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240" windowWidth="19440" windowHeight="12195"/>
  </bookViews>
  <sheets>
    <sheet name="input06" sheetId="1" r:id="rId1"/>
  </sheets>
  <calcPr calcId="145621"/>
</workbook>
</file>

<file path=xl/calcChain.xml><?xml version="1.0" encoding="utf-8"?>
<calcChain xmlns="http://schemas.openxmlformats.org/spreadsheetml/2006/main"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3" i="1"/>
  <c r="T1945" i="1"/>
  <c r="T1918" i="1"/>
  <c r="T1927" i="1"/>
  <c r="T1936" i="1"/>
  <c r="T1944" i="1"/>
  <c r="T1917" i="1"/>
  <c r="T1926" i="1"/>
  <c r="T1935" i="1"/>
  <c r="T1943" i="1"/>
  <c r="T1916" i="1"/>
  <c r="T1925" i="1"/>
  <c r="T1934" i="1"/>
  <c r="T973" i="1"/>
  <c r="T946" i="1"/>
  <c r="T955" i="1"/>
  <c r="T964" i="1"/>
  <c r="T972" i="1"/>
  <c r="T945" i="1"/>
  <c r="T954" i="1"/>
  <c r="T963" i="1"/>
  <c r="T971" i="1"/>
  <c r="T944" i="1"/>
  <c r="T953" i="1"/>
  <c r="T962" i="1"/>
  <c r="T1942" i="1"/>
  <c r="T1915" i="1"/>
  <c r="T1924" i="1"/>
  <c r="T1933" i="1"/>
  <c r="T1941" i="1"/>
  <c r="T1914" i="1"/>
  <c r="T1923" i="1"/>
  <c r="T1932" i="1"/>
  <c r="T1940" i="1"/>
  <c r="T1913" i="1"/>
  <c r="T1922" i="1"/>
  <c r="T1931" i="1"/>
  <c r="T970" i="1"/>
  <c r="T943" i="1"/>
  <c r="T952" i="1"/>
  <c r="T961" i="1"/>
  <c r="T969" i="1"/>
  <c r="T942" i="1"/>
  <c r="T951" i="1"/>
  <c r="T960" i="1"/>
  <c r="T968" i="1"/>
  <c r="T941" i="1"/>
  <c r="T950" i="1"/>
  <c r="T959" i="1"/>
  <c r="T1939" i="1"/>
  <c r="T1912" i="1"/>
  <c r="T1921" i="1"/>
  <c r="T1930" i="1"/>
  <c r="T1938" i="1"/>
  <c r="T1911" i="1"/>
  <c r="T1920" i="1"/>
  <c r="T1929" i="1"/>
  <c r="T1937" i="1"/>
  <c r="T1910" i="1"/>
  <c r="T1919" i="1"/>
  <c r="T1928" i="1"/>
  <c r="T967" i="1"/>
  <c r="T940" i="1"/>
  <c r="T949" i="1"/>
  <c r="T958" i="1"/>
  <c r="T966" i="1"/>
  <c r="T939" i="1"/>
  <c r="T948" i="1"/>
  <c r="T957" i="1"/>
  <c r="T965" i="1"/>
  <c r="T938" i="1"/>
  <c r="T947" i="1"/>
  <c r="T956" i="1"/>
  <c r="T1909" i="1"/>
  <c r="T1882" i="1"/>
  <c r="T1891" i="1"/>
  <c r="T1900" i="1"/>
  <c r="T1908" i="1"/>
  <c r="T1881" i="1"/>
  <c r="T1890" i="1"/>
  <c r="T1899" i="1"/>
  <c r="T1907" i="1"/>
  <c r="T1880" i="1"/>
  <c r="T1889" i="1"/>
  <c r="T1898" i="1"/>
  <c r="T937" i="1"/>
  <c r="T910" i="1"/>
  <c r="T919" i="1"/>
  <c r="T928" i="1"/>
  <c r="T936" i="1"/>
  <c r="T909" i="1"/>
  <c r="T918" i="1"/>
  <c r="T927" i="1"/>
  <c r="T935" i="1"/>
  <c r="T908" i="1"/>
  <c r="T917" i="1"/>
  <c r="T926" i="1"/>
  <c r="T1906" i="1"/>
  <c r="T1879" i="1"/>
  <c r="T1888" i="1"/>
  <c r="T1897" i="1"/>
  <c r="T1905" i="1"/>
  <c r="T1878" i="1"/>
  <c r="T1887" i="1"/>
  <c r="T1896" i="1"/>
  <c r="T1904" i="1"/>
  <c r="T1877" i="1"/>
  <c r="T1886" i="1"/>
  <c r="T1895" i="1"/>
  <c r="T934" i="1"/>
  <c r="T907" i="1"/>
  <c r="T916" i="1"/>
  <c r="T925" i="1"/>
  <c r="T933" i="1"/>
  <c r="T906" i="1"/>
  <c r="T915" i="1"/>
  <c r="T924" i="1"/>
  <c r="T932" i="1"/>
  <c r="T905" i="1"/>
  <c r="T914" i="1"/>
  <c r="T923" i="1"/>
  <c r="T1903" i="1"/>
  <c r="T1876" i="1"/>
  <c r="T1885" i="1"/>
  <c r="T1894" i="1"/>
  <c r="T1902" i="1"/>
  <c r="T1875" i="1"/>
  <c r="T1884" i="1"/>
  <c r="T1893" i="1"/>
  <c r="T1901" i="1"/>
  <c r="T1874" i="1"/>
  <c r="T1883" i="1"/>
  <c r="T1892" i="1"/>
  <c r="T931" i="1"/>
  <c r="T904" i="1"/>
  <c r="T913" i="1"/>
  <c r="T922" i="1"/>
  <c r="T930" i="1"/>
  <c r="T903" i="1"/>
  <c r="T912" i="1"/>
  <c r="T921" i="1"/>
  <c r="T929" i="1"/>
  <c r="T902" i="1"/>
  <c r="T911" i="1"/>
  <c r="T920" i="1"/>
  <c r="T1873" i="1"/>
  <c r="T1846" i="1"/>
  <c r="T1855" i="1"/>
  <c r="T1864" i="1"/>
  <c r="T1872" i="1"/>
  <c r="T1845" i="1"/>
  <c r="T1854" i="1"/>
  <c r="T1863" i="1"/>
  <c r="T1871" i="1"/>
  <c r="T1844" i="1"/>
  <c r="T1853" i="1"/>
  <c r="T1862" i="1"/>
  <c r="T901" i="1"/>
  <c r="T874" i="1"/>
  <c r="T883" i="1"/>
  <c r="T892" i="1"/>
  <c r="T900" i="1"/>
  <c r="T873" i="1"/>
  <c r="T882" i="1"/>
  <c r="T891" i="1"/>
  <c r="T899" i="1"/>
  <c r="T872" i="1"/>
  <c r="T881" i="1"/>
  <c r="T890" i="1"/>
  <c r="T1870" i="1"/>
  <c r="T1843" i="1"/>
  <c r="T1852" i="1"/>
  <c r="T1861" i="1"/>
  <c r="T1869" i="1"/>
  <c r="T1842" i="1"/>
  <c r="T1851" i="1"/>
  <c r="T1860" i="1"/>
  <c r="T1868" i="1"/>
  <c r="T1841" i="1"/>
  <c r="T1850" i="1"/>
  <c r="T1859" i="1"/>
  <c r="T898" i="1"/>
  <c r="T871" i="1"/>
  <c r="T880" i="1"/>
  <c r="T889" i="1"/>
  <c r="T897" i="1"/>
  <c r="T870" i="1"/>
  <c r="T879" i="1"/>
  <c r="T888" i="1"/>
  <c r="T896" i="1"/>
  <c r="T869" i="1"/>
  <c r="T878" i="1"/>
  <c r="T887" i="1"/>
  <c r="T1867" i="1"/>
  <c r="T1840" i="1"/>
  <c r="T1849" i="1"/>
  <c r="T1858" i="1"/>
  <c r="T1866" i="1"/>
  <c r="T1839" i="1"/>
  <c r="T1848" i="1"/>
  <c r="T1857" i="1"/>
  <c r="T1865" i="1"/>
  <c r="T1838" i="1"/>
  <c r="T1847" i="1"/>
  <c r="T1856" i="1"/>
  <c r="T895" i="1"/>
  <c r="T868" i="1"/>
  <c r="T877" i="1"/>
  <c r="T886" i="1"/>
  <c r="T894" i="1"/>
  <c r="T867" i="1"/>
  <c r="T876" i="1"/>
  <c r="T885" i="1"/>
  <c r="T893" i="1"/>
  <c r="T866" i="1"/>
  <c r="T875" i="1"/>
  <c r="T884" i="1"/>
  <c r="T1837" i="1"/>
  <c r="T1810" i="1"/>
  <c r="T1819" i="1"/>
  <c r="T1828" i="1"/>
  <c r="T1836" i="1"/>
  <c r="T1809" i="1"/>
  <c r="T1818" i="1"/>
  <c r="T1827" i="1"/>
  <c r="T1835" i="1"/>
  <c r="T1808" i="1"/>
  <c r="T1817" i="1"/>
  <c r="T1826" i="1"/>
  <c r="T865" i="1"/>
  <c r="T838" i="1"/>
  <c r="T847" i="1"/>
  <c r="T856" i="1"/>
  <c r="T864" i="1"/>
  <c r="T837" i="1"/>
  <c r="T846" i="1"/>
  <c r="T855" i="1"/>
  <c r="T863" i="1"/>
  <c r="T836" i="1"/>
  <c r="T845" i="1"/>
  <c r="T854" i="1"/>
  <c r="T1834" i="1"/>
  <c r="T1807" i="1"/>
  <c r="T1816" i="1"/>
  <c r="T1825" i="1"/>
  <c r="T1833" i="1"/>
  <c r="T1806" i="1"/>
  <c r="T1815" i="1"/>
  <c r="T1824" i="1"/>
  <c r="T1832" i="1"/>
  <c r="T1805" i="1"/>
  <c r="T1814" i="1"/>
  <c r="T1823" i="1"/>
  <c r="T862" i="1"/>
  <c r="T835" i="1"/>
  <c r="T844" i="1"/>
  <c r="T853" i="1"/>
  <c r="T861" i="1"/>
  <c r="T834" i="1"/>
  <c r="T843" i="1"/>
  <c r="T852" i="1"/>
  <c r="T860" i="1"/>
  <c r="T833" i="1"/>
  <c r="T842" i="1"/>
  <c r="T851" i="1"/>
  <c r="T1831" i="1"/>
  <c r="T1804" i="1"/>
  <c r="T1813" i="1"/>
  <c r="T1822" i="1"/>
  <c r="T1830" i="1"/>
  <c r="T1803" i="1"/>
  <c r="T1812" i="1"/>
  <c r="T1821" i="1"/>
  <c r="T1829" i="1"/>
  <c r="T1802" i="1"/>
  <c r="T1811" i="1"/>
  <c r="T1820" i="1"/>
  <c r="T859" i="1"/>
  <c r="T832" i="1"/>
  <c r="T841" i="1"/>
  <c r="T850" i="1"/>
  <c r="T858" i="1"/>
  <c r="T831" i="1"/>
  <c r="T840" i="1"/>
  <c r="T849" i="1"/>
  <c r="T857" i="1"/>
  <c r="T830" i="1"/>
  <c r="T839" i="1"/>
  <c r="T848" i="1"/>
  <c r="T1801" i="1"/>
  <c r="T1774" i="1"/>
  <c r="T1783" i="1"/>
  <c r="T1792" i="1"/>
  <c r="T1800" i="1"/>
  <c r="T1773" i="1"/>
  <c r="T1782" i="1"/>
  <c r="T1791" i="1"/>
  <c r="T1799" i="1"/>
  <c r="T1772" i="1"/>
  <c r="T1781" i="1"/>
  <c r="T1790" i="1"/>
  <c r="T829" i="1"/>
  <c r="T802" i="1"/>
  <c r="T811" i="1"/>
  <c r="T820" i="1"/>
  <c r="T828" i="1"/>
  <c r="T801" i="1"/>
  <c r="T810" i="1"/>
  <c r="T819" i="1"/>
  <c r="T827" i="1"/>
  <c r="T800" i="1"/>
  <c r="T809" i="1"/>
  <c r="T818" i="1"/>
  <c r="T1798" i="1"/>
  <c r="T1771" i="1"/>
  <c r="T1780" i="1"/>
  <c r="T1789" i="1"/>
  <c r="T1797" i="1"/>
  <c r="T1770" i="1"/>
  <c r="T1779" i="1"/>
  <c r="T1788" i="1"/>
  <c r="T1796" i="1"/>
  <c r="T1769" i="1"/>
  <c r="T1778" i="1"/>
  <c r="T1787" i="1"/>
  <c r="T826" i="1"/>
  <c r="T799" i="1"/>
  <c r="T808" i="1"/>
  <c r="T817" i="1"/>
  <c r="T825" i="1"/>
  <c r="T798" i="1"/>
  <c r="T807" i="1"/>
  <c r="T816" i="1"/>
  <c r="T824" i="1"/>
  <c r="T797" i="1"/>
  <c r="T806" i="1"/>
  <c r="T815" i="1"/>
  <c r="T1795" i="1"/>
  <c r="T1768" i="1"/>
  <c r="T1777" i="1"/>
  <c r="T1786" i="1"/>
  <c r="T1794" i="1"/>
  <c r="T1767" i="1"/>
  <c r="T1776" i="1"/>
  <c r="T1785" i="1"/>
  <c r="T1793" i="1"/>
  <c r="T1766" i="1"/>
  <c r="T1775" i="1"/>
  <c r="T1784" i="1"/>
  <c r="T823" i="1"/>
  <c r="T796" i="1"/>
  <c r="T805" i="1"/>
  <c r="T814" i="1"/>
  <c r="T822" i="1"/>
  <c r="T795" i="1"/>
  <c r="T804" i="1"/>
  <c r="T813" i="1"/>
  <c r="T821" i="1"/>
  <c r="T794" i="1"/>
  <c r="T803" i="1"/>
  <c r="T812" i="1"/>
  <c r="T1765" i="1"/>
  <c r="T1738" i="1"/>
  <c r="T1747" i="1"/>
  <c r="T1756" i="1"/>
  <c r="T1764" i="1"/>
  <c r="T1737" i="1"/>
  <c r="T1746" i="1"/>
  <c r="T1755" i="1"/>
  <c r="T1763" i="1"/>
  <c r="T1736" i="1"/>
  <c r="T1745" i="1"/>
  <c r="T1754" i="1"/>
  <c r="T793" i="1"/>
  <c r="T766" i="1"/>
  <c r="T775" i="1"/>
  <c r="T784" i="1"/>
  <c r="T792" i="1"/>
  <c r="T765" i="1"/>
  <c r="T774" i="1"/>
  <c r="T783" i="1"/>
  <c r="T791" i="1"/>
  <c r="T764" i="1"/>
  <c r="T773" i="1"/>
  <c r="T782" i="1"/>
  <c r="T1762" i="1"/>
  <c r="T1735" i="1"/>
  <c r="T1744" i="1"/>
  <c r="T1753" i="1"/>
  <c r="T1761" i="1"/>
  <c r="T1734" i="1"/>
  <c r="T1743" i="1"/>
  <c r="T1752" i="1"/>
  <c r="T1760" i="1"/>
  <c r="T1733" i="1"/>
  <c r="T1742" i="1"/>
  <c r="T1751" i="1"/>
  <c r="T790" i="1"/>
  <c r="T763" i="1"/>
  <c r="T772" i="1"/>
  <c r="T781" i="1"/>
  <c r="T789" i="1"/>
  <c r="T762" i="1"/>
  <c r="T771" i="1"/>
  <c r="T780" i="1"/>
  <c r="T788" i="1"/>
  <c r="T761" i="1"/>
  <c r="T770" i="1"/>
  <c r="T779" i="1"/>
  <c r="T1759" i="1"/>
  <c r="T1732" i="1"/>
  <c r="T1741" i="1"/>
  <c r="T1750" i="1"/>
  <c r="T1758" i="1"/>
  <c r="T1731" i="1"/>
  <c r="T1740" i="1"/>
  <c r="T1749" i="1"/>
  <c r="T1757" i="1"/>
  <c r="T1730" i="1"/>
  <c r="T1739" i="1"/>
  <c r="T1748" i="1"/>
  <c r="T787" i="1"/>
  <c r="T760" i="1"/>
  <c r="T769" i="1"/>
  <c r="T778" i="1"/>
  <c r="T786" i="1"/>
  <c r="T759" i="1"/>
  <c r="T768" i="1"/>
  <c r="T777" i="1"/>
  <c r="T785" i="1"/>
  <c r="T758" i="1"/>
  <c r="T767" i="1"/>
  <c r="T776" i="1"/>
  <c r="T1729" i="1"/>
  <c r="T1702" i="1"/>
  <c r="T1711" i="1"/>
  <c r="T1720" i="1"/>
  <c r="T1728" i="1"/>
  <c r="T1701" i="1"/>
  <c r="T1710" i="1"/>
  <c r="T1719" i="1"/>
  <c r="T1727" i="1"/>
  <c r="T1700" i="1"/>
  <c r="T1709" i="1"/>
  <c r="T1718" i="1"/>
  <c r="T757" i="1"/>
  <c r="T730" i="1"/>
  <c r="T739" i="1"/>
  <c r="T748" i="1"/>
  <c r="T756" i="1"/>
  <c r="T729" i="1"/>
  <c r="T738" i="1"/>
  <c r="T747" i="1"/>
  <c r="T755" i="1"/>
  <c r="T728" i="1"/>
  <c r="T737" i="1"/>
  <c r="T746" i="1"/>
  <c r="T1726" i="1"/>
  <c r="T1699" i="1"/>
  <c r="T1708" i="1"/>
  <c r="T1717" i="1"/>
  <c r="T1725" i="1"/>
  <c r="T1698" i="1"/>
  <c r="T1707" i="1"/>
  <c r="T1716" i="1"/>
  <c r="T1724" i="1"/>
  <c r="T1697" i="1"/>
  <c r="T1706" i="1"/>
  <c r="T1715" i="1"/>
  <c r="T754" i="1"/>
  <c r="T727" i="1"/>
  <c r="T736" i="1"/>
  <c r="T745" i="1"/>
  <c r="T753" i="1"/>
  <c r="T726" i="1"/>
  <c r="T735" i="1"/>
  <c r="T744" i="1"/>
  <c r="T752" i="1"/>
  <c r="T725" i="1"/>
  <c r="T734" i="1"/>
  <c r="T743" i="1"/>
  <c r="T1723" i="1"/>
  <c r="T1696" i="1"/>
  <c r="T1705" i="1"/>
  <c r="T1714" i="1"/>
  <c r="T1722" i="1"/>
  <c r="T1695" i="1"/>
  <c r="T1704" i="1"/>
  <c r="T1713" i="1"/>
  <c r="T1721" i="1"/>
  <c r="T1694" i="1"/>
  <c r="T1703" i="1"/>
  <c r="T1712" i="1"/>
  <c r="T751" i="1"/>
  <c r="T724" i="1"/>
  <c r="T733" i="1"/>
  <c r="T742" i="1"/>
  <c r="T750" i="1"/>
  <c r="T723" i="1"/>
  <c r="T732" i="1"/>
  <c r="T741" i="1"/>
  <c r="T749" i="1"/>
  <c r="T722" i="1"/>
  <c r="T731" i="1"/>
  <c r="T740" i="1"/>
  <c r="T1693" i="1"/>
  <c r="T1666" i="1"/>
  <c r="T1675" i="1"/>
  <c r="T1684" i="1"/>
  <c r="T1692" i="1"/>
  <c r="T1665" i="1"/>
  <c r="T1674" i="1"/>
  <c r="T1683" i="1"/>
  <c r="T1691" i="1"/>
  <c r="T1664" i="1"/>
  <c r="T1673" i="1"/>
  <c r="T1682" i="1"/>
  <c r="T721" i="1"/>
  <c r="T694" i="1"/>
  <c r="T703" i="1"/>
  <c r="T712" i="1"/>
  <c r="T720" i="1"/>
  <c r="T693" i="1"/>
  <c r="T702" i="1"/>
  <c r="T711" i="1"/>
  <c r="T719" i="1"/>
  <c r="T692" i="1"/>
  <c r="T701" i="1"/>
  <c r="T710" i="1"/>
  <c r="T1690" i="1"/>
  <c r="T1663" i="1"/>
  <c r="T1672" i="1"/>
  <c r="T1681" i="1"/>
  <c r="T1689" i="1"/>
  <c r="T1662" i="1"/>
  <c r="T1671" i="1"/>
  <c r="T1680" i="1"/>
  <c r="T1688" i="1"/>
  <c r="T1661" i="1"/>
  <c r="T1670" i="1"/>
  <c r="T1679" i="1"/>
  <c r="T718" i="1"/>
  <c r="T691" i="1"/>
  <c r="T700" i="1"/>
  <c r="T709" i="1"/>
  <c r="T717" i="1"/>
  <c r="T690" i="1"/>
  <c r="T699" i="1"/>
  <c r="T708" i="1"/>
  <c r="T716" i="1"/>
  <c r="T689" i="1"/>
  <c r="T698" i="1"/>
  <c r="T707" i="1"/>
  <c r="T1687" i="1"/>
  <c r="T1660" i="1"/>
  <c r="T1669" i="1"/>
  <c r="T1678" i="1"/>
  <c r="T1686" i="1"/>
  <c r="T1659" i="1"/>
  <c r="T1668" i="1"/>
  <c r="T1677" i="1"/>
  <c r="T1685" i="1"/>
  <c r="T1658" i="1"/>
  <c r="T1667" i="1"/>
  <c r="T1676" i="1"/>
  <c r="T715" i="1"/>
  <c r="T688" i="1"/>
  <c r="T697" i="1"/>
  <c r="T706" i="1"/>
  <c r="T714" i="1"/>
  <c r="T687" i="1"/>
  <c r="T696" i="1"/>
  <c r="T705" i="1"/>
  <c r="T713" i="1"/>
  <c r="T686" i="1"/>
  <c r="T695" i="1"/>
  <c r="T704" i="1"/>
  <c r="T1657" i="1"/>
  <c r="T1630" i="1"/>
  <c r="T1639" i="1"/>
  <c r="T1648" i="1"/>
  <c r="T1656" i="1"/>
  <c r="T1629" i="1"/>
  <c r="T1638" i="1"/>
  <c r="T1647" i="1"/>
  <c r="T1655" i="1"/>
  <c r="T1628" i="1"/>
  <c r="T1637" i="1"/>
  <c r="T1646" i="1"/>
  <c r="T685" i="1"/>
  <c r="T658" i="1"/>
  <c r="T667" i="1"/>
  <c r="T676" i="1"/>
  <c r="T684" i="1"/>
  <c r="T657" i="1"/>
  <c r="T666" i="1"/>
  <c r="T675" i="1"/>
  <c r="T683" i="1"/>
  <c r="T656" i="1"/>
  <c r="T665" i="1"/>
  <c r="T674" i="1"/>
  <c r="T1654" i="1"/>
  <c r="T1627" i="1"/>
  <c r="T1636" i="1"/>
  <c r="T1645" i="1"/>
  <c r="T1653" i="1"/>
  <c r="T1626" i="1"/>
  <c r="T1635" i="1"/>
  <c r="T1644" i="1"/>
  <c r="T1652" i="1"/>
  <c r="T1625" i="1"/>
  <c r="T1634" i="1"/>
  <c r="T1643" i="1"/>
  <c r="T682" i="1"/>
  <c r="T655" i="1"/>
  <c r="T664" i="1"/>
  <c r="T673" i="1"/>
  <c r="T681" i="1"/>
  <c r="T654" i="1"/>
  <c r="T663" i="1"/>
  <c r="T672" i="1"/>
  <c r="T680" i="1"/>
  <c r="T653" i="1"/>
  <c r="T662" i="1"/>
  <c r="T671" i="1"/>
  <c r="T1651" i="1"/>
  <c r="T1624" i="1"/>
  <c r="T1633" i="1"/>
  <c r="T1642" i="1"/>
  <c r="T1650" i="1"/>
  <c r="T1623" i="1"/>
  <c r="T1632" i="1"/>
  <c r="T1641" i="1"/>
  <c r="T1649" i="1"/>
  <c r="T1622" i="1"/>
  <c r="T1631" i="1"/>
  <c r="T1640" i="1"/>
  <c r="T679" i="1"/>
  <c r="T652" i="1"/>
  <c r="T661" i="1"/>
  <c r="T670" i="1"/>
  <c r="T678" i="1"/>
  <c r="T651" i="1"/>
  <c r="T660" i="1"/>
  <c r="T669" i="1"/>
  <c r="T677" i="1"/>
  <c r="T650" i="1"/>
  <c r="T659" i="1"/>
  <c r="T668" i="1"/>
  <c r="T1621" i="1"/>
  <c r="T1594" i="1"/>
  <c r="T1603" i="1"/>
  <c r="T1612" i="1"/>
  <c r="T1620" i="1"/>
  <c r="T1593" i="1"/>
  <c r="T1602" i="1"/>
  <c r="T1611" i="1"/>
  <c r="T1619" i="1"/>
  <c r="T1592" i="1"/>
  <c r="T1601" i="1"/>
  <c r="T1610" i="1"/>
  <c r="T649" i="1"/>
  <c r="T622" i="1"/>
  <c r="T631" i="1"/>
  <c r="T640" i="1"/>
  <c r="T648" i="1"/>
  <c r="T621" i="1"/>
  <c r="T630" i="1"/>
  <c r="T639" i="1"/>
  <c r="T647" i="1"/>
  <c r="T620" i="1"/>
  <c r="T629" i="1"/>
  <c r="T638" i="1"/>
  <c r="T1618" i="1"/>
  <c r="T1591" i="1"/>
  <c r="T1600" i="1"/>
  <c r="T1609" i="1"/>
  <c r="T1617" i="1"/>
  <c r="T1590" i="1"/>
  <c r="T1599" i="1"/>
  <c r="T1608" i="1"/>
  <c r="T1616" i="1"/>
  <c r="T1589" i="1"/>
  <c r="T1598" i="1"/>
  <c r="T1607" i="1"/>
  <c r="T646" i="1"/>
  <c r="T619" i="1"/>
  <c r="T628" i="1"/>
  <c r="T637" i="1"/>
  <c r="T645" i="1"/>
  <c r="T618" i="1"/>
  <c r="T627" i="1"/>
  <c r="T636" i="1"/>
  <c r="T644" i="1"/>
  <c r="T617" i="1"/>
  <c r="T626" i="1"/>
  <c r="T635" i="1"/>
  <c r="T1615" i="1"/>
  <c r="T1588" i="1"/>
  <c r="T1597" i="1"/>
  <c r="T1606" i="1"/>
  <c r="T1614" i="1"/>
  <c r="T1587" i="1"/>
  <c r="T1596" i="1"/>
  <c r="T1605" i="1"/>
  <c r="T1613" i="1"/>
  <c r="T1586" i="1"/>
  <c r="T1595" i="1"/>
  <c r="T1604" i="1"/>
  <c r="T643" i="1"/>
  <c r="T616" i="1"/>
  <c r="T625" i="1"/>
  <c r="T634" i="1"/>
  <c r="T642" i="1"/>
  <c r="T615" i="1"/>
  <c r="T624" i="1"/>
  <c r="T633" i="1"/>
  <c r="T641" i="1"/>
  <c r="T614" i="1"/>
  <c r="T623" i="1"/>
  <c r="T632" i="1"/>
  <c r="T1585" i="1"/>
  <c r="T1558" i="1"/>
  <c r="T1567" i="1"/>
  <c r="T1576" i="1"/>
  <c r="T1584" i="1"/>
  <c r="T1557" i="1"/>
  <c r="T1566" i="1"/>
  <c r="T1575" i="1"/>
  <c r="T1583" i="1"/>
  <c r="T1556" i="1"/>
  <c r="T1565" i="1"/>
  <c r="T1574" i="1"/>
  <c r="T613" i="1"/>
  <c r="T586" i="1"/>
  <c r="T595" i="1"/>
  <c r="T604" i="1"/>
  <c r="T612" i="1"/>
  <c r="T585" i="1"/>
  <c r="T594" i="1"/>
  <c r="T603" i="1"/>
  <c r="T611" i="1"/>
  <c r="T584" i="1"/>
  <c r="T593" i="1"/>
  <c r="T602" i="1"/>
  <c r="T1582" i="1"/>
  <c r="T1555" i="1"/>
  <c r="T1564" i="1"/>
  <c r="T1573" i="1"/>
  <c r="T1581" i="1"/>
  <c r="T1554" i="1"/>
  <c r="T1563" i="1"/>
  <c r="T1572" i="1"/>
  <c r="T1580" i="1"/>
  <c r="T1553" i="1"/>
  <c r="T1562" i="1"/>
  <c r="T1571" i="1"/>
  <c r="T610" i="1"/>
  <c r="T583" i="1"/>
  <c r="T592" i="1"/>
  <c r="T601" i="1"/>
  <c r="T609" i="1"/>
  <c r="T582" i="1"/>
  <c r="T591" i="1"/>
  <c r="T600" i="1"/>
  <c r="T608" i="1"/>
  <c r="T581" i="1"/>
  <c r="T590" i="1"/>
  <c r="T599" i="1"/>
  <c r="T1579" i="1"/>
  <c r="T1552" i="1"/>
  <c r="T1561" i="1"/>
  <c r="T1570" i="1"/>
  <c r="T1578" i="1"/>
  <c r="T1551" i="1"/>
  <c r="T1560" i="1"/>
  <c r="T1569" i="1"/>
  <c r="T1577" i="1"/>
  <c r="T1550" i="1"/>
  <c r="T1559" i="1"/>
  <c r="T1568" i="1"/>
  <c r="T607" i="1"/>
  <c r="T580" i="1"/>
  <c r="T589" i="1"/>
  <c r="T598" i="1"/>
  <c r="T606" i="1"/>
  <c r="T579" i="1"/>
  <c r="T588" i="1"/>
  <c r="T597" i="1"/>
  <c r="T605" i="1"/>
  <c r="T578" i="1"/>
  <c r="T587" i="1"/>
  <c r="T596" i="1"/>
  <c r="T1549" i="1"/>
  <c r="T1522" i="1"/>
  <c r="T1531" i="1"/>
  <c r="T1540" i="1"/>
  <c r="T1548" i="1"/>
  <c r="T1521" i="1"/>
  <c r="T1530" i="1"/>
  <c r="T1539" i="1"/>
  <c r="T1547" i="1"/>
  <c r="T1520" i="1"/>
  <c r="T1529" i="1"/>
  <c r="T1538" i="1"/>
  <c r="T577" i="1"/>
  <c r="T550" i="1"/>
  <c r="T559" i="1"/>
  <c r="T568" i="1"/>
  <c r="T576" i="1"/>
  <c r="T549" i="1"/>
  <c r="T558" i="1"/>
  <c r="T567" i="1"/>
  <c r="T575" i="1"/>
  <c r="T548" i="1"/>
  <c r="T557" i="1"/>
  <c r="T566" i="1"/>
  <c r="T1546" i="1"/>
  <c r="T1519" i="1"/>
  <c r="T1528" i="1"/>
  <c r="T1537" i="1"/>
  <c r="T1545" i="1"/>
  <c r="T1518" i="1"/>
  <c r="T1527" i="1"/>
  <c r="T1536" i="1"/>
  <c r="T1544" i="1"/>
  <c r="T1517" i="1"/>
  <c r="T1526" i="1"/>
  <c r="T1535" i="1"/>
  <c r="T574" i="1"/>
  <c r="T547" i="1"/>
  <c r="T556" i="1"/>
  <c r="T565" i="1"/>
  <c r="T573" i="1"/>
  <c r="T546" i="1"/>
  <c r="T555" i="1"/>
  <c r="T564" i="1"/>
  <c r="T572" i="1"/>
  <c r="T545" i="1"/>
  <c r="T554" i="1"/>
  <c r="T563" i="1"/>
  <c r="T1543" i="1"/>
  <c r="T1516" i="1"/>
  <c r="T1525" i="1"/>
  <c r="T1534" i="1"/>
  <c r="T1542" i="1"/>
  <c r="T1515" i="1"/>
  <c r="T1524" i="1"/>
  <c r="T1533" i="1"/>
  <c r="T1541" i="1"/>
  <c r="T1514" i="1"/>
  <c r="T1523" i="1"/>
  <c r="T1532" i="1"/>
  <c r="T571" i="1"/>
  <c r="T544" i="1"/>
  <c r="T553" i="1"/>
  <c r="T562" i="1"/>
  <c r="T570" i="1"/>
  <c r="T543" i="1"/>
  <c r="T552" i="1"/>
  <c r="T561" i="1"/>
  <c r="T569" i="1"/>
  <c r="T542" i="1"/>
  <c r="T551" i="1"/>
  <c r="T560" i="1"/>
  <c r="T1513" i="1"/>
  <c r="T1486" i="1"/>
  <c r="T1495" i="1"/>
  <c r="T1504" i="1"/>
  <c r="T1512" i="1"/>
  <c r="T1485" i="1"/>
  <c r="T1494" i="1"/>
  <c r="T1503" i="1"/>
  <c r="T1511" i="1"/>
  <c r="T1484" i="1"/>
  <c r="T1493" i="1"/>
  <c r="T1502" i="1"/>
  <c r="T541" i="1"/>
  <c r="T514" i="1"/>
  <c r="T523" i="1"/>
  <c r="T532" i="1"/>
  <c r="T540" i="1"/>
  <c r="T513" i="1"/>
  <c r="T522" i="1"/>
  <c r="T531" i="1"/>
  <c r="T539" i="1"/>
  <c r="T512" i="1"/>
  <c r="T521" i="1"/>
  <c r="T530" i="1"/>
  <c r="T1510" i="1"/>
  <c r="T1483" i="1"/>
  <c r="T1492" i="1"/>
  <c r="T1501" i="1"/>
  <c r="T1509" i="1"/>
  <c r="T1482" i="1"/>
  <c r="T1491" i="1"/>
  <c r="T1500" i="1"/>
  <c r="T1508" i="1"/>
  <c r="T1481" i="1"/>
  <c r="T1490" i="1"/>
  <c r="T1499" i="1"/>
  <c r="T538" i="1"/>
  <c r="T511" i="1"/>
  <c r="T520" i="1"/>
  <c r="T529" i="1"/>
  <c r="T537" i="1"/>
  <c r="T510" i="1"/>
  <c r="T519" i="1"/>
  <c r="T528" i="1"/>
  <c r="T536" i="1"/>
  <c r="T509" i="1"/>
  <c r="T518" i="1"/>
  <c r="T527" i="1"/>
  <c r="T1507" i="1"/>
  <c r="T1480" i="1"/>
  <c r="T1489" i="1"/>
  <c r="T1498" i="1"/>
  <c r="T1506" i="1"/>
  <c r="T1479" i="1"/>
  <c r="T1488" i="1"/>
  <c r="T1497" i="1"/>
  <c r="T1505" i="1"/>
  <c r="T1478" i="1"/>
  <c r="T1487" i="1"/>
  <c r="T1496" i="1"/>
  <c r="T535" i="1"/>
  <c r="T508" i="1"/>
  <c r="T517" i="1"/>
  <c r="T526" i="1"/>
  <c r="T534" i="1"/>
  <c r="T507" i="1"/>
  <c r="T516" i="1"/>
  <c r="T525" i="1"/>
  <c r="T533" i="1"/>
  <c r="T506" i="1"/>
  <c r="T515" i="1"/>
  <c r="T524" i="1"/>
  <c r="T1477" i="1"/>
  <c r="T1450" i="1"/>
  <c r="T1459" i="1"/>
  <c r="T1468" i="1"/>
  <c r="T1476" i="1"/>
  <c r="T1449" i="1"/>
  <c r="T1458" i="1"/>
  <c r="T1467" i="1"/>
  <c r="T1475" i="1"/>
  <c r="T1448" i="1"/>
  <c r="T1457" i="1"/>
  <c r="T1466" i="1"/>
  <c r="T505" i="1"/>
  <c r="T478" i="1"/>
  <c r="T487" i="1"/>
  <c r="T496" i="1"/>
  <c r="T504" i="1"/>
  <c r="T477" i="1"/>
  <c r="T486" i="1"/>
  <c r="T495" i="1"/>
  <c r="T503" i="1"/>
  <c r="T476" i="1"/>
  <c r="T485" i="1"/>
  <c r="T494" i="1"/>
  <c r="T1474" i="1"/>
  <c r="T1447" i="1"/>
  <c r="T1456" i="1"/>
  <c r="T1465" i="1"/>
  <c r="T1473" i="1"/>
  <c r="T1446" i="1"/>
  <c r="T1455" i="1"/>
  <c r="T1464" i="1"/>
  <c r="T1472" i="1"/>
  <c r="T1445" i="1"/>
  <c r="T1454" i="1"/>
  <c r="T1463" i="1"/>
  <c r="T502" i="1"/>
  <c r="T475" i="1"/>
  <c r="T484" i="1"/>
  <c r="T493" i="1"/>
  <c r="T501" i="1"/>
  <c r="T474" i="1"/>
  <c r="T483" i="1"/>
  <c r="T492" i="1"/>
  <c r="T500" i="1"/>
  <c r="T473" i="1"/>
  <c r="T482" i="1"/>
  <c r="T491" i="1"/>
  <c r="T1471" i="1"/>
  <c r="T1444" i="1"/>
  <c r="T1453" i="1"/>
  <c r="T1462" i="1"/>
  <c r="T1470" i="1"/>
  <c r="T1443" i="1"/>
  <c r="T1452" i="1"/>
  <c r="T1461" i="1"/>
  <c r="T1469" i="1"/>
  <c r="T1442" i="1"/>
  <c r="T1451" i="1"/>
  <c r="T1460" i="1"/>
  <c r="T499" i="1"/>
  <c r="T472" i="1"/>
  <c r="T481" i="1"/>
  <c r="T490" i="1"/>
  <c r="T498" i="1"/>
  <c r="T471" i="1"/>
  <c r="T480" i="1"/>
  <c r="T489" i="1"/>
  <c r="T497" i="1"/>
  <c r="T470" i="1"/>
  <c r="T479" i="1"/>
  <c r="T488" i="1"/>
  <c r="T1441" i="1"/>
  <c r="T1414" i="1"/>
  <c r="T1423" i="1"/>
  <c r="T1432" i="1"/>
  <c r="T1440" i="1"/>
  <c r="T1413" i="1"/>
  <c r="T1422" i="1"/>
  <c r="T1431" i="1"/>
  <c r="T1439" i="1"/>
  <c r="T1412" i="1"/>
  <c r="T1421" i="1"/>
  <c r="T1430" i="1"/>
  <c r="T469" i="1"/>
  <c r="T442" i="1"/>
  <c r="T451" i="1"/>
  <c r="T460" i="1"/>
  <c r="T468" i="1"/>
  <c r="T441" i="1"/>
  <c r="T450" i="1"/>
  <c r="T459" i="1"/>
  <c r="T467" i="1"/>
  <c r="T440" i="1"/>
  <c r="T449" i="1"/>
  <c r="T458" i="1"/>
  <c r="T1438" i="1"/>
  <c r="T1411" i="1"/>
  <c r="T1420" i="1"/>
  <c r="T1429" i="1"/>
  <c r="T1437" i="1"/>
  <c r="T1410" i="1"/>
  <c r="T1419" i="1"/>
  <c r="T1428" i="1"/>
  <c r="T1436" i="1"/>
  <c r="T1409" i="1"/>
  <c r="T1418" i="1"/>
  <c r="T1427" i="1"/>
  <c r="T466" i="1"/>
  <c r="T439" i="1"/>
  <c r="T448" i="1"/>
  <c r="T457" i="1"/>
  <c r="T465" i="1"/>
  <c r="T438" i="1"/>
  <c r="T447" i="1"/>
  <c r="T456" i="1"/>
  <c r="T464" i="1"/>
  <c r="T437" i="1"/>
  <c r="T446" i="1"/>
  <c r="T455" i="1"/>
  <c r="T1435" i="1"/>
  <c r="T1408" i="1"/>
  <c r="T1417" i="1"/>
  <c r="T1426" i="1"/>
  <c r="T1434" i="1"/>
  <c r="T1407" i="1"/>
  <c r="T1416" i="1"/>
  <c r="T1425" i="1"/>
  <c r="T1433" i="1"/>
  <c r="T1406" i="1"/>
  <c r="T1415" i="1"/>
  <c r="T1424" i="1"/>
  <c r="T463" i="1"/>
  <c r="T436" i="1"/>
  <c r="T445" i="1"/>
  <c r="T454" i="1"/>
  <c r="T462" i="1"/>
  <c r="T435" i="1"/>
  <c r="T444" i="1"/>
  <c r="T453" i="1"/>
  <c r="T461" i="1"/>
  <c r="T434" i="1"/>
  <c r="T443" i="1"/>
  <c r="T452" i="1"/>
  <c r="T1405" i="1"/>
  <c r="T1378" i="1"/>
  <c r="T1387" i="1"/>
  <c r="T1396" i="1"/>
  <c r="T1404" i="1"/>
  <c r="T1377" i="1"/>
  <c r="T1386" i="1"/>
  <c r="T1395" i="1"/>
  <c r="T1403" i="1"/>
  <c r="T1376" i="1"/>
  <c r="T1385" i="1"/>
  <c r="T1394" i="1"/>
  <c r="T433" i="1"/>
  <c r="T406" i="1"/>
  <c r="T415" i="1"/>
  <c r="T424" i="1"/>
  <c r="T432" i="1"/>
  <c r="T405" i="1"/>
  <c r="T414" i="1"/>
  <c r="T423" i="1"/>
  <c r="T431" i="1"/>
  <c r="T404" i="1"/>
  <c r="T413" i="1"/>
  <c r="T422" i="1"/>
  <c r="T1402" i="1"/>
  <c r="T1375" i="1"/>
  <c r="T1384" i="1"/>
  <c r="T1393" i="1"/>
  <c r="T1401" i="1"/>
  <c r="T1374" i="1"/>
  <c r="T1383" i="1"/>
  <c r="T1392" i="1"/>
  <c r="T1400" i="1"/>
  <c r="T1373" i="1"/>
  <c r="T1382" i="1"/>
  <c r="T1391" i="1"/>
  <c r="T430" i="1"/>
  <c r="T403" i="1"/>
  <c r="T412" i="1"/>
  <c r="T421" i="1"/>
  <c r="T429" i="1"/>
  <c r="T402" i="1"/>
  <c r="T411" i="1"/>
  <c r="T420" i="1"/>
  <c r="T428" i="1"/>
  <c r="T401" i="1"/>
  <c r="T410" i="1"/>
  <c r="T419" i="1"/>
  <c r="T1399" i="1"/>
  <c r="T1372" i="1"/>
  <c r="T1381" i="1"/>
  <c r="T1390" i="1"/>
  <c r="T1398" i="1"/>
  <c r="T1371" i="1"/>
  <c r="T1380" i="1"/>
  <c r="T1389" i="1"/>
  <c r="T1397" i="1"/>
  <c r="T1370" i="1"/>
  <c r="T1379" i="1"/>
  <c r="T1388" i="1"/>
  <c r="T427" i="1"/>
  <c r="T400" i="1"/>
  <c r="T409" i="1"/>
  <c r="T418" i="1"/>
  <c r="T426" i="1"/>
  <c r="T399" i="1"/>
  <c r="T408" i="1"/>
  <c r="T417" i="1"/>
  <c r="T425" i="1"/>
  <c r="T398" i="1"/>
  <c r="T407" i="1"/>
  <c r="T416" i="1"/>
  <c r="T1369" i="1"/>
  <c r="T1342" i="1"/>
  <c r="T1351" i="1"/>
  <c r="T1360" i="1"/>
  <c r="T1368" i="1"/>
  <c r="T1341" i="1"/>
  <c r="T1350" i="1"/>
  <c r="T1359" i="1"/>
  <c r="T1367" i="1"/>
  <c r="T1340" i="1"/>
  <c r="T1349" i="1"/>
  <c r="T1358" i="1"/>
  <c r="T397" i="1"/>
  <c r="T370" i="1"/>
  <c r="T379" i="1"/>
  <c r="T388" i="1"/>
  <c r="T396" i="1"/>
  <c r="T369" i="1"/>
  <c r="T378" i="1"/>
  <c r="T387" i="1"/>
  <c r="T395" i="1"/>
  <c r="T368" i="1"/>
  <c r="T377" i="1"/>
  <c r="T386" i="1"/>
  <c r="T1366" i="1"/>
  <c r="T1339" i="1"/>
  <c r="T1348" i="1"/>
  <c r="T1357" i="1"/>
  <c r="T1365" i="1"/>
  <c r="T1338" i="1"/>
  <c r="T1347" i="1"/>
  <c r="T1356" i="1"/>
  <c r="T1364" i="1"/>
  <c r="T1337" i="1"/>
  <c r="T1346" i="1"/>
  <c r="T1355" i="1"/>
  <c r="T394" i="1"/>
  <c r="T367" i="1"/>
  <c r="T376" i="1"/>
  <c r="T385" i="1"/>
  <c r="T393" i="1"/>
  <c r="T366" i="1"/>
  <c r="T375" i="1"/>
  <c r="T384" i="1"/>
  <c r="T392" i="1"/>
  <c r="T365" i="1"/>
  <c r="T374" i="1"/>
  <c r="T383" i="1"/>
  <c r="T1363" i="1"/>
  <c r="T1336" i="1"/>
  <c r="T1345" i="1"/>
  <c r="T1354" i="1"/>
  <c r="T1362" i="1"/>
  <c r="T1335" i="1"/>
  <c r="T1344" i="1"/>
  <c r="T1353" i="1"/>
  <c r="T1361" i="1"/>
  <c r="T1334" i="1"/>
  <c r="T1343" i="1"/>
  <c r="T1352" i="1"/>
  <c r="T391" i="1"/>
  <c r="T364" i="1"/>
  <c r="T373" i="1"/>
  <c r="T382" i="1"/>
  <c r="T390" i="1"/>
  <c r="T363" i="1"/>
  <c r="T372" i="1"/>
  <c r="T381" i="1"/>
  <c r="T389" i="1"/>
  <c r="T362" i="1"/>
  <c r="T371" i="1"/>
  <c r="T380" i="1"/>
  <c r="T1333" i="1"/>
  <c r="T1306" i="1"/>
  <c r="T1315" i="1"/>
  <c r="T1324" i="1"/>
  <c r="T1332" i="1"/>
  <c r="T1305" i="1"/>
  <c r="T1314" i="1"/>
  <c r="T1323" i="1"/>
  <c r="T1331" i="1"/>
  <c r="T1304" i="1"/>
  <c r="T1313" i="1"/>
  <c r="T1322" i="1"/>
  <c r="T361" i="1"/>
  <c r="T334" i="1"/>
  <c r="T343" i="1"/>
  <c r="T352" i="1"/>
  <c r="T360" i="1"/>
  <c r="T333" i="1"/>
  <c r="T342" i="1"/>
  <c r="T351" i="1"/>
  <c r="T359" i="1"/>
  <c r="T332" i="1"/>
  <c r="T341" i="1"/>
  <c r="T350" i="1"/>
  <c r="T1330" i="1"/>
  <c r="T1303" i="1"/>
  <c r="T1312" i="1"/>
  <c r="T1321" i="1"/>
  <c r="T1329" i="1"/>
  <c r="T1302" i="1"/>
  <c r="T1311" i="1"/>
  <c r="T1320" i="1"/>
  <c r="T1328" i="1"/>
  <c r="T1301" i="1"/>
  <c r="T1310" i="1"/>
  <c r="T1319" i="1"/>
  <c r="T358" i="1"/>
  <c r="T331" i="1"/>
  <c r="T340" i="1"/>
  <c r="T349" i="1"/>
  <c r="T357" i="1"/>
  <c r="T330" i="1"/>
  <c r="T339" i="1"/>
  <c r="T348" i="1"/>
  <c r="T356" i="1"/>
  <c r="T329" i="1"/>
  <c r="T338" i="1"/>
  <c r="T347" i="1"/>
  <c r="T1327" i="1"/>
  <c r="T1300" i="1"/>
  <c r="T1309" i="1"/>
  <c r="T1318" i="1"/>
  <c r="T1326" i="1"/>
  <c r="T1299" i="1"/>
  <c r="T1308" i="1"/>
  <c r="T1317" i="1"/>
  <c r="T1325" i="1"/>
  <c r="T1298" i="1"/>
  <c r="T1307" i="1"/>
  <c r="T1316" i="1"/>
  <c r="T355" i="1"/>
  <c r="T328" i="1"/>
  <c r="T337" i="1"/>
  <c r="T346" i="1"/>
  <c r="T354" i="1"/>
  <c r="T327" i="1"/>
  <c r="T336" i="1"/>
  <c r="T345" i="1"/>
  <c r="T353" i="1"/>
  <c r="T326" i="1"/>
  <c r="T335" i="1"/>
  <c r="T344" i="1"/>
  <c r="T1297" i="1"/>
  <c r="T1270" i="1"/>
  <c r="T1279" i="1"/>
  <c r="T1288" i="1"/>
  <c r="T1296" i="1"/>
  <c r="T1269" i="1"/>
  <c r="T1278" i="1"/>
  <c r="T1287" i="1"/>
  <c r="T1295" i="1"/>
  <c r="T1268" i="1"/>
  <c r="T1277" i="1"/>
  <c r="T1286" i="1"/>
  <c r="T325" i="1"/>
  <c r="T298" i="1"/>
  <c r="T307" i="1"/>
  <c r="T316" i="1"/>
  <c r="T324" i="1"/>
  <c r="T297" i="1"/>
  <c r="T306" i="1"/>
  <c r="T315" i="1"/>
  <c r="T323" i="1"/>
  <c r="T296" i="1"/>
  <c r="T305" i="1"/>
  <c r="T314" i="1"/>
  <c r="T1294" i="1"/>
  <c r="T1267" i="1"/>
  <c r="T1276" i="1"/>
  <c r="T1285" i="1"/>
  <c r="T1293" i="1"/>
  <c r="T1266" i="1"/>
  <c r="T1275" i="1"/>
  <c r="T1284" i="1"/>
  <c r="T1292" i="1"/>
  <c r="T1265" i="1"/>
  <c r="T1274" i="1"/>
  <c r="T1283" i="1"/>
  <c r="T322" i="1"/>
  <c r="T295" i="1"/>
  <c r="T304" i="1"/>
  <c r="T313" i="1"/>
  <c r="T321" i="1"/>
  <c r="T294" i="1"/>
  <c r="T303" i="1"/>
  <c r="T312" i="1"/>
  <c r="T320" i="1"/>
  <c r="T293" i="1"/>
  <c r="T302" i="1"/>
  <c r="T311" i="1"/>
  <c r="T1291" i="1"/>
  <c r="T1264" i="1"/>
  <c r="T1273" i="1"/>
  <c r="T1282" i="1"/>
  <c r="T1290" i="1"/>
  <c r="T1263" i="1"/>
  <c r="T1272" i="1"/>
  <c r="T1281" i="1"/>
  <c r="T1289" i="1"/>
  <c r="T1262" i="1"/>
  <c r="T1271" i="1"/>
  <c r="T1280" i="1"/>
  <c r="T319" i="1"/>
  <c r="T292" i="1"/>
  <c r="T301" i="1"/>
  <c r="T310" i="1"/>
  <c r="T318" i="1"/>
  <c r="T291" i="1"/>
  <c r="T300" i="1"/>
  <c r="T309" i="1"/>
  <c r="T317" i="1"/>
  <c r="T290" i="1"/>
  <c r="T299" i="1"/>
  <c r="T308" i="1"/>
  <c r="T1261" i="1"/>
  <c r="T1234" i="1"/>
  <c r="T1243" i="1"/>
  <c r="T1252" i="1"/>
  <c r="T1260" i="1"/>
  <c r="T1233" i="1"/>
  <c r="T1242" i="1"/>
  <c r="T1251" i="1"/>
  <c r="T1259" i="1"/>
  <c r="T1232" i="1"/>
  <c r="T1241" i="1"/>
  <c r="T1250" i="1"/>
  <c r="T289" i="1"/>
  <c r="T262" i="1"/>
  <c r="T271" i="1"/>
  <c r="T280" i="1"/>
  <c r="T288" i="1"/>
  <c r="T261" i="1"/>
  <c r="T270" i="1"/>
  <c r="T279" i="1"/>
  <c r="T287" i="1"/>
  <c r="T260" i="1"/>
  <c r="T269" i="1"/>
  <c r="T278" i="1"/>
  <c r="T1258" i="1"/>
  <c r="T1231" i="1"/>
  <c r="T1240" i="1"/>
  <c r="T1249" i="1"/>
  <c r="T1257" i="1"/>
  <c r="T1230" i="1"/>
  <c r="T1239" i="1"/>
  <c r="T1248" i="1"/>
  <c r="T1256" i="1"/>
  <c r="T1229" i="1"/>
  <c r="T1238" i="1"/>
  <c r="T1247" i="1"/>
  <c r="T286" i="1"/>
  <c r="T259" i="1"/>
  <c r="T268" i="1"/>
  <c r="T277" i="1"/>
  <c r="T285" i="1"/>
  <c r="T258" i="1"/>
  <c r="T267" i="1"/>
  <c r="T276" i="1"/>
  <c r="T284" i="1"/>
  <c r="T257" i="1"/>
  <c r="T266" i="1"/>
  <c r="T275" i="1"/>
  <c r="T1255" i="1"/>
  <c r="T1228" i="1"/>
  <c r="T1237" i="1"/>
  <c r="T1246" i="1"/>
  <c r="T1254" i="1"/>
  <c r="T1227" i="1"/>
  <c r="T1236" i="1"/>
  <c r="T1245" i="1"/>
  <c r="T1253" i="1"/>
  <c r="T1226" i="1"/>
  <c r="T1235" i="1"/>
  <c r="T1244" i="1"/>
  <c r="T283" i="1"/>
  <c r="T256" i="1"/>
  <c r="T265" i="1"/>
  <c r="T274" i="1"/>
  <c r="T282" i="1"/>
  <c r="T255" i="1"/>
  <c r="T264" i="1"/>
  <c r="T273" i="1"/>
  <c r="T281" i="1"/>
  <c r="T254" i="1"/>
  <c r="T263" i="1"/>
  <c r="T272" i="1"/>
  <c r="T1225" i="1"/>
  <c r="T1198" i="1"/>
  <c r="T1207" i="1"/>
  <c r="T1216" i="1"/>
  <c r="T1224" i="1"/>
  <c r="T1197" i="1"/>
  <c r="T1206" i="1"/>
  <c r="T1215" i="1"/>
  <c r="T1223" i="1"/>
  <c r="T1196" i="1"/>
  <c r="T1205" i="1"/>
  <c r="T1214" i="1"/>
  <c r="T253" i="1"/>
  <c r="T226" i="1"/>
  <c r="T235" i="1"/>
  <c r="T244" i="1"/>
  <c r="T252" i="1"/>
  <c r="T225" i="1"/>
  <c r="T234" i="1"/>
  <c r="T243" i="1"/>
  <c r="T251" i="1"/>
  <c r="T224" i="1"/>
  <c r="T233" i="1"/>
  <c r="T242" i="1"/>
  <c r="T1222" i="1"/>
  <c r="T1195" i="1"/>
  <c r="T1204" i="1"/>
  <c r="T1213" i="1"/>
  <c r="T1221" i="1"/>
  <c r="T1194" i="1"/>
  <c r="T1203" i="1"/>
  <c r="T1212" i="1"/>
  <c r="T1220" i="1"/>
  <c r="T1193" i="1"/>
  <c r="T1202" i="1"/>
  <c r="T1211" i="1"/>
  <c r="T250" i="1"/>
  <c r="T223" i="1"/>
  <c r="T232" i="1"/>
  <c r="T241" i="1"/>
  <c r="T249" i="1"/>
  <c r="T222" i="1"/>
  <c r="T231" i="1"/>
  <c r="T240" i="1"/>
  <c r="T248" i="1"/>
  <c r="T221" i="1"/>
  <c r="T230" i="1"/>
  <c r="T239" i="1"/>
  <c r="T1219" i="1"/>
  <c r="T1192" i="1"/>
  <c r="T1201" i="1"/>
  <c r="T1210" i="1"/>
  <c r="T1218" i="1"/>
  <c r="T1191" i="1"/>
  <c r="T1200" i="1"/>
  <c r="T1209" i="1"/>
  <c r="T1217" i="1"/>
  <c r="T1190" i="1"/>
  <c r="T1199" i="1"/>
  <c r="T1208" i="1"/>
  <c r="T247" i="1"/>
  <c r="T220" i="1"/>
  <c r="T229" i="1"/>
  <c r="T238" i="1"/>
  <c r="T246" i="1"/>
  <c r="T219" i="1"/>
  <c r="T228" i="1"/>
  <c r="T237" i="1"/>
  <c r="T245" i="1"/>
  <c r="T218" i="1"/>
  <c r="T227" i="1"/>
  <c r="T236" i="1"/>
  <c r="T1189" i="1"/>
  <c r="T1162" i="1"/>
  <c r="T1171" i="1"/>
  <c r="T1180" i="1"/>
  <c r="T1188" i="1"/>
  <c r="T1161" i="1"/>
  <c r="T1170" i="1"/>
  <c r="T1179" i="1"/>
  <c r="T1187" i="1"/>
  <c r="T1160" i="1"/>
  <c r="T1169" i="1"/>
  <c r="T1178" i="1"/>
  <c r="T217" i="1"/>
  <c r="T190" i="1"/>
  <c r="T199" i="1"/>
  <c r="T208" i="1"/>
  <c r="T216" i="1"/>
  <c r="T189" i="1"/>
  <c r="T198" i="1"/>
  <c r="T207" i="1"/>
  <c r="T215" i="1"/>
  <c r="T188" i="1"/>
  <c r="T197" i="1"/>
  <c r="T206" i="1"/>
  <c r="T1186" i="1"/>
  <c r="T1159" i="1"/>
  <c r="T1168" i="1"/>
  <c r="T1177" i="1"/>
  <c r="T1185" i="1"/>
  <c r="T1158" i="1"/>
  <c r="T1167" i="1"/>
  <c r="T1176" i="1"/>
  <c r="T1184" i="1"/>
  <c r="T1157" i="1"/>
  <c r="T1166" i="1"/>
  <c r="T1175" i="1"/>
  <c r="T214" i="1"/>
  <c r="T187" i="1"/>
  <c r="T196" i="1"/>
  <c r="T205" i="1"/>
  <c r="T213" i="1"/>
  <c r="T186" i="1"/>
  <c r="T195" i="1"/>
  <c r="T204" i="1"/>
  <c r="T212" i="1"/>
  <c r="T185" i="1"/>
  <c r="T194" i="1"/>
  <c r="T203" i="1"/>
  <c r="T1183" i="1"/>
  <c r="T1156" i="1"/>
  <c r="T1165" i="1"/>
  <c r="T1174" i="1"/>
  <c r="T1182" i="1"/>
  <c r="T1155" i="1"/>
  <c r="T1164" i="1"/>
  <c r="T1173" i="1"/>
  <c r="T1181" i="1"/>
  <c r="T1154" i="1"/>
  <c r="T1163" i="1"/>
  <c r="T1172" i="1"/>
  <c r="T211" i="1"/>
  <c r="T184" i="1"/>
  <c r="T193" i="1"/>
  <c r="T202" i="1"/>
  <c r="T210" i="1"/>
  <c r="T183" i="1"/>
  <c r="T192" i="1"/>
  <c r="T201" i="1"/>
  <c r="T209" i="1"/>
  <c r="T182" i="1"/>
  <c r="T191" i="1"/>
  <c r="T200" i="1"/>
  <c r="T1153" i="1"/>
  <c r="T1126" i="1"/>
  <c r="T1135" i="1"/>
  <c r="T1144" i="1"/>
  <c r="T1152" i="1"/>
  <c r="T1125" i="1"/>
  <c r="T1134" i="1"/>
  <c r="T1143" i="1"/>
  <c r="T1151" i="1"/>
  <c r="T1124" i="1"/>
  <c r="T1133" i="1"/>
  <c r="T1142" i="1"/>
  <c r="T181" i="1"/>
  <c r="T154" i="1"/>
  <c r="T163" i="1"/>
  <c r="T172" i="1"/>
  <c r="T180" i="1"/>
  <c r="T153" i="1"/>
  <c r="T162" i="1"/>
  <c r="T171" i="1"/>
  <c r="T179" i="1"/>
  <c r="T152" i="1"/>
  <c r="T161" i="1"/>
  <c r="T170" i="1"/>
  <c r="T1150" i="1"/>
  <c r="T1123" i="1"/>
  <c r="T1132" i="1"/>
  <c r="T1141" i="1"/>
  <c r="T1149" i="1"/>
  <c r="T1122" i="1"/>
  <c r="T1131" i="1"/>
  <c r="T1140" i="1"/>
  <c r="T1148" i="1"/>
  <c r="T1121" i="1"/>
  <c r="T1130" i="1"/>
  <c r="T1139" i="1"/>
  <c r="T178" i="1"/>
  <c r="T151" i="1"/>
  <c r="T160" i="1"/>
  <c r="T169" i="1"/>
  <c r="T177" i="1"/>
  <c r="T150" i="1"/>
  <c r="T159" i="1"/>
  <c r="T168" i="1"/>
  <c r="T176" i="1"/>
  <c r="T149" i="1"/>
  <c r="T158" i="1"/>
  <c r="T167" i="1"/>
  <c r="T1147" i="1"/>
  <c r="T1120" i="1"/>
  <c r="T1129" i="1"/>
  <c r="T1138" i="1"/>
  <c r="T1146" i="1"/>
  <c r="T1119" i="1"/>
  <c r="T1128" i="1"/>
  <c r="T1137" i="1"/>
  <c r="T1145" i="1"/>
  <c r="T1118" i="1"/>
  <c r="T1127" i="1"/>
  <c r="T1136" i="1"/>
  <c r="T175" i="1"/>
  <c r="T148" i="1"/>
  <c r="T157" i="1"/>
  <c r="T166" i="1"/>
  <c r="T174" i="1"/>
  <c r="T147" i="1"/>
  <c r="T156" i="1"/>
  <c r="T165" i="1"/>
  <c r="T173" i="1"/>
  <c r="T146" i="1"/>
  <c r="T155" i="1"/>
  <c r="T164" i="1"/>
  <c r="T1117" i="1"/>
  <c r="T1090" i="1"/>
  <c r="T1099" i="1"/>
  <c r="T1108" i="1"/>
  <c r="T1116" i="1"/>
  <c r="T1089" i="1"/>
  <c r="T1098" i="1"/>
  <c r="T1107" i="1"/>
  <c r="T1115" i="1"/>
  <c r="T1088" i="1"/>
  <c r="T1097" i="1"/>
  <c r="T1106" i="1"/>
  <c r="T145" i="1"/>
  <c r="T118" i="1"/>
  <c r="T127" i="1"/>
  <c r="T136" i="1"/>
  <c r="T144" i="1"/>
  <c r="T117" i="1"/>
  <c r="T126" i="1"/>
  <c r="T135" i="1"/>
  <c r="T143" i="1"/>
  <c r="T116" i="1"/>
  <c r="T125" i="1"/>
  <c r="T134" i="1"/>
  <c r="T1114" i="1"/>
  <c r="T1087" i="1"/>
  <c r="T1096" i="1"/>
  <c r="T1105" i="1"/>
  <c r="T1113" i="1"/>
  <c r="T1086" i="1"/>
  <c r="T1095" i="1"/>
  <c r="T1104" i="1"/>
  <c r="T1112" i="1"/>
  <c r="T1085" i="1"/>
  <c r="T1094" i="1"/>
  <c r="T1103" i="1"/>
  <c r="T142" i="1"/>
  <c r="T115" i="1"/>
  <c r="T124" i="1"/>
  <c r="T133" i="1"/>
  <c r="T141" i="1"/>
  <c r="T114" i="1"/>
  <c r="T123" i="1"/>
  <c r="T132" i="1"/>
  <c r="T140" i="1"/>
  <c r="T113" i="1"/>
  <c r="T122" i="1"/>
  <c r="T131" i="1"/>
  <c r="T1111" i="1"/>
  <c r="T1084" i="1"/>
  <c r="T1093" i="1"/>
  <c r="T1102" i="1"/>
  <c r="T1110" i="1"/>
  <c r="T1083" i="1"/>
  <c r="T1092" i="1"/>
  <c r="T1101" i="1"/>
  <c r="T1109" i="1"/>
  <c r="T1082" i="1"/>
  <c r="T1091" i="1"/>
  <c r="T1100" i="1"/>
  <c r="T139" i="1"/>
  <c r="T112" i="1"/>
  <c r="T121" i="1"/>
  <c r="T130" i="1"/>
  <c r="T138" i="1"/>
  <c r="T111" i="1"/>
  <c r="T120" i="1"/>
  <c r="T129" i="1"/>
  <c r="T137" i="1"/>
  <c r="T110" i="1"/>
  <c r="T119" i="1"/>
  <c r="T128" i="1"/>
  <c r="T1081" i="1"/>
  <c r="T1054" i="1"/>
  <c r="T1063" i="1"/>
  <c r="T1072" i="1"/>
  <c r="T1080" i="1"/>
  <c r="T1053" i="1"/>
  <c r="T1062" i="1"/>
  <c r="T1071" i="1"/>
  <c r="T1079" i="1"/>
  <c r="T1052" i="1"/>
  <c r="T1061" i="1"/>
  <c r="T1070" i="1"/>
  <c r="T109" i="1"/>
  <c r="T82" i="1"/>
  <c r="T91" i="1"/>
  <c r="T100" i="1"/>
  <c r="T108" i="1"/>
  <c r="T81" i="1"/>
  <c r="T90" i="1"/>
  <c r="T99" i="1"/>
  <c r="T107" i="1"/>
  <c r="T80" i="1"/>
  <c r="T89" i="1"/>
  <c r="T98" i="1"/>
  <c r="T1078" i="1"/>
  <c r="T1051" i="1"/>
  <c r="T1060" i="1"/>
  <c r="T1069" i="1"/>
  <c r="T1077" i="1"/>
  <c r="T1050" i="1"/>
  <c r="T1059" i="1"/>
  <c r="T1068" i="1"/>
  <c r="T1076" i="1"/>
  <c r="T1049" i="1"/>
  <c r="T1058" i="1"/>
  <c r="T1067" i="1"/>
  <c r="T106" i="1"/>
  <c r="T79" i="1"/>
  <c r="T88" i="1"/>
  <c r="T97" i="1"/>
  <c r="T105" i="1"/>
  <c r="T78" i="1"/>
  <c r="T87" i="1"/>
  <c r="T96" i="1"/>
  <c r="T104" i="1"/>
  <c r="T77" i="1"/>
  <c r="T86" i="1"/>
  <c r="T95" i="1"/>
  <c r="T1075" i="1"/>
  <c r="T1048" i="1"/>
  <c r="T1057" i="1"/>
  <c r="T1066" i="1"/>
  <c r="T1074" i="1"/>
  <c r="T1047" i="1"/>
  <c r="T1056" i="1"/>
  <c r="T1065" i="1"/>
  <c r="T1073" i="1"/>
  <c r="T1046" i="1"/>
  <c r="T1055" i="1"/>
  <c r="T1064" i="1"/>
  <c r="T103" i="1"/>
  <c r="T76" i="1"/>
  <c r="T85" i="1"/>
  <c r="T94" i="1"/>
  <c r="T102" i="1"/>
  <c r="T75" i="1"/>
  <c r="T84" i="1"/>
  <c r="T93" i="1"/>
  <c r="T101" i="1"/>
  <c r="T74" i="1"/>
  <c r="T83" i="1"/>
  <c r="T92" i="1"/>
  <c r="T1045" i="1"/>
  <c r="T1018" i="1"/>
  <c r="T1027" i="1"/>
  <c r="T1036" i="1"/>
  <c r="T1044" i="1"/>
  <c r="T1017" i="1"/>
  <c r="T1026" i="1"/>
  <c r="T1035" i="1"/>
  <c r="T1043" i="1"/>
  <c r="T1016" i="1"/>
  <c r="T1025" i="1"/>
  <c r="T1034" i="1"/>
  <c r="T73" i="1"/>
  <c r="T46" i="1"/>
  <c r="T55" i="1"/>
  <c r="T64" i="1"/>
  <c r="T72" i="1"/>
  <c r="T45" i="1"/>
  <c r="T54" i="1"/>
  <c r="T63" i="1"/>
  <c r="T71" i="1"/>
  <c r="T44" i="1"/>
  <c r="T53" i="1"/>
  <c r="T62" i="1"/>
  <c r="T1042" i="1"/>
  <c r="T1015" i="1"/>
  <c r="T1024" i="1"/>
  <c r="T1033" i="1"/>
  <c r="T1041" i="1"/>
  <c r="T1014" i="1"/>
  <c r="T1023" i="1"/>
  <c r="T1032" i="1"/>
  <c r="T1040" i="1"/>
  <c r="T1013" i="1"/>
  <c r="T1022" i="1"/>
  <c r="T1031" i="1"/>
  <c r="T70" i="1"/>
  <c r="T43" i="1"/>
  <c r="T52" i="1"/>
  <c r="T61" i="1"/>
  <c r="T69" i="1"/>
  <c r="T42" i="1"/>
  <c r="T51" i="1"/>
  <c r="T60" i="1"/>
  <c r="T68" i="1"/>
  <c r="T41" i="1"/>
  <c r="T50" i="1"/>
  <c r="T59" i="1"/>
  <c r="T1039" i="1"/>
  <c r="T1012" i="1"/>
  <c r="T1021" i="1"/>
  <c r="T1030" i="1"/>
  <c r="T1038" i="1"/>
  <c r="T1011" i="1"/>
  <c r="T1020" i="1"/>
  <c r="T1029" i="1"/>
  <c r="T1037" i="1"/>
  <c r="T1010" i="1"/>
  <c r="T1019" i="1"/>
  <c r="T1028" i="1"/>
  <c r="T67" i="1"/>
  <c r="T40" i="1"/>
  <c r="T49" i="1"/>
  <c r="T58" i="1"/>
  <c r="T66" i="1"/>
  <c r="T39" i="1"/>
  <c r="T48" i="1"/>
  <c r="T57" i="1"/>
  <c r="T65" i="1"/>
  <c r="T38" i="1"/>
  <c r="T47" i="1"/>
  <c r="T56" i="1"/>
  <c r="T1009" i="1"/>
  <c r="T982" i="1"/>
  <c r="T991" i="1"/>
  <c r="T1000" i="1"/>
  <c r="T1008" i="1"/>
  <c r="T981" i="1"/>
  <c r="T990" i="1"/>
  <c r="T999" i="1"/>
  <c r="T1007" i="1"/>
  <c r="T980" i="1"/>
  <c r="T989" i="1"/>
  <c r="T998" i="1"/>
  <c r="T37" i="1"/>
  <c r="T10" i="1"/>
  <c r="T19" i="1"/>
  <c r="T28" i="1"/>
  <c r="T36" i="1"/>
  <c r="T9" i="1"/>
  <c r="T18" i="1"/>
  <c r="T27" i="1"/>
  <c r="T35" i="1"/>
  <c r="T8" i="1"/>
  <c r="T17" i="1"/>
  <c r="T26" i="1"/>
  <c r="T1006" i="1"/>
  <c r="T979" i="1"/>
  <c r="T988" i="1"/>
  <c r="T997" i="1"/>
  <c r="T1005" i="1"/>
  <c r="T978" i="1"/>
  <c r="T987" i="1"/>
  <c r="T996" i="1"/>
  <c r="T1004" i="1"/>
  <c r="T977" i="1"/>
  <c r="T986" i="1"/>
  <c r="T995" i="1"/>
  <c r="T34" i="1"/>
  <c r="T7" i="1"/>
  <c r="T16" i="1"/>
  <c r="T25" i="1"/>
  <c r="T33" i="1"/>
  <c r="T6" i="1"/>
  <c r="T15" i="1"/>
  <c r="T24" i="1"/>
  <c r="T32" i="1"/>
  <c r="T5" i="1"/>
  <c r="T14" i="1"/>
  <c r="T23" i="1"/>
  <c r="T1003" i="1"/>
  <c r="T976" i="1"/>
  <c r="T985" i="1"/>
  <c r="T994" i="1"/>
  <c r="T1002" i="1"/>
  <c r="T975" i="1"/>
  <c r="T984" i="1"/>
  <c r="T993" i="1"/>
  <c r="T1001" i="1"/>
  <c r="T974" i="1"/>
  <c r="T983" i="1"/>
  <c r="T992" i="1"/>
  <c r="T31" i="1"/>
  <c r="T4" i="1"/>
  <c r="T13" i="1"/>
  <c r="T22" i="1"/>
  <c r="T30" i="1"/>
  <c r="T3" i="1"/>
  <c r="T12" i="1"/>
  <c r="T21" i="1"/>
  <c r="T29" i="1"/>
  <c r="T2" i="1"/>
  <c r="T11" i="1"/>
  <c r="T20" i="1"/>
  <c r="Q1945" i="1"/>
  <c r="Q1918" i="1"/>
  <c r="Q1927" i="1"/>
  <c r="Q1936" i="1"/>
  <c r="Q1944" i="1"/>
  <c r="Q1917" i="1"/>
  <c r="Q1926" i="1"/>
  <c r="Q1935" i="1"/>
  <c r="Q1943" i="1"/>
  <c r="Q1916" i="1"/>
  <c r="Q1925" i="1"/>
  <c r="Q1934" i="1"/>
  <c r="Q973" i="1"/>
  <c r="Q946" i="1"/>
  <c r="Q955" i="1"/>
  <c r="Q964" i="1"/>
  <c r="Q972" i="1"/>
  <c r="Q945" i="1"/>
  <c r="Q954" i="1"/>
  <c r="Q963" i="1"/>
  <c r="Q971" i="1"/>
  <c r="Q944" i="1"/>
  <c r="Q953" i="1"/>
  <c r="Q962" i="1"/>
  <c r="Q1942" i="1"/>
  <c r="Q1915" i="1"/>
  <c r="Q1924" i="1"/>
  <c r="Q1933" i="1"/>
  <c r="Q1941" i="1"/>
  <c r="Q1914" i="1"/>
  <c r="Q1923" i="1"/>
  <c r="Q1932" i="1"/>
  <c r="Q1940" i="1"/>
  <c r="Q1913" i="1"/>
  <c r="Q1922" i="1"/>
  <c r="Q1931" i="1"/>
  <c r="Q970" i="1"/>
  <c r="Q943" i="1"/>
  <c r="Q952" i="1"/>
  <c r="Q961" i="1"/>
  <c r="Q969" i="1"/>
  <c r="Q942" i="1"/>
  <c r="Q951" i="1"/>
  <c r="Q960" i="1"/>
  <c r="Q968" i="1"/>
  <c r="Q941" i="1"/>
  <c r="Q950" i="1"/>
  <c r="Q959" i="1"/>
  <c r="Q1939" i="1"/>
  <c r="Q1912" i="1"/>
  <c r="Q1921" i="1"/>
  <c r="Q1930" i="1"/>
  <c r="Q1938" i="1"/>
  <c r="Q1911" i="1"/>
  <c r="Q1920" i="1"/>
  <c r="Q1929" i="1"/>
  <c r="Q1937" i="1"/>
  <c r="Q1910" i="1"/>
  <c r="Q1919" i="1"/>
  <c r="Q1928" i="1"/>
  <c r="Q967" i="1"/>
  <c r="Q940" i="1"/>
  <c r="Q949" i="1"/>
  <c r="Q958" i="1"/>
  <c r="Q966" i="1"/>
  <c r="Q939" i="1"/>
  <c r="Q948" i="1"/>
  <c r="Q957" i="1"/>
  <c r="Q965" i="1"/>
  <c r="Q938" i="1"/>
  <c r="Q947" i="1"/>
  <c r="Q956" i="1"/>
  <c r="Q1909" i="1"/>
  <c r="Q1882" i="1"/>
  <c r="Q1891" i="1"/>
  <c r="Q1900" i="1"/>
  <c r="Q1908" i="1"/>
  <c r="Q1881" i="1"/>
  <c r="Q1890" i="1"/>
  <c r="Q1899" i="1"/>
  <c r="Q1907" i="1"/>
  <c r="Q1880" i="1"/>
  <c r="Q1889" i="1"/>
  <c r="Q1898" i="1"/>
  <c r="Q937" i="1"/>
  <c r="Q910" i="1"/>
  <c r="Q919" i="1"/>
  <c r="Q928" i="1"/>
  <c r="Q936" i="1"/>
  <c r="Q909" i="1"/>
  <c r="Q918" i="1"/>
  <c r="Q927" i="1"/>
  <c r="Q935" i="1"/>
  <c r="Q908" i="1"/>
  <c r="Q917" i="1"/>
  <c r="Q926" i="1"/>
  <c r="Q1906" i="1"/>
  <c r="Q1879" i="1"/>
  <c r="Q1888" i="1"/>
  <c r="Q1897" i="1"/>
  <c r="Q1905" i="1"/>
  <c r="Q1878" i="1"/>
  <c r="Q1887" i="1"/>
  <c r="Q1896" i="1"/>
  <c r="Q1904" i="1"/>
  <c r="Q1877" i="1"/>
  <c r="Q1886" i="1"/>
  <c r="Q1895" i="1"/>
  <c r="Q934" i="1"/>
  <c r="Q907" i="1"/>
  <c r="Q916" i="1"/>
  <c r="Q925" i="1"/>
  <c r="Q933" i="1"/>
  <c r="Q906" i="1"/>
  <c r="Q915" i="1"/>
  <c r="Q924" i="1"/>
  <c r="Q932" i="1"/>
  <c r="Q905" i="1"/>
  <c r="Q914" i="1"/>
  <c r="Q923" i="1"/>
  <c r="Q1903" i="1"/>
  <c r="Q1876" i="1"/>
  <c r="Q1885" i="1"/>
  <c r="Q1894" i="1"/>
  <c r="Q1902" i="1"/>
  <c r="Q1875" i="1"/>
  <c r="Q1884" i="1"/>
  <c r="Q1893" i="1"/>
  <c r="Q1901" i="1"/>
  <c r="Q1874" i="1"/>
  <c r="Q1883" i="1"/>
  <c r="Q1892" i="1"/>
  <c r="Q931" i="1"/>
  <c r="Q904" i="1"/>
  <c r="Q913" i="1"/>
  <c r="Q922" i="1"/>
  <c r="Q930" i="1"/>
  <c r="Q903" i="1"/>
  <c r="Q912" i="1"/>
  <c r="Q921" i="1"/>
  <c r="Q929" i="1"/>
  <c r="Q902" i="1"/>
  <c r="Q911" i="1"/>
  <c r="Q920" i="1"/>
  <c r="Q1873" i="1"/>
  <c r="Q1846" i="1"/>
  <c r="Q1855" i="1"/>
  <c r="Q1864" i="1"/>
  <c r="Q1872" i="1"/>
  <c r="Q1845" i="1"/>
  <c r="Q1854" i="1"/>
  <c r="Q1863" i="1"/>
  <c r="Q1871" i="1"/>
  <c r="Q1844" i="1"/>
  <c r="Q1853" i="1"/>
  <c r="Q1862" i="1"/>
  <c r="Q901" i="1"/>
  <c r="Q874" i="1"/>
  <c r="Q883" i="1"/>
  <c r="Q892" i="1"/>
  <c r="Q900" i="1"/>
  <c r="Q873" i="1"/>
  <c r="Q882" i="1"/>
  <c r="Q891" i="1"/>
  <c r="Q899" i="1"/>
  <c r="Q872" i="1"/>
  <c r="Q881" i="1"/>
  <c r="Q890" i="1"/>
  <c r="Q1870" i="1"/>
  <c r="Q1843" i="1"/>
  <c r="Q1852" i="1"/>
  <c r="Q1861" i="1"/>
  <c r="Q1869" i="1"/>
  <c r="Q1842" i="1"/>
  <c r="Q1851" i="1"/>
  <c r="Q1860" i="1"/>
  <c r="Q1868" i="1"/>
  <c r="Q1841" i="1"/>
  <c r="Q1850" i="1"/>
  <c r="Q1859" i="1"/>
  <c r="Q898" i="1"/>
  <c r="Q871" i="1"/>
  <c r="Q880" i="1"/>
  <c r="Q889" i="1"/>
  <c r="Q897" i="1"/>
  <c r="Q870" i="1"/>
  <c r="Q879" i="1"/>
  <c r="Q888" i="1"/>
  <c r="Q896" i="1"/>
  <c r="Q869" i="1"/>
  <c r="Q878" i="1"/>
  <c r="Q887" i="1"/>
  <c r="Q1867" i="1"/>
  <c r="Q1840" i="1"/>
  <c r="Q1849" i="1"/>
  <c r="Q1858" i="1"/>
  <c r="Q1866" i="1"/>
  <c r="Q1839" i="1"/>
  <c r="Q1848" i="1"/>
  <c r="Q1857" i="1"/>
  <c r="Q1865" i="1"/>
  <c r="Q1838" i="1"/>
  <c r="Q1847" i="1"/>
  <c r="Q1856" i="1"/>
  <c r="Q895" i="1"/>
  <c r="Q868" i="1"/>
  <c r="Q877" i="1"/>
  <c r="Q886" i="1"/>
  <c r="Q894" i="1"/>
  <c r="Q867" i="1"/>
  <c r="Q876" i="1"/>
  <c r="Q885" i="1"/>
  <c r="Q893" i="1"/>
  <c r="Q866" i="1"/>
  <c r="Q875" i="1"/>
  <c r="Q884" i="1"/>
  <c r="Q1837" i="1"/>
  <c r="Q1810" i="1"/>
  <c r="Q1819" i="1"/>
  <c r="Q1828" i="1"/>
  <c r="Q1836" i="1"/>
  <c r="Q1809" i="1"/>
  <c r="Q1818" i="1"/>
  <c r="Q1827" i="1"/>
  <c r="Q1835" i="1"/>
  <c r="Q1808" i="1"/>
  <c r="Q1817" i="1"/>
  <c r="Q1826" i="1"/>
  <c r="Q865" i="1"/>
  <c r="Q838" i="1"/>
  <c r="Q847" i="1"/>
  <c r="Q856" i="1"/>
  <c r="Q864" i="1"/>
  <c r="Q837" i="1"/>
  <c r="Q846" i="1"/>
  <c r="Q855" i="1"/>
  <c r="Q863" i="1"/>
  <c r="Q836" i="1"/>
  <c r="Q845" i="1"/>
  <c r="Q854" i="1"/>
  <c r="Q1834" i="1"/>
  <c r="Q1807" i="1"/>
  <c r="Q1816" i="1"/>
  <c r="Q1825" i="1"/>
  <c r="Q1833" i="1"/>
  <c r="Q1806" i="1"/>
  <c r="Q1815" i="1"/>
  <c r="Q1824" i="1"/>
  <c r="Q1832" i="1"/>
  <c r="Q1805" i="1"/>
  <c r="Q1814" i="1"/>
  <c r="Q1823" i="1"/>
  <c r="Q862" i="1"/>
  <c r="Q835" i="1"/>
  <c r="Q844" i="1"/>
  <c r="Q853" i="1"/>
  <c r="Q861" i="1"/>
  <c r="Q834" i="1"/>
  <c r="Q843" i="1"/>
  <c r="Q852" i="1"/>
  <c r="Q860" i="1"/>
  <c r="Q833" i="1"/>
  <c r="Q842" i="1"/>
  <c r="Q851" i="1"/>
  <c r="Q1831" i="1"/>
  <c r="Q1804" i="1"/>
  <c r="Q1813" i="1"/>
  <c r="Q1822" i="1"/>
  <c r="Q1830" i="1"/>
  <c r="Q1803" i="1"/>
  <c r="Q1812" i="1"/>
  <c r="Q1821" i="1"/>
  <c r="Q1829" i="1"/>
  <c r="Q1802" i="1"/>
  <c r="Q1811" i="1"/>
  <c r="Q1820" i="1"/>
  <c r="Q859" i="1"/>
  <c r="Q832" i="1"/>
  <c r="Q841" i="1"/>
  <c r="Q850" i="1"/>
  <c r="Q858" i="1"/>
  <c r="Q831" i="1"/>
  <c r="Q840" i="1"/>
  <c r="Q849" i="1"/>
  <c r="Q857" i="1"/>
  <c r="Q830" i="1"/>
  <c r="Q839" i="1"/>
  <c r="Q848" i="1"/>
  <c r="Q1801" i="1"/>
  <c r="Q1774" i="1"/>
  <c r="Q1783" i="1"/>
  <c r="Q1792" i="1"/>
  <c r="Q1800" i="1"/>
  <c r="Q1773" i="1"/>
  <c r="Q1782" i="1"/>
  <c r="Q1791" i="1"/>
  <c r="Q1799" i="1"/>
  <c r="Q1772" i="1"/>
  <c r="Q1781" i="1"/>
  <c r="Q1790" i="1"/>
  <c r="Q829" i="1"/>
  <c r="Q802" i="1"/>
  <c r="Q811" i="1"/>
  <c r="Q820" i="1"/>
  <c r="Q828" i="1"/>
  <c r="Q801" i="1"/>
  <c r="Q810" i="1"/>
  <c r="Q819" i="1"/>
  <c r="Q827" i="1"/>
  <c r="Q800" i="1"/>
  <c r="Q809" i="1"/>
  <c r="Q818" i="1"/>
  <c r="Q1798" i="1"/>
  <c r="Q1771" i="1"/>
  <c r="Q1780" i="1"/>
  <c r="Q1789" i="1"/>
  <c r="Q1797" i="1"/>
  <c r="Q1770" i="1"/>
  <c r="Q1779" i="1"/>
  <c r="Q1788" i="1"/>
  <c r="Q1796" i="1"/>
  <c r="Q1769" i="1"/>
  <c r="Q1778" i="1"/>
  <c r="Q1787" i="1"/>
  <c r="Q826" i="1"/>
  <c r="Q799" i="1"/>
  <c r="Q808" i="1"/>
  <c r="Q817" i="1"/>
  <c r="Q825" i="1"/>
  <c r="Q798" i="1"/>
  <c r="Q807" i="1"/>
  <c r="Q816" i="1"/>
  <c r="Q824" i="1"/>
  <c r="Q797" i="1"/>
  <c r="Q806" i="1"/>
  <c r="Q815" i="1"/>
  <c r="Q1795" i="1"/>
  <c r="Q1768" i="1"/>
  <c r="Q1777" i="1"/>
  <c r="Q1786" i="1"/>
  <c r="Q1794" i="1"/>
  <c r="Q1767" i="1"/>
  <c r="Q1776" i="1"/>
  <c r="Q1785" i="1"/>
  <c r="Q1793" i="1"/>
  <c r="Q1766" i="1"/>
  <c r="Q1775" i="1"/>
  <c r="Q1784" i="1"/>
  <c r="Q823" i="1"/>
  <c r="Q796" i="1"/>
  <c r="Q805" i="1"/>
  <c r="Q814" i="1"/>
  <c r="Q822" i="1"/>
  <c r="Q795" i="1"/>
  <c r="Q804" i="1"/>
  <c r="Q813" i="1"/>
  <c r="Q821" i="1"/>
  <c r="Q794" i="1"/>
  <c r="Q803" i="1"/>
  <c r="Q812" i="1"/>
  <c r="Q1765" i="1"/>
  <c r="Q1738" i="1"/>
  <c r="Q1747" i="1"/>
  <c r="Q1756" i="1"/>
  <c r="Q1764" i="1"/>
  <c r="Q1737" i="1"/>
  <c r="Q1746" i="1"/>
  <c r="Q1755" i="1"/>
  <c r="Q1763" i="1"/>
  <c r="Q1736" i="1"/>
  <c r="Q1745" i="1"/>
  <c r="Q1754" i="1"/>
  <c r="Q793" i="1"/>
  <c r="Q766" i="1"/>
  <c r="Q775" i="1"/>
  <c r="Q784" i="1"/>
  <c r="Q792" i="1"/>
  <c r="Q765" i="1"/>
  <c r="Q774" i="1"/>
  <c r="Q783" i="1"/>
  <c r="Q791" i="1"/>
  <c r="Q764" i="1"/>
  <c r="Q773" i="1"/>
  <c r="Q782" i="1"/>
  <c r="Q1762" i="1"/>
  <c r="Q1735" i="1"/>
  <c r="Q1744" i="1"/>
  <c r="Q1753" i="1"/>
  <c r="Q1761" i="1"/>
  <c r="Q1734" i="1"/>
  <c r="Q1743" i="1"/>
  <c r="Q1752" i="1"/>
  <c r="Q1760" i="1"/>
  <c r="Q1733" i="1"/>
  <c r="Q1742" i="1"/>
  <c r="Q1751" i="1"/>
  <c r="Q790" i="1"/>
  <c r="Q763" i="1"/>
  <c r="Q772" i="1"/>
  <c r="Q781" i="1"/>
  <c r="Q789" i="1"/>
  <c r="Q762" i="1"/>
  <c r="Q771" i="1"/>
  <c r="Q780" i="1"/>
  <c r="Q788" i="1"/>
  <c r="Q761" i="1"/>
  <c r="Q770" i="1"/>
  <c r="Q779" i="1"/>
  <c r="Q1759" i="1"/>
  <c r="Q1732" i="1"/>
  <c r="Q1741" i="1"/>
  <c r="Q1750" i="1"/>
  <c r="Q1758" i="1"/>
  <c r="Q1731" i="1"/>
  <c r="Q1740" i="1"/>
  <c r="Q1749" i="1"/>
  <c r="Q1757" i="1"/>
  <c r="Q1730" i="1"/>
  <c r="Q1739" i="1"/>
  <c r="Q1748" i="1"/>
  <c r="Q787" i="1"/>
  <c r="Q760" i="1"/>
  <c r="Q769" i="1"/>
  <c r="Q778" i="1"/>
  <c r="Q786" i="1"/>
  <c r="Q759" i="1"/>
  <c r="Q768" i="1"/>
  <c r="Q777" i="1"/>
  <c r="Q785" i="1"/>
  <c r="Q758" i="1"/>
  <c r="Q767" i="1"/>
  <c r="Q776" i="1"/>
  <c r="Q1729" i="1"/>
  <c r="Q1702" i="1"/>
  <c r="Q1711" i="1"/>
  <c r="Q1720" i="1"/>
  <c r="Q1728" i="1"/>
  <c r="Q1701" i="1"/>
  <c r="Q1710" i="1"/>
  <c r="Q1719" i="1"/>
  <c r="Q1727" i="1"/>
  <c r="Q1700" i="1"/>
  <c r="Q1709" i="1"/>
  <c r="Q1718" i="1"/>
  <c r="Q757" i="1"/>
  <c r="Q730" i="1"/>
  <c r="Q739" i="1"/>
  <c r="Q748" i="1"/>
  <c r="Q756" i="1"/>
  <c r="Q729" i="1"/>
  <c r="Q738" i="1"/>
  <c r="Q747" i="1"/>
  <c r="Q755" i="1"/>
  <c r="Q728" i="1"/>
  <c r="Q737" i="1"/>
  <c r="Q746" i="1"/>
  <c r="Q1726" i="1"/>
  <c r="Q1699" i="1"/>
  <c r="Q1708" i="1"/>
  <c r="Q1717" i="1"/>
  <c r="Q1725" i="1"/>
  <c r="Q1698" i="1"/>
  <c r="Q1707" i="1"/>
  <c r="Q1716" i="1"/>
  <c r="Q1724" i="1"/>
  <c r="Q1697" i="1"/>
  <c r="Q1706" i="1"/>
  <c r="Q1715" i="1"/>
  <c r="Q754" i="1"/>
  <c r="Q727" i="1"/>
  <c r="Q736" i="1"/>
  <c r="Q745" i="1"/>
  <c r="Q753" i="1"/>
  <c r="Q726" i="1"/>
  <c r="Q735" i="1"/>
  <c r="Q744" i="1"/>
  <c r="Q752" i="1"/>
  <c r="Q725" i="1"/>
  <c r="Q734" i="1"/>
  <c r="Q743" i="1"/>
  <c r="Q1723" i="1"/>
  <c r="Q1696" i="1"/>
  <c r="Q1705" i="1"/>
  <c r="Q1714" i="1"/>
  <c r="Q1722" i="1"/>
  <c r="Q1695" i="1"/>
  <c r="Q1704" i="1"/>
  <c r="Q1713" i="1"/>
  <c r="Q1721" i="1"/>
  <c r="Q1694" i="1"/>
  <c r="Q1703" i="1"/>
  <c r="Q1712" i="1"/>
  <c r="Q751" i="1"/>
  <c r="Q724" i="1"/>
  <c r="Q733" i="1"/>
  <c r="Q742" i="1"/>
  <c r="Q750" i="1"/>
  <c r="Q723" i="1"/>
  <c r="Q732" i="1"/>
  <c r="Q741" i="1"/>
  <c r="Q749" i="1"/>
  <c r="Q722" i="1"/>
  <c r="Q731" i="1"/>
  <c r="Q740" i="1"/>
  <c r="Q1693" i="1"/>
  <c r="Q1666" i="1"/>
  <c r="Q1675" i="1"/>
  <c r="Q1684" i="1"/>
  <c r="Q1692" i="1"/>
  <c r="Q1665" i="1"/>
  <c r="Q1674" i="1"/>
  <c r="Q1683" i="1"/>
  <c r="Q1691" i="1"/>
  <c r="Q1664" i="1"/>
  <c r="Q1673" i="1"/>
  <c r="Q1682" i="1"/>
  <c r="Q721" i="1"/>
  <c r="Q694" i="1"/>
  <c r="Q703" i="1"/>
  <c r="Q712" i="1"/>
  <c r="Q720" i="1"/>
  <c r="Q693" i="1"/>
  <c r="Q702" i="1"/>
  <c r="Q711" i="1"/>
  <c r="Q719" i="1"/>
  <c r="Q692" i="1"/>
  <c r="Q701" i="1"/>
  <c r="Q710" i="1"/>
  <c r="Q1690" i="1"/>
  <c r="Q1663" i="1"/>
  <c r="Q1672" i="1"/>
  <c r="Q1681" i="1"/>
  <c r="Q1689" i="1"/>
  <c r="Q1662" i="1"/>
  <c r="Q1671" i="1"/>
  <c r="Q1680" i="1"/>
  <c r="Q1688" i="1"/>
  <c r="Q1661" i="1"/>
  <c r="Q1670" i="1"/>
  <c r="Q1679" i="1"/>
  <c r="Q718" i="1"/>
  <c r="Q691" i="1"/>
  <c r="Q700" i="1"/>
  <c r="Q709" i="1"/>
  <c r="Q717" i="1"/>
  <c r="Q690" i="1"/>
  <c r="Q699" i="1"/>
  <c r="Q708" i="1"/>
  <c r="Q716" i="1"/>
  <c r="Q689" i="1"/>
  <c r="Q698" i="1"/>
  <c r="Q707" i="1"/>
  <c r="Q1687" i="1"/>
  <c r="Q1660" i="1"/>
  <c r="Q1669" i="1"/>
  <c r="Q1678" i="1"/>
  <c r="Q1686" i="1"/>
  <c r="Q1659" i="1"/>
  <c r="Q1668" i="1"/>
  <c r="Q1677" i="1"/>
  <c r="Q1685" i="1"/>
  <c r="Q1658" i="1"/>
  <c r="Q1667" i="1"/>
  <c r="Q1676" i="1"/>
  <c r="Q715" i="1"/>
  <c r="Q688" i="1"/>
  <c r="Q697" i="1"/>
  <c r="Q706" i="1"/>
  <c r="Q714" i="1"/>
  <c r="Q687" i="1"/>
  <c r="Q696" i="1"/>
  <c r="Q705" i="1"/>
  <c r="Q713" i="1"/>
  <c r="Q686" i="1"/>
  <c r="Q695" i="1"/>
  <c r="Q704" i="1"/>
  <c r="Q1657" i="1"/>
  <c r="Q1630" i="1"/>
  <c r="Q1639" i="1"/>
  <c r="Q1648" i="1"/>
  <c r="Q1656" i="1"/>
  <c r="Q1629" i="1"/>
  <c r="Q1638" i="1"/>
  <c r="Q1647" i="1"/>
  <c r="Q1655" i="1"/>
  <c r="Q1628" i="1"/>
  <c r="Q1637" i="1"/>
  <c r="Q1646" i="1"/>
  <c r="Q685" i="1"/>
  <c r="Q658" i="1"/>
  <c r="Q667" i="1"/>
  <c r="Q676" i="1"/>
  <c r="Q684" i="1"/>
  <c r="Q657" i="1"/>
  <c r="Q666" i="1"/>
  <c r="Q675" i="1"/>
  <c r="Q683" i="1"/>
  <c r="Q656" i="1"/>
  <c r="Q665" i="1"/>
  <c r="Q674" i="1"/>
  <c r="Q1654" i="1"/>
  <c r="Q1627" i="1"/>
  <c r="Q1636" i="1"/>
  <c r="Q1645" i="1"/>
  <c r="Q1653" i="1"/>
  <c r="Q1626" i="1"/>
  <c r="Q1635" i="1"/>
  <c r="Q1644" i="1"/>
  <c r="Q1652" i="1"/>
  <c r="Q1625" i="1"/>
  <c r="Q1634" i="1"/>
  <c r="Q1643" i="1"/>
  <c r="Q682" i="1"/>
  <c r="Q655" i="1"/>
  <c r="Q664" i="1"/>
  <c r="Q673" i="1"/>
  <c r="Q681" i="1"/>
  <c r="Q654" i="1"/>
  <c r="Q663" i="1"/>
  <c r="Q672" i="1"/>
  <c r="Q680" i="1"/>
  <c r="Q653" i="1"/>
  <c r="Q662" i="1"/>
  <c r="Q671" i="1"/>
  <c r="Q1651" i="1"/>
  <c r="Q1624" i="1"/>
  <c r="Q1633" i="1"/>
  <c r="Q1642" i="1"/>
  <c r="Q1650" i="1"/>
  <c r="Q1623" i="1"/>
  <c r="Q1632" i="1"/>
  <c r="Q1641" i="1"/>
  <c r="Q1649" i="1"/>
  <c r="Q1622" i="1"/>
  <c r="Q1631" i="1"/>
  <c r="Q1640" i="1"/>
  <c r="Q679" i="1"/>
  <c r="Q652" i="1"/>
  <c r="Q661" i="1"/>
  <c r="Q670" i="1"/>
  <c r="Q678" i="1"/>
  <c r="Q651" i="1"/>
  <c r="Q660" i="1"/>
  <c r="Q669" i="1"/>
  <c r="Q677" i="1"/>
  <c r="Q650" i="1"/>
  <c r="Q659" i="1"/>
  <c r="Q668" i="1"/>
  <c r="Q1621" i="1"/>
  <c r="Q1594" i="1"/>
  <c r="Q1603" i="1"/>
  <c r="Q1612" i="1"/>
  <c r="Q1620" i="1"/>
  <c r="Q1593" i="1"/>
  <c r="Q1602" i="1"/>
  <c r="Q1611" i="1"/>
  <c r="Q1619" i="1"/>
  <c r="Q1592" i="1"/>
  <c r="Q1601" i="1"/>
  <c r="Q1610" i="1"/>
  <c r="Q649" i="1"/>
  <c r="Q622" i="1"/>
  <c r="Q631" i="1"/>
  <c r="Q640" i="1"/>
  <c r="Q648" i="1"/>
  <c r="Q621" i="1"/>
  <c r="Q630" i="1"/>
  <c r="Q639" i="1"/>
  <c r="Q647" i="1"/>
  <c r="Q620" i="1"/>
  <c r="Q629" i="1"/>
  <c r="Q638" i="1"/>
  <c r="Q1618" i="1"/>
  <c r="Q1591" i="1"/>
  <c r="Q1600" i="1"/>
  <c r="Q1609" i="1"/>
  <c r="Q1617" i="1"/>
  <c r="Q1590" i="1"/>
  <c r="Q1599" i="1"/>
  <c r="Q1608" i="1"/>
  <c r="Q1616" i="1"/>
  <c r="Q1589" i="1"/>
  <c r="Q1598" i="1"/>
  <c r="Q1607" i="1"/>
  <c r="Q646" i="1"/>
  <c r="Q619" i="1"/>
  <c r="Q628" i="1"/>
  <c r="Q637" i="1"/>
  <c r="Q645" i="1"/>
  <c r="Q618" i="1"/>
  <c r="Q627" i="1"/>
  <c r="Q636" i="1"/>
  <c r="Q644" i="1"/>
  <c r="Q617" i="1"/>
  <c r="Q626" i="1"/>
  <c r="Q635" i="1"/>
  <c r="Q1615" i="1"/>
  <c r="Q1588" i="1"/>
  <c r="Q1597" i="1"/>
  <c r="Q1606" i="1"/>
  <c r="Q1614" i="1"/>
  <c r="Q1587" i="1"/>
  <c r="Q1596" i="1"/>
  <c r="Q1605" i="1"/>
  <c r="Q1613" i="1"/>
  <c r="Q1586" i="1"/>
  <c r="Q1595" i="1"/>
  <c r="Q1604" i="1"/>
  <c r="Q643" i="1"/>
  <c r="Q616" i="1"/>
  <c r="Q625" i="1"/>
  <c r="Q634" i="1"/>
  <c r="Q642" i="1"/>
  <c r="Q615" i="1"/>
  <c r="Q624" i="1"/>
  <c r="Q633" i="1"/>
  <c r="Q641" i="1"/>
  <c r="Q614" i="1"/>
  <c r="Q623" i="1"/>
  <c r="Q632" i="1"/>
  <c r="Q1585" i="1"/>
  <c r="Q1558" i="1"/>
  <c r="Q1567" i="1"/>
  <c r="Q1576" i="1"/>
  <c r="Q1584" i="1"/>
  <c r="Q1557" i="1"/>
  <c r="Q1566" i="1"/>
  <c r="Q1575" i="1"/>
  <c r="Q1583" i="1"/>
  <c r="Q1556" i="1"/>
  <c r="Q1565" i="1"/>
  <c r="Q1574" i="1"/>
  <c r="Q613" i="1"/>
  <c r="Q586" i="1"/>
  <c r="Q595" i="1"/>
  <c r="Q604" i="1"/>
  <c r="Q612" i="1"/>
  <c r="Q585" i="1"/>
  <c r="Q594" i="1"/>
  <c r="Q603" i="1"/>
  <c r="Q611" i="1"/>
  <c r="Q584" i="1"/>
  <c r="Q593" i="1"/>
  <c r="Q602" i="1"/>
  <c r="Q1582" i="1"/>
  <c r="Q1555" i="1"/>
  <c r="Q1564" i="1"/>
  <c r="Q1573" i="1"/>
  <c r="Q1581" i="1"/>
  <c r="Q1554" i="1"/>
  <c r="Q1563" i="1"/>
  <c r="Q1572" i="1"/>
  <c r="Q1580" i="1"/>
  <c r="Q1553" i="1"/>
  <c r="Q1562" i="1"/>
  <c r="Q1571" i="1"/>
  <c r="Q610" i="1"/>
  <c r="Q583" i="1"/>
  <c r="Q592" i="1"/>
  <c r="Q601" i="1"/>
  <c r="Q609" i="1"/>
  <c r="Q582" i="1"/>
  <c r="Q591" i="1"/>
  <c r="Q600" i="1"/>
  <c r="Q608" i="1"/>
  <c r="Q581" i="1"/>
  <c r="Q590" i="1"/>
  <c r="Q599" i="1"/>
  <c r="Q1579" i="1"/>
  <c r="Q1552" i="1"/>
  <c r="Q1561" i="1"/>
  <c r="Q1570" i="1"/>
  <c r="Q1578" i="1"/>
  <c r="Q1551" i="1"/>
  <c r="Q1560" i="1"/>
  <c r="Q1569" i="1"/>
  <c r="Q1577" i="1"/>
  <c r="Q1550" i="1"/>
  <c r="Q1559" i="1"/>
  <c r="Q1568" i="1"/>
  <c r="Q607" i="1"/>
  <c r="Q580" i="1"/>
  <c r="Q589" i="1"/>
  <c r="Q598" i="1"/>
  <c r="Q606" i="1"/>
  <c r="Q579" i="1"/>
  <c r="Q588" i="1"/>
  <c r="Q597" i="1"/>
  <c r="Q605" i="1"/>
  <c r="Q578" i="1"/>
  <c r="Q587" i="1"/>
  <c r="Q596" i="1"/>
  <c r="Q1549" i="1"/>
  <c r="Q1522" i="1"/>
  <c r="Q1531" i="1"/>
  <c r="Q1540" i="1"/>
  <c r="Q1548" i="1"/>
  <c r="Q1521" i="1"/>
  <c r="Q1530" i="1"/>
  <c r="Q1539" i="1"/>
  <c r="Q1547" i="1"/>
  <c r="Q1520" i="1"/>
  <c r="Q1529" i="1"/>
  <c r="Q1538" i="1"/>
  <c r="Q577" i="1"/>
  <c r="Q550" i="1"/>
  <c r="Q559" i="1"/>
  <c r="Q568" i="1"/>
  <c r="Q576" i="1"/>
  <c r="Q549" i="1"/>
  <c r="Q558" i="1"/>
  <c r="Q567" i="1"/>
  <c r="Q575" i="1"/>
  <c r="Q548" i="1"/>
  <c r="Q557" i="1"/>
  <c r="Q566" i="1"/>
  <c r="Q1546" i="1"/>
  <c r="Q1519" i="1"/>
  <c r="Q1528" i="1"/>
  <c r="Q1537" i="1"/>
  <c r="Q1545" i="1"/>
  <c r="Q1518" i="1"/>
  <c r="Q1527" i="1"/>
  <c r="Q1536" i="1"/>
  <c r="Q1544" i="1"/>
  <c r="Q1517" i="1"/>
  <c r="Q1526" i="1"/>
  <c r="Q1535" i="1"/>
  <c r="Q574" i="1"/>
  <c r="Q547" i="1"/>
  <c r="Q556" i="1"/>
  <c r="Q565" i="1"/>
  <c r="Q573" i="1"/>
  <c r="Q546" i="1"/>
  <c r="Q555" i="1"/>
  <c r="Q564" i="1"/>
  <c r="Q572" i="1"/>
  <c r="Q545" i="1"/>
  <c r="Q554" i="1"/>
  <c r="Q563" i="1"/>
  <c r="Q1543" i="1"/>
  <c r="Q1516" i="1"/>
  <c r="Q1525" i="1"/>
  <c r="Q1534" i="1"/>
  <c r="Q1542" i="1"/>
  <c r="Q1515" i="1"/>
  <c r="Q1524" i="1"/>
  <c r="Q1533" i="1"/>
  <c r="Q1541" i="1"/>
  <c r="Q1514" i="1"/>
  <c r="Q1523" i="1"/>
  <c r="Q1532" i="1"/>
  <c r="Q571" i="1"/>
  <c r="Q544" i="1"/>
  <c r="Q553" i="1"/>
  <c r="Q562" i="1"/>
  <c r="Q570" i="1"/>
  <c r="Q543" i="1"/>
  <c r="Q552" i="1"/>
  <c r="Q561" i="1"/>
  <c r="Q569" i="1"/>
  <c r="Q542" i="1"/>
  <c r="Q551" i="1"/>
  <c r="Q560" i="1"/>
  <c r="Q1513" i="1"/>
  <c r="Q1486" i="1"/>
  <c r="Q1495" i="1"/>
  <c r="Q1504" i="1"/>
  <c r="Q1512" i="1"/>
  <c r="Q1485" i="1"/>
  <c r="Q1494" i="1"/>
  <c r="Q1503" i="1"/>
  <c r="Q1511" i="1"/>
  <c r="Q1484" i="1"/>
  <c r="Q1493" i="1"/>
  <c r="Q1502" i="1"/>
  <c r="Q541" i="1"/>
  <c r="Q514" i="1"/>
  <c r="Q523" i="1"/>
  <c r="Q532" i="1"/>
  <c r="Q540" i="1"/>
  <c r="Q513" i="1"/>
  <c r="Q522" i="1"/>
  <c r="Q531" i="1"/>
  <c r="Q539" i="1"/>
  <c r="Q512" i="1"/>
  <c r="Q521" i="1"/>
  <c r="Q530" i="1"/>
  <c r="Q1510" i="1"/>
  <c r="Q1483" i="1"/>
  <c r="Q1492" i="1"/>
  <c r="Q1501" i="1"/>
  <c r="Q1509" i="1"/>
  <c r="Q1482" i="1"/>
  <c r="Q1491" i="1"/>
  <c r="Q1500" i="1"/>
  <c r="Q1508" i="1"/>
  <c r="Q1481" i="1"/>
  <c r="Q1490" i="1"/>
  <c r="Q1499" i="1"/>
  <c r="Q538" i="1"/>
  <c r="Q511" i="1"/>
  <c r="Q520" i="1"/>
  <c r="Q529" i="1"/>
  <c r="Q537" i="1"/>
  <c r="Q510" i="1"/>
  <c r="Q519" i="1"/>
  <c r="Q528" i="1"/>
  <c r="Q536" i="1"/>
  <c r="Q509" i="1"/>
  <c r="Q518" i="1"/>
  <c r="Q527" i="1"/>
  <c r="Q1507" i="1"/>
  <c r="Q1480" i="1"/>
  <c r="Q1489" i="1"/>
  <c r="Q1498" i="1"/>
  <c r="Q1506" i="1"/>
  <c r="Q1479" i="1"/>
  <c r="Q1488" i="1"/>
  <c r="Q1497" i="1"/>
  <c r="Q1505" i="1"/>
  <c r="Q1478" i="1"/>
  <c r="Q1487" i="1"/>
  <c r="Q1496" i="1"/>
  <c r="Q535" i="1"/>
  <c r="Q508" i="1"/>
  <c r="Q517" i="1"/>
  <c r="Q526" i="1"/>
  <c r="Q534" i="1"/>
  <c r="Q507" i="1"/>
  <c r="Q516" i="1"/>
  <c r="Q525" i="1"/>
  <c r="Q533" i="1"/>
  <c r="Q506" i="1"/>
  <c r="Q515" i="1"/>
  <c r="Q524" i="1"/>
  <c r="Q1477" i="1"/>
  <c r="Q1450" i="1"/>
  <c r="Q1459" i="1"/>
  <c r="Q1468" i="1"/>
  <c r="Q1476" i="1"/>
  <c r="Q1449" i="1"/>
  <c r="Q1458" i="1"/>
  <c r="Q1467" i="1"/>
  <c r="Q1475" i="1"/>
  <c r="Q1448" i="1"/>
  <c r="Q1457" i="1"/>
  <c r="Q1466" i="1"/>
  <c r="Q505" i="1"/>
  <c r="Q478" i="1"/>
  <c r="Q487" i="1"/>
  <c r="Q496" i="1"/>
  <c r="Q504" i="1"/>
  <c r="Q477" i="1"/>
  <c r="Q486" i="1"/>
  <c r="Q495" i="1"/>
  <c r="Q503" i="1"/>
  <c r="Q476" i="1"/>
  <c r="Q485" i="1"/>
  <c r="Q494" i="1"/>
  <c r="Q1474" i="1"/>
  <c r="Q1447" i="1"/>
  <c r="Q1456" i="1"/>
  <c r="Q1465" i="1"/>
  <c r="Q1473" i="1"/>
  <c r="Q1446" i="1"/>
  <c r="Q1455" i="1"/>
  <c r="Q1464" i="1"/>
  <c r="Q1472" i="1"/>
  <c r="Q1445" i="1"/>
  <c r="Q1454" i="1"/>
  <c r="Q1463" i="1"/>
  <c r="Q502" i="1"/>
  <c r="Q475" i="1"/>
  <c r="Q484" i="1"/>
  <c r="Q493" i="1"/>
  <c r="Q501" i="1"/>
  <c r="Q474" i="1"/>
  <c r="Q483" i="1"/>
  <c r="Q492" i="1"/>
  <c r="Q500" i="1"/>
  <c r="Q473" i="1"/>
  <c r="Q482" i="1"/>
  <c r="Q491" i="1"/>
  <c r="Q1471" i="1"/>
  <c r="Q1444" i="1"/>
  <c r="Q1453" i="1"/>
  <c r="Q1462" i="1"/>
  <c r="Q1470" i="1"/>
  <c r="Q1443" i="1"/>
  <c r="Q1452" i="1"/>
  <c r="Q1461" i="1"/>
  <c r="Q1469" i="1"/>
  <c r="Q1442" i="1"/>
  <c r="Q1451" i="1"/>
  <c r="Q1460" i="1"/>
  <c r="Q499" i="1"/>
  <c r="Q472" i="1"/>
  <c r="Q481" i="1"/>
  <c r="Q490" i="1"/>
  <c r="Q498" i="1"/>
  <c r="Q471" i="1"/>
  <c r="Q480" i="1"/>
  <c r="Q489" i="1"/>
  <c r="Q497" i="1"/>
  <c r="Q470" i="1"/>
  <c r="Q479" i="1"/>
  <c r="Q488" i="1"/>
  <c r="Q1441" i="1"/>
  <c r="Q1414" i="1"/>
  <c r="Q1423" i="1"/>
  <c r="Q1432" i="1"/>
  <c r="Q1440" i="1"/>
  <c r="Q1413" i="1"/>
  <c r="Q1422" i="1"/>
  <c r="Q1431" i="1"/>
  <c r="Q1439" i="1"/>
  <c r="Q1412" i="1"/>
  <c r="Q1421" i="1"/>
  <c r="Q1430" i="1"/>
  <c r="Q469" i="1"/>
  <c r="Q442" i="1"/>
  <c r="Q451" i="1"/>
  <c r="Q460" i="1"/>
  <c r="Q468" i="1"/>
  <c r="Q441" i="1"/>
  <c r="Q450" i="1"/>
  <c r="Q459" i="1"/>
  <c r="Q467" i="1"/>
  <c r="Q440" i="1"/>
  <c r="Q449" i="1"/>
  <c r="Q458" i="1"/>
  <c r="Q1438" i="1"/>
  <c r="Q1411" i="1"/>
  <c r="Q1420" i="1"/>
  <c r="Q1429" i="1"/>
  <c r="Q1437" i="1"/>
  <c r="Q1410" i="1"/>
  <c r="Q1419" i="1"/>
  <c r="Q1428" i="1"/>
  <c r="Q1436" i="1"/>
  <c r="Q1409" i="1"/>
  <c r="Q1418" i="1"/>
  <c r="Q1427" i="1"/>
  <c r="Q466" i="1"/>
  <c r="Q439" i="1"/>
  <c r="Q448" i="1"/>
  <c r="Q457" i="1"/>
  <c r="Q465" i="1"/>
  <c r="Q438" i="1"/>
  <c r="Q447" i="1"/>
  <c r="Q456" i="1"/>
  <c r="Q464" i="1"/>
  <c r="Q437" i="1"/>
  <c r="Q446" i="1"/>
  <c r="Q455" i="1"/>
  <c r="Q1435" i="1"/>
  <c r="Q1408" i="1"/>
  <c r="Q1417" i="1"/>
  <c r="Q1426" i="1"/>
  <c r="Q1434" i="1"/>
  <c r="Q1407" i="1"/>
  <c r="Q1416" i="1"/>
  <c r="Q1425" i="1"/>
  <c r="Q1433" i="1"/>
  <c r="Q1406" i="1"/>
  <c r="Q1415" i="1"/>
  <c r="Q1424" i="1"/>
  <c r="Q463" i="1"/>
  <c r="Q436" i="1"/>
  <c r="Q445" i="1"/>
  <c r="Q454" i="1"/>
  <c r="Q462" i="1"/>
  <c r="Q435" i="1"/>
  <c r="Q444" i="1"/>
  <c r="Q453" i="1"/>
  <c r="Q461" i="1"/>
  <c r="Q434" i="1"/>
  <c r="Q443" i="1"/>
  <c r="Q452" i="1"/>
  <c r="Q1405" i="1"/>
  <c r="Q1378" i="1"/>
  <c r="Q1387" i="1"/>
  <c r="Q1396" i="1"/>
  <c r="Q1404" i="1"/>
  <c r="Q1377" i="1"/>
  <c r="Q1386" i="1"/>
  <c r="Q1395" i="1"/>
  <c r="Q1403" i="1"/>
  <c r="Q1376" i="1"/>
  <c r="Q1385" i="1"/>
  <c r="Q1394" i="1"/>
  <c r="Q433" i="1"/>
  <c r="Q406" i="1"/>
  <c r="Q415" i="1"/>
  <c r="Q424" i="1"/>
  <c r="Q432" i="1"/>
  <c r="Q405" i="1"/>
  <c r="Q414" i="1"/>
  <c r="Q423" i="1"/>
  <c r="Q431" i="1"/>
  <c r="Q404" i="1"/>
  <c r="Q413" i="1"/>
  <c r="Q422" i="1"/>
  <c r="Q1402" i="1"/>
  <c r="Q1375" i="1"/>
  <c r="Q1384" i="1"/>
  <c r="Q1393" i="1"/>
  <c r="Q1401" i="1"/>
  <c r="Q1374" i="1"/>
  <c r="Q1383" i="1"/>
  <c r="Q1392" i="1"/>
  <c r="Q1400" i="1"/>
  <c r="Q1373" i="1"/>
  <c r="Q1382" i="1"/>
  <c r="Q1391" i="1"/>
  <c r="Q430" i="1"/>
  <c r="Q403" i="1"/>
  <c r="Q412" i="1"/>
  <c r="Q421" i="1"/>
  <c r="Q429" i="1"/>
  <c r="Q402" i="1"/>
  <c r="Q411" i="1"/>
  <c r="Q420" i="1"/>
  <c r="Q428" i="1"/>
  <c r="Q401" i="1"/>
  <c r="Q410" i="1"/>
  <c r="Q419" i="1"/>
  <c r="Q1399" i="1"/>
  <c r="Q1372" i="1"/>
  <c r="Q1381" i="1"/>
  <c r="Q1390" i="1"/>
  <c r="Q1398" i="1"/>
  <c r="Q1371" i="1"/>
  <c r="Q1380" i="1"/>
  <c r="Q1389" i="1"/>
  <c r="Q1397" i="1"/>
  <c r="Q1370" i="1"/>
  <c r="Q1379" i="1"/>
  <c r="Q1388" i="1"/>
  <c r="Q427" i="1"/>
  <c r="Q400" i="1"/>
  <c r="Q409" i="1"/>
  <c r="Q418" i="1"/>
  <c r="Q426" i="1"/>
  <c r="Q399" i="1"/>
  <c r="Q408" i="1"/>
  <c r="Q417" i="1"/>
  <c r="Q425" i="1"/>
  <c r="Q398" i="1"/>
  <c r="Q407" i="1"/>
  <c r="Q416" i="1"/>
  <c r="Q1369" i="1"/>
  <c r="Q1342" i="1"/>
  <c r="Q1351" i="1"/>
  <c r="Q1360" i="1"/>
  <c r="Q1368" i="1"/>
  <c r="Q1341" i="1"/>
  <c r="Q1350" i="1"/>
  <c r="Q1359" i="1"/>
  <c r="Q1367" i="1"/>
  <c r="Q1340" i="1"/>
  <c r="Q1349" i="1"/>
  <c r="Q1358" i="1"/>
  <c r="Q397" i="1"/>
  <c r="Q370" i="1"/>
  <c r="Q379" i="1"/>
  <c r="Q388" i="1"/>
  <c r="Q396" i="1"/>
  <c r="Q369" i="1"/>
  <c r="Q378" i="1"/>
  <c r="Q387" i="1"/>
  <c r="Q395" i="1"/>
  <c r="Q368" i="1"/>
  <c r="Q377" i="1"/>
  <c r="Q386" i="1"/>
  <c r="Q1366" i="1"/>
  <c r="Q1339" i="1"/>
  <c r="Q1348" i="1"/>
  <c r="Q1357" i="1"/>
  <c r="Q1365" i="1"/>
  <c r="Q1338" i="1"/>
  <c r="Q1347" i="1"/>
  <c r="Q1356" i="1"/>
  <c r="Q1364" i="1"/>
  <c r="Q1337" i="1"/>
  <c r="Q1346" i="1"/>
  <c r="Q1355" i="1"/>
  <c r="Q394" i="1"/>
  <c r="Q367" i="1"/>
  <c r="Q376" i="1"/>
  <c r="Q385" i="1"/>
  <c r="Q393" i="1"/>
  <c r="Q366" i="1"/>
  <c r="Q375" i="1"/>
  <c r="Q384" i="1"/>
  <c r="Q392" i="1"/>
  <c r="Q365" i="1"/>
  <c r="Q374" i="1"/>
  <c r="Q383" i="1"/>
  <c r="Q1363" i="1"/>
  <c r="Q1336" i="1"/>
  <c r="Q1345" i="1"/>
  <c r="Q1354" i="1"/>
  <c r="Q1362" i="1"/>
  <c r="Q1335" i="1"/>
  <c r="Q1344" i="1"/>
  <c r="Q1353" i="1"/>
  <c r="Q1361" i="1"/>
  <c r="Q1334" i="1"/>
  <c r="Q1343" i="1"/>
  <c r="Q1352" i="1"/>
  <c r="Q391" i="1"/>
  <c r="Q364" i="1"/>
  <c r="Q373" i="1"/>
  <c r="Q382" i="1"/>
  <c r="Q390" i="1"/>
  <c r="Q363" i="1"/>
  <c r="Q372" i="1"/>
  <c r="Q381" i="1"/>
  <c r="Q389" i="1"/>
  <c r="Q362" i="1"/>
  <c r="Q371" i="1"/>
  <c r="Q380" i="1"/>
  <c r="Q1333" i="1"/>
  <c r="Q1306" i="1"/>
  <c r="Q1315" i="1"/>
  <c r="Q1324" i="1"/>
  <c r="Q1332" i="1"/>
  <c r="Q1305" i="1"/>
  <c r="Q1314" i="1"/>
  <c r="Q1323" i="1"/>
  <c r="Q1331" i="1"/>
  <c r="Q1304" i="1"/>
  <c r="Q1313" i="1"/>
  <c r="Q1322" i="1"/>
  <c r="Q361" i="1"/>
  <c r="Q334" i="1"/>
  <c r="Q343" i="1"/>
  <c r="Q352" i="1"/>
  <c r="Q360" i="1"/>
  <c r="Q333" i="1"/>
  <c r="Q342" i="1"/>
  <c r="Q351" i="1"/>
  <c r="Q359" i="1"/>
  <c r="Q332" i="1"/>
  <c r="Q341" i="1"/>
  <c r="Q350" i="1"/>
  <c r="Q1330" i="1"/>
  <c r="Q1303" i="1"/>
  <c r="Q1312" i="1"/>
  <c r="Q1321" i="1"/>
  <c r="Q1329" i="1"/>
  <c r="Q1302" i="1"/>
  <c r="Q1311" i="1"/>
  <c r="Q1320" i="1"/>
  <c r="Q1328" i="1"/>
  <c r="Q1301" i="1"/>
  <c r="Q1310" i="1"/>
  <c r="Q1319" i="1"/>
  <c r="Q358" i="1"/>
  <c r="Q331" i="1"/>
  <c r="Q340" i="1"/>
  <c r="Q349" i="1"/>
  <c r="Q357" i="1"/>
  <c r="Q330" i="1"/>
  <c r="Q339" i="1"/>
  <c r="Q348" i="1"/>
  <c r="Q356" i="1"/>
  <c r="Q329" i="1"/>
  <c r="Q338" i="1"/>
  <c r="Q347" i="1"/>
  <c r="Q1327" i="1"/>
  <c r="Q1300" i="1"/>
  <c r="Q1309" i="1"/>
  <c r="Q1318" i="1"/>
  <c r="Q1326" i="1"/>
  <c r="Q1299" i="1"/>
  <c r="Q1308" i="1"/>
  <c r="Q1317" i="1"/>
  <c r="Q1325" i="1"/>
  <c r="Q1298" i="1"/>
  <c r="Q1307" i="1"/>
  <c r="Q1316" i="1"/>
  <c r="Q355" i="1"/>
  <c r="Q328" i="1"/>
  <c r="Q337" i="1"/>
  <c r="Q346" i="1"/>
  <c r="Q354" i="1"/>
  <c r="Q327" i="1"/>
  <c r="Q336" i="1"/>
  <c r="Q345" i="1"/>
  <c r="Q353" i="1"/>
  <c r="Q326" i="1"/>
  <c r="Q335" i="1"/>
  <c r="Q344" i="1"/>
  <c r="Q1297" i="1"/>
  <c r="Q1270" i="1"/>
  <c r="Q1279" i="1"/>
  <c r="Q1288" i="1"/>
  <c r="Q1296" i="1"/>
  <c r="Q1269" i="1"/>
  <c r="Q1278" i="1"/>
  <c r="Q1287" i="1"/>
  <c r="Q1295" i="1"/>
  <c r="Q1268" i="1"/>
  <c r="Q1277" i="1"/>
  <c r="Q1286" i="1"/>
  <c r="Q325" i="1"/>
  <c r="Q298" i="1"/>
  <c r="Q307" i="1"/>
  <c r="Q316" i="1"/>
  <c r="Q324" i="1"/>
  <c r="Q297" i="1"/>
  <c r="Q306" i="1"/>
  <c r="Q315" i="1"/>
  <c r="Q323" i="1"/>
  <c r="Q296" i="1"/>
  <c r="Q305" i="1"/>
  <c r="Q314" i="1"/>
  <c r="Q1294" i="1"/>
  <c r="Q1267" i="1"/>
  <c r="Q1276" i="1"/>
  <c r="Q1285" i="1"/>
  <c r="Q1293" i="1"/>
  <c r="Q1266" i="1"/>
  <c r="Q1275" i="1"/>
  <c r="Q1284" i="1"/>
  <c r="Q1292" i="1"/>
  <c r="Q1265" i="1"/>
  <c r="Q1274" i="1"/>
  <c r="Q1283" i="1"/>
  <c r="Q322" i="1"/>
  <c r="Q295" i="1"/>
  <c r="Q304" i="1"/>
  <c r="Q313" i="1"/>
  <c r="Q321" i="1"/>
  <c r="Q294" i="1"/>
  <c r="Q303" i="1"/>
  <c r="Q312" i="1"/>
  <c r="Q320" i="1"/>
  <c r="Q293" i="1"/>
  <c r="Q302" i="1"/>
  <c r="Q311" i="1"/>
  <c r="Q1291" i="1"/>
  <c r="Q1264" i="1"/>
  <c r="Q1273" i="1"/>
  <c r="Q1282" i="1"/>
  <c r="Q1290" i="1"/>
  <c r="Q1263" i="1"/>
  <c r="Q1272" i="1"/>
  <c r="Q1281" i="1"/>
  <c r="Q1289" i="1"/>
  <c r="Q1262" i="1"/>
  <c r="Q1271" i="1"/>
  <c r="Q1280" i="1"/>
  <c r="Q319" i="1"/>
  <c r="Q292" i="1"/>
  <c r="Q301" i="1"/>
  <c r="Q310" i="1"/>
  <c r="Q318" i="1"/>
  <c r="Q291" i="1"/>
  <c r="Q300" i="1"/>
  <c r="Q309" i="1"/>
  <c r="Q317" i="1"/>
  <c r="Q290" i="1"/>
  <c r="Q299" i="1"/>
  <c r="Q308" i="1"/>
  <c r="Q1261" i="1"/>
  <c r="Q1234" i="1"/>
  <c r="Q1243" i="1"/>
  <c r="Q1252" i="1"/>
  <c r="Q1260" i="1"/>
  <c r="Q1233" i="1"/>
  <c r="Q1242" i="1"/>
  <c r="Q1251" i="1"/>
  <c r="Q1259" i="1"/>
  <c r="Q1232" i="1"/>
  <c r="Q1241" i="1"/>
  <c r="Q1250" i="1"/>
  <c r="Q289" i="1"/>
  <c r="Q262" i="1"/>
  <c r="Q271" i="1"/>
  <c r="Q280" i="1"/>
  <c r="Q288" i="1"/>
  <c r="Q261" i="1"/>
  <c r="Q270" i="1"/>
  <c r="Q279" i="1"/>
  <c r="Q287" i="1"/>
  <c r="Q260" i="1"/>
  <c r="Q269" i="1"/>
  <c r="Q278" i="1"/>
  <c r="Q1258" i="1"/>
  <c r="Q1231" i="1"/>
  <c r="Q1240" i="1"/>
  <c r="Q1249" i="1"/>
  <c r="Q1257" i="1"/>
  <c r="Q1230" i="1"/>
  <c r="Q1239" i="1"/>
  <c r="Q1248" i="1"/>
  <c r="Q1256" i="1"/>
  <c r="Q1229" i="1"/>
  <c r="Q1238" i="1"/>
  <c r="Q1247" i="1"/>
  <c r="Q286" i="1"/>
  <c r="Q259" i="1"/>
  <c r="Q268" i="1"/>
  <c r="Q277" i="1"/>
  <c r="Q285" i="1"/>
  <c r="Q258" i="1"/>
  <c r="Q267" i="1"/>
  <c r="Q276" i="1"/>
  <c r="Q284" i="1"/>
  <c r="Q257" i="1"/>
  <c r="Q266" i="1"/>
  <c r="Q275" i="1"/>
  <c r="Q1255" i="1"/>
  <c r="Q1228" i="1"/>
  <c r="Q1237" i="1"/>
  <c r="Q1246" i="1"/>
  <c r="Q1254" i="1"/>
  <c r="Q1227" i="1"/>
  <c r="Q1236" i="1"/>
  <c r="Q1245" i="1"/>
  <c r="Q1253" i="1"/>
  <c r="Q1226" i="1"/>
  <c r="Q1235" i="1"/>
  <c r="Q1244" i="1"/>
  <c r="Q283" i="1"/>
  <c r="Q256" i="1"/>
  <c r="Q265" i="1"/>
  <c r="Q274" i="1"/>
  <c r="Q282" i="1"/>
  <c r="Q255" i="1"/>
  <c r="Q264" i="1"/>
  <c r="Q273" i="1"/>
  <c r="Q281" i="1"/>
  <c r="Q254" i="1"/>
  <c r="Q263" i="1"/>
  <c r="Q272" i="1"/>
  <c r="Q1225" i="1"/>
  <c r="Q1198" i="1"/>
  <c r="Q1207" i="1"/>
  <c r="Q1216" i="1"/>
  <c r="Q1224" i="1"/>
  <c r="Q1197" i="1"/>
  <c r="Q1206" i="1"/>
  <c r="Q1215" i="1"/>
  <c r="Q1223" i="1"/>
  <c r="Q1196" i="1"/>
  <c r="Q1205" i="1"/>
  <c r="Q1214" i="1"/>
  <c r="Q253" i="1"/>
  <c r="Q226" i="1"/>
  <c r="Q235" i="1"/>
  <c r="Q244" i="1"/>
  <c r="Q252" i="1"/>
  <c r="Q225" i="1"/>
  <c r="Q234" i="1"/>
  <c r="Q243" i="1"/>
  <c r="Q251" i="1"/>
  <c r="Q224" i="1"/>
  <c r="Q233" i="1"/>
  <c r="Q242" i="1"/>
  <c r="Q1222" i="1"/>
  <c r="Q1195" i="1"/>
  <c r="Q1204" i="1"/>
  <c r="Q1213" i="1"/>
  <c r="Q1221" i="1"/>
  <c r="Q1194" i="1"/>
  <c r="Q1203" i="1"/>
  <c r="Q1212" i="1"/>
  <c r="Q1220" i="1"/>
  <c r="Q1193" i="1"/>
  <c r="Q1202" i="1"/>
  <c r="Q1211" i="1"/>
  <c r="Q250" i="1"/>
  <c r="Q223" i="1"/>
  <c r="Q232" i="1"/>
  <c r="Q241" i="1"/>
  <c r="Q249" i="1"/>
  <c r="Q222" i="1"/>
  <c r="Q231" i="1"/>
  <c r="Q240" i="1"/>
  <c r="Q248" i="1"/>
  <c r="Q221" i="1"/>
  <c r="Q230" i="1"/>
  <c r="Q239" i="1"/>
  <c r="Q1219" i="1"/>
  <c r="Q1192" i="1"/>
  <c r="Q1201" i="1"/>
  <c r="Q1210" i="1"/>
  <c r="Q1218" i="1"/>
  <c r="Q1191" i="1"/>
  <c r="Q1200" i="1"/>
  <c r="Q1209" i="1"/>
  <c r="Q1217" i="1"/>
  <c r="Q1190" i="1"/>
  <c r="Q1199" i="1"/>
  <c r="Q1208" i="1"/>
  <c r="Q247" i="1"/>
  <c r="Q220" i="1"/>
  <c r="Q229" i="1"/>
  <c r="Q238" i="1"/>
  <c r="Q246" i="1"/>
  <c r="Q219" i="1"/>
  <c r="Q228" i="1"/>
  <c r="Q237" i="1"/>
  <c r="Q245" i="1"/>
  <c r="Q218" i="1"/>
  <c r="Q227" i="1"/>
  <c r="Q236" i="1"/>
  <c r="Q1189" i="1"/>
  <c r="Q1162" i="1"/>
  <c r="Q1171" i="1"/>
  <c r="Q1180" i="1"/>
  <c r="Q1188" i="1"/>
  <c r="Q1161" i="1"/>
  <c r="Q1170" i="1"/>
  <c r="Q1179" i="1"/>
  <c r="Q1187" i="1"/>
  <c r="Q1160" i="1"/>
  <c r="Q1169" i="1"/>
  <c r="Q1178" i="1"/>
  <c r="Q217" i="1"/>
  <c r="Q190" i="1"/>
  <c r="Q199" i="1"/>
  <c r="Q208" i="1"/>
  <c r="Q216" i="1"/>
  <c r="Q189" i="1"/>
  <c r="Q198" i="1"/>
  <c r="Q207" i="1"/>
  <c r="Q215" i="1"/>
  <c r="Q188" i="1"/>
  <c r="Q197" i="1"/>
  <c r="Q206" i="1"/>
  <c r="Q1186" i="1"/>
  <c r="Q1159" i="1"/>
  <c r="Q1168" i="1"/>
  <c r="Q1177" i="1"/>
  <c r="Q1185" i="1"/>
  <c r="Q1158" i="1"/>
  <c r="Q1167" i="1"/>
  <c r="Q1176" i="1"/>
  <c r="Q1184" i="1"/>
  <c r="Q1157" i="1"/>
  <c r="Q1166" i="1"/>
  <c r="Q1175" i="1"/>
  <c r="Q214" i="1"/>
  <c r="Q187" i="1"/>
  <c r="Q196" i="1"/>
  <c r="Q205" i="1"/>
  <c r="Q213" i="1"/>
  <c r="Q186" i="1"/>
  <c r="Q195" i="1"/>
  <c r="Q204" i="1"/>
  <c r="Q212" i="1"/>
  <c r="Q185" i="1"/>
  <c r="Q194" i="1"/>
  <c r="Q203" i="1"/>
  <c r="Q1183" i="1"/>
  <c r="Q1156" i="1"/>
  <c r="Q1165" i="1"/>
  <c r="Q1174" i="1"/>
  <c r="Q1182" i="1"/>
  <c r="Q1155" i="1"/>
  <c r="Q1164" i="1"/>
  <c r="Q1173" i="1"/>
  <c r="Q1181" i="1"/>
  <c r="Q1154" i="1"/>
  <c r="Q1163" i="1"/>
  <c r="Q1172" i="1"/>
  <c r="Q211" i="1"/>
  <c r="Q184" i="1"/>
  <c r="Q193" i="1"/>
  <c r="Q202" i="1"/>
  <c r="Q210" i="1"/>
  <c r="Q183" i="1"/>
  <c r="Q192" i="1"/>
  <c r="Q201" i="1"/>
  <c r="Q209" i="1"/>
  <c r="Q182" i="1"/>
  <c r="Q191" i="1"/>
  <c r="Q200" i="1"/>
  <c r="Q1153" i="1"/>
  <c r="Q1126" i="1"/>
  <c r="Q1135" i="1"/>
  <c r="Q1144" i="1"/>
  <c r="Q1152" i="1"/>
  <c r="Q1125" i="1"/>
  <c r="Q1134" i="1"/>
  <c r="Q1143" i="1"/>
  <c r="Q1151" i="1"/>
  <c r="Q1124" i="1"/>
  <c r="Q1133" i="1"/>
  <c r="Q1142" i="1"/>
  <c r="Q181" i="1"/>
  <c r="Q154" i="1"/>
  <c r="Q163" i="1"/>
  <c r="Q172" i="1"/>
  <c r="Q180" i="1"/>
  <c r="Q153" i="1"/>
  <c r="Q162" i="1"/>
  <c r="Q171" i="1"/>
  <c r="Q179" i="1"/>
  <c r="Q152" i="1"/>
  <c r="Q161" i="1"/>
  <c r="Q170" i="1"/>
  <c r="Q1150" i="1"/>
  <c r="Q1123" i="1"/>
  <c r="Q1132" i="1"/>
  <c r="Q1141" i="1"/>
  <c r="Q1149" i="1"/>
  <c r="Q1122" i="1"/>
  <c r="Q1131" i="1"/>
  <c r="Q1140" i="1"/>
  <c r="Q1148" i="1"/>
  <c r="Q1121" i="1"/>
  <c r="Q1130" i="1"/>
  <c r="Q1139" i="1"/>
  <c r="Q178" i="1"/>
  <c r="Q151" i="1"/>
  <c r="Q160" i="1"/>
  <c r="Q169" i="1"/>
  <c r="Q177" i="1"/>
  <c r="Q150" i="1"/>
  <c r="Q159" i="1"/>
  <c r="Q168" i="1"/>
  <c r="Q176" i="1"/>
  <c r="Q149" i="1"/>
  <c r="Q158" i="1"/>
  <c r="Q167" i="1"/>
  <c r="Q1147" i="1"/>
  <c r="Q1120" i="1"/>
  <c r="Q1129" i="1"/>
  <c r="Q1138" i="1"/>
  <c r="Q1146" i="1"/>
  <c r="Q1119" i="1"/>
  <c r="Q1128" i="1"/>
  <c r="Q1137" i="1"/>
  <c r="Q1145" i="1"/>
  <c r="Q1118" i="1"/>
  <c r="Q1127" i="1"/>
  <c r="Q1136" i="1"/>
  <c r="Q175" i="1"/>
  <c r="Q148" i="1"/>
  <c r="Q157" i="1"/>
  <c r="Q166" i="1"/>
  <c r="Q174" i="1"/>
  <c r="Q147" i="1"/>
  <c r="Q156" i="1"/>
  <c r="Q165" i="1"/>
  <c r="Q173" i="1"/>
  <c r="Q146" i="1"/>
  <c r="Q155" i="1"/>
  <c r="Q164" i="1"/>
  <c r="Q1117" i="1"/>
  <c r="Q1090" i="1"/>
  <c r="Q1099" i="1"/>
  <c r="Q1108" i="1"/>
  <c r="Q1116" i="1"/>
  <c r="Q1089" i="1"/>
  <c r="Q1098" i="1"/>
  <c r="Q1107" i="1"/>
  <c r="Q1115" i="1"/>
  <c r="Q1088" i="1"/>
  <c r="Q1097" i="1"/>
  <c r="Q1106" i="1"/>
  <c r="Q145" i="1"/>
  <c r="Q118" i="1"/>
  <c r="Q127" i="1"/>
  <c r="Q136" i="1"/>
  <c r="Q144" i="1"/>
  <c r="Q117" i="1"/>
  <c r="Q126" i="1"/>
  <c r="Q135" i="1"/>
  <c r="Q143" i="1"/>
  <c r="Q116" i="1"/>
  <c r="Q125" i="1"/>
  <c r="Q134" i="1"/>
  <c r="Q1114" i="1"/>
  <c r="Q1087" i="1"/>
  <c r="Q1096" i="1"/>
  <c r="Q1105" i="1"/>
  <c r="Q1113" i="1"/>
  <c r="Q1086" i="1"/>
  <c r="Q1095" i="1"/>
  <c r="Q1104" i="1"/>
  <c r="Q1112" i="1"/>
  <c r="Q1085" i="1"/>
  <c r="Q1094" i="1"/>
  <c r="Q1103" i="1"/>
  <c r="Q142" i="1"/>
  <c r="Q115" i="1"/>
  <c r="Q124" i="1"/>
  <c r="Q133" i="1"/>
  <c r="Q141" i="1"/>
  <c r="Q114" i="1"/>
  <c r="Q123" i="1"/>
  <c r="Q132" i="1"/>
  <c r="Q140" i="1"/>
  <c r="Q113" i="1"/>
  <c r="Q122" i="1"/>
  <c r="Q131" i="1"/>
  <c r="Q1111" i="1"/>
  <c r="Q1084" i="1"/>
  <c r="Q1093" i="1"/>
  <c r="Q1102" i="1"/>
  <c r="Q1110" i="1"/>
  <c r="Q1083" i="1"/>
  <c r="Q1092" i="1"/>
  <c r="Q1101" i="1"/>
  <c r="Q1109" i="1"/>
  <c r="Q1082" i="1"/>
  <c r="Q1091" i="1"/>
  <c r="Q1100" i="1"/>
  <c r="Q139" i="1"/>
  <c r="Q112" i="1"/>
  <c r="Q121" i="1"/>
  <c r="Q130" i="1"/>
  <c r="Q138" i="1"/>
  <c r="Q111" i="1"/>
  <c r="Q120" i="1"/>
  <c r="Q129" i="1"/>
  <c r="Q137" i="1"/>
  <c r="Q110" i="1"/>
  <c r="Q119" i="1"/>
  <c r="Q128" i="1"/>
  <c r="Q1081" i="1"/>
  <c r="Q1054" i="1"/>
  <c r="Q1063" i="1"/>
  <c r="Q1072" i="1"/>
  <c r="Q1080" i="1"/>
  <c r="Q1053" i="1"/>
  <c r="Q1062" i="1"/>
  <c r="Q1071" i="1"/>
  <c r="Q1079" i="1"/>
  <c r="Q1052" i="1"/>
  <c r="Q1061" i="1"/>
  <c r="Q1070" i="1"/>
  <c r="Q109" i="1"/>
  <c r="Q82" i="1"/>
  <c r="Q91" i="1"/>
  <c r="Q100" i="1"/>
  <c r="Q108" i="1"/>
  <c r="Q81" i="1"/>
  <c r="Q90" i="1"/>
  <c r="Q99" i="1"/>
  <c r="Q107" i="1"/>
  <c r="Q80" i="1"/>
  <c r="Q89" i="1"/>
  <c r="Q98" i="1"/>
  <c r="Q1078" i="1"/>
  <c r="Q1051" i="1"/>
  <c r="Q1060" i="1"/>
  <c r="Q1069" i="1"/>
  <c r="Q1077" i="1"/>
  <c r="Q1050" i="1"/>
  <c r="Q1059" i="1"/>
  <c r="Q1068" i="1"/>
  <c r="Q1076" i="1"/>
  <c r="Q1049" i="1"/>
  <c r="Q1058" i="1"/>
  <c r="Q1067" i="1"/>
  <c r="Q106" i="1"/>
  <c r="Q79" i="1"/>
  <c r="Q88" i="1"/>
  <c r="Q97" i="1"/>
  <c r="Q105" i="1"/>
  <c r="Q78" i="1"/>
  <c r="Q87" i="1"/>
  <c r="Q96" i="1"/>
  <c r="Q104" i="1"/>
  <c r="Q77" i="1"/>
  <c r="Q86" i="1"/>
  <c r="Q95" i="1"/>
  <c r="Q1075" i="1"/>
  <c r="Q1048" i="1"/>
  <c r="Q1057" i="1"/>
  <c r="Q1066" i="1"/>
  <c r="Q1074" i="1"/>
  <c r="Q1047" i="1"/>
  <c r="Q1056" i="1"/>
  <c r="Q1065" i="1"/>
  <c r="Q1073" i="1"/>
  <c r="Q1046" i="1"/>
  <c r="Q1055" i="1"/>
  <c r="Q1064" i="1"/>
  <c r="Q103" i="1"/>
  <c r="Q76" i="1"/>
  <c r="Q85" i="1"/>
  <c r="Q94" i="1"/>
  <c r="Q102" i="1"/>
  <c r="Q75" i="1"/>
  <c r="Q84" i="1"/>
  <c r="Q93" i="1"/>
  <c r="Q101" i="1"/>
  <c r="Q74" i="1"/>
  <c r="Q83" i="1"/>
  <c r="Q92" i="1"/>
  <c r="Q1045" i="1"/>
  <c r="Q1018" i="1"/>
  <c r="Q1027" i="1"/>
  <c r="Q1036" i="1"/>
  <c r="Q1044" i="1"/>
  <c r="Q1017" i="1"/>
  <c r="Q1026" i="1"/>
  <c r="Q1035" i="1"/>
  <c r="Q1043" i="1"/>
  <c r="Q1016" i="1"/>
  <c r="Q1025" i="1"/>
  <c r="Q1034" i="1"/>
  <c r="Q73" i="1"/>
  <c r="Q46" i="1"/>
  <c r="Q55" i="1"/>
  <c r="Q64" i="1"/>
  <c r="Q72" i="1"/>
  <c r="Q45" i="1"/>
  <c r="Q54" i="1"/>
  <c r="Q63" i="1"/>
  <c r="Q71" i="1"/>
  <c r="Q44" i="1"/>
  <c r="Q53" i="1"/>
  <c r="Q62" i="1"/>
  <c r="Q1042" i="1"/>
  <c r="Q1015" i="1"/>
  <c r="Q1024" i="1"/>
  <c r="Q1033" i="1"/>
  <c r="Q1041" i="1"/>
  <c r="Q1014" i="1"/>
  <c r="Q1023" i="1"/>
  <c r="Q1032" i="1"/>
  <c r="Q1040" i="1"/>
  <c r="Q1013" i="1"/>
  <c r="Q1022" i="1"/>
  <c r="Q1031" i="1"/>
  <c r="Q70" i="1"/>
  <c r="Q43" i="1"/>
  <c r="Q52" i="1"/>
  <c r="Q61" i="1"/>
  <c r="Q69" i="1"/>
  <c r="Q42" i="1"/>
  <c r="Q51" i="1"/>
  <c r="Q60" i="1"/>
  <c r="Q68" i="1"/>
  <c r="Q41" i="1"/>
  <c r="Q50" i="1"/>
  <c r="Q59" i="1"/>
  <c r="Q1039" i="1"/>
  <c r="Q1012" i="1"/>
  <c r="Q1021" i="1"/>
  <c r="Q1030" i="1"/>
  <c r="Q1038" i="1"/>
  <c r="Q1011" i="1"/>
  <c r="Q1020" i="1"/>
  <c r="Q1029" i="1"/>
  <c r="Q1037" i="1"/>
  <c r="Q1010" i="1"/>
  <c r="Q1019" i="1"/>
  <c r="Q1028" i="1"/>
  <c r="Q67" i="1"/>
  <c r="Q40" i="1"/>
  <c r="Q49" i="1"/>
  <c r="Q58" i="1"/>
  <c r="Q66" i="1"/>
  <c r="Q39" i="1"/>
  <c r="Q48" i="1"/>
  <c r="Q57" i="1"/>
  <c r="Q65" i="1"/>
  <c r="Q38" i="1"/>
  <c r="Q47" i="1"/>
  <c r="Q56" i="1"/>
  <c r="Q1009" i="1"/>
  <c r="Q982" i="1"/>
  <c r="Q991" i="1"/>
  <c r="Q1000" i="1"/>
  <c r="Q1008" i="1"/>
  <c r="Q981" i="1"/>
  <c r="Q990" i="1"/>
  <c r="Q999" i="1"/>
  <c r="Q1007" i="1"/>
  <c r="Q980" i="1"/>
  <c r="Q989" i="1"/>
  <c r="Q998" i="1"/>
  <c r="Q37" i="1"/>
  <c r="Q10" i="1"/>
  <c r="Q19" i="1"/>
  <c r="Q28" i="1"/>
  <c r="Q36" i="1"/>
  <c r="Q9" i="1"/>
  <c r="Q18" i="1"/>
  <c r="Q27" i="1"/>
  <c r="Q35" i="1"/>
  <c r="Q8" i="1"/>
  <c r="Q17" i="1"/>
  <c r="Q26" i="1"/>
  <c r="Q1006" i="1"/>
  <c r="Q979" i="1"/>
  <c r="Q988" i="1"/>
  <c r="Q997" i="1"/>
  <c r="Q1005" i="1"/>
  <c r="Q978" i="1"/>
  <c r="Q987" i="1"/>
  <c r="Q996" i="1"/>
  <c r="Q1004" i="1"/>
  <c r="Q977" i="1"/>
  <c r="Q986" i="1"/>
  <c r="Q995" i="1"/>
  <c r="Q34" i="1"/>
  <c r="Q7" i="1"/>
  <c r="Q16" i="1"/>
  <c r="Q25" i="1"/>
  <c r="Q33" i="1"/>
  <c r="Q6" i="1"/>
  <c r="Q15" i="1"/>
  <c r="Q24" i="1"/>
  <c r="Q32" i="1"/>
  <c r="Q5" i="1"/>
  <c r="Q14" i="1"/>
  <c r="Q23" i="1"/>
  <c r="Q1003" i="1"/>
  <c r="Q976" i="1"/>
  <c r="Q985" i="1"/>
  <c r="Q994" i="1"/>
  <c r="Q1002" i="1"/>
  <c r="Q975" i="1"/>
  <c r="Q984" i="1"/>
  <c r="Q993" i="1"/>
  <c r="Q1001" i="1"/>
  <c r="Q974" i="1"/>
  <c r="Q983" i="1"/>
  <c r="Q992" i="1"/>
  <c r="Q31" i="1"/>
  <c r="Q4" i="1"/>
  <c r="Q13" i="1"/>
  <c r="Q22" i="1"/>
  <c r="Q30" i="1"/>
  <c r="Q3" i="1"/>
  <c r="Q12" i="1"/>
  <c r="Q21" i="1"/>
  <c r="Q29" i="1"/>
  <c r="Q2" i="1"/>
  <c r="Q11" i="1"/>
  <c r="Q20" i="1"/>
  <c r="BW1945" i="1"/>
  <c r="BV1945" i="1"/>
  <c r="N1945" i="1"/>
  <c r="O1945" i="1" s="1"/>
  <c r="I1945" i="1"/>
  <c r="G1945" i="1"/>
  <c r="AA1945" i="1" s="1"/>
  <c r="BW1918" i="1"/>
  <c r="BV1918" i="1"/>
  <c r="N1918" i="1"/>
  <c r="O1918" i="1" s="1"/>
  <c r="I1918" i="1"/>
  <c r="G1918" i="1"/>
  <c r="AA1918" i="1" s="1"/>
  <c r="BW1927" i="1"/>
  <c r="BV1927" i="1"/>
  <c r="N1927" i="1"/>
  <c r="O1927" i="1" s="1"/>
  <c r="I1927" i="1"/>
  <c r="G1927" i="1"/>
  <c r="AA1927" i="1" s="1"/>
  <c r="BW1936" i="1"/>
  <c r="BV1936" i="1"/>
  <c r="N1936" i="1"/>
  <c r="O1936" i="1" s="1"/>
  <c r="I1936" i="1"/>
  <c r="G1936" i="1"/>
  <c r="AA1936" i="1" s="1"/>
  <c r="BW1944" i="1"/>
  <c r="BV1944" i="1"/>
  <c r="N1944" i="1"/>
  <c r="O1944" i="1" s="1"/>
  <c r="I1944" i="1"/>
  <c r="G1944" i="1"/>
  <c r="AA1944" i="1" s="1"/>
  <c r="BW1917" i="1"/>
  <c r="BV1917" i="1"/>
  <c r="N1917" i="1"/>
  <c r="O1917" i="1" s="1"/>
  <c r="I1917" i="1"/>
  <c r="G1917" i="1"/>
  <c r="AA1917" i="1" s="1"/>
  <c r="BW1926" i="1"/>
  <c r="BV1926" i="1"/>
  <c r="N1926" i="1"/>
  <c r="O1926" i="1" s="1"/>
  <c r="I1926" i="1"/>
  <c r="G1926" i="1"/>
  <c r="AA1926" i="1" s="1"/>
  <c r="BW1935" i="1"/>
  <c r="BV1935" i="1"/>
  <c r="N1935" i="1"/>
  <c r="O1935" i="1" s="1"/>
  <c r="I1935" i="1"/>
  <c r="G1935" i="1"/>
  <c r="AA1935" i="1" s="1"/>
  <c r="BW1943" i="1"/>
  <c r="BV1943" i="1"/>
  <c r="N1943" i="1"/>
  <c r="O1943" i="1" s="1"/>
  <c r="I1943" i="1"/>
  <c r="G1943" i="1"/>
  <c r="AA1943" i="1" s="1"/>
  <c r="BW1916" i="1"/>
  <c r="BV1916" i="1"/>
  <c r="N1916" i="1"/>
  <c r="O1916" i="1" s="1"/>
  <c r="I1916" i="1"/>
  <c r="G1916" i="1"/>
  <c r="AA1916" i="1" s="1"/>
  <c r="BW1925" i="1"/>
  <c r="BV1925" i="1"/>
  <c r="N1925" i="1"/>
  <c r="O1925" i="1" s="1"/>
  <c r="I1925" i="1"/>
  <c r="G1925" i="1"/>
  <c r="AA1925" i="1" s="1"/>
  <c r="BW1934" i="1"/>
  <c r="BV1934" i="1"/>
  <c r="N1934" i="1"/>
  <c r="O1934" i="1" s="1"/>
  <c r="I1934" i="1"/>
  <c r="G1934" i="1"/>
  <c r="AA1934" i="1" s="1"/>
  <c r="BW973" i="1"/>
  <c r="BV973" i="1"/>
  <c r="N973" i="1"/>
  <c r="O973" i="1" s="1"/>
  <c r="I973" i="1"/>
  <c r="G973" i="1"/>
  <c r="AA973" i="1" s="1"/>
  <c r="BW946" i="1"/>
  <c r="BV946" i="1"/>
  <c r="N946" i="1"/>
  <c r="O946" i="1" s="1"/>
  <c r="I946" i="1"/>
  <c r="G946" i="1"/>
  <c r="AA946" i="1" s="1"/>
  <c r="BW955" i="1"/>
  <c r="BV955" i="1"/>
  <c r="N955" i="1"/>
  <c r="O955" i="1" s="1"/>
  <c r="I955" i="1"/>
  <c r="G955" i="1"/>
  <c r="AA955" i="1" s="1"/>
  <c r="BW964" i="1"/>
  <c r="BV964" i="1"/>
  <c r="N964" i="1"/>
  <c r="O964" i="1" s="1"/>
  <c r="I964" i="1"/>
  <c r="G964" i="1"/>
  <c r="AA964" i="1" s="1"/>
  <c r="BW972" i="1"/>
  <c r="BV972" i="1"/>
  <c r="N972" i="1"/>
  <c r="O972" i="1" s="1"/>
  <c r="I972" i="1"/>
  <c r="G972" i="1"/>
  <c r="AA972" i="1" s="1"/>
  <c r="BW945" i="1"/>
  <c r="BV945" i="1"/>
  <c r="N945" i="1"/>
  <c r="O945" i="1" s="1"/>
  <c r="I945" i="1"/>
  <c r="G945" i="1"/>
  <c r="AA945" i="1" s="1"/>
  <c r="BW954" i="1"/>
  <c r="BV954" i="1"/>
  <c r="N954" i="1"/>
  <c r="O954" i="1" s="1"/>
  <c r="I954" i="1"/>
  <c r="G954" i="1"/>
  <c r="AA954" i="1" s="1"/>
  <c r="BW963" i="1"/>
  <c r="BV963" i="1"/>
  <c r="N963" i="1"/>
  <c r="O963" i="1" s="1"/>
  <c r="I963" i="1"/>
  <c r="G963" i="1"/>
  <c r="AA963" i="1" s="1"/>
  <c r="BW971" i="1"/>
  <c r="BV971" i="1"/>
  <c r="N971" i="1"/>
  <c r="O971" i="1" s="1"/>
  <c r="I971" i="1"/>
  <c r="G971" i="1"/>
  <c r="AA971" i="1" s="1"/>
  <c r="BW944" i="1"/>
  <c r="BV944" i="1"/>
  <c r="N944" i="1"/>
  <c r="O944" i="1" s="1"/>
  <c r="I944" i="1"/>
  <c r="G944" i="1"/>
  <c r="AA944" i="1" s="1"/>
  <c r="BW953" i="1"/>
  <c r="BV953" i="1"/>
  <c r="N953" i="1"/>
  <c r="O953" i="1" s="1"/>
  <c r="I953" i="1"/>
  <c r="G953" i="1"/>
  <c r="AA953" i="1" s="1"/>
  <c r="BW962" i="1"/>
  <c r="BV962" i="1"/>
  <c r="N962" i="1"/>
  <c r="O962" i="1" s="1"/>
  <c r="I962" i="1"/>
  <c r="G962" i="1"/>
  <c r="AA962" i="1" s="1"/>
  <c r="BW1942" i="1"/>
  <c r="BV1942" i="1"/>
  <c r="N1942" i="1"/>
  <c r="O1942" i="1" s="1"/>
  <c r="I1942" i="1"/>
  <c r="G1942" i="1"/>
  <c r="AA1942" i="1" s="1"/>
  <c r="BW1915" i="1"/>
  <c r="BV1915" i="1"/>
  <c r="N1915" i="1"/>
  <c r="O1915" i="1" s="1"/>
  <c r="I1915" i="1"/>
  <c r="G1915" i="1"/>
  <c r="AA1915" i="1" s="1"/>
  <c r="BW1924" i="1"/>
  <c r="BV1924" i="1"/>
  <c r="N1924" i="1"/>
  <c r="O1924" i="1" s="1"/>
  <c r="I1924" i="1"/>
  <c r="G1924" i="1"/>
  <c r="AA1924" i="1" s="1"/>
  <c r="BW1933" i="1"/>
  <c r="BV1933" i="1"/>
  <c r="N1933" i="1"/>
  <c r="O1933" i="1" s="1"/>
  <c r="I1933" i="1"/>
  <c r="G1933" i="1"/>
  <c r="AA1933" i="1" s="1"/>
  <c r="BW1941" i="1"/>
  <c r="BV1941" i="1"/>
  <c r="N1941" i="1"/>
  <c r="O1941" i="1" s="1"/>
  <c r="I1941" i="1"/>
  <c r="G1941" i="1"/>
  <c r="AA1941" i="1" s="1"/>
  <c r="BW1914" i="1"/>
  <c r="BV1914" i="1"/>
  <c r="N1914" i="1"/>
  <c r="O1914" i="1" s="1"/>
  <c r="I1914" i="1"/>
  <c r="G1914" i="1"/>
  <c r="AA1914" i="1" s="1"/>
  <c r="BW1923" i="1"/>
  <c r="BV1923" i="1"/>
  <c r="N1923" i="1"/>
  <c r="O1923" i="1" s="1"/>
  <c r="I1923" i="1"/>
  <c r="G1923" i="1"/>
  <c r="AA1923" i="1" s="1"/>
  <c r="BW1932" i="1"/>
  <c r="BV1932" i="1"/>
  <c r="N1932" i="1"/>
  <c r="O1932" i="1" s="1"/>
  <c r="I1932" i="1"/>
  <c r="G1932" i="1"/>
  <c r="AA1932" i="1" s="1"/>
  <c r="BW1940" i="1"/>
  <c r="BV1940" i="1"/>
  <c r="N1940" i="1"/>
  <c r="O1940" i="1" s="1"/>
  <c r="I1940" i="1"/>
  <c r="G1940" i="1"/>
  <c r="AA1940" i="1" s="1"/>
  <c r="BW1913" i="1"/>
  <c r="BV1913" i="1"/>
  <c r="N1913" i="1"/>
  <c r="O1913" i="1" s="1"/>
  <c r="I1913" i="1"/>
  <c r="G1913" i="1"/>
  <c r="AA1913" i="1" s="1"/>
  <c r="BW1922" i="1"/>
  <c r="BV1922" i="1"/>
  <c r="N1922" i="1"/>
  <c r="O1922" i="1" s="1"/>
  <c r="I1922" i="1"/>
  <c r="G1922" i="1"/>
  <c r="AA1922" i="1" s="1"/>
  <c r="BW1931" i="1"/>
  <c r="BV1931" i="1"/>
  <c r="N1931" i="1"/>
  <c r="O1931" i="1" s="1"/>
  <c r="I1931" i="1"/>
  <c r="G1931" i="1"/>
  <c r="AA1931" i="1" s="1"/>
  <c r="BW970" i="1"/>
  <c r="BV970" i="1"/>
  <c r="N970" i="1"/>
  <c r="O970" i="1" s="1"/>
  <c r="I970" i="1"/>
  <c r="G970" i="1"/>
  <c r="AA970" i="1" s="1"/>
  <c r="BW943" i="1"/>
  <c r="BV943" i="1"/>
  <c r="N943" i="1"/>
  <c r="O943" i="1" s="1"/>
  <c r="I943" i="1"/>
  <c r="G943" i="1"/>
  <c r="AA943" i="1" s="1"/>
  <c r="BW952" i="1"/>
  <c r="BV952" i="1"/>
  <c r="N952" i="1"/>
  <c r="O952" i="1" s="1"/>
  <c r="I952" i="1"/>
  <c r="G952" i="1"/>
  <c r="AA952" i="1" s="1"/>
  <c r="BW961" i="1"/>
  <c r="BV961" i="1"/>
  <c r="N961" i="1"/>
  <c r="O961" i="1" s="1"/>
  <c r="I961" i="1"/>
  <c r="G961" i="1"/>
  <c r="AA961" i="1" s="1"/>
  <c r="BW969" i="1"/>
  <c r="BV969" i="1"/>
  <c r="N969" i="1"/>
  <c r="O969" i="1" s="1"/>
  <c r="I969" i="1"/>
  <c r="G969" i="1"/>
  <c r="AA969" i="1" s="1"/>
  <c r="BW942" i="1"/>
  <c r="BV942" i="1"/>
  <c r="AB942" i="1"/>
  <c r="N942" i="1"/>
  <c r="O942" i="1" s="1"/>
  <c r="I942" i="1"/>
  <c r="G942" i="1"/>
  <c r="AA942" i="1" s="1"/>
  <c r="BW951" i="1"/>
  <c r="BV951" i="1"/>
  <c r="N951" i="1"/>
  <c r="O951" i="1" s="1"/>
  <c r="I951" i="1"/>
  <c r="G951" i="1"/>
  <c r="AA951" i="1" s="1"/>
  <c r="BW960" i="1"/>
  <c r="BV960" i="1"/>
  <c r="N960" i="1"/>
  <c r="O960" i="1" s="1"/>
  <c r="I960" i="1"/>
  <c r="G960" i="1"/>
  <c r="AB960" i="1" s="1"/>
  <c r="BW968" i="1"/>
  <c r="BV968" i="1"/>
  <c r="N968" i="1"/>
  <c r="O968" i="1" s="1"/>
  <c r="I968" i="1"/>
  <c r="G968" i="1"/>
  <c r="AB968" i="1" s="1"/>
  <c r="BW941" i="1"/>
  <c r="BV941" i="1"/>
  <c r="N941" i="1"/>
  <c r="O941" i="1" s="1"/>
  <c r="I941" i="1"/>
  <c r="G941" i="1"/>
  <c r="AB941" i="1" s="1"/>
  <c r="BW950" i="1"/>
  <c r="BV950" i="1"/>
  <c r="N950" i="1"/>
  <c r="O950" i="1" s="1"/>
  <c r="I950" i="1"/>
  <c r="G950" i="1"/>
  <c r="AB950" i="1" s="1"/>
  <c r="BW959" i="1"/>
  <c r="BV959" i="1"/>
  <c r="N959" i="1"/>
  <c r="O959" i="1" s="1"/>
  <c r="I959" i="1"/>
  <c r="G959" i="1"/>
  <c r="AB959" i="1" s="1"/>
  <c r="BW1939" i="1"/>
  <c r="BV1939" i="1"/>
  <c r="N1939" i="1"/>
  <c r="O1939" i="1" s="1"/>
  <c r="I1939" i="1"/>
  <c r="G1939" i="1"/>
  <c r="AB1939" i="1" s="1"/>
  <c r="BW1912" i="1"/>
  <c r="BV1912" i="1"/>
  <c r="N1912" i="1"/>
  <c r="O1912" i="1" s="1"/>
  <c r="I1912" i="1"/>
  <c r="G1912" i="1"/>
  <c r="AB1912" i="1" s="1"/>
  <c r="BW1921" i="1"/>
  <c r="BV1921" i="1"/>
  <c r="N1921" i="1"/>
  <c r="O1921" i="1" s="1"/>
  <c r="I1921" i="1"/>
  <c r="G1921" i="1"/>
  <c r="AB1921" i="1" s="1"/>
  <c r="BW1930" i="1"/>
  <c r="BV1930" i="1"/>
  <c r="N1930" i="1"/>
  <c r="O1930" i="1" s="1"/>
  <c r="I1930" i="1"/>
  <c r="G1930" i="1"/>
  <c r="AB1930" i="1" s="1"/>
  <c r="BW1938" i="1"/>
  <c r="BV1938" i="1"/>
  <c r="N1938" i="1"/>
  <c r="O1938" i="1" s="1"/>
  <c r="I1938" i="1"/>
  <c r="G1938" i="1"/>
  <c r="AB1938" i="1" s="1"/>
  <c r="BW1911" i="1"/>
  <c r="BV1911" i="1"/>
  <c r="N1911" i="1"/>
  <c r="O1911" i="1" s="1"/>
  <c r="I1911" i="1"/>
  <c r="G1911" i="1"/>
  <c r="AB1911" i="1" s="1"/>
  <c r="BW1920" i="1"/>
  <c r="BV1920" i="1"/>
  <c r="N1920" i="1"/>
  <c r="O1920" i="1" s="1"/>
  <c r="I1920" i="1"/>
  <c r="G1920" i="1"/>
  <c r="AB1920" i="1" s="1"/>
  <c r="BW1929" i="1"/>
  <c r="BV1929" i="1"/>
  <c r="N1929" i="1"/>
  <c r="O1929" i="1" s="1"/>
  <c r="I1929" i="1"/>
  <c r="G1929" i="1"/>
  <c r="AB1929" i="1" s="1"/>
  <c r="BW1937" i="1"/>
  <c r="BV1937" i="1"/>
  <c r="N1937" i="1"/>
  <c r="O1937" i="1" s="1"/>
  <c r="I1937" i="1"/>
  <c r="G1937" i="1"/>
  <c r="AB1937" i="1" s="1"/>
  <c r="BW1910" i="1"/>
  <c r="BV1910" i="1"/>
  <c r="N1910" i="1"/>
  <c r="O1910" i="1" s="1"/>
  <c r="I1910" i="1"/>
  <c r="G1910" i="1"/>
  <c r="AB1910" i="1" s="1"/>
  <c r="BW1919" i="1"/>
  <c r="BV1919" i="1"/>
  <c r="N1919" i="1"/>
  <c r="O1919" i="1" s="1"/>
  <c r="I1919" i="1"/>
  <c r="G1919" i="1"/>
  <c r="AB1919" i="1" s="1"/>
  <c r="BW1928" i="1"/>
  <c r="BV1928" i="1"/>
  <c r="N1928" i="1"/>
  <c r="O1928" i="1" s="1"/>
  <c r="I1928" i="1"/>
  <c r="G1928" i="1"/>
  <c r="AB1928" i="1" s="1"/>
  <c r="BW967" i="1"/>
  <c r="BV967" i="1"/>
  <c r="N967" i="1"/>
  <c r="O967" i="1" s="1"/>
  <c r="I967" i="1"/>
  <c r="G967" i="1"/>
  <c r="AB967" i="1" s="1"/>
  <c r="BW940" i="1"/>
  <c r="BV940" i="1"/>
  <c r="N940" i="1"/>
  <c r="O940" i="1" s="1"/>
  <c r="I940" i="1"/>
  <c r="G940" i="1"/>
  <c r="AB940" i="1" s="1"/>
  <c r="BW949" i="1"/>
  <c r="BV949" i="1"/>
  <c r="N949" i="1"/>
  <c r="O949" i="1" s="1"/>
  <c r="I949" i="1"/>
  <c r="G949" i="1"/>
  <c r="AB949" i="1" s="1"/>
  <c r="BW958" i="1"/>
  <c r="BV958" i="1"/>
  <c r="N958" i="1"/>
  <c r="O958" i="1" s="1"/>
  <c r="I958" i="1"/>
  <c r="G958" i="1"/>
  <c r="AB958" i="1" s="1"/>
  <c r="BW966" i="1"/>
  <c r="BV966" i="1"/>
  <c r="N966" i="1"/>
  <c r="O966" i="1" s="1"/>
  <c r="I966" i="1"/>
  <c r="G966" i="1"/>
  <c r="AB966" i="1" s="1"/>
  <c r="BW939" i="1"/>
  <c r="BV939" i="1"/>
  <c r="N939" i="1"/>
  <c r="O939" i="1" s="1"/>
  <c r="I939" i="1"/>
  <c r="G939" i="1"/>
  <c r="AB939" i="1" s="1"/>
  <c r="BW948" i="1"/>
  <c r="BV948" i="1"/>
  <c r="N948" i="1"/>
  <c r="O948" i="1" s="1"/>
  <c r="I948" i="1"/>
  <c r="G948" i="1"/>
  <c r="AB948" i="1" s="1"/>
  <c r="BW957" i="1"/>
  <c r="BV957" i="1"/>
  <c r="N957" i="1"/>
  <c r="O957" i="1" s="1"/>
  <c r="I957" i="1"/>
  <c r="G957" i="1"/>
  <c r="AB957" i="1" s="1"/>
  <c r="BW965" i="1"/>
  <c r="BV965" i="1"/>
  <c r="N965" i="1"/>
  <c r="O965" i="1" s="1"/>
  <c r="I965" i="1"/>
  <c r="G965" i="1"/>
  <c r="BW938" i="1"/>
  <c r="BV938" i="1"/>
  <c r="N938" i="1"/>
  <c r="O938" i="1" s="1"/>
  <c r="I938" i="1"/>
  <c r="G938" i="1"/>
  <c r="AB938" i="1" s="1"/>
  <c r="BW947" i="1"/>
  <c r="BV947" i="1"/>
  <c r="N947" i="1"/>
  <c r="O947" i="1" s="1"/>
  <c r="I947" i="1"/>
  <c r="G947" i="1"/>
  <c r="AA947" i="1" s="1"/>
  <c r="BW956" i="1"/>
  <c r="BV956" i="1"/>
  <c r="N956" i="1"/>
  <c r="O956" i="1" s="1"/>
  <c r="I956" i="1"/>
  <c r="G956" i="1"/>
  <c r="AA956" i="1" s="1"/>
  <c r="BW1909" i="1"/>
  <c r="BV1909" i="1"/>
  <c r="N1909" i="1"/>
  <c r="O1909" i="1" s="1"/>
  <c r="I1909" i="1"/>
  <c r="G1909" i="1"/>
  <c r="AA1909" i="1" s="1"/>
  <c r="BW1882" i="1"/>
  <c r="BV1882" i="1"/>
  <c r="N1882" i="1"/>
  <c r="O1882" i="1" s="1"/>
  <c r="I1882" i="1"/>
  <c r="G1882" i="1"/>
  <c r="AA1882" i="1" s="1"/>
  <c r="BW1891" i="1"/>
  <c r="BV1891" i="1"/>
  <c r="N1891" i="1"/>
  <c r="O1891" i="1" s="1"/>
  <c r="I1891" i="1"/>
  <c r="G1891" i="1"/>
  <c r="W1891" i="1" s="1"/>
  <c r="BW1900" i="1"/>
  <c r="BV1900" i="1"/>
  <c r="N1900" i="1"/>
  <c r="O1900" i="1" s="1"/>
  <c r="I1900" i="1"/>
  <c r="G1900" i="1"/>
  <c r="AB1900" i="1" s="1"/>
  <c r="BW1908" i="1"/>
  <c r="BV1908" i="1"/>
  <c r="N1908" i="1"/>
  <c r="O1908" i="1" s="1"/>
  <c r="I1908" i="1"/>
  <c r="G1908" i="1"/>
  <c r="AB1908" i="1" s="1"/>
  <c r="BW1881" i="1"/>
  <c r="BV1881" i="1"/>
  <c r="N1881" i="1"/>
  <c r="O1881" i="1" s="1"/>
  <c r="I1881" i="1"/>
  <c r="G1881" i="1"/>
  <c r="AB1881" i="1" s="1"/>
  <c r="BW1890" i="1"/>
  <c r="BV1890" i="1"/>
  <c r="N1890" i="1"/>
  <c r="O1890" i="1" s="1"/>
  <c r="I1890" i="1"/>
  <c r="G1890" i="1"/>
  <c r="AB1890" i="1" s="1"/>
  <c r="BW1899" i="1"/>
  <c r="BV1899" i="1"/>
  <c r="N1899" i="1"/>
  <c r="O1899" i="1" s="1"/>
  <c r="I1899" i="1"/>
  <c r="G1899" i="1"/>
  <c r="AB1899" i="1" s="1"/>
  <c r="BW1907" i="1"/>
  <c r="BV1907" i="1"/>
  <c r="N1907" i="1"/>
  <c r="O1907" i="1" s="1"/>
  <c r="I1907" i="1"/>
  <c r="G1907" i="1"/>
  <c r="AB1907" i="1" s="1"/>
  <c r="BW1880" i="1"/>
  <c r="BV1880" i="1"/>
  <c r="N1880" i="1"/>
  <c r="O1880" i="1" s="1"/>
  <c r="I1880" i="1"/>
  <c r="G1880" i="1"/>
  <c r="AB1880" i="1" s="1"/>
  <c r="BW1889" i="1"/>
  <c r="BV1889" i="1"/>
  <c r="N1889" i="1"/>
  <c r="O1889" i="1" s="1"/>
  <c r="I1889" i="1"/>
  <c r="G1889" i="1"/>
  <c r="AB1889" i="1" s="1"/>
  <c r="BW1898" i="1"/>
  <c r="BV1898" i="1"/>
  <c r="N1898" i="1"/>
  <c r="O1898" i="1" s="1"/>
  <c r="I1898" i="1"/>
  <c r="G1898" i="1"/>
  <c r="AB1898" i="1" s="1"/>
  <c r="BW937" i="1"/>
  <c r="BV937" i="1"/>
  <c r="N937" i="1"/>
  <c r="O937" i="1" s="1"/>
  <c r="I937" i="1"/>
  <c r="G937" i="1"/>
  <c r="AB937" i="1" s="1"/>
  <c r="BW910" i="1"/>
  <c r="BV910" i="1"/>
  <c r="N910" i="1"/>
  <c r="O910" i="1" s="1"/>
  <c r="I910" i="1"/>
  <c r="G910" i="1"/>
  <c r="AB910" i="1" s="1"/>
  <c r="BW919" i="1"/>
  <c r="BV919" i="1"/>
  <c r="N919" i="1"/>
  <c r="O919" i="1" s="1"/>
  <c r="I919" i="1"/>
  <c r="G919" i="1"/>
  <c r="AB919" i="1" s="1"/>
  <c r="BW928" i="1"/>
  <c r="BV928" i="1"/>
  <c r="N928" i="1"/>
  <c r="O928" i="1" s="1"/>
  <c r="I928" i="1"/>
  <c r="G928" i="1"/>
  <c r="AB928" i="1" s="1"/>
  <c r="BW936" i="1"/>
  <c r="BV936" i="1"/>
  <c r="N936" i="1"/>
  <c r="O936" i="1" s="1"/>
  <c r="I936" i="1"/>
  <c r="G936" i="1"/>
  <c r="AB936" i="1" s="1"/>
  <c r="BW909" i="1"/>
  <c r="BV909" i="1"/>
  <c r="N909" i="1"/>
  <c r="O909" i="1" s="1"/>
  <c r="I909" i="1"/>
  <c r="G909" i="1"/>
  <c r="AB909" i="1" s="1"/>
  <c r="BW918" i="1"/>
  <c r="BV918" i="1"/>
  <c r="N918" i="1"/>
  <c r="O918" i="1" s="1"/>
  <c r="I918" i="1"/>
  <c r="G918" i="1"/>
  <c r="AB918" i="1" s="1"/>
  <c r="BW927" i="1"/>
  <c r="BV927" i="1"/>
  <c r="N927" i="1"/>
  <c r="O927" i="1" s="1"/>
  <c r="I927" i="1"/>
  <c r="G927" i="1"/>
  <c r="BW935" i="1"/>
  <c r="BV935" i="1"/>
  <c r="N935" i="1"/>
  <c r="O935" i="1" s="1"/>
  <c r="I935" i="1"/>
  <c r="G935" i="1"/>
  <c r="AB935" i="1" s="1"/>
  <c r="BW908" i="1"/>
  <c r="BV908" i="1"/>
  <c r="N908" i="1"/>
  <c r="O908" i="1" s="1"/>
  <c r="I908" i="1"/>
  <c r="G908" i="1"/>
  <c r="AB908" i="1" s="1"/>
  <c r="BW917" i="1"/>
  <c r="BV917" i="1"/>
  <c r="N917" i="1"/>
  <c r="O917" i="1" s="1"/>
  <c r="I917" i="1"/>
  <c r="G917" i="1"/>
  <c r="BW926" i="1"/>
  <c r="BV926" i="1"/>
  <c r="N926" i="1"/>
  <c r="O926" i="1" s="1"/>
  <c r="I926" i="1"/>
  <c r="G926" i="1"/>
  <c r="AB926" i="1" s="1"/>
  <c r="BW1906" i="1"/>
  <c r="BV1906" i="1"/>
  <c r="N1906" i="1"/>
  <c r="O1906" i="1" s="1"/>
  <c r="I1906" i="1"/>
  <c r="G1906" i="1"/>
  <c r="AB1906" i="1" s="1"/>
  <c r="BW1879" i="1"/>
  <c r="BV1879" i="1"/>
  <c r="N1879" i="1"/>
  <c r="O1879" i="1" s="1"/>
  <c r="I1879" i="1"/>
  <c r="G1879" i="1"/>
  <c r="V1879" i="1" s="1"/>
  <c r="BW1888" i="1"/>
  <c r="BV1888" i="1"/>
  <c r="N1888" i="1"/>
  <c r="O1888" i="1" s="1"/>
  <c r="I1888" i="1"/>
  <c r="G1888" i="1"/>
  <c r="AB1888" i="1" s="1"/>
  <c r="BW1897" i="1"/>
  <c r="BV1897" i="1"/>
  <c r="N1897" i="1"/>
  <c r="O1897" i="1" s="1"/>
  <c r="I1897" i="1"/>
  <c r="G1897" i="1"/>
  <c r="BW1905" i="1"/>
  <c r="BV1905" i="1"/>
  <c r="N1905" i="1"/>
  <c r="O1905" i="1" s="1"/>
  <c r="I1905" i="1"/>
  <c r="G1905" i="1"/>
  <c r="AB1905" i="1" s="1"/>
  <c r="BW1878" i="1"/>
  <c r="BV1878" i="1"/>
  <c r="N1878" i="1"/>
  <c r="O1878" i="1" s="1"/>
  <c r="I1878" i="1"/>
  <c r="G1878" i="1"/>
  <c r="AB1878" i="1" s="1"/>
  <c r="BW1887" i="1"/>
  <c r="BV1887" i="1"/>
  <c r="N1887" i="1"/>
  <c r="O1887" i="1" s="1"/>
  <c r="I1887" i="1"/>
  <c r="G1887" i="1"/>
  <c r="BW1896" i="1"/>
  <c r="BV1896" i="1"/>
  <c r="N1896" i="1"/>
  <c r="O1896" i="1" s="1"/>
  <c r="I1896" i="1"/>
  <c r="G1896" i="1"/>
  <c r="AB1896" i="1" s="1"/>
  <c r="BW1904" i="1"/>
  <c r="BV1904" i="1"/>
  <c r="N1904" i="1"/>
  <c r="O1904" i="1" s="1"/>
  <c r="I1904" i="1"/>
  <c r="G1904" i="1"/>
  <c r="AB1904" i="1" s="1"/>
  <c r="BW1877" i="1"/>
  <c r="BV1877" i="1"/>
  <c r="N1877" i="1"/>
  <c r="O1877" i="1" s="1"/>
  <c r="I1877" i="1"/>
  <c r="G1877" i="1"/>
  <c r="V1877" i="1" s="1"/>
  <c r="BW1886" i="1"/>
  <c r="BV1886" i="1"/>
  <c r="N1886" i="1"/>
  <c r="O1886" i="1" s="1"/>
  <c r="I1886" i="1"/>
  <c r="G1886" i="1"/>
  <c r="AB1886" i="1" s="1"/>
  <c r="BW1895" i="1"/>
  <c r="BV1895" i="1"/>
  <c r="N1895" i="1"/>
  <c r="O1895" i="1" s="1"/>
  <c r="I1895" i="1"/>
  <c r="G1895" i="1"/>
  <c r="BW934" i="1"/>
  <c r="BV934" i="1"/>
  <c r="N934" i="1"/>
  <c r="O934" i="1" s="1"/>
  <c r="I934" i="1"/>
  <c r="G934" i="1"/>
  <c r="AB934" i="1" s="1"/>
  <c r="BW907" i="1"/>
  <c r="BV907" i="1"/>
  <c r="N907" i="1"/>
  <c r="O907" i="1" s="1"/>
  <c r="I907" i="1"/>
  <c r="G907" i="1"/>
  <c r="BW916" i="1"/>
  <c r="BV916" i="1"/>
  <c r="N916" i="1"/>
  <c r="O916" i="1" s="1"/>
  <c r="I916" i="1"/>
  <c r="G916" i="1"/>
  <c r="BW925" i="1"/>
  <c r="BV925" i="1"/>
  <c r="N925" i="1"/>
  <c r="O925" i="1" s="1"/>
  <c r="I925" i="1"/>
  <c r="G925" i="1"/>
  <c r="AB925" i="1" s="1"/>
  <c r="BW933" i="1"/>
  <c r="BV933" i="1"/>
  <c r="N933" i="1"/>
  <c r="O933" i="1" s="1"/>
  <c r="I933" i="1"/>
  <c r="G933" i="1"/>
  <c r="AB933" i="1" s="1"/>
  <c r="BW906" i="1"/>
  <c r="BV906" i="1"/>
  <c r="N906" i="1"/>
  <c r="O906" i="1" s="1"/>
  <c r="I906" i="1"/>
  <c r="G906" i="1"/>
  <c r="AB906" i="1" s="1"/>
  <c r="BW915" i="1"/>
  <c r="BV915" i="1"/>
  <c r="N915" i="1"/>
  <c r="O915" i="1" s="1"/>
  <c r="I915" i="1"/>
  <c r="G915" i="1"/>
  <c r="AB915" i="1" s="1"/>
  <c r="BW924" i="1"/>
  <c r="BV924" i="1"/>
  <c r="N924" i="1"/>
  <c r="O924" i="1" s="1"/>
  <c r="I924" i="1"/>
  <c r="G924" i="1"/>
  <c r="W924" i="1" s="1"/>
  <c r="BW932" i="1"/>
  <c r="BV932" i="1"/>
  <c r="N932" i="1"/>
  <c r="O932" i="1" s="1"/>
  <c r="I932" i="1"/>
  <c r="G932" i="1"/>
  <c r="AB932" i="1" s="1"/>
  <c r="BW905" i="1"/>
  <c r="BV905" i="1"/>
  <c r="N905" i="1"/>
  <c r="O905" i="1" s="1"/>
  <c r="I905" i="1"/>
  <c r="G905" i="1"/>
  <c r="AA905" i="1" s="1"/>
  <c r="BW914" i="1"/>
  <c r="BV914" i="1"/>
  <c r="N914" i="1"/>
  <c r="O914" i="1" s="1"/>
  <c r="I914" i="1"/>
  <c r="G914" i="1"/>
  <c r="BW923" i="1"/>
  <c r="BV923" i="1"/>
  <c r="N923" i="1"/>
  <c r="O923" i="1" s="1"/>
  <c r="I923" i="1"/>
  <c r="G923" i="1"/>
  <c r="AB923" i="1" s="1"/>
  <c r="BW1903" i="1"/>
  <c r="BV1903" i="1"/>
  <c r="N1903" i="1"/>
  <c r="O1903" i="1" s="1"/>
  <c r="I1903" i="1"/>
  <c r="G1903" i="1"/>
  <c r="AB1903" i="1" s="1"/>
  <c r="BW1876" i="1"/>
  <c r="BV1876" i="1"/>
  <c r="N1876" i="1"/>
  <c r="O1876" i="1" s="1"/>
  <c r="I1876" i="1"/>
  <c r="G1876" i="1"/>
  <c r="AB1876" i="1" s="1"/>
  <c r="BW1885" i="1"/>
  <c r="BV1885" i="1"/>
  <c r="N1885" i="1"/>
  <c r="O1885" i="1" s="1"/>
  <c r="I1885" i="1"/>
  <c r="G1885" i="1"/>
  <c r="AB1885" i="1" s="1"/>
  <c r="BW1894" i="1"/>
  <c r="BV1894" i="1"/>
  <c r="N1894" i="1"/>
  <c r="O1894" i="1" s="1"/>
  <c r="I1894" i="1"/>
  <c r="G1894" i="1"/>
  <c r="BW1902" i="1"/>
  <c r="BV1902" i="1"/>
  <c r="N1902" i="1"/>
  <c r="O1902" i="1" s="1"/>
  <c r="I1902" i="1"/>
  <c r="G1902" i="1"/>
  <c r="AB1902" i="1" s="1"/>
  <c r="BW1875" i="1"/>
  <c r="BV1875" i="1"/>
  <c r="N1875" i="1"/>
  <c r="O1875" i="1" s="1"/>
  <c r="I1875" i="1"/>
  <c r="G1875" i="1"/>
  <c r="AA1875" i="1" s="1"/>
  <c r="BW1884" i="1"/>
  <c r="BV1884" i="1"/>
  <c r="N1884" i="1"/>
  <c r="O1884" i="1" s="1"/>
  <c r="I1884" i="1"/>
  <c r="G1884" i="1"/>
  <c r="BW1893" i="1"/>
  <c r="BV1893" i="1"/>
  <c r="N1893" i="1"/>
  <c r="O1893" i="1" s="1"/>
  <c r="I1893" i="1"/>
  <c r="G1893" i="1"/>
  <c r="AB1893" i="1" s="1"/>
  <c r="BW1901" i="1"/>
  <c r="BV1901" i="1"/>
  <c r="N1901" i="1"/>
  <c r="O1901" i="1" s="1"/>
  <c r="I1901" i="1"/>
  <c r="G1901" i="1"/>
  <c r="AB1901" i="1" s="1"/>
  <c r="BW1874" i="1"/>
  <c r="BV1874" i="1"/>
  <c r="N1874" i="1"/>
  <c r="O1874" i="1" s="1"/>
  <c r="I1874" i="1"/>
  <c r="G1874" i="1"/>
  <c r="AB1874" i="1" s="1"/>
  <c r="BW1883" i="1"/>
  <c r="BV1883" i="1"/>
  <c r="N1883" i="1"/>
  <c r="O1883" i="1" s="1"/>
  <c r="I1883" i="1"/>
  <c r="G1883" i="1"/>
  <c r="AB1883" i="1" s="1"/>
  <c r="BW1892" i="1"/>
  <c r="BV1892" i="1"/>
  <c r="N1892" i="1"/>
  <c r="O1892" i="1" s="1"/>
  <c r="I1892" i="1"/>
  <c r="G1892" i="1"/>
  <c r="AA1892" i="1" s="1"/>
  <c r="BW931" i="1"/>
  <c r="BV931" i="1"/>
  <c r="N931" i="1"/>
  <c r="O931" i="1" s="1"/>
  <c r="I931" i="1"/>
  <c r="G931" i="1"/>
  <c r="AB931" i="1" s="1"/>
  <c r="BW904" i="1"/>
  <c r="BV904" i="1"/>
  <c r="N904" i="1"/>
  <c r="O904" i="1" s="1"/>
  <c r="I904" i="1"/>
  <c r="G904" i="1"/>
  <c r="AA904" i="1" s="1"/>
  <c r="BW913" i="1"/>
  <c r="BV913" i="1"/>
  <c r="N913" i="1"/>
  <c r="O913" i="1" s="1"/>
  <c r="I913" i="1"/>
  <c r="G913" i="1"/>
  <c r="AA913" i="1" s="1"/>
  <c r="BW922" i="1"/>
  <c r="BV922" i="1"/>
  <c r="N922" i="1"/>
  <c r="O922" i="1" s="1"/>
  <c r="I922" i="1"/>
  <c r="G922" i="1"/>
  <c r="AA922" i="1" s="1"/>
  <c r="BW930" i="1"/>
  <c r="BV930" i="1"/>
  <c r="N930" i="1"/>
  <c r="O930" i="1" s="1"/>
  <c r="I930" i="1"/>
  <c r="G930" i="1"/>
  <c r="AB930" i="1" s="1"/>
  <c r="BW903" i="1"/>
  <c r="BV903" i="1"/>
  <c r="N903" i="1"/>
  <c r="O903" i="1" s="1"/>
  <c r="I903" i="1"/>
  <c r="G903" i="1"/>
  <c r="AA903" i="1" s="1"/>
  <c r="BW912" i="1"/>
  <c r="BV912" i="1"/>
  <c r="N912" i="1"/>
  <c r="O912" i="1" s="1"/>
  <c r="I912" i="1"/>
  <c r="G912" i="1"/>
  <c r="AA912" i="1" s="1"/>
  <c r="BW921" i="1"/>
  <c r="BV921" i="1"/>
  <c r="N921" i="1"/>
  <c r="O921" i="1" s="1"/>
  <c r="I921" i="1"/>
  <c r="G921" i="1"/>
  <c r="AA921" i="1" s="1"/>
  <c r="BW929" i="1"/>
  <c r="BV929" i="1"/>
  <c r="N929" i="1"/>
  <c r="O929" i="1" s="1"/>
  <c r="I929" i="1"/>
  <c r="G929" i="1"/>
  <c r="AB929" i="1" s="1"/>
  <c r="BW902" i="1"/>
  <c r="BV902" i="1"/>
  <c r="N902" i="1"/>
  <c r="O902" i="1" s="1"/>
  <c r="I902" i="1"/>
  <c r="G902" i="1"/>
  <c r="AA902" i="1" s="1"/>
  <c r="BW911" i="1"/>
  <c r="BV911" i="1"/>
  <c r="N911" i="1"/>
  <c r="O911" i="1" s="1"/>
  <c r="I911" i="1"/>
  <c r="G911" i="1"/>
  <c r="AA911" i="1" s="1"/>
  <c r="BW920" i="1"/>
  <c r="BV920" i="1"/>
  <c r="N920" i="1"/>
  <c r="O920" i="1" s="1"/>
  <c r="I920" i="1"/>
  <c r="G920" i="1"/>
  <c r="AA920" i="1" s="1"/>
  <c r="BW1873" i="1"/>
  <c r="BV1873" i="1"/>
  <c r="N1873" i="1"/>
  <c r="O1873" i="1" s="1"/>
  <c r="I1873" i="1"/>
  <c r="G1873" i="1"/>
  <c r="AA1873" i="1" s="1"/>
  <c r="BW1846" i="1"/>
  <c r="BV1846" i="1"/>
  <c r="N1846" i="1"/>
  <c r="O1846" i="1" s="1"/>
  <c r="I1846" i="1"/>
  <c r="G1846" i="1"/>
  <c r="AA1846" i="1" s="1"/>
  <c r="BW1855" i="1"/>
  <c r="BV1855" i="1"/>
  <c r="N1855" i="1"/>
  <c r="O1855" i="1" s="1"/>
  <c r="I1855" i="1"/>
  <c r="G1855" i="1"/>
  <c r="AA1855" i="1" s="1"/>
  <c r="BW1864" i="1"/>
  <c r="BV1864" i="1"/>
  <c r="N1864" i="1"/>
  <c r="O1864" i="1" s="1"/>
  <c r="I1864" i="1"/>
  <c r="G1864" i="1"/>
  <c r="AA1864" i="1" s="1"/>
  <c r="BW1872" i="1"/>
  <c r="BV1872" i="1"/>
  <c r="N1872" i="1"/>
  <c r="O1872" i="1" s="1"/>
  <c r="I1872" i="1"/>
  <c r="G1872" i="1"/>
  <c r="AA1872" i="1" s="1"/>
  <c r="BW1845" i="1"/>
  <c r="BV1845" i="1"/>
  <c r="N1845" i="1"/>
  <c r="O1845" i="1" s="1"/>
  <c r="I1845" i="1"/>
  <c r="G1845" i="1"/>
  <c r="AA1845" i="1" s="1"/>
  <c r="BW1854" i="1"/>
  <c r="BV1854" i="1"/>
  <c r="N1854" i="1"/>
  <c r="O1854" i="1" s="1"/>
  <c r="I1854" i="1"/>
  <c r="G1854" i="1"/>
  <c r="AA1854" i="1" s="1"/>
  <c r="BW1863" i="1"/>
  <c r="BV1863" i="1"/>
  <c r="N1863" i="1"/>
  <c r="O1863" i="1" s="1"/>
  <c r="I1863" i="1"/>
  <c r="G1863" i="1"/>
  <c r="AA1863" i="1" s="1"/>
  <c r="BW1871" i="1"/>
  <c r="BV1871" i="1"/>
  <c r="N1871" i="1"/>
  <c r="O1871" i="1" s="1"/>
  <c r="I1871" i="1"/>
  <c r="G1871" i="1"/>
  <c r="AA1871" i="1" s="1"/>
  <c r="BW1844" i="1"/>
  <c r="BV1844" i="1"/>
  <c r="N1844" i="1"/>
  <c r="O1844" i="1" s="1"/>
  <c r="I1844" i="1"/>
  <c r="G1844" i="1"/>
  <c r="AA1844" i="1" s="1"/>
  <c r="BW1853" i="1"/>
  <c r="BV1853" i="1"/>
  <c r="N1853" i="1"/>
  <c r="O1853" i="1" s="1"/>
  <c r="I1853" i="1"/>
  <c r="G1853" i="1"/>
  <c r="AA1853" i="1" s="1"/>
  <c r="BW1862" i="1"/>
  <c r="BV1862" i="1"/>
  <c r="N1862" i="1"/>
  <c r="O1862" i="1" s="1"/>
  <c r="I1862" i="1"/>
  <c r="G1862" i="1"/>
  <c r="AB1862" i="1" s="1"/>
  <c r="BW901" i="1"/>
  <c r="BV901" i="1"/>
  <c r="N901" i="1"/>
  <c r="O901" i="1" s="1"/>
  <c r="I901" i="1"/>
  <c r="G901" i="1"/>
  <c r="AB901" i="1" s="1"/>
  <c r="BW874" i="1"/>
  <c r="BV874" i="1"/>
  <c r="N874" i="1"/>
  <c r="O874" i="1" s="1"/>
  <c r="I874" i="1"/>
  <c r="G874" i="1"/>
  <c r="AB874" i="1" s="1"/>
  <c r="BW883" i="1"/>
  <c r="BV883" i="1"/>
  <c r="N883" i="1"/>
  <c r="O883" i="1" s="1"/>
  <c r="I883" i="1"/>
  <c r="G883" i="1"/>
  <c r="AB883" i="1" s="1"/>
  <c r="BW892" i="1"/>
  <c r="BV892" i="1"/>
  <c r="N892" i="1"/>
  <c r="O892" i="1" s="1"/>
  <c r="I892" i="1"/>
  <c r="G892" i="1"/>
  <c r="AB892" i="1" s="1"/>
  <c r="BW900" i="1"/>
  <c r="BV900" i="1"/>
  <c r="N900" i="1"/>
  <c r="O900" i="1" s="1"/>
  <c r="I900" i="1"/>
  <c r="G900" i="1"/>
  <c r="AB900" i="1" s="1"/>
  <c r="BW873" i="1"/>
  <c r="BV873" i="1"/>
  <c r="N873" i="1"/>
  <c r="O873" i="1" s="1"/>
  <c r="I873" i="1"/>
  <c r="G873" i="1"/>
  <c r="AB873" i="1" s="1"/>
  <c r="BW882" i="1"/>
  <c r="BV882" i="1"/>
  <c r="N882" i="1"/>
  <c r="O882" i="1" s="1"/>
  <c r="I882" i="1"/>
  <c r="G882" i="1"/>
  <c r="AB882" i="1" s="1"/>
  <c r="BW891" i="1"/>
  <c r="BV891" i="1"/>
  <c r="N891" i="1"/>
  <c r="O891" i="1" s="1"/>
  <c r="I891" i="1"/>
  <c r="G891" i="1"/>
  <c r="AB891" i="1" s="1"/>
  <c r="BW899" i="1"/>
  <c r="BV899" i="1"/>
  <c r="N899" i="1"/>
  <c r="O899" i="1" s="1"/>
  <c r="I899" i="1"/>
  <c r="G899" i="1"/>
  <c r="AB899" i="1" s="1"/>
  <c r="BW872" i="1"/>
  <c r="BV872" i="1"/>
  <c r="N872" i="1"/>
  <c r="O872" i="1" s="1"/>
  <c r="I872" i="1"/>
  <c r="G872" i="1"/>
  <c r="AB872" i="1" s="1"/>
  <c r="BW881" i="1"/>
  <c r="BV881" i="1"/>
  <c r="N881" i="1"/>
  <c r="O881" i="1" s="1"/>
  <c r="I881" i="1"/>
  <c r="G881" i="1"/>
  <c r="AB881" i="1" s="1"/>
  <c r="BW890" i="1"/>
  <c r="BV890" i="1"/>
  <c r="N890" i="1"/>
  <c r="O890" i="1" s="1"/>
  <c r="I890" i="1"/>
  <c r="G890" i="1"/>
  <c r="AB890" i="1" s="1"/>
  <c r="BW1870" i="1"/>
  <c r="BV1870" i="1"/>
  <c r="N1870" i="1"/>
  <c r="O1870" i="1" s="1"/>
  <c r="I1870" i="1"/>
  <c r="G1870" i="1"/>
  <c r="AB1870" i="1" s="1"/>
  <c r="BW1843" i="1"/>
  <c r="BV1843" i="1"/>
  <c r="N1843" i="1"/>
  <c r="O1843" i="1" s="1"/>
  <c r="I1843" i="1"/>
  <c r="G1843" i="1"/>
  <c r="AB1843" i="1" s="1"/>
  <c r="BW1852" i="1"/>
  <c r="BV1852" i="1"/>
  <c r="N1852" i="1"/>
  <c r="O1852" i="1" s="1"/>
  <c r="I1852" i="1"/>
  <c r="G1852" i="1"/>
  <c r="AB1852" i="1" s="1"/>
  <c r="BW1861" i="1"/>
  <c r="BV1861" i="1"/>
  <c r="N1861" i="1"/>
  <c r="O1861" i="1" s="1"/>
  <c r="I1861" i="1"/>
  <c r="G1861" i="1"/>
  <c r="AB1861" i="1" s="1"/>
  <c r="BW1869" i="1"/>
  <c r="BV1869" i="1"/>
  <c r="N1869" i="1"/>
  <c r="O1869" i="1" s="1"/>
  <c r="I1869" i="1"/>
  <c r="G1869" i="1"/>
  <c r="AB1869" i="1" s="1"/>
  <c r="BW1842" i="1"/>
  <c r="BV1842" i="1"/>
  <c r="N1842" i="1"/>
  <c r="O1842" i="1" s="1"/>
  <c r="I1842" i="1"/>
  <c r="G1842" i="1"/>
  <c r="AB1842" i="1" s="1"/>
  <c r="BW1851" i="1"/>
  <c r="BV1851" i="1"/>
  <c r="N1851" i="1"/>
  <c r="O1851" i="1" s="1"/>
  <c r="I1851" i="1"/>
  <c r="G1851" i="1"/>
  <c r="AB1851" i="1" s="1"/>
  <c r="BW1860" i="1"/>
  <c r="BV1860" i="1"/>
  <c r="N1860" i="1"/>
  <c r="O1860" i="1" s="1"/>
  <c r="I1860" i="1"/>
  <c r="G1860" i="1"/>
  <c r="AB1860" i="1" s="1"/>
  <c r="BW1868" i="1"/>
  <c r="BV1868" i="1"/>
  <c r="N1868" i="1"/>
  <c r="O1868" i="1" s="1"/>
  <c r="I1868" i="1"/>
  <c r="G1868" i="1"/>
  <c r="AB1868" i="1" s="1"/>
  <c r="BW1841" i="1"/>
  <c r="BV1841" i="1"/>
  <c r="N1841" i="1"/>
  <c r="O1841" i="1" s="1"/>
  <c r="I1841" i="1"/>
  <c r="G1841" i="1"/>
  <c r="AB1841" i="1" s="1"/>
  <c r="BW1850" i="1"/>
  <c r="BV1850" i="1"/>
  <c r="N1850" i="1"/>
  <c r="O1850" i="1" s="1"/>
  <c r="I1850" i="1"/>
  <c r="G1850" i="1"/>
  <c r="AB1850" i="1" s="1"/>
  <c r="BW1859" i="1"/>
  <c r="BV1859" i="1"/>
  <c r="N1859" i="1"/>
  <c r="O1859" i="1" s="1"/>
  <c r="I1859" i="1"/>
  <c r="G1859" i="1"/>
  <c r="AB1859" i="1" s="1"/>
  <c r="BW898" i="1"/>
  <c r="BV898" i="1"/>
  <c r="N898" i="1"/>
  <c r="O898" i="1" s="1"/>
  <c r="I898" i="1"/>
  <c r="G898" i="1"/>
  <c r="AB898" i="1" s="1"/>
  <c r="BW871" i="1"/>
  <c r="BV871" i="1"/>
  <c r="N871" i="1"/>
  <c r="O871" i="1" s="1"/>
  <c r="I871" i="1"/>
  <c r="G871" i="1"/>
  <c r="AB871" i="1" s="1"/>
  <c r="BW880" i="1"/>
  <c r="BV880" i="1"/>
  <c r="N880" i="1"/>
  <c r="O880" i="1" s="1"/>
  <c r="I880" i="1"/>
  <c r="G880" i="1"/>
  <c r="AB880" i="1" s="1"/>
  <c r="BW889" i="1"/>
  <c r="BV889" i="1"/>
  <c r="N889" i="1"/>
  <c r="O889" i="1" s="1"/>
  <c r="I889" i="1"/>
  <c r="G889" i="1"/>
  <c r="AB889" i="1" s="1"/>
  <c r="BW897" i="1"/>
  <c r="BV897" i="1"/>
  <c r="N897" i="1"/>
  <c r="O897" i="1" s="1"/>
  <c r="I897" i="1"/>
  <c r="G897" i="1"/>
  <c r="AB897" i="1" s="1"/>
  <c r="BW870" i="1"/>
  <c r="BV870" i="1"/>
  <c r="N870" i="1"/>
  <c r="O870" i="1" s="1"/>
  <c r="I870" i="1"/>
  <c r="G870" i="1"/>
  <c r="AB870" i="1" s="1"/>
  <c r="BW879" i="1"/>
  <c r="BV879" i="1"/>
  <c r="N879" i="1"/>
  <c r="O879" i="1" s="1"/>
  <c r="I879" i="1"/>
  <c r="G879" i="1"/>
  <c r="AB879" i="1" s="1"/>
  <c r="BW888" i="1"/>
  <c r="BV888" i="1"/>
  <c r="N888" i="1"/>
  <c r="O888" i="1" s="1"/>
  <c r="I888" i="1"/>
  <c r="G888" i="1"/>
  <c r="AB888" i="1" s="1"/>
  <c r="BW896" i="1"/>
  <c r="BV896" i="1"/>
  <c r="N896" i="1"/>
  <c r="O896" i="1" s="1"/>
  <c r="I896" i="1"/>
  <c r="G896" i="1"/>
  <c r="AB896" i="1" s="1"/>
  <c r="BW869" i="1"/>
  <c r="BV869" i="1"/>
  <c r="N869" i="1"/>
  <c r="O869" i="1" s="1"/>
  <c r="I869" i="1"/>
  <c r="G869" i="1"/>
  <c r="AB869" i="1" s="1"/>
  <c r="BW878" i="1"/>
  <c r="BV878" i="1"/>
  <c r="N878" i="1"/>
  <c r="O878" i="1" s="1"/>
  <c r="I878" i="1"/>
  <c r="G878" i="1"/>
  <c r="AB878" i="1" s="1"/>
  <c r="BW887" i="1"/>
  <c r="BV887" i="1"/>
  <c r="N887" i="1"/>
  <c r="O887" i="1" s="1"/>
  <c r="I887" i="1"/>
  <c r="G887" i="1"/>
  <c r="AB887" i="1" s="1"/>
  <c r="BW1867" i="1"/>
  <c r="BV1867" i="1"/>
  <c r="N1867" i="1"/>
  <c r="O1867" i="1" s="1"/>
  <c r="I1867" i="1"/>
  <c r="G1867" i="1"/>
  <c r="AA1867" i="1" s="1"/>
  <c r="BW1840" i="1"/>
  <c r="BV1840" i="1"/>
  <c r="N1840" i="1"/>
  <c r="O1840" i="1" s="1"/>
  <c r="I1840" i="1"/>
  <c r="G1840" i="1"/>
  <c r="AA1840" i="1" s="1"/>
  <c r="BW1849" i="1"/>
  <c r="BV1849" i="1"/>
  <c r="N1849" i="1"/>
  <c r="O1849" i="1" s="1"/>
  <c r="I1849" i="1"/>
  <c r="G1849" i="1"/>
  <c r="AB1849" i="1" s="1"/>
  <c r="BW1858" i="1"/>
  <c r="BV1858" i="1"/>
  <c r="N1858" i="1"/>
  <c r="O1858" i="1" s="1"/>
  <c r="I1858" i="1"/>
  <c r="G1858" i="1"/>
  <c r="AB1858" i="1" s="1"/>
  <c r="BW1866" i="1"/>
  <c r="BV1866" i="1"/>
  <c r="N1866" i="1"/>
  <c r="O1866" i="1" s="1"/>
  <c r="I1866" i="1"/>
  <c r="G1866" i="1"/>
  <c r="AB1866" i="1" s="1"/>
  <c r="BW1839" i="1"/>
  <c r="BV1839" i="1"/>
  <c r="N1839" i="1"/>
  <c r="O1839" i="1" s="1"/>
  <c r="I1839" i="1"/>
  <c r="G1839" i="1"/>
  <c r="AB1839" i="1" s="1"/>
  <c r="BW1848" i="1"/>
  <c r="BV1848" i="1"/>
  <c r="N1848" i="1"/>
  <c r="O1848" i="1" s="1"/>
  <c r="I1848" i="1"/>
  <c r="G1848" i="1"/>
  <c r="AB1848" i="1" s="1"/>
  <c r="BW1857" i="1"/>
  <c r="BV1857" i="1"/>
  <c r="N1857" i="1"/>
  <c r="O1857" i="1" s="1"/>
  <c r="I1857" i="1"/>
  <c r="G1857" i="1"/>
  <c r="AB1857" i="1" s="1"/>
  <c r="BW1865" i="1"/>
  <c r="BV1865" i="1"/>
  <c r="N1865" i="1"/>
  <c r="O1865" i="1" s="1"/>
  <c r="I1865" i="1"/>
  <c r="G1865" i="1"/>
  <c r="AB1865" i="1" s="1"/>
  <c r="BW1838" i="1"/>
  <c r="BV1838" i="1"/>
  <c r="N1838" i="1"/>
  <c r="O1838" i="1" s="1"/>
  <c r="I1838" i="1"/>
  <c r="G1838" i="1"/>
  <c r="AB1838" i="1" s="1"/>
  <c r="BW1847" i="1"/>
  <c r="BV1847" i="1"/>
  <c r="V1847" i="1"/>
  <c r="N1847" i="1"/>
  <c r="O1847" i="1" s="1"/>
  <c r="I1847" i="1"/>
  <c r="G1847" i="1"/>
  <c r="AB1847" i="1" s="1"/>
  <c r="BW1856" i="1"/>
  <c r="BV1856" i="1"/>
  <c r="N1856" i="1"/>
  <c r="O1856" i="1" s="1"/>
  <c r="I1856" i="1"/>
  <c r="G1856" i="1"/>
  <c r="AB1856" i="1" s="1"/>
  <c r="BW895" i="1"/>
  <c r="BV895" i="1"/>
  <c r="N895" i="1"/>
  <c r="O895" i="1" s="1"/>
  <c r="I895" i="1"/>
  <c r="G895" i="1"/>
  <c r="AB895" i="1" s="1"/>
  <c r="BW868" i="1"/>
  <c r="BV868" i="1"/>
  <c r="N868" i="1"/>
  <c r="O868" i="1" s="1"/>
  <c r="I868" i="1"/>
  <c r="G868" i="1"/>
  <c r="AB868" i="1" s="1"/>
  <c r="BW877" i="1"/>
  <c r="BV877" i="1"/>
  <c r="N877" i="1"/>
  <c r="O877" i="1" s="1"/>
  <c r="I877" i="1"/>
  <c r="G877" i="1"/>
  <c r="AB877" i="1" s="1"/>
  <c r="BW886" i="1"/>
  <c r="BV886" i="1"/>
  <c r="N886" i="1"/>
  <c r="O886" i="1" s="1"/>
  <c r="I886" i="1"/>
  <c r="G886" i="1"/>
  <c r="AB886" i="1" s="1"/>
  <c r="BW894" i="1"/>
  <c r="BV894" i="1"/>
  <c r="N894" i="1"/>
  <c r="O894" i="1" s="1"/>
  <c r="I894" i="1"/>
  <c r="G894" i="1"/>
  <c r="AB894" i="1" s="1"/>
  <c r="BW867" i="1"/>
  <c r="BV867" i="1"/>
  <c r="N867" i="1"/>
  <c r="O867" i="1" s="1"/>
  <c r="I867" i="1"/>
  <c r="G867" i="1"/>
  <c r="AB867" i="1" s="1"/>
  <c r="BW876" i="1"/>
  <c r="BV876" i="1"/>
  <c r="N876" i="1"/>
  <c r="O876" i="1" s="1"/>
  <c r="I876" i="1"/>
  <c r="G876" i="1"/>
  <c r="AB876" i="1" s="1"/>
  <c r="BW885" i="1"/>
  <c r="BV885" i="1"/>
  <c r="N885" i="1"/>
  <c r="O885" i="1" s="1"/>
  <c r="I885" i="1"/>
  <c r="G885" i="1"/>
  <c r="AB885" i="1" s="1"/>
  <c r="BW893" i="1"/>
  <c r="BV893" i="1"/>
  <c r="N893" i="1"/>
  <c r="O893" i="1" s="1"/>
  <c r="I893" i="1"/>
  <c r="G893" i="1"/>
  <c r="AB893" i="1" s="1"/>
  <c r="BW866" i="1"/>
  <c r="BV866" i="1"/>
  <c r="N866" i="1"/>
  <c r="O866" i="1" s="1"/>
  <c r="I866" i="1"/>
  <c r="G866" i="1"/>
  <c r="AB866" i="1" s="1"/>
  <c r="BW875" i="1"/>
  <c r="BV875" i="1"/>
  <c r="N875" i="1"/>
  <c r="O875" i="1" s="1"/>
  <c r="I875" i="1"/>
  <c r="G875" i="1"/>
  <c r="AB875" i="1" s="1"/>
  <c r="BW884" i="1"/>
  <c r="BV884" i="1"/>
  <c r="N884" i="1"/>
  <c r="O884" i="1" s="1"/>
  <c r="I884" i="1"/>
  <c r="G884" i="1"/>
  <c r="AB884" i="1" s="1"/>
  <c r="BW1837" i="1"/>
  <c r="BV1837" i="1"/>
  <c r="N1837" i="1"/>
  <c r="O1837" i="1" s="1"/>
  <c r="I1837" i="1"/>
  <c r="G1837" i="1"/>
  <c r="AB1837" i="1" s="1"/>
  <c r="BW1810" i="1"/>
  <c r="BV1810" i="1"/>
  <c r="V1810" i="1"/>
  <c r="N1810" i="1"/>
  <c r="O1810" i="1" s="1"/>
  <c r="I1810" i="1"/>
  <c r="G1810" i="1"/>
  <c r="AB1810" i="1" s="1"/>
  <c r="BW1819" i="1"/>
  <c r="BV1819" i="1"/>
  <c r="N1819" i="1"/>
  <c r="O1819" i="1" s="1"/>
  <c r="I1819" i="1"/>
  <c r="G1819" i="1"/>
  <c r="AB1819" i="1" s="1"/>
  <c r="BW1828" i="1"/>
  <c r="BV1828" i="1"/>
  <c r="N1828" i="1"/>
  <c r="O1828" i="1" s="1"/>
  <c r="I1828" i="1"/>
  <c r="G1828" i="1"/>
  <c r="AB1828" i="1" s="1"/>
  <c r="BW1836" i="1"/>
  <c r="BV1836" i="1"/>
  <c r="N1836" i="1"/>
  <c r="O1836" i="1" s="1"/>
  <c r="I1836" i="1"/>
  <c r="G1836" i="1"/>
  <c r="AB1836" i="1" s="1"/>
  <c r="BW1809" i="1"/>
  <c r="BV1809" i="1"/>
  <c r="N1809" i="1"/>
  <c r="O1809" i="1" s="1"/>
  <c r="I1809" i="1"/>
  <c r="G1809" i="1"/>
  <c r="AB1809" i="1" s="1"/>
  <c r="BW1818" i="1"/>
  <c r="BV1818" i="1"/>
  <c r="N1818" i="1"/>
  <c r="O1818" i="1" s="1"/>
  <c r="I1818" i="1"/>
  <c r="G1818" i="1"/>
  <c r="AB1818" i="1" s="1"/>
  <c r="BW1827" i="1"/>
  <c r="BV1827" i="1"/>
  <c r="N1827" i="1"/>
  <c r="O1827" i="1" s="1"/>
  <c r="I1827" i="1"/>
  <c r="G1827" i="1"/>
  <c r="AB1827" i="1" s="1"/>
  <c r="BW1835" i="1"/>
  <c r="BV1835" i="1"/>
  <c r="N1835" i="1"/>
  <c r="O1835" i="1" s="1"/>
  <c r="I1835" i="1"/>
  <c r="G1835" i="1"/>
  <c r="AB1835" i="1" s="1"/>
  <c r="BW1808" i="1"/>
  <c r="BV1808" i="1"/>
  <c r="N1808" i="1"/>
  <c r="O1808" i="1" s="1"/>
  <c r="I1808" i="1"/>
  <c r="G1808" i="1"/>
  <c r="AB1808" i="1" s="1"/>
  <c r="BW1817" i="1"/>
  <c r="BV1817" i="1"/>
  <c r="N1817" i="1"/>
  <c r="O1817" i="1" s="1"/>
  <c r="I1817" i="1"/>
  <c r="G1817" i="1"/>
  <c r="AB1817" i="1" s="1"/>
  <c r="BW1826" i="1"/>
  <c r="BV1826" i="1"/>
  <c r="N1826" i="1"/>
  <c r="O1826" i="1" s="1"/>
  <c r="I1826" i="1"/>
  <c r="G1826" i="1"/>
  <c r="AB1826" i="1" s="1"/>
  <c r="BW865" i="1"/>
  <c r="BV865" i="1"/>
  <c r="N865" i="1"/>
  <c r="O865" i="1" s="1"/>
  <c r="I865" i="1"/>
  <c r="G865" i="1"/>
  <c r="AB865" i="1" s="1"/>
  <c r="BW838" i="1"/>
  <c r="BV838" i="1"/>
  <c r="N838" i="1"/>
  <c r="O838" i="1" s="1"/>
  <c r="I838" i="1"/>
  <c r="G838" i="1"/>
  <c r="AB838" i="1" s="1"/>
  <c r="BW847" i="1"/>
  <c r="BV847" i="1"/>
  <c r="N847" i="1"/>
  <c r="O847" i="1" s="1"/>
  <c r="I847" i="1"/>
  <c r="G847" i="1"/>
  <c r="AB847" i="1" s="1"/>
  <c r="BW856" i="1"/>
  <c r="BV856" i="1"/>
  <c r="N856" i="1"/>
  <c r="O856" i="1" s="1"/>
  <c r="I856" i="1"/>
  <c r="G856" i="1"/>
  <c r="AB856" i="1" s="1"/>
  <c r="BW864" i="1"/>
  <c r="BV864" i="1"/>
  <c r="N864" i="1"/>
  <c r="O864" i="1" s="1"/>
  <c r="I864" i="1"/>
  <c r="G864" i="1"/>
  <c r="AB864" i="1" s="1"/>
  <c r="BW837" i="1"/>
  <c r="BV837" i="1"/>
  <c r="N837" i="1"/>
  <c r="O837" i="1" s="1"/>
  <c r="I837" i="1"/>
  <c r="G837" i="1"/>
  <c r="AB837" i="1" s="1"/>
  <c r="BW846" i="1"/>
  <c r="BV846" i="1"/>
  <c r="N846" i="1"/>
  <c r="O846" i="1" s="1"/>
  <c r="I846" i="1"/>
  <c r="G846" i="1"/>
  <c r="AB846" i="1" s="1"/>
  <c r="BW855" i="1"/>
  <c r="BV855" i="1"/>
  <c r="N855" i="1"/>
  <c r="O855" i="1" s="1"/>
  <c r="I855" i="1"/>
  <c r="G855" i="1"/>
  <c r="AB855" i="1" s="1"/>
  <c r="BW863" i="1"/>
  <c r="BV863" i="1"/>
  <c r="N863" i="1"/>
  <c r="O863" i="1" s="1"/>
  <c r="I863" i="1"/>
  <c r="G863" i="1"/>
  <c r="AB863" i="1" s="1"/>
  <c r="BW836" i="1"/>
  <c r="BV836" i="1"/>
  <c r="N836" i="1"/>
  <c r="O836" i="1" s="1"/>
  <c r="I836" i="1"/>
  <c r="G836" i="1"/>
  <c r="AB836" i="1" s="1"/>
  <c r="BW845" i="1"/>
  <c r="BV845" i="1"/>
  <c r="N845" i="1"/>
  <c r="O845" i="1" s="1"/>
  <c r="I845" i="1"/>
  <c r="G845" i="1"/>
  <c r="AB845" i="1" s="1"/>
  <c r="BW854" i="1"/>
  <c r="BV854" i="1"/>
  <c r="N854" i="1"/>
  <c r="O854" i="1" s="1"/>
  <c r="I854" i="1"/>
  <c r="G854" i="1"/>
  <c r="AB854" i="1" s="1"/>
  <c r="BW1834" i="1"/>
  <c r="BV1834" i="1"/>
  <c r="N1834" i="1"/>
  <c r="O1834" i="1" s="1"/>
  <c r="I1834" i="1"/>
  <c r="G1834" i="1"/>
  <c r="AB1834" i="1" s="1"/>
  <c r="BW1807" i="1"/>
  <c r="BV1807" i="1"/>
  <c r="N1807" i="1"/>
  <c r="O1807" i="1" s="1"/>
  <c r="I1807" i="1"/>
  <c r="G1807" i="1"/>
  <c r="AB1807" i="1" s="1"/>
  <c r="BW1816" i="1"/>
  <c r="BV1816" i="1"/>
  <c r="N1816" i="1"/>
  <c r="O1816" i="1" s="1"/>
  <c r="I1816" i="1"/>
  <c r="G1816" i="1"/>
  <c r="AB1816" i="1" s="1"/>
  <c r="BW1825" i="1"/>
  <c r="BV1825" i="1"/>
  <c r="N1825" i="1"/>
  <c r="O1825" i="1" s="1"/>
  <c r="I1825" i="1"/>
  <c r="G1825" i="1"/>
  <c r="AB1825" i="1" s="1"/>
  <c r="BW1833" i="1"/>
  <c r="BV1833" i="1"/>
  <c r="N1833" i="1"/>
  <c r="O1833" i="1" s="1"/>
  <c r="I1833" i="1"/>
  <c r="G1833" i="1"/>
  <c r="AB1833" i="1" s="1"/>
  <c r="BW1806" i="1"/>
  <c r="BV1806" i="1"/>
  <c r="N1806" i="1"/>
  <c r="O1806" i="1" s="1"/>
  <c r="I1806" i="1"/>
  <c r="G1806" i="1"/>
  <c r="AB1806" i="1" s="1"/>
  <c r="BW1815" i="1"/>
  <c r="BV1815" i="1"/>
  <c r="N1815" i="1"/>
  <c r="O1815" i="1" s="1"/>
  <c r="I1815" i="1"/>
  <c r="G1815" i="1"/>
  <c r="AB1815" i="1" s="1"/>
  <c r="BW1824" i="1"/>
  <c r="BV1824" i="1"/>
  <c r="N1824" i="1"/>
  <c r="O1824" i="1" s="1"/>
  <c r="I1824" i="1"/>
  <c r="G1824" i="1"/>
  <c r="AB1824" i="1" s="1"/>
  <c r="BW1832" i="1"/>
  <c r="BV1832" i="1"/>
  <c r="N1832" i="1"/>
  <c r="O1832" i="1" s="1"/>
  <c r="I1832" i="1"/>
  <c r="G1832" i="1"/>
  <c r="AB1832" i="1" s="1"/>
  <c r="BW1805" i="1"/>
  <c r="BV1805" i="1"/>
  <c r="N1805" i="1"/>
  <c r="O1805" i="1" s="1"/>
  <c r="I1805" i="1"/>
  <c r="G1805" i="1"/>
  <c r="AB1805" i="1" s="1"/>
  <c r="BW1814" i="1"/>
  <c r="BV1814" i="1"/>
  <c r="N1814" i="1"/>
  <c r="O1814" i="1" s="1"/>
  <c r="I1814" i="1"/>
  <c r="G1814" i="1"/>
  <c r="AB1814" i="1" s="1"/>
  <c r="BW1823" i="1"/>
  <c r="BV1823" i="1"/>
  <c r="N1823" i="1"/>
  <c r="O1823" i="1" s="1"/>
  <c r="I1823" i="1"/>
  <c r="G1823" i="1"/>
  <c r="AB1823" i="1" s="1"/>
  <c r="BW862" i="1"/>
  <c r="BV862" i="1"/>
  <c r="N862" i="1"/>
  <c r="O862" i="1" s="1"/>
  <c r="I862" i="1"/>
  <c r="G862" i="1"/>
  <c r="AB862" i="1" s="1"/>
  <c r="BW835" i="1"/>
  <c r="BV835" i="1"/>
  <c r="N835" i="1"/>
  <c r="O835" i="1" s="1"/>
  <c r="I835" i="1"/>
  <c r="G835" i="1"/>
  <c r="AB835" i="1" s="1"/>
  <c r="BW844" i="1"/>
  <c r="BV844" i="1"/>
  <c r="N844" i="1"/>
  <c r="O844" i="1" s="1"/>
  <c r="I844" i="1"/>
  <c r="G844" i="1"/>
  <c r="AB844" i="1" s="1"/>
  <c r="BW853" i="1"/>
  <c r="BV853" i="1"/>
  <c r="N853" i="1"/>
  <c r="O853" i="1" s="1"/>
  <c r="I853" i="1"/>
  <c r="G853" i="1"/>
  <c r="AB853" i="1" s="1"/>
  <c r="BW861" i="1"/>
  <c r="BV861" i="1"/>
  <c r="N861" i="1"/>
  <c r="O861" i="1" s="1"/>
  <c r="I861" i="1"/>
  <c r="G861" i="1"/>
  <c r="AB861" i="1" s="1"/>
  <c r="BW834" i="1"/>
  <c r="BV834" i="1"/>
  <c r="N834" i="1"/>
  <c r="O834" i="1" s="1"/>
  <c r="I834" i="1"/>
  <c r="G834" i="1"/>
  <c r="AB834" i="1" s="1"/>
  <c r="BW843" i="1"/>
  <c r="BV843" i="1"/>
  <c r="N843" i="1"/>
  <c r="O843" i="1" s="1"/>
  <c r="I843" i="1"/>
  <c r="G843" i="1"/>
  <c r="AB843" i="1" s="1"/>
  <c r="BW852" i="1"/>
  <c r="BV852" i="1"/>
  <c r="N852" i="1"/>
  <c r="O852" i="1" s="1"/>
  <c r="I852" i="1"/>
  <c r="G852" i="1"/>
  <c r="AB852" i="1" s="1"/>
  <c r="BW860" i="1"/>
  <c r="BV860" i="1"/>
  <c r="N860" i="1"/>
  <c r="O860" i="1" s="1"/>
  <c r="I860" i="1"/>
  <c r="G860" i="1"/>
  <c r="AB860" i="1" s="1"/>
  <c r="BW833" i="1"/>
  <c r="BV833" i="1"/>
  <c r="N833" i="1"/>
  <c r="O833" i="1" s="1"/>
  <c r="I833" i="1"/>
  <c r="G833" i="1"/>
  <c r="AB833" i="1" s="1"/>
  <c r="BW842" i="1"/>
  <c r="BV842" i="1"/>
  <c r="N842" i="1"/>
  <c r="O842" i="1" s="1"/>
  <c r="I842" i="1"/>
  <c r="G842" i="1"/>
  <c r="AB842" i="1" s="1"/>
  <c r="BW851" i="1"/>
  <c r="BV851" i="1"/>
  <c r="N851" i="1"/>
  <c r="O851" i="1" s="1"/>
  <c r="I851" i="1"/>
  <c r="G851" i="1"/>
  <c r="AB851" i="1" s="1"/>
  <c r="BW1831" i="1"/>
  <c r="BV1831" i="1"/>
  <c r="N1831" i="1"/>
  <c r="O1831" i="1" s="1"/>
  <c r="I1831" i="1"/>
  <c r="G1831" i="1"/>
  <c r="AB1831" i="1" s="1"/>
  <c r="BW1804" i="1"/>
  <c r="BV1804" i="1"/>
  <c r="N1804" i="1"/>
  <c r="O1804" i="1" s="1"/>
  <c r="I1804" i="1"/>
  <c r="G1804" i="1"/>
  <c r="AB1804" i="1" s="1"/>
  <c r="BW1813" i="1"/>
  <c r="BV1813" i="1"/>
  <c r="N1813" i="1"/>
  <c r="O1813" i="1" s="1"/>
  <c r="I1813" i="1"/>
  <c r="G1813" i="1"/>
  <c r="AB1813" i="1" s="1"/>
  <c r="BW1822" i="1"/>
  <c r="BV1822" i="1"/>
  <c r="N1822" i="1"/>
  <c r="O1822" i="1" s="1"/>
  <c r="I1822" i="1"/>
  <c r="G1822" i="1"/>
  <c r="AB1822" i="1" s="1"/>
  <c r="BW1830" i="1"/>
  <c r="BV1830" i="1"/>
  <c r="N1830" i="1"/>
  <c r="O1830" i="1" s="1"/>
  <c r="I1830" i="1"/>
  <c r="G1830" i="1"/>
  <c r="AB1830" i="1" s="1"/>
  <c r="BW1803" i="1"/>
  <c r="BV1803" i="1"/>
  <c r="N1803" i="1"/>
  <c r="O1803" i="1" s="1"/>
  <c r="I1803" i="1"/>
  <c r="G1803" i="1"/>
  <c r="AB1803" i="1" s="1"/>
  <c r="BW1812" i="1"/>
  <c r="BV1812" i="1"/>
  <c r="N1812" i="1"/>
  <c r="O1812" i="1" s="1"/>
  <c r="I1812" i="1"/>
  <c r="G1812" i="1"/>
  <c r="AB1812" i="1" s="1"/>
  <c r="BW1821" i="1"/>
  <c r="BV1821" i="1"/>
  <c r="N1821" i="1"/>
  <c r="O1821" i="1" s="1"/>
  <c r="I1821" i="1"/>
  <c r="G1821" i="1"/>
  <c r="AB1821" i="1" s="1"/>
  <c r="BW1829" i="1"/>
  <c r="BV1829" i="1"/>
  <c r="N1829" i="1"/>
  <c r="O1829" i="1" s="1"/>
  <c r="I1829" i="1"/>
  <c r="G1829" i="1"/>
  <c r="V1829" i="1" s="1"/>
  <c r="BW1802" i="1"/>
  <c r="BV1802" i="1"/>
  <c r="N1802" i="1"/>
  <c r="O1802" i="1" s="1"/>
  <c r="I1802" i="1"/>
  <c r="G1802" i="1"/>
  <c r="BW1811" i="1"/>
  <c r="BV1811" i="1"/>
  <c r="N1811" i="1"/>
  <c r="O1811" i="1" s="1"/>
  <c r="I1811" i="1"/>
  <c r="G1811" i="1"/>
  <c r="AB1811" i="1" s="1"/>
  <c r="BW1820" i="1"/>
  <c r="BV1820" i="1"/>
  <c r="N1820" i="1"/>
  <c r="O1820" i="1" s="1"/>
  <c r="I1820" i="1"/>
  <c r="G1820" i="1"/>
  <c r="AB1820" i="1" s="1"/>
  <c r="BW859" i="1"/>
  <c r="BV859" i="1"/>
  <c r="N859" i="1"/>
  <c r="O859" i="1" s="1"/>
  <c r="I859" i="1"/>
  <c r="G859" i="1"/>
  <c r="AB859" i="1" s="1"/>
  <c r="BW832" i="1"/>
  <c r="BV832" i="1"/>
  <c r="N832" i="1"/>
  <c r="O832" i="1" s="1"/>
  <c r="I832" i="1"/>
  <c r="G832" i="1"/>
  <c r="AB832" i="1" s="1"/>
  <c r="BW841" i="1"/>
  <c r="BV841" i="1"/>
  <c r="N841" i="1"/>
  <c r="O841" i="1" s="1"/>
  <c r="I841" i="1"/>
  <c r="G841" i="1"/>
  <c r="AB841" i="1" s="1"/>
  <c r="BW850" i="1"/>
  <c r="BV850" i="1"/>
  <c r="N850" i="1"/>
  <c r="O850" i="1" s="1"/>
  <c r="I850" i="1"/>
  <c r="G850" i="1"/>
  <c r="AB850" i="1" s="1"/>
  <c r="BW858" i="1"/>
  <c r="BV858" i="1"/>
  <c r="N858" i="1"/>
  <c r="O858" i="1" s="1"/>
  <c r="I858" i="1"/>
  <c r="G858" i="1"/>
  <c r="AA858" i="1" s="1"/>
  <c r="BW831" i="1"/>
  <c r="BV831" i="1"/>
  <c r="N831" i="1"/>
  <c r="O831" i="1" s="1"/>
  <c r="I831" i="1"/>
  <c r="G831" i="1"/>
  <c r="AA831" i="1" s="1"/>
  <c r="BW840" i="1"/>
  <c r="BV840" i="1"/>
  <c r="N840" i="1"/>
  <c r="O840" i="1" s="1"/>
  <c r="I840" i="1"/>
  <c r="G840" i="1"/>
  <c r="AA840" i="1" s="1"/>
  <c r="BW849" i="1"/>
  <c r="BV849" i="1"/>
  <c r="N849" i="1"/>
  <c r="O849" i="1" s="1"/>
  <c r="I849" i="1"/>
  <c r="G849" i="1"/>
  <c r="AA849" i="1" s="1"/>
  <c r="BW857" i="1"/>
  <c r="BV857" i="1"/>
  <c r="N857" i="1"/>
  <c r="O857" i="1" s="1"/>
  <c r="I857" i="1"/>
  <c r="G857" i="1"/>
  <c r="AA857" i="1" s="1"/>
  <c r="BW830" i="1"/>
  <c r="BV830" i="1"/>
  <c r="N830" i="1"/>
  <c r="O830" i="1" s="1"/>
  <c r="I830" i="1"/>
  <c r="G830" i="1"/>
  <c r="AA830" i="1" s="1"/>
  <c r="BW839" i="1"/>
  <c r="BV839" i="1"/>
  <c r="N839" i="1"/>
  <c r="O839" i="1" s="1"/>
  <c r="I839" i="1"/>
  <c r="G839" i="1"/>
  <c r="AA839" i="1" s="1"/>
  <c r="BW848" i="1"/>
  <c r="BV848" i="1"/>
  <c r="N848" i="1"/>
  <c r="O848" i="1" s="1"/>
  <c r="I848" i="1"/>
  <c r="G848" i="1"/>
  <c r="AA848" i="1" s="1"/>
  <c r="BW1801" i="1"/>
  <c r="BV1801" i="1"/>
  <c r="N1801" i="1"/>
  <c r="O1801" i="1" s="1"/>
  <c r="I1801" i="1"/>
  <c r="G1801" i="1"/>
  <c r="AA1801" i="1" s="1"/>
  <c r="BW1774" i="1"/>
  <c r="BV1774" i="1"/>
  <c r="N1774" i="1"/>
  <c r="O1774" i="1" s="1"/>
  <c r="I1774" i="1"/>
  <c r="G1774" i="1"/>
  <c r="AA1774" i="1" s="1"/>
  <c r="BW1783" i="1"/>
  <c r="BV1783" i="1"/>
  <c r="N1783" i="1"/>
  <c r="O1783" i="1" s="1"/>
  <c r="I1783" i="1"/>
  <c r="G1783" i="1"/>
  <c r="AA1783" i="1" s="1"/>
  <c r="BW1792" i="1"/>
  <c r="BV1792" i="1"/>
  <c r="N1792" i="1"/>
  <c r="O1792" i="1" s="1"/>
  <c r="I1792" i="1"/>
  <c r="G1792" i="1"/>
  <c r="AA1792" i="1" s="1"/>
  <c r="BW1800" i="1"/>
  <c r="BV1800" i="1"/>
  <c r="N1800" i="1"/>
  <c r="O1800" i="1" s="1"/>
  <c r="I1800" i="1"/>
  <c r="G1800" i="1"/>
  <c r="AA1800" i="1" s="1"/>
  <c r="BW1773" i="1"/>
  <c r="BV1773" i="1"/>
  <c r="N1773" i="1"/>
  <c r="O1773" i="1" s="1"/>
  <c r="I1773" i="1"/>
  <c r="G1773" i="1"/>
  <c r="AA1773" i="1" s="1"/>
  <c r="BW1782" i="1"/>
  <c r="BV1782" i="1"/>
  <c r="N1782" i="1"/>
  <c r="O1782" i="1" s="1"/>
  <c r="I1782" i="1"/>
  <c r="G1782" i="1"/>
  <c r="AA1782" i="1" s="1"/>
  <c r="BW1791" i="1"/>
  <c r="BV1791" i="1"/>
  <c r="N1791" i="1"/>
  <c r="O1791" i="1" s="1"/>
  <c r="I1791" i="1"/>
  <c r="G1791" i="1"/>
  <c r="AA1791" i="1" s="1"/>
  <c r="BW1799" i="1"/>
  <c r="BV1799" i="1"/>
  <c r="N1799" i="1"/>
  <c r="O1799" i="1" s="1"/>
  <c r="I1799" i="1"/>
  <c r="G1799" i="1"/>
  <c r="BW1772" i="1"/>
  <c r="BV1772" i="1"/>
  <c r="N1772" i="1"/>
  <c r="O1772" i="1" s="1"/>
  <c r="I1772" i="1"/>
  <c r="G1772" i="1"/>
  <c r="W1772" i="1" s="1"/>
  <c r="BW1781" i="1"/>
  <c r="BV1781" i="1"/>
  <c r="N1781" i="1"/>
  <c r="O1781" i="1" s="1"/>
  <c r="I1781" i="1"/>
  <c r="G1781" i="1"/>
  <c r="AA1781" i="1" s="1"/>
  <c r="BW1790" i="1"/>
  <c r="BV1790" i="1"/>
  <c r="N1790" i="1"/>
  <c r="O1790" i="1" s="1"/>
  <c r="I1790" i="1"/>
  <c r="G1790" i="1"/>
  <c r="AA1790" i="1" s="1"/>
  <c r="BW829" i="1"/>
  <c r="BV829" i="1"/>
  <c r="N829" i="1"/>
  <c r="O829" i="1" s="1"/>
  <c r="I829" i="1"/>
  <c r="G829" i="1"/>
  <c r="V829" i="1" s="1"/>
  <c r="BW802" i="1"/>
  <c r="BV802" i="1"/>
  <c r="N802" i="1"/>
  <c r="O802" i="1" s="1"/>
  <c r="I802" i="1"/>
  <c r="G802" i="1"/>
  <c r="W802" i="1" s="1"/>
  <c r="BW811" i="1"/>
  <c r="BV811" i="1"/>
  <c r="N811" i="1"/>
  <c r="O811" i="1" s="1"/>
  <c r="I811" i="1"/>
  <c r="G811" i="1"/>
  <c r="AA811" i="1" s="1"/>
  <c r="BW820" i="1"/>
  <c r="BV820" i="1"/>
  <c r="N820" i="1"/>
  <c r="O820" i="1" s="1"/>
  <c r="I820" i="1"/>
  <c r="G820" i="1"/>
  <c r="AA820" i="1" s="1"/>
  <c r="BW828" i="1"/>
  <c r="BV828" i="1"/>
  <c r="N828" i="1"/>
  <c r="O828" i="1" s="1"/>
  <c r="I828" i="1"/>
  <c r="G828" i="1"/>
  <c r="V828" i="1" s="1"/>
  <c r="BW801" i="1"/>
  <c r="BV801" i="1"/>
  <c r="N801" i="1"/>
  <c r="O801" i="1" s="1"/>
  <c r="I801" i="1"/>
  <c r="G801" i="1"/>
  <c r="W801" i="1" s="1"/>
  <c r="BW810" i="1"/>
  <c r="BV810" i="1"/>
  <c r="N810" i="1"/>
  <c r="O810" i="1" s="1"/>
  <c r="I810" i="1"/>
  <c r="G810" i="1"/>
  <c r="AA810" i="1" s="1"/>
  <c r="BW819" i="1"/>
  <c r="BV819" i="1"/>
  <c r="N819" i="1"/>
  <c r="O819" i="1" s="1"/>
  <c r="I819" i="1"/>
  <c r="G819" i="1"/>
  <c r="AA819" i="1" s="1"/>
  <c r="BW827" i="1"/>
  <c r="BV827" i="1"/>
  <c r="N827" i="1"/>
  <c r="O827" i="1" s="1"/>
  <c r="I827" i="1"/>
  <c r="G827" i="1"/>
  <c r="V827" i="1" s="1"/>
  <c r="BW800" i="1"/>
  <c r="BV800" i="1"/>
  <c r="N800" i="1"/>
  <c r="O800" i="1" s="1"/>
  <c r="I800" i="1"/>
  <c r="G800" i="1"/>
  <c r="W800" i="1" s="1"/>
  <c r="BW809" i="1"/>
  <c r="BV809" i="1"/>
  <c r="N809" i="1"/>
  <c r="O809" i="1" s="1"/>
  <c r="I809" i="1"/>
  <c r="G809" i="1"/>
  <c r="AA809" i="1" s="1"/>
  <c r="BW818" i="1"/>
  <c r="BV818" i="1"/>
  <c r="N818" i="1"/>
  <c r="O818" i="1" s="1"/>
  <c r="I818" i="1"/>
  <c r="G818" i="1"/>
  <c r="AA818" i="1" s="1"/>
  <c r="BW1798" i="1"/>
  <c r="BV1798" i="1"/>
  <c r="N1798" i="1"/>
  <c r="O1798" i="1" s="1"/>
  <c r="I1798" i="1"/>
  <c r="G1798" i="1"/>
  <c r="V1798" i="1" s="1"/>
  <c r="BW1771" i="1"/>
  <c r="BV1771" i="1"/>
  <c r="N1771" i="1"/>
  <c r="O1771" i="1" s="1"/>
  <c r="I1771" i="1"/>
  <c r="G1771" i="1"/>
  <c r="W1771" i="1" s="1"/>
  <c r="BW1780" i="1"/>
  <c r="BV1780" i="1"/>
  <c r="N1780" i="1"/>
  <c r="O1780" i="1" s="1"/>
  <c r="I1780" i="1"/>
  <c r="G1780" i="1"/>
  <c r="AA1780" i="1" s="1"/>
  <c r="BW1789" i="1"/>
  <c r="BV1789" i="1"/>
  <c r="N1789" i="1"/>
  <c r="O1789" i="1" s="1"/>
  <c r="I1789" i="1"/>
  <c r="G1789" i="1"/>
  <c r="V1789" i="1" s="1"/>
  <c r="BW1797" i="1"/>
  <c r="BV1797" i="1"/>
  <c r="N1797" i="1"/>
  <c r="O1797" i="1" s="1"/>
  <c r="I1797" i="1"/>
  <c r="G1797" i="1"/>
  <c r="AA1797" i="1" s="1"/>
  <c r="BW1770" i="1"/>
  <c r="BV1770" i="1"/>
  <c r="W1770" i="1"/>
  <c r="N1770" i="1"/>
  <c r="O1770" i="1" s="1"/>
  <c r="I1770" i="1"/>
  <c r="G1770" i="1"/>
  <c r="BW1779" i="1"/>
  <c r="BV1779" i="1"/>
  <c r="N1779" i="1"/>
  <c r="O1779" i="1" s="1"/>
  <c r="I1779" i="1"/>
  <c r="G1779" i="1"/>
  <c r="AA1779" i="1" s="1"/>
  <c r="BW1788" i="1"/>
  <c r="BV1788" i="1"/>
  <c r="V1788" i="1"/>
  <c r="N1788" i="1"/>
  <c r="O1788" i="1" s="1"/>
  <c r="I1788" i="1"/>
  <c r="G1788" i="1"/>
  <c r="AA1788" i="1" s="1"/>
  <c r="BW1796" i="1"/>
  <c r="BV1796" i="1"/>
  <c r="N1796" i="1"/>
  <c r="O1796" i="1" s="1"/>
  <c r="I1796" i="1"/>
  <c r="G1796" i="1"/>
  <c r="BW1769" i="1"/>
  <c r="BV1769" i="1"/>
  <c r="N1769" i="1"/>
  <c r="O1769" i="1" s="1"/>
  <c r="I1769" i="1"/>
  <c r="G1769" i="1"/>
  <c r="V1769" i="1" s="1"/>
  <c r="BW1778" i="1"/>
  <c r="BV1778" i="1"/>
  <c r="N1778" i="1"/>
  <c r="O1778" i="1" s="1"/>
  <c r="I1778" i="1"/>
  <c r="G1778" i="1"/>
  <c r="W1778" i="1" s="1"/>
  <c r="BW1787" i="1"/>
  <c r="BV1787" i="1"/>
  <c r="N1787" i="1"/>
  <c r="O1787" i="1" s="1"/>
  <c r="I1787" i="1"/>
  <c r="G1787" i="1"/>
  <c r="AA1787" i="1" s="1"/>
  <c r="BW826" i="1"/>
  <c r="BV826" i="1"/>
  <c r="N826" i="1"/>
  <c r="O826" i="1" s="1"/>
  <c r="I826" i="1"/>
  <c r="G826" i="1"/>
  <c r="AA826" i="1" s="1"/>
  <c r="BW799" i="1"/>
  <c r="BV799" i="1"/>
  <c r="N799" i="1"/>
  <c r="O799" i="1" s="1"/>
  <c r="I799" i="1"/>
  <c r="G799" i="1"/>
  <c r="W799" i="1" s="1"/>
  <c r="BW808" i="1"/>
  <c r="BV808" i="1"/>
  <c r="N808" i="1"/>
  <c r="O808" i="1" s="1"/>
  <c r="I808" i="1"/>
  <c r="G808" i="1"/>
  <c r="AA808" i="1" s="1"/>
  <c r="BW817" i="1"/>
  <c r="BV817" i="1"/>
  <c r="N817" i="1"/>
  <c r="O817" i="1" s="1"/>
  <c r="I817" i="1"/>
  <c r="G817" i="1"/>
  <c r="AA817" i="1" s="1"/>
  <c r="BW825" i="1"/>
  <c r="BV825" i="1"/>
  <c r="N825" i="1"/>
  <c r="O825" i="1" s="1"/>
  <c r="I825" i="1"/>
  <c r="G825" i="1"/>
  <c r="AB825" i="1" s="1"/>
  <c r="BW798" i="1"/>
  <c r="BV798" i="1"/>
  <c r="N798" i="1"/>
  <c r="O798" i="1" s="1"/>
  <c r="I798" i="1"/>
  <c r="G798" i="1"/>
  <c r="V798" i="1" s="1"/>
  <c r="BW807" i="1"/>
  <c r="BV807" i="1"/>
  <c r="N807" i="1"/>
  <c r="O807" i="1" s="1"/>
  <c r="I807" i="1"/>
  <c r="G807" i="1"/>
  <c r="BW816" i="1"/>
  <c r="BV816" i="1"/>
  <c r="N816" i="1"/>
  <c r="O816" i="1" s="1"/>
  <c r="I816" i="1"/>
  <c r="G816" i="1"/>
  <c r="AA816" i="1" s="1"/>
  <c r="BW824" i="1"/>
  <c r="BV824" i="1"/>
  <c r="N824" i="1"/>
  <c r="O824" i="1" s="1"/>
  <c r="I824" i="1"/>
  <c r="G824" i="1"/>
  <c r="AA824" i="1" s="1"/>
  <c r="BW797" i="1"/>
  <c r="BV797" i="1"/>
  <c r="N797" i="1"/>
  <c r="O797" i="1" s="1"/>
  <c r="I797" i="1"/>
  <c r="G797" i="1"/>
  <c r="W797" i="1" s="1"/>
  <c r="BW806" i="1"/>
  <c r="BV806" i="1"/>
  <c r="N806" i="1"/>
  <c r="O806" i="1" s="1"/>
  <c r="I806" i="1"/>
  <c r="G806" i="1"/>
  <c r="AA806" i="1" s="1"/>
  <c r="BW815" i="1"/>
  <c r="BV815" i="1"/>
  <c r="N815" i="1"/>
  <c r="O815" i="1" s="1"/>
  <c r="I815" i="1"/>
  <c r="G815" i="1"/>
  <c r="AA815" i="1" s="1"/>
  <c r="BW1795" i="1"/>
  <c r="BV1795" i="1"/>
  <c r="N1795" i="1"/>
  <c r="O1795" i="1" s="1"/>
  <c r="I1795" i="1"/>
  <c r="G1795" i="1"/>
  <c r="AB1795" i="1" s="1"/>
  <c r="BW1768" i="1"/>
  <c r="BV1768" i="1"/>
  <c r="N1768" i="1"/>
  <c r="O1768" i="1" s="1"/>
  <c r="I1768" i="1"/>
  <c r="G1768" i="1"/>
  <c r="V1768" i="1" s="1"/>
  <c r="BW1777" i="1"/>
  <c r="BV1777" i="1"/>
  <c r="N1777" i="1"/>
  <c r="O1777" i="1" s="1"/>
  <c r="I1777" i="1"/>
  <c r="G1777" i="1"/>
  <c r="W1777" i="1" s="1"/>
  <c r="BW1786" i="1"/>
  <c r="BV1786" i="1"/>
  <c r="N1786" i="1"/>
  <c r="O1786" i="1" s="1"/>
  <c r="I1786" i="1"/>
  <c r="G1786" i="1"/>
  <c r="AA1786" i="1" s="1"/>
  <c r="BW1794" i="1"/>
  <c r="BV1794" i="1"/>
  <c r="N1794" i="1"/>
  <c r="O1794" i="1" s="1"/>
  <c r="I1794" i="1"/>
  <c r="G1794" i="1"/>
  <c r="AA1794" i="1" s="1"/>
  <c r="BW1767" i="1"/>
  <c r="BV1767" i="1"/>
  <c r="N1767" i="1"/>
  <c r="O1767" i="1" s="1"/>
  <c r="I1767" i="1"/>
  <c r="G1767" i="1"/>
  <c r="W1767" i="1" s="1"/>
  <c r="BW1776" i="1"/>
  <c r="BV1776" i="1"/>
  <c r="N1776" i="1"/>
  <c r="O1776" i="1" s="1"/>
  <c r="I1776" i="1"/>
  <c r="G1776" i="1"/>
  <c r="AA1776" i="1" s="1"/>
  <c r="BW1785" i="1"/>
  <c r="BV1785" i="1"/>
  <c r="N1785" i="1"/>
  <c r="O1785" i="1" s="1"/>
  <c r="I1785" i="1"/>
  <c r="G1785" i="1"/>
  <c r="AA1785" i="1" s="1"/>
  <c r="BW1793" i="1"/>
  <c r="BV1793" i="1"/>
  <c r="N1793" i="1"/>
  <c r="O1793" i="1" s="1"/>
  <c r="I1793" i="1"/>
  <c r="G1793" i="1"/>
  <c r="AB1793" i="1" s="1"/>
  <c r="BW1766" i="1"/>
  <c r="BV1766" i="1"/>
  <c r="N1766" i="1"/>
  <c r="O1766" i="1" s="1"/>
  <c r="I1766" i="1"/>
  <c r="G1766" i="1"/>
  <c r="V1766" i="1" s="1"/>
  <c r="BW1775" i="1"/>
  <c r="BV1775" i="1"/>
  <c r="N1775" i="1"/>
  <c r="O1775" i="1" s="1"/>
  <c r="I1775" i="1"/>
  <c r="G1775" i="1"/>
  <c r="W1775" i="1" s="1"/>
  <c r="BW1784" i="1"/>
  <c r="BV1784" i="1"/>
  <c r="N1784" i="1"/>
  <c r="O1784" i="1" s="1"/>
  <c r="I1784" i="1"/>
  <c r="G1784" i="1"/>
  <c r="AA1784" i="1" s="1"/>
  <c r="BW823" i="1"/>
  <c r="BV823" i="1"/>
  <c r="N823" i="1"/>
  <c r="O823" i="1" s="1"/>
  <c r="I823" i="1"/>
  <c r="G823" i="1"/>
  <c r="AA823" i="1" s="1"/>
  <c r="BW796" i="1"/>
  <c r="BV796" i="1"/>
  <c r="N796" i="1"/>
  <c r="O796" i="1" s="1"/>
  <c r="I796" i="1"/>
  <c r="G796" i="1"/>
  <c r="AA796" i="1" s="1"/>
  <c r="BW805" i="1"/>
  <c r="BV805" i="1"/>
  <c r="N805" i="1"/>
  <c r="O805" i="1" s="1"/>
  <c r="I805" i="1"/>
  <c r="G805" i="1"/>
  <c r="AA805" i="1" s="1"/>
  <c r="BW814" i="1"/>
  <c r="BV814" i="1"/>
  <c r="N814" i="1"/>
  <c r="O814" i="1" s="1"/>
  <c r="I814" i="1"/>
  <c r="G814" i="1"/>
  <c r="W814" i="1" s="1"/>
  <c r="BW822" i="1"/>
  <c r="BV822" i="1"/>
  <c r="N822" i="1"/>
  <c r="O822" i="1" s="1"/>
  <c r="I822" i="1"/>
  <c r="G822" i="1"/>
  <c r="AA822" i="1" s="1"/>
  <c r="BW795" i="1"/>
  <c r="BV795" i="1"/>
  <c r="N795" i="1"/>
  <c r="O795" i="1" s="1"/>
  <c r="I795" i="1"/>
  <c r="G795" i="1"/>
  <c r="AA795" i="1" s="1"/>
  <c r="BW804" i="1"/>
  <c r="BV804" i="1"/>
  <c r="N804" i="1"/>
  <c r="O804" i="1" s="1"/>
  <c r="I804" i="1"/>
  <c r="G804" i="1"/>
  <c r="BW813" i="1"/>
  <c r="BV813" i="1"/>
  <c r="N813" i="1"/>
  <c r="O813" i="1" s="1"/>
  <c r="I813" i="1"/>
  <c r="G813" i="1"/>
  <c r="V813" i="1" s="1"/>
  <c r="BW821" i="1"/>
  <c r="BV821" i="1"/>
  <c r="N821" i="1"/>
  <c r="O821" i="1" s="1"/>
  <c r="I821" i="1"/>
  <c r="G821" i="1"/>
  <c r="W821" i="1" s="1"/>
  <c r="BW794" i="1"/>
  <c r="BV794" i="1"/>
  <c r="N794" i="1"/>
  <c r="O794" i="1" s="1"/>
  <c r="I794" i="1"/>
  <c r="G794" i="1"/>
  <c r="AA794" i="1" s="1"/>
  <c r="BW803" i="1"/>
  <c r="BV803" i="1"/>
  <c r="N803" i="1"/>
  <c r="O803" i="1" s="1"/>
  <c r="I803" i="1"/>
  <c r="G803" i="1"/>
  <c r="AA803" i="1" s="1"/>
  <c r="BW812" i="1"/>
  <c r="BV812" i="1"/>
  <c r="N812" i="1"/>
  <c r="O812" i="1" s="1"/>
  <c r="I812" i="1"/>
  <c r="G812" i="1"/>
  <c r="AA812" i="1" s="1"/>
  <c r="BW1765" i="1"/>
  <c r="BV1765" i="1"/>
  <c r="N1765" i="1"/>
  <c r="O1765" i="1" s="1"/>
  <c r="I1765" i="1"/>
  <c r="G1765" i="1"/>
  <c r="AA1765" i="1" s="1"/>
  <c r="BW1738" i="1"/>
  <c r="BV1738" i="1"/>
  <c r="N1738" i="1"/>
  <c r="O1738" i="1" s="1"/>
  <c r="I1738" i="1"/>
  <c r="G1738" i="1"/>
  <c r="AA1738" i="1" s="1"/>
  <c r="BW1747" i="1"/>
  <c r="BV1747" i="1"/>
  <c r="N1747" i="1"/>
  <c r="O1747" i="1" s="1"/>
  <c r="I1747" i="1"/>
  <c r="G1747" i="1"/>
  <c r="AA1747" i="1" s="1"/>
  <c r="BW1756" i="1"/>
  <c r="BV1756" i="1"/>
  <c r="N1756" i="1"/>
  <c r="O1756" i="1" s="1"/>
  <c r="I1756" i="1"/>
  <c r="G1756" i="1"/>
  <c r="AA1756" i="1" s="1"/>
  <c r="BW1764" i="1"/>
  <c r="BV1764" i="1"/>
  <c r="N1764" i="1"/>
  <c r="O1764" i="1" s="1"/>
  <c r="I1764" i="1"/>
  <c r="G1764" i="1"/>
  <c r="AA1764" i="1" s="1"/>
  <c r="BW1737" i="1"/>
  <c r="BV1737" i="1"/>
  <c r="N1737" i="1"/>
  <c r="O1737" i="1" s="1"/>
  <c r="I1737" i="1"/>
  <c r="G1737" i="1"/>
  <c r="AA1737" i="1" s="1"/>
  <c r="BW1746" i="1"/>
  <c r="BV1746" i="1"/>
  <c r="N1746" i="1"/>
  <c r="O1746" i="1" s="1"/>
  <c r="I1746" i="1"/>
  <c r="G1746" i="1"/>
  <c r="AA1746" i="1" s="1"/>
  <c r="BW1755" i="1"/>
  <c r="BV1755" i="1"/>
  <c r="N1755" i="1"/>
  <c r="O1755" i="1" s="1"/>
  <c r="I1755" i="1"/>
  <c r="G1755" i="1"/>
  <c r="AA1755" i="1" s="1"/>
  <c r="BW1763" i="1"/>
  <c r="BV1763" i="1"/>
  <c r="N1763" i="1"/>
  <c r="O1763" i="1" s="1"/>
  <c r="I1763" i="1"/>
  <c r="G1763" i="1"/>
  <c r="AA1763" i="1" s="1"/>
  <c r="BW1736" i="1"/>
  <c r="BV1736" i="1"/>
  <c r="N1736" i="1"/>
  <c r="O1736" i="1" s="1"/>
  <c r="I1736" i="1"/>
  <c r="G1736" i="1"/>
  <c r="AA1736" i="1" s="1"/>
  <c r="BW1745" i="1"/>
  <c r="BV1745" i="1"/>
  <c r="N1745" i="1"/>
  <c r="O1745" i="1" s="1"/>
  <c r="I1745" i="1"/>
  <c r="G1745" i="1"/>
  <c r="AA1745" i="1" s="1"/>
  <c r="BW1754" i="1"/>
  <c r="BV1754" i="1"/>
  <c r="N1754" i="1"/>
  <c r="O1754" i="1" s="1"/>
  <c r="I1754" i="1"/>
  <c r="G1754" i="1"/>
  <c r="AA1754" i="1" s="1"/>
  <c r="BW793" i="1"/>
  <c r="BV793" i="1"/>
  <c r="N793" i="1"/>
  <c r="O793" i="1" s="1"/>
  <c r="I793" i="1"/>
  <c r="G793" i="1"/>
  <c r="AA793" i="1" s="1"/>
  <c r="BW766" i="1"/>
  <c r="BV766" i="1"/>
  <c r="N766" i="1"/>
  <c r="O766" i="1" s="1"/>
  <c r="I766" i="1"/>
  <c r="G766" i="1"/>
  <c r="AA766" i="1" s="1"/>
  <c r="BW775" i="1"/>
  <c r="BV775" i="1"/>
  <c r="N775" i="1"/>
  <c r="O775" i="1" s="1"/>
  <c r="I775" i="1"/>
  <c r="G775" i="1"/>
  <c r="AA775" i="1" s="1"/>
  <c r="BW784" i="1"/>
  <c r="BV784" i="1"/>
  <c r="N784" i="1"/>
  <c r="O784" i="1" s="1"/>
  <c r="I784" i="1"/>
  <c r="G784" i="1"/>
  <c r="AA784" i="1" s="1"/>
  <c r="BW792" i="1"/>
  <c r="BV792" i="1"/>
  <c r="N792" i="1"/>
  <c r="O792" i="1" s="1"/>
  <c r="I792" i="1"/>
  <c r="G792" i="1"/>
  <c r="AA792" i="1" s="1"/>
  <c r="BW765" i="1"/>
  <c r="BV765" i="1"/>
  <c r="N765" i="1"/>
  <c r="O765" i="1" s="1"/>
  <c r="I765" i="1"/>
  <c r="G765" i="1"/>
  <c r="AA765" i="1" s="1"/>
  <c r="BW774" i="1"/>
  <c r="BV774" i="1"/>
  <c r="N774" i="1"/>
  <c r="O774" i="1" s="1"/>
  <c r="I774" i="1"/>
  <c r="G774" i="1"/>
  <c r="AA774" i="1" s="1"/>
  <c r="BW783" i="1"/>
  <c r="BV783" i="1"/>
  <c r="N783" i="1"/>
  <c r="O783" i="1" s="1"/>
  <c r="I783" i="1"/>
  <c r="G783" i="1"/>
  <c r="AA783" i="1" s="1"/>
  <c r="BW791" i="1"/>
  <c r="BV791" i="1"/>
  <c r="N791" i="1"/>
  <c r="O791" i="1" s="1"/>
  <c r="I791" i="1"/>
  <c r="G791" i="1"/>
  <c r="AA791" i="1" s="1"/>
  <c r="BW764" i="1"/>
  <c r="BV764" i="1"/>
  <c r="N764" i="1"/>
  <c r="O764" i="1" s="1"/>
  <c r="I764" i="1"/>
  <c r="G764" i="1"/>
  <c r="AA764" i="1" s="1"/>
  <c r="BW773" i="1"/>
  <c r="BV773" i="1"/>
  <c r="N773" i="1"/>
  <c r="O773" i="1" s="1"/>
  <c r="I773" i="1"/>
  <c r="G773" i="1"/>
  <c r="AA773" i="1" s="1"/>
  <c r="BW782" i="1"/>
  <c r="BV782" i="1"/>
  <c r="N782" i="1"/>
  <c r="O782" i="1" s="1"/>
  <c r="I782" i="1"/>
  <c r="G782" i="1"/>
  <c r="AA782" i="1" s="1"/>
  <c r="BW1762" i="1"/>
  <c r="BV1762" i="1"/>
  <c r="N1762" i="1"/>
  <c r="O1762" i="1" s="1"/>
  <c r="I1762" i="1"/>
  <c r="G1762" i="1"/>
  <c r="AA1762" i="1" s="1"/>
  <c r="BW1735" i="1"/>
  <c r="BV1735" i="1"/>
  <c r="N1735" i="1"/>
  <c r="O1735" i="1" s="1"/>
  <c r="I1735" i="1"/>
  <c r="G1735" i="1"/>
  <c r="AA1735" i="1" s="1"/>
  <c r="BW1744" i="1"/>
  <c r="BV1744" i="1"/>
  <c r="N1744" i="1"/>
  <c r="O1744" i="1" s="1"/>
  <c r="I1744" i="1"/>
  <c r="G1744" i="1"/>
  <c r="AA1744" i="1" s="1"/>
  <c r="BW1753" i="1"/>
  <c r="BV1753" i="1"/>
  <c r="N1753" i="1"/>
  <c r="O1753" i="1" s="1"/>
  <c r="I1753" i="1"/>
  <c r="G1753" i="1"/>
  <c r="AA1753" i="1" s="1"/>
  <c r="BW1761" i="1"/>
  <c r="BV1761" i="1"/>
  <c r="N1761" i="1"/>
  <c r="O1761" i="1" s="1"/>
  <c r="I1761" i="1"/>
  <c r="G1761" i="1"/>
  <c r="AA1761" i="1" s="1"/>
  <c r="BW1734" i="1"/>
  <c r="BV1734" i="1"/>
  <c r="N1734" i="1"/>
  <c r="O1734" i="1" s="1"/>
  <c r="I1734" i="1"/>
  <c r="G1734" i="1"/>
  <c r="AA1734" i="1" s="1"/>
  <c r="BW1743" i="1"/>
  <c r="BV1743" i="1"/>
  <c r="N1743" i="1"/>
  <c r="O1743" i="1" s="1"/>
  <c r="I1743" i="1"/>
  <c r="G1743" i="1"/>
  <c r="AA1743" i="1" s="1"/>
  <c r="BW1752" i="1"/>
  <c r="BV1752" i="1"/>
  <c r="N1752" i="1"/>
  <c r="O1752" i="1" s="1"/>
  <c r="I1752" i="1"/>
  <c r="G1752" i="1"/>
  <c r="AA1752" i="1" s="1"/>
  <c r="BW1760" i="1"/>
  <c r="BV1760" i="1"/>
  <c r="N1760" i="1"/>
  <c r="O1760" i="1" s="1"/>
  <c r="I1760" i="1"/>
  <c r="G1760" i="1"/>
  <c r="AA1760" i="1" s="1"/>
  <c r="BW1733" i="1"/>
  <c r="BV1733" i="1"/>
  <c r="V1733" i="1"/>
  <c r="N1733" i="1"/>
  <c r="O1733" i="1" s="1"/>
  <c r="I1733" i="1"/>
  <c r="G1733" i="1"/>
  <c r="AA1733" i="1" s="1"/>
  <c r="BW1742" i="1"/>
  <c r="BV1742" i="1"/>
  <c r="N1742" i="1"/>
  <c r="O1742" i="1" s="1"/>
  <c r="I1742" i="1"/>
  <c r="G1742" i="1"/>
  <c r="AA1742" i="1" s="1"/>
  <c r="BW1751" i="1"/>
  <c r="BV1751" i="1"/>
  <c r="N1751" i="1"/>
  <c r="O1751" i="1" s="1"/>
  <c r="I1751" i="1"/>
  <c r="G1751" i="1"/>
  <c r="AA1751" i="1" s="1"/>
  <c r="BW790" i="1"/>
  <c r="BV790" i="1"/>
  <c r="N790" i="1"/>
  <c r="O790" i="1" s="1"/>
  <c r="I790" i="1"/>
  <c r="G790" i="1"/>
  <c r="AA790" i="1" s="1"/>
  <c r="BW763" i="1"/>
  <c r="BV763" i="1"/>
  <c r="N763" i="1"/>
  <c r="O763" i="1" s="1"/>
  <c r="I763" i="1"/>
  <c r="G763" i="1"/>
  <c r="AA763" i="1" s="1"/>
  <c r="BW772" i="1"/>
  <c r="BV772" i="1"/>
  <c r="N772" i="1"/>
  <c r="O772" i="1" s="1"/>
  <c r="I772" i="1"/>
  <c r="G772" i="1"/>
  <c r="AA772" i="1" s="1"/>
  <c r="BW781" i="1"/>
  <c r="BV781" i="1"/>
  <c r="N781" i="1"/>
  <c r="O781" i="1" s="1"/>
  <c r="I781" i="1"/>
  <c r="G781" i="1"/>
  <c r="AA781" i="1" s="1"/>
  <c r="BW789" i="1"/>
  <c r="BV789" i="1"/>
  <c r="N789" i="1"/>
  <c r="O789" i="1" s="1"/>
  <c r="I789" i="1"/>
  <c r="G789" i="1"/>
  <c r="AA789" i="1" s="1"/>
  <c r="BW762" i="1"/>
  <c r="BV762" i="1"/>
  <c r="N762" i="1"/>
  <c r="O762" i="1" s="1"/>
  <c r="I762" i="1"/>
  <c r="G762" i="1"/>
  <c r="AA762" i="1" s="1"/>
  <c r="BW771" i="1"/>
  <c r="BV771" i="1"/>
  <c r="N771" i="1"/>
  <c r="O771" i="1" s="1"/>
  <c r="I771" i="1"/>
  <c r="G771" i="1"/>
  <c r="AA771" i="1" s="1"/>
  <c r="BW780" i="1"/>
  <c r="BV780" i="1"/>
  <c r="N780" i="1"/>
  <c r="O780" i="1" s="1"/>
  <c r="I780" i="1"/>
  <c r="G780" i="1"/>
  <c r="AA780" i="1" s="1"/>
  <c r="BW788" i="1"/>
  <c r="BV788" i="1"/>
  <c r="N788" i="1"/>
  <c r="O788" i="1" s="1"/>
  <c r="I788" i="1"/>
  <c r="G788" i="1"/>
  <c r="AA788" i="1" s="1"/>
  <c r="BW761" i="1"/>
  <c r="BV761" i="1"/>
  <c r="N761" i="1"/>
  <c r="O761" i="1" s="1"/>
  <c r="I761" i="1"/>
  <c r="G761" i="1"/>
  <c r="AA761" i="1" s="1"/>
  <c r="BW770" i="1"/>
  <c r="BV770" i="1"/>
  <c r="N770" i="1"/>
  <c r="O770" i="1" s="1"/>
  <c r="I770" i="1"/>
  <c r="G770" i="1"/>
  <c r="AA770" i="1" s="1"/>
  <c r="BW779" i="1"/>
  <c r="BV779" i="1"/>
  <c r="N779" i="1"/>
  <c r="O779" i="1" s="1"/>
  <c r="I779" i="1"/>
  <c r="G779" i="1"/>
  <c r="AA779" i="1" s="1"/>
  <c r="BW1759" i="1"/>
  <c r="BV1759" i="1"/>
  <c r="N1759" i="1"/>
  <c r="O1759" i="1" s="1"/>
  <c r="I1759" i="1"/>
  <c r="G1759" i="1"/>
  <c r="AA1759" i="1" s="1"/>
  <c r="BW1732" i="1"/>
  <c r="BV1732" i="1"/>
  <c r="N1732" i="1"/>
  <c r="O1732" i="1" s="1"/>
  <c r="I1732" i="1"/>
  <c r="G1732" i="1"/>
  <c r="AA1732" i="1" s="1"/>
  <c r="BW1741" i="1"/>
  <c r="BV1741" i="1"/>
  <c r="N1741" i="1"/>
  <c r="O1741" i="1" s="1"/>
  <c r="I1741" i="1"/>
  <c r="G1741" i="1"/>
  <c r="AA1741" i="1" s="1"/>
  <c r="BW1750" i="1"/>
  <c r="BV1750" i="1"/>
  <c r="N1750" i="1"/>
  <c r="O1750" i="1" s="1"/>
  <c r="I1750" i="1"/>
  <c r="G1750" i="1"/>
  <c r="AA1750" i="1" s="1"/>
  <c r="BW1758" i="1"/>
  <c r="BV1758" i="1"/>
  <c r="N1758" i="1"/>
  <c r="O1758" i="1" s="1"/>
  <c r="I1758" i="1"/>
  <c r="G1758" i="1"/>
  <c r="AA1758" i="1" s="1"/>
  <c r="BW1731" i="1"/>
  <c r="BV1731" i="1"/>
  <c r="N1731" i="1"/>
  <c r="O1731" i="1" s="1"/>
  <c r="I1731" i="1"/>
  <c r="G1731" i="1"/>
  <c r="AA1731" i="1" s="1"/>
  <c r="BW1740" i="1"/>
  <c r="BV1740" i="1"/>
  <c r="N1740" i="1"/>
  <c r="O1740" i="1" s="1"/>
  <c r="I1740" i="1"/>
  <c r="G1740" i="1"/>
  <c r="AA1740" i="1" s="1"/>
  <c r="BW1749" i="1"/>
  <c r="BV1749" i="1"/>
  <c r="N1749" i="1"/>
  <c r="O1749" i="1" s="1"/>
  <c r="I1749" i="1"/>
  <c r="G1749" i="1"/>
  <c r="AA1749" i="1" s="1"/>
  <c r="BW1757" i="1"/>
  <c r="BV1757" i="1"/>
  <c r="N1757" i="1"/>
  <c r="O1757" i="1" s="1"/>
  <c r="I1757" i="1"/>
  <c r="G1757" i="1"/>
  <c r="AA1757" i="1" s="1"/>
  <c r="BW1730" i="1"/>
  <c r="BV1730" i="1"/>
  <c r="N1730" i="1"/>
  <c r="O1730" i="1" s="1"/>
  <c r="I1730" i="1"/>
  <c r="G1730" i="1"/>
  <c r="AA1730" i="1" s="1"/>
  <c r="BW1739" i="1"/>
  <c r="BV1739" i="1"/>
  <c r="N1739" i="1"/>
  <c r="O1739" i="1" s="1"/>
  <c r="I1739" i="1"/>
  <c r="G1739" i="1"/>
  <c r="AA1739" i="1" s="1"/>
  <c r="BW1748" i="1"/>
  <c r="BV1748" i="1"/>
  <c r="N1748" i="1"/>
  <c r="O1748" i="1" s="1"/>
  <c r="I1748" i="1"/>
  <c r="G1748" i="1"/>
  <c r="AA1748" i="1" s="1"/>
  <c r="BW787" i="1"/>
  <c r="BV787" i="1"/>
  <c r="N787" i="1"/>
  <c r="O787" i="1" s="1"/>
  <c r="I787" i="1"/>
  <c r="G787" i="1"/>
  <c r="AA787" i="1" s="1"/>
  <c r="BW760" i="1"/>
  <c r="BV760" i="1"/>
  <c r="N760" i="1"/>
  <c r="O760" i="1" s="1"/>
  <c r="I760" i="1"/>
  <c r="G760" i="1"/>
  <c r="AA760" i="1" s="1"/>
  <c r="BW769" i="1"/>
  <c r="BV769" i="1"/>
  <c r="N769" i="1"/>
  <c r="O769" i="1" s="1"/>
  <c r="I769" i="1"/>
  <c r="G769" i="1"/>
  <c r="AA769" i="1" s="1"/>
  <c r="BW778" i="1"/>
  <c r="BV778" i="1"/>
  <c r="N778" i="1"/>
  <c r="O778" i="1" s="1"/>
  <c r="I778" i="1"/>
  <c r="G778" i="1"/>
  <c r="AA778" i="1" s="1"/>
  <c r="BW786" i="1"/>
  <c r="BV786" i="1"/>
  <c r="N786" i="1"/>
  <c r="O786" i="1" s="1"/>
  <c r="I786" i="1"/>
  <c r="G786" i="1"/>
  <c r="AA786" i="1" s="1"/>
  <c r="BW759" i="1"/>
  <c r="BV759" i="1"/>
  <c r="N759" i="1"/>
  <c r="O759" i="1" s="1"/>
  <c r="I759" i="1"/>
  <c r="G759" i="1"/>
  <c r="AA759" i="1" s="1"/>
  <c r="BW768" i="1"/>
  <c r="BV768" i="1"/>
  <c r="N768" i="1"/>
  <c r="O768" i="1" s="1"/>
  <c r="I768" i="1"/>
  <c r="G768" i="1"/>
  <c r="AA768" i="1" s="1"/>
  <c r="BW777" i="1"/>
  <c r="BV777" i="1"/>
  <c r="N777" i="1"/>
  <c r="O777" i="1" s="1"/>
  <c r="I777" i="1"/>
  <c r="G777" i="1"/>
  <c r="AA777" i="1" s="1"/>
  <c r="BW785" i="1"/>
  <c r="BV785" i="1"/>
  <c r="N785" i="1"/>
  <c r="O785" i="1" s="1"/>
  <c r="I785" i="1"/>
  <c r="G785" i="1"/>
  <c r="AA785" i="1" s="1"/>
  <c r="BW758" i="1"/>
  <c r="BV758" i="1"/>
  <c r="N758" i="1"/>
  <c r="O758" i="1" s="1"/>
  <c r="I758" i="1"/>
  <c r="G758" i="1"/>
  <c r="AA758" i="1" s="1"/>
  <c r="BW767" i="1"/>
  <c r="BV767" i="1"/>
  <c r="N767" i="1"/>
  <c r="O767" i="1" s="1"/>
  <c r="I767" i="1"/>
  <c r="G767" i="1"/>
  <c r="AA767" i="1" s="1"/>
  <c r="BW776" i="1"/>
  <c r="BV776" i="1"/>
  <c r="N776" i="1"/>
  <c r="O776" i="1" s="1"/>
  <c r="I776" i="1"/>
  <c r="G776" i="1"/>
  <c r="AA776" i="1" s="1"/>
  <c r="BW1729" i="1"/>
  <c r="BV1729" i="1"/>
  <c r="N1729" i="1"/>
  <c r="O1729" i="1" s="1"/>
  <c r="I1729" i="1"/>
  <c r="G1729" i="1"/>
  <c r="AA1729" i="1" s="1"/>
  <c r="BW1702" i="1"/>
  <c r="BV1702" i="1"/>
  <c r="N1702" i="1"/>
  <c r="O1702" i="1" s="1"/>
  <c r="I1702" i="1"/>
  <c r="G1702" i="1"/>
  <c r="AA1702" i="1" s="1"/>
  <c r="BW1711" i="1"/>
  <c r="BV1711" i="1"/>
  <c r="N1711" i="1"/>
  <c r="O1711" i="1" s="1"/>
  <c r="I1711" i="1"/>
  <c r="G1711" i="1"/>
  <c r="AA1711" i="1" s="1"/>
  <c r="BW1720" i="1"/>
  <c r="BV1720" i="1"/>
  <c r="N1720" i="1"/>
  <c r="O1720" i="1" s="1"/>
  <c r="I1720" i="1"/>
  <c r="G1720" i="1"/>
  <c r="AA1720" i="1" s="1"/>
  <c r="BW1728" i="1"/>
  <c r="BV1728" i="1"/>
  <c r="N1728" i="1"/>
  <c r="O1728" i="1" s="1"/>
  <c r="I1728" i="1"/>
  <c r="G1728" i="1"/>
  <c r="AA1728" i="1" s="1"/>
  <c r="BW1701" i="1"/>
  <c r="BV1701" i="1"/>
  <c r="N1701" i="1"/>
  <c r="O1701" i="1" s="1"/>
  <c r="I1701" i="1"/>
  <c r="G1701" i="1"/>
  <c r="AA1701" i="1" s="1"/>
  <c r="BW1710" i="1"/>
  <c r="BV1710" i="1"/>
  <c r="N1710" i="1"/>
  <c r="O1710" i="1" s="1"/>
  <c r="I1710" i="1"/>
  <c r="G1710" i="1"/>
  <c r="AA1710" i="1" s="1"/>
  <c r="BW1719" i="1"/>
  <c r="BV1719" i="1"/>
  <c r="N1719" i="1"/>
  <c r="O1719" i="1" s="1"/>
  <c r="I1719" i="1"/>
  <c r="G1719" i="1"/>
  <c r="AA1719" i="1" s="1"/>
  <c r="BW1727" i="1"/>
  <c r="BV1727" i="1"/>
  <c r="N1727" i="1"/>
  <c r="O1727" i="1" s="1"/>
  <c r="I1727" i="1"/>
  <c r="G1727" i="1"/>
  <c r="AA1727" i="1" s="1"/>
  <c r="BW1700" i="1"/>
  <c r="BV1700" i="1"/>
  <c r="N1700" i="1"/>
  <c r="O1700" i="1" s="1"/>
  <c r="I1700" i="1"/>
  <c r="G1700" i="1"/>
  <c r="AA1700" i="1" s="1"/>
  <c r="BW1709" i="1"/>
  <c r="BV1709" i="1"/>
  <c r="N1709" i="1"/>
  <c r="O1709" i="1" s="1"/>
  <c r="I1709" i="1"/>
  <c r="G1709" i="1"/>
  <c r="AA1709" i="1" s="1"/>
  <c r="BW1718" i="1"/>
  <c r="BV1718" i="1"/>
  <c r="N1718" i="1"/>
  <c r="O1718" i="1" s="1"/>
  <c r="I1718" i="1"/>
  <c r="G1718" i="1"/>
  <c r="AA1718" i="1" s="1"/>
  <c r="BW757" i="1"/>
  <c r="BV757" i="1"/>
  <c r="N757" i="1"/>
  <c r="O757" i="1" s="1"/>
  <c r="I757" i="1"/>
  <c r="G757" i="1"/>
  <c r="AA757" i="1" s="1"/>
  <c r="BW730" i="1"/>
  <c r="BV730" i="1"/>
  <c r="N730" i="1"/>
  <c r="O730" i="1" s="1"/>
  <c r="I730" i="1"/>
  <c r="G730" i="1"/>
  <c r="AA730" i="1" s="1"/>
  <c r="BW739" i="1"/>
  <c r="BV739" i="1"/>
  <c r="N739" i="1"/>
  <c r="O739" i="1" s="1"/>
  <c r="I739" i="1"/>
  <c r="G739" i="1"/>
  <c r="AA739" i="1" s="1"/>
  <c r="BW748" i="1"/>
  <c r="BV748" i="1"/>
  <c r="N748" i="1"/>
  <c r="O748" i="1" s="1"/>
  <c r="I748" i="1"/>
  <c r="G748" i="1"/>
  <c r="AA748" i="1" s="1"/>
  <c r="BW756" i="1"/>
  <c r="BV756" i="1"/>
  <c r="N756" i="1"/>
  <c r="O756" i="1" s="1"/>
  <c r="I756" i="1"/>
  <c r="G756" i="1"/>
  <c r="AA756" i="1" s="1"/>
  <c r="BW729" i="1"/>
  <c r="BV729" i="1"/>
  <c r="N729" i="1"/>
  <c r="O729" i="1" s="1"/>
  <c r="I729" i="1"/>
  <c r="G729" i="1"/>
  <c r="AA729" i="1" s="1"/>
  <c r="BW738" i="1"/>
  <c r="BV738" i="1"/>
  <c r="N738" i="1"/>
  <c r="O738" i="1" s="1"/>
  <c r="I738" i="1"/>
  <c r="G738" i="1"/>
  <c r="AA738" i="1" s="1"/>
  <c r="BW747" i="1"/>
  <c r="BV747" i="1"/>
  <c r="N747" i="1"/>
  <c r="O747" i="1" s="1"/>
  <c r="I747" i="1"/>
  <c r="G747" i="1"/>
  <c r="AA747" i="1" s="1"/>
  <c r="BW755" i="1"/>
  <c r="BV755" i="1"/>
  <c r="N755" i="1"/>
  <c r="O755" i="1" s="1"/>
  <c r="I755" i="1"/>
  <c r="G755" i="1"/>
  <c r="AA755" i="1" s="1"/>
  <c r="BW728" i="1"/>
  <c r="BV728" i="1"/>
  <c r="N728" i="1"/>
  <c r="O728" i="1" s="1"/>
  <c r="I728" i="1"/>
  <c r="G728" i="1"/>
  <c r="AA728" i="1" s="1"/>
  <c r="BW737" i="1"/>
  <c r="BV737" i="1"/>
  <c r="N737" i="1"/>
  <c r="O737" i="1" s="1"/>
  <c r="I737" i="1"/>
  <c r="G737" i="1"/>
  <c r="AA737" i="1" s="1"/>
  <c r="BW746" i="1"/>
  <c r="BV746" i="1"/>
  <c r="N746" i="1"/>
  <c r="O746" i="1" s="1"/>
  <c r="I746" i="1"/>
  <c r="G746" i="1"/>
  <c r="AA746" i="1" s="1"/>
  <c r="BW1726" i="1"/>
  <c r="BV1726" i="1"/>
  <c r="N1726" i="1"/>
  <c r="O1726" i="1" s="1"/>
  <c r="I1726" i="1"/>
  <c r="G1726" i="1"/>
  <c r="AA1726" i="1" s="1"/>
  <c r="BW1699" i="1"/>
  <c r="BV1699" i="1"/>
  <c r="N1699" i="1"/>
  <c r="O1699" i="1" s="1"/>
  <c r="I1699" i="1"/>
  <c r="G1699" i="1"/>
  <c r="AA1699" i="1" s="1"/>
  <c r="BW1708" i="1"/>
  <c r="BV1708" i="1"/>
  <c r="N1708" i="1"/>
  <c r="O1708" i="1" s="1"/>
  <c r="I1708" i="1"/>
  <c r="G1708" i="1"/>
  <c r="AA1708" i="1" s="1"/>
  <c r="BW1717" i="1"/>
  <c r="BV1717" i="1"/>
  <c r="N1717" i="1"/>
  <c r="O1717" i="1" s="1"/>
  <c r="I1717" i="1"/>
  <c r="G1717" i="1"/>
  <c r="AA1717" i="1" s="1"/>
  <c r="BW1725" i="1"/>
  <c r="BV1725" i="1"/>
  <c r="N1725" i="1"/>
  <c r="O1725" i="1" s="1"/>
  <c r="I1725" i="1"/>
  <c r="G1725" i="1"/>
  <c r="AA1725" i="1" s="1"/>
  <c r="BW1698" i="1"/>
  <c r="BV1698" i="1"/>
  <c r="N1698" i="1"/>
  <c r="O1698" i="1" s="1"/>
  <c r="I1698" i="1"/>
  <c r="G1698" i="1"/>
  <c r="AA1698" i="1" s="1"/>
  <c r="BW1707" i="1"/>
  <c r="BV1707" i="1"/>
  <c r="N1707" i="1"/>
  <c r="O1707" i="1" s="1"/>
  <c r="I1707" i="1"/>
  <c r="G1707" i="1"/>
  <c r="AA1707" i="1" s="1"/>
  <c r="BW1716" i="1"/>
  <c r="BV1716" i="1"/>
  <c r="N1716" i="1"/>
  <c r="O1716" i="1" s="1"/>
  <c r="I1716" i="1"/>
  <c r="G1716" i="1"/>
  <c r="AA1716" i="1" s="1"/>
  <c r="BW1724" i="1"/>
  <c r="BV1724" i="1"/>
  <c r="N1724" i="1"/>
  <c r="O1724" i="1" s="1"/>
  <c r="I1724" i="1"/>
  <c r="G1724" i="1"/>
  <c r="AA1724" i="1" s="1"/>
  <c r="BW1697" i="1"/>
  <c r="BV1697" i="1"/>
  <c r="N1697" i="1"/>
  <c r="O1697" i="1" s="1"/>
  <c r="I1697" i="1"/>
  <c r="G1697" i="1"/>
  <c r="AA1697" i="1" s="1"/>
  <c r="BW1706" i="1"/>
  <c r="BV1706" i="1"/>
  <c r="N1706" i="1"/>
  <c r="O1706" i="1" s="1"/>
  <c r="I1706" i="1"/>
  <c r="G1706" i="1"/>
  <c r="AA1706" i="1" s="1"/>
  <c r="BW1715" i="1"/>
  <c r="BV1715" i="1"/>
  <c r="N1715" i="1"/>
  <c r="O1715" i="1" s="1"/>
  <c r="I1715" i="1"/>
  <c r="G1715" i="1"/>
  <c r="AA1715" i="1" s="1"/>
  <c r="BW754" i="1"/>
  <c r="BV754" i="1"/>
  <c r="N754" i="1"/>
  <c r="O754" i="1" s="1"/>
  <c r="I754" i="1"/>
  <c r="G754" i="1"/>
  <c r="AA754" i="1" s="1"/>
  <c r="BW727" i="1"/>
  <c r="BV727" i="1"/>
  <c r="N727" i="1"/>
  <c r="O727" i="1" s="1"/>
  <c r="I727" i="1"/>
  <c r="G727" i="1"/>
  <c r="AA727" i="1" s="1"/>
  <c r="BW736" i="1"/>
  <c r="BV736" i="1"/>
  <c r="N736" i="1"/>
  <c r="O736" i="1" s="1"/>
  <c r="I736" i="1"/>
  <c r="G736" i="1"/>
  <c r="AA736" i="1" s="1"/>
  <c r="BW745" i="1"/>
  <c r="BV745" i="1"/>
  <c r="N745" i="1"/>
  <c r="O745" i="1" s="1"/>
  <c r="I745" i="1"/>
  <c r="G745" i="1"/>
  <c r="AA745" i="1" s="1"/>
  <c r="BW753" i="1"/>
  <c r="BV753" i="1"/>
  <c r="N753" i="1"/>
  <c r="O753" i="1" s="1"/>
  <c r="I753" i="1"/>
  <c r="G753" i="1"/>
  <c r="AA753" i="1" s="1"/>
  <c r="BW726" i="1"/>
  <c r="BV726" i="1"/>
  <c r="N726" i="1"/>
  <c r="O726" i="1" s="1"/>
  <c r="I726" i="1"/>
  <c r="G726" i="1"/>
  <c r="AA726" i="1" s="1"/>
  <c r="BW735" i="1"/>
  <c r="BV735" i="1"/>
  <c r="N735" i="1"/>
  <c r="O735" i="1" s="1"/>
  <c r="I735" i="1"/>
  <c r="G735" i="1"/>
  <c r="AA735" i="1" s="1"/>
  <c r="BW744" i="1"/>
  <c r="BV744" i="1"/>
  <c r="N744" i="1"/>
  <c r="O744" i="1" s="1"/>
  <c r="I744" i="1"/>
  <c r="G744" i="1"/>
  <c r="AA744" i="1" s="1"/>
  <c r="BW752" i="1"/>
  <c r="BV752" i="1"/>
  <c r="N752" i="1"/>
  <c r="O752" i="1" s="1"/>
  <c r="I752" i="1"/>
  <c r="G752" i="1"/>
  <c r="AA752" i="1" s="1"/>
  <c r="BW725" i="1"/>
  <c r="BV725" i="1"/>
  <c r="N725" i="1"/>
  <c r="O725" i="1" s="1"/>
  <c r="I725" i="1"/>
  <c r="G725" i="1"/>
  <c r="AA725" i="1" s="1"/>
  <c r="BW734" i="1"/>
  <c r="BV734" i="1"/>
  <c r="N734" i="1"/>
  <c r="O734" i="1" s="1"/>
  <c r="I734" i="1"/>
  <c r="G734" i="1"/>
  <c r="AA734" i="1" s="1"/>
  <c r="BW743" i="1"/>
  <c r="BV743" i="1"/>
  <c r="N743" i="1"/>
  <c r="O743" i="1" s="1"/>
  <c r="I743" i="1"/>
  <c r="G743" i="1"/>
  <c r="AA743" i="1" s="1"/>
  <c r="BW1723" i="1"/>
  <c r="BV1723" i="1"/>
  <c r="N1723" i="1"/>
  <c r="O1723" i="1" s="1"/>
  <c r="I1723" i="1"/>
  <c r="G1723" i="1"/>
  <c r="AA1723" i="1" s="1"/>
  <c r="BW1696" i="1"/>
  <c r="BV1696" i="1"/>
  <c r="N1696" i="1"/>
  <c r="O1696" i="1" s="1"/>
  <c r="I1696" i="1"/>
  <c r="G1696" i="1"/>
  <c r="AA1696" i="1" s="1"/>
  <c r="BW1705" i="1"/>
  <c r="BV1705" i="1"/>
  <c r="N1705" i="1"/>
  <c r="O1705" i="1" s="1"/>
  <c r="I1705" i="1"/>
  <c r="G1705" i="1"/>
  <c r="AA1705" i="1" s="1"/>
  <c r="BW1714" i="1"/>
  <c r="BV1714" i="1"/>
  <c r="N1714" i="1"/>
  <c r="O1714" i="1" s="1"/>
  <c r="I1714" i="1"/>
  <c r="G1714" i="1"/>
  <c r="AA1714" i="1" s="1"/>
  <c r="BW1722" i="1"/>
  <c r="BV1722" i="1"/>
  <c r="N1722" i="1"/>
  <c r="O1722" i="1" s="1"/>
  <c r="I1722" i="1"/>
  <c r="G1722" i="1"/>
  <c r="AA1722" i="1" s="1"/>
  <c r="BW1695" i="1"/>
  <c r="BV1695" i="1"/>
  <c r="N1695" i="1"/>
  <c r="O1695" i="1" s="1"/>
  <c r="I1695" i="1"/>
  <c r="G1695" i="1"/>
  <c r="AA1695" i="1" s="1"/>
  <c r="BW1704" i="1"/>
  <c r="BV1704" i="1"/>
  <c r="N1704" i="1"/>
  <c r="O1704" i="1" s="1"/>
  <c r="I1704" i="1"/>
  <c r="G1704" i="1"/>
  <c r="AA1704" i="1" s="1"/>
  <c r="BW1713" i="1"/>
  <c r="BV1713" i="1"/>
  <c r="N1713" i="1"/>
  <c r="O1713" i="1" s="1"/>
  <c r="I1713" i="1"/>
  <c r="G1713" i="1"/>
  <c r="AA1713" i="1" s="1"/>
  <c r="BW1721" i="1"/>
  <c r="BV1721" i="1"/>
  <c r="N1721" i="1"/>
  <c r="O1721" i="1" s="1"/>
  <c r="I1721" i="1"/>
  <c r="G1721" i="1"/>
  <c r="AA1721" i="1" s="1"/>
  <c r="BW1694" i="1"/>
  <c r="BV1694" i="1"/>
  <c r="N1694" i="1"/>
  <c r="O1694" i="1" s="1"/>
  <c r="I1694" i="1"/>
  <c r="G1694" i="1"/>
  <c r="AA1694" i="1" s="1"/>
  <c r="BW1703" i="1"/>
  <c r="BV1703" i="1"/>
  <c r="N1703" i="1"/>
  <c r="O1703" i="1" s="1"/>
  <c r="I1703" i="1"/>
  <c r="G1703" i="1"/>
  <c r="AA1703" i="1" s="1"/>
  <c r="BW1712" i="1"/>
  <c r="BV1712" i="1"/>
  <c r="N1712" i="1"/>
  <c r="O1712" i="1" s="1"/>
  <c r="I1712" i="1"/>
  <c r="G1712" i="1"/>
  <c r="AA1712" i="1" s="1"/>
  <c r="BW751" i="1"/>
  <c r="BV751" i="1"/>
  <c r="N751" i="1"/>
  <c r="O751" i="1" s="1"/>
  <c r="I751" i="1"/>
  <c r="G751" i="1"/>
  <c r="AA751" i="1" s="1"/>
  <c r="BW724" i="1"/>
  <c r="BV724" i="1"/>
  <c r="N724" i="1"/>
  <c r="O724" i="1" s="1"/>
  <c r="I724" i="1"/>
  <c r="G724" i="1"/>
  <c r="AA724" i="1" s="1"/>
  <c r="BW733" i="1"/>
  <c r="BV733" i="1"/>
  <c r="N733" i="1"/>
  <c r="O733" i="1" s="1"/>
  <c r="I733" i="1"/>
  <c r="G733" i="1"/>
  <c r="AA733" i="1" s="1"/>
  <c r="BW742" i="1"/>
  <c r="BV742" i="1"/>
  <c r="N742" i="1"/>
  <c r="O742" i="1" s="1"/>
  <c r="I742" i="1"/>
  <c r="G742" i="1"/>
  <c r="AA742" i="1" s="1"/>
  <c r="BW750" i="1"/>
  <c r="BV750" i="1"/>
  <c r="N750" i="1"/>
  <c r="O750" i="1" s="1"/>
  <c r="I750" i="1"/>
  <c r="G750" i="1"/>
  <c r="AA750" i="1" s="1"/>
  <c r="BW723" i="1"/>
  <c r="BV723" i="1"/>
  <c r="N723" i="1"/>
  <c r="O723" i="1" s="1"/>
  <c r="I723" i="1"/>
  <c r="G723" i="1"/>
  <c r="AA723" i="1" s="1"/>
  <c r="BW732" i="1"/>
  <c r="BV732" i="1"/>
  <c r="N732" i="1"/>
  <c r="O732" i="1" s="1"/>
  <c r="I732" i="1"/>
  <c r="G732" i="1"/>
  <c r="AA732" i="1" s="1"/>
  <c r="BW741" i="1"/>
  <c r="BV741" i="1"/>
  <c r="N741" i="1"/>
  <c r="O741" i="1" s="1"/>
  <c r="I741" i="1"/>
  <c r="G741" i="1"/>
  <c r="AA741" i="1" s="1"/>
  <c r="BW749" i="1"/>
  <c r="BV749" i="1"/>
  <c r="N749" i="1"/>
  <c r="O749" i="1" s="1"/>
  <c r="I749" i="1"/>
  <c r="G749" i="1"/>
  <c r="BW722" i="1"/>
  <c r="BV722" i="1"/>
  <c r="N722" i="1"/>
  <c r="O722" i="1" s="1"/>
  <c r="I722" i="1"/>
  <c r="G722" i="1"/>
  <c r="AB722" i="1" s="1"/>
  <c r="BW731" i="1"/>
  <c r="BV731" i="1"/>
  <c r="N731" i="1"/>
  <c r="O731" i="1" s="1"/>
  <c r="I731" i="1"/>
  <c r="G731" i="1"/>
  <c r="AB731" i="1" s="1"/>
  <c r="BW740" i="1"/>
  <c r="BV740" i="1"/>
  <c r="N740" i="1"/>
  <c r="O740" i="1" s="1"/>
  <c r="I740" i="1"/>
  <c r="G740" i="1"/>
  <c r="AB740" i="1" s="1"/>
  <c r="BW1693" i="1"/>
  <c r="BV1693" i="1"/>
  <c r="N1693" i="1"/>
  <c r="O1693" i="1" s="1"/>
  <c r="I1693" i="1"/>
  <c r="G1693" i="1"/>
  <c r="AB1693" i="1" s="1"/>
  <c r="BW1666" i="1"/>
  <c r="BV1666" i="1"/>
  <c r="N1666" i="1"/>
  <c r="O1666" i="1" s="1"/>
  <c r="I1666" i="1"/>
  <c r="G1666" i="1"/>
  <c r="AB1666" i="1" s="1"/>
  <c r="BW1675" i="1"/>
  <c r="BV1675" i="1"/>
  <c r="N1675" i="1"/>
  <c r="O1675" i="1" s="1"/>
  <c r="I1675" i="1"/>
  <c r="G1675" i="1"/>
  <c r="AB1675" i="1" s="1"/>
  <c r="BW1684" i="1"/>
  <c r="BV1684" i="1"/>
  <c r="N1684" i="1"/>
  <c r="O1684" i="1" s="1"/>
  <c r="I1684" i="1"/>
  <c r="G1684" i="1"/>
  <c r="AB1684" i="1" s="1"/>
  <c r="BW1692" i="1"/>
  <c r="BV1692" i="1"/>
  <c r="N1692" i="1"/>
  <c r="O1692" i="1" s="1"/>
  <c r="I1692" i="1"/>
  <c r="G1692" i="1"/>
  <c r="AB1692" i="1" s="1"/>
  <c r="BW1665" i="1"/>
  <c r="BV1665" i="1"/>
  <c r="N1665" i="1"/>
  <c r="O1665" i="1" s="1"/>
  <c r="I1665" i="1"/>
  <c r="G1665" i="1"/>
  <c r="AB1665" i="1" s="1"/>
  <c r="BW1674" i="1"/>
  <c r="BV1674" i="1"/>
  <c r="N1674" i="1"/>
  <c r="O1674" i="1" s="1"/>
  <c r="I1674" i="1"/>
  <c r="G1674" i="1"/>
  <c r="AB1674" i="1" s="1"/>
  <c r="BW1683" i="1"/>
  <c r="BV1683" i="1"/>
  <c r="N1683" i="1"/>
  <c r="O1683" i="1" s="1"/>
  <c r="I1683" i="1"/>
  <c r="G1683" i="1"/>
  <c r="AB1683" i="1" s="1"/>
  <c r="BW1691" i="1"/>
  <c r="BV1691" i="1"/>
  <c r="N1691" i="1"/>
  <c r="O1691" i="1" s="1"/>
  <c r="I1691" i="1"/>
  <c r="G1691" i="1"/>
  <c r="AB1691" i="1" s="1"/>
  <c r="BW1664" i="1"/>
  <c r="BV1664" i="1"/>
  <c r="N1664" i="1"/>
  <c r="O1664" i="1" s="1"/>
  <c r="I1664" i="1"/>
  <c r="G1664" i="1"/>
  <c r="AB1664" i="1" s="1"/>
  <c r="BW1673" i="1"/>
  <c r="BV1673" i="1"/>
  <c r="N1673" i="1"/>
  <c r="O1673" i="1" s="1"/>
  <c r="I1673" i="1"/>
  <c r="G1673" i="1"/>
  <c r="AB1673" i="1" s="1"/>
  <c r="BW1682" i="1"/>
  <c r="BV1682" i="1"/>
  <c r="N1682" i="1"/>
  <c r="O1682" i="1" s="1"/>
  <c r="I1682" i="1"/>
  <c r="G1682" i="1"/>
  <c r="AB1682" i="1" s="1"/>
  <c r="BW721" i="1"/>
  <c r="BV721" i="1"/>
  <c r="N721" i="1"/>
  <c r="O721" i="1" s="1"/>
  <c r="I721" i="1"/>
  <c r="G721" i="1"/>
  <c r="AB721" i="1" s="1"/>
  <c r="BW694" i="1"/>
  <c r="BV694" i="1"/>
  <c r="N694" i="1"/>
  <c r="O694" i="1" s="1"/>
  <c r="I694" i="1"/>
  <c r="G694" i="1"/>
  <c r="AB694" i="1" s="1"/>
  <c r="BW703" i="1"/>
  <c r="BV703" i="1"/>
  <c r="N703" i="1"/>
  <c r="O703" i="1" s="1"/>
  <c r="I703" i="1"/>
  <c r="G703" i="1"/>
  <c r="AB703" i="1" s="1"/>
  <c r="BW712" i="1"/>
  <c r="BV712" i="1"/>
  <c r="N712" i="1"/>
  <c r="O712" i="1" s="1"/>
  <c r="I712" i="1"/>
  <c r="G712" i="1"/>
  <c r="AB712" i="1" s="1"/>
  <c r="BW720" i="1"/>
  <c r="BV720" i="1"/>
  <c r="N720" i="1"/>
  <c r="O720" i="1" s="1"/>
  <c r="I720" i="1"/>
  <c r="G720" i="1"/>
  <c r="AB720" i="1" s="1"/>
  <c r="BW693" i="1"/>
  <c r="BV693" i="1"/>
  <c r="N693" i="1"/>
  <c r="O693" i="1" s="1"/>
  <c r="I693" i="1"/>
  <c r="G693" i="1"/>
  <c r="AB693" i="1" s="1"/>
  <c r="BW702" i="1"/>
  <c r="BV702" i="1"/>
  <c r="N702" i="1"/>
  <c r="O702" i="1" s="1"/>
  <c r="I702" i="1"/>
  <c r="G702" i="1"/>
  <c r="AB702" i="1" s="1"/>
  <c r="BW711" i="1"/>
  <c r="BV711" i="1"/>
  <c r="N711" i="1"/>
  <c r="O711" i="1" s="1"/>
  <c r="I711" i="1"/>
  <c r="G711" i="1"/>
  <c r="AB711" i="1" s="1"/>
  <c r="BW719" i="1"/>
  <c r="BV719" i="1"/>
  <c r="N719" i="1"/>
  <c r="O719" i="1" s="1"/>
  <c r="I719" i="1"/>
  <c r="G719" i="1"/>
  <c r="AB719" i="1" s="1"/>
  <c r="BW692" i="1"/>
  <c r="BV692" i="1"/>
  <c r="N692" i="1"/>
  <c r="O692" i="1" s="1"/>
  <c r="I692" i="1"/>
  <c r="G692" i="1"/>
  <c r="AB692" i="1" s="1"/>
  <c r="BW701" i="1"/>
  <c r="BV701" i="1"/>
  <c r="N701" i="1"/>
  <c r="O701" i="1" s="1"/>
  <c r="I701" i="1"/>
  <c r="G701" i="1"/>
  <c r="AB701" i="1" s="1"/>
  <c r="BW710" i="1"/>
  <c r="BV710" i="1"/>
  <c r="N710" i="1"/>
  <c r="O710" i="1" s="1"/>
  <c r="I710" i="1"/>
  <c r="G710" i="1"/>
  <c r="AB710" i="1" s="1"/>
  <c r="BW1690" i="1"/>
  <c r="BV1690" i="1"/>
  <c r="N1690" i="1"/>
  <c r="O1690" i="1" s="1"/>
  <c r="I1690" i="1"/>
  <c r="G1690" i="1"/>
  <c r="AB1690" i="1" s="1"/>
  <c r="BW1663" i="1"/>
  <c r="BV1663" i="1"/>
  <c r="N1663" i="1"/>
  <c r="O1663" i="1" s="1"/>
  <c r="I1663" i="1"/>
  <c r="G1663" i="1"/>
  <c r="AB1663" i="1" s="1"/>
  <c r="BW1672" i="1"/>
  <c r="BV1672" i="1"/>
  <c r="N1672" i="1"/>
  <c r="O1672" i="1" s="1"/>
  <c r="I1672" i="1"/>
  <c r="G1672" i="1"/>
  <c r="AB1672" i="1" s="1"/>
  <c r="BW1681" i="1"/>
  <c r="BV1681" i="1"/>
  <c r="N1681" i="1"/>
  <c r="O1681" i="1" s="1"/>
  <c r="I1681" i="1"/>
  <c r="G1681" i="1"/>
  <c r="AB1681" i="1" s="1"/>
  <c r="BW1689" i="1"/>
  <c r="BV1689" i="1"/>
  <c r="N1689" i="1"/>
  <c r="O1689" i="1" s="1"/>
  <c r="I1689" i="1"/>
  <c r="G1689" i="1"/>
  <c r="AB1689" i="1" s="1"/>
  <c r="BW1662" i="1"/>
  <c r="BV1662" i="1"/>
  <c r="N1662" i="1"/>
  <c r="O1662" i="1" s="1"/>
  <c r="I1662" i="1"/>
  <c r="G1662" i="1"/>
  <c r="AB1662" i="1" s="1"/>
  <c r="BW1671" i="1"/>
  <c r="BV1671" i="1"/>
  <c r="N1671" i="1"/>
  <c r="O1671" i="1" s="1"/>
  <c r="I1671" i="1"/>
  <c r="G1671" i="1"/>
  <c r="AB1671" i="1" s="1"/>
  <c r="BW1680" i="1"/>
  <c r="BV1680" i="1"/>
  <c r="N1680" i="1"/>
  <c r="O1680" i="1" s="1"/>
  <c r="I1680" i="1"/>
  <c r="G1680" i="1"/>
  <c r="AB1680" i="1" s="1"/>
  <c r="BW1688" i="1"/>
  <c r="BV1688" i="1"/>
  <c r="N1688" i="1"/>
  <c r="O1688" i="1" s="1"/>
  <c r="I1688" i="1"/>
  <c r="G1688" i="1"/>
  <c r="AB1688" i="1" s="1"/>
  <c r="BW1661" i="1"/>
  <c r="BV1661" i="1"/>
  <c r="N1661" i="1"/>
  <c r="O1661" i="1" s="1"/>
  <c r="I1661" i="1"/>
  <c r="G1661" i="1"/>
  <c r="AB1661" i="1" s="1"/>
  <c r="BW1670" i="1"/>
  <c r="BV1670" i="1"/>
  <c r="N1670" i="1"/>
  <c r="O1670" i="1" s="1"/>
  <c r="I1670" i="1"/>
  <c r="G1670" i="1"/>
  <c r="AB1670" i="1" s="1"/>
  <c r="BW1679" i="1"/>
  <c r="BV1679" i="1"/>
  <c r="N1679" i="1"/>
  <c r="O1679" i="1" s="1"/>
  <c r="I1679" i="1"/>
  <c r="G1679" i="1"/>
  <c r="AB1679" i="1" s="1"/>
  <c r="BW718" i="1"/>
  <c r="BV718" i="1"/>
  <c r="N718" i="1"/>
  <c r="O718" i="1" s="1"/>
  <c r="I718" i="1"/>
  <c r="G718" i="1"/>
  <c r="AB718" i="1" s="1"/>
  <c r="BW691" i="1"/>
  <c r="BV691" i="1"/>
  <c r="N691" i="1"/>
  <c r="O691" i="1" s="1"/>
  <c r="I691" i="1"/>
  <c r="G691" i="1"/>
  <c r="AB691" i="1" s="1"/>
  <c r="BW700" i="1"/>
  <c r="BV700" i="1"/>
  <c r="N700" i="1"/>
  <c r="O700" i="1" s="1"/>
  <c r="I700" i="1"/>
  <c r="G700" i="1"/>
  <c r="AB700" i="1" s="1"/>
  <c r="BW709" i="1"/>
  <c r="BV709" i="1"/>
  <c r="N709" i="1"/>
  <c r="O709" i="1" s="1"/>
  <c r="I709" i="1"/>
  <c r="G709" i="1"/>
  <c r="AB709" i="1" s="1"/>
  <c r="BW717" i="1"/>
  <c r="BV717" i="1"/>
  <c r="N717" i="1"/>
  <c r="O717" i="1" s="1"/>
  <c r="I717" i="1"/>
  <c r="G717" i="1"/>
  <c r="AB717" i="1" s="1"/>
  <c r="BW690" i="1"/>
  <c r="BV690" i="1"/>
  <c r="N690" i="1"/>
  <c r="O690" i="1" s="1"/>
  <c r="I690" i="1"/>
  <c r="G690" i="1"/>
  <c r="AB690" i="1" s="1"/>
  <c r="BW699" i="1"/>
  <c r="BV699" i="1"/>
  <c r="N699" i="1"/>
  <c r="O699" i="1" s="1"/>
  <c r="I699" i="1"/>
  <c r="G699" i="1"/>
  <c r="AB699" i="1" s="1"/>
  <c r="BW708" i="1"/>
  <c r="BV708" i="1"/>
  <c r="N708" i="1"/>
  <c r="O708" i="1" s="1"/>
  <c r="I708" i="1"/>
  <c r="G708" i="1"/>
  <c r="AB708" i="1" s="1"/>
  <c r="BW716" i="1"/>
  <c r="BV716" i="1"/>
  <c r="N716" i="1"/>
  <c r="O716" i="1" s="1"/>
  <c r="I716" i="1"/>
  <c r="G716" i="1"/>
  <c r="AB716" i="1" s="1"/>
  <c r="BW689" i="1"/>
  <c r="BV689" i="1"/>
  <c r="N689" i="1"/>
  <c r="O689" i="1" s="1"/>
  <c r="I689" i="1"/>
  <c r="G689" i="1"/>
  <c r="AB689" i="1" s="1"/>
  <c r="BW698" i="1"/>
  <c r="BV698" i="1"/>
  <c r="N698" i="1"/>
  <c r="O698" i="1" s="1"/>
  <c r="I698" i="1"/>
  <c r="G698" i="1"/>
  <c r="AB698" i="1" s="1"/>
  <c r="BW707" i="1"/>
  <c r="BV707" i="1"/>
  <c r="N707" i="1"/>
  <c r="O707" i="1" s="1"/>
  <c r="I707" i="1"/>
  <c r="G707" i="1"/>
  <c r="AB707" i="1" s="1"/>
  <c r="BW1687" i="1"/>
  <c r="BV1687" i="1"/>
  <c r="N1687" i="1"/>
  <c r="O1687" i="1" s="1"/>
  <c r="I1687" i="1"/>
  <c r="G1687" i="1"/>
  <c r="AB1687" i="1" s="1"/>
  <c r="BW1660" i="1"/>
  <c r="BV1660" i="1"/>
  <c r="N1660" i="1"/>
  <c r="O1660" i="1" s="1"/>
  <c r="I1660" i="1"/>
  <c r="G1660" i="1"/>
  <c r="AB1660" i="1" s="1"/>
  <c r="BW1669" i="1"/>
  <c r="BV1669" i="1"/>
  <c r="N1669" i="1"/>
  <c r="O1669" i="1" s="1"/>
  <c r="I1669" i="1"/>
  <c r="G1669" i="1"/>
  <c r="AB1669" i="1" s="1"/>
  <c r="BW1678" i="1"/>
  <c r="BV1678" i="1"/>
  <c r="N1678" i="1"/>
  <c r="O1678" i="1" s="1"/>
  <c r="I1678" i="1"/>
  <c r="G1678" i="1"/>
  <c r="AB1678" i="1" s="1"/>
  <c r="BW1686" i="1"/>
  <c r="BV1686" i="1"/>
  <c r="N1686" i="1"/>
  <c r="O1686" i="1" s="1"/>
  <c r="I1686" i="1"/>
  <c r="G1686" i="1"/>
  <c r="AB1686" i="1" s="1"/>
  <c r="BW1659" i="1"/>
  <c r="BV1659" i="1"/>
  <c r="N1659" i="1"/>
  <c r="O1659" i="1" s="1"/>
  <c r="I1659" i="1"/>
  <c r="G1659" i="1"/>
  <c r="BW1668" i="1"/>
  <c r="BV1668" i="1"/>
  <c r="N1668" i="1"/>
  <c r="O1668" i="1" s="1"/>
  <c r="I1668" i="1"/>
  <c r="G1668" i="1"/>
  <c r="AB1668" i="1" s="1"/>
  <c r="BW1677" i="1"/>
  <c r="BV1677" i="1"/>
  <c r="N1677" i="1"/>
  <c r="O1677" i="1" s="1"/>
  <c r="I1677" i="1"/>
  <c r="G1677" i="1"/>
  <c r="AB1677" i="1" s="1"/>
  <c r="BW1685" i="1"/>
  <c r="BV1685" i="1"/>
  <c r="N1685" i="1"/>
  <c r="O1685" i="1" s="1"/>
  <c r="I1685" i="1"/>
  <c r="G1685" i="1"/>
  <c r="AB1685" i="1" s="1"/>
  <c r="BW1658" i="1"/>
  <c r="BV1658" i="1"/>
  <c r="N1658" i="1"/>
  <c r="O1658" i="1" s="1"/>
  <c r="I1658" i="1"/>
  <c r="G1658" i="1"/>
  <c r="BW1667" i="1"/>
  <c r="BV1667" i="1"/>
  <c r="N1667" i="1"/>
  <c r="O1667" i="1" s="1"/>
  <c r="I1667" i="1"/>
  <c r="G1667" i="1"/>
  <c r="AB1667" i="1" s="1"/>
  <c r="BW1676" i="1"/>
  <c r="BV1676" i="1"/>
  <c r="N1676" i="1"/>
  <c r="O1676" i="1" s="1"/>
  <c r="I1676" i="1"/>
  <c r="G1676" i="1"/>
  <c r="AB1676" i="1" s="1"/>
  <c r="BW715" i="1"/>
  <c r="BV715" i="1"/>
  <c r="N715" i="1"/>
  <c r="O715" i="1" s="1"/>
  <c r="I715" i="1"/>
  <c r="G715" i="1"/>
  <c r="AB715" i="1" s="1"/>
  <c r="BW688" i="1"/>
  <c r="BV688" i="1"/>
  <c r="N688" i="1"/>
  <c r="O688" i="1" s="1"/>
  <c r="I688" i="1"/>
  <c r="G688" i="1"/>
  <c r="BW697" i="1"/>
  <c r="BV697" i="1"/>
  <c r="N697" i="1"/>
  <c r="O697" i="1" s="1"/>
  <c r="I697" i="1"/>
  <c r="G697" i="1"/>
  <c r="AB697" i="1" s="1"/>
  <c r="BW706" i="1"/>
  <c r="BV706" i="1"/>
  <c r="N706" i="1"/>
  <c r="O706" i="1" s="1"/>
  <c r="I706" i="1"/>
  <c r="G706" i="1"/>
  <c r="AB706" i="1" s="1"/>
  <c r="BW714" i="1"/>
  <c r="BV714" i="1"/>
  <c r="N714" i="1"/>
  <c r="O714" i="1" s="1"/>
  <c r="I714" i="1"/>
  <c r="G714" i="1"/>
  <c r="AB714" i="1" s="1"/>
  <c r="BW687" i="1"/>
  <c r="BV687" i="1"/>
  <c r="N687" i="1"/>
  <c r="O687" i="1" s="1"/>
  <c r="I687" i="1"/>
  <c r="G687" i="1"/>
  <c r="BW696" i="1"/>
  <c r="BV696" i="1"/>
  <c r="N696" i="1"/>
  <c r="O696" i="1" s="1"/>
  <c r="I696" i="1"/>
  <c r="G696" i="1"/>
  <c r="AB696" i="1" s="1"/>
  <c r="BW705" i="1"/>
  <c r="BV705" i="1"/>
  <c r="N705" i="1"/>
  <c r="O705" i="1" s="1"/>
  <c r="I705" i="1"/>
  <c r="G705" i="1"/>
  <c r="AB705" i="1" s="1"/>
  <c r="BW713" i="1"/>
  <c r="BV713" i="1"/>
  <c r="N713" i="1"/>
  <c r="O713" i="1" s="1"/>
  <c r="I713" i="1"/>
  <c r="G713" i="1"/>
  <c r="W713" i="1" s="1"/>
  <c r="BW686" i="1"/>
  <c r="BV686" i="1"/>
  <c r="N686" i="1"/>
  <c r="O686" i="1" s="1"/>
  <c r="I686" i="1"/>
  <c r="G686" i="1"/>
  <c r="W686" i="1" s="1"/>
  <c r="BW695" i="1"/>
  <c r="BV695" i="1"/>
  <c r="N695" i="1"/>
  <c r="O695" i="1" s="1"/>
  <c r="I695" i="1"/>
  <c r="G695" i="1"/>
  <c r="W695" i="1" s="1"/>
  <c r="BW704" i="1"/>
  <c r="BV704" i="1"/>
  <c r="N704" i="1"/>
  <c r="O704" i="1" s="1"/>
  <c r="I704" i="1"/>
  <c r="G704" i="1"/>
  <c r="W704" i="1" s="1"/>
  <c r="BW1657" i="1"/>
  <c r="BV1657" i="1"/>
  <c r="N1657" i="1"/>
  <c r="O1657" i="1" s="1"/>
  <c r="I1657" i="1"/>
  <c r="G1657" i="1"/>
  <c r="AA1657" i="1" s="1"/>
  <c r="BW1630" i="1"/>
  <c r="BV1630" i="1"/>
  <c r="N1630" i="1"/>
  <c r="O1630" i="1" s="1"/>
  <c r="I1630" i="1"/>
  <c r="G1630" i="1"/>
  <c r="V1630" i="1" s="1"/>
  <c r="BW1639" i="1"/>
  <c r="BV1639" i="1"/>
  <c r="N1639" i="1"/>
  <c r="O1639" i="1" s="1"/>
  <c r="I1639" i="1"/>
  <c r="G1639" i="1"/>
  <c r="W1639" i="1" s="1"/>
  <c r="BW1648" i="1"/>
  <c r="BV1648" i="1"/>
  <c r="N1648" i="1"/>
  <c r="O1648" i="1" s="1"/>
  <c r="I1648" i="1"/>
  <c r="G1648" i="1"/>
  <c r="W1648" i="1" s="1"/>
  <c r="BW1656" i="1"/>
  <c r="BV1656" i="1"/>
  <c r="N1656" i="1"/>
  <c r="O1656" i="1" s="1"/>
  <c r="I1656" i="1"/>
  <c r="G1656" i="1"/>
  <c r="W1656" i="1" s="1"/>
  <c r="BW1629" i="1"/>
  <c r="BV1629" i="1"/>
  <c r="N1629" i="1"/>
  <c r="O1629" i="1" s="1"/>
  <c r="I1629" i="1"/>
  <c r="G1629" i="1"/>
  <c r="AA1629" i="1" s="1"/>
  <c r="BW1638" i="1"/>
  <c r="BV1638" i="1"/>
  <c r="N1638" i="1"/>
  <c r="O1638" i="1" s="1"/>
  <c r="I1638" i="1"/>
  <c r="G1638" i="1"/>
  <c r="AA1638" i="1" s="1"/>
  <c r="BW1647" i="1"/>
  <c r="BV1647" i="1"/>
  <c r="N1647" i="1"/>
  <c r="O1647" i="1" s="1"/>
  <c r="I1647" i="1"/>
  <c r="G1647" i="1"/>
  <c r="V1647" i="1" s="1"/>
  <c r="BW1655" i="1"/>
  <c r="BV1655" i="1"/>
  <c r="N1655" i="1"/>
  <c r="O1655" i="1" s="1"/>
  <c r="I1655" i="1"/>
  <c r="G1655" i="1"/>
  <c r="W1655" i="1" s="1"/>
  <c r="BW1628" i="1"/>
  <c r="BV1628" i="1"/>
  <c r="N1628" i="1"/>
  <c r="O1628" i="1" s="1"/>
  <c r="I1628" i="1"/>
  <c r="G1628" i="1"/>
  <c r="W1628" i="1" s="1"/>
  <c r="BW1637" i="1"/>
  <c r="BV1637" i="1"/>
  <c r="N1637" i="1"/>
  <c r="O1637" i="1" s="1"/>
  <c r="I1637" i="1"/>
  <c r="G1637" i="1"/>
  <c r="W1637" i="1" s="1"/>
  <c r="BW1646" i="1"/>
  <c r="BV1646" i="1"/>
  <c r="W1646" i="1"/>
  <c r="N1646" i="1"/>
  <c r="O1646" i="1" s="1"/>
  <c r="I1646" i="1"/>
  <c r="G1646" i="1"/>
  <c r="AA1646" i="1" s="1"/>
  <c r="BW685" i="1"/>
  <c r="BV685" i="1"/>
  <c r="N685" i="1"/>
  <c r="O685" i="1" s="1"/>
  <c r="I685" i="1"/>
  <c r="G685" i="1"/>
  <c r="V685" i="1" s="1"/>
  <c r="BW658" i="1"/>
  <c r="BV658" i="1"/>
  <c r="N658" i="1"/>
  <c r="O658" i="1" s="1"/>
  <c r="I658" i="1"/>
  <c r="G658" i="1"/>
  <c r="W658" i="1" s="1"/>
  <c r="BW667" i="1"/>
  <c r="BV667" i="1"/>
  <c r="N667" i="1"/>
  <c r="O667" i="1" s="1"/>
  <c r="I667" i="1"/>
  <c r="G667" i="1"/>
  <c r="W667" i="1" s="1"/>
  <c r="BW676" i="1"/>
  <c r="BV676" i="1"/>
  <c r="N676" i="1"/>
  <c r="O676" i="1" s="1"/>
  <c r="I676" i="1"/>
  <c r="G676" i="1"/>
  <c r="W676" i="1" s="1"/>
  <c r="BW684" i="1"/>
  <c r="BV684" i="1"/>
  <c r="N684" i="1"/>
  <c r="O684" i="1" s="1"/>
  <c r="I684" i="1"/>
  <c r="G684" i="1"/>
  <c r="BW657" i="1"/>
  <c r="BV657" i="1"/>
  <c r="N657" i="1"/>
  <c r="O657" i="1" s="1"/>
  <c r="I657" i="1"/>
  <c r="G657" i="1"/>
  <c r="AA657" i="1" s="1"/>
  <c r="BW666" i="1"/>
  <c r="BV666" i="1"/>
  <c r="N666" i="1"/>
  <c r="O666" i="1" s="1"/>
  <c r="I666" i="1"/>
  <c r="G666" i="1"/>
  <c r="AA666" i="1" s="1"/>
  <c r="BW675" i="1"/>
  <c r="BV675" i="1"/>
  <c r="N675" i="1"/>
  <c r="O675" i="1" s="1"/>
  <c r="I675" i="1"/>
  <c r="G675" i="1"/>
  <c r="AA675" i="1" s="1"/>
  <c r="BW683" i="1"/>
  <c r="BV683" i="1"/>
  <c r="N683" i="1"/>
  <c r="O683" i="1" s="1"/>
  <c r="I683" i="1"/>
  <c r="G683" i="1"/>
  <c r="AA683" i="1" s="1"/>
  <c r="BW656" i="1"/>
  <c r="BV656" i="1"/>
  <c r="N656" i="1"/>
  <c r="O656" i="1" s="1"/>
  <c r="I656" i="1"/>
  <c r="G656" i="1"/>
  <c r="W656" i="1" s="1"/>
  <c r="BW665" i="1"/>
  <c r="BV665" i="1"/>
  <c r="N665" i="1"/>
  <c r="O665" i="1" s="1"/>
  <c r="I665" i="1"/>
  <c r="G665" i="1"/>
  <c r="W665" i="1" s="1"/>
  <c r="BW674" i="1"/>
  <c r="BV674" i="1"/>
  <c r="N674" i="1"/>
  <c r="O674" i="1" s="1"/>
  <c r="I674" i="1"/>
  <c r="G674" i="1"/>
  <c r="W674" i="1" s="1"/>
  <c r="BW1654" i="1"/>
  <c r="BV1654" i="1"/>
  <c r="N1654" i="1"/>
  <c r="O1654" i="1" s="1"/>
  <c r="I1654" i="1"/>
  <c r="G1654" i="1"/>
  <c r="AA1654" i="1" s="1"/>
  <c r="BW1627" i="1"/>
  <c r="BV1627" i="1"/>
  <c r="N1627" i="1"/>
  <c r="O1627" i="1" s="1"/>
  <c r="I1627" i="1"/>
  <c r="G1627" i="1"/>
  <c r="AA1627" i="1" s="1"/>
  <c r="BW1636" i="1"/>
  <c r="BV1636" i="1"/>
  <c r="N1636" i="1"/>
  <c r="O1636" i="1" s="1"/>
  <c r="I1636" i="1"/>
  <c r="G1636" i="1"/>
  <c r="AA1636" i="1" s="1"/>
  <c r="BW1645" i="1"/>
  <c r="BV1645" i="1"/>
  <c r="N1645" i="1"/>
  <c r="O1645" i="1" s="1"/>
  <c r="I1645" i="1"/>
  <c r="G1645" i="1"/>
  <c r="AA1645" i="1" s="1"/>
  <c r="BW1653" i="1"/>
  <c r="BV1653" i="1"/>
  <c r="N1653" i="1"/>
  <c r="O1653" i="1" s="1"/>
  <c r="I1653" i="1"/>
  <c r="G1653" i="1"/>
  <c r="AB1653" i="1" s="1"/>
  <c r="BW1626" i="1"/>
  <c r="BV1626" i="1"/>
  <c r="N1626" i="1"/>
  <c r="O1626" i="1" s="1"/>
  <c r="I1626" i="1"/>
  <c r="G1626" i="1"/>
  <c r="V1626" i="1" s="1"/>
  <c r="BW1635" i="1"/>
  <c r="BV1635" i="1"/>
  <c r="N1635" i="1"/>
  <c r="O1635" i="1" s="1"/>
  <c r="I1635" i="1"/>
  <c r="G1635" i="1"/>
  <c r="V1635" i="1" s="1"/>
  <c r="BW1644" i="1"/>
  <c r="BV1644" i="1"/>
  <c r="N1644" i="1"/>
  <c r="O1644" i="1" s="1"/>
  <c r="I1644" i="1"/>
  <c r="G1644" i="1"/>
  <c r="V1644" i="1" s="1"/>
  <c r="BW1652" i="1"/>
  <c r="BV1652" i="1"/>
  <c r="N1652" i="1"/>
  <c r="O1652" i="1" s="1"/>
  <c r="I1652" i="1"/>
  <c r="G1652" i="1"/>
  <c r="BW1625" i="1"/>
  <c r="BV1625" i="1"/>
  <c r="N1625" i="1"/>
  <c r="O1625" i="1" s="1"/>
  <c r="I1625" i="1"/>
  <c r="G1625" i="1"/>
  <c r="AA1625" i="1" s="1"/>
  <c r="BW1634" i="1"/>
  <c r="BV1634" i="1"/>
  <c r="N1634" i="1"/>
  <c r="O1634" i="1" s="1"/>
  <c r="I1634" i="1"/>
  <c r="G1634" i="1"/>
  <c r="AA1634" i="1" s="1"/>
  <c r="BW1643" i="1"/>
  <c r="BV1643" i="1"/>
  <c r="N1643" i="1"/>
  <c r="O1643" i="1" s="1"/>
  <c r="I1643" i="1"/>
  <c r="G1643" i="1"/>
  <c r="AA1643" i="1" s="1"/>
  <c r="BW682" i="1"/>
  <c r="BV682" i="1"/>
  <c r="N682" i="1"/>
  <c r="O682" i="1" s="1"/>
  <c r="I682" i="1"/>
  <c r="G682" i="1"/>
  <c r="AA682" i="1" s="1"/>
  <c r="BW655" i="1"/>
  <c r="BV655" i="1"/>
  <c r="N655" i="1"/>
  <c r="O655" i="1" s="1"/>
  <c r="I655" i="1"/>
  <c r="G655" i="1"/>
  <c r="AA655" i="1" s="1"/>
  <c r="BW664" i="1"/>
  <c r="BV664" i="1"/>
  <c r="N664" i="1"/>
  <c r="O664" i="1" s="1"/>
  <c r="I664" i="1"/>
  <c r="G664" i="1"/>
  <c r="AA664" i="1" s="1"/>
  <c r="BW673" i="1"/>
  <c r="BV673" i="1"/>
  <c r="N673" i="1"/>
  <c r="O673" i="1" s="1"/>
  <c r="I673" i="1"/>
  <c r="G673" i="1"/>
  <c r="AA673" i="1" s="1"/>
  <c r="BW681" i="1"/>
  <c r="BV681" i="1"/>
  <c r="N681" i="1"/>
  <c r="O681" i="1" s="1"/>
  <c r="I681" i="1"/>
  <c r="G681" i="1"/>
  <c r="AA681" i="1" s="1"/>
  <c r="BW654" i="1"/>
  <c r="BV654" i="1"/>
  <c r="N654" i="1"/>
  <c r="O654" i="1" s="1"/>
  <c r="I654" i="1"/>
  <c r="G654" i="1"/>
  <c r="AA654" i="1" s="1"/>
  <c r="BW663" i="1"/>
  <c r="BV663" i="1"/>
  <c r="N663" i="1"/>
  <c r="O663" i="1" s="1"/>
  <c r="I663" i="1"/>
  <c r="G663" i="1"/>
  <c r="AA663" i="1" s="1"/>
  <c r="BW672" i="1"/>
  <c r="BV672" i="1"/>
  <c r="N672" i="1"/>
  <c r="O672" i="1" s="1"/>
  <c r="I672" i="1"/>
  <c r="G672" i="1"/>
  <c r="AA672" i="1" s="1"/>
  <c r="BW680" i="1"/>
  <c r="BV680" i="1"/>
  <c r="N680" i="1"/>
  <c r="O680" i="1" s="1"/>
  <c r="I680" i="1"/>
  <c r="G680" i="1"/>
  <c r="AA680" i="1" s="1"/>
  <c r="BW653" i="1"/>
  <c r="BV653" i="1"/>
  <c r="N653" i="1"/>
  <c r="O653" i="1" s="1"/>
  <c r="I653" i="1"/>
  <c r="G653" i="1"/>
  <c r="AA653" i="1" s="1"/>
  <c r="BW662" i="1"/>
  <c r="BV662" i="1"/>
  <c r="N662" i="1"/>
  <c r="O662" i="1" s="1"/>
  <c r="I662" i="1"/>
  <c r="G662" i="1"/>
  <c r="AA662" i="1" s="1"/>
  <c r="BW671" i="1"/>
  <c r="BV671" i="1"/>
  <c r="N671" i="1"/>
  <c r="O671" i="1" s="1"/>
  <c r="I671" i="1"/>
  <c r="G671" i="1"/>
  <c r="AA671" i="1" s="1"/>
  <c r="BW1651" i="1"/>
  <c r="BV1651" i="1"/>
  <c r="N1651" i="1"/>
  <c r="O1651" i="1" s="1"/>
  <c r="I1651" i="1"/>
  <c r="G1651" i="1"/>
  <c r="AA1651" i="1" s="1"/>
  <c r="BW1624" i="1"/>
  <c r="BV1624" i="1"/>
  <c r="N1624" i="1"/>
  <c r="O1624" i="1" s="1"/>
  <c r="I1624" i="1"/>
  <c r="G1624" i="1"/>
  <c r="AA1624" i="1" s="1"/>
  <c r="BW1633" i="1"/>
  <c r="BV1633" i="1"/>
  <c r="N1633" i="1"/>
  <c r="O1633" i="1" s="1"/>
  <c r="I1633" i="1"/>
  <c r="G1633" i="1"/>
  <c r="AA1633" i="1" s="1"/>
  <c r="BW1642" i="1"/>
  <c r="BV1642" i="1"/>
  <c r="N1642" i="1"/>
  <c r="O1642" i="1" s="1"/>
  <c r="I1642" i="1"/>
  <c r="G1642" i="1"/>
  <c r="AA1642" i="1" s="1"/>
  <c r="BW1650" i="1"/>
  <c r="BV1650" i="1"/>
  <c r="N1650" i="1"/>
  <c r="O1650" i="1" s="1"/>
  <c r="I1650" i="1"/>
  <c r="G1650" i="1"/>
  <c r="AA1650" i="1" s="1"/>
  <c r="BW1623" i="1"/>
  <c r="BV1623" i="1"/>
  <c r="N1623" i="1"/>
  <c r="O1623" i="1" s="1"/>
  <c r="I1623" i="1"/>
  <c r="G1623" i="1"/>
  <c r="AA1623" i="1" s="1"/>
  <c r="BW1632" i="1"/>
  <c r="BV1632" i="1"/>
  <c r="N1632" i="1"/>
  <c r="O1632" i="1" s="1"/>
  <c r="I1632" i="1"/>
  <c r="G1632" i="1"/>
  <c r="AA1632" i="1" s="1"/>
  <c r="BW1641" i="1"/>
  <c r="BV1641" i="1"/>
  <c r="N1641" i="1"/>
  <c r="O1641" i="1" s="1"/>
  <c r="I1641" i="1"/>
  <c r="G1641" i="1"/>
  <c r="AA1641" i="1" s="1"/>
  <c r="BW1649" i="1"/>
  <c r="BV1649" i="1"/>
  <c r="N1649" i="1"/>
  <c r="O1649" i="1" s="1"/>
  <c r="I1649" i="1"/>
  <c r="G1649" i="1"/>
  <c r="AA1649" i="1" s="1"/>
  <c r="BW1622" i="1"/>
  <c r="BV1622" i="1"/>
  <c r="N1622" i="1"/>
  <c r="O1622" i="1" s="1"/>
  <c r="I1622" i="1"/>
  <c r="G1622" i="1"/>
  <c r="AA1622" i="1" s="1"/>
  <c r="BW1631" i="1"/>
  <c r="BV1631" i="1"/>
  <c r="N1631" i="1"/>
  <c r="O1631" i="1" s="1"/>
  <c r="I1631" i="1"/>
  <c r="G1631" i="1"/>
  <c r="AA1631" i="1" s="1"/>
  <c r="BW1640" i="1"/>
  <c r="BV1640" i="1"/>
  <c r="N1640" i="1"/>
  <c r="O1640" i="1" s="1"/>
  <c r="I1640" i="1"/>
  <c r="G1640" i="1"/>
  <c r="AA1640" i="1" s="1"/>
  <c r="BW679" i="1"/>
  <c r="BV679" i="1"/>
  <c r="N679" i="1"/>
  <c r="O679" i="1" s="1"/>
  <c r="I679" i="1"/>
  <c r="G679" i="1"/>
  <c r="AA679" i="1" s="1"/>
  <c r="BW652" i="1"/>
  <c r="BV652" i="1"/>
  <c r="N652" i="1"/>
  <c r="O652" i="1" s="1"/>
  <c r="I652" i="1"/>
  <c r="G652" i="1"/>
  <c r="AB652" i="1" s="1"/>
  <c r="BW661" i="1"/>
  <c r="BV661" i="1"/>
  <c r="N661" i="1"/>
  <c r="O661" i="1" s="1"/>
  <c r="I661" i="1"/>
  <c r="G661" i="1"/>
  <c r="AA661" i="1" s="1"/>
  <c r="BW670" i="1"/>
  <c r="BV670" i="1"/>
  <c r="N670" i="1"/>
  <c r="O670" i="1" s="1"/>
  <c r="I670" i="1"/>
  <c r="G670" i="1"/>
  <c r="BW678" i="1"/>
  <c r="BV678" i="1"/>
  <c r="N678" i="1"/>
  <c r="O678" i="1" s="1"/>
  <c r="I678" i="1"/>
  <c r="G678" i="1"/>
  <c r="AA678" i="1" s="1"/>
  <c r="BW651" i="1"/>
  <c r="BV651" i="1"/>
  <c r="N651" i="1"/>
  <c r="O651" i="1" s="1"/>
  <c r="I651" i="1"/>
  <c r="G651" i="1"/>
  <c r="AA651" i="1" s="1"/>
  <c r="BW660" i="1"/>
  <c r="BV660" i="1"/>
  <c r="N660" i="1"/>
  <c r="O660" i="1" s="1"/>
  <c r="I660" i="1"/>
  <c r="G660" i="1"/>
  <c r="AA660" i="1" s="1"/>
  <c r="BW669" i="1"/>
  <c r="BV669" i="1"/>
  <c r="N669" i="1"/>
  <c r="O669" i="1" s="1"/>
  <c r="I669" i="1"/>
  <c r="G669" i="1"/>
  <c r="AA669" i="1" s="1"/>
  <c r="BW677" i="1"/>
  <c r="BV677" i="1"/>
  <c r="N677" i="1"/>
  <c r="O677" i="1" s="1"/>
  <c r="I677" i="1"/>
  <c r="G677" i="1"/>
  <c r="AA677" i="1" s="1"/>
  <c r="BW650" i="1"/>
  <c r="BV650" i="1"/>
  <c r="N650" i="1"/>
  <c r="O650" i="1" s="1"/>
  <c r="I650" i="1"/>
  <c r="G650" i="1"/>
  <c r="AA650" i="1" s="1"/>
  <c r="BW659" i="1"/>
  <c r="BV659" i="1"/>
  <c r="N659" i="1"/>
  <c r="O659" i="1" s="1"/>
  <c r="I659" i="1"/>
  <c r="G659" i="1"/>
  <c r="AA659" i="1" s="1"/>
  <c r="BW668" i="1"/>
  <c r="BV668" i="1"/>
  <c r="N668" i="1"/>
  <c r="O668" i="1" s="1"/>
  <c r="I668" i="1"/>
  <c r="G668" i="1"/>
  <c r="AA668" i="1" s="1"/>
  <c r="BW1621" i="1"/>
  <c r="BV1621" i="1"/>
  <c r="N1621" i="1"/>
  <c r="O1621" i="1" s="1"/>
  <c r="I1621" i="1"/>
  <c r="G1621" i="1"/>
  <c r="AA1621" i="1" s="1"/>
  <c r="BW1594" i="1"/>
  <c r="BV1594" i="1"/>
  <c r="N1594" i="1"/>
  <c r="O1594" i="1" s="1"/>
  <c r="I1594" i="1"/>
  <c r="G1594" i="1"/>
  <c r="AA1594" i="1" s="1"/>
  <c r="BW1603" i="1"/>
  <c r="BV1603" i="1"/>
  <c r="N1603" i="1"/>
  <c r="O1603" i="1" s="1"/>
  <c r="I1603" i="1"/>
  <c r="G1603" i="1"/>
  <c r="AA1603" i="1" s="1"/>
  <c r="BW1612" i="1"/>
  <c r="BV1612" i="1"/>
  <c r="N1612" i="1"/>
  <c r="O1612" i="1" s="1"/>
  <c r="I1612" i="1"/>
  <c r="G1612" i="1"/>
  <c r="AA1612" i="1" s="1"/>
  <c r="BW1620" i="1"/>
  <c r="BV1620" i="1"/>
  <c r="N1620" i="1"/>
  <c r="O1620" i="1" s="1"/>
  <c r="I1620" i="1"/>
  <c r="G1620" i="1"/>
  <c r="AA1620" i="1" s="1"/>
  <c r="BW1593" i="1"/>
  <c r="BV1593" i="1"/>
  <c r="N1593" i="1"/>
  <c r="O1593" i="1" s="1"/>
  <c r="I1593" i="1"/>
  <c r="G1593" i="1"/>
  <c r="AB1593" i="1" s="1"/>
  <c r="BW1602" i="1"/>
  <c r="BV1602" i="1"/>
  <c r="N1602" i="1"/>
  <c r="O1602" i="1" s="1"/>
  <c r="I1602" i="1"/>
  <c r="G1602" i="1"/>
  <c r="AA1602" i="1" s="1"/>
  <c r="BW1611" i="1"/>
  <c r="BV1611" i="1"/>
  <c r="N1611" i="1"/>
  <c r="O1611" i="1" s="1"/>
  <c r="I1611" i="1"/>
  <c r="G1611" i="1"/>
  <c r="BW1619" i="1"/>
  <c r="BV1619" i="1"/>
  <c r="N1619" i="1"/>
  <c r="O1619" i="1" s="1"/>
  <c r="I1619" i="1"/>
  <c r="G1619" i="1"/>
  <c r="AA1619" i="1" s="1"/>
  <c r="BW1592" i="1"/>
  <c r="BV1592" i="1"/>
  <c r="N1592" i="1"/>
  <c r="O1592" i="1" s="1"/>
  <c r="I1592" i="1"/>
  <c r="G1592" i="1"/>
  <c r="AA1592" i="1" s="1"/>
  <c r="BW1601" i="1"/>
  <c r="BV1601" i="1"/>
  <c r="N1601" i="1"/>
  <c r="O1601" i="1" s="1"/>
  <c r="I1601" i="1"/>
  <c r="G1601" i="1"/>
  <c r="AA1601" i="1" s="1"/>
  <c r="BW1610" i="1"/>
  <c r="BV1610" i="1"/>
  <c r="N1610" i="1"/>
  <c r="O1610" i="1" s="1"/>
  <c r="I1610" i="1"/>
  <c r="G1610" i="1"/>
  <c r="AA1610" i="1" s="1"/>
  <c r="BW649" i="1"/>
  <c r="BV649" i="1"/>
  <c r="N649" i="1"/>
  <c r="O649" i="1" s="1"/>
  <c r="I649" i="1"/>
  <c r="G649" i="1"/>
  <c r="AA649" i="1" s="1"/>
  <c r="BW622" i="1"/>
  <c r="BV622" i="1"/>
  <c r="N622" i="1"/>
  <c r="O622" i="1" s="1"/>
  <c r="I622" i="1"/>
  <c r="G622" i="1"/>
  <c r="AA622" i="1" s="1"/>
  <c r="BW631" i="1"/>
  <c r="BV631" i="1"/>
  <c r="N631" i="1"/>
  <c r="O631" i="1" s="1"/>
  <c r="I631" i="1"/>
  <c r="G631" i="1"/>
  <c r="AA631" i="1" s="1"/>
  <c r="BW640" i="1"/>
  <c r="BV640" i="1"/>
  <c r="N640" i="1"/>
  <c r="O640" i="1" s="1"/>
  <c r="I640" i="1"/>
  <c r="G640" i="1"/>
  <c r="AA640" i="1" s="1"/>
  <c r="BW648" i="1"/>
  <c r="BV648" i="1"/>
  <c r="N648" i="1"/>
  <c r="O648" i="1" s="1"/>
  <c r="I648" i="1"/>
  <c r="G648" i="1"/>
  <c r="AA648" i="1" s="1"/>
  <c r="BW621" i="1"/>
  <c r="BV621" i="1"/>
  <c r="N621" i="1"/>
  <c r="O621" i="1" s="1"/>
  <c r="I621" i="1"/>
  <c r="G621" i="1"/>
  <c r="AA621" i="1" s="1"/>
  <c r="BW630" i="1"/>
  <c r="BV630" i="1"/>
  <c r="N630" i="1"/>
  <c r="O630" i="1" s="1"/>
  <c r="I630" i="1"/>
  <c r="G630" i="1"/>
  <c r="AA630" i="1" s="1"/>
  <c r="BW639" i="1"/>
  <c r="BV639" i="1"/>
  <c r="N639" i="1"/>
  <c r="O639" i="1" s="1"/>
  <c r="I639" i="1"/>
  <c r="G639" i="1"/>
  <c r="AA639" i="1" s="1"/>
  <c r="BW647" i="1"/>
  <c r="BV647" i="1"/>
  <c r="N647" i="1"/>
  <c r="O647" i="1" s="1"/>
  <c r="I647" i="1"/>
  <c r="G647" i="1"/>
  <c r="AA647" i="1" s="1"/>
  <c r="BW620" i="1"/>
  <c r="BV620" i="1"/>
  <c r="N620" i="1"/>
  <c r="O620" i="1" s="1"/>
  <c r="I620" i="1"/>
  <c r="G620" i="1"/>
  <c r="AB620" i="1" s="1"/>
  <c r="BW629" i="1"/>
  <c r="BV629" i="1"/>
  <c r="N629" i="1"/>
  <c r="O629" i="1" s="1"/>
  <c r="I629" i="1"/>
  <c r="G629" i="1"/>
  <c r="AA629" i="1" s="1"/>
  <c r="BW638" i="1"/>
  <c r="BV638" i="1"/>
  <c r="N638" i="1"/>
  <c r="O638" i="1" s="1"/>
  <c r="I638" i="1"/>
  <c r="G638" i="1"/>
  <c r="AA638" i="1" s="1"/>
  <c r="BW1618" i="1"/>
  <c r="BV1618" i="1"/>
  <c r="N1618" i="1"/>
  <c r="O1618" i="1" s="1"/>
  <c r="I1618" i="1"/>
  <c r="G1618" i="1"/>
  <c r="AA1618" i="1" s="1"/>
  <c r="BW1591" i="1"/>
  <c r="BV1591" i="1"/>
  <c r="N1591" i="1"/>
  <c r="O1591" i="1" s="1"/>
  <c r="I1591" i="1"/>
  <c r="G1591" i="1"/>
  <c r="AA1591" i="1" s="1"/>
  <c r="BW1600" i="1"/>
  <c r="BV1600" i="1"/>
  <c r="N1600" i="1"/>
  <c r="O1600" i="1" s="1"/>
  <c r="I1600" i="1"/>
  <c r="G1600" i="1"/>
  <c r="AA1600" i="1" s="1"/>
  <c r="BW1609" i="1"/>
  <c r="BV1609" i="1"/>
  <c r="N1609" i="1"/>
  <c r="O1609" i="1" s="1"/>
  <c r="I1609" i="1"/>
  <c r="G1609" i="1"/>
  <c r="AA1609" i="1" s="1"/>
  <c r="BW1617" i="1"/>
  <c r="BV1617" i="1"/>
  <c r="N1617" i="1"/>
  <c r="O1617" i="1" s="1"/>
  <c r="I1617" i="1"/>
  <c r="G1617" i="1"/>
  <c r="AA1617" i="1" s="1"/>
  <c r="BW1590" i="1"/>
  <c r="BV1590" i="1"/>
  <c r="N1590" i="1"/>
  <c r="O1590" i="1" s="1"/>
  <c r="I1590" i="1"/>
  <c r="G1590" i="1"/>
  <c r="AA1590" i="1" s="1"/>
  <c r="BW1599" i="1"/>
  <c r="BV1599" i="1"/>
  <c r="N1599" i="1"/>
  <c r="O1599" i="1" s="1"/>
  <c r="I1599" i="1"/>
  <c r="G1599" i="1"/>
  <c r="BW1608" i="1"/>
  <c r="BV1608" i="1"/>
  <c r="N1608" i="1"/>
  <c r="O1608" i="1" s="1"/>
  <c r="I1608" i="1"/>
  <c r="G1608" i="1"/>
  <c r="AA1608" i="1" s="1"/>
  <c r="BW1616" i="1"/>
  <c r="BV1616" i="1"/>
  <c r="N1616" i="1"/>
  <c r="O1616" i="1" s="1"/>
  <c r="I1616" i="1"/>
  <c r="G1616" i="1"/>
  <c r="AA1616" i="1" s="1"/>
  <c r="BW1589" i="1"/>
  <c r="BV1589" i="1"/>
  <c r="N1589" i="1"/>
  <c r="O1589" i="1" s="1"/>
  <c r="I1589" i="1"/>
  <c r="G1589" i="1"/>
  <c r="AA1589" i="1" s="1"/>
  <c r="BW1598" i="1"/>
  <c r="BV1598" i="1"/>
  <c r="N1598" i="1"/>
  <c r="O1598" i="1" s="1"/>
  <c r="I1598" i="1"/>
  <c r="G1598" i="1"/>
  <c r="AA1598" i="1" s="1"/>
  <c r="BW1607" i="1"/>
  <c r="BV1607" i="1"/>
  <c r="N1607" i="1"/>
  <c r="O1607" i="1" s="1"/>
  <c r="I1607" i="1"/>
  <c r="G1607" i="1"/>
  <c r="W1607" i="1" s="1"/>
  <c r="BW646" i="1"/>
  <c r="BV646" i="1"/>
  <c r="N646" i="1"/>
  <c r="O646" i="1" s="1"/>
  <c r="I646" i="1"/>
  <c r="G646" i="1"/>
  <c r="AA646" i="1" s="1"/>
  <c r="BW619" i="1"/>
  <c r="BV619" i="1"/>
  <c r="N619" i="1"/>
  <c r="O619" i="1" s="1"/>
  <c r="I619" i="1"/>
  <c r="G619" i="1"/>
  <c r="AA619" i="1" s="1"/>
  <c r="BW628" i="1"/>
  <c r="BV628" i="1"/>
  <c r="N628" i="1"/>
  <c r="O628" i="1" s="1"/>
  <c r="I628" i="1"/>
  <c r="G628" i="1"/>
  <c r="BW637" i="1"/>
  <c r="BV637" i="1"/>
  <c r="N637" i="1"/>
  <c r="O637" i="1" s="1"/>
  <c r="I637" i="1"/>
  <c r="G637" i="1"/>
  <c r="AA637" i="1" s="1"/>
  <c r="BW645" i="1"/>
  <c r="BV645" i="1"/>
  <c r="N645" i="1"/>
  <c r="O645" i="1" s="1"/>
  <c r="I645" i="1"/>
  <c r="G645" i="1"/>
  <c r="AA645" i="1" s="1"/>
  <c r="BW618" i="1"/>
  <c r="BV618" i="1"/>
  <c r="N618" i="1"/>
  <c r="O618" i="1" s="1"/>
  <c r="I618" i="1"/>
  <c r="G618" i="1"/>
  <c r="AA618" i="1" s="1"/>
  <c r="BW627" i="1"/>
  <c r="BV627" i="1"/>
  <c r="N627" i="1"/>
  <c r="O627" i="1" s="1"/>
  <c r="I627" i="1"/>
  <c r="G627" i="1"/>
  <c r="AA627" i="1" s="1"/>
  <c r="BW636" i="1"/>
  <c r="BV636" i="1"/>
  <c r="V636" i="1"/>
  <c r="N636" i="1"/>
  <c r="O636" i="1" s="1"/>
  <c r="I636" i="1"/>
  <c r="G636" i="1"/>
  <c r="AA636" i="1" s="1"/>
  <c r="BW644" i="1"/>
  <c r="BV644" i="1"/>
  <c r="N644" i="1"/>
  <c r="O644" i="1" s="1"/>
  <c r="I644" i="1"/>
  <c r="G644" i="1"/>
  <c r="V644" i="1" s="1"/>
  <c r="BW617" i="1"/>
  <c r="BV617" i="1"/>
  <c r="N617" i="1"/>
  <c r="O617" i="1" s="1"/>
  <c r="I617" i="1"/>
  <c r="G617" i="1"/>
  <c r="AA617" i="1" s="1"/>
  <c r="BW626" i="1"/>
  <c r="BV626" i="1"/>
  <c r="N626" i="1"/>
  <c r="O626" i="1" s="1"/>
  <c r="I626" i="1"/>
  <c r="G626" i="1"/>
  <c r="AA626" i="1" s="1"/>
  <c r="BW635" i="1"/>
  <c r="BV635" i="1"/>
  <c r="N635" i="1"/>
  <c r="O635" i="1" s="1"/>
  <c r="I635" i="1"/>
  <c r="G635" i="1"/>
  <c r="AA635" i="1" s="1"/>
  <c r="BW1615" i="1"/>
  <c r="BV1615" i="1"/>
  <c r="N1615" i="1"/>
  <c r="O1615" i="1" s="1"/>
  <c r="I1615" i="1"/>
  <c r="G1615" i="1"/>
  <c r="AA1615" i="1" s="1"/>
  <c r="BW1588" i="1"/>
  <c r="BV1588" i="1"/>
  <c r="N1588" i="1"/>
  <c r="O1588" i="1" s="1"/>
  <c r="I1588" i="1"/>
  <c r="G1588" i="1"/>
  <c r="AA1588" i="1" s="1"/>
  <c r="BW1597" i="1"/>
  <c r="BV1597" i="1"/>
  <c r="N1597" i="1"/>
  <c r="O1597" i="1" s="1"/>
  <c r="I1597" i="1"/>
  <c r="G1597" i="1"/>
  <c r="AA1597" i="1" s="1"/>
  <c r="BW1606" i="1"/>
  <c r="BV1606" i="1"/>
  <c r="N1606" i="1"/>
  <c r="O1606" i="1" s="1"/>
  <c r="I1606" i="1"/>
  <c r="G1606" i="1"/>
  <c r="AA1606" i="1" s="1"/>
  <c r="BW1614" i="1"/>
  <c r="BV1614" i="1"/>
  <c r="N1614" i="1"/>
  <c r="O1614" i="1" s="1"/>
  <c r="I1614" i="1"/>
  <c r="G1614" i="1"/>
  <c r="BW1587" i="1"/>
  <c r="BV1587" i="1"/>
  <c r="N1587" i="1"/>
  <c r="O1587" i="1" s="1"/>
  <c r="I1587" i="1"/>
  <c r="G1587" i="1"/>
  <c r="V1587" i="1" s="1"/>
  <c r="BW1596" i="1"/>
  <c r="BV1596" i="1"/>
  <c r="N1596" i="1"/>
  <c r="O1596" i="1" s="1"/>
  <c r="I1596" i="1"/>
  <c r="G1596" i="1"/>
  <c r="W1596" i="1" s="1"/>
  <c r="BW1605" i="1"/>
  <c r="BV1605" i="1"/>
  <c r="N1605" i="1"/>
  <c r="O1605" i="1" s="1"/>
  <c r="I1605" i="1"/>
  <c r="G1605" i="1"/>
  <c r="W1605" i="1" s="1"/>
  <c r="BW1613" i="1"/>
  <c r="BV1613" i="1"/>
  <c r="N1613" i="1"/>
  <c r="O1613" i="1" s="1"/>
  <c r="I1613" i="1"/>
  <c r="G1613" i="1"/>
  <c r="W1613" i="1" s="1"/>
  <c r="BW1586" i="1"/>
  <c r="BV1586" i="1"/>
  <c r="N1586" i="1"/>
  <c r="O1586" i="1" s="1"/>
  <c r="I1586" i="1"/>
  <c r="G1586" i="1"/>
  <c r="AA1586" i="1" s="1"/>
  <c r="BW1595" i="1"/>
  <c r="BV1595" i="1"/>
  <c r="N1595" i="1"/>
  <c r="O1595" i="1" s="1"/>
  <c r="I1595" i="1"/>
  <c r="G1595" i="1"/>
  <c r="AA1595" i="1" s="1"/>
  <c r="BW1604" i="1"/>
  <c r="BV1604" i="1"/>
  <c r="N1604" i="1"/>
  <c r="O1604" i="1" s="1"/>
  <c r="I1604" i="1"/>
  <c r="G1604" i="1"/>
  <c r="AA1604" i="1" s="1"/>
  <c r="BW643" i="1"/>
  <c r="BV643" i="1"/>
  <c r="N643" i="1"/>
  <c r="O643" i="1" s="1"/>
  <c r="I643" i="1"/>
  <c r="G643" i="1"/>
  <c r="AA643" i="1" s="1"/>
  <c r="BW616" i="1"/>
  <c r="BV616" i="1"/>
  <c r="N616" i="1"/>
  <c r="O616" i="1" s="1"/>
  <c r="I616" i="1"/>
  <c r="G616" i="1"/>
  <c r="BW625" i="1"/>
  <c r="BV625" i="1"/>
  <c r="N625" i="1"/>
  <c r="O625" i="1" s="1"/>
  <c r="I625" i="1"/>
  <c r="G625" i="1"/>
  <c r="AA625" i="1" s="1"/>
  <c r="BW634" i="1"/>
  <c r="BV634" i="1"/>
  <c r="N634" i="1"/>
  <c r="O634" i="1" s="1"/>
  <c r="I634" i="1"/>
  <c r="G634" i="1"/>
  <c r="AA634" i="1" s="1"/>
  <c r="BW642" i="1"/>
  <c r="BV642" i="1"/>
  <c r="N642" i="1"/>
  <c r="O642" i="1" s="1"/>
  <c r="I642" i="1"/>
  <c r="G642" i="1"/>
  <c r="AA642" i="1" s="1"/>
  <c r="BW615" i="1"/>
  <c r="BV615" i="1"/>
  <c r="N615" i="1"/>
  <c r="O615" i="1" s="1"/>
  <c r="I615" i="1"/>
  <c r="G615" i="1"/>
  <c r="BW624" i="1"/>
  <c r="BV624" i="1"/>
  <c r="N624" i="1"/>
  <c r="O624" i="1" s="1"/>
  <c r="I624" i="1"/>
  <c r="G624" i="1"/>
  <c r="W624" i="1" s="1"/>
  <c r="BW633" i="1"/>
  <c r="BV633" i="1"/>
  <c r="N633" i="1"/>
  <c r="O633" i="1" s="1"/>
  <c r="I633" i="1"/>
  <c r="G633" i="1"/>
  <c r="W633" i="1" s="1"/>
  <c r="BW641" i="1"/>
  <c r="BV641" i="1"/>
  <c r="N641" i="1"/>
  <c r="O641" i="1" s="1"/>
  <c r="I641" i="1"/>
  <c r="G641" i="1"/>
  <c r="BW614" i="1"/>
  <c r="BV614" i="1"/>
  <c r="N614" i="1"/>
  <c r="O614" i="1" s="1"/>
  <c r="I614" i="1"/>
  <c r="G614" i="1"/>
  <c r="AB614" i="1" s="1"/>
  <c r="BW623" i="1"/>
  <c r="BV623" i="1"/>
  <c r="N623" i="1"/>
  <c r="O623" i="1" s="1"/>
  <c r="I623" i="1"/>
  <c r="G623" i="1"/>
  <c r="V623" i="1" s="1"/>
  <c r="BW632" i="1"/>
  <c r="BV632" i="1"/>
  <c r="N632" i="1"/>
  <c r="O632" i="1" s="1"/>
  <c r="I632" i="1"/>
  <c r="G632" i="1"/>
  <c r="V632" i="1" s="1"/>
  <c r="BW1585" i="1"/>
  <c r="BV1585" i="1"/>
  <c r="N1585" i="1"/>
  <c r="O1585" i="1" s="1"/>
  <c r="I1585" i="1"/>
  <c r="G1585" i="1"/>
  <c r="V1585" i="1" s="1"/>
  <c r="BW1558" i="1"/>
  <c r="BV1558" i="1"/>
  <c r="W1558" i="1"/>
  <c r="N1558" i="1"/>
  <c r="O1558" i="1" s="1"/>
  <c r="I1558" i="1"/>
  <c r="G1558" i="1"/>
  <c r="BW1567" i="1"/>
  <c r="BV1567" i="1"/>
  <c r="N1567" i="1"/>
  <c r="O1567" i="1" s="1"/>
  <c r="I1567" i="1"/>
  <c r="G1567" i="1"/>
  <c r="AA1567" i="1" s="1"/>
  <c r="BW1576" i="1"/>
  <c r="BV1576" i="1"/>
  <c r="N1576" i="1"/>
  <c r="O1576" i="1" s="1"/>
  <c r="I1576" i="1"/>
  <c r="G1576" i="1"/>
  <c r="AA1576" i="1" s="1"/>
  <c r="BW1584" i="1"/>
  <c r="BV1584" i="1"/>
  <c r="N1584" i="1"/>
  <c r="O1584" i="1" s="1"/>
  <c r="I1584" i="1"/>
  <c r="G1584" i="1"/>
  <c r="AA1584" i="1" s="1"/>
  <c r="BW1557" i="1"/>
  <c r="BV1557" i="1"/>
  <c r="N1557" i="1"/>
  <c r="O1557" i="1" s="1"/>
  <c r="I1557" i="1"/>
  <c r="G1557" i="1"/>
  <c r="AA1557" i="1" s="1"/>
  <c r="BW1566" i="1"/>
  <c r="BV1566" i="1"/>
  <c r="N1566" i="1"/>
  <c r="O1566" i="1" s="1"/>
  <c r="I1566" i="1"/>
  <c r="G1566" i="1"/>
  <c r="AA1566" i="1" s="1"/>
  <c r="BW1575" i="1"/>
  <c r="BV1575" i="1"/>
  <c r="N1575" i="1"/>
  <c r="O1575" i="1" s="1"/>
  <c r="I1575" i="1"/>
  <c r="G1575" i="1"/>
  <c r="BW1583" i="1"/>
  <c r="BV1583" i="1"/>
  <c r="N1583" i="1"/>
  <c r="O1583" i="1" s="1"/>
  <c r="I1583" i="1"/>
  <c r="G1583" i="1"/>
  <c r="AA1583" i="1" s="1"/>
  <c r="BW1556" i="1"/>
  <c r="BV1556" i="1"/>
  <c r="N1556" i="1"/>
  <c r="O1556" i="1" s="1"/>
  <c r="I1556" i="1"/>
  <c r="G1556" i="1"/>
  <c r="AB1556" i="1" s="1"/>
  <c r="BW1565" i="1"/>
  <c r="BV1565" i="1"/>
  <c r="N1565" i="1"/>
  <c r="O1565" i="1" s="1"/>
  <c r="I1565" i="1"/>
  <c r="G1565" i="1"/>
  <c r="V1565" i="1" s="1"/>
  <c r="BW1574" i="1"/>
  <c r="BV1574" i="1"/>
  <c r="N1574" i="1"/>
  <c r="O1574" i="1" s="1"/>
  <c r="I1574" i="1"/>
  <c r="G1574" i="1"/>
  <c r="V1574" i="1" s="1"/>
  <c r="BW613" i="1"/>
  <c r="BV613" i="1"/>
  <c r="N613" i="1"/>
  <c r="O613" i="1" s="1"/>
  <c r="I613" i="1"/>
  <c r="G613" i="1"/>
  <c r="W613" i="1" s="1"/>
  <c r="BW586" i="1"/>
  <c r="BV586" i="1"/>
  <c r="N586" i="1"/>
  <c r="O586" i="1" s="1"/>
  <c r="I586" i="1"/>
  <c r="G586" i="1"/>
  <c r="AA586" i="1" s="1"/>
  <c r="BW595" i="1"/>
  <c r="BV595" i="1"/>
  <c r="N595" i="1"/>
  <c r="O595" i="1" s="1"/>
  <c r="I595" i="1"/>
  <c r="G595" i="1"/>
  <c r="W595" i="1" s="1"/>
  <c r="BW604" i="1"/>
  <c r="BV604" i="1"/>
  <c r="N604" i="1"/>
  <c r="O604" i="1" s="1"/>
  <c r="I604" i="1"/>
  <c r="G604" i="1"/>
  <c r="W604" i="1" s="1"/>
  <c r="BW612" i="1"/>
  <c r="BV612" i="1"/>
  <c r="N612" i="1"/>
  <c r="O612" i="1" s="1"/>
  <c r="I612" i="1"/>
  <c r="G612" i="1"/>
  <c r="W612" i="1" s="1"/>
  <c r="BW585" i="1"/>
  <c r="BV585" i="1"/>
  <c r="N585" i="1"/>
  <c r="O585" i="1" s="1"/>
  <c r="I585" i="1"/>
  <c r="G585" i="1"/>
  <c r="AA585" i="1" s="1"/>
  <c r="BW594" i="1"/>
  <c r="BV594" i="1"/>
  <c r="N594" i="1"/>
  <c r="O594" i="1" s="1"/>
  <c r="I594" i="1"/>
  <c r="G594" i="1"/>
  <c r="AA594" i="1" s="1"/>
  <c r="BW603" i="1"/>
  <c r="BV603" i="1"/>
  <c r="N603" i="1"/>
  <c r="O603" i="1" s="1"/>
  <c r="I603" i="1"/>
  <c r="G603" i="1"/>
  <c r="AA603" i="1" s="1"/>
  <c r="BW611" i="1"/>
  <c r="BV611" i="1"/>
  <c r="N611" i="1"/>
  <c r="O611" i="1" s="1"/>
  <c r="I611" i="1"/>
  <c r="G611" i="1"/>
  <c r="AB611" i="1" s="1"/>
  <c r="BW584" i="1"/>
  <c r="BV584" i="1"/>
  <c r="N584" i="1"/>
  <c r="O584" i="1" s="1"/>
  <c r="I584" i="1"/>
  <c r="G584" i="1"/>
  <c r="W584" i="1" s="1"/>
  <c r="BW593" i="1"/>
  <c r="BV593" i="1"/>
  <c r="N593" i="1"/>
  <c r="O593" i="1" s="1"/>
  <c r="I593" i="1"/>
  <c r="G593" i="1"/>
  <c r="AA593" i="1" s="1"/>
  <c r="BW602" i="1"/>
  <c r="BV602" i="1"/>
  <c r="N602" i="1"/>
  <c r="O602" i="1" s="1"/>
  <c r="I602" i="1"/>
  <c r="G602" i="1"/>
  <c r="AA602" i="1" s="1"/>
  <c r="BW1582" i="1"/>
  <c r="BV1582" i="1"/>
  <c r="N1582" i="1"/>
  <c r="O1582" i="1" s="1"/>
  <c r="I1582" i="1"/>
  <c r="G1582" i="1"/>
  <c r="AA1582" i="1" s="1"/>
  <c r="BW1555" i="1"/>
  <c r="BV1555" i="1"/>
  <c r="N1555" i="1"/>
  <c r="O1555" i="1" s="1"/>
  <c r="I1555" i="1"/>
  <c r="G1555" i="1"/>
  <c r="AB1555" i="1" s="1"/>
  <c r="BW1564" i="1"/>
  <c r="BV1564" i="1"/>
  <c r="N1564" i="1"/>
  <c r="O1564" i="1" s="1"/>
  <c r="I1564" i="1"/>
  <c r="G1564" i="1"/>
  <c r="W1564" i="1" s="1"/>
  <c r="BW1573" i="1"/>
  <c r="BV1573" i="1"/>
  <c r="N1573" i="1"/>
  <c r="O1573" i="1" s="1"/>
  <c r="I1573" i="1"/>
  <c r="G1573" i="1"/>
  <c r="W1573" i="1" s="1"/>
  <c r="BW1581" i="1"/>
  <c r="BV1581" i="1"/>
  <c r="N1581" i="1"/>
  <c r="O1581" i="1" s="1"/>
  <c r="I1581" i="1"/>
  <c r="G1581" i="1"/>
  <c r="AA1581" i="1" s="1"/>
  <c r="BW1554" i="1"/>
  <c r="BV1554" i="1"/>
  <c r="N1554" i="1"/>
  <c r="O1554" i="1" s="1"/>
  <c r="I1554" i="1"/>
  <c r="G1554" i="1"/>
  <c r="AA1554" i="1" s="1"/>
  <c r="BW1563" i="1"/>
  <c r="BV1563" i="1"/>
  <c r="N1563" i="1"/>
  <c r="O1563" i="1" s="1"/>
  <c r="I1563" i="1"/>
  <c r="G1563" i="1"/>
  <c r="AA1563" i="1" s="1"/>
  <c r="BW1572" i="1"/>
  <c r="BV1572" i="1"/>
  <c r="N1572" i="1"/>
  <c r="O1572" i="1" s="1"/>
  <c r="I1572" i="1"/>
  <c r="G1572" i="1"/>
  <c r="AA1572" i="1" s="1"/>
  <c r="BW1580" i="1"/>
  <c r="BV1580" i="1"/>
  <c r="N1580" i="1"/>
  <c r="O1580" i="1" s="1"/>
  <c r="I1580" i="1"/>
  <c r="G1580" i="1"/>
  <c r="AA1580" i="1" s="1"/>
  <c r="BW1553" i="1"/>
  <c r="BV1553" i="1"/>
  <c r="N1553" i="1"/>
  <c r="O1553" i="1" s="1"/>
  <c r="I1553" i="1"/>
  <c r="G1553" i="1"/>
  <c r="AA1553" i="1" s="1"/>
  <c r="BW1562" i="1"/>
  <c r="BV1562" i="1"/>
  <c r="N1562" i="1"/>
  <c r="O1562" i="1" s="1"/>
  <c r="I1562" i="1"/>
  <c r="G1562" i="1"/>
  <c r="AA1562" i="1" s="1"/>
  <c r="BW1571" i="1"/>
  <c r="BV1571" i="1"/>
  <c r="N1571" i="1"/>
  <c r="O1571" i="1" s="1"/>
  <c r="I1571" i="1"/>
  <c r="G1571" i="1"/>
  <c r="AA1571" i="1" s="1"/>
  <c r="BW610" i="1"/>
  <c r="BV610" i="1"/>
  <c r="N610" i="1"/>
  <c r="O610" i="1" s="1"/>
  <c r="I610" i="1"/>
  <c r="G610" i="1"/>
  <c r="AA610" i="1" s="1"/>
  <c r="BW583" i="1"/>
  <c r="BV583" i="1"/>
  <c r="N583" i="1"/>
  <c r="O583" i="1" s="1"/>
  <c r="I583" i="1"/>
  <c r="G583" i="1"/>
  <c r="AA583" i="1" s="1"/>
  <c r="BW592" i="1"/>
  <c r="BV592" i="1"/>
  <c r="N592" i="1"/>
  <c r="O592" i="1" s="1"/>
  <c r="I592" i="1"/>
  <c r="G592" i="1"/>
  <c r="AA592" i="1" s="1"/>
  <c r="BW601" i="1"/>
  <c r="BV601" i="1"/>
  <c r="N601" i="1"/>
  <c r="O601" i="1" s="1"/>
  <c r="I601" i="1"/>
  <c r="G601" i="1"/>
  <c r="AA601" i="1" s="1"/>
  <c r="BW609" i="1"/>
  <c r="BV609" i="1"/>
  <c r="N609" i="1"/>
  <c r="O609" i="1" s="1"/>
  <c r="I609" i="1"/>
  <c r="G609" i="1"/>
  <c r="AA609" i="1" s="1"/>
  <c r="BW582" i="1"/>
  <c r="BV582" i="1"/>
  <c r="N582" i="1"/>
  <c r="O582" i="1" s="1"/>
  <c r="I582" i="1"/>
  <c r="G582" i="1"/>
  <c r="AA582" i="1" s="1"/>
  <c r="BW591" i="1"/>
  <c r="BV591" i="1"/>
  <c r="N591" i="1"/>
  <c r="O591" i="1" s="1"/>
  <c r="I591" i="1"/>
  <c r="G591" i="1"/>
  <c r="AA591" i="1" s="1"/>
  <c r="BW600" i="1"/>
  <c r="BV600" i="1"/>
  <c r="N600" i="1"/>
  <c r="O600" i="1" s="1"/>
  <c r="I600" i="1"/>
  <c r="G600" i="1"/>
  <c r="AA600" i="1" s="1"/>
  <c r="BW608" i="1"/>
  <c r="BV608" i="1"/>
  <c r="N608" i="1"/>
  <c r="O608" i="1" s="1"/>
  <c r="I608" i="1"/>
  <c r="G608" i="1"/>
  <c r="AA608" i="1" s="1"/>
  <c r="BW581" i="1"/>
  <c r="BV581" i="1"/>
  <c r="N581" i="1"/>
  <c r="O581" i="1" s="1"/>
  <c r="I581" i="1"/>
  <c r="G581" i="1"/>
  <c r="AA581" i="1" s="1"/>
  <c r="BW590" i="1"/>
  <c r="BV590" i="1"/>
  <c r="N590" i="1"/>
  <c r="O590" i="1" s="1"/>
  <c r="I590" i="1"/>
  <c r="G590" i="1"/>
  <c r="AA590" i="1" s="1"/>
  <c r="BW599" i="1"/>
  <c r="BV599" i="1"/>
  <c r="N599" i="1"/>
  <c r="O599" i="1" s="1"/>
  <c r="I599" i="1"/>
  <c r="G599" i="1"/>
  <c r="AA599" i="1" s="1"/>
  <c r="BW1579" i="1"/>
  <c r="BV1579" i="1"/>
  <c r="N1579" i="1"/>
  <c r="O1579" i="1" s="1"/>
  <c r="I1579" i="1"/>
  <c r="G1579" i="1"/>
  <c r="AA1579" i="1" s="1"/>
  <c r="BW1552" i="1"/>
  <c r="BV1552" i="1"/>
  <c r="N1552" i="1"/>
  <c r="O1552" i="1" s="1"/>
  <c r="I1552" i="1"/>
  <c r="G1552" i="1"/>
  <c r="AA1552" i="1" s="1"/>
  <c r="BW1561" i="1"/>
  <c r="BV1561" i="1"/>
  <c r="N1561" i="1"/>
  <c r="O1561" i="1" s="1"/>
  <c r="I1561" i="1"/>
  <c r="G1561" i="1"/>
  <c r="AA1561" i="1" s="1"/>
  <c r="BW1570" i="1"/>
  <c r="BV1570" i="1"/>
  <c r="N1570" i="1"/>
  <c r="O1570" i="1" s="1"/>
  <c r="I1570" i="1"/>
  <c r="G1570" i="1"/>
  <c r="AA1570" i="1" s="1"/>
  <c r="BW1578" i="1"/>
  <c r="BV1578" i="1"/>
  <c r="N1578" i="1"/>
  <c r="O1578" i="1" s="1"/>
  <c r="I1578" i="1"/>
  <c r="G1578" i="1"/>
  <c r="AA1578" i="1" s="1"/>
  <c r="BW1551" i="1"/>
  <c r="BV1551" i="1"/>
  <c r="N1551" i="1"/>
  <c r="O1551" i="1" s="1"/>
  <c r="I1551" i="1"/>
  <c r="G1551" i="1"/>
  <c r="AA1551" i="1" s="1"/>
  <c r="BW1560" i="1"/>
  <c r="BV1560" i="1"/>
  <c r="N1560" i="1"/>
  <c r="O1560" i="1" s="1"/>
  <c r="I1560" i="1"/>
  <c r="G1560" i="1"/>
  <c r="AA1560" i="1" s="1"/>
  <c r="BW1569" i="1"/>
  <c r="BV1569" i="1"/>
  <c r="N1569" i="1"/>
  <c r="O1569" i="1" s="1"/>
  <c r="I1569" i="1"/>
  <c r="G1569" i="1"/>
  <c r="AA1569" i="1" s="1"/>
  <c r="BW1577" i="1"/>
  <c r="BV1577" i="1"/>
  <c r="N1577" i="1"/>
  <c r="O1577" i="1" s="1"/>
  <c r="I1577" i="1"/>
  <c r="G1577" i="1"/>
  <c r="AA1577" i="1" s="1"/>
  <c r="BW1550" i="1"/>
  <c r="BV1550" i="1"/>
  <c r="N1550" i="1"/>
  <c r="O1550" i="1" s="1"/>
  <c r="I1550" i="1"/>
  <c r="G1550" i="1"/>
  <c r="AA1550" i="1" s="1"/>
  <c r="BW1559" i="1"/>
  <c r="BV1559" i="1"/>
  <c r="N1559" i="1"/>
  <c r="O1559" i="1" s="1"/>
  <c r="I1559" i="1"/>
  <c r="G1559" i="1"/>
  <c r="AA1559" i="1" s="1"/>
  <c r="BW1568" i="1"/>
  <c r="BV1568" i="1"/>
  <c r="N1568" i="1"/>
  <c r="O1568" i="1" s="1"/>
  <c r="I1568" i="1"/>
  <c r="G1568" i="1"/>
  <c r="AA1568" i="1" s="1"/>
  <c r="BW607" i="1"/>
  <c r="BV607" i="1"/>
  <c r="N607" i="1"/>
  <c r="O607" i="1" s="1"/>
  <c r="I607" i="1"/>
  <c r="G607" i="1"/>
  <c r="AA607" i="1" s="1"/>
  <c r="BW580" i="1"/>
  <c r="BV580" i="1"/>
  <c r="N580" i="1"/>
  <c r="O580" i="1" s="1"/>
  <c r="I580" i="1"/>
  <c r="G580" i="1"/>
  <c r="AA580" i="1" s="1"/>
  <c r="BW589" i="1"/>
  <c r="BV589" i="1"/>
  <c r="N589" i="1"/>
  <c r="O589" i="1" s="1"/>
  <c r="I589" i="1"/>
  <c r="G589" i="1"/>
  <c r="AA589" i="1" s="1"/>
  <c r="BW598" i="1"/>
  <c r="BV598" i="1"/>
  <c r="N598" i="1"/>
  <c r="O598" i="1" s="1"/>
  <c r="I598" i="1"/>
  <c r="G598" i="1"/>
  <c r="AA598" i="1" s="1"/>
  <c r="BW606" i="1"/>
  <c r="BV606" i="1"/>
  <c r="N606" i="1"/>
  <c r="O606" i="1" s="1"/>
  <c r="I606" i="1"/>
  <c r="G606" i="1"/>
  <c r="AA606" i="1" s="1"/>
  <c r="BW579" i="1"/>
  <c r="BV579" i="1"/>
  <c r="N579" i="1"/>
  <c r="O579" i="1" s="1"/>
  <c r="I579" i="1"/>
  <c r="G579" i="1"/>
  <c r="AA579" i="1" s="1"/>
  <c r="BW588" i="1"/>
  <c r="BV588" i="1"/>
  <c r="N588" i="1"/>
  <c r="O588" i="1" s="1"/>
  <c r="I588" i="1"/>
  <c r="G588" i="1"/>
  <c r="AA588" i="1" s="1"/>
  <c r="BW597" i="1"/>
  <c r="BV597" i="1"/>
  <c r="N597" i="1"/>
  <c r="O597" i="1" s="1"/>
  <c r="I597" i="1"/>
  <c r="G597" i="1"/>
  <c r="AA597" i="1" s="1"/>
  <c r="BW605" i="1"/>
  <c r="BV605" i="1"/>
  <c r="N605" i="1"/>
  <c r="O605" i="1" s="1"/>
  <c r="I605" i="1"/>
  <c r="G605" i="1"/>
  <c r="AA605" i="1" s="1"/>
  <c r="BW578" i="1"/>
  <c r="BV578" i="1"/>
  <c r="N578" i="1"/>
  <c r="O578" i="1" s="1"/>
  <c r="I578" i="1"/>
  <c r="G578" i="1"/>
  <c r="AA578" i="1" s="1"/>
  <c r="BW587" i="1"/>
  <c r="BV587" i="1"/>
  <c r="N587" i="1"/>
  <c r="O587" i="1" s="1"/>
  <c r="I587" i="1"/>
  <c r="G587" i="1"/>
  <c r="AA587" i="1" s="1"/>
  <c r="BW596" i="1"/>
  <c r="BV596" i="1"/>
  <c r="N596" i="1"/>
  <c r="O596" i="1" s="1"/>
  <c r="I596" i="1"/>
  <c r="G596" i="1"/>
  <c r="AA596" i="1" s="1"/>
  <c r="BW1549" i="1"/>
  <c r="BV1549" i="1"/>
  <c r="N1549" i="1"/>
  <c r="O1549" i="1" s="1"/>
  <c r="I1549" i="1"/>
  <c r="G1549" i="1"/>
  <c r="AA1549" i="1" s="1"/>
  <c r="BW1522" i="1"/>
  <c r="BV1522" i="1"/>
  <c r="N1522" i="1"/>
  <c r="O1522" i="1" s="1"/>
  <c r="I1522" i="1"/>
  <c r="G1522" i="1"/>
  <c r="AA1522" i="1" s="1"/>
  <c r="BW1531" i="1"/>
  <c r="BV1531" i="1"/>
  <c r="N1531" i="1"/>
  <c r="O1531" i="1" s="1"/>
  <c r="I1531" i="1"/>
  <c r="G1531" i="1"/>
  <c r="AA1531" i="1" s="1"/>
  <c r="BW1540" i="1"/>
  <c r="BV1540" i="1"/>
  <c r="N1540" i="1"/>
  <c r="O1540" i="1" s="1"/>
  <c r="I1540" i="1"/>
  <c r="G1540" i="1"/>
  <c r="AA1540" i="1" s="1"/>
  <c r="BW1548" i="1"/>
  <c r="BV1548" i="1"/>
  <c r="N1548" i="1"/>
  <c r="O1548" i="1" s="1"/>
  <c r="I1548" i="1"/>
  <c r="G1548" i="1"/>
  <c r="AA1548" i="1" s="1"/>
  <c r="BW1521" i="1"/>
  <c r="BV1521" i="1"/>
  <c r="N1521" i="1"/>
  <c r="O1521" i="1" s="1"/>
  <c r="I1521" i="1"/>
  <c r="G1521" i="1"/>
  <c r="AA1521" i="1" s="1"/>
  <c r="BW1530" i="1"/>
  <c r="BV1530" i="1"/>
  <c r="N1530" i="1"/>
  <c r="O1530" i="1" s="1"/>
  <c r="I1530" i="1"/>
  <c r="G1530" i="1"/>
  <c r="AA1530" i="1" s="1"/>
  <c r="BW1539" i="1"/>
  <c r="BV1539" i="1"/>
  <c r="N1539" i="1"/>
  <c r="O1539" i="1" s="1"/>
  <c r="I1539" i="1"/>
  <c r="G1539" i="1"/>
  <c r="AA1539" i="1" s="1"/>
  <c r="BW1547" i="1"/>
  <c r="BV1547" i="1"/>
  <c r="N1547" i="1"/>
  <c r="O1547" i="1" s="1"/>
  <c r="I1547" i="1"/>
  <c r="G1547" i="1"/>
  <c r="AA1547" i="1" s="1"/>
  <c r="BW1520" i="1"/>
  <c r="BV1520" i="1"/>
  <c r="N1520" i="1"/>
  <c r="O1520" i="1" s="1"/>
  <c r="I1520" i="1"/>
  <c r="G1520" i="1"/>
  <c r="AA1520" i="1" s="1"/>
  <c r="BW1529" i="1"/>
  <c r="BV1529" i="1"/>
  <c r="N1529" i="1"/>
  <c r="O1529" i="1" s="1"/>
  <c r="I1529" i="1"/>
  <c r="G1529" i="1"/>
  <c r="AA1529" i="1" s="1"/>
  <c r="BW1538" i="1"/>
  <c r="BV1538" i="1"/>
  <c r="N1538" i="1"/>
  <c r="O1538" i="1" s="1"/>
  <c r="I1538" i="1"/>
  <c r="G1538" i="1"/>
  <c r="AA1538" i="1" s="1"/>
  <c r="BW577" i="1"/>
  <c r="BV577" i="1"/>
  <c r="N577" i="1"/>
  <c r="O577" i="1" s="1"/>
  <c r="I577" i="1"/>
  <c r="G577" i="1"/>
  <c r="AA577" i="1" s="1"/>
  <c r="BW550" i="1"/>
  <c r="BV550" i="1"/>
  <c r="N550" i="1"/>
  <c r="O550" i="1" s="1"/>
  <c r="I550" i="1"/>
  <c r="G550" i="1"/>
  <c r="AA550" i="1" s="1"/>
  <c r="BW559" i="1"/>
  <c r="BV559" i="1"/>
  <c r="N559" i="1"/>
  <c r="O559" i="1" s="1"/>
  <c r="I559" i="1"/>
  <c r="G559" i="1"/>
  <c r="AA559" i="1" s="1"/>
  <c r="BW568" i="1"/>
  <c r="BV568" i="1"/>
  <c r="N568" i="1"/>
  <c r="O568" i="1" s="1"/>
  <c r="I568" i="1"/>
  <c r="G568" i="1"/>
  <c r="AA568" i="1" s="1"/>
  <c r="BW576" i="1"/>
  <c r="BV576" i="1"/>
  <c r="N576" i="1"/>
  <c r="O576" i="1" s="1"/>
  <c r="I576" i="1"/>
  <c r="G576" i="1"/>
  <c r="AA576" i="1" s="1"/>
  <c r="BW549" i="1"/>
  <c r="BV549" i="1"/>
  <c r="N549" i="1"/>
  <c r="O549" i="1" s="1"/>
  <c r="I549" i="1"/>
  <c r="G549" i="1"/>
  <c r="AA549" i="1" s="1"/>
  <c r="BW558" i="1"/>
  <c r="BV558" i="1"/>
  <c r="N558" i="1"/>
  <c r="O558" i="1" s="1"/>
  <c r="I558" i="1"/>
  <c r="G558" i="1"/>
  <c r="AA558" i="1" s="1"/>
  <c r="BW567" i="1"/>
  <c r="BV567" i="1"/>
  <c r="N567" i="1"/>
  <c r="O567" i="1" s="1"/>
  <c r="I567" i="1"/>
  <c r="G567" i="1"/>
  <c r="AA567" i="1" s="1"/>
  <c r="BW575" i="1"/>
  <c r="BV575" i="1"/>
  <c r="N575" i="1"/>
  <c r="O575" i="1" s="1"/>
  <c r="I575" i="1"/>
  <c r="G575" i="1"/>
  <c r="AA575" i="1" s="1"/>
  <c r="BW548" i="1"/>
  <c r="BV548" i="1"/>
  <c r="N548" i="1"/>
  <c r="O548" i="1" s="1"/>
  <c r="I548" i="1"/>
  <c r="G548" i="1"/>
  <c r="AA548" i="1" s="1"/>
  <c r="BW557" i="1"/>
  <c r="BV557" i="1"/>
  <c r="N557" i="1"/>
  <c r="O557" i="1" s="1"/>
  <c r="I557" i="1"/>
  <c r="G557" i="1"/>
  <c r="AA557" i="1" s="1"/>
  <c r="BW566" i="1"/>
  <c r="BV566" i="1"/>
  <c r="N566" i="1"/>
  <c r="O566" i="1" s="1"/>
  <c r="I566" i="1"/>
  <c r="G566" i="1"/>
  <c r="AA566" i="1" s="1"/>
  <c r="BW1546" i="1"/>
  <c r="BV1546" i="1"/>
  <c r="N1546" i="1"/>
  <c r="O1546" i="1" s="1"/>
  <c r="I1546" i="1"/>
  <c r="G1546" i="1"/>
  <c r="AA1546" i="1" s="1"/>
  <c r="BW1519" i="1"/>
  <c r="BV1519" i="1"/>
  <c r="N1519" i="1"/>
  <c r="O1519" i="1" s="1"/>
  <c r="I1519" i="1"/>
  <c r="G1519" i="1"/>
  <c r="AA1519" i="1" s="1"/>
  <c r="BW1528" i="1"/>
  <c r="BV1528" i="1"/>
  <c r="N1528" i="1"/>
  <c r="O1528" i="1" s="1"/>
  <c r="I1528" i="1"/>
  <c r="G1528" i="1"/>
  <c r="AA1528" i="1" s="1"/>
  <c r="BW1537" i="1"/>
  <c r="BV1537" i="1"/>
  <c r="N1537" i="1"/>
  <c r="O1537" i="1" s="1"/>
  <c r="I1537" i="1"/>
  <c r="G1537" i="1"/>
  <c r="AA1537" i="1" s="1"/>
  <c r="BW1545" i="1"/>
  <c r="BV1545" i="1"/>
  <c r="N1545" i="1"/>
  <c r="O1545" i="1" s="1"/>
  <c r="I1545" i="1"/>
  <c r="G1545" i="1"/>
  <c r="AA1545" i="1" s="1"/>
  <c r="BW1518" i="1"/>
  <c r="BV1518" i="1"/>
  <c r="N1518" i="1"/>
  <c r="O1518" i="1" s="1"/>
  <c r="I1518" i="1"/>
  <c r="G1518" i="1"/>
  <c r="AA1518" i="1" s="1"/>
  <c r="BW1527" i="1"/>
  <c r="BV1527" i="1"/>
  <c r="N1527" i="1"/>
  <c r="O1527" i="1" s="1"/>
  <c r="I1527" i="1"/>
  <c r="G1527" i="1"/>
  <c r="AA1527" i="1" s="1"/>
  <c r="BW1536" i="1"/>
  <c r="BV1536" i="1"/>
  <c r="N1536" i="1"/>
  <c r="O1536" i="1" s="1"/>
  <c r="I1536" i="1"/>
  <c r="G1536" i="1"/>
  <c r="AA1536" i="1" s="1"/>
  <c r="BW1544" i="1"/>
  <c r="BV1544" i="1"/>
  <c r="N1544" i="1"/>
  <c r="O1544" i="1" s="1"/>
  <c r="I1544" i="1"/>
  <c r="G1544" i="1"/>
  <c r="AA1544" i="1" s="1"/>
  <c r="BW1517" i="1"/>
  <c r="BV1517" i="1"/>
  <c r="N1517" i="1"/>
  <c r="O1517" i="1" s="1"/>
  <c r="I1517" i="1"/>
  <c r="G1517" i="1"/>
  <c r="AA1517" i="1" s="1"/>
  <c r="BW1526" i="1"/>
  <c r="BV1526" i="1"/>
  <c r="N1526" i="1"/>
  <c r="O1526" i="1" s="1"/>
  <c r="I1526" i="1"/>
  <c r="G1526" i="1"/>
  <c r="AA1526" i="1" s="1"/>
  <c r="BW1535" i="1"/>
  <c r="BV1535" i="1"/>
  <c r="N1535" i="1"/>
  <c r="O1535" i="1" s="1"/>
  <c r="I1535" i="1"/>
  <c r="G1535" i="1"/>
  <c r="AA1535" i="1" s="1"/>
  <c r="BW574" i="1"/>
  <c r="BV574" i="1"/>
  <c r="N574" i="1"/>
  <c r="O574" i="1" s="1"/>
  <c r="I574" i="1"/>
  <c r="G574" i="1"/>
  <c r="AA574" i="1" s="1"/>
  <c r="BW547" i="1"/>
  <c r="BV547" i="1"/>
  <c r="N547" i="1"/>
  <c r="O547" i="1" s="1"/>
  <c r="I547" i="1"/>
  <c r="G547" i="1"/>
  <c r="AA547" i="1" s="1"/>
  <c r="BW556" i="1"/>
  <c r="BV556" i="1"/>
  <c r="N556" i="1"/>
  <c r="O556" i="1" s="1"/>
  <c r="I556" i="1"/>
  <c r="G556" i="1"/>
  <c r="AA556" i="1" s="1"/>
  <c r="BW565" i="1"/>
  <c r="BV565" i="1"/>
  <c r="N565" i="1"/>
  <c r="O565" i="1" s="1"/>
  <c r="I565" i="1"/>
  <c r="G565" i="1"/>
  <c r="AA565" i="1" s="1"/>
  <c r="BW573" i="1"/>
  <c r="BV573" i="1"/>
  <c r="N573" i="1"/>
  <c r="O573" i="1" s="1"/>
  <c r="I573" i="1"/>
  <c r="G573" i="1"/>
  <c r="AA573" i="1" s="1"/>
  <c r="BW546" i="1"/>
  <c r="BV546" i="1"/>
  <c r="N546" i="1"/>
  <c r="O546" i="1" s="1"/>
  <c r="I546" i="1"/>
  <c r="G546" i="1"/>
  <c r="AA546" i="1" s="1"/>
  <c r="BW555" i="1"/>
  <c r="BV555" i="1"/>
  <c r="N555" i="1"/>
  <c r="O555" i="1" s="1"/>
  <c r="I555" i="1"/>
  <c r="G555" i="1"/>
  <c r="AA555" i="1" s="1"/>
  <c r="BW564" i="1"/>
  <c r="BV564" i="1"/>
  <c r="N564" i="1"/>
  <c r="O564" i="1" s="1"/>
  <c r="I564" i="1"/>
  <c r="G564" i="1"/>
  <c r="AA564" i="1" s="1"/>
  <c r="BW572" i="1"/>
  <c r="BV572" i="1"/>
  <c r="N572" i="1"/>
  <c r="O572" i="1" s="1"/>
  <c r="I572" i="1"/>
  <c r="G572" i="1"/>
  <c r="AA572" i="1" s="1"/>
  <c r="BW545" i="1"/>
  <c r="BV545" i="1"/>
  <c r="N545" i="1"/>
  <c r="O545" i="1" s="1"/>
  <c r="I545" i="1"/>
  <c r="G545" i="1"/>
  <c r="AA545" i="1" s="1"/>
  <c r="BW554" i="1"/>
  <c r="BV554" i="1"/>
  <c r="N554" i="1"/>
  <c r="O554" i="1" s="1"/>
  <c r="I554" i="1"/>
  <c r="G554" i="1"/>
  <c r="AA554" i="1" s="1"/>
  <c r="BW563" i="1"/>
  <c r="BV563" i="1"/>
  <c r="N563" i="1"/>
  <c r="O563" i="1" s="1"/>
  <c r="I563" i="1"/>
  <c r="G563" i="1"/>
  <c r="W563" i="1" s="1"/>
  <c r="BW1543" i="1"/>
  <c r="BV1543" i="1"/>
  <c r="N1543" i="1"/>
  <c r="O1543" i="1" s="1"/>
  <c r="I1543" i="1"/>
  <c r="G1543" i="1"/>
  <c r="AA1543" i="1" s="1"/>
  <c r="BW1516" i="1"/>
  <c r="BV1516" i="1"/>
  <c r="N1516" i="1"/>
  <c r="O1516" i="1" s="1"/>
  <c r="I1516" i="1"/>
  <c r="G1516" i="1"/>
  <c r="AA1516" i="1" s="1"/>
  <c r="BW1525" i="1"/>
  <c r="BV1525" i="1"/>
  <c r="N1525" i="1"/>
  <c r="O1525" i="1" s="1"/>
  <c r="I1525" i="1"/>
  <c r="G1525" i="1"/>
  <c r="AA1525" i="1" s="1"/>
  <c r="BW1534" i="1"/>
  <c r="BV1534" i="1"/>
  <c r="N1534" i="1"/>
  <c r="O1534" i="1" s="1"/>
  <c r="I1534" i="1"/>
  <c r="G1534" i="1"/>
  <c r="AA1534" i="1" s="1"/>
  <c r="BW1542" i="1"/>
  <c r="BV1542" i="1"/>
  <c r="N1542" i="1"/>
  <c r="O1542" i="1" s="1"/>
  <c r="I1542" i="1"/>
  <c r="G1542" i="1"/>
  <c r="AA1542" i="1" s="1"/>
  <c r="BW1515" i="1"/>
  <c r="BV1515" i="1"/>
  <c r="N1515" i="1"/>
  <c r="O1515" i="1" s="1"/>
  <c r="I1515" i="1"/>
  <c r="G1515" i="1"/>
  <c r="AA1515" i="1" s="1"/>
  <c r="BW1524" i="1"/>
  <c r="BV1524" i="1"/>
  <c r="N1524" i="1"/>
  <c r="O1524" i="1" s="1"/>
  <c r="I1524" i="1"/>
  <c r="G1524" i="1"/>
  <c r="W1524" i="1" s="1"/>
  <c r="BW1533" i="1"/>
  <c r="BV1533" i="1"/>
  <c r="N1533" i="1"/>
  <c r="O1533" i="1" s="1"/>
  <c r="I1533" i="1"/>
  <c r="G1533" i="1"/>
  <c r="AA1533" i="1" s="1"/>
  <c r="BW1541" i="1"/>
  <c r="BV1541" i="1"/>
  <c r="N1541" i="1"/>
  <c r="O1541" i="1" s="1"/>
  <c r="I1541" i="1"/>
  <c r="G1541" i="1"/>
  <c r="AA1541" i="1" s="1"/>
  <c r="BW1514" i="1"/>
  <c r="BV1514" i="1"/>
  <c r="N1514" i="1"/>
  <c r="O1514" i="1" s="1"/>
  <c r="I1514" i="1"/>
  <c r="G1514" i="1"/>
  <c r="AA1514" i="1" s="1"/>
  <c r="BW1523" i="1"/>
  <c r="BV1523" i="1"/>
  <c r="N1523" i="1"/>
  <c r="O1523" i="1" s="1"/>
  <c r="I1523" i="1"/>
  <c r="G1523" i="1"/>
  <c r="W1523" i="1" s="1"/>
  <c r="BW1532" i="1"/>
  <c r="BV1532" i="1"/>
  <c r="N1532" i="1"/>
  <c r="O1532" i="1" s="1"/>
  <c r="I1532" i="1"/>
  <c r="G1532" i="1"/>
  <c r="AA1532" i="1" s="1"/>
  <c r="BW571" i="1"/>
  <c r="BV571" i="1"/>
  <c r="N571" i="1"/>
  <c r="O571" i="1" s="1"/>
  <c r="I571" i="1"/>
  <c r="G571" i="1"/>
  <c r="AA571" i="1" s="1"/>
  <c r="BW544" i="1"/>
  <c r="BV544" i="1"/>
  <c r="N544" i="1"/>
  <c r="O544" i="1" s="1"/>
  <c r="I544" i="1"/>
  <c r="G544" i="1"/>
  <c r="W544" i="1" s="1"/>
  <c r="BW553" i="1"/>
  <c r="BV553" i="1"/>
  <c r="N553" i="1"/>
  <c r="O553" i="1" s="1"/>
  <c r="I553" i="1"/>
  <c r="G553" i="1"/>
  <c r="AA553" i="1" s="1"/>
  <c r="BW562" i="1"/>
  <c r="BV562" i="1"/>
  <c r="N562" i="1"/>
  <c r="O562" i="1" s="1"/>
  <c r="I562" i="1"/>
  <c r="G562" i="1"/>
  <c r="AA562" i="1" s="1"/>
  <c r="BW570" i="1"/>
  <c r="BV570" i="1"/>
  <c r="N570" i="1"/>
  <c r="O570" i="1" s="1"/>
  <c r="I570" i="1"/>
  <c r="G570" i="1"/>
  <c r="AA570" i="1" s="1"/>
  <c r="BW543" i="1"/>
  <c r="BV543" i="1"/>
  <c r="N543" i="1"/>
  <c r="O543" i="1" s="1"/>
  <c r="I543" i="1"/>
  <c r="G543" i="1"/>
  <c r="W543" i="1" s="1"/>
  <c r="BW552" i="1"/>
  <c r="BV552" i="1"/>
  <c r="N552" i="1"/>
  <c r="O552" i="1" s="1"/>
  <c r="I552" i="1"/>
  <c r="G552" i="1"/>
  <c r="AA552" i="1" s="1"/>
  <c r="BW561" i="1"/>
  <c r="BV561" i="1"/>
  <c r="N561" i="1"/>
  <c r="O561" i="1" s="1"/>
  <c r="I561" i="1"/>
  <c r="G561" i="1"/>
  <c r="AA561" i="1" s="1"/>
  <c r="BW569" i="1"/>
  <c r="BV569" i="1"/>
  <c r="N569" i="1"/>
  <c r="O569" i="1" s="1"/>
  <c r="I569" i="1"/>
  <c r="G569" i="1"/>
  <c r="AA569" i="1" s="1"/>
  <c r="BW542" i="1"/>
  <c r="BV542" i="1"/>
  <c r="N542" i="1"/>
  <c r="O542" i="1" s="1"/>
  <c r="I542" i="1"/>
  <c r="G542" i="1"/>
  <c r="W542" i="1" s="1"/>
  <c r="BW551" i="1"/>
  <c r="BV551" i="1"/>
  <c r="N551" i="1"/>
  <c r="O551" i="1" s="1"/>
  <c r="I551" i="1"/>
  <c r="G551" i="1"/>
  <c r="AA551" i="1" s="1"/>
  <c r="BW560" i="1"/>
  <c r="BV560" i="1"/>
  <c r="N560" i="1"/>
  <c r="O560" i="1" s="1"/>
  <c r="I560" i="1"/>
  <c r="G560" i="1"/>
  <c r="AA560" i="1" s="1"/>
  <c r="BW1513" i="1"/>
  <c r="BV1513" i="1"/>
  <c r="N1513" i="1"/>
  <c r="O1513" i="1" s="1"/>
  <c r="I1513" i="1"/>
  <c r="G1513" i="1"/>
  <c r="AA1513" i="1" s="1"/>
  <c r="BW1486" i="1"/>
  <c r="BV1486" i="1"/>
  <c r="N1486" i="1"/>
  <c r="O1486" i="1" s="1"/>
  <c r="I1486" i="1"/>
  <c r="G1486" i="1"/>
  <c r="W1486" i="1" s="1"/>
  <c r="BW1495" i="1"/>
  <c r="BV1495" i="1"/>
  <c r="N1495" i="1"/>
  <c r="O1495" i="1" s="1"/>
  <c r="I1495" i="1"/>
  <c r="G1495" i="1"/>
  <c r="AA1495" i="1" s="1"/>
  <c r="BW1504" i="1"/>
  <c r="BV1504" i="1"/>
  <c r="N1504" i="1"/>
  <c r="O1504" i="1" s="1"/>
  <c r="I1504" i="1"/>
  <c r="G1504" i="1"/>
  <c r="AA1504" i="1" s="1"/>
  <c r="BW1512" i="1"/>
  <c r="BV1512" i="1"/>
  <c r="N1512" i="1"/>
  <c r="O1512" i="1" s="1"/>
  <c r="I1512" i="1"/>
  <c r="G1512" i="1"/>
  <c r="AA1512" i="1" s="1"/>
  <c r="BW1485" i="1"/>
  <c r="BV1485" i="1"/>
  <c r="N1485" i="1"/>
  <c r="O1485" i="1" s="1"/>
  <c r="I1485" i="1"/>
  <c r="G1485" i="1"/>
  <c r="W1485" i="1" s="1"/>
  <c r="BW1494" i="1"/>
  <c r="BV1494" i="1"/>
  <c r="N1494" i="1"/>
  <c r="O1494" i="1" s="1"/>
  <c r="I1494" i="1"/>
  <c r="G1494" i="1"/>
  <c r="AA1494" i="1" s="1"/>
  <c r="BW1503" i="1"/>
  <c r="BV1503" i="1"/>
  <c r="N1503" i="1"/>
  <c r="O1503" i="1" s="1"/>
  <c r="I1503" i="1"/>
  <c r="G1503" i="1"/>
  <c r="AA1503" i="1" s="1"/>
  <c r="BW1511" i="1"/>
  <c r="BV1511" i="1"/>
  <c r="N1511" i="1"/>
  <c r="O1511" i="1" s="1"/>
  <c r="I1511" i="1"/>
  <c r="G1511" i="1"/>
  <c r="AA1511" i="1" s="1"/>
  <c r="BW1484" i="1"/>
  <c r="BV1484" i="1"/>
  <c r="N1484" i="1"/>
  <c r="O1484" i="1" s="1"/>
  <c r="I1484" i="1"/>
  <c r="G1484" i="1"/>
  <c r="W1484" i="1" s="1"/>
  <c r="BW1493" i="1"/>
  <c r="BV1493" i="1"/>
  <c r="N1493" i="1"/>
  <c r="O1493" i="1" s="1"/>
  <c r="I1493" i="1"/>
  <c r="G1493" i="1"/>
  <c r="AA1493" i="1" s="1"/>
  <c r="BW1502" i="1"/>
  <c r="BV1502" i="1"/>
  <c r="N1502" i="1"/>
  <c r="O1502" i="1" s="1"/>
  <c r="I1502" i="1"/>
  <c r="G1502" i="1"/>
  <c r="AA1502" i="1" s="1"/>
  <c r="BW541" i="1"/>
  <c r="BV541" i="1"/>
  <c r="N541" i="1"/>
  <c r="O541" i="1" s="1"/>
  <c r="I541" i="1"/>
  <c r="G541" i="1"/>
  <c r="AA541" i="1" s="1"/>
  <c r="BW514" i="1"/>
  <c r="BV514" i="1"/>
  <c r="N514" i="1"/>
  <c r="O514" i="1" s="1"/>
  <c r="I514" i="1"/>
  <c r="G514" i="1"/>
  <c r="W514" i="1" s="1"/>
  <c r="BW523" i="1"/>
  <c r="BV523" i="1"/>
  <c r="N523" i="1"/>
  <c r="O523" i="1" s="1"/>
  <c r="I523" i="1"/>
  <c r="G523" i="1"/>
  <c r="AA523" i="1" s="1"/>
  <c r="BW532" i="1"/>
  <c r="BV532" i="1"/>
  <c r="N532" i="1"/>
  <c r="O532" i="1" s="1"/>
  <c r="I532" i="1"/>
  <c r="G532" i="1"/>
  <c r="AA532" i="1" s="1"/>
  <c r="BW540" i="1"/>
  <c r="BV540" i="1"/>
  <c r="N540" i="1"/>
  <c r="O540" i="1" s="1"/>
  <c r="I540" i="1"/>
  <c r="G540" i="1"/>
  <c r="AA540" i="1" s="1"/>
  <c r="BW513" i="1"/>
  <c r="BV513" i="1"/>
  <c r="N513" i="1"/>
  <c r="O513" i="1" s="1"/>
  <c r="I513" i="1"/>
  <c r="G513" i="1"/>
  <c r="W513" i="1" s="1"/>
  <c r="BW522" i="1"/>
  <c r="BV522" i="1"/>
  <c r="N522" i="1"/>
  <c r="O522" i="1" s="1"/>
  <c r="I522" i="1"/>
  <c r="G522" i="1"/>
  <c r="AA522" i="1" s="1"/>
  <c r="BW531" i="1"/>
  <c r="BV531" i="1"/>
  <c r="N531" i="1"/>
  <c r="O531" i="1" s="1"/>
  <c r="I531" i="1"/>
  <c r="G531" i="1"/>
  <c r="AA531" i="1" s="1"/>
  <c r="BW539" i="1"/>
  <c r="BV539" i="1"/>
  <c r="N539" i="1"/>
  <c r="O539" i="1" s="1"/>
  <c r="I539" i="1"/>
  <c r="G539" i="1"/>
  <c r="AA539" i="1" s="1"/>
  <c r="BW512" i="1"/>
  <c r="BV512" i="1"/>
  <c r="N512" i="1"/>
  <c r="O512" i="1" s="1"/>
  <c r="I512" i="1"/>
  <c r="G512" i="1"/>
  <c r="W512" i="1" s="1"/>
  <c r="BW521" i="1"/>
  <c r="BV521" i="1"/>
  <c r="N521" i="1"/>
  <c r="O521" i="1" s="1"/>
  <c r="I521" i="1"/>
  <c r="G521" i="1"/>
  <c r="AA521" i="1" s="1"/>
  <c r="BW530" i="1"/>
  <c r="BV530" i="1"/>
  <c r="N530" i="1"/>
  <c r="O530" i="1" s="1"/>
  <c r="I530" i="1"/>
  <c r="G530" i="1"/>
  <c r="AA530" i="1" s="1"/>
  <c r="BW1510" i="1"/>
  <c r="BV1510" i="1"/>
  <c r="N1510" i="1"/>
  <c r="O1510" i="1" s="1"/>
  <c r="I1510" i="1"/>
  <c r="G1510" i="1"/>
  <c r="AA1510" i="1" s="1"/>
  <c r="BW1483" i="1"/>
  <c r="BV1483" i="1"/>
  <c r="N1483" i="1"/>
  <c r="O1483" i="1" s="1"/>
  <c r="I1483" i="1"/>
  <c r="G1483" i="1"/>
  <c r="W1483" i="1" s="1"/>
  <c r="BW1492" i="1"/>
  <c r="BV1492" i="1"/>
  <c r="N1492" i="1"/>
  <c r="O1492" i="1" s="1"/>
  <c r="I1492" i="1"/>
  <c r="G1492" i="1"/>
  <c r="AA1492" i="1" s="1"/>
  <c r="BW1501" i="1"/>
  <c r="BV1501" i="1"/>
  <c r="N1501" i="1"/>
  <c r="O1501" i="1" s="1"/>
  <c r="I1501" i="1"/>
  <c r="G1501" i="1"/>
  <c r="AA1501" i="1" s="1"/>
  <c r="BW1509" i="1"/>
  <c r="BV1509" i="1"/>
  <c r="N1509" i="1"/>
  <c r="O1509" i="1" s="1"/>
  <c r="I1509" i="1"/>
  <c r="G1509" i="1"/>
  <c r="AA1509" i="1" s="1"/>
  <c r="BW1482" i="1"/>
  <c r="BV1482" i="1"/>
  <c r="N1482" i="1"/>
  <c r="O1482" i="1" s="1"/>
  <c r="I1482" i="1"/>
  <c r="G1482" i="1"/>
  <c r="W1482" i="1" s="1"/>
  <c r="BW1491" i="1"/>
  <c r="BV1491" i="1"/>
  <c r="N1491" i="1"/>
  <c r="O1491" i="1" s="1"/>
  <c r="I1491" i="1"/>
  <c r="G1491" i="1"/>
  <c r="AA1491" i="1" s="1"/>
  <c r="BW1500" i="1"/>
  <c r="BV1500" i="1"/>
  <c r="N1500" i="1"/>
  <c r="O1500" i="1" s="1"/>
  <c r="I1500" i="1"/>
  <c r="G1500" i="1"/>
  <c r="AA1500" i="1" s="1"/>
  <c r="BW1508" i="1"/>
  <c r="BV1508" i="1"/>
  <c r="N1508" i="1"/>
  <c r="O1508" i="1" s="1"/>
  <c r="I1508" i="1"/>
  <c r="G1508" i="1"/>
  <c r="AA1508" i="1" s="1"/>
  <c r="BW1481" i="1"/>
  <c r="BV1481" i="1"/>
  <c r="N1481" i="1"/>
  <c r="O1481" i="1" s="1"/>
  <c r="I1481" i="1"/>
  <c r="G1481" i="1"/>
  <c r="W1481" i="1" s="1"/>
  <c r="BW1490" i="1"/>
  <c r="BV1490" i="1"/>
  <c r="N1490" i="1"/>
  <c r="O1490" i="1" s="1"/>
  <c r="I1490" i="1"/>
  <c r="G1490" i="1"/>
  <c r="AA1490" i="1" s="1"/>
  <c r="BW1499" i="1"/>
  <c r="BV1499" i="1"/>
  <c r="N1499" i="1"/>
  <c r="O1499" i="1" s="1"/>
  <c r="I1499" i="1"/>
  <c r="G1499" i="1"/>
  <c r="AA1499" i="1" s="1"/>
  <c r="BW538" i="1"/>
  <c r="BV538" i="1"/>
  <c r="N538" i="1"/>
  <c r="O538" i="1" s="1"/>
  <c r="I538" i="1"/>
  <c r="G538" i="1"/>
  <c r="AA538" i="1" s="1"/>
  <c r="BW511" i="1"/>
  <c r="BV511" i="1"/>
  <c r="N511" i="1"/>
  <c r="O511" i="1" s="1"/>
  <c r="I511" i="1"/>
  <c r="G511" i="1"/>
  <c r="AA511" i="1" s="1"/>
  <c r="BW520" i="1"/>
  <c r="BV520" i="1"/>
  <c r="N520" i="1"/>
  <c r="O520" i="1" s="1"/>
  <c r="I520" i="1"/>
  <c r="G520" i="1"/>
  <c r="AA520" i="1" s="1"/>
  <c r="BW529" i="1"/>
  <c r="BV529" i="1"/>
  <c r="N529" i="1"/>
  <c r="O529" i="1" s="1"/>
  <c r="I529" i="1"/>
  <c r="G529" i="1"/>
  <c r="AA529" i="1" s="1"/>
  <c r="BW537" i="1"/>
  <c r="BV537" i="1"/>
  <c r="N537" i="1"/>
  <c r="O537" i="1" s="1"/>
  <c r="I537" i="1"/>
  <c r="G537" i="1"/>
  <c r="AA537" i="1" s="1"/>
  <c r="BW510" i="1"/>
  <c r="BV510" i="1"/>
  <c r="N510" i="1"/>
  <c r="O510" i="1" s="1"/>
  <c r="I510" i="1"/>
  <c r="G510" i="1"/>
  <c r="AA510" i="1" s="1"/>
  <c r="BW519" i="1"/>
  <c r="BV519" i="1"/>
  <c r="N519" i="1"/>
  <c r="O519" i="1" s="1"/>
  <c r="I519" i="1"/>
  <c r="G519" i="1"/>
  <c r="AA519" i="1" s="1"/>
  <c r="BW528" i="1"/>
  <c r="BV528" i="1"/>
  <c r="N528" i="1"/>
  <c r="O528" i="1" s="1"/>
  <c r="I528" i="1"/>
  <c r="G528" i="1"/>
  <c r="AA528" i="1" s="1"/>
  <c r="BW536" i="1"/>
  <c r="BV536" i="1"/>
  <c r="N536" i="1"/>
  <c r="O536" i="1" s="1"/>
  <c r="I536" i="1"/>
  <c r="G536" i="1"/>
  <c r="AA536" i="1" s="1"/>
  <c r="BW509" i="1"/>
  <c r="BV509" i="1"/>
  <c r="N509" i="1"/>
  <c r="O509" i="1" s="1"/>
  <c r="I509" i="1"/>
  <c r="G509" i="1"/>
  <c r="AA509" i="1" s="1"/>
  <c r="BW518" i="1"/>
  <c r="BV518" i="1"/>
  <c r="N518" i="1"/>
  <c r="O518" i="1" s="1"/>
  <c r="I518" i="1"/>
  <c r="G518" i="1"/>
  <c r="AA518" i="1" s="1"/>
  <c r="BW527" i="1"/>
  <c r="BV527" i="1"/>
  <c r="N527" i="1"/>
  <c r="O527" i="1" s="1"/>
  <c r="I527" i="1"/>
  <c r="G527" i="1"/>
  <c r="AA527" i="1" s="1"/>
  <c r="BW1507" i="1"/>
  <c r="BV1507" i="1"/>
  <c r="N1507" i="1"/>
  <c r="O1507" i="1" s="1"/>
  <c r="I1507" i="1"/>
  <c r="G1507" i="1"/>
  <c r="AA1507" i="1" s="1"/>
  <c r="BW1480" i="1"/>
  <c r="BV1480" i="1"/>
  <c r="N1480" i="1"/>
  <c r="O1480" i="1" s="1"/>
  <c r="I1480" i="1"/>
  <c r="G1480" i="1"/>
  <c r="AA1480" i="1" s="1"/>
  <c r="BW1489" i="1"/>
  <c r="BV1489" i="1"/>
  <c r="N1489" i="1"/>
  <c r="O1489" i="1" s="1"/>
  <c r="I1489" i="1"/>
  <c r="G1489" i="1"/>
  <c r="AA1489" i="1" s="1"/>
  <c r="BW1498" i="1"/>
  <c r="BV1498" i="1"/>
  <c r="N1498" i="1"/>
  <c r="O1498" i="1" s="1"/>
  <c r="I1498" i="1"/>
  <c r="G1498" i="1"/>
  <c r="AA1498" i="1" s="1"/>
  <c r="BW1506" i="1"/>
  <c r="BV1506" i="1"/>
  <c r="N1506" i="1"/>
  <c r="O1506" i="1" s="1"/>
  <c r="I1506" i="1"/>
  <c r="G1506" i="1"/>
  <c r="AA1506" i="1" s="1"/>
  <c r="BW1479" i="1"/>
  <c r="BV1479" i="1"/>
  <c r="N1479" i="1"/>
  <c r="O1479" i="1" s="1"/>
  <c r="I1479" i="1"/>
  <c r="G1479" i="1"/>
  <c r="AA1479" i="1" s="1"/>
  <c r="BW1488" i="1"/>
  <c r="BV1488" i="1"/>
  <c r="N1488" i="1"/>
  <c r="O1488" i="1" s="1"/>
  <c r="I1488" i="1"/>
  <c r="G1488" i="1"/>
  <c r="AA1488" i="1" s="1"/>
  <c r="BW1497" i="1"/>
  <c r="BV1497" i="1"/>
  <c r="N1497" i="1"/>
  <c r="O1497" i="1" s="1"/>
  <c r="I1497" i="1"/>
  <c r="G1497" i="1"/>
  <c r="AA1497" i="1" s="1"/>
  <c r="BW1505" i="1"/>
  <c r="BV1505" i="1"/>
  <c r="N1505" i="1"/>
  <c r="O1505" i="1" s="1"/>
  <c r="I1505" i="1"/>
  <c r="G1505" i="1"/>
  <c r="AA1505" i="1" s="1"/>
  <c r="BW1478" i="1"/>
  <c r="BV1478" i="1"/>
  <c r="N1478" i="1"/>
  <c r="O1478" i="1" s="1"/>
  <c r="I1478" i="1"/>
  <c r="G1478" i="1"/>
  <c r="AA1478" i="1" s="1"/>
  <c r="BW1487" i="1"/>
  <c r="BV1487" i="1"/>
  <c r="N1487" i="1"/>
  <c r="O1487" i="1" s="1"/>
  <c r="I1487" i="1"/>
  <c r="G1487" i="1"/>
  <c r="AA1487" i="1" s="1"/>
  <c r="BW1496" i="1"/>
  <c r="BV1496" i="1"/>
  <c r="N1496" i="1"/>
  <c r="O1496" i="1" s="1"/>
  <c r="I1496" i="1"/>
  <c r="G1496" i="1"/>
  <c r="AA1496" i="1" s="1"/>
  <c r="BW535" i="1"/>
  <c r="BV535" i="1"/>
  <c r="N535" i="1"/>
  <c r="O535" i="1" s="1"/>
  <c r="I535" i="1"/>
  <c r="G535" i="1"/>
  <c r="AA535" i="1" s="1"/>
  <c r="BW508" i="1"/>
  <c r="BV508" i="1"/>
  <c r="N508" i="1"/>
  <c r="O508" i="1" s="1"/>
  <c r="I508" i="1"/>
  <c r="G508" i="1"/>
  <c r="AA508" i="1" s="1"/>
  <c r="BW517" i="1"/>
  <c r="BV517" i="1"/>
  <c r="N517" i="1"/>
  <c r="O517" i="1" s="1"/>
  <c r="I517" i="1"/>
  <c r="G517" i="1"/>
  <c r="AA517" i="1" s="1"/>
  <c r="BW526" i="1"/>
  <c r="BV526" i="1"/>
  <c r="N526" i="1"/>
  <c r="O526" i="1" s="1"/>
  <c r="I526" i="1"/>
  <c r="G526" i="1"/>
  <c r="BW534" i="1"/>
  <c r="BV534" i="1"/>
  <c r="N534" i="1"/>
  <c r="O534" i="1" s="1"/>
  <c r="I534" i="1"/>
  <c r="G534" i="1"/>
  <c r="AB534" i="1" s="1"/>
  <c r="BW507" i="1"/>
  <c r="BV507" i="1"/>
  <c r="N507" i="1"/>
  <c r="O507" i="1" s="1"/>
  <c r="I507" i="1"/>
  <c r="G507" i="1"/>
  <c r="AB507" i="1" s="1"/>
  <c r="BW516" i="1"/>
  <c r="BV516" i="1"/>
  <c r="N516" i="1"/>
  <c r="O516" i="1" s="1"/>
  <c r="I516" i="1"/>
  <c r="G516" i="1"/>
  <c r="AB516" i="1" s="1"/>
  <c r="BW525" i="1"/>
  <c r="BV525" i="1"/>
  <c r="N525" i="1"/>
  <c r="O525" i="1" s="1"/>
  <c r="I525" i="1"/>
  <c r="G525" i="1"/>
  <c r="AB525" i="1" s="1"/>
  <c r="BW533" i="1"/>
  <c r="BV533" i="1"/>
  <c r="N533" i="1"/>
  <c r="O533" i="1" s="1"/>
  <c r="I533" i="1"/>
  <c r="G533" i="1"/>
  <c r="AB533" i="1" s="1"/>
  <c r="BW506" i="1"/>
  <c r="BV506" i="1"/>
  <c r="N506" i="1"/>
  <c r="O506" i="1" s="1"/>
  <c r="I506" i="1"/>
  <c r="G506" i="1"/>
  <c r="AB506" i="1" s="1"/>
  <c r="BW515" i="1"/>
  <c r="BV515" i="1"/>
  <c r="N515" i="1"/>
  <c r="O515" i="1" s="1"/>
  <c r="I515" i="1"/>
  <c r="G515" i="1"/>
  <c r="AB515" i="1" s="1"/>
  <c r="BW524" i="1"/>
  <c r="BV524" i="1"/>
  <c r="N524" i="1"/>
  <c r="O524" i="1" s="1"/>
  <c r="I524" i="1"/>
  <c r="G524" i="1"/>
  <c r="AB524" i="1" s="1"/>
  <c r="BW1477" i="1"/>
  <c r="BV1477" i="1"/>
  <c r="N1477" i="1"/>
  <c r="O1477" i="1" s="1"/>
  <c r="I1477" i="1"/>
  <c r="G1477" i="1"/>
  <c r="AB1477" i="1" s="1"/>
  <c r="BW1450" i="1"/>
  <c r="BV1450" i="1"/>
  <c r="N1450" i="1"/>
  <c r="O1450" i="1" s="1"/>
  <c r="I1450" i="1"/>
  <c r="G1450" i="1"/>
  <c r="AB1450" i="1" s="1"/>
  <c r="BW1459" i="1"/>
  <c r="BV1459" i="1"/>
  <c r="N1459" i="1"/>
  <c r="O1459" i="1" s="1"/>
  <c r="I1459" i="1"/>
  <c r="G1459" i="1"/>
  <c r="AB1459" i="1" s="1"/>
  <c r="BW1468" i="1"/>
  <c r="BV1468" i="1"/>
  <c r="N1468" i="1"/>
  <c r="O1468" i="1" s="1"/>
  <c r="I1468" i="1"/>
  <c r="G1468" i="1"/>
  <c r="AB1468" i="1" s="1"/>
  <c r="BW1476" i="1"/>
  <c r="BV1476" i="1"/>
  <c r="N1476" i="1"/>
  <c r="O1476" i="1" s="1"/>
  <c r="I1476" i="1"/>
  <c r="G1476" i="1"/>
  <c r="AB1476" i="1" s="1"/>
  <c r="BW1449" i="1"/>
  <c r="BV1449" i="1"/>
  <c r="N1449" i="1"/>
  <c r="O1449" i="1" s="1"/>
  <c r="I1449" i="1"/>
  <c r="G1449" i="1"/>
  <c r="AB1449" i="1" s="1"/>
  <c r="BW1458" i="1"/>
  <c r="BV1458" i="1"/>
  <c r="N1458" i="1"/>
  <c r="O1458" i="1" s="1"/>
  <c r="I1458" i="1"/>
  <c r="G1458" i="1"/>
  <c r="AB1458" i="1" s="1"/>
  <c r="BW1467" i="1"/>
  <c r="BV1467" i="1"/>
  <c r="N1467" i="1"/>
  <c r="O1467" i="1" s="1"/>
  <c r="I1467" i="1"/>
  <c r="G1467" i="1"/>
  <c r="AB1467" i="1" s="1"/>
  <c r="BW1475" i="1"/>
  <c r="BV1475" i="1"/>
  <c r="N1475" i="1"/>
  <c r="O1475" i="1" s="1"/>
  <c r="I1475" i="1"/>
  <c r="G1475" i="1"/>
  <c r="AB1475" i="1" s="1"/>
  <c r="BW1448" i="1"/>
  <c r="BV1448" i="1"/>
  <c r="N1448" i="1"/>
  <c r="O1448" i="1" s="1"/>
  <c r="I1448" i="1"/>
  <c r="G1448" i="1"/>
  <c r="AB1448" i="1" s="1"/>
  <c r="BW1457" i="1"/>
  <c r="BV1457" i="1"/>
  <c r="N1457" i="1"/>
  <c r="O1457" i="1" s="1"/>
  <c r="I1457" i="1"/>
  <c r="G1457" i="1"/>
  <c r="AB1457" i="1" s="1"/>
  <c r="BW1466" i="1"/>
  <c r="BV1466" i="1"/>
  <c r="N1466" i="1"/>
  <c r="O1466" i="1" s="1"/>
  <c r="I1466" i="1"/>
  <c r="G1466" i="1"/>
  <c r="AB1466" i="1" s="1"/>
  <c r="BW505" i="1"/>
  <c r="BV505" i="1"/>
  <c r="N505" i="1"/>
  <c r="O505" i="1" s="1"/>
  <c r="I505" i="1"/>
  <c r="G505" i="1"/>
  <c r="AB505" i="1" s="1"/>
  <c r="BW478" i="1"/>
  <c r="BV478" i="1"/>
  <c r="N478" i="1"/>
  <c r="O478" i="1" s="1"/>
  <c r="I478" i="1"/>
  <c r="G478" i="1"/>
  <c r="AB478" i="1" s="1"/>
  <c r="BW487" i="1"/>
  <c r="BV487" i="1"/>
  <c r="N487" i="1"/>
  <c r="O487" i="1" s="1"/>
  <c r="I487" i="1"/>
  <c r="G487" i="1"/>
  <c r="AB487" i="1" s="1"/>
  <c r="BW496" i="1"/>
  <c r="BV496" i="1"/>
  <c r="N496" i="1"/>
  <c r="O496" i="1" s="1"/>
  <c r="I496" i="1"/>
  <c r="G496" i="1"/>
  <c r="AB496" i="1" s="1"/>
  <c r="BW504" i="1"/>
  <c r="BV504" i="1"/>
  <c r="N504" i="1"/>
  <c r="O504" i="1" s="1"/>
  <c r="I504" i="1"/>
  <c r="G504" i="1"/>
  <c r="AB504" i="1" s="1"/>
  <c r="BW477" i="1"/>
  <c r="BV477" i="1"/>
  <c r="N477" i="1"/>
  <c r="O477" i="1" s="1"/>
  <c r="I477" i="1"/>
  <c r="G477" i="1"/>
  <c r="AB477" i="1" s="1"/>
  <c r="BW486" i="1"/>
  <c r="BV486" i="1"/>
  <c r="N486" i="1"/>
  <c r="O486" i="1" s="1"/>
  <c r="I486" i="1"/>
  <c r="G486" i="1"/>
  <c r="AB486" i="1" s="1"/>
  <c r="BW495" i="1"/>
  <c r="BV495" i="1"/>
  <c r="N495" i="1"/>
  <c r="O495" i="1" s="1"/>
  <c r="I495" i="1"/>
  <c r="G495" i="1"/>
  <c r="AB495" i="1" s="1"/>
  <c r="BW503" i="1"/>
  <c r="BV503" i="1"/>
  <c r="N503" i="1"/>
  <c r="O503" i="1" s="1"/>
  <c r="I503" i="1"/>
  <c r="G503" i="1"/>
  <c r="AB503" i="1" s="1"/>
  <c r="BW476" i="1"/>
  <c r="BV476" i="1"/>
  <c r="N476" i="1"/>
  <c r="O476" i="1" s="1"/>
  <c r="I476" i="1"/>
  <c r="G476" i="1"/>
  <c r="AB476" i="1" s="1"/>
  <c r="BW485" i="1"/>
  <c r="BV485" i="1"/>
  <c r="N485" i="1"/>
  <c r="O485" i="1" s="1"/>
  <c r="I485" i="1"/>
  <c r="G485" i="1"/>
  <c r="AB485" i="1" s="1"/>
  <c r="BW494" i="1"/>
  <c r="BV494" i="1"/>
  <c r="N494" i="1"/>
  <c r="O494" i="1" s="1"/>
  <c r="I494" i="1"/>
  <c r="G494" i="1"/>
  <c r="AB494" i="1" s="1"/>
  <c r="BW1474" i="1"/>
  <c r="BV1474" i="1"/>
  <c r="N1474" i="1"/>
  <c r="O1474" i="1" s="1"/>
  <c r="I1474" i="1"/>
  <c r="G1474" i="1"/>
  <c r="AB1474" i="1" s="1"/>
  <c r="BW1447" i="1"/>
  <c r="BV1447" i="1"/>
  <c r="N1447" i="1"/>
  <c r="O1447" i="1" s="1"/>
  <c r="I1447" i="1"/>
  <c r="G1447" i="1"/>
  <c r="AB1447" i="1" s="1"/>
  <c r="BW1456" i="1"/>
  <c r="BV1456" i="1"/>
  <c r="N1456" i="1"/>
  <c r="O1456" i="1" s="1"/>
  <c r="I1456" i="1"/>
  <c r="G1456" i="1"/>
  <c r="AB1456" i="1" s="1"/>
  <c r="BW1465" i="1"/>
  <c r="BV1465" i="1"/>
  <c r="N1465" i="1"/>
  <c r="O1465" i="1" s="1"/>
  <c r="I1465" i="1"/>
  <c r="G1465" i="1"/>
  <c r="AB1465" i="1" s="1"/>
  <c r="BW1473" i="1"/>
  <c r="BV1473" i="1"/>
  <c r="N1473" i="1"/>
  <c r="O1473" i="1" s="1"/>
  <c r="I1473" i="1"/>
  <c r="G1473" i="1"/>
  <c r="AB1473" i="1" s="1"/>
  <c r="BW1446" i="1"/>
  <c r="BV1446" i="1"/>
  <c r="N1446" i="1"/>
  <c r="O1446" i="1" s="1"/>
  <c r="I1446" i="1"/>
  <c r="G1446" i="1"/>
  <c r="AB1446" i="1" s="1"/>
  <c r="BW1455" i="1"/>
  <c r="BV1455" i="1"/>
  <c r="N1455" i="1"/>
  <c r="O1455" i="1" s="1"/>
  <c r="I1455" i="1"/>
  <c r="G1455" i="1"/>
  <c r="AB1455" i="1" s="1"/>
  <c r="BW1464" i="1"/>
  <c r="BV1464" i="1"/>
  <c r="N1464" i="1"/>
  <c r="O1464" i="1" s="1"/>
  <c r="I1464" i="1"/>
  <c r="G1464" i="1"/>
  <c r="AB1464" i="1" s="1"/>
  <c r="BW1472" i="1"/>
  <c r="BV1472" i="1"/>
  <c r="N1472" i="1"/>
  <c r="O1472" i="1" s="1"/>
  <c r="I1472" i="1"/>
  <c r="G1472" i="1"/>
  <c r="AB1472" i="1" s="1"/>
  <c r="BW1445" i="1"/>
  <c r="BV1445" i="1"/>
  <c r="N1445" i="1"/>
  <c r="O1445" i="1" s="1"/>
  <c r="I1445" i="1"/>
  <c r="G1445" i="1"/>
  <c r="AB1445" i="1" s="1"/>
  <c r="BW1454" i="1"/>
  <c r="BV1454" i="1"/>
  <c r="N1454" i="1"/>
  <c r="O1454" i="1" s="1"/>
  <c r="I1454" i="1"/>
  <c r="G1454" i="1"/>
  <c r="AB1454" i="1" s="1"/>
  <c r="BW1463" i="1"/>
  <c r="BV1463" i="1"/>
  <c r="N1463" i="1"/>
  <c r="O1463" i="1" s="1"/>
  <c r="I1463" i="1"/>
  <c r="G1463" i="1"/>
  <c r="AB1463" i="1" s="1"/>
  <c r="BW502" i="1"/>
  <c r="BV502" i="1"/>
  <c r="N502" i="1"/>
  <c r="O502" i="1" s="1"/>
  <c r="I502" i="1"/>
  <c r="G502" i="1"/>
  <c r="AB502" i="1" s="1"/>
  <c r="BW475" i="1"/>
  <c r="BV475" i="1"/>
  <c r="N475" i="1"/>
  <c r="O475" i="1" s="1"/>
  <c r="I475" i="1"/>
  <c r="G475" i="1"/>
  <c r="AB475" i="1" s="1"/>
  <c r="BW484" i="1"/>
  <c r="BV484" i="1"/>
  <c r="N484" i="1"/>
  <c r="O484" i="1" s="1"/>
  <c r="I484" i="1"/>
  <c r="G484" i="1"/>
  <c r="AB484" i="1" s="1"/>
  <c r="BW493" i="1"/>
  <c r="BV493" i="1"/>
  <c r="N493" i="1"/>
  <c r="O493" i="1" s="1"/>
  <c r="I493" i="1"/>
  <c r="G493" i="1"/>
  <c r="AB493" i="1" s="1"/>
  <c r="BW501" i="1"/>
  <c r="BV501" i="1"/>
  <c r="N501" i="1"/>
  <c r="O501" i="1" s="1"/>
  <c r="I501" i="1"/>
  <c r="G501" i="1"/>
  <c r="AB501" i="1" s="1"/>
  <c r="BW474" i="1"/>
  <c r="BV474" i="1"/>
  <c r="N474" i="1"/>
  <c r="O474" i="1" s="1"/>
  <c r="I474" i="1"/>
  <c r="G474" i="1"/>
  <c r="AB474" i="1" s="1"/>
  <c r="BW483" i="1"/>
  <c r="BV483" i="1"/>
  <c r="N483" i="1"/>
  <c r="O483" i="1" s="1"/>
  <c r="I483" i="1"/>
  <c r="G483" i="1"/>
  <c r="AB483" i="1" s="1"/>
  <c r="BW492" i="1"/>
  <c r="BV492" i="1"/>
  <c r="N492" i="1"/>
  <c r="O492" i="1" s="1"/>
  <c r="I492" i="1"/>
  <c r="G492" i="1"/>
  <c r="AB492" i="1" s="1"/>
  <c r="BW500" i="1"/>
  <c r="BV500" i="1"/>
  <c r="N500" i="1"/>
  <c r="O500" i="1" s="1"/>
  <c r="I500" i="1"/>
  <c r="G500" i="1"/>
  <c r="AB500" i="1" s="1"/>
  <c r="BW473" i="1"/>
  <c r="BV473" i="1"/>
  <c r="N473" i="1"/>
  <c r="O473" i="1" s="1"/>
  <c r="I473" i="1"/>
  <c r="G473" i="1"/>
  <c r="AB473" i="1" s="1"/>
  <c r="BW482" i="1"/>
  <c r="BV482" i="1"/>
  <c r="N482" i="1"/>
  <c r="O482" i="1" s="1"/>
  <c r="I482" i="1"/>
  <c r="G482" i="1"/>
  <c r="AB482" i="1" s="1"/>
  <c r="BW491" i="1"/>
  <c r="BV491" i="1"/>
  <c r="N491" i="1"/>
  <c r="O491" i="1" s="1"/>
  <c r="I491" i="1"/>
  <c r="G491" i="1"/>
  <c r="AB491" i="1" s="1"/>
  <c r="BW1471" i="1"/>
  <c r="BV1471" i="1"/>
  <c r="N1471" i="1"/>
  <c r="O1471" i="1" s="1"/>
  <c r="I1471" i="1"/>
  <c r="G1471" i="1"/>
  <c r="AB1471" i="1" s="1"/>
  <c r="BW1444" i="1"/>
  <c r="BV1444" i="1"/>
  <c r="N1444" i="1"/>
  <c r="O1444" i="1" s="1"/>
  <c r="I1444" i="1"/>
  <c r="G1444" i="1"/>
  <c r="AB1444" i="1" s="1"/>
  <c r="BW1453" i="1"/>
  <c r="BV1453" i="1"/>
  <c r="N1453" i="1"/>
  <c r="O1453" i="1" s="1"/>
  <c r="I1453" i="1"/>
  <c r="G1453" i="1"/>
  <c r="AB1453" i="1" s="1"/>
  <c r="BW1462" i="1"/>
  <c r="BV1462" i="1"/>
  <c r="N1462" i="1"/>
  <c r="O1462" i="1" s="1"/>
  <c r="I1462" i="1"/>
  <c r="G1462" i="1"/>
  <c r="AB1462" i="1" s="1"/>
  <c r="BW1470" i="1"/>
  <c r="BV1470" i="1"/>
  <c r="N1470" i="1"/>
  <c r="O1470" i="1" s="1"/>
  <c r="I1470" i="1"/>
  <c r="G1470" i="1"/>
  <c r="AB1470" i="1" s="1"/>
  <c r="BW1443" i="1"/>
  <c r="BV1443" i="1"/>
  <c r="N1443" i="1"/>
  <c r="O1443" i="1" s="1"/>
  <c r="I1443" i="1"/>
  <c r="G1443" i="1"/>
  <c r="AB1443" i="1" s="1"/>
  <c r="BW1452" i="1"/>
  <c r="BV1452" i="1"/>
  <c r="N1452" i="1"/>
  <c r="O1452" i="1" s="1"/>
  <c r="I1452" i="1"/>
  <c r="G1452" i="1"/>
  <c r="AB1452" i="1" s="1"/>
  <c r="BW1461" i="1"/>
  <c r="BV1461" i="1"/>
  <c r="N1461" i="1"/>
  <c r="O1461" i="1" s="1"/>
  <c r="I1461" i="1"/>
  <c r="G1461" i="1"/>
  <c r="AB1461" i="1" s="1"/>
  <c r="BW1469" i="1"/>
  <c r="BV1469" i="1"/>
  <c r="N1469" i="1"/>
  <c r="O1469" i="1" s="1"/>
  <c r="I1469" i="1"/>
  <c r="G1469" i="1"/>
  <c r="AB1469" i="1" s="1"/>
  <c r="BW1442" i="1"/>
  <c r="BV1442" i="1"/>
  <c r="N1442" i="1"/>
  <c r="O1442" i="1" s="1"/>
  <c r="I1442" i="1"/>
  <c r="G1442" i="1"/>
  <c r="AB1442" i="1" s="1"/>
  <c r="BW1451" i="1"/>
  <c r="BV1451" i="1"/>
  <c r="N1451" i="1"/>
  <c r="O1451" i="1" s="1"/>
  <c r="I1451" i="1"/>
  <c r="G1451" i="1"/>
  <c r="AB1451" i="1" s="1"/>
  <c r="BW1460" i="1"/>
  <c r="BV1460" i="1"/>
  <c r="N1460" i="1"/>
  <c r="O1460" i="1" s="1"/>
  <c r="I1460" i="1"/>
  <c r="G1460" i="1"/>
  <c r="AB1460" i="1" s="1"/>
  <c r="BW499" i="1"/>
  <c r="BV499" i="1"/>
  <c r="W499" i="1"/>
  <c r="N499" i="1"/>
  <c r="O499" i="1" s="1"/>
  <c r="I499" i="1"/>
  <c r="G499" i="1"/>
  <c r="AB499" i="1" s="1"/>
  <c r="BW472" i="1"/>
  <c r="BV472" i="1"/>
  <c r="N472" i="1"/>
  <c r="O472" i="1" s="1"/>
  <c r="I472" i="1"/>
  <c r="G472" i="1"/>
  <c r="AB472" i="1" s="1"/>
  <c r="BW481" i="1"/>
  <c r="BV481" i="1"/>
  <c r="N481" i="1"/>
  <c r="O481" i="1" s="1"/>
  <c r="I481" i="1"/>
  <c r="G481" i="1"/>
  <c r="AB481" i="1" s="1"/>
  <c r="BW490" i="1"/>
  <c r="BV490" i="1"/>
  <c r="N490" i="1"/>
  <c r="O490" i="1" s="1"/>
  <c r="I490" i="1"/>
  <c r="G490" i="1"/>
  <c r="AB490" i="1" s="1"/>
  <c r="BW498" i="1"/>
  <c r="BV498" i="1"/>
  <c r="N498" i="1"/>
  <c r="O498" i="1" s="1"/>
  <c r="I498" i="1"/>
  <c r="G498" i="1"/>
  <c r="AB498" i="1" s="1"/>
  <c r="BW471" i="1"/>
  <c r="BV471" i="1"/>
  <c r="N471" i="1"/>
  <c r="O471" i="1" s="1"/>
  <c r="I471" i="1"/>
  <c r="G471" i="1"/>
  <c r="AB471" i="1" s="1"/>
  <c r="BW480" i="1"/>
  <c r="BV480" i="1"/>
  <c r="N480" i="1"/>
  <c r="O480" i="1" s="1"/>
  <c r="I480" i="1"/>
  <c r="G480" i="1"/>
  <c r="AB480" i="1" s="1"/>
  <c r="BW489" i="1"/>
  <c r="BV489" i="1"/>
  <c r="N489" i="1"/>
  <c r="O489" i="1" s="1"/>
  <c r="I489" i="1"/>
  <c r="G489" i="1"/>
  <c r="BW497" i="1"/>
  <c r="BV497" i="1"/>
  <c r="N497" i="1"/>
  <c r="O497" i="1" s="1"/>
  <c r="I497" i="1"/>
  <c r="G497" i="1"/>
  <c r="AB497" i="1" s="1"/>
  <c r="BW470" i="1"/>
  <c r="BV470" i="1"/>
  <c r="N470" i="1"/>
  <c r="O470" i="1" s="1"/>
  <c r="I470" i="1"/>
  <c r="G470" i="1"/>
  <c r="BW479" i="1"/>
  <c r="BV479" i="1"/>
  <c r="N479" i="1"/>
  <c r="O479" i="1" s="1"/>
  <c r="I479" i="1"/>
  <c r="G479" i="1"/>
  <c r="AB479" i="1" s="1"/>
  <c r="BW488" i="1"/>
  <c r="BV488" i="1"/>
  <c r="N488" i="1"/>
  <c r="O488" i="1" s="1"/>
  <c r="I488" i="1"/>
  <c r="G488" i="1"/>
  <c r="BW1441" i="1"/>
  <c r="BV1441" i="1"/>
  <c r="N1441" i="1"/>
  <c r="O1441" i="1" s="1"/>
  <c r="I1441" i="1"/>
  <c r="G1441" i="1"/>
  <c r="AB1441" i="1" s="1"/>
  <c r="BW1414" i="1"/>
  <c r="BV1414" i="1"/>
  <c r="N1414" i="1"/>
  <c r="O1414" i="1" s="1"/>
  <c r="I1414" i="1"/>
  <c r="G1414" i="1"/>
  <c r="BW1423" i="1"/>
  <c r="BV1423" i="1"/>
  <c r="N1423" i="1"/>
  <c r="O1423" i="1" s="1"/>
  <c r="I1423" i="1"/>
  <c r="G1423" i="1"/>
  <c r="AB1423" i="1" s="1"/>
  <c r="BW1432" i="1"/>
  <c r="BV1432" i="1"/>
  <c r="N1432" i="1"/>
  <c r="O1432" i="1" s="1"/>
  <c r="I1432" i="1"/>
  <c r="G1432" i="1"/>
  <c r="AA1432" i="1" s="1"/>
  <c r="BW1440" i="1"/>
  <c r="BV1440" i="1"/>
  <c r="N1440" i="1"/>
  <c r="O1440" i="1" s="1"/>
  <c r="I1440" i="1"/>
  <c r="G1440" i="1"/>
  <c r="AA1440" i="1" s="1"/>
  <c r="BW1413" i="1"/>
  <c r="BV1413" i="1"/>
  <c r="N1413" i="1"/>
  <c r="O1413" i="1" s="1"/>
  <c r="I1413" i="1"/>
  <c r="G1413" i="1"/>
  <c r="AA1413" i="1" s="1"/>
  <c r="BW1422" i="1"/>
  <c r="BV1422" i="1"/>
  <c r="N1422" i="1"/>
  <c r="O1422" i="1" s="1"/>
  <c r="I1422" i="1"/>
  <c r="G1422" i="1"/>
  <c r="AA1422" i="1" s="1"/>
  <c r="BW1431" i="1"/>
  <c r="BV1431" i="1"/>
  <c r="N1431" i="1"/>
  <c r="O1431" i="1" s="1"/>
  <c r="I1431" i="1"/>
  <c r="G1431" i="1"/>
  <c r="AA1431" i="1" s="1"/>
  <c r="BW1439" i="1"/>
  <c r="BV1439" i="1"/>
  <c r="N1439" i="1"/>
  <c r="O1439" i="1" s="1"/>
  <c r="I1439" i="1"/>
  <c r="G1439" i="1"/>
  <c r="AA1439" i="1" s="1"/>
  <c r="BW1412" i="1"/>
  <c r="BV1412" i="1"/>
  <c r="N1412" i="1"/>
  <c r="O1412" i="1" s="1"/>
  <c r="I1412" i="1"/>
  <c r="G1412" i="1"/>
  <c r="AA1412" i="1" s="1"/>
  <c r="BW1421" i="1"/>
  <c r="BV1421" i="1"/>
  <c r="N1421" i="1"/>
  <c r="O1421" i="1" s="1"/>
  <c r="I1421" i="1"/>
  <c r="G1421" i="1"/>
  <c r="AA1421" i="1" s="1"/>
  <c r="BW1430" i="1"/>
  <c r="BV1430" i="1"/>
  <c r="N1430" i="1"/>
  <c r="O1430" i="1" s="1"/>
  <c r="I1430" i="1"/>
  <c r="G1430" i="1"/>
  <c r="AA1430" i="1" s="1"/>
  <c r="BW469" i="1"/>
  <c r="BV469" i="1"/>
  <c r="N469" i="1"/>
  <c r="O469" i="1" s="1"/>
  <c r="I469" i="1"/>
  <c r="G469" i="1"/>
  <c r="AA469" i="1" s="1"/>
  <c r="BW442" i="1"/>
  <c r="BV442" i="1"/>
  <c r="N442" i="1"/>
  <c r="O442" i="1" s="1"/>
  <c r="I442" i="1"/>
  <c r="G442" i="1"/>
  <c r="AA442" i="1" s="1"/>
  <c r="BW451" i="1"/>
  <c r="BV451" i="1"/>
  <c r="N451" i="1"/>
  <c r="O451" i="1" s="1"/>
  <c r="I451" i="1"/>
  <c r="G451" i="1"/>
  <c r="AA451" i="1" s="1"/>
  <c r="BW460" i="1"/>
  <c r="BV460" i="1"/>
  <c r="N460" i="1"/>
  <c r="O460" i="1" s="1"/>
  <c r="I460" i="1"/>
  <c r="G460" i="1"/>
  <c r="AA460" i="1" s="1"/>
  <c r="BW468" i="1"/>
  <c r="BV468" i="1"/>
  <c r="N468" i="1"/>
  <c r="O468" i="1" s="1"/>
  <c r="I468" i="1"/>
  <c r="G468" i="1"/>
  <c r="AA468" i="1" s="1"/>
  <c r="BW441" i="1"/>
  <c r="BV441" i="1"/>
  <c r="N441" i="1"/>
  <c r="O441" i="1" s="1"/>
  <c r="I441" i="1"/>
  <c r="G441" i="1"/>
  <c r="AA441" i="1" s="1"/>
  <c r="BW450" i="1"/>
  <c r="BV450" i="1"/>
  <c r="N450" i="1"/>
  <c r="O450" i="1" s="1"/>
  <c r="I450" i="1"/>
  <c r="G450" i="1"/>
  <c r="AA450" i="1" s="1"/>
  <c r="BW459" i="1"/>
  <c r="BV459" i="1"/>
  <c r="N459" i="1"/>
  <c r="O459" i="1" s="1"/>
  <c r="I459" i="1"/>
  <c r="G459" i="1"/>
  <c r="AA459" i="1" s="1"/>
  <c r="BW467" i="1"/>
  <c r="BV467" i="1"/>
  <c r="N467" i="1"/>
  <c r="O467" i="1" s="1"/>
  <c r="I467" i="1"/>
  <c r="G467" i="1"/>
  <c r="AA467" i="1" s="1"/>
  <c r="BW440" i="1"/>
  <c r="BV440" i="1"/>
  <c r="N440" i="1"/>
  <c r="O440" i="1" s="1"/>
  <c r="I440" i="1"/>
  <c r="G440" i="1"/>
  <c r="AA440" i="1" s="1"/>
  <c r="BW449" i="1"/>
  <c r="BV449" i="1"/>
  <c r="N449" i="1"/>
  <c r="O449" i="1" s="1"/>
  <c r="I449" i="1"/>
  <c r="G449" i="1"/>
  <c r="AA449" i="1" s="1"/>
  <c r="BW458" i="1"/>
  <c r="BV458" i="1"/>
  <c r="N458" i="1"/>
  <c r="O458" i="1" s="1"/>
  <c r="I458" i="1"/>
  <c r="G458" i="1"/>
  <c r="AA458" i="1" s="1"/>
  <c r="BW1438" i="1"/>
  <c r="BV1438" i="1"/>
  <c r="N1438" i="1"/>
  <c r="O1438" i="1" s="1"/>
  <c r="I1438" i="1"/>
  <c r="G1438" i="1"/>
  <c r="AA1438" i="1" s="1"/>
  <c r="BW1411" i="1"/>
  <c r="BV1411" i="1"/>
  <c r="N1411" i="1"/>
  <c r="O1411" i="1" s="1"/>
  <c r="I1411" i="1"/>
  <c r="G1411" i="1"/>
  <c r="AA1411" i="1" s="1"/>
  <c r="BW1420" i="1"/>
  <c r="BV1420" i="1"/>
  <c r="N1420" i="1"/>
  <c r="O1420" i="1" s="1"/>
  <c r="I1420" i="1"/>
  <c r="G1420" i="1"/>
  <c r="AA1420" i="1" s="1"/>
  <c r="BW1429" i="1"/>
  <c r="BV1429" i="1"/>
  <c r="N1429" i="1"/>
  <c r="O1429" i="1" s="1"/>
  <c r="I1429" i="1"/>
  <c r="G1429" i="1"/>
  <c r="AA1429" i="1" s="1"/>
  <c r="BW1437" i="1"/>
  <c r="BV1437" i="1"/>
  <c r="N1437" i="1"/>
  <c r="O1437" i="1" s="1"/>
  <c r="I1437" i="1"/>
  <c r="G1437" i="1"/>
  <c r="AA1437" i="1" s="1"/>
  <c r="BW1410" i="1"/>
  <c r="BV1410" i="1"/>
  <c r="N1410" i="1"/>
  <c r="O1410" i="1" s="1"/>
  <c r="I1410" i="1"/>
  <c r="G1410" i="1"/>
  <c r="AA1410" i="1" s="1"/>
  <c r="BW1419" i="1"/>
  <c r="BV1419" i="1"/>
  <c r="N1419" i="1"/>
  <c r="O1419" i="1" s="1"/>
  <c r="I1419" i="1"/>
  <c r="G1419" i="1"/>
  <c r="AA1419" i="1" s="1"/>
  <c r="BW1428" i="1"/>
  <c r="BV1428" i="1"/>
  <c r="N1428" i="1"/>
  <c r="O1428" i="1" s="1"/>
  <c r="I1428" i="1"/>
  <c r="G1428" i="1"/>
  <c r="AA1428" i="1" s="1"/>
  <c r="BW1436" i="1"/>
  <c r="BV1436" i="1"/>
  <c r="N1436" i="1"/>
  <c r="O1436" i="1" s="1"/>
  <c r="I1436" i="1"/>
  <c r="G1436" i="1"/>
  <c r="AA1436" i="1" s="1"/>
  <c r="BW1409" i="1"/>
  <c r="BV1409" i="1"/>
  <c r="N1409" i="1"/>
  <c r="O1409" i="1" s="1"/>
  <c r="I1409" i="1"/>
  <c r="G1409" i="1"/>
  <c r="AA1409" i="1" s="1"/>
  <c r="BW1418" i="1"/>
  <c r="BV1418" i="1"/>
  <c r="N1418" i="1"/>
  <c r="O1418" i="1" s="1"/>
  <c r="I1418" i="1"/>
  <c r="G1418" i="1"/>
  <c r="AA1418" i="1" s="1"/>
  <c r="BW1427" i="1"/>
  <c r="BV1427" i="1"/>
  <c r="N1427" i="1"/>
  <c r="O1427" i="1" s="1"/>
  <c r="I1427" i="1"/>
  <c r="G1427" i="1"/>
  <c r="AA1427" i="1" s="1"/>
  <c r="BW466" i="1"/>
  <c r="BV466" i="1"/>
  <c r="N466" i="1"/>
  <c r="O466" i="1" s="1"/>
  <c r="I466" i="1"/>
  <c r="G466" i="1"/>
  <c r="AA466" i="1" s="1"/>
  <c r="BW439" i="1"/>
  <c r="BV439" i="1"/>
  <c r="N439" i="1"/>
  <c r="O439" i="1" s="1"/>
  <c r="I439" i="1"/>
  <c r="G439" i="1"/>
  <c r="AA439" i="1" s="1"/>
  <c r="BW448" i="1"/>
  <c r="BV448" i="1"/>
  <c r="N448" i="1"/>
  <c r="O448" i="1" s="1"/>
  <c r="I448" i="1"/>
  <c r="G448" i="1"/>
  <c r="AA448" i="1" s="1"/>
  <c r="BW457" i="1"/>
  <c r="BV457" i="1"/>
  <c r="N457" i="1"/>
  <c r="O457" i="1" s="1"/>
  <c r="I457" i="1"/>
  <c r="G457" i="1"/>
  <c r="AA457" i="1" s="1"/>
  <c r="BW465" i="1"/>
  <c r="BV465" i="1"/>
  <c r="N465" i="1"/>
  <c r="O465" i="1" s="1"/>
  <c r="I465" i="1"/>
  <c r="G465" i="1"/>
  <c r="AA465" i="1" s="1"/>
  <c r="BW438" i="1"/>
  <c r="BV438" i="1"/>
  <c r="N438" i="1"/>
  <c r="O438" i="1" s="1"/>
  <c r="I438" i="1"/>
  <c r="G438" i="1"/>
  <c r="AA438" i="1" s="1"/>
  <c r="BW447" i="1"/>
  <c r="BV447" i="1"/>
  <c r="N447" i="1"/>
  <c r="O447" i="1" s="1"/>
  <c r="I447" i="1"/>
  <c r="G447" i="1"/>
  <c r="AA447" i="1" s="1"/>
  <c r="BW456" i="1"/>
  <c r="BV456" i="1"/>
  <c r="N456" i="1"/>
  <c r="O456" i="1" s="1"/>
  <c r="I456" i="1"/>
  <c r="G456" i="1"/>
  <c r="AA456" i="1" s="1"/>
  <c r="BW464" i="1"/>
  <c r="BV464" i="1"/>
  <c r="N464" i="1"/>
  <c r="O464" i="1" s="1"/>
  <c r="I464" i="1"/>
  <c r="G464" i="1"/>
  <c r="AA464" i="1" s="1"/>
  <c r="BW437" i="1"/>
  <c r="BV437" i="1"/>
  <c r="N437" i="1"/>
  <c r="O437" i="1" s="1"/>
  <c r="I437" i="1"/>
  <c r="G437" i="1"/>
  <c r="AA437" i="1" s="1"/>
  <c r="BW446" i="1"/>
  <c r="BV446" i="1"/>
  <c r="N446" i="1"/>
  <c r="O446" i="1" s="1"/>
  <c r="I446" i="1"/>
  <c r="G446" i="1"/>
  <c r="AA446" i="1" s="1"/>
  <c r="BW455" i="1"/>
  <c r="BV455" i="1"/>
  <c r="N455" i="1"/>
  <c r="O455" i="1" s="1"/>
  <c r="I455" i="1"/>
  <c r="G455" i="1"/>
  <c r="AA455" i="1" s="1"/>
  <c r="BW1435" i="1"/>
  <c r="BV1435" i="1"/>
  <c r="N1435" i="1"/>
  <c r="O1435" i="1" s="1"/>
  <c r="I1435" i="1"/>
  <c r="G1435" i="1"/>
  <c r="AA1435" i="1" s="1"/>
  <c r="BW1408" i="1"/>
  <c r="BV1408" i="1"/>
  <c r="N1408" i="1"/>
  <c r="O1408" i="1" s="1"/>
  <c r="I1408" i="1"/>
  <c r="G1408" i="1"/>
  <c r="AA1408" i="1" s="1"/>
  <c r="BW1417" i="1"/>
  <c r="BV1417" i="1"/>
  <c r="N1417" i="1"/>
  <c r="O1417" i="1" s="1"/>
  <c r="I1417" i="1"/>
  <c r="G1417" i="1"/>
  <c r="AA1417" i="1" s="1"/>
  <c r="BW1426" i="1"/>
  <c r="BV1426" i="1"/>
  <c r="N1426" i="1"/>
  <c r="O1426" i="1" s="1"/>
  <c r="I1426" i="1"/>
  <c r="G1426" i="1"/>
  <c r="AA1426" i="1" s="1"/>
  <c r="BW1434" i="1"/>
  <c r="BV1434" i="1"/>
  <c r="N1434" i="1"/>
  <c r="O1434" i="1" s="1"/>
  <c r="I1434" i="1"/>
  <c r="G1434" i="1"/>
  <c r="AA1434" i="1" s="1"/>
  <c r="BW1407" i="1"/>
  <c r="BV1407" i="1"/>
  <c r="N1407" i="1"/>
  <c r="O1407" i="1" s="1"/>
  <c r="I1407" i="1"/>
  <c r="G1407" i="1"/>
  <c r="AA1407" i="1" s="1"/>
  <c r="BW1416" i="1"/>
  <c r="BV1416" i="1"/>
  <c r="N1416" i="1"/>
  <c r="O1416" i="1" s="1"/>
  <c r="I1416" i="1"/>
  <c r="G1416" i="1"/>
  <c r="AA1416" i="1" s="1"/>
  <c r="BW1425" i="1"/>
  <c r="BV1425" i="1"/>
  <c r="N1425" i="1"/>
  <c r="O1425" i="1" s="1"/>
  <c r="I1425" i="1"/>
  <c r="G1425" i="1"/>
  <c r="AA1425" i="1" s="1"/>
  <c r="BW1433" i="1"/>
  <c r="BV1433" i="1"/>
  <c r="N1433" i="1"/>
  <c r="O1433" i="1" s="1"/>
  <c r="I1433" i="1"/>
  <c r="G1433" i="1"/>
  <c r="AA1433" i="1" s="1"/>
  <c r="BW1406" i="1"/>
  <c r="BV1406" i="1"/>
  <c r="N1406" i="1"/>
  <c r="O1406" i="1" s="1"/>
  <c r="I1406" i="1"/>
  <c r="G1406" i="1"/>
  <c r="AA1406" i="1" s="1"/>
  <c r="BW1415" i="1"/>
  <c r="BV1415" i="1"/>
  <c r="N1415" i="1"/>
  <c r="O1415" i="1" s="1"/>
  <c r="I1415" i="1"/>
  <c r="G1415" i="1"/>
  <c r="AA1415" i="1" s="1"/>
  <c r="BW1424" i="1"/>
  <c r="BV1424" i="1"/>
  <c r="N1424" i="1"/>
  <c r="O1424" i="1" s="1"/>
  <c r="I1424" i="1"/>
  <c r="G1424" i="1"/>
  <c r="AA1424" i="1" s="1"/>
  <c r="BW463" i="1"/>
  <c r="BV463" i="1"/>
  <c r="N463" i="1"/>
  <c r="O463" i="1" s="1"/>
  <c r="I463" i="1"/>
  <c r="G463" i="1"/>
  <c r="AA463" i="1" s="1"/>
  <c r="BW436" i="1"/>
  <c r="BV436" i="1"/>
  <c r="N436" i="1"/>
  <c r="O436" i="1" s="1"/>
  <c r="I436" i="1"/>
  <c r="G436" i="1"/>
  <c r="AA436" i="1" s="1"/>
  <c r="BW445" i="1"/>
  <c r="BV445" i="1"/>
  <c r="N445" i="1"/>
  <c r="O445" i="1" s="1"/>
  <c r="I445" i="1"/>
  <c r="G445" i="1"/>
  <c r="AA445" i="1" s="1"/>
  <c r="BW454" i="1"/>
  <c r="BV454" i="1"/>
  <c r="N454" i="1"/>
  <c r="O454" i="1" s="1"/>
  <c r="I454" i="1"/>
  <c r="G454" i="1"/>
  <c r="AA454" i="1" s="1"/>
  <c r="BW462" i="1"/>
  <c r="BV462" i="1"/>
  <c r="N462" i="1"/>
  <c r="O462" i="1" s="1"/>
  <c r="I462" i="1"/>
  <c r="G462" i="1"/>
  <c r="AA462" i="1" s="1"/>
  <c r="BW435" i="1"/>
  <c r="BV435" i="1"/>
  <c r="N435" i="1"/>
  <c r="O435" i="1" s="1"/>
  <c r="I435" i="1"/>
  <c r="G435" i="1"/>
  <c r="AA435" i="1" s="1"/>
  <c r="BW444" i="1"/>
  <c r="BV444" i="1"/>
  <c r="N444" i="1"/>
  <c r="O444" i="1" s="1"/>
  <c r="I444" i="1"/>
  <c r="G444" i="1"/>
  <c r="AA444" i="1" s="1"/>
  <c r="BW453" i="1"/>
  <c r="BV453" i="1"/>
  <c r="N453" i="1"/>
  <c r="O453" i="1" s="1"/>
  <c r="I453" i="1"/>
  <c r="G453" i="1"/>
  <c r="AA453" i="1" s="1"/>
  <c r="BW461" i="1"/>
  <c r="BV461" i="1"/>
  <c r="N461" i="1"/>
  <c r="O461" i="1" s="1"/>
  <c r="I461" i="1"/>
  <c r="G461" i="1"/>
  <c r="AA461" i="1" s="1"/>
  <c r="BW434" i="1"/>
  <c r="BV434" i="1"/>
  <c r="N434" i="1"/>
  <c r="O434" i="1" s="1"/>
  <c r="I434" i="1"/>
  <c r="G434" i="1"/>
  <c r="AA434" i="1" s="1"/>
  <c r="BW443" i="1"/>
  <c r="BV443" i="1"/>
  <c r="N443" i="1"/>
  <c r="O443" i="1" s="1"/>
  <c r="I443" i="1"/>
  <c r="G443" i="1"/>
  <c r="AA443" i="1" s="1"/>
  <c r="BW452" i="1"/>
  <c r="BV452" i="1"/>
  <c r="N452" i="1"/>
  <c r="O452" i="1" s="1"/>
  <c r="I452" i="1"/>
  <c r="G452" i="1"/>
  <c r="AA452" i="1" s="1"/>
  <c r="BW1405" i="1"/>
  <c r="BV1405" i="1"/>
  <c r="N1405" i="1"/>
  <c r="O1405" i="1" s="1"/>
  <c r="I1405" i="1"/>
  <c r="G1405" i="1"/>
  <c r="AA1405" i="1" s="1"/>
  <c r="BW1378" i="1"/>
  <c r="BV1378" i="1"/>
  <c r="N1378" i="1"/>
  <c r="O1378" i="1" s="1"/>
  <c r="I1378" i="1"/>
  <c r="G1378" i="1"/>
  <c r="AA1378" i="1" s="1"/>
  <c r="BW1387" i="1"/>
  <c r="BV1387" i="1"/>
  <c r="N1387" i="1"/>
  <c r="O1387" i="1" s="1"/>
  <c r="I1387" i="1"/>
  <c r="G1387" i="1"/>
  <c r="AA1387" i="1" s="1"/>
  <c r="BW1396" i="1"/>
  <c r="BV1396" i="1"/>
  <c r="N1396" i="1"/>
  <c r="O1396" i="1" s="1"/>
  <c r="I1396" i="1"/>
  <c r="G1396" i="1"/>
  <c r="AA1396" i="1" s="1"/>
  <c r="BW1404" i="1"/>
  <c r="BV1404" i="1"/>
  <c r="N1404" i="1"/>
  <c r="O1404" i="1" s="1"/>
  <c r="I1404" i="1"/>
  <c r="G1404" i="1"/>
  <c r="AA1404" i="1" s="1"/>
  <c r="BW1377" i="1"/>
  <c r="BV1377" i="1"/>
  <c r="N1377" i="1"/>
  <c r="O1377" i="1" s="1"/>
  <c r="I1377" i="1"/>
  <c r="G1377" i="1"/>
  <c r="AA1377" i="1" s="1"/>
  <c r="BW1386" i="1"/>
  <c r="BV1386" i="1"/>
  <c r="N1386" i="1"/>
  <c r="O1386" i="1" s="1"/>
  <c r="I1386" i="1"/>
  <c r="G1386" i="1"/>
  <c r="AA1386" i="1" s="1"/>
  <c r="BW1395" i="1"/>
  <c r="BV1395" i="1"/>
  <c r="N1395" i="1"/>
  <c r="O1395" i="1" s="1"/>
  <c r="I1395" i="1"/>
  <c r="G1395" i="1"/>
  <c r="AA1395" i="1" s="1"/>
  <c r="BW1403" i="1"/>
  <c r="BV1403" i="1"/>
  <c r="N1403" i="1"/>
  <c r="O1403" i="1" s="1"/>
  <c r="I1403" i="1"/>
  <c r="G1403" i="1"/>
  <c r="AA1403" i="1" s="1"/>
  <c r="BW1376" i="1"/>
  <c r="BV1376" i="1"/>
  <c r="N1376" i="1"/>
  <c r="O1376" i="1" s="1"/>
  <c r="I1376" i="1"/>
  <c r="G1376" i="1"/>
  <c r="AA1376" i="1" s="1"/>
  <c r="BW1385" i="1"/>
  <c r="BV1385" i="1"/>
  <c r="N1385" i="1"/>
  <c r="O1385" i="1" s="1"/>
  <c r="I1385" i="1"/>
  <c r="G1385" i="1"/>
  <c r="AA1385" i="1" s="1"/>
  <c r="BW1394" i="1"/>
  <c r="BV1394" i="1"/>
  <c r="N1394" i="1"/>
  <c r="O1394" i="1" s="1"/>
  <c r="I1394" i="1"/>
  <c r="G1394" i="1"/>
  <c r="W1394" i="1" s="1"/>
  <c r="BW433" i="1"/>
  <c r="BV433" i="1"/>
  <c r="N433" i="1"/>
  <c r="O433" i="1" s="1"/>
  <c r="I433" i="1"/>
  <c r="G433" i="1"/>
  <c r="AB433" i="1" s="1"/>
  <c r="BW406" i="1"/>
  <c r="BV406" i="1"/>
  <c r="N406" i="1"/>
  <c r="O406" i="1" s="1"/>
  <c r="I406" i="1"/>
  <c r="G406" i="1"/>
  <c r="AB406" i="1" s="1"/>
  <c r="BW415" i="1"/>
  <c r="BV415" i="1"/>
  <c r="N415" i="1"/>
  <c r="O415" i="1" s="1"/>
  <c r="I415" i="1"/>
  <c r="G415" i="1"/>
  <c r="AB415" i="1" s="1"/>
  <c r="BW424" i="1"/>
  <c r="BV424" i="1"/>
  <c r="N424" i="1"/>
  <c r="O424" i="1" s="1"/>
  <c r="I424" i="1"/>
  <c r="G424" i="1"/>
  <c r="AB424" i="1" s="1"/>
  <c r="BW432" i="1"/>
  <c r="BV432" i="1"/>
  <c r="N432" i="1"/>
  <c r="O432" i="1" s="1"/>
  <c r="I432" i="1"/>
  <c r="G432" i="1"/>
  <c r="AB432" i="1" s="1"/>
  <c r="BW405" i="1"/>
  <c r="BV405" i="1"/>
  <c r="N405" i="1"/>
  <c r="O405" i="1" s="1"/>
  <c r="I405" i="1"/>
  <c r="G405" i="1"/>
  <c r="AB405" i="1" s="1"/>
  <c r="BW414" i="1"/>
  <c r="BV414" i="1"/>
  <c r="N414" i="1"/>
  <c r="O414" i="1" s="1"/>
  <c r="I414" i="1"/>
  <c r="G414" i="1"/>
  <c r="AB414" i="1" s="1"/>
  <c r="BW423" i="1"/>
  <c r="BV423" i="1"/>
  <c r="N423" i="1"/>
  <c r="O423" i="1" s="1"/>
  <c r="I423" i="1"/>
  <c r="G423" i="1"/>
  <c r="AB423" i="1" s="1"/>
  <c r="BW431" i="1"/>
  <c r="BV431" i="1"/>
  <c r="N431" i="1"/>
  <c r="O431" i="1" s="1"/>
  <c r="I431" i="1"/>
  <c r="G431" i="1"/>
  <c r="AB431" i="1" s="1"/>
  <c r="BW404" i="1"/>
  <c r="BV404" i="1"/>
  <c r="N404" i="1"/>
  <c r="O404" i="1" s="1"/>
  <c r="I404" i="1"/>
  <c r="G404" i="1"/>
  <c r="AB404" i="1" s="1"/>
  <c r="BW413" i="1"/>
  <c r="BV413" i="1"/>
  <c r="N413" i="1"/>
  <c r="O413" i="1" s="1"/>
  <c r="I413" i="1"/>
  <c r="G413" i="1"/>
  <c r="AB413" i="1" s="1"/>
  <c r="BW422" i="1"/>
  <c r="BV422" i="1"/>
  <c r="N422" i="1"/>
  <c r="O422" i="1" s="1"/>
  <c r="I422" i="1"/>
  <c r="G422" i="1"/>
  <c r="AB422" i="1" s="1"/>
  <c r="BW1402" i="1"/>
  <c r="BV1402" i="1"/>
  <c r="N1402" i="1"/>
  <c r="O1402" i="1" s="1"/>
  <c r="I1402" i="1"/>
  <c r="G1402" i="1"/>
  <c r="AB1402" i="1" s="1"/>
  <c r="BW1375" i="1"/>
  <c r="BV1375" i="1"/>
  <c r="N1375" i="1"/>
  <c r="O1375" i="1" s="1"/>
  <c r="I1375" i="1"/>
  <c r="G1375" i="1"/>
  <c r="AB1375" i="1" s="1"/>
  <c r="BW1384" i="1"/>
  <c r="BV1384" i="1"/>
  <c r="N1384" i="1"/>
  <c r="O1384" i="1" s="1"/>
  <c r="I1384" i="1"/>
  <c r="G1384" i="1"/>
  <c r="AB1384" i="1" s="1"/>
  <c r="BW1393" i="1"/>
  <c r="BV1393" i="1"/>
  <c r="N1393" i="1"/>
  <c r="O1393" i="1" s="1"/>
  <c r="I1393" i="1"/>
  <c r="G1393" i="1"/>
  <c r="AB1393" i="1" s="1"/>
  <c r="BW1401" i="1"/>
  <c r="BV1401" i="1"/>
  <c r="N1401" i="1"/>
  <c r="O1401" i="1" s="1"/>
  <c r="I1401" i="1"/>
  <c r="G1401" i="1"/>
  <c r="AB1401" i="1" s="1"/>
  <c r="BW1374" i="1"/>
  <c r="BV1374" i="1"/>
  <c r="N1374" i="1"/>
  <c r="O1374" i="1" s="1"/>
  <c r="I1374" i="1"/>
  <c r="G1374" i="1"/>
  <c r="AB1374" i="1" s="1"/>
  <c r="BW1383" i="1"/>
  <c r="BV1383" i="1"/>
  <c r="N1383" i="1"/>
  <c r="O1383" i="1" s="1"/>
  <c r="I1383" i="1"/>
  <c r="G1383" i="1"/>
  <c r="AB1383" i="1" s="1"/>
  <c r="BW1392" i="1"/>
  <c r="BV1392" i="1"/>
  <c r="N1392" i="1"/>
  <c r="O1392" i="1" s="1"/>
  <c r="I1392" i="1"/>
  <c r="G1392" i="1"/>
  <c r="AB1392" i="1" s="1"/>
  <c r="BW1400" i="1"/>
  <c r="BV1400" i="1"/>
  <c r="N1400" i="1"/>
  <c r="O1400" i="1" s="1"/>
  <c r="I1400" i="1"/>
  <c r="G1400" i="1"/>
  <c r="AB1400" i="1" s="1"/>
  <c r="BW1373" i="1"/>
  <c r="BV1373" i="1"/>
  <c r="N1373" i="1"/>
  <c r="O1373" i="1" s="1"/>
  <c r="I1373" i="1"/>
  <c r="G1373" i="1"/>
  <c r="AB1373" i="1" s="1"/>
  <c r="BW1382" i="1"/>
  <c r="BV1382" i="1"/>
  <c r="N1382" i="1"/>
  <c r="O1382" i="1" s="1"/>
  <c r="I1382" i="1"/>
  <c r="G1382" i="1"/>
  <c r="AB1382" i="1" s="1"/>
  <c r="BW1391" i="1"/>
  <c r="BV1391" i="1"/>
  <c r="N1391" i="1"/>
  <c r="O1391" i="1" s="1"/>
  <c r="I1391" i="1"/>
  <c r="G1391" i="1"/>
  <c r="AB1391" i="1" s="1"/>
  <c r="BW430" i="1"/>
  <c r="BV430" i="1"/>
  <c r="N430" i="1"/>
  <c r="O430" i="1" s="1"/>
  <c r="I430" i="1"/>
  <c r="G430" i="1"/>
  <c r="AB430" i="1" s="1"/>
  <c r="BW403" i="1"/>
  <c r="BV403" i="1"/>
  <c r="N403" i="1"/>
  <c r="O403" i="1" s="1"/>
  <c r="I403" i="1"/>
  <c r="G403" i="1"/>
  <c r="AB403" i="1" s="1"/>
  <c r="BW412" i="1"/>
  <c r="BV412" i="1"/>
  <c r="N412" i="1"/>
  <c r="O412" i="1" s="1"/>
  <c r="I412" i="1"/>
  <c r="G412" i="1"/>
  <c r="AB412" i="1" s="1"/>
  <c r="BW421" i="1"/>
  <c r="BV421" i="1"/>
  <c r="N421" i="1"/>
  <c r="O421" i="1" s="1"/>
  <c r="I421" i="1"/>
  <c r="G421" i="1"/>
  <c r="AB421" i="1" s="1"/>
  <c r="BW429" i="1"/>
  <c r="BV429" i="1"/>
  <c r="N429" i="1"/>
  <c r="O429" i="1" s="1"/>
  <c r="I429" i="1"/>
  <c r="G429" i="1"/>
  <c r="AB429" i="1" s="1"/>
  <c r="BW402" i="1"/>
  <c r="BV402" i="1"/>
  <c r="N402" i="1"/>
  <c r="O402" i="1" s="1"/>
  <c r="I402" i="1"/>
  <c r="G402" i="1"/>
  <c r="AB402" i="1" s="1"/>
  <c r="BW411" i="1"/>
  <c r="BV411" i="1"/>
  <c r="N411" i="1"/>
  <c r="O411" i="1" s="1"/>
  <c r="I411" i="1"/>
  <c r="G411" i="1"/>
  <c r="AB411" i="1" s="1"/>
  <c r="BW420" i="1"/>
  <c r="BV420" i="1"/>
  <c r="N420" i="1"/>
  <c r="O420" i="1" s="1"/>
  <c r="I420" i="1"/>
  <c r="G420" i="1"/>
  <c r="AB420" i="1" s="1"/>
  <c r="BW428" i="1"/>
  <c r="BV428" i="1"/>
  <c r="N428" i="1"/>
  <c r="O428" i="1" s="1"/>
  <c r="I428" i="1"/>
  <c r="G428" i="1"/>
  <c r="AB428" i="1" s="1"/>
  <c r="BW401" i="1"/>
  <c r="BV401" i="1"/>
  <c r="N401" i="1"/>
  <c r="O401" i="1" s="1"/>
  <c r="I401" i="1"/>
  <c r="G401" i="1"/>
  <c r="AB401" i="1" s="1"/>
  <c r="BW410" i="1"/>
  <c r="BV410" i="1"/>
  <c r="N410" i="1"/>
  <c r="O410" i="1" s="1"/>
  <c r="I410" i="1"/>
  <c r="G410" i="1"/>
  <c r="AB410" i="1" s="1"/>
  <c r="BW419" i="1"/>
  <c r="BV419" i="1"/>
  <c r="N419" i="1"/>
  <c r="O419" i="1" s="1"/>
  <c r="I419" i="1"/>
  <c r="G419" i="1"/>
  <c r="AB419" i="1" s="1"/>
  <c r="BW1399" i="1"/>
  <c r="BV1399" i="1"/>
  <c r="N1399" i="1"/>
  <c r="O1399" i="1" s="1"/>
  <c r="I1399" i="1"/>
  <c r="G1399" i="1"/>
  <c r="AB1399" i="1" s="1"/>
  <c r="BW1372" i="1"/>
  <c r="BV1372" i="1"/>
  <c r="N1372" i="1"/>
  <c r="O1372" i="1" s="1"/>
  <c r="I1372" i="1"/>
  <c r="G1372" i="1"/>
  <c r="AB1372" i="1" s="1"/>
  <c r="BW1381" i="1"/>
  <c r="BV1381" i="1"/>
  <c r="N1381" i="1"/>
  <c r="O1381" i="1" s="1"/>
  <c r="I1381" i="1"/>
  <c r="G1381" i="1"/>
  <c r="AB1381" i="1" s="1"/>
  <c r="BW1390" i="1"/>
  <c r="BV1390" i="1"/>
  <c r="N1390" i="1"/>
  <c r="O1390" i="1" s="1"/>
  <c r="I1390" i="1"/>
  <c r="G1390" i="1"/>
  <c r="AB1390" i="1" s="1"/>
  <c r="BW1398" i="1"/>
  <c r="BV1398" i="1"/>
  <c r="N1398" i="1"/>
  <c r="O1398" i="1" s="1"/>
  <c r="I1398" i="1"/>
  <c r="G1398" i="1"/>
  <c r="AB1398" i="1" s="1"/>
  <c r="BW1371" i="1"/>
  <c r="BV1371" i="1"/>
  <c r="N1371" i="1"/>
  <c r="O1371" i="1" s="1"/>
  <c r="I1371" i="1"/>
  <c r="G1371" i="1"/>
  <c r="AB1371" i="1" s="1"/>
  <c r="BW1380" i="1"/>
  <c r="BV1380" i="1"/>
  <c r="N1380" i="1"/>
  <c r="O1380" i="1" s="1"/>
  <c r="I1380" i="1"/>
  <c r="G1380" i="1"/>
  <c r="AB1380" i="1" s="1"/>
  <c r="BW1389" i="1"/>
  <c r="BV1389" i="1"/>
  <c r="N1389" i="1"/>
  <c r="O1389" i="1" s="1"/>
  <c r="I1389" i="1"/>
  <c r="G1389" i="1"/>
  <c r="AB1389" i="1" s="1"/>
  <c r="BW1397" i="1"/>
  <c r="BV1397" i="1"/>
  <c r="N1397" i="1"/>
  <c r="O1397" i="1" s="1"/>
  <c r="I1397" i="1"/>
  <c r="G1397" i="1"/>
  <c r="AB1397" i="1" s="1"/>
  <c r="BW1370" i="1"/>
  <c r="BV1370" i="1"/>
  <c r="N1370" i="1"/>
  <c r="O1370" i="1" s="1"/>
  <c r="I1370" i="1"/>
  <c r="G1370" i="1"/>
  <c r="AB1370" i="1" s="1"/>
  <c r="BW1379" i="1"/>
  <c r="BV1379" i="1"/>
  <c r="N1379" i="1"/>
  <c r="O1379" i="1" s="1"/>
  <c r="I1379" i="1"/>
  <c r="G1379" i="1"/>
  <c r="AB1379" i="1" s="1"/>
  <c r="BW1388" i="1"/>
  <c r="BV1388" i="1"/>
  <c r="N1388" i="1"/>
  <c r="O1388" i="1" s="1"/>
  <c r="I1388" i="1"/>
  <c r="G1388" i="1"/>
  <c r="AB1388" i="1" s="1"/>
  <c r="BW427" i="1"/>
  <c r="BV427" i="1"/>
  <c r="N427" i="1"/>
  <c r="O427" i="1" s="1"/>
  <c r="I427" i="1"/>
  <c r="G427" i="1"/>
  <c r="AB427" i="1" s="1"/>
  <c r="BW400" i="1"/>
  <c r="BV400" i="1"/>
  <c r="N400" i="1"/>
  <c r="O400" i="1" s="1"/>
  <c r="I400" i="1"/>
  <c r="G400" i="1"/>
  <c r="AB400" i="1" s="1"/>
  <c r="BW409" i="1"/>
  <c r="BV409" i="1"/>
  <c r="N409" i="1"/>
  <c r="O409" i="1" s="1"/>
  <c r="I409" i="1"/>
  <c r="G409" i="1"/>
  <c r="AB409" i="1" s="1"/>
  <c r="BW418" i="1"/>
  <c r="BV418" i="1"/>
  <c r="N418" i="1"/>
  <c r="O418" i="1" s="1"/>
  <c r="I418" i="1"/>
  <c r="G418" i="1"/>
  <c r="AB418" i="1" s="1"/>
  <c r="BW426" i="1"/>
  <c r="BV426" i="1"/>
  <c r="N426" i="1"/>
  <c r="O426" i="1" s="1"/>
  <c r="I426" i="1"/>
  <c r="G426" i="1"/>
  <c r="AB426" i="1" s="1"/>
  <c r="BW399" i="1"/>
  <c r="BV399" i="1"/>
  <c r="N399" i="1"/>
  <c r="O399" i="1" s="1"/>
  <c r="I399" i="1"/>
  <c r="G399" i="1"/>
  <c r="AB399" i="1" s="1"/>
  <c r="BW408" i="1"/>
  <c r="BV408" i="1"/>
  <c r="N408" i="1"/>
  <c r="O408" i="1" s="1"/>
  <c r="I408" i="1"/>
  <c r="G408" i="1"/>
  <c r="AB408" i="1" s="1"/>
  <c r="BW417" i="1"/>
  <c r="BV417" i="1"/>
  <c r="N417" i="1"/>
  <c r="O417" i="1" s="1"/>
  <c r="I417" i="1"/>
  <c r="G417" i="1"/>
  <c r="AB417" i="1" s="1"/>
  <c r="BW425" i="1"/>
  <c r="BV425" i="1"/>
  <c r="N425" i="1"/>
  <c r="O425" i="1" s="1"/>
  <c r="I425" i="1"/>
  <c r="G425" i="1"/>
  <c r="AB425" i="1" s="1"/>
  <c r="BW398" i="1"/>
  <c r="BV398" i="1"/>
  <c r="N398" i="1"/>
  <c r="O398" i="1" s="1"/>
  <c r="I398" i="1"/>
  <c r="G398" i="1"/>
  <c r="AB398" i="1" s="1"/>
  <c r="BW407" i="1"/>
  <c r="BV407" i="1"/>
  <c r="N407" i="1"/>
  <c r="O407" i="1" s="1"/>
  <c r="I407" i="1"/>
  <c r="G407" i="1"/>
  <c r="AB407" i="1" s="1"/>
  <c r="BW416" i="1"/>
  <c r="BV416" i="1"/>
  <c r="N416" i="1"/>
  <c r="O416" i="1" s="1"/>
  <c r="I416" i="1"/>
  <c r="G416" i="1"/>
  <c r="AB416" i="1" s="1"/>
  <c r="BW1369" i="1"/>
  <c r="BV1369" i="1"/>
  <c r="N1369" i="1"/>
  <c r="O1369" i="1" s="1"/>
  <c r="I1369" i="1"/>
  <c r="G1369" i="1"/>
  <c r="AB1369" i="1" s="1"/>
  <c r="BW1342" i="1"/>
  <c r="BV1342" i="1"/>
  <c r="N1342" i="1"/>
  <c r="O1342" i="1" s="1"/>
  <c r="I1342" i="1"/>
  <c r="G1342" i="1"/>
  <c r="AB1342" i="1" s="1"/>
  <c r="BW1351" i="1"/>
  <c r="BV1351" i="1"/>
  <c r="N1351" i="1"/>
  <c r="O1351" i="1" s="1"/>
  <c r="I1351" i="1"/>
  <c r="G1351" i="1"/>
  <c r="AB1351" i="1" s="1"/>
  <c r="BW1360" i="1"/>
  <c r="BV1360" i="1"/>
  <c r="N1360" i="1"/>
  <c r="O1360" i="1" s="1"/>
  <c r="I1360" i="1"/>
  <c r="G1360" i="1"/>
  <c r="AB1360" i="1" s="1"/>
  <c r="BW1368" i="1"/>
  <c r="BV1368" i="1"/>
  <c r="N1368" i="1"/>
  <c r="O1368" i="1" s="1"/>
  <c r="I1368" i="1"/>
  <c r="G1368" i="1"/>
  <c r="AB1368" i="1" s="1"/>
  <c r="BW1341" i="1"/>
  <c r="BV1341" i="1"/>
  <c r="N1341" i="1"/>
  <c r="O1341" i="1" s="1"/>
  <c r="I1341" i="1"/>
  <c r="G1341" i="1"/>
  <c r="AB1341" i="1" s="1"/>
  <c r="BW1350" i="1"/>
  <c r="BV1350" i="1"/>
  <c r="N1350" i="1"/>
  <c r="O1350" i="1" s="1"/>
  <c r="I1350" i="1"/>
  <c r="G1350" i="1"/>
  <c r="AB1350" i="1" s="1"/>
  <c r="BW1359" i="1"/>
  <c r="BV1359" i="1"/>
  <c r="N1359" i="1"/>
  <c r="O1359" i="1" s="1"/>
  <c r="I1359" i="1"/>
  <c r="G1359" i="1"/>
  <c r="AB1359" i="1" s="1"/>
  <c r="BW1367" i="1"/>
  <c r="BV1367" i="1"/>
  <c r="N1367" i="1"/>
  <c r="O1367" i="1" s="1"/>
  <c r="I1367" i="1"/>
  <c r="G1367" i="1"/>
  <c r="AB1367" i="1" s="1"/>
  <c r="BW1340" i="1"/>
  <c r="BV1340" i="1"/>
  <c r="N1340" i="1"/>
  <c r="O1340" i="1" s="1"/>
  <c r="I1340" i="1"/>
  <c r="G1340" i="1"/>
  <c r="AB1340" i="1" s="1"/>
  <c r="BW1349" i="1"/>
  <c r="BV1349" i="1"/>
  <c r="N1349" i="1"/>
  <c r="O1349" i="1" s="1"/>
  <c r="I1349" i="1"/>
  <c r="G1349" i="1"/>
  <c r="AB1349" i="1" s="1"/>
  <c r="BW1358" i="1"/>
  <c r="BV1358" i="1"/>
  <c r="N1358" i="1"/>
  <c r="O1358" i="1" s="1"/>
  <c r="I1358" i="1"/>
  <c r="G1358" i="1"/>
  <c r="AB1358" i="1" s="1"/>
  <c r="BW397" i="1"/>
  <c r="BV397" i="1"/>
  <c r="N397" i="1"/>
  <c r="O397" i="1" s="1"/>
  <c r="I397" i="1"/>
  <c r="G397" i="1"/>
  <c r="AB397" i="1" s="1"/>
  <c r="BW370" i="1"/>
  <c r="BV370" i="1"/>
  <c r="N370" i="1"/>
  <c r="O370" i="1" s="1"/>
  <c r="I370" i="1"/>
  <c r="G370" i="1"/>
  <c r="AB370" i="1" s="1"/>
  <c r="BW379" i="1"/>
  <c r="BV379" i="1"/>
  <c r="N379" i="1"/>
  <c r="O379" i="1" s="1"/>
  <c r="I379" i="1"/>
  <c r="G379" i="1"/>
  <c r="AB379" i="1" s="1"/>
  <c r="BW388" i="1"/>
  <c r="BV388" i="1"/>
  <c r="N388" i="1"/>
  <c r="O388" i="1" s="1"/>
  <c r="I388" i="1"/>
  <c r="G388" i="1"/>
  <c r="AB388" i="1" s="1"/>
  <c r="BW396" i="1"/>
  <c r="BV396" i="1"/>
  <c r="N396" i="1"/>
  <c r="O396" i="1" s="1"/>
  <c r="I396" i="1"/>
  <c r="G396" i="1"/>
  <c r="AB396" i="1" s="1"/>
  <c r="BW369" i="1"/>
  <c r="BV369" i="1"/>
  <c r="N369" i="1"/>
  <c r="O369" i="1" s="1"/>
  <c r="I369" i="1"/>
  <c r="G369" i="1"/>
  <c r="AB369" i="1" s="1"/>
  <c r="BW378" i="1"/>
  <c r="BV378" i="1"/>
  <c r="W378" i="1"/>
  <c r="N378" i="1"/>
  <c r="O378" i="1" s="1"/>
  <c r="I378" i="1"/>
  <c r="G378" i="1"/>
  <c r="AB378" i="1" s="1"/>
  <c r="BW387" i="1"/>
  <c r="BV387" i="1"/>
  <c r="N387" i="1"/>
  <c r="O387" i="1" s="1"/>
  <c r="I387" i="1"/>
  <c r="G387" i="1"/>
  <c r="AB387" i="1" s="1"/>
  <c r="BW395" i="1"/>
  <c r="BV395" i="1"/>
  <c r="N395" i="1"/>
  <c r="O395" i="1" s="1"/>
  <c r="I395" i="1"/>
  <c r="G395" i="1"/>
  <c r="AB395" i="1" s="1"/>
  <c r="BW368" i="1"/>
  <c r="BV368" i="1"/>
  <c r="N368" i="1"/>
  <c r="O368" i="1" s="1"/>
  <c r="I368" i="1"/>
  <c r="G368" i="1"/>
  <c r="AB368" i="1" s="1"/>
  <c r="BW377" i="1"/>
  <c r="BV377" i="1"/>
  <c r="N377" i="1"/>
  <c r="O377" i="1" s="1"/>
  <c r="I377" i="1"/>
  <c r="G377" i="1"/>
  <c r="AB377" i="1" s="1"/>
  <c r="BW386" i="1"/>
  <c r="BV386" i="1"/>
  <c r="N386" i="1"/>
  <c r="O386" i="1" s="1"/>
  <c r="I386" i="1"/>
  <c r="G386" i="1"/>
  <c r="AB386" i="1" s="1"/>
  <c r="BW1366" i="1"/>
  <c r="BV1366" i="1"/>
  <c r="N1366" i="1"/>
  <c r="O1366" i="1" s="1"/>
  <c r="I1366" i="1"/>
  <c r="G1366" i="1"/>
  <c r="AB1366" i="1" s="1"/>
  <c r="BW1339" i="1"/>
  <c r="BV1339" i="1"/>
  <c r="N1339" i="1"/>
  <c r="O1339" i="1" s="1"/>
  <c r="I1339" i="1"/>
  <c r="G1339" i="1"/>
  <c r="AB1339" i="1" s="1"/>
  <c r="BW1348" i="1"/>
  <c r="BV1348" i="1"/>
  <c r="N1348" i="1"/>
  <c r="O1348" i="1" s="1"/>
  <c r="I1348" i="1"/>
  <c r="G1348" i="1"/>
  <c r="AB1348" i="1" s="1"/>
  <c r="BW1357" i="1"/>
  <c r="BV1357" i="1"/>
  <c r="N1357" i="1"/>
  <c r="O1357" i="1" s="1"/>
  <c r="I1357" i="1"/>
  <c r="G1357" i="1"/>
  <c r="AB1357" i="1" s="1"/>
  <c r="BW1365" i="1"/>
  <c r="BV1365" i="1"/>
  <c r="N1365" i="1"/>
  <c r="O1365" i="1" s="1"/>
  <c r="I1365" i="1"/>
  <c r="G1365" i="1"/>
  <c r="AB1365" i="1" s="1"/>
  <c r="BW1338" i="1"/>
  <c r="BV1338" i="1"/>
  <c r="N1338" i="1"/>
  <c r="O1338" i="1" s="1"/>
  <c r="I1338" i="1"/>
  <c r="G1338" i="1"/>
  <c r="AB1338" i="1" s="1"/>
  <c r="BW1347" i="1"/>
  <c r="BV1347" i="1"/>
  <c r="N1347" i="1"/>
  <c r="O1347" i="1" s="1"/>
  <c r="I1347" i="1"/>
  <c r="G1347" i="1"/>
  <c r="AB1347" i="1" s="1"/>
  <c r="BW1356" i="1"/>
  <c r="BV1356" i="1"/>
  <c r="N1356" i="1"/>
  <c r="O1356" i="1" s="1"/>
  <c r="I1356" i="1"/>
  <c r="G1356" i="1"/>
  <c r="AB1356" i="1" s="1"/>
  <c r="BW1364" i="1"/>
  <c r="BV1364" i="1"/>
  <c r="N1364" i="1"/>
  <c r="O1364" i="1" s="1"/>
  <c r="I1364" i="1"/>
  <c r="G1364" i="1"/>
  <c r="AB1364" i="1" s="1"/>
  <c r="BW1337" i="1"/>
  <c r="BV1337" i="1"/>
  <c r="N1337" i="1"/>
  <c r="O1337" i="1" s="1"/>
  <c r="I1337" i="1"/>
  <c r="G1337" i="1"/>
  <c r="AB1337" i="1" s="1"/>
  <c r="BW1346" i="1"/>
  <c r="BV1346" i="1"/>
  <c r="N1346" i="1"/>
  <c r="O1346" i="1" s="1"/>
  <c r="I1346" i="1"/>
  <c r="G1346" i="1"/>
  <c r="AB1346" i="1" s="1"/>
  <c r="BW1355" i="1"/>
  <c r="BV1355" i="1"/>
  <c r="N1355" i="1"/>
  <c r="O1355" i="1" s="1"/>
  <c r="I1355" i="1"/>
  <c r="G1355" i="1"/>
  <c r="AB1355" i="1" s="1"/>
  <c r="BW394" i="1"/>
  <c r="BV394" i="1"/>
  <c r="N394" i="1"/>
  <c r="O394" i="1" s="1"/>
  <c r="I394" i="1"/>
  <c r="G394" i="1"/>
  <c r="AB394" i="1" s="1"/>
  <c r="BW367" i="1"/>
  <c r="BV367" i="1"/>
  <c r="N367" i="1"/>
  <c r="O367" i="1" s="1"/>
  <c r="I367" i="1"/>
  <c r="G367" i="1"/>
  <c r="AB367" i="1" s="1"/>
  <c r="BW376" i="1"/>
  <c r="BV376" i="1"/>
  <c r="N376" i="1"/>
  <c r="O376" i="1" s="1"/>
  <c r="I376" i="1"/>
  <c r="G376" i="1"/>
  <c r="AB376" i="1" s="1"/>
  <c r="BW385" i="1"/>
  <c r="BV385" i="1"/>
  <c r="N385" i="1"/>
  <c r="O385" i="1" s="1"/>
  <c r="I385" i="1"/>
  <c r="G385" i="1"/>
  <c r="AB385" i="1" s="1"/>
  <c r="BW393" i="1"/>
  <c r="BV393" i="1"/>
  <c r="N393" i="1"/>
  <c r="O393" i="1" s="1"/>
  <c r="I393" i="1"/>
  <c r="G393" i="1"/>
  <c r="AB393" i="1" s="1"/>
  <c r="BW366" i="1"/>
  <c r="BV366" i="1"/>
  <c r="N366" i="1"/>
  <c r="O366" i="1" s="1"/>
  <c r="I366" i="1"/>
  <c r="G366" i="1"/>
  <c r="AB366" i="1" s="1"/>
  <c r="BW375" i="1"/>
  <c r="BV375" i="1"/>
  <c r="N375" i="1"/>
  <c r="O375" i="1" s="1"/>
  <c r="I375" i="1"/>
  <c r="G375" i="1"/>
  <c r="AB375" i="1" s="1"/>
  <c r="BW384" i="1"/>
  <c r="BV384" i="1"/>
  <c r="N384" i="1"/>
  <c r="O384" i="1" s="1"/>
  <c r="I384" i="1"/>
  <c r="G384" i="1"/>
  <c r="AB384" i="1" s="1"/>
  <c r="BW392" i="1"/>
  <c r="BV392" i="1"/>
  <c r="N392" i="1"/>
  <c r="O392" i="1" s="1"/>
  <c r="I392" i="1"/>
  <c r="G392" i="1"/>
  <c r="AB392" i="1" s="1"/>
  <c r="BW365" i="1"/>
  <c r="BV365" i="1"/>
  <c r="N365" i="1"/>
  <c r="O365" i="1" s="1"/>
  <c r="I365" i="1"/>
  <c r="G365" i="1"/>
  <c r="AB365" i="1" s="1"/>
  <c r="BW374" i="1"/>
  <c r="BV374" i="1"/>
  <c r="N374" i="1"/>
  <c r="O374" i="1" s="1"/>
  <c r="I374" i="1"/>
  <c r="G374" i="1"/>
  <c r="AB374" i="1" s="1"/>
  <c r="BW383" i="1"/>
  <c r="BV383" i="1"/>
  <c r="N383" i="1"/>
  <c r="O383" i="1" s="1"/>
  <c r="I383" i="1"/>
  <c r="G383" i="1"/>
  <c r="AB383" i="1" s="1"/>
  <c r="BW1363" i="1"/>
  <c r="BV1363" i="1"/>
  <c r="N1363" i="1"/>
  <c r="O1363" i="1" s="1"/>
  <c r="I1363" i="1"/>
  <c r="G1363" i="1"/>
  <c r="AB1363" i="1" s="1"/>
  <c r="BW1336" i="1"/>
  <c r="BV1336" i="1"/>
  <c r="N1336" i="1"/>
  <c r="O1336" i="1" s="1"/>
  <c r="I1336" i="1"/>
  <c r="G1336" i="1"/>
  <c r="AB1336" i="1" s="1"/>
  <c r="BW1345" i="1"/>
  <c r="BV1345" i="1"/>
  <c r="N1345" i="1"/>
  <c r="O1345" i="1" s="1"/>
  <c r="I1345" i="1"/>
  <c r="G1345" i="1"/>
  <c r="AB1345" i="1" s="1"/>
  <c r="BW1354" i="1"/>
  <c r="BV1354" i="1"/>
  <c r="N1354" i="1"/>
  <c r="O1354" i="1" s="1"/>
  <c r="I1354" i="1"/>
  <c r="G1354" i="1"/>
  <c r="BW1362" i="1"/>
  <c r="BV1362" i="1"/>
  <c r="N1362" i="1"/>
  <c r="O1362" i="1" s="1"/>
  <c r="I1362" i="1"/>
  <c r="G1362" i="1"/>
  <c r="AB1362" i="1" s="1"/>
  <c r="BW1335" i="1"/>
  <c r="BV1335" i="1"/>
  <c r="N1335" i="1"/>
  <c r="O1335" i="1" s="1"/>
  <c r="I1335" i="1"/>
  <c r="G1335" i="1"/>
  <c r="BW1344" i="1"/>
  <c r="BV1344" i="1"/>
  <c r="N1344" i="1"/>
  <c r="O1344" i="1" s="1"/>
  <c r="I1344" i="1"/>
  <c r="G1344" i="1"/>
  <c r="AB1344" i="1" s="1"/>
  <c r="BW1353" i="1"/>
  <c r="BV1353" i="1"/>
  <c r="N1353" i="1"/>
  <c r="O1353" i="1" s="1"/>
  <c r="I1353" i="1"/>
  <c r="G1353" i="1"/>
  <c r="BW1361" i="1"/>
  <c r="BV1361" i="1"/>
  <c r="N1361" i="1"/>
  <c r="O1361" i="1" s="1"/>
  <c r="I1361" i="1"/>
  <c r="G1361" i="1"/>
  <c r="AB1361" i="1" s="1"/>
  <c r="BW1334" i="1"/>
  <c r="BV1334" i="1"/>
  <c r="N1334" i="1"/>
  <c r="O1334" i="1" s="1"/>
  <c r="I1334" i="1"/>
  <c r="G1334" i="1"/>
  <c r="BW1343" i="1"/>
  <c r="BV1343" i="1"/>
  <c r="N1343" i="1"/>
  <c r="O1343" i="1" s="1"/>
  <c r="I1343" i="1"/>
  <c r="G1343" i="1"/>
  <c r="AB1343" i="1" s="1"/>
  <c r="BW1352" i="1"/>
  <c r="BV1352" i="1"/>
  <c r="N1352" i="1"/>
  <c r="O1352" i="1" s="1"/>
  <c r="I1352" i="1"/>
  <c r="G1352" i="1"/>
  <c r="BW391" i="1"/>
  <c r="BV391" i="1"/>
  <c r="N391" i="1"/>
  <c r="O391" i="1" s="1"/>
  <c r="I391" i="1"/>
  <c r="G391" i="1"/>
  <c r="AB391" i="1" s="1"/>
  <c r="BW364" i="1"/>
  <c r="BV364" i="1"/>
  <c r="N364" i="1"/>
  <c r="O364" i="1" s="1"/>
  <c r="I364" i="1"/>
  <c r="G364" i="1"/>
  <c r="BW373" i="1"/>
  <c r="BV373" i="1"/>
  <c r="N373" i="1"/>
  <c r="O373" i="1" s="1"/>
  <c r="I373" i="1"/>
  <c r="G373" i="1"/>
  <c r="AB373" i="1" s="1"/>
  <c r="BW382" i="1"/>
  <c r="BV382" i="1"/>
  <c r="N382" i="1"/>
  <c r="O382" i="1" s="1"/>
  <c r="I382" i="1"/>
  <c r="G382" i="1"/>
  <c r="BW390" i="1"/>
  <c r="BV390" i="1"/>
  <c r="N390" i="1"/>
  <c r="O390" i="1" s="1"/>
  <c r="I390" i="1"/>
  <c r="G390" i="1"/>
  <c r="AB390" i="1" s="1"/>
  <c r="BW363" i="1"/>
  <c r="BV363" i="1"/>
  <c r="N363" i="1"/>
  <c r="O363" i="1" s="1"/>
  <c r="I363" i="1"/>
  <c r="G363" i="1"/>
  <c r="BW372" i="1"/>
  <c r="BV372" i="1"/>
  <c r="N372" i="1"/>
  <c r="O372" i="1" s="1"/>
  <c r="I372" i="1"/>
  <c r="G372" i="1"/>
  <c r="AB372" i="1" s="1"/>
  <c r="BW381" i="1"/>
  <c r="BV381" i="1"/>
  <c r="N381" i="1"/>
  <c r="O381" i="1" s="1"/>
  <c r="I381" i="1"/>
  <c r="G381" i="1"/>
  <c r="BW389" i="1"/>
  <c r="BV389" i="1"/>
  <c r="N389" i="1"/>
  <c r="O389" i="1" s="1"/>
  <c r="I389" i="1"/>
  <c r="G389" i="1"/>
  <c r="AB389" i="1" s="1"/>
  <c r="BW362" i="1"/>
  <c r="BV362" i="1"/>
  <c r="N362" i="1"/>
  <c r="O362" i="1" s="1"/>
  <c r="I362" i="1"/>
  <c r="G362" i="1"/>
  <c r="BW371" i="1"/>
  <c r="BV371" i="1"/>
  <c r="N371" i="1"/>
  <c r="O371" i="1" s="1"/>
  <c r="I371" i="1"/>
  <c r="G371" i="1"/>
  <c r="AB371" i="1" s="1"/>
  <c r="BW380" i="1"/>
  <c r="BV380" i="1"/>
  <c r="N380" i="1"/>
  <c r="O380" i="1" s="1"/>
  <c r="I380" i="1"/>
  <c r="G380" i="1"/>
  <c r="BW1333" i="1"/>
  <c r="BV1333" i="1"/>
  <c r="N1333" i="1"/>
  <c r="O1333" i="1" s="1"/>
  <c r="I1333" i="1"/>
  <c r="G1333" i="1"/>
  <c r="AB1333" i="1" s="1"/>
  <c r="BW1306" i="1"/>
  <c r="BV1306" i="1"/>
  <c r="N1306" i="1"/>
  <c r="O1306" i="1" s="1"/>
  <c r="I1306" i="1"/>
  <c r="G1306" i="1"/>
  <c r="BW1315" i="1"/>
  <c r="BV1315" i="1"/>
  <c r="N1315" i="1"/>
  <c r="O1315" i="1" s="1"/>
  <c r="I1315" i="1"/>
  <c r="G1315" i="1"/>
  <c r="AB1315" i="1" s="1"/>
  <c r="BW1324" i="1"/>
  <c r="BV1324" i="1"/>
  <c r="N1324" i="1"/>
  <c r="O1324" i="1" s="1"/>
  <c r="I1324" i="1"/>
  <c r="G1324" i="1"/>
  <c r="BW1332" i="1"/>
  <c r="BV1332" i="1"/>
  <c r="N1332" i="1"/>
  <c r="O1332" i="1" s="1"/>
  <c r="I1332" i="1"/>
  <c r="G1332" i="1"/>
  <c r="AB1332" i="1" s="1"/>
  <c r="BW1305" i="1"/>
  <c r="BV1305" i="1"/>
  <c r="N1305" i="1"/>
  <c r="O1305" i="1" s="1"/>
  <c r="I1305" i="1"/>
  <c r="G1305" i="1"/>
  <c r="BW1314" i="1"/>
  <c r="BV1314" i="1"/>
  <c r="N1314" i="1"/>
  <c r="O1314" i="1" s="1"/>
  <c r="I1314" i="1"/>
  <c r="G1314" i="1"/>
  <c r="AB1314" i="1" s="1"/>
  <c r="BW1323" i="1"/>
  <c r="BV1323" i="1"/>
  <c r="N1323" i="1"/>
  <c r="O1323" i="1" s="1"/>
  <c r="I1323" i="1"/>
  <c r="G1323" i="1"/>
  <c r="BW1331" i="1"/>
  <c r="BV1331" i="1"/>
  <c r="N1331" i="1"/>
  <c r="O1331" i="1" s="1"/>
  <c r="I1331" i="1"/>
  <c r="G1331" i="1"/>
  <c r="AB1331" i="1" s="1"/>
  <c r="BW1304" i="1"/>
  <c r="BV1304" i="1"/>
  <c r="N1304" i="1"/>
  <c r="O1304" i="1" s="1"/>
  <c r="I1304" i="1"/>
  <c r="G1304" i="1"/>
  <c r="BW1313" i="1"/>
  <c r="BV1313" i="1"/>
  <c r="N1313" i="1"/>
  <c r="O1313" i="1" s="1"/>
  <c r="I1313" i="1"/>
  <c r="G1313" i="1"/>
  <c r="AB1313" i="1" s="1"/>
  <c r="BW1322" i="1"/>
  <c r="BV1322" i="1"/>
  <c r="N1322" i="1"/>
  <c r="O1322" i="1" s="1"/>
  <c r="I1322" i="1"/>
  <c r="G1322" i="1"/>
  <c r="BW361" i="1"/>
  <c r="BV361" i="1"/>
  <c r="N361" i="1"/>
  <c r="O361" i="1" s="1"/>
  <c r="I361" i="1"/>
  <c r="G361" i="1"/>
  <c r="AB361" i="1" s="1"/>
  <c r="BW334" i="1"/>
  <c r="BV334" i="1"/>
  <c r="N334" i="1"/>
  <c r="O334" i="1" s="1"/>
  <c r="I334" i="1"/>
  <c r="G334" i="1"/>
  <c r="BW343" i="1"/>
  <c r="BV343" i="1"/>
  <c r="N343" i="1"/>
  <c r="O343" i="1" s="1"/>
  <c r="I343" i="1"/>
  <c r="G343" i="1"/>
  <c r="AB343" i="1" s="1"/>
  <c r="BW352" i="1"/>
  <c r="BV352" i="1"/>
  <c r="N352" i="1"/>
  <c r="O352" i="1" s="1"/>
  <c r="I352" i="1"/>
  <c r="G352" i="1"/>
  <c r="BW360" i="1"/>
  <c r="BV360" i="1"/>
  <c r="N360" i="1"/>
  <c r="O360" i="1" s="1"/>
  <c r="I360" i="1"/>
  <c r="G360" i="1"/>
  <c r="AB360" i="1" s="1"/>
  <c r="BW333" i="1"/>
  <c r="BV333" i="1"/>
  <c r="N333" i="1"/>
  <c r="O333" i="1" s="1"/>
  <c r="I333" i="1"/>
  <c r="G333" i="1"/>
  <c r="BW342" i="1"/>
  <c r="BV342" i="1"/>
  <c r="N342" i="1"/>
  <c r="O342" i="1" s="1"/>
  <c r="I342" i="1"/>
  <c r="G342" i="1"/>
  <c r="AB342" i="1" s="1"/>
  <c r="BW351" i="1"/>
  <c r="BV351" i="1"/>
  <c r="N351" i="1"/>
  <c r="O351" i="1" s="1"/>
  <c r="I351" i="1"/>
  <c r="G351" i="1"/>
  <c r="BW359" i="1"/>
  <c r="BV359" i="1"/>
  <c r="N359" i="1"/>
  <c r="O359" i="1" s="1"/>
  <c r="I359" i="1"/>
  <c r="G359" i="1"/>
  <c r="AB359" i="1" s="1"/>
  <c r="BW332" i="1"/>
  <c r="BV332" i="1"/>
  <c r="N332" i="1"/>
  <c r="O332" i="1" s="1"/>
  <c r="I332" i="1"/>
  <c r="G332" i="1"/>
  <c r="BW341" i="1"/>
  <c r="BV341" i="1"/>
  <c r="N341" i="1"/>
  <c r="O341" i="1" s="1"/>
  <c r="I341" i="1"/>
  <c r="G341" i="1"/>
  <c r="AB341" i="1" s="1"/>
  <c r="BW350" i="1"/>
  <c r="BV350" i="1"/>
  <c r="N350" i="1"/>
  <c r="O350" i="1" s="1"/>
  <c r="I350" i="1"/>
  <c r="G350" i="1"/>
  <c r="BW1330" i="1"/>
  <c r="BV1330" i="1"/>
  <c r="N1330" i="1"/>
  <c r="O1330" i="1" s="1"/>
  <c r="I1330" i="1"/>
  <c r="G1330" i="1"/>
  <c r="AB1330" i="1" s="1"/>
  <c r="BW1303" i="1"/>
  <c r="BV1303" i="1"/>
  <c r="N1303" i="1"/>
  <c r="O1303" i="1" s="1"/>
  <c r="I1303" i="1"/>
  <c r="G1303" i="1"/>
  <c r="BW1312" i="1"/>
  <c r="BV1312" i="1"/>
  <c r="N1312" i="1"/>
  <c r="O1312" i="1" s="1"/>
  <c r="I1312" i="1"/>
  <c r="G1312" i="1"/>
  <c r="AB1312" i="1" s="1"/>
  <c r="BW1321" i="1"/>
  <c r="BV1321" i="1"/>
  <c r="N1321" i="1"/>
  <c r="O1321" i="1" s="1"/>
  <c r="I1321" i="1"/>
  <c r="G1321" i="1"/>
  <c r="BW1329" i="1"/>
  <c r="BV1329" i="1"/>
  <c r="N1329" i="1"/>
  <c r="O1329" i="1" s="1"/>
  <c r="I1329" i="1"/>
  <c r="G1329" i="1"/>
  <c r="AB1329" i="1" s="1"/>
  <c r="BW1302" i="1"/>
  <c r="BV1302" i="1"/>
  <c r="N1302" i="1"/>
  <c r="O1302" i="1" s="1"/>
  <c r="I1302" i="1"/>
  <c r="G1302" i="1"/>
  <c r="BW1311" i="1"/>
  <c r="BV1311" i="1"/>
  <c r="N1311" i="1"/>
  <c r="O1311" i="1" s="1"/>
  <c r="I1311" i="1"/>
  <c r="G1311" i="1"/>
  <c r="AB1311" i="1" s="1"/>
  <c r="BW1320" i="1"/>
  <c r="BV1320" i="1"/>
  <c r="N1320" i="1"/>
  <c r="O1320" i="1" s="1"/>
  <c r="I1320" i="1"/>
  <c r="G1320" i="1"/>
  <c r="BW1328" i="1"/>
  <c r="BV1328" i="1"/>
  <c r="N1328" i="1"/>
  <c r="O1328" i="1" s="1"/>
  <c r="I1328" i="1"/>
  <c r="G1328" i="1"/>
  <c r="AB1328" i="1" s="1"/>
  <c r="BW1301" i="1"/>
  <c r="BV1301" i="1"/>
  <c r="N1301" i="1"/>
  <c r="O1301" i="1" s="1"/>
  <c r="I1301" i="1"/>
  <c r="G1301" i="1"/>
  <c r="BW1310" i="1"/>
  <c r="BV1310" i="1"/>
  <c r="N1310" i="1"/>
  <c r="O1310" i="1" s="1"/>
  <c r="I1310" i="1"/>
  <c r="G1310" i="1"/>
  <c r="AB1310" i="1" s="1"/>
  <c r="BW1319" i="1"/>
  <c r="BV1319" i="1"/>
  <c r="N1319" i="1"/>
  <c r="O1319" i="1" s="1"/>
  <c r="I1319" i="1"/>
  <c r="G1319" i="1"/>
  <c r="BW358" i="1"/>
  <c r="BV358" i="1"/>
  <c r="N358" i="1"/>
  <c r="O358" i="1" s="1"/>
  <c r="I358" i="1"/>
  <c r="G358" i="1"/>
  <c r="AB358" i="1" s="1"/>
  <c r="BW331" i="1"/>
  <c r="BV331" i="1"/>
  <c r="N331" i="1"/>
  <c r="O331" i="1" s="1"/>
  <c r="I331" i="1"/>
  <c r="G331" i="1"/>
  <c r="BW340" i="1"/>
  <c r="BV340" i="1"/>
  <c r="N340" i="1"/>
  <c r="O340" i="1" s="1"/>
  <c r="I340" i="1"/>
  <c r="G340" i="1"/>
  <c r="BW349" i="1"/>
  <c r="BV349" i="1"/>
  <c r="N349" i="1"/>
  <c r="O349" i="1" s="1"/>
  <c r="I349" i="1"/>
  <c r="G349" i="1"/>
  <c r="BW357" i="1"/>
  <c r="BV357" i="1"/>
  <c r="N357" i="1"/>
  <c r="O357" i="1" s="1"/>
  <c r="I357" i="1"/>
  <c r="G357" i="1"/>
  <c r="BW330" i="1"/>
  <c r="BV330" i="1"/>
  <c r="N330" i="1"/>
  <c r="O330" i="1" s="1"/>
  <c r="I330" i="1"/>
  <c r="G330" i="1"/>
  <c r="BW339" i="1"/>
  <c r="BV339" i="1"/>
  <c r="N339" i="1"/>
  <c r="O339" i="1" s="1"/>
  <c r="I339" i="1"/>
  <c r="G339" i="1"/>
  <c r="BW348" i="1"/>
  <c r="BV348" i="1"/>
  <c r="N348" i="1"/>
  <c r="O348" i="1" s="1"/>
  <c r="I348" i="1"/>
  <c r="G348" i="1"/>
  <c r="BW356" i="1"/>
  <c r="BV356" i="1"/>
  <c r="N356" i="1"/>
  <c r="O356" i="1" s="1"/>
  <c r="I356" i="1"/>
  <c r="G356" i="1"/>
  <c r="BW329" i="1"/>
  <c r="BV329" i="1"/>
  <c r="N329" i="1"/>
  <c r="O329" i="1" s="1"/>
  <c r="I329" i="1"/>
  <c r="G329" i="1"/>
  <c r="BW338" i="1"/>
  <c r="BV338" i="1"/>
  <c r="N338" i="1"/>
  <c r="O338" i="1" s="1"/>
  <c r="I338" i="1"/>
  <c r="G338" i="1"/>
  <c r="BW347" i="1"/>
  <c r="BV347" i="1"/>
  <c r="N347" i="1"/>
  <c r="O347" i="1" s="1"/>
  <c r="I347" i="1"/>
  <c r="G347" i="1"/>
  <c r="BW1327" i="1"/>
  <c r="BV1327" i="1"/>
  <c r="N1327" i="1"/>
  <c r="O1327" i="1" s="1"/>
  <c r="I1327" i="1"/>
  <c r="G1327" i="1"/>
  <c r="BW1300" i="1"/>
  <c r="BV1300" i="1"/>
  <c r="N1300" i="1"/>
  <c r="O1300" i="1" s="1"/>
  <c r="I1300" i="1"/>
  <c r="G1300" i="1"/>
  <c r="BW1309" i="1"/>
  <c r="BV1309" i="1"/>
  <c r="N1309" i="1"/>
  <c r="O1309" i="1" s="1"/>
  <c r="I1309" i="1"/>
  <c r="G1309" i="1"/>
  <c r="BW1318" i="1"/>
  <c r="BV1318" i="1"/>
  <c r="N1318" i="1"/>
  <c r="O1318" i="1" s="1"/>
  <c r="I1318" i="1"/>
  <c r="G1318" i="1"/>
  <c r="BW1326" i="1"/>
  <c r="BV1326" i="1"/>
  <c r="N1326" i="1"/>
  <c r="O1326" i="1" s="1"/>
  <c r="I1326" i="1"/>
  <c r="G1326" i="1"/>
  <c r="BW1299" i="1"/>
  <c r="BV1299" i="1"/>
  <c r="N1299" i="1"/>
  <c r="O1299" i="1" s="1"/>
  <c r="I1299" i="1"/>
  <c r="G1299" i="1"/>
  <c r="BW1308" i="1"/>
  <c r="BV1308" i="1"/>
  <c r="N1308" i="1"/>
  <c r="O1308" i="1" s="1"/>
  <c r="I1308" i="1"/>
  <c r="G1308" i="1"/>
  <c r="BW1317" i="1"/>
  <c r="BV1317" i="1"/>
  <c r="N1317" i="1"/>
  <c r="O1317" i="1" s="1"/>
  <c r="I1317" i="1"/>
  <c r="G1317" i="1"/>
  <c r="BW1325" i="1"/>
  <c r="BV1325" i="1"/>
  <c r="N1325" i="1"/>
  <c r="O1325" i="1" s="1"/>
  <c r="I1325" i="1"/>
  <c r="G1325" i="1"/>
  <c r="BW1298" i="1"/>
  <c r="BV1298" i="1"/>
  <c r="N1298" i="1"/>
  <c r="O1298" i="1" s="1"/>
  <c r="I1298" i="1"/>
  <c r="G1298" i="1"/>
  <c r="BW1307" i="1"/>
  <c r="BV1307" i="1"/>
  <c r="N1307" i="1"/>
  <c r="O1307" i="1" s="1"/>
  <c r="I1307" i="1"/>
  <c r="G1307" i="1"/>
  <c r="BW1316" i="1"/>
  <c r="BV1316" i="1"/>
  <c r="N1316" i="1"/>
  <c r="O1316" i="1" s="1"/>
  <c r="I1316" i="1"/>
  <c r="G1316" i="1"/>
  <c r="BW355" i="1"/>
  <c r="BV355" i="1"/>
  <c r="N355" i="1"/>
  <c r="O355" i="1" s="1"/>
  <c r="I355" i="1"/>
  <c r="G355" i="1"/>
  <c r="BW328" i="1"/>
  <c r="BV328" i="1"/>
  <c r="N328" i="1"/>
  <c r="O328" i="1" s="1"/>
  <c r="I328" i="1"/>
  <c r="G328" i="1"/>
  <c r="BW337" i="1"/>
  <c r="BV337" i="1"/>
  <c r="N337" i="1"/>
  <c r="O337" i="1" s="1"/>
  <c r="I337" i="1"/>
  <c r="G337" i="1"/>
  <c r="BW346" i="1"/>
  <c r="BV346" i="1"/>
  <c r="N346" i="1"/>
  <c r="O346" i="1" s="1"/>
  <c r="I346" i="1"/>
  <c r="G346" i="1"/>
  <c r="BW354" i="1"/>
  <c r="BV354" i="1"/>
  <c r="N354" i="1"/>
  <c r="O354" i="1" s="1"/>
  <c r="I354" i="1"/>
  <c r="G354" i="1"/>
  <c r="BW327" i="1"/>
  <c r="BV327" i="1"/>
  <c r="N327" i="1"/>
  <c r="O327" i="1" s="1"/>
  <c r="I327" i="1"/>
  <c r="G327" i="1"/>
  <c r="AB327" i="1" s="1"/>
  <c r="BW336" i="1"/>
  <c r="BV336" i="1"/>
  <c r="N336" i="1"/>
  <c r="O336" i="1" s="1"/>
  <c r="I336" i="1"/>
  <c r="G336" i="1"/>
  <c r="AA336" i="1" s="1"/>
  <c r="BW345" i="1"/>
  <c r="BV345" i="1"/>
  <c r="N345" i="1"/>
  <c r="O345" i="1" s="1"/>
  <c r="I345" i="1"/>
  <c r="G345" i="1"/>
  <c r="AB345" i="1" s="1"/>
  <c r="BW353" i="1"/>
  <c r="BV353" i="1"/>
  <c r="N353" i="1"/>
  <c r="O353" i="1" s="1"/>
  <c r="I353" i="1"/>
  <c r="G353" i="1"/>
  <c r="V353" i="1" s="1"/>
  <c r="BW326" i="1"/>
  <c r="BV326" i="1"/>
  <c r="N326" i="1"/>
  <c r="O326" i="1" s="1"/>
  <c r="I326" i="1"/>
  <c r="G326" i="1"/>
  <c r="V326" i="1" s="1"/>
  <c r="BW335" i="1"/>
  <c r="BV335" i="1"/>
  <c r="N335" i="1"/>
  <c r="O335" i="1" s="1"/>
  <c r="I335" i="1"/>
  <c r="G335" i="1"/>
  <c r="V335" i="1" s="1"/>
  <c r="BW344" i="1"/>
  <c r="BV344" i="1"/>
  <c r="N344" i="1"/>
  <c r="O344" i="1" s="1"/>
  <c r="I344" i="1"/>
  <c r="G344" i="1"/>
  <c r="V344" i="1" s="1"/>
  <c r="BW1297" i="1"/>
  <c r="BV1297" i="1"/>
  <c r="N1297" i="1"/>
  <c r="O1297" i="1" s="1"/>
  <c r="I1297" i="1"/>
  <c r="G1297" i="1"/>
  <c r="V1297" i="1" s="1"/>
  <c r="BW1270" i="1"/>
  <c r="BV1270" i="1"/>
  <c r="N1270" i="1"/>
  <c r="O1270" i="1" s="1"/>
  <c r="I1270" i="1"/>
  <c r="G1270" i="1"/>
  <c r="V1270" i="1" s="1"/>
  <c r="BW1279" i="1"/>
  <c r="BV1279" i="1"/>
  <c r="N1279" i="1"/>
  <c r="O1279" i="1" s="1"/>
  <c r="I1279" i="1"/>
  <c r="G1279" i="1"/>
  <c r="V1279" i="1" s="1"/>
  <c r="BW1288" i="1"/>
  <c r="BV1288" i="1"/>
  <c r="N1288" i="1"/>
  <c r="O1288" i="1" s="1"/>
  <c r="I1288" i="1"/>
  <c r="G1288" i="1"/>
  <c r="V1288" i="1" s="1"/>
  <c r="BW1296" i="1"/>
  <c r="BV1296" i="1"/>
  <c r="N1296" i="1"/>
  <c r="O1296" i="1" s="1"/>
  <c r="I1296" i="1"/>
  <c r="G1296" i="1"/>
  <c r="V1296" i="1" s="1"/>
  <c r="BW1269" i="1"/>
  <c r="BV1269" i="1"/>
  <c r="N1269" i="1"/>
  <c r="O1269" i="1" s="1"/>
  <c r="I1269" i="1"/>
  <c r="G1269" i="1"/>
  <c r="V1269" i="1" s="1"/>
  <c r="BW1278" i="1"/>
  <c r="BV1278" i="1"/>
  <c r="N1278" i="1"/>
  <c r="O1278" i="1" s="1"/>
  <c r="I1278" i="1"/>
  <c r="G1278" i="1"/>
  <c r="V1278" i="1" s="1"/>
  <c r="BW1287" i="1"/>
  <c r="BV1287" i="1"/>
  <c r="N1287" i="1"/>
  <c r="O1287" i="1" s="1"/>
  <c r="I1287" i="1"/>
  <c r="G1287" i="1"/>
  <c r="V1287" i="1" s="1"/>
  <c r="BW1295" i="1"/>
  <c r="BV1295" i="1"/>
  <c r="N1295" i="1"/>
  <c r="O1295" i="1" s="1"/>
  <c r="I1295" i="1"/>
  <c r="G1295" i="1"/>
  <c r="V1295" i="1" s="1"/>
  <c r="BW1268" i="1"/>
  <c r="BV1268" i="1"/>
  <c r="N1268" i="1"/>
  <c r="O1268" i="1" s="1"/>
  <c r="I1268" i="1"/>
  <c r="G1268" i="1"/>
  <c r="V1268" i="1" s="1"/>
  <c r="BW1277" i="1"/>
  <c r="BV1277" i="1"/>
  <c r="N1277" i="1"/>
  <c r="O1277" i="1" s="1"/>
  <c r="I1277" i="1"/>
  <c r="G1277" i="1"/>
  <c r="V1277" i="1" s="1"/>
  <c r="BW1286" i="1"/>
  <c r="BV1286" i="1"/>
  <c r="N1286" i="1"/>
  <c r="O1286" i="1" s="1"/>
  <c r="I1286" i="1"/>
  <c r="G1286" i="1"/>
  <c r="V1286" i="1" s="1"/>
  <c r="BW325" i="1"/>
  <c r="BV325" i="1"/>
  <c r="N325" i="1"/>
  <c r="O325" i="1" s="1"/>
  <c r="I325" i="1"/>
  <c r="G325" i="1"/>
  <c r="V325" i="1" s="1"/>
  <c r="BW298" i="1"/>
  <c r="BV298" i="1"/>
  <c r="N298" i="1"/>
  <c r="O298" i="1" s="1"/>
  <c r="I298" i="1"/>
  <c r="G298" i="1"/>
  <c r="V298" i="1" s="1"/>
  <c r="BW307" i="1"/>
  <c r="BV307" i="1"/>
  <c r="N307" i="1"/>
  <c r="O307" i="1" s="1"/>
  <c r="I307" i="1"/>
  <c r="G307" i="1"/>
  <c r="V307" i="1" s="1"/>
  <c r="BW316" i="1"/>
  <c r="BV316" i="1"/>
  <c r="N316" i="1"/>
  <c r="O316" i="1" s="1"/>
  <c r="I316" i="1"/>
  <c r="G316" i="1"/>
  <c r="V316" i="1" s="1"/>
  <c r="BW324" i="1"/>
  <c r="BV324" i="1"/>
  <c r="N324" i="1"/>
  <c r="O324" i="1" s="1"/>
  <c r="I324" i="1"/>
  <c r="G324" i="1"/>
  <c r="V324" i="1" s="1"/>
  <c r="BW297" i="1"/>
  <c r="BV297" i="1"/>
  <c r="N297" i="1"/>
  <c r="O297" i="1" s="1"/>
  <c r="I297" i="1"/>
  <c r="G297" i="1"/>
  <c r="V297" i="1" s="1"/>
  <c r="BW306" i="1"/>
  <c r="BV306" i="1"/>
  <c r="N306" i="1"/>
  <c r="O306" i="1" s="1"/>
  <c r="I306" i="1"/>
  <c r="G306" i="1"/>
  <c r="V306" i="1" s="1"/>
  <c r="BW315" i="1"/>
  <c r="BV315" i="1"/>
  <c r="N315" i="1"/>
  <c r="O315" i="1" s="1"/>
  <c r="I315" i="1"/>
  <c r="G315" i="1"/>
  <c r="V315" i="1" s="1"/>
  <c r="BW323" i="1"/>
  <c r="BV323" i="1"/>
  <c r="N323" i="1"/>
  <c r="O323" i="1" s="1"/>
  <c r="I323" i="1"/>
  <c r="G323" i="1"/>
  <c r="V323" i="1" s="1"/>
  <c r="BW296" i="1"/>
  <c r="BV296" i="1"/>
  <c r="N296" i="1"/>
  <c r="O296" i="1" s="1"/>
  <c r="I296" i="1"/>
  <c r="G296" i="1"/>
  <c r="AB296" i="1" s="1"/>
  <c r="BW305" i="1"/>
  <c r="BV305" i="1"/>
  <c r="N305" i="1"/>
  <c r="O305" i="1" s="1"/>
  <c r="I305" i="1"/>
  <c r="G305" i="1"/>
  <c r="AB305" i="1" s="1"/>
  <c r="BW314" i="1"/>
  <c r="BV314" i="1"/>
  <c r="N314" i="1"/>
  <c r="O314" i="1" s="1"/>
  <c r="I314" i="1"/>
  <c r="G314" i="1"/>
  <c r="AB314" i="1" s="1"/>
  <c r="BW1294" i="1"/>
  <c r="BV1294" i="1"/>
  <c r="N1294" i="1"/>
  <c r="O1294" i="1" s="1"/>
  <c r="I1294" i="1"/>
  <c r="G1294" i="1"/>
  <c r="AB1294" i="1" s="1"/>
  <c r="BW1267" i="1"/>
  <c r="BV1267" i="1"/>
  <c r="N1267" i="1"/>
  <c r="O1267" i="1" s="1"/>
  <c r="I1267" i="1"/>
  <c r="G1267" i="1"/>
  <c r="AB1267" i="1" s="1"/>
  <c r="BW1276" i="1"/>
  <c r="BV1276" i="1"/>
  <c r="N1276" i="1"/>
  <c r="O1276" i="1" s="1"/>
  <c r="I1276" i="1"/>
  <c r="G1276" i="1"/>
  <c r="AB1276" i="1" s="1"/>
  <c r="BW1285" i="1"/>
  <c r="BV1285" i="1"/>
  <c r="N1285" i="1"/>
  <c r="O1285" i="1" s="1"/>
  <c r="I1285" i="1"/>
  <c r="G1285" i="1"/>
  <c r="AB1285" i="1" s="1"/>
  <c r="BW1293" i="1"/>
  <c r="BV1293" i="1"/>
  <c r="N1293" i="1"/>
  <c r="O1293" i="1" s="1"/>
  <c r="I1293" i="1"/>
  <c r="G1293" i="1"/>
  <c r="AB1293" i="1" s="1"/>
  <c r="BW1266" i="1"/>
  <c r="BV1266" i="1"/>
  <c r="N1266" i="1"/>
  <c r="O1266" i="1" s="1"/>
  <c r="I1266" i="1"/>
  <c r="G1266" i="1"/>
  <c r="AB1266" i="1" s="1"/>
  <c r="BW1275" i="1"/>
  <c r="BV1275" i="1"/>
  <c r="N1275" i="1"/>
  <c r="O1275" i="1" s="1"/>
  <c r="I1275" i="1"/>
  <c r="G1275" i="1"/>
  <c r="AB1275" i="1" s="1"/>
  <c r="BW1284" i="1"/>
  <c r="BV1284" i="1"/>
  <c r="N1284" i="1"/>
  <c r="O1284" i="1" s="1"/>
  <c r="I1284" i="1"/>
  <c r="G1284" i="1"/>
  <c r="AB1284" i="1" s="1"/>
  <c r="BW1292" i="1"/>
  <c r="BV1292" i="1"/>
  <c r="N1292" i="1"/>
  <c r="O1292" i="1" s="1"/>
  <c r="I1292" i="1"/>
  <c r="G1292" i="1"/>
  <c r="AB1292" i="1" s="1"/>
  <c r="BW1265" i="1"/>
  <c r="BV1265" i="1"/>
  <c r="N1265" i="1"/>
  <c r="O1265" i="1" s="1"/>
  <c r="I1265" i="1"/>
  <c r="G1265" i="1"/>
  <c r="AB1265" i="1" s="1"/>
  <c r="BW1274" i="1"/>
  <c r="BV1274" i="1"/>
  <c r="N1274" i="1"/>
  <c r="O1274" i="1" s="1"/>
  <c r="I1274" i="1"/>
  <c r="G1274" i="1"/>
  <c r="AB1274" i="1" s="1"/>
  <c r="BW1283" i="1"/>
  <c r="BV1283" i="1"/>
  <c r="N1283" i="1"/>
  <c r="O1283" i="1" s="1"/>
  <c r="I1283" i="1"/>
  <c r="G1283" i="1"/>
  <c r="AB1283" i="1" s="1"/>
  <c r="BW322" i="1"/>
  <c r="BV322" i="1"/>
  <c r="N322" i="1"/>
  <c r="O322" i="1" s="1"/>
  <c r="I322" i="1"/>
  <c r="G322" i="1"/>
  <c r="AB322" i="1" s="1"/>
  <c r="BW295" i="1"/>
  <c r="BV295" i="1"/>
  <c r="N295" i="1"/>
  <c r="O295" i="1" s="1"/>
  <c r="I295" i="1"/>
  <c r="G295" i="1"/>
  <c r="AB295" i="1" s="1"/>
  <c r="BW304" i="1"/>
  <c r="BV304" i="1"/>
  <c r="N304" i="1"/>
  <c r="O304" i="1" s="1"/>
  <c r="I304" i="1"/>
  <c r="G304" i="1"/>
  <c r="AB304" i="1" s="1"/>
  <c r="BW313" i="1"/>
  <c r="BV313" i="1"/>
  <c r="N313" i="1"/>
  <c r="O313" i="1" s="1"/>
  <c r="I313" i="1"/>
  <c r="G313" i="1"/>
  <c r="AB313" i="1" s="1"/>
  <c r="BW321" i="1"/>
  <c r="BV321" i="1"/>
  <c r="N321" i="1"/>
  <c r="O321" i="1" s="1"/>
  <c r="I321" i="1"/>
  <c r="G321" i="1"/>
  <c r="AB321" i="1" s="1"/>
  <c r="BW294" i="1"/>
  <c r="BV294" i="1"/>
  <c r="N294" i="1"/>
  <c r="O294" i="1" s="1"/>
  <c r="I294" i="1"/>
  <c r="G294" i="1"/>
  <c r="AB294" i="1" s="1"/>
  <c r="BW303" i="1"/>
  <c r="BV303" i="1"/>
  <c r="N303" i="1"/>
  <c r="O303" i="1" s="1"/>
  <c r="I303" i="1"/>
  <c r="G303" i="1"/>
  <c r="AB303" i="1" s="1"/>
  <c r="BW312" i="1"/>
  <c r="BV312" i="1"/>
  <c r="N312" i="1"/>
  <c r="O312" i="1" s="1"/>
  <c r="I312" i="1"/>
  <c r="G312" i="1"/>
  <c r="AB312" i="1" s="1"/>
  <c r="BW320" i="1"/>
  <c r="BV320" i="1"/>
  <c r="N320" i="1"/>
  <c r="O320" i="1" s="1"/>
  <c r="I320" i="1"/>
  <c r="G320" i="1"/>
  <c r="AB320" i="1" s="1"/>
  <c r="BW293" i="1"/>
  <c r="BV293" i="1"/>
  <c r="N293" i="1"/>
  <c r="O293" i="1" s="1"/>
  <c r="I293" i="1"/>
  <c r="G293" i="1"/>
  <c r="AB293" i="1" s="1"/>
  <c r="BW302" i="1"/>
  <c r="BV302" i="1"/>
  <c r="N302" i="1"/>
  <c r="O302" i="1" s="1"/>
  <c r="I302" i="1"/>
  <c r="G302" i="1"/>
  <c r="AB302" i="1" s="1"/>
  <c r="BW311" i="1"/>
  <c r="BV311" i="1"/>
  <c r="N311" i="1"/>
  <c r="O311" i="1" s="1"/>
  <c r="I311" i="1"/>
  <c r="G311" i="1"/>
  <c r="AB311" i="1" s="1"/>
  <c r="BW1291" i="1"/>
  <c r="BV1291" i="1"/>
  <c r="N1291" i="1"/>
  <c r="O1291" i="1" s="1"/>
  <c r="I1291" i="1"/>
  <c r="G1291" i="1"/>
  <c r="AB1291" i="1" s="1"/>
  <c r="BW1264" i="1"/>
  <c r="BV1264" i="1"/>
  <c r="N1264" i="1"/>
  <c r="O1264" i="1" s="1"/>
  <c r="I1264" i="1"/>
  <c r="G1264" i="1"/>
  <c r="AB1264" i="1" s="1"/>
  <c r="BW1273" i="1"/>
  <c r="BV1273" i="1"/>
  <c r="N1273" i="1"/>
  <c r="O1273" i="1" s="1"/>
  <c r="I1273" i="1"/>
  <c r="G1273" i="1"/>
  <c r="AB1273" i="1" s="1"/>
  <c r="BW1282" i="1"/>
  <c r="BV1282" i="1"/>
  <c r="N1282" i="1"/>
  <c r="O1282" i="1" s="1"/>
  <c r="I1282" i="1"/>
  <c r="G1282" i="1"/>
  <c r="AB1282" i="1" s="1"/>
  <c r="BW1290" i="1"/>
  <c r="BV1290" i="1"/>
  <c r="N1290" i="1"/>
  <c r="O1290" i="1" s="1"/>
  <c r="I1290" i="1"/>
  <c r="G1290" i="1"/>
  <c r="AB1290" i="1" s="1"/>
  <c r="BW1263" i="1"/>
  <c r="BV1263" i="1"/>
  <c r="N1263" i="1"/>
  <c r="O1263" i="1" s="1"/>
  <c r="I1263" i="1"/>
  <c r="G1263" i="1"/>
  <c r="AB1263" i="1" s="1"/>
  <c r="BW1272" i="1"/>
  <c r="BV1272" i="1"/>
  <c r="N1272" i="1"/>
  <c r="O1272" i="1" s="1"/>
  <c r="I1272" i="1"/>
  <c r="G1272" i="1"/>
  <c r="AB1272" i="1" s="1"/>
  <c r="BW1281" i="1"/>
  <c r="BV1281" i="1"/>
  <c r="N1281" i="1"/>
  <c r="O1281" i="1" s="1"/>
  <c r="I1281" i="1"/>
  <c r="G1281" i="1"/>
  <c r="AB1281" i="1" s="1"/>
  <c r="BW1289" i="1"/>
  <c r="BV1289" i="1"/>
  <c r="N1289" i="1"/>
  <c r="O1289" i="1" s="1"/>
  <c r="I1289" i="1"/>
  <c r="G1289" i="1"/>
  <c r="AB1289" i="1" s="1"/>
  <c r="BW1262" i="1"/>
  <c r="BV1262" i="1"/>
  <c r="N1262" i="1"/>
  <c r="O1262" i="1" s="1"/>
  <c r="I1262" i="1"/>
  <c r="G1262" i="1"/>
  <c r="AB1262" i="1" s="1"/>
  <c r="BW1271" i="1"/>
  <c r="BV1271" i="1"/>
  <c r="N1271" i="1"/>
  <c r="O1271" i="1" s="1"/>
  <c r="I1271" i="1"/>
  <c r="G1271" i="1"/>
  <c r="AB1271" i="1" s="1"/>
  <c r="BW1280" i="1"/>
  <c r="BV1280" i="1"/>
  <c r="N1280" i="1"/>
  <c r="O1280" i="1" s="1"/>
  <c r="I1280" i="1"/>
  <c r="G1280" i="1"/>
  <c r="AB1280" i="1" s="1"/>
  <c r="BW319" i="1"/>
  <c r="BV319" i="1"/>
  <c r="N319" i="1"/>
  <c r="O319" i="1" s="1"/>
  <c r="I319" i="1"/>
  <c r="G319" i="1"/>
  <c r="AB319" i="1" s="1"/>
  <c r="BW292" i="1"/>
  <c r="BV292" i="1"/>
  <c r="N292" i="1"/>
  <c r="O292" i="1" s="1"/>
  <c r="I292" i="1"/>
  <c r="G292" i="1"/>
  <c r="AB292" i="1" s="1"/>
  <c r="BW301" i="1"/>
  <c r="BV301" i="1"/>
  <c r="N301" i="1"/>
  <c r="O301" i="1" s="1"/>
  <c r="I301" i="1"/>
  <c r="G301" i="1"/>
  <c r="AB301" i="1" s="1"/>
  <c r="BW310" i="1"/>
  <c r="BV310" i="1"/>
  <c r="N310" i="1"/>
  <c r="O310" i="1" s="1"/>
  <c r="I310" i="1"/>
  <c r="G310" i="1"/>
  <c r="AB310" i="1" s="1"/>
  <c r="BW318" i="1"/>
  <c r="BV318" i="1"/>
  <c r="N318" i="1"/>
  <c r="O318" i="1" s="1"/>
  <c r="I318" i="1"/>
  <c r="G318" i="1"/>
  <c r="AB318" i="1" s="1"/>
  <c r="BW291" i="1"/>
  <c r="BV291" i="1"/>
  <c r="N291" i="1"/>
  <c r="O291" i="1" s="1"/>
  <c r="I291" i="1"/>
  <c r="G291" i="1"/>
  <c r="AB291" i="1" s="1"/>
  <c r="BW300" i="1"/>
  <c r="BV300" i="1"/>
  <c r="N300" i="1"/>
  <c r="O300" i="1" s="1"/>
  <c r="I300" i="1"/>
  <c r="G300" i="1"/>
  <c r="AB300" i="1" s="1"/>
  <c r="BW309" i="1"/>
  <c r="BV309" i="1"/>
  <c r="N309" i="1"/>
  <c r="O309" i="1" s="1"/>
  <c r="I309" i="1"/>
  <c r="G309" i="1"/>
  <c r="AB309" i="1" s="1"/>
  <c r="BW317" i="1"/>
  <c r="BV317" i="1"/>
  <c r="N317" i="1"/>
  <c r="O317" i="1" s="1"/>
  <c r="I317" i="1"/>
  <c r="G317" i="1"/>
  <c r="AB317" i="1" s="1"/>
  <c r="BW290" i="1"/>
  <c r="BV290" i="1"/>
  <c r="N290" i="1"/>
  <c r="O290" i="1" s="1"/>
  <c r="I290" i="1"/>
  <c r="G290" i="1"/>
  <c r="AB290" i="1" s="1"/>
  <c r="BW299" i="1"/>
  <c r="BV299" i="1"/>
  <c r="N299" i="1"/>
  <c r="O299" i="1" s="1"/>
  <c r="I299" i="1"/>
  <c r="G299" i="1"/>
  <c r="AB299" i="1" s="1"/>
  <c r="BW308" i="1"/>
  <c r="BV308" i="1"/>
  <c r="N308" i="1"/>
  <c r="O308" i="1" s="1"/>
  <c r="I308" i="1"/>
  <c r="G308" i="1"/>
  <c r="AB308" i="1" s="1"/>
  <c r="BW1261" i="1"/>
  <c r="BV1261" i="1"/>
  <c r="N1261" i="1"/>
  <c r="O1261" i="1" s="1"/>
  <c r="I1261" i="1"/>
  <c r="G1261" i="1"/>
  <c r="AB1261" i="1" s="1"/>
  <c r="BW1234" i="1"/>
  <c r="BV1234" i="1"/>
  <c r="N1234" i="1"/>
  <c r="O1234" i="1" s="1"/>
  <c r="I1234" i="1"/>
  <c r="G1234" i="1"/>
  <c r="AB1234" i="1" s="1"/>
  <c r="BW1243" i="1"/>
  <c r="BV1243" i="1"/>
  <c r="N1243" i="1"/>
  <c r="O1243" i="1" s="1"/>
  <c r="I1243" i="1"/>
  <c r="G1243" i="1"/>
  <c r="AB1243" i="1" s="1"/>
  <c r="BW1252" i="1"/>
  <c r="BV1252" i="1"/>
  <c r="N1252" i="1"/>
  <c r="O1252" i="1" s="1"/>
  <c r="I1252" i="1"/>
  <c r="G1252" i="1"/>
  <c r="AB1252" i="1" s="1"/>
  <c r="BW1260" i="1"/>
  <c r="BV1260" i="1"/>
  <c r="N1260" i="1"/>
  <c r="O1260" i="1" s="1"/>
  <c r="I1260" i="1"/>
  <c r="G1260" i="1"/>
  <c r="AB1260" i="1" s="1"/>
  <c r="BW1233" i="1"/>
  <c r="BV1233" i="1"/>
  <c r="N1233" i="1"/>
  <c r="O1233" i="1" s="1"/>
  <c r="I1233" i="1"/>
  <c r="G1233" i="1"/>
  <c r="AB1233" i="1" s="1"/>
  <c r="BW1242" i="1"/>
  <c r="BV1242" i="1"/>
  <c r="N1242" i="1"/>
  <c r="O1242" i="1" s="1"/>
  <c r="I1242" i="1"/>
  <c r="G1242" i="1"/>
  <c r="AB1242" i="1" s="1"/>
  <c r="BW1251" i="1"/>
  <c r="BV1251" i="1"/>
  <c r="N1251" i="1"/>
  <c r="O1251" i="1" s="1"/>
  <c r="I1251" i="1"/>
  <c r="G1251" i="1"/>
  <c r="AB1251" i="1" s="1"/>
  <c r="BW1259" i="1"/>
  <c r="BV1259" i="1"/>
  <c r="N1259" i="1"/>
  <c r="O1259" i="1" s="1"/>
  <c r="I1259" i="1"/>
  <c r="G1259" i="1"/>
  <c r="AB1259" i="1" s="1"/>
  <c r="BW1232" i="1"/>
  <c r="BV1232" i="1"/>
  <c r="N1232" i="1"/>
  <c r="O1232" i="1" s="1"/>
  <c r="I1232" i="1"/>
  <c r="G1232" i="1"/>
  <c r="AB1232" i="1" s="1"/>
  <c r="BW1241" i="1"/>
  <c r="BV1241" i="1"/>
  <c r="N1241" i="1"/>
  <c r="O1241" i="1" s="1"/>
  <c r="I1241" i="1"/>
  <c r="G1241" i="1"/>
  <c r="AB1241" i="1" s="1"/>
  <c r="BW1250" i="1"/>
  <c r="BV1250" i="1"/>
  <c r="N1250" i="1"/>
  <c r="O1250" i="1" s="1"/>
  <c r="I1250" i="1"/>
  <c r="G1250" i="1"/>
  <c r="AB1250" i="1" s="1"/>
  <c r="BW289" i="1"/>
  <c r="BV289" i="1"/>
  <c r="N289" i="1"/>
  <c r="O289" i="1" s="1"/>
  <c r="I289" i="1"/>
  <c r="G289" i="1"/>
  <c r="AB289" i="1" s="1"/>
  <c r="BW262" i="1"/>
  <c r="BV262" i="1"/>
  <c r="N262" i="1"/>
  <c r="O262" i="1" s="1"/>
  <c r="I262" i="1"/>
  <c r="G262" i="1"/>
  <c r="AB262" i="1" s="1"/>
  <c r="BW271" i="1"/>
  <c r="BV271" i="1"/>
  <c r="N271" i="1"/>
  <c r="O271" i="1" s="1"/>
  <c r="I271" i="1"/>
  <c r="G271" i="1"/>
  <c r="AB271" i="1" s="1"/>
  <c r="BW280" i="1"/>
  <c r="BV280" i="1"/>
  <c r="N280" i="1"/>
  <c r="O280" i="1" s="1"/>
  <c r="I280" i="1"/>
  <c r="G280" i="1"/>
  <c r="AB280" i="1" s="1"/>
  <c r="BW288" i="1"/>
  <c r="BV288" i="1"/>
  <c r="N288" i="1"/>
  <c r="O288" i="1" s="1"/>
  <c r="I288" i="1"/>
  <c r="G288" i="1"/>
  <c r="AB288" i="1" s="1"/>
  <c r="BW261" i="1"/>
  <c r="BV261" i="1"/>
  <c r="N261" i="1"/>
  <c r="O261" i="1" s="1"/>
  <c r="I261" i="1"/>
  <c r="G261" i="1"/>
  <c r="AB261" i="1" s="1"/>
  <c r="BW270" i="1"/>
  <c r="BV270" i="1"/>
  <c r="N270" i="1"/>
  <c r="O270" i="1" s="1"/>
  <c r="I270" i="1"/>
  <c r="G270" i="1"/>
  <c r="AB270" i="1" s="1"/>
  <c r="BW279" i="1"/>
  <c r="BV279" i="1"/>
  <c r="N279" i="1"/>
  <c r="O279" i="1" s="1"/>
  <c r="I279" i="1"/>
  <c r="G279" i="1"/>
  <c r="AB279" i="1" s="1"/>
  <c r="BW287" i="1"/>
  <c r="BV287" i="1"/>
  <c r="N287" i="1"/>
  <c r="O287" i="1" s="1"/>
  <c r="I287" i="1"/>
  <c r="G287" i="1"/>
  <c r="AB287" i="1" s="1"/>
  <c r="BW260" i="1"/>
  <c r="BV260" i="1"/>
  <c r="N260" i="1"/>
  <c r="O260" i="1" s="1"/>
  <c r="I260" i="1"/>
  <c r="G260" i="1"/>
  <c r="AB260" i="1" s="1"/>
  <c r="BW269" i="1"/>
  <c r="BV269" i="1"/>
  <c r="N269" i="1"/>
  <c r="O269" i="1" s="1"/>
  <c r="I269" i="1"/>
  <c r="G269" i="1"/>
  <c r="AB269" i="1" s="1"/>
  <c r="BW278" i="1"/>
  <c r="BV278" i="1"/>
  <c r="N278" i="1"/>
  <c r="O278" i="1" s="1"/>
  <c r="I278" i="1"/>
  <c r="G278" i="1"/>
  <c r="AB278" i="1" s="1"/>
  <c r="BW1258" i="1"/>
  <c r="BV1258" i="1"/>
  <c r="N1258" i="1"/>
  <c r="O1258" i="1" s="1"/>
  <c r="I1258" i="1"/>
  <c r="G1258" i="1"/>
  <c r="AB1258" i="1" s="1"/>
  <c r="BW1231" i="1"/>
  <c r="BV1231" i="1"/>
  <c r="N1231" i="1"/>
  <c r="O1231" i="1" s="1"/>
  <c r="I1231" i="1"/>
  <c r="G1231" i="1"/>
  <c r="AB1231" i="1" s="1"/>
  <c r="BW1240" i="1"/>
  <c r="BV1240" i="1"/>
  <c r="N1240" i="1"/>
  <c r="O1240" i="1" s="1"/>
  <c r="I1240" i="1"/>
  <c r="G1240" i="1"/>
  <c r="AB1240" i="1" s="1"/>
  <c r="BW1249" i="1"/>
  <c r="BV1249" i="1"/>
  <c r="N1249" i="1"/>
  <c r="O1249" i="1" s="1"/>
  <c r="I1249" i="1"/>
  <c r="G1249" i="1"/>
  <c r="AB1249" i="1" s="1"/>
  <c r="BW1257" i="1"/>
  <c r="BV1257" i="1"/>
  <c r="N1257" i="1"/>
  <c r="O1257" i="1" s="1"/>
  <c r="I1257" i="1"/>
  <c r="G1257" i="1"/>
  <c r="AB1257" i="1" s="1"/>
  <c r="BW1230" i="1"/>
  <c r="BV1230" i="1"/>
  <c r="N1230" i="1"/>
  <c r="O1230" i="1" s="1"/>
  <c r="I1230" i="1"/>
  <c r="G1230" i="1"/>
  <c r="BW1239" i="1"/>
  <c r="BV1239" i="1"/>
  <c r="N1239" i="1"/>
  <c r="O1239" i="1" s="1"/>
  <c r="I1239" i="1"/>
  <c r="G1239" i="1"/>
  <c r="AB1239" i="1" s="1"/>
  <c r="BW1248" i="1"/>
  <c r="BV1248" i="1"/>
  <c r="N1248" i="1"/>
  <c r="O1248" i="1" s="1"/>
  <c r="I1248" i="1"/>
  <c r="G1248" i="1"/>
  <c r="AB1248" i="1" s="1"/>
  <c r="BW1256" i="1"/>
  <c r="BV1256" i="1"/>
  <c r="N1256" i="1"/>
  <c r="O1256" i="1" s="1"/>
  <c r="I1256" i="1"/>
  <c r="G1256" i="1"/>
  <c r="W1256" i="1" s="1"/>
  <c r="BW1229" i="1"/>
  <c r="BV1229" i="1"/>
  <c r="N1229" i="1"/>
  <c r="O1229" i="1" s="1"/>
  <c r="I1229" i="1"/>
  <c r="G1229" i="1"/>
  <c r="AB1229" i="1" s="1"/>
  <c r="BW1238" i="1"/>
  <c r="BV1238" i="1"/>
  <c r="N1238" i="1"/>
  <c r="O1238" i="1" s="1"/>
  <c r="I1238" i="1"/>
  <c r="G1238" i="1"/>
  <c r="AB1238" i="1" s="1"/>
  <c r="BW1247" i="1"/>
  <c r="BV1247" i="1"/>
  <c r="N1247" i="1"/>
  <c r="O1247" i="1" s="1"/>
  <c r="I1247" i="1"/>
  <c r="G1247" i="1"/>
  <c r="AB1247" i="1" s="1"/>
  <c r="BW286" i="1"/>
  <c r="BV286" i="1"/>
  <c r="N286" i="1"/>
  <c r="O286" i="1" s="1"/>
  <c r="I286" i="1"/>
  <c r="G286" i="1"/>
  <c r="W286" i="1" s="1"/>
  <c r="BW259" i="1"/>
  <c r="BV259" i="1"/>
  <c r="V259" i="1"/>
  <c r="N259" i="1"/>
  <c r="O259" i="1" s="1"/>
  <c r="I259" i="1"/>
  <c r="G259" i="1"/>
  <c r="AB259" i="1" s="1"/>
  <c r="BW268" i="1"/>
  <c r="BV268" i="1"/>
  <c r="N268" i="1"/>
  <c r="O268" i="1" s="1"/>
  <c r="I268" i="1"/>
  <c r="G268" i="1"/>
  <c r="AB268" i="1" s="1"/>
  <c r="BW277" i="1"/>
  <c r="BV277" i="1"/>
  <c r="N277" i="1"/>
  <c r="O277" i="1" s="1"/>
  <c r="I277" i="1"/>
  <c r="G277" i="1"/>
  <c r="AB277" i="1" s="1"/>
  <c r="BW285" i="1"/>
  <c r="BV285" i="1"/>
  <c r="N285" i="1"/>
  <c r="O285" i="1" s="1"/>
  <c r="I285" i="1"/>
  <c r="G285" i="1"/>
  <c r="W285" i="1" s="1"/>
  <c r="BW258" i="1"/>
  <c r="BV258" i="1"/>
  <c r="N258" i="1"/>
  <c r="O258" i="1" s="1"/>
  <c r="I258" i="1"/>
  <c r="G258" i="1"/>
  <c r="AB258" i="1" s="1"/>
  <c r="BW267" i="1"/>
  <c r="BV267" i="1"/>
  <c r="N267" i="1"/>
  <c r="O267" i="1" s="1"/>
  <c r="I267" i="1"/>
  <c r="G267" i="1"/>
  <c r="AB267" i="1" s="1"/>
  <c r="BW276" i="1"/>
  <c r="BV276" i="1"/>
  <c r="N276" i="1"/>
  <c r="O276" i="1" s="1"/>
  <c r="I276" i="1"/>
  <c r="G276" i="1"/>
  <c r="AB276" i="1" s="1"/>
  <c r="BW284" i="1"/>
  <c r="BV284" i="1"/>
  <c r="N284" i="1"/>
  <c r="O284" i="1" s="1"/>
  <c r="I284" i="1"/>
  <c r="G284" i="1"/>
  <c r="W284" i="1" s="1"/>
  <c r="BW257" i="1"/>
  <c r="BV257" i="1"/>
  <c r="N257" i="1"/>
  <c r="O257" i="1" s="1"/>
  <c r="I257" i="1"/>
  <c r="G257" i="1"/>
  <c r="AB257" i="1" s="1"/>
  <c r="BW266" i="1"/>
  <c r="BV266" i="1"/>
  <c r="N266" i="1"/>
  <c r="O266" i="1" s="1"/>
  <c r="I266" i="1"/>
  <c r="G266" i="1"/>
  <c r="AB266" i="1" s="1"/>
  <c r="BW275" i="1"/>
  <c r="BV275" i="1"/>
  <c r="N275" i="1"/>
  <c r="O275" i="1" s="1"/>
  <c r="I275" i="1"/>
  <c r="G275" i="1"/>
  <c r="AB275" i="1" s="1"/>
  <c r="BW1255" i="1"/>
  <c r="BV1255" i="1"/>
  <c r="N1255" i="1"/>
  <c r="O1255" i="1" s="1"/>
  <c r="I1255" i="1"/>
  <c r="G1255" i="1"/>
  <c r="W1255" i="1" s="1"/>
  <c r="BW1228" i="1"/>
  <c r="BV1228" i="1"/>
  <c r="N1228" i="1"/>
  <c r="O1228" i="1" s="1"/>
  <c r="I1228" i="1"/>
  <c r="G1228" i="1"/>
  <c r="AB1228" i="1" s="1"/>
  <c r="BW1237" i="1"/>
  <c r="BV1237" i="1"/>
  <c r="N1237" i="1"/>
  <c r="O1237" i="1" s="1"/>
  <c r="I1237" i="1"/>
  <c r="G1237" i="1"/>
  <c r="AB1237" i="1" s="1"/>
  <c r="BW1246" i="1"/>
  <c r="BV1246" i="1"/>
  <c r="N1246" i="1"/>
  <c r="O1246" i="1" s="1"/>
  <c r="I1246" i="1"/>
  <c r="G1246" i="1"/>
  <c r="AB1246" i="1" s="1"/>
  <c r="BW1254" i="1"/>
  <c r="BV1254" i="1"/>
  <c r="N1254" i="1"/>
  <c r="O1254" i="1" s="1"/>
  <c r="I1254" i="1"/>
  <c r="G1254" i="1"/>
  <c r="W1254" i="1" s="1"/>
  <c r="BW1227" i="1"/>
  <c r="BV1227" i="1"/>
  <c r="N1227" i="1"/>
  <c r="O1227" i="1" s="1"/>
  <c r="I1227" i="1"/>
  <c r="G1227" i="1"/>
  <c r="AB1227" i="1" s="1"/>
  <c r="BW1236" i="1"/>
  <c r="BV1236" i="1"/>
  <c r="N1236" i="1"/>
  <c r="O1236" i="1" s="1"/>
  <c r="I1236" i="1"/>
  <c r="G1236" i="1"/>
  <c r="AB1236" i="1" s="1"/>
  <c r="BW1245" i="1"/>
  <c r="BV1245" i="1"/>
  <c r="N1245" i="1"/>
  <c r="O1245" i="1" s="1"/>
  <c r="I1245" i="1"/>
  <c r="G1245" i="1"/>
  <c r="AB1245" i="1" s="1"/>
  <c r="BW1253" i="1"/>
  <c r="BV1253" i="1"/>
  <c r="N1253" i="1"/>
  <c r="O1253" i="1" s="1"/>
  <c r="I1253" i="1"/>
  <c r="G1253" i="1"/>
  <c r="AB1253" i="1" s="1"/>
  <c r="BW1226" i="1"/>
  <c r="BV1226" i="1"/>
  <c r="N1226" i="1"/>
  <c r="O1226" i="1" s="1"/>
  <c r="I1226" i="1"/>
  <c r="G1226" i="1"/>
  <c r="AB1226" i="1" s="1"/>
  <c r="BW1235" i="1"/>
  <c r="BV1235" i="1"/>
  <c r="N1235" i="1"/>
  <c r="O1235" i="1" s="1"/>
  <c r="I1235" i="1"/>
  <c r="G1235" i="1"/>
  <c r="AB1235" i="1" s="1"/>
  <c r="BW1244" i="1"/>
  <c r="BV1244" i="1"/>
  <c r="N1244" i="1"/>
  <c r="O1244" i="1" s="1"/>
  <c r="I1244" i="1"/>
  <c r="G1244" i="1"/>
  <c r="W1244" i="1" s="1"/>
  <c r="BW283" i="1"/>
  <c r="BV283" i="1"/>
  <c r="N283" i="1"/>
  <c r="O283" i="1" s="1"/>
  <c r="I283" i="1"/>
  <c r="G283" i="1"/>
  <c r="AB283" i="1" s="1"/>
  <c r="BW256" i="1"/>
  <c r="BV256" i="1"/>
  <c r="N256" i="1"/>
  <c r="O256" i="1" s="1"/>
  <c r="I256" i="1"/>
  <c r="G256" i="1"/>
  <c r="AB256" i="1" s="1"/>
  <c r="BW265" i="1"/>
  <c r="BV265" i="1"/>
  <c r="N265" i="1"/>
  <c r="O265" i="1" s="1"/>
  <c r="I265" i="1"/>
  <c r="G265" i="1"/>
  <c r="AB265" i="1" s="1"/>
  <c r="BW274" i="1"/>
  <c r="BV274" i="1"/>
  <c r="N274" i="1"/>
  <c r="O274" i="1" s="1"/>
  <c r="I274" i="1"/>
  <c r="G274" i="1"/>
  <c r="AB274" i="1" s="1"/>
  <c r="BW282" i="1"/>
  <c r="BV282" i="1"/>
  <c r="N282" i="1"/>
  <c r="O282" i="1" s="1"/>
  <c r="I282" i="1"/>
  <c r="G282" i="1"/>
  <c r="AB282" i="1" s="1"/>
  <c r="BW255" i="1"/>
  <c r="BV255" i="1"/>
  <c r="N255" i="1"/>
  <c r="O255" i="1" s="1"/>
  <c r="I255" i="1"/>
  <c r="G255" i="1"/>
  <c r="AB255" i="1" s="1"/>
  <c r="BW264" i="1"/>
  <c r="BV264" i="1"/>
  <c r="N264" i="1"/>
  <c r="O264" i="1" s="1"/>
  <c r="I264" i="1"/>
  <c r="G264" i="1"/>
  <c r="W264" i="1" s="1"/>
  <c r="BW273" i="1"/>
  <c r="BV273" i="1"/>
  <c r="N273" i="1"/>
  <c r="O273" i="1" s="1"/>
  <c r="I273" i="1"/>
  <c r="G273" i="1"/>
  <c r="AB273" i="1" s="1"/>
  <c r="BW281" i="1"/>
  <c r="BV281" i="1"/>
  <c r="N281" i="1"/>
  <c r="O281" i="1" s="1"/>
  <c r="I281" i="1"/>
  <c r="G281" i="1"/>
  <c r="AB281" i="1" s="1"/>
  <c r="BW254" i="1"/>
  <c r="BV254" i="1"/>
  <c r="N254" i="1"/>
  <c r="O254" i="1" s="1"/>
  <c r="I254" i="1"/>
  <c r="G254" i="1"/>
  <c r="AB254" i="1" s="1"/>
  <c r="BW263" i="1"/>
  <c r="BV263" i="1"/>
  <c r="N263" i="1"/>
  <c r="O263" i="1" s="1"/>
  <c r="I263" i="1"/>
  <c r="G263" i="1"/>
  <c r="W263" i="1" s="1"/>
  <c r="BW272" i="1"/>
  <c r="BV272" i="1"/>
  <c r="N272" i="1"/>
  <c r="O272" i="1" s="1"/>
  <c r="I272" i="1"/>
  <c r="G272" i="1"/>
  <c r="AB272" i="1" s="1"/>
  <c r="BW1225" i="1"/>
  <c r="BV1225" i="1"/>
  <c r="N1225" i="1"/>
  <c r="O1225" i="1" s="1"/>
  <c r="I1225" i="1"/>
  <c r="G1225" i="1"/>
  <c r="AB1225" i="1" s="1"/>
  <c r="BW1198" i="1"/>
  <c r="BV1198" i="1"/>
  <c r="N1198" i="1"/>
  <c r="O1198" i="1" s="1"/>
  <c r="I1198" i="1"/>
  <c r="G1198" i="1"/>
  <c r="BW1207" i="1"/>
  <c r="BV1207" i="1"/>
  <c r="N1207" i="1"/>
  <c r="O1207" i="1" s="1"/>
  <c r="I1207" i="1"/>
  <c r="G1207" i="1"/>
  <c r="BW1216" i="1"/>
  <c r="BV1216" i="1"/>
  <c r="N1216" i="1"/>
  <c r="O1216" i="1" s="1"/>
  <c r="I1216" i="1"/>
  <c r="G1216" i="1"/>
  <c r="BW1224" i="1"/>
  <c r="BV1224" i="1"/>
  <c r="N1224" i="1"/>
  <c r="O1224" i="1" s="1"/>
  <c r="I1224" i="1"/>
  <c r="G1224" i="1"/>
  <c r="BW1197" i="1"/>
  <c r="BV1197" i="1"/>
  <c r="N1197" i="1"/>
  <c r="O1197" i="1" s="1"/>
  <c r="I1197" i="1"/>
  <c r="G1197" i="1"/>
  <c r="BW1206" i="1"/>
  <c r="BV1206" i="1"/>
  <c r="N1206" i="1"/>
  <c r="O1206" i="1" s="1"/>
  <c r="I1206" i="1"/>
  <c r="G1206" i="1"/>
  <c r="BW1215" i="1"/>
  <c r="BV1215" i="1"/>
  <c r="N1215" i="1"/>
  <c r="O1215" i="1" s="1"/>
  <c r="I1215" i="1"/>
  <c r="G1215" i="1"/>
  <c r="BW1223" i="1"/>
  <c r="BV1223" i="1"/>
  <c r="N1223" i="1"/>
  <c r="O1223" i="1" s="1"/>
  <c r="I1223" i="1"/>
  <c r="G1223" i="1"/>
  <c r="BW1196" i="1"/>
  <c r="BV1196" i="1"/>
  <c r="N1196" i="1"/>
  <c r="O1196" i="1" s="1"/>
  <c r="I1196" i="1"/>
  <c r="G1196" i="1"/>
  <c r="BW1205" i="1"/>
  <c r="BV1205" i="1"/>
  <c r="N1205" i="1"/>
  <c r="O1205" i="1" s="1"/>
  <c r="I1205" i="1"/>
  <c r="G1205" i="1"/>
  <c r="BW1214" i="1"/>
  <c r="BV1214" i="1"/>
  <c r="N1214" i="1"/>
  <c r="O1214" i="1" s="1"/>
  <c r="I1214" i="1"/>
  <c r="G1214" i="1"/>
  <c r="BW253" i="1"/>
  <c r="BV253" i="1"/>
  <c r="N253" i="1"/>
  <c r="O253" i="1" s="1"/>
  <c r="I253" i="1"/>
  <c r="G253" i="1"/>
  <c r="BW226" i="1"/>
  <c r="BV226" i="1"/>
  <c r="N226" i="1"/>
  <c r="O226" i="1" s="1"/>
  <c r="I226" i="1"/>
  <c r="G226" i="1"/>
  <c r="BW235" i="1"/>
  <c r="BV235" i="1"/>
  <c r="N235" i="1"/>
  <c r="O235" i="1" s="1"/>
  <c r="I235" i="1"/>
  <c r="G235" i="1"/>
  <c r="BW244" i="1"/>
  <c r="BV244" i="1"/>
  <c r="N244" i="1"/>
  <c r="O244" i="1" s="1"/>
  <c r="I244" i="1"/>
  <c r="G244" i="1"/>
  <c r="BW252" i="1"/>
  <c r="BV252" i="1"/>
  <c r="N252" i="1"/>
  <c r="O252" i="1" s="1"/>
  <c r="I252" i="1"/>
  <c r="G252" i="1"/>
  <c r="BW225" i="1"/>
  <c r="BV225" i="1"/>
  <c r="N225" i="1"/>
  <c r="O225" i="1" s="1"/>
  <c r="I225" i="1"/>
  <c r="G225" i="1"/>
  <c r="BW234" i="1"/>
  <c r="BV234" i="1"/>
  <c r="N234" i="1"/>
  <c r="O234" i="1" s="1"/>
  <c r="I234" i="1"/>
  <c r="G234" i="1"/>
  <c r="BW243" i="1"/>
  <c r="BV243" i="1"/>
  <c r="N243" i="1"/>
  <c r="O243" i="1" s="1"/>
  <c r="I243" i="1"/>
  <c r="G243" i="1"/>
  <c r="BW251" i="1"/>
  <c r="BV251" i="1"/>
  <c r="N251" i="1"/>
  <c r="O251" i="1" s="1"/>
  <c r="I251" i="1"/>
  <c r="G251" i="1"/>
  <c r="BW224" i="1"/>
  <c r="BV224" i="1"/>
  <c r="N224" i="1"/>
  <c r="O224" i="1" s="1"/>
  <c r="I224" i="1"/>
  <c r="G224" i="1"/>
  <c r="BW233" i="1"/>
  <c r="BV233" i="1"/>
  <c r="N233" i="1"/>
  <c r="O233" i="1" s="1"/>
  <c r="I233" i="1"/>
  <c r="G233" i="1"/>
  <c r="BW242" i="1"/>
  <c r="BV242" i="1"/>
  <c r="N242" i="1"/>
  <c r="O242" i="1" s="1"/>
  <c r="I242" i="1"/>
  <c r="G242" i="1"/>
  <c r="BW1222" i="1"/>
  <c r="BV1222" i="1"/>
  <c r="N1222" i="1"/>
  <c r="O1222" i="1" s="1"/>
  <c r="I1222" i="1"/>
  <c r="G1222" i="1"/>
  <c r="BW1195" i="1"/>
  <c r="BV1195" i="1"/>
  <c r="N1195" i="1"/>
  <c r="O1195" i="1" s="1"/>
  <c r="I1195" i="1"/>
  <c r="G1195" i="1"/>
  <c r="BW1204" i="1"/>
  <c r="BV1204" i="1"/>
  <c r="N1204" i="1"/>
  <c r="O1204" i="1" s="1"/>
  <c r="I1204" i="1"/>
  <c r="G1204" i="1"/>
  <c r="AB1204" i="1" s="1"/>
  <c r="BW1213" i="1"/>
  <c r="BV1213" i="1"/>
  <c r="N1213" i="1"/>
  <c r="O1213" i="1" s="1"/>
  <c r="I1213" i="1"/>
  <c r="G1213" i="1"/>
  <c r="AB1213" i="1" s="1"/>
  <c r="BW1221" i="1"/>
  <c r="BV1221" i="1"/>
  <c r="N1221" i="1"/>
  <c r="O1221" i="1" s="1"/>
  <c r="I1221" i="1"/>
  <c r="G1221" i="1"/>
  <c r="W1221" i="1" s="1"/>
  <c r="BW1194" i="1"/>
  <c r="BV1194" i="1"/>
  <c r="N1194" i="1"/>
  <c r="O1194" i="1" s="1"/>
  <c r="I1194" i="1"/>
  <c r="G1194" i="1"/>
  <c r="AB1194" i="1" s="1"/>
  <c r="BW1203" i="1"/>
  <c r="BV1203" i="1"/>
  <c r="V1203" i="1"/>
  <c r="N1203" i="1"/>
  <c r="O1203" i="1" s="1"/>
  <c r="I1203" i="1"/>
  <c r="G1203" i="1"/>
  <c r="AB1203" i="1" s="1"/>
  <c r="BW1212" i="1"/>
  <c r="BV1212" i="1"/>
  <c r="N1212" i="1"/>
  <c r="O1212" i="1" s="1"/>
  <c r="I1212" i="1"/>
  <c r="G1212" i="1"/>
  <c r="AB1212" i="1" s="1"/>
  <c r="BW1220" i="1"/>
  <c r="BV1220" i="1"/>
  <c r="N1220" i="1"/>
  <c r="O1220" i="1" s="1"/>
  <c r="I1220" i="1"/>
  <c r="G1220" i="1"/>
  <c r="V1220" i="1" s="1"/>
  <c r="BW1193" i="1"/>
  <c r="BV1193" i="1"/>
  <c r="N1193" i="1"/>
  <c r="O1193" i="1" s="1"/>
  <c r="I1193" i="1"/>
  <c r="G1193" i="1"/>
  <c r="AB1193" i="1" s="1"/>
  <c r="BW1202" i="1"/>
  <c r="BV1202" i="1"/>
  <c r="N1202" i="1"/>
  <c r="O1202" i="1" s="1"/>
  <c r="I1202" i="1"/>
  <c r="G1202" i="1"/>
  <c r="AB1202" i="1" s="1"/>
  <c r="BW1211" i="1"/>
  <c r="BV1211" i="1"/>
  <c r="N1211" i="1"/>
  <c r="O1211" i="1" s="1"/>
  <c r="I1211" i="1"/>
  <c r="G1211" i="1"/>
  <c r="AB1211" i="1" s="1"/>
  <c r="BW250" i="1"/>
  <c r="BV250" i="1"/>
  <c r="N250" i="1"/>
  <c r="O250" i="1" s="1"/>
  <c r="I250" i="1"/>
  <c r="G250" i="1"/>
  <c r="AB250" i="1" s="1"/>
  <c r="BW223" i="1"/>
  <c r="BV223" i="1"/>
  <c r="N223" i="1"/>
  <c r="O223" i="1" s="1"/>
  <c r="I223" i="1"/>
  <c r="G223" i="1"/>
  <c r="AB223" i="1" s="1"/>
  <c r="BW232" i="1"/>
  <c r="BV232" i="1"/>
  <c r="N232" i="1"/>
  <c r="O232" i="1" s="1"/>
  <c r="I232" i="1"/>
  <c r="G232" i="1"/>
  <c r="AB232" i="1" s="1"/>
  <c r="BW241" i="1"/>
  <c r="BV241" i="1"/>
  <c r="N241" i="1"/>
  <c r="O241" i="1" s="1"/>
  <c r="I241" i="1"/>
  <c r="G241" i="1"/>
  <c r="AB241" i="1" s="1"/>
  <c r="BW249" i="1"/>
  <c r="BV249" i="1"/>
  <c r="N249" i="1"/>
  <c r="O249" i="1" s="1"/>
  <c r="I249" i="1"/>
  <c r="G249" i="1"/>
  <c r="AB249" i="1" s="1"/>
  <c r="BW222" i="1"/>
  <c r="BV222" i="1"/>
  <c r="N222" i="1"/>
  <c r="O222" i="1" s="1"/>
  <c r="I222" i="1"/>
  <c r="G222" i="1"/>
  <c r="AB222" i="1" s="1"/>
  <c r="BW231" i="1"/>
  <c r="BV231" i="1"/>
  <c r="N231" i="1"/>
  <c r="O231" i="1" s="1"/>
  <c r="I231" i="1"/>
  <c r="G231" i="1"/>
  <c r="AB231" i="1" s="1"/>
  <c r="BW240" i="1"/>
  <c r="BV240" i="1"/>
  <c r="N240" i="1"/>
  <c r="O240" i="1" s="1"/>
  <c r="I240" i="1"/>
  <c r="G240" i="1"/>
  <c r="AB240" i="1" s="1"/>
  <c r="BW248" i="1"/>
  <c r="BV248" i="1"/>
  <c r="N248" i="1"/>
  <c r="O248" i="1" s="1"/>
  <c r="I248" i="1"/>
  <c r="G248" i="1"/>
  <c r="AB248" i="1" s="1"/>
  <c r="BW221" i="1"/>
  <c r="BV221" i="1"/>
  <c r="N221" i="1"/>
  <c r="O221" i="1" s="1"/>
  <c r="I221" i="1"/>
  <c r="G221" i="1"/>
  <c r="AB221" i="1" s="1"/>
  <c r="BW230" i="1"/>
  <c r="BV230" i="1"/>
  <c r="N230" i="1"/>
  <c r="O230" i="1" s="1"/>
  <c r="I230" i="1"/>
  <c r="G230" i="1"/>
  <c r="AB230" i="1" s="1"/>
  <c r="BW239" i="1"/>
  <c r="BV239" i="1"/>
  <c r="N239" i="1"/>
  <c r="O239" i="1" s="1"/>
  <c r="I239" i="1"/>
  <c r="G239" i="1"/>
  <c r="AB239" i="1" s="1"/>
  <c r="BW1219" i="1"/>
  <c r="BV1219" i="1"/>
  <c r="N1219" i="1"/>
  <c r="O1219" i="1" s="1"/>
  <c r="I1219" i="1"/>
  <c r="G1219" i="1"/>
  <c r="AB1219" i="1" s="1"/>
  <c r="BW1192" i="1"/>
  <c r="BV1192" i="1"/>
  <c r="N1192" i="1"/>
  <c r="O1192" i="1" s="1"/>
  <c r="I1192" i="1"/>
  <c r="G1192" i="1"/>
  <c r="AB1192" i="1" s="1"/>
  <c r="BW1201" i="1"/>
  <c r="BV1201" i="1"/>
  <c r="N1201" i="1"/>
  <c r="O1201" i="1" s="1"/>
  <c r="I1201" i="1"/>
  <c r="G1201" i="1"/>
  <c r="AB1201" i="1" s="1"/>
  <c r="BW1210" i="1"/>
  <c r="BV1210" i="1"/>
  <c r="N1210" i="1"/>
  <c r="O1210" i="1" s="1"/>
  <c r="I1210" i="1"/>
  <c r="G1210" i="1"/>
  <c r="AB1210" i="1" s="1"/>
  <c r="BW1218" i="1"/>
  <c r="BV1218" i="1"/>
  <c r="N1218" i="1"/>
  <c r="O1218" i="1" s="1"/>
  <c r="I1218" i="1"/>
  <c r="G1218" i="1"/>
  <c r="AB1218" i="1" s="1"/>
  <c r="BW1191" i="1"/>
  <c r="BV1191" i="1"/>
  <c r="N1191" i="1"/>
  <c r="O1191" i="1" s="1"/>
  <c r="I1191" i="1"/>
  <c r="G1191" i="1"/>
  <c r="AB1191" i="1" s="1"/>
  <c r="BW1200" i="1"/>
  <c r="BV1200" i="1"/>
  <c r="N1200" i="1"/>
  <c r="O1200" i="1" s="1"/>
  <c r="I1200" i="1"/>
  <c r="G1200" i="1"/>
  <c r="AB1200" i="1" s="1"/>
  <c r="BW1209" i="1"/>
  <c r="BV1209" i="1"/>
  <c r="N1209" i="1"/>
  <c r="O1209" i="1" s="1"/>
  <c r="I1209" i="1"/>
  <c r="G1209" i="1"/>
  <c r="AB1209" i="1" s="1"/>
  <c r="BW1217" i="1"/>
  <c r="BV1217" i="1"/>
  <c r="N1217" i="1"/>
  <c r="O1217" i="1" s="1"/>
  <c r="I1217" i="1"/>
  <c r="G1217" i="1"/>
  <c r="AB1217" i="1" s="1"/>
  <c r="BW1190" i="1"/>
  <c r="BV1190" i="1"/>
  <c r="N1190" i="1"/>
  <c r="O1190" i="1" s="1"/>
  <c r="I1190" i="1"/>
  <c r="G1190" i="1"/>
  <c r="AB1190" i="1" s="1"/>
  <c r="BW1199" i="1"/>
  <c r="BV1199" i="1"/>
  <c r="N1199" i="1"/>
  <c r="O1199" i="1" s="1"/>
  <c r="I1199" i="1"/>
  <c r="G1199" i="1"/>
  <c r="AB1199" i="1" s="1"/>
  <c r="BW1208" i="1"/>
  <c r="BV1208" i="1"/>
  <c r="N1208" i="1"/>
  <c r="O1208" i="1" s="1"/>
  <c r="I1208" i="1"/>
  <c r="G1208" i="1"/>
  <c r="AB1208" i="1" s="1"/>
  <c r="BW247" i="1"/>
  <c r="BV247" i="1"/>
  <c r="N247" i="1"/>
  <c r="O247" i="1" s="1"/>
  <c r="I247" i="1"/>
  <c r="G247" i="1"/>
  <c r="AB247" i="1" s="1"/>
  <c r="BW220" i="1"/>
  <c r="BV220" i="1"/>
  <c r="N220" i="1"/>
  <c r="O220" i="1" s="1"/>
  <c r="I220" i="1"/>
  <c r="G220" i="1"/>
  <c r="AB220" i="1" s="1"/>
  <c r="BW229" i="1"/>
  <c r="BV229" i="1"/>
  <c r="N229" i="1"/>
  <c r="O229" i="1" s="1"/>
  <c r="I229" i="1"/>
  <c r="G229" i="1"/>
  <c r="AB229" i="1" s="1"/>
  <c r="BW238" i="1"/>
  <c r="BV238" i="1"/>
  <c r="N238" i="1"/>
  <c r="O238" i="1" s="1"/>
  <c r="I238" i="1"/>
  <c r="G238" i="1"/>
  <c r="AB238" i="1" s="1"/>
  <c r="BW246" i="1"/>
  <c r="BV246" i="1"/>
  <c r="N246" i="1"/>
  <c r="O246" i="1" s="1"/>
  <c r="I246" i="1"/>
  <c r="G246" i="1"/>
  <c r="AB246" i="1" s="1"/>
  <c r="BW219" i="1"/>
  <c r="BV219" i="1"/>
  <c r="N219" i="1"/>
  <c r="O219" i="1" s="1"/>
  <c r="I219" i="1"/>
  <c r="G219" i="1"/>
  <c r="AB219" i="1" s="1"/>
  <c r="BW228" i="1"/>
  <c r="BV228" i="1"/>
  <c r="N228" i="1"/>
  <c r="O228" i="1" s="1"/>
  <c r="I228" i="1"/>
  <c r="G228" i="1"/>
  <c r="AB228" i="1" s="1"/>
  <c r="BW237" i="1"/>
  <c r="BV237" i="1"/>
  <c r="N237" i="1"/>
  <c r="O237" i="1" s="1"/>
  <c r="I237" i="1"/>
  <c r="G237" i="1"/>
  <c r="AB237" i="1" s="1"/>
  <c r="BW245" i="1"/>
  <c r="BV245" i="1"/>
  <c r="N245" i="1"/>
  <c r="O245" i="1" s="1"/>
  <c r="I245" i="1"/>
  <c r="G245" i="1"/>
  <c r="AB245" i="1" s="1"/>
  <c r="BW218" i="1"/>
  <c r="BV218" i="1"/>
  <c r="N218" i="1"/>
  <c r="O218" i="1" s="1"/>
  <c r="I218" i="1"/>
  <c r="G218" i="1"/>
  <c r="AB218" i="1" s="1"/>
  <c r="BW227" i="1"/>
  <c r="BV227" i="1"/>
  <c r="N227" i="1"/>
  <c r="O227" i="1" s="1"/>
  <c r="I227" i="1"/>
  <c r="G227" i="1"/>
  <c r="AB227" i="1" s="1"/>
  <c r="BW236" i="1"/>
  <c r="BV236" i="1"/>
  <c r="N236" i="1"/>
  <c r="O236" i="1" s="1"/>
  <c r="I236" i="1"/>
  <c r="G236" i="1"/>
  <c r="AB236" i="1" s="1"/>
  <c r="BW1189" i="1"/>
  <c r="BV1189" i="1"/>
  <c r="N1189" i="1"/>
  <c r="O1189" i="1" s="1"/>
  <c r="I1189" i="1"/>
  <c r="G1189" i="1"/>
  <c r="AB1189" i="1" s="1"/>
  <c r="BW1162" i="1"/>
  <c r="BV1162" i="1"/>
  <c r="N1162" i="1"/>
  <c r="O1162" i="1" s="1"/>
  <c r="I1162" i="1"/>
  <c r="G1162" i="1"/>
  <c r="AB1162" i="1" s="1"/>
  <c r="BW1171" i="1"/>
  <c r="BV1171" i="1"/>
  <c r="N1171" i="1"/>
  <c r="O1171" i="1" s="1"/>
  <c r="I1171" i="1"/>
  <c r="G1171" i="1"/>
  <c r="AB1171" i="1" s="1"/>
  <c r="BW1180" i="1"/>
  <c r="BV1180" i="1"/>
  <c r="N1180" i="1"/>
  <c r="O1180" i="1" s="1"/>
  <c r="I1180" i="1"/>
  <c r="G1180" i="1"/>
  <c r="AB1180" i="1" s="1"/>
  <c r="BW1188" i="1"/>
  <c r="BV1188" i="1"/>
  <c r="N1188" i="1"/>
  <c r="O1188" i="1" s="1"/>
  <c r="I1188" i="1"/>
  <c r="G1188" i="1"/>
  <c r="AB1188" i="1" s="1"/>
  <c r="BW1161" i="1"/>
  <c r="BV1161" i="1"/>
  <c r="N1161" i="1"/>
  <c r="O1161" i="1" s="1"/>
  <c r="I1161" i="1"/>
  <c r="G1161" i="1"/>
  <c r="AB1161" i="1" s="1"/>
  <c r="BW1170" i="1"/>
  <c r="BV1170" i="1"/>
  <c r="N1170" i="1"/>
  <c r="O1170" i="1" s="1"/>
  <c r="I1170" i="1"/>
  <c r="G1170" i="1"/>
  <c r="AB1170" i="1" s="1"/>
  <c r="BW1179" i="1"/>
  <c r="BV1179" i="1"/>
  <c r="N1179" i="1"/>
  <c r="O1179" i="1" s="1"/>
  <c r="I1179" i="1"/>
  <c r="G1179" i="1"/>
  <c r="AB1179" i="1" s="1"/>
  <c r="BW1187" i="1"/>
  <c r="BV1187" i="1"/>
  <c r="N1187" i="1"/>
  <c r="O1187" i="1" s="1"/>
  <c r="I1187" i="1"/>
  <c r="G1187" i="1"/>
  <c r="AB1187" i="1" s="1"/>
  <c r="BW1160" i="1"/>
  <c r="BV1160" i="1"/>
  <c r="N1160" i="1"/>
  <c r="O1160" i="1" s="1"/>
  <c r="I1160" i="1"/>
  <c r="G1160" i="1"/>
  <c r="AB1160" i="1" s="1"/>
  <c r="BW1169" i="1"/>
  <c r="BV1169" i="1"/>
  <c r="N1169" i="1"/>
  <c r="O1169" i="1" s="1"/>
  <c r="I1169" i="1"/>
  <c r="G1169" i="1"/>
  <c r="AB1169" i="1" s="1"/>
  <c r="BW1178" i="1"/>
  <c r="BV1178" i="1"/>
  <c r="N1178" i="1"/>
  <c r="O1178" i="1" s="1"/>
  <c r="I1178" i="1"/>
  <c r="G1178" i="1"/>
  <c r="AB1178" i="1" s="1"/>
  <c r="BW217" i="1"/>
  <c r="BV217" i="1"/>
  <c r="N217" i="1"/>
  <c r="O217" i="1" s="1"/>
  <c r="I217" i="1"/>
  <c r="G217" i="1"/>
  <c r="AB217" i="1" s="1"/>
  <c r="BW190" i="1"/>
  <c r="BV190" i="1"/>
  <c r="N190" i="1"/>
  <c r="O190" i="1" s="1"/>
  <c r="I190" i="1"/>
  <c r="G190" i="1"/>
  <c r="AB190" i="1" s="1"/>
  <c r="BW199" i="1"/>
  <c r="BV199" i="1"/>
  <c r="N199" i="1"/>
  <c r="O199" i="1" s="1"/>
  <c r="I199" i="1"/>
  <c r="G199" i="1"/>
  <c r="AB199" i="1" s="1"/>
  <c r="BW208" i="1"/>
  <c r="BV208" i="1"/>
  <c r="N208" i="1"/>
  <c r="O208" i="1" s="1"/>
  <c r="I208" i="1"/>
  <c r="G208" i="1"/>
  <c r="AB208" i="1" s="1"/>
  <c r="BW216" i="1"/>
  <c r="BV216" i="1"/>
  <c r="N216" i="1"/>
  <c r="O216" i="1" s="1"/>
  <c r="I216" i="1"/>
  <c r="G216" i="1"/>
  <c r="AB216" i="1" s="1"/>
  <c r="BW189" i="1"/>
  <c r="BV189" i="1"/>
  <c r="N189" i="1"/>
  <c r="O189" i="1" s="1"/>
  <c r="I189" i="1"/>
  <c r="G189" i="1"/>
  <c r="AB189" i="1" s="1"/>
  <c r="BW198" i="1"/>
  <c r="BV198" i="1"/>
  <c r="N198" i="1"/>
  <c r="O198" i="1" s="1"/>
  <c r="I198" i="1"/>
  <c r="G198" i="1"/>
  <c r="AB198" i="1" s="1"/>
  <c r="BW207" i="1"/>
  <c r="BV207" i="1"/>
  <c r="N207" i="1"/>
  <c r="O207" i="1" s="1"/>
  <c r="I207" i="1"/>
  <c r="G207" i="1"/>
  <c r="AB207" i="1" s="1"/>
  <c r="BW215" i="1"/>
  <c r="BV215" i="1"/>
  <c r="N215" i="1"/>
  <c r="O215" i="1" s="1"/>
  <c r="I215" i="1"/>
  <c r="G215" i="1"/>
  <c r="AB215" i="1" s="1"/>
  <c r="BW188" i="1"/>
  <c r="BV188" i="1"/>
  <c r="N188" i="1"/>
  <c r="O188" i="1" s="1"/>
  <c r="I188" i="1"/>
  <c r="G188" i="1"/>
  <c r="AB188" i="1" s="1"/>
  <c r="BW197" i="1"/>
  <c r="BV197" i="1"/>
  <c r="N197" i="1"/>
  <c r="O197" i="1" s="1"/>
  <c r="I197" i="1"/>
  <c r="G197" i="1"/>
  <c r="AB197" i="1" s="1"/>
  <c r="BW206" i="1"/>
  <c r="BV206" i="1"/>
  <c r="N206" i="1"/>
  <c r="O206" i="1" s="1"/>
  <c r="I206" i="1"/>
  <c r="G206" i="1"/>
  <c r="AB206" i="1" s="1"/>
  <c r="BW1186" i="1"/>
  <c r="BV1186" i="1"/>
  <c r="N1186" i="1"/>
  <c r="O1186" i="1" s="1"/>
  <c r="I1186" i="1"/>
  <c r="G1186" i="1"/>
  <c r="AB1186" i="1" s="1"/>
  <c r="BW1159" i="1"/>
  <c r="BV1159" i="1"/>
  <c r="N1159" i="1"/>
  <c r="O1159" i="1" s="1"/>
  <c r="I1159" i="1"/>
  <c r="G1159" i="1"/>
  <c r="AB1159" i="1" s="1"/>
  <c r="BW1168" i="1"/>
  <c r="BV1168" i="1"/>
  <c r="N1168" i="1"/>
  <c r="O1168" i="1" s="1"/>
  <c r="I1168" i="1"/>
  <c r="G1168" i="1"/>
  <c r="AB1168" i="1" s="1"/>
  <c r="BW1177" i="1"/>
  <c r="BV1177" i="1"/>
  <c r="N1177" i="1"/>
  <c r="O1177" i="1" s="1"/>
  <c r="I1177" i="1"/>
  <c r="G1177" i="1"/>
  <c r="AB1177" i="1" s="1"/>
  <c r="BW1185" i="1"/>
  <c r="BV1185" i="1"/>
  <c r="N1185" i="1"/>
  <c r="O1185" i="1" s="1"/>
  <c r="I1185" i="1"/>
  <c r="G1185" i="1"/>
  <c r="AB1185" i="1" s="1"/>
  <c r="BW1158" i="1"/>
  <c r="BV1158" i="1"/>
  <c r="N1158" i="1"/>
  <c r="O1158" i="1" s="1"/>
  <c r="I1158" i="1"/>
  <c r="G1158" i="1"/>
  <c r="AB1158" i="1" s="1"/>
  <c r="BW1167" i="1"/>
  <c r="BV1167" i="1"/>
  <c r="N1167" i="1"/>
  <c r="O1167" i="1" s="1"/>
  <c r="I1167" i="1"/>
  <c r="G1167" i="1"/>
  <c r="AB1167" i="1" s="1"/>
  <c r="BW1176" i="1"/>
  <c r="BV1176" i="1"/>
  <c r="N1176" i="1"/>
  <c r="O1176" i="1" s="1"/>
  <c r="I1176" i="1"/>
  <c r="G1176" i="1"/>
  <c r="AB1176" i="1" s="1"/>
  <c r="BW1184" i="1"/>
  <c r="BV1184" i="1"/>
  <c r="N1184" i="1"/>
  <c r="O1184" i="1" s="1"/>
  <c r="I1184" i="1"/>
  <c r="G1184" i="1"/>
  <c r="AB1184" i="1" s="1"/>
  <c r="BW1157" i="1"/>
  <c r="BV1157" i="1"/>
  <c r="N1157" i="1"/>
  <c r="O1157" i="1" s="1"/>
  <c r="I1157" i="1"/>
  <c r="G1157" i="1"/>
  <c r="AB1157" i="1" s="1"/>
  <c r="BW1166" i="1"/>
  <c r="BV1166" i="1"/>
  <c r="N1166" i="1"/>
  <c r="O1166" i="1" s="1"/>
  <c r="I1166" i="1"/>
  <c r="G1166" i="1"/>
  <c r="AB1166" i="1" s="1"/>
  <c r="BW1175" i="1"/>
  <c r="BV1175" i="1"/>
  <c r="N1175" i="1"/>
  <c r="O1175" i="1" s="1"/>
  <c r="I1175" i="1"/>
  <c r="G1175" i="1"/>
  <c r="AB1175" i="1" s="1"/>
  <c r="BW214" i="1"/>
  <c r="BV214" i="1"/>
  <c r="N214" i="1"/>
  <c r="O214" i="1" s="1"/>
  <c r="I214" i="1"/>
  <c r="G214" i="1"/>
  <c r="AB214" i="1" s="1"/>
  <c r="BW187" i="1"/>
  <c r="BV187" i="1"/>
  <c r="N187" i="1"/>
  <c r="O187" i="1" s="1"/>
  <c r="I187" i="1"/>
  <c r="G187" i="1"/>
  <c r="AB187" i="1" s="1"/>
  <c r="BW196" i="1"/>
  <c r="BV196" i="1"/>
  <c r="N196" i="1"/>
  <c r="O196" i="1" s="1"/>
  <c r="I196" i="1"/>
  <c r="G196" i="1"/>
  <c r="AB196" i="1" s="1"/>
  <c r="BW205" i="1"/>
  <c r="BV205" i="1"/>
  <c r="N205" i="1"/>
  <c r="O205" i="1" s="1"/>
  <c r="I205" i="1"/>
  <c r="G205" i="1"/>
  <c r="AB205" i="1" s="1"/>
  <c r="BW213" i="1"/>
  <c r="BV213" i="1"/>
  <c r="N213" i="1"/>
  <c r="O213" i="1" s="1"/>
  <c r="I213" i="1"/>
  <c r="G213" i="1"/>
  <c r="AB213" i="1" s="1"/>
  <c r="BW186" i="1"/>
  <c r="BV186" i="1"/>
  <c r="N186" i="1"/>
  <c r="O186" i="1" s="1"/>
  <c r="I186" i="1"/>
  <c r="G186" i="1"/>
  <c r="AB186" i="1" s="1"/>
  <c r="BW195" i="1"/>
  <c r="BV195" i="1"/>
  <c r="N195" i="1"/>
  <c r="O195" i="1" s="1"/>
  <c r="I195" i="1"/>
  <c r="G195" i="1"/>
  <c r="AB195" i="1" s="1"/>
  <c r="BW204" i="1"/>
  <c r="BV204" i="1"/>
  <c r="N204" i="1"/>
  <c r="O204" i="1" s="1"/>
  <c r="I204" i="1"/>
  <c r="G204" i="1"/>
  <c r="AB204" i="1" s="1"/>
  <c r="BW212" i="1"/>
  <c r="BV212" i="1"/>
  <c r="N212" i="1"/>
  <c r="O212" i="1" s="1"/>
  <c r="I212" i="1"/>
  <c r="G212" i="1"/>
  <c r="AB212" i="1" s="1"/>
  <c r="BW185" i="1"/>
  <c r="BV185" i="1"/>
  <c r="N185" i="1"/>
  <c r="O185" i="1" s="1"/>
  <c r="I185" i="1"/>
  <c r="G185" i="1"/>
  <c r="AB185" i="1" s="1"/>
  <c r="BW194" i="1"/>
  <c r="BV194" i="1"/>
  <c r="N194" i="1"/>
  <c r="O194" i="1" s="1"/>
  <c r="I194" i="1"/>
  <c r="G194" i="1"/>
  <c r="AB194" i="1" s="1"/>
  <c r="BW203" i="1"/>
  <c r="BV203" i="1"/>
  <c r="N203" i="1"/>
  <c r="O203" i="1" s="1"/>
  <c r="I203" i="1"/>
  <c r="G203" i="1"/>
  <c r="AB203" i="1" s="1"/>
  <c r="BW1183" i="1"/>
  <c r="BV1183" i="1"/>
  <c r="N1183" i="1"/>
  <c r="O1183" i="1" s="1"/>
  <c r="I1183" i="1"/>
  <c r="G1183" i="1"/>
  <c r="AB1183" i="1" s="1"/>
  <c r="BW1156" i="1"/>
  <c r="BV1156" i="1"/>
  <c r="N1156" i="1"/>
  <c r="O1156" i="1" s="1"/>
  <c r="I1156" i="1"/>
  <c r="G1156" i="1"/>
  <c r="AB1156" i="1" s="1"/>
  <c r="BW1165" i="1"/>
  <c r="BV1165" i="1"/>
  <c r="N1165" i="1"/>
  <c r="O1165" i="1" s="1"/>
  <c r="I1165" i="1"/>
  <c r="G1165" i="1"/>
  <c r="AB1165" i="1" s="1"/>
  <c r="BW1174" i="1"/>
  <c r="BV1174" i="1"/>
  <c r="N1174" i="1"/>
  <c r="O1174" i="1" s="1"/>
  <c r="I1174" i="1"/>
  <c r="G1174" i="1"/>
  <c r="AB1174" i="1" s="1"/>
  <c r="BW1182" i="1"/>
  <c r="BV1182" i="1"/>
  <c r="N1182" i="1"/>
  <c r="O1182" i="1" s="1"/>
  <c r="I1182" i="1"/>
  <c r="G1182" i="1"/>
  <c r="AB1182" i="1" s="1"/>
  <c r="BW1155" i="1"/>
  <c r="BV1155" i="1"/>
  <c r="N1155" i="1"/>
  <c r="O1155" i="1" s="1"/>
  <c r="I1155" i="1"/>
  <c r="G1155" i="1"/>
  <c r="AB1155" i="1" s="1"/>
  <c r="BW1164" i="1"/>
  <c r="BV1164" i="1"/>
  <c r="N1164" i="1"/>
  <c r="O1164" i="1" s="1"/>
  <c r="I1164" i="1"/>
  <c r="G1164" i="1"/>
  <c r="AB1164" i="1" s="1"/>
  <c r="BW1173" i="1"/>
  <c r="BV1173" i="1"/>
  <c r="N1173" i="1"/>
  <c r="O1173" i="1" s="1"/>
  <c r="I1173" i="1"/>
  <c r="G1173" i="1"/>
  <c r="AB1173" i="1" s="1"/>
  <c r="BW1181" i="1"/>
  <c r="BV1181" i="1"/>
  <c r="N1181" i="1"/>
  <c r="O1181" i="1" s="1"/>
  <c r="I1181" i="1"/>
  <c r="G1181" i="1"/>
  <c r="AB1181" i="1" s="1"/>
  <c r="BW1154" i="1"/>
  <c r="BV1154" i="1"/>
  <c r="N1154" i="1"/>
  <c r="O1154" i="1" s="1"/>
  <c r="I1154" i="1"/>
  <c r="G1154" i="1"/>
  <c r="AB1154" i="1" s="1"/>
  <c r="BW1163" i="1"/>
  <c r="BV1163" i="1"/>
  <c r="N1163" i="1"/>
  <c r="O1163" i="1" s="1"/>
  <c r="I1163" i="1"/>
  <c r="G1163" i="1"/>
  <c r="AB1163" i="1" s="1"/>
  <c r="BW1172" i="1"/>
  <c r="BV1172" i="1"/>
  <c r="N1172" i="1"/>
  <c r="O1172" i="1" s="1"/>
  <c r="I1172" i="1"/>
  <c r="G1172" i="1"/>
  <c r="AB1172" i="1" s="1"/>
  <c r="BW211" i="1"/>
  <c r="BV211" i="1"/>
  <c r="N211" i="1"/>
  <c r="O211" i="1" s="1"/>
  <c r="I211" i="1"/>
  <c r="G211" i="1"/>
  <c r="AB211" i="1" s="1"/>
  <c r="BW184" i="1"/>
  <c r="BV184" i="1"/>
  <c r="N184" i="1"/>
  <c r="O184" i="1" s="1"/>
  <c r="I184" i="1"/>
  <c r="G184" i="1"/>
  <c r="AB184" i="1" s="1"/>
  <c r="BW193" i="1"/>
  <c r="BV193" i="1"/>
  <c r="N193" i="1"/>
  <c r="O193" i="1" s="1"/>
  <c r="I193" i="1"/>
  <c r="G193" i="1"/>
  <c r="AB193" i="1" s="1"/>
  <c r="BW202" i="1"/>
  <c r="BV202" i="1"/>
  <c r="N202" i="1"/>
  <c r="O202" i="1" s="1"/>
  <c r="I202" i="1"/>
  <c r="G202" i="1"/>
  <c r="AB202" i="1" s="1"/>
  <c r="BW210" i="1"/>
  <c r="BV210" i="1"/>
  <c r="N210" i="1"/>
  <c r="O210" i="1" s="1"/>
  <c r="I210" i="1"/>
  <c r="G210" i="1"/>
  <c r="AB210" i="1" s="1"/>
  <c r="BW183" i="1"/>
  <c r="BV183" i="1"/>
  <c r="N183" i="1"/>
  <c r="O183" i="1" s="1"/>
  <c r="I183" i="1"/>
  <c r="G183" i="1"/>
  <c r="AB183" i="1" s="1"/>
  <c r="BW192" i="1"/>
  <c r="BV192" i="1"/>
  <c r="N192" i="1"/>
  <c r="O192" i="1" s="1"/>
  <c r="I192" i="1"/>
  <c r="G192" i="1"/>
  <c r="AB192" i="1" s="1"/>
  <c r="BW201" i="1"/>
  <c r="BV201" i="1"/>
  <c r="N201" i="1"/>
  <c r="O201" i="1" s="1"/>
  <c r="I201" i="1"/>
  <c r="G201" i="1"/>
  <c r="AB201" i="1" s="1"/>
  <c r="BW209" i="1"/>
  <c r="BV209" i="1"/>
  <c r="N209" i="1"/>
  <c r="O209" i="1" s="1"/>
  <c r="I209" i="1"/>
  <c r="G209" i="1"/>
  <c r="AB209" i="1" s="1"/>
  <c r="BW182" i="1"/>
  <c r="BV182" i="1"/>
  <c r="N182" i="1"/>
  <c r="O182" i="1" s="1"/>
  <c r="I182" i="1"/>
  <c r="G182" i="1"/>
  <c r="AB182" i="1" s="1"/>
  <c r="BW191" i="1"/>
  <c r="BV191" i="1"/>
  <c r="N191" i="1"/>
  <c r="O191" i="1" s="1"/>
  <c r="I191" i="1"/>
  <c r="G191" i="1"/>
  <c r="AB191" i="1" s="1"/>
  <c r="BW200" i="1"/>
  <c r="BV200" i="1"/>
  <c r="N200" i="1"/>
  <c r="O200" i="1" s="1"/>
  <c r="I200" i="1"/>
  <c r="G200" i="1"/>
  <c r="AB200" i="1" s="1"/>
  <c r="BW1153" i="1"/>
  <c r="BV1153" i="1"/>
  <c r="N1153" i="1"/>
  <c r="O1153" i="1" s="1"/>
  <c r="I1153" i="1"/>
  <c r="G1153" i="1"/>
  <c r="AB1153" i="1" s="1"/>
  <c r="BW1126" i="1"/>
  <c r="BV1126" i="1"/>
  <c r="N1126" i="1"/>
  <c r="O1126" i="1" s="1"/>
  <c r="I1126" i="1"/>
  <c r="G1126" i="1"/>
  <c r="AB1126" i="1" s="1"/>
  <c r="BW1135" i="1"/>
  <c r="BV1135" i="1"/>
  <c r="N1135" i="1"/>
  <c r="O1135" i="1" s="1"/>
  <c r="I1135" i="1"/>
  <c r="G1135" i="1"/>
  <c r="AB1135" i="1" s="1"/>
  <c r="BW1144" i="1"/>
  <c r="BV1144" i="1"/>
  <c r="N1144" i="1"/>
  <c r="O1144" i="1" s="1"/>
  <c r="I1144" i="1"/>
  <c r="G1144" i="1"/>
  <c r="AB1144" i="1" s="1"/>
  <c r="BW1152" i="1"/>
  <c r="BV1152" i="1"/>
  <c r="N1152" i="1"/>
  <c r="O1152" i="1" s="1"/>
  <c r="I1152" i="1"/>
  <c r="G1152" i="1"/>
  <c r="AB1152" i="1" s="1"/>
  <c r="BW1125" i="1"/>
  <c r="BV1125" i="1"/>
  <c r="N1125" i="1"/>
  <c r="O1125" i="1" s="1"/>
  <c r="I1125" i="1"/>
  <c r="G1125" i="1"/>
  <c r="AB1125" i="1" s="1"/>
  <c r="BW1134" i="1"/>
  <c r="BV1134" i="1"/>
  <c r="N1134" i="1"/>
  <c r="O1134" i="1" s="1"/>
  <c r="I1134" i="1"/>
  <c r="G1134" i="1"/>
  <c r="AB1134" i="1" s="1"/>
  <c r="BW1143" i="1"/>
  <c r="BV1143" i="1"/>
  <c r="N1143" i="1"/>
  <c r="O1143" i="1" s="1"/>
  <c r="I1143" i="1"/>
  <c r="G1143" i="1"/>
  <c r="AB1143" i="1" s="1"/>
  <c r="BW1151" i="1"/>
  <c r="BV1151" i="1"/>
  <c r="N1151" i="1"/>
  <c r="O1151" i="1" s="1"/>
  <c r="I1151" i="1"/>
  <c r="G1151" i="1"/>
  <c r="AB1151" i="1" s="1"/>
  <c r="BW1124" i="1"/>
  <c r="BV1124" i="1"/>
  <c r="N1124" i="1"/>
  <c r="O1124" i="1" s="1"/>
  <c r="I1124" i="1"/>
  <c r="G1124" i="1"/>
  <c r="AB1124" i="1" s="1"/>
  <c r="BW1133" i="1"/>
  <c r="BV1133" i="1"/>
  <c r="N1133" i="1"/>
  <c r="O1133" i="1" s="1"/>
  <c r="I1133" i="1"/>
  <c r="G1133" i="1"/>
  <c r="AB1133" i="1" s="1"/>
  <c r="BW1142" i="1"/>
  <c r="BV1142" i="1"/>
  <c r="N1142" i="1"/>
  <c r="O1142" i="1" s="1"/>
  <c r="I1142" i="1"/>
  <c r="G1142" i="1"/>
  <c r="AB1142" i="1" s="1"/>
  <c r="BW181" i="1"/>
  <c r="BV181" i="1"/>
  <c r="N181" i="1"/>
  <c r="O181" i="1" s="1"/>
  <c r="I181" i="1"/>
  <c r="G181" i="1"/>
  <c r="AB181" i="1" s="1"/>
  <c r="BW154" i="1"/>
  <c r="BV154" i="1"/>
  <c r="N154" i="1"/>
  <c r="O154" i="1" s="1"/>
  <c r="I154" i="1"/>
  <c r="G154" i="1"/>
  <c r="AB154" i="1" s="1"/>
  <c r="BW163" i="1"/>
  <c r="BV163" i="1"/>
  <c r="N163" i="1"/>
  <c r="O163" i="1" s="1"/>
  <c r="I163" i="1"/>
  <c r="G163" i="1"/>
  <c r="AB163" i="1" s="1"/>
  <c r="BW172" i="1"/>
  <c r="BV172" i="1"/>
  <c r="N172" i="1"/>
  <c r="O172" i="1" s="1"/>
  <c r="I172" i="1"/>
  <c r="G172" i="1"/>
  <c r="AB172" i="1" s="1"/>
  <c r="BW180" i="1"/>
  <c r="BV180" i="1"/>
  <c r="N180" i="1"/>
  <c r="O180" i="1" s="1"/>
  <c r="I180" i="1"/>
  <c r="G180" i="1"/>
  <c r="AB180" i="1" s="1"/>
  <c r="BW153" i="1"/>
  <c r="BV153" i="1"/>
  <c r="N153" i="1"/>
  <c r="O153" i="1" s="1"/>
  <c r="I153" i="1"/>
  <c r="G153" i="1"/>
  <c r="AB153" i="1" s="1"/>
  <c r="BW162" i="1"/>
  <c r="BV162" i="1"/>
  <c r="N162" i="1"/>
  <c r="O162" i="1" s="1"/>
  <c r="I162" i="1"/>
  <c r="G162" i="1"/>
  <c r="AB162" i="1" s="1"/>
  <c r="BW171" i="1"/>
  <c r="BV171" i="1"/>
  <c r="N171" i="1"/>
  <c r="O171" i="1" s="1"/>
  <c r="I171" i="1"/>
  <c r="G171" i="1"/>
  <c r="AB171" i="1" s="1"/>
  <c r="BW179" i="1"/>
  <c r="BV179" i="1"/>
  <c r="N179" i="1"/>
  <c r="O179" i="1" s="1"/>
  <c r="I179" i="1"/>
  <c r="G179" i="1"/>
  <c r="AB179" i="1" s="1"/>
  <c r="BW152" i="1"/>
  <c r="BV152" i="1"/>
  <c r="N152" i="1"/>
  <c r="O152" i="1" s="1"/>
  <c r="I152" i="1"/>
  <c r="G152" i="1"/>
  <c r="AB152" i="1" s="1"/>
  <c r="BW161" i="1"/>
  <c r="BV161" i="1"/>
  <c r="N161" i="1"/>
  <c r="O161" i="1" s="1"/>
  <c r="I161" i="1"/>
  <c r="G161" i="1"/>
  <c r="AB161" i="1" s="1"/>
  <c r="BW170" i="1"/>
  <c r="BV170" i="1"/>
  <c r="N170" i="1"/>
  <c r="O170" i="1" s="1"/>
  <c r="I170" i="1"/>
  <c r="G170" i="1"/>
  <c r="AB170" i="1" s="1"/>
  <c r="BW1150" i="1"/>
  <c r="BV1150" i="1"/>
  <c r="N1150" i="1"/>
  <c r="O1150" i="1" s="1"/>
  <c r="I1150" i="1"/>
  <c r="G1150" i="1"/>
  <c r="AB1150" i="1" s="1"/>
  <c r="BW1123" i="1"/>
  <c r="BV1123" i="1"/>
  <c r="N1123" i="1"/>
  <c r="O1123" i="1" s="1"/>
  <c r="I1123" i="1"/>
  <c r="G1123" i="1"/>
  <c r="AB1123" i="1" s="1"/>
  <c r="BW1132" i="1"/>
  <c r="BV1132" i="1"/>
  <c r="N1132" i="1"/>
  <c r="O1132" i="1" s="1"/>
  <c r="I1132" i="1"/>
  <c r="G1132" i="1"/>
  <c r="AB1132" i="1" s="1"/>
  <c r="BW1141" i="1"/>
  <c r="BV1141" i="1"/>
  <c r="N1141" i="1"/>
  <c r="O1141" i="1" s="1"/>
  <c r="I1141" i="1"/>
  <c r="G1141" i="1"/>
  <c r="AB1141" i="1" s="1"/>
  <c r="BW1149" i="1"/>
  <c r="BV1149" i="1"/>
  <c r="N1149" i="1"/>
  <c r="O1149" i="1" s="1"/>
  <c r="I1149" i="1"/>
  <c r="G1149" i="1"/>
  <c r="AB1149" i="1" s="1"/>
  <c r="BW1122" i="1"/>
  <c r="BV1122" i="1"/>
  <c r="N1122" i="1"/>
  <c r="O1122" i="1" s="1"/>
  <c r="I1122" i="1"/>
  <c r="G1122" i="1"/>
  <c r="AB1122" i="1" s="1"/>
  <c r="BW1131" i="1"/>
  <c r="BV1131" i="1"/>
  <c r="N1131" i="1"/>
  <c r="O1131" i="1" s="1"/>
  <c r="I1131" i="1"/>
  <c r="G1131" i="1"/>
  <c r="AB1131" i="1" s="1"/>
  <c r="BW1140" i="1"/>
  <c r="BV1140" i="1"/>
  <c r="N1140" i="1"/>
  <c r="O1140" i="1" s="1"/>
  <c r="I1140" i="1"/>
  <c r="G1140" i="1"/>
  <c r="AB1140" i="1" s="1"/>
  <c r="BW1148" i="1"/>
  <c r="BV1148" i="1"/>
  <c r="N1148" i="1"/>
  <c r="O1148" i="1" s="1"/>
  <c r="I1148" i="1"/>
  <c r="G1148" i="1"/>
  <c r="AB1148" i="1" s="1"/>
  <c r="BW1121" i="1"/>
  <c r="BV1121" i="1"/>
  <c r="N1121" i="1"/>
  <c r="O1121" i="1" s="1"/>
  <c r="I1121" i="1"/>
  <c r="G1121" i="1"/>
  <c r="AB1121" i="1" s="1"/>
  <c r="BW1130" i="1"/>
  <c r="BV1130" i="1"/>
  <c r="N1130" i="1"/>
  <c r="O1130" i="1" s="1"/>
  <c r="I1130" i="1"/>
  <c r="G1130" i="1"/>
  <c r="AB1130" i="1" s="1"/>
  <c r="BW1139" i="1"/>
  <c r="BV1139" i="1"/>
  <c r="N1139" i="1"/>
  <c r="O1139" i="1" s="1"/>
  <c r="I1139" i="1"/>
  <c r="G1139" i="1"/>
  <c r="AB1139" i="1" s="1"/>
  <c r="BW178" i="1"/>
  <c r="BV178" i="1"/>
  <c r="N178" i="1"/>
  <c r="O178" i="1" s="1"/>
  <c r="I178" i="1"/>
  <c r="G178" i="1"/>
  <c r="AB178" i="1" s="1"/>
  <c r="BW151" i="1"/>
  <c r="BV151" i="1"/>
  <c r="N151" i="1"/>
  <c r="O151" i="1" s="1"/>
  <c r="I151" i="1"/>
  <c r="G151" i="1"/>
  <c r="AB151" i="1" s="1"/>
  <c r="BW160" i="1"/>
  <c r="BV160" i="1"/>
  <c r="N160" i="1"/>
  <c r="O160" i="1" s="1"/>
  <c r="I160" i="1"/>
  <c r="G160" i="1"/>
  <c r="AB160" i="1" s="1"/>
  <c r="BW169" i="1"/>
  <c r="BV169" i="1"/>
  <c r="N169" i="1"/>
  <c r="O169" i="1" s="1"/>
  <c r="I169" i="1"/>
  <c r="G169" i="1"/>
  <c r="AB169" i="1" s="1"/>
  <c r="BW177" i="1"/>
  <c r="BV177" i="1"/>
  <c r="N177" i="1"/>
  <c r="O177" i="1" s="1"/>
  <c r="I177" i="1"/>
  <c r="G177" i="1"/>
  <c r="AB177" i="1" s="1"/>
  <c r="BW150" i="1"/>
  <c r="BV150" i="1"/>
  <c r="N150" i="1"/>
  <c r="O150" i="1" s="1"/>
  <c r="I150" i="1"/>
  <c r="G150" i="1"/>
  <c r="AB150" i="1" s="1"/>
  <c r="BW159" i="1"/>
  <c r="BV159" i="1"/>
  <c r="N159" i="1"/>
  <c r="O159" i="1" s="1"/>
  <c r="I159" i="1"/>
  <c r="G159" i="1"/>
  <c r="AB159" i="1" s="1"/>
  <c r="BW168" i="1"/>
  <c r="BV168" i="1"/>
  <c r="N168" i="1"/>
  <c r="O168" i="1" s="1"/>
  <c r="I168" i="1"/>
  <c r="G168" i="1"/>
  <c r="AB168" i="1" s="1"/>
  <c r="BW176" i="1"/>
  <c r="BV176" i="1"/>
  <c r="N176" i="1"/>
  <c r="O176" i="1" s="1"/>
  <c r="I176" i="1"/>
  <c r="G176" i="1"/>
  <c r="AB176" i="1" s="1"/>
  <c r="BW149" i="1"/>
  <c r="BV149" i="1"/>
  <c r="N149" i="1"/>
  <c r="O149" i="1" s="1"/>
  <c r="I149" i="1"/>
  <c r="G149" i="1"/>
  <c r="AB149" i="1" s="1"/>
  <c r="BW158" i="1"/>
  <c r="BV158" i="1"/>
  <c r="N158" i="1"/>
  <c r="O158" i="1" s="1"/>
  <c r="I158" i="1"/>
  <c r="G158" i="1"/>
  <c r="AB158" i="1" s="1"/>
  <c r="BW167" i="1"/>
  <c r="BV167" i="1"/>
  <c r="N167" i="1"/>
  <c r="O167" i="1" s="1"/>
  <c r="I167" i="1"/>
  <c r="G167" i="1"/>
  <c r="AB167" i="1" s="1"/>
  <c r="BW1147" i="1"/>
  <c r="BV1147" i="1"/>
  <c r="N1147" i="1"/>
  <c r="O1147" i="1" s="1"/>
  <c r="I1147" i="1"/>
  <c r="G1147" i="1"/>
  <c r="AB1147" i="1" s="1"/>
  <c r="BW1120" i="1"/>
  <c r="BV1120" i="1"/>
  <c r="N1120" i="1"/>
  <c r="O1120" i="1" s="1"/>
  <c r="I1120" i="1"/>
  <c r="G1120" i="1"/>
  <c r="AB1120" i="1" s="1"/>
  <c r="BW1129" i="1"/>
  <c r="BV1129" i="1"/>
  <c r="N1129" i="1"/>
  <c r="O1129" i="1" s="1"/>
  <c r="I1129" i="1"/>
  <c r="G1129" i="1"/>
  <c r="AB1129" i="1" s="1"/>
  <c r="BW1138" i="1"/>
  <c r="BV1138" i="1"/>
  <c r="N1138" i="1"/>
  <c r="O1138" i="1" s="1"/>
  <c r="I1138" i="1"/>
  <c r="G1138" i="1"/>
  <c r="AB1138" i="1" s="1"/>
  <c r="BW1146" i="1"/>
  <c r="BV1146" i="1"/>
  <c r="N1146" i="1"/>
  <c r="O1146" i="1" s="1"/>
  <c r="I1146" i="1"/>
  <c r="G1146" i="1"/>
  <c r="AB1146" i="1" s="1"/>
  <c r="BW1119" i="1"/>
  <c r="BV1119" i="1"/>
  <c r="N1119" i="1"/>
  <c r="O1119" i="1" s="1"/>
  <c r="I1119" i="1"/>
  <c r="G1119" i="1"/>
  <c r="AB1119" i="1" s="1"/>
  <c r="BW1128" i="1"/>
  <c r="BV1128" i="1"/>
  <c r="N1128" i="1"/>
  <c r="O1128" i="1" s="1"/>
  <c r="I1128" i="1"/>
  <c r="G1128" i="1"/>
  <c r="AB1128" i="1" s="1"/>
  <c r="BW1137" i="1"/>
  <c r="BV1137" i="1"/>
  <c r="N1137" i="1"/>
  <c r="O1137" i="1" s="1"/>
  <c r="I1137" i="1"/>
  <c r="G1137" i="1"/>
  <c r="AB1137" i="1" s="1"/>
  <c r="BW1145" i="1"/>
  <c r="BV1145" i="1"/>
  <c r="N1145" i="1"/>
  <c r="O1145" i="1" s="1"/>
  <c r="I1145" i="1"/>
  <c r="G1145" i="1"/>
  <c r="AB1145" i="1" s="1"/>
  <c r="BW1118" i="1"/>
  <c r="BV1118" i="1"/>
  <c r="N1118" i="1"/>
  <c r="O1118" i="1" s="1"/>
  <c r="I1118" i="1"/>
  <c r="G1118" i="1"/>
  <c r="AB1118" i="1" s="1"/>
  <c r="BW1127" i="1"/>
  <c r="BV1127" i="1"/>
  <c r="N1127" i="1"/>
  <c r="O1127" i="1" s="1"/>
  <c r="I1127" i="1"/>
  <c r="G1127" i="1"/>
  <c r="AB1127" i="1" s="1"/>
  <c r="BW1136" i="1"/>
  <c r="BV1136" i="1"/>
  <c r="N1136" i="1"/>
  <c r="O1136" i="1" s="1"/>
  <c r="I1136" i="1"/>
  <c r="G1136" i="1"/>
  <c r="AB1136" i="1" s="1"/>
  <c r="BW175" i="1"/>
  <c r="BV175" i="1"/>
  <c r="N175" i="1"/>
  <c r="O175" i="1" s="1"/>
  <c r="I175" i="1"/>
  <c r="G175" i="1"/>
  <c r="AB175" i="1" s="1"/>
  <c r="BW148" i="1"/>
  <c r="BV148" i="1"/>
  <c r="N148" i="1"/>
  <c r="O148" i="1" s="1"/>
  <c r="I148" i="1"/>
  <c r="G148" i="1"/>
  <c r="AB148" i="1" s="1"/>
  <c r="BW157" i="1"/>
  <c r="BV157" i="1"/>
  <c r="N157" i="1"/>
  <c r="O157" i="1" s="1"/>
  <c r="I157" i="1"/>
  <c r="G157" i="1"/>
  <c r="AB157" i="1" s="1"/>
  <c r="BW166" i="1"/>
  <c r="BV166" i="1"/>
  <c r="N166" i="1"/>
  <c r="O166" i="1" s="1"/>
  <c r="I166" i="1"/>
  <c r="G166" i="1"/>
  <c r="AB166" i="1" s="1"/>
  <c r="BW174" i="1"/>
  <c r="BV174" i="1"/>
  <c r="N174" i="1"/>
  <c r="O174" i="1" s="1"/>
  <c r="I174" i="1"/>
  <c r="G174" i="1"/>
  <c r="AB174" i="1" s="1"/>
  <c r="BW147" i="1"/>
  <c r="BV147" i="1"/>
  <c r="N147" i="1"/>
  <c r="O147" i="1" s="1"/>
  <c r="I147" i="1"/>
  <c r="G147" i="1"/>
  <c r="AB147" i="1" s="1"/>
  <c r="BW156" i="1"/>
  <c r="BV156" i="1"/>
  <c r="N156" i="1"/>
  <c r="O156" i="1" s="1"/>
  <c r="I156" i="1"/>
  <c r="G156" i="1"/>
  <c r="AB156" i="1" s="1"/>
  <c r="BW165" i="1"/>
  <c r="BV165" i="1"/>
  <c r="N165" i="1"/>
  <c r="O165" i="1" s="1"/>
  <c r="I165" i="1"/>
  <c r="G165" i="1"/>
  <c r="AB165" i="1" s="1"/>
  <c r="BW173" i="1"/>
  <c r="BV173" i="1"/>
  <c r="N173" i="1"/>
  <c r="O173" i="1" s="1"/>
  <c r="I173" i="1"/>
  <c r="G173" i="1"/>
  <c r="AB173" i="1" s="1"/>
  <c r="BW146" i="1"/>
  <c r="BV146" i="1"/>
  <c r="N146" i="1"/>
  <c r="O146" i="1" s="1"/>
  <c r="I146" i="1"/>
  <c r="G146" i="1"/>
  <c r="AB146" i="1" s="1"/>
  <c r="BW155" i="1"/>
  <c r="BV155" i="1"/>
  <c r="N155" i="1"/>
  <c r="O155" i="1" s="1"/>
  <c r="I155" i="1"/>
  <c r="G155" i="1"/>
  <c r="AB155" i="1" s="1"/>
  <c r="BW164" i="1"/>
  <c r="BV164" i="1"/>
  <c r="N164" i="1"/>
  <c r="O164" i="1" s="1"/>
  <c r="I164" i="1"/>
  <c r="G164" i="1"/>
  <c r="AB164" i="1" s="1"/>
  <c r="BW1117" i="1"/>
  <c r="BV1117" i="1"/>
  <c r="N1117" i="1"/>
  <c r="O1117" i="1" s="1"/>
  <c r="I1117" i="1"/>
  <c r="G1117" i="1"/>
  <c r="AB1117" i="1" s="1"/>
  <c r="BW1090" i="1"/>
  <c r="BV1090" i="1"/>
  <c r="N1090" i="1"/>
  <c r="O1090" i="1" s="1"/>
  <c r="I1090" i="1"/>
  <c r="G1090" i="1"/>
  <c r="AB1090" i="1" s="1"/>
  <c r="BW1099" i="1"/>
  <c r="BV1099" i="1"/>
  <c r="N1099" i="1"/>
  <c r="O1099" i="1" s="1"/>
  <c r="I1099" i="1"/>
  <c r="G1099" i="1"/>
  <c r="AB1099" i="1" s="1"/>
  <c r="BW1108" i="1"/>
  <c r="BV1108" i="1"/>
  <c r="N1108" i="1"/>
  <c r="O1108" i="1" s="1"/>
  <c r="I1108" i="1"/>
  <c r="G1108" i="1"/>
  <c r="AB1108" i="1" s="1"/>
  <c r="BW1116" i="1"/>
  <c r="BV1116" i="1"/>
  <c r="N1116" i="1"/>
  <c r="O1116" i="1" s="1"/>
  <c r="I1116" i="1"/>
  <c r="G1116" i="1"/>
  <c r="AB1116" i="1" s="1"/>
  <c r="BW1089" i="1"/>
  <c r="BV1089" i="1"/>
  <c r="N1089" i="1"/>
  <c r="O1089" i="1" s="1"/>
  <c r="I1089" i="1"/>
  <c r="G1089" i="1"/>
  <c r="AB1089" i="1" s="1"/>
  <c r="BW1098" i="1"/>
  <c r="BV1098" i="1"/>
  <c r="N1098" i="1"/>
  <c r="O1098" i="1" s="1"/>
  <c r="I1098" i="1"/>
  <c r="G1098" i="1"/>
  <c r="AB1098" i="1" s="1"/>
  <c r="BW1107" i="1"/>
  <c r="BV1107" i="1"/>
  <c r="N1107" i="1"/>
  <c r="O1107" i="1" s="1"/>
  <c r="I1107" i="1"/>
  <c r="G1107" i="1"/>
  <c r="AB1107" i="1" s="1"/>
  <c r="BW1115" i="1"/>
  <c r="BV1115" i="1"/>
  <c r="N1115" i="1"/>
  <c r="O1115" i="1" s="1"/>
  <c r="I1115" i="1"/>
  <c r="G1115" i="1"/>
  <c r="AB1115" i="1" s="1"/>
  <c r="BW1088" i="1"/>
  <c r="BV1088" i="1"/>
  <c r="N1088" i="1"/>
  <c r="O1088" i="1" s="1"/>
  <c r="I1088" i="1"/>
  <c r="G1088" i="1"/>
  <c r="AB1088" i="1" s="1"/>
  <c r="BW1097" i="1"/>
  <c r="BV1097" i="1"/>
  <c r="N1097" i="1"/>
  <c r="O1097" i="1" s="1"/>
  <c r="I1097" i="1"/>
  <c r="G1097" i="1"/>
  <c r="AB1097" i="1" s="1"/>
  <c r="BW1106" i="1"/>
  <c r="BV1106" i="1"/>
  <c r="N1106" i="1"/>
  <c r="O1106" i="1" s="1"/>
  <c r="I1106" i="1"/>
  <c r="G1106" i="1"/>
  <c r="AB1106" i="1" s="1"/>
  <c r="BW145" i="1"/>
  <c r="BV145" i="1"/>
  <c r="N145" i="1"/>
  <c r="O145" i="1" s="1"/>
  <c r="I145" i="1"/>
  <c r="G145" i="1"/>
  <c r="AB145" i="1" s="1"/>
  <c r="BW118" i="1"/>
  <c r="BV118" i="1"/>
  <c r="N118" i="1"/>
  <c r="O118" i="1" s="1"/>
  <c r="I118" i="1"/>
  <c r="G118" i="1"/>
  <c r="AB118" i="1" s="1"/>
  <c r="BW127" i="1"/>
  <c r="BV127" i="1"/>
  <c r="N127" i="1"/>
  <c r="O127" i="1" s="1"/>
  <c r="I127" i="1"/>
  <c r="G127" i="1"/>
  <c r="AB127" i="1" s="1"/>
  <c r="BW136" i="1"/>
  <c r="BV136" i="1"/>
  <c r="N136" i="1"/>
  <c r="O136" i="1" s="1"/>
  <c r="I136" i="1"/>
  <c r="G136" i="1"/>
  <c r="AB136" i="1" s="1"/>
  <c r="BW144" i="1"/>
  <c r="BV144" i="1"/>
  <c r="N144" i="1"/>
  <c r="O144" i="1" s="1"/>
  <c r="I144" i="1"/>
  <c r="G144" i="1"/>
  <c r="AB144" i="1" s="1"/>
  <c r="BW117" i="1"/>
  <c r="BV117" i="1"/>
  <c r="N117" i="1"/>
  <c r="O117" i="1" s="1"/>
  <c r="I117" i="1"/>
  <c r="G117" i="1"/>
  <c r="AB117" i="1" s="1"/>
  <c r="BW126" i="1"/>
  <c r="BV126" i="1"/>
  <c r="N126" i="1"/>
  <c r="O126" i="1" s="1"/>
  <c r="I126" i="1"/>
  <c r="G126" i="1"/>
  <c r="AB126" i="1" s="1"/>
  <c r="BW135" i="1"/>
  <c r="BV135" i="1"/>
  <c r="N135" i="1"/>
  <c r="O135" i="1" s="1"/>
  <c r="I135" i="1"/>
  <c r="G135" i="1"/>
  <c r="AB135" i="1" s="1"/>
  <c r="BW143" i="1"/>
  <c r="BV143" i="1"/>
  <c r="N143" i="1"/>
  <c r="O143" i="1" s="1"/>
  <c r="I143" i="1"/>
  <c r="G143" i="1"/>
  <c r="AB143" i="1" s="1"/>
  <c r="BW116" i="1"/>
  <c r="BV116" i="1"/>
  <c r="N116" i="1"/>
  <c r="O116" i="1" s="1"/>
  <c r="I116" i="1"/>
  <c r="G116" i="1"/>
  <c r="AB116" i="1" s="1"/>
  <c r="BW125" i="1"/>
  <c r="BV125" i="1"/>
  <c r="N125" i="1"/>
  <c r="O125" i="1" s="1"/>
  <c r="I125" i="1"/>
  <c r="G125" i="1"/>
  <c r="AB125" i="1" s="1"/>
  <c r="BW134" i="1"/>
  <c r="BV134" i="1"/>
  <c r="N134" i="1"/>
  <c r="O134" i="1" s="1"/>
  <c r="I134" i="1"/>
  <c r="G134" i="1"/>
  <c r="AB134" i="1" s="1"/>
  <c r="BW1114" i="1"/>
  <c r="BV1114" i="1"/>
  <c r="N1114" i="1"/>
  <c r="O1114" i="1" s="1"/>
  <c r="I1114" i="1"/>
  <c r="G1114" i="1"/>
  <c r="AB1114" i="1" s="1"/>
  <c r="BW1087" i="1"/>
  <c r="BV1087" i="1"/>
  <c r="N1087" i="1"/>
  <c r="O1087" i="1" s="1"/>
  <c r="I1087" i="1"/>
  <c r="G1087" i="1"/>
  <c r="AB1087" i="1" s="1"/>
  <c r="BW1096" i="1"/>
  <c r="BV1096" i="1"/>
  <c r="N1096" i="1"/>
  <c r="O1096" i="1" s="1"/>
  <c r="I1096" i="1"/>
  <c r="G1096" i="1"/>
  <c r="AB1096" i="1" s="1"/>
  <c r="BW1105" i="1"/>
  <c r="BV1105" i="1"/>
  <c r="N1105" i="1"/>
  <c r="O1105" i="1" s="1"/>
  <c r="I1105" i="1"/>
  <c r="G1105" i="1"/>
  <c r="AB1105" i="1" s="1"/>
  <c r="BW1113" i="1"/>
  <c r="BV1113" i="1"/>
  <c r="N1113" i="1"/>
  <c r="O1113" i="1" s="1"/>
  <c r="I1113" i="1"/>
  <c r="G1113" i="1"/>
  <c r="AB1113" i="1" s="1"/>
  <c r="BW1086" i="1"/>
  <c r="BV1086" i="1"/>
  <c r="N1086" i="1"/>
  <c r="O1086" i="1" s="1"/>
  <c r="I1086" i="1"/>
  <c r="G1086" i="1"/>
  <c r="AB1086" i="1" s="1"/>
  <c r="BW1095" i="1"/>
  <c r="BV1095" i="1"/>
  <c r="N1095" i="1"/>
  <c r="O1095" i="1" s="1"/>
  <c r="I1095" i="1"/>
  <c r="G1095" i="1"/>
  <c r="AB1095" i="1" s="1"/>
  <c r="BW1104" i="1"/>
  <c r="BV1104" i="1"/>
  <c r="N1104" i="1"/>
  <c r="O1104" i="1" s="1"/>
  <c r="I1104" i="1"/>
  <c r="G1104" i="1"/>
  <c r="AB1104" i="1" s="1"/>
  <c r="BW1112" i="1"/>
  <c r="BV1112" i="1"/>
  <c r="N1112" i="1"/>
  <c r="O1112" i="1" s="1"/>
  <c r="I1112" i="1"/>
  <c r="G1112" i="1"/>
  <c r="AB1112" i="1" s="1"/>
  <c r="BW1085" i="1"/>
  <c r="BV1085" i="1"/>
  <c r="N1085" i="1"/>
  <c r="O1085" i="1" s="1"/>
  <c r="I1085" i="1"/>
  <c r="G1085" i="1"/>
  <c r="AB1085" i="1" s="1"/>
  <c r="BW1094" i="1"/>
  <c r="BV1094" i="1"/>
  <c r="N1094" i="1"/>
  <c r="O1094" i="1" s="1"/>
  <c r="I1094" i="1"/>
  <c r="G1094" i="1"/>
  <c r="AB1094" i="1" s="1"/>
  <c r="BW1103" i="1"/>
  <c r="BV1103" i="1"/>
  <c r="N1103" i="1"/>
  <c r="O1103" i="1" s="1"/>
  <c r="I1103" i="1"/>
  <c r="G1103" i="1"/>
  <c r="AB1103" i="1" s="1"/>
  <c r="BW142" i="1"/>
  <c r="BV142" i="1"/>
  <c r="N142" i="1"/>
  <c r="O142" i="1" s="1"/>
  <c r="I142" i="1"/>
  <c r="G142" i="1"/>
  <c r="AB142" i="1" s="1"/>
  <c r="BW115" i="1"/>
  <c r="BV115" i="1"/>
  <c r="N115" i="1"/>
  <c r="O115" i="1" s="1"/>
  <c r="I115" i="1"/>
  <c r="G115" i="1"/>
  <c r="AB115" i="1" s="1"/>
  <c r="BW124" i="1"/>
  <c r="BV124" i="1"/>
  <c r="N124" i="1"/>
  <c r="O124" i="1" s="1"/>
  <c r="I124" i="1"/>
  <c r="G124" i="1"/>
  <c r="AB124" i="1" s="1"/>
  <c r="BW133" i="1"/>
  <c r="BV133" i="1"/>
  <c r="N133" i="1"/>
  <c r="O133" i="1" s="1"/>
  <c r="I133" i="1"/>
  <c r="G133" i="1"/>
  <c r="AB133" i="1" s="1"/>
  <c r="BW141" i="1"/>
  <c r="BV141" i="1"/>
  <c r="N141" i="1"/>
  <c r="O141" i="1" s="1"/>
  <c r="I141" i="1"/>
  <c r="G141" i="1"/>
  <c r="AB141" i="1" s="1"/>
  <c r="BW114" i="1"/>
  <c r="BV114" i="1"/>
  <c r="N114" i="1"/>
  <c r="O114" i="1" s="1"/>
  <c r="I114" i="1"/>
  <c r="G114" i="1"/>
  <c r="AB114" i="1" s="1"/>
  <c r="BW123" i="1"/>
  <c r="BV123" i="1"/>
  <c r="N123" i="1"/>
  <c r="O123" i="1" s="1"/>
  <c r="I123" i="1"/>
  <c r="G123" i="1"/>
  <c r="AB123" i="1" s="1"/>
  <c r="BW132" i="1"/>
  <c r="BV132" i="1"/>
  <c r="N132" i="1"/>
  <c r="O132" i="1" s="1"/>
  <c r="I132" i="1"/>
  <c r="G132" i="1"/>
  <c r="AB132" i="1" s="1"/>
  <c r="BW140" i="1"/>
  <c r="BV140" i="1"/>
  <c r="N140" i="1"/>
  <c r="O140" i="1" s="1"/>
  <c r="I140" i="1"/>
  <c r="G140" i="1"/>
  <c r="AB140" i="1" s="1"/>
  <c r="BW113" i="1"/>
  <c r="BV113" i="1"/>
  <c r="N113" i="1"/>
  <c r="O113" i="1" s="1"/>
  <c r="I113" i="1"/>
  <c r="G113" i="1"/>
  <c r="AB113" i="1" s="1"/>
  <c r="BW122" i="1"/>
  <c r="BV122" i="1"/>
  <c r="N122" i="1"/>
  <c r="O122" i="1" s="1"/>
  <c r="I122" i="1"/>
  <c r="G122" i="1"/>
  <c r="AB122" i="1" s="1"/>
  <c r="BW131" i="1"/>
  <c r="BV131" i="1"/>
  <c r="N131" i="1"/>
  <c r="O131" i="1" s="1"/>
  <c r="I131" i="1"/>
  <c r="G131" i="1"/>
  <c r="AB131" i="1" s="1"/>
  <c r="BW1111" i="1"/>
  <c r="BV1111" i="1"/>
  <c r="N1111" i="1"/>
  <c r="O1111" i="1" s="1"/>
  <c r="I1111" i="1"/>
  <c r="G1111" i="1"/>
  <c r="AB1111" i="1" s="1"/>
  <c r="BW1084" i="1"/>
  <c r="BV1084" i="1"/>
  <c r="N1084" i="1"/>
  <c r="O1084" i="1" s="1"/>
  <c r="I1084" i="1"/>
  <c r="G1084" i="1"/>
  <c r="AB1084" i="1" s="1"/>
  <c r="BW1093" i="1"/>
  <c r="BV1093" i="1"/>
  <c r="N1093" i="1"/>
  <c r="O1093" i="1" s="1"/>
  <c r="I1093" i="1"/>
  <c r="G1093" i="1"/>
  <c r="AB1093" i="1" s="1"/>
  <c r="BW1102" i="1"/>
  <c r="BV1102" i="1"/>
  <c r="N1102" i="1"/>
  <c r="O1102" i="1" s="1"/>
  <c r="I1102" i="1"/>
  <c r="G1102" i="1"/>
  <c r="AB1102" i="1" s="1"/>
  <c r="BW1110" i="1"/>
  <c r="BV1110" i="1"/>
  <c r="N1110" i="1"/>
  <c r="O1110" i="1" s="1"/>
  <c r="I1110" i="1"/>
  <c r="G1110" i="1"/>
  <c r="AB1110" i="1" s="1"/>
  <c r="BW1083" i="1"/>
  <c r="BV1083" i="1"/>
  <c r="N1083" i="1"/>
  <c r="O1083" i="1" s="1"/>
  <c r="I1083" i="1"/>
  <c r="G1083" i="1"/>
  <c r="AB1083" i="1" s="1"/>
  <c r="BW1092" i="1"/>
  <c r="BV1092" i="1"/>
  <c r="N1092" i="1"/>
  <c r="O1092" i="1" s="1"/>
  <c r="I1092" i="1"/>
  <c r="G1092" i="1"/>
  <c r="AB1092" i="1" s="1"/>
  <c r="BW1101" i="1"/>
  <c r="BV1101" i="1"/>
  <c r="N1101" i="1"/>
  <c r="O1101" i="1" s="1"/>
  <c r="I1101" i="1"/>
  <c r="G1101" i="1"/>
  <c r="AB1101" i="1" s="1"/>
  <c r="BW1109" i="1"/>
  <c r="BV1109" i="1"/>
  <c r="N1109" i="1"/>
  <c r="O1109" i="1" s="1"/>
  <c r="I1109" i="1"/>
  <c r="G1109" i="1"/>
  <c r="AB1109" i="1" s="1"/>
  <c r="BW1082" i="1"/>
  <c r="BV1082" i="1"/>
  <c r="N1082" i="1"/>
  <c r="O1082" i="1" s="1"/>
  <c r="I1082" i="1"/>
  <c r="G1082" i="1"/>
  <c r="AB1082" i="1" s="1"/>
  <c r="BW1091" i="1"/>
  <c r="BV1091" i="1"/>
  <c r="N1091" i="1"/>
  <c r="O1091" i="1" s="1"/>
  <c r="I1091" i="1"/>
  <c r="G1091" i="1"/>
  <c r="AB1091" i="1" s="1"/>
  <c r="BW1100" i="1"/>
  <c r="BV1100" i="1"/>
  <c r="N1100" i="1"/>
  <c r="O1100" i="1" s="1"/>
  <c r="I1100" i="1"/>
  <c r="G1100" i="1"/>
  <c r="AB1100" i="1" s="1"/>
  <c r="BW139" i="1"/>
  <c r="BV139" i="1"/>
  <c r="N139" i="1"/>
  <c r="O139" i="1" s="1"/>
  <c r="I139" i="1"/>
  <c r="G139" i="1"/>
  <c r="AB139" i="1" s="1"/>
  <c r="BW112" i="1"/>
  <c r="BV112" i="1"/>
  <c r="N112" i="1"/>
  <c r="O112" i="1" s="1"/>
  <c r="I112" i="1"/>
  <c r="G112" i="1"/>
  <c r="AB112" i="1" s="1"/>
  <c r="BW121" i="1"/>
  <c r="BV121" i="1"/>
  <c r="N121" i="1"/>
  <c r="O121" i="1" s="1"/>
  <c r="I121" i="1"/>
  <c r="G121" i="1"/>
  <c r="AB121" i="1" s="1"/>
  <c r="BW130" i="1"/>
  <c r="BV130" i="1"/>
  <c r="N130" i="1"/>
  <c r="O130" i="1" s="1"/>
  <c r="I130" i="1"/>
  <c r="G130" i="1"/>
  <c r="AB130" i="1" s="1"/>
  <c r="BW138" i="1"/>
  <c r="BV138" i="1"/>
  <c r="N138" i="1"/>
  <c r="O138" i="1" s="1"/>
  <c r="I138" i="1"/>
  <c r="G138" i="1"/>
  <c r="AB138" i="1" s="1"/>
  <c r="BW111" i="1"/>
  <c r="BV111" i="1"/>
  <c r="N111" i="1"/>
  <c r="O111" i="1" s="1"/>
  <c r="I111" i="1"/>
  <c r="G111" i="1"/>
  <c r="AB111" i="1" s="1"/>
  <c r="BW120" i="1"/>
  <c r="BV120" i="1"/>
  <c r="N120" i="1"/>
  <c r="O120" i="1" s="1"/>
  <c r="I120" i="1"/>
  <c r="G120" i="1"/>
  <c r="AB120" i="1" s="1"/>
  <c r="BW129" i="1"/>
  <c r="BV129" i="1"/>
  <c r="N129" i="1"/>
  <c r="O129" i="1" s="1"/>
  <c r="I129" i="1"/>
  <c r="G129" i="1"/>
  <c r="AB129" i="1" s="1"/>
  <c r="BW137" i="1"/>
  <c r="BV137" i="1"/>
  <c r="N137" i="1"/>
  <c r="O137" i="1" s="1"/>
  <c r="I137" i="1"/>
  <c r="G137" i="1"/>
  <c r="AB137" i="1" s="1"/>
  <c r="BW110" i="1"/>
  <c r="BV110" i="1"/>
  <c r="N110" i="1"/>
  <c r="O110" i="1" s="1"/>
  <c r="I110" i="1"/>
  <c r="G110" i="1"/>
  <c r="AB110" i="1" s="1"/>
  <c r="BW119" i="1"/>
  <c r="BV119" i="1"/>
  <c r="N119" i="1"/>
  <c r="O119" i="1" s="1"/>
  <c r="I119" i="1"/>
  <c r="G119" i="1"/>
  <c r="AB119" i="1" s="1"/>
  <c r="BW128" i="1"/>
  <c r="BV128" i="1"/>
  <c r="N128" i="1"/>
  <c r="O128" i="1" s="1"/>
  <c r="I128" i="1"/>
  <c r="G128" i="1"/>
  <c r="AB128" i="1" s="1"/>
  <c r="BW1081" i="1"/>
  <c r="BV1081" i="1"/>
  <c r="N1081" i="1"/>
  <c r="O1081" i="1" s="1"/>
  <c r="I1081" i="1"/>
  <c r="G1081" i="1"/>
  <c r="AB1081" i="1" s="1"/>
  <c r="BW1054" i="1"/>
  <c r="BV1054" i="1"/>
  <c r="N1054" i="1"/>
  <c r="O1054" i="1" s="1"/>
  <c r="I1054" i="1"/>
  <c r="G1054" i="1"/>
  <c r="AB1054" i="1" s="1"/>
  <c r="BW1063" i="1"/>
  <c r="BV1063" i="1"/>
  <c r="N1063" i="1"/>
  <c r="O1063" i="1" s="1"/>
  <c r="I1063" i="1"/>
  <c r="G1063" i="1"/>
  <c r="AB1063" i="1" s="1"/>
  <c r="BW1072" i="1"/>
  <c r="BV1072" i="1"/>
  <c r="N1072" i="1"/>
  <c r="O1072" i="1" s="1"/>
  <c r="I1072" i="1"/>
  <c r="G1072" i="1"/>
  <c r="AB1072" i="1" s="1"/>
  <c r="BW1080" i="1"/>
  <c r="BV1080" i="1"/>
  <c r="O1080" i="1"/>
  <c r="N1080" i="1"/>
  <c r="I1080" i="1"/>
  <c r="G1080" i="1"/>
  <c r="AB1080" i="1" s="1"/>
  <c r="BW1053" i="1"/>
  <c r="BV1053" i="1"/>
  <c r="N1053" i="1"/>
  <c r="O1053" i="1" s="1"/>
  <c r="I1053" i="1"/>
  <c r="G1053" i="1"/>
  <c r="AB1053" i="1" s="1"/>
  <c r="BW1062" i="1"/>
  <c r="BV1062" i="1"/>
  <c r="N1062" i="1"/>
  <c r="O1062" i="1" s="1"/>
  <c r="I1062" i="1"/>
  <c r="G1062" i="1"/>
  <c r="AB1062" i="1" s="1"/>
  <c r="BW1071" i="1"/>
  <c r="BV1071" i="1"/>
  <c r="N1071" i="1"/>
  <c r="O1071" i="1" s="1"/>
  <c r="I1071" i="1"/>
  <c r="G1071" i="1"/>
  <c r="AB1071" i="1" s="1"/>
  <c r="BW1079" i="1"/>
  <c r="BV1079" i="1"/>
  <c r="N1079" i="1"/>
  <c r="O1079" i="1" s="1"/>
  <c r="I1079" i="1"/>
  <c r="G1079" i="1"/>
  <c r="AB1079" i="1" s="1"/>
  <c r="BW1052" i="1"/>
  <c r="BV1052" i="1"/>
  <c r="N1052" i="1"/>
  <c r="O1052" i="1" s="1"/>
  <c r="I1052" i="1"/>
  <c r="G1052" i="1"/>
  <c r="AB1052" i="1" s="1"/>
  <c r="BW1061" i="1"/>
  <c r="BV1061" i="1"/>
  <c r="N1061" i="1"/>
  <c r="O1061" i="1" s="1"/>
  <c r="I1061" i="1"/>
  <c r="G1061" i="1"/>
  <c r="AA1061" i="1" s="1"/>
  <c r="BW1070" i="1"/>
  <c r="BV1070" i="1"/>
  <c r="N1070" i="1"/>
  <c r="O1070" i="1" s="1"/>
  <c r="I1070" i="1"/>
  <c r="G1070" i="1"/>
  <c r="AA1070" i="1" s="1"/>
  <c r="BW109" i="1"/>
  <c r="BV109" i="1"/>
  <c r="N109" i="1"/>
  <c r="O109" i="1" s="1"/>
  <c r="I109" i="1"/>
  <c r="G109" i="1"/>
  <c r="AA109" i="1" s="1"/>
  <c r="BW82" i="1"/>
  <c r="BV82" i="1"/>
  <c r="N82" i="1"/>
  <c r="O82" i="1" s="1"/>
  <c r="I82" i="1"/>
  <c r="G82" i="1"/>
  <c r="AA82" i="1" s="1"/>
  <c r="BW91" i="1"/>
  <c r="BV91" i="1"/>
  <c r="N91" i="1"/>
  <c r="O91" i="1" s="1"/>
  <c r="I91" i="1"/>
  <c r="G91" i="1"/>
  <c r="AA91" i="1" s="1"/>
  <c r="BW100" i="1"/>
  <c r="BV100" i="1"/>
  <c r="N100" i="1"/>
  <c r="O100" i="1" s="1"/>
  <c r="I100" i="1"/>
  <c r="G100" i="1"/>
  <c r="AA100" i="1" s="1"/>
  <c r="BW108" i="1"/>
  <c r="BV108" i="1"/>
  <c r="N108" i="1"/>
  <c r="O108" i="1" s="1"/>
  <c r="I108" i="1"/>
  <c r="G108" i="1"/>
  <c r="AA108" i="1" s="1"/>
  <c r="BW81" i="1"/>
  <c r="BV81" i="1"/>
  <c r="N81" i="1"/>
  <c r="O81" i="1" s="1"/>
  <c r="I81" i="1"/>
  <c r="G81" i="1"/>
  <c r="AA81" i="1" s="1"/>
  <c r="BW90" i="1"/>
  <c r="BV90" i="1"/>
  <c r="N90" i="1"/>
  <c r="O90" i="1" s="1"/>
  <c r="I90" i="1"/>
  <c r="G90" i="1"/>
  <c r="AA90" i="1" s="1"/>
  <c r="BW99" i="1"/>
  <c r="BV99" i="1"/>
  <c r="N99" i="1"/>
  <c r="O99" i="1" s="1"/>
  <c r="I99" i="1"/>
  <c r="G99" i="1"/>
  <c r="AA99" i="1" s="1"/>
  <c r="BW107" i="1"/>
  <c r="BV107" i="1"/>
  <c r="N107" i="1"/>
  <c r="O107" i="1" s="1"/>
  <c r="I107" i="1"/>
  <c r="G107" i="1"/>
  <c r="AA107" i="1" s="1"/>
  <c r="BW80" i="1"/>
  <c r="BV80" i="1"/>
  <c r="N80" i="1"/>
  <c r="O80" i="1" s="1"/>
  <c r="I80" i="1"/>
  <c r="G80" i="1"/>
  <c r="AA80" i="1" s="1"/>
  <c r="BW89" i="1"/>
  <c r="BV89" i="1"/>
  <c r="N89" i="1"/>
  <c r="O89" i="1" s="1"/>
  <c r="I89" i="1"/>
  <c r="G89" i="1"/>
  <c r="AA89" i="1" s="1"/>
  <c r="BW98" i="1"/>
  <c r="BV98" i="1"/>
  <c r="N98" i="1"/>
  <c r="O98" i="1" s="1"/>
  <c r="I98" i="1"/>
  <c r="G98" i="1"/>
  <c r="AA98" i="1" s="1"/>
  <c r="BW1078" i="1"/>
  <c r="BV1078" i="1"/>
  <c r="N1078" i="1"/>
  <c r="O1078" i="1" s="1"/>
  <c r="I1078" i="1"/>
  <c r="G1078" i="1"/>
  <c r="W1078" i="1" s="1"/>
  <c r="BW1051" i="1"/>
  <c r="BV1051" i="1"/>
  <c r="N1051" i="1"/>
  <c r="O1051" i="1" s="1"/>
  <c r="I1051" i="1"/>
  <c r="G1051" i="1"/>
  <c r="W1051" i="1" s="1"/>
  <c r="BW1060" i="1"/>
  <c r="BV1060" i="1"/>
  <c r="N1060" i="1"/>
  <c r="O1060" i="1" s="1"/>
  <c r="I1060" i="1"/>
  <c r="G1060" i="1"/>
  <c r="AA1060" i="1" s="1"/>
  <c r="BW1069" i="1"/>
  <c r="BV1069" i="1"/>
  <c r="N1069" i="1"/>
  <c r="O1069" i="1" s="1"/>
  <c r="I1069" i="1"/>
  <c r="G1069" i="1"/>
  <c r="AA1069" i="1" s="1"/>
  <c r="BW1077" i="1"/>
  <c r="BV1077" i="1"/>
  <c r="N1077" i="1"/>
  <c r="O1077" i="1" s="1"/>
  <c r="I1077" i="1"/>
  <c r="G1077" i="1"/>
  <c r="AA1077" i="1" s="1"/>
  <c r="BW1050" i="1"/>
  <c r="BV1050" i="1"/>
  <c r="N1050" i="1"/>
  <c r="O1050" i="1" s="1"/>
  <c r="I1050" i="1"/>
  <c r="G1050" i="1"/>
  <c r="W1050" i="1" s="1"/>
  <c r="BW1059" i="1"/>
  <c r="BV1059" i="1"/>
  <c r="N1059" i="1"/>
  <c r="O1059" i="1" s="1"/>
  <c r="I1059" i="1"/>
  <c r="G1059" i="1"/>
  <c r="AA1059" i="1" s="1"/>
  <c r="BW1068" i="1"/>
  <c r="BV1068" i="1"/>
  <c r="N1068" i="1"/>
  <c r="O1068" i="1" s="1"/>
  <c r="I1068" i="1"/>
  <c r="G1068" i="1"/>
  <c r="AA1068" i="1" s="1"/>
  <c r="BW1076" i="1"/>
  <c r="BV1076" i="1"/>
  <c r="N1076" i="1"/>
  <c r="O1076" i="1" s="1"/>
  <c r="I1076" i="1"/>
  <c r="G1076" i="1"/>
  <c r="AA1076" i="1" s="1"/>
  <c r="BW1049" i="1"/>
  <c r="BV1049" i="1"/>
  <c r="N1049" i="1"/>
  <c r="O1049" i="1" s="1"/>
  <c r="I1049" i="1"/>
  <c r="G1049" i="1"/>
  <c r="AA1049" i="1" s="1"/>
  <c r="BW1058" i="1"/>
  <c r="BV1058" i="1"/>
  <c r="N1058" i="1"/>
  <c r="O1058" i="1" s="1"/>
  <c r="I1058" i="1"/>
  <c r="G1058" i="1"/>
  <c r="AA1058" i="1" s="1"/>
  <c r="BW1067" i="1"/>
  <c r="BV1067" i="1"/>
  <c r="N1067" i="1"/>
  <c r="O1067" i="1" s="1"/>
  <c r="I1067" i="1"/>
  <c r="G1067" i="1"/>
  <c r="AA1067" i="1" s="1"/>
  <c r="BW106" i="1"/>
  <c r="BV106" i="1"/>
  <c r="N106" i="1"/>
  <c r="O106" i="1" s="1"/>
  <c r="I106" i="1"/>
  <c r="G106" i="1"/>
  <c r="W106" i="1" s="1"/>
  <c r="BW79" i="1"/>
  <c r="BV79" i="1"/>
  <c r="N79" i="1"/>
  <c r="O79" i="1" s="1"/>
  <c r="I79" i="1"/>
  <c r="G79" i="1"/>
  <c r="W79" i="1" s="1"/>
  <c r="BW88" i="1"/>
  <c r="BV88" i="1"/>
  <c r="N88" i="1"/>
  <c r="O88" i="1" s="1"/>
  <c r="I88" i="1"/>
  <c r="G88" i="1"/>
  <c r="AA88" i="1" s="1"/>
  <c r="BW97" i="1"/>
  <c r="BV97" i="1"/>
  <c r="N97" i="1"/>
  <c r="O97" i="1" s="1"/>
  <c r="I97" i="1"/>
  <c r="G97" i="1"/>
  <c r="AA97" i="1" s="1"/>
  <c r="BW105" i="1"/>
  <c r="BV105" i="1"/>
  <c r="N105" i="1"/>
  <c r="O105" i="1" s="1"/>
  <c r="I105" i="1"/>
  <c r="G105" i="1"/>
  <c r="AA105" i="1" s="1"/>
  <c r="BW78" i="1"/>
  <c r="BV78" i="1"/>
  <c r="N78" i="1"/>
  <c r="O78" i="1" s="1"/>
  <c r="I78" i="1"/>
  <c r="G78" i="1"/>
  <c r="AA78" i="1" s="1"/>
  <c r="BW87" i="1"/>
  <c r="BV87" i="1"/>
  <c r="N87" i="1"/>
  <c r="O87" i="1" s="1"/>
  <c r="I87" i="1"/>
  <c r="G87" i="1"/>
  <c r="AA87" i="1" s="1"/>
  <c r="BW96" i="1"/>
  <c r="BV96" i="1"/>
  <c r="N96" i="1"/>
  <c r="O96" i="1" s="1"/>
  <c r="I96" i="1"/>
  <c r="G96" i="1"/>
  <c r="AA96" i="1" s="1"/>
  <c r="BW104" i="1"/>
  <c r="BV104" i="1"/>
  <c r="N104" i="1"/>
  <c r="O104" i="1" s="1"/>
  <c r="I104" i="1"/>
  <c r="G104" i="1"/>
  <c r="W104" i="1" s="1"/>
  <c r="BW77" i="1"/>
  <c r="BV77" i="1"/>
  <c r="N77" i="1"/>
  <c r="O77" i="1" s="1"/>
  <c r="I77" i="1"/>
  <c r="G77" i="1"/>
  <c r="AA77" i="1" s="1"/>
  <c r="BW86" i="1"/>
  <c r="BV86" i="1"/>
  <c r="N86" i="1"/>
  <c r="O86" i="1" s="1"/>
  <c r="I86" i="1"/>
  <c r="G86" i="1"/>
  <c r="AA86" i="1" s="1"/>
  <c r="BW95" i="1"/>
  <c r="BV95" i="1"/>
  <c r="N95" i="1"/>
  <c r="O95" i="1" s="1"/>
  <c r="I95" i="1"/>
  <c r="G95" i="1"/>
  <c r="AA95" i="1" s="1"/>
  <c r="BW1075" i="1"/>
  <c r="BV1075" i="1"/>
  <c r="N1075" i="1"/>
  <c r="O1075" i="1" s="1"/>
  <c r="I1075" i="1"/>
  <c r="G1075" i="1"/>
  <c r="AA1075" i="1" s="1"/>
  <c r="BW1048" i="1"/>
  <c r="BV1048" i="1"/>
  <c r="N1048" i="1"/>
  <c r="O1048" i="1" s="1"/>
  <c r="I1048" i="1"/>
  <c r="G1048" i="1"/>
  <c r="W1048" i="1" s="1"/>
  <c r="BW1057" i="1"/>
  <c r="BV1057" i="1"/>
  <c r="N1057" i="1"/>
  <c r="O1057" i="1" s="1"/>
  <c r="I1057" i="1"/>
  <c r="G1057" i="1"/>
  <c r="AA1057" i="1" s="1"/>
  <c r="BW1066" i="1"/>
  <c r="BV1066" i="1"/>
  <c r="N1066" i="1"/>
  <c r="O1066" i="1" s="1"/>
  <c r="I1066" i="1"/>
  <c r="G1066" i="1"/>
  <c r="AA1066" i="1" s="1"/>
  <c r="BW1074" i="1"/>
  <c r="BV1074" i="1"/>
  <c r="N1074" i="1"/>
  <c r="O1074" i="1" s="1"/>
  <c r="I1074" i="1"/>
  <c r="G1074" i="1"/>
  <c r="W1074" i="1" s="1"/>
  <c r="BW1047" i="1"/>
  <c r="BV1047" i="1"/>
  <c r="N1047" i="1"/>
  <c r="O1047" i="1" s="1"/>
  <c r="I1047" i="1"/>
  <c r="G1047" i="1"/>
  <c r="AA1047" i="1" s="1"/>
  <c r="BW1056" i="1"/>
  <c r="BV1056" i="1"/>
  <c r="N1056" i="1"/>
  <c r="O1056" i="1" s="1"/>
  <c r="I1056" i="1"/>
  <c r="G1056" i="1"/>
  <c r="AA1056" i="1" s="1"/>
  <c r="BW1065" i="1"/>
  <c r="BV1065" i="1"/>
  <c r="N1065" i="1"/>
  <c r="O1065" i="1" s="1"/>
  <c r="I1065" i="1"/>
  <c r="G1065" i="1"/>
  <c r="AA1065" i="1" s="1"/>
  <c r="BW1073" i="1"/>
  <c r="BV1073" i="1"/>
  <c r="N1073" i="1"/>
  <c r="O1073" i="1" s="1"/>
  <c r="I1073" i="1"/>
  <c r="G1073" i="1"/>
  <c r="W1073" i="1" s="1"/>
  <c r="BW1046" i="1"/>
  <c r="BV1046" i="1"/>
  <c r="N1046" i="1"/>
  <c r="O1046" i="1" s="1"/>
  <c r="I1046" i="1"/>
  <c r="G1046" i="1"/>
  <c r="AA1046" i="1" s="1"/>
  <c r="BW1055" i="1"/>
  <c r="BV1055" i="1"/>
  <c r="N1055" i="1"/>
  <c r="O1055" i="1" s="1"/>
  <c r="I1055" i="1"/>
  <c r="G1055" i="1"/>
  <c r="AA1055" i="1" s="1"/>
  <c r="BW1064" i="1"/>
  <c r="BV1064" i="1"/>
  <c r="N1064" i="1"/>
  <c r="O1064" i="1" s="1"/>
  <c r="I1064" i="1"/>
  <c r="G1064" i="1"/>
  <c r="AA1064" i="1" s="1"/>
  <c r="BW103" i="1"/>
  <c r="BV103" i="1"/>
  <c r="N103" i="1"/>
  <c r="O103" i="1" s="1"/>
  <c r="I103" i="1"/>
  <c r="G103" i="1"/>
  <c r="W103" i="1" s="1"/>
  <c r="BW76" i="1"/>
  <c r="BV76" i="1"/>
  <c r="N76" i="1"/>
  <c r="O76" i="1" s="1"/>
  <c r="I76" i="1"/>
  <c r="G76" i="1"/>
  <c r="W76" i="1" s="1"/>
  <c r="BW85" i="1"/>
  <c r="BV85" i="1"/>
  <c r="N85" i="1"/>
  <c r="O85" i="1" s="1"/>
  <c r="I85" i="1"/>
  <c r="G85" i="1"/>
  <c r="AA85" i="1" s="1"/>
  <c r="BW94" i="1"/>
  <c r="BV94" i="1"/>
  <c r="N94" i="1"/>
  <c r="O94" i="1" s="1"/>
  <c r="I94" i="1"/>
  <c r="G94" i="1"/>
  <c r="AA94" i="1" s="1"/>
  <c r="BW102" i="1"/>
  <c r="BV102" i="1"/>
  <c r="N102" i="1"/>
  <c r="O102" i="1" s="1"/>
  <c r="I102" i="1"/>
  <c r="G102" i="1"/>
  <c r="W102" i="1" s="1"/>
  <c r="BW75" i="1"/>
  <c r="BV75" i="1"/>
  <c r="N75" i="1"/>
  <c r="O75" i="1" s="1"/>
  <c r="I75" i="1"/>
  <c r="G75" i="1"/>
  <c r="AA75" i="1" s="1"/>
  <c r="BW84" i="1"/>
  <c r="BV84" i="1"/>
  <c r="N84" i="1"/>
  <c r="O84" i="1" s="1"/>
  <c r="I84" i="1"/>
  <c r="G84" i="1"/>
  <c r="AA84" i="1" s="1"/>
  <c r="BW93" i="1"/>
  <c r="BV93" i="1"/>
  <c r="N93" i="1"/>
  <c r="O93" i="1" s="1"/>
  <c r="I93" i="1"/>
  <c r="G93" i="1"/>
  <c r="AA93" i="1" s="1"/>
  <c r="BW101" i="1"/>
  <c r="BV101" i="1"/>
  <c r="N101" i="1"/>
  <c r="O101" i="1" s="1"/>
  <c r="I101" i="1"/>
  <c r="G101" i="1"/>
  <c r="W101" i="1" s="1"/>
  <c r="BW74" i="1"/>
  <c r="BV74" i="1"/>
  <c r="N74" i="1"/>
  <c r="O74" i="1" s="1"/>
  <c r="I74" i="1"/>
  <c r="G74" i="1"/>
  <c r="AA74" i="1" s="1"/>
  <c r="BW83" i="1"/>
  <c r="BV83" i="1"/>
  <c r="N83" i="1"/>
  <c r="O83" i="1" s="1"/>
  <c r="I83" i="1"/>
  <c r="G83" i="1"/>
  <c r="W83" i="1" s="1"/>
  <c r="BW92" i="1"/>
  <c r="BV92" i="1"/>
  <c r="N92" i="1"/>
  <c r="O92" i="1" s="1"/>
  <c r="I92" i="1"/>
  <c r="G92" i="1"/>
  <c r="AA92" i="1" s="1"/>
  <c r="BW1045" i="1"/>
  <c r="BV1045" i="1"/>
  <c r="N1045" i="1"/>
  <c r="O1045" i="1" s="1"/>
  <c r="I1045" i="1"/>
  <c r="G1045" i="1"/>
  <c r="W1045" i="1" s="1"/>
  <c r="BW1018" i="1"/>
  <c r="BV1018" i="1"/>
  <c r="N1018" i="1"/>
  <c r="O1018" i="1" s="1"/>
  <c r="I1018" i="1"/>
  <c r="G1018" i="1"/>
  <c r="AA1018" i="1" s="1"/>
  <c r="BW1027" i="1"/>
  <c r="BV1027" i="1"/>
  <c r="N1027" i="1"/>
  <c r="O1027" i="1" s="1"/>
  <c r="I1027" i="1"/>
  <c r="G1027" i="1"/>
  <c r="W1027" i="1" s="1"/>
  <c r="BW1036" i="1"/>
  <c r="BV1036" i="1"/>
  <c r="N1036" i="1"/>
  <c r="O1036" i="1" s="1"/>
  <c r="I1036" i="1"/>
  <c r="G1036" i="1"/>
  <c r="AA1036" i="1" s="1"/>
  <c r="BW1044" i="1"/>
  <c r="BV1044" i="1"/>
  <c r="N1044" i="1"/>
  <c r="O1044" i="1" s="1"/>
  <c r="I1044" i="1"/>
  <c r="G1044" i="1"/>
  <c r="W1044" i="1" s="1"/>
  <c r="BW1017" i="1"/>
  <c r="BV1017" i="1"/>
  <c r="N1017" i="1"/>
  <c r="O1017" i="1" s="1"/>
  <c r="I1017" i="1"/>
  <c r="G1017" i="1"/>
  <c r="AA1017" i="1" s="1"/>
  <c r="BW1026" i="1"/>
  <c r="BV1026" i="1"/>
  <c r="N1026" i="1"/>
  <c r="O1026" i="1" s="1"/>
  <c r="I1026" i="1"/>
  <c r="G1026" i="1"/>
  <c r="W1026" i="1" s="1"/>
  <c r="BW1035" i="1"/>
  <c r="BV1035" i="1"/>
  <c r="N1035" i="1"/>
  <c r="O1035" i="1" s="1"/>
  <c r="I1035" i="1"/>
  <c r="G1035" i="1"/>
  <c r="AA1035" i="1" s="1"/>
  <c r="BW1043" i="1"/>
  <c r="BV1043" i="1"/>
  <c r="N1043" i="1"/>
  <c r="O1043" i="1" s="1"/>
  <c r="I1043" i="1"/>
  <c r="G1043" i="1"/>
  <c r="W1043" i="1" s="1"/>
  <c r="BW1016" i="1"/>
  <c r="BV1016" i="1"/>
  <c r="N1016" i="1"/>
  <c r="O1016" i="1" s="1"/>
  <c r="I1016" i="1"/>
  <c r="G1016" i="1"/>
  <c r="AA1016" i="1" s="1"/>
  <c r="BW1025" i="1"/>
  <c r="BV1025" i="1"/>
  <c r="N1025" i="1"/>
  <c r="O1025" i="1" s="1"/>
  <c r="I1025" i="1"/>
  <c r="G1025" i="1"/>
  <c r="AA1025" i="1" s="1"/>
  <c r="BW1034" i="1"/>
  <c r="BV1034" i="1"/>
  <c r="N1034" i="1"/>
  <c r="O1034" i="1" s="1"/>
  <c r="I1034" i="1"/>
  <c r="G1034" i="1"/>
  <c r="V1034" i="1" s="1"/>
  <c r="BW73" i="1"/>
  <c r="BV73" i="1"/>
  <c r="N73" i="1"/>
  <c r="O73" i="1" s="1"/>
  <c r="I73" i="1"/>
  <c r="G73" i="1"/>
  <c r="V73" i="1" s="1"/>
  <c r="BW46" i="1"/>
  <c r="BV46" i="1"/>
  <c r="N46" i="1"/>
  <c r="O46" i="1" s="1"/>
  <c r="I46" i="1"/>
  <c r="G46" i="1"/>
  <c r="V46" i="1" s="1"/>
  <c r="BW55" i="1"/>
  <c r="BV55" i="1"/>
  <c r="N55" i="1"/>
  <c r="O55" i="1" s="1"/>
  <c r="I55" i="1"/>
  <c r="G55" i="1"/>
  <c r="V55" i="1" s="1"/>
  <c r="BW64" i="1"/>
  <c r="BV64" i="1"/>
  <c r="N64" i="1"/>
  <c r="O64" i="1" s="1"/>
  <c r="I64" i="1"/>
  <c r="G64" i="1"/>
  <c r="V64" i="1" s="1"/>
  <c r="BW72" i="1"/>
  <c r="BV72" i="1"/>
  <c r="N72" i="1"/>
  <c r="O72" i="1" s="1"/>
  <c r="I72" i="1"/>
  <c r="G72" i="1"/>
  <c r="V72" i="1" s="1"/>
  <c r="BW45" i="1"/>
  <c r="BV45" i="1"/>
  <c r="N45" i="1"/>
  <c r="O45" i="1" s="1"/>
  <c r="I45" i="1"/>
  <c r="G45" i="1"/>
  <c r="V45" i="1" s="1"/>
  <c r="BW54" i="1"/>
  <c r="BV54" i="1"/>
  <c r="N54" i="1"/>
  <c r="O54" i="1" s="1"/>
  <c r="I54" i="1"/>
  <c r="G54" i="1"/>
  <c r="V54" i="1" s="1"/>
  <c r="BW63" i="1"/>
  <c r="BV63" i="1"/>
  <c r="N63" i="1"/>
  <c r="O63" i="1" s="1"/>
  <c r="I63" i="1"/>
  <c r="G63" i="1"/>
  <c r="V63" i="1" s="1"/>
  <c r="BW71" i="1"/>
  <c r="BV71" i="1"/>
  <c r="N71" i="1"/>
  <c r="O71" i="1" s="1"/>
  <c r="I71" i="1"/>
  <c r="G71" i="1"/>
  <c r="V71" i="1" s="1"/>
  <c r="BW44" i="1"/>
  <c r="BV44" i="1"/>
  <c r="N44" i="1"/>
  <c r="O44" i="1" s="1"/>
  <c r="I44" i="1"/>
  <c r="G44" i="1"/>
  <c r="V44" i="1" s="1"/>
  <c r="BW53" i="1"/>
  <c r="BV53" i="1"/>
  <c r="N53" i="1"/>
  <c r="O53" i="1" s="1"/>
  <c r="I53" i="1"/>
  <c r="G53" i="1"/>
  <c r="V53" i="1" s="1"/>
  <c r="BW62" i="1"/>
  <c r="BV62" i="1"/>
  <c r="N62" i="1"/>
  <c r="O62" i="1" s="1"/>
  <c r="I62" i="1"/>
  <c r="G62" i="1"/>
  <c r="V62" i="1" s="1"/>
  <c r="BW1042" i="1"/>
  <c r="BV1042" i="1"/>
  <c r="N1042" i="1"/>
  <c r="O1042" i="1" s="1"/>
  <c r="I1042" i="1"/>
  <c r="G1042" i="1"/>
  <c r="V1042" i="1" s="1"/>
  <c r="BW1015" i="1"/>
  <c r="BV1015" i="1"/>
  <c r="N1015" i="1"/>
  <c r="O1015" i="1" s="1"/>
  <c r="I1015" i="1"/>
  <c r="G1015" i="1"/>
  <c r="V1015" i="1" s="1"/>
  <c r="BW1024" i="1"/>
  <c r="BV1024" i="1"/>
  <c r="N1024" i="1"/>
  <c r="O1024" i="1" s="1"/>
  <c r="I1024" i="1"/>
  <c r="G1024" i="1"/>
  <c r="V1024" i="1" s="1"/>
  <c r="BW1033" i="1"/>
  <c r="BV1033" i="1"/>
  <c r="N1033" i="1"/>
  <c r="O1033" i="1" s="1"/>
  <c r="I1033" i="1"/>
  <c r="G1033" i="1"/>
  <c r="V1033" i="1" s="1"/>
  <c r="BW1041" i="1"/>
  <c r="BV1041" i="1"/>
  <c r="N1041" i="1"/>
  <c r="O1041" i="1" s="1"/>
  <c r="I1041" i="1"/>
  <c r="G1041" i="1"/>
  <c r="V1041" i="1" s="1"/>
  <c r="BW1014" i="1"/>
  <c r="BV1014" i="1"/>
  <c r="N1014" i="1"/>
  <c r="O1014" i="1" s="1"/>
  <c r="I1014" i="1"/>
  <c r="G1014" i="1"/>
  <c r="V1014" i="1" s="1"/>
  <c r="BW1023" i="1"/>
  <c r="BV1023" i="1"/>
  <c r="N1023" i="1"/>
  <c r="O1023" i="1" s="1"/>
  <c r="I1023" i="1"/>
  <c r="G1023" i="1"/>
  <c r="V1023" i="1" s="1"/>
  <c r="BW1032" i="1"/>
  <c r="BV1032" i="1"/>
  <c r="N1032" i="1"/>
  <c r="O1032" i="1" s="1"/>
  <c r="I1032" i="1"/>
  <c r="G1032" i="1"/>
  <c r="V1032" i="1" s="1"/>
  <c r="BW1040" i="1"/>
  <c r="BV1040" i="1"/>
  <c r="N1040" i="1"/>
  <c r="O1040" i="1" s="1"/>
  <c r="I1040" i="1"/>
  <c r="G1040" i="1"/>
  <c r="V1040" i="1" s="1"/>
  <c r="BW1013" i="1"/>
  <c r="BV1013" i="1"/>
  <c r="N1013" i="1"/>
  <c r="O1013" i="1" s="1"/>
  <c r="I1013" i="1"/>
  <c r="G1013" i="1"/>
  <c r="V1013" i="1" s="1"/>
  <c r="BW1022" i="1"/>
  <c r="BV1022" i="1"/>
  <c r="N1022" i="1"/>
  <c r="O1022" i="1" s="1"/>
  <c r="I1022" i="1"/>
  <c r="G1022" i="1"/>
  <c r="V1022" i="1" s="1"/>
  <c r="BW1031" i="1"/>
  <c r="BV1031" i="1"/>
  <c r="N1031" i="1"/>
  <c r="O1031" i="1" s="1"/>
  <c r="I1031" i="1"/>
  <c r="G1031" i="1"/>
  <c r="V1031" i="1" s="1"/>
  <c r="BW70" i="1"/>
  <c r="BV70" i="1"/>
  <c r="N70" i="1"/>
  <c r="O70" i="1" s="1"/>
  <c r="I70" i="1"/>
  <c r="G70" i="1"/>
  <c r="V70" i="1" s="1"/>
  <c r="BW43" i="1"/>
  <c r="BV43" i="1"/>
  <c r="N43" i="1"/>
  <c r="O43" i="1" s="1"/>
  <c r="I43" i="1"/>
  <c r="G43" i="1"/>
  <c r="V43" i="1" s="1"/>
  <c r="BW52" i="1"/>
  <c r="BV52" i="1"/>
  <c r="N52" i="1"/>
  <c r="O52" i="1" s="1"/>
  <c r="I52" i="1"/>
  <c r="G52" i="1"/>
  <c r="V52" i="1" s="1"/>
  <c r="BW61" i="1"/>
  <c r="BV61" i="1"/>
  <c r="N61" i="1"/>
  <c r="O61" i="1" s="1"/>
  <c r="I61" i="1"/>
  <c r="G61" i="1"/>
  <c r="V61" i="1" s="1"/>
  <c r="BW69" i="1"/>
  <c r="BV69" i="1"/>
  <c r="N69" i="1"/>
  <c r="O69" i="1" s="1"/>
  <c r="I69" i="1"/>
  <c r="G69" i="1"/>
  <c r="V69" i="1" s="1"/>
  <c r="BW42" i="1"/>
  <c r="BV42" i="1"/>
  <c r="N42" i="1"/>
  <c r="O42" i="1" s="1"/>
  <c r="I42" i="1"/>
  <c r="G42" i="1"/>
  <c r="AA42" i="1" s="1"/>
  <c r="BW51" i="1"/>
  <c r="BV51" i="1"/>
  <c r="N51" i="1"/>
  <c r="O51" i="1" s="1"/>
  <c r="I51" i="1"/>
  <c r="G51" i="1"/>
  <c r="AA51" i="1" s="1"/>
  <c r="BW60" i="1"/>
  <c r="BV60" i="1"/>
  <c r="N60" i="1"/>
  <c r="O60" i="1" s="1"/>
  <c r="I60" i="1"/>
  <c r="G60" i="1"/>
  <c r="AA60" i="1" s="1"/>
  <c r="BW68" i="1"/>
  <c r="BV68" i="1"/>
  <c r="N68" i="1"/>
  <c r="O68" i="1" s="1"/>
  <c r="I68" i="1"/>
  <c r="G68" i="1"/>
  <c r="AA68" i="1" s="1"/>
  <c r="BW41" i="1"/>
  <c r="BV41" i="1"/>
  <c r="N41" i="1"/>
  <c r="O41" i="1" s="1"/>
  <c r="I41" i="1"/>
  <c r="G41" i="1"/>
  <c r="AA41" i="1" s="1"/>
  <c r="BW50" i="1"/>
  <c r="BV50" i="1"/>
  <c r="N50" i="1"/>
  <c r="O50" i="1" s="1"/>
  <c r="I50" i="1"/>
  <c r="G50" i="1"/>
  <c r="AA50" i="1" s="1"/>
  <c r="BW59" i="1"/>
  <c r="BV59" i="1"/>
  <c r="N59" i="1"/>
  <c r="O59" i="1" s="1"/>
  <c r="I59" i="1"/>
  <c r="G59" i="1"/>
  <c r="AA59" i="1" s="1"/>
  <c r="BW1039" i="1"/>
  <c r="BV1039" i="1"/>
  <c r="N1039" i="1"/>
  <c r="O1039" i="1" s="1"/>
  <c r="I1039" i="1"/>
  <c r="G1039" i="1"/>
  <c r="AA1039" i="1" s="1"/>
  <c r="BW1012" i="1"/>
  <c r="BV1012" i="1"/>
  <c r="N1012" i="1"/>
  <c r="O1012" i="1" s="1"/>
  <c r="I1012" i="1"/>
  <c r="G1012" i="1"/>
  <c r="AA1012" i="1" s="1"/>
  <c r="BW1021" i="1"/>
  <c r="BV1021" i="1"/>
  <c r="N1021" i="1"/>
  <c r="O1021" i="1" s="1"/>
  <c r="I1021" i="1"/>
  <c r="G1021" i="1"/>
  <c r="AA1021" i="1" s="1"/>
  <c r="BW1030" i="1"/>
  <c r="BV1030" i="1"/>
  <c r="N1030" i="1"/>
  <c r="O1030" i="1" s="1"/>
  <c r="I1030" i="1"/>
  <c r="G1030" i="1"/>
  <c r="AA1030" i="1" s="1"/>
  <c r="BW1038" i="1"/>
  <c r="BV1038" i="1"/>
  <c r="N1038" i="1"/>
  <c r="O1038" i="1" s="1"/>
  <c r="I1038" i="1"/>
  <c r="G1038" i="1"/>
  <c r="AA1038" i="1" s="1"/>
  <c r="BW1011" i="1"/>
  <c r="BV1011" i="1"/>
  <c r="N1011" i="1"/>
  <c r="O1011" i="1" s="1"/>
  <c r="I1011" i="1"/>
  <c r="G1011" i="1"/>
  <c r="AA1011" i="1" s="1"/>
  <c r="BW1020" i="1"/>
  <c r="BV1020" i="1"/>
  <c r="N1020" i="1"/>
  <c r="O1020" i="1" s="1"/>
  <c r="I1020" i="1"/>
  <c r="G1020" i="1"/>
  <c r="AA1020" i="1" s="1"/>
  <c r="BW1029" i="1"/>
  <c r="BV1029" i="1"/>
  <c r="N1029" i="1"/>
  <c r="O1029" i="1" s="1"/>
  <c r="I1029" i="1"/>
  <c r="G1029" i="1"/>
  <c r="AA1029" i="1" s="1"/>
  <c r="BW1037" i="1"/>
  <c r="BV1037" i="1"/>
  <c r="N1037" i="1"/>
  <c r="O1037" i="1" s="1"/>
  <c r="I1037" i="1"/>
  <c r="G1037" i="1"/>
  <c r="AA1037" i="1" s="1"/>
  <c r="BW1010" i="1"/>
  <c r="BV1010" i="1"/>
  <c r="N1010" i="1"/>
  <c r="O1010" i="1" s="1"/>
  <c r="I1010" i="1"/>
  <c r="G1010" i="1"/>
  <c r="AA1010" i="1" s="1"/>
  <c r="BW1019" i="1"/>
  <c r="BV1019" i="1"/>
  <c r="N1019" i="1"/>
  <c r="O1019" i="1" s="1"/>
  <c r="I1019" i="1"/>
  <c r="G1019" i="1"/>
  <c r="AA1019" i="1" s="1"/>
  <c r="BW1028" i="1"/>
  <c r="BV1028" i="1"/>
  <c r="N1028" i="1"/>
  <c r="O1028" i="1" s="1"/>
  <c r="I1028" i="1"/>
  <c r="G1028" i="1"/>
  <c r="AA1028" i="1" s="1"/>
  <c r="BW67" i="1"/>
  <c r="BV67" i="1"/>
  <c r="N67" i="1"/>
  <c r="O67" i="1" s="1"/>
  <c r="I67" i="1"/>
  <c r="G67" i="1"/>
  <c r="AA67" i="1" s="1"/>
  <c r="BW40" i="1"/>
  <c r="BV40" i="1"/>
  <c r="N40" i="1"/>
  <c r="O40" i="1" s="1"/>
  <c r="I40" i="1"/>
  <c r="G40" i="1"/>
  <c r="AA40" i="1" s="1"/>
  <c r="BW49" i="1"/>
  <c r="BV49" i="1"/>
  <c r="N49" i="1"/>
  <c r="O49" i="1" s="1"/>
  <c r="I49" i="1"/>
  <c r="G49" i="1"/>
  <c r="AA49" i="1" s="1"/>
  <c r="BW58" i="1"/>
  <c r="BV58" i="1"/>
  <c r="N58" i="1"/>
  <c r="O58" i="1" s="1"/>
  <c r="I58" i="1"/>
  <c r="G58" i="1"/>
  <c r="AA58" i="1" s="1"/>
  <c r="BW66" i="1"/>
  <c r="BV66" i="1"/>
  <c r="N66" i="1"/>
  <c r="O66" i="1" s="1"/>
  <c r="I66" i="1"/>
  <c r="G66" i="1"/>
  <c r="AA66" i="1" s="1"/>
  <c r="BW39" i="1"/>
  <c r="BV39" i="1"/>
  <c r="AB39" i="1"/>
  <c r="N39" i="1"/>
  <c r="O39" i="1" s="1"/>
  <c r="I39" i="1"/>
  <c r="G39" i="1"/>
  <c r="AA39" i="1" s="1"/>
  <c r="BW48" i="1"/>
  <c r="BV48" i="1"/>
  <c r="N48" i="1"/>
  <c r="O48" i="1" s="1"/>
  <c r="I48" i="1"/>
  <c r="G48" i="1"/>
  <c r="AA48" i="1" s="1"/>
  <c r="BW57" i="1"/>
  <c r="BV57" i="1"/>
  <c r="N57" i="1"/>
  <c r="O57" i="1" s="1"/>
  <c r="I57" i="1"/>
  <c r="G57" i="1"/>
  <c r="AA57" i="1" s="1"/>
  <c r="BW65" i="1"/>
  <c r="BV65" i="1"/>
  <c r="N65" i="1"/>
  <c r="O65" i="1" s="1"/>
  <c r="I65" i="1"/>
  <c r="G65" i="1"/>
  <c r="AA65" i="1" s="1"/>
  <c r="BW38" i="1"/>
  <c r="BV38" i="1"/>
  <c r="N38" i="1"/>
  <c r="O38" i="1" s="1"/>
  <c r="I38" i="1"/>
  <c r="G38" i="1"/>
  <c r="AA38" i="1" s="1"/>
  <c r="BW47" i="1"/>
  <c r="BV47" i="1"/>
  <c r="N47" i="1"/>
  <c r="O47" i="1" s="1"/>
  <c r="I47" i="1"/>
  <c r="G47" i="1"/>
  <c r="AA47" i="1" s="1"/>
  <c r="BW56" i="1"/>
  <c r="BV56" i="1"/>
  <c r="N56" i="1"/>
  <c r="O56" i="1" s="1"/>
  <c r="I56" i="1"/>
  <c r="G56" i="1"/>
  <c r="AA56" i="1" s="1"/>
  <c r="BW1009" i="1"/>
  <c r="BV1009" i="1"/>
  <c r="N1009" i="1"/>
  <c r="O1009" i="1" s="1"/>
  <c r="I1009" i="1"/>
  <c r="G1009" i="1"/>
  <c r="AA1009" i="1" s="1"/>
  <c r="BW982" i="1"/>
  <c r="BV982" i="1"/>
  <c r="N982" i="1"/>
  <c r="O982" i="1" s="1"/>
  <c r="I982" i="1"/>
  <c r="G982" i="1"/>
  <c r="AA982" i="1" s="1"/>
  <c r="BW991" i="1"/>
  <c r="BV991" i="1"/>
  <c r="N991" i="1"/>
  <c r="O991" i="1" s="1"/>
  <c r="I991" i="1"/>
  <c r="G991" i="1"/>
  <c r="AA991" i="1" s="1"/>
  <c r="BW1000" i="1"/>
  <c r="BV1000" i="1"/>
  <c r="N1000" i="1"/>
  <c r="O1000" i="1" s="1"/>
  <c r="I1000" i="1"/>
  <c r="G1000" i="1"/>
  <c r="AA1000" i="1" s="1"/>
  <c r="BW1008" i="1"/>
  <c r="BV1008" i="1"/>
  <c r="N1008" i="1"/>
  <c r="O1008" i="1" s="1"/>
  <c r="I1008" i="1"/>
  <c r="G1008" i="1"/>
  <c r="AA1008" i="1" s="1"/>
  <c r="BW981" i="1"/>
  <c r="BV981" i="1"/>
  <c r="N981" i="1"/>
  <c r="O981" i="1" s="1"/>
  <c r="I981" i="1"/>
  <c r="G981" i="1"/>
  <c r="AA981" i="1" s="1"/>
  <c r="BW990" i="1"/>
  <c r="BV990" i="1"/>
  <c r="N990" i="1"/>
  <c r="O990" i="1" s="1"/>
  <c r="I990" i="1"/>
  <c r="G990" i="1"/>
  <c r="AA990" i="1" s="1"/>
  <c r="BW999" i="1"/>
  <c r="BV999" i="1"/>
  <c r="N999" i="1"/>
  <c r="O999" i="1" s="1"/>
  <c r="I999" i="1"/>
  <c r="G999" i="1"/>
  <c r="AA999" i="1" s="1"/>
  <c r="BW1007" i="1"/>
  <c r="BV1007" i="1"/>
  <c r="N1007" i="1"/>
  <c r="O1007" i="1" s="1"/>
  <c r="I1007" i="1"/>
  <c r="G1007" i="1"/>
  <c r="AA1007" i="1" s="1"/>
  <c r="BW980" i="1"/>
  <c r="BV980" i="1"/>
  <c r="N980" i="1"/>
  <c r="O980" i="1" s="1"/>
  <c r="I980" i="1"/>
  <c r="G980" i="1"/>
  <c r="AA980" i="1" s="1"/>
  <c r="BW989" i="1"/>
  <c r="BV989" i="1"/>
  <c r="N989" i="1"/>
  <c r="O989" i="1" s="1"/>
  <c r="I989" i="1"/>
  <c r="G989" i="1"/>
  <c r="AA989" i="1" s="1"/>
  <c r="BW998" i="1"/>
  <c r="BV998" i="1"/>
  <c r="N998" i="1"/>
  <c r="O998" i="1" s="1"/>
  <c r="I998" i="1"/>
  <c r="G998" i="1"/>
  <c r="AA998" i="1" s="1"/>
  <c r="BW37" i="1"/>
  <c r="BV37" i="1"/>
  <c r="N37" i="1"/>
  <c r="O37" i="1" s="1"/>
  <c r="I37" i="1"/>
  <c r="G37" i="1"/>
  <c r="AA37" i="1" s="1"/>
  <c r="BW10" i="1"/>
  <c r="BV10" i="1"/>
  <c r="V10" i="1"/>
  <c r="N10" i="1"/>
  <c r="O10" i="1" s="1"/>
  <c r="I10" i="1"/>
  <c r="G10" i="1"/>
  <c r="AA10" i="1" s="1"/>
  <c r="BW19" i="1"/>
  <c r="BV19" i="1"/>
  <c r="N19" i="1"/>
  <c r="O19" i="1" s="1"/>
  <c r="I19" i="1"/>
  <c r="G19" i="1"/>
  <c r="AA19" i="1" s="1"/>
  <c r="BW28" i="1"/>
  <c r="BV28" i="1"/>
  <c r="N28" i="1"/>
  <c r="O28" i="1" s="1"/>
  <c r="I28" i="1"/>
  <c r="G28" i="1"/>
  <c r="AA28" i="1" s="1"/>
  <c r="BW36" i="1"/>
  <c r="BV36" i="1"/>
  <c r="N36" i="1"/>
  <c r="O36" i="1" s="1"/>
  <c r="I36" i="1"/>
  <c r="G36" i="1"/>
  <c r="AA36" i="1" s="1"/>
  <c r="BW9" i="1"/>
  <c r="BV9" i="1"/>
  <c r="N9" i="1"/>
  <c r="O9" i="1" s="1"/>
  <c r="I9" i="1"/>
  <c r="G9" i="1"/>
  <c r="AA9" i="1" s="1"/>
  <c r="BW18" i="1"/>
  <c r="BV18" i="1"/>
  <c r="N18" i="1"/>
  <c r="O18" i="1" s="1"/>
  <c r="I18" i="1"/>
  <c r="G18" i="1"/>
  <c r="AA18" i="1" s="1"/>
  <c r="BW27" i="1"/>
  <c r="BV27" i="1"/>
  <c r="N27" i="1"/>
  <c r="O27" i="1" s="1"/>
  <c r="I27" i="1"/>
  <c r="G27" i="1"/>
  <c r="AA27" i="1" s="1"/>
  <c r="BW35" i="1"/>
  <c r="BV35" i="1"/>
  <c r="N35" i="1"/>
  <c r="O35" i="1" s="1"/>
  <c r="I35" i="1"/>
  <c r="G35" i="1"/>
  <c r="AA35" i="1" s="1"/>
  <c r="BW8" i="1"/>
  <c r="BV8" i="1"/>
  <c r="N8" i="1"/>
  <c r="O8" i="1" s="1"/>
  <c r="I8" i="1"/>
  <c r="G8" i="1"/>
  <c r="AA8" i="1" s="1"/>
  <c r="BW17" i="1"/>
  <c r="BV17" i="1"/>
  <c r="N17" i="1"/>
  <c r="O17" i="1" s="1"/>
  <c r="I17" i="1"/>
  <c r="G17" i="1"/>
  <c r="AA17" i="1" s="1"/>
  <c r="BW26" i="1"/>
  <c r="BV26" i="1"/>
  <c r="N26" i="1"/>
  <c r="O26" i="1" s="1"/>
  <c r="I26" i="1"/>
  <c r="G26" i="1"/>
  <c r="AA26" i="1" s="1"/>
  <c r="BW1006" i="1"/>
  <c r="BV1006" i="1"/>
  <c r="N1006" i="1"/>
  <c r="O1006" i="1" s="1"/>
  <c r="I1006" i="1"/>
  <c r="G1006" i="1"/>
  <c r="AA1006" i="1" s="1"/>
  <c r="BW979" i="1"/>
  <c r="BV979" i="1"/>
  <c r="N979" i="1"/>
  <c r="O979" i="1" s="1"/>
  <c r="I979" i="1"/>
  <c r="G979" i="1"/>
  <c r="AA979" i="1" s="1"/>
  <c r="BW988" i="1"/>
  <c r="BV988" i="1"/>
  <c r="N988" i="1"/>
  <c r="O988" i="1" s="1"/>
  <c r="I988" i="1"/>
  <c r="G988" i="1"/>
  <c r="AA988" i="1" s="1"/>
  <c r="BW997" i="1"/>
  <c r="BV997" i="1"/>
  <c r="N997" i="1"/>
  <c r="O997" i="1" s="1"/>
  <c r="I997" i="1"/>
  <c r="G997" i="1"/>
  <c r="AA997" i="1" s="1"/>
  <c r="BW1005" i="1"/>
  <c r="BV1005" i="1"/>
  <c r="N1005" i="1"/>
  <c r="O1005" i="1" s="1"/>
  <c r="I1005" i="1"/>
  <c r="G1005" i="1"/>
  <c r="AA1005" i="1" s="1"/>
  <c r="BW978" i="1"/>
  <c r="BV978" i="1"/>
  <c r="N978" i="1"/>
  <c r="O978" i="1" s="1"/>
  <c r="I978" i="1"/>
  <c r="G978" i="1"/>
  <c r="AA978" i="1" s="1"/>
  <c r="BW987" i="1"/>
  <c r="BV987" i="1"/>
  <c r="N987" i="1"/>
  <c r="O987" i="1" s="1"/>
  <c r="I987" i="1"/>
  <c r="G987" i="1"/>
  <c r="AA987" i="1" s="1"/>
  <c r="BW996" i="1"/>
  <c r="BV996" i="1"/>
  <c r="N996" i="1"/>
  <c r="O996" i="1" s="1"/>
  <c r="I996" i="1"/>
  <c r="G996" i="1"/>
  <c r="AA996" i="1" s="1"/>
  <c r="BW1004" i="1"/>
  <c r="BV1004" i="1"/>
  <c r="N1004" i="1"/>
  <c r="O1004" i="1" s="1"/>
  <c r="I1004" i="1"/>
  <c r="G1004" i="1"/>
  <c r="AA1004" i="1" s="1"/>
  <c r="BW977" i="1"/>
  <c r="BV977" i="1"/>
  <c r="N977" i="1"/>
  <c r="O977" i="1" s="1"/>
  <c r="I977" i="1"/>
  <c r="G977" i="1"/>
  <c r="AA977" i="1" s="1"/>
  <c r="BW986" i="1"/>
  <c r="BV986" i="1"/>
  <c r="N986" i="1"/>
  <c r="O986" i="1" s="1"/>
  <c r="I986" i="1"/>
  <c r="G986" i="1"/>
  <c r="AA986" i="1" s="1"/>
  <c r="BW995" i="1"/>
  <c r="BV995" i="1"/>
  <c r="N995" i="1"/>
  <c r="O995" i="1" s="1"/>
  <c r="I995" i="1"/>
  <c r="G995" i="1"/>
  <c r="AA995" i="1" s="1"/>
  <c r="BW34" i="1"/>
  <c r="BV34" i="1"/>
  <c r="N34" i="1"/>
  <c r="O34" i="1" s="1"/>
  <c r="I34" i="1"/>
  <c r="G34" i="1"/>
  <c r="AA34" i="1" s="1"/>
  <c r="BW7" i="1"/>
  <c r="BV7" i="1"/>
  <c r="N7" i="1"/>
  <c r="O7" i="1" s="1"/>
  <c r="I7" i="1"/>
  <c r="G7" i="1"/>
  <c r="AA7" i="1" s="1"/>
  <c r="BW16" i="1"/>
  <c r="BV16" i="1"/>
  <c r="N16" i="1"/>
  <c r="O16" i="1" s="1"/>
  <c r="I16" i="1"/>
  <c r="G16" i="1"/>
  <c r="AA16" i="1" s="1"/>
  <c r="BW25" i="1"/>
  <c r="BV25" i="1"/>
  <c r="N25" i="1"/>
  <c r="O25" i="1" s="1"/>
  <c r="I25" i="1"/>
  <c r="G25" i="1"/>
  <c r="AA25" i="1" s="1"/>
  <c r="BW33" i="1"/>
  <c r="BV33" i="1"/>
  <c r="N33" i="1"/>
  <c r="O33" i="1" s="1"/>
  <c r="I33" i="1"/>
  <c r="G33" i="1"/>
  <c r="AA33" i="1" s="1"/>
  <c r="BW6" i="1"/>
  <c r="BV6" i="1"/>
  <c r="N6" i="1"/>
  <c r="O6" i="1" s="1"/>
  <c r="I6" i="1"/>
  <c r="G6" i="1"/>
  <c r="AA6" i="1" s="1"/>
  <c r="BW15" i="1"/>
  <c r="BV15" i="1"/>
  <c r="N15" i="1"/>
  <c r="O15" i="1" s="1"/>
  <c r="I15" i="1"/>
  <c r="G15" i="1"/>
  <c r="AA15" i="1" s="1"/>
  <c r="BW24" i="1"/>
  <c r="BV24" i="1"/>
  <c r="N24" i="1"/>
  <c r="O24" i="1" s="1"/>
  <c r="I24" i="1"/>
  <c r="G24" i="1"/>
  <c r="AA24" i="1" s="1"/>
  <c r="BW32" i="1"/>
  <c r="BV32" i="1"/>
  <c r="N32" i="1"/>
  <c r="O32" i="1" s="1"/>
  <c r="I32" i="1"/>
  <c r="G32" i="1"/>
  <c r="AA32" i="1" s="1"/>
  <c r="BW5" i="1"/>
  <c r="BV5" i="1"/>
  <c r="N5" i="1"/>
  <c r="O5" i="1" s="1"/>
  <c r="I5" i="1"/>
  <c r="G5" i="1"/>
  <c r="AA5" i="1" s="1"/>
  <c r="BW14" i="1"/>
  <c r="BV14" i="1"/>
  <c r="AB14" i="1"/>
  <c r="N14" i="1"/>
  <c r="O14" i="1" s="1"/>
  <c r="I14" i="1"/>
  <c r="G14" i="1"/>
  <c r="AA14" i="1" s="1"/>
  <c r="BW23" i="1"/>
  <c r="BV23" i="1"/>
  <c r="N23" i="1"/>
  <c r="O23" i="1" s="1"/>
  <c r="I23" i="1"/>
  <c r="G23" i="1"/>
  <c r="AA23" i="1" s="1"/>
  <c r="BW1003" i="1"/>
  <c r="BV1003" i="1"/>
  <c r="N1003" i="1"/>
  <c r="O1003" i="1" s="1"/>
  <c r="I1003" i="1"/>
  <c r="G1003" i="1"/>
  <c r="AA1003" i="1" s="1"/>
  <c r="BW976" i="1"/>
  <c r="BV976" i="1"/>
  <c r="V976" i="1"/>
  <c r="N976" i="1"/>
  <c r="O976" i="1" s="1"/>
  <c r="I976" i="1"/>
  <c r="G976" i="1"/>
  <c r="AA976" i="1" s="1"/>
  <c r="BW985" i="1"/>
  <c r="BV985" i="1"/>
  <c r="N985" i="1"/>
  <c r="O985" i="1" s="1"/>
  <c r="I985" i="1"/>
  <c r="G985" i="1"/>
  <c r="AA985" i="1" s="1"/>
  <c r="BW994" i="1"/>
  <c r="BV994" i="1"/>
  <c r="N994" i="1"/>
  <c r="O994" i="1" s="1"/>
  <c r="I994" i="1"/>
  <c r="G994" i="1"/>
  <c r="AA994" i="1" s="1"/>
  <c r="BW1002" i="1"/>
  <c r="BV1002" i="1"/>
  <c r="N1002" i="1"/>
  <c r="O1002" i="1" s="1"/>
  <c r="I1002" i="1"/>
  <c r="G1002" i="1"/>
  <c r="AA1002" i="1" s="1"/>
  <c r="BW975" i="1"/>
  <c r="BV975" i="1"/>
  <c r="N975" i="1"/>
  <c r="O975" i="1" s="1"/>
  <c r="I975" i="1"/>
  <c r="G975" i="1"/>
  <c r="AA975" i="1" s="1"/>
  <c r="BW984" i="1"/>
  <c r="BV984" i="1"/>
  <c r="N984" i="1"/>
  <c r="O984" i="1" s="1"/>
  <c r="I984" i="1"/>
  <c r="G984" i="1"/>
  <c r="AA984" i="1" s="1"/>
  <c r="BW993" i="1"/>
  <c r="BV993" i="1"/>
  <c r="N993" i="1"/>
  <c r="O993" i="1" s="1"/>
  <c r="I993" i="1"/>
  <c r="G993" i="1"/>
  <c r="AA993" i="1" s="1"/>
  <c r="BW1001" i="1"/>
  <c r="BV1001" i="1"/>
  <c r="N1001" i="1"/>
  <c r="O1001" i="1" s="1"/>
  <c r="I1001" i="1"/>
  <c r="G1001" i="1"/>
  <c r="AA1001" i="1" s="1"/>
  <c r="BW974" i="1"/>
  <c r="BV974" i="1"/>
  <c r="N974" i="1"/>
  <c r="O974" i="1" s="1"/>
  <c r="I974" i="1"/>
  <c r="G974" i="1"/>
  <c r="AA974" i="1" s="1"/>
  <c r="BW983" i="1"/>
  <c r="BV983" i="1"/>
  <c r="N983" i="1"/>
  <c r="O983" i="1" s="1"/>
  <c r="I983" i="1"/>
  <c r="G983" i="1"/>
  <c r="AA983" i="1" s="1"/>
  <c r="BW992" i="1"/>
  <c r="BV992" i="1"/>
  <c r="N992" i="1"/>
  <c r="O992" i="1" s="1"/>
  <c r="I992" i="1"/>
  <c r="G992" i="1"/>
  <c r="AA992" i="1" s="1"/>
  <c r="BW31" i="1"/>
  <c r="BV31" i="1"/>
  <c r="N31" i="1"/>
  <c r="O31" i="1" s="1"/>
  <c r="I31" i="1"/>
  <c r="G31" i="1"/>
  <c r="AA31" i="1" s="1"/>
  <c r="BW4" i="1"/>
  <c r="BV4" i="1"/>
  <c r="N4" i="1"/>
  <c r="O4" i="1" s="1"/>
  <c r="I4" i="1"/>
  <c r="G4" i="1"/>
  <c r="AA4" i="1" s="1"/>
  <c r="BW13" i="1"/>
  <c r="BV13" i="1"/>
  <c r="N13" i="1"/>
  <c r="O13" i="1" s="1"/>
  <c r="I13" i="1"/>
  <c r="G13" i="1"/>
  <c r="AA13" i="1" s="1"/>
  <c r="BW22" i="1"/>
  <c r="BV22" i="1"/>
  <c r="N22" i="1"/>
  <c r="O22" i="1" s="1"/>
  <c r="I22" i="1"/>
  <c r="G22" i="1"/>
  <c r="AA22" i="1" s="1"/>
  <c r="BW30" i="1"/>
  <c r="BV30" i="1"/>
  <c r="N30" i="1"/>
  <c r="O30" i="1" s="1"/>
  <c r="I30" i="1"/>
  <c r="G30" i="1"/>
  <c r="AA30" i="1" s="1"/>
  <c r="BW3" i="1"/>
  <c r="BV3" i="1"/>
  <c r="N3" i="1"/>
  <c r="O3" i="1" s="1"/>
  <c r="I3" i="1"/>
  <c r="G3" i="1"/>
  <c r="AA3" i="1" s="1"/>
  <c r="BW12" i="1"/>
  <c r="BV12" i="1"/>
  <c r="N12" i="1"/>
  <c r="O12" i="1" s="1"/>
  <c r="I12" i="1"/>
  <c r="G12" i="1"/>
  <c r="AA12" i="1" s="1"/>
  <c r="BW21" i="1"/>
  <c r="BV21" i="1"/>
  <c r="N21" i="1"/>
  <c r="O21" i="1" s="1"/>
  <c r="I21" i="1"/>
  <c r="G21" i="1"/>
  <c r="AA21" i="1" s="1"/>
  <c r="BW29" i="1"/>
  <c r="BV29" i="1"/>
  <c r="N29" i="1"/>
  <c r="O29" i="1" s="1"/>
  <c r="I29" i="1"/>
  <c r="G29" i="1"/>
  <c r="AA29" i="1" s="1"/>
  <c r="BW2" i="1"/>
  <c r="BV2" i="1"/>
  <c r="N2" i="1"/>
  <c r="O2" i="1" s="1"/>
  <c r="I2" i="1"/>
  <c r="G2" i="1"/>
  <c r="AA2" i="1" s="1"/>
  <c r="BW11" i="1"/>
  <c r="BV11" i="1"/>
  <c r="N11" i="1"/>
  <c r="O11" i="1" s="1"/>
  <c r="I11" i="1"/>
  <c r="G11" i="1"/>
  <c r="AA11" i="1" s="1"/>
  <c r="W1083" i="1" l="1"/>
  <c r="V254" i="1"/>
  <c r="W1455" i="1"/>
  <c r="V1591" i="1"/>
  <c r="V631" i="1"/>
  <c r="V1610" i="1"/>
  <c r="V1633" i="1"/>
  <c r="V994" i="1"/>
  <c r="V988" i="1"/>
  <c r="W1017" i="1"/>
  <c r="V1415" i="1"/>
  <c r="W617" i="1"/>
  <c r="V766" i="1"/>
  <c r="V1886" i="1"/>
  <c r="V4" i="1"/>
  <c r="W202" i="1"/>
  <c r="V541" i="1"/>
  <c r="V594" i="1"/>
  <c r="V1592" i="1"/>
  <c r="V1602" i="1"/>
  <c r="W680" i="1"/>
  <c r="V1627" i="1"/>
  <c r="V1791" i="1"/>
  <c r="V1803" i="1"/>
  <c r="V934" i="1"/>
  <c r="V9" i="1"/>
  <c r="AB40" i="1"/>
  <c r="W75" i="1"/>
  <c r="W1086" i="1"/>
  <c r="W182" i="1"/>
  <c r="V1227" i="1"/>
  <c r="W515" i="1"/>
  <c r="W647" i="1"/>
  <c r="V660" i="1"/>
  <c r="W679" i="1"/>
  <c r="W707" i="1"/>
  <c r="V794" i="1"/>
  <c r="V1826" i="1"/>
  <c r="V1855" i="1"/>
  <c r="V921" i="1"/>
  <c r="AB1913" i="1"/>
  <c r="V991" i="1"/>
  <c r="W1046" i="1"/>
  <c r="W131" i="1"/>
  <c r="W151" i="1"/>
  <c r="W1452" i="1"/>
  <c r="W1474" i="1"/>
  <c r="W1577" i="1"/>
  <c r="AB1551" i="1"/>
  <c r="AB1572" i="1"/>
  <c r="V586" i="1"/>
  <c r="AB619" i="1"/>
  <c r="W1620" i="1"/>
  <c r="V661" i="1"/>
  <c r="V664" i="1"/>
  <c r="W1629" i="1"/>
  <c r="W710" i="1"/>
  <c r="V758" i="1"/>
  <c r="V818" i="1"/>
  <c r="V1805" i="1"/>
  <c r="V935" i="1"/>
  <c r="W1158" i="1"/>
  <c r="V852" i="1"/>
  <c r="V913" i="1"/>
  <c r="V941" i="1"/>
  <c r="V974" i="1"/>
  <c r="AB1005" i="1"/>
  <c r="V17" i="1"/>
  <c r="V19" i="1"/>
  <c r="V1008" i="1"/>
  <c r="V48" i="1"/>
  <c r="W1053" i="1"/>
  <c r="W148" i="1"/>
  <c r="W1137" i="1"/>
  <c r="W188" i="1"/>
  <c r="V449" i="1"/>
  <c r="V1487" i="1"/>
  <c r="W1550" i="1"/>
  <c r="V627" i="1"/>
  <c r="V637" i="1"/>
  <c r="V1589" i="1"/>
  <c r="V1600" i="1"/>
  <c r="AB1618" i="1"/>
  <c r="V640" i="1"/>
  <c r="V622" i="1"/>
  <c r="V662" i="1"/>
  <c r="W746" i="1"/>
  <c r="V759" i="1"/>
  <c r="V779" i="1"/>
  <c r="V819" i="1"/>
  <c r="V912" i="1"/>
  <c r="V922" i="1"/>
  <c r="V933" i="1"/>
  <c r="AA966" i="1"/>
  <c r="AA1910" i="1"/>
  <c r="V2" i="1"/>
  <c r="AB992" i="1"/>
  <c r="V985" i="1"/>
  <c r="V977" i="1"/>
  <c r="AB987" i="1"/>
  <c r="V18" i="1"/>
  <c r="V36" i="1"/>
  <c r="V42" i="1"/>
  <c r="W185" i="1"/>
  <c r="W336" i="1"/>
  <c r="W486" i="1"/>
  <c r="W534" i="1"/>
  <c r="V520" i="1"/>
  <c r="V1499" i="1"/>
  <c r="V1493" i="1"/>
  <c r="V570" i="1"/>
  <c r="V1534" i="1"/>
  <c r="V1560" i="1"/>
  <c r="W1554" i="1"/>
  <c r="AB585" i="1"/>
  <c r="V1583" i="1"/>
  <c r="W1557" i="1"/>
  <c r="AB634" i="1"/>
  <c r="AB1588" i="1"/>
  <c r="V626" i="1"/>
  <c r="V1601" i="1"/>
  <c r="V659" i="1"/>
  <c r="V1632" i="1"/>
  <c r="V1642" i="1"/>
  <c r="V682" i="1"/>
  <c r="V1625" i="1"/>
  <c r="W705" i="1"/>
  <c r="V733" i="1"/>
  <c r="V791" i="1"/>
  <c r="V765" i="1"/>
  <c r="V1831" i="1"/>
  <c r="V1824" i="1"/>
  <c r="V864" i="1"/>
  <c r="V1865" i="1"/>
  <c r="AB974" i="1"/>
  <c r="AB4" i="1"/>
  <c r="AB42" i="1"/>
  <c r="V3" i="1"/>
  <c r="V6" i="1"/>
  <c r="V997" i="1"/>
  <c r="V979" i="1"/>
  <c r="V26" i="1"/>
  <c r="V8" i="1"/>
  <c r="AB9" i="1"/>
  <c r="AB10" i="1"/>
  <c r="AB981" i="1"/>
  <c r="V1000" i="1"/>
  <c r="W39" i="1"/>
  <c r="U39" i="1" s="1"/>
  <c r="AB1012" i="1"/>
  <c r="V51" i="1"/>
  <c r="AA76" i="1"/>
  <c r="W1071" i="1"/>
  <c r="W112" i="1"/>
  <c r="W1101" i="1"/>
  <c r="W115" i="1"/>
  <c r="W1104" i="1"/>
  <c r="W118" i="1"/>
  <c r="W149" i="1"/>
  <c r="W169" i="1"/>
  <c r="W152" i="1"/>
  <c r="W1155" i="1"/>
  <c r="W203" i="1"/>
  <c r="W205" i="1"/>
  <c r="W187" i="1"/>
  <c r="W1176" i="1"/>
  <c r="W206" i="1"/>
  <c r="V255" i="1"/>
  <c r="V1228" i="1"/>
  <c r="V1229" i="1"/>
  <c r="W1295" i="1"/>
  <c r="W344" i="1"/>
  <c r="W1313" i="1"/>
  <c r="W1379" i="1"/>
  <c r="V447" i="1"/>
  <c r="V1421" i="1"/>
  <c r="W481" i="1"/>
  <c r="W1469" i="1"/>
  <c r="W484" i="1"/>
  <c r="W1472" i="1"/>
  <c r="W1456" i="1"/>
  <c r="W1458" i="1"/>
  <c r="W1477" i="1"/>
  <c r="W516" i="1"/>
  <c r="V1488" i="1"/>
  <c r="V1492" i="1"/>
  <c r="V539" i="1"/>
  <c r="V552" i="1"/>
  <c r="V1544" i="1"/>
  <c r="W580" i="1"/>
  <c r="AB1568" i="1"/>
  <c r="AB1550" i="1"/>
  <c r="W1578" i="1"/>
  <c r="W582" i="1"/>
  <c r="AB601" i="1"/>
  <c r="W583" i="1"/>
  <c r="V1562" i="1"/>
  <c r="AB1553" i="1"/>
  <c r="V593" i="1"/>
  <c r="AB1557" i="1"/>
  <c r="U1557" i="1" s="1"/>
  <c r="AB1567" i="1"/>
  <c r="AB625" i="1"/>
  <c r="W1586" i="1"/>
  <c r="V629" i="1"/>
  <c r="V668" i="1"/>
  <c r="V650" i="1"/>
  <c r="V669" i="1"/>
  <c r="V651" i="1"/>
  <c r="AA670" i="1"/>
  <c r="V670" i="1"/>
  <c r="AB6" i="1"/>
  <c r="AB979" i="1"/>
  <c r="AB8" i="1"/>
  <c r="AB999" i="1"/>
  <c r="W982" i="1"/>
  <c r="V1028" i="1"/>
  <c r="W1010" i="1"/>
  <c r="W74" i="1"/>
  <c r="W1047" i="1"/>
  <c r="W78" i="1"/>
  <c r="W1077" i="1"/>
  <c r="W110" i="1"/>
  <c r="W130" i="1"/>
  <c r="W116" i="1"/>
  <c r="W136" i="1"/>
  <c r="W146" i="1"/>
  <c r="W1122" i="1"/>
  <c r="W170" i="1"/>
  <c r="W1125" i="1"/>
  <c r="W186" i="1"/>
  <c r="W1159" i="1"/>
  <c r="W190" i="1"/>
  <c r="W1179" i="1"/>
  <c r="V256" i="1"/>
  <c r="V257" i="1"/>
  <c r="W1315" i="1"/>
  <c r="W1384" i="1"/>
  <c r="V448" i="1"/>
  <c r="V1422" i="1"/>
  <c r="W497" i="1"/>
  <c r="W482" i="1"/>
  <c r="W501" i="1"/>
  <c r="W1454" i="1"/>
  <c r="W487" i="1"/>
  <c r="W1475" i="1"/>
  <c r="W1459" i="1"/>
  <c r="V518" i="1"/>
  <c r="V1490" i="1"/>
  <c r="V1509" i="1"/>
  <c r="V1502" i="1"/>
  <c r="V1495" i="1"/>
  <c r="V576" i="1"/>
  <c r="AB589" i="1"/>
  <c r="W1551" i="1"/>
  <c r="AB582" i="1"/>
  <c r="AA1555" i="1"/>
  <c r="V1555" i="1"/>
  <c r="AA1575" i="1"/>
  <c r="V1575" i="1"/>
  <c r="V1566" i="1"/>
  <c r="AA615" i="1"/>
  <c r="AB615" i="1"/>
  <c r="V1604" i="1"/>
  <c r="AB1586" i="1"/>
  <c r="V1597" i="1"/>
  <c r="V1616" i="1"/>
  <c r="AA1599" i="1"/>
  <c r="V1599" i="1"/>
  <c r="V1590" i="1"/>
  <c r="AA1593" i="1"/>
  <c r="V1593" i="1"/>
  <c r="AB3" i="1"/>
  <c r="AA1051" i="1"/>
  <c r="W108" i="1"/>
  <c r="W113" i="1"/>
  <c r="W1089" i="1"/>
  <c r="W164" i="1"/>
  <c r="W1119" i="1"/>
  <c r="W154" i="1"/>
  <c r="W1143" i="1"/>
  <c r="W184" i="1"/>
  <c r="W204" i="1"/>
  <c r="W196" i="1"/>
  <c r="W1177" i="1"/>
  <c r="W1160" i="1"/>
  <c r="V1226" i="1"/>
  <c r="V258" i="1"/>
  <c r="W1345" i="1"/>
  <c r="V1387" i="1"/>
  <c r="V1420" i="1"/>
  <c r="W479" i="1"/>
  <c r="W1471" i="1"/>
  <c r="W483" i="1"/>
  <c r="W485" i="1"/>
  <c r="W504" i="1"/>
  <c r="W1457" i="1"/>
  <c r="V517" i="1"/>
  <c r="V519" i="1"/>
  <c r="V531" i="1"/>
  <c r="V561" i="1"/>
  <c r="V1549" i="1"/>
  <c r="AA641" i="1"/>
  <c r="W641" i="1"/>
  <c r="AA628" i="1"/>
  <c r="V628" i="1"/>
  <c r="AA1611" i="1"/>
  <c r="V1611" i="1"/>
  <c r="V1641" i="1"/>
  <c r="V1623" i="1"/>
  <c r="AB976" i="1"/>
  <c r="AB2" i="1"/>
  <c r="AB977" i="1"/>
  <c r="W1012" i="1"/>
  <c r="U1012" i="1" s="1"/>
  <c r="AA1048" i="1"/>
  <c r="AA79" i="1"/>
  <c r="AA1050" i="1"/>
  <c r="W581" i="1"/>
  <c r="W1553" i="1"/>
  <c r="AB1554" i="1"/>
  <c r="U1554" i="1" s="1"/>
  <c r="AA620" i="1"/>
  <c r="V620" i="1"/>
  <c r="AA652" i="1"/>
  <c r="V652" i="1"/>
  <c r="W585" i="1"/>
  <c r="AB617" i="1"/>
  <c r="V671" i="1"/>
  <c r="V653" i="1"/>
  <c r="V655" i="1"/>
  <c r="W706" i="1"/>
  <c r="W709" i="1"/>
  <c r="W711" i="1"/>
  <c r="W1716" i="1"/>
  <c r="W755" i="1"/>
  <c r="W748" i="1"/>
  <c r="AB758" i="1"/>
  <c r="AB777" i="1"/>
  <c r="AB759" i="1"/>
  <c r="V1750" i="1"/>
  <c r="W1732" i="1"/>
  <c r="V763" i="1"/>
  <c r="V1751" i="1"/>
  <c r="AB1733" i="1"/>
  <c r="V764" i="1"/>
  <c r="AB765" i="1"/>
  <c r="V784" i="1"/>
  <c r="AB766" i="1"/>
  <c r="V1738" i="1"/>
  <c r="V820" i="1"/>
  <c r="V1790" i="1"/>
  <c r="V850" i="1"/>
  <c r="V833" i="1"/>
  <c r="V861" i="1"/>
  <c r="V835" i="1"/>
  <c r="V1823" i="1"/>
  <c r="V1833" i="1"/>
  <c r="V863" i="1"/>
  <c r="V838" i="1"/>
  <c r="V1809" i="1"/>
  <c r="V875" i="1"/>
  <c r="V867" i="1"/>
  <c r="V877" i="1"/>
  <c r="V895" i="1"/>
  <c r="V1839" i="1"/>
  <c r="W1849" i="1"/>
  <c r="W923" i="1"/>
  <c r="W909" i="1"/>
  <c r="W1880" i="1"/>
  <c r="V1908" i="1"/>
  <c r="V1891" i="1"/>
  <c r="W969" i="1"/>
  <c r="AB944" i="1"/>
  <c r="AB964" i="1"/>
  <c r="AB1918" i="1"/>
  <c r="V1624" i="1"/>
  <c r="AB653" i="1"/>
  <c r="V1634" i="1"/>
  <c r="W1677" i="1"/>
  <c r="W1679" i="1"/>
  <c r="W712" i="1"/>
  <c r="W754" i="1"/>
  <c r="W1701" i="1"/>
  <c r="AB763" i="1"/>
  <c r="V1734" i="1"/>
  <c r="W1753" i="1"/>
  <c r="AB764" i="1"/>
  <c r="V1737" i="1"/>
  <c r="V1756" i="1"/>
  <c r="AB1738" i="1"/>
  <c r="W808" i="1"/>
  <c r="V1804" i="1"/>
  <c r="V851" i="1"/>
  <c r="V1832" i="1"/>
  <c r="V1807" i="1"/>
  <c r="V837" i="1"/>
  <c r="V856" i="1"/>
  <c r="V1819" i="1"/>
  <c r="V1837" i="1"/>
  <c r="V1838" i="1"/>
  <c r="AA908" i="1"/>
  <c r="V943" i="1"/>
  <c r="V1915" i="1"/>
  <c r="AB953" i="1"/>
  <c r="AB945" i="1"/>
  <c r="W1678" i="1"/>
  <c r="W1680" i="1"/>
  <c r="W1721" i="1"/>
  <c r="W752" i="1"/>
  <c r="W1707" i="1"/>
  <c r="W756" i="1"/>
  <c r="V1719" i="1"/>
  <c r="AB1701" i="1"/>
  <c r="V1741" i="1"/>
  <c r="V761" i="1"/>
  <c r="AB1734" i="1"/>
  <c r="V792" i="1"/>
  <c r="AB1737" i="1"/>
  <c r="V795" i="1"/>
  <c r="W1776" i="1"/>
  <c r="V849" i="1"/>
  <c r="V1822" i="1"/>
  <c r="V834" i="1"/>
  <c r="V862" i="1"/>
  <c r="V1806" i="1"/>
  <c r="V1825" i="1"/>
  <c r="V836" i="1"/>
  <c r="V855" i="1"/>
  <c r="V1808" i="1"/>
  <c r="V1818" i="1"/>
  <c r="V1836" i="1"/>
  <c r="V866" i="1"/>
  <c r="V876" i="1"/>
  <c r="V868" i="1"/>
  <c r="V1848" i="1"/>
  <c r="V1874" i="1"/>
  <c r="V906" i="1"/>
  <c r="AA1878" i="1"/>
  <c r="AA910" i="1"/>
  <c r="AA1881" i="1"/>
  <c r="V939" i="1"/>
  <c r="AA940" i="1"/>
  <c r="AB1627" i="1"/>
  <c r="AB761" i="1"/>
  <c r="AB794" i="1"/>
  <c r="AB795" i="1"/>
  <c r="AB811" i="1"/>
  <c r="AA1874" i="1"/>
  <c r="AA906" i="1"/>
  <c r="AA939" i="1"/>
  <c r="V944" i="1"/>
  <c r="AB30" i="1"/>
  <c r="W31" i="1"/>
  <c r="AB1001" i="1"/>
  <c r="AB32" i="1"/>
  <c r="AB33" i="1"/>
  <c r="AB1004" i="1"/>
  <c r="AB1006" i="1"/>
  <c r="W37" i="1"/>
  <c r="V65" i="1"/>
  <c r="AB67" i="1"/>
  <c r="V1038" i="1"/>
  <c r="W1075" i="1"/>
  <c r="AA1078" i="1"/>
  <c r="AB1581" i="1"/>
  <c r="AB1582" i="1"/>
  <c r="AB1615" i="1"/>
  <c r="AB646" i="1"/>
  <c r="AB1729" i="1"/>
  <c r="W785" i="1"/>
  <c r="AB1758" i="1"/>
  <c r="AB1759" i="1"/>
  <c r="V788" i="1"/>
  <c r="V790" i="1"/>
  <c r="AB793" i="1"/>
  <c r="AB1764" i="1"/>
  <c r="V1765" i="1"/>
  <c r="V1794" i="1"/>
  <c r="V1872" i="1"/>
  <c r="V1901" i="1"/>
  <c r="V1906" i="1"/>
  <c r="V937" i="1"/>
  <c r="V1909" i="1"/>
  <c r="V1942" i="1"/>
  <c r="V971" i="1"/>
  <c r="V1945" i="1"/>
  <c r="V30" i="1"/>
  <c r="V1003" i="1"/>
  <c r="V35" i="1"/>
  <c r="V1007" i="1"/>
  <c r="AB65" i="1"/>
  <c r="AB1038" i="1"/>
  <c r="AA69" i="1"/>
  <c r="R69" i="1" s="1"/>
  <c r="AA1040" i="1"/>
  <c r="R1040" i="1" s="1"/>
  <c r="AA1042" i="1"/>
  <c r="R1042" i="1" s="1"/>
  <c r="AA72" i="1"/>
  <c r="R72" i="1" s="1"/>
  <c r="W1076" i="1"/>
  <c r="W1187" i="1"/>
  <c r="V1512" i="1"/>
  <c r="V569" i="1"/>
  <c r="V1542" i="1"/>
  <c r="V572" i="1"/>
  <c r="V1545" i="1"/>
  <c r="V577" i="1"/>
  <c r="V605" i="1"/>
  <c r="AB1578" i="1"/>
  <c r="U1578" i="1" s="1"/>
  <c r="W1579" i="1"/>
  <c r="AB1583" i="1"/>
  <c r="AB641" i="1"/>
  <c r="U641" i="1" s="1"/>
  <c r="AB647" i="1"/>
  <c r="U647" i="1" s="1"/>
  <c r="AB1619" i="1"/>
  <c r="AB679" i="1"/>
  <c r="U679" i="1" s="1"/>
  <c r="AB1651" i="1"/>
  <c r="W1654" i="1"/>
  <c r="W1657" i="1"/>
  <c r="V751" i="1"/>
  <c r="W786" i="1"/>
  <c r="AB788" i="1"/>
  <c r="AB790" i="1"/>
  <c r="V1760" i="1"/>
  <c r="V1761" i="1"/>
  <c r="AB1765" i="1"/>
  <c r="AB1794" i="1"/>
  <c r="AB857" i="1"/>
  <c r="W859" i="1"/>
  <c r="V860" i="1"/>
  <c r="V968" i="1"/>
  <c r="AB1940" i="1"/>
  <c r="AB971" i="1"/>
  <c r="AB1945" i="1"/>
  <c r="AB1003" i="1"/>
  <c r="AB35" i="1"/>
  <c r="AB1007" i="1"/>
  <c r="AA104" i="1"/>
  <c r="W498" i="1"/>
  <c r="W500" i="1"/>
  <c r="W502" i="1"/>
  <c r="W1473" i="1"/>
  <c r="W503" i="1"/>
  <c r="W505" i="1"/>
  <c r="W1476" i="1"/>
  <c r="W533" i="1"/>
  <c r="V1508" i="1"/>
  <c r="V1510" i="1"/>
  <c r="V540" i="1"/>
  <c r="V571" i="1"/>
  <c r="V573" i="1"/>
  <c r="V1546" i="1"/>
  <c r="V1547" i="1"/>
  <c r="V606" i="1"/>
  <c r="AB1579" i="1"/>
  <c r="U1579" i="1" s="1"/>
  <c r="AB1654" i="1"/>
  <c r="AB1657" i="1"/>
  <c r="AB786" i="1"/>
  <c r="AB1760" i="1"/>
  <c r="AB1761" i="1"/>
  <c r="W822" i="1"/>
  <c r="V826" i="1"/>
  <c r="V1835" i="1"/>
  <c r="V894" i="1"/>
  <c r="W1867" i="1"/>
  <c r="V1873" i="1"/>
  <c r="V1902" i="1"/>
  <c r="V1905" i="1"/>
  <c r="V970" i="1"/>
  <c r="V1944" i="1"/>
  <c r="AB31" i="1"/>
  <c r="U31" i="1" s="1"/>
  <c r="V1001" i="1"/>
  <c r="V33" i="1"/>
  <c r="V1004" i="1"/>
  <c r="V1006" i="1"/>
  <c r="AB36" i="1"/>
  <c r="AB1008" i="1"/>
  <c r="V67" i="1"/>
  <c r="AA106" i="1"/>
  <c r="W109" i="1"/>
  <c r="W1441" i="1"/>
  <c r="W1470" i="1"/>
  <c r="V538" i="1"/>
  <c r="V1511" i="1"/>
  <c r="V1513" i="1"/>
  <c r="V1541" i="1"/>
  <c r="V1543" i="1"/>
  <c r="V574" i="1"/>
  <c r="V575" i="1"/>
  <c r="V1548" i="1"/>
  <c r="AB609" i="1"/>
  <c r="AB1580" i="1"/>
  <c r="W1581" i="1"/>
  <c r="V1582" i="1"/>
  <c r="AB1584" i="1"/>
  <c r="AB642" i="1"/>
  <c r="AB643" i="1"/>
  <c r="V1615" i="1"/>
  <c r="V645" i="1"/>
  <c r="W646" i="1"/>
  <c r="AB1620" i="1"/>
  <c r="U1620" i="1" s="1"/>
  <c r="AB678" i="1"/>
  <c r="AB680" i="1"/>
  <c r="U680" i="1" s="1"/>
  <c r="V750" i="1"/>
  <c r="W1724" i="1"/>
  <c r="W1726" i="1"/>
  <c r="AB1727" i="1"/>
  <c r="V1729" i="1"/>
  <c r="V1758" i="1"/>
  <c r="AB791" i="1"/>
  <c r="AB792" i="1"/>
  <c r="V793" i="1"/>
  <c r="V1764" i="1"/>
  <c r="AB822" i="1"/>
  <c r="AB826" i="1"/>
  <c r="V1830" i="1"/>
  <c r="V1834" i="1"/>
  <c r="V865" i="1"/>
  <c r="V893" i="1"/>
  <c r="V1866" i="1"/>
  <c r="V932" i="1"/>
  <c r="AB972" i="1"/>
  <c r="V29" i="1"/>
  <c r="AB29" i="1"/>
  <c r="V22" i="1"/>
  <c r="V993" i="1"/>
  <c r="AB25" i="1"/>
  <c r="AB996" i="1"/>
  <c r="AB997" i="1"/>
  <c r="V28" i="1"/>
  <c r="AB1000" i="1"/>
  <c r="AB1028" i="1"/>
  <c r="AA64" i="1"/>
  <c r="R64" i="1" s="1"/>
  <c r="V274" i="1"/>
  <c r="V1504" i="1"/>
  <c r="V1533" i="1"/>
  <c r="W1568" i="1"/>
  <c r="U1568" i="1" s="1"/>
  <c r="V603" i="1"/>
  <c r="AB1575" i="1"/>
  <c r="AB1604" i="1"/>
  <c r="V1606" i="1"/>
  <c r="AB671" i="1"/>
  <c r="V1645" i="1"/>
  <c r="AB1719" i="1"/>
  <c r="AB1750" i="1"/>
  <c r="AB784" i="1"/>
  <c r="AB1756" i="1"/>
  <c r="AB818" i="1"/>
  <c r="AB1790" i="1"/>
  <c r="V848" i="1"/>
  <c r="AA1893" i="1"/>
  <c r="AA923" i="1"/>
  <c r="W1896" i="1"/>
  <c r="W1899" i="1"/>
  <c r="V956" i="1"/>
  <c r="V1929" i="1"/>
  <c r="V959" i="1"/>
  <c r="V963" i="1"/>
  <c r="AB22" i="1"/>
  <c r="AB993" i="1"/>
  <c r="V23" i="1"/>
  <c r="V24" i="1"/>
  <c r="V995" i="1"/>
  <c r="V27" i="1"/>
  <c r="AB28" i="1"/>
  <c r="V1030" i="1"/>
  <c r="AA61" i="1"/>
  <c r="R61" i="1" s="1"/>
  <c r="W128" i="1"/>
  <c r="W133" i="1"/>
  <c r="W1107" i="1"/>
  <c r="W167" i="1"/>
  <c r="W172" i="1"/>
  <c r="W1173" i="1"/>
  <c r="W1178" i="1"/>
  <c r="V272" i="1"/>
  <c r="W1570" i="1"/>
  <c r="AB603" i="1"/>
  <c r="AB670" i="1"/>
  <c r="AB1645" i="1"/>
  <c r="AB1646" i="1"/>
  <c r="U1646" i="1" s="1"/>
  <c r="W1676" i="1"/>
  <c r="W708" i="1"/>
  <c r="W1681" i="1"/>
  <c r="W744" i="1"/>
  <c r="V776" i="1"/>
  <c r="AB779" i="1"/>
  <c r="AB1751" i="1"/>
  <c r="V783" i="1"/>
  <c r="W1754" i="1"/>
  <c r="V812" i="1"/>
  <c r="V1785" i="1"/>
  <c r="V817" i="1"/>
  <c r="V1792" i="1"/>
  <c r="AB848" i="1"/>
  <c r="AB849" i="1"/>
  <c r="V1821" i="1"/>
  <c r="V853" i="1"/>
  <c r="V854" i="1"/>
  <c r="V1827" i="1"/>
  <c r="V1828" i="1"/>
  <c r="V884" i="1"/>
  <c r="V885" i="1"/>
  <c r="V886" i="1"/>
  <c r="V1856" i="1"/>
  <c r="V1857" i="1"/>
  <c r="V1858" i="1"/>
  <c r="AA1896" i="1"/>
  <c r="W928" i="1"/>
  <c r="AA1899" i="1"/>
  <c r="AA959" i="1"/>
  <c r="R959" i="1" s="1"/>
  <c r="AB963" i="1"/>
  <c r="AB23" i="1"/>
  <c r="AB24" i="1"/>
  <c r="AB995" i="1"/>
  <c r="AB27" i="1"/>
  <c r="W999" i="1"/>
  <c r="U999" i="1" s="1"/>
  <c r="V57" i="1"/>
  <c r="AB1030" i="1"/>
  <c r="AB60" i="1"/>
  <c r="AA1032" i="1"/>
  <c r="R1032" i="1" s="1"/>
  <c r="W316" i="1"/>
  <c r="V1501" i="1"/>
  <c r="V1532" i="1"/>
  <c r="W599" i="1"/>
  <c r="V600" i="1"/>
  <c r="V1571" i="1"/>
  <c r="V602" i="1"/>
  <c r="AB1576" i="1"/>
  <c r="V635" i="1"/>
  <c r="V1608" i="1"/>
  <c r="V1609" i="1"/>
  <c r="V638" i="1"/>
  <c r="AB1611" i="1"/>
  <c r="V673" i="1"/>
  <c r="V1643" i="1"/>
  <c r="AB776" i="1"/>
  <c r="W780" i="1"/>
  <c r="V1752" i="1"/>
  <c r="AB783" i="1"/>
  <c r="AB1754" i="1"/>
  <c r="AB812" i="1"/>
  <c r="AB1785" i="1"/>
  <c r="V1786" i="1"/>
  <c r="V815" i="1"/>
  <c r="AB817" i="1"/>
  <c r="V1787" i="1"/>
  <c r="AB1792" i="1"/>
  <c r="V1863" i="1"/>
  <c r="V1892" i="1"/>
  <c r="W925" i="1"/>
  <c r="W926" i="1"/>
  <c r="AA928" i="1"/>
  <c r="V1928" i="1"/>
  <c r="V1930" i="1"/>
  <c r="W1931" i="1"/>
  <c r="W1932" i="1"/>
  <c r="V962" i="1"/>
  <c r="W21" i="1"/>
  <c r="AB994" i="1"/>
  <c r="V25" i="1"/>
  <c r="V996" i="1"/>
  <c r="AB26" i="1"/>
  <c r="AB57" i="1"/>
  <c r="AA62" i="1"/>
  <c r="R62" i="1" s="1"/>
  <c r="W134" i="1"/>
  <c r="W166" i="1"/>
  <c r="W1140" i="1"/>
  <c r="W200" i="1"/>
  <c r="W208" i="1"/>
  <c r="AB599" i="1"/>
  <c r="AB600" i="1"/>
  <c r="AB1571" i="1"/>
  <c r="AB602" i="1"/>
  <c r="AB635" i="1"/>
  <c r="AB638" i="1"/>
  <c r="AB780" i="1"/>
  <c r="AB1752" i="1"/>
  <c r="AB1786" i="1"/>
  <c r="AB815" i="1"/>
  <c r="AB1787" i="1"/>
  <c r="AB1788" i="1"/>
  <c r="AB819" i="1"/>
  <c r="AB820" i="1"/>
  <c r="AB1791" i="1"/>
  <c r="AB1863" i="1"/>
  <c r="W1893" i="1"/>
  <c r="AA925" i="1"/>
  <c r="AA926" i="1"/>
  <c r="AA1930" i="1"/>
  <c r="AB1931" i="1"/>
  <c r="V1936" i="1"/>
  <c r="V13" i="1"/>
  <c r="V983" i="1"/>
  <c r="W984" i="1"/>
  <c r="AB985" i="1"/>
  <c r="W14" i="1"/>
  <c r="U14" i="1" s="1"/>
  <c r="V986" i="1"/>
  <c r="V1019" i="1"/>
  <c r="V1021" i="1"/>
  <c r="AA1026" i="1"/>
  <c r="AA83" i="1"/>
  <c r="W197" i="1"/>
  <c r="W342" i="1"/>
  <c r="W1343" i="1"/>
  <c r="W1348" i="1"/>
  <c r="W408" i="1"/>
  <c r="W1382" i="1"/>
  <c r="V1386" i="1"/>
  <c r="V445" i="1"/>
  <c r="V446" i="1"/>
  <c r="V1419" i="1"/>
  <c r="V451" i="1"/>
  <c r="V1489" i="1"/>
  <c r="V522" i="1"/>
  <c r="AB1559" i="1"/>
  <c r="AB590" i="1"/>
  <c r="AB592" i="1"/>
  <c r="AB1563" i="1"/>
  <c r="AB593" i="1"/>
  <c r="V1595" i="1"/>
  <c r="V1636" i="1"/>
  <c r="V1710" i="1"/>
  <c r="V767" i="1"/>
  <c r="AB768" i="1"/>
  <c r="V770" i="1"/>
  <c r="V772" i="1"/>
  <c r="V1742" i="1"/>
  <c r="V1743" i="1"/>
  <c r="AB773" i="1"/>
  <c r="AB774" i="1"/>
  <c r="AB775" i="1"/>
  <c r="AB1746" i="1"/>
  <c r="AB1747" i="1"/>
  <c r="AB803" i="1"/>
  <c r="W840" i="1"/>
  <c r="V1812" i="1"/>
  <c r="V1813" i="1"/>
  <c r="V842" i="1"/>
  <c r="V843" i="1"/>
  <c r="V844" i="1"/>
  <c r="V1814" i="1"/>
  <c r="V1815" i="1"/>
  <c r="V1816" i="1"/>
  <c r="V845" i="1"/>
  <c r="V846" i="1"/>
  <c r="V847" i="1"/>
  <c r="V1817" i="1"/>
  <c r="AA1919" i="1"/>
  <c r="AB1922" i="1"/>
  <c r="AB954" i="1"/>
  <c r="W955" i="1"/>
  <c r="V1927" i="1"/>
  <c r="AB983" i="1"/>
  <c r="V15" i="1"/>
  <c r="W16" i="1"/>
  <c r="AB986" i="1"/>
  <c r="W987" i="1"/>
  <c r="U987" i="1" s="1"/>
  <c r="AB1019" i="1"/>
  <c r="AB1021" i="1"/>
  <c r="W1062" i="1"/>
  <c r="W119" i="1"/>
  <c r="W121" i="1"/>
  <c r="W1092" i="1"/>
  <c r="W122" i="1"/>
  <c r="W124" i="1"/>
  <c r="W1095" i="1"/>
  <c r="W125" i="1"/>
  <c r="W127" i="1"/>
  <c r="W1098" i="1"/>
  <c r="W155" i="1"/>
  <c r="W157" i="1"/>
  <c r="W1128" i="1"/>
  <c r="W158" i="1"/>
  <c r="W160" i="1"/>
  <c r="W1131" i="1"/>
  <c r="W161" i="1"/>
  <c r="W163" i="1"/>
  <c r="W1134" i="1"/>
  <c r="W191" i="1"/>
  <c r="W193" i="1"/>
  <c r="W1164" i="1"/>
  <c r="W194" i="1"/>
  <c r="W1166" i="1"/>
  <c r="V1204" i="1"/>
  <c r="AB1595" i="1"/>
  <c r="AB1636" i="1"/>
  <c r="AB1710" i="1"/>
  <c r="AB767" i="1"/>
  <c r="AB770" i="1"/>
  <c r="AB772" i="1"/>
  <c r="AB1742" i="1"/>
  <c r="AB1743" i="1"/>
  <c r="W806" i="1"/>
  <c r="W1779" i="1"/>
  <c r="W1780" i="1"/>
  <c r="W809" i="1"/>
  <c r="W1781" i="1"/>
  <c r="W1782" i="1"/>
  <c r="AB13" i="1"/>
  <c r="AA1204" i="1"/>
  <c r="W1310" i="1"/>
  <c r="W375" i="1"/>
  <c r="W1349" i="1"/>
  <c r="W1381" i="1"/>
  <c r="W414" i="1"/>
  <c r="V443" i="1"/>
  <c r="V1416" i="1"/>
  <c r="AB1560" i="1"/>
  <c r="W591" i="1"/>
  <c r="AB1562" i="1"/>
  <c r="AB626" i="1"/>
  <c r="V1638" i="1"/>
  <c r="AB1776" i="1"/>
  <c r="AB806" i="1"/>
  <c r="AB808" i="1"/>
  <c r="U808" i="1" s="1"/>
  <c r="AB1779" i="1"/>
  <c r="AB809" i="1"/>
  <c r="W810" i="1"/>
  <c r="AB1782" i="1"/>
  <c r="W1783" i="1"/>
  <c r="W839" i="1"/>
  <c r="V1854" i="1"/>
  <c r="V911" i="1"/>
  <c r="AA1921" i="1"/>
  <c r="V952" i="1"/>
  <c r="AB15" i="1"/>
  <c r="AB988" i="1"/>
  <c r="AB17" i="1"/>
  <c r="AB18" i="1"/>
  <c r="AB19" i="1"/>
  <c r="AB991" i="1"/>
  <c r="AB48" i="1"/>
  <c r="AB51" i="1"/>
  <c r="W1167" i="1"/>
  <c r="W198" i="1"/>
  <c r="AA1203" i="1"/>
  <c r="W1312" i="1"/>
  <c r="W372" i="1"/>
  <c r="W1346" i="1"/>
  <c r="W1351" i="1"/>
  <c r="W411" i="1"/>
  <c r="V1385" i="1"/>
  <c r="V444" i="1"/>
  <c r="V1417" i="1"/>
  <c r="V1418" i="1"/>
  <c r="V450" i="1"/>
  <c r="W1423" i="1"/>
  <c r="W480" i="1"/>
  <c r="W1451" i="1"/>
  <c r="W1453" i="1"/>
  <c r="AB591" i="1"/>
  <c r="AB594" i="1"/>
  <c r="AB1566" i="1"/>
  <c r="AB629" i="1"/>
  <c r="AB1602" i="1"/>
  <c r="AB661" i="1"/>
  <c r="AB662" i="1"/>
  <c r="AB1638" i="1"/>
  <c r="V732" i="1"/>
  <c r="V1703" i="1"/>
  <c r="W1705" i="1"/>
  <c r="W735" i="1"/>
  <c r="W739" i="1"/>
  <c r="V768" i="1"/>
  <c r="AB1741" i="1"/>
  <c r="V773" i="1"/>
  <c r="V774" i="1"/>
  <c r="V775" i="1"/>
  <c r="V1746" i="1"/>
  <c r="V1747" i="1"/>
  <c r="V803" i="1"/>
  <c r="W811" i="1"/>
  <c r="U811" i="1" s="1"/>
  <c r="AB839" i="1"/>
  <c r="V1883" i="1"/>
  <c r="V915" i="1"/>
  <c r="V1888" i="1"/>
  <c r="V918" i="1"/>
  <c r="V1889" i="1"/>
  <c r="W954" i="1"/>
  <c r="AB11" i="1"/>
  <c r="V11" i="1"/>
  <c r="V38" i="1"/>
  <c r="W1029" i="1"/>
  <c r="W1020" i="1"/>
  <c r="AB21" i="1"/>
  <c r="U21" i="1" s="1"/>
  <c r="W12" i="1"/>
  <c r="W3" i="1"/>
  <c r="W30" i="1"/>
  <c r="R22" i="1"/>
  <c r="W22" i="1"/>
  <c r="U22" i="1" s="1"/>
  <c r="W13" i="1"/>
  <c r="U13" i="1" s="1"/>
  <c r="W4" i="1"/>
  <c r="V31" i="1"/>
  <c r="R31" i="1" s="1"/>
  <c r="AB984" i="1"/>
  <c r="U984" i="1" s="1"/>
  <c r="AB975" i="1"/>
  <c r="W1002" i="1"/>
  <c r="W994" i="1"/>
  <c r="R985" i="1"/>
  <c r="W985" i="1"/>
  <c r="U985" i="1" s="1"/>
  <c r="R976" i="1"/>
  <c r="W976" i="1"/>
  <c r="W1003" i="1"/>
  <c r="U1003" i="1" s="1"/>
  <c r="W23" i="1"/>
  <c r="V14" i="1"/>
  <c r="R14" i="1" s="1"/>
  <c r="V5" i="1"/>
  <c r="AB16" i="1"/>
  <c r="U16" i="1" s="1"/>
  <c r="AB7" i="1"/>
  <c r="W34" i="1"/>
  <c r="W995" i="1"/>
  <c r="R986" i="1"/>
  <c r="W986" i="1"/>
  <c r="U986" i="1" s="1"/>
  <c r="R977" i="1"/>
  <c r="W977" i="1"/>
  <c r="W1004" i="1"/>
  <c r="U1004" i="1" s="1"/>
  <c r="W996" i="1"/>
  <c r="V987" i="1"/>
  <c r="R987" i="1" s="1"/>
  <c r="V978" i="1"/>
  <c r="R978" i="1" s="1"/>
  <c r="AB37" i="1"/>
  <c r="AB998" i="1"/>
  <c r="AB989" i="1"/>
  <c r="W980" i="1"/>
  <c r="W1007" i="1"/>
  <c r="U1007" i="1" s="1"/>
  <c r="V999" i="1"/>
  <c r="R999" i="1" s="1"/>
  <c r="V990" i="1"/>
  <c r="AB982" i="1"/>
  <c r="AB1009" i="1"/>
  <c r="AB56" i="1"/>
  <c r="AB47" i="1"/>
  <c r="W38" i="1"/>
  <c r="W65" i="1"/>
  <c r="W57" i="1"/>
  <c r="W48" i="1"/>
  <c r="V39" i="1"/>
  <c r="R39" i="1" s="1"/>
  <c r="V66" i="1"/>
  <c r="V58" i="1"/>
  <c r="R58" i="1" s="1"/>
  <c r="V49" i="1"/>
  <c r="R49" i="1" s="1"/>
  <c r="AB1010" i="1"/>
  <c r="AB1037" i="1"/>
  <c r="AB1029" i="1"/>
  <c r="AB1020" i="1"/>
  <c r="W1011" i="1"/>
  <c r="W1038" i="1"/>
  <c r="W1030" i="1"/>
  <c r="W1021" i="1"/>
  <c r="V1012" i="1"/>
  <c r="R1012" i="1" s="1"/>
  <c r="V1039" i="1"/>
  <c r="R1039" i="1" s="1"/>
  <c r="V59" i="1"/>
  <c r="V50" i="1"/>
  <c r="R50" i="1" s="1"/>
  <c r="V41" i="1"/>
  <c r="R41" i="1" s="1"/>
  <c r="V68" i="1"/>
  <c r="R68" i="1" s="1"/>
  <c r="W1040" i="1"/>
  <c r="W1032" i="1"/>
  <c r="AA1041" i="1"/>
  <c r="AA1033" i="1"/>
  <c r="W72" i="1"/>
  <c r="W64" i="1"/>
  <c r="AA73" i="1"/>
  <c r="AA1034" i="1"/>
  <c r="W1016" i="1"/>
  <c r="AA1027" i="1"/>
  <c r="W1072" i="1"/>
  <c r="W1054" i="1"/>
  <c r="W137" i="1"/>
  <c r="U137" i="1" s="1"/>
  <c r="W120" i="1"/>
  <c r="W1100" i="1"/>
  <c r="W1082" i="1"/>
  <c r="W1110" i="1"/>
  <c r="U1110" i="1" s="1"/>
  <c r="W1093" i="1"/>
  <c r="W132" i="1"/>
  <c r="W114" i="1"/>
  <c r="W142" i="1"/>
  <c r="U142" i="1" s="1"/>
  <c r="W1094" i="1"/>
  <c r="W1105" i="1"/>
  <c r="W1087" i="1"/>
  <c r="W143" i="1"/>
  <c r="U143" i="1" s="1"/>
  <c r="W126" i="1"/>
  <c r="W1106" i="1"/>
  <c r="W1088" i="1"/>
  <c r="W1116" i="1"/>
  <c r="U1116" i="1" s="1"/>
  <c r="W1099" i="1"/>
  <c r="U1099" i="1" s="1"/>
  <c r="W165" i="1"/>
  <c r="W147" i="1"/>
  <c r="W175" i="1"/>
  <c r="U175" i="1" s="1"/>
  <c r="W1127" i="1"/>
  <c r="W1138" i="1"/>
  <c r="W1120" i="1"/>
  <c r="W176" i="1"/>
  <c r="U176" i="1" s="1"/>
  <c r="W159" i="1"/>
  <c r="W1139" i="1"/>
  <c r="W1121" i="1"/>
  <c r="W1149" i="1"/>
  <c r="U1149" i="1" s="1"/>
  <c r="W1132" i="1"/>
  <c r="W171" i="1"/>
  <c r="W153" i="1"/>
  <c r="W181" i="1"/>
  <c r="U181" i="1" s="1"/>
  <c r="W1133" i="1"/>
  <c r="W1144" i="1"/>
  <c r="W1126" i="1"/>
  <c r="W209" i="1"/>
  <c r="U209" i="1" s="1"/>
  <c r="W192" i="1"/>
  <c r="W1172" i="1"/>
  <c r="W1154" i="1"/>
  <c r="W1182" i="1"/>
  <c r="U1182" i="1" s="1"/>
  <c r="W1165" i="1"/>
  <c r="W214" i="1"/>
  <c r="U214" i="1" s="1"/>
  <c r="W215" i="1"/>
  <c r="U215" i="1" s="1"/>
  <c r="W1170" i="1"/>
  <c r="U1170" i="1" s="1"/>
  <c r="AB1220" i="1"/>
  <c r="AA1220" i="1"/>
  <c r="R1220" i="1" s="1"/>
  <c r="W1220" i="1"/>
  <c r="R1203" i="1"/>
  <c r="AB1221" i="1"/>
  <c r="V1221" i="1"/>
  <c r="AA1221" i="1"/>
  <c r="W1204" i="1"/>
  <c r="AB242" i="1"/>
  <c r="W242" i="1"/>
  <c r="V242" i="1"/>
  <c r="AB243" i="1"/>
  <c r="W243" i="1"/>
  <c r="V243" i="1"/>
  <c r="AB244" i="1"/>
  <c r="W244" i="1"/>
  <c r="V244" i="1"/>
  <c r="AB1214" i="1"/>
  <c r="W1214" i="1"/>
  <c r="V1214" i="1"/>
  <c r="AB1215" i="1"/>
  <c r="W1215" i="1"/>
  <c r="V1215" i="1"/>
  <c r="AB1216" i="1"/>
  <c r="W1216" i="1"/>
  <c r="V1216" i="1"/>
  <c r="V1225" i="1"/>
  <c r="W272" i="1"/>
  <c r="U272" i="1" s="1"/>
  <c r="V282" i="1"/>
  <c r="W274" i="1"/>
  <c r="U274" i="1" s="1"/>
  <c r="V12" i="1"/>
  <c r="R12" i="1" s="1"/>
  <c r="W998" i="1"/>
  <c r="U3" i="1"/>
  <c r="U994" i="1"/>
  <c r="W5" i="1"/>
  <c r="V32" i="1"/>
  <c r="R32" i="1" s="1"/>
  <c r="AB34" i="1"/>
  <c r="U34" i="1" s="1"/>
  <c r="U995" i="1"/>
  <c r="W978" i="1"/>
  <c r="V1005" i="1"/>
  <c r="R1005" i="1" s="1"/>
  <c r="AB980" i="1"/>
  <c r="R990" i="1"/>
  <c r="W990" i="1"/>
  <c r="V981" i="1"/>
  <c r="R981" i="1" s="1"/>
  <c r="AB38" i="1"/>
  <c r="R66" i="1"/>
  <c r="W66" i="1"/>
  <c r="W58" i="1"/>
  <c r="W49" i="1"/>
  <c r="V40" i="1"/>
  <c r="R40" i="1" s="1"/>
  <c r="AB1011" i="1"/>
  <c r="W1039" i="1"/>
  <c r="R59" i="1"/>
  <c r="W59" i="1"/>
  <c r="W50" i="1"/>
  <c r="W41" i="1"/>
  <c r="W68" i="1"/>
  <c r="V60" i="1"/>
  <c r="R60" i="1" s="1"/>
  <c r="W70" i="1"/>
  <c r="W1031" i="1"/>
  <c r="W71" i="1"/>
  <c r="W63" i="1"/>
  <c r="W80" i="1"/>
  <c r="W107" i="1"/>
  <c r="W1079" i="1"/>
  <c r="U1079" i="1" s="1"/>
  <c r="U120" i="1"/>
  <c r="W138" i="1"/>
  <c r="U138" i="1" s="1"/>
  <c r="U1093" i="1"/>
  <c r="W1111" i="1"/>
  <c r="U1111" i="1" s="1"/>
  <c r="U1094" i="1"/>
  <c r="W1112" i="1"/>
  <c r="U1112" i="1" s="1"/>
  <c r="U126" i="1"/>
  <c r="W144" i="1"/>
  <c r="U144" i="1" s="1"/>
  <c r="W1117" i="1"/>
  <c r="U1117" i="1" s="1"/>
  <c r="W1145" i="1"/>
  <c r="U1145" i="1" s="1"/>
  <c r="W177" i="1"/>
  <c r="U177" i="1" s="1"/>
  <c r="U1132" i="1"/>
  <c r="W1150" i="1"/>
  <c r="U1150" i="1" s="1"/>
  <c r="W1151" i="1"/>
  <c r="U1151" i="1" s="1"/>
  <c r="W210" i="1"/>
  <c r="U210" i="1" s="1"/>
  <c r="W1183" i="1"/>
  <c r="U1183" i="1" s="1"/>
  <c r="W1184" i="1"/>
  <c r="U1184" i="1" s="1"/>
  <c r="W216" i="1"/>
  <c r="U216" i="1" s="1"/>
  <c r="AB1222" i="1"/>
  <c r="W1222" i="1"/>
  <c r="V1222" i="1"/>
  <c r="AB251" i="1"/>
  <c r="W251" i="1"/>
  <c r="V251" i="1"/>
  <c r="AB252" i="1"/>
  <c r="U252" i="1" s="1"/>
  <c r="W252" i="1"/>
  <c r="V252" i="1"/>
  <c r="AB253" i="1"/>
  <c r="W253" i="1"/>
  <c r="U253" i="1" s="1"/>
  <c r="V253" i="1"/>
  <c r="AB1223" i="1"/>
  <c r="W1223" i="1"/>
  <c r="V1223" i="1"/>
  <c r="AB1224" i="1"/>
  <c r="W1224" i="1"/>
  <c r="V1224" i="1"/>
  <c r="W1225" i="1"/>
  <c r="U1225" i="1" s="1"/>
  <c r="V273" i="1"/>
  <c r="AB264" i="1"/>
  <c r="U264" i="1" s="1"/>
  <c r="V264" i="1"/>
  <c r="W282" i="1"/>
  <c r="U282" i="1" s="1"/>
  <c r="V283" i="1"/>
  <c r="AB1244" i="1"/>
  <c r="U1244" i="1" s="1"/>
  <c r="V1244" i="1"/>
  <c r="V1253" i="1"/>
  <c r="AB1254" i="1"/>
  <c r="U1254" i="1" s="1"/>
  <c r="V1254" i="1"/>
  <c r="AB284" i="1"/>
  <c r="U284" i="1" s="1"/>
  <c r="V284" i="1"/>
  <c r="AB286" i="1"/>
  <c r="U286" i="1" s="1"/>
  <c r="V286" i="1"/>
  <c r="W975" i="1"/>
  <c r="W7" i="1"/>
  <c r="U7" i="1" s="1"/>
  <c r="W989" i="1"/>
  <c r="V980" i="1"/>
  <c r="R980" i="1" s="1"/>
  <c r="AB12" i="1"/>
  <c r="U12" i="1" s="1"/>
  <c r="U30" i="1"/>
  <c r="V992" i="1"/>
  <c r="R992" i="1" s="1"/>
  <c r="AB1002" i="1"/>
  <c r="U1002" i="1" s="1"/>
  <c r="W11" i="1"/>
  <c r="W2" i="1"/>
  <c r="U2" i="1" s="1"/>
  <c r="W29" i="1"/>
  <c r="V21" i="1"/>
  <c r="R21" i="1" s="1"/>
  <c r="W992" i="1"/>
  <c r="U992" i="1" s="1"/>
  <c r="R983" i="1"/>
  <c r="W983" i="1"/>
  <c r="U983" i="1" s="1"/>
  <c r="R974" i="1"/>
  <c r="W974" i="1"/>
  <c r="W1001" i="1"/>
  <c r="U1001" i="1" s="1"/>
  <c r="W993" i="1"/>
  <c r="V984" i="1"/>
  <c r="R984" i="1" s="1"/>
  <c r="V975" i="1"/>
  <c r="AB5" i="1"/>
  <c r="W32" i="1"/>
  <c r="U32" i="1" s="1"/>
  <c r="W24" i="1"/>
  <c r="U24" i="1" s="1"/>
  <c r="R15" i="1"/>
  <c r="W15" i="1"/>
  <c r="U15" i="1" s="1"/>
  <c r="R6" i="1"/>
  <c r="W6" i="1"/>
  <c r="W33" i="1"/>
  <c r="U33" i="1" s="1"/>
  <c r="W25" i="1"/>
  <c r="U25" i="1" s="1"/>
  <c r="V16" i="1"/>
  <c r="R16" i="1" s="1"/>
  <c r="V7" i="1"/>
  <c r="R7" i="1" s="1"/>
  <c r="AB978" i="1"/>
  <c r="W1005" i="1"/>
  <c r="U1005" i="1" s="1"/>
  <c r="W997" i="1"/>
  <c r="U997" i="1" s="1"/>
  <c r="W988" i="1"/>
  <c r="U988" i="1" s="1"/>
  <c r="W979" i="1"/>
  <c r="U979" i="1" s="1"/>
  <c r="W1006" i="1"/>
  <c r="U1006" i="1" s="1"/>
  <c r="W26" i="1"/>
  <c r="U26" i="1" s="1"/>
  <c r="W17" i="1"/>
  <c r="U17" i="1" s="1"/>
  <c r="W8" i="1"/>
  <c r="U8" i="1" s="1"/>
  <c r="W35" i="1"/>
  <c r="U35" i="1" s="1"/>
  <c r="W27" i="1"/>
  <c r="U27" i="1" s="1"/>
  <c r="W18" i="1"/>
  <c r="U18" i="1" s="1"/>
  <c r="W9" i="1"/>
  <c r="W36" i="1"/>
  <c r="U36" i="1" s="1"/>
  <c r="W28" i="1"/>
  <c r="W19" i="1"/>
  <c r="W10" i="1"/>
  <c r="V37" i="1"/>
  <c r="R37" i="1" s="1"/>
  <c r="V998" i="1"/>
  <c r="R998" i="1" s="1"/>
  <c r="V989" i="1"/>
  <c r="R989" i="1" s="1"/>
  <c r="AB990" i="1"/>
  <c r="W981" i="1"/>
  <c r="U981" i="1" s="1"/>
  <c r="W1008" i="1"/>
  <c r="W1000" i="1"/>
  <c r="W991" i="1"/>
  <c r="V982" i="1"/>
  <c r="R982" i="1" s="1"/>
  <c r="V1009" i="1"/>
  <c r="R1009" i="1" s="1"/>
  <c r="V56" i="1"/>
  <c r="R56" i="1" s="1"/>
  <c r="V47" i="1"/>
  <c r="R47" i="1" s="1"/>
  <c r="AB66" i="1"/>
  <c r="AB58" i="1"/>
  <c r="AB49" i="1"/>
  <c r="W40" i="1"/>
  <c r="W67" i="1"/>
  <c r="U67" i="1" s="1"/>
  <c r="W1028" i="1"/>
  <c r="W1019" i="1"/>
  <c r="V1010" i="1"/>
  <c r="R1010" i="1" s="1"/>
  <c r="V1037" i="1"/>
  <c r="R1037" i="1" s="1"/>
  <c r="V1029" i="1"/>
  <c r="R1029" i="1" s="1"/>
  <c r="V1020" i="1"/>
  <c r="R1020" i="1" s="1"/>
  <c r="AB1039" i="1"/>
  <c r="AB59" i="1"/>
  <c r="AB50" i="1"/>
  <c r="AB41" i="1"/>
  <c r="AB68" i="1"/>
  <c r="W60" i="1"/>
  <c r="U60" i="1" s="1"/>
  <c r="W51" i="1"/>
  <c r="U51" i="1" s="1"/>
  <c r="W42" i="1"/>
  <c r="U42" i="1" s="1"/>
  <c r="W69" i="1"/>
  <c r="W61" i="1"/>
  <c r="AA70" i="1"/>
  <c r="AA1031" i="1"/>
  <c r="W1042" i="1"/>
  <c r="W62" i="1"/>
  <c r="AA71" i="1"/>
  <c r="AA63" i="1"/>
  <c r="W1018" i="1"/>
  <c r="W77" i="1"/>
  <c r="W105" i="1"/>
  <c r="W1049" i="1"/>
  <c r="W81" i="1"/>
  <c r="W82" i="1"/>
  <c r="W1052" i="1"/>
  <c r="W1080" i="1"/>
  <c r="U1080" i="1" s="1"/>
  <c r="W1063" i="1"/>
  <c r="W129" i="1"/>
  <c r="U129" i="1" s="1"/>
  <c r="W111" i="1"/>
  <c r="W139" i="1"/>
  <c r="U139" i="1" s="1"/>
  <c r="W1091" i="1"/>
  <c r="U1091" i="1" s="1"/>
  <c r="W1102" i="1"/>
  <c r="U1102" i="1" s="1"/>
  <c r="W1084" i="1"/>
  <c r="W140" i="1"/>
  <c r="U140" i="1" s="1"/>
  <c r="W123" i="1"/>
  <c r="W1103" i="1"/>
  <c r="U1103" i="1" s="1"/>
  <c r="W1085" i="1"/>
  <c r="U1085" i="1" s="1"/>
  <c r="W1113" i="1"/>
  <c r="U1113" i="1" s="1"/>
  <c r="W1096" i="1"/>
  <c r="U1096" i="1" s="1"/>
  <c r="W135" i="1"/>
  <c r="U135" i="1" s="1"/>
  <c r="W117" i="1"/>
  <c r="W145" i="1"/>
  <c r="U145" i="1" s="1"/>
  <c r="W1097" i="1"/>
  <c r="W1108" i="1"/>
  <c r="U1108" i="1" s="1"/>
  <c r="W1090" i="1"/>
  <c r="W173" i="1"/>
  <c r="U173" i="1" s="1"/>
  <c r="W156" i="1"/>
  <c r="U156" i="1" s="1"/>
  <c r="W1136" i="1"/>
  <c r="W1118" i="1"/>
  <c r="W1146" i="1"/>
  <c r="U1146" i="1" s="1"/>
  <c r="W1129" i="1"/>
  <c r="U1129" i="1" s="1"/>
  <c r="W168" i="1"/>
  <c r="U168" i="1" s="1"/>
  <c r="W150" i="1"/>
  <c r="U150" i="1" s="1"/>
  <c r="W178" i="1"/>
  <c r="U178" i="1" s="1"/>
  <c r="W1130" i="1"/>
  <c r="W1141" i="1"/>
  <c r="U1141" i="1" s="1"/>
  <c r="W1123" i="1"/>
  <c r="W179" i="1"/>
  <c r="U179" i="1" s="1"/>
  <c r="W162" i="1"/>
  <c r="W1142" i="1"/>
  <c r="W1124" i="1"/>
  <c r="W1152" i="1"/>
  <c r="U1152" i="1" s="1"/>
  <c r="W1135" i="1"/>
  <c r="U1135" i="1" s="1"/>
  <c r="W201" i="1"/>
  <c r="U201" i="1" s="1"/>
  <c r="W183" i="1"/>
  <c r="W211" i="1"/>
  <c r="U211" i="1" s="1"/>
  <c r="W1163" i="1"/>
  <c r="W1174" i="1"/>
  <c r="U1174" i="1" s="1"/>
  <c r="W1156" i="1"/>
  <c r="U1156" i="1" s="1"/>
  <c r="U212" i="1"/>
  <c r="W212" i="1"/>
  <c r="W195" i="1"/>
  <c r="U195" i="1" s="1"/>
  <c r="W1175" i="1"/>
  <c r="U1175" i="1" s="1"/>
  <c r="W1157" i="1"/>
  <c r="U1157" i="1" s="1"/>
  <c r="W1185" i="1"/>
  <c r="U1185" i="1" s="1"/>
  <c r="W1168" i="1"/>
  <c r="U1168" i="1" s="1"/>
  <c r="W207" i="1"/>
  <c r="W189" i="1"/>
  <c r="U189" i="1" s="1"/>
  <c r="W199" i="1"/>
  <c r="U199" i="1" s="1"/>
  <c r="W217" i="1"/>
  <c r="U217" i="1" s="1"/>
  <c r="AB224" i="1"/>
  <c r="W224" i="1"/>
  <c r="V224" i="1"/>
  <c r="AB225" i="1"/>
  <c r="W225" i="1"/>
  <c r="V225" i="1"/>
  <c r="AB226" i="1"/>
  <c r="W226" i="1"/>
  <c r="V226" i="1"/>
  <c r="AB1196" i="1"/>
  <c r="W1196" i="1"/>
  <c r="V1196" i="1"/>
  <c r="AB1197" i="1"/>
  <c r="W1197" i="1"/>
  <c r="V1197" i="1"/>
  <c r="AB1198" i="1"/>
  <c r="W1198" i="1"/>
  <c r="V1198" i="1"/>
  <c r="V281" i="1"/>
  <c r="W273" i="1"/>
  <c r="U273" i="1" s="1"/>
  <c r="W283" i="1"/>
  <c r="U283" i="1" s="1"/>
  <c r="U1253" i="1"/>
  <c r="W1253" i="1"/>
  <c r="V1002" i="1"/>
  <c r="R1002" i="1" s="1"/>
  <c r="V34" i="1"/>
  <c r="R34" i="1" s="1"/>
  <c r="W1009" i="1"/>
  <c r="W56" i="1"/>
  <c r="U56" i="1" s="1"/>
  <c r="W47" i="1"/>
  <c r="W1037" i="1"/>
  <c r="V1011" i="1"/>
  <c r="W1041" i="1"/>
  <c r="W1033" i="1"/>
  <c r="W73" i="1"/>
  <c r="W1034" i="1"/>
  <c r="U1052" i="1"/>
  <c r="U1063" i="1"/>
  <c r="W1081" i="1"/>
  <c r="U1081" i="1" s="1"/>
  <c r="U111" i="1"/>
  <c r="W1109" i="1"/>
  <c r="U1109" i="1" s="1"/>
  <c r="U1084" i="1"/>
  <c r="U123" i="1"/>
  <c r="W141" i="1"/>
  <c r="U141" i="1" s="1"/>
  <c r="W1114" i="1"/>
  <c r="U1114" i="1" s="1"/>
  <c r="U117" i="1"/>
  <c r="U1097" i="1"/>
  <c r="W1115" i="1"/>
  <c r="U1115" i="1" s="1"/>
  <c r="U1090" i="1"/>
  <c r="W174" i="1"/>
  <c r="U174" i="1" s="1"/>
  <c r="U1136" i="1"/>
  <c r="U1118" i="1"/>
  <c r="W1147" i="1"/>
  <c r="U1147" i="1" s="1"/>
  <c r="U1130" i="1"/>
  <c r="W1148" i="1"/>
  <c r="U1148" i="1" s="1"/>
  <c r="U1123" i="1"/>
  <c r="U162" i="1"/>
  <c r="W180" i="1"/>
  <c r="U180" i="1" s="1"/>
  <c r="U1142" i="1"/>
  <c r="U1124" i="1"/>
  <c r="W1153" i="1"/>
  <c r="U1153" i="1" s="1"/>
  <c r="U183" i="1"/>
  <c r="U1163" i="1"/>
  <c r="W1181" i="1"/>
  <c r="U1181" i="1" s="1"/>
  <c r="W213" i="1"/>
  <c r="U213" i="1" s="1"/>
  <c r="W1186" i="1"/>
  <c r="U1186" i="1" s="1"/>
  <c r="U207" i="1"/>
  <c r="W1169" i="1"/>
  <c r="U1169" i="1" s="1"/>
  <c r="AB233" i="1"/>
  <c r="W233" i="1"/>
  <c r="V233" i="1"/>
  <c r="AB234" i="1"/>
  <c r="U234" i="1" s="1"/>
  <c r="W234" i="1"/>
  <c r="V234" i="1"/>
  <c r="AB235" i="1"/>
  <c r="W235" i="1"/>
  <c r="U235" i="1" s="1"/>
  <c r="V235" i="1"/>
  <c r="AB1205" i="1"/>
  <c r="W1205" i="1"/>
  <c r="V1205" i="1"/>
  <c r="AB1206" i="1"/>
  <c r="W1206" i="1"/>
  <c r="V1206" i="1"/>
  <c r="AB1207" i="1"/>
  <c r="U1207" i="1" s="1"/>
  <c r="W1207" i="1"/>
  <c r="V1207" i="1"/>
  <c r="AB263" i="1"/>
  <c r="U263" i="1" s="1"/>
  <c r="V263" i="1"/>
  <c r="W281" i="1"/>
  <c r="U281" i="1" s="1"/>
  <c r="AB1255" i="1"/>
  <c r="U1255" i="1" s="1"/>
  <c r="V1255" i="1"/>
  <c r="AB285" i="1"/>
  <c r="U285" i="1" s="1"/>
  <c r="V285" i="1"/>
  <c r="AB1256" i="1"/>
  <c r="U1256" i="1" s="1"/>
  <c r="V1256" i="1"/>
  <c r="AB1230" i="1"/>
  <c r="V1230" i="1"/>
  <c r="W1203" i="1"/>
  <c r="W254" i="1"/>
  <c r="U254" i="1" s="1"/>
  <c r="W255" i="1"/>
  <c r="U255" i="1" s="1"/>
  <c r="V265" i="1"/>
  <c r="W256" i="1"/>
  <c r="U256" i="1" s="1"/>
  <c r="V1235" i="1"/>
  <c r="U1226" i="1"/>
  <c r="W1226" i="1"/>
  <c r="V1236" i="1"/>
  <c r="W1227" i="1"/>
  <c r="U1227" i="1" s="1"/>
  <c r="V1237" i="1"/>
  <c r="W1228" i="1"/>
  <c r="U1228" i="1" s="1"/>
  <c r="V266" i="1"/>
  <c r="W257" i="1"/>
  <c r="U257" i="1" s="1"/>
  <c r="V267" i="1"/>
  <c r="W258" i="1"/>
  <c r="U258" i="1" s="1"/>
  <c r="V268" i="1"/>
  <c r="W259" i="1"/>
  <c r="U259" i="1" s="1"/>
  <c r="V1238" i="1"/>
  <c r="W1229" i="1"/>
  <c r="U1229" i="1" s="1"/>
  <c r="V1239" i="1"/>
  <c r="V1257" i="1"/>
  <c r="V1240" i="1"/>
  <c r="V1258" i="1"/>
  <c r="V269" i="1"/>
  <c r="V287" i="1"/>
  <c r="V270" i="1"/>
  <c r="V288" i="1"/>
  <c r="V271" i="1"/>
  <c r="V289" i="1"/>
  <c r="V1241" i="1"/>
  <c r="V1259" i="1"/>
  <c r="V1242" i="1"/>
  <c r="V1260" i="1"/>
  <c r="V1243" i="1"/>
  <c r="V1261" i="1"/>
  <c r="V299" i="1"/>
  <c r="V317" i="1"/>
  <c r="V300" i="1"/>
  <c r="V318" i="1"/>
  <c r="V301" i="1"/>
  <c r="V319" i="1"/>
  <c r="V1271" i="1"/>
  <c r="V1289" i="1"/>
  <c r="V1272" i="1"/>
  <c r="V1290" i="1"/>
  <c r="V1273" i="1"/>
  <c r="V1291" i="1"/>
  <c r="V302" i="1"/>
  <c r="V320" i="1"/>
  <c r="V303" i="1"/>
  <c r="V321" i="1"/>
  <c r="V304" i="1"/>
  <c r="V322" i="1"/>
  <c r="V1274" i="1"/>
  <c r="V1292" i="1"/>
  <c r="V1275" i="1"/>
  <c r="V1293" i="1"/>
  <c r="V1276" i="1"/>
  <c r="V1294" i="1"/>
  <c r="V305" i="1"/>
  <c r="W323" i="1"/>
  <c r="AA316" i="1"/>
  <c r="R316" i="1" s="1"/>
  <c r="AA298" i="1"/>
  <c r="W1286" i="1"/>
  <c r="W1296" i="1"/>
  <c r="AA344" i="1"/>
  <c r="R344" i="1" s="1"/>
  <c r="AA326" i="1"/>
  <c r="W345" i="1"/>
  <c r="U345" i="1" s="1"/>
  <c r="AB336" i="1"/>
  <c r="W358" i="1"/>
  <c r="U358" i="1" s="1"/>
  <c r="W1329" i="1"/>
  <c r="W359" i="1"/>
  <c r="W361" i="1"/>
  <c r="W1332" i="1"/>
  <c r="U1332" i="1" s="1"/>
  <c r="W389" i="1"/>
  <c r="W391" i="1"/>
  <c r="W1362" i="1"/>
  <c r="W392" i="1"/>
  <c r="W394" i="1"/>
  <c r="W1365" i="1"/>
  <c r="W395" i="1"/>
  <c r="W397" i="1"/>
  <c r="W1368" i="1"/>
  <c r="W425" i="1"/>
  <c r="W427" i="1"/>
  <c r="W1398" i="1"/>
  <c r="W428" i="1"/>
  <c r="W430" i="1"/>
  <c r="W1401" i="1"/>
  <c r="W431" i="1"/>
  <c r="W433" i="1"/>
  <c r="R1385" i="1"/>
  <c r="W1385" i="1"/>
  <c r="V1395" i="1"/>
  <c r="R1395" i="1" s="1"/>
  <c r="R1386" i="1"/>
  <c r="W1386" i="1"/>
  <c r="V1396" i="1"/>
  <c r="R1387" i="1"/>
  <c r="W1387" i="1"/>
  <c r="V452" i="1"/>
  <c r="R443" i="1"/>
  <c r="W443" i="1"/>
  <c r="V453" i="1"/>
  <c r="R444" i="1"/>
  <c r="W444" i="1"/>
  <c r="V454" i="1"/>
  <c r="R454" i="1" s="1"/>
  <c r="R445" i="1"/>
  <c r="W445" i="1"/>
  <c r="V1424" i="1"/>
  <c r="R1415" i="1"/>
  <c r="W1415" i="1"/>
  <c r="V1425" i="1"/>
  <c r="R1416" i="1"/>
  <c r="W1416" i="1"/>
  <c r="V1426" i="1"/>
  <c r="R1417" i="1"/>
  <c r="W1417" i="1"/>
  <c r="V455" i="1"/>
  <c r="R455" i="1" s="1"/>
  <c r="R446" i="1"/>
  <c r="W446" i="1"/>
  <c r="V456" i="1"/>
  <c r="R447" i="1"/>
  <c r="W447" i="1"/>
  <c r="V457" i="1"/>
  <c r="R448" i="1"/>
  <c r="W448" i="1"/>
  <c r="V1427" i="1"/>
  <c r="R1418" i="1"/>
  <c r="W1418" i="1"/>
  <c r="V1428" i="1"/>
  <c r="R1428" i="1" s="1"/>
  <c r="R1419" i="1"/>
  <c r="W1419" i="1"/>
  <c r="V1429" i="1"/>
  <c r="R1420" i="1"/>
  <c r="W1420" i="1"/>
  <c r="V458" i="1"/>
  <c r="R449" i="1"/>
  <c r="W449" i="1"/>
  <c r="V459" i="1"/>
  <c r="R450" i="1"/>
  <c r="W450" i="1"/>
  <c r="V460" i="1"/>
  <c r="R451" i="1"/>
  <c r="W451" i="1"/>
  <c r="V1430" i="1"/>
  <c r="R1421" i="1"/>
  <c r="W1421" i="1"/>
  <c r="V1431" i="1"/>
  <c r="R1422" i="1"/>
  <c r="W1422" i="1"/>
  <c r="V1432" i="1"/>
  <c r="AA1423" i="1"/>
  <c r="AA1441" i="1"/>
  <c r="AA479" i="1"/>
  <c r="AA497" i="1"/>
  <c r="AA480" i="1"/>
  <c r="AA498" i="1"/>
  <c r="AA481" i="1"/>
  <c r="AA499" i="1"/>
  <c r="AA1451" i="1"/>
  <c r="AA1469" i="1"/>
  <c r="AA1452" i="1"/>
  <c r="AA1470" i="1"/>
  <c r="AA1453" i="1"/>
  <c r="AA1471" i="1"/>
  <c r="AA482" i="1"/>
  <c r="AA500" i="1"/>
  <c r="AA483" i="1"/>
  <c r="AA501" i="1"/>
  <c r="AA484" i="1"/>
  <c r="AA502" i="1"/>
  <c r="AA1454" i="1"/>
  <c r="AA1472" i="1"/>
  <c r="AA1455" i="1"/>
  <c r="AA1473" i="1"/>
  <c r="AA1456" i="1"/>
  <c r="AA1474" i="1"/>
  <c r="AA485" i="1"/>
  <c r="AA503" i="1"/>
  <c r="AA486" i="1"/>
  <c r="AA504" i="1"/>
  <c r="AA487" i="1"/>
  <c r="AA505" i="1"/>
  <c r="AA1457" i="1"/>
  <c r="AA1475" i="1"/>
  <c r="AA1458" i="1"/>
  <c r="AA1476" i="1"/>
  <c r="AA1459" i="1"/>
  <c r="AA1477" i="1"/>
  <c r="AA515" i="1"/>
  <c r="AA533" i="1"/>
  <c r="AA516" i="1"/>
  <c r="AA534" i="1"/>
  <c r="R517" i="1"/>
  <c r="W517" i="1"/>
  <c r="V1496" i="1"/>
  <c r="R1487" i="1"/>
  <c r="W1487" i="1"/>
  <c r="V1497" i="1"/>
  <c r="R1488" i="1"/>
  <c r="W1488" i="1"/>
  <c r="V1498" i="1"/>
  <c r="R1498" i="1" s="1"/>
  <c r="R1489" i="1"/>
  <c r="W1489" i="1"/>
  <c r="V527" i="1"/>
  <c r="R518" i="1"/>
  <c r="W518" i="1"/>
  <c r="V528" i="1"/>
  <c r="R519" i="1"/>
  <c r="W519" i="1"/>
  <c r="V529" i="1"/>
  <c r="R520" i="1"/>
  <c r="W520" i="1"/>
  <c r="W1499" i="1"/>
  <c r="V1491" i="1"/>
  <c r="R1491" i="1" s="1"/>
  <c r="AA1482" i="1"/>
  <c r="V1482" i="1"/>
  <c r="W1501" i="1"/>
  <c r="V521" i="1"/>
  <c r="R521" i="1" s="1"/>
  <c r="AA512" i="1"/>
  <c r="V512" i="1"/>
  <c r="W531" i="1"/>
  <c r="V523" i="1"/>
  <c r="R523" i="1" s="1"/>
  <c r="AA514" i="1"/>
  <c r="V514" i="1"/>
  <c r="W1502" i="1"/>
  <c r="V1494" i="1"/>
  <c r="AA1485" i="1"/>
  <c r="V1485" i="1"/>
  <c r="W1504" i="1"/>
  <c r="V551" i="1"/>
  <c r="R551" i="1" s="1"/>
  <c r="AA542" i="1"/>
  <c r="V542" i="1"/>
  <c r="W561" i="1"/>
  <c r="V553" i="1"/>
  <c r="R553" i="1" s="1"/>
  <c r="AA544" i="1"/>
  <c r="V544" i="1"/>
  <c r="W1532" i="1"/>
  <c r="W1533" i="1"/>
  <c r="W1534" i="1"/>
  <c r="W265" i="1"/>
  <c r="U265" i="1" s="1"/>
  <c r="W1235" i="1"/>
  <c r="U1235" i="1" s="1"/>
  <c r="V1245" i="1"/>
  <c r="W1236" i="1"/>
  <c r="U1236" i="1" s="1"/>
  <c r="V1246" i="1"/>
  <c r="U1237" i="1"/>
  <c r="W1237" i="1"/>
  <c r="V275" i="1"/>
  <c r="W266" i="1"/>
  <c r="U266" i="1" s="1"/>
  <c r="V276" i="1"/>
  <c r="W267" i="1"/>
  <c r="U267" i="1" s="1"/>
  <c r="V277" i="1"/>
  <c r="W268" i="1"/>
  <c r="U268" i="1" s="1"/>
  <c r="V1247" i="1"/>
  <c r="W1238" i="1"/>
  <c r="U1238" i="1" s="1"/>
  <c r="V1248" i="1"/>
  <c r="W324" i="1"/>
  <c r="AA1286" i="1"/>
  <c r="AA1268" i="1"/>
  <c r="W1287" i="1"/>
  <c r="W1297" i="1"/>
  <c r="W1311" i="1"/>
  <c r="W341" i="1"/>
  <c r="W343" i="1"/>
  <c r="W1314" i="1"/>
  <c r="W371" i="1"/>
  <c r="W373" i="1"/>
  <c r="W1344" i="1"/>
  <c r="W374" i="1"/>
  <c r="W376" i="1"/>
  <c r="U376" i="1" s="1"/>
  <c r="W1347" i="1"/>
  <c r="W377" i="1"/>
  <c r="W379" i="1"/>
  <c r="W1350" i="1"/>
  <c r="W407" i="1"/>
  <c r="W409" i="1"/>
  <c r="W1380" i="1"/>
  <c r="W410" i="1"/>
  <c r="W412" i="1"/>
  <c r="W1383" i="1"/>
  <c r="W413" i="1"/>
  <c r="W415" i="1"/>
  <c r="V1403" i="1"/>
  <c r="R1403" i="1" s="1"/>
  <c r="W1395" i="1"/>
  <c r="V1404" i="1"/>
  <c r="R1404" i="1" s="1"/>
  <c r="W1396" i="1"/>
  <c r="V1405" i="1"/>
  <c r="R1405" i="1" s="1"/>
  <c r="W452" i="1"/>
  <c r="V461" i="1"/>
  <c r="W453" i="1"/>
  <c r="V462" i="1"/>
  <c r="R462" i="1" s="1"/>
  <c r="W454" i="1"/>
  <c r="V463" i="1"/>
  <c r="R463" i="1" s="1"/>
  <c r="W1424" i="1"/>
  <c r="V1433" i="1"/>
  <c r="R1433" i="1" s="1"/>
  <c r="W1425" i="1"/>
  <c r="V1434" i="1"/>
  <c r="R1434" i="1" s="1"/>
  <c r="W1426" i="1"/>
  <c r="V1435" i="1"/>
  <c r="R1435" i="1" s="1"/>
  <c r="W455" i="1"/>
  <c r="V464" i="1"/>
  <c r="R464" i="1" s="1"/>
  <c r="W456" i="1"/>
  <c r="V465" i="1"/>
  <c r="R465" i="1" s="1"/>
  <c r="W457" i="1"/>
  <c r="V466" i="1"/>
  <c r="W1427" i="1"/>
  <c r="V1436" i="1"/>
  <c r="R1436" i="1" s="1"/>
  <c r="W1428" i="1"/>
  <c r="V1437" i="1"/>
  <c r="W1429" i="1"/>
  <c r="V1438" i="1"/>
  <c r="W458" i="1"/>
  <c r="V467" i="1"/>
  <c r="W459" i="1"/>
  <c r="V468" i="1"/>
  <c r="W460" i="1"/>
  <c r="V469" i="1"/>
  <c r="W1430" i="1"/>
  <c r="V1439" i="1"/>
  <c r="W1431" i="1"/>
  <c r="V1440" i="1"/>
  <c r="W1432" i="1"/>
  <c r="V535" i="1"/>
  <c r="W1496" i="1"/>
  <c r="V1505" i="1"/>
  <c r="R1505" i="1" s="1"/>
  <c r="W1497" i="1"/>
  <c r="V1506" i="1"/>
  <c r="R1506" i="1" s="1"/>
  <c r="W1498" i="1"/>
  <c r="V1507" i="1"/>
  <c r="W527" i="1"/>
  <c r="V536" i="1"/>
  <c r="R536" i="1" s="1"/>
  <c r="W528" i="1"/>
  <c r="V537" i="1"/>
  <c r="R537" i="1" s="1"/>
  <c r="W529" i="1"/>
  <c r="V1500" i="1"/>
  <c r="W1491" i="1"/>
  <c r="V530" i="1"/>
  <c r="W521" i="1"/>
  <c r="V532" i="1"/>
  <c r="W523" i="1"/>
  <c r="V1503" i="1"/>
  <c r="R1494" i="1"/>
  <c r="W1494" i="1"/>
  <c r="V560" i="1"/>
  <c r="W551" i="1"/>
  <c r="V562" i="1"/>
  <c r="W553" i="1"/>
  <c r="W1245" i="1"/>
  <c r="U1245" i="1" s="1"/>
  <c r="W1246" i="1"/>
  <c r="U1246" i="1" s="1"/>
  <c r="W275" i="1"/>
  <c r="U275" i="1" s="1"/>
  <c r="W276" i="1"/>
  <c r="U276" i="1" s="1"/>
  <c r="W277" i="1"/>
  <c r="U277" i="1" s="1"/>
  <c r="W1247" i="1"/>
  <c r="U1247" i="1" s="1"/>
  <c r="W1248" i="1"/>
  <c r="U1248" i="1" s="1"/>
  <c r="V1249" i="1"/>
  <c r="V1231" i="1"/>
  <c r="V278" i="1"/>
  <c r="V260" i="1"/>
  <c r="V279" i="1"/>
  <c r="V261" i="1"/>
  <c r="V280" i="1"/>
  <c r="V262" i="1"/>
  <c r="V1250" i="1"/>
  <c r="V1232" i="1"/>
  <c r="V1251" i="1"/>
  <c r="V1233" i="1"/>
  <c r="V1252" i="1"/>
  <c r="V1234" i="1"/>
  <c r="V308" i="1"/>
  <c r="V290" i="1"/>
  <c r="V309" i="1"/>
  <c r="V291" i="1"/>
  <c r="V310" i="1"/>
  <c r="V292" i="1"/>
  <c r="V1280" i="1"/>
  <c r="V1262" i="1"/>
  <c r="V1281" i="1"/>
  <c r="V1263" i="1"/>
  <c r="V1282" i="1"/>
  <c r="V1264" i="1"/>
  <c r="V311" i="1"/>
  <c r="V293" i="1"/>
  <c r="V312" i="1"/>
  <c r="V294" i="1"/>
  <c r="V313" i="1"/>
  <c r="V295" i="1"/>
  <c r="V1283" i="1"/>
  <c r="V1265" i="1"/>
  <c r="V1284" i="1"/>
  <c r="V1266" i="1"/>
  <c r="V1285" i="1"/>
  <c r="V1267" i="1"/>
  <c r="V314" i="1"/>
  <c r="V296" i="1"/>
  <c r="W315" i="1"/>
  <c r="W325" i="1"/>
  <c r="AA1287" i="1"/>
  <c r="R1287" i="1" s="1"/>
  <c r="AA1269" i="1"/>
  <c r="W1288" i="1"/>
  <c r="W353" i="1"/>
  <c r="W327" i="1"/>
  <c r="U327" i="1" s="1"/>
  <c r="W1328" i="1"/>
  <c r="W1330" i="1"/>
  <c r="W360" i="1"/>
  <c r="W1331" i="1"/>
  <c r="U1331" i="1" s="1"/>
  <c r="W1333" i="1"/>
  <c r="W390" i="1"/>
  <c r="W1361" i="1"/>
  <c r="W1363" i="1"/>
  <c r="W393" i="1"/>
  <c r="W1364" i="1"/>
  <c r="W1366" i="1"/>
  <c r="W396" i="1"/>
  <c r="W1367" i="1"/>
  <c r="W1369" i="1"/>
  <c r="W426" i="1"/>
  <c r="W1397" i="1"/>
  <c r="W1399" i="1"/>
  <c r="W429" i="1"/>
  <c r="W1400" i="1"/>
  <c r="W1402" i="1"/>
  <c r="W432" i="1"/>
  <c r="V1376" i="1"/>
  <c r="W1403" i="1"/>
  <c r="V1377" i="1"/>
  <c r="W1404" i="1"/>
  <c r="V1378" i="1"/>
  <c r="W1405" i="1"/>
  <c r="V434" i="1"/>
  <c r="R461" i="1"/>
  <c r="W461" i="1"/>
  <c r="V435" i="1"/>
  <c r="R435" i="1" s="1"/>
  <c r="W462" i="1"/>
  <c r="V436" i="1"/>
  <c r="W463" i="1"/>
  <c r="V1406" i="1"/>
  <c r="W1433" i="1"/>
  <c r="V1407" i="1"/>
  <c r="W1434" i="1"/>
  <c r="V1408" i="1"/>
  <c r="W1435" i="1"/>
  <c r="V437" i="1"/>
  <c r="R437" i="1" s="1"/>
  <c r="W464" i="1"/>
  <c r="V438" i="1"/>
  <c r="W465" i="1"/>
  <c r="V439" i="1"/>
  <c r="R439" i="1" s="1"/>
  <c r="R466" i="1"/>
  <c r="W466" i="1"/>
  <c r="V1409" i="1"/>
  <c r="W1436" i="1"/>
  <c r="V1410" i="1"/>
  <c r="W1437" i="1"/>
  <c r="V1411" i="1"/>
  <c r="W1438" i="1"/>
  <c r="V440" i="1"/>
  <c r="W467" i="1"/>
  <c r="V441" i="1"/>
  <c r="W468" i="1"/>
  <c r="V442" i="1"/>
  <c r="W469" i="1"/>
  <c r="V1412" i="1"/>
  <c r="W1439" i="1"/>
  <c r="V1413" i="1"/>
  <c r="W1440" i="1"/>
  <c r="V508" i="1"/>
  <c r="R535" i="1"/>
  <c r="W535" i="1"/>
  <c r="V1478" i="1"/>
  <c r="W1505" i="1"/>
  <c r="V1479" i="1"/>
  <c r="W1506" i="1"/>
  <c r="V1480" i="1"/>
  <c r="R1507" i="1"/>
  <c r="W1507" i="1"/>
  <c r="V509" i="1"/>
  <c r="W536" i="1"/>
  <c r="V510" i="1"/>
  <c r="W537" i="1"/>
  <c r="V511" i="1"/>
  <c r="AA1481" i="1"/>
  <c r="V1481" i="1"/>
  <c r="W1500" i="1"/>
  <c r="AA1483" i="1"/>
  <c r="V1483" i="1"/>
  <c r="W530" i="1"/>
  <c r="AA513" i="1"/>
  <c r="R513" i="1" s="1"/>
  <c r="V513" i="1"/>
  <c r="W532" i="1"/>
  <c r="AA1484" i="1"/>
  <c r="V1484" i="1"/>
  <c r="R1484" i="1" s="1"/>
  <c r="W1503" i="1"/>
  <c r="AA1486" i="1"/>
  <c r="V1486" i="1"/>
  <c r="W560" i="1"/>
  <c r="AA543" i="1"/>
  <c r="V543" i="1"/>
  <c r="W562" i="1"/>
  <c r="AA315" i="1"/>
  <c r="R315" i="1" s="1"/>
  <c r="AA297" i="1"/>
  <c r="AA1288" i="1"/>
  <c r="AA1270" i="1"/>
  <c r="U336" i="1"/>
  <c r="W1376" i="1"/>
  <c r="W1377" i="1"/>
  <c r="W1378" i="1"/>
  <c r="W434" i="1"/>
  <c r="W435" i="1"/>
  <c r="W436" i="1"/>
  <c r="W1406" i="1"/>
  <c r="W1407" i="1"/>
  <c r="W1408" i="1"/>
  <c r="W437" i="1"/>
  <c r="W438" i="1"/>
  <c r="W439" i="1"/>
  <c r="W1409" i="1"/>
  <c r="W1410" i="1"/>
  <c r="W1411" i="1"/>
  <c r="W440" i="1"/>
  <c r="W441" i="1"/>
  <c r="W442" i="1"/>
  <c r="W1412" i="1"/>
  <c r="W1413" i="1"/>
  <c r="W508" i="1"/>
  <c r="W1478" i="1"/>
  <c r="W1479" i="1"/>
  <c r="W1480" i="1"/>
  <c r="W509" i="1"/>
  <c r="W510" i="1"/>
  <c r="W511" i="1"/>
  <c r="R1490" i="1"/>
  <c r="W1490" i="1"/>
  <c r="R1492" i="1"/>
  <c r="W1492" i="1"/>
  <c r="R522" i="1"/>
  <c r="W522" i="1"/>
  <c r="R1493" i="1"/>
  <c r="W1493" i="1"/>
  <c r="R1495" i="1"/>
  <c r="W1495" i="1"/>
  <c r="R552" i="1"/>
  <c r="W552" i="1"/>
  <c r="AA1523" i="1"/>
  <c r="V1523" i="1"/>
  <c r="AA1524" i="1"/>
  <c r="V1524" i="1"/>
  <c r="AA563" i="1"/>
  <c r="V563" i="1"/>
  <c r="R538" i="1"/>
  <c r="W538" i="1"/>
  <c r="R1508" i="1"/>
  <c r="W1508" i="1"/>
  <c r="R1509" i="1"/>
  <c r="W1509" i="1"/>
  <c r="R1510" i="1"/>
  <c r="W1510" i="1"/>
  <c r="R539" i="1"/>
  <c r="W539" i="1"/>
  <c r="R540" i="1"/>
  <c r="W540" i="1"/>
  <c r="R541" i="1"/>
  <c r="W541" i="1"/>
  <c r="R1511" i="1"/>
  <c r="W1511" i="1"/>
  <c r="R1512" i="1"/>
  <c r="W1512" i="1"/>
  <c r="R1513" i="1"/>
  <c r="W1513" i="1"/>
  <c r="R569" i="1"/>
  <c r="W569" i="1"/>
  <c r="R570" i="1"/>
  <c r="W570" i="1"/>
  <c r="R571" i="1"/>
  <c r="W571" i="1"/>
  <c r="V1514" i="1"/>
  <c r="R1514" i="1" s="1"/>
  <c r="R1541" i="1"/>
  <c r="W1541" i="1"/>
  <c r="V1515" i="1"/>
  <c r="R1542" i="1"/>
  <c r="W1542" i="1"/>
  <c r="V1516" i="1"/>
  <c r="R1543" i="1"/>
  <c r="W1543" i="1"/>
  <c r="V545" i="1"/>
  <c r="R572" i="1"/>
  <c r="W572" i="1"/>
  <c r="V546" i="1"/>
  <c r="R546" i="1" s="1"/>
  <c r="R573" i="1"/>
  <c r="W573" i="1"/>
  <c r="V547" i="1"/>
  <c r="R574" i="1"/>
  <c r="W574" i="1"/>
  <c r="V1517" i="1"/>
  <c r="R1544" i="1"/>
  <c r="W1544" i="1"/>
  <c r="V1518" i="1"/>
  <c r="R1545" i="1"/>
  <c r="W1545" i="1"/>
  <c r="V1519" i="1"/>
  <c r="R1519" i="1" s="1"/>
  <c r="R1546" i="1"/>
  <c r="W1546" i="1"/>
  <c r="V548" i="1"/>
  <c r="R575" i="1"/>
  <c r="W575" i="1"/>
  <c r="V549" i="1"/>
  <c r="R576" i="1"/>
  <c r="W576" i="1"/>
  <c r="V550" i="1"/>
  <c r="R577" i="1"/>
  <c r="W577" i="1"/>
  <c r="V1520" i="1"/>
  <c r="R1520" i="1" s="1"/>
  <c r="R1547" i="1"/>
  <c r="W1547" i="1"/>
  <c r="V1521" i="1"/>
  <c r="R1548" i="1"/>
  <c r="W1548" i="1"/>
  <c r="V1522" i="1"/>
  <c r="R1549" i="1"/>
  <c r="W1549" i="1"/>
  <c r="V578" i="1"/>
  <c r="R605" i="1"/>
  <c r="W605" i="1"/>
  <c r="V579" i="1"/>
  <c r="R579" i="1" s="1"/>
  <c r="R606" i="1"/>
  <c r="W606" i="1"/>
  <c r="AB580" i="1"/>
  <c r="W607" i="1"/>
  <c r="V1568" i="1"/>
  <c r="R1568" i="1" s="1"/>
  <c r="V1559" i="1"/>
  <c r="AB1577" i="1"/>
  <c r="U1577" i="1" s="1"/>
  <c r="W1569" i="1"/>
  <c r="W1560" i="1"/>
  <c r="U1560" i="1" s="1"/>
  <c r="V1551" i="1"/>
  <c r="R1551" i="1" s="1"/>
  <c r="AB1570" i="1"/>
  <c r="U1570" i="1" s="1"/>
  <c r="AB1561" i="1"/>
  <c r="W1552" i="1"/>
  <c r="V1579" i="1"/>
  <c r="AB581" i="1"/>
  <c r="W608" i="1"/>
  <c r="W600" i="1"/>
  <c r="U600" i="1" s="1"/>
  <c r="V591" i="1"/>
  <c r="AB583" i="1"/>
  <c r="U583" i="1" s="1"/>
  <c r="W610" i="1"/>
  <c r="R1571" i="1"/>
  <c r="W1571" i="1"/>
  <c r="U1571" i="1" s="1"/>
  <c r="W1562" i="1"/>
  <c r="V1553" i="1"/>
  <c r="R1553" i="1" s="1"/>
  <c r="V1580" i="1"/>
  <c r="V1572" i="1"/>
  <c r="V1563" i="1"/>
  <c r="R1555" i="1"/>
  <c r="W1555" i="1"/>
  <c r="W1582" i="1"/>
  <c r="W602" i="1"/>
  <c r="W593" i="1"/>
  <c r="U593" i="1" s="1"/>
  <c r="AA584" i="1"/>
  <c r="AB584" i="1"/>
  <c r="U584" i="1" s="1"/>
  <c r="V584" i="1"/>
  <c r="AA611" i="1"/>
  <c r="W611" i="1"/>
  <c r="U611" i="1" s="1"/>
  <c r="V611" i="1"/>
  <c r="AA595" i="1"/>
  <c r="V595" i="1"/>
  <c r="R595" i="1" s="1"/>
  <c r="AB595" i="1"/>
  <c r="AB586" i="1"/>
  <c r="AA623" i="1"/>
  <c r="AB623" i="1"/>
  <c r="W623" i="1"/>
  <c r="V615" i="1"/>
  <c r="V642" i="1"/>
  <c r="V634" i="1"/>
  <c r="V625" i="1"/>
  <c r="AA1613" i="1"/>
  <c r="V1613" i="1"/>
  <c r="AB1613" i="1"/>
  <c r="U1613" i="1" s="1"/>
  <c r="AA1614" i="1"/>
  <c r="W1614" i="1"/>
  <c r="AB1614" i="1"/>
  <c r="V1614" i="1"/>
  <c r="W1514" i="1"/>
  <c r="W1515" i="1"/>
  <c r="V1525" i="1"/>
  <c r="R1525" i="1" s="1"/>
  <c r="W1516" i="1"/>
  <c r="V554" i="1"/>
  <c r="R554" i="1" s="1"/>
  <c r="W545" i="1"/>
  <c r="V555" i="1"/>
  <c r="R555" i="1" s="1"/>
  <c r="W546" i="1"/>
  <c r="V556" i="1"/>
  <c r="W547" i="1"/>
  <c r="V1526" i="1"/>
  <c r="R1526" i="1" s="1"/>
  <c r="W1517" i="1"/>
  <c r="V1527" i="1"/>
  <c r="R1527" i="1" s="1"/>
  <c r="W1518" i="1"/>
  <c r="V1528" i="1"/>
  <c r="W1519" i="1"/>
  <c r="V557" i="1"/>
  <c r="R557" i="1" s="1"/>
  <c r="W548" i="1"/>
  <c r="V558" i="1"/>
  <c r="W549" i="1"/>
  <c r="V559" i="1"/>
  <c r="R559" i="1" s="1"/>
  <c r="W550" i="1"/>
  <c r="V1529" i="1"/>
  <c r="R1529" i="1" s="1"/>
  <c r="W1520" i="1"/>
  <c r="V1530" i="1"/>
  <c r="R1530" i="1" s="1"/>
  <c r="W1521" i="1"/>
  <c r="V1531" i="1"/>
  <c r="W1522" i="1"/>
  <c r="V587" i="1"/>
  <c r="R587" i="1" s="1"/>
  <c r="W578" i="1"/>
  <c r="V588" i="1"/>
  <c r="R588" i="1" s="1"/>
  <c r="W579" i="1"/>
  <c r="V589" i="1"/>
  <c r="AB607" i="1"/>
  <c r="W1559" i="1"/>
  <c r="U1559" i="1" s="1"/>
  <c r="V1550" i="1"/>
  <c r="R1550" i="1" s="1"/>
  <c r="AB1569" i="1"/>
  <c r="V1578" i="1"/>
  <c r="AB1552" i="1"/>
  <c r="V599" i="1"/>
  <c r="R599" i="1" s="1"/>
  <c r="V590" i="1"/>
  <c r="AB608" i="1"/>
  <c r="V582" i="1"/>
  <c r="R582" i="1" s="1"/>
  <c r="V609" i="1"/>
  <c r="V601" i="1"/>
  <c r="V592" i="1"/>
  <c r="AB610" i="1"/>
  <c r="U1562" i="1"/>
  <c r="W1580" i="1"/>
  <c r="W1572" i="1"/>
  <c r="W1563" i="1"/>
  <c r="U1563" i="1" s="1"/>
  <c r="V1554" i="1"/>
  <c r="R1554" i="1" s="1"/>
  <c r="AA1564" i="1"/>
  <c r="V1564" i="1"/>
  <c r="AB1564" i="1"/>
  <c r="U1564" i="1" s="1"/>
  <c r="AA604" i="1"/>
  <c r="V604" i="1"/>
  <c r="AB604" i="1"/>
  <c r="AA1556" i="1"/>
  <c r="W1556" i="1"/>
  <c r="U1556" i="1" s="1"/>
  <c r="V1556" i="1"/>
  <c r="V1584" i="1"/>
  <c r="V1576" i="1"/>
  <c r="V1567" i="1"/>
  <c r="AA632" i="1"/>
  <c r="AB632" i="1"/>
  <c r="W632" i="1"/>
  <c r="R615" i="1"/>
  <c r="W615" i="1"/>
  <c r="W642" i="1"/>
  <c r="W634" i="1"/>
  <c r="W625" i="1"/>
  <c r="U625" i="1" s="1"/>
  <c r="AA616" i="1"/>
  <c r="W616" i="1"/>
  <c r="AB616" i="1"/>
  <c r="V616" i="1"/>
  <c r="AA1587" i="1"/>
  <c r="R1587" i="1" s="1"/>
  <c r="AB1587" i="1"/>
  <c r="W1587" i="1"/>
  <c r="AA1607" i="1"/>
  <c r="AB1607" i="1"/>
  <c r="U1607" i="1" s="1"/>
  <c r="V1607" i="1"/>
  <c r="W1525" i="1"/>
  <c r="W554" i="1"/>
  <c r="V564" i="1"/>
  <c r="W555" i="1"/>
  <c r="V565" i="1"/>
  <c r="R556" i="1"/>
  <c r="W556" i="1"/>
  <c r="V1535" i="1"/>
  <c r="W1526" i="1"/>
  <c r="V1536" i="1"/>
  <c r="W1527" i="1"/>
  <c r="V1537" i="1"/>
  <c r="R1528" i="1"/>
  <c r="W1528" i="1"/>
  <c r="V566" i="1"/>
  <c r="W557" i="1"/>
  <c r="V567" i="1"/>
  <c r="R558" i="1"/>
  <c r="W558" i="1"/>
  <c r="V568" i="1"/>
  <c r="W559" i="1"/>
  <c r="V1538" i="1"/>
  <c r="R1538" i="1" s="1"/>
  <c r="W1529" i="1"/>
  <c r="V1539" i="1"/>
  <c r="W1530" i="1"/>
  <c r="V1540" i="1"/>
  <c r="R1531" i="1"/>
  <c r="W1531" i="1"/>
  <c r="V596" i="1"/>
  <c r="W587" i="1"/>
  <c r="V597" i="1"/>
  <c r="W588" i="1"/>
  <c r="W598" i="1"/>
  <c r="W589" i="1"/>
  <c r="U589" i="1" s="1"/>
  <c r="V580" i="1"/>
  <c r="R580" i="1" s="1"/>
  <c r="V1577" i="1"/>
  <c r="V1570" i="1"/>
  <c r="R1570" i="1" s="1"/>
  <c r="V1561" i="1"/>
  <c r="W590" i="1"/>
  <c r="U590" i="1" s="1"/>
  <c r="V581" i="1"/>
  <c r="R581" i="1" s="1"/>
  <c r="W609" i="1"/>
  <c r="W601" i="1"/>
  <c r="W592" i="1"/>
  <c r="U592" i="1" s="1"/>
  <c r="V583" i="1"/>
  <c r="R583" i="1" s="1"/>
  <c r="AA1573" i="1"/>
  <c r="V1573" i="1"/>
  <c r="AB1573" i="1"/>
  <c r="U1573" i="1" s="1"/>
  <c r="AA612" i="1"/>
  <c r="V612" i="1"/>
  <c r="AB612" i="1"/>
  <c r="U612" i="1" s="1"/>
  <c r="AA1565" i="1"/>
  <c r="AB1565" i="1"/>
  <c r="W1565" i="1"/>
  <c r="W1584" i="1"/>
  <c r="U1584" i="1" s="1"/>
  <c r="R1576" i="1"/>
  <c r="W1576" i="1"/>
  <c r="U1576" i="1" s="1"/>
  <c r="W1567" i="1"/>
  <c r="U1567" i="1" s="1"/>
  <c r="AA1558" i="1"/>
  <c r="AB1558" i="1"/>
  <c r="V1558" i="1"/>
  <c r="AA1585" i="1"/>
  <c r="AB1585" i="1"/>
  <c r="W1585" i="1"/>
  <c r="AA624" i="1"/>
  <c r="V624" i="1"/>
  <c r="AB624" i="1"/>
  <c r="U624" i="1" s="1"/>
  <c r="AA1596" i="1"/>
  <c r="V1596" i="1"/>
  <c r="AB1596" i="1"/>
  <c r="U1596" i="1" s="1"/>
  <c r="AA644" i="1"/>
  <c r="AB644" i="1"/>
  <c r="W644" i="1"/>
  <c r="U646" i="1"/>
  <c r="W564" i="1"/>
  <c r="W565" i="1"/>
  <c r="W1535" i="1"/>
  <c r="W1536" i="1"/>
  <c r="W1537" i="1"/>
  <c r="W566" i="1"/>
  <c r="W567" i="1"/>
  <c r="W568" i="1"/>
  <c r="W1538" i="1"/>
  <c r="W1539" i="1"/>
  <c r="W1540" i="1"/>
  <c r="W596" i="1"/>
  <c r="W597" i="1"/>
  <c r="AB598" i="1"/>
  <c r="U598" i="1" s="1"/>
  <c r="V607" i="1"/>
  <c r="V1569" i="1"/>
  <c r="R1569" i="1" s="1"/>
  <c r="W1561" i="1"/>
  <c r="V1552" i="1"/>
  <c r="R1552" i="1" s="1"/>
  <c r="V608" i="1"/>
  <c r="V610" i="1"/>
  <c r="R610" i="1" s="1"/>
  <c r="U595" i="1"/>
  <c r="R586" i="1"/>
  <c r="W586" i="1"/>
  <c r="AA613" i="1"/>
  <c r="AB613" i="1"/>
  <c r="U613" i="1" s="1"/>
  <c r="V613" i="1"/>
  <c r="AA1574" i="1"/>
  <c r="R1574" i="1" s="1"/>
  <c r="AB1574" i="1"/>
  <c r="W1574" i="1"/>
  <c r="AA614" i="1"/>
  <c r="W614" i="1"/>
  <c r="U614" i="1" s="1"/>
  <c r="V614" i="1"/>
  <c r="AA633" i="1"/>
  <c r="V633" i="1"/>
  <c r="AB633" i="1"/>
  <c r="U633" i="1" s="1"/>
  <c r="AA1605" i="1"/>
  <c r="V1605" i="1"/>
  <c r="AB1605" i="1"/>
  <c r="V1581" i="1"/>
  <c r="R603" i="1"/>
  <c r="W603" i="1"/>
  <c r="U603" i="1" s="1"/>
  <c r="W594" i="1"/>
  <c r="U594" i="1" s="1"/>
  <c r="V585" i="1"/>
  <c r="R585" i="1" s="1"/>
  <c r="W1583" i="1"/>
  <c r="W1575" i="1"/>
  <c r="W1566" i="1"/>
  <c r="U1566" i="1" s="1"/>
  <c r="V1557" i="1"/>
  <c r="R1557" i="1" s="1"/>
  <c r="V641" i="1"/>
  <c r="R641" i="1" s="1"/>
  <c r="W643" i="1"/>
  <c r="U643" i="1" s="1"/>
  <c r="R1604" i="1"/>
  <c r="W1604" i="1"/>
  <c r="U1604" i="1" s="1"/>
  <c r="W1595" i="1"/>
  <c r="U1595" i="1" s="1"/>
  <c r="V1586" i="1"/>
  <c r="R1586" i="1" s="1"/>
  <c r="AB1606" i="1"/>
  <c r="AB1597" i="1"/>
  <c r="W1588" i="1"/>
  <c r="U1588" i="1" s="1"/>
  <c r="W1615" i="1"/>
  <c r="W635" i="1"/>
  <c r="W626" i="1"/>
  <c r="U626" i="1" s="1"/>
  <c r="V617" i="1"/>
  <c r="R617" i="1" s="1"/>
  <c r="AB618" i="1"/>
  <c r="AB645" i="1"/>
  <c r="AB637" i="1"/>
  <c r="AB628" i="1"/>
  <c r="W619" i="1"/>
  <c r="U619" i="1" s="1"/>
  <c r="V646" i="1"/>
  <c r="R646" i="1" s="1"/>
  <c r="AB1617" i="1"/>
  <c r="AB1609" i="1"/>
  <c r="AB1600" i="1"/>
  <c r="AB1591" i="1"/>
  <c r="W1618" i="1"/>
  <c r="R638" i="1"/>
  <c r="W638" i="1"/>
  <c r="R629" i="1"/>
  <c r="W629" i="1"/>
  <c r="R620" i="1"/>
  <c r="W620" i="1"/>
  <c r="V647" i="1"/>
  <c r="R647" i="1" s="1"/>
  <c r="V639" i="1"/>
  <c r="V630" i="1"/>
  <c r="R630" i="1" s="1"/>
  <c r="V621" i="1"/>
  <c r="AB649" i="1"/>
  <c r="AB1610" i="1"/>
  <c r="AB1601" i="1"/>
  <c r="AB1592" i="1"/>
  <c r="W1619" i="1"/>
  <c r="R1611" i="1"/>
  <c r="W1611" i="1"/>
  <c r="U1611" i="1" s="1"/>
  <c r="R1602" i="1"/>
  <c r="W1602" i="1"/>
  <c r="R1593" i="1"/>
  <c r="W1593" i="1"/>
  <c r="U1593" i="1" s="1"/>
  <c r="V1620" i="1"/>
  <c r="R1620" i="1" s="1"/>
  <c r="V1612" i="1"/>
  <c r="V1603" i="1"/>
  <c r="V1594" i="1"/>
  <c r="R1594" i="1" s="1"/>
  <c r="AB677" i="1"/>
  <c r="AB669" i="1"/>
  <c r="AB660" i="1"/>
  <c r="AB651" i="1"/>
  <c r="W678" i="1"/>
  <c r="R670" i="1"/>
  <c r="W670" i="1"/>
  <c r="R661" i="1"/>
  <c r="W661" i="1"/>
  <c r="R652" i="1"/>
  <c r="W652" i="1"/>
  <c r="V679" i="1"/>
  <c r="R679" i="1" s="1"/>
  <c r="V1640" i="1"/>
  <c r="V1631" i="1"/>
  <c r="V1622" i="1"/>
  <c r="AB1650" i="1"/>
  <c r="AB1642" i="1"/>
  <c r="AB1633" i="1"/>
  <c r="AB1624" i="1"/>
  <c r="W1651" i="1"/>
  <c r="U1651" i="1" s="1"/>
  <c r="R671" i="1"/>
  <c r="W671" i="1"/>
  <c r="R662" i="1"/>
  <c r="W662" i="1"/>
  <c r="R653" i="1"/>
  <c r="W653" i="1"/>
  <c r="V680" i="1"/>
  <c r="R680" i="1" s="1"/>
  <c r="V672" i="1"/>
  <c r="R672" i="1" s="1"/>
  <c r="V663" i="1"/>
  <c r="V654" i="1"/>
  <c r="AA1626" i="1"/>
  <c r="R1626" i="1" s="1"/>
  <c r="AB1626" i="1"/>
  <c r="W1626" i="1"/>
  <c r="AA674" i="1"/>
  <c r="V674" i="1"/>
  <c r="AB674" i="1"/>
  <c r="U674" i="1" s="1"/>
  <c r="V683" i="1"/>
  <c r="V675" i="1"/>
  <c r="V666" i="1"/>
  <c r="V657" i="1"/>
  <c r="AA676" i="1"/>
  <c r="V676" i="1"/>
  <c r="AB676" i="1"/>
  <c r="U676" i="1" s="1"/>
  <c r="AA658" i="1"/>
  <c r="V658" i="1"/>
  <c r="AB658" i="1"/>
  <c r="U658" i="1" s="1"/>
  <c r="AA1656" i="1"/>
  <c r="V1656" i="1"/>
  <c r="AB1656" i="1"/>
  <c r="AA1639" i="1"/>
  <c r="V1639" i="1"/>
  <c r="AB1639" i="1"/>
  <c r="U1639" i="1" s="1"/>
  <c r="AB687" i="1"/>
  <c r="W687" i="1"/>
  <c r="V1598" i="1"/>
  <c r="R1598" i="1" s="1"/>
  <c r="W639" i="1"/>
  <c r="W630" i="1"/>
  <c r="W621" i="1"/>
  <c r="V648" i="1"/>
  <c r="R648" i="1" s="1"/>
  <c r="W1612" i="1"/>
  <c r="W1603" i="1"/>
  <c r="W1594" i="1"/>
  <c r="V1621" i="1"/>
  <c r="R1621" i="1" s="1"/>
  <c r="W1640" i="1"/>
  <c r="W1631" i="1"/>
  <c r="W1622" i="1"/>
  <c r="V1649" i="1"/>
  <c r="R1649" i="1" s="1"/>
  <c r="W672" i="1"/>
  <c r="W663" i="1"/>
  <c r="W654" i="1"/>
  <c r="V681" i="1"/>
  <c r="R681" i="1" s="1"/>
  <c r="AA1635" i="1"/>
  <c r="R1635" i="1" s="1"/>
  <c r="AB1635" i="1"/>
  <c r="W1635" i="1"/>
  <c r="R683" i="1"/>
  <c r="W683" i="1"/>
  <c r="W675" i="1"/>
  <c r="W666" i="1"/>
  <c r="W657" i="1"/>
  <c r="AA684" i="1"/>
  <c r="V684" i="1"/>
  <c r="AB684" i="1"/>
  <c r="W684" i="1"/>
  <c r="U684" i="1" s="1"/>
  <c r="AA1637" i="1"/>
  <c r="AB1637" i="1"/>
  <c r="U1637" i="1" s="1"/>
  <c r="V1637" i="1"/>
  <c r="AA1655" i="1"/>
  <c r="AB1655" i="1"/>
  <c r="U1655" i="1" s="1"/>
  <c r="V1655" i="1"/>
  <c r="AA704" i="1"/>
  <c r="AB704" i="1"/>
  <c r="U704" i="1" s="1"/>
  <c r="V704" i="1"/>
  <c r="AA686" i="1"/>
  <c r="AB686" i="1"/>
  <c r="U686" i="1" s="1"/>
  <c r="V686" i="1"/>
  <c r="AB688" i="1"/>
  <c r="W688" i="1"/>
  <c r="U617" i="1"/>
  <c r="R636" i="1"/>
  <c r="W636" i="1"/>
  <c r="W627" i="1"/>
  <c r="V618" i="1"/>
  <c r="R618" i="1" s="1"/>
  <c r="W1598" i="1"/>
  <c r="R1589" i="1"/>
  <c r="W1589" i="1"/>
  <c r="R1616" i="1"/>
  <c r="W1616" i="1"/>
  <c r="R1608" i="1"/>
  <c r="W1608" i="1"/>
  <c r="R1599" i="1"/>
  <c r="W1599" i="1"/>
  <c r="R1590" i="1"/>
  <c r="W1590" i="1"/>
  <c r="V1617" i="1"/>
  <c r="R1617" i="1" s="1"/>
  <c r="AB639" i="1"/>
  <c r="AB630" i="1"/>
  <c r="AB621" i="1"/>
  <c r="W648" i="1"/>
  <c r="R640" i="1"/>
  <c r="W640" i="1"/>
  <c r="R631" i="1"/>
  <c r="W631" i="1"/>
  <c r="R622" i="1"/>
  <c r="W622" i="1"/>
  <c r="V649" i="1"/>
  <c r="R649" i="1" s="1"/>
  <c r="AB1612" i="1"/>
  <c r="AB1603" i="1"/>
  <c r="AB1594" i="1"/>
  <c r="W1621" i="1"/>
  <c r="R668" i="1"/>
  <c r="W668" i="1"/>
  <c r="R659" i="1"/>
  <c r="W659" i="1"/>
  <c r="R650" i="1"/>
  <c r="W650" i="1"/>
  <c r="V677" i="1"/>
  <c r="R677" i="1" s="1"/>
  <c r="AB1640" i="1"/>
  <c r="AB1631" i="1"/>
  <c r="AB1622" i="1"/>
  <c r="W1649" i="1"/>
  <c r="R1641" i="1"/>
  <c r="W1641" i="1"/>
  <c r="R1632" i="1"/>
  <c r="W1632" i="1"/>
  <c r="R1623" i="1"/>
  <c r="W1623" i="1"/>
  <c r="V1650" i="1"/>
  <c r="R1650" i="1" s="1"/>
  <c r="AB672" i="1"/>
  <c r="AB663" i="1"/>
  <c r="AB654" i="1"/>
  <c r="W681" i="1"/>
  <c r="U681" i="1" s="1"/>
  <c r="R673" i="1"/>
  <c r="W673" i="1"/>
  <c r="R664" i="1"/>
  <c r="W664" i="1"/>
  <c r="R655" i="1"/>
  <c r="W655" i="1"/>
  <c r="R682" i="1"/>
  <c r="W682" i="1"/>
  <c r="W1643" i="1"/>
  <c r="W1634" i="1"/>
  <c r="W1625" i="1"/>
  <c r="AA1652" i="1"/>
  <c r="AB1652" i="1"/>
  <c r="V1652" i="1"/>
  <c r="AA1644" i="1"/>
  <c r="R1644" i="1" s="1"/>
  <c r="AB1644" i="1"/>
  <c r="U1644" i="1" s="1"/>
  <c r="W1644" i="1"/>
  <c r="AA656" i="1"/>
  <c r="R656" i="1" s="1"/>
  <c r="V656" i="1"/>
  <c r="AB656" i="1"/>
  <c r="AB683" i="1"/>
  <c r="AB675" i="1"/>
  <c r="AB666" i="1"/>
  <c r="AB657" i="1"/>
  <c r="AA667" i="1"/>
  <c r="V667" i="1"/>
  <c r="AB667" i="1"/>
  <c r="AA685" i="1"/>
  <c r="R685" i="1" s="1"/>
  <c r="W685" i="1"/>
  <c r="AB685" i="1"/>
  <c r="AA1648" i="1"/>
  <c r="V1648" i="1"/>
  <c r="AB1648" i="1"/>
  <c r="U1648" i="1" s="1"/>
  <c r="AA1630" i="1"/>
  <c r="R1630" i="1" s="1"/>
  <c r="W1630" i="1"/>
  <c r="AB1630" i="1"/>
  <c r="AB1658" i="1"/>
  <c r="W1658" i="1"/>
  <c r="V643" i="1"/>
  <c r="R1606" i="1"/>
  <c r="W1606" i="1"/>
  <c r="W1597" i="1"/>
  <c r="V1588" i="1"/>
  <c r="R1588" i="1" s="1"/>
  <c r="AB636" i="1"/>
  <c r="U636" i="1" s="1"/>
  <c r="AB627" i="1"/>
  <c r="W618" i="1"/>
  <c r="W645" i="1"/>
  <c r="W637" i="1"/>
  <c r="W628" i="1"/>
  <c r="V619" i="1"/>
  <c r="R619" i="1" s="1"/>
  <c r="AB1598" i="1"/>
  <c r="AB1589" i="1"/>
  <c r="U1589" i="1" s="1"/>
  <c r="AB1616" i="1"/>
  <c r="AB1608" i="1"/>
  <c r="AB1599" i="1"/>
  <c r="AB1590" i="1"/>
  <c r="W1617" i="1"/>
  <c r="W1609" i="1"/>
  <c r="W1600" i="1"/>
  <c r="W1591" i="1"/>
  <c r="V1618" i="1"/>
  <c r="R1618" i="1" s="1"/>
  <c r="AB648" i="1"/>
  <c r="AB640" i="1"/>
  <c r="AB631" i="1"/>
  <c r="U631" i="1" s="1"/>
  <c r="AB622" i="1"/>
  <c r="W649" i="1"/>
  <c r="U649" i="1" s="1"/>
  <c r="W1610" i="1"/>
  <c r="W1601" i="1"/>
  <c r="W1592" i="1"/>
  <c r="V1619" i="1"/>
  <c r="R1619" i="1" s="1"/>
  <c r="AB1621" i="1"/>
  <c r="AB668" i="1"/>
  <c r="U668" i="1" s="1"/>
  <c r="AB659" i="1"/>
  <c r="AB650" i="1"/>
  <c r="W677" i="1"/>
  <c r="W669" i="1"/>
  <c r="W660" i="1"/>
  <c r="W651" i="1"/>
  <c r="V678" i="1"/>
  <c r="R678" i="1" s="1"/>
  <c r="AB1649" i="1"/>
  <c r="U1649" i="1" s="1"/>
  <c r="AB1641" i="1"/>
  <c r="AB1632" i="1"/>
  <c r="AB1623" i="1"/>
  <c r="W1650" i="1"/>
  <c r="W1642" i="1"/>
  <c r="W1633" i="1"/>
  <c r="U1633" i="1" s="1"/>
  <c r="W1624" i="1"/>
  <c r="U1624" i="1" s="1"/>
  <c r="V1651" i="1"/>
  <c r="R1651" i="1" s="1"/>
  <c r="AB681" i="1"/>
  <c r="AB673" i="1"/>
  <c r="AB664" i="1"/>
  <c r="AB655" i="1"/>
  <c r="AB682" i="1"/>
  <c r="AB1643" i="1"/>
  <c r="AB1634" i="1"/>
  <c r="AB1625" i="1"/>
  <c r="W1652" i="1"/>
  <c r="AA1653" i="1"/>
  <c r="W1653" i="1"/>
  <c r="V1653" i="1"/>
  <c r="AA665" i="1"/>
  <c r="V665" i="1"/>
  <c r="AB665" i="1"/>
  <c r="AA1628" i="1"/>
  <c r="AB1628" i="1"/>
  <c r="U1628" i="1" s="1"/>
  <c r="V1628" i="1"/>
  <c r="AA1647" i="1"/>
  <c r="R1647" i="1" s="1"/>
  <c r="W1647" i="1"/>
  <c r="AB1647" i="1"/>
  <c r="U1656" i="1"/>
  <c r="AA695" i="1"/>
  <c r="AB695" i="1"/>
  <c r="U695" i="1" s="1"/>
  <c r="V695" i="1"/>
  <c r="AB713" i="1"/>
  <c r="U713" i="1" s="1"/>
  <c r="V713" i="1"/>
  <c r="AB1659" i="1"/>
  <c r="U1659" i="1" s="1"/>
  <c r="W1659" i="1"/>
  <c r="W1645" i="1"/>
  <c r="U1645" i="1" s="1"/>
  <c r="W1636" i="1"/>
  <c r="U1636" i="1" s="1"/>
  <c r="W1627" i="1"/>
  <c r="U1627" i="1" s="1"/>
  <c r="V1654" i="1"/>
  <c r="R1654" i="1" s="1"/>
  <c r="V1646" i="1"/>
  <c r="R1646" i="1" s="1"/>
  <c r="AB1629" i="1"/>
  <c r="U1629" i="1" s="1"/>
  <c r="V1657" i="1"/>
  <c r="R1657" i="1" s="1"/>
  <c r="W689" i="1"/>
  <c r="W691" i="1"/>
  <c r="W1662" i="1"/>
  <c r="W692" i="1"/>
  <c r="U692" i="1" s="1"/>
  <c r="W694" i="1"/>
  <c r="W1682" i="1"/>
  <c r="W1664" i="1"/>
  <c r="W1683" i="1"/>
  <c r="W1665" i="1"/>
  <c r="W1684" i="1"/>
  <c r="W1666" i="1"/>
  <c r="W740" i="1"/>
  <c r="W722" i="1"/>
  <c r="V741" i="1"/>
  <c r="R741" i="1" s="1"/>
  <c r="W732" i="1"/>
  <c r="V742" i="1"/>
  <c r="R742" i="1" s="1"/>
  <c r="W733" i="1"/>
  <c r="V1712" i="1"/>
  <c r="R1712" i="1" s="1"/>
  <c r="W1703" i="1"/>
  <c r="W1713" i="1"/>
  <c r="W1722" i="1"/>
  <c r="W1696" i="1"/>
  <c r="W743" i="1"/>
  <c r="W753" i="1"/>
  <c r="W1706" i="1"/>
  <c r="W1698" i="1"/>
  <c r="W1717" i="1"/>
  <c r="W737" i="1"/>
  <c r="W747" i="1"/>
  <c r="AB757" i="1"/>
  <c r="AB1718" i="1"/>
  <c r="AB1709" i="1"/>
  <c r="AB1700" i="1"/>
  <c r="W1727" i="1"/>
  <c r="W1719" i="1"/>
  <c r="R1710" i="1"/>
  <c r="W1710" i="1"/>
  <c r="V1701" i="1"/>
  <c r="V1728" i="1"/>
  <c r="V1720" i="1"/>
  <c r="V1711" i="1"/>
  <c r="AB785" i="1"/>
  <c r="W777" i="1"/>
  <c r="U777" i="1" s="1"/>
  <c r="W768" i="1"/>
  <c r="U768" i="1" s="1"/>
  <c r="W759" i="1"/>
  <c r="U759" i="1" s="1"/>
  <c r="V786" i="1"/>
  <c r="R786" i="1" s="1"/>
  <c r="V778" i="1"/>
  <c r="V769" i="1"/>
  <c r="R769" i="1" s="1"/>
  <c r="V760" i="1"/>
  <c r="V787" i="1"/>
  <c r="V1748" i="1"/>
  <c r="V1739" i="1"/>
  <c r="R1739" i="1" s="1"/>
  <c r="V1730" i="1"/>
  <c r="V1757" i="1"/>
  <c r="R1757" i="1" s="1"/>
  <c r="V1749" i="1"/>
  <c r="V1740" i="1"/>
  <c r="R1740" i="1" s="1"/>
  <c r="AB1732" i="1"/>
  <c r="U1732" i="1" s="1"/>
  <c r="W1759" i="1"/>
  <c r="U1759" i="1" s="1"/>
  <c r="W779" i="1"/>
  <c r="U779" i="1" s="1"/>
  <c r="R770" i="1"/>
  <c r="W770" i="1"/>
  <c r="W761" i="1"/>
  <c r="R788" i="1"/>
  <c r="W788" i="1"/>
  <c r="V780" i="1"/>
  <c r="V771" i="1"/>
  <c r="V762" i="1"/>
  <c r="V789" i="1"/>
  <c r="R789" i="1" s="1"/>
  <c r="AB1753" i="1"/>
  <c r="U1753" i="1" s="1"/>
  <c r="AB1744" i="1"/>
  <c r="AB1735" i="1"/>
  <c r="AB1762" i="1"/>
  <c r="W782" i="1"/>
  <c r="R773" i="1"/>
  <c r="W773" i="1"/>
  <c r="U773" i="1" s="1"/>
  <c r="W764" i="1"/>
  <c r="U764" i="1" s="1"/>
  <c r="R791" i="1"/>
  <c r="W791" i="1"/>
  <c r="U791" i="1" s="1"/>
  <c r="W783" i="1"/>
  <c r="U783" i="1" s="1"/>
  <c r="W774" i="1"/>
  <c r="U774" i="1" s="1"/>
  <c r="W765" i="1"/>
  <c r="W792" i="1"/>
  <c r="W784" i="1"/>
  <c r="U784" i="1" s="1"/>
  <c r="R775" i="1"/>
  <c r="W775" i="1"/>
  <c r="W766" i="1"/>
  <c r="R793" i="1"/>
  <c r="W793" i="1"/>
  <c r="U793" i="1" s="1"/>
  <c r="V1754" i="1"/>
  <c r="V1745" i="1"/>
  <c r="V1736" i="1"/>
  <c r="V1763" i="1"/>
  <c r="R1763" i="1" s="1"/>
  <c r="AA814" i="1"/>
  <c r="V814" i="1"/>
  <c r="AB814" i="1"/>
  <c r="AB805" i="1"/>
  <c r="AB796" i="1"/>
  <c r="AB823" i="1"/>
  <c r="AB1784" i="1"/>
  <c r="R1794" i="1"/>
  <c r="W1794" i="1"/>
  <c r="R1786" i="1"/>
  <c r="W1786" i="1"/>
  <c r="AA1777" i="1"/>
  <c r="AB1777" i="1"/>
  <c r="U1777" i="1" s="1"/>
  <c r="V1777" i="1"/>
  <c r="AA1768" i="1"/>
  <c r="AB1768" i="1"/>
  <c r="W1768" i="1"/>
  <c r="V824" i="1"/>
  <c r="R824" i="1" s="1"/>
  <c r="V816" i="1"/>
  <c r="R816" i="1" s="1"/>
  <c r="AA825" i="1"/>
  <c r="W825" i="1"/>
  <c r="V825" i="1"/>
  <c r="U1779" i="1"/>
  <c r="AA1770" i="1"/>
  <c r="V1770" i="1"/>
  <c r="AB1770" i="1"/>
  <c r="U1770" i="1" s="1"/>
  <c r="AB1797" i="1"/>
  <c r="AA801" i="1"/>
  <c r="R801" i="1" s="1"/>
  <c r="V801" i="1"/>
  <c r="AB801" i="1"/>
  <c r="U801" i="1" s="1"/>
  <c r="AA802" i="1"/>
  <c r="AB802" i="1"/>
  <c r="U802" i="1" s="1"/>
  <c r="V802" i="1"/>
  <c r="AA694" i="1"/>
  <c r="AA1682" i="1"/>
  <c r="AA1664" i="1"/>
  <c r="AA1683" i="1"/>
  <c r="AA1665" i="1"/>
  <c r="AA1684" i="1"/>
  <c r="AA1666" i="1"/>
  <c r="AA740" i="1"/>
  <c r="AA722" i="1"/>
  <c r="W741" i="1"/>
  <c r="W742" i="1"/>
  <c r="W1712" i="1"/>
  <c r="W725" i="1"/>
  <c r="W727" i="1"/>
  <c r="W1699" i="1"/>
  <c r="W729" i="1"/>
  <c r="W1728" i="1"/>
  <c r="W1720" i="1"/>
  <c r="W1711" i="1"/>
  <c r="V1702" i="1"/>
  <c r="W778" i="1"/>
  <c r="W769" i="1"/>
  <c r="W760" i="1"/>
  <c r="W787" i="1"/>
  <c r="W1748" i="1"/>
  <c r="W1739" i="1"/>
  <c r="W1730" i="1"/>
  <c r="W1757" i="1"/>
  <c r="W1749" i="1"/>
  <c r="W1740" i="1"/>
  <c r="V1731" i="1"/>
  <c r="W771" i="1"/>
  <c r="W762" i="1"/>
  <c r="W789" i="1"/>
  <c r="V781" i="1"/>
  <c r="AB782" i="1"/>
  <c r="W1745" i="1"/>
  <c r="W1736" i="1"/>
  <c r="W1763" i="1"/>
  <c r="V1755" i="1"/>
  <c r="AA804" i="1"/>
  <c r="W804" i="1"/>
  <c r="V804" i="1"/>
  <c r="AA1767" i="1"/>
  <c r="V1767" i="1"/>
  <c r="AB1767" i="1"/>
  <c r="U1767" i="1" s="1"/>
  <c r="W824" i="1"/>
  <c r="W816" i="1"/>
  <c r="AA807" i="1"/>
  <c r="AB807" i="1"/>
  <c r="V807" i="1"/>
  <c r="AA798" i="1"/>
  <c r="AB798" i="1"/>
  <c r="W798" i="1"/>
  <c r="AA1796" i="1"/>
  <c r="W1796" i="1"/>
  <c r="V1796" i="1"/>
  <c r="AA1771" i="1"/>
  <c r="V1771" i="1"/>
  <c r="AB1771" i="1"/>
  <c r="U1771" i="1" s="1"/>
  <c r="AA800" i="1"/>
  <c r="AB800" i="1"/>
  <c r="U800" i="1" s="1"/>
  <c r="V800" i="1"/>
  <c r="AA1799" i="1"/>
  <c r="V1799" i="1"/>
  <c r="AB1799" i="1"/>
  <c r="U1799" i="1" s="1"/>
  <c r="W1799" i="1"/>
  <c r="W1638" i="1"/>
  <c r="U1638" i="1" s="1"/>
  <c r="V1629" i="1"/>
  <c r="R1629" i="1" s="1"/>
  <c r="W1660" i="1"/>
  <c r="U1660" i="1" s="1"/>
  <c r="W690" i="1"/>
  <c r="W1661" i="1"/>
  <c r="W1663" i="1"/>
  <c r="W693" i="1"/>
  <c r="U693" i="1" s="1"/>
  <c r="V723" i="1"/>
  <c r="R723" i="1" s="1"/>
  <c r="W750" i="1"/>
  <c r="V724" i="1"/>
  <c r="W751" i="1"/>
  <c r="V1694" i="1"/>
  <c r="R1694" i="1" s="1"/>
  <c r="W1695" i="1"/>
  <c r="W1723" i="1"/>
  <c r="W734" i="1"/>
  <c r="W726" i="1"/>
  <c r="W736" i="1"/>
  <c r="W1715" i="1"/>
  <c r="W1725" i="1"/>
  <c r="W1708" i="1"/>
  <c r="W738" i="1"/>
  <c r="W730" i="1"/>
  <c r="V1718" i="1"/>
  <c r="V1709" i="1"/>
  <c r="V1700" i="1"/>
  <c r="AB1728" i="1"/>
  <c r="AB1720" i="1"/>
  <c r="AB1711" i="1"/>
  <c r="W1702" i="1"/>
  <c r="R1729" i="1"/>
  <c r="W1729" i="1"/>
  <c r="U1729" i="1" s="1"/>
  <c r="W776" i="1"/>
  <c r="U776" i="1" s="1"/>
  <c r="R767" i="1"/>
  <c r="W767" i="1"/>
  <c r="W758" i="1"/>
  <c r="U758" i="1" s="1"/>
  <c r="V785" i="1"/>
  <c r="R785" i="1" s="1"/>
  <c r="U786" i="1"/>
  <c r="AB778" i="1"/>
  <c r="AB769" i="1"/>
  <c r="U769" i="1" s="1"/>
  <c r="AB760" i="1"/>
  <c r="AB787" i="1"/>
  <c r="AB1748" i="1"/>
  <c r="AB1739" i="1"/>
  <c r="U1739" i="1" s="1"/>
  <c r="AB1730" i="1"/>
  <c r="AB1757" i="1"/>
  <c r="AB1749" i="1"/>
  <c r="AB1740" i="1"/>
  <c r="U1740" i="1" s="1"/>
  <c r="W1731" i="1"/>
  <c r="W1758" i="1"/>
  <c r="U1758" i="1" s="1"/>
  <c r="W1750" i="1"/>
  <c r="U1750" i="1" s="1"/>
  <c r="W1741" i="1"/>
  <c r="U1741" i="1" s="1"/>
  <c r="V1732" i="1"/>
  <c r="AB771" i="1"/>
  <c r="AB762" i="1"/>
  <c r="AB789" i="1"/>
  <c r="W781" i="1"/>
  <c r="R772" i="1"/>
  <c r="W772" i="1"/>
  <c r="U772" i="1" s="1"/>
  <c r="W763" i="1"/>
  <c r="U763" i="1" s="1"/>
  <c r="R790" i="1"/>
  <c r="W790" i="1"/>
  <c r="U790" i="1" s="1"/>
  <c r="W1751" i="1"/>
  <c r="U1751" i="1" s="1"/>
  <c r="W1742" i="1"/>
  <c r="U1742" i="1" s="1"/>
  <c r="W1733" i="1"/>
  <c r="W1760" i="1"/>
  <c r="W1752" i="1"/>
  <c r="U1752" i="1" s="1"/>
  <c r="R1743" i="1"/>
  <c r="W1743" i="1"/>
  <c r="W1734" i="1"/>
  <c r="R1761" i="1"/>
  <c r="W1761" i="1"/>
  <c r="U1761" i="1" s="1"/>
  <c r="V1753" i="1"/>
  <c r="V1744" i="1"/>
  <c r="V1735" i="1"/>
  <c r="V1762" i="1"/>
  <c r="AB1745" i="1"/>
  <c r="AB1736" i="1"/>
  <c r="AB1763" i="1"/>
  <c r="W1755" i="1"/>
  <c r="R1746" i="1"/>
  <c r="W1746" i="1"/>
  <c r="U1746" i="1" s="1"/>
  <c r="W1737" i="1"/>
  <c r="R1764" i="1"/>
  <c r="W1764" i="1"/>
  <c r="U1764" i="1" s="1"/>
  <c r="W1756" i="1"/>
  <c r="U1756" i="1" s="1"/>
  <c r="W1747" i="1"/>
  <c r="W1738" i="1"/>
  <c r="U1738" i="1" s="1"/>
  <c r="R1765" i="1"/>
  <c r="W1765" i="1"/>
  <c r="W812" i="1"/>
  <c r="R803" i="1"/>
  <c r="W803" i="1"/>
  <c r="W794" i="1"/>
  <c r="AA821" i="1"/>
  <c r="AB821" i="1"/>
  <c r="U821" i="1" s="1"/>
  <c r="V821" i="1"/>
  <c r="AA813" i="1"/>
  <c r="AB813" i="1"/>
  <c r="W813" i="1"/>
  <c r="U813" i="1" s="1"/>
  <c r="AB804" i="1"/>
  <c r="V805" i="1"/>
  <c r="R805" i="1" s="1"/>
  <c r="V796" i="1"/>
  <c r="R796" i="1" s="1"/>
  <c r="V823" i="1"/>
  <c r="R823" i="1" s="1"/>
  <c r="V1784" i="1"/>
  <c r="R1784" i="1" s="1"/>
  <c r="AA1793" i="1"/>
  <c r="W1793" i="1"/>
  <c r="U1793" i="1" s="1"/>
  <c r="V1793" i="1"/>
  <c r="U806" i="1"/>
  <c r="AA797" i="1"/>
  <c r="V797" i="1"/>
  <c r="AB797" i="1"/>
  <c r="U797" i="1" s="1"/>
  <c r="AB824" i="1"/>
  <c r="AB816" i="1"/>
  <c r="W807" i="1"/>
  <c r="R826" i="1"/>
  <c r="W826" i="1"/>
  <c r="U826" i="1" s="1"/>
  <c r="R1787" i="1"/>
  <c r="W1787" i="1"/>
  <c r="AA1778" i="1"/>
  <c r="AB1778" i="1"/>
  <c r="U1778" i="1" s="1"/>
  <c r="V1778" i="1"/>
  <c r="AA1769" i="1"/>
  <c r="AB1769" i="1"/>
  <c r="W1769" i="1"/>
  <c r="AB1796" i="1"/>
  <c r="V1797" i="1"/>
  <c r="R1797" i="1" s="1"/>
  <c r="AA828" i="1"/>
  <c r="R828" i="1" s="1"/>
  <c r="W828" i="1"/>
  <c r="AB828" i="1"/>
  <c r="AA829" i="1"/>
  <c r="R829" i="1" s="1"/>
  <c r="W829" i="1"/>
  <c r="U829" i="1" s="1"/>
  <c r="AB829" i="1"/>
  <c r="W723" i="1"/>
  <c r="R724" i="1"/>
  <c r="W724" i="1"/>
  <c r="W1694" i="1"/>
  <c r="W1704" i="1"/>
  <c r="W1714" i="1"/>
  <c r="W745" i="1"/>
  <c r="W1697" i="1"/>
  <c r="W728" i="1"/>
  <c r="W1718" i="1"/>
  <c r="U1718" i="1" s="1"/>
  <c r="W1709" i="1"/>
  <c r="W1700" i="1"/>
  <c r="V1727" i="1"/>
  <c r="R1727" i="1" s="1"/>
  <c r="AB1702" i="1"/>
  <c r="U767" i="1"/>
  <c r="V777" i="1"/>
  <c r="AB1731" i="1"/>
  <c r="V1759" i="1"/>
  <c r="R1759" i="1" s="1"/>
  <c r="AB781" i="1"/>
  <c r="W1744" i="1"/>
  <c r="W1735" i="1"/>
  <c r="W1762" i="1"/>
  <c r="V782" i="1"/>
  <c r="AB1755" i="1"/>
  <c r="U1737" i="1"/>
  <c r="U814" i="1"/>
  <c r="W805" i="1"/>
  <c r="W796" i="1"/>
  <c r="W823" i="1"/>
  <c r="W1784" i="1"/>
  <c r="U1784" i="1" s="1"/>
  <c r="AA1775" i="1"/>
  <c r="AB1775" i="1"/>
  <c r="U1775" i="1" s="1"/>
  <c r="V1775" i="1"/>
  <c r="AA1766" i="1"/>
  <c r="AB1766" i="1"/>
  <c r="W1766" i="1"/>
  <c r="AA1795" i="1"/>
  <c r="W1795" i="1"/>
  <c r="U1795" i="1" s="1"/>
  <c r="V1795" i="1"/>
  <c r="AA799" i="1"/>
  <c r="V799" i="1"/>
  <c r="AB799" i="1"/>
  <c r="U799" i="1" s="1"/>
  <c r="W1797" i="1"/>
  <c r="AA1789" i="1"/>
  <c r="R1789" i="1" s="1"/>
  <c r="W1789" i="1"/>
  <c r="U1789" i="1" s="1"/>
  <c r="AB1789" i="1"/>
  <c r="AA1798" i="1"/>
  <c r="R1798" i="1" s="1"/>
  <c r="W1798" i="1"/>
  <c r="AB1798" i="1"/>
  <c r="AA827" i="1"/>
  <c r="R827" i="1" s="1"/>
  <c r="W827" i="1"/>
  <c r="AB827" i="1"/>
  <c r="AA1772" i="1"/>
  <c r="R1772" i="1" s="1"/>
  <c r="V1772" i="1"/>
  <c r="AB1772" i="1"/>
  <c r="U1772" i="1" s="1"/>
  <c r="R795" i="1"/>
  <c r="W795" i="1"/>
  <c r="U795" i="1" s="1"/>
  <c r="V822" i="1"/>
  <c r="R822" i="1" s="1"/>
  <c r="R1785" i="1"/>
  <c r="W1785" i="1"/>
  <c r="V1776" i="1"/>
  <c r="R1776" i="1" s="1"/>
  <c r="R815" i="1"/>
  <c r="W815" i="1"/>
  <c r="V806" i="1"/>
  <c r="R806" i="1" s="1"/>
  <c r="R817" i="1"/>
  <c r="W817" i="1"/>
  <c r="V808" i="1"/>
  <c r="R808" i="1" s="1"/>
  <c r="R1788" i="1"/>
  <c r="W1788" i="1"/>
  <c r="U1788" i="1" s="1"/>
  <c r="V1779" i="1"/>
  <c r="R1779" i="1" s="1"/>
  <c r="AB1780" i="1"/>
  <c r="U1780" i="1" s="1"/>
  <c r="R818" i="1"/>
  <c r="W818" i="1"/>
  <c r="U818" i="1" s="1"/>
  <c r="V809" i="1"/>
  <c r="R809" i="1" s="1"/>
  <c r="AB810" i="1"/>
  <c r="U810" i="1" s="1"/>
  <c r="R820" i="1"/>
  <c r="W820" i="1"/>
  <c r="U820" i="1" s="1"/>
  <c r="V811" i="1"/>
  <c r="R811" i="1" s="1"/>
  <c r="AB1781" i="1"/>
  <c r="U1781" i="1" s="1"/>
  <c r="R1791" i="1"/>
  <c r="W1791" i="1"/>
  <c r="U1791" i="1" s="1"/>
  <c r="V1782" i="1"/>
  <c r="R1782" i="1" s="1"/>
  <c r="V1773" i="1"/>
  <c r="AB1783" i="1"/>
  <c r="AB1774" i="1"/>
  <c r="W1801" i="1"/>
  <c r="R848" i="1"/>
  <c r="W848" i="1"/>
  <c r="V839" i="1"/>
  <c r="R839" i="1" s="1"/>
  <c r="V830" i="1"/>
  <c r="AB840" i="1"/>
  <c r="U840" i="1" s="1"/>
  <c r="AB831" i="1"/>
  <c r="W858" i="1"/>
  <c r="U858" i="1" s="1"/>
  <c r="W850" i="1"/>
  <c r="U850" i="1" s="1"/>
  <c r="W887" i="1"/>
  <c r="W896" i="1"/>
  <c r="U896" i="1" s="1"/>
  <c r="W879" i="1"/>
  <c r="U879" i="1" s="1"/>
  <c r="W889" i="1"/>
  <c r="W898" i="1"/>
  <c r="U898" i="1" s="1"/>
  <c r="W1850" i="1"/>
  <c r="W1860" i="1"/>
  <c r="U1860" i="1" s="1"/>
  <c r="W1869" i="1"/>
  <c r="U1869" i="1" s="1"/>
  <c r="W1852" i="1"/>
  <c r="W890" i="1"/>
  <c r="W899" i="1"/>
  <c r="U899" i="1" s="1"/>
  <c r="W882" i="1"/>
  <c r="W892" i="1"/>
  <c r="W901" i="1"/>
  <c r="U901" i="1" s="1"/>
  <c r="AB1853" i="1"/>
  <c r="AB1844" i="1"/>
  <c r="W1871" i="1"/>
  <c r="W1863" i="1"/>
  <c r="U1863" i="1" s="1"/>
  <c r="AB1854" i="1"/>
  <c r="V1864" i="1"/>
  <c r="AB1855" i="1"/>
  <c r="V920" i="1"/>
  <c r="AB911" i="1"/>
  <c r="V903" i="1"/>
  <c r="AA930" i="1"/>
  <c r="V930" i="1"/>
  <c r="AB913" i="1"/>
  <c r="W1874" i="1"/>
  <c r="V1885" i="1"/>
  <c r="AA1876" i="1"/>
  <c r="AB924" i="1"/>
  <c r="U924" i="1" s="1"/>
  <c r="AA924" i="1"/>
  <c r="V924" i="1"/>
  <c r="AB916" i="1"/>
  <c r="V916" i="1"/>
  <c r="AB1877" i="1"/>
  <c r="AA1877" i="1"/>
  <c r="W1877" i="1"/>
  <c r="AB1887" i="1"/>
  <c r="V1887" i="1"/>
  <c r="W1773" i="1"/>
  <c r="V1800" i="1"/>
  <c r="R1800" i="1" s="1"/>
  <c r="AB1801" i="1"/>
  <c r="W830" i="1"/>
  <c r="V857" i="1"/>
  <c r="R857" i="1" s="1"/>
  <c r="AB858" i="1"/>
  <c r="W869" i="1"/>
  <c r="U869" i="1" s="1"/>
  <c r="W871" i="1"/>
  <c r="U871" i="1" s="1"/>
  <c r="W1842" i="1"/>
  <c r="U1842" i="1" s="1"/>
  <c r="W872" i="1"/>
  <c r="U872" i="1" s="1"/>
  <c r="U892" i="1"/>
  <c r="W874" i="1"/>
  <c r="U874" i="1" s="1"/>
  <c r="AB1871" i="1"/>
  <c r="U1871" i="1" s="1"/>
  <c r="AB1864" i="1"/>
  <c r="AB920" i="1"/>
  <c r="AB903" i="1"/>
  <c r="AB1894" i="1"/>
  <c r="AA1894" i="1"/>
  <c r="V1894" i="1"/>
  <c r="R1894" i="1" s="1"/>
  <c r="AB914" i="1"/>
  <c r="V914" i="1"/>
  <c r="AB907" i="1"/>
  <c r="W907" i="1"/>
  <c r="U907" i="1" s="1"/>
  <c r="V907" i="1"/>
  <c r="AB927" i="1"/>
  <c r="W927" i="1"/>
  <c r="AA927" i="1"/>
  <c r="R927" i="1" s="1"/>
  <c r="V927" i="1"/>
  <c r="V1780" i="1"/>
  <c r="R1780" i="1" s="1"/>
  <c r="R819" i="1"/>
  <c r="W819" i="1"/>
  <c r="U819" i="1" s="1"/>
  <c r="V810" i="1"/>
  <c r="R810" i="1" s="1"/>
  <c r="R1790" i="1"/>
  <c r="W1790" i="1"/>
  <c r="V1781" i="1"/>
  <c r="R1781" i="1" s="1"/>
  <c r="AB1773" i="1"/>
  <c r="W1800" i="1"/>
  <c r="R1792" i="1"/>
  <c r="W1792" i="1"/>
  <c r="U1792" i="1" s="1"/>
  <c r="V1783" i="1"/>
  <c r="R1783" i="1" s="1"/>
  <c r="V1774" i="1"/>
  <c r="AB830" i="1"/>
  <c r="W857" i="1"/>
  <c r="U857" i="1" s="1"/>
  <c r="R849" i="1"/>
  <c r="W849" i="1"/>
  <c r="V840" i="1"/>
  <c r="R840" i="1" s="1"/>
  <c r="V831" i="1"/>
  <c r="R831" i="1" s="1"/>
  <c r="W841" i="1"/>
  <c r="W878" i="1"/>
  <c r="U878" i="1" s="1"/>
  <c r="W888" i="1"/>
  <c r="U888" i="1" s="1"/>
  <c r="W897" i="1"/>
  <c r="U897" i="1" s="1"/>
  <c r="W880" i="1"/>
  <c r="U880" i="1" s="1"/>
  <c r="W1859" i="1"/>
  <c r="U1859" i="1" s="1"/>
  <c r="W1868" i="1"/>
  <c r="U1868" i="1" s="1"/>
  <c r="W1851" i="1"/>
  <c r="U1851" i="1" s="1"/>
  <c r="W1861" i="1"/>
  <c r="U1861" i="1" s="1"/>
  <c r="W1870" i="1"/>
  <c r="U1870" i="1" s="1"/>
  <c r="W881" i="1"/>
  <c r="U881" i="1" s="1"/>
  <c r="W891" i="1"/>
  <c r="U891" i="1" s="1"/>
  <c r="W900" i="1"/>
  <c r="U900" i="1" s="1"/>
  <c r="W883" i="1"/>
  <c r="U883" i="1" s="1"/>
  <c r="W1862" i="1"/>
  <c r="U1862" i="1" s="1"/>
  <c r="V1844" i="1"/>
  <c r="R1844" i="1" s="1"/>
  <c r="V1845" i="1"/>
  <c r="R1872" i="1"/>
  <c r="AB1872" i="1"/>
  <c r="V1846" i="1"/>
  <c r="R1846" i="1" s="1"/>
  <c r="R1873" i="1"/>
  <c r="AB1873" i="1"/>
  <c r="V902" i="1"/>
  <c r="AA929" i="1"/>
  <c r="R929" i="1" s="1"/>
  <c r="V929" i="1"/>
  <c r="AB912" i="1"/>
  <c r="V904" i="1"/>
  <c r="AA931" i="1"/>
  <c r="V931" i="1"/>
  <c r="AB1884" i="1"/>
  <c r="V1884" i="1"/>
  <c r="W1894" i="1"/>
  <c r="U1894" i="1" s="1"/>
  <c r="V1876" i="1"/>
  <c r="V1903" i="1"/>
  <c r="AB905" i="1"/>
  <c r="W905" i="1"/>
  <c r="U905" i="1" s="1"/>
  <c r="V905" i="1"/>
  <c r="R905" i="1" s="1"/>
  <c r="W906" i="1"/>
  <c r="AA907" i="1"/>
  <c r="V1904" i="1"/>
  <c r="AB1897" i="1"/>
  <c r="W1897" i="1"/>
  <c r="AA1897" i="1"/>
  <c r="V1897" i="1"/>
  <c r="R1897" i="1" s="1"/>
  <c r="AB1800" i="1"/>
  <c r="U1783" i="1"/>
  <c r="W1774" i="1"/>
  <c r="V1801" i="1"/>
  <c r="R1801" i="1" s="1"/>
  <c r="W831" i="1"/>
  <c r="V858" i="1"/>
  <c r="R858" i="1" s="1"/>
  <c r="W870" i="1"/>
  <c r="U870" i="1" s="1"/>
  <c r="W1841" i="1"/>
  <c r="U1841" i="1" s="1"/>
  <c r="W1843" i="1"/>
  <c r="U1843" i="1" s="1"/>
  <c r="W873" i="1"/>
  <c r="U873" i="1" s="1"/>
  <c r="W1844" i="1"/>
  <c r="U1844" i="1" s="1"/>
  <c r="V1871" i="1"/>
  <c r="R1871" i="1" s="1"/>
  <c r="AB1845" i="1"/>
  <c r="AB1846" i="1"/>
  <c r="R902" i="1"/>
  <c r="AB902" i="1"/>
  <c r="AB904" i="1"/>
  <c r="AB1875" i="1"/>
  <c r="W1875" i="1"/>
  <c r="U1875" i="1" s="1"/>
  <c r="V1875" i="1"/>
  <c r="R1875" i="1" s="1"/>
  <c r="W1876" i="1"/>
  <c r="AB1895" i="1"/>
  <c r="W1895" i="1"/>
  <c r="U1895" i="1" s="1"/>
  <c r="AA1895" i="1"/>
  <c r="V1895" i="1"/>
  <c r="AB1879" i="1"/>
  <c r="AA1879" i="1"/>
  <c r="R1879" i="1" s="1"/>
  <c r="W1879" i="1"/>
  <c r="AB917" i="1"/>
  <c r="V917" i="1"/>
  <c r="AB921" i="1"/>
  <c r="AB922" i="1"/>
  <c r="AB1892" i="1"/>
  <c r="V1893" i="1"/>
  <c r="R1893" i="1" s="1"/>
  <c r="V923" i="1"/>
  <c r="R923" i="1" s="1"/>
  <c r="V925" i="1"/>
  <c r="R925" i="1" s="1"/>
  <c r="V1896" i="1"/>
  <c r="R1896" i="1" s="1"/>
  <c r="W1878" i="1"/>
  <c r="V926" i="1"/>
  <c r="R926" i="1" s="1"/>
  <c r="W908" i="1"/>
  <c r="V928" i="1"/>
  <c r="R928" i="1" s="1"/>
  <c r="V919" i="1"/>
  <c r="W910" i="1"/>
  <c r="U910" i="1" s="1"/>
  <c r="AA1898" i="1"/>
  <c r="V1899" i="1"/>
  <c r="R1899" i="1" s="1"/>
  <c r="V1890" i="1"/>
  <c r="W1881" i="1"/>
  <c r="U1881" i="1" s="1"/>
  <c r="AA1900" i="1"/>
  <c r="V1882" i="1"/>
  <c r="R1882" i="1" s="1"/>
  <c r="W1909" i="1"/>
  <c r="V938" i="1"/>
  <c r="W939" i="1"/>
  <c r="V940" i="1"/>
  <c r="AA967" i="1"/>
  <c r="AA1928" i="1"/>
  <c r="R1928" i="1" s="1"/>
  <c r="V1910" i="1"/>
  <c r="R1910" i="1" s="1"/>
  <c r="AA1937" i="1"/>
  <c r="AA1929" i="1"/>
  <c r="W1930" i="1"/>
  <c r="U1930" i="1" s="1"/>
  <c r="W959" i="1"/>
  <c r="AA950" i="1"/>
  <c r="AA941" i="1"/>
  <c r="V942" i="1"/>
  <c r="R942" i="1" s="1"/>
  <c r="AB961" i="1"/>
  <c r="AB952" i="1"/>
  <c r="AB943" i="1"/>
  <c r="AB970" i="1"/>
  <c r="V1931" i="1"/>
  <c r="V1922" i="1"/>
  <c r="V1913" i="1"/>
  <c r="V1940" i="1"/>
  <c r="R1940" i="1" s="1"/>
  <c r="AB1924" i="1"/>
  <c r="AB1915" i="1"/>
  <c r="AB1942" i="1"/>
  <c r="AB962" i="1"/>
  <c r="U962" i="1" s="1"/>
  <c r="W953" i="1"/>
  <c r="U953" i="1" s="1"/>
  <c r="W944" i="1"/>
  <c r="U944" i="1" s="1"/>
  <c r="W971" i="1"/>
  <c r="U971" i="1" s="1"/>
  <c r="W963" i="1"/>
  <c r="V954" i="1"/>
  <c r="V945" i="1"/>
  <c r="V972" i="1"/>
  <c r="V964" i="1"/>
  <c r="AB1917" i="1"/>
  <c r="AB1944" i="1"/>
  <c r="AB1936" i="1"/>
  <c r="AB1927" i="1"/>
  <c r="W1918" i="1"/>
  <c r="U1918" i="1" s="1"/>
  <c r="W1945" i="1"/>
  <c r="V909" i="1"/>
  <c r="V936" i="1"/>
  <c r="V1880" i="1"/>
  <c r="V1907" i="1"/>
  <c r="W1882" i="1"/>
  <c r="V947" i="1"/>
  <c r="R947" i="1" s="1"/>
  <c r="W938" i="1"/>
  <c r="U938" i="1" s="1"/>
  <c r="V957" i="1"/>
  <c r="AA948" i="1"/>
  <c r="V958" i="1"/>
  <c r="R958" i="1" s="1"/>
  <c r="W940" i="1"/>
  <c r="W1910" i="1"/>
  <c r="V1911" i="1"/>
  <c r="AA1938" i="1"/>
  <c r="V1912" i="1"/>
  <c r="AA1939" i="1"/>
  <c r="V960" i="1"/>
  <c r="V951" i="1"/>
  <c r="R951" i="1" s="1"/>
  <c r="W942" i="1"/>
  <c r="U942" i="1" s="1"/>
  <c r="V969" i="1"/>
  <c r="W1922" i="1"/>
  <c r="U1922" i="1" s="1"/>
  <c r="W1913" i="1"/>
  <c r="W1940" i="1"/>
  <c r="V1932" i="1"/>
  <c r="R1932" i="1" s="1"/>
  <c r="V1923" i="1"/>
  <c r="V1914" i="1"/>
  <c r="V1941" i="1"/>
  <c r="V1933" i="1"/>
  <c r="U963" i="1"/>
  <c r="W945" i="1"/>
  <c r="U945" i="1" s="1"/>
  <c r="W972" i="1"/>
  <c r="U972" i="1" s="1"/>
  <c r="W964" i="1"/>
  <c r="U964" i="1" s="1"/>
  <c r="V955" i="1"/>
  <c r="V946" i="1"/>
  <c r="V973" i="1"/>
  <c r="V1934" i="1"/>
  <c r="V1925" i="1"/>
  <c r="R1925" i="1" s="1"/>
  <c r="V1916" i="1"/>
  <c r="R1916" i="1" s="1"/>
  <c r="V1943" i="1"/>
  <c r="R1943" i="1" s="1"/>
  <c r="V1935" i="1"/>
  <c r="R1935" i="1" s="1"/>
  <c r="V1926" i="1"/>
  <c r="R1926" i="1" s="1"/>
  <c r="V1898" i="1"/>
  <c r="V1900" i="1"/>
  <c r="W947" i="1"/>
  <c r="W957" i="1"/>
  <c r="U957" i="1" s="1"/>
  <c r="W958" i="1"/>
  <c r="AA949" i="1"/>
  <c r="W1911" i="1"/>
  <c r="W1912" i="1"/>
  <c r="U1912" i="1" s="1"/>
  <c r="W960" i="1"/>
  <c r="AB951" i="1"/>
  <c r="V961" i="1"/>
  <c r="R961" i="1" s="1"/>
  <c r="U1913" i="1"/>
  <c r="W1923" i="1"/>
  <c r="W1914" i="1"/>
  <c r="W1941" i="1"/>
  <c r="R1933" i="1"/>
  <c r="W1933" i="1"/>
  <c r="V1924" i="1"/>
  <c r="W946" i="1"/>
  <c r="W973" i="1"/>
  <c r="W1934" i="1"/>
  <c r="W1925" i="1"/>
  <c r="W1916" i="1"/>
  <c r="W1943" i="1"/>
  <c r="U1943" i="1" s="1"/>
  <c r="W1935" i="1"/>
  <c r="W1926" i="1"/>
  <c r="V1917" i="1"/>
  <c r="R1917" i="1" s="1"/>
  <c r="V1878" i="1"/>
  <c r="R1878" i="1" s="1"/>
  <c r="V908" i="1"/>
  <c r="R908" i="1" s="1"/>
  <c r="AA909" i="1"/>
  <c r="V910" i="1"/>
  <c r="R910" i="1" s="1"/>
  <c r="W1898" i="1"/>
  <c r="AA1880" i="1"/>
  <c r="R1880" i="1" s="1"/>
  <c r="V1881" i="1"/>
  <c r="R1881" i="1" s="1"/>
  <c r="W1900" i="1"/>
  <c r="U1900" i="1" s="1"/>
  <c r="W956" i="1"/>
  <c r="AA957" i="1"/>
  <c r="AA958" i="1"/>
  <c r="W1928" i="1"/>
  <c r="U1928" i="1" s="1"/>
  <c r="W1929" i="1"/>
  <c r="AA1920" i="1"/>
  <c r="AA1911" i="1"/>
  <c r="AA1912" i="1"/>
  <c r="R1912" i="1" s="1"/>
  <c r="W941" i="1"/>
  <c r="AA968" i="1"/>
  <c r="R968" i="1" s="1"/>
  <c r="AA960" i="1"/>
  <c r="AB969" i="1"/>
  <c r="U969" i="1" s="1"/>
  <c r="W961" i="1"/>
  <c r="U961" i="1" s="1"/>
  <c r="W952" i="1"/>
  <c r="W943" i="1"/>
  <c r="W970" i="1"/>
  <c r="R1931" i="1"/>
  <c r="AB1932" i="1"/>
  <c r="U1932" i="1" s="1"/>
  <c r="AB1923" i="1"/>
  <c r="AB1914" i="1"/>
  <c r="U1914" i="1" s="1"/>
  <c r="AB1941" i="1"/>
  <c r="AB1933" i="1"/>
  <c r="W1924" i="1"/>
  <c r="W1915" i="1"/>
  <c r="W1942" i="1"/>
  <c r="W962" i="1"/>
  <c r="V953" i="1"/>
  <c r="AB955" i="1"/>
  <c r="U955" i="1" s="1"/>
  <c r="AB946" i="1"/>
  <c r="U946" i="1" s="1"/>
  <c r="AB973" i="1"/>
  <c r="AB1934" i="1"/>
  <c r="AB1925" i="1"/>
  <c r="AB1916" i="1"/>
  <c r="AB1943" i="1"/>
  <c r="AB1935" i="1"/>
  <c r="AB1926" i="1"/>
  <c r="U1926" i="1" s="1"/>
  <c r="W1917" i="1"/>
  <c r="U1917" i="1" s="1"/>
  <c r="R1944" i="1"/>
  <c r="W1944" i="1"/>
  <c r="R1936" i="1"/>
  <c r="W1936" i="1"/>
  <c r="R1927" i="1"/>
  <c r="W1927" i="1"/>
  <c r="V1918" i="1"/>
  <c r="R1918" i="1" s="1"/>
  <c r="U29" i="1"/>
  <c r="U993" i="1"/>
  <c r="U23" i="1"/>
  <c r="U996" i="1"/>
  <c r="U975" i="1"/>
  <c r="U5" i="1"/>
  <c r="U978" i="1"/>
  <c r="U1062" i="1"/>
  <c r="U128" i="1"/>
  <c r="U110" i="1"/>
  <c r="U121" i="1"/>
  <c r="U1101" i="1"/>
  <c r="U1083" i="1"/>
  <c r="U122" i="1"/>
  <c r="U133" i="1"/>
  <c r="U115" i="1"/>
  <c r="U1095" i="1"/>
  <c r="U134" i="1"/>
  <c r="U116" i="1"/>
  <c r="U127" i="1"/>
  <c r="U1107" i="1"/>
  <c r="U1089" i="1"/>
  <c r="U155" i="1"/>
  <c r="U166" i="1"/>
  <c r="U148" i="1"/>
  <c r="U1128" i="1"/>
  <c r="U167" i="1"/>
  <c r="U149" i="1"/>
  <c r="U160" i="1"/>
  <c r="U1140" i="1"/>
  <c r="U1122" i="1"/>
  <c r="U161" i="1"/>
  <c r="U172" i="1"/>
  <c r="U154" i="1"/>
  <c r="U1134" i="1"/>
  <c r="U200" i="1"/>
  <c r="U182" i="1"/>
  <c r="U193" i="1"/>
  <c r="U1173" i="1"/>
  <c r="U1155" i="1"/>
  <c r="U974" i="1"/>
  <c r="U976" i="1"/>
  <c r="U6" i="1"/>
  <c r="U977" i="1"/>
  <c r="U1071" i="1"/>
  <c r="U1053" i="1"/>
  <c r="U119" i="1"/>
  <c r="U130" i="1"/>
  <c r="U112" i="1"/>
  <c r="U1092" i="1"/>
  <c r="U131" i="1"/>
  <c r="U113" i="1"/>
  <c r="U124" i="1"/>
  <c r="U1104" i="1"/>
  <c r="U1086" i="1"/>
  <c r="U125" i="1"/>
  <c r="U136" i="1"/>
  <c r="U118" i="1"/>
  <c r="U1098" i="1"/>
  <c r="U164" i="1"/>
  <c r="U146" i="1"/>
  <c r="U157" i="1"/>
  <c r="U1137" i="1"/>
  <c r="U1119" i="1"/>
  <c r="U158" i="1"/>
  <c r="U169" i="1"/>
  <c r="U151" i="1"/>
  <c r="U1131" i="1"/>
  <c r="U170" i="1"/>
  <c r="U152" i="1"/>
  <c r="U163" i="1"/>
  <c r="U1143" i="1"/>
  <c r="U1125" i="1"/>
  <c r="U191" i="1"/>
  <c r="U202" i="1"/>
  <c r="U184" i="1"/>
  <c r="U1164" i="1"/>
  <c r="U203" i="1"/>
  <c r="U185" i="1"/>
  <c r="U196" i="1"/>
  <c r="U1176" i="1"/>
  <c r="U1158" i="1"/>
  <c r="U197" i="1"/>
  <c r="U208" i="1"/>
  <c r="U1187" i="1"/>
  <c r="U4" i="1"/>
  <c r="U1072" i="1"/>
  <c r="U1054" i="1"/>
  <c r="U1100" i="1"/>
  <c r="U1082" i="1"/>
  <c r="U132" i="1"/>
  <c r="U114" i="1"/>
  <c r="U1105" i="1"/>
  <c r="U1087" i="1"/>
  <c r="U1106" i="1"/>
  <c r="U1088" i="1"/>
  <c r="U165" i="1"/>
  <c r="U147" i="1"/>
  <c r="U1127" i="1"/>
  <c r="U1138" i="1"/>
  <c r="U1120" i="1"/>
  <c r="U159" i="1"/>
  <c r="U1139" i="1"/>
  <c r="U1121" i="1"/>
  <c r="U171" i="1"/>
  <c r="U153" i="1"/>
  <c r="U1133" i="1"/>
  <c r="U1144" i="1"/>
  <c r="U1126" i="1"/>
  <c r="U192" i="1"/>
  <c r="U1172" i="1"/>
  <c r="U1154" i="1"/>
  <c r="U1165" i="1"/>
  <c r="U204" i="1"/>
  <c r="U186" i="1"/>
  <c r="U1166" i="1"/>
  <c r="U1177" i="1"/>
  <c r="U1159" i="1"/>
  <c r="U198" i="1"/>
  <c r="U190" i="1"/>
  <c r="U1178" i="1"/>
  <c r="U194" i="1"/>
  <c r="U205" i="1"/>
  <c r="U187" i="1"/>
  <c r="U1167" i="1"/>
  <c r="U206" i="1"/>
  <c r="U188" i="1"/>
  <c r="U1160" i="1"/>
  <c r="U1179" i="1"/>
  <c r="U1222" i="1"/>
  <c r="U242" i="1"/>
  <c r="U233" i="1"/>
  <c r="U224" i="1"/>
  <c r="U251" i="1"/>
  <c r="U243" i="1"/>
  <c r="U225" i="1"/>
  <c r="U244" i="1"/>
  <c r="U226" i="1"/>
  <c r="U1214" i="1"/>
  <c r="U1205" i="1"/>
  <c r="U1196" i="1"/>
  <c r="U1223" i="1"/>
  <c r="U1215" i="1"/>
  <c r="U1206" i="1"/>
  <c r="U1197" i="1"/>
  <c r="U1224" i="1"/>
  <c r="U1216" i="1"/>
  <c r="U1198" i="1"/>
  <c r="U580" i="1"/>
  <c r="U1550" i="1"/>
  <c r="U1551" i="1"/>
  <c r="U1552" i="1"/>
  <c r="U581" i="1"/>
  <c r="U1616" i="1"/>
  <c r="U1608" i="1"/>
  <c r="U1727" i="1"/>
  <c r="U1719" i="1"/>
  <c r="U1710" i="1"/>
  <c r="U785" i="1"/>
  <c r="U1757" i="1"/>
  <c r="U1749" i="1"/>
  <c r="U770" i="1"/>
  <c r="U761" i="1"/>
  <c r="U788" i="1"/>
  <c r="U1743" i="1"/>
  <c r="U1734" i="1"/>
  <c r="U775" i="1"/>
  <c r="U766" i="1"/>
  <c r="U1765" i="1"/>
  <c r="U803" i="1"/>
  <c r="U805" i="1"/>
  <c r="U943" i="1"/>
  <c r="U1924" i="1"/>
  <c r="U582" i="1"/>
  <c r="U609" i="1"/>
  <c r="U601" i="1"/>
  <c r="U1553" i="1"/>
  <c r="U1580" i="1"/>
  <c r="U1572" i="1"/>
  <c r="U1555" i="1"/>
  <c r="U1582" i="1"/>
  <c r="U602" i="1"/>
  <c r="U585" i="1"/>
  <c r="U604" i="1"/>
  <c r="U1583" i="1"/>
  <c r="U1575" i="1"/>
  <c r="U1558" i="1"/>
  <c r="U632" i="1"/>
  <c r="U615" i="1"/>
  <c r="U642" i="1"/>
  <c r="U634" i="1"/>
  <c r="U1586" i="1"/>
  <c r="U1605" i="1"/>
  <c r="U1615" i="1"/>
  <c r="U635" i="1"/>
  <c r="U618" i="1"/>
  <c r="U645" i="1"/>
  <c r="U637" i="1"/>
  <c r="U667" i="1"/>
  <c r="U1733" i="1"/>
  <c r="U1760" i="1"/>
  <c r="U765" i="1"/>
  <c r="U792" i="1"/>
  <c r="U1747" i="1"/>
  <c r="U822" i="1"/>
  <c r="U1776" i="1"/>
  <c r="U887" i="1"/>
  <c r="U889" i="1"/>
  <c r="U1850" i="1"/>
  <c r="U1852" i="1"/>
  <c r="U890" i="1"/>
  <c r="U882" i="1"/>
  <c r="U1923" i="1"/>
  <c r="R11" i="1"/>
  <c r="R13" i="1"/>
  <c r="R1003" i="1"/>
  <c r="R2" i="1"/>
  <c r="R29" i="1"/>
  <c r="R4" i="1"/>
  <c r="R993" i="1"/>
  <c r="R23" i="1"/>
  <c r="R975" i="1"/>
  <c r="R5" i="1"/>
  <c r="R1001" i="1"/>
  <c r="R33" i="1"/>
  <c r="R1004" i="1"/>
  <c r="R38" i="1"/>
  <c r="R1011" i="1"/>
  <c r="R3" i="1"/>
  <c r="R30" i="1"/>
  <c r="R994" i="1"/>
  <c r="R24" i="1"/>
  <c r="R995" i="1"/>
  <c r="R997" i="1"/>
  <c r="R988" i="1"/>
  <c r="R979" i="1"/>
  <c r="R1006" i="1"/>
  <c r="R26" i="1"/>
  <c r="R17" i="1"/>
  <c r="R8" i="1"/>
  <c r="R35" i="1"/>
  <c r="R27" i="1"/>
  <c r="R18" i="1"/>
  <c r="R9" i="1"/>
  <c r="R36" i="1"/>
  <c r="R28" i="1"/>
  <c r="R19" i="1"/>
  <c r="R10" i="1"/>
  <c r="R1008" i="1"/>
  <c r="R1000" i="1"/>
  <c r="R991" i="1"/>
  <c r="R67" i="1"/>
  <c r="R1028" i="1"/>
  <c r="R1019" i="1"/>
  <c r="R51" i="1"/>
  <c r="R42" i="1"/>
  <c r="R70" i="1"/>
  <c r="R1031" i="1"/>
  <c r="R71" i="1"/>
  <c r="R63" i="1"/>
  <c r="R1204" i="1"/>
  <c r="R297" i="1"/>
  <c r="R1288" i="1"/>
  <c r="R1270" i="1"/>
  <c r="R1376" i="1"/>
  <c r="R1377" i="1"/>
  <c r="R1378" i="1"/>
  <c r="R434" i="1"/>
  <c r="R436" i="1"/>
  <c r="R1406" i="1"/>
  <c r="R1407" i="1"/>
  <c r="R1408" i="1"/>
  <c r="R438" i="1"/>
  <c r="R1409" i="1"/>
  <c r="R1410" i="1"/>
  <c r="R1411" i="1"/>
  <c r="R440" i="1"/>
  <c r="R441" i="1"/>
  <c r="R442" i="1"/>
  <c r="R1412" i="1"/>
  <c r="R1413" i="1"/>
  <c r="R508" i="1"/>
  <c r="R1478" i="1"/>
  <c r="R1479" i="1"/>
  <c r="R1480" i="1"/>
  <c r="R509" i="1"/>
  <c r="R510" i="1"/>
  <c r="R511" i="1"/>
  <c r="R1481" i="1"/>
  <c r="R1482" i="1"/>
  <c r="R298" i="1"/>
  <c r="R326" i="1"/>
  <c r="R25" i="1"/>
  <c r="R996" i="1"/>
  <c r="R1007" i="1"/>
  <c r="R65" i="1"/>
  <c r="R57" i="1"/>
  <c r="R48" i="1"/>
  <c r="R1038" i="1"/>
  <c r="R1030" i="1"/>
  <c r="R1021" i="1"/>
  <c r="R1041" i="1"/>
  <c r="R1033" i="1"/>
  <c r="R73" i="1"/>
  <c r="R1034" i="1"/>
  <c r="R1286" i="1"/>
  <c r="R1268" i="1"/>
  <c r="R1396" i="1"/>
  <c r="R452" i="1"/>
  <c r="R453" i="1"/>
  <c r="R1424" i="1"/>
  <c r="R1425" i="1"/>
  <c r="R1426" i="1"/>
  <c r="R456" i="1"/>
  <c r="R457" i="1"/>
  <c r="R1427" i="1"/>
  <c r="R1496" i="1"/>
  <c r="R1497" i="1"/>
  <c r="R527" i="1"/>
  <c r="R528" i="1"/>
  <c r="R529" i="1"/>
  <c r="R1499" i="1"/>
  <c r="R1500" i="1"/>
  <c r="R1501" i="1"/>
  <c r="R530" i="1"/>
  <c r="R531" i="1"/>
  <c r="R532" i="1"/>
  <c r="R1502" i="1"/>
  <c r="R1503" i="1"/>
  <c r="R1504" i="1"/>
  <c r="R560" i="1"/>
  <c r="R561" i="1"/>
  <c r="R562" i="1"/>
  <c r="R1532" i="1"/>
  <c r="R1533" i="1"/>
  <c r="R1534" i="1"/>
  <c r="R563" i="1"/>
  <c r="R564" i="1"/>
  <c r="R565" i="1"/>
  <c r="R1535" i="1"/>
  <c r="R1536" i="1"/>
  <c r="R1537" i="1"/>
  <c r="R566" i="1"/>
  <c r="R567" i="1"/>
  <c r="R568" i="1"/>
  <c r="R1539" i="1"/>
  <c r="R1540" i="1"/>
  <c r="R596" i="1"/>
  <c r="R597" i="1"/>
  <c r="R601" i="1"/>
  <c r="R1572" i="1"/>
  <c r="R602" i="1"/>
  <c r="R1575" i="1"/>
  <c r="R632" i="1"/>
  <c r="R634" i="1"/>
  <c r="R635" i="1"/>
  <c r="R637" i="1"/>
  <c r="R639" i="1"/>
  <c r="R621" i="1"/>
  <c r="R1612" i="1"/>
  <c r="R1603" i="1"/>
  <c r="R1640" i="1"/>
  <c r="R1631" i="1"/>
  <c r="R1622" i="1"/>
  <c r="R663" i="1"/>
  <c r="R654" i="1"/>
  <c r="R1221" i="1"/>
  <c r="R1269" i="1"/>
  <c r="R1483" i="1"/>
  <c r="R512" i="1"/>
  <c r="R514" i="1"/>
  <c r="R1485" i="1"/>
  <c r="R1486" i="1"/>
  <c r="R542" i="1"/>
  <c r="R543" i="1"/>
  <c r="R544" i="1"/>
  <c r="R1515" i="1"/>
  <c r="R1516" i="1"/>
  <c r="R545" i="1"/>
  <c r="R547" i="1"/>
  <c r="R1517" i="1"/>
  <c r="R1518" i="1"/>
  <c r="R548" i="1"/>
  <c r="R549" i="1"/>
  <c r="R550" i="1"/>
  <c r="R1521" i="1"/>
  <c r="R1522" i="1"/>
  <c r="R578" i="1"/>
  <c r="R600" i="1"/>
  <c r="R1609" i="1"/>
  <c r="R1600" i="1"/>
  <c r="R1591" i="1"/>
  <c r="R1610" i="1"/>
  <c r="R1601" i="1"/>
  <c r="R1592" i="1"/>
  <c r="R669" i="1"/>
  <c r="R660" i="1"/>
  <c r="R651" i="1"/>
  <c r="R1642" i="1"/>
  <c r="R1633" i="1"/>
  <c r="R1624" i="1"/>
  <c r="R1643" i="1"/>
  <c r="R1634" i="1"/>
  <c r="R1625" i="1"/>
  <c r="R675" i="1"/>
  <c r="R666" i="1"/>
  <c r="R657" i="1"/>
  <c r="R1638" i="1"/>
  <c r="R750" i="1"/>
  <c r="R751" i="1"/>
  <c r="R1728" i="1"/>
  <c r="R1711" i="1"/>
  <c r="R768" i="1"/>
  <c r="R1758" i="1"/>
  <c r="R1741" i="1"/>
  <c r="R771" i="1"/>
  <c r="R1744" i="1"/>
  <c r="R1762" i="1"/>
  <c r="R1745" i="1"/>
  <c r="R813" i="1"/>
  <c r="R1766" i="1"/>
  <c r="R1768" i="1"/>
  <c r="R798" i="1"/>
  <c r="R1769" i="1"/>
  <c r="R1771" i="1"/>
  <c r="R1774" i="1"/>
  <c r="R1864" i="1"/>
  <c r="R920" i="1"/>
  <c r="R921" i="1"/>
  <c r="R922" i="1"/>
  <c r="R1892" i="1"/>
  <c r="R924" i="1"/>
  <c r="R1895" i="1"/>
  <c r="R1898" i="1"/>
  <c r="R1900" i="1"/>
  <c r="R1909" i="1"/>
  <c r="R1929" i="1"/>
  <c r="R1945" i="1"/>
  <c r="R1645" i="1"/>
  <c r="R1636" i="1"/>
  <c r="R1627" i="1"/>
  <c r="R667" i="1"/>
  <c r="R695" i="1"/>
  <c r="R732" i="1"/>
  <c r="R733" i="1"/>
  <c r="R1703" i="1"/>
  <c r="R1709" i="1"/>
  <c r="R787" i="1"/>
  <c r="R1742" i="1"/>
  <c r="R1760" i="1"/>
  <c r="R774" i="1"/>
  <c r="R792" i="1"/>
  <c r="R1747" i="1"/>
  <c r="R814" i="1"/>
  <c r="R1767" i="1"/>
  <c r="R797" i="1"/>
  <c r="R799" i="1"/>
  <c r="R1770" i="1"/>
  <c r="R800" i="1"/>
  <c r="R802" i="1"/>
  <c r="R1773" i="1"/>
  <c r="R830" i="1"/>
  <c r="R1845" i="1"/>
  <c r="R1854" i="1"/>
  <c r="R1855" i="1"/>
  <c r="R911" i="1"/>
  <c r="R912" i="1"/>
  <c r="R913" i="1"/>
  <c r="R1874" i="1"/>
  <c r="R1876" i="1"/>
  <c r="R906" i="1"/>
  <c r="R1877" i="1"/>
  <c r="R909" i="1"/>
  <c r="R956" i="1"/>
  <c r="U37" i="1"/>
  <c r="U998" i="1"/>
  <c r="U989" i="1"/>
  <c r="U982" i="1"/>
  <c r="U1009" i="1"/>
  <c r="U47" i="1"/>
  <c r="U1010" i="1"/>
  <c r="U1037" i="1"/>
  <c r="U1029" i="1"/>
  <c r="U1020" i="1"/>
  <c r="U38" i="1"/>
  <c r="U65" i="1"/>
  <c r="U57" i="1"/>
  <c r="U48" i="1"/>
  <c r="U1011" i="1"/>
  <c r="U1038" i="1"/>
  <c r="U1030" i="1"/>
  <c r="U1021" i="1"/>
  <c r="U9" i="1"/>
  <c r="U28" i="1"/>
  <c r="U19" i="1"/>
  <c r="U10" i="1"/>
  <c r="U1008" i="1"/>
  <c r="U1000" i="1"/>
  <c r="U991" i="1"/>
  <c r="U40" i="1"/>
  <c r="U1028" i="1"/>
  <c r="U1019" i="1"/>
  <c r="U1618" i="1"/>
  <c r="U638" i="1"/>
  <c r="U629" i="1"/>
  <c r="U620" i="1"/>
  <c r="U1619" i="1"/>
  <c r="U1602" i="1"/>
  <c r="U678" i="1"/>
  <c r="U670" i="1"/>
  <c r="U661" i="1"/>
  <c r="U652" i="1"/>
  <c r="U671" i="1"/>
  <c r="U662" i="1"/>
  <c r="U653" i="1"/>
  <c r="U1652" i="1"/>
  <c r="U1635" i="1"/>
  <c r="U812" i="1"/>
  <c r="U794" i="1"/>
  <c r="U796" i="1"/>
  <c r="U1794" i="1"/>
  <c r="U1786" i="1"/>
  <c r="U824" i="1"/>
  <c r="U816" i="1"/>
  <c r="U1787" i="1"/>
  <c r="U1797" i="1"/>
  <c r="U1790" i="1"/>
  <c r="U849" i="1"/>
  <c r="U1945" i="1"/>
  <c r="U1653" i="1"/>
  <c r="U1590" i="1"/>
  <c r="U648" i="1"/>
  <c r="U640" i="1"/>
  <c r="U622" i="1"/>
  <c r="U1621" i="1"/>
  <c r="U659" i="1"/>
  <c r="U650" i="1"/>
  <c r="U1641" i="1"/>
  <c r="U1632" i="1"/>
  <c r="U1623" i="1"/>
  <c r="U673" i="1"/>
  <c r="U655" i="1"/>
  <c r="U1654" i="1"/>
  <c r="U665" i="1"/>
  <c r="U656" i="1"/>
  <c r="U1785" i="1"/>
  <c r="U815" i="1"/>
  <c r="U825" i="1"/>
  <c r="U817" i="1"/>
  <c r="U1796" i="1"/>
  <c r="U1798" i="1"/>
  <c r="U848" i="1"/>
  <c r="U1916" i="1"/>
  <c r="U1935" i="1"/>
  <c r="AB69" i="1"/>
  <c r="U69" i="1" s="1"/>
  <c r="W52" i="1"/>
  <c r="AA43" i="1"/>
  <c r="R43" i="1" s="1"/>
  <c r="AB70" i="1"/>
  <c r="U70" i="1" s="1"/>
  <c r="W1022" i="1"/>
  <c r="AA1013" i="1"/>
  <c r="R1013" i="1" s="1"/>
  <c r="AB1040" i="1"/>
  <c r="U1040" i="1" s="1"/>
  <c r="W1023" i="1"/>
  <c r="AA1014" i="1"/>
  <c r="R1014" i="1" s="1"/>
  <c r="AB1041" i="1"/>
  <c r="U1041" i="1" s="1"/>
  <c r="W1024" i="1"/>
  <c r="AA1015" i="1"/>
  <c r="R1015" i="1" s="1"/>
  <c r="AB1042" i="1"/>
  <c r="U1042" i="1" s="1"/>
  <c r="W53" i="1"/>
  <c r="AA44" i="1"/>
  <c r="R44" i="1" s="1"/>
  <c r="AB71" i="1"/>
  <c r="U71" i="1" s="1"/>
  <c r="W54" i="1"/>
  <c r="AA45" i="1"/>
  <c r="R45" i="1" s="1"/>
  <c r="AB72" i="1"/>
  <c r="U72" i="1" s="1"/>
  <c r="W55" i="1"/>
  <c r="AA46" i="1"/>
  <c r="R46" i="1" s="1"/>
  <c r="AB73" i="1"/>
  <c r="U73" i="1" s="1"/>
  <c r="W1025" i="1"/>
  <c r="AB1016" i="1"/>
  <c r="U1016" i="1" s="1"/>
  <c r="V1016" i="1"/>
  <c r="R1016" i="1" s="1"/>
  <c r="AB1017" i="1"/>
  <c r="U1017" i="1" s="1"/>
  <c r="V1017" i="1"/>
  <c r="R1017" i="1" s="1"/>
  <c r="AB1018" i="1"/>
  <c r="U1018" i="1" s="1"/>
  <c r="V1018" i="1"/>
  <c r="R1018" i="1" s="1"/>
  <c r="AB74" i="1"/>
  <c r="U74" i="1" s="1"/>
  <c r="V74" i="1"/>
  <c r="R74" i="1" s="1"/>
  <c r="W84" i="1"/>
  <c r="AB75" i="1"/>
  <c r="U75" i="1" s="1"/>
  <c r="V75" i="1"/>
  <c r="R75" i="1" s="1"/>
  <c r="W85" i="1"/>
  <c r="AB76" i="1"/>
  <c r="U76" i="1" s="1"/>
  <c r="V76" i="1"/>
  <c r="R76" i="1" s="1"/>
  <c r="W1055" i="1"/>
  <c r="AB1046" i="1"/>
  <c r="U1046" i="1" s="1"/>
  <c r="V1046" i="1"/>
  <c r="R1046" i="1" s="1"/>
  <c r="W1056" i="1"/>
  <c r="AB1047" i="1"/>
  <c r="U1047" i="1" s="1"/>
  <c r="V1047" i="1"/>
  <c r="R1047" i="1" s="1"/>
  <c r="W1057" i="1"/>
  <c r="AB1048" i="1"/>
  <c r="U1048" i="1" s="1"/>
  <c r="V1048" i="1"/>
  <c r="R1048" i="1" s="1"/>
  <c r="W86" i="1"/>
  <c r="AB77" i="1"/>
  <c r="V77" i="1"/>
  <c r="R77" i="1" s="1"/>
  <c r="W87" i="1"/>
  <c r="AB78" i="1"/>
  <c r="U78" i="1" s="1"/>
  <c r="V78" i="1"/>
  <c r="R78" i="1" s="1"/>
  <c r="W88" i="1"/>
  <c r="AB79" i="1"/>
  <c r="U79" i="1" s="1"/>
  <c r="V79" i="1"/>
  <c r="R79" i="1" s="1"/>
  <c r="W1058" i="1"/>
  <c r="AB1049" i="1"/>
  <c r="U1049" i="1" s="1"/>
  <c r="V1049" i="1"/>
  <c r="R1049" i="1" s="1"/>
  <c r="W1059" i="1"/>
  <c r="AB1050" i="1"/>
  <c r="U1050" i="1" s="1"/>
  <c r="V1050" i="1"/>
  <c r="R1050" i="1" s="1"/>
  <c r="W1060" i="1"/>
  <c r="AB1051" i="1"/>
  <c r="U1051" i="1" s="1"/>
  <c r="V1051" i="1"/>
  <c r="R1051" i="1" s="1"/>
  <c r="W89" i="1"/>
  <c r="AB80" i="1"/>
  <c r="U80" i="1" s="1"/>
  <c r="V80" i="1"/>
  <c r="R80" i="1" s="1"/>
  <c r="W90" i="1"/>
  <c r="AB81" i="1"/>
  <c r="U81" i="1" s="1"/>
  <c r="V81" i="1"/>
  <c r="R81" i="1" s="1"/>
  <c r="W91" i="1"/>
  <c r="AB82" i="1"/>
  <c r="V82" i="1"/>
  <c r="R82" i="1" s="1"/>
  <c r="W1061" i="1"/>
  <c r="AA52" i="1"/>
  <c r="R52" i="1" s="1"/>
  <c r="AB43" i="1"/>
  <c r="AA1022" i="1"/>
  <c r="R1022" i="1" s="1"/>
  <c r="AB1013" i="1"/>
  <c r="AA1023" i="1"/>
  <c r="R1023" i="1" s="1"/>
  <c r="AB1014" i="1"/>
  <c r="AA1024" i="1"/>
  <c r="R1024" i="1" s="1"/>
  <c r="AB1015" i="1"/>
  <c r="AA53" i="1"/>
  <c r="R53" i="1" s="1"/>
  <c r="AB44" i="1"/>
  <c r="AA54" i="1"/>
  <c r="R54" i="1" s="1"/>
  <c r="AB45" i="1"/>
  <c r="AA55" i="1"/>
  <c r="R55" i="1" s="1"/>
  <c r="AB46" i="1"/>
  <c r="AB1043" i="1"/>
  <c r="U1043" i="1" s="1"/>
  <c r="V1043" i="1"/>
  <c r="AB1044" i="1"/>
  <c r="U1044" i="1" s="1"/>
  <c r="V1044" i="1"/>
  <c r="AB1045" i="1"/>
  <c r="U1045" i="1" s="1"/>
  <c r="V1045" i="1"/>
  <c r="AB101" i="1"/>
  <c r="U101" i="1" s="1"/>
  <c r="V101" i="1"/>
  <c r="AB102" i="1"/>
  <c r="U102" i="1" s="1"/>
  <c r="V102" i="1"/>
  <c r="AB103" i="1"/>
  <c r="U103" i="1" s="1"/>
  <c r="V103" i="1"/>
  <c r="AB1073" i="1"/>
  <c r="U1073" i="1" s="1"/>
  <c r="V1073" i="1"/>
  <c r="AB1074" i="1"/>
  <c r="U1074" i="1" s="1"/>
  <c r="V1074" i="1"/>
  <c r="AB1075" i="1"/>
  <c r="U1075" i="1" s="1"/>
  <c r="V1075" i="1"/>
  <c r="R1075" i="1" s="1"/>
  <c r="AB104" i="1"/>
  <c r="U104" i="1" s="1"/>
  <c r="V104" i="1"/>
  <c r="R104" i="1" s="1"/>
  <c r="AB105" i="1"/>
  <c r="U105" i="1" s="1"/>
  <c r="V105" i="1"/>
  <c r="R105" i="1" s="1"/>
  <c r="AB106" i="1"/>
  <c r="U106" i="1" s="1"/>
  <c r="V106" i="1"/>
  <c r="R106" i="1" s="1"/>
  <c r="AB1076" i="1"/>
  <c r="U1076" i="1" s="1"/>
  <c r="V1076" i="1"/>
  <c r="R1076" i="1" s="1"/>
  <c r="AB1077" i="1"/>
  <c r="U1077" i="1" s="1"/>
  <c r="V1077" i="1"/>
  <c r="R1077" i="1" s="1"/>
  <c r="AB1078" i="1"/>
  <c r="U1078" i="1" s="1"/>
  <c r="V1078" i="1"/>
  <c r="R1078" i="1" s="1"/>
  <c r="AB107" i="1"/>
  <c r="U107" i="1" s="1"/>
  <c r="V107" i="1"/>
  <c r="R107" i="1" s="1"/>
  <c r="AB108" i="1"/>
  <c r="U108" i="1" s="1"/>
  <c r="V108" i="1"/>
  <c r="R108" i="1" s="1"/>
  <c r="AB109" i="1"/>
  <c r="U109" i="1" s="1"/>
  <c r="V109" i="1"/>
  <c r="R109" i="1" s="1"/>
  <c r="AB52" i="1"/>
  <c r="AB1022" i="1"/>
  <c r="U1022" i="1" s="1"/>
  <c r="AB1023" i="1"/>
  <c r="AB1024" i="1"/>
  <c r="AB53" i="1"/>
  <c r="AB54" i="1"/>
  <c r="U54" i="1" s="1"/>
  <c r="AB55" i="1"/>
  <c r="AB1025" i="1"/>
  <c r="V1025" i="1"/>
  <c r="R1025" i="1" s="1"/>
  <c r="AB1035" i="1"/>
  <c r="V1035" i="1"/>
  <c r="R1035" i="1" s="1"/>
  <c r="AB1036" i="1"/>
  <c r="V1036" i="1"/>
  <c r="R1036" i="1" s="1"/>
  <c r="AB92" i="1"/>
  <c r="V92" i="1"/>
  <c r="R92" i="1" s="1"/>
  <c r="AB93" i="1"/>
  <c r="V93" i="1"/>
  <c r="R93" i="1" s="1"/>
  <c r="AB94" i="1"/>
  <c r="V94" i="1"/>
  <c r="R94" i="1" s="1"/>
  <c r="AB1064" i="1"/>
  <c r="V1064" i="1"/>
  <c r="R1064" i="1" s="1"/>
  <c r="AB1065" i="1"/>
  <c r="V1065" i="1"/>
  <c r="R1065" i="1" s="1"/>
  <c r="AB1066" i="1"/>
  <c r="V1066" i="1"/>
  <c r="R1066" i="1" s="1"/>
  <c r="AB95" i="1"/>
  <c r="V95" i="1"/>
  <c r="R95" i="1" s="1"/>
  <c r="AB96" i="1"/>
  <c r="V96" i="1"/>
  <c r="R96" i="1" s="1"/>
  <c r="AB97" i="1"/>
  <c r="V97" i="1"/>
  <c r="R97" i="1" s="1"/>
  <c r="AB1067" i="1"/>
  <c r="V1067" i="1"/>
  <c r="R1067" i="1" s="1"/>
  <c r="AB1068" i="1"/>
  <c r="V1068" i="1"/>
  <c r="R1068" i="1" s="1"/>
  <c r="AB1069" i="1"/>
  <c r="V1069" i="1"/>
  <c r="R1069" i="1" s="1"/>
  <c r="AB98" i="1"/>
  <c r="V98" i="1"/>
  <c r="R98" i="1" s="1"/>
  <c r="AB99" i="1"/>
  <c r="V99" i="1"/>
  <c r="R99" i="1" s="1"/>
  <c r="AB100" i="1"/>
  <c r="V100" i="1"/>
  <c r="R100" i="1" s="1"/>
  <c r="AB1070" i="1"/>
  <c r="V1070" i="1"/>
  <c r="R1070" i="1" s="1"/>
  <c r="AB61" i="1"/>
  <c r="U61" i="1" s="1"/>
  <c r="W43" i="1"/>
  <c r="AB1031" i="1"/>
  <c r="U1031" i="1" s="1"/>
  <c r="W1013" i="1"/>
  <c r="AB1032" i="1"/>
  <c r="U1032" i="1" s="1"/>
  <c r="W1014" i="1"/>
  <c r="AB1033" i="1"/>
  <c r="U1033" i="1" s="1"/>
  <c r="W1015" i="1"/>
  <c r="AB62" i="1"/>
  <c r="U62" i="1" s="1"/>
  <c r="W44" i="1"/>
  <c r="AB63" i="1"/>
  <c r="U63" i="1" s="1"/>
  <c r="W45" i="1"/>
  <c r="AB64" i="1"/>
  <c r="U64" i="1" s="1"/>
  <c r="W46" i="1"/>
  <c r="AB1034" i="1"/>
  <c r="AA1043" i="1"/>
  <c r="W1035" i="1"/>
  <c r="AB1026" i="1"/>
  <c r="U1026" i="1" s="1"/>
  <c r="V1026" i="1"/>
  <c r="R1026" i="1" s="1"/>
  <c r="AA1044" i="1"/>
  <c r="W1036" i="1"/>
  <c r="AB1027" i="1"/>
  <c r="U1027" i="1" s="1"/>
  <c r="V1027" i="1"/>
  <c r="R1027" i="1" s="1"/>
  <c r="AA1045" i="1"/>
  <c r="W92" i="1"/>
  <c r="AB83" i="1"/>
  <c r="U83" i="1" s="1"/>
  <c r="V83" i="1"/>
  <c r="R83" i="1" s="1"/>
  <c r="AA101" i="1"/>
  <c r="W93" i="1"/>
  <c r="AB84" i="1"/>
  <c r="V84" i="1"/>
  <c r="R84" i="1" s="1"/>
  <c r="AA102" i="1"/>
  <c r="W94" i="1"/>
  <c r="AB85" i="1"/>
  <c r="U85" i="1" s="1"/>
  <c r="V85" i="1"/>
  <c r="R85" i="1" s="1"/>
  <c r="AA103" i="1"/>
  <c r="W1064" i="1"/>
  <c r="AB1055" i="1"/>
  <c r="V1055" i="1"/>
  <c r="R1055" i="1" s="1"/>
  <c r="AA1073" i="1"/>
  <c r="W1065" i="1"/>
  <c r="AB1056" i="1"/>
  <c r="V1056" i="1"/>
  <c r="R1056" i="1" s="1"/>
  <c r="AA1074" i="1"/>
  <c r="W1066" i="1"/>
  <c r="AB1057" i="1"/>
  <c r="V1057" i="1"/>
  <c r="R1057" i="1" s="1"/>
  <c r="W95" i="1"/>
  <c r="AB86" i="1"/>
  <c r="U86" i="1" s="1"/>
  <c r="V86" i="1"/>
  <c r="R86" i="1" s="1"/>
  <c r="W96" i="1"/>
  <c r="AB87" i="1"/>
  <c r="V87" i="1"/>
  <c r="R87" i="1" s="1"/>
  <c r="W97" i="1"/>
  <c r="AB88" i="1"/>
  <c r="V88" i="1"/>
  <c r="R88" i="1" s="1"/>
  <c r="W1067" i="1"/>
  <c r="AB1058" i="1"/>
  <c r="V1058" i="1"/>
  <c r="R1058" i="1" s="1"/>
  <c r="W1068" i="1"/>
  <c r="AB1059" i="1"/>
  <c r="U1059" i="1" s="1"/>
  <c r="V1059" i="1"/>
  <c r="R1059" i="1" s="1"/>
  <c r="W1069" i="1"/>
  <c r="AB1060" i="1"/>
  <c r="V1060" i="1"/>
  <c r="R1060" i="1" s="1"/>
  <c r="W98" i="1"/>
  <c r="AB89" i="1"/>
  <c r="V89" i="1"/>
  <c r="R89" i="1" s="1"/>
  <c r="W99" i="1"/>
  <c r="AB90" i="1"/>
  <c r="V90" i="1"/>
  <c r="R90" i="1" s="1"/>
  <c r="W100" i="1"/>
  <c r="AB91" i="1"/>
  <c r="U91" i="1" s="1"/>
  <c r="V91" i="1"/>
  <c r="R91" i="1" s="1"/>
  <c r="W1070" i="1"/>
  <c r="AB1061" i="1"/>
  <c r="V1061" i="1"/>
  <c r="R1061" i="1" s="1"/>
  <c r="V1052" i="1"/>
  <c r="V1079" i="1"/>
  <c r="V1071" i="1"/>
  <c r="V1062" i="1"/>
  <c r="V1053" i="1"/>
  <c r="V1080" i="1"/>
  <c r="V1072" i="1"/>
  <c r="V1063" i="1"/>
  <c r="V1054" i="1"/>
  <c r="V1081" i="1"/>
  <c r="V128" i="1"/>
  <c r="V119" i="1"/>
  <c r="V110" i="1"/>
  <c r="V137" i="1"/>
  <c r="V129" i="1"/>
  <c r="V120" i="1"/>
  <c r="V111" i="1"/>
  <c r="V138" i="1"/>
  <c r="V130" i="1"/>
  <c r="V121" i="1"/>
  <c r="V112" i="1"/>
  <c r="V139" i="1"/>
  <c r="V1100" i="1"/>
  <c r="V1091" i="1"/>
  <c r="V1082" i="1"/>
  <c r="V1109" i="1"/>
  <c r="V1101" i="1"/>
  <c r="V1092" i="1"/>
  <c r="V1083" i="1"/>
  <c r="V1110" i="1"/>
  <c r="V1102" i="1"/>
  <c r="V1093" i="1"/>
  <c r="V1084" i="1"/>
  <c r="V1111" i="1"/>
  <c r="V131" i="1"/>
  <c r="V122" i="1"/>
  <c r="V113" i="1"/>
  <c r="V140" i="1"/>
  <c r="V132" i="1"/>
  <c r="V123" i="1"/>
  <c r="V114" i="1"/>
  <c r="V141" i="1"/>
  <c r="V133" i="1"/>
  <c r="V124" i="1"/>
  <c r="V115" i="1"/>
  <c r="V142" i="1"/>
  <c r="V1103" i="1"/>
  <c r="V1094" i="1"/>
  <c r="V1085" i="1"/>
  <c r="V1112" i="1"/>
  <c r="V1104" i="1"/>
  <c r="V1095" i="1"/>
  <c r="V1086" i="1"/>
  <c r="V1113" i="1"/>
  <c r="V1105" i="1"/>
  <c r="V1096" i="1"/>
  <c r="V1087" i="1"/>
  <c r="V1114" i="1"/>
  <c r="V134" i="1"/>
  <c r="V125" i="1"/>
  <c r="V116" i="1"/>
  <c r="V143" i="1"/>
  <c r="V135" i="1"/>
  <c r="V126" i="1"/>
  <c r="V117" i="1"/>
  <c r="V144" i="1"/>
  <c r="V136" i="1"/>
  <c r="V127" i="1"/>
  <c r="V118" i="1"/>
  <c r="V145" i="1"/>
  <c r="V1106" i="1"/>
  <c r="V1097" i="1"/>
  <c r="V1088" i="1"/>
  <c r="V1115" i="1"/>
  <c r="V1107" i="1"/>
  <c r="V1098" i="1"/>
  <c r="V1089" i="1"/>
  <c r="V1116" i="1"/>
  <c r="V1108" i="1"/>
  <c r="V1099" i="1"/>
  <c r="V1090" i="1"/>
  <c r="V1117" i="1"/>
  <c r="V164" i="1"/>
  <c r="V155" i="1"/>
  <c r="V146" i="1"/>
  <c r="V173" i="1"/>
  <c r="V165" i="1"/>
  <c r="V156" i="1"/>
  <c r="V147" i="1"/>
  <c r="V174" i="1"/>
  <c r="V166" i="1"/>
  <c r="V157" i="1"/>
  <c r="V148" i="1"/>
  <c r="V175" i="1"/>
  <c r="V1136" i="1"/>
  <c r="V1127" i="1"/>
  <c r="V1118" i="1"/>
  <c r="V1145" i="1"/>
  <c r="V1137" i="1"/>
  <c r="V1128" i="1"/>
  <c r="V1119" i="1"/>
  <c r="V1146" i="1"/>
  <c r="V1138" i="1"/>
  <c r="V1129" i="1"/>
  <c r="V1120" i="1"/>
  <c r="V1147" i="1"/>
  <c r="V167" i="1"/>
  <c r="V158" i="1"/>
  <c r="V149" i="1"/>
  <c r="V176" i="1"/>
  <c r="V168" i="1"/>
  <c r="V159" i="1"/>
  <c r="V150" i="1"/>
  <c r="V177" i="1"/>
  <c r="V169" i="1"/>
  <c r="V160" i="1"/>
  <c r="V151" i="1"/>
  <c r="V178" i="1"/>
  <c r="V1139" i="1"/>
  <c r="V1130" i="1"/>
  <c r="V1121" i="1"/>
  <c r="V1148" i="1"/>
  <c r="V1140" i="1"/>
  <c r="V1131" i="1"/>
  <c r="V1122" i="1"/>
  <c r="V1149" i="1"/>
  <c r="V1141" i="1"/>
  <c r="V1132" i="1"/>
  <c r="V1123" i="1"/>
  <c r="V1150" i="1"/>
  <c r="V170" i="1"/>
  <c r="V161" i="1"/>
  <c r="V152" i="1"/>
  <c r="V179" i="1"/>
  <c r="V171" i="1"/>
  <c r="V162" i="1"/>
  <c r="V153" i="1"/>
  <c r="V180" i="1"/>
  <c r="V172" i="1"/>
  <c r="V163" i="1"/>
  <c r="V154" i="1"/>
  <c r="V181" i="1"/>
  <c r="V1142" i="1"/>
  <c r="V1133" i="1"/>
  <c r="V1124" i="1"/>
  <c r="V1151" i="1"/>
  <c r="V1143" i="1"/>
  <c r="V1134" i="1"/>
  <c r="V1125" i="1"/>
  <c r="V1152" i="1"/>
  <c r="V1144" i="1"/>
  <c r="V1135" i="1"/>
  <c r="V1126" i="1"/>
  <c r="V1153" i="1"/>
  <c r="V200" i="1"/>
  <c r="V191" i="1"/>
  <c r="V182" i="1"/>
  <c r="V209" i="1"/>
  <c r="V201" i="1"/>
  <c r="V192" i="1"/>
  <c r="V183" i="1"/>
  <c r="V210" i="1"/>
  <c r="V202" i="1"/>
  <c r="V193" i="1"/>
  <c r="V184" i="1"/>
  <c r="V211" i="1"/>
  <c r="V1172" i="1"/>
  <c r="V1163" i="1"/>
  <c r="V1154" i="1"/>
  <c r="V1181" i="1"/>
  <c r="V1173" i="1"/>
  <c r="V1164" i="1"/>
  <c r="V1155" i="1"/>
  <c r="V1182" i="1"/>
  <c r="V1174" i="1"/>
  <c r="V1165" i="1"/>
  <c r="V1156" i="1"/>
  <c r="V1183" i="1"/>
  <c r="V203" i="1"/>
  <c r="V194" i="1"/>
  <c r="V185" i="1"/>
  <c r="V212" i="1"/>
  <c r="V204" i="1"/>
  <c r="V195" i="1"/>
  <c r="V186" i="1"/>
  <c r="V213" i="1"/>
  <c r="V205" i="1"/>
  <c r="V196" i="1"/>
  <c r="V187" i="1"/>
  <c r="V214" i="1"/>
  <c r="V1175" i="1"/>
  <c r="V1166" i="1"/>
  <c r="V1157" i="1"/>
  <c r="V1184" i="1"/>
  <c r="V1176" i="1"/>
  <c r="V1167" i="1"/>
  <c r="V1158" i="1"/>
  <c r="V1185" i="1"/>
  <c r="V1177" i="1"/>
  <c r="V1168" i="1"/>
  <c r="V1159" i="1"/>
  <c r="V1186" i="1"/>
  <c r="V206" i="1"/>
  <c r="V197" i="1"/>
  <c r="V188" i="1"/>
  <c r="V215" i="1"/>
  <c r="V207" i="1"/>
  <c r="V198" i="1"/>
  <c r="V189" i="1"/>
  <c r="V216" i="1"/>
  <c r="V208" i="1"/>
  <c r="V199" i="1"/>
  <c r="V190" i="1"/>
  <c r="V217" i="1"/>
  <c r="V1178" i="1"/>
  <c r="V1169" i="1"/>
  <c r="V1160" i="1"/>
  <c r="V1187" i="1"/>
  <c r="V1179" i="1"/>
  <c r="V1170" i="1"/>
  <c r="V1161" i="1"/>
  <c r="V1188" i="1"/>
  <c r="V1180" i="1"/>
  <c r="V1171" i="1"/>
  <c r="V1162" i="1"/>
  <c r="V1189" i="1"/>
  <c r="V236" i="1"/>
  <c r="V227" i="1"/>
  <c r="V218" i="1"/>
  <c r="V245" i="1"/>
  <c r="V237" i="1"/>
  <c r="V228" i="1"/>
  <c r="V219" i="1"/>
  <c r="V246" i="1"/>
  <c r="V238" i="1"/>
  <c r="V229" i="1"/>
  <c r="V220" i="1"/>
  <c r="V247" i="1"/>
  <c r="V1208" i="1"/>
  <c r="V1199" i="1"/>
  <c r="V1190" i="1"/>
  <c r="V1217" i="1"/>
  <c r="V1209" i="1"/>
  <c r="V1200" i="1"/>
  <c r="V1191" i="1"/>
  <c r="V1218" i="1"/>
  <c r="V1210" i="1"/>
  <c r="V1201" i="1"/>
  <c r="V1192" i="1"/>
  <c r="V1219" i="1"/>
  <c r="V239" i="1"/>
  <c r="V230" i="1"/>
  <c r="V221" i="1"/>
  <c r="V248" i="1"/>
  <c r="V240" i="1"/>
  <c r="V231" i="1"/>
  <c r="V222" i="1"/>
  <c r="V249" i="1"/>
  <c r="V241" i="1"/>
  <c r="V232" i="1"/>
  <c r="V223" i="1"/>
  <c r="V250" i="1"/>
  <c r="V1211" i="1"/>
  <c r="V1202" i="1"/>
  <c r="W1193" i="1"/>
  <c r="U1193" i="1" s="1"/>
  <c r="U1220" i="1"/>
  <c r="W1212" i="1"/>
  <c r="U1212" i="1" s="1"/>
  <c r="U1203" i="1"/>
  <c r="W1194" i="1"/>
  <c r="U1194" i="1" s="1"/>
  <c r="U1221" i="1"/>
  <c r="W1213" i="1"/>
  <c r="U1213" i="1" s="1"/>
  <c r="U1204" i="1"/>
  <c r="W1161" i="1"/>
  <c r="U1161" i="1" s="1"/>
  <c r="W1188" i="1"/>
  <c r="U1188" i="1" s="1"/>
  <c r="W1180" i="1"/>
  <c r="U1180" i="1" s="1"/>
  <c r="W1171" i="1"/>
  <c r="U1171" i="1" s="1"/>
  <c r="W1162" i="1"/>
  <c r="U1162" i="1" s="1"/>
  <c r="W1189" i="1"/>
  <c r="U1189" i="1" s="1"/>
  <c r="W236" i="1"/>
  <c r="U236" i="1" s="1"/>
  <c r="W227" i="1"/>
  <c r="U227" i="1" s="1"/>
  <c r="W218" i="1"/>
  <c r="U218" i="1" s="1"/>
  <c r="W245" i="1"/>
  <c r="U245" i="1" s="1"/>
  <c r="W237" i="1"/>
  <c r="U237" i="1" s="1"/>
  <c r="W228" i="1"/>
  <c r="U228" i="1" s="1"/>
  <c r="W219" i="1"/>
  <c r="U219" i="1" s="1"/>
  <c r="W246" i="1"/>
  <c r="U246" i="1" s="1"/>
  <c r="W238" i="1"/>
  <c r="U238" i="1" s="1"/>
  <c r="W229" i="1"/>
  <c r="U229" i="1" s="1"/>
  <c r="W220" i="1"/>
  <c r="U220" i="1" s="1"/>
  <c r="W247" i="1"/>
  <c r="U247" i="1" s="1"/>
  <c r="W1208" i="1"/>
  <c r="U1208" i="1" s="1"/>
  <c r="W1199" i="1"/>
  <c r="U1199" i="1" s="1"/>
  <c r="W1190" i="1"/>
  <c r="U1190" i="1" s="1"/>
  <c r="W1217" i="1"/>
  <c r="U1217" i="1" s="1"/>
  <c r="W1209" i="1"/>
  <c r="U1209" i="1" s="1"/>
  <c r="W1200" i="1"/>
  <c r="U1200" i="1" s="1"/>
  <c r="W1191" i="1"/>
  <c r="U1191" i="1" s="1"/>
  <c r="W1218" i="1"/>
  <c r="U1218" i="1" s="1"/>
  <c r="W1210" i="1"/>
  <c r="U1210" i="1" s="1"/>
  <c r="W1201" i="1"/>
  <c r="U1201" i="1" s="1"/>
  <c r="W1192" i="1"/>
  <c r="U1192" i="1" s="1"/>
  <c r="W1219" i="1"/>
  <c r="U1219" i="1" s="1"/>
  <c r="W239" i="1"/>
  <c r="U239" i="1" s="1"/>
  <c r="W230" i="1"/>
  <c r="U230" i="1" s="1"/>
  <c r="W221" i="1"/>
  <c r="U221" i="1" s="1"/>
  <c r="W248" i="1"/>
  <c r="U248" i="1" s="1"/>
  <c r="W240" i="1"/>
  <c r="U240" i="1" s="1"/>
  <c r="W231" i="1"/>
  <c r="U231" i="1" s="1"/>
  <c r="W222" i="1"/>
  <c r="U222" i="1" s="1"/>
  <c r="W249" i="1"/>
  <c r="U249" i="1" s="1"/>
  <c r="W241" i="1"/>
  <c r="U241" i="1" s="1"/>
  <c r="W232" i="1"/>
  <c r="U232" i="1" s="1"/>
  <c r="W223" i="1"/>
  <c r="U223" i="1" s="1"/>
  <c r="W250" i="1"/>
  <c r="U250" i="1" s="1"/>
  <c r="W1211" i="1"/>
  <c r="U1211" i="1" s="1"/>
  <c r="W1202" i="1"/>
  <c r="U1202" i="1" s="1"/>
  <c r="AA1193" i="1"/>
  <c r="AA1212" i="1"/>
  <c r="AA1194" i="1"/>
  <c r="AA1213" i="1"/>
  <c r="AA1052" i="1"/>
  <c r="R1052" i="1" s="1"/>
  <c r="AA1079" i="1"/>
  <c r="R1079" i="1" s="1"/>
  <c r="AA1071" i="1"/>
  <c r="R1071" i="1" s="1"/>
  <c r="AA1062" i="1"/>
  <c r="AA1053" i="1"/>
  <c r="R1053" i="1" s="1"/>
  <c r="AA1080" i="1"/>
  <c r="R1080" i="1" s="1"/>
  <c r="AA1072" i="1"/>
  <c r="R1072" i="1" s="1"/>
  <c r="AA1063" i="1"/>
  <c r="AA1054" i="1"/>
  <c r="R1054" i="1" s="1"/>
  <c r="AA1081" i="1"/>
  <c r="R1081" i="1" s="1"/>
  <c r="AA128" i="1"/>
  <c r="R128" i="1" s="1"/>
  <c r="AA119" i="1"/>
  <c r="AA110" i="1"/>
  <c r="R110" i="1" s="1"/>
  <c r="AA137" i="1"/>
  <c r="R137" i="1" s="1"/>
  <c r="AA129" i="1"/>
  <c r="R129" i="1" s="1"/>
  <c r="AA120" i="1"/>
  <c r="AA111" i="1"/>
  <c r="R111" i="1" s="1"/>
  <c r="AA138" i="1"/>
  <c r="R138" i="1" s="1"/>
  <c r="AA130" i="1"/>
  <c r="R130" i="1" s="1"/>
  <c r="AA121" i="1"/>
  <c r="AA112" i="1"/>
  <c r="R112" i="1" s="1"/>
  <c r="AA139" i="1"/>
  <c r="R139" i="1" s="1"/>
  <c r="AA1100" i="1"/>
  <c r="R1100" i="1" s="1"/>
  <c r="AA1091" i="1"/>
  <c r="AA1082" i="1"/>
  <c r="R1082" i="1" s="1"/>
  <c r="AA1109" i="1"/>
  <c r="R1109" i="1" s="1"/>
  <c r="AA1101" i="1"/>
  <c r="R1101" i="1" s="1"/>
  <c r="AA1092" i="1"/>
  <c r="AA1083" i="1"/>
  <c r="R1083" i="1" s="1"/>
  <c r="AA1110" i="1"/>
  <c r="R1110" i="1" s="1"/>
  <c r="AA1102" i="1"/>
  <c r="R1102" i="1" s="1"/>
  <c r="AA1093" i="1"/>
  <c r="AA1084" i="1"/>
  <c r="R1084" i="1" s="1"/>
  <c r="AA1111" i="1"/>
  <c r="R1111" i="1" s="1"/>
  <c r="AA131" i="1"/>
  <c r="R131" i="1" s="1"/>
  <c r="AA122" i="1"/>
  <c r="AA113" i="1"/>
  <c r="R113" i="1" s="1"/>
  <c r="AA140" i="1"/>
  <c r="R140" i="1" s="1"/>
  <c r="AA132" i="1"/>
  <c r="R132" i="1" s="1"/>
  <c r="AA123" i="1"/>
  <c r="AA114" i="1"/>
  <c r="R114" i="1" s="1"/>
  <c r="AA141" i="1"/>
  <c r="R141" i="1" s="1"/>
  <c r="AA133" i="1"/>
  <c r="R133" i="1" s="1"/>
  <c r="AA124" i="1"/>
  <c r="AA115" i="1"/>
  <c r="R115" i="1" s="1"/>
  <c r="AA142" i="1"/>
  <c r="R142" i="1" s="1"/>
  <c r="AA1103" i="1"/>
  <c r="R1103" i="1" s="1"/>
  <c r="AA1094" i="1"/>
  <c r="AA1085" i="1"/>
  <c r="R1085" i="1" s="1"/>
  <c r="AA1112" i="1"/>
  <c r="R1112" i="1" s="1"/>
  <c r="AA1104" i="1"/>
  <c r="R1104" i="1" s="1"/>
  <c r="AA1095" i="1"/>
  <c r="AA1086" i="1"/>
  <c r="R1086" i="1" s="1"/>
  <c r="AA1113" i="1"/>
  <c r="R1113" i="1" s="1"/>
  <c r="AA1105" i="1"/>
  <c r="R1105" i="1" s="1"/>
  <c r="AA1096" i="1"/>
  <c r="AA1087" i="1"/>
  <c r="R1087" i="1" s="1"/>
  <c r="AA1114" i="1"/>
  <c r="R1114" i="1" s="1"/>
  <c r="AA134" i="1"/>
  <c r="R134" i="1" s="1"/>
  <c r="AA125" i="1"/>
  <c r="AA116" i="1"/>
  <c r="R116" i="1" s="1"/>
  <c r="AA143" i="1"/>
  <c r="R143" i="1" s="1"/>
  <c r="AA135" i="1"/>
  <c r="R135" i="1" s="1"/>
  <c r="AA126" i="1"/>
  <c r="AA117" i="1"/>
  <c r="R117" i="1" s="1"/>
  <c r="AA144" i="1"/>
  <c r="R144" i="1" s="1"/>
  <c r="AA136" i="1"/>
  <c r="R136" i="1" s="1"/>
  <c r="AA127" i="1"/>
  <c r="AA118" i="1"/>
  <c r="R118" i="1" s="1"/>
  <c r="AA145" i="1"/>
  <c r="R145" i="1" s="1"/>
  <c r="AA1106" i="1"/>
  <c r="R1106" i="1" s="1"/>
  <c r="AA1097" i="1"/>
  <c r="AA1088" i="1"/>
  <c r="R1088" i="1" s="1"/>
  <c r="AA1115" i="1"/>
  <c r="R1115" i="1" s="1"/>
  <c r="AA1107" i="1"/>
  <c r="R1107" i="1" s="1"/>
  <c r="AA1098" i="1"/>
  <c r="AA1089" i="1"/>
  <c r="R1089" i="1" s="1"/>
  <c r="AA1116" i="1"/>
  <c r="R1116" i="1" s="1"/>
  <c r="AA1108" i="1"/>
  <c r="R1108" i="1" s="1"/>
  <c r="AA1099" i="1"/>
  <c r="AA1090" i="1"/>
  <c r="R1090" i="1" s="1"/>
  <c r="AA1117" i="1"/>
  <c r="R1117" i="1" s="1"/>
  <c r="AA164" i="1"/>
  <c r="R164" i="1" s="1"/>
  <c r="AA155" i="1"/>
  <c r="AA146" i="1"/>
  <c r="R146" i="1" s="1"/>
  <c r="AA173" i="1"/>
  <c r="R173" i="1" s="1"/>
  <c r="AA165" i="1"/>
  <c r="R165" i="1" s="1"/>
  <c r="AA156" i="1"/>
  <c r="AA147" i="1"/>
  <c r="R147" i="1" s="1"/>
  <c r="AA174" i="1"/>
  <c r="R174" i="1" s="1"/>
  <c r="AA166" i="1"/>
  <c r="R166" i="1" s="1"/>
  <c r="AA157" i="1"/>
  <c r="AA148" i="1"/>
  <c r="R148" i="1" s="1"/>
  <c r="AA175" i="1"/>
  <c r="R175" i="1" s="1"/>
  <c r="AA1136" i="1"/>
  <c r="R1136" i="1" s="1"/>
  <c r="AA1127" i="1"/>
  <c r="AA1118" i="1"/>
  <c r="R1118" i="1" s="1"/>
  <c r="AA1145" i="1"/>
  <c r="R1145" i="1" s="1"/>
  <c r="AA1137" i="1"/>
  <c r="R1137" i="1" s="1"/>
  <c r="AA1128" i="1"/>
  <c r="AA1119" i="1"/>
  <c r="R1119" i="1" s="1"/>
  <c r="AA1146" i="1"/>
  <c r="R1146" i="1" s="1"/>
  <c r="AA1138" i="1"/>
  <c r="R1138" i="1" s="1"/>
  <c r="AA1129" i="1"/>
  <c r="AA1120" i="1"/>
  <c r="R1120" i="1" s="1"/>
  <c r="AA1147" i="1"/>
  <c r="R1147" i="1" s="1"/>
  <c r="AA167" i="1"/>
  <c r="R167" i="1" s="1"/>
  <c r="AA158" i="1"/>
  <c r="AA149" i="1"/>
  <c r="R149" i="1" s="1"/>
  <c r="AA176" i="1"/>
  <c r="R176" i="1" s="1"/>
  <c r="AA168" i="1"/>
  <c r="R168" i="1" s="1"/>
  <c r="AA159" i="1"/>
  <c r="AA150" i="1"/>
  <c r="R150" i="1" s="1"/>
  <c r="AA177" i="1"/>
  <c r="R177" i="1" s="1"/>
  <c r="AA169" i="1"/>
  <c r="R169" i="1" s="1"/>
  <c r="AA160" i="1"/>
  <c r="AA151" i="1"/>
  <c r="R151" i="1" s="1"/>
  <c r="AA178" i="1"/>
  <c r="R178" i="1" s="1"/>
  <c r="AA1139" i="1"/>
  <c r="R1139" i="1" s="1"/>
  <c r="AA1130" i="1"/>
  <c r="AA1121" i="1"/>
  <c r="R1121" i="1" s="1"/>
  <c r="AA1148" i="1"/>
  <c r="R1148" i="1" s="1"/>
  <c r="AA1140" i="1"/>
  <c r="R1140" i="1" s="1"/>
  <c r="AA1131" i="1"/>
  <c r="AA1122" i="1"/>
  <c r="R1122" i="1" s="1"/>
  <c r="AA1149" i="1"/>
  <c r="R1149" i="1" s="1"/>
  <c r="AA1141" i="1"/>
  <c r="R1141" i="1" s="1"/>
  <c r="AA1132" i="1"/>
  <c r="AA1123" i="1"/>
  <c r="R1123" i="1" s="1"/>
  <c r="AA1150" i="1"/>
  <c r="R1150" i="1" s="1"/>
  <c r="AA170" i="1"/>
  <c r="R170" i="1" s="1"/>
  <c r="AA161" i="1"/>
  <c r="AA152" i="1"/>
  <c r="R152" i="1" s="1"/>
  <c r="AA179" i="1"/>
  <c r="R179" i="1" s="1"/>
  <c r="AA171" i="1"/>
  <c r="R171" i="1" s="1"/>
  <c r="AA162" i="1"/>
  <c r="AA153" i="1"/>
  <c r="R153" i="1" s="1"/>
  <c r="AA180" i="1"/>
  <c r="R180" i="1" s="1"/>
  <c r="AA172" i="1"/>
  <c r="R172" i="1" s="1"/>
  <c r="AA163" i="1"/>
  <c r="AA154" i="1"/>
  <c r="R154" i="1" s="1"/>
  <c r="AA181" i="1"/>
  <c r="R181" i="1" s="1"/>
  <c r="AA1142" i="1"/>
  <c r="R1142" i="1" s="1"/>
  <c r="AA1133" i="1"/>
  <c r="AA1124" i="1"/>
  <c r="R1124" i="1" s="1"/>
  <c r="AA1151" i="1"/>
  <c r="R1151" i="1" s="1"/>
  <c r="AA1143" i="1"/>
  <c r="R1143" i="1" s="1"/>
  <c r="AA1134" i="1"/>
  <c r="AA1125" i="1"/>
  <c r="R1125" i="1" s="1"/>
  <c r="AA1152" i="1"/>
  <c r="R1152" i="1" s="1"/>
  <c r="AA1144" i="1"/>
  <c r="R1144" i="1" s="1"/>
  <c r="AA1135" i="1"/>
  <c r="AA1126" i="1"/>
  <c r="R1126" i="1" s="1"/>
  <c r="AA1153" i="1"/>
  <c r="R1153" i="1" s="1"/>
  <c r="AA200" i="1"/>
  <c r="R200" i="1" s="1"/>
  <c r="AA191" i="1"/>
  <c r="AA182" i="1"/>
  <c r="R182" i="1" s="1"/>
  <c r="AA209" i="1"/>
  <c r="R209" i="1" s="1"/>
  <c r="AA201" i="1"/>
  <c r="R201" i="1" s="1"/>
  <c r="AA192" i="1"/>
  <c r="AA183" i="1"/>
  <c r="R183" i="1" s="1"/>
  <c r="AA210" i="1"/>
  <c r="R210" i="1" s="1"/>
  <c r="AA202" i="1"/>
  <c r="R202" i="1" s="1"/>
  <c r="AA193" i="1"/>
  <c r="AA184" i="1"/>
  <c r="R184" i="1" s="1"/>
  <c r="AA211" i="1"/>
  <c r="R211" i="1" s="1"/>
  <c r="AA1172" i="1"/>
  <c r="R1172" i="1" s="1"/>
  <c r="AA1163" i="1"/>
  <c r="AA1154" i="1"/>
  <c r="R1154" i="1" s="1"/>
  <c r="AA1181" i="1"/>
  <c r="R1181" i="1" s="1"/>
  <c r="AA1173" i="1"/>
  <c r="R1173" i="1" s="1"/>
  <c r="AA1164" i="1"/>
  <c r="AA1155" i="1"/>
  <c r="R1155" i="1" s="1"/>
  <c r="AA1182" i="1"/>
  <c r="R1182" i="1" s="1"/>
  <c r="AA1174" i="1"/>
  <c r="R1174" i="1" s="1"/>
  <c r="AA1165" i="1"/>
  <c r="AA1156" i="1"/>
  <c r="R1156" i="1" s="1"/>
  <c r="AA1183" i="1"/>
  <c r="R1183" i="1" s="1"/>
  <c r="AA203" i="1"/>
  <c r="R203" i="1" s="1"/>
  <c r="AA194" i="1"/>
  <c r="AA185" i="1"/>
  <c r="R185" i="1" s="1"/>
  <c r="AA212" i="1"/>
  <c r="R212" i="1" s="1"/>
  <c r="AA204" i="1"/>
  <c r="R204" i="1" s="1"/>
  <c r="AA195" i="1"/>
  <c r="AA186" i="1"/>
  <c r="R186" i="1" s="1"/>
  <c r="AA213" i="1"/>
  <c r="R213" i="1" s="1"/>
  <c r="AA205" i="1"/>
  <c r="R205" i="1" s="1"/>
  <c r="AA196" i="1"/>
  <c r="AA187" i="1"/>
  <c r="R187" i="1" s="1"/>
  <c r="AA214" i="1"/>
  <c r="R214" i="1" s="1"/>
  <c r="AA1175" i="1"/>
  <c r="R1175" i="1" s="1"/>
  <c r="AA1166" i="1"/>
  <c r="AA1157" i="1"/>
  <c r="R1157" i="1" s="1"/>
  <c r="AA1184" i="1"/>
  <c r="R1184" i="1" s="1"/>
  <c r="AA1176" i="1"/>
  <c r="R1176" i="1" s="1"/>
  <c r="AA1167" i="1"/>
  <c r="AA1158" i="1"/>
  <c r="R1158" i="1" s="1"/>
  <c r="AA1185" i="1"/>
  <c r="R1185" i="1" s="1"/>
  <c r="AA1177" i="1"/>
  <c r="R1177" i="1" s="1"/>
  <c r="AA1168" i="1"/>
  <c r="AA1159" i="1"/>
  <c r="R1159" i="1" s="1"/>
  <c r="AA1186" i="1"/>
  <c r="R1186" i="1" s="1"/>
  <c r="AA206" i="1"/>
  <c r="R206" i="1" s="1"/>
  <c r="AA197" i="1"/>
  <c r="AA188" i="1"/>
  <c r="R188" i="1" s="1"/>
  <c r="AA215" i="1"/>
  <c r="R215" i="1" s="1"/>
  <c r="AA207" i="1"/>
  <c r="R207" i="1" s="1"/>
  <c r="AA198" i="1"/>
  <c r="AA189" i="1"/>
  <c r="R189" i="1" s="1"/>
  <c r="AA216" i="1"/>
  <c r="R216" i="1" s="1"/>
  <c r="AA208" i="1"/>
  <c r="R208" i="1" s="1"/>
  <c r="AA199" i="1"/>
  <c r="AA190" i="1"/>
  <c r="R190" i="1" s="1"/>
  <c r="AA217" i="1"/>
  <c r="R217" i="1" s="1"/>
  <c r="AA1178" i="1"/>
  <c r="R1178" i="1" s="1"/>
  <c r="AA1169" i="1"/>
  <c r="AA1160" i="1"/>
  <c r="R1160" i="1" s="1"/>
  <c r="AA1187" i="1"/>
  <c r="R1187" i="1" s="1"/>
  <c r="AA1179" i="1"/>
  <c r="R1179" i="1" s="1"/>
  <c r="AA1170" i="1"/>
  <c r="AA1161" i="1"/>
  <c r="R1161" i="1" s="1"/>
  <c r="AA1188" i="1"/>
  <c r="R1188" i="1" s="1"/>
  <c r="AA1180" i="1"/>
  <c r="R1180" i="1" s="1"/>
  <c r="AA1171" i="1"/>
  <c r="AA1162" i="1"/>
  <c r="R1162" i="1" s="1"/>
  <c r="AA1189" i="1"/>
  <c r="R1189" i="1" s="1"/>
  <c r="AA236" i="1"/>
  <c r="R236" i="1" s="1"/>
  <c r="AA227" i="1"/>
  <c r="AA218" i="1"/>
  <c r="R218" i="1" s="1"/>
  <c r="AA245" i="1"/>
  <c r="R245" i="1" s="1"/>
  <c r="AA237" i="1"/>
  <c r="R237" i="1" s="1"/>
  <c r="AA228" i="1"/>
  <c r="AA219" i="1"/>
  <c r="R219" i="1" s="1"/>
  <c r="AA246" i="1"/>
  <c r="R246" i="1" s="1"/>
  <c r="AA238" i="1"/>
  <c r="R238" i="1" s="1"/>
  <c r="AA229" i="1"/>
  <c r="AA220" i="1"/>
  <c r="R220" i="1" s="1"/>
  <c r="AA247" i="1"/>
  <c r="R247" i="1" s="1"/>
  <c r="AA1208" i="1"/>
  <c r="R1208" i="1" s="1"/>
  <c r="AA1199" i="1"/>
  <c r="AA1190" i="1"/>
  <c r="R1190" i="1" s="1"/>
  <c r="AA1217" i="1"/>
  <c r="R1217" i="1" s="1"/>
  <c r="AA1209" i="1"/>
  <c r="R1209" i="1" s="1"/>
  <c r="AA1200" i="1"/>
  <c r="AA1191" i="1"/>
  <c r="R1191" i="1" s="1"/>
  <c r="AA1218" i="1"/>
  <c r="R1218" i="1" s="1"/>
  <c r="AA1210" i="1"/>
  <c r="R1210" i="1" s="1"/>
  <c r="AA1201" i="1"/>
  <c r="AA1192" i="1"/>
  <c r="R1192" i="1" s="1"/>
  <c r="AA1219" i="1"/>
  <c r="R1219" i="1" s="1"/>
  <c r="AA239" i="1"/>
  <c r="R239" i="1" s="1"/>
  <c r="AA230" i="1"/>
  <c r="AA221" i="1"/>
  <c r="R221" i="1" s="1"/>
  <c r="AA248" i="1"/>
  <c r="R248" i="1" s="1"/>
  <c r="AA240" i="1"/>
  <c r="R240" i="1" s="1"/>
  <c r="AA231" i="1"/>
  <c r="AA222" i="1"/>
  <c r="R222" i="1" s="1"/>
  <c r="AA249" i="1"/>
  <c r="R249" i="1" s="1"/>
  <c r="AA241" i="1"/>
  <c r="R241" i="1" s="1"/>
  <c r="AA232" i="1"/>
  <c r="AA223" i="1"/>
  <c r="R223" i="1" s="1"/>
  <c r="AA250" i="1"/>
  <c r="R250" i="1" s="1"/>
  <c r="AA1211" i="1"/>
  <c r="R1211" i="1" s="1"/>
  <c r="AA1202" i="1"/>
  <c r="AB1195" i="1"/>
  <c r="AA1195" i="1"/>
  <c r="V1195" i="1"/>
  <c r="V1193" i="1"/>
  <c r="V1212" i="1"/>
  <c r="V1194" i="1"/>
  <c r="V1213" i="1"/>
  <c r="W1195" i="1"/>
  <c r="W1239" i="1"/>
  <c r="U1239" i="1" s="1"/>
  <c r="W1230" i="1"/>
  <c r="W1257" i="1"/>
  <c r="U1257" i="1" s="1"/>
  <c r="W1249" i="1"/>
  <c r="U1249" i="1" s="1"/>
  <c r="W1240" i="1"/>
  <c r="U1240" i="1" s="1"/>
  <c r="W1231" i="1"/>
  <c r="U1231" i="1" s="1"/>
  <c r="W1258" i="1"/>
  <c r="U1258" i="1" s="1"/>
  <c r="W278" i="1"/>
  <c r="U278" i="1" s="1"/>
  <c r="W269" i="1"/>
  <c r="U269" i="1" s="1"/>
  <c r="W260" i="1"/>
  <c r="U260" i="1" s="1"/>
  <c r="W287" i="1"/>
  <c r="U287" i="1" s="1"/>
  <c r="W279" i="1"/>
  <c r="U279" i="1" s="1"/>
  <c r="W270" i="1"/>
  <c r="U270" i="1" s="1"/>
  <c r="W261" i="1"/>
  <c r="U261" i="1" s="1"/>
  <c r="W288" i="1"/>
  <c r="U288" i="1" s="1"/>
  <c r="W280" i="1"/>
  <c r="U280" i="1" s="1"/>
  <c r="W271" i="1"/>
  <c r="U271" i="1" s="1"/>
  <c r="W262" i="1"/>
  <c r="U262" i="1" s="1"/>
  <c r="W289" i="1"/>
  <c r="U289" i="1" s="1"/>
  <c r="W1250" i="1"/>
  <c r="U1250" i="1" s="1"/>
  <c r="W1241" i="1"/>
  <c r="U1241" i="1" s="1"/>
  <c r="W1232" i="1"/>
  <c r="U1232" i="1" s="1"/>
  <c r="W1259" i="1"/>
  <c r="U1259" i="1" s="1"/>
  <c r="W1251" i="1"/>
  <c r="U1251" i="1" s="1"/>
  <c r="W1242" i="1"/>
  <c r="U1242" i="1" s="1"/>
  <c r="W1233" i="1"/>
  <c r="U1233" i="1" s="1"/>
  <c r="W1260" i="1"/>
  <c r="U1260" i="1" s="1"/>
  <c r="W1252" i="1"/>
  <c r="U1252" i="1" s="1"/>
  <c r="W1243" i="1"/>
  <c r="U1243" i="1" s="1"/>
  <c r="W1234" i="1"/>
  <c r="U1234" i="1" s="1"/>
  <c r="W1261" i="1"/>
  <c r="U1261" i="1" s="1"/>
  <c r="W308" i="1"/>
  <c r="U308" i="1" s="1"/>
  <c r="W299" i="1"/>
  <c r="U299" i="1" s="1"/>
  <c r="W290" i="1"/>
  <c r="U290" i="1" s="1"/>
  <c r="W317" i="1"/>
  <c r="U317" i="1" s="1"/>
  <c r="W309" i="1"/>
  <c r="U309" i="1" s="1"/>
  <c r="W300" i="1"/>
  <c r="U300" i="1" s="1"/>
  <c r="W291" i="1"/>
  <c r="U291" i="1" s="1"/>
  <c r="W318" i="1"/>
  <c r="U318" i="1" s="1"/>
  <c r="W310" i="1"/>
  <c r="U310" i="1" s="1"/>
  <c r="W301" i="1"/>
  <c r="U301" i="1" s="1"/>
  <c r="W292" i="1"/>
  <c r="U292" i="1" s="1"/>
  <c r="W319" i="1"/>
  <c r="U319" i="1" s="1"/>
  <c r="W1280" i="1"/>
  <c r="U1280" i="1" s="1"/>
  <c r="W1271" i="1"/>
  <c r="U1271" i="1" s="1"/>
  <c r="W1262" i="1"/>
  <c r="U1262" i="1" s="1"/>
  <c r="W1289" i="1"/>
  <c r="U1289" i="1" s="1"/>
  <c r="W1281" i="1"/>
  <c r="U1281" i="1" s="1"/>
  <c r="W1272" i="1"/>
  <c r="U1272" i="1" s="1"/>
  <c r="W1263" i="1"/>
  <c r="U1263" i="1" s="1"/>
  <c r="W1290" i="1"/>
  <c r="U1290" i="1" s="1"/>
  <c r="W1282" i="1"/>
  <c r="U1282" i="1" s="1"/>
  <c r="W1273" i="1"/>
  <c r="U1273" i="1" s="1"/>
  <c r="W1264" i="1"/>
  <c r="U1264" i="1" s="1"/>
  <c r="W1291" i="1"/>
  <c r="U1291" i="1" s="1"/>
  <c r="W311" i="1"/>
  <c r="U311" i="1" s="1"/>
  <c r="W302" i="1"/>
  <c r="U302" i="1" s="1"/>
  <c r="W293" i="1"/>
  <c r="U293" i="1" s="1"/>
  <c r="W320" i="1"/>
  <c r="U320" i="1" s="1"/>
  <c r="W312" i="1"/>
  <c r="U312" i="1" s="1"/>
  <c r="W303" i="1"/>
  <c r="U303" i="1" s="1"/>
  <c r="W294" i="1"/>
  <c r="U294" i="1" s="1"/>
  <c r="W321" i="1"/>
  <c r="U321" i="1" s="1"/>
  <c r="W313" i="1"/>
  <c r="U313" i="1" s="1"/>
  <c r="W304" i="1"/>
  <c r="U304" i="1" s="1"/>
  <c r="W295" i="1"/>
  <c r="U295" i="1" s="1"/>
  <c r="W322" i="1"/>
  <c r="U322" i="1" s="1"/>
  <c r="W1283" i="1"/>
  <c r="U1283" i="1" s="1"/>
  <c r="W1274" i="1"/>
  <c r="U1274" i="1" s="1"/>
  <c r="W1265" i="1"/>
  <c r="U1265" i="1" s="1"/>
  <c r="W1292" i="1"/>
  <c r="U1292" i="1" s="1"/>
  <c r="W1284" i="1"/>
  <c r="U1284" i="1" s="1"/>
  <c r="W1275" i="1"/>
  <c r="U1275" i="1" s="1"/>
  <c r="W1266" i="1"/>
  <c r="U1266" i="1" s="1"/>
  <c r="W1293" i="1"/>
  <c r="U1293" i="1" s="1"/>
  <c r="W1285" i="1"/>
  <c r="U1285" i="1" s="1"/>
  <c r="W1276" i="1"/>
  <c r="U1276" i="1" s="1"/>
  <c r="W1267" i="1"/>
  <c r="U1267" i="1" s="1"/>
  <c r="W1294" i="1"/>
  <c r="U1294" i="1" s="1"/>
  <c r="W314" i="1"/>
  <c r="U314" i="1" s="1"/>
  <c r="W305" i="1"/>
  <c r="U305" i="1" s="1"/>
  <c r="W296" i="1"/>
  <c r="U296" i="1" s="1"/>
  <c r="AA323" i="1"/>
  <c r="R323" i="1" s="1"/>
  <c r="AB315" i="1"/>
  <c r="U315" i="1" s="1"/>
  <c r="W297" i="1"/>
  <c r="AA324" i="1"/>
  <c r="R324" i="1" s="1"/>
  <c r="AB316" i="1"/>
  <c r="U316" i="1" s="1"/>
  <c r="W298" i="1"/>
  <c r="AA325" i="1"/>
  <c r="R325" i="1" s="1"/>
  <c r="AB1286" i="1"/>
  <c r="U1286" i="1" s="1"/>
  <c r="W1268" i="1"/>
  <c r="AA1295" i="1"/>
  <c r="R1295" i="1" s="1"/>
  <c r="AB1287" i="1"/>
  <c r="U1287" i="1" s="1"/>
  <c r="W1269" i="1"/>
  <c r="AA1296" i="1"/>
  <c r="R1296" i="1" s="1"/>
  <c r="AB1288" i="1"/>
  <c r="U1288" i="1" s="1"/>
  <c r="W1270" i="1"/>
  <c r="AA1297" i="1"/>
  <c r="R1297" i="1" s="1"/>
  <c r="AB344" i="1"/>
  <c r="U344" i="1" s="1"/>
  <c r="W326" i="1"/>
  <c r="AA353" i="1"/>
  <c r="R353" i="1" s="1"/>
  <c r="AA345" i="1"/>
  <c r="V345" i="1"/>
  <c r="AB328" i="1"/>
  <c r="AA328" i="1"/>
  <c r="V328" i="1"/>
  <c r="W328" i="1"/>
  <c r="AB1298" i="1"/>
  <c r="AA1298" i="1"/>
  <c r="V1298" i="1"/>
  <c r="W1298" i="1"/>
  <c r="AB1299" i="1"/>
  <c r="AA1299" i="1"/>
  <c r="V1299" i="1"/>
  <c r="W1299" i="1"/>
  <c r="AB1300" i="1"/>
  <c r="AA1300" i="1"/>
  <c r="V1300" i="1"/>
  <c r="W1300" i="1"/>
  <c r="AB329" i="1"/>
  <c r="AA329" i="1"/>
  <c r="V329" i="1"/>
  <c r="W329" i="1"/>
  <c r="AB330" i="1"/>
  <c r="AA330" i="1"/>
  <c r="V330" i="1"/>
  <c r="W330" i="1"/>
  <c r="AB331" i="1"/>
  <c r="AA331" i="1"/>
  <c r="W331" i="1"/>
  <c r="V331" i="1"/>
  <c r="AB1319" i="1"/>
  <c r="AA1319" i="1"/>
  <c r="W1319" i="1"/>
  <c r="V1319" i="1"/>
  <c r="AB1301" i="1"/>
  <c r="AA1301" i="1"/>
  <c r="W1301" i="1"/>
  <c r="V1301" i="1"/>
  <c r="AB1320" i="1"/>
  <c r="AA1320" i="1"/>
  <c r="W1320" i="1"/>
  <c r="V1320" i="1"/>
  <c r="AB1302" i="1"/>
  <c r="AA1302" i="1"/>
  <c r="W1302" i="1"/>
  <c r="V1302" i="1"/>
  <c r="AB1321" i="1"/>
  <c r="AA1321" i="1"/>
  <c r="W1321" i="1"/>
  <c r="V1321" i="1"/>
  <c r="AB1303" i="1"/>
  <c r="AA1303" i="1"/>
  <c r="W1303" i="1"/>
  <c r="V1303" i="1"/>
  <c r="AB350" i="1"/>
  <c r="AA350" i="1"/>
  <c r="W350" i="1"/>
  <c r="V350" i="1"/>
  <c r="AB332" i="1"/>
  <c r="AA332" i="1"/>
  <c r="W332" i="1"/>
  <c r="V332" i="1"/>
  <c r="AB351" i="1"/>
  <c r="AA351" i="1"/>
  <c r="W351" i="1"/>
  <c r="V351" i="1"/>
  <c r="AB333" i="1"/>
  <c r="AA333" i="1"/>
  <c r="W333" i="1"/>
  <c r="V333" i="1"/>
  <c r="AB352" i="1"/>
  <c r="AA352" i="1"/>
  <c r="W352" i="1"/>
  <c r="V352" i="1"/>
  <c r="AB334" i="1"/>
  <c r="AA334" i="1"/>
  <c r="W334" i="1"/>
  <c r="V334" i="1"/>
  <c r="AB1322" i="1"/>
  <c r="AA1322" i="1"/>
  <c r="W1322" i="1"/>
  <c r="V1322" i="1"/>
  <c r="AB1304" i="1"/>
  <c r="AA1304" i="1"/>
  <c r="W1304" i="1"/>
  <c r="V1304" i="1"/>
  <c r="AB1323" i="1"/>
  <c r="AA1323" i="1"/>
  <c r="W1323" i="1"/>
  <c r="V1323" i="1"/>
  <c r="AB1305" i="1"/>
  <c r="AA1305" i="1"/>
  <c r="W1305" i="1"/>
  <c r="V1305" i="1"/>
  <c r="AB1324" i="1"/>
  <c r="AA1324" i="1"/>
  <c r="W1324" i="1"/>
  <c r="V1324" i="1"/>
  <c r="AB1306" i="1"/>
  <c r="AA1306" i="1"/>
  <c r="W1306" i="1"/>
  <c r="V1306" i="1"/>
  <c r="AB380" i="1"/>
  <c r="AA380" i="1"/>
  <c r="W380" i="1"/>
  <c r="V380" i="1"/>
  <c r="AB362" i="1"/>
  <c r="AA362" i="1"/>
  <c r="W362" i="1"/>
  <c r="V362" i="1"/>
  <c r="AB381" i="1"/>
  <c r="AA381" i="1"/>
  <c r="W381" i="1"/>
  <c r="V381" i="1"/>
  <c r="AB363" i="1"/>
  <c r="AA363" i="1"/>
  <c r="W363" i="1"/>
  <c r="V363" i="1"/>
  <c r="AB382" i="1"/>
  <c r="AA382" i="1"/>
  <c r="W382" i="1"/>
  <c r="V382" i="1"/>
  <c r="AB364" i="1"/>
  <c r="AA364" i="1"/>
  <c r="W364" i="1"/>
  <c r="V364" i="1"/>
  <c r="AB1352" i="1"/>
  <c r="AA1352" i="1"/>
  <c r="W1352" i="1"/>
  <c r="V1352" i="1"/>
  <c r="AB1334" i="1"/>
  <c r="AA1334" i="1"/>
  <c r="W1334" i="1"/>
  <c r="V1334" i="1"/>
  <c r="AB1353" i="1"/>
  <c r="AA1353" i="1"/>
  <c r="W1353" i="1"/>
  <c r="V1353" i="1"/>
  <c r="AB1335" i="1"/>
  <c r="AA1335" i="1"/>
  <c r="W1335" i="1"/>
  <c r="V1335" i="1"/>
  <c r="AB1354" i="1"/>
  <c r="AA1354" i="1"/>
  <c r="W1354" i="1"/>
  <c r="V1354" i="1"/>
  <c r="AA1222" i="1"/>
  <c r="R1222" i="1" s="1"/>
  <c r="AA242" i="1"/>
  <c r="R242" i="1" s="1"/>
  <c r="AA233" i="1"/>
  <c r="R233" i="1" s="1"/>
  <c r="AA224" i="1"/>
  <c r="R224" i="1" s="1"/>
  <c r="AA251" i="1"/>
  <c r="R251" i="1" s="1"/>
  <c r="AA243" i="1"/>
  <c r="R243" i="1" s="1"/>
  <c r="AA234" i="1"/>
  <c r="R234" i="1" s="1"/>
  <c r="AA225" i="1"/>
  <c r="R225" i="1" s="1"/>
  <c r="AA252" i="1"/>
  <c r="R252" i="1" s="1"/>
  <c r="AA244" i="1"/>
  <c r="R244" i="1" s="1"/>
  <c r="AA235" i="1"/>
  <c r="R235" i="1" s="1"/>
  <c r="AA226" i="1"/>
  <c r="R226" i="1" s="1"/>
  <c r="AA253" i="1"/>
  <c r="R253" i="1" s="1"/>
  <c r="AA1214" i="1"/>
  <c r="R1214" i="1" s="1"/>
  <c r="AA1205" i="1"/>
  <c r="AA1196" i="1"/>
  <c r="AA1223" i="1"/>
  <c r="R1223" i="1" s="1"/>
  <c r="AA1215" i="1"/>
  <c r="R1215" i="1" s="1"/>
  <c r="AA1206" i="1"/>
  <c r="R1206" i="1" s="1"/>
  <c r="AA1197" i="1"/>
  <c r="R1197" i="1" s="1"/>
  <c r="AA1224" i="1"/>
  <c r="R1224" i="1" s="1"/>
  <c r="AA1216" i="1"/>
  <c r="R1216" i="1" s="1"/>
  <c r="AA1207" i="1"/>
  <c r="R1207" i="1" s="1"/>
  <c r="AA1198" i="1"/>
  <c r="R1198" i="1" s="1"/>
  <c r="AA1225" i="1"/>
  <c r="R1225" i="1" s="1"/>
  <c r="AA272" i="1"/>
  <c r="R272" i="1" s="1"/>
  <c r="AA263" i="1"/>
  <c r="AA254" i="1"/>
  <c r="R254" i="1" s="1"/>
  <c r="AA281" i="1"/>
  <c r="R281" i="1" s="1"/>
  <c r="AA273" i="1"/>
  <c r="R273" i="1" s="1"/>
  <c r="AA264" i="1"/>
  <c r="R264" i="1" s="1"/>
  <c r="AA255" i="1"/>
  <c r="R255" i="1" s="1"/>
  <c r="AA282" i="1"/>
  <c r="R282" i="1" s="1"/>
  <c r="AA274" i="1"/>
  <c r="R274" i="1" s="1"/>
  <c r="AA265" i="1"/>
  <c r="R265" i="1" s="1"/>
  <c r="AA256" i="1"/>
  <c r="R256" i="1" s="1"/>
  <c r="AA283" i="1"/>
  <c r="R283" i="1" s="1"/>
  <c r="AA1244" i="1"/>
  <c r="R1244" i="1" s="1"/>
  <c r="AA1235" i="1"/>
  <c r="R1235" i="1" s="1"/>
  <c r="AA1226" i="1"/>
  <c r="R1226" i="1" s="1"/>
  <c r="AA1253" i="1"/>
  <c r="R1253" i="1" s="1"/>
  <c r="AA1245" i="1"/>
  <c r="R1245" i="1" s="1"/>
  <c r="AA1236" i="1"/>
  <c r="R1236" i="1" s="1"/>
  <c r="AA1227" i="1"/>
  <c r="R1227" i="1" s="1"/>
  <c r="AA1254" i="1"/>
  <c r="R1254" i="1" s="1"/>
  <c r="AA1246" i="1"/>
  <c r="R1246" i="1" s="1"/>
  <c r="AA1237" i="1"/>
  <c r="AA1228" i="1"/>
  <c r="R1228" i="1" s="1"/>
  <c r="AA1255" i="1"/>
  <c r="R1255" i="1" s="1"/>
  <c r="AA275" i="1"/>
  <c r="R275" i="1" s="1"/>
  <c r="AA266" i="1"/>
  <c r="R266" i="1" s="1"/>
  <c r="AA257" i="1"/>
  <c r="R257" i="1" s="1"/>
  <c r="AA284" i="1"/>
  <c r="R284" i="1" s="1"/>
  <c r="AA276" i="1"/>
  <c r="AA267" i="1"/>
  <c r="AA258" i="1"/>
  <c r="R258" i="1" s="1"/>
  <c r="AA285" i="1"/>
  <c r="R285" i="1" s="1"/>
  <c r="AA277" i="1"/>
  <c r="R277" i="1" s="1"/>
  <c r="AA268" i="1"/>
  <c r="R268" i="1" s="1"/>
  <c r="AA259" i="1"/>
  <c r="R259" i="1" s="1"/>
  <c r="AA286" i="1"/>
  <c r="R286" i="1" s="1"/>
  <c r="AA1247" i="1"/>
  <c r="AA1238" i="1"/>
  <c r="AA1229" i="1"/>
  <c r="R1229" i="1" s="1"/>
  <c r="AA1256" i="1"/>
  <c r="R1256" i="1" s="1"/>
  <c r="AA1248" i="1"/>
  <c r="R1248" i="1" s="1"/>
  <c r="AA1239" i="1"/>
  <c r="R1239" i="1" s="1"/>
  <c r="AA1230" i="1"/>
  <c r="R1230" i="1" s="1"/>
  <c r="AA1257" i="1"/>
  <c r="R1257" i="1" s="1"/>
  <c r="AA1249" i="1"/>
  <c r="R1249" i="1" s="1"/>
  <c r="AA1240" i="1"/>
  <c r="AA1231" i="1"/>
  <c r="R1231" i="1" s="1"/>
  <c r="AA1258" i="1"/>
  <c r="R1258" i="1" s="1"/>
  <c r="AA278" i="1"/>
  <c r="AA269" i="1"/>
  <c r="R269" i="1" s="1"/>
  <c r="AA260" i="1"/>
  <c r="R260" i="1" s="1"/>
  <c r="AA287" i="1"/>
  <c r="R287" i="1" s="1"/>
  <c r="AA279" i="1"/>
  <c r="R279" i="1" s="1"/>
  <c r="AA270" i="1"/>
  <c r="AA261" i="1"/>
  <c r="R261" i="1" s="1"/>
  <c r="AA288" i="1"/>
  <c r="R288" i="1" s="1"/>
  <c r="AA280" i="1"/>
  <c r="AA271" i="1"/>
  <c r="R271" i="1" s="1"/>
  <c r="AA262" i="1"/>
  <c r="R262" i="1" s="1"/>
  <c r="AA289" i="1"/>
  <c r="R289" i="1" s="1"/>
  <c r="AA1250" i="1"/>
  <c r="R1250" i="1" s="1"/>
  <c r="AA1241" i="1"/>
  <c r="AA1232" i="1"/>
  <c r="R1232" i="1" s="1"/>
  <c r="AA1259" i="1"/>
  <c r="R1259" i="1" s="1"/>
  <c r="AA1251" i="1"/>
  <c r="AA1242" i="1"/>
  <c r="R1242" i="1" s="1"/>
  <c r="AA1233" i="1"/>
  <c r="R1233" i="1" s="1"/>
  <c r="AA1260" i="1"/>
  <c r="R1260" i="1" s="1"/>
  <c r="AA1252" i="1"/>
  <c r="R1252" i="1" s="1"/>
  <c r="AA1243" i="1"/>
  <c r="AA1234" i="1"/>
  <c r="R1234" i="1" s="1"/>
  <c r="AA1261" i="1"/>
  <c r="R1261" i="1" s="1"/>
  <c r="AA308" i="1"/>
  <c r="AA299" i="1"/>
  <c r="R299" i="1" s="1"/>
  <c r="AA290" i="1"/>
  <c r="R290" i="1" s="1"/>
  <c r="AA317" i="1"/>
  <c r="R317" i="1" s="1"/>
  <c r="AA309" i="1"/>
  <c r="R309" i="1" s="1"/>
  <c r="AA300" i="1"/>
  <c r="AA291" i="1"/>
  <c r="R291" i="1" s="1"/>
  <c r="AA318" i="1"/>
  <c r="R318" i="1" s="1"/>
  <c r="AA310" i="1"/>
  <c r="AA301" i="1"/>
  <c r="R301" i="1" s="1"/>
  <c r="AA292" i="1"/>
  <c r="R292" i="1" s="1"/>
  <c r="AA319" i="1"/>
  <c r="R319" i="1" s="1"/>
  <c r="AA1280" i="1"/>
  <c r="R1280" i="1" s="1"/>
  <c r="AA1271" i="1"/>
  <c r="AA1262" i="1"/>
  <c r="R1262" i="1" s="1"/>
  <c r="AA1289" i="1"/>
  <c r="R1289" i="1" s="1"/>
  <c r="AA1281" i="1"/>
  <c r="AA1272" i="1"/>
  <c r="R1272" i="1" s="1"/>
  <c r="AA1263" i="1"/>
  <c r="R1263" i="1" s="1"/>
  <c r="AA1290" i="1"/>
  <c r="R1290" i="1" s="1"/>
  <c r="AA1282" i="1"/>
  <c r="R1282" i="1" s="1"/>
  <c r="AA1273" i="1"/>
  <c r="R1273" i="1" s="1"/>
  <c r="AA1264" i="1"/>
  <c r="R1264" i="1" s="1"/>
  <c r="AA1291" i="1"/>
  <c r="R1291" i="1" s="1"/>
  <c r="AA311" i="1"/>
  <c r="AA302" i="1"/>
  <c r="R302" i="1" s="1"/>
  <c r="AA293" i="1"/>
  <c r="R293" i="1" s="1"/>
  <c r="AA320" i="1"/>
  <c r="R320" i="1" s="1"/>
  <c r="AA312" i="1"/>
  <c r="R312" i="1" s="1"/>
  <c r="AA303" i="1"/>
  <c r="R303" i="1" s="1"/>
  <c r="AA294" i="1"/>
  <c r="R294" i="1" s="1"/>
  <c r="AA321" i="1"/>
  <c r="R321" i="1" s="1"/>
  <c r="AA313" i="1"/>
  <c r="AA304" i="1"/>
  <c r="R304" i="1" s="1"/>
  <c r="AA295" i="1"/>
  <c r="R295" i="1" s="1"/>
  <c r="AA322" i="1"/>
  <c r="R322" i="1" s="1"/>
  <c r="AA1283" i="1"/>
  <c r="R1283" i="1" s="1"/>
  <c r="AA1274" i="1"/>
  <c r="R1274" i="1" s="1"/>
  <c r="AA1265" i="1"/>
  <c r="R1265" i="1" s="1"/>
  <c r="AA1292" i="1"/>
  <c r="R1292" i="1" s="1"/>
  <c r="AA1284" i="1"/>
  <c r="AA1275" i="1"/>
  <c r="R1275" i="1" s="1"/>
  <c r="AA1266" i="1"/>
  <c r="R1266" i="1" s="1"/>
  <c r="AA1293" i="1"/>
  <c r="R1293" i="1" s="1"/>
  <c r="AA1285" i="1"/>
  <c r="R1285" i="1" s="1"/>
  <c r="AA1276" i="1"/>
  <c r="R1276" i="1" s="1"/>
  <c r="AA1267" i="1"/>
  <c r="R1267" i="1" s="1"/>
  <c r="AA1294" i="1"/>
  <c r="R1294" i="1" s="1"/>
  <c r="AA314" i="1"/>
  <c r="AA305" i="1"/>
  <c r="R305" i="1" s="1"/>
  <c r="AA296" i="1"/>
  <c r="R296" i="1" s="1"/>
  <c r="AB323" i="1"/>
  <c r="U323" i="1" s="1"/>
  <c r="W306" i="1"/>
  <c r="AB324" i="1"/>
  <c r="U324" i="1" s="1"/>
  <c r="W307" i="1"/>
  <c r="AB325" i="1"/>
  <c r="U325" i="1" s="1"/>
  <c r="W1277" i="1"/>
  <c r="AB1295" i="1"/>
  <c r="U1295" i="1" s="1"/>
  <c r="W1278" i="1"/>
  <c r="AB1296" i="1"/>
  <c r="U1296" i="1" s="1"/>
  <c r="W1279" i="1"/>
  <c r="AB1297" i="1"/>
  <c r="U1297" i="1" s="1"/>
  <c r="W335" i="1"/>
  <c r="AB353" i="1"/>
  <c r="U353" i="1" s="1"/>
  <c r="AB337" i="1"/>
  <c r="V337" i="1"/>
  <c r="AA337" i="1"/>
  <c r="W337" i="1"/>
  <c r="AB1307" i="1"/>
  <c r="V1307" i="1"/>
  <c r="AA1307" i="1"/>
  <c r="W1307" i="1"/>
  <c r="AB1308" i="1"/>
  <c r="V1308" i="1"/>
  <c r="AA1308" i="1"/>
  <c r="W1308" i="1"/>
  <c r="AB1309" i="1"/>
  <c r="V1309" i="1"/>
  <c r="AA1309" i="1"/>
  <c r="W1309" i="1"/>
  <c r="AB338" i="1"/>
  <c r="V338" i="1"/>
  <c r="AA338" i="1"/>
  <c r="W338" i="1"/>
  <c r="AB339" i="1"/>
  <c r="V339" i="1"/>
  <c r="AA339" i="1"/>
  <c r="W339" i="1"/>
  <c r="AB340" i="1"/>
  <c r="V340" i="1"/>
  <c r="AA340" i="1"/>
  <c r="W340" i="1"/>
  <c r="AA306" i="1"/>
  <c r="R306" i="1" s="1"/>
  <c r="AB297" i="1"/>
  <c r="AA307" i="1"/>
  <c r="R307" i="1" s="1"/>
  <c r="AB298" i="1"/>
  <c r="U298" i="1" s="1"/>
  <c r="AA1277" i="1"/>
  <c r="R1277" i="1" s="1"/>
  <c r="AB1268" i="1"/>
  <c r="AA1278" i="1"/>
  <c r="R1278" i="1" s="1"/>
  <c r="AB1269" i="1"/>
  <c r="U1269" i="1" s="1"/>
  <c r="AA1279" i="1"/>
  <c r="R1279" i="1" s="1"/>
  <c r="AB1270" i="1"/>
  <c r="AA335" i="1"/>
  <c r="R335" i="1" s="1"/>
  <c r="AB326" i="1"/>
  <c r="U326" i="1" s="1"/>
  <c r="AB346" i="1"/>
  <c r="AA346" i="1"/>
  <c r="V346" i="1"/>
  <c r="W346" i="1"/>
  <c r="AB1316" i="1"/>
  <c r="AA1316" i="1"/>
  <c r="V1316" i="1"/>
  <c r="W1316" i="1"/>
  <c r="AB1317" i="1"/>
  <c r="AA1317" i="1"/>
  <c r="V1317" i="1"/>
  <c r="W1317" i="1"/>
  <c r="AB1318" i="1"/>
  <c r="AA1318" i="1"/>
  <c r="V1318" i="1"/>
  <c r="W1318" i="1"/>
  <c r="AB347" i="1"/>
  <c r="AA347" i="1"/>
  <c r="V347" i="1"/>
  <c r="W347" i="1"/>
  <c r="AB348" i="1"/>
  <c r="AA348" i="1"/>
  <c r="V348" i="1"/>
  <c r="W348" i="1"/>
  <c r="AB349" i="1"/>
  <c r="AA349" i="1"/>
  <c r="V349" i="1"/>
  <c r="W349" i="1"/>
  <c r="AB306" i="1"/>
  <c r="U306" i="1" s="1"/>
  <c r="AB307" i="1"/>
  <c r="AB1277" i="1"/>
  <c r="AB1278" i="1"/>
  <c r="AB1279" i="1"/>
  <c r="U1279" i="1" s="1"/>
  <c r="AB335" i="1"/>
  <c r="AB354" i="1"/>
  <c r="V354" i="1"/>
  <c r="AA354" i="1"/>
  <c r="W354" i="1"/>
  <c r="AB355" i="1"/>
  <c r="V355" i="1"/>
  <c r="AA355" i="1"/>
  <c r="W355" i="1"/>
  <c r="AB1325" i="1"/>
  <c r="V1325" i="1"/>
  <c r="AA1325" i="1"/>
  <c r="W1325" i="1"/>
  <c r="AB1326" i="1"/>
  <c r="V1326" i="1"/>
  <c r="AA1326" i="1"/>
  <c r="W1326" i="1"/>
  <c r="AB1327" i="1"/>
  <c r="V1327" i="1"/>
  <c r="AA1327" i="1"/>
  <c r="W1327" i="1"/>
  <c r="AB356" i="1"/>
  <c r="V356" i="1"/>
  <c r="AA356" i="1"/>
  <c r="W356" i="1"/>
  <c r="AB357" i="1"/>
  <c r="V357" i="1"/>
  <c r="AA357" i="1"/>
  <c r="W357" i="1"/>
  <c r="V336" i="1"/>
  <c r="R336" i="1" s="1"/>
  <c r="V327" i="1"/>
  <c r="AA358" i="1"/>
  <c r="AA1310" i="1"/>
  <c r="AA1328" i="1"/>
  <c r="AA1311" i="1"/>
  <c r="AA1329" i="1"/>
  <c r="AA1312" i="1"/>
  <c r="AA1330" i="1"/>
  <c r="AA341" i="1"/>
  <c r="AA359" i="1"/>
  <c r="AA342" i="1"/>
  <c r="AA360" i="1"/>
  <c r="AA343" i="1"/>
  <c r="AA361" i="1"/>
  <c r="AA1313" i="1"/>
  <c r="AA1331" i="1"/>
  <c r="AA1314" i="1"/>
  <c r="AA1332" i="1"/>
  <c r="AA1315" i="1"/>
  <c r="AA1333" i="1"/>
  <c r="AA371" i="1"/>
  <c r="AA389" i="1"/>
  <c r="AA372" i="1"/>
  <c r="AA390" i="1"/>
  <c r="AA373" i="1"/>
  <c r="AA391" i="1"/>
  <c r="AA1343" i="1"/>
  <c r="AA1361" i="1"/>
  <c r="AA1344" i="1"/>
  <c r="AA1362" i="1"/>
  <c r="AA1345" i="1"/>
  <c r="V1336" i="1"/>
  <c r="AA1363" i="1"/>
  <c r="V383" i="1"/>
  <c r="AA374" i="1"/>
  <c r="V365" i="1"/>
  <c r="AA392" i="1"/>
  <c r="V384" i="1"/>
  <c r="AA375" i="1"/>
  <c r="V366" i="1"/>
  <c r="AA393" i="1"/>
  <c r="V385" i="1"/>
  <c r="AA376" i="1"/>
  <c r="V367" i="1"/>
  <c r="AA394" i="1"/>
  <c r="V1355" i="1"/>
  <c r="AA1346" i="1"/>
  <c r="V1337" i="1"/>
  <c r="AA1364" i="1"/>
  <c r="V1356" i="1"/>
  <c r="AA1347" i="1"/>
  <c r="V1338" i="1"/>
  <c r="AA1365" i="1"/>
  <c r="V1357" i="1"/>
  <c r="AA1348" i="1"/>
  <c r="V1339" i="1"/>
  <c r="AA1366" i="1"/>
  <c r="V386" i="1"/>
  <c r="AA377" i="1"/>
  <c r="V368" i="1"/>
  <c r="AA395" i="1"/>
  <c r="V387" i="1"/>
  <c r="AA378" i="1"/>
  <c r="V369" i="1"/>
  <c r="AA396" i="1"/>
  <c r="V388" i="1"/>
  <c r="AA379" i="1"/>
  <c r="V370" i="1"/>
  <c r="AA397" i="1"/>
  <c r="V1358" i="1"/>
  <c r="AA1349" i="1"/>
  <c r="V1340" i="1"/>
  <c r="AA1367" i="1"/>
  <c r="V1359" i="1"/>
  <c r="AA1350" i="1"/>
  <c r="V1341" i="1"/>
  <c r="AA1368" i="1"/>
  <c r="V1360" i="1"/>
  <c r="AA1351" i="1"/>
  <c r="V1342" i="1"/>
  <c r="AA1369" i="1"/>
  <c r="V416" i="1"/>
  <c r="AA407" i="1"/>
  <c r="V398" i="1"/>
  <c r="AA425" i="1"/>
  <c r="V417" i="1"/>
  <c r="AA408" i="1"/>
  <c r="V399" i="1"/>
  <c r="AA426" i="1"/>
  <c r="V418" i="1"/>
  <c r="AA409" i="1"/>
  <c r="V400" i="1"/>
  <c r="AA427" i="1"/>
  <c r="V1388" i="1"/>
  <c r="AA1379" i="1"/>
  <c r="V1370" i="1"/>
  <c r="AA1397" i="1"/>
  <c r="V1389" i="1"/>
  <c r="AA1380" i="1"/>
  <c r="V1371" i="1"/>
  <c r="AA1398" i="1"/>
  <c r="V1390" i="1"/>
  <c r="AA1381" i="1"/>
  <c r="V1372" i="1"/>
  <c r="AA1399" i="1"/>
  <c r="V419" i="1"/>
  <c r="AA410" i="1"/>
  <c r="V401" i="1"/>
  <c r="AA428" i="1"/>
  <c r="V420" i="1"/>
  <c r="AA411" i="1"/>
  <c r="V402" i="1"/>
  <c r="AA429" i="1"/>
  <c r="V421" i="1"/>
  <c r="AA412" i="1"/>
  <c r="V403" i="1"/>
  <c r="AA430" i="1"/>
  <c r="V1391" i="1"/>
  <c r="AA1382" i="1"/>
  <c r="V1373" i="1"/>
  <c r="AA1400" i="1"/>
  <c r="V1392" i="1"/>
  <c r="AA1383" i="1"/>
  <c r="V1374" i="1"/>
  <c r="AA1401" i="1"/>
  <c r="V1393" i="1"/>
  <c r="AA1384" i="1"/>
  <c r="V1375" i="1"/>
  <c r="AA1402" i="1"/>
  <c r="V422" i="1"/>
  <c r="AA413" i="1"/>
  <c r="V404" i="1"/>
  <c r="AA431" i="1"/>
  <c r="V423" i="1"/>
  <c r="AA414" i="1"/>
  <c r="V405" i="1"/>
  <c r="AA432" i="1"/>
  <c r="V424" i="1"/>
  <c r="AA415" i="1"/>
  <c r="V406" i="1"/>
  <c r="AA433" i="1"/>
  <c r="V1394" i="1"/>
  <c r="R1437" i="1"/>
  <c r="R1438" i="1"/>
  <c r="R467" i="1"/>
  <c r="R468" i="1"/>
  <c r="R469" i="1"/>
  <c r="R1439" i="1"/>
  <c r="R1440" i="1"/>
  <c r="AB489" i="1"/>
  <c r="W489" i="1"/>
  <c r="V489" i="1"/>
  <c r="AA489" i="1"/>
  <c r="U1310" i="1"/>
  <c r="U1328" i="1"/>
  <c r="U1311" i="1"/>
  <c r="U1329" i="1"/>
  <c r="U1312" i="1"/>
  <c r="U1330" i="1"/>
  <c r="U341" i="1"/>
  <c r="U359" i="1"/>
  <c r="U342" i="1"/>
  <c r="U360" i="1"/>
  <c r="U343" i="1"/>
  <c r="U361" i="1"/>
  <c r="U1313" i="1"/>
  <c r="U1314" i="1"/>
  <c r="U1315" i="1"/>
  <c r="U1333" i="1"/>
  <c r="U371" i="1"/>
  <c r="U389" i="1"/>
  <c r="U372" i="1"/>
  <c r="U390" i="1"/>
  <c r="U373" i="1"/>
  <c r="U391" i="1"/>
  <c r="U1343" i="1"/>
  <c r="U1361" i="1"/>
  <c r="U1344" i="1"/>
  <c r="U1362" i="1"/>
  <c r="U1345" i="1"/>
  <c r="W1336" i="1"/>
  <c r="U1336" i="1" s="1"/>
  <c r="U1363" i="1"/>
  <c r="W383" i="1"/>
  <c r="U383" i="1" s="1"/>
  <c r="U374" i="1"/>
  <c r="W365" i="1"/>
  <c r="U365" i="1" s="1"/>
  <c r="U392" i="1"/>
  <c r="W384" i="1"/>
  <c r="U375" i="1"/>
  <c r="W366" i="1"/>
  <c r="U366" i="1" s="1"/>
  <c r="U393" i="1"/>
  <c r="W385" i="1"/>
  <c r="U385" i="1" s="1"/>
  <c r="W367" i="1"/>
  <c r="U367" i="1" s="1"/>
  <c r="U394" i="1"/>
  <c r="W1355" i="1"/>
  <c r="U1355" i="1" s="1"/>
  <c r="U1346" i="1"/>
  <c r="W1337" i="1"/>
  <c r="U1337" i="1" s="1"/>
  <c r="U1364" i="1"/>
  <c r="W1356" i="1"/>
  <c r="U1356" i="1" s="1"/>
  <c r="U1347" i="1"/>
  <c r="W1338" i="1"/>
  <c r="U1338" i="1" s="1"/>
  <c r="U1365" i="1"/>
  <c r="W1357" i="1"/>
  <c r="U1357" i="1" s="1"/>
  <c r="U1348" i="1"/>
  <c r="W1339" i="1"/>
  <c r="U1339" i="1" s="1"/>
  <c r="U1366" i="1"/>
  <c r="W386" i="1"/>
  <c r="U377" i="1"/>
  <c r="W368" i="1"/>
  <c r="U368" i="1" s="1"/>
  <c r="U395" i="1"/>
  <c r="W387" i="1"/>
  <c r="U378" i="1"/>
  <c r="W369" i="1"/>
  <c r="U369" i="1" s="1"/>
  <c r="U396" i="1"/>
  <c r="W388" i="1"/>
  <c r="U388" i="1" s="1"/>
  <c r="U379" i="1"/>
  <c r="W370" i="1"/>
  <c r="U370" i="1" s="1"/>
  <c r="U397" i="1"/>
  <c r="W1358" i="1"/>
  <c r="U1358" i="1" s="1"/>
  <c r="U1349" i="1"/>
  <c r="W1340" i="1"/>
  <c r="U1340" i="1" s="1"/>
  <c r="U1367" i="1"/>
  <c r="W1359" i="1"/>
  <c r="U1359" i="1" s="1"/>
  <c r="U1350" i="1"/>
  <c r="W1341" i="1"/>
  <c r="U1341" i="1" s="1"/>
  <c r="U1368" i="1"/>
  <c r="W1360" i="1"/>
  <c r="U1360" i="1" s="1"/>
  <c r="U1351" i="1"/>
  <c r="W1342" i="1"/>
  <c r="U1342" i="1" s="1"/>
  <c r="U1369" i="1"/>
  <c r="W416" i="1"/>
  <c r="U416" i="1" s="1"/>
  <c r="U407" i="1"/>
  <c r="W398" i="1"/>
  <c r="U398" i="1" s="1"/>
  <c r="U425" i="1"/>
  <c r="W417" i="1"/>
  <c r="U417" i="1" s="1"/>
  <c r="U408" i="1"/>
  <c r="W399" i="1"/>
  <c r="U399" i="1" s="1"/>
  <c r="U426" i="1"/>
  <c r="W418" i="1"/>
  <c r="U409" i="1"/>
  <c r="W400" i="1"/>
  <c r="U400" i="1" s="1"/>
  <c r="U427" i="1"/>
  <c r="W1388" i="1"/>
  <c r="U1388" i="1" s="1"/>
  <c r="U1379" i="1"/>
  <c r="W1370" i="1"/>
  <c r="U1370" i="1" s="1"/>
  <c r="U1397" i="1"/>
  <c r="W1389" i="1"/>
  <c r="U1380" i="1"/>
  <c r="W1371" i="1"/>
  <c r="U1371" i="1" s="1"/>
  <c r="U1398" i="1"/>
  <c r="W1390" i="1"/>
  <c r="U1390" i="1" s="1"/>
  <c r="U1381" i="1"/>
  <c r="W1372" i="1"/>
  <c r="U1372" i="1" s="1"/>
  <c r="U1399" i="1"/>
  <c r="W419" i="1"/>
  <c r="U419" i="1" s="1"/>
  <c r="U410" i="1"/>
  <c r="W401" i="1"/>
  <c r="U401" i="1" s="1"/>
  <c r="U428" i="1"/>
  <c r="W420" i="1"/>
  <c r="U420" i="1" s="1"/>
  <c r="U411" i="1"/>
  <c r="W402" i="1"/>
  <c r="U402" i="1" s="1"/>
  <c r="U429" i="1"/>
  <c r="W421" i="1"/>
  <c r="U421" i="1" s="1"/>
  <c r="U412" i="1"/>
  <c r="W403" i="1"/>
  <c r="U403" i="1" s="1"/>
  <c r="U430" i="1"/>
  <c r="W1391" i="1"/>
  <c r="U1391" i="1" s="1"/>
  <c r="U1382" i="1"/>
  <c r="W1373" i="1"/>
  <c r="U1373" i="1" s="1"/>
  <c r="U1400" i="1"/>
  <c r="W1392" i="1"/>
  <c r="U1392" i="1" s="1"/>
  <c r="U1383" i="1"/>
  <c r="W1374" i="1"/>
  <c r="U1374" i="1" s="1"/>
  <c r="U1401" i="1"/>
  <c r="W1393" i="1"/>
  <c r="U1393" i="1" s="1"/>
  <c r="U1384" i="1"/>
  <c r="W1375" i="1"/>
  <c r="U1402" i="1"/>
  <c r="W422" i="1"/>
  <c r="U422" i="1" s="1"/>
  <c r="U413" i="1"/>
  <c r="W404" i="1"/>
  <c r="U404" i="1" s="1"/>
  <c r="U431" i="1"/>
  <c r="W423" i="1"/>
  <c r="U423" i="1" s="1"/>
  <c r="U414" i="1"/>
  <c r="W405" i="1"/>
  <c r="U405" i="1" s="1"/>
  <c r="U432" i="1"/>
  <c r="W424" i="1"/>
  <c r="U424" i="1" s="1"/>
  <c r="U415" i="1"/>
  <c r="W406" i="1"/>
  <c r="U406" i="1" s="1"/>
  <c r="U433" i="1"/>
  <c r="AB1414" i="1"/>
  <c r="W1414" i="1"/>
  <c r="V1414" i="1"/>
  <c r="AA1414" i="1"/>
  <c r="AA327" i="1"/>
  <c r="V358" i="1"/>
  <c r="V1310" i="1"/>
  <c r="V1328" i="1"/>
  <c r="V1311" i="1"/>
  <c r="V1329" i="1"/>
  <c r="V1312" i="1"/>
  <c r="V1330" i="1"/>
  <c r="V341" i="1"/>
  <c r="V359" i="1"/>
  <c r="V342" i="1"/>
  <c r="V360" i="1"/>
  <c r="V343" i="1"/>
  <c r="V361" i="1"/>
  <c r="V1313" i="1"/>
  <c r="V1331" i="1"/>
  <c r="V1314" i="1"/>
  <c r="V1332" i="1"/>
  <c r="V1315" i="1"/>
  <c r="V1333" i="1"/>
  <c r="V371" i="1"/>
  <c r="V389" i="1"/>
  <c r="V372" i="1"/>
  <c r="V390" i="1"/>
  <c r="V373" i="1"/>
  <c r="V391" i="1"/>
  <c r="V1343" i="1"/>
  <c r="V1361" i="1"/>
  <c r="V1344" i="1"/>
  <c r="V1362" i="1"/>
  <c r="V1345" i="1"/>
  <c r="AA1336" i="1"/>
  <c r="V1363" i="1"/>
  <c r="AA383" i="1"/>
  <c r="V374" i="1"/>
  <c r="AA365" i="1"/>
  <c r="V392" i="1"/>
  <c r="AA384" i="1"/>
  <c r="V375" i="1"/>
  <c r="AA366" i="1"/>
  <c r="V393" i="1"/>
  <c r="AA385" i="1"/>
  <c r="V376" i="1"/>
  <c r="AA367" i="1"/>
  <c r="V394" i="1"/>
  <c r="AA1355" i="1"/>
  <c r="V1346" i="1"/>
  <c r="AA1337" i="1"/>
  <c r="V1364" i="1"/>
  <c r="AA1356" i="1"/>
  <c r="V1347" i="1"/>
  <c r="AA1338" i="1"/>
  <c r="V1365" i="1"/>
  <c r="AA1357" i="1"/>
  <c r="V1348" i="1"/>
  <c r="AA1339" i="1"/>
  <c r="V1366" i="1"/>
  <c r="AA386" i="1"/>
  <c r="V377" i="1"/>
  <c r="AA368" i="1"/>
  <c r="V395" i="1"/>
  <c r="AA387" i="1"/>
  <c r="V378" i="1"/>
  <c r="AA369" i="1"/>
  <c r="V396" i="1"/>
  <c r="AA388" i="1"/>
  <c r="V379" i="1"/>
  <c r="AA370" i="1"/>
  <c r="V397" i="1"/>
  <c r="AA1358" i="1"/>
  <c r="V1349" i="1"/>
  <c r="AA1340" i="1"/>
  <c r="V1367" i="1"/>
  <c r="AA1359" i="1"/>
  <c r="V1350" i="1"/>
  <c r="AA1341" i="1"/>
  <c r="V1368" i="1"/>
  <c r="AA1360" i="1"/>
  <c r="V1351" i="1"/>
  <c r="AA1342" i="1"/>
  <c r="V1369" i="1"/>
  <c r="AA416" i="1"/>
  <c r="V407" i="1"/>
  <c r="AA398" i="1"/>
  <c r="V425" i="1"/>
  <c r="AA417" i="1"/>
  <c r="V408" i="1"/>
  <c r="AA399" i="1"/>
  <c r="V426" i="1"/>
  <c r="AA418" i="1"/>
  <c r="V409" i="1"/>
  <c r="AA400" i="1"/>
  <c r="V427" i="1"/>
  <c r="AA1388" i="1"/>
  <c r="V1379" i="1"/>
  <c r="AA1370" i="1"/>
  <c r="V1397" i="1"/>
  <c r="AA1389" i="1"/>
  <c r="V1380" i="1"/>
  <c r="AA1371" i="1"/>
  <c r="V1398" i="1"/>
  <c r="AA1390" i="1"/>
  <c r="V1381" i="1"/>
  <c r="AA1372" i="1"/>
  <c r="V1399" i="1"/>
  <c r="AA419" i="1"/>
  <c r="V410" i="1"/>
  <c r="AA401" i="1"/>
  <c r="V428" i="1"/>
  <c r="AA420" i="1"/>
  <c r="V411" i="1"/>
  <c r="AA402" i="1"/>
  <c r="V429" i="1"/>
  <c r="AA421" i="1"/>
  <c r="V412" i="1"/>
  <c r="AA403" i="1"/>
  <c r="V430" i="1"/>
  <c r="AA1391" i="1"/>
  <c r="V1382" i="1"/>
  <c r="AA1373" i="1"/>
  <c r="V1400" i="1"/>
  <c r="AA1392" i="1"/>
  <c r="V1383" i="1"/>
  <c r="AA1374" i="1"/>
  <c r="V1401" i="1"/>
  <c r="AA1393" i="1"/>
  <c r="V1384" i="1"/>
  <c r="AA1375" i="1"/>
  <c r="V1402" i="1"/>
  <c r="AA422" i="1"/>
  <c r="V413" i="1"/>
  <c r="AA404" i="1"/>
  <c r="V431" i="1"/>
  <c r="AA423" i="1"/>
  <c r="V414" i="1"/>
  <c r="AA405" i="1"/>
  <c r="V432" i="1"/>
  <c r="AA424" i="1"/>
  <c r="V415" i="1"/>
  <c r="AA406" i="1"/>
  <c r="V433" i="1"/>
  <c r="AB488" i="1"/>
  <c r="W488" i="1"/>
  <c r="V488" i="1"/>
  <c r="AA488" i="1"/>
  <c r="U384" i="1"/>
  <c r="U386" i="1"/>
  <c r="U387" i="1"/>
  <c r="U418" i="1"/>
  <c r="U1389" i="1"/>
  <c r="U1375" i="1"/>
  <c r="AA1394" i="1"/>
  <c r="AB1394" i="1"/>
  <c r="U1394" i="1" s="1"/>
  <c r="R1429" i="1"/>
  <c r="R458" i="1"/>
  <c r="R459" i="1"/>
  <c r="R460" i="1"/>
  <c r="R1430" i="1"/>
  <c r="R1431" i="1"/>
  <c r="R1432" i="1"/>
  <c r="AB470" i="1"/>
  <c r="W470" i="1"/>
  <c r="V470" i="1"/>
  <c r="AA470" i="1"/>
  <c r="AB1385" i="1"/>
  <c r="U1385" i="1" s="1"/>
  <c r="AB1376" i="1"/>
  <c r="U1376" i="1" s="1"/>
  <c r="AB1403" i="1"/>
  <c r="U1403" i="1" s="1"/>
  <c r="AB1395" i="1"/>
  <c r="U1395" i="1" s="1"/>
  <c r="AB1386" i="1"/>
  <c r="U1386" i="1" s="1"/>
  <c r="AB1377" i="1"/>
  <c r="U1377" i="1" s="1"/>
  <c r="AB1404" i="1"/>
  <c r="U1404" i="1" s="1"/>
  <c r="AB1396" i="1"/>
  <c r="U1396" i="1" s="1"/>
  <c r="AB1387" i="1"/>
  <c r="U1387" i="1" s="1"/>
  <c r="AB1378" i="1"/>
  <c r="U1378" i="1" s="1"/>
  <c r="AB1405" i="1"/>
  <c r="U1405" i="1" s="1"/>
  <c r="AB452" i="1"/>
  <c r="U452" i="1" s="1"/>
  <c r="AB443" i="1"/>
  <c r="U443" i="1" s="1"/>
  <c r="AB434" i="1"/>
  <c r="U434" i="1" s="1"/>
  <c r="AB461" i="1"/>
  <c r="U461" i="1" s="1"/>
  <c r="AB453" i="1"/>
  <c r="U453" i="1" s="1"/>
  <c r="AB444" i="1"/>
  <c r="U444" i="1" s="1"/>
  <c r="AB435" i="1"/>
  <c r="U435" i="1" s="1"/>
  <c r="AB462" i="1"/>
  <c r="U462" i="1" s="1"/>
  <c r="AB454" i="1"/>
  <c r="U454" i="1" s="1"/>
  <c r="AB445" i="1"/>
  <c r="U445" i="1" s="1"/>
  <c r="AB436" i="1"/>
  <c r="U436" i="1" s="1"/>
  <c r="AB463" i="1"/>
  <c r="U463" i="1" s="1"/>
  <c r="AB1424" i="1"/>
  <c r="U1424" i="1" s="1"/>
  <c r="AB1415" i="1"/>
  <c r="U1415" i="1" s="1"/>
  <c r="AB1406" i="1"/>
  <c r="U1406" i="1" s="1"/>
  <c r="AB1433" i="1"/>
  <c r="U1433" i="1" s="1"/>
  <c r="AB1425" i="1"/>
  <c r="U1425" i="1" s="1"/>
  <c r="AB1416" i="1"/>
  <c r="U1416" i="1" s="1"/>
  <c r="AB1407" i="1"/>
  <c r="U1407" i="1" s="1"/>
  <c r="AB1434" i="1"/>
  <c r="U1434" i="1" s="1"/>
  <c r="AB1426" i="1"/>
  <c r="U1426" i="1" s="1"/>
  <c r="AB1417" i="1"/>
  <c r="U1417" i="1" s="1"/>
  <c r="AB1408" i="1"/>
  <c r="U1408" i="1" s="1"/>
  <c r="AB1435" i="1"/>
  <c r="U1435" i="1" s="1"/>
  <c r="AB455" i="1"/>
  <c r="U455" i="1" s="1"/>
  <c r="AB446" i="1"/>
  <c r="U446" i="1" s="1"/>
  <c r="AB437" i="1"/>
  <c r="U437" i="1" s="1"/>
  <c r="AB464" i="1"/>
  <c r="U464" i="1" s="1"/>
  <c r="AB456" i="1"/>
  <c r="U456" i="1" s="1"/>
  <c r="AB447" i="1"/>
  <c r="U447" i="1" s="1"/>
  <c r="AB438" i="1"/>
  <c r="U438" i="1" s="1"/>
  <c r="AB465" i="1"/>
  <c r="U465" i="1" s="1"/>
  <c r="AB457" i="1"/>
  <c r="U457" i="1" s="1"/>
  <c r="AB448" i="1"/>
  <c r="U448" i="1" s="1"/>
  <c r="AB439" i="1"/>
  <c r="U439" i="1" s="1"/>
  <c r="AB466" i="1"/>
  <c r="U466" i="1" s="1"/>
  <c r="AB1427" i="1"/>
  <c r="U1427" i="1" s="1"/>
  <c r="AB1418" i="1"/>
  <c r="U1418" i="1" s="1"/>
  <c r="AB1409" i="1"/>
  <c r="U1409" i="1" s="1"/>
  <c r="AB1436" i="1"/>
  <c r="U1436" i="1" s="1"/>
  <c r="AB1428" i="1"/>
  <c r="U1428" i="1" s="1"/>
  <c r="AB1419" i="1"/>
  <c r="U1419" i="1" s="1"/>
  <c r="AB1410" i="1"/>
  <c r="U1410" i="1" s="1"/>
  <c r="AB1437" i="1"/>
  <c r="U1437" i="1" s="1"/>
  <c r="AB1429" i="1"/>
  <c r="U1429" i="1" s="1"/>
  <c r="AB1420" i="1"/>
  <c r="U1420" i="1" s="1"/>
  <c r="AB1411" i="1"/>
  <c r="U1411" i="1" s="1"/>
  <c r="AB1438" i="1"/>
  <c r="U1438" i="1" s="1"/>
  <c r="AB458" i="1"/>
  <c r="U458" i="1" s="1"/>
  <c r="AB449" i="1"/>
  <c r="U449" i="1" s="1"/>
  <c r="AB440" i="1"/>
  <c r="U440" i="1" s="1"/>
  <c r="AB467" i="1"/>
  <c r="U467" i="1" s="1"/>
  <c r="AB459" i="1"/>
  <c r="U459" i="1" s="1"/>
  <c r="AB450" i="1"/>
  <c r="U450" i="1" s="1"/>
  <c r="AB441" i="1"/>
  <c r="U441" i="1" s="1"/>
  <c r="AB468" i="1"/>
  <c r="U468" i="1" s="1"/>
  <c r="AB460" i="1"/>
  <c r="U460" i="1" s="1"/>
  <c r="AB451" i="1"/>
  <c r="U451" i="1" s="1"/>
  <c r="AB442" i="1"/>
  <c r="U442" i="1" s="1"/>
  <c r="AB469" i="1"/>
  <c r="U469" i="1" s="1"/>
  <c r="AB1430" i="1"/>
  <c r="U1430" i="1" s="1"/>
  <c r="AB1421" i="1"/>
  <c r="U1421" i="1" s="1"/>
  <c r="AB1412" i="1"/>
  <c r="U1412" i="1" s="1"/>
  <c r="AB1439" i="1"/>
  <c r="U1439" i="1" s="1"/>
  <c r="AB1431" i="1"/>
  <c r="U1431" i="1" s="1"/>
  <c r="AB1422" i="1"/>
  <c r="U1422" i="1" s="1"/>
  <c r="AB1413" i="1"/>
  <c r="U1413" i="1" s="1"/>
  <c r="AB1440" i="1"/>
  <c r="U1440" i="1" s="1"/>
  <c r="AB1432" i="1"/>
  <c r="U1432" i="1" s="1"/>
  <c r="V1423" i="1"/>
  <c r="R1423" i="1" s="1"/>
  <c r="V1441" i="1"/>
  <c r="R1441" i="1" s="1"/>
  <c r="V479" i="1"/>
  <c r="R479" i="1" s="1"/>
  <c r="V497" i="1"/>
  <c r="R497" i="1" s="1"/>
  <c r="V480" i="1"/>
  <c r="R480" i="1" s="1"/>
  <c r="AA471" i="1"/>
  <c r="V498" i="1"/>
  <c r="R498" i="1" s="1"/>
  <c r="AA490" i="1"/>
  <c r="V481" i="1"/>
  <c r="R481" i="1" s="1"/>
  <c r="AA472" i="1"/>
  <c r="V499" i="1"/>
  <c r="R499" i="1" s="1"/>
  <c r="AA1460" i="1"/>
  <c r="V1451" i="1"/>
  <c r="R1451" i="1" s="1"/>
  <c r="AA1442" i="1"/>
  <c r="V1469" i="1"/>
  <c r="R1469" i="1" s="1"/>
  <c r="AA1461" i="1"/>
  <c r="V1452" i="1"/>
  <c r="R1452" i="1" s="1"/>
  <c r="AA1443" i="1"/>
  <c r="V1470" i="1"/>
  <c r="R1470" i="1" s="1"/>
  <c r="AA1462" i="1"/>
  <c r="V1453" i="1"/>
  <c r="R1453" i="1" s="1"/>
  <c r="AA1444" i="1"/>
  <c r="V1471" i="1"/>
  <c r="R1471" i="1" s="1"/>
  <c r="AA491" i="1"/>
  <c r="V482" i="1"/>
  <c r="R482" i="1" s="1"/>
  <c r="AA473" i="1"/>
  <c r="V500" i="1"/>
  <c r="R500" i="1" s="1"/>
  <c r="AA492" i="1"/>
  <c r="V483" i="1"/>
  <c r="R483" i="1" s="1"/>
  <c r="AA474" i="1"/>
  <c r="V501" i="1"/>
  <c r="R501" i="1" s="1"/>
  <c r="AA493" i="1"/>
  <c r="V484" i="1"/>
  <c r="R484" i="1" s="1"/>
  <c r="AA475" i="1"/>
  <c r="V502" i="1"/>
  <c r="R502" i="1" s="1"/>
  <c r="AA1463" i="1"/>
  <c r="V1454" i="1"/>
  <c r="R1454" i="1" s="1"/>
  <c r="AA1445" i="1"/>
  <c r="V1472" i="1"/>
  <c r="R1472" i="1" s="1"/>
  <c r="AA1464" i="1"/>
  <c r="V1455" i="1"/>
  <c r="R1455" i="1" s="1"/>
  <c r="AA1446" i="1"/>
  <c r="V1473" i="1"/>
  <c r="R1473" i="1" s="1"/>
  <c r="AA1465" i="1"/>
  <c r="V1456" i="1"/>
  <c r="R1456" i="1" s="1"/>
  <c r="AA1447" i="1"/>
  <c r="V1474" i="1"/>
  <c r="R1474" i="1" s="1"/>
  <c r="AA494" i="1"/>
  <c r="V485" i="1"/>
  <c r="R485" i="1" s="1"/>
  <c r="AA476" i="1"/>
  <c r="V503" i="1"/>
  <c r="R503" i="1" s="1"/>
  <c r="AA495" i="1"/>
  <c r="V486" i="1"/>
  <c r="R486" i="1" s="1"/>
  <c r="AA477" i="1"/>
  <c r="V504" i="1"/>
  <c r="R504" i="1" s="1"/>
  <c r="AA496" i="1"/>
  <c r="V487" i="1"/>
  <c r="R487" i="1" s="1"/>
  <c r="AA478" i="1"/>
  <c r="V505" i="1"/>
  <c r="R505" i="1" s="1"/>
  <c r="AA1466" i="1"/>
  <c r="V1457" i="1"/>
  <c r="R1457" i="1" s="1"/>
  <c r="AA1448" i="1"/>
  <c r="V1475" i="1"/>
  <c r="R1475" i="1" s="1"/>
  <c r="AA1467" i="1"/>
  <c r="V1458" i="1"/>
  <c r="R1458" i="1" s="1"/>
  <c r="AA1449" i="1"/>
  <c r="V1476" i="1"/>
  <c r="R1476" i="1" s="1"/>
  <c r="AA1468" i="1"/>
  <c r="V1459" i="1"/>
  <c r="R1459" i="1" s="1"/>
  <c r="AA1450" i="1"/>
  <c r="V1477" i="1"/>
  <c r="R1477" i="1" s="1"/>
  <c r="AA524" i="1"/>
  <c r="V515" i="1"/>
  <c r="R515" i="1" s="1"/>
  <c r="AA506" i="1"/>
  <c r="V533" i="1"/>
  <c r="R533" i="1" s="1"/>
  <c r="AA525" i="1"/>
  <c r="V516" i="1"/>
  <c r="R516" i="1" s="1"/>
  <c r="AA507" i="1"/>
  <c r="V534" i="1"/>
  <c r="R534" i="1" s="1"/>
  <c r="AA526" i="1"/>
  <c r="AB526" i="1"/>
  <c r="V471" i="1"/>
  <c r="V490" i="1"/>
  <c r="V472" i="1"/>
  <c r="V1460" i="1"/>
  <c r="V1442" i="1"/>
  <c r="V1461" i="1"/>
  <c r="V1443" i="1"/>
  <c r="V1462" i="1"/>
  <c r="V1444" i="1"/>
  <c r="V491" i="1"/>
  <c r="V473" i="1"/>
  <c r="V492" i="1"/>
  <c r="V474" i="1"/>
  <c r="V493" i="1"/>
  <c r="V475" i="1"/>
  <c r="V1463" i="1"/>
  <c r="V1445" i="1"/>
  <c r="V1464" i="1"/>
  <c r="V1446" i="1"/>
  <c r="V1465" i="1"/>
  <c r="V1447" i="1"/>
  <c r="V494" i="1"/>
  <c r="V476" i="1"/>
  <c r="V495" i="1"/>
  <c r="V477" i="1"/>
  <c r="V496" i="1"/>
  <c r="V478" i="1"/>
  <c r="V1466" i="1"/>
  <c r="V1448" i="1"/>
  <c r="V1467" i="1"/>
  <c r="V1449" i="1"/>
  <c r="V1468" i="1"/>
  <c r="V1450" i="1"/>
  <c r="V524" i="1"/>
  <c r="V506" i="1"/>
  <c r="V525" i="1"/>
  <c r="V507" i="1"/>
  <c r="V526" i="1"/>
  <c r="U1423" i="1"/>
  <c r="U1441" i="1"/>
  <c r="U479" i="1"/>
  <c r="U497" i="1"/>
  <c r="U480" i="1"/>
  <c r="W471" i="1"/>
  <c r="U471" i="1" s="1"/>
  <c r="U498" i="1"/>
  <c r="W490" i="1"/>
  <c r="U490" i="1" s="1"/>
  <c r="U481" i="1"/>
  <c r="W472" i="1"/>
  <c r="U472" i="1" s="1"/>
  <c r="U499" i="1"/>
  <c r="W1460" i="1"/>
  <c r="U1460" i="1" s="1"/>
  <c r="U1451" i="1"/>
  <c r="W1442" i="1"/>
  <c r="U1442" i="1" s="1"/>
  <c r="U1469" i="1"/>
  <c r="W1461" i="1"/>
  <c r="U1461" i="1" s="1"/>
  <c r="U1452" i="1"/>
  <c r="W1443" i="1"/>
  <c r="U1443" i="1" s="1"/>
  <c r="U1470" i="1"/>
  <c r="W1462" i="1"/>
  <c r="U1462" i="1" s="1"/>
  <c r="U1453" i="1"/>
  <c r="W1444" i="1"/>
  <c r="U1444" i="1" s="1"/>
  <c r="U1471" i="1"/>
  <c r="W491" i="1"/>
  <c r="U491" i="1" s="1"/>
  <c r="U482" i="1"/>
  <c r="W473" i="1"/>
  <c r="U473" i="1" s="1"/>
  <c r="U500" i="1"/>
  <c r="W492" i="1"/>
  <c r="U492" i="1" s="1"/>
  <c r="U483" i="1"/>
  <c r="W474" i="1"/>
  <c r="U474" i="1" s="1"/>
  <c r="U501" i="1"/>
  <c r="W493" i="1"/>
  <c r="U493" i="1" s="1"/>
  <c r="U484" i="1"/>
  <c r="W475" i="1"/>
  <c r="U475" i="1" s="1"/>
  <c r="U502" i="1"/>
  <c r="W1463" i="1"/>
  <c r="U1463" i="1" s="1"/>
  <c r="U1454" i="1"/>
  <c r="W1445" i="1"/>
  <c r="U1445" i="1" s="1"/>
  <c r="U1472" i="1"/>
  <c r="W1464" i="1"/>
  <c r="U1464" i="1" s="1"/>
  <c r="U1455" i="1"/>
  <c r="W1446" i="1"/>
  <c r="U1446" i="1" s="1"/>
  <c r="U1473" i="1"/>
  <c r="W1465" i="1"/>
  <c r="U1465" i="1" s="1"/>
  <c r="U1456" i="1"/>
  <c r="W1447" i="1"/>
  <c r="U1447" i="1" s="1"/>
  <c r="U1474" i="1"/>
  <c r="W494" i="1"/>
  <c r="U494" i="1" s="1"/>
  <c r="U485" i="1"/>
  <c r="W476" i="1"/>
  <c r="U476" i="1" s="1"/>
  <c r="U503" i="1"/>
  <c r="W495" i="1"/>
  <c r="U495" i="1" s="1"/>
  <c r="U486" i="1"/>
  <c r="W477" i="1"/>
  <c r="U477" i="1" s="1"/>
  <c r="U504" i="1"/>
  <c r="W496" i="1"/>
  <c r="U496" i="1" s="1"/>
  <c r="U487" i="1"/>
  <c r="W478" i="1"/>
  <c r="U478" i="1" s="1"/>
  <c r="U505" i="1"/>
  <c r="W1466" i="1"/>
  <c r="U1466" i="1" s="1"/>
  <c r="U1457" i="1"/>
  <c r="W1448" i="1"/>
  <c r="U1448" i="1" s="1"/>
  <c r="U1475" i="1"/>
  <c r="W1467" i="1"/>
  <c r="U1467" i="1" s="1"/>
  <c r="U1458" i="1"/>
  <c r="W1449" i="1"/>
  <c r="U1449" i="1" s="1"/>
  <c r="U1476" i="1"/>
  <c r="W1468" i="1"/>
  <c r="U1468" i="1" s="1"/>
  <c r="U1459" i="1"/>
  <c r="W1450" i="1"/>
  <c r="U1450" i="1" s="1"/>
  <c r="U1477" i="1"/>
  <c r="W524" i="1"/>
  <c r="U524" i="1" s="1"/>
  <c r="U515" i="1"/>
  <c r="W506" i="1"/>
  <c r="U506" i="1" s="1"/>
  <c r="U533" i="1"/>
  <c r="W525" i="1"/>
  <c r="U525" i="1" s="1"/>
  <c r="U516" i="1"/>
  <c r="W507" i="1"/>
  <c r="U507" i="1" s="1"/>
  <c r="U534" i="1"/>
  <c r="W526" i="1"/>
  <c r="AB517" i="1"/>
  <c r="U517" i="1" s="1"/>
  <c r="AB508" i="1"/>
  <c r="U508" i="1" s="1"/>
  <c r="AB535" i="1"/>
  <c r="U535" i="1" s="1"/>
  <c r="AB1496" i="1"/>
  <c r="U1496" i="1" s="1"/>
  <c r="AB1487" i="1"/>
  <c r="U1487" i="1" s="1"/>
  <c r="AB1478" i="1"/>
  <c r="U1478" i="1" s="1"/>
  <c r="AB1505" i="1"/>
  <c r="U1505" i="1" s="1"/>
  <c r="AB1497" i="1"/>
  <c r="U1497" i="1" s="1"/>
  <c r="AB1488" i="1"/>
  <c r="U1488" i="1" s="1"/>
  <c r="AB1479" i="1"/>
  <c r="U1479" i="1" s="1"/>
  <c r="AB1506" i="1"/>
  <c r="U1506" i="1" s="1"/>
  <c r="AB1498" i="1"/>
  <c r="U1498" i="1" s="1"/>
  <c r="AB1489" i="1"/>
  <c r="U1489" i="1" s="1"/>
  <c r="AB1480" i="1"/>
  <c r="U1480" i="1" s="1"/>
  <c r="AB1507" i="1"/>
  <c r="U1507" i="1" s="1"/>
  <c r="AB527" i="1"/>
  <c r="U527" i="1" s="1"/>
  <c r="AB518" i="1"/>
  <c r="U518" i="1" s="1"/>
  <c r="AB509" i="1"/>
  <c r="U509" i="1" s="1"/>
  <c r="AB536" i="1"/>
  <c r="U536" i="1" s="1"/>
  <c r="AB528" i="1"/>
  <c r="U528" i="1" s="1"/>
  <c r="AB519" i="1"/>
  <c r="U519" i="1" s="1"/>
  <c r="AB510" i="1"/>
  <c r="U510" i="1" s="1"/>
  <c r="AB537" i="1"/>
  <c r="U537" i="1" s="1"/>
  <c r="AB529" i="1"/>
  <c r="U529" i="1" s="1"/>
  <c r="AB520" i="1"/>
  <c r="U520" i="1" s="1"/>
  <c r="AB511" i="1"/>
  <c r="U511" i="1" s="1"/>
  <c r="AB538" i="1"/>
  <c r="U538" i="1" s="1"/>
  <c r="AB1499" i="1"/>
  <c r="U1499" i="1" s="1"/>
  <c r="AB1490" i="1"/>
  <c r="U1490" i="1" s="1"/>
  <c r="AB1481" i="1"/>
  <c r="U1481" i="1" s="1"/>
  <c r="AB1508" i="1"/>
  <c r="U1508" i="1" s="1"/>
  <c r="AB1500" i="1"/>
  <c r="U1500" i="1" s="1"/>
  <c r="AB1491" i="1"/>
  <c r="U1491" i="1" s="1"/>
  <c r="AB1482" i="1"/>
  <c r="U1482" i="1" s="1"/>
  <c r="AB1509" i="1"/>
  <c r="U1509" i="1" s="1"/>
  <c r="AB1501" i="1"/>
  <c r="U1501" i="1" s="1"/>
  <c r="AB1492" i="1"/>
  <c r="U1492" i="1" s="1"/>
  <c r="AB1483" i="1"/>
  <c r="U1483" i="1" s="1"/>
  <c r="AB1510" i="1"/>
  <c r="U1510" i="1" s="1"/>
  <c r="AB530" i="1"/>
  <c r="U530" i="1" s="1"/>
  <c r="AB521" i="1"/>
  <c r="U521" i="1" s="1"/>
  <c r="AB512" i="1"/>
  <c r="U512" i="1" s="1"/>
  <c r="AB539" i="1"/>
  <c r="U539" i="1" s="1"/>
  <c r="AB531" i="1"/>
  <c r="U531" i="1" s="1"/>
  <c r="AB522" i="1"/>
  <c r="U522" i="1" s="1"/>
  <c r="AB513" i="1"/>
  <c r="U513" i="1" s="1"/>
  <c r="AB540" i="1"/>
  <c r="U540" i="1" s="1"/>
  <c r="AB532" i="1"/>
  <c r="U532" i="1" s="1"/>
  <c r="AB523" i="1"/>
  <c r="U523" i="1" s="1"/>
  <c r="AB514" i="1"/>
  <c r="U514" i="1" s="1"/>
  <c r="AB541" i="1"/>
  <c r="U541" i="1" s="1"/>
  <c r="AB1502" i="1"/>
  <c r="U1502" i="1" s="1"/>
  <c r="AB1493" i="1"/>
  <c r="U1493" i="1" s="1"/>
  <c r="AB1484" i="1"/>
  <c r="U1484" i="1" s="1"/>
  <c r="AB1511" i="1"/>
  <c r="U1511" i="1" s="1"/>
  <c r="AB1503" i="1"/>
  <c r="U1503" i="1" s="1"/>
  <c r="AB1494" i="1"/>
  <c r="U1494" i="1" s="1"/>
  <c r="AB1485" i="1"/>
  <c r="U1485" i="1" s="1"/>
  <c r="AB1512" i="1"/>
  <c r="U1512" i="1" s="1"/>
  <c r="AB1504" i="1"/>
  <c r="U1504" i="1" s="1"/>
  <c r="AB1495" i="1"/>
  <c r="U1495" i="1" s="1"/>
  <c r="AB1486" i="1"/>
  <c r="U1486" i="1" s="1"/>
  <c r="AB1513" i="1"/>
  <c r="U1513" i="1" s="1"/>
  <c r="AB560" i="1"/>
  <c r="U560" i="1" s="1"/>
  <c r="AB551" i="1"/>
  <c r="U551" i="1" s="1"/>
  <c r="AB542" i="1"/>
  <c r="U542" i="1" s="1"/>
  <c r="AB569" i="1"/>
  <c r="U569" i="1" s="1"/>
  <c r="AB561" i="1"/>
  <c r="U561" i="1" s="1"/>
  <c r="AB552" i="1"/>
  <c r="U552" i="1" s="1"/>
  <c r="AB543" i="1"/>
  <c r="U543" i="1" s="1"/>
  <c r="AB570" i="1"/>
  <c r="U570" i="1" s="1"/>
  <c r="AB562" i="1"/>
  <c r="U562" i="1" s="1"/>
  <c r="AB553" i="1"/>
  <c r="U553" i="1" s="1"/>
  <c r="AB544" i="1"/>
  <c r="U544" i="1" s="1"/>
  <c r="AB571" i="1"/>
  <c r="U571" i="1" s="1"/>
  <c r="AB1532" i="1"/>
  <c r="U1532" i="1" s="1"/>
  <c r="AB1523" i="1"/>
  <c r="U1523" i="1" s="1"/>
  <c r="AB1514" i="1"/>
  <c r="U1514" i="1" s="1"/>
  <c r="AB1541" i="1"/>
  <c r="U1541" i="1" s="1"/>
  <c r="AB1533" i="1"/>
  <c r="U1533" i="1" s="1"/>
  <c r="AB1524" i="1"/>
  <c r="U1524" i="1" s="1"/>
  <c r="AB1515" i="1"/>
  <c r="U1515" i="1" s="1"/>
  <c r="AB1542" i="1"/>
  <c r="U1542" i="1" s="1"/>
  <c r="AB1534" i="1"/>
  <c r="U1534" i="1" s="1"/>
  <c r="AB1525" i="1"/>
  <c r="U1525" i="1" s="1"/>
  <c r="AB1516" i="1"/>
  <c r="U1516" i="1" s="1"/>
  <c r="AB1543" i="1"/>
  <c r="U1543" i="1" s="1"/>
  <c r="AB563" i="1"/>
  <c r="U563" i="1" s="1"/>
  <c r="AB554" i="1"/>
  <c r="AB545" i="1"/>
  <c r="U545" i="1" s="1"/>
  <c r="AB572" i="1"/>
  <c r="U572" i="1" s="1"/>
  <c r="AB564" i="1"/>
  <c r="U564" i="1" s="1"/>
  <c r="AB555" i="1"/>
  <c r="U555" i="1" s="1"/>
  <c r="AB546" i="1"/>
  <c r="U546" i="1" s="1"/>
  <c r="AB573" i="1"/>
  <c r="U573" i="1" s="1"/>
  <c r="AB565" i="1"/>
  <c r="U565" i="1" s="1"/>
  <c r="AB556" i="1"/>
  <c r="U556" i="1" s="1"/>
  <c r="AB547" i="1"/>
  <c r="U547" i="1" s="1"/>
  <c r="AB574" i="1"/>
  <c r="U574" i="1" s="1"/>
  <c r="AB1535" i="1"/>
  <c r="U1535" i="1" s="1"/>
  <c r="AB1526" i="1"/>
  <c r="U1526" i="1" s="1"/>
  <c r="AB1517" i="1"/>
  <c r="U1517" i="1" s="1"/>
  <c r="AB1544" i="1"/>
  <c r="U1544" i="1" s="1"/>
  <c r="AB1536" i="1"/>
  <c r="U1536" i="1" s="1"/>
  <c r="AB1527" i="1"/>
  <c r="U1527" i="1" s="1"/>
  <c r="AB1518" i="1"/>
  <c r="U1518" i="1" s="1"/>
  <c r="AB1545" i="1"/>
  <c r="U1545" i="1" s="1"/>
  <c r="AB1537" i="1"/>
  <c r="U1537" i="1" s="1"/>
  <c r="AB1528" i="1"/>
  <c r="AB1519" i="1"/>
  <c r="U1519" i="1" s="1"/>
  <c r="AB1546" i="1"/>
  <c r="U1546" i="1" s="1"/>
  <c r="AB566" i="1"/>
  <c r="U566" i="1" s="1"/>
  <c r="AB557" i="1"/>
  <c r="U557" i="1" s="1"/>
  <c r="AB548" i="1"/>
  <c r="U548" i="1" s="1"/>
  <c r="AB575" i="1"/>
  <c r="U575" i="1" s="1"/>
  <c r="AB567" i="1"/>
  <c r="U567" i="1" s="1"/>
  <c r="AB558" i="1"/>
  <c r="U558" i="1" s="1"/>
  <c r="AB549" i="1"/>
  <c r="U549" i="1" s="1"/>
  <c r="AB576" i="1"/>
  <c r="U576" i="1" s="1"/>
  <c r="AB568" i="1"/>
  <c r="U568" i="1" s="1"/>
  <c r="AB559" i="1"/>
  <c r="U559" i="1" s="1"/>
  <c r="AB550" i="1"/>
  <c r="U550" i="1" s="1"/>
  <c r="AB577" i="1"/>
  <c r="U577" i="1" s="1"/>
  <c r="AB1538" i="1"/>
  <c r="U1538" i="1" s="1"/>
  <c r="AB1529" i="1"/>
  <c r="U1529" i="1" s="1"/>
  <c r="AB1520" i="1"/>
  <c r="U1520" i="1" s="1"/>
  <c r="AB1547" i="1"/>
  <c r="U1547" i="1" s="1"/>
  <c r="AB1539" i="1"/>
  <c r="U1539" i="1" s="1"/>
  <c r="AB1530" i="1"/>
  <c r="AB1521" i="1"/>
  <c r="U1521" i="1" s="1"/>
  <c r="AB1548" i="1"/>
  <c r="U1548" i="1" s="1"/>
  <c r="AB1540" i="1"/>
  <c r="U1540" i="1" s="1"/>
  <c r="AB1531" i="1"/>
  <c r="U1531" i="1" s="1"/>
  <c r="AB1522" i="1"/>
  <c r="U1522" i="1" s="1"/>
  <c r="AB1549" i="1"/>
  <c r="U1549" i="1" s="1"/>
  <c r="AB596" i="1"/>
  <c r="U596" i="1" s="1"/>
  <c r="AB587" i="1"/>
  <c r="U587" i="1" s="1"/>
  <c r="AB578" i="1"/>
  <c r="U578" i="1" s="1"/>
  <c r="AB605" i="1"/>
  <c r="U605" i="1" s="1"/>
  <c r="AB597" i="1"/>
  <c r="U597" i="1" s="1"/>
  <c r="AB588" i="1"/>
  <c r="AB579" i="1"/>
  <c r="U579" i="1" s="1"/>
  <c r="AB606" i="1"/>
  <c r="U606" i="1" s="1"/>
  <c r="V598" i="1"/>
  <c r="R598" i="1" s="1"/>
  <c r="R589" i="1"/>
  <c r="R607" i="1"/>
  <c r="R1559" i="1"/>
  <c r="R1577" i="1"/>
  <c r="R1560" i="1"/>
  <c r="R1578" i="1"/>
  <c r="R1561" i="1"/>
  <c r="R1579" i="1"/>
  <c r="R590" i="1"/>
  <c r="R608" i="1"/>
  <c r="R591" i="1"/>
  <c r="R609" i="1"/>
  <c r="R592" i="1"/>
  <c r="R1562" i="1"/>
  <c r="R1580" i="1"/>
  <c r="R1563" i="1"/>
  <c r="R1581" i="1"/>
  <c r="R1564" i="1"/>
  <c r="R1582" i="1"/>
  <c r="R593" i="1"/>
  <c r="R611" i="1"/>
  <c r="R594" i="1"/>
  <c r="R612" i="1"/>
  <c r="R1565" i="1"/>
  <c r="R1583" i="1"/>
  <c r="R1566" i="1"/>
  <c r="R1584" i="1"/>
  <c r="R1567" i="1"/>
  <c r="R1585" i="1"/>
  <c r="R623" i="1"/>
  <c r="R624" i="1"/>
  <c r="R642" i="1"/>
  <c r="R625" i="1"/>
  <c r="R643" i="1"/>
  <c r="R1595" i="1"/>
  <c r="R1613" i="1"/>
  <c r="R1596" i="1"/>
  <c r="R1614" i="1"/>
  <c r="R1597" i="1"/>
  <c r="R1615" i="1"/>
  <c r="R626" i="1"/>
  <c r="R644" i="1"/>
  <c r="R627" i="1"/>
  <c r="R645" i="1"/>
  <c r="R628" i="1"/>
  <c r="AA713" i="1"/>
  <c r="R713" i="1" s="1"/>
  <c r="V705" i="1"/>
  <c r="AA696" i="1"/>
  <c r="V687" i="1"/>
  <c r="AA714" i="1"/>
  <c r="V706" i="1"/>
  <c r="AA697" i="1"/>
  <c r="V688" i="1"/>
  <c r="AA715" i="1"/>
  <c r="V1676" i="1"/>
  <c r="AA1667" i="1"/>
  <c r="V1658" i="1"/>
  <c r="AA1685" i="1"/>
  <c r="V1677" i="1"/>
  <c r="AA1668" i="1"/>
  <c r="V1659" i="1"/>
  <c r="AA1686" i="1"/>
  <c r="V1678" i="1"/>
  <c r="AA1669" i="1"/>
  <c r="V1660" i="1"/>
  <c r="AA1687" i="1"/>
  <c r="V707" i="1"/>
  <c r="AA698" i="1"/>
  <c r="V689" i="1"/>
  <c r="AA716" i="1"/>
  <c r="V708" i="1"/>
  <c r="AA699" i="1"/>
  <c r="V690" i="1"/>
  <c r="AA717" i="1"/>
  <c r="V709" i="1"/>
  <c r="AA700" i="1"/>
  <c r="V691" i="1"/>
  <c r="AA718" i="1"/>
  <c r="V1679" i="1"/>
  <c r="AA1670" i="1"/>
  <c r="V1661" i="1"/>
  <c r="AA1688" i="1"/>
  <c r="V1680" i="1"/>
  <c r="AA1671" i="1"/>
  <c r="V1662" i="1"/>
  <c r="AA1689" i="1"/>
  <c r="V1681" i="1"/>
  <c r="AA1672" i="1"/>
  <c r="V1663" i="1"/>
  <c r="AA1690" i="1"/>
  <c r="V710" i="1"/>
  <c r="AA701" i="1"/>
  <c r="V692" i="1"/>
  <c r="AA719" i="1"/>
  <c r="V711" i="1"/>
  <c r="AA702" i="1"/>
  <c r="V693" i="1"/>
  <c r="AA720" i="1"/>
  <c r="V712" i="1"/>
  <c r="AA703" i="1"/>
  <c r="V694" i="1"/>
  <c r="R694" i="1" s="1"/>
  <c r="AA721" i="1"/>
  <c r="V1682" i="1"/>
  <c r="R1682" i="1" s="1"/>
  <c r="AA1673" i="1"/>
  <c r="V1664" i="1"/>
  <c r="AA1691" i="1"/>
  <c r="V1683" i="1"/>
  <c r="R1683" i="1" s="1"/>
  <c r="AA1674" i="1"/>
  <c r="V1665" i="1"/>
  <c r="R1665" i="1" s="1"/>
  <c r="AA1692" i="1"/>
  <c r="V1684" i="1"/>
  <c r="R1684" i="1" s="1"/>
  <c r="AA1675" i="1"/>
  <c r="V1666" i="1"/>
  <c r="AA1693" i="1"/>
  <c r="V740" i="1"/>
  <c r="R740" i="1" s="1"/>
  <c r="AA731" i="1"/>
  <c r="V722" i="1"/>
  <c r="R722" i="1" s="1"/>
  <c r="AA749" i="1"/>
  <c r="AB749" i="1"/>
  <c r="V749" i="1"/>
  <c r="AA705" i="1"/>
  <c r="V696" i="1"/>
  <c r="AA687" i="1"/>
  <c r="V714" i="1"/>
  <c r="AA706" i="1"/>
  <c r="V697" i="1"/>
  <c r="AA688" i="1"/>
  <c r="V715" i="1"/>
  <c r="AA1676" i="1"/>
  <c r="V1667" i="1"/>
  <c r="AA1658" i="1"/>
  <c r="V1685" i="1"/>
  <c r="AA1677" i="1"/>
  <c r="V1668" i="1"/>
  <c r="AA1659" i="1"/>
  <c r="V1686" i="1"/>
  <c r="AA1678" i="1"/>
  <c r="V1669" i="1"/>
  <c r="AA1660" i="1"/>
  <c r="V1687" i="1"/>
  <c r="AA707" i="1"/>
  <c r="V698" i="1"/>
  <c r="AA689" i="1"/>
  <c r="V716" i="1"/>
  <c r="AA708" i="1"/>
  <c r="V699" i="1"/>
  <c r="AA690" i="1"/>
  <c r="V717" i="1"/>
  <c r="AA709" i="1"/>
  <c r="V700" i="1"/>
  <c r="AA691" i="1"/>
  <c r="V718" i="1"/>
  <c r="AA1679" i="1"/>
  <c r="V1670" i="1"/>
  <c r="AA1661" i="1"/>
  <c r="V1688" i="1"/>
  <c r="AA1680" i="1"/>
  <c r="V1671" i="1"/>
  <c r="AA1662" i="1"/>
  <c r="V1689" i="1"/>
  <c r="AA1681" i="1"/>
  <c r="V1672" i="1"/>
  <c r="AA1663" i="1"/>
  <c r="V1690" i="1"/>
  <c r="AA710" i="1"/>
  <c r="V701" i="1"/>
  <c r="AA692" i="1"/>
  <c r="V719" i="1"/>
  <c r="AA711" i="1"/>
  <c r="V702" i="1"/>
  <c r="AA693" i="1"/>
  <c r="V720" i="1"/>
  <c r="AA712" i="1"/>
  <c r="V703" i="1"/>
  <c r="V721" i="1"/>
  <c r="V1673" i="1"/>
  <c r="V1691" i="1"/>
  <c r="V1674" i="1"/>
  <c r="V1692" i="1"/>
  <c r="V1675" i="1"/>
  <c r="V1693" i="1"/>
  <c r="V731" i="1"/>
  <c r="W749" i="1"/>
  <c r="U705" i="1"/>
  <c r="W696" i="1"/>
  <c r="U696" i="1" s="1"/>
  <c r="U687" i="1"/>
  <c r="W714" i="1"/>
  <c r="U714" i="1" s="1"/>
  <c r="U706" i="1"/>
  <c r="W697" i="1"/>
  <c r="U697" i="1" s="1"/>
  <c r="U688" i="1"/>
  <c r="W715" i="1"/>
  <c r="U715" i="1" s="1"/>
  <c r="U1676" i="1"/>
  <c r="W1667" i="1"/>
  <c r="U1667" i="1" s="1"/>
  <c r="U1658" i="1"/>
  <c r="W1685" i="1"/>
  <c r="U1685" i="1" s="1"/>
  <c r="U1677" i="1"/>
  <c r="W1668" i="1"/>
  <c r="U1668" i="1" s="1"/>
  <c r="W1686" i="1"/>
  <c r="U1686" i="1" s="1"/>
  <c r="U1678" i="1"/>
  <c r="W1669" i="1"/>
  <c r="U1669" i="1" s="1"/>
  <c r="W1687" i="1"/>
  <c r="U1687" i="1" s="1"/>
  <c r="U707" i="1"/>
  <c r="W698" i="1"/>
  <c r="U698" i="1" s="1"/>
  <c r="U689" i="1"/>
  <c r="W716" i="1"/>
  <c r="U716" i="1" s="1"/>
  <c r="U708" i="1"/>
  <c r="W699" i="1"/>
  <c r="U699" i="1" s="1"/>
  <c r="U690" i="1"/>
  <c r="W717" i="1"/>
  <c r="U717" i="1" s="1"/>
  <c r="U709" i="1"/>
  <c r="W700" i="1"/>
  <c r="U700" i="1" s="1"/>
  <c r="U691" i="1"/>
  <c r="W718" i="1"/>
  <c r="U718" i="1" s="1"/>
  <c r="U1679" i="1"/>
  <c r="W1670" i="1"/>
  <c r="U1670" i="1" s="1"/>
  <c r="U1661" i="1"/>
  <c r="W1688" i="1"/>
  <c r="U1688" i="1" s="1"/>
  <c r="U1680" i="1"/>
  <c r="W1671" i="1"/>
  <c r="U1671" i="1" s="1"/>
  <c r="U1662" i="1"/>
  <c r="W1689" i="1"/>
  <c r="U1689" i="1" s="1"/>
  <c r="U1681" i="1"/>
  <c r="W1672" i="1"/>
  <c r="U1672" i="1" s="1"/>
  <c r="U1663" i="1"/>
  <c r="W1690" i="1"/>
  <c r="U1690" i="1" s="1"/>
  <c r="U710" i="1"/>
  <c r="W701" i="1"/>
  <c r="U701" i="1" s="1"/>
  <c r="W719" i="1"/>
  <c r="U719" i="1" s="1"/>
  <c r="U711" i="1"/>
  <c r="W702" i="1"/>
  <c r="U702" i="1" s="1"/>
  <c r="W720" i="1"/>
  <c r="U720" i="1" s="1"/>
  <c r="U712" i="1"/>
  <c r="W703" i="1"/>
  <c r="U703" i="1" s="1"/>
  <c r="U694" i="1"/>
  <c r="W721" i="1"/>
  <c r="U721" i="1" s="1"/>
  <c r="U1682" i="1"/>
  <c r="W1673" i="1"/>
  <c r="U1673" i="1" s="1"/>
  <c r="U1664" i="1"/>
  <c r="W1691" i="1"/>
  <c r="U1691" i="1" s="1"/>
  <c r="U1683" i="1"/>
  <c r="W1674" i="1"/>
  <c r="U1674" i="1" s="1"/>
  <c r="U1665" i="1"/>
  <c r="W1692" i="1"/>
  <c r="U1692" i="1" s="1"/>
  <c r="U1684" i="1"/>
  <c r="W1675" i="1"/>
  <c r="U1675" i="1" s="1"/>
  <c r="U1666" i="1"/>
  <c r="W1693" i="1"/>
  <c r="U1693" i="1" s="1"/>
  <c r="U740" i="1"/>
  <c r="W731" i="1"/>
  <c r="U731" i="1" s="1"/>
  <c r="U722" i="1"/>
  <c r="AB741" i="1"/>
  <c r="U741" i="1" s="1"/>
  <c r="AB732" i="1"/>
  <c r="U732" i="1" s="1"/>
  <c r="AB723" i="1"/>
  <c r="U723" i="1" s="1"/>
  <c r="AB750" i="1"/>
  <c r="U750" i="1" s="1"/>
  <c r="AB742" i="1"/>
  <c r="AB733" i="1"/>
  <c r="U733" i="1" s="1"/>
  <c r="AB724" i="1"/>
  <c r="AB751" i="1"/>
  <c r="AB1712" i="1"/>
  <c r="U1712" i="1" s="1"/>
  <c r="AB1703" i="1"/>
  <c r="U1703" i="1" s="1"/>
  <c r="AB1694" i="1"/>
  <c r="U1694" i="1" s="1"/>
  <c r="AB1721" i="1"/>
  <c r="U1721" i="1" s="1"/>
  <c r="AB1713" i="1"/>
  <c r="AB1704" i="1"/>
  <c r="U1704" i="1" s="1"/>
  <c r="AB1695" i="1"/>
  <c r="U1695" i="1" s="1"/>
  <c r="AB1722" i="1"/>
  <c r="U1722" i="1" s="1"/>
  <c r="AB1714" i="1"/>
  <c r="U1714" i="1" s="1"/>
  <c r="AB1705" i="1"/>
  <c r="U1705" i="1" s="1"/>
  <c r="AB1696" i="1"/>
  <c r="U1696" i="1" s="1"/>
  <c r="AB1723" i="1"/>
  <c r="U1723" i="1" s="1"/>
  <c r="AB743" i="1"/>
  <c r="U743" i="1" s="1"/>
  <c r="AB734" i="1"/>
  <c r="U734" i="1" s="1"/>
  <c r="AB725" i="1"/>
  <c r="U725" i="1" s="1"/>
  <c r="AB752" i="1"/>
  <c r="U752" i="1" s="1"/>
  <c r="AB744" i="1"/>
  <c r="U744" i="1" s="1"/>
  <c r="AB735" i="1"/>
  <c r="U735" i="1" s="1"/>
  <c r="AB726" i="1"/>
  <c r="U726" i="1" s="1"/>
  <c r="AB753" i="1"/>
  <c r="AB745" i="1"/>
  <c r="AB736" i="1"/>
  <c r="U736" i="1" s="1"/>
  <c r="AB727" i="1"/>
  <c r="U727" i="1" s="1"/>
  <c r="AB754" i="1"/>
  <c r="U754" i="1" s="1"/>
  <c r="AB1715" i="1"/>
  <c r="U1715" i="1" s="1"/>
  <c r="AB1706" i="1"/>
  <c r="U1706" i="1" s="1"/>
  <c r="AB1697" i="1"/>
  <c r="U1697" i="1" s="1"/>
  <c r="AB1724" i="1"/>
  <c r="U1724" i="1" s="1"/>
  <c r="AB1716" i="1"/>
  <c r="U1716" i="1" s="1"/>
  <c r="AB1707" i="1"/>
  <c r="U1707" i="1" s="1"/>
  <c r="AB1698" i="1"/>
  <c r="U1698" i="1" s="1"/>
  <c r="AB1725" i="1"/>
  <c r="AB1717" i="1"/>
  <c r="U1717" i="1" s="1"/>
  <c r="AB1708" i="1"/>
  <c r="U1708" i="1" s="1"/>
  <c r="AB1699" i="1"/>
  <c r="AB1726" i="1"/>
  <c r="U1726" i="1" s="1"/>
  <c r="AB746" i="1"/>
  <c r="U746" i="1" s="1"/>
  <c r="AB737" i="1"/>
  <c r="U737" i="1" s="1"/>
  <c r="AB728" i="1"/>
  <c r="U728" i="1" s="1"/>
  <c r="AB755" i="1"/>
  <c r="U755" i="1" s="1"/>
  <c r="AB747" i="1"/>
  <c r="U747" i="1" s="1"/>
  <c r="AB738" i="1"/>
  <c r="U738" i="1" s="1"/>
  <c r="AB729" i="1"/>
  <c r="U729" i="1" s="1"/>
  <c r="AB756" i="1"/>
  <c r="U756" i="1" s="1"/>
  <c r="AB748" i="1"/>
  <c r="U748" i="1" s="1"/>
  <c r="AB739" i="1"/>
  <c r="U739" i="1" s="1"/>
  <c r="AB730" i="1"/>
  <c r="U730" i="1" s="1"/>
  <c r="V757" i="1"/>
  <c r="R757" i="1" s="1"/>
  <c r="V1721" i="1"/>
  <c r="R1721" i="1" s="1"/>
  <c r="V1713" i="1"/>
  <c r="R1713" i="1" s="1"/>
  <c r="V1704" i="1"/>
  <c r="R1704" i="1" s="1"/>
  <c r="V1695" i="1"/>
  <c r="R1695" i="1" s="1"/>
  <c r="V1722" i="1"/>
  <c r="R1722" i="1" s="1"/>
  <c r="V1714" i="1"/>
  <c r="R1714" i="1" s="1"/>
  <c r="V1705" i="1"/>
  <c r="R1705" i="1" s="1"/>
  <c r="V1696" i="1"/>
  <c r="R1696" i="1" s="1"/>
  <c r="V1723" i="1"/>
  <c r="R1723" i="1" s="1"/>
  <c r="V743" i="1"/>
  <c r="R743" i="1" s="1"/>
  <c r="V734" i="1"/>
  <c r="R734" i="1" s="1"/>
  <c r="V725" i="1"/>
  <c r="R725" i="1" s="1"/>
  <c r="V752" i="1"/>
  <c r="R752" i="1" s="1"/>
  <c r="V744" i="1"/>
  <c r="R744" i="1" s="1"/>
  <c r="V735" i="1"/>
  <c r="R735" i="1" s="1"/>
  <c r="V726" i="1"/>
  <c r="R726" i="1" s="1"/>
  <c r="V753" i="1"/>
  <c r="R753" i="1" s="1"/>
  <c r="V745" i="1"/>
  <c r="R745" i="1" s="1"/>
  <c r="V736" i="1"/>
  <c r="R736" i="1" s="1"/>
  <c r="V727" i="1"/>
  <c r="R727" i="1" s="1"/>
  <c r="V754" i="1"/>
  <c r="R754" i="1" s="1"/>
  <c r="V1715" i="1"/>
  <c r="R1715" i="1" s="1"/>
  <c r="V1706" i="1"/>
  <c r="R1706" i="1" s="1"/>
  <c r="V1697" i="1"/>
  <c r="R1697" i="1" s="1"/>
  <c r="V1724" i="1"/>
  <c r="R1724" i="1" s="1"/>
  <c r="V1716" i="1"/>
  <c r="R1716" i="1" s="1"/>
  <c r="V1707" i="1"/>
  <c r="R1707" i="1" s="1"/>
  <c r="V1698" i="1"/>
  <c r="R1698" i="1" s="1"/>
  <c r="V1725" i="1"/>
  <c r="R1725" i="1" s="1"/>
  <c r="V1717" i="1"/>
  <c r="R1717" i="1" s="1"/>
  <c r="V1708" i="1"/>
  <c r="R1708" i="1" s="1"/>
  <c r="V1699" i="1"/>
  <c r="R1699" i="1" s="1"/>
  <c r="V1726" i="1"/>
  <c r="R1726" i="1" s="1"/>
  <c r="V746" i="1"/>
  <c r="R746" i="1" s="1"/>
  <c r="V737" i="1"/>
  <c r="R737" i="1" s="1"/>
  <c r="V728" i="1"/>
  <c r="R728" i="1" s="1"/>
  <c r="V755" i="1"/>
  <c r="R755" i="1" s="1"/>
  <c r="V747" i="1"/>
  <c r="R747" i="1" s="1"/>
  <c r="V738" i="1"/>
  <c r="R738" i="1" s="1"/>
  <c r="V729" i="1"/>
  <c r="R729" i="1" s="1"/>
  <c r="V756" i="1"/>
  <c r="R756" i="1" s="1"/>
  <c r="V748" i="1"/>
  <c r="R748" i="1" s="1"/>
  <c r="V739" i="1"/>
  <c r="R739" i="1" s="1"/>
  <c r="V730" i="1"/>
  <c r="R730" i="1" s="1"/>
  <c r="W757" i="1"/>
  <c r="U757" i="1" s="1"/>
  <c r="R1718" i="1"/>
  <c r="R1700" i="1"/>
  <c r="R1719" i="1"/>
  <c r="R1701" i="1"/>
  <c r="R1720" i="1"/>
  <c r="R1702" i="1"/>
  <c r="R776" i="1"/>
  <c r="R758" i="1"/>
  <c r="R777" i="1"/>
  <c r="R759" i="1"/>
  <c r="R778" i="1"/>
  <c r="R760" i="1"/>
  <c r="R1748" i="1"/>
  <c r="R1730" i="1"/>
  <c r="R1749" i="1"/>
  <c r="R1731" i="1"/>
  <c r="R1750" i="1"/>
  <c r="R1732" i="1"/>
  <c r="R779" i="1"/>
  <c r="R761" i="1"/>
  <c r="R780" i="1"/>
  <c r="R762" i="1"/>
  <c r="R781" i="1"/>
  <c r="R763" i="1"/>
  <c r="R1751" i="1"/>
  <c r="R1733" i="1"/>
  <c r="R1752" i="1"/>
  <c r="R1734" i="1"/>
  <c r="R1753" i="1"/>
  <c r="R1735" i="1"/>
  <c r="R782" i="1"/>
  <c r="R764" i="1"/>
  <c r="R783" i="1"/>
  <c r="R765" i="1"/>
  <c r="R784" i="1"/>
  <c r="R766" i="1"/>
  <c r="R1754" i="1"/>
  <c r="R1736" i="1"/>
  <c r="R1755" i="1"/>
  <c r="R1737" i="1"/>
  <c r="R1756" i="1"/>
  <c r="R1738" i="1"/>
  <c r="R812" i="1"/>
  <c r="R794" i="1"/>
  <c r="AA850" i="1"/>
  <c r="R850" i="1" s="1"/>
  <c r="V841" i="1"/>
  <c r="AA832" i="1"/>
  <c r="V859" i="1"/>
  <c r="AA1820" i="1"/>
  <c r="V1811" i="1"/>
  <c r="W1811" i="1"/>
  <c r="U1811" i="1" s="1"/>
  <c r="AB1802" i="1"/>
  <c r="W1802" i="1"/>
  <c r="V1802" i="1"/>
  <c r="AB1829" i="1"/>
  <c r="AA1829" i="1"/>
  <c r="R1829" i="1" s="1"/>
  <c r="W1829" i="1"/>
  <c r="AA841" i="1"/>
  <c r="V832" i="1"/>
  <c r="AA859" i="1"/>
  <c r="V1820" i="1"/>
  <c r="AA1811" i="1"/>
  <c r="AA1802" i="1"/>
  <c r="U841" i="1"/>
  <c r="W832" i="1"/>
  <c r="U832" i="1" s="1"/>
  <c r="U859" i="1"/>
  <c r="W1820" i="1"/>
  <c r="U1820" i="1" s="1"/>
  <c r="W1821" i="1"/>
  <c r="U1821" i="1" s="1"/>
  <c r="W1812" i="1"/>
  <c r="U1812" i="1" s="1"/>
  <c r="W1803" i="1"/>
  <c r="U1803" i="1" s="1"/>
  <c r="W1830" i="1"/>
  <c r="U1830" i="1" s="1"/>
  <c r="W1822" i="1"/>
  <c r="U1822" i="1" s="1"/>
  <c r="W1813" i="1"/>
  <c r="U1813" i="1" s="1"/>
  <c r="W1804" i="1"/>
  <c r="U1804" i="1" s="1"/>
  <c r="W1831" i="1"/>
  <c r="U1831" i="1" s="1"/>
  <c r="W851" i="1"/>
  <c r="U851" i="1" s="1"/>
  <c r="W842" i="1"/>
  <c r="U842" i="1" s="1"/>
  <c r="W833" i="1"/>
  <c r="U833" i="1" s="1"/>
  <c r="W860" i="1"/>
  <c r="U860" i="1" s="1"/>
  <c r="W852" i="1"/>
  <c r="U852" i="1" s="1"/>
  <c r="W843" i="1"/>
  <c r="U843" i="1" s="1"/>
  <c r="W834" i="1"/>
  <c r="U834" i="1" s="1"/>
  <c r="W861" i="1"/>
  <c r="U861" i="1" s="1"/>
  <c r="W853" i="1"/>
  <c r="U853" i="1" s="1"/>
  <c r="W844" i="1"/>
  <c r="U844" i="1" s="1"/>
  <c r="W835" i="1"/>
  <c r="U835" i="1" s="1"/>
  <c r="W862" i="1"/>
  <c r="U862" i="1" s="1"/>
  <c r="W1823" i="1"/>
  <c r="U1823" i="1" s="1"/>
  <c r="W1814" i="1"/>
  <c r="U1814" i="1" s="1"/>
  <c r="W1805" i="1"/>
  <c r="U1805" i="1" s="1"/>
  <c r="W1832" i="1"/>
  <c r="U1832" i="1" s="1"/>
  <c r="W1824" i="1"/>
  <c r="U1824" i="1" s="1"/>
  <c r="W1815" i="1"/>
  <c r="U1815" i="1" s="1"/>
  <c r="W1806" i="1"/>
  <c r="U1806" i="1" s="1"/>
  <c r="W1833" i="1"/>
  <c r="U1833" i="1" s="1"/>
  <c r="W1825" i="1"/>
  <c r="U1825" i="1" s="1"/>
  <c r="W1816" i="1"/>
  <c r="U1816" i="1" s="1"/>
  <c r="W1807" i="1"/>
  <c r="U1807" i="1" s="1"/>
  <c r="W1834" i="1"/>
  <c r="U1834" i="1" s="1"/>
  <c r="W854" i="1"/>
  <c r="U854" i="1" s="1"/>
  <c r="W845" i="1"/>
  <c r="U845" i="1" s="1"/>
  <c r="W836" i="1"/>
  <c r="U836" i="1" s="1"/>
  <c r="W863" i="1"/>
  <c r="U863" i="1" s="1"/>
  <c r="W855" i="1"/>
  <c r="U855" i="1" s="1"/>
  <c r="W846" i="1"/>
  <c r="U846" i="1" s="1"/>
  <c r="W837" i="1"/>
  <c r="U837" i="1" s="1"/>
  <c r="W864" i="1"/>
  <c r="U864" i="1" s="1"/>
  <c r="W856" i="1"/>
  <c r="U856" i="1" s="1"/>
  <c r="W847" i="1"/>
  <c r="U847" i="1" s="1"/>
  <c r="W838" i="1"/>
  <c r="U838" i="1" s="1"/>
  <c r="W865" i="1"/>
  <c r="U865" i="1" s="1"/>
  <c r="W1826" i="1"/>
  <c r="U1826" i="1" s="1"/>
  <c r="W1817" i="1"/>
  <c r="U1817" i="1" s="1"/>
  <c r="W1808" i="1"/>
  <c r="U1808" i="1" s="1"/>
  <c r="W1835" i="1"/>
  <c r="U1835" i="1" s="1"/>
  <c r="W1827" i="1"/>
  <c r="U1827" i="1" s="1"/>
  <c r="W1818" i="1"/>
  <c r="U1818" i="1" s="1"/>
  <c r="W1809" i="1"/>
  <c r="U1809" i="1" s="1"/>
  <c r="W1836" i="1"/>
  <c r="U1836" i="1" s="1"/>
  <c r="W1828" i="1"/>
  <c r="U1828" i="1" s="1"/>
  <c r="W1819" i="1"/>
  <c r="U1819" i="1" s="1"/>
  <c r="W1810" i="1"/>
  <c r="U1810" i="1" s="1"/>
  <c r="W1837" i="1"/>
  <c r="U1837" i="1" s="1"/>
  <c r="W884" i="1"/>
  <c r="U884" i="1" s="1"/>
  <c r="W875" i="1"/>
  <c r="U875" i="1" s="1"/>
  <c r="W866" i="1"/>
  <c r="U866" i="1" s="1"/>
  <c r="W893" i="1"/>
  <c r="U893" i="1" s="1"/>
  <c r="W885" i="1"/>
  <c r="U885" i="1" s="1"/>
  <c r="W876" i="1"/>
  <c r="U876" i="1" s="1"/>
  <c r="W867" i="1"/>
  <c r="U867" i="1" s="1"/>
  <c r="W894" i="1"/>
  <c r="U894" i="1" s="1"/>
  <c r="W886" i="1"/>
  <c r="U886" i="1" s="1"/>
  <c r="W877" i="1"/>
  <c r="U877" i="1" s="1"/>
  <c r="W868" i="1"/>
  <c r="U868" i="1" s="1"/>
  <c r="W895" i="1"/>
  <c r="U895" i="1" s="1"/>
  <c r="W1856" i="1"/>
  <c r="U1856" i="1" s="1"/>
  <c r="W1847" i="1"/>
  <c r="U1847" i="1" s="1"/>
  <c r="W1838" i="1"/>
  <c r="U1838" i="1" s="1"/>
  <c r="W1865" i="1"/>
  <c r="U1865" i="1" s="1"/>
  <c r="W1857" i="1"/>
  <c r="U1857" i="1" s="1"/>
  <c r="W1848" i="1"/>
  <c r="U1848" i="1" s="1"/>
  <c r="W1839" i="1"/>
  <c r="U1839" i="1" s="1"/>
  <c r="W1866" i="1"/>
  <c r="U1866" i="1" s="1"/>
  <c r="W1858" i="1"/>
  <c r="U1858" i="1" s="1"/>
  <c r="AA1849" i="1"/>
  <c r="W1840" i="1"/>
  <c r="AB1867" i="1"/>
  <c r="U1867" i="1" s="1"/>
  <c r="V1867" i="1"/>
  <c r="R1867" i="1" s="1"/>
  <c r="AA1821" i="1"/>
  <c r="R1821" i="1" s="1"/>
  <c r="AA1812" i="1"/>
  <c r="R1812" i="1" s="1"/>
  <c r="AA1803" i="1"/>
  <c r="R1803" i="1" s="1"/>
  <c r="AA1830" i="1"/>
  <c r="R1830" i="1" s="1"/>
  <c r="AA1822" i="1"/>
  <c r="R1822" i="1" s="1"/>
  <c r="AA1813" i="1"/>
  <c r="R1813" i="1" s="1"/>
  <c r="AA1804" i="1"/>
  <c r="R1804" i="1" s="1"/>
  <c r="AA1831" i="1"/>
  <c r="R1831" i="1" s="1"/>
  <c r="AA851" i="1"/>
  <c r="R851" i="1" s="1"/>
  <c r="AA842" i="1"/>
  <c r="R842" i="1" s="1"/>
  <c r="AA833" i="1"/>
  <c r="R833" i="1" s="1"/>
  <c r="AA860" i="1"/>
  <c r="R860" i="1" s="1"/>
  <c r="AA852" i="1"/>
  <c r="R852" i="1" s="1"/>
  <c r="AA843" i="1"/>
  <c r="R843" i="1" s="1"/>
  <c r="AA834" i="1"/>
  <c r="R834" i="1" s="1"/>
  <c r="AA861" i="1"/>
  <c r="R861" i="1" s="1"/>
  <c r="AA853" i="1"/>
  <c r="R853" i="1" s="1"/>
  <c r="AA844" i="1"/>
  <c r="R844" i="1" s="1"/>
  <c r="AA835" i="1"/>
  <c r="R835" i="1" s="1"/>
  <c r="AA862" i="1"/>
  <c r="R862" i="1" s="1"/>
  <c r="AA1823" i="1"/>
  <c r="R1823" i="1" s="1"/>
  <c r="AA1814" i="1"/>
  <c r="R1814" i="1" s="1"/>
  <c r="AA1805" i="1"/>
  <c r="R1805" i="1" s="1"/>
  <c r="AA1832" i="1"/>
  <c r="R1832" i="1" s="1"/>
  <c r="AA1824" i="1"/>
  <c r="R1824" i="1" s="1"/>
  <c r="AA1815" i="1"/>
  <c r="R1815" i="1" s="1"/>
  <c r="AA1806" i="1"/>
  <c r="R1806" i="1" s="1"/>
  <c r="AA1833" i="1"/>
  <c r="R1833" i="1" s="1"/>
  <c r="AA1825" i="1"/>
  <c r="R1825" i="1" s="1"/>
  <c r="AA1816" i="1"/>
  <c r="R1816" i="1" s="1"/>
  <c r="AA1807" i="1"/>
  <c r="R1807" i="1" s="1"/>
  <c r="AA1834" i="1"/>
  <c r="R1834" i="1" s="1"/>
  <c r="AA854" i="1"/>
  <c r="R854" i="1" s="1"/>
  <c r="AA845" i="1"/>
  <c r="R845" i="1" s="1"/>
  <c r="AA836" i="1"/>
  <c r="R836" i="1" s="1"/>
  <c r="AA863" i="1"/>
  <c r="R863" i="1" s="1"/>
  <c r="AA855" i="1"/>
  <c r="R855" i="1" s="1"/>
  <c r="AA846" i="1"/>
  <c r="R846" i="1" s="1"/>
  <c r="AA837" i="1"/>
  <c r="R837" i="1" s="1"/>
  <c r="AA864" i="1"/>
  <c r="R864" i="1" s="1"/>
  <c r="AA856" i="1"/>
  <c r="R856" i="1" s="1"/>
  <c r="AA847" i="1"/>
  <c r="R847" i="1" s="1"/>
  <c r="AA838" i="1"/>
  <c r="R838" i="1" s="1"/>
  <c r="AA865" i="1"/>
  <c r="R865" i="1" s="1"/>
  <c r="AA1826" i="1"/>
  <c r="R1826" i="1" s="1"/>
  <c r="AA1817" i="1"/>
  <c r="R1817" i="1" s="1"/>
  <c r="AA1808" i="1"/>
  <c r="R1808" i="1" s="1"/>
  <c r="AA1835" i="1"/>
  <c r="R1835" i="1" s="1"/>
  <c r="AA1827" i="1"/>
  <c r="R1827" i="1" s="1"/>
  <c r="AA1818" i="1"/>
  <c r="R1818" i="1" s="1"/>
  <c r="AA1809" i="1"/>
  <c r="R1809" i="1" s="1"/>
  <c r="AA1836" i="1"/>
  <c r="R1836" i="1" s="1"/>
  <c r="AA1828" i="1"/>
  <c r="R1828" i="1" s="1"/>
  <c r="AA1819" i="1"/>
  <c r="R1819" i="1" s="1"/>
  <c r="AA1810" i="1"/>
  <c r="R1810" i="1" s="1"/>
  <c r="AA1837" i="1"/>
  <c r="R1837" i="1" s="1"/>
  <c r="AA884" i="1"/>
  <c r="R884" i="1" s="1"/>
  <c r="AA875" i="1"/>
  <c r="R875" i="1" s="1"/>
  <c r="AA866" i="1"/>
  <c r="R866" i="1" s="1"/>
  <c r="AA893" i="1"/>
  <c r="R893" i="1" s="1"/>
  <c r="AA885" i="1"/>
  <c r="R885" i="1" s="1"/>
  <c r="AA876" i="1"/>
  <c r="R876" i="1" s="1"/>
  <c r="AA867" i="1"/>
  <c r="R867" i="1" s="1"/>
  <c r="AA894" i="1"/>
  <c r="R894" i="1" s="1"/>
  <c r="AA886" i="1"/>
  <c r="R886" i="1" s="1"/>
  <c r="AA877" i="1"/>
  <c r="R877" i="1" s="1"/>
  <c r="AA868" i="1"/>
  <c r="R868" i="1" s="1"/>
  <c r="AA895" i="1"/>
  <c r="R895" i="1" s="1"/>
  <c r="AA1856" i="1"/>
  <c r="R1856" i="1" s="1"/>
  <c r="AA1847" i="1"/>
  <c r="R1847" i="1" s="1"/>
  <c r="AA1838" i="1"/>
  <c r="R1838" i="1" s="1"/>
  <c r="AA1865" i="1"/>
  <c r="R1865" i="1" s="1"/>
  <c r="AA1857" i="1"/>
  <c r="R1857" i="1" s="1"/>
  <c r="AA1848" i="1"/>
  <c r="R1848" i="1" s="1"/>
  <c r="AA1839" i="1"/>
  <c r="R1839" i="1" s="1"/>
  <c r="AA1866" i="1"/>
  <c r="R1866" i="1" s="1"/>
  <c r="AA1858" i="1"/>
  <c r="R1858" i="1" s="1"/>
  <c r="U1849" i="1"/>
  <c r="V1849" i="1"/>
  <c r="AB1840" i="1"/>
  <c r="V1840" i="1"/>
  <c r="R1840" i="1" s="1"/>
  <c r="V887" i="1"/>
  <c r="V878" i="1"/>
  <c r="V869" i="1"/>
  <c r="V896" i="1"/>
  <c r="V888" i="1"/>
  <c r="V879" i="1"/>
  <c r="V870" i="1"/>
  <c r="V897" i="1"/>
  <c r="V889" i="1"/>
  <c r="V880" i="1"/>
  <c r="V871" i="1"/>
  <c r="V898" i="1"/>
  <c r="V1859" i="1"/>
  <c r="V1850" i="1"/>
  <c r="V1841" i="1"/>
  <c r="V1868" i="1"/>
  <c r="V1860" i="1"/>
  <c r="V1851" i="1"/>
  <c r="V1842" i="1"/>
  <c r="V1869" i="1"/>
  <c r="V1861" i="1"/>
  <c r="V1852" i="1"/>
  <c r="V1843" i="1"/>
  <c r="V1870" i="1"/>
  <c r="V890" i="1"/>
  <c r="V881" i="1"/>
  <c r="V872" i="1"/>
  <c r="V899" i="1"/>
  <c r="V891" i="1"/>
  <c r="V882" i="1"/>
  <c r="V873" i="1"/>
  <c r="V900" i="1"/>
  <c r="V892" i="1"/>
  <c r="V883" i="1"/>
  <c r="V874" i="1"/>
  <c r="V901" i="1"/>
  <c r="V1862" i="1"/>
  <c r="W1853" i="1"/>
  <c r="R1863" i="1"/>
  <c r="AB965" i="1"/>
  <c r="V965" i="1"/>
  <c r="W965" i="1"/>
  <c r="AA965" i="1"/>
  <c r="AA887" i="1"/>
  <c r="R887" i="1" s="1"/>
  <c r="AA878" i="1"/>
  <c r="AA869" i="1"/>
  <c r="AA896" i="1"/>
  <c r="AA888" i="1"/>
  <c r="R888" i="1" s="1"/>
  <c r="AA879" i="1"/>
  <c r="AA870" i="1"/>
  <c r="AA897" i="1"/>
  <c r="AA889" i="1"/>
  <c r="R889" i="1" s="1"/>
  <c r="AA880" i="1"/>
  <c r="AA871" i="1"/>
  <c r="AA898" i="1"/>
  <c r="AA1859" i="1"/>
  <c r="R1859" i="1" s="1"/>
  <c r="AA1850" i="1"/>
  <c r="AA1841" i="1"/>
  <c r="AA1868" i="1"/>
  <c r="AA1860" i="1"/>
  <c r="R1860" i="1" s="1"/>
  <c r="AA1851" i="1"/>
  <c r="AA1842" i="1"/>
  <c r="AA1869" i="1"/>
  <c r="AA1861" i="1"/>
  <c r="R1861" i="1" s="1"/>
  <c r="AA1852" i="1"/>
  <c r="AA1843" i="1"/>
  <c r="AA1870" i="1"/>
  <c r="AA890" i="1"/>
  <c r="R890" i="1" s="1"/>
  <c r="AA881" i="1"/>
  <c r="AA872" i="1"/>
  <c r="AA899" i="1"/>
  <c r="AA891" i="1"/>
  <c r="R891" i="1" s="1"/>
  <c r="AA882" i="1"/>
  <c r="AA873" i="1"/>
  <c r="AA900" i="1"/>
  <c r="AA892" i="1"/>
  <c r="R892" i="1" s="1"/>
  <c r="AA883" i="1"/>
  <c r="AA874" i="1"/>
  <c r="AA901" i="1"/>
  <c r="AA1862" i="1"/>
  <c r="R1862" i="1" s="1"/>
  <c r="R930" i="1"/>
  <c r="R931" i="1"/>
  <c r="V1853" i="1"/>
  <c r="R1853" i="1" s="1"/>
  <c r="R903" i="1"/>
  <c r="R904" i="1"/>
  <c r="W1854" i="1"/>
  <c r="U1854" i="1" s="1"/>
  <c r="W1845" i="1"/>
  <c r="U1845" i="1" s="1"/>
  <c r="W1872" i="1"/>
  <c r="U1872" i="1" s="1"/>
  <c r="W1864" i="1"/>
  <c r="U1864" i="1" s="1"/>
  <c r="W1855" i="1"/>
  <c r="U1855" i="1" s="1"/>
  <c r="W1846" i="1"/>
  <c r="U1846" i="1" s="1"/>
  <c r="W1873" i="1"/>
  <c r="U1873" i="1" s="1"/>
  <c r="W920" i="1"/>
  <c r="W911" i="1"/>
  <c r="U911" i="1" s="1"/>
  <c r="W902" i="1"/>
  <c r="U902" i="1" s="1"/>
  <c r="W929" i="1"/>
  <c r="U929" i="1" s="1"/>
  <c r="W921" i="1"/>
  <c r="W912" i="1"/>
  <c r="U912" i="1" s="1"/>
  <c r="W903" i="1"/>
  <c r="U903" i="1" s="1"/>
  <c r="W930" i="1"/>
  <c r="U930" i="1" s="1"/>
  <c r="W922" i="1"/>
  <c r="U922" i="1" s="1"/>
  <c r="W913" i="1"/>
  <c r="U913" i="1" s="1"/>
  <c r="W904" i="1"/>
  <c r="U904" i="1" s="1"/>
  <c r="W931" i="1"/>
  <c r="U931" i="1" s="1"/>
  <c r="W1892" i="1"/>
  <c r="U1892" i="1" s="1"/>
  <c r="W1883" i="1"/>
  <c r="U1883" i="1" s="1"/>
  <c r="U1874" i="1"/>
  <c r="W1901" i="1"/>
  <c r="U1901" i="1" s="1"/>
  <c r="U1893" i="1"/>
  <c r="W1884" i="1"/>
  <c r="U1884" i="1" s="1"/>
  <c r="W1902" i="1"/>
  <c r="U1902" i="1" s="1"/>
  <c r="W1885" i="1"/>
  <c r="U1885" i="1" s="1"/>
  <c r="U1876" i="1"/>
  <c r="W1903" i="1"/>
  <c r="U1903" i="1" s="1"/>
  <c r="U923" i="1"/>
  <c r="W914" i="1"/>
  <c r="U914" i="1" s="1"/>
  <c r="W932" i="1"/>
  <c r="U932" i="1" s="1"/>
  <c r="W915" i="1"/>
  <c r="U915" i="1" s="1"/>
  <c r="U906" i="1"/>
  <c r="W933" i="1"/>
  <c r="U933" i="1" s="1"/>
  <c r="U925" i="1"/>
  <c r="W916" i="1"/>
  <c r="U916" i="1" s="1"/>
  <c r="W934" i="1"/>
  <c r="U934" i="1" s="1"/>
  <c r="W1886" i="1"/>
  <c r="U1886" i="1" s="1"/>
  <c r="U1877" i="1"/>
  <c r="W1904" i="1"/>
  <c r="U1904" i="1" s="1"/>
  <c r="U1896" i="1"/>
  <c r="W1887" i="1"/>
  <c r="U1887" i="1" s="1"/>
  <c r="U1878" i="1"/>
  <c r="W1905" i="1"/>
  <c r="U1905" i="1" s="1"/>
  <c r="U1897" i="1"/>
  <c r="W1888" i="1"/>
  <c r="U1888" i="1" s="1"/>
  <c r="U1879" i="1"/>
  <c r="W1906" i="1"/>
  <c r="U1906" i="1" s="1"/>
  <c r="U926" i="1"/>
  <c r="W917" i="1"/>
  <c r="U917" i="1" s="1"/>
  <c r="U908" i="1"/>
  <c r="W935" i="1"/>
  <c r="U935" i="1" s="1"/>
  <c r="U927" i="1"/>
  <c r="W918" i="1"/>
  <c r="U918" i="1" s="1"/>
  <c r="U909" i="1"/>
  <c r="W936" i="1"/>
  <c r="U936" i="1" s="1"/>
  <c r="U928" i="1"/>
  <c r="W919" i="1"/>
  <c r="U919" i="1" s="1"/>
  <c r="W937" i="1"/>
  <c r="U937" i="1" s="1"/>
  <c r="U1898" i="1"/>
  <c r="W1889" i="1"/>
  <c r="U1889" i="1" s="1"/>
  <c r="U1880" i="1"/>
  <c r="W1907" i="1"/>
  <c r="U1907" i="1" s="1"/>
  <c r="U1899" i="1"/>
  <c r="W1890" i="1"/>
  <c r="U1890" i="1" s="1"/>
  <c r="W1908" i="1"/>
  <c r="U1908" i="1" s="1"/>
  <c r="R957" i="1"/>
  <c r="R1930" i="1"/>
  <c r="AA1883" i="1"/>
  <c r="R1883" i="1" s="1"/>
  <c r="AA1901" i="1"/>
  <c r="R1901" i="1" s="1"/>
  <c r="AA1884" i="1"/>
  <c r="R1884" i="1" s="1"/>
  <c r="AA1902" i="1"/>
  <c r="R1902" i="1" s="1"/>
  <c r="AA1885" i="1"/>
  <c r="R1885" i="1" s="1"/>
  <c r="AA1903" i="1"/>
  <c r="R1903" i="1" s="1"/>
  <c r="AA914" i="1"/>
  <c r="R914" i="1" s="1"/>
  <c r="AA932" i="1"/>
  <c r="R932" i="1" s="1"/>
  <c r="AA915" i="1"/>
  <c r="R915" i="1" s="1"/>
  <c r="AA933" i="1"/>
  <c r="R933" i="1" s="1"/>
  <c r="AA916" i="1"/>
  <c r="AA934" i="1"/>
  <c r="R934" i="1" s="1"/>
  <c r="AA1886" i="1"/>
  <c r="R1886" i="1" s="1"/>
  <c r="AA1904" i="1"/>
  <c r="R1904" i="1" s="1"/>
  <c r="AA1887" i="1"/>
  <c r="R1887" i="1" s="1"/>
  <c r="AA1905" i="1"/>
  <c r="R1905" i="1" s="1"/>
  <c r="AA1888" i="1"/>
  <c r="R1888" i="1" s="1"/>
  <c r="AA1906" i="1"/>
  <c r="R1906" i="1" s="1"/>
  <c r="AA917" i="1"/>
  <c r="R917" i="1" s="1"/>
  <c r="AA935" i="1"/>
  <c r="R935" i="1" s="1"/>
  <c r="AA918" i="1"/>
  <c r="R918" i="1" s="1"/>
  <c r="AA936" i="1"/>
  <c r="R936" i="1" s="1"/>
  <c r="AA919" i="1"/>
  <c r="R919" i="1" s="1"/>
  <c r="AA937" i="1"/>
  <c r="R937" i="1" s="1"/>
  <c r="AA1889" i="1"/>
  <c r="R1889" i="1" s="1"/>
  <c r="AA1907" i="1"/>
  <c r="R1907" i="1" s="1"/>
  <c r="AA1890" i="1"/>
  <c r="R1890" i="1" s="1"/>
  <c r="AA1908" i="1"/>
  <c r="R1908" i="1" s="1"/>
  <c r="R940" i="1"/>
  <c r="R1911" i="1"/>
  <c r="R941" i="1"/>
  <c r="R960" i="1"/>
  <c r="AA1891" i="1"/>
  <c r="R1891" i="1" s="1"/>
  <c r="AB1891" i="1"/>
  <c r="U1891" i="1" s="1"/>
  <c r="AB1882" i="1"/>
  <c r="U1882" i="1" s="1"/>
  <c r="AB1909" i="1"/>
  <c r="U1909" i="1" s="1"/>
  <c r="AB956" i="1"/>
  <c r="U956" i="1" s="1"/>
  <c r="AB947" i="1"/>
  <c r="U947" i="1" s="1"/>
  <c r="W948" i="1"/>
  <c r="U948" i="1" s="1"/>
  <c r="U939" i="1"/>
  <c r="W966" i="1"/>
  <c r="U966" i="1" s="1"/>
  <c r="U958" i="1"/>
  <c r="W949" i="1"/>
  <c r="U949" i="1" s="1"/>
  <c r="U940" i="1"/>
  <c r="W967" i="1"/>
  <c r="U967" i="1" s="1"/>
  <c r="W1919" i="1"/>
  <c r="U1919" i="1" s="1"/>
  <c r="U1910" i="1"/>
  <c r="W1937" i="1"/>
  <c r="U1937" i="1" s="1"/>
  <c r="U1929" i="1"/>
  <c r="W1920" i="1"/>
  <c r="U1920" i="1" s="1"/>
  <c r="U1911" i="1"/>
  <c r="W1938" i="1"/>
  <c r="U1938" i="1" s="1"/>
  <c r="W1921" i="1"/>
  <c r="U1921" i="1" s="1"/>
  <c r="W1939" i="1"/>
  <c r="U1939" i="1" s="1"/>
  <c r="U959" i="1"/>
  <c r="W950" i="1"/>
  <c r="U950" i="1" s="1"/>
  <c r="U941" i="1"/>
  <c r="W968" i="1"/>
  <c r="U968" i="1" s="1"/>
  <c r="U960" i="1"/>
  <c r="W951" i="1"/>
  <c r="U951" i="1" s="1"/>
  <c r="R1913" i="1"/>
  <c r="U1940" i="1"/>
  <c r="R943" i="1"/>
  <c r="R1914" i="1"/>
  <c r="U1941" i="1"/>
  <c r="AA938" i="1"/>
  <c r="V948" i="1"/>
  <c r="R948" i="1" s="1"/>
  <c r="V966" i="1"/>
  <c r="R966" i="1" s="1"/>
  <c r="V949" i="1"/>
  <c r="R949" i="1" s="1"/>
  <c r="V967" i="1"/>
  <c r="R967" i="1" s="1"/>
  <c r="V1919" i="1"/>
  <c r="R1919" i="1" s="1"/>
  <c r="V1937" i="1"/>
  <c r="R1937" i="1" s="1"/>
  <c r="V1920" i="1"/>
  <c r="R1920" i="1" s="1"/>
  <c r="V1938" i="1"/>
  <c r="V1921" i="1"/>
  <c r="R1921" i="1" s="1"/>
  <c r="V1939" i="1"/>
  <c r="R1939" i="1" s="1"/>
  <c r="V950" i="1"/>
  <c r="R950" i="1" s="1"/>
  <c r="R969" i="1"/>
  <c r="R952" i="1"/>
  <c r="R970" i="1"/>
  <c r="R1922" i="1"/>
  <c r="R1923" i="1"/>
  <c r="R1941" i="1"/>
  <c r="R1924" i="1"/>
  <c r="R1942" i="1"/>
  <c r="R953" i="1"/>
  <c r="R971" i="1"/>
  <c r="R954" i="1"/>
  <c r="R972" i="1"/>
  <c r="R955" i="1"/>
  <c r="R973" i="1"/>
  <c r="R1915" i="1"/>
  <c r="R962" i="1"/>
  <c r="R944" i="1"/>
  <c r="R963" i="1"/>
  <c r="R945" i="1"/>
  <c r="R964" i="1"/>
  <c r="R946" i="1"/>
  <c r="R1934" i="1"/>
  <c r="BW20" i="1"/>
  <c r="BV20" i="1"/>
  <c r="I20" i="1"/>
  <c r="G20" i="1"/>
  <c r="N20" i="1"/>
  <c r="O20" i="1" s="1"/>
  <c r="U55" i="1" l="1"/>
  <c r="U1023" i="1"/>
  <c r="U1642" i="1"/>
  <c r="U1592" i="1"/>
  <c r="U1617" i="1"/>
  <c r="R658" i="1"/>
  <c r="U1626" i="1"/>
  <c r="R1605" i="1"/>
  <c r="R613" i="1"/>
  <c r="U1561" i="1"/>
  <c r="U1585" i="1"/>
  <c r="U970" i="1"/>
  <c r="U664" i="1"/>
  <c r="U1599" i="1"/>
  <c r="R939" i="1"/>
  <c r="R604" i="1"/>
  <c r="R1938" i="1"/>
  <c r="U1853" i="1"/>
  <c r="R916" i="1"/>
  <c r="U1699" i="1"/>
  <c r="U724" i="1"/>
  <c r="R1666" i="1"/>
  <c r="R1664" i="1"/>
  <c r="U588" i="1"/>
  <c r="U1530" i="1"/>
  <c r="U1528" i="1"/>
  <c r="U554" i="1"/>
  <c r="R327" i="1"/>
  <c r="R314" i="1"/>
  <c r="R1284" i="1"/>
  <c r="R313" i="1"/>
  <c r="R311" i="1"/>
  <c r="R1281" i="1"/>
  <c r="R310" i="1"/>
  <c r="R308" i="1"/>
  <c r="R1251" i="1"/>
  <c r="R280" i="1"/>
  <c r="R278" i="1"/>
  <c r="R1247" i="1"/>
  <c r="R276" i="1"/>
  <c r="U1711" i="1"/>
  <c r="U1569" i="1"/>
  <c r="U657" i="1"/>
  <c r="R938" i="1"/>
  <c r="U921" i="1"/>
  <c r="U745" i="1"/>
  <c r="U1713" i="1"/>
  <c r="U742" i="1"/>
  <c r="R1196" i="1"/>
  <c r="U1934" i="1"/>
  <c r="U1763" i="1"/>
  <c r="U677" i="1"/>
  <c r="U1600" i="1"/>
  <c r="U920" i="1"/>
  <c r="U1725" i="1"/>
  <c r="U753" i="1"/>
  <c r="U751" i="1"/>
  <c r="R1271" i="1"/>
  <c r="R300" i="1"/>
  <c r="R1243" i="1"/>
  <c r="R1241" i="1"/>
  <c r="R270" i="1"/>
  <c r="R1240" i="1"/>
  <c r="R1238" i="1"/>
  <c r="R267" i="1"/>
  <c r="R1237" i="1"/>
  <c r="R263" i="1"/>
  <c r="R1205" i="1"/>
  <c r="U1230" i="1"/>
  <c r="U1034" i="1"/>
  <c r="U82" i="1"/>
  <c r="U77" i="1"/>
  <c r="U973" i="1"/>
  <c r="U1731" i="1"/>
  <c r="U782" i="1"/>
  <c r="R1653" i="1"/>
  <c r="U651" i="1"/>
  <c r="U1609" i="1"/>
  <c r="U685" i="1"/>
  <c r="U607" i="1"/>
  <c r="U1277" i="1"/>
  <c r="R1074" i="1"/>
  <c r="R103" i="1"/>
  <c r="R101" i="1"/>
  <c r="R1044" i="1"/>
  <c r="U1927" i="1"/>
  <c r="U1942" i="1"/>
  <c r="U1736" i="1"/>
  <c r="R807" i="1"/>
  <c r="R633" i="1"/>
  <c r="U591" i="1"/>
  <c r="U952" i="1"/>
  <c r="U827" i="1"/>
  <c r="R1655" i="1"/>
  <c r="U41" i="1"/>
  <c r="U1701" i="1"/>
  <c r="U1634" i="1"/>
  <c r="U980" i="1"/>
  <c r="U1925" i="1"/>
  <c r="R1628" i="1"/>
  <c r="R424" i="1"/>
  <c r="R423" i="1"/>
  <c r="R422" i="1"/>
  <c r="R1393" i="1"/>
  <c r="R1392" i="1"/>
  <c r="R1391" i="1"/>
  <c r="R421" i="1"/>
  <c r="R420" i="1"/>
  <c r="R419" i="1"/>
  <c r="R1390" i="1"/>
  <c r="R1389" i="1"/>
  <c r="R1388" i="1"/>
  <c r="R418" i="1"/>
  <c r="R417" i="1"/>
  <c r="R416" i="1"/>
  <c r="R1360" i="1"/>
  <c r="R1359" i="1"/>
  <c r="R1358" i="1"/>
  <c r="R388" i="1"/>
  <c r="R387" i="1"/>
  <c r="R386" i="1"/>
  <c r="R1357" i="1"/>
  <c r="R1356" i="1"/>
  <c r="R1355" i="1"/>
  <c r="R385" i="1"/>
  <c r="R384" i="1"/>
  <c r="R383" i="1"/>
  <c r="U1270" i="1"/>
  <c r="U1268" i="1"/>
  <c r="U297" i="1"/>
  <c r="U89" i="1"/>
  <c r="U88" i="1"/>
  <c r="U1936" i="1"/>
  <c r="U1766" i="1"/>
  <c r="U1702" i="1"/>
  <c r="U828" i="1"/>
  <c r="R821" i="1"/>
  <c r="U762" i="1"/>
  <c r="U823" i="1"/>
  <c r="U1650" i="1"/>
  <c r="U669" i="1"/>
  <c r="U1601" i="1"/>
  <c r="U1591" i="1"/>
  <c r="U1630" i="1"/>
  <c r="R676" i="1"/>
  <c r="R614" i="1"/>
  <c r="U616" i="1"/>
  <c r="R1556" i="1"/>
  <c r="U1730" i="1"/>
  <c r="U760" i="1"/>
  <c r="U623" i="1"/>
  <c r="R965" i="1"/>
  <c r="U1915" i="1"/>
  <c r="U1800" i="1"/>
  <c r="U1801" i="1"/>
  <c r="R1778" i="1"/>
  <c r="R686" i="1"/>
  <c r="U1594" i="1"/>
  <c r="U621" i="1"/>
  <c r="R1558" i="1"/>
  <c r="R1607" i="1"/>
  <c r="R859" i="1"/>
  <c r="U789" i="1"/>
  <c r="R1799" i="1"/>
  <c r="U1657" i="1"/>
  <c r="U787" i="1"/>
  <c r="U1581" i="1"/>
  <c r="R825" i="1"/>
  <c r="R704" i="1"/>
  <c r="U1931" i="1"/>
  <c r="U599" i="1"/>
  <c r="U1574" i="1"/>
  <c r="U780" i="1"/>
  <c r="U1754" i="1"/>
  <c r="U1933" i="1"/>
  <c r="U1748" i="1"/>
  <c r="U778" i="1"/>
  <c r="U1720" i="1"/>
  <c r="U1610" i="1"/>
  <c r="R1777" i="1"/>
  <c r="U809" i="1"/>
  <c r="R1775" i="1"/>
  <c r="U807" i="1"/>
  <c r="R804" i="1"/>
  <c r="U660" i="1"/>
  <c r="U628" i="1"/>
  <c r="U666" i="1"/>
  <c r="R1523" i="1"/>
  <c r="U1782" i="1"/>
  <c r="U804" i="1"/>
  <c r="U839" i="1"/>
  <c r="U954" i="1"/>
  <c r="U11" i="1"/>
  <c r="R1811" i="1"/>
  <c r="R841" i="1"/>
  <c r="R749" i="1"/>
  <c r="R1693" i="1"/>
  <c r="R1691" i="1"/>
  <c r="U526" i="1"/>
  <c r="R357" i="1"/>
  <c r="R356" i="1"/>
  <c r="R1327" i="1"/>
  <c r="R1326" i="1"/>
  <c r="R1325" i="1"/>
  <c r="R355" i="1"/>
  <c r="R354" i="1"/>
  <c r="R1073" i="1"/>
  <c r="R102" i="1"/>
  <c r="R1045" i="1"/>
  <c r="R1043" i="1"/>
  <c r="U831" i="1"/>
  <c r="U1774" i="1"/>
  <c r="R907" i="1"/>
  <c r="R1795" i="1"/>
  <c r="U1755" i="1"/>
  <c r="U781" i="1"/>
  <c r="R1793" i="1"/>
  <c r="U771" i="1"/>
  <c r="U1728" i="1"/>
  <c r="R1796" i="1"/>
  <c r="U1744" i="1"/>
  <c r="U627" i="1"/>
  <c r="R1652" i="1"/>
  <c r="U682" i="1"/>
  <c r="U1598" i="1"/>
  <c r="U675" i="1"/>
  <c r="U654" i="1"/>
  <c r="U1612" i="1"/>
  <c r="U630" i="1"/>
  <c r="R1656" i="1"/>
  <c r="R1573" i="1"/>
  <c r="U1587" i="1"/>
  <c r="U608" i="1"/>
  <c r="R1524" i="1"/>
  <c r="U68" i="1"/>
  <c r="U50" i="1"/>
  <c r="U1039" i="1"/>
  <c r="R1414" i="1"/>
  <c r="R489" i="1"/>
  <c r="U1278" i="1"/>
  <c r="U1299" i="1"/>
  <c r="U1298" i="1"/>
  <c r="U328" i="1"/>
  <c r="U1025" i="1"/>
  <c r="U1024" i="1"/>
  <c r="U1944" i="1"/>
  <c r="U830" i="1"/>
  <c r="U1773" i="1"/>
  <c r="U1769" i="1"/>
  <c r="U1745" i="1"/>
  <c r="U798" i="1"/>
  <c r="U1768" i="1"/>
  <c r="U1647" i="1"/>
  <c r="U1625" i="1"/>
  <c r="R1637" i="1"/>
  <c r="R684" i="1"/>
  <c r="U683" i="1"/>
  <c r="U663" i="1"/>
  <c r="U1622" i="1"/>
  <c r="U639" i="1"/>
  <c r="R1639" i="1"/>
  <c r="R674" i="1"/>
  <c r="U644" i="1"/>
  <c r="U1565" i="1"/>
  <c r="R616" i="1"/>
  <c r="U610" i="1"/>
  <c r="R584" i="1"/>
  <c r="U49" i="1"/>
  <c r="U66" i="1"/>
  <c r="U1762" i="1"/>
  <c r="U1700" i="1"/>
  <c r="U672" i="1"/>
  <c r="U1631" i="1"/>
  <c r="U1597" i="1"/>
  <c r="U1614" i="1"/>
  <c r="U59" i="1"/>
  <c r="U990" i="1"/>
  <c r="U1802" i="1"/>
  <c r="U488" i="1"/>
  <c r="U335" i="1"/>
  <c r="U307" i="1"/>
  <c r="U1735" i="1"/>
  <c r="U1709" i="1"/>
  <c r="R665" i="1"/>
  <c r="R1648" i="1"/>
  <c r="U1643" i="1"/>
  <c r="U1640" i="1"/>
  <c r="U1603" i="1"/>
  <c r="U1606" i="1"/>
  <c r="U586" i="1"/>
  <c r="U58" i="1"/>
  <c r="U98" i="1"/>
  <c r="U97" i="1"/>
  <c r="U349" i="1"/>
  <c r="U348" i="1"/>
  <c r="U347" i="1"/>
  <c r="U1318" i="1"/>
  <c r="U1317" i="1"/>
  <c r="U1316" i="1"/>
  <c r="U346" i="1"/>
  <c r="U1061" i="1"/>
  <c r="U1060" i="1"/>
  <c r="U87" i="1"/>
  <c r="U965" i="1"/>
  <c r="U330" i="1"/>
  <c r="U329" i="1"/>
  <c r="U1300" i="1"/>
  <c r="U46" i="1"/>
  <c r="U44" i="1"/>
  <c r="U1014" i="1"/>
  <c r="U43" i="1"/>
  <c r="U357" i="1"/>
  <c r="U356" i="1"/>
  <c r="U1327" i="1"/>
  <c r="U1326" i="1"/>
  <c r="U1325" i="1"/>
  <c r="U355" i="1"/>
  <c r="U354" i="1"/>
  <c r="R712" i="1"/>
  <c r="R711" i="1"/>
  <c r="R710" i="1"/>
  <c r="R1681" i="1"/>
  <c r="R1680" i="1"/>
  <c r="R1679" i="1"/>
  <c r="R709" i="1"/>
  <c r="R708" i="1"/>
  <c r="R707" i="1"/>
  <c r="R1678" i="1"/>
  <c r="R1677" i="1"/>
  <c r="R1676" i="1"/>
  <c r="R706" i="1"/>
  <c r="R705" i="1"/>
  <c r="R1675" i="1"/>
  <c r="R1673" i="1"/>
  <c r="R507" i="1"/>
  <c r="R506" i="1"/>
  <c r="R1450" i="1"/>
  <c r="R1449" i="1"/>
  <c r="R1448" i="1"/>
  <c r="R478" i="1"/>
  <c r="R477" i="1"/>
  <c r="R476" i="1"/>
  <c r="R1447" i="1"/>
  <c r="R1446" i="1"/>
  <c r="R1445" i="1"/>
  <c r="R475" i="1"/>
  <c r="R474" i="1"/>
  <c r="R473" i="1"/>
  <c r="R1444" i="1"/>
  <c r="R1443" i="1"/>
  <c r="R1442" i="1"/>
  <c r="R472" i="1"/>
  <c r="R471" i="1"/>
  <c r="R1361" i="1"/>
  <c r="R390" i="1"/>
  <c r="R1333" i="1"/>
  <c r="R1331" i="1"/>
  <c r="R360" i="1"/>
  <c r="R1330" i="1"/>
  <c r="R1328" i="1"/>
  <c r="R693" i="1"/>
  <c r="R692" i="1"/>
  <c r="R1663" i="1"/>
  <c r="R1662" i="1"/>
  <c r="R1661" i="1"/>
  <c r="R691" i="1"/>
  <c r="R690" i="1"/>
  <c r="R689" i="1"/>
  <c r="R1660" i="1"/>
  <c r="R1659" i="1"/>
  <c r="R1658" i="1"/>
  <c r="R688" i="1"/>
  <c r="R687" i="1"/>
  <c r="R1692" i="1"/>
  <c r="R721" i="1"/>
  <c r="R526" i="1"/>
  <c r="R470" i="1"/>
  <c r="R488" i="1"/>
  <c r="R345" i="1"/>
  <c r="R1354" i="1"/>
  <c r="R1335" i="1"/>
  <c r="R1353" i="1"/>
  <c r="R1334" i="1"/>
  <c r="R1352" i="1"/>
  <c r="R364" i="1"/>
  <c r="R382" i="1"/>
  <c r="R363" i="1"/>
  <c r="R381" i="1"/>
  <c r="R362" i="1"/>
  <c r="R380" i="1"/>
  <c r="R1306" i="1"/>
  <c r="R1324" i="1"/>
  <c r="R1305" i="1"/>
  <c r="R1323" i="1"/>
  <c r="R1304" i="1"/>
  <c r="R1322" i="1"/>
  <c r="R334" i="1"/>
  <c r="R352" i="1"/>
  <c r="R333" i="1"/>
  <c r="R351" i="1"/>
  <c r="R332" i="1"/>
  <c r="R350" i="1"/>
  <c r="R1303" i="1"/>
  <c r="R1321" i="1"/>
  <c r="R1302" i="1"/>
  <c r="R1320" i="1"/>
  <c r="R1301" i="1"/>
  <c r="R1319" i="1"/>
  <c r="R331" i="1"/>
  <c r="R874" i="1"/>
  <c r="R872" i="1"/>
  <c r="R1842" i="1"/>
  <c r="R870" i="1"/>
  <c r="R720" i="1"/>
  <c r="R719" i="1"/>
  <c r="R1690" i="1"/>
  <c r="R1689" i="1"/>
  <c r="R1688" i="1"/>
  <c r="R718" i="1"/>
  <c r="R717" i="1"/>
  <c r="R716" i="1"/>
  <c r="R1687" i="1"/>
  <c r="R1686" i="1"/>
  <c r="R1685" i="1"/>
  <c r="R715" i="1"/>
  <c r="R714" i="1"/>
  <c r="R883" i="1"/>
  <c r="R882" i="1"/>
  <c r="R881" i="1"/>
  <c r="R1852" i="1"/>
  <c r="R1851" i="1"/>
  <c r="R1850" i="1"/>
  <c r="R880" i="1"/>
  <c r="R879" i="1"/>
  <c r="R878" i="1"/>
  <c r="U1829" i="1"/>
  <c r="R1820" i="1"/>
  <c r="U749" i="1"/>
  <c r="R1394" i="1"/>
  <c r="R406" i="1"/>
  <c r="R405" i="1"/>
  <c r="R404" i="1"/>
  <c r="R1375" i="1"/>
  <c r="R1374" i="1"/>
  <c r="R1373" i="1"/>
  <c r="R403" i="1"/>
  <c r="R402" i="1"/>
  <c r="R401" i="1"/>
  <c r="R1372" i="1"/>
  <c r="R1371" i="1"/>
  <c r="R1370" i="1"/>
  <c r="R400" i="1"/>
  <c r="R399" i="1"/>
  <c r="R398" i="1"/>
  <c r="R1342" i="1"/>
  <c r="R1341" i="1"/>
  <c r="R1340" i="1"/>
  <c r="R370" i="1"/>
  <c r="R369" i="1"/>
  <c r="R368" i="1"/>
  <c r="R1339" i="1"/>
  <c r="R1338" i="1"/>
  <c r="R1337" i="1"/>
  <c r="R367" i="1"/>
  <c r="R366" i="1"/>
  <c r="R365" i="1"/>
  <c r="R1336" i="1"/>
  <c r="U1414" i="1"/>
  <c r="U489" i="1"/>
  <c r="R415" i="1"/>
  <c r="R414" i="1"/>
  <c r="R413" i="1"/>
  <c r="R1384" i="1"/>
  <c r="R1383" i="1"/>
  <c r="R1382" i="1"/>
  <c r="R412" i="1"/>
  <c r="R411" i="1"/>
  <c r="R410" i="1"/>
  <c r="R1381" i="1"/>
  <c r="R1380" i="1"/>
  <c r="R1379" i="1"/>
  <c r="R409" i="1"/>
  <c r="R408" i="1"/>
  <c r="R407" i="1"/>
  <c r="R1351" i="1"/>
  <c r="R1350" i="1"/>
  <c r="R1349" i="1"/>
  <c r="R379" i="1"/>
  <c r="R378" i="1"/>
  <c r="R377" i="1"/>
  <c r="R1348" i="1"/>
  <c r="R1347" i="1"/>
  <c r="R1346" i="1"/>
  <c r="R376" i="1"/>
  <c r="R375" i="1"/>
  <c r="R374" i="1"/>
  <c r="R1345" i="1"/>
  <c r="R1343" i="1"/>
  <c r="R372" i="1"/>
  <c r="R1315" i="1"/>
  <c r="R1313" i="1"/>
  <c r="R342" i="1"/>
  <c r="R1312" i="1"/>
  <c r="R1310" i="1"/>
  <c r="R349" i="1"/>
  <c r="R348" i="1"/>
  <c r="R347" i="1"/>
  <c r="R1318" i="1"/>
  <c r="R1317" i="1"/>
  <c r="R1316" i="1"/>
  <c r="R346" i="1"/>
  <c r="R340" i="1"/>
  <c r="R339" i="1"/>
  <c r="R338" i="1"/>
  <c r="R1309" i="1"/>
  <c r="R1308" i="1"/>
  <c r="R1307" i="1"/>
  <c r="R337" i="1"/>
  <c r="R1202" i="1"/>
  <c r="R232" i="1"/>
  <c r="R231" i="1"/>
  <c r="R230" i="1"/>
  <c r="R1201" i="1"/>
  <c r="R1200" i="1"/>
  <c r="R1199" i="1"/>
  <c r="R229" i="1"/>
  <c r="R228" i="1"/>
  <c r="R227" i="1"/>
  <c r="R1171" i="1"/>
  <c r="R1170" i="1"/>
  <c r="R1169" i="1"/>
  <c r="R199" i="1"/>
  <c r="R198" i="1"/>
  <c r="R197" i="1"/>
  <c r="R1168" i="1"/>
  <c r="R1167" i="1"/>
  <c r="R1166" i="1"/>
  <c r="R196" i="1"/>
  <c r="R195" i="1"/>
  <c r="R194" i="1"/>
  <c r="R1165" i="1"/>
  <c r="R1164" i="1"/>
  <c r="R1163" i="1"/>
  <c r="R193" i="1"/>
  <c r="R192" i="1"/>
  <c r="R191" i="1"/>
  <c r="R1135" i="1"/>
  <c r="R1134" i="1"/>
  <c r="R1133" i="1"/>
  <c r="R163" i="1"/>
  <c r="R162" i="1"/>
  <c r="R161" i="1"/>
  <c r="R1132" i="1"/>
  <c r="R1131" i="1"/>
  <c r="R1130" i="1"/>
  <c r="R160" i="1"/>
  <c r="R159" i="1"/>
  <c r="R158" i="1"/>
  <c r="R1129" i="1"/>
  <c r="R1128" i="1"/>
  <c r="R1127" i="1"/>
  <c r="R157" i="1"/>
  <c r="R156" i="1"/>
  <c r="R155" i="1"/>
  <c r="R1099" i="1"/>
  <c r="R1098" i="1"/>
  <c r="R1097" i="1"/>
  <c r="R127" i="1"/>
  <c r="R126" i="1"/>
  <c r="R125" i="1"/>
  <c r="R1096" i="1"/>
  <c r="R1095" i="1"/>
  <c r="R1094" i="1"/>
  <c r="R124" i="1"/>
  <c r="R123" i="1"/>
  <c r="R122" i="1"/>
  <c r="R1093" i="1"/>
  <c r="R1092" i="1"/>
  <c r="R1091" i="1"/>
  <c r="R121" i="1"/>
  <c r="R120" i="1"/>
  <c r="R119" i="1"/>
  <c r="R1063" i="1"/>
  <c r="R1062" i="1"/>
  <c r="R1213" i="1"/>
  <c r="U90" i="1"/>
  <c r="U1058" i="1"/>
  <c r="U1057" i="1"/>
  <c r="U1056" i="1"/>
  <c r="U1055" i="1"/>
  <c r="U84" i="1"/>
  <c r="U53" i="1"/>
  <c r="U52" i="1"/>
  <c r="R731" i="1"/>
  <c r="R1674" i="1"/>
  <c r="R703" i="1"/>
  <c r="R702" i="1"/>
  <c r="R701" i="1"/>
  <c r="R1672" i="1"/>
  <c r="R1671" i="1"/>
  <c r="R1670" i="1"/>
  <c r="R700" i="1"/>
  <c r="R699" i="1"/>
  <c r="R698" i="1"/>
  <c r="R1669" i="1"/>
  <c r="R1668" i="1"/>
  <c r="R1667" i="1"/>
  <c r="R697" i="1"/>
  <c r="R696" i="1"/>
  <c r="R1362" i="1"/>
  <c r="R391" i="1"/>
  <c r="R389" i="1"/>
  <c r="R1332" i="1"/>
  <c r="R361" i="1"/>
  <c r="R359" i="1"/>
  <c r="R1329" i="1"/>
  <c r="R358" i="1"/>
  <c r="R1194" i="1"/>
  <c r="U1070" i="1"/>
  <c r="U99" i="1"/>
  <c r="U1069" i="1"/>
  <c r="U1067" i="1"/>
  <c r="U96" i="1"/>
  <c r="U1066" i="1"/>
  <c r="U1064" i="1"/>
  <c r="U93" i="1"/>
  <c r="U1036" i="1"/>
  <c r="R901" i="1"/>
  <c r="R900" i="1"/>
  <c r="R899" i="1"/>
  <c r="R1870" i="1"/>
  <c r="R1869" i="1"/>
  <c r="R1868" i="1"/>
  <c r="R898" i="1"/>
  <c r="R897" i="1"/>
  <c r="R896" i="1"/>
  <c r="U1840" i="1"/>
  <c r="R1849" i="1"/>
  <c r="R1802" i="1"/>
  <c r="R832" i="1"/>
  <c r="U470" i="1"/>
  <c r="R433" i="1"/>
  <c r="R432" i="1"/>
  <c r="R431" i="1"/>
  <c r="R1402" i="1"/>
  <c r="R1401" i="1"/>
  <c r="R1400" i="1"/>
  <c r="R430" i="1"/>
  <c r="R429" i="1"/>
  <c r="R428" i="1"/>
  <c r="R1399" i="1"/>
  <c r="R1398" i="1"/>
  <c r="R1397" i="1"/>
  <c r="R427" i="1"/>
  <c r="R426" i="1"/>
  <c r="R425" i="1"/>
  <c r="R1369" i="1"/>
  <c r="R1368" i="1"/>
  <c r="R1367" i="1"/>
  <c r="R397" i="1"/>
  <c r="R396" i="1"/>
  <c r="R395" i="1"/>
  <c r="R1366" i="1"/>
  <c r="R1365" i="1"/>
  <c r="R1364" i="1"/>
  <c r="R394" i="1"/>
  <c r="R393" i="1"/>
  <c r="R392" i="1"/>
  <c r="R1363" i="1"/>
  <c r="R1344" i="1"/>
  <c r="R373" i="1"/>
  <c r="R371" i="1"/>
  <c r="R1314" i="1"/>
  <c r="R343" i="1"/>
  <c r="R341" i="1"/>
  <c r="R1311" i="1"/>
  <c r="U340" i="1"/>
  <c r="U339" i="1"/>
  <c r="U338" i="1"/>
  <c r="U1309" i="1"/>
  <c r="U1308" i="1"/>
  <c r="U1307" i="1"/>
  <c r="U337" i="1"/>
  <c r="R330" i="1"/>
  <c r="R329" i="1"/>
  <c r="R1300" i="1"/>
  <c r="R1299" i="1"/>
  <c r="R1298" i="1"/>
  <c r="R328" i="1"/>
  <c r="R1195" i="1"/>
  <c r="R1212" i="1"/>
  <c r="R873" i="1"/>
  <c r="R1843" i="1"/>
  <c r="R1841" i="1"/>
  <c r="R871" i="1"/>
  <c r="R869" i="1"/>
  <c r="R525" i="1"/>
  <c r="R524" i="1"/>
  <c r="R1468" i="1"/>
  <c r="R1467" i="1"/>
  <c r="R1466" i="1"/>
  <c r="R496" i="1"/>
  <c r="R495" i="1"/>
  <c r="R494" i="1"/>
  <c r="R1465" i="1"/>
  <c r="R1464" i="1"/>
  <c r="R1463" i="1"/>
  <c r="R493" i="1"/>
  <c r="R492" i="1"/>
  <c r="R491" i="1"/>
  <c r="R1462" i="1"/>
  <c r="R1461" i="1"/>
  <c r="R1460" i="1"/>
  <c r="R490" i="1"/>
  <c r="U1354" i="1"/>
  <c r="U1335" i="1"/>
  <c r="U1353" i="1"/>
  <c r="U1334" i="1"/>
  <c r="U1352" i="1"/>
  <c r="U364" i="1"/>
  <c r="U382" i="1"/>
  <c r="U363" i="1"/>
  <c r="U381" i="1"/>
  <c r="U362" i="1"/>
  <c r="U380" i="1"/>
  <c r="U1306" i="1"/>
  <c r="U1324" i="1"/>
  <c r="U1305" i="1"/>
  <c r="U1323" i="1"/>
  <c r="U1304" i="1"/>
  <c r="U1322" i="1"/>
  <c r="U334" i="1"/>
  <c r="U352" i="1"/>
  <c r="U333" i="1"/>
  <c r="U351" i="1"/>
  <c r="U332" i="1"/>
  <c r="U350" i="1"/>
  <c r="U1303" i="1"/>
  <c r="U1321" i="1"/>
  <c r="U1302" i="1"/>
  <c r="U1320" i="1"/>
  <c r="U1301" i="1"/>
  <c r="U1319" i="1"/>
  <c r="U331" i="1"/>
  <c r="U1195" i="1"/>
  <c r="R1193" i="1"/>
  <c r="U100" i="1"/>
  <c r="U1068" i="1"/>
  <c r="U95" i="1"/>
  <c r="U1065" i="1"/>
  <c r="U94" i="1"/>
  <c r="U92" i="1"/>
  <c r="U1035" i="1"/>
  <c r="U45" i="1"/>
  <c r="U1015" i="1"/>
  <c r="U1013" i="1"/>
  <c r="AB20" i="1"/>
  <c r="AA20" i="1"/>
  <c r="W20" i="1"/>
  <c r="V20" i="1"/>
  <c r="U20" i="1" l="1"/>
  <c r="R20" i="1"/>
</calcChain>
</file>

<file path=xl/sharedStrings.xml><?xml version="1.0" encoding="utf-8"?>
<sst xmlns="http://schemas.openxmlformats.org/spreadsheetml/2006/main" count="5913" uniqueCount="88">
  <si>
    <t>years</t>
  </si>
  <si>
    <t>maxrgr01</t>
  </si>
  <si>
    <t>maxrgr02</t>
  </si>
  <si>
    <t>maxrgr03</t>
  </si>
  <si>
    <t>maxrgr04</t>
  </si>
  <si>
    <t>overwinter01</t>
  </si>
  <si>
    <t>overwinter02</t>
  </si>
  <si>
    <t>overwinter03</t>
  </si>
  <si>
    <t>overwinter04</t>
  </si>
  <si>
    <t>area</t>
  </si>
  <si>
    <t>shape</t>
  </si>
  <si>
    <t>HtoW</t>
  </si>
  <si>
    <t>halfsatN01</t>
  </si>
  <si>
    <t>halfsatN02</t>
  </si>
  <si>
    <t>halfsatN03</t>
  </si>
  <si>
    <t>halfsatN04</t>
  </si>
  <si>
    <t>uptakeN01</t>
  </si>
  <si>
    <t>uptakeN02</t>
  </si>
  <si>
    <t>uptakeN03</t>
  </si>
  <si>
    <t>uptakeN04</t>
  </si>
  <si>
    <t>uptakeP01</t>
  </si>
  <si>
    <t>uptakeP02</t>
  </si>
  <si>
    <t>uptakeP03</t>
  </si>
  <si>
    <t>uptakeP04</t>
  </si>
  <si>
    <t>TOTALN</t>
  </si>
  <si>
    <t>TOTALP</t>
  </si>
  <si>
    <t>initial01cells</t>
  </si>
  <si>
    <t>initial02cells</t>
  </si>
  <si>
    <t>initial03cells</t>
  </si>
  <si>
    <t>initial04cells</t>
  </si>
  <si>
    <t>initial01totmass</t>
  </si>
  <si>
    <t>initial02totmass</t>
  </si>
  <si>
    <t>initial03totmass</t>
  </si>
  <si>
    <t>initial04totmass</t>
  </si>
  <si>
    <t>N_to_P</t>
  </si>
  <si>
    <t>initial_perc_FP_cover</t>
  </si>
  <si>
    <t>initial_perc_FP_cells_occupied</t>
  </si>
  <si>
    <t>FP_biomass_per_cell</t>
  </si>
  <si>
    <t>initial_perc_SAV_cover</t>
  </si>
  <si>
    <t>initial_perc_SAV_cells_occupied</t>
  </si>
  <si>
    <t>SAV_biomass_per_cell</t>
  </si>
  <si>
    <t>lossSAV</t>
  </si>
  <si>
    <t>lossFP</t>
  </si>
  <si>
    <t>numbFPspecies</t>
  </si>
  <si>
    <t>initialSAVcells</t>
  </si>
  <si>
    <t>initialSAVtotmass</t>
  </si>
  <si>
    <t>maxSAVrgr</t>
  </si>
  <si>
    <t>overwinterSAV</t>
  </si>
  <si>
    <t>halfsatNSAV</t>
  </si>
  <si>
    <t>uptakeNSAV</t>
  </si>
  <si>
    <t>uptakePSAV</t>
  </si>
  <si>
    <t>shadingbyFP</t>
  </si>
  <si>
    <t>lightattenuation</t>
  </si>
  <si>
    <t>prob_up</t>
  </si>
  <si>
    <t>prob_down</t>
  </si>
  <si>
    <t>prob_left</t>
  </si>
  <si>
    <t>prob_right</t>
  </si>
  <si>
    <t>wind_avg</t>
  </si>
  <si>
    <t>wind_direction</t>
  </si>
  <si>
    <t>all</t>
  </si>
  <si>
    <t>neigh_thresh_SAV</t>
  </si>
  <si>
    <t>focal_thresh_SAV</t>
  </si>
  <si>
    <t>amnt_colonize_SAV</t>
  </si>
  <si>
    <t>neigh_thresh_FP</t>
  </si>
  <si>
    <t>focal_thresh_FP</t>
  </si>
  <si>
    <t>amnt_colonize_FP</t>
  </si>
  <si>
    <t>days</t>
  </si>
  <si>
    <t>lightlimitationSAV</t>
  </si>
  <si>
    <t>lightlimitation01</t>
  </si>
  <si>
    <t>lightlimitation02</t>
  </si>
  <si>
    <t>lightlimitation03</t>
  </si>
  <si>
    <t>lightlimitation04</t>
  </si>
  <si>
    <t>wind_shape1</t>
  </si>
  <si>
    <t>wind_shape2</t>
  </si>
  <si>
    <t>wind_stdev</t>
  </si>
  <si>
    <t>full_thresh_wind</t>
  </si>
  <si>
    <t>height1</t>
  </si>
  <si>
    <t>width1</t>
  </si>
  <si>
    <t>height2</t>
  </si>
  <si>
    <t>width2</t>
  </si>
  <si>
    <t>rectangle</t>
  </si>
  <si>
    <t>simulation</t>
  </si>
  <si>
    <t>size</t>
  </si>
  <si>
    <t>up</t>
  </si>
  <si>
    <t>small</t>
  </si>
  <si>
    <t>medium</t>
  </si>
  <si>
    <t>large</t>
  </si>
  <si>
    <t>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</si>
</sst>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0" fontId="0" fillId="33" borderId="0" xfId="0" applyFill="1"/>
    <xf numFmtId="0" fontId="0" fillId="0" borderId="0" xfId="0" applyFill="1"/>
    <xf numFmtId="0" fontId="0" fillId="33" borderId="0" xfId="0" applyFill="1"/>
    <xf numFmtId="0" fontId="0" fillId="34" borderId="0" xfId="0" applyFill="1"/>
    <xf numFmtId="0" fontId="0" fillId="0" borderId="0" xfId="0"/>
    <xf numFmtId="164" fontId="0" fillId="33" borderId="0" xfId="0" applyNumberFormat="1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33" borderId="0" xfId="0" applyFill="1"/>
    <xf numFmtId="0" fontId="0" fillId="34" borderId="0" xfId="0" applyFill="1"/>
    <xf numFmtId="0" fontId="0" fillId="0" borderId="0" xfId="0"/>
    <xf numFmtId="0" fontId="0" fillId="0" borderId="0" xfId="0" applyFill="1"/>
    <xf numFmtId="164" fontId="0" fillId="33" borderId="0" xfId="0" applyNumberFormat="1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0802"/>
  <sheetViews>
    <sheetView tabSelected="1" zoomScale="85" zoomScaleNormal="85" workbookViewId="0">
      <pane ySplit="1" topLeftCell="A1890" activePane="bottomLeft" state="frozen"/>
      <selection pane="bottomLeft" activeCell="A3" sqref="A3:A1945"/>
    </sheetView>
  </sheetViews>
  <sheetFormatPr defaultRowHeight="12.75" x14ac:dyDescent="0.2"/>
  <cols>
    <col min="1" max="1" width="10.140625" style="5" bestFit="1" customWidth="1"/>
    <col min="2" max="2" width="7.140625" bestFit="1" customWidth="1"/>
    <col min="3" max="3" width="6.28515625" bestFit="1" customWidth="1"/>
    <col min="4" max="4" width="7.140625" style="5" bestFit="1" customWidth="1"/>
    <col min="5" max="5" width="6.7109375" style="5" bestFit="1" customWidth="1"/>
    <col min="6" max="6" width="9.140625" style="3" bestFit="1" customWidth="1"/>
    <col min="7" max="7" width="8.140625" style="1" customWidth="1"/>
    <col min="8" max="8" width="6.85546875" style="3" bestFit="1" customWidth="1"/>
    <col min="9" max="9" width="6.28515625" style="3" bestFit="1" customWidth="1"/>
    <col min="10" max="10" width="15.42578125" style="2" bestFit="1" customWidth="1"/>
    <col min="11" max="11" width="5.28515625" bestFit="1" customWidth="1"/>
    <col min="12" max="12" width="5.85546875" bestFit="1" customWidth="1"/>
    <col min="13" max="13" width="9.140625" style="5" bestFit="1" customWidth="1"/>
    <col min="14" max="14" width="9.140625" style="2" bestFit="1" customWidth="1"/>
    <col min="15" max="15" width="8.140625" style="3" bestFit="1" customWidth="1"/>
    <col min="16" max="16" width="21.5703125" style="5" bestFit="1" customWidth="1"/>
    <col min="17" max="17" width="28.5703125" style="5" bestFit="1" customWidth="1"/>
    <col min="18" max="18" width="21.7109375" style="4" customWidth="1"/>
    <col min="19" max="19" width="20.28515625" style="5" bestFit="1" customWidth="1"/>
    <col min="20" max="20" width="29.7109375" style="5" bestFit="1" customWidth="1"/>
    <col min="21" max="21" width="19.85546875" style="4" bestFit="1" customWidth="1"/>
    <col min="22" max="22" width="13.42578125" style="3" bestFit="1" customWidth="1"/>
    <col min="23" max="26" width="11.140625" style="3" bestFit="1" customWidth="1"/>
    <col min="27" max="27" width="16.42578125" style="4" bestFit="1" customWidth="1"/>
    <col min="28" max="31" width="14.42578125" style="4" bestFit="1" customWidth="1"/>
    <col min="32" max="32" width="16.5703125" style="5" bestFit="1" customWidth="1"/>
    <col min="33" max="33" width="16" style="5" bestFit="1" customWidth="1"/>
    <col min="34" max="34" width="19.140625" style="5" bestFit="1" customWidth="1"/>
    <col min="35" max="35" width="15.140625" style="5" bestFit="1" customWidth="1"/>
    <col min="36" max="36" width="14.5703125" style="5" bestFit="1" customWidth="1"/>
    <col min="37" max="37" width="17.7109375" style="5" bestFit="1" customWidth="1"/>
    <col min="38" max="38" width="11.42578125" bestFit="1" customWidth="1"/>
    <col min="39" max="42" width="8.7109375" bestFit="1" customWidth="1"/>
    <col min="43" max="43" width="15.85546875" style="5" bestFit="1" customWidth="1"/>
    <col min="44" max="44" width="14.42578125" style="5" bestFit="1" customWidth="1"/>
    <col min="45" max="47" width="14" style="5" customWidth="1"/>
    <col min="48" max="48" width="12.42578125" bestFit="1" customWidth="1"/>
    <col min="49" max="52" width="10.5703125" bestFit="1" customWidth="1"/>
    <col min="53" max="53" width="12.28515625" bestFit="1" customWidth="1"/>
    <col min="54" max="54" width="14.28515625" bestFit="1" customWidth="1"/>
    <col min="55" max="55" width="8.85546875" style="2" bestFit="1" customWidth="1"/>
    <col min="56" max="56" width="7" style="2" bestFit="1" customWidth="1"/>
    <col min="57" max="57" width="12.28515625" bestFit="1" customWidth="1"/>
    <col min="58" max="61" width="10.28515625" bestFit="1" customWidth="1"/>
    <col min="62" max="62" width="12.140625" bestFit="1" customWidth="1"/>
    <col min="63" max="66" width="10.140625" bestFit="1" customWidth="1"/>
    <col min="67" max="67" width="15" bestFit="1" customWidth="1"/>
    <col min="68" max="71" width="12.85546875" bestFit="1" customWidth="1"/>
    <col min="72" max="73" width="11.7109375" style="5" bestFit="1" customWidth="1"/>
    <col min="74" max="74" width="9.140625" style="3" bestFit="1" customWidth="1"/>
    <col min="75" max="75" width="10.7109375" style="3" customWidth="1"/>
    <col min="76" max="80" width="9.140625" style="5"/>
    <col min="81" max="81" width="15" customWidth="1"/>
  </cols>
  <sheetData>
    <row r="1" spans="1:81" ht="12" customHeight="1" x14ac:dyDescent="0.2">
      <c r="A1" s="5" t="s">
        <v>81</v>
      </c>
      <c r="B1" t="s">
        <v>76</v>
      </c>
      <c r="C1" t="s">
        <v>77</v>
      </c>
      <c r="D1" s="5" t="s">
        <v>78</v>
      </c>
      <c r="E1" s="5" t="s">
        <v>79</v>
      </c>
      <c r="F1" s="3" t="s">
        <v>10</v>
      </c>
      <c r="G1" s="1" t="s">
        <v>9</v>
      </c>
      <c r="H1" s="3" t="s">
        <v>82</v>
      </c>
      <c r="I1" s="3" t="s">
        <v>11</v>
      </c>
      <c r="J1" s="2" t="s">
        <v>43</v>
      </c>
      <c r="K1" t="s">
        <v>66</v>
      </c>
      <c r="L1" t="s">
        <v>0</v>
      </c>
      <c r="M1" s="25" t="s">
        <v>24</v>
      </c>
      <c r="N1" s="2" t="s">
        <v>25</v>
      </c>
      <c r="O1" s="3" t="s">
        <v>34</v>
      </c>
      <c r="P1" s="26" t="s">
        <v>38</v>
      </c>
      <c r="Q1" s="7" t="s">
        <v>39</v>
      </c>
      <c r="R1" s="4" t="s">
        <v>40</v>
      </c>
      <c r="S1" s="27" t="s">
        <v>35</v>
      </c>
      <c r="T1" s="8" t="s">
        <v>36</v>
      </c>
      <c r="U1" s="4" t="s">
        <v>37</v>
      </c>
      <c r="V1" s="3" t="s">
        <v>44</v>
      </c>
      <c r="W1" s="3" t="s">
        <v>26</v>
      </c>
      <c r="X1" s="3" t="s">
        <v>27</v>
      </c>
      <c r="Y1" s="3" t="s">
        <v>28</v>
      </c>
      <c r="Z1" s="3" t="s">
        <v>29</v>
      </c>
      <c r="AA1" s="4" t="s">
        <v>45</v>
      </c>
      <c r="AB1" s="4" t="s">
        <v>30</v>
      </c>
      <c r="AC1" s="4" t="s">
        <v>31</v>
      </c>
      <c r="AD1" s="4" t="s">
        <v>32</v>
      </c>
      <c r="AE1" s="4" t="s">
        <v>33</v>
      </c>
      <c r="AF1" s="5" t="s">
        <v>60</v>
      </c>
      <c r="AG1" s="5" t="s">
        <v>61</v>
      </c>
      <c r="AH1" s="5" t="s">
        <v>62</v>
      </c>
      <c r="AI1" s="5" t="s">
        <v>63</v>
      </c>
      <c r="AJ1" s="5" t="s">
        <v>64</v>
      </c>
      <c r="AK1" s="5" t="s">
        <v>65</v>
      </c>
      <c r="AL1" t="s">
        <v>46</v>
      </c>
      <c r="AM1" t="s">
        <v>1</v>
      </c>
      <c r="AN1" t="s">
        <v>2</v>
      </c>
      <c r="AO1" t="s">
        <v>3</v>
      </c>
      <c r="AP1" t="s">
        <v>4</v>
      </c>
      <c r="AQ1" s="5" t="s">
        <v>67</v>
      </c>
      <c r="AR1" s="5" t="s">
        <v>68</v>
      </c>
      <c r="AS1" s="5" t="s">
        <v>69</v>
      </c>
      <c r="AT1" s="5" t="s">
        <v>70</v>
      </c>
      <c r="AU1" s="5" t="s">
        <v>71</v>
      </c>
      <c r="AV1" t="s">
        <v>48</v>
      </c>
      <c r="AW1" t="s">
        <v>12</v>
      </c>
      <c r="AX1" t="s">
        <v>13</v>
      </c>
      <c r="AY1" t="s">
        <v>14</v>
      </c>
      <c r="AZ1" t="s">
        <v>15</v>
      </c>
      <c r="BA1" s="13" t="s">
        <v>51</v>
      </c>
      <c r="BB1" t="s">
        <v>52</v>
      </c>
      <c r="BC1" s="2" t="s">
        <v>41</v>
      </c>
      <c r="BD1" s="2" t="s">
        <v>42</v>
      </c>
      <c r="BE1" t="s">
        <v>49</v>
      </c>
      <c r="BF1" t="s">
        <v>16</v>
      </c>
      <c r="BG1" t="s">
        <v>17</v>
      </c>
      <c r="BH1" t="s">
        <v>18</v>
      </c>
      <c r="BI1" t="s">
        <v>19</v>
      </c>
      <c r="BJ1" t="s">
        <v>50</v>
      </c>
      <c r="BK1" t="s">
        <v>20</v>
      </c>
      <c r="BL1" t="s">
        <v>21</v>
      </c>
      <c r="BM1" t="s">
        <v>22</v>
      </c>
      <c r="BN1" t="s">
        <v>23</v>
      </c>
      <c r="BO1" t="s">
        <v>47</v>
      </c>
      <c r="BP1" t="s">
        <v>5</v>
      </c>
      <c r="BQ1" t="s">
        <v>6</v>
      </c>
      <c r="BR1" t="s">
        <v>7</v>
      </c>
      <c r="BS1" t="s">
        <v>8</v>
      </c>
      <c r="BT1" s="5" t="s">
        <v>72</v>
      </c>
      <c r="BU1" s="29" t="s">
        <v>73</v>
      </c>
      <c r="BV1" s="3" t="s">
        <v>57</v>
      </c>
      <c r="BW1" s="3" t="s">
        <v>74</v>
      </c>
      <c r="BX1" s="5" t="s">
        <v>54</v>
      </c>
      <c r="BY1" s="5" t="s">
        <v>53</v>
      </c>
      <c r="BZ1" s="5" t="s">
        <v>55</v>
      </c>
      <c r="CA1" s="5" t="s">
        <v>56</v>
      </c>
      <c r="CB1" s="28" t="s">
        <v>58</v>
      </c>
      <c r="CC1" t="s">
        <v>75</v>
      </c>
    </row>
    <row r="2" spans="1:81" x14ac:dyDescent="0.2">
      <c r="A2" s="5">
        <v>1</v>
      </c>
      <c r="B2" s="16">
        <v>250</v>
      </c>
      <c r="C2" s="16">
        <v>250</v>
      </c>
      <c r="D2" s="16">
        <v>5</v>
      </c>
      <c r="E2" s="16">
        <v>5</v>
      </c>
      <c r="F2" s="3" t="s">
        <v>80</v>
      </c>
      <c r="G2" s="3">
        <f>IF(F2="rectangle",B2*C2,IF(F2="hook",B2*C2-(D2*E2),IF(F2="eight",B2*C2-2*(D2*E2),IF(F2="tee",B2*C2-2*(D2*E2),IF(F2="cross",B2*C2-4*(D2*E2),"ERROR")))))</f>
        <v>62500</v>
      </c>
      <c r="H2" s="3" t="s">
        <v>86</v>
      </c>
      <c r="I2" s="3">
        <f>B2/C2</f>
        <v>1</v>
      </c>
      <c r="J2" s="2">
        <v>1</v>
      </c>
      <c r="K2">
        <v>125</v>
      </c>
      <c r="L2">
        <v>4</v>
      </c>
      <c r="M2" s="25">
        <v>1</v>
      </c>
      <c r="N2" s="2">
        <f>M2/4</f>
        <v>0.25</v>
      </c>
      <c r="O2" s="3">
        <f>M2/N2</f>
        <v>4</v>
      </c>
      <c r="P2" s="26">
        <v>5</v>
      </c>
      <c r="Q2" s="17">
        <f>P2</f>
        <v>5</v>
      </c>
      <c r="R2" s="4">
        <f>AA2/V2</f>
        <v>100</v>
      </c>
      <c r="S2" s="27">
        <v>5</v>
      </c>
      <c r="T2" s="18">
        <f>S2</f>
        <v>5</v>
      </c>
      <c r="U2" s="4">
        <f>AB2/W2</f>
        <v>100</v>
      </c>
      <c r="V2" s="3">
        <f>ROUND((Q2/100)*G2,0)</f>
        <v>3125</v>
      </c>
      <c r="W2" s="3">
        <f>ROUND(((T2/100)*G2)/J2,0)</f>
        <v>3125</v>
      </c>
      <c r="X2" s="3">
        <v>0</v>
      </c>
      <c r="Y2" s="3">
        <v>0</v>
      </c>
      <c r="Z2" s="3">
        <v>0</v>
      </c>
      <c r="AA2" s="4">
        <f>G2*P2</f>
        <v>312500</v>
      </c>
      <c r="AB2" s="4">
        <f>(G2*S2)/J2</f>
        <v>312500</v>
      </c>
      <c r="AC2" s="4">
        <v>0</v>
      </c>
      <c r="AD2" s="4">
        <v>0</v>
      </c>
      <c r="AE2" s="4">
        <v>0</v>
      </c>
      <c r="AF2" s="21">
        <v>100</v>
      </c>
      <c r="AG2" s="21">
        <v>0</v>
      </c>
      <c r="AH2" s="21">
        <v>1</v>
      </c>
      <c r="AI2" s="21">
        <v>100</v>
      </c>
      <c r="AJ2" s="21">
        <v>0</v>
      </c>
      <c r="AK2" s="21">
        <v>1</v>
      </c>
      <c r="AL2" s="21">
        <v>0.5</v>
      </c>
      <c r="AM2" s="21">
        <v>0.5</v>
      </c>
      <c r="AN2" s="21">
        <v>0</v>
      </c>
      <c r="AO2" s="21">
        <v>0</v>
      </c>
      <c r="AP2" s="21">
        <v>0</v>
      </c>
      <c r="AQ2" s="21">
        <v>0.01</v>
      </c>
      <c r="AR2" s="21">
        <v>0.01</v>
      </c>
      <c r="AS2" s="21">
        <v>0</v>
      </c>
      <c r="AT2" s="21">
        <v>0</v>
      </c>
      <c r="AU2" s="21">
        <v>0</v>
      </c>
      <c r="AV2" s="21">
        <v>0</v>
      </c>
      <c r="AW2" s="21">
        <v>0.2</v>
      </c>
      <c r="AX2" s="21">
        <v>0</v>
      </c>
      <c r="AY2" s="21">
        <v>0</v>
      </c>
      <c r="AZ2" s="21">
        <v>0</v>
      </c>
      <c r="BA2" s="21">
        <v>0.04</v>
      </c>
      <c r="BB2" s="21">
        <v>0</v>
      </c>
      <c r="BC2" s="22">
        <v>0.05</v>
      </c>
      <c r="BD2" s="22">
        <v>0.05</v>
      </c>
      <c r="BE2" s="21">
        <v>7.4999999999999997E-2</v>
      </c>
      <c r="BF2" s="21">
        <v>5.0000000000000001E-3</v>
      </c>
      <c r="BG2" s="21">
        <v>0</v>
      </c>
      <c r="BH2" s="21">
        <v>0</v>
      </c>
      <c r="BI2" s="21">
        <v>0</v>
      </c>
      <c r="BJ2" s="21">
        <v>1.8749999999999999E-2</v>
      </c>
      <c r="BK2" s="21">
        <v>1.25E-3</v>
      </c>
      <c r="BL2" s="21">
        <v>0</v>
      </c>
      <c r="BM2" s="21">
        <v>0</v>
      </c>
      <c r="BN2" s="21">
        <v>0</v>
      </c>
      <c r="BO2" s="21">
        <v>0.1</v>
      </c>
      <c r="BP2" s="21">
        <v>0.1</v>
      </c>
      <c r="BQ2" s="21">
        <v>0</v>
      </c>
      <c r="BR2" s="21">
        <v>0</v>
      </c>
      <c r="BS2" s="21">
        <v>0</v>
      </c>
      <c r="BT2" s="5">
        <v>0.04</v>
      </c>
      <c r="BU2" s="29">
        <v>4</v>
      </c>
      <c r="BV2" s="6">
        <f>BT2/(BT2+BU2)</f>
        <v>9.9009900990099011E-3</v>
      </c>
      <c r="BW2" s="6">
        <f>SQRT((BT2*BU2)/((BT2+BU2)^2*(BT2+BU2+1)))</f>
        <v>4.410251516706673E-2</v>
      </c>
      <c r="BX2" s="5">
        <v>0.25</v>
      </c>
      <c r="BY2" s="21">
        <v>0.25</v>
      </c>
      <c r="BZ2" s="21">
        <v>0.25</v>
      </c>
      <c r="CA2" s="21">
        <v>0.25</v>
      </c>
      <c r="CB2" s="28" t="s">
        <v>59</v>
      </c>
      <c r="CC2" s="21">
        <v>600</v>
      </c>
    </row>
    <row r="3" spans="1:81" s="24" customFormat="1" x14ac:dyDescent="0.2">
      <c r="A3" s="24">
        <f>A2+1</f>
        <v>2</v>
      </c>
      <c r="B3" s="24">
        <v>250</v>
      </c>
      <c r="C3" s="24">
        <v>250</v>
      </c>
      <c r="D3" s="24">
        <v>5</v>
      </c>
      <c r="E3" s="24">
        <v>5</v>
      </c>
      <c r="F3" s="19" t="s">
        <v>80</v>
      </c>
      <c r="G3" s="19">
        <f>IF(F3="rectangle",B3*C3,IF(F3="hook",B3*C3-(D3*E3),IF(F3="eight",B3*C3-2*(D3*E3),IF(F3="tee",B3*C3-2*(D3*E3),IF(F3="cross",B3*C3-4*(D3*E3),"ERROR")))))</f>
        <v>62500</v>
      </c>
      <c r="H3" s="19" t="s">
        <v>86</v>
      </c>
      <c r="I3" s="19">
        <f>B3/C3</f>
        <v>1</v>
      </c>
      <c r="J3" s="22">
        <v>1</v>
      </c>
      <c r="K3" s="24">
        <v>125</v>
      </c>
      <c r="L3" s="24">
        <v>4</v>
      </c>
      <c r="M3" s="25">
        <v>1</v>
      </c>
      <c r="N3" s="22">
        <f>M3/4</f>
        <v>0.25</v>
      </c>
      <c r="O3" s="19">
        <f>M3/N3</f>
        <v>4</v>
      </c>
      <c r="P3" s="26">
        <v>5</v>
      </c>
      <c r="Q3" s="30">
        <f>P3</f>
        <v>5</v>
      </c>
      <c r="R3" s="20">
        <f>AA3/V3</f>
        <v>100</v>
      </c>
      <c r="S3" s="27">
        <v>5</v>
      </c>
      <c r="T3" s="30">
        <f>S3</f>
        <v>5</v>
      </c>
      <c r="U3" s="20">
        <f>AB3/W3</f>
        <v>100</v>
      </c>
      <c r="V3" s="19">
        <f>ROUND((Q3/100)*G3,0)</f>
        <v>3125</v>
      </c>
      <c r="W3" s="19">
        <f>ROUND(((T3/100)*G3)/J3,0)</f>
        <v>3125</v>
      </c>
      <c r="X3" s="19">
        <v>0</v>
      </c>
      <c r="Y3" s="19">
        <v>0</v>
      </c>
      <c r="Z3" s="19">
        <v>0</v>
      </c>
      <c r="AA3" s="20">
        <f>G3*P3</f>
        <v>312500</v>
      </c>
      <c r="AB3" s="20">
        <f>(G3*S3)/J3</f>
        <v>312500</v>
      </c>
      <c r="AC3" s="20">
        <v>0</v>
      </c>
      <c r="AD3" s="20">
        <v>0</v>
      </c>
      <c r="AE3" s="20">
        <v>0</v>
      </c>
      <c r="AF3" s="24">
        <v>100</v>
      </c>
      <c r="AG3" s="24">
        <v>0</v>
      </c>
      <c r="AH3" s="24">
        <v>1</v>
      </c>
      <c r="AI3" s="24">
        <v>100</v>
      </c>
      <c r="AJ3" s="24">
        <v>0</v>
      </c>
      <c r="AK3" s="24">
        <v>1</v>
      </c>
      <c r="AL3" s="24">
        <v>0.5</v>
      </c>
      <c r="AM3" s="24">
        <v>0.5</v>
      </c>
      <c r="AN3" s="24">
        <v>0</v>
      </c>
      <c r="AO3" s="24">
        <v>0</v>
      </c>
      <c r="AP3" s="24">
        <v>0</v>
      </c>
      <c r="AQ3" s="24">
        <v>0.01</v>
      </c>
      <c r="AR3" s="24">
        <v>0.01</v>
      </c>
      <c r="AS3" s="24">
        <v>0</v>
      </c>
      <c r="AT3" s="24">
        <v>0</v>
      </c>
      <c r="AU3" s="24">
        <v>0</v>
      </c>
      <c r="AV3" s="24">
        <v>0</v>
      </c>
      <c r="AW3" s="24">
        <v>0.2</v>
      </c>
      <c r="AX3" s="24">
        <v>0</v>
      </c>
      <c r="AY3" s="24">
        <v>0</v>
      </c>
      <c r="AZ3" s="24">
        <v>0</v>
      </c>
      <c r="BA3" s="24">
        <v>0.04</v>
      </c>
      <c r="BB3" s="24">
        <v>0</v>
      </c>
      <c r="BC3" s="22">
        <v>0.05</v>
      </c>
      <c r="BD3" s="22">
        <v>0.05</v>
      </c>
      <c r="BE3" s="24">
        <v>7.4999999999999997E-2</v>
      </c>
      <c r="BF3" s="24">
        <v>5.0000000000000001E-3</v>
      </c>
      <c r="BG3" s="24">
        <v>0</v>
      </c>
      <c r="BH3" s="24">
        <v>0</v>
      </c>
      <c r="BI3" s="24">
        <v>0</v>
      </c>
      <c r="BJ3" s="24">
        <v>1.8749999999999999E-2</v>
      </c>
      <c r="BK3" s="24">
        <v>1.25E-3</v>
      </c>
      <c r="BL3" s="24">
        <v>0</v>
      </c>
      <c r="BM3" s="24">
        <v>0</v>
      </c>
      <c r="BN3" s="24">
        <v>0</v>
      </c>
      <c r="BO3" s="24">
        <v>0.1</v>
      </c>
      <c r="BP3" s="24">
        <v>0.1</v>
      </c>
      <c r="BQ3" s="24">
        <v>0</v>
      </c>
      <c r="BR3" s="24">
        <v>0</v>
      </c>
      <c r="BS3" s="24">
        <v>0</v>
      </c>
      <c r="BT3" s="24">
        <v>0.04</v>
      </c>
      <c r="BU3" s="29">
        <v>0.2</v>
      </c>
      <c r="BV3" s="23">
        <f>BT3/(BT3+BU3)</f>
        <v>0.16666666666666666</v>
      </c>
      <c r="BW3" s="23">
        <f>SQRT((BT3*BU3)/((BT3+BU3)^2*(BT3+BU3+1)))</f>
        <v>0.33467472037604118</v>
      </c>
      <c r="BX3" s="24">
        <v>0.25</v>
      </c>
      <c r="BY3" s="24">
        <v>0.25</v>
      </c>
      <c r="BZ3" s="24">
        <v>0.25</v>
      </c>
      <c r="CA3" s="24">
        <v>0.25</v>
      </c>
      <c r="CB3" s="28" t="s">
        <v>59</v>
      </c>
      <c r="CC3" s="24">
        <v>600</v>
      </c>
    </row>
    <row r="4" spans="1:81" s="24" customFormat="1" x14ac:dyDescent="0.2">
      <c r="A4" s="30">
        <f t="shared" ref="A4:A67" si="0">A3+1</f>
        <v>3</v>
      </c>
      <c r="B4" s="24">
        <v>250</v>
      </c>
      <c r="C4" s="24">
        <v>250</v>
      </c>
      <c r="D4" s="24">
        <v>5</v>
      </c>
      <c r="E4" s="24">
        <v>5</v>
      </c>
      <c r="F4" s="19" t="s">
        <v>80</v>
      </c>
      <c r="G4" s="19">
        <f>IF(F4="rectangle",B4*C4,IF(F4="hook",B4*C4-(D4*E4),IF(F4="eight",B4*C4-2*(D4*E4),IF(F4="tee",B4*C4-2*(D4*E4),IF(F4="cross",B4*C4-4*(D4*E4),"ERROR")))))</f>
        <v>62500</v>
      </c>
      <c r="H4" s="19" t="s">
        <v>86</v>
      </c>
      <c r="I4" s="19">
        <f>B4/C4</f>
        <v>1</v>
      </c>
      <c r="J4" s="22">
        <v>1</v>
      </c>
      <c r="K4" s="24">
        <v>125</v>
      </c>
      <c r="L4" s="24">
        <v>4</v>
      </c>
      <c r="M4" s="25">
        <v>1</v>
      </c>
      <c r="N4" s="22">
        <f>M4/4</f>
        <v>0.25</v>
      </c>
      <c r="O4" s="19">
        <f>M4/N4</f>
        <v>4</v>
      </c>
      <c r="P4" s="26">
        <v>5</v>
      </c>
      <c r="Q4" s="30">
        <f>P4</f>
        <v>5</v>
      </c>
      <c r="R4" s="20">
        <f>AA4/V4</f>
        <v>100</v>
      </c>
      <c r="S4" s="27">
        <v>5</v>
      </c>
      <c r="T4" s="30">
        <f>S4</f>
        <v>5</v>
      </c>
      <c r="U4" s="20">
        <f>AB4/W4</f>
        <v>100</v>
      </c>
      <c r="V4" s="19">
        <f>ROUND((Q4/100)*G4,0)</f>
        <v>3125</v>
      </c>
      <c r="W4" s="19">
        <f>ROUND(((T4/100)*G4)/J4,0)</f>
        <v>3125</v>
      </c>
      <c r="X4" s="19">
        <v>0</v>
      </c>
      <c r="Y4" s="19">
        <v>0</v>
      </c>
      <c r="Z4" s="19">
        <v>0</v>
      </c>
      <c r="AA4" s="20">
        <f>G4*P4</f>
        <v>312500</v>
      </c>
      <c r="AB4" s="20">
        <f>(G4*S4)/J4</f>
        <v>312500</v>
      </c>
      <c r="AC4" s="20">
        <v>0</v>
      </c>
      <c r="AD4" s="20">
        <v>0</v>
      </c>
      <c r="AE4" s="20">
        <v>0</v>
      </c>
      <c r="AF4" s="24">
        <v>100</v>
      </c>
      <c r="AG4" s="24">
        <v>0</v>
      </c>
      <c r="AH4" s="24">
        <v>1</v>
      </c>
      <c r="AI4" s="24">
        <v>100</v>
      </c>
      <c r="AJ4" s="24">
        <v>0</v>
      </c>
      <c r="AK4" s="24">
        <v>1</v>
      </c>
      <c r="AL4" s="24">
        <v>0.5</v>
      </c>
      <c r="AM4" s="24">
        <v>0.5</v>
      </c>
      <c r="AN4" s="24">
        <v>0</v>
      </c>
      <c r="AO4" s="24">
        <v>0</v>
      </c>
      <c r="AP4" s="24">
        <v>0</v>
      </c>
      <c r="AQ4" s="24">
        <v>0.01</v>
      </c>
      <c r="AR4" s="24">
        <v>0.01</v>
      </c>
      <c r="AS4" s="24">
        <v>0</v>
      </c>
      <c r="AT4" s="24">
        <v>0</v>
      </c>
      <c r="AU4" s="24">
        <v>0</v>
      </c>
      <c r="AV4" s="24">
        <v>0</v>
      </c>
      <c r="AW4" s="24">
        <v>0.2</v>
      </c>
      <c r="AX4" s="24">
        <v>0</v>
      </c>
      <c r="AY4" s="24">
        <v>0</v>
      </c>
      <c r="AZ4" s="24">
        <v>0</v>
      </c>
      <c r="BA4" s="24">
        <v>0.04</v>
      </c>
      <c r="BB4" s="24">
        <v>0</v>
      </c>
      <c r="BC4" s="22">
        <v>0.05</v>
      </c>
      <c r="BD4" s="22">
        <v>0.05</v>
      </c>
      <c r="BE4" s="24">
        <v>7.4999999999999997E-2</v>
      </c>
      <c r="BF4" s="24">
        <v>5.0000000000000001E-3</v>
      </c>
      <c r="BG4" s="24">
        <v>0</v>
      </c>
      <c r="BH4" s="24">
        <v>0</v>
      </c>
      <c r="BI4" s="24">
        <v>0</v>
      </c>
      <c r="BJ4" s="24">
        <v>1.8749999999999999E-2</v>
      </c>
      <c r="BK4" s="24">
        <v>1.25E-3</v>
      </c>
      <c r="BL4" s="24">
        <v>0</v>
      </c>
      <c r="BM4" s="24">
        <v>0</v>
      </c>
      <c r="BN4" s="24">
        <v>0</v>
      </c>
      <c r="BO4" s="24">
        <v>0.1</v>
      </c>
      <c r="BP4" s="24">
        <v>0.1</v>
      </c>
      <c r="BQ4" s="24">
        <v>0</v>
      </c>
      <c r="BR4" s="24">
        <v>0</v>
      </c>
      <c r="BS4" s="24">
        <v>0</v>
      </c>
      <c r="BT4" s="24">
        <v>0.04</v>
      </c>
      <c r="BU4" s="29">
        <v>0.1</v>
      </c>
      <c r="BV4" s="23">
        <f>BT4/(BT4+BU4)</f>
        <v>0.2857142857142857</v>
      </c>
      <c r="BW4" s="23">
        <f>SQRT((BT4*BU4)/((BT4+BU4)^2*(BT4+BU4+1)))</f>
        <v>0.42310634125649449</v>
      </c>
      <c r="BX4" s="24">
        <v>0.25</v>
      </c>
      <c r="BY4" s="24">
        <v>0.25</v>
      </c>
      <c r="BZ4" s="24">
        <v>0.25</v>
      </c>
      <c r="CA4" s="24">
        <v>0.25</v>
      </c>
      <c r="CB4" s="28" t="s">
        <v>59</v>
      </c>
      <c r="CC4" s="24">
        <v>600</v>
      </c>
    </row>
    <row r="5" spans="1:81" s="24" customFormat="1" x14ac:dyDescent="0.2">
      <c r="A5" s="30">
        <f t="shared" si="0"/>
        <v>4</v>
      </c>
      <c r="B5" s="24">
        <v>250</v>
      </c>
      <c r="C5" s="24">
        <v>250</v>
      </c>
      <c r="D5" s="24">
        <v>5</v>
      </c>
      <c r="E5" s="24">
        <v>5</v>
      </c>
      <c r="F5" s="19" t="s">
        <v>80</v>
      </c>
      <c r="G5" s="19">
        <f>IF(F5="rectangle",B5*C5,IF(F5="hook",B5*C5-(D5*E5),IF(F5="eight",B5*C5-2*(D5*E5),IF(F5="tee",B5*C5-2*(D5*E5),IF(F5="cross",B5*C5-4*(D5*E5),"ERROR")))))</f>
        <v>62500</v>
      </c>
      <c r="H5" s="19" t="s">
        <v>86</v>
      </c>
      <c r="I5" s="19">
        <f>B5/C5</f>
        <v>1</v>
      </c>
      <c r="J5" s="22">
        <v>1</v>
      </c>
      <c r="K5" s="24">
        <v>125</v>
      </c>
      <c r="L5" s="24">
        <v>4</v>
      </c>
      <c r="M5" s="25">
        <v>1</v>
      </c>
      <c r="N5" s="22">
        <f>M5/4</f>
        <v>0.25</v>
      </c>
      <c r="O5" s="19">
        <f>M5/N5</f>
        <v>4</v>
      </c>
      <c r="P5" s="26">
        <v>5</v>
      </c>
      <c r="Q5" s="30">
        <f>P5</f>
        <v>5</v>
      </c>
      <c r="R5" s="20">
        <f>AA5/V5</f>
        <v>100</v>
      </c>
      <c r="S5" s="27">
        <v>15</v>
      </c>
      <c r="T5" s="30">
        <f>S5</f>
        <v>15</v>
      </c>
      <c r="U5" s="20">
        <f>AB5/W5</f>
        <v>100</v>
      </c>
      <c r="V5" s="19">
        <f>ROUND((Q5/100)*G5,0)</f>
        <v>3125</v>
      </c>
      <c r="W5" s="19">
        <f>ROUND(((T5/100)*G5)/J5,0)</f>
        <v>9375</v>
      </c>
      <c r="X5" s="19">
        <v>0</v>
      </c>
      <c r="Y5" s="19">
        <v>0</v>
      </c>
      <c r="Z5" s="19">
        <v>0</v>
      </c>
      <c r="AA5" s="20">
        <f>G5*P5</f>
        <v>312500</v>
      </c>
      <c r="AB5" s="20">
        <f>(G5*S5)/J5</f>
        <v>937500</v>
      </c>
      <c r="AC5" s="20">
        <v>0</v>
      </c>
      <c r="AD5" s="20">
        <v>0</v>
      </c>
      <c r="AE5" s="20">
        <v>0</v>
      </c>
      <c r="AF5" s="24">
        <v>100</v>
      </c>
      <c r="AG5" s="24">
        <v>0</v>
      </c>
      <c r="AH5" s="24">
        <v>1</v>
      </c>
      <c r="AI5" s="24">
        <v>100</v>
      </c>
      <c r="AJ5" s="24">
        <v>0</v>
      </c>
      <c r="AK5" s="24">
        <v>1</v>
      </c>
      <c r="AL5" s="24">
        <v>0.5</v>
      </c>
      <c r="AM5" s="24">
        <v>0.5</v>
      </c>
      <c r="AN5" s="24">
        <v>0</v>
      </c>
      <c r="AO5" s="24">
        <v>0</v>
      </c>
      <c r="AP5" s="24">
        <v>0</v>
      </c>
      <c r="AQ5" s="24">
        <v>0.01</v>
      </c>
      <c r="AR5" s="24">
        <v>0.01</v>
      </c>
      <c r="AS5" s="24">
        <v>0</v>
      </c>
      <c r="AT5" s="24">
        <v>0</v>
      </c>
      <c r="AU5" s="24">
        <v>0</v>
      </c>
      <c r="AV5" s="24">
        <v>0</v>
      </c>
      <c r="AW5" s="24">
        <v>0.2</v>
      </c>
      <c r="AX5" s="24">
        <v>0</v>
      </c>
      <c r="AY5" s="24">
        <v>0</v>
      </c>
      <c r="AZ5" s="24">
        <v>0</v>
      </c>
      <c r="BA5" s="24">
        <v>0.04</v>
      </c>
      <c r="BB5" s="24">
        <v>0</v>
      </c>
      <c r="BC5" s="22">
        <v>0.05</v>
      </c>
      <c r="BD5" s="22">
        <v>0.05</v>
      </c>
      <c r="BE5" s="24">
        <v>7.4999999999999997E-2</v>
      </c>
      <c r="BF5" s="24">
        <v>5.0000000000000001E-3</v>
      </c>
      <c r="BG5" s="24">
        <v>0</v>
      </c>
      <c r="BH5" s="24">
        <v>0</v>
      </c>
      <c r="BI5" s="24">
        <v>0</v>
      </c>
      <c r="BJ5" s="24">
        <v>1.8749999999999999E-2</v>
      </c>
      <c r="BK5" s="24">
        <v>1.25E-3</v>
      </c>
      <c r="BL5" s="24">
        <v>0</v>
      </c>
      <c r="BM5" s="24">
        <v>0</v>
      </c>
      <c r="BN5" s="24">
        <v>0</v>
      </c>
      <c r="BO5" s="24">
        <v>0.1</v>
      </c>
      <c r="BP5" s="24">
        <v>0.1</v>
      </c>
      <c r="BQ5" s="24">
        <v>0</v>
      </c>
      <c r="BR5" s="24">
        <v>0</v>
      </c>
      <c r="BS5" s="24">
        <v>0</v>
      </c>
      <c r="BT5" s="24">
        <v>0.04</v>
      </c>
      <c r="BU5" s="29">
        <v>4</v>
      </c>
      <c r="BV5" s="23">
        <f>BT5/(BT5+BU5)</f>
        <v>9.9009900990099011E-3</v>
      </c>
      <c r="BW5" s="23">
        <f>SQRT((BT5*BU5)/((BT5+BU5)^2*(BT5+BU5+1)))</f>
        <v>4.410251516706673E-2</v>
      </c>
      <c r="BX5" s="24">
        <v>0.25</v>
      </c>
      <c r="BY5" s="24">
        <v>0.25</v>
      </c>
      <c r="BZ5" s="24">
        <v>0.25</v>
      </c>
      <c r="CA5" s="24">
        <v>0.25</v>
      </c>
      <c r="CB5" s="28" t="s">
        <v>59</v>
      </c>
      <c r="CC5" s="24">
        <v>600</v>
      </c>
    </row>
    <row r="6" spans="1:81" s="24" customFormat="1" x14ac:dyDescent="0.2">
      <c r="A6" s="30">
        <f t="shared" si="0"/>
        <v>5</v>
      </c>
      <c r="B6" s="24">
        <v>250</v>
      </c>
      <c r="C6" s="24">
        <v>250</v>
      </c>
      <c r="D6" s="24">
        <v>5</v>
      </c>
      <c r="E6" s="24">
        <v>5</v>
      </c>
      <c r="F6" s="19" t="s">
        <v>80</v>
      </c>
      <c r="G6" s="19">
        <f>IF(F6="rectangle",B6*C6,IF(F6="hook",B6*C6-(D6*E6),IF(F6="eight",B6*C6-2*(D6*E6),IF(F6="tee",B6*C6-2*(D6*E6),IF(F6="cross",B6*C6-4*(D6*E6),"ERROR")))))</f>
        <v>62500</v>
      </c>
      <c r="H6" s="19" t="s">
        <v>86</v>
      </c>
      <c r="I6" s="19">
        <f>B6/C6</f>
        <v>1</v>
      </c>
      <c r="J6" s="22">
        <v>1</v>
      </c>
      <c r="K6" s="24">
        <v>125</v>
      </c>
      <c r="L6" s="24">
        <v>4</v>
      </c>
      <c r="M6" s="25">
        <v>1</v>
      </c>
      <c r="N6" s="22">
        <f>M6/4</f>
        <v>0.25</v>
      </c>
      <c r="O6" s="19">
        <f>M6/N6</f>
        <v>4</v>
      </c>
      <c r="P6" s="26">
        <v>5</v>
      </c>
      <c r="Q6" s="30">
        <f>P6</f>
        <v>5</v>
      </c>
      <c r="R6" s="20">
        <f>AA6/V6</f>
        <v>100</v>
      </c>
      <c r="S6" s="27">
        <v>15</v>
      </c>
      <c r="T6" s="30">
        <f>S6</f>
        <v>15</v>
      </c>
      <c r="U6" s="20">
        <f>AB6/W6</f>
        <v>100</v>
      </c>
      <c r="V6" s="19">
        <f>ROUND((Q6/100)*G6,0)</f>
        <v>3125</v>
      </c>
      <c r="W6" s="19">
        <f>ROUND(((T6/100)*G6)/J6,0)</f>
        <v>9375</v>
      </c>
      <c r="X6" s="19">
        <v>0</v>
      </c>
      <c r="Y6" s="19">
        <v>0</v>
      </c>
      <c r="Z6" s="19">
        <v>0</v>
      </c>
      <c r="AA6" s="20">
        <f>G6*P6</f>
        <v>312500</v>
      </c>
      <c r="AB6" s="20">
        <f>(G6*S6)/J6</f>
        <v>937500</v>
      </c>
      <c r="AC6" s="20">
        <v>0</v>
      </c>
      <c r="AD6" s="20">
        <v>0</v>
      </c>
      <c r="AE6" s="20">
        <v>0</v>
      </c>
      <c r="AF6" s="24">
        <v>100</v>
      </c>
      <c r="AG6" s="24">
        <v>0</v>
      </c>
      <c r="AH6" s="24">
        <v>1</v>
      </c>
      <c r="AI6" s="24">
        <v>100</v>
      </c>
      <c r="AJ6" s="24">
        <v>0</v>
      </c>
      <c r="AK6" s="24">
        <v>1</v>
      </c>
      <c r="AL6" s="24">
        <v>0.5</v>
      </c>
      <c r="AM6" s="24">
        <v>0.5</v>
      </c>
      <c r="AN6" s="24">
        <v>0</v>
      </c>
      <c r="AO6" s="24">
        <v>0</v>
      </c>
      <c r="AP6" s="24">
        <v>0</v>
      </c>
      <c r="AQ6" s="24">
        <v>0.01</v>
      </c>
      <c r="AR6" s="24">
        <v>0.01</v>
      </c>
      <c r="AS6" s="24">
        <v>0</v>
      </c>
      <c r="AT6" s="24">
        <v>0</v>
      </c>
      <c r="AU6" s="24">
        <v>0</v>
      </c>
      <c r="AV6" s="24">
        <v>0</v>
      </c>
      <c r="AW6" s="24">
        <v>0.2</v>
      </c>
      <c r="AX6" s="24">
        <v>0</v>
      </c>
      <c r="AY6" s="24">
        <v>0</v>
      </c>
      <c r="AZ6" s="24">
        <v>0</v>
      </c>
      <c r="BA6" s="24">
        <v>0.04</v>
      </c>
      <c r="BB6" s="24">
        <v>0</v>
      </c>
      <c r="BC6" s="22">
        <v>0.05</v>
      </c>
      <c r="BD6" s="22">
        <v>0.05</v>
      </c>
      <c r="BE6" s="24">
        <v>7.4999999999999997E-2</v>
      </c>
      <c r="BF6" s="24">
        <v>5.0000000000000001E-3</v>
      </c>
      <c r="BG6" s="24">
        <v>0</v>
      </c>
      <c r="BH6" s="24">
        <v>0</v>
      </c>
      <c r="BI6" s="24">
        <v>0</v>
      </c>
      <c r="BJ6" s="24">
        <v>1.8749999999999999E-2</v>
      </c>
      <c r="BK6" s="24">
        <v>1.25E-3</v>
      </c>
      <c r="BL6" s="24">
        <v>0</v>
      </c>
      <c r="BM6" s="24">
        <v>0</v>
      </c>
      <c r="BN6" s="24">
        <v>0</v>
      </c>
      <c r="BO6" s="24">
        <v>0.1</v>
      </c>
      <c r="BP6" s="24">
        <v>0.1</v>
      </c>
      <c r="BQ6" s="24">
        <v>0</v>
      </c>
      <c r="BR6" s="24">
        <v>0</v>
      </c>
      <c r="BS6" s="24">
        <v>0</v>
      </c>
      <c r="BT6" s="24">
        <v>0.04</v>
      </c>
      <c r="BU6" s="29">
        <v>0.2</v>
      </c>
      <c r="BV6" s="23">
        <f>BT6/(BT6+BU6)</f>
        <v>0.16666666666666666</v>
      </c>
      <c r="BW6" s="23">
        <f>SQRT((BT6*BU6)/((BT6+BU6)^2*(BT6+BU6+1)))</f>
        <v>0.33467472037604118</v>
      </c>
      <c r="BX6" s="24">
        <v>0.25</v>
      </c>
      <c r="BY6" s="24">
        <v>0.25</v>
      </c>
      <c r="BZ6" s="24">
        <v>0.25</v>
      </c>
      <c r="CA6" s="24">
        <v>0.25</v>
      </c>
      <c r="CB6" s="28" t="s">
        <v>59</v>
      </c>
      <c r="CC6" s="24">
        <v>600</v>
      </c>
    </row>
    <row r="7" spans="1:81" s="24" customFormat="1" x14ac:dyDescent="0.2">
      <c r="A7" s="30">
        <f t="shared" si="0"/>
        <v>6</v>
      </c>
      <c r="B7" s="24">
        <v>250</v>
      </c>
      <c r="C7" s="24">
        <v>250</v>
      </c>
      <c r="D7" s="24">
        <v>5</v>
      </c>
      <c r="E7" s="24">
        <v>5</v>
      </c>
      <c r="F7" s="19" t="s">
        <v>80</v>
      </c>
      <c r="G7" s="19">
        <f>IF(F7="rectangle",B7*C7,IF(F7="hook",B7*C7-(D7*E7),IF(F7="eight",B7*C7-2*(D7*E7),IF(F7="tee",B7*C7-2*(D7*E7),IF(F7="cross",B7*C7-4*(D7*E7),"ERROR")))))</f>
        <v>62500</v>
      </c>
      <c r="H7" s="19" t="s">
        <v>86</v>
      </c>
      <c r="I7" s="19">
        <f>B7/C7</f>
        <v>1</v>
      </c>
      <c r="J7" s="22">
        <v>1</v>
      </c>
      <c r="K7" s="24">
        <v>125</v>
      </c>
      <c r="L7" s="24">
        <v>4</v>
      </c>
      <c r="M7" s="25">
        <v>1</v>
      </c>
      <c r="N7" s="22">
        <f>M7/4</f>
        <v>0.25</v>
      </c>
      <c r="O7" s="19">
        <f>M7/N7</f>
        <v>4</v>
      </c>
      <c r="P7" s="26">
        <v>5</v>
      </c>
      <c r="Q7" s="30">
        <f>P7</f>
        <v>5</v>
      </c>
      <c r="R7" s="20">
        <f>AA7/V7</f>
        <v>100</v>
      </c>
      <c r="S7" s="27">
        <v>15</v>
      </c>
      <c r="T7" s="30">
        <f>S7</f>
        <v>15</v>
      </c>
      <c r="U7" s="20">
        <f>AB7/W7</f>
        <v>100</v>
      </c>
      <c r="V7" s="19">
        <f>ROUND((Q7/100)*G7,0)</f>
        <v>3125</v>
      </c>
      <c r="W7" s="19">
        <f>ROUND(((T7/100)*G7)/J7,0)</f>
        <v>9375</v>
      </c>
      <c r="X7" s="19">
        <v>0</v>
      </c>
      <c r="Y7" s="19">
        <v>0</v>
      </c>
      <c r="Z7" s="19">
        <v>0</v>
      </c>
      <c r="AA7" s="20">
        <f>G7*P7</f>
        <v>312500</v>
      </c>
      <c r="AB7" s="20">
        <f>(G7*S7)/J7</f>
        <v>937500</v>
      </c>
      <c r="AC7" s="20">
        <v>0</v>
      </c>
      <c r="AD7" s="20">
        <v>0</v>
      </c>
      <c r="AE7" s="20">
        <v>0</v>
      </c>
      <c r="AF7" s="24">
        <v>100</v>
      </c>
      <c r="AG7" s="24">
        <v>0</v>
      </c>
      <c r="AH7" s="24">
        <v>1</v>
      </c>
      <c r="AI7" s="24">
        <v>100</v>
      </c>
      <c r="AJ7" s="24">
        <v>0</v>
      </c>
      <c r="AK7" s="24">
        <v>1</v>
      </c>
      <c r="AL7" s="24">
        <v>0.5</v>
      </c>
      <c r="AM7" s="24">
        <v>0.5</v>
      </c>
      <c r="AN7" s="24">
        <v>0</v>
      </c>
      <c r="AO7" s="24">
        <v>0</v>
      </c>
      <c r="AP7" s="24">
        <v>0</v>
      </c>
      <c r="AQ7" s="24">
        <v>0.01</v>
      </c>
      <c r="AR7" s="24">
        <v>0.01</v>
      </c>
      <c r="AS7" s="24">
        <v>0</v>
      </c>
      <c r="AT7" s="24">
        <v>0</v>
      </c>
      <c r="AU7" s="24">
        <v>0</v>
      </c>
      <c r="AV7" s="24">
        <v>0</v>
      </c>
      <c r="AW7" s="24">
        <v>0.2</v>
      </c>
      <c r="AX7" s="24">
        <v>0</v>
      </c>
      <c r="AY7" s="24">
        <v>0</v>
      </c>
      <c r="AZ7" s="24">
        <v>0</v>
      </c>
      <c r="BA7" s="24">
        <v>0.04</v>
      </c>
      <c r="BB7" s="24">
        <v>0</v>
      </c>
      <c r="BC7" s="22">
        <v>0.05</v>
      </c>
      <c r="BD7" s="22">
        <v>0.05</v>
      </c>
      <c r="BE7" s="24">
        <v>7.4999999999999997E-2</v>
      </c>
      <c r="BF7" s="24">
        <v>5.0000000000000001E-3</v>
      </c>
      <c r="BG7" s="24">
        <v>0</v>
      </c>
      <c r="BH7" s="24">
        <v>0</v>
      </c>
      <c r="BI7" s="24">
        <v>0</v>
      </c>
      <c r="BJ7" s="24">
        <v>1.8749999999999999E-2</v>
      </c>
      <c r="BK7" s="24">
        <v>1.25E-3</v>
      </c>
      <c r="BL7" s="24">
        <v>0</v>
      </c>
      <c r="BM7" s="24">
        <v>0</v>
      </c>
      <c r="BN7" s="24">
        <v>0</v>
      </c>
      <c r="BO7" s="24">
        <v>0.1</v>
      </c>
      <c r="BP7" s="24">
        <v>0.1</v>
      </c>
      <c r="BQ7" s="24">
        <v>0</v>
      </c>
      <c r="BR7" s="24">
        <v>0</v>
      </c>
      <c r="BS7" s="24">
        <v>0</v>
      </c>
      <c r="BT7" s="24">
        <v>0.04</v>
      </c>
      <c r="BU7" s="29">
        <v>0.1</v>
      </c>
      <c r="BV7" s="23">
        <f>BT7/(BT7+BU7)</f>
        <v>0.2857142857142857</v>
      </c>
      <c r="BW7" s="23">
        <f>SQRT((BT7*BU7)/((BT7+BU7)^2*(BT7+BU7+1)))</f>
        <v>0.42310634125649449</v>
      </c>
      <c r="BX7" s="24">
        <v>0.25</v>
      </c>
      <c r="BY7" s="24">
        <v>0.25</v>
      </c>
      <c r="BZ7" s="24">
        <v>0.25</v>
      </c>
      <c r="CA7" s="24">
        <v>0.25</v>
      </c>
      <c r="CB7" s="28" t="s">
        <v>59</v>
      </c>
      <c r="CC7" s="24">
        <v>600</v>
      </c>
    </row>
    <row r="8" spans="1:81" s="24" customFormat="1" x14ac:dyDescent="0.2">
      <c r="A8" s="30">
        <f t="shared" si="0"/>
        <v>7</v>
      </c>
      <c r="B8" s="24">
        <v>250</v>
      </c>
      <c r="C8" s="24">
        <v>250</v>
      </c>
      <c r="D8" s="24">
        <v>5</v>
      </c>
      <c r="E8" s="24">
        <v>5</v>
      </c>
      <c r="F8" s="19" t="s">
        <v>80</v>
      </c>
      <c r="G8" s="19">
        <f>IF(F8="rectangle",B8*C8,IF(F8="hook",B8*C8-(D8*E8),IF(F8="eight",B8*C8-2*(D8*E8),IF(F8="tee",B8*C8-2*(D8*E8),IF(F8="cross",B8*C8-4*(D8*E8),"ERROR")))))</f>
        <v>62500</v>
      </c>
      <c r="H8" s="19" t="s">
        <v>86</v>
      </c>
      <c r="I8" s="19">
        <f>B8/C8</f>
        <v>1</v>
      </c>
      <c r="J8" s="22">
        <v>1</v>
      </c>
      <c r="K8" s="24">
        <v>125</v>
      </c>
      <c r="L8" s="24">
        <v>4</v>
      </c>
      <c r="M8" s="25">
        <v>1</v>
      </c>
      <c r="N8" s="22">
        <f>M8/4</f>
        <v>0.25</v>
      </c>
      <c r="O8" s="19">
        <f>M8/N8</f>
        <v>4</v>
      </c>
      <c r="P8" s="26">
        <v>5</v>
      </c>
      <c r="Q8" s="30">
        <f>P8</f>
        <v>5</v>
      </c>
      <c r="R8" s="20">
        <f>AA8/V8</f>
        <v>100</v>
      </c>
      <c r="S8" s="27">
        <v>30</v>
      </c>
      <c r="T8" s="30">
        <f>S8</f>
        <v>30</v>
      </c>
      <c r="U8" s="20">
        <f>AB8/W8</f>
        <v>100</v>
      </c>
      <c r="V8" s="19">
        <f>ROUND((Q8/100)*G8,0)</f>
        <v>3125</v>
      </c>
      <c r="W8" s="19">
        <f>ROUND(((T8/100)*G8)/J8,0)</f>
        <v>18750</v>
      </c>
      <c r="X8" s="19">
        <v>0</v>
      </c>
      <c r="Y8" s="19">
        <v>0</v>
      </c>
      <c r="Z8" s="19">
        <v>0</v>
      </c>
      <c r="AA8" s="20">
        <f>G8*P8</f>
        <v>312500</v>
      </c>
      <c r="AB8" s="20">
        <f>(G8*S8)/J8</f>
        <v>1875000</v>
      </c>
      <c r="AC8" s="20">
        <v>0</v>
      </c>
      <c r="AD8" s="20">
        <v>0</v>
      </c>
      <c r="AE8" s="20">
        <v>0</v>
      </c>
      <c r="AF8" s="24">
        <v>100</v>
      </c>
      <c r="AG8" s="24">
        <v>0</v>
      </c>
      <c r="AH8" s="24">
        <v>1</v>
      </c>
      <c r="AI8" s="24">
        <v>100</v>
      </c>
      <c r="AJ8" s="24">
        <v>0</v>
      </c>
      <c r="AK8" s="24">
        <v>1</v>
      </c>
      <c r="AL8" s="24">
        <v>0.5</v>
      </c>
      <c r="AM8" s="24">
        <v>0.5</v>
      </c>
      <c r="AN8" s="24">
        <v>0</v>
      </c>
      <c r="AO8" s="24">
        <v>0</v>
      </c>
      <c r="AP8" s="24">
        <v>0</v>
      </c>
      <c r="AQ8" s="24">
        <v>0.01</v>
      </c>
      <c r="AR8" s="24">
        <v>0.01</v>
      </c>
      <c r="AS8" s="24">
        <v>0</v>
      </c>
      <c r="AT8" s="24">
        <v>0</v>
      </c>
      <c r="AU8" s="24">
        <v>0</v>
      </c>
      <c r="AV8" s="24">
        <v>0</v>
      </c>
      <c r="AW8" s="24">
        <v>0.2</v>
      </c>
      <c r="AX8" s="24">
        <v>0</v>
      </c>
      <c r="AY8" s="24">
        <v>0</v>
      </c>
      <c r="AZ8" s="24">
        <v>0</v>
      </c>
      <c r="BA8" s="24">
        <v>0.04</v>
      </c>
      <c r="BB8" s="24">
        <v>0</v>
      </c>
      <c r="BC8" s="22">
        <v>0.05</v>
      </c>
      <c r="BD8" s="22">
        <v>0.05</v>
      </c>
      <c r="BE8" s="24">
        <v>7.4999999999999997E-2</v>
      </c>
      <c r="BF8" s="24">
        <v>5.0000000000000001E-3</v>
      </c>
      <c r="BG8" s="24">
        <v>0</v>
      </c>
      <c r="BH8" s="24">
        <v>0</v>
      </c>
      <c r="BI8" s="24">
        <v>0</v>
      </c>
      <c r="BJ8" s="24">
        <v>1.8749999999999999E-2</v>
      </c>
      <c r="BK8" s="24">
        <v>1.25E-3</v>
      </c>
      <c r="BL8" s="24">
        <v>0</v>
      </c>
      <c r="BM8" s="24">
        <v>0</v>
      </c>
      <c r="BN8" s="24">
        <v>0</v>
      </c>
      <c r="BO8" s="24">
        <v>0.1</v>
      </c>
      <c r="BP8" s="24">
        <v>0.1</v>
      </c>
      <c r="BQ8" s="24">
        <v>0</v>
      </c>
      <c r="BR8" s="24">
        <v>0</v>
      </c>
      <c r="BS8" s="24">
        <v>0</v>
      </c>
      <c r="BT8" s="24">
        <v>0.04</v>
      </c>
      <c r="BU8" s="29">
        <v>4</v>
      </c>
      <c r="BV8" s="23">
        <f>BT8/(BT8+BU8)</f>
        <v>9.9009900990099011E-3</v>
      </c>
      <c r="BW8" s="23">
        <f>SQRT((BT8*BU8)/((BT8+BU8)^2*(BT8+BU8+1)))</f>
        <v>4.410251516706673E-2</v>
      </c>
      <c r="BX8" s="24">
        <v>0.25</v>
      </c>
      <c r="BY8" s="24">
        <v>0.25</v>
      </c>
      <c r="BZ8" s="24">
        <v>0.25</v>
      </c>
      <c r="CA8" s="24">
        <v>0.25</v>
      </c>
      <c r="CB8" s="28" t="s">
        <v>59</v>
      </c>
      <c r="CC8" s="24">
        <v>600</v>
      </c>
    </row>
    <row r="9" spans="1:81" s="24" customFormat="1" x14ac:dyDescent="0.2">
      <c r="A9" s="30">
        <f t="shared" si="0"/>
        <v>8</v>
      </c>
      <c r="B9" s="24">
        <v>250</v>
      </c>
      <c r="C9" s="24">
        <v>250</v>
      </c>
      <c r="D9" s="24">
        <v>5</v>
      </c>
      <c r="E9" s="24">
        <v>5</v>
      </c>
      <c r="F9" s="19" t="s">
        <v>80</v>
      </c>
      <c r="G9" s="19">
        <f>IF(F9="rectangle",B9*C9,IF(F9="hook",B9*C9-(D9*E9),IF(F9="eight",B9*C9-2*(D9*E9),IF(F9="tee",B9*C9-2*(D9*E9),IF(F9="cross",B9*C9-4*(D9*E9),"ERROR")))))</f>
        <v>62500</v>
      </c>
      <c r="H9" s="19" t="s">
        <v>86</v>
      </c>
      <c r="I9" s="19">
        <f>B9/C9</f>
        <v>1</v>
      </c>
      <c r="J9" s="22">
        <v>1</v>
      </c>
      <c r="K9" s="24">
        <v>125</v>
      </c>
      <c r="L9" s="24">
        <v>4</v>
      </c>
      <c r="M9" s="25">
        <v>1</v>
      </c>
      <c r="N9" s="22">
        <f>M9/4</f>
        <v>0.25</v>
      </c>
      <c r="O9" s="19">
        <f>M9/N9</f>
        <v>4</v>
      </c>
      <c r="P9" s="26">
        <v>5</v>
      </c>
      <c r="Q9" s="30">
        <f>P9</f>
        <v>5</v>
      </c>
      <c r="R9" s="20">
        <f>AA9/V9</f>
        <v>100</v>
      </c>
      <c r="S9" s="27">
        <v>30</v>
      </c>
      <c r="T9" s="30">
        <f>S9</f>
        <v>30</v>
      </c>
      <c r="U9" s="20">
        <f>AB9/W9</f>
        <v>100</v>
      </c>
      <c r="V9" s="19">
        <f>ROUND((Q9/100)*G9,0)</f>
        <v>3125</v>
      </c>
      <c r="W9" s="19">
        <f>ROUND(((T9/100)*G9)/J9,0)</f>
        <v>18750</v>
      </c>
      <c r="X9" s="19">
        <v>0</v>
      </c>
      <c r="Y9" s="19">
        <v>0</v>
      </c>
      <c r="Z9" s="19">
        <v>0</v>
      </c>
      <c r="AA9" s="20">
        <f>G9*P9</f>
        <v>312500</v>
      </c>
      <c r="AB9" s="20">
        <f>(G9*S9)/J9</f>
        <v>1875000</v>
      </c>
      <c r="AC9" s="20">
        <v>0</v>
      </c>
      <c r="AD9" s="20">
        <v>0</v>
      </c>
      <c r="AE9" s="20">
        <v>0</v>
      </c>
      <c r="AF9" s="24">
        <v>100</v>
      </c>
      <c r="AG9" s="24">
        <v>0</v>
      </c>
      <c r="AH9" s="24">
        <v>1</v>
      </c>
      <c r="AI9" s="24">
        <v>100</v>
      </c>
      <c r="AJ9" s="24">
        <v>0</v>
      </c>
      <c r="AK9" s="24">
        <v>1</v>
      </c>
      <c r="AL9" s="24">
        <v>0.5</v>
      </c>
      <c r="AM9" s="24">
        <v>0.5</v>
      </c>
      <c r="AN9" s="24">
        <v>0</v>
      </c>
      <c r="AO9" s="24">
        <v>0</v>
      </c>
      <c r="AP9" s="24">
        <v>0</v>
      </c>
      <c r="AQ9" s="24">
        <v>0.01</v>
      </c>
      <c r="AR9" s="24">
        <v>0.01</v>
      </c>
      <c r="AS9" s="24">
        <v>0</v>
      </c>
      <c r="AT9" s="24">
        <v>0</v>
      </c>
      <c r="AU9" s="24">
        <v>0</v>
      </c>
      <c r="AV9" s="24">
        <v>0</v>
      </c>
      <c r="AW9" s="24">
        <v>0.2</v>
      </c>
      <c r="AX9" s="24">
        <v>0</v>
      </c>
      <c r="AY9" s="24">
        <v>0</v>
      </c>
      <c r="AZ9" s="24">
        <v>0</v>
      </c>
      <c r="BA9" s="24">
        <v>0.04</v>
      </c>
      <c r="BB9" s="24">
        <v>0</v>
      </c>
      <c r="BC9" s="22">
        <v>0.05</v>
      </c>
      <c r="BD9" s="22">
        <v>0.05</v>
      </c>
      <c r="BE9" s="24">
        <v>7.4999999999999997E-2</v>
      </c>
      <c r="BF9" s="24">
        <v>5.0000000000000001E-3</v>
      </c>
      <c r="BG9" s="24">
        <v>0</v>
      </c>
      <c r="BH9" s="24">
        <v>0</v>
      </c>
      <c r="BI9" s="24">
        <v>0</v>
      </c>
      <c r="BJ9" s="24">
        <v>1.8749999999999999E-2</v>
      </c>
      <c r="BK9" s="24">
        <v>1.25E-3</v>
      </c>
      <c r="BL9" s="24">
        <v>0</v>
      </c>
      <c r="BM9" s="24">
        <v>0</v>
      </c>
      <c r="BN9" s="24">
        <v>0</v>
      </c>
      <c r="BO9" s="24">
        <v>0.1</v>
      </c>
      <c r="BP9" s="24">
        <v>0.1</v>
      </c>
      <c r="BQ9" s="24">
        <v>0</v>
      </c>
      <c r="BR9" s="24">
        <v>0</v>
      </c>
      <c r="BS9" s="24">
        <v>0</v>
      </c>
      <c r="BT9" s="24">
        <v>0.04</v>
      </c>
      <c r="BU9" s="29">
        <v>0.2</v>
      </c>
      <c r="BV9" s="23">
        <f>BT9/(BT9+BU9)</f>
        <v>0.16666666666666666</v>
      </c>
      <c r="BW9" s="23">
        <f>SQRT((BT9*BU9)/((BT9+BU9)^2*(BT9+BU9+1)))</f>
        <v>0.33467472037604118</v>
      </c>
      <c r="BX9" s="24">
        <v>0.25</v>
      </c>
      <c r="BY9" s="24">
        <v>0.25</v>
      </c>
      <c r="BZ9" s="24">
        <v>0.25</v>
      </c>
      <c r="CA9" s="24">
        <v>0.25</v>
      </c>
      <c r="CB9" s="28" t="s">
        <v>59</v>
      </c>
      <c r="CC9" s="24">
        <v>600</v>
      </c>
    </row>
    <row r="10" spans="1:81" s="24" customFormat="1" x14ac:dyDescent="0.2">
      <c r="A10" s="30">
        <f t="shared" si="0"/>
        <v>9</v>
      </c>
      <c r="B10" s="24">
        <v>250</v>
      </c>
      <c r="C10" s="24">
        <v>250</v>
      </c>
      <c r="D10" s="24">
        <v>5</v>
      </c>
      <c r="E10" s="24">
        <v>5</v>
      </c>
      <c r="F10" s="19" t="s">
        <v>80</v>
      </c>
      <c r="G10" s="19">
        <f>IF(F10="rectangle",B10*C10,IF(F10="hook",B10*C10-(D10*E10),IF(F10="eight",B10*C10-2*(D10*E10),IF(F10="tee",B10*C10-2*(D10*E10),IF(F10="cross",B10*C10-4*(D10*E10),"ERROR")))))</f>
        <v>62500</v>
      </c>
      <c r="H10" s="19" t="s">
        <v>86</v>
      </c>
      <c r="I10" s="19">
        <f>B10/C10</f>
        <v>1</v>
      </c>
      <c r="J10" s="22">
        <v>1</v>
      </c>
      <c r="K10" s="24">
        <v>125</v>
      </c>
      <c r="L10" s="24">
        <v>4</v>
      </c>
      <c r="M10" s="25">
        <v>1</v>
      </c>
      <c r="N10" s="22">
        <f>M10/4</f>
        <v>0.25</v>
      </c>
      <c r="O10" s="19">
        <f>M10/N10</f>
        <v>4</v>
      </c>
      <c r="P10" s="26">
        <v>5</v>
      </c>
      <c r="Q10" s="30">
        <f>P10</f>
        <v>5</v>
      </c>
      <c r="R10" s="20">
        <f>AA10/V10</f>
        <v>100</v>
      </c>
      <c r="S10" s="27">
        <v>30</v>
      </c>
      <c r="T10" s="30">
        <f>S10</f>
        <v>30</v>
      </c>
      <c r="U10" s="20">
        <f>AB10/W10</f>
        <v>100</v>
      </c>
      <c r="V10" s="19">
        <f>ROUND((Q10/100)*G10,0)</f>
        <v>3125</v>
      </c>
      <c r="W10" s="19">
        <f>ROUND(((T10/100)*G10)/J10,0)</f>
        <v>18750</v>
      </c>
      <c r="X10" s="19">
        <v>0</v>
      </c>
      <c r="Y10" s="19">
        <v>0</v>
      </c>
      <c r="Z10" s="19">
        <v>0</v>
      </c>
      <c r="AA10" s="20">
        <f>G10*P10</f>
        <v>312500</v>
      </c>
      <c r="AB10" s="20">
        <f>(G10*S10)/J10</f>
        <v>1875000</v>
      </c>
      <c r="AC10" s="20">
        <v>0</v>
      </c>
      <c r="AD10" s="20">
        <v>0</v>
      </c>
      <c r="AE10" s="20">
        <v>0</v>
      </c>
      <c r="AF10" s="24">
        <v>100</v>
      </c>
      <c r="AG10" s="24">
        <v>0</v>
      </c>
      <c r="AH10" s="24">
        <v>1</v>
      </c>
      <c r="AI10" s="24">
        <v>100</v>
      </c>
      <c r="AJ10" s="24">
        <v>0</v>
      </c>
      <c r="AK10" s="24">
        <v>1</v>
      </c>
      <c r="AL10" s="24">
        <v>0.5</v>
      </c>
      <c r="AM10" s="24">
        <v>0.5</v>
      </c>
      <c r="AN10" s="24">
        <v>0</v>
      </c>
      <c r="AO10" s="24">
        <v>0</v>
      </c>
      <c r="AP10" s="24">
        <v>0</v>
      </c>
      <c r="AQ10" s="24">
        <v>0.01</v>
      </c>
      <c r="AR10" s="24">
        <v>0.01</v>
      </c>
      <c r="AS10" s="24">
        <v>0</v>
      </c>
      <c r="AT10" s="24">
        <v>0</v>
      </c>
      <c r="AU10" s="24">
        <v>0</v>
      </c>
      <c r="AV10" s="24">
        <v>0</v>
      </c>
      <c r="AW10" s="24">
        <v>0.2</v>
      </c>
      <c r="AX10" s="24">
        <v>0</v>
      </c>
      <c r="AY10" s="24">
        <v>0</v>
      </c>
      <c r="AZ10" s="24">
        <v>0</v>
      </c>
      <c r="BA10" s="24">
        <v>0.04</v>
      </c>
      <c r="BB10" s="24">
        <v>0</v>
      </c>
      <c r="BC10" s="22">
        <v>0.05</v>
      </c>
      <c r="BD10" s="22">
        <v>0.05</v>
      </c>
      <c r="BE10" s="24">
        <v>7.4999999999999997E-2</v>
      </c>
      <c r="BF10" s="24">
        <v>5.0000000000000001E-3</v>
      </c>
      <c r="BG10" s="24">
        <v>0</v>
      </c>
      <c r="BH10" s="24">
        <v>0</v>
      </c>
      <c r="BI10" s="24">
        <v>0</v>
      </c>
      <c r="BJ10" s="24">
        <v>1.8749999999999999E-2</v>
      </c>
      <c r="BK10" s="24">
        <v>1.25E-3</v>
      </c>
      <c r="BL10" s="24">
        <v>0</v>
      </c>
      <c r="BM10" s="24">
        <v>0</v>
      </c>
      <c r="BN10" s="24">
        <v>0</v>
      </c>
      <c r="BO10" s="24">
        <v>0.1</v>
      </c>
      <c r="BP10" s="24">
        <v>0.1</v>
      </c>
      <c r="BQ10" s="24">
        <v>0</v>
      </c>
      <c r="BR10" s="24">
        <v>0</v>
      </c>
      <c r="BS10" s="24">
        <v>0</v>
      </c>
      <c r="BT10" s="24">
        <v>0.04</v>
      </c>
      <c r="BU10" s="29">
        <v>0.1</v>
      </c>
      <c r="BV10" s="23">
        <f>BT10/(BT10+BU10)</f>
        <v>0.2857142857142857</v>
      </c>
      <c r="BW10" s="23">
        <f>SQRT((BT10*BU10)/((BT10+BU10)^2*(BT10+BU10+1)))</f>
        <v>0.42310634125649449</v>
      </c>
      <c r="BX10" s="24">
        <v>0.25</v>
      </c>
      <c r="BY10" s="24">
        <v>0.25</v>
      </c>
      <c r="BZ10" s="24">
        <v>0.25</v>
      </c>
      <c r="CA10" s="24">
        <v>0.25</v>
      </c>
      <c r="CB10" s="28" t="s">
        <v>59</v>
      </c>
      <c r="CC10" s="24">
        <v>600</v>
      </c>
    </row>
    <row r="11" spans="1:81" s="24" customFormat="1" x14ac:dyDescent="0.2">
      <c r="A11" s="30">
        <f t="shared" si="0"/>
        <v>10</v>
      </c>
      <c r="B11" s="24">
        <v>100</v>
      </c>
      <c r="C11" s="24">
        <v>100</v>
      </c>
      <c r="D11" s="24">
        <v>5</v>
      </c>
      <c r="E11" s="24">
        <v>5</v>
      </c>
      <c r="F11" s="19" t="s">
        <v>80</v>
      </c>
      <c r="G11" s="19">
        <f>IF(F11="rectangle",B11*C11,IF(F11="hook",B11*C11-(D11*E11),IF(F11="eight",B11*C11-2*(D11*E11),IF(F11="tee",B11*C11-2*(D11*E11),IF(F11="cross",B11*C11-4*(D11*E11),"ERROR")))))</f>
        <v>10000</v>
      </c>
      <c r="H11" s="19" t="s">
        <v>85</v>
      </c>
      <c r="I11" s="19">
        <f>B11/C11</f>
        <v>1</v>
      </c>
      <c r="J11" s="22">
        <v>1</v>
      </c>
      <c r="K11" s="24">
        <v>125</v>
      </c>
      <c r="L11" s="24">
        <v>4</v>
      </c>
      <c r="M11" s="25">
        <v>1</v>
      </c>
      <c r="N11" s="22">
        <f>M11/4</f>
        <v>0.25</v>
      </c>
      <c r="O11" s="19">
        <f>M11/N11</f>
        <v>4</v>
      </c>
      <c r="P11" s="26">
        <v>5</v>
      </c>
      <c r="Q11" s="30">
        <f>P11</f>
        <v>5</v>
      </c>
      <c r="R11" s="20">
        <f>AA11/V11</f>
        <v>100</v>
      </c>
      <c r="S11" s="27">
        <v>5</v>
      </c>
      <c r="T11" s="30">
        <f>S11</f>
        <v>5</v>
      </c>
      <c r="U11" s="20">
        <f>AB11/W11</f>
        <v>100</v>
      </c>
      <c r="V11" s="19">
        <f>ROUND((Q11/100)*G11,0)</f>
        <v>500</v>
      </c>
      <c r="W11" s="19">
        <f>ROUND(((T11/100)*G11)/J11,0)</f>
        <v>500</v>
      </c>
      <c r="X11" s="19">
        <v>0</v>
      </c>
      <c r="Y11" s="19">
        <v>0</v>
      </c>
      <c r="Z11" s="19">
        <v>0</v>
      </c>
      <c r="AA11" s="20">
        <f>G11*P11</f>
        <v>50000</v>
      </c>
      <c r="AB11" s="20">
        <f>(G11*S11)/J11</f>
        <v>50000</v>
      </c>
      <c r="AC11" s="20">
        <v>0</v>
      </c>
      <c r="AD11" s="20">
        <v>0</v>
      </c>
      <c r="AE11" s="20">
        <v>0</v>
      </c>
      <c r="AF11" s="24">
        <v>100</v>
      </c>
      <c r="AG11" s="24">
        <v>0</v>
      </c>
      <c r="AH11" s="24">
        <v>1</v>
      </c>
      <c r="AI11" s="24">
        <v>100</v>
      </c>
      <c r="AJ11" s="24">
        <v>0</v>
      </c>
      <c r="AK11" s="24">
        <v>1</v>
      </c>
      <c r="AL11" s="24">
        <v>0.5</v>
      </c>
      <c r="AM11" s="24">
        <v>0.5</v>
      </c>
      <c r="AN11" s="24">
        <v>0</v>
      </c>
      <c r="AO11" s="24">
        <v>0</v>
      </c>
      <c r="AP11" s="24">
        <v>0</v>
      </c>
      <c r="AQ11" s="24">
        <v>0.01</v>
      </c>
      <c r="AR11" s="24">
        <v>0.01</v>
      </c>
      <c r="AS11" s="24">
        <v>0</v>
      </c>
      <c r="AT11" s="24">
        <v>0</v>
      </c>
      <c r="AU11" s="24">
        <v>0</v>
      </c>
      <c r="AV11" s="24">
        <v>0</v>
      </c>
      <c r="AW11" s="24">
        <v>0.2</v>
      </c>
      <c r="AX11" s="24">
        <v>0</v>
      </c>
      <c r="AY11" s="24">
        <v>0</v>
      </c>
      <c r="AZ11" s="24">
        <v>0</v>
      </c>
      <c r="BA11" s="24">
        <v>0.04</v>
      </c>
      <c r="BB11" s="24">
        <v>0</v>
      </c>
      <c r="BC11" s="22">
        <v>0.05</v>
      </c>
      <c r="BD11" s="22">
        <v>0.05</v>
      </c>
      <c r="BE11" s="24">
        <v>7.4999999999999997E-2</v>
      </c>
      <c r="BF11" s="24">
        <v>5.0000000000000001E-3</v>
      </c>
      <c r="BG11" s="24">
        <v>0</v>
      </c>
      <c r="BH11" s="24">
        <v>0</v>
      </c>
      <c r="BI11" s="24">
        <v>0</v>
      </c>
      <c r="BJ11" s="24">
        <v>1.8749999999999999E-2</v>
      </c>
      <c r="BK11" s="24">
        <v>1.25E-3</v>
      </c>
      <c r="BL11" s="24">
        <v>0</v>
      </c>
      <c r="BM11" s="24">
        <v>0</v>
      </c>
      <c r="BN11" s="24">
        <v>0</v>
      </c>
      <c r="BO11" s="24">
        <v>0.1</v>
      </c>
      <c r="BP11" s="24">
        <v>0.1</v>
      </c>
      <c r="BQ11" s="24">
        <v>0</v>
      </c>
      <c r="BR11" s="24">
        <v>0</v>
      </c>
      <c r="BS11" s="24">
        <v>0</v>
      </c>
      <c r="BT11" s="24">
        <v>0.04</v>
      </c>
      <c r="BU11" s="29">
        <v>4</v>
      </c>
      <c r="BV11" s="23">
        <f>BT11/(BT11+BU11)</f>
        <v>9.9009900990099011E-3</v>
      </c>
      <c r="BW11" s="23">
        <f>SQRT((BT11*BU11)/((BT11+BU11)^2*(BT11+BU11+1)))</f>
        <v>4.410251516706673E-2</v>
      </c>
      <c r="BX11" s="24">
        <v>0.25</v>
      </c>
      <c r="BY11" s="24">
        <v>0.25</v>
      </c>
      <c r="BZ11" s="24">
        <v>0.25</v>
      </c>
      <c r="CA11" s="24">
        <v>0.25</v>
      </c>
      <c r="CB11" s="28" t="s">
        <v>59</v>
      </c>
      <c r="CC11" s="24">
        <v>600</v>
      </c>
    </row>
    <row r="12" spans="1:81" s="24" customFormat="1" x14ac:dyDescent="0.2">
      <c r="A12" s="30">
        <f t="shared" si="0"/>
        <v>11</v>
      </c>
      <c r="B12" s="24">
        <v>100</v>
      </c>
      <c r="C12" s="24">
        <v>100</v>
      </c>
      <c r="D12" s="24">
        <v>5</v>
      </c>
      <c r="E12" s="24">
        <v>5</v>
      </c>
      <c r="F12" s="19" t="s">
        <v>80</v>
      </c>
      <c r="G12" s="19">
        <f>IF(F12="rectangle",B12*C12,IF(F12="hook",B12*C12-(D12*E12),IF(F12="eight",B12*C12-2*(D12*E12),IF(F12="tee",B12*C12-2*(D12*E12),IF(F12="cross",B12*C12-4*(D12*E12),"ERROR")))))</f>
        <v>10000</v>
      </c>
      <c r="H12" s="19" t="s">
        <v>85</v>
      </c>
      <c r="I12" s="19">
        <f>B12/C12</f>
        <v>1</v>
      </c>
      <c r="J12" s="22">
        <v>1</v>
      </c>
      <c r="K12" s="24">
        <v>125</v>
      </c>
      <c r="L12" s="24">
        <v>4</v>
      </c>
      <c r="M12" s="25">
        <v>1</v>
      </c>
      <c r="N12" s="22">
        <f>M12/4</f>
        <v>0.25</v>
      </c>
      <c r="O12" s="19">
        <f>M12/N12</f>
        <v>4</v>
      </c>
      <c r="P12" s="26">
        <v>5</v>
      </c>
      <c r="Q12" s="30">
        <f>P12</f>
        <v>5</v>
      </c>
      <c r="R12" s="20">
        <f>AA12/V12</f>
        <v>100</v>
      </c>
      <c r="S12" s="27">
        <v>5</v>
      </c>
      <c r="T12" s="30">
        <f>S12</f>
        <v>5</v>
      </c>
      <c r="U12" s="20">
        <f>AB12/W12</f>
        <v>100</v>
      </c>
      <c r="V12" s="19">
        <f>ROUND((Q12/100)*G12,0)</f>
        <v>500</v>
      </c>
      <c r="W12" s="19">
        <f>ROUND(((T12/100)*G12)/J12,0)</f>
        <v>500</v>
      </c>
      <c r="X12" s="19">
        <v>0</v>
      </c>
      <c r="Y12" s="19">
        <v>0</v>
      </c>
      <c r="Z12" s="19">
        <v>0</v>
      </c>
      <c r="AA12" s="20">
        <f>G12*P12</f>
        <v>50000</v>
      </c>
      <c r="AB12" s="20">
        <f>(G12*S12)/J12</f>
        <v>50000</v>
      </c>
      <c r="AC12" s="20">
        <v>0</v>
      </c>
      <c r="AD12" s="20">
        <v>0</v>
      </c>
      <c r="AE12" s="20">
        <v>0</v>
      </c>
      <c r="AF12" s="24">
        <v>100</v>
      </c>
      <c r="AG12" s="24">
        <v>0</v>
      </c>
      <c r="AH12" s="24">
        <v>1</v>
      </c>
      <c r="AI12" s="24">
        <v>100</v>
      </c>
      <c r="AJ12" s="24">
        <v>0</v>
      </c>
      <c r="AK12" s="24">
        <v>1</v>
      </c>
      <c r="AL12" s="24">
        <v>0.5</v>
      </c>
      <c r="AM12" s="24">
        <v>0.5</v>
      </c>
      <c r="AN12" s="24">
        <v>0</v>
      </c>
      <c r="AO12" s="24">
        <v>0</v>
      </c>
      <c r="AP12" s="24">
        <v>0</v>
      </c>
      <c r="AQ12" s="24">
        <v>0.01</v>
      </c>
      <c r="AR12" s="24">
        <v>0.01</v>
      </c>
      <c r="AS12" s="24">
        <v>0</v>
      </c>
      <c r="AT12" s="24">
        <v>0</v>
      </c>
      <c r="AU12" s="24">
        <v>0</v>
      </c>
      <c r="AV12" s="24">
        <v>0</v>
      </c>
      <c r="AW12" s="24">
        <v>0.2</v>
      </c>
      <c r="AX12" s="24">
        <v>0</v>
      </c>
      <c r="AY12" s="24">
        <v>0</v>
      </c>
      <c r="AZ12" s="24">
        <v>0</v>
      </c>
      <c r="BA12" s="24">
        <v>0.04</v>
      </c>
      <c r="BB12" s="24">
        <v>0</v>
      </c>
      <c r="BC12" s="22">
        <v>0.05</v>
      </c>
      <c r="BD12" s="22">
        <v>0.05</v>
      </c>
      <c r="BE12" s="24">
        <v>7.4999999999999997E-2</v>
      </c>
      <c r="BF12" s="24">
        <v>5.0000000000000001E-3</v>
      </c>
      <c r="BG12" s="24">
        <v>0</v>
      </c>
      <c r="BH12" s="24">
        <v>0</v>
      </c>
      <c r="BI12" s="24">
        <v>0</v>
      </c>
      <c r="BJ12" s="24">
        <v>1.8749999999999999E-2</v>
      </c>
      <c r="BK12" s="24">
        <v>1.25E-3</v>
      </c>
      <c r="BL12" s="24">
        <v>0</v>
      </c>
      <c r="BM12" s="24">
        <v>0</v>
      </c>
      <c r="BN12" s="24">
        <v>0</v>
      </c>
      <c r="BO12" s="24">
        <v>0.1</v>
      </c>
      <c r="BP12" s="24">
        <v>0.1</v>
      </c>
      <c r="BQ12" s="24">
        <v>0</v>
      </c>
      <c r="BR12" s="24">
        <v>0</v>
      </c>
      <c r="BS12" s="24">
        <v>0</v>
      </c>
      <c r="BT12" s="24">
        <v>0.04</v>
      </c>
      <c r="BU12" s="29">
        <v>0.2</v>
      </c>
      <c r="BV12" s="23">
        <f>BT12/(BT12+BU12)</f>
        <v>0.16666666666666666</v>
      </c>
      <c r="BW12" s="23">
        <f>SQRT((BT12*BU12)/((BT12+BU12)^2*(BT12+BU12+1)))</f>
        <v>0.33467472037604118</v>
      </c>
      <c r="BX12" s="24">
        <v>0.25</v>
      </c>
      <c r="BY12" s="24">
        <v>0.25</v>
      </c>
      <c r="BZ12" s="24">
        <v>0.25</v>
      </c>
      <c r="CA12" s="24">
        <v>0.25</v>
      </c>
      <c r="CB12" s="28" t="s">
        <v>59</v>
      </c>
      <c r="CC12" s="24">
        <v>600</v>
      </c>
    </row>
    <row r="13" spans="1:81" s="24" customFormat="1" x14ac:dyDescent="0.2">
      <c r="A13" s="30">
        <f t="shared" si="0"/>
        <v>12</v>
      </c>
      <c r="B13" s="24">
        <v>100</v>
      </c>
      <c r="C13" s="24">
        <v>100</v>
      </c>
      <c r="D13" s="24">
        <v>5</v>
      </c>
      <c r="E13" s="24">
        <v>5</v>
      </c>
      <c r="F13" s="19" t="s">
        <v>80</v>
      </c>
      <c r="G13" s="19">
        <f>IF(F13="rectangle",B13*C13,IF(F13="hook",B13*C13-(D13*E13),IF(F13="eight",B13*C13-2*(D13*E13),IF(F13="tee",B13*C13-2*(D13*E13),IF(F13="cross",B13*C13-4*(D13*E13),"ERROR")))))</f>
        <v>10000</v>
      </c>
      <c r="H13" s="19" t="s">
        <v>85</v>
      </c>
      <c r="I13" s="19">
        <f>B13/C13</f>
        <v>1</v>
      </c>
      <c r="J13" s="22">
        <v>1</v>
      </c>
      <c r="K13" s="24">
        <v>125</v>
      </c>
      <c r="L13" s="24">
        <v>4</v>
      </c>
      <c r="M13" s="25">
        <v>1</v>
      </c>
      <c r="N13" s="22">
        <f>M13/4</f>
        <v>0.25</v>
      </c>
      <c r="O13" s="19">
        <f>M13/N13</f>
        <v>4</v>
      </c>
      <c r="P13" s="26">
        <v>5</v>
      </c>
      <c r="Q13" s="30">
        <f>P13</f>
        <v>5</v>
      </c>
      <c r="R13" s="20">
        <f>AA13/V13</f>
        <v>100</v>
      </c>
      <c r="S13" s="27">
        <v>5</v>
      </c>
      <c r="T13" s="30">
        <f>S13</f>
        <v>5</v>
      </c>
      <c r="U13" s="20">
        <f>AB13/W13</f>
        <v>100</v>
      </c>
      <c r="V13" s="19">
        <f>ROUND((Q13/100)*G13,0)</f>
        <v>500</v>
      </c>
      <c r="W13" s="19">
        <f>ROUND(((T13/100)*G13)/J13,0)</f>
        <v>500</v>
      </c>
      <c r="X13" s="19">
        <v>0</v>
      </c>
      <c r="Y13" s="19">
        <v>0</v>
      </c>
      <c r="Z13" s="19">
        <v>0</v>
      </c>
      <c r="AA13" s="20">
        <f>G13*P13</f>
        <v>50000</v>
      </c>
      <c r="AB13" s="20">
        <f>(G13*S13)/J13</f>
        <v>50000</v>
      </c>
      <c r="AC13" s="20">
        <v>0</v>
      </c>
      <c r="AD13" s="20">
        <v>0</v>
      </c>
      <c r="AE13" s="20">
        <v>0</v>
      </c>
      <c r="AF13" s="24">
        <v>100</v>
      </c>
      <c r="AG13" s="24">
        <v>0</v>
      </c>
      <c r="AH13" s="24">
        <v>1</v>
      </c>
      <c r="AI13" s="24">
        <v>100</v>
      </c>
      <c r="AJ13" s="24">
        <v>0</v>
      </c>
      <c r="AK13" s="24">
        <v>1</v>
      </c>
      <c r="AL13" s="24">
        <v>0.5</v>
      </c>
      <c r="AM13" s="24">
        <v>0.5</v>
      </c>
      <c r="AN13" s="24">
        <v>0</v>
      </c>
      <c r="AO13" s="24">
        <v>0</v>
      </c>
      <c r="AP13" s="24">
        <v>0</v>
      </c>
      <c r="AQ13" s="24">
        <v>0.01</v>
      </c>
      <c r="AR13" s="24">
        <v>0.01</v>
      </c>
      <c r="AS13" s="24">
        <v>0</v>
      </c>
      <c r="AT13" s="24">
        <v>0</v>
      </c>
      <c r="AU13" s="24">
        <v>0</v>
      </c>
      <c r="AV13" s="24">
        <v>0</v>
      </c>
      <c r="AW13" s="24">
        <v>0.2</v>
      </c>
      <c r="AX13" s="24">
        <v>0</v>
      </c>
      <c r="AY13" s="24">
        <v>0</v>
      </c>
      <c r="AZ13" s="24">
        <v>0</v>
      </c>
      <c r="BA13" s="24">
        <v>0.04</v>
      </c>
      <c r="BB13" s="24">
        <v>0</v>
      </c>
      <c r="BC13" s="22">
        <v>0.05</v>
      </c>
      <c r="BD13" s="22">
        <v>0.05</v>
      </c>
      <c r="BE13" s="24">
        <v>7.4999999999999997E-2</v>
      </c>
      <c r="BF13" s="24">
        <v>5.0000000000000001E-3</v>
      </c>
      <c r="BG13" s="24">
        <v>0</v>
      </c>
      <c r="BH13" s="24">
        <v>0</v>
      </c>
      <c r="BI13" s="24">
        <v>0</v>
      </c>
      <c r="BJ13" s="24">
        <v>1.8749999999999999E-2</v>
      </c>
      <c r="BK13" s="24">
        <v>1.25E-3</v>
      </c>
      <c r="BL13" s="24">
        <v>0</v>
      </c>
      <c r="BM13" s="24">
        <v>0</v>
      </c>
      <c r="BN13" s="24">
        <v>0</v>
      </c>
      <c r="BO13" s="24">
        <v>0.1</v>
      </c>
      <c r="BP13" s="24">
        <v>0.1</v>
      </c>
      <c r="BQ13" s="24">
        <v>0</v>
      </c>
      <c r="BR13" s="24">
        <v>0</v>
      </c>
      <c r="BS13" s="24">
        <v>0</v>
      </c>
      <c r="BT13" s="24">
        <v>0.04</v>
      </c>
      <c r="BU13" s="29">
        <v>0.1</v>
      </c>
      <c r="BV13" s="23">
        <f>BT13/(BT13+BU13)</f>
        <v>0.2857142857142857</v>
      </c>
      <c r="BW13" s="23">
        <f>SQRT((BT13*BU13)/((BT13+BU13)^2*(BT13+BU13+1)))</f>
        <v>0.42310634125649449</v>
      </c>
      <c r="BX13" s="24">
        <v>0.25</v>
      </c>
      <c r="BY13" s="24">
        <v>0.25</v>
      </c>
      <c r="BZ13" s="24">
        <v>0.25</v>
      </c>
      <c r="CA13" s="24">
        <v>0.25</v>
      </c>
      <c r="CB13" s="28" t="s">
        <v>59</v>
      </c>
      <c r="CC13" s="24">
        <v>600</v>
      </c>
    </row>
    <row r="14" spans="1:81" s="24" customFormat="1" x14ac:dyDescent="0.2">
      <c r="A14" s="30">
        <f t="shared" si="0"/>
        <v>13</v>
      </c>
      <c r="B14" s="24">
        <v>100</v>
      </c>
      <c r="C14" s="24">
        <v>100</v>
      </c>
      <c r="D14" s="24">
        <v>5</v>
      </c>
      <c r="E14" s="24">
        <v>5</v>
      </c>
      <c r="F14" s="19" t="s">
        <v>80</v>
      </c>
      <c r="G14" s="19">
        <f>IF(F14="rectangle",B14*C14,IF(F14="hook",B14*C14-(D14*E14),IF(F14="eight",B14*C14-2*(D14*E14),IF(F14="tee",B14*C14-2*(D14*E14),IF(F14="cross",B14*C14-4*(D14*E14),"ERROR")))))</f>
        <v>10000</v>
      </c>
      <c r="H14" s="19" t="s">
        <v>85</v>
      </c>
      <c r="I14" s="19">
        <f>B14/C14</f>
        <v>1</v>
      </c>
      <c r="J14" s="22">
        <v>1</v>
      </c>
      <c r="K14" s="24">
        <v>125</v>
      </c>
      <c r="L14" s="24">
        <v>4</v>
      </c>
      <c r="M14" s="25">
        <v>1</v>
      </c>
      <c r="N14" s="22">
        <f>M14/4</f>
        <v>0.25</v>
      </c>
      <c r="O14" s="19">
        <f>M14/N14</f>
        <v>4</v>
      </c>
      <c r="P14" s="26">
        <v>5</v>
      </c>
      <c r="Q14" s="30">
        <f>P14</f>
        <v>5</v>
      </c>
      <c r="R14" s="20">
        <f>AA14/V14</f>
        <v>100</v>
      </c>
      <c r="S14" s="27">
        <v>15</v>
      </c>
      <c r="T14" s="30">
        <f>S14</f>
        <v>15</v>
      </c>
      <c r="U14" s="20">
        <f>AB14/W14</f>
        <v>100</v>
      </c>
      <c r="V14" s="19">
        <f>ROUND((Q14/100)*G14,0)</f>
        <v>500</v>
      </c>
      <c r="W14" s="19">
        <f>ROUND(((T14/100)*G14)/J14,0)</f>
        <v>1500</v>
      </c>
      <c r="X14" s="19">
        <v>0</v>
      </c>
      <c r="Y14" s="19">
        <v>0</v>
      </c>
      <c r="Z14" s="19">
        <v>0</v>
      </c>
      <c r="AA14" s="20">
        <f>G14*P14</f>
        <v>50000</v>
      </c>
      <c r="AB14" s="20">
        <f>(G14*S14)/J14</f>
        <v>150000</v>
      </c>
      <c r="AC14" s="20">
        <v>0</v>
      </c>
      <c r="AD14" s="20">
        <v>0</v>
      </c>
      <c r="AE14" s="20">
        <v>0</v>
      </c>
      <c r="AF14" s="24">
        <v>100</v>
      </c>
      <c r="AG14" s="24">
        <v>0</v>
      </c>
      <c r="AH14" s="24">
        <v>1</v>
      </c>
      <c r="AI14" s="24">
        <v>100</v>
      </c>
      <c r="AJ14" s="24">
        <v>0</v>
      </c>
      <c r="AK14" s="24">
        <v>1</v>
      </c>
      <c r="AL14" s="24">
        <v>0.5</v>
      </c>
      <c r="AM14" s="24">
        <v>0.5</v>
      </c>
      <c r="AN14" s="24">
        <v>0</v>
      </c>
      <c r="AO14" s="24">
        <v>0</v>
      </c>
      <c r="AP14" s="24">
        <v>0</v>
      </c>
      <c r="AQ14" s="24">
        <v>0.01</v>
      </c>
      <c r="AR14" s="24">
        <v>0.01</v>
      </c>
      <c r="AS14" s="24">
        <v>0</v>
      </c>
      <c r="AT14" s="24">
        <v>0</v>
      </c>
      <c r="AU14" s="24">
        <v>0</v>
      </c>
      <c r="AV14" s="24">
        <v>0</v>
      </c>
      <c r="AW14" s="24">
        <v>0.2</v>
      </c>
      <c r="AX14" s="24">
        <v>0</v>
      </c>
      <c r="AY14" s="24">
        <v>0</v>
      </c>
      <c r="AZ14" s="24">
        <v>0</v>
      </c>
      <c r="BA14" s="24">
        <v>0.04</v>
      </c>
      <c r="BB14" s="24">
        <v>0</v>
      </c>
      <c r="BC14" s="22">
        <v>0.05</v>
      </c>
      <c r="BD14" s="22">
        <v>0.05</v>
      </c>
      <c r="BE14" s="24">
        <v>7.4999999999999997E-2</v>
      </c>
      <c r="BF14" s="24">
        <v>5.0000000000000001E-3</v>
      </c>
      <c r="BG14" s="24">
        <v>0</v>
      </c>
      <c r="BH14" s="24">
        <v>0</v>
      </c>
      <c r="BI14" s="24">
        <v>0</v>
      </c>
      <c r="BJ14" s="24">
        <v>1.8749999999999999E-2</v>
      </c>
      <c r="BK14" s="24">
        <v>1.25E-3</v>
      </c>
      <c r="BL14" s="24">
        <v>0</v>
      </c>
      <c r="BM14" s="24">
        <v>0</v>
      </c>
      <c r="BN14" s="24">
        <v>0</v>
      </c>
      <c r="BO14" s="24">
        <v>0.1</v>
      </c>
      <c r="BP14" s="24">
        <v>0.1</v>
      </c>
      <c r="BQ14" s="24">
        <v>0</v>
      </c>
      <c r="BR14" s="24">
        <v>0</v>
      </c>
      <c r="BS14" s="24">
        <v>0</v>
      </c>
      <c r="BT14" s="24">
        <v>0.04</v>
      </c>
      <c r="BU14" s="29">
        <v>4</v>
      </c>
      <c r="BV14" s="23">
        <f>BT14/(BT14+BU14)</f>
        <v>9.9009900990099011E-3</v>
      </c>
      <c r="BW14" s="23">
        <f>SQRT((BT14*BU14)/((BT14+BU14)^2*(BT14+BU14+1)))</f>
        <v>4.410251516706673E-2</v>
      </c>
      <c r="BX14" s="24">
        <v>0.25</v>
      </c>
      <c r="BY14" s="24">
        <v>0.25</v>
      </c>
      <c r="BZ14" s="24">
        <v>0.25</v>
      </c>
      <c r="CA14" s="24">
        <v>0.25</v>
      </c>
      <c r="CB14" s="28" t="s">
        <v>59</v>
      </c>
      <c r="CC14" s="24">
        <v>600</v>
      </c>
    </row>
    <row r="15" spans="1:81" s="24" customFormat="1" x14ac:dyDescent="0.2">
      <c r="A15" s="30">
        <f t="shared" si="0"/>
        <v>14</v>
      </c>
      <c r="B15" s="24">
        <v>100</v>
      </c>
      <c r="C15" s="24">
        <v>100</v>
      </c>
      <c r="D15" s="24">
        <v>5</v>
      </c>
      <c r="E15" s="24">
        <v>5</v>
      </c>
      <c r="F15" s="19" t="s">
        <v>80</v>
      </c>
      <c r="G15" s="19">
        <f>IF(F15="rectangle",B15*C15,IF(F15="hook",B15*C15-(D15*E15),IF(F15="eight",B15*C15-2*(D15*E15),IF(F15="tee",B15*C15-2*(D15*E15),IF(F15="cross",B15*C15-4*(D15*E15),"ERROR")))))</f>
        <v>10000</v>
      </c>
      <c r="H15" s="19" t="s">
        <v>85</v>
      </c>
      <c r="I15" s="19">
        <f>B15/C15</f>
        <v>1</v>
      </c>
      <c r="J15" s="22">
        <v>1</v>
      </c>
      <c r="K15" s="24">
        <v>125</v>
      </c>
      <c r="L15" s="24">
        <v>4</v>
      </c>
      <c r="M15" s="25">
        <v>1</v>
      </c>
      <c r="N15" s="22">
        <f>M15/4</f>
        <v>0.25</v>
      </c>
      <c r="O15" s="19">
        <f>M15/N15</f>
        <v>4</v>
      </c>
      <c r="P15" s="26">
        <v>5</v>
      </c>
      <c r="Q15" s="30">
        <f>P15</f>
        <v>5</v>
      </c>
      <c r="R15" s="20">
        <f>AA15/V15</f>
        <v>100</v>
      </c>
      <c r="S15" s="27">
        <v>15</v>
      </c>
      <c r="T15" s="30">
        <f>S15</f>
        <v>15</v>
      </c>
      <c r="U15" s="20">
        <f>AB15/W15</f>
        <v>100</v>
      </c>
      <c r="V15" s="19">
        <f>ROUND((Q15/100)*G15,0)</f>
        <v>500</v>
      </c>
      <c r="W15" s="19">
        <f>ROUND(((T15/100)*G15)/J15,0)</f>
        <v>1500</v>
      </c>
      <c r="X15" s="19">
        <v>0</v>
      </c>
      <c r="Y15" s="19">
        <v>0</v>
      </c>
      <c r="Z15" s="19">
        <v>0</v>
      </c>
      <c r="AA15" s="20">
        <f>G15*P15</f>
        <v>50000</v>
      </c>
      <c r="AB15" s="20">
        <f>(G15*S15)/J15</f>
        <v>150000</v>
      </c>
      <c r="AC15" s="20">
        <v>0</v>
      </c>
      <c r="AD15" s="20">
        <v>0</v>
      </c>
      <c r="AE15" s="20">
        <v>0</v>
      </c>
      <c r="AF15" s="24">
        <v>100</v>
      </c>
      <c r="AG15" s="24">
        <v>0</v>
      </c>
      <c r="AH15" s="24">
        <v>1</v>
      </c>
      <c r="AI15" s="24">
        <v>100</v>
      </c>
      <c r="AJ15" s="24">
        <v>0</v>
      </c>
      <c r="AK15" s="24">
        <v>1</v>
      </c>
      <c r="AL15" s="24">
        <v>0.5</v>
      </c>
      <c r="AM15" s="24">
        <v>0.5</v>
      </c>
      <c r="AN15" s="24">
        <v>0</v>
      </c>
      <c r="AO15" s="24">
        <v>0</v>
      </c>
      <c r="AP15" s="24">
        <v>0</v>
      </c>
      <c r="AQ15" s="24">
        <v>0.01</v>
      </c>
      <c r="AR15" s="24">
        <v>0.01</v>
      </c>
      <c r="AS15" s="24">
        <v>0</v>
      </c>
      <c r="AT15" s="24">
        <v>0</v>
      </c>
      <c r="AU15" s="24">
        <v>0</v>
      </c>
      <c r="AV15" s="24">
        <v>0</v>
      </c>
      <c r="AW15" s="24">
        <v>0.2</v>
      </c>
      <c r="AX15" s="24">
        <v>0</v>
      </c>
      <c r="AY15" s="24">
        <v>0</v>
      </c>
      <c r="AZ15" s="24">
        <v>0</v>
      </c>
      <c r="BA15" s="24">
        <v>0.04</v>
      </c>
      <c r="BB15" s="24">
        <v>0</v>
      </c>
      <c r="BC15" s="22">
        <v>0.05</v>
      </c>
      <c r="BD15" s="22">
        <v>0.05</v>
      </c>
      <c r="BE15" s="24">
        <v>7.4999999999999997E-2</v>
      </c>
      <c r="BF15" s="24">
        <v>5.0000000000000001E-3</v>
      </c>
      <c r="BG15" s="24">
        <v>0</v>
      </c>
      <c r="BH15" s="24">
        <v>0</v>
      </c>
      <c r="BI15" s="24">
        <v>0</v>
      </c>
      <c r="BJ15" s="24">
        <v>1.8749999999999999E-2</v>
      </c>
      <c r="BK15" s="24">
        <v>1.25E-3</v>
      </c>
      <c r="BL15" s="24">
        <v>0</v>
      </c>
      <c r="BM15" s="24">
        <v>0</v>
      </c>
      <c r="BN15" s="24">
        <v>0</v>
      </c>
      <c r="BO15" s="24">
        <v>0.1</v>
      </c>
      <c r="BP15" s="24">
        <v>0.1</v>
      </c>
      <c r="BQ15" s="24">
        <v>0</v>
      </c>
      <c r="BR15" s="24">
        <v>0</v>
      </c>
      <c r="BS15" s="24">
        <v>0</v>
      </c>
      <c r="BT15" s="24">
        <v>0.04</v>
      </c>
      <c r="BU15" s="29">
        <v>0.2</v>
      </c>
      <c r="BV15" s="23">
        <f>BT15/(BT15+BU15)</f>
        <v>0.16666666666666666</v>
      </c>
      <c r="BW15" s="23">
        <f>SQRT((BT15*BU15)/((BT15+BU15)^2*(BT15+BU15+1)))</f>
        <v>0.33467472037604118</v>
      </c>
      <c r="BX15" s="24">
        <v>0.25</v>
      </c>
      <c r="BY15" s="24">
        <v>0.25</v>
      </c>
      <c r="BZ15" s="24">
        <v>0.25</v>
      </c>
      <c r="CA15" s="24">
        <v>0.25</v>
      </c>
      <c r="CB15" s="28" t="s">
        <v>59</v>
      </c>
      <c r="CC15" s="24">
        <v>600</v>
      </c>
    </row>
    <row r="16" spans="1:81" s="24" customFormat="1" x14ac:dyDescent="0.2">
      <c r="A16" s="30">
        <f t="shared" si="0"/>
        <v>15</v>
      </c>
      <c r="B16" s="24">
        <v>100</v>
      </c>
      <c r="C16" s="24">
        <v>100</v>
      </c>
      <c r="D16" s="24">
        <v>5</v>
      </c>
      <c r="E16" s="24">
        <v>5</v>
      </c>
      <c r="F16" s="19" t="s">
        <v>80</v>
      </c>
      <c r="G16" s="19">
        <f>IF(F16="rectangle",B16*C16,IF(F16="hook",B16*C16-(D16*E16),IF(F16="eight",B16*C16-2*(D16*E16),IF(F16="tee",B16*C16-2*(D16*E16),IF(F16="cross",B16*C16-4*(D16*E16),"ERROR")))))</f>
        <v>10000</v>
      </c>
      <c r="H16" s="19" t="s">
        <v>85</v>
      </c>
      <c r="I16" s="19">
        <f>B16/C16</f>
        <v>1</v>
      </c>
      <c r="J16" s="22">
        <v>1</v>
      </c>
      <c r="K16" s="24">
        <v>125</v>
      </c>
      <c r="L16" s="24">
        <v>4</v>
      </c>
      <c r="M16" s="25">
        <v>1</v>
      </c>
      <c r="N16" s="22">
        <f>M16/4</f>
        <v>0.25</v>
      </c>
      <c r="O16" s="19">
        <f>M16/N16</f>
        <v>4</v>
      </c>
      <c r="P16" s="26">
        <v>5</v>
      </c>
      <c r="Q16" s="30">
        <f>P16</f>
        <v>5</v>
      </c>
      <c r="R16" s="20">
        <f>AA16/V16</f>
        <v>100</v>
      </c>
      <c r="S16" s="27">
        <v>15</v>
      </c>
      <c r="T16" s="30">
        <f>S16</f>
        <v>15</v>
      </c>
      <c r="U16" s="20">
        <f>AB16/W16</f>
        <v>100</v>
      </c>
      <c r="V16" s="19">
        <f>ROUND((Q16/100)*G16,0)</f>
        <v>500</v>
      </c>
      <c r="W16" s="19">
        <f>ROUND(((T16/100)*G16)/J16,0)</f>
        <v>1500</v>
      </c>
      <c r="X16" s="19">
        <v>0</v>
      </c>
      <c r="Y16" s="19">
        <v>0</v>
      </c>
      <c r="Z16" s="19">
        <v>0</v>
      </c>
      <c r="AA16" s="20">
        <f>G16*P16</f>
        <v>50000</v>
      </c>
      <c r="AB16" s="20">
        <f>(G16*S16)/J16</f>
        <v>150000</v>
      </c>
      <c r="AC16" s="20">
        <v>0</v>
      </c>
      <c r="AD16" s="20">
        <v>0</v>
      </c>
      <c r="AE16" s="20">
        <v>0</v>
      </c>
      <c r="AF16" s="24">
        <v>100</v>
      </c>
      <c r="AG16" s="24">
        <v>0</v>
      </c>
      <c r="AH16" s="24">
        <v>1</v>
      </c>
      <c r="AI16" s="24">
        <v>100</v>
      </c>
      <c r="AJ16" s="24">
        <v>0</v>
      </c>
      <c r="AK16" s="24">
        <v>1</v>
      </c>
      <c r="AL16" s="24">
        <v>0.5</v>
      </c>
      <c r="AM16" s="24">
        <v>0.5</v>
      </c>
      <c r="AN16" s="24">
        <v>0</v>
      </c>
      <c r="AO16" s="24">
        <v>0</v>
      </c>
      <c r="AP16" s="24">
        <v>0</v>
      </c>
      <c r="AQ16" s="24">
        <v>0.01</v>
      </c>
      <c r="AR16" s="24">
        <v>0.01</v>
      </c>
      <c r="AS16" s="24">
        <v>0</v>
      </c>
      <c r="AT16" s="24">
        <v>0</v>
      </c>
      <c r="AU16" s="24">
        <v>0</v>
      </c>
      <c r="AV16" s="24">
        <v>0</v>
      </c>
      <c r="AW16" s="24">
        <v>0.2</v>
      </c>
      <c r="AX16" s="24">
        <v>0</v>
      </c>
      <c r="AY16" s="24">
        <v>0</v>
      </c>
      <c r="AZ16" s="24">
        <v>0</v>
      </c>
      <c r="BA16" s="24">
        <v>0.04</v>
      </c>
      <c r="BB16" s="24">
        <v>0</v>
      </c>
      <c r="BC16" s="22">
        <v>0.05</v>
      </c>
      <c r="BD16" s="22">
        <v>0.05</v>
      </c>
      <c r="BE16" s="24">
        <v>7.4999999999999997E-2</v>
      </c>
      <c r="BF16" s="24">
        <v>5.0000000000000001E-3</v>
      </c>
      <c r="BG16" s="24">
        <v>0</v>
      </c>
      <c r="BH16" s="24">
        <v>0</v>
      </c>
      <c r="BI16" s="24">
        <v>0</v>
      </c>
      <c r="BJ16" s="24">
        <v>1.8749999999999999E-2</v>
      </c>
      <c r="BK16" s="24">
        <v>1.25E-3</v>
      </c>
      <c r="BL16" s="24">
        <v>0</v>
      </c>
      <c r="BM16" s="24">
        <v>0</v>
      </c>
      <c r="BN16" s="24">
        <v>0</v>
      </c>
      <c r="BO16" s="24">
        <v>0.1</v>
      </c>
      <c r="BP16" s="24">
        <v>0.1</v>
      </c>
      <c r="BQ16" s="24">
        <v>0</v>
      </c>
      <c r="BR16" s="24">
        <v>0</v>
      </c>
      <c r="BS16" s="24">
        <v>0</v>
      </c>
      <c r="BT16" s="24">
        <v>0.04</v>
      </c>
      <c r="BU16" s="29">
        <v>0.1</v>
      </c>
      <c r="BV16" s="23">
        <f>BT16/(BT16+BU16)</f>
        <v>0.2857142857142857</v>
      </c>
      <c r="BW16" s="23">
        <f>SQRT((BT16*BU16)/((BT16+BU16)^2*(BT16+BU16+1)))</f>
        <v>0.42310634125649449</v>
      </c>
      <c r="BX16" s="24">
        <v>0.25</v>
      </c>
      <c r="BY16" s="24">
        <v>0.25</v>
      </c>
      <c r="BZ16" s="24">
        <v>0.25</v>
      </c>
      <c r="CA16" s="24">
        <v>0.25</v>
      </c>
      <c r="CB16" s="28" t="s">
        <v>59</v>
      </c>
      <c r="CC16" s="24">
        <v>600</v>
      </c>
    </row>
    <row r="17" spans="1:81" s="24" customFormat="1" x14ac:dyDescent="0.2">
      <c r="A17" s="30">
        <f t="shared" si="0"/>
        <v>16</v>
      </c>
      <c r="B17" s="24">
        <v>100</v>
      </c>
      <c r="C17" s="24">
        <v>100</v>
      </c>
      <c r="D17" s="24">
        <v>5</v>
      </c>
      <c r="E17" s="24">
        <v>5</v>
      </c>
      <c r="F17" s="19" t="s">
        <v>80</v>
      </c>
      <c r="G17" s="19">
        <f>IF(F17="rectangle",B17*C17,IF(F17="hook",B17*C17-(D17*E17),IF(F17="eight",B17*C17-2*(D17*E17),IF(F17="tee",B17*C17-2*(D17*E17),IF(F17="cross",B17*C17-4*(D17*E17),"ERROR")))))</f>
        <v>10000</v>
      </c>
      <c r="H17" s="19" t="s">
        <v>85</v>
      </c>
      <c r="I17" s="19">
        <f>B17/C17</f>
        <v>1</v>
      </c>
      <c r="J17" s="22">
        <v>1</v>
      </c>
      <c r="K17" s="24">
        <v>125</v>
      </c>
      <c r="L17" s="24">
        <v>4</v>
      </c>
      <c r="M17" s="25">
        <v>1</v>
      </c>
      <c r="N17" s="22">
        <f>M17/4</f>
        <v>0.25</v>
      </c>
      <c r="O17" s="19">
        <f>M17/N17</f>
        <v>4</v>
      </c>
      <c r="P17" s="26">
        <v>5</v>
      </c>
      <c r="Q17" s="30">
        <f>P17</f>
        <v>5</v>
      </c>
      <c r="R17" s="20">
        <f>AA17/V17</f>
        <v>100</v>
      </c>
      <c r="S17" s="27">
        <v>30</v>
      </c>
      <c r="T17" s="30">
        <f>S17</f>
        <v>30</v>
      </c>
      <c r="U17" s="20">
        <f>AB17/W17</f>
        <v>100</v>
      </c>
      <c r="V17" s="19">
        <f>ROUND((Q17/100)*G17,0)</f>
        <v>500</v>
      </c>
      <c r="W17" s="19">
        <f>ROUND(((T17/100)*G17)/J17,0)</f>
        <v>3000</v>
      </c>
      <c r="X17" s="19">
        <v>0</v>
      </c>
      <c r="Y17" s="19">
        <v>0</v>
      </c>
      <c r="Z17" s="19">
        <v>0</v>
      </c>
      <c r="AA17" s="20">
        <f>G17*P17</f>
        <v>50000</v>
      </c>
      <c r="AB17" s="20">
        <f>(G17*S17)/J17</f>
        <v>300000</v>
      </c>
      <c r="AC17" s="20">
        <v>0</v>
      </c>
      <c r="AD17" s="20">
        <v>0</v>
      </c>
      <c r="AE17" s="20">
        <v>0</v>
      </c>
      <c r="AF17" s="24">
        <v>100</v>
      </c>
      <c r="AG17" s="24">
        <v>0</v>
      </c>
      <c r="AH17" s="24">
        <v>1</v>
      </c>
      <c r="AI17" s="24">
        <v>100</v>
      </c>
      <c r="AJ17" s="24">
        <v>0</v>
      </c>
      <c r="AK17" s="24">
        <v>1</v>
      </c>
      <c r="AL17" s="24">
        <v>0.5</v>
      </c>
      <c r="AM17" s="24">
        <v>0.5</v>
      </c>
      <c r="AN17" s="24">
        <v>0</v>
      </c>
      <c r="AO17" s="24">
        <v>0</v>
      </c>
      <c r="AP17" s="24">
        <v>0</v>
      </c>
      <c r="AQ17" s="24">
        <v>0.01</v>
      </c>
      <c r="AR17" s="24">
        <v>0.01</v>
      </c>
      <c r="AS17" s="24">
        <v>0</v>
      </c>
      <c r="AT17" s="24">
        <v>0</v>
      </c>
      <c r="AU17" s="24">
        <v>0</v>
      </c>
      <c r="AV17" s="24">
        <v>0</v>
      </c>
      <c r="AW17" s="24">
        <v>0.2</v>
      </c>
      <c r="AX17" s="24">
        <v>0</v>
      </c>
      <c r="AY17" s="24">
        <v>0</v>
      </c>
      <c r="AZ17" s="24">
        <v>0</v>
      </c>
      <c r="BA17" s="24">
        <v>0.04</v>
      </c>
      <c r="BB17" s="24">
        <v>0</v>
      </c>
      <c r="BC17" s="22">
        <v>0.05</v>
      </c>
      <c r="BD17" s="22">
        <v>0.05</v>
      </c>
      <c r="BE17" s="24">
        <v>7.4999999999999997E-2</v>
      </c>
      <c r="BF17" s="24">
        <v>5.0000000000000001E-3</v>
      </c>
      <c r="BG17" s="24">
        <v>0</v>
      </c>
      <c r="BH17" s="24">
        <v>0</v>
      </c>
      <c r="BI17" s="24">
        <v>0</v>
      </c>
      <c r="BJ17" s="24">
        <v>1.8749999999999999E-2</v>
      </c>
      <c r="BK17" s="24">
        <v>1.25E-3</v>
      </c>
      <c r="BL17" s="24">
        <v>0</v>
      </c>
      <c r="BM17" s="24">
        <v>0</v>
      </c>
      <c r="BN17" s="24">
        <v>0</v>
      </c>
      <c r="BO17" s="24">
        <v>0.1</v>
      </c>
      <c r="BP17" s="24">
        <v>0.1</v>
      </c>
      <c r="BQ17" s="24">
        <v>0</v>
      </c>
      <c r="BR17" s="24">
        <v>0</v>
      </c>
      <c r="BS17" s="24">
        <v>0</v>
      </c>
      <c r="BT17" s="24">
        <v>0.04</v>
      </c>
      <c r="BU17" s="29">
        <v>4</v>
      </c>
      <c r="BV17" s="23">
        <f>BT17/(BT17+BU17)</f>
        <v>9.9009900990099011E-3</v>
      </c>
      <c r="BW17" s="23">
        <f>SQRT((BT17*BU17)/((BT17+BU17)^2*(BT17+BU17+1)))</f>
        <v>4.410251516706673E-2</v>
      </c>
      <c r="BX17" s="24">
        <v>0.25</v>
      </c>
      <c r="BY17" s="24">
        <v>0.25</v>
      </c>
      <c r="BZ17" s="24">
        <v>0.25</v>
      </c>
      <c r="CA17" s="24">
        <v>0.25</v>
      </c>
      <c r="CB17" s="28" t="s">
        <v>59</v>
      </c>
      <c r="CC17" s="24">
        <v>600</v>
      </c>
    </row>
    <row r="18" spans="1:81" s="24" customFormat="1" x14ac:dyDescent="0.2">
      <c r="A18" s="30">
        <f t="shared" si="0"/>
        <v>17</v>
      </c>
      <c r="B18" s="24">
        <v>100</v>
      </c>
      <c r="C18" s="24">
        <v>100</v>
      </c>
      <c r="D18" s="24">
        <v>5</v>
      </c>
      <c r="E18" s="24">
        <v>5</v>
      </c>
      <c r="F18" s="19" t="s">
        <v>80</v>
      </c>
      <c r="G18" s="19">
        <f>IF(F18="rectangle",B18*C18,IF(F18="hook",B18*C18-(D18*E18),IF(F18="eight",B18*C18-2*(D18*E18),IF(F18="tee",B18*C18-2*(D18*E18),IF(F18="cross",B18*C18-4*(D18*E18),"ERROR")))))</f>
        <v>10000</v>
      </c>
      <c r="H18" s="19" t="s">
        <v>85</v>
      </c>
      <c r="I18" s="19">
        <f>B18/C18</f>
        <v>1</v>
      </c>
      <c r="J18" s="22">
        <v>1</v>
      </c>
      <c r="K18" s="24">
        <v>125</v>
      </c>
      <c r="L18" s="24">
        <v>4</v>
      </c>
      <c r="M18" s="25">
        <v>1</v>
      </c>
      <c r="N18" s="22">
        <f>M18/4</f>
        <v>0.25</v>
      </c>
      <c r="O18" s="19">
        <f>M18/N18</f>
        <v>4</v>
      </c>
      <c r="P18" s="26">
        <v>5</v>
      </c>
      <c r="Q18" s="30">
        <f>P18</f>
        <v>5</v>
      </c>
      <c r="R18" s="20">
        <f>AA18/V18</f>
        <v>100</v>
      </c>
      <c r="S18" s="27">
        <v>30</v>
      </c>
      <c r="T18" s="30">
        <f>S18</f>
        <v>30</v>
      </c>
      <c r="U18" s="20">
        <f>AB18/W18</f>
        <v>100</v>
      </c>
      <c r="V18" s="19">
        <f>ROUND((Q18/100)*G18,0)</f>
        <v>500</v>
      </c>
      <c r="W18" s="19">
        <f>ROUND(((T18/100)*G18)/J18,0)</f>
        <v>3000</v>
      </c>
      <c r="X18" s="19">
        <v>0</v>
      </c>
      <c r="Y18" s="19">
        <v>0</v>
      </c>
      <c r="Z18" s="19">
        <v>0</v>
      </c>
      <c r="AA18" s="20">
        <f>G18*P18</f>
        <v>50000</v>
      </c>
      <c r="AB18" s="20">
        <f>(G18*S18)/J18</f>
        <v>300000</v>
      </c>
      <c r="AC18" s="20">
        <v>0</v>
      </c>
      <c r="AD18" s="20">
        <v>0</v>
      </c>
      <c r="AE18" s="20">
        <v>0</v>
      </c>
      <c r="AF18" s="24">
        <v>100</v>
      </c>
      <c r="AG18" s="24">
        <v>0</v>
      </c>
      <c r="AH18" s="24">
        <v>1</v>
      </c>
      <c r="AI18" s="24">
        <v>100</v>
      </c>
      <c r="AJ18" s="24">
        <v>0</v>
      </c>
      <c r="AK18" s="24">
        <v>1</v>
      </c>
      <c r="AL18" s="24">
        <v>0.5</v>
      </c>
      <c r="AM18" s="24">
        <v>0.5</v>
      </c>
      <c r="AN18" s="24">
        <v>0</v>
      </c>
      <c r="AO18" s="24">
        <v>0</v>
      </c>
      <c r="AP18" s="24">
        <v>0</v>
      </c>
      <c r="AQ18" s="24">
        <v>0.01</v>
      </c>
      <c r="AR18" s="24">
        <v>0.01</v>
      </c>
      <c r="AS18" s="24">
        <v>0</v>
      </c>
      <c r="AT18" s="24">
        <v>0</v>
      </c>
      <c r="AU18" s="24">
        <v>0</v>
      </c>
      <c r="AV18" s="24">
        <v>0</v>
      </c>
      <c r="AW18" s="24">
        <v>0.2</v>
      </c>
      <c r="AX18" s="24">
        <v>0</v>
      </c>
      <c r="AY18" s="24">
        <v>0</v>
      </c>
      <c r="AZ18" s="24">
        <v>0</v>
      </c>
      <c r="BA18" s="24">
        <v>0.04</v>
      </c>
      <c r="BB18" s="24">
        <v>0</v>
      </c>
      <c r="BC18" s="22">
        <v>0.05</v>
      </c>
      <c r="BD18" s="22">
        <v>0.05</v>
      </c>
      <c r="BE18" s="24">
        <v>7.4999999999999997E-2</v>
      </c>
      <c r="BF18" s="24">
        <v>5.0000000000000001E-3</v>
      </c>
      <c r="BG18" s="24">
        <v>0</v>
      </c>
      <c r="BH18" s="24">
        <v>0</v>
      </c>
      <c r="BI18" s="24">
        <v>0</v>
      </c>
      <c r="BJ18" s="24">
        <v>1.8749999999999999E-2</v>
      </c>
      <c r="BK18" s="24">
        <v>1.25E-3</v>
      </c>
      <c r="BL18" s="24">
        <v>0</v>
      </c>
      <c r="BM18" s="24">
        <v>0</v>
      </c>
      <c r="BN18" s="24">
        <v>0</v>
      </c>
      <c r="BO18" s="24">
        <v>0.1</v>
      </c>
      <c r="BP18" s="24">
        <v>0.1</v>
      </c>
      <c r="BQ18" s="24">
        <v>0</v>
      </c>
      <c r="BR18" s="24">
        <v>0</v>
      </c>
      <c r="BS18" s="24">
        <v>0</v>
      </c>
      <c r="BT18" s="24">
        <v>0.04</v>
      </c>
      <c r="BU18" s="29">
        <v>0.2</v>
      </c>
      <c r="BV18" s="23">
        <f>BT18/(BT18+BU18)</f>
        <v>0.16666666666666666</v>
      </c>
      <c r="BW18" s="23">
        <f>SQRT((BT18*BU18)/((BT18+BU18)^2*(BT18+BU18+1)))</f>
        <v>0.33467472037604118</v>
      </c>
      <c r="BX18" s="24">
        <v>0.25</v>
      </c>
      <c r="BY18" s="24">
        <v>0.25</v>
      </c>
      <c r="BZ18" s="24">
        <v>0.25</v>
      </c>
      <c r="CA18" s="24">
        <v>0.25</v>
      </c>
      <c r="CB18" s="28" t="s">
        <v>59</v>
      </c>
      <c r="CC18" s="24">
        <v>600</v>
      </c>
    </row>
    <row r="19" spans="1:81" s="24" customFormat="1" x14ac:dyDescent="0.2">
      <c r="A19" s="30">
        <f t="shared" si="0"/>
        <v>18</v>
      </c>
      <c r="B19" s="24">
        <v>100</v>
      </c>
      <c r="C19" s="24">
        <v>100</v>
      </c>
      <c r="D19" s="24">
        <v>5</v>
      </c>
      <c r="E19" s="24">
        <v>5</v>
      </c>
      <c r="F19" s="19" t="s">
        <v>80</v>
      </c>
      <c r="G19" s="19">
        <f>IF(F19="rectangle",B19*C19,IF(F19="hook",B19*C19-(D19*E19),IF(F19="eight",B19*C19-2*(D19*E19),IF(F19="tee",B19*C19-2*(D19*E19),IF(F19="cross",B19*C19-4*(D19*E19),"ERROR")))))</f>
        <v>10000</v>
      </c>
      <c r="H19" s="19" t="s">
        <v>85</v>
      </c>
      <c r="I19" s="19">
        <f>B19/C19</f>
        <v>1</v>
      </c>
      <c r="J19" s="22">
        <v>1</v>
      </c>
      <c r="K19" s="24">
        <v>125</v>
      </c>
      <c r="L19" s="24">
        <v>4</v>
      </c>
      <c r="M19" s="25">
        <v>1</v>
      </c>
      <c r="N19" s="22">
        <f>M19/4</f>
        <v>0.25</v>
      </c>
      <c r="O19" s="19">
        <f>M19/N19</f>
        <v>4</v>
      </c>
      <c r="P19" s="26">
        <v>5</v>
      </c>
      <c r="Q19" s="30">
        <f>P19</f>
        <v>5</v>
      </c>
      <c r="R19" s="20">
        <f>AA19/V19</f>
        <v>100</v>
      </c>
      <c r="S19" s="27">
        <v>30</v>
      </c>
      <c r="T19" s="30">
        <f>S19</f>
        <v>30</v>
      </c>
      <c r="U19" s="20">
        <f>AB19/W19</f>
        <v>100</v>
      </c>
      <c r="V19" s="19">
        <f>ROUND((Q19/100)*G19,0)</f>
        <v>500</v>
      </c>
      <c r="W19" s="19">
        <f>ROUND(((T19/100)*G19)/J19,0)</f>
        <v>3000</v>
      </c>
      <c r="X19" s="19">
        <v>0</v>
      </c>
      <c r="Y19" s="19">
        <v>0</v>
      </c>
      <c r="Z19" s="19">
        <v>0</v>
      </c>
      <c r="AA19" s="20">
        <f>G19*P19</f>
        <v>50000</v>
      </c>
      <c r="AB19" s="20">
        <f>(G19*S19)/J19</f>
        <v>300000</v>
      </c>
      <c r="AC19" s="20">
        <v>0</v>
      </c>
      <c r="AD19" s="20">
        <v>0</v>
      </c>
      <c r="AE19" s="20">
        <v>0</v>
      </c>
      <c r="AF19" s="24">
        <v>100</v>
      </c>
      <c r="AG19" s="24">
        <v>0</v>
      </c>
      <c r="AH19" s="24">
        <v>1</v>
      </c>
      <c r="AI19" s="24">
        <v>100</v>
      </c>
      <c r="AJ19" s="24">
        <v>0</v>
      </c>
      <c r="AK19" s="24">
        <v>1</v>
      </c>
      <c r="AL19" s="24">
        <v>0.5</v>
      </c>
      <c r="AM19" s="24">
        <v>0.5</v>
      </c>
      <c r="AN19" s="24">
        <v>0</v>
      </c>
      <c r="AO19" s="24">
        <v>0</v>
      </c>
      <c r="AP19" s="24">
        <v>0</v>
      </c>
      <c r="AQ19" s="24">
        <v>0.01</v>
      </c>
      <c r="AR19" s="24">
        <v>0.01</v>
      </c>
      <c r="AS19" s="24">
        <v>0</v>
      </c>
      <c r="AT19" s="24">
        <v>0</v>
      </c>
      <c r="AU19" s="24">
        <v>0</v>
      </c>
      <c r="AV19" s="24">
        <v>0</v>
      </c>
      <c r="AW19" s="24">
        <v>0.2</v>
      </c>
      <c r="AX19" s="24">
        <v>0</v>
      </c>
      <c r="AY19" s="24">
        <v>0</v>
      </c>
      <c r="AZ19" s="24">
        <v>0</v>
      </c>
      <c r="BA19" s="24">
        <v>0.04</v>
      </c>
      <c r="BB19" s="24">
        <v>0</v>
      </c>
      <c r="BC19" s="22">
        <v>0.05</v>
      </c>
      <c r="BD19" s="22">
        <v>0.05</v>
      </c>
      <c r="BE19" s="24">
        <v>7.4999999999999997E-2</v>
      </c>
      <c r="BF19" s="24">
        <v>5.0000000000000001E-3</v>
      </c>
      <c r="BG19" s="24">
        <v>0</v>
      </c>
      <c r="BH19" s="24">
        <v>0</v>
      </c>
      <c r="BI19" s="24">
        <v>0</v>
      </c>
      <c r="BJ19" s="24">
        <v>1.8749999999999999E-2</v>
      </c>
      <c r="BK19" s="24">
        <v>1.25E-3</v>
      </c>
      <c r="BL19" s="24">
        <v>0</v>
      </c>
      <c r="BM19" s="24">
        <v>0</v>
      </c>
      <c r="BN19" s="24">
        <v>0</v>
      </c>
      <c r="BO19" s="24">
        <v>0.1</v>
      </c>
      <c r="BP19" s="24">
        <v>0.1</v>
      </c>
      <c r="BQ19" s="24">
        <v>0</v>
      </c>
      <c r="BR19" s="24">
        <v>0</v>
      </c>
      <c r="BS19" s="24">
        <v>0</v>
      </c>
      <c r="BT19" s="24">
        <v>0.04</v>
      </c>
      <c r="BU19" s="29">
        <v>0.1</v>
      </c>
      <c r="BV19" s="23">
        <f>BT19/(BT19+BU19)</f>
        <v>0.2857142857142857</v>
      </c>
      <c r="BW19" s="23">
        <f>SQRT((BT19*BU19)/((BT19+BU19)^2*(BT19+BU19+1)))</f>
        <v>0.42310634125649449</v>
      </c>
      <c r="BX19" s="24">
        <v>0.25</v>
      </c>
      <c r="BY19" s="24">
        <v>0.25</v>
      </c>
      <c r="BZ19" s="24">
        <v>0.25</v>
      </c>
      <c r="CA19" s="24">
        <v>0.25</v>
      </c>
      <c r="CB19" s="28" t="s">
        <v>59</v>
      </c>
      <c r="CC19" s="24">
        <v>600</v>
      </c>
    </row>
    <row r="20" spans="1:81" s="24" customFormat="1" x14ac:dyDescent="0.2">
      <c r="A20" s="30">
        <f t="shared" si="0"/>
        <v>19</v>
      </c>
      <c r="B20" s="24">
        <v>20</v>
      </c>
      <c r="C20" s="24">
        <v>20</v>
      </c>
      <c r="D20" s="24">
        <v>5</v>
      </c>
      <c r="E20" s="24">
        <v>5</v>
      </c>
      <c r="F20" s="19" t="s">
        <v>80</v>
      </c>
      <c r="G20" s="19">
        <f>IF(F20="rectangle",B20*C20,IF(F20="hook",B20*C20-(D20*E20),IF(F20="eight",B20*C20-2*(D20*E20),IF(F20="tee",B20*C20-2*(D20*E20),IF(F20="cross",B20*C20-4*(D20*E20),"ERROR")))))</f>
        <v>400</v>
      </c>
      <c r="H20" s="19" t="s">
        <v>84</v>
      </c>
      <c r="I20" s="19">
        <f>B20/C20</f>
        <v>1</v>
      </c>
      <c r="J20" s="22">
        <v>1</v>
      </c>
      <c r="K20" s="24">
        <v>125</v>
      </c>
      <c r="L20" s="24">
        <v>4</v>
      </c>
      <c r="M20" s="25">
        <v>1</v>
      </c>
      <c r="N20" s="22">
        <f>M20/4</f>
        <v>0.25</v>
      </c>
      <c r="O20" s="19">
        <f>M20/N20</f>
        <v>4</v>
      </c>
      <c r="P20" s="26">
        <v>5</v>
      </c>
      <c r="Q20" s="30">
        <f>P20</f>
        <v>5</v>
      </c>
      <c r="R20" s="20">
        <f>AA20/V20</f>
        <v>100</v>
      </c>
      <c r="S20" s="27">
        <v>5</v>
      </c>
      <c r="T20" s="30">
        <f>S20</f>
        <v>5</v>
      </c>
      <c r="U20" s="20">
        <f>AB20/W20</f>
        <v>100</v>
      </c>
      <c r="V20" s="19">
        <f>ROUND((Q20/100)*G20,0)</f>
        <v>20</v>
      </c>
      <c r="W20" s="19">
        <f>ROUND(((T20/100)*G20)/J20,0)</f>
        <v>20</v>
      </c>
      <c r="X20" s="19">
        <v>0</v>
      </c>
      <c r="Y20" s="19">
        <v>0</v>
      </c>
      <c r="Z20" s="19">
        <v>0</v>
      </c>
      <c r="AA20" s="20">
        <f>G20*P20</f>
        <v>2000</v>
      </c>
      <c r="AB20" s="20">
        <f>(G20*S20)/J20</f>
        <v>2000</v>
      </c>
      <c r="AC20" s="20">
        <v>0</v>
      </c>
      <c r="AD20" s="20">
        <v>0</v>
      </c>
      <c r="AE20" s="20">
        <v>0</v>
      </c>
      <c r="AF20" s="24">
        <v>100</v>
      </c>
      <c r="AG20" s="24">
        <v>0</v>
      </c>
      <c r="AH20" s="24">
        <v>1</v>
      </c>
      <c r="AI20" s="24">
        <v>100</v>
      </c>
      <c r="AJ20" s="24">
        <v>0</v>
      </c>
      <c r="AK20" s="24">
        <v>1</v>
      </c>
      <c r="AL20" s="24">
        <v>0.5</v>
      </c>
      <c r="AM20" s="24">
        <v>0.5</v>
      </c>
      <c r="AN20" s="24">
        <v>0</v>
      </c>
      <c r="AO20" s="24">
        <v>0</v>
      </c>
      <c r="AP20" s="24">
        <v>0</v>
      </c>
      <c r="AQ20" s="24">
        <v>0.01</v>
      </c>
      <c r="AR20" s="24">
        <v>0.01</v>
      </c>
      <c r="AS20" s="24">
        <v>0</v>
      </c>
      <c r="AT20" s="24">
        <v>0</v>
      </c>
      <c r="AU20" s="24">
        <v>0</v>
      </c>
      <c r="AV20" s="24">
        <v>0</v>
      </c>
      <c r="AW20" s="24">
        <v>0.2</v>
      </c>
      <c r="AX20" s="24">
        <v>0</v>
      </c>
      <c r="AY20" s="24">
        <v>0</v>
      </c>
      <c r="AZ20" s="24">
        <v>0</v>
      </c>
      <c r="BA20" s="24">
        <v>0.04</v>
      </c>
      <c r="BB20" s="24">
        <v>0</v>
      </c>
      <c r="BC20" s="22">
        <v>0.05</v>
      </c>
      <c r="BD20" s="22">
        <v>0.05</v>
      </c>
      <c r="BE20" s="24">
        <v>7.4999999999999997E-2</v>
      </c>
      <c r="BF20" s="24">
        <v>5.0000000000000001E-3</v>
      </c>
      <c r="BG20" s="24">
        <v>0</v>
      </c>
      <c r="BH20" s="24">
        <v>0</v>
      </c>
      <c r="BI20" s="24">
        <v>0</v>
      </c>
      <c r="BJ20" s="24">
        <v>1.8749999999999999E-2</v>
      </c>
      <c r="BK20" s="24">
        <v>1.25E-3</v>
      </c>
      <c r="BL20" s="24">
        <v>0</v>
      </c>
      <c r="BM20" s="24">
        <v>0</v>
      </c>
      <c r="BN20" s="24">
        <v>0</v>
      </c>
      <c r="BO20" s="24">
        <v>0.1</v>
      </c>
      <c r="BP20" s="24">
        <v>0.1</v>
      </c>
      <c r="BQ20" s="24">
        <v>0</v>
      </c>
      <c r="BR20" s="24">
        <v>0</v>
      </c>
      <c r="BS20" s="24">
        <v>0</v>
      </c>
      <c r="BT20" s="24">
        <v>0.04</v>
      </c>
      <c r="BU20" s="29">
        <v>4</v>
      </c>
      <c r="BV20" s="23">
        <f>BT20/(BT20+BU20)</f>
        <v>9.9009900990099011E-3</v>
      </c>
      <c r="BW20" s="23">
        <f>SQRT((BT20*BU20)/((BT20+BU20)^2*(BT20+BU20+1)))</f>
        <v>4.410251516706673E-2</v>
      </c>
      <c r="BX20" s="24">
        <v>0.25</v>
      </c>
      <c r="BY20" s="24">
        <v>0.25</v>
      </c>
      <c r="BZ20" s="24">
        <v>0.25</v>
      </c>
      <c r="CA20" s="24">
        <v>0.25</v>
      </c>
      <c r="CB20" s="28" t="s">
        <v>59</v>
      </c>
      <c r="CC20" s="24">
        <v>600</v>
      </c>
    </row>
    <row r="21" spans="1:81" s="24" customFormat="1" x14ac:dyDescent="0.2">
      <c r="A21" s="30">
        <f t="shared" si="0"/>
        <v>20</v>
      </c>
      <c r="B21" s="24">
        <v>20</v>
      </c>
      <c r="C21" s="24">
        <v>20</v>
      </c>
      <c r="D21" s="24">
        <v>5</v>
      </c>
      <c r="E21" s="24">
        <v>5</v>
      </c>
      <c r="F21" s="19" t="s">
        <v>80</v>
      </c>
      <c r="G21" s="19">
        <f>IF(F21="rectangle",B21*C21,IF(F21="hook",B21*C21-(D21*E21),IF(F21="eight",B21*C21-2*(D21*E21),IF(F21="tee",B21*C21-2*(D21*E21),IF(F21="cross",B21*C21-4*(D21*E21),"ERROR")))))</f>
        <v>400</v>
      </c>
      <c r="H21" s="19" t="s">
        <v>84</v>
      </c>
      <c r="I21" s="19">
        <f>B21/C21</f>
        <v>1</v>
      </c>
      <c r="J21" s="22">
        <v>1</v>
      </c>
      <c r="K21" s="24">
        <v>125</v>
      </c>
      <c r="L21" s="24">
        <v>4</v>
      </c>
      <c r="M21" s="25">
        <v>1</v>
      </c>
      <c r="N21" s="22">
        <f>M21/4</f>
        <v>0.25</v>
      </c>
      <c r="O21" s="19">
        <f>M21/N21</f>
        <v>4</v>
      </c>
      <c r="P21" s="26">
        <v>5</v>
      </c>
      <c r="Q21" s="30">
        <f>P21</f>
        <v>5</v>
      </c>
      <c r="R21" s="20">
        <f>AA21/V21</f>
        <v>100</v>
      </c>
      <c r="S21" s="27">
        <v>5</v>
      </c>
      <c r="T21" s="30">
        <f>S21</f>
        <v>5</v>
      </c>
      <c r="U21" s="20">
        <f>AB21/W21</f>
        <v>100</v>
      </c>
      <c r="V21" s="19">
        <f>ROUND((Q21/100)*G21,0)</f>
        <v>20</v>
      </c>
      <c r="W21" s="19">
        <f>ROUND(((T21/100)*G21)/J21,0)</f>
        <v>20</v>
      </c>
      <c r="X21" s="19">
        <v>0</v>
      </c>
      <c r="Y21" s="19">
        <v>0</v>
      </c>
      <c r="Z21" s="19">
        <v>0</v>
      </c>
      <c r="AA21" s="20">
        <f>G21*P21</f>
        <v>2000</v>
      </c>
      <c r="AB21" s="20">
        <f>(G21*S21)/J21</f>
        <v>2000</v>
      </c>
      <c r="AC21" s="20">
        <v>0</v>
      </c>
      <c r="AD21" s="20">
        <v>0</v>
      </c>
      <c r="AE21" s="20">
        <v>0</v>
      </c>
      <c r="AF21" s="24">
        <v>100</v>
      </c>
      <c r="AG21" s="24">
        <v>0</v>
      </c>
      <c r="AH21" s="24">
        <v>1</v>
      </c>
      <c r="AI21" s="24">
        <v>100</v>
      </c>
      <c r="AJ21" s="24">
        <v>0</v>
      </c>
      <c r="AK21" s="24">
        <v>1</v>
      </c>
      <c r="AL21" s="24">
        <v>0.5</v>
      </c>
      <c r="AM21" s="24">
        <v>0.5</v>
      </c>
      <c r="AN21" s="24">
        <v>0</v>
      </c>
      <c r="AO21" s="24">
        <v>0</v>
      </c>
      <c r="AP21" s="24">
        <v>0</v>
      </c>
      <c r="AQ21" s="24">
        <v>0.01</v>
      </c>
      <c r="AR21" s="24">
        <v>0.01</v>
      </c>
      <c r="AS21" s="24">
        <v>0</v>
      </c>
      <c r="AT21" s="24">
        <v>0</v>
      </c>
      <c r="AU21" s="24">
        <v>0</v>
      </c>
      <c r="AV21" s="24">
        <v>0</v>
      </c>
      <c r="AW21" s="24">
        <v>0.2</v>
      </c>
      <c r="AX21" s="24">
        <v>0</v>
      </c>
      <c r="AY21" s="24">
        <v>0</v>
      </c>
      <c r="AZ21" s="24">
        <v>0</v>
      </c>
      <c r="BA21" s="24">
        <v>0.04</v>
      </c>
      <c r="BB21" s="24">
        <v>0</v>
      </c>
      <c r="BC21" s="22">
        <v>0.05</v>
      </c>
      <c r="BD21" s="22">
        <v>0.05</v>
      </c>
      <c r="BE21" s="24">
        <v>7.4999999999999997E-2</v>
      </c>
      <c r="BF21" s="24">
        <v>5.0000000000000001E-3</v>
      </c>
      <c r="BG21" s="24">
        <v>0</v>
      </c>
      <c r="BH21" s="24">
        <v>0</v>
      </c>
      <c r="BI21" s="24">
        <v>0</v>
      </c>
      <c r="BJ21" s="24">
        <v>1.8749999999999999E-2</v>
      </c>
      <c r="BK21" s="24">
        <v>1.25E-3</v>
      </c>
      <c r="BL21" s="24">
        <v>0</v>
      </c>
      <c r="BM21" s="24">
        <v>0</v>
      </c>
      <c r="BN21" s="24">
        <v>0</v>
      </c>
      <c r="BO21" s="24">
        <v>0.1</v>
      </c>
      <c r="BP21" s="24">
        <v>0.1</v>
      </c>
      <c r="BQ21" s="24">
        <v>0</v>
      </c>
      <c r="BR21" s="24">
        <v>0</v>
      </c>
      <c r="BS21" s="24">
        <v>0</v>
      </c>
      <c r="BT21" s="24">
        <v>0.04</v>
      </c>
      <c r="BU21" s="29">
        <v>0.2</v>
      </c>
      <c r="BV21" s="23">
        <f>BT21/(BT21+BU21)</f>
        <v>0.16666666666666666</v>
      </c>
      <c r="BW21" s="23">
        <f>SQRT((BT21*BU21)/((BT21+BU21)^2*(BT21+BU21+1)))</f>
        <v>0.33467472037604118</v>
      </c>
      <c r="BX21" s="24">
        <v>0.25</v>
      </c>
      <c r="BY21" s="24">
        <v>0.25</v>
      </c>
      <c r="BZ21" s="24">
        <v>0.25</v>
      </c>
      <c r="CA21" s="24">
        <v>0.25</v>
      </c>
      <c r="CB21" s="28" t="s">
        <v>59</v>
      </c>
      <c r="CC21" s="24">
        <v>600</v>
      </c>
    </row>
    <row r="22" spans="1:81" s="24" customFormat="1" x14ac:dyDescent="0.2">
      <c r="A22" s="30">
        <f t="shared" si="0"/>
        <v>21</v>
      </c>
      <c r="B22" s="24">
        <v>20</v>
      </c>
      <c r="C22" s="24">
        <v>20</v>
      </c>
      <c r="D22" s="24">
        <v>5</v>
      </c>
      <c r="E22" s="24">
        <v>5</v>
      </c>
      <c r="F22" s="19" t="s">
        <v>80</v>
      </c>
      <c r="G22" s="19">
        <f>IF(F22="rectangle",B22*C22,IF(F22="hook",B22*C22-(D22*E22),IF(F22="eight",B22*C22-2*(D22*E22),IF(F22="tee",B22*C22-2*(D22*E22),IF(F22="cross",B22*C22-4*(D22*E22),"ERROR")))))</f>
        <v>400</v>
      </c>
      <c r="H22" s="19" t="s">
        <v>84</v>
      </c>
      <c r="I22" s="19">
        <f>B22/C22</f>
        <v>1</v>
      </c>
      <c r="J22" s="22">
        <v>1</v>
      </c>
      <c r="K22" s="24">
        <v>125</v>
      </c>
      <c r="L22" s="24">
        <v>4</v>
      </c>
      <c r="M22" s="25">
        <v>1</v>
      </c>
      <c r="N22" s="22">
        <f>M22/4</f>
        <v>0.25</v>
      </c>
      <c r="O22" s="19">
        <f>M22/N22</f>
        <v>4</v>
      </c>
      <c r="P22" s="26">
        <v>5</v>
      </c>
      <c r="Q22" s="30">
        <f>P22</f>
        <v>5</v>
      </c>
      <c r="R22" s="20">
        <f>AA22/V22</f>
        <v>100</v>
      </c>
      <c r="S22" s="27">
        <v>5</v>
      </c>
      <c r="T22" s="30">
        <f>S22</f>
        <v>5</v>
      </c>
      <c r="U22" s="20">
        <f>AB22/W22</f>
        <v>100</v>
      </c>
      <c r="V22" s="19">
        <f>ROUND((Q22/100)*G22,0)</f>
        <v>20</v>
      </c>
      <c r="W22" s="19">
        <f>ROUND(((T22/100)*G22)/J22,0)</f>
        <v>20</v>
      </c>
      <c r="X22" s="19">
        <v>0</v>
      </c>
      <c r="Y22" s="19">
        <v>0</v>
      </c>
      <c r="Z22" s="19">
        <v>0</v>
      </c>
      <c r="AA22" s="20">
        <f>G22*P22</f>
        <v>2000</v>
      </c>
      <c r="AB22" s="20">
        <f>(G22*S22)/J22</f>
        <v>2000</v>
      </c>
      <c r="AC22" s="20">
        <v>0</v>
      </c>
      <c r="AD22" s="20">
        <v>0</v>
      </c>
      <c r="AE22" s="20">
        <v>0</v>
      </c>
      <c r="AF22" s="24">
        <v>100</v>
      </c>
      <c r="AG22" s="24">
        <v>0</v>
      </c>
      <c r="AH22" s="24">
        <v>1</v>
      </c>
      <c r="AI22" s="24">
        <v>100</v>
      </c>
      <c r="AJ22" s="24">
        <v>0</v>
      </c>
      <c r="AK22" s="24">
        <v>1</v>
      </c>
      <c r="AL22" s="24">
        <v>0.5</v>
      </c>
      <c r="AM22" s="24">
        <v>0.5</v>
      </c>
      <c r="AN22" s="24">
        <v>0</v>
      </c>
      <c r="AO22" s="24">
        <v>0</v>
      </c>
      <c r="AP22" s="24">
        <v>0</v>
      </c>
      <c r="AQ22" s="24">
        <v>0.01</v>
      </c>
      <c r="AR22" s="24">
        <v>0.01</v>
      </c>
      <c r="AS22" s="24">
        <v>0</v>
      </c>
      <c r="AT22" s="24">
        <v>0</v>
      </c>
      <c r="AU22" s="24">
        <v>0</v>
      </c>
      <c r="AV22" s="24">
        <v>0</v>
      </c>
      <c r="AW22" s="24">
        <v>0.2</v>
      </c>
      <c r="AX22" s="24">
        <v>0</v>
      </c>
      <c r="AY22" s="24">
        <v>0</v>
      </c>
      <c r="AZ22" s="24">
        <v>0</v>
      </c>
      <c r="BA22" s="24">
        <v>0.04</v>
      </c>
      <c r="BB22" s="24">
        <v>0</v>
      </c>
      <c r="BC22" s="22">
        <v>0.05</v>
      </c>
      <c r="BD22" s="22">
        <v>0.05</v>
      </c>
      <c r="BE22" s="24">
        <v>7.4999999999999997E-2</v>
      </c>
      <c r="BF22" s="24">
        <v>5.0000000000000001E-3</v>
      </c>
      <c r="BG22" s="24">
        <v>0</v>
      </c>
      <c r="BH22" s="24">
        <v>0</v>
      </c>
      <c r="BI22" s="24">
        <v>0</v>
      </c>
      <c r="BJ22" s="24">
        <v>1.8749999999999999E-2</v>
      </c>
      <c r="BK22" s="24">
        <v>1.25E-3</v>
      </c>
      <c r="BL22" s="24">
        <v>0</v>
      </c>
      <c r="BM22" s="24">
        <v>0</v>
      </c>
      <c r="BN22" s="24">
        <v>0</v>
      </c>
      <c r="BO22" s="24">
        <v>0.1</v>
      </c>
      <c r="BP22" s="24">
        <v>0.1</v>
      </c>
      <c r="BQ22" s="24">
        <v>0</v>
      </c>
      <c r="BR22" s="24">
        <v>0</v>
      </c>
      <c r="BS22" s="24">
        <v>0</v>
      </c>
      <c r="BT22" s="24">
        <v>0.04</v>
      </c>
      <c r="BU22" s="29">
        <v>0.1</v>
      </c>
      <c r="BV22" s="23">
        <f>BT22/(BT22+BU22)</f>
        <v>0.2857142857142857</v>
      </c>
      <c r="BW22" s="23">
        <f>SQRT((BT22*BU22)/((BT22+BU22)^2*(BT22+BU22+1)))</f>
        <v>0.42310634125649449</v>
      </c>
      <c r="BX22" s="24">
        <v>0.25</v>
      </c>
      <c r="BY22" s="24">
        <v>0.25</v>
      </c>
      <c r="BZ22" s="24">
        <v>0.25</v>
      </c>
      <c r="CA22" s="24">
        <v>0.25</v>
      </c>
      <c r="CB22" s="28" t="s">
        <v>59</v>
      </c>
      <c r="CC22" s="24">
        <v>600</v>
      </c>
    </row>
    <row r="23" spans="1:81" s="24" customFormat="1" x14ac:dyDescent="0.2">
      <c r="A23" s="30">
        <f t="shared" si="0"/>
        <v>22</v>
      </c>
      <c r="B23" s="24">
        <v>20</v>
      </c>
      <c r="C23" s="24">
        <v>20</v>
      </c>
      <c r="D23" s="24">
        <v>5</v>
      </c>
      <c r="E23" s="24">
        <v>5</v>
      </c>
      <c r="F23" s="19" t="s">
        <v>80</v>
      </c>
      <c r="G23" s="19">
        <f>IF(F23="rectangle",B23*C23,IF(F23="hook",B23*C23-(D23*E23),IF(F23="eight",B23*C23-2*(D23*E23),IF(F23="tee",B23*C23-2*(D23*E23),IF(F23="cross",B23*C23-4*(D23*E23),"ERROR")))))</f>
        <v>400</v>
      </c>
      <c r="H23" s="19" t="s">
        <v>84</v>
      </c>
      <c r="I23" s="19">
        <f>B23/C23</f>
        <v>1</v>
      </c>
      <c r="J23" s="22">
        <v>1</v>
      </c>
      <c r="K23" s="24">
        <v>125</v>
      </c>
      <c r="L23" s="24">
        <v>4</v>
      </c>
      <c r="M23" s="25">
        <v>1</v>
      </c>
      <c r="N23" s="22">
        <f>M23/4</f>
        <v>0.25</v>
      </c>
      <c r="O23" s="19">
        <f>M23/N23</f>
        <v>4</v>
      </c>
      <c r="P23" s="26">
        <v>5</v>
      </c>
      <c r="Q23" s="30">
        <f>P23</f>
        <v>5</v>
      </c>
      <c r="R23" s="20">
        <f>AA23/V23</f>
        <v>100</v>
      </c>
      <c r="S23" s="27">
        <v>15</v>
      </c>
      <c r="T23" s="30">
        <f>S23</f>
        <v>15</v>
      </c>
      <c r="U23" s="20">
        <f>AB23/W23</f>
        <v>100</v>
      </c>
      <c r="V23" s="19">
        <f>ROUND((Q23/100)*G23,0)</f>
        <v>20</v>
      </c>
      <c r="W23" s="19">
        <f>ROUND(((T23/100)*G23)/J23,0)</f>
        <v>60</v>
      </c>
      <c r="X23" s="19">
        <v>0</v>
      </c>
      <c r="Y23" s="19">
        <v>0</v>
      </c>
      <c r="Z23" s="19">
        <v>0</v>
      </c>
      <c r="AA23" s="20">
        <f>G23*P23</f>
        <v>2000</v>
      </c>
      <c r="AB23" s="20">
        <f>(G23*S23)/J23</f>
        <v>6000</v>
      </c>
      <c r="AC23" s="20">
        <v>0</v>
      </c>
      <c r="AD23" s="20">
        <v>0</v>
      </c>
      <c r="AE23" s="20">
        <v>0</v>
      </c>
      <c r="AF23" s="24">
        <v>100</v>
      </c>
      <c r="AG23" s="24">
        <v>0</v>
      </c>
      <c r="AH23" s="24">
        <v>1</v>
      </c>
      <c r="AI23" s="24">
        <v>100</v>
      </c>
      <c r="AJ23" s="24">
        <v>0</v>
      </c>
      <c r="AK23" s="24">
        <v>1</v>
      </c>
      <c r="AL23" s="24">
        <v>0.5</v>
      </c>
      <c r="AM23" s="24">
        <v>0.5</v>
      </c>
      <c r="AN23" s="24">
        <v>0</v>
      </c>
      <c r="AO23" s="24">
        <v>0</v>
      </c>
      <c r="AP23" s="24">
        <v>0</v>
      </c>
      <c r="AQ23" s="24">
        <v>0.01</v>
      </c>
      <c r="AR23" s="24">
        <v>0.01</v>
      </c>
      <c r="AS23" s="24">
        <v>0</v>
      </c>
      <c r="AT23" s="24">
        <v>0</v>
      </c>
      <c r="AU23" s="24">
        <v>0</v>
      </c>
      <c r="AV23" s="24">
        <v>0</v>
      </c>
      <c r="AW23" s="24">
        <v>0.2</v>
      </c>
      <c r="AX23" s="24">
        <v>0</v>
      </c>
      <c r="AY23" s="24">
        <v>0</v>
      </c>
      <c r="AZ23" s="24">
        <v>0</v>
      </c>
      <c r="BA23" s="24">
        <v>0.04</v>
      </c>
      <c r="BB23" s="24">
        <v>0</v>
      </c>
      <c r="BC23" s="22">
        <v>0.05</v>
      </c>
      <c r="BD23" s="22">
        <v>0.05</v>
      </c>
      <c r="BE23" s="24">
        <v>7.4999999999999997E-2</v>
      </c>
      <c r="BF23" s="24">
        <v>5.0000000000000001E-3</v>
      </c>
      <c r="BG23" s="24">
        <v>0</v>
      </c>
      <c r="BH23" s="24">
        <v>0</v>
      </c>
      <c r="BI23" s="24">
        <v>0</v>
      </c>
      <c r="BJ23" s="24">
        <v>1.8749999999999999E-2</v>
      </c>
      <c r="BK23" s="24">
        <v>1.25E-3</v>
      </c>
      <c r="BL23" s="24">
        <v>0</v>
      </c>
      <c r="BM23" s="24">
        <v>0</v>
      </c>
      <c r="BN23" s="24">
        <v>0</v>
      </c>
      <c r="BO23" s="24">
        <v>0.1</v>
      </c>
      <c r="BP23" s="24">
        <v>0.1</v>
      </c>
      <c r="BQ23" s="24">
        <v>0</v>
      </c>
      <c r="BR23" s="24">
        <v>0</v>
      </c>
      <c r="BS23" s="24">
        <v>0</v>
      </c>
      <c r="BT23" s="24">
        <v>0.04</v>
      </c>
      <c r="BU23" s="29">
        <v>4</v>
      </c>
      <c r="BV23" s="23">
        <f>BT23/(BT23+BU23)</f>
        <v>9.9009900990099011E-3</v>
      </c>
      <c r="BW23" s="23">
        <f>SQRT((BT23*BU23)/((BT23+BU23)^2*(BT23+BU23+1)))</f>
        <v>4.410251516706673E-2</v>
      </c>
      <c r="BX23" s="24">
        <v>0.25</v>
      </c>
      <c r="BY23" s="24">
        <v>0.25</v>
      </c>
      <c r="BZ23" s="24">
        <v>0.25</v>
      </c>
      <c r="CA23" s="24">
        <v>0.25</v>
      </c>
      <c r="CB23" s="28" t="s">
        <v>59</v>
      </c>
      <c r="CC23" s="24">
        <v>600</v>
      </c>
    </row>
    <row r="24" spans="1:81" s="24" customFormat="1" x14ac:dyDescent="0.2">
      <c r="A24" s="30">
        <f t="shared" si="0"/>
        <v>23</v>
      </c>
      <c r="B24" s="24">
        <v>20</v>
      </c>
      <c r="C24" s="24">
        <v>20</v>
      </c>
      <c r="D24" s="24">
        <v>5</v>
      </c>
      <c r="E24" s="24">
        <v>5</v>
      </c>
      <c r="F24" s="19" t="s">
        <v>80</v>
      </c>
      <c r="G24" s="19">
        <f>IF(F24="rectangle",B24*C24,IF(F24="hook",B24*C24-(D24*E24),IF(F24="eight",B24*C24-2*(D24*E24),IF(F24="tee",B24*C24-2*(D24*E24),IF(F24="cross",B24*C24-4*(D24*E24),"ERROR")))))</f>
        <v>400</v>
      </c>
      <c r="H24" s="19" t="s">
        <v>84</v>
      </c>
      <c r="I24" s="19">
        <f>B24/C24</f>
        <v>1</v>
      </c>
      <c r="J24" s="22">
        <v>1</v>
      </c>
      <c r="K24" s="24">
        <v>125</v>
      </c>
      <c r="L24" s="24">
        <v>4</v>
      </c>
      <c r="M24" s="25">
        <v>1</v>
      </c>
      <c r="N24" s="22">
        <f>M24/4</f>
        <v>0.25</v>
      </c>
      <c r="O24" s="19">
        <f>M24/N24</f>
        <v>4</v>
      </c>
      <c r="P24" s="26">
        <v>5</v>
      </c>
      <c r="Q24" s="30">
        <f>P24</f>
        <v>5</v>
      </c>
      <c r="R24" s="20">
        <f>AA24/V24</f>
        <v>100</v>
      </c>
      <c r="S24" s="27">
        <v>15</v>
      </c>
      <c r="T24" s="30">
        <f>S24</f>
        <v>15</v>
      </c>
      <c r="U24" s="20">
        <f>AB24/W24</f>
        <v>100</v>
      </c>
      <c r="V24" s="19">
        <f>ROUND((Q24/100)*G24,0)</f>
        <v>20</v>
      </c>
      <c r="W24" s="19">
        <f>ROUND(((T24/100)*G24)/J24,0)</f>
        <v>60</v>
      </c>
      <c r="X24" s="19">
        <v>0</v>
      </c>
      <c r="Y24" s="19">
        <v>0</v>
      </c>
      <c r="Z24" s="19">
        <v>0</v>
      </c>
      <c r="AA24" s="20">
        <f>G24*P24</f>
        <v>2000</v>
      </c>
      <c r="AB24" s="20">
        <f>(G24*S24)/J24</f>
        <v>6000</v>
      </c>
      <c r="AC24" s="20">
        <v>0</v>
      </c>
      <c r="AD24" s="20">
        <v>0</v>
      </c>
      <c r="AE24" s="20">
        <v>0</v>
      </c>
      <c r="AF24" s="24">
        <v>100</v>
      </c>
      <c r="AG24" s="24">
        <v>0</v>
      </c>
      <c r="AH24" s="24">
        <v>1</v>
      </c>
      <c r="AI24" s="24">
        <v>100</v>
      </c>
      <c r="AJ24" s="24">
        <v>0</v>
      </c>
      <c r="AK24" s="24">
        <v>1</v>
      </c>
      <c r="AL24" s="24">
        <v>0.5</v>
      </c>
      <c r="AM24" s="24">
        <v>0.5</v>
      </c>
      <c r="AN24" s="24">
        <v>0</v>
      </c>
      <c r="AO24" s="24">
        <v>0</v>
      </c>
      <c r="AP24" s="24">
        <v>0</v>
      </c>
      <c r="AQ24" s="24">
        <v>0.01</v>
      </c>
      <c r="AR24" s="24">
        <v>0.01</v>
      </c>
      <c r="AS24" s="24">
        <v>0</v>
      </c>
      <c r="AT24" s="24">
        <v>0</v>
      </c>
      <c r="AU24" s="24">
        <v>0</v>
      </c>
      <c r="AV24" s="24">
        <v>0</v>
      </c>
      <c r="AW24" s="24">
        <v>0.2</v>
      </c>
      <c r="AX24" s="24">
        <v>0</v>
      </c>
      <c r="AY24" s="24">
        <v>0</v>
      </c>
      <c r="AZ24" s="24">
        <v>0</v>
      </c>
      <c r="BA24" s="24">
        <v>0.04</v>
      </c>
      <c r="BB24" s="24">
        <v>0</v>
      </c>
      <c r="BC24" s="22">
        <v>0.05</v>
      </c>
      <c r="BD24" s="22">
        <v>0.05</v>
      </c>
      <c r="BE24" s="24">
        <v>7.4999999999999997E-2</v>
      </c>
      <c r="BF24" s="24">
        <v>5.0000000000000001E-3</v>
      </c>
      <c r="BG24" s="24">
        <v>0</v>
      </c>
      <c r="BH24" s="24">
        <v>0</v>
      </c>
      <c r="BI24" s="24">
        <v>0</v>
      </c>
      <c r="BJ24" s="24">
        <v>1.8749999999999999E-2</v>
      </c>
      <c r="BK24" s="24">
        <v>1.25E-3</v>
      </c>
      <c r="BL24" s="24">
        <v>0</v>
      </c>
      <c r="BM24" s="24">
        <v>0</v>
      </c>
      <c r="BN24" s="24">
        <v>0</v>
      </c>
      <c r="BO24" s="24">
        <v>0.1</v>
      </c>
      <c r="BP24" s="24">
        <v>0.1</v>
      </c>
      <c r="BQ24" s="24">
        <v>0</v>
      </c>
      <c r="BR24" s="24">
        <v>0</v>
      </c>
      <c r="BS24" s="24">
        <v>0</v>
      </c>
      <c r="BT24" s="24">
        <v>0.04</v>
      </c>
      <c r="BU24" s="29">
        <v>0.2</v>
      </c>
      <c r="BV24" s="23">
        <f>BT24/(BT24+BU24)</f>
        <v>0.16666666666666666</v>
      </c>
      <c r="BW24" s="23">
        <f>SQRT((BT24*BU24)/((BT24+BU24)^2*(BT24+BU24+1)))</f>
        <v>0.33467472037604118</v>
      </c>
      <c r="BX24" s="24">
        <v>0.25</v>
      </c>
      <c r="BY24" s="24">
        <v>0.25</v>
      </c>
      <c r="BZ24" s="24">
        <v>0.25</v>
      </c>
      <c r="CA24" s="24">
        <v>0.25</v>
      </c>
      <c r="CB24" s="28" t="s">
        <v>59</v>
      </c>
      <c r="CC24" s="24">
        <v>600</v>
      </c>
    </row>
    <row r="25" spans="1:81" s="24" customFormat="1" x14ac:dyDescent="0.2">
      <c r="A25" s="30">
        <f t="shared" si="0"/>
        <v>24</v>
      </c>
      <c r="B25" s="24">
        <v>20</v>
      </c>
      <c r="C25" s="24">
        <v>20</v>
      </c>
      <c r="D25" s="24">
        <v>5</v>
      </c>
      <c r="E25" s="24">
        <v>5</v>
      </c>
      <c r="F25" s="19" t="s">
        <v>80</v>
      </c>
      <c r="G25" s="19">
        <f>IF(F25="rectangle",B25*C25,IF(F25="hook",B25*C25-(D25*E25),IF(F25="eight",B25*C25-2*(D25*E25),IF(F25="tee",B25*C25-2*(D25*E25),IF(F25="cross",B25*C25-4*(D25*E25),"ERROR")))))</f>
        <v>400</v>
      </c>
      <c r="H25" s="19" t="s">
        <v>84</v>
      </c>
      <c r="I25" s="19">
        <f>B25/C25</f>
        <v>1</v>
      </c>
      <c r="J25" s="22">
        <v>1</v>
      </c>
      <c r="K25" s="24">
        <v>125</v>
      </c>
      <c r="L25" s="24">
        <v>4</v>
      </c>
      <c r="M25" s="25">
        <v>1</v>
      </c>
      <c r="N25" s="22">
        <f>M25/4</f>
        <v>0.25</v>
      </c>
      <c r="O25" s="19">
        <f>M25/N25</f>
        <v>4</v>
      </c>
      <c r="P25" s="26">
        <v>5</v>
      </c>
      <c r="Q25" s="30">
        <f>P25</f>
        <v>5</v>
      </c>
      <c r="R25" s="20">
        <f>AA25/V25</f>
        <v>100</v>
      </c>
      <c r="S25" s="27">
        <v>15</v>
      </c>
      <c r="T25" s="30">
        <f>S25</f>
        <v>15</v>
      </c>
      <c r="U25" s="20">
        <f>AB25/W25</f>
        <v>100</v>
      </c>
      <c r="V25" s="19">
        <f>ROUND((Q25/100)*G25,0)</f>
        <v>20</v>
      </c>
      <c r="W25" s="19">
        <f>ROUND(((T25/100)*G25)/J25,0)</f>
        <v>60</v>
      </c>
      <c r="X25" s="19">
        <v>0</v>
      </c>
      <c r="Y25" s="19">
        <v>0</v>
      </c>
      <c r="Z25" s="19">
        <v>0</v>
      </c>
      <c r="AA25" s="20">
        <f>G25*P25</f>
        <v>2000</v>
      </c>
      <c r="AB25" s="20">
        <f>(G25*S25)/J25</f>
        <v>6000</v>
      </c>
      <c r="AC25" s="20">
        <v>0</v>
      </c>
      <c r="AD25" s="20">
        <v>0</v>
      </c>
      <c r="AE25" s="20">
        <v>0</v>
      </c>
      <c r="AF25" s="24">
        <v>100</v>
      </c>
      <c r="AG25" s="24">
        <v>0</v>
      </c>
      <c r="AH25" s="24">
        <v>1</v>
      </c>
      <c r="AI25" s="24">
        <v>100</v>
      </c>
      <c r="AJ25" s="24">
        <v>0</v>
      </c>
      <c r="AK25" s="24">
        <v>1</v>
      </c>
      <c r="AL25" s="24">
        <v>0.5</v>
      </c>
      <c r="AM25" s="24">
        <v>0.5</v>
      </c>
      <c r="AN25" s="24">
        <v>0</v>
      </c>
      <c r="AO25" s="24">
        <v>0</v>
      </c>
      <c r="AP25" s="24">
        <v>0</v>
      </c>
      <c r="AQ25" s="24">
        <v>0.01</v>
      </c>
      <c r="AR25" s="24">
        <v>0.01</v>
      </c>
      <c r="AS25" s="24">
        <v>0</v>
      </c>
      <c r="AT25" s="24">
        <v>0</v>
      </c>
      <c r="AU25" s="24">
        <v>0</v>
      </c>
      <c r="AV25" s="24">
        <v>0</v>
      </c>
      <c r="AW25" s="24">
        <v>0.2</v>
      </c>
      <c r="AX25" s="24">
        <v>0</v>
      </c>
      <c r="AY25" s="24">
        <v>0</v>
      </c>
      <c r="AZ25" s="24">
        <v>0</v>
      </c>
      <c r="BA25" s="24">
        <v>0.04</v>
      </c>
      <c r="BB25" s="24">
        <v>0</v>
      </c>
      <c r="BC25" s="22">
        <v>0.05</v>
      </c>
      <c r="BD25" s="22">
        <v>0.05</v>
      </c>
      <c r="BE25" s="24">
        <v>7.4999999999999997E-2</v>
      </c>
      <c r="BF25" s="24">
        <v>5.0000000000000001E-3</v>
      </c>
      <c r="BG25" s="24">
        <v>0</v>
      </c>
      <c r="BH25" s="24">
        <v>0</v>
      </c>
      <c r="BI25" s="24">
        <v>0</v>
      </c>
      <c r="BJ25" s="24">
        <v>1.8749999999999999E-2</v>
      </c>
      <c r="BK25" s="24">
        <v>1.25E-3</v>
      </c>
      <c r="BL25" s="24">
        <v>0</v>
      </c>
      <c r="BM25" s="24">
        <v>0</v>
      </c>
      <c r="BN25" s="24">
        <v>0</v>
      </c>
      <c r="BO25" s="24">
        <v>0.1</v>
      </c>
      <c r="BP25" s="24">
        <v>0.1</v>
      </c>
      <c r="BQ25" s="24">
        <v>0</v>
      </c>
      <c r="BR25" s="24">
        <v>0</v>
      </c>
      <c r="BS25" s="24">
        <v>0</v>
      </c>
      <c r="BT25" s="24">
        <v>0.04</v>
      </c>
      <c r="BU25" s="29">
        <v>0.1</v>
      </c>
      <c r="BV25" s="23">
        <f>BT25/(BT25+BU25)</f>
        <v>0.2857142857142857</v>
      </c>
      <c r="BW25" s="23">
        <f>SQRT((BT25*BU25)/((BT25+BU25)^2*(BT25+BU25+1)))</f>
        <v>0.42310634125649449</v>
      </c>
      <c r="BX25" s="24">
        <v>0.25</v>
      </c>
      <c r="BY25" s="24">
        <v>0.25</v>
      </c>
      <c r="BZ25" s="24">
        <v>0.25</v>
      </c>
      <c r="CA25" s="24">
        <v>0.25</v>
      </c>
      <c r="CB25" s="28" t="s">
        <v>59</v>
      </c>
      <c r="CC25" s="24">
        <v>600</v>
      </c>
    </row>
    <row r="26" spans="1:81" s="24" customFormat="1" x14ac:dyDescent="0.2">
      <c r="A26" s="30">
        <f t="shared" si="0"/>
        <v>25</v>
      </c>
      <c r="B26" s="24">
        <v>20</v>
      </c>
      <c r="C26" s="24">
        <v>20</v>
      </c>
      <c r="D26" s="24">
        <v>5</v>
      </c>
      <c r="E26" s="24">
        <v>5</v>
      </c>
      <c r="F26" s="19" t="s">
        <v>80</v>
      </c>
      <c r="G26" s="19">
        <f>IF(F26="rectangle",B26*C26,IF(F26="hook",B26*C26-(D26*E26),IF(F26="eight",B26*C26-2*(D26*E26),IF(F26="tee",B26*C26-2*(D26*E26),IF(F26="cross",B26*C26-4*(D26*E26),"ERROR")))))</f>
        <v>400</v>
      </c>
      <c r="H26" s="19" t="s">
        <v>84</v>
      </c>
      <c r="I26" s="19">
        <f>B26/C26</f>
        <v>1</v>
      </c>
      <c r="J26" s="22">
        <v>1</v>
      </c>
      <c r="K26" s="24">
        <v>125</v>
      </c>
      <c r="L26" s="24">
        <v>4</v>
      </c>
      <c r="M26" s="25">
        <v>1</v>
      </c>
      <c r="N26" s="22">
        <f>M26/4</f>
        <v>0.25</v>
      </c>
      <c r="O26" s="19">
        <f>M26/N26</f>
        <v>4</v>
      </c>
      <c r="P26" s="26">
        <v>5</v>
      </c>
      <c r="Q26" s="30">
        <f>P26</f>
        <v>5</v>
      </c>
      <c r="R26" s="20">
        <f>AA26/V26</f>
        <v>100</v>
      </c>
      <c r="S26" s="27">
        <v>30</v>
      </c>
      <c r="T26" s="30">
        <f>S26</f>
        <v>30</v>
      </c>
      <c r="U26" s="20">
        <f>AB26/W26</f>
        <v>100</v>
      </c>
      <c r="V26" s="19">
        <f>ROUND((Q26/100)*G26,0)</f>
        <v>20</v>
      </c>
      <c r="W26" s="19">
        <f>ROUND(((T26/100)*G26)/J26,0)</f>
        <v>120</v>
      </c>
      <c r="X26" s="19">
        <v>0</v>
      </c>
      <c r="Y26" s="19">
        <v>0</v>
      </c>
      <c r="Z26" s="19">
        <v>0</v>
      </c>
      <c r="AA26" s="20">
        <f>G26*P26</f>
        <v>2000</v>
      </c>
      <c r="AB26" s="20">
        <f>(G26*S26)/J26</f>
        <v>12000</v>
      </c>
      <c r="AC26" s="20">
        <v>0</v>
      </c>
      <c r="AD26" s="20">
        <v>0</v>
      </c>
      <c r="AE26" s="20">
        <v>0</v>
      </c>
      <c r="AF26" s="24">
        <v>100</v>
      </c>
      <c r="AG26" s="24">
        <v>0</v>
      </c>
      <c r="AH26" s="24">
        <v>1</v>
      </c>
      <c r="AI26" s="24">
        <v>100</v>
      </c>
      <c r="AJ26" s="24">
        <v>0</v>
      </c>
      <c r="AK26" s="24">
        <v>1</v>
      </c>
      <c r="AL26" s="24">
        <v>0.5</v>
      </c>
      <c r="AM26" s="24">
        <v>0.5</v>
      </c>
      <c r="AN26" s="24">
        <v>0</v>
      </c>
      <c r="AO26" s="24">
        <v>0</v>
      </c>
      <c r="AP26" s="24">
        <v>0</v>
      </c>
      <c r="AQ26" s="24">
        <v>0.01</v>
      </c>
      <c r="AR26" s="24">
        <v>0.01</v>
      </c>
      <c r="AS26" s="24">
        <v>0</v>
      </c>
      <c r="AT26" s="24">
        <v>0</v>
      </c>
      <c r="AU26" s="24">
        <v>0</v>
      </c>
      <c r="AV26" s="24">
        <v>0</v>
      </c>
      <c r="AW26" s="24">
        <v>0.2</v>
      </c>
      <c r="AX26" s="24">
        <v>0</v>
      </c>
      <c r="AY26" s="24">
        <v>0</v>
      </c>
      <c r="AZ26" s="24">
        <v>0</v>
      </c>
      <c r="BA26" s="24">
        <v>0.04</v>
      </c>
      <c r="BB26" s="24">
        <v>0</v>
      </c>
      <c r="BC26" s="22">
        <v>0.05</v>
      </c>
      <c r="BD26" s="22">
        <v>0.05</v>
      </c>
      <c r="BE26" s="24">
        <v>7.4999999999999997E-2</v>
      </c>
      <c r="BF26" s="24">
        <v>5.0000000000000001E-3</v>
      </c>
      <c r="BG26" s="24">
        <v>0</v>
      </c>
      <c r="BH26" s="24">
        <v>0</v>
      </c>
      <c r="BI26" s="24">
        <v>0</v>
      </c>
      <c r="BJ26" s="24">
        <v>1.8749999999999999E-2</v>
      </c>
      <c r="BK26" s="24">
        <v>1.25E-3</v>
      </c>
      <c r="BL26" s="24">
        <v>0</v>
      </c>
      <c r="BM26" s="24">
        <v>0</v>
      </c>
      <c r="BN26" s="24">
        <v>0</v>
      </c>
      <c r="BO26" s="24">
        <v>0.1</v>
      </c>
      <c r="BP26" s="24">
        <v>0.1</v>
      </c>
      <c r="BQ26" s="24">
        <v>0</v>
      </c>
      <c r="BR26" s="24">
        <v>0</v>
      </c>
      <c r="BS26" s="24">
        <v>0</v>
      </c>
      <c r="BT26" s="24">
        <v>0.04</v>
      </c>
      <c r="BU26" s="29">
        <v>4</v>
      </c>
      <c r="BV26" s="23">
        <f>BT26/(BT26+BU26)</f>
        <v>9.9009900990099011E-3</v>
      </c>
      <c r="BW26" s="23">
        <f>SQRT((BT26*BU26)/((BT26+BU26)^2*(BT26+BU26+1)))</f>
        <v>4.410251516706673E-2</v>
      </c>
      <c r="BX26" s="24">
        <v>0.25</v>
      </c>
      <c r="BY26" s="24">
        <v>0.25</v>
      </c>
      <c r="BZ26" s="24">
        <v>0.25</v>
      </c>
      <c r="CA26" s="24">
        <v>0.25</v>
      </c>
      <c r="CB26" s="28" t="s">
        <v>59</v>
      </c>
      <c r="CC26" s="24">
        <v>600</v>
      </c>
    </row>
    <row r="27" spans="1:81" s="24" customFormat="1" x14ac:dyDescent="0.2">
      <c r="A27" s="30">
        <f t="shared" si="0"/>
        <v>26</v>
      </c>
      <c r="B27" s="24">
        <v>20</v>
      </c>
      <c r="C27" s="24">
        <v>20</v>
      </c>
      <c r="D27" s="24">
        <v>5</v>
      </c>
      <c r="E27" s="24">
        <v>5</v>
      </c>
      <c r="F27" s="19" t="s">
        <v>80</v>
      </c>
      <c r="G27" s="19">
        <f>IF(F27="rectangle",B27*C27,IF(F27="hook",B27*C27-(D27*E27),IF(F27="eight",B27*C27-2*(D27*E27),IF(F27="tee",B27*C27-2*(D27*E27),IF(F27="cross",B27*C27-4*(D27*E27),"ERROR")))))</f>
        <v>400</v>
      </c>
      <c r="H27" s="19" t="s">
        <v>84</v>
      </c>
      <c r="I27" s="19">
        <f>B27/C27</f>
        <v>1</v>
      </c>
      <c r="J27" s="22">
        <v>1</v>
      </c>
      <c r="K27" s="24">
        <v>125</v>
      </c>
      <c r="L27" s="24">
        <v>4</v>
      </c>
      <c r="M27" s="25">
        <v>1</v>
      </c>
      <c r="N27" s="22">
        <f>M27/4</f>
        <v>0.25</v>
      </c>
      <c r="O27" s="19">
        <f>M27/N27</f>
        <v>4</v>
      </c>
      <c r="P27" s="26">
        <v>5</v>
      </c>
      <c r="Q27" s="30">
        <f>P27</f>
        <v>5</v>
      </c>
      <c r="R27" s="20">
        <f>AA27/V27</f>
        <v>100</v>
      </c>
      <c r="S27" s="27">
        <v>30</v>
      </c>
      <c r="T27" s="30">
        <f>S27</f>
        <v>30</v>
      </c>
      <c r="U27" s="20">
        <f>AB27/W27</f>
        <v>100</v>
      </c>
      <c r="V27" s="19">
        <f>ROUND((Q27/100)*G27,0)</f>
        <v>20</v>
      </c>
      <c r="W27" s="19">
        <f>ROUND(((T27/100)*G27)/J27,0)</f>
        <v>120</v>
      </c>
      <c r="X27" s="19">
        <v>0</v>
      </c>
      <c r="Y27" s="19">
        <v>0</v>
      </c>
      <c r="Z27" s="19">
        <v>0</v>
      </c>
      <c r="AA27" s="20">
        <f>G27*P27</f>
        <v>2000</v>
      </c>
      <c r="AB27" s="20">
        <f>(G27*S27)/J27</f>
        <v>12000</v>
      </c>
      <c r="AC27" s="20">
        <v>0</v>
      </c>
      <c r="AD27" s="20">
        <v>0</v>
      </c>
      <c r="AE27" s="20">
        <v>0</v>
      </c>
      <c r="AF27" s="24">
        <v>100</v>
      </c>
      <c r="AG27" s="24">
        <v>0</v>
      </c>
      <c r="AH27" s="24">
        <v>1</v>
      </c>
      <c r="AI27" s="24">
        <v>100</v>
      </c>
      <c r="AJ27" s="24">
        <v>0</v>
      </c>
      <c r="AK27" s="24">
        <v>1</v>
      </c>
      <c r="AL27" s="24">
        <v>0.5</v>
      </c>
      <c r="AM27" s="24">
        <v>0.5</v>
      </c>
      <c r="AN27" s="24">
        <v>0</v>
      </c>
      <c r="AO27" s="24">
        <v>0</v>
      </c>
      <c r="AP27" s="24">
        <v>0</v>
      </c>
      <c r="AQ27" s="24">
        <v>0.01</v>
      </c>
      <c r="AR27" s="24">
        <v>0.01</v>
      </c>
      <c r="AS27" s="24">
        <v>0</v>
      </c>
      <c r="AT27" s="24">
        <v>0</v>
      </c>
      <c r="AU27" s="24">
        <v>0</v>
      </c>
      <c r="AV27" s="24">
        <v>0</v>
      </c>
      <c r="AW27" s="24">
        <v>0.2</v>
      </c>
      <c r="AX27" s="24">
        <v>0</v>
      </c>
      <c r="AY27" s="24">
        <v>0</v>
      </c>
      <c r="AZ27" s="24">
        <v>0</v>
      </c>
      <c r="BA27" s="24">
        <v>0.04</v>
      </c>
      <c r="BB27" s="24">
        <v>0</v>
      </c>
      <c r="BC27" s="22">
        <v>0.05</v>
      </c>
      <c r="BD27" s="22">
        <v>0.05</v>
      </c>
      <c r="BE27" s="24">
        <v>7.4999999999999997E-2</v>
      </c>
      <c r="BF27" s="24">
        <v>5.0000000000000001E-3</v>
      </c>
      <c r="BG27" s="24">
        <v>0</v>
      </c>
      <c r="BH27" s="24">
        <v>0</v>
      </c>
      <c r="BI27" s="24">
        <v>0</v>
      </c>
      <c r="BJ27" s="24">
        <v>1.8749999999999999E-2</v>
      </c>
      <c r="BK27" s="24">
        <v>1.25E-3</v>
      </c>
      <c r="BL27" s="24">
        <v>0</v>
      </c>
      <c r="BM27" s="24">
        <v>0</v>
      </c>
      <c r="BN27" s="24">
        <v>0</v>
      </c>
      <c r="BO27" s="24">
        <v>0.1</v>
      </c>
      <c r="BP27" s="24">
        <v>0.1</v>
      </c>
      <c r="BQ27" s="24">
        <v>0</v>
      </c>
      <c r="BR27" s="24">
        <v>0</v>
      </c>
      <c r="BS27" s="24">
        <v>0</v>
      </c>
      <c r="BT27" s="24">
        <v>0.04</v>
      </c>
      <c r="BU27" s="29">
        <v>0.2</v>
      </c>
      <c r="BV27" s="23">
        <f>BT27/(BT27+BU27)</f>
        <v>0.16666666666666666</v>
      </c>
      <c r="BW27" s="23">
        <f>SQRT((BT27*BU27)/((BT27+BU27)^2*(BT27+BU27+1)))</f>
        <v>0.33467472037604118</v>
      </c>
      <c r="BX27" s="24">
        <v>0.25</v>
      </c>
      <c r="BY27" s="24">
        <v>0.25</v>
      </c>
      <c r="BZ27" s="24">
        <v>0.25</v>
      </c>
      <c r="CA27" s="24">
        <v>0.25</v>
      </c>
      <c r="CB27" s="28" t="s">
        <v>59</v>
      </c>
      <c r="CC27" s="24">
        <v>600</v>
      </c>
    </row>
    <row r="28" spans="1:81" s="24" customFormat="1" x14ac:dyDescent="0.2">
      <c r="A28" s="30">
        <f t="shared" si="0"/>
        <v>27</v>
      </c>
      <c r="B28" s="24">
        <v>20</v>
      </c>
      <c r="C28" s="24">
        <v>20</v>
      </c>
      <c r="D28" s="24">
        <v>5</v>
      </c>
      <c r="E28" s="24">
        <v>5</v>
      </c>
      <c r="F28" s="19" t="s">
        <v>80</v>
      </c>
      <c r="G28" s="19">
        <f>IF(F28="rectangle",B28*C28,IF(F28="hook",B28*C28-(D28*E28),IF(F28="eight",B28*C28-2*(D28*E28),IF(F28="tee",B28*C28-2*(D28*E28),IF(F28="cross",B28*C28-4*(D28*E28),"ERROR")))))</f>
        <v>400</v>
      </c>
      <c r="H28" s="19" t="s">
        <v>84</v>
      </c>
      <c r="I28" s="19">
        <f>B28/C28</f>
        <v>1</v>
      </c>
      <c r="J28" s="22">
        <v>1</v>
      </c>
      <c r="K28" s="24">
        <v>125</v>
      </c>
      <c r="L28" s="24">
        <v>4</v>
      </c>
      <c r="M28" s="25">
        <v>1</v>
      </c>
      <c r="N28" s="22">
        <f>M28/4</f>
        <v>0.25</v>
      </c>
      <c r="O28" s="19">
        <f>M28/N28</f>
        <v>4</v>
      </c>
      <c r="P28" s="26">
        <v>5</v>
      </c>
      <c r="Q28" s="30">
        <f>P28</f>
        <v>5</v>
      </c>
      <c r="R28" s="20">
        <f>AA28/V28</f>
        <v>100</v>
      </c>
      <c r="S28" s="27">
        <v>30</v>
      </c>
      <c r="T28" s="30">
        <f>S28</f>
        <v>30</v>
      </c>
      <c r="U28" s="20">
        <f>AB28/W28</f>
        <v>100</v>
      </c>
      <c r="V28" s="19">
        <f>ROUND((Q28/100)*G28,0)</f>
        <v>20</v>
      </c>
      <c r="W28" s="19">
        <f>ROUND(((T28/100)*G28)/J28,0)</f>
        <v>120</v>
      </c>
      <c r="X28" s="19">
        <v>0</v>
      </c>
      <c r="Y28" s="19">
        <v>0</v>
      </c>
      <c r="Z28" s="19">
        <v>0</v>
      </c>
      <c r="AA28" s="20">
        <f>G28*P28</f>
        <v>2000</v>
      </c>
      <c r="AB28" s="20">
        <f>(G28*S28)/J28</f>
        <v>12000</v>
      </c>
      <c r="AC28" s="20">
        <v>0</v>
      </c>
      <c r="AD28" s="20">
        <v>0</v>
      </c>
      <c r="AE28" s="20">
        <v>0</v>
      </c>
      <c r="AF28" s="24">
        <v>100</v>
      </c>
      <c r="AG28" s="24">
        <v>0</v>
      </c>
      <c r="AH28" s="24">
        <v>1</v>
      </c>
      <c r="AI28" s="24">
        <v>100</v>
      </c>
      <c r="AJ28" s="24">
        <v>0</v>
      </c>
      <c r="AK28" s="24">
        <v>1</v>
      </c>
      <c r="AL28" s="24">
        <v>0.5</v>
      </c>
      <c r="AM28" s="24">
        <v>0.5</v>
      </c>
      <c r="AN28" s="24">
        <v>0</v>
      </c>
      <c r="AO28" s="24">
        <v>0</v>
      </c>
      <c r="AP28" s="24">
        <v>0</v>
      </c>
      <c r="AQ28" s="24">
        <v>0.01</v>
      </c>
      <c r="AR28" s="24">
        <v>0.01</v>
      </c>
      <c r="AS28" s="24">
        <v>0</v>
      </c>
      <c r="AT28" s="24">
        <v>0</v>
      </c>
      <c r="AU28" s="24">
        <v>0</v>
      </c>
      <c r="AV28" s="24">
        <v>0</v>
      </c>
      <c r="AW28" s="24">
        <v>0.2</v>
      </c>
      <c r="AX28" s="24">
        <v>0</v>
      </c>
      <c r="AY28" s="24">
        <v>0</v>
      </c>
      <c r="AZ28" s="24">
        <v>0</v>
      </c>
      <c r="BA28" s="24">
        <v>0.04</v>
      </c>
      <c r="BB28" s="24">
        <v>0</v>
      </c>
      <c r="BC28" s="22">
        <v>0.05</v>
      </c>
      <c r="BD28" s="22">
        <v>0.05</v>
      </c>
      <c r="BE28" s="24">
        <v>7.4999999999999997E-2</v>
      </c>
      <c r="BF28" s="24">
        <v>5.0000000000000001E-3</v>
      </c>
      <c r="BG28" s="24">
        <v>0</v>
      </c>
      <c r="BH28" s="24">
        <v>0</v>
      </c>
      <c r="BI28" s="24">
        <v>0</v>
      </c>
      <c r="BJ28" s="24">
        <v>1.8749999999999999E-2</v>
      </c>
      <c r="BK28" s="24">
        <v>1.25E-3</v>
      </c>
      <c r="BL28" s="24">
        <v>0</v>
      </c>
      <c r="BM28" s="24">
        <v>0</v>
      </c>
      <c r="BN28" s="24">
        <v>0</v>
      </c>
      <c r="BO28" s="24">
        <v>0.1</v>
      </c>
      <c r="BP28" s="24">
        <v>0.1</v>
      </c>
      <c r="BQ28" s="24">
        <v>0</v>
      </c>
      <c r="BR28" s="24">
        <v>0</v>
      </c>
      <c r="BS28" s="24">
        <v>0</v>
      </c>
      <c r="BT28" s="24">
        <v>0.04</v>
      </c>
      <c r="BU28" s="29">
        <v>0.1</v>
      </c>
      <c r="BV28" s="23">
        <f>BT28/(BT28+BU28)</f>
        <v>0.2857142857142857</v>
      </c>
      <c r="BW28" s="23">
        <f>SQRT((BT28*BU28)/((BT28+BU28)^2*(BT28+BU28+1)))</f>
        <v>0.42310634125649449</v>
      </c>
      <c r="BX28" s="24">
        <v>0.25</v>
      </c>
      <c r="BY28" s="24">
        <v>0.25</v>
      </c>
      <c r="BZ28" s="24">
        <v>0.25</v>
      </c>
      <c r="CA28" s="24">
        <v>0.25</v>
      </c>
      <c r="CB28" s="28" t="s">
        <v>59</v>
      </c>
      <c r="CC28" s="24">
        <v>600</v>
      </c>
    </row>
    <row r="29" spans="1:81" s="24" customFormat="1" x14ac:dyDescent="0.2">
      <c r="A29" s="30">
        <f t="shared" si="0"/>
        <v>28</v>
      </c>
      <c r="B29" s="24">
        <v>300</v>
      </c>
      <c r="C29" s="24">
        <v>300</v>
      </c>
      <c r="D29" s="24">
        <v>5</v>
      </c>
      <c r="E29" s="24">
        <v>5</v>
      </c>
      <c r="F29" s="19" t="s">
        <v>80</v>
      </c>
      <c r="G29" s="19">
        <f>IF(F29="rectangle",B29*C29,IF(F29="hook",B29*C29-(D29*E29),IF(F29="eight",B29*C29-2*(D29*E29),IF(F29="tee",B29*C29-2*(D29*E29),IF(F29="cross",B29*C29-4*(D29*E29),"ERROR")))))</f>
        <v>90000</v>
      </c>
      <c r="H29" s="19" t="s">
        <v>87</v>
      </c>
      <c r="I29" s="19">
        <f>B29/C29</f>
        <v>1</v>
      </c>
      <c r="J29" s="22">
        <v>1</v>
      </c>
      <c r="K29" s="24">
        <v>125</v>
      </c>
      <c r="L29" s="24">
        <v>4</v>
      </c>
      <c r="M29" s="25">
        <v>1</v>
      </c>
      <c r="N29" s="22">
        <f>M29/4</f>
        <v>0.25</v>
      </c>
      <c r="O29" s="19">
        <f>M29/N29</f>
        <v>4</v>
      </c>
      <c r="P29" s="26">
        <v>5</v>
      </c>
      <c r="Q29" s="30">
        <f>P29</f>
        <v>5</v>
      </c>
      <c r="R29" s="20">
        <f>AA29/V29</f>
        <v>100</v>
      </c>
      <c r="S29" s="27">
        <v>5</v>
      </c>
      <c r="T29" s="30">
        <f>S29</f>
        <v>5</v>
      </c>
      <c r="U29" s="20">
        <f>AB29/W29</f>
        <v>100</v>
      </c>
      <c r="V29" s="19">
        <f>ROUND((Q29/100)*G29,0)</f>
        <v>4500</v>
      </c>
      <c r="W29" s="19">
        <f>ROUND(((T29/100)*G29)/J29,0)</f>
        <v>4500</v>
      </c>
      <c r="X29" s="19">
        <v>0</v>
      </c>
      <c r="Y29" s="19">
        <v>0</v>
      </c>
      <c r="Z29" s="19">
        <v>0</v>
      </c>
      <c r="AA29" s="20">
        <f>G29*P29</f>
        <v>450000</v>
      </c>
      <c r="AB29" s="20">
        <f>(G29*S29)/J29</f>
        <v>450000</v>
      </c>
      <c r="AC29" s="20">
        <v>0</v>
      </c>
      <c r="AD29" s="20">
        <v>0</v>
      </c>
      <c r="AE29" s="20">
        <v>0</v>
      </c>
      <c r="AF29" s="24">
        <v>100</v>
      </c>
      <c r="AG29" s="24">
        <v>0</v>
      </c>
      <c r="AH29" s="24">
        <v>1</v>
      </c>
      <c r="AI29" s="24">
        <v>100</v>
      </c>
      <c r="AJ29" s="24">
        <v>0</v>
      </c>
      <c r="AK29" s="24">
        <v>1</v>
      </c>
      <c r="AL29" s="24">
        <v>0.5</v>
      </c>
      <c r="AM29" s="24">
        <v>0.5</v>
      </c>
      <c r="AN29" s="24">
        <v>0</v>
      </c>
      <c r="AO29" s="24">
        <v>0</v>
      </c>
      <c r="AP29" s="24">
        <v>0</v>
      </c>
      <c r="AQ29" s="24">
        <v>0.01</v>
      </c>
      <c r="AR29" s="24">
        <v>0.01</v>
      </c>
      <c r="AS29" s="24">
        <v>0</v>
      </c>
      <c r="AT29" s="24">
        <v>0</v>
      </c>
      <c r="AU29" s="24">
        <v>0</v>
      </c>
      <c r="AV29" s="24">
        <v>0</v>
      </c>
      <c r="AW29" s="24">
        <v>0.2</v>
      </c>
      <c r="AX29" s="24">
        <v>0</v>
      </c>
      <c r="AY29" s="24">
        <v>0</v>
      </c>
      <c r="AZ29" s="24">
        <v>0</v>
      </c>
      <c r="BA29" s="24">
        <v>0.04</v>
      </c>
      <c r="BB29" s="24">
        <v>0</v>
      </c>
      <c r="BC29" s="22">
        <v>0.05</v>
      </c>
      <c r="BD29" s="22">
        <v>0.05</v>
      </c>
      <c r="BE29" s="24">
        <v>7.4999999999999997E-2</v>
      </c>
      <c r="BF29" s="24">
        <v>5.0000000000000001E-3</v>
      </c>
      <c r="BG29" s="24">
        <v>0</v>
      </c>
      <c r="BH29" s="24">
        <v>0</v>
      </c>
      <c r="BI29" s="24">
        <v>0</v>
      </c>
      <c r="BJ29" s="24">
        <v>1.8749999999999999E-2</v>
      </c>
      <c r="BK29" s="24">
        <v>1.25E-3</v>
      </c>
      <c r="BL29" s="24">
        <v>0</v>
      </c>
      <c r="BM29" s="24">
        <v>0</v>
      </c>
      <c r="BN29" s="24">
        <v>0</v>
      </c>
      <c r="BO29" s="24">
        <v>0.1</v>
      </c>
      <c r="BP29" s="24">
        <v>0.1</v>
      </c>
      <c r="BQ29" s="24">
        <v>0</v>
      </c>
      <c r="BR29" s="24">
        <v>0</v>
      </c>
      <c r="BS29" s="24">
        <v>0</v>
      </c>
      <c r="BT29" s="24">
        <v>0.04</v>
      </c>
      <c r="BU29" s="29">
        <v>4</v>
      </c>
      <c r="BV29" s="23">
        <f>BT29/(BT29+BU29)</f>
        <v>9.9009900990099011E-3</v>
      </c>
      <c r="BW29" s="23">
        <f>SQRT((BT29*BU29)/((BT29+BU29)^2*(BT29+BU29+1)))</f>
        <v>4.410251516706673E-2</v>
      </c>
      <c r="BX29" s="24">
        <v>0.25</v>
      </c>
      <c r="BY29" s="24">
        <v>0.25</v>
      </c>
      <c r="BZ29" s="24">
        <v>0.25</v>
      </c>
      <c r="CA29" s="24">
        <v>0.25</v>
      </c>
      <c r="CB29" s="28" t="s">
        <v>59</v>
      </c>
      <c r="CC29" s="24">
        <v>600</v>
      </c>
    </row>
    <row r="30" spans="1:81" s="24" customFormat="1" x14ac:dyDescent="0.2">
      <c r="A30" s="30">
        <f t="shared" si="0"/>
        <v>29</v>
      </c>
      <c r="B30" s="24">
        <v>300</v>
      </c>
      <c r="C30" s="24">
        <v>300</v>
      </c>
      <c r="D30" s="24">
        <v>5</v>
      </c>
      <c r="E30" s="24">
        <v>5</v>
      </c>
      <c r="F30" s="19" t="s">
        <v>80</v>
      </c>
      <c r="G30" s="19">
        <f>IF(F30="rectangle",B30*C30,IF(F30="hook",B30*C30-(D30*E30),IF(F30="eight",B30*C30-2*(D30*E30),IF(F30="tee",B30*C30-2*(D30*E30),IF(F30="cross",B30*C30-4*(D30*E30),"ERROR")))))</f>
        <v>90000</v>
      </c>
      <c r="H30" s="19" t="s">
        <v>87</v>
      </c>
      <c r="I30" s="19">
        <f>B30/C30</f>
        <v>1</v>
      </c>
      <c r="J30" s="22">
        <v>1</v>
      </c>
      <c r="K30" s="24">
        <v>125</v>
      </c>
      <c r="L30" s="24">
        <v>4</v>
      </c>
      <c r="M30" s="25">
        <v>1</v>
      </c>
      <c r="N30" s="22">
        <f>M30/4</f>
        <v>0.25</v>
      </c>
      <c r="O30" s="19">
        <f>M30/N30</f>
        <v>4</v>
      </c>
      <c r="P30" s="26">
        <v>5</v>
      </c>
      <c r="Q30" s="30">
        <f>P30</f>
        <v>5</v>
      </c>
      <c r="R30" s="20">
        <f>AA30/V30</f>
        <v>100</v>
      </c>
      <c r="S30" s="27">
        <v>5</v>
      </c>
      <c r="T30" s="30">
        <f>S30</f>
        <v>5</v>
      </c>
      <c r="U30" s="20">
        <f>AB30/W30</f>
        <v>100</v>
      </c>
      <c r="V30" s="19">
        <f>ROUND((Q30/100)*G30,0)</f>
        <v>4500</v>
      </c>
      <c r="W30" s="19">
        <f>ROUND(((T30/100)*G30)/J30,0)</f>
        <v>4500</v>
      </c>
      <c r="X30" s="19">
        <v>0</v>
      </c>
      <c r="Y30" s="19">
        <v>0</v>
      </c>
      <c r="Z30" s="19">
        <v>0</v>
      </c>
      <c r="AA30" s="20">
        <f>G30*P30</f>
        <v>450000</v>
      </c>
      <c r="AB30" s="20">
        <f>(G30*S30)/J30</f>
        <v>450000</v>
      </c>
      <c r="AC30" s="20">
        <v>0</v>
      </c>
      <c r="AD30" s="20">
        <v>0</v>
      </c>
      <c r="AE30" s="20">
        <v>0</v>
      </c>
      <c r="AF30" s="24">
        <v>100</v>
      </c>
      <c r="AG30" s="24">
        <v>0</v>
      </c>
      <c r="AH30" s="24">
        <v>1</v>
      </c>
      <c r="AI30" s="24">
        <v>100</v>
      </c>
      <c r="AJ30" s="24">
        <v>0</v>
      </c>
      <c r="AK30" s="24">
        <v>1</v>
      </c>
      <c r="AL30" s="24">
        <v>0.5</v>
      </c>
      <c r="AM30" s="24">
        <v>0.5</v>
      </c>
      <c r="AN30" s="24">
        <v>0</v>
      </c>
      <c r="AO30" s="24">
        <v>0</v>
      </c>
      <c r="AP30" s="24">
        <v>0</v>
      </c>
      <c r="AQ30" s="24">
        <v>0.01</v>
      </c>
      <c r="AR30" s="24">
        <v>0.01</v>
      </c>
      <c r="AS30" s="24">
        <v>0</v>
      </c>
      <c r="AT30" s="24">
        <v>0</v>
      </c>
      <c r="AU30" s="24">
        <v>0</v>
      </c>
      <c r="AV30" s="24">
        <v>0</v>
      </c>
      <c r="AW30" s="24">
        <v>0.2</v>
      </c>
      <c r="AX30" s="24">
        <v>0</v>
      </c>
      <c r="AY30" s="24">
        <v>0</v>
      </c>
      <c r="AZ30" s="24">
        <v>0</v>
      </c>
      <c r="BA30" s="24">
        <v>0.04</v>
      </c>
      <c r="BB30" s="24">
        <v>0</v>
      </c>
      <c r="BC30" s="22">
        <v>0.05</v>
      </c>
      <c r="BD30" s="22">
        <v>0.05</v>
      </c>
      <c r="BE30" s="24">
        <v>7.4999999999999997E-2</v>
      </c>
      <c r="BF30" s="24">
        <v>5.0000000000000001E-3</v>
      </c>
      <c r="BG30" s="24">
        <v>0</v>
      </c>
      <c r="BH30" s="24">
        <v>0</v>
      </c>
      <c r="BI30" s="24">
        <v>0</v>
      </c>
      <c r="BJ30" s="24">
        <v>1.8749999999999999E-2</v>
      </c>
      <c r="BK30" s="24">
        <v>1.25E-3</v>
      </c>
      <c r="BL30" s="24">
        <v>0</v>
      </c>
      <c r="BM30" s="24">
        <v>0</v>
      </c>
      <c r="BN30" s="24">
        <v>0</v>
      </c>
      <c r="BO30" s="24">
        <v>0.1</v>
      </c>
      <c r="BP30" s="24">
        <v>0.1</v>
      </c>
      <c r="BQ30" s="24">
        <v>0</v>
      </c>
      <c r="BR30" s="24">
        <v>0</v>
      </c>
      <c r="BS30" s="24">
        <v>0</v>
      </c>
      <c r="BT30" s="24">
        <v>0.04</v>
      </c>
      <c r="BU30" s="29">
        <v>0.2</v>
      </c>
      <c r="BV30" s="23">
        <f>BT30/(BT30+BU30)</f>
        <v>0.16666666666666666</v>
      </c>
      <c r="BW30" s="23">
        <f>SQRT((BT30*BU30)/((BT30+BU30)^2*(BT30+BU30+1)))</f>
        <v>0.33467472037604118</v>
      </c>
      <c r="BX30" s="24">
        <v>0.25</v>
      </c>
      <c r="BY30" s="24">
        <v>0.25</v>
      </c>
      <c r="BZ30" s="24">
        <v>0.25</v>
      </c>
      <c r="CA30" s="24">
        <v>0.25</v>
      </c>
      <c r="CB30" s="28" t="s">
        <v>59</v>
      </c>
      <c r="CC30" s="24">
        <v>600</v>
      </c>
    </row>
    <row r="31" spans="1:81" s="24" customFormat="1" x14ac:dyDescent="0.2">
      <c r="A31" s="30">
        <f t="shared" si="0"/>
        <v>30</v>
      </c>
      <c r="B31" s="24">
        <v>300</v>
      </c>
      <c r="C31" s="24">
        <v>300</v>
      </c>
      <c r="D31" s="24">
        <v>5</v>
      </c>
      <c r="E31" s="24">
        <v>5</v>
      </c>
      <c r="F31" s="19" t="s">
        <v>80</v>
      </c>
      <c r="G31" s="19">
        <f>IF(F31="rectangle",B31*C31,IF(F31="hook",B31*C31-(D31*E31),IF(F31="eight",B31*C31-2*(D31*E31),IF(F31="tee",B31*C31-2*(D31*E31),IF(F31="cross",B31*C31-4*(D31*E31),"ERROR")))))</f>
        <v>90000</v>
      </c>
      <c r="H31" s="19" t="s">
        <v>87</v>
      </c>
      <c r="I31" s="19">
        <f>B31/C31</f>
        <v>1</v>
      </c>
      <c r="J31" s="22">
        <v>1</v>
      </c>
      <c r="K31" s="24">
        <v>125</v>
      </c>
      <c r="L31" s="24">
        <v>4</v>
      </c>
      <c r="M31" s="25">
        <v>1</v>
      </c>
      <c r="N31" s="22">
        <f>M31/4</f>
        <v>0.25</v>
      </c>
      <c r="O31" s="19">
        <f>M31/N31</f>
        <v>4</v>
      </c>
      <c r="P31" s="26">
        <v>5</v>
      </c>
      <c r="Q31" s="30">
        <f>P31</f>
        <v>5</v>
      </c>
      <c r="R31" s="20">
        <f>AA31/V31</f>
        <v>100</v>
      </c>
      <c r="S31" s="27">
        <v>5</v>
      </c>
      <c r="T31" s="30">
        <f>S31</f>
        <v>5</v>
      </c>
      <c r="U31" s="20">
        <f>AB31/W31</f>
        <v>100</v>
      </c>
      <c r="V31" s="19">
        <f>ROUND((Q31/100)*G31,0)</f>
        <v>4500</v>
      </c>
      <c r="W31" s="19">
        <f>ROUND(((T31/100)*G31)/J31,0)</f>
        <v>4500</v>
      </c>
      <c r="X31" s="19">
        <v>0</v>
      </c>
      <c r="Y31" s="19">
        <v>0</v>
      </c>
      <c r="Z31" s="19">
        <v>0</v>
      </c>
      <c r="AA31" s="20">
        <f>G31*P31</f>
        <v>450000</v>
      </c>
      <c r="AB31" s="20">
        <f>(G31*S31)/J31</f>
        <v>450000</v>
      </c>
      <c r="AC31" s="20">
        <v>0</v>
      </c>
      <c r="AD31" s="20">
        <v>0</v>
      </c>
      <c r="AE31" s="20">
        <v>0</v>
      </c>
      <c r="AF31" s="24">
        <v>100</v>
      </c>
      <c r="AG31" s="24">
        <v>0</v>
      </c>
      <c r="AH31" s="24">
        <v>1</v>
      </c>
      <c r="AI31" s="24">
        <v>100</v>
      </c>
      <c r="AJ31" s="24">
        <v>0</v>
      </c>
      <c r="AK31" s="24">
        <v>1</v>
      </c>
      <c r="AL31" s="24">
        <v>0.5</v>
      </c>
      <c r="AM31" s="24">
        <v>0.5</v>
      </c>
      <c r="AN31" s="24">
        <v>0</v>
      </c>
      <c r="AO31" s="24">
        <v>0</v>
      </c>
      <c r="AP31" s="24">
        <v>0</v>
      </c>
      <c r="AQ31" s="24">
        <v>0.01</v>
      </c>
      <c r="AR31" s="24">
        <v>0.01</v>
      </c>
      <c r="AS31" s="24">
        <v>0</v>
      </c>
      <c r="AT31" s="24">
        <v>0</v>
      </c>
      <c r="AU31" s="24">
        <v>0</v>
      </c>
      <c r="AV31" s="24">
        <v>0</v>
      </c>
      <c r="AW31" s="24">
        <v>0.2</v>
      </c>
      <c r="AX31" s="24">
        <v>0</v>
      </c>
      <c r="AY31" s="24">
        <v>0</v>
      </c>
      <c r="AZ31" s="24">
        <v>0</v>
      </c>
      <c r="BA31" s="24">
        <v>0.04</v>
      </c>
      <c r="BB31" s="24">
        <v>0</v>
      </c>
      <c r="BC31" s="22">
        <v>0.05</v>
      </c>
      <c r="BD31" s="22">
        <v>0.05</v>
      </c>
      <c r="BE31" s="24">
        <v>7.4999999999999997E-2</v>
      </c>
      <c r="BF31" s="24">
        <v>5.0000000000000001E-3</v>
      </c>
      <c r="BG31" s="24">
        <v>0</v>
      </c>
      <c r="BH31" s="24">
        <v>0</v>
      </c>
      <c r="BI31" s="24">
        <v>0</v>
      </c>
      <c r="BJ31" s="24">
        <v>1.8749999999999999E-2</v>
      </c>
      <c r="BK31" s="24">
        <v>1.25E-3</v>
      </c>
      <c r="BL31" s="24">
        <v>0</v>
      </c>
      <c r="BM31" s="24">
        <v>0</v>
      </c>
      <c r="BN31" s="24">
        <v>0</v>
      </c>
      <c r="BO31" s="24">
        <v>0.1</v>
      </c>
      <c r="BP31" s="24">
        <v>0.1</v>
      </c>
      <c r="BQ31" s="24">
        <v>0</v>
      </c>
      <c r="BR31" s="24">
        <v>0</v>
      </c>
      <c r="BS31" s="24">
        <v>0</v>
      </c>
      <c r="BT31" s="24">
        <v>0.04</v>
      </c>
      <c r="BU31" s="29">
        <v>0.1</v>
      </c>
      <c r="BV31" s="23">
        <f>BT31/(BT31+BU31)</f>
        <v>0.2857142857142857</v>
      </c>
      <c r="BW31" s="23">
        <f>SQRT((BT31*BU31)/((BT31+BU31)^2*(BT31+BU31+1)))</f>
        <v>0.42310634125649449</v>
      </c>
      <c r="BX31" s="24">
        <v>0.25</v>
      </c>
      <c r="BY31" s="24">
        <v>0.25</v>
      </c>
      <c r="BZ31" s="24">
        <v>0.25</v>
      </c>
      <c r="CA31" s="24">
        <v>0.25</v>
      </c>
      <c r="CB31" s="28" t="s">
        <v>59</v>
      </c>
      <c r="CC31" s="24">
        <v>600</v>
      </c>
    </row>
    <row r="32" spans="1:81" s="24" customFormat="1" x14ac:dyDescent="0.2">
      <c r="A32" s="30">
        <f t="shared" si="0"/>
        <v>31</v>
      </c>
      <c r="B32" s="24">
        <v>300</v>
      </c>
      <c r="C32" s="24">
        <v>300</v>
      </c>
      <c r="D32" s="24">
        <v>5</v>
      </c>
      <c r="E32" s="24">
        <v>5</v>
      </c>
      <c r="F32" s="19" t="s">
        <v>80</v>
      </c>
      <c r="G32" s="19">
        <f>IF(F32="rectangle",B32*C32,IF(F32="hook",B32*C32-(D32*E32),IF(F32="eight",B32*C32-2*(D32*E32),IF(F32="tee",B32*C32-2*(D32*E32),IF(F32="cross",B32*C32-4*(D32*E32),"ERROR")))))</f>
        <v>90000</v>
      </c>
      <c r="H32" s="19" t="s">
        <v>87</v>
      </c>
      <c r="I32" s="19">
        <f>B32/C32</f>
        <v>1</v>
      </c>
      <c r="J32" s="22">
        <v>1</v>
      </c>
      <c r="K32" s="24">
        <v>125</v>
      </c>
      <c r="L32" s="24">
        <v>4</v>
      </c>
      <c r="M32" s="25">
        <v>1</v>
      </c>
      <c r="N32" s="22">
        <f>M32/4</f>
        <v>0.25</v>
      </c>
      <c r="O32" s="19">
        <f>M32/N32</f>
        <v>4</v>
      </c>
      <c r="P32" s="26">
        <v>5</v>
      </c>
      <c r="Q32" s="30">
        <f>P32</f>
        <v>5</v>
      </c>
      <c r="R32" s="20">
        <f>AA32/V32</f>
        <v>100</v>
      </c>
      <c r="S32" s="27">
        <v>15</v>
      </c>
      <c r="T32" s="30">
        <f>S32</f>
        <v>15</v>
      </c>
      <c r="U32" s="20">
        <f>AB32/W32</f>
        <v>100</v>
      </c>
      <c r="V32" s="19">
        <f>ROUND((Q32/100)*G32,0)</f>
        <v>4500</v>
      </c>
      <c r="W32" s="19">
        <f>ROUND(((T32/100)*G32)/J32,0)</f>
        <v>13500</v>
      </c>
      <c r="X32" s="19">
        <v>0</v>
      </c>
      <c r="Y32" s="19">
        <v>0</v>
      </c>
      <c r="Z32" s="19">
        <v>0</v>
      </c>
      <c r="AA32" s="20">
        <f>G32*P32</f>
        <v>450000</v>
      </c>
      <c r="AB32" s="20">
        <f>(G32*S32)/J32</f>
        <v>1350000</v>
      </c>
      <c r="AC32" s="20">
        <v>0</v>
      </c>
      <c r="AD32" s="20">
        <v>0</v>
      </c>
      <c r="AE32" s="20">
        <v>0</v>
      </c>
      <c r="AF32" s="24">
        <v>100</v>
      </c>
      <c r="AG32" s="24">
        <v>0</v>
      </c>
      <c r="AH32" s="24">
        <v>1</v>
      </c>
      <c r="AI32" s="24">
        <v>100</v>
      </c>
      <c r="AJ32" s="24">
        <v>0</v>
      </c>
      <c r="AK32" s="24">
        <v>1</v>
      </c>
      <c r="AL32" s="24">
        <v>0.5</v>
      </c>
      <c r="AM32" s="24">
        <v>0.5</v>
      </c>
      <c r="AN32" s="24">
        <v>0</v>
      </c>
      <c r="AO32" s="24">
        <v>0</v>
      </c>
      <c r="AP32" s="24">
        <v>0</v>
      </c>
      <c r="AQ32" s="24">
        <v>0.01</v>
      </c>
      <c r="AR32" s="24">
        <v>0.01</v>
      </c>
      <c r="AS32" s="24">
        <v>0</v>
      </c>
      <c r="AT32" s="24">
        <v>0</v>
      </c>
      <c r="AU32" s="24">
        <v>0</v>
      </c>
      <c r="AV32" s="24">
        <v>0</v>
      </c>
      <c r="AW32" s="24">
        <v>0.2</v>
      </c>
      <c r="AX32" s="24">
        <v>0</v>
      </c>
      <c r="AY32" s="24">
        <v>0</v>
      </c>
      <c r="AZ32" s="24">
        <v>0</v>
      </c>
      <c r="BA32" s="24">
        <v>0.04</v>
      </c>
      <c r="BB32" s="24">
        <v>0</v>
      </c>
      <c r="BC32" s="22">
        <v>0.05</v>
      </c>
      <c r="BD32" s="22">
        <v>0.05</v>
      </c>
      <c r="BE32" s="24">
        <v>7.4999999999999997E-2</v>
      </c>
      <c r="BF32" s="24">
        <v>5.0000000000000001E-3</v>
      </c>
      <c r="BG32" s="24">
        <v>0</v>
      </c>
      <c r="BH32" s="24">
        <v>0</v>
      </c>
      <c r="BI32" s="24">
        <v>0</v>
      </c>
      <c r="BJ32" s="24">
        <v>1.8749999999999999E-2</v>
      </c>
      <c r="BK32" s="24">
        <v>1.25E-3</v>
      </c>
      <c r="BL32" s="24">
        <v>0</v>
      </c>
      <c r="BM32" s="24">
        <v>0</v>
      </c>
      <c r="BN32" s="24">
        <v>0</v>
      </c>
      <c r="BO32" s="24">
        <v>0.1</v>
      </c>
      <c r="BP32" s="24">
        <v>0.1</v>
      </c>
      <c r="BQ32" s="24">
        <v>0</v>
      </c>
      <c r="BR32" s="24">
        <v>0</v>
      </c>
      <c r="BS32" s="24">
        <v>0</v>
      </c>
      <c r="BT32" s="24">
        <v>0.04</v>
      </c>
      <c r="BU32" s="29">
        <v>4</v>
      </c>
      <c r="BV32" s="23">
        <f>BT32/(BT32+BU32)</f>
        <v>9.9009900990099011E-3</v>
      </c>
      <c r="BW32" s="23">
        <f>SQRT((BT32*BU32)/((BT32+BU32)^2*(BT32+BU32+1)))</f>
        <v>4.410251516706673E-2</v>
      </c>
      <c r="BX32" s="24">
        <v>0.25</v>
      </c>
      <c r="BY32" s="24">
        <v>0.25</v>
      </c>
      <c r="BZ32" s="24">
        <v>0.25</v>
      </c>
      <c r="CA32" s="24">
        <v>0.25</v>
      </c>
      <c r="CB32" s="28" t="s">
        <v>59</v>
      </c>
      <c r="CC32" s="24">
        <v>600</v>
      </c>
    </row>
    <row r="33" spans="1:81" s="24" customFormat="1" x14ac:dyDescent="0.2">
      <c r="A33" s="30">
        <f t="shared" si="0"/>
        <v>32</v>
      </c>
      <c r="B33" s="24">
        <v>300</v>
      </c>
      <c r="C33" s="24">
        <v>300</v>
      </c>
      <c r="D33" s="24">
        <v>5</v>
      </c>
      <c r="E33" s="24">
        <v>5</v>
      </c>
      <c r="F33" s="19" t="s">
        <v>80</v>
      </c>
      <c r="G33" s="19">
        <f>IF(F33="rectangle",B33*C33,IF(F33="hook",B33*C33-(D33*E33),IF(F33="eight",B33*C33-2*(D33*E33),IF(F33="tee",B33*C33-2*(D33*E33),IF(F33="cross",B33*C33-4*(D33*E33),"ERROR")))))</f>
        <v>90000</v>
      </c>
      <c r="H33" s="19" t="s">
        <v>87</v>
      </c>
      <c r="I33" s="19">
        <f>B33/C33</f>
        <v>1</v>
      </c>
      <c r="J33" s="22">
        <v>1</v>
      </c>
      <c r="K33" s="24">
        <v>125</v>
      </c>
      <c r="L33" s="24">
        <v>4</v>
      </c>
      <c r="M33" s="25">
        <v>1</v>
      </c>
      <c r="N33" s="22">
        <f>M33/4</f>
        <v>0.25</v>
      </c>
      <c r="O33" s="19">
        <f>M33/N33</f>
        <v>4</v>
      </c>
      <c r="P33" s="26">
        <v>5</v>
      </c>
      <c r="Q33" s="30">
        <f>P33</f>
        <v>5</v>
      </c>
      <c r="R33" s="20">
        <f>AA33/V33</f>
        <v>100</v>
      </c>
      <c r="S33" s="27">
        <v>15</v>
      </c>
      <c r="T33" s="30">
        <f>S33</f>
        <v>15</v>
      </c>
      <c r="U33" s="20">
        <f>AB33/W33</f>
        <v>100</v>
      </c>
      <c r="V33" s="19">
        <f>ROUND((Q33/100)*G33,0)</f>
        <v>4500</v>
      </c>
      <c r="W33" s="19">
        <f>ROUND(((T33/100)*G33)/J33,0)</f>
        <v>13500</v>
      </c>
      <c r="X33" s="19">
        <v>0</v>
      </c>
      <c r="Y33" s="19">
        <v>0</v>
      </c>
      <c r="Z33" s="19">
        <v>0</v>
      </c>
      <c r="AA33" s="20">
        <f>G33*P33</f>
        <v>450000</v>
      </c>
      <c r="AB33" s="20">
        <f>(G33*S33)/J33</f>
        <v>1350000</v>
      </c>
      <c r="AC33" s="20">
        <v>0</v>
      </c>
      <c r="AD33" s="20">
        <v>0</v>
      </c>
      <c r="AE33" s="20">
        <v>0</v>
      </c>
      <c r="AF33" s="24">
        <v>100</v>
      </c>
      <c r="AG33" s="24">
        <v>0</v>
      </c>
      <c r="AH33" s="24">
        <v>1</v>
      </c>
      <c r="AI33" s="24">
        <v>100</v>
      </c>
      <c r="AJ33" s="24">
        <v>0</v>
      </c>
      <c r="AK33" s="24">
        <v>1</v>
      </c>
      <c r="AL33" s="24">
        <v>0.5</v>
      </c>
      <c r="AM33" s="24">
        <v>0.5</v>
      </c>
      <c r="AN33" s="24">
        <v>0</v>
      </c>
      <c r="AO33" s="24">
        <v>0</v>
      </c>
      <c r="AP33" s="24">
        <v>0</v>
      </c>
      <c r="AQ33" s="24">
        <v>0.01</v>
      </c>
      <c r="AR33" s="24">
        <v>0.01</v>
      </c>
      <c r="AS33" s="24">
        <v>0</v>
      </c>
      <c r="AT33" s="24">
        <v>0</v>
      </c>
      <c r="AU33" s="24">
        <v>0</v>
      </c>
      <c r="AV33" s="24">
        <v>0</v>
      </c>
      <c r="AW33" s="24">
        <v>0.2</v>
      </c>
      <c r="AX33" s="24">
        <v>0</v>
      </c>
      <c r="AY33" s="24">
        <v>0</v>
      </c>
      <c r="AZ33" s="24">
        <v>0</v>
      </c>
      <c r="BA33" s="24">
        <v>0.04</v>
      </c>
      <c r="BB33" s="24">
        <v>0</v>
      </c>
      <c r="BC33" s="22">
        <v>0.05</v>
      </c>
      <c r="BD33" s="22">
        <v>0.05</v>
      </c>
      <c r="BE33" s="24">
        <v>7.4999999999999997E-2</v>
      </c>
      <c r="BF33" s="24">
        <v>5.0000000000000001E-3</v>
      </c>
      <c r="BG33" s="24">
        <v>0</v>
      </c>
      <c r="BH33" s="24">
        <v>0</v>
      </c>
      <c r="BI33" s="24">
        <v>0</v>
      </c>
      <c r="BJ33" s="24">
        <v>1.8749999999999999E-2</v>
      </c>
      <c r="BK33" s="24">
        <v>1.25E-3</v>
      </c>
      <c r="BL33" s="24">
        <v>0</v>
      </c>
      <c r="BM33" s="24">
        <v>0</v>
      </c>
      <c r="BN33" s="24">
        <v>0</v>
      </c>
      <c r="BO33" s="24">
        <v>0.1</v>
      </c>
      <c r="BP33" s="24">
        <v>0.1</v>
      </c>
      <c r="BQ33" s="24">
        <v>0</v>
      </c>
      <c r="BR33" s="24">
        <v>0</v>
      </c>
      <c r="BS33" s="24">
        <v>0</v>
      </c>
      <c r="BT33" s="24">
        <v>0.04</v>
      </c>
      <c r="BU33" s="29">
        <v>0.2</v>
      </c>
      <c r="BV33" s="23">
        <f>BT33/(BT33+BU33)</f>
        <v>0.16666666666666666</v>
      </c>
      <c r="BW33" s="23">
        <f>SQRT((BT33*BU33)/((BT33+BU33)^2*(BT33+BU33+1)))</f>
        <v>0.33467472037604118</v>
      </c>
      <c r="BX33" s="24">
        <v>0.25</v>
      </c>
      <c r="BY33" s="24">
        <v>0.25</v>
      </c>
      <c r="BZ33" s="24">
        <v>0.25</v>
      </c>
      <c r="CA33" s="24">
        <v>0.25</v>
      </c>
      <c r="CB33" s="28" t="s">
        <v>59</v>
      </c>
      <c r="CC33" s="24">
        <v>600</v>
      </c>
    </row>
    <row r="34" spans="1:81" s="24" customFormat="1" x14ac:dyDescent="0.2">
      <c r="A34" s="30">
        <f t="shared" si="0"/>
        <v>33</v>
      </c>
      <c r="B34" s="24">
        <v>300</v>
      </c>
      <c r="C34" s="24">
        <v>300</v>
      </c>
      <c r="D34" s="24">
        <v>5</v>
      </c>
      <c r="E34" s="24">
        <v>5</v>
      </c>
      <c r="F34" s="19" t="s">
        <v>80</v>
      </c>
      <c r="G34" s="19">
        <f>IF(F34="rectangle",B34*C34,IF(F34="hook",B34*C34-(D34*E34),IF(F34="eight",B34*C34-2*(D34*E34),IF(F34="tee",B34*C34-2*(D34*E34),IF(F34="cross",B34*C34-4*(D34*E34),"ERROR")))))</f>
        <v>90000</v>
      </c>
      <c r="H34" s="19" t="s">
        <v>87</v>
      </c>
      <c r="I34" s="19">
        <f>B34/C34</f>
        <v>1</v>
      </c>
      <c r="J34" s="22">
        <v>1</v>
      </c>
      <c r="K34" s="24">
        <v>125</v>
      </c>
      <c r="L34" s="24">
        <v>4</v>
      </c>
      <c r="M34" s="25">
        <v>1</v>
      </c>
      <c r="N34" s="22">
        <f>M34/4</f>
        <v>0.25</v>
      </c>
      <c r="O34" s="19">
        <f>M34/N34</f>
        <v>4</v>
      </c>
      <c r="P34" s="26">
        <v>5</v>
      </c>
      <c r="Q34" s="30">
        <f>P34</f>
        <v>5</v>
      </c>
      <c r="R34" s="20">
        <f>AA34/V34</f>
        <v>100</v>
      </c>
      <c r="S34" s="27">
        <v>15</v>
      </c>
      <c r="T34" s="30">
        <f>S34</f>
        <v>15</v>
      </c>
      <c r="U34" s="20">
        <f>AB34/W34</f>
        <v>100</v>
      </c>
      <c r="V34" s="19">
        <f>ROUND((Q34/100)*G34,0)</f>
        <v>4500</v>
      </c>
      <c r="W34" s="19">
        <f>ROUND(((T34/100)*G34)/J34,0)</f>
        <v>13500</v>
      </c>
      <c r="X34" s="19">
        <v>0</v>
      </c>
      <c r="Y34" s="19">
        <v>0</v>
      </c>
      <c r="Z34" s="19">
        <v>0</v>
      </c>
      <c r="AA34" s="20">
        <f>G34*P34</f>
        <v>450000</v>
      </c>
      <c r="AB34" s="20">
        <f>(G34*S34)/J34</f>
        <v>1350000</v>
      </c>
      <c r="AC34" s="20">
        <v>0</v>
      </c>
      <c r="AD34" s="20">
        <v>0</v>
      </c>
      <c r="AE34" s="20">
        <v>0</v>
      </c>
      <c r="AF34" s="24">
        <v>100</v>
      </c>
      <c r="AG34" s="24">
        <v>0</v>
      </c>
      <c r="AH34" s="24">
        <v>1</v>
      </c>
      <c r="AI34" s="24">
        <v>100</v>
      </c>
      <c r="AJ34" s="24">
        <v>0</v>
      </c>
      <c r="AK34" s="24">
        <v>1</v>
      </c>
      <c r="AL34" s="24">
        <v>0.5</v>
      </c>
      <c r="AM34" s="24">
        <v>0.5</v>
      </c>
      <c r="AN34" s="24">
        <v>0</v>
      </c>
      <c r="AO34" s="24">
        <v>0</v>
      </c>
      <c r="AP34" s="24">
        <v>0</v>
      </c>
      <c r="AQ34" s="24">
        <v>0.01</v>
      </c>
      <c r="AR34" s="24">
        <v>0.01</v>
      </c>
      <c r="AS34" s="24">
        <v>0</v>
      </c>
      <c r="AT34" s="24">
        <v>0</v>
      </c>
      <c r="AU34" s="24">
        <v>0</v>
      </c>
      <c r="AV34" s="24">
        <v>0</v>
      </c>
      <c r="AW34" s="24">
        <v>0.2</v>
      </c>
      <c r="AX34" s="24">
        <v>0</v>
      </c>
      <c r="AY34" s="24">
        <v>0</v>
      </c>
      <c r="AZ34" s="24">
        <v>0</v>
      </c>
      <c r="BA34" s="24">
        <v>0.04</v>
      </c>
      <c r="BB34" s="24">
        <v>0</v>
      </c>
      <c r="BC34" s="22">
        <v>0.05</v>
      </c>
      <c r="BD34" s="22">
        <v>0.05</v>
      </c>
      <c r="BE34" s="24">
        <v>7.4999999999999997E-2</v>
      </c>
      <c r="BF34" s="24">
        <v>5.0000000000000001E-3</v>
      </c>
      <c r="BG34" s="24">
        <v>0</v>
      </c>
      <c r="BH34" s="24">
        <v>0</v>
      </c>
      <c r="BI34" s="24">
        <v>0</v>
      </c>
      <c r="BJ34" s="24">
        <v>1.8749999999999999E-2</v>
      </c>
      <c r="BK34" s="24">
        <v>1.25E-3</v>
      </c>
      <c r="BL34" s="24">
        <v>0</v>
      </c>
      <c r="BM34" s="24">
        <v>0</v>
      </c>
      <c r="BN34" s="24">
        <v>0</v>
      </c>
      <c r="BO34" s="24">
        <v>0.1</v>
      </c>
      <c r="BP34" s="24">
        <v>0.1</v>
      </c>
      <c r="BQ34" s="24">
        <v>0</v>
      </c>
      <c r="BR34" s="24">
        <v>0</v>
      </c>
      <c r="BS34" s="24">
        <v>0</v>
      </c>
      <c r="BT34" s="24">
        <v>0.04</v>
      </c>
      <c r="BU34" s="29">
        <v>0.1</v>
      </c>
      <c r="BV34" s="23">
        <f>BT34/(BT34+BU34)</f>
        <v>0.2857142857142857</v>
      </c>
      <c r="BW34" s="23">
        <f>SQRT((BT34*BU34)/((BT34+BU34)^2*(BT34+BU34+1)))</f>
        <v>0.42310634125649449</v>
      </c>
      <c r="BX34" s="24">
        <v>0.25</v>
      </c>
      <c r="BY34" s="24">
        <v>0.25</v>
      </c>
      <c r="BZ34" s="24">
        <v>0.25</v>
      </c>
      <c r="CA34" s="24">
        <v>0.25</v>
      </c>
      <c r="CB34" s="28" t="s">
        <v>59</v>
      </c>
      <c r="CC34" s="24">
        <v>600</v>
      </c>
    </row>
    <row r="35" spans="1:81" s="24" customFormat="1" x14ac:dyDescent="0.2">
      <c r="A35" s="30">
        <f t="shared" si="0"/>
        <v>34</v>
      </c>
      <c r="B35" s="24">
        <v>300</v>
      </c>
      <c r="C35" s="24">
        <v>300</v>
      </c>
      <c r="D35" s="24">
        <v>5</v>
      </c>
      <c r="E35" s="24">
        <v>5</v>
      </c>
      <c r="F35" s="19" t="s">
        <v>80</v>
      </c>
      <c r="G35" s="19">
        <f>IF(F35="rectangle",B35*C35,IF(F35="hook",B35*C35-(D35*E35),IF(F35="eight",B35*C35-2*(D35*E35),IF(F35="tee",B35*C35-2*(D35*E35),IF(F35="cross",B35*C35-4*(D35*E35),"ERROR")))))</f>
        <v>90000</v>
      </c>
      <c r="H35" s="19" t="s">
        <v>87</v>
      </c>
      <c r="I35" s="19">
        <f>B35/C35</f>
        <v>1</v>
      </c>
      <c r="J35" s="22">
        <v>1</v>
      </c>
      <c r="K35" s="24">
        <v>125</v>
      </c>
      <c r="L35" s="24">
        <v>4</v>
      </c>
      <c r="M35" s="25">
        <v>1</v>
      </c>
      <c r="N35" s="22">
        <f>M35/4</f>
        <v>0.25</v>
      </c>
      <c r="O35" s="19">
        <f>M35/N35</f>
        <v>4</v>
      </c>
      <c r="P35" s="26">
        <v>5</v>
      </c>
      <c r="Q35" s="30">
        <f>P35</f>
        <v>5</v>
      </c>
      <c r="R35" s="20">
        <f>AA35/V35</f>
        <v>100</v>
      </c>
      <c r="S35" s="27">
        <v>30</v>
      </c>
      <c r="T35" s="30">
        <f>S35</f>
        <v>30</v>
      </c>
      <c r="U35" s="20">
        <f>AB35/W35</f>
        <v>100</v>
      </c>
      <c r="V35" s="19">
        <f>ROUND((Q35/100)*G35,0)</f>
        <v>4500</v>
      </c>
      <c r="W35" s="19">
        <f>ROUND(((T35/100)*G35)/J35,0)</f>
        <v>27000</v>
      </c>
      <c r="X35" s="19">
        <v>0</v>
      </c>
      <c r="Y35" s="19">
        <v>0</v>
      </c>
      <c r="Z35" s="19">
        <v>0</v>
      </c>
      <c r="AA35" s="20">
        <f>G35*P35</f>
        <v>450000</v>
      </c>
      <c r="AB35" s="20">
        <f>(G35*S35)/J35</f>
        <v>2700000</v>
      </c>
      <c r="AC35" s="20">
        <v>0</v>
      </c>
      <c r="AD35" s="20">
        <v>0</v>
      </c>
      <c r="AE35" s="20">
        <v>0</v>
      </c>
      <c r="AF35" s="24">
        <v>100</v>
      </c>
      <c r="AG35" s="24">
        <v>0</v>
      </c>
      <c r="AH35" s="24">
        <v>1</v>
      </c>
      <c r="AI35" s="24">
        <v>100</v>
      </c>
      <c r="AJ35" s="24">
        <v>0</v>
      </c>
      <c r="AK35" s="24">
        <v>1</v>
      </c>
      <c r="AL35" s="24">
        <v>0.5</v>
      </c>
      <c r="AM35" s="24">
        <v>0.5</v>
      </c>
      <c r="AN35" s="24">
        <v>0</v>
      </c>
      <c r="AO35" s="24">
        <v>0</v>
      </c>
      <c r="AP35" s="24">
        <v>0</v>
      </c>
      <c r="AQ35" s="24">
        <v>0.01</v>
      </c>
      <c r="AR35" s="24">
        <v>0.01</v>
      </c>
      <c r="AS35" s="24">
        <v>0</v>
      </c>
      <c r="AT35" s="24">
        <v>0</v>
      </c>
      <c r="AU35" s="24">
        <v>0</v>
      </c>
      <c r="AV35" s="24">
        <v>0</v>
      </c>
      <c r="AW35" s="24">
        <v>0.2</v>
      </c>
      <c r="AX35" s="24">
        <v>0</v>
      </c>
      <c r="AY35" s="24">
        <v>0</v>
      </c>
      <c r="AZ35" s="24">
        <v>0</v>
      </c>
      <c r="BA35" s="24">
        <v>0.04</v>
      </c>
      <c r="BB35" s="24">
        <v>0</v>
      </c>
      <c r="BC35" s="22">
        <v>0.05</v>
      </c>
      <c r="BD35" s="22">
        <v>0.05</v>
      </c>
      <c r="BE35" s="24">
        <v>7.4999999999999997E-2</v>
      </c>
      <c r="BF35" s="24">
        <v>5.0000000000000001E-3</v>
      </c>
      <c r="BG35" s="24">
        <v>0</v>
      </c>
      <c r="BH35" s="24">
        <v>0</v>
      </c>
      <c r="BI35" s="24">
        <v>0</v>
      </c>
      <c r="BJ35" s="24">
        <v>1.8749999999999999E-2</v>
      </c>
      <c r="BK35" s="24">
        <v>1.25E-3</v>
      </c>
      <c r="BL35" s="24">
        <v>0</v>
      </c>
      <c r="BM35" s="24">
        <v>0</v>
      </c>
      <c r="BN35" s="24">
        <v>0</v>
      </c>
      <c r="BO35" s="24">
        <v>0.1</v>
      </c>
      <c r="BP35" s="24">
        <v>0.1</v>
      </c>
      <c r="BQ35" s="24">
        <v>0</v>
      </c>
      <c r="BR35" s="24">
        <v>0</v>
      </c>
      <c r="BS35" s="24">
        <v>0</v>
      </c>
      <c r="BT35" s="24">
        <v>0.04</v>
      </c>
      <c r="BU35" s="29">
        <v>4</v>
      </c>
      <c r="BV35" s="23">
        <f>BT35/(BT35+BU35)</f>
        <v>9.9009900990099011E-3</v>
      </c>
      <c r="BW35" s="23">
        <f>SQRT((BT35*BU35)/((BT35+BU35)^2*(BT35+BU35+1)))</f>
        <v>4.410251516706673E-2</v>
      </c>
      <c r="BX35" s="24">
        <v>0.25</v>
      </c>
      <c r="BY35" s="24">
        <v>0.25</v>
      </c>
      <c r="BZ35" s="24">
        <v>0.25</v>
      </c>
      <c r="CA35" s="24">
        <v>0.25</v>
      </c>
      <c r="CB35" s="28" t="s">
        <v>59</v>
      </c>
      <c r="CC35" s="24">
        <v>600</v>
      </c>
    </row>
    <row r="36" spans="1:81" s="24" customFormat="1" x14ac:dyDescent="0.2">
      <c r="A36" s="30">
        <f t="shared" si="0"/>
        <v>35</v>
      </c>
      <c r="B36" s="24">
        <v>300</v>
      </c>
      <c r="C36" s="24">
        <v>300</v>
      </c>
      <c r="D36" s="24">
        <v>5</v>
      </c>
      <c r="E36" s="24">
        <v>5</v>
      </c>
      <c r="F36" s="19" t="s">
        <v>80</v>
      </c>
      <c r="G36" s="19">
        <f>IF(F36="rectangle",B36*C36,IF(F36="hook",B36*C36-(D36*E36),IF(F36="eight",B36*C36-2*(D36*E36),IF(F36="tee",B36*C36-2*(D36*E36),IF(F36="cross",B36*C36-4*(D36*E36),"ERROR")))))</f>
        <v>90000</v>
      </c>
      <c r="H36" s="19" t="s">
        <v>87</v>
      </c>
      <c r="I36" s="19">
        <f>B36/C36</f>
        <v>1</v>
      </c>
      <c r="J36" s="22">
        <v>1</v>
      </c>
      <c r="K36" s="24">
        <v>125</v>
      </c>
      <c r="L36" s="24">
        <v>4</v>
      </c>
      <c r="M36" s="25">
        <v>1</v>
      </c>
      <c r="N36" s="22">
        <f>M36/4</f>
        <v>0.25</v>
      </c>
      <c r="O36" s="19">
        <f>M36/N36</f>
        <v>4</v>
      </c>
      <c r="P36" s="26">
        <v>5</v>
      </c>
      <c r="Q36" s="30">
        <f>P36</f>
        <v>5</v>
      </c>
      <c r="R36" s="20">
        <f>AA36/V36</f>
        <v>100</v>
      </c>
      <c r="S36" s="27">
        <v>30</v>
      </c>
      <c r="T36" s="30">
        <f>S36</f>
        <v>30</v>
      </c>
      <c r="U36" s="20">
        <f>AB36/W36</f>
        <v>100</v>
      </c>
      <c r="V36" s="19">
        <f>ROUND((Q36/100)*G36,0)</f>
        <v>4500</v>
      </c>
      <c r="W36" s="19">
        <f>ROUND(((T36/100)*G36)/J36,0)</f>
        <v>27000</v>
      </c>
      <c r="X36" s="19">
        <v>0</v>
      </c>
      <c r="Y36" s="19">
        <v>0</v>
      </c>
      <c r="Z36" s="19">
        <v>0</v>
      </c>
      <c r="AA36" s="20">
        <f>G36*P36</f>
        <v>450000</v>
      </c>
      <c r="AB36" s="20">
        <f>(G36*S36)/J36</f>
        <v>2700000</v>
      </c>
      <c r="AC36" s="20">
        <v>0</v>
      </c>
      <c r="AD36" s="20">
        <v>0</v>
      </c>
      <c r="AE36" s="20">
        <v>0</v>
      </c>
      <c r="AF36" s="24">
        <v>100</v>
      </c>
      <c r="AG36" s="24">
        <v>0</v>
      </c>
      <c r="AH36" s="24">
        <v>1</v>
      </c>
      <c r="AI36" s="24">
        <v>100</v>
      </c>
      <c r="AJ36" s="24">
        <v>0</v>
      </c>
      <c r="AK36" s="24">
        <v>1</v>
      </c>
      <c r="AL36" s="24">
        <v>0.5</v>
      </c>
      <c r="AM36" s="24">
        <v>0.5</v>
      </c>
      <c r="AN36" s="24">
        <v>0</v>
      </c>
      <c r="AO36" s="24">
        <v>0</v>
      </c>
      <c r="AP36" s="24">
        <v>0</v>
      </c>
      <c r="AQ36" s="24">
        <v>0.01</v>
      </c>
      <c r="AR36" s="24">
        <v>0.01</v>
      </c>
      <c r="AS36" s="24">
        <v>0</v>
      </c>
      <c r="AT36" s="24">
        <v>0</v>
      </c>
      <c r="AU36" s="24">
        <v>0</v>
      </c>
      <c r="AV36" s="24">
        <v>0</v>
      </c>
      <c r="AW36" s="24">
        <v>0.2</v>
      </c>
      <c r="AX36" s="24">
        <v>0</v>
      </c>
      <c r="AY36" s="24">
        <v>0</v>
      </c>
      <c r="AZ36" s="24">
        <v>0</v>
      </c>
      <c r="BA36" s="24">
        <v>0.04</v>
      </c>
      <c r="BB36" s="24">
        <v>0</v>
      </c>
      <c r="BC36" s="22">
        <v>0.05</v>
      </c>
      <c r="BD36" s="22">
        <v>0.05</v>
      </c>
      <c r="BE36" s="24">
        <v>7.4999999999999997E-2</v>
      </c>
      <c r="BF36" s="24">
        <v>5.0000000000000001E-3</v>
      </c>
      <c r="BG36" s="24">
        <v>0</v>
      </c>
      <c r="BH36" s="24">
        <v>0</v>
      </c>
      <c r="BI36" s="24">
        <v>0</v>
      </c>
      <c r="BJ36" s="24">
        <v>1.8749999999999999E-2</v>
      </c>
      <c r="BK36" s="24">
        <v>1.25E-3</v>
      </c>
      <c r="BL36" s="24">
        <v>0</v>
      </c>
      <c r="BM36" s="24">
        <v>0</v>
      </c>
      <c r="BN36" s="24">
        <v>0</v>
      </c>
      <c r="BO36" s="24">
        <v>0.1</v>
      </c>
      <c r="BP36" s="24">
        <v>0.1</v>
      </c>
      <c r="BQ36" s="24">
        <v>0</v>
      </c>
      <c r="BR36" s="24">
        <v>0</v>
      </c>
      <c r="BS36" s="24">
        <v>0</v>
      </c>
      <c r="BT36" s="24">
        <v>0.04</v>
      </c>
      <c r="BU36" s="29">
        <v>0.2</v>
      </c>
      <c r="BV36" s="23">
        <f>BT36/(BT36+BU36)</f>
        <v>0.16666666666666666</v>
      </c>
      <c r="BW36" s="23">
        <f>SQRT((BT36*BU36)/((BT36+BU36)^2*(BT36+BU36+1)))</f>
        <v>0.33467472037604118</v>
      </c>
      <c r="BX36" s="24">
        <v>0.25</v>
      </c>
      <c r="BY36" s="24">
        <v>0.25</v>
      </c>
      <c r="BZ36" s="24">
        <v>0.25</v>
      </c>
      <c r="CA36" s="24">
        <v>0.25</v>
      </c>
      <c r="CB36" s="28" t="s">
        <v>59</v>
      </c>
      <c r="CC36" s="24">
        <v>600</v>
      </c>
    </row>
    <row r="37" spans="1:81" s="24" customFormat="1" x14ac:dyDescent="0.2">
      <c r="A37" s="30">
        <f t="shared" si="0"/>
        <v>36</v>
      </c>
      <c r="B37" s="24">
        <v>300</v>
      </c>
      <c r="C37" s="24">
        <v>300</v>
      </c>
      <c r="D37" s="24">
        <v>5</v>
      </c>
      <c r="E37" s="24">
        <v>5</v>
      </c>
      <c r="F37" s="19" t="s">
        <v>80</v>
      </c>
      <c r="G37" s="19">
        <f>IF(F37="rectangle",B37*C37,IF(F37="hook",B37*C37-(D37*E37),IF(F37="eight",B37*C37-2*(D37*E37),IF(F37="tee",B37*C37-2*(D37*E37),IF(F37="cross",B37*C37-4*(D37*E37),"ERROR")))))</f>
        <v>90000</v>
      </c>
      <c r="H37" s="19" t="s">
        <v>87</v>
      </c>
      <c r="I37" s="19">
        <f>B37/C37</f>
        <v>1</v>
      </c>
      <c r="J37" s="22">
        <v>1</v>
      </c>
      <c r="K37" s="24">
        <v>125</v>
      </c>
      <c r="L37" s="24">
        <v>4</v>
      </c>
      <c r="M37" s="25">
        <v>1</v>
      </c>
      <c r="N37" s="22">
        <f>M37/4</f>
        <v>0.25</v>
      </c>
      <c r="O37" s="19">
        <f>M37/N37</f>
        <v>4</v>
      </c>
      <c r="P37" s="26">
        <v>5</v>
      </c>
      <c r="Q37" s="30">
        <f>P37</f>
        <v>5</v>
      </c>
      <c r="R37" s="20">
        <f>AA37/V37</f>
        <v>100</v>
      </c>
      <c r="S37" s="27">
        <v>30</v>
      </c>
      <c r="T37" s="30">
        <f>S37</f>
        <v>30</v>
      </c>
      <c r="U37" s="20">
        <f>AB37/W37</f>
        <v>100</v>
      </c>
      <c r="V37" s="19">
        <f>ROUND((Q37/100)*G37,0)</f>
        <v>4500</v>
      </c>
      <c r="W37" s="19">
        <f>ROUND(((T37/100)*G37)/J37,0)</f>
        <v>27000</v>
      </c>
      <c r="X37" s="19">
        <v>0</v>
      </c>
      <c r="Y37" s="19">
        <v>0</v>
      </c>
      <c r="Z37" s="19">
        <v>0</v>
      </c>
      <c r="AA37" s="20">
        <f>G37*P37</f>
        <v>450000</v>
      </c>
      <c r="AB37" s="20">
        <f>(G37*S37)/J37</f>
        <v>2700000</v>
      </c>
      <c r="AC37" s="20">
        <v>0</v>
      </c>
      <c r="AD37" s="20">
        <v>0</v>
      </c>
      <c r="AE37" s="20">
        <v>0</v>
      </c>
      <c r="AF37" s="24">
        <v>100</v>
      </c>
      <c r="AG37" s="24">
        <v>0</v>
      </c>
      <c r="AH37" s="24">
        <v>1</v>
      </c>
      <c r="AI37" s="24">
        <v>100</v>
      </c>
      <c r="AJ37" s="24">
        <v>0</v>
      </c>
      <c r="AK37" s="24">
        <v>1</v>
      </c>
      <c r="AL37" s="24">
        <v>0.5</v>
      </c>
      <c r="AM37" s="24">
        <v>0.5</v>
      </c>
      <c r="AN37" s="24">
        <v>0</v>
      </c>
      <c r="AO37" s="24">
        <v>0</v>
      </c>
      <c r="AP37" s="24">
        <v>0</v>
      </c>
      <c r="AQ37" s="24">
        <v>0.01</v>
      </c>
      <c r="AR37" s="24">
        <v>0.01</v>
      </c>
      <c r="AS37" s="24">
        <v>0</v>
      </c>
      <c r="AT37" s="24">
        <v>0</v>
      </c>
      <c r="AU37" s="24">
        <v>0</v>
      </c>
      <c r="AV37" s="24">
        <v>0</v>
      </c>
      <c r="AW37" s="24">
        <v>0.2</v>
      </c>
      <c r="AX37" s="24">
        <v>0</v>
      </c>
      <c r="AY37" s="24">
        <v>0</v>
      </c>
      <c r="AZ37" s="24">
        <v>0</v>
      </c>
      <c r="BA37" s="24">
        <v>0.04</v>
      </c>
      <c r="BB37" s="24">
        <v>0</v>
      </c>
      <c r="BC37" s="22">
        <v>0.05</v>
      </c>
      <c r="BD37" s="22">
        <v>0.05</v>
      </c>
      <c r="BE37" s="24">
        <v>7.4999999999999997E-2</v>
      </c>
      <c r="BF37" s="24">
        <v>5.0000000000000001E-3</v>
      </c>
      <c r="BG37" s="24">
        <v>0</v>
      </c>
      <c r="BH37" s="24">
        <v>0</v>
      </c>
      <c r="BI37" s="24">
        <v>0</v>
      </c>
      <c r="BJ37" s="24">
        <v>1.8749999999999999E-2</v>
      </c>
      <c r="BK37" s="24">
        <v>1.25E-3</v>
      </c>
      <c r="BL37" s="24">
        <v>0</v>
      </c>
      <c r="BM37" s="24">
        <v>0</v>
      </c>
      <c r="BN37" s="24">
        <v>0</v>
      </c>
      <c r="BO37" s="24">
        <v>0.1</v>
      </c>
      <c r="BP37" s="24">
        <v>0.1</v>
      </c>
      <c r="BQ37" s="24">
        <v>0</v>
      </c>
      <c r="BR37" s="24">
        <v>0</v>
      </c>
      <c r="BS37" s="24">
        <v>0</v>
      </c>
      <c r="BT37" s="24">
        <v>0.04</v>
      </c>
      <c r="BU37" s="29">
        <v>0.1</v>
      </c>
      <c r="BV37" s="23">
        <f>BT37/(BT37+BU37)</f>
        <v>0.2857142857142857</v>
      </c>
      <c r="BW37" s="23">
        <f>SQRT((BT37*BU37)/((BT37+BU37)^2*(BT37+BU37+1)))</f>
        <v>0.42310634125649449</v>
      </c>
      <c r="BX37" s="24">
        <v>0.25</v>
      </c>
      <c r="BY37" s="24">
        <v>0.25</v>
      </c>
      <c r="BZ37" s="24">
        <v>0.25</v>
      </c>
      <c r="CA37" s="24">
        <v>0.25</v>
      </c>
      <c r="CB37" s="28" t="s">
        <v>59</v>
      </c>
      <c r="CC37" s="24">
        <v>600</v>
      </c>
    </row>
    <row r="38" spans="1:81" s="24" customFormat="1" x14ac:dyDescent="0.2">
      <c r="A38" s="30">
        <f t="shared" si="0"/>
        <v>37</v>
      </c>
      <c r="B38" s="24">
        <v>250</v>
      </c>
      <c r="C38" s="24">
        <v>250</v>
      </c>
      <c r="D38" s="24">
        <v>5</v>
      </c>
      <c r="E38" s="24">
        <v>5</v>
      </c>
      <c r="F38" s="19" t="s">
        <v>80</v>
      </c>
      <c r="G38" s="19">
        <f>IF(F38="rectangle",B38*C38,IF(F38="hook",B38*C38-(D38*E38),IF(F38="eight",B38*C38-2*(D38*E38),IF(F38="tee",B38*C38-2*(D38*E38),IF(F38="cross",B38*C38-4*(D38*E38),"ERROR")))))</f>
        <v>62500</v>
      </c>
      <c r="H38" s="19" t="s">
        <v>86</v>
      </c>
      <c r="I38" s="19">
        <f>B38/C38</f>
        <v>1</v>
      </c>
      <c r="J38" s="22">
        <v>1</v>
      </c>
      <c r="K38" s="24">
        <v>125</v>
      </c>
      <c r="L38" s="24">
        <v>4</v>
      </c>
      <c r="M38" s="25">
        <v>1</v>
      </c>
      <c r="N38" s="22">
        <f>M38/4</f>
        <v>0.25</v>
      </c>
      <c r="O38" s="19">
        <f>M38/N38</f>
        <v>4</v>
      </c>
      <c r="P38" s="26">
        <v>15</v>
      </c>
      <c r="Q38" s="30">
        <f>P38</f>
        <v>15</v>
      </c>
      <c r="R38" s="20">
        <f>AA38/V38</f>
        <v>100</v>
      </c>
      <c r="S38" s="27">
        <v>5</v>
      </c>
      <c r="T38" s="30">
        <f>S38</f>
        <v>5</v>
      </c>
      <c r="U38" s="20">
        <f>AB38/W38</f>
        <v>100</v>
      </c>
      <c r="V38" s="19">
        <f>ROUND((Q38/100)*G38,0)</f>
        <v>9375</v>
      </c>
      <c r="W38" s="19">
        <f>ROUND(((T38/100)*G38)/J38,0)</f>
        <v>3125</v>
      </c>
      <c r="X38" s="19">
        <v>0</v>
      </c>
      <c r="Y38" s="19">
        <v>0</v>
      </c>
      <c r="Z38" s="19">
        <v>0</v>
      </c>
      <c r="AA38" s="20">
        <f>G38*P38</f>
        <v>937500</v>
      </c>
      <c r="AB38" s="20">
        <f>(G38*S38)/J38</f>
        <v>312500</v>
      </c>
      <c r="AC38" s="20">
        <v>0</v>
      </c>
      <c r="AD38" s="20">
        <v>0</v>
      </c>
      <c r="AE38" s="20">
        <v>0</v>
      </c>
      <c r="AF38" s="24">
        <v>100</v>
      </c>
      <c r="AG38" s="24">
        <v>0</v>
      </c>
      <c r="AH38" s="24">
        <v>1</v>
      </c>
      <c r="AI38" s="24">
        <v>100</v>
      </c>
      <c r="AJ38" s="24">
        <v>0</v>
      </c>
      <c r="AK38" s="24">
        <v>1</v>
      </c>
      <c r="AL38" s="24">
        <v>0.5</v>
      </c>
      <c r="AM38" s="24">
        <v>0.5</v>
      </c>
      <c r="AN38" s="24">
        <v>0</v>
      </c>
      <c r="AO38" s="24">
        <v>0</v>
      </c>
      <c r="AP38" s="24">
        <v>0</v>
      </c>
      <c r="AQ38" s="24">
        <v>0.01</v>
      </c>
      <c r="AR38" s="24">
        <v>0.01</v>
      </c>
      <c r="AS38" s="24">
        <v>0</v>
      </c>
      <c r="AT38" s="24">
        <v>0</v>
      </c>
      <c r="AU38" s="24">
        <v>0</v>
      </c>
      <c r="AV38" s="24">
        <v>0</v>
      </c>
      <c r="AW38" s="24">
        <v>0.2</v>
      </c>
      <c r="AX38" s="24">
        <v>0</v>
      </c>
      <c r="AY38" s="24">
        <v>0</v>
      </c>
      <c r="AZ38" s="24">
        <v>0</v>
      </c>
      <c r="BA38" s="24">
        <v>0.04</v>
      </c>
      <c r="BB38" s="24">
        <v>0</v>
      </c>
      <c r="BC38" s="22">
        <v>0.05</v>
      </c>
      <c r="BD38" s="22">
        <v>0.05</v>
      </c>
      <c r="BE38" s="24">
        <v>7.4999999999999997E-2</v>
      </c>
      <c r="BF38" s="24">
        <v>5.0000000000000001E-3</v>
      </c>
      <c r="BG38" s="24">
        <v>0</v>
      </c>
      <c r="BH38" s="24">
        <v>0</v>
      </c>
      <c r="BI38" s="24">
        <v>0</v>
      </c>
      <c r="BJ38" s="24">
        <v>1.8749999999999999E-2</v>
      </c>
      <c r="BK38" s="24">
        <v>1.25E-3</v>
      </c>
      <c r="BL38" s="24">
        <v>0</v>
      </c>
      <c r="BM38" s="24">
        <v>0</v>
      </c>
      <c r="BN38" s="24">
        <v>0</v>
      </c>
      <c r="BO38" s="24">
        <v>0.1</v>
      </c>
      <c r="BP38" s="24">
        <v>0.1</v>
      </c>
      <c r="BQ38" s="24">
        <v>0</v>
      </c>
      <c r="BR38" s="24">
        <v>0</v>
      </c>
      <c r="BS38" s="24">
        <v>0</v>
      </c>
      <c r="BT38" s="24">
        <v>0.04</v>
      </c>
      <c r="BU38" s="29">
        <v>4</v>
      </c>
      <c r="BV38" s="23">
        <f>BT38/(BT38+BU38)</f>
        <v>9.9009900990099011E-3</v>
      </c>
      <c r="BW38" s="23">
        <f>SQRT((BT38*BU38)/((BT38+BU38)^2*(BT38+BU38+1)))</f>
        <v>4.410251516706673E-2</v>
      </c>
      <c r="BX38" s="24">
        <v>0.25</v>
      </c>
      <c r="BY38" s="24">
        <v>0.25</v>
      </c>
      <c r="BZ38" s="24">
        <v>0.25</v>
      </c>
      <c r="CA38" s="24">
        <v>0.25</v>
      </c>
      <c r="CB38" s="28" t="s">
        <v>59</v>
      </c>
      <c r="CC38" s="24">
        <v>600</v>
      </c>
    </row>
    <row r="39" spans="1:81" s="24" customFormat="1" x14ac:dyDescent="0.2">
      <c r="A39" s="30">
        <f t="shared" si="0"/>
        <v>38</v>
      </c>
      <c r="B39" s="24">
        <v>250</v>
      </c>
      <c r="C39" s="24">
        <v>250</v>
      </c>
      <c r="D39" s="24">
        <v>5</v>
      </c>
      <c r="E39" s="24">
        <v>5</v>
      </c>
      <c r="F39" s="19" t="s">
        <v>80</v>
      </c>
      <c r="G39" s="19">
        <f>IF(F39="rectangle",B39*C39,IF(F39="hook",B39*C39-(D39*E39),IF(F39="eight",B39*C39-2*(D39*E39),IF(F39="tee",B39*C39-2*(D39*E39),IF(F39="cross",B39*C39-4*(D39*E39),"ERROR")))))</f>
        <v>62500</v>
      </c>
      <c r="H39" s="19" t="s">
        <v>86</v>
      </c>
      <c r="I39" s="19">
        <f>B39/C39</f>
        <v>1</v>
      </c>
      <c r="J39" s="22">
        <v>1</v>
      </c>
      <c r="K39" s="24">
        <v>125</v>
      </c>
      <c r="L39" s="24">
        <v>4</v>
      </c>
      <c r="M39" s="25">
        <v>1</v>
      </c>
      <c r="N39" s="22">
        <f>M39/4</f>
        <v>0.25</v>
      </c>
      <c r="O39" s="19">
        <f>M39/N39</f>
        <v>4</v>
      </c>
      <c r="P39" s="26">
        <v>15</v>
      </c>
      <c r="Q39" s="30">
        <f>P39</f>
        <v>15</v>
      </c>
      <c r="R39" s="20">
        <f>AA39/V39</f>
        <v>100</v>
      </c>
      <c r="S39" s="27">
        <v>5</v>
      </c>
      <c r="T39" s="30">
        <f>S39</f>
        <v>5</v>
      </c>
      <c r="U39" s="20">
        <f>AB39/W39</f>
        <v>100</v>
      </c>
      <c r="V39" s="19">
        <f>ROUND((Q39/100)*G39,0)</f>
        <v>9375</v>
      </c>
      <c r="W39" s="19">
        <f>ROUND(((T39/100)*G39)/J39,0)</f>
        <v>3125</v>
      </c>
      <c r="X39" s="19">
        <v>0</v>
      </c>
      <c r="Y39" s="19">
        <v>0</v>
      </c>
      <c r="Z39" s="19">
        <v>0</v>
      </c>
      <c r="AA39" s="20">
        <f>G39*P39</f>
        <v>937500</v>
      </c>
      <c r="AB39" s="20">
        <f>(G39*S39)/J39</f>
        <v>312500</v>
      </c>
      <c r="AC39" s="20">
        <v>0</v>
      </c>
      <c r="AD39" s="20">
        <v>0</v>
      </c>
      <c r="AE39" s="20">
        <v>0</v>
      </c>
      <c r="AF39" s="24">
        <v>100</v>
      </c>
      <c r="AG39" s="24">
        <v>0</v>
      </c>
      <c r="AH39" s="24">
        <v>1</v>
      </c>
      <c r="AI39" s="24">
        <v>100</v>
      </c>
      <c r="AJ39" s="24">
        <v>0</v>
      </c>
      <c r="AK39" s="24">
        <v>1</v>
      </c>
      <c r="AL39" s="24">
        <v>0.5</v>
      </c>
      <c r="AM39" s="24">
        <v>0.5</v>
      </c>
      <c r="AN39" s="24">
        <v>0</v>
      </c>
      <c r="AO39" s="24">
        <v>0</v>
      </c>
      <c r="AP39" s="24">
        <v>0</v>
      </c>
      <c r="AQ39" s="24">
        <v>0.01</v>
      </c>
      <c r="AR39" s="24">
        <v>0.01</v>
      </c>
      <c r="AS39" s="24">
        <v>0</v>
      </c>
      <c r="AT39" s="24">
        <v>0</v>
      </c>
      <c r="AU39" s="24">
        <v>0</v>
      </c>
      <c r="AV39" s="24">
        <v>0</v>
      </c>
      <c r="AW39" s="24">
        <v>0.2</v>
      </c>
      <c r="AX39" s="24">
        <v>0</v>
      </c>
      <c r="AY39" s="24">
        <v>0</v>
      </c>
      <c r="AZ39" s="24">
        <v>0</v>
      </c>
      <c r="BA39" s="24">
        <v>0.04</v>
      </c>
      <c r="BB39" s="24">
        <v>0</v>
      </c>
      <c r="BC39" s="22">
        <v>0.05</v>
      </c>
      <c r="BD39" s="22">
        <v>0.05</v>
      </c>
      <c r="BE39" s="24">
        <v>7.4999999999999997E-2</v>
      </c>
      <c r="BF39" s="24">
        <v>5.0000000000000001E-3</v>
      </c>
      <c r="BG39" s="24">
        <v>0</v>
      </c>
      <c r="BH39" s="24">
        <v>0</v>
      </c>
      <c r="BI39" s="24">
        <v>0</v>
      </c>
      <c r="BJ39" s="24">
        <v>1.8749999999999999E-2</v>
      </c>
      <c r="BK39" s="24">
        <v>1.25E-3</v>
      </c>
      <c r="BL39" s="24">
        <v>0</v>
      </c>
      <c r="BM39" s="24">
        <v>0</v>
      </c>
      <c r="BN39" s="24">
        <v>0</v>
      </c>
      <c r="BO39" s="24">
        <v>0.1</v>
      </c>
      <c r="BP39" s="24">
        <v>0.1</v>
      </c>
      <c r="BQ39" s="24">
        <v>0</v>
      </c>
      <c r="BR39" s="24">
        <v>0</v>
      </c>
      <c r="BS39" s="24">
        <v>0</v>
      </c>
      <c r="BT39" s="24">
        <v>0.04</v>
      </c>
      <c r="BU39" s="29">
        <v>0.2</v>
      </c>
      <c r="BV39" s="23">
        <f>BT39/(BT39+BU39)</f>
        <v>0.16666666666666666</v>
      </c>
      <c r="BW39" s="23">
        <f>SQRT((BT39*BU39)/((BT39+BU39)^2*(BT39+BU39+1)))</f>
        <v>0.33467472037604118</v>
      </c>
      <c r="BX39" s="24">
        <v>0.25</v>
      </c>
      <c r="BY39" s="24">
        <v>0.25</v>
      </c>
      <c r="BZ39" s="24">
        <v>0.25</v>
      </c>
      <c r="CA39" s="24">
        <v>0.25</v>
      </c>
      <c r="CB39" s="28" t="s">
        <v>59</v>
      </c>
      <c r="CC39" s="24">
        <v>600</v>
      </c>
    </row>
    <row r="40" spans="1:81" s="24" customFormat="1" x14ac:dyDescent="0.2">
      <c r="A40" s="30">
        <f t="shared" si="0"/>
        <v>39</v>
      </c>
      <c r="B40" s="24">
        <v>250</v>
      </c>
      <c r="C40" s="24">
        <v>250</v>
      </c>
      <c r="D40" s="24">
        <v>5</v>
      </c>
      <c r="E40" s="24">
        <v>5</v>
      </c>
      <c r="F40" s="19" t="s">
        <v>80</v>
      </c>
      <c r="G40" s="19">
        <f>IF(F40="rectangle",B40*C40,IF(F40="hook",B40*C40-(D40*E40),IF(F40="eight",B40*C40-2*(D40*E40),IF(F40="tee",B40*C40-2*(D40*E40),IF(F40="cross",B40*C40-4*(D40*E40),"ERROR")))))</f>
        <v>62500</v>
      </c>
      <c r="H40" s="19" t="s">
        <v>86</v>
      </c>
      <c r="I40" s="19">
        <f>B40/C40</f>
        <v>1</v>
      </c>
      <c r="J40" s="22">
        <v>1</v>
      </c>
      <c r="K40" s="24">
        <v>125</v>
      </c>
      <c r="L40" s="24">
        <v>4</v>
      </c>
      <c r="M40" s="25">
        <v>1</v>
      </c>
      <c r="N40" s="22">
        <f>M40/4</f>
        <v>0.25</v>
      </c>
      <c r="O40" s="19">
        <f>M40/N40</f>
        <v>4</v>
      </c>
      <c r="P40" s="26">
        <v>15</v>
      </c>
      <c r="Q40" s="30">
        <f>P40</f>
        <v>15</v>
      </c>
      <c r="R40" s="20">
        <f>AA40/V40</f>
        <v>100</v>
      </c>
      <c r="S40" s="27">
        <v>5</v>
      </c>
      <c r="T40" s="30">
        <f>S40</f>
        <v>5</v>
      </c>
      <c r="U40" s="20">
        <f>AB40/W40</f>
        <v>100</v>
      </c>
      <c r="V40" s="19">
        <f>ROUND((Q40/100)*G40,0)</f>
        <v>9375</v>
      </c>
      <c r="W40" s="19">
        <f>ROUND(((T40/100)*G40)/J40,0)</f>
        <v>3125</v>
      </c>
      <c r="X40" s="19">
        <v>0</v>
      </c>
      <c r="Y40" s="19">
        <v>0</v>
      </c>
      <c r="Z40" s="19">
        <v>0</v>
      </c>
      <c r="AA40" s="20">
        <f>G40*P40</f>
        <v>937500</v>
      </c>
      <c r="AB40" s="20">
        <f>(G40*S40)/J40</f>
        <v>312500</v>
      </c>
      <c r="AC40" s="20">
        <v>0</v>
      </c>
      <c r="AD40" s="20">
        <v>0</v>
      </c>
      <c r="AE40" s="20">
        <v>0</v>
      </c>
      <c r="AF40" s="24">
        <v>100</v>
      </c>
      <c r="AG40" s="24">
        <v>0</v>
      </c>
      <c r="AH40" s="24">
        <v>1</v>
      </c>
      <c r="AI40" s="24">
        <v>100</v>
      </c>
      <c r="AJ40" s="24">
        <v>0</v>
      </c>
      <c r="AK40" s="24">
        <v>1</v>
      </c>
      <c r="AL40" s="24">
        <v>0.5</v>
      </c>
      <c r="AM40" s="24">
        <v>0.5</v>
      </c>
      <c r="AN40" s="24">
        <v>0</v>
      </c>
      <c r="AO40" s="24">
        <v>0</v>
      </c>
      <c r="AP40" s="24">
        <v>0</v>
      </c>
      <c r="AQ40" s="24">
        <v>0.01</v>
      </c>
      <c r="AR40" s="24">
        <v>0.01</v>
      </c>
      <c r="AS40" s="24">
        <v>0</v>
      </c>
      <c r="AT40" s="24">
        <v>0</v>
      </c>
      <c r="AU40" s="24">
        <v>0</v>
      </c>
      <c r="AV40" s="24">
        <v>0</v>
      </c>
      <c r="AW40" s="24">
        <v>0.2</v>
      </c>
      <c r="AX40" s="24">
        <v>0</v>
      </c>
      <c r="AY40" s="24">
        <v>0</v>
      </c>
      <c r="AZ40" s="24">
        <v>0</v>
      </c>
      <c r="BA40" s="24">
        <v>0.04</v>
      </c>
      <c r="BB40" s="24">
        <v>0</v>
      </c>
      <c r="BC40" s="22">
        <v>0.05</v>
      </c>
      <c r="BD40" s="22">
        <v>0.05</v>
      </c>
      <c r="BE40" s="24">
        <v>7.4999999999999997E-2</v>
      </c>
      <c r="BF40" s="24">
        <v>5.0000000000000001E-3</v>
      </c>
      <c r="BG40" s="24">
        <v>0</v>
      </c>
      <c r="BH40" s="24">
        <v>0</v>
      </c>
      <c r="BI40" s="24">
        <v>0</v>
      </c>
      <c r="BJ40" s="24">
        <v>1.8749999999999999E-2</v>
      </c>
      <c r="BK40" s="24">
        <v>1.25E-3</v>
      </c>
      <c r="BL40" s="24">
        <v>0</v>
      </c>
      <c r="BM40" s="24">
        <v>0</v>
      </c>
      <c r="BN40" s="24">
        <v>0</v>
      </c>
      <c r="BO40" s="24">
        <v>0.1</v>
      </c>
      <c r="BP40" s="24">
        <v>0.1</v>
      </c>
      <c r="BQ40" s="24">
        <v>0</v>
      </c>
      <c r="BR40" s="24">
        <v>0</v>
      </c>
      <c r="BS40" s="24">
        <v>0</v>
      </c>
      <c r="BT40" s="24">
        <v>0.04</v>
      </c>
      <c r="BU40" s="29">
        <v>0.1</v>
      </c>
      <c r="BV40" s="23">
        <f>BT40/(BT40+BU40)</f>
        <v>0.2857142857142857</v>
      </c>
      <c r="BW40" s="23">
        <f>SQRT((BT40*BU40)/((BT40+BU40)^2*(BT40+BU40+1)))</f>
        <v>0.42310634125649449</v>
      </c>
      <c r="BX40" s="24">
        <v>0.25</v>
      </c>
      <c r="BY40" s="24">
        <v>0.25</v>
      </c>
      <c r="BZ40" s="24">
        <v>0.25</v>
      </c>
      <c r="CA40" s="24">
        <v>0.25</v>
      </c>
      <c r="CB40" s="28" t="s">
        <v>59</v>
      </c>
      <c r="CC40" s="24">
        <v>600</v>
      </c>
    </row>
    <row r="41" spans="1:81" s="24" customFormat="1" x14ac:dyDescent="0.2">
      <c r="A41" s="30">
        <f t="shared" si="0"/>
        <v>40</v>
      </c>
      <c r="B41" s="24">
        <v>250</v>
      </c>
      <c r="C41" s="24">
        <v>250</v>
      </c>
      <c r="D41" s="24">
        <v>5</v>
      </c>
      <c r="E41" s="24">
        <v>5</v>
      </c>
      <c r="F41" s="19" t="s">
        <v>80</v>
      </c>
      <c r="G41" s="19">
        <f>IF(F41="rectangle",B41*C41,IF(F41="hook",B41*C41-(D41*E41),IF(F41="eight",B41*C41-2*(D41*E41),IF(F41="tee",B41*C41-2*(D41*E41),IF(F41="cross",B41*C41-4*(D41*E41),"ERROR")))))</f>
        <v>62500</v>
      </c>
      <c r="H41" s="19" t="s">
        <v>86</v>
      </c>
      <c r="I41" s="19">
        <f>B41/C41</f>
        <v>1</v>
      </c>
      <c r="J41" s="22">
        <v>1</v>
      </c>
      <c r="K41" s="24">
        <v>125</v>
      </c>
      <c r="L41" s="24">
        <v>4</v>
      </c>
      <c r="M41" s="25">
        <v>1</v>
      </c>
      <c r="N41" s="22">
        <f>M41/4</f>
        <v>0.25</v>
      </c>
      <c r="O41" s="19">
        <f>M41/N41</f>
        <v>4</v>
      </c>
      <c r="P41" s="26">
        <v>15</v>
      </c>
      <c r="Q41" s="30">
        <f>P41</f>
        <v>15</v>
      </c>
      <c r="R41" s="20">
        <f>AA41/V41</f>
        <v>100</v>
      </c>
      <c r="S41" s="27">
        <v>15</v>
      </c>
      <c r="T41" s="30">
        <f>S41</f>
        <v>15</v>
      </c>
      <c r="U41" s="20">
        <f>AB41/W41</f>
        <v>100</v>
      </c>
      <c r="V41" s="19">
        <f>ROUND((Q41/100)*G41,0)</f>
        <v>9375</v>
      </c>
      <c r="W41" s="19">
        <f>ROUND(((T41/100)*G41)/J41,0)</f>
        <v>9375</v>
      </c>
      <c r="X41" s="19">
        <v>0</v>
      </c>
      <c r="Y41" s="19">
        <v>0</v>
      </c>
      <c r="Z41" s="19">
        <v>0</v>
      </c>
      <c r="AA41" s="20">
        <f>G41*P41</f>
        <v>937500</v>
      </c>
      <c r="AB41" s="20">
        <f>(G41*S41)/J41</f>
        <v>937500</v>
      </c>
      <c r="AC41" s="20">
        <v>0</v>
      </c>
      <c r="AD41" s="20">
        <v>0</v>
      </c>
      <c r="AE41" s="20">
        <v>0</v>
      </c>
      <c r="AF41" s="24">
        <v>100</v>
      </c>
      <c r="AG41" s="24">
        <v>0</v>
      </c>
      <c r="AH41" s="24">
        <v>1</v>
      </c>
      <c r="AI41" s="24">
        <v>100</v>
      </c>
      <c r="AJ41" s="24">
        <v>0</v>
      </c>
      <c r="AK41" s="24">
        <v>1</v>
      </c>
      <c r="AL41" s="24">
        <v>0.5</v>
      </c>
      <c r="AM41" s="24">
        <v>0.5</v>
      </c>
      <c r="AN41" s="24">
        <v>0</v>
      </c>
      <c r="AO41" s="24">
        <v>0</v>
      </c>
      <c r="AP41" s="24">
        <v>0</v>
      </c>
      <c r="AQ41" s="24">
        <v>0.01</v>
      </c>
      <c r="AR41" s="24">
        <v>0.01</v>
      </c>
      <c r="AS41" s="24">
        <v>0</v>
      </c>
      <c r="AT41" s="24">
        <v>0</v>
      </c>
      <c r="AU41" s="24">
        <v>0</v>
      </c>
      <c r="AV41" s="24">
        <v>0</v>
      </c>
      <c r="AW41" s="24">
        <v>0.2</v>
      </c>
      <c r="AX41" s="24">
        <v>0</v>
      </c>
      <c r="AY41" s="24">
        <v>0</v>
      </c>
      <c r="AZ41" s="24">
        <v>0</v>
      </c>
      <c r="BA41" s="24">
        <v>0.04</v>
      </c>
      <c r="BB41" s="24">
        <v>0</v>
      </c>
      <c r="BC41" s="22">
        <v>0.05</v>
      </c>
      <c r="BD41" s="22">
        <v>0.05</v>
      </c>
      <c r="BE41" s="24">
        <v>7.4999999999999997E-2</v>
      </c>
      <c r="BF41" s="24">
        <v>5.0000000000000001E-3</v>
      </c>
      <c r="BG41" s="24">
        <v>0</v>
      </c>
      <c r="BH41" s="24">
        <v>0</v>
      </c>
      <c r="BI41" s="24">
        <v>0</v>
      </c>
      <c r="BJ41" s="24">
        <v>1.8749999999999999E-2</v>
      </c>
      <c r="BK41" s="24">
        <v>1.25E-3</v>
      </c>
      <c r="BL41" s="24">
        <v>0</v>
      </c>
      <c r="BM41" s="24">
        <v>0</v>
      </c>
      <c r="BN41" s="24">
        <v>0</v>
      </c>
      <c r="BO41" s="24">
        <v>0.1</v>
      </c>
      <c r="BP41" s="24">
        <v>0.1</v>
      </c>
      <c r="BQ41" s="24">
        <v>0</v>
      </c>
      <c r="BR41" s="24">
        <v>0</v>
      </c>
      <c r="BS41" s="24">
        <v>0</v>
      </c>
      <c r="BT41" s="24">
        <v>0.04</v>
      </c>
      <c r="BU41" s="29">
        <v>4</v>
      </c>
      <c r="BV41" s="23">
        <f>BT41/(BT41+BU41)</f>
        <v>9.9009900990099011E-3</v>
      </c>
      <c r="BW41" s="23">
        <f>SQRT((BT41*BU41)/((BT41+BU41)^2*(BT41+BU41+1)))</f>
        <v>4.410251516706673E-2</v>
      </c>
      <c r="BX41" s="24">
        <v>0.25</v>
      </c>
      <c r="BY41" s="24">
        <v>0.25</v>
      </c>
      <c r="BZ41" s="24">
        <v>0.25</v>
      </c>
      <c r="CA41" s="24">
        <v>0.25</v>
      </c>
      <c r="CB41" s="28" t="s">
        <v>59</v>
      </c>
      <c r="CC41" s="24">
        <v>600</v>
      </c>
    </row>
    <row r="42" spans="1:81" s="24" customFormat="1" x14ac:dyDescent="0.2">
      <c r="A42" s="30">
        <f t="shared" si="0"/>
        <v>41</v>
      </c>
      <c r="B42" s="24">
        <v>250</v>
      </c>
      <c r="C42" s="24">
        <v>250</v>
      </c>
      <c r="D42" s="24">
        <v>5</v>
      </c>
      <c r="E42" s="24">
        <v>5</v>
      </c>
      <c r="F42" s="19" t="s">
        <v>80</v>
      </c>
      <c r="G42" s="19">
        <f>IF(F42="rectangle",B42*C42,IF(F42="hook",B42*C42-(D42*E42),IF(F42="eight",B42*C42-2*(D42*E42),IF(F42="tee",B42*C42-2*(D42*E42),IF(F42="cross",B42*C42-4*(D42*E42),"ERROR")))))</f>
        <v>62500</v>
      </c>
      <c r="H42" s="19" t="s">
        <v>86</v>
      </c>
      <c r="I42" s="19">
        <f>B42/C42</f>
        <v>1</v>
      </c>
      <c r="J42" s="22">
        <v>1</v>
      </c>
      <c r="K42" s="24">
        <v>125</v>
      </c>
      <c r="L42" s="24">
        <v>4</v>
      </c>
      <c r="M42" s="25">
        <v>1</v>
      </c>
      <c r="N42" s="22">
        <f>M42/4</f>
        <v>0.25</v>
      </c>
      <c r="O42" s="19">
        <f>M42/N42</f>
        <v>4</v>
      </c>
      <c r="P42" s="26">
        <v>15</v>
      </c>
      <c r="Q42" s="30">
        <f>P42</f>
        <v>15</v>
      </c>
      <c r="R42" s="20">
        <f>AA42/V42</f>
        <v>100</v>
      </c>
      <c r="S42" s="27">
        <v>15</v>
      </c>
      <c r="T42" s="30">
        <f>S42</f>
        <v>15</v>
      </c>
      <c r="U42" s="20">
        <f>AB42/W42</f>
        <v>100</v>
      </c>
      <c r="V42" s="19">
        <f>ROUND((Q42/100)*G42,0)</f>
        <v>9375</v>
      </c>
      <c r="W42" s="19">
        <f>ROUND(((T42/100)*G42)/J42,0)</f>
        <v>9375</v>
      </c>
      <c r="X42" s="19">
        <v>0</v>
      </c>
      <c r="Y42" s="19">
        <v>0</v>
      </c>
      <c r="Z42" s="19">
        <v>0</v>
      </c>
      <c r="AA42" s="20">
        <f>G42*P42</f>
        <v>937500</v>
      </c>
      <c r="AB42" s="20">
        <f>(G42*S42)/J42</f>
        <v>937500</v>
      </c>
      <c r="AC42" s="20">
        <v>0</v>
      </c>
      <c r="AD42" s="20">
        <v>0</v>
      </c>
      <c r="AE42" s="20">
        <v>0</v>
      </c>
      <c r="AF42" s="24">
        <v>100</v>
      </c>
      <c r="AG42" s="24">
        <v>0</v>
      </c>
      <c r="AH42" s="24">
        <v>1</v>
      </c>
      <c r="AI42" s="24">
        <v>100</v>
      </c>
      <c r="AJ42" s="24">
        <v>0</v>
      </c>
      <c r="AK42" s="24">
        <v>1</v>
      </c>
      <c r="AL42" s="24">
        <v>0.5</v>
      </c>
      <c r="AM42" s="24">
        <v>0.5</v>
      </c>
      <c r="AN42" s="24">
        <v>0</v>
      </c>
      <c r="AO42" s="24">
        <v>0</v>
      </c>
      <c r="AP42" s="24">
        <v>0</v>
      </c>
      <c r="AQ42" s="24">
        <v>0.01</v>
      </c>
      <c r="AR42" s="24">
        <v>0.01</v>
      </c>
      <c r="AS42" s="24">
        <v>0</v>
      </c>
      <c r="AT42" s="24">
        <v>0</v>
      </c>
      <c r="AU42" s="24">
        <v>0</v>
      </c>
      <c r="AV42" s="24">
        <v>0</v>
      </c>
      <c r="AW42" s="24">
        <v>0.2</v>
      </c>
      <c r="AX42" s="24">
        <v>0</v>
      </c>
      <c r="AY42" s="24">
        <v>0</v>
      </c>
      <c r="AZ42" s="24">
        <v>0</v>
      </c>
      <c r="BA42" s="24">
        <v>0.04</v>
      </c>
      <c r="BB42" s="24">
        <v>0</v>
      </c>
      <c r="BC42" s="22">
        <v>0.05</v>
      </c>
      <c r="BD42" s="22">
        <v>0.05</v>
      </c>
      <c r="BE42" s="24">
        <v>7.4999999999999997E-2</v>
      </c>
      <c r="BF42" s="24">
        <v>5.0000000000000001E-3</v>
      </c>
      <c r="BG42" s="24">
        <v>0</v>
      </c>
      <c r="BH42" s="24">
        <v>0</v>
      </c>
      <c r="BI42" s="24">
        <v>0</v>
      </c>
      <c r="BJ42" s="24">
        <v>1.8749999999999999E-2</v>
      </c>
      <c r="BK42" s="24">
        <v>1.25E-3</v>
      </c>
      <c r="BL42" s="24">
        <v>0</v>
      </c>
      <c r="BM42" s="24">
        <v>0</v>
      </c>
      <c r="BN42" s="24">
        <v>0</v>
      </c>
      <c r="BO42" s="24">
        <v>0.1</v>
      </c>
      <c r="BP42" s="24">
        <v>0.1</v>
      </c>
      <c r="BQ42" s="24">
        <v>0</v>
      </c>
      <c r="BR42" s="24">
        <v>0</v>
      </c>
      <c r="BS42" s="24">
        <v>0</v>
      </c>
      <c r="BT42" s="24">
        <v>0.04</v>
      </c>
      <c r="BU42" s="29">
        <v>0.2</v>
      </c>
      <c r="BV42" s="23">
        <f>BT42/(BT42+BU42)</f>
        <v>0.16666666666666666</v>
      </c>
      <c r="BW42" s="23">
        <f>SQRT((BT42*BU42)/((BT42+BU42)^2*(BT42+BU42+1)))</f>
        <v>0.33467472037604118</v>
      </c>
      <c r="BX42" s="24">
        <v>0.25</v>
      </c>
      <c r="BY42" s="24">
        <v>0.25</v>
      </c>
      <c r="BZ42" s="24">
        <v>0.25</v>
      </c>
      <c r="CA42" s="24">
        <v>0.25</v>
      </c>
      <c r="CB42" s="28" t="s">
        <v>59</v>
      </c>
      <c r="CC42" s="24">
        <v>600</v>
      </c>
    </row>
    <row r="43" spans="1:81" s="24" customFormat="1" x14ac:dyDescent="0.2">
      <c r="A43" s="30">
        <f t="shared" si="0"/>
        <v>42</v>
      </c>
      <c r="B43" s="24">
        <v>250</v>
      </c>
      <c r="C43" s="24">
        <v>250</v>
      </c>
      <c r="D43" s="24">
        <v>5</v>
      </c>
      <c r="E43" s="24">
        <v>5</v>
      </c>
      <c r="F43" s="19" t="s">
        <v>80</v>
      </c>
      <c r="G43" s="19">
        <f>IF(F43="rectangle",B43*C43,IF(F43="hook",B43*C43-(D43*E43),IF(F43="eight",B43*C43-2*(D43*E43),IF(F43="tee",B43*C43-2*(D43*E43),IF(F43="cross",B43*C43-4*(D43*E43),"ERROR")))))</f>
        <v>62500</v>
      </c>
      <c r="H43" s="19" t="s">
        <v>86</v>
      </c>
      <c r="I43" s="19">
        <f>B43/C43</f>
        <v>1</v>
      </c>
      <c r="J43" s="22">
        <v>1</v>
      </c>
      <c r="K43" s="24">
        <v>125</v>
      </c>
      <c r="L43" s="24">
        <v>4</v>
      </c>
      <c r="M43" s="25">
        <v>1</v>
      </c>
      <c r="N43" s="22">
        <f>M43/4</f>
        <v>0.25</v>
      </c>
      <c r="O43" s="19">
        <f>M43/N43</f>
        <v>4</v>
      </c>
      <c r="P43" s="26">
        <v>15</v>
      </c>
      <c r="Q43" s="30">
        <f>P43</f>
        <v>15</v>
      </c>
      <c r="R43" s="20">
        <f>AA43/V43</f>
        <v>100</v>
      </c>
      <c r="S43" s="27">
        <v>15</v>
      </c>
      <c r="T43" s="30">
        <f>S43</f>
        <v>15</v>
      </c>
      <c r="U43" s="20">
        <f>AB43/W43</f>
        <v>100</v>
      </c>
      <c r="V43" s="19">
        <f>ROUND((Q43/100)*G43,0)</f>
        <v>9375</v>
      </c>
      <c r="W43" s="19">
        <f>ROUND(((T43/100)*G43)/J43,0)</f>
        <v>9375</v>
      </c>
      <c r="X43" s="19">
        <v>0</v>
      </c>
      <c r="Y43" s="19">
        <v>0</v>
      </c>
      <c r="Z43" s="19">
        <v>0</v>
      </c>
      <c r="AA43" s="20">
        <f>G43*P43</f>
        <v>937500</v>
      </c>
      <c r="AB43" s="20">
        <f>(G43*S43)/J43</f>
        <v>937500</v>
      </c>
      <c r="AC43" s="20">
        <v>0</v>
      </c>
      <c r="AD43" s="20">
        <v>0</v>
      </c>
      <c r="AE43" s="20">
        <v>0</v>
      </c>
      <c r="AF43" s="24">
        <v>100</v>
      </c>
      <c r="AG43" s="24">
        <v>0</v>
      </c>
      <c r="AH43" s="24">
        <v>1</v>
      </c>
      <c r="AI43" s="24">
        <v>100</v>
      </c>
      <c r="AJ43" s="24">
        <v>0</v>
      </c>
      <c r="AK43" s="24">
        <v>1</v>
      </c>
      <c r="AL43" s="24">
        <v>0.5</v>
      </c>
      <c r="AM43" s="24">
        <v>0.5</v>
      </c>
      <c r="AN43" s="24">
        <v>0</v>
      </c>
      <c r="AO43" s="24">
        <v>0</v>
      </c>
      <c r="AP43" s="24">
        <v>0</v>
      </c>
      <c r="AQ43" s="24">
        <v>0.01</v>
      </c>
      <c r="AR43" s="24">
        <v>0.01</v>
      </c>
      <c r="AS43" s="24">
        <v>0</v>
      </c>
      <c r="AT43" s="24">
        <v>0</v>
      </c>
      <c r="AU43" s="24">
        <v>0</v>
      </c>
      <c r="AV43" s="24">
        <v>0</v>
      </c>
      <c r="AW43" s="24">
        <v>0.2</v>
      </c>
      <c r="AX43" s="24">
        <v>0</v>
      </c>
      <c r="AY43" s="24">
        <v>0</v>
      </c>
      <c r="AZ43" s="24">
        <v>0</v>
      </c>
      <c r="BA43" s="24">
        <v>0.04</v>
      </c>
      <c r="BB43" s="24">
        <v>0</v>
      </c>
      <c r="BC43" s="22">
        <v>0.05</v>
      </c>
      <c r="BD43" s="22">
        <v>0.05</v>
      </c>
      <c r="BE43" s="24">
        <v>7.4999999999999997E-2</v>
      </c>
      <c r="BF43" s="24">
        <v>5.0000000000000001E-3</v>
      </c>
      <c r="BG43" s="24">
        <v>0</v>
      </c>
      <c r="BH43" s="24">
        <v>0</v>
      </c>
      <c r="BI43" s="24">
        <v>0</v>
      </c>
      <c r="BJ43" s="24">
        <v>1.8749999999999999E-2</v>
      </c>
      <c r="BK43" s="24">
        <v>1.25E-3</v>
      </c>
      <c r="BL43" s="24">
        <v>0</v>
      </c>
      <c r="BM43" s="24">
        <v>0</v>
      </c>
      <c r="BN43" s="24">
        <v>0</v>
      </c>
      <c r="BO43" s="24">
        <v>0.1</v>
      </c>
      <c r="BP43" s="24">
        <v>0.1</v>
      </c>
      <c r="BQ43" s="24">
        <v>0</v>
      </c>
      <c r="BR43" s="24">
        <v>0</v>
      </c>
      <c r="BS43" s="24">
        <v>0</v>
      </c>
      <c r="BT43" s="24">
        <v>0.04</v>
      </c>
      <c r="BU43" s="29">
        <v>0.1</v>
      </c>
      <c r="BV43" s="23">
        <f>BT43/(BT43+BU43)</f>
        <v>0.2857142857142857</v>
      </c>
      <c r="BW43" s="23">
        <f>SQRT((BT43*BU43)/((BT43+BU43)^2*(BT43+BU43+1)))</f>
        <v>0.42310634125649449</v>
      </c>
      <c r="BX43" s="24">
        <v>0.25</v>
      </c>
      <c r="BY43" s="24">
        <v>0.25</v>
      </c>
      <c r="BZ43" s="24">
        <v>0.25</v>
      </c>
      <c r="CA43" s="24">
        <v>0.25</v>
      </c>
      <c r="CB43" s="28" t="s">
        <v>59</v>
      </c>
      <c r="CC43" s="24">
        <v>600</v>
      </c>
    </row>
    <row r="44" spans="1:81" s="24" customFormat="1" x14ac:dyDescent="0.2">
      <c r="A44" s="30">
        <f t="shared" si="0"/>
        <v>43</v>
      </c>
      <c r="B44" s="24">
        <v>250</v>
      </c>
      <c r="C44" s="24">
        <v>250</v>
      </c>
      <c r="D44" s="24">
        <v>5</v>
      </c>
      <c r="E44" s="24">
        <v>5</v>
      </c>
      <c r="F44" s="19" t="s">
        <v>80</v>
      </c>
      <c r="G44" s="19">
        <f>IF(F44="rectangle",B44*C44,IF(F44="hook",B44*C44-(D44*E44),IF(F44="eight",B44*C44-2*(D44*E44),IF(F44="tee",B44*C44-2*(D44*E44),IF(F44="cross",B44*C44-4*(D44*E44),"ERROR")))))</f>
        <v>62500</v>
      </c>
      <c r="H44" s="19" t="s">
        <v>86</v>
      </c>
      <c r="I44" s="19">
        <f>B44/C44</f>
        <v>1</v>
      </c>
      <c r="J44" s="22">
        <v>1</v>
      </c>
      <c r="K44" s="24">
        <v>125</v>
      </c>
      <c r="L44" s="24">
        <v>4</v>
      </c>
      <c r="M44" s="25">
        <v>1</v>
      </c>
      <c r="N44" s="22">
        <f>M44/4</f>
        <v>0.25</v>
      </c>
      <c r="O44" s="19">
        <f>M44/N44</f>
        <v>4</v>
      </c>
      <c r="P44" s="26">
        <v>15</v>
      </c>
      <c r="Q44" s="30">
        <f>P44</f>
        <v>15</v>
      </c>
      <c r="R44" s="20">
        <f>AA44/V44</f>
        <v>100</v>
      </c>
      <c r="S44" s="27">
        <v>30</v>
      </c>
      <c r="T44" s="30">
        <f>S44</f>
        <v>30</v>
      </c>
      <c r="U44" s="20">
        <f>AB44/W44</f>
        <v>100</v>
      </c>
      <c r="V44" s="19">
        <f>ROUND((Q44/100)*G44,0)</f>
        <v>9375</v>
      </c>
      <c r="W44" s="19">
        <f>ROUND(((T44/100)*G44)/J44,0)</f>
        <v>18750</v>
      </c>
      <c r="X44" s="19">
        <v>0</v>
      </c>
      <c r="Y44" s="19">
        <v>0</v>
      </c>
      <c r="Z44" s="19">
        <v>0</v>
      </c>
      <c r="AA44" s="20">
        <f>G44*P44</f>
        <v>937500</v>
      </c>
      <c r="AB44" s="20">
        <f>(G44*S44)/J44</f>
        <v>1875000</v>
      </c>
      <c r="AC44" s="20">
        <v>0</v>
      </c>
      <c r="AD44" s="20">
        <v>0</v>
      </c>
      <c r="AE44" s="20">
        <v>0</v>
      </c>
      <c r="AF44" s="24">
        <v>100</v>
      </c>
      <c r="AG44" s="24">
        <v>0</v>
      </c>
      <c r="AH44" s="24">
        <v>1</v>
      </c>
      <c r="AI44" s="24">
        <v>100</v>
      </c>
      <c r="AJ44" s="24">
        <v>0</v>
      </c>
      <c r="AK44" s="24">
        <v>1</v>
      </c>
      <c r="AL44" s="24">
        <v>0.5</v>
      </c>
      <c r="AM44" s="24">
        <v>0.5</v>
      </c>
      <c r="AN44" s="24">
        <v>0</v>
      </c>
      <c r="AO44" s="24">
        <v>0</v>
      </c>
      <c r="AP44" s="24">
        <v>0</v>
      </c>
      <c r="AQ44" s="24">
        <v>0.01</v>
      </c>
      <c r="AR44" s="24">
        <v>0.01</v>
      </c>
      <c r="AS44" s="24">
        <v>0</v>
      </c>
      <c r="AT44" s="24">
        <v>0</v>
      </c>
      <c r="AU44" s="24">
        <v>0</v>
      </c>
      <c r="AV44" s="24">
        <v>0</v>
      </c>
      <c r="AW44" s="24">
        <v>0.2</v>
      </c>
      <c r="AX44" s="24">
        <v>0</v>
      </c>
      <c r="AY44" s="24">
        <v>0</v>
      </c>
      <c r="AZ44" s="24">
        <v>0</v>
      </c>
      <c r="BA44" s="24">
        <v>0.04</v>
      </c>
      <c r="BB44" s="24">
        <v>0</v>
      </c>
      <c r="BC44" s="22">
        <v>0.05</v>
      </c>
      <c r="BD44" s="22">
        <v>0.05</v>
      </c>
      <c r="BE44" s="24">
        <v>7.4999999999999997E-2</v>
      </c>
      <c r="BF44" s="24">
        <v>5.0000000000000001E-3</v>
      </c>
      <c r="BG44" s="24">
        <v>0</v>
      </c>
      <c r="BH44" s="24">
        <v>0</v>
      </c>
      <c r="BI44" s="24">
        <v>0</v>
      </c>
      <c r="BJ44" s="24">
        <v>1.8749999999999999E-2</v>
      </c>
      <c r="BK44" s="24">
        <v>1.25E-3</v>
      </c>
      <c r="BL44" s="24">
        <v>0</v>
      </c>
      <c r="BM44" s="24">
        <v>0</v>
      </c>
      <c r="BN44" s="24">
        <v>0</v>
      </c>
      <c r="BO44" s="24">
        <v>0.1</v>
      </c>
      <c r="BP44" s="24">
        <v>0.1</v>
      </c>
      <c r="BQ44" s="24">
        <v>0</v>
      </c>
      <c r="BR44" s="24">
        <v>0</v>
      </c>
      <c r="BS44" s="24">
        <v>0</v>
      </c>
      <c r="BT44" s="24">
        <v>0.04</v>
      </c>
      <c r="BU44" s="29">
        <v>4</v>
      </c>
      <c r="BV44" s="23">
        <f>BT44/(BT44+BU44)</f>
        <v>9.9009900990099011E-3</v>
      </c>
      <c r="BW44" s="23">
        <f>SQRT((BT44*BU44)/((BT44+BU44)^2*(BT44+BU44+1)))</f>
        <v>4.410251516706673E-2</v>
      </c>
      <c r="BX44" s="24">
        <v>0.25</v>
      </c>
      <c r="BY44" s="24">
        <v>0.25</v>
      </c>
      <c r="BZ44" s="24">
        <v>0.25</v>
      </c>
      <c r="CA44" s="24">
        <v>0.25</v>
      </c>
      <c r="CB44" s="28" t="s">
        <v>59</v>
      </c>
      <c r="CC44" s="24">
        <v>600</v>
      </c>
    </row>
    <row r="45" spans="1:81" s="24" customFormat="1" x14ac:dyDescent="0.2">
      <c r="A45" s="30">
        <f t="shared" si="0"/>
        <v>44</v>
      </c>
      <c r="B45" s="24">
        <v>250</v>
      </c>
      <c r="C45" s="24">
        <v>250</v>
      </c>
      <c r="D45" s="24">
        <v>5</v>
      </c>
      <c r="E45" s="24">
        <v>5</v>
      </c>
      <c r="F45" s="19" t="s">
        <v>80</v>
      </c>
      <c r="G45" s="19">
        <f>IF(F45="rectangle",B45*C45,IF(F45="hook",B45*C45-(D45*E45),IF(F45="eight",B45*C45-2*(D45*E45),IF(F45="tee",B45*C45-2*(D45*E45),IF(F45="cross",B45*C45-4*(D45*E45),"ERROR")))))</f>
        <v>62500</v>
      </c>
      <c r="H45" s="19" t="s">
        <v>86</v>
      </c>
      <c r="I45" s="19">
        <f>B45/C45</f>
        <v>1</v>
      </c>
      <c r="J45" s="22">
        <v>1</v>
      </c>
      <c r="K45" s="24">
        <v>125</v>
      </c>
      <c r="L45" s="24">
        <v>4</v>
      </c>
      <c r="M45" s="25">
        <v>1</v>
      </c>
      <c r="N45" s="22">
        <f>M45/4</f>
        <v>0.25</v>
      </c>
      <c r="O45" s="19">
        <f>M45/N45</f>
        <v>4</v>
      </c>
      <c r="P45" s="26">
        <v>15</v>
      </c>
      <c r="Q45" s="30">
        <f>P45</f>
        <v>15</v>
      </c>
      <c r="R45" s="20">
        <f>AA45/V45</f>
        <v>100</v>
      </c>
      <c r="S45" s="27">
        <v>30</v>
      </c>
      <c r="T45" s="30">
        <f>S45</f>
        <v>30</v>
      </c>
      <c r="U45" s="20">
        <f>AB45/W45</f>
        <v>100</v>
      </c>
      <c r="V45" s="19">
        <f>ROUND((Q45/100)*G45,0)</f>
        <v>9375</v>
      </c>
      <c r="W45" s="19">
        <f>ROUND(((T45/100)*G45)/J45,0)</f>
        <v>18750</v>
      </c>
      <c r="X45" s="19">
        <v>0</v>
      </c>
      <c r="Y45" s="19">
        <v>0</v>
      </c>
      <c r="Z45" s="19">
        <v>0</v>
      </c>
      <c r="AA45" s="20">
        <f>G45*P45</f>
        <v>937500</v>
      </c>
      <c r="AB45" s="20">
        <f>(G45*S45)/J45</f>
        <v>1875000</v>
      </c>
      <c r="AC45" s="20">
        <v>0</v>
      </c>
      <c r="AD45" s="20">
        <v>0</v>
      </c>
      <c r="AE45" s="20">
        <v>0</v>
      </c>
      <c r="AF45" s="24">
        <v>100</v>
      </c>
      <c r="AG45" s="24">
        <v>0</v>
      </c>
      <c r="AH45" s="24">
        <v>1</v>
      </c>
      <c r="AI45" s="24">
        <v>100</v>
      </c>
      <c r="AJ45" s="24">
        <v>0</v>
      </c>
      <c r="AK45" s="24">
        <v>1</v>
      </c>
      <c r="AL45" s="24">
        <v>0.5</v>
      </c>
      <c r="AM45" s="24">
        <v>0.5</v>
      </c>
      <c r="AN45" s="24">
        <v>0</v>
      </c>
      <c r="AO45" s="24">
        <v>0</v>
      </c>
      <c r="AP45" s="24">
        <v>0</v>
      </c>
      <c r="AQ45" s="24">
        <v>0.01</v>
      </c>
      <c r="AR45" s="24">
        <v>0.01</v>
      </c>
      <c r="AS45" s="24">
        <v>0</v>
      </c>
      <c r="AT45" s="24">
        <v>0</v>
      </c>
      <c r="AU45" s="24">
        <v>0</v>
      </c>
      <c r="AV45" s="24">
        <v>0</v>
      </c>
      <c r="AW45" s="24">
        <v>0.2</v>
      </c>
      <c r="AX45" s="24">
        <v>0</v>
      </c>
      <c r="AY45" s="24">
        <v>0</v>
      </c>
      <c r="AZ45" s="24">
        <v>0</v>
      </c>
      <c r="BA45" s="24">
        <v>0.04</v>
      </c>
      <c r="BB45" s="24">
        <v>0</v>
      </c>
      <c r="BC45" s="22">
        <v>0.05</v>
      </c>
      <c r="BD45" s="22">
        <v>0.05</v>
      </c>
      <c r="BE45" s="24">
        <v>7.4999999999999997E-2</v>
      </c>
      <c r="BF45" s="24">
        <v>5.0000000000000001E-3</v>
      </c>
      <c r="BG45" s="24">
        <v>0</v>
      </c>
      <c r="BH45" s="24">
        <v>0</v>
      </c>
      <c r="BI45" s="24">
        <v>0</v>
      </c>
      <c r="BJ45" s="24">
        <v>1.8749999999999999E-2</v>
      </c>
      <c r="BK45" s="24">
        <v>1.25E-3</v>
      </c>
      <c r="BL45" s="24">
        <v>0</v>
      </c>
      <c r="BM45" s="24">
        <v>0</v>
      </c>
      <c r="BN45" s="24">
        <v>0</v>
      </c>
      <c r="BO45" s="24">
        <v>0.1</v>
      </c>
      <c r="BP45" s="24">
        <v>0.1</v>
      </c>
      <c r="BQ45" s="24">
        <v>0</v>
      </c>
      <c r="BR45" s="24">
        <v>0</v>
      </c>
      <c r="BS45" s="24">
        <v>0</v>
      </c>
      <c r="BT45" s="24">
        <v>0.04</v>
      </c>
      <c r="BU45" s="29">
        <v>0.2</v>
      </c>
      <c r="BV45" s="23">
        <f>BT45/(BT45+BU45)</f>
        <v>0.16666666666666666</v>
      </c>
      <c r="BW45" s="23">
        <f>SQRT((BT45*BU45)/((BT45+BU45)^2*(BT45+BU45+1)))</f>
        <v>0.33467472037604118</v>
      </c>
      <c r="BX45" s="24">
        <v>0.25</v>
      </c>
      <c r="BY45" s="24">
        <v>0.25</v>
      </c>
      <c r="BZ45" s="24">
        <v>0.25</v>
      </c>
      <c r="CA45" s="24">
        <v>0.25</v>
      </c>
      <c r="CB45" s="28" t="s">
        <v>59</v>
      </c>
      <c r="CC45" s="24">
        <v>600</v>
      </c>
    </row>
    <row r="46" spans="1:81" s="24" customFormat="1" x14ac:dyDescent="0.2">
      <c r="A46" s="30">
        <f t="shared" si="0"/>
        <v>45</v>
      </c>
      <c r="B46" s="24">
        <v>250</v>
      </c>
      <c r="C46" s="24">
        <v>250</v>
      </c>
      <c r="D46" s="24">
        <v>5</v>
      </c>
      <c r="E46" s="24">
        <v>5</v>
      </c>
      <c r="F46" s="19" t="s">
        <v>80</v>
      </c>
      <c r="G46" s="19">
        <f>IF(F46="rectangle",B46*C46,IF(F46="hook",B46*C46-(D46*E46),IF(F46="eight",B46*C46-2*(D46*E46),IF(F46="tee",B46*C46-2*(D46*E46),IF(F46="cross",B46*C46-4*(D46*E46),"ERROR")))))</f>
        <v>62500</v>
      </c>
      <c r="H46" s="19" t="s">
        <v>86</v>
      </c>
      <c r="I46" s="19">
        <f>B46/C46</f>
        <v>1</v>
      </c>
      <c r="J46" s="22">
        <v>1</v>
      </c>
      <c r="K46" s="24">
        <v>125</v>
      </c>
      <c r="L46" s="24">
        <v>4</v>
      </c>
      <c r="M46" s="25">
        <v>1</v>
      </c>
      <c r="N46" s="22">
        <f>M46/4</f>
        <v>0.25</v>
      </c>
      <c r="O46" s="19">
        <f>M46/N46</f>
        <v>4</v>
      </c>
      <c r="P46" s="26">
        <v>15</v>
      </c>
      <c r="Q46" s="30">
        <f>P46</f>
        <v>15</v>
      </c>
      <c r="R46" s="20">
        <f>AA46/V46</f>
        <v>100</v>
      </c>
      <c r="S46" s="27">
        <v>30</v>
      </c>
      <c r="T46" s="30">
        <f>S46</f>
        <v>30</v>
      </c>
      <c r="U46" s="20">
        <f>AB46/W46</f>
        <v>100</v>
      </c>
      <c r="V46" s="19">
        <f>ROUND((Q46/100)*G46,0)</f>
        <v>9375</v>
      </c>
      <c r="W46" s="19">
        <f>ROUND(((T46/100)*G46)/J46,0)</f>
        <v>18750</v>
      </c>
      <c r="X46" s="19">
        <v>0</v>
      </c>
      <c r="Y46" s="19">
        <v>0</v>
      </c>
      <c r="Z46" s="19">
        <v>0</v>
      </c>
      <c r="AA46" s="20">
        <f>G46*P46</f>
        <v>937500</v>
      </c>
      <c r="AB46" s="20">
        <f>(G46*S46)/J46</f>
        <v>1875000</v>
      </c>
      <c r="AC46" s="20">
        <v>0</v>
      </c>
      <c r="AD46" s="20">
        <v>0</v>
      </c>
      <c r="AE46" s="20">
        <v>0</v>
      </c>
      <c r="AF46" s="24">
        <v>100</v>
      </c>
      <c r="AG46" s="24">
        <v>0</v>
      </c>
      <c r="AH46" s="24">
        <v>1</v>
      </c>
      <c r="AI46" s="24">
        <v>100</v>
      </c>
      <c r="AJ46" s="24">
        <v>0</v>
      </c>
      <c r="AK46" s="24">
        <v>1</v>
      </c>
      <c r="AL46" s="24">
        <v>0.5</v>
      </c>
      <c r="AM46" s="24">
        <v>0.5</v>
      </c>
      <c r="AN46" s="24">
        <v>0</v>
      </c>
      <c r="AO46" s="24">
        <v>0</v>
      </c>
      <c r="AP46" s="24">
        <v>0</v>
      </c>
      <c r="AQ46" s="24">
        <v>0.01</v>
      </c>
      <c r="AR46" s="24">
        <v>0.01</v>
      </c>
      <c r="AS46" s="24">
        <v>0</v>
      </c>
      <c r="AT46" s="24">
        <v>0</v>
      </c>
      <c r="AU46" s="24">
        <v>0</v>
      </c>
      <c r="AV46" s="24">
        <v>0</v>
      </c>
      <c r="AW46" s="24">
        <v>0.2</v>
      </c>
      <c r="AX46" s="24">
        <v>0</v>
      </c>
      <c r="AY46" s="24">
        <v>0</v>
      </c>
      <c r="AZ46" s="24">
        <v>0</v>
      </c>
      <c r="BA46" s="24">
        <v>0.04</v>
      </c>
      <c r="BB46" s="24">
        <v>0</v>
      </c>
      <c r="BC46" s="22">
        <v>0.05</v>
      </c>
      <c r="BD46" s="22">
        <v>0.05</v>
      </c>
      <c r="BE46" s="24">
        <v>7.4999999999999997E-2</v>
      </c>
      <c r="BF46" s="24">
        <v>5.0000000000000001E-3</v>
      </c>
      <c r="BG46" s="24">
        <v>0</v>
      </c>
      <c r="BH46" s="24">
        <v>0</v>
      </c>
      <c r="BI46" s="24">
        <v>0</v>
      </c>
      <c r="BJ46" s="24">
        <v>1.8749999999999999E-2</v>
      </c>
      <c r="BK46" s="24">
        <v>1.25E-3</v>
      </c>
      <c r="BL46" s="24">
        <v>0</v>
      </c>
      <c r="BM46" s="24">
        <v>0</v>
      </c>
      <c r="BN46" s="24">
        <v>0</v>
      </c>
      <c r="BO46" s="24">
        <v>0.1</v>
      </c>
      <c r="BP46" s="24">
        <v>0.1</v>
      </c>
      <c r="BQ46" s="24">
        <v>0</v>
      </c>
      <c r="BR46" s="24">
        <v>0</v>
      </c>
      <c r="BS46" s="24">
        <v>0</v>
      </c>
      <c r="BT46" s="24">
        <v>0.04</v>
      </c>
      <c r="BU46" s="29">
        <v>0.1</v>
      </c>
      <c r="BV46" s="23">
        <f>BT46/(BT46+BU46)</f>
        <v>0.2857142857142857</v>
      </c>
      <c r="BW46" s="23">
        <f>SQRT((BT46*BU46)/((BT46+BU46)^2*(BT46+BU46+1)))</f>
        <v>0.42310634125649449</v>
      </c>
      <c r="BX46" s="24">
        <v>0.25</v>
      </c>
      <c r="BY46" s="24">
        <v>0.25</v>
      </c>
      <c r="BZ46" s="24">
        <v>0.25</v>
      </c>
      <c r="CA46" s="24">
        <v>0.25</v>
      </c>
      <c r="CB46" s="28" t="s">
        <v>59</v>
      </c>
      <c r="CC46" s="24">
        <v>600</v>
      </c>
    </row>
    <row r="47" spans="1:81" s="24" customFormat="1" x14ac:dyDescent="0.2">
      <c r="A47" s="30">
        <f t="shared" si="0"/>
        <v>46</v>
      </c>
      <c r="B47" s="24">
        <v>100</v>
      </c>
      <c r="C47" s="24">
        <v>100</v>
      </c>
      <c r="D47" s="24">
        <v>5</v>
      </c>
      <c r="E47" s="24">
        <v>5</v>
      </c>
      <c r="F47" s="19" t="s">
        <v>80</v>
      </c>
      <c r="G47" s="19">
        <f>IF(F47="rectangle",B47*C47,IF(F47="hook",B47*C47-(D47*E47),IF(F47="eight",B47*C47-2*(D47*E47),IF(F47="tee",B47*C47-2*(D47*E47),IF(F47="cross",B47*C47-4*(D47*E47),"ERROR")))))</f>
        <v>10000</v>
      </c>
      <c r="H47" s="19" t="s">
        <v>85</v>
      </c>
      <c r="I47" s="19">
        <f>B47/C47</f>
        <v>1</v>
      </c>
      <c r="J47" s="22">
        <v>1</v>
      </c>
      <c r="K47" s="24">
        <v>125</v>
      </c>
      <c r="L47" s="24">
        <v>4</v>
      </c>
      <c r="M47" s="25">
        <v>1</v>
      </c>
      <c r="N47" s="22">
        <f>M47/4</f>
        <v>0.25</v>
      </c>
      <c r="O47" s="19">
        <f>M47/N47</f>
        <v>4</v>
      </c>
      <c r="P47" s="26">
        <v>15</v>
      </c>
      <c r="Q47" s="30">
        <f>P47</f>
        <v>15</v>
      </c>
      <c r="R47" s="20">
        <f>AA47/V47</f>
        <v>100</v>
      </c>
      <c r="S47" s="27">
        <v>5</v>
      </c>
      <c r="T47" s="30">
        <f>S47</f>
        <v>5</v>
      </c>
      <c r="U47" s="20">
        <f>AB47/W47</f>
        <v>100</v>
      </c>
      <c r="V47" s="19">
        <f>ROUND((Q47/100)*G47,0)</f>
        <v>1500</v>
      </c>
      <c r="W47" s="19">
        <f>ROUND(((T47/100)*G47)/J47,0)</f>
        <v>500</v>
      </c>
      <c r="X47" s="19">
        <v>0</v>
      </c>
      <c r="Y47" s="19">
        <v>0</v>
      </c>
      <c r="Z47" s="19">
        <v>0</v>
      </c>
      <c r="AA47" s="20">
        <f>G47*P47</f>
        <v>150000</v>
      </c>
      <c r="AB47" s="20">
        <f>(G47*S47)/J47</f>
        <v>50000</v>
      </c>
      <c r="AC47" s="20">
        <v>0</v>
      </c>
      <c r="AD47" s="20">
        <v>0</v>
      </c>
      <c r="AE47" s="20">
        <v>0</v>
      </c>
      <c r="AF47" s="24">
        <v>100</v>
      </c>
      <c r="AG47" s="24">
        <v>0</v>
      </c>
      <c r="AH47" s="24">
        <v>1</v>
      </c>
      <c r="AI47" s="24">
        <v>100</v>
      </c>
      <c r="AJ47" s="24">
        <v>0</v>
      </c>
      <c r="AK47" s="24">
        <v>1</v>
      </c>
      <c r="AL47" s="24">
        <v>0.5</v>
      </c>
      <c r="AM47" s="24">
        <v>0.5</v>
      </c>
      <c r="AN47" s="24">
        <v>0</v>
      </c>
      <c r="AO47" s="24">
        <v>0</v>
      </c>
      <c r="AP47" s="24">
        <v>0</v>
      </c>
      <c r="AQ47" s="24">
        <v>0.01</v>
      </c>
      <c r="AR47" s="24">
        <v>0.01</v>
      </c>
      <c r="AS47" s="24">
        <v>0</v>
      </c>
      <c r="AT47" s="24">
        <v>0</v>
      </c>
      <c r="AU47" s="24">
        <v>0</v>
      </c>
      <c r="AV47" s="24">
        <v>0</v>
      </c>
      <c r="AW47" s="24">
        <v>0.2</v>
      </c>
      <c r="AX47" s="24">
        <v>0</v>
      </c>
      <c r="AY47" s="24">
        <v>0</v>
      </c>
      <c r="AZ47" s="24">
        <v>0</v>
      </c>
      <c r="BA47" s="24">
        <v>0.04</v>
      </c>
      <c r="BB47" s="24">
        <v>0</v>
      </c>
      <c r="BC47" s="22">
        <v>0.05</v>
      </c>
      <c r="BD47" s="22">
        <v>0.05</v>
      </c>
      <c r="BE47" s="24">
        <v>7.4999999999999997E-2</v>
      </c>
      <c r="BF47" s="24">
        <v>5.0000000000000001E-3</v>
      </c>
      <c r="BG47" s="24">
        <v>0</v>
      </c>
      <c r="BH47" s="24">
        <v>0</v>
      </c>
      <c r="BI47" s="24">
        <v>0</v>
      </c>
      <c r="BJ47" s="24">
        <v>1.8749999999999999E-2</v>
      </c>
      <c r="BK47" s="24">
        <v>1.25E-3</v>
      </c>
      <c r="BL47" s="24">
        <v>0</v>
      </c>
      <c r="BM47" s="24">
        <v>0</v>
      </c>
      <c r="BN47" s="24">
        <v>0</v>
      </c>
      <c r="BO47" s="24">
        <v>0.1</v>
      </c>
      <c r="BP47" s="24">
        <v>0.1</v>
      </c>
      <c r="BQ47" s="24">
        <v>0</v>
      </c>
      <c r="BR47" s="24">
        <v>0</v>
      </c>
      <c r="BS47" s="24">
        <v>0</v>
      </c>
      <c r="BT47" s="24">
        <v>0.04</v>
      </c>
      <c r="BU47" s="29">
        <v>4</v>
      </c>
      <c r="BV47" s="23">
        <f>BT47/(BT47+BU47)</f>
        <v>9.9009900990099011E-3</v>
      </c>
      <c r="BW47" s="23">
        <f>SQRT((BT47*BU47)/((BT47+BU47)^2*(BT47+BU47+1)))</f>
        <v>4.410251516706673E-2</v>
      </c>
      <c r="BX47" s="24">
        <v>0.25</v>
      </c>
      <c r="BY47" s="24">
        <v>0.25</v>
      </c>
      <c r="BZ47" s="24">
        <v>0.25</v>
      </c>
      <c r="CA47" s="24">
        <v>0.25</v>
      </c>
      <c r="CB47" s="28" t="s">
        <v>59</v>
      </c>
      <c r="CC47" s="24">
        <v>600</v>
      </c>
    </row>
    <row r="48" spans="1:81" s="24" customFormat="1" x14ac:dyDescent="0.2">
      <c r="A48" s="30">
        <f t="shared" si="0"/>
        <v>47</v>
      </c>
      <c r="B48" s="24">
        <v>100</v>
      </c>
      <c r="C48" s="24">
        <v>100</v>
      </c>
      <c r="D48" s="24">
        <v>5</v>
      </c>
      <c r="E48" s="24">
        <v>5</v>
      </c>
      <c r="F48" s="19" t="s">
        <v>80</v>
      </c>
      <c r="G48" s="19">
        <f>IF(F48="rectangle",B48*C48,IF(F48="hook",B48*C48-(D48*E48),IF(F48="eight",B48*C48-2*(D48*E48),IF(F48="tee",B48*C48-2*(D48*E48),IF(F48="cross",B48*C48-4*(D48*E48),"ERROR")))))</f>
        <v>10000</v>
      </c>
      <c r="H48" s="19" t="s">
        <v>85</v>
      </c>
      <c r="I48" s="19">
        <f>B48/C48</f>
        <v>1</v>
      </c>
      <c r="J48" s="22">
        <v>1</v>
      </c>
      <c r="K48" s="24">
        <v>125</v>
      </c>
      <c r="L48" s="24">
        <v>4</v>
      </c>
      <c r="M48" s="25">
        <v>1</v>
      </c>
      <c r="N48" s="22">
        <f>M48/4</f>
        <v>0.25</v>
      </c>
      <c r="O48" s="19">
        <f>M48/N48</f>
        <v>4</v>
      </c>
      <c r="P48" s="26">
        <v>15</v>
      </c>
      <c r="Q48" s="30">
        <f>P48</f>
        <v>15</v>
      </c>
      <c r="R48" s="20">
        <f>AA48/V48</f>
        <v>100</v>
      </c>
      <c r="S48" s="27">
        <v>5</v>
      </c>
      <c r="T48" s="30">
        <f>S48</f>
        <v>5</v>
      </c>
      <c r="U48" s="20">
        <f>AB48/W48</f>
        <v>100</v>
      </c>
      <c r="V48" s="19">
        <f>ROUND((Q48/100)*G48,0)</f>
        <v>1500</v>
      </c>
      <c r="W48" s="19">
        <f>ROUND(((T48/100)*G48)/J48,0)</f>
        <v>500</v>
      </c>
      <c r="X48" s="19">
        <v>0</v>
      </c>
      <c r="Y48" s="19">
        <v>0</v>
      </c>
      <c r="Z48" s="19">
        <v>0</v>
      </c>
      <c r="AA48" s="20">
        <f>G48*P48</f>
        <v>150000</v>
      </c>
      <c r="AB48" s="20">
        <f>(G48*S48)/J48</f>
        <v>50000</v>
      </c>
      <c r="AC48" s="20">
        <v>0</v>
      </c>
      <c r="AD48" s="20">
        <v>0</v>
      </c>
      <c r="AE48" s="20">
        <v>0</v>
      </c>
      <c r="AF48" s="24">
        <v>100</v>
      </c>
      <c r="AG48" s="24">
        <v>0</v>
      </c>
      <c r="AH48" s="24">
        <v>1</v>
      </c>
      <c r="AI48" s="24">
        <v>100</v>
      </c>
      <c r="AJ48" s="24">
        <v>0</v>
      </c>
      <c r="AK48" s="24">
        <v>1</v>
      </c>
      <c r="AL48" s="24">
        <v>0.5</v>
      </c>
      <c r="AM48" s="24">
        <v>0.5</v>
      </c>
      <c r="AN48" s="24">
        <v>0</v>
      </c>
      <c r="AO48" s="24">
        <v>0</v>
      </c>
      <c r="AP48" s="24">
        <v>0</v>
      </c>
      <c r="AQ48" s="24">
        <v>0.01</v>
      </c>
      <c r="AR48" s="24">
        <v>0.01</v>
      </c>
      <c r="AS48" s="24">
        <v>0</v>
      </c>
      <c r="AT48" s="24">
        <v>0</v>
      </c>
      <c r="AU48" s="24">
        <v>0</v>
      </c>
      <c r="AV48" s="24">
        <v>0</v>
      </c>
      <c r="AW48" s="24">
        <v>0.2</v>
      </c>
      <c r="AX48" s="24">
        <v>0</v>
      </c>
      <c r="AY48" s="24">
        <v>0</v>
      </c>
      <c r="AZ48" s="24">
        <v>0</v>
      </c>
      <c r="BA48" s="24">
        <v>0.04</v>
      </c>
      <c r="BB48" s="24">
        <v>0</v>
      </c>
      <c r="BC48" s="22">
        <v>0.05</v>
      </c>
      <c r="BD48" s="22">
        <v>0.05</v>
      </c>
      <c r="BE48" s="24">
        <v>7.4999999999999997E-2</v>
      </c>
      <c r="BF48" s="24">
        <v>5.0000000000000001E-3</v>
      </c>
      <c r="BG48" s="24">
        <v>0</v>
      </c>
      <c r="BH48" s="24">
        <v>0</v>
      </c>
      <c r="BI48" s="24">
        <v>0</v>
      </c>
      <c r="BJ48" s="24">
        <v>1.8749999999999999E-2</v>
      </c>
      <c r="BK48" s="24">
        <v>1.25E-3</v>
      </c>
      <c r="BL48" s="24">
        <v>0</v>
      </c>
      <c r="BM48" s="24">
        <v>0</v>
      </c>
      <c r="BN48" s="24">
        <v>0</v>
      </c>
      <c r="BO48" s="24">
        <v>0.1</v>
      </c>
      <c r="BP48" s="24">
        <v>0.1</v>
      </c>
      <c r="BQ48" s="24">
        <v>0</v>
      </c>
      <c r="BR48" s="24">
        <v>0</v>
      </c>
      <c r="BS48" s="24">
        <v>0</v>
      </c>
      <c r="BT48" s="24">
        <v>0.04</v>
      </c>
      <c r="BU48" s="29">
        <v>0.2</v>
      </c>
      <c r="BV48" s="23">
        <f>BT48/(BT48+BU48)</f>
        <v>0.16666666666666666</v>
      </c>
      <c r="BW48" s="23">
        <f>SQRT((BT48*BU48)/((BT48+BU48)^2*(BT48+BU48+1)))</f>
        <v>0.33467472037604118</v>
      </c>
      <c r="BX48" s="24">
        <v>0.25</v>
      </c>
      <c r="BY48" s="24">
        <v>0.25</v>
      </c>
      <c r="BZ48" s="24">
        <v>0.25</v>
      </c>
      <c r="CA48" s="24">
        <v>0.25</v>
      </c>
      <c r="CB48" s="28" t="s">
        <v>59</v>
      </c>
      <c r="CC48" s="24">
        <v>600</v>
      </c>
    </row>
    <row r="49" spans="1:81" s="24" customFormat="1" x14ac:dyDescent="0.2">
      <c r="A49" s="30">
        <f t="shared" si="0"/>
        <v>48</v>
      </c>
      <c r="B49" s="24">
        <v>100</v>
      </c>
      <c r="C49" s="24">
        <v>100</v>
      </c>
      <c r="D49" s="24">
        <v>5</v>
      </c>
      <c r="E49" s="24">
        <v>5</v>
      </c>
      <c r="F49" s="19" t="s">
        <v>80</v>
      </c>
      <c r="G49" s="19">
        <f>IF(F49="rectangle",B49*C49,IF(F49="hook",B49*C49-(D49*E49),IF(F49="eight",B49*C49-2*(D49*E49),IF(F49="tee",B49*C49-2*(D49*E49),IF(F49="cross",B49*C49-4*(D49*E49),"ERROR")))))</f>
        <v>10000</v>
      </c>
      <c r="H49" s="19" t="s">
        <v>85</v>
      </c>
      <c r="I49" s="19">
        <f>B49/C49</f>
        <v>1</v>
      </c>
      <c r="J49" s="22">
        <v>1</v>
      </c>
      <c r="K49" s="24">
        <v>125</v>
      </c>
      <c r="L49" s="24">
        <v>4</v>
      </c>
      <c r="M49" s="25">
        <v>1</v>
      </c>
      <c r="N49" s="22">
        <f>M49/4</f>
        <v>0.25</v>
      </c>
      <c r="O49" s="19">
        <f>M49/N49</f>
        <v>4</v>
      </c>
      <c r="P49" s="26">
        <v>15</v>
      </c>
      <c r="Q49" s="30">
        <f>P49</f>
        <v>15</v>
      </c>
      <c r="R49" s="20">
        <f>AA49/V49</f>
        <v>100</v>
      </c>
      <c r="S49" s="27">
        <v>5</v>
      </c>
      <c r="T49" s="30">
        <f>S49</f>
        <v>5</v>
      </c>
      <c r="U49" s="20">
        <f>AB49/W49</f>
        <v>100</v>
      </c>
      <c r="V49" s="19">
        <f>ROUND((Q49/100)*G49,0)</f>
        <v>1500</v>
      </c>
      <c r="W49" s="19">
        <f>ROUND(((T49/100)*G49)/J49,0)</f>
        <v>500</v>
      </c>
      <c r="X49" s="19">
        <v>0</v>
      </c>
      <c r="Y49" s="19">
        <v>0</v>
      </c>
      <c r="Z49" s="19">
        <v>0</v>
      </c>
      <c r="AA49" s="20">
        <f>G49*P49</f>
        <v>150000</v>
      </c>
      <c r="AB49" s="20">
        <f>(G49*S49)/J49</f>
        <v>50000</v>
      </c>
      <c r="AC49" s="20">
        <v>0</v>
      </c>
      <c r="AD49" s="20">
        <v>0</v>
      </c>
      <c r="AE49" s="20">
        <v>0</v>
      </c>
      <c r="AF49" s="24">
        <v>100</v>
      </c>
      <c r="AG49" s="24">
        <v>0</v>
      </c>
      <c r="AH49" s="24">
        <v>1</v>
      </c>
      <c r="AI49" s="24">
        <v>100</v>
      </c>
      <c r="AJ49" s="24">
        <v>0</v>
      </c>
      <c r="AK49" s="24">
        <v>1</v>
      </c>
      <c r="AL49" s="24">
        <v>0.5</v>
      </c>
      <c r="AM49" s="24">
        <v>0.5</v>
      </c>
      <c r="AN49" s="24">
        <v>0</v>
      </c>
      <c r="AO49" s="24">
        <v>0</v>
      </c>
      <c r="AP49" s="24">
        <v>0</v>
      </c>
      <c r="AQ49" s="24">
        <v>0.01</v>
      </c>
      <c r="AR49" s="24">
        <v>0.01</v>
      </c>
      <c r="AS49" s="24">
        <v>0</v>
      </c>
      <c r="AT49" s="24">
        <v>0</v>
      </c>
      <c r="AU49" s="24">
        <v>0</v>
      </c>
      <c r="AV49" s="24">
        <v>0</v>
      </c>
      <c r="AW49" s="24">
        <v>0.2</v>
      </c>
      <c r="AX49" s="24">
        <v>0</v>
      </c>
      <c r="AY49" s="24">
        <v>0</v>
      </c>
      <c r="AZ49" s="24">
        <v>0</v>
      </c>
      <c r="BA49" s="24">
        <v>0.04</v>
      </c>
      <c r="BB49" s="24">
        <v>0</v>
      </c>
      <c r="BC49" s="22">
        <v>0.05</v>
      </c>
      <c r="BD49" s="22">
        <v>0.05</v>
      </c>
      <c r="BE49" s="24">
        <v>7.4999999999999997E-2</v>
      </c>
      <c r="BF49" s="24">
        <v>5.0000000000000001E-3</v>
      </c>
      <c r="BG49" s="24">
        <v>0</v>
      </c>
      <c r="BH49" s="24">
        <v>0</v>
      </c>
      <c r="BI49" s="24">
        <v>0</v>
      </c>
      <c r="BJ49" s="24">
        <v>1.8749999999999999E-2</v>
      </c>
      <c r="BK49" s="24">
        <v>1.25E-3</v>
      </c>
      <c r="BL49" s="24">
        <v>0</v>
      </c>
      <c r="BM49" s="24">
        <v>0</v>
      </c>
      <c r="BN49" s="24">
        <v>0</v>
      </c>
      <c r="BO49" s="24">
        <v>0.1</v>
      </c>
      <c r="BP49" s="24">
        <v>0.1</v>
      </c>
      <c r="BQ49" s="24">
        <v>0</v>
      </c>
      <c r="BR49" s="24">
        <v>0</v>
      </c>
      <c r="BS49" s="24">
        <v>0</v>
      </c>
      <c r="BT49" s="24">
        <v>0.04</v>
      </c>
      <c r="BU49" s="29">
        <v>0.1</v>
      </c>
      <c r="BV49" s="23">
        <f>BT49/(BT49+BU49)</f>
        <v>0.2857142857142857</v>
      </c>
      <c r="BW49" s="23">
        <f>SQRT((BT49*BU49)/((BT49+BU49)^2*(BT49+BU49+1)))</f>
        <v>0.42310634125649449</v>
      </c>
      <c r="BX49" s="24">
        <v>0.25</v>
      </c>
      <c r="BY49" s="24">
        <v>0.25</v>
      </c>
      <c r="BZ49" s="24">
        <v>0.25</v>
      </c>
      <c r="CA49" s="24">
        <v>0.25</v>
      </c>
      <c r="CB49" s="28" t="s">
        <v>59</v>
      </c>
      <c r="CC49" s="24">
        <v>600</v>
      </c>
    </row>
    <row r="50" spans="1:81" s="24" customFormat="1" x14ac:dyDescent="0.2">
      <c r="A50" s="30">
        <f t="shared" si="0"/>
        <v>49</v>
      </c>
      <c r="B50" s="24">
        <v>100</v>
      </c>
      <c r="C50" s="24">
        <v>100</v>
      </c>
      <c r="D50" s="24">
        <v>5</v>
      </c>
      <c r="E50" s="24">
        <v>5</v>
      </c>
      <c r="F50" s="19" t="s">
        <v>80</v>
      </c>
      <c r="G50" s="19">
        <f>IF(F50="rectangle",B50*C50,IF(F50="hook",B50*C50-(D50*E50),IF(F50="eight",B50*C50-2*(D50*E50),IF(F50="tee",B50*C50-2*(D50*E50),IF(F50="cross",B50*C50-4*(D50*E50),"ERROR")))))</f>
        <v>10000</v>
      </c>
      <c r="H50" s="19" t="s">
        <v>85</v>
      </c>
      <c r="I50" s="19">
        <f>B50/C50</f>
        <v>1</v>
      </c>
      <c r="J50" s="22">
        <v>1</v>
      </c>
      <c r="K50" s="24">
        <v>125</v>
      </c>
      <c r="L50" s="24">
        <v>4</v>
      </c>
      <c r="M50" s="25">
        <v>1</v>
      </c>
      <c r="N50" s="22">
        <f>M50/4</f>
        <v>0.25</v>
      </c>
      <c r="O50" s="19">
        <f>M50/N50</f>
        <v>4</v>
      </c>
      <c r="P50" s="26">
        <v>15</v>
      </c>
      <c r="Q50" s="30">
        <f>P50</f>
        <v>15</v>
      </c>
      <c r="R50" s="20">
        <f>AA50/V50</f>
        <v>100</v>
      </c>
      <c r="S50" s="27">
        <v>15</v>
      </c>
      <c r="T50" s="30">
        <f>S50</f>
        <v>15</v>
      </c>
      <c r="U50" s="20">
        <f>AB50/W50</f>
        <v>100</v>
      </c>
      <c r="V50" s="19">
        <f>ROUND((Q50/100)*G50,0)</f>
        <v>1500</v>
      </c>
      <c r="W50" s="19">
        <f>ROUND(((T50/100)*G50)/J50,0)</f>
        <v>1500</v>
      </c>
      <c r="X50" s="19">
        <v>0</v>
      </c>
      <c r="Y50" s="19">
        <v>0</v>
      </c>
      <c r="Z50" s="19">
        <v>0</v>
      </c>
      <c r="AA50" s="20">
        <f>G50*P50</f>
        <v>150000</v>
      </c>
      <c r="AB50" s="20">
        <f>(G50*S50)/J50</f>
        <v>150000</v>
      </c>
      <c r="AC50" s="20">
        <v>0</v>
      </c>
      <c r="AD50" s="20">
        <v>0</v>
      </c>
      <c r="AE50" s="20">
        <v>0</v>
      </c>
      <c r="AF50" s="24">
        <v>100</v>
      </c>
      <c r="AG50" s="24">
        <v>0</v>
      </c>
      <c r="AH50" s="24">
        <v>1</v>
      </c>
      <c r="AI50" s="24">
        <v>100</v>
      </c>
      <c r="AJ50" s="24">
        <v>0</v>
      </c>
      <c r="AK50" s="24">
        <v>1</v>
      </c>
      <c r="AL50" s="24">
        <v>0.5</v>
      </c>
      <c r="AM50" s="24">
        <v>0.5</v>
      </c>
      <c r="AN50" s="24">
        <v>0</v>
      </c>
      <c r="AO50" s="24">
        <v>0</v>
      </c>
      <c r="AP50" s="24">
        <v>0</v>
      </c>
      <c r="AQ50" s="24">
        <v>0.01</v>
      </c>
      <c r="AR50" s="24">
        <v>0.01</v>
      </c>
      <c r="AS50" s="24">
        <v>0</v>
      </c>
      <c r="AT50" s="24">
        <v>0</v>
      </c>
      <c r="AU50" s="24">
        <v>0</v>
      </c>
      <c r="AV50" s="24">
        <v>0</v>
      </c>
      <c r="AW50" s="24">
        <v>0.2</v>
      </c>
      <c r="AX50" s="24">
        <v>0</v>
      </c>
      <c r="AY50" s="24">
        <v>0</v>
      </c>
      <c r="AZ50" s="24">
        <v>0</v>
      </c>
      <c r="BA50" s="24">
        <v>0.04</v>
      </c>
      <c r="BB50" s="24">
        <v>0</v>
      </c>
      <c r="BC50" s="22">
        <v>0.05</v>
      </c>
      <c r="BD50" s="22">
        <v>0.05</v>
      </c>
      <c r="BE50" s="24">
        <v>7.4999999999999997E-2</v>
      </c>
      <c r="BF50" s="24">
        <v>5.0000000000000001E-3</v>
      </c>
      <c r="BG50" s="24">
        <v>0</v>
      </c>
      <c r="BH50" s="24">
        <v>0</v>
      </c>
      <c r="BI50" s="24">
        <v>0</v>
      </c>
      <c r="BJ50" s="24">
        <v>1.8749999999999999E-2</v>
      </c>
      <c r="BK50" s="24">
        <v>1.25E-3</v>
      </c>
      <c r="BL50" s="24">
        <v>0</v>
      </c>
      <c r="BM50" s="24">
        <v>0</v>
      </c>
      <c r="BN50" s="24">
        <v>0</v>
      </c>
      <c r="BO50" s="24">
        <v>0.1</v>
      </c>
      <c r="BP50" s="24">
        <v>0.1</v>
      </c>
      <c r="BQ50" s="24">
        <v>0</v>
      </c>
      <c r="BR50" s="24">
        <v>0</v>
      </c>
      <c r="BS50" s="24">
        <v>0</v>
      </c>
      <c r="BT50" s="24">
        <v>0.04</v>
      </c>
      <c r="BU50" s="29">
        <v>4</v>
      </c>
      <c r="BV50" s="23">
        <f>BT50/(BT50+BU50)</f>
        <v>9.9009900990099011E-3</v>
      </c>
      <c r="BW50" s="23">
        <f>SQRT((BT50*BU50)/((BT50+BU50)^2*(BT50+BU50+1)))</f>
        <v>4.410251516706673E-2</v>
      </c>
      <c r="BX50" s="24">
        <v>0.25</v>
      </c>
      <c r="BY50" s="24">
        <v>0.25</v>
      </c>
      <c r="BZ50" s="24">
        <v>0.25</v>
      </c>
      <c r="CA50" s="24">
        <v>0.25</v>
      </c>
      <c r="CB50" s="28" t="s">
        <v>59</v>
      </c>
      <c r="CC50" s="24">
        <v>600</v>
      </c>
    </row>
    <row r="51" spans="1:81" s="24" customFormat="1" x14ac:dyDescent="0.2">
      <c r="A51" s="30">
        <f t="shared" si="0"/>
        <v>50</v>
      </c>
      <c r="B51" s="24">
        <v>100</v>
      </c>
      <c r="C51" s="24">
        <v>100</v>
      </c>
      <c r="D51" s="24">
        <v>5</v>
      </c>
      <c r="E51" s="24">
        <v>5</v>
      </c>
      <c r="F51" s="19" t="s">
        <v>80</v>
      </c>
      <c r="G51" s="19">
        <f>IF(F51="rectangle",B51*C51,IF(F51="hook",B51*C51-(D51*E51),IF(F51="eight",B51*C51-2*(D51*E51),IF(F51="tee",B51*C51-2*(D51*E51),IF(F51="cross",B51*C51-4*(D51*E51),"ERROR")))))</f>
        <v>10000</v>
      </c>
      <c r="H51" s="19" t="s">
        <v>85</v>
      </c>
      <c r="I51" s="19">
        <f>B51/C51</f>
        <v>1</v>
      </c>
      <c r="J51" s="22">
        <v>1</v>
      </c>
      <c r="K51" s="24">
        <v>125</v>
      </c>
      <c r="L51" s="24">
        <v>4</v>
      </c>
      <c r="M51" s="25">
        <v>1</v>
      </c>
      <c r="N51" s="22">
        <f>M51/4</f>
        <v>0.25</v>
      </c>
      <c r="O51" s="19">
        <f>M51/N51</f>
        <v>4</v>
      </c>
      <c r="P51" s="26">
        <v>15</v>
      </c>
      <c r="Q51" s="30">
        <f>P51</f>
        <v>15</v>
      </c>
      <c r="R51" s="20">
        <f>AA51/V51</f>
        <v>100</v>
      </c>
      <c r="S51" s="27">
        <v>15</v>
      </c>
      <c r="T51" s="30">
        <f>S51</f>
        <v>15</v>
      </c>
      <c r="U51" s="20">
        <f>AB51/W51</f>
        <v>100</v>
      </c>
      <c r="V51" s="19">
        <f>ROUND((Q51/100)*G51,0)</f>
        <v>1500</v>
      </c>
      <c r="W51" s="19">
        <f>ROUND(((T51/100)*G51)/J51,0)</f>
        <v>1500</v>
      </c>
      <c r="X51" s="19">
        <v>0</v>
      </c>
      <c r="Y51" s="19">
        <v>0</v>
      </c>
      <c r="Z51" s="19">
        <v>0</v>
      </c>
      <c r="AA51" s="20">
        <f>G51*P51</f>
        <v>150000</v>
      </c>
      <c r="AB51" s="20">
        <f>(G51*S51)/J51</f>
        <v>150000</v>
      </c>
      <c r="AC51" s="20">
        <v>0</v>
      </c>
      <c r="AD51" s="20">
        <v>0</v>
      </c>
      <c r="AE51" s="20">
        <v>0</v>
      </c>
      <c r="AF51" s="24">
        <v>100</v>
      </c>
      <c r="AG51" s="24">
        <v>0</v>
      </c>
      <c r="AH51" s="24">
        <v>1</v>
      </c>
      <c r="AI51" s="24">
        <v>100</v>
      </c>
      <c r="AJ51" s="24">
        <v>0</v>
      </c>
      <c r="AK51" s="24">
        <v>1</v>
      </c>
      <c r="AL51" s="24">
        <v>0.5</v>
      </c>
      <c r="AM51" s="24">
        <v>0.5</v>
      </c>
      <c r="AN51" s="24">
        <v>0</v>
      </c>
      <c r="AO51" s="24">
        <v>0</v>
      </c>
      <c r="AP51" s="24">
        <v>0</v>
      </c>
      <c r="AQ51" s="24">
        <v>0.01</v>
      </c>
      <c r="AR51" s="24">
        <v>0.01</v>
      </c>
      <c r="AS51" s="24">
        <v>0</v>
      </c>
      <c r="AT51" s="24">
        <v>0</v>
      </c>
      <c r="AU51" s="24">
        <v>0</v>
      </c>
      <c r="AV51" s="24">
        <v>0</v>
      </c>
      <c r="AW51" s="24">
        <v>0.2</v>
      </c>
      <c r="AX51" s="24">
        <v>0</v>
      </c>
      <c r="AY51" s="24">
        <v>0</v>
      </c>
      <c r="AZ51" s="24">
        <v>0</v>
      </c>
      <c r="BA51" s="24">
        <v>0.04</v>
      </c>
      <c r="BB51" s="24">
        <v>0</v>
      </c>
      <c r="BC51" s="22">
        <v>0.05</v>
      </c>
      <c r="BD51" s="22">
        <v>0.05</v>
      </c>
      <c r="BE51" s="24">
        <v>7.4999999999999997E-2</v>
      </c>
      <c r="BF51" s="24">
        <v>5.0000000000000001E-3</v>
      </c>
      <c r="BG51" s="24">
        <v>0</v>
      </c>
      <c r="BH51" s="24">
        <v>0</v>
      </c>
      <c r="BI51" s="24">
        <v>0</v>
      </c>
      <c r="BJ51" s="24">
        <v>1.8749999999999999E-2</v>
      </c>
      <c r="BK51" s="24">
        <v>1.25E-3</v>
      </c>
      <c r="BL51" s="24">
        <v>0</v>
      </c>
      <c r="BM51" s="24">
        <v>0</v>
      </c>
      <c r="BN51" s="24">
        <v>0</v>
      </c>
      <c r="BO51" s="24">
        <v>0.1</v>
      </c>
      <c r="BP51" s="24">
        <v>0.1</v>
      </c>
      <c r="BQ51" s="24">
        <v>0</v>
      </c>
      <c r="BR51" s="24">
        <v>0</v>
      </c>
      <c r="BS51" s="24">
        <v>0</v>
      </c>
      <c r="BT51" s="24">
        <v>0.04</v>
      </c>
      <c r="BU51" s="29">
        <v>0.2</v>
      </c>
      <c r="BV51" s="23">
        <f>BT51/(BT51+BU51)</f>
        <v>0.16666666666666666</v>
      </c>
      <c r="BW51" s="23">
        <f>SQRT((BT51*BU51)/((BT51+BU51)^2*(BT51+BU51+1)))</f>
        <v>0.33467472037604118</v>
      </c>
      <c r="BX51" s="24">
        <v>0.25</v>
      </c>
      <c r="BY51" s="24">
        <v>0.25</v>
      </c>
      <c r="BZ51" s="24">
        <v>0.25</v>
      </c>
      <c r="CA51" s="24">
        <v>0.25</v>
      </c>
      <c r="CB51" s="28" t="s">
        <v>59</v>
      </c>
      <c r="CC51" s="24">
        <v>600</v>
      </c>
    </row>
    <row r="52" spans="1:81" s="24" customFormat="1" x14ac:dyDescent="0.2">
      <c r="A52" s="30">
        <f t="shared" si="0"/>
        <v>51</v>
      </c>
      <c r="B52" s="24">
        <v>100</v>
      </c>
      <c r="C52" s="24">
        <v>100</v>
      </c>
      <c r="D52" s="24">
        <v>5</v>
      </c>
      <c r="E52" s="24">
        <v>5</v>
      </c>
      <c r="F52" s="19" t="s">
        <v>80</v>
      </c>
      <c r="G52" s="19">
        <f>IF(F52="rectangle",B52*C52,IF(F52="hook",B52*C52-(D52*E52),IF(F52="eight",B52*C52-2*(D52*E52),IF(F52="tee",B52*C52-2*(D52*E52),IF(F52="cross",B52*C52-4*(D52*E52),"ERROR")))))</f>
        <v>10000</v>
      </c>
      <c r="H52" s="19" t="s">
        <v>85</v>
      </c>
      <c r="I52" s="19">
        <f>B52/C52</f>
        <v>1</v>
      </c>
      <c r="J52" s="22">
        <v>1</v>
      </c>
      <c r="K52" s="24">
        <v>125</v>
      </c>
      <c r="L52" s="24">
        <v>4</v>
      </c>
      <c r="M52" s="25">
        <v>1</v>
      </c>
      <c r="N52" s="22">
        <f>M52/4</f>
        <v>0.25</v>
      </c>
      <c r="O52" s="19">
        <f>M52/N52</f>
        <v>4</v>
      </c>
      <c r="P52" s="26">
        <v>15</v>
      </c>
      <c r="Q52" s="30">
        <f>P52</f>
        <v>15</v>
      </c>
      <c r="R52" s="20">
        <f>AA52/V52</f>
        <v>100</v>
      </c>
      <c r="S52" s="27">
        <v>15</v>
      </c>
      <c r="T52" s="30">
        <f>S52</f>
        <v>15</v>
      </c>
      <c r="U52" s="20">
        <f>AB52/W52</f>
        <v>100</v>
      </c>
      <c r="V52" s="19">
        <f>ROUND((Q52/100)*G52,0)</f>
        <v>1500</v>
      </c>
      <c r="W52" s="19">
        <f>ROUND(((T52/100)*G52)/J52,0)</f>
        <v>1500</v>
      </c>
      <c r="X52" s="19">
        <v>0</v>
      </c>
      <c r="Y52" s="19">
        <v>0</v>
      </c>
      <c r="Z52" s="19">
        <v>0</v>
      </c>
      <c r="AA52" s="20">
        <f>G52*P52</f>
        <v>150000</v>
      </c>
      <c r="AB52" s="20">
        <f>(G52*S52)/J52</f>
        <v>150000</v>
      </c>
      <c r="AC52" s="20">
        <v>0</v>
      </c>
      <c r="AD52" s="20">
        <v>0</v>
      </c>
      <c r="AE52" s="20">
        <v>0</v>
      </c>
      <c r="AF52" s="24">
        <v>100</v>
      </c>
      <c r="AG52" s="24">
        <v>0</v>
      </c>
      <c r="AH52" s="24">
        <v>1</v>
      </c>
      <c r="AI52" s="24">
        <v>100</v>
      </c>
      <c r="AJ52" s="24">
        <v>0</v>
      </c>
      <c r="AK52" s="24">
        <v>1</v>
      </c>
      <c r="AL52" s="24">
        <v>0.5</v>
      </c>
      <c r="AM52" s="24">
        <v>0.5</v>
      </c>
      <c r="AN52" s="24">
        <v>0</v>
      </c>
      <c r="AO52" s="24">
        <v>0</v>
      </c>
      <c r="AP52" s="24">
        <v>0</v>
      </c>
      <c r="AQ52" s="24">
        <v>0.01</v>
      </c>
      <c r="AR52" s="24">
        <v>0.01</v>
      </c>
      <c r="AS52" s="24">
        <v>0</v>
      </c>
      <c r="AT52" s="24">
        <v>0</v>
      </c>
      <c r="AU52" s="24">
        <v>0</v>
      </c>
      <c r="AV52" s="24">
        <v>0</v>
      </c>
      <c r="AW52" s="24">
        <v>0.2</v>
      </c>
      <c r="AX52" s="24">
        <v>0</v>
      </c>
      <c r="AY52" s="24">
        <v>0</v>
      </c>
      <c r="AZ52" s="24">
        <v>0</v>
      </c>
      <c r="BA52" s="24">
        <v>0.04</v>
      </c>
      <c r="BB52" s="24">
        <v>0</v>
      </c>
      <c r="BC52" s="22">
        <v>0.05</v>
      </c>
      <c r="BD52" s="22">
        <v>0.05</v>
      </c>
      <c r="BE52" s="24">
        <v>7.4999999999999997E-2</v>
      </c>
      <c r="BF52" s="24">
        <v>5.0000000000000001E-3</v>
      </c>
      <c r="BG52" s="24">
        <v>0</v>
      </c>
      <c r="BH52" s="24">
        <v>0</v>
      </c>
      <c r="BI52" s="24">
        <v>0</v>
      </c>
      <c r="BJ52" s="24">
        <v>1.8749999999999999E-2</v>
      </c>
      <c r="BK52" s="24">
        <v>1.25E-3</v>
      </c>
      <c r="BL52" s="24">
        <v>0</v>
      </c>
      <c r="BM52" s="24">
        <v>0</v>
      </c>
      <c r="BN52" s="24">
        <v>0</v>
      </c>
      <c r="BO52" s="24">
        <v>0.1</v>
      </c>
      <c r="BP52" s="24">
        <v>0.1</v>
      </c>
      <c r="BQ52" s="24">
        <v>0</v>
      </c>
      <c r="BR52" s="24">
        <v>0</v>
      </c>
      <c r="BS52" s="24">
        <v>0</v>
      </c>
      <c r="BT52" s="24">
        <v>0.04</v>
      </c>
      <c r="BU52" s="29">
        <v>0.1</v>
      </c>
      <c r="BV52" s="23">
        <f>BT52/(BT52+BU52)</f>
        <v>0.2857142857142857</v>
      </c>
      <c r="BW52" s="23">
        <f>SQRT((BT52*BU52)/((BT52+BU52)^2*(BT52+BU52+1)))</f>
        <v>0.42310634125649449</v>
      </c>
      <c r="BX52" s="24">
        <v>0.25</v>
      </c>
      <c r="BY52" s="24">
        <v>0.25</v>
      </c>
      <c r="BZ52" s="24">
        <v>0.25</v>
      </c>
      <c r="CA52" s="24">
        <v>0.25</v>
      </c>
      <c r="CB52" s="28" t="s">
        <v>59</v>
      </c>
      <c r="CC52" s="24">
        <v>600</v>
      </c>
    </row>
    <row r="53" spans="1:81" s="24" customFormat="1" x14ac:dyDescent="0.2">
      <c r="A53" s="30">
        <f t="shared" si="0"/>
        <v>52</v>
      </c>
      <c r="B53" s="24">
        <v>100</v>
      </c>
      <c r="C53" s="24">
        <v>100</v>
      </c>
      <c r="D53" s="24">
        <v>5</v>
      </c>
      <c r="E53" s="24">
        <v>5</v>
      </c>
      <c r="F53" s="19" t="s">
        <v>80</v>
      </c>
      <c r="G53" s="19">
        <f>IF(F53="rectangle",B53*C53,IF(F53="hook",B53*C53-(D53*E53),IF(F53="eight",B53*C53-2*(D53*E53),IF(F53="tee",B53*C53-2*(D53*E53),IF(F53="cross",B53*C53-4*(D53*E53),"ERROR")))))</f>
        <v>10000</v>
      </c>
      <c r="H53" s="19" t="s">
        <v>85</v>
      </c>
      <c r="I53" s="19">
        <f>B53/C53</f>
        <v>1</v>
      </c>
      <c r="J53" s="22">
        <v>1</v>
      </c>
      <c r="K53" s="24">
        <v>125</v>
      </c>
      <c r="L53" s="24">
        <v>4</v>
      </c>
      <c r="M53" s="25">
        <v>1</v>
      </c>
      <c r="N53" s="22">
        <f>M53/4</f>
        <v>0.25</v>
      </c>
      <c r="O53" s="19">
        <f>M53/N53</f>
        <v>4</v>
      </c>
      <c r="P53" s="26">
        <v>15</v>
      </c>
      <c r="Q53" s="30">
        <f>P53</f>
        <v>15</v>
      </c>
      <c r="R53" s="20">
        <f>AA53/V53</f>
        <v>100</v>
      </c>
      <c r="S53" s="27">
        <v>30</v>
      </c>
      <c r="T53" s="30">
        <f>S53</f>
        <v>30</v>
      </c>
      <c r="U53" s="20">
        <f>AB53/W53</f>
        <v>100</v>
      </c>
      <c r="V53" s="19">
        <f>ROUND((Q53/100)*G53,0)</f>
        <v>1500</v>
      </c>
      <c r="W53" s="19">
        <f>ROUND(((T53/100)*G53)/J53,0)</f>
        <v>3000</v>
      </c>
      <c r="X53" s="19">
        <v>0</v>
      </c>
      <c r="Y53" s="19">
        <v>0</v>
      </c>
      <c r="Z53" s="19">
        <v>0</v>
      </c>
      <c r="AA53" s="20">
        <f>G53*P53</f>
        <v>150000</v>
      </c>
      <c r="AB53" s="20">
        <f>(G53*S53)/J53</f>
        <v>300000</v>
      </c>
      <c r="AC53" s="20">
        <v>0</v>
      </c>
      <c r="AD53" s="20">
        <v>0</v>
      </c>
      <c r="AE53" s="20">
        <v>0</v>
      </c>
      <c r="AF53" s="24">
        <v>100</v>
      </c>
      <c r="AG53" s="24">
        <v>0</v>
      </c>
      <c r="AH53" s="24">
        <v>1</v>
      </c>
      <c r="AI53" s="24">
        <v>100</v>
      </c>
      <c r="AJ53" s="24">
        <v>0</v>
      </c>
      <c r="AK53" s="24">
        <v>1</v>
      </c>
      <c r="AL53" s="24">
        <v>0.5</v>
      </c>
      <c r="AM53" s="24">
        <v>0.5</v>
      </c>
      <c r="AN53" s="24">
        <v>0</v>
      </c>
      <c r="AO53" s="24">
        <v>0</v>
      </c>
      <c r="AP53" s="24">
        <v>0</v>
      </c>
      <c r="AQ53" s="24">
        <v>0.01</v>
      </c>
      <c r="AR53" s="24">
        <v>0.01</v>
      </c>
      <c r="AS53" s="24">
        <v>0</v>
      </c>
      <c r="AT53" s="24">
        <v>0</v>
      </c>
      <c r="AU53" s="24">
        <v>0</v>
      </c>
      <c r="AV53" s="24">
        <v>0</v>
      </c>
      <c r="AW53" s="24">
        <v>0.2</v>
      </c>
      <c r="AX53" s="24">
        <v>0</v>
      </c>
      <c r="AY53" s="24">
        <v>0</v>
      </c>
      <c r="AZ53" s="24">
        <v>0</v>
      </c>
      <c r="BA53" s="24">
        <v>0.04</v>
      </c>
      <c r="BB53" s="24">
        <v>0</v>
      </c>
      <c r="BC53" s="22">
        <v>0.05</v>
      </c>
      <c r="BD53" s="22">
        <v>0.05</v>
      </c>
      <c r="BE53" s="24">
        <v>7.4999999999999997E-2</v>
      </c>
      <c r="BF53" s="24">
        <v>5.0000000000000001E-3</v>
      </c>
      <c r="BG53" s="24">
        <v>0</v>
      </c>
      <c r="BH53" s="24">
        <v>0</v>
      </c>
      <c r="BI53" s="24">
        <v>0</v>
      </c>
      <c r="BJ53" s="24">
        <v>1.8749999999999999E-2</v>
      </c>
      <c r="BK53" s="24">
        <v>1.25E-3</v>
      </c>
      <c r="BL53" s="24">
        <v>0</v>
      </c>
      <c r="BM53" s="24">
        <v>0</v>
      </c>
      <c r="BN53" s="24">
        <v>0</v>
      </c>
      <c r="BO53" s="24">
        <v>0.1</v>
      </c>
      <c r="BP53" s="24">
        <v>0.1</v>
      </c>
      <c r="BQ53" s="24">
        <v>0</v>
      </c>
      <c r="BR53" s="24">
        <v>0</v>
      </c>
      <c r="BS53" s="24">
        <v>0</v>
      </c>
      <c r="BT53" s="24">
        <v>0.04</v>
      </c>
      <c r="BU53" s="29">
        <v>4</v>
      </c>
      <c r="BV53" s="23">
        <f>BT53/(BT53+BU53)</f>
        <v>9.9009900990099011E-3</v>
      </c>
      <c r="BW53" s="23">
        <f>SQRT((BT53*BU53)/((BT53+BU53)^2*(BT53+BU53+1)))</f>
        <v>4.410251516706673E-2</v>
      </c>
      <c r="BX53" s="24">
        <v>0.25</v>
      </c>
      <c r="BY53" s="24">
        <v>0.25</v>
      </c>
      <c r="BZ53" s="24">
        <v>0.25</v>
      </c>
      <c r="CA53" s="24">
        <v>0.25</v>
      </c>
      <c r="CB53" s="28" t="s">
        <v>59</v>
      </c>
      <c r="CC53" s="24">
        <v>600</v>
      </c>
    </row>
    <row r="54" spans="1:81" s="24" customFormat="1" x14ac:dyDescent="0.2">
      <c r="A54" s="30">
        <f t="shared" si="0"/>
        <v>53</v>
      </c>
      <c r="B54" s="24">
        <v>100</v>
      </c>
      <c r="C54" s="24">
        <v>100</v>
      </c>
      <c r="D54" s="24">
        <v>5</v>
      </c>
      <c r="E54" s="24">
        <v>5</v>
      </c>
      <c r="F54" s="19" t="s">
        <v>80</v>
      </c>
      <c r="G54" s="19">
        <f>IF(F54="rectangle",B54*C54,IF(F54="hook",B54*C54-(D54*E54),IF(F54="eight",B54*C54-2*(D54*E54),IF(F54="tee",B54*C54-2*(D54*E54),IF(F54="cross",B54*C54-4*(D54*E54),"ERROR")))))</f>
        <v>10000</v>
      </c>
      <c r="H54" s="19" t="s">
        <v>85</v>
      </c>
      <c r="I54" s="19">
        <f>B54/C54</f>
        <v>1</v>
      </c>
      <c r="J54" s="22">
        <v>1</v>
      </c>
      <c r="K54" s="24">
        <v>125</v>
      </c>
      <c r="L54" s="24">
        <v>4</v>
      </c>
      <c r="M54" s="25">
        <v>1</v>
      </c>
      <c r="N54" s="22">
        <f>M54/4</f>
        <v>0.25</v>
      </c>
      <c r="O54" s="19">
        <f>M54/N54</f>
        <v>4</v>
      </c>
      <c r="P54" s="26">
        <v>15</v>
      </c>
      <c r="Q54" s="30">
        <f>P54</f>
        <v>15</v>
      </c>
      <c r="R54" s="20">
        <f>AA54/V54</f>
        <v>100</v>
      </c>
      <c r="S54" s="27">
        <v>30</v>
      </c>
      <c r="T54" s="30">
        <f>S54</f>
        <v>30</v>
      </c>
      <c r="U54" s="20">
        <f>AB54/W54</f>
        <v>100</v>
      </c>
      <c r="V54" s="19">
        <f>ROUND((Q54/100)*G54,0)</f>
        <v>1500</v>
      </c>
      <c r="W54" s="19">
        <f>ROUND(((T54/100)*G54)/J54,0)</f>
        <v>3000</v>
      </c>
      <c r="X54" s="19">
        <v>0</v>
      </c>
      <c r="Y54" s="19">
        <v>0</v>
      </c>
      <c r="Z54" s="19">
        <v>0</v>
      </c>
      <c r="AA54" s="20">
        <f>G54*P54</f>
        <v>150000</v>
      </c>
      <c r="AB54" s="20">
        <f>(G54*S54)/J54</f>
        <v>300000</v>
      </c>
      <c r="AC54" s="20">
        <v>0</v>
      </c>
      <c r="AD54" s="20">
        <v>0</v>
      </c>
      <c r="AE54" s="20">
        <v>0</v>
      </c>
      <c r="AF54" s="24">
        <v>100</v>
      </c>
      <c r="AG54" s="24">
        <v>0</v>
      </c>
      <c r="AH54" s="24">
        <v>1</v>
      </c>
      <c r="AI54" s="24">
        <v>100</v>
      </c>
      <c r="AJ54" s="24">
        <v>0</v>
      </c>
      <c r="AK54" s="24">
        <v>1</v>
      </c>
      <c r="AL54" s="24">
        <v>0.5</v>
      </c>
      <c r="AM54" s="24">
        <v>0.5</v>
      </c>
      <c r="AN54" s="24">
        <v>0</v>
      </c>
      <c r="AO54" s="24">
        <v>0</v>
      </c>
      <c r="AP54" s="24">
        <v>0</v>
      </c>
      <c r="AQ54" s="24">
        <v>0.01</v>
      </c>
      <c r="AR54" s="24">
        <v>0.01</v>
      </c>
      <c r="AS54" s="24">
        <v>0</v>
      </c>
      <c r="AT54" s="24">
        <v>0</v>
      </c>
      <c r="AU54" s="24">
        <v>0</v>
      </c>
      <c r="AV54" s="24">
        <v>0</v>
      </c>
      <c r="AW54" s="24">
        <v>0.2</v>
      </c>
      <c r="AX54" s="24">
        <v>0</v>
      </c>
      <c r="AY54" s="24">
        <v>0</v>
      </c>
      <c r="AZ54" s="24">
        <v>0</v>
      </c>
      <c r="BA54" s="24">
        <v>0.04</v>
      </c>
      <c r="BB54" s="24">
        <v>0</v>
      </c>
      <c r="BC54" s="22">
        <v>0.05</v>
      </c>
      <c r="BD54" s="22">
        <v>0.05</v>
      </c>
      <c r="BE54" s="24">
        <v>7.4999999999999997E-2</v>
      </c>
      <c r="BF54" s="24">
        <v>5.0000000000000001E-3</v>
      </c>
      <c r="BG54" s="24">
        <v>0</v>
      </c>
      <c r="BH54" s="24">
        <v>0</v>
      </c>
      <c r="BI54" s="24">
        <v>0</v>
      </c>
      <c r="BJ54" s="24">
        <v>1.8749999999999999E-2</v>
      </c>
      <c r="BK54" s="24">
        <v>1.25E-3</v>
      </c>
      <c r="BL54" s="24">
        <v>0</v>
      </c>
      <c r="BM54" s="24">
        <v>0</v>
      </c>
      <c r="BN54" s="24">
        <v>0</v>
      </c>
      <c r="BO54" s="24">
        <v>0.1</v>
      </c>
      <c r="BP54" s="24">
        <v>0.1</v>
      </c>
      <c r="BQ54" s="24">
        <v>0</v>
      </c>
      <c r="BR54" s="24">
        <v>0</v>
      </c>
      <c r="BS54" s="24">
        <v>0</v>
      </c>
      <c r="BT54" s="24">
        <v>0.04</v>
      </c>
      <c r="BU54" s="29">
        <v>0.2</v>
      </c>
      <c r="BV54" s="23">
        <f>BT54/(BT54+BU54)</f>
        <v>0.16666666666666666</v>
      </c>
      <c r="BW54" s="23">
        <f>SQRT((BT54*BU54)/((BT54+BU54)^2*(BT54+BU54+1)))</f>
        <v>0.33467472037604118</v>
      </c>
      <c r="BX54" s="24">
        <v>0.25</v>
      </c>
      <c r="BY54" s="24">
        <v>0.25</v>
      </c>
      <c r="BZ54" s="24">
        <v>0.25</v>
      </c>
      <c r="CA54" s="24">
        <v>0.25</v>
      </c>
      <c r="CB54" s="28" t="s">
        <v>59</v>
      </c>
      <c r="CC54" s="24">
        <v>600</v>
      </c>
    </row>
    <row r="55" spans="1:81" s="24" customFormat="1" x14ac:dyDescent="0.2">
      <c r="A55" s="30">
        <f t="shared" si="0"/>
        <v>54</v>
      </c>
      <c r="B55" s="24">
        <v>100</v>
      </c>
      <c r="C55" s="24">
        <v>100</v>
      </c>
      <c r="D55" s="24">
        <v>5</v>
      </c>
      <c r="E55" s="24">
        <v>5</v>
      </c>
      <c r="F55" s="19" t="s">
        <v>80</v>
      </c>
      <c r="G55" s="19">
        <f>IF(F55="rectangle",B55*C55,IF(F55="hook",B55*C55-(D55*E55),IF(F55="eight",B55*C55-2*(D55*E55),IF(F55="tee",B55*C55-2*(D55*E55),IF(F55="cross",B55*C55-4*(D55*E55),"ERROR")))))</f>
        <v>10000</v>
      </c>
      <c r="H55" s="19" t="s">
        <v>85</v>
      </c>
      <c r="I55" s="19">
        <f>B55/C55</f>
        <v>1</v>
      </c>
      <c r="J55" s="22">
        <v>1</v>
      </c>
      <c r="K55" s="24">
        <v>125</v>
      </c>
      <c r="L55" s="24">
        <v>4</v>
      </c>
      <c r="M55" s="25">
        <v>1</v>
      </c>
      <c r="N55" s="22">
        <f>M55/4</f>
        <v>0.25</v>
      </c>
      <c r="O55" s="19">
        <f>M55/N55</f>
        <v>4</v>
      </c>
      <c r="P55" s="26">
        <v>15</v>
      </c>
      <c r="Q55" s="30">
        <f>P55</f>
        <v>15</v>
      </c>
      <c r="R55" s="20">
        <f>AA55/V55</f>
        <v>100</v>
      </c>
      <c r="S55" s="27">
        <v>30</v>
      </c>
      <c r="T55" s="30">
        <f>S55</f>
        <v>30</v>
      </c>
      <c r="U55" s="20">
        <f>AB55/W55</f>
        <v>100</v>
      </c>
      <c r="V55" s="19">
        <f>ROUND((Q55/100)*G55,0)</f>
        <v>1500</v>
      </c>
      <c r="W55" s="19">
        <f>ROUND(((T55/100)*G55)/J55,0)</f>
        <v>3000</v>
      </c>
      <c r="X55" s="19">
        <v>0</v>
      </c>
      <c r="Y55" s="19">
        <v>0</v>
      </c>
      <c r="Z55" s="19">
        <v>0</v>
      </c>
      <c r="AA55" s="20">
        <f>G55*P55</f>
        <v>150000</v>
      </c>
      <c r="AB55" s="20">
        <f>(G55*S55)/J55</f>
        <v>300000</v>
      </c>
      <c r="AC55" s="20">
        <v>0</v>
      </c>
      <c r="AD55" s="20">
        <v>0</v>
      </c>
      <c r="AE55" s="20">
        <v>0</v>
      </c>
      <c r="AF55" s="24">
        <v>100</v>
      </c>
      <c r="AG55" s="24">
        <v>0</v>
      </c>
      <c r="AH55" s="24">
        <v>1</v>
      </c>
      <c r="AI55" s="24">
        <v>100</v>
      </c>
      <c r="AJ55" s="24">
        <v>0</v>
      </c>
      <c r="AK55" s="24">
        <v>1</v>
      </c>
      <c r="AL55" s="24">
        <v>0.5</v>
      </c>
      <c r="AM55" s="24">
        <v>0.5</v>
      </c>
      <c r="AN55" s="24">
        <v>0</v>
      </c>
      <c r="AO55" s="24">
        <v>0</v>
      </c>
      <c r="AP55" s="24">
        <v>0</v>
      </c>
      <c r="AQ55" s="24">
        <v>0.01</v>
      </c>
      <c r="AR55" s="24">
        <v>0.01</v>
      </c>
      <c r="AS55" s="24">
        <v>0</v>
      </c>
      <c r="AT55" s="24">
        <v>0</v>
      </c>
      <c r="AU55" s="24">
        <v>0</v>
      </c>
      <c r="AV55" s="24">
        <v>0</v>
      </c>
      <c r="AW55" s="24">
        <v>0.2</v>
      </c>
      <c r="AX55" s="24">
        <v>0</v>
      </c>
      <c r="AY55" s="24">
        <v>0</v>
      </c>
      <c r="AZ55" s="24">
        <v>0</v>
      </c>
      <c r="BA55" s="24">
        <v>0.04</v>
      </c>
      <c r="BB55" s="24">
        <v>0</v>
      </c>
      <c r="BC55" s="22">
        <v>0.05</v>
      </c>
      <c r="BD55" s="22">
        <v>0.05</v>
      </c>
      <c r="BE55" s="24">
        <v>7.4999999999999997E-2</v>
      </c>
      <c r="BF55" s="24">
        <v>5.0000000000000001E-3</v>
      </c>
      <c r="BG55" s="24">
        <v>0</v>
      </c>
      <c r="BH55" s="24">
        <v>0</v>
      </c>
      <c r="BI55" s="24">
        <v>0</v>
      </c>
      <c r="BJ55" s="24">
        <v>1.8749999999999999E-2</v>
      </c>
      <c r="BK55" s="24">
        <v>1.25E-3</v>
      </c>
      <c r="BL55" s="24">
        <v>0</v>
      </c>
      <c r="BM55" s="24">
        <v>0</v>
      </c>
      <c r="BN55" s="24">
        <v>0</v>
      </c>
      <c r="BO55" s="24">
        <v>0.1</v>
      </c>
      <c r="BP55" s="24">
        <v>0.1</v>
      </c>
      <c r="BQ55" s="24">
        <v>0</v>
      </c>
      <c r="BR55" s="24">
        <v>0</v>
      </c>
      <c r="BS55" s="24">
        <v>0</v>
      </c>
      <c r="BT55" s="24">
        <v>0.04</v>
      </c>
      <c r="BU55" s="29">
        <v>0.1</v>
      </c>
      <c r="BV55" s="23">
        <f>BT55/(BT55+BU55)</f>
        <v>0.2857142857142857</v>
      </c>
      <c r="BW55" s="23">
        <f>SQRT((BT55*BU55)/((BT55+BU55)^2*(BT55+BU55+1)))</f>
        <v>0.42310634125649449</v>
      </c>
      <c r="BX55" s="24">
        <v>0.25</v>
      </c>
      <c r="BY55" s="24">
        <v>0.25</v>
      </c>
      <c r="BZ55" s="24">
        <v>0.25</v>
      </c>
      <c r="CA55" s="24">
        <v>0.25</v>
      </c>
      <c r="CB55" s="28" t="s">
        <v>59</v>
      </c>
      <c r="CC55" s="24">
        <v>600</v>
      </c>
    </row>
    <row r="56" spans="1:81" s="24" customFormat="1" x14ac:dyDescent="0.2">
      <c r="A56" s="30">
        <f t="shared" si="0"/>
        <v>55</v>
      </c>
      <c r="B56" s="24">
        <v>20</v>
      </c>
      <c r="C56" s="24">
        <v>20</v>
      </c>
      <c r="D56" s="24">
        <v>5</v>
      </c>
      <c r="E56" s="24">
        <v>5</v>
      </c>
      <c r="F56" s="19" t="s">
        <v>80</v>
      </c>
      <c r="G56" s="19">
        <f>IF(F56="rectangle",B56*C56,IF(F56="hook",B56*C56-(D56*E56),IF(F56="eight",B56*C56-2*(D56*E56),IF(F56="tee",B56*C56-2*(D56*E56),IF(F56="cross",B56*C56-4*(D56*E56),"ERROR")))))</f>
        <v>400</v>
      </c>
      <c r="H56" s="19" t="s">
        <v>84</v>
      </c>
      <c r="I56" s="19">
        <f>B56/C56</f>
        <v>1</v>
      </c>
      <c r="J56" s="22">
        <v>1</v>
      </c>
      <c r="K56" s="24">
        <v>125</v>
      </c>
      <c r="L56" s="24">
        <v>4</v>
      </c>
      <c r="M56" s="25">
        <v>1</v>
      </c>
      <c r="N56" s="22">
        <f>M56/4</f>
        <v>0.25</v>
      </c>
      <c r="O56" s="19">
        <f>M56/N56</f>
        <v>4</v>
      </c>
      <c r="P56" s="26">
        <v>15</v>
      </c>
      <c r="Q56" s="30">
        <f>P56</f>
        <v>15</v>
      </c>
      <c r="R56" s="20">
        <f>AA56/V56</f>
        <v>100</v>
      </c>
      <c r="S56" s="27">
        <v>5</v>
      </c>
      <c r="T56" s="30">
        <f>S56</f>
        <v>5</v>
      </c>
      <c r="U56" s="20">
        <f>AB56/W56</f>
        <v>100</v>
      </c>
      <c r="V56" s="19">
        <f>ROUND((Q56/100)*G56,0)</f>
        <v>60</v>
      </c>
      <c r="W56" s="19">
        <f>ROUND(((T56/100)*G56)/J56,0)</f>
        <v>20</v>
      </c>
      <c r="X56" s="19">
        <v>0</v>
      </c>
      <c r="Y56" s="19">
        <v>0</v>
      </c>
      <c r="Z56" s="19">
        <v>0</v>
      </c>
      <c r="AA56" s="20">
        <f>G56*P56</f>
        <v>6000</v>
      </c>
      <c r="AB56" s="20">
        <f>(G56*S56)/J56</f>
        <v>2000</v>
      </c>
      <c r="AC56" s="20">
        <v>0</v>
      </c>
      <c r="AD56" s="20">
        <v>0</v>
      </c>
      <c r="AE56" s="20">
        <v>0</v>
      </c>
      <c r="AF56" s="24">
        <v>100</v>
      </c>
      <c r="AG56" s="24">
        <v>0</v>
      </c>
      <c r="AH56" s="24">
        <v>1</v>
      </c>
      <c r="AI56" s="24">
        <v>100</v>
      </c>
      <c r="AJ56" s="24">
        <v>0</v>
      </c>
      <c r="AK56" s="24">
        <v>1</v>
      </c>
      <c r="AL56" s="24">
        <v>0.5</v>
      </c>
      <c r="AM56" s="24">
        <v>0.5</v>
      </c>
      <c r="AN56" s="24">
        <v>0</v>
      </c>
      <c r="AO56" s="24">
        <v>0</v>
      </c>
      <c r="AP56" s="24">
        <v>0</v>
      </c>
      <c r="AQ56" s="24">
        <v>0.01</v>
      </c>
      <c r="AR56" s="24">
        <v>0.01</v>
      </c>
      <c r="AS56" s="24">
        <v>0</v>
      </c>
      <c r="AT56" s="24">
        <v>0</v>
      </c>
      <c r="AU56" s="24">
        <v>0</v>
      </c>
      <c r="AV56" s="24">
        <v>0</v>
      </c>
      <c r="AW56" s="24">
        <v>0.2</v>
      </c>
      <c r="AX56" s="24">
        <v>0</v>
      </c>
      <c r="AY56" s="24">
        <v>0</v>
      </c>
      <c r="AZ56" s="24">
        <v>0</v>
      </c>
      <c r="BA56" s="24">
        <v>0.04</v>
      </c>
      <c r="BB56" s="24">
        <v>0</v>
      </c>
      <c r="BC56" s="22">
        <v>0.05</v>
      </c>
      <c r="BD56" s="22">
        <v>0.05</v>
      </c>
      <c r="BE56" s="24">
        <v>7.4999999999999997E-2</v>
      </c>
      <c r="BF56" s="24">
        <v>5.0000000000000001E-3</v>
      </c>
      <c r="BG56" s="24">
        <v>0</v>
      </c>
      <c r="BH56" s="24">
        <v>0</v>
      </c>
      <c r="BI56" s="24">
        <v>0</v>
      </c>
      <c r="BJ56" s="24">
        <v>1.8749999999999999E-2</v>
      </c>
      <c r="BK56" s="24">
        <v>1.25E-3</v>
      </c>
      <c r="BL56" s="24">
        <v>0</v>
      </c>
      <c r="BM56" s="24">
        <v>0</v>
      </c>
      <c r="BN56" s="24">
        <v>0</v>
      </c>
      <c r="BO56" s="24">
        <v>0.1</v>
      </c>
      <c r="BP56" s="24">
        <v>0.1</v>
      </c>
      <c r="BQ56" s="24">
        <v>0</v>
      </c>
      <c r="BR56" s="24">
        <v>0</v>
      </c>
      <c r="BS56" s="24">
        <v>0</v>
      </c>
      <c r="BT56" s="24">
        <v>0.04</v>
      </c>
      <c r="BU56" s="29">
        <v>4</v>
      </c>
      <c r="BV56" s="23">
        <f>BT56/(BT56+BU56)</f>
        <v>9.9009900990099011E-3</v>
      </c>
      <c r="BW56" s="23">
        <f>SQRT((BT56*BU56)/((BT56+BU56)^2*(BT56+BU56+1)))</f>
        <v>4.410251516706673E-2</v>
      </c>
      <c r="BX56" s="24">
        <v>0.25</v>
      </c>
      <c r="BY56" s="24">
        <v>0.25</v>
      </c>
      <c r="BZ56" s="24">
        <v>0.25</v>
      </c>
      <c r="CA56" s="24">
        <v>0.25</v>
      </c>
      <c r="CB56" s="28" t="s">
        <v>59</v>
      </c>
      <c r="CC56" s="24">
        <v>600</v>
      </c>
    </row>
    <row r="57" spans="1:81" s="24" customFormat="1" x14ac:dyDescent="0.2">
      <c r="A57" s="30">
        <f t="shared" si="0"/>
        <v>56</v>
      </c>
      <c r="B57" s="24">
        <v>20</v>
      </c>
      <c r="C57" s="24">
        <v>20</v>
      </c>
      <c r="D57" s="24">
        <v>5</v>
      </c>
      <c r="E57" s="24">
        <v>5</v>
      </c>
      <c r="F57" s="19" t="s">
        <v>80</v>
      </c>
      <c r="G57" s="19">
        <f>IF(F57="rectangle",B57*C57,IF(F57="hook",B57*C57-(D57*E57),IF(F57="eight",B57*C57-2*(D57*E57),IF(F57="tee",B57*C57-2*(D57*E57),IF(F57="cross",B57*C57-4*(D57*E57),"ERROR")))))</f>
        <v>400</v>
      </c>
      <c r="H57" s="19" t="s">
        <v>84</v>
      </c>
      <c r="I57" s="19">
        <f>B57/C57</f>
        <v>1</v>
      </c>
      <c r="J57" s="22">
        <v>1</v>
      </c>
      <c r="K57" s="24">
        <v>125</v>
      </c>
      <c r="L57" s="24">
        <v>4</v>
      </c>
      <c r="M57" s="25">
        <v>1</v>
      </c>
      <c r="N57" s="22">
        <f>M57/4</f>
        <v>0.25</v>
      </c>
      <c r="O57" s="19">
        <f>M57/N57</f>
        <v>4</v>
      </c>
      <c r="P57" s="26">
        <v>15</v>
      </c>
      <c r="Q57" s="30">
        <f>P57</f>
        <v>15</v>
      </c>
      <c r="R57" s="20">
        <f>AA57/V57</f>
        <v>100</v>
      </c>
      <c r="S57" s="27">
        <v>5</v>
      </c>
      <c r="T57" s="30">
        <f>S57</f>
        <v>5</v>
      </c>
      <c r="U57" s="20">
        <f>AB57/W57</f>
        <v>100</v>
      </c>
      <c r="V57" s="19">
        <f>ROUND((Q57/100)*G57,0)</f>
        <v>60</v>
      </c>
      <c r="W57" s="19">
        <f>ROUND(((T57/100)*G57)/J57,0)</f>
        <v>20</v>
      </c>
      <c r="X57" s="19">
        <v>0</v>
      </c>
      <c r="Y57" s="19">
        <v>0</v>
      </c>
      <c r="Z57" s="19">
        <v>0</v>
      </c>
      <c r="AA57" s="20">
        <f>G57*P57</f>
        <v>6000</v>
      </c>
      <c r="AB57" s="20">
        <f>(G57*S57)/J57</f>
        <v>2000</v>
      </c>
      <c r="AC57" s="20">
        <v>0</v>
      </c>
      <c r="AD57" s="20">
        <v>0</v>
      </c>
      <c r="AE57" s="20">
        <v>0</v>
      </c>
      <c r="AF57" s="24">
        <v>100</v>
      </c>
      <c r="AG57" s="24">
        <v>0</v>
      </c>
      <c r="AH57" s="24">
        <v>1</v>
      </c>
      <c r="AI57" s="24">
        <v>100</v>
      </c>
      <c r="AJ57" s="24">
        <v>0</v>
      </c>
      <c r="AK57" s="24">
        <v>1</v>
      </c>
      <c r="AL57" s="24">
        <v>0.5</v>
      </c>
      <c r="AM57" s="24">
        <v>0.5</v>
      </c>
      <c r="AN57" s="24">
        <v>0</v>
      </c>
      <c r="AO57" s="24">
        <v>0</v>
      </c>
      <c r="AP57" s="24">
        <v>0</v>
      </c>
      <c r="AQ57" s="24">
        <v>0.01</v>
      </c>
      <c r="AR57" s="24">
        <v>0.01</v>
      </c>
      <c r="AS57" s="24">
        <v>0</v>
      </c>
      <c r="AT57" s="24">
        <v>0</v>
      </c>
      <c r="AU57" s="24">
        <v>0</v>
      </c>
      <c r="AV57" s="24">
        <v>0</v>
      </c>
      <c r="AW57" s="24">
        <v>0.2</v>
      </c>
      <c r="AX57" s="24">
        <v>0</v>
      </c>
      <c r="AY57" s="24">
        <v>0</v>
      </c>
      <c r="AZ57" s="24">
        <v>0</v>
      </c>
      <c r="BA57" s="24">
        <v>0.04</v>
      </c>
      <c r="BB57" s="24">
        <v>0</v>
      </c>
      <c r="BC57" s="22">
        <v>0.05</v>
      </c>
      <c r="BD57" s="22">
        <v>0.05</v>
      </c>
      <c r="BE57" s="24">
        <v>7.4999999999999997E-2</v>
      </c>
      <c r="BF57" s="24">
        <v>5.0000000000000001E-3</v>
      </c>
      <c r="BG57" s="24">
        <v>0</v>
      </c>
      <c r="BH57" s="24">
        <v>0</v>
      </c>
      <c r="BI57" s="24">
        <v>0</v>
      </c>
      <c r="BJ57" s="24">
        <v>1.8749999999999999E-2</v>
      </c>
      <c r="BK57" s="24">
        <v>1.25E-3</v>
      </c>
      <c r="BL57" s="24">
        <v>0</v>
      </c>
      <c r="BM57" s="24">
        <v>0</v>
      </c>
      <c r="BN57" s="24">
        <v>0</v>
      </c>
      <c r="BO57" s="24">
        <v>0.1</v>
      </c>
      <c r="BP57" s="24">
        <v>0.1</v>
      </c>
      <c r="BQ57" s="24">
        <v>0</v>
      </c>
      <c r="BR57" s="24">
        <v>0</v>
      </c>
      <c r="BS57" s="24">
        <v>0</v>
      </c>
      <c r="BT57" s="24">
        <v>0.04</v>
      </c>
      <c r="BU57" s="29">
        <v>0.2</v>
      </c>
      <c r="BV57" s="23">
        <f>BT57/(BT57+BU57)</f>
        <v>0.16666666666666666</v>
      </c>
      <c r="BW57" s="23">
        <f>SQRT((BT57*BU57)/((BT57+BU57)^2*(BT57+BU57+1)))</f>
        <v>0.33467472037604118</v>
      </c>
      <c r="BX57" s="24">
        <v>0.25</v>
      </c>
      <c r="BY57" s="24">
        <v>0.25</v>
      </c>
      <c r="BZ57" s="24">
        <v>0.25</v>
      </c>
      <c r="CA57" s="24">
        <v>0.25</v>
      </c>
      <c r="CB57" s="28" t="s">
        <v>59</v>
      </c>
      <c r="CC57" s="24">
        <v>600</v>
      </c>
    </row>
    <row r="58" spans="1:81" s="24" customFormat="1" x14ac:dyDescent="0.2">
      <c r="A58" s="30">
        <f t="shared" si="0"/>
        <v>57</v>
      </c>
      <c r="B58" s="24">
        <v>20</v>
      </c>
      <c r="C58" s="24">
        <v>20</v>
      </c>
      <c r="D58" s="24">
        <v>5</v>
      </c>
      <c r="E58" s="24">
        <v>5</v>
      </c>
      <c r="F58" s="19" t="s">
        <v>80</v>
      </c>
      <c r="G58" s="19">
        <f>IF(F58="rectangle",B58*C58,IF(F58="hook",B58*C58-(D58*E58),IF(F58="eight",B58*C58-2*(D58*E58),IF(F58="tee",B58*C58-2*(D58*E58),IF(F58="cross",B58*C58-4*(D58*E58),"ERROR")))))</f>
        <v>400</v>
      </c>
      <c r="H58" s="19" t="s">
        <v>84</v>
      </c>
      <c r="I58" s="19">
        <f>B58/C58</f>
        <v>1</v>
      </c>
      <c r="J58" s="22">
        <v>1</v>
      </c>
      <c r="K58" s="24">
        <v>125</v>
      </c>
      <c r="L58" s="24">
        <v>4</v>
      </c>
      <c r="M58" s="25">
        <v>1</v>
      </c>
      <c r="N58" s="22">
        <f>M58/4</f>
        <v>0.25</v>
      </c>
      <c r="O58" s="19">
        <f>M58/N58</f>
        <v>4</v>
      </c>
      <c r="P58" s="26">
        <v>15</v>
      </c>
      <c r="Q58" s="30">
        <f>P58</f>
        <v>15</v>
      </c>
      <c r="R58" s="20">
        <f>AA58/V58</f>
        <v>100</v>
      </c>
      <c r="S58" s="27">
        <v>5</v>
      </c>
      <c r="T58" s="30">
        <f>S58</f>
        <v>5</v>
      </c>
      <c r="U58" s="20">
        <f>AB58/W58</f>
        <v>100</v>
      </c>
      <c r="V58" s="19">
        <f>ROUND((Q58/100)*G58,0)</f>
        <v>60</v>
      </c>
      <c r="W58" s="19">
        <f>ROUND(((T58/100)*G58)/J58,0)</f>
        <v>20</v>
      </c>
      <c r="X58" s="19">
        <v>0</v>
      </c>
      <c r="Y58" s="19">
        <v>0</v>
      </c>
      <c r="Z58" s="19">
        <v>0</v>
      </c>
      <c r="AA58" s="20">
        <f>G58*P58</f>
        <v>6000</v>
      </c>
      <c r="AB58" s="20">
        <f>(G58*S58)/J58</f>
        <v>2000</v>
      </c>
      <c r="AC58" s="20">
        <v>0</v>
      </c>
      <c r="AD58" s="20">
        <v>0</v>
      </c>
      <c r="AE58" s="20">
        <v>0</v>
      </c>
      <c r="AF58" s="24">
        <v>100</v>
      </c>
      <c r="AG58" s="24">
        <v>0</v>
      </c>
      <c r="AH58" s="24">
        <v>1</v>
      </c>
      <c r="AI58" s="24">
        <v>100</v>
      </c>
      <c r="AJ58" s="24">
        <v>0</v>
      </c>
      <c r="AK58" s="24">
        <v>1</v>
      </c>
      <c r="AL58" s="24">
        <v>0.5</v>
      </c>
      <c r="AM58" s="24">
        <v>0.5</v>
      </c>
      <c r="AN58" s="24">
        <v>0</v>
      </c>
      <c r="AO58" s="24">
        <v>0</v>
      </c>
      <c r="AP58" s="24">
        <v>0</v>
      </c>
      <c r="AQ58" s="24">
        <v>0.01</v>
      </c>
      <c r="AR58" s="24">
        <v>0.01</v>
      </c>
      <c r="AS58" s="24">
        <v>0</v>
      </c>
      <c r="AT58" s="24">
        <v>0</v>
      </c>
      <c r="AU58" s="24">
        <v>0</v>
      </c>
      <c r="AV58" s="24">
        <v>0</v>
      </c>
      <c r="AW58" s="24">
        <v>0.2</v>
      </c>
      <c r="AX58" s="24">
        <v>0</v>
      </c>
      <c r="AY58" s="24">
        <v>0</v>
      </c>
      <c r="AZ58" s="24">
        <v>0</v>
      </c>
      <c r="BA58" s="24">
        <v>0.04</v>
      </c>
      <c r="BB58" s="24">
        <v>0</v>
      </c>
      <c r="BC58" s="22">
        <v>0.05</v>
      </c>
      <c r="BD58" s="22">
        <v>0.05</v>
      </c>
      <c r="BE58" s="24">
        <v>7.4999999999999997E-2</v>
      </c>
      <c r="BF58" s="24">
        <v>5.0000000000000001E-3</v>
      </c>
      <c r="BG58" s="24">
        <v>0</v>
      </c>
      <c r="BH58" s="24">
        <v>0</v>
      </c>
      <c r="BI58" s="24">
        <v>0</v>
      </c>
      <c r="BJ58" s="24">
        <v>1.8749999999999999E-2</v>
      </c>
      <c r="BK58" s="24">
        <v>1.25E-3</v>
      </c>
      <c r="BL58" s="24">
        <v>0</v>
      </c>
      <c r="BM58" s="24">
        <v>0</v>
      </c>
      <c r="BN58" s="24">
        <v>0</v>
      </c>
      <c r="BO58" s="24">
        <v>0.1</v>
      </c>
      <c r="BP58" s="24">
        <v>0.1</v>
      </c>
      <c r="BQ58" s="24">
        <v>0</v>
      </c>
      <c r="BR58" s="24">
        <v>0</v>
      </c>
      <c r="BS58" s="24">
        <v>0</v>
      </c>
      <c r="BT58" s="24">
        <v>0.04</v>
      </c>
      <c r="BU58" s="29">
        <v>0.1</v>
      </c>
      <c r="BV58" s="23">
        <f>BT58/(BT58+BU58)</f>
        <v>0.2857142857142857</v>
      </c>
      <c r="BW58" s="23">
        <f>SQRT((BT58*BU58)/((BT58+BU58)^2*(BT58+BU58+1)))</f>
        <v>0.42310634125649449</v>
      </c>
      <c r="BX58" s="24">
        <v>0.25</v>
      </c>
      <c r="BY58" s="24">
        <v>0.25</v>
      </c>
      <c r="BZ58" s="24">
        <v>0.25</v>
      </c>
      <c r="CA58" s="24">
        <v>0.25</v>
      </c>
      <c r="CB58" s="28" t="s">
        <v>59</v>
      </c>
      <c r="CC58" s="24">
        <v>600</v>
      </c>
    </row>
    <row r="59" spans="1:81" s="24" customFormat="1" x14ac:dyDescent="0.2">
      <c r="A59" s="30">
        <f t="shared" si="0"/>
        <v>58</v>
      </c>
      <c r="B59" s="24">
        <v>20</v>
      </c>
      <c r="C59" s="24">
        <v>20</v>
      </c>
      <c r="D59" s="24">
        <v>5</v>
      </c>
      <c r="E59" s="24">
        <v>5</v>
      </c>
      <c r="F59" s="19" t="s">
        <v>80</v>
      </c>
      <c r="G59" s="19">
        <f>IF(F59="rectangle",B59*C59,IF(F59="hook",B59*C59-(D59*E59),IF(F59="eight",B59*C59-2*(D59*E59),IF(F59="tee",B59*C59-2*(D59*E59),IF(F59="cross",B59*C59-4*(D59*E59),"ERROR")))))</f>
        <v>400</v>
      </c>
      <c r="H59" s="19" t="s">
        <v>84</v>
      </c>
      <c r="I59" s="19">
        <f>B59/C59</f>
        <v>1</v>
      </c>
      <c r="J59" s="22">
        <v>1</v>
      </c>
      <c r="K59" s="24">
        <v>125</v>
      </c>
      <c r="L59" s="24">
        <v>4</v>
      </c>
      <c r="M59" s="25">
        <v>1</v>
      </c>
      <c r="N59" s="22">
        <f>M59/4</f>
        <v>0.25</v>
      </c>
      <c r="O59" s="19">
        <f>M59/N59</f>
        <v>4</v>
      </c>
      <c r="P59" s="26">
        <v>15</v>
      </c>
      <c r="Q59" s="30">
        <f>P59</f>
        <v>15</v>
      </c>
      <c r="R59" s="20">
        <f>AA59/V59</f>
        <v>100</v>
      </c>
      <c r="S59" s="27">
        <v>15</v>
      </c>
      <c r="T59" s="30">
        <f>S59</f>
        <v>15</v>
      </c>
      <c r="U59" s="20">
        <f>AB59/W59</f>
        <v>100</v>
      </c>
      <c r="V59" s="19">
        <f>ROUND((Q59/100)*G59,0)</f>
        <v>60</v>
      </c>
      <c r="W59" s="19">
        <f>ROUND(((T59/100)*G59)/J59,0)</f>
        <v>60</v>
      </c>
      <c r="X59" s="19">
        <v>0</v>
      </c>
      <c r="Y59" s="19">
        <v>0</v>
      </c>
      <c r="Z59" s="19">
        <v>0</v>
      </c>
      <c r="AA59" s="20">
        <f>G59*P59</f>
        <v>6000</v>
      </c>
      <c r="AB59" s="20">
        <f>(G59*S59)/J59</f>
        <v>6000</v>
      </c>
      <c r="AC59" s="20">
        <v>0</v>
      </c>
      <c r="AD59" s="20">
        <v>0</v>
      </c>
      <c r="AE59" s="20">
        <v>0</v>
      </c>
      <c r="AF59" s="24">
        <v>100</v>
      </c>
      <c r="AG59" s="24">
        <v>0</v>
      </c>
      <c r="AH59" s="24">
        <v>1</v>
      </c>
      <c r="AI59" s="24">
        <v>100</v>
      </c>
      <c r="AJ59" s="24">
        <v>0</v>
      </c>
      <c r="AK59" s="24">
        <v>1</v>
      </c>
      <c r="AL59" s="24">
        <v>0.5</v>
      </c>
      <c r="AM59" s="24">
        <v>0.5</v>
      </c>
      <c r="AN59" s="24">
        <v>0</v>
      </c>
      <c r="AO59" s="24">
        <v>0</v>
      </c>
      <c r="AP59" s="24">
        <v>0</v>
      </c>
      <c r="AQ59" s="24">
        <v>0.01</v>
      </c>
      <c r="AR59" s="24">
        <v>0.01</v>
      </c>
      <c r="AS59" s="24">
        <v>0</v>
      </c>
      <c r="AT59" s="24">
        <v>0</v>
      </c>
      <c r="AU59" s="24">
        <v>0</v>
      </c>
      <c r="AV59" s="24">
        <v>0</v>
      </c>
      <c r="AW59" s="24">
        <v>0.2</v>
      </c>
      <c r="AX59" s="24">
        <v>0</v>
      </c>
      <c r="AY59" s="24">
        <v>0</v>
      </c>
      <c r="AZ59" s="24">
        <v>0</v>
      </c>
      <c r="BA59" s="24">
        <v>0.04</v>
      </c>
      <c r="BB59" s="24">
        <v>0</v>
      </c>
      <c r="BC59" s="22">
        <v>0.05</v>
      </c>
      <c r="BD59" s="22">
        <v>0.05</v>
      </c>
      <c r="BE59" s="24">
        <v>7.4999999999999997E-2</v>
      </c>
      <c r="BF59" s="24">
        <v>5.0000000000000001E-3</v>
      </c>
      <c r="BG59" s="24">
        <v>0</v>
      </c>
      <c r="BH59" s="24">
        <v>0</v>
      </c>
      <c r="BI59" s="24">
        <v>0</v>
      </c>
      <c r="BJ59" s="24">
        <v>1.8749999999999999E-2</v>
      </c>
      <c r="BK59" s="24">
        <v>1.25E-3</v>
      </c>
      <c r="BL59" s="24">
        <v>0</v>
      </c>
      <c r="BM59" s="24">
        <v>0</v>
      </c>
      <c r="BN59" s="24">
        <v>0</v>
      </c>
      <c r="BO59" s="24">
        <v>0.1</v>
      </c>
      <c r="BP59" s="24">
        <v>0.1</v>
      </c>
      <c r="BQ59" s="24">
        <v>0</v>
      </c>
      <c r="BR59" s="24">
        <v>0</v>
      </c>
      <c r="BS59" s="24">
        <v>0</v>
      </c>
      <c r="BT59" s="24">
        <v>0.04</v>
      </c>
      <c r="BU59" s="29">
        <v>4</v>
      </c>
      <c r="BV59" s="23">
        <f>BT59/(BT59+BU59)</f>
        <v>9.9009900990099011E-3</v>
      </c>
      <c r="BW59" s="23">
        <f>SQRT((BT59*BU59)/((BT59+BU59)^2*(BT59+BU59+1)))</f>
        <v>4.410251516706673E-2</v>
      </c>
      <c r="BX59" s="24">
        <v>0.25</v>
      </c>
      <c r="BY59" s="24">
        <v>0.25</v>
      </c>
      <c r="BZ59" s="24">
        <v>0.25</v>
      </c>
      <c r="CA59" s="24">
        <v>0.25</v>
      </c>
      <c r="CB59" s="28" t="s">
        <v>59</v>
      </c>
      <c r="CC59" s="24">
        <v>600</v>
      </c>
    </row>
    <row r="60" spans="1:81" s="24" customFormat="1" x14ac:dyDescent="0.2">
      <c r="A60" s="30">
        <f t="shared" si="0"/>
        <v>59</v>
      </c>
      <c r="B60" s="24">
        <v>20</v>
      </c>
      <c r="C60" s="24">
        <v>20</v>
      </c>
      <c r="D60" s="24">
        <v>5</v>
      </c>
      <c r="E60" s="24">
        <v>5</v>
      </c>
      <c r="F60" s="19" t="s">
        <v>80</v>
      </c>
      <c r="G60" s="19">
        <f>IF(F60="rectangle",B60*C60,IF(F60="hook",B60*C60-(D60*E60),IF(F60="eight",B60*C60-2*(D60*E60),IF(F60="tee",B60*C60-2*(D60*E60),IF(F60="cross",B60*C60-4*(D60*E60),"ERROR")))))</f>
        <v>400</v>
      </c>
      <c r="H60" s="19" t="s">
        <v>84</v>
      </c>
      <c r="I60" s="19">
        <f>B60/C60</f>
        <v>1</v>
      </c>
      <c r="J60" s="22">
        <v>1</v>
      </c>
      <c r="K60" s="24">
        <v>125</v>
      </c>
      <c r="L60" s="24">
        <v>4</v>
      </c>
      <c r="M60" s="25">
        <v>1</v>
      </c>
      <c r="N60" s="22">
        <f>M60/4</f>
        <v>0.25</v>
      </c>
      <c r="O60" s="19">
        <f>M60/N60</f>
        <v>4</v>
      </c>
      <c r="P60" s="26">
        <v>15</v>
      </c>
      <c r="Q60" s="30">
        <f>P60</f>
        <v>15</v>
      </c>
      <c r="R60" s="20">
        <f>AA60/V60</f>
        <v>100</v>
      </c>
      <c r="S60" s="27">
        <v>15</v>
      </c>
      <c r="T60" s="30">
        <f>S60</f>
        <v>15</v>
      </c>
      <c r="U60" s="20">
        <f>AB60/W60</f>
        <v>100</v>
      </c>
      <c r="V60" s="19">
        <f>ROUND((Q60/100)*G60,0)</f>
        <v>60</v>
      </c>
      <c r="W60" s="19">
        <f>ROUND(((T60/100)*G60)/J60,0)</f>
        <v>60</v>
      </c>
      <c r="X60" s="19">
        <v>0</v>
      </c>
      <c r="Y60" s="19">
        <v>0</v>
      </c>
      <c r="Z60" s="19">
        <v>0</v>
      </c>
      <c r="AA60" s="20">
        <f>G60*P60</f>
        <v>6000</v>
      </c>
      <c r="AB60" s="20">
        <f>(G60*S60)/J60</f>
        <v>6000</v>
      </c>
      <c r="AC60" s="20">
        <v>0</v>
      </c>
      <c r="AD60" s="20">
        <v>0</v>
      </c>
      <c r="AE60" s="20">
        <v>0</v>
      </c>
      <c r="AF60" s="24">
        <v>100</v>
      </c>
      <c r="AG60" s="24">
        <v>0</v>
      </c>
      <c r="AH60" s="24">
        <v>1</v>
      </c>
      <c r="AI60" s="24">
        <v>100</v>
      </c>
      <c r="AJ60" s="24">
        <v>0</v>
      </c>
      <c r="AK60" s="24">
        <v>1</v>
      </c>
      <c r="AL60" s="24">
        <v>0.5</v>
      </c>
      <c r="AM60" s="24">
        <v>0.5</v>
      </c>
      <c r="AN60" s="24">
        <v>0</v>
      </c>
      <c r="AO60" s="24">
        <v>0</v>
      </c>
      <c r="AP60" s="24">
        <v>0</v>
      </c>
      <c r="AQ60" s="24">
        <v>0.01</v>
      </c>
      <c r="AR60" s="24">
        <v>0.01</v>
      </c>
      <c r="AS60" s="24">
        <v>0</v>
      </c>
      <c r="AT60" s="24">
        <v>0</v>
      </c>
      <c r="AU60" s="24">
        <v>0</v>
      </c>
      <c r="AV60" s="24">
        <v>0</v>
      </c>
      <c r="AW60" s="24">
        <v>0.2</v>
      </c>
      <c r="AX60" s="24">
        <v>0</v>
      </c>
      <c r="AY60" s="24">
        <v>0</v>
      </c>
      <c r="AZ60" s="24">
        <v>0</v>
      </c>
      <c r="BA60" s="24">
        <v>0.04</v>
      </c>
      <c r="BB60" s="24">
        <v>0</v>
      </c>
      <c r="BC60" s="22">
        <v>0.05</v>
      </c>
      <c r="BD60" s="22">
        <v>0.05</v>
      </c>
      <c r="BE60" s="24">
        <v>7.4999999999999997E-2</v>
      </c>
      <c r="BF60" s="24">
        <v>5.0000000000000001E-3</v>
      </c>
      <c r="BG60" s="24">
        <v>0</v>
      </c>
      <c r="BH60" s="24">
        <v>0</v>
      </c>
      <c r="BI60" s="24">
        <v>0</v>
      </c>
      <c r="BJ60" s="24">
        <v>1.8749999999999999E-2</v>
      </c>
      <c r="BK60" s="24">
        <v>1.25E-3</v>
      </c>
      <c r="BL60" s="24">
        <v>0</v>
      </c>
      <c r="BM60" s="24">
        <v>0</v>
      </c>
      <c r="BN60" s="24">
        <v>0</v>
      </c>
      <c r="BO60" s="24">
        <v>0.1</v>
      </c>
      <c r="BP60" s="24">
        <v>0.1</v>
      </c>
      <c r="BQ60" s="24">
        <v>0</v>
      </c>
      <c r="BR60" s="24">
        <v>0</v>
      </c>
      <c r="BS60" s="24">
        <v>0</v>
      </c>
      <c r="BT60" s="24">
        <v>0.04</v>
      </c>
      <c r="BU60" s="29">
        <v>0.2</v>
      </c>
      <c r="BV60" s="23">
        <f>BT60/(BT60+BU60)</f>
        <v>0.16666666666666666</v>
      </c>
      <c r="BW60" s="23">
        <f>SQRT((BT60*BU60)/((BT60+BU60)^2*(BT60+BU60+1)))</f>
        <v>0.33467472037604118</v>
      </c>
      <c r="BX60" s="24">
        <v>0.25</v>
      </c>
      <c r="BY60" s="24">
        <v>0.25</v>
      </c>
      <c r="BZ60" s="24">
        <v>0.25</v>
      </c>
      <c r="CA60" s="24">
        <v>0.25</v>
      </c>
      <c r="CB60" s="28" t="s">
        <v>59</v>
      </c>
      <c r="CC60" s="24">
        <v>600</v>
      </c>
    </row>
    <row r="61" spans="1:81" s="24" customFormat="1" x14ac:dyDescent="0.2">
      <c r="A61" s="30">
        <f t="shared" si="0"/>
        <v>60</v>
      </c>
      <c r="B61" s="24">
        <v>20</v>
      </c>
      <c r="C61" s="24">
        <v>20</v>
      </c>
      <c r="D61" s="24">
        <v>5</v>
      </c>
      <c r="E61" s="24">
        <v>5</v>
      </c>
      <c r="F61" s="19" t="s">
        <v>80</v>
      </c>
      <c r="G61" s="19">
        <f>IF(F61="rectangle",B61*C61,IF(F61="hook",B61*C61-(D61*E61),IF(F61="eight",B61*C61-2*(D61*E61),IF(F61="tee",B61*C61-2*(D61*E61),IF(F61="cross",B61*C61-4*(D61*E61),"ERROR")))))</f>
        <v>400</v>
      </c>
      <c r="H61" s="19" t="s">
        <v>84</v>
      </c>
      <c r="I61" s="19">
        <f>B61/C61</f>
        <v>1</v>
      </c>
      <c r="J61" s="22">
        <v>1</v>
      </c>
      <c r="K61" s="24">
        <v>125</v>
      </c>
      <c r="L61" s="24">
        <v>4</v>
      </c>
      <c r="M61" s="25">
        <v>1</v>
      </c>
      <c r="N61" s="22">
        <f>M61/4</f>
        <v>0.25</v>
      </c>
      <c r="O61" s="19">
        <f>M61/N61</f>
        <v>4</v>
      </c>
      <c r="P61" s="26">
        <v>15</v>
      </c>
      <c r="Q61" s="30">
        <f>P61</f>
        <v>15</v>
      </c>
      <c r="R61" s="20">
        <f>AA61/V61</f>
        <v>100</v>
      </c>
      <c r="S61" s="27">
        <v>15</v>
      </c>
      <c r="T61" s="30">
        <f>S61</f>
        <v>15</v>
      </c>
      <c r="U61" s="20">
        <f>AB61/W61</f>
        <v>100</v>
      </c>
      <c r="V61" s="19">
        <f>ROUND((Q61/100)*G61,0)</f>
        <v>60</v>
      </c>
      <c r="W61" s="19">
        <f>ROUND(((T61/100)*G61)/J61,0)</f>
        <v>60</v>
      </c>
      <c r="X61" s="19">
        <v>0</v>
      </c>
      <c r="Y61" s="19">
        <v>0</v>
      </c>
      <c r="Z61" s="19">
        <v>0</v>
      </c>
      <c r="AA61" s="20">
        <f>G61*P61</f>
        <v>6000</v>
      </c>
      <c r="AB61" s="20">
        <f>(G61*S61)/J61</f>
        <v>6000</v>
      </c>
      <c r="AC61" s="20">
        <v>0</v>
      </c>
      <c r="AD61" s="20">
        <v>0</v>
      </c>
      <c r="AE61" s="20">
        <v>0</v>
      </c>
      <c r="AF61" s="24">
        <v>100</v>
      </c>
      <c r="AG61" s="24">
        <v>0</v>
      </c>
      <c r="AH61" s="24">
        <v>1</v>
      </c>
      <c r="AI61" s="24">
        <v>100</v>
      </c>
      <c r="AJ61" s="24">
        <v>0</v>
      </c>
      <c r="AK61" s="24">
        <v>1</v>
      </c>
      <c r="AL61" s="24">
        <v>0.5</v>
      </c>
      <c r="AM61" s="24">
        <v>0.5</v>
      </c>
      <c r="AN61" s="24">
        <v>0</v>
      </c>
      <c r="AO61" s="24">
        <v>0</v>
      </c>
      <c r="AP61" s="24">
        <v>0</v>
      </c>
      <c r="AQ61" s="24">
        <v>0.01</v>
      </c>
      <c r="AR61" s="24">
        <v>0.01</v>
      </c>
      <c r="AS61" s="24">
        <v>0</v>
      </c>
      <c r="AT61" s="24">
        <v>0</v>
      </c>
      <c r="AU61" s="24">
        <v>0</v>
      </c>
      <c r="AV61" s="24">
        <v>0</v>
      </c>
      <c r="AW61" s="24">
        <v>0.2</v>
      </c>
      <c r="AX61" s="24">
        <v>0</v>
      </c>
      <c r="AY61" s="24">
        <v>0</v>
      </c>
      <c r="AZ61" s="24">
        <v>0</v>
      </c>
      <c r="BA61" s="24">
        <v>0.04</v>
      </c>
      <c r="BB61" s="24">
        <v>0</v>
      </c>
      <c r="BC61" s="22">
        <v>0.05</v>
      </c>
      <c r="BD61" s="22">
        <v>0.05</v>
      </c>
      <c r="BE61" s="24">
        <v>7.4999999999999997E-2</v>
      </c>
      <c r="BF61" s="24">
        <v>5.0000000000000001E-3</v>
      </c>
      <c r="BG61" s="24">
        <v>0</v>
      </c>
      <c r="BH61" s="24">
        <v>0</v>
      </c>
      <c r="BI61" s="24">
        <v>0</v>
      </c>
      <c r="BJ61" s="24">
        <v>1.8749999999999999E-2</v>
      </c>
      <c r="BK61" s="24">
        <v>1.25E-3</v>
      </c>
      <c r="BL61" s="24">
        <v>0</v>
      </c>
      <c r="BM61" s="24">
        <v>0</v>
      </c>
      <c r="BN61" s="24">
        <v>0</v>
      </c>
      <c r="BO61" s="24">
        <v>0.1</v>
      </c>
      <c r="BP61" s="24">
        <v>0.1</v>
      </c>
      <c r="BQ61" s="24">
        <v>0</v>
      </c>
      <c r="BR61" s="24">
        <v>0</v>
      </c>
      <c r="BS61" s="24">
        <v>0</v>
      </c>
      <c r="BT61" s="24">
        <v>0.04</v>
      </c>
      <c r="BU61" s="29">
        <v>0.1</v>
      </c>
      <c r="BV61" s="23">
        <f>BT61/(BT61+BU61)</f>
        <v>0.2857142857142857</v>
      </c>
      <c r="BW61" s="23">
        <f>SQRT((BT61*BU61)/((BT61+BU61)^2*(BT61+BU61+1)))</f>
        <v>0.42310634125649449</v>
      </c>
      <c r="BX61" s="24">
        <v>0.25</v>
      </c>
      <c r="BY61" s="24">
        <v>0.25</v>
      </c>
      <c r="BZ61" s="24">
        <v>0.25</v>
      </c>
      <c r="CA61" s="24">
        <v>0.25</v>
      </c>
      <c r="CB61" s="28" t="s">
        <v>59</v>
      </c>
      <c r="CC61" s="24">
        <v>600</v>
      </c>
    </row>
    <row r="62" spans="1:81" s="24" customFormat="1" x14ac:dyDescent="0.2">
      <c r="A62" s="30">
        <f t="shared" si="0"/>
        <v>61</v>
      </c>
      <c r="B62" s="24">
        <v>20</v>
      </c>
      <c r="C62" s="24">
        <v>20</v>
      </c>
      <c r="D62" s="24">
        <v>5</v>
      </c>
      <c r="E62" s="24">
        <v>5</v>
      </c>
      <c r="F62" s="19" t="s">
        <v>80</v>
      </c>
      <c r="G62" s="19">
        <f>IF(F62="rectangle",B62*C62,IF(F62="hook",B62*C62-(D62*E62),IF(F62="eight",B62*C62-2*(D62*E62),IF(F62="tee",B62*C62-2*(D62*E62),IF(F62="cross",B62*C62-4*(D62*E62),"ERROR")))))</f>
        <v>400</v>
      </c>
      <c r="H62" s="19" t="s">
        <v>84</v>
      </c>
      <c r="I62" s="19">
        <f>B62/C62</f>
        <v>1</v>
      </c>
      <c r="J62" s="22">
        <v>1</v>
      </c>
      <c r="K62" s="24">
        <v>125</v>
      </c>
      <c r="L62" s="24">
        <v>4</v>
      </c>
      <c r="M62" s="25">
        <v>1</v>
      </c>
      <c r="N62" s="22">
        <f>M62/4</f>
        <v>0.25</v>
      </c>
      <c r="O62" s="19">
        <f>M62/N62</f>
        <v>4</v>
      </c>
      <c r="P62" s="26">
        <v>15</v>
      </c>
      <c r="Q62" s="30">
        <f>P62</f>
        <v>15</v>
      </c>
      <c r="R62" s="20">
        <f>AA62/V62</f>
        <v>100</v>
      </c>
      <c r="S62" s="27">
        <v>30</v>
      </c>
      <c r="T62" s="30">
        <f>S62</f>
        <v>30</v>
      </c>
      <c r="U62" s="20">
        <f>AB62/W62</f>
        <v>100</v>
      </c>
      <c r="V62" s="19">
        <f>ROUND((Q62/100)*G62,0)</f>
        <v>60</v>
      </c>
      <c r="W62" s="19">
        <f>ROUND(((T62/100)*G62)/J62,0)</f>
        <v>120</v>
      </c>
      <c r="X62" s="19">
        <v>0</v>
      </c>
      <c r="Y62" s="19">
        <v>0</v>
      </c>
      <c r="Z62" s="19">
        <v>0</v>
      </c>
      <c r="AA62" s="20">
        <f>G62*P62</f>
        <v>6000</v>
      </c>
      <c r="AB62" s="20">
        <f>(G62*S62)/J62</f>
        <v>12000</v>
      </c>
      <c r="AC62" s="20">
        <v>0</v>
      </c>
      <c r="AD62" s="20">
        <v>0</v>
      </c>
      <c r="AE62" s="20">
        <v>0</v>
      </c>
      <c r="AF62" s="24">
        <v>100</v>
      </c>
      <c r="AG62" s="24">
        <v>0</v>
      </c>
      <c r="AH62" s="24">
        <v>1</v>
      </c>
      <c r="AI62" s="24">
        <v>100</v>
      </c>
      <c r="AJ62" s="24">
        <v>0</v>
      </c>
      <c r="AK62" s="24">
        <v>1</v>
      </c>
      <c r="AL62" s="24">
        <v>0.5</v>
      </c>
      <c r="AM62" s="24">
        <v>0.5</v>
      </c>
      <c r="AN62" s="24">
        <v>0</v>
      </c>
      <c r="AO62" s="24">
        <v>0</v>
      </c>
      <c r="AP62" s="24">
        <v>0</v>
      </c>
      <c r="AQ62" s="24">
        <v>0.01</v>
      </c>
      <c r="AR62" s="24">
        <v>0.01</v>
      </c>
      <c r="AS62" s="24">
        <v>0</v>
      </c>
      <c r="AT62" s="24">
        <v>0</v>
      </c>
      <c r="AU62" s="24">
        <v>0</v>
      </c>
      <c r="AV62" s="24">
        <v>0</v>
      </c>
      <c r="AW62" s="24">
        <v>0.2</v>
      </c>
      <c r="AX62" s="24">
        <v>0</v>
      </c>
      <c r="AY62" s="24">
        <v>0</v>
      </c>
      <c r="AZ62" s="24">
        <v>0</v>
      </c>
      <c r="BA62" s="24">
        <v>0.04</v>
      </c>
      <c r="BB62" s="24">
        <v>0</v>
      </c>
      <c r="BC62" s="22">
        <v>0.05</v>
      </c>
      <c r="BD62" s="22">
        <v>0.05</v>
      </c>
      <c r="BE62" s="24">
        <v>7.4999999999999997E-2</v>
      </c>
      <c r="BF62" s="24">
        <v>5.0000000000000001E-3</v>
      </c>
      <c r="BG62" s="24">
        <v>0</v>
      </c>
      <c r="BH62" s="24">
        <v>0</v>
      </c>
      <c r="BI62" s="24">
        <v>0</v>
      </c>
      <c r="BJ62" s="24">
        <v>1.8749999999999999E-2</v>
      </c>
      <c r="BK62" s="24">
        <v>1.25E-3</v>
      </c>
      <c r="BL62" s="24">
        <v>0</v>
      </c>
      <c r="BM62" s="24">
        <v>0</v>
      </c>
      <c r="BN62" s="24">
        <v>0</v>
      </c>
      <c r="BO62" s="24">
        <v>0.1</v>
      </c>
      <c r="BP62" s="24">
        <v>0.1</v>
      </c>
      <c r="BQ62" s="24">
        <v>0</v>
      </c>
      <c r="BR62" s="24">
        <v>0</v>
      </c>
      <c r="BS62" s="24">
        <v>0</v>
      </c>
      <c r="BT62" s="24">
        <v>0.04</v>
      </c>
      <c r="BU62" s="29">
        <v>4</v>
      </c>
      <c r="BV62" s="23">
        <f>BT62/(BT62+BU62)</f>
        <v>9.9009900990099011E-3</v>
      </c>
      <c r="BW62" s="23">
        <f>SQRT((BT62*BU62)/((BT62+BU62)^2*(BT62+BU62+1)))</f>
        <v>4.410251516706673E-2</v>
      </c>
      <c r="BX62" s="24">
        <v>0.25</v>
      </c>
      <c r="BY62" s="24">
        <v>0.25</v>
      </c>
      <c r="BZ62" s="24">
        <v>0.25</v>
      </c>
      <c r="CA62" s="24">
        <v>0.25</v>
      </c>
      <c r="CB62" s="28" t="s">
        <v>59</v>
      </c>
      <c r="CC62" s="24">
        <v>600</v>
      </c>
    </row>
    <row r="63" spans="1:81" s="24" customFormat="1" x14ac:dyDescent="0.2">
      <c r="A63" s="30">
        <f t="shared" si="0"/>
        <v>62</v>
      </c>
      <c r="B63" s="24">
        <v>20</v>
      </c>
      <c r="C63" s="24">
        <v>20</v>
      </c>
      <c r="D63" s="24">
        <v>5</v>
      </c>
      <c r="E63" s="24">
        <v>5</v>
      </c>
      <c r="F63" s="19" t="s">
        <v>80</v>
      </c>
      <c r="G63" s="19">
        <f>IF(F63="rectangle",B63*C63,IF(F63="hook",B63*C63-(D63*E63),IF(F63="eight",B63*C63-2*(D63*E63),IF(F63="tee",B63*C63-2*(D63*E63),IF(F63="cross",B63*C63-4*(D63*E63),"ERROR")))))</f>
        <v>400</v>
      </c>
      <c r="H63" s="19" t="s">
        <v>84</v>
      </c>
      <c r="I63" s="19">
        <f>B63/C63</f>
        <v>1</v>
      </c>
      <c r="J63" s="22">
        <v>1</v>
      </c>
      <c r="K63" s="24">
        <v>125</v>
      </c>
      <c r="L63" s="24">
        <v>4</v>
      </c>
      <c r="M63" s="25">
        <v>1</v>
      </c>
      <c r="N63" s="22">
        <f>M63/4</f>
        <v>0.25</v>
      </c>
      <c r="O63" s="19">
        <f>M63/N63</f>
        <v>4</v>
      </c>
      <c r="P63" s="26">
        <v>15</v>
      </c>
      <c r="Q63" s="30">
        <f>P63</f>
        <v>15</v>
      </c>
      <c r="R63" s="20">
        <f>AA63/V63</f>
        <v>100</v>
      </c>
      <c r="S63" s="27">
        <v>30</v>
      </c>
      <c r="T63" s="30">
        <f>S63</f>
        <v>30</v>
      </c>
      <c r="U63" s="20">
        <f>AB63/W63</f>
        <v>100</v>
      </c>
      <c r="V63" s="19">
        <f>ROUND((Q63/100)*G63,0)</f>
        <v>60</v>
      </c>
      <c r="W63" s="19">
        <f>ROUND(((T63/100)*G63)/J63,0)</f>
        <v>120</v>
      </c>
      <c r="X63" s="19">
        <v>0</v>
      </c>
      <c r="Y63" s="19">
        <v>0</v>
      </c>
      <c r="Z63" s="19">
        <v>0</v>
      </c>
      <c r="AA63" s="20">
        <f>G63*P63</f>
        <v>6000</v>
      </c>
      <c r="AB63" s="20">
        <f>(G63*S63)/J63</f>
        <v>12000</v>
      </c>
      <c r="AC63" s="20">
        <v>0</v>
      </c>
      <c r="AD63" s="20">
        <v>0</v>
      </c>
      <c r="AE63" s="20">
        <v>0</v>
      </c>
      <c r="AF63" s="24">
        <v>100</v>
      </c>
      <c r="AG63" s="24">
        <v>0</v>
      </c>
      <c r="AH63" s="24">
        <v>1</v>
      </c>
      <c r="AI63" s="24">
        <v>100</v>
      </c>
      <c r="AJ63" s="24">
        <v>0</v>
      </c>
      <c r="AK63" s="24">
        <v>1</v>
      </c>
      <c r="AL63" s="24">
        <v>0.5</v>
      </c>
      <c r="AM63" s="24">
        <v>0.5</v>
      </c>
      <c r="AN63" s="24">
        <v>0</v>
      </c>
      <c r="AO63" s="24">
        <v>0</v>
      </c>
      <c r="AP63" s="24">
        <v>0</v>
      </c>
      <c r="AQ63" s="24">
        <v>0.01</v>
      </c>
      <c r="AR63" s="24">
        <v>0.01</v>
      </c>
      <c r="AS63" s="24">
        <v>0</v>
      </c>
      <c r="AT63" s="24">
        <v>0</v>
      </c>
      <c r="AU63" s="24">
        <v>0</v>
      </c>
      <c r="AV63" s="24">
        <v>0</v>
      </c>
      <c r="AW63" s="24">
        <v>0.2</v>
      </c>
      <c r="AX63" s="24">
        <v>0</v>
      </c>
      <c r="AY63" s="24">
        <v>0</v>
      </c>
      <c r="AZ63" s="24">
        <v>0</v>
      </c>
      <c r="BA63" s="24">
        <v>0.04</v>
      </c>
      <c r="BB63" s="24">
        <v>0</v>
      </c>
      <c r="BC63" s="22">
        <v>0.05</v>
      </c>
      <c r="BD63" s="22">
        <v>0.05</v>
      </c>
      <c r="BE63" s="24">
        <v>7.4999999999999997E-2</v>
      </c>
      <c r="BF63" s="24">
        <v>5.0000000000000001E-3</v>
      </c>
      <c r="BG63" s="24">
        <v>0</v>
      </c>
      <c r="BH63" s="24">
        <v>0</v>
      </c>
      <c r="BI63" s="24">
        <v>0</v>
      </c>
      <c r="BJ63" s="24">
        <v>1.8749999999999999E-2</v>
      </c>
      <c r="BK63" s="24">
        <v>1.25E-3</v>
      </c>
      <c r="BL63" s="24">
        <v>0</v>
      </c>
      <c r="BM63" s="24">
        <v>0</v>
      </c>
      <c r="BN63" s="24">
        <v>0</v>
      </c>
      <c r="BO63" s="24">
        <v>0.1</v>
      </c>
      <c r="BP63" s="24">
        <v>0.1</v>
      </c>
      <c r="BQ63" s="24">
        <v>0</v>
      </c>
      <c r="BR63" s="24">
        <v>0</v>
      </c>
      <c r="BS63" s="24">
        <v>0</v>
      </c>
      <c r="BT63" s="24">
        <v>0.04</v>
      </c>
      <c r="BU63" s="29">
        <v>0.2</v>
      </c>
      <c r="BV63" s="23">
        <f>BT63/(BT63+BU63)</f>
        <v>0.16666666666666666</v>
      </c>
      <c r="BW63" s="23">
        <f>SQRT((BT63*BU63)/((BT63+BU63)^2*(BT63+BU63+1)))</f>
        <v>0.33467472037604118</v>
      </c>
      <c r="BX63" s="24">
        <v>0.25</v>
      </c>
      <c r="BY63" s="24">
        <v>0.25</v>
      </c>
      <c r="BZ63" s="24">
        <v>0.25</v>
      </c>
      <c r="CA63" s="24">
        <v>0.25</v>
      </c>
      <c r="CB63" s="28" t="s">
        <v>59</v>
      </c>
      <c r="CC63" s="24">
        <v>600</v>
      </c>
    </row>
    <row r="64" spans="1:81" s="24" customFormat="1" x14ac:dyDescent="0.2">
      <c r="A64" s="30">
        <f t="shared" si="0"/>
        <v>63</v>
      </c>
      <c r="B64" s="24">
        <v>20</v>
      </c>
      <c r="C64" s="24">
        <v>20</v>
      </c>
      <c r="D64" s="24">
        <v>5</v>
      </c>
      <c r="E64" s="24">
        <v>5</v>
      </c>
      <c r="F64" s="19" t="s">
        <v>80</v>
      </c>
      <c r="G64" s="19">
        <f>IF(F64="rectangle",B64*C64,IF(F64="hook",B64*C64-(D64*E64),IF(F64="eight",B64*C64-2*(D64*E64),IF(F64="tee",B64*C64-2*(D64*E64),IF(F64="cross",B64*C64-4*(D64*E64),"ERROR")))))</f>
        <v>400</v>
      </c>
      <c r="H64" s="19" t="s">
        <v>84</v>
      </c>
      <c r="I64" s="19">
        <f>B64/C64</f>
        <v>1</v>
      </c>
      <c r="J64" s="22">
        <v>1</v>
      </c>
      <c r="K64" s="24">
        <v>125</v>
      </c>
      <c r="L64" s="24">
        <v>4</v>
      </c>
      <c r="M64" s="25">
        <v>1</v>
      </c>
      <c r="N64" s="22">
        <f>M64/4</f>
        <v>0.25</v>
      </c>
      <c r="O64" s="19">
        <f>M64/N64</f>
        <v>4</v>
      </c>
      <c r="P64" s="26">
        <v>15</v>
      </c>
      <c r="Q64" s="30">
        <f>P64</f>
        <v>15</v>
      </c>
      <c r="R64" s="20">
        <f>AA64/V64</f>
        <v>100</v>
      </c>
      <c r="S64" s="27">
        <v>30</v>
      </c>
      <c r="T64" s="30">
        <f>S64</f>
        <v>30</v>
      </c>
      <c r="U64" s="20">
        <f>AB64/W64</f>
        <v>100</v>
      </c>
      <c r="V64" s="19">
        <f>ROUND((Q64/100)*G64,0)</f>
        <v>60</v>
      </c>
      <c r="W64" s="19">
        <f>ROUND(((T64/100)*G64)/J64,0)</f>
        <v>120</v>
      </c>
      <c r="X64" s="19">
        <v>0</v>
      </c>
      <c r="Y64" s="19">
        <v>0</v>
      </c>
      <c r="Z64" s="19">
        <v>0</v>
      </c>
      <c r="AA64" s="20">
        <f>G64*P64</f>
        <v>6000</v>
      </c>
      <c r="AB64" s="20">
        <f>(G64*S64)/J64</f>
        <v>12000</v>
      </c>
      <c r="AC64" s="20">
        <v>0</v>
      </c>
      <c r="AD64" s="20">
        <v>0</v>
      </c>
      <c r="AE64" s="20">
        <v>0</v>
      </c>
      <c r="AF64" s="24">
        <v>100</v>
      </c>
      <c r="AG64" s="24">
        <v>0</v>
      </c>
      <c r="AH64" s="24">
        <v>1</v>
      </c>
      <c r="AI64" s="24">
        <v>100</v>
      </c>
      <c r="AJ64" s="24">
        <v>0</v>
      </c>
      <c r="AK64" s="24">
        <v>1</v>
      </c>
      <c r="AL64" s="24">
        <v>0.5</v>
      </c>
      <c r="AM64" s="24">
        <v>0.5</v>
      </c>
      <c r="AN64" s="24">
        <v>0</v>
      </c>
      <c r="AO64" s="24">
        <v>0</v>
      </c>
      <c r="AP64" s="24">
        <v>0</v>
      </c>
      <c r="AQ64" s="24">
        <v>0.01</v>
      </c>
      <c r="AR64" s="24">
        <v>0.01</v>
      </c>
      <c r="AS64" s="24">
        <v>0</v>
      </c>
      <c r="AT64" s="24">
        <v>0</v>
      </c>
      <c r="AU64" s="24">
        <v>0</v>
      </c>
      <c r="AV64" s="24">
        <v>0</v>
      </c>
      <c r="AW64" s="24">
        <v>0.2</v>
      </c>
      <c r="AX64" s="24">
        <v>0</v>
      </c>
      <c r="AY64" s="24">
        <v>0</v>
      </c>
      <c r="AZ64" s="24">
        <v>0</v>
      </c>
      <c r="BA64" s="24">
        <v>0.04</v>
      </c>
      <c r="BB64" s="24">
        <v>0</v>
      </c>
      <c r="BC64" s="22">
        <v>0.05</v>
      </c>
      <c r="BD64" s="22">
        <v>0.05</v>
      </c>
      <c r="BE64" s="24">
        <v>7.4999999999999997E-2</v>
      </c>
      <c r="BF64" s="24">
        <v>5.0000000000000001E-3</v>
      </c>
      <c r="BG64" s="24">
        <v>0</v>
      </c>
      <c r="BH64" s="24">
        <v>0</v>
      </c>
      <c r="BI64" s="24">
        <v>0</v>
      </c>
      <c r="BJ64" s="24">
        <v>1.8749999999999999E-2</v>
      </c>
      <c r="BK64" s="24">
        <v>1.25E-3</v>
      </c>
      <c r="BL64" s="24">
        <v>0</v>
      </c>
      <c r="BM64" s="24">
        <v>0</v>
      </c>
      <c r="BN64" s="24">
        <v>0</v>
      </c>
      <c r="BO64" s="24">
        <v>0.1</v>
      </c>
      <c r="BP64" s="24">
        <v>0.1</v>
      </c>
      <c r="BQ64" s="24">
        <v>0</v>
      </c>
      <c r="BR64" s="24">
        <v>0</v>
      </c>
      <c r="BS64" s="24">
        <v>0</v>
      </c>
      <c r="BT64" s="24">
        <v>0.04</v>
      </c>
      <c r="BU64" s="29">
        <v>0.1</v>
      </c>
      <c r="BV64" s="23">
        <f>BT64/(BT64+BU64)</f>
        <v>0.2857142857142857</v>
      </c>
      <c r="BW64" s="23">
        <f>SQRT((BT64*BU64)/((BT64+BU64)^2*(BT64+BU64+1)))</f>
        <v>0.42310634125649449</v>
      </c>
      <c r="BX64" s="24">
        <v>0.25</v>
      </c>
      <c r="BY64" s="24">
        <v>0.25</v>
      </c>
      <c r="BZ64" s="24">
        <v>0.25</v>
      </c>
      <c r="CA64" s="24">
        <v>0.25</v>
      </c>
      <c r="CB64" s="28" t="s">
        <v>59</v>
      </c>
      <c r="CC64" s="24">
        <v>600</v>
      </c>
    </row>
    <row r="65" spans="1:81" s="24" customFormat="1" x14ac:dyDescent="0.2">
      <c r="A65" s="30">
        <f t="shared" si="0"/>
        <v>64</v>
      </c>
      <c r="B65" s="24">
        <v>300</v>
      </c>
      <c r="C65" s="24">
        <v>300</v>
      </c>
      <c r="D65" s="24">
        <v>5</v>
      </c>
      <c r="E65" s="24">
        <v>5</v>
      </c>
      <c r="F65" s="19" t="s">
        <v>80</v>
      </c>
      <c r="G65" s="19">
        <f>IF(F65="rectangle",B65*C65,IF(F65="hook",B65*C65-(D65*E65),IF(F65="eight",B65*C65-2*(D65*E65),IF(F65="tee",B65*C65-2*(D65*E65),IF(F65="cross",B65*C65-4*(D65*E65),"ERROR")))))</f>
        <v>90000</v>
      </c>
      <c r="H65" s="19" t="s">
        <v>87</v>
      </c>
      <c r="I65" s="19">
        <f>B65/C65</f>
        <v>1</v>
      </c>
      <c r="J65" s="22">
        <v>1</v>
      </c>
      <c r="K65" s="24">
        <v>125</v>
      </c>
      <c r="L65" s="24">
        <v>4</v>
      </c>
      <c r="M65" s="25">
        <v>1</v>
      </c>
      <c r="N65" s="22">
        <f>M65/4</f>
        <v>0.25</v>
      </c>
      <c r="O65" s="19">
        <f>M65/N65</f>
        <v>4</v>
      </c>
      <c r="P65" s="26">
        <v>15</v>
      </c>
      <c r="Q65" s="30">
        <f>P65</f>
        <v>15</v>
      </c>
      <c r="R65" s="20">
        <f>AA65/V65</f>
        <v>100</v>
      </c>
      <c r="S65" s="27">
        <v>5</v>
      </c>
      <c r="T65" s="30">
        <f>S65</f>
        <v>5</v>
      </c>
      <c r="U65" s="20">
        <f>AB65/W65</f>
        <v>100</v>
      </c>
      <c r="V65" s="19">
        <f>ROUND((Q65/100)*G65,0)</f>
        <v>13500</v>
      </c>
      <c r="W65" s="19">
        <f>ROUND(((T65/100)*G65)/J65,0)</f>
        <v>4500</v>
      </c>
      <c r="X65" s="19">
        <v>0</v>
      </c>
      <c r="Y65" s="19">
        <v>0</v>
      </c>
      <c r="Z65" s="19">
        <v>0</v>
      </c>
      <c r="AA65" s="20">
        <f>G65*P65</f>
        <v>1350000</v>
      </c>
      <c r="AB65" s="20">
        <f>(G65*S65)/J65</f>
        <v>450000</v>
      </c>
      <c r="AC65" s="20">
        <v>0</v>
      </c>
      <c r="AD65" s="20">
        <v>0</v>
      </c>
      <c r="AE65" s="20">
        <v>0</v>
      </c>
      <c r="AF65" s="24">
        <v>100</v>
      </c>
      <c r="AG65" s="24">
        <v>0</v>
      </c>
      <c r="AH65" s="24">
        <v>1</v>
      </c>
      <c r="AI65" s="24">
        <v>100</v>
      </c>
      <c r="AJ65" s="24">
        <v>0</v>
      </c>
      <c r="AK65" s="24">
        <v>1</v>
      </c>
      <c r="AL65" s="24">
        <v>0.5</v>
      </c>
      <c r="AM65" s="24">
        <v>0.5</v>
      </c>
      <c r="AN65" s="24">
        <v>0</v>
      </c>
      <c r="AO65" s="24">
        <v>0</v>
      </c>
      <c r="AP65" s="24">
        <v>0</v>
      </c>
      <c r="AQ65" s="24">
        <v>0.01</v>
      </c>
      <c r="AR65" s="24">
        <v>0.01</v>
      </c>
      <c r="AS65" s="24">
        <v>0</v>
      </c>
      <c r="AT65" s="24">
        <v>0</v>
      </c>
      <c r="AU65" s="24">
        <v>0</v>
      </c>
      <c r="AV65" s="24">
        <v>0</v>
      </c>
      <c r="AW65" s="24">
        <v>0.2</v>
      </c>
      <c r="AX65" s="24">
        <v>0</v>
      </c>
      <c r="AY65" s="24">
        <v>0</v>
      </c>
      <c r="AZ65" s="24">
        <v>0</v>
      </c>
      <c r="BA65" s="24">
        <v>0.04</v>
      </c>
      <c r="BB65" s="24">
        <v>0</v>
      </c>
      <c r="BC65" s="22">
        <v>0.05</v>
      </c>
      <c r="BD65" s="22">
        <v>0.05</v>
      </c>
      <c r="BE65" s="24">
        <v>7.4999999999999997E-2</v>
      </c>
      <c r="BF65" s="24">
        <v>5.0000000000000001E-3</v>
      </c>
      <c r="BG65" s="24">
        <v>0</v>
      </c>
      <c r="BH65" s="24">
        <v>0</v>
      </c>
      <c r="BI65" s="24">
        <v>0</v>
      </c>
      <c r="BJ65" s="24">
        <v>1.8749999999999999E-2</v>
      </c>
      <c r="BK65" s="24">
        <v>1.25E-3</v>
      </c>
      <c r="BL65" s="24">
        <v>0</v>
      </c>
      <c r="BM65" s="24">
        <v>0</v>
      </c>
      <c r="BN65" s="24">
        <v>0</v>
      </c>
      <c r="BO65" s="24">
        <v>0.1</v>
      </c>
      <c r="BP65" s="24">
        <v>0.1</v>
      </c>
      <c r="BQ65" s="24">
        <v>0</v>
      </c>
      <c r="BR65" s="24">
        <v>0</v>
      </c>
      <c r="BS65" s="24">
        <v>0</v>
      </c>
      <c r="BT65" s="24">
        <v>0.04</v>
      </c>
      <c r="BU65" s="29">
        <v>4</v>
      </c>
      <c r="BV65" s="23">
        <f>BT65/(BT65+BU65)</f>
        <v>9.9009900990099011E-3</v>
      </c>
      <c r="BW65" s="23">
        <f>SQRT((BT65*BU65)/((BT65+BU65)^2*(BT65+BU65+1)))</f>
        <v>4.410251516706673E-2</v>
      </c>
      <c r="BX65" s="24">
        <v>0.25</v>
      </c>
      <c r="BY65" s="24">
        <v>0.25</v>
      </c>
      <c r="BZ65" s="24">
        <v>0.25</v>
      </c>
      <c r="CA65" s="24">
        <v>0.25</v>
      </c>
      <c r="CB65" s="28" t="s">
        <v>59</v>
      </c>
      <c r="CC65" s="24">
        <v>600</v>
      </c>
    </row>
    <row r="66" spans="1:81" s="24" customFormat="1" x14ac:dyDescent="0.2">
      <c r="A66" s="30">
        <f t="shared" si="0"/>
        <v>65</v>
      </c>
      <c r="B66" s="24">
        <v>300</v>
      </c>
      <c r="C66" s="24">
        <v>300</v>
      </c>
      <c r="D66" s="24">
        <v>5</v>
      </c>
      <c r="E66" s="24">
        <v>5</v>
      </c>
      <c r="F66" s="19" t="s">
        <v>80</v>
      </c>
      <c r="G66" s="19">
        <f>IF(F66="rectangle",B66*C66,IF(F66="hook",B66*C66-(D66*E66),IF(F66="eight",B66*C66-2*(D66*E66),IF(F66="tee",B66*C66-2*(D66*E66),IF(F66="cross",B66*C66-4*(D66*E66),"ERROR")))))</f>
        <v>90000</v>
      </c>
      <c r="H66" s="19" t="s">
        <v>87</v>
      </c>
      <c r="I66" s="19">
        <f>B66/C66</f>
        <v>1</v>
      </c>
      <c r="J66" s="22">
        <v>1</v>
      </c>
      <c r="K66" s="24">
        <v>125</v>
      </c>
      <c r="L66" s="24">
        <v>4</v>
      </c>
      <c r="M66" s="25">
        <v>1</v>
      </c>
      <c r="N66" s="22">
        <f>M66/4</f>
        <v>0.25</v>
      </c>
      <c r="O66" s="19">
        <f>M66/N66</f>
        <v>4</v>
      </c>
      <c r="P66" s="26">
        <v>15</v>
      </c>
      <c r="Q66" s="30">
        <f>P66</f>
        <v>15</v>
      </c>
      <c r="R66" s="20">
        <f>AA66/V66</f>
        <v>100</v>
      </c>
      <c r="S66" s="27">
        <v>5</v>
      </c>
      <c r="T66" s="30">
        <f>S66</f>
        <v>5</v>
      </c>
      <c r="U66" s="20">
        <f>AB66/W66</f>
        <v>100</v>
      </c>
      <c r="V66" s="19">
        <f>ROUND((Q66/100)*G66,0)</f>
        <v>13500</v>
      </c>
      <c r="W66" s="19">
        <f>ROUND(((T66/100)*G66)/J66,0)</f>
        <v>4500</v>
      </c>
      <c r="X66" s="19">
        <v>0</v>
      </c>
      <c r="Y66" s="19">
        <v>0</v>
      </c>
      <c r="Z66" s="19">
        <v>0</v>
      </c>
      <c r="AA66" s="20">
        <f>G66*P66</f>
        <v>1350000</v>
      </c>
      <c r="AB66" s="20">
        <f>(G66*S66)/J66</f>
        <v>450000</v>
      </c>
      <c r="AC66" s="20">
        <v>0</v>
      </c>
      <c r="AD66" s="20">
        <v>0</v>
      </c>
      <c r="AE66" s="20">
        <v>0</v>
      </c>
      <c r="AF66" s="24">
        <v>100</v>
      </c>
      <c r="AG66" s="24">
        <v>0</v>
      </c>
      <c r="AH66" s="24">
        <v>1</v>
      </c>
      <c r="AI66" s="24">
        <v>100</v>
      </c>
      <c r="AJ66" s="24">
        <v>0</v>
      </c>
      <c r="AK66" s="24">
        <v>1</v>
      </c>
      <c r="AL66" s="24">
        <v>0.5</v>
      </c>
      <c r="AM66" s="24">
        <v>0.5</v>
      </c>
      <c r="AN66" s="24">
        <v>0</v>
      </c>
      <c r="AO66" s="24">
        <v>0</v>
      </c>
      <c r="AP66" s="24">
        <v>0</v>
      </c>
      <c r="AQ66" s="24">
        <v>0.01</v>
      </c>
      <c r="AR66" s="24">
        <v>0.01</v>
      </c>
      <c r="AS66" s="24">
        <v>0</v>
      </c>
      <c r="AT66" s="24">
        <v>0</v>
      </c>
      <c r="AU66" s="24">
        <v>0</v>
      </c>
      <c r="AV66" s="24">
        <v>0</v>
      </c>
      <c r="AW66" s="24">
        <v>0.2</v>
      </c>
      <c r="AX66" s="24">
        <v>0</v>
      </c>
      <c r="AY66" s="24">
        <v>0</v>
      </c>
      <c r="AZ66" s="24">
        <v>0</v>
      </c>
      <c r="BA66" s="24">
        <v>0.04</v>
      </c>
      <c r="BB66" s="24">
        <v>0</v>
      </c>
      <c r="BC66" s="22">
        <v>0.05</v>
      </c>
      <c r="BD66" s="22">
        <v>0.05</v>
      </c>
      <c r="BE66" s="24">
        <v>7.4999999999999997E-2</v>
      </c>
      <c r="BF66" s="24">
        <v>5.0000000000000001E-3</v>
      </c>
      <c r="BG66" s="24">
        <v>0</v>
      </c>
      <c r="BH66" s="24">
        <v>0</v>
      </c>
      <c r="BI66" s="24">
        <v>0</v>
      </c>
      <c r="BJ66" s="24">
        <v>1.8749999999999999E-2</v>
      </c>
      <c r="BK66" s="24">
        <v>1.25E-3</v>
      </c>
      <c r="BL66" s="24">
        <v>0</v>
      </c>
      <c r="BM66" s="24">
        <v>0</v>
      </c>
      <c r="BN66" s="24">
        <v>0</v>
      </c>
      <c r="BO66" s="24">
        <v>0.1</v>
      </c>
      <c r="BP66" s="24">
        <v>0.1</v>
      </c>
      <c r="BQ66" s="24">
        <v>0</v>
      </c>
      <c r="BR66" s="24">
        <v>0</v>
      </c>
      <c r="BS66" s="24">
        <v>0</v>
      </c>
      <c r="BT66" s="24">
        <v>0.04</v>
      </c>
      <c r="BU66" s="29">
        <v>0.2</v>
      </c>
      <c r="BV66" s="23">
        <f>BT66/(BT66+BU66)</f>
        <v>0.16666666666666666</v>
      </c>
      <c r="BW66" s="23">
        <f>SQRT((BT66*BU66)/((BT66+BU66)^2*(BT66+BU66+1)))</f>
        <v>0.33467472037604118</v>
      </c>
      <c r="BX66" s="24">
        <v>0.25</v>
      </c>
      <c r="BY66" s="24">
        <v>0.25</v>
      </c>
      <c r="BZ66" s="24">
        <v>0.25</v>
      </c>
      <c r="CA66" s="24">
        <v>0.25</v>
      </c>
      <c r="CB66" s="28" t="s">
        <v>59</v>
      </c>
      <c r="CC66" s="24">
        <v>600</v>
      </c>
    </row>
    <row r="67" spans="1:81" s="24" customFormat="1" x14ac:dyDescent="0.2">
      <c r="A67" s="30">
        <f t="shared" si="0"/>
        <v>66</v>
      </c>
      <c r="B67" s="24">
        <v>300</v>
      </c>
      <c r="C67" s="24">
        <v>300</v>
      </c>
      <c r="D67" s="24">
        <v>5</v>
      </c>
      <c r="E67" s="24">
        <v>5</v>
      </c>
      <c r="F67" s="19" t="s">
        <v>80</v>
      </c>
      <c r="G67" s="19">
        <f>IF(F67="rectangle",B67*C67,IF(F67="hook",B67*C67-(D67*E67),IF(F67="eight",B67*C67-2*(D67*E67),IF(F67="tee",B67*C67-2*(D67*E67),IF(F67="cross",B67*C67-4*(D67*E67),"ERROR")))))</f>
        <v>90000</v>
      </c>
      <c r="H67" s="19" t="s">
        <v>87</v>
      </c>
      <c r="I67" s="19">
        <f>B67/C67</f>
        <v>1</v>
      </c>
      <c r="J67" s="22">
        <v>1</v>
      </c>
      <c r="K67" s="24">
        <v>125</v>
      </c>
      <c r="L67" s="24">
        <v>4</v>
      </c>
      <c r="M67" s="25">
        <v>1</v>
      </c>
      <c r="N67" s="22">
        <f>M67/4</f>
        <v>0.25</v>
      </c>
      <c r="O67" s="19">
        <f>M67/N67</f>
        <v>4</v>
      </c>
      <c r="P67" s="26">
        <v>15</v>
      </c>
      <c r="Q67" s="30">
        <f>P67</f>
        <v>15</v>
      </c>
      <c r="R67" s="20">
        <f>AA67/V67</f>
        <v>100</v>
      </c>
      <c r="S67" s="27">
        <v>5</v>
      </c>
      <c r="T67" s="30">
        <f>S67</f>
        <v>5</v>
      </c>
      <c r="U67" s="20">
        <f>AB67/W67</f>
        <v>100</v>
      </c>
      <c r="V67" s="19">
        <f>ROUND((Q67/100)*G67,0)</f>
        <v>13500</v>
      </c>
      <c r="W67" s="19">
        <f>ROUND(((T67/100)*G67)/J67,0)</f>
        <v>4500</v>
      </c>
      <c r="X67" s="19">
        <v>0</v>
      </c>
      <c r="Y67" s="19">
        <v>0</v>
      </c>
      <c r="Z67" s="19">
        <v>0</v>
      </c>
      <c r="AA67" s="20">
        <f>G67*P67</f>
        <v>1350000</v>
      </c>
      <c r="AB67" s="20">
        <f>(G67*S67)/J67</f>
        <v>450000</v>
      </c>
      <c r="AC67" s="20">
        <v>0</v>
      </c>
      <c r="AD67" s="20">
        <v>0</v>
      </c>
      <c r="AE67" s="20">
        <v>0</v>
      </c>
      <c r="AF67" s="24">
        <v>100</v>
      </c>
      <c r="AG67" s="24">
        <v>0</v>
      </c>
      <c r="AH67" s="24">
        <v>1</v>
      </c>
      <c r="AI67" s="24">
        <v>100</v>
      </c>
      <c r="AJ67" s="24">
        <v>0</v>
      </c>
      <c r="AK67" s="24">
        <v>1</v>
      </c>
      <c r="AL67" s="24">
        <v>0.5</v>
      </c>
      <c r="AM67" s="24">
        <v>0.5</v>
      </c>
      <c r="AN67" s="24">
        <v>0</v>
      </c>
      <c r="AO67" s="24">
        <v>0</v>
      </c>
      <c r="AP67" s="24">
        <v>0</v>
      </c>
      <c r="AQ67" s="24">
        <v>0.01</v>
      </c>
      <c r="AR67" s="24">
        <v>0.01</v>
      </c>
      <c r="AS67" s="24">
        <v>0</v>
      </c>
      <c r="AT67" s="24">
        <v>0</v>
      </c>
      <c r="AU67" s="24">
        <v>0</v>
      </c>
      <c r="AV67" s="24">
        <v>0</v>
      </c>
      <c r="AW67" s="24">
        <v>0.2</v>
      </c>
      <c r="AX67" s="24">
        <v>0</v>
      </c>
      <c r="AY67" s="24">
        <v>0</v>
      </c>
      <c r="AZ67" s="24">
        <v>0</v>
      </c>
      <c r="BA67" s="24">
        <v>0.04</v>
      </c>
      <c r="BB67" s="24">
        <v>0</v>
      </c>
      <c r="BC67" s="22">
        <v>0.05</v>
      </c>
      <c r="BD67" s="22">
        <v>0.05</v>
      </c>
      <c r="BE67" s="24">
        <v>7.4999999999999997E-2</v>
      </c>
      <c r="BF67" s="24">
        <v>5.0000000000000001E-3</v>
      </c>
      <c r="BG67" s="24">
        <v>0</v>
      </c>
      <c r="BH67" s="24">
        <v>0</v>
      </c>
      <c r="BI67" s="24">
        <v>0</v>
      </c>
      <c r="BJ67" s="24">
        <v>1.8749999999999999E-2</v>
      </c>
      <c r="BK67" s="24">
        <v>1.25E-3</v>
      </c>
      <c r="BL67" s="24">
        <v>0</v>
      </c>
      <c r="BM67" s="24">
        <v>0</v>
      </c>
      <c r="BN67" s="24">
        <v>0</v>
      </c>
      <c r="BO67" s="24">
        <v>0.1</v>
      </c>
      <c r="BP67" s="24">
        <v>0.1</v>
      </c>
      <c r="BQ67" s="24">
        <v>0</v>
      </c>
      <c r="BR67" s="24">
        <v>0</v>
      </c>
      <c r="BS67" s="24">
        <v>0</v>
      </c>
      <c r="BT67" s="24">
        <v>0.04</v>
      </c>
      <c r="BU67" s="29">
        <v>0.1</v>
      </c>
      <c r="BV67" s="23">
        <f>BT67/(BT67+BU67)</f>
        <v>0.2857142857142857</v>
      </c>
      <c r="BW67" s="23">
        <f>SQRT((BT67*BU67)/((BT67+BU67)^2*(BT67+BU67+1)))</f>
        <v>0.42310634125649449</v>
      </c>
      <c r="BX67" s="24">
        <v>0.25</v>
      </c>
      <c r="BY67" s="24">
        <v>0.25</v>
      </c>
      <c r="BZ67" s="24">
        <v>0.25</v>
      </c>
      <c r="CA67" s="24">
        <v>0.25</v>
      </c>
      <c r="CB67" s="28" t="s">
        <v>59</v>
      </c>
      <c r="CC67" s="24">
        <v>600</v>
      </c>
    </row>
    <row r="68" spans="1:81" s="24" customFormat="1" x14ac:dyDescent="0.2">
      <c r="A68" s="30">
        <f t="shared" ref="A68:A131" si="1">A67+1</f>
        <v>67</v>
      </c>
      <c r="B68" s="24">
        <v>300</v>
      </c>
      <c r="C68" s="24">
        <v>300</v>
      </c>
      <c r="D68" s="24">
        <v>5</v>
      </c>
      <c r="E68" s="24">
        <v>5</v>
      </c>
      <c r="F68" s="19" t="s">
        <v>80</v>
      </c>
      <c r="G68" s="19">
        <f>IF(F68="rectangle",B68*C68,IF(F68="hook",B68*C68-(D68*E68),IF(F68="eight",B68*C68-2*(D68*E68),IF(F68="tee",B68*C68-2*(D68*E68),IF(F68="cross",B68*C68-4*(D68*E68),"ERROR")))))</f>
        <v>90000</v>
      </c>
      <c r="H68" s="19" t="s">
        <v>87</v>
      </c>
      <c r="I68" s="19">
        <f>B68/C68</f>
        <v>1</v>
      </c>
      <c r="J68" s="22">
        <v>1</v>
      </c>
      <c r="K68" s="24">
        <v>125</v>
      </c>
      <c r="L68" s="24">
        <v>4</v>
      </c>
      <c r="M68" s="25">
        <v>1</v>
      </c>
      <c r="N68" s="22">
        <f>M68/4</f>
        <v>0.25</v>
      </c>
      <c r="O68" s="19">
        <f>M68/N68</f>
        <v>4</v>
      </c>
      <c r="P68" s="26">
        <v>15</v>
      </c>
      <c r="Q68" s="30">
        <f>P68</f>
        <v>15</v>
      </c>
      <c r="R68" s="20">
        <f>AA68/V68</f>
        <v>100</v>
      </c>
      <c r="S68" s="27">
        <v>15</v>
      </c>
      <c r="T68" s="30">
        <f>S68</f>
        <v>15</v>
      </c>
      <c r="U68" s="20">
        <f>AB68/W68</f>
        <v>100</v>
      </c>
      <c r="V68" s="19">
        <f>ROUND((Q68/100)*G68,0)</f>
        <v>13500</v>
      </c>
      <c r="W68" s="19">
        <f>ROUND(((T68/100)*G68)/J68,0)</f>
        <v>13500</v>
      </c>
      <c r="X68" s="19">
        <v>0</v>
      </c>
      <c r="Y68" s="19">
        <v>0</v>
      </c>
      <c r="Z68" s="19">
        <v>0</v>
      </c>
      <c r="AA68" s="20">
        <f>G68*P68</f>
        <v>1350000</v>
      </c>
      <c r="AB68" s="20">
        <f>(G68*S68)/J68</f>
        <v>1350000</v>
      </c>
      <c r="AC68" s="20">
        <v>0</v>
      </c>
      <c r="AD68" s="20">
        <v>0</v>
      </c>
      <c r="AE68" s="20">
        <v>0</v>
      </c>
      <c r="AF68" s="24">
        <v>100</v>
      </c>
      <c r="AG68" s="24">
        <v>0</v>
      </c>
      <c r="AH68" s="24">
        <v>1</v>
      </c>
      <c r="AI68" s="24">
        <v>100</v>
      </c>
      <c r="AJ68" s="24">
        <v>0</v>
      </c>
      <c r="AK68" s="24">
        <v>1</v>
      </c>
      <c r="AL68" s="24">
        <v>0.5</v>
      </c>
      <c r="AM68" s="24">
        <v>0.5</v>
      </c>
      <c r="AN68" s="24">
        <v>0</v>
      </c>
      <c r="AO68" s="24">
        <v>0</v>
      </c>
      <c r="AP68" s="24">
        <v>0</v>
      </c>
      <c r="AQ68" s="24">
        <v>0.01</v>
      </c>
      <c r="AR68" s="24">
        <v>0.01</v>
      </c>
      <c r="AS68" s="24">
        <v>0</v>
      </c>
      <c r="AT68" s="24">
        <v>0</v>
      </c>
      <c r="AU68" s="24">
        <v>0</v>
      </c>
      <c r="AV68" s="24">
        <v>0</v>
      </c>
      <c r="AW68" s="24">
        <v>0.2</v>
      </c>
      <c r="AX68" s="24">
        <v>0</v>
      </c>
      <c r="AY68" s="24">
        <v>0</v>
      </c>
      <c r="AZ68" s="24">
        <v>0</v>
      </c>
      <c r="BA68" s="24">
        <v>0.04</v>
      </c>
      <c r="BB68" s="24">
        <v>0</v>
      </c>
      <c r="BC68" s="22">
        <v>0.05</v>
      </c>
      <c r="BD68" s="22">
        <v>0.05</v>
      </c>
      <c r="BE68" s="24">
        <v>7.4999999999999997E-2</v>
      </c>
      <c r="BF68" s="24">
        <v>5.0000000000000001E-3</v>
      </c>
      <c r="BG68" s="24">
        <v>0</v>
      </c>
      <c r="BH68" s="24">
        <v>0</v>
      </c>
      <c r="BI68" s="24">
        <v>0</v>
      </c>
      <c r="BJ68" s="24">
        <v>1.8749999999999999E-2</v>
      </c>
      <c r="BK68" s="24">
        <v>1.25E-3</v>
      </c>
      <c r="BL68" s="24">
        <v>0</v>
      </c>
      <c r="BM68" s="24">
        <v>0</v>
      </c>
      <c r="BN68" s="24">
        <v>0</v>
      </c>
      <c r="BO68" s="24">
        <v>0.1</v>
      </c>
      <c r="BP68" s="24">
        <v>0.1</v>
      </c>
      <c r="BQ68" s="24">
        <v>0</v>
      </c>
      <c r="BR68" s="24">
        <v>0</v>
      </c>
      <c r="BS68" s="24">
        <v>0</v>
      </c>
      <c r="BT68" s="24">
        <v>0.04</v>
      </c>
      <c r="BU68" s="29">
        <v>4</v>
      </c>
      <c r="BV68" s="23">
        <f>BT68/(BT68+BU68)</f>
        <v>9.9009900990099011E-3</v>
      </c>
      <c r="BW68" s="23">
        <f>SQRT((BT68*BU68)/((BT68+BU68)^2*(BT68+BU68+1)))</f>
        <v>4.410251516706673E-2</v>
      </c>
      <c r="BX68" s="24">
        <v>0.25</v>
      </c>
      <c r="BY68" s="24">
        <v>0.25</v>
      </c>
      <c r="BZ68" s="24">
        <v>0.25</v>
      </c>
      <c r="CA68" s="24">
        <v>0.25</v>
      </c>
      <c r="CB68" s="28" t="s">
        <v>59</v>
      </c>
      <c r="CC68" s="24">
        <v>600</v>
      </c>
    </row>
    <row r="69" spans="1:81" s="24" customFormat="1" x14ac:dyDescent="0.2">
      <c r="A69" s="30">
        <f t="shared" si="1"/>
        <v>68</v>
      </c>
      <c r="B69" s="24">
        <v>300</v>
      </c>
      <c r="C69" s="24">
        <v>300</v>
      </c>
      <c r="D69" s="24">
        <v>5</v>
      </c>
      <c r="E69" s="24">
        <v>5</v>
      </c>
      <c r="F69" s="19" t="s">
        <v>80</v>
      </c>
      <c r="G69" s="19">
        <f>IF(F69="rectangle",B69*C69,IF(F69="hook",B69*C69-(D69*E69),IF(F69="eight",B69*C69-2*(D69*E69),IF(F69="tee",B69*C69-2*(D69*E69),IF(F69="cross",B69*C69-4*(D69*E69),"ERROR")))))</f>
        <v>90000</v>
      </c>
      <c r="H69" s="19" t="s">
        <v>87</v>
      </c>
      <c r="I69" s="19">
        <f>B69/C69</f>
        <v>1</v>
      </c>
      <c r="J69" s="22">
        <v>1</v>
      </c>
      <c r="K69" s="24">
        <v>125</v>
      </c>
      <c r="L69" s="24">
        <v>4</v>
      </c>
      <c r="M69" s="25">
        <v>1</v>
      </c>
      <c r="N69" s="22">
        <f>M69/4</f>
        <v>0.25</v>
      </c>
      <c r="O69" s="19">
        <f>M69/N69</f>
        <v>4</v>
      </c>
      <c r="P69" s="26">
        <v>15</v>
      </c>
      <c r="Q69" s="30">
        <f>P69</f>
        <v>15</v>
      </c>
      <c r="R69" s="20">
        <f>AA69/V69</f>
        <v>100</v>
      </c>
      <c r="S69" s="27">
        <v>15</v>
      </c>
      <c r="T69" s="30">
        <f>S69</f>
        <v>15</v>
      </c>
      <c r="U69" s="20">
        <f>AB69/W69</f>
        <v>100</v>
      </c>
      <c r="V69" s="19">
        <f>ROUND((Q69/100)*G69,0)</f>
        <v>13500</v>
      </c>
      <c r="W69" s="19">
        <f>ROUND(((T69/100)*G69)/J69,0)</f>
        <v>13500</v>
      </c>
      <c r="X69" s="19">
        <v>0</v>
      </c>
      <c r="Y69" s="19">
        <v>0</v>
      </c>
      <c r="Z69" s="19">
        <v>0</v>
      </c>
      <c r="AA69" s="20">
        <f>G69*P69</f>
        <v>1350000</v>
      </c>
      <c r="AB69" s="20">
        <f>(G69*S69)/J69</f>
        <v>1350000</v>
      </c>
      <c r="AC69" s="20">
        <v>0</v>
      </c>
      <c r="AD69" s="20">
        <v>0</v>
      </c>
      <c r="AE69" s="20">
        <v>0</v>
      </c>
      <c r="AF69" s="24">
        <v>100</v>
      </c>
      <c r="AG69" s="24">
        <v>0</v>
      </c>
      <c r="AH69" s="24">
        <v>1</v>
      </c>
      <c r="AI69" s="24">
        <v>100</v>
      </c>
      <c r="AJ69" s="24">
        <v>0</v>
      </c>
      <c r="AK69" s="24">
        <v>1</v>
      </c>
      <c r="AL69" s="24">
        <v>0.5</v>
      </c>
      <c r="AM69" s="24">
        <v>0.5</v>
      </c>
      <c r="AN69" s="24">
        <v>0</v>
      </c>
      <c r="AO69" s="24">
        <v>0</v>
      </c>
      <c r="AP69" s="24">
        <v>0</v>
      </c>
      <c r="AQ69" s="24">
        <v>0.01</v>
      </c>
      <c r="AR69" s="24">
        <v>0.01</v>
      </c>
      <c r="AS69" s="24">
        <v>0</v>
      </c>
      <c r="AT69" s="24">
        <v>0</v>
      </c>
      <c r="AU69" s="24">
        <v>0</v>
      </c>
      <c r="AV69" s="24">
        <v>0</v>
      </c>
      <c r="AW69" s="24">
        <v>0.2</v>
      </c>
      <c r="AX69" s="24">
        <v>0</v>
      </c>
      <c r="AY69" s="24">
        <v>0</v>
      </c>
      <c r="AZ69" s="24">
        <v>0</v>
      </c>
      <c r="BA69" s="24">
        <v>0.04</v>
      </c>
      <c r="BB69" s="24">
        <v>0</v>
      </c>
      <c r="BC69" s="22">
        <v>0.05</v>
      </c>
      <c r="BD69" s="22">
        <v>0.05</v>
      </c>
      <c r="BE69" s="24">
        <v>7.4999999999999997E-2</v>
      </c>
      <c r="BF69" s="24">
        <v>5.0000000000000001E-3</v>
      </c>
      <c r="BG69" s="24">
        <v>0</v>
      </c>
      <c r="BH69" s="24">
        <v>0</v>
      </c>
      <c r="BI69" s="24">
        <v>0</v>
      </c>
      <c r="BJ69" s="24">
        <v>1.8749999999999999E-2</v>
      </c>
      <c r="BK69" s="24">
        <v>1.25E-3</v>
      </c>
      <c r="BL69" s="24">
        <v>0</v>
      </c>
      <c r="BM69" s="24">
        <v>0</v>
      </c>
      <c r="BN69" s="24">
        <v>0</v>
      </c>
      <c r="BO69" s="24">
        <v>0.1</v>
      </c>
      <c r="BP69" s="24">
        <v>0.1</v>
      </c>
      <c r="BQ69" s="24">
        <v>0</v>
      </c>
      <c r="BR69" s="24">
        <v>0</v>
      </c>
      <c r="BS69" s="24">
        <v>0</v>
      </c>
      <c r="BT69" s="24">
        <v>0.04</v>
      </c>
      <c r="BU69" s="29">
        <v>0.2</v>
      </c>
      <c r="BV69" s="23">
        <f>BT69/(BT69+BU69)</f>
        <v>0.16666666666666666</v>
      </c>
      <c r="BW69" s="23">
        <f>SQRT((BT69*BU69)/((BT69+BU69)^2*(BT69+BU69+1)))</f>
        <v>0.33467472037604118</v>
      </c>
      <c r="BX69" s="24">
        <v>0.25</v>
      </c>
      <c r="BY69" s="24">
        <v>0.25</v>
      </c>
      <c r="BZ69" s="24">
        <v>0.25</v>
      </c>
      <c r="CA69" s="24">
        <v>0.25</v>
      </c>
      <c r="CB69" s="28" t="s">
        <v>59</v>
      </c>
      <c r="CC69" s="24">
        <v>600</v>
      </c>
    </row>
    <row r="70" spans="1:81" s="24" customFormat="1" x14ac:dyDescent="0.2">
      <c r="A70" s="30">
        <f t="shared" si="1"/>
        <v>69</v>
      </c>
      <c r="B70" s="24">
        <v>300</v>
      </c>
      <c r="C70" s="24">
        <v>300</v>
      </c>
      <c r="D70" s="24">
        <v>5</v>
      </c>
      <c r="E70" s="24">
        <v>5</v>
      </c>
      <c r="F70" s="19" t="s">
        <v>80</v>
      </c>
      <c r="G70" s="19">
        <f>IF(F70="rectangle",B70*C70,IF(F70="hook",B70*C70-(D70*E70),IF(F70="eight",B70*C70-2*(D70*E70),IF(F70="tee",B70*C70-2*(D70*E70),IF(F70="cross",B70*C70-4*(D70*E70),"ERROR")))))</f>
        <v>90000</v>
      </c>
      <c r="H70" s="19" t="s">
        <v>87</v>
      </c>
      <c r="I70" s="19">
        <f>B70/C70</f>
        <v>1</v>
      </c>
      <c r="J70" s="22">
        <v>1</v>
      </c>
      <c r="K70" s="24">
        <v>125</v>
      </c>
      <c r="L70" s="24">
        <v>4</v>
      </c>
      <c r="M70" s="25">
        <v>1</v>
      </c>
      <c r="N70" s="22">
        <f>M70/4</f>
        <v>0.25</v>
      </c>
      <c r="O70" s="19">
        <f>M70/N70</f>
        <v>4</v>
      </c>
      <c r="P70" s="26">
        <v>15</v>
      </c>
      <c r="Q70" s="30">
        <f>P70</f>
        <v>15</v>
      </c>
      <c r="R70" s="20">
        <f>AA70/V70</f>
        <v>100</v>
      </c>
      <c r="S70" s="27">
        <v>15</v>
      </c>
      <c r="T70" s="30">
        <f>S70</f>
        <v>15</v>
      </c>
      <c r="U70" s="20">
        <f>AB70/W70</f>
        <v>100</v>
      </c>
      <c r="V70" s="19">
        <f>ROUND((Q70/100)*G70,0)</f>
        <v>13500</v>
      </c>
      <c r="W70" s="19">
        <f>ROUND(((T70/100)*G70)/J70,0)</f>
        <v>13500</v>
      </c>
      <c r="X70" s="19">
        <v>0</v>
      </c>
      <c r="Y70" s="19">
        <v>0</v>
      </c>
      <c r="Z70" s="19">
        <v>0</v>
      </c>
      <c r="AA70" s="20">
        <f>G70*P70</f>
        <v>1350000</v>
      </c>
      <c r="AB70" s="20">
        <f>(G70*S70)/J70</f>
        <v>1350000</v>
      </c>
      <c r="AC70" s="20">
        <v>0</v>
      </c>
      <c r="AD70" s="20">
        <v>0</v>
      </c>
      <c r="AE70" s="20">
        <v>0</v>
      </c>
      <c r="AF70" s="24">
        <v>100</v>
      </c>
      <c r="AG70" s="24">
        <v>0</v>
      </c>
      <c r="AH70" s="24">
        <v>1</v>
      </c>
      <c r="AI70" s="24">
        <v>100</v>
      </c>
      <c r="AJ70" s="24">
        <v>0</v>
      </c>
      <c r="AK70" s="24">
        <v>1</v>
      </c>
      <c r="AL70" s="24">
        <v>0.5</v>
      </c>
      <c r="AM70" s="24">
        <v>0.5</v>
      </c>
      <c r="AN70" s="24">
        <v>0</v>
      </c>
      <c r="AO70" s="24">
        <v>0</v>
      </c>
      <c r="AP70" s="24">
        <v>0</v>
      </c>
      <c r="AQ70" s="24">
        <v>0.01</v>
      </c>
      <c r="AR70" s="24">
        <v>0.01</v>
      </c>
      <c r="AS70" s="24">
        <v>0</v>
      </c>
      <c r="AT70" s="24">
        <v>0</v>
      </c>
      <c r="AU70" s="24">
        <v>0</v>
      </c>
      <c r="AV70" s="24">
        <v>0</v>
      </c>
      <c r="AW70" s="24">
        <v>0.2</v>
      </c>
      <c r="AX70" s="24">
        <v>0</v>
      </c>
      <c r="AY70" s="24">
        <v>0</v>
      </c>
      <c r="AZ70" s="24">
        <v>0</v>
      </c>
      <c r="BA70" s="24">
        <v>0.04</v>
      </c>
      <c r="BB70" s="24">
        <v>0</v>
      </c>
      <c r="BC70" s="22">
        <v>0.05</v>
      </c>
      <c r="BD70" s="22">
        <v>0.05</v>
      </c>
      <c r="BE70" s="24">
        <v>7.4999999999999997E-2</v>
      </c>
      <c r="BF70" s="24">
        <v>5.0000000000000001E-3</v>
      </c>
      <c r="BG70" s="24">
        <v>0</v>
      </c>
      <c r="BH70" s="24">
        <v>0</v>
      </c>
      <c r="BI70" s="24">
        <v>0</v>
      </c>
      <c r="BJ70" s="24">
        <v>1.8749999999999999E-2</v>
      </c>
      <c r="BK70" s="24">
        <v>1.25E-3</v>
      </c>
      <c r="BL70" s="24">
        <v>0</v>
      </c>
      <c r="BM70" s="24">
        <v>0</v>
      </c>
      <c r="BN70" s="24">
        <v>0</v>
      </c>
      <c r="BO70" s="24">
        <v>0.1</v>
      </c>
      <c r="BP70" s="24">
        <v>0.1</v>
      </c>
      <c r="BQ70" s="24">
        <v>0</v>
      </c>
      <c r="BR70" s="24">
        <v>0</v>
      </c>
      <c r="BS70" s="24">
        <v>0</v>
      </c>
      <c r="BT70" s="24">
        <v>0.04</v>
      </c>
      <c r="BU70" s="29">
        <v>0.1</v>
      </c>
      <c r="BV70" s="23">
        <f>BT70/(BT70+BU70)</f>
        <v>0.2857142857142857</v>
      </c>
      <c r="BW70" s="23">
        <f>SQRT((BT70*BU70)/((BT70+BU70)^2*(BT70+BU70+1)))</f>
        <v>0.42310634125649449</v>
      </c>
      <c r="BX70" s="24">
        <v>0.25</v>
      </c>
      <c r="BY70" s="24">
        <v>0.25</v>
      </c>
      <c r="BZ70" s="24">
        <v>0.25</v>
      </c>
      <c r="CA70" s="24">
        <v>0.25</v>
      </c>
      <c r="CB70" s="28" t="s">
        <v>59</v>
      </c>
      <c r="CC70" s="24">
        <v>600</v>
      </c>
    </row>
    <row r="71" spans="1:81" s="24" customFormat="1" x14ac:dyDescent="0.2">
      <c r="A71" s="30">
        <f t="shared" si="1"/>
        <v>70</v>
      </c>
      <c r="B71" s="24">
        <v>300</v>
      </c>
      <c r="C71" s="24">
        <v>300</v>
      </c>
      <c r="D71" s="24">
        <v>5</v>
      </c>
      <c r="E71" s="24">
        <v>5</v>
      </c>
      <c r="F71" s="19" t="s">
        <v>80</v>
      </c>
      <c r="G71" s="19">
        <f>IF(F71="rectangle",B71*C71,IF(F71="hook",B71*C71-(D71*E71),IF(F71="eight",B71*C71-2*(D71*E71),IF(F71="tee",B71*C71-2*(D71*E71),IF(F71="cross",B71*C71-4*(D71*E71),"ERROR")))))</f>
        <v>90000</v>
      </c>
      <c r="H71" s="19" t="s">
        <v>87</v>
      </c>
      <c r="I71" s="19">
        <f>B71/C71</f>
        <v>1</v>
      </c>
      <c r="J71" s="22">
        <v>1</v>
      </c>
      <c r="K71" s="24">
        <v>125</v>
      </c>
      <c r="L71" s="24">
        <v>4</v>
      </c>
      <c r="M71" s="25">
        <v>1</v>
      </c>
      <c r="N71" s="22">
        <f>M71/4</f>
        <v>0.25</v>
      </c>
      <c r="O71" s="19">
        <f>M71/N71</f>
        <v>4</v>
      </c>
      <c r="P71" s="26">
        <v>15</v>
      </c>
      <c r="Q71" s="30">
        <f>P71</f>
        <v>15</v>
      </c>
      <c r="R71" s="20">
        <f>AA71/V71</f>
        <v>100</v>
      </c>
      <c r="S71" s="27">
        <v>30</v>
      </c>
      <c r="T71" s="30">
        <f>S71</f>
        <v>30</v>
      </c>
      <c r="U71" s="20">
        <f>AB71/W71</f>
        <v>100</v>
      </c>
      <c r="V71" s="19">
        <f>ROUND((Q71/100)*G71,0)</f>
        <v>13500</v>
      </c>
      <c r="W71" s="19">
        <f>ROUND(((T71/100)*G71)/J71,0)</f>
        <v>27000</v>
      </c>
      <c r="X71" s="19">
        <v>0</v>
      </c>
      <c r="Y71" s="19">
        <v>0</v>
      </c>
      <c r="Z71" s="19">
        <v>0</v>
      </c>
      <c r="AA71" s="20">
        <f>G71*P71</f>
        <v>1350000</v>
      </c>
      <c r="AB71" s="20">
        <f>(G71*S71)/J71</f>
        <v>2700000</v>
      </c>
      <c r="AC71" s="20">
        <v>0</v>
      </c>
      <c r="AD71" s="20">
        <v>0</v>
      </c>
      <c r="AE71" s="20">
        <v>0</v>
      </c>
      <c r="AF71" s="24">
        <v>100</v>
      </c>
      <c r="AG71" s="24">
        <v>0</v>
      </c>
      <c r="AH71" s="24">
        <v>1</v>
      </c>
      <c r="AI71" s="24">
        <v>100</v>
      </c>
      <c r="AJ71" s="24">
        <v>0</v>
      </c>
      <c r="AK71" s="24">
        <v>1</v>
      </c>
      <c r="AL71" s="24">
        <v>0.5</v>
      </c>
      <c r="AM71" s="24">
        <v>0.5</v>
      </c>
      <c r="AN71" s="24">
        <v>0</v>
      </c>
      <c r="AO71" s="24">
        <v>0</v>
      </c>
      <c r="AP71" s="24">
        <v>0</v>
      </c>
      <c r="AQ71" s="24">
        <v>0.01</v>
      </c>
      <c r="AR71" s="24">
        <v>0.01</v>
      </c>
      <c r="AS71" s="24">
        <v>0</v>
      </c>
      <c r="AT71" s="24">
        <v>0</v>
      </c>
      <c r="AU71" s="24">
        <v>0</v>
      </c>
      <c r="AV71" s="24">
        <v>0</v>
      </c>
      <c r="AW71" s="24">
        <v>0.2</v>
      </c>
      <c r="AX71" s="24">
        <v>0</v>
      </c>
      <c r="AY71" s="24">
        <v>0</v>
      </c>
      <c r="AZ71" s="24">
        <v>0</v>
      </c>
      <c r="BA71" s="24">
        <v>0.04</v>
      </c>
      <c r="BB71" s="24">
        <v>0</v>
      </c>
      <c r="BC71" s="22">
        <v>0.05</v>
      </c>
      <c r="BD71" s="22">
        <v>0.05</v>
      </c>
      <c r="BE71" s="24">
        <v>7.4999999999999997E-2</v>
      </c>
      <c r="BF71" s="24">
        <v>5.0000000000000001E-3</v>
      </c>
      <c r="BG71" s="24">
        <v>0</v>
      </c>
      <c r="BH71" s="24">
        <v>0</v>
      </c>
      <c r="BI71" s="24">
        <v>0</v>
      </c>
      <c r="BJ71" s="24">
        <v>1.8749999999999999E-2</v>
      </c>
      <c r="BK71" s="24">
        <v>1.25E-3</v>
      </c>
      <c r="BL71" s="24">
        <v>0</v>
      </c>
      <c r="BM71" s="24">
        <v>0</v>
      </c>
      <c r="BN71" s="24">
        <v>0</v>
      </c>
      <c r="BO71" s="24">
        <v>0.1</v>
      </c>
      <c r="BP71" s="24">
        <v>0.1</v>
      </c>
      <c r="BQ71" s="24">
        <v>0</v>
      </c>
      <c r="BR71" s="24">
        <v>0</v>
      </c>
      <c r="BS71" s="24">
        <v>0</v>
      </c>
      <c r="BT71" s="24">
        <v>0.04</v>
      </c>
      <c r="BU71" s="29">
        <v>4</v>
      </c>
      <c r="BV71" s="23">
        <f>BT71/(BT71+BU71)</f>
        <v>9.9009900990099011E-3</v>
      </c>
      <c r="BW71" s="23">
        <f>SQRT((BT71*BU71)/((BT71+BU71)^2*(BT71+BU71+1)))</f>
        <v>4.410251516706673E-2</v>
      </c>
      <c r="BX71" s="24">
        <v>0.25</v>
      </c>
      <c r="BY71" s="24">
        <v>0.25</v>
      </c>
      <c r="BZ71" s="24">
        <v>0.25</v>
      </c>
      <c r="CA71" s="24">
        <v>0.25</v>
      </c>
      <c r="CB71" s="28" t="s">
        <v>59</v>
      </c>
      <c r="CC71" s="24">
        <v>600</v>
      </c>
    </row>
    <row r="72" spans="1:81" s="24" customFormat="1" x14ac:dyDescent="0.2">
      <c r="A72" s="30">
        <f t="shared" si="1"/>
        <v>71</v>
      </c>
      <c r="B72" s="24">
        <v>300</v>
      </c>
      <c r="C72" s="24">
        <v>300</v>
      </c>
      <c r="D72" s="24">
        <v>5</v>
      </c>
      <c r="E72" s="24">
        <v>5</v>
      </c>
      <c r="F72" s="19" t="s">
        <v>80</v>
      </c>
      <c r="G72" s="19">
        <f>IF(F72="rectangle",B72*C72,IF(F72="hook",B72*C72-(D72*E72),IF(F72="eight",B72*C72-2*(D72*E72),IF(F72="tee",B72*C72-2*(D72*E72),IF(F72="cross",B72*C72-4*(D72*E72),"ERROR")))))</f>
        <v>90000</v>
      </c>
      <c r="H72" s="19" t="s">
        <v>87</v>
      </c>
      <c r="I72" s="19">
        <f>B72/C72</f>
        <v>1</v>
      </c>
      <c r="J72" s="22">
        <v>1</v>
      </c>
      <c r="K72" s="24">
        <v>125</v>
      </c>
      <c r="L72" s="24">
        <v>4</v>
      </c>
      <c r="M72" s="25">
        <v>1</v>
      </c>
      <c r="N72" s="22">
        <f>M72/4</f>
        <v>0.25</v>
      </c>
      <c r="O72" s="19">
        <f>M72/N72</f>
        <v>4</v>
      </c>
      <c r="P72" s="26">
        <v>15</v>
      </c>
      <c r="Q72" s="30">
        <f>P72</f>
        <v>15</v>
      </c>
      <c r="R72" s="20">
        <f>AA72/V72</f>
        <v>100</v>
      </c>
      <c r="S72" s="27">
        <v>30</v>
      </c>
      <c r="T72" s="30">
        <f>S72</f>
        <v>30</v>
      </c>
      <c r="U72" s="20">
        <f>AB72/W72</f>
        <v>100</v>
      </c>
      <c r="V72" s="19">
        <f>ROUND((Q72/100)*G72,0)</f>
        <v>13500</v>
      </c>
      <c r="W72" s="19">
        <f>ROUND(((T72/100)*G72)/J72,0)</f>
        <v>27000</v>
      </c>
      <c r="X72" s="19">
        <v>0</v>
      </c>
      <c r="Y72" s="19">
        <v>0</v>
      </c>
      <c r="Z72" s="19">
        <v>0</v>
      </c>
      <c r="AA72" s="20">
        <f>G72*P72</f>
        <v>1350000</v>
      </c>
      <c r="AB72" s="20">
        <f>(G72*S72)/J72</f>
        <v>2700000</v>
      </c>
      <c r="AC72" s="20">
        <v>0</v>
      </c>
      <c r="AD72" s="20">
        <v>0</v>
      </c>
      <c r="AE72" s="20">
        <v>0</v>
      </c>
      <c r="AF72" s="24">
        <v>100</v>
      </c>
      <c r="AG72" s="24">
        <v>0</v>
      </c>
      <c r="AH72" s="24">
        <v>1</v>
      </c>
      <c r="AI72" s="24">
        <v>100</v>
      </c>
      <c r="AJ72" s="24">
        <v>0</v>
      </c>
      <c r="AK72" s="24">
        <v>1</v>
      </c>
      <c r="AL72" s="24">
        <v>0.5</v>
      </c>
      <c r="AM72" s="24">
        <v>0.5</v>
      </c>
      <c r="AN72" s="24">
        <v>0</v>
      </c>
      <c r="AO72" s="24">
        <v>0</v>
      </c>
      <c r="AP72" s="24">
        <v>0</v>
      </c>
      <c r="AQ72" s="24">
        <v>0.01</v>
      </c>
      <c r="AR72" s="24">
        <v>0.01</v>
      </c>
      <c r="AS72" s="24">
        <v>0</v>
      </c>
      <c r="AT72" s="24">
        <v>0</v>
      </c>
      <c r="AU72" s="24">
        <v>0</v>
      </c>
      <c r="AV72" s="24">
        <v>0</v>
      </c>
      <c r="AW72" s="24">
        <v>0.2</v>
      </c>
      <c r="AX72" s="24">
        <v>0</v>
      </c>
      <c r="AY72" s="24">
        <v>0</v>
      </c>
      <c r="AZ72" s="24">
        <v>0</v>
      </c>
      <c r="BA72" s="24">
        <v>0.04</v>
      </c>
      <c r="BB72" s="24">
        <v>0</v>
      </c>
      <c r="BC72" s="22">
        <v>0.05</v>
      </c>
      <c r="BD72" s="22">
        <v>0.05</v>
      </c>
      <c r="BE72" s="24">
        <v>7.4999999999999997E-2</v>
      </c>
      <c r="BF72" s="24">
        <v>5.0000000000000001E-3</v>
      </c>
      <c r="BG72" s="24">
        <v>0</v>
      </c>
      <c r="BH72" s="24">
        <v>0</v>
      </c>
      <c r="BI72" s="24">
        <v>0</v>
      </c>
      <c r="BJ72" s="24">
        <v>1.8749999999999999E-2</v>
      </c>
      <c r="BK72" s="24">
        <v>1.25E-3</v>
      </c>
      <c r="BL72" s="24">
        <v>0</v>
      </c>
      <c r="BM72" s="24">
        <v>0</v>
      </c>
      <c r="BN72" s="24">
        <v>0</v>
      </c>
      <c r="BO72" s="24">
        <v>0.1</v>
      </c>
      <c r="BP72" s="24">
        <v>0.1</v>
      </c>
      <c r="BQ72" s="24">
        <v>0</v>
      </c>
      <c r="BR72" s="24">
        <v>0</v>
      </c>
      <c r="BS72" s="24">
        <v>0</v>
      </c>
      <c r="BT72" s="24">
        <v>0.04</v>
      </c>
      <c r="BU72" s="29">
        <v>0.2</v>
      </c>
      <c r="BV72" s="23">
        <f>BT72/(BT72+BU72)</f>
        <v>0.16666666666666666</v>
      </c>
      <c r="BW72" s="23">
        <f>SQRT((BT72*BU72)/((BT72+BU72)^2*(BT72+BU72+1)))</f>
        <v>0.33467472037604118</v>
      </c>
      <c r="BX72" s="24">
        <v>0.25</v>
      </c>
      <c r="BY72" s="24">
        <v>0.25</v>
      </c>
      <c r="BZ72" s="24">
        <v>0.25</v>
      </c>
      <c r="CA72" s="24">
        <v>0.25</v>
      </c>
      <c r="CB72" s="28" t="s">
        <v>59</v>
      </c>
      <c r="CC72" s="24">
        <v>600</v>
      </c>
    </row>
    <row r="73" spans="1:81" s="24" customFormat="1" x14ac:dyDescent="0.2">
      <c r="A73" s="30">
        <f t="shared" si="1"/>
        <v>72</v>
      </c>
      <c r="B73" s="24">
        <v>300</v>
      </c>
      <c r="C73" s="24">
        <v>300</v>
      </c>
      <c r="D73" s="24">
        <v>5</v>
      </c>
      <c r="E73" s="24">
        <v>5</v>
      </c>
      <c r="F73" s="19" t="s">
        <v>80</v>
      </c>
      <c r="G73" s="19">
        <f>IF(F73="rectangle",B73*C73,IF(F73="hook",B73*C73-(D73*E73),IF(F73="eight",B73*C73-2*(D73*E73),IF(F73="tee",B73*C73-2*(D73*E73),IF(F73="cross",B73*C73-4*(D73*E73),"ERROR")))))</f>
        <v>90000</v>
      </c>
      <c r="H73" s="19" t="s">
        <v>87</v>
      </c>
      <c r="I73" s="19">
        <f>B73/C73</f>
        <v>1</v>
      </c>
      <c r="J73" s="22">
        <v>1</v>
      </c>
      <c r="K73" s="24">
        <v>125</v>
      </c>
      <c r="L73" s="24">
        <v>4</v>
      </c>
      <c r="M73" s="25">
        <v>1</v>
      </c>
      <c r="N73" s="22">
        <f>M73/4</f>
        <v>0.25</v>
      </c>
      <c r="O73" s="19">
        <f>M73/N73</f>
        <v>4</v>
      </c>
      <c r="P73" s="26">
        <v>15</v>
      </c>
      <c r="Q73" s="30">
        <f>P73</f>
        <v>15</v>
      </c>
      <c r="R73" s="20">
        <f>AA73/V73</f>
        <v>100</v>
      </c>
      <c r="S73" s="27">
        <v>30</v>
      </c>
      <c r="T73" s="30">
        <f>S73</f>
        <v>30</v>
      </c>
      <c r="U73" s="20">
        <f>AB73/W73</f>
        <v>100</v>
      </c>
      <c r="V73" s="19">
        <f>ROUND((Q73/100)*G73,0)</f>
        <v>13500</v>
      </c>
      <c r="W73" s="19">
        <f>ROUND(((T73/100)*G73)/J73,0)</f>
        <v>27000</v>
      </c>
      <c r="X73" s="19">
        <v>0</v>
      </c>
      <c r="Y73" s="19">
        <v>0</v>
      </c>
      <c r="Z73" s="19">
        <v>0</v>
      </c>
      <c r="AA73" s="20">
        <f>G73*P73</f>
        <v>1350000</v>
      </c>
      <c r="AB73" s="20">
        <f>(G73*S73)/J73</f>
        <v>2700000</v>
      </c>
      <c r="AC73" s="20">
        <v>0</v>
      </c>
      <c r="AD73" s="20">
        <v>0</v>
      </c>
      <c r="AE73" s="20">
        <v>0</v>
      </c>
      <c r="AF73" s="24">
        <v>100</v>
      </c>
      <c r="AG73" s="24">
        <v>0</v>
      </c>
      <c r="AH73" s="24">
        <v>1</v>
      </c>
      <c r="AI73" s="24">
        <v>100</v>
      </c>
      <c r="AJ73" s="24">
        <v>0</v>
      </c>
      <c r="AK73" s="24">
        <v>1</v>
      </c>
      <c r="AL73" s="24">
        <v>0.5</v>
      </c>
      <c r="AM73" s="24">
        <v>0.5</v>
      </c>
      <c r="AN73" s="24">
        <v>0</v>
      </c>
      <c r="AO73" s="24">
        <v>0</v>
      </c>
      <c r="AP73" s="24">
        <v>0</v>
      </c>
      <c r="AQ73" s="24">
        <v>0.01</v>
      </c>
      <c r="AR73" s="24">
        <v>0.01</v>
      </c>
      <c r="AS73" s="24">
        <v>0</v>
      </c>
      <c r="AT73" s="24">
        <v>0</v>
      </c>
      <c r="AU73" s="24">
        <v>0</v>
      </c>
      <c r="AV73" s="24">
        <v>0</v>
      </c>
      <c r="AW73" s="24">
        <v>0.2</v>
      </c>
      <c r="AX73" s="24">
        <v>0</v>
      </c>
      <c r="AY73" s="24">
        <v>0</v>
      </c>
      <c r="AZ73" s="24">
        <v>0</v>
      </c>
      <c r="BA73" s="24">
        <v>0.04</v>
      </c>
      <c r="BB73" s="24">
        <v>0</v>
      </c>
      <c r="BC73" s="22">
        <v>0.05</v>
      </c>
      <c r="BD73" s="22">
        <v>0.05</v>
      </c>
      <c r="BE73" s="24">
        <v>7.4999999999999997E-2</v>
      </c>
      <c r="BF73" s="24">
        <v>5.0000000000000001E-3</v>
      </c>
      <c r="BG73" s="24">
        <v>0</v>
      </c>
      <c r="BH73" s="24">
        <v>0</v>
      </c>
      <c r="BI73" s="24">
        <v>0</v>
      </c>
      <c r="BJ73" s="24">
        <v>1.8749999999999999E-2</v>
      </c>
      <c r="BK73" s="24">
        <v>1.25E-3</v>
      </c>
      <c r="BL73" s="24">
        <v>0</v>
      </c>
      <c r="BM73" s="24">
        <v>0</v>
      </c>
      <c r="BN73" s="24">
        <v>0</v>
      </c>
      <c r="BO73" s="24">
        <v>0.1</v>
      </c>
      <c r="BP73" s="24">
        <v>0.1</v>
      </c>
      <c r="BQ73" s="24">
        <v>0</v>
      </c>
      <c r="BR73" s="24">
        <v>0</v>
      </c>
      <c r="BS73" s="24">
        <v>0</v>
      </c>
      <c r="BT73" s="24">
        <v>0.04</v>
      </c>
      <c r="BU73" s="29">
        <v>0.1</v>
      </c>
      <c r="BV73" s="23">
        <f>BT73/(BT73+BU73)</f>
        <v>0.2857142857142857</v>
      </c>
      <c r="BW73" s="23">
        <f>SQRT((BT73*BU73)/((BT73+BU73)^2*(BT73+BU73+1)))</f>
        <v>0.42310634125649449</v>
      </c>
      <c r="BX73" s="24">
        <v>0.25</v>
      </c>
      <c r="BY73" s="24">
        <v>0.25</v>
      </c>
      <c r="BZ73" s="24">
        <v>0.25</v>
      </c>
      <c r="CA73" s="24">
        <v>0.25</v>
      </c>
      <c r="CB73" s="28" t="s">
        <v>59</v>
      </c>
      <c r="CC73" s="24">
        <v>600</v>
      </c>
    </row>
    <row r="74" spans="1:81" s="24" customFormat="1" x14ac:dyDescent="0.2">
      <c r="A74" s="30">
        <f t="shared" si="1"/>
        <v>73</v>
      </c>
      <c r="B74" s="24">
        <v>250</v>
      </c>
      <c r="C74" s="24">
        <v>250</v>
      </c>
      <c r="D74" s="24">
        <v>5</v>
      </c>
      <c r="E74" s="24">
        <v>5</v>
      </c>
      <c r="F74" s="19" t="s">
        <v>80</v>
      </c>
      <c r="G74" s="19">
        <f>IF(F74="rectangle",B74*C74,IF(F74="hook",B74*C74-(D74*E74),IF(F74="eight",B74*C74-2*(D74*E74),IF(F74="tee",B74*C74-2*(D74*E74),IF(F74="cross",B74*C74-4*(D74*E74),"ERROR")))))</f>
        <v>62500</v>
      </c>
      <c r="H74" s="19" t="s">
        <v>86</v>
      </c>
      <c r="I74" s="19">
        <f>B74/C74</f>
        <v>1</v>
      </c>
      <c r="J74" s="22">
        <v>1</v>
      </c>
      <c r="K74" s="24">
        <v>125</v>
      </c>
      <c r="L74" s="24">
        <v>4</v>
      </c>
      <c r="M74" s="25">
        <v>1</v>
      </c>
      <c r="N74" s="22">
        <f>M74/4</f>
        <v>0.25</v>
      </c>
      <c r="O74" s="19">
        <f>M74/N74</f>
        <v>4</v>
      </c>
      <c r="P74" s="26">
        <v>30</v>
      </c>
      <c r="Q74" s="30">
        <f>P74</f>
        <v>30</v>
      </c>
      <c r="R74" s="20">
        <f>AA74/V74</f>
        <v>100</v>
      </c>
      <c r="S74" s="27">
        <v>5</v>
      </c>
      <c r="T74" s="30">
        <f>S74</f>
        <v>5</v>
      </c>
      <c r="U74" s="20">
        <f>AB74/W74</f>
        <v>100</v>
      </c>
      <c r="V74" s="19">
        <f>ROUND((Q74/100)*G74,0)</f>
        <v>18750</v>
      </c>
      <c r="W74" s="19">
        <f>ROUND(((T74/100)*G74)/J74,0)</f>
        <v>3125</v>
      </c>
      <c r="X74" s="19">
        <v>0</v>
      </c>
      <c r="Y74" s="19">
        <v>0</v>
      </c>
      <c r="Z74" s="19">
        <v>0</v>
      </c>
      <c r="AA74" s="20">
        <f>G74*P74</f>
        <v>1875000</v>
      </c>
      <c r="AB74" s="20">
        <f>(G74*S74)/J74</f>
        <v>312500</v>
      </c>
      <c r="AC74" s="20">
        <v>0</v>
      </c>
      <c r="AD74" s="20">
        <v>0</v>
      </c>
      <c r="AE74" s="20">
        <v>0</v>
      </c>
      <c r="AF74" s="24">
        <v>100</v>
      </c>
      <c r="AG74" s="24">
        <v>0</v>
      </c>
      <c r="AH74" s="24">
        <v>1</v>
      </c>
      <c r="AI74" s="24">
        <v>100</v>
      </c>
      <c r="AJ74" s="24">
        <v>0</v>
      </c>
      <c r="AK74" s="24">
        <v>1</v>
      </c>
      <c r="AL74" s="24">
        <v>0.5</v>
      </c>
      <c r="AM74" s="24">
        <v>0.5</v>
      </c>
      <c r="AN74" s="24">
        <v>0</v>
      </c>
      <c r="AO74" s="24">
        <v>0</v>
      </c>
      <c r="AP74" s="24">
        <v>0</v>
      </c>
      <c r="AQ74" s="24">
        <v>0.01</v>
      </c>
      <c r="AR74" s="24">
        <v>0.01</v>
      </c>
      <c r="AS74" s="24">
        <v>0</v>
      </c>
      <c r="AT74" s="24">
        <v>0</v>
      </c>
      <c r="AU74" s="24">
        <v>0</v>
      </c>
      <c r="AV74" s="24">
        <v>0</v>
      </c>
      <c r="AW74" s="24">
        <v>0.2</v>
      </c>
      <c r="AX74" s="24">
        <v>0</v>
      </c>
      <c r="AY74" s="24">
        <v>0</v>
      </c>
      <c r="AZ74" s="24">
        <v>0</v>
      </c>
      <c r="BA74" s="24">
        <v>0.04</v>
      </c>
      <c r="BB74" s="24">
        <v>0</v>
      </c>
      <c r="BC74" s="22">
        <v>0.05</v>
      </c>
      <c r="BD74" s="22">
        <v>0.05</v>
      </c>
      <c r="BE74" s="24">
        <v>7.4999999999999997E-2</v>
      </c>
      <c r="BF74" s="24">
        <v>5.0000000000000001E-3</v>
      </c>
      <c r="BG74" s="24">
        <v>0</v>
      </c>
      <c r="BH74" s="24">
        <v>0</v>
      </c>
      <c r="BI74" s="24">
        <v>0</v>
      </c>
      <c r="BJ74" s="24">
        <v>1.8749999999999999E-2</v>
      </c>
      <c r="BK74" s="24">
        <v>1.25E-3</v>
      </c>
      <c r="BL74" s="24">
        <v>0</v>
      </c>
      <c r="BM74" s="24">
        <v>0</v>
      </c>
      <c r="BN74" s="24">
        <v>0</v>
      </c>
      <c r="BO74" s="24">
        <v>0.1</v>
      </c>
      <c r="BP74" s="24">
        <v>0.1</v>
      </c>
      <c r="BQ74" s="24">
        <v>0</v>
      </c>
      <c r="BR74" s="24">
        <v>0</v>
      </c>
      <c r="BS74" s="24">
        <v>0</v>
      </c>
      <c r="BT74" s="24">
        <v>0.04</v>
      </c>
      <c r="BU74" s="29">
        <v>4</v>
      </c>
      <c r="BV74" s="23">
        <f>BT74/(BT74+BU74)</f>
        <v>9.9009900990099011E-3</v>
      </c>
      <c r="BW74" s="23">
        <f>SQRT((BT74*BU74)/((BT74+BU74)^2*(BT74+BU74+1)))</f>
        <v>4.410251516706673E-2</v>
      </c>
      <c r="BX74" s="24">
        <v>0.25</v>
      </c>
      <c r="BY74" s="24">
        <v>0.25</v>
      </c>
      <c r="BZ74" s="24">
        <v>0.25</v>
      </c>
      <c r="CA74" s="24">
        <v>0.25</v>
      </c>
      <c r="CB74" s="28" t="s">
        <v>59</v>
      </c>
      <c r="CC74" s="24">
        <v>600</v>
      </c>
    </row>
    <row r="75" spans="1:81" s="24" customFormat="1" x14ac:dyDescent="0.2">
      <c r="A75" s="30">
        <f t="shared" si="1"/>
        <v>74</v>
      </c>
      <c r="B75" s="24">
        <v>250</v>
      </c>
      <c r="C75" s="24">
        <v>250</v>
      </c>
      <c r="D75" s="24">
        <v>5</v>
      </c>
      <c r="E75" s="24">
        <v>5</v>
      </c>
      <c r="F75" s="19" t="s">
        <v>80</v>
      </c>
      <c r="G75" s="19">
        <f>IF(F75="rectangle",B75*C75,IF(F75="hook",B75*C75-(D75*E75),IF(F75="eight",B75*C75-2*(D75*E75),IF(F75="tee",B75*C75-2*(D75*E75),IF(F75="cross",B75*C75-4*(D75*E75),"ERROR")))))</f>
        <v>62500</v>
      </c>
      <c r="H75" s="19" t="s">
        <v>86</v>
      </c>
      <c r="I75" s="19">
        <f>B75/C75</f>
        <v>1</v>
      </c>
      <c r="J75" s="22">
        <v>1</v>
      </c>
      <c r="K75" s="24">
        <v>125</v>
      </c>
      <c r="L75" s="24">
        <v>4</v>
      </c>
      <c r="M75" s="25">
        <v>1</v>
      </c>
      <c r="N75" s="22">
        <f>M75/4</f>
        <v>0.25</v>
      </c>
      <c r="O75" s="19">
        <f>M75/N75</f>
        <v>4</v>
      </c>
      <c r="P75" s="26">
        <v>30</v>
      </c>
      <c r="Q75" s="30">
        <f>P75</f>
        <v>30</v>
      </c>
      <c r="R75" s="20">
        <f>AA75/V75</f>
        <v>100</v>
      </c>
      <c r="S75" s="27">
        <v>5</v>
      </c>
      <c r="T75" s="30">
        <f>S75</f>
        <v>5</v>
      </c>
      <c r="U75" s="20">
        <f>AB75/W75</f>
        <v>100</v>
      </c>
      <c r="V75" s="19">
        <f>ROUND((Q75/100)*G75,0)</f>
        <v>18750</v>
      </c>
      <c r="W75" s="19">
        <f>ROUND(((T75/100)*G75)/J75,0)</f>
        <v>3125</v>
      </c>
      <c r="X75" s="19">
        <v>0</v>
      </c>
      <c r="Y75" s="19">
        <v>0</v>
      </c>
      <c r="Z75" s="19">
        <v>0</v>
      </c>
      <c r="AA75" s="20">
        <f>G75*P75</f>
        <v>1875000</v>
      </c>
      <c r="AB75" s="20">
        <f>(G75*S75)/J75</f>
        <v>312500</v>
      </c>
      <c r="AC75" s="20">
        <v>0</v>
      </c>
      <c r="AD75" s="20">
        <v>0</v>
      </c>
      <c r="AE75" s="20">
        <v>0</v>
      </c>
      <c r="AF75" s="24">
        <v>100</v>
      </c>
      <c r="AG75" s="24">
        <v>0</v>
      </c>
      <c r="AH75" s="24">
        <v>1</v>
      </c>
      <c r="AI75" s="24">
        <v>100</v>
      </c>
      <c r="AJ75" s="24">
        <v>0</v>
      </c>
      <c r="AK75" s="24">
        <v>1</v>
      </c>
      <c r="AL75" s="24">
        <v>0.5</v>
      </c>
      <c r="AM75" s="24">
        <v>0.5</v>
      </c>
      <c r="AN75" s="24">
        <v>0</v>
      </c>
      <c r="AO75" s="24">
        <v>0</v>
      </c>
      <c r="AP75" s="24">
        <v>0</v>
      </c>
      <c r="AQ75" s="24">
        <v>0.01</v>
      </c>
      <c r="AR75" s="24">
        <v>0.01</v>
      </c>
      <c r="AS75" s="24">
        <v>0</v>
      </c>
      <c r="AT75" s="24">
        <v>0</v>
      </c>
      <c r="AU75" s="24">
        <v>0</v>
      </c>
      <c r="AV75" s="24">
        <v>0</v>
      </c>
      <c r="AW75" s="24">
        <v>0.2</v>
      </c>
      <c r="AX75" s="24">
        <v>0</v>
      </c>
      <c r="AY75" s="24">
        <v>0</v>
      </c>
      <c r="AZ75" s="24">
        <v>0</v>
      </c>
      <c r="BA75" s="24">
        <v>0.04</v>
      </c>
      <c r="BB75" s="24">
        <v>0</v>
      </c>
      <c r="BC75" s="22">
        <v>0.05</v>
      </c>
      <c r="BD75" s="22">
        <v>0.05</v>
      </c>
      <c r="BE75" s="24">
        <v>7.4999999999999997E-2</v>
      </c>
      <c r="BF75" s="24">
        <v>5.0000000000000001E-3</v>
      </c>
      <c r="BG75" s="24">
        <v>0</v>
      </c>
      <c r="BH75" s="24">
        <v>0</v>
      </c>
      <c r="BI75" s="24">
        <v>0</v>
      </c>
      <c r="BJ75" s="24">
        <v>1.8749999999999999E-2</v>
      </c>
      <c r="BK75" s="24">
        <v>1.25E-3</v>
      </c>
      <c r="BL75" s="24">
        <v>0</v>
      </c>
      <c r="BM75" s="24">
        <v>0</v>
      </c>
      <c r="BN75" s="24">
        <v>0</v>
      </c>
      <c r="BO75" s="24">
        <v>0.1</v>
      </c>
      <c r="BP75" s="24">
        <v>0.1</v>
      </c>
      <c r="BQ75" s="24">
        <v>0</v>
      </c>
      <c r="BR75" s="24">
        <v>0</v>
      </c>
      <c r="BS75" s="24">
        <v>0</v>
      </c>
      <c r="BT75" s="24">
        <v>0.04</v>
      </c>
      <c r="BU75" s="29">
        <v>0.2</v>
      </c>
      <c r="BV75" s="23">
        <f>BT75/(BT75+BU75)</f>
        <v>0.16666666666666666</v>
      </c>
      <c r="BW75" s="23">
        <f>SQRT((BT75*BU75)/((BT75+BU75)^2*(BT75+BU75+1)))</f>
        <v>0.33467472037604118</v>
      </c>
      <c r="BX75" s="24">
        <v>0.25</v>
      </c>
      <c r="BY75" s="24">
        <v>0.25</v>
      </c>
      <c r="BZ75" s="24">
        <v>0.25</v>
      </c>
      <c r="CA75" s="24">
        <v>0.25</v>
      </c>
      <c r="CB75" s="28" t="s">
        <v>59</v>
      </c>
      <c r="CC75" s="24">
        <v>600</v>
      </c>
    </row>
    <row r="76" spans="1:81" s="24" customFormat="1" x14ac:dyDescent="0.2">
      <c r="A76" s="30">
        <f t="shared" si="1"/>
        <v>75</v>
      </c>
      <c r="B76" s="24">
        <v>250</v>
      </c>
      <c r="C76" s="24">
        <v>250</v>
      </c>
      <c r="D76" s="24">
        <v>5</v>
      </c>
      <c r="E76" s="24">
        <v>5</v>
      </c>
      <c r="F76" s="19" t="s">
        <v>80</v>
      </c>
      <c r="G76" s="19">
        <f>IF(F76="rectangle",B76*C76,IF(F76="hook",B76*C76-(D76*E76),IF(F76="eight",B76*C76-2*(D76*E76),IF(F76="tee",B76*C76-2*(D76*E76),IF(F76="cross",B76*C76-4*(D76*E76),"ERROR")))))</f>
        <v>62500</v>
      </c>
      <c r="H76" s="19" t="s">
        <v>86</v>
      </c>
      <c r="I76" s="19">
        <f>B76/C76</f>
        <v>1</v>
      </c>
      <c r="J76" s="22">
        <v>1</v>
      </c>
      <c r="K76" s="24">
        <v>125</v>
      </c>
      <c r="L76" s="24">
        <v>4</v>
      </c>
      <c r="M76" s="25">
        <v>1</v>
      </c>
      <c r="N76" s="22">
        <f>M76/4</f>
        <v>0.25</v>
      </c>
      <c r="O76" s="19">
        <f>M76/N76</f>
        <v>4</v>
      </c>
      <c r="P76" s="26">
        <v>30</v>
      </c>
      <c r="Q76" s="30">
        <f>P76</f>
        <v>30</v>
      </c>
      <c r="R76" s="20">
        <f>AA76/V76</f>
        <v>100</v>
      </c>
      <c r="S76" s="27">
        <v>5</v>
      </c>
      <c r="T76" s="30">
        <f>S76</f>
        <v>5</v>
      </c>
      <c r="U76" s="20">
        <f>AB76/W76</f>
        <v>100</v>
      </c>
      <c r="V76" s="19">
        <f>ROUND((Q76/100)*G76,0)</f>
        <v>18750</v>
      </c>
      <c r="W76" s="19">
        <f>ROUND(((T76/100)*G76)/J76,0)</f>
        <v>3125</v>
      </c>
      <c r="X76" s="19">
        <v>0</v>
      </c>
      <c r="Y76" s="19">
        <v>0</v>
      </c>
      <c r="Z76" s="19">
        <v>0</v>
      </c>
      <c r="AA76" s="20">
        <f>G76*P76</f>
        <v>1875000</v>
      </c>
      <c r="AB76" s="20">
        <f>(G76*S76)/J76</f>
        <v>312500</v>
      </c>
      <c r="AC76" s="20">
        <v>0</v>
      </c>
      <c r="AD76" s="20">
        <v>0</v>
      </c>
      <c r="AE76" s="20">
        <v>0</v>
      </c>
      <c r="AF76" s="24">
        <v>100</v>
      </c>
      <c r="AG76" s="24">
        <v>0</v>
      </c>
      <c r="AH76" s="24">
        <v>1</v>
      </c>
      <c r="AI76" s="24">
        <v>100</v>
      </c>
      <c r="AJ76" s="24">
        <v>0</v>
      </c>
      <c r="AK76" s="24">
        <v>1</v>
      </c>
      <c r="AL76" s="24">
        <v>0.5</v>
      </c>
      <c r="AM76" s="24">
        <v>0.5</v>
      </c>
      <c r="AN76" s="24">
        <v>0</v>
      </c>
      <c r="AO76" s="24">
        <v>0</v>
      </c>
      <c r="AP76" s="24">
        <v>0</v>
      </c>
      <c r="AQ76" s="24">
        <v>0.01</v>
      </c>
      <c r="AR76" s="24">
        <v>0.01</v>
      </c>
      <c r="AS76" s="24">
        <v>0</v>
      </c>
      <c r="AT76" s="24">
        <v>0</v>
      </c>
      <c r="AU76" s="24">
        <v>0</v>
      </c>
      <c r="AV76" s="24">
        <v>0</v>
      </c>
      <c r="AW76" s="24">
        <v>0.2</v>
      </c>
      <c r="AX76" s="24">
        <v>0</v>
      </c>
      <c r="AY76" s="24">
        <v>0</v>
      </c>
      <c r="AZ76" s="24">
        <v>0</v>
      </c>
      <c r="BA76" s="24">
        <v>0.04</v>
      </c>
      <c r="BB76" s="24">
        <v>0</v>
      </c>
      <c r="BC76" s="22">
        <v>0.05</v>
      </c>
      <c r="BD76" s="22">
        <v>0.05</v>
      </c>
      <c r="BE76" s="24">
        <v>7.4999999999999997E-2</v>
      </c>
      <c r="BF76" s="24">
        <v>5.0000000000000001E-3</v>
      </c>
      <c r="BG76" s="24">
        <v>0</v>
      </c>
      <c r="BH76" s="24">
        <v>0</v>
      </c>
      <c r="BI76" s="24">
        <v>0</v>
      </c>
      <c r="BJ76" s="24">
        <v>1.8749999999999999E-2</v>
      </c>
      <c r="BK76" s="24">
        <v>1.25E-3</v>
      </c>
      <c r="BL76" s="24">
        <v>0</v>
      </c>
      <c r="BM76" s="24">
        <v>0</v>
      </c>
      <c r="BN76" s="24">
        <v>0</v>
      </c>
      <c r="BO76" s="24">
        <v>0.1</v>
      </c>
      <c r="BP76" s="24">
        <v>0.1</v>
      </c>
      <c r="BQ76" s="24">
        <v>0</v>
      </c>
      <c r="BR76" s="24">
        <v>0</v>
      </c>
      <c r="BS76" s="24">
        <v>0</v>
      </c>
      <c r="BT76" s="24">
        <v>0.04</v>
      </c>
      <c r="BU76" s="29">
        <v>0.1</v>
      </c>
      <c r="BV76" s="23">
        <f>BT76/(BT76+BU76)</f>
        <v>0.2857142857142857</v>
      </c>
      <c r="BW76" s="23">
        <f>SQRT((BT76*BU76)/((BT76+BU76)^2*(BT76+BU76+1)))</f>
        <v>0.42310634125649449</v>
      </c>
      <c r="BX76" s="24">
        <v>0.25</v>
      </c>
      <c r="BY76" s="24">
        <v>0.25</v>
      </c>
      <c r="BZ76" s="24">
        <v>0.25</v>
      </c>
      <c r="CA76" s="24">
        <v>0.25</v>
      </c>
      <c r="CB76" s="28" t="s">
        <v>59</v>
      </c>
      <c r="CC76" s="24">
        <v>600</v>
      </c>
    </row>
    <row r="77" spans="1:81" s="24" customFormat="1" x14ac:dyDescent="0.2">
      <c r="A77" s="30">
        <f t="shared" si="1"/>
        <v>76</v>
      </c>
      <c r="B77" s="24">
        <v>250</v>
      </c>
      <c r="C77" s="24">
        <v>250</v>
      </c>
      <c r="D77" s="24">
        <v>5</v>
      </c>
      <c r="E77" s="24">
        <v>5</v>
      </c>
      <c r="F77" s="19" t="s">
        <v>80</v>
      </c>
      <c r="G77" s="19">
        <f>IF(F77="rectangle",B77*C77,IF(F77="hook",B77*C77-(D77*E77),IF(F77="eight",B77*C77-2*(D77*E77),IF(F77="tee",B77*C77-2*(D77*E77),IF(F77="cross",B77*C77-4*(D77*E77),"ERROR")))))</f>
        <v>62500</v>
      </c>
      <c r="H77" s="19" t="s">
        <v>86</v>
      </c>
      <c r="I77" s="19">
        <f>B77/C77</f>
        <v>1</v>
      </c>
      <c r="J77" s="22">
        <v>1</v>
      </c>
      <c r="K77" s="24">
        <v>125</v>
      </c>
      <c r="L77" s="24">
        <v>4</v>
      </c>
      <c r="M77" s="25">
        <v>1</v>
      </c>
      <c r="N77" s="22">
        <f>M77/4</f>
        <v>0.25</v>
      </c>
      <c r="O77" s="19">
        <f>M77/N77</f>
        <v>4</v>
      </c>
      <c r="P77" s="26">
        <v>30</v>
      </c>
      <c r="Q77" s="30">
        <f>P77</f>
        <v>30</v>
      </c>
      <c r="R77" s="20">
        <f>AA77/V77</f>
        <v>100</v>
      </c>
      <c r="S77" s="27">
        <v>15</v>
      </c>
      <c r="T77" s="30">
        <f>S77</f>
        <v>15</v>
      </c>
      <c r="U77" s="20">
        <f>AB77/W77</f>
        <v>100</v>
      </c>
      <c r="V77" s="19">
        <f>ROUND((Q77/100)*G77,0)</f>
        <v>18750</v>
      </c>
      <c r="W77" s="19">
        <f>ROUND(((T77/100)*G77)/J77,0)</f>
        <v>9375</v>
      </c>
      <c r="X77" s="19">
        <v>0</v>
      </c>
      <c r="Y77" s="19">
        <v>0</v>
      </c>
      <c r="Z77" s="19">
        <v>0</v>
      </c>
      <c r="AA77" s="20">
        <f>G77*P77</f>
        <v>1875000</v>
      </c>
      <c r="AB77" s="20">
        <f>(G77*S77)/J77</f>
        <v>937500</v>
      </c>
      <c r="AC77" s="20">
        <v>0</v>
      </c>
      <c r="AD77" s="20">
        <v>0</v>
      </c>
      <c r="AE77" s="20">
        <v>0</v>
      </c>
      <c r="AF77" s="24">
        <v>100</v>
      </c>
      <c r="AG77" s="24">
        <v>0</v>
      </c>
      <c r="AH77" s="24">
        <v>1</v>
      </c>
      <c r="AI77" s="24">
        <v>100</v>
      </c>
      <c r="AJ77" s="24">
        <v>0</v>
      </c>
      <c r="AK77" s="24">
        <v>1</v>
      </c>
      <c r="AL77" s="24">
        <v>0.5</v>
      </c>
      <c r="AM77" s="24">
        <v>0.5</v>
      </c>
      <c r="AN77" s="24">
        <v>0</v>
      </c>
      <c r="AO77" s="24">
        <v>0</v>
      </c>
      <c r="AP77" s="24">
        <v>0</v>
      </c>
      <c r="AQ77" s="24">
        <v>0.01</v>
      </c>
      <c r="AR77" s="24">
        <v>0.01</v>
      </c>
      <c r="AS77" s="24">
        <v>0</v>
      </c>
      <c r="AT77" s="24">
        <v>0</v>
      </c>
      <c r="AU77" s="24">
        <v>0</v>
      </c>
      <c r="AV77" s="24">
        <v>0</v>
      </c>
      <c r="AW77" s="24">
        <v>0.2</v>
      </c>
      <c r="AX77" s="24">
        <v>0</v>
      </c>
      <c r="AY77" s="24">
        <v>0</v>
      </c>
      <c r="AZ77" s="24">
        <v>0</v>
      </c>
      <c r="BA77" s="24">
        <v>0.04</v>
      </c>
      <c r="BB77" s="24">
        <v>0</v>
      </c>
      <c r="BC77" s="22">
        <v>0.05</v>
      </c>
      <c r="BD77" s="22">
        <v>0.05</v>
      </c>
      <c r="BE77" s="24">
        <v>7.4999999999999997E-2</v>
      </c>
      <c r="BF77" s="24">
        <v>5.0000000000000001E-3</v>
      </c>
      <c r="BG77" s="24">
        <v>0</v>
      </c>
      <c r="BH77" s="24">
        <v>0</v>
      </c>
      <c r="BI77" s="24">
        <v>0</v>
      </c>
      <c r="BJ77" s="24">
        <v>1.8749999999999999E-2</v>
      </c>
      <c r="BK77" s="24">
        <v>1.25E-3</v>
      </c>
      <c r="BL77" s="24">
        <v>0</v>
      </c>
      <c r="BM77" s="24">
        <v>0</v>
      </c>
      <c r="BN77" s="24">
        <v>0</v>
      </c>
      <c r="BO77" s="24">
        <v>0.1</v>
      </c>
      <c r="BP77" s="24">
        <v>0.1</v>
      </c>
      <c r="BQ77" s="24">
        <v>0</v>
      </c>
      <c r="BR77" s="24">
        <v>0</v>
      </c>
      <c r="BS77" s="24">
        <v>0</v>
      </c>
      <c r="BT77" s="24">
        <v>0.04</v>
      </c>
      <c r="BU77" s="29">
        <v>4</v>
      </c>
      <c r="BV77" s="23">
        <f>BT77/(BT77+BU77)</f>
        <v>9.9009900990099011E-3</v>
      </c>
      <c r="BW77" s="23">
        <f>SQRT((BT77*BU77)/((BT77+BU77)^2*(BT77+BU77+1)))</f>
        <v>4.410251516706673E-2</v>
      </c>
      <c r="BX77" s="24">
        <v>0.25</v>
      </c>
      <c r="BY77" s="24">
        <v>0.25</v>
      </c>
      <c r="BZ77" s="24">
        <v>0.25</v>
      </c>
      <c r="CA77" s="24">
        <v>0.25</v>
      </c>
      <c r="CB77" s="28" t="s">
        <v>59</v>
      </c>
      <c r="CC77" s="24">
        <v>600</v>
      </c>
    </row>
    <row r="78" spans="1:81" s="24" customFormat="1" x14ac:dyDescent="0.2">
      <c r="A78" s="30">
        <f t="shared" si="1"/>
        <v>77</v>
      </c>
      <c r="B78" s="24">
        <v>250</v>
      </c>
      <c r="C78" s="24">
        <v>250</v>
      </c>
      <c r="D78" s="24">
        <v>5</v>
      </c>
      <c r="E78" s="24">
        <v>5</v>
      </c>
      <c r="F78" s="19" t="s">
        <v>80</v>
      </c>
      <c r="G78" s="19">
        <f>IF(F78="rectangle",B78*C78,IF(F78="hook",B78*C78-(D78*E78),IF(F78="eight",B78*C78-2*(D78*E78),IF(F78="tee",B78*C78-2*(D78*E78),IF(F78="cross",B78*C78-4*(D78*E78),"ERROR")))))</f>
        <v>62500</v>
      </c>
      <c r="H78" s="19" t="s">
        <v>86</v>
      </c>
      <c r="I78" s="19">
        <f>B78/C78</f>
        <v>1</v>
      </c>
      <c r="J78" s="22">
        <v>1</v>
      </c>
      <c r="K78" s="24">
        <v>125</v>
      </c>
      <c r="L78" s="24">
        <v>4</v>
      </c>
      <c r="M78" s="25">
        <v>1</v>
      </c>
      <c r="N78" s="22">
        <f>M78/4</f>
        <v>0.25</v>
      </c>
      <c r="O78" s="19">
        <f>M78/N78</f>
        <v>4</v>
      </c>
      <c r="P78" s="26">
        <v>30</v>
      </c>
      <c r="Q78" s="30">
        <f>P78</f>
        <v>30</v>
      </c>
      <c r="R78" s="20">
        <f>AA78/V78</f>
        <v>100</v>
      </c>
      <c r="S78" s="27">
        <v>15</v>
      </c>
      <c r="T78" s="30">
        <f>S78</f>
        <v>15</v>
      </c>
      <c r="U78" s="20">
        <f>AB78/W78</f>
        <v>100</v>
      </c>
      <c r="V78" s="19">
        <f>ROUND((Q78/100)*G78,0)</f>
        <v>18750</v>
      </c>
      <c r="W78" s="19">
        <f>ROUND(((T78/100)*G78)/J78,0)</f>
        <v>9375</v>
      </c>
      <c r="X78" s="19">
        <v>0</v>
      </c>
      <c r="Y78" s="19">
        <v>0</v>
      </c>
      <c r="Z78" s="19">
        <v>0</v>
      </c>
      <c r="AA78" s="20">
        <f>G78*P78</f>
        <v>1875000</v>
      </c>
      <c r="AB78" s="20">
        <f>(G78*S78)/J78</f>
        <v>937500</v>
      </c>
      <c r="AC78" s="20">
        <v>0</v>
      </c>
      <c r="AD78" s="20">
        <v>0</v>
      </c>
      <c r="AE78" s="20">
        <v>0</v>
      </c>
      <c r="AF78" s="24">
        <v>100</v>
      </c>
      <c r="AG78" s="24">
        <v>0</v>
      </c>
      <c r="AH78" s="24">
        <v>1</v>
      </c>
      <c r="AI78" s="24">
        <v>100</v>
      </c>
      <c r="AJ78" s="24">
        <v>0</v>
      </c>
      <c r="AK78" s="24">
        <v>1</v>
      </c>
      <c r="AL78" s="24">
        <v>0.5</v>
      </c>
      <c r="AM78" s="24">
        <v>0.5</v>
      </c>
      <c r="AN78" s="24">
        <v>0</v>
      </c>
      <c r="AO78" s="24">
        <v>0</v>
      </c>
      <c r="AP78" s="24">
        <v>0</v>
      </c>
      <c r="AQ78" s="24">
        <v>0.01</v>
      </c>
      <c r="AR78" s="24">
        <v>0.01</v>
      </c>
      <c r="AS78" s="24">
        <v>0</v>
      </c>
      <c r="AT78" s="24">
        <v>0</v>
      </c>
      <c r="AU78" s="24">
        <v>0</v>
      </c>
      <c r="AV78" s="24">
        <v>0</v>
      </c>
      <c r="AW78" s="24">
        <v>0.2</v>
      </c>
      <c r="AX78" s="24">
        <v>0</v>
      </c>
      <c r="AY78" s="24">
        <v>0</v>
      </c>
      <c r="AZ78" s="24">
        <v>0</v>
      </c>
      <c r="BA78" s="24">
        <v>0.04</v>
      </c>
      <c r="BB78" s="24">
        <v>0</v>
      </c>
      <c r="BC78" s="22">
        <v>0.05</v>
      </c>
      <c r="BD78" s="22">
        <v>0.05</v>
      </c>
      <c r="BE78" s="24">
        <v>7.4999999999999997E-2</v>
      </c>
      <c r="BF78" s="24">
        <v>5.0000000000000001E-3</v>
      </c>
      <c r="BG78" s="24">
        <v>0</v>
      </c>
      <c r="BH78" s="24">
        <v>0</v>
      </c>
      <c r="BI78" s="24">
        <v>0</v>
      </c>
      <c r="BJ78" s="24">
        <v>1.8749999999999999E-2</v>
      </c>
      <c r="BK78" s="24">
        <v>1.25E-3</v>
      </c>
      <c r="BL78" s="24">
        <v>0</v>
      </c>
      <c r="BM78" s="24">
        <v>0</v>
      </c>
      <c r="BN78" s="24">
        <v>0</v>
      </c>
      <c r="BO78" s="24">
        <v>0.1</v>
      </c>
      <c r="BP78" s="24">
        <v>0.1</v>
      </c>
      <c r="BQ78" s="24">
        <v>0</v>
      </c>
      <c r="BR78" s="24">
        <v>0</v>
      </c>
      <c r="BS78" s="24">
        <v>0</v>
      </c>
      <c r="BT78" s="24">
        <v>0.04</v>
      </c>
      <c r="BU78" s="29">
        <v>0.2</v>
      </c>
      <c r="BV78" s="23">
        <f>BT78/(BT78+BU78)</f>
        <v>0.16666666666666666</v>
      </c>
      <c r="BW78" s="23">
        <f>SQRT((BT78*BU78)/((BT78+BU78)^2*(BT78+BU78+1)))</f>
        <v>0.33467472037604118</v>
      </c>
      <c r="BX78" s="24">
        <v>0.25</v>
      </c>
      <c r="BY78" s="24">
        <v>0.25</v>
      </c>
      <c r="BZ78" s="24">
        <v>0.25</v>
      </c>
      <c r="CA78" s="24">
        <v>0.25</v>
      </c>
      <c r="CB78" s="28" t="s">
        <v>59</v>
      </c>
      <c r="CC78" s="24">
        <v>600</v>
      </c>
    </row>
    <row r="79" spans="1:81" s="24" customFormat="1" x14ac:dyDescent="0.2">
      <c r="A79" s="30">
        <f t="shared" si="1"/>
        <v>78</v>
      </c>
      <c r="B79" s="24">
        <v>250</v>
      </c>
      <c r="C79" s="24">
        <v>250</v>
      </c>
      <c r="D79" s="24">
        <v>5</v>
      </c>
      <c r="E79" s="24">
        <v>5</v>
      </c>
      <c r="F79" s="19" t="s">
        <v>80</v>
      </c>
      <c r="G79" s="19">
        <f>IF(F79="rectangle",B79*C79,IF(F79="hook",B79*C79-(D79*E79),IF(F79="eight",B79*C79-2*(D79*E79),IF(F79="tee",B79*C79-2*(D79*E79),IF(F79="cross",B79*C79-4*(D79*E79),"ERROR")))))</f>
        <v>62500</v>
      </c>
      <c r="H79" s="19" t="s">
        <v>86</v>
      </c>
      <c r="I79" s="19">
        <f>B79/C79</f>
        <v>1</v>
      </c>
      <c r="J79" s="22">
        <v>1</v>
      </c>
      <c r="K79" s="24">
        <v>125</v>
      </c>
      <c r="L79" s="24">
        <v>4</v>
      </c>
      <c r="M79" s="25">
        <v>1</v>
      </c>
      <c r="N79" s="22">
        <f>M79/4</f>
        <v>0.25</v>
      </c>
      <c r="O79" s="19">
        <f>M79/N79</f>
        <v>4</v>
      </c>
      <c r="P79" s="26">
        <v>30</v>
      </c>
      <c r="Q79" s="30">
        <f>P79</f>
        <v>30</v>
      </c>
      <c r="R79" s="20">
        <f>AA79/V79</f>
        <v>100</v>
      </c>
      <c r="S79" s="27">
        <v>15</v>
      </c>
      <c r="T79" s="30">
        <f>S79</f>
        <v>15</v>
      </c>
      <c r="U79" s="20">
        <f>AB79/W79</f>
        <v>100</v>
      </c>
      <c r="V79" s="19">
        <f>ROUND((Q79/100)*G79,0)</f>
        <v>18750</v>
      </c>
      <c r="W79" s="19">
        <f>ROUND(((T79/100)*G79)/J79,0)</f>
        <v>9375</v>
      </c>
      <c r="X79" s="19">
        <v>0</v>
      </c>
      <c r="Y79" s="19">
        <v>0</v>
      </c>
      <c r="Z79" s="19">
        <v>0</v>
      </c>
      <c r="AA79" s="20">
        <f>G79*P79</f>
        <v>1875000</v>
      </c>
      <c r="AB79" s="20">
        <f>(G79*S79)/J79</f>
        <v>937500</v>
      </c>
      <c r="AC79" s="20">
        <v>0</v>
      </c>
      <c r="AD79" s="20">
        <v>0</v>
      </c>
      <c r="AE79" s="20">
        <v>0</v>
      </c>
      <c r="AF79" s="24">
        <v>100</v>
      </c>
      <c r="AG79" s="24">
        <v>0</v>
      </c>
      <c r="AH79" s="24">
        <v>1</v>
      </c>
      <c r="AI79" s="24">
        <v>100</v>
      </c>
      <c r="AJ79" s="24">
        <v>0</v>
      </c>
      <c r="AK79" s="24">
        <v>1</v>
      </c>
      <c r="AL79" s="24">
        <v>0.5</v>
      </c>
      <c r="AM79" s="24">
        <v>0.5</v>
      </c>
      <c r="AN79" s="24">
        <v>0</v>
      </c>
      <c r="AO79" s="24">
        <v>0</v>
      </c>
      <c r="AP79" s="24">
        <v>0</v>
      </c>
      <c r="AQ79" s="24">
        <v>0.01</v>
      </c>
      <c r="AR79" s="24">
        <v>0.01</v>
      </c>
      <c r="AS79" s="24">
        <v>0</v>
      </c>
      <c r="AT79" s="24">
        <v>0</v>
      </c>
      <c r="AU79" s="24">
        <v>0</v>
      </c>
      <c r="AV79" s="24">
        <v>0</v>
      </c>
      <c r="AW79" s="24">
        <v>0.2</v>
      </c>
      <c r="AX79" s="24">
        <v>0</v>
      </c>
      <c r="AY79" s="24">
        <v>0</v>
      </c>
      <c r="AZ79" s="24">
        <v>0</v>
      </c>
      <c r="BA79" s="24">
        <v>0.04</v>
      </c>
      <c r="BB79" s="24">
        <v>0</v>
      </c>
      <c r="BC79" s="22">
        <v>0.05</v>
      </c>
      <c r="BD79" s="22">
        <v>0.05</v>
      </c>
      <c r="BE79" s="24">
        <v>7.4999999999999997E-2</v>
      </c>
      <c r="BF79" s="24">
        <v>5.0000000000000001E-3</v>
      </c>
      <c r="BG79" s="24">
        <v>0</v>
      </c>
      <c r="BH79" s="24">
        <v>0</v>
      </c>
      <c r="BI79" s="24">
        <v>0</v>
      </c>
      <c r="BJ79" s="24">
        <v>1.8749999999999999E-2</v>
      </c>
      <c r="BK79" s="24">
        <v>1.25E-3</v>
      </c>
      <c r="BL79" s="24">
        <v>0</v>
      </c>
      <c r="BM79" s="24">
        <v>0</v>
      </c>
      <c r="BN79" s="24">
        <v>0</v>
      </c>
      <c r="BO79" s="24">
        <v>0.1</v>
      </c>
      <c r="BP79" s="24">
        <v>0.1</v>
      </c>
      <c r="BQ79" s="24">
        <v>0</v>
      </c>
      <c r="BR79" s="24">
        <v>0</v>
      </c>
      <c r="BS79" s="24">
        <v>0</v>
      </c>
      <c r="BT79" s="24">
        <v>0.04</v>
      </c>
      <c r="BU79" s="29">
        <v>0.1</v>
      </c>
      <c r="BV79" s="23">
        <f>BT79/(BT79+BU79)</f>
        <v>0.2857142857142857</v>
      </c>
      <c r="BW79" s="23">
        <f>SQRT((BT79*BU79)/((BT79+BU79)^2*(BT79+BU79+1)))</f>
        <v>0.42310634125649449</v>
      </c>
      <c r="BX79" s="24">
        <v>0.25</v>
      </c>
      <c r="BY79" s="24">
        <v>0.25</v>
      </c>
      <c r="BZ79" s="24">
        <v>0.25</v>
      </c>
      <c r="CA79" s="24">
        <v>0.25</v>
      </c>
      <c r="CB79" s="28" t="s">
        <v>59</v>
      </c>
      <c r="CC79" s="24">
        <v>600</v>
      </c>
    </row>
    <row r="80" spans="1:81" s="24" customFormat="1" x14ac:dyDescent="0.2">
      <c r="A80" s="30">
        <f t="shared" si="1"/>
        <v>79</v>
      </c>
      <c r="B80" s="24">
        <v>250</v>
      </c>
      <c r="C80" s="24">
        <v>250</v>
      </c>
      <c r="D80" s="24">
        <v>5</v>
      </c>
      <c r="E80" s="24">
        <v>5</v>
      </c>
      <c r="F80" s="19" t="s">
        <v>80</v>
      </c>
      <c r="G80" s="19">
        <f>IF(F80="rectangle",B80*C80,IF(F80="hook",B80*C80-(D80*E80),IF(F80="eight",B80*C80-2*(D80*E80),IF(F80="tee",B80*C80-2*(D80*E80),IF(F80="cross",B80*C80-4*(D80*E80),"ERROR")))))</f>
        <v>62500</v>
      </c>
      <c r="H80" s="19" t="s">
        <v>86</v>
      </c>
      <c r="I80" s="19">
        <f>B80/C80</f>
        <v>1</v>
      </c>
      <c r="J80" s="22">
        <v>1</v>
      </c>
      <c r="K80" s="24">
        <v>125</v>
      </c>
      <c r="L80" s="24">
        <v>4</v>
      </c>
      <c r="M80" s="25">
        <v>1</v>
      </c>
      <c r="N80" s="22">
        <f>M80/4</f>
        <v>0.25</v>
      </c>
      <c r="O80" s="19">
        <f>M80/N80</f>
        <v>4</v>
      </c>
      <c r="P80" s="26">
        <v>30</v>
      </c>
      <c r="Q80" s="30">
        <f>P80</f>
        <v>30</v>
      </c>
      <c r="R80" s="20">
        <f>AA80/V80</f>
        <v>100</v>
      </c>
      <c r="S80" s="27">
        <v>30</v>
      </c>
      <c r="T80" s="30">
        <f>S80</f>
        <v>30</v>
      </c>
      <c r="U80" s="20">
        <f>AB80/W80</f>
        <v>100</v>
      </c>
      <c r="V80" s="19">
        <f>ROUND((Q80/100)*G80,0)</f>
        <v>18750</v>
      </c>
      <c r="W80" s="19">
        <f>ROUND(((T80/100)*G80)/J80,0)</f>
        <v>18750</v>
      </c>
      <c r="X80" s="19">
        <v>0</v>
      </c>
      <c r="Y80" s="19">
        <v>0</v>
      </c>
      <c r="Z80" s="19">
        <v>0</v>
      </c>
      <c r="AA80" s="20">
        <f>G80*P80</f>
        <v>1875000</v>
      </c>
      <c r="AB80" s="20">
        <f>(G80*S80)/J80</f>
        <v>1875000</v>
      </c>
      <c r="AC80" s="20">
        <v>0</v>
      </c>
      <c r="AD80" s="20">
        <v>0</v>
      </c>
      <c r="AE80" s="20">
        <v>0</v>
      </c>
      <c r="AF80" s="24">
        <v>100</v>
      </c>
      <c r="AG80" s="24">
        <v>0</v>
      </c>
      <c r="AH80" s="24">
        <v>1</v>
      </c>
      <c r="AI80" s="24">
        <v>100</v>
      </c>
      <c r="AJ80" s="24">
        <v>0</v>
      </c>
      <c r="AK80" s="24">
        <v>1</v>
      </c>
      <c r="AL80" s="24">
        <v>0.5</v>
      </c>
      <c r="AM80" s="24">
        <v>0.5</v>
      </c>
      <c r="AN80" s="24">
        <v>0</v>
      </c>
      <c r="AO80" s="24">
        <v>0</v>
      </c>
      <c r="AP80" s="24">
        <v>0</v>
      </c>
      <c r="AQ80" s="24">
        <v>0.01</v>
      </c>
      <c r="AR80" s="24">
        <v>0.01</v>
      </c>
      <c r="AS80" s="24">
        <v>0</v>
      </c>
      <c r="AT80" s="24">
        <v>0</v>
      </c>
      <c r="AU80" s="24">
        <v>0</v>
      </c>
      <c r="AV80" s="24">
        <v>0</v>
      </c>
      <c r="AW80" s="24">
        <v>0.2</v>
      </c>
      <c r="AX80" s="24">
        <v>0</v>
      </c>
      <c r="AY80" s="24">
        <v>0</v>
      </c>
      <c r="AZ80" s="24">
        <v>0</v>
      </c>
      <c r="BA80" s="24">
        <v>0.04</v>
      </c>
      <c r="BB80" s="24">
        <v>0</v>
      </c>
      <c r="BC80" s="22">
        <v>0.05</v>
      </c>
      <c r="BD80" s="22">
        <v>0.05</v>
      </c>
      <c r="BE80" s="24">
        <v>7.4999999999999997E-2</v>
      </c>
      <c r="BF80" s="24">
        <v>5.0000000000000001E-3</v>
      </c>
      <c r="BG80" s="24">
        <v>0</v>
      </c>
      <c r="BH80" s="24">
        <v>0</v>
      </c>
      <c r="BI80" s="24">
        <v>0</v>
      </c>
      <c r="BJ80" s="24">
        <v>1.8749999999999999E-2</v>
      </c>
      <c r="BK80" s="24">
        <v>1.25E-3</v>
      </c>
      <c r="BL80" s="24">
        <v>0</v>
      </c>
      <c r="BM80" s="24">
        <v>0</v>
      </c>
      <c r="BN80" s="24">
        <v>0</v>
      </c>
      <c r="BO80" s="24">
        <v>0.1</v>
      </c>
      <c r="BP80" s="24">
        <v>0.1</v>
      </c>
      <c r="BQ80" s="24">
        <v>0</v>
      </c>
      <c r="BR80" s="24">
        <v>0</v>
      </c>
      <c r="BS80" s="24">
        <v>0</v>
      </c>
      <c r="BT80" s="24">
        <v>0.04</v>
      </c>
      <c r="BU80" s="29">
        <v>4</v>
      </c>
      <c r="BV80" s="23">
        <f>BT80/(BT80+BU80)</f>
        <v>9.9009900990099011E-3</v>
      </c>
      <c r="BW80" s="23">
        <f>SQRT((BT80*BU80)/((BT80+BU80)^2*(BT80+BU80+1)))</f>
        <v>4.410251516706673E-2</v>
      </c>
      <c r="BX80" s="24">
        <v>0.25</v>
      </c>
      <c r="BY80" s="24">
        <v>0.25</v>
      </c>
      <c r="BZ80" s="24">
        <v>0.25</v>
      </c>
      <c r="CA80" s="24">
        <v>0.25</v>
      </c>
      <c r="CB80" s="28" t="s">
        <v>59</v>
      </c>
      <c r="CC80" s="24">
        <v>600</v>
      </c>
    </row>
    <row r="81" spans="1:81" s="24" customFormat="1" x14ac:dyDescent="0.2">
      <c r="A81" s="30">
        <f t="shared" si="1"/>
        <v>80</v>
      </c>
      <c r="B81" s="24">
        <v>250</v>
      </c>
      <c r="C81" s="24">
        <v>250</v>
      </c>
      <c r="D81" s="24">
        <v>5</v>
      </c>
      <c r="E81" s="24">
        <v>5</v>
      </c>
      <c r="F81" s="19" t="s">
        <v>80</v>
      </c>
      <c r="G81" s="19">
        <f>IF(F81="rectangle",B81*C81,IF(F81="hook",B81*C81-(D81*E81),IF(F81="eight",B81*C81-2*(D81*E81),IF(F81="tee",B81*C81-2*(D81*E81),IF(F81="cross",B81*C81-4*(D81*E81),"ERROR")))))</f>
        <v>62500</v>
      </c>
      <c r="H81" s="19" t="s">
        <v>86</v>
      </c>
      <c r="I81" s="19">
        <f>B81/C81</f>
        <v>1</v>
      </c>
      <c r="J81" s="22">
        <v>1</v>
      </c>
      <c r="K81" s="24">
        <v>125</v>
      </c>
      <c r="L81" s="24">
        <v>4</v>
      </c>
      <c r="M81" s="25">
        <v>1</v>
      </c>
      <c r="N81" s="22">
        <f>M81/4</f>
        <v>0.25</v>
      </c>
      <c r="O81" s="19">
        <f>M81/N81</f>
        <v>4</v>
      </c>
      <c r="P81" s="26">
        <v>30</v>
      </c>
      <c r="Q81" s="30">
        <f>P81</f>
        <v>30</v>
      </c>
      <c r="R81" s="20">
        <f>AA81/V81</f>
        <v>100</v>
      </c>
      <c r="S81" s="27">
        <v>30</v>
      </c>
      <c r="T81" s="30">
        <f>S81</f>
        <v>30</v>
      </c>
      <c r="U81" s="20">
        <f>AB81/W81</f>
        <v>100</v>
      </c>
      <c r="V81" s="19">
        <f>ROUND((Q81/100)*G81,0)</f>
        <v>18750</v>
      </c>
      <c r="W81" s="19">
        <f>ROUND(((T81/100)*G81)/J81,0)</f>
        <v>18750</v>
      </c>
      <c r="X81" s="19">
        <v>0</v>
      </c>
      <c r="Y81" s="19">
        <v>0</v>
      </c>
      <c r="Z81" s="19">
        <v>0</v>
      </c>
      <c r="AA81" s="20">
        <f>G81*P81</f>
        <v>1875000</v>
      </c>
      <c r="AB81" s="20">
        <f>(G81*S81)/J81</f>
        <v>1875000</v>
      </c>
      <c r="AC81" s="20">
        <v>0</v>
      </c>
      <c r="AD81" s="20">
        <v>0</v>
      </c>
      <c r="AE81" s="20">
        <v>0</v>
      </c>
      <c r="AF81" s="24">
        <v>100</v>
      </c>
      <c r="AG81" s="24">
        <v>0</v>
      </c>
      <c r="AH81" s="24">
        <v>1</v>
      </c>
      <c r="AI81" s="24">
        <v>100</v>
      </c>
      <c r="AJ81" s="24">
        <v>0</v>
      </c>
      <c r="AK81" s="24">
        <v>1</v>
      </c>
      <c r="AL81" s="24">
        <v>0.5</v>
      </c>
      <c r="AM81" s="24">
        <v>0.5</v>
      </c>
      <c r="AN81" s="24">
        <v>0</v>
      </c>
      <c r="AO81" s="24">
        <v>0</v>
      </c>
      <c r="AP81" s="24">
        <v>0</v>
      </c>
      <c r="AQ81" s="24">
        <v>0.01</v>
      </c>
      <c r="AR81" s="24">
        <v>0.01</v>
      </c>
      <c r="AS81" s="24">
        <v>0</v>
      </c>
      <c r="AT81" s="24">
        <v>0</v>
      </c>
      <c r="AU81" s="24">
        <v>0</v>
      </c>
      <c r="AV81" s="24">
        <v>0</v>
      </c>
      <c r="AW81" s="24">
        <v>0.2</v>
      </c>
      <c r="AX81" s="24">
        <v>0</v>
      </c>
      <c r="AY81" s="24">
        <v>0</v>
      </c>
      <c r="AZ81" s="24">
        <v>0</v>
      </c>
      <c r="BA81" s="24">
        <v>0.04</v>
      </c>
      <c r="BB81" s="24">
        <v>0</v>
      </c>
      <c r="BC81" s="22">
        <v>0.05</v>
      </c>
      <c r="BD81" s="22">
        <v>0.05</v>
      </c>
      <c r="BE81" s="24">
        <v>7.4999999999999997E-2</v>
      </c>
      <c r="BF81" s="24">
        <v>5.0000000000000001E-3</v>
      </c>
      <c r="BG81" s="24">
        <v>0</v>
      </c>
      <c r="BH81" s="24">
        <v>0</v>
      </c>
      <c r="BI81" s="24">
        <v>0</v>
      </c>
      <c r="BJ81" s="24">
        <v>1.8749999999999999E-2</v>
      </c>
      <c r="BK81" s="24">
        <v>1.25E-3</v>
      </c>
      <c r="BL81" s="24">
        <v>0</v>
      </c>
      <c r="BM81" s="24">
        <v>0</v>
      </c>
      <c r="BN81" s="24">
        <v>0</v>
      </c>
      <c r="BO81" s="24">
        <v>0.1</v>
      </c>
      <c r="BP81" s="24">
        <v>0.1</v>
      </c>
      <c r="BQ81" s="24">
        <v>0</v>
      </c>
      <c r="BR81" s="24">
        <v>0</v>
      </c>
      <c r="BS81" s="24">
        <v>0</v>
      </c>
      <c r="BT81" s="24">
        <v>0.04</v>
      </c>
      <c r="BU81" s="29">
        <v>0.2</v>
      </c>
      <c r="BV81" s="23">
        <f>BT81/(BT81+BU81)</f>
        <v>0.16666666666666666</v>
      </c>
      <c r="BW81" s="23">
        <f>SQRT((BT81*BU81)/((BT81+BU81)^2*(BT81+BU81+1)))</f>
        <v>0.33467472037604118</v>
      </c>
      <c r="BX81" s="24">
        <v>0.25</v>
      </c>
      <c r="BY81" s="24">
        <v>0.25</v>
      </c>
      <c r="BZ81" s="24">
        <v>0.25</v>
      </c>
      <c r="CA81" s="24">
        <v>0.25</v>
      </c>
      <c r="CB81" s="28" t="s">
        <v>59</v>
      </c>
      <c r="CC81" s="24">
        <v>600</v>
      </c>
    </row>
    <row r="82" spans="1:81" s="24" customFormat="1" x14ac:dyDescent="0.2">
      <c r="A82" s="30">
        <f t="shared" si="1"/>
        <v>81</v>
      </c>
      <c r="B82" s="24">
        <v>250</v>
      </c>
      <c r="C82" s="24">
        <v>250</v>
      </c>
      <c r="D82" s="24">
        <v>5</v>
      </c>
      <c r="E82" s="24">
        <v>5</v>
      </c>
      <c r="F82" s="19" t="s">
        <v>80</v>
      </c>
      <c r="G82" s="19">
        <f>IF(F82="rectangle",B82*C82,IF(F82="hook",B82*C82-(D82*E82),IF(F82="eight",B82*C82-2*(D82*E82),IF(F82="tee",B82*C82-2*(D82*E82),IF(F82="cross",B82*C82-4*(D82*E82),"ERROR")))))</f>
        <v>62500</v>
      </c>
      <c r="H82" s="19" t="s">
        <v>86</v>
      </c>
      <c r="I82" s="19">
        <f>B82/C82</f>
        <v>1</v>
      </c>
      <c r="J82" s="22">
        <v>1</v>
      </c>
      <c r="K82" s="24">
        <v>125</v>
      </c>
      <c r="L82" s="24">
        <v>4</v>
      </c>
      <c r="M82" s="25">
        <v>1</v>
      </c>
      <c r="N82" s="22">
        <f>M82/4</f>
        <v>0.25</v>
      </c>
      <c r="O82" s="19">
        <f>M82/N82</f>
        <v>4</v>
      </c>
      <c r="P82" s="26">
        <v>30</v>
      </c>
      <c r="Q82" s="30">
        <f>P82</f>
        <v>30</v>
      </c>
      <c r="R82" s="20">
        <f>AA82/V82</f>
        <v>100</v>
      </c>
      <c r="S82" s="27">
        <v>30</v>
      </c>
      <c r="T82" s="30">
        <f>S82</f>
        <v>30</v>
      </c>
      <c r="U82" s="20">
        <f>AB82/W82</f>
        <v>100</v>
      </c>
      <c r="V82" s="19">
        <f>ROUND((Q82/100)*G82,0)</f>
        <v>18750</v>
      </c>
      <c r="W82" s="19">
        <f>ROUND(((T82/100)*G82)/J82,0)</f>
        <v>18750</v>
      </c>
      <c r="X82" s="19">
        <v>0</v>
      </c>
      <c r="Y82" s="19">
        <v>0</v>
      </c>
      <c r="Z82" s="19">
        <v>0</v>
      </c>
      <c r="AA82" s="20">
        <f>G82*P82</f>
        <v>1875000</v>
      </c>
      <c r="AB82" s="20">
        <f>(G82*S82)/J82</f>
        <v>1875000</v>
      </c>
      <c r="AC82" s="20">
        <v>0</v>
      </c>
      <c r="AD82" s="20">
        <v>0</v>
      </c>
      <c r="AE82" s="20">
        <v>0</v>
      </c>
      <c r="AF82" s="24">
        <v>100</v>
      </c>
      <c r="AG82" s="24">
        <v>0</v>
      </c>
      <c r="AH82" s="24">
        <v>1</v>
      </c>
      <c r="AI82" s="24">
        <v>100</v>
      </c>
      <c r="AJ82" s="24">
        <v>0</v>
      </c>
      <c r="AK82" s="24">
        <v>1</v>
      </c>
      <c r="AL82" s="24">
        <v>0.5</v>
      </c>
      <c r="AM82" s="24">
        <v>0.5</v>
      </c>
      <c r="AN82" s="24">
        <v>0</v>
      </c>
      <c r="AO82" s="24">
        <v>0</v>
      </c>
      <c r="AP82" s="24">
        <v>0</v>
      </c>
      <c r="AQ82" s="24">
        <v>0.01</v>
      </c>
      <c r="AR82" s="24">
        <v>0.01</v>
      </c>
      <c r="AS82" s="24">
        <v>0</v>
      </c>
      <c r="AT82" s="24">
        <v>0</v>
      </c>
      <c r="AU82" s="24">
        <v>0</v>
      </c>
      <c r="AV82" s="24">
        <v>0</v>
      </c>
      <c r="AW82" s="24">
        <v>0.2</v>
      </c>
      <c r="AX82" s="24">
        <v>0</v>
      </c>
      <c r="AY82" s="24">
        <v>0</v>
      </c>
      <c r="AZ82" s="24">
        <v>0</v>
      </c>
      <c r="BA82" s="24">
        <v>0.04</v>
      </c>
      <c r="BB82" s="24">
        <v>0</v>
      </c>
      <c r="BC82" s="22">
        <v>0.05</v>
      </c>
      <c r="BD82" s="22">
        <v>0.05</v>
      </c>
      <c r="BE82" s="24">
        <v>7.4999999999999997E-2</v>
      </c>
      <c r="BF82" s="24">
        <v>5.0000000000000001E-3</v>
      </c>
      <c r="BG82" s="24">
        <v>0</v>
      </c>
      <c r="BH82" s="24">
        <v>0</v>
      </c>
      <c r="BI82" s="24">
        <v>0</v>
      </c>
      <c r="BJ82" s="24">
        <v>1.8749999999999999E-2</v>
      </c>
      <c r="BK82" s="24">
        <v>1.25E-3</v>
      </c>
      <c r="BL82" s="24">
        <v>0</v>
      </c>
      <c r="BM82" s="24">
        <v>0</v>
      </c>
      <c r="BN82" s="24">
        <v>0</v>
      </c>
      <c r="BO82" s="24">
        <v>0.1</v>
      </c>
      <c r="BP82" s="24">
        <v>0.1</v>
      </c>
      <c r="BQ82" s="24">
        <v>0</v>
      </c>
      <c r="BR82" s="24">
        <v>0</v>
      </c>
      <c r="BS82" s="24">
        <v>0</v>
      </c>
      <c r="BT82" s="24">
        <v>0.04</v>
      </c>
      <c r="BU82" s="29">
        <v>0.1</v>
      </c>
      <c r="BV82" s="23">
        <f>BT82/(BT82+BU82)</f>
        <v>0.2857142857142857</v>
      </c>
      <c r="BW82" s="23">
        <f>SQRT((BT82*BU82)/((BT82+BU82)^2*(BT82+BU82+1)))</f>
        <v>0.42310634125649449</v>
      </c>
      <c r="BX82" s="24">
        <v>0.25</v>
      </c>
      <c r="BY82" s="24">
        <v>0.25</v>
      </c>
      <c r="BZ82" s="24">
        <v>0.25</v>
      </c>
      <c r="CA82" s="24">
        <v>0.25</v>
      </c>
      <c r="CB82" s="28" t="s">
        <v>59</v>
      </c>
      <c r="CC82" s="24">
        <v>600</v>
      </c>
    </row>
    <row r="83" spans="1:81" s="24" customFormat="1" x14ac:dyDescent="0.2">
      <c r="A83" s="30">
        <f t="shared" si="1"/>
        <v>82</v>
      </c>
      <c r="B83" s="24">
        <v>100</v>
      </c>
      <c r="C83" s="24">
        <v>100</v>
      </c>
      <c r="D83" s="24">
        <v>5</v>
      </c>
      <c r="E83" s="24">
        <v>5</v>
      </c>
      <c r="F83" s="19" t="s">
        <v>80</v>
      </c>
      <c r="G83" s="19">
        <f>IF(F83="rectangle",B83*C83,IF(F83="hook",B83*C83-(D83*E83),IF(F83="eight",B83*C83-2*(D83*E83),IF(F83="tee",B83*C83-2*(D83*E83),IF(F83="cross",B83*C83-4*(D83*E83),"ERROR")))))</f>
        <v>10000</v>
      </c>
      <c r="H83" s="19" t="s">
        <v>85</v>
      </c>
      <c r="I83" s="19">
        <f>B83/C83</f>
        <v>1</v>
      </c>
      <c r="J83" s="22">
        <v>1</v>
      </c>
      <c r="K83" s="24">
        <v>125</v>
      </c>
      <c r="L83" s="24">
        <v>4</v>
      </c>
      <c r="M83" s="25">
        <v>1</v>
      </c>
      <c r="N83" s="22">
        <f>M83/4</f>
        <v>0.25</v>
      </c>
      <c r="O83" s="19">
        <f>M83/N83</f>
        <v>4</v>
      </c>
      <c r="P83" s="26">
        <v>30</v>
      </c>
      <c r="Q83" s="30">
        <f>P83</f>
        <v>30</v>
      </c>
      <c r="R83" s="20">
        <f>AA83/V83</f>
        <v>100</v>
      </c>
      <c r="S83" s="27">
        <v>5</v>
      </c>
      <c r="T83" s="30">
        <f>S83</f>
        <v>5</v>
      </c>
      <c r="U83" s="20">
        <f>AB83/W83</f>
        <v>100</v>
      </c>
      <c r="V83" s="19">
        <f>ROUND((Q83/100)*G83,0)</f>
        <v>3000</v>
      </c>
      <c r="W83" s="19">
        <f>ROUND(((T83/100)*G83)/J83,0)</f>
        <v>500</v>
      </c>
      <c r="X83" s="19">
        <v>0</v>
      </c>
      <c r="Y83" s="19">
        <v>0</v>
      </c>
      <c r="Z83" s="19">
        <v>0</v>
      </c>
      <c r="AA83" s="20">
        <f>G83*P83</f>
        <v>300000</v>
      </c>
      <c r="AB83" s="20">
        <f>(G83*S83)/J83</f>
        <v>50000</v>
      </c>
      <c r="AC83" s="20">
        <v>0</v>
      </c>
      <c r="AD83" s="20">
        <v>0</v>
      </c>
      <c r="AE83" s="20">
        <v>0</v>
      </c>
      <c r="AF83" s="24">
        <v>100</v>
      </c>
      <c r="AG83" s="24">
        <v>0</v>
      </c>
      <c r="AH83" s="24">
        <v>1</v>
      </c>
      <c r="AI83" s="24">
        <v>100</v>
      </c>
      <c r="AJ83" s="24">
        <v>0</v>
      </c>
      <c r="AK83" s="24">
        <v>1</v>
      </c>
      <c r="AL83" s="24">
        <v>0.5</v>
      </c>
      <c r="AM83" s="24">
        <v>0.5</v>
      </c>
      <c r="AN83" s="24">
        <v>0</v>
      </c>
      <c r="AO83" s="24">
        <v>0</v>
      </c>
      <c r="AP83" s="24">
        <v>0</v>
      </c>
      <c r="AQ83" s="24">
        <v>0.01</v>
      </c>
      <c r="AR83" s="24">
        <v>0.01</v>
      </c>
      <c r="AS83" s="24">
        <v>0</v>
      </c>
      <c r="AT83" s="24">
        <v>0</v>
      </c>
      <c r="AU83" s="24">
        <v>0</v>
      </c>
      <c r="AV83" s="24">
        <v>0</v>
      </c>
      <c r="AW83" s="24">
        <v>0.2</v>
      </c>
      <c r="AX83" s="24">
        <v>0</v>
      </c>
      <c r="AY83" s="24">
        <v>0</v>
      </c>
      <c r="AZ83" s="24">
        <v>0</v>
      </c>
      <c r="BA83" s="24">
        <v>0.04</v>
      </c>
      <c r="BB83" s="24">
        <v>0</v>
      </c>
      <c r="BC83" s="22">
        <v>0.05</v>
      </c>
      <c r="BD83" s="22">
        <v>0.05</v>
      </c>
      <c r="BE83" s="24">
        <v>7.4999999999999997E-2</v>
      </c>
      <c r="BF83" s="24">
        <v>5.0000000000000001E-3</v>
      </c>
      <c r="BG83" s="24">
        <v>0</v>
      </c>
      <c r="BH83" s="24">
        <v>0</v>
      </c>
      <c r="BI83" s="24">
        <v>0</v>
      </c>
      <c r="BJ83" s="24">
        <v>1.8749999999999999E-2</v>
      </c>
      <c r="BK83" s="24">
        <v>1.25E-3</v>
      </c>
      <c r="BL83" s="24">
        <v>0</v>
      </c>
      <c r="BM83" s="24">
        <v>0</v>
      </c>
      <c r="BN83" s="24">
        <v>0</v>
      </c>
      <c r="BO83" s="24">
        <v>0.1</v>
      </c>
      <c r="BP83" s="24">
        <v>0.1</v>
      </c>
      <c r="BQ83" s="24">
        <v>0</v>
      </c>
      <c r="BR83" s="24">
        <v>0</v>
      </c>
      <c r="BS83" s="24">
        <v>0</v>
      </c>
      <c r="BT83" s="24">
        <v>0.04</v>
      </c>
      <c r="BU83" s="29">
        <v>4</v>
      </c>
      <c r="BV83" s="23">
        <f>BT83/(BT83+BU83)</f>
        <v>9.9009900990099011E-3</v>
      </c>
      <c r="BW83" s="23">
        <f>SQRT((BT83*BU83)/((BT83+BU83)^2*(BT83+BU83+1)))</f>
        <v>4.410251516706673E-2</v>
      </c>
      <c r="BX83" s="24">
        <v>0.25</v>
      </c>
      <c r="BY83" s="24">
        <v>0.25</v>
      </c>
      <c r="BZ83" s="24">
        <v>0.25</v>
      </c>
      <c r="CA83" s="24">
        <v>0.25</v>
      </c>
      <c r="CB83" s="28" t="s">
        <v>59</v>
      </c>
      <c r="CC83" s="24">
        <v>600</v>
      </c>
    </row>
    <row r="84" spans="1:81" s="24" customFormat="1" x14ac:dyDescent="0.2">
      <c r="A84" s="30">
        <f t="shared" si="1"/>
        <v>83</v>
      </c>
      <c r="B84" s="24">
        <v>100</v>
      </c>
      <c r="C84" s="24">
        <v>100</v>
      </c>
      <c r="D84" s="24">
        <v>5</v>
      </c>
      <c r="E84" s="24">
        <v>5</v>
      </c>
      <c r="F84" s="19" t="s">
        <v>80</v>
      </c>
      <c r="G84" s="19">
        <f>IF(F84="rectangle",B84*C84,IF(F84="hook",B84*C84-(D84*E84),IF(F84="eight",B84*C84-2*(D84*E84),IF(F84="tee",B84*C84-2*(D84*E84),IF(F84="cross",B84*C84-4*(D84*E84),"ERROR")))))</f>
        <v>10000</v>
      </c>
      <c r="H84" s="19" t="s">
        <v>85</v>
      </c>
      <c r="I84" s="19">
        <f>B84/C84</f>
        <v>1</v>
      </c>
      <c r="J84" s="22">
        <v>1</v>
      </c>
      <c r="K84" s="24">
        <v>125</v>
      </c>
      <c r="L84" s="24">
        <v>4</v>
      </c>
      <c r="M84" s="25">
        <v>1</v>
      </c>
      <c r="N84" s="22">
        <f>M84/4</f>
        <v>0.25</v>
      </c>
      <c r="O84" s="19">
        <f>M84/N84</f>
        <v>4</v>
      </c>
      <c r="P84" s="26">
        <v>30</v>
      </c>
      <c r="Q84" s="30">
        <f>P84</f>
        <v>30</v>
      </c>
      <c r="R84" s="20">
        <f>AA84/V84</f>
        <v>100</v>
      </c>
      <c r="S84" s="27">
        <v>5</v>
      </c>
      <c r="T84" s="30">
        <f>S84</f>
        <v>5</v>
      </c>
      <c r="U84" s="20">
        <f>AB84/W84</f>
        <v>100</v>
      </c>
      <c r="V84" s="19">
        <f>ROUND((Q84/100)*G84,0)</f>
        <v>3000</v>
      </c>
      <c r="W84" s="19">
        <f>ROUND(((T84/100)*G84)/J84,0)</f>
        <v>500</v>
      </c>
      <c r="X84" s="19">
        <v>0</v>
      </c>
      <c r="Y84" s="19">
        <v>0</v>
      </c>
      <c r="Z84" s="19">
        <v>0</v>
      </c>
      <c r="AA84" s="20">
        <f>G84*P84</f>
        <v>300000</v>
      </c>
      <c r="AB84" s="20">
        <f>(G84*S84)/J84</f>
        <v>50000</v>
      </c>
      <c r="AC84" s="20">
        <v>0</v>
      </c>
      <c r="AD84" s="20">
        <v>0</v>
      </c>
      <c r="AE84" s="20">
        <v>0</v>
      </c>
      <c r="AF84" s="24">
        <v>100</v>
      </c>
      <c r="AG84" s="24">
        <v>0</v>
      </c>
      <c r="AH84" s="24">
        <v>1</v>
      </c>
      <c r="AI84" s="24">
        <v>100</v>
      </c>
      <c r="AJ84" s="24">
        <v>0</v>
      </c>
      <c r="AK84" s="24">
        <v>1</v>
      </c>
      <c r="AL84" s="24">
        <v>0.5</v>
      </c>
      <c r="AM84" s="24">
        <v>0.5</v>
      </c>
      <c r="AN84" s="24">
        <v>0</v>
      </c>
      <c r="AO84" s="24">
        <v>0</v>
      </c>
      <c r="AP84" s="24">
        <v>0</v>
      </c>
      <c r="AQ84" s="24">
        <v>0.01</v>
      </c>
      <c r="AR84" s="24">
        <v>0.01</v>
      </c>
      <c r="AS84" s="24">
        <v>0</v>
      </c>
      <c r="AT84" s="24">
        <v>0</v>
      </c>
      <c r="AU84" s="24">
        <v>0</v>
      </c>
      <c r="AV84" s="24">
        <v>0</v>
      </c>
      <c r="AW84" s="24">
        <v>0.2</v>
      </c>
      <c r="AX84" s="24">
        <v>0</v>
      </c>
      <c r="AY84" s="24">
        <v>0</v>
      </c>
      <c r="AZ84" s="24">
        <v>0</v>
      </c>
      <c r="BA84" s="24">
        <v>0.04</v>
      </c>
      <c r="BB84" s="24">
        <v>0</v>
      </c>
      <c r="BC84" s="22">
        <v>0.05</v>
      </c>
      <c r="BD84" s="22">
        <v>0.05</v>
      </c>
      <c r="BE84" s="24">
        <v>7.4999999999999997E-2</v>
      </c>
      <c r="BF84" s="24">
        <v>5.0000000000000001E-3</v>
      </c>
      <c r="BG84" s="24">
        <v>0</v>
      </c>
      <c r="BH84" s="24">
        <v>0</v>
      </c>
      <c r="BI84" s="24">
        <v>0</v>
      </c>
      <c r="BJ84" s="24">
        <v>1.8749999999999999E-2</v>
      </c>
      <c r="BK84" s="24">
        <v>1.25E-3</v>
      </c>
      <c r="BL84" s="24">
        <v>0</v>
      </c>
      <c r="BM84" s="24">
        <v>0</v>
      </c>
      <c r="BN84" s="24">
        <v>0</v>
      </c>
      <c r="BO84" s="24">
        <v>0.1</v>
      </c>
      <c r="BP84" s="24">
        <v>0.1</v>
      </c>
      <c r="BQ84" s="24">
        <v>0</v>
      </c>
      <c r="BR84" s="24">
        <v>0</v>
      </c>
      <c r="BS84" s="24">
        <v>0</v>
      </c>
      <c r="BT84" s="24">
        <v>0.04</v>
      </c>
      <c r="BU84" s="29">
        <v>0.2</v>
      </c>
      <c r="BV84" s="23">
        <f>BT84/(BT84+BU84)</f>
        <v>0.16666666666666666</v>
      </c>
      <c r="BW84" s="23">
        <f>SQRT((BT84*BU84)/((BT84+BU84)^2*(BT84+BU84+1)))</f>
        <v>0.33467472037604118</v>
      </c>
      <c r="BX84" s="24">
        <v>0.25</v>
      </c>
      <c r="BY84" s="24">
        <v>0.25</v>
      </c>
      <c r="BZ84" s="24">
        <v>0.25</v>
      </c>
      <c r="CA84" s="24">
        <v>0.25</v>
      </c>
      <c r="CB84" s="28" t="s">
        <v>59</v>
      </c>
      <c r="CC84" s="24">
        <v>600</v>
      </c>
    </row>
    <row r="85" spans="1:81" s="24" customFormat="1" x14ac:dyDescent="0.2">
      <c r="A85" s="30">
        <f t="shared" si="1"/>
        <v>84</v>
      </c>
      <c r="B85" s="24">
        <v>100</v>
      </c>
      <c r="C85" s="24">
        <v>100</v>
      </c>
      <c r="D85" s="24">
        <v>5</v>
      </c>
      <c r="E85" s="24">
        <v>5</v>
      </c>
      <c r="F85" s="19" t="s">
        <v>80</v>
      </c>
      <c r="G85" s="19">
        <f>IF(F85="rectangle",B85*C85,IF(F85="hook",B85*C85-(D85*E85),IF(F85="eight",B85*C85-2*(D85*E85),IF(F85="tee",B85*C85-2*(D85*E85),IF(F85="cross",B85*C85-4*(D85*E85),"ERROR")))))</f>
        <v>10000</v>
      </c>
      <c r="H85" s="19" t="s">
        <v>85</v>
      </c>
      <c r="I85" s="19">
        <f>B85/C85</f>
        <v>1</v>
      </c>
      <c r="J85" s="22">
        <v>1</v>
      </c>
      <c r="K85" s="24">
        <v>125</v>
      </c>
      <c r="L85" s="24">
        <v>4</v>
      </c>
      <c r="M85" s="25">
        <v>1</v>
      </c>
      <c r="N85" s="22">
        <f>M85/4</f>
        <v>0.25</v>
      </c>
      <c r="O85" s="19">
        <f>M85/N85</f>
        <v>4</v>
      </c>
      <c r="P85" s="26">
        <v>30</v>
      </c>
      <c r="Q85" s="30">
        <f>P85</f>
        <v>30</v>
      </c>
      <c r="R85" s="20">
        <f>AA85/V85</f>
        <v>100</v>
      </c>
      <c r="S85" s="27">
        <v>5</v>
      </c>
      <c r="T85" s="30">
        <f>S85</f>
        <v>5</v>
      </c>
      <c r="U85" s="20">
        <f>AB85/W85</f>
        <v>100</v>
      </c>
      <c r="V85" s="19">
        <f>ROUND((Q85/100)*G85,0)</f>
        <v>3000</v>
      </c>
      <c r="W85" s="19">
        <f>ROUND(((T85/100)*G85)/J85,0)</f>
        <v>500</v>
      </c>
      <c r="X85" s="19">
        <v>0</v>
      </c>
      <c r="Y85" s="19">
        <v>0</v>
      </c>
      <c r="Z85" s="19">
        <v>0</v>
      </c>
      <c r="AA85" s="20">
        <f>G85*P85</f>
        <v>300000</v>
      </c>
      <c r="AB85" s="20">
        <f>(G85*S85)/J85</f>
        <v>50000</v>
      </c>
      <c r="AC85" s="20">
        <v>0</v>
      </c>
      <c r="AD85" s="20">
        <v>0</v>
      </c>
      <c r="AE85" s="20">
        <v>0</v>
      </c>
      <c r="AF85" s="24">
        <v>100</v>
      </c>
      <c r="AG85" s="24">
        <v>0</v>
      </c>
      <c r="AH85" s="24">
        <v>1</v>
      </c>
      <c r="AI85" s="24">
        <v>100</v>
      </c>
      <c r="AJ85" s="24">
        <v>0</v>
      </c>
      <c r="AK85" s="24">
        <v>1</v>
      </c>
      <c r="AL85" s="24">
        <v>0.5</v>
      </c>
      <c r="AM85" s="24">
        <v>0.5</v>
      </c>
      <c r="AN85" s="24">
        <v>0</v>
      </c>
      <c r="AO85" s="24">
        <v>0</v>
      </c>
      <c r="AP85" s="24">
        <v>0</v>
      </c>
      <c r="AQ85" s="24">
        <v>0.01</v>
      </c>
      <c r="AR85" s="24">
        <v>0.01</v>
      </c>
      <c r="AS85" s="24">
        <v>0</v>
      </c>
      <c r="AT85" s="24">
        <v>0</v>
      </c>
      <c r="AU85" s="24">
        <v>0</v>
      </c>
      <c r="AV85" s="24">
        <v>0</v>
      </c>
      <c r="AW85" s="24">
        <v>0.2</v>
      </c>
      <c r="AX85" s="24">
        <v>0</v>
      </c>
      <c r="AY85" s="24">
        <v>0</v>
      </c>
      <c r="AZ85" s="24">
        <v>0</v>
      </c>
      <c r="BA85" s="24">
        <v>0.04</v>
      </c>
      <c r="BB85" s="24">
        <v>0</v>
      </c>
      <c r="BC85" s="22">
        <v>0.05</v>
      </c>
      <c r="BD85" s="22">
        <v>0.05</v>
      </c>
      <c r="BE85" s="24">
        <v>7.4999999999999997E-2</v>
      </c>
      <c r="BF85" s="24">
        <v>5.0000000000000001E-3</v>
      </c>
      <c r="BG85" s="24">
        <v>0</v>
      </c>
      <c r="BH85" s="24">
        <v>0</v>
      </c>
      <c r="BI85" s="24">
        <v>0</v>
      </c>
      <c r="BJ85" s="24">
        <v>1.8749999999999999E-2</v>
      </c>
      <c r="BK85" s="24">
        <v>1.25E-3</v>
      </c>
      <c r="BL85" s="24">
        <v>0</v>
      </c>
      <c r="BM85" s="24">
        <v>0</v>
      </c>
      <c r="BN85" s="24">
        <v>0</v>
      </c>
      <c r="BO85" s="24">
        <v>0.1</v>
      </c>
      <c r="BP85" s="24">
        <v>0.1</v>
      </c>
      <c r="BQ85" s="24">
        <v>0</v>
      </c>
      <c r="BR85" s="24">
        <v>0</v>
      </c>
      <c r="BS85" s="24">
        <v>0</v>
      </c>
      <c r="BT85" s="24">
        <v>0.04</v>
      </c>
      <c r="BU85" s="29">
        <v>0.1</v>
      </c>
      <c r="BV85" s="23">
        <f>BT85/(BT85+BU85)</f>
        <v>0.2857142857142857</v>
      </c>
      <c r="BW85" s="23">
        <f>SQRT((BT85*BU85)/((BT85+BU85)^2*(BT85+BU85+1)))</f>
        <v>0.42310634125649449</v>
      </c>
      <c r="BX85" s="24">
        <v>0.25</v>
      </c>
      <c r="BY85" s="24">
        <v>0.25</v>
      </c>
      <c r="BZ85" s="24">
        <v>0.25</v>
      </c>
      <c r="CA85" s="24">
        <v>0.25</v>
      </c>
      <c r="CB85" s="28" t="s">
        <v>59</v>
      </c>
      <c r="CC85" s="24">
        <v>600</v>
      </c>
    </row>
    <row r="86" spans="1:81" s="24" customFormat="1" x14ac:dyDescent="0.2">
      <c r="A86" s="30">
        <f t="shared" si="1"/>
        <v>85</v>
      </c>
      <c r="B86" s="24">
        <v>100</v>
      </c>
      <c r="C86" s="24">
        <v>100</v>
      </c>
      <c r="D86" s="24">
        <v>5</v>
      </c>
      <c r="E86" s="24">
        <v>5</v>
      </c>
      <c r="F86" s="19" t="s">
        <v>80</v>
      </c>
      <c r="G86" s="19">
        <f>IF(F86="rectangle",B86*C86,IF(F86="hook",B86*C86-(D86*E86),IF(F86="eight",B86*C86-2*(D86*E86),IF(F86="tee",B86*C86-2*(D86*E86),IF(F86="cross",B86*C86-4*(D86*E86),"ERROR")))))</f>
        <v>10000</v>
      </c>
      <c r="H86" s="19" t="s">
        <v>85</v>
      </c>
      <c r="I86" s="19">
        <f>B86/C86</f>
        <v>1</v>
      </c>
      <c r="J86" s="22">
        <v>1</v>
      </c>
      <c r="K86" s="24">
        <v>125</v>
      </c>
      <c r="L86" s="24">
        <v>4</v>
      </c>
      <c r="M86" s="25">
        <v>1</v>
      </c>
      <c r="N86" s="22">
        <f>M86/4</f>
        <v>0.25</v>
      </c>
      <c r="O86" s="19">
        <f>M86/N86</f>
        <v>4</v>
      </c>
      <c r="P86" s="26">
        <v>30</v>
      </c>
      <c r="Q86" s="30">
        <f>P86</f>
        <v>30</v>
      </c>
      <c r="R86" s="20">
        <f>AA86/V86</f>
        <v>100</v>
      </c>
      <c r="S86" s="27">
        <v>15</v>
      </c>
      <c r="T86" s="30">
        <f>S86</f>
        <v>15</v>
      </c>
      <c r="U86" s="20">
        <f>AB86/W86</f>
        <v>100</v>
      </c>
      <c r="V86" s="19">
        <f>ROUND((Q86/100)*G86,0)</f>
        <v>3000</v>
      </c>
      <c r="W86" s="19">
        <f>ROUND(((T86/100)*G86)/J86,0)</f>
        <v>1500</v>
      </c>
      <c r="X86" s="19">
        <v>0</v>
      </c>
      <c r="Y86" s="19">
        <v>0</v>
      </c>
      <c r="Z86" s="19">
        <v>0</v>
      </c>
      <c r="AA86" s="20">
        <f>G86*P86</f>
        <v>300000</v>
      </c>
      <c r="AB86" s="20">
        <f>(G86*S86)/J86</f>
        <v>150000</v>
      </c>
      <c r="AC86" s="20">
        <v>0</v>
      </c>
      <c r="AD86" s="20">
        <v>0</v>
      </c>
      <c r="AE86" s="20">
        <v>0</v>
      </c>
      <c r="AF86" s="24">
        <v>100</v>
      </c>
      <c r="AG86" s="24">
        <v>0</v>
      </c>
      <c r="AH86" s="24">
        <v>1</v>
      </c>
      <c r="AI86" s="24">
        <v>100</v>
      </c>
      <c r="AJ86" s="24">
        <v>0</v>
      </c>
      <c r="AK86" s="24">
        <v>1</v>
      </c>
      <c r="AL86" s="24">
        <v>0.5</v>
      </c>
      <c r="AM86" s="24">
        <v>0.5</v>
      </c>
      <c r="AN86" s="24">
        <v>0</v>
      </c>
      <c r="AO86" s="24">
        <v>0</v>
      </c>
      <c r="AP86" s="24">
        <v>0</v>
      </c>
      <c r="AQ86" s="24">
        <v>0.01</v>
      </c>
      <c r="AR86" s="24">
        <v>0.01</v>
      </c>
      <c r="AS86" s="24">
        <v>0</v>
      </c>
      <c r="AT86" s="24">
        <v>0</v>
      </c>
      <c r="AU86" s="24">
        <v>0</v>
      </c>
      <c r="AV86" s="24">
        <v>0</v>
      </c>
      <c r="AW86" s="24">
        <v>0.2</v>
      </c>
      <c r="AX86" s="24">
        <v>0</v>
      </c>
      <c r="AY86" s="24">
        <v>0</v>
      </c>
      <c r="AZ86" s="24">
        <v>0</v>
      </c>
      <c r="BA86" s="24">
        <v>0.04</v>
      </c>
      <c r="BB86" s="24">
        <v>0</v>
      </c>
      <c r="BC86" s="22">
        <v>0.05</v>
      </c>
      <c r="BD86" s="22">
        <v>0.05</v>
      </c>
      <c r="BE86" s="24">
        <v>7.4999999999999997E-2</v>
      </c>
      <c r="BF86" s="24">
        <v>5.0000000000000001E-3</v>
      </c>
      <c r="BG86" s="24">
        <v>0</v>
      </c>
      <c r="BH86" s="24">
        <v>0</v>
      </c>
      <c r="BI86" s="24">
        <v>0</v>
      </c>
      <c r="BJ86" s="24">
        <v>1.8749999999999999E-2</v>
      </c>
      <c r="BK86" s="24">
        <v>1.25E-3</v>
      </c>
      <c r="BL86" s="24">
        <v>0</v>
      </c>
      <c r="BM86" s="24">
        <v>0</v>
      </c>
      <c r="BN86" s="24">
        <v>0</v>
      </c>
      <c r="BO86" s="24">
        <v>0.1</v>
      </c>
      <c r="BP86" s="24">
        <v>0.1</v>
      </c>
      <c r="BQ86" s="24">
        <v>0</v>
      </c>
      <c r="BR86" s="24">
        <v>0</v>
      </c>
      <c r="BS86" s="24">
        <v>0</v>
      </c>
      <c r="BT86" s="24">
        <v>0.04</v>
      </c>
      <c r="BU86" s="29">
        <v>4</v>
      </c>
      <c r="BV86" s="23">
        <f>BT86/(BT86+BU86)</f>
        <v>9.9009900990099011E-3</v>
      </c>
      <c r="BW86" s="23">
        <f>SQRT((BT86*BU86)/((BT86+BU86)^2*(BT86+BU86+1)))</f>
        <v>4.410251516706673E-2</v>
      </c>
      <c r="BX86" s="24">
        <v>0.25</v>
      </c>
      <c r="BY86" s="24">
        <v>0.25</v>
      </c>
      <c r="BZ86" s="24">
        <v>0.25</v>
      </c>
      <c r="CA86" s="24">
        <v>0.25</v>
      </c>
      <c r="CB86" s="28" t="s">
        <v>59</v>
      </c>
      <c r="CC86" s="24">
        <v>600</v>
      </c>
    </row>
    <row r="87" spans="1:81" s="24" customFormat="1" x14ac:dyDescent="0.2">
      <c r="A87" s="30">
        <f t="shared" si="1"/>
        <v>86</v>
      </c>
      <c r="B87" s="24">
        <v>100</v>
      </c>
      <c r="C87" s="24">
        <v>100</v>
      </c>
      <c r="D87" s="24">
        <v>5</v>
      </c>
      <c r="E87" s="24">
        <v>5</v>
      </c>
      <c r="F87" s="19" t="s">
        <v>80</v>
      </c>
      <c r="G87" s="19">
        <f>IF(F87="rectangle",B87*C87,IF(F87="hook",B87*C87-(D87*E87),IF(F87="eight",B87*C87-2*(D87*E87),IF(F87="tee",B87*C87-2*(D87*E87),IF(F87="cross",B87*C87-4*(D87*E87),"ERROR")))))</f>
        <v>10000</v>
      </c>
      <c r="H87" s="19" t="s">
        <v>85</v>
      </c>
      <c r="I87" s="19">
        <f>B87/C87</f>
        <v>1</v>
      </c>
      <c r="J87" s="22">
        <v>1</v>
      </c>
      <c r="K87" s="24">
        <v>125</v>
      </c>
      <c r="L87" s="24">
        <v>4</v>
      </c>
      <c r="M87" s="25">
        <v>1</v>
      </c>
      <c r="N87" s="22">
        <f>M87/4</f>
        <v>0.25</v>
      </c>
      <c r="O87" s="19">
        <f>M87/N87</f>
        <v>4</v>
      </c>
      <c r="P87" s="26">
        <v>30</v>
      </c>
      <c r="Q87" s="30">
        <f>P87</f>
        <v>30</v>
      </c>
      <c r="R87" s="20">
        <f>AA87/V87</f>
        <v>100</v>
      </c>
      <c r="S87" s="27">
        <v>15</v>
      </c>
      <c r="T87" s="30">
        <f>S87</f>
        <v>15</v>
      </c>
      <c r="U87" s="20">
        <f>AB87/W87</f>
        <v>100</v>
      </c>
      <c r="V87" s="19">
        <f>ROUND((Q87/100)*G87,0)</f>
        <v>3000</v>
      </c>
      <c r="W87" s="19">
        <f>ROUND(((T87/100)*G87)/J87,0)</f>
        <v>1500</v>
      </c>
      <c r="X87" s="19">
        <v>0</v>
      </c>
      <c r="Y87" s="19">
        <v>0</v>
      </c>
      <c r="Z87" s="19">
        <v>0</v>
      </c>
      <c r="AA87" s="20">
        <f>G87*P87</f>
        <v>300000</v>
      </c>
      <c r="AB87" s="20">
        <f>(G87*S87)/J87</f>
        <v>150000</v>
      </c>
      <c r="AC87" s="20">
        <v>0</v>
      </c>
      <c r="AD87" s="20">
        <v>0</v>
      </c>
      <c r="AE87" s="20">
        <v>0</v>
      </c>
      <c r="AF87" s="24">
        <v>100</v>
      </c>
      <c r="AG87" s="24">
        <v>0</v>
      </c>
      <c r="AH87" s="24">
        <v>1</v>
      </c>
      <c r="AI87" s="24">
        <v>100</v>
      </c>
      <c r="AJ87" s="24">
        <v>0</v>
      </c>
      <c r="AK87" s="24">
        <v>1</v>
      </c>
      <c r="AL87" s="24">
        <v>0.5</v>
      </c>
      <c r="AM87" s="24">
        <v>0.5</v>
      </c>
      <c r="AN87" s="24">
        <v>0</v>
      </c>
      <c r="AO87" s="24">
        <v>0</v>
      </c>
      <c r="AP87" s="24">
        <v>0</v>
      </c>
      <c r="AQ87" s="24">
        <v>0.01</v>
      </c>
      <c r="AR87" s="24">
        <v>0.01</v>
      </c>
      <c r="AS87" s="24">
        <v>0</v>
      </c>
      <c r="AT87" s="24">
        <v>0</v>
      </c>
      <c r="AU87" s="24">
        <v>0</v>
      </c>
      <c r="AV87" s="24">
        <v>0</v>
      </c>
      <c r="AW87" s="24">
        <v>0.2</v>
      </c>
      <c r="AX87" s="24">
        <v>0</v>
      </c>
      <c r="AY87" s="24">
        <v>0</v>
      </c>
      <c r="AZ87" s="24">
        <v>0</v>
      </c>
      <c r="BA87" s="24">
        <v>0.04</v>
      </c>
      <c r="BB87" s="24">
        <v>0</v>
      </c>
      <c r="BC87" s="22">
        <v>0.05</v>
      </c>
      <c r="BD87" s="22">
        <v>0.05</v>
      </c>
      <c r="BE87" s="24">
        <v>7.4999999999999997E-2</v>
      </c>
      <c r="BF87" s="24">
        <v>5.0000000000000001E-3</v>
      </c>
      <c r="BG87" s="24">
        <v>0</v>
      </c>
      <c r="BH87" s="24">
        <v>0</v>
      </c>
      <c r="BI87" s="24">
        <v>0</v>
      </c>
      <c r="BJ87" s="24">
        <v>1.8749999999999999E-2</v>
      </c>
      <c r="BK87" s="24">
        <v>1.25E-3</v>
      </c>
      <c r="BL87" s="24">
        <v>0</v>
      </c>
      <c r="BM87" s="24">
        <v>0</v>
      </c>
      <c r="BN87" s="24">
        <v>0</v>
      </c>
      <c r="BO87" s="24">
        <v>0.1</v>
      </c>
      <c r="BP87" s="24">
        <v>0.1</v>
      </c>
      <c r="BQ87" s="24">
        <v>0</v>
      </c>
      <c r="BR87" s="24">
        <v>0</v>
      </c>
      <c r="BS87" s="24">
        <v>0</v>
      </c>
      <c r="BT87" s="24">
        <v>0.04</v>
      </c>
      <c r="BU87" s="29">
        <v>0.2</v>
      </c>
      <c r="BV87" s="23">
        <f>BT87/(BT87+BU87)</f>
        <v>0.16666666666666666</v>
      </c>
      <c r="BW87" s="23">
        <f>SQRT((BT87*BU87)/((BT87+BU87)^2*(BT87+BU87+1)))</f>
        <v>0.33467472037604118</v>
      </c>
      <c r="BX87" s="24">
        <v>0.25</v>
      </c>
      <c r="BY87" s="24">
        <v>0.25</v>
      </c>
      <c r="BZ87" s="24">
        <v>0.25</v>
      </c>
      <c r="CA87" s="24">
        <v>0.25</v>
      </c>
      <c r="CB87" s="28" t="s">
        <v>59</v>
      </c>
      <c r="CC87" s="24">
        <v>600</v>
      </c>
    </row>
    <row r="88" spans="1:81" s="24" customFormat="1" x14ac:dyDescent="0.2">
      <c r="A88" s="30">
        <f t="shared" si="1"/>
        <v>87</v>
      </c>
      <c r="B88" s="24">
        <v>100</v>
      </c>
      <c r="C88" s="24">
        <v>100</v>
      </c>
      <c r="D88" s="24">
        <v>5</v>
      </c>
      <c r="E88" s="24">
        <v>5</v>
      </c>
      <c r="F88" s="19" t="s">
        <v>80</v>
      </c>
      <c r="G88" s="19">
        <f>IF(F88="rectangle",B88*C88,IF(F88="hook",B88*C88-(D88*E88),IF(F88="eight",B88*C88-2*(D88*E88),IF(F88="tee",B88*C88-2*(D88*E88),IF(F88="cross",B88*C88-4*(D88*E88),"ERROR")))))</f>
        <v>10000</v>
      </c>
      <c r="H88" s="19" t="s">
        <v>85</v>
      </c>
      <c r="I88" s="19">
        <f>B88/C88</f>
        <v>1</v>
      </c>
      <c r="J88" s="22">
        <v>1</v>
      </c>
      <c r="K88" s="24">
        <v>125</v>
      </c>
      <c r="L88" s="24">
        <v>4</v>
      </c>
      <c r="M88" s="25">
        <v>1</v>
      </c>
      <c r="N88" s="22">
        <f>M88/4</f>
        <v>0.25</v>
      </c>
      <c r="O88" s="19">
        <f>M88/N88</f>
        <v>4</v>
      </c>
      <c r="P88" s="26">
        <v>30</v>
      </c>
      <c r="Q88" s="30">
        <f>P88</f>
        <v>30</v>
      </c>
      <c r="R88" s="20">
        <f>AA88/V88</f>
        <v>100</v>
      </c>
      <c r="S88" s="27">
        <v>15</v>
      </c>
      <c r="T88" s="30">
        <f>S88</f>
        <v>15</v>
      </c>
      <c r="U88" s="20">
        <f>AB88/W88</f>
        <v>100</v>
      </c>
      <c r="V88" s="19">
        <f>ROUND((Q88/100)*G88,0)</f>
        <v>3000</v>
      </c>
      <c r="W88" s="19">
        <f>ROUND(((T88/100)*G88)/J88,0)</f>
        <v>1500</v>
      </c>
      <c r="X88" s="19">
        <v>0</v>
      </c>
      <c r="Y88" s="19">
        <v>0</v>
      </c>
      <c r="Z88" s="19">
        <v>0</v>
      </c>
      <c r="AA88" s="20">
        <f>G88*P88</f>
        <v>300000</v>
      </c>
      <c r="AB88" s="20">
        <f>(G88*S88)/J88</f>
        <v>150000</v>
      </c>
      <c r="AC88" s="20">
        <v>0</v>
      </c>
      <c r="AD88" s="20">
        <v>0</v>
      </c>
      <c r="AE88" s="20">
        <v>0</v>
      </c>
      <c r="AF88" s="24">
        <v>100</v>
      </c>
      <c r="AG88" s="24">
        <v>0</v>
      </c>
      <c r="AH88" s="24">
        <v>1</v>
      </c>
      <c r="AI88" s="24">
        <v>100</v>
      </c>
      <c r="AJ88" s="24">
        <v>0</v>
      </c>
      <c r="AK88" s="24">
        <v>1</v>
      </c>
      <c r="AL88" s="24">
        <v>0.5</v>
      </c>
      <c r="AM88" s="24">
        <v>0.5</v>
      </c>
      <c r="AN88" s="24">
        <v>0</v>
      </c>
      <c r="AO88" s="24">
        <v>0</v>
      </c>
      <c r="AP88" s="24">
        <v>0</v>
      </c>
      <c r="AQ88" s="24">
        <v>0.01</v>
      </c>
      <c r="AR88" s="24">
        <v>0.01</v>
      </c>
      <c r="AS88" s="24">
        <v>0</v>
      </c>
      <c r="AT88" s="24">
        <v>0</v>
      </c>
      <c r="AU88" s="24">
        <v>0</v>
      </c>
      <c r="AV88" s="24">
        <v>0</v>
      </c>
      <c r="AW88" s="24">
        <v>0.2</v>
      </c>
      <c r="AX88" s="24">
        <v>0</v>
      </c>
      <c r="AY88" s="24">
        <v>0</v>
      </c>
      <c r="AZ88" s="24">
        <v>0</v>
      </c>
      <c r="BA88" s="24">
        <v>0.04</v>
      </c>
      <c r="BB88" s="24">
        <v>0</v>
      </c>
      <c r="BC88" s="22">
        <v>0.05</v>
      </c>
      <c r="BD88" s="22">
        <v>0.05</v>
      </c>
      <c r="BE88" s="24">
        <v>7.4999999999999997E-2</v>
      </c>
      <c r="BF88" s="24">
        <v>5.0000000000000001E-3</v>
      </c>
      <c r="BG88" s="24">
        <v>0</v>
      </c>
      <c r="BH88" s="24">
        <v>0</v>
      </c>
      <c r="BI88" s="24">
        <v>0</v>
      </c>
      <c r="BJ88" s="24">
        <v>1.8749999999999999E-2</v>
      </c>
      <c r="BK88" s="24">
        <v>1.25E-3</v>
      </c>
      <c r="BL88" s="24">
        <v>0</v>
      </c>
      <c r="BM88" s="24">
        <v>0</v>
      </c>
      <c r="BN88" s="24">
        <v>0</v>
      </c>
      <c r="BO88" s="24">
        <v>0.1</v>
      </c>
      <c r="BP88" s="24">
        <v>0.1</v>
      </c>
      <c r="BQ88" s="24">
        <v>0</v>
      </c>
      <c r="BR88" s="24">
        <v>0</v>
      </c>
      <c r="BS88" s="24">
        <v>0</v>
      </c>
      <c r="BT88" s="24">
        <v>0.04</v>
      </c>
      <c r="BU88" s="29">
        <v>0.1</v>
      </c>
      <c r="BV88" s="23">
        <f>BT88/(BT88+BU88)</f>
        <v>0.2857142857142857</v>
      </c>
      <c r="BW88" s="23">
        <f>SQRT((BT88*BU88)/((BT88+BU88)^2*(BT88+BU88+1)))</f>
        <v>0.42310634125649449</v>
      </c>
      <c r="BX88" s="24">
        <v>0.25</v>
      </c>
      <c r="BY88" s="24">
        <v>0.25</v>
      </c>
      <c r="BZ88" s="24">
        <v>0.25</v>
      </c>
      <c r="CA88" s="24">
        <v>0.25</v>
      </c>
      <c r="CB88" s="28" t="s">
        <v>59</v>
      </c>
      <c r="CC88" s="24">
        <v>600</v>
      </c>
    </row>
    <row r="89" spans="1:81" s="24" customFormat="1" x14ac:dyDescent="0.2">
      <c r="A89" s="30">
        <f t="shared" si="1"/>
        <v>88</v>
      </c>
      <c r="B89" s="24">
        <v>100</v>
      </c>
      <c r="C89" s="24">
        <v>100</v>
      </c>
      <c r="D89" s="24">
        <v>5</v>
      </c>
      <c r="E89" s="24">
        <v>5</v>
      </c>
      <c r="F89" s="19" t="s">
        <v>80</v>
      </c>
      <c r="G89" s="19">
        <f>IF(F89="rectangle",B89*C89,IF(F89="hook",B89*C89-(D89*E89),IF(F89="eight",B89*C89-2*(D89*E89),IF(F89="tee",B89*C89-2*(D89*E89),IF(F89="cross",B89*C89-4*(D89*E89),"ERROR")))))</f>
        <v>10000</v>
      </c>
      <c r="H89" s="19" t="s">
        <v>85</v>
      </c>
      <c r="I89" s="19">
        <f>B89/C89</f>
        <v>1</v>
      </c>
      <c r="J89" s="22">
        <v>1</v>
      </c>
      <c r="K89" s="24">
        <v>125</v>
      </c>
      <c r="L89" s="24">
        <v>4</v>
      </c>
      <c r="M89" s="25">
        <v>1</v>
      </c>
      <c r="N89" s="22">
        <f>M89/4</f>
        <v>0.25</v>
      </c>
      <c r="O89" s="19">
        <f>M89/N89</f>
        <v>4</v>
      </c>
      <c r="P89" s="26">
        <v>30</v>
      </c>
      <c r="Q89" s="30">
        <f>P89</f>
        <v>30</v>
      </c>
      <c r="R89" s="20">
        <f>AA89/V89</f>
        <v>100</v>
      </c>
      <c r="S89" s="27">
        <v>30</v>
      </c>
      <c r="T89" s="30">
        <f>S89</f>
        <v>30</v>
      </c>
      <c r="U89" s="20">
        <f>AB89/W89</f>
        <v>100</v>
      </c>
      <c r="V89" s="19">
        <f>ROUND((Q89/100)*G89,0)</f>
        <v>3000</v>
      </c>
      <c r="W89" s="19">
        <f>ROUND(((T89/100)*G89)/J89,0)</f>
        <v>3000</v>
      </c>
      <c r="X89" s="19">
        <v>0</v>
      </c>
      <c r="Y89" s="19">
        <v>0</v>
      </c>
      <c r="Z89" s="19">
        <v>0</v>
      </c>
      <c r="AA89" s="20">
        <f>G89*P89</f>
        <v>300000</v>
      </c>
      <c r="AB89" s="20">
        <f>(G89*S89)/J89</f>
        <v>300000</v>
      </c>
      <c r="AC89" s="20">
        <v>0</v>
      </c>
      <c r="AD89" s="20">
        <v>0</v>
      </c>
      <c r="AE89" s="20">
        <v>0</v>
      </c>
      <c r="AF89" s="24">
        <v>100</v>
      </c>
      <c r="AG89" s="24">
        <v>0</v>
      </c>
      <c r="AH89" s="24">
        <v>1</v>
      </c>
      <c r="AI89" s="24">
        <v>100</v>
      </c>
      <c r="AJ89" s="24">
        <v>0</v>
      </c>
      <c r="AK89" s="24">
        <v>1</v>
      </c>
      <c r="AL89" s="24">
        <v>0.5</v>
      </c>
      <c r="AM89" s="24">
        <v>0.5</v>
      </c>
      <c r="AN89" s="24">
        <v>0</v>
      </c>
      <c r="AO89" s="24">
        <v>0</v>
      </c>
      <c r="AP89" s="24">
        <v>0</v>
      </c>
      <c r="AQ89" s="24">
        <v>0.01</v>
      </c>
      <c r="AR89" s="24">
        <v>0.01</v>
      </c>
      <c r="AS89" s="24">
        <v>0</v>
      </c>
      <c r="AT89" s="24">
        <v>0</v>
      </c>
      <c r="AU89" s="24">
        <v>0</v>
      </c>
      <c r="AV89" s="24">
        <v>0</v>
      </c>
      <c r="AW89" s="24">
        <v>0.2</v>
      </c>
      <c r="AX89" s="24">
        <v>0</v>
      </c>
      <c r="AY89" s="24">
        <v>0</v>
      </c>
      <c r="AZ89" s="24">
        <v>0</v>
      </c>
      <c r="BA89" s="24">
        <v>0.04</v>
      </c>
      <c r="BB89" s="24">
        <v>0</v>
      </c>
      <c r="BC89" s="22">
        <v>0.05</v>
      </c>
      <c r="BD89" s="22">
        <v>0.05</v>
      </c>
      <c r="BE89" s="24">
        <v>7.4999999999999997E-2</v>
      </c>
      <c r="BF89" s="24">
        <v>5.0000000000000001E-3</v>
      </c>
      <c r="BG89" s="24">
        <v>0</v>
      </c>
      <c r="BH89" s="24">
        <v>0</v>
      </c>
      <c r="BI89" s="24">
        <v>0</v>
      </c>
      <c r="BJ89" s="24">
        <v>1.8749999999999999E-2</v>
      </c>
      <c r="BK89" s="24">
        <v>1.25E-3</v>
      </c>
      <c r="BL89" s="24">
        <v>0</v>
      </c>
      <c r="BM89" s="24">
        <v>0</v>
      </c>
      <c r="BN89" s="24">
        <v>0</v>
      </c>
      <c r="BO89" s="24">
        <v>0.1</v>
      </c>
      <c r="BP89" s="24">
        <v>0.1</v>
      </c>
      <c r="BQ89" s="24">
        <v>0</v>
      </c>
      <c r="BR89" s="24">
        <v>0</v>
      </c>
      <c r="BS89" s="24">
        <v>0</v>
      </c>
      <c r="BT89" s="24">
        <v>0.04</v>
      </c>
      <c r="BU89" s="29">
        <v>4</v>
      </c>
      <c r="BV89" s="23">
        <f>BT89/(BT89+BU89)</f>
        <v>9.9009900990099011E-3</v>
      </c>
      <c r="BW89" s="23">
        <f>SQRT((BT89*BU89)/((BT89+BU89)^2*(BT89+BU89+1)))</f>
        <v>4.410251516706673E-2</v>
      </c>
      <c r="BX89" s="24">
        <v>0.25</v>
      </c>
      <c r="BY89" s="24">
        <v>0.25</v>
      </c>
      <c r="BZ89" s="24">
        <v>0.25</v>
      </c>
      <c r="CA89" s="24">
        <v>0.25</v>
      </c>
      <c r="CB89" s="28" t="s">
        <v>59</v>
      </c>
      <c r="CC89" s="24">
        <v>600</v>
      </c>
    </row>
    <row r="90" spans="1:81" s="24" customFormat="1" x14ac:dyDescent="0.2">
      <c r="A90" s="30">
        <f t="shared" si="1"/>
        <v>89</v>
      </c>
      <c r="B90" s="24">
        <v>100</v>
      </c>
      <c r="C90" s="24">
        <v>100</v>
      </c>
      <c r="D90" s="24">
        <v>5</v>
      </c>
      <c r="E90" s="24">
        <v>5</v>
      </c>
      <c r="F90" s="19" t="s">
        <v>80</v>
      </c>
      <c r="G90" s="19">
        <f>IF(F90="rectangle",B90*C90,IF(F90="hook",B90*C90-(D90*E90),IF(F90="eight",B90*C90-2*(D90*E90),IF(F90="tee",B90*C90-2*(D90*E90),IF(F90="cross",B90*C90-4*(D90*E90),"ERROR")))))</f>
        <v>10000</v>
      </c>
      <c r="H90" s="19" t="s">
        <v>85</v>
      </c>
      <c r="I90" s="19">
        <f>B90/C90</f>
        <v>1</v>
      </c>
      <c r="J90" s="22">
        <v>1</v>
      </c>
      <c r="K90" s="24">
        <v>125</v>
      </c>
      <c r="L90" s="24">
        <v>4</v>
      </c>
      <c r="M90" s="25">
        <v>1</v>
      </c>
      <c r="N90" s="22">
        <f>M90/4</f>
        <v>0.25</v>
      </c>
      <c r="O90" s="19">
        <f>M90/N90</f>
        <v>4</v>
      </c>
      <c r="P90" s="26">
        <v>30</v>
      </c>
      <c r="Q90" s="30">
        <f>P90</f>
        <v>30</v>
      </c>
      <c r="R90" s="20">
        <f>AA90/V90</f>
        <v>100</v>
      </c>
      <c r="S90" s="27">
        <v>30</v>
      </c>
      <c r="T90" s="30">
        <f>S90</f>
        <v>30</v>
      </c>
      <c r="U90" s="20">
        <f>AB90/W90</f>
        <v>100</v>
      </c>
      <c r="V90" s="19">
        <f>ROUND((Q90/100)*G90,0)</f>
        <v>3000</v>
      </c>
      <c r="W90" s="19">
        <f>ROUND(((T90/100)*G90)/J90,0)</f>
        <v>3000</v>
      </c>
      <c r="X90" s="19">
        <v>0</v>
      </c>
      <c r="Y90" s="19">
        <v>0</v>
      </c>
      <c r="Z90" s="19">
        <v>0</v>
      </c>
      <c r="AA90" s="20">
        <f>G90*P90</f>
        <v>300000</v>
      </c>
      <c r="AB90" s="20">
        <f>(G90*S90)/J90</f>
        <v>300000</v>
      </c>
      <c r="AC90" s="20">
        <v>0</v>
      </c>
      <c r="AD90" s="20">
        <v>0</v>
      </c>
      <c r="AE90" s="20">
        <v>0</v>
      </c>
      <c r="AF90" s="24">
        <v>100</v>
      </c>
      <c r="AG90" s="24">
        <v>0</v>
      </c>
      <c r="AH90" s="24">
        <v>1</v>
      </c>
      <c r="AI90" s="24">
        <v>100</v>
      </c>
      <c r="AJ90" s="24">
        <v>0</v>
      </c>
      <c r="AK90" s="24">
        <v>1</v>
      </c>
      <c r="AL90" s="24">
        <v>0.5</v>
      </c>
      <c r="AM90" s="24">
        <v>0.5</v>
      </c>
      <c r="AN90" s="24">
        <v>0</v>
      </c>
      <c r="AO90" s="24">
        <v>0</v>
      </c>
      <c r="AP90" s="24">
        <v>0</v>
      </c>
      <c r="AQ90" s="24">
        <v>0.01</v>
      </c>
      <c r="AR90" s="24">
        <v>0.01</v>
      </c>
      <c r="AS90" s="24">
        <v>0</v>
      </c>
      <c r="AT90" s="24">
        <v>0</v>
      </c>
      <c r="AU90" s="24">
        <v>0</v>
      </c>
      <c r="AV90" s="24">
        <v>0</v>
      </c>
      <c r="AW90" s="24">
        <v>0.2</v>
      </c>
      <c r="AX90" s="24">
        <v>0</v>
      </c>
      <c r="AY90" s="24">
        <v>0</v>
      </c>
      <c r="AZ90" s="24">
        <v>0</v>
      </c>
      <c r="BA90" s="24">
        <v>0.04</v>
      </c>
      <c r="BB90" s="24">
        <v>0</v>
      </c>
      <c r="BC90" s="22">
        <v>0.05</v>
      </c>
      <c r="BD90" s="22">
        <v>0.05</v>
      </c>
      <c r="BE90" s="24">
        <v>7.4999999999999997E-2</v>
      </c>
      <c r="BF90" s="24">
        <v>5.0000000000000001E-3</v>
      </c>
      <c r="BG90" s="24">
        <v>0</v>
      </c>
      <c r="BH90" s="24">
        <v>0</v>
      </c>
      <c r="BI90" s="24">
        <v>0</v>
      </c>
      <c r="BJ90" s="24">
        <v>1.8749999999999999E-2</v>
      </c>
      <c r="BK90" s="24">
        <v>1.25E-3</v>
      </c>
      <c r="BL90" s="24">
        <v>0</v>
      </c>
      <c r="BM90" s="24">
        <v>0</v>
      </c>
      <c r="BN90" s="24">
        <v>0</v>
      </c>
      <c r="BO90" s="24">
        <v>0.1</v>
      </c>
      <c r="BP90" s="24">
        <v>0.1</v>
      </c>
      <c r="BQ90" s="24">
        <v>0</v>
      </c>
      <c r="BR90" s="24">
        <v>0</v>
      </c>
      <c r="BS90" s="24">
        <v>0</v>
      </c>
      <c r="BT90" s="24">
        <v>0.04</v>
      </c>
      <c r="BU90" s="29">
        <v>0.2</v>
      </c>
      <c r="BV90" s="23">
        <f>BT90/(BT90+BU90)</f>
        <v>0.16666666666666666</v>
      </c>
      <c r="BW90" s="23">
        <f>SQRT((BT90*BU90)/((BT90+BU90)^2*(BT90+BU90+1)))</f>
        <v>0.33467472037604118</v>
      </c>
      <c r="BX90" s="24">
        <v>0.25</v>
      </c>
      <c r="BY90" s="24">
        <v>0.25</v>
      </c>
      <c r="BZ90" s="24">
        <v>0.25</v>
      </c>
      <c r="CA90" s="24">
        <v>0.25</v>
      </c>
      <c r="CB90" s="28" t="s">
        <v>59</v>
      </c>
      <c r="CC90" s="24">
        <v>600</v>
      </c>
    </row>
    <row r="91" spans="1:81" s="24" customFormat="1" x14ac:dyDescent="0.2">
      <c r="A91" s="30">
        <f t="shared" si="1"/>
        <v>90</v>
      </c>
      <c r="B91" s="24">
        <v>100</v>
      </c>
      <c r="C91" s="24">
        <v>100</v>
      </c>
      <c r="D91" s="24">
        <v>5</v>
      </c>
      <c r="E91" s="24">
        <v>5</v>
      </c>
      <c r="F91" s="19" t="s">
        <v>80</v>
      </c>
      <c r="G91" s="19">
        <f>IF(F91="rectangle",B91*C91,IF(F91="hook",B91*C91-(D91*E91),IF(F91="eight",B91*C91-2*(D91*E91),IF(F91="tee",B91*C91-2*(D91*E91),IF(F91="cross",B91*C91-4*(D91*E91),"ERROR")))))</f>
        <v>10000</v>
      </c>
      <c r="H91" s="19" t="s">
        <v>85</v>
      </c>
      <c r="I91" s="19">
        <f>B91/C91</f>
        <v>1</v>
      </c>
      <c r="J91" s="22">
        <v>1</v>
      </c>
      <c r="K91" s="24">
        <v>125</v>
      </c>
      <c r="L91" s="24">
        <v>4</v>
      </c>
      <c r="M91" s="25">
        <v>1</v>
      </c>
      <c r="N91" s="22">
        <f>M91/4</f>
        <v>0.25</v>
      </c>
      <c r="O91" s="19">
        <f>M91/N91</f>
        <v>4</v>
      </c>
      <c r="P91" s="26">
        <v>30</v>
      </c>
      <c r="Q91" s="30">
        <f>P91</f>
        <v>30</v>
      </c>
      <c r="R91" s="20">
        <f>AA91/V91</f>
        <v>100</v>
      </c>
      <c r="S91" s="27">
        <v>30</v>
      </c>
      <c r="T91" s="30">
        <f>S91</f>
        <v>30</v>
      </c>
      <c r="U91" s="20">
        <f>AB91/W91</f>
        <v>100</v>
      </c>
      <c r="V91" s="19">
        <f>ROUND((Q91/100)*G91,0)</f>
        <v>3000</v>
      </c>
      <c r="W91" s="19">
        <f>ROUND(((T91/100)*G91)/J91,0)</f>
        <v>3000</v>
      </c>
      <c r="X91" s="19">
        <v>0</v>
      </c>
      <c r="Y91" s="19">
        <v>0</v>
      </c>
      <c r="Z91" s="19">
        <v>0</v>
      </c>
      <c r="AA91" s="20">
        <f>G91*P91</f>
        <v>300000</v>
      </c>
      <c r="AB91" s="20">
        <f>(G91*S91)/J91</f>
        <v>300000</v>
      </c>
      <c r="AC91" s="20">
        <v>0</v>
      </c>
      <c r="AD91" s="20">
        <v>0</v>
      </c>
      <c r="AE91" s="20">
        <v>0</v>
      </c>
      <c r="AF91" s="24">
        <v>100</v>
      </c>
      <c r="AG91" s="24">
        <v>0</v>
      </c>
      <c r="AH91" s="24">
        <v>1</v>
      </c>
      <c r="AI91" s="24">
        <v>100</v>
      </c>
      <c r="AJ91" s="24">
        <v>0</v>
      </c>
      <c r="AK91" s="24">
        <v>1</v>
      </c>
      <c r="AL91" s="24">
        <v>0.5</v>
      </c>
      <c r="AM91" s="24">
        <v>0.5</v>
      </c>
      <c r="AN91" s="24">
        <v>0</v>
      </c>
      <c r="AO91" s="24">
        <v>0</v>
      </c>
      <c r="AP91" s="24">
        <v>0</v>
      </c>
      <c r="AQ91" s="24">
        <v>0.01</v>
      </c>
      <c r="AR91" s="24">
        <v>0.01</v>
      </c>
      <c r="AS91" s="24">
        <v>0</v>
      </c>
      <c r="AT91" s="24">
        <v>0</v>
      </c>
      <c r="AU91" s="24">
        <v>0</v>
      </c>
      <c r="AV91" s="24">
        <v>0</v>
      </c>
      <c r="AW91" s="24">
        <v>0.2</v>
      </c>
      <c r="AX91" s="24">
        <v>0</v>
      </c>
      <c r="AY91" s="24">
        <v>0</v>
      </c>
      <c r="AZ91" s="24">
        <v>0</v>
      </c>
      <c r="BA91" s="24">
        <v>0.04</v>
      </c>
      <c r="BB91" s="24">
        <v>0</v>
      </c>
      <c r="BC91" s="22">
        <v>0.05</v>
      </c>
      <c r="BD91" s="22">
        <v>0.05</v>
      </c>
      <c r="BE91" s="24">
        <v>7.4999999999999997E-2</v>
      </c>
      <c r="BF91" s="24">
        <v>5.0000000000000001E-3</v>
      </c>
      <c r="BG91" s="24">
        <v>0</v>
      </c>
      <c r="BH91" s="24">
        <v>0</v>
      </c>
      <c r="BI91" s="24">
        <v>0</v>
      </c>
      <c r="BJ91" s="24">
        <v>1.8749999999999999E-2</v>
      </c>
      <c r="BK91" s="24">
        <v>1.25E-3</v>
      </c>
      <c r="BL91" s="24">
        <v>0</v>
      </c>
      <c r="BM91" s="24">
        <v>0</v>
      </c>
      <c r="BN91" s="24">
        <v>0</v>
      </c>
      <c r="BO91" s="24">
        <v>0.1</v>
      </c>
      <c r="BP91" s="24">
        <v>0.1</v>
      </c>
      <c r="BQ91" s="24">
        <v>0</v>
      </c>
      <c r="BR91" s="24">
        <v>0</v>
      </c>
      <c r="BS91" s="24">
        <v>0</v>
      </c>
      <c r="BT91" s="24">
        <v>0.04</v>
      </c>
      <c r="BU91" s="29">
        <v>0.1</v>
      </c>
      <c r="BV91" s="23">
        <f>BT91/(BT91+BU91)</f>
        <v>0.2857142857142857</v>
      </c>
      <c r="BW91" s="23">
        <f>SQRT((BT91*BU91)/((BT91+BU91)^2*(BT91+BU91+1)))</f>
        <v>0.42310634125649449</v>
      </c>
      <c r="BX91" s="24">
        <v>0.25</v>
      </c>
      <c r="BY91" s="24">
        <v>0.25</v>
      </c>
      <c r="BZ91" s="24">
        <v>0.25</v>
      </c>
      <c r="CA91" s="24">
        <v>0.25</v>
      </c>
      <c r="CB91" s="28" t="s">
        <v>59</v>
      </c>
      <c r="CC91" s="24">
        <v>600</v>
      </c>
    </row>
    <row r="92" spans="1:81" s="24" customFormat="1" x14ac:dyDescent="0.2">
      <c r="A92" s="30">
        <f t="shared" si="1"/>
        <v>91</v>
      </c>
      <c r="B92" s="24">
        <v>20</v>
      </c>
      <c r="C92" s="24">
        <v>20</v>
      </c>
      <c r="D92" s="24">
        <v>5</v>
      </c>
      <c r="E92" s="24">
        <v>5</v>
      </c>
      <c r="F92" s="19" t="s">
        <v>80</v>
      </c>
      <c r="G92" s="19">
        <f>IF(F92="rectangle",B92*C92,IF(F92="hook",B92*C92-(D92*E92),IF(F92="eight",B92*C92-2*(D92*E92),IF(F92="tee",B92*C92-2*(D92*E92),IF(F92="cross",B92*C92-4*(D92*E92),"ERROR")))))</f>
        <v>400</v>
      </c>
      <c r="H92" s="19" t="s">
        <v>84</v>
      </c>
      <c r="I92" s="19">
        <f>B92/C92</f>
        <v>1</v>
      </c>
      <c r="J92" s="22">
        <v>1</v>
      </c>
      <c r="K92" s="24">
        <v>125</v>
      </c>
      <c r="L92" s="24">
        <v>4</v>
      </c>
      <c r="M92" s="25">
        <v>1</v>
      </c>
      <c r="N92" s="22">
        <f>M92/4</f>
        <v>0.25</v>
      </c>
      <c r="O92" s="19">
        <f>M92/N92</f>
        <v>4</v>
      </c>
      <c r="P92" s="26">
        <v>30</v>
      </c>
      <c r="Q92" s="30">
        <f>P92</f>
        <v>30</v>
      </c>
      <c r="R92" s="20">
        <f>AA92/V92</f>
        <v>100</v>
      </c>
      <c r="S92" s="27">
        <v>5</v>
      </c>
      <c r="T92" s="30">
        <f>S92</f>
        <v>5</v>
      </c>
      <c r="U92" s="20">
        <f>AB92/W92</f>
        <v>100</v>
      </c>
      <c r="V92" s="19">
        <f>ROUND((Q92/100)*G92,0)</f>
        <v>120</v>
      </c>
      <c r="W92" s="19">
        <f>ROUND(((T92/100)*G92)/J92,0)</f>
        <v>20</v>
      </c>
      <c r="X92" s="19">
        <v>0</v>
      </c>
      <c r="Y92" s="19">
        <v>0</v>
      </c>
      <c r="Z92" s="19">
        <v>0</v>
      </c>
      <c r="AA92" s="20">
        <f>G92*P92</f>
        <v>12000</v>
      </c>
      <c r="AB92" s="20">
        <f>(G92*S92)/J92</f>
        <v>2000</v>
      </c>
      <c r="AC92" s="20">
        <v>0</v>
      </c>
      <c r="AD92" s="20">
        <v>0</v>
      </c>
      <c r="AE92" s="20">
        <v>0</v>
      </c>
      <c r="AF92" s="24">
        <v>100</v>
      </c>
      <c r="AG92" s="24">
        <v>0</v>
      </c>
      <c r="AH92" s="24">
        <v>1</v>
      </c>
      <c r="AI92" s="24">
        <v>100</v>
      </c>
      <c r="AJ92" s="24">
        <v>0</v>
      </c>
      <c r="AK92" s="24">
        <v>1</v>
      </c>
      <c r="AL92" s="24">
        <v>0.5</v>
      </c>
      <c r="AM92" s="24">
        <v>0.5</v>
      </c>
      <c r="AN92" s="24">
        <v>0</v>
      </c>
      <c r="AO92" s="24">
        <v>0</v>
      </c>
      <c r="AP92" s="24">
        <v>0</v>
      </c>
      <c r="AQ92" s="24">
        <v>0.01</v>
      </c>
      <c r="AR92" s="24">
        <v>0.01</v>
      </c>
      <c r="AS92" s="24">
        <v>0</v>
      </c>
      <c r="AT92" s="24">
        <v>0</v>
      </c>
      <c r="AU92" s="24">
        <v>0</v>
      </c>
      <c r="AV92" s="24">
        <v>0</v>
      </c>
      <c r="AW92" s="24">
        <v>0.2</v>
      </c>
      <c r="AX92" s="24">
        <v>0</v>
      </c>
      <c r="AY92" s="24">
        <v>0</v>
      </c>
      <c r="AZ92" s="24">
        <v>0</v>
      </c>
      <c r="BA92" s="24">
        <v>0.04</v>
      </c>
      <c r="BB92" s="24">
        <v>0</v>
      </c>
      <c r="BC92" s="22">
        <v>0.05</v>
      </c>
      <c r="BD92" s="22">
        <v>0.05</v>
      </c>
      <c r="BE92" s="24">
        <v>7.4999999999999997E-2</v>
      </c>
      <c r="BF92" s="24">
        <v>5.0000000000000001E-3</v>
      </c>
      <c r="BG92" s="24">
        <v>0</v>
      </c>
      <c r="BH92" s="24">
        <v>0</v>
      </c>
      <c r="BI92" s="24">
        <v>0</v>
      </c>
      <c r="BJ92" s="24">
        <v>1.8749999999999999E-2</v>
      </c>
      <c r="BK92" s="24">
        <v>1.25E-3</v>
      </c>
      <c r="BL92" s="24">
        <v>0</v>
      </c>
      <c r="BM92" s="24">
        <v>0</v>
      </c>
      <c r="BN92" s="24">
        <v>0</v>
      </c>
      <c r="BO92" s="24">
        <v>0.1</v>
      </c>
      <c r="BP92" s="24">
        <v>0.1</v>
      </c>
      <c r="BQ92" s="24">
        <v>0</v>
      </c>
      <c r="BR92" s="24">
        <v>0</v>
      </c>
      <c r="BS92" s="24">
        <v>0</v>
      </c>
      <c r="BT92" s="24">
        <v>0.04</v>
      </c>
      <c r="BU92" s="29">
        <v>4</v>
      </c>
      <c r="BV92" s="23">
        <f>BT92/(BT92+BU92)</f>
        <v>9.9009900990099011E-3</v>
      </c>
      <c r="BW92" s="23">
        <f>SQRT((BT92*BU92)/((BT92+BU92)^2*(BT92+BU92+1)))</f>
        <v>4.410251516706673E-2</v>
      </c>
      <c r="BX92" s="24">
        <v>0.25</v>
      </c>
      <c r="BY92" s="24">
        <v>0.25</v>
      </c>
      <c r="BZ92" s="24">
        <v>0.25</v>
      </c>
      <c r="CA92" s="24">
        <v>0.25</v>
      </c>
      <c r="CB92" s="28" t="s">
        <v>59</v>
      </c>
      <c r="CC92" s="24">
        <v>600</v>
      </c>
    </row>
    <row r="93" spans="1:81" s="24" customFormat="1" x14ac:dyDescent="0.2">
      <c r="A93" s="30">
        <f t="shared" si="1"/>
        <v>92</v>
      </c>
      <c r="B93" s="24">
        <v>20</v>
      </c>
      <c r="C93" s="24">
        <v>20</v>
      </c>
      <c r="D93" s="24">
        <v>5</v>
      </c>
      <c r="E93" s="24">
        <v>5</v>
      </c>
      <c r="F93" s="19" t="s">
        <v>80</v>
      </c>
      <c r="G93" s="19">
        <f>IF(F93="rectangle",B93*C93,IF(F93="hook",B93*C93-(D93*E93),IF(F93="eight",B93*C93-2*(D93*E93),IF(F93="tee",B93*C93-2*(D93*E93),IF(F93="cross",B93*C93-4*(D93*E93),"ERROR")))))</f>
        <v>400</v>
      </c>
      <c r="H93" s="19" t="s">
        <v>84</v>
      </c>
      <c r="I93" s="19">
        <f>B93/C93</f>
        <v>1</v>
      </c>
      <c r="J93" s="22">
        <v>1</v>
      </c>
      <c r="K93" s="24">
        <v>125</v>
      </c>
      <c r="L93" s="24">
        <v>4</v>
      </c>
      <c r="M93" s="25">
        <v>1</v>
      </c>
      <c r="N93" s="22">
        <f>M93/4</f>
        <v>0.25</v>
      </c>
      <c r="O93" s="19">
        <f>M93/N93</f>
        <v>4</v>
      </c>
      <c r="P93" s="26">
        <v>30</v>
      </c>
      <c r="Q93" s="30">
        <f>P93</f>
        <v>30</v>
      </c>
      <c r="R93" s="20">
        <f>AA93/V93</f>
        <v>100</v>
      </c>
      <c r="S93" s="27">
        <v>5</v>
      </c>
      <c r="T93" s="30">
        <f>S93</f>
        <v>5</v>
      </c>
      <c r="U93" s="20">
        <f>AB93/W93</f>
        <v>100</v>
      </c>
      <c r="V93" s="19">
        <f>ROUND((Q93/100)*G93,0)</f>
        <v>120</v>
      </c>
      <c r="W93" s="19">
        <f>ROUND(((T93/100)*G93)/J93,0)</f>
        <v>20</v>
      </c>
      <c r="X93" s="19">
        <v>0</v>
      </c>
      <c r="Y93" s="19">
        <v>0</v>
      </c>
      <c r="Z93" s="19">
        <v>0</v>
      </c>
      <c r="AA93" s="20">
        <f>G93*P93</f>
        <v>12000</v>
      </c>
      <c r="AB93" s="20">
        <f>(G93*S93)/J93</f>
        <v>2000</v>
      </c>
      <c r="AC93" s="20">
        <v>0</v>
      </c>
      <c r="AD93" s="20">
        <v>0</v>
      </c>
      <c r="AE93" s="20">
        <v>0</v>
      </c>
      <c r="AF93" s="24">
        <v>100</v>
      </c>
      <c r="AG93" s="24">
        <v>0</v>
      </c>
      <c r="AH93" s="24">
        <v>1</v>
      </c>
      <c r="AI93" s="24">
        <v>100</v>
      </c>
      <c r="AJ93" s="24">
        <v>0</v>
      </c>
      <c r="AK93" s="24">
        <v>1</v>
      </c>
      <c r="AL93" s="24">
        <v>0.5</v>
      </c>
      <c r="AM93" s="24">
        <v>0.5</v>
      </c>
      <c r="AN93" s="24">
        <v>0</v>
      </c>
      <c r="AO93" s="24">
        <v>0</v>
      </c>
      <c r="AP93" s="24">
        <v>0</v>
      </c>
      <c r="AQ93" s="24">
        <v>0.01</v>
      </c>
      <c r="AR93" s="24">
        <v>0.01</v>
      </c>
      <c r="AS93" s="24">
        <v>0</v>
      </c>
      <c r="AT93" s="24">
        <v>0</v>
      </c>
      <c r="AU93" s="24">
        <v>0</v>
      </c>
      <c r="AV93" s="24">
        <v>0</v>
      </c>
      <c r="AW93" s="24">
        <v>0.2</v>
      </c>
      <c r="AX93" s="24">
        <v>0</v>
      </c>
      <c r="AY93" s="24">
        <v>0</v>
      </c>
      <c r="AZ93" s="24">
        <v>0</v>
      </c>
      <c r="BA93" s="24">
        <v>0.04</v>
      </c>
      <c r="BB93" s="24">
        <v>0</v>
      </c>
      <c r="BC93" s="22">
        <v>0.05</v>
      </c>
      <c r="BD93" s="22">
        <v>0.05</v>
      </c>
      <c r="BE93" s="24">
        <v>7.4999999999999997E-2</v>
      </c>
      <c r="BF93" s="24">
        <v>5.0000000000000001E-3</v>
      </c>
      <c r="BG93" s="24">
        <v>0</v>
      </c>
      <c r="BH93" s="24">
        <v>0</v>
      </c>
      <c r="BI93" s="24">
        <v>0</v>
      </c>
      <c r="BJ93" s="24">
        <v>1.8749999999999999E-2</v>
      </c>
      <c r="BK93" s="24">
        <v>1.25E-3</v>
      </c>
      <c r="BL93" s="24">
        <v>0</v>
      </c>
      <c r="BM93" s="24">
        <v>0</v>
      </c>
      <c r="BN93" s="24">
        <v>0</v>
      </c>
      <c r="BO93" s="24">
        <v>0.1</v>
      </c>
      <c r="BP93" s="24">
        <v>0.1</v>
      </c>
      <c r="BQ93" s="24">
        <v>0</v>
      </c>
      <c r="BR93" s="24">
        <v>0</v>
      </c>
      <c r="BS93" s="24">
        <v>0</v>
      </c>
      <c r="BT93" s="24">
        <v>0.04</v>
      </c>
      <c r="BU93" s="29">
        <v>0.2</v>
      </c>
      <c r="BV93" s="23">
        <f>BT93/(BT93+BU93)</f>
        <v>0.16666666666666666</v>
      </c>
      <c r="BW93" s="23">
        <f>SQRT((BT93*BU93)/((BT93+BU93)^2*(BT93+BU93+1)))</f>
        <v>0.33467472037604118</v>
      </c>
      <c r="BX93" s="24">
        <v>0.25</v>
      </c>
      <c r="BY93" s="24">
        <v>0.25</v>
      </c>
      <c r="BZ93" s="24">
        <v>0.25</v>
      </c>
      <c r="CA93" s="24">
        <v>0.25</v>
      </c>
      <c r="CB93" s="28" t="s">
        <v>59</v>
      </c>
      <c r="CC93" s="24">
        <v>600</v>
      </c>
    </row>
    <row r="94" spans="1:81" s="24" customFormat="1" x14ac:dyDescent="0.2">
      <c r="A94" s="30">
        <f t="shared" si="1"/>
        <v>93</v>
      </c>
      <c r="B94" s="24">
        <v>20</v>
      </c>
      <c r="C94" s="24">
        <v>20</v>
      </c>
      <c r="D94" s="24">
        <v>5</v>
      </c>
      <c r="E94" s="24">
        <v>5</v>
      </c>
      <c r="F94" s="19" t="s">
        <v>80</v>
      </c>
      <c r="G94" s="19">
        <f>IF(F94="rectangle",B94*C94,IF(F94="hook",B94*C94-(D94*E94),IF(F94="eight",B94*C94-2*(D94*E94),IF(F94="tee",B94*C94-2*(D94*E94),IF(F94="cross",B94*C94-4*(D94*E94),"ERROR")))))</f>
        <v>400</v>
      </c>
      <c r="H94" s="19" t="s">
        <v>84</v>
      </c>
      <c r="I94" s="19">
        <f>B94/C94</f>
        <v>1</v>
      </c>
      <c r="J94" s="22">
        <v>1</v>
      </c>
      <c r="K94" s="24">
        <v>125</v>
      </c>
      <c r="L94" s="24">
        <v>4</v>
      </c>
      <c r="M94" s="25">
        <v>1</v>
      </c>
      <c r="N94" s="22">
        <f>M94/4</f>
        <v>0.25</v>
      </c>
      <c r="O94" s="19">
        <f>M94/N94</f>
        <v>4</v>
      </c>
      <c r="P94" s="26">
        <v>30</v>
      </c>
      <c r="Q94" s="30">
        <f>P94</f>
        <v>30</v>
      </c>
      <c r="R94" s="20">
        <f>AA94/V94</f>
        <v>100</v>
      </c>
      <c r="S94" s="27">
        <v>5</v>
      </c>
      <c r="T94" s="30">
        <f>S94</f>
        <v>5</v>
      </c>
      <c r="U94" s="20">
        <f>AB94/W94</f>
        <v>100</v>
      </c>
      <c r="V94" s="19">
        <f>ROUND((Q94/100)*G94,0)</f>
        <v>120</v>
      </c>
      <c r="W94" s="19">
        <f>ROUND(((T94/100)*G94)/J94,0)</f>
        <v>20</v>
      </c>
      <c r="X94" s="19">
        <v>0</v>
      </c>
      <c r="Y94" s="19">
        <v>0</v>
      </c>
      <c r="Z94" s="19">
        <v>0</v>
      </c>
      <c r="AA94" s="20">
        <f>G94*P94</f>
        <v>12000</v>
      </c>
      <c r="AB94" s="20">
        <f>(G94*S94)/J94</f>
        <v>2000</v>
      </c>
      <c r="AC94" s="20">
        <v>0</v>
      </c>
      <c r="AD94" s="20">
        <v>0</v>
      </c>
      <c r="AE94" s="20">
        <v>0</v>
      </c>
      <c r="AF94" s="24">
        <v>100</v>
      </c>
      <c r="AG94" s="24">
        <v>0</v>
      </c>
      <c r="AH94" s="24">
        <v>1</v>
      </c>
      <c r="AI94" s="24">
        <v>100</v>
      </c>
      <c r="AJ94" s="24">
        <v>0</v>
      </c>
      <c r="AK94" s="24">
        <v>1</v>
      </c>
      <c r="AL94" s="24">
        <v>0.5</v>
      </c>
      <c r="AM94" s="24">
        <v>0.5</v>
      </c>
      <c r="AN94" s="24">
        <v>0</v>
      </c>
      <c r="AO94" s="24">
        <v>0</v>
      </c>
      <c r="AP94" s="24">
        <v>0</v>
      </c>
      <c r="AQ94" s="24">
        <v>0.01</v>
      </c>
      <c r="AR94" s="24">
        <v>0.01</v>
      </c>
      <c r="AS94" s="24">
        <v>0</v>
      </c>
      <c r="AT94" s="24">
        <v>0</v>
      </c>
      <c r="AU94" s="24">
        <v>0</v>
      </c>
      <c r="AV94" s="24">
        <v>0</v>
      </c>
      <c r="AW94" s="24">
        <v>0.2</v>
      </c>
      <c r="AX94" s="24">
        <v>0</v>
      </c>
      <c r="AY94" s="24">
        <v>0</v>
      </c>
      <c r="AZ94" s="24">
        <v>0</v>
      </c>
      <c r="BA94" s="24">
        <v>0.04</v>
      </c>
      <c r="BB94" s="24">
        <v>0</v>
      </c>
      <c r="BC94" s="22">
        <v>0.05</v>
      </c>
      <c r="BD94" s="22">
        <v>0.05</v>
      </c>
      <c r="BE94" s="24">
        <v>7.4999999999999997E-2</v>
      </c>
      <c r="BF94" s="24">
        <v>5.0000000000000001E-3</v>
      </c>
      <c r="BG94" s="24">
        <v>0</v>
      </c>
      <c r="BH94" s="24">
        <v>0</v>
      </c>
      <c r="BI94" s="24">
        <v>0</v>
      </c>
      <c r="BJ94" s="24">
        <v>1.8749999999999999E-2</v>
      </c>
      <c r="BK94" s="24">
        <v>1.25E-3</v>
      </c>
      <c r="BL94" s="24">
        <v>0</v>
      </c>
      <c r="BM94" s="24">
        <v>0</v>
      </c>
      <c r="BN94" s="24">
        <v>0</v>
      </c>
      <c r="BO94" s="24">
        <v>0.1</v>
      </c>
      <c r="BP94" s="24">
        <v>0.1</v>
      </c>
      <c r="BQ94" s="24">
        <v>0</v>
      </c>
      <c r="BR94" s="24">
        <v>0</v>
      </c>
      <c r="BS94" s="24">
        <v>0</v>
      </c>
      <c r="BT94" s="24">
        <v>0.04</v>
      </c>
      <c r="BU94" s="29">
        <v>0.1</v>
      </c>
      <c r="BV94" s="23">
        <f>BT94/(BT94+BU94)</f>
        <v>0.2857142857142857</v>
      </c>
      <c r="BW94" s="23">
        <f>SQRT((BT94*BU94)/((BT94+BU94)^2*(BT94+BU94+1)))</f>
        <v>0.42310634125649449</v>
      </c>
      <c r="BX94" s="24">
        <v>0.25</v>
      </c>
      <c r="BY94" s="24">
        <v>0.25</v>
      </c>
      <c r="BZ94" s="24">
        <v>0.25</v>
      </c>
      <c r="CA94" s="24">
        <v>0.25</v>
      </c>
      <c r="CB94" s="28" t="s">
        <v>59</v>
      </c>
      <c r="CC94" s="24">
        <v>600</v>
      </c>
    </row>
    <row r="95" spans="1:81" s="24" customFormat="1" x14ac:dyDescent="0.2">
      <c r="A95" s="30">
        <f t="shared" si="1"/>
        <v>94</v>
      </c>
      <c r="B95" s="24">
        <v>20</v>
      </c>
      <c r="C95" s="24">
        <v>20</v>
      </c>
      <c r="D95" s="24">
        <v>5</v>
      </c>
      <c r="E95" s="24">
        <v>5</v>
      </c>
      <c r="F95" s="19" t="s">
        <v>80</v>
      </c>
      <c r="G95" s="19">
        <f>IF(F95="rectangle",B95*C95,IF(F95="hook",B95*C95-(D95*E95),IF(F95="eight",B95*C95-2*(D95*E95),IF(F95="tee",B95*C95-2*(D95*E95),IF(F95="cross",B95*C95-4*(D95*E95),"ERROR")))))</f>
        <v>400</v>
      </c>
      <c r="H95" s="19" t="s">
        <v>84</v>
      </c>
      <c r="I95" s="19">
        <f>B95/C95</f>
        <v>1</v>
      </c>
      <c r="J95" s="22">
        <v>1</v>
      </c>
      <c r="K95" s="24">
        <v>125</v>
      </c>
      <c r="L95" s="24">
        <v>4</v>
      </c>
      <c r="M95" s="25">
        <v>1</v>
      </c>
      <c r="N95" s="22">
        <f>M95/4</f>
        <v>0.25</v>
      </c>
      <c r="O95" s="19">
        <f>M95/N95</f>
        <v>4</v>
      </c>
      <c r="P95" s="26">
        <v>30</v>
      </c>
      <c r="Q95" s="30">
        <f>P95</f>
        <v>30</v>
      </c>
      <c r="R95" s="20">
        <f>AA95/V95</f>
        <v>100</v>
      </c>
      <c r="S95" s="27">
        <v>15</v>
      </c>
      <c r="T95" s="30">
        <f>S95</f>
        <v>15</v>
      </c>
      <c r="U95" s="20">
        <f>AB95/W95</f>
        <v>100</v>
      </c>
      <c r="V95" s="19">
        <f>ROUND((Q95/100)*G95,0)</f>
        <v>120</v>
      </c>
      <c r="W95" s="19">
        <f>ROUND(((T95/100)*G95)/J95,0)</f>
        <v>60</v>
      </c>
      <c r="X95" s="19">
        <v>0</v>
      </c>
      <c r="Y95" s="19">
        <v>0</v>
      </c>
      <c r="Z95" s="19">
        <v>0</v>
      </c>
      <c r="AA95" s="20">
        <f>G95*P95</f>
        <v>12000</v>
      </c>
      <c r="AB95" s="20">
        <f>(G95*S95)/J95</f>
        <v>6000</v>
      </c>
      <c r="AC95" s="20">
        <v>0</v>
      </c>
      <c r="AD95" s="20">
        <v>0</v>
      </c>
      <c r="AE95" s="20">
        <v>0</v>
      </c>
      <c r="AF95" s="24">
        <v>100</v>
      </c>
      <c r="AG95" s="24">
        <v>0</v>
      </c>
      <c r="AH95" s="24">
        <v>1</v>
      </c>
      <c r="AI95" s="24">
        <v>100</v>
      </c>
      <c r="AJ95" s="24">
        <v>0</v>
      </c>
      <c r="AK95" s="24">
        <v>1</v>
      </c>
      <c r="AL95" s="24">
        <v>0.5</v>
      </c>
      <c r="AM95" s="24">
        <v>0.5</v>
      </c>
      <c r="AN95" s="24">
        <v>0</v>
      </c>
      <c r="AO95" s="24">
        <v>0</v>
      </c>
      <c r="AP95" s="24">
        <v>0</v>
      </c>
      <c r="AQ95" s="24">
        <v>0.01</v>
      </c>
      <c r="AR95" s="24">
        <v>0.01</v>
      </c>
      <c r="AS95" s="24">
        <v>0</v>
      </c>
      <c r="AT95" s="24">
        <v>0</v>
      </c>
      <c r="AU95" s="24">
        <v>0</v>
      </c>
      <c r="AV95" s="24">
        <v>0</v>
      </c>
      <c r="AW95" s="24">
        <v>0.2</v>
      </c>
      <c r="AX95" s="24">
        <v>0</v>
      </c>
      <c r="AY95" s="24">
        <v>0</v>
      </c>
      <c r="AZ95" s="24">
        <v>0</v>
      </c>
      <c r="BA95" s="24">
        <v>0.04</v>
      </c>
      <c r="BB95" s="24">
        <v>0</v>
      </c>
      <c r="BC95" s="22">
        <v>0.05</v>
      </c>
      <c r="BD95" s="22">
        <v>0.05</v>
      </c>
      <c r="BE95" s="24">
        <v>7.4999999999999997E-2</v>
      </c>
      <c r="BF95" s="24">
        <v>5.0000000000000001E-3</v>
      </c>
      <c r="BG95" s="24">
        <v>0</v>
      </c>
      <c r="BH95" s="24">
        <v>0</v>
      </c>
      <c r="BI95" s="24">
        <v>0</v>
      </c>
      <c r="BJ95" s="24">
        <v>1.8749999999999999E-2</v>
      </c>
      <c r="BK95" s="24">
        <v>1.25E-3</v>
      </c>
      <c r="BL95" s="24">
        <v>0</v>
      </c>
      <c r="BM95" s="24">
        <v>0</v>
      </c>
      <c r="BN95" s="24">
        <v>0</v>
      </c>
      <c r="BO95" s="24">
        <v>0.1</v>
      </c>
      <c r="BP95" s="24">
        <v>0.1</v>
      </c>
      <c r="BQ95" s="24">
        <v>0</v>
      </c>
      <c r="BR95" s="24">
        <v>0</v>
      </c>
      <c r="BS95" s="24">
        <v>0</v>
      </c>
      <c r="BT95" s="24">
        <v>0.04</v>
      </c>
      <c r="BU95" s="29">
        <v>4</v>
      </c>
      <c r="BV95" s="23">
        <f>BT95/(BT95+BU95)</f>
        <v>9.9009900990099011E-3</v>
      </c>
      <c r="BW95" s="23">
        <f>SQRT((BT95*BU95)/((BT95+BU95)^2*(BT95+BU95+1)))</f>
        <v>4.410251516706673E-2</v>
      </c>
      <c r="BX95" s="24">
        <v>0.25</v>
      </c>
      <c r="BY95" s="24">
        <v>0.25</v>
      </c>
      <c r="BZ95" s="24">
        <v>0.25</v>
      </c>
      <c r="CA95" s="24">
        <v>0.25</v>
      </c>
      <c r="CB95" s="28" t="s">
        <v>59</v>
      </c>
      <c r="CC95" s="24">
        <v>600</v>
      </c>
    </row>
    <row r="96" spans="1:81" s="24" customFormat="1" x14ac:dyDescent="0.2">
      <c r="A96" s="30">
        <f t="shared" si="1"/>
        <v>95</v>
      </c>
      <c r="B96" s="24">
        <v>20</v>
      </c>
      <c r="C96" s="24">
        <v>20</v>
      </c>
      <c r="D96" s="24">
        <v>5</v>
      </c>
      <c r="E96" s="24">
        <v>5</v>
      </c>
      <c r="F96" s="19" t="s">
        <v>80</v>
      </c>
      <c r="G96" s="19">
        <f>IF(F96="rectangle",B96*C96,IF(F96="hook",B96*C96-(D96*E96),IF(F96="eight",B96*C96-2*(D96*E96),IF(F96="tee",B96*C96-2*(D96*E96),IF(F96="cross",B96*C96-4*(D96*E96),"ERROR")))))</f>
        <v>400</v>
      </c>
      <c r="H96" s="19" t="s">
        <v>84</v>
      </c>
      <c r="I96" s="19">
        <f>B96/C96</f>
        <v>1</v>
      </c>
      <c r="J96" s="22">
        <v>1</v>
      </c>
      <c r="K96" s="24">
        <v>125</v>
      </c>
      <c r="L96" s="24">
        <v>4</v>
      </c>
      <c r="M96" s="25">
        <v>1</v>
      </c>
      <c r="N96" s="22">
        <f>M96/4</f>
        <v>0.25</v>
      </c>
      <c r="O96" s="19">
        <f>M96/N96</f>
        <v>4</v>
      </c>
      <c r="P96" s="26">
        <v>30</v>
      </c>
      <c r="Q96" s="30">
        <f>P96</f>
        <v>30</v>
      </c>
      <c r="R96" s="20">
        <f>AA96/V96</f>
        <v>100</v>
      </c>
      <c r="S96" s="27">
        <v>15</v>
      </c>
      <c r="T96" s="30">
        <f>S96</f>
        <v>15</v>
      </c>
      <c r="U96" s="20">
        <f>AB96/W96</f>
        <v>100</v>
      </c>
      <c r="V96" s="19">
        <f>ROUND((Q96/100)*G96,0)</f>
        <v>120</v>
      </c>
      <c r="W96" s="19">
        <f>ROUND(((T96/100)*G96)/J96,0)</f>
        <v>60</v>
      </c>
      <c r="X96" s="19">
        <v>0</v>
      </c>
      <c r="Y96" s="19">
        <v>0</v>
      </c>
      <c r="Z96" s="19">
        <v>0</v>
      </c>
      <c r="AA96" s="20">
        <f>G96*P96</f>
        <v>12000</v>
      </c>
      <c r="AB96" s="20">
        <f>(G96*S96)/J96</f>
        <v>6000</v>
      </c>
      <c r="AC96" s="20">
        <v>0</v>
      </c>
      <c r="AD96" s="20">
        <v>0</v>
      </c>
      <c r="AE96" s="20">
        <v>0</v>
      </c>
      <c r="AF96" s="24">
        <v>100</v>
      </c>
      <c r="AG96" s="24">
        <v>0</v>
      </c>
      <c r="AH96" s="24">
        <v>1</v>
      </c>
      <c r="AI96" s="24">
        <v>100</v>
      </c>
      <c r="AJ96" s="24">
        <v>0</v>
      </c>
      <c r="AK96" s="24">
        <v>1</v>
      </c>
      <c r="AL96" s="24">
        <v>0.5</v>
      </c>
      <c r="AM96" s="24">
        <v>0.5</v>
      </c>
      <c r="AN96" s="24">
        <v>0</v>
      </c>
      <c r="AO96" s="24">
        <v>0</v>
      </c>
      <c r="AP96" s="24">
        <v>0</v>
      </c>
      <c r="AQ96" s="24">
        <v>0.01</v>
      </c>
      <c r="AR96" s="24">
        <v>0.01</v>
      </c>
      <c r="AS96" s="24">
        <v>0</v>
      </c>
      <c r="AT96" s="24">
        <v>0</v>
      </c>
      <c r="AU96" s="24">
        <v>0</v>
      </c>
      <c r="AV96" s="24">
        <v>0</v>
      </c>
      <c r="AW96" s="24">
        <v>0.2</v>
      </c>
      <c r="AX96" s="24">
        <v>0</v>
      </c>
      <c r="AY96" s="24">
        <v>0</v>
      </c>
      <c r="AZ96" s="24">
        <v>0</v>
      </c>
      <c r="BA96" s="24">
        <v>0.04</v>
      </c>
      <c r="BB96" s="24">
        <v>0</v>
      </c>
      <c r="BC96" s="22">
        <v>0.05</v>
      </c>
      <c r="BD96" s="22">
        <v>0.05</v>
      </c>
      <c r="BE96" s="24">
        <v>7.4999999999999997E-2</v>
      </c>
      <c r="BF96" s="24">
        <v>5.0000000000000001E-3</v>
      </c>
      <c r="BG96" s="24">
        <v>0</v>
      </c>
      <c r="BH96" s="24">
        <v>0</v>
      </c>
      <c r="BI96" s="24">
        <v>0</v>
      </c>
      <c r="BJ96" s="24">
        <v>1.8749999999999999E-2</v>
      </c>
      <c r="BK96" s="24">
        <v>1.25E-3</v>
      </c>
      <c r="BL96" s="24">
        <v>0</v>
      </c>
      <c r="BM96" s="24">
        <v>0</v>
      </c>
      <c r="BN96" s="24">
        <v>0</v>
      </c>
      <c r="BO96" s="24">
        <v>0.1</v>
      </c>
      <c r="BP96" s="24">
        <v>0.1</v>
      </c>
      <c r="BQ96" s="24">
        <v>0</v>
      </c>
      <c r="BR96" s="24">
        <v>0</v>
      </c>
      <c r="BS96" s="24">
        <v>0</v>
      </c>
      <c r="BT96" s="24">
        <v>0.04</v>
      </c>
      <c r="BU96" s="29">
        <v>0.2</v>
      </c>
      <c r="BV96" s="23">
        <f>BT96/(BT96+BU96)</f>
        <v>0.16666666666666666</v>
      </c>
      <c r="BW96" s="23">
        <f>SQRT((BT96*BU96)/((BT96+BU96)^2*(BT96+BU96+1)))</f>
        <v>0.33467472037604118</v>
      </c>
      <c r="BX96" s="24">
        <v>0.25</v>
      </c>
      <c r="BY96" s="24">
        <v>0.25</v>
      </c>
      <c r="BZ96" s="24">
        <v>0.25</v>
      </c>
      <c r="CA96" s="24">
        <v>0.25</v>
      </c>
      <c r="CB96" s="28" t="s">
        <v>59</v>
      </c>
      <c r="CC96" s="24">
        <v>600</v>
      </c>
    </row>
    <row r="97" spans="1:81" s="24" customFormat="1" x14ac:dyDescent="0.2">
      <c r="A97" s="30">
        <f t="shared" si="1"/>
        <v>96</v>
      </c>
      <c r="B97" s="24">
        <v>20</v>
      </c>
      <c r="C97" s="24">
        <v>20</v>
      </c>
      <c r="D97" s="24">
        <v>5</v>
      </c>
      <c r="E97" s="24">
        <v>5</v>
      </c>
      <c r="F97" s="19" t="s">
        <v>80</v>
      </c>
      <c r="G97" s="19">
        <f>IF(F97="rectangle",B97*C97,IF(F97="hook",B97*C97-(D97*E97),IF(F97="eight",B97*C97-2*(D97*E97),IF(F97="tee",B97*C97-2*(D97*E97),IF(F97="cross",B97*C97-4*(D97*E97),"ERROR")))))</f>
        <v>400</v>
      </c>
      <c r="H97" s="19" t="s">
        <v>84</v>
      </c>
      <c r="I97" s="19">
        <f>B97/C97</f>
        <v>1</v>
      </c>
      <c r="J97" s="22">
        <v>1</v>
      </c>
      <c r="K97" s="24">
        <v>125</v>
      </c>
      <c r="L97" s="24">
        <v>4</v>
      </c>
      <c r="M97" s="25">
        <v>1</v>
      </c>
      <c r="N97" s="22">
        <f>M97/4</f>
        <v>0.25</v>
      </c>
      <c r="O97" s="19">
        <f>M97/N97</f>
        <v>4</v>
      </c>
      <c r="P97" s="26">
        <v>30</v>
      </c>
      <c r="Q97" s="30">
        <f>P97</f>
        <v>30</v>
      </c>
      <c r="R97" s="20">
        <f>AA97/V97</f>
        <v>100</v>
      </c>
      <c r="S97" s="27">
        <v>15</v>
      </c>
      <c r="T97" s="30">
        <f>S97</f>
        <v>15</v>
      </c>
      <c r="U97" s="20">
        <f>AB97/W97</f>
        <v>100</v>
      </c>
      <c r="V97" s="19">
        <f>ROUND((Q97/100)*G97,0)</f>
        <v>120</v>
      </c>
      <c r="W97" s="19">
        <f>ROUND(((T97/100)*G97)/J97,0)</f>
        <v>60</v>
      </c>
      <c r="X97" s="19">
        <v>0</v>
      </c>
      <c r="Y97" s="19">
        <v>0</v>
      </c>
      <c r="Z97" s="19">
        <v>0</v>
      </c>
      <c r="AA97" s="20">
        <f>G97*P97</f>
        <v>12000</v>
      </c>
      <c r="AB97" s="20">
        <f>(G97*S97)/J97</f>
        <v>6000</v>
      </c>
      <c r="AC97" s="20">
        <v>0</v>
      </c>
      <c r="AD97" s="20">
        <v>0</v>
      </c>
      <c r="AE97" s="20">
        <v>0</v>
      </c>
      <c r="AF97" s="24">
        <v>100</v>
      </c>
      <c r="AG97" s="24">
        <v>0</v>
      </c>
      <c r="AH97" s="24">
        <v>1</v>
      </c>
      <c r="AI97" s="24">
        <v>100</v>
      </c>
      <c r="AJ97" s="24">
        <v>0</v>
      </c>
      <c r="AK97" s="24">
        <v>1</v>
      </c>
      <c r="AL97" s="24">
        <v>0.5</v>
      </c>
      <c r="AM97" s="24">
        <v>0.5</v>
      </c>
      <c r="AN97" s="24">
        <v>0</v>
      </c>
      <c r="AO97" s="24">
        <v>0</v>
      </c>
      <c r="AP97" s="24">
        <v>0</v>
      </c>
      <c r="AQ97" s="24">
        <v>0.01</v>
      </c>
      <c r="AR97" s="24">
        <v>0.01</v>
      </c>
      <c r="AS97" s="24">
        <v>0</v>
      </c>
      <c r="AT97" s="24">
        <v>0</v>
      </c>
      <c r="AU97" s="24">
        <v>0</v>
      </c>
      <c r="AV97" s="24">
        <v>0</v>
      </c>
      <c r="AW97" s="24">
        <v>0.2</v>
      </c>
      <c r="AX97" s="24">
        <v>0</v>
      </c>
      <c r="AY97" s="24">
        <v>0</v>
      </c>
      <c r="AZ97" s="24">
        <v>0</v>
      </c>
      <c r="BA97" s="24">
        <v>0.04</v>
      </c>
      <c r="BB97" s="24">
        <v>0</v>
      </c>
      <c r="BC97" s="22">
        <v>0.05</v>
      </c>
      <c r="BD97" s="22">
        <v>0.05</v>
      </c>
      <c r="BE97" s="24">
        <v>7.4999999999999997E-2</v>
      </c>
      <c r="BF97" s="24">
        <v>5.0000000000000001E-3</v>
      </c>
      <c r="BG97" s="24">
        <v>0</v>
      </c>
      <c r="BH97" s="24">
        <v>0</v>
      </c>
      <c r="BI97" s="24">
        <v>0</v>
      </c>
      <c r="BJ97" s="24">
        <v>1.8749999999999999E-2</v>
      </c>
      <c r="BK97" s="24">
        <v>1.25E-3</v>
      </c>
      <c r="BL97" s="24">
        <v>0</v>
      </c>
      <c r="BM97" s="24">
        <v>0</v>
      </c>
      <c r="BN97" s="24">
        <v>0</v>
      </c>
      <c r="BO97" s="24">
        <v>0.1</v>
      </c>
      <c r="BP97" s="24">
        <v>0.1</v>
      </c>
      <c r="BQ97" s="24">
        <v>0</v>
      </c>
      <c r="BR97" s="24">
        <v>0</v>
      </c>
      <c r="BS97" s="24">
        <v>0</v>
      </c>
      <c r="BT97" s="24">
        <v>0.04</v>
      </c>
      <c r="BU97" s="29">
        <v>0.1</v>
      </c>
      <c r="BV97" s="23">
        <f>BT97/(BT97+BU97)</f>
        <v>0.2857142857142857</v>
      </c>
      <c r="BW97" s="23">
        <f>SQRT((BT97*BU97)/((BT97+BU97)^2*(BT97+BU97+1)))</f>
        <v>0.42310634125649449</v>
      </c>
      <c r="BX97" s="24">
        <v>0.25</v>
      </c>
      <c r="BY97" s="24">
        <v>0.25</v>
      </c>
      <c r="BZ97" s="24">
        <v>0.25</v>
      </c>
      <c r="CA97" s="24">
        <v>0.25</v>
      </c>
      <c r="CB97" s="28" t="s">
        <v>59</v>
      </c>
      <c r="CC97" s="24">
        <v>600</v>
      </c>
    </row>
    <row r="98" spans="1:81" s="24" customFormat="1" x14ac:dyDescent="0.2">
      <c r="A98" s="30">
        <f t="shared" si="1"/>
        <v>97</v>
      </c>
      <c r="B98" s="24">
        <v>20</v>
      </c>
      <c r="C98" s="24">
        <v>20</v>
      </c>
      <c r="D98" s="24">
        <v>5</v>
      </c>
      <c r="E98" s="24">
        <v>5</v>
      </c>
      <c r="F98" s="19" t="s">
        <v>80</v>
      </c>
      <c r="G98" s="19">
        <f>IF(F98="rectangle",B98*C98,IF(F98="hook",B98*C98-(D98*E98),IF(F98="eight",B98*C98-2*(D98*E98),IF(F98="tee",B98*C98-2*(D98*E98),IF(F98="cross",B98*C98-4*(D98*E98),"ERROR")))))</f>
        <v>400</v>
      </c>
      <c r="H98" s="19" t="s">
        <v>84</v>
      </c>
      <c r="I98" s="19">
        <f>B98/C98</f>
        <v>1</v>
      </c>
      <c r="J98" s="22">
        <v>1</v>
      </c>
      <c r="K98" s="24">
        <v>125</v>
      </c>
      <c r="L98" s="24">
        <v>4</v>
      </c>
      <c r="M98" s="25">
        <v>1</v>
      </c>
      <c r="N98" s="22">
        <f>M98/4</f>
        <v>0.25</v>
      </c>
      <c r="O98" s="19">
        <f>M98/N98</f>
        <v>4</v>
      </c>
      <c r="P98" s="26">
        <v>30</v>
      </c>
      <c r="Q98" s="30">
        <f>P98</f>
        <v>30</v>
      </c>
      <c r="R98" s="20">
        <f>AA98/V98</f>
        <v>100</v>
      </c>
      <c r="S98" s="27">
        <v>30</v>
      </c>
      <c r="T98" s="30">
        <f>S98</f>
        <v>30</v>
      </c>
      <c r="U98" s="20">
        <f>AB98/W98</f>
        <v>100</v>
      </c>
      <c r="V98" s="19">
        <f>ROUND((Q98/100)*G98,0)</f>
        <v>120</v>
      </c>
      <c r="W98" s="19">
        <f>ROUND(((T98/100)*G98)/J98,0)</f>
        <v>120</v>
      </c>
      <c r="X98" s="19">
        <v>0</v>
      </c>
      <c r="Y98" s="19">
        <v>0</v>
      </c>
      <c r="Z98" s="19">
        <v>0</v>
      </c>
      <c r="AA98" s="20">
        <f>G98*P98</f>
        <v>12000</v>
      </c>
      <c r="AB98" s="20">
        <f>(G98*S98)/J98</f>
        <v>12000</v>
      </c>
      <c r="AC98" s="20">
        <v>0</v>
      </c>
      <c r="AD98" s="20">
        <v>0</v>
      </c>
      <c r="AE98" s="20">
        <v>0</v>
      </c>
      <c r="AF98" s="24">
        <v>100</v>
      </c>
      <c r="AG98" s="24">
        <v>0</v>
      </c>
      <c r="AH98" s="24">
        <v>1</v>
      </c>
      <c r="AI98" s="24">
        <v>100</v>
      </c>
      <c r="AJ98" s="24">
        <v>0</v>
      </c>
      <c r="AK98" s="24">
        <v>1</v>
      </c>
      <c r="AL98" s="24">
        <v>0.5</v>
      </c>
      <c r="AM98" s="24">
        <v>0.5</v>
      </c>
      <c r="AN98" s="24">
        <v>0</v>
      </c>
      <c r="AO98" s="24">
        <v>0</v>
      </c>
      <c r="AP98" s="24">
        <v>0</v>
      </c>
      <c r="AQ98" s="24">
        <v>0.01</v>
      </c>
      <c r="AR98" s="24">
        <v>0.01</v>
      </c>
      <c r="AS98" s="24">
        <v>0</v>
      </c>
      <c r="AT98" s="24">
        <v>0</v>
      </c>
      <c r="AU98" s="24">
        <v>0</v>
      </c>
      <c r="AV98" s="24">
        <v>0</v>
      </c>
      <c r="AW98" s="24">
        <v>0.2</v>
      </c>
      <c r="AX98" s="24">
        <v>0</v>
      </c>
      <c r="AY98" s="24">
        <v>0</v>
      </c>
      <c r="AZ98" s="24">
        <v>0</v>
      </c>
      <c r="BA98" s="24">
        <v>0.04</v>
      </c>
      <c r="BB98" s="24">
        <v>0</v>
      </c>
      <c r="BC98" s="22">
        <v>0.05</v>
      </c>
      <c r="BD98" s="22">
        <v>0.05</v>
      </c>
      <c r="BE98" s="24">
        <v>7.4999999999999997E-2</v>
      </c>
      <c r="BF98" s="24">
        <v>5.0000000000000001E-3</v>
      </c>
      <c r="BG98" s="24">
        <v>0</v>
      </c>
      <c r="BH98" s="24">
        <v>0</v>
      </c>
      <c r="BI98" s="24">
        <v>0</v>
      </c>
      <c r="BJ98" s="24">
        <v>1.8749999999999999E-2</v>
      </c>
      <c r="BK98" s="24">
        <v>1.25E-3</v>
      </c>
      <c r="BL98" s="24">
        <v>0</v>
      </c>
      <c r="BM98" s="24">
        <v>0</v>
      </c>
      <c r="BN98" s="24">
        <v>0</v>
      </c>
      <c r="BO98" s="24">
        <v>0.1</v>
      </c>
      <c r="BP98" s="24">
        <v>0.1</v>
      </c>
      <c r="BQ98" s="24">
        <v>0</v>
      </c>
      <c r="BR98" s="24">
        <v>0</v>
      </c>
      <c r="BS98" s="24">
        <v>0</v>
      </c>
      <c r="BT98" s="24">
        <v>0.04</v>
      </c>
      <c r="BU98" s="29">
        <v>4</v>
      </c>
      <c r="BV98" s="23">
        <f>BT98/(BT98+BU98)</f>
        <v>9.9009900990099011E-3</v>
      </c>
      <c r="BW98" s="23">
        <f>SQRT((BT98*BU98)/((BT98+BU98)^2*(BT98+BU98+1)))</f>
        <v>4.410251516706673E-2</v>
      </c>
      <c r="BX98" s="24">
        <v>0.25</v>
      </c>
      <c r="BY98" s="24">
        <v>0.25</v>
      </c>
      <c r="BZ98" s="24">
        <v>0.25</v>
      </c>
      <c r="CA98" s="24">
        <v>0.25</v>
      </c>
      <c r="CB98" s="28" t="s">
        <v>59</v>
      </c>
      <c r="CC98" s="24">
        <v>600</v>
      </c>
    </row>
    <row r="99" spans="1:81" s="24" customFormat="1" x14ac:dyDescent="0.2">
      <c r="A99" s="30">
        <f t="shared" si="1"/>
        <v>98</v>
      </c>
      <c r="B99" s="24">
        <v>20</v>
      </c>
      <c r="C99" s="24">
        <v>20</v>
      </c>
      <c r="D99" s="24">
        <v>5</v>
      </c>
      <c r="E99" s="24">
        <v>5</v>
      </c>
      <c r="F99" s="19" t="s">
        <v>80</v>
      </c>
      <c r="G99" s="19">
        <f>IF(F99="rectangle",B99*C99,IF(F99="hook",B99*C99-(D99*E99),IF(F99="eight",B99*C99-2*(D99*E99),IF(F99="tee",B99*C99-2*(D99*E99),IF(F99="cross",B99*C99-4*(D99*E99),"ERROR")))))</f>
        <v>400</v>
      </c>
      <c r="H99" s="19" t="s">
        <v>84</v>
      </c>
      <c r="I99" s="19">
        <f>B99/C99</f>
        <v>1</v>
      </c>
      <c r="J99" s="22">
        <v>1</v>
      </c>
      <c r="K99" s="24">
        <v>125</v>
      </c>
      <c r="L99" s="24">
        <v>4</v>
      </c>
      <c r="M99" s="25">
        <v>1</v>
      </c>
      <c r="N99" s="22">
        <f>M99/4</f>
        <v>0.25</v>
      </c>
      <c r="O99" s="19">
        <f>M99/N99</f>
        <v>4</v>
      </c>
      <c r="P99" s="26">
        <v>30</v>
      </c>
      <c r="Q99" s="30">
        <f>P99</f>
        <v>30</v>
      </c>
      <c r="R99" s="20">
        <f>AA99/V99</f>
        <v>100</v>
      </c>
      <c r="S99" s="27">
        <v>30</v>
      </c>
      <c r="T99" s="30">
        <f>S99</f>
        <v>30</v>
      </c>
      <c r="U99" s="20">
        <f>AB99/W99</f>
        <v>100</v>
      </c>
      <c r="V99" s="19">
        <f>ROUND((Q99/100)*G99,0)</f>
        <v>120</v>
      </c>
      <c r="W99" s="19">
        <f>ROUND(((T99/100)*G99)/J99,0)</f>
        <v>120</v>
      </c>
      <c r="X99" s="19">
        <v>0</v>
      </c>
      <c r="Y99" s="19">
        <v>0</v>
      </c>
      <c r="Z99" s="19">
        <v>0</v>
      </c>
      <c r="AA99" s="20">
        <f>G99*P99</f>
        <v>12000</v>
      </c>
      <c r="AB99" s="20">
        <f>(G99*S99)/J99</f>
        <v>12000</v>
      </c>
      <c r="AC99" s="20">
        <v>0</v>
      </c>
      <c r="AD99" s="20">
        <v>0</v>
      </c>
      <c r="AE99" s="20">
        <v>0</v>
      </c>
      <c r="AF99" s="24">
        <v>100</v>
      </c>
      <c r="AG99" s="24">
        <v>0</v>
      </c>
      <c r="AH99" s="24">
        <v>1</v>
      </c>
      <c r="AI99" s="24">
        <v>100</v>
      </c>
      <c r="AJ99" s="24">
        <v>0</v>
      </c>
      <c r="AK99" s="24">
        <v>1</v>
      </c>
      <c r="AL99" s="24">
        <v>0.5</v>
      </c>
      <c r="AM99" s="24">
        <v>0.5</v>
      </c>
      <c r="AN99" s="24">
        <v>0</v>
      </c>
      <c r="AO99" s="24">
        <v>0</v>
      </c>
      <c r="AP99" s="24">
        <v>0</v>
      </c>
      <c r="AQ99" s="24">
        <v>0.01</v>
      </c>
      <c r="AR99" s="24">
        <v>0.01</v>
      </c>
      <c r="AS99" s="24">
        <v>0</v>
      </c>
      <c r="AT99" s="24">
        <v>0</v>
      </c>
      <c r="AU99" s="24">
        <v>0</v>
      </c>
      <c r="AV99" s="24">
        <v>0</v>
      </c>
      <c r="AW99" s="24">
        <v>0.2</v>
      </c>
      <c r="AX99" s="24">
        <v>0</v>
      </c>
      <c r="AY99" s="24">
        <v>0</v>
      </c>
      <c r="AZ99" s="24">
        <v>0</v>
      </c>
      <c r="BA99" s="24">
        <v>0.04</v>
      </c>
      <c r="BB99" s="24">
        <v>0</v>
      </c>
      <c r="BC99" s="22">
        <v>0.05</v>
      </c>
      <c r="BD99" s="22">
        <v>0.05</v>
      </c>
      <c r="BE99" s="24">
        <v>7.4999999999999997E-2</v>
      </c>
      <c r="BF99" s="24">
        <v>5.0000000000000001E-3</v>
      </c>
      <c r="BG99" s="24">
        <v>0</v>
      </c>
      <c r="BH99" s="24">
        <v>0</v>
      </c>
      <c r="BI99" s="24">
        <v>0</v>
      </c>
      <c r="BJ99" s="24">
        <v>1.8749999999999999E-2</v>
      </c>
      <c r="BK99" s="24">
        <v>1.25E-3</v>
      </c>
      <c r="BL99" s="24">
        <v>0</v>
      </c>
      <c r="BM99" s="24">
        <v>0</v>
      </c>
      <c r="BN99" s="24">
        <v>0</v>
      </c>
      <c r="BO99" s="24">
        <v>0.1</v>
      </c>
      <c r="BP99" s="24">
        <v>0.1</v>
      </c>
      <c r="BQ99" s="24">
        <v>0</v>
      </c>
      <c r="BR99" s="24">
        <v>0</v>
      </c>
      <c r="BS99" s="24">
        <v>0</v>
      </c>
      <c r="BT99" s="24">
        <v>0.04</v>
      </c>
      <c r="BU99" s="29">
        <v>0.2</v>
      </c>
      <c r="BV99" s="23">
        <f>BT99/(BT99+BU99)</f>
        <v>0.16666666666666666</v>
      </c>
      <c r="BW99" s="23">
        <f>SQRT((BT99*BU99)/((BT99+BU99)^2*(BT99+BU99+1)))</f>
        <v>0.33467472037604118</v>
      </c>
      <c r="BX99" s="24">
        <v>0.25</v>
      </c>
      <c r="BY99" s="24">
        <v>0.25</v>
      </c>
      <c r="BZ99" s="24">
        <v>0.25</v>
      </c>
      <c r="CA99" s="24">
        <v>0.25</v>
      </c>
      <c r="CB99" s="28" t="s">
        <v>59</v>
      </c>
      <c r="CC99" s="24">
        <v>600</v>
      </c>
    </row>
    <row r="100" spans="1:81" s="24" customFormat="1" x14ac:dyDescent="0.2">
      <c r="A100" s="30">
        <f t="shared" si="1"/>
        <v>99</v>
      </c>
      <c r="B100" s="24">
        <v>20</v>
      </c>
      <c r="C100" s="24">
        <v>20</v>
      </c>
      <c r="D100" s="24">
        <v>5</v>
      </c>
      <c r="E100" s="24">
        <v>5</v>
      </c>
      <c r="F100" s="19" t="s">
        <v>80</v>
      </c>
      <c r="G100" s="19">
        <f>IF(F100="rectangle",B100*C100,IF(F100="hook",B100*C100-(D100*E100),IF(F100="eight",B100*C100-2*(D100*E100),IF(F100="tee",B100*C100-2*(D100*E100),IF(F100="cross",B100*C100-4*(D100*E100),"ERROR")))))</f>
        <v>400</v>
      </c>
      <c r="H100" s="19" t="s">
        <v>84</v>
      </c>
      <c r="I100" s="19">
        <f>B100/C100</f>
        <v>1</v>
      </c>
      <c r="J100" s="22">
        <v>1</v>
      </c>
      <c r="K100" s="24">
        <v>125</v>
      </c>
      <c r="L100" s="24">
        <v>4</v>
      </c>
      <c r="M100" s="25">
        <v>1</v>
      </c>
      <c r="N100" s="22">
        <f>M100/4</f>
        <v>0.25</v>
      </c>
      <c r="O100" s="19">
        <f>M100/N100</f>
        <v>4</v>
      </c>
      <c r="P100" s="26">
        <v>30</v>
      </c>
      <c r="Q100" s="30">
        <f>P100</f>
        <v>30</v>
      </c>
      <c r="R100" s="20">
        <f>AA100/V100</f>
        <v>100</v>
      </c>
      <c r="S100" s="27">
        <v>30</v>
      </c>
      <c r="T100" s="30">
        <f>S100</f>
        <v>30</v>
      </c>
      <c r="U100" s="20">
        <f>AB100/W100</f>
        <v>100</v>
      </c>
      <c r="V100" s="19">
        <f>ROUND((Q100/100)*G100,0)</f>
        <v>120</v>
      </c>
      <c r="W100" s="19">
        <f>ROUND(((T100/100)*G100)/J100,0)</f>
        <v>120</v>
      </c>
      <c r="X100" s="19">
        <v>0</v>
      </c>
      <c r="Y100" s="19">
        <v>0</v>
      </c>
      <c r="Z100" s="19">
        <v>0</v>
      </c>
      <c r="AA100" s="20">
        <f>G100*P100</f>
        <v>12000</v>
      </c>
      <c r="AB100" s="20">
        <f>(G100*S100)/J100</f>
        <v>12000</v>
      </c>
      <c r="AC100" s="20">
        <v>0</v>
      </c>
      <c r="AD100" s="20">
        <v>0</v>
      </c>
      <c r="AE100" s="20">
        <v>0</v>
      </c>
      <c r="AF100" s="24">
        <v>100</v>
      </c>
      <c r="AG100" s="24">
        <v>0</v>
      </c>
      <c r="AH100" s="24">
        <v>1</v>
      </c>
      <c r="AI100" s="24">
        <v>100</v>
      </c>
      <c r="AJ100" s="24">
        <v>0</v>
      </c>
      <c r="AK100" s="24">
        <v>1</v>
      </c>
      <c r="AL100" s="24">
        <v>0.5</v>
      </c>
      <c r="AM100" s="24">
        <v>0.5</v>
      </c>
      <c r="AN100" s="24">
        <v>0</v>
      </c>
      <c r="AO100" s="24">
        <v>0</v>
      </c>
      <c r="AP100" s="24">
        <v>0</v>
      </c>
      <c r="AQ100" s="24">
        <v>0.01</v>
      </c>
      <c r="AR100" s="24">
        <v>0.01</v>
      </c>
      <c r="AS100" s="24">
        <v>0</v>
      </c>
      <c r="AT100" s="24">
        <v>0</v>
      </c>
      <c r="AU100" s="24">
        <v>0</v>
      </c>
      <c r="AV100" s="24">
        <v>0</v>
      </c>
      <c r="AW100" s="24">
        <v>0.2</v>
      </c>
      <c r="AX100" s="24">
        <v>0</v>
      </c>
      <c r="AY100" s="24">
        <v>0</v>
      </c>
      <c r="AZ100" s="24">
        <v>0</v>
      </c>
      <c r="BA100" s="24">
        <v>0.04</v>
      </c>
      <c r="BB100" s="24">
        <v>0</v>
      </c>
      <c r="BC100" s="22">
        <v>0.05</v>
      </c>
      <c r="BD100" s="22">
        <v>0.05</v>
      </c>
      <c r="BE100" s="24">
        <v>7.4999999999999997E-2</v>
      </c>
      <c r="BF100" s="24">
        <v>5.0000000000000001E-3</v>
      </c>
      <c r="BG100" s="24">
        <v>0</v>
      </c>
      <c r="BH100" s="24">
        <v>0</v>
      </c>
      <c r="BI100" s="24">
        <v>0</v>
      </c>
      <c r="BJ100" s="24">
        <v>1.8749999999999999E-2</v>
      </c>
      <c r="BK100" s="24">
        <v>1.25E-3</v>
      </c>
      <c r="BL100" s="24">
        <v>0</v>
      </c>
      <c r="BM100" s="24">
        <v>0</v>
      </c>
      <c r="BN100" s="24">
        <v>0</v>
      </c>
      <c r="BO100" s="24">
        <v>0.1</v>
      </c>
      <c r="BP100" s="24">
        <v>0.1</v>
      </c>
      <c r="BQ100" s="24">
        <v>0</v>
      </c>
      <c r="BR100" s="24">
        <v>0</v>
      </c>
      <c r="BS100" s="24">
        <v>0</v>
      </c>
      <c r="BT100" s="24">
        <v>0.04</v>
      </c>
      <c r="BU100" s="29">
        <v>0.1</v>
      </c>
      <c r="BV100" s="23">
        <f>BT100/(BT100+BU100)</f>
        <v>0.2857142857142857</v>
      </c>
      <c r="BW100" s="23">
        <f>SQRT((BT100*BU100)/((BT100+BU100)^2*(BT100+BU100+1)))</f>
        <v>0.42310634125649449</v>
      </c>
      <c r="BX100" s="24">
        <v>0.25</v>
      </c>
      <c r="BY100" s="24">
        <v>0.25</v>
      </c>
      <c r="BZ100" s="24">
        <v>0.25</v>
      </c>
      <c r="CA100" s="24">
        <v>0.25</v>
      </c>
      <c r="CB100" s="28" t="s">
        <v>59</v>
      </c>
      <c r="CC100" s="24">
        <v>600</v>
      </c>
    </row>
    <row r="101" spans="1:81" s="24" customFormat="1" x14ac:dyDescent="0.2">
      <c r="A101" s="30">
        <f t="shared" si="1"/>
        <v>100</v>
      </c>
      <c r="B101" s="24">
        <v>300</v>
      </c>
      <c r="C101" s="24">
        <v>300</v>
      </c>
      <c r="D101" s="24">
        <v>5</v>
      </c>
      <c r="E101" s="24">
        <v>5</v>
      </c>
      <c r="F101" s="19" t="s">
        <v>80</v>
      </c>
      <c r="G101" s="19">
        <f>IF(F101="rectangle",B101*C101,IF(F101="hook",B101*C101-(D101*E101),IF(F101="eight",B101*C101-2*(D101*E101),IF(F101="tee",B101*C101-2*(D101*E101),IF(F101="cross",B101*C101-4*(D101*E101),"ERROR")))))</f>
        <v>90000</v>
      </c>
      <c r="H101" s="19" t="s">
        <v>87</v>
      </c>
      <c r="I101" s="19">
        <f>B101/C101</f>
        <v>1</v>
      </c>
      <c r="J101" s="22">
        <v>1</v>
      </c>
      <c r="K101" s="24">
        <v>125</v>
      </c>
      <c r="L101" s="24">
        <v>4</v>
      </c>
      <c r="M101" s="25">
        <v>1</v>
      </c>
      <c r="N101" s="22">
        <f>M101/4</f>
        <v>0.25</v>
      </c>
      <c r="O101" s="19">
        <f>M101/N101</f>
        <v>4</v>
      </c>
      <c r="P101" s="26">
        <v>30</v>
      </c>
      <c r="Q101" s="30">
        <f>P101</f>
        <v>30</v>
      </c>
      <c r="R101" s="20">
        <f>AA101/V101</f>
        <v>100</v>
      </c>
      <c r="S101" s="27">
        <v>5</v>
      </c>
      <c r="T101" s="30">
        <f>S101</f>
        <v>5</v>
      </c>
      <c r="U101" s="20">
        <f>AB101/W101</f>
        <v>100</v>
      </c>
      <c r="V101" s="19">
        <f>ROUND((Q101/100)*G101,0)</f>
        <v>27000</v>
      </c>
      <c r="W101" s="19">
        <f>ROUND(((T101/100)*G101)/J101,0)</f>
        <v>4500</v>
      </c>
      <c r="X101" s="19">
        <v>0</v>
      </c>
      <c r="Y101" s="19">
        <v>0</v>
      </c>
      <c r="Z101" s="19">
        <v>0</v>
      </c>
      <c r="AA101" s="20">
        <f>G101*P101</f>
        <v>2700000</v>
      </c>
      <c r="AB101" s="20">
        <f>(G101*S101)/J101</f>
        <v>450000</v>
      </c>
      <c r="AC101" s="20">
        <v>0</v>
      </c>
      <c r="AD101" s="20">
        <v>0</v>
      </c>
      <c r="AE101" s="20">
        <v>0</v>
      </c>
      <c r="AF101" s="24">
        <v>100</v>
      </c>
      <c r="AG101" s="24">
        <v>0</v>
      </c>
      <c r="AH101" s="24">
        <v>1</v>
      </c>
      <c r="AI101" s="24">
        <v>100</v>
      </c>
      <c r="AJ101" s="24">
        <v>0</v>
      </c>
      <c r="AK101" s="24">
        <v>1</v>
      </c>
      <c r="AL101" s="24">
        <v>0.5</v>
      </c>
      <c r="AM101" s="24">
        <v>0.5</v>
      </c>
      <c r="AN101" s="24">
        <v>0</v>
      </c>
      <c r="AO101" s="24">
        <v>0</v>
      </c>
      <c r="AP101" s="24">
        <v>0</v>
      </c>
      <c r="AQ101" s="24">
        <v>0.01</v>
      </c>
      <c r="AR101" s="24">
        <v>0.01</v>
      </c>
      <c r="AS101" s="24">
        <v>0</v>
      </c>
      <c r="AT101" s="24">
        <v>0</v>
      </c>
      <c r="AU101" s="24">
        <v>0</v>
      </c>
      <c r="AV101" s="24">
        <v>0</v>
      </c>
      <c r="AW101" s="24">
        <v>0.2</v>
      </c>
      <c r="AX101" s="24">
        <v>0</v>
      </c>
      <c r="AY101" s="24">
        <v>0</v>
      </c>
      <c r="AZ101" s="24">
        <v>0</v>
      </c>
      <c r="BA101" s="24">
        <v>0.04</v>
      </c>
      <c r="BB101" s="24">
        <v>0</v>
      </c>
      <c r="BC101" s="22">
        <v>0.05</v>
      </c>
      <c r="BD101" s="22">
        <v>0.05</v>
      </c>
      <c r="BE101" s="24">
        <v>7.4999999999999997E-2</v>
      </c>
      <c r="BF101" s="24">
        <v>5.0000000000000001E-3</v>
      </c>
      <c r="BG101" s="24">
        <v>0</v>
      </c>
      <c r="BH101" s="24">
        <v>0</v>
      </c>
      <c r="BI101" s="24">
        <v>0</v>
      </c>
      <c r="BJ101" s="24">
        <v>1.8749999999999999E-2</v>
      </c>
      <c r="BK101" s="24">
        <v>1.25E-3</v>
      </c>
      <c r="BL101" s="24">
        <v>0</v>
      </c>
      <c r="BM101" s="24">
        <v>0</v>
      </c>
      <c r="BN101" s="24">
        <v>0</v>
      </c>
      <c r="BO101" s="24">
        <v>0.1</v>
      </c>
      <c r="BP101" s="24">
        <v>0.1</v>
      </c>
      <c r="BQ101" s="24">
        <v>0</v>
      </c>
      <c r="BR101" s="24">
        <v>0</v>
      </c>
      <c r="BS101" s="24">
        <v>0</v>
      </c>
      <c r="BT101" s="24">
        <v>0.04</v>
      </c>
      <c r="BU101" s="29">
        <v>4</v>
      </c>
      <c r="BV101" s="23">
        <f>BT101/(BT101+BU101)</f>
        <v>9.9009900990099011E-3</v>
      </c>
      <c r="BW101" s="23">
        <f>SQRT((BT101*BU101)/((BT101+BU101)^2*(BT101+BU101+1)))</f>
        <v>4.410251516706673E-2</v>
      </c>
      <c r="BX101" s="24">
        <v>0.25</v>
      </c>
      <c r="BY101" s="24">
        <v>0.25</v>
      </c>
      <c r="BZ101" s="24">
        <v>0.25</v>
      </c>
      <c r="CA101" s="24">
        <v>0.25</v>
      </c>
      <c r="CB101" s="28" t="s">
        <v>59</v>
      </c>
      <c r="CC101" s="24">
        <v>600</v>
      </c>
    </row>
    <row r="102" spans="1:81" s="24" customFormat="1" x14ac:dyDescent="0.2">
      <c r="A102" s="30">
        <f t="shared" si="1"/>
        <v>101</v>
      </c>
      <c r="B102" s="24">
        <v>300</v>
      </c>
      <c r="C102" s="24">
        <v>300</v>
      </c>
      <c r="D102" s="24">
        <v>5</v>
      </c>
      <c r="E102" s="24">
        <v>5</v>
      </c>
      <c r="F102" s="19" t="s">
        <v>80</v>
      </c>
      <c r="G102" s="19">
        <f>IF(F102="rectangle",B102*C102,IF(F102="hook",B102*C102-(D102*E102),IF(F102="eight",B102*C102-2*(D102*E102),IF(F102="tee",B102*C102-2*(D102*E102),IF(F102="cross",B102*C102-4*(D102*E102),"ERROR")))))</f>
        <v>90000</v>
      </c>
      <c r="H102" s="19" t="s">
        <v>87</v>
      </c>
      <c r="I102" s="19">
        <f>B102/C102</f>
        <v>1</v>
      </c>
      <c r="J102" s="22">
        <v>1</v>
      </c>
      <c r="K102" s="24">
        <v>125</v>
      </c>
      <c r="L102" s="24">
        <v>4</v>
      </c>
      <c r="M102" s="25">
        <v>1</v>
      </c>
      <c r="N102" s="22">
        <f>M102/4</f>
        <v>0.25</v>
      </c>
      <c r="O102" s="19">
        <f>M102/N102</f>
        <v>4</v>
      </c>
      <c r="P102" s="26">
        <v>30</v>
      </c>
      <c r="Q102" s="30">
        <f>P102</f>
        <v>30</v>
      </c>
      <c r="R102" s="20">
        <f>AA102/V102</f>
        <v>100</v>
      </c>
      <c r="S102" s="27">
        <v>5</v>
      </c>
      <c r="T102" s="30">
        <f>S102</f>
        <v>5</v>
      </c>
      <c r="U102" s="20">
        <f>AB102/W102</f>
        <v>100</v>
      </c>
      <c r="V102" s="19">
        <f>ROUND((Q102/100)*G102,0)</f>
        <v>27000</v>
      </c>
      <c r="W102" s="19">
        <f>ROUND(((T102/100)*G102)/J102,0)</f>
        <v>4500</v>
      </c>
      <c r="X102" s="19">
        <v>0</v>
      </c>
      <c r="Y102" s="19">
        <v>0</v>
      </c>
      <c r="Z102" s="19">
        <v>0</v>
      </c>
      <c r="AA102" s="20">
        <f>G102*P102</f>
        <v>2700000</v>
      </c>
      <c r="AB102" s="20">
        <f>(G102*S102)/J102</f>
        <v>450000</v>
      </c>
      <c r="AC102" s="20">
        <v>0</v>
      </c>
      <c r="AD102" s="20">
        <v>0</v>
      </c>
      <c r="AE102" s="20">
        <v>0</v>
      </c>
      <c r="AF102" s="24">
        <v>100</v>
      </c>
      <c r="AG102" s="24">
        <v>0</v>
      </c>
      <c r="AH102" s="24">
        <v>1</v>
      </c>
      <c r="AI102" s="24">
        <v>100</v>
      </c>
      <c r="AJ102" s="24">
        <v>0</v>
      </c>
      <c r="AK102" s="24">
        <v>1</v>
      </c>
      <c r="AL102" s="24">
        <v>0.5</v>
      </c>
      <c r="AM102" s="24">
        <v>0.5</v>
      </c>
      <c r="AN102" s="24">
        <v>0</v>
      </c>
      <c r="AO102" s="24">
        <v>0</v>
      </c>
      <c r="AP102" s="24">
        <v>0</v>
      </c>
      <c r="AQ102" s="24">
        <v>0.01</v>
      </c>
      <c r="AR102" s="24">
        <v>0.01</v>
      </c>
      <c r="AS102" s="24">
        <v>0</v>
      </c>
      <c r="AT102" s="24">
        <v>0</v>
      </c>
      <c r="AU102" s="24">
        <v>0</v>
      </c>
      <c r="AV102" s="24">
        <v>0</v>
      </c>
      <c r="AW102" s="24">
        <v>0.2</v>
      </c>
      <c r="AX102" s="24">
        <v>0</v>
      </c>
      <c r="AY102" s="24">
        <v>0</v>
      </c>
      <c r="AZ102" s="24">
        <v>0</v>
      </c>
      <c r="BA102" s="24">
        <v>0.04</v>
      </c>
      <c r="BB102" s="24">
        <v>0</v>
      </c>
      <c r="BC102" s="22">
        <v>0.05</v>
      </c>
      <c r="BD102" s="22">
        <v>0.05</v>
      </c>
      <c r="BE102" s="24">
        <v>7.4999999999999997E-2</v>
      </c>
      <c r="BF102" s="24">
        <v>5.0000000000000001E-3</v>
      </c>
      <c r="BG102" s="24">
        <v>0</v>
      </c>
      <c r="BH102" s="24">
        <v>0</v>
      </c>
      <c r="BI102" s="24">
        <v>0</v>
      </c>
      <c r="BJ102" s="24">
        <v>1.8749999999999999E-2</v>
      </c>
      <c r="BK102" s="24">
        <v>1.25E-3</v>
      </c>
      <c r="BL102" s="24">
        <v>0</v>
      </c>
      <c r="BM102" s="24">
        <v>0</v>
      </c>
      <c r="BN102" s="24">
        <v>0</v>
      </c>
      <c r="BO102" s="24">
        <v>0.1</v>
      </c>
      <c r="BP102" s="24">
        <v>0.1</v>
      </c>
      <c r="BQ102" s="24">
        <v>0</v>
      </c>
      <c r="BR102" s="24">
        <v>0</v>
      </c>
      <c r="BS102" s="24">
        <v>0</v>
      </c>
      <c r="BT102" s="24">
        <v>0.04</v>
      </c>
      <c r="BU102" s="29">
        <v>0.2</v>
      </c>
      <c r="BV102" s="23">
        <f>BT102/(BT102+BU102)</f>
        <v>0.16666666666666666</v>
      </c>
      <c r="BW102" s="23">
        <f>SQRT((BT102*BU102)/((BT102+BU102)^2*(BT102+BU102+1)))</f>
        <v>0.33467472037604118</v>
      </c>
      <c r="BX102" s="24">
        <v>0.25</v>
      </c>
      <c r="BY102" s="24">
        <v>0.25</v>
      </c>
      <c r="BZ102" s="24">
        <v>0.25</v>
      </c>
      <c r="CA102" s="24">
        <v>0.25</v>
      </c>
      <c r="CB102" s="28" t="s">
        <v>59</v>
      </c>
      <c r="CC102" s="24">
        <v>600</v>
      </c>
    </row>
    <row r="103" spans="1:81" s="24" customFormat="1" x14ac:dyDescent="0.2">
      <c r="A103" s="30">
        <f t="shared" si="1"/>
        <v>102</v>
      </c>
      <c r="B103" s="24">
        <v>300</v>
      </c>
      <c r="C103" s="24">
        <v>300</v>
      </c>
      <c r="D103" s="24">
        <v>5</v>
      </c>
      <c r="E103" s="24">
        <v>5</v>
      </c>
      <c r="F103" s="19" t="s">
        <v>80</v>
      </c>
      <c r="G103" s="19">
        <f>IF(F103="rectangle",B103*C103,IF(F103="hook",B103*C103-(D103*E103),IF(F103="eight",B103*C103-2*(D103*E103),IF(F103="tee",B103*C103-2*(D103*E103),IF(F103="cross",B103*C103-4*(D103*E103),"ERROR")))))</f>
        <v>90000</v>
      </c>
      <c r="H103" s="19" t="s">
        <v>87</v>
      </c>
      <c r="I103" s="19">
        <f>B103/C103</f>
        <v>1</v>
      </c>
      <c r="J103" s="22">
        <v>1</v>
      </c>
      <c r="K103" s="24">
        <v>125</v>
      </c>
      <c r="L103" s="24">
        <v>4</v>
      </c>
      <c r="M103" s="25">
        <v>1</v>
      </c>
      <c r="N103" s="22">
        <f>M103/4</f>
        <v>0.25</v>
      </c>
      <c r="O103" s="19">
        <f>M103/N103</f>
        <v>4</v>
      </c>
      <c r="P103" s="26">
        <v>30</v>
      </c>
      <c r="Q103" s="30">
        <f>P103</f>
        <v>30</v>
      </c>
      <c r="R103" s="20">
        <f>AA103/V103</f>
        <v>100</v>
      </c>
      <c r="S103" s="27">
        <v>5</v>
      </c>
      <c r="T103" s="30">
        <f>S103</f>
        <v>5</v>
      </c>
      <c r="U103" s="20">
        <f>AB103/W103</f>
        <v>100</v>
      </c>
      <c r="V103" s="19">
        <f>ROUND((Q103/100)*G103,0)</f>
        <v>27000</v>
      </c>
      <c r="W103" s="19">
        <f>ROUND(((T103/100)*G103)/J103,0)</f>
        <v>4500</v>
      </c>
      <c r="X103" s="19">
        <v>0</v>
      </c>
      <c r="Y103" s="19">
        <v>0</v>
      </c>
      <c r="Z103" s="19">
        <v>0</v>
      </c>
      <c r="AA103" s="20">
        <f>G103*P103</f>
        <v>2700000</v>
      </c>
      <c r="AB103" s="20">
        <f>(G103*S103)/J103</f>
        <v>450000</v>
      </c>
      <c r="AC103" s="20">
        <v>0</v>
      </c>
      <c r="AD103" s="20">
        <v>0</v>
      </c>
      <c r="AE103" s="20">
        <v>0</v>
      </c>
      <c r="AF103" s="24">
        <v>100</v>
      </c>
      <c r="AG103" s="24">
        <v>0</v>
      </c>
      <c r="AH103" s="24">
        <v>1</v>
      </c>
      <c r="AI103" s="24">
        <v>100</v>
      </c>
      <c r="AJ103" s="24">
        <v>0</v>
      </c>
      <c r="AK103" s="24">
        <v>1</v>
      </c>
      <c r="AL103" s="24">
        <v>0.5</v>
      </c>
      <c r="AM103" s="24">
        <v>0.5</v>
      </c>
      <c r="AN103" s="24">
        <v>0</v>
      </c>
      <c r="AO103" s="24">
        <v>0</v>
      </c>
      <c r="AP103" s="24">
        <v>0</v>
      </c>
      <c r="AQ103" s="24">
        <v>0.01</v>
      </c>
      <c r="AR103" s="24">
        <v>0.01</v>
      </c>
      <c r="AS103" s="24">
        <v>0</v>
      </c>
      <c r="AT103" s="24">
        <v>0</v>
      </c>
      <c r="AU103" s="24">
        <v>0</v>
      </c>
      <c r="AV103" s="24">
        <v>0</v>
      </c>
      <c r="AW103" s="24">
        <v>0.2</v>
      </c>
      <c r="AX103" s="24">
        <v>0</v>
      </c>
      <c r="AY103" s="24">
        <v>0</v>
      </c>
      <c r="AZ103" s="24">
        <v>0</v>
      </c>
      <c r="BA103" s="24">
        <v>0.04</v>
      </c>
      <c r="BB103" s="24">
        <v>0</v>
      </c>
      <c r="BC103" s="22">
        <v>0.05</v>
      </c>
      <c r="BD103" s="22">
        <v>0.05</v>
      </c>
      <c r="BE103" s="24">
        <v>7.4999999999999997E-2</v>
      </c>
      <c r="BF103" s="24">
        <v>5.0000000000000001E-3</v>
      </c>
      <c r="BG103" s="24">
        <v>0</v>
      </c>
      <c r="BH103" s="24">
        <v>0</v>
      </c>
      <c r="BI103" s="24">
        <v>0</v>
      </c>
      <c r="BJ103" s="24">
        <v>1.8749999999999999E-2</v>
      </c>
      <c r="BK103" s="24">
        <v>1.25E-3</v>
      </c>
      <c r="BL103" s="24">
        <v>0</v>
      </c>
      <c r="BM103" s="24">
        <v>0</v>
      </c>
      <c r="BN103" s="24">
        <v>0</v>
      </c>
      <c r="BO103" s="24">
        <v>0.1</v>
      </c>
      <c r="BP103" s="24">
        <v>0.1</v>
      </c>
      <c r="BQ103" s="24">
        <v>0</v>
      </c>
      <c r="BR103" s="24">
        <v>0</v>
      </c>
      <c r="BS103" s="24">
        <v>0</v>
      </c>
      <c r="BT103" s="24">
        <v>0.04</v>
      </c>
      <c r="BU103" s="29">
        <v>0.1</v>
      </c>
      <c r="BV103" s="23">
        <f>BT103/(BT103+BU103)</f>
        <v>0.2857142857142857</v>
      </c>
      <c r="BW103" s="23">
        <f>SQRT((BT103*BU103)/((BT103+BU103)^2*(BT103+BU103+1)))</f>
        <v>0.42310634125649449</v>
      </c>
      <c r="BX103" s="24">
        <v>0.25</v>
      </c>
      <c r="BY103" s="24">
        <v>0.25</v>
      </c>
      <c r="BZ103" s="24">
        <v>0.25</v>
      </c>
      <c r="CA103" s="24">
        <v>0.25</v>
      </c>
      <c r="CB103" s="28" t="s">
        <v>59</v>
      </c>
      <c r="CC103" s="24">
        <v>600</v>
      </c>
    </row>
    <row r="104" spans="1:81" s="24" customFormat="1" x14ac:dyDescent="0.2">
      <c r="A104" s="30">
        <f t="shared" si="1"/>
        <v>103</v>
      </c>
      <c r="B104" s="24">
        <v>300</v>
      </c>
      <c r="C104" s="24">
        <v>300</v>
      </c>
      <c r="D104" s="24">
        <v>5</v>
      </c>
      <c r="E104" s="24">
        <v>5</v>
      </c>
      <c r="F104" s="19" t="s">
        <v>80</v>
      </c>
      <c r="G104" s="19">
        <f>IF(F104="rectangle",B104*C104,IF(F104="hook",B104*C104-(D104*E104),IF(F104="eight",B104*C104-2*(D104*E104),IF(F104="tee",B104*C104-2*(D104*E104),IF(F104="cross",B104*C104-4*(D104*E104),"ERROR")))))</f>
        <v>90000</v>
      </c>
      <c r="H104" s="19" t="s">
        <v>87</v>
      </c>
      <c r="I104" s="19">
        <f>B104/C104</f>
        <v>1</v>
      </c>
      <c r="J104" s="22">
        <v>1</v>
      </c>
      <c r="K104" s="24">
        <v>125</v>
      </c>
      <c r="L104" s="24">
        <v>4</v>
      </c>
      <c r="M104" s="25">
        <v>1</v>
      </c>
      <c r="N104" s="22">
        <f>M104/4</f>
        <v>0.25</v>
      </c>
      <c r="O104" s="19">
        <f>M104/N104</f>
        <v>4</v>
      </c>
      <c r="P104" s="26">
        <v>30</v>
      </c>
      <c r="Q104" s="30">
        <f>P104</f>
        <v>30</v>
      </c>
      <c r="R104" s="20">
        <f>AA104/V104</f>
        <v>100</v>
      </c>
      <c r="S104" s="27">
        <v>15</v>
      </c>
      <c r="T104" s="30">
        <f>S104</f>
        <v>15</v>
      </c>
      <c r="U104" s="20">
        <f>AB104/W104</f>
        <v>100</v>
      </c>
      <c r="V104" s="19">
        <f>ROUND((Q104/100)*G104,0)</f>
        <v>27000</v>
      </c>
      <c r="W104" s="19">
        <f>ROUND(((T104/100)*G104)/J104,0)</f>
        <v>13500</v>
      </c>
      <c r="X104" s="19">
        <v>0</v>
      </c>
      <c r="Y104" s="19">
        <v>0</v>
      </c>
      <c r="Z104" s="19">
        <v>0</v>
      </c>
      <c r="AA104" s="20">
        <f>G104*P104</f>
        <v>2700000</v>
      </c>
      <c r="AB104" s="20">
        <f>(G104*S104)/J104</f>
        <v>1350000</v>
      </c>
      <c r="AC104" s="20">
        <v>0</v>
      </c>
      <c r="AD104" s="20">
        <v>0</v>
      </c>
      <c r="AE104" s="20">
        <v>0</v>
      </c>
      <c r="AF104" s="24">
        <v>100</v>
      </c>
      <c r="AG104" s="24">
        <v>0</v>
      </c>
      <c r="AH104" s="24">
        <v>1</v>
      </c>
      <c r="AI104" s="24">
        <v>100</v>
      </c>
      <c r="AJ104" s="24">
        <v>0</v>
      </c>
      <c r="AK104" s="24">
        <v>1</v>
      </c>
      <c r="AL104" s="24">
        <v>0.5</v>
      </c>
      <c r="AM104" s="24">
        <v>0.5</v>
      </c>
      <c r="AN104" s="24">
        <v>0</v>
      </c>
      <c r="AO104" s="24">
        <v>0</v>
      </c>
      <c r="AP104" s="24">
        <v>0</v>
      </c>
      <c r="AQ104" s="24">
        <v>0.01</v>
      </c>
      <c r="AR104" s="24">
        <v>0.01</v>
      </c>
      <c r="AS104" s="24">
        <v>0</v>
      </c>
      <c r="AT104" s="24">
        <v>0</v>
      </c>
      <c r="AU104" s="24">
        <v>0</v>
      </c>
      <c r="AV104" s="24">
        <v>0</v>
      </c>
      <c r="AW104" s="24">
        <v>0.2</v>
      </c>
      <c r="AX104" s="24">
        <v>0</v>
      </c>
      <c r="AY104" s="24">
        <v>0</v>
      </c>
      <c r="AZ104" s="24">
        <v>0</v>
      </c>
      <c r="BA104" s="24">
        <v>0.04</v>
      </c>
      <c r="BB104" s="24">
        <v>0</v>
      </c>
      <c r="BC104" s="22">
        <v>0.05</v>
      </c>
      <c r="BD104" s="22">
        <v>0.05</v>
      </c>
      <c r="BE104" s="24">
        <v>7.4999999999999997E-2</v>
      </c>
      <c r="BF104" s="24">
        <v>5.0000000000000001E-3</v>
      </c>
      <c r="BG104" s="24">
        <v>0</v>
      </c>
      <c r="BH104" s="24">
        <v>0</v>
      </c>
      <c r="BI104" s="24">
        <v>0</v>
      </c>
      <c r="BJ104" s="24">
        <v>1.8749999999999999E-2</v>
      </c>
      <c r="BK104" s="24">
        <v>1.25E-3</v>
      </c>
      <c r="BL104" s="24">
        <v>0</v>
      </c>
      <c r="BM104" s="24">
        <v>0</v>
      </c>
      <c r="BN104" s="24">
        <v>0</v>
      </c>
      <c r="BO104" s="24">
        <v>0.1</v>
      </c>
      <c r="BP104" s="24">
        <v>0.1</v>
      </c>
      <c r="BQ104" s="24">
        <v>0</v>
      </c>
      <c r="BR104" s="24">
        <v>0</v>
      </c>
      <c r="BS104" s="24">
        <v>0</v>
      </c>
      <c r="BT104" s="24">
        <v>0.04</v>
      </c>
      <c r="BU104" s="29">
        <v>4</v>
      </c>
      <c r="BV104" s="23">
        <f>BT104/(BT104+BU104)</f>
        <v>9.9009900990099011E-3</v>
      </c>
      <c r="BW104" s="23">
        <f>SQRT((BT104*BU104)/((BT104+BU104)^2*(BT104+BU104+1)))</f>
        <v>4.410251516706673E-2</v>
      </c>
      <c r="BX104" s="24">
        <v>0.25</v>
      </c>
      <c r="BY104" s="24">
        <v>0.25</v>
      </c>
      <c r="BZ104" s="24">
        <v>0.25</v>
      </c>
      <c r="CA104" s="24">
        <v>0.25</v>
      </c>
      <c r="CB104" s="28" t="s">
        <v>59</v>
      </c>
      <c r="CC104" s="24">
        <v>600</v>
      </c>
    </row>
    <row r="105" spans="1:81" s="24" customFormat="1" x14ac:dyDescent="0.2">
      <c r="A105" s="30">
        <f t="shared" si="1"/>
        <v>104</v>
      </c>
      <c r="B105" s="24">
        <v>300</v>
      </c>
      <c r="C105" s="24">
        <v>300</v>
      </c>
      <c r="D105" s="24">
        <v>5</v>
      </c>
      <c r="E105" s="24">
        <v>5</v>
      </c>
      <c r="F105" s="19" t="s">
        <v>80</v>
      </c>
      <c r="G105" s="19">
        <f>IF(F105="rectangle",B105*C105,IF(F105="hook",B105*C105-(D105*E105),IF(F105="eight",B105*C105-2*(D105*E105),IF(F105="tee",B105*C105-2*(D105*E105),IF(F105="cross",B105*C105-4*(D105*E105),"ERROR")))))</f>
        <v>90000</v>
      </c>
      <c r="H105" s="19" t="s">
        <v>87</v>
      </c>
      <c r="I105" s="19">
        <f>B105/C105</f>
        <v>1</v>
      </c>
      <c r="J105" s="22">
        <v>1</v>
      </c>
      <c r="K105" s="24">
        <v>125</v>
      </c>
      <c r="L105" s="24">
        <v>4</v>
      </c>
      <c r="M105" s="25">
        <v>1</v>
      </c>
      <c r="N105" s="22">
        <f>M105/4</f>
        <v>0.25</v>
      </c>
      <c r="O105" s="19">
        <f>M105/N105</f>
        <v>4</v>
      </c>
      <c r="P105" s="26">
        <v>30</v>
      </c>
      <c r="Q105" s="30">
        <f>P105</f>
        <v>30</v>
      </c>
      <c r="R105" s="20">
        <f>AA105/V105</f>
        <v>100</v>
      </c>
      <c r="S105" s="27">
        <v>15</v>
      </c>
      <c r="T105" s="30">
        <f>S105</f>
        <v>15</v>
      </c>
      <c r="U105" s="20">
        <f>AB105/W105</f>
        <v>100</v>
      </c>
      <c r="V105" s="19">
        <f>ROUND((Q105/100)*G105,0)</f>
        <v>27000</v>
      </c>
      <c r="W105" s="19">
        <f>ROUND(((T105/100)*G105)/J105,0)</f>
        <v>13500</v>
      </c>
      <c r="X105" s="19">
        <v>0</v>
      </c>
      <c r="Y105" s="19">
        <v>0</v>
      </c>
      <c r="Z105" s="19">
        <v>0</v>
      </c>
      <c r="AA105" s="20">
        <f>G105*P105</f>
        <v>2700000</v>
      </c>
      <c r="AB105" s="20">
        <f>(G105*S105)/J105</f>
        <v>1350000</v>
      </c>
      <c r="AC105" s="20">
        <v>0</v>
      </c>
      <c r="AD105" s="20">
        <v>0</v>
      </c>
      <c r="AE105" s="20">
        <v>0</v>
      </c>
      <c r="AF105" s="24">
        <v>100</v>
      </c>
      <c r="AG105" s="24">
        <v>0</v>
      </c>
      <c r="AH105" s="24">
        <v>1</v>
      </c>
      <c r="AI105" s="24">
        <v>100</v>
      </c>
      <c r="AJ105" s="24">
        <v>0</v>
      </c>
      <c r="AK105" s="24">
        <v>1</v>
      </c>
      <c r="AL105" s="24">
        <v>0.5</v>
      </c>
      <c r="AM105" s="24">
        <v>0.5</v>
      </c>
      <c r="AN105" s="24">
        <v>0</v>
      </c>
      <c r="AO105" s="24">
        <v>0</v>
      </c>
      <c r="AP105" s="24">
        <v>0</v>
      </c>
      <c r="AQ105" s="24">
        <v>0.01</v>
      </c>
      <c r="AR105" s="24">
        <v>0.01</v>
      </c>
      <c r="AS105" s="24">
        <v>0</v>
      </c>
      <c r="AT105" s="24">
        <v>0</v>
      </c>
      <c r="AU105" s="24">
        <v>0</v>
      </c>
      <c r="AV105" s="24">
        <v>0</v>
      </c>
      <c r="AW105" s="24">
        <v>0.2</v>
      </c>
      <c r="AX105" s="24">
        <v>0</v>
      </c>
      <c r="AY105" s="24">
        <v>0</v>
      </c>
      <c r="AZ105" s="24">
        <v>0</v>
      </c>
      <c r="BA105" s="24">
        <v>0.04</v>
      </c>
      <c r="BB105" s="24">
        <v>0</v>
      </c>
      <c r="BC105" s="22">
        <v>0.05</v>
      </c>
      <c r="BD105" s="22">
        <v>0.05</v>
      </c>
      <c r="BE105" s="24">
        <v>7.4999999999999997E-2</v>
      </c>
      <c r="BF105" s="24">
        <v>5.0000000000000001E-3</v>
      </c>
      <c r="BG105" s="24">
        <v>0</v>
      </c>
      <c r="BH105" s="24">
        <v>0</v>
      </c>
      <c r="BI105" s="24">
        <v>0</v>
      </c>
      <c r="BJ105" s="24">
        <v>1.8749999999999999E-2</v>
      </c>
      <c r="BK105" s="24">
        <v>1.25E-3</v>
      </c>
      <c r="BL105" s="24">
        <v>0</v>
      </c>
      <c r="BM105" s="24">
        <v>0</v>
      </c>
      <c r="BN105" s="24">
        <v>0</v>
      </c>
      <c r="BO105" s="24">
        <v>0.1</v>
      </c>
      <c r="BP105" s="24">
        <v>0.1</v>
      </c>
      <c r="BQ105" s="24">
        <v>0</v>
      </c>
      <c r="BR105" s="24">
        <v>0</v>
      </c>
      <c r="BS105" s="24">
        <v>0</v>
      </c>
      <c r="BT105" s="24">
        <v>0.04</v>
      </c>
      <c r="BU105" s="29">
        <v>0.2</v>
      </c>
      <c r="BV105" s="23">
        <f>BT105/(BT105+BU105)</f>
        <v>0.16666666666666666</v>
      </c>
      <c r="BW105" s="23">
        <f>SQRT((BT105*BU105)/((BT105+BU105)^2*(BT105+BU105+1)))</f>
        <v>0.33467472037604118</v>
      </c>
      <c r="BX105" s="24">
        <v>0.25</v>
      </c>
      <c r="BY105" s="24">
        <v>0.25</v>
      </c>
      <c r="BZ105" s="24">
        <v>0.25</v>
      </c>
      <c r="CA105" s="24">
        <v>0.25</v>
      </c>
      <c r="CB105" s="28" t="s">
        <v>59</v>
      </c>
      <c r="CC105" s="24">
        <v>600</v>
      </c>
    </row>
    <row r="106" spans="1:81" s="24" customFormat="1" x14ac:dyDescent="0.2">
      <c r="A106" s="30">
        <f t="shared" si="1"/>
        <v>105</v>
      </c>
      <c r="B106" s="24">
        <v>300</v>
      </c>
      <c r="C106" s="24">
        <v>300</v>
      </c>
      <c r="D106" s="24">
        <v>5</v>
      </c>
      <c r="E106" s="24">
        <v>5</v>
      </c>
      <c r="F106" s="19" t="s">
        <v>80</v>
      </c>
      <c r="G106" s="19">
        <f>IF(F106="rectangle",B106*C106,IF(F106="hook",B106*C106-(D106*E106),IF(F106="eight",B106*C106-2*(D106*E106),IF(F106="tee",B106*C106-2*(D106*E106),IF(F106="cross",B106*C106-4*(D106*E106),"ERROR")))))</f>
        <v>90000</v>
      </c>
      <c r="H106" s="19" t="s">
        <v>87</v>
      </c>
      <c r="I106" s="19">
        <f>B106/C106</f>
        <v>1</v>
      </c>
      <c r="J106" s="22">
        <v>1</v>
      </c>
      <c r="K106" s="24">
        <v>125</v>
      </c>
      <c r="L106" s="24">
        <v>4</v>
      </c>
      <c r="M106" s="25">
        <v>1</v>
      </c>
      <c r="N106" s="22">
        <f>M106/4</f>
        <v>0.25</v>
      </c>
      <c r="O106" s="19">
        <f>M106/N106</f>
        <v>4</v>
      </c>
      <c r="P106" s="26">
        <v>30</v>
      </c>
      <c r="Q106" s="30">
        <f>P106</f>
        <v>30</v>
      </c>
      <c r="R106" s="20">
        <f>AA106/V106</f>
        <v>100</v>
      </c>
      <c r="S106" s="27">
        <v>15</v>
      </c>
      <c r="T106" s="30">
        <f>S106</f>
        <v>15</v>
      </c>
      <c r="U106" s="20">
        <f>AB106/W106</f>
        <v>100</v>
      </c>
      <c r="V106" s="19">
        <f>ROUND((Q106/100)*G106,0)</f>
        <v>27000</v>
      </c>
      <c r="W106" s="19">
        <f>ROUND(((T106/100)*G106)/J106,0)</f>
        <v>13500</v>
      </c>
      <c r="X106" s="19">
        <v>0</v>
      </c>
      <c r="Y106" s="19">
        <v>0</v>
      </c>
      <c r="Z106" s="19">
        <v>0</v>
      </c>
      <c r="AA106" s="20">
        <f>G106*P106</f>
        <v>2700000</v>
      </c>
      <c r="AB106" s="20">
        <f>(G106*S106)/J106</f>
        <v>1350000</v>
      </c>
      <c r="AC106" s="20">
        <v>0</v>
      </c>
      <c r="AD106" s="20">
        <v>0</v>
      </c>
      <c r="AE106" s="20">
        <v>0</v>
      </c>
      <c r="AF106" s="24">
        <v>100</v>
      </c>
      <c r="AG106" s="24">
        <v>0</v>
      </c>
      <c r="AH106" s="24">
        <v>1</v>
      </c>
      <c r="AI106" s="24">
        <v>100</v>
      </c>
      <c r="AJ106" s="24">
        <v>0</v>
      </c>
      <c r="AK106" s="24">
        <v>1</v>
      </c>
      <c r="AL106" s="24">
        <v>0.5</v>
      </c>
      <c r="AM106" s="24">
        <v>0.5</v>
      </c>
      <c r="AN106" s="24">
        <v>0</v>
      </c>
      <c r="AO106" s="24">
        <v>0</v>
      </c>
      <c r="AP106" s="24">
        <v>0</v>
      </c>
      <c r="AQ106" s="24">
        <v>0.01</v>
      </c>
      <c r="AR106" s="24">
        <v>0.01</v>
      </c>
      <c r="AS106" s="24">
        <v>0</v>
      </c>
      <c r="AT106" s="24">
        <v>0</v>
      </c>
      <c r="AU106" s="24">
        <v>0</v>
      </c>
      <c r="AV106" s="24">
        <v>0</v>
      </c>
      <c r="AW106" s="24">
        <v>0.2</v>
      </c>
      <c r="AX106" s="24">
        <v>0</v>
      </c>
      <c r="AY106" s="24">
        <v>0</v>
      </c>
      <c r="AZ106" s="24">
        <v>0</v>
      </c>
      <c r="BA106" s="24">
        <v>0.04</v>
      </c>
      <c r="BB106" s="24">
        <v>0</v>
      </c>
      <c r="BC106" s="22">
        <v>0.05</v>
      </c>
      <c r="BD106" s="22">
        <v>0.05</v>
      </c>
      <c r="BE106" s="24">
        <v>7.4999999999999997E-2</v>
      </c>
      <c r="BF106" s="24">
        <v>5.0000000000000001E-3</v>
      </c>
      <c r="BG106" s="24">
        <v>0</v>
      </c>
      <c r="BH106" s="24">
        <v>0</v>
      </c>
      <c r="BI106" s="24">
        <v>0</v>
      </c>
      <c r="BJ106" s="24">
        <v>1.8749999999999999E-2</v>
      </c>
      <c r="BK106" s="24">
        <v>1.25E-3</v>
      </c>
      <c r="BL106" s="24">
        <v>0</v>
      </c>
      <c r="BM106" s="24">
        <v>0</v>
      </c>
      <c r="BN106" s="24">
        <v>0</v>
      </c>
      <c r="BO106" s="24">
        <v>0.1</v>
      </c>
      <c r="BP106" s="24">
        <v>0.1</v>
      </c>
      <c r="BQ106" s="24">
        <v>0</v>
      </c>
      <c r="BR106" s="24">
        <v>0</v>
      </c>
      <c r="BS106" s="24">
        <v>0</v>
      </c>
      <c r="BT106" s="24">
        <v>0.04</v>
      </c>
      <c r="BU106" s="29">
        <v>0.1</v>
      </c>
      <c r="BV106" s="23">
        <f>BT106/(BT106+BU106)</f>
        <v>0.2857142857142857</v>
      </c>
      <c r="BW106" s="23">
        <f>SQRT((BT106*BU106)/((BT106+BU106)^2*(BT106+BU106+1)))</f>
        <v>0.42310634125649449</v>
      </c>
      <c r="BX106" s="24">
        <v>0.25</v>
      </c>
      <c r="BY106" s="24">
        <v>0.25</v>
      </c>
      <c r="BZ106" s="24">
        <v>0.25</v>
      </c>
      <c r="CA106" s="24">
        <v>0.25</v>
      </c>
      <c r="CB106" s="28" t="s">
        <v>59</v>
      </c>
      <c r="CC106" s="24">
        <v>600</v>
      </c>
    </row>
    <row r="107" spans="1:81" s="24" customFormat="1" x14ac:dyDescent="0.2">
      <c r="A107" s="30">
        <f t="shared" si="1"/>
        <v>106</v>
      </c>
      <c r="B107" s="24">
        <v>300</v>
      </c>
      <c r="C107" s="24">
        <v>300</v>
      </c>
      <c r="D107" s="24">
        <v>5</v>
      </c>
      <c r="E107" s="24">
        <v>5</v>
      </c>
      <c r="F107" s="19" t="s">
        <v>80</v>
      </c>
      <c r="G107" s="19">
        <f>IF(F107="rectangle",B107*C107,IF(F107="hook",B107*C107-(D107*E107),IF(F107="eight",B107*C107-2*(D107*E107),IF(F107="tee",B107*C107-2*(D107*E107),IF(F107="cross",B107*C107-4*(D107*E107),"ERROR")))))</f>
        <v>90000</v>
      </c>
      <c r="H107" s="19" t="s">
        <v>87</v>
      </c>
      <c r="I107" s="19">
        <f>B107/C107</f>
        <v>1</v>
      </c>
      <c r="J107" s="22">
        <v>1</v>
      </c>
      <c r="K107" s="24">
        <v>125</v>
      </c>
      <c r="L107" s="24">
        <v>4</v>
      </c>
      <c r="M107" s="25">
        <v>1</v>
      </c>
      <c r="N107" s="22">
        <f>M107/4</f>
        <v>0.25</v>
      </c>
      <c r="O107" s="19">
        <f>M107/N107</f>
        <v>4</v>
      </c>
      <c r="P107" s="26">
        <v>30</v>
      </c>
      <c r="Q107" s="30">
        <f>P107</f>
        <v>30</v>
      </c>
      <c r="R107" s="20">
        <f>AA107/V107</f>
        <v>100</v>
      </c>
      <c r="S107" s="27">
        <v>30</v>
      </c>
      <c r="T107" s="30">
        <f>S107</f>
        <v>30</v>
      </c>
      <c r="U107" s="20">
        <f>AB107/W107</f>
        <v>100</v>
      </c>
      <c r="V107" s="19">
        <f>ROUND((Q107/100)*G107,0)</f>
        <v>27000</v>
      </c>
      <c r="W107" s="19">
        <f>ROUND(((T107/100)*G107)/J107,0)</f>
        <v>27000</v>
      </c>
      <c r="X107" s="19">
        <v>0</v>
      </c>
      <c r="Y107" s="19">
        <v>0</v>
      </c>
      <c r="Z107" s="19">
        <v>0</v>
      </c>
      <c r="AA107" s="20">
        <f>G107*P107</f>
        <v>2700000</v>
      </c>
      <c r="AB107" s="20">
        <f>(G107*S107)/J107</f>
        <v>2700000</v>
      </c>
      <c r="AC107" s="20">
        <v>0</v>
      </c>
      <c r="AD107" s="20">
        <v>0</v>
      </c>
      <c r="AE107" s="20">
        <v>0</v>
      </c>
      <c r="AF107" s="24">
        <v>100</v>
      </c>
      <c r="AG107" s="24">
        <v>0</v>
      </c>
      <c r="AH107" s="24">
        <v>1</v>
      </c>
      <c r="AI107" s="24">
        <v>100</v>
      </c>
      <c r="AJ107" s="24">
        <v>0</v>
      </c>
      <c r="AK107" s="24">
        <v>1</v>
      </c>
      <c r="AL107" s="24">
        <v>0.5</v>
      </c>
      <c r="AM107" s="24">
        <v>0.5</v>
      </c>
      <c r="AN107" s="24">
        <v>0</v>
      </c>
      <c r="AO107" s="24">
        <v>0</v>
      </c>
      <c r="AP107" s="24">
        <v>0</v>
      </c>
      <c r="AQ107" s="24">
        <v>0.01</v>
      </c>
      <c r="AR107" s="24">
        <v>0.01</v>
      </c>
      <c r="AS107" s="24">
        <v>0</v>
      </c>
      <c r="AT107" s="24">
        <v>0</v>
      </c>
      <c r="AU107" s="24">
        <v>0</v>
      </c>
      <c r="AV107" s="24">
        <v>0</v>
      </c>
      <c r="AW107" s="24">
        <v>0.2</v>
      </c>
      <c r="AX107" s="24">
        <v>0</v>
      </c>
      <c r="AY107" s="24">
        <v>0</v>
      </c>
      <c r="AZ107" s="24">
        <v>0</v>
      </c>
      <c r="BA107" s="24">
        <v>0.04</v>
      </c>
      <c r="BB107" s="24">
        <v>0</v>
      </c>
      <c r="BC107" s="22">
        <v>0.05</v>
      </c>
      <c r="BD107" s="22">
        <v>0.05</v>
      </c>
      <c r="BE107" s="24">
        <v>7.4999999999999997E-2</v>
      </c>
      <c r="BF107" s="24">
        <v>5.0000000000000001E-3</v>
      </c>
      <c r="BG107" s="24">
        <v>0</v>
      </c>
      <c r="BH107" s="24">
        <v>0</v>
      </c>
      <c r="BI107" s="24">
        <v>0</v>
      </c>
      <c r="BJ107" s="24">
        <v>1.8749999999999999E-2</v>
      </c>
      <c r="BK107" s="24">
        <v>1.25E-3</v>
      </c>
      <c r="BL107" s="24">
        <v>0</v>
      </c>
      <c r="BM107" s="24">
        <v>0</v>
      </c>
      <c r="BN107" s="24">
        <v>0</v>
      </c>
      <c r="BO107" s="24">
        <v>0.1</v>
      </c>
      <c r="BP107" s="24">
        <v>0.1</v>
      </c>
      <c r="BQ107" s="24">
        <v>0</v>
      </c>
      <c r="BR107" s="24">
        <v>0</v>
      </c>
      <c r="BS107" s="24">
        <v>0</v>
      </c>
      <c r="BT107" s="24">
        <v>0.04</v>
      </c>
      <c r="BU107" s="29">
        <v>4</v>
      </c>
      <c r="BV107" s="23">
        <f>BT107/(BT107+BU107)</f>
        <v>9.9009900990099011E-3</v>
      </c>
      <c r="BW107" s="23">
        <f>SQRT((BT107*BU107)/((BT107+BU107)^2*(BT107+BU107+1)))</f>
        <v>4.410251516706673E-2</v>
      </c>
      <c r="BX107" s="24">
        <v>0.25</v>
      </c>
      <c r="BY107" s="24">
        <v>0.25</v>
      </c>
      <c r="BZ107" s="24">
        <v>0.25</v>
      </c>
      <c r="CA107" s="24">
        <v>0.25</v>
      </c>
      <c r="CB107" s="28" t="s">
        <v>59</v>
      </c>
      <c r="CC107" s="24">
        <v>600</v>
      </c>
    </row>
    <row r="108" spans="1:81" s="24" customFormat="1" x14ac:dyDescent="0.2">
      <c r="A108" s="30">
        <f t="shared" si="1"/>
        <v>107</v>
      </c>
      <c r="B108" s="24">
        <v>300</v>
      </c>
      <c r="C108" s="24">
        <v>300</v>
      </c>
      <c r="D108" s="24">
        <v>5</v>
      </c>
      <c r="E108" s="24">
        <v>5</v>
      </c>
      <c r="F108" s="19" t="s">
        <v>80</v>
      </c>
      <c r="G108" s="19">
        <f>IF(F108="rectangle",B108*C108,IF(F108="hook",B108*C108-(D108*E108),IF(F108="eight",B108*C108-2*(D108*E108),IF(F108="tee",B108*C108-2*(D108*E108),IF(F108="cross",B108*C108-4*(D108*E108),"ERROR")))))</f>
        <v>90000</v>
      </c>
      <c r="H108" s="19" t="s">
        <v>87</v>
      </c>
      <c r="I108" s="19">
        <f>B108/C108</f>
        <v>1</v>
      </c>
      <c r="J108" s="22">
        <v>1</v>
      </c>
      <c r="K108" s="24">
        <v>125</v>
      </c>
      <c r="L108" s="24">
        <v>4</v>
      </c>
      <c r="M108" s="25">
        <v>1</v>
      </c>
      <c r="N108" s="22">
        <f>M108/4</f>
        <v>0.25</v>
      </c>
      <c r="O108" s="19">
        <f>M108/N108</f>
        <v>4</v>
      </c>
      <c r="P108" s="26">
        <v>30</v>
      </c>
      <c r="Q108" s="30">
        <f>P108</f>
        <v>30</v>
      </c>
      <c r="R108" s="20">
        <f>AA108/V108</f>
        <v>100</v>
      </c>
      <c r="S108" s="27">
        <v>30</v>
      </c>
      <c r="T108" s="30">
        <f>S108</f>
        <v>30</v>
      </c>
      <c r="U108" s="20">
        <f>AB108/W108</f>
        <v>100</v>
      </c>
      <c r="V108" s="19">
        <f>ROUND((Q108/100)*G108,0)</f>
        <v>27000</v>
      </c>
      <c r="W108" s="19">
        <f>ROUND(((T108/100)*G108)/J108,0)</f>
        <v>27000</v>
      </c>
      <c r="X108" s="19">
        <v>0</v>
      </c>
      <c r="Y108" s="19">
        <v>0</v>
      </c>
      <c r="Z108" s="19">
        <v>0</v>
      </c>
      <c r="AA108" s="20">
        <f>G108*P108</f>
        <v>2700000</v>
      </c>
      <c r="AB108" s="20">
        <f>(G108*S108)/J108</f>
        <v>2700000</v>
      </c>
      <c r="AC108" s="20">
        <v>0</v>
      </c>
      <c r="AD108" s="20">
        <v>0</v>
      </c>
      <c r="AE108" s="20">
        <v>0</v>
      </c>
      <c r="AF108" s="24">
        <v>100</v>
      </c>
      <c r="AG108" s="24">
        <v>0</v>
      </c>
      <c r="AH108" s="24">
        <v>1</v>
      </c>
      <c r="AI108" s="24">
        <v>100</v>
      </c>
      <c r="AJ108" s="24">
        <v>0</v>
      </c>
      <c r="AK108" s="24">
        <v>1</v>
      </c>
      <c r="AL108" s="24">
        <v>0.5</v>
      </c>
      <c r="AM108" s="24">
        <v>0.5</v>
      </c>
      <c r="AN108" s="24">
        <v>0</v>
      </c>
      <c r="AO108" s="24">
        <v>0</v>
      </c>
      <c r="AP108" s="24">
        <v>0</v>
      </c>
      <c r="AQ108" s="24">
        <v>0.01</v>
      </c>
      <c r="AR108" s="24">
        <v>0.01</v>
      </c>
      <c r="AS108" s="24">
        <v>0</v>
      </c>
      <c r="AT108" s="24">
        <v>0</v>
      </c>
      <c r="AU108" s="24">
        <v>0</v>
      </c>
      <c r="AV108" s="24">
        <v>0</v>
      </c>
      <c r="AW108" s="24">
        <v>0.2</v>
      </c>
      <c r="AX108" s="24">
        <v>0</v>
      </c>
      <c r="AY108" s="24">
        <v>0</v>
      </c>
      <c r="AZ108" s="24">
        <v>0</v>
      </c>
      <c r="BA108" s="24">
        <v>0.04</v>
      </c>
      <c r="BB108" s="24">
        <v>0</v>
      </c>
      <c r="BC108" s="22">
        <v>0.05</v>
      </c>
      <c r="BD108" s="22">
        <v>0.05</v>
      </c>
      <c r="BE108" s="24">
        <v>7.4999999999999997E-2</v>
      </c>
      <c r="BF108" s="24">
        <v>5.0000000000000001E-3</v>
      </c>
      <c r="BG108" s="24">
        <v>0</v>
      </c>
      <c r="BH108" s="24">
        <v>0</v>
      </c>
      <c r="BI108" s="24">
        <v>0</v>
      </c>
      <c r="BJ108" s="24">
        <v>1.8749999999999999E-2</v>
      </c>
      <c r="BK108" s="24">
        <v>1.25E-3</v>
      </c>
      <c r="BL108" s="24">
        <v>0</v>
      </c>
      <c r="BM108" s="24">
        <v>0</v>
      </c>
      <c r="BN108" s="24">
        <v>0</v>
      </c>
      <c r="BO108" s="24">
        <v>0.1</v>
      </c>
      <c r="BP108" s="24">
        <v>0.1</v>
      </c>
      <c r="BQ108" s="24">
        <v>0</v>
      </c>
      <c r="BR108" s="24">
        <v>0</v>
      </c>
      <c r="BS108" s="24">
        <v>0</v>
      </c>
      <c r="BT108" s="24">
        <v>0.04</v>
      </c>
      <c r="BU108" s="29">
        <v>0.2</v>
      </c>
      <c r="BV108" s="23">
        <f>BT108/(BT108+BU108)</f>
        <v>0.16666666666666666</v>
      </c>
      <c r="BW108" s="23">
        <f>SQRT((BT108*BU108)/((BT108+BU108)^2*(BT108+BU108+1)))</f>
        <v>0.33467472037604118</v>
      </c>
      <c r="BX108" s="24">
        <v>0.25</v>
      </c>
      <c r="BY108" s="24">
        <v>0.25</v>
      </c>
      <c r="BZ108" s="24">
        <v>0.25</v>
      </c>
      <c r="CA108" s="24">
        <v>0.25</v>
      </c>
      <c r="CB108" s="28" t="s">
        <v>59</v>
      </c>
      <c r="CC108" s="24">
        <v>600</v>
      </c>
    </row>
    <row r="109" spans="1:81" s="24" customFormat="1" x14ac:dyDescent="0.2">
      <c r="A109" s="30">
        <f t="shared" si="1"/>
        <v>108</v>
      </c>
      <c r="B109" s="24">
        <v>300</v>
      </c>
      <c r="C109" s="24">
        <v>300</v>
      </c>
      <c r="D109" s="24">
        <v>5</v>
      </c>
      <c r="E109" s="24">
        <v>5</v>
      </c>
      <c r="F109" s="19" t="s">
        <v>80</v>
      </c>
      <c r="G109" s="19">
        <f>IF(F109="rectangle",B109*C109,IF(F109="hook",B109*C109-(D109*E109),IF(F109="eight",B109*C109-2*(D109*E109),IF(F109="tee",B109*C109-2*(D109*E109),IF(F109="cross",B109*C109-4*(D109*E109),"ERROR")))))</f>
        <v>90000</v>
      </c>
      <c r="H109" s="19" t="s">
        <v>87</v>
      </c>
      <c r="I109" s="19">
        <f>B109/C109</f>
        <v>1</v>
      </c>
      <c r="J109" s="22">
        <v>1</v>
      </c>
      <c r="K109" s="24">
        <v>125</v>
      </c>
      <c r="L109" s="24">
        <v>4</v>
      </c>
      <c r="M109" s="25">
        <v>1</v>
      </c>
      <c r="N109" s="22">
        <f>M109/4</f>
        <v>0.25</v>
      </c>
      <c r="O109" s="19">
        <f>M109/N109</f>
        <v>4</v>
      </c>
      <c r="P109" s="26">
        <v>30</v>
      </c>
      <c r="Q109" s="30">
        <f>P109</f>
        <v>30</v>
      </c>
      <c r="R109" s="20">
        <f>AA109/V109</f>
        <v>100</v>
      </c>
      <c r="S109" s="27">
        <v>30</v>
      </c>
      <c r="T109" s="30">
        <f>S109</f>
        <v>30</v>
      </c>
      <c r="U109" s="20">
        <f>AB109/W109</f>
        <v>100</v>
      </c>
      <c r="V109" s="19">
        <f>ROUND((Q109/100)*G109,0)</f>
        <v>27000</v>
      </c>
      <c r="W109" s="19">
        <f>ROUND(((T109/100)*G109)/J109,0)</f>
        <v>27000</v>
      </c>
      <c r="X109" s="19">
        <v>0</v>
      </c>
      <c r="Y109" s="19">
        <v>0</v>
      </c>
      <c r="Z109" s="19">
        <v>0</v>
      </c>
      <c r="AA109" s="20">
        <f>G109*P109</f>
        <v>2700000</v>
      </c>
      <c r="AB109" s="20">
        <f>(G109*S109)/J109</f>
        <v>2700000</v>
      </c>
      <c r="AC109" s="20">
        <v>0</v>
      </c>
      <c r="AD109" s="20">
        <v>0</v>
      </c>
      <c r="AE109" s="20">
        <v>0</v>
      </c>
      <c r="AF109" s="24">
        <v>100</v>
      </c>
      <c r="AG109" s="24">
        <v>0</v>
      </c>
      <c r="AH109" s="24">
        <v>1</v>
      </c>
      <c r="AI109" s="24">
        <v>100</v>
      </c>
      <c r="AJ109" s="24">
        <v>0</v>
      </c>
      <c r="AK109" s="24">
        <v>1</v>
      </c>
      <c r="AL109" s="24">
        <v>0.5</v>
      </c>
      <c r="AM109" s="24">
        <v>0.5</v>
      </c>
      <c r="AN109" s="24">
        <v>0</v>
      </c>
      <c r="AO109" s="24">
        <v>0</v>
      </c>
      <c r="AP109" s="24">
        <v>0</v>
      </c>
      <c r="AQ109" s="24">
        <v>0.01</v>
      </c>
      <c r="AR109" s="24">
        <v>0.01</v>
      </c>
      <c r="AS109" s="24">
        <v>0</v>
      </c>
      <c r="AT109" s="24">
        <v>0</v>
      </c>
      <c r="AU109" s="24">
        <v>0</v>
      </c>
      <c r="AV109" s="24">
        <v>0</v>
      </c>
      <c r="AW109" s="24">
        <v>0.2</v>
      </c>
      <c r="AX109" s="24">
        <v>0</v>
      </c>
      <c r="AY109" s="24">
        <v>0</v>
      </c>
      <c r="AZ109" s="24">
        <v>0</v>
      </c>
      <c r="BA109" s="24">
        <v>0.04</v>
      </c>
      <c r="BB109" s="24">
        <v>0</v>
      </c>
      <c r="BC109" s="22">
        <v>0.05</v>
      </c>
      <c r="BD109" s="22">
        <v>0.05</v>
      </c>
      <c r="BE109" s="24">
        <v>7.4999999999999997E-2</v>
      </c>
      <c r="BF109" s="24">
        <v>5.0000000000000001E-3</v>
      </c>
      <c r="BG109" s="24">
        <v>0</v>
      </c>
      <c r="BH109" s="24">
        <v>0</v>
      </c>
      <c r="BI109" s="24">
        <v>0</v>
      </c>
      <c r="BJ109" s="24">
        <v>1.8749999999999999E-2</v>
      </c>
      <c r="BK109" s="24">
        <v>1.25E-3</v>
      </c>
      <c r="BL109" s="24">
        <v>0</v>
      </c>
      <c r="BM109" s="24">
        <v>0</v>
      </c>
      <c r="BN109" s="24">
        <v>0</v>
      </c>
      <c r="BO109" s="24">
        <v>0.1</v>
      </c>
      <c r="BP109" s="24">
        <v>0.1</v>
      </c>
      <c r="BQ109" s="24">
        <v>0</v>
      </c>
      <c r="BR109" s="24">
        <v>0</v>
      </c>
      <c r="BS109" s="24">
        <v>0</v>
      </c>
      <c r="BT109" s="24">
        <v>0.04</v>
      </c>
      <c r="BU109" s="29">
        <v>0.1</v>
      </c>
      <c r="BV109" s="23">
        <f>BT109/(BT109+BU109)</f>
        <v>0.2857142857142857</v>
      </c>
      <c r="BW109" s="23">
        <f>SQRT((BT109*BU109)/((BT109+BU109)^2*(BT109+BU109+1)))</f>
        <v>0.42310634125649449</v>
      </c>
      <c r="BX109" s="24">
        <v>0.25</v>
      </c>
      <c r="BY109" s="24">
        <v>0.25</v>
      </c>
      <c r="BZ109" s="24">
        <v>0.25</v>
      </c>
      <c r="CA109" s="24">
        <v>0.25</v>
      </c>
      <c r="CB109" s="28" t="s">
        <v>59</v>
      </c>
      <c r="CC109" s="24">
        <v>600</v>
      </c>
    </row>
    <row r="110" spans="1:81" s="24" customFormat="1" x14ac:dyDescent="0.2">
      <c r="A110" s="30">
        <f t="shared" si="1"/>
        <v>109</v>
      </c>
      <c r="B110" s="24">
        <v>250</v>
      </c>
      <c r="C110" s="24">
        <v>250</v>
      </c>
      <c r="D110" s="24">
        <v>5</v>
      </c>
      <c r="E110" s="24">
        <v>5</v>
      </c>
      <c r="F110" s="19" t="s">
        <v>80</v>
      </c>
      <c r="G110" s="19">
        <f>IF(F110="rectangle",B110*C110,IF(F110="hook",B110*C110-(D110*E110),IF(F110="eight",B110*C110-2*(D110*E110),IF(F110="tee",B110*C110-2*(D110*E110),IF(F110="cross",B110*C110-4*(D110*E110),"ERROR")))))</f>
        <v>62500</v>
      </c>
      <c r="H110" s="19" t="s">
        <v>86</v>
      </c>
      <c r="I110" s="19">
        <f>B110/C110</f>
        <v>1</v>
      </c>
      <c r="J110" s="22">
        <v>1</v>
      </c>
      <c r="K110" s="24">
        <v>125</v>
      </c>
      <c r="L110" s="24">
        <v>4</v>
      </c>
      <c r="M110" s="25">
        <v>2</v>
      </c>
      <c r="N110" s="22">
        <f>M110/4</f>
        <v>0.5</v>
      </c>
      <c r="O110" s="19">
        <f>M110/N110</f>
        <v>4</v>
      </c>
      <c r="P110" s="26">
        <v>5</v>
      </c>
      <c r="Q110" s="30">
        <f>P110</f>
        <v>5</v>
      </c>
      <c r="R110" s="20">
        <f>AA110/V110</f>
        <v>100</v>
      </c>
      <c r="S110" s="27">
        <v>5</v>
      </c>
      <c r="T110" s="30">
        <f>S110</f>
        <v>5</v>
      </c>
      <c r="U110" s="20">
        <f>AB110/W110</f>
        <v>100</v>
      </c>
      <c r="V110" s="19">
        <f>ROUND((Q110/100)*G110,0)</f>
        <v>3125</v>
      </c>
      <c r="W110" s="19">
        <f>ROUND(((T110/100)*G110)/J110,0)</f>
        <v>3125</v>
      </c>
      <c r="X110" s="19">
        <v>0</v>
      </c>
      <c r="Y110" s="19">
        <v>0</v>
      </c>
      <c r="Z110" s="19">
        <v>0</v>
      </c>
      <c r="AA110" s="20">
        <f>G110*P110</f>
        <v>312500</v>
      </c>
      <c r="AB110" s="20">
        <f>(G110*S110)/J110</f>
        <v>312500</v>
      </c>
      <c r="AC110" s="20">
        <v>0</v>
      </c>
      <c r="AD110" s="20">
        <v>0</v>
      </c>
      <c r="AE110" s="20">
        <v>0</v>
      </c>
      <c r="AF110" s="24">
        <v>100</v>
      </c>
      <c r="AG110" s="24">
        <v>0</v>
      </c>
      <c r="AH110" s="24">
        <v>1</v>
      </c>
      <c r="AI110" s="24">
        <v>100</v>
      </c>
      <c r="AJ110" s="24">
        <v>0</v>
      </c>
      <c r="AK110" s="24">
        <v>1</v>
      </c>
      <c r="AL110" s="24">
        <v>0.5</v>
      </c>
      <c r="AM110" s="24">
        <v>0.5</v>
      </c>
      <c r="AN110" s="24">
        <v>0</v>
      </c>
      <c r="AO110" s="24">
        <v>0</v>
      </c>
      <c r="AP110" s="24">
        <v>0</v>
      </c>
      <c r="AQ110" s="24">
        <v>0.01</v>
      </c>
      <c r="AR110" s="24">
        <v>0.01</v>
      </c>
      <c r="AS110" s="24">
        <v>0</v>
      </c>
      <c r="AT110" s="24">
        <v>0</v>
      </c>
      <c r="AU110" s="24">
        <v>0</v>
      </c>
      <c r="AV110" s="24">
        <v>0</v>
      </c>
      <c r="AW110" s="24">
        <v>0.2</v>
      </c>
      <c r="AX110" s="24">
        <v>0</v>
      </c>
      <c r="AY110" s="24">
        <v>0</v>
      </c>
      <c r="AZ110" s="24">
        <v>0</v>
      </c>
      <c r="BA110" s="24">
        <v>0.04</v>
      </c>
      <c r="BB110" s="24">
        <v>0</v>
      </c>
      <c r="BC110" s="22">
        <v>0.05</v>
      </c>
      <c r="BD110" s="22">
        <v>0.05</v>
      </c>
      <c r="BE110" s="24">
        <v>7.4999999999999997E-2</v>
      </c>
      <c r="BF110" s="24">
        <v>5.0000000000000001E-3</v>
      </c>
      <c r="BG110" s="24">
        <v>0</v>
      </c>
      <c r="BH110" s="24">
        <v>0</v>
      </c>
      <c r="BI110" s="24">
        <v>0</v>
      </c>
      <c r="BJ110" s="24">
        <v>1.8749999999999999E-2</v>
      </c>
      <c r="BK110" s="24">
        <v>1.25E-3</v>
      </c>
      <c r="BL110" s="24">
        <v>0</v>
      </c>
      <c r="BM110" s="24">
        <v>0</v>
      </c>
      <c r="BN110" s="24">
        <v>0</v>
      </c>
      <c r="BO110" s="24">
        <v>0.1</v>
      </c>
      <c r="BP110" s="24">
        <v>0.1</v>
      </c>
      <c r="BQ110" s="24">
        <v>0</v>
      </c>
      <c r="BR110" s="24">
        <v>0</v>
      </c>
      <c r="BS110" s="24">
        <v>0</v>
      </c>
      <c r="BT110" s="24">
        <v>0.04</v>
      </c>
      <c r="BU110" s="29">
        <v>4</v>
      </c>
      <c r="BV110" s="23">
        <f>BT110/(BT110+BU110)</f>
        <v>9.9009900990099011E-3</v>
      </c>
      <c r="BW110" s="23">
        <f>SQRT((BT110*BU110)/((BT110+BU110)^2*(BT110+BU110+1)))</f>
        <v>4.410251516706673E-2</v>
      </c>
      <c r="BX110" s="24">
        <v>0.25</v>
      </c>
      <c r="BY110" s="24">
        <v>0.25</v>
      </c>
      <c r="BZ110" s="24">
        <v>0.25</v>
      </c>
      <c r="CA110" s="24">
        <v>0.25</v>
      </c>
      <c r="CB110" s="28" t="s">
        <v>59</v>
      </c>
      <c r="CC110" s="24">
        <v>600</v>
      </c>
    </row>
    <row r="111" spans="1:81" s="24" customFormat="1" x14ac:dyDescent="0.2">
      <c r="A111" s="30">
        <f t="shared" si="1"/>
        <v>110</v>
      </c>
      <c r="B111" s="24">
        <v>250</v>
      </c>
      <c r="C111" s="24">
        <v>250</v>
      </c>
      <c r="D111" s="24">
        <v>5</v>
      </c>
      <c r="E111" s="24">
        <v>5</v>
      </c>
      <c r="F111" s="19" t="s">
        <v>80</v>
      </c>
      <c r="G111" s="19">
        <f>IF(F111="rectangle",B111*C111,IF(F111="hook",B111*C111-(D111*E111),IF(F111="eight",B111*C111-2*(D111*E111),IF(F111="tee",B111*C111-2*(D111*E111),IF(F111="cross",B111*C111-4*(D111*E111),"ERROR")))))</f>
        <v>62500</v>
      </c>
      <c r="H111" s="19" t="s">
        <v>86</v>
      </c>
      <c r="I111" s="19">
        <f>B111/C111</f>
        <v>1</v>
      </c>
      <c r="J111" s="22">
        <v>1</v>
      </c>
      <c r="K111" s="24">
        <v>125</v>
      </c>
      <c r="L111" s="24">
        <v>4</v>
      </c>
      <c r="M111" s="25">
        <v>2</v>
      </c>
      <c r="N111" s="22">
        <f>M111/4</f>
        <v>0.5</v>
      </c>
      <c r="O111" s="19">
        <f>M111/N111</f>
        <v>4</v>
      </c>
      <c r="P111" s="26">
        <v>5</v>
      </c>
      <c r="Q111" s="30">
        <f>P111</f>
        <v>5</v>
      </c>
      <c r="R111" s="20">
        <f>AA111/V111</f>
        <v>100</v>
      </c>
      <c r="S111" s="27">
        <v>5</v>
      </c>
      <c r="T111" s="30">
        <f>S111</f>
        <v>5</v>
      </c>
      <c r="U111" s="20">
        <f>AB111/W111</f>
        <v>100</v>
      </c>
      <c r="V111" s="19">
        <f>ROUND((Q111/100)*G111,0)</f>
        <v>3125</v>
      </c>
      <c r="W111" s="19">
        <f>ROUND(((T111/100)*G111)/J111,0)</f>
        <v>3125</v>
      </c>
      <c r="X111" s="19">
        <v>0</v>
      </c>
      <c r="Y111" s="19">
        <v>0</v>
      </c>
      <c r="Z111" s="19">
        <v>0</v>
      </c>
      <c r="AA111" s="20">
        <f>G111*P111</f>
        <v>312500</v>
      </c>
      <c r="AB111" s="20">
        <f>(G111*S111)/J111</f>
        <v>312500</v>
      </c>
      <c r="AC111" s="20">
        <v>0</v>
      </c>
      <c r="AD111" s="20">
        <v>0</v>
      </c>
      <c r="AE111" s="20">
        <v>0</v>
      </c>
      <c r="AF111" s="24">
        <v>100</v>
      </c>
      <c r="AG111" s="24">
        <v>0</v>
      </c>
      <c r="AH111" s="24">
        <v>1</v>
      </c>
      <c r="AI111" s="24">
        <v>100</v>
      </c>
      <c r="AJ111" s="24">
        <v>0</v>
      </c>
      <c r="AK111" s="24">
        <v>1</v>
      </c>
      <c r="AL111" s="24">
        <v>0.5</v>
      </c>
      <c r="AM111" s="24">
        <v>0.5</v>
      </c>
      <c r="AN111" s="24">
        <v>0</v>
      </c>
      <c r="AO111" s="24">
        <v>0</v>
      </c>
      <c r="AP111" s="24">
        <v>0</v>
      </c>
      <c r="AQ111" s="24">
        <v>0.01</v>
      </c>
      <c r="AR111" s="24">
        <v>0.01</v>
      </c>
      <c r="AS111" s="24">
        <v>0</v>
      </c>
      <c r="AT111" s="24">
        <v>0</v>
      </c>
      <c r="AU111" s="24">
        <v>0</v>
      </c>
      <c r="AV111" s="24">
        <v>0</v>
      </c>
      <c r="AW111" s="24">
        <v>0.2</v>
      </c>
      <c r="AX111" s="24">
        <v>0</v>
      </c>
      <c r="AY111" s="24">
        <v>0</v>
      </c>
      <c r="AZ111" s="24">
        <v>0</v>
      </c>
      <c r="BA111" s="24">
        <v>0.04</v>
      </c>
      <c r="BB111" s="24">
        <v>0</v>
      </c>
      <c r="BC111" s="22">
        <v>0.05</v>
      </c>
      <c r="BD111" s="22">
        <v>0.05</v>
      </c>
      <c r="BE111" s="24">
        <v>7.4999999999999997E-2</v>
      </c>
      <c r="BF111" s="24">
        <v>5.0000000000000001E-3</v>
      </c>
      <c r="BG111" s="24">
        <v>0</v>
      </c>
      <c r="BH111" s="24">
        <v>0</v>
      </c>
      <c r="BI111" s="24">
        <v>0</v>
      </c>
      <c r="BJ111" s="24">
        <v>1.8749999999999999E-2</v>
      </c>
      <c r="BK111" s="24">
        <v>1.25E-3</v>
      </c>
      <c r="BL111" s="24">
        <v>0</v>
      </c>
      <c r="BM111" s="24">
        <v>0</v>
      </c>
      <c r="BN111" s="24">
        <v>0</v>
      </c>
      <c r="BO111" s="24">
        <v>0.1</v>
      </c>
      <c r="BP111" s="24">
        <v>0.1</v>
      </c>
      <c r="BQ111" s="24">
        <v>0</v>
      </c>
      <c r="BR111" s="24">
        <v>0</v>
      </c>
      <c r="BS111" s="24">
        <v>0</v>
      </c>
      <c r="BT111" s="24">
        <v>0.04</v>
      </c>
      <c r="BU111" s="29">
        <v>0.2</v>
      </c>
      <c r="BV111" s="23">
        <f>BT111/(BT111+BU111)</f>
        <v>0.16666666666666666</v>
      </c>
      <c r="BW111" s="23">
        <f>SQRT((BT111*BU111)/((BT111+BU111)^2*(BT111+BU111+1)))</f>
        <v>0.33467472037604118</v>
      </c>
      <c r="BX111" s="24">
        <v>0.25</v>
      </c>
      <c r="BY111" s="24">
        <v>0.25</v>
      </c>
      <c r="BZ111" s="24">
        <v>0.25</v>
      </c>
      <c r="CA111" s="24">
        <v>0.25</v>
      </c>
      <c r="CB111" s="28" t="s">
        <v>59</v>
      </c>
      <c r="CC111" s="24">
        <v>600</v>
      </c>
    </row>
    <row r="112" spans="1:81" s="24" customFormat="1" x14ac:dyDescent="0.2">
      <c r="A112" s="30">
        <f t="shared" si="1"/>
        <v>111</v>
      </c>
      <c r="B112" s="24">
        <v>250</v>
      </c>
      <c r="C112" s="24">
        <v>250</v>
      </c>
      <c r="D112" s="24">
        <v>5</v>
      </c>
      <c r="E112" s="24">
        <v>5</v>
      </c>
      <c r="F112" s="19" t="s">
        <v>80</v>
      </c>
      <c r="G112" s="19">
        <f>IF(F112="rectangle",B112*C112,IF(F112="hook",B112*C112-(D112*E112),IF(F112="eight",B112*C112-2*(D112*E112),IF(F112="tee",B112*C112-2*(D112*E112),IF(F112="cross",B112*C112-4*(D112*E112),"ERROR")))))</f>
        <v>62500</v>
      </c>
      <c r="H112" s="19" t="s">
        <v>86</v>
      </c>
      <c r="I112" s="19">
        <f>B112/C112</f>
        <v>1</v>
      </c>
      <c r="J112" s="22">
        <v>1</v>
      </c>
      <c r="K112" s="24">
        <v>125</v>
      </c>
      <c r="L112" s="24">
        <v>4</v>
      </c>
      <c r="M112" s="25">
        <v>2</v>
      </c>
      <c r="N112" s="22">
        <f>M112/4</f>
        <v>0.5</v>
      </c>
      <c r="O112" s="19">
        <f>M112/N112</f>
        <v>4</v>
      </c>
      <c r="P112" s="26">
        <v>5</v>
      </c>
      <c r="Q112" s="30">
        <f>P112</f>
        <v>5</v>
      </c>
      <c r="R112" s="20">
        <f>AA112/V112</f>
        <v>100</v>
      </c>
      <c r="S112" s="27">
        <v>5</v>
      </c>
      <c r="T112" s="30">
        <f>S112</f>
        <v>5</v>
      </c>
      <c r="U112" s="20">
        <f>AB112/W112</f>
        <v>100</v>
      </c>
      <c r="V112" s="19">
        <f>ROUND((Q112/100)*G112,0)</f>
        <v>3125</v>
      </c>
      <c r="W112" s="19">
        <f>ROUND(((T112/100)*G112)/J112,0)</f>
        <v>3125</v>
      </c>
      <c r="X112" s="19">
        <v>0</v>
      </c>
      <c r="Y112" s="19">
        <v>0</v>
      </c>
      <c r="Z112" s="19">
        <v>0</v>
      </c>
      <c r="AA112" s="20">
        <f>G112*P112</f>
        <v>312500</v>
      </c>
      <c r="AB112" s="20">
        <f>(G112*S112)/J112</f>
        <v>312500</v>
      </c>
      <c r="AC112" s="20">
        <v>0</v>
      </c>
      <c r="AD112" s="20">
        <v>0</v>
      </c>
      <c r="AE112" s="20">
        <v>0</v>
      </c>
      <c r="AF112" s="24">
        <v>100</v>
      </c>
      <c r="AG112" s="24">
        <v>0</v>
      </c>
      <c r="AH112" s="24">
        <v>1</v>
      </c>
      <c r="AI112" s="24">
        <v>100</v>
      </c>
      <c r="AJ112" s="24">
        <v>0</v>
      </c>
      <c r="AK112" s="24">
        <v>1</v>
      </c>
      <c r="AL112" s="24">
        <v>0.5</v>
      </c>
      <c r="AM112" s="24">
        <v>0.5</v>
      </c>
      <c r="AN112" s="24">
        <v>0</v>
      </c>
      <c r="AO112" s="24">
        <v>0</v>
      </c>
      <c r="AP112" s="24">
        <v>0</v>
      </c>
      <c r="AQ112" s="24">
        <v>0.01</v>
      </c>
      <c r="AR112" s="24">
        <v>0.01</v>
      </c>
      <c r="AS112" s="24">
        <v>0</v>
      </c>
      <c r="AT112" s="24">
        <v>0</v>
      </c>
      <c r="AU112" s="24">
        <v>0</v>
      </c>
      <c r="AV112" s="24">
        <v>0</v>
      </c>
      <c r="AW112" s="24">
        <v>0.2</v>
      </c>
      <c r="AX112" s="24">
        <v>0</v>
      </c>
      <c r="AY112" s="24">
        <v>0</v>
      </c>
      <c r="AZ112" s="24">
        <v>0</v>
      </c>
      <c r="BA112" s="24">
        <v>0.04</v>
      </c>
      <c r="BB112" s="24">
        <v>0</v>
      </c>
      <c r="BC112" s="22">
        <v>0.05</v>
      </c>
      <c r="BD112" s="22">
        <v>0.05</v>
      </c>
      <c r="BE112" s="24">
        <v>7.4999999999999997E-2</v>
      </c>
      <c r="BF112" s="24">
        <v>5.0000000000000001E-3</v>
      </c>
      <c r="BG112" s="24">
        <v>0</v>
      </c>
      <c r="BH112" s="24">
        <v>0</v>
      </c>
      <c r="BI112" s="24">
        <v>0</v>
      </c>
      <c r="BJ112" s="24">
        <v>1.8749999999999999E-2</v>
      </c>
      <c r="BK112" s="24">
        <v>1.25E-3</v>
      </c>
      <c r="BL112" s="24">
        <v>0</v>
      </c>
      <c r="BM112" s="24">
        <v>0</v>
      </c>
      <c r="BN112" s="24">
        <v>0</v>
      </c>
      <c r="BO112" s="24">
        <v>0.1</v>
      </c>
      <c r="BP112" s="24">
        <v>0.1</v>
      </c>
      <c r="BQ112" s="24">
        <v>0</v>
      </c>
      <c r="BR112" s="24">
        <v>0</v>
      </c>
      <c r="BS112" s="24">
        <v>0</v>
      </c>
      <c r="BT112" s="24">
        <v>0.04</v>
      </c>
      <c r="BU112" s="29">
        <v>0.1</v>
      </c>
      <c r="BV112" s="23">
        <f>BT112/(BT112+BU112)</f>
        <v>0.2857142857142857</v>
      </c>
      <c r="BW112" s="23">
        <f>SQRT((BT112*BU112)/((BT112+BU112)^2*(BT112+BU112+1)))</f>
        <v>0.42310634125649449</v>
      </c>
      <c r="BX112" s="24">
        <v>0.25</v>
      </c>
      <c r="BY112" s="24">
        <v>0.25</v>
      </c>
      <c r="BZ112" s="24">
        <v>0.25</v>
      </c>
      <c r="CA112" s="24">
        <v>0.25</v>
      </c>
      <c r="CB112" s="28" t="s">
        <v>59</v>
      </c>
      <c r="CC112" s="24">
        <v>600</v>
      </c>
    </row>
    <row r="113" spans="1:81" s="24" customFormat="1" x14ac:dyDescent="0.2">
      <c r="A113" s="30">
        <f t="shared" si="1"/>
        <v>112</v>
      </c>
      <c r="B113" s="24">
        <v>250</v>
      </c>
      <c r="C113" s="24">
        <v>250</v>
      </c>
      <c r="D113" s="24">
        <v>5</v>
      </c>
      <c r="E113" s="24">
        <v>5</v>
      </c>
      <c r="F113" s="19" t="s">
        <v>80</v>
      </c>
      <c r="G113" s="19">
        <f>IF(F113="rectangle",B113*C113,IF(F113="hook",B113*C113-(D113*E113),IF(F113="eight",B113*C113-2*(D113*E113),IF(F113="tee",B113*C113-2*(D113*E113),IF(F113="cross",B113*C113-4*(D113*E113),"ERROR")))))</f>
        <v>62500</v>
      </c>
      <c r="H113" s="19" t="s">
        <v>86</v>
      </c>
      <c r="I113" s="19">
        <f>B113/C113</f>
        <v>1</v>
      </c>
      <c r="J113" s="22">
        <v>1</v>
      </c>
      <c r="K113" s="24">
        <v>125</v>
      </c>
      <c r="L113" s="24">
        <v>4</v>
      </c>
      <c r="M113" s="25">
        <v>2</v>
      </c>
      <c r="N113" s="22">
        <f>M113/4</f>
        <v>0.5</v>
      </c>
      <c r="O113" s="19">
        <f>M113/N113</f>
        <v>4</v>
      </c>
      <c r="P113" s="26">
        <v>5</v>
      </c>
      <c r="Q113" s="30">
        <f>P113</f>
        <v>5</v>
      </c>
      <c r="R113" s="20">
        <f>AA113/V113</f>
        <v>100</v>
      </c>
      <c r="S113" s="27">
        <v>15</v>
      </c>
      <c r="T113" s="30">
        <f>S113</f>
        <v>15</v>
      </c>
      <c r="U113" s="20">
        <f>AB113/W113</f>
        <v>100</v>
      </c>
      <c r="V113" s="19">
        <f>ROUND((Q113/100)*G113,0)</f>
        <v>3125</v>
      </c>
      <c r="W113" s="19">
        <f>ROUND(((T113/100)*G113)/J113,0)</f>
        <v>9375</v>
      </c>
      <c r="X113" s="19">
        <v>0</v>
      </c>
      <c r="Y113" s="19">
        <v>0</v>
      </c>
      <c r="Z113" s="19">
        <v>0</v>
      </c>
      <c r="AA113" s="20">
        <f>G113*P113</f>
        <v>312500</v>
      </c>
      <c r="AB113" s="20">
        <f>(G113*S113)/J113</f>
        <v>937500</v>
      </c>
      <c r="AC113" s="20">
        <v>0</v>
      </c>
      <c r="AD113" s="20">
        <v>0</v>
      </c>
      <c r="AE113" s="20">
        <v>0</v>
      </c>
      <c r="AF113" s="24">
        <v>100</v>
      </c>
      <c r="AG113" s="24">
        <v>0</v>
      </c>
      <c r="AH113" s="24">
        <v>1</v>
      </c>
      <c r="AI113" s="24">
        <v>100</v>
      </c>
      <c r="AJ113" s="24">
        <v>0</v>
      </c>
      <c r="AK113" s="24">
        <v>1</v>
      </c>
      <c r="AL113" s="24">
        <v>0.5</v>
      </c>
      <c r="AM113" s="24">
        <v>0.5</v>
      </c>
      <c r="AN113" s="24">
        <v>0</v>
      </c>
      <c r="AO113" s="24">
        <v>0</v>
      </c>
      <c r="AP113" s="24">
        <v>0</v>
      </c>
      <c r="AQ113" s="24">
        <v>0.01</v>
      </c>
      <c r="AR113" s="24">
        <v>0.01</v>
      </c>
      <c r="AS113" s="24">
        <v>0</v>
      </c>
      <c r="AT113" s="24">
        <v>0</v>
      </c>
      <c r="AU113" s="24">
        <v>0</v>
      </c>
      <c r="AV113" s="24">
        <v>0</v>
      </c>
      <c r="AW113" s="24">
        <v>0.2</v>
      </c>
      <c r="AX113" s="24">
        <v>0</v>
      </c>
      <c r="AY113" s="24">
        <v>0</v>
      </c>
      <c r="AZ113" s="24">
        <v>0</v>
      </c>
      <c r="BA113" s="24">
        <v>0.04</v>
      </c>
      <c r="BB113" s="24">
        <v>0</v>
      </c>
      <c r="BC113" s="22">
        <v>0.05</v>
      </c>
      <c r="BD113" s="22">
        <v>0.05</v>
      </c>
      <c r="BE113" s="24">
        <v>7.4999999999999997E-2</v>
      </c>
      <c r="BF113" s="24">
        <v>5.0000000000000001E-3</v>
      </c>
      <c r="BG113" s="24">
        <v>0</v>
      </c>
      <c r="BH113" s="24">
        <v>0</v>
      </c>
      <c r="BI113" s="24">
        <v>0</v>
      </c>
      <c r="BJ113" s="24">
        <v>1.8749999999999999E-2</v>
      </c>
      <c r="BK113" s="24">
        <v>1.25E-3</v>
      </c>
      <c r="BL113" s="24">
        <v>0</v>
      </c>
      <c r="BM113" s="24">
        <v>0</v>
      </c>
      <c r="BN113" s="24">
        <v>0</v>
      </c>
      <c r="BO113" s="24">
        <v>0.1</v>
      </c>
      <c r="BP113" s="24">
        <v>0.1</v>
      </c>
      <c r="BQ113" s="24">
        <v>0</v>
      </c>
      <c r="BR113" s="24">
        <v>0</v>
      </c>
      <c r="BS113" s="24">
        <v>0</v>
      </c>
      <c r="BT113" s="24">
        <v>0.04</v>
      </c>
      <c r="BU113" s="29">
        <v>4</v>
      </c>
      <c r="BV113" s="23">
        <f>BT113/(BT113+BU113)</f>
        <v>9.9009900990099011E-3</v>
      </c>
      <c r="BW113" s="23">
        <f>SQRT((BT113*BU113)/((BT113+BU113)^2*(BT113+BU113+1)))</f>
        <v>4.410251516706673E-2</v>
      </c>
      <c r="BX113" s="24">
        <v>0.25</v>
      </c>
      <c r="BY113" s="24">
        <v>0.25</v>
      </c>
      <c r="BZ113" s="24">
        <v>0.25</v>
      </c>
      <c r="CA113" s="24">
        <v>0.25</v>
      </c>
      <c r="CB113" s="28" t="s">
        <v>59</v>
      </c>
      <c r="CC113" s="24">
        <v>600</v>
      </c>
    </row>
    <row r="114" spans="1:81" s="24" customFormat="1" x14ac:dyDescent="0.2">
      <c r="A114" s="30">
        <f t="shared" si="1"/>
        <v>113</v>
      </c>
      <c r="B114" s="24">
        <v>250</v>
      </c>
      <c r="C114" s="24">
        <v>250</v>
      </c>
      <c r="D114" s="24">
        <v>5</v>
      </c>
      <c r="E114" s="24">
        <v>5</v>
      </c>
      <c r="F114" s="19" t="s">
        <v>80</v>
      </c>
      <c r="G114" s="19">
        <f>IF(F114="rectangle",B114*C114,IF(F114="hook",B114*C114-(D114*E114),IF(F114="eight",B114*C114-2*(D114*E114),IF(F114="tee",B114*C114-2*(D114*E114),IF(F114="cross",B114*C114-4*(D114*E114),"ERROR")))))</f>
        <v>62500</v>
      </c>
      <c r="H114" s="19" t="s">
        <v>86</v>
      </c>
      <c r="I114" s="19">
        <f>B114/C114</f>
        <v>1</v>
      </c>
      <c r="J114" s="22">
        <v>1</v>
      </c>
      <c r="K114" s="24">
        <v>125</v>
      </c>
      <c r="L114" s="24">
        <v>4</v>
      </c>
      <c r="M114" s="25">
        <v>2</v>
      </c>
      <c r="N114" s="22">
        <f>M114/4</f>
        <v>0.5</v>
      </c>
      <c r="O114" s="19">
        <f>M114/N114</f>
        <v>4</v>
      </c>
      <c r="P114" s="26">
        <v>5</v>
      </c>
      <c r="Q114" s="30">
        <f>P114</f>
        <v>5</v>
      </c>
      <c r="R114" s="20">
        <f>AA114/V114</f>
        <v>100</v>
      </c>
      <c r="S114" s="27">
        <v>15</v>
      </c>
      <c r="T114" s="30">
        <f>S114</f>
        <v>15</v>
      </c>
      <c r="U114" s="20">
        <f>AB114/W114</f>
        <v>100</v>
      </c>
      <c r="V114" s="19">
        <f>ROUND((Q114/100)*G114,0)</f>
        <v>3125</v>
      </c>
      <c r="W114" s="19">
        <f>ROUND(((T114/100)*G114)/J114,0)</f>
        <v>9375</v>
      </c>
      <c r="X114" s="19">
        <v>0</v>
      </c>
      <c r="Y114" s="19">
        <v>0</v>
      </c>
      <c r="Z114" s="19">
        <v>0</v>
      </c>
      <c r="AA114" s="20">
        <f>G114*P114</f>
        <v>312500</v>
      </c>
      <c r="AB114" s="20">
        <f>(G114*S114)/J114</f>
        <v>937500</v>
      </c>
      <c r="AC114" s="20">
        <v>0</v>
      </c>
      <c r="AD114" s="20">
        <v>0</v>
      </c>
      <c r="AE114" s="20">
        <v>0</v>
      </c>
      <c r="AF114" s="24">
        <v>100</v>
      </c>
      <c r="AG114" s="24">
        <v>0</v>
      </c>
      <c r="AH114" s="24">
        <v>1</v>
      </c>
      <c r="AI114" s="24">
        <v>100</v>
      </c>
      <c r="AJ114" s="24">
        <v>0</v>
      </c>
      <c r="AK114" s="24">
        <v>1</v>
      </c>
      <c r="AL114" s="24">
        <v>0.5</v>
      </c>
      <c r="AM114" s="24">
        <v>0.5</v>
      </c>
      <c r="AN114" s="24">
        <v>0</v>
      </c>
      <c r="AO114" s="24">
        <v>0</v>
      </c>
      <c r="AP114" s="24">
        <v>0</v>
      </c>
      <c r="AQ114" s="24">
        <v>0.01</v>
      </c>
      <c r="AR114" s="24">
        <v>0.01</v>
      </c>
      <c r="AS114" s="24">
        <v>0</v>
      </c>
      <c r="AT114" s="24">
        <v>0</v>
      </c>
      <c r="AU114" s="24">
        <v>0</v>
      </c>
      <c r="AV114" s="24">
        <v>0</v>
      </c>
      <c r="AW114" s="24">
        <v>0.2</v>
      </c>
      <c r="AX114" s="24">
        <v>0</v>
      </c>
      <c r="AY114" s="24">
        <v>0</v>
      </c>
      <c r="AZ114" s="24">
        <v>0</v>
      </c>
      <c r="BA114" s="24">
        <v>0.04</v>
      </c>
      <c r="BB114" s="24">
        <v>0</v>
      </c>
      <c r="BC114" s="22">
        <v>0.05</v>
      </c>
      <c r="BD114" s="22">
        <v>0.05</v>
      </c>
      <c r="BE114" s="24">
        <v>7.4999999999999997E-2</v>
      </c>
      <c r="BF114" s="24">
        <v>5.0000000000000001E-3</v>
      </c>
      <c r="BG114" s="24">
        <v>0</v>
      </c>
      <c r="BH114" s="24">
        <v>0</v>
      </c>
      <c r="BI114" s="24">
        <v>0</v>
      </c>
      <c r="BJ114" s="24">
        <v>1.8749999999999999E-2</v>
      </c>
      <c r="BK114" s="24">
        <v>1.25E-3</v>
      </c>
      <c r="BL114" s="24">
        <v>0</v>
      </c>
      <c r="BM114" s="24">
        <v>0</v>
      </c>
      <c r="BN114" s="24">
        <v>0</v>
      </c>
      <c r="BO114" s="24">
        <v>0.1</v>
      </c>
      <c r="BP114" s="24">
        <v>0.1</v>
      </c>
      <c r="BQ114" s="24">
        <v>0</v>
      </c>
      <c r="BR114" s="24">
        <v>0</v>
      </c>
      <c r="BS114" s="24">
        <v>0</v>
      </c>
      <c r="BT114" s="24">
        <v>0.04</v>
      </c>
      <c r="BU114" s="29">
        <v>0.2</v>
      </c>
      <c r="BV114" s="23">
        <f>BT114/(BT114+BU114)</f>
        <v>0.16666666666666666</v>
      </c>
      <c r="BW114" s="23">
        <f>SQRT((BT114*BU114)/((BT114+BU114)^2*(BT114+BU114+1)))</f>
        <v>0.33467472037604118</v>
      </c>
      <c r="BX114" s="24">
        <v>0.25</v>
      </c>
      <c r="BY114" s="24">
        <v>0.25</v>
      </c>
      <c r="BZ114" s="24">
        <v>0.25</v>
      </c>
      <c r="CA114" s="24">
        <v>0.25</v>
      </c>
      <c r="CB114" s="28" t="s">
        <v>59</v>
      </c>
      <c r="CC114" s="24">
        <v>600</v>
      </c>
    </row>
    <row r="115" spans="1:81" s="24" customFormat="1" x14ac:dyDescent="0.2">
      <c r="A115" s="30">
        <f t="shared" si="1"/>
        <v>114</v>
      </c>
      <c r="B115" s="24">
        <v>250</v>
      </c>
      <c r="C115" s="24">
        <v>250</v>
      </c>
      <c r="D115" s="24">
        <v>5</v>
      </c>
      <c r="E115" s="24">
        <v>5</v>
      </c>
      <c r="F115" s="19" t="s">
        <v>80</v>
      </c>
      <c r="G115" s="19">
        <f>IF(F115="rectangle",B115*C115,IF(F115="hook",B115*C115-(D115*E115),IF(F115="eight",B115*C115-2*(D115*E115),IF(F115="tee",B115*C115-2*(D115*E115),IF(F115="cross",B115*C115-4*(D115*E115),"ERROR")))))</f>
        <v>62500</v>
      </c>
      <c r="H115" s="19" t="s">
        <v>86</v>
      </c>
      <c r="I115" s="19">
        <f>B115/C115</f>
        <v>1</v>
      </c>
      <c r="J115" s="22">
        <v>1</v>
      </c>
      <c r="K115" s="24">
        <v>125</v>
      </c>
      <c r="L115" s="24">
        <v>4</v>
      </c>
      <c r="M115" s="25">
        <v>2</v>
      </c>
      <c r="N115" s="22">
        <f>M115/4</f>
        <v>0.5</v>
      </c>
      <c r="O115" s="19">
        <f>M115/N115</f>
        <v>4</v>
      </c>
      <c r="P115" s="26">
        <v>5</v>
      </c>
      <c r="Q115" s="30">
        <f>P115</f>
        <v>5</v>
      </c>
      <c r="R115" s="20">
        <f>AA115/V115</f>
        <v>100</v>
      </c>
      <c r="S115" s="27">
        <v>15</v>
      </c>
      <c r="T115" s="30">
        <f>S115</f>
        <v>15</v>
      </c>
      <c r="U115" s="20">
        <f>AB115/W115</f>
        <v>100</v>
      </c>
      <c r="V115" s="19">
        <f>ROUND((Q115/100)*G115,0)</f>
        <v>3125</v>
      </c>
      <c r="W115" s="19">
        <f>ROUND(((T115/100)*G115)/J115,0)</f>
        <v>9375</v>
      </c>
      <c r="X115" s="19">
        <v>0</v>
      </c>
      <c r="Y115" s="19">
        <v>0</v>
      </c>
      <c r="Z115" s="19">
        <v>0</v>
      </c>
      <c r="AA115" s="20">
        <f>G115*P115</f>
        <v>312500</v>
      </c>
      <c r="AB115" s="20">
        <f>(G115*S115)/J115</f>
        <v>937500</v>
      </c>
      <c r="AC115" s="20">
        <v>0</v>
      </c>
      <c r="AD115" s="20">
        <v>0</v>
      </c>
      <c r="AE115" s="20">
        <v>0</v>
      </c>
      <c r="AF115" s="24">
        <v>100</v>
      </c>
      <c r="AG115" s="24">
        <v>0</v>
      </c>
      <c r="AH115" s="24">
        <v>1</v>
      </c>
      <c r="AI115" s="24">
        <v>100</v>
      </c>
      <c r="AJ115" s="24">
        <v>0</v>
      </c>
      <c r="AK115" s="24">
        <v>1</v>
      </c>
      <c r="AL115" s="24">
        <v>0.5</v>
      </c>
      <c r="AM115" s="24">
        <v>0.5</v>
      </c>
      <c r="AN115" s="24">
        <v>0</v>
      </c>
      <c r="AO115" s="24">
        <v>0</v>
      </c>
      <c r="AP115" s="24">
        <v>0</v>
      </c>
      <c r="AQ115" s="24">
        <v>0.01</v>
      </c>
      <c r="AR115" s="24">
        <v>0.01</v>
      </c>
      <c r="AS115" s="24">
        <v>0</v>
      </c>
      <c r="AT115" s="24">
        <v>0</v>
      </c>
      <c r="AU115" s="24">
        <v>0</v>
      </c>
      <c r="AV115" s="24">
        <v>0</v>
      </c>
      <c r="AW115" s="24">
        <v>0.2</v>
      </c>
      <c r="AX115" s="24">
        <v>0</v>
      </c>
      <c r="AY115" s="24">
        <v>0</v>
      </c>
      <c r="AZ115" s="24">
        <v>0</v>
      </c>
      <c r="BA115" s="24">
        <v>0.04</v>
      </c>
      <c r="BB115" s="24">
        <v>0</v>
      </c>
      <c r="BC115" s="22">
        <v>0.05</v>
      </c>
      <c r="BD115" s="22">
        <v>0.05</v>
      </c>
      <c r="BE115" s="24">
        <v>7.4999999999999997E-2</v>
      </c>
      <c r="BF115" s="24">
        <v>5.0000000000000001E-3</v>
      </c>
      <c r="BG115" s="24">
        <v>0</v>
      </c>
      <c r="BH115" s="24">
        <v>0</v>
      </c>
      <c r="BI115" s="24">
        <v>0</v>
      </c>
      <c r="BJ115" s="24">
        <v>1.8749999999999999E-2</v>
      </c>
      <c r="BK115" s="24">
        <v>1.25E-3</v>
      </c>
      <c r="BL115" s="24">
        <v>0</v>
      </c>
      <c r="BM115" s="24">
        <v>0</v>
      </c>
      <c r="BN115" s="24">
        <v>0</v>
      </c>
      <c r="BO115" s="24">
        <v>0.1</v>
      </c>
      <c r="BP115" s="24">
        <v>0.1</v>
      </c>
      <c r="BQ115" s="24">
        <v>0</v>
      </c>
      <c r="BR115" s="24">
        <v>0</v>
      </c>
      <c r="BS115" s="24">
        <v>0</v>
      </c>
      <c r="BT115" s="24">
        <v>0.04</v>
      </c>
      <c r="BU115" s="29">
        <v>0.1</v>
      </c>
      <c r="BV115" s="23">
        <f>BT115/(BT115+BU115)</f>
        <v>0.2857142857142857</v>
      </c>
      <c r="BW115" s="23">
        <f>SQRT((BT115*BU115)/((BT115+BU115)^2*(BT115+BU115+1)))</f>
        <v>0.42310634125649449</v>
      </c>
      <c r="BX115" s="24">
        <v>0.25</v>
      </c>
      <c r="BY115" s="24">
        <v>0.25</v>
      </c>
      <c r="BZ115" s="24">
        <v>0.25</v>
      </c>
      <c r="CA115" s="24">
        <v>0.25</v>
      </c>
      <c r="CB115" s="28" t="s">
        <v>59</v>
      </c>
      <c r="CC115" s="24">
        <v>600</v>
      </c>
    </row>
    <row r="116" spans="1:81" s="24" customFormat="1" x14ac:dyDescent="0.2">
      <c r="A116" s="30">
        <f t="shared" si="1"/>
        <v>115</v>
      </c>
      <c r="B116" s="24">
        <v>250</v>
      </c>
      <c r="C116" s="24">
        <v>250</v>
      </c>
      <c r="D116" s="24">
        <v>5</v>
      </c>
      <c r="E116" s="24">
        <v>5</v>
      </c>
      <c r="F116" s="19" t="s">
        <v>80</v>
      </c>
      <c r="G116" s="19">
        <f>IF(F116="rectangle",B116*C116,IF(F116="hook",B116*C116-(D116*E116),IF(F116="eight",B116*C116-2*(D116*E116),IF(F116="tee",B116*C116-2*(D116*E116),IF(F116="cross",B116*C116-4*(D116*E116),"ERROR")))))</f>
        <v>62500</v>
      </c>
      <c r="H116" s="19" t="s">
        <v>86</v>
      </c>
      <c r="I116" s="19">
        <f>B116/C116</f>
        <v>1</v>
      </c>
      <c r="J116" s="22">
        <v>1</v>
      </c>
      <c r="K116" s="24">
        <v>125</v>
      </c>
      <c r="L116" s="24">
        <v>4</v>
      </c>
      <c r="M116" s="25">
        <v>2</v>
      </c>
      <c r="N116" s="22">
        <f>M116/4</f>
        <v>0.5</v>
      </c>
      <c r="O116" s="19">
        <f>M116/N116</f>
        <v>4</v>
      </c>
      <c r="P116" s="26">
        <v>5</v>
      </c>
      <c r="Q116" s="30">
        <f>P116</f>
        <v>5</v>
      </c>
      <c r="R116" s="20">
        <f>AA116/V116</f>
        <v>100</v>
      </c>
      <c r="S116" s="27">
        <v>30</v>
      </c>
      <c r="T116" s="30">
        <f>S116</f>
        <v>30</v>
      </c>
      <c r="U116" s="20">
        <f>AB116/W116</f>
        <v>100</v>
      </c>
      <c r="V116" s="19">
        <f>ROUND((Q116/100)*G116,0)</f>
        <v>3125</v>
      </c>
      <c r="W116" s="19">
        <f>ROUND(((T116/100)*G116)/J116,0)</f>
        <v>18750</v>
      </c>
      <c r="X116" s="19">
        <v>0</v>
      </c>
      <c r="Y116" s="19">
        <v>0</v>
      </c>
      <c r="Z116" s="19">
        <v>0</v>
      </c>
      <c r="AA116" s="20">
        <f>G116*P116</f>
        <v>312500</v>
      </c>
      <c r="AB116" s="20">
        <f>(G116*S116)/J116</f>
        <v>1875000</v>
      </c>
      <c r="AC116" s="20">
        <v>0</v>
      </c>
      <c r="AD116" s="20">
        <v>0</v>
      </c>
      <c r="AE116" s="20">
        <v>0</v>
      </c>
      <c r="AF116" s="24">
        <v>100</v>
      </c>
      <c r="AG116" s="24">
        <v>0</v>
      </c>
      <c r="AH116" s="24">
        <v>1</v>
      </c>
      <c r="AI116" s="24">
        <v>100</v>
      </c>
      <c r="AJ116" s="24">
        <v>0</v>
      </c>
      <c r="AK116" s="24">
        <v>1</v>
      </c>
      <c r="AL116" s="24">
        <v>0.5</v>
      </c>
      <c r="AM116" s="24">
        <v>0.5</v>
      </c>
      <c r="AN116" s="24">
        <v>0</v>
      </c>
      <c r="AO116" s="24">
        <v>0</v>
      </c>
      <c r="AP116" s="24">
        <v>0</v>
      </c>
      <c r="AQ116" s="24">
        <v>0.01</v>
      </c>
      <c r="AR116" s="24">
        <v>0.01</v>
      </c>
      <c r="AS116" s="24">
        <v>0</v>
      </c>
      <c r="AT116" s="24">
        <v>0</v>
      </c>
      <c r="AU116" s="24">
        <v>0</v>
      </c>
      <c r="AV116" s="24">
        <v>0</v>
      </c>
      <c r="AW116" s="24">
        <v>0.2</v>
      </c>
      <c r="AX116" s="24">
        <v>0</v>
      </c>
      <c r="AY116" s="24">
        <v>0</v>
      </c>
      <c r="AZ116" s="24">
        <v>0</v>
      </c>
      <c r="BA116" s="24">
        <v>0.04</v>
      </c>
      <c r="BB116" s="24">
        <v>0</v>
      </c>
      <c r="BC116" s="22">
        <v>0.05</v>
      </c>
      <c r="BD116" s="22">
        <v>0.05</v>
      </c>
      <c r="BE116" s="24">
        <v>7.4999999999999997E-2</v>
      </c>
      <c r="BF116" s="24">
        <v>5.0000000000000001E-3</v>
      </c>
      <c r="BG116" s="24">
        <v>0</v>
      </c>
      <c r="BH116" s="24">
        <v>0</v>
      </c>
      <c r="BI116" s="24">
        <v>0</v>
      </c>
      <c r="BJ116" s="24">
        <v>1.8749999999999999E-2</v>
      </c>
      <c r="BK116" s="24">
        <v>1.25E-3</v>
      </c>
      <c r="BL116" s="24">
        <v>0</v>
      </c>
      <c r="BM116" s="24">
        <v>0</v>
      </c>
      <c r="BN116" s="24">
        <v>0</v>
      </c>
      <c r="BO116" s="24">
        <v>0.1</v>
      </c>
      <c r="BP116" s="24">
        <v>0.1</v>
      </c>
      <c r="BQ116" s="24">
        <v>0</v>
      </c>
      <c r="BR116" s="24">
        <v>0</v>
      </c>
      <c r="BS116" s="24">
        <v>0</v>
      </c>
      <c r="BT116" s="24">
        <v>0.04</v>
      </c>
      <c r="BU116" s="29">
        <v>4</v>
      </c>
      <c r="BV116" s="23">
        <f>BT116/(BT116+BU116)</f>
        <v>9.9009900990099011E-3</v>
      </c>
      <c r="BW116" s="23">
        <f>SQRT((BT116*BU116)/((BT116+BU116)^2*(BT116+BU116+1)))</f>
        <v>4.410251516706673E-2</v>
      </c>
      <c r="BX116" s="24">
        <v>0.25</v>
      </c>
      <c r="BY116" s="24">
        <v>0.25</v>
      </c>
      <c r="BZ116" s="24">
        <v>0.25</v>
      </c>
      <c r="CA116" s="24">
        <v>0.25</v>
      </c>
      <c r="CB116" s="28" t="s">
        <v>59</v>
      </c>
      <c r="CC116" s="24">
        <v>600</v>
      </c>
    </row>
    <row r="117" spans="1:81" s="24" customFormat="1" x14ac:dyDescent="0.2">
      <c r="A117" s="30">
        <f t="shared" si="1"/>
        <v>116</v>
      </c>
      <c r="B117" s="24">
        <v>250</v>
      </c>
      <c r="C117" s="24">
        <v>250</v>
      </c>
      <c r="D117" s="24">
        <v>5</v>
      </c>
      <c r="E117" s="24">
        <v>5</v>
      </c>
      <c r="F117" s="19" t="s">
        <v>80</v>
      </c>
      <c r="G117" s="19">
        <f>IF(F117="rectangle",B117*C117,IF(F117="hook",B117*C117-(D117*E117),IF(F117="eight",B117*C117-2*(D117*E117),IF(F117="tee",B117*C117-2*(D117*E117),IF(F117="cross",B117*C117-4*(D117*E117),"ERROR")))))</f>
        <v>62500</v>
      </c>
      <c r="H117" s="19" t="s">
        <v>86</v>
      </c>
      <c r="I117" s="19">
        <f>B117/C117</f>
        <v>1</v>
      </c>
      <c r="J117" s="22">
        <v>1</v>
      </c>
      <c r="K117" s="24">
        <v>125</v>
      </c>
      <c r="L117" s="24">
        <v>4</v>
      </c>
      <c r="M117" s="25">
        <v>2</v>
      </c>
      <c r="N117" s="22">
        <f>M117/4</f>
        <v>0.5</v>
      </c>
      <c r="O117" s="19">
        <f>M117/N117</f>
        <v>4</v>
      </c>
      <c r="P117" s="26">
        <v>5</v>
      </c>
      <c r="Q117" s="30">
        <f>P117</f>
        <v>5</v>
      </c>
      <c r="R117" s="20">
        <f>AA117/V117</f>
        <v>100</v>
      </c>
      <c r="S117" s="27">
        <v>30</v>
      </c>
      <c r="T117" s="30">
        <f>S117</f>
        <v>30</v>
      </c>
      <c r="U117" s="20">
        <f>AB117/W117</f>
        <v>100</v>
      </c>
      <c r="V117" s="19">
        <f>ROUND((Q117/100)*G117,0)</f>
        <v>3125</v>
      </c>
      <c r="W117" s="19">
        <f>ROUND(((T117/100)*G117)/J117,0)</f>
        <v>18750</v>
      </c>
      <c r="X117" s="19">
        <v>0</v>
      </c>
      <c r="Y117" s="19">
        <v>0</v>
      </c>
      <c r="Z117" s="19">
        <v>0</v>
      </c>
      <c r="AA117" s="20">
        <f>G117*P117</f>
        <v>312500</v>
      </c>
      <c r="AB117" s="20">
        <f>(G117*S117)/J117</f>
        <v>1875000</v>
      </c>
      <c r="AC117" s="20">
        <v>0</v>
      </c>
      <c r="AD117" s="20">
        <v>0</v>
      </c>
      <c r="AE117" s="20">
        <v>0</v>
      </c>
      <c r="AF117" s="24">
        <v>100</v>
      </c>
      <c r="AG117" s="24">
        <v>0</v>
      </c>
      <c r="AH117" s="24">
        <v>1</v>
      </c>
      <c r="AI117" s="24">
        <v>100</v>
      </c>
      <c r="AJ117" s="24">
        <v>0</v>
      </c>
      <c r="AK117" s="24">
        <v>1</v>
      </c>
      <c r="AL117" s="24">
        <v>0.5</v>
      </c>
      <c r="AM117" s="24">
        <v>0.5</v>
      </c>
      <c r="AN117" s="24">
        <v>0</v>
      </c>
      <c r="AO117" s="24">
        <v>0</v>
      </c>
      <c r="AP117" s="24">
        <v>0</v>
      </c>
      <c r="AQ117" s="24">
        <v>0.01</v>
      </c>
      <c r="AR117" s="24">
        <v>0.01</v>
      </c>
      <c r="AS117" s="24">
        <v>0</v>
      </c>
      <c r="AT117" s="24">
        <v>0</v>
      </c>
      <c r="AU117" s="24">
        <v>0</v>
      </c>
      <c r="AV117" s="24">
        <v>0</v>
      </c>
      <c r="AW117" s="24">
        <v>0.2</v>
      </c>
      <c r="AX117" s="24">
        <v>0</v>
      </c>
      <c r="AY117" s="24">
        <v>0</v>
      </c>
      <c r="AZ117" s="24">
        <v>0</v>
      </c>
      <c r="BA117" s="24">
        <v>0.04</v>
      </c>
      <c r="BB117" s="24">
        <v>0</v>
      </c>
      <c r="BC117" s="22">
        <v>0.05</v>
      </c>
      <c r="BD117" s="22">
        <v>0.05</v>
      </c>
      <c r="BE117" s="24">
        <v>7.4999999999999997E-2</v>
      </c>
      <c r="BF117" s="24">
        <v>5.0000000000000001E-3</v>
      </c>
      <c r="BG117" s="24">
        <v>0</v>
      </c>
      <c r="BH117" s="24">
        <v>0</v>
      </c>
      <c r="BI117" s="24">
        <v>0</v>
      </c>
      <c r="BJ117" s="24">
        <v>1.8749999999999999E-2</v>
      </c>
      <c r="BK117" s="24">
        <v>1.25E-3</v>
      </c>
      <c r="BL117" s="24">
        <v>0</v>
      </c>
      <c r="BM117" s="24">
        <v>0</v>
      </c>
      <c r="BN117" s="24">
        <v>0</v>
      </c>
      <c r="BO117" s="24">
        <v>0.1</v>
      </c>
      <c r="BP117" s="24">
        <v>0.1</v>
      </c>
      <c r="BQ117" s="24">
        <v>0</v>
      </c>
      <c r="BR117" s="24">
        <v>0</v>
      </c>
      <c r="BS117" s="24">
        <v>0</v>
      </c>
      <c r="BT117" s="24">
        <v>0.04</v>
      </c>
      <c r="BU117" s="29">
        <v>0.2</v>
      </c>
      <c r="BV117" s="23">
        <f>BT117/(BT117+BU117)</f>
        <v>0.16666666666666666</v>
      </c>
      <c r="BW117" s="23">
        <f>SQRT((BT117*BU117)/((BT117+BU117)^2*(BT117+BU117+1)))</f>
        <v>0.33467472037604118</v>
      </c>
      <c r="BX117" s="24">
        <v>0.25</v>
      </c>
      <c r="BY117" s="24">
        <v>0.25</v>
      </c>
      <c r="BZ117" s="24">
        <v>0.25</v>
      </c>
      <c r="CA117" s="24">
        <v>0.25</v>
      </c>
      <c r="CB117" s="28" t="s">
        <v>59</v>
      </c>
      <c r="CC117" s="24">
        <v>600</v>
      </c>
    </row>
    <row r="118" spans="1:81" s="24" customFormat="1" x14ac:dyDescent="0.2">
      <c r="A118" s="30">
        <f t="shared" si="1"/>
        <v>117</v>
      </c>
      <c r="B118" s="24">
        <v>250</v>
      </c>
      <c r="C118" s="24">
        <v>250</v>
      </c>
      <c r="D118" s="24">
        <v>5</v>
      </c>
      <c r="E118" s="24">
        <v>5</v>
      </c>
      <c r="F118" s="19" t="s">
        <v>80</v>
      </c>
      <c r="G118" s="19">
        <f>IF(F118="rectangle",B118*C118,IF(F118="hook",B118*C118-(D118*E118),IF(F118="eight",B118*C118-2*(D118*E118),IF(F118="tee",B118*C118-2*(D118*E118),IF(F118="cross",B118*C118-4*(D118*E118),"ERROR")))))</f>
        <v>62500</v>
      </c>
      <c r="H118" s="19" t="s">
        <v>86</v>
      </c>
      <c r="I118" s="19">
        <f>B118/C118</f>
        <v>1</v>
      </c>
      <c r="J118" s="22">
        <v>1</v>
      </c>
      <c r="K118" s="24">
        <v>125</v>
      </c>
      <c r="L118" s="24">
        <v>4</v>
      </c>
      <c r="M118" s="25">
        <v>2</v>
      </c>
      <c r="N118" s="22">
        <f>M118/4</f>
        <v>0.5</v>
      </c>
      <c r="O118" s="19">
        <f>M118/N118</f>
        <v>4</v>
      </c>
      <c r="P118" s="26">
        <v>5</v>
      </c>
      <c r="Q118" s="30">
        <f>P118</f>
        <v>5</v>
      </c>
      <c r="R118" s="20">
        <f>AA118/V118</f>
        <v>100</v>
      </c>
      <c r="S118" s="27">
        <v>30</v>
      </c>
      <c r="T118" s="30">
        <f>S118</f>
        <v>30</v>
      </c>
      <c r="U118" s="20">
        <f>AB118/W118</f>
        <v>100</v>
      </c>
      <c r="V118" s="19">
        <f>ROUND((Q118/100)*G118,0)</f>
        <v>3125</v>
      </c>
      <c r="W118" s="19">
        <f>ROUND(((T118/100)*G118)/J118,0)</f>
        <v>18750</v>
      </c>
      <c r="X118" s="19">
        <v>0</v>
      </c>
      <c r="Y118" s="19">
        <v>0</v>
      </c>
      <c r="Z118" s="19">
        <v>0</v>
      </c>
      <c r="AA118" s="20">
        <f>G118*P118</f>
        <v>312500</v>
      </c>
      <c r="AB118" s="20">
        <f>(G118*S118)/J118</f>
        <v>1875000</v>
      </c>
      <c r="AC118" s="20">
        <v>0</v>
      </c>
      <c r="AD118" s="20">
        <v>0</v>
      </c>
      <c r="AE118" s="20">
        <v>0</v>
      </c>
      <c r="AF118" s="24">
        <v>100</v>
      </c>
      <c r="AG118" s="24">
        <v>0</v>
      </c>
      <c r="AH118" s="24">
        <v>1</v>
      </c>
      <c r="AI118" s="24">
        <v>100</v>
      </c>
      <c r="AJ118" s="24">
        <v>0</v>
      </c>
      <c r="AK118" s="24">
        <v>1</v>
      </c>
      <c r="AL118" s="24">
        <v>0.5</v>
      </c>
      <c r="AM118" s="24">
        <v>0.5</v>
      </c>
      <c r="AN118" s="24">
        <v>0</v>
      </c>
      <c r="AO118" s="24">
        <v>0</v>
      </c>
      <c r="AP118" s="24">
        <v>0</v>
      </c>
      <c r="AQ118" s="24">
        <v>0.01</v>
      </c>
      <c r="AR118" s="24">
        <v>0.01</v>
      </c>
      <c r="AS118" s="24">
        <v>0</v>
      </c>
      <c r="AT118" s="24">
        <v>0</v>
      </c>
      <c r="AU118" s="24">
        <v>0</v>
      </c>
      <c r="AV118" s="24">
        <v>0</v>
      </c>
      <c r="AW118" s="24">
        <v>0.2</v>
      </c>
      <c r="AX118" s="24">
        <v>0</v>
      </c>
      <c r="AY118" s="24">
        <v>0</v>
      </c>
      <c r="AZ118" s="24">
        <v>0</v>
      </c>
      <c r="BA118" s="24">
        <v>0.04</v>
      </c>
      <c r="BB118" s="24">
        <v>0</v>
      </c>
      <c r="BC118" s="22">
        <v>0.05</v>
      </c>
      <c r="BD118" s="22">
        <v>0.05</v>
      </c>
      <c r="BE118" s="24">
        <v>7.4999999999999997E-2</v>
      </c>
      <c r="BF118" s="24">
        <v>5.0000000000000001E-3</v>
      </c>
      <c r="BG118" s="24">
        <v>0</v>
      </c>
      <c r="BH118" s="24">
        <v>0</v>
      </c>
      <c r="BI118" s="24">
        <v>0</v>
      </c>
      <c r="BJ118" s="24">
        <v>1.8749999999999999E-2</v>
      </c>
      <c r="BK118" s="24">
        <v>1.25E-3</v>
      </c>
      <c r="BL118" s="24">
        <v>0</v>
      </c>
      <c r="BM118" s="24">
        <v>0</v>
      </c>
      <c r="BN118" s="24">
        <v>0</v>
      </c>
      <c r="BO118" s="24">
        <v>0.1</v>
      </c>
      <c r="BP118" s="24">
        <v>0.1</v>
      </c>
      <c r="BQ118" s="24">
        <v>0</v>
      </c>
      <c r="BR118" s="24">
        <v>0</v>
      </c>
      <c r="BS118" s="24">
        <v>0</v>
      </c>
      <c r="BT118" s="24">
        <v>0.04</v>
      </c>
      <c r="BU118" s="29">
        <v>0.1</v>
      </c>
      <c r="BV118" s="23">
        <f>BT118/(BT118+BU118)</f>
        <v>0.2857142857142857</v>
      </c>
      <c r="BW118" s="23">
        <f>SQRT((BT118*BU118)/((BT118+BU118)^2*(BT118+BU118+1)))</f>
        <v>0.42310634125649449</v>
      </c>
      <c r="BX118" s="24">
        <v>0.25</v>
      </c>
      <c r="BY118" s="24">
        <v>0.25</v>
      </c>
      <c r="BZ118" s="24">
        <v>0.25</v>
      </c>
      <c r="CA118" s="24">
        <v>0.25</v>
      </c>
      <c r="CB118" s="28" t="s">
        <v>59</v>
      </c>
      <c r="CC118" s="24">
        <v>600</v>
      </c>
    </row>
    <row r="119" spans="1:81" s="24" customFormat="1" x14ac:dyDescent="0.2">
      <c r="A119" s="30">
        <f t="shared" si="1"/>
        <v>118</v>
      </c>
      <c r="B119" s="24">
        <v>100</v>
      </c>
      <c r="C119" s="24">
        <v>100</v>
      </c>
      <c r="D119" s="24">
        <v>5</v>
      </c>
      <c r="E119" s="24">
        <v>5</v>
      </c>
      <c r="F119" s="19" t="s">
        <v>80</v>
      </c>
      <c r="G119" s="19">
        <f>IF(F119="rectangle",B119*C119,IF(F119="hook",B119*C119-(D119*E119),IF(F119="eight",B119*C119-2*(D119*E119),IF(F119="tee",B119*C119-2*(D119*E119),IF(F119="cross",B119*C119-4*(D119*E119),"ERROR")))))</f>
        <v>10000</v>
      </c>
      <c r="H119" s="19" t="s">
        <v>85</v>
      </c>
      <c r="I119" s="19">
        <f>B119/C119</f>
        <v>1</v>
      </c>
      <c r="J119" s="22">
        <v>1</v>
      </c>
      <c r="K119" s="24">
        <v>125</v>
      </c>
      <c r="L119" s="24">
        <v>4</v>
      </c>
      <c r="M119" s="25">
        <v>2</v>
      </c>
      <c r="N119" s="22">
        <f>M119/4</f>
        <v>0.5</v>
      </c>
      <c r="O119" s="19">
        <f>M119/N119</f>
        <v>4</v>
      </c>
      <c r="P119" s="26">
        <v>5</v>
      </c>
      <c r="Q119" s="30">
        <f>P119</f>
        <v>5</v>
      </c>
      <c r="R119" s="20">
        <f>AA119/V119</f>
        <v>100</v>
      </c>
      <c r="S119" s="27">
        <v>5</v>
      </c>
      <c r="T119" s="30">
        <f>S119</f>
        <v>5</v>
      </c>
      <c r="U119" s="20">
        <f>AB119/W119</f>
        <v>100</v>
      </c>
      <c r="V119" s="19">
        <f>ROUND((Q119/100)*G119,0)</f>
        <v>500</v>
      </c>
      <c r="W119" s="19">
        <f>ROUND(((T119/100)*G119)/J119,0)</f>
        <v>500</v>
      </c>
      <c r="X119" s="19">
        <v>0</v>
      </c>
      <c r="Y119" s="19">
        <v>0</v>
      </c>
      <c r="Z119" s="19">
        <v>0</v>
      </c>
      <c r="AA119" s="20">
        <f>G119*P119</f>
        <v>50000</v>
      </c>
      <c r="AB119" s="20">
        <f>(G119*S119)/J119</f>
        <v>50000</v>
      </c>
      <c r="AC119" s="20">
        <v>0</v>
      </c>
      <c r="AD119" s="20">
        <v>0</v>
      </c>
      <c r="AE119" s="20">
        <v>0</v>
      </c>
      <c r="AF119" s="24">
        <v>100</v>
      </c>
      <c r="AG119" s="24">
        <v>0</v>
      </c>
      <c r="AH119" s="24">
        <v>1</v>
      </c>
      <c r="AI119" s="24">
        <v>100</v>
      </c>
      <c r="AJ119" s="24">
        <v>0</v>
      </c>
      <c r="AK119" s="24">
        <v>1</v>
      </c>
      <c r="AL119" s="24">
        <v>0.5</v>
      </c>
      <c r="AM119" s="24">
        <v>0.5</v>
      </c>
      <c r="AN119" s="24">
        <v>0</v>
      </c>
      <c r="AO119" s="24">
        <v>0</v>
      </c>
      <c r="AP119" s="24">
        <v>0</v>
      </c>
      <c r="AQ119" s="24">
        <v>0.01</v>
      </c>
      <c r="AR119" s="24">
        <v>0.01</v>
      </c>
      <c r="AS119" s="24">
        <v>0</v>
      </c>
      <c r="AT119" s="24">
        <v>0</v>
      </c>
      <c r="AU119" s="24">
        <v>0</v>
      </c>
      <c r="AV119" s="24">
        <v>0</v>
      </c>
      <c r="AW119" s="24">
        <v>0.2</v>
      </c>
      <c r="AX119" s="24">
        <v>0</v>
      </c>
      <c r="AY119" s="24">
        <v>0</v>
      </c>
      <c r="AZ119" s="24">
        <v>0</v>
      </c>
      <c r="BA119" s="24">
        <v>0.04</v>
      </c>
      <c r="BB119" s="24">
        <v>0</v>
      </c>
      <c r="BC119" s="22">
        <v>0.05</v>
      </c>
      <c r="BD119" s="22">
        <v>0.05</v>
      </c>
      <c r="BE119" s="24">
        <v>7.4999999999999997E-2</v>
      </c>
      <c r="BF119" s="24">
        <v>5.0000000000000001E-3</v>
      </c>
      <c r="BG119" s="24">
        <v>0</v>
      </c>
      <c r="BH119" s="24">
        <v>0</v>
      </c>
      <c r="BI119" s="24">
        <v>0</v>
      </c>
      <c r="BJ119" s="24">
        <v>1.8749999999999999E-2</v>
      </c>
      <c r="BK119" s="24">
        <v>1.25E-3</v>
      </c>
      <c r="BL119" s="24">
        <v>0</v>
      </c>
      <c r="BM119" s="24">
        <v>0</v>
      </c>
      <c r="BN119" s="24">
        <v>0</v>
      </c>
      <c r="BO119" s="24">
        <v>0.1</v>
      </c>
      <c r="BP119" s="24">
        <v>0.1</v>
      </c>
      <c r="BQ119" s="24">
        <v>0</v>
      </c>
      <c r="BR119" s="24">
        <v>0</v>
      </c>
      <c r="BS119" s="24">
        <v>0</v>
      </c>
      <c r="BT119" s="24">
        <v>0.04</v>
      </c>
      <c r="BU119" s="29">
        <v>4</v>
      </c>
      <c r="BV119" s="23">
        <f>BT119/(BT119+BU119)</f>
        <v>9.9009900990099011E-3</v>
      </c>
      <c r="BW119" s="23">
        <f>SQRT((BT119*BU119)/((BT119+BU119)^2*(BT119+BU119+1)))</f>
        <v>4.410251516706673E-2</v>
      </c>
      <c r="BX119" s="24">
        <v>0.25</v>
      </c>
      <c r="BY119" s="24">
        <v>0.25</v>
      </c>
      <c r="BZ119" s="24">
        <v>0.25</v>
      </c>
      <c r="CA119" s="24">
        <v>0.25</v>
      </c>
      <c r="CB119" s="28" t="s">
        <v>59</v>
      </c>
      <c r="CC119" s="24">
        <v>600</v>
      </c>
    </row>
    <row r="120" spans="1:81" s="24" customFormat="1" x14ac:dyDescent="0.2">
      <c r="A120" s="30">
        <f t="shared" si="1"/>
        <v>119</v>
      </c>
      <c r="B120" s="24">
        <v>100</v>
      </c>
      <c r="C120" s="24">
        <v>100</v>
      </c>
      <c r="D120" s="24">
        <v>5</v>
      </c>
      <c r="E120" s="24">
        <v>5</v>
      </c>
      <c r="F120" s="19" t="s">
        <v>80</v>
      </c>
      <c r="G120" s="19">
        <f>IF(F120="rectangle",B120*C120,IF(F120="hook",B120*C120-(D120*E120),IF(F120="eight",B120*C120-2*(D120*E120),IF(F120="tee",B120*C120-2*(D120*E120),IF(F120="cross",B120*C120-4*(D120*E120),"ERROR")))))</f>
        <v>10000</v>
      </c>
      <c r="H120" s="19" t="s">
        <v>85</v>
      </c>
      <c r="I120" s="19">
        <f>B120/C120</f>
        <v>1</v>
      </c>
      <c r="J120" s="22">
        <v>1</v>
      </c>
      <c r="K120" s="24">
        <v>125</v>
      </c>
      <c r="L120" s="24">
        <v>4</v>
      </c>
      <c r="M120" s="25">
        <v>2</v>
      </c>
      <c r="N120" s="22">
        <f>M120/4</f>
        <v>0.5</v>
      </c>
      <c r="O120" s="19">
        <f>M120/N120</f>
        <v>4</v>
      </c>
      <c r="P120" s="26">
        <v>5</v>
      </c>
      <c r="Q120" s="30">
        <f>P120</f>
        <v>5</v>
      </c>
      <c r="R120" s="20">
        <f>AA120/V120</f>
        <v>100</v>
      </c>
      <c r="S120" s="27">
        <v>5</v>
      </c>
      <c r="T120" s="30">
        <f>S120</f>
        <v>5</v>
      </c>
      <c r="U120" s="20">
        <f>AB120/W120</f>
        <v>100</v>
      </c>
      <c r="V120" s="19">
        <f>ROUND((Q120/100)*G120,0)</f>
        <v>500</v>
      </c>
      <c r="W120" s="19">
        <f>ROUND(((T120/100)*G120)/J120,0)</f>
        <v>500</v>
      </c>
      <c r="X120" s="19">
        <v>0</v>
      </c>
      <c r="Y120" s="19">
        <v>0</v>
      </c>
      <c r="Z120" s="19">
        <v>0</v>
      </c>
      <c r="AA120" s="20">
        <f>G120*P120</f>
        <v>50000</v>
      </c>
      <c r="AB120" s="20">
        <f>(G120*S120)/J120</f>
        <v>50000</v>
      </c>
      <c r="AC120" s="20">
        <v>0</v>
      </c>
      <c r="AD120" s="20">
        <v>0</v>
      </c>
      <c r="AE120" s="20">
        <v>0</v>
      </c>
      <c r="AF120" s="24">
        <v>100</v>
      </c>
      <c r="AG120" s="24">
        <v>0</v>
      </c>
      <c r="AH120" s="24">
        <v>1</v>
      </c>
      <c r="AI120" s="24">
        <v>100</v>
      </c>
      <c r="AJ120" s="24">
        <v>0</v>
      </c>
      <c r="AK120" s="24">
        <v>1</v>
      </c>
      <c r="AL120" s="24">
        <v>0.5</v>
      </c>
      <c r="AM120" s="24">
        <v>0.5</v>
      </c>
      <c r="AN120" s="24">
        <v>0</v>
      </c>
      <c r="AO120" s="24">
        <v>0</v>
      </c>
      <c r="AP120" s="24">
        <v>0</v>
      </c>
      <c r="AQ120" s="24">
        <v>0.01</v>
      </c>
      <c r="AR120" s="24">
        <v>0.01</v>
      </c>
      <c r="AS120" s="24">
        <v>0</v>
      </c>
      <c r="AT120" s="24">
        <v>0</v>
      </c>
      <c r="AU120" s="24">
        <v>0</v>
      </c>
      <c r="AV120" s="24">
        <v>0</v>
      </c>
      <c r="AW120" s="24">
        <v>0.2</v>
      </c>
      <c r="AX120" s="24">
        <v>0</v>
      </c>
      <c r="AY120" s="24">
        <v>0</v>
      </c>
      <c r="AZ120" s="24">
        <v>0</v>
      </c>
      <c r="BA120" s="24">
        <v>0.04</v>
      </c>
      <c r="BB120" s="24">
        <v>0</v>
      </c>
      <c r="BC120" s="22">
        <v>0.05</v>
      </c>
      <c r="BD120" s="22">
        <v>0.05</v>
      </c>
      <c r="BE120" s="24">
        <v>7.4999999999999997E-2</v>
      </c>
      <c r="BF120" s="24">
        <v>5.0000000000000001E-3</v>
      </c>
      <c r="BG120" s="24">
        <v>0</v>
      </c>
      <c r="BH120" s="24">
        <v>0</v>
      </c>
      <c r="BI120" s="24">
        <v>0</v>
      </c>
      <c r="BJ120" s="24">
        <v>1.8749999999999999E-2</v>
      </c>
      <c r="BK120" s="24">
        <v>1.25E-3</v>
      </c>
      <c r="BL120" s="24">
        <v>0</v>
      </c>
      <c r="BM120" s="24">
        <v>0</v>
      </c>
      <c r="BN120" s="24">
        <v>0</v>
      </c>
      <c r="BO120" s="24">
        <v>0.1</v>
      </c>
      <c r="BP120" s="24">
        <v>0.1</v>
      </c>
      <c r="BQ120" s="24">
        <v>0</v>
      </c>
      <c r="BR120" s="24">
        <v>0</v>
      </c>
      <c r="BS120" s="24">
        <v>0</v>
      </c>
      <c r="BT120" s="24">
        <v>0.04</v>
      </c>
      <c r="BU120" s="29">
        <v>0.2</v>
      </c>
      <c r="BV120" s="23">
        <f>BT120/(BT120+BU120)</f>
        <v>0.16666666666666666</v>
      </c>
      <c r="BW120" s="23">
        <f>SQRT((BT120*BU120)/((BT120+BU120)^2*(BT120+BU120+1)))</f>
        <v>0.33467472037604118</v>
      </c>
      <c r="BX120" s="24">
        <v>0.25</v>
      </c>
      <c r="BY120" s="24">
        <v>0.25</v>
      </c>
      <c r="BZ120" s="24">
        <v>0.25</v>
      </c>
      <c r="CA120" s="24">
        <v>0.25</v>
      </c>
      <c r="CB120" s="28" t="s">
        <v>59</v>
      </c>
      <c r="CC120" s="24">
        <v>600</v>
      </c>
    </row>
    <row r="121" spans="1:81" s="24" customFormat="1" x14ac:dyDescent="0.2">
      <c r="A121" s="30">
        <f t="shared" si="1"/>
        <v>120</v>
      </c>
      <c r="B121" s="24">
        <v>100</v>
      </c>
      <c r="C121" s="24">
        <v>100</v>
      </c>
      <c r="D121" s="24">
        <v>5</v>
      </c>
      <c r="E121" s="24">
        <v>5</v>
      </c>
      <c r="F121" s="19" t="s">
        <v>80</v>
      </c>
      <c r="G121" s="19">
        <f>IF(F121="rectangle",B121*C121,IF(F121="hook",B121*C121-(D121*E121),IF(F121="eight",B121*C121-2*(D121*E121),IF(F121="tee",B121*C121-2*(D121*E121),IF(F121="cross",B121*C121-4*(D121*E121),"ERROR")))))</f>
        <v>10000</v>
      </c>
      <c r="H121" s="19" t="s">
        <v>85</v>
      </c>
      <c r="I121" s="19">
        <f>B121/C121</f>
        <v>1</v>
      </c>
      <c r="J121" s="22">
        <v>1</v>
      </c>
      <c r="K121" s="24">
        <v>125</v>
      </c>
      <c r="L121" s="24">
        <v>4</v>
      </c>
      <c r="M121" s="25">
        <v>2</v>
      </c>
      <c r="N121" s="22">
        <f>M121/4</f>
        <v>0.5</v>
      </c>
      <c r="O121" s="19">
        <f>M121/N121</f>
        <v>4</v>
      </c>
      <c r="P121" s="26">
        <v>5</v>
      </c>
      <c r="Q121" s="30">
        <f>P121</f>
        <v>5</v>
      </c>
      <c r="R121" s="20">
        <f>AA121/V121</f>
        <v>100</v>
      </c>
      <c r="S121" s="27">
        <v>5</v>
      </c>
      <c r="T121" s="30">
        <f>S121</f>
        <v>5</v>
      </c>
      <c r="U121" s="20">
        <f>AB121/W121</f>
        <v>100</v>
      </c>
      <c r="V121" s="19">
        <f>ROUND((Q121/100)*G121,0)</f>
        <v>500</v>
      </c>
      <c r="W121" s="19">
        <f>ROUND(((T121/100)*G121)/J121,0)</f>
        <v>500</v>
      </c>
      <c r="X121" s="19">
        <v>0</v>
      </c>
      <c r="Y121" s="19">
        <v>0</v>
      </c>
      <c r="Z121" s="19">
        <v>0</v>
      </c>
      <c r="AA121" s="20">
        <f>G121*P121</f>
        <v>50000</v>
      </c>
      <c r="AB121" s="20">
        <f>(G121*S121)/J121</f>
        <v>50000</v>
      </c>
      <c r="AC121" s="20">
        <v>0</v>
      </c>
      <c r="AD121" s="20">
        <v>0</v>
      </c>
      <c r="AE121" s="20">
        <v>0</v>
      </c>
      <c r="AF121" s="24">
        <v>100</v>
      </c>
      <c r="AG121" s="24">
        <v>0</v>
      </c>
      <c r="AH121" s="24">
        <v>1</v>
      </c>
      <c r="AI121" s="24">
        <v>100</v>
      </c>
      <c r="AJ121" s="24">
        <v>0</v>
      </c>
      <c r="AK121" s="24">
        <v>1</v>
      </c>
      <c r="AL121" s="24">
        <v>0.5</v>
      </c>
      <c r="AM121" s="24">
        <v>0.5</v>
      </c>
      <c r="AN121" s="24">
        <v>0</v>
      </c>
      <c r="AO121" s="24">
        <v>0</v>
      </c>
      <c r="AP121" s="24">
        <v>0</v>
      </c>
      <c r="AQ121" s="24">
        <v>0.01</v>
      </c>
      <c r="AR121" s="24">
        <v>0.01</v>
      </c>
      <c r="AS121" s="24">
        <v>0</v>
      </c>
      <c r="AT121" s="24">
        <v>0</v>
      </c>
      <c r="AU121" s="24">
        <v>0</v>
      </c>
      <c r="AV121" s="24">
        <v>0</v>
      </c>
      <c r="AW121" s="24">
        <v>0.2</v>
      </c>
      <c r="AX121" s="24">
        <v>0</v>
      </c>
      <c r="AY121" s="24">
        <v>0</v>
      </c>
      <c r="AZ121" s="24">
        <v>0</v>
      </c>
      <c r="BA121" s="24">
        <v>0.04</v>
      </c>
      <c r="BB121" s="24">
        <v>0</v>
      </c>
      <c r="BC121" s="22">
        <v>0.05</v>
      </c>
      <c r="BD121" s="22">
        <v>0.05</v>
      </c>
      <c r="BE121" s="24">
        <v>7.4999999999999997E-2</v>
      </c>
      <c r="BF121" s="24">
        <v>5.0000000000000001E-3</v>
      </c>
      <c r="BG121" s="24">
        <v>0</v>
      </c>
      <c r="BH121" s="24">
        <v>0</v>
      </c>
      <c r="BI121" s="24">
        <v>0</v>
      </c>
      <c r="BJ121" s="24">
        <v>1.8749999999999999E-2</v>
      </c>
      <c r="BK121" s="24">
        <v>1.25E-3</v>
      </c>
      <c r="BL121" s="24">
        <v>0</v>
      </c>
      <c r="BM121" s="24">
        <v>0</v>
      </c>
      <c r="BN121" s="24">
        <v>0</v>
      </c>
      <c r="BO121" s="24">
        <v>0.1</v>
      </c>
      <c r="BP121" s="24">
        <v>0.1</v>
      </c>
      <c r="BQ121" s="24">
        <v>0</v>
      </c>
      <c r="BR121" s="24">
        <v>0</v>
      </c>
      <c r="BS121" s="24">
        <v>0</v>
      </c>
      <c r="BT121" s="24">
        <v>0.04</v>
      </c>
      <c r="BU121" s="29">
        <v>0.1</v>
      </c>
      <c r="BV121" s="23">
        <f>BT121/(BT121+BU121)</f>
        <v>0.2857142857142857</v>
      </c>
      <c r="BW121" s="23">
        <f>SQRT((BT121*BU121)/((BT121+BU121)^2*(BT121+BU121+1)))</f>
        <v>0.42310634125649449</v>
      </c>
      <c r="BX121" s="24">
        <v>0.25</v>
      </c>
      <c r="BY121" s="24">
        <v>0.25</v>
      </c>
      <c r="BZ121" s="24">
        <v>0.25</v>
      </c>
      <c r="CA121" s="24">
        <v>0.25</v>
      </c>
      <c r="CB121" s="28" t="s">
        <v>59</v>
      </c>
      <c r="CC121" s="24">
        <v>600</v>
      </c>
    </row>
    <row r="122" spans="1:81" s="24" customFormat="1" x14ac:dyDescent="0.2">
      <c r="A122" s="30">
        <f t="shared" si="1"/>
        <v>121</v>
      </c>
      <c r="B122" s="24">
        <v>100</v>
      </c>
      <c r="C122" s="24">
        <v>100</v>
      </c>
      <c r="D122" s="24">
        <v>5</v>
      </c>
      <c r="E122" s="24">
        <v>5</v>
      </c>
      <c r="F122" s="19" t="s">
        <v>80</v>
      </c>
      <c r="G122" s="19">
        <f>IF(F122="rectangle",B122*C122,IF(F122="hook",B122*C122-(D122*E122),IF(F122="eight",B122*C122-2*(D122*E122),IF(F122="tee",B122*C122-2*(D122*E122),IF(F122="cross",B122*C122-4*(D122*E122),"ERROR")))))</f>
        <v>10000</v>
      </c>
      <c r="H122" s="19" t="s">
        <v>85</v>
      </c>
      <c r="I122" s="19">
        <f>B122/C122</f>
        <v>1</v>
      </c>
      <c r="J122" s="22">
        <v>1</v>
      </c>
      <c r="K122" s="24">
        <v>125</v>
      </c>
      <c r="L122" s="24">
        <v>4</v>
      </c>
      <c r="M122" s="25">
        <v>2</v>
      </c>
      <c r="N122" s="22">
        <f>M122/4</f>
        <v>0.5</v>
      </c>
      <c r="O122" s="19">
        <f>M122/N122</f>
        <v>4</v>
      </c>
      <c r="P122" s="26">
        <v>5</v>
      </c>
      <c r="Q122" s="30">
        <f>P122</f>
        <v>5</v>
      </c>
      <c r="R122" s="20">
        <f>AA122/V122</f>
        <v>100</v>
      </c>
      <c r="S122" s="27">
        <v>15</v>
      </c>
      <c r="T122" s="30">
        <f>S122</f>
        <v>15</v>
      </c>
      <c r="U122" s="20">
        <f>AB122/W122</f>
        <v>100</v>
      </c>
      <c r="V122" s="19">
        <f>ROUND((Q122/100)*G122,0)</f>
        <v>500</v>
      </c>
      <c r="W122" s="19">
        <f>ROUND(((T122/100)*G122)/J122,0)</f>
        <v>1500</v>
      </c>
      <c r="X122" s="19">
        <v>0</v>
      </c>
      <c r="Y122" s="19">
        <v>0</v>
      </c>
      <c r="Z122" s="19">
        <v>0</v>
      </c>
      <c r="AA122" s="20">
        <f>G122*P122</f>
        <v>50000</v>
      </c>
      <c r="AB122" s="20">
        <f>(G122*S122)/J122</f>
        <v>150000</v>
      </c>
      <c r="AC122" s="20">
        <v>0</v>
      </c>
      <c r="AD122" s="20">
        <v>0</v>
      </c>
      <c r="AE122" s="20">
        <v>0</v>
      </c>
      <c r="AF122" s="24">
        <v>100</v>
      </c>
      <c r="AG122" s="24">
        <v>0</v>
      </c>
      <c r="AH122" s="24">
        <v>1</v>
      </c>
      <c r="AI122" s="24">
        <v>100</v>
      </c>
      <c r="AJ122" s="24">
        <v>0</v>
      </c>
      <c r="AK122" s="24">
        <v>1</v>
      </c>
      <c r="AL122" s="24">
        <v>0.5</v>
      </c>
      <c r="AM122" s="24">
        <v>0.5</v>
      </c>
      <c r="AN122" s="24">
        <v>0</v>
      </c>
      <c r="AO122" s="24">
        <v>0</v>
      </c>
      <c r="AP122" s="24">
        <v>0</v>
      </c>
      <c r="AQ122" s="24">
        <v>0.01</v>
      </c>
      <c r="AR122" s="24">
        <v>0.01</v>
      </c>
      <c r="AS122" s="24">
        <v>0</v>
      </c>
      <c r="AT122" s="24">
        <v>0</v>
      </c>
      <c r="AU122" s="24">
        <v>0</v>
      </c>
      <c r="AV122" s="24">
        <v>0</v>
      </c>
      <c r="AW122" s="24">
        <v>0.2</v>
      </c>
      <c r="AX122" s="24">
        <v>0</v>
      </c>
      <c r="AY122" s="24">
        <v>0</v>
      </c>
      <c r="AZ122" s="24">
        <v>0</v>
      </c>
      <c r="BA122" s="24">
        <v>0.04</v>
      </c>
      <c r="BB122" s="24">
        <v>0</v>
      </c>
      <c r="BC122" s="22">
        <v>0.05</v>
      </c>
      <c r="BD122" s="22">
        <v>0.05</v>
      </c>
      <c r="BE122" s="24">
        <v>7.4999999999999997E-2</v>
      </c>
      <c r="BF122" s="24">
        <v>5.0000000000000001E-3</v>
      </c>
      <c r="BG122" s="24">
        <v>0</v>
      </c>
      <c r="BH122" s="24">
        <v>0</v>
      </c>
      <c r="BI122" s="24">
        <v>0</v>
      </c>
      <c r="BJ122" s="24">
        <v>1.8749999999999999E-2</v>
      </c>
      <c r="BK122" s="24">
        <v>1.25E-3</v>
      </c>
      <c r="BL122" s="24">
        <v>0</v>
      </c>
      <c r="BM122" s="24">
        <v>0</v>
      </c>
      <c r="BN122" s="24">
        <v>0</v>
      </c>
      <c r="BO122" s="24">
        <v>0.1</v>
      </c>
      <c r="BP122" s="24">
        <v>0.1</v>
      </c>
      <c r="BQ122" s="24">
        <v>0</v>
      </c>
      <c r="BR122" s="24">
        <v>0</v>
      </c>
      <c r="BS122" s="24">
        <v>0</v>
      </c>
      <c r="BT122" s="24">
        <v>0.04</v>
      </c>
      <c r="BU122" s="29">
        <v>4</v>
      </c>
      <c r="BV122" s="23">
        <f>BT122/(BT122+BU122)</f>
        <v>9.9009900990099011E-3</v>
      </c>
      <c r="BW122" s="23">
        <f>SQRT((BT122*BU122)/((BT122+BU122)^2*(BT122+BU122+1)))</f>
        <v>4.410251516706673E-2</v>
      </c>
      <c r="BX122" s="24">
        <v>0.25</v>
      </c>
      <c r="BY122" s="24">
        <v>0.25</v>
      </c>
      <c r="BZ122" s="24">
        <v>0.25</v>
      </c>
      <c r="CA122" s="24">
        <v>0.25</v>
      </c>
      <c r="CB122" s="28" t="s">
        <v>59</v>
      </c>
      <c r="CC122" s="24">
        <v>600</v>
      </c>
    </row>
    <row r="123" spans="1:81" s="24" customFormat="1" x14ac:dyDescent="0.2">
      <c r="A123" s="30">
        <f t="shared" si="1"/>
        <v>122</v>
      </c>
      <c r="B123" s="24">
        <v>100</v>
      </c>
      <c r="C123" s="24">
        <v>100</v>
      </c>
      <c r="D123" s="24">
        <v>5</v>
      </c>
      <c r="E123" s="24">
        <v>5</v>
      </c>
      <c r="F123" s="19" t="s">
        <v>80</v>
      </c>
      <c r="G123" s="19">
        <f>IF(F123="rectangle",B123*C123,IF(F123="hook",B123*C123-(D123*E123),IF(F123="eight",B123*C123-2*(D123*E123),IF(F123="tee",B123*C123-2*(D123*E123),IF(F123="cross",B123*C123-4*(D123*E123),"ERROR")))))</f>
        <v>10000</v>
      </c>
      <c r="H123" s="19" t="s">
        <v>85</v>
      </c>
      <c r="I123" s="19">
        <f>B123/C123</f>
        <v>1</v>
      </c>
      <c r="J123" s="22">
        <v>1</v>
      </c>
      <c r="K123" s="24">
        <v>125</v>
      </c>
      <c r="L123" s="24">
        <v>4</v>
      </c>
      <c r="M123" s="25">
        <v>2</v>
      </c>
      <c r="N123" s="22">
        <f>M123/4</f>
        <v>0.5</v>
      </c>
      <c r="O123" s="19">
        <f>M123/N123</f>
        <v>4</v>
      </c>
      <c r="P123" s="26">
        <v>5</v>
      </c>
      <c r="Q123" s="30">
        <f>P123</f>
        <v>5</v>
      </c>
      <c r="R123" s="20">
        <f>AA123/V123</f>
        <v>100</v>
      </c>
      <c r="S123" s="27">
        <v>15</v>
      </c>
      <c r="T123" s="30">
        <f>S123</f>
        <v>15</v>
      </c>
      <c r="U123" s="20">
        <f>AB123/W123</f>
        <v>100</v>
      </c>
      <c r="V123" s="19">
        <f>ROUND((Q123/100)*G123,0)</f>
        <v>500</v>
      </c>
      <c r="W123" s="19">
        <f>ROUND(((T123/100)*G123)/J123,0)</f>
        <v>1500</v>
      </c>
      <c r="X123" s="19">
        <v>0</v>
      </c>
      <c r="Y123" s="19">
        <v>0</v>
      </c>
      <c r="Z123" s="19">
        <v>0</v>
      </c>
      <c r="AA123" s="20">
        <f>G123*P123</f>
        <v>50000</v>
      </c>
      <c r="AB123" s="20">
        <f>(G123*S123)/J123</f>
        <v>150000</v>
      </c>
      <c r="AC123" s="20">
        <v>0</v>
      </c>
      <c r="AD123" s="20">
        <v>0</v>
      </c>
      <c r="AE123" s="20">
        <v>0</v>
      </c>
      <c r="AF123" s="24">
        <v>100</v>
      </c>
      <c r="AG123" s="24">
        <v>0</v>
      </c>
      <c r="AH123" s="24">
        <v>1</v>
      </c>
      <c r="AI123" s="24">
        <v>100</v>
      </c>
      <c r="AJ123" s="24">
        <v>0</v>
      </c>
      <c r="AK123" s="24">
        <v>1</v>
      </c>
      <c r="AL123" s="24">
        <v>0.5</v>
      </c>
      <c r="AM123" s="24">
        <v>0.5</v>
      </c>
      <c r="AN123" s="24">
        <v>0</v>
      </c>
      <c r="AO123" s="24">
        <v>0</v>
      </c>
      <c r="AP123" s="24">
        <v>0</v>
      </c>
      <c r="AQ123" s="24">
        <v>0.01</v>
      </c>
      <c r="AR123" s="24">
        <v>0.01</v>
      </c>
      <c r="AS123" s="24">
        <v>0</v>
      </c>
      <c r="AT123" s="24">
        <v>0</v>
      </c>
      <c r="AU123" s="24">
        <v>0</v>
      </c>
      <c r="AV123" s="24">
        <v>0</v>
      </c>
      <c r="AW123" s="24">
        <v>0.2</v>
      </c>
      <c r="AX123" s="24">
        <v>0</v>
      </c>
      <c r="AY123" s="24">
        <v>0</v>
      </c>
      <c r="AZ123" s="24">
        <v>0</v>
      </c>
      <c r="BA123" s="24">
        <v>0.04</v>
      </c>
      <c r="BB123" s="24">
        <v>0</v>
      </c>
      <c r="BC123" s="22">
        <v>0.05</v>
      </c>
      <c r="BD123" s="22">
        <v>0.05</v>
      </c>
      <c r="BE123" s="24">
        <v>7.4999999999999997E-2</v>
      </c>
      <c r="BF123" s="24">
        <v>5.0000000000000001E-3</v>
      </c>
      <c r="BG123" s="24">
        <v>0</v>
      </c>
      <c r="BH123" s="24">
        <v>0</v>
      </c>
      <c r="BI123" s="24">
        <v>0</v>
      </c>
      <c r="BJ123" s="24">
        <v>1.8749999999999999E-2</v>
      </c>
      <c r="BK123" s="24">
        <v>1.25E-3</v>
      </c>
      <c r="BL123" s="24">
        <v>0</v>
      </c>
      <c r="BM123" s="24">
        <v>0</v>
      </c>
      <c r="BN123" s="24">
        <v>0</v>
      </c>
      <c r="BO123" s="24">
        <v>0.1</v>
      </c>
      <c r="BP123" s="24">
        <v>0.1</v>
      </c>
      <c r="BQ123" s="24">
        <v>0</v>
      </c>
      <c r="BR123" s="24">
        <v>0</v>
      </c>
      <c r="BS123" s="24">
        <v>0</v>
      </c>
      <c r="BT123" s="24">
        <v>0.04</v>
      </c>
      <c r="BU123" s="29">
        <v>0.2</v>
      </c>
      <c r="BV123" s="23">
        <f>BT123/(BT123+BU123)</f>
        <v>0.16666666666666666</v>
      </c>
      <c r="BW123" s="23">
        <f>SQRT((BT123*BU123)/((BT123+BU123)^2*(BT123+BU123+1)))</f>
        <v>0.33467472037604118</v>
      </c>
      <c r="BX123" s="24">
        <v>0.25</v>
      </c>
      <c r="BY123" s="24">
        <v>0.25</v>
      </c>
      <c r="BZ123" s="24">
        <v>0.25</v>
      </c>
      <c r="CA123" s="24">
        <v>0.25</v>
      </c>
      <c r="CB123" s="28" t="s">
        <v>59</v>
      </c>
      <c r="CC123" s="24">
        <v>600</v>
      </c>
    </row>
    <row r="124" spans="1:81" s="24" customFormat="1" x14ac:dyDescent="0.2">
      <c r="A124" s="30">
        <f t="shared" si="1"/>
        <v>123</v>
      </c>
      <c r="B124" s="24">
        <v>100</v>
      </c>
      <c r="C124" s="24">
        <v>100</v>
      </c>
      <c r="D124" s="24">
        <v>5</v>
      </c>
      <c r="E124" s="24">
        <v>5</v>
      </c>
      <c r="F124" s="19" t="s">
        <v>80</v>
      </c>
      <c r="G124" s="19">
        <f>IF(F124="rectangle",B124*C124,IF(F124="hook",B124*C124-(D124*E124),IF(F124="eight",B124*C124-2*(D124*E124),IF(F124="tee",B124*C124-2*(D124*E124),IF(F124="cross",B124*C124-4*(D124*E124),"ERROR")))))</f>
        <v>10000</v>
      </c>
      <c r="H124" s="19" t="s">
        <v>85</v>
      </c>
      <c r="I124" s="19">
        <f>B124/C124</f>
        <v>1</v>
      </c>
      <c r="J124" s="22">
        <v>1</v>
      </c>
      <c r="K124" s="24">
        <v>125</v>
      </c>
      <c r="L124" s="24">
        <v>4</v>
      </c>
      <c r="M124" s="25">
        <v>2</v>
      </c>
      <c r="N124" s="22">
        <f>M124/4</f>
        <v>0.5</v>
      </c>
      <c r="O124" s="19">
        <f>M124/N124</f>
        <v>4</v>
      </c>
      <c r="P124" s="26">
        <v>5</v>
      </c>
      <c r="Q124" s="30">
        <f>P124</f>
        <v>5</v>
      </c>
      <c r="R124" s="20">
        <f>AA124/V124</f>
        <v>100</v>
      </c>
      <c r="S124" s="27">
        <v>15</v>
      </c>
      <c r="T124" s="30">
        <f>S124</f>
        <v>15</v>
      </c>
      <c r="U124" s="20">
        <f>AB124/W124</f>
        <v>100</v>
      </c>
      <c r="V124" s="19">
        <f>ROUND((Q124/100)*G124,0)</f>
        <v>500</v>
      </c>
      <c r="W124" s="19">
        <f>ROUND(((T124/100)*G124)/J124,0)</f>
        <v>1500</v>
      </c>
      <c r="X124" s="19">
        <v>0</v>
      </c>
      <c r="Y124" s="19">
        <v>0</v>
      </c>
      <c r="Z124" s="19">
        <v>0</v>
      </c>
      <c r="AA124" s="20">
        <f>G124*P124</f>
        <v>50000</v>
      </c>
      <c r="AB124" s="20">
        <f>(G124*S124)/J124</f>
        <v>150000</v>
      </c>
      <c r="AC124" s="20">
        <v>0</v>
      </c>
      <c r="AD124" s="20">
        <v>0</v>
      </c>
      <c r="AE124" s="20">
        <v>0</v>
      </c>
      <c r="AF124" s="24">
        <v>100</v>
      </c>
      <c r="AG124" s="24">
        <v>0</v>
      </c>
      <c r="AH124" s="24">
        <v>1</v>
      </c>
      <c r="AI124" s="24">
        <v>100</v>
      </c>
      <c r="AJ124" s="24">
        <v>0</v>
      </c>
      <c r="AK124" s="24">
        <v>1</v>
      </c>
      <c r="AL124" s="24">
        <v>0.5</v>
      </c>
      <c r="AM124" s="24">
        <v>0.5</v>
      </c>
      <c r="AN124" s="24">
        <v>0</v>
      </c>
      <c r="AO124" s="24">
        <v>0</v>
      </c>
      <c r="AP124" s="24">
        <v>0</v>
      </c>
      <c r="AQ124" s="24">
        <v>0.01</v>
      </c>
      <c r="AR124" s="24">
        <v>0.01</v>
      </c>
      <c r="AS124" s="24">
        <v>0</v>
      </c>
      <c r="AT124" s="24">
        <v>0</v>
      </c>
      <c r="AU124" s="24">
        <v>0</v>
      </c>
      <c r="AV124" s="24">
        <v>0</v>
      </c>
      <c r="AW124" s="24">
        <v>0.2</v>
      </c>
      <c r="AX124" s="24">
        <v>0</v>
      </c>
      <c r="AY124" s="24">
        <v>0</v>
      </c>
      <c r="AZ124" s="24">
        <v>0</v>
      </c>
      <c r="BA124" s="24">
        <v>0.04</v>
      </c>
      <c r="BB124" s="24">
        <v>0</v>
      </c>
      <c r="BC124" s="22">
        <v>0.05</v>
      </c>
      <c r="BD124" s="22">
        <v>0.05</v>
      </c>
      <c r="BE124" s="24">
        <v>7.4999999999999997E-2</v>
      </c>
      <c r="BF124" s="24">
        <v>5.0000000000000001E-3</v>
      </c>
      <c r="BG124" s="24">
        <v>0</v>
      </c>
      <c r="BH124" s="24">
        <v>0</v>
      </c>
      <c r="BI124" s="24">
        <v>0</v>
      </c>
      <c r="BJ124" s="24">
        <v>1.8749999999999999E-2</v>
      </c>
      <c r="BK124" s="24">
        <v>1.25E-3</v>
      </c>
      <c r="BL124" s="24">
        <v>0</v>
      </c>
      <c r="BM124" s="24">
        <v>0</v>
      </c>
      <c r="BN124" s="24">
        <v>0</v>
      </c>
      <c r="BO124" s="24">
        <v>0.1</v>
      </c>
      <c r="BP124" s="24">
        <v>0.1</v>
      </c>
      <c r="BQ124" s="24">
        <v>0</v>
      </c>
      <c r="BR124" s="24">
        <v>0</v>
      </c>
      <c r="BS124" s="24">
        <v>0</v>
      </c>
      <c r="BT124" s="24">
        <v>0.04</v>
      </c>
      <c r="BU124" s="29">
        <v>0.1</v>
      </c>
      <c r="BV124" s="23">
        <f>BT124/(BT124+BU124)</f>
        <v>0.2857142857142857</v>
      </c>
      <c r="BW124" s="23">
        <f>SQRT((BT124*BU124)/((BT124+BU124)^2*(BT124+BU124+1)))</f>
        <v>0.42310634125649449</v>
      </c>
      <c r="BX124" s="24">
        <v>0.25</v>
      </c>
      <c r="BY124" s="24">
        <v>0.25</v>
      </c>
      <c r="BZ124" s="24">
        <v>0.25</v>
      </c>
      <c r="CA124" s="24">
        <v>0.25</v>
      </c>
      <c r="CB124" s="28" t="s">
        <v>59</v>
      </c>
      <c r="CC124" s="24">
        <v>600</v>
      </c>
    </row>
    <row r="125" spans="1:81" s="24" customFormat="1" x14ac:dyDescent="0.2">
      <c r="A125" s="30">
        <f t="shared" si="1"/>
        <v>124</v>
      </c>
      <c r="B125" s="24">
        <v>100</v>
      </c>
      <c r="C125" s="24">
        <v>100</v>
      </c>
      <c r="D125" s="24">
        <v>5</v>
      </c>
      <c r="E125" s="24">
        <v>5</v>
      </c>
      <c r="F125" s="19" t="s">
        <v>80</v>
      </c>
      <c r="G125" s="19">
        <f>IF(F125="rectangle",B125*C125,IF(F125="hook",B125*C125-(D125*E125),IF(F125="eight",B125*C125-2*(D125*E125),IF(F125="tee",B125*C125-2*(D125*E125),IF(F125="cross",B125*C125-4*(D125*E125),"ERROR")))))</f>
        <v>10000</v>
      </c>
      <c r="H125" s="19" t="s">
        <v>85</v>
      </c>
      <c r="I125" s="19">
        <f>B125/C125</f>
        <v>1</v>
      </c>
      <c r="J125" s="22">
        <v>1</v>
      </c>
      <c r="K125" s="24">
        <v>125</v>
      </c>
      <c r="L125" s="24">
        <v>4</v>
      </c>
      <c r="M125" s="25">
        <v>2</v>
      </c>
      <c r="N125" s="22">
        <f>M125/4</f>
        <v>0.5</v>
      </c>
      <c r="O125" s="19">
        <f>M125/N125</f>
        <v>4</v>
      </c>
      <c r="P125" s="26">
        <v>5</v>
      </c>
      <c r="Q125" s="30">
        <f>P125</f>
        <v>5</v>
      </c>
      <c r="R125" s="20">
        <f>AA125/V125</f>
        <v>100</v>
      </c>
      <c r="S125" s="27">
        <v>30</v>
      </c>
      <c r="T125" s="30">
        <f>S125</f>
        <v>30</v>
      </c>
      <c r="U125" s="20">
        <f>AB125/W125</f>
        <v>100</v>
      </c>
      <c r="V125" s="19">
        <f>ROUND((Q125/100)*G125,0)</f>
        <v>500</v>
      </c>
      <c r="W125" s="19">
        <f>ROUND(((T125/100)*G125)/J125,0)</f>
        <v>3000</v>
      </c>
      <c r="X125" s="19">
        <v>0</v>
      </c>
      <c r="Y125" s="19">
        <v>0</v>
      </c>
      <c r="Z125" s="19">
        <v>0</v>
      </c>
      <c r="AA125" s="20">
        <f>G125*P125</f>
        <v>50000</v>
      </c>
      <c r="AB125" s="20">
        <f>(G125*S125)/J125</f>
        <v>300000</v>
      </c>
      <c r="AC125" s="20">
        <v>0</v>
      </c>
      <c r="AD125" s="20">
        <v>0</v>
      </c>
      <c r="AE125" s="20">
        <v>0</v>
      </c>
      <c r="AF125" s="24">
        <v>100</v>
      </c>
      <c r="AG125" s="24">
        <v>0</v>
      </c>
      <c r="AH125" s="24">
        <v>1</v>
      </c>
      <c r="AI125" s="24">
        <v>100</v>
      </c>
      <c r="AJ125" s="24">
        <v>0</v>
      </c>
      <c r="AK125" s="24">
        <v>1</v>
      </c>
      <c r="AL125" s="24">
        <v>0.5</v>
      </c>
      <c r="AM125" s="24">
        <v>0.5</v>
      </c>
      <c r="AN125" s="24">
        <v>0</v>
      </c>
      <c r="AO125" s="24">
        <v>0</v>
      </c>
      <c r="AP125" s="24">
        <v>0</v>
      </c>
      <c r="AQ125" s="24">
        <v>0.01</v>
      </c>
      <c r="AR125" s="24">
        <v>0.01</v>
      </c>
      <c r="AS125" s="24">
        <v>0</v>
      </c>
      <c r="AT125" s="24">
        <v>0</v>
      </c>
      <c r="AU125" s="24">
        <v>0</v>
      </c>
      <c r="AV125" s="24">
        <v>0</v>
      </c>
      <c r="AW125" s="24">
        <v>0.2</v>
      </c>
      <c r="AX125" s="24">
        <v>0</v>
      </c>
      <c r="AY125" s="24">
        <v>0</v>
      </c>
      <c r="AZ125" s="24">
        <v>0</v>
      </c>
      <c r="BA125" s="24">
        <v>0.04</v>
      </c>
      <c r="BB125" s="24">
        <v>0</v>
      </c>
      <c r="BC125" s="22">
        <v>0.05</v>
      </c>
      <c r="BD125" s="22">
        <v>0.05</v>
      </c>
      <c r="BE125" s="24">
        <v>7.4999999999999997E-2</v>
      </c>
      <c r="BF125" s="24">
        <v>5.0000000000000001E-3</v>
      </c>
      <c r="BG125" s="24">
        <v>0</v>
      </c>
      <c r="BH125" s="24">
        <v>0</v>
      </c>
      <c r="BI125" s="24">
        <v>0</v>
      </c>
      <c r="BJ125" s="24">
        <v>1.8749999999999999E-2</v>
      </c>
      <c r="BK125" s="24">
        <v>1.25E-3</v>
      </c>
      <c r="BL125" s="24">
        <v>0</v>
      </c>
      <c r="BM125" s="24">
        <v>0</v>
      </c>
      <c r="BN125" s="24">
        <v>0</v>
      </c>
      <c r="BO125" s="24">
        <v>0.1</v>
      </c>
      <c r="BP125" s="24">
        <v>0.1</v>
      </c>
      <c r="BQ125" s="24">
        <v>0</v>
      </c>
      <c r="BR125" s="24">
        <v>0</v>
      </c>
      <c r="BS125" s="24">
        <v>0</v>
      </c>
      <c r="BT125" s="24">
        <v>0.04</v>
      </c>
      <c r="BU125" s="29">
        <v>4</v>
      </c>
      <c r="BV125" s="23">
        <f>BT125/(BT125+BU125)</f>
        <v>9.9009900990099011E-3</v>
      </c>
      <c r="BW125" s="23">
        <f>SQRT((BT125*BU125)/((BT125+BU125)^2*(BT125+BU125+1)))</f>
        <v>4.410251516706673E-2</v>
      </c>
      <c r="BX125" s="24">
        <v>0.25</v>
      </c>
      <c r="BY125" s="24">
        <v>0.25</v>
      </c>
      <c r="BZ125" s="24">
        <v>0.25</v>
      </c>
      <c r="CA125" s="24">
        <v>0.25</v>
      </c>
      <c r="CB125" s="28" t="s">
        <v>59</v>
      </c>
      <c r="CC125" s="24">
        <v>600</v>
      </c>
    </row>
    <row r="126" spans="1:81" s="24" customFormat="1" x14ac:dyDescent="0.2">
      <c r="A126" s="30">
        <f t="shared" si="1"/>
        <v>125</v>
      </c>
      <c r="B126" s="24">
        <v>100</v>
      </c>
      <c r="C126" s="24">
        <v>100</v>
      </c>
      <c r="D126" s="24">
        <v>5</v>
      </c>
      <c r="E126" s="24">
        <v>5</v>
      </c>
      <c r="F126" s="19" t="s">
        <v>80</v>
      </c>
      <c r="G126" s="19">
        <f>IF(F126="rectangle",B126*C126,IF(F126="hook",B126*C126-(D126*E126),IF(F126="eight",B126*C126-2*(D126*E126),IF(F126="tee",B126*C126-2*(D126*E126),IF(F126="cross",B126*C126-4*(D126*E126),"ERROR")))))</f>
        <v>10000</v>
      </c>
      <c r="H126" s="19" t="s">
        <v>85</v>
      </c>
      <c r="I126" s="19">
        <f>B126/C126</f>
        <v>1</v>
      </c>
      <c r="J126" s="22">
        <v>1</v>
      </c>
      <c r="K126" s="24">
        <v>125</v>
      </c>
      <c r="L126" s="24">
        <v>4</v>
      </c>
      <c r="M126" s="25">
        <v>2</v>
      </c>
      <c r="N126" s="22">
        <f>M126/4</f>
        <v>0.5</v>
      </c>
      <c r="O126" s="19">
        <f>M126/N126</f>
        <v>4</v>
      </c>
      <c r="P126" s="26">
        <v>5</v>
      </c>
      <c r="Q126" s="30">
        <f>P126</f>
        <v>5</v>
      </c>
      <c r="R126" s="20">
        <f>AA126/V126</f>
        <v>100</v>
      </c>
      <c r="S126" s="27">
        <v>30</v>
      </c>
      <c r="T126" s="30">
        <f>S126</f>
        <v>30</v>
      </c>
      <c r="U126" s="20">
        <f>AB126/W126</f>
        <v>100</v>
      </c>
      <c r="V126" s="19">
        <f>ROUND((Q126/100)*G126,0)</f>
        <v>500</v>
      </c>
      <c r="W126" s="19">
        <f>ROUND(((T126/100)*G126)/J126,0)</f>
        <v>3000</v>
      </c>
      <c r="X126" s="19">
        <v>0</v>
      </c>
      <c r="Y126" s="19">
        <v>0</v>
      </c>
      <c r="Z126" s="19">
        <v>0</v>
      </c>
      <c r="AA126" s="20">
        <f>G126*P126</f>
        <v>50000</v>
      </c>
      <c r="AB126" s="20">
        <f>(G126*S126)/J126</f>
        <v>300000</v>
      </c>
      <c r="AC126" s="20">
        <v>0</v>
      </c>
      <c r="AD126" s="20">
        <v>0</v>
      </c>
      <c r="AE126" s="20">
        <v>0</v>
      </c>
      <c r="AF126" s="24">
        <v>100</v>
      </c>
      <c r="AG126" s="24">
        <v>0</v>
      </c>
      <c r="AH126" s="24">
        <v>1</v>
      </c>
      <c r="AI126" s="24">
        <v>100</v>
      </c>
      <c r="AJ126" s="24">
        <v>0</v>
      </c>
      <c r="AK126" s="24">
        <v>1</v>
      </c>
      <c r="AL126" s="24">
        <v>0.5</v>
      </c>
      <c r="AM126" s="24">
        <v>0.5</v>
      </c>
      <c r="AN126" s="24">
        <v>0</v>
      </c>
      <c r="AO126" s="24">
        <v>0</v>
      </c>
      <c r="AP126" s="24">
        <v>0</v>
      </c>
      <c r="AQ126" s="24">
        <v>0.01</v>
      </c>
      <c r="AR126" s="24">
        <v>0.01</v>
      </c>
      <c r="AS126" s="24">
        <v>0</v>
      </c>
      <c r="AT126" s="24">
        <v>0</v>
      </c>
      <c r="AU126" s="24">
        <v>0</v>
      </c>
      <c r="AV126" s="24">
        <v>0</v>
      </c>
      <c r="AW126" s="24">
        <v>0.2</v>
      </c>
      <c r="AX126" s="24">
        <v>0</v>
      </c>
      <c r="AY126" s="24">
        <v>0</v>
      </c>
      <c r="AZ126" s="24">
        <v>0</v>
      </c>
      <c r="BA126" s="24">
        <v>0.04</v>
      </c>
      <c r="BB126" s="24">
        <v>0</v>
      </c>
      <c r="BC126" s="22">
        <v>0.05</v>
      </c>
      <c r="BD126" s="22">
        <v>0.05</v>
      </c>
      <c r="BE126" s="24">
        <v>7.4999999999999997E-2</v>
      </c>
      <c r="BF126" s="24">
        <v>5.0000000000000001E-3</v>
      </c>
      <c r="BG126" s="24">
        <v>0</v>
      </c>
      <c r="BH126" s="24">
        <v>0</v>
      </c>
      <c r="BI126" s="24">
        <v>0</v>
      </c>
      <c r="BJ126" s="24">
        <v>1.8749999999999999E-2</v>
      </c>
      <c r="BK126" s="24">
        <v>1.25E-3</v>
      </c>
      <c r="BL126" s="24">
        <v>0</v>
      </c>
      <c r="BM126" s="24">
        <v>0</v>
      </c>
      <c r="BN126" s="24">
        <v>0</v>
      </c>
      <c r="BO126" s="24">
        <v>0.1</v>
      </c>
      <c r="BP126" s="24">
        <v>0.1</v>
      </c>
      <c r="BQ126" s="24">
        <v>0</v>
      </c>
      <c r="BR126" s="24">
        <v>0</v>
      </c>
      <c r="BS126" s="24">
        <v>0</v>
      </c>
      <c r="BT126" s="24">
        <v>0.04</v>
      </c>
      <c r="BU126" s="29">
        <v>0.2</v>
      </c>
      <c r="BV126" s="23">
        <f>BT126/(BT126+BU126)</f>
        <v>0.16666666666666666</v>
      </c>
      <c r="BW126" s="23">
        <f>SQRT((BT126*BU126)/((BT126+BU126)^2*(BT126+BU126+1)))</f>
        <v>0.33467472037604118</v>
      </c>
      <c r="BX126" s="24">
        <v>0.25</v>
      </c>
      <c r="BY126" s="24">
        <v>0.25</v>
      </c>
      <c r="BZ126" s="24">
        <v>0.25</v>
      </c>
      <c r="CA126" s="24">
        <v>0.25</v>
      </c>
      <c r="CB126" s="28" t="s">
        <v>59</v>
      </c>
      <c r="CC126" s="24">
        <v>600</v>
      </c>
    </row>
    <row r="127" spans="1:81" s="24" customFormat="1" x14ac:dyDescent="0.2">
      <c r="A127" s="30">
        <f t="shared" si="1"/>
        <v>126</v>
      </c>
      <c r="B127" s="24">
        <v>100</v>
      </c>
      <c r="C127" s="24">
        <v>100</v>
      </c>
      <c r="D127" s="24">
        <v>5</v>
      </c>
      <c r="E127" s="24">
        <v>5</v>
      </c>
      <c r="F127" s="19" t="s">
        <v>80</v>
      </c>
      <c r="G127" s="19">
        <f>IF(F127="rectangle",B127*C127,IF(F127="hook",B127*C127-(D127*E127),IF(F127="eight",B127*C127-2*(D127*E127),IF(F127="tee",B127*C127-2*(D127*E127),IF(F127="cross",B127*C127-4*(D127*E127),"ERROR")))))</f>
        <v>10000</v>
      </c>
      <c r="H127" s="19" t="s">
        <v>85</v>
      </c>
      <c r="I127" s="19">
        <f>B127/C127</f>
        <v>1</v>
      </c>
      <c r="J127" s="22">
        <v>1</v>
      </c>
      <c r="K127" s="24">
        <v>125</v>
      </c>
      <c r="L127" s="24">
        <v>4</v>
      </c>
      <c r="M127" s="25">
        <v>2</v>
      </c>
      <c r="N127" s="22">
        <f>M127/4</f>
        <v>0.5</v>
      </c>
      <c r="O127" s="19">
        <f>M127/N127</f>
        <v>4</v>
      </c>
      <c r="P127" s="26">
        <v>5</v>
      </c>
      <c r="Q127" s="30">
        <f>P127</f>
        <v>5</v>
      </c>
      <c r="R127" s="20">
        <f>AA127/V127</f>
        <v>100</v>
      </c>
      <c r="S127" s="27">
        <v>30</v>
      </c>
      <c r="T127" s="30">
        <f>S127</f>
        <v>30</v>
      </c>
      <c r="U127" s="20">
        <f>AB127/W127</f>
        <v>100</v>
      </c>
      <c r="V127" s="19">
        <f>ROUND((Q127/100)*G127,0)</f>
        <v>500</v>
      </c>
      <c r="W127" s="19">
        <f>ROUND(((T127/100)*G127)/J127,0)</f>
        <v>3000</v>
      </c>
      <c r="X127" s="19">
        <v>0</v>
      </c>
      <c r="Y127" s="19">
        <v>0</v>
      </c>
      <c r="Z127" s="19">
        <v>0</v>
      </c>
      <c r="AA127" s="20">
        <f>G127*P127</f>
        <v>50000</v>
      </c>
      <c r="AB127" s="20">
        <f>(G127*S127)/J127</f>
        <v>300000</v>
      </c>
      <c r="AC127" s="20">
        <v>0</v>
      </c>
      <c r="AD127" s="20">
        <v>0</v>
      </c>
      <c r="AE127" s="20">
        <v>0</v>
      </c>
      <c r="AF127" s="24">
        <v>100</v>
      </c>
      <c r="AG127" s="24">
        <v>0</v>
      </c>
      <c r="AH127" s="24">
        <v>1</v>
      </c>
      <c r="AI127" s="24">
        <v>100</v>
      </c>
      <c r="AJ127" s="24">
        <v>0</v>
      </c>
      <c r="AK127" s="24">
        <v>1</v>
      </c>
      <c r="AL127" s="24">
        <v>0.5</v>
      </c>
      <c r="AM127" s="24">
        <v>0.5</v>
      </c>
      <c r="AN127" s="24">
        <v>0</v>
      </c>
      <c r="AO127" s="24">
        <v>0</v>
      </c>
      <c r="AP127" s="24">
        <v>0</v>
      </c>
      <c r="AQ127" s="24">
        <v>0.01</v>
      </c>
      <c r="AR127" s="24">
        <v>0.01</v>
      </c>
      <c r="AS127" s="24">
        <v>0</v>
      </c>
      <c r="AT127" s="24">
        <v>0</v>
      </c>
      <c r="AU127" s="24">
        <v>0</v>
      </c>
      <c r="AV127" s="24">
        <v>0</v>
      </c>
      <c r="AW127" s="24">
        <v>0.2</v>
      </c>
      <c r="AX127" s="24">
        <v>0</v>
      </c>
      <c r="AY127" s="24">
        <v>0</v>
      </c>
      <c r="AZ127" s="24">
        <v>0</v>
      </c>
      <c r="BA127" s="24">
        <v>0.04</v>
      </c>
      <c r="BB127" s="24">
        <v>0</v>
      </c>
      <c r="BC127" s="22">
        <v>0.05</v>
      </c>
      <c r="BD127" s="22">
        <v>0.05</v>
      </c>
      <c r="BE127" s="24">
        <v>7.4999999999999997E-2</v>
      </c>
      <c r="BF127" s="24">
        <v>5.0000000000000001E-3</v>
      </c>
      <c r="BG127" s="24">
        <v>0</v>
      </c>
      <c r="BH127" s="24">
        <v>0</v>
      </c>
      <c r="BI127" s="24">
        <v>0</v>
      </c>
      <c r="BJ127" s="24">
        <v>1.8749999999999999E-2</v>
      </c>
      <c r="BK127" s="24">
        <v>1.25E-3</v>
      </c>
      <c r="BL127" s="24">
        <v>0</v>
      </c>
      <c r="BM127" s="24">
        <v>0</v>
      </c>
      <c r="BN127" s="24">
        <v>0</v>
      </c>
      <c r="BO127" s="24">
        <v>0.1</v>
      </c>
      <c r="BP127" s="24">
        <v>0.1</v>
      </c>
      <c r="BQ127" s="24">
        <v>0</v>
      </c>
      <c r="BR127" s="24">
        <v>0</v>
      </c>
      <c r="BS127" s="24">
        <v>0</v>
      </c>
      <c r="BT127" s="24">
        <v>0.04</v>
      </c>
      <c r="BU127" s="29">
        <v>0.1</v>
      </c>
      <c r="BV127" s="23">
        <f>BT127/(BT127+BU127)</f>
        <v>0.2857142857142857</v>
      </c>
      <c r="BW127" s="23">
        <f>SQRT((BT127*BU127)/((BT127+BU127)^2*(BT127+BU127+1)))</f>
        <v>0.42310634125649449</v>
      </c>
      <c r="BX127" s="24">
        <v>0.25</v>
      </c>
      <c r="BY127" s="24">
        <v>0.25</v>
      </c>
      <c r="BZ127" s="24">
        <v>0.25</v>
      </c>
      <c r="CA127" s="24">
        <v>0.25</v>
      </c>
      <c r="CB127" s="28" t="s">
        <v>59</v>
      </c>
      <c r="CC127" s="24">
        <v>600</v>
      </c>
    </row>
    <row r="128" spans="1:81" s="24" customFormat="1" x14ac:dyDescent="0.2">
      <c r="A128" s="30">
        <f t="shared" si="1"/>
        <v>127</v>
      </c>
      <c r="B128" s="24">
        <v>20</v>
      </c>
      <c r="C128" s="24">
        <v>20</v>
      </c>
      <c r="D128" s="24">
        <v>5</v>
      </c>
      <c r="E128" s="24">
        <v>5</v>
      </c>
      <c r="F128" s="19" t="s">
        <v>80</v>
      </c>
      <c r="G128" s="19">
        <f>IF(F128="rectangle",B128*C128,IF(F128="hook",B128*C128-(D128*E128),IF(F128="eight",B128*C128-2*(D128*E128),IF(F128="tee",B128*C128-2*(D128*E128),IF(F128="cross",B128*C128-4*(D128*E128),"ERROR")))))</f>
        <v>400</v>
      </c>
      <c r="H128" s="19" t="s">
        <v>84</v>
      </c>
      <c r="I128" s="19">
        <f>B128/C128</f>
        <v>1</v>
      </c>
      <c r="J128" s="22">
        <v>1</v>
      </c>
      <c r="K128" s="24">
        <v>125</v>
      </c>
      <c r="L128" s="24">
        <v>4</v>
      </c>
      <c r="M128" s="25">
        <v>2</v>
      </c>
      <c r="N128" s="22">
        <f>M128/4</f>
        <v>0.5</v>
      </c>
      <c r="O128" s="19">
        <f>M128/N128</f>
        <v>4</v>
      </c>
      <c r="P128" s="26">
        <v>5</v>
      </c>
      <c r="Q128" s="30">
        <f>P128</f>
        <v>5</v>
      </c>
      <c r="R128" s="20">
        <f>AA128/V128</f>
        <v>100</v>
      </c>
      <c r="S128" s="27">
        <v>5</v>
      </c>
      <c r="T128" s="30">
        <f>S128</f>
        <v>5</v>
      </c>
      <c r="U128" s="20">
        <f>AB128/W128</f>
        <v>100</v>
      </c>
      <c r="V128" s="19">
        <f>ROUND((Q128/100)*G128,0)</f>
        <v>20</v>
      </c>
      <c r="W128" s="19">
        <f>ROUND(((T128/100)*G128)/J128,0)</f>
        <v>20</v>
      </c>
      <c r="X128" s="19">
        <v>0</v>
      </c>
      <c r="Y128" s="19">
        <v>0</v>
      </c>
      <c r="Z128" s="19">
        <v>0</v>
      </c>
      <c r="AA128" s="20">
        <f>G128*P128</f>
        <v>2000</v>
      </c>
      <c r="AB128" s="20">
        <f>(G128*S128)/J128</f>
        <v>2000</v>
      </c>
      <c r="AC128" s="20">
        <v>0</v>
      </c>
      <c r="AD128" s="20">
        <v>0</v>
      </c>
      <c r="AE128" s="20">
        <v>0</v>
      </c>
      <c r="AF128" s="24">
        <v>100</v>
      </c>
      <c r="AG128" s="24">
        <v>0</v>
      </c>
      <c r="AH128" s="24">
        <v>1</v>
      </c>
      <c r="AI128" s="24">
        <v>100</v>
      </c>
      <c r="AJ128" s="24">
        <v>0</v>
      </c>
      <c r="AK128" s="24">
        <v>1</v>
      </c>
      <c r="AL128" s="24">
        <v>0.5</v>
      </c>
      <c r="AM128" s="24">
        <v>0.5</v>
      </c>
      <c r="AN128" s="24">
        <v>0</v>
      </c>
      <c r="AO128" s="24">
        <v>0</v>
      </c>
      <c r="AP128" s="24">
        <v>0</v>
      </c>
      <c r="AQ128" s="24">
        <v>0.01</v>
      </c>
      <c r="AR128" s="24">
        <v>0.01</v>
      </c>
      <c r="AS128" s="24">
        <v>0</v>
      </c>
      <c r="AT128" s="24">
        <v>0</v>
      </c>
      <c r="AU128" s="24">
        <v>0</v>
      </c>
      <c r="AV128" s="24">
        <v>0</v>
      </c>
      <c r="AW128" s="24">
        <v>0.2</v>
      </c>
      <c r="AX128" s="24">
        <v>0</v>
      </c>
      <c r="AY128" s="24">
        <v>0</v>
      </c>
      <c r="AZ128" s="24">
        <v>0</v>
      </c>
      <c r="BA128" s="24">
        <v>0.04</v>
      </c>
      <c r="BB128" s="24">
        <v>0</v>
      </c>
      <c r="BC128" s="22">
        <v>0.05</v>
      </c>
      <c r="BD128" s="22">
        <v>0.05</v>
      </c>
      <c r="BE128" s="24">
        <v>7.4999999999999997E-2</v>
      </c>
      <c r="BF128" s="24">
        <v>5.0000000000000001E-3</v>
      </c>
      <c r="BG128" s="24">
        <v>0</v>
      </c>
      <c r="BH128" s="24">
        <v>0</v>
      </c>
      <c r="BI128" s="24">
        <v>0</v>
      </c>
      <c r="BJ128" s="24">
        <v>1.8749999999999999E-2</v>
      </c>
      <c r="BK128" s="24">
        <v>1.25E-3</v>
      </c>
      <c r="BL128" s="24">
        <v>0</v>
      </c>
      <c r="BM128" s="24">
        <v>0</v>
      </c>
      <c r="BN128" s="24">
        <v>0</v>
      </c>
      <c r="BO128" s="24">
        <v>0.1</v>
      </c>
      <c r="BP128" s="24">
        <v>0.1</v>
      </c>
      <c r="BQ128" s="24">
        <v>0</v>
      </c>
      <c r="BR128" s="24">
        <v>0</v>
      </c>
      <c r="BS128" s="24">
        <v>0</v>
      </c>
      <c r="BT128" s="24">
        <v>0.04</v>
      </c>
      <c r="BU128" s="29">
        <v>4</v>
      </c>
      <c r="BV128" s="23">
        <f>BT128/(BT128+BU128)</f>
        <v>9.9009900990099011E-3</v>
      </c>
      <c r="BW128" s="23">
        <f>SQRT((BT128*BU128)/((BT128+BU128)^2*(BT128+BU128+1)))</f>
        <v>4.410251516706673E-2</v>
      </c>
      <c r="BX128" s="24">
        <v>0.25</v>
      </c>
      <c r="BY128" s="24">
        <v>0.25</v>
      </c>
      <c r="BZ128" s="24">
        <v>0.25</v>
      </c>
      <c r="CA128" s="24">
        <v>0.25</v>
      </c>
      <c r="CB128" s="28" t="s">
        <v>59</v>
      </c>
      <c r="CC128" s="24">
        <v>600</v>
      </c>
    </row>
    <row r="129" spans="1:81" s="24" customFormat="1" x14ac:dyDescent="0.2">
      <c r="A129" s="30">
        <f t="shared" si="1"/>
        <v>128</v>
      </c>
      <c r="B129" s="24">
        <v>20</v>
      </c>
      <c r="C129" s="24">
        <v>20</v>
      </c>
      <c r="D129" s="24">
        <v>5</v>
      </c>
      <c r="E129" s="24">
        <v>5</v>
      </c>
      <c r="F129" s="19" t="s">
        <v>80</v>
      </c>
      <c r="G129" s="19">
        <f>IF(F129="rectangle",B129*C129,IF(F129="hook",B129*C129-(D129*E129),IF(F129="eight",B129*C129-2*(D129*E129),IF(F129="tee",B129*C129-2*(D129*E129),IF(F129="cross",B129*C129-4*(D129*E129),"ERROR")))))</f>
        <v>400</v>
      </c>
      <c r="H129" s="19" t="s">
        <v>84</v>
      </c>
      <c r="I129" s="19">
        <f>B129/C129</f>
        <v>1</v>
      </c>
      <c r="J129" s="22">
        <v>1</v>
      </c>
      <c r="K129" s="24">
        <v>125</v>
      </c>
      <c r="L129" s="24">
        <v>4</v>
      </c>
      <c r="M129" s="25">
        <v>2</v>
      </c>
      <c r="N129" s="22">
        <f>M129/4</f>
        <v>0.5</v>
      </c>
      <c r="O129" s="19">
        <f>M129/N129</f>
        <v>4</v>
      </c>
      <c r="P129" s="26">
        <v>5</v>
      </c>
      <c r="Q129" s="30">
        <f>P129</f>
        <v>5</v>
      </c>
      <c r="R129" s="20">
        <f>AA129/V129</f>
        <v>100</v>
      </c>
      <c r="S129" s="27">
        <v>5</v>
      </c>
      <c r="T129" s="30">
        <f>S129</f>
        <v>5</v>
      </c>
      <c r="U129" s="20">
        <f>AB129/W129</f>
        <v>100</v>
      </c>
      <c r="V129" s="19">
        <f>ROUND((Q129/100)*G129,0)</f>
        <v>20</v>
      </c>
      <c r="W129" s="19">
        <f>ROUND(((T129/100)*G129)/J129,0)</f>
        <v>20</v>
      </c>
      <c r="X129" s="19">
        <v>0</v>
      </c>
      <c r="Y129" s="19">
        <v>0</v>
      </c>
      <c r="Z129" s="19">
        <v>0</v>
      </c>
      <c r="AA129" s="20">
        <f>G129*P129</f>
        <v>2000</v>
      </c>
      <c r="AB129" s="20">
        <f>(G129*S129)/J129</f>
        <v>2000</v>
      </c>
      <c r="AC129" s="20">
        <v>0</v>
      </c>
      <c r="AD129" s="20">
        <v>0</v>
      </c>
      <c r="AE129" s="20">
        <v>0</v>
      </c>
      <c r="AF129" s="24">
        <v>100</v>
      </c>
      <c r="AG129" s="24">
        <v>0</v>
      </c>
      <c r="AH129" s="24">
        <v>1</v>
      </c>
      <c r="AI129" s="24">
        <v>100</v>
      </c>
      <c r="AJ129" s="24">
        <v>0</v>
      </c>
      <c r="AK129" s="24">
        <v>1</v>
      </c>
      <c r="AL129" s="24">
        <v>0.5</v>
      </c>
      <c r="AM129" s="24">
        <v>0.5</v>
      </c>
      <c r="AN129" s="24">
        <v>0</v>
      </c>
      <c r="AO129" s="24">
        <v>0</v>
      </c>
      <c r="AP129" s="24">
        <v>0</v>
      </c>
      <c r="AQ129" s="24">
        <v>0.01</v>
      </c>
      <c r="AR129" s="24">
        <v>0.01</v>
      </c>
      <c r="AS129" s="24">
        <v>0</v>
      </c>
      <c r="AT129" s="24">
        <v>0</v>
      </c>
      <c r="AU129" s="24">
        <v>0</v>
      </c>
      <c r="AV129" s="24">
        <v>0</v>
      </c>
      <c r="AW129" s="24">
        <v>0.2</v>
      </c>
      <c r="AX129" s="24">
        <v>0</v>
      </c>
      <c r="AY129" s="24">
        <v>0</v>
      </c>
      <c r="AZ129" s="24">
        <v>0</v>
      </c>
      <c r="BA129" s="24">
        <v>0.04</v>
      </c>
      <c r="BB129" s="24">
        <v>0</v>
      </c>
      <c r="BC129" s="22">
        <v>0.05</v>
      </c>
      <c r="BD129" s="22">
        <v>0.05</v>
      </c>
      <c r="BE129" s="24">
        <v>7.4999999999999997E-2</v>
      </c>
      <c r="BF129" s="24">
        <v>5.0000000000000001E-3</v>
      </c>
      <c r="BG129" s="24">
        <v>0</v>
      </c>
      <c r="BH129" s="24">
        <v>0</v>
      </c>
      <c r="BI129" s="24">
        <v>0</v>
      </c>
      <c r="BJ129" s="24">
        <v>1.8749999999999999E-2</v>
      </c>
      <c r="BK129" s="24">
        <v>1.25E-3</v>
      </c>
      <c r="BL129" s="24">
        <v>0</v>
      </c>
      <c r="BM129" s="24">
        <v>0</v>
      </c>
      <c r="BN129" s="24">
        <v>0</v>
      </c>
      <c r="BO129" s="24">
        <v>0.1</v>
      </c>
      <c r="BP129" s="24">
        <v>0.1</v>
      </c>
      <c r="BQ129" s="24">
        <v>0</v>
      </c>
      <c r="BR129" s="24">
        <v>0</v>
      </c>
      <c r="BS129" s="24">
        <v>0</v>
      </c>
      <c r="BT129" s="24">
        <v>0.04</v>
      </c>
      <c r="BU129" s="29">
        <v>0.2</v>
      </c>
      <c r="BV129" s="23">
        <f>BT129/(BT129+BU129)</f>
        <v>0.16666666666666666</v>
      </c>
      <c r="BW129" s="23">
        <f>SQRT((BT129*BU129)/((BT129+BU129)^2*(BT129+BU129+1)))</f>
        <v>0.33467472037604118</v>
      </c>
      <c r="BX129" s="24">
        <v>0.25</v>
      </c>
      <c r="BY129" s="24">
        <v>0.25</v>
      </c>
      <c r="BZ129" s="24">
        <v>0.25</v>
      </c>
      <c r="CA129" s="24">
        <v>0.25</v>
      </c>
      <c r="CB129" s="28" t="s">
        <v>59</v>
      </c>
      <c r="CC129" s="24">
        <v>600</v>
      </c>
    </row>
    <row r="130" spans="1:81" s="24" customFormat="1" x14ac:dyDescent="0.2">
      <c r="A130" s="30">
        <f t="shared" si="1"/>
        <v>129</v>
      </c>
      <c r="B130" s="24">
        <v>20</v>
      </c>
      <c r="C130" s="24">
        <v>20</v>
      </c>
      <c r="D130" s="24">
        <v>5</v>
      </c>
      <c r="E130" s="24">
        <v>5</v>
      </c>
      <c r="F130" s="19" t="s">
        <v>80</v>
      </c>
      <c r="G130" s="19">
        <f>IF(F130="rectangle",B130*C130,IF(F130="hook",B130*C130-(D130*E130),IF(F130="eight",B130*C130-2*(D130*E130),IF(F130="tee",B130*C130-2*(D130*E130),IF(F130="cross",B130*C130-4*(D130*E130),"ERROR")))))</f>
        <v>400</v>
      </c>
      <c r="H130" s="19" t="s">
        <v>84</v>
      </c>
      <c r="I130" s="19">
        <f>B130/C130</f>
        <v>1</v>
      </c>
      <c r="J130" s="22">
        <v>1</v>
      </c>
      <c r="K130" s="24">
        <v>125</v>
      </c>
      <c r="L130" s="24">
        <v>4</v>
      </c>
      <c r="M130" s="25">
        <v>2</v>
      </c>
      <c r="N130" s="22">
        <f>M130/4</f>
        <v>0.5</v>
      </c>
      <c r="O130" s="19">
        <f>M130/N130</f>
        <v>4</v>
      </c>
      <c r="P130" s="26">
        <v>5</v>
      </c>
      <c r="Q130" s="30">
        <f>P130</f>
        <v>5</v>
      </c>
      <c r="R130" s="20">
        <f>AA130/V130</f>
        <v>100</v>
      </c>
      <c r="S130" s="27">
        <v>5</v>
      </c>
      <c r="T130" s="30">
        <f>S130</f>
        <v>5</v>
      </c>
      <c r="U130" s="20">
        <f>AB130/W130</f>
        <v>100</v>
      </c>
      <c r="V130" s="19">
        <f>ROUND((Q130/100)*G130,0)</f>
        <v>20</v>
      </c>
      <c r="W130" s="19">
        <f>ROUND(((T130/100)*G130)/J130,0)</f>
        <v>20</v>
      </c>
      <c r="X130" s="19">
        <v>0</v>
      </c>
      <c r="Y130" s="19">
        <v>0</v>
      </c>
      <c r="Z130" s="19">
        <v>0</v>
      </c>
      <c r="AA130" s="20">
        <f>G130*P130</f>
        <v>2000</v>
      </c>
      <c r="AB130" s="20">
        <f>(G130*S130)/J130</f>
        <v>2000</v>
      </c>
      <c r="AC130" s="20">
        <v>0</v>
      </c>
      <c r="AD130" s="20">
        <v>0</v>
      </c>
      <c r="AE130" s="20">
        <v>0</v>
      </c>
      <c r="AF130" s="24">
        <v>100</v>
      </c>
      <c r="AG130" s="24">
        <v>0</v>
      </c>
      <c r="AH130" s="24">
        <v>1</v>
      </c>
      <c r="AI130" s="24">
        <v>100</v>
      </c>
      <c r="AJ130" s="24">
        <v>0</v>
      </c>
      <c r="AK130" s="24">
        <v>1</v>
      </c>
      <c r="AL130" s="24">
        <v>0.5</v>
      </c>
      <c r="AM130" s="24">
        <v>0.5</v>
      </c>
      <c r="AN130" s="24">
        <v>0</v>
      </c>
      <c r="AO130" s="24">
        <v>0</v>
      </c>
      <c r="AP130" s="24">
        <v>0</v>
      </c>
      <c r="AQ130" s="24">
        <v>0.01</v>
      </c>
      <c r="AR130" s="24">
        <v>0.01</v>
      </c>
      <c r="AS130" s="24">
        <v>0</v>
      </c>
      <c r="AT130" s="24">
        <v>0</v>
      </c>
      <c r="AU130" s="24">
        <v>0</v>
      </c>
      <c r="AV130" s="24">
        <v>0</v>
      </c>
      <c r="AW130" s="24">
        <v>0.2</v>
      </c>
      <c r="AX130" s="24">
        <v>0</v>
      </c>
      <c r="AY130" s="24">
        <v>0</v>
      </c>
      <c r="AZ130" s="24">
        <v>0</v>
      </c>
      <c r="BA130" s="24">
        <v>0.04</v>
      </c>
      <c r="BB130" s="24">
        <v>0</v>
      </c>
      <c r="BC130" s="22">
        <v>0.05</v>
      </c>
      <c r="BD130" s="22">
        <v>0.05</v>
      </c>
      <c r="BE130" s="24">
        <v>7.4999999999999997E-2</v>
      </c>
      <c r="BF130" s="24">
        <v>5.0000000000000001E-3</v>
      </c>
      <c r="BG130" s="24">
        <v>0</v>
      </c>
      <c r="BH130" s="24">
        <v>0</v>
      </c>
      <c r="BI130" s="24">
        <v>0</v>
      </c>
      <c r="BJ130" s="24">
        <v>1.8749999999999999E-2</v>
      </c>
      <c r="BK130" s="24">
        <v>1.25E-3</v>
      </c>
      <c r="BL130" s="24">
        <v>0</v>
      </c>
      <c r="BM130" s="24">
        <v>0</v>
      </c>
      <c r="BN130" s="24">
        <v>0</v>
      </c>
      <c r="BO130" s="24">
        <v>0.1</v>
      </c>
      <c r="BP130" s="24">
        <v>0.1</v>
      </c>
      <c r="BQ130" s="24">
        <v>0</v>
      </c>
      <c r="BR130" s="24">
        <v>0</v>
      </c>
      <c r="BS130" s="24">
        <v>0</v>
      </c>
      <c r="BT130" s="24">
        <v>0.04</v>
      </c>
      <c r="BU130" s="29">
        <v>0.1</v>
      </c>
      <c r="BV130" s="23">
        <f>BT130/(BT130+BU130)</f>
        <v>0.2857142857142857</v>
      </c>
      <c r="BW130" s="23">
        <f>SQRT((BT130*BU130)/((BT130+BU130)^2*(BT130+BU130+1)))</f>
        <v>0.42310634125649449</v>
      </c>
      <c r="BX130" s="24">
        <v>0.25</v>
      </c>
      <c r="BY130" s="24">
        <v>0.25</v>
      </c>
      <c r="BZ130" s="24">
        <v>0.25</v>
      </c>
      <c r="CA130" s="24">
        <v>0.25</v>
      </c>
      <c r="CB130" s="28" t="s">
        <v>59</v>
      </c>
      <c r="CC130" s="24">
        <v>600</v>
      </c>
    </row>
    <row r="131" spans="1:81" s="24" customFormat="1" x14ac:dyDescent="0.2">
      <c r="A131" s="30">
        <f t="shared" si="1"/>
        <v>130</v>
      </c>
      <c r="B131" s="24">
        <v>20</v>
      </c>
      <c r="C131" s="24">
        <v>20</v>
      </c>
      <c r="D131" s="24">
        <v>5</v>
      </c>
      <c r="E131" s="24">
        <v>5</v>
      </c>
      <c r="F131" s="19" t="s">
        <v>80</v>
      </c>
      <c r="G131" s="19">
        <f>IF(F131="rectangle",B131*C131,IF(F131="hook",B131*C131-(D131*E131),IF(F131="eight",B131*C131-2*(D131*E131),IF(F131="tee",B131*C131-2*(D131*E131),IF(F131="cross",B131*C131-4*(D131*E131),"ERROR")))))</f>
        <v>400</v>
      </c>
      <c r="H131" s="19" t="s">
        <v>84</v>
      </c>
      <c r="I131" s="19">
        <f>B131/C131</f>
        <v>1</v>
      </c>
      <c r="J131" s="22">
        <v>1</v>
      </c>
      <c r="K131" s="24">
        <v>125</v>
      </c>
      <c r="L131" s="24">
        <v>4</v>
      </c>
      <c r="M131" s="25">
        <v>2</v>
      </c>
      <c r="N131" s="22">
        <f>M131/4</f>
        <v>0.5</v>
      </c>
      <c r="O131" s="19">
        <f>M131/N131</f>
        <v>4</v>
      </c>
      <c r="P131" s="26">
        <v>5</v>
      </c>
      <c r="Q131" s="30">
        <f>P131</f>
        <v>5</v>
      </c>
      <c r="R131" s="20">
        <f>AA131/V131</f>
        <v>100</v>
      </c>
      <c r="S131" s="27">
        <v>15</v>
      </c>
      <c r="T131" s="30">
        <f>S131</f>
        <v>15</v>
      </c>
      <c r="U131" s="20">
        <f>AB131/W131</f>
        <v>100</v>
      </c>
      <c r="V131" s="19">
        <f>ROUND((Q131/100)*G131,0)</f>
        <v>20</v>
      </c>
      <c r="W131" s="19">
        <f>ROUND(((T131/100)*G131)/J131,0)</f>
        <v>60</v>
      </c>
      <c r="X131" s="19">
        <v>0</v>
      </c>
      <c r="Y131" s="19">
        <v>0</v>
      </c>
      <c r="Z131" s="19">
        <v>0</v>
      </c>
      <c r="AA131" s="20">
        <f>G131*P131</f>
        <v>2000</v>
      </c>
      <c r="AB131" s="20">
        <f>(G131*S131)/J131</f>
        <v>6000</v>
      </c>
      <c r="AC131" s="20">
        <v>0</v>
      </c>
      <c r="AD131" s="20">
        <v>0</v>
      </c>
      <c r="AE131" s="20">
        <v>0</v>
      </c>
      <c r="AF131" s="24">
        <v>100</v>
      </c>
      <c r="AG131" s="24">
        <v>0</v>
      </c>
      <c r="AH131" s="24">
        <v>1</v>
      </c>
      <c r="AI131" s="24">
        <v>100</v>
      </c>
      <c r="AJ131" s="24">
        <v>0</v>
      </c>
      <c r="AK131" s="24">
        <v>1</v>
      </c>
      <c r="AL131" s="24">
        <v>0.5</v>
      </c>
      <c r="AM131" s="24">
        <v>0.5</v>
      </c>
      <c r="AN131" s="24">
        <v>0</v>
      </c>
      <c r="AO131" s="24">
        <v>0</v>
      </c>
      <c r="AP131" s="24">
        <v>0</v>
      </c>
      <c r="AQ131" s="24">
        <v>0.01</v>
      </c>
      <c r="AR131" s="24">
        <v>0.01</v>
      </c>
      <c r="AS131" s="24">
        <v>0</v>
      </c>
      <c r="AT131" s="24">
        <v>0</v>
      </c>
      <c r="AU131" s="24">
        <v>0</v>
      </c>
      <c r="AV131" s="24">
        <v>0</v>
      </c>
      <c r="AW131" s="24">
        <v>0.2</v>
      </c>
      <c r="AX131" s="24">
        <v>0</v>
      </c>
      <c r="AY131" s="24">
        <v>0</v>
      </c>
      <c r="AZ131" s="24">
        <v>0</v>
      </c>
      <c r="BA131" s="24">
        <v>0.04</v>
      </c>
      <c r="BB131" s="24">
        <v>0</v>
      </c>
      <c r="BC131" s="22">
        <v>0.05</v>
      </c>
      <c r="BD131" s="22">
        <v>0.05</v>
      </c>
      <c r="BE131" s="24">
        <v>7.4999999999999997E-2</v>
      </c>
      <c r="BF131" s="24">
        <v>5.0000000000000001E-3</v>
      </c>
      <c r="BG131" s="24">
        <v>0</v>
      </c>
      <c r="BH131" s="24">
        <v>0</v>
      </c>
      <c r="BI131" s="24">
        <v>0</v>
      </c>
      <c r="BJ131" s="24">
        <v>1.8749999999999999E-2</v>
      </c>
      <c r="BK131" s="24">
        <v>1.25E-3</v>
      </c>
      <c r="BL131" s="24">
        <v>0</v>
      </c>
      <c r="BM131" s="24">
        <v>0</v>
      </c>
      <c r="BN131" s="24">
        <v>0</v>
      </c>
      <c r="BO131" s="24">
        <v>0.1</v>
      </c>
      <c r="BP131" s="24">
        <v>0.1</v>
      </c>
      <c r="BQ131" s="24">
        <v>0</v>
      </c>
      <c r="BR131" s="24">
        <v>0</v>
      </c>
      <c r="BS131" s="24">
        <v>0</v>
      </c>
      <c r="BT131" s="24">
        <v>0.04</v>
      </c>
      <c r="BU131" s="29">
        <v>4</v>
      </c>
      <c r="BV131" s="23">
        <f>BT131/(BT131+BU131)</f>
        <v>9.9009900990099011E-3</v>
      </c>
      <c r="BW131" s="23">
        <f>SQRT((BT131*BU131)/((BT131+BU131)^2*(BT131+BU131+1)))</f>
        <v>4.410251516706673E-2</v>
      </c>
      <c r="BX131" s="24">
        <v>0.25</v>
      </c>
      <c r="BY131" s="24">
        <v>0.25</v>
      </c>
      <c r="BZ131" s="24">
        <v>0.25</v>
      </c>
      <c r="CA131" s="24">
        <v>0.25</v>
      </c>
      <c r="CB131" s="28" t="s">
        <v>59</v>
      </c>
      <c r="CC131" s="24">
        <v>600</v>
      </c>
    </row>
    <row r="132" spans="1:81" s="24" customFormat="1" x14ac:dyDescent="0.2">
      <c r="A132" s="30">
        <f t="shared" ref="A132:A195" si="2">A131+1</f>
        <v>131</v>
      </c>
      <c r="B132" s="24">
        <v>20</v>
      </c>
      <c r="C132" s="24">
        <v>20</v>
      </c>
      <c r="D132" s="24">
        <v>5</v>
      </c>
      <c r="E132" s="24">
        <v>5</v>
      </c>
      <c r="F132" s="19" t="s">
        <v>80</v>
      </c>
      <c r="G132" s="19">
        <f>IF(F132="rectangle",B132*C132,IF(F132="hook",B132*C132-(D132*E132),IF(F132="eight",B132*C132-2*(D132*E132),IF(F132="tee",B132*C132-2*(D132*E132),IF(F132="cross",B132*C132-4*(D132*E132),"ERROR")))))</f>
        <v>400</v>
      </c>
      <c r="H132" s="19" t="s">
        <v>84</v>
      </c>
      <c r="I132" s="19">
        <f>B132/C132</f>
        <v>1</v>
      </c>
      <c r="J132" s="22">
        <v>1</v>
      </c>
      <c r="K132" s="24">
        <v>125</v>
      </c>
      <c r="L132" s="24">
        <v>4</v>
      </c>
      <c r="M132" s="25">
        <v>2</v>
      </c>
      <c r="N132" s="22">
        <f>M132/4</f>
        <v>0.5</v>
      </c>
      <c r="O132" s="19">
        <f>M132/N132</f>
        <v>4</v>
      </c>
      <c r="P132" s="26">
        <v>5</v>
      </c>
      <c r="Q132" s="30">
        <f>P132</f>
        <v>5</v>
      </c>
      <c r="R132" s="20">
        <f>AA132/V132</f>
        <v>100</v>
      </c>
      <c r="S132" s="27">
        <v>15</v>
      </c>
      <c r="T132" s="30">
        <f>S132</f>
        <v>15</v>
      </c>
      <c r="U132" s="20">
        <f>AB132/W132</f>
        <v>100</v>
      </c>
      <c r="V132" s="19">
        <f>ROUND((Q132/100)*G132,0)</f>
        <v>20</v>
      </c>
      <c r="W132" s="19">
        <f>ROUND(((T132/100)*G132)/J132,0)</f>
        <v>60</v>
      </c>
      <c r="X132" s="19">
        <v>0</v>
      </c>
      <c r="Y132" s="19">
        <v>0</v>
      </c>
      <c r="Z132" s="19">
        <v>0</v>
      </c>
      <c r="AA132" s="20">
        <f>G132*P132</f>
        <v>2000</v>
      </c>
      <c r="AB132" s="20">
        <f>(G132*S132)/J132</f>
        <v>6000</v>
      </c>
      <c r="AC132" s="20">
        <v>0</v>
      </c>
      <c r="AD132" s="20">
        <v>0</v>
      </c>
      <c r="AE132" s="20">
        <v>0</v>
      </c>
      <c r="AF132" s="24">
        <v>100</v>
      </c>
      <c r="AG132" s="24">
        <v>0</v>
      </c>
      <c r="AH132" s="24">
        <v>1</v>
      </c>
      <c r="AI132" s="24">
        <v>100</v>
      </c>
      <c r="AJ132" s="24">
        <v>0</v>
      </c>
      <c r="AK132" s="24">
        <v>1</v>
      </c>
      <c r="AL132" s="24">
        <v>0.5</v>
      </c>
      <c r="AM132" s="24">
        <v>0.5</v>
      </c>
      <c r="AN132" s="24">
        <v>0</v>
      </c>
      <c r="AO132" s="24">
        <v>0</v>
      </c>
      <c r="AP132" s="24">
        <v>0</v>
      </c>
      <c r="AQ132" s="24">
        <v>0.01</v>
      </c>
      <c r="AR132" s="24">
        <v>0.01</v>
      </c>
      <c r="AS132" s="24">
        <v>0</v>
      </c>
      <c r="AT132" s="24">
        <v>0</v>
      </c>
      <c r="AU132" s="24">
        <v>0</v>
      </c>
      <c r="AV132" s="24">
        <v>0</v>
      </c>
      <c r="AW132" s="24">
        <v>0.2</v>
      </c>
      <c r="AX132" s="24">
        <v>0</v>
      </c>
      <c r="AY132" s="24">
        <v>0</v>
      </c>
      <c r="AZ132" s="24">
        <v>0</v>
      </c>
      <c r="BA132" s="24">
        <v>0.04</v>
      </c>
      <c r="BB132" s="24">
        <v>0</v>
      </c>
      <c r="BC132" s="22">
        <v>0.05</v>
      </c>
      <c r="BD132" s="22">
        <v>0.05</v>
      </c>
      <c r="BE132" s="24">
        <v>7.4999999999999997E-2</v>
      </c>
      <c r="BF132" s="24">
        <v>5.0000000000000001E-3</v>
      </c>
      <c r="BG132" s="24">
        <v>0</v>
      </c>
      <c r="BH132" s="24">
        <v>0</v>
      </c>
      <c r="BI132" s="24">
        <v>0</v>
      </c>
      <c r="BJ132" s="24">
        <v>1.8749999999999999E-2</v>
      </c>
      <c r="BK132" s="24">
        <v>1.25E-3</v>
      </c>
      <c r="BL132" s="24">
        <v>0</v>
      </c>
      <c r="BM132" s="24">
        <v>0</v>
      </c>
      <c r="BN132" s="24">
        <v>0</v>
      </c>
      <c r="BO132" s="24">
        <v>0.1</v>
      </c>
      <c r="BP132" s="24">
        <v>0.1</v>
      </c>
      <c r="BQ132" s="24">
        <v>0</v>
      </c>
      <c r="BR132" s="24">
        <v>0</v>
      </c>
      <c r="BS132" s="24">
        <v>0</v>
      </c>
      <c r="BT132" s="24">
        <v>0.04</v>
      </c>
      <c r="BU132" s="29">
        <v>0.2</v>
      </c>
      <c r="BV132" s="23">
        <f>BT132/(BT132+BU132)</f>
        <v>0.16666666666666666</v>
      </c>
      <c r="BW132" s="23">
        <f>SQRT((BT132*BU132)/((BT132+BU132)^2*(BT132+BU132+1)))</f>
        <v>0.33467472037604118</v>
      </c>
      <c r="BX132" s="24">
        <v>0.25</v>
      </c>
      <c r="BY132" s="24">
        <v>0.25</v>
      </c>
      <c r="BZ132" s="24">
        <v>0.25</v>
      </c>
      <c r="CA132" s="24">
        <v>0.25</v>
      </c>
      <c r="CB132" s="28" t="s">
        <v>59</v>
      </c>
      <c r="CC132" s="24">
        <v>600</v>
      </c>
    </row>
    <row r="133" spans="1:81" s="24" customFormat="1" x14ac:dyDescent="0.2">
      <c r="A133" s="30">
        <f t="shared" si="2"/>
        <v>132</v>
      </c>
      <c r="B133" s="24">
        <v>20</v>
      </c>
      <c r="C133" s="24">
        <v>20</v>
      </c>
      <c r="D133" s="24">
        <v>5</v>
      </c>
      <c r="E133" s="24">
        <v>5</v>
      </c>
      <c r="F133" s="19" t="s">
        <v>80</v>
      </c>
      <c r="G133" s="19">
        <f>IF(F133="rectangle",B133*C133,IF(F133="hook",B133*C133-(D133*E133),IF(F133="eight",B133*C133-2*(D133*E133),IF(F133="tee",B133*C133-2*(D133*E133),IF(F133="cross",B133*C133-4*(D133*E133),"ERROR")))))</f>
        <v>400</v>
      </c>
      <c r="H133" s="19" t="s">
        <v>84</v>
      </c>
      <c r="I133" s="19">
        <f>B133/C133</f>
        <v>1</v>
      </c>
      <c r="J133" s="22">
        <v>1</v>
      </c>
      <c r="K133" s="24">
        <v>125</v>
      </c>
      <c r="L133" s="24">
        <v>4</v>
      </c>
      <c r="M133" s="25">
        <v>2</v>
      </c>
      <c r="N133" s="22">
        <f>M133/4</f>
        <v>0.5</v>
      </c>
      <c r="O133" s="19">
        <f>M133/N133</f>
        <v>4</v>
      </c>
      <c r="P133" s="26">
        <v>5</v>
      </c>
      <c r="Q133" s="30">
        <f>P133</f>
        <v>5</v>
      </c>
      <c r="R133" s="20">
        <f>AA133/V133</f>
        <v>100</v>
      </c>
      <c r="S133" s="27">
        <v>15</v>
      </c>
      <c r="T133" s="30">
        <f>S133</f>
        <v>15</v>
      </c>
      <c r="U133" s="20">
        <f>AB133/W133</f>
        <v>100</v>
      </c>
      <c r="V133" s="19">
        <f>ROUND((Q133/100)*G133,0)</f>
        <v>20</v>
      </c>
      <c r="W133" s="19">
        <f>ROUND(((T133/100)*G133)/J133,0)</f>
        <v>60</v>
      </c>
      <c r="X133" s="19">
        <v>0</v>
      </c>
      <c r="Y133" s="19">
        <v>0</v>
      </c>
      <c r="Z133" s="19">
        <v>0</v>
      </c>
      <c r="AA133" s="20">
        <f>G133*P133</f>
        <v>2000</v>
      </c>
      <c r="AB133" s="20">
        <f>(G133*S133)/J133</f>
        <v>6000</v>
      </c>
      <c r="AC133" s="20">
        <v>0</v>
      </c>
      <c r="AD133" s="20">
        <v>0</v>
      </c>
      <c r="AE133" s="20">
        <v>0</v>
      </c>
      <c r="AF133" s="24">
        <v>100</v>
      </c>
      <c r="AG133" s="24">
        <v>0</v>
      </c>
      <c r="AH133" s="24">
        <v>1</v>
      </c>
      <c r="AI133" s="24">
        <v>100</v>
      </c>
      <c r="AJ133" s="24">
        <v>0</v>
      </c>
      <c r="AK133" s="24">
        <v>1</v>
      </c>
      <c r="AL133" s="24">
        <v>0.5</v>
      </c>
      <c r="AM133" s="24">
        <v>0.5</v>
      </c>
      <c r="AN133" s="24">
        <v>0</v>
      </c>
      <c r="AO133" s="24">
        <v>0</v>
      </c>
      <c r="AP133" s="24">
        <v>0</v>
      </c>
      <c r="AQ133" s="24">
        <v>0.01</v>
      </c>
      <c r="AR133" s="24">
        <v>0.01</v>
      </c>
      <c r="AS133" s="24">
        <v>0</v>
      </c>
      <c r="AT133" s="24">
        <v>0</v>
      </c>
      <c r="AU133" s="24">
        <v>0</v>
      </c>
      <c r="AV133" s="24">
        <v>0</v>
      </c>
      <c r="AW133" s="24">
        <v>0.2</v>
      </c>
      <c r="AX133" s="24">
        <v>0</v>
      </c>
      <c r="AY133" s="24">
        <v>0</v>
      </c>
      <c r="AZ133" s="24">
        <v>0</v>
      </c>
      <c r="BA133" s="24">
        <v>0.04</v>
      </c>
      <c r="BB133" s="24">
        <v>0</v>
      </c>
      <c r="BC133" s="22">
        <v>0.05</v>
      </c>
      <c r="BD133" s="22">
        <v>0.05</v>
      </c>
      <c r="BE133" s="24">
        <v>7.4999999999999997E-2</v>
      </c>
      <c r="BF133" s="24">
        <v>5.0000000000000001E-3</v>
      </c>
      <c r="BG133" s="24">
        <v>0</v>
      </c>
      <c r="BH133" s="24">
        <v>0</v>
      </c>
      <c r="BI133" s="24">
        <v>0</v>
      </c>
      <c r="BJ133" s="24">
        <v>1.8749999999999999E-2</v>
      </c>
      <c r="BK133" s="24">
        <v>1.25E-3</v>
      </c>
      <c r="BL133" s="24">
        <v>0</v>
      </c>
      <c r="BM133" s="24">
        <v>0</v>
      </c>
      <c r="BN133" s="24">
        <v>0</v>
      </c>
      <c r="BO133" s="24">
        <v>0.1</v>
      </c>
      <c r="BP133" s="24">
        <v>0.1</v>
      </c>
      <c r="BQ133" s="24">
        <v>0</v>
      </c>
      <c r="BR133" s="24">
        <v>0</v>
      </c>
      <c r="BS133" s="24">
        <v>0</v>
      </c>
      <c r="BT133" s="24">
        <v>0.04</v>
      </c>
      <c r="BU133" s="29">
        <v>0.1</v>
      </c>
      <c r="BV133" s="23">
        <f>BT133/(BT133+BU133)</f>
        <v>0.2857142857142857</v>
      </c>
      <c r="BW133" s="23">
        <f>SQRT((BT133*BU133)/((BT133+BU133)^2*(BT133+BU133+1)))</f>
        <v>0.42310634125649449</v>
      </c>
      <c r="BX133" s="24">
        <v>0.25</v>
      </c>
      <c r="BY133" s="24">
        <v>0.25</v>
      </c>
      <c r="BZ133" s="24">
        <v>0.25</v>
      </c>
      <c r="CA133" s="24">
        <v>0.25</v>
      </c>
      <c r="CB133" s="28" t="s">
        <v>59</v>
      </c>
      <c r="CC133" s="24">
        <v>600</v>
      </c>
    </row>
    <row r="134" spans="1:81" s="24" customFormat="1" x14ac:dyDescent="0.2">
      <c r="A134" s="30">
        <f t="shared" si="2"/>
        <v>133</v>
      </c>
      <c r="B134" s="24">
        <v>20</v>
      </c>
      <c r="C134" s="24">
        <v>20</v>
      </c>
      <c r="D134" s="24">
        <v>5</v>
      </c>
      <c r="E134" s="24">
        <v>5</v>
      </c>
      <c r="F134" s="19" t="s">
        <v>80</v>
      </c>
      <c r="G134" s="19">
        <f>IF(F134="rectangle",B134*C134,IF(F134="hook",B134*C134-(D134*E134),IF(F134="eight",B134*C134-2*(D134*E134),IF(F134="tee",B134*C134-2*(D134*E134),IF(F134="cross",B134*C134-4*(D134*E134),"ERROR")))))</f>
        <v>400</v>
      </c>
      <c r="H134" s="19" t="s">
        <v>84</v>
      </c>
      <c r="I134" s="19">
        <f>B134/C134</f>
        <v>1</v>
      </c>
      <c r="J134" s="22">
        <v>1</v>
      </c>
      <c r="K134" s="24">
        <v>125</v>
      </c>
      <c r="L134" s="24">
        <v>4</v>
      </c>
      <c r="M134" s="25">
        <v>2</v>
      </c>
      <c r="N134" s="22">
        <f>M134/4</f>
        <v>0.5</v>
      </c>
      <c r="O134" s="19">
        <f>M134/N134</f>
        <v>4</v>
      </c>
      <c r="P134" s="26">
        <v>5</v>
      </c>
      <c r="Q134" s="30">
        <f>P134</f>
        <v>5</v>
      </c>
      <c r="R134" s="20">
        <f>AA134/V134</f>
        <v>100</v>
      </c>
      <c r="S134" s="27">
        <v>30</v>
      </c>
      <c r="T134" s="30">
        <f>S134</f>
        <v>30</v>
      </c>
      <c r="U134" s="20">
        <f>AB134/W134</f>
        <v>100</v>
      </c>
      <c r="V134" s="19">
        <f>ROUND((Q134/100)*G134,0)</f>
        <v>20</v>
      </c>
      <c r="W134" s="19">
        <f>ROUND(((T134/100)*G134)/J134,0)</f>
        <v>120</v>
      </c>
      <c r="X134" s="19">
        <v>0</v>
      </c>
      <c r="Y134" s="19">
        <v>0</v>
      </c>
      <c r="Z134" s="19">
        <v>0</v>
      </c>
      <c r="AA134" s="20">
        <f>G134*P134</f>
        <v>2000</v>
      </c>
      <c r="AB134" s="20">
        <f>(G134*S134)/J134</f>
        <v>12000</v>
      </c>
      <c r="AC134" s="20">
        <v>0</v>
      </c>
      <c r="AD134" s="20">
        <v>0</v>
      </c>
      <c r="AE134" s="20">
        <v>0</v>
      </c>
      <c r="AF134" s="24">
        <v>100</v>
      </c>
      <c r="AG134" s="24">
        <v>0</v>
      </c>
      <c r="AH134" s="24">
        <v>1</v>
      </c>
      <c r="AI134" s="24">
        <v>100</v>
      </c>
      <c r="AJ134" s="24">
        <v>0</v>
      </c>
      <c r="AK134" s="24">
        <v>1</v>
      </c>
      <c r="AL134" s="24">
        <v>0.5</v>
      </c>
      <c r="AM134" s="24">
        <v>0.5</v>
      </c>
      <c r="AN134" s="24">
        <v>0</v>
      </c>
      <c r="AO134" s="24">
        <v>0</v>
      </c>
      <c r="AP134" s="24">
        <v>0</v>
      </c>
      <c r="AQ134" s="24">
        <v>0.01</v>
      </c>
      <c r="AR134" s="24">
        <v>0.01</v>
      </c>
      <c r="AS134" s="24">
        <v>0</v>
      </c>
      <c r="AT134" s="24">
        <v>0</v>
      </c>
      <c r="AU134" s="24">
        <v>0</v>
      </c>
      <c r="AV134" s="24">
        <v>0</v>
      </c>
      <c r="AW134" s="24">
        <v>0.2</v>
      </c>
      <c r="AX134" s="24">
        <v>0</v>
      </c>
      <c r="AY134" s="24">
        <v>0</v>
      </c>
      <c r="AZ134" s="24">
        <v>0</v>
      </c>
      <c r="BA134" s="24">
        <v>0.04</v>
      </c>
      <c r="BB134" s="24">
        <v>0</v>
      </c>
      <c r="BC134" s="22">
        <v>0.05</v>
      </c>
      <c r="BD134" s="22">
        <v>0.05</v>
      </c>
      <c r="BE134" s="24">
        <v>7.4999999999999997E-2</v>
      </c>
      <c r="BF134" s="24">
        <v>5.0000000000000001E-3</v>
      </c>
      <c r="BG134" s="24">
        <v>0</v>
      </c>
      <c r="BH134" s="24">
        <v>0</v>
      </c>
      <c r="BI134" s="24">
        <v>0</v>
      </c>
      <c r="BJ134" s="24">
        <v>1.8749999999999999E-2</v>
      </c>
      <c r="BK134" s="24">
        <v>1.25E-3</v>
      </c>
      <c r="BL134" s="24">
        <v>0</v>
      </c>
      <c r="BM134" s="24">
        <v>0</v>
      </c>
      <c r="BN134" s="24">
        <v>0</v>
      </c>
      <c r="BO134" s="24">
        <v>0.1</v>
      </c>
      <c r="BP134" s="24">
        <v>0.1</v>
      </c>
      <c r="BQ134" s="24">
        <v>0</v>
      </c>
      <c r="BR134" s="24">
        <v>0</v>
      </c>
      <c r="BS134" s="24">
        <v>0</v>
      </c>
      <c r="BT134" s="24">
        <v>0.04</v>
      </c>
      <c r="BU134" s="29">
        <v>4</v>
      </c>
      <c r="BV134" s="23">
        <f>BT134/(BT134+BU134)</f>
        <v>9.9009900990099011E-3</v>
      </c>
      <c r="BW134" s="23">
        <f>SQRT((BT134*BU134)/((BT134+BU134)^2*(BT134+BU134+1)))</f>
        <v>4.410251516706673E-2</v>
      </c>
      <c r="BX134" s="24">
        <v>0.25</v>
      </c>
      <c r="BY134" s="24">
        <v>0.25</v>
      </c>
      <c r="BZ134" s="24">
        <v>0.25</v>
      </c>
      <c r="CA134" s="24">
        <v>0.25</v>
      </c>
      <c r="CB134" s="28" t="s">
        <v>59</v>
      </c>
      <c r="CC134" s="24">
        <v>600</v>
      </c>
    </row>
    <row r="135" spans="1:81" s="24" customFormat="1" x14ac:dyDescent="0.2">
      <c r="A135" s="30">
        <f t="shared" si="2"/>
        <v>134</v>
      </c>
      <c r="B135" s="24">
        <v>20</v>
      </c>
      <c r="C135" s="24">
        <v>20</v>
      </c>
      <c r="D135" s="24">
        <v>5</v>
      </c>
      <c r="E135" s="24">
        <v>5</v>
      </c>
      <c r="F135" s="19" t="s">
        <v>80</v>
      </c>
      <c r="G135" s="19">
        <f>IF(F135="rectangle",B135*C135,IF(F135="hook",B135*C135-(D135*E135),IF(F135="eight",B135*C135-2*(D135*E135),IF(F135="tee",B135*C135-2*(D135*E135),IF(F135="cross",B135*C135-4*(D135*E135),"ERROR")))))</f>
        <v>400</v>
      </c>
      <c r="H135" s="19" t="s">
        <v>84</v>
      </c>
      <c r="I135" s="19">
        <f>B135/C135</f>
        <v>1</v>
      </c>
      <c r="J135" s="22">
        <v>1</v>
      </c>
      <c r="K135" s="24">
        <v>125</v>
      </c>
      <c r="L135" s="24">
        <v>4</v>
      </c>
      <c r="M135" s="25">
        <v>2</v>
      </c>
      <c r="N135" s="22">
        <f>M135/4</f>
        <v>0.5</v>
      </c>
      <c r="O135" s="19">
        <f>M135/N135</f>
        <v>4</v>
      </c>
      <c r="P135" s="26">
        <v>5</v>
      </c>
      <c r="Q135" s="30">
        <f>P135</f>
        <v>5</v>
      </c>
      <c r="R135" s="20">
        <f>AA135/V135</f>
        <v>100</v>
      </c>
      <c r="S135" s="27">
        <v>30</v>
      </c>
      <c r="T135" s="30">
        <f>S135</f>
        <v>30</v>
      </c>
      <c r="U135" s="20">
        <f>AB135/W135</f>
        <v>100</v>
      </c>
      <c r="V135" s="19">
        <f>ROUND((Q135/100)*G135,0)</f>
        <v>20</v>
      </c>
      <c r="W135" s="19">
        <f>ROUND(((T135/100)*G135)/J135,0)</f>
        <v>120</v>
      </c>
      <c r="X135" s="19">
        <v>0</v>
      </c>
      <c r="Y135" s="19">
        <v>0</v>
      </c>
      <c r="Z135" s="19">
        <v>0</v>
      </c>
      <c r="AA135" s="20">
        <f>G135*P135</f>
        <v>2000</v>
      </c>
      <c r="AB135" s="20">
        <f>(G135*S135)/J135</f>
        <v>12000</v>
      </c>
      <c r="AC135" s="20">
        <v>0</v>
      </c>
      <c r="AD135" s="20">
        <v>0</v>
      </c>
      <c r="AE135" s="20">
        <v>0</v>
      </c>
      <c r="AF135" s="24">
        <v>100</v>
      </c>
      <c r="AG135" s="24">
        <v>0</v>
      </c>
      <c r="AH135" s="24">
        <v>1</v>
      </c>
      <c r="AI135" s="24">
        <v>100</v>
      </c>
      <c r="AJ135" s="24">
        <v>0</v>
      </c>
      <c r="AK135" s="24">
        <v>1</v>
      </c>
      <c r="AL135" s="24">
        <v>0.5</v>
      </c>
      <c r="AM135" s="24">
        <v>0.5</v>
      </c>
      <c r="AN135" s="24">
        <v>0</v>
      </c>
      <c r="AO135" s="24">
        <v>0</v>
      </c>
      <c r="AP135" s="24">
        <v>0</v>
      </c>
      <c r="AQ135" s="24">
        <v>0.01</v>
      </c>
      <c r="AR135" s="24">
        <v>0.01</v>
      </c>
      <c r="AS135" s="24">
        <v>0</v>
      </c>
      <c r="AT135" s="24">
        <v>0</v>
      </c>
      <c r="AU135" s="24">
        <v>0</v>
      </c>
      <c r="AV135" s="24">
        <v>0</v>
      </c>
      <c r="AW135" s="24">
        <v>0.2</v>
      </c>
      <c r="AX135" s="24">
        <v>0</v>
      </c>
      <c r="AY135" s="24">
        <v>0</v>
      </c>
      <c r="AZ135" s="24">
        <v>0</v>
      </c>
      <c r="BA135" s="24">
        <v>0.04</v>
      </c>
      <c r="BB135" s="24">
        <v>0</v>
      </c>
      <c r="BC135" s="22">
        <v>0.05</v>
      </c>
      <c r="BD135" s="22">
        <v>0.05</v>
      </c>
      <c r="BE135" s="24">
        <v>7.4999999999999997E-2</v>
      </c>
      <c r="BF135" s="24">
        <v>5.0000000000000001E-3</v>
      </c>
      <c r="BG135" s="24">
        <v>0</v>
      </c>
      <c r="BH135" s="24">
        <v>0</v>
      </c>
      <c r="BI135" s="24">
        <v>0</v>
      </c>
      <c r="BJ135" s="24">
        <v>1.8749999999999999E-2</v>
      </c>
      <c r="BK135" s="24">
        <v>1.25E-3</v>
      </c>
      <c r="BL135" s="24">
        <v>0</v>
      </c>
      <c r="BM135" s="24">
        <v>0</v>
      </c>
      <c r="BN135" s="24">
        <v>0</v>
      </c>
      <c r="BO135" s="24">
        <v>0.1</v>
      </c>
      <c r="BP135" s="24">
        <v>0.1</v>
      </c>
      <c r="BQ135" s="24">
        <v>0</v>
      </c>
      <c r="BR135" s="24">
        <v>0</v>
      </c>
      <c r="BS135" s="24">
        <v>0</v>
      </c>
      <c r="BT135" s="24">
        <v>0.04</v>
      </c>
      <c r="BU135" s="29">
        <v>0.2</v>
      </c>
      <c r="BV135" s="23">
        <f>BT135/(BT135+BU135)</f>
        <v>0.16666666666666666</v>
      </c>
      <c r="BW135" s="23">
        <f>SQRT((BT135*BU135)/((BT135+BU135)^2*(BT135+BU135+1)))</f>
        <v>0.33467472037604118</v>
      </c>
      <c r="BX135" s="24">
        <v>0.25</v>
      </c>
      <c r="BY135" s="24">
        <v>0.25</v>
      </c>
      <c r="BZ135" s="24">
        <v>0.25</v>
      </c>
      <c r="CA135" s="24">
        <v>0.25</v>
      </c>
      <c r="CB135" s="28" t="s">
        <v>59</v>
      </c>
      <c r="CC135" s="24">
        <v>600</v>
      </c>
    </row>
    <row r="136" spans="1:81" s="24" customFormat="1" x14ac:dyDescent="0.2">
      <c r="A136" s="30">
        <f t="shared" si="2"/>
        <v>135</v>
      </c>
      <c r="B136" s="24">
        <v>20</v>
      </c>
      <c r="C136" s="24">
        <v>20</v>
      </c>
      <c r="D136" s="24">
        <v>5</v>
      </c>
      <c r="E136" s="24">
        <v>5</v>
      </c>
      <c r="F136" s="19" t="s">
        <v>80</v>
      </c>
      <c r="G136" s="19">
        <f>IF(F136="rectangle",B136*C136,IF(F136="hook",B136*C136-(D136*E136),IF(F136="eight",B136*C136-2*(D136*E136),IF(F136="tee",B136*C136-2*(D136*E136),IF(F136="cross",B136*C136-4*(D136*E136),"ERROR")))))</f>
        <v>400</v>
      </c>
      <c r="H136" s="19" t="s">
        <v>84</v>
      </c>
      <c r="I136" s="19">
        <f>B136/C136</f>
        <v>1</v>
      </c>
      <c r="J136" s="22">
        <v>1</v>
      </c>
      <c r="K136" s="24">
        <v>125</v>
      </c>
      <c r="L136" s="24">
        <v>4</v>
      </c>
      <c r="M136" s="25">
        <v>2</v>
      </c>
      <c r="N136" s="22">
        <f>M136/4</f>
        <v>0.5</v>
      </c>
      <c r="O136" s="19">
        <f>M136/N136</f>
        <v>4</v>
      </c>
      <c r="P136" s="26">
        <v>5</v>
      </c>
      <c r="Q136" s="30">
        <f>P136</f>
        <v>5</v>
      </c>
      <c r="R136" s="20">
        <f>AA136/V136</f>
        <v>100</v>
      </c>
      <c r="S136" s="27">
        <v>30</v>
      </c>
      <c r="T136" s="30">
        <f>S136</f>
        <v>30</v>
      </c>
      <c r="U136" s="20">
        <f>AB136/W136</f>
        <v>100</v>
      </c>
      <c r="V136" s="19">
        <f>ROUND((Q136/100)*G136,0)</f>
        <v>20</v>
      </c>
      <c r="W136" s="19">
        <f>ROUND(((T136/100)*G136)/J136,0)</f>
        <v>120</v>
      </c>
      <c r="X136" s="19">
        <v>0</v>
      </c>
      <c r="Y136" s="19">
        <v>0</v>
      </c>
      <c r="Z136" s="19">
        <v>0</v>
      </c>
      <c r="AA136" s="20">
        <f>G136*P136</f>
        <v>2000</v>
      </c>
      <c r="AB136" s="20">
        <f>(G136*S136)/J136</f>
        <v>12000</v>
      </c>
      <c r="AC136" s="20">
        <v>0</v>
      </c>
      <c r="AD136" s="20">
        <v>0</v>
      </c>
      <c r="AE136" s="20">
        <v>0</v>
      </c>
      <c r="AF136" s="24">
        <v>100</v>
      </c>
      <c r="AG136" s="24">
        <v>0</v>
      </c>
      <c r="AH136" s="24">
        <v>1</v>
      </c>
      <c r="AI136" s="24">
        <v>100</v>
      </c>
      <c r="AJ136" s="24">
        <v>0</v>
      </c>
      <c r="AK136" s="24">
        <v>1</v>
      </c>
      <c r="AL136" s="24">
        <v>0.5</v>
      </c>
      <c r="AM136" s="24">
        <v>0.5</v>
      </c>
      <c r="AN136" s="24">
        <v>0</v>
      </c>
      <c r="AO136" s="24">
        <v>0</v>
      </c>
      <c r="AP136" s="24">
        <v>0</v>
      </c>
      <c r="AQ136" s="24">
        <v>0.01</v>
      </c>
      <c r="AR136" s="24">
        <v>0.01</v>
      </c>
      <c r="AS136" s="24">
        <v>0</v>
      </c>
      <c r="AT136" s="24">
        <v>0</v>
      </c>
      <c r="AU136" s="24">
        <v>0</v>
      </c>
      <c r="AV136" s="24">
        <v>0</v>
      </c>
      <c r="AW136" s="24">
        <v>0.2</v>
      </c>
      <c r="AX136" s="24">
        <v>0</v>
      </c>
      <c r="AY136" s="24">
        <v>0</v>
      </c>
      <c r="AZ136" s="24">
        <v>0</v>
      </c>
      <c r="BA136" s="24">
        <v>0.04</v>
      </c>
      <c r="BB136" s="24">
        <v>0</v>
      </c>
      <c r="BC136" s="22">
        <v>0.05</v>
      </c>
      <c r="BD136" s="22">
        <v>0.05</v>
      </c>
      <c r="BE136" s="24">
        <v>7.4999999999999997E-2</v>
      </c>
      <c r="BF136" s="24">
        <v>5.0000000000000001E-3</v>
      </c>
      <c r="BG136" s="24">
        <v>0</v>
      </c>
      <c r="BH136" s="24">
        <v>0</v>
      </c>
      <c r="BI136" s="24">
        <v>0</v>
      </c>
      <c r="BJ136" s="24">
        <v>1.8749999999999999E-2</v>
      </c>
      <c r="BK136" s="24">
        <v>1.25E-3</v>
      </c>
      <c r="BL136" s="24">
        <v>0</v>
      </c>
      <c r="BM136" s="24">
        <v>0</v>
      </c>
      <c r="BN136" s="24">
        <v>0</v>
      </c>
      <c r="BO136" s="24">
        <v>0.1</v>
      </c>
      <c r="BP136" s="24">
        <v>0.1</v>
      </c>
      <c r="BQ136" s="24">
        <v>0</v>
      </c>
      <c r="BR136" s="24">
        <v>0</v>
      </c>
      <c r="BS136" s="24">
        <v>0</v>
      </c>
      <c r="BT136" s="24">
        <v>0.04</v>
      </c>
      <c r="BU136" s="29">
        <v>0.1</v>
      </c>
      <c r="BV136" s="23">
        <f>BT136/(BT136+BU136)</f>
        <v>0.2857142857142857</v>
      </c>
      <c r="BW136" s="23">
        <f>SQRT((BT136*BU136)/((BT136+BU136)^2*(BT136+BU136+1)))</f>
        <v>0.42310634125649449</v>
      </c>
      <c r="BX136" s="24">
        <v>0.25</v>
      </c>
      <c r="BY136" s="24">
        <v>0.25</v>
      </c>
      <c r="BZ136" s="24">
        <v>0.25</v>
      </c>
      <c r="CA136" s="24">
        <v>0.25</v>
      </c>
      <c r="CB136" s="28" t="s">
        <v>59</v>
      </c>
      <c r="CC136" s="24">
        <v>600</v>
      </c>
    </row>
    <row r="137" spans="1:81" s="24" customFormat="1" x14ac:dyDescent="0.2">
      <c r="A137" s="30">
        <f t="shared" si="2"/>
        <v>136</v>
      </c>
      <c r="B137" s="24">
        <v>300</v>
      </c>
      <c r="C137" s="24">
        <v>300</v>
      </c>
      <c r="D137" s="24">
        <v>5</v>
      </c>
      <c r="E137" s="24">
        <v>5</v>
      </c>
      <c r="F137" s="19" t="s">
        <v>80</v>
      </c>
      <c r="G137" s="19">
        <f>IF(F137="rectangle",B137*C137,IF(F137="hook",B137*C137-(D137*E137),IF(F137="eight",B137*C137-2*(D137*E137),IF(F137="tee",B137*C137-2*(D137*E137),IF(F137="cross",B137*C137-4*(D137*E137),"ERROR")))))</f>
        <v>90000</v>
      </c>
      <c r="H137" s="19" t="s">
        <v>87</v>
      </c>
      <c r="I137" s="19">
        <f>B137/C137</f>
        <v>1</v>
      </c>
      <c r="J137" s="22">
        <v>1</v>
      </c>
      <c r="K137" s="24">
        <v>125</v>
      </c>
      <c r="L137" s="24">
        <v>4</v>
      </c>
      <c r="M137" s="25">
        <v>2</v>
      </c>
      <c r="N137" s="22">
        <f>M137/4</f>
        <v>0.5</v>
      </c>
      <c r="O137" s="19">
        <f>M137/N137</f>
        <v>4</v>
      </c>
      <c r="P137" s="26">
        <v>5</v>
      </c>
      <c r="Q137" s="30">
        <f>P137</f>
        <v>5</v>
      </c>
      <c r="R137" s="20">
        <f>AA137/V137</f>
        <v>100</v>
      </c>
      <c r="S137" s="27">
        <v>5</v>
      </c>
      <c r="T137" s="30">
        <f>S137</f>
        <v>5</v>
      </c>
      <c r="U137" s="20">
        <f>AB137/W137</f>
        <v>100</v>
      </c>
      <c r="V137" s="19">
        <f>ROUND((Q137/100)*G137,0)</f>
        <v>4500</v>
      </c>
      <c r="W137" s="19">
        <f>ROUND(((T137/100)*G137)/J137,0)</f>
        <v>4500</v>
      </c>
      <c r="X137" s="19">
        <v>0</v>
      </c>
      <c r="Y137" s="19">
        <v>0</v>
      </c>
      <c r="Z137" s="19">
        <v>0</v>
      </c>
      <c r="AA137" s="20">
        <f>G137*P137</f>
        <v>450000</v>
      </c>
      <c r="AB137" s="20">
        <f>(G137*S137)/J137</f>
        <v>450000</v>
      </c>
      <c r="AC137" s="20">
        <v>0</v>
      </c>
      <c r="AD137" s="20">
        <v>0</v>
      </c>
      <c r="AE137" s="20">
        <v>0</v>
      </c>
      <c r="AF137" s="24">
        <v>100</v>
      </c>
      <c r="AG137" s="24">
        <v>0</v>
      </c>
      <c r="AH137" s="24">
        <v>1</v>
      </c>
      <c r="AI137" s="24">
        <v>100</v>
      </c>
      <c r="AJ137" s="24">
        <v>0</v>
      </c>
      <c r="AK137" s="24">
        <v>1</v>
      </c>
      <c r="AL137" s="24">
        <v>0.5</v>
      </c>
      <c r="AM137" s="24">
        <v>0.5</v>
      </c>
      <c r="AN137" s="24">
        <v>0</v>
      </c>
      <c r="AO137" s="24">
        <v>0</v>
      </c>
      <c r="AP137" s="24">
        <v>0</v>
      </c>
      <c r="AQ137" s="24">
        <v>0.01</v>
      </c>
      <c r="AR137" s="24">
        <v>0.01</v>
      </c>
      <c r="AS137" s="24">
        <v>0</v>
      </c>
      <c r="AT137" s="24">
        <v>0</v>
      </c>
      <c r="AU137" s="24">
        <v>0</v>
      </c>
      <c r="AV137" s="24">
        <v>0</v>
      </c>
      <c r="AW137" s="24">
        <v>0.2</v>
      </c>
      <c r="AX137" s="24">
        <v>0</v>
      </c>
      <c r="AY137" s="24">
        <v>0</v>
      </c>
      <c r="AZ137" s="24">
        <v>0</v>
      </c>
      <c r="BA137" s="24">
        <v>0.04</v>
      </c>
      <c r="BB137" s="24">
        <v>0</v>
      </c>
      <c r="BC137" s="22">
        <v>0.05</v>
      </c>
      <c r="BD137" s="22">
        <v>0.05</v>
      </c>
      <c r="BE137" s="24">
        <v>7.4999999999999997E-2</v>
      </c>
      <c r="BF137" s="24">
        <v>5.0000000000000001E-3</v>
      </c>
      <c r="BG137" s="24">
        <v>0</v>
      </c>
      <c r="BH137" s="24">
        <v>0</v>
      </c>
      <c r="BI137" s="24">
        <v>0</v>
      </c>
      <c r="BJ137" s="24">
        <v>1.8749999999999999E-2</v>
      </c>
      <c r="BK137" s="24">
        <v>1.25E-3</v>
      </c>
      <c r="BL137" s="24">
        <v>0</v>
      </c>
      <c r="BM137" s="24">
        <v>0</v>
      </c>
      <c r="BN137" s="24">
        <v>0</v>
      </c>
      <c r="BO137" s="24">
        <v>0.1</v>
      </c>
      <c r="BP137" s="24">
        <v>0.1</v>
      </c>
      <c r="BQ137" s="24">
        <v>0</v>
      </c>
      <c r="BR137" s="24">
        <v>0</v>
      </c>
      <c r="BS137" s="24">
        <v>0</v>
      </c>
      <c r="BT137" s="24">
        <v>0.04</v>
      </c>
      <c r="BU137" s="29">
        <v>4</v>
      </c>
      <c r="BV137" s="23">
        <f>BT137/(BT137+BU137)</f>
        <v>9.9009900990099011E-3</v>
      </c>
      <c r="BW137" s="23">
        <f>SQRT((BT137*BU137)/((BT137+BU137)^2*(BT137+BU137+1)))</f>
        <v>4.410251516706673E-2</v>
      </c>
      <c r="BX137" s="24">
        <v>0.25</v>
      </c>
      <c r="BY137" s="24">
        <v>0.25</v>
      </c>
      <c r="BZ137" s="24">
        <v>0.25</v>
      </c>
      <c r="CA137" s="24">
        <v>0.25</v>
      </c>
      <c r="CB137" s="28" t="s">
        <v>59</v>
      </c>
      <c r="CC137" s="24">
        <v>600</v>
      </c>
    </row>
    <row r="138" spans="1:81" s="24" customFormat="1" x14ac:dyDescent="0.2">
      <c r="A138" s="30">
        <f t="shared" si="2"/>
        <v>137</v>
      </c>
      <c r="B138" s="24">
        <v>300</v>
      </c>
      <c r="C138" s="24">
        <v>300</v>
      </c>
      <c r="D138" s="24">
        <v>5</v>
      </c>
      <c r="E138" s="24">
        <v>5</v>
      </c>
      <c r="F138" s="19" t="s">
        <v>80</v>
      </c>
      <c r="G138" s="19">
        <f>IF(F138="rectangle",B138*C138,IF(F138="hook",B138*C138-(D138*E138),IF(F138="eight",B138*C138-2*(D138*E138),IF(F138="tee",B138*C138-2*(D138*E138),IF(F138="cross",B138*C138-4*(D138*E138),"ERROR")))))</f>
        <v>90000</v>
      </c>
      <c r="H138" s="19" t="s">
        <v>87</v>
      </c>
      <c r="I138" s="19">
        <f>B138/C138</f>
        <v>1</v>
      </c>
      <c r="J138" s="22">
        <v>1</v>
      </c>
      <c r="K138" s="24">
        <v>125</v>
      </c>
      <c r="L138" s="24">
        <v>4</v>
      </c>
      <c r="M138" s="25">
        <v>2</v>
      </c>
      <c r="N138" s="22">
        <f>M138/4</f>
        <v>0.5</v>
      </c>
      <c r="O138" s="19">
        <f>M138/N138</f>
        <v>4</v>
      </c>
      <c r="P138" s="26">
        <v>5</v>
      </c>
      <c r="Q138" s="30">
        <f>P138</f>
        <v>5</v>
      </c>
      <c r="R138" s="20">
        <f>AA138/V138</f>
        <v>100</v>
      </c>
      <c r="S138" s="27">
        <v>5</v>
      </c>
      <c r="T138" s="30">
        <f>S138</f>
        <v>5</v>
      </c>
      <c r="U138" s="20">
        <f>AB138/W138</f>
        <v>100</v>
      </c>
      <c r="V138" s="19">
        <f>ROUND((Q138/100)*G138,0)</f>
        <v>4500</v>
      </c>
      <c r="W138" s="19">
        <f>ROUND(((T138/100)*G138)/J138,0)</f>
        <v>4500</v>
      </c>
      <c r="X138" s="19">
        <v>0</v>
      </c>
      <c r="Y138" s="19">
        <v>0</v>
      </c>
      <c r="Z138" s="19">
        <v>0</v>
      </c>
      <c r="AA138" s="20">
        <f>G138*P138</f>
        <v>450000</v>
      </c>
      <c r="AB138" s="20">
        <f>(G138*S138)/J138</f>
        <v>450000</v>
      </c>
      <c r="AC138" s="20">
        <v>0</v>
      </c>
      <c r="AD138" s="20">
        <v>0</v>
      </c>
      <c r="AE138" s="20">
        <v>0</v>
      </c>
      <c r="AF138" s="24">
        <v>100</v>
      </c>
      <c r="AG138" s="24">
        <v>0</v>
      </c>
      <c r="AH138" s="24">
        <v>1</v>
      </c>
      <c r="AI138" s="24">
        <v>100</v>
      </c>
      <c r="AJ138" s="24">
        <v>0</v>
      </c>
      <c r="AK138" s="24">
        <v>1</v>
      </c>
      <c r="AL138" s="24">
        <v>0.5</v>
      </c>
      <c r="AM138" s="24">
        <v>0.5</v>
      </c>
      <c r="AN138" s="24">
        <v>0</v>
      </c>
      <c r="AO138" s="24">
        <v>0</v>
      </c>
      <c r="AP138" s="24">
        <v>0</v>
      </c>
      <c r="AQ138" s="24">
        <v>0.01</v>
      </c>
      <c r="AR138" s="24">
        <v>0.01</v>
      </c>
      <c r="AS138" s="24">
        <v>0</v>
      </c>
      <c r="AT138" s="24">
        <v>0</v>
      </c>
      <c r="AU138" s="24">
        <v>0</v>
      </c>
      <c r="AV138" s="24">
        <v>0</v>
      </c>
      <c r="AW138" s="24">
        <v>0.2</v>
      </c>
      <c r="AX138" s="24">
        <v>0</v>
      </c>
      <c r="AY138" s="24">
        <v>0</v>
      </c>
      <c r="AZ138" s="24">
        <v>0</v>
      </c>
      <c r="BA138" s="24">
        <v>0.04</v>
      </c>
      <c r="BB138" s="24">
        <v>0</v>
      </c>
      <c r="BC138" s="22">
        <v>0.05</v>
      </c>
      <c r="BD138" s="22">
        <v>0.05</v>
      </c>
      <c r="BE138" s="24">
        <v>7.4999999999999997E-2</v>
      </c>
      <c r="BF138" s="24">
        <v>5.0000000000000001E-3</v>
      </c>
      <c r="BG138" s="24">
        <v>0</v>
      </c>
      <c r="BH138" s="24">
        <v>0</v>
      </c>
      <c r="BI138" s="24">
        <v>0</v>
      </c>
      <c r="BJ138" s="24">
        <v>1.8749999999999999E-2</v>
      </c>
      <c r="BK138" s="24">
        <v>1.25E-3</v>
      </c>
      <c r="BL138" s="24">
        <v>0</v>
      </c>
      <c r="BM138" s="24">
        <v>0</v>
      </c>
      <c r="BN138" s="24">
        <v>0</v>
      </c>
      <c r="BO138" s="24">
        <v>0.1</v>
      </c>
      <c r="BP138" s="24">
        <v>0.1</v>
      </c>
      <c r="BQ138" s="24">
        <v>0</v>
      </c>
      <c r="BR138" s="24">
        <v>0</v>
      </c>
      <c r="BS138" s="24">
        <v>0</v>
      </c>
      <c r="BT138" s="24">
        <v>0.04</v>
      </c>
      <c r="BU138" s="29">
        <v>0.2</v>
      </c>
      <c r="BV138" s="23">
        <f>BT138/(BT138+BU138)</f>
        <v>0.16666666666666666</v>
      </c>
      <c r="BW138" s="23">
        <f>SQRT((BT138*BU138)/((BT138+BU138)^2*(BT138+BU138+1)))</f>
        <v>0.33467472037604118</v>
      </c>
      <c r="BX138" s="24">
        <v>0.25</v>
      </c>
      <c r="BY138" s="24">
        <v>0.25</v>
      </c>
      <c r="BZ138" s="24">
        <v>0.25</v>
      </c>
      <c r="CA138" s="24">
        <v>0.25</v>
      </c>
      <c r="CB138" s="28" t="s">
        <v>59</v>
      </c>
      <c r="CC138" s="24">
        <v>600</v>
      </c>
    </row>
    <row r="139" spans="1:81" s="24" customFormat="1" x14ac:dyDescent="0.2">
      <c r="A139" s="30">
        <f t="shared" si="2"/>
        <v>138</v>
      </c>
      <c r="B139" s="24">
        <v>300</v>
      </c>
      <c r="C139" s="24">
        <v>300</v>
      </c>
      <c r="D139" s="24">
        <v>5</v>
      </c>
      <c r="E139" s="24">
        <v>5</v>
      </c>
      <c r="F139" s="19" t="s">
        <v>80</v>
      </c>
      <c r="G139" s="19">
        <f>IF(F139="rectangle",B139*C139,IF(F139="hook",B139*C139-(D139*E139),IF(F139="eight",B139*C139-2*(D139*E139),IF(F139="tee",B139*C139-2*(D139*E139),IF(F139="cross",B139*C139-4*(D139*E139),"ERROR")))))</f>
        <v>90000</v>
      </c>
      <c r="H139" s="19" t="s">
        <v>87</v>
      </c>
      <c r="I139" s="19">
        <f>B139/C139</f>
        <v>1</v>
      </c>
      <c r="J139" s="22">
        <v>1</v>
      </c>
      <c r="K139" s="24">
        <v>125</v>
      </c>
      <c r="L139" s="24">
        <v>4</v>
      </c>
      <c r="M139" s="25">
        <v>2</v>
      </c>
      <c r="N139" s="22">
        <f>M139/4</f>
        <v>0.5</v>
      </c>
      <c r="O139" s="19">
        <f>M139/N139</f>
        <v>4</v>
      </c>
      <c r="P139" s="26">
        <v>5</v>
      </c>
      <c r="Q139" s="30">
        <f>P139</f>
        <v>5</v>
      </c>
      <c r="R139" s="20">
        <f>AA139/V139</f>
        <v>100</v>
      </c>
      <c r="S139" s="27">
        <v>5</v>
      </c>
      <c r="T139" s="30">
        <f>S139</f>
        <v>5</v>
      </c>
      <c r="U139" s="20">
        <f>AB139/W139</f>
        <v>100</v>
      </c>
      <c r="V139" s="19">
        <f>ROUND((Q139/100)*G139,0)</f>
        <v>4500</v>
      </c>
      <c r="W139" s="19">
        <f>ROUND(((T139/100)*G139)/J139,0)</f>
        <v>4500</v>
      </c>
      <c r="X139" s="19">
        <v>0</v>
      </c>
      <c r="Y139" s="19">
        <v>0</v>
      </c>
      <c r="Z139" s="19">
        <v>0</v>
      </c>
      <c r="AA139" s="20">
        <f>G139*P139</f>
        <v>450000</v>
      </c>
      <c r="AB139" s="20">
        <f>(G139*S139)/J139</f>
        <v>450000</v>
      </c>
      <c r="AC139" s="20">
        <v>0</v>
      </c>
      <c r="AD139" s="20">
        <v>0</v>
      </c>
      <c r="AE139" s="20">
        <v>0</v>
      </c>
      <c r="AF139" s="24">
        <v>100</v>
      </c>
      <c r="AG139" s="24">
        <v>0</v>
      </c>
      <c r="AH139" s="24">
        <v>1</v>
      </c>
      <c r="AI139" s="24">
        <v>100</v>
      </c>
      <c r="AJ139" s="24">
        <v>0</v>
      </c>
      <c r="AK139" s="24">
        <v>1</v>
      </c>
      <c r="AL139" s="24">
        <v>0.5</v>
      </c>
      <c r="AM139" s="24">
        <v>0.5</v>
      </c>
      <c r="AN139" s="24">
        <v>0</v>
      </c>
      <c r="AO139" s="24">
        <v>0</v>
      </c>
      <c r="AP139" s="24">
        <v>0</v>
      </c>
      <c r="AQ139" s="24">
        <v>0.01</v>
      </c>
      <c r="AR139" s="24">
        <v>0.01</v>
      </c>
      <c r="AS139" s="24">
        <v>0</v>
      </c>
      <c r="AT139" s="24">
        <v>0</v>
      </c>
      <c r="AU139" s="24">
        <v>0</v>
      </c>
      <c r="AV139" s="24">
        <v>0</v>
      </c>
      <c r="AW139" s="24">
        <v>0.2</v>
      </c>
      <c r="AX139" s="24">
        <v>0</v>
      </c>
      <c r="AY139" s="24">
        <v>0</v>
      </c>
      <c r="AZ139" s="24">
        <v>0</v>
      </c>
      <c r="BA139" s="24">
        <v>0.04</v>
      </c>
      <c r="BB139" s="24">
        <v>0</v>
      </c>
      <c r="BC139" s="22">
        <v>0.05</v>
      </c>
      <c r="BD139" s="22">
        <v>0.05</v>
      </c>
      <c r="BE139" s="24">
        <v>7.4999999999999997E-2</v>
      </c>
      <c r="BF139" s="24">
        <v>5.0000000000000001E-3</v>
      </c>
      <c r="BG139" s="24">
        <v>0</v>
      </c>
      <c r="BH139" s="24">
        <v>0</v>
      </c>
      <c r="BI139" s="24">
        <v>0</v>
      </c>
      <c r="BJ139" s="24">
        <v>1.8749999999999999E-2</v>
      </c>
      <c r="BK139" s="24">
        <v>1.25E-3</v>
      </c>
      <c r="BL139" s="24">
        <v>0</v>
      </c>
      <c r="BM139" s="24">
        <v>0</v>
      </c>
      <c r="BN139" s="24">
        <v>0</v>
      </c>
      <c r="BO139" s="24">
        <v>0.1</v>
      </c>
      <c r="BP139" s="24">
        <v>0.1</v>
      </c>
      <c r="BQ139" s="24">
        <v>0</v>
      </c>
      <c r="BR139" s="24">
        <v>0</v>
      </c>
      <c r="BS139" s="24">
        <v>0</v>
      </c>
      <c r="BT139" s="24">
        <v>0.04</v>
      </c>
      <c r="BU139" s="29">
        <v>0.1</v>
      </c>
      <c r="BV139" s="23">
        <f>BT139/(BT139+BU139)</f>
        <v>0.2857142857142857</v>
      </c>
      <c r="BW139" s="23">
        <f>SQRT((BT139*BU139)/((BT139+BU139)^2*(BT139+BU139+1)))</f>
        <v>0.42310634125649449</v>
      </c>
      <c r="BX139" s="24">
        <v>0.25</v>
      </c>
      <c r="BY139" s="24">
        <v>0.25</v>
      </c>
      <c r="BZ139" s="24">
        <v>0.25</v>
      </c>
      <c r="CA139" s="24">
        <v>0.25</v>
      </c>
      <c r="CB139" s="28" t="s">
        <v>59</v>
      </c>
      <c r="CC139" s="24">
        <v>600</v>
      </c>
    </row>
    <row r="140" spans="1:81" s="24" customFormat="1" x14ac:dyDescent="0.2">
      <c r="A140" s="30">
        <f t="shared" si="2"/>
        <v>139</v>
      </c>
      <c r="B140" s="24">
        <v>300</v>
      </c>
      <c r="C140" s="24">
        <v>300</v>
      </c>
      <c r="D140" s="24">
        <v>5</v>
      </c>
      <c r="E140" s="24">
        <v>5</v>
      </c>
      <c r="F140" s="19" t="s">
        <v>80</v>
      </c>
      <c r="G140" s="19">
        <f>IF(F140="rectangle",B140*C140,IF(F140="hook",B140*C140-(D140*E140),IF(F140="eight",B140*C140-2*(D140*E140),IF(F140="tee",B140*C140-2*(D140*E140),IF(F140="cross",B140*C140-4*(D140*E140),"ERROR")))))</f>
        <v>90000</v>
      </c>
      <c r="H140" s="19" t="s">
        <v>87</v>
      </c>
      <c r="I140" s="19">
        <f>B140/C140</f>
        <v>1</v>
      </c>
      <c r="J140" s="22">
        <v>1</v>
      </c>
      <c r="K140" s="24">
        <v>125</v>
      </c>
      <c r="L140" s="24">
        <v>4</v>
      </c>
      <c r="M140" s="25">
        <v>2</v>
      </c>
      <c r="N140" s="22">
        <f>M140/4</f>
        <v>0.5</v>
      </c>
      <c r="O140" s="19">
        <f>M140/N140</f>
        <v>4</v>
      </c>
      <c r="P140" s="26">
        <v>5</v>
      </c>
      <c r="Q140" s="30">
        <f>P140</f>
        <v>5</v>
      </c>
      <c r="R140" s="20">
        <f>AA140/V140</f>
        <v>100</v>
      </c>
      <c r="S140" s="27">
        <v>15</v>
      </c>
      <c r="T140" s="30">
        <f>S140</f>
        <v>15</v>
      </c>
      <c r="U140" s="20">
        <f>AB140/W140</f>
        <v>100</v>
      </c>
      <c r="V140" s="19">
        <f>ROUND((Q140/100)*G140,0)</f>
        <v>4500</v>
      </c>
      <c r="W140" s="19">
        <f>ROUND(((T140/100)*G140)/J140,0)</f>
        <v>13500</v>
      </c>
      <c r="X140" s="19">
        <v>0</v>
      </c>
      <c r="Y140" s="19">
        <v>0</v>
      </c>
      <c r="Z140" s="19">
        <v>0</v>
      </c>
      <c r="AA140" s="20">
        <f>G140*P140</f>
        <v>450000</v>
      </c>
      <c r="AB140" s="20">
        <f>(G140*S140)/J140</f>
        <v>1350000</v>
      </c>
      <c r="AC140" s="20">
        <v>0</v>
      </c>
      <c r="AD140" s="20">
        <v>0</v>
      </c>
      <c r="AE140" s="20">
        <v>0</v>
      </c>
      <c r="AF140" s="24">
        <v>100</v>
      </c>
      <c r="AG140" s="24">
        <v>0</v>
      </c>
      <c r="AH140" s="24">
        <v>1</v>
      </c>
      <c r="AI140" s="24">
        <v>100</v>
      </c>
      <c r="AJ140" s="24">
        <v>0</v>
      </c>
      <c r="AK140" s="24">
        <v>1</v>
      </c>
      <c r="AL140" s="24">
        <v>0.5</v>
      </c>
      <c r="AM140" s="24">
        <v>0.5</v>
      </c>
      <c r="AN140" s="24">
        <v>0</v>
      </c>
      <c r="AO140" s="24">
        <v>0</v>
      </c>
      <c r="AP140" s="24">
        <v>0</v>
      </c>
      <c r="AQ140" s="24">
        <v>0.01</v>
      </c>
      <c r="AR140" s="24">
        <v>0.01</v>
      </c>
      <c r="AS140" s="24">
        <v>0</v>
      </c>
      <c r="AT140" s="24">
        <v>0</v>
      </c>
      <c r="AU140" s="24">
        <v>0</v>
      </c>
      <c r="AV140" s="24">
        <v>0</v>
      </c>
      <c r="AW140" s="24">
        <v>0.2</v>
      </c>
      <c r="AX140" s="24">
        <v>0</v>
      </c>
      <c r="AY140" s="24">
        <v>0</v>
      </c>
      <c r="AZ140" s="24">
        <v>0</v>
      </c>
      <c r="BA140" s="24">
        <v>0.04</v>
      </c>
      <c r="BB140" s="24">
        <v>0</v>
      </c>
      <c r="BC140" s="22">
        <v>0.05</v>
      </c>
      <c r="BD140" s="22">
        <v>0.05</v>
      </c>
      <c r="BE140" s="24">
        <v>7.4999999999999997E-2</v>
      </c>
      <c r="BF140" s="24">
        <v>5.0000000000000001E-3</v>
      </c>
      <c r="BG140" s="24">
        <v>0</v>
      </c>
      <c r="BH140" s="24">
        <v>0</v>
      </c>
      <c r="BI140" s="24">
        <v>0</v>
      </c>
      <c r="BJ140" s="24">
        <v>1.8749999999999999E-2</v>
      </c>
      <c r="BK140" s="24">
        <v>1.25E-3</v>
      </c>
      <c r="BL140" s="24">
        <v>0</v>
      </c>
      <c r="BM140" s="24">
        <v>0</v>
      </c>
      <c r="BN140" s="24">
        <v>0</v>
      </c>
      <c r="BO140" s="24">
        <v>0.1</v>
      </c>
      <c r="BP140" s="24">
        <v>0.1</v>
      </c>
      <c r="BQ140" s="24">
        <v>0</v>
      </c>
      <c r="BR140" s="24">
        <v>0</v>
      </c>
      <c r="BS140" s="24">
        <v>0</v>
      </c>
      <c r="BT140" s="24">
        <v>0.04</v>
      </c>
      <c r="BU140" s="29">
        <v>4</v>
      </c>
      <c r="BV140" s="23">
        <f>BT140/(BT140+BU140)</f>
        <v>9.9009900990099011E-3</v>
      </c>
      <c r="BW140" s="23">
        <f>SQRT((BT140*BU140)/((BT140+BU140)^2*(BT140+BU140+1)))</f>
        <v>4.410251516706673E-2</v>
      </c>
      <c r="BX140" s="24">
        <v>0.25</v>
      </c>
      <c r="BY140" s="24">
        <v>0.25</v>
      </c>
      <c r="BZ140" s="24">
        <v>0.25</v>
      </c>
      <c r="CA140" s="24">
        <v>0.25</v>
      </c>
      <c r="CB140" s="28" t="s">
        <v>59</v>
      </c>
      <c r="CC140" s="24">
        <v>600</v>
      </c>
    </row>
    <row r="141" spans="1:81" s="24" customFormat="1" x14ac:dyDescent="0.2">
      <c r="A141" s="30">
        <f t="shared" si="2"/>
        <v>140</v>
      </c>
      <c r="B141" s="24">
        <v>300</v>
      </c>
      <c r="C141" s="24">
        <v>300</v>
      </c>
      <c r="D141" s="24">
        <v>5</v>
      </c>
      <c r="E141" s="24">
        <v>5</v>
      </c>
      <c r="F141" s="19" t="s">
        <v>80</v>
      </c>
      <c r="G141" s="19">
        <f>IF(F141="rectangle",B141*C141,IF(F141="hook",B141*C141-(D141*E141),IF(F141="eight",B141*C141-2*(D141*E141),IF(F141="tee",B141*C141-2*(D141*E141),IF(F141="cross",B141*C141-4*(D141*E141),"ERROR")))))</f>
        <v>90000</v>
      </c>
      <c r="H141" s="19" t="s">
        <v>87</v>
      </c>
      <c r="I141" s="19">
        <f>B141/C141</f>
        <v>1</v>
      </c>
      <c r="J141" s="22">
        <v>1</v>
      </c>
      <c r="K141" s="24">
        <v>125</v>
      </c>
      <c r="L141" s="24">
        <v>4</v>
      </c>
      <c r="M141" s="25">
        <v>2</v>
      </c>
      <c r="N141" s="22">
        <f>M141/4</f>
        <v>0.5</v>
      </c>
      <c r="O141" s="19">
        <f>M141/N141</f>
        <v>4</v>
      </c>
      <c r="P141" s="26">
        <v>5</v>
      </c>
      <c r="Q141" s="30">
        <f>P141</f>
        <v>5</v>
      </c>
      <c r="R141" s="20">
        <f>AA141/V141</f>
        <v>100</v>
      </c>
      <c r="S141" s="27">
        <v>15</v>
      </c>
      <c r="T141" s="30">
        <f>S141</f>
        <v>15</v>
      </c>
      <c r="U141" s="20">
        <f>AB141/W141</f>
        <v>100</v>
      </c>
      <c r="V141" s="19">
        <f>ROUND((Q141/100)*G141,0)</f>
        <v>4500</v>
      </c>
      <c r="W141" s="19">
        <f>ROUND(((T141/100)*G141)/J141,0)</f>
        <v>13500</v>
      </c>
      <c r="X141" s="19">
        <v>0</v>
      </c>
      <c r="Y141" s="19">
        <v>0</v>
      </c>
      <c r="Z141" s="19">
        <v>0</v>
      </c>
      <c r="AA141" s="20">
        <f>G141*P141</f>
        <v>450000</v>
      </c>
      <c r="AB141" s="20">
        <f>(G141*S141)/J141</f>
        <v>1350000</v>
      </c>
      <c r="AC141" s="20">
        <v>0</v>
      </c>
      <c r="AD141" s="20">
        <v>0</v>
      </c>
      <c r="AE141" s="20">
        <v>0</v>
      </c>
      <c r="AF141" s="24">
        <v>100</v>
      </c>
      <c r="AG141" s="24">
        <v>0</v>
      </c>
      <c r="AH141" s="24">
        <v>1</v>
      </c>
      <c r="AI141" s="24">
        <v>100</v>
      </c>
      <c r="AJ141" s="24">
        <v>0</v>
      </c>
      <c r="AK141" s="24">
        <v>1</v>
      </c>
      <c r="AL141" s="24">
        <v>0.5</v>
      </c>
      <c r="AM141" s="24">
        <v>0.5</v>
      </c>
      <c r="AN141" s="24">
        <v>0</v>
      </c>
      <c r="AO141" s="24">
        <v>0</v>
      </c>
      <c r="AP141" s="24">
        <v>0</v>
      </c>
      <c r="AQ141" s="24">
        <v>0.01</v>
      </c>
      <c r="AR141" s="24">
        <v>0.01</v>
      </c>
      <c r="AS141" s="24">
        <v>0</v>
      </c>
      <c r="AT141" s="24">
        <v>0</v>
      </c>
      <c r="AU141" s="24">
        <v>0</v>
      </c>
      <c r="AV141" s="24">
        <v>0</v>
      </c>
      <c r="AW141" s="24">
        <v>0.2</v>
      </c>
      <c r="AX141" s="24">
        <v>0</v>
      </c>
      <c r="AY141" s="24">
        <v>0</v>
      </c>
      <c r="AZ141" s="24">
        <v>0</v>
      </c>
      <c r="BA141" s="24">
        <v>0.04</v>
      </c>
      <c r="BB141" s="24">
        <v>0</v>
      </c>
      <c r="BC141" s="22">
        <v>0.05</v>
      </c>
      <c r="BD141" s="22">
        <v>0.05</v>
      </c>
      <c r="BE141" s="24">
        <v>7.4999999999999997E-2</v>
      </c>
      <c r="BF141" s="24">
        <v>5.0000000000000001E-3</v>
      </c>
      <c r="BG141" s="24">
        <v>0</v>
      </c>
      <c r="BH141" s="24">
        <v>0</v>
      </c>
      <c r="BI141" s="24">
        <v>0</v>
      </c>
      <c r="BJ141" s="24">
        <v>1.8749999999999999E-2</v>
      </c>
      <c r="BK141" s="24">
        <v>1.25E-3</v>
      </c>
      <c r="BL141" s="24">
        <v>0</v>
      </c>
      <c r="BM141" s="24">
        <v>0</v>
      </c>
      <c r="BN141" s="24">
        <v>0</v>
      </c>
      <c r="BO141" s="24">
        <v>0.1</v>
      </c>
      <c r="BP141" s="24">
        <v>0.1</v>
      </c>
      <c r="BQ141" s="24">
        <v>0</v>
      </c>
      <c r="BR141" s="24">
        <v>0</v>
      </c>
      <c r="BS141" s="24">
        <v>0</v>
      </c>
      <c r="BT141" s="24">
        <v>0.04</v>
      </c>
      <c r="BU141" s="29">
        <v>0.2</v>
      </c>
      <c r="BV141" s="23">
        <f>BT141/(BT141+BU141)</f>
        <v>0.16666666666666666</v>
      </c>
      <c r="BW141" s="23">
        <f>SQRT((BT141*BU141)/((BT141+BU141)^2*(BT141+BU141+1)))</f>
        <v>0.33467472037604118</v>
      </c>
      <c r="BX141" s="24">
        <v>0.25</v>
      </c>
      <c r="BY141" s="24">
        <v>0.25</v>
      </c>
      <c r="BZ141" s="24">
        <v>0.25</v>
      </c>
      <c r="CA141" s="24">
        <v>0.25</v>
      </c>
      <c r="CB141" s="28" t="s">
        <v>59</v>
      </c>
      <c r="CC141" s="24">
        <v>600</v>
      </c>
    </row>
    <row r="142" spans="1:81" s="24" customFormat="1" x14ac:dyDescent="0.2">
      <c r="A142" s="30">
        <f t="shared" si="2"/>
        <v>141</v>
      </c>
      <c r="B142" s="24">
        <v>300</v>
      </c>
      <c r="C142" s="24">
        <v>300</v>
      </c>
      <c r="D142" s="24">
        <v>5</v>
      </c>
      <c r="E142" s="24">
        <v>5</v>
      </c>
      <c r="F142" s="19" t="s">
        <v>80</v>
      </c>
      <c r="G142" s="19">
        <f>IF(F142="rectangle",B142*C142,IF(F142="hook",B142*C142-(D142*E142),IF(F142="eight",B142*C142-2*(D142*E142),IF(F142="tee",B142*C142-2*(D142*E142),IF(F142="cross",B142*C142-4*(D142*E142),"ERROR")))))</f>
        <v>90000</v>
      </c>
      <c r="H142" s="19" t="s">
        <v>87</v>
      </c>
      <c r="I142" s="19">
        <f>B142/C142</f>
        <v>1</v>
      </c>
      <c r="J142" s="22">
        <v>1</v>
      </c>
      <c r="K142" s="24">
        <v>125</v>
      </c>
      <c r="L142" s="24">
        <v>4</v>
      </c>
      <c r="M142" s="25">
        <v>2</v>
      </c>
      <c r="N142" s="22">
        <f>M142/4</f>
        <v>0.5</v>
      </c>
      <c r="O142" s="19">
        <f>M142/N142</f>
        <v>4</v>
      </c>
      <c r="P142" s="26">
        <v>5</v>
      </c>
      <c r="Q142" s="30">
        <f>P142</f>
        <v>5</v>
      </c>
      <c r="R142" s="20">
        <f>AA142/V142</f>
        <v>100</v>
      </c>
      <c r="S142" s="27">
        <v>15</v>
      </c>
      <c r="T142" s="30">
        <f>S142</f>
        <v>15</v>
      </c>
      <c r="U142" s="20">
        <f>AB142/W142</f>
        <v>100</v>
      </c>
      <c r="V142" s="19">
        <f>ROUND((Q142/100)*G142,0)</f>
        <v>4500</v>
      </c>
      <c r="W142" s="19">
        <f>ROUND(((T142/100)*G142)/J142,0)</f>
        <v>13500</v>
      </c>
      <c r="X142" s="19">
        <v>0</v>
      </c>
      <c r="Y142" s="19">
        <v>0</v>
      </c>
      <c r="Z142" s="19">
        <v>0</v>
      </c>
      <c r="AA142" s="20">
        <f>G142*P142</f>
        <v>450000</v>
      </c>
      <c r="AB142" s="20">
        <f>(G142*S142)/J142</f>
        <v>1350000</v>
      </c>
      <c r="AC142" s="20">
        <v>0</v>
      </c>
      <c r="AD142" s="20">
        <v>0</v>
      </c>
      <c r="AE142" s="20">
        <v>0</v>
      </c>
      <c r="AF142" s="24">
        <v>100</v>
      </c>
      <c r="AG142" s="24">
        <v>0</v>
      </c>
      <c r="AH142" s="24">
        <v>1</v>
      </c>
      <c r="AI142" s="24">
        <v>100</v>
      </c>
      <c r="AJ142" s="24">
        <v>0</v>
      </c>
      <c r="AK142" s="24">
        <v>1</v>
      </c>
      <c r="AL142" s="24">
        <v>0.5</v>
      </c>
      <c r="AM142" s="24">
        <v>0.5</v>
      </c>
      <c r="AN142" s="24">
        <v>0</v>
      </c>
      <c r="AO142" s="24">
        <v>0</v>
      </c>
      <c r="AP142" s="24">
        <v>0</v>
      </c>
      <c r="AQ142" s="24">
        <v>0.01</v>
      </c>
      <c r="AR142" s="24">
        <v>0.01</v>
      </c>
      <c r="AS142" s="24">
        <v>0</v>
      </c>
      <c r="AT142" s="24">
        <v>0</v>
      </c>
      <c r="AU142" s="24">
        <v>0</v>
      </c>
      <c r="AV142" s="24">
        <v>0</v>
      </c>
      <c r="AW142" s="24">
        <v>0.2</v>
      </c>
      <c r="AX142" s="24">
        <v>0</v>
      </c>
      <c r="AY142" s="24">
        <v>0</v>
      </c>
      <c r="AZ142" s="24">
        <v>0</v>
      </c>
      <c r="BA142" s="24">
        <v>0.04</v>
      </c>
      <c r="BB142" s="24">
        <v>0</v>
      </c>
      <c r="BC142" s="22">
        <v>0.05</v>
      </c>
      <c r="BD142" s="22">
        <v>0.05</v>
      </c>
      <c r="BE142" s="24">
        <v>7.4999999999999997E-2</v>
      </c>
      <c r="BF142" s="24">
        <v>5.0000000000000001E-3</v>
      </c>
      <c r="BG142" s="24">
        <v>0</v>
      </c>
      <c r="BH142" s="24">
        <v>0</v>
      </c>
      <c r="BI142" s="24">
        <v>0</v>
      </c>
      <c r="BJ142" s="24">
        <v>1.8749999999999999E-2</v>
      </c>
      <c r="BK142" s="24">
        <v>1.25E-3</v>
      </c>
      <c r="BL142" s="24">
        <v>0</v>
      </c>
      <c r="BM142" s="24">
        <v>0</v>
      </c>
      <c r="BN142" s="24">
        <v>0</v>
      </c>
      <c r="BO142" s="24">
        <v>0.1</v>
      </c>
      <c r="BP142" s="24">
        <v>0.1</v>
      </c>
      <c r="BQ142" s="24">
        <v>0</v>
      </c>
      <c r="BR142" s="24">
        <v>0</v>
      </c>
      <c r="BS142" s="24">
        <v>0</v>
      </c>
      <c r="BT142" s="24">
        <v>0.04</v>
      </c>
      <c r="BU142" s="29">
        <v>0.1</v>
      </c>
      <c r="BV142" s="23">
        <f>BT142/(BT142+BU142)</f>
        <v>0.2857142857142857</v>
      </c>
      <c r="BW142" s="23">
        <f>SQRT((BT142*BU142)/((BT142+BU142)^2*(BT142+BU142+1)))</f>
        <v>0.42310634125649449</v>
      </c>
      <c r="BX142" s="24">
        <v>0.25</v>
      </c>
      <c r="BY142" s="24">
        <v>0.25</v>
      </c>
      <c r="BZ142" s="24">
        <v>0.25</v>
      </c>
      <c r="CA142" s="24">
        <v>0.25</v>
      </c>
      <c r="CB142" s="28" t="s">
        <v>59</v>
      </c>
      <c r="CC142" s="24">
        <v>600</v>
      </c>
    </row>
    <row r="143" spans="1:81" s="24" customFormat="1" x14ac:dyDescent="0.2">
      <c r="A143" s="30">
        <f t="shared" si="2"/>
        <v>142</v>
      </c>
      <c r="B143" s="24">
        <v>300</v>
      </c>
      <c r="C143" s="24">
        <v>300</v>
      </c>
      <c r="D143" s="24">
        <v>5</v>
      </c>
      <c r="E143" s="24">
        <v>5</v>
      </c>
      <c r="F143" s="19" t="s">
        <v>80</v>
      </c>
      <c r="G143" s="19">
        <f>IF(F143="rectangle",B143*C143,IF(F143="hook",B143*C143-(D143*E143),IF(F143="eight",B143*C143-2*(D143*E143),IF(F143="tee",B143*C143-2*(D143*E143),IF(F143="cross",B143*C143-4*(D143*E143),"ERROR")))))</f>
        <v>90000</v>
      </c>
      <c r="H143" s="19" t="s">
        <v>87</v>
      </c>
      <c r="I143" s="19">
        <f>B143/C143</f>
        <v>1</v>
      </c>
      <c r="J143" s="22">
        <v>1</v>
      </c>
      <c r="K143" s="24">
        <v>125</v>
      </c>
      <c r="L143" s="24">
        <v>4</v>
      </c>
      <c r="M143" s="25">
        <v>2</v>
      </c>
      <c r="N143" s="22">
        <f>M143/4</f>
        <v>0.5</v>
      </c>
      <c r="O143" s="19">
        <f>M143/N143</f>
        <v>4</v>
      </c>
      <c r="P143" s="26">
        <v>5</v>
      </c>
      <c r="Q143" s="30">
        <f>P143</f>
        <v>5</v>
      </c>
      <c r="R143" s="20">
        <f>AA143/V143</f>
        <v>100</v>
      </c>
      <c r="S143" s="27">
        <v>30</v>
      </c>
      <c r="T143" s="30">
        <f>S143</f>
        <v>30</v>
      </c>
      <c r="U143" s="20">
        <f>AB143/W143</f>
        <v>100</v>
      </c>
      <c r="V143" s="19">
        <f>ROUND((Q143/100)*G143,0)</f>
        <v>4500</v>
      </c>
      <c r="W143" s="19">
        <f>ROUND(((T143/100)*G143)/J143,0)</f>
        <v>27000</v>
      </c>
      <c r="X143" s="19">
        <v>0</v>
      </c>
      <c r="Y143" s="19">
        <v>0</v>
      </c>
      <c r="Z143" s="19">
        <v>0</v>
      </c>
      <c r="AA143" s="20">
        <f>G143*P143</f>
        <v>450000</v>
      </c>
      <c r="AB143" s="20">
        <f>(G143*S143)/J143</f>
        <v>2700000</v>
      </c>
      <c r="AC143" s="20">
        <v>0</v>
      </c>
      <c r="AD143" s="20">
        <v>0</v>
      </c>
      <c r="AE143" s="20">
        <v>0</v>
      </c>
      <c r="AF143" s="24">
        <v>100</v>
      </c>
      <c r="AG143" s="24">
        <v>0</v>
      </c>
      <c r="AH143" s="24">
        <v>1</v>
      </c>
      <c r="AI143" s="24">
        <v>100</v>
      </c>
      <c r="AJ143" s="24">
        <v>0</v>
      </c>
      <c r="AK143" s="24">
        <v>1</v>
      </c>
      <c r="AL143" s="24">
        <v>0.5</v>
      </c>
      <c r="AM143" s="24">
        <v>0.5</v>
      </c>
      <c r="AN143" s="24">
        <v>0</v>
      </c>
      <c r="AO143" s="24">
        <v>0</v>
      </c>
      <c r="AP143" s="24">
        <v>0</v>
      </c>
      <c r="AQ143" s="24">
        <v>0.01</v>
      </c>
      <c r="AR143" s="24">
        <v>0.01</v>
      </c>
      <c r="AS143" s="24">
        <v>0</v>
      </c>
      <c r="AT143" s="24">
        <v>0</v>
      </c>
      <c r="AU143" s="24">
        <v>0</v>
      </c>
      <c r="AV143" s="24">
        <v>0</v>
      </c>
      <c r="AW143" s="24">
        <v>0.2</v>
      </c>
      <c r="AX143" s="24">
        <v>0</v>
      </c>
      <c r="AY143" s="24">
        <v>0</v>
      </c>
      <c r="AZ143" s="24">
        <v>0</v>
      </c>
      <c r="BA143" s="24">
        <v>0.04</v>
      </c>
      <c r="BB143" s="24">
        <v>0</v>
      </c>
      <c r="BC143" s="22">
        <v>0.05</v>
      </c>
      <c r="BD143" s="22">
        <v>0.05</v>
      </c>
      <c r="BE143" s="24">
        <v>7.4999999999999997E-2</v>
      </c>
      <c r="BF143" s="24">
        <v>5.0000000000000001E-3</v>
      </c>
      <c r="BG143" s="24">
        <v>0</v>
      </c>
      <c r="BH143" s="24">
        <v>0</v>
      </c>
      <c r="BI143" s="24">
        <v>0</v>
      </c>
      <c r="BJ143" s="24">
        <v>1.8749999999999999E-2</v>
      </c>
      <c r="BK143" s="24">
        <v>1.25E-3</v>
      </c>
      <c r="BL143" s="24">
        <v>0</v>
      </c>
      <c r="BM143" s="24">
        <v>0</v>
      </c>
      <c r="BN143" s="24">
        <v>0</v>
      </c>
      <c r="BO143" s="24">
        <v>0.1</v>
      </c>
      <c r="BP143" s="24">
        <v>0.1</v>
      </c>
      <c r="BQ143" s="24">
        <v>0</v>
      </c>
      <c r="BR143" s="24">
        <v>0</v>
      </c>
      <c r="BS143" s="24">
        <v>0</v>
      </c>
      <c r="BT143" s="24">
        <v>0.04</v>
      </c>
      <c r="BU143" s="29">
        <v>4</v>
      </c>
      <c r="BV143" s="23">
        <f>BT143/(BT143+BU143)</f>
        <v>9.9009900990099011E-3</v>
      </c>
      <c r="BW143" s="23">
        <f>SQRT((BT143*BU143)/((BT143+BU143)^2*(BT143+BU143+1)))</f>
        <v>4.410251516706673E-2</v>
      </c>
      <c r="BX143" s="24">
        <v>0.25</v>
      </c>
      <c r="BY143" s="24">
        <v>0.25</v>
      </c>
      <c r="BZ143" s="24">
        <v>0.25</v>
      </c>
      <c r="CA143" s="24">
        <v>0.25</v>
      </c>
      <c r="CB143" s="28" t="s">
        <v>59</v>
      </c>
      <c r="CC143" s="24">
        <v>600</v>
      </c>
    </row>
    <row r="144" spans="1:81" s="24" customFormat="1" x14ac:dyDescent="0.2">
      <c r="A144" s="30">
        <f t="shared" si="2"/>
        <v>143</v>
      </c>
      <c r="B144" s="24">
        <v>300</v>
      </c>
      <c r="C144" s="24">
        <v>300</v>
      </c>
      <c r="D144" s="24">
        <v>5</v>
      </c>
      <c r="E144" s="24">
        <v>5</v>
      </c>
      <c r="F144" s="19" t="s">
        <v>80</v>
      </c>
      <c r="G144" s="19">
        <f>IF(F144="rectangle",B144*C144,IF(F144="hook",B144*C144-(D144*E144),IF(F144="eight",B144*C144-2*(D144*E144),IF(F144="tee",B144*C144-2*(D144*E144),IF(F144="cross",B144*C144-4*(D144*E144),"ERROR")))))</f>
        <v>90000</v>
      </c>
      <c r="H144" s="19" t="s">
        <v>87</v>
      </c>
      <c r="I144" s="19">
        <f>B144/C144</f>
        <v>1</v>
      </c>
      <c r="J144" s="22">
        <v>1</v>
      </c>
      <c r="K144" s="24">
        <v>125</v>
      </c>
      <c r="L144" s="24">
        <v>4</v>
      </c>
      <c r="M144" s="25">
        <v>2</v>
      </c>
      <c r="N144" s="22">
        <f>M144/4</f>
        <v>0.5</v>
      </c>
      <c r="O144" s="19">
        <f>M144/N144</f>
        <v>4</v>
      </c>
      <c r="P144" s="26">
        <v>5</v>
      </c>
      <c r="Q144" s="30">
        <f>P144</f>
        <v>5</v>
      </c>
      <c r="R144" s="20">
        <f>AA144/V144</f>
        <v>100</v>
      </c>
      <c r="S144" s="27">
        <v>30</v>
      </c>
      <c r="T144" s="30">
        <f>S144</f>
        <v>30</v>
      </c>
      <c r="U144" s="20">
        <f>AB144/W144</f>
        <v>100</v>
      </c>
      <c r="V144" s="19">
        <f>ROUND((Q144/100)*G144,0)</f>
        <v>4500</v>
      </c>
      <c r="W144" s="19">
        <f>ROUND(((T144/100)*G144)/J144,0)</f>
        <v>27000</v>
      </c>
      <c r="X144" s="19">
        <v>0</v>
      </c>
      <c r="Y144" s="19">
        <v>0</v>
      </c>
      <c r="Z144" s="19">
        <v>0</v>
      </c>
      <c r="AA144" s="20">
        <f>G144*P144</f>
        <v>450000</v>
      </c>
      <c r="AB144" s="20">
        <f>(G144*S144)/J144</f>
        <v>2700000</v>
      </c>
      <c r="AC144" s="20">
        <v>0</v>
      </c>
      <c r="AD144" s="20">
        <v>0</v>
      </c>
      <c r="AE144" s="20">
        <v>0</v>
      </c>
      <c r="AF144" s="24">
        <v>100</v>
      </c>
      <c r="AG144" s="24">
        <v>0</v>
      </c>
      <c r="AH144" s="24">
        <v>1</v>
      </c>
      <c r="AI144" s="24">
        <v>100</v>
      </c>
      <c r="AJ144" s="24">
        <v>0</v>
      </c>
      <c r="AK144" s="24">
        <v>1</v>
      </c>
      <c r="AL144" s="24">
        <v>0.5</v>
      </c>
      <c r="AM144" s="24">
        <v>0.5</v>
      </c>
      <c r="AN144" s="24">
        <v>0</v>
      </c>
      <c r="AO144" s="24">
        <v>0</v>
      </c>
      <c r="AP144" s="24">
        <v>0</v>
      </c>
      <c r="AQ144" s="24">
        <v>0.01</v>
      </c>
      <c r="AR144" s="24">
        <v>0.01</v>
      </c>
      <c r="AS144" s="24">
        <v>0</v>
      </c>
      <c r="AT144" s="24">
        <v>0</v>
      </c>
      <c r="AU144" s="24">
        <v>0</v>
      </c>
      <c r="AV144" s="24">
        <v>0</v>
      </c>
      <c r="AW144" s="24">
        <v>0.2</v>
      </c>
      <c r="AX144" s="24">
        <v>0</v>
      </c>
      <c r="AY144" s="24">
        <v>0</v>
      </c>
      <c r="AZ144" s="24">
        <v>0</v>
      </c>
      <c r="BA144" s="24">
        <v>0.04</v>
      </c>
      <c r="BB144" s="24">
        <v>0</v>
      </c>
      <c r="BC144" s="22">
        <v>0.05</v>
      </c>
      <c r="BD144" s="22">
        <v>0.05</v>
      </c>
      <c r="BE144" s="24">
        <v>7.4999999999999997E-2</v>
      </c>
      <c r="BF144" s="24">
        <v>5.0000000000000001E-3</v>
      </c>
      <c r="BG144" s="24">
        <v>0</v>
      </c>
      <c r="BH144" s="24">
        <v>0</v>
      </c>
      <c r="BI144" s="24">
        <v>0</v>
      </c>
      <c r="BJ144" s="24">
        <v>1.8749999999999999E-2</v>
      </c>
      <c r="BK144" s="24">
        <v>1.25E-3</v>
      </c>
      <c r="BL144" s="24">
        <v>0</v>
      </c>
      <c r="BM144" s="24">
        <v>0</v>
      </c>
      <c r="BN144" s="24">
        <v>0</v>
      </c>
      <c r="BO144" s="24">
        <v>0.1</v>
      </c>
      <c r="BP144" s="24">
        <v>0.1</v>
      </c>
      <c r="BQ144" s="24">
        <v>0</v>
      </c>
      <c r="BR144" s="24">
        <v>0</v>
      </c>
      <c r="BS144" s="24">
        <v>0</v>
      </c>
      <c r="BT144" s="24">
        <v>0.04</v>
      </c>
      <c r="BU144" s="29">
        <v>0.2</v>
      </c>
      <c r="BV144" s="23">
        <f>BT144/(BT144+BU144)</f>
        <v>0.16666666666666666</v>
      </c>
      <c r="BW144" s="23">
        <f>SQRT((BT144*BU144)/((BT144+BU144)^2*(BT144+BU144+1)))</f>
        <v>0.33467472037604118</v>
      </c>
      <c r="BX144" s="24">
        <v>0.25</v>
      </c>
      <c r="BY144" s="24">
        <v>0.25</v>
      </c>
      <c r="BZ144" s="24">
        <v>0.25</v>
      </c>
      <c r="CA144" s="24">
        <v>0.25</v>
      </c>
      <c r="CB144" s="28" t="s">
        <v>59</v>
      </c>
      <c r="CC144" s="24">
        <v>600</v>
      </c>
    </row>
    <row r="145" spans="1:81" s="24" customFormat="1" x14ac:dyDescent="0.2">
      <c r="A145" s="30">
        <f t="shared" si="2"/>
        <v>144</v>
      </c>
      <c r="B145" s="24">
        <v>300</v>
      </c>
      <c r="C145" s="24">
        <v>300</v>
      </c>
      <c r="D145" s="24">
        <v>5</v>
      </c>
      <c r="E145" s="24">
        <v>5</v>
      </c>
      <c r="F145" s="19" t="s">
        <v>80</v>
      </c>
      <c r="G145" s="19">
        <f>IF(F145="rectangle",B145*C145,IF(F145="hook",B145*C145-(D145*E145),IF(F145="eight",B145*C145-2*(D145*E145),IF(F145="tee",B145*C145-2*(D145*E145),IF(F145="cross",B145*C145-4*(D145*E145),"ERROR")))))</f>
        <v>90000</v>
      </c>
      <c r="H145" s="19" t="s">
        <v>87</v>
      </c>
      <c r="I145" s="19">
        <f>B145/C145</f>
        <v>1</v>
      </c>
      <c r="J145" s="22">
        <v>1</v>
      </c>
      <c r="K145" s="24">
        <v>125</v>
      </c>
      <c r="L145" s="24">
        <v>4</v>
      </c>
      <c r="M145" s="25">
        <v>2</v>
      </c>
      <c r="N145" s="22">
        <f>M145/4</f>
        <v>0.5</v>
      </c>
      <c r="O145" s="19">
        <f>M145/N145</f>
        <v>4</v>
      </c>
      <c r="P145" s="26">
        <v>5</v>
      </c>
      <c r="Q145" s="30">
        <f>P145</f>
        <v>5</v>
      </c>
      <c r="R145" s="20">
        <f>AA145/V145</f>
        <v>100</v>
      </c>
      <c r="S145" s="27">
        <v>30</v>
      </c>
      <c r="T145" s="30">
        <f>S145</f>
        <v>30</v>
      </c>
      <c r="U145" s="20">
        <f>AB145/W145</f>
        <v>100</v>
      </c>
      <c r="V145" s="19">
        <f>ROUND((Q145/100)*G145,0)</f>
        <v>4500</v>
      </c>
      <c r="W145" s="19">
        <f>ROUND(((T145/100)*G145)/J145,0)</f>
        <v>27000</v>
      </c>
      <c r="X145" s="19">
        <v>0</v>
      </c>
      <c r="Y145" s="19">
        <v>0</v>
      </c>
      <c r="Z145" s="19">
        <v>0</v>
      </c>
      <c r="AA145" s="20">
        <f>G145*P145</f>
        <v>450000</v>
      </c>
      <c r="AB145" s="20">
        <f>(G145*S145)/J145</f>
        <v>2700000</v>
      </c>
      <c r="AC145" s="20">
        <v>0</v>
      </c>
      <c r="AD145" s="20">
        <v>0</v>
      </c>
      <c r="AE145" s="20">
        <v>0</v>
      </c>
      <c r="AF145" s="24">
        <v>100</v>
      </c>
      <c r="AG145" s="24">
        <v>0</v>
      </c>
      <c r="AH145" s="24">
        <v>1</v>
      </c>
      <c r="AI145" s="24">
        <v>100</v>
      </c>
      <c r="AJ145" s="24">
        <v>0</v>
      </c>
      <c r="AK145" s="24">
        <v>1</v>
      </c>
      <c r="AL145" s="24">
        <v>0.5</v>
      </c>
      <c r="AM145" s="24">
        <v>0.5</v>
      </c>
      <c r="AN145" s="24">
        <v>0</v>
      </c>
      <c r="AO145" s="24">
        <v>0</v>
      </c>
      <c r="AP145" s="24">
        <v>0</v>
      </c>
      <c r="AQ145" s="24">
        <v>0.01</v>
      </c>
      <c r="AR145" s="24">
        <v>0.01</v>
      </c>
      <c r="AS145" s="24">
        <v>0</v>
      </c>
      <c r="AT145" s="24">
        <v>0</v>
      </c>
      <c r="AU145" s="24">
        <v>0</v>
      </c>
      <c r="AV145" s="24">
        <v>0</v>
      </c>
      <c r="AW145" s="24">
        <v>0.2</v>
      </c>
      <c r="AX145" s="24">
        <v>0</v>
      </c>
      <c r="AY145" s="24">
        <v>0</v>
      </c>
      <c r="AZ145" s="24">
        <v>0</v>
      </c>
      <c r="BA145" s="24">
        <v>0.04</v>
      </c>
      <c r="BB145" s="24">
        <v>0</v>
      </c>
      <c r="BC145" s="22">
        <v>0.05</v>
      </c>
      <c r="BD145" s="22">
        <v>0.05</v>
      </c>
      <c r="BE145" s="24">
        <v>7.4999999999999997E-2</v>
      </c>
      <c r="BF145" s="24">
        <v>5.0000000000000001E-3</v>
      </c>
      <c r="BG145" s="24">
        <v>0</v>
      </c>
      <c r="BH145" s="24">
        <v>0</v>
      </c>
      <c r="BI145" s="24">
        <v>0</v>
      </c>
      <c r="BJ145" s="24">
        <v>1.8749999999999999E-2</v>
      </c>
      <c r="BK145" s="24">
        <v>1.25E-3</v>
      </c>
      <c r="BL145" s="24">
        <v>0</v>
      </c>
      <c r="BM145" s="24">
        <v>0</v>
      </c>
      <c r="BN145" s="24">
        <v>0</v>
      </c>
      <c r="BO145" s="24">
        <v>0.1</v>
      </c>
      <c r="BP145" s="24">
        <v>0.1</v>
      </c>
      <c r="BQ145" s="24">
        <v>0</v>
      </c>
      <c r="BR145" s="24">
        <v>0</v>
      </c>
      <c r="BS145" s="24">
        <v>0</v>
      </c>
      <c r="BT145" s="24">
        <v>0.04</v>
      </c>
      <c r="BU145" s="29">
        <v>0.1</v>
      </c>
      <c r="BV145" s="23">
        <f>BT145/(BT145+BU145)</f>
        <v>0.2857142857142857</v>
      </c>
      <c r="BW145" s="23">
        <f>SQRT((BT145*BU145)/((BT145+BU145)^2*(BT145+BU145+1)))</f>
        <v>0.42310634125649449</v>
      </c>
      <c r="BX145" s="24">
        <v>0.25</v>
      </c>
      <c r="BY145" s="24">
        <v>0.25</v>
      </c>
      <c r="BZ145" s="24">
        <v>0.25</v>
      </c>
      <c r="CA145" s="24">
        <v>0.25</v>
      </c>
      <c r="CB145" s="28" t="s">
        <v>59</v>
      </c>
      <c r="CC145" s="24">
        <v>600</v>
      </c>
    </row>
    <row r="146" spans="1:81" s="24" customFormat="1" x14ac:dyDescent="0.2">
      <c r="A146" s="30">
        <f t="shared" si="2"/>
        <v>145</v>
      </c>
      <c r="B146" s="24">
        <v>250</v>
      </c>
      <c r="C146" s="24">
        <v>250</v>
      </c>
      <c r="D146" s="24">
        <v>5</v>
      </c>
      <c r="E146" s="24">
        <v>5</v>
      </c>
      <c r="F146" s="19" t="s">
        <v>80</v>
      </c>
      <c r="G146" s="19">
        <f>IF(F146="rectangle",B146*C146,IF(F146="hook",B146*C146-(D146*E146),IF(F146="eight",B146*C146-2*(D146*E146),IF(F146="tee",B146*C146-2*(D146*E146),IF(F146="cross",B146*C146-4*(D146*E146),"ERROR")))))</f>
        <v>62500</v>
      </c>
      <c r="H146" s="19" t="s">
        <v>86</v>
      </c>
      <c r="I146" s="19">
        <f>B146/C146</f>
        <v>1</v>
      </c>
      <c r="J146" s="22">
        <v>1</v>
      </c>
      <c r="K146" s="24">
        <v>125</v>
      </c>
      <c r="L146" s="24">
        <v>4</v>
      </c>
      <c r="M146" s="25">
        <v>2</v>
      </c>
      <c r="N146" s="22">
        <f>M146/4</f>
        <v>0.5</v>
      </c>
      <c r="O146" s="19">
        <f>M146/N146</f>
        <v>4</v>
      </c>
      <c r="P146" s="26">
        <v>15</v>
      </c>
      <c r="Q146" s="30">
        <f>P146</f>
        <v>15</v>
      </c>
      <c r="R146" s="20">
        <f>AA146/V146</f>
        <v>100</v>
      </c>
      <c r="S146" s="27">
        <v>5</v>
      </c>
      <c r="T146" s="30">
        <f>S146</f>
        <v>5</v>
      </c>
      <c r="U146" s="20">
        <f>AB146/W146</f>
        <v>100</v>
      </c>
      <c r="V146" s="19">
        <f>ROUND((Q146/100)*G146,0)</f>
        <v>9375</v>
      </c>
      <c r="W146" s="19">
        <f>ROUND(((T146/100)*G146)/J146,0)</f>
        <v>3125</v>
      </c>
      <c r="X146" s="19">
        <v>0</v>
      </c>
      <c r="Y146" s="19">
        <v>0</v>
      </c>
      <c r="Z146" s="19">
        <v>0</v>
      </c>
      <c r="AA146" s="20">
        <f>G146*P146</f>
        <v>937500</v>
      </c>
      <c r="AB146" s="20">
        <f>(G146*S146)/J146</f>
        <v>312500</v>
      </c>
      <c r="AC146" s="20">
        <v>0</v>
      </c>
      <c r="AD146" s="20">
        <v>0</v>
      </c>
      <c r="AE146" s="20">
        <v>0</v>
      </c>
      <c r="AF146" s="24">
        <v>100</v>
      </c>
      <c r="AG146" s="24">
        <v>0</v>
      </c>
      <c r="AH146" s="24">
        <v>1</v>
      </c>
      <c r="AI146" s="24">
        <v>100</v>
      </c>
      <c r="AJ146" s="24">
        <v>0</v>
      </c>
      <c r="AK146" s="24">
        <v>1</v>
      </c>
      <c r="AL146" s="24">
        <v>0.5</v>
      </c>
      <c r="AM146" s="24">
        <v>0.5</v>
      </c>
      <c r="AN146" s="24">
        <v>0</v>
      </c>
      <c r="AO146" s="24">
        <v>0</v>
      </c>
      <c r="AP146" s="24">
        <v>0</v>
      </c>
      <c r="AQ146" s="24">
        <v>0.01</v>
      </c>
      <c r="AR146" s="24">
        <v>0.01</v>
      </c>
      <c r="AS146" s="24">
        <v>0</v>
      </c>
      <c r="AT146" s="24">
        <v>0</v>
      </c>
      <c r="AU146" s="24">
        <v>0</v>
      </c>
      <c r="AV146" s="24">
        <v>0</v>
      </c>
      <c r="AW146" s="24">
        <v>0.2</v>
      </c>
      <c r="AX146" s="24">
        <v>0</v>
      </c>
      <c r="AY146" s="24">
        <v>0</v>
      </c>
      <c r="AZ146" s="24">
        <v>0</v>
      </c>
      <c r="BA146" s="24">
        <v>0.04</v>
      </c>
      <c r="BB146" s="24">
        <v>0</v>
      </c>
      <c r="BC146" s="22">
        <v>0.05</v>
      </c>
      <c r="BD146" s="22">
        <v>0.05</v>
      </c>
      <c r="BE146" s="24">
        <v>7.4999999999999997E-2</v>
      </c>
      <c r="BF146" s="24">
        <v>5.0000000000000001E-3</v>
      </c>
      <c r="BG146" s="24">
        <v>0</v>
      </c>
      <c r="BH146" s="24">
        <v>0</v>
      </c>
      <c r="BI146" s="24">
        <v>0</v>
      </c>
      <c r="BJ146" s="24">
        <v>1.8749999999999999E-2</v>
      </c>
      <c r="BK146" s="24">
        <v>1.25E-3</v>
      </c>
      <c r="BL146" s="24">
        <v>0</v>
      </c>
      <c r="BM146" s="24">
        <v>0</v>
      </c>
      <c r="BN146" s="24">
        <v>0</v>
      </c>
      <c r="BO146" s="24">
        <v>0.1</v>
      </c>
      <c r="BP146" s="24">
        <v>0.1</v>
      </c>
      <c r="BQ146" s="24">
        <v>0</v>
      </c>
      <c r="BR146" s="24">
        <v>0</v>
      </c>
      <c r="BS146" s="24">
        <v>0</v>
      </c>
      <c r="BT146" s="24">
        <v>0.04</v>
      </c>
      <c r="BU146" s="29">
        <v>4</v>
      </c>
      <c r="BV146" s="23">
        <f>BT146/(BT146+BU146)</f>
        <v>9.9009900990099011E-3</v>
      </c>
      <c r="BW146" s="23">
        <f>SQRT((BT146*BU146)/((BT146+BU146)^2*(BT146+BU146+1)))</f>
        <v>4.410251516706673E-2</v>
      </c>
      <c r="BX146" s="24">
        <v>0.25</v>
      </c>
      <c r="BY146" s="24">
        <v>0.25</v>
      </c>
      <c r="BZ146" s="24">
        <v>0.25</v>
      </c>
      <c r="CA146" s="24">
        <v>0.25</v>
      </c>
      <c r="CB146" s="28" t="s">
        <v>59</v>
      </c>
      <c r="CC146" s="24">
        <v>600</v>
      </c>
    </row>
    <row r="147" spans="1:81" s="24" customFormat="1" x14ac:dyDescent="0.2">
      <c r="A147" s="30">
        <f t="shared" si="2"/>
        <v>146</v>
      </c>
      <c r="B147" s="24">
        <v>250</v>
      </c>
      <c r="C147" s="24">
        <v>250</v>
      </c>
      <c r="D147" s="24">
        <v>5</v>
      </c>
      <c r="E147" s="24">
        <v>5</v>
      </c>
      <c r="F147" s="19" t="s">
        <v>80</v>
      </c>
      <c r="G147" s="19">
        <f>IF(F147="rectangle",B147*C147,IF(F147="hook",B147*C147-(D147*E147),IF(F147="eight",B147*C147-2*(D147*E147),IF(F147="tee",B147*C147-2*(D147*E147),IF(F147="cross",B147*C147-4*(D147*E147),"ERROR")))))</f>
        <v>62500</v>
      </c>
      <c r="H147" s="19" t="s">
        <v>86</v>
      </c>
      <c r="I147" s="19">
        <f>B147/C147</f>
        <v>1</v>
      </c>
      <c r="J147" s="22">
        <v>1</v>
      </c>
      <c r="K147" s="24">
        <v>125</v>
      </c>
      <c r="L147" s="24">
        <v>4</v>
      </c>
      <c r="M147" s="25">
        <v>2</v>
      </c>
      <c r="N147" s="22">
        <f>M147/4</f>
        <v>0.5</v>
      </c>
      <c r="O147" s="19">
        <f>M147/N147</f>
        <v>4</v>
      </c>
      <c r="P147" s="26">
        <v>15</v>
      </c>
      <c r="Q147" s="30">
        <f>P147</f>
        <v>15</v>
      </c>
      <c r="R147" s="20">
        <f>AA147/V147</f>
        <v>100</v>
      </c>
      <c r="S147" s="27">
        <v>5</v>
      </c>
      <c r="T147" s="30">
        <f>S147</f>
        <v>5</v>
      </c>
      <c r="U147" s="20">
        <f>AB147/W147</f>
        <v>100</v>
      </c>
      <c r="V147" s="19">
        <f>ROUND((Q147/100)*G147,0)</f>
        <v>9375</v>
      </c>
      <c r="W147" s="19">
        <f>ROUND(((T147/100)*G147)/J147,0)</f>
        <v>3125</v>
      </c>
      <c r="X147" s="19">
        <v>0</v>
      </c>
      <c r="Y147" s="19">
        <v>0</v>
      </c>
      <c r="Z147" s="19">
        <v>0</v>
      </c>
      <c r="AA147" s="20">
        <f>G147*P147</f>
        <v>937500</v>
      </c>
      <c r="AB147" s="20">
        <f>(G147*S147)/J147</f>
        <v>312500</v>
      </c>
      <c r="AC147" s="20">
        <v>0</v>
      </c>
      <c r="AD147" s="20">
        <v>0</v>
      </c>
      <c r="AE147" s="20">
        <v>0</v>
      </c>
      <c r="AF147" s="24">
        <v>100</v>
      </c>
      <c r="AG147" s="24">
        <v>0</v>
      </c>
      <c r="AH147" s="24">
        <v>1</v>
      </c>
      <c r="AI147" s="24">
        <v>100</v>
      </c>
      <c r="AJ147" s="24">
        <v>0</v>
      </c>
      <c r="AK147" s="24">
        <v>1</v>
      </c>
      <c r="AL147" s="24">
        <v>0.5</v>
      </c>
      <c r="AM147" s="24">
        <v>0.5</v>
      </c>
      <c r="AN147" s="24">
        <v>0</v>
      </c>
      <c r="AO147" s="24">
        <v>0</v>
      </c>
      <c r="AP147" s="24">
        <v>0</v>
      </c>
      <c r="AQ147" s="24">
        <v>0.01</v>
      </c>
      <c r="AR147" s="24">
        <v>0.01</v>
      </c>
      <c r="AS147" s="24">
        <v>0</v>
      </c>
      <c r="AT147" s="24">
        <v>0</v>
      </c>
      <c r="AU147" s="24">
        <v>0</v>
      </c>
      <c r="AV147" s="24">
        <v>0</v>
      </c>
      <c r="AW147" s="24">
        <v>0.2</v>
      </c>
      <c r="AX147" s="24">
        <v>0</v>
      </c>
      <c r="AY147" s="24">
        <v>0</v>
      </c>
      <c r="AZ147" s="24">
        <v>0</v>
      </c>
      <c r="BA147" s="24">
        <v>0.04</v>
      </c>
      <c r="BB147" s="24">
        <v>0</v>
      </c>
      <c r="BC147" s="22">
        <v>0.05</v>
      </c>
      <c r="BD147" s="22">
        <v>0.05</v>
      </c>
      <c r="BE147" s="24">
        <v>7.4999999999999997E-2</v>
      </c>
      <c r="BF147" s="24">
        <v>5.0000000000000001E-3</v>
      </c>
      <c r="BG147" s="24">
        <v>0</v>
      </c>
      <c r="BH147" s="24">
        <v>0</v>
      </c>
      <c r="BI147" s="24">
        <v>0</v>
      </c>
      <c r="BJ147" s="24">
        <v>1.8749999999999999E-2</v>
      </c>
      <c r="BK147" s="24">
        <v>1.25E-3</v>
      </c>
      <c r="BL147" s="24">
        <v>0</v>
      </c>
      <c r="BM147" s="24">
        <v>0</v>
      </c>
      <c r="BN147" s="24">
        <v>0</v>
      </c>
      <c r="BO147" s="24">
        <v>0.1</v>
      </c>
      <c r="BP147" s="24">
        <v>0.1</v>
      </c>
      <c r="BQ147" s="24">
        <v>0</v>
      </c>
      <c r="BR147" s="24">
        <v>0</v>
      </c>
      <c r="BS147" s="24">
        <v>0</v>
      </c>
      <c r="BT147" s="24">
        <v>0.04</v>
      </c>
      <c r="BU147" s="29">
        <v>0.2</v>
      </c>
      <c r="BV147" s="23">
        <f>BT147/(BT147+BU147)</f>
        <v>0.16666666666666666</v>
      </c>
      <c r="BW147" s="23">
        <f>SQRT((BT147*BU147)/((BT147+BU147)^2*(BT147+BU147+1)))</f>
        <v>0.33467472037604118</v>
      </c>
      <c r="BX147" s="24">
        <v>0.25</v>
      </c>
      <c r="BY147" s="24">
        <v>0.25</v>
      </c>
      <c r="BZ147" s="24">
        <v>0.25</v>
      </c>
      <c r="CA147" s="24">
        <v>0.25</v>
      </c>
      <c r="CB147" s="28" t="s">
        <v>59</v>
      </c>
      <c r="CC147" s="24">
        <v>600</v>
      </c>
    </row>
    <row r="148" spans="1:81" s="24" customFormat="1" x14ac:dyDescent="0.2">
      <c r="A148" s="30">
        <f t="shared" si="2"/>
        <v>147</v>
      </c>
      <c r="B148" s="24">
        <v>250</v>
      </c>
      <c r="C148" s="24">
        <v>250</v>
      </c>
      <c r="D148" s="24">
        <v>5</v>
      </c>
      <c r="E148" s="24">
        <v>5</v>
      </c>
      <c r="F148" s="19" t="s">
        <v>80</v>
      </c>
      <c r="G148" s="19">
        <f>IF(F148="rectangle",B148*C148,IF(F148="hook",B148*C148-(D148*E148),IF(F148="eight",B148*C148-2*(D148*E148),IF(F148="tee",B148*C148-2*(D148*E148),IF(F148="cross",B148*C148-4*(D148*E148),"ERROR")))))</f>
        <v>62500</v>
      </c>
      <c r="H148" s="19" t="s">
        <v>86</v>
      </c>
      <c r="I148" s="19">
        <f>B148/C148</f>
        <v>1</v>
      </c>
      <c r="J148" s="22">
        <v>1</v>
      </c>
      <c r="K148" s="24">
        <v>125</v>
      </c>
      <c r="L148" s="24">
        <v>4</v>
      </c>
      <c r="M148" s="25">
        <v>2</v>
      </c>
      <c r="N148" s="22">
        <f>M148/4</f>
        <v>0.5</v>
      </c>
      <c r="O148" s="19">
        <f>M148/N148</f>
        <v>4</v>
      </c>
      <c r="P148" s="26">
        <v>15</v>
      </c>
      <c r="Q148" s="30">
        <f>P148</f>
        <v>15</v>
      </c>
      <c r="R148" s="20">
        <f>AA148/V148</f>
        <v>100</v>
      </c>
      <c r="S148" s="27">
        <v>5</v>
      </c>
      <c r="T148" s="30">
        <f>S148</f>
        <v>5</v>
      </c>
      <c r="U148" s="20">
        <f>AB148/W148</f>
        <v>100</v>
      </c>
      <c r="V148" s="19">
        <f>ROUND((Q148/100)*G148,0)</f>
        <v>9375</v>
      </c>
      <c r="W148" s="19">
        <f>ROUND(((T148/100)*G148)/J148,0)</f>
        <v>3125</v>
      </c>
      <c r="X148" s="19">
        <v>0</v>
      </c>
      <c r="Y148" s="19">
        <v>0</v>
      </c>
      <c r="Z148" s="19">
        <v>0</v>
      </c>
      <c r="AA148" s="20">
        <f>G148*P148</f>
        <v>937500</v>
      </c>
      <c r="AB148" s="20">
        <f>(G148*S148)/J148</f>
        <v>312500</v>
      </c>
      <c r="AC148" s="20">
        <v>0</v>
      </c>
      <c r="AD148" s="20">
        <v>0</v>
      </c>
      <c r="AE148" s="20">
        <v>0</v>
      </c>
      <c r="AF148" s="24">
        <v>100</v>
      </c>
      <c r="AG148" s="24">
        <v>0</v>
      </c>
      <c r="AH148" s="24">
        <v>1</v>
      </c>
      <c r="AI148" s="24">
        <v>100</v>
      </c>
      <c r="AJ148" s="24">
        <v>0</v>
      </c>
      <c r="AK148" s="24">
        <v>1</v>
      </c>
      <c r="AL148" s="24">
        <v>0.5</v>
      </c>
      <c r="AM148" s="24">
        <v>0.5</v>
      </c>
      <c r="AN148" s="24">
        <v>0</v>
      </c>
      <c r="AO148" s="24">
        <v>0</v>
      </c>
      <c r="AP148" s="24">
        <v>0</v>
      </c>
      <c r="AQ148" s="24">
        <v>0.01</v>
      </c>
      <c r="AR148" s="24">
        <v>0.01</v>
      </c>
      <c r="AS148" s="24">
        <v>0</v>
      </c>
      <c r="AT148" s="24">
        <v>0</v>
      </c>
      <c r="AU148" s="24">
        <v>0</v>
      </c>
      <c r="AV148" s="24">
        <v>0</v>
      </c>
      <c r="AW148" s="24">
        <v>0.2</v>
      </c>
      <c r="AX148" s="24">
        <v>0</v>
      </c>
      <c r="AY148" s="24">
        <v>0</v>
      </c>
      <c r="AZ148" s="24">
        <v>0</v>
      </c>
      <c r="BA148" s="24">
        <v>0.04</v>
      </c>
      <c r="BB148" s="24">
        <v>0</v>
      </c>
      <c r="BC148" s="22">
        <v>0.05</v>
      </c>
      <c r="BD148" s="22">
        <v>0.05</v>
      </c>
      <c r="BE148" s="24">
        <v>7.4999999999999997E-2</v>
      </c>
      <c r="BF148" s="24">
        <v>5.0000000000000001E-3</v>
      </c>
      <c r="BG148" s="24">
        <v>0</v>
      </c>
      <c r="BH148" s="24">
        <v>0</v>
      </c>
      <c r="BI148" s="24">
        <v>0</v>
      </c>
      <c r="BJ148" s="24">
        <v>1.8749999999999999E-2</v>
      </c>
      <c r="BK148" s="24">
        <v>1.25E-3</v>
      </c>
      <c r="BL148" s="24">
        <v>0</v>
      </c>
      <c r="BM148" s="24">
        <v>0</v>
      </c>
      <c r="BN148" s="24">
        <v>0</v>
      </c>
      <c r="BO148" s="24">
        <v>0.1</v>
      </c>
      <c r="BP148" s="24">
        <v>0.1</v>
      </c>
      <c r="BQ148" s="24">
        <v>0</v>
      </c>
      <c r="BR148" s="24">
        <v>0</v>
      </c>
      <c r="BS148" s="24">
        <v>0</v>
      </c>
      <c r="BT148" s="24">
        <v>0.04</v>
      </c>
      <c r="BU148" s="29">
        <v>0.1</v>
      </c>
      <c r="BV148" s="23">
        <f>BT148/(BT148+BU148)</f>
        <v>0.2857142857142857</v>
      </c>
      <c r="BW148" s="23">
        <f>SQRT((BT148*BU148)/((BT148+BU148)^2*(BT148+BU148+1)))</f>
        <v>0.42310634125649449</v>
      </c>
      <c r="BX148" s="24">
        <v>0.25</v>
      </c>
      <c r="BY148" s="24">
        <v>0.25</v>
      </c>
      <c r="BZ148" s="24">
        <v>0.25</v>
      </c>
      <c r="CA148" s="24">
        <v>0.25</v>
      </c>
      <c r="CB148" s="28" t="s">
        <v>59</v>
      </c>
      <c r="CC148" s="24">
        <v>600</v>
      </c>
    </row>
    <row r="149" spans="1:81" s="24" customFormat="1" x14ac:dyDescent="0.2">
      <c r="A149" s="30">
        <f t="shared" si="2"/>
        <v>148</v>
      </c>
      <c r="B149" s="24">
        <v>250</v>
      </c>
      <c r="C149" s="24">
        <v>250</v>
      </c>
      <c r="D149" s="24">
        <v>5</v>
      </c>
      <c r="E149" s="24">
        <v>5</v>
      </c>
      <c r="F149" s="19" t="s">
        <v>80</v>
      </c>
      <c r="G149" s="19">
        <f>IF(F149="rectangle",B149*C149,IF(F149="hook",B149*C149-(D149*E149),IF(F149="eight",B149*C149-2*(D149*E149),IF(F149="tee",B149*C149-2*(D149*E149),IF(F149="cross",B149*C149-4*(D149*E149),"ERROR")))))</f>
        <v>62500</v>
      </c>
      <c r="H149" s="19" t="s">
        <v>86</v>
      </c>
      <c r="I149" s="19">
        <f>B149/C149</f>
        <v>1</v>
      </c>
      <c r="J149" s="22">
        <v>1</v>
      </c>
      <c r="K149" s="24">
        <v>125</v>
      </c>
      <c r="L149" s="24">
        <v>4</v>
      </c>
      <c r="M149" s="25">
        <v>2</v>
      </c>
      <c r="N149" s="22">
        <f>M149/4</f>
        <v>0.5</v>
      </c>
      <c r="O149" s="19">
        <f>M149/N149</f>
        <v>4</v>
      </c>
      <c r="P149" s="26">
        <v>15</v>
      </c>
      <c r="Q149" s="30">
        <f>P149</f>
        <v>15</v>
      </c>
      <c r="R149" s="20">
        <f>AA149/V149</f>
        <v>100</v>
      </c>
      <c r="S149" s="27">
        <v>15</v>
      </c>
      <c r="T149" s="30">
        <f>S149</f>
        <v>15</v>
      </c>
      <c r="U149" s="20">
        <f>AB149/W149</f>
        <v>100</v>
      </c>
      <c r="V149" s="19">
        <f>ROUND((Q149/100)*G149,0)</f>
        <v>9375</v>
      </c>
      <c r="W149" s="19">
        <f>ROUND(((T149/100)*G149)/J149,0)</f>
        <v>9375</v>
      </c>
      <c r="X149" s="19">
        <v>0</v>
      </c>
      <c r="Y149" s="19">
        <v>0</v>
      </c>
      <c r="Z149" s="19">
        <v>0</v>
      </c>
      <c r="AA149" s="20">
        <f>G149*P149</f>
        <v>937500</v>
      </c>
      <c r="AB149" s="20">
        <f>(G149*S149)/J149</f>
        <v>937500</v>
      </c>
      <c r="AC149" s="20">
        <v>0</v>
      </c>
      <c r="AD149" s="20">
        <v>0</v>
      </c>
      <c r="AE149" s="20">
        <v>0</v>
      </c>
      <c r="AF149" s="24">
        <v>100</v>
      </c>
      <c r="AG149" s="24">
        <v>0</v>
      </c>
      <c r="AH149" s="24">
        <v>1</v>
      </c>
      <c r="AI149" s="24">
        <v>100</v>
      </c>
      <c r="AJ149" s="24">
        <v>0</v>
      </c>
      <c r="AK149" s="24">
        <v>1</v>
      </c>
      <c r="AL149" s="24">
        <v>0.5</v>
      </c>
      <c r="AM149" s="24">
        <v>0.5</v>
      </c>
      <c r="AN149" s="24">
        <v>0</v>
      </c>
      <c r="AO149" s="24">
        <v>0</v>
      </c>
      <c r="AP149" s="24">
        <v>0</v>
      </c>
      <c r="AQ149" s="24">
        <v>0.01</v>
      </c>
      <c r="AR149" s="24">
        <v>0.01</v>
      </c>
      <c r="AS149" s="24">
        <v>0</v>
      </c>
      <c r="AT149" s="24">
        <v>0</v>
      </c>
      <c r="AU149" s="24">
        <v>0</v>
      </c>
      <c r="AV149" s="24">
        <v>0</v>
      </c>
      <c r="AW149" s="24">
        <v>0.2</v>
      </c>
      <c r="AX149" s="24">
        <v>0</v>
      </c>
      <c r="AY149" s="24">
        <v>0</v>
      </c>
      <c r="AZ149" s="24">
        <v>0</v>
      </c>
      <c r="BA149" s="24">
        <v>0.04</v>
      </c>
      <c r="BB149" s="24">
        <v>0</v>
      </c>
      <c r="BC149" s="22">
        <v>0.05</v>
      </c>
      <c r="BD149" s="22">
        <v>0.05</v>
      </c>
      <c r="BE149" s="24">
        <v>7.4999999999999997E-2</v>
      </c>
      <c r="BF149" s="24">
        <v>5.0000000000000001E-3</v>
      </c>
      <c r="BG149" s="24">
        <v>0</v>
      </c>
      <c r="BH149" s="24">
        <v>0</v>
      </c>
      <c r="BI149" s="24">
        <v>0</v>
      </c>
      <c r="BJ149" s="24">
        <v>1.8749999999999999E-2</v>
      </c>
      <c r="BK149" s="24">
        <v>1.25E-3</v>
      </c>
      <c r="BL149" s="24">
        <v>0</v>
      </c>
      <c r="BM149" s="24">
        <v>0</v>
      </c>
      <c r="BN149" s="24">
        <v>0</v>
      </c>
      <c r="BO149" s="24">
        <v>0.1</v>
      </c>
      <c r="BP149" s="24">
        <v>0.1</v>
      </c>
      <c r="BQ149" s="24">
        <v>0</v>
      </c>
      <c r="BR149" s="24">
        <v>0</v>
      </c>
      <c r="BS149" s="24">
        <v>0</v>
      </c>
      <c r="BT149" s="24">
        <v>0.04</v>
      </c>
      <c r="BU149" s="29">
        <v>4</v>
      </c>
      <c r="BV149" s="23">
        <f>BT149/(BT149+BU149)</f>
        <v>9.9009900990099011E-3</v>
      </c>
      <c r="BW149" s="23">
        <f>SQRT((BT149*BU149)/((BT149+BU149)^2*(BT149+BU149+1)))</f>
        <v>4.410251516706673E-2</v>
      </c>
      <c r="BX149" s="24">
        <v>0.25</v>
      </c>
      <c r="BY149" s="24">
        <v>0.25</v>
      </c>
      <c r="BZ149" s="24">
        <v>0.25</v>
      </c>
      <c r="CA149" s="24">
        <v>0.25</v>
      </c>
      <c r="CB149" s="28" t="s">
        <v>59</v>
      </c>
      <c r="CC149" s="24">
        <v>600</v>
      </c>
    </row>
    <row r="150" spans="1:81" s="24" customFormat="1" x14ac:dyDescent="0.2">
      <c r="A150" s="30">
        <f t="shared" si="2"/>
        <v>149</v>
      </c>
      <c r="B150" s="24">
        <v>250</v>
      </c>
      <c r="C150" s="24">
        <v>250</v>
      </c>
      <c r="D150" s="24">
        <v>5</v>
      </c>
      <c r="E150" s="24">
        <v>5</v>
      </c>
      <c r="F150" s="19" t="s">
        <v>80</v>
      </c>
      <c r="G150" s="19">
        <f>IF(F150="rectangle",B150*C150,IF(F150="hook",B150*C150-(D150*E150),IF(F150="eight",B150*C150-2*(D150*E150),IF(F150="tee",B150*C150-2*(D150*E150),IF(F150="cross",B150*C150-4*(D150*E150),"ERROR")))))</f>
        <v>62500</v>
      </c>
      <c r="H150" s="19" t="s">
        <v>86</v>
      </c>
      <c r="I150" s="19">
        <f>B150/C150</f>
        <v>1</v>
      </c>
      <c r="J150" s="22">
        <v>1</v>
      </c>
      <c r="K150" s="24">
        <v>125</v>
      </c>
      <c r="L150" s="24">
        <v>4</v>
      </c>
      <c r="M150" s="25">
        <v>2</v>
      </c>
      <c r="N150" s="22">
        <f>M150/4</f>
        <v>0.5</v>
      </c>
      <c r="O150" s="19">
        <f>M150/N150</f>
        <v>4</v>
      </c>
      <c r="P150" s="26">
        <v>15</v>
      </c>
      <c r="Q150" s="30">
        <f>P150</f>
        <v>15</v>
      </c>
      <c r="R150" s="20">
        <f>AA150/V150</f>
        <v>100</v>
      </c>
      <c r="S150" s="27">
        <v>15</v>
      </c>
      <c r="T150" s="30">
        <f>S150</f>
        <v>15</v>
      </c>
      <c r="U150" s="20">
        <f>AB150/W150</f>
        <v>100</v>
      </c>
      <c r="V150" s="19">
        <f>ROUND((Q150/100)*G150,0)</f>
        <v>9375</v>
      </c>
      <c r="W150" s="19">
        <f>ROUND(((T150/100)*G150)/J150,0)</f>
        <v>9375</v>
      </c>
      <c r="X150" s="19">
        <v>0</v>
      </c>
      <c r="Y150" s="19">
        <v>0</v>
      </c>
      <c r="Z150" s="19">
        <v>0</v>
      </c>
      <c r="AA150" s="20">
        <f>G150*P150</f>
        <v>937500</v>
      </c>
      <c r="AB150" s="20">
        <f>(G150*S150)/J150</f>
        <v>937500</v>
      </c>
      <c r="AC150" s="20">
        <v>0</v>
      </c>
      <c r="AD150" s="20">
        <v>0</v>
      </c>
      <c r="AE150" s="20">
        <v>0</v>
      </c>
      <c r="AF150" s="24">
        <v>100</v>
      </c>
      <c r="AG150" s="24">
        <v>0</v>
      </c>
      <c r="AH150" s="24">
        <v>1</v>
      </c>
      <c r="AI150" s="24">
        <v>100</v>
      </c>
      <c r="AJ150" s="24">
        <v>0</v>
      </c>
      <c r="AK150" s="24">
        <v>1</v>
      </c>
      <c r="AL150" s="24">
        <v>0.5</v>
      </c>
      <c r="AM150" s="24">
        <v>0.5</v>
      </c>
      <c r="AN150" s="24">
        <v>0</v>
      </c>
      <c r="AO150" s="24">
        <v>0</v>
      </c>
      <c r="AP150" s="24">
        <v>0</v>
      </c>
      <c r="AQ150" s="24">
        <v>0.01</v>
      </c>
      <c r="AR150" s="24">
        <v>0.01</v>
      </c>
      <c r="AS150" s="24">
        <v>0</v>
      </c>
      <c r="AT150" s="24">
        <v>0</v>
      </c>
      <c r="AU150" s="24">
        <v>0</v>
      </c>
      <c r="AV150" s="24">
        <v>0</v>
      </c>
      <c r="AW150" s="24">
        <v>0.2</v>
      </c>
      <c r="AX150" s="24">
        <v>0</v>
      </c>
      <c r="AY150" s="24">
        <v>0</v>
      </c>
      <c r="AZ150" s="24">
        <v>0</v>
      </c>
      <c r="BA150" s="24">
        <v>0.04</v>
      </c>
      <c r="BB150" s="24">
        <v>0</v>
      </c>
      <c r="BC150" s="22">
        <v>0.05</v>
      </c>
      <c r="BD150" s="22">
        <v>0.05</v>
      </c>
      <c r="BE150" s="24">
        <v>7.4999999999999997E-2</v>
      </c>
      <c r="BF150" s="24">
        <v>5.0000000000000001E-3</v>
      </c>
      <c r="BG150" s="24">
        <v>0</v>
      </c>
      <c r="BH150" s="24">
        <v>0</v>
      </c>
      <c r="BI150" s="24">
        <v>0</v>
      </c>
      <c r="BJ150" s="24">
        <v>1.8749999999999999E-2</v>
      </c>
      <c r="BK150" s="24">
        <v>1.25E-3</v>
      </c>
      <c r="BL150" s="24">
        <v>0</v>
      </c>
      <c r="BM150" s="24">
        <v>0</v>
      </c>
      <c r="BN150" s="24">
        <v>0</v>
      </c>
      <c r="BO150" s="24">
        <v>0.1</v>
      </c>
      <c r="BP150" s="24">
        <v>0.1</v>
      </c>
      <c r="BQ150" s="24">
        <v>0</v>
      </c>
      <c r="BR150" s="24">
        <v>0</v>
      </c>
      <c r="BS150" s="24">
        <v>0</v>
      </c>
      <c r="BT150" s="24">
        <v>0.04</v>
      </c>
      <c r="BU150" s="29">
        <v>0.2</v>
      </c>
      <c r="BV150" s="23">
        <f>BT150/(BT150+BU150)</f>
        <v>0.16666666666666666</v>
      </c>
      <c r="BW150" s="23">
        <f>SQRT((BT150*BU150)/((BT150+BU150)^2*(BT150+BU150+1)))</f>
        <v>0.33467472037604118</v>
      </c>
      <c r="BX150" s="24">
        <v>0.25</v>
      </c>
      <c r="BY150" s="24">
        <v>0.25</v>
      </c>
      <c r="BZ150" s="24">
        <v>0.25</v>
      </c>
      <c r="CA150" s="24">
        <v>0.25</v>
      </c>
      <c r="CB150" s="28" t="s">
        <v>59</v>
      </c>
      <c r="CC150" s="24">
        <v>600</v>
      </c>
    </row>
    <row r="151" spans="1:81" s="24" customFormat="1" x14ac:dyDescent="0.2">
      <c r="A151" s="30">
        <f t="shared" si="2"/>
        <v>150</v>
      </c>
      <c r="B151" s="24">
        <v>250</v>
      </c>
      <c r="C151" s="24">
        <v>250</v>
      </c>
      <c r="D151" s="24">
        <v>5</v>
      </c>
      <c r="E151" s="24">
        <v>5</v>
      </c>
      <c r="F151" s="19" t="s">
        <v>80</v>
      </c>
      <c r="G151" s="19">
        <f>IF(F151="rectangle",B151*C151,IF(F151="hook",B151*C151-(D151*E151),IF(F151="eight",B151*C151-2*(D151*E151),IF(F151="tee",B151*C151-2*(D151*E151),IF(F151="cross",B151*C151-4*(D151*E151),"ERROR")))))</f>
        <v>62500</v>
      </c>
      <c r="H151" s="19" t="s">
        <v>86</v>
      </c>
      <c r="I151" s="19">
        <f>B151/C151</f>
        <v>1</v>
      </c>
      <c r="J151" s="22">
        <v>1</v>
      </c>
      <c r="K151" s="24">
        <v>125</v>
      </c>
      <c r="L151" s="24">
        <v>4</v>
      </c>
      <c r="M151" s="25">
        <v>2</v>
      </c>
      <c r="N151" s="22">
        <f>M151/4</f>
        <v>0.5</v>
      </c>
      <c r="O151" s="19">
        <f>M151/N151</f>
        <v>4</v>
      </c>
      <c r="P151" s="26">
        <v>15</v>
      </c>
      <c r="Q151" s="30">
        <f>P151</f>
        <v>15</v>
      </c>
      <c r="R151" s="20">
        <f>AA151/V151</f>
        <v>100</v>
      </c>
      <c r="S151" s="27">
        <v>15</v>
      </c>
      <c r="T151" s="30">
        <f>S151</f>
        <v>15</v>
      </c>
      <c r="U151" s="20">
        <f>AB151/W151</f>
        <v>100</v>
      </c>
      <c r="V151" s="19">
        <f>ROUND((Q151/100)*G151,0)</f>
        <v>9375</v>
      </c>
      <c r="W151" s="19">
        <f>ROUND(((T151/100)*G151)/J151,0)</f>
        <v>9375</v>
      </c>
      <c r="X151" s="19">
        <v>0</v>
      </c>
      <c r="Y151" s="19">
        <v>0</v>
      </c>
      <c r="Z151" s="19">
        <v>0</v>
      </c>
      <c r="AA151" s="20">
        <f>G151*P151</f>
        <v>937500</v>
      </c>
      <c r="AB151" s="20">
        <f>(G151*S151)/J151</f>
        <v>937500</v>
      </c>
      <c r="AC151" s="20">
        <v>0</v>
      </c>
      <c r="AD151" s="20">
        <v>0</v>
      </c>
      <c r="AE151" s="20">
        <v>0</v>
      </c>
      <c r="AF151" s="24">
        <v>100</v>
      </c>
      <c r="AG151" s="24">
        <v>0</v>
      </c>
      <c r="AH151" s="24">
        <v>1</v>
      </c>
      <c r="AI151" s="24">
        <v>100</v>
      </c>
      <c r="AJ151" s="24">
        <v>0</v>
      </c>
      <c r="AK151" s="24">
        <v>1</v>
      </c>
      <c r="AL151" s="24">
        <v>0.5</v>
      </c>
      <c r="AM151" s="24">
        <v>0.5</v>
      </c>
      <c r="AN151" s="24">
        <v>0</v>
      </c>
      <c r="AO151" s="24">
        <v>0</v>
      </c>
      <c r="AP151" s="24">
        <v>0</v>
      </c>
      <c r="AQ151" s="24">
        <v>0.01</v>
      </c>
      <c r="AR151" s="24">
        <v>0.01</v>
      </c>
      <c r="AS151" s="24">
        <v>0</v>
      </c>
      <c r="AT151" s="24">
        <v>0</v>
      </c>
      <c r="AU151" s="24">
        <v>0</v>
      </c>
      <c r="AV151" s="24">
        <v>0</v>
      </c>
      <c r="AW151" s="24">
        <v>0.2</v>
      </c>
      <c r="AX151" s="24">
        <v>0</v>
      </c>
      <c r="AY151" s="24">
        <v>0</v>
      </c>
      <c r="AZ151" s="24">
        <v>0</v>
      </c>
      <c r="BA151" s="24">
        <v>0.04</v>
      </c>
      <c r="BB151" s="24">
        <v>0</v>
      </c>
      <c r="BC151" s="22">
        <v>0.05</v>
      </c>
      <c r="BD151" s="22">
        <v>0.05</v>
      </c>
      <c r="BE151" s="24">
        <v>7.4999999999999997E-2</v>
      </c>
      <c r="BF151" s="24">
        <v>5.0000000000000001E-3</v>
      </c>
      <c r="BG151" s="24">
        <v>0</v>
      </c>
      <c r="BH151" s="24">
        <v>0</v>
      </c>
      <c r="BI151" s="24">
        <v>0</v>
      </c>
      <c r="BJ151" s="24">
        <v>1.8749999999999999E-2</v>
      </c>
      <c r="BK151" s="24">
        <v>1.25E-3</v>
      </c>
      <c r="BL151" s="24">
        <v>0</v>
      </c>
      <c r="BM151" s="24">
        <v>0</v>
      </c>
      <c r="BN151" s="24">
        <v>0</v>
      </c>
      <c r="BO151" s="24">
        <v>0.1</v>
      </c>
      <c r="BP151" s="24">
        <v>0.1</v>
      </c>
      <c r="BQ151" s="24">
        <v>0</v>
      </c>
      <c r="BR151" s="24">
        <v>0</v>
      </c>
      <c r="BS151" s="24">
        <v>0</v>
      </c>
      <c r="BT151" s="24">
        <v>0.04</v>
      </c>
      <c r="BU151" s="29">
        <v>0.1</v>
      </c>
      <c r="BV151" s="23">
        <f>BT151/(BT151+BU151)</f>
        <v>0.2857142857142857</v>
      </c>
      <c r="BW151" s="23">
        <f>SQRT((BT151*BU151)/((BT151+BU151)^2*(BT151+BU151+1)))</f>
        <v>0.42310634125649449</v>
      </c>
      <c r="BX151" s="24">
        <v>0.25</v>
      </c>
      <c r="BY151" s="24">
        <v>0.25</v>
      </c>
      <c r="BZ151" s="24">
        <v>0.25</v>
      </c>
      <c r="CA151" s="24">
        <v>0.25</v>
      </c>
      <c r="CB151" s="28" t="s">
        <v>59</v>
      </c>
      <c r="CC151" s="24">
        <v>600</v>
      </c>
    </row>
    <row r="152" spans="1:81" s="24" customFormat="1" x14ac:dyDescent="0.2">
      <c r="A152" s="30">
        <f t="shared" si="2"/>
        <v>151</v>
      </c>
      <c r="B152" s="24">
        <v>250</v>
      </c>
      <c r="C152" s="24">
        <v>250</v>
      </c>
      <c r="D152" s="24">
        <v>5</v>
      </c>
      <c r="E152" s="24">
        <v>5</v>
      </c>
      <c r="F152" s="19" t="s">
        <v>80</v>
      </c>
      <c r="G152" s="19">
        <f>IF(F152="rectangle",B152*C152,IF(F152="hook",B152*C152-(D152*E152),IF(F152="eight",B152*C152-2*(D152*E152),IF(F152="tee",B152*C152-2*(D152*E152),IF(F152="cross",B152*C152-4*(D152*E152),"ERROR")))))</f>
        <v>62500</v>
      </c>
      <c r="H152" s="19" t="s">
        <v>86</v>
      </c>
      <c r="I152" s="19">
        <f>B152/C152</f>
        <v>1</v>
      </c>
      <c r="J152" s="22">
        <v>1</v>
      </c>
      <c r="K152" s="24">
        <v>125</v>
      </c>
      <c r="L152" s="24">
        <v>4</v>
      </c>
      <c r="M152" s="25">
        <v>2</v>
      </c>
      <c r="N152" s="22">
        <f>M152/4</f>
        <v>0.5</v>
      </c>
      <c r="O152" s="19">
        <f>M152/N152</f>
        <v>4</v>
      </c>
      <c r="P152" s="26">
        <v>15</v>
      </c>
      <c r="Q152" s="30">
        <f>P152</f>
        <v>15</v>
      </c>
      <c r="R152" s="20">
        <f>AA152/V152</f>
        <v>100</v>
      </c>
      <c r="S152" s="27">
        <v>30</v>
      </c>
      <c r="T152" s="30">
        <f>S152</f>
        <v>30</v>
      </c>
      <c r="U152" s="20">
        <f>AB152/W152</f>
        <v>100</v>
      </c>
      <c r="V152" s="19">
        <f>ROUND((Q152/100)*G152,0)</f>
        <v>9375</v>
      </c>
      <c r="W152" s="19">
        <f>ROUND(((T152/100)*G152)/J152,0)</f>
        <v>18750</v>
      </c>
      <c r="X152" s="19">
        <v>0</v>
      </c>
      <c r="Y152" s="19">
        <v>0</v>
      </c>
      <c r="Z152" s="19">
        <v>0</v>
      </c>
      <c r="AA152" s="20">
        <f>G152*P152</f>
        <v>937500</v>
      </c>
      <c r="AB152" s="20">
        <f>(G152*S152)/J152</f>
        <v>1875000</v>
      </c>
      <c r="AC152" s="20">
        <v>0</v>
      </c>
      <c r="AD152" s="20">
        <v>0</v>
      </c>
      <c r="AE152" s="20">
        <v>0</v>
      </c>
      <c r="AF152" s="24">
        <v>100</v>
      </c>
      <c r="AG152" s="24">
        <v>0</v>
      </c>
      <c r="AH152" s="24">
        <v>1</v>
      </c>
      <c r="AI152" s="24">
        <v>100</v>
      </c>
      <c r="AJ152" s="24">
        <v>0</v>
      </c>
      <c r="AK152" s="24">
        <v>1</v>
      </c>
      <c r="AL152" s="24">
        <v>0.5</v>
      </c>
      <c r="AM152" s="24">
        <v>0.5</v>
      </c>
      <c r="AN152" s="24">
        <v>0</v>
      </c>
      <c r="AO152" s="24">
        <v>0</v>
      </c>
      <c r="AP152" s="24">
        <v>0</v>
      </c>
      <c r="AQ152" s="24">
        <v>0.01</v>
      </c>
      <c r="AR152" s="24">
        <v>0.01</v>
      </c>
      <c r="AS152" s="24">
        <v>0</v>
      </c>
      <c r="AT152" s="24">
        <v>0</v>
      </c>
      <c r="AU152" s="24">
        <v>0</v>
      </c>
      <c r="AV152" s="24">
        <v>0</v>
      </c>
      <c r="AW152" s="24">
        <v>0.2</v>
      </c>
      <c r="AX152" s="24">
        <v>0</v>
      </c>
      <c r="AY152" s="24">
        <v>0</v>
      </c>
      <c r="AZ152" s="24">
        <v>0</v>
      </c>
      <c r="BA152" s="24">
        <v>0.04</v>
      </c>
      <c r="BB152" s="24">
        <v>0</v>
      </c>
      <c r="BC152" s="22">
        <v>0.05</v>
      </c>
      <c r="BD152" s="22">
        <v>0.05</v>
      </c>
      <c r="BE152" s="24">
        <v>7.4999999999999997E-2</v>
      </c>
      <c r="BF152" s="24">
        <v>5.0000000000000001E-3</v>
      </c>
      <c r="BG152" s="24">
        <v>0</v>
      </c>
      <c r="BH152" s="24">
        <v>0</v>
      </c>
      <c r="BI152" s="24">
        <v>0</v>
      </c>
      <c r="BJ152" s="24">
        <v>1.8749999999999999E-2</v>
      </c>
      <c r="BK152" s="24">
        <v>1.25E-3</v>
      </c>
      <c r="BL152" s="24">
        <v>0</v>
      </c>
      <c r="BM152" s="24">
        <v>0</v>
      </c>
      <c r="BN152" s="24">
        <v>0</v>
      </c>
      <c r="BO152" s="24">
        <v>0.1</v>
      </c>
      <c r="BP152" s="24">
        <v>0.1</v>
      </c>
      <c r="BQ152" s="24">
        <v>0</v>
      </c>
      <c r="BR152" s="24">
        <v>0</v>
      </c>
      <c r="BS152" s="24">
        <v>0</v>
      </c>
      <c r="BT152" s="24">
        <v>0.04</v>
      </c>
      <c r="BU152" s="29">
        <v>4</v>
      </c>
      <c r="BV152" s="23">
        <f>BT152/(BT152+BU152)</f>
        <v>9.9009900990099011E-3</v>
      </c>
      <c r="BW152" s="23">
        <f>SQRT((BT152*BU152)/((BT152+BU152)^2*(BT152+BU152+1)))</f>
        <v>4.410251516706673E-2</v>
      </c>
      <c r="BX152" s="24">
        <v>0.25</v>
      </c>
      <c r="BY152" s="24">
        <v>0.25</v>
      </c>
      <c r="BZ152" s="24">
        <v>0.25</v>
      </c>
      <c r="CA152" s="24">
        <v>0.25</v>
      </c>
      <c r="CB152" s="28" t="s">
        <v>59</v>
      </c>
      <c r="CC152" s="24">
        <v>600</v>
      </c>
    </row>
    <row r="153" spans="1:81" s="24" customFormat="1" x14ac:dyDescent="0.2">
      <c r="A153" s="30">
        <f t="shared" si="2"/>
        <v>152</v>
      </c>
      <c r="B153" s="24">
        <v>250</v>
      </c>
      <c r="C153" s="24">
        <v>250</v>
      </c>
      <c r="D153" s="24">
        <v>5</v>
      </c>
      <c r="E153" s="24">
        <v>5</v>
      </c>
      <c r="F153" s="19" t="s">
        <v>80</v>
      </c>
      <c r="G153" s="19">
        <f>IF(F153="rectangle",B153*C153,IF(F153="hook",B153*C153-(D153*E153),IF(F153="eight",B153*C153-2*(D153*E153),IF(F153="tee",B153*C153-2*(D153*E153),IF(F153="cross",B153*C153-4*(D153*E153),"ERROR")))))</f>
        <v>62500</v>
      </c>
      <c r="H153" s="19" t="s">
        <v>86</v>
      </c>
      <c r="I153" s="19">
        <f>B153/C153</f>
        <v>1</v>
      </c>
      <c r="J153" s="22">
        <v>1</v>
      </c>
      <c r="K153" s="24">
        <v>125</v>
      </c>
      <c r="L153" s="24">
        <v>4</v>
      </c>
      <c r="M153" s="25">
        <v>2</v>
      </c>
      <c r="N153" s="22">
        <f>M153/4</f>
        <v>0.5</v>
      </c>
      <c r="O153" s="19">
        <f>M153/N153</f>
        <v>4</v>
      </c>
      <c r="P153" s="26">
        <v>15</v>
      </c>
      <c r="Q153" s="30">
        <f>P153</f>
        <v>15</v>
      </c>
      <c r="R153" s="20">
        <f>AA153/V153</f>
        <v>100</v>
      </c>
      <c r="S153" s="27">
        <v>30</v>
      </c>
      <c r="T153" s="30">
        <f>S153</f>
        <v>30</v>
      </c>
      <c r="U153" s="20">
        <f>AB153/W153</f>
        <v>100</v>
      </c>
      <c r="V153" s="19">
        <f>ROUND((Q153/100)*G153,0)</f>
        <v>9375</v>
      </c>
      <c r="W153" s="19">
        <f>ROUND(((T153/100)*G153)/J153,0)</f>
        <v>18750</v>
      </c>
      <c r="X153" s="19">
        <v>0</v>
      </c>
      <c r="Y153" s="19">
        <v>0</v>
      </c>
      <c r="Z153" s="19">
        <v>0</v>
      </c>
      <c r="AA153" s="20">
        <f>G153*P153</f>
        <v>937500</v>
      </c>
      <c r="AB153" s="20">
        <f>(G153*S153)/J153</f>
        <v>1875000</v>
      </c>
      <c r="AC153" s="20">
        <v>0</v>
      </c>
      <c r="AD153" s="20">
        <v>0</v>
      </c>
      <c r="AE153" s="20">
        <v>0</v>
      </c>
      <c r="AF153" s="24">
        <v>100</v>
      </c>
      <c r="AG153" s="24">
        <v>0</v>
      </c>
      <c r="AH153" s="24">
        <v>1</v>
      </c>
      <c r="AI153" s="24">
        <v>100</v>
      </c>
      <c r="AJ153" s="24">
        <v>0</v>
      </c>
      <c r="AK153" s="24">
        <v>1</v>
      </c>
      <c r="AL153" s="24">
        <v>0.5</v>
      </c>
      <c r="AM153" s="24">
        <v>0.5</v>
      </c>
      <c r="AN153" s="24">
        <v>0</v>
      </c>
      <c r="AO153" s="24">
        <v>0</v>
      </c>
      <c r="AP153" s="24">
        <v>0</v>
      </c>
      <c r="AQ153" s="24">
        <v>0.01</v>
      </c>
      <c r="AR153" s="24">
        <v>0.01</v>
      </c>
      <c r="AS153" s="24">
        <v>0</v>
      </c>
      <c r="AT153" s="24">
        <v>0</v>
      </c>
      <c r="AU153" s="24">
        <v>0</v>
      </c>
      <c r="AV153" s="24">
        <v>0</v>
      </c>
      <c r="AW153" s="24">
        <v>0.2</v>
      </c>
      <c r="AX153" s="24">
        <v>0</v>
      </c>
      <c r="AY153" s="24">
        <v>0</v>
      </c>
      <c r="AZ153" s="24">
        <v>0</v>
      </c>
      <c r="BA153" s="24">
        <v>0.04</v>
      </c>
      <c r="BB153" s="24">
        <v>0</v>
      </c>
      <c r="BC153" s="22">
        <v>0.05</v>
      </c>
      <c r="BD153" s="22">
        <v>0.05</v>
      </c>
      <c r="BE153" s="24">
        <v>7.4999999999999997E-2</v>
      </c>
      <c r="BF153" s="24">
        <v>5.0000000000000001E-3</v>
      </c>
      <c r="BG153" s="24">
        <v>0</v>
      </c>
      <c r="BH153" s="24">
        <v>0</v>
      </c>
      <c r="BI153" s="24">
        <v>0</v>
      </c>
      <c r="BJ153" s="24">
        <v>1.8749999999999999E-2</v>
      </c>
      <c r="BK153" s="24">
        <v>1.25E-3</v>
      </c>
      <c r="BL153" s="24">
        <v>0</v>
      </c>
      <c r="BM153" s="24">
        <v>0</v>
      </c>
      <c r="BN153" s="24">
        <v>0</v>
      </c>
      <c r="BO153" s="24">
        <v>0.1</v>
      </c>
      <c r="BP153" s="24">
        <v>0.1</v>
      </c>
      <c r="BQ153" s="24">
        <v>0</v>
      </c>
      <c r="BR153" s="24">
        <v>0</v>
      </c>
      <c r="BS153" s="24">
        <v>0</v>
      </c>
      <c r="BT153" s="24">
        <v>0.04</v>
      </c>
      <c r="BU153" s="29">
        <v>0.2</v>
      </c>
      <c r="BV153" s="23">
        <f>BT153/(BT153+BU153)</f>
        <v>0.16666666666666666</v>
      </c>
      <c r="BW153" s="23">
        <f>SQRT((BT153*BU153)/((BT153+BU153)^2*(BT153+BU153+1)))</f>
        <v>0.33467472037604118</v>
      </c>
      <c r="BX153" s="24">
        <v>0.25</v>
      </c>
      <c r="BY153" s="24">
        <v>0.25</v>
      </c>
      <c r="BZ153" s="24">
        <v>0.25</v>
      </c>
      <c r="CA153" s="24">
        <v>0.25</v>
      </c>
      <c r="CB153" s="28" t="s">
        <v>59</v>
      </c>
      <c r="CC153" s="24">
        <v>600</v>
      </c>
    </row>
    <row r="154" spans="1:81" s="24" customFormat="1" x14ac:dyDescent="0.2">
      <c r="A154" s="30">
        <f t="shared" si="2"/>
        <v>153</v>
      </c>
      <c r="B154" s="24">
        <v>250</v>
      </c>
      <c r="C154" s="24">
        <v>250</v>
      </c>
      <c r="D154" s="24">
        <v>5</v>
      </c>
      <c r="E154" s="24">
        <v>5</v>
      </c>
      <c r="F154" s="19" t="s">
        <v>80</v>
      </c>
      <c r="G154" s="19">
        <f>IF(F154="rectangle",B154*C154,IF(F154="hook",B154*C154-(D154*E154),IF(F154="eight",B154*C154-2*(D154*E154),IF(F154="tee",B154*C154-2*(D154*E154),IF(F154="cross",B154*C154-4*(D154*E154),"ERROR")))))</f>
        <v>62500</v>
      </c>
      <c r="H154" s="19" t="s">
        <v>86</v>
      </c>
      <c r="I154" s="19">
        <f>B154/C154</f>
        <v>1</v>
      </c>
      <c r="J154" s="22">
        <v>1</v>
      </c>
      <c r="K154" s="24">
        <v>125</v>
      </c>
      <c r="L154" s="24">
        <v>4</v>
      </c>
      <c r="M154" s="25">
        <v>2</v>
      </c>
      <c r="N154" s="22">
        <f>M154/4</f>
        <v>0.5</v>
      </c>
      <c r="O154" s="19">
        <f>M154/N154</f>
        <v>4</v>
      </c>
      <c r="P154" s="26">
        <v>15</v>
      </c>
      <c r="Q154" s="30">
        <f>P154</f>
        <v>15</v>
      </c>
      <c r="R154" s="20">
        <f>AA154/V154</f>
        <v>100</v>
      </c>
      <c r="S154" s="27">
        <v>30</v>
      </c>
      <c r="T154" s="30">
        <f>S154</f>
        <v>30</v>
      </c>
      <c r="U154" s="20">
        <f>AB154/W154</f>
        <v>100</v>
      </c>
      <c r="V154" s="19">
        <f>ROUND((Q154/100)*G154,0)</f>
        <v>9375</v>
      </c>
      <c r="W154" s="19">
        <f>ROUND(((T154/100)*G154)/J154,0)</f>
        <v>18750</v>
      </c>
      <c r="X154" s="19">
        <v>0</v>
      </c>
      <c r="Y154" s="19">
        <v>0</v>
      </c>
      <c r="Z154" s="19">
        <v>0</v>
      </c>
      <c r="AA154" s="20">
        <f>G154*P154</f>
        <v>937500</v>
      </c>
      <c r="AB154" s="20">
        <f>(G154*S154)/J154</f>
        <v>1875000</v>
      </c>
      <c r="AC154" s="20">
        <v>0</v>
      </c>
      <c r="AD154" s="20">
        <v>0</v>
      </c>
      <c r="AE154" s="20">
        <v>0</v>
      </c>
      <c r="AF154" s="24">
        <v>100</v>
      </c>
      <c r="AG154" s="24">
        <v>0</v>
      </c>
      <c r="AH154" s="24">
        <v>1</v>
      </c>
      <c r="AI154" s="24">
        <v>100</v>
      </c>
      <c r="AJ154" s="24">
        <v>0</v>
      </c>
      <c r="AK154" s="24">
        <v>1</v>
      </c>
      <c r="AL154" s="24">
        <v>0.5</v>
      </c>
      <c r="AM154" s="24">
        <v>0.5</v>
      </c>
      <c r="AN154" s="24">
        <v>0</v>
      </c>
      <c r="AO154" s="24">
        <v>0</v>
      </c>
      <c r="AP154" s="24">
        <v>0</v>
      </c>
      <c r="AQ154" s="24">
        <v>0.01</v>
      </c>
      <c r="AR154" s="24">
        <v>0.01</v>
      </c>
      <c r="AS154" s="24">
        <v>0</v>
      </c>
      <c r="AT154" s="24">
        <v>0</v>
      </c>
      <c r="AU154" s="24">
        <v>0</v>
      </c>
      <c r="AV154" s="24">
        <v>0</v>
      </c>
      <c r="AW154" s="24">
        <v>0.2</v>
      </c>
      <c r="AX154" s="24">
        <v>0</v>
      </c>
      <c r="AY154" s="24">
        <v>0</v>
      </c>
      <c r="AZ154" s="24">
        <v>0</v>
      </c>
      <c r="BA154" s="24">
        <v>0.04</v>
      </c>
      <c r="BB154" s="24">
        <v>0</v>
      </c>
      <c r="BC154" s="22">
        <v>0.05</v>
      </c>
      <c r="BD154" s="22">
        <v>0.05</v>
      </c>
      <c r="BE154" s="24">
        <v>7.4999999999999997E-2</v>
      </c>
      <c r="BF154" s="24">
        <v>5.0000000000000001E-3</v>
      </c>
      <c r="BG154" s="24">
        <v>0</v>
      </c>
      <c r="BH154" s="24">
        <v>0</v>
      </c>
      <c r="BI154" s="24">
        <v>0</v>
      </c>
      <c r="BJ154" s="24">
        <v>1.8749999999999999E-2</v>
      </c>
      <c r="BK154" s="24">
        <v>1.25E-3</v>
      </c>
      <c r="BL154" s="24">
        <v>0</v>
      </c>
      <c r="BM154" s="24">
        <v>0</v>
      </c>
      <c r="BN154" s="24">
        <v>0</v>
      </c>
      <c r="BO154" s="24">
        <v>0.1</v>
      </c>
      <c r="BP154" s="24">
        <v>0.1</v>
      </c>
      <c r="BQ154" s="24">
        <v>0</v>
      </c>
      <c r="BR154" s="24">
        <v>0</v>
      </c>
      <c r="BS154" s="24">
        <v>0</v>
      </c>
      <c r="BT154" s="24">
        <v>0.04</v>
      </c>
      <c r="BU154" s="29">
        <v>0.1</v>
      </c>
      <c r="BV154" s="23">
        <f>BT154/(BT154+BU154)</f>
        <v>0.2857142857142857</v>
      </c>
      <c r="BW154" s="23">
        <f>SQRT((BT154*BU154)/((BT154+BU154)^2*(BT154+BU154+1)))</f>
        <v>0.42310634125649449</v>
      </c>
      <c r="BX154" s="24">
        <v>0.25</v>
      </c>
      <c r="BY154" s="24">
        <v>0.25</v>
      </c>
      <c r="BZ154" s="24">
        <v>0.25</v>
      </c>
      <c r="CA154" s="24">
        <v>0.25</v>
      </c>
      <c r="CB154" s="28" t="s">
        <v>59</v>
      </c>
      <c r="CC154" s="24">
        <v>600</v>
      </c>
    </row>
    <row r="155" spans="1:81" s="24" customFormat="1" x14ac:dyDescent="0.2">
      <c r="A155" s="30">
        <f t="shared" si="2"/>
        <v>154</v>
      </c>
      <c r="B155" s="24">
        <v>100</v>
      </c>
      <c r="C155" s="24">
        <v>100</v>
      </c>
      <c r="D155" s="24">
        <v>5</v>
      </c>
      <c r="E155" s="24">
        <v>5</v>
      </c>
      <c r="F155" s="19" t="s">
        <v>80</v>
      </c>
      <c r="G155" s="19">
        <f>IF(F155="rectangle",B155*C155,IF(F155="hook",B155*C155-(D155*E155),IF(F155="eight",B155*C155-2*(D155*E155),IF(F155="tee",B155*C155-2*(D155*E155),IF(F155="cross",B155*C155-4*(D155*E155),"ERROR")))))</f>
        <v>10000</v>
      </c>
      <c r="H155" s="19" t="s">
        <v>85</v>
      </c>
      <c r="I155" s="19">
        <f>B155/C155</f>
        <v>1</v>
      </c>
      <c r="J155" s="22">
        <v>1</v>
      </c>
      <c r="K155" s="24">
        <v>125</v>
      </c>
      <c r="L155" s="24">
        <v>4</v>
      </c>
      <c r="M155" s="25">
        <v>2</v>
      </c>
      <c r="N155" s="22">
        <f>M155/4</f>
        <v>0.5</v>
      </c>
      <c r="O155" s="19">
        <f>M155/N155</f>
        <v>4</v>
      </c>
      <c r="P155" s="26">
        <v>15</v>
      </c>
      <c r="Q155" s="30">
        <f>P155</f>
        <v>15</v>
      </c>
      <c r="R155" s="20">
        <f>AA155/V155</f>
        <v>100</v>
      </c>
      <c r="S155" s="27">
        <v>5</v>
      </c>
      <c r="T155" s="30">
        <f>S155</f>
        <v>5</v>
      </c>
      <c r="U155" s="20">
        <f>AB155/W155</f>
        <v>100</v>
      </c>
      <c r="V155" s="19">
        <f>ROUND((Q155/100)*G155,0)</f>
        <v>1500</v>
      </c>
      <c r="W155" s="19">
        <f>ROUND(((T155/100)*G155)/J155,0)</f>
        <v>500</v>
      </c>
      <c r="X155" s="19">
        <v>0</v>
      </c>
      <c r="Y155" s="19">
        <v>0</v>
      </c>
      <c r="Z155" s="19">
        <v>0</v>
      </c>
      <c r="AA155" s="20">
        <f>G155*P155</f>
        <v>150000</v>
      </c>
      <c r="AB155" s="20">
        <f>(G155*S155)/J155</f>
        <v>50000</v>
      </c>
      <c r="AC155" s="20">
        <v>0</v>
      </c>
      <c r="AD155" s="20">
        <v>0</v>
      </c>
      <c r="AE155" s="20">
        <v>0</v>
      </c>
      <c r="AF155" s="24">
        <v>100</v>
      </c>
      <c r="AG155" s="24">
        <v>0</v>
      </c>
      <c r="AH155" s="24">
        <v>1</v>
      </c>
      <c r="AI155" s="24">
        <v>100</v>
      </c>
      <c r="AJ155" s="24">
        <v>0</v>
      </c>
      <c r="AK155" s="24">
        <v>1</v>
      </c>
      <c r="AL155" s="24">
        <v>0.5</v>
      </c>
      <c r="AM155" s="24">
        <v>0.5</v>
      </c>
      <c r="AN155" s="24">
        <v>0</v>
      </c>
      <c r="AO155" s="24">
        <v>0</v>
      </c>
      <c r="AP155" s="24">
        <v>0</v>
      </c>
      <c r="AQ155" s="24">
        <v>0.01</v>
      </c>
      <c r="AR155" s="24">
        <v>0.01</v>
      </c>
      <c r="AS155" s="24">
        <v>0</v>
      </c>
      <c r="AT155" s="24">
        <v>0</v>
      </c>
      <c r="AU155" s="24">
        <v>0</v>
      </c>
      <c r="AV155" s="24">
        <v>0</v>
      </c>
      <c r="AW155" s="24">
        <v>0.2</v>
      </c>
      <c r="AX155" s="24">
        <v>0</v>
      </c>
      <c r="AY155" s="24">
        <v>0</v>
      </c>
      <c r="AZ155" s="24">
        <v>0</v>
      </c>
      <c r="BA155" s="24">
        <v>0.04</v>
      </c>
      <c r="BB155" s="24">
        <v>0</v>
      </c>
      <c r="BC155" s="22">
        <v>0.05</v>
      </c>
      <c r="BD155" s="22">
        <v>0.05</v>
      </c>
      <c r="BE155" s="24">
        <v>7.4999999999999997E-2</v>
      </c>
      <c r="BF155" s="24">
        <v>5.0000000000000001E-3</v>
      </c>
      <c r="BG155" s="24">
        <v>0</v>
      </c>
      <c r="BH155" s="24">
        <v>0</v>
      </c>
      <c r="BI155" s="24">
        <v>0</v>
      </c>
      <c r="BJ155" s="24">
        <v>1.8749999999999999E-2</v>
      </c>
      <c r="BK155" s="24">
        <v>1.25E-3</v>
      </c>
      <c r="BL155" s="24">
        <v>0</v>
      </c>
      <c r="BM155" s="24">
        <v>0</v>
      </c>
      <c r="BN155" s="24">
        <v>0</v>
      </c>
      <c r="BO155" s="24">
        <v>0.1</v>
      </c>
      <c r="BP155" s="24">
        <v>0.1</v>
      </c>
      <c r="BQ155" s="24">
        <v>0</v>
      </c>
      <c r="BR155" s="24">
        <v>0</v>
      </c>
      <c r="BS155" s="24">
        <v>0</v>
      </c>
      <c r="BT155" s="24">
        <v>0.04</v>
      </c>
      <c r="BU155" s="29">
        <v>4</v>
      </c>
      <c r="BV155" s="23">
        <f>BT155/(BT155+BU155)</f>
        <v>9.9009900990099011E-3</v>
      </c>
      <c r="BW155" s="23">
        <f>SQRT((BT155*BU155)/((BT155+BU155)^2*(BT155+BU155+1)))</f>
        <v>4.410251516706673E-2</v>
      </c>
      <c r="BX155" s="24">
        <v>0.25</v>
      </c>
      <c r="BY155" s="24">
        <v>0.25</v>
      </c>
      <c r="BZ155" s="24">
        <v>0.25</v>
      </c>
      <c r="CA155" s="24">
        <v>0.25</v>
      </c>
      <c r="CB155" s="28" t="s">
        <v>59</v>
      </c>
      <c r="CC155" s="24">
        <v>600</v>
      </c>
    </row>
    <row r="156" spans="1:81" s="24" customFormat="1" x14ac:dyDescent="0.2">
      <c r="A156" s="30">
        <f t="shared" si="2"/>
        <v>155</v>
      </c>
      <c r="B156" s="24">
        <v>100</v>
      </c>
      <c r="C156" s="24">
        <v>100</v>
      </c>
      <c r="D156" s="24">
        <v>5</v>
      </c>
      <c r="E156" s="24">
        <v>5</v>
      </c>
      <c r="F156" s="19" t="s">
        <v>80</v>
      </c>
      <c r="G156" s="19">
        <f>IF(F156="rectangle",B156*C156,IF(F156="hook",B156*C156-(D156*E156),IF(F156="eight",B156*C156-2*(D156*E156),IF(F156="tee",B156*C156-2*(D156*E156),IF(F156="cross",B156*C156-4*(D156*E156),"ERROR")))))</f>
        <v>10000</v>
      </c>
      <c r="H156" s="19" t="s">
        <v>85</v>
      </c>
      <c r="I156" s="19">
        <f>B156/C156</f>
        <v>1</v>
      </c>
      <c r="J156" s="22">
        <v>1</v>
      </c>
      <c r="K156" s="24">
        <v>125</v>
      </c>
      <c r="L156" s="24">
        <v>4</v>
      </c>
      <c r="M156" s="25">
        <v>2</v>
      </c>
      <c r="N156" s="22">
        <f>M156/4</f>
        <v>0.5</v>
      </c>
      <c r="O156" s="19">
        <f>M156/N156</f>
        <v>4</v>
      </c>
      <c r="P156" s="26">
        <v>15</v>
      </c>
      <c r="Q156" s="30">
        <f>P156</f>
        <v>15</v>
      </c>
      <c r="R156" s="20">
        <f>AA156/V156</f>
        <v>100</v>
      </c>
      <c r="S156" s="27">
        <v>5</v>
      </c>
      <c r="T156" s="30">
        <f>S156</f>
        <v>5</v>
      </c>
      <c r="U156" s="20">
        <f>AB156/W156</f>
        <v>100</v>
      </c>
      <c r="V156" s="19">
        <f>ROUND((Q156/100)*G156,0)</f>
        <v>1500</v>
      </c>
      <c r="W156" s="19">
        <f>ROUND(((T156/100)*G156)/J156,0)</f>
        <v>500</v>
      </c>
      <c r="X156" s="19">
        <v>0</v>
      </c>
      <c r="Y156" s="19">
        <v>0</v>
      </c>
      <c r="Z156" s="19">
        <v>0</v>
      </c>
      <c r="AA156" s="20">
        <f>G156*P156</f>
        <v>150000</v>
      </c>
      <c r="AB156" s="20">
        <f>(G156*S156)/J156</f>
        <v>50000</v>
      </c>
      <c r="AC156" s="20">
        <v>0</v>
      </c>
      <c r="AD156" s="20">
        <v>0</v>
      </c>
      <c r="AE156" s="20">
        <v>0</v>
      </c>
      <c r="AF156" s="24">
        <v>100</v>
      </c>
      <c r="AG156" s="24">
        <v>0</v>
      </c>
      <c r="AH156" s="24">
        <v>1</v>
      </c>
      <c r="AI156" s="24">
        <v>100</v>
      </c>
      <c r="AJ156" s="24">
        <v>0</v>
      </c>
      <c r="AK156" s="24">
        <v>1</v>
      </c>
      <c r="AL156" s="24">
        <v>0.5</v>
      </c>
      <c r="AM156" s="24">
        <v>0.5</v>
      </c>
      <c r="AN156" s="24">
        <v>0</v>
      </c>
      <c r="AO156" s="24">
        <v>0</v>
      </c>
      <c r="AP156" s="24">
        <v>0</v>
      </c>
      <c r="AQ156" s="24">
        <v>0.01</v>
      </c>
      <c r="AR156" s="24">
        <v>0.01</v>
      </c>
      <c r="AS156" s="24">
        <v>0</v>
      </c>
      <c r="AT156" s="24">
        <v>0</v>
      </c>
      <c r="AU156" s="24">
        <v>0</v>
      </c>
      <c r="AV156" s="24">
        <v>0</v>
      </c>
      <c r="AW156" s="24">
        <v>0.2</v>
      </c>
      <c r="AX156" s="24">
        <v>0</v>
      </c>
      <c r="AY156" s="24">
        <v>0</v>
      </c>
      <c r="AZ156" s="24">
        <v>0</v>
      </c>
      <c r="BA156" s="24">
        <v>0.04</v>
      </c>
      <c r="BB156" s="24">
        <v>0</v>
      </c>
      <c r="BC156" s="22">
        <v>0.05</v>
      </c>
      <c r="BD156" s="22">
        <v>0.05</v>
      </c>
      <c r="BE156" s="24">
        <v>7.4999999999999997E-2</v>
      </c>
      <c r="BF156" s="24">
        <v>5.0000000000000001E-3</v>
      </c>
      <c r="BG156" s="24">
        <v>0</v>
      </c>
      <c r="BH156" s="24">
        <v>0</v>
      </c>
      <c r="BI156" s="24">
        <v>0</v>
      </c>
      <c r="BJ156" s="24">
        <v>1.8749999999999999E-2</v>
      </c>
      <c r="BK156" s="24">
        <v>1.25E-3</v>
      </c>
      <c r="BL156" s="24">
        <v>0</v>
      </c>
      <c r="BM156" s="24">
        <v>0</v>
      </c>
      <c r="BN156" s="24">
        <v>0</v>
      </c>
      <c r="BO156" s="24">
        <v>0.1</v>
      </c>
      <c r="BP156" s="24">
        <v>0.1</v>
      </c>
      <c r="BQ156" s="24">
        <v>0</v>
      </c>
      <c r="BR156" s="24">
        <v>0</v>
      </c>
      <c r="BS156" s="24">
        <v>0</v>
      </c>
      <c r="BT156" s="24">
        <v>0.04</v>
      </c>
      <c r="BU156" s="29">
        <v>0.2</v>
      </c>
      <c r="BV156" s="23">
        <f>BT156/(BT156+BU156)</f>
        <v>0.16666666666666666</v>
      </c>
      <c r="BW156" s="23">
        <f>SQRT((BT156*BU156)/((BT156+BU156)^2*(BT156+BU156+1)))</f>
        <v>0.33467472037604118</v>
      </c>
      <c r="BX156" s="24">
        <v>0.25</v>
      </c>
      <c r="BY156" s="24">
        <v>0.25</v>
      </c>
      <c r="BZ156" s="24">
        <v>0.25</v>
      </c>
      <c r="CA156" s="24">
        <v>0.25</v>
      </c>
      <c r="CB156" s="28" t="s">
        <v>59</v>
      </c>
      <c r="CC156" s="24">
        <v>600</v>
      </c>
    </row>
    <row r="157" spans="1:81" s="24" customFormat="1" x14ac:dyDescent="0.2">
      <c r="A157" s="30">
        <f t="shared" si="2"/>
        <v>156</v>
      </c>
      <c r="B157" s="24">
        <v>100</v>
      </c>
      <c r="C157" s="24">
        <v>100</v>
      </c>
      <c r="D157" s="24">
        <v>5</v>
      </c>
      <c r="E157" s="24">
        <v>5</v>
      </c>
      <c r="F157" s="19" t="s">
        <v>80</v>
      </c>
      <c r="G157" s="19">
        <f>IF(F157="rectangle",B157*C157,IF(F157="hook",B157*C157-(D157*E157),IF(F157="eight",B157*C157-2*(D157*E157),IF(F157="tee",B157*C157-2*(D157*E157),IF(F157="cross",B157*C157-4*(D157*E157),"ERROR")))))</f>
        <v>10000</v>
      </c>
      <c r="H157" s="19" t="s">
        <v>85</v>
      </c>
      <c r="I157" s="19">
        <f>B157/C157</f>
        <v>1</v>
      </c>
      <c r="J157" s="22">
        <v>1</v>
      </c>
      <c r="K157" s="24">
        <v>125</v>
      </c>
      <c r="L157" s="24">
        <v>4</v>
      </c>
      <c r="M157" s="25">
        <v>2</v>
      </c>
      <c r="N157" s="22">
        <f>M157/4</f>
        <v>0.5</v>
      </c>
      <c r="O157" s="19">
        <f>M157/N157</f>
        <v>4</v>
      </c>
      <c r="P157" s="26">
        <v>15</v>
      </c>
      <c r="Q157" s="30">
        <f>P157</f>
        <v>15</v>
      </c>
      <c r="R157" s="20">
        <f>AA157/V157</f>
        <v>100</v>
      </c>
      <c r="S157" s="27">
        <v>5</v>
      </c>
      <c r="T157" s="30">
        <f>S157</f>
        <v>5</v>
      </c>
      <c r="U157" s="20">
        <f>AB157/W157</f>
        <v>100</v>
      </c>
      <c r="V157" s="19">
        <f>ROUND((Q157/100)*G157,0)</f>
        <v>1500</v>
      </c>
      <c r="W157" s="19">
        <f>ROUND(((T157/100)*G157)/J157,0)</f>
        <v>500</v>
      </c>
      <c r="X157" s="19">
        <v>0</v>
      </c>
      <c r="Y157" s="19">
        <v>0</v>
      </c>
      <c r="Z157" s="19">
        <v>0</v>
      </c>
      <c r="AA157" s="20">
        <f>G157*P157</f>
        <v>150000</v>
      </c>
      <c r="AB157" s="20">
        <f>(G157*S157)/J157</f>
        <v>50000</v>
      </c>
      <c r="AC157" s="20">
        <v>0</v>
      </c>
      <c r="AD157" s="20">
        <v>0</v>
      </c>
      <c r="AE157" s="20">
        <v>0</v>
      </c>
      <c r="AF157" s="24">
        <v>100</v>
      </c>
      <c r="AG157" s="24">
        <v>0</v>
      </c>
      <c r="AH157" s="24">
        <v>1</v>
      </c>
      <c r="AI157" s="24">
        <v>100</v>
      </c>
      <c r="AJ157" s="24">
        <v>0</v>
      </c>
      <c r="AK157" s="24">
        <v>1</v>
      </c>
      <c r="AL157" s="24">
        <v>0.5</v>
      </c>
      <c r="AM157" s="24">
        <v>0.5</v>
      </c>
      <c r="AN157" s="24">
        <v>0</v>
      </c>
      <c r="AO157" s="24">
        <v>0</v>
      </c>
      <c r="AP157" s="24">
        <v>0</v>
      </c>
      <c r="AQ157" s="24">
        <v>0.01</v>
      </c>
      <c r="AR157" s="24">
        <v>0.01</v>
      </c>
      <c r="AS157" s="24">
        <v>0</v>
      </c>
      <c r="AT157" s="24">
        <v>0</v>
      </c>
      <c r="AU157" s="24">
        <v>0</v>
      </c>
      <c r="AV157" s="24">
        <v>0</v>
      </c>
      <c r="AW157" s="24">
        <v>0.2</v>
      </c>
      <c r="AX157" s="24">
        <v>0</v>
      </c>
      <c r="AY157" s="24">
        <v>0</v>
      </c>
      <c r="AZ157" s="24">
        <v>0</v>
      </c>
      <c r="BA157" s="24">
        <v>0.04</v>
      </c>
      <c r="BB157" s="24">
        <v>0</v>
      </c>
      <c r="BC157" s="22">
        <v>0.05</v>
      </c>
      <c r="BD157" s="22">
        <v>0.05</v>
      </c>
      <c r="BE157" s="24">
        <v>7.4999999999999997E-2</v>
      </c>
      <c r="BF157" s="24">
        <v>5.0000000000000001E-3</v>
      </c>
      <c r="BG157" s="24">
        <v>0</v>
      </c>
      <c r="BH157" s="24">
        <v>0</v>
      </c>
      <c r="BI157" s="24">
        <v>0</v>
      </c>
      <c r="BJ157" s="24">
        <v>1.8749999999999999E-2</v>
      </c>
      <c r="BK157" s="24">
        <v>1.25E-3</v>
      </c>
      <c r="BL157" s="24">
        <v>0</v>
      </c>
      <c r="BM157" s="24">
        <v>0</v>
      </c>
      <c r="BN157" s="24">
        <v>0</v>
      </c>
      <c r="BO157" s="24">
        <v>0.1</v>
      </c>
      <c r="BP157" s="24">
        <v>0.1</v>
      </c>
      <c r="BQ157" s="24">
        <v>0</v>
      </c>
      <c r="BR157" s="24">
        <v>0</v>
      </c>
      <c r="BS157" s="24">
        <v>0</v>
      </c>
      <c r="BT157" s="24">
        <v>0.04</v>
      </c>
      <c r="BU157" s="29">
        <v>0.1</v>
      </c>
      <c r="BV157" s="23">
        <f>BT157/(BT157+BU157)</f>
        <v>0.2857142857142857</v>
      </c>
      <c r="BW157" s="23">
        <f>SQRT((BT157*BU157)/((BT157+BU157)^2*(BT157+BU157+1)))</f>
        <v>0.42310634125649449</v>
      </c>
      <c r="BX157" s="24">
        <v>0.25</v>
      </c>
      <c r="BY157" s="24">
        <v>0.25</v>
      </c>
      <c r="BZ157" s="24">
        <v>0.25</v>
      </c>
      <c r="CA157" s="24">
        <v>0.25</v>
      </c>
      <c r="CB157" s="28" t="s">
        <v>59</v>
      </c>
      <c r="CC157" s="24">
        <v>600</v>
      </c>
    </row>
    <row r="158" spans="1:81" s="24" customFormat="1" x14ac:dyDescent="0.2">
      <c r="A158" s="30">
        <f t="shared" si="2"/>
        <v>157</v>
      </c>
      <c r="B158" s="24">
        <v>100</v>
      </c>
      <c r="C158" s="24">
        <v>100</v>
      </c>
      <c r="D158" s="24">
        <v>5</v>
      </c>
      <c r="E158" s="24">
        <v>5</v>
      </c>
      <c r="F158" s="19" t="s">
        <v>80</v>
      </c>
      <c r="G158" s="19">
        <f>IF(F158="rectangle",B158*C158,IF(F158="hook",B158*C158-(D158*E158),IF(F158="eight",B158*C158-2*(D158*E158),IF(F158="tee",B158*C158-2*(D158*E158),IF(F158="cross",B158*C158-4*(D158*E158),"ERROR")))))</f>
        <v>10000</v>
      </c>
      <c r="H158" s="19" t="s">
        <v>85</v>
      </c>
      <c r="I158" s="19">
        <f>B158/C158</f>
        <v>1</v>
      </c>
      <c r="J158" s="22">
        <v>1</v>
      </c>
      <c r="K158" s="24">
        <v>125</v>
      </c>
      <c r="L158" s="24">
        <v>4</v>
      </c>
      <c r="M158" s="25">
        <v>2</v>
      </c>
      <c r="N158" s="22">
        <f>M158/4</f>
        <v>0.5</v>
      </c>
      <c r="O158" s="19">
        <f>M158/N158</f>
        <v>4</v>
      </c>
      <c r="P158" s="26">
        <v>15</v>
      </c>
      <c r="Q158" s="30">
        <f>P158</f>
        <v>15</v>
      </c>
      <c r="R158" s="20">
        <f>AA158/V158</f>
        <v>100</v>
      </c>
      <c r="S158" s="27">
        <v>15</v>
      </c>
      <c r="T158" s="30">
        <f>S158</f>
        <v>15</v>
      </c>
      <c r="U158" s="20">
        <f>AB158/W158</f>
        <v>100</v>
      </c>
      <c r="V158" s="19">
        <f>ROUND((Q158/100)*G158,0)</f>
        <v>1500</v>
      </c>
      <c r="W158" s="19">
        <f>ROUND(((T158/100)*G158)/J158,0)</f>
        <v>1500</v>
      </c>
      <c r="X158" s="19">
        <v>0</v>
      </c>
      <c r="Y158" s="19">
        <v>0</v>
      </c>
      <c r="Z158" s="19">
        <v>0</v>
      </c>
      <c r="AA158" s="20">
        <f>G158*P158</f>
        <v>150000</v>
      </c>
      <c r="AB158" s="20">
        <f>(G158*S158)/J158</f>
        <v>150000</v>
      </c>
      <c r="AC158" s="20">
        <v>0</v>
      </c>
      <c r="AD158" s="20">
        <v>0</v>
      </c>
      <c r="AE158" s="20">
        <v>0</v>
      </c>
      <c r="AF158" s="24">
        <v>100</v>
      </c>
      <c r="AG158" s="24">
        <v>0</v>
      </c>
      <c r="AH158" s="24">
        <v>1</v>
      </c>
      <c r="AI158" s="24">
        <v>100</v>
      </c>
      <c r="AJ158" s="24">
        <v>0</v>
      </c>
      <c r="AK158" s="24">
        <v>1</v>
      </c>
      <c r="AL158" s="24">
        <v>0.5</v>
      </c>
      <c r="AM158" s="24">
        <v>0.5</v>
      </c>
      <c r="AN158" s="24">
        <v>0</v>
      </c>
      <c r="AO158" s="24">
        <v>0</v>
      </c>
      <c r="AP158" s="24">
        <v>0</v>
      </c>
      <c r="AQ158" s="24">
        <v>0.01</v>
      </c>
      <c r="AR158" s="24">
        <v>0.01</v>
      </c>
      <c r="AS158" s="24">
        <v>0</v>
      </c>
      <c r="AT158" s="24">
        <v>0</v>
      </c>
      <c r="AU158" s="24">
        <v>0</v>
      </c>
      <c r="AV158" s="24">
        <v>0</v>
      </c>
      <c r="AW158" s="24">
        <v>0.2</v>
      </c>
      <c r="AX158" s="24">
        <v>0</v>
      </c>
      <c r="AY158" s="24">
        <v>0</v>
      </c>
      <c r="AZ158" s="24">
        <v>0</v>
      </c>
      <c r="BA158" s="24">
        <v>0.04</v>
      </c>
      <c r="BB158" s="24">
        <v>0</v>
      </c>
      <c r="BC158" s="22">
        <v>0.05</v>
      </c>
      <c r="BD158" s="22">
        <v>0.05</v>
      </c>
      <c r="BE158" s="24">
        <v>7.4999999999999997E-2</v>
      </c>
      <c r="BF158" s="24">
        <v>5.0000000000000001E-3</v>
      </c>
      <c r="BG158" s="24">
        <v>0</v>
      </c>
      <c r="BH158" s="24">
        <v>0</v>
      </c>
      <c r="BI158" s="24">
        <v>0</v>
      </c>
      <c r="BJ158" s="24">
        <v>1.8749999999999999E-2</v>
      </c>
      <c r="BK158" s="24">
        <v>1.25E-3</v>
      </c>
      <c r="BL158" s="24">
        <v>0</v>
      </c>
      <c r="BM158" s="24">
        <v>0</v>
      </c>
      <c r="BN158" s="24">
        <v>0</v>
      </c>
      <c r="BO158" s="24">
        <v>0.1</v>
      </c>
      <c r="BP158" s="24">
        <v>0.1</v>
      </c>
      <c r="BQ158" s="24">
        <v>0</v>
      </c>
      <c r="BR158" s="24">
        <v>0</v>
      </c>
      <c r="BS158" s="24">
        <v>0</v>
      </c>
      <c r="BT158" s="24">
        <v>0.04</v>
      </c>
      <c r="BU158" s="29">
        <v>4</v>
      </c>
      <c r="BV158" s="23">
        <f>BT158/(BT158+BU158)</f>
        <v>9.9009900990099011E-3</v>
      </c>
      <c r="BW158" s="23">
        <f>SQRT((BT158*BU158)/((BT158+BU158)^2*(BT158+BU158+1)))</f>
        <v>4.410251516706673E-2</v>
      </c>
      <c r="BX158" s="24">
        <v>0.25</v>
      </c>
      <c r="BY158" s="24">
        <v>0.25</v>
      </c>
      <c r="BZ158" s="24">
        <v>0.25</v>
      </c>
      <c r="CA158" s="24">
        <v>0.25</v>
      </c>
      <c r="CB158" s="28" t="s">
        <v>59</v>
      </c>
      <c r="CC158" s="24">
        <v>600</v>
      </c>
    </row>
    <row r="159" spans="1:81" s="24" customFormat="1" x14ac:dyDescent="0.2">
      <c r="A159" s="30">
        <f t="shared" si="2"/>
        <v>158</v>
      </c>
      <c r="B159" s="24">
        <v>100</v>
      </c>
      <c r="C159" s="24">
        <v>100</v>
      </c>
      <c r="D159" s="24">
        <v>5</v>
      </c>
      <c r="E159" s="24">
        <v>5</v>
      </c>
      <c r="F159" s="19" t="s">
        <v>80</v>
      </c>
      <c r="G159" s="19">
        <f>IF(F159="rectangle",B159*C159,IF(F159="hook",B159*C159-(D159*E159),IF(F159="eight",B159*C159-2*(D159*E159),IF(F159="tee",B159*C159-2*(D159*E159),IF(F159="cross",B159*C159-4*(D159*E159),"ERROR")))))</f>
        <v>10000</v>
      </c>
      <c r="H159" s="19" t="s">
        <v>85</v>
      </c>
      <c r="I159" s="19">
        <f>B159/C159</f>
        <v>1</v>
      </c>
      <c r="J159" s="22">
        <v>1</v>
      </c>
      <c r="K159" s="24">
        <v>125</v>
      </c>
      <c r="L159" s="24">
        <v>4</v>
      </c>
      <c r="M159" s="25">
        <v>2</v>
      </c>
      <c r="N159" s="22">
        <f>M159/4</f>
        <v>0.5</v>
      </c>
      <c r="O159" s="19">
        <f>M159/N159</f>
        <v>4</v>
      </c>
      <c r="P159" s="26">
        <v>15</v>
      </c>
      <c r="Q159" s="30">
        <f>P159</f>
        <v>15</v>
      </c>
      <c r="R159" s="20">
        <f>AA159/V159</f>
        <v>100</v>
      </c>
      <c r="S159" s="27">
        <v>15</v>
      </c>
      <c r="T159" s="30">
        <f>S159</f>
        <v>15</v>
      </c>
      <c r="U159" s="20">
        <f>AB159/W159</f>
        <v>100</v>
      </c>
      <c r="V159" s="19">
        <f>ROUND((Q159/100)*G159,0)</f>
        <v>1500</v>
      </c>
      <c r="W159" s="19">
        <f>ROUND(((T159/100)*G159)/J159,0)</f>
        <v>1500</v>
      </c>
      <c r="X159" s="19">
        <v>0</v>
      </c>
      <c r="Y159" s="19">
        <v>0</v>
      </c>
      <c r="Z159" s="19">
        <v>0</v>
      </c>
      <c r="AA159" s="20">
        <f>G159*P159</f>
        <v>150000</v>
      </c>
      <c r="AB159" s="20">
        <f>(G159*S159)/J159</f>
        <v>150000</v>
      </c>
      <c r="AC159" s="20">
        <v>0</v>
      </c>
      <c r="AD159" s="20">
        <v>0</v>
      </c>
      <c r="AE159" s="20">
        <v>0</v>
      </c>
      <c r="AF159" s="24">
        <v>100</v>
      </c>
      <c r="AG159" s="24">
        <v>0</v>
      </c>
      <c r="AH159" s="24">
        <v>1</v>
      </c>
      <c r="AI159" s="24">
        <v>100</v>
      </c>
      <c r="AJ159" s="24">
        <v>0</v>
      </c>
      <c r="AK159" s="24">
        <v>1</v>
      </c>
      <c r="AL159" s="24">
        <v>0.5</v>
      </c>
      <c r="AM159" s="24">
        <v>0.5</v>
      </c>
      <c r="AN159" s="24">
        <v>0</v>
      </c>
      <c r="AO159" s="24">
        <v>0</v>
      </c>
      <c r="AP159" s="24">
        <v>0</v>
      </c>
      <c r="AQ159" s="24">
        <v>0.01</v>
      </c>
      <c r="AR159" s="24">
        <v>0.01</v>
      </c>
      <c r="AS159" s="24">
        <v>0</v>
      </c>
      <c r="AT159" s="24">
        <v>0</v>
      </c>
      <c r="AU159" s="24">
        <v>0</v>
      </c>
      <c r="AV159" s="24">
        <v>0</v>
      </c>
      <c r="AW159" s="24">
        <v>0.2</v>
      </c>
      <c r="AX159" s="24">
        <v>0</v>
      </c>
      <c r="AY159" s="24">
        <v>0</v>
      </c>
      <c r="AZ159" s="24">
        <v>0</v>
      </c>
      <c r="BA159" s="24">
        <v>0.04</v>
      </c>
      <c r="BB159" s="24">
        <v>0</v>
      </c>
      <c r="BC159" s="22">
        <v>0.05</v>
      </c>
      <c r="BD159" s="22">
        <v>0.05</v>
      </c>
      <c r="BE159" s="24">
        <v>7.4999999999999997E-2</v>
      </c>
      <c r="BF159" s="24">
        <v>5.0000000000000001E-3</v>
      </c>
      <c r="BG159" s="24">
        <v>0</v>
      </c>
      <c r="BH159" s="24">
        <v>0</v>
      </c>
      <c r="BI159" s="24">
        <v>0</v>
      </c>
      <c r="BJ159" s="24">
        <v>1.8749999999999999E-2</v>
      </c>
      <c r="BK159" s="24">
        <v>1.25E-3</v>
      </c>
      <c r="BL159" s="24">
        <v>0</v>
      </c>
      <c r="BM159" s="24">
        <v>0</v>
      </c>
      <c r="BN159" s="24">
        <v>0</v>
      </c>
      <c r="BO159" s="24">
        <v>0.1</v>
      </c>
      <c r="BP159" s="24">
        <v>0.1</v>
      </c>
      <c r="BQ159" s="24">
        <v>0</v>
      </c>
      <c r="BR159" s="24">
        <v>0</v>
      </c>
      <c r="BS159" s="24">
        <v>0</v>
      </c>
      <c r="BT159" s="24">
        <v>0.04</v>
      </c>
      <c r="BU159" s="29">
        <v>0.2</v>
      </c>
      <c r="BV159" s="23">
        <f>BT159/(BT159+BU159)</f>
        <v>0.16666666666666666</v>
      </c>
      <c r="BW159" s="23">
        <f>SQRT((BT159*BU159)/((BT159+BU159)^2*(BT159+BU159+1)))</f>
        <v>0.33467472037604118</v>
      </c>
      <c r="BX159" s="24">
        <v>0.25</v>
      </c>
      <c r="BY159" s="24">
        <v>0.25</v>
      </c>
      <c r="BZ159" s="24">
        <v>0.25</v>
      </c>
      <c r="CA159" s="24">
        <v>0.25</v>
      </c>
      <c r="CB159" s="28" t="s">
        <v>59</v>
      </c>
      <c r="CC159" s="24">
        <v>600</v>
      </c>
    </row>
    <row r="160" spans="1:81" s="24" customFormat="1" x14ac:dyDescent="0.2">
      <c r="A160" s="30">
        <f t="shared" si="2"/>
        <v>159</v>
      </c>
      <c r="B160" s="24">
        <v>100</v>
      </c>
      <c r="C160" s="24">
        <v>100</v>
      </c>
      <c r="D160" s="24">
        <v>5</v>
      </c>
      <c r="E160" s="24">
        <v>5</v>
      </c>
      <c r="F160" s="19" t="s">
        <v>80</v>
      </c>
      <c r="G160" s="19">
        <f>IF(F160="rectangle",B160*C160,IF(F160="hook",B160*C160-(D160*E160),IF(F160="eight",B160*C160-2*(D160*E160),IF(F160="tee",B160*C160-2*(D160*E160),IF(F160="cross",B160*C160-4*(D160*E160),"ERROR")))))</f>
        <v>10000</v>
      </c>
      <c r="H160" s="19" t="s">
        <v>85</v>
      </c>
      <c r="I160" s="19">
        <f>B160/C160</f>
        <v>1</v>
      </c>
      <c r="J160" s="22">
        <v>1</v>
      </c>
      <c r="K160" s="24">
        <v>125</v>
      </c>
      <c r="L160" s="24">
        <v>4</v>
      </c>
      <c r="M160" s="25">
        <v>2</v>
      </c>
      <c r="N160" s="22">
        <f>M160/4</f>
        <v>0.5</v>
      </c>
      <c r="O160" s="19">
        <f>M160/N160</f>
        <v>4</v>
      </c>
      <c r="P160" s="26">
        <v>15</v>
      </c>
      <c r="Q160" s="30">
        <f>P160</f>
        <v>15</v>
      </c>
      <c r="R160" s="20">
        <f>AA160/V160</f>
        <v>100</v>
      </c>
      <c r="S160" s="27">
        <v>15</v>
      </c>
      <c r="T160" s="30">
        <f>S160</f>
        <v>15</v>
      </c>
      <c r="U160" s="20">
        <f>AB160/W160</f>
        <v>100</v>
      </c>
      <c r="V160" s="19">
        <f>ROUND((Q160/100)*G160,0)</f>
        <v>1500</v>
      </c>
      <c r="W160" s="19">
        <f>ROUND(((T160/100)*G160)/J160,0)</f>
        <v>1500</v>
      </c>
      <c r="X160" s="19">
        <v>0</v>
      </c>
      <c r="Y160" s="19">
        <v>0</v>
      </c>
      <c r="Z160" s="19">
        <v>0</v>
      </c>
      <c r="AA160" s="20">
        <f>G160*P160</f>
        <v>150000</v>
      </c>
      <c r="AB160" s="20">
        <f>(G160*S160)/J160</f>
        <v>150000</v>
      </c>
      <c r="AC160" s="20">
        <v>0</v>
      </c>
      <c r="AD160" s="20">
        <v>0</v>
      </c>
      <c r="AE160" s="20">
        <v>0</v>
      </c>
      <c r="AF160" s="24">
        <v>100</v>
      </c>
      <c r="AG160" s="24">
        <v>0</v>
      </c>
      <c r="AH160" s="24">
        <v>1</v>
      </c>
      <c r="AI160" s="24">
        <v>100</v>
      </c>
      <c r="AJ160" s="24">
        <v>0</v>
      </c>
      <c r="AK160" s="24">
        <v>1</v>
      </c>
      <c r="AL160" s="24">
        <v>0.5</v>
      </c>
      <c r="AM160" s="24">
        <v>0.5</v>
      </c>
      <c r="AN160" s="24">
        <v>0</v>
      </c>
      <c r="AO160" s="24">
        <v>0</v>
      </c>
      <c r="AP160" s="24">
        <v>0</v>
      </c>
      <c r="AQ160" s="24">
        <v>0.01</v>
      </c>
      <c r="AR160" s="24">
        <v>0.01</v>
      </c>
      <c r="AS160" s="24">
        <v>0</v>
      </c>
      <c r="AT160" s="24">
        <v>0</v>
      </c>
      <c r="AU160" s="24">
        <v>0</v>
      </c>
      <c r="AV160" s="24">
        <v>0</v>
      </c>
      <c r="AW160" s="24">
        <v>0.2</v>
      </c>
      <c r="AX160" s="24">
        <v>0</v>
      </c>
      <c r="AY160" s="24">
        <v>0</v>
      </c>
      <c r="AZ160" s="24">
        <v>0</v>
      </c>
      <c r="BA160" s="24">
        <v>0.04</v>
      </c>
      <c r="BB160" s="24">
        <v>0</v>
      </c>
      <c r="BC160" s="22">
        <v>0.05</v>
      </c>
      <c r="BD160" s="22">
        <v>0.05</v>
      </c>
      <c r="BE160" s="24">
        <v>7.4999999999999997E-2</v>
      </c>
      <c r="BF160" s="24">
        <v>5.0000000000000001E-3</v>
      </c>
      <c r="BG160" s="24">
        <v>0</v>
      </c>
      <c r="BH160" s="24">
        <v>0</v>
      </c>
      <c r="BI160" s="24">
        <v>0</v>
      </c>
      <c r="BJ160" s="24">
        <v>1.8749999999999999E-2</v>
      </c>
      <c r="BK160" s="24">
        <v>1.25E-3</v>
      </c>
      <c r="BL160" s="24">
        <v>0</v>
      </c>
      <c r="BM160" s="24">
        <v>0</v>
      </c>
      <c r="BN160" s="24">
        <v>0</v>
      </c>
      <c r="BO160" s="24">
        <v>0.1</v>
      </c>
      <c r="BP160" s="24">
        <v>0.1</v>
      </c>
      <c r="BQ160" s="24">
        <v>0</v>
      </c>
      <c r="BR160" s="24">
        <v>0</v>
      </c>
      <c r="BS160" s="24">
        <v>0</v>
      </c>
      <c r="BT160" s="24">
        <v>0.04</v>
      </c>
      <c r="BU160" s="29">
        <v>0.1</v>
      </c>
      <c r="BV160" s="23">
        <f>BT160/(BT160+BU160)</f>
        <v>0.2857142857142857</v>
      </c>
      <c r="BW160" s="23">
        <f>SQRT((BT160*BU160)/((BT160+BU160)^2*(BT160+BU160+1)))</f>
        <v>0.42310634125649449</v>
      </c>
      <c r="BX160" s="24">
        <v>0.25</v>
      </c>
      <c r="BY160" s="24">
        <v>0.25</v>
      </c>
      <c r="BZ160" s="24">
        <v>0.25</v>
      </c>
      <c r="CA160" s="24">
        <v>0.25</v>
      </c>
      <c r="CB160" s="28" t="s">
        <v>59</v>
      </c>
      <c r="CC160" s="24">
        <v>600</v>
      </c>
    </row>
    <row r="161" spans="1:81" s="24" customFormat="1" x14ac:dyDescent="0.2">
      <c r="A161" s="30">
        <f t="shared" si="2"/>
        <v>160</v>
      </c>
      <c r="B161" s="24">
        <v>100</v>
      </c>
      <c r="C161" s="24">
        <v>100</v>
      </c>
      <c r="D161" s="24">
        <v>5</v>
      </c>
      <c r="E161" s="24">
        <v>5</v>
      </c>
      <c r="F161" s="19" t="s">
        <v>80</v>
      </c>
      <c r="G161" s="19">
        <f>IF(F161="rectangle",B161*C161,IF(F161="hook",B161*C161-(D161*E161),IF(F161="eight",B161*C161-2*(D161*E161),IF(F161="tee",B161*C161-2*(D161*E161),IF(F161="cross",B161*C161-4*(D161*E161),"ERROR")))))</f>
        <v>10000</v>
      </c>
      <c r="H161" s="19" t="s">
        <v>85</v>
      </c>
      <c r="I161" s="19">
        <f>B161/C161</f>
        <v>1</v>
      </c>
      <c r="J161" s="22">
        <v>1</v>
      </c>
      <c r="K161" s="24">
        <v>125</v>
      </c>
      <c r="L161" s="24">
        <v>4</v>
      </c>
      <c r="M161" s="25">
        <v>2</v>
      </c>
      <c r="N161" s="22">
        <f>M161/4</f>
        <v>0.5</v>
      </c>
      <c r="O161" s="19">
        <f>M161/N161</f>
        <v>4</v>
      </c>
      <c r="P161" s="26">
        <v>15</v>
      </c>
      <c r="Q161" s="30">
        <f>P161</f>
        <v>15</v>
      </c>
      <c r="R161" s="20">
        <f>AA161/V161</f>
        <v>100</v>
      </c>
      <c r="S161" s="27">
        <v>30</v>
      </c>
      <c r="T161" s="30">
        <f>S161</f>
        <v>30</v>
      </c>
      <c r="U161" s="20">
        <f>AB161/W161</f>
        <v>100</v>
      </c>
      <c r="V161" s="19">
        <f>ROUND((Q161/100)*G161,0)</f>
        <v>1500</v>
      </c>
      <c r="W161" s="19">
        <f>ROUND(((T161/100)*G161)/J161,0)</f>
        <v>3000</v>
      </c>
      <c r="X161" s="19">
        <v>0</v>
      </c>
      <c r="Y161" s="19">
        <v>0</v>
      </c>
      <c r="Z161" s="19">
        <v>0</v>
      </c>
      <c r="AA161" s="20">
        <f>G161*P161</f>
        <v>150000</v>
      </c>
      <c r="AB161" s="20">
        <f>(G161*S161)/J161</f>
        <v>300000</v>
      </c>
      <c r="AC161" s="20">
        <v>0</v>
      </c>
      <c r="AD161" s="20">
        <v>0</v>
      </c>
      <c r="AE161" s="20">
        <v>0</v>
      </c>
      <c r="AF161" s="24">
        <v>100</v>
      </c>
      <c r="AG161" s="24">
        <v>0</v>
      </c>
      <c r="AH161" s="24">
        <v>1</v>
      </c>
      <c r="AI161" s="24">
        <v>100</v>
      </c>
      <c r="AJ161" s="24">
        <v>0</v>
      </c>
      <c r="AK161" s="24">
        <v>1</v>
      </c>
      <c r="AL161" s="24">
        <v>0.5</v>
      </c>
      <c r="AM161" s="24">
        <v>0.5</v>
      </c>
      <c r="AN161" s="24">
        <v>0</v>
      </c>
      <c r="AO161" s="24">
        <v>0</v>
      </c>
      <c r="AP161" s="24">
        <v>0</v>
      </c>
      <c r="AQ161" s="24">
        <v>0.01</v>
      </c>
      <c r="AR161" s="24">
        <v>0.01</v>
      </c>
      <c r="AS161" s="24">
        <v>0</v>
      </c>
      <c r="AT161" s="24">
        <v>0</v>
      </c>
      <c r="AU161" s="24">
        <v>0</v>
      </c>
      <c r="AV161" s="24">
        <v>0</v>
      </c>
      <c r="AW161" s="24">
        <v>0.2</v>
      </c>
      <c r="AX161" s="24">
        <v>0</v>
      </c>
      <c r="AY161" s="24">
        <v>0</v>
      </c>
      <c r="AZ161" s="24">
        <v>0</v>
      </c>
      <c r="BA161" s="24">
        <v>0.04</v>
      </c>
      <c r="BB161" s="24">
        <v>0</v>
      </c>
      <c r="BC161" s="22">
        <v>0.05</v>
      </c>
      <c r="BD161" s="22">
        <v>0.05</v>
      </c>
      <c r="BE161" s="24">
        <v>7.4999999999999997E-2</v>
      </c>
      <c r="BF161" s="24">
        <v>5.0000000000000001E-3</v>
      </c>
      <c r="BG161" s="24">
        <v>0</v>
      </c>
      <c r="BH161" s="24">
        <v>0</v>
      </c>
      <c r="BI161" s="24">
        <v>0</v>
      </c>
      <c r="BJ161" s="24">
        <v>1.8749999999999999E-2</v>
      </c>
      <c r="BK161" s="24">
        <v>1.25E-3</v>
      </c>
      <c r="BL161" s="24">
        <v>0</v>
      </c>
      <c r="BM161" s="24">
        <v>0</v>
      </c>
      <c r="BN161" s="24">
        <v>0</v>
      </c>
      <c r="BO161" s="24">
        <v>0.1</v>
      </c>
      <c r="BP161" s="24">
        <v>0.1</v>
      </c>
      <c r="BQ161" s="24">
        <v>0</v>
      </c>
      <c r="BR161" s="24">
        <v>0</v>
      </c>
      <c r="BS161" s="24">
        <v>0</v>
      </c>
      <c r="BT161" s="24">
        <v>0.04</v>
      </c>
      <c r="BU161" s="29">
        <v>4</v>
      </c>
      <c r="BV161" s="23">
        <f>BT161/(BT161+BU161)</f>
        <v>9.9009900990099011E-3</v>
      </c>
      <c r="BW161" s="23">
        <f>SQRT((BT161*BU161)/((BT161+BU161)^2*(BT161+BU161+1)))</f>
        <v>4.410251516706673E-2</v>
      </c>
      <c r="BX161" s="24">
        <v>0.25</v>
      </c>
      <c r="BY161" s="24">
        <v>0.25</v>
      </c>
      <c r="BZ161" s="24">
        <v>0.25</v>
      </c>
      <c r="CA161" s="24">
        <v>0.25</v>
      </c>
      <c r="CB161" s="28" t="s">
        <v>59</v>
      </c>
      <c r="CC161" s="24">
        <v>600</v>
      </c>
    </row>
    <row r="162" spans="1:81" s="24" customFormat="1" x14ac:dyDescent="0.2">
      <c r="A162" s="30">
        <f t="shared" si="2"/>
        <v>161</v>
      </c>
      <c r="B162" s="24">
        <v>100</v>
      </c>
      <c r="C162" s="24">
        <v>100</v>
      </c>
      <c r="D162" s="24">
        <v>5</v>
      </c>
      <c r="E162" s="24">
        <v>5</v>
      </c>
      <c r="F162" s="19" t="s">
        <v>80</v>
      </c>
      <c r="G162" s="19">
        <f>IF(F162="rectangle",B162*C162,IF(F162="hook",B162*C162-(D162*E162),IF(F162="eight",B162*C162-2*(D162*E162),IF(F162="tee",B162*C162-2*(D162*E162),IF(F162="cross",B162*C162-4*(D162*E162),"ERROR")))))</f>
        <v>10000</v>
      </c>
      <c r="H162" s="19" t="s">
        <v>85</v>
      </c>
      <c r="I162" s="19">
        <f>B162/C162</f>
        <v>1</v>
      </c>
      <c r="J162" s="22">
        <v>1</v>
      </c>
      <c r="K162" s="24">
        <v>125</v>
      </c>
      <c r="L162" s="24">
        <v>4</v>
      </c>
      <c r="M162" s="25">
        <v>2</v>
      </c>
      <c r="N162" s="22">
        <f>M162/4</f>
        <v>0.5</v>
      </c>
      <c r="O162" s="19">
        <f>M162/N162</f>
        <v>4</v>
      </c>
      <c r="P162" s="26">
        <v>15</v>
      </c>
      <c r="Q162" s="30">
        <f>P162</f>
        <v>15</v>
      </c>
      <c r="R162" s="20">
        <f>AA162/V162</f>
        <v>100</v>
      </c>
      <c r="S162" s="27">
        <v>30</v>
      </c>
      <c r="T162" s="30">
        <f>S162</f>
        <v>30</v>
      </c>
      <c r="U162" s="20">
        <f>AB162/W162</f>
        <v>100</v>
      </c>
      <c r="V162" s="19">
        <f>ROUND((Q162/100)*G162,0)</f>
        <v>1500</v>
      </c>
      <c r="W162" s="19">
        <f>ROUND(((T162/100)*G162)/J162,0)</f>
        <v>3000</v>
      </c>
      <c r="X162" s="19">
        <v>0</v>
      </c>
      <c r="Y162" s="19">
        <v>0</v>
      </c>
      <c r="Z162" s="19">
        <v>0</v>
      </c>
      <c r="AA162" s="20">
        <f>G162*P162</f>
        <v>150000</v>
      </c>
      <c r="AB162" s="20">
        <f>(G162*S162)/J162</f>
        <v>300000</v>
      </c>
      <c r="AC162" s="20">
        <v>0</v>
      </c>
      <c r="AD162" s="20">
        <v>0</v>
      </c>
      <c r="AE162" s="20">
        <v>0</v>
      </c>
      <c r="AF162" s="24">
        <v>100</v>
      </c>
      <c r="AG162" s="24">
        <v>0</v>
      </c>
      <c r="AH162" s="24">
        <v>1</v>
      </c>
      <c r="AI162" s="24">
        <v>100</v>
      </c>
      <c r="AJ162" s="24">
        <v>0</v>
      </c>
      <c r="AK162" s="24">
        <v>1</v>
      </c>
      <c r="AL162" s="24">
        <v>0.5</v>
      </c>
      <c r="AM162" s="24">
        <v>0.5</v>
      </c>
      <c r="AN162" s="24">
        <v>0</v>
      </c>
      <c r="AO162" s="24">
        <v>0</v>
      </c>
      <c r="AP162" s="24">
        <v>0</v>
      </c>
      <c r="AQ162" s="24">
        <v>0.01</v>
      </c>
      <c r="AR162" s="24">
        <v>0.01</v>
      </c>
      <c r="AS162" s="24">
        <v>0</v>
      </c>
      <c r="AT162" s="24">
        <v>0</v>
      </c>
      <c r="AU162" s="24">
        <v>0</v>
      </c>
      <c r="AV162" s="24">
        <v>0</v>
      </c>
      <c r="AW162" s="24">
        <v>0.2</v>
      </c>
      <c r="AX162" s="24">
        <v>0</v>
      </c>
      <c r="AY162" s="24">
        <v>0</v>
      </c>
      <c r="AZ162" s="24">
        <v>0</v>
      </c>
      <c r="BA162" s="24">
        <v>0.04</v>
      </c>
      <c r="BB162" s="24">
        <v>0</v>
      </c>
      <c r="BC162" s="22">
        <v>0.05</v>
      </c>
      <c r="BD162" s="22">
        <v>0.05</v>
      </c>
      <c r="BE162" s="24">
        <v>7.4999999999999997E-2</v>
      </c>
      <c r="BF162" s="24">
        <v>5.0000000000000001E-3</v>
      </c>
      <c r="BG162" s="24">
        <v>0</v>
      </c>
      <c r="BH162" s="24">
        <v>0</v>
      </c>
      <c r="BI162" s="24">
        <v>0</v>
      </c>
      <c r="BJ162" s="24">
        <v>1.8749999999999999E-2</v>
      </c>
      <c r="BK162" s="24">
        <v>1.25E-3</v>
      </c>
      <c r="BL162" s="24">
        <v>0</v>
      </c>
      <c r="BM162" s="24">
        <v>0</v>
      </c>
      <c r="BN162" s="24">
        <v>0</v>
      </c>
      <c r="BO162" s="24">
        <v>0.1</v>
      </c>
      <c r="BP162" s="24">
        <v>0.1</v>
      </c>
      <c r="BQ162" s="24">
        <v>0</v>
      </c>
      <c r="BR162" s="24">
        <v>0</v>
      </c>
      <c r="BS162" s="24">
        <v>0</v>
      </c>
      <c r="BT162" s="24">
        <v>0.04</v>
      </c>
      <c r="BU162" s="29">
        <v>0.2</v>
      </c>
      <c r="BV162" s="23">
        <f>BT162/(BT162+BU162)</f>
        <v>0.16666666666666666</v>
      </c>
      <c r="BW162" s="23">
        <f>SQRT((BT162*BU162)/((BT162+BU162)^2*(BT162+BU162+1)))</f>
        <v>0.33467472037604118</v>
      </c>
      <c r="BX162" s="24">
        <v>0.25</v>
      </c>
      <c r="BY162" s="24">
        <v>0.25</v>
      </c>
      <c r="BZ162" s="24">
        <v>0.25</v>
      </c>
      <c r="CA162" s="24">
        <v>0.25</v>
      </c>
      <c r="CB162" s="28" t="s">
        <v>59</v>
      </c>
      <c r="CC162" s="24">
        <v>600</v>
      </c>
    </row>
    <row r="163" spans="1:81" s="24" customFormat="1" x14ac:dyDescent="0.2">
      <c r="A163" s="30">
        <f t="shared" si="2"/>
        <v>162</v>
      </c>
      <c r="B163" s="24">
        <v>100</v>
      </c>
      <c r="C163" s="24">
        <v>100</v>
      </c>
      <c r="D163" s="24">
        <v>5</v>
      </c>
      <c r="E163" s="24">
        <v>5</v>
      </c>
      <c r="F163" s="19" t="s">
        <v>80</v>
      </c>
      <c r="G163" s="19">
        <f>IF(F163="rectangle",B163*C163,IF(F163="hook",B163*C163-(D163*E163),IF(F163="eight",B163*C163-2*(D163*E163),IF(F163="tee",B163*C163-2*(D163*E163),IF(F163="cross",B163*C163-4*(D163*E163),"ERROR")))))</f>
        <v>10000</v>
      </c>
      <c r="H163" s="19" t="s">
        <v>85</v>
      </c>
      <c r="I163" s="19">
        <f>B163/C163</f>
        <v>1</v>
      </c>
      <c r="J163" s="22">
        <v>1</v>
      </c>
      <c r="K163" s="24">
        <v>125</v>
      </c>
      <c r="L163" s="24">
        <v>4</v>
      </c>
      <c r="M163" s="25">
        <v>2</v>
      </c>
      <c r="N163" s="22">
        <f>M163/4</f>
        <v>0.5</v>
      </c>
      <c r="O163" s="19">
        <f>M163/N163</f>
        <v>4</v>
      </c>
      <c r="P163" s="26">
        <v>15</v>
      </c>
      <c r="Q163" s="30">
        <f>P163</f>
        <v>15</v>
      </c>
      <c r="R163" s="20">
        <f>AA163/V163</f>
        <v>100</v>
      </c>
      <c r="S163" s="27">
        <v>30</v>
      </c>
      <c r="T163" s="30">
        <f>S163</f>
        <v>30</v>
      </c>
      <c r="U163" s="20">
        <f>AB163/W163</f>
        <v>100</v>
      </c>
      <c r="V163" s="19">
        <f>ROUND((Q163/100)*G163,0)</f>
        <v>1500</v>
      </c>
      <c r="W163" s="19">
        <f>ROUND(((T163/100)*G163)/J163,0)</f>
        <v>3000</v>
      </c>
      <c r="X163" s="19">
        <v>0</v>
      </c>
      <c r="Y163" s="19">
        <v>0</v>
      </c>
      <c r="Z163" s="19">
        <v>0</v>
      </c>
      <c r="AA163" s="20">
        <f>G163*P163</f>
        <v>150000</v>
      </c>
      <c r="AB163" s="20">
        <f>(G163*S163)/J163</f>
        <v>300000</v>
      </c>
      <c r="AC163" s="20">
        <v>0</v>
      </c>
      <c r="AD163" s="20">
        <v>0</v>
      </c>
      <c r="AE163" s="20">
        <v>0</v>
      </c>
      <c r="AF163" s="24">
        <v>100</v>
      </c>
      <c r="AG163" s="24">
        <v>0</v>
      </c>
      <c r="AH163" s="24">
        <v>1</v>
      </c>
      <c r="AI163" s="24">
        <v>100</v>
      </c>
      <c r="AJ163" s="24">
        <v>0</v>
      </c>
      <c r="AK163" s="24">
        <v>1</v>
      </c>
      <c r="AL163" s="24">
        <v>0.5</v>
      </c>
      <c r="AM163" s="24">
        <v>0.5</v>
      </c>
      <c r="AN163" s="24">
        <v>0</v>
      </c>
      <c r="AO163" s="24">
        <v>0</v>
      </c>
      <c r="AP163" s="24">
        <v>0</v>
      </c>
      <c r="AQ163" s="24">
        <v>0.01</v>
      </c>
      <c r="AR163" s="24">
        <v>0.01</v>
      </c>
      <c r="AS163" s="24">
        <v>0</v>
      </c>
      <c r="AT163" s="24">
        <v>0</v>
      </c>
      <c r="AU163" s="24">
        <v>0</v>
      </c>
      <c r="AV163" s="24">
        <v>0</v>
      </c>
      <c r="AW163" s="24">
        <v>0.2</v>
      </c>
      <c r="AX163" s="24">
        <v>0</v>
      </c>
      <c r="AY163" s="24">
        <v>0</v>
      </c>
      <c r="AZ163" s="24">
        <v>0</v>
      </c>
      <c r="BA163" s="24">
        <v>0.04</v>
      </c>
      <c r="BB163" s="24">
        <v>0</v>
      </c>
      <c r="BC163" s="22">
        <v>0.05</v>
      </c>
      <c r="BD163" s="22">
        <v>0.05</v>
      </c>
      <c r="BE163" s="24">
        <v>7.4999999999999997E-2</v>
      </c>
      <c r="BF163" s="24">
        <v>5.0000000000000001E-3</v>
      </c>
      <c r="BG163" s="24">
        <v>0</v>
      </c>
      <c r="BH163" s="24">
        <v>0</v>
      </c>
      <c r="BI163" s="24">
        <v>0</v>
      </c>
      <c r="BJ163" s="24">
        <v>1.8749999999999999E-2</v>
      </c>
      <c r="BK163" s="24">
        <v>1.25E-3</v>
      </c>
      <c r="BL163" s="24">
        <v>0</v>
      </c>
      <c r="BM163" s="24">
        <v>0</v>
      </c>
      <c r="BN163" s="24">
        <v>0</v>
      </c>
      <c r="BO163" s="24">
        <v>0.1</v>
      </c>
      <c r="BP163" s="24">
        <v>0.1</v>
      </c>
      <c r="BQ163" s="24">
        <v>0</v>
      </c>
      <c r="BR163" s="24">
        <v>0</v>
      </c>
      <c r="BS163" s="24">
        <v>0</v>
      </c>
      <c r="BT163" s="24">
        <v>0.04</v>
      </c>
      <c r="BU163" s="29">
        <v>0.1</v>
      </c>
      <c r="BV163" s="23">
        <f>BT163/(BT163+BU163)</f>
        <v>0.2857142857142857</v>
      </c>
      <c r="BW163" s="23">
        <f>SQRT((BT163*BU163)/((BT163+BU163)^2*(BT163+BU163+1)))</f>
        <v>0.42310634125649449</v>
      </c>
      <c r="BX163" s="24">
        <v>0.25</v>
      </c>
      <c r="BY163" s="24">
        <v>0.25</v>
      </c>
      <c r="BZ163" s="24">
        <v>0.25</v>
      </c>
      <c r="CA163" s="24">
        <v>0.25</v>
      </c>
      <c r="CB163" s="28" t="s">
        <v>59</v>
      </c>
      <c r="CC163" s="24">
        <v>600</v>
      </c>
    </row>
    <row r="164" spans="1:81" s="24" customFormat="1" x14ac:dyDescent="0.2">
      <c r="A164" s="30">
        <f t="shared" si="2"/>
        <v>163</v>
      </c>
      <c r="B164" s="24">
        <v>20</v>
      </c>
      <c r="C164" s="24">
        <v>20</v>
      </c>
      <c r="D164" s="24">
        <v>5</v>
      </c>
      <c r="E164" s="24">
        <v>5</v>
      </c>
      <c r="F164" s="19" t="s">
        <v>80</v>
      </c>
      <c r="G164" s="19">
        <f>IF(F164="rectangle",B164*C164,IF(F164="hook",B164*C164-(D164*E164),IF(F164="eight",B164*C164-2*(D164*E164),IF(F164="tee",B164*C164-2*(D164*E164),IF(F164="cross",B164*C164-4*(D164*E164),"ERROR")))))</f>
        <v>400</v>
      </c>
      <c r="H164" s="19" t="s">
        <v>84</v>
      </c>
      <c r="I164" s="19">
        <f>B164/C164</f>
        <v>1</v>
      </c>
      <c r="J164" s="22">
        <v>1</v>
      </c>
      <c r="K164" s="24">
        <v>125</v>
      </c>
      <c r="L164" s="24">
        <v>4</v>
      </c>
      <c r="M164" s="25">
        <v>2</v>
      </c>
      <c r="N164" s="22">
        <f>M164/4</f>
        <v>0.5</v>
      </c>
      <c r="O164" s="19">
        <f>M164/N164</f>
        <v>4</v>
      </c>
      <c r="P164" s="26">
        <v>15</v>
      </c>
      <c r="Q164" s="30">
        <f>P164</f>
        <v>15</v>
      </c>
      <c r="R164" s="20">
        <f>AA164/V164</f>
        <v>100</v>
      </c>
      <c r="S164" s="27">
        <v>5</v>
      </c>
      <c r="T164" s="30">
        <f>S164</f>
        <v>5</v>
      </c>
      <c r="U164" s="20">
        <f>AB164/W164</f>
        <v>100</v>
      </c>
      <c r="V164" s="19">
        <f>ROUND((Q164/100)*G164,0)</f>
        <v>60</v>
      </c>
      <c r="W164" s="19">
        <f>ROUND(((T164/100)*G164)/J164,0)</f>
        <v>20</v>
      </c>
      <c r="X164" s="19">
        <v>0</v>
      </c>
      <c r="Y164" s="19">
        <v>0</v>
      </c>
      <c r="Z164" s="19">
        <v>0</v>
      </c>
      <c r="AA164" s="20">
        <f>G164*P164</f>
        <v>6000</v>
      </c>
      <c r="AB164" s="20">
        <f>(G164*S164)/J164</f>
        <v>2000</v>
      </c>
      <c r="AC164" s="20">
        <v>0</v>
      </c>
      <c r="AD164" s="20">
        <v>0</v>
      </c>
      <c r="AE164" s="20">
        <v>0</v>
      </c>
      <c r="AF164" s="24">
        <v>100</v>
      </c>
      <c r="AG164" s="24">
        <v>0</v>
      </c>
      <c r="AH164" s="24">
        <v>1</v>
      </c>
      <c r="AI164" s="24">
        <v>100</v>
      </c>
      <c r="AJ164" s="24">
        <v>0</v>
      </c>
      <c r="AK164" s="24">
        <v>1</v>
      </c>
      <c r="AL164" s="24">
        <v>0.5</v>
      </c>
      <c r="AM164" s="24">
        <v>0.5</v>
      </c>
      <c r="AN164" s="24">
        <v>0</v>
      </c>
      <c r="AO164" s="24">
        <v>0</v>
      </c>
      <c r="AP164" s="24">
        <v>0</v>
      </c>
      <c r="AQ164" s="24">
        <v>0.01</v>
      </c>
      <c r="AR164" s="24">
        <v>0.01</v>
      </c>
      <c r="AS164" s="24">
        <v>0</v>
      </c>
      <c r="AT164" s="24">
        <v>0</v>
      </c>
      <c r="AU164" s="24">
        <v>0</v>
      </c>
      <c r="AV164" s="24">
        <v>0</v>
      </c>
      <c r="AW164" s="24">
        <v>0.2</v>
      </c>
      <c r="AX164" s="24">
        <v>0</v>
      </c>
      <c r="AY164" s="24">
        <v>0</v>
      </c>
      <c r="AZ164" s="24">
        <v>0</v>
      </c>
      <c r="BA164" s="24">
        <v>0.04</v>
      </c>
      <c r="BB164" s="24">
        <v>0</v>
      </c>
      <c r="BC164" s="22">
        <v>0.05</v>
      </c>
      <c r="BD164" s="22">
        <v>0.05</v>
      </c>
      <c r="BE164" s="24">
        <v>7.4999999999999997E-2</v>
      </c>
      <c r="BF164" s="24">
        <v>5.0000000000000001E-3</v>
      </c>
      <c r="BG164" s="24">
        <v>0</v>
      </c>
      <c r="BH164" s="24">
        <v>0</v>
      </c>
      <c r="BI164" s="24">
        <v>0</v>
      </c>
      <c r="BJ164" s="24">
        <v>1.8749999999999999E-2</v>
      </c>
      <c r="BK164" s="24">
        <v>1.25E-3</v>
      </c>
      <c r="BL164" s="24">
        <v>0</v>
      </c>
      <c r="BM164" s="24">
        <v>0</v>
      </c>
      <c r="BN164" s="24">
        <v>0</v>
      </c>
      <c r="BO164" s="24">
        <v>0.1</v>
      </c>
      <c r="BP164" s="24">
        <v>0.1</v>
      </c>
      <c r="BQ164" s="24">
        <v>0</v>
      </c>
      <c r="BR164" s="24">
        <v>0</v>
      </c>
      <c r="BS164" s="24">
        <v>0</v>
      </c>
      <c r="BT164" s="24">
        <v>0.04</v>
      </c>
      <c r="BU164" s="29">
        <v>4</v>
      </c>
      <c r="BV164" s="23">
        <f>BT164/(BT164+BU164)</f>
        <v>9.9009900990099011E-3</v>
      </c>
      <c r="BW164" s="23">
        <f>SQRT((BT164*BU164)/((BT164+BU164)^2*(BT164+BU164+1)))</f>
        <v>4.410251516706673E-2</v>
      </c>
      <c r="BX164" s="24">
        <v>0.25</v>
      </c>
      <c r="BY164" s="24">
        <v>0.25</v>
      </c>
      <c r="BZ164" s="24">
        <v>0.25</v>
      </c>
      <c r="CA164" s="24">
        <v>0.25</v>
      </c>
      <c r="CB164" s="28" t="s">
        <v>59</v>
      </c>
      <c r="CC164" s="24">
        <v>600</v>
      </c>
    </row>
    <row r="165" spans="1:81" s="24" customFormat="1" x14ac:dyDescent="0.2">
      <c r="A165" s="30">
        <f t="shared" si="2"/>
        <v>164</v>
      </c>
      <c r="B165" s="24">
        <v>20</v>
      </c>
      <c r="C165" s="24">
        <v>20</v>
      </c>
      <c r="D165" s="24">
        <v>5</v>
      </c>
      <c r="E165" s="24">
        <v>5</v>
      </c>
      <c r="F165" s="19" t="s">
        <v>80</v>
      </c>
      <c r="G165" s="19">
        <f>IF(F165="rectangle",B165*C165,IF(F165="hook",B165*C165-(D165*E165),IF(F165="eight",B165*C165-2*(D165*E165),IF(F165="tee",B165*C165-2*(D165*E165),IF(F165="cross",B165*C165-4*(D165*E165),"ERROR")))))</f>
        <v>400</v>
      </c>
      <c r="H165" s="19" t="s">
        <v>84</v>
      </c>
      <c r="I165" s="19">
        <f>B165/C165</f>
        <v>1</v>
      </c>
      <c r="J165" s="22">
        <v>1</v>
      </c>
      <c r="K165" s="24">
        <v>125</v>
      </c>
      <c r="L165" s="24">
        <v>4</v>
      </c>
      <c r="M165" s="25">
        <v>2</v>
      </c>
      <c r="N165" s="22">
        <f>M165/4</f>
        <v>0.5</v>
      </c>
      <c r="O165" s="19">
        <f>M165/N165</f>
        <v>4</v>
      </c>
      <c r="P165" s="26">
        <v>15</v>
      </c>
      <c r="Q165" s="30">
        <f>P165</f>
        <v>15</v>
      </c>
      <c r="R165" s="20">
        <f>AA165/V165</f>
        <v>100</v>
      </c>
      <c r="S165" s="27">
        <v>5</v>
      </c>
      <c r="T165" s="30">
        <f>S165</f>
        <v>5</v>
      </c>
      <c r="U165" s="20">
        <f>AB165/W165</f>
        <v>100</v>
      </c>
      <c r="V165" s="19">
        <f>ROUND((Q165/100)*G165,0)</f>
        <v>60</v>
      </c>
      <c r="W165" s="19">
        <f>ROUND(((T165/100)*G165)/J165,0)</f>
        <v>20</v>
      </c>
      <c r="X165" s="19">
        <v>0</v>
      </c>
      <c r="Y165" s="19">
        <v>0</v>
      </c>
      <c r="Z165" s="19">
        <v>0</v>
      </c>
      <c r="AA165" s="20">
        <f>G165*P165</f>
        <v>6000</v>
      </c>
      <c r="AB165" s="20">
        <f>(G165*S165)/J165</f>
        <v>2000</v>
      </c>
      <c r="AC165" s="20">
        <v>0</v>
      </c>
      <c r="AD165" s="20">
        <v>0</v>
      </c>
      <c r="AE165" s="20">
        <v>0</v>
      </c>
      <c r="AF165" s="24">
        <v>100</v>
      </c>
      <c r="AG165" s="24">
        <v>0</v>
      </c>
      <c r="AH165" s="24">
        <v>1</v>
      </c>
      <c r="AI165" s="24">
        <v>100</v>
      </c>
      <c r="AJ165" s="24">
        <v>0</v>
      </c>
      <c r="AK165" s="24">
        <v>1</v>
      </c>
      <c r="AL165" s="24">
        <v>0.5</v>
      </c>
      <c r="AM165" s="24">
        <v>0.5</v>
      </c>
      <c r="AN165" s="24">
        <v>0</v>
      </c>
      <c r="AO165" s="24">
        <v>0</v>
      </c>
      <c r="AP165" s="24">
        <v>0</v>
      </c>
      <c r="AQ165" s="24">
        <v>0.01</v>
      </c>
      <c r="AR165" s="24">
        <v>0.01</v>
      </c>
      <c r="AS165" s="24">
        <v>0</v>
      </c>
      <c r="AT165" s="24">
        <v>0</v>
      </c>
      <c r="AU165" s="24">
        <v>0</v>
      </c>
      <c r="AV165" s="24">
        <v>0</v>
      </c>
      <c r="AW165" s="24">
        <v>0.2</v>
      </c>
      <c r="AX165" s="24">
        <v>0</v>
      </c>
      <c r="AY165" s="24">
        <v>0</v>
      </c>
      <c r="AZ165" s="24">
        <v>0</v>
      </c>
      <c r="BA165" s="24">
        <v>0.04</v>
      </c>
      <c r="BB165" s="24">
        <v>0</v>
      </c>
      <c r="BC165" s="22">
        <v>0.05</v>
      </c>
      <c r="BD165" s="22">
        <v>0.05</v>
      </c>
      <c r="BE165" s="24">
        <v>7.4999999999999997E-2</v>
      </c>
      <c r="BF165" s="24">
        <v>5.0000000000000001E-3</v>
      </c>
      <c r="BG165" s="24">
        <v>0</v>
      </c>
      <c r="BH165" s="24">
        <v>0</v>
      </c>
      <c r="BI165" s="24">
        <v>0</v>
      </c>
      <c r="BJ165" s="24">
        <v>1.8749999999999999E-2</v>
      </c>
      <c r="BK165" s="24">
        <v>1.25E-3</v>
      </c>
      <c r="BL165" s="24">
        <v>0</v>
      </c>
      <c r="BM165" s="24">
        <v>0</v>
      </c>
      <c r="BN165" s="24">
        <v>0</v>
      </c>
      <c r="BO165" s="24">
        <v>0.1</v>
      </c>
      <c r="BP165" s="24">
        <v>0.1</v>
      </c>
      <c r="BQ165" s="24">
        <v>0</v>
      </c>
      <c r="BR165" s="24">
        <v>0</v>
      </c>
      <c r="BS165" s="24">
        <v>0</v>
      </c>
      <c r="BT165" s="24">
        <v>0.04</v>
      </c>
      <c r="BU165" s="29">
        <v>0.2</v>
      </c>
      <c r="BV165" s="23">
        <f>BT165/(BT165+BU165)</f>
        <v>0.16666666666666666</v>
      </c>
      <c r="BW165" s="23">
        <f>SQRT((BT165*BU165)/((BT165+BU165)^2*(BT165+BU165+1)))</f>
        <v>0.33467472037604118</v>
      </c>
      <c r="BX165" s="24">
        <v>0.25</v>
      </c>
      <c r="BY165" s="24">
        <v>0.25</v>
      </c>
      <c r="BZ165" s="24">
        <v>0.25</v>
      </c>
      <c r="CA165" s="24">
        <v>0.25</v>
      </c>
      <c r="CB165" s="28" t="s">
        <v>59</v>
      </c>
      <c r="CC165" s="24">
        <v>600</v>
      </c>
    </row>
    <row r="166" spans="1:81" s="24" customFormat="1" x14ac:dyDescent="0.2">
      <c r="A166" s="30">
        <f t="shared" si="2"/>
        <v>165</v>
      </c>
      <c r="B166" s="24">
        <v>20</v>
      </c>
      <c r="C166" s="24">
        <v>20</v>
      </c>
      <c r="D166" s="24">
        <v>5</v>
      </c>
      <c r="E166" s="24">
        <v>5</v>
      </c>
      <c r="F166" s="19" t="s">
        <v>80</v>
      </c>
      <c r="G166" s="19">
        <f>IF(F166="rectangle",B166*C166,IF(F166="hook",B166*C166-(D166*E166),IF(F166="eight",B166*C166-2*(D166*E166),IF(F166="tee",B166*C166-2*(D166*E166),IF(F166="cross",B166*C166-4*(D166*E166),"ERROR")))))</f>
        <v>400</v>
      </c>
      <c r="H166" s="19" t="s">
        <v>84</v>
      </c>
      <c r="I166" s="19">
        <f>B166/C166</f>
        <v>1</v>
      </c>
      <c r="J166" s="22">
        <v>1</v>
      </c>
      <c r="K166" s="24">
        <v>125</v>
      </c>
      <c r="L166" s="24">
        <v>4</v>
      </c>
      <c r="M166" s="25">
        <v>2</v>
      </c>
      <c r="N166" s="22">
        <f>M166/4</f>
        <v>0.5</v>
      </c>
      <c r="O166" s="19">
        <f>M166/N166</f>
        <v>4</v>
      </c>
      <c r="P166" s="26">
        <v>15</v>
      </c>
      <c r="Q166" s="30">
        <f>P166</f>
        <v>15</v>
      </c>
      <c r="R166" s="20">
        <f>AA166/V166</f>
        <v>100</v>
      </c>
      <c r="S166" s="27">
        <v>5</v>
      </c>
      <c r="T166" s="30">
        <f>S166</f>
        <v>5</v>
      </c>
      <c r="U166" s="20">
        <f>AB166/W166</f>
        <v>100</v>
      </c>
      <c r="V166" s="19">
        <f>ROUND((Q166/100)*G166,0)</f>
        <v>60</v>
      </c>
      <c r="W166" s="19">
        <f>ROUND(((T166/100)*G166)/J166,0)</f>
        <v>20</v>
      </c>
      <c r="X166" s="19">
        <v>0</v>
      </c>
      <c r="Y166" s="19">
        <v>0</v>
      </c>
      <c r="Z166" s="19">
        <v>0</v>
      </c>
      <c r="AA166" s="20">
        <f>G166*P166</f>
        <v>6000</v>
      </c>
      <c r="AB166" s="20">
        <f>(G166*S166)/J166</f>
        <v>2000</v>
      </c>
      <c r="AC166" s="20">
        <v>0</v>
      </c>
      <c r="AD166" s="20">
        <v>0</v>
      </c>
      <c r="AE166" s="20">
        <v>0</v>
      </c>
      <c r="AF166" s="24">
        <v>100</v>
      </c>
      <c r="AG166" s="24">
        <v>0</v>
      </c>
      <c r="AH166" s="24">
        <v>1</v>
      </c>
      <c r="AI166" s="24">
        <v>100</v>
      </c>
      <c r="AJ166" s="24">
        <v>0</v>
      </c>
      <c r="AK166" s="24">
        <v>1</v>
      </c>
      <c r="AL166" s="24">
        <v>0.5</v>
      </c>
      <c r="AM166" s="24">
        <v>0.5</v>
      </c>
      <c r="AN166" s="24">
        <v>0</v>
      </c>
      <c r="AO166" s="24">
        <v>0</v>
      </c>
      <c r="AP166" s="24">
        <v>0</v>
      </c>
      <c r="AQ166" s="24">
        <v>0.01</v>
      </c>
      <c r="AR166" s="24">
        <v>0.01</v>
      </c>
      <c r="AS166" s="24">
        <v>0</v>
      </c>
      <c r="AT166" s="24">
        <v>0</v>
      </c>
      <c r="AU166" s="24">
        <v>0</v>
      </c>
      <c r="AV166" s="24">
        <v>0</v>
      </c>
      <c r="AW166" s="24">
        <v>0.2</v>
      </c>
      <c r="AX166" s="24">
        <v>0</v>
      </c>
      <c r="AY166" s="24">
        <v>0</v>
      </c>
      <c r="AZ166" s="24">
        <v>0</v>
      </c>
      <c r="BA166" s="24">
        <v>0.04</v>
      </c>
      <c r="BB166" s="24">
        <v>0</v>
      </c>
      <c r="BC166" s="22">
        <v>0.05</v>
      </c>
      <c r="BD166" s="22">
        <v>0.05</v>
      </c>
      <c r="BE166" s="24">
        <v>7.4999999999999997E-2</v>
      </c>
      <c r="BF166" s="24">
        <v>5.0000000000000001E-3</v>
      </c>
      <c r="BG166" s="24">
        <v>0</v>
      </c>
      <c r="BH166" s="24">
        <v>0</v>
      </c>
      <c r="BI166" s="24">
        <v>0</v>
      </c>
      <c r="BJ166" s="24">
        <v>1.8749999999999999E-2</v>
      </c>
      <c r="BK166" s="24">
        <v>1.25E-3</v>
      </c>
      <c r="BL166" s="24">
        <v>0</v>
      </c>
      <c r="BM166" s="24">
        <v>0</v>
      </c>
      <c r="BN166" s="24">
        <v>0</v>
      </c>
      <c r="BO166" s="24">
        <v>0.1</v>
      </c>
      <c r="BP166" s="24">
        <v>0.1</v>
      </c>
      <c r="BQ166" s="24">
        <v>0</v>
      </c>
      <c r="BR166" s="24">
        <v>0</v>
      </c>
      <c r="BS166" s="24">
        <v>0</v>
      </c>
      <c r="BT166" s="24">
        <v>0.04</v>
      </c>
      <c r="BU166" s="29">
        <v>0.1</v>
      </c>
      <c r="BV166" s="23">
        <f>BT166/(BT166+BU166)</f>
        <v>0.2857142857142857</v>
      </c>
      <c r="BW166" s="23">
        <f>SQRT((BT166*BU166)/((BT166+BU166)^2*(BT166+BU166+1)))</f>
        <v>0.42310634125649449</v>
      </c>
      <c r="BX166" s="24">
        <v>0.25</v>
      </c>
      <c r="BY166" s="24">
        <v>0.25</v>
      </c>
      <c r="BZ166" s="24">
        <v>0.25</v>
      </c>
      <c r="CA166" s="24">
        <v>0.25</v>
      </c>
      <c r="CB166" s="28" t="s">
        <v>59</v>
      </c>
      <c r="CC166" s="24">
        <v>600</v>
      </c>
    </row>
    <row r="167" spans="1:81" s="24" customFormat="1" x14ac:dyDescent="0.2">
      <c r="A167" s="30">
        <f t="shared" si="2"/>
        <v>166</v>
      </c>
      <c r="B167" s="24">
        <v>20</v>
      </c>
      <c r="C167" s="24">
        <v>20</v>
      </c>
      <c r="D167" s="24">
        <v>5</v>
      </c>
      <c r="E167" s="24">
        <v>5</v>
      </c>
      <c r="F167" s="19" t="s">
        <v>80</v>
      </c>
      <c r="G167" s="19">
        <f>IF(F167="rectangle",B167*C167,IF(F167="hook",B167*C167-(D167*E167),IF(F167="eight",B167*C167-2*(D167*E167),IF(F167="tee",B167*C167-2*(D167*E167),IF(F167="cross",B167*C167-4*(D167*E167),"ERROR")))))</f>
        <v>400</v>
      </c>
      <c r="H167" s="19" t="s">
        <v>84</v>
      </c>
      <c r="I167" s="19">
        <f>B167/C167</f>
        <v>1</v>
      </c>
      <c r="J167" s="22">
        <v>1</v>
      </c>
      <c r="K167" s="24">
        <v>125</v>
      </c>
      <c r="L167" s="24">
        <v>4</v>
      </c>
      <c r="M167" s="25">
        <v>2</v>
      </c>
      <c r="N167" s="22">
        <f>M167/4</f>
        <v>0.5</v>
      </c>
      <c r="O167" s="19">
        <f>M167/N167</f>
        <v>4</v>
      </c>
      <c r="P167" s="26">
        <v>15</v>
      </c>
      <c r="Q167" s="30">
        <f>P167</f>
        <v>15</v>
      </c>
      <c r="R167" s="20">
        <f>AA167/V167</f>
        <v>100</v>
      </c>
      <c r="S167" s="27">
        <v>15</v>
      </c>
      <c r="T167" s="30">
        <f>S167</f>
        <v>15</v>
      </c>
      <c r="U167" s="20">
        <f>AB167/W167</f>
        <v>100</v>
      </c>
      <c r="V167" s="19">
        <f>ROUND((Q167/100)*G167,0)</f>
        <v>60</v>
      </c>
      <c r="W167" s="19">
        <f>ROUND(((T167/100)*G167)/J167,0)</f>
        <v>60</v>
      </c>
      <c r="X167" s="19">
        <v>0</v>
      </c>
      <c r="Y167" s="19">
        <v>0</v>
      </c>
      <c r="Z167" s="19">
        <v>0</v>
      </c>
      <c r="AA167" s="20">
        <f>G167*P167</f>
        <v>6000</v>
      </c>
      <c r="AB167" s="20">
        <f>(G167*S167)/J167</f>
        <v>6000</v>
      </c>
      <c r="AC167" s="20">
        <v>0</v>
      </c>
      <c r="AD167" s="20">
        <v>0</v>
      </c>
      <c r="AE167" s="20">
        <v>0</v>
      </c>
      <c r="AF167" s="24">
        <v>100</v>
      </c>
      <c r="AG167" s="24">
        <v>0</v>
      </c>
      <c r="AH167" s="24">
        <v>1</v>
      </c>
      <c r="AI167" s="24">
        <v>100</v>
      </c>
      <c r="AJ167" s="24">
        <v>0</v>
      </c>
      <c r="AK167" s="24">
        <v>1</v>
      </c>
      <c r="AL167" s="24">
        <v>0.5</v>
      </c>
      <c r="AM167" s="24">
        <v>0.5</v>
      </c>
      <c r="AN167" s="24">
        <v>0</v>
      </c>
      <c r="AO167" s="24">
        <v>0</v>
      </c>
      <c r="AP167" s="24">
        <v>0</v>
      </c>
      <c r="AQ167" s="24">
        <v>0.01</v>
      </c>
      <c r="AR167" s="24">
        <v>0.01</v>
      </c>
      <c r="AS167" s="24">
        <v>0</v>
      </c>
      <c r="AT167" s="24">
        <v>0</v>
      </c>
      <c r="AU167" s="24">
        <v>0</v>
      </c>
      <c r="AV167" s="24">
        <v>0</v>
      </c>
      <c r="AW167" s="24">
        <v>0.2</v>
      </c>
      <c r="AX167" s="24">
        <v>0</v>
      </c>
      <c r="AY167" s="24">
        <v>0</v>
      </c>
      <c r="AZ167" s="24">
        <v>0</v>
      </c>
      <c r="BA167" s="24">
        <v>0.04</v>
      </c>
      <c r="BB167" s="24">
        <v>0</v>
      </c>
      <c r="BC167" s="22">
        <v>0.05</v>
      </c>
      <c r="BD167" s="22">
        <v>0.05</v>
      </c>
      <c r="BE167" s="24">
        <v>7.4999999999999997E-2</v>
      </c>
      <c r="BF167" s="24">
        <v>5.0000000000000001E-3</v>
      </c>
      <c r="BG167" s="24">
        <v>0</v>
      </c>
      <c r="BH167" s="24">
        <v>0</v>
      </c>
      <c r="BI167" s="24">
        <v>0</v>
      </c>
      <c r="BJ167" s="24">
        <v>1.8749999999999999E-2</v>
      </c>
      <c r="BK167" s="24">
        <v>1.25E-3</v>
      </c>
      <c r="BL167" s="24">
        <v>0</v>
      </c>
      <c r="BM167" s="24">
        <v>0</v>
      </c>
      <c r="BN167" s="24">
        <v>0</v>
      </c>
      <c r="BO167" s="24">
        <v>0.1</v>
      </c>
      <c r="BP167" s="24">
        <v>0.1</v>
      </c>
      <c r="BQ167" s="24">
        <v>0</v>
      </c>
      <c r="BR167" s="24">
        <v>0</v>
      </c>
      <c r="BS167" s="24">
        <v>0</v>
      </c>
      <c r="BT167" s="24">
        <v>0.04</v>
      </c>
      <c r="BU167" s="29">
        <v>4</v>
      </c>
      <c r="BV167" s="23">
        <f>BT167/(BT167+BU167)</f>
        <v>9.9009900990099011E-3</v>
      </c>
      <c r="BW167" s="23">
        <f>SQRT((BT167*BU167)/((BT167+BU167)^2*(BT167+BU167+1)))</f>
        <v>4.410251516706673E-2</v>
      </c>
      <c r="BX167" s="24">
        <v>0.25</v>
      </c>
      <c r="BY167" s="24">
        <v>0.25</v>
      </c>
      <c r="BZ167" s="24">
        <v>0.25</v>
      </c>
      <c r="CA167" s="24">
        <v>0.25</v>
      </c>
      <c r="CB167" s="28" t="s">
        <v>59</v>
      </c>
      <c r="CC167" s="24">
        <v>600</v>
      </c>
    </row>
    <row r="168" spans="1:81" s="24" customFormat="1" x14ac:dyDescent="0.2">
      <c r="A168" s="30">
        <f t="shared" si="2"/>
        <v>167</v>
      </c>
      <c r="B168" s="24">
        <v>20</v>
      </c>
      <c r="C168" s="24">
        <v>20</v>
      </c>
      <c r="D168" s="24">
        <v>5</v>
      </c>
      <c r="E168" s="24">
        <v>5</v>
      </c>
      <c r="F168" s="19" t="s">
        <v>80</v>
      </c>
      <c r="G168" s="19">
        <f>IF(F168="rectangle",B168*C168,IF(F168="hook",B168*C168-(D168*E168),IF(F168="eight",B168*C168-2*(D168*E168),IF(F168="tee",B168*C168-2*(D168*E168),IF(F168="cross",B168*C168-4*(D168*E168),"ERROR")))))</f>
        <v>400</v>
      </c>
      <c r="H168" s="19" t="s">
        <v>84</v>
      </c>
      <c r="I168" s="19">
        <f>B168/C168</f>
        <v>1</v>
      </c>
      <c r="J168" s="22">
        <v>1</v>
      </c>
      <c r="K168" s="24">
        <v>125</v>
      </c>
      <c r="L168" s="24">
        <v>4</v>
      </c>
      <c r="M168" s="25">
        <v>2</v>
      </c>
      <c r="N168" s="22">
        <f>M168/4</f>
        <v>0.5</v>
      </c>
      <c r="O168" s="19">
        <f>M168/N168</f>
        <v>4</v>
      </c>
      <c r="P168" s="26">
        <v>15</v>
      </c>
      <c r="Q168" s="30">
        <f>P168</f>
        <v>15</v>
      </c>
      <c r="R168" s="20">
        <f>AA168/V168</f>
        <v>100</v>
      </c>
      <c r="S168" s="27">
        <v>15</v>
      </c>
      <c r="T168" s="30">
        <f>S168</f>
        <v>15</v>
      </c>
      <c r="U168" s="20">
        <f>AB168/W168</f>
        <v>100</v>
      </c>
      <c r="V168" s="19">
        <f>ROUND((Q168/100)*G168,0)</f>
        <v>60</v>
      </c>
      <c r="W168" s="19">
        <f>ROUND(((T168/100)*G168)/J168,0)</f>
        <v>60</v>
      </c>
      <c r="X168" s="19">
        <v>0</v>
      </c>
      <c r="Y168" s="19">
        <v>0</v>
      </c>
      <c r="Z168" s="19">
        <v>0</v>
      </c>
      <c r="AA168" s="20">
        <f>G168*P168</f>
        <v>6000</v>
      </c>
      <c r="AB168" s="20">
        <f>(G168*S168)/J168</f>
        <v>6000</v>
      </c>
      <c r="AC168" s="20">
        <v>0</v>
      </c>
      <c r="AD168" s="20">
        <v>0</v>
      </c>
      <c r="AE168" s="20">
        <v>0</v>
      </c>
      <c r="AF168" s="24">
        <v>100</v>
      </c>
      <c r="AG168" s="24">
        <v>0</v>
      </c>
      <c r="AH168" s="24">
        <v>1</v>
      </c>
      <c r="AI168" s="24">
        <v>100</v>
      </c>
      <c r="AJ168" s="24">
        <v>0</v>
      </c>
      <c r="AK168" s="24">
        <v>1</v>
      </c>
      <c r="AL168" s="24">
        <v>0.5</v>
      </c>
      <c r="AM168" s="24">
        <v>0.5</v>
      </c>
      <c r="AN168" s="24">
        <v>0</v>
      </c>
      <c r="AO168" s="24">
        <v>0</v>
      </c>
      <c r="AP168" s="24">
        <v>0</v>
      </c>
      <c r="AQ168" s="24">
        <v>0.01</v>
      </c>
      <c r="AR168" s="24">
        <v>0.01</v>
      </c>
      <c r="AS168" s="24">
        <v>0</v>
      </c>
      <c r="AT168" s="24">
        <v>0</v>
      </c>
      <c r="AU168" s="24">
        <v>0</v>
      </c>
      <c r="AV168" s="24">
        <v>0</v>
      </c>
      <c r="AW168" s="24">
        <v>0.2</v>
      </c>
      <c r="AX168" s="24">
        <v>0</v>
      </c>
      <c r="AY168" s="24">
        <v>0</v>
      </c>
      <c r="AZ168" s="24">
        <v>0</v>
      </c>
      <c r="BA168" s="24">
        <v>0.04</v>
      </c>
      <c r="BB168" s="24">
        <v>0</v>
      </c>
      <c r="BC168" s="22">
        <v>0.05</v>
      </c>
      <c r="BD168" s="22">
        <v>0.05</v>
      </c>
      <c r="BE168" s="24">
        <v>7.4999999999999997E-2</v>
      </c>
      <c r="BF168" s="24">
        <v>5.0000000000000001E-3</v>
      </c>
      <c r="BG168" s="24">
        <v>0</v>
      </c>
      <c r="BH168" s="24">
        <v>0</v>
      </c>
      <c r="BI168" s="24">
        <v>0</v>
      </c>
      <c r="BJ168" s="24">
        <v>1.8749999999999999E-2</v>
      </c>
      <c r="BK168" s="24">
        <v>1.25E-3</v>
      </c>
      <c r="BL168" s="24">
        <v>0</v>
      </c>
      <c r="BM168" s="24">
        <v>0</v>
      </c>
      <c r="BN168" s="24">
        <v>0</v>
      </c>
      <c r="BO168" s="24">
        <v>0.1</v>
      </c>
      <c r="BP168" s="24">
        <v>0.1</v>
      </c>
      <c r="BQ168" s="24">
        <v>0</v>
      </c>
      <c r="BR168" s="24">
        <v>0</v>
      </c>
      <c r="BS168" s="24">
        <v>0</v>
      </c>
      <c r="BT168" s="24">
        <v>0.04</v>
      </c>
      <c r="BU168" s="29">
        <v>0.2</v>
      </c>
      <c r="BV168" s="23">
        <f>BT168/(BT168+BU168)</f>
        <v>0.16666666666666666</v>
      </c>
      <c r="BW168" s="23">
        <f>SQRT((BT168*BU168)/((BT168+BU168)^2*(BT168+BU168+1)))</f>
        <v>0.33467472037604118</v>
      </c>
      <c r="BX168" s="24">
        <v>0.25</v>
      </c>
      <c r="BY168" s="24">
        <v>0.25</v>
      </c>
      <c r="BZ168" s="24">
        <v>0.25</v>
      </c>
      <c r="CA168" s="24">
        <v>0.25</v>
      </c>
      <c r="CB168" s="28" t="s">
        <v>59</v>
      </c>
      <c r="CC168" s="24">
        <v>600</v>
      </c>
    </row>
    <row r="169" spans="1:81" s="24" customFormat="1" x14ac:dyDescent="0.2">
      <c r="A169" s="30">
        <f t="shared" si="2"/>
        <v>168</v>
      </c>
      <c r="B169" s="24">
        <v>20</v>
      </c>
      <c r="C169" s="24">
        <v>20</v>
      </c>
      <c r="D169" s="24">
        <v>5</v>
      </c>
      <c r="E169" s="24">
        <v>5</v>
      </c>
      <c r="F169" s="19" t="s">
        <v>80</v>
      </c>
      <c r="G169" s="19">
        <f>IF(F169="rectangle",B169*C169,IF(F169="hook",B169*C169-(D169*E169),IF(F169="eight",B169*C169-2*(D169*E169),IF(F169="tee",B169*C169-2*(D169*E169),IF(F169="cross",B169*C169-4*(D169*E169),"ERROR")))))</f>
        <v>400</v>
      </c>
      <c r="H169" s="19" t="s">
        <v>84</v>
      </c>
      <c r="I169" s="19">
        <f>B169/C169</f>
        <v>1</v>
      </c>
      <c r="J169" s="22">
        <v>1</v>
      </c>
      <c r="K169" s="24">
        <v>125</v>
      </c>
      <c r="L169" s="24">
        <v>4</v>
      </c>
      <c r="M169" s="25">
        <v>2</v>
      </c>
      <c r="N169" s="22">
        <f>M169/4</f>
        <v>0.5</v>
      </c>
      <c r="O169" s="19">
        <f>M169/N169</f>
        <v>4</v>
      </c>
      <c r="P169" s="26">
        <v>15</v>
      </c>
      <c r="Q169" s="30">
        <f>P169</f>
        <v>15</v>
      </c>
      <c r="R169" s="20">
        <f>AA169/V169</f>
        <v>100</v>
      </c>
      <c r="S169" s="27">
        <v>15</v>
      </c>
      <c r="T169" s="30">
        <f>S169</f>
        <v>15</v>
      </c>
      <c r="U169" s="20">
        <f>AB169/W169</f>
        <v>100</v>
      </c>
      <c r="V169" s="19">
        <f>ROUND((Q169/100)*G169,0)</f>
        <v>60</v>
      </c>
      <c r="W169" s="19">
        <f>ROUND(((T169/100)*G169)/J169,0)</f>
        <v>60</v>
      </c>
      <c r="X169" s="19">
        <v>0</v>
      </c>
      <c r="Y169" s="19">
        <v>0</v>
      </c>
      <c r="Z169" s="19">
        <v>0</v>
      </c>
      <c r="AA169" s="20">
        <f>G169*P169</f>
        <v>6000</v>
      </c>
      <c r="AB169" s="20">
        <f>(G169*S169)/J169</f>
        <v>6000</v>
      </c>
      <c r="AC169" s="20">
        <v>0</v>
      </c>
      <c r="AD169" s="20">
        <v>0</v>
      </c>
      <c r="AE169" s="20">
        <v>0</v>
      </c>
      <c r="AF169" s="24">
        <v>100</v>
      </c>
      <c r="AG169" s="24">
        <v>0</v>
      </c>
      <c r="AH169" s="24">
        <v>1</v>
      </c>
      <c r="AI169" s="24">
        <v>100</v>
      </c>
      <c r="AJ169" s="24">
        <v>0</v>
      </c>
      <c r="AK169" s="24">
        <v>1</v>
      </c>
      <c r="AL169" s="24">
        <v>0.5</v>
      </c>
      <c r="AM169" s="24">
        <v>0.5</v>
      </c>
      <c r="AN169" s="24">
        <v>0</v>
      </c>
      <c r="AO169" s="24">
        <v>0</v>
      </c>
      <c r="AP169" s="24">
        <v>0</v>
      </c>
      <c r="AQ169" s="24">
        <v>0.01</v>
      </c>
      <c r="AR169" s="24">
        <v>0.01</v>
      </c>
      <c r="AS169" s="24">
        <v>0</v>
      </c>
      <c r="AT169" s="24">
        <v>0</v>
      </c>
      <c r="AU169" s="24">
        <v>0</v>
      </c>
      <c r="AV169" s="24">
        <v>0</v>
      </c>
      <c r="AW169" s="24">
        <v>0.2</v>
      </c>
      <c r="AX169" s="24">
        <v>0</v>
      </c>
      <c r="AY169" s="24">
        <v>0</v>
      </c>
      <c r="AZ169" s="24">
        <v>0</v>
      </c>
      <c r="BA169" s="24">
        <v>0.04</v>
      </c>
      <c r="BB169" s="24">
        <v>0</v>
      </c>
      <c r="BC169" s="22">
        <v>0.05</v>
      </c>
      <c r="BD169" s="22">
        <v>0.05</v>
      </c>
      <c r="BE169" s="24">
        <v>7.4999999999999997E-2</v>
      </c>
      <c r="BF169" s="24">
        <v>5.0000000000000001E-3</v>
      </c>
      <c r="BG169" s="24">
        <v>0</v>
      </c>
      <c r="BH169" s="24">
        <v>0</v>
      </c>
      <c r="BI169" s="24">
        <v>0</v>
      </c>
      <c r="BJ169" s="24">
        <v>1.8749999999999999E-2</v>
      </c>
      <c r="BK169" s="24">
        <v>1.25E-3</v>
      </c>
      <c r="BL169" s="24">
        <v>0</v>
      </c>
      <c r="BM169" s="24">
        <v>0</v>
      </c>
      <c r="BN169" s="24">
        <v>0</v>
      </c>
      <c r="BO169" s="24">
        <v>0.1</v>
      </c>
      <c r="BP169" s="24">
        <v>0.1</v>
      </c>
      <c r="BQ169" s="24">
        <v>0</v>
      </c>
      <c r="BR169" s="24">
        <v>0</v>
      </c>
      <c r="BS169" s="24">
        <v>0</v>
      </c>
      <c r="BT169" s="24">
        <v>0.04</v>
      </c>
      <c r="BU169" s="29">
        <v>0.1</v>
      </c>
      <c r="BV169" s="23">
        <f>BT169/(BT169+BU169)</f>
        <v>0.2857142857142857</v>
      </c>
      <c r="BW169" s="23">
        <f>SQRT((BT169*BU169)/((BT169+BU169)^2*(BT169+BU169+1)))</f>
        <v>0.42310634125649449</v>
      </c>
      <c r="BX169" s="24">
        <v>0.25</v>
      </c>
      <c r="BY169" s="24">
        <v>0.25</v>
      </c>
      <c r="BZ169" s="24">
        <v>0.25</v>
      </c>
      <c r="CA169" s="24">
        <v>0.25</v>
      </c>
      <c r="CB169" s="28" t="s">
        <v>59</v>
      </c>
      <c r="CC169" s="24">
        <v>600</v>
      </c>
    </row>
    <row r="170" spans="1:81" s="24" customFormat="1" x14ac:dyDescent="0.2">
      <c r="A170" s="30">
        <f t="shared" si="2"/>
        <v>169</v>
      </c>
      <c r="B170" s="24">
        <v>20</v>
      </c>
      <c r="C170" s="24">
        <v>20</v>
      </c>
      <c r="D170" s="24">
        <v>5</v>
      </c>
      <c r="E170" s="24">
        <v>5</v>
      </c>
      <c r="F170" s="19" t="s">
        <v>80</v>
      </c>
      <c r="G170" s="19">
        <f>IF(F170="rectangle",B170*C170,IF(F170="hook",B170*C170-(D170*E170),IF(F170="eight",B170*C170-2*(D170*E170),IF(F170="tee",B170*C170-2*(D170*E170),IF(F170="cross",B170*C170-4*(D170*E170),"ERROR")))))</f>
        <v>400</v>
      </c>
      <c r="H170" s="19" t="s">
        <v>84</v>
      </c>
      <c r="I170" s="19">
        <f>B170/C170</f>
        <v>1</v>
      </c>
      <c r="J170" s="22">
        <v>1</v>
      </c>
      <c r="K170" s="24">
        <v>125</v>
      </c>
      <c r="L170" s="24">
        <v>4</v>
      </c>
      <c r="M170" s="25">
        <v>2</v>
      </c>
      <c r="N170" s="22">
        <f>M170/4</f>
        <v>0.5</v>
      </c>
      <c r="O170" s="19">
        <f>M170/N170</f>
        <v>4</v>
      </c>
      <c r="P170" s="26">
        <v>15</v>
      </c>
      <c r="Q170" s="30">
        <f>P170</f>
        <v>15</v>
      </c>
      <c r="R170" s="20">
        <f>AA170/V170</f>
        <v>100</v>
      </c>
      <c r="S170" s="27">
        <v>30</v>
      </c>
      <c r="T170" s="30">
        <f>S170</f>
        <v>30</v>
      </c>
      <c r="U170" s="20">
        <f>AB170/W170</f>
        <v>100</v>
      </c>
      <c r="V170" s="19">
        <f>ROUND((Q170/100)*G170,0)</f>
        <v>60</v>
      </c>
      <c r="W170" s="19">
        <f>ROUND(((T170/100)*G170)/J170,0)</f>
        <v>120</v>
      </c>
      <c r="X170" s="19">
        <v>0</v>
      </c>
      <c r="Y170" s="19">
        <v>0</v>
      </c>
      <c r="Z170" s="19">
        <v>0</v>
      </c>
      <c r="AA170" s="20">
        <f>G170*P170</f>
        <v>6000</v>
      </c>
      <c r="AB170" s="20">
        <f>(G170*S170)/J170</f>
        <v>12000</v>
      </c>
      <c r="AC170" s="20">
        <v>0</v>
      </c>
      <c r="AD170" s="20">
        <v>0</v>
      </c>
      <c r="AE170" s="20">
        <v>0</v>
      </c>
      <c r="AF170" s="24">
        <v>100</v>
      </c>
      <c r="AG170" s="24">
        <v>0</v>
      </c>
      <c r="AH170" s="24">
        <v>1</v>
      </c>
      <c r="AI170" s="24">
        <v>100</v>
      </c>
      <c r="AJ170" s="24">
        <v>0</v>
      </c>
      <c r="AK170" s="24">
        <v>1</v>
      </c>
      <c r="AL170" s="24">
        <v>0.5</v>
      </c>
      <c r="AM170" s="24">
        <v>0.5</v>
      </c>
      <c r="AN170" s="24">
        <v>0</v>
      </c>
      <c r="AO170" s="24">
        <v>0</v>
      </c>
      <c r="AP170" s="24">
        <v>0</v>
      </c>
      <c r="AQ170" s="24">
        <v>0.01</v>
      </c>
      <c r="AR170" s="24">
        <v>0.01</v>
      </c>
      <c r="AS170" s="24">
        <v>0</v>
      </c>
      <c r="AT170" s="24">
        <v>0</v>
      </c>
      <c r="AU170" s="24">
        <v>0</v>
      </c>
      <c r="AV170" s="24">
        <v>0</v>
      </c>
      <c r="AW170" s="24">
        <v>0.2</v>
      </c>
      <c r="AX170" s="24">
        <v>0</v>
      </c>
      <c r="AY170" s="24">
        <v>0</v>
      </c>
      <c r="AZ170" s="24">
        <v>0</v>
      </c>
      <c r="BA170" s="24">
        <v>0.04</v>
      </c>
      <c r="BB170" s="24">
        <v>0</v>
      </c>
      <c r="BC170" s="22">
        <v>0.05</v>
      </c>
      <c r="BD170" s="22">
        <v>0.05</v>
      </c>
      <c r="BE170" s="24">
        <v>7.4999999999999997E-2</v>
      </c>
      <c r="BF170" s="24">
        <v>5.0000000000000001E-3</v>
      </c>
      <c r="BG170" s="24">
        <v>0</v>
      </c>
      <c r="BH170" s="24">
        <v>0</v>
      </c>
      <c r="BI170" s="24">
        <v>0</v>
      </c>
      <c r="BJ170" s="24">
        <v>1.8749999999999999E-2</v>
      </c>
      <c r="BK170" s="24">
        <v>1.25E-3</v>
      </c>
      <c r="BL170" s="24">
        <v>0</v>
      </c>
      <c r="BM170" s="24">
        <v>0</v>
      </c>
      <c r="BN170" s="24">
        <v>0</v>
      </c>
      <c r="BO170" s="24">
        <v>0.1</v>
      </c>
      <c r="BP170" s="24">
        <v>0.1</v>
      </c>
      <c r="BQ170" s="24">
        <v>0</v>
      </c>
      <c r="BR170" s="24">
        <v>0</v>
      </c>
      <c r="BS170" s="24">
        <v>0</v>
      </c>
      <c r="BT170" s="24">
        <v>0.04</v>
      </c>
      <c r="BU170" s="29">
        <v>4</v>
      </c>
      <c r="BV170" s="23">
        <f>BT170/(BT170+BU170)</f>
        <v>9.9009900990099011E-3</v>
      </c>
      <c r="BW170" s="23">
        <f>SQRT((BT170*BU170)/((BT170+BU170)^2*(BT170+BU170+1)))</f>
        <v>4.410251516706673E-2</v>
      </c>
      <c r="BX170" s="24">
        <v>0.25</v>
      </c>
      <c r="BY170" s="24">
        <v>0.25</v>
      </c>
      <c r="BZ170" s="24">
        <v>0.25</v>
      </c>
      <c r="CA170" s="24">
        <v>0.25</v>
      </c>
      <c r="CB170" s="28" t="s">
        <v>59</v>
      </c>
      <c r="CC170" s="24">
        <v>600</v>
      </c>
    </row>
    <row r="171" spans="1:81" s="24" customFormat="1" x14ac:dyDescent="0.2">
      <c r="A171" s="30">
        <f t="shared" si="2"/>
        <v>170</v>
      </c>
      <c r="B171" s="24">
        <v>20</v>
      </c>
      <c r="C171" s="24">
        <v>20</v>
      </c>
      <c r="D171" s="24">
        <v>5</v>
      </c>
      <c r="E171" s="24">
        <v>5</v>
      </c>
      <c r="F171" s="19" t="s">
        <v>80</v>
      </c>
      <c r="G171" s="19">
        <f>IF(F171="rectangle",B171*C171,IF(F171="hook",B171*C171-(D171*E171),IF(F171="eight",B171*C171-2*(D171*E171),IF(F171="tee",B171*C171-2*(D171*E171),IF(F171="cross",B171*C171-4*(D171*E171),"ERROR")))))</f>
        <v>400</v>
      </c>
      <c r="H171" s="19" t="s">
        <v>84</v>
      </c>
      <c r="I171" s="19">
        <f>B171/C171</f>
        <v>1</v>
      </c>
      <c r="J171" s="22">
        <v>1</v>
      </c>
      <c r="K171" s="24">
        <v>125</v>
      </c>
      <c r="L171" s="24">
        <v>4</v>
      </c>
      <c r="M171" s="25">
        <v>2</v>
      </c>
      <c r="N171" s="22">
        <f>M171/4</f>
        <v>0.5</v>
      </c>
      <c r="O171" s="19">
        <f>M171/N171</f>
        <v>4</v>
      </c>
      <c r="P171" s="26">
        <v>15</v>
      </c>
      <c r="Q171" s="30">
        <f>P171</f>
        <v>15</v>
      </c>
      <c r="R171" s="20">
        <f>AA171/V171</f>
        <v>100</v>
      </c>
      <c r="S171" s="27">
        <v>30</v>
      </c>
      <c r="T171" s="30">
        <f>S171</f>
        <v>30</v>
      </c>
      <c r="U171" s="20">
        <f>AB171/W171</f>
        <v>100</v>
      </c>
      <c r="V171" s="19">
        <f>ROUND((Q171/100)*G171,0)</f>
        <v>60</v>
      </c>
      <c r="W171" s="19">
        <f>ROUND(((T171/100)*G171)/J171,0)</f>
        <v>120</v>
      </c>
      <c r="X171" s="19">
        <v>0</v>
      </c>
      <c r="Y171" s="19">
        <v>0</v>
      </c>
      <c r="Z171" s="19">
        <v>0</v>
      </c>
      <c r="AA171" s="20">
        <f>G171*P171</f>
        <v>6000</v>
      </c>
      <c r="AB171" s="20">
        <f>(G171*S171)/J171</f>
        <v>12000</v>
      </c>
      <c r="AC171" s="20">
        <v>0</v>
      </c>
      <c r="AD171" s="20">
        <v>0</v>
      </c>
      <c r="AE171" s="20">
        <v>0</v>
      </c>
      <c r="AF171" s="24">
        <v>100</v>
      </c>
      <c r="AG171" s="24">
        <v>0</v>
      </c>
      <c r="AH171" s="24">
        <v>1</v>
      </c>
      <c r="AI171" s="24">
        <v>100</v>
      </c>
      <c r="AJ171" s="24">
        <v>0</v>
      </c>
      <c r="AK171" s="24">
        <v>1</v>
      </c>
      <c r="AL171" s="24">
        <v>0.5</v>
      </c>
      <c r="AM171" s="24">
        <v>0.5</v>
      </c>
      <c r="AN171" s="24">
        <v>0</v>
      </c>
      <c r="AO171" s="24">
        <v>0</v>
      </c>
      <c r="AP171" s="24">
        <v>0</v>
      </c>
      <c r="AQ171" s="24">
        <v>0.01</v>
      </c>
      <c r="AR171" s="24">
        <v>0.01</v>
      </c>
      <c r="AS171" s="24">
        <v>0</v>
      </c>
      <c r="AT171" s="24">
        <v>0</v>
      </c>
      <c r="AU171" s="24">
        <v>0</v>
      </c>
      <c r="AV171" s="24">
        <v>0</v>
      </c>
      <c r="AW171" s="24">
        <v>0.2</v>
      </c>
      <c r="AX171" s="24">
        <v>0</v>
      </c>
      <c r="AY171" s="24">
        <v>0</v>
      </c>
      <c r="AZ171" s="24">
        <v>0</v>
      </c>
      <c r="BA171" s="24">
        <v>0.04</v>
      </c>
      <c r="BB171" s="24">
        <v>0</v>
      </c>
      <c r="BC171" s="22">
        <v>0.05</v>
      </c>
      <c r="BD171" s="22">
        <v>0.05</v>
      </c>
      <c r="BE171" s="24">
        <v>7.4999999999999997E-2</v>
      </c>
      <c r="BF171" s="24">
        <v>5.0000000000000001E-3</v>
      </c>
      <c r="BG171" s="24">
        <v>0</v>
      </c>
      <c r="BH171" s="24">
        <v>0</v>
      </c>
      <c r="BI171" s="24">
        <v>0</v>
      </c>
      <c r="BJ171" s="24">
        <v>1.8749999999999999E-2</v>
      </c>
      <c r="BK171" s="24">
        <v>1.25E-3</v>
      </c>
      <c r="BL171" s="24">
        <v>0</v>
      </c>
      <c r="BM171" s="24">
        <v>0</v>
      </c>
      <c r="BN171" s="24">
        <v>0</v>
      </c>
      <c r="BO171" s="24">
        <v>0.1</v>
      </c>
      <c r="BP171" s="24">
        <v>0.1</v>
      </c>
      <c r="BQ171" s="24">
        <v>0</v>
      </c>
      <c r="BR171" s="24">
        <v>0</v>
      </c>
      <c r="BS171" s="24">
        <v>0</v>
      </c>
      <c r="BT171" s="24">
        <v>0.04</v>
      </c>
      <c r="BU171" s="29">
        <v>0.2</v>
      </c>
      <c r="BV171" s="23">
        <f>BT171/(BT171+BU171)</f>
        <v>0.16666666666666666</v>
      </c>
      <c r="BW171" s="23">
        <f>SQRT((BT171*BU171)/((BT171+BU171)^2*(BT171+BU171+1)))</f>
        <v>0.33467472037604118</v>
      </c>
      <c r="BX171" s="24">
        <v>0.25</v>
      </c>
      <c r="BY171" s="24">
        <v>0.25</v>
      </c>
      <c r="BZ171" s="24">
        <v>0.25</v>
      </c>
      <c r="CA171" s="24">
        <v>0.25</v>
      </c>
      <c r="CB171" s="28" t="s">
        <v>59</v>
      </c>
      <c r="CC171" s="24">
        <v>600</v>
      </c>
    </row>
    <row r="172" spans="1:81" s="24" customFormat="1" x14ac:dyDescent="0.2">
      <c r="A172" s="30">
        <f t="shared" si="2"/>
        <v>171</v>
      </c>
      <c r="B172" s="24">
        <v>20</v>
      </c>
      <c r="C172" s="24">
        <v>20</v>
      </c>
      <c r="D172" s="24">
        <v>5</v>
      </c>
      <c r="E172" s="24">
        <v>5</v>
      </c>
      <c r="F172" s="19" t="s">
        <v>80</v>
      </c>
      <c r="G172" s="19">
        <f>IF(F172="rectangle",B172*C172,IF(F172="hook",B172*C172-(D172*E172),IF(F172="eight",B172*C172-2*(D172*E172),IF(F172="tee",B172*C172-2*(D172*E172),IF(F172="cross",B172*C172-4*(D172*E172),"ERROR")))))</f>
        <v>400</v>
      </c>
      <c r="H172" s="19" t="s">
        <v>84</v>
      </c>
      <c r="I172" s="19">
        <f>B172/C172</f>
        <v>1</v>
      </c>
      <c r="J172" s="22">
        <v>1</v>
      </c>
      <c r="K172" s="24">
        <v>125</v>
      </c>
      <c r="L172" s="24">
        <v>4</v>
      </c>
      <c r="M172" s="25">
        <v>2</v>
      </c>
      <c r="N172" s="22">
        <f>M172/4</f>
        <v>0.5</v>
      </c>
      <c r="O172" s="19">
        <f>M172/N172</f>
        <v>4</v>
      </c>
      <c r="P172" s="26">
        <v>15</v>
      </c>
      <c r="Q172" s="30">
        <f>P172</f>
        <v>15</v>
      </c>
      <c r="R172" s="20">
        <f>AA172/V172</f>
        <v>100</v>
      </c>
      <c r="S172" s="27">
        <v>30</v>
      </c>
      <c r="T172" s="30">
        <f>S172</f>
        <v>30</v>
      </c>
      <c r="U172" s="20">
        <f>AB172/W172</f>
        <v>100</v>
      </c>
      <c r="V172" s="19">
        <f>ROUND((Q172/100)*G172,0)</f>
        <v>60</v>
      </c>
      <c r="W172" s="19">
        <f>ROUND(((T172/100)*G172)/J172,0)</f>
        <v>120</v>
      </c>
      <c r="X172" s="19">
        <v>0</v>
      </c>
      <c r="Y172" s="19">
        <v>0</v>
      </c>
      <c r="Z172" s="19">
        <v>0</v>
      </c>
      <c r="AA172" s="20">
        <f>G172*P172</f>
        <v>6000</v>
      </c>
      <c r="AB172" s="20">
        <f>(G172*S172)/J172</f>
        <v>12000</v>
      </c>
      <c r="AC172" s="20">
        <v>0</v>
      </c>
      <c r="AD172" s="20">
        <v>0</v>
      </c>
      <c r="AE172" s="20">
        <v>0</v>
      </c>
      <c r="AF172" s="24">
        <v>100</v>
      </c>
      <c r="AG172" s="24">
        <v>0</v>
      </c>
      <c r="AH172" s="24">
        <v>1</v>
      </c>
      <c r="AI172" s="24">
        <v>100</v>
      </c>
      <c r="AJ172" s="24">
        <v>0</v>
      </c>
      <c r="AK172" s="24">
        <v>1</v>
      </c>
      <c r="AL172" s="24">
        <v>0.5</v>
      </c>
      <c r="AM172" s="24">
        <v>0.5</v>
      </c>
      <c r="AN172" s="24">
        <v>0</v>
      </c>
      <c r="AO172" s="24">
        <v>0</v>
      </c>
      <c r="AP172" s="24">
        <v>0</v>
      </c>
      <c r="AQ172" s="24">
        <v>0.01</v>
      </c>
      <c r="AR172" s="24">
        <v>0.01</v>
      </c>
      <c r="AS172" s="24">
        <v>0</v>
      </c>
      <c r="AT172" s="24">
        <v>0</v>
      </c>
      <c r="AU172" s="24">
        <v>0</v>
      </c>
      <c r="AV172" s="24">
        <v>0</v>
      </c>
      <c r="AW172" s="24">
        <v>0.2</v>
      </c>
      <c r="AX172" s="24">
        <v>0</v>
      </c>
      <c r="AY172" s="24">
        <v>0</v>
      </c>
      <c r="AZ172" s="24">
        <v>0</v>
      </c>
      <c r="BA172" s="24">
        <v>0.04</v>
      </c>
      <c r="BB172" s="24">
        <v>0</v>
      </c>
      <c r="BC172" s="22">
        <v>0.05</v>
      </c>
      <c r="BD172" s="22">
        <v>0.05</v>
      </c>
      <c r="BE172" s="24">
        <v>7.4999999999999997E-2</v>
      </c>
      <c r="BF172" s="24">
        <v>5.0000000000000001E-3</v>
      </c>
      <c r="BG172" s="24">
        <v>0</v>
      </c>
      <c r="BH172" s="24">
        <v>0</v>
      </c>
      <c r="BI172" s="24">
        <v>0</v>
      </c>
      <c r="BJ172" s="24">
        <v>1.8749999999999999E-2</v>
      </c>
      <c r="BK172" s="24">
        <v>1.25E-3</v>
      </c>
      <c r="BL172" s="24">
        <v>0</v>
      </c>
      <c r="BM172" s="24">
        <v>0</v>
      </c>
      <c r="BN172" s="24">
        <v>0</v>
      </c>
      <c r="BO172" s="24">
        <v>0.1</v>
      </c>
      <c r="BP172" s="24">
        <v>0.1</v>
      </c>
      <c r="BQ172" s="24">
        <v>0</v>
      </c>
      <c r="BR172" s="24">
        <v>0</v>
      </c>
      <c r="BS172" s="24">
        <v>0</v>
      </c>
      <c r="BT172" s="24">
        <v>0.04</v>
      </c>
      <c r="BU172" s="29">
        <v>0.1</v>
      </c>
      <c r="BV172" s="23">
        <f>BT172/(BT172+BU172)</f>
        <v>0.2857142857142857</v>
      </c>
      <c r="BW172" s="23">
        <f>SQRT((BT172*BU172)/((BT172+BU172)^2*(BT172+BU172+1)))</f>
        <v>0.42310634125649449</v>
      </c>
      <c r="BX172" s="24">
        <v>0.25</v>
      </c>
      <c r="BY172" s="24">
        <v>0.25</v>
      </c>
      <c r="BZ172" s="24">
        <v>0.25</v>
      </c>
      <c r="CA172" s="24">
        <v>0.25</v>
      </c>
      <c r="CB172" s="28" t="s">
        <v>59</v>
      </c>
      <c r="CC172" s="24">
        <v>600</v>
      </c>
    </row>
    <row r="173" spans="1:81" s="24" customFormat="1" x14ac:dyDescent="0.2">
      <c r="A173" s="30">
        <f t="shared" si="2"/>
        <v>172</v>
      </c>
      <c r="B173" s="24">
        <v>300</v>
      </c>
      <c r="C173" s="24">
        <v>300</v>
      </c>
      <c r="D173" s="24">
        <v>5</v>
      </c>
      <c r="E173" s="24">
        <v>5</v>
      </c>
      <c r="F173" s="19" t="s">
        <v>80</v>
      </c>
      <c r="G173" s="19">
        <f>IF(F173="rectangle",B173*C173,IF(F173="hook",B173*C173-(D173*E173),IF(F173="eight",B173*C173-2*(D173*E173),IF(F173="tee",B173*C173-2*(D173*E173),IF(F173="cross",B173*C173-4*(D173*E173),"ERROR")))))</f>
        <v>90000</v>
      </c>
      <c r="H173" s="19" t="s">
        <v>87</v>
      </c>
      <c r="I173" s="19">
        <f>B173/C173</f>
        <v>1</v>
      </c>
      <c r="J173" s="22">
        <v>1</v>
      </c>
      <c r="K173" s="24">
        <v>125</v>
      </c>
      <c r="L173" s="24">
        <v>4</v>
      </c>
      <c r="M173" s="25">
        <v>2</v>
      </c>
      <c r="N173" s="22">
        <f>M173/4</f>
        <v>0.5</v>
      </c>
      <c r="O173" s="19">
        <f>M173/N173</f>
        <v>4</v>
      </c>
      <c r="P173" s="26">
        <v>15</v>
      </c>
      <c r="Q173" s="30">
        <f>P173</f>
        <v>15</v>
      </c>
      <c r="R173" s="20">
        <f>AA173/V173</f>
        <v>100</v>
      </c>
      <c r="S173" s="27">
        <v>5</v>
      </c>
      <c r="T173" s="30">
        <f>S173</f>
        <v>5</v>
      </c>
      <c r="U173" s="20">
        <f>AB173/W173</f>
        <v>100</v>
      </c>
      <c r="V173" s="19">
        <f>ROUND((Q173/100)*G173,0)</f>
        <v>13500</v>
      </c>
      <c r="W173" s="19">
        <f>ROUND(((T173/100)*G173)/J173,0)</f>
        <v>4500</v>
      </c>
      <c r="X173" s="19">
        <v>0</v>
      </c>
      <c r="Y173" s="19">
        <v>0</v>
      </c>
      <c r="Z173" s="19">
        <v>0</v>
      </c>
      <c r="AA173" s="20">
        <f>G173*P173</f>
        <v>1350000</v>
      </c>
      <c r="AB173" s="20">
        <f>(G173*S173)/J173</f>
        <v>450000</v>
      </c>
      <c r="AC173" s="20">
        <v>0</v>
      </c>
      <c r="AD173" s="20">
        <v>0</v>
      </c>
      <c r="AE173" s="20">
        <v>0</v>
      </c>
      <c r="AF173" s="24">
        <v>100</v>
      </c>
      <c r="AG173" s="24">
        <v>0</v>
      </c>
      <c r="AH173" s="24">
        <v>1</v>
      </c>
      <c r="AI173" s="24">
        <v>100</v>
      </c>
      <c r="AJ173" s="24">
        <v>0</v>
      </c>
      <c r="AK173" s="24">
        <v>1</v>
      </c>
      <c r="AL173" s="24">
        <v>0.5</v>
      </c>
      <c r="AM173" s="24">
        <v>0.5</v>
      </c>
      <c r="AN173" s="24">
        <v>0</v>
      </c>
      <c r="AO173" s="24">
        <v>0</v>
      </c>
      <c r="AP173" s="24">
        <v>0</v>
      </c>
      <c r="AQ173" s="24">
        <v>0.01</v>
      </c>
      <c r="AR173" s="24">
        <v>0.01</v>
      </c>
      <c r="AS173" s="24">
        <v>0</v>
      </c>
      <c r="AT173" s="24">
        <v>0</v>
      </c>
      <c r="AU173" s="24">
        <v>0</v>
      </c>
      <c r="AV173" s="24">
        <v>0</v>
      </c>
      <c r="AW173" s="24">
        <v>0.2</v>
      </c>
      <c r="AX173" s="24">
        <v>0</v>
      </c>
      <c r="AY173" s="24">
        <v>0</v>
      </c>
      <c r="AZ173" s="24">
        <v>0</v>
      </c>
      <c r="BA173" s="24">
        <v>0.04</v>
      </c>
      <c r="BB173" s="24">
        <v>0</v>
      </c>
      <c r="BC173" s="22">
        <v>0.05</v>
      </c>
      <c r="BD173" s="22">
        <v>0.05</v>
      </c>
      <c r="BE173" s="24">
        <v>7.4999999999999997E-2</v>
      </c>
      <c r="BF173" s="24">
        <v>5.0000000000000001E-3</v>
      </c>
      <c r="BG173" s="24">
        <v>0</v>
      </c>
      <c r="BH173" s="24">
        <v>0</v>
      </c>
      <c r="BI173" s="24">
        <v>0</v>
      </c>
      <c r="BJ173" s="24">
        <v>1.8749999999999999E-2</v>
      </c>
      <c r="BK173" s="24">
        <v>1.25E-3</v>
      </c>
      <c r="BL173" s="24">
        <v>0</v>
      </c>
      <c r="BM173" s="24">
        <v>0</v>
      </c>
      <c r="BN173" s="24">
        <v>0</v>
      </c>
      <c r="BO173" s="24">
        <v>0.1</v>
      </c>
      <c r="BP173" s="24">
        <v>0.1</v>
      </c>
      <c r="BQ173" s="24">
        <v>0</v>
      </c>
      <c r="BR173" s="24">
        <v>0</v>
      </c>
      <c r="BS173" s="24">
        <v>0</v>
      </c>
      <c r="BT173" s="24">
        <v>0.04</v>
      </c>
      <c r="BU173" s="29">
        <v>4</v>
      </c>
      <c r="BV173" s="23">
        <f>BT173/(BT173+BU173)</f>
        <v>9.9009900990099011E-3</v>
      </c>
      <c r="BW173" s="23">
        <f>SQRT((BT173*BU173)/((BT173+BU173)^2*(BT173+BU173+1)))</f>
        <v>4.410251516706673E-2</v>
      </c>
      <c r="BX173" s="24">
        <v>0.25</v>
      </c>
      <c r="BY173" s="24">
        <v>0.25</v>
      </c>
      <c r="BZ173" s="24">
        <v>0.25</v>
      </c>
      <c r="CA173" s="24">
        <v>0.25</v>
      </c>
      <c r="CB173" s="28" t="s">
        <v>59</v>
      </c>
      <c r="CC173" s="24">
        <v>600</v>
      </c>
    </row>
    <row r="174" spans="1:81" s="24" customFormat="1" x14ac:dyDescent="0.2">
      <c r="A174" s="30">
        <f t="shared" si="2"/>
        <v>173</v>
      </c>
      <c r="B174" s="24">
        <v>300</v>
      </c>
      <c r="C174" s="24">
        <v>300</v>
      </c>
      <c r="D174" s="24">
        <v>5</v>
      </c>
      <c r="E174" s="24">
        <v>5</v>
      </c>
      <c r="F174" s="19" t="s">
        <v>80</v>
      </c>
      <c r="G174" s="19">
        <f>IF(F174="rectangle",B174*C174,IF(F174="hook",B174*C174-(D174*E174),IF(F174="eight",B174*C174-2*(D174*E174),IF(F174="tee",B174*C174-2*(D174*E174),IF(F174="cross",B174*C174-4*(D174*E174),"ERROR")))))</f>
        <v>90000</v>
      </c>
      <c r="H174" s="19" t="s">
        <v>87</v>
      </c>
      <c r="I174" s="19">
        <f>B174/C174</f>
        <v>1</v>
      </c>
      <c r="J174" s="22">
        <v>1</v>
      </c>
      <c r="K174" s="24">
        <v>125</v>
      </c>
      <c r="L174" s="24">
        <v>4</v>
      </c>
      <c r="M174" s="25">
        <v>2</v>
      </c>
      <c r="N174" s="22">
        <f>M174/4</f>
        <v>0.5</v>
      </c>
      <c r="O174" s="19">
        <f>M174/N174</f>
        <v>4</v>
      </c>
      <c r="P174" s="26">
        <v>15</v>
      </c>
      <c r="Q174" s="30">
        <f>P174</f>
        <v>15</v>
      </c>
      <c r="R174" s="20">
        <f>AA174/V174</f>
        <v>100</v>
      </c>
      <c r="S174" s="27">
        <v>5</v>
      </c>
      <c r="T174" s="30">
        <f>S174</f>
        <v>5</v>
      </c>
      <c r="U174" s="20">
        <f>AB174/W174</f>
        <v>100</v>
      </c>
      <c r="V174" s="19">
        <f>ROUND((Q174/100)*G174,0)</f>
        <v>13500</v>
      </c>
      <c r="W174" s="19">
        <f>ROUND(((T174/100)*G174)/J174,0)</f>
        <v>4500</v>
      </c>
      <c r="X174" s="19">
        <v>0</v>
      </c>
      <c r="Y174" s="19">
        <v>0</v>
      </c>
      <c r="Z174" s="19">
        <v>0</v>
      </c>
      <c r="AA174" s="20">
        <f>G174*P174</f>
        <v>1350000</v>
      </c>
      <c r="AB174" s="20">
        <f>(G174*S174)/J174</f>
        <v>450000</v>
      </c>
      <c r="AC174" s="20">
        <v>0</v>
      </c>
      <c r="AD174" s="20">
        <v>0</v>
      </c>
      <c r="AE174" s="20">
        <v>0</v>
      </c>
      <c r="AF174" s="24">
        <v>100</v>
      </c>
      <c r="AG174" s="24">
        <v>0</v>
      </c>
      <c r="AH174" s="24">
        <v>1</v>
      </c>
      <c r="AI174" s="24">
        <v>100</v>
      </c>
      <c r="AJ174" s="24">
        <v>0</v>
      </c>
      <c r="AK174" s="24">
        <v>1</v>
      </c>
      <c r="AL174" s="24">
        <v>0.5</v>
      </c>
      <c r="AM174" s="24">
        <v>0.5</v>
      </c>
      <c r="AN174" s="24">
        <v>0</v>
      </c>
      <c r="AO174" s="24">
        <v>0</v>
      </c>
      <c r="AP174" s="24">
        <v>0</v>
      </c>
      <c r="AQ174" s="24">
        <v>0.01</v>
      </c>
      <c r="AR174" s="24">
        <v>0.01</v>
      </c>
      <c r="AS174" s="24">
        <v>0</v>
      </c>
      <c r="AT174" s="24">
        <v>0</v>
      </c>
      <c r="AU174" s="24">
        <v>0</v>
      </c>
      <c r="AV174" s="24">
        <v>0</v>
      </c>
      <c r="AW174" s="24">
        <v>0.2</v>
      </c>
      <c r="AX174" s="24">
        <v>0</v>
      </c>
      <c r="AY174" s="24">
        <v>0</v>
      </c>
      <c r="AZ174" s="24">
        <v>0</v>
      </c>
      <c r="BA174" s="24">
        <v>0.04</v>
      </c>
      <c r="BB174" s="24">
        <v>0</v>
      </c>
      <c r="BC174" s="22">
        <v>0.05</v>
      </c>
      <c r="BD174" s="22">
        <v>0.05</v>
      </c>
      <c r="BE174" s="24">
        <v>7.4999999999999997E-2</v>
      </c>
      <c r="BF174" s="24">
        <v>5.0000000000000001E-3</v>
      </c>
      <c r="BG174" s="24">
        <v>0</v>
      </c>
      <c r="BH174" s="24">
        <v>0</v>
      </c>
      <c r="BI174" s="24">
        <v>0</v>
      </c>
      <c r="BJ174" s="24">
        <v>1.8749999999999999E-2</v>
      </c>
      <c r="BK174" s="24">
        <v>1.25E-3</v>
      </c>
      <c r="BL174" s="24">
        <v>0</v>
      </c>
      <c r="BM174" s="24">
        <v>0</v>
      </c>
      <c r="BN174" s="24">
        <v>0</v>
      </c>
      <c r="BO174" s="24">
        <v>0.1</v>
      </c>
      <c r="BP174" s="24">
        <v>0.1</v>
      </c>
      <c r="BQ174" s="24">
        <v>0</v>
      </c>
      <c r="BR174" s="24">
        <v>0</v>
      </c>
      <c r="BS174" s="24">
        <v>0</v>
      </c>
      <c r="BT174" s="24">
        <v>0.04</v>
      </c>
      <c r="BU174" s="29">
        <v>0.2</v>
      </c>
      <c r="BV174" s="23">
        <f>BT174/(BT174+BU174)</f>
        <v>0.16666666666666666</v>
      </c>
      <c r="BW174" s="23">
        <f>SQRT((BT174*BU174)/((BT174+BU174)^2*(BT174+BU174+1)))</f>
        <v>0.33467472037604118</v>
      </c>
      <c r="BX174" s="24">
        <v>0.25</v>
      </c>
      <c r="BY174" s="24">
        <v>0.25</v>
      </c>
      <c r="BZ174" s="24">
        <v>0.25</v>
      </c>
      <c r="CA174" s="24">
        <v>0.25</v>
      </c>
      <c r="CB174" s="28" t="s">
        <v>59</v>
      </c>
      <c r="CC174" s="24">
        <v>600</v>
      </c>
    </row>
    <row r="175" spans="1:81" s="24" customFormat="1" x14ac:dyDescent="0.2">
      <c r="A175" s="30">
        <f t="shared" si="2"/>
        <v>174</v>
      </c>
      <c r="B175" s="24">
        <v>300</v>
      </c>
      <c r="C175" s="24">
        <v>300</v>
      </c>
      <c r="D175" s="24">
        <v>5</v>
      </c>
      <c r="E175" s="24">
        <v>5</v>
      </c>
      <c r="F175" s="19" t="s">
        <v>80</v>
      </c>
      <c r="G175" s="19">
        <f>IF(F175="rectangle",B175*C175,IF(F175="hook",B175*C175-(D175*E175),IF(F175="eight",B175*C175-2*(D175*E175),IF(F175="tee",B175*C175-2*(D175*E175),IF(F175="cross",B175*C175-4*(D175*E175),"ERROR")))))</f>
        <v>90000</v>
      </c>
      <c r="H175" s="19" t="s">
        <v>87</v>
      </c>
      <c r="I175" s="19">
        <f>B175/C175</f>
        <v>1</v>
      </c>
      <c r="J175" s="22">
        <v>1</v>
      </c>
      <c r="K175" s="24">
        <v>125</v>
      </c>
      <c r="L175" s="24">
        <v>4</v>
      </c>
      <c r="M175" s="25">
        <v>2</v>
      </c>
      <c r="N175" s="22">
        <f>M175/4</f>
        <v>0.5</v>
      </c>
      <c r="O175" s="19">
        <f>M175/N175</f>
        <v>4</v>
      </c>
      <c r="P175" s="26">
        <v>15</v>
      </c>
      <c r="Q175" s="30">
        <f>P175</f>
        <v>15</v>
      </c>
      <c r="R175" s="20">
        <f>AA175/V175</f>
        <v>100</v>
      </c>
      <c r="S175" s="27">
        <v>5</v>
      </c>
      <c r="T175" s="30">
        <f>S175</f>
        <v>5</v>
      </c>
      <c r="U175" s="20">
        <f>AB175/W175</f>
        <v>100</v>
      </c>
      <c r="V175" s="19">
        <f>ROUND((Q175/100)*G175,0)</f>
        <v>13500</v>
      </c>
      <c r="W175" s="19">
        <f>ROUND(((T175/100)*G175)/J175,0)</f>
        <v>4500</v>
      </c>
      <c r="X175" s="19">
        <v>0</v>
      </c>
      <c r="Y175" s="19">
        <v>0</v>
      </c>
      <c r="Z175" s="19">
        <v>0</v>
      </c>
      <c r="AA175" s="20">
        <f>G175*P175</f>
        <v>1350000</v>
      </c>
      <c r="AB175" s="20">
        <f>(G175*S175)/J175</f>
        <v>450000</v>
      </c>
      <c r="AC175" s="20">
        <v>0</v>
      </c>
      <c r="AD175" s="20">
        <v>0</v>
      </c>
      <c r="AE175" s="20">
        <v>0</v>
      </c>
      <c r="AF175" s="24">
        <v>100</v>
      </c>
      <c r="AG175" s="24">
        <v>0</v>
      </c>
      <c r="AH175" s="24">
        <v>1</v>
      </c>
      <c r="AI175" s="24">
        <v>100</v>
      </c>
      <c r="AJ175" s="24">
        <v>0</v>
      </c>
      <c r="AK175" s="24">
        <v>1</v>
      </c>
      <c r="AL175" s="24">
        <v>0.5</v>
      </c>
      <c r="AM175" s="24">
        <v>0.5</v>
      </c>
      <c r="AN175" s="24">
        <v>0</v>
      </c>
      <c r="AO175" s="24">
        <v>0</v>
      </c>
      <c r="AP175" s="24">
        <v>0</v>
      </c>
      <c r="AQ175" s="24">
        <v>0.01</v>
      </c>
      <c r="AR175" s="24">
        <v>0.01</v>
      </c>
      <c r="AS175" s="24">
        <v>0</v>
      </c>
      <c r="AT175" s="24">
        <v>0</v>
      </c>
      <c r="AU175" s="24">
        <v>0</v>
      </c>
      <c r="AV175" s="24">
        <v>0</v>
      </c>
      <c r="AW175" s="24">
        <v>0.2</v>
      </c>
      <c r="AX175" s="24">
        <v>0</v>
      </c>
      <c r="AY175" s="24">
        <v>0</v>
      </c>
      <c r="AZ175" s="24">
        <v>0</v>
      </c>
      <c r="BA175" s="24">
        <v>0.04</v>
      </c>
      <c r="BB175" s="24">
        <v>0</v>
      </c>
      <c r="BC175" s="22">
        <v>0.05</v>
      </c>
      <c r="BD175" s="22">
        <v>0.05</v>
      </c>
      <c r="BE175" s="24">
        <v>7.4999999999999997E-2</v>
      </c>
      <c r="BF175" s="24">
        <v>5.0000000000000001E-3</v>
      </c>
      <c r="BG175" s="24">
        <v>0</v>
      </c>
      <c r="BH175" s="24">
        <v>0</v>
      </c>
      <c r="BI175" s="24">
        <v>0</v>
      </c>
      <c r="BJ175" s="24">
        <v>1.8749999999999999E-2</v>
      </c>
      <c r="BK175" s="24">
        <v>1.25E-3</v>
      </c>
      <c r="BL175" s="24">
        <v>0</v>
      </c>
      <c r="BM175" s="24">
        <v>0</v>
      </c>
      <c r="BN175" s="24">
        <v>0</v>
      </c>
      <c r="BO175" s="24">
        <v>0.1</v>
      </c>
      <c r="BP175" s="24">
        <v>0.1</v>
      </c>
      <c r="BQ175" s="24">
        <v>0</v>
      </c>
      <c r="BR175" s="24">
        <v>0</v>
      </c>
      <c r="BS175" s="24">
        <v>0</v>
      </c>
      <c r="BT175" s="24">
        <v>0.04</v>
      </c>
      <c r="BU175" s="29">
        <v>0.1</v>
      </c>
      <c r="BV175" s="23">
        <f>BT175/(BT175+BU175)</f>
        <v>0.2857142857142857</v>
      </c>
      <c r="BW175" s="23">
        <f>SQRT((BT175*BU175)/((BT175+BU175)^2*(BT175+BU175+1)))</f>
        <v>0.42310634125649449</v>
      </c>
      <c r="BX175" s="24">
        <v>0.25</v>
      </c>
      <c r="BY175" s="24">
        <v>0.25</v>
      </c>
      <c r="BZ175" s="24">
        <v>0.25</v>
      </c>
      <c r="CA175" s="24">
        <v>0.25</v>
      </c>
      <c r="CB175" s="28" t="s">
        <v>59</v>
      </c>
      <c r="CC175" s="24">
        <v>600</v>
      </c>
    </row>
    <row r="176" spans="1:81" s="24" customFormat="1" x14ac:dyDescent="0.2">
      <c r="A176" s="30">
        <f t="shared" si="2"/>
        <v>175</v>
      </c>
      <c r="B176" s="24">
        <v>300</v>
      </c>
      <c r="C176" s="24">
        <v>300</v>
      </c>
      <c r="D176" s="24">
        <v>5</v>
      </c>
      <c r="E176" s="24">
        <v>5</v>
      </c>
      <c r="F176" s="19" t="s">
        <v>80</v>
      </c>
      <c r="G176" s="19">
        <f>IF(F176="rectangle",B176*C176,IF(F176="hook",B176*C176-(D176*E176),IF(F176="eight",B176*C176-2*(D176*E176),IF(F176="tee",B176*C176-2*(D176*E176),IF(F176="cross",B176*C176-4*(D176*E176),"ERROR")))))</f>
        <v>90000</v>
      </c>
      <c r="H176" s="19" t="s">
        <v>87</v>
      </c>
      <c r="I176" s="19">
        <f>B176/C176</f>
        <v>1</v>
      </c>
      <c r="J176" s="22">
        <v>1</v>
      </c>
      <c r="K176" s="24">
        <v>125</v>
      </c>
      <c r="L176" s="24">
        <v>4</v>
      </c>
      <c r="M176" s="25">
        <v>2</v>
      </c>
      <c r="N176" s="22">
        <f>M176/4</f>
        <v>0.5</v>
      </c>
      <c r="O176" s="19">
        <f>M176/N176</f>
        <v>4</v>
      </c>
      <c r="P176" s="26">
        <v>15</v>
      </c>
      <c r="Q176" s="30">
        <f>P176</f>
        <v>15</v>
      </c>
      <c r="R176" s="20">
        <f>AA176/V176</f>
        <v>100</v>
      </c>
      <c r="S176" s="27">
        <v>15</v>
      </c>
      <c r="T176" s="30">
        <f>S176</f>
        <v>15</v>
      </c>
      <c r="U176" s="20">
        <f>AB176/W176</f>
        <v>100</v>
      </c>
      <c r="V176" s="19">
        <f>ROUND((Q176/100)*G176,0)</f>
        <v>13500</v>
      </c>
      <c r="W176" s="19">
        <f>ROUND(((T176/100)*G176)/J176,0)</f>
        <v>13500</v>
      </c>
      <c r="X176" s="19">
        <v>0</v>
      </c>
      <c r="Y176" s="19">
        <v>0</v>
      </c>
      <c r="Z176" s="19">
        <v>0</v>
      </c>
      <c r="AA176" s="20">
        <f>G176*P176</f>
        <v>1350000</v>
      </c>
      <c r="AB176" s="20">
        <f>(G176*S176)/J176</f>
        <v>1350000</v>
      </c>
      <c r="AC176" s="20">
        <v>0</v>
      </c>
      <c r="AD176" s="20">
        <v>0</v>
      </c>
      <c r="AE176" s="20">
        <v>0</v>
      </c>
      <c r="AF176" s="24">
        <v>100</v>
      </c>
      <c r="AG176" s="24">
        <v>0</v>
      </c>
      <c r="AH176" s="24">
        <v>1</v>
      </c>
      <c r="AI176" s="24">
        <v>100</v>
      </c>
      <c r="AJ176" s="24">
        <v>0</v>
      </c>
      <c r="AK176" s="24">
        <v>1</v>
      </c>
      <c r="AL176" s="24">
        <v>0.5</v>
      </c>
      <c r="AM176" s="24">
        <v>0.5</v>
      </c>
      <c r="AN176" s="24">
        <v>0</v>
      </c>
      <c r="AO176" s="24">
        <v>0</v>
      </c>
      <c r="AP176" s="24">
        <v>0</v>
      </c>
      <c r="AQ176" s="24">
        <v>0.01</v>
      </c>
      <c r="AR176" s="24">
        <v>0.01</v>
      </c>
      <c r="AS176" s="24">
        <v>0</v>
      </c>
      <c r="AT176" s="24">
        <v>0</v>
      </c>
      <c r="AU176" s="24">
        <v>0</v>
      </c>
      <c r="AV176" s="24">
        <v>0</v>
      </c>
      <c r="AW176" s="24">
        <v>0.2</v>
      </c>
      <c r="AX176" s="24">
        <v>0</v>
      </c>
      <c r="AY176" s="24">
        <v>0</v>
      </c>
      <c r="AZ176" s="24">
        <v>0</v>
      </c>
      <c r="BA176" s="24">
        <v>0.04</v>
      </c>
      <c r="BB176" s="24">
        <v>0</v>
      </c>
      <c r="BC176" s="22">
        <v>0.05</v>
      </c>
      <c r="BD176" s="22">
        <v>0.05</v>
      </c>
      <c r="BE176" s="24">
        <v>7.4999999999999997E-2</v>
      </c>
      <c r="BF176" s="24">
        <v>5.0000000000000001E-3</v>
      </c>
      <c r="BG176" s="24">
        <v>0</v>
      </c>
      <c r="BH176" s="24">
        <v>0</v>
      </c>
      <c r="BI176" s="24">
        <v>0</v>
      </c>
      <c r="BJ176" s="24">
        <v>1.8749999999999999E-2</v>
      </c>
      <c r="BK176" s="24">
        <v>1.25E-3</v>
      </c>
      <c r="BL176" s="24">
        <v>0</v>
      </c>
      <c r="BM176" s="24">
        <v>0</v>
      </c>
      <c r="BN176" s="24">
        <v>0</v>
      </c>
      <c r="BO176" s="24">
        <v>0.1</v>
      </c>
      <c r="BP176" s="24">
        <v>0.1</v>
      </c>
      <c r="BQ176" s="24">
        <v>0</v>
      </c>
      <c r="BR176" s="24">
        <v>0</v>
      </c>
      <c r="BS176" s="24">
        <v>0</v>
      </c>
      <c r="BT176" s="24">
        <v>0.04</v>
      </c>
      <c r="BU176" s="29">
        <v>4</v>
      </c>
      <c r="BV176" s="23">
        <f>BT176/(BT176+BU176)</f>
        <v>9.9009900990099011E-3</v>
      </c>
      <c r="BW176" s="23">
        <f>SQRT((BT176*BU176)/((BT176+BU176)^2*(BT176+BU176+1)))</f>
        <v>4.410251516706673E-2</v>
      </c>
      <c r="BX176" s="24">
        <v>0.25</v>
      </c>
      <c r="BY176" s="24">
        <v>0.25</v>
      </c>
      <c r="BZ176" s="24">
        <v>0.25</v>
      </c>
      <c r="CA176" s="24">
        <v>0.25</v>
      </c>
      <c r="CB176" s="28" t="s">
        <v>59</v>
      </c>
      <c r="CC176" s="24">
        <v>600</v>
      </c>
    </row>
    <row r="177" spans="1:81" s="24" customFormat="1" x14ac:dyDescent="0.2">
      <c r="A177" s="30">
        <f t="shared" si="2"/>
        <v>176</v>
      </c>
      <c r="B177" s="24">
        <v>300</v>
      </c>
      <c r="C177" s="24">
        <v>300</v>
      </c>
      <c r="D177" s="24">
        <v>5</v>
      </c>
      <c r="E177" s="24">
        <v>5</v>
      </c>
      <c r="F177" s="19" t="s">
        <v>80</v>
      </c>
      <c r="G177" s="19">
        <f>IF(F177="rectangle",B177*C177,IF(F177="hook",B177*C177-(D177*E177),IF(F177="eight",B177*C177-2*(D177*E177),IF(F177="tee",B177*C177-2*(D177*E177),IF(F177="cross",B177*C177-4*(D177*E177),"ERROR")))))</f>
        <v>90000</v>
      </c>
      <c r="H177" s="19" t="s">
        <v>87</v>
      </c>
      <c r="I177" s="19">
        <f>B177/C177</f>
        <v>1</v>
      </c>
      <c r="J177" s="22">
        <v>1</v>
      </c>
      <c r="K177" s="24">
        <v>125</v>
      </c>
      <c r="L177" s="24">
        <v>4</v>
      </c>
      <c r="M177" s="25">
        <v>2</v>
      </c>
      <c r="N177" s="22">
        <f>M177/4</f>
        <v>0.5</v>
      </c>
      <c r="O177" s="19">
        <f>M177/N177</f>
        <v>4</v>
      </c>
      <c r="P177" s="26">
        <v>15</v>
      </c>
      <c r="Q177" s="30">
        <f>P177</f>
        <v>15</v>
      </c>
      <c r="R177" s="20">
        <f>AA177/V177</f>
        <v>100</v>
      </c>
      <c r="S177" s="27">
        <v>15</v>
      </c>
      <c r="T177" s="30">
        <f>S177</f>
        <v>15</v>
      </c>
      <c r="U177" s="20">
        <f>AB177/W177</f>
        <v>100</v>
      </c>
      <c r="V177" s="19">
        <f>ROUND((Q177/100)*G177,0)</f>
        <v>13500</v>
      </c>
      <c r="W177" s="19">
        <f>ROUND(((T177/100)*G177)/J177,0)</f>
        <v>13500</v>
      </c>
      <c r="X177" s="19">
        <v>0</v>
      </c>
      <c r="Y177" s="19">
        <v>0</v>
      </c>
      <c r="Z177" s="19">
        <v>0</v>
      </c>
      <c r="AA177" s="20">
        <f>G177*P177</f>
        <v>1350000</v>
      </c>
      <c r="AB177" s="20">
        <f>(G177*S177)/J177</f>
        <v>1350000</v>
      </c>
      <c r="AC177" s="20">
        <v>0</v>
      </c>
      <c r="AD177" s="20">
        <v>0</v>
      </c>
      <c r="AE177" s="20">
        <v>0</v>
      </c>
      <c r="AF177" s="24">
        <v>100</v>
      </c>
      <c r="AG177" s="24">
        <v>0</v>
      </c>
      <c r="AH177" s="24">
        <v>1</v>
      </c>
      <c r="AI177" s="24">
        <v>100</v>
      </c>
      <c r="AJ177" s="24">
        <v>0</v>
      </c>
      <c r="AK177" s="24">
        <v>1</v>
      </c>
      <c r="AL177" s="24">
        <v>0.5</v>
      </c>
      <c r="AM177" s="24">
        <v>0.5</v>
      </c>
      <c r="AN177" s="24">
        <v>0</v>
      </c>
      <c r="AO177" s="24">
        <v>0</v>
      </c>
      <c r="AP177" s="24">
        <v>0</v>
      </c>
      <c r="AQ177" s="24">
        <v>0.01</v>
      </c>
      <c r="AR177" s="24">
        <v>0.01</v>
      </c>
      <c r="AS177" s="24">
        <v>0</v>
      </c>
      <c r="AT177" s="24">
        <v>0</v>
      </c>
      <c r="AU177" s="24">
        <v>0</v>
      </c>
      <c r="AV177" s="24">
        <v>0</v>
      </c>
      <c r="AW177" s="24">
        <v>0.2</v>
      </c>
      <c r="AX177" s="24">
        <v>0</v>
      </c>
      <c r="AY177" s="24">
        <v>0</v>
      </c>
      <c r="AZ177" s="24">
        <v>0</v>
      </c>
      <c r="BA177" s="24">
        <v>0.04</v>
      </c>
      <c r="BB177" s="24">
        <v>0</v>
      </c>
      <c r="BC177" s="22">
        <v>0.05</v>
      </c>
      <c r="BD177" s="22">
        <v>0.05</v>
      </c>
      <c r="BE177" s="24">
        <v>7.4999999999999997E-2</v>
      </c>
      <c r="BF177" s="24">
        <v>5.0000000000000001E-3</v>
      </c>
      <c r="BG177" s="24">
        <v>0</v>
      </c>
      <c r="BH177" s="24">
        <v>0</v>
      </c>
      <c r="BI177" s="24">
        <v>0</v>
      </c>
      <c r="BJ177" s="24">
        <v>1.8749999999999999E-2</v>
      </c>
      <c r="BK177" s="24">
        <v>1.25E-3</v>
      </c>
      <c r="BL177" s="24">
        <v>0</v>
      </c>
      <c r="BM177" s="24">
        <v>0</v>
      </c>
      <c r="BN177" s="24">
        <v>0</v>
      </c>
      <c r="BO177" s="24">
        <v>0.1</v>
      </c>
      <c r="BP177" s="24">
        <v>0.1</v>
      </c>
      <c r="BQ177" s="24">
        <v>0</v>
      </c>
      <c r="BR177" s="24">
        <v>0</v>
      </c>
      <c r="BS177" s="24">
        <v>0</v>
      </c>
      <c r="BT177" s="24">
        <v>0.04</v>
      </c>
      <c r="BU177" s="29">
        <v>0.2</v>
      </c>
      <c r="BV177" s="23">
        <f>BT177/(BT177+BU177)</f>
        <v>0.16666666666666666</v>
      </c>
      <c r="BW177" s="23">
        <f>SQRT((BT177*BU177)/((BT177+BU177)^2*(BT177+BU177+1)))</f>
        <v>0.33467472037604118</v>
      </c>
      <c r="BX177" s="24">
        <v>0.25</v>
      </c>
      <c r="BY177" s="24">
        <v>0.25</v>
      </c>
      <c r="BZ177" s="24">
        <v>0.25</v>
      </c>
      <c r="CA177" s="24">
        <v>0.25</v>
      </c>
      <c r="CB177" s="28" t="s">
        <v>59</v>
      </c>
      <c r="CC177" s="24">
        <v>600</v>
      </c>
    </row>
    <row r="178" spans="1:81" s="24" customFormat="1" x14ac:dyDescent="0.2">
      <c r="A178" s="30">
        <f t="shared" si="2"/>
        <v>177</v>
      </c>
      <c r="B178" s="24">
        <v>300</v>
      </c>
      <c r="C178" s="24">
        <v>300</v>
      </c>
      <c r="D178" s="24">
        <v>5</v>
      </c>
      <c r="E178" s="24">
        <v>5</v>
      </c>
      <c r="F178" s="19" t="s">
        <v>80</v>
      </c>
      <c r="G178" s="19">
        <f>IF(F178="rectangle",B178*C178,IF(F178="hook",B178*C178-(D178*E178),IF(F178="eight",B178*C178-2*(D178*E178),IF(F178="tee",B178*C178-2*(D178*E178),IF(F178="cross",B178*C178-4*(D178*E178),"ERROR")))))</f>
        <v>90000</v>
      </c>
      <c r="H178" s="19" t="s">
        <v>87</v>
      </c>
      <c r="I178" s="19">
        <f>B178/C178</f>
        <v>1</v>
      </c>
      <c r="J178" s="22">
        <v>1</v>
      </c>
      <c r="K178" s="24">
        <v>125</v>
      </c>
      <c r="L178" s="24">
        <v>4</v>
      </c>
      <c r="M178" s="25">
        <v>2</v>
      </c>
      <c r="N178" s="22">
        <f>M178/4</f>
        <v>0.5</v>
      </c>
      <c r="O178" s="19">
        <f>M178/N178</f>
        <v>4</v>
      </c>
      <c r="P178" s="26">
        <v>15</v>
      </c>
      <c r="Q178" s="30">
        <f>P178</f>
        <v>15</v>
      </c>
      <c r="R178" s="20">
        <f>AA178/V178</f>
        <v>100</v>
      </c>
      <c r="S178" s="27">
        <v>15</v>
      </c>
      <c r="T178" s="30">
        <f>S178</f>
        <v>15</v>
      </c>
      <c r="U178" s="20">
        <f>AB178/W178</f>
        <v>100</v>
      </c>
      <c r="V178" s="19">
        <f>ROUND((Q178/100)*G178,0)</f>
        <v>13500</v>
      </c>
      <c r="W178" s="19">
        <f>ROUND(((T178/100)*G178)/J178,0)</f>
        <v>13500</v>
      </c>
      <c r="X178" s="19">
        <v>0</v>
      </c>
      <c r="Y178" s="19">
        <v>0</v>
      </c>
      <c r="Z178" s="19">
        <v>0</v>
      </c>
      <c r="AA178" s="20">
        <f>G178*P178</f>
        <v>1350000</v>
      </c>
      <c r="AB178" s="20">
        <f>(G178*S178)/J178</f>
        <v>1350000</v>
      </c>
      <c r="AC178" s="20">
        <v>0</v>
      </c>
      <c r="AD178" s="20">
        <v>0</v>
      </c>
      <c r="AE178" s="20">
        <v>0</v>
      </c>
      <c r="AF178" s="24">
        <v>100</v>
      </c>
      <c r="AG178" s="24">
        <v>0</v>
      </c>
      <c r="AH178" s="24">
        <v>1</v>
      </c>
      <c r="AI178" s="24">
        <v>100</v>
      </c>
      <c r="AJ178" s="24">
        <v>0</v>
      </c>
      <c r="AK178" s="24">
        <v>1</v>
      </c>
      <c r="AL178" s="24">
        <v>0.5</v>
      </c>
      <c r="AM178" s="24">
        <v>0.5</v>
      </c>
      <c r="AN178" s="24">
        <v>0</v>
      </c>
      <c r="AO178" s="24">
        <v>0</v>
      </c>
      <c r="AP178" s="24">
        <v>0</v>
      </c>
      <c r="AQ178" s="24">
        <v>0.01</v>
      </c>
      <c r="AR178" s="24">
        <v>0.01</v>
      </c>
      <c r="AS178" s="24">
        <v>0</v>
      </c>
      <c r="AT178" s="24">
        <v>0</v>
      </c>
      <c r="AU178" s="24">
        <v>0</v>
      </c>
      <c r="AV178" s="24">
        <v>0</v>
      </c>
      <c r="AW178" s="24">
        <v>0.2</v>
      </c>
      <c r="AX178" s="24">
        <v>0</v>
      </c>
      <c r="AY178" s="24">
        <v>0</v>
      </c>
      <c r="AZ178" s="24">
        <v>0</v>
      </c>
      <c r="BA178" s="24">
        <v>0.04</v>
      </c>
      <c r="BB178" s="24">
        <v>0</v>
      </c>
      <c r="BC178" s="22">
        <v>0.05</v>
      </c>
      <c r="BD178" s="22">
        <v>0.05</v>
      </c>
      <c r="BE178" s="24">
        <v>7.4999999999999997E-2</v>
      </c>
      <c r="BF178" s="24">
        <v>5.0000000000000001E-3</v>
      </c>
      <c r="BG178" s="24">
        <v>0</v>
      </c>
      <c r="BH178" s="24">
        <v>0</v>
      </c>
      <c r="BI178" s="24">
        <v>0</v>
      </c>
      <c r="BJ178" s="24">
        <v>1.8749999999999999E-2</v>
      </c>
      <c r="BK178" s="24">
        <v>1.25E-3</v>
      </c>
      <c r="BL178" s="24">
        <v>0</v>
      </c>
      <c r="BM178" s="24">
        <v>0</v>
      </c>
      <c r="BN178" s="24">
        <v>0</v>
      </c>
      <c r="BO178" s="24">
        <v>0.1</v>
      </c>
      <c r="BP178" s="24">
        <v>0.1</v>
      </c>
      <c r="BQ178" s="24">
        <v>0</v>
      </c>
      <c r="BR178" s="24">
        <v>0</v>
      </c>
      <c r="BS178" s="24">
        <v>0</v>
      </c>
      <c r="BT178" s="24">
        <v>0.04</v>
      </c>
      <c r="BU178" s="29">
        <v>0.1</v>
      </c>
      <c r="BV178" s="23">
        <f>BT178/(BT178+BU178)</f>
        <v>0.2857142857142857</v>
      </c>
      <c r="BW178" s="23">
        <f>SQRT((BT178*BU178)/((BT178+BU178)^2*(BT178+BU178+1)))</f>
        <v>0.42310634125649449</v>
      </c>
      <c r="BX178" s="24">
        <v>0.25</v>
      </c>
      <c r="BY178" s="24">
        <v>0.25</v>
      </c>
      <c r="BZ178" s="24">
        <v>0.25</v>
      </c>
      <c r="CA178" s="24">
        <v>0.25</v>
      </c>
      <c r="CB178" s="28" t="s">
        <v>59</v>
      </c>
      <c r="CC178" s="24">
        <v>600</v>
      </c>
    </row>
    <row r="179" spans="1:81" s="24" customFormat="1" x14ac:dyDescent="0.2">
      <c r="A179" s="30">
        <f t="shared" si="2"/>
        <v>178</v>
      </c>
      <c r="B179" s="24">
        <v>300</v>
      </c>
      <c r="C179" s="24">
        <v>300</v>
      </c>
      <c r="D179" s="24">
        <v>5</v>
      </c>
      <c r="E179" s="24">
        <v>5</v>
      </c>
      <c r="F179" s="19" t="s">
        <v>80</v>
      </c>
      <c r="G179" s="19">
        <f>IF(F179="rectangle",B179*C179,IF(F179="hook",B179*C179-(D179*E179),IF(F179="eight",B179*C179-2*(D179*E179),IF(F179="tee",B179*C179-2*(D179*E179),IF(F179="cross",B179*C179-4*(D179*E179),"ERROR")))))</f>
        <v>90000</v>
      </c>
      <c r="H179" s="19" t="s">
        <v>87</v>
      </c>
      <c r="I179" s="19">
        <f>B179/C179</f>
        <v>1</v>
      </c>
      <c r="J179" s="22">
        <v>1</v>
      </c>
      <c r="K179" s="24">
        <v>125</v>
      </c>
      <c r="L179" s="24">
        <v>4</v>
      </c>
      <c r="M179" s="25">
        <v>2</v>
      </c>
      <c r="N179" s="22">
        <f>M179/4</f>
        <v>0.5</v>
      </c>
      <c r="O179" s="19">
        <f>M179/N179</f>
        <v>4</v>
      </c>
      <c r="P179" s="26">
        <v>15</v>
      </c>
      <c r="Q179" s="30">
        <f>P179</f>
        <v>15</v>
      </c>
      <c r="R179" s="20">
        <f>AA179/V179</f>
        <v>100</v>
      </c>
      <c r="S179" s="27">
        <v>30</v>
      </c>
      <c r="T179" s="30">
        <f>S179</f>
        <v>30</v>
      </c>
      <c r="U179" s="20">
        <f>AB179/W179</f>
        <v>100</v>
      </c>
      <c r="V179" s="19">
        <f>ROUND((Q179/100)*G179,0)</f>
        <v>13500</v>
      </c>
      <c r="W179" s="19">
        <f>ROUND(((T179/100)*G179)/J179,0)</f>
        <v>27000</v>
      </c>
      <c r="X179" s="19">
        <v>0</v>
      </c>
      <c r="Y179" s="19">
        <v>0</v>
      </c>
      <c r="Z179" s="19">
        <v>0</v>
      </c>
      <c r="AA179" s="20">
        <f>G179*P179</f>
        <v>1350000</v>
      </c>
      <c r="AB179" s="20">
        <f>(G179*S179)/J179</f>
        <v>2700000</v>
      </c>
      <c r="AC179" s="20">
        <v>0</v>
      </c>
      <c r="AD179" s="20">
        <v>0</v>
      </c>
      <c r="AE179" s="20">
        <v>0</v>
      </c>
      <c r="AF179" s="24">
        <v>100</v>
      </c>
      <c r="AG179" s="24">
        <v>0</v>
      </c>
      <c r="AH179" s="24">
        <v>1</v>
      </c>
      <c r="AI179" s="24">
        <v>100</v>
      </c>
      <c r="AJ179" s="24">
        <v>0</v>
      </c>
      <c r="AK179" s="24">
        <v>1</v>
      </c>
      <c r="AL179" s="24">
        <v>0.5</v>
      </c>
      <c r="AM179" s="24">
        <v>0.5</v>
      </c>
      <c r="AN179" s="24">
        <v>0</v>
      </c>
      <c r="AO179" s="24">
        <v>0</v>
      </c>
      <c r="AP179" s="24">
        <v>0</v>
      </c>
      <c r="AQ179" s="24">
        <v>0.01</v>
      </c>
      <c r="AR179" s="24">
        <v>0.01</v>
      </c>
      <c r="AS179" s="24">
        <v>0</v>
      </c>
      <c r="AT179" s="24">
        <v>0</v>
      </c>
      <c r="AU179" s="24">
        <v>0</v>
      </c>
      <c r="AV179" s="24">
        <v>0</v>
      </c>
      <c r="AW179" s="24">
        <v>0.2</v>
      </c>
      <c r="AX179" s="24">
        <v>0</v>
      </c>
      <c r="AY179" s="24">
        <v>0</v>
      </c>
      <c r="AZ179" s="24">
        <v>0</v>
      </c>
      <c r="BA179" s="24">
        <v>0.04</v>
      </c>
      <c r="BB179" s="24">
        <v>0</v>
      </c>
      <c r="BC179" s="22">
        <v>0.05</v>
      </c>
      <c r="BD179" s="22">
        <v>0.05</v>
      </c>
      <c r="BE179" s="24">
        <v>7.4999999999999997E-2</v>
      </c>
      <c r="BF179" s="24">
        <v>5.0000000000000001E-3</v>
      </c>
      <c r="BG179" s="24">
        <v>0</v>
      </c>
      <c r="BH179" s="24">
        <v>0</v>
      </c>
      <c r="BI179" s="24">
        <v>0</v>
      </c>
      <c r="BJ179" s="24">
        <v>1.8749999999999999E-2</v>
      </c>
      <c r="BK179" s="24">
        <v>1.25E-3</v>
      </c>
      <c r="BL179" s="24">
        <v>0</v>
      </c>
      <c r="BM179" s="24">
        <v>0</v>
      </c>
      <c r="BN179" s="24">
        <v>0</v>
      </c>
      <c r="BO179" s="24">
        <v>0.1</v>
      </c>
      <c r="BP179" s="24">
        <v>0.1</v>
      </c>
      <c r="BQ179" s="24">
        <v>0</v>
      </c>
      <c r="BR179" s="24">
        <v>0</v>
      </c>
      <c r="BS179" s="24">
        <v>0</v>
      </c>
      <c r="BT179" s="24">
        <v>0.04</v>
      </c>
      <c r="BU179" s="29">
        <v>4</v>
      </c>
      <c r="BV179" s="23">
        <f>BT179/(BT179+BU179)</f>
        <v>9.9009900990099011E-3</v>
      </c>
      <c r="BW179" s="23">
        <f>SQRT((BT179*BU179)/((BT179+BU179)^2*(BT179+BU179+1)))</f>
        <v>4.410251516706673E-2</v>
      </c>
      <c r="BX179" s="24">
        <v>0.25</v>
      </c>
      <c r="BY179" s="24">
        <v>0.25</v>
      </c>
      <c r="BZ179" s="24">
        <v>0.25</v>
      </c>
      <c r="CA179" s="24">
        <v>0.25</v>
      </c>
      <c r="CB179" s="28" t="s">
        <v>59</v>
      </c>
      <c r="CC179" s="24">
        <v>600</v>
      </c>
    </row>
    <row r="180" spans="1:81" s="24" customFormat="1" x14ac:dyDescent="0.2">
      <c r="A180" s="30">
        <f t="shared" si="2"/>
        <v>179</v>
      </c>
      <c r="B180" s="24">
        <v>300</v>
      </c>
      <c r="C180" s="24">
        <v>300</v>
      </c>
      <c r="D180" s="24">
        <v>5</v>
      </c>
      <c r="E180" s="24">
        <v>5</v>
      </c>
      <c r="F180" s="19" t="s">
        <v>80</v>
      </c>
      <c r="G180" s="19">
        <f>IF(F180="rectangle",B180*C180,IF(F180="hook",B180*C180-(D180*E180),IF(F180="eight",B180*C180-2*(D180*E180),IF(F180="tee",B180*C180-2*(D180*E180),IF(F180="cross",B180*C180-4*(D180*E180),"ERROR")))))</f>
        <v>90000</v>
      </c>
      <c r="H180" s="19" t="s">
        <v>87</v>
      </c>
      <c r="I180" s="19">
        <f>B180/C180</f>
        <v>1</v>
      </c>
      <c r="J180" s="22">
        <v>1</v>
      </c>
      <c r="K180" s="24">
        <v>125</v>
      </c>
      <c r="L180" s="24">
        <v>4</v>
      </c>
      <c r="M180" s="25">
        <v>2</v>
      </c>
      <c r="N180" s="22">
        <f>M180/4</f>
        <v>0.5</v>
      </c>
      <c r="O180" s="19">
        <f>M180/N180</f>
        <v>4</v>
      </c>
      <c r="P180" s="26">
        <v>15</v>
      </c>
      <c r="Q180" s="30">
        <f>P180</f>
        <v>15</v>
      </c>
      <c r="R180" s="20">
        <f>AA180/V180</f>
        <v>100</v>
      </c>
      <c r="S180" s="27">
        <v>30</v>
      </c>
      <c r="T180" s="30">
        <f>S180</f>
        <v>30</v>
      </c>
      <c r="U180" s="20">
        <f>AB180/W180</f>
        <v>100</v>
      </c>
      <c r="V180" s="19">
        <f>ROUND((Q180/100)*G180,0)</f>
        <v>13500</v>
      </c>
      <c r="W180" s="19">
        <f>ROUND(((T180/100)*G180)/J180,0)</f>
        <v>27000</v>
      </c>
      <c r="X180" s="19">
        <v>0</v>
      </c>
      <c r="Y180" s="19">
        <v>0</v>
      </c>
      <c r="Z180" s="19">
        <v>0</v>
      </c>
      <c r="AA180" s="20">
        <f>G180*P180</f>
        <v>1350000</v>
      </c>
      <c r="AB180" s="20">
        <f>(G180*S180)/J180</f>
        <v>2700000</v>
      </c>
      <c r="AC180" s="20">
        <v>0</v>
      </c>
      <c r="AD180" s="20">
        <v>0</v>
      </c>
      <c r="AE180" s="20">
        <v>0</v>
      </c>
      <c r="AF180" s="24">
        <v>100</v>
      </c>
      <c r="AG180" s="24">
        <v>0</v>
      </c>
      <c r="AH180" s="24">
        <v>1</v>
      </c>
      <c r="AI180" s="24">
        <v>100</v>
      </c>
      <c r="AJ180" s="24">
        <v>0</v>
      </c>
      <c r="AK180" s="24">
        <v>1</v>
      </c>
      <c r="AL180" s="24">
        <v>0.5</v>
      </c>
      <c r="AM180" s="24">
        <v>0.5</v>
      </c>
      <c r="AN180" s="24">
        <v>0</v>
      </c>
      <c r="AO180" s="24">
        <v>0</v>
      </c>
      <c r="AP180" s="24">
        <v>0</v>
      </c>
      <c r="AQ180" s="24">
        <v>0.01</v>
      </c>
      <c r="AR180" s="24">
        <v>0.01</v>
      </c>
      <c r="AS180" s="24">
        <v>0</v>
      </c>
      <c r="AT180" s="24">
        <v>0</v>
      </c>
      <c r="AU180" s="24">
        <v>0</v>
      </c>
      <c r="AV180" s="24">
        <v>0</v>
      </c>
      <c r="AW180" s="24">
        <v>0.2</v>
      </c>
      <c r="AX180" s="24">
        <v>0</v>
      </c>
      <c r="AY180" s="24">
        <v>0</v>
      </c>
      <c r="AZ180" s="24">
        <v>0</v>
      </c>
      <c r="BA180" s="24">
        <v>0.04</v>
      </c>
      <c r="BB180" s="24">
        <v>0</v>
      </c>
      <c r="BC180" s="22">
        <v>0.05</v>
      </c>
      <c r="BD180" s="22">
        <v>0.05</v>
      </c>
      <c r="BE180" s="24">
        <v>7.4999999999999997E-2</v>
      </c>
      <c r="BF180" s="24">
        <v>5.0000000000000001E-3</v>
      </c>
      <c r="BG180" s="24">
        <v>0</v>
      </c>
      <c r="BH180" s="24">
        <v>0</v>
      </c>
      <c r="BI180" s="24">
        <v>0</v>
      </c>
      <c r="BJ180" s="24">
        <v>1.8749999999999999E-2</v>
      </c>
      <c r="BK180" s="24">
        <v>1.25E-3</v>
      </c>
      <c r="BL180" s="24">
        <v>0</v>
      </c>
      <c r="BM180" s="24">
        <v>0</v>
      </c>
      <c r="BN180" s="24">
        <v>0</v>
      </c>
      <c r="BO180" s="24">
        <v>0.1</v>
      </c>
      <c r="BP180" s="24">
        <v>0.1</v>
      </c>
      <c r="BQ180" s="24">
        <v>0</v>
      </c>
      <c r="BR180" s="24">
        <v>0</v>
      </c>
      <c r="BS180" s="24">
        <v>0</v>
      </c>
      <c r="BT180" s="24">
        <v>0.04</v>
      </c>
      <c r="BU180" s="29">
        <v>0.2</v>
      </c>
      <c r="BV180" s="23">
        <f>BT180/(BT180+BU180)</f>
        <v>0.16666666666666666</v>
      </c>
      <c r="BW180" s="23">
        <f>SQRT((BT180*BU180)/((BT180+BU180)^2*(BT180+BU180+1)))</f>
        <v>0.33467472037604118</v>
      </c>
      <c r="BX180" s="24">
        <v>0.25</v>
      </c>
      <c r="BY180" s="24">
        <v>0.25</v>
      </c>
      <c r="BZ180" s="24">
        <v>0.25</v>
      </c>
      <c r="CA180" s="24">
        <v>0.25</v>
      </c>
      <c r="CB180" s="28" t="s">
        <v>59</v>
      </c>
      <c r="CC180" s="24">
        <v>600</v>
      </c>
    </row>
    <row r="181" spans="1:81" s="24" customFormat="1" x14ac:dyDescent="0.2">
      <c r="A181" s="30">
        <f t="shared" si="2"/>
        <v>180</v>
      </c>
      <c r="B181" s="24">
        <v>300</v>
      </c>
      <c r="C181" s="24">
        <v>300</v>
      </c>
      <c r="D181" s="24">
        <v>5</v>
      </c>
      <c r="E181" s="24">
        <v>5</v>
      </c>
      <c r="F181" s="19" t="s">
        <v>80</v>
      </c>
      <c r="G181" s="19">
        <f>IF(F181="rectangle",B181*C181,IF(F181="hook",B181*C181-(D181*E181),IF(F181="eight",B181*C181-2*(D181*E181),IF(F181="tee",B181*C181-2*(D181*E181),IF(F181="cross",B181*C181-4*(D181*E181),"ERROR")))))</f>
        <v>90000</v>
      </c>
      <c r="H181" s="19" t="s">
        <v>87</v>
      </c>
      <c r="I181" s="19">
        <f>B181/C181</f>
        <v>1</v>
      </c>
      <c r="J181" s="22">
        <v>1</v>
      </c>
      <c r="K181" s="24">
        <v>125</v>
      </c>
      <c r="L181" s="24">
        <v>4</v>
      </c>
      <c r="M181" s="25">
        <v>2</v>
      </c>
      <c r="N181" s="22">
        <f>M181/4</f>
        <v>0.5</v>
      </c>
      <c r="O181" s="19">
        <f>M181/N181</f>
        <v>4</v>
      </c>
      <c r="P181" s="26">
        <v>15</v>
      </c>
      <c r="Q181" s="30">
        <f>P181</f>
        <v>15</v>
      </c>
      <c r="R181" s="20">
        <f>AA181/V181</f>
        <v>100</v>
      </c>
      <c r="S181" s="27">
        <v>30</v>
      </c>
      <c r="T181" s="30">
        <f>S181</f>
        <v>30</v>
      </c>
      <c r="U181" s="20">
        <f>AB181/W181</f>
        <v>100</v>
      </c>
      <c r="V181" s="19">
        <f>ROUND((Q181/100)*G181,0)</f>
        <v>13500</v>
      </c>
      <c r="W181" s="19">
        <f>ROUND(((T181/100)*G181)/J181,0)</f>
        <v>27000</v>
      </c>
      <c r="X181" s="19">
        <v>0</v>
      </c>
      <c r="Y181" s="19">
        <v>0</v>
      </c>
      <c r="Z181" s="19">
        <v>0</v>
      </c>
      <c r="AA181" s="20">
        <f>G181*P181</f>
        <v>1350000</v>
      </c>
      <c r="AB181" s="20">
        <f>(G181*S181)/J181</f>
        <v>2700000</v>
      </c>
      <c r="AC181" s="20">
        <v>0</v>
      </c>
      <c r="AD181" s="20">
        <v>0</v>
      </c>
      <c r="AE181" s="20">
        <v>0</v>
      </c>
      <c r="AF181" s="24">
        <v>100</v>
      </c>
      <c r="AG181" s="24">
        <v>0</v>
      </c>
      <c r="AH181" s="24">
        <v>1</v>
      </c>
      <c r="AI181" s="24">
        <v>100</v>
      </c>
      <c r="AJ181" s="24">
        <v>0</v>
      </c>
      <c r="AK181" s="24">
        <v>1</v>
      </c>
      <c r="AL181" s="24">
        <v>0.5</v>
      </c>
      <c r="AM181" s="24">
        <v>0.5</v>
      </c>
      <c r="AN181" s="24">
        <v>0</v>
      </c>
      <c r="AO181" s="24">
        <v>0</v>
      </c>
      <c r="AP181" s="24">
        <v>0</v>
      </c>
      <c r="AQ181" s="24">
        <v>0.01</v>
      </c>
      <c r="AR181" s="24">
        <v>0.01</v>
      </c>
      <c r="AS181" s="24">
        <v>0</v>
      </c>
      <c r="AT181" s="24">
        <v>0</v>
      </c>
      <c r="AU181" s="24">
        <v>0</v>
      </c>
      <c r="AV181" s="24">
        <v>0</v>
      </c>
      <c r="AW181" s="24">
        <v>0.2</v>
      </c>
      <c r="AX181" s="24">
        <v>0</v>
      </c>
      <c r="AY181" s="24">
        <v>0</v>
      </c>
      <c r="AZ181" s="24">
        <v>0</v>
      </c>
      <c r="BA181" s="24">
        <v>0.04</v>
      </c>
      <c r="BB181" s="24">
        <v>0</v>
      </c>
      <c r="BC181" s="22">
        <v>0.05</v>
      </c>
      <c r="BD181" s="22">
        <v>0.05</v>
      </c>
      <c r="BE181" s="24">
        <v>7.4999999999999997E-2</v>
      </c>
      <c r="BF181" s="24">
        <v>5.0000000000000001E-3</v>
      </c>
      <c r="BG181" s="24">
        <v>0</v>
      </c>
      <c r="BH181" s="24">
        <v>0</v>
      </c>
      <c r="BI181" s="24">
        <v>0</v>
      </c>
      <c r="BJ181" s="24">
        <v>1.8749999999999999E-2</v>
      </c>
      <c r="BK181" s="24">
        <v>1.25E-3</v>
      </c>
      <c r="BL181" s="24">
        <v>0</v>
      </c>
      <c r="BM181" s="24">
        <v>0</v>
      </c>
      <c r="BN181" s="24">
        <v>0</v>
      </c>
      <c r="BO181" s="24">
        <v>0.1</v>
      </c>
      <c r="BP181" s="24">
        <v>0.1</v>
      </c>
      <c r="BQ181" s="24">
        <v>0</v>
      </c>
      <c r="BR181" s="24">
        <v>0</v>
      </c>
      <c r="BS181" s="24">
        <v>0</v>
      </c>
      <c r="BT181" s="24">
        <v>0.04</v>
      </c>
      <c r="BU181" s="29">
        <v>0.1</v>
      </c>
      <c r="BV181" s="23">
        <f>BT181/(BT181+BU181)</f>
        <v>0.2857142857142857</v>
      </c>
      <c r="BW181" s="23">
        <f>SQRT((BT181*BU181)/((BT181+BU181)^2*(BT181+BU181+1)))</f>
        <v>0.42310634125649449</v>
      </c>
      <c r="BX181" s="24">
        <v>0.25</v>
      </c>
      <c r="BY181" s="24">
        <v>0.25</v>
      </c>
      <c r="BZ181" s="24">
        <v>0.25</v>
      </c>
      <c r="CA181" s="24">
        <v>0.25</v>
      </c>
      <c r="CB181" s="28" t="s">
        <v>59</v>
      </c>
      <c r="CC181" s="24">
        <v>600</v>
      </c>
    </row>
    <row r="182" spans="1:81" s="24" customFormat="1" x14ac:dyDescent="0.2">
      <c r="A182" s="30">
        <f t="shared" si="2"/>
        <v>181</v>
      </c>
      <c r="B182" s="24">
        <v>250</v>
      </c>
      <c r="C182" s="24">
        <v>250</v>
      </c>
      <c r="D182" s="24">
        <v>5</v>
      </c>
      <c r="E182" s="24">
        <v>5</v>
      </c>
      <c r="F182" s="19" t="s">
        <v>80</v>
      </c>
      <c r="G182" s="19">
        <f>IF(F182="rectangle",B182*C182,IF(F182="hook",B182*C182-(D182*E182),IF(F182="eight",B182*C182-2*(D182*E182),IF(F182="tee",B182*C182-2*(D182*E182),IF(F182="cross",B182*C182-4*(D182*E182),"ERROR")))))</f>
        <v>62500</v>
      </c>
      <c r="H182" s="19" t="s">
        <v>86</v>
      </c>
      <c r="I182" s="19">
        <f>B182/C182</f>
        <v>1</v>
      </c>
      <c r="J182" s="22">
        <v>1</v>
      </c>
      <c r="K182" s="24">
        <v>125</v>
      </c>
      <c r="L182" s="24">
        <v>4</v>
      </c>
      <c r="M182" s="25">
        <v>2</v>
      </c>
      <c r="N182" s="22">
        <f>M182/4</f>
        <v>0.5</v>
      </c>
      <c r="O182" s="19">
        <f>M182/N182</f>
        <v>4</v>
      </c>
      <c r="P182" s="26">
        <v>30</v>
      </c>
      <c r="Q182" s="30">
        <f>P182</f>
        <v>30</v>
      </c>
      <c r="R182" s="20">
        <f>AA182/V182</f>
        <v>100</v>
      </c>
      <c r="S182" s="27">
        <v>5</v>
      </c>
      <c r="T182" s="30">
        <f>S182</f>
        <v>5</v>
      </c>
      <c r="U182" s="20">
        <f>AB182/W182</f>
        <v>100</v>
      </c>
      <c r="V182" s="19">
        <f>ROUND((Q182/100)*G182,0)</f>
        <v>18750</v>
      </c>
      <c r="W182" s="19">
        <f>ROUND(((T182/100)*G182)/J182,0)</f>
        <v>3125</v>
      </c>
      <c r="X182" s="19">
        <v>0</v>
      </c>
      <c r="Y182" s="19">
        <v>0</v>
      </c>
      <c r="Z182" s="19">
        <v>0</v>
      </c>
      <c r="AA182" s="20">
        <f>G182*P182</f>
        <v>1875000</v>
      </c>
      <c r="AB182" s="20">
        <f>(G182*S182)/J182</f>
        <v>312500</v>
      </c>
      <c r="AC182" s="20">
        <v>0</v>
      </c>
      <c r="AD182" s="20">
        <v>0</v>
      </c>
      <c r="AE182" s="20">
        <v>0</v>
      </c>
      <c r="AF182" s="24">
        <v>100</v>
      </c>
      <c r="AG182" s="24">
        <v>0</v>
      </c>
      <c r="AH182" s="24">
        <v>1</v>
      </c>
      <c r="AI182" s="24">
        <v>100</v>
      </c>
      <c r="AJ182" s="24">
        <v>0</v>
      </c>
      <c r="AK182" s="24">
        <v>1</v>
      </c>
      <c r="AL182" s="24">
        <v>0.5</v>
      </c>
      <c r="AM182" s="24">
        <v>0.5</v>
      </c>
      <c r="AN182" s="24">
        <v>0</v>
      </c>
      <c r="AO182" s="24">
        <v>0</v>
      </c>
      <c r="AP182" s="24">
        <v>0</v>
      </c>
      <c r="AQ182" s="24">
        <v>0.01</v>
      </c>
      <c r="AR182" s="24">
        <v>0.01</v>
      </c>
      <c r="AS182" s="24">
        <v>0</v>
      </c>
      <c r="AT182" s="24">
        <v>0</v>
      </c>
      <c r="AU182" s="24">
        <v>0</v>
      </c>
      <c r="AV182" s="24">
        <v>0</v>
      </c>
      <c r="AW182" s="24">
        <v>0.2</v>
      </c>
      <c r="AX182" s="24">
        <v>0</v>
      </c>
      <c r="AY182" s="24">
        <v>0</v>
      </c>
      <c r="AZ182" s="24">
        <v>0</v>
      </c>
      <c r="BA182" s="24">
        <v>0.04</v>
      </c>
      <c r="BB182" s="24">
        <v>0</v>
      </c>
      <c r="BC182" s="22">
        <v>0.05</v>
      </c>
      <c r="BD182" s="22">
        <v>0.05</v>
      </c>
      <c r="BE182" s="24">
        <v>7.4999999999999997E-2</v>
      </c>
      <c r="BF182" s="24">
        <v>5.0000000000000001E-3</v>
      </c>
      <c r="BG182" s="24">
        <v>0</v>
      </c>
      <c r="BH182" s="24">
        <v>0</v>
      </c>
      <c r="BI182" s="24">
        <v>0</v>
      </c>
      <c r="BJ182" s="24">
        <v>1.8749999999999999E-2</v>
      </c>
      <c r="BK182" s="24">
        <v>1.25E-3</v>
      </c>
      <c r="BL182" s="24">
        <v>0</v>
      </c>
      <c r="BM182" s="24">
        <v>0</v>
      </c>
      <c r="BN182" s="24">
        <v>0</v>
      </c>
      <c r="BO182" s="24">
        <v>0.1</v>
      </c>
      <c r="BP182" s="24">
        <v>0.1</v>
      </c>
      <c r="BQ182" s="24">
        <v>0</v>
      </c>
      <c r="BR182" s="24">
        <v>0</v>
      </c>
      <c r="BS182" s="24">
        <v>0</v>
      </c>
      <c r="BT182" s="24">
        <v>0.04</v>
      </c>
      <c r="BU182" s="29">
        <v>4</v>
      </c>
      <c r="BV182" s="23">
        <f>BT182/(BT182+BU182)</f>
        <v>9.9009900990099011E-3</v>
      </c>
      <c r="BW182" s="23">
        <f>SQRT((BT182*BU182)/((BT182+BU182)^2*(BT182+BU182+1)))</f>
        <v>4.410251516706673E-2</v>
      </c>
      <c r="BX182" s="24">
        <v>0.25</v>
      </c>
      <c r="BY182" s="24">
        <v>0.25</v>
      </c>
      <c r="BZ182" s="24">
        <v>0.25</v>
      </c>
      <c r="CA182" s="24">
        <v>0.25</v>
      </c>
      <c r="CB182" s="28" t="s">
        <v>59</v>
      </c>
      <c r="CC182" s="24">
        <v>600</v>
      </c>
    </row>
    <row r="183" spans="1:81" s="24" customFormat="1" x14ac:dyDescent="0.2">
      <c r="A183" s="30">
        <f t="shared" si="2"/>
        <v>182</v>
      </c>
      <c r="B183" s="24">
        <v>250</v>
      </c>
      <c r="C183" s="24">
        <v>250</v>
      </c>
      <c r="D183" s="24">
        <v>5</v>
      </c>
      <c r="E183" s="24">
        <v>5</v>
      </c>
      <c r="F183" s="19" t="s">
        <v>80</v>
      </c>
      <c r="G183" s="19">
        <f>IF(F183="rectangle",B183*C183,IF(F183="hook",B183*C183-(D183*E183),IF(F183="eight",B183*C183-2*(D183*E183),IF(F183="tee",B183*C183-2*(D183*E183),IF(F183="cross",B183*C183-4*(D183*E183),"ERROR")))))</f>
        <v>62500</v>
      </c>
      <c r="H183" s="19" t="s">
        <v>86</v>
      </c>
      <c r="I183" s="19">
        <f>B183/C183</f>
        <v>1</v>
      </c>
      <c r="J183" s="22">
        <v>1</v>
      </c>
      <c r="K183" s="24">
        <v>125</v>
      </c>
      <c r="L183" s="24">
        <v>4</v>
      </c>
      <c r="M183" s="25">
        <v>2</v>
      </c>
      <c r="N183" s="22">
        <f>M183/4</f>
        <v>0.5</v>
      </c>
      <c r="O183" s="19">
        <f>M183/N183</f>
        <v>4</v>
      </c>
      <c r="P183" s="26">
        <v>30</v>
      </c>
      <c r="Q183" s="30">
        <f>P183</f>
        <v>30</v>
      </c>
      <c r="R183" s="20">
        <f>AA183/V183</f>
        <v>100</v>
      </c>
      <c r="S183" s="27">
        <v>5</v>
      </c>
      <c r="T183" s="30">
        <f>S183</f>
        <v>5</v>
      </c>
      <c r="U183" s="20">
        <f>AB183/W183</f>
        <v>100</v>
      </c>
      <c r="V183" s="19">
        <f>ROUND((Q183/100)*G183,0)</f>
        <v>18750</v>
      </c>
      <c r="W183" s="19">
        <f>ROUND(((T183/100)*G183)/J183,0)</f>
        <v>3125</v>
      </c>
      <c r="X183" s="19">
        <v>0</v>
      </c>
      <c r="Y183" s="19">
        <v>0</v>
      </c>
      <c r="Z183" s="19">
        <v>0</v>
      </c>
      <c r="AA183" s="20">
        <f>G183*P183</f>
        <v>1875000</v>
      </c>
      <c r="AB183" s="20">
        <f>(G183*S183)/J183</f>
        <v>312500</v>
      </c>
      <c r="AC183" s="20">
        <v>0</v>
      </c>
      <c r="AD183" s="20">
        <v>0</v>
      </c>
      <c r="AE183" s="20">
        <v>0</v>
      </c>
      <c r="AF183" s="24">
        <v>100</v>
      </c>
      <c r="AG183" s="24">
        <v>0</v>
      </c>
      <c r="AH183" s="24">
        <v>1</v>
      </c>
      <c r="AI183" s="24">
        <v>100</v>
      </c>
      <c r="AJ183" s="24">
        <v>0</v>
      </c>
      <c r="AK183" s="24">
        <v>1</v>
      </c>
      <c r="AL183" s="24">
        <v>0.5</v>
      </c>
      <c r="AM183" s="24">
        <v>0.5</v>
      </c>
      <c r="AN183" s="24">
        <v>0</v>
      </c>
      <c r="AO183" s="24">
        <v>0</v>
      </c>
      <c r="AP183" s="24">
        <v>0</v>
      </c>
      <c r="AQ183" s="24">
        <v>0.01</v>
      </c>
      <c r="AR183" s="24">
        <v>0.01</v>
      </c>
      <c r="AS183" s="24">
        <v>0</v>
      </c>
      <c r="AT183" s="24">
        <v>0</v>
      </c>
      <c r="AU183" s="24">
        <v>0</v>
      </c>
      <c r="AV183" s="24">
        <v>0</v>
      </c>
      <c r="AW183" s="24">
        <v>0.2</v>
      </c>
      <c r="AX183" s="24">
        <v>0</v>
      </c>
      <c r="AY183" s="24">
        <v>0</v>
      </c>
      <c r="AZ183" s="24">
        <v>0</v>
      </c>
      <c r="BA183" s="24">
        <v>0.04</v>
      </c>
      <c r="BB183" s="24">
        <v>0</v>
      </c>
      <c r="BC183" s="22">
        <v>0.05</v>
      </c>
      <c r="BD183" s="22">
        <v>0.05</v>
      </c>
      <c r="BE183" s="24">
        <v>7.4999999999999997E-2</v>
      </c>
      <c r="BF183" s="24">
        <v>5.0000000000000001E-3</v>
      </c>
      <c r="BG183" s="24">
        <v>0</v>
      </c>
      <c r="BH183" s="24">
        <v>0</v>
      </c>
      <c r="BI183" s="24">
        <v>0</v>
      </c>
      <c r="BJ183" s="24">
        <v>1.8749999999999999E-2</v>
      </c>
      <c r="BK183" s="24">
        <v>1.25E-3</v>
      </c>
      <c r="BL183" s="24">
        <v>0</v>
      </c>
      <c r="BM183" s="24">
        <v>0</v>
      </c>
      <c r="BN183" s="24">
        <v>0</v>
      </c>
      <c r="BO183" s="24">
        <v>0.1</v>
      </c>
      <c r="BP183" s="24">
        <v>0.1</v>
      </c>
      <c r="BQ183" s="24">
        <v>0</v>
      </c>
      <c r="BR183" s="24">
        <v>0</v>
      </c>
      <c r="BS183" s="24">
        <v>0</v>
      </c>
      <c r="BT183" s="24">
        <v>0.04</v>
      </c>
      <c r="BU183" s="29">
        <v>0.2</v>
      </c>
      <c r="BV183" s="23">
        <f>BT183/(BT183+BU183)</f>
        <v>0.16666666666666666</v>
      </c>
      <c r="BW183" s="23">
        <f>SQRT((BT183*BU183)/((BT183+BU183)^2*(BT183+BU183+1)))</f>
        <v>0.33467472037604118</v>
      </c>
      <c r="BX183" s="24">
        <v>0.25</v>
      </c>
      <c r="BY183" s="24">
        <v>0.25</v>
      </c>
      <c r="BZ183" s="24">
        <v>0.25</v>
      </c>
      <c r="CA183" s="24">
        <v>0.25</v>
      </c>
      <c r="CB183" s="28" t="s">
        <v>59</v>
      </c>
      <c r="CC183" s="24">
        <v>600</v>
      </c>
    </row>
    <row r="184" spans="1:81" s="24" customFormat="1" x14ac:dyDescent="0.2">
      <c r="A184" s="30">
        <f t="shared" si="2"/>
        <v>183</v>
      </c>
      <c r="B184" s="24">
        <v>250</v>
      </c>
      <c r="C184" s="24">
        <v>250</v>
      </c>
      <c r="D184" s="24">
        <v>5</v>
      </c>
      <c r="E184" s="24">
        <v>5</v>
      </c>
      <c r="F184" s="19" t="s">
        <v>80</v>
      </c>
      <c r="G184" s="19">
        <f>IF(F184="rectangle",B184*C184,IF(F184="hook",B184*C184-(D184*E184),IF(F184="eight",B184*C184-2*(D184*E184),IF(F184="tee",B184*C184-2*(D184*E184),IF(F184="cross",B184*C184-4*(D184*E184),"ERROR")))))</f>
        <v>62500</v>
      </c>
      <c r="H184" s="19" t="s">
        <v>86</v>
      </c>
      <c r="I184" s="19">
        <f>B184/C184</f>
        <v>1</v>
      </c>
      <c r="J184" s="22">
        <v>1</v>
      </c>
      <c r="K184" s="24">
        <v>125</v>
      </c>
      <c r="L184" s="24">
        <v>4</v>
      </c>
      <c r="M184" s="25">
        <v>2</v>
      </c>
      <c r="N184" s="22">
        <f>M184/4</f>
        <v>0.5</v>
      </c>
      <c r="O184" s="19">
        <f>M184/N184</f>
        <v>4</v>
      </c>
      <c r="P184" s="26">
        <v>30</v>
      </c>
      <c r="Q184" s="30">
        <f>P184</f>
        <v>30</v>
      </c>
      <c r="R184" s="20">
        <f>AA184/V184</f>
        <v>100</v>
      </c>
      <c r="S184" s="27">
        <v>5</v>
      </c>
      <c r="T184" s="30">
        <f>S184</f>
        <v>5</v>
      </c>
      <c r="U184" s="20">
        <f>AB184/W184</f>
        <v>100</v>
      </c>
      <c r="V184" s="19">
        <f>ROUND((Q184/100)*G184,0)</f>
        <v>18750</v>
      </c>
      <c r="W184" s="19">
        <f>ROUND(((T184/100)*G184)/J184,0)</f>
        <v>3125</v>
      </c>
      <c r="X184" s="19">
        <v>0</v>
      </c>
      <c r="Y184" s="19">
        <v>0</v>
      </c>
      <c r="Z184" s="19">
        <v>0</v>
      </c>
      <c r="AA184" s="20">
        <f>G184*P184</f>
        <v>1875000</v>
      </c>
      <c r="AB184" s="20">
        <f>(G184*S184)/J184</f>
        <v>312500</v>
      </c>
      <c r="AC184" s="20">
        <v>0</v>
      </c>
      <c r="AD184" s="20">
        <v>0</v>
      </c>
      <c r="AE184" s="20">
        <v>0</v>
      </c>
      <c r="AF184" s="24">
        <v>100</v>
      </c>
      <c r="AG184" s="24">
        <v>0</v>
      </c>
      <c r="AH184" s="24">
        <v>1</v>
      </c>
      <c r="AI184" s="24">
        <v>100</v>
      </c>
      <c r="AJ184" s="24">
        <v>0</v>
      </c>
      <c r="AK184" s="24">
        <v>1</v>
      </c>
      <c r="AL184" s="24">
        <v>0.5</v>
      </c>
      <c r="AM184" s="24">
        <v>0.5</v>
      </c>
      <c r="AN184" s="24">
        <v>0</v>
      </c>
      <c r="AO184" s="24">
        <v>0</v>
      </c>
      <c r="AP184" s="24">
        <v>0</v>
      </c>
      <c r="AQ184" s="24">
        <v>0.01</v>
      </c>
      <c r="AR184" s="24">
        <v>0.01</v>
      </c>
      <c r="AS184" s="24">
        <v>0</v>
      </c>
      <c r="AT184" s="24">
        <v>0</v>
      </c>
      <c r="AU184" s="24">
        <v>0</v>
      </c>
      <c r="AV184" s="24">
        <v>0</v>
      </c>
      <c r="AW184" s="24">
        <v>0.2</v>
      </c>
      <c r="AX184" s="24">
        <v>0</v>
      </c>
      <c r="AY184" s="24">
        <v>0</v>
      </c>
      <c r="AZ184" s="24">
        <v>0</v>
      </c>
      <c r="BA184" s="24">
        <v>0.04</v>
      </c>
      <c r="BB184" s="24">
        <v>0</v>
      </c>
      <c r="BC184" s="22">
        <v>0.05</v>
      </c>
      <c r="BD184" s="22">
        <v>0.05</v>
      </c>
      <c r="BE184" s="24">
        <v>7.4999999999999997E-2</v>
      </c>
      <c r="BF184" s="24">
        <v>5.0000000000000001E-3</v>
      </c>
      <c r="BG184" s="24">
        <v>0</v>
      </c>
      <c r="BH184" s="24">
        <v>0</v>
      </c>
      <c r="BI184" s="24">
        <v>0</v>
      </c>
      <c r="BJ184" s="24">
        <v>1.8749999999999999E-2</v>
      </c>
      <c r="BK184" s="24">
        <v>1.25E-3</v>
      </c>
      <c r="BL184" s="24">
        <v>0</v>
      </c>
      <c r="BM184" s="24">
        <v>0</v>
      </c>
      <c r="BN184" s="24">
        <v>0</v>
      </c>
      <c r="BO184" s="24">
        <v>0.1</v>
      </c>
      <c r="BP184" s="24">
        <v>0.1</v>
      </c>
      <c r="BQ184" s="24">
        <v>0</v>
      </c>
      <c r="BR184" s="24">
        <v>0</v>
      </c>
      <c r="BS184" s="24">
        <v>0</v>
      </c>
      <c r="BT184" s="24">
        <v>0.04</v>
      </c>
      <c r="BU184" s="29">
        <v>0.1</v>
      </c>
      <c r="BV184" s="23">
        <f>BT184/(BT184+BU184)</f>
        <v>0.2857142857142857</v>
      </c>
      <c r="BW184" s="23">
        <f>SQRT((BT184*BU184)/((BT184+BU184)^2*(BT184+BU184+1)))</f>
        <v>0.42310634125649449</v>
      </c>
      <c r="BX184" s="24">
        <v>0.25</v>
      </c>
      <c r="BY184" s="24">
        <v>0.25</v>
      </c>
      <c r="BZ184" s="24">
        <v>0.25</v>
      </c>
      <c r="CA184" s="24">
        <v>0.25</v>
      </c>
      <c r="CB184" s="28" t="s">
        <v>59</v>
      </c>
      <c r="CC184" s="24">
        <v>600</v>
      </c>
    </row>
    <row r="185" spans="1:81" s="24" customFormat="1" x14ac:dyDescent="0.2">
      <c r="A185" s="30">
        <f t="shared" si="2"/>
        <v>184</v>
      </c>
      <c r="B185" s="24">
        <v>250</v>
      </c>
      <c r="C185" s="24">
        <v>250</v>
      </c>
      <c r="D185" s="24">
        <v>5</v>
      </c>
      <c r="E185" s="24">
        <v>5</v>
      </c>
      <c r="F185" s="19" t="s">
        <v>80</v>
      </c>
      <c r="G185" s="19">
        <f>IF(F185="rectangle",B185*C185,IF(F185="hook",B185*C185-(D185*E185),IF(F185="eight",B185*C185-2*(D185*E185),IF(F185="tee",B185*C185-2*(D185*E185),IF(F185="cross",B185*C185-4*(D185*E185),"ERROR")))))</f>
        <v>62500</v>
      </c>
      <c r="H185" s="19" t="s">
        <v>86</v>
      </c>
      <c r="I185" s="19">
        <f>B185/C185</f>
        <v>1</v>
      </c>
      <c r="J185" s="22">
        <v>1</v>
      </c>
      <c r="K185" s="24">
        <v>125</v>
      </c>
      <c r="L185" s="24">
        <v>4</v>
      </c>
      <c r="M185" s="25">
        <v>2</v>
      </c>
      <c r="N185" s="22">
        <f>M185/4</f>
        <v>0.5</v>
      </c>
      <c r="O185" s="19">
        <f>M185/N185</f>
        <v>4</v>
      </c>
      <c r="P185" s="26">
        <v>30</v>
      </c>
      <c r="Q185" s="30">
        <f>P185</f>
        <v>30</v>
      </c>
      <c r="R185" s="20">
        <f>AA185/V185</f>
        <v>100</v>
      </c>
      <c r="S185" s="27">
        <v>15</v>
      </c>
      <c r="T185" s="30">
        <f>S185</f>
        <v>15</v>
      </c>
      <c r="U185" s="20">
        <f>AB185/W185</f>
        <v>100</v>
      </c>
      <c r="V185" s="19">
        <f>ROUND((Q185/100)*G185,0)</f>
        <v>18750</v>
      </c>
      <c r="W185" s="19">
        <f>ROUND(((T185/100)*G185)/J185,0)</f>
        <v>9375</v>
      </c>
      <c r="X185" s="19">
        <v>0</v>
      </c>
      <c r="Y185" s="19">
        <v>0</v>
      </c>
      <c r="Z185" s="19">
        <v>0</v>
      </c>
      <c r="AA185" s="20">
        <f>G185*P185</f>
        <v>1875000</v>
      </c>
      <c r="AB185" s="20">
        <f>(G185*S185)/J185</f>
        <v>937500</v>
      </c>
      <c r="AC185" s="20">
        <v>0</v>
      </c>
      <c r="AD185" s="20">
        <v>0</v>
      </c>
      <c r="AE185" s="20">
        <v>0</v>
      </c>
      <c r="AF185" s="24">
        <v>100</v>
      </c>
      <c r="AG185" s="24">
        <v>0</v>
      </c>
      <c r="AH185" s="24">
        <v>1</v>
      </c>
      <c r="AI185" s="24">
        <v>100</v>
      </c>
      <c r="AJ185" s="24">
        <v>0</v>
      </c>
      <c r="AK185" s="24">
        <v>1</v>
      </c>
      <c r="AL185" s="24">
        <v>0.5</v>
      </c>
      <c r="AM185" s="24">
        <v>0.5</v>
      </c>
      <c r="AN185" s="24">
        <v>0</v>
      </c>
      <c r="AO185" s="24">
        <v>0</v>
      </c>
      <c r="AP185" s="24">
        <v>0</v>
      </c>
      <c r="AQ185" s="24">
        <v>0.01</v>
      </c>
      <c r="AR185" s="24">
        <v>0.01</v>
      </c>
      <c r="AS185" s="24">
        <v>0</v>
      </c>
      <c r="AT185" s="24">
        <v>0</v>
      </c>
      <c r="AU185" s="24">
        <v>0</v>
      </c>
      <c r="AV185" s="24">
        <v>0</v>
      </c>
      <c r="AW185" s="24">
        <v>0.2</v>
      </c>
      <c r="AX185" s="24">
        <v>0</v>
      </c>
      <c r="AY185" s="24">
        <v>0</v>
      </c>
      <c r="AZ185" s="24">
        <v>0</v>
      </c>
      <c r="BA185" s="24">
        <v>0.04</v>
      </c>
      <c r="BB185" s="24">
        <v>0</v>
      </c>
      <c r="BC185" s="22">
        <v>0.05</v>
      </c>
      <c r="BD185" s="22">
        <v>0.05</v>
      </c>
      <c r="BE185" s="24">
        <v>7.4999999999999997E-2</v>
      </c>
      <c r="BF185" s="24">
        <v>5.0000000000000001E-3</v>
      </c>
      <c r="BG185" s="24">
        <v>0</v>
      </c>
      <c r="BH185" s="24">
        <v>0</v>
      </c>
      <c r="BI185" s="24">
        <v>0</v>
      </c>
      <c r="BJ185" s="24">
        <v>1.8749999999999999E-2</v>
      </c>
      <c r="BK185" s="24">
        <v>1.25E-3</v>
      </c>
      <c r="BL185" s="24">
        <v>0</v>
      </c>
      <c r="BM185" s="24">
        <v>0</v>
      </c>
      <c r="BN185" s="24">
        <v>0</v>
      </c>
      <c r="BO185" s="24">
        <v>0.1</v>
      </c>
      <c r="BP185" s="24">
        <v>0.1</v>
      </c>
      <c r="BQ185" s="24">
        <v>0</v>
      </c>
      <c r="BR185" s="24">
        <v>0</v>
      </c>
      <c r="BS185" s="24">
        <v>0</v>
      </c>
      <c r="BT185" s="24">
        <v>0.04</v>
      </c>
      <c r="BU185" s="29">
        <v>4</v>
      </c>
      <c r="BV185" s="23">
        <f>BT185/(BT185+BU185)</f>
        <v>9.9009900990099011E-3</v>
      </c>
      <c r="BW185" s="23">
        <f>SQRT((BT185*BU185)/((BT185+BU185)^2*(BT185+BU185+1)))</f>
        <v>4.410251516706673E-2</v>
      </c>
      <c r="BX185" s="24">
        <v>0.25</v>
      </c>
      <c r="BY185" s="24">
        <v>0.25</v>
      </c>
      <c r="BZ185" s="24">
        <v>0.25</v>
      </c>
      <c r="CA185" s="24">
        <v>0.25</v>
      </c>
      <c r="CB185" s="28" t="s">
        <v>59</v>
      </c>
      <c r="CC185" s="24">
        <v>600</v>
      </c>
    </row>
    <row r="186" spans="1:81" s="24" customFormat="1" x14ac:dyDescent="0.2">
      <c r="A186" s="30">
        <f t="shared" si="2"/>
        <v>185</v>
      </c>
      <c r="B186" s="24">
        <v>250</v>
      </c>
      <c r="C186" s="24">
        <v>250</v>
      </c>
      <c r="D186" s="24">
        <v>5</v>
      </c>
      <c r="E186" s="24">
        <v>5</v>
      </c>
      <c r="F186" s="19" t="s">
        <v>80</v>
      </c>
      <c r="G186" s="19">
        <f>IF(F186="rectangle",B186*C186,IF(F186="hook",B186*C186-(D186*E186),IF(F186="eight",B186*C186-2*(D186*E186),IF(F186="tee",B186*C186-2*(D186*E186),IF(F186="cross",B186*C186-4*(D186*E186),"ERROR")))))</f>
        <v>62500</v>
      </c>
      <c r="H186" s="19" t="s">
        <v>86</v>
      </c>
      <c r="I186" s="19">
        <f>B186/C186</f>
        <v>1</v>
      </c>
      <c r="J186" s="22">
        <v>1</v>
      </c>
      <c r="K186" s="24">
        <v>125</v>
      </c>
      <c r="L186" s="24">
        <v>4</v>
      </c>
      <c r="M186" s="25">
        <v>2</v>
      </c>
      <c r="N186" s="22">
        <f>M186/4</f>
        <v>0.5</v>
      </c>
      <c r="O186" s="19">
        <f>M186/N186</f>
        <v>4</v>
      </c>
      <c r="P186" s="26">
        <v>30</v>
      </c>
      <c r="Q186" s="30">
        <f>P186</f>
        <v>30</v>
      </c>
      <c r="R186" s="20">
        <f>AA186/V186</f>
        <v>100</v>
      </c>
      <c r="S186" s="27">
        <v>15</v>
      </c>
      <c r="T186" s="30">
        <f>S186</f>
        <v>15</v>
      </c>
      <c r="U186" s="20">
        <f>AB186/W186</f>
        <v>100</v>
      </c>
      <c r="V186" s="19">
        <f>ROUND((Q186/100)*G186,0)</f>
        <v>18750</v>
      </c>
      <c r="W186" s="19">
        <f>ROUND(((T186/100)*G186)/J186,0)</f>
        <v>9375</v>
      </c>
      <c r="X186" s="19">
        <v>0</v>
      </c>
      <c r="Y186" s="19">
        <v>0</v>
      </c>
      <c r="Z186" s="19">
        <v>0</v>
      </c>
      <c r="AA186" s="20">
        <f>G186*P186</f>
        <v>1875000</v>
      </c>
      <c r="AB186" s="20">
        <f>(G186*S186)/J186</f>
        <v>937500</v>
      </c>
      <c r="AC186" s="20">
        <v>0</v>
      </c>
      <c r="AD186" s="20">
        <v>0</v>
      </c>
      <c r="AE186" s="20">
        <v>0</v>
      </c>
      <c r="AF186" s="24">
        <v>100</v>
      </c>
      <c r="AG186" s="24">
        <v>0</v>
      </c>
      <c r="AH186" s="24">
        <v>1</v>
      </c>
      <c r="AI186" s="24">
        <v>100</v>
      </c>
      <c r="AJ186" s="24">
        <v>0</v>
      </c>
      <c r="AK186" s="24">
        <v>1</v>
      </c>
      <c r="AL186" s="24">
        <v>0.5</v>
      </c>
      <c r="AM186" s="24">
        <v>0.5</v>
      </c>
      <c r="AN186" s="24">
        <v>0</v>
      </c>
      <c r="AO186" s="24">
        <v>0</v>
      </c>
      <c r="AP186" s="24">
        <v>0</v>
      </c>
      <c r="AQ186" s="24">
        <v>0.01</v>
      </c>
      <c r="AR186" s="24">
        <v>0.01</v>
      </c>
      <c r="AS186" s="24">
        <v>0</v>
      </c>
      <c r="AT186" s="24">
        <v>0</v>
      </c>
      <c r="AU186" s="24">
        <v>0</v>
      </c>
      <c r="AV186" s="24">
        <v>0</v>
      </c>
      <c r="AW186" s="24">
        <v>0.2</v>
      </c>
      <c r="AX186" s="24">
        <v>0</v>
      </c>
      <c r="AY186" s="24">
        <v>0</v>
      </c>
      <c r="AZ186" s="24">
        <v>0</v>
      </c>
      <c r="BA186" s="24">
        <v>0.04</v>
      </c>
      <c r="BB186" s="24">
        <v>0</v>
      </c>
      <c r="BC186" s="22">
        <v>0.05</v>
      </c>
      <c r="BD186" s="22">
        <v>0.05</v>
      </c>
      <c r="BE186" s="24">
        <v>7.4999999999999997E-2</v>
      </c>
      <c r="BF186" s="24">
        <v>5.0000000000000001E-3</v>
      </c>
      <c r="BG186" s="24">
        <v>0</v>
      </c>
      <c r="BH186" s="24">
        <v>0</v>
      </c>
      <c r="BI186" s="24">
        <v>0</v>
      </c>
      <c r="BJ186" s="24">
        <v>1.8749999999999999E-2</v>
      </c>
      <c r="BK186" s="24">
        <v>1.25E-3</v>
      </c>
      <c r="BL186" s="24">
        <v>0</v>
      </c>
      <c r="BM186" s="24">
        <v>0</v>
      </c>
      <c r="BN186" s="24">
        <v>0</v>
      </c>
      <c r="BO186" s="24">
        <v>0.1</v>
      </c>
      <c r="BP186" s="24">
        <v>0.1</v>
      </c>
      <c r="BQ186" s="24">
        <v>0</v>
      </c>
      <c r="BR186" s="24">
        <v>0</v>
      </c>
      <c r="BS186" s="24">
        <v>0</v>
      </c>
      <c r="BT186" s="24">
        <v>0.04</v>
      </c>
      <c r="BU186" s="29">
        <v>0.2</v>
      </c>
      <c r="BV186" s="23">
        <f>BT186/(BT186+BU186)</f>
        <v>0.16666666666666666</v>
      </c>
      <c r="BW186" s="23">
        <f>SQRT((BT186*BU186)/((BT186+BU186)^2*(BT186+BU186+1)))</f>
        <v>0.33467472037604118</v>
      </c>
      <c r="BX186" s="24">
        <v>0.25</v>
      </c>
      <c r="BY186" s="24">
        <v>0.25</v>
      </c>
      <c r="BZ186" s="24">
        <v>0.25</v>
      </c>
      <c r="CA186" s="24">
        <v>0.25</v>
      </c>
      <c r="CB186" s="28" t="s">
        <v>59</v>
      </c>
      <c r="CC186" s="24">
        <v>600</v>
      </c>
    </row>
    <row r="187" spans="1:81" s="24" customFormat="1" x14ac:dyDescent="0.2">
      <c r="A187" s="30">
        <f t="shared" si="2"/>
        <v>186</v>
      </c>
      <c r="B187" s="24">
        <v>250</v>
      </c>
      <c r="C187" s="24">
        <v>250</v>
      </c>
      <c r="D187" s="24">
        <v>5</v>
      </c>
      <c r="E187" s="24">
        <v>5</v>
      </c>
      <c r="F187" s="19" t="s">
        <v>80</v>
      </c>
      <c r="G187" s="19">
        <f>IF(F187="rectangle",B187*C187,IF(F187="hook",B187*C187-(D187*E187),IF(F187="eight",B187*C187-2*(D187*E187),IF(F187="tee",B187*C187-2*(D187*E187),IF(F187="cross",B187*C187-4*(D187*E187),"ERROR")))))</f>
        <v>62500</v>
      </c>
      <c r="H187" s="19" t="s">
        <v>86</v>
      </c>
      <c r="I187" s="19">
        <f>B187/C187</f>
        <v>1</v>
      </c>
      <c r="J187" s="22">
        <v>1</v>
      </c>
      <c r="K187" s="24">
        <v>125</v>
      </c>
      <c r="L187" s="24">
        <v>4</v>
      </c>
      <c r="M187" s="25">
        <v>2</v>
      </c>
      <c r="N187" s="22">
        <f>M187/4</f>
        <v>0.5</v>
      </c>
      <c r="O187" s="19">
        <f>M187/N187</f>
        <v>4</v>
      </c>
      <c r="P187" s="26">
        <v>30</v>
      </c>
      <c r="Q187" s="30">
        <f>P187</f>
        <v>30</v>
      </c>
      <c r="R187" s="20">
        <f>AA187/V187</f>
        <v>100</v>
      </c>
      <c r="S187" s="27">
        <v>15</v>
      </c>
      <c r="T187" s="30">
        <f>S187</f>
        <v>15</v>
      </c>
      <c r="U187" s="20">
        <f>AB187/W187</f>
        <v>100</v>
      </c>
      <c r="V187" s="19">
        <f>ROUND((Q187/100)*G187,0)</f>
        <v>18750</v>
      </c>
      <c r="W187" s="19">
        <f>ROUND(((T187/100)*G187)/J187,0)</f>
        <v>9375</v>
      </c>
      <c r="X187" s="19">
        <v>0</v>
      </c>
      <c r="Y187" s="19">
        <v>0</v>
      </c>
      <c r="Z187" s="19">
        <v>0</v>
      </c>
      <c r="AA187" s="20">
        <f>G187*P187</f>
        <v>1875000</v>
      </c>
      <c r="AB187" s="20">
        <f>(G187*S187)/J187</f>
        <v>937500</v>
      </c>
      <c r="AC187" s="20">
        <v>0</v>
      </c>
      <c r="AD187" s="20">
        <v>0</v>
      </c>
      <c r="AE187" s="20">
        <v>0</v>
      </c>
      <c r="AF187" s="24">
        <v>100</v>
      </c>
      <c r="AG187" s="24">
        <v>0</v>
      </c>
      <c r="AH187" s="24">
        <v>1</v>
      </c>
      <c r="AI187" s="24">
        <v>100</v>
      </c>
      <c r="AJ187" s="24">
        <v>0</v>
      </c>
      <c r="AK187" s="24">
        <v>1</v>
      </c>
      <c r="AL187" s="24">
        <v>0.5</v>
      </c>
      <c r="AM187" s="24">
        <v>0.5</v>
      </c>
      <c r="AN187" s="24">
        <v>0</v>
      </c>
      <c r="AO187" s="24">
        <v>0</v>
      </c>
      <c r="AP187" s="24">
        <v>0</v>
      </c>
      <c r="AQ187" s="24">
        <v>0.01</v>
      </c>
      <c r="AR187" s="24">
        <v>0.01</v>
      </c>
      <c r="AS187" s="24">
        <v>0</v>
      </c>
      <c r="AT187" s="24">
        <v>0</v>
      </c>
      <c r="AU187" s="24">
        <v>0</v>
      </c>
      <c r="AV187" s="24">
        <v>0</v>
      </c>
      <c r="AW187" s="24">
        <v>0.2</v>
      </c>
      <c r="AX187" s="24">
        <v>0</v>
      </c>
      <c r="AY187" s="24">
        <v>0</v>
      </c>
      <c r="AZ187" s="24">
        <v>0</v>
      </c>
      <c r="BA187" s="24">
        <v>0.04</v>
      </c>
      <c r="BB187" s="24">
        <v>0</v>
      </c>
      <c r="BC187" s="22">
        <v>0.05</v>
      </c>
      <c r="BD187" s="22">
        <v>0.05</v>
      </c>
      <c r="BE187" s="24">
        <v>7.4999999999999997E-2</v>
      </c>
      <c r="BF187" s="24">
        <v>5.0000000000000001E-3</v>
      </c>
      <c r="BG187" s="24">
        <v>0</v>
      </c>
      <c r="BH187" s="24">
        <v>0</v>
      </c>
      <c r="BI187" s="24">
        <v>0</v>
      </c>
      <c r="BJ187" s="24">
        <v>1.8749999999999999E-2</v>
      </c>
      <c r="BK187" s="24">
        <v>1.25E-3</v>
      </c>
      <c r="BL187" s="24">
        <v>0</v>
      </c>
      <c r="BM187" s="24">
        <v>0</v>
      </c>
      <c r="BN187" s="24">
        <v>0</v>
      </c>
      <c r="BO187" s="24">
        <v>0.1</v>
      </c>
      <c r="BP187" s="24">
        <v>0.1</v>
      </c>
      <c r="BQ187" s="24">
        <v>0</v>
      </c>
      <c r="BR187" s="24">
        <v>0</v>
      </c>
      <c r="BS187" s="24">
        <v>0</v>
      </c>
      <c r="BT187" s="24">
        <v>0.04</v>
      </c>
      <c r="BU187" s="29">
        <v>0.1</v>
      </c>
      <c r="BV187" s="23">
        <f>BT187/(BT187+BU187)</f>
        <v>0.2857142857142857</v>
      </c>
      <c r="BW187" s="23">
        <f>SQRT((BT187*BU187)/((BT187+BU187)^2*(BT187+BU187+1)))</f>
        <v>0.42310634125649449</v>
      </c>
      <c r="BX187" s="24">
        <v>0.25</v>
      </c>
      <c r="BY187" s="24">
        <v>0.25</v>
      </c>
      <c r="BZ187" s="24">
        <v>0.25</v>
      </c>
      <c r="CA187" s="24">
        <v>0.25</v>
      </c>
      <c r="CB187" s="28" t="s">
        <v>59</v>
      </c>
      <c r="CC187" s="24">
        <v>600</v>
      </c>
    </row>
    <row r="188" spans="1:81" s="24" customFormat="1" x14ac:dyDescent="0.2">
      <c r="A188" s="30">
        <f t="shared" si="2"/>
        <v>187</v>
      </c>
      <c r="B188" s="24">
        <v>250</v>
      </c>
      <c r="C188" s="24">
        <v>250</v>
      </c>
      <c r="D188" s="24">
        <v>5</v>
      </c>
      <c r="E188" s="24">
        <v>5</v>
      </c>
      <c r="F188" s="19" t="s">
        <v>80</v>
      </c>
      <c r="G188" s="19">
        <f>IF(F188="rectangle",B188*C188,IF(F188="hook",B188*C188-(D188*E188),IF(F188="eight",B188*C188-2*(D188*E188),IF(F188="tee",B188*C188-2*(D188*E188),IF(F188="cross",B188*C188-4*(D188*E188),"ERROR")))))</f>
        <v>62500</v>
      </c>
      <c r="H188" s="19" t="s">
        <v>86</v>
      </c>
      <c r="I188" s="19">
        <f>B188/C188</f>
        <v>1</v>
      </c>
      <c r="J188" s="22">
        <v>1</v>
      </c>
      <c r="K188" s="24">
        <v>125</v>
      </c>
      <c r="L188" s="24">
        <v>4</v>
      </c>
      <c r="M188" s="25">
        <v>2</v>
      </c>
      <c r="N188" s="22">
        <f>M188/4</f>
        <v>0.5</v>
      </c>
      <c r="O188" s="19">
        <f>M188/N188</f>
        <v>4</v>
      </c>
      <c r="P188" s="26">
        <v>30</v>
      </c>
      <c r="Q188" s="30">
        <f>P188</f>
        <v>30</v>
      </c>
      <c r="R188" s="20">
        <f>AA188/V188</f>
        <v>100</v>
      </c>
      <c r="S188" s="27">
        <v>30</v>
      </c>
      <c r="T188" s="30">
        <f>S188</f>
        <v>30</v>
      </c>
      <c r="U188" s="20">
        <f>AB188/W188</f>
        <v>100</v>
      </c>
      <c r="V188" s="19">
        <f>ROUND((Q188/100)*G188,0)</f>
        <v>18750</v>
      </c>
      <c r="W188" s="19">
        <f>ROUND(((T188/100)*G188)/J188,0)</f>
        <v>18750</v>
      </c>
      <c r="X188" s="19">
        <v>0</v>
      </c>
      <c r="Y188" s="19">
        <v>0</v>
      </c>
      <c r="Z188" s="19">
        <v>0</v>
      </c>
      <c r="AA188" s="20">
        <f>G188*P188</f>
        <v>1875000</v>
      </c>
      <c r="AB188" s="20">
        <f>(G188*S188)/J188</f>
        <v>1875000</v>
      </c>
      <c r="AC188" s="20">
        <v>0</v>
      </c>
      <c r="AD188" s="20">
        <v>0</v>
      </c>
      <c r="AE188" s="20">
        <v>0</v>
      </c>
      <c r="AF188" s="24">
        <v>100</v>
      </c>
      <c r="AG188" s="24">
        <v>0</v>
      </c>
      <c r="AH188" s="24">
        <v>1</v>
      </c>
      <c r="AI188" s="24">
        <v>100</v>
      </c>
      <c r="AJ188" s="24">
        <v>0</v>
      </c>
      <c r="AK188" s="24">
        <v>1</v>
      </c>
      <c r="AL188" s="24">
        <v>0.5</v>
      </c>
      <c r="AM188" s="24">
        <v>0.5</v>
      </c>
      <c r="AN188" s="24">
        <v>0</v>
      </c>
      <c r="AO188" s="24">
        <v>0</v>
      </c>
      <c r="AP188" s="24">
        <v>0</v>
      </c>
      <c r="AQ188" s="24">
        <v>0.01</v>
      </c>
      <c r="AR188" s="24">
        <v>0.01</v>
      </c>
      <c r="AS188" s="24">
        <v>0</v>
      </c>
      <c r="AT188" s="24">
        <v>0</v>
      </c>
      <c r="AU188" s="24">
        <v>0</v>
      </c>
      <c r="AV188" s="24">
        <v>0</v>
      </c>
      <c r="AW188" s="24">
        <v>0.2</v>
      </c>
      <c r="AX188" s="24">
        <v>0</v>
      </c>
      <c r="AY188" s="24">
        <v>0</v>
      </c>
      <c r="AZ188" s="24">
        <v>0</v>
      </c>
      <c r="BA188" s="24">
        <v>0.04</v>
      </c>
      <c r="BB188" s="24">
        <v>0</v>
      </c>
      <c r="BC188" s="22">
        <v>0.05</v>
      </c>
      <c r="BD188" s="22">
        <v>0.05</v>
      </c>
      <c r="BE188" s="24">
        <v>7.4999999999999997E-2</v>
      </c>
      <c r="BF188" s="24">
        <v>5.0000000000000001E-3</v>
      </c>
      <c r="BG188" s="24">
        <v>0</v>
      </c>
      <c r="BH188" s="24">
        <v>0</v>
      </c>
      <c r="BI188" s="24">
        <v>0</v>
      </c>
      <c r="BJ188" s="24">
        <v>1.8749999999999999E-2</v>
      </c>
      <c r="BK188" s="24">
        <v>1.25E-3</v>
      </c>
      <c r="BL188" s="24">
        <v>0</v>
      </c>
      <c r="BM188" s="24">
        <v>0</v>
      </c>
      <c r="BN188" s="24">
        <v>0</v>
      </c>
      <c r="BO188" s="24">
        <v>0.1</v>
      </c>
      <c r="BP188" s="24">
        <v>0.1</v>
      </c>
      <c r="BQ188" s="24">
        <v>0</v>
      </c>
      <c r="BR188" s="24">
        <v>0</v>
      </c>
      <c r="BS188" s="24">
        <v>0</v>
      </c>
      <c r="BT188" s="24">
        <v>0.04</v>
      </c>
      <c r="BU188" s="29">
        <v>4</v>
      </c>
      <c r="BV188" s="23">
        <f>BT188/(BT188+BU188)</f>
        <v>9.9009900990099011E-3</v>
      </c>
      <c r="BW188" s="23">
        <f>SQRT((BT188*BU188)/((BT188+BU188)^2*(BT188+BU188+1)))</f>
        <v>4.410251516706673E-2</v>
      </c>
      <c r="BX188" s="24">
        <v>0.25</v>
      </c>
      <c r="BY188" s="24">
        <v>0.25</v>
      </c>
      <c r="BZ188" s="24">
        <v>0.25</v>
      </c>
      <c r="CA188" s="24">
        <v>0.25</v>
      </c>
      <c r="CB188" s="28" t="s">
        <v>59</v>
      </c>
      <c r="CC188" s="24">
        <v>600</v>
      </c>
    </row>
    <row r="189" spans="1:81" s="24" customFormat="1" x14ac:dyDescent="0.2">
      <c r="A189" s="30">
        <f t="shared" si="2"/>
        <v>188</v>
      </c>
      <c r="B189" s="24">
        <v>250</v>
      </c>
      <c r="C189" s="24">
        <v>250</v>
      </c>
      <c r="D189" s="24">
        <v>5</v>
      </c>
      <c r="E189" s="24">
        <v>5</v>
      </c>
      <c r="F189" s="19" t="s">
        <v>80</v>
      </c>
      <c r="G189" s="19">
        <f>IF(F189="rectangle",B189*C189,IF(F189="hook",B189*C189-(D189*E189),IF(F189="eight",B189*C189-2*(D189*E189),IF(F189="tee",B189*C189-2*(D189*E189),IF(F189="cross",B189*C189-4*(D189*E189),"ERROR")))))</f>
        <v>62500</v>
      </c>
      <c r="H189" s="19" t="s">
        <v>86</v>
      </c>
      <c r="I189" s="19">
        <f>B189/C189</f>
        <v>1</v>
      </c>
      <c r="J189" s="22">
        <v>1</v>
      </c>
      <c r="K189" s="24">
        <v>125</v>
      </c>
      <c r="L189" s="24">
        <v>4</v>
      </c>
      <c r="M189" s="25">
        <v>2</v>
      </c>
      <c r="N189" s="22">
        <f>M189/4</f>
        <v>0.5</v>
      </c>
      <c r="O189" s="19">
        <f>M189/N189</f>
        <v>4</v>
      </c>
      <c r="P189" s="26">
        <v>30</v>
      </c>
      <c r="Q189" s="30">
        <f>P189</f>
        <v>30</v>
      </c>
      <c r="R189" s="20">
        <f>AA189/V189</f>
        <v>100</v>
      </c>
      <c r="S189" s="27">
        <v>30</v>
      </c>
      <c r="T189" s="30">
        <f>S189</f>
        <v>30</v>
      </c>
      <c r="U189" s="20">
        <f>AB189/W189</f>
        <v>100</v>
      </c>
      <c r="V189" s="19">
        <f>ROUND((Q189/100)*G189,0)</f>
        <v>18750</v>
      </c>
      <c r="W189" s="19">
        <f>ROUND(((T189/100)*G189)/J189,0)</f>
        <v>18750</v>
      </c>
      <c r="X189" s="19">
        <v>0</v>
      </c>
      <c r="Y189" s="19">
        <v>0</v>
      </c>
      <c r="Z189" s="19">
        <v>0</v>
      </c>
      <c r="AA189" s="20">
        <f>G189*P189</f>
        <v>1875000</v>
      </c>
      <c r="AB189" s="20">
        <f>(G189*S189)/J189</f>
        <v>1875000</v>
      </c>
      <c r="AC189" s="20">
        <v>0</v>
      </c>
      <c r="AD189" s="20">
        <v>0</v>
      </c>
      <c r="AE189" s="20">
        <v>0</v>
      </c>
      <c r="AF189" s="24">
        <v>100</v>
      </c>
      <c r="AG189" s="24">
        <v>0</v>
      </c>
      <c r="AH189" s="24">
        <v>1</v>
      </c>
      <c r="AI189" s="24">
        <v>100</v>
      </c>
      <c r="AJ189" s="24">
        <v>0</v>
      </c>
      <c r="AK189" s="24">
        <v>1</v>
      </c>
      <c r="AL189" s="24">
        <v>0.5</v>
      </c>
      <c r="AM189" s="24">
        <v>0.5</v>
      </c>
      <c r="AN189" s="24">
        <v>0</v>
      </c>
      <c r="AO189" s="24">
        <v>0</v>
      </c>
      <c r="AP189" s="24">
        <v>0</v>
      </c>
      <c r="AQ189" s="24">
        <v>0.01</v>
      </c>
      <c r="AR189" s="24">
        <v>0.01</v>
      </c>
      <c r="AS189" s="24">
        <v>0</v>
      </c>
      <c r="AT189" s="24">
        <v>0</v>
      </c>
      <c r="AU189" s="24">
        <v>0</v>
      </c>
      <c r="AV189" s="24">
        <v>0</v>
      </c>
      <c r="AW189" s="24">
        <v>0.2</v>
      </c>
      <c r="AX189" s="24">
        <v>0</v>
      </c>
      <c r="AY189" s="24">
        <v>0</v>
      </c>
      <c r="AZ189" s="24">
        <v>0</v>
      </c>
      <c r="BA189" s="24">
        <v>0.04</v>
      </c>
      <c r="BB189" s="24">
        <v>0</v>
      </c>
      <c r="BC189" s="22">
        <v>0.05</v>
      </c>
      <c r="BD189" s="22">
        <v>0.05</v>
      </c>
      <c r="BE189" s="24">
        <v>7.4999999999999997E-2</v>
      </c>
      <c r="BF189" s="24">
        <v>5.0000000000000001E-3</v>
      </c>
      <c r="BG189" s="24">
        <v>0</v>
      </c>
      <c r="BH189" s="24">
        <v>0</v>
      </c>
      <c r="BI189" s="24">
        <v>0</v>
      </c>
      <c r="BJ189" s="24">
        <v>1.8749999999999999E-2</v>
      </c>
      <c r="BK189" s="24">
        <v>1.25E-3</v>
      </c>
      <c r="BL189" s="24">
        <v>0</v>
      </c>
      <c r="BM189" s="24">
        <v>0</v>
      </c>
      <c r="BN189" s="24">
        <v>0</v>
      </c>
      <c r="BO189" s="24">
        <v>0.1</v>
      </c>
      <c r="BP189" s="24">
        <v>0.1</v>
      </c>
      <c r="BQ189" s="24">
        <v>0</v>
      </c>
      <c r="BR189" s="24">
        <v>0</v>
      </c>
      <c r="BS189" s="24">
        <v>0</v>
      </c>
      <c r="BT189" s="24">
        <v>0.04</v>
      </c>
      <c r="BU189" s="29">
        <v>0.2</v>
      </c>
      <c r="BV189" s="23">
        <f>BT189/(BT189+BU189)</f>
        <v>0.16666666666666666</v>
      </c>
      <c r="BW189" s="23">
        <f>SQRT((BT189*BU189)/((BT189+BU189)^2*(BT189+BU189+1)))</f>
        <v>0.33467472037604118</v>
      </c>
      <c r="BX189" s="24">
        <v>0.25</v>
      </c>
      <c r="BY189" s="24">
        <v>0.25</v>
      </c>
      <c r="BZ189" s="24">
        <v>0.25</v>
      </c>
      <c r="CA189" s="24">
        <v>0.25</v>
      </c>
      <c r="CB189" s="28" t="s">
        <v>59</v>
      </c>
      <c r="CC189" s="24">
        <v>600</v>
      </c>
    </row>
    <row r="190" spans="1:81" s="24" customFormat="1" x14ac:dyDescent="0.2">
      <c r="A190" s="30">
        <f t="shared" si="2"/>
        <v>189</v>
      </c>
      <c r="B190" s="24">
        <v>250</v>
      </c>
      <c r="C190" s="24">
        <v>250</v>
      </c>
      <c r="D190" s="24">
        <v>5</v>
      </c>
      <c r="E190" s="24">
        <v>5</v>
      </c>
      <c r="F190" s="19" t="s">
        <v>80</v>
      </c>
      <c r="G190" s="19">
        <f>IF(F190="rectangle",B190*C190,IF(F190="hook",B190*C190-(D190*E190),IF(F190="eight",B190*C190-2*(D190*E190),IF(F190="tee",B190*C190-2*(D190*E190),IF(F190="cross",B190*C190-4*(D190*E190),"ERROR")))))</f>
        <v>62500</v>
      </c>
      <c r="H190" s="19" t="s">
        <v>86</v>
      </c>
      <c r="I190" s="19">
        <f>B190/C190</f>
        <v>1</v>
      </c>
      <c r="J190" s="22">
        <v>1</v>
      </c>
      <c r="K190" s="24">
        <v>125</v>
      </c>
      <c r="L190" s="24">
        <v>4</v>
      </c>
      <c r="M190" s="25">
        <v>2</v>
      </c>
      <c r="N190" s="22">
        <f>M190/4</f>
        <v>0.5</v>
      </c>
      <c r="O190" s="19">
        <f>M190/N190</f>
        <v>4</v>
      </c>
      <c r="P190" s="26">
        <v>30</v>
      </c>
      <c r="Q190" s="30">
        <f>P190</f>
        <v>30</v>
      </c>
      <c r="R190" s="20">
        <f>AA190/V190</f>
        <v>100</v>
      </c>
      <c r="S190" s="27">
        <v>30</v>
      </c>
      <c r="T190" s="30">
        <f>S190</f>
        <v>30</v>
      </c>
      <c r="U190" s="20">
        <f>AB190/W190</f>
        <v>100</v>
      </c>
      <c r="V190" s="19">
        <f>ROUND((Q190/100)*G190,0)</f>
        <v>18750</v>
      </c>
      <c r="W190" s="19">
        <f>ROUND(((T190/100)*G190)/J190,0)</f>
        <v>18750</v>
      </c>
      <c r="X190" s="19">
        <v>0</v>
      </c>
      <c r="Y190" s="19">
        <v>0</v>
      </c>
      <c r="Z190" s="19">
        <v>0</v>
      </c>
      <c r="AA190" s="20">
        <f>G190*P190</f>
        <v>1875000</v>
      </c>
      <c r="AB190" s="20">
        <f>(G190*S190)/J190</f>
        <v>1875000</v>
      </c>
      <c r="AC190" s="20">
        <v>0</v>
      </c>
      <c r="AD190" s="20">
        <v>0</v>
      </c>
      <c r="AE190" s="20">
        <v>0</v>
      </c>
      <c r="AF190" s="24">
        <v>100</v>
      </c>
      <c r="AG190" s="24">
        <v>0</v>
      </c>
      <c r="AH190" s="24">
        <v>1</v>
      </c>
      <c r="AI190" s="24">
        <v>100</v>
      </c>
      <c r="AJ190" s="24">
        <v>0</v>
      </c>
      <c r="AK190" s="24">
        <v>1</v>
      </c>
      <c r="AL190" s="24">
        <v>0.5</v>
      </c>
      <c r="AM190" s="24">
        <v>0.5</v>
      </c>
      <c r="AN190" s="24">
        <v>0</v>
      </c>
      <c r="AO190" s="24">
        <v>0</v>
      </c>
      <c r="AP190" s="24">
        <v>0</v>
      </c>
      <c r="AQ190" s="24">
        <v>0.01</v>
      </c>
      <c r="AR190" s="24">
        <v>0.01</v>
      </c>
      <c r="AS190" s="24">
        <v>0</v>
      </c>
      <c r="AT190" s="24">
        <v>0</v>
      </c>
      <c r="AU190" s="24">
        <v>0</v>
      </c>
      <c r="AV190" s="24">
        <v>0</v>
      </c>
      <c r="AW190" s="24">
        <v>0.2</v>
      </c>
      <c r="AX190" s="24">
        <v>0</v>
      </c>
      <c r="AY190" s="24">
        <v>0</v>
      </c>
      <c r="AZ190" s="24">
        <v>0</v>
      </c>
      <c r="BA190" s="24">
        <v>0.04</v>
      </c>
      <c r="BB190" s="24">
        <v>0</v>
      </c>
      <c r="BC190" s="22">
        <v>0.05</v>
      </c>
      <c r="BD190" s="22">
        <v>0.05</v>
      </c>
      <c r="BE190" s="24">
        <v>7.4999999999999997E-2</v>
      </c>
      <c r="BF190" s="24">
        <v>5.0000000000000001E-3</v>
      </c>
      <c r="BG190" s="24">
        <v>0</v>
      </c>
      <c r="BH190" s="24">
        <v>0</v>
      </c>
      <c r="BI190" s="24">
        <v>0</v>
      </c>
      <c r="BJ190" s="24">
        <v>1.8749999999999999E-2</v>
      </c>
      <c r="BK190" s="24">
        <v>1.25E-3</v>
      </c>
      <c r="BL190" s="24">
        <v>0</v>
      </c>
      <c r="BM190" s="24">
        <v>0</v>
      </c>
      <c r="BN190" s="24">
        <v>0</v>
      </c>
      <c r="BO190" s="24">
        <v>0.1</v>
      </c>
      <c r="BP190" s="24">
        <v>0.1</v>
      </c>
      <c r="BQ190" s="24">
        <v>0</v>
      </c>
      <c r="BR190" s="24">
        <v>0</v>
      </c>
      <c r="BS190" s="24">
        <v>0</v>
      </c>
      <c r="BT190" s="24">
        <v>0.04</v>
      </c>
      <c r="BU190" s="29">
        <v>0.1</v>
      </c>
      <c r="BV190" s="23">
        <f>BT190/(BT190+BU190)</f>
        <v>0.2857142857142857</v>
      </c>
      <c r="BW190" s="23">
        <f>SQRT((BT190*BU190)/((BT190+BU190)^2*(BT190+BU190+1)))</f>
        <v>0.42310634125649449</v>
      </c>
      <c r="BX190" s="24">
        <v>0.25</v>
      </c>
      <c r="BY190" s="24">
        <v>0.25</v>
      </c>
      <c r="BZ190" s="24">
        <v>0.25</v>
      </c>
      <c r="CA190" s="24">
        <v>0.25</v>
      </c>
      <c r="CB190" s="28" t="s">
        <v>59</v>
      </c>
      <c r="CC190" s="24">
        <v>600</v>
      </c>
    </row>
    <row r="191" spans="1:81" s="24" customFormat="1" x14ac:dyDescent="0.2">
      <c r="A191" s="30">
        <f t="shared" si="2"/>
        <v>190</v>
      </c>
      <c r="B191" s="24">
        <v>100</v>
      </c>
      <c r="C191" s="24">
        <v>100</v>
      </c>
      <c r="D191" s="24">
        <v>5</v>
      </c>
      <c r="E191" s="24">
        <v>5</v>
      </c>
      <c r="F191" s="19" t="s">
        <v>80</v>
      </c>
      <c r="G191" s="19">
        <f>IF(F191="rectangle",B191*C191,IF(F191="hook",B191*C191-(D191*E191),IF(F191="eight",B191*C191-2*(D191*E191),IF(F191="tee",B191*C191-2*(D191*E191),IF(F191="cross",B191*C191-4*(D191*E191),"ERROR")))))</f>
        <v>10000</v>
      </c>
      <c r="H191" s="19" t="s">
        <v>85</v>
      </c>
      <c r="I191" s="19">
        <f>B191/C191</f>
        <v>1</v>
      </c>
      <c r="J191" s="22">
        <v>1</v>
      </c>
      <c r="K191" s="24">
        <v>125</v>
      </c>
      <c r="L191" s="24">
        <v>4</v>
      </c>
      <c r="M191" s="25">
        <v>2</v>
      </c>
      <c r="N191" s="22">
        <f>M191/4</f>
        <v>0.5</v>
      </c>
      <c r="O191" s="19">
        <f>M191/N191</f>
        <v>4</v>
      </c>
      <c r="P191" s="26">
        <v>30</v>
      </c>
      <c r="Q191" s="30">
        <f>P191</f>
        <v>30</v>
      </c>
      <c r="R191" s="20">
        <f>AA191/V191</f>
        <v>100</v>
      </c>
      <c r="S191" s="27">
        <v>5</v>
      </c>
      <c r="T191" s="30">
        <f>S191</f>
        <v>5</v>
      </c>
      <c r="U191" s="20">
        <f>AB191/W191</f>
        <v>100</v>
      </c>
      <c r="V191" s="19">
        <f>ROUND((Q191/100)*G191,0)</f>
        <v>3000</v>
      </c>
      <c r="W191" s="19">
        <f>ROUND(((T191/100)*G191)/J191,0)</f>
        <v>500</v>
      </c>
      <c r="X191" s="19">
        <v>0</v>
      </c>
      <c r="Y191" s="19">
        <v>0</v>
      </c>
      <c r="Z191" s="19">
        <v>0</v>
      </c>
      <c r="AA191" s="20">
        <f>G191*P191</f>
        <v>300000</v>
      </c>
      <c r="AB191" s="20">
        <f>(G191*S191)/J191</f>
        <v>50000</v>
      </c>
      <c r="AC191" s="20">
        <v>0</v>
      </c>
      <c r="AD191" s="20">
        <v>0</v>
      </c>
      <c r="AE191" s="20">
        <v>0</v>
      </c>
      <c r="AF191" s="24">
        <v>100</v>
      </c>
      <c r="AG191" s="24">
        <v>0</v>
      </c>
      <c r="AH191" s="24">
        <v>1</v>
      </c>
      <c r="AI191" s="24">
        <v>100</v>
      </c>
      <c r="AJ191" s="24">
        <v>0</v>
      </c>
      <c r="AK191" s="24">
        <v>1</v>
      </c>
      <c r="AL191" s="24">
        <v>0.5</v>
      </c>
      <c r="AM191" s="24">
        <v>0.5</v>
      </c>
      <c r="AN191" s="24">
        <v>0</v>
      </c>
      <c r="AO191" s="24">
        <v>0</v>
      </c>
      <c r="AP191" s="24">
        <v>0</v>
      </c>
      <c r="AQ191" s="24">
        <v>0.01</v>
      </c>
      <c r="AR191" s="24">
        <v>0.01</v>
      </c>
      <c r="AS191" s="24">
        <v>0</v>
      </c>
      <c r="AT191" s="24">
        <v>0</v>
      </c>
      <c r="AU191" s="24">
        <v>0</v>
      </c>
      <c r="AV191" s="24">
        <v>0</v>
      </c>
      <c r="AW191" s="24">
        <v>0.2</v>
      </c>
      <c r="AX191" s="24">
        <v>0</v>
      </c>
      <c r="AY191" s="24">
        <v>0</v>
      </c>
      <c r="AZ191" s="24">
        <v>0</v>
      </c>
      <c r="BA191" s="24">
        <v>0.04</v>
      </c>
      <c r="BB191" s="24">
        <v>0</v>
      </c>
      <c r="BC191" s="22">
        <v>0.05</v>
      </c>
      <c r="BD191" s="22">
        <v>0.05</v>
      </c>
      <c r="BE191" s="24">
        <v>7.4999999999999997E-2</v>
      </c>
      <c r="BF191" s="24">
        <v>5.0000000000000001E-3</v>
      </c>
      <c r="BG191" s="24">
        <v>0</v>
      </c>
      <c r="BH191" s="24">
        <v>0</v>
      </c>
      <c r="BI191" s="24">
        <v>0</v>
      </c>
      <c r="BJ191" s="24">
        <v>1.8749999999999999E-2</v>
      </c>
      <c r="BK191" s="24">
        <v>1.25E-3</v>
      </c>
      <c r="BL191" s="24">
        <v>0</v>
      </c>
      <c r="BM191" s="24">
        <v>0</v>
      </c>
      <c r="BN191" s="24">
        <v>0</v>
      </c>
      <c r="BO191" s="24">
        <v>0.1</v>
      </c>
      <c r="BP191" s="24">
        <v>0.1</v>
      </c>
      <c r="BQ191" s="24">
        <v>0</v>
      </c>
      <c r="BR191" s="24">
        <v>0</v>
      </c>
      <c r="BS191" s="24">
        <v>0</v>
      </c>
      <c r="BT191" s="24">
        <v>0.04</v>
      </c>
      <c r="BU191" s="29">
        <v>4</v>
      </c>
      <c r="BV191" s="23">
        <f>BT191/(BT191+BU191)</f>
        <v>9.9009900990099011E-3</v>
      </c>
      <c r="BW191" s="23">
        <f>SQRT((BT191*BU191)/((BT191+BU191)^2*(BT191+BU191+1)))</f>
        <v>4.410251516706673E-2</v>
      </c>
      <c r="BX191" s="24">
        <v>0.25</v>
      </c>
      <c r="BY191" s="24">
        <v>0.25</v>
      </c>
      <c r="BZ191" s="24">
        <v>0.25</v>
      </c>
      <c r="CA191" s="24">
        <v>0.25</v>
      </c>
      <c r="CB191" s="28" t="s">
        <v>59</v>
      </c>
      <c r="CC191" s="24">
        <v>600</v>
      </c>
    </row>
    <row r="192" spans="1:81" s="24" customFormat="1" x14ac:dyDescent="0.2">
      <c r="A192" s="30">
        <f t="shared" si="2"/>
        <v>191</v>
      </c>
      <c r="B192" s="24">
        <v>100</v>
      </c>
      <c r="C192" s="24">
        <v>100</v>
      </c>
      <c r="D192" s="24">
        <v>5</v>
      </c>
      <c r="E192" s="24">
        <v>5</v>
      </c>
      <c r="F192" s="19" t="s">
        <v>80</v>
      </c>
      <c r="G192" s="19">
        <f>IF(F192="rectangle",B192*C192,IF(F192="hook",B192*C192-(D192*E192),IF(F192="eight",B192*C192-2*(D192*E192),IF(F192="tee",B192*C192-2*(D192*E192),IF(F192="cross",B192*C192-4*(D192*E192),"ERROR")))))</f>
        <v>10000</v>
      </c>
      <c r="H192" s="19" t="s">
        <v>85</v>
      </c>
      <c r="I192" s="19">
        <f>B192/C192</f>
        <v>1</v>
      </c>
      <c r="J192" s="22">
        <v>1</v>
      </c>
      <c r="K192" s="24">
        <v>125</v>
      </c>
      <c r="L192" s="24">
        <v>4</v>
      </c>
      <c r="M192" s="25">
        <v>2</v>
      </c>
      <c r="N192" s="22">
        <f>M192/4</f>
        <v>0.5</v>
      </c>
      <c r="O192" s="19">
        <f>M192/N192</f>
        <v>4</v>
      </c>
      <c r="P192" s="26">
        <v>30</v>
      </c>
      <c r="Q192" s="30">
        <f>P192</f>
        <v>30</v>
      </c>
      <c r="R192" s="20">
        <f>AA192/V192</f>
        <v>100</v>
      </c>
      <c r="S192" s="27">
        <v>5</v>
      </c>
      <c r="T192" s="30">
        <f>S192</f>
        <v>5</v>
      </c>
      <c r="U192" s="20">
        <f>AB192/W192</f>
        <v>100</v>
      </c>
      <c r="V192" s="19">
        <f>ROUND((Q192/100)*G192,0)</f>
        <v>3000</v>
      </c>
      <c r="W192" s="19">
        <f>ROUND(((T192/100)*G192)/J192,0)</f>
        <v>500</v>
      </c>
      <c r="X192" s="19">
        <v>0</v>
      </c>
      <c r="Y192" s="19">
        <v>0</v>
      </c>
      <c r="Z192" s="19">
        <v>0</v>
      </c>
      <c r="AA192" s="20">
        <f>G192*P192</f>
        <v>300000</v>
      </c>
      <c r="AB192" s="20">
        <f>(G192*S192)/J192</f>
        <v>50000</v>
      </c>
      <c r="AC192" s="20">
        <v>0</v>
      </c>
      <c r="AD192" s="20">
        <v>0</v>
      </c>
      <c r="AE192" s="20">
        <v>0</v>
      </c>
      <c r="AF192" s="24">
        <v>100</v>
      </c>
      <c r="AG192" s="24">
        <v>0</v>
      </c>
      <c r="AH192" s="24">
        <v>1</v>
      </c>
      <c r="AI192" s="24">
        <v>100</v>
      </c>
      <c r="AJ192" s="24">
        <v>0</v>
      </c>
      <c r="AK192" s="24">
        <v>1</v>
      </c>
      <c r="AL192" s="24">
        <v>0.5</v>
      </c>
      <c r="AM192" s="24">
        <v>0.5</v>
      </c>
      <c r="AN192" s="24">
        <v>0</v>
      </c>
      <c r="AO192" s="24">
        <v>0</v>
      </c>
      <c r="AP192" s="24">
        <v>0</v>
      </c>
      <c r="AQ192" s="24">
        <v>0.01</v>
      </c>
      <c r="AR192" s="24">
        <v>0.01</v>
      </c>
      <c r="AS192" s="24">
        <v>0</v>
      </c>
      <c r="AT192" s="24">
        <v>0</v>
      </c>
      <c r="AU192" s="24">
        <v>0</v>
      </c>
      <c r="AV192" s="24">
        <v>0</v>
      </c>
      <c r="AW192" s="24">
        <v>0.2</v>
      </c>
      <c r="AX192" s="24">
        <v>0</v>
      </c>
      <c r="AY192" s="24">
        <v>0</v>
      </c>
      <c r="AZ192" s="24">
        <v>0</v>
      </c>
      <c r="BA192" s="24">
        <v>0.04</v>
      </c>
      <c r="BB192" s="24">
        <v>0</v>
      </c>
      <c r="BC192" s="22">
        <v>0.05</v>
      </c>
      <c r="BD192" s="22">
        <v>0.05</v>
      </c>
      <c r="BE192" s="24">
        <v>7.4999999999999997E-2</v>
      </c>
      <c r="BF192" s="24">
        <v>5.0000000000000001E-3</v>
      </c>
      <c r="BG192" s="24">
        <v>0</v>
      </c>
      <c r="BH192" s="24">
        <v>0</v>
      </c>
      <c r="BI192" s="24">
        <v>0</v>
      </c>
      <c r="BJ192" s="24">
        <v>1.8749999999999999E-2</v>
      </c>
      <c r="BK192" s="24">
        <v>1.25E-3</v>
      </c>
      <c r="BL192" s="24">
        <v>0</v>
      </c>
      <c r="BM192" s="24">
        <v>0</v>
      </c>
      <c r="BN192" s="24">
        <v>0</v>
      </c>
      <c r="BO192" s="24">
        <v>0.1</v>
      </c>
      <c r="BP192" s="24">
        <v>0.1</v>
      </c>
      <c r="BQ192" s="24">
        <v>0</v>
      </c>
      <c r="BR192" s="24">
        <v>0</v>
      </c>
      <c r="BS192" s="24">
        <v>0</v>
      </c>
      <c r="BT192" s="24">
        <v>0.04</v>
      </c>
      <c r="BU192" s="29">
        <v>0.2</v>
      </c>
      <c r="BV192" s="23">
        <f>BT192/(BT192+BU192)</f>
        <v>0.16666666666666666</v>
      </c>
      <c r="BW192" s="23">
        <f>SQRT((BT192*BU192)/((BT192+BU192)^2*(BT192+BU192+1)))</f>
        <v>0.33467472037604118</v>
      </c>
      <c r="BX192" s="24">
        <v>0.25</v>
      </c>
      <c r="BY192" s="24">
        <v>0.25</v>
      </c>
      <c r="BZ192" s="24">
        <v>0.25</v>
      </c>
      <c r="CA192" s="24">
        <v>0.25</v>
      </c>
      <c r="CB192" s="28" t="s">
        <v>59</v>
      </c>
      <c r="CC192" s="24">
        <v>600</v>
      </c>
    </row>
    <row r="193" spans="1:81" s="24" customFormat="1" x14ac:dyDescent="0.2">
      <c r="A193" s="30">
        <f t="shared" si="2"/>
        <v>192</v>
      </c>
      <c r="B193" s="24">
        <v>100</v>
      </c>
      <c r="C193" s="24">
        <v>100</v>
      </c>
      <c r="D193" s="24">
        <v>5</v>
      </c>
      <c r="E193" s="24">
        <v>5</v>
      </c>
      <c r="F193" s="19" t="s">
        <v>80</v>
      </c>
      <c r="G193" s="19">
        <f>IF(F193="rectangle",B193*C193,IF(F193="hook",B193*C193-(D193*E193),IF(F193="eight",B193*C193-2*(D193*E193),IF(F193="tee",B193*C193-2*(D193*E193),IF(F193="cross",B193*C193-4*(D193*E193),"ERROR")))))</f>
        <v>10000</v>
      </c>
      <c r="H193" s="19" t="s">
        <v>85</v>
      </c>
      <c r="I193" s="19">
        <f>B193/C193</f>
        <v>1</v>
      </c>
      <c r="J193" s="22">
        <v>1</v>
      </c>
      <c r="K193" s="24">
        <v>125</v>
      </c>
      <c r="L193" s="24">
        <v>4</v>
      </c>
      <c r="M193" s="25">
        <v>2</v>
      </c>
      <c r="N193" s="22">
        <f>M193/4</f>
        <v>0.5</v>
      </c>
      <c r="O193" s="19">
        <f>M193/N193</f>
        <v>4</v>
      </c>
      <c r="P193" s="26">
        <v>30</v>
      </c>
      <c r="Q193" s="30">
        <f>P193</f>
        <v>30</v>
      </c>
      <c r="R193" s="20">
        <f>AA193/V193</f>
        <v>100</v>
      </c>
      <c r="S193" s="27">
        <v>5</v>
      </c>
      <c r="T193" s="30">
        <f>S193</f>
        <v>5</v>
      </c>
      <c r="U193" s="20">
        <f>AB193/W193</f>
        <v>100</v>
      </c>
      <c r="V193" s="19">
        <f>ROUND((Q193/100)*G193,0)</f>
        <v>3000</v>
      </c>
      <c r="W193" s="19">
        <f>ROUND(((T193/100)*G193)/J193,0)</f>
        <v>500</v>
      </c>
      <c r="X193" s="19">
        <v>0</v>
      </c>
      <c r="Y193" s="19">
        <v>0</v>
      </c>
      <c r="Z193" s="19">
        <v>0</v>
      </c>
      <c r="AA193" s="20">
        <f>G193*P193</f>
        <v>300000</v>
      </c>
      <c r="AB193" s="20">
        <f>(G193*S193)/J193</f>
        <v>50000</v>
      </c>
      <c r="AC193" s="20">
        <v>0</v>
      </c>
      <c r="AD193" s="20">
        <v>0</v>
      </c>
      <c r="AE193" s="20">
        <v>0</v>
      </c>
      <c r="AF193" s="24">
        <v>100</v>
      </c>
      <c r="AG193" s="24">
        <v>0</v>
      </c>
      <c r="AH193" s="24">
        <v>1</v>
      </c>
      <c r="AI193" s="24">
        <v>100</v>
      </c>
      <c r="AJ193" s="24">
        <v>0</v>
      </c>
      <c r="AK193" s="24">
        <v>1</v>
      </c>
      <c r="AL193" s="24">
        <v>0.5</v>
      </c>
      <c r="AM193" s="24">
        <v>0.5</v>
      </c>
      <c r="AN193" s="24">
        <v>0</v>
      </c>
      <c r="AO193" s="24">
        <v>0</v>
      </c>
      <c r="AP193" s="24">
        <v>0</v>
      </c>
      <c r="AQ193" s="24">
        <v>0.01</v>
      </c>
      <c r="AR193" s="24">
        <v>0.01</v>
      </c>
      <c r="AS193" s="24">
        <v>0</v>
      </c>
      <c r="AT193" s="24">
        <v>0</v>
      </c>
      <c r="AU193" s="24">
        <v>0</v>
      </c>
      <c r="AV193" s="24">
        <v>0</v>
      </c>
      <c r="AW193" s="24">
        <v>0.2</v>
      </c>
      <c r="AX193" s="24">
        <v>0</v>
      </c>
      <c r="AY193" s="24">
        <v>0</v>
      </c>
      <c r="AZ193" s="24">
        <v>0</v>
      </c>
      <c r="BA193" s="24">
        <v>0.04</v>
      </c>
      <c r="BB193" s="24">
        <v>0</v>
      </c>
      <c r="BC193" s="22">
        <v>0.05</v>
      </c>
      <c r="BD193" s="22">
        <v>0.05</v>
      </c>
      <c r="BE193" s="24">
        <v>7.4999999999999997E-2</v>
      </c>
      <c r="BF193" s="24">
        <v>5.0000000000000001E-3</v>
      </c>
      <c r="BG193" s="24">
        <v>0</v>
      </c>
      <c r="BH193" s="24">
        <v>0</v>
      </c>
      <c r="BI193" s="24">
        <v>0</v>
      </c>
      <c r="BJ193" s="24">
        <v>1.8749999999999999E-2</v>
      </c>
      <c r="BK193" s="24">
        <v>1.25E-3</v>
      </c>
      <c r="BL193" s="24">
        <v>0</v>
      </c>
      <c r="BM193" s="24">
        <v>0</v>
      </c>
      <c r="BN193" s="24">
        <v>0</v>
      </c>
      <c r="BO193" s="24">
        <v>0.1</v>
      </c>
      <c r="BP193" s="24">
        <v>0.1</v>
      </c>
      <c r="BQ193" s="24">
        <v>0</v>
      </c>
      <c r="BR193" s="24">
        <v>0</v>
      </c>
      <c r="BS193" s="24">
        <v>0</v>
      </c>
      <c r="BT193" s="24">
        <v>0.04</v>
      </c>
      <c r="BU193" s="29">
        <v>0.1</v>
      </c>
      <c r="BV193" s="23">
        <f>BT193/(BT193+BU193)</f>
        <v>0.2857142857142857</v>
      </c>
      <c r="BW193" s="23">
        <f>SQRT((BT193*BU193)/((BT193+BU193)^2*(BT193+BU193+1)))</f>
        <v>0.42310634125649449</v>
      </c>
      <c r="BX193" s="24">
        <v>0.25</v>
      </c>
      <c r="BY193" s="24">
        <v>0.25</v>
      </c>
      <c r="BZ193" s="24">
        <v>0.25</v>
      </c>
      <c r="CA193" s="24">
        <v>0.25</v>
      </c>
      <c r="CB193" s="28" t="s">
        <v>59</v>
      </c>
      <c r="CC193" s="24">
        <v>600</v>
      </c>
    </row>
    <row r="194" spans="1:81" s="24" customFormat="1" x14ac:dyDescent="0.2">
      <c r="A194" s="30">
        <f t="shared" si="2"/>
        <v>193</v>
      </c>
      <c r="B194" s="24">
        <v>100</v>
      </c>
      <c r="C194" s="24">
        <v>100</v>
      </c>
      <c r="D194" s="24">
        <v>5</v>
      </c>
      <c r="E194" s="24">
        <v>5</v>
      </c>
      <c r="F194" s="19" t="s">
        <v>80</v>
      </c>
      <c r="G194" s="19">
        <f>IF(F194="rectangle",B194*C194,IF(F194="hook",B194*C194-(D194*E194),IF(F194="eight",B194*C194-2*(D194*E194),IF(F194="tee",B194*C194-2*(D194*E194),IF(F194="cross",B194*C194-4*(D194*E194),"ERROR")))))</f>
        <v>10000</v>
      </c>
      <c r="H194" s="19" t="s">
        <v>85</v>
      </c>
      <c r="I194" s="19">
        <f>B194/C194</f>
        <v>1</v>
      </c>
      <c r="J194" s="22">
        <v>1</v>
      </c>
      <c r="K194" s="24">
        <v>125</v>
      </c>
      <c r="L194" s="24">
        <v>4</v>
      </c>
      <c r="M194" s="25">
        <v>2</v>
      </c>
      <c r="N194" s="22">
        <f>M194/4</f>
        <v>0.5</v>
      </c>
      <c r="O194" s="19">
        <f>M194/N194</f>
        <v>4</v>
      </c>
      <c r="P194" s="26">
        <v>30</v>
      </c>
      <c r="Q194" s="30">
        <f>P194</f>
        <v>30</v>
      </c>
      <c r="R194" s="20">
        <f>AA194/V194</f>
        <v>100</v>
      </c>
      <c r="S194" s="27">
        <v>15</v>
      </c>
      <c r="T194" s="30">
        <f>S194</f>
        <v>15</v>
      </c>
      <c r="U194" s="20">
        <f>AB194/W194</f>
        <v>100</v>
      </c>
      <c r="V194" s="19">
        <f>ROUND((Q194/100)*G194,0)</f>
        <v>3000</v>
      </c>
      <c r="W194" s="19">
        <f>ROUND(((T194/100)*G194)/J194,0)</f>
        <v>1500</v>
      </c>
      <c r="X194" s="19">
        <v>0</v>
      </c>
      <c r="Y194" s="19">
        <v>0</v>
      </c>
      <c r="Z194" s="19">
        <v>0</v>
      </c>
      <c r="AA194" s="20">
        <f>G194*P194</f>
        <v>300000</v>
      </c>
      <c r="AB194" s="20">
        <f>(G194*S194)/J194</f>
        <v>150000</v>
      </c>
      <c r="AC194" s="20">
        <v>0</v>
      </c>
      <c r="AD194" s="20">
        <v>0</v>
      </c>
      <c r="AE194" s="20">
        <v>0</v>
      </c>
      <c r="AF194" s="24">
        <v>100</v>
      </c>
      <c r="AG194" s="24">
        <v>0</v>
      </c>
      <c r="AH194" s="24">
        <v>1</v>
      </c>
      <c r="AI194" s="24">
        <v>100</v>
      </c>
      <c r="AJ194" s="24">
        <v>0</v>
      </c>
      <c r="AK194" s="24">
        <v>1</v>
      </c>
      <c r="AL194" s="24">
        <v>0.5</v>
      </c>
      <c r="AM194" s="24">
        <v>0.5</v>
      </c>
      <c r="AN194" s="24">
        <v>0</v>
      </c>
      <c r="AO194" s="24">
        <v>0</v>
      </c>
      <c r="AP194" s="24">
        <v>0</v>
      </c>
      <c r="AQ194" s="24">
        <v>0.01</v>
      </c>
      <c r="AR194" s="24">
        <v>0.01</v>
      </c>
      <c r="AS194" s="24">
        <v>0</v>
      </c>
      <c r="AT194" s="24">
        <v>0</v>
      </c>
      <c r="AU194" s="24">
        <v>0</v>
      </c>
      <c r="AV194" s="24">
        <v>0</v>
      </c>
      <c r="AW194" s="24">
        <v>0.2</v>
      </c>
      <c r="AX194" s="24">
        <v>0</v>
      </c>
      <c r="AY194" s="24">
        <v>0</v>
      </c>
      <c r="AZ194" s="24">
        <v>0</v>
      </c>
      <c r="BA194" s="24">
        <v>0.04</v>
      </c>
      <c r="BB194" s="24">
        <v>0</v>
      </c>
      <c r="BC194" s="22">
        <v>0.05</v>
      </c>
      <c r="BD194" s="22">
        <v>0.05</v>
      </c>
      <c r="BE194" s="24">
        <v>7.4999999999999997E-2</v>
      </c>
      <c r="BF194" s="24">
        <v>5.0000000000000001E-3</v>
      </c>
      <c r="BG194" s="24">
        <v>0</v>
      </c>
      <c r="BH194" s="24">
        <v>0</v>
      </c>
      <c r="BI194" s="24">
        <v>0</v>
      </c>
      <c r="BJ194" s="24">
        <v>1.8749999999999999E-2</v>
      </c>
      <c r="BK194" s="24">
        <v>1.25E-3</v>
      </c>
      <c r="BL194" s="24">
        <v>0</v>
      </c>
      <c r="BM194" s="24">
        <v>0</v>
      </c>
      <c r="BN194" s="24">
        <v>0</v>
      </c>
      <c r="BO194" s="24">
        <v>0.1</v>
      </c>
      <c r="BP194" s="24">
        <v>0.1</v>
      </c>
      <c r="BQ194" s="24">
        <v>0</v>
      </c>
      <c r="BR194" s="24">
        <v>0</v>
      </c>
      <c r="BS194" s="24">
        <v>0</v>
      </c>
      <c r="BT194" s="24">
        <v>0.04</v>
      </c>
      <c r="BU194" s="29">
        <v>4</v>
      </c>
      <c r="BV194" s="23">
        <f>BT194/(BT194+BU194)</f>
        <v>9.9009900990099011E-3</v>
      </c>
      <c r="BW194" s="23">
        <f>SQRT((BT194*BU194)/((BT194+BU194)^2*(BT194+BU194+1)))</f>
        <v>4.410251516706673E-2</v>
      </c>
      <c r="BX194" s="24">
        <v>0.25</v>
      </c>
      <c r="BY194" s="24">
        <v>0.25</v>
      </c>
      <c r="BZ194" s="24">
        <v>0.25</v>
      </c>
      <c r="CA194" s="24">
        <v>0.25</v>
      </c>
      <c r="CB194" s="28" t="s">
        <v>59</v>
      </c>
      <c r="CC194" s="24">
        <v>600</v>
      </c>
    </row>
    <row r="195" spans="1:81" s="24" customFormat="1" x14ac:dyDescent="0.2">
      <c r="A195" s="30">
        <f t="shared" si="2"/>
        <v>194</v>
      </c>
      <c r="B195" s="24">
        <v>100</v>
      </c>
      <c r="C195" s="24">
        <v>100</v>
      </c>
      <c r="D195" s="24">
        <v>5</v>
      </c>
      <c r="E195" s="24">
        <v>5</v>
      </c>
      <c r="F195" s="19" t="s">
        <v>80</v>
      </c>
      <c r="G195" s="19">
        <f>IF(F195="rectangle",B195*C195,IF(F195="hook",B195*C195-(D195*E195),IF(F195="eight",B195*C195-2*(D195*E195),IF(F195="tee",B195*C195-2*(D195*E195),IF(F195="cross",B195*C195-4*(D195*E195),"ERROR")))))</f>
        <v>10000</v>
      </c>
      <c r="H195" s="19" t="s">
        <v>85</v>
      </c>
      <c r="I195" s="19">
        <f>B195/C195</f>
        <v>1</v>
      </c>
      <c r="J195" s="22">
        <v>1</v>
      </c>
      <c r="K195" s="24">
        <v>125</v>
      </c>
      <c r="L195" s="24">
        <v>4</v>
      </c>
      <c r="M195" s="25">
        <v>2</v>
      </c>
      <c r="N195" s="22">
        <f>M195/4</f>
        <v>0.5</v>
      </c>
      <c r="O195" s="19">
        <f>M195/N195</f>
        <v>4</v>
      </c>
      <c r="P195" s="26">
        <v>30</v>
      </c>
      <c r="Q195" s="30">
        <f>P195</f>
        <v>30</v>
      </c>
      <c r="R195" s="20">
        <f>AA195/V195</f>
        <v>100</v>
      </c>
      <c r="S195" s="27">
        <v>15</v>
      </c>
      <c r="T195" s="30">
        <f>S195</f>
        <v>15</v>
      </c>
      <c r="U195" s="20">
        <f>AB195/W195</f>
        <v>100</v>
      </c>
      <c r="V195" s="19">
        <f>ROUND((Q195/100)*G195,0)</f>
        <v>3000</v>
      </c>
      <c r="W195" s="19">
        <f>ROUND(((T195/100)*G195)/J195,0)</f>
        <v>1500</v>
      </c>
      <c r="X195" s="19">
        <v>0</v>
      </c>
      <c r="Y195" s="19">
        <v>0</v>
      </c>
      <c r="Z195" s="19">
        <v>0</v>
      </c>
      <c r="AA195" s="20">
        <f>G195*P195</f>
        <v>300000</v>
      </c>
      <c r="AB195" s="20">
        <f>(G195*S195)/J195</f>
        <v>150000</v>
      </c>
      <c r="AC195" s="20">
        <v>0</v>
      </c>
      <c r="AD195" s="20">
        <v>0</v>
      </c>
      <c r="AE195" s="20">
        <v>0</v>
      </c>
      <c r="AF195" s="24">
        <v>100</v>
      </c>
      <c r="AG195" s="24">
        <v>0</v>
      </c>
      <c r="AH195" s="24">
        <v>1</v>
      </c>
      <c r="AI195" s="24">
        <v>100</v>
      </c>
      <c r="AJ195" s="24">
        <v>0</v>
      </c>
      <c r="AK195" s="24">
        <v>1</v>
      </c>
      <c r="AL195" s="24">
        <v>0.5</v>
      </c>
      <c r="AM195" s="24">
        <v>0.5</v>
      </c>
      <c r="AN195" s="24">
        <v>0</v>
      </c>
      <c r="AO195" s="24">
        <v>0</v>
      </c>
      <c r="AP195" s="24">
        <v>0</v>
      </c>
      <c r="AQ195" s="24">
        <v>0.01</v>
      </c>
      <c r="AR195" s="24">
        <v>0.01</v>
      </c>
      <c r="AS195" s="24">
        <v>0</v>
      </c>
      <c r="AT195" s="24">
        <v>0</v>
      </c>
      <c r="AU195" s="24">
        <v>0</v>
      </c>
      <c r="AV195" s="24">
        <v>0</v>
      </c>
      <c r="AW195" s="24">
        <v>0.2</v>
      </c>
      <c r="AX195" s="24">
        <v>0</v>
      </c>
      <c r="AY195" s="24">
        <v>0</v>
      </c>
      <c r="AZ195" s="24">
        <v>0</v>
      </c>
      <c r="BA195" s="24">
        <v>0.04</v>
      </c>
      <c r="BB195" s="24">
        <v>0</v>
      </c>
      <c r="BC195" s="22">
        <v>0.05</v>
      </c>
      <c r="BD195" s="22">
        <v>0.05</v>
      </c>
      <c r="BE195" s="24">
        <v>7.4999999999999997E-2</v>
      </c>
      <c r="BF195" s="24">
        <v>5.0000000000000001E-3</v>
      </c>
      <c r="BG195" s="24">
        <v>0</v>
      </c>
      <c r="BH195" s="24">
        <v>0</v>
      </c>
      <c r="BI195" s="24">
        <v>0</v>
      </c>
      <c r="BJ195" s="24">
        <v>1.8749999999999999E-2</v>
      </c>
      <c r="BK195" s="24">
        <v>1.25E-3</v>
      </c>
      <c r="BL195" s="24">
        <v>0</v>
      </c>
      <c r="BM195" s="24">
        <v>0</v>
      </c>
      <c r="BN195" s="24">
        <v>0</v>
      </c>
      <c r="BO195" s="24">
        <v>0.1</v>
      </c>
      <c r="BP195" s="24">
        <v>0.1</v>
      </c>
      <c r="BQ195" s="24">
        <v>0</v>
      </c>
      <c r="BR195" s="24">
        <v>0</v>
      </c>
      <c r="BS195" s="24">
        <v>0</v>
      </c>
      <c r="BT195" s="24">
        <v>0.04</v>
      </c>
      <c r="BU195" s="29">
        <v>0.2</v>
      </c>
      <c r="BV195" s="23">
        <f>BT195/(BT195+BU195)</f>
        <v>0.16666666666666666</v>
      </c>
      <c r="BW195" s="23">
        <f>SQRT((BT195*BU195)/((BT195+BU195)^2*(BT195+BU195+1)))</f>
        <v>0.33467472037604118</v>
      </c>
      <c r="BX195" s="24">
        <v>0.25</v>
      </c>
      <c r="BY195" s="24">
        <v>0.25</v>
      </c>
      <c r="BZ195" s="24">
        <v>0.25</v>
      </c>
      <c r="CA195" s="24">
        <v>0.25</v>
      </c>
      <c r="CB195" s="28" t="s">
        <v>59</v>
      </c>
      <c r="CC195" s="24">
        <v>600</v>
      </c>
    </row>
    <row r="196" spans="1:81" s="24" customFormat="1" x14ac:dyDescent="0.2">
      <c r="A196" s="30">
        <f t="shared" ref="A196:A259" si="3">A195+1</f>
        <v>195</v>
      </c>
      <c r="B196" s="24">
        <v>100</v>
      </c>
      <c r="C196" s="24">
        <v>100</v>
      </c>
      <c r="D196" s="24">
        <v>5</v>
      </c>
      <c r="E196" s="24">
        <v>5</v>
      </c>
      <c r="F196" s="19" t="s">
        <v>80</v>
      </c>
      <c r="G196" s="19">
        <f>IF(F196="rectangle",B196*C196,IF(F196="hook",B196*C196-(D196*E196),IF(F196="eight",B196*C196-2*(D196*E196),IF(F196="tee",B196*C196-2*(D196*E196),IF(F196="cross",B196*C196-4*(D196*E196),"ERROR")))))</f>
        <v>10000</v>
      </c>
      <c r="H196" s="19" t="s">
        <v>85</v>
      </c>
      <c r="I196" s="19">
        <f>B196/C196</f>
        <v>1</v>
      </c>
      <c r="J196" s="22">
        <v>1</v>
      </c>
      <c r="K196" s="24">
        <v>125</v>
      </c>
      <c r="L196" s="24">
        <v>4</v>
      </c>
      <c r="M196" s="25">
        <v>2</v>
      </c>
      <c r="N196" s="22">
        <f>M196/4</f>
        <v>0.5</v>
      </c>
      <c r="O196" s="19">
        <f>M196/N196</f>
        <v>4</v>
      </c>
      <c r="P196" s="26">
        <v>30</v>
      </c>
      <c r="Q196" s="30">
        <f>P196</f>
        <v>30</v>
      </c>
      <c r="R196" s="20">
        <f>AA196/V196</f>
        <v>100</v>
      </c>
      <c r="S196" s="27">
        <v>15</v>
      </c>
      <c r="T196" s="30">
        <f>S196</f>
        <v>15</v>
      </c>
      <c r="U196" s="20">
        <f>AB196/W196</f>
        <v>100</v>
      </c>
      <c r="V196" s="19">
        <f>ROUND((Q196/100)*G196,0)</f>
        <v>3000</v>
      </c>
      <c r="W196" s="19">
        <f>ROUND(((T196/100)*G196)/J196,0)</f>
        <v>1500</v>
      </c>
      <c r="X196" s="19">
        <v>0</v>
      </c>
      <c r="Y196" s="19">
        <v>0</v>
      </c>
      <c r="Z196" s="19">
        <v>0</v>
      </c>
      <c r="AA196" s="20">
        <f>G196*P196</f>
        <v>300000</v>
      </c>
      <c r="AB196" s="20">
        <f>(G196*S196)/J196</f>
        <v>150000</v>
      </c>
      <c r="AC196" s="20">
        <v>0</v>
      </c>
      <c r="AD196" s="20">
        <v>0</v>
      </c>
      <c r="AE196" s="20">
        <v>0</v>
      </c>
      <c r="AF196" s="24">
        <v>100</v>
      </c>
      <c r="AG196" s="24">
        <v>0</v>
      </c>
      <c r="AH196" s="24">
        <v>1</v>
      </c>
      <c r="AI196" s="24">
        <v>100</v>
      </c>
      <c r="AJ196" s="24">
        <v>0</v>
      </c>
      <c r="AK196" s="24">
        <v>1</v>
      </c>
      <c r="AL196" s="24">
        <v>0.5</v>
      </c>
      <c r="AM196" s="24">
        <v>0.5</v>
      </c>
      <c r="AN196" s="24">
        <v>0</v>
      </c>
      <c r="AO196" s="24">
        <v>0</v>
      </c>
      <c r="AP196" s="24">
        <v>0</v>
      </c>
      <c r="AQ196" s="24">
        <v>0.01</v>
      </c>
      <c r="AR196" s="24">
        <v>0.01</v>
      </c>
      <c r="AS196" s="24">
        <v>0</v>
      </c>
      <c r="AT196" s="24">
        <v>0</v>
      </c>
      <c r="AU196" s="24">
        <v>0</v>
      </c>
      <c r="AV196" s="24">
        <v>0</v>
      </c>
      <c r="AW196" s="24">
        <v>0.2</v>
      </c>
      <c r="AX196" s="24">
        <v>0</v>
      </c>
      <c r="AY196" s="24">
        <v>0</v>
      </c>
      <c r="AZ196" s="24">
        <v>0</v>
      </c>
      <c r="BA196" s="24">
        <v>0.04</v>
      </c>
      <c r="BB196" s="24">
        <v>0</v>
      </c>
      <c r="BC196" s="22">
        <v>0.05</v>
      </c>
      <c r="BD196" s="22">
        <v>0.05</v>
      </c>
      <c r="BE196" s="24">
        <v>7.4999999999999997E-2</v>
      </c>
      <c r="BF196" s="24">
        <v>5.0000000000000001E-3</v>
      </c>
      <c r="BG196" s="24">
        <v>0</v>
      </c>
      <c r="BH196" s="24">
        <v>0</v>
      </c>
      <c r="BI196" s="24">
        <v>0</v>
      </c>
      <c r="BJ196" s="24">
        <v>1.8749999999999999E-2</v>
      </c>
      <c r="BK196" s="24">
        <v>1.25E-3</v>
      </c>
      <c r="BL196" s="24">
        <v>0</v>
      </c>
      <c r="BM196" s="24">
        <v>0</v>
      </c>
      <c r="BN196" s="24">
        <v>0</v>
      </c>
      <c r="BO196" s="24">
        <v>0.1</v>
      </c>
      <c r="BP196" s="24">
        <v>0.1</v>
      </c>
      <c r="BQ196" s="24">
        <v>0</v>
      </c>
      <c r="BR196" s="24">
        <v>0</v>
      </c>
      <c r="BS196" s="24">
        <v>0</v>
      </c>
      <c r="BT196" s="24">
        <v>0.04</v>
      </c>
      <c r="BU196" s="29">
        <v>0.1</v>
      </c>
      <c r="BV196" s="23">
        <f>BT196/(BT196+BU196)</f>
        <v>0.2857142857142857</v>
      </c>
      <c r="BW196" s="23">
        <f>SQRT((BT196*BU196)/((BT196+BU196)^2*(BT196+BU196+1)))</f>
        <v>0.42310634125649449</v>
      </c>
      <c r="BX196" s="24">
        <v>0.25</v>
      </c>
      <c r="BY196" s="24">
        <v>0.25</v>
      </c>
      <c r="BZ196" s="24">
        <v>0.25</v>
      </c>
      <c r="CA196" s="24">
        <v>0.25</v>
      </c>
      <c r="CB196" s="28" t="s">
        <v>59</v>
      </c>
      <c r="CC196" s="24">
        <v>600</v>
      </c>
    </row>
    <row r="197" spans="1:81" s="24" customFormat="1" x14ac:dyDescent="0.2">
      <c r="A197" s="30">
        <f t="shared" si="3"/>
        <v>196</v>
      </c>
      <c r="B197" s="24">
        <v>100</v>
      </c>
      <c r="C197" s="24">
        <v>100</v>
      </c>
      <c r="D197" s="24">
        <v>5</v>
      </c>
      <c r="E197" s="24">
        <v>5</v>
      </c>
      <c r="F197" s="19" t="s">
        <v>80</v>
      </c>
      <c r="G197" s="19">
        <f>IF(F197="rectangle",B197*C197,IF(F197="hook",B197*C197-(D197*E197),IF(F197="eight",B197*C197-2*(D197*E197),IF(F197="tee",B197*C197-2*(D197*E197),IF(F197="cross",B197*C197-4*(D197*E197),"ERROR")))))</f>
        <v>10000</v>
      </c>
      <c r="H197" s="19" t="s">
        <v>85</v>
      </c>
      <c r="I197" s="19">
        <f>B197/C197</f>
        <v>1</v>
      </c>
      <c r="J197" s="22">
        <v>1</v>
      </c>
      <c r="K197" s="24">
        <v>125</v>
      </c>
      <c r="L197" s="24">
        <v>4</v>
      </c>
      <c r="M197" s="25">
        <v>2</v>
      </c>
      <c r="N197" s="22">
        <f>M197/4</f>
        <v>0.5</v>
      </c>
      <c r="O197" s="19">
        <f>M197/N197</f>
        <v>4</v>
      </c>
      <c r="P197" s="26">
        <v>30</v>
      </c>
      <c r="Q197" s="30">
        <f>P197</f>
        <v>30</v>
      </c>
      <c r="R197" s="20">
        <f>AA197/V197</f>
        <v>100</v>
      </c>
      <c r="S197" s="27">
        <v>30</v>
      </c>
      <c r="T197" s="30">
        <f>S197</f>
        <v>30</v>
      </c>
      <c r="U197" s="20">
        <f>AB197/W197</f>
        <v>100</v>
      </c>
      <c r="V197" s="19">
        <f>ROUND((Q197/100)*G197,0)</f>
        <v>3000</v>
      </c>
      <c r="W197" s="19">
        <f>ROUND(((T197/100)*G197)/J197,0)</f>
        <v>3000</v>
      </c>
      <c r="X197" s="19">
        <v>0</v>
      </c>
      <c r="Y197" s="19">
        <v>0</v>
      </c>
      <c r="Z197" s="19">
        <v>0</v>
      </c>
      <c r="AA197" s="20">
        <f>G197*P197</f>
        <v>300000</v>
      </c>
      <c r="AB197" s="20">
        <f>(G197*S197)/J197</f>
        <v>300000</v>
      </c>
      <c r="AC197" s="20">
        <v>0</v>
      </c>
      <c r="AD197" s="20">
        <v>0</v>
      </c>
      <c r="AE197" s="20">
        <v>0</v>
      </c>
      <c r="AF197" s="24">
        <v>100</v>
      </c>
      <c r="AG197" s="24">
        <v>0</v>
      </c>
      <c r="AH197" s="24">
        <v>1</v>
      </c>
      <c r="AI197" s="24">
        <v>100</v>
      </c>
      <c r="AJ197" s="24">
        <v>0</v>
      </c>
      <c r="AK197" s="24">
        <v>1</v>
      </c>
      <c r="AL197" s="24">
        <v>0.5</v>
      </c>
      <c r="AM197" s="24">
        <v>0.5</v>
      </c>
      <c r="AN197" s="24">
        <v>0</v>
      </c>
      <c r="AO197" s="24">
        <v>0</v>
      </c>
      <c r="AP197" s="24">
        <v>0</v>
      </c>
      <c r="AQ197" s="24">
        <v>0.01</v>
      </c>
      <c r="AR197" s="24">
        <v>0.01</v>
      </c>
      <c r="AS197" s="24">
        <v>0</v>
      </c>
      <c r="AT197" s="24">
        <v>0</v>
      </c>
      <c r="AU197" s="24">
        <v>0</v>
      </c>
      <c r="AV197" s="24">
        <v>0</v>
      </c>
      <c r="AW197" s="24">
        <v>0.2</v>
      </c>
      <c r="AX197" s="24">
        <v>0</v>
      </c>
      <c r="AY197" s="24">
        <v>0</v>
      </c>
      <c r="AZ197" s="24">
        <v>0</v>
      </c>
      <c r="BA197" s="24">
        <v>0.04</v>
      </c>
      <c r="BB197" s="24">
        <v>0</v>
      </c>
      <c r="BC197" s="22">
        <v>0.05</v>
      </c>
      <c r="BD197" s="22">
        <v>0.05</v>
      </c>
      <c r="BE197" s="24">
        <v>7.4999999999999997E-2</v>
      </c>
      <c r="BF197" s="24">
        <v>5.0000000000000001E-3</v>
      </c>
      <c r="BG197" s="24">
        <v>0</v>
      </c>
      <c r="BH197" s="24">
        <v>0</v>
      </c>
      <c r="BI197" s="24">
        <v>0</v>
      </c>
      <c r="BJ197" s="24">
        <v>1.8749999999999999E-2</v>
      </c>
      <c r="BK197" s="24">
        <v>1.25E-3</v>
      </c>
      <c r="BL197" s="24">
        <v>0</v>
      </c>
      <c r="BM197" s="24">
        <v>0</v>
      </c>
      <c r="BN197" s="24">
        <v>0</v>
      </c>
      <c r="BO197" s="24">
        <v>0.1</v>
      </c>
      <c r="BP197" s="24">
        <v>0.1</v>
      </c>
      <c r="BQ197" s="24">
        <v>0</v>
      </c>
      <c r="BR197" s="24">
        <v>0</v>
      </c>
      <c r="BS197" s="24">
        <v>0</v>
      </c>
      <c r="BT197" s="24">
        <v>0.04</v>
      </c>
      <c r="BU197" s="29">
        <v>4</v>
      </c>
      <c r="BV197" s="23">
        <f>BT197/(BT197+BU197)</f>
        <v>9.9009900990099011E-3</v>
      </c>
      <c r="BW197" s="23">
        <f>SQRT((BT197*BU197)/((BT197+BU197)^2*(BT197+BU197+1)))</f>
        <v>4.410251516706673E-2</v>
      </c>
      <c r="BX197" s="24">
        <v>0.25</v>
      </c>
      <c r="BY197" s="24">
        <v>0.25</v>
      </c>
      <c r="BZ197" s="24">
        <v>0.25</v>
      </c>
      <c r="CA197" s="24">
        <v>0.25</v>
      </c>
      <c r="CB197" s="28" t="s">
        <v>59</v>
      </c>
      <c r="CC197" s="24">
        <v>600</v>
      </c>
    </row>
    <row r="198" spans="1:81" s="24" customFormat="1" x14ac:dyDescent="0.2">
      <c r="A198" s="30">
        <f t="shared" si="3"/>
        <v>197</v>
      </c>
      <c r="B198" s="24">
        <v>100</v>
      </c>
      <c r="C198" s="24">
        <v>100</v>
      </c>
      <c r="D198" s="24">
        <v>5</v>
      </c>
      <c r="E198" s="24">
        <v>5</v>
      </c>
      <c r="F198" s="19" t="s">
        <v>80</v>
      </c>
      <c r="G198" s="19">
        <f>IF(F198="rectangle",B198*C198,IF(F198="hook",B198*C198-(D198*E198),IF(F198="eight",B198*C198-2*(D198*E198),IF(F198="tee",B198*C198-2*(D198*E198),IF(F198="cross",B198*C198-4*(D198*E198),"ERROR")))))</f>
        <v>10000</v>
      </c>
      <c r="H198" s="19" t="s">
        <v>85</v>
      </c>
      <c r="I198" s="19">
        <f>B198/C198</f>
        <v>1</v>
      </c>
      <c r="J198" s="22">
        <v>1</v>
      </c>
      <c r="K198" s="24">
        <v>125</v>
      </c>
      <c r="L198" s="24">
        <v>4</v>
      </c>
      <c r="M198" s="25">
        <v>2</v>
      </c>
      <c r="N198" s="22">
        <f>M198/4</f>
        <v>0.5</v>
      </c>
      <c r="O198" s="19">
        <f>M198/N198</f>
        <v>4</v>
      </c>
      <c r="P198" s="26">
        <v>30</v>
      </c>
      <c r="Q198" s="30">
        <f>P198</f>
        <v>30</v>
      </c>
      <c r="R198" s="20">
        <f>AA198/V198</f>
        <v>100</v>
      </c>
      <c r="S198" s="27">
        <v>30</v>
      </c>
      <c r="T198" s="30">
        <f>S198</f>
        <v>30</v>
      </c>
      <c r="U198" s="20">
        <f>AB198/W198</f>
        <v>100</v>
      </c>
      <c r="V198" s="19">
        <f>ROUND((Q198/100)*G198,0)</f>
        <v>3000</v>
      </c>
      <c r="W198" s="19">
        <f>ROUND(((T198/100)*G198)/J198,0)</f>
        <v>3000</v>
      </c>
      <c r="X198" s="19">
        <v>0</v>
      </c>
      <c r="Y198" s="19">
        <v>0</v>
      </c>
      <c r="Z198" s="19">
        <v>0</v>
      </c>
      <c r="AA198" s="20">
        <f>G198*P198</f>
        <v>300000</v>
      </c>
      <c r="AB198" s="20">
        <f>(G198*S198)/J198</f>
        <v>300000</v>
      </c>
      <c r="AC198" s="20">
        <v>0</v>
      </c>
      <c r="AD198" s="20">
        <v>0</v>
      </c>
      <c r="AE198" s="20">
        <v>0</v>
      </c>
      <c r="AF198" s="24">
        <v>100</v>
      </c>
      <c r="AG198" s="24">
        <v>0</v>
      </c>
      <c r="AH198" s="24">
        <v>1</v>
      </c>
      <c r="AI198" s="24">
        <v>100</v>
      </c>
      <c r="AJ198" s="24">
        <v>0</v>
      </c>
      <c r="AK198" s="24">
        <v>1</v>
      </c>
      <c r="AL198" s="24">
        <v>0.5</v>
      </c>
      <c r="AM198" s="24">
        <v>0.5</v>
      </c>
      <c r="AN198" s="24">
        <v>0</v>
      </c>
      <c r="AO198" s="24">
        <v>0</v>
      </c>
      <c r="AP198" s="24">
        <v>0</v>
      </c>
      <c r="AQ198" s="24">
        <v>0.01</v>
      </c>
      <c r="AR198" s="24">
        <v>0.01</v>
      </c>
      <c r="AS198" s="24">
        <v>0</v>
      </c>
      <c r="AT198" s="24">
        <v>0</v>
      </c>
      <c r="AU198" s="24">
        <v>0</v>
      </c>
      <c r="AV198" s="24">
        <v>0</v>
      </c>
      <c r="AW198" s="24">
        <v>0.2</v>
      </c>
      <c r="AX198" s="24">
        <v>0</v>
      </c>
      <c r="AY198" s="24">
        <v>0</v>
      </c>
      <c r="AZ198" s="24">
        <v>0</v>
      </c>
      <c r="BA198" s="24">
        <v>0.04</v>
      </c>
      <c r="BB198" s="24">
        <v>0</v>
      </c>
      <c r="BC198" s="22">
        <v>0.05</v>
      </c>
      <c r="BD198" s="22">
        <v>0.05</v>
      </c>
      <c r="BE198" s="24">
        <v>7.4999999999999997E-2</v>
      </c>
      <c r="BF198" s="24">
        <v>5.0000000000000001E-3</v>
      </c>
      <c r="BG198" s="24">
        <v>0</v>
      </c>
      <c r="BH198" s="24">
        <v>0</v>
      </c>
      <c r="BI198" s="24">
        <v>0</v>
      </c>
      <c r="BJ198" s="24">
        <v>1.8749999999999999E-2</v>
      </c>
      <c r="BK198" s="24">
        <v>1.25E-3</v>
      </c>
      <c r="BL198" s="24">
        <v>0</v>
      </c>
      <c r="BM198" s="24">
        <v>0</v>
      </c>
      <c r="BN198" s="24">
        <v>0</v>
      </c>
      <c r="BO198" s="24">
        <v>0.1</v>
      </c>
      <c r="BP198" s="24">
        <v>0.1</v>
      </c>
      <c r="BQ198" s="24">
        <v>0</v>
      </c>
      <c r="BR198" s="24">
        <v>0</v>
      </c>
      <c r="BS198" s="24">
        <v>0</v>
      </c>
      <c r="BT198" s="24">
        <v>0.04</v>
      </c>
      <c r="BU198" s="29">
        <v>0.2</v>
      </c>
      <c r="BV198" s="23">
        <f>BT198/(BT198+BU198)</f>
        <v>0.16666666666666666</v>
      </c>
      <c r="BW198" s="23">
        <f>SQRT((BT198*BU198)/((BT198+BU198)^2*(BT198+BU198+1)))</f>
        <v>0.33467472037604118</v>
      </c>
      <c r="BX198" s="24">
        <v>0.25</v>
      </c>
      <c r="BY198" s="24">
        <v>0.25</v>
      </c>
      <c r="BZ198" s="24">
        <v>0.25</v>
      </c>
      <c r="CA198" s="24">
        <v>0.25</v>
      </c>
      <c r="CB198" s="28" t="s">
        <v>59</v>
      </c>
      <c r="CC198" s="24">
        <v>600</v>
      </c>
    </row>
    <row r="199" spans="1:81" s="24" customFormat="1" x14ac:dyDescent="0.2">
      <c r="A199" s="30">
        <f t="shared" si="3"/>
        <v>198</v>
      </c>
      <c r="B199" s="24">
        <v>100</v>
      </c>
      <c r="C199" s="24">
        <v>100</v>
      </c>
      <c r="D199" s="24">
        <v>5</v>
      </c>
      <c r="E199" s="24">
        <v>5</v>
      </c>
      <c r="F199" s="19" t="s">
        <v>80</v>
      </c>
      <c r="G199" s="19">
        <f>IF(F199="rectangle",B199*C199,IF(F199="hook",B199*C199-(D199*E199),IF(F199="eight",B199*C199-2*(D199*E199),IF(F199="tee",B199*C199-2*(D199*E199),IF(F199="cross",B199*C199-4*(D199*E199),"ERROR")))))</f>
        <v>10000</v>
      </c>
      <c r="H199" s="19" t="s">
        <v>85</v>
      </c>
      <c r="I199" s="19">
        <f>B199/C199</f>
        <v>1</v>
      </c>
      <c r="J199" s="22">
        <v>1</v>
      </c>
      <c r="K199" s="24">
        <v>125</v>
      </c>
      <c r="L199" s="24">
        <v>4</v>
      </c>
      <c r="M199" s="25">
        <v>2</v>
      </c>
      <c r="N199" s="22">
        <f>M199/4</f>
        <v>0.5</v>
      </c>
      <c r="O199" s="19">
        <f>M199/N199</f>
        <v>4</v>
      </c>
      <c r="P199" s="26">
        <v>30</v>
      </c>
      <c r="Q199" s="30">
        <f>P199</f>
        <v>30</v>
      </c>
      <c r="R199" s="20">
        <f>AA199/V199</f>
        <v>100</v>
      </c>
      <c r="S199" s="27">
        <v>30</v>
      </c>
      <c r="T199" s="30">
        <f>S199</f>
        <v>30</v>
      </c>
      <c r="U199" s="20">
        <f>AB199/W199</f>
        <v>100</v>
      </c>
      <c r="V199" s="19">
        <f>ROUND((Q199/100)*G199,0)</f>
        <v>3000</v>
      </c>
      <c r="W199" s="19">
        <f>ROUND(((T199/100)*G199)/J199,0)</f>
        <v>3000</v>
      </c>
      <c r="X199" s="19">
        <v>0</v>
      </c>
      <c r="Y199" s="19">
        <v>0</v>
      </c>
      <c r="Z199" s="19">
        <v>0</v>
      </c>
      <c r="AA199" s="20">
        <f>G199*P199</f>
        <v>300000</v>
      </c>
      <c r="AB199" s="20">
        <f>(G199*S199)/J199</f>
        <v>300000</v>
      </c>
      <c r="AC199" s="20">
        <v>0</v>
      </c>
      <c r="AD199" s="20">
        <v>0</v>
      </c>
      <c r="AE199" s="20">
        <v>0</v>
      </c>
      <c r="AF199" s="24">
        <v>100</v>
      </c>
      <c r="AG199" s="24">
        <v>0</v>
      </c>
      <c r="AH199" s="24">
        <v>1</v>
      </c>
      <c r="AI199" s="24">
        <v>100</v>
      </c>
      <c r="AJ199" s="24">
        <v>0</v>
      </c>
      <c r="AK199" s="24">
        <v>1</v>
      </c>
      <c r="AL199" s="24">
        <v>0.5</v>
      </c>
      <c r="AM199" s="24">
        <v>0.5</v>
      </c>
      <c r="AN199" s="24">
        <v>0</v>
      </c>
      <c r="AO199" s="24">
        <v>0</v>
      </c>
      <c r="AP199" s="24">
        <v>0</v>
      </c>
      <c r="AQ199" s="24">
        <v>0.01</v>
      </c>
      <c r="AR199" s="24">
        <v>0.01</v>
      </c>
      <c r="AS199" s="24">
        <v>0</v>
      </c>
      <c r="AT199" s="24">
        <v>0</v>
      </c>
      <c r="AU199" s="24">
        <v>0</v>
      </c>
      <c r="AV199" s="24">
        <v>0</v>
      </c>
      <c r="AW199" s="24">
        <v>0.2</v>
      </c>
      <c r="AX199" s="24">
        <v>0</v>
      </c>
      <c r="AY199" s="24">
        <v>0</v>
      </c>
      <c r="AZ199" s="24">
        <v>0</v>
      </c>
      <c r="BA199" s="24">
        <v>0.04</v>
      </c>
      <c r="BB199" s="24">
        <v>0</v>
      </c>
      <c r="BC199" s="22">
        <v>0.05</v>
      </c>
      <c r="BD199" s="22">
        <v>0.05</v>
      </c>
      <c r="BE199" s="24">
        <v>7.4999999999999997E-2</v>
      </c>
      <c r="BF199" s="24">
        <v>5.0000000000000001E-3</v>
      </c>
      <c r="BG199" s="24">
        <v>0</v>
      </c>
      <c r="BH199" s="24">
        <v>0</v>
      </c>
      <c r="BI199" s="24">
        <v>0</v>
      </c>
      <c r="BJ199" s="24">
        <v>1.8749999999999999E-2</v>
      </c>
      <c r="BK199" s="24">
        <v>1.25E-3</v>
      </c>
      <c r="BL199" s="24">
        <v>0</v>
      </c>
      <c r="BM199" s="24">
        <v>0</v>
      </c>
      <c r="BN199" s="24">
        <v>0</v>
      </c>
      <c r="BO199" s="24">
        <v>0.1</v>
      </c>
      <c r="BP199" s="24">
        <v>0.1</v>
      </c>
      <c r="BQ199" s="24">
        <v>0</v>
      </c>
      <c r="BR199" s="24">
        <v>0</v>
      </c>
      <c r="BS199" s="24">
        <v>0</v>
      </c>
      <c r="BT199" s="24">
        <v>0.04</v>
      </c>
      <c r="BU199" s="29">
        <v>0.1</v>
      </c>
      <c r="BV199" s="23">
        <f>BT199/(BT199+BU199)</f>
        <v>0.2857142857142857</v>
      </c>
      <c r="BW199" s="23">
        <f>SQRT((BT199*BU199)/((BT199+BU199)^2*(BT199+BU199+1)))</f>
        <v>0.42310634125649449</v>
      </c>
      <c r="BX199" s="24">
        <v>0.25</v>
      </c>
      <c r="BY199" s="24">
        <v>0.25</v>
      </c>
      <c r="BZ199" s="24">
        <v>0.25</v>
      </c>
      <c r="CA199" s="24">
        <v>0.25</v>
      </c>
      <c r="CB199" s="28" t="s">
        <v>59</v>
      </c>
      <c r="CC199" s="24">
        <v>600</v>
      </c>
    </row>
    <row r="200" spans="1:81" s="24" customFormat="1" x14ac:dyDescent="0.2">
      <c r="A200" s="30">
        <f t="shared" si="3"/>
        <v>199</v>
      </c>
      <c r="B200" s="24">
        <v>20</v>
      </c>
      <c r="C200" s="24">
        <v>20</v>
      </c>
      <c r="D200" s="24">
        <v>5</v>
      </c>
      <c r="E200" s="24">
        <v>5</v>
      </c>
      <c r="F200" s="19" t="s">
        <v>80</v>
      </c>
      <c r="G200" s="19">
        <f>IF(F200="rectangle",B200*C200,IF(F200="hook",B200*C200-(D200*E200),IF(F200="eight",B200*C200-2*(D200*E200),IF(F200="tee",B200*C200-2*(D200*E200),IF(F200="cross",B200*C200-4*(D200*E200),"ERROR")))))</f>
        <v>400</v>
      </c>
      <c r="H200" s="19" t="s">
        <v>84</v>
      </c>
      <c r="I200" s="19">
        <f>B200/C200</f>
        <v>1</v>
      </c>
      <c r="J200" s="22">
        <v>1</v>
      </c>
      <c r="K200" s="24">
        <v>125</v>
      </c>
      <c r="L200" s="24">
        <v>4</v>
      </c>
      <c r="M200" s="25">
        <v>2</v>
      </c>
      <c r="N200" s="22">
        <f>M200/4</f>
        <v>0.5</v>
      </c>
      <c r="O200" s="19">
        <f>M200/N200</f>
        <v>4</v>
      </c>
      <c r="P200" s="26">
        <v>30</v>
      </c>
      <c r="Q200" s="30">
        <f>P200</f>
        <v>30</v>
      </c>
      <c r="R200" s="20">
        <f>AA200/V200</f>
        <v>100</v>
      </c>
      <c r="S200" s="27">
        <v>5</v>
      </c>
      <c r="T200" s="30">
        <f>S200</f>
        <v>5</v>
      </c>
      <c r="U200" s="20">
        <f>AB200/W200</f>
        <v>100</v>
      </c>
      <c r="V200" s="19">
        <f>ROUND((Q200/100)*G200,0)</f>
        <v>120</v>
      </c>
      <c r="W200" s="19">
        <f>ROUND(((T200/100)*G200)/J200,0)</f>
        <v>20</v>
      </c>
      <c r="X200" s="19">
        <v>0</v>
      </c>
      <c r="Y200" s="19">
        <v>0</v>
      </c>
      <c r="Z200" s="19">
        <v>0</v>
      </c>
      <c r="AA200" s="20">
        <f>G200*P200</f>
        <v>12000</v>
      </c>
      <c r="AB200" s="20">
        <f>(G200*S200)/J200</f>
        <v>2000</v>
      </c>
      <c r="AC200" s="20">
        <v>0</v>
      </c>
      <c r="AD200" s="20">
        <v>0</v>
      </c>
      <c r="AE200" s="20">
        <v>0</v>
      </c>
      <c r="AF200" s="24">
        <v>100</v>
      </c>
      <c r="AG200" s="24">
        <v>0</v>
      </c>
      <c r="AH200" s="24">
        <v>1</v>
      </c>
      <c r="AI200" s="24">
        <v>100</v>
      </c>
      <c r="AJ200" s="24">
        <v>0</v>
      </c>
      <c r="AK200" s="24">
        <v>1</v>
      </c>
      <c r="AL200" s="24">
        <v>0.5</v>
      </c>
      <c r="AM200" s="24">
        <v>0.5</v>
      </c>
      <c r="AN200" s="24">
        <v>0</v>
      </c>
      <c r="AO200" s="24">
        <v>0</v>
      </c>
      <c r="AP200" s="24">
        <v>0</v>
      </c>
      <c r="AQ200" s="24">
        <v>0.01</v>
      </c>
      <c r="AR200" s="24">
        <v>0.01</v>
      </c>
      <c r="AS200" s="24">
        <v>0</v>
      </c>
      <c r="AT200" s="24">
        <v>0</v>
      </c>
      <c r="AU200" s="24">
        <v>0</v>
      </c>
      <c r="AV200" s="24">
        <v>0</v>
      </c>
      <c r="AW200" s="24">
        <v>0.2</v>
      </c>
      <c r="AX200" s="24">
        <v>0</v>
      </c>
      <c r="AY200" s="24">
        <v>0</v>
      </c>
      <c r="AZ200" s="24">
        <v>0</v>
      </c>
      <c r="BA200" s="24">
        <v>0.04</v>
      </c>
      <c r="BB200" s="24">
        <v>0</v>
      </c>
      <c r="BC200" s="22">
        <v>0.05</v>
      </c>
      <c r="BD200" s="22">
        <v>0.05</v>
      </c>
      <c r="BE200" s="24">
        <v>7.4999999999999997E-2</v>
      </c>
      <c r="BF200" s="24">
        <v>5.0000000000000001E-3</v>
      </c>
      <c r="BG200" s="24">
        <v>0</v>
      </c>
      <c r="BH200" s="24">
        <v>0</v>
      </c>
      <c r="BI200" s="24">
        <v>0</v>
      </c>
      <c r="BJ200" s="24">
        <v>1.8749999999999999E-2</v>
      </c>
      <c r="BK200" s="24">
        <v>1.25E-3</v>
      </c>
      <c r="BL200" s="24">
        <v>0</v>
      </c>
      <c r="BM200" s="24">
        <v>0</v>
      </c>
      <c r="BN200" s="24">
        <v>0</v>
      </c>
      <c r="BO200" s="24">
        <v>0.1</v>
      </c>
      <c r="BP200" s="24">
        <v>0.1</v>
      </c>
      <c r="BQ200" s="24">
        <v>0</v>
      </c>
      <c r="BR200" s="24">
        <v>0</v>
      </c>
      <c r="BS200" s="24">
        <v>0</v>
      </c>
      <c r="BT200" s="24">
        <v>0.04</v>
      </c>
      <c r="BU200" s="29">
        <v>4</v>
      </c>
      <c r="BV200" s="23">
        <f>BT200/(BT200+BU200)</f>
        <v>9.9009900990099011E-3</v>
      </c>
      <c r="BW200" s="23">
        <f>SQRT((BT200*BU200)/((BT200+BU200)^2*(BT200+BU200+1)))</f>
        <v>4.410251516706673E-2</v>
      </c>
      <c r="BX200" s="24">
        <v>0.25</v>
      </c>
      <c r="BY200" s="24">
        <v>0.25</v>
      </c>
      <c r="BZ200" s="24">
        <v>0.25</v>
      </c>
      <c r="CA200" s="24">
        <v>0.25</v>
      </c>
      <c r="CB200" s="28" t="s">
        <v>59</v>
      </c>
      <c r="CC200" s="24">
        <v>600</v>
      </c>
    </row>
    <row r="201" spans="1:81" s="24" customFormat="1" x14ac:dyDescent="0.2">
      <c r="A201" s="30">
        <f t="shared" si="3"/>
        <v>200</v>
      </c>
      <c r="B201" s="24">
        <v>20</v>
      </c>
      <c r="C201" s="24">
        <v>20</v>
      </c>
      <c r="D201" s="24">
        <v>5</v>
      </c>
      <c r="E201" s="24">
        <v>5</v>
      </c>
      <c r="F201" s="19" t="s">
        <v>80</v>
      </c>
      <c r="G201" s="19">
        <f>IF(F201="rectangle",B201*C201,IF(F201="hook",B201*C201-(D201*E201),IF(F201="eight",B201*C201-2*(D201*E201),IF(F201="tee",B201*C201-2*(D201*E201),IF(F201="cross",B201*C201-4*(D201*E201),"ERROR")))))</f>
        <v>400</v>
      </c>
      <c r="H201" s="19" t="s">
        <v>84</v>
      </c>
      <c r="I201" s="19">
        <f>B201/C201</f>
        <v>1</v>
      </c>
      <c r="J201" s="22">
        <v>1</v>
      </c>
      <c r="K201" s="24">
        <v>125</v>
      </c>
      <c r="L201" s="24">
        <v>4</v>
      </c>
      <c r="M201" s="25">
        <v>2</v>
      </c>
      <c r="N201" s="22">
        <f>M201/4</f>
        <v>0.5</v>
      </c>
      <c r="O201" s="19">
        <f>M201/N201</f>
        <v>4</v>
      </c>
      <c r="P201" s="26">
        <v>30</v>
      </c>
      <c r="Q201" s="30">
        <f>P201</f>
        <v>30</v>
      </c>
      <c r="R201" s="20">
        <f>AA201/V201</f>
        <v>100</v>
      </c>
      <c r="S201" s="27">
        <v>5</v>
      </c>
      <c r="T201" s="30">
        <f>S201</f>
        <v>5</v>
      </c>
      <c r="U201" s="20">
        <f>AB201/W201</f>
        <v>100</v>
      </c>
      <c r="V201" s="19">
        <f>ROUND((Q201/100)*G201,0)</f>
        <v>120</v>
      </c>
      <c r="W201" s="19">
        <f>ROUND(((T201/100)*G201)/J201,0)</f>
        <v>20</v>
      </c>
      <c r="X201" s="19">
        <v>0</v>
      </c>
      <c r="Y201" s="19">
        <v>0</v>
      </c>
      <c r="Z201" s="19">
        <v>0</v>
      </c>
      <c r="AA201" s="20">
        <f>G201*P201</f>
        <v>12000</v>
      </c>
      <c r="AB201" s="20">
        <f>(G201*S201)/J201</f>
        <v>2000</v>
      </c>
      <c r="AC201" s="20">
        <v>0</v>
      </c>
      <c r="AD201" s="20">
        <v>0</v>
      </c>
      <c r="AE201" s="20">
        <v>0</v>
      </c>
      <c r="AF201" s="24">
        <v>100</v>
      </c>
      <c r="AG201" s="24">
        <v>0</v>
      </c>
      <c r="AH201" s="24">
        <v>1</v>
      </c>
      <c r="AI201" s="24">
        <v>100</v>
      </c>
      <c r="AJ201" s="24">
        <v>0</v>
      </c>
      <c r="AK201" s="24">
        <v>1</v>
      </c>
      <c r="AL201" s="24">
        <v>0.5</v>
      </c>
      <c r="AM201" s="24">
        <v>0.5</v>
      </c>
      <c r="AN201" s="24">
        <v>0</v>
      </c>
      <c r="AO201" s="24">
        <v>0</v>
      </c>
      <c r="AP201" s="24">
        <v>0</v>
      </c>
      <c r="AQ201" s="24">
        <v>0.01</v>
      </c>
      <c r="AR201" s="24">
        <v>0.01</v>
      </c>
      <c r="AS201" s="24">
        <v>0</v>
      </c>
      <c r="AT201" s="24">
        <v>0</v>
      </c>
      <c r="AU201" s="24">
        <v>0</v>
      </c>
      <c r="AV201" s="24">
        <v>0</v>
      </c>
      <c r="AW201" s="24">
        <v>0.2</v>
      </c>
      <c r="AX201" s="24">
        <v>0</v>
      </c>
      <c r="AY201" s="24">
        <v>0</v>
      </c>
      <c r="AZ201" s="24">
        <v>0</v>
      </c>
      <c r="BA201" s="24">
        <v>0.04</v>
      </c>
      <c r="BB201" s="24">
        <v>0</v>
      </c>
      <c r="BC201" s="22">
        <v>0.05</v>
      </c>
      <c r="BD201" s="22">
        <v>0.05</v>
      </c>
      <c r="BE201" s="24">
        <v>7.4999999999999997E-2</v>
      </c>
      <c r="BF201" s="24">
        <v>5.0000000000000001E-3</v>
      </c>
      <c r="BG201" s="24">
        <v>0</v>
      </c>
      <c r="BH201" s="24">
        <v>0</v>
      </c>
      <c r="BI201" s="24">
        <v>0</v>
      </c>
      <c r="BJ201" s="24">
        <v>1.8749999999999999E-2</v>
      </c>
      <c r="BK201" s="24">
        <v>1.25E-3</v>
      </c>
      <c r="BL201" s="24">
        <v>0</v>
      </c>
      <c r="BM201" s="24">
        <v>0</v>
      </c>
      <c r="BN201" s="24">
        <v>0</v>
      </c>
      <c r="BO201" s="24">
        <v>0.1</v>
      </c>
      <c r="BP201" s="24">
        <v>0.1</v>
      </c>
      <c r="BQ201" s="24">
        <v>0</v>
      </c>
      <c r="BR201" s="24">
        <v>0</v>
      </c>
      <c r="BS201" s="24">
        <v>0</v>
      </c>
      <c r="BT201" s="24">
        <v>0.04</v>
      </c>
      <c r="BU201" s="29">
        <v>0.2</v>
      </c>
      <c r="BV201" s="23">
        <f>BT201/(BT201+BU201)</f>
        <v>0.16666666666666666</v>
      </c>
      <c r="BW201" s="23">
        <f>SQRT((BT201*BU201)/((BT201+BU201)^2*(BT201+BU201+1)))</f>
        <v>0.33467472037604118</v>
      </c>
      <c r="BX201" s="24">
        <v>0.25</v>
      </c>
      <c r="BY201" s="24">
        <v>0.25</v>
      </c>
      <c r="BZ201" s="24">
        <v>0.25</v>
      </c>
      <c r="CA201" s="24">
        <v>0.25</v>
      </c>
      <c r="CB201" s="28" t="s">
        <v>59</v>
      </c>
      <c r="CC201" s="24">
        <v>600</v>
      </c>
    </row>
    <row r="202" spans="1:81" s="24" customFormat="1" x14ac:dyDescent="0.2">
      <c r="A202" s="30">
        <f t="shared" si="3"/>
        <v>201</v>
      </c>
      <c r="B202" s="24">
        <v>20</v>
      </c>
      <c r="C202" s="24">
        <v>20</v>
      </c>
      <c r="D202" s="24">
        <v>5</v>
      </c>
      <c r="E202" s="24">
        <v>5</v>
      </c>
      <c r="F202" s="19" t="s">
        <v>80</v>
      </c>
      <c r="G202" s="19">
        <f>IF(F202="rectangle",B202*C202,IF(F202="hook",B202*C202-(D202*E202),IF(F202="eight",B202*C202-2*(D202*E202),IF(F202="tee",B202*C202-2*(D202*E202),IF(F202="cross",B202*C202-4*(D202*E202),"ERROR")))))</f>
        <v>400</v>
      </c>
      <c r="H202" s="19" t="s">
        <v>84</v>
      </c>
      <c r="I202" s="19">
        <f>B202/C202</f>
        <v>1</v>
      </c>
      <c r="J202" s="22">
        <v>1</v>
      </c>
      <c r="K202" s="24">
        <v>125</v>
      </c>
      <c r="L202" s="24">
        <v>4</v>
      </c>
      <c r="M202" s="25">
        <v>2</v>
      </c>
      <c r="N202" s="22">
        <f>M202/4</f>
        <v>0.5</v>
      </c>
      <c r="O202" s="19">
        <f>M202/N202</f>
        <v>4</v>
      </c>
      <c r="P202" s="26">
        <v>30</v>
      </c>
      <c r="Q202" s="30">
        <f>P202</f>
        <v>30</v>
      </c>
      <c r="R202" s="20">
        <f>AA202/V202</f>
        <v>100</v>
      </c>
      <c r="S202" s="27">
        <v>5</v>
      </c>
      <c r="T202" s="30">
        <f>S202</f>
        <v>5</v>
      </c>
      <c r="U202" s="20">
        <f>AB202/W202</f>
        <v>100</v>
      </c>
      <c r="V202" s="19">
        <f>ROUND((Q202/100)*G202,0)</f>
        <v>120</v>
      </c>
      <c r="W202" s="19">
        <f>ROUND(((T202/100)*G202)/J202,0)</f>
        <v>20</v>
      </c>
      <c r="X202" s="19">
        <v>0</v>
      </c>
      <c r="Y202" s="19">
        <v>0</v>
      </c>
      <c r="Z202" s="19">
        <v>0</v>
      </c>
      <c r="AA202" s="20">
        <f>G202*P202</f>
        <v>12000</v>
      </c>
      <c r="AB202" s="20">
        <f>(G202*S202)/J202</f>
        <v>2000</v>
      </c>
      <c r="AC202" s="20">
        <v>0</v>
      </c>
      <c r="AD202" s="20">
        <v>0</v>
      </c>
      <c r="AE202" s="20">
        <v>0</v>
      </c>
      <c r="AF202" s="24">
        <v>100</v>
      </c>
      <c r="AG202" s="24">
        <v>0</v>
      </c>
      <c r="AH202" s="24">
        <v>1</v>
      </c>
      <c r="AI202" s="24">
        <v>100</v>
      </c>
      <c r="AJ202" s="24">
        <v>0</v>
      </c>
      <c r="AK202" s="24">
        <v>1</v>
      </c>
      <c r="AL202" s="24">
        <v>0.5</v>
      </c>
      <c r="AM202" s="24">
        <v>0.5</v>
      </c>
      <c r="AN202" s="24">
        <v>0</v>
      </c>
      <c r="AO202" s="24">
        <v>0</v>
      </c>
      <c r="AP202" s="24">
        <v>0</v>
      </c>
      <c r="AQ202" s="24">
        <v>0.01</v>
      </c>
      <c r="AR202" s="24">
        <v>0.01</v>
      </c>
      <c r="AS202" s="24">
        <v>0</v>
      </c>
      <c r="AT202" s="24">
        <v>0</v>
      </c>
      <c r="AU202" s="24">
        <v>0</v>
      </c>
      <c r="AV202" s="24">
        <v>0</v>
      </c>
      <c r="AW202" s="24">
        <v>0.2</v>
      </c>
      <c r="AX202" s="24">
        <v>0</v>
      </c>
      <c r="AY202" s="24">
        <v>0</v>
      </c>
      <c r="AZ202" s="24">
        <v>0</v>
      </c>
      <c r="BA202" s="24">
        <v>0.04</v>
      </c>
      <c r="BB202" s="24">
        <v>0</v>
      </c>
      <c r="BC202" s="22">
        <v>0.05</v>
      </c>
      <c r="BD202" s="22">
        <v>0.05</v>
      </c>
      <c r="BE202" s="24">
        <v>7.4999999999999997E-2</v>
      </c>
      <c r="BF202" s="24">
        <v>5.0000000000000001E-3</v>
      </c>
      <c r="BG202" s="24">
        <v>0</v>
      </c>
      <c r="BH202" s="24">
        <v>0</v>
      </c>
      <c r="BI202" s="24">
        <v>0</v>
      </c>
      <c r="BJ202" s="24">
        <v>1.8749999999999999E-2</v>
      </c>
      <c r="BK202" s="24">
        <v>1.25E-3</v>
      </c>
      <c r="BL202" s="24">
        <v>0</v>
      </c>
      <c r="BM202" s="24">
        <v>0</v>
      </c>
      <c r="BN202" s="24">
        <v>0</v>
      </c>
      <c r="BO202" s="24">
        <v>0.1</v>
      </c>
      <c r="BP202" s="24">
        <v>0.1</v>
      </c>
      <c r="BQ202" s="24">
        <v>0</v>
      </c>
      <c r="BR202" s="24">
        <v>0</v>
      </c>
      <c r="BS202" s="24">
        <v>0</v>
      </c>
      <c r="BT202" s="24">
        <v>0.04</v>
      </c>
      <c r="BU202" s="29">
        <v>0.1</v>
      </c>
      <c r="BV202" s="23">
        <f>BT202/(BT202+BU202)</f>
        <v>0.2857142857142857</v>
      </c>
      <c r="BW202" s="23">
        <f>SQRT((BT202*BU202)/((BT202+BU202)^2*(BT202+BU202+1)))</f>
        <v>0.42310634125649449</v>
      </c>
      <c r="BX202" s="24">
        <v>0.25</v>
      </c>
      <c r="BY202" s="24">
        <v>0.25</v>
      </c>
      <c r="BZ202" s="24">
        <v>0.25</v>
      </c>
      <c r="CA202" s="24">
        <v>0.25</v>
      </c>
      <c r="CB202" s="28" t="s">
        <v>59</v>
      </c>
      <c r="CC202" s="24">
        <v>600</v>
      </c>
    </row>
    <row r="203" spans="1:81" s="24" customFormat="1" x14ac:dyDescent="0.2">
      <c r="A203" s="30">
        <f t="shared" si="3"/>
        <v>202</v>
      </c>
      <c r="B203" s="24">
        <v>20</v>
      </c>
      <c r="C203" s="24">
        <v>20</v>
      </c>
      <c r="D203" s="24">
        <v>5</v>
      </c>
      <c r="E203" s="24">
        <v>5</v>
      </c>
      <c r="F203" s="19" t="s">
        <v>80</v>
      </c>
      <c r="G203" s="19">
        <f>IF(F203="rectangle",B203*C203,IF(F203="hook",B203*C203-(D203*E203),IF(F203="eight",B203*C203-2*(D203*E203),IF(F203="tee",B203*C203-2*(D203*E203),IF(F203="cross",B203*C203-4*(D203*E203),"ERROR")))))</f>
        <v>400</v>
      </c>
      <c r="H203" s="19" t="s">
        <v>84</v>
      </c>
      <c r="I203" s="19">
        <f>B203/C203</f>
        <v>1</v>
      </c>
      <c r="J203" s="22">
        <v>1</v>
      </c>
      <c r="K203" s="24">
        <v>125</v>
      </c>
      <c r="L203" s="24">
        <v>4</v>
      </c>
      <c r="M203" s="25">
        <v>2</v>
      </c>
      <c r="N203" s="22">
        <f>M203/4</f>
        <v>0.5</v>
      </c>
      <c r="O203" s="19">
        <f>M203/N203</f>
        <v>4</v>
      </c>
      <c r="P203" s="26">
        <v>30</v>
      </c>
      <c r="Q203" s="30">
        <f>P203</f>
        <v>30</v>
      </c>
      <c r="R203" s="20">
        <f>AA203/V203</f>
        <v>100</v>
      </c>
      <c r="S203" s="27">
        <v>15</v>
      </c>
      <c r="T203" s="30">
        <f>S203</f>
        <v>15</v>
      </c>
      <c r="U203" s="20">
        <f>AB203/W203</f>
        <v>100</v>
      </c>
      <c r="V203" s="19">
        <f>ROUND((Q203/100)*G203,0)</f>
        <v>120</v>
      </c>
      <c r="W203" s="19">
        <f>ROUND(((T203/100)*G203)/J203,0)</f>
        <v>60</v>
      </c>
      <c r="X203" s="19">
        <v>0</v>
      </c>
      <c r="Y203" s="19">
        <v>0</v>
      </c>
      <c r="Z203" s="19">
        <v>0</v>
      </c>
      <c r="AA203" s="20">
        <f>G203*P203</f>
        <v>12000</v>
      </c>
      <c r="AB203" s="20">
        <f>(G203*S203)/J203</f>
        <v>6000</v>
      </c>
      <c r="AC203" s="20">
        <v>0</v>
      </c>
      <c r="AD203" s="20">
        <v>0</v>
      </c>
      <c r="AE203" s="20">
        <v>0</v>
      </c>
      <c r="AF203" s="24">
        <v>100</v>
      </c>
      <c r="AG203" s="24">
        <v>0</v>
      </c>
      <c r="AH203" s="24">
        <v>1</v>
      </c>
      <c r="AI203" s="24">
        <v>100</v>
      </c>
      <c r="AJ203" s="24">
        <v>0</v>
      </c>
      <c r="AK203" s="24">
        <v>1</v>
      </c>
      <c r="AL203" s="24">
        <v>0.5</v>
      </c>
      <c r="AM203" s="24">
        <v>0.5</v>
      </c>
      <c r="AN203" s="24">
        <v>0</v>
      </c>
      <c r="AO203" s="24">
        <v>0</v>
      </c>
      <c r="AP203" s="24">
        <v>0</v>
      </c>
      <c r="AQ203" s="24">
        <v>0.01</v>
      </c>
      <c r="AR203" s="24">
        <v>0.01</v>
      </c>
      <c r="AS203" s="24">
        <v>0</v>
      </c>
      <c r="AT203" s="24">
        <v>0</v>
      </c>
      <c r="AU203" s="24">
        <v>0</v>
      </c>
      <c r="AV203" s="24">
        <v>0</v>
      </c>
      <c r="AW203" s="24">
        <v>0.2</v>
      </c>
      <c r="AX203" s="24">
        <v>0</v>
      </c>
      <c r="AY203" s="24">
        <v>0</v>
      </c>
      <c r="AZ203" s="24">
        <v>0</v>
      </c>
      <c r="BA203" s="24">
        <v>0.04</v>
      </c>
      <c r="BB203" s="24">
        <v>0</v>
      </c>
      <c r="BC203" s="22">
        <v>0.05</v>
      </c>
      <c r="BD203" s="22">
        <v>0.05</v>
      </c>
      <c r="BE203" s="24">
        <v>7.4999999999999997E-2</v>
      </c>
      <c r="BF203" s="24">
        <v>5.0000000000000001E-3</v>
      </c>
      <c r="BG203" s="24">
        <v>0</v>
      </c>
      <c r="BH203" s="24">
        <v>0</v>
      </c>
      <c r="BI203" s="24">
        <v>0</v>
      </c>
      <c r="BJ203" s="24">
        <v>1.8749999999999999E-2</v>
      </c>
      <c r="BK203" s="24">
        <v>1.25E-3</v>
      </c>
      <c r="BL203" s="24">
        <v>0</v>
      </c>
      <c r="BM203" s="24">
        <v>0</v>
      </c>
      <c r="BN203" s="24">
        <v>0</v>
      </c>
      <c r="BO203" s="24">
        <v>0.1</v>
      </c>
      <c r="BP203" s="24">
        <v>0.1</v>
      </c>
      <c r="BQ203" s="24">
        <v>0</v>
      </c>
      <c r="BR203" s="24">
        <v>0</v>
      </c>
      <c r="BS203" s="24">
        <v>0</v>
      </c>
      <c r="BT203" s="24">
        <v>0.04</v>
      </c>
      <c r="BU203" s="29">
        <v>4</v>
      </c>
      <c r="BV203" s="23">
        <f>BT203/(BT203+BU203)</f>
        <v>9.9009900990099011E-3</v>
      </c>
      <c r="BW203" s="23">
        <f>SQRT((BT203*BU203)/((BT203+BU203)^2*(BT203+BU203+1)))</f>
        <v>4.410251516706673E-2</v>
      </c>
      <c r="BX203" s="24">
        <v>0.25</v>
      </c>
      <c r="BY203" s="24">
        <v>0.25</v>
      </c>
      <c r="BZ203" s="24">
        <v>0.25</v>
      </c>
      <c r="CA203" s="24">
        <v>0.25</v>
      </c>
      <c r="CB203" s="28" t="s">
        <v>59</v>
      </c>
      <c r="CC203" s="24">
        <v>600</v>
      </c>
    </row>
    <row r="204" spans="1:81" s="24" customFormat="1" x14ac:dyDescent="0.2">
      <c r="A204" s="30">
        <f t="shared" si="3"/>
        <v>203</v>
      </c>
      <c r="B204" s="24">
        <v>20</v>
      </c>
      <c r="C204" s="24">
        <v>20</v>
      </c>
      <c r="D204" s="24">
        <v>5</v>
      </c>
      <c r="E204" s="24">
        <v>5</v>
      </c>
      <c r="F204" s="19" t="s">
        <v>80</v>
      </c>
      <c r="G204" s="19">
        <f>IF(F204="rectangle",B204*C204,IF(F204="hook",B204*C204-(D204*E204),IF(F204="eight",B204*C204-2*(D204*E204),IF(F204="tee",B204*C204-2*(D204*E204),IF(F204="cross",B204*C204-4*(D204*E204),"ERROR")))))</f>
        <v>400</v>
      </c>
      <c r="H204" s="19" t="s">
        <v>84</v>
      </c>
      <c r="I204" s="19">
        <f>B204/C204</f>
        <v>1</v>
      </c>
      <c r="J204" s="22">
        <v>1</v>
      </c>
      <c r="K204" s="24">
        <v>125</v>
      </c>
      <c r="L204" s="24">
        <v>4</v>
      </c>
      <c r="M204" s="25">
        <v>2</v>
      </c>
      <c r="N204" s="22">
        <f>M204/4</f>
        <v>0.5</v>
      </c>
      <c r="O204" s="19">
        <f>M204/N204</f>
        <v>4</v>
      </c>
      <c r="P204" s="26">
        <v>30</v>
      </c>
      <c r="Q204" s="30">
        <f>P204</f>
        <v>30</v>
      </c>
      <c r="R204" s="20">
        <f>AA204/V204</f>
        <v>100</v>
      </c>
      <c r="S204" s="27">
        <v>15</v>
      </c>
      <c r="T204" s="30">
        <f>S204</f>
        <v>15</v>
      </c>
      <c r="U204" s="20">
        <f>AB204/W204</f>
        <v>100</v>
      </c>
      <c r="V204" s="19">
        <f>ROUND((Q204/100)*G204,0)</f>
        <v>120</v>
      </c>
      <c r="W204" s="19">
        <f>ROUND(((T204/100)*G204)/J204,0)</f>
        <v>60</v>
      </c>
      <c r="X204" s="19">
        <v>0</v>
      </c>
      <c r="Y204" s="19">
        <v>0</v>
      </c>
      <c r="Z204" s="19">
        <v>0</v>
      </c>
      <c r="AA204" s="20">
        <f>G204*P204</f>
        <v>12000</v>
      </c>
      <c r="AB204" s="20">
        <f>(G204*S204)/J204</f>
        <v>6000</v>
      </c>
      <c r="AC204" s="20">
        <v>0</v>
      </c>
      <c r="AD204" s="20">
        <v>0</v>
      </c>
      <c r="AE204" s="20">
        <v>0</v>
      </c>
      <c r="AF204" s="24">
        <v>100</v>
      </c>
      <c r="AG204" s="24">
        <v>0</v>
      </c>
      <c r="AH204" s="24">
        <v>1</v>
      </c>
      <c r="AI204" s="24">
        <v>100</v>
      </c>
      <c r="AJ204" s="24">
        <v>0</v>
      </c>
      <c r="AK204" s="24">
        <v>1</v>
      </c>
      <c r="AL204" s="24">
        <v>0.5</v>
      </c>
      <c r="AM204" s="24">
        <v>0.5</v>
      </c>
      <c r="AN204" s="24">
        <v>0</v>
      </c>
      <c r="AO204" s="24">
        <v>0</v>
      </c>
      <c r="AP204" s="24">
        <v>0</v>
      </c>
      <c r="AQ204" s="24">
        <v>0.01</v>
      </c>
      <c r="AR204" s="24">
        <v>0.01</v>
      </c>
      <c r="AS204" s="24">
        <v>0</v>
      </c>
      <c r="AT204" s="24">
        <v>0</v>
      </c>
      <c r="AU204" s="24">
        <v>0</v>
      </c>
      <c r="AV204" s="24">
        <v>0</v>
      </c>
      <c r="AW204" s="24">
        <v>0.2</v>
      </c>
      <c r="AX204" s="24">
        <v>0</v>
      </c>
      <c r="AY204" s="24">
        <v>0</v>
      </c>
      <c r="AZ204" s="24">
        <v>0</v>
      </c>
      <c r="BA204" s="24">
        <v>0.04</v>
      </c>
      <c r="BB204" s="24">
        <v>0</v>
      </c>
      <c r="BC204" s="22">
        <v>0.05</v>
      </c>
      <c r="BD204" s="22">
        <v>0.05</v>
      </c>
      <c r="BE204" s="24">
        <v>7.4999999999999997E-2</v>
      </c>
      <c r="BF204" s="24">
        <v>5.0000000000000001E-3</v>
      </c>
      <c r="BG204" s="24">
        <v>0</v>
      </c>
      <c r="BH204" s="24">
        <v>0</v>
      </c>
      <c r="BI204" s="24">
        <v>0</v>
      </c>
      <c r="BJ204" s="24">
        <v>1.8749999999999999E-2</v>
      </c>
      <c r="BK204" s="24">
        <v>1.25E-3</v>
      </c>
      <c r="BL204" s="24">
        <v>0</v>
      </c>
      <c r="BM204" s="24">
        <v>0</v>
      </c>
      <c r="BN204" s="24">
        <v>0</v>
      </c>
      <c r="BO204" s="24">
        <v>0.1</v>
      </c>
      <c r="BP204" s="24">
        <v>0.1</v>
      </c>
      <c r="BQ204" s="24">
        <v>0</v>
      </c>
      <c r="BR204" s="24">
        <v>0</v>
      </c>
      <c r="BS204" s="24">
        <v>0</v>
      </c>
      <c r="BT204" s="24">
        <v>0.04</v>
      </c>
      <c r="BU204" s="29">
        <v>0.2</v>
      </c>
      <c r="BV204" s="23">
        <f>BT204/(BT204+BU204)</f>
        <v>0.16666666666666666</v>
      </c>
      <c r="BW204" s="23">
        <f>SQRT((BT204*BU204)/((BT204+BU204)^2*(BT204+BU204+1)))</f>
        <v>0.33467472037604118</v>
      </c>
      <c r="BX204" s="24">
        <v>0.25</v>
      </c>
      <c r="BY204" s="24">
        <v>0.25</v>
      </c>
      <c r="BZ204" s="24">
        <v>0.25</v>
      </c>
      <c r="CA204" s="24">
        <v>0.25</v>
      </c>
      <c r="CB204" s="28" t="s">
        <v>59</v>
      </c>
      <c r="CC204" s="24">
        <v>600</v>
      </c>
    </row>
    <row r="205" spans="1:81" s="24" customFormat="1" x14ac:dyDescent="0.2">
      <c r="A205" s="30">
        <f t="shared" si="3"/>
        <v>204</v>
      </c>
      <c r="B205" s="24">
        <v>20</v>
      </c>
      <c r="C205" s="24">
        <v>20</v>
      </c>
      <c r="D205" s="24">
        <v>5</v>
      </c>
      <c r="E205" s="24">
        <v>5</v>
      </c>
      <c r="F205" s="19" t="s">
        <v>80</v>
      </c>
      <c r="G205" s="19">
        <f>IF(F205="rectangle",B205*C205,IF(F205="hook",B205*C205-(D205*E205),IF(F205="eight",B205*C205-2*(D205*E205),IF(F205="tee",B205*C205-2*(D205*E205),IF(F205="cross",B205*C205-4*(D205*E205),"ERROR")))))</f>
        <v>400</v>
      </c>
      <c r="H205" s="19" t="s">
        <v>84</v>
      </c>
      <c r="I205" s="19">
        <f>B205/C205</f>
        <v>1</v>
      </c>
      <c r="J205" s="22">
        <v>1</v>
      </c>
      <c r="K205" s="24">
        <v>125</v>
      </c>
      <c r="L205" s="24">
        <v>4</v>
      </c>
      <c r="M205" s="25">
        <v>2</v>
      </c>
      <c r="N205" s="22">
        <f>M205/4</f>
        <v>0.5</v>
      </c>
      <c r="O205" s="19">
        <f>M205/N205</f>
        <v>4</v>
      </c>
      <c r="P205" s="26">
        <v>30</v>
      </c>
      <c r="Q205" s="30">
        <f>P205</f>
        <v>30</v>
      </c>
      <c r="R205" s="20">
        <f>AA205/V205</f>
        <v>100</v>
      </c>
      <c r="S205" s="27">
        <v>15</v>
      </c>
      <c r="T205" s="30">
        <f>S205</f>
        <v>15</v>
      </c>
      <c r="U205" s="20">
        <f>AB205/W205</f>
        <v>100</v>
      </c>
      <c r="V205" s="19">
        <f>ROUND((Q205/100)*G205,0)</f>
        <v>120</v>
      </c>
      <c r="W205" s="19">
        <f>ROUND(((T205/100)*G205)/J205,0)</f>
        <v>60</v>
      </c>
      <c r="X205" s="19">
        <v>0</v>
      </c>
      <c r="Y205" s="19">
        <v>0</v>
      </c>
      <c r="Z205" s="19">
        <v>0</v>
      </c>
      <c r="AA205" s="20">
        <f>G205*P205</f>
        <v>12000</v>
      </c>
      <c r="AB205" s="20">
        <f>(G205*S205)/J205</f>
        <v>6000</v>
      </c>
      <c r="AC205" s="20">
        <v>0</v>
      </c>
      <c r="AD205" s="20">
        <v>0</v>
      </c>
      <c r="AE205" s="20">
        <v>0</v>
      </c>
      <c r="AF205" s="24">
        <v>100</v>
      </c>
      <c r="AG205" s="24">
        <v>0</v>
      </c>
      <c r="AH205" s="24">
        <v>1</v>
      </c>
      <c r="AI205" s="24">
        <v>100</v>
      </c>
      <c r="AJ205" s="24">
        <v>0</v>
      </c>
      <c r="AK205" s="24">
        <v>1</v>
      </c>
      <c r="AL205" s="24">
        <v>0.5</v>
      </c>
      <c r="AM205" s="24">
        <v>0.5</v>
      </c>
      <c r="AN205" s="24">
        <v>0</v>
      </c>
      <c r="AO205" s="24">
        <v>0</v>
      </c>
      <c r="AP205" s="24">
        <v>0</v>
      </c>
      <c r="AQ205" s="24">
        <v>0.01</v>
      </c>
      <c r="AR205" s="24">
        <v>0.01</v>
      </c>
      <c r="AS205" s="24">
        <v>0</v>
      </c>
      <c r="AT205" s="24">
        <v>0</v>
      </c>
      <c r="AU205" s="24">
        <v>0</v>
      </c>
      <c r="AV205" s="24">
        <v>0</v>
      </c>
      <c r="AW205" s="24">
        <v>0.2</v>
      </c>
      <c r="AX205" s="24">
        <v>0</v>
      </c>
      <c r="AY205" s="24">
        <v>0</v>
      </c>
      <c r="AZ205" s="24">
        <v>0</v>
      </c>
      <c r="BA205" s="24">
        <v>0.04</v>
      </c>
      <c r="BB205" s="24">
        <v>0</v>
      </c>
      <c r="BC205" s="22">
        <v>0.05</v>
      </c>
      <c r="BD205" s="22">
        <v>0.05</v>
      </c>
      <c r="BE205" s="24">
        <v>7.4999999999999997E-2</v>
      </c>
      <c r="BF205" s="24">
        <v>5.0000000000000001E-3</v>
      </c>
      <c r="BG205" s="24">
        <v>0</v>
      </c>
      <c r="BH205" s="24">
        <v>0</v>
      </c>
      <c r="BI205" s="24">
        <v>0</v>
      </c>
      <c r="BJ205" s="24">
        <v>1.8749999999999999E-2</v>
      </c>
      <c r="BK205" s="24">
        <v>1.25E-3</v>
      </c>
      <c r="BL205" s="24">
        <v>0</v>
      </c>
      <c r="BM205" s="24">
        <v>0</v>
      </c>
      <c r="BN205" s="24">
        <v>0</v>
      </c>
      <c r="BO205" s="24">
        <v>0.1</v>
      </c>
      <c r="BP205" s="24">
        <v>0.1</v>
      </c>
      <c r="BQ205" s="24">
        <v>0</v>
      </c>
      <c r="BR205" s="24">
        <v>0</v>
      </c>
      <c r="BS205" s="24">
        <v>0</v>
      </c>
      <c r="BT205" s="24">
        <v>0.04</v>
      </c>
      <c r="BU205" s="29">
        <v>0.1</v>
      </c>
      <c r="BV205" s="23">
        <f>BT205/(BT205+BU205)</f>
        <v>0.2857142857142857</v>
      </c>
      <c r="BW205" s="23">
        <f>SQRT((BT205*BU205)/((BT205+BU205)^2*(BT205+BU205+1)))</f>
        <v>0.42310634125649449</v>
      </c>
      <c r="BX205" s="24">
        <v>0.25</v>
      </c>
      <c r="BY205" s="24">
        <v>0.25</v>
      </c>
      <c r="BZ205" s="24">
        <v>0.25</v>
      </c>
      <c r="CA205" s="24">
        <v>0.25</v>
      </c>
      <c r="CB205" s="28" t="s">
        <v>59</v>
      </c>
      <c r="CC205" s="24">
        <v>600</v>
      </c>
    </row>
    <row r="206" spans="1:81" s="24" customFormat="1" x14ac:dyDescent="0.2">
      <c r="A206" s="30">
        <f t="shared" si="3"/>
        <v>205</v>
      </c>
      <c r="B206" s="24">
        <v>20</v>
      </c>
      <c r="C206" s="24">
        <v>20</v>
      </c>
      <c r="D206" s="24">
        <v>5</v>
      </c>
      <c r="E206" s="24">
        <v>5</v>
      </c>
      <c r="F206" s="19" t="s">
        <v>80</v>
      </c>
      <c r="G206" s="19">
        <f>IF(F206="rectangle",B206*C206,IF(F206="hook",B206*C206-(D206*E206),IF(F206="eight",B206*C206-2*(D206*E206),IF(F206="tee",B206*C206-2*(D206*E206),IF(F206="cross",B206*C206-4*(D206*E206),"ERROR")))))</f>
        <v>400</v>
      </c>
      <c r="H206" s="19" t="s">
        <v>84</v>
      </c>
      <c r="I206" s="19">
        <f>B206/C206</f>
        <v>1</v>
      </c>
      <c r="J206" s="22">
        <v>1</v>
      </c>
      <c r="K206" s="24">
        <v>125</v>
      </c>
      <c r="L206" s="24">
        <v>4</v>
      </c>
      <c r="M206" s="25">
        <v>2</v>
      </c>
      <c r="N206" s="22">
        <f>M206/4</f>
        <v>0.5</v>
      </c>
      <c r="O206" s="19">
        <f>M206/N206</f>
        <v>4</v>
      </c>
      <c r="P206" s="26">
        <v>30</v>
      </c>
      <c r="Q206" s="30">
        <f>P206</f>
        <v>30</v>
      </c>
      <c r="R206" s="20">
        <f>AA206/V206</f>
        <v>100</v>
      </c>
      <c r="S206" s="27">
        <v>30</v>
      </c>
      <c r="T206" s="30">
        <f>S206</f>
        <v>30</v>
      </c>
      <c r="U206" s="20">
        <f>AB206/W206</f>
        <v>100</v>
      </c>
      <c r="V206" s="19">
        <f>ROUND((Q206/100)*G206,0)</f>
        <v>120</v>
      </c>
      <c r="W206" s="19">
        <f>ROUND(((T206/100)*G206)/J206,0)</f>
        <v>120</v>
      </c>
      <c r="X206" s="19">
        <v>0</v>
      </c>
      <c r="Y206" s="19">
        <v>0</v>
      </c>
      <c r="Z206" s="19">
        <v>0</v>
      </c>
      <c r="AA206" s="20">
        <f>G206*P206</f>
        <v>12000</v>
      </c>
      <c r="AB206" s="20">
        <f>(G206*S206)/J206</f>
        <v>12000</v>
      </c>
      <c r="AC206" s="20">
        <v>0</v>
      </c>
      <c r="AD206" s="20">
        <v>0</v>
      </c>
      <c r="AE206" s="20">
        <v>0</v>
      </c>
      <c r="AF206" s="24">
        <v>100</v>
      </c>
      <c r="AG206" s="24">
        <v>0</v>
      </c>
      <c r="AH206" s="24">
        <v>1</v>
      </c>
      <c r="AI206" s="24">
        <v>100</v>
      </c>
      <c r="AJ206" s="24">
        <v>0</v>
      </c>
      <c r="AK206" s="24">
        <v>1</v>
      </c>
      <c r="AL206" s="24">
        <v>0.5</v>
      </c>
      <c r="AM206" s="24">
        <v>0.5</v>
      </c>
      <c r="AN206" s="24">
        <v>0</v>
      </c>
      <c r="AO206" s="24">
        <v>0</v>
      </c>
      <c r="AP206" s="24">
        <v>0</v>
      </c>
      <c r="AQ206" s="24">
        <v>0.01</v>
      </c>
      <c r="AR206" s="24">
        <v>0.01</v>
      </c>
      <c r="AS206" s="24">
        <v>0</v>
      </c>
      <c r="AT206" s="24">
        <v>0</v>
      </c>
      <c r="AU206" s="24">
        <v>0</v>
      </c>
      <c r="AV206" s="24">
        <v>0</v>
      </c>
      <c r="AW206" s="24">
        <v>0.2</v>
      </c>
      <c r="AX206" s="24">
        <v>0</v>
      </c>
      <c r="AY206" s="24">
        <v>0</v>
      </c>
      <c r="AZ206" s="24">
        <v>0</v>
      </c>
      <c r="BA206" s="24">
        <v>0.04</v>
      </c>
      <c r="BB206" s="24">
        <v>0</v>
      </c>
      <c r="BC206" s="22">
        <v>0.05</v>
      </c>
      <c r="BD206" s="22">
        <v>0.05</v>
      </c>
      <c r="BE206" s="24">
        <v>7.4999999999999997E-2</v>
      </c>
      <c r="BF206" s="24">
        <v>5.0000000000000001E-3</v>
      </c>
      <c r="BG206" s="24">
        <v>0</v>
      </c>
      <c r="BH206" s="24">
        <v>0</v>
      </c>
      <c r="BI206" s="24">
        <v>0</v>
      </c>
      <c r="BJ206" s="24">
        <v>1.8749999999999999E-2</v>
      </c>
      <c r="BK206" s="24">
        <v>1.25E-3</v>
      </c>
      <c r="BL206" s="24">
        <v>0</v>
      </c>
      <c r="BM206" s="24">
        <v>0</v>
      </c>
      <c r="BN206" s="24">
        <v>0</v>
      </c>
      <c r="BO206" s="24">
        <v>0.1</v>
      </c>
      <c r="BP206" s="24">
        <v>0.1</v>
      </c>
      <c r="BQ206" s="24">
        <v>0</v>
      </c>
      <c r="BR206" s="24">
        <v>0</v>
      </c>
      <c r="BS206" s="24">
        <v>0</v>
      </c>
      <c r="BT206" s="24">
        <v>0.04</v>
      </c>
      <c r="BU206" s="29">
        <v>4</v>
      </c>
      <c r="BV206" s="23">
        <f>BT206/(BT206+BU206)</f>
        <v>9.9009900990099011E-3</v>
      </c>
      <c r="BW206" s="23">
        <f>SQRT((BT206*BU206)/((BT206+BU206)^2*(BT206+BU206+1)))</f>
        <v>4.410251516706673E-2</v>
      </c>
      <c r="BX206" s="24">
        <v>0.25</v>
      </c>
      <c r="BY206" s="24">
        <v>0.25</v>
      </c>
      <c r="BZ206" s="24">
        <v>0.25</v>
      </c>
      <c r="CA206" s="24">
        <v>0.25</v>
      </c>
      <c r="CB206" s="28" t="s">
        <v>59</v>
      </c>
      <c r="CC206" s="24">
        <v>600</v>
      </c>
    </row>
    <row r="207" spans="1:81" s="24" customFormat="1" x14ac:dyDescent="0.2">
      <c r="A207" s="30">
        <f t="shared" si="3"/>
        <v>206</v>
      </c>
      <c r="B207" s="24">
        <v>20</v>
      </c>
      <c r="C207" s="24">
        <v>20</v>
      </c>
      <c r="D207" s="24">
        <v>5</v>
      </c>
      <c r="E207" s="24">
        <v>5</v>
      </c>
      <c r="F207" s="19" t="s">
        <v>80</v>
      </c>
      <c r="G207" s="19">
        <f>IF(F207="rectangle",B207*C207,IF(F207="hook",B207*C207-(D207*E207),IF(F207="eight",B207*C207-2*(D207*E207),IF(F207="tee",B207*C207-2*(D207*E207),IF(F207="cross",B207*C207-4*(D207*E207),"ERROR")))))</f>
        <v>400</v>
      </c>
      <c r="H207" s="19" t="s">
        <v>84</v>
      </c>
      <c r="I207" s="19">
        <f>B207/C207</f>
        <v>1</v>
      </c>
      <c r="J207" s="22">
        <v>1</v>
      </c>
      <c r="K207" s="24">
        <v>125</v>
      </c>
      <c r="L207" s="24">
        <v>4</v>
      </c>
      <c r="M207" s="25">
        <v>2</v>
      </c>
      <c r="N207" s="22">
        <f>M207/4</f>
        <v>0.5</v>
      </c>
      <c r="O207" s="19">
        <f>M207/N207</f>
        <v>4</v>
      </c>
      <c r="P207" s="26">
        <v>30</v>
      </c>
      <c r="Q207" s="30">
        <f>P207</f>
        <v>30</v>
      </c>
      <c r="R207" s="20">
        <f>AA207/V207</f>
        <v>100</v>
      </c>
      <c r="S207" s="27">
        <v>30</v>
      </c>
      <c r="T207" s="30">
        <f>S207</f>
        <v>30</v>
      </c>
      <c r="U207" s="20">
        <f>AB207/W207</f>
        <v>100</v>
      </c>
      <c r="V207" s="19">
        <f>ROUND((Q207/100)*G207,0)</f>
        <v>120</v>
      </c>
      <c r="W207" s="19">
        <f>ROUND(((T207/100)*G207)/J207,0)</f>
        <v>120</v>
      </c>
      <c r="X207" s="19">
        <v>0</v>
      </c>
      <c r="Y207" s="19">
        <v>0</v>
      </c>
      <c r="Z207" s="19">
        <v>0</v>
      </c>
      <c r="AA207" s="20">
        <f>G207*P207</f>
        <v>12000</v>
      </c>
      <c r="AB207" s="20">
        <f>(G207*S207)/J207</f>
        <v>12000</v>
      </c>
      <c r="AC207" s="20">
        <v>0</v>
      </c>
      <c r="AD207" s="20">
        <v>0</v>
      </c>
      <c r="AE207" s="20">
        <v>0</v>
      </c>
      <c r="AF207" s="24">
        <v>100</v>
      </c>
      <c r="AG207" s="24">
        <v>0</v>
      </c>
      <c r="AH207" s="24">
        <v>1</v>
      </c>
      <c r="AI207" s="24">
        <v>100</v>
      </c>
      <c r="AJ207" s="24">
        <v>0</v>
      </c>
      <c r="AK207" s="24">
        <v>1</v>
      </c>
      <c r="AL207" s="24">
        <v>0.5</v>
      </c>
      <c r="AM207" s="24">
        <v>0.5</v>
      </c>
      <c r="AN207" s="24">
        <v>0</v>
      </c>
      <c r="AO207" s="24">
        <v>0</v>
      </c>
      <c r="AP207" s="24">
        <v>0</v>
      </c>
      <c r="AQ207" s="24">
        <v>0.01</v>
      </c>
      <c r="AR207" s="24">
        <v>0.01</v>
      </c>
      <c r="AS207" s="24">
        <v>0</v>
      </c>
      <c r="AT207" s="24">
        <v>0</v>
      </c>
      <c r="AU207" s="24">
        <v>0</v>
      </c>
      <c r="AV207" s="24">
        <v>0</v>
      </c>
      <c r="AW207" s="24">
        <v>0.2</v>
      </c>
      <c r="AX207" s="24">
        <v>0</v>
      </c>
      <c r="AY207" s="24">
        <v>0</v>
      </c>
      <c r="AZ207" s="24">
        <v>0</v>
      </c>
      <c r="BA207" s="24">
        <v>0.04</v>
      </c>
      <c r="BB207" s="24">
        <v>0</v>
      </c>
      <c r="BC207" s="22">
        <v>0.05</v>
      </c>
      <c r="BD207" s="22">
        <v>0.05</v>
      </c>
      <c r="BE207" s="24">
        <v>7.4999999999999997E-2</v>
      </c>
      <c r="BF207" s="24">
        <v>5.0000000000000001E-3</v>
      </c>
      <c r="BG207" s="24">
        <v>0</v>
      </c>
      <c r="BH207" s="24">
        <v>0</v>
      </c>
      <c r="BI207" s="24">
        <v>0</v>
      </c>
      <c r="BJ207" s="24">
        <v>1.8749999999999999E-2</v>
      </c>
      <c r="BK207" s="24">
        <v>1.25E-3</v>
      </c>
      <c r="BL207" s="24">
        <v>0</v>
      </c>
      <c r="BM207" s="24">
        <v>0</v>
      </c>
      <c r="BN207" s="24">
        <v>0</v>
      </c>
      <c r="BO207" s="24">
        <v>0.1</v>
      </c>
      <c r="BP207" s="24">
        <v>0.1</v>
      </c>
      <c r="BQ207" s="24">
        <v>0</v>
      </c>
      <c r="BR207" s="24">
        <v>0</v>
      </c>
      <c r="BS207" s="24">
        <v>0</v>
      </c>
      <c r="BT207" s="24">
        <v>0.04</v>
      </c>
      <c r="BU207" s="29">
        <v>0.2</v>
      </c>
      <c r="BV207" s="23">
        <f>BT207/(BT207+BU207)</f>
        <v>0.16666666666666666</v>
      </c>
      <c r="BW207" s="23">
        <f>SQRT((BT207*BU207)/((BT207+BU207)^2*(BT207+BU207+1)))</f>
        <v>0.33467472037604118</v>
      </c>
      <c r="BX207" s="24">
        <v>0.25</v>
      </c>
      <c r="BY207" s="24">
        <v>0.25</v>
      </c>
      <c r="BZ207" s="24">
        <v>0.25</v>
      </c>
      <c r="CA207" s="24">
        <v>0.25</v>
      </c>
      <c r="CB207" s="28" t="s">
        <v>59</v>
      </c>
      <c r="CC207" s="24">
        <v>600</v>
      </c>
    </row>
    <row r="208" spans="1:81" s="24" customFormat="1" x14ac:dyDescent="0.2">
      <c r="A208" s="30">
        <f t="shared" si="3"/>
        <v>207</v>
      </c>
      <c r="B208" s="24">
        <v>20</v>
      </c>
      <c r="C208" s="24">
        <v>20</v>
      </c>
      <c r="D208" s="24">
        <v>5</v>
      </c>
      <c r="E208" s="24">
        <v>5</v>
      </c>
      <c r="F208" s="19" t="s">
        <v>80</v>
      </c>
      <c r="G208" s="19">
        <f>IF(F208="rectangle",B208*C208,IF(F208="hook",B208*C208-(D208*E208),IF(F208="eight",B208*C208-2*(D208*E208),IF(F208="tee",B208*C208-2*(D208*E208),IF(F208="cross",B208*C208-4*(D208*E208),"ERROR")))))</f>
        <v>400</v>
      </c>
      <c r="H208" s="19" t="s">
        <v>84</v>
      </c>
      <c r="I208" s="19">
        <f>B208/C208</f>
        <v>1</v>
      </c>
      <c r="J208" s="22">
        <v>1</v>
      </c>
      <c r="K208" s="24">
        <v>125</v>
      </c>
      <c r="L208" s="24">
        <v>4</v>
      </c>
      <c r="M208" s="25">
        <v>2</v>
      </c>
      <c r="N208" s="22">
        <f>M208/4</f>
        <v>0.5</v>
      </c>
      <c r="O208" s="19">
        <f>M208/N208</f>
        <v>4</v>
      </c>
      <c r="P208" s="26">
        <v>30</v>
      </c>
      <c r="Q208" s="30">
        <f>P208</f>
        <v>30</v>
      </c>
      <c r="R208" s="20">
        <f>AA208/V208</f>
        <v>100</v>
      </c>
      <c r="S208" s="27">
        <v>30</v>
      </c>
      <c r="T208" s="30">
        <f>S208</f>
        <v>30</v>
      </c>
      <c r="U208" s="20">
        <f>AB208/W208</f>
        <v>100</v>
      </c>
      <c r="V208" s="19">
        <f>ROUND((Q208/100)*G208,0)</f>
        <v>120</v>
      </c>
      <c r="W208" s="19">
        <f>ROUND(((T208/100)*G208)/J208,0)</f>
        <v>120</v>
      </c>
      <c r="X208" s="19">
        <v>0</v>
      </c>
      <c r="Y208" s="19">
        <v>0</v>
      </c>
      <c r="Z208" s="19">
        <v>0</v>
      </c>
      <c r="AA208" s="20">
        <f>G208*P208</f>
        <v>12000</v>
      </c>
      <c r="AB208" s="20">
        <f>(G208*S208)/J208</f>
        <v>12000</v>
      </c>
      <c r="AC208" s="20">
        <v>0</v>
      </c>
      <c r="AD208" s="20">
        <v>0</v>
      </c>
      <c r="AE208" s="20">
        <v>0</v>
      </c>
      <c r="AF208" s="24">
        <v>100</v>
      </c>
      <c r="AG208" s="24">
        <v>0</v>
      </c>
      <c r="AH208" s="24">
        <v>1</v>
      </c>
      <c r="AI208" s="24">
        <v>100</v>
      </c>
      <c r="AJ208" s="24">
        <v>0</v>
      </c>
      <c r="AK208" s="24">
        <v>1</v>
      </c>
      <c r="AL208" s="24">
        <v>0.5</v>
      </c>
      <c r="AM208" s="24">
        <v>0.5</v>
      </c>
      <c r="AN208" s="24">
        <v>0</v>
      </c>
      <c r="AO208" s="24">
        <v>0</v>
      </c>
      <c r="AP208" s="24">
        <v>0</v>
      </c>
      <c r="AQ208" s="24">
        <v>0.01</v>
      </c>
      <c r="AR208" s="24">
        <v>0.01</v>
      </c>
      <c r="AS208" s="24">
        <v>0</v>
      </c>
      <c r="AT208" s="24">
        <v>0</v>
      </c>
      <c r="AU208" s="24">
        <v>0</v>
      </c>
      <c r="AV208" s="24">
        <v>0</v>
      </c>
      <c r="AW208" s="24">
        <v>0.2</v>
      </c>
      <c r="AX208" s="24">
        <v>0</v>
      </c>
      <c r="AY208" s="24">
        <v>0</v>
      </c>
      <c r="AZ208" s="24">
        <v>0</v>
      </c>
      <c r="BA208" s="24">
        <v>0.04</v>
      </c>
      <c r="BB208" s="24">
        <v>0</v>
      </c>
      <c r="BC208" s="22">
        <v>0.05</v>
      </c>
      <c r="BD208" s="22">
        <v>0.05</v>
      </c>
      <c r="BE208" s="24">
        <v>7.4999999999999997E-2</v>
      </c>
      <c r="BF208" s="24">
        <v>5.0000000000000001E-3</v>
      </c>
      <c r="BG208" s="24">
        <v>0</v>
      </c>
      <c r="BH208" s="24">
        <v>0</v>
      </c>
      <c r="BI208" s="24">
        <v>0</v>
      </c>
      <c r="BJ208" s="24">
        <v>1.8749999999999999E-2</v>
      </c>
      <c r="BK208" s="24">
        <v>1.25E-3</v>
      </c>
      <c r="BL208" s="24">
        <v>0</v>
      </c>
      <c r="BM208" s="24">
        <v>0</v>
      </c>
      <c r="BN208" s="24">
        <v>0</v>
      </c>
      <c r="BO208" s="24">
        <v>0.1</v>
      </c>
      <c r="BP208" s="24">
        <v>0.1</v>
      </c>
      <c r="BQ208" s="24">
        <v>0</v>
      </c>
      <c r="BR208" s="24">
        <v>0</v>
      </c>
      <c r="BS208" s="24">
        <v>0</v>
      </c>
      <c r="BT208" s="24">
        <v>0.04</v>
      </c>
      <c r="BU208" s="29">
        <v>0.1</v>
      </c>
      <c r="BV208" s="23">
        <f>BT208/(BT208+BU208)</f>
        <v>0.2857142857142857</v>
      </c>
      <c r="BW208" s="23">
        <f>SQRT((BT208*BU208)/((BT208+BU208)^2*(BT208+BU208+1)))</f>
        <v>0.42310634125649449</v>
      </c>
      <c r="BX208" s="24">
        <v>0.25</v>
      </c>
      <c r="BY208" s="24">
        <v>0.25</v>
      </c>
      <c r="BZ208" s="24">
        <v>0.25</v>
      </c>
      <c r="CA208" s="24">
        <v>0.25</v>
      </c>
      <c r="CB208" s="28" t="s">
        <v>59</v>
      </c>
      <c r="CC208" s="24">
        <v>600</v>
      </c>
    </row>
    <row r="209" spans="1:81" s="24" customFormat="1" x14ac:dyDescent="0.2">
      <c r="A209" s="30">
        <f t="shared" si="3"/>
        <v>208</v>
      </c>
      <c r="B209" s="24">
        <v>300</v>
      </c>
      <c r="C209" s="24">
        <v>300</v>
      </c>
      <c r="D209" s="24">
        <v>5</v>
      </c>
      <c r="E209" s="24">
        <v>5</v>
      </c>
      <c r="F209" s="19" t="s">
        <v>80</v>
      </c>
      <c r="G209" s="19">
        <f>IF(F209="rectangle",B209*C209,IF(F209="hook",B209*C209-(D209*E209),IF(F209="eight",B209*C209-2*(D209*E209),IF(F209="tee",B209*C209-2*(D209*E209),IF(F209="cross",B209*C209-4*(D209*E209),"ERROR")))))</f>
        <v>90000</v>
      </c>
      <c r="H209" s="19" t="s">
        <v>87</v>
      </c>
      <c r="I209" s="19">
        <f>B209/C209</f>
        <v>1</v>
      </c>
      <c r="J209" s="22">
        <v>1</v>
      </c>
      <c r="K209" s="24">
        <v>125</v>
      </c>
      <c r="L209" s="24">
        <v>4</v>
      </c>
      <c r="M209" s="25">
        <v>2</v>
      </c>
      <c r="N209" s="22">
        <f>M209/4</f>
        <v>0.5</v>
      </c>
      <c r="O209" s="19">
        <f>M209/N209</f>
        <v>4</v>
      </c>
      <c r="P209" s="26">
        <v>30</v>
      </c>
      <c r="Q209" s="30">
        <f>P209</f>
        <v>30</v>
      </c>
      <c r="R209" s="20">
        <f>AA209/V209</f>
        <v>100</v>
      </c>
      <c r="S209" s="27">
        <v>5</v>
      </c>
      <c r="T209" s="30">
        <f>S209</f>
        <v>5</v>
      </c>
      <c r="U209" s="20">
        <f>AB209/W209</f>
        <v>100</v>
      </c>
      <c r="V209" s="19">
        <f>ROUND((Q209/100)*G209,0)</f>
        <v>27000</v>
      </c>
      <c r="W209" s="19">
        <f>ROUND(((T209/100)*G209)/J209,0)</f>
        <v>4500</v>
      </c>
      <c r="X209" s="19">
        <v>0</v>
      </c>
      <c r="Y209" s="19">
        <v>0</v>
      </c>
      <c r="Z209" s="19">
        <v>0</v>
      </c>
      <c r="AA209" s="20">
        <f>G209*P209</f>
        <v>2700000</v>
      </c>
      <c r="AB209" s="20">
        <f>(G209*S209)/J209</f>
        <v>450000</v>
      </c>
      <c r="AC209" s="20">
        <v>0</v>
      </c>
      <c r="AD209" s="20">
        <v>0</v>
      </c>
      <c r="AE209" s="20">
        <v>0</v>
      </c>
      <c r="AF209" s="24">
        <v>100</v>
      </c>
      <c r="AG209" s="24">
        <v>0</v>
      </c>
      <c r="AH209" s="24">
        <v>1</v>
      </c>
      <c r="AI209" s="24">
        <v>100</v>
      </c>
      <c r="AJ209" s="24">
        <v>0</v>
      </c>
      <c r="AK209" s="24">
        <v>1</v>
      </c>
      <c r="AL209" s="24">
        <v>0.5</v>
      </c>
      <c r="AM209" s="24">
        <v>0.5</v>
      </c>
      <c r="AN209" s="24">
        <v>0</v>
      </c>
      <c r="AO209" s="24">
        <v>0</v>
      </c>
      <c r="AP209" s="24">
        <v>0</v>
      </c>
      <c r="AQ209" s="24">
        <v>0.01</v>
      </c>
      <c r="AR209" s="24">
        <v>0.01</v>
      </c>
      <c r="AS209" s="24">
        <v>0</v>
      </c>
      <c r="AT209" s="24">
        <v>0</v>
      </c>
      <c r="AU209" s="24">
        <v>0</v>
      </c>
      <c r="AV209" s="24">
        <v>0</v>
      </c>
      <c r="AW209" s="24">
        <v>0.2</v>
      </c>
      <c r="AX209" s="24">
        <v>0</v>
      </c>
      <c r="AY209" s="24">
        <v>0</v>
      </c>
      <c r="AZ209" s="24">
        <v>0</v>
      </c>
      <c r="BA209" s="24">
        <v>0.04</v>
      </c>
      <c r="BB209" s="24">
        <v>0</v>
      </c>
      <c r="BC209" s="22">
        <v>0.05</v>
      </c>
      <c r="BD209" s="22">
        <v>0.05</v>
      </c>
      <c r="BE209" s="24">
        <v>7.4999999999999997E-2</v>
      </c>
      <c r="BF209" s="24">
        <v>5.0000000000000001E-3</v>
      </c>
      <c r="BG209" s="24">
        <v>0</v>
      </c>
      <c r="BH209" s="24">
        <v>0</v>
      </c>
      <c r="BI209" s="24">
        <v>0</v>
      </c>
      <c r="BJ209" s="24">
        <v>1.8749999999999999E-2</v>
      </c>
      <c r="BK209" s="24">
        <v>1.25E-3</v>
      </c>
      <c r="BL209" s="24">
        <v>0</v>
      </c>
      <c r="BM209" s="24">
        <v>0</v>
      </c>
      <c r="BN209" s="24">
        <v>0</v>
      </c>
      <c r="BO209" s="24">
        <v>0.1</v>
      </c>
      <c r="BP209" s="24">
        <v>0.1</v>
      </c>
      <c r="BQ209" s="24">
        <v>0</v>
      </c>
      <c r="BR209" s="24">
        <v>0</v>
      </c>
      <c r="BS209" s="24">
        <v>0</v>
      </c>
      <c r="BT209" s="24">
        <v>0.04</v>
      </c>
      <c r="BU209" s="29">
        <v>4</v>
      </c>
      <c r="BV209" s="23">
        <f>BT209/(BT209+BU209)</f>
        <v>9.9009900990099011E-3</v>
      </c>
      <c r="BW209" s="23">
        <f>SQRT((BT209*BU209)/((BT209+BU209)^2*(BT209+BU209+1)))</f>
        <v>4.410251516706673E-2</v>
      </c>
      <c r="BX209" s="24">
        <v>0.25</v>
      </c>
      <c r="BY209" s="24">
        <v>0.25</v>
      </c>
      <c r="BZ209" s="24">
        <v>0.25</v>
      </c>
      <c r="CA209" s="24">
        <v>0.25</v>
      </c>
      <c r="CB209" s="28" t="s">
        <v>59</v>
      </c>
      <c r="CC209" s="24">
        <v>600</v>
      </c>
    </row>
    <row r="210" spans="1:81" s="24" customFormat="1" x14ac:dyDescent="0.2">
      <c r="A210" s="30">
        <f t="shared" si="3"/>
        <v>209</v>
      </c>
      <c r="B210" s="24">
        <v>300</v>
      </c>
      <c r="C210" s="24">
        <v>300</v>
      </c>
      <c r="D210" s="24">
        <v>5</v>
      </c>
      <c r="E210" s="24">
        <v>5</v>
      </c>
      <c r="F210" s="19" t="s">
        <v>80</v>
      </c>
      <c r="G210" s="19">
        <f>IF(F210="rectangle",B210*C210,IF(F210="hook",B210*C210-(D210*E210),IF(F210="eight",B210*C210-2*(D210*E210),IF(F210="tee",B210*C210-2*(D210*E210),IF(F210="cross",B210*C210-4*(D210*E210),"ERROR")))))</f>
        <v>90000</v>
      </c>
      <c r="H210" s="19" t="s">
        <v>87</v>
      </c>
      <c r="I210" s="19">
        <f>B210/C210</f>
        <v>1</v>
      </c>
      <c r="J210" s="22">
        <v>1</v>
      </c>
      <c r="K210" s="24">
        <v>125</v>
      </c>
      <c r="L210" s="24">
        <v>4</v>
      </c>
      <c r="M210" s="25">
        <v>2</v>
      </c>
      <c r="N210" s="22">
        <f>M210/4</f>
        <v>0.5</v>
      </c>
      <c r="O210" s="19">
        <f>M210/N210</f>
        <v>4</v>
      </c>
      <c r="P210" s="26">
        <v>30</v>
      </c>
      <c r="Q210" s="30">
        <f>P210</f>
        <v>30</v>
      </c>
      <c r="R210" s="20">
        <f>AA210/V210</f>
        <v>100</v>
      </c>
      <c r="S210" s="27">
        <v>5</v>
      </c>
      <c r="T210" s="30">
        <f>S210</f>
        <v>5</v>
      </c>
      <c r="U210" s="20">
        <f>AB210/W210</f>
        <v>100</v>
      </c>
      <c r="V210" s="19">
        <f>ROUND((Q210/100)*G210,0)</f>
        <v>27000</v>
      </c>
      <c r="W210" s="19">
        <f>ROUND(((T210/100)*G210)/J210,0)</f>
        <v>4500</v>
      </c>
      <c r="X210" s="19">
        <v>0</v>
      </c>
      <c r="Y210" s="19">
        <v>0</v>
      </c>
      <c r="Z210" s="19">
        <v>0</v>
      </c>
      <c r="AA210" s="20">
        <f>G210*P210</f>
        <v>2700000</v>
      </c>
      <c r="AB210" s="20">
        <f>(G210*S210)/J210</f>
        <v>450000</v>
      </c>
      <c r="AC210" s="20">
        <v>0</v>
      </c>
      <c r="AD210" s="20">
        <v>0</v>
      </c>
      <c r="AE210" s="20">
        <v>0</v>
      </c>
      <c r="AF210" s="24">
        <v>100</v>
      </c>
      <c r="AG210" s="24">
        <v>0</v>
      </c>
      <c r="AH210" s="24">
        <v>1</v>
      </c>
      <c r="AI210" s="24">
        <v>100</v>
      </c>
      <c r="AJ210" s="24">
        <v>0</v>
      </c>
      <c r="AK210" s="24">
        <v>1</v>
      </c>
      <c r="AL210" s="24">
        <v>0.5</v>
      </c>
      <c r="AM210" s="24">
        <v>0.5</v>
      </c>
      <c r="AN210" s="24">
        <v>0</v>
      </c>
      <c r="AO210" s="24">
        <v>0</v>
      </c>
      <c r="AP210" s="24">
        <v>0</v>
      </c>
      <c r="AQ210" s="24">
        <v>0.01</v>
      </c>
      <c r="AR210" s="24">
        <v>0.01</v>
      </c>
      <c r="AS210" s="24">
        <v>0</v>
      </c>
      <c r="AT210" s="24">
        <v>0</v>
      </c>
      <c r="AU210" s="24">
        <v>0</v>
      </c>
      <c r="AV210" s="24">
        <v>0</v>
      </c>
      <c r="AW210" s="24">
        <v>0.2</v>
      </c>
      <c r="AX210" s="24">
        <v>0</v>
      </c>
      <c r="AY210" s="24">
        <v>0</v>
      </c>
      <c r="AZ210" s="24">
        <v>0</v>
      </c>
      <c r="BA210" s="24">
        <v>0.04</v>
      </c>
      <c r="BB210" s="24">
        <v>0</v>
      </c>
      <c r="BC210" s="22">
        <v>0.05</v>
      </c>
      <c r="BD210" s="22">
        <v>0.05</v>
      </c>
      <c r="BE210" s="24">
        <v>7.4999999999999997E-2</v>
      </c>
      <c r="BF210" s="24">
        <v>5.0000000000000001E-3</v>
      </c>
      <c r="BG210" s="24">
        <v>0</v>
      </c>
      <c r="BH210" s="24">
        <v>0</v>
      </c>
      <c r="BI210" s="24">
        <v>0</v>
      </c>
      <c r="BJ210" s="24">
        <v>1.8749999999999999E-2</v>
      </c>
      <c r="BK210" s="24">
        <v>1.25E-3</v>
      </c>
      <c r="BL210" s="24">
        <v>0</v>
      </c>
      <c r="BM210" s="24">
        <v>0</v>
      </c>
      <c r="BN210" s="24">
        <v>0</v>
      </c>
      <c r="BO210" s="24">
        <v>0.1</v>
      </c>
      <c r="BP210" s="24">
        <v>0.1</v>
      </c>
      <c r="BQ210" s="24">
        <v>0</v>
      </c>
      <c r="BR210" s="24">
        <v>0</v>
      </c>
      <c r="BS210" s="24">
        <v>0</v>
      </c>
      <c r="BT210" s="24">
        <v>0.04</v>
      </c>
      <c r="BU210" s="29">
        <v>0.2</v>
      </c>
      <c r="BV210" s="23">
        <f>BT210/(BT210+BU210)</f>
        <v>0.16666666666666666</v>
      </c>
      <c r="BW210" s="23">
        <f>SQRT((BT210*BU210)/((BT210+BU210)^2*(BT210+BU210+1)))</f>
        <v>0.33467472037604118</v>
      </c>
      <c r="BX210" s="24">
        <v>0.25</v>
      </c>
      <c r="BY210" s="24">
        <v>0.25</v>
      </c>
      <c r="BZ210" s="24">
        <v>0.25</v>
      </c>
      <c r="CA210" s="24">
        <v>0.25</v>
      </c>
      <c r="CB210" s="28" t="s">
        <v>59</v>
      </c>
      <c r="CC210" s="24">
        <v>600</v>
      </c>
    </row>
    <row r="211" spans="1:81" s="24" customFormat="1" x14ac:dyDescent="0.2">
      <c r="A211" s="30">
        <f t="shared" si="3"/>
        <v>210</v>
      </c>
      <c r="B211" s="24">
        <v>300</v>
      </c>
      <c r="C211" s="24">
        <v>300</v>
      </c>
      <c r="D211" s="24">
        <v>5</v>
      </c>
      <c r="E211" s="24">
        <v>5</v>
      </c>
      <c r="F211" s="19" t="s">
        <v>80</v>
      </c>
      <c r="G211" s="19">
        <f>IF(F211="rectangle",B211*C211,IF(F211="hook",B211*C211-(D211*E211),IF(F211="eight",B211*C211-2*(D211*E211),IF(F211="tee",B211*C211-2*(D211*E211),IF(F211="cross",B211*C211-4*(D211*E211),"ERROR")))))</f>
        <v>90000</v>
      </c>
      <c r="H211" s="19" t="s">
        <v>87</v>
      </c>
      <c r="I211" s="19">
        <f>B211/C211</f>
        <v>1</v>
      </c>
      <c r="J211" s="22">
        <v>1</v>
      </c>
      <c r="K211" s="24">
        <v>125</v>
      </c>
      <c r="L211" s="24">
        <v>4</v>
      </c>
      <c r="M211" s="25">
        <v>2</v>
      </c>
      <c r="N211" s="22">
        <f>M211/4</f>
        <v>0.5</v>
      </c>
      <c r="O211" s="19">
        <f>M211/N211</f>
        <v>4</v>
      </c>
      <c r="P211" s="26">
        <v>30</v>
      </c>
      <c r="Q211" s="30">
        <f>P211</f>
        <v>30</v>
      </c>
      <c r="R211" s="20">
        <f>AA211/V211</f>
        <v>100</v>
      </c>
      <c r="S211" s="27">
        <v>5</v>
      </c>
      <c r="T211" s="30">
        <f>S211</f>
        <v>5</v>
      </c>
      <c r="U211" s="20">
        <f>AB211/W211</f>
        <v>100</v>
      </c>
      <c r="V211" s="19">
        <f>ROUND((Q211/100)*G211,0)</f>
        <v>27000</v>
      </c>
      <c r="W211" s="19">
        <f>ROUND(((T211/100)*G211)/J211,0)</f>
        <v>4500</v>
      </c>
      <c r="X211" s="19">
        <v>0</v>
      </c>
      <c r="Y211" s="19">
        <v>0</v>
      </c>
      <c r="Z211" s="19">
        <v>0</v>
      </c>
      <c r="AA211" s="20">
        <f>G211*P211</f>
        <v>2700000</v>
      </c>
      <c r="AB211" s="20">
        <f>(G211*S211)/J211</f>
        <v>450000</v>
      </c>
      <c r="AC211" s="20">
        <v>0</v>
      </c>
      <c r="AD211" s="20">
        <v>0</v>
      </c>
      <c r="AE211" s="20">
        <v>0</v>
      </c>
      <c r="AF211" s="24">
        <v>100</v>
      </c>
      <c r="AG211" s="24">
        <v>0</v>
      </c>
      <c r="AH211" s="24">
        <v>1</v>
      </c>
      <c r="AI211" s="24">
        <v>100</v>
      </c>
      <c r="AJ211" s="24">
        <v>0</v>
      </c>
      <c r="AK211" s="24">
        <v>1</v>
      </c>
      <c r="AL211" s="24">
        <v>0.5</v>
      </c>
      <c r="AM211" s="24">
        <v>0.5</v>
      </c>
      <c r="AN211" s="24">
        <v>0</v>
      </c>
      <c r="AO211" s="24">
        <v>0</v>
      </c>
      <c r="AP211" s="24">
        <v>0</v>
      </c>
      <c r="AQ211" s="24">
        <v>0.01</v>
      </c>
      <c r="AR211" s="24">
        <v>0.01</v>
      </c>
      <c r="AS211" s="24">
        <v>0</v>
      </c>
      <c r="AT211" s="24">
        <v>0</v>
      </c>
      <c r="AU211" s="24">
        <v>0</v>
      </c>
      <c r="AV211" s="24">
        <v>0</v>
      </c>
      <c r="AW211" s="24">
        <v>0.2</v>
      </c>
      <c r="AX211" s="24">
        <v>0</v>
      </c>
      <c r="AY211" s="24">
        <v>0</v>
      </c>
      <c r="AZ211" s="24">
        <v>0</v>
      </c>
      <c r="BA211" s="24">
        <v>0.04</v>
      </c>
      <c r="BB211" s="24">
        <v>0</v>
      </c>
      <c r="BC211" s="22">
        <v>0.05</v>
      </c>
      <c r="BD211" s="22">
        <v>0.05</v>
      </c>
      <c r="BE211" s="24">
        <v>7.4999999999999997E-2</v>
      </c>
      <c r="BF211" s="24">
        <v>5.0000000000000001E-3</v>
      </c>
      <c r="BG211" s="24">
        <v>0</v>
      </c>
      <c r="BH211" s="24">
        <v>0</v>
      </c>
      <c r="BI211" s="24">
        <v>0</v>
      </c>
      <c r="BJ211" s="24">
        <v>1.8749999999999999E-2</v>
      </c>
      <c r="BK211" s="24">
        <v>1.25E-3</v>
      </c>
      <c r="BL211" s="24">
        <v>0</v>
      </c>
      <c r="BM211" s="24">
        <v>0</v>
      </c>
      <c r="BN211" s="24">
        <v>0</v>
      </c>
      <c r="BO211" s="24">
        <v>0.1</v>
      </c>
      <c r="BP211" s="24">
        <v>0.1</v>
      </c>
      <c r="BQ211" s="24">
        <v>0</v>
      </c>
      <c r="BR211" s="24">
        <v>0</v>
      </c>
      <c r="BS211" s="24">
        <v>0</v>
      </c>
      <c r="BT211" s="24">
        <v>0.04</v>
      </c>
      <c r="BU211" s="29">
        <v>0.1</v>
      </c>
      <c r="BV211" s="23">
        <f>BT211/(BT211+BU211)</f>
        <v>0.2857142857142857</v>
      </c>
      <c r="BW211" s="23">
        <f>SQRT((BT211*BU211)/((BT211+BU211)^2*(BT211+BU211+1)))</f>
        <v>0.42310634125649449</v>
      </c>
      <c r="BX211" s="24">
        <v>0.25</v>
      </c>
      <c r="BY211" s="24">
        <v>0.25</v>
      </c>
      <c r="BZ211" s="24">
        <v>0.25</v>
      </c>
      <c r="CA211" s="24">
        <v>0.25</v>
      </c>
      <c r="CB211" s="28" t="s">
        <v>59</v>
      </c>
      <c r="CC211" s="24">
        <v>600</v>
      </c>
    </row>
    <row r="212" spans="1:81" s="24" customFormat="1" x14ac:dyDescent="0.2">
      <c r="A212" s="30">
        <f t="shared" si="3"/>
        <v>211</v>
      </c>
      <c r="B212" s="24">
        <v>300</v>
      </c>
      <c r="C212" s="24">
        <v>300</v>
      </c>
      <c r="D212" s="24">
        <v>5</v>
      </c>
      <c r="E212" s="24">
        <v>5</v>
      </c>
      <c r="F212" s="19" t="s">
        <v>80</v>
      </c>
      <c r="G212" s="19">
        <f>IF(F212="rectangle",B212*C212,IF(F212="hook",B212*C212-(D212*E212),IF(F212="eight",B212*C212-2*(D212*E212),IF(F212="tee",B212*C212-2*(D212*E212),IF(F212="cross",B212*C212-4*(D212*E212),"ERROR")))))</f>
        <v>90000</v>
      </c>
      <c r="H212" s="19" t="s">
        <v>87</v>
      </c>
      <c r="I212" s="19">
        <f>B212/C212</f>
        <v>1</v>
      </c>
      <c r="J212" s="22">
        <v>1</v>
      </c>
      <c r="K212" s="24">
        <v>125</v>
      </c>
      <c r="L212" s="24">
        <v>4</v>
      </c>
      <c r="M212" s="25">
        <v>2</v>
      </c>
      <c r="N212" s="22">
        <f>M212/4</f>
        <v>0.5</v>
      </c>
      <c r="O212" s="19">
        <f>M212/N212</f>
        <v>4</v>
      </c>
      <c r="P212" s="26">
        <v>30</v>
      </c>
      <c r="Q212" s="30">
        <f>P212</f>
        <v>30</v>
      </c>
      <c r="R212" s="20">
        <f>AA212/V212</f>
        <v>100</v>
      </c>
      <c r="S212" s="27">
        <v>15</v>
      </c>
      <c r="T212" s="30">
        <f>S212</f>
        <v>15</v>
      </c>
      <c r="U212" s="20">
        <f>AB212/W212</f>
        <v>100</v>
      </c>
      <c r="V212" s="19">
        <f>ROUND((Q212/100)*G212,0)</f>
        <v>27000</v>
      </c>
      <c r="W212" s="19">
        <f>ROUND(((T212/100)*G212)/J212,0)</f>
        <v>13500</v>
      </c>
      <c r="X212" s="19">
        <v>0</v>
      </c>
      <c r="Y212" s="19">
        <v>0</v>
      </c>
      <c r="Z212" s="19">
        <v>0</v>
      </c>
      <c r="AA212" s="20">
        <f>G212*P212</f>
        <v>2700000</v>
      </c>
      <c r="AB212" s="20">
        <f>(G212*S212)/J212</f>
        <v>1350000</v>
      </c>
      <c r="AC212" s="20">
        <v>0</v>
      </c>
      <c r="AD212" s="20">
        <v>0</v>
      </c>
      <c r="AE212" s="20">
        <v>0</v>
      </c>
      <c r="AF212" s="24">
        <v>100</v>
      </c>
      <c r="AG212" s="24">
        <v>0</v>
      </c>
      <c r="AH212" s="24">
        <v>1</v>
      </c>
      <c r="AI212" s="24">
        <v>100</v>
      </c>
      <c r="AJ212" s="24">
        <v>0</v>
      </c>
      <c r="AK212" s="24">
        <v>1</v>
      </c>
      <c r="AL212" s="24">
        <v>0.5</v>
      </c>
      <c r="AM212" s="24">
        <v>0.5</v>
      </c>
      <c r="AN212" s="24">
        <v>0</v>
      </c>
      <c r="AO212" s="24">
        <v>0</v>
      </c>
      <c r="AP212" s="24">
        <v>0</v>
      </c>
      <c r="AQ212" s="24">
        <v>0.01</v>
      </c>
      <c r="AR212" s="24">
        <v>0.01</v>
      </c>
      <c r="AS212" s="24">
        <v>0</v>
      </c>
      <c r="AT212" s="24">
        <v>0</v>
      </c>
      <c r="AU212" s="24">
        <v>0</v>
      </c>
      <c r="AV212" s="24">
        <v>0</v>
      </c>
      <c r="AW212" s="24">
        <v>0.2</v>
      </c>
      <c r="AX212" s="24">
        <v>0</v>
      </c>
      <c r="AY212" s="24">
        <v>0</v>
      </c>
      <c r="AZ212" s="24">
        <v>0</v>
      </c>
      <c r="BA212" s="24">
        <v>0.04</v>
      </c>
      <c r="BB212" s="24">
        <v>0</v>
      </c>
      <c r="BC212" s="22">
        <v>0.05</v>
      </c>
      <c r="BD212" s="22">
        <v>0.05</v>
      </c>
      <c r="BE212" s="24">
        <v>7.4999999999999997E-2</v>
      </c>
      <c r="BF212" s="24">
        <v>5.0000000000000001E-3</v>
      </c>
      <c r="BG212" s="24">
        <v>0</v>
      </c>
      <c r="BH212" s="24">
        <v>0</v>
      </c>
      <c r="BI212" s="24">
        <v>0</v>
      </c>
      <c r="BJ212" s="24">
        <v>1.8749999999999999E-2</v>
      </c>
      <c r="BK212" s="24">
        <v>1.25E-3</v>
      </c>
      <c r="BL212" s="24">
        <v>0</v>
      </c>
      <c r="BM212" s="24">
        <v>0</v>
      </c>
      <c r="BN212" s="24">
        <v>0</v>
      </c>
      <c r="BO212" s="24">
        <v>0.1</v>
      </c>
      <c r="BP212" s="24">
        <v>0.1</v>
      </c>
      <c r="BQ212" s="24">
        <v>0</v>
      </c>
      <c r="BR212" s="24">
        <v>0</v>
      </c>
      <c r="BS212" s="24">
        <v>0</v>
      </c>
      <c r="BT212" s="24">
        <v>0.04</v>
      </c>
      <c r="BU212" s="29">
        <v>4</v>
      </c>
      <c r="BV212" s="23">
        <f>BT212/(BT212+BU212)</f>
        <v>9.9009900990099011E-3</v>
      </c>
      <c r="BW212" s="23">
        <f>SQRT((BT212*BU212)/((BT212+BU212)^2*(BT212+BU212+1)))</f>
        <v>4.410251516706673E-2</v>
      </c>
      <c r="BX212" s="24">
        <v>0.25</v>
      </c>
      <c r="BY212" s="24">
        <v>0.25</v>
      </c>
      <c r="BZ212" s="24">
        <v>0.25</v>
      </c>
      <c r="CA212" s="24">
        <v>0.25</v>
      </c>
      <c r="CB212" s="28" t="s">
        <v>59</v>
      </c>
      <c r="CC212" s="24">
        <v>600</v>
      </c>
    </row>
    <row r="213" spans="1:81" s="24" customFormat="1" x14ac:dyDescent="0.2">
      <c r="A213" s="30">
        <f t="shared" si="3"/>
        <v>212</v>
      </c>
      <c r="B213" s="24">
        <v>300</v>
      </c>
      <c r="C213" s="24">
        <v>300</v>
      </c>
      <c r="D213" s="24">
        <v>5</v>
      </c>
      <c r="E213" s="24">
        <v>5</v>
      </c>
      <c r="F213" s="19" t="s">
        <v>80</v>
      </c>
      <c r="G213" s="19">
        <f>IF(F213="rectangle",B213*C213,IF(F213="hook",B213*C213-(D213*E213),IF(F213="eight",B213*C213-2*(D213*E213),IF(F213="tee",B213*C213-2*(D213*E213),IF(F213="cross",B213*C213-4*(D213*E213),"ERROR")))))</f>
        <v>90000</v>
      </c>
      <c r="H213" s="19" t="s">
        <v>87</v>
      </c>
      <c r="I213" s="19">
        <f>B213/C213</f>
        <v>1</v>
      </c>
      <c r="J213" s="22">
        <v>1</v>
      </c>
      <c r="K213" s="24">
        <v>125</v>
      </c>
      <c r="L213" s="24">
        <v>4</v>
      </c>
      <c r="M213" s="25">
        <v>2</v>
      </c>
      <c r="N213" s="22">
        <f>M213/4</f>
        <v>0.5</v>
      </c>
      <c r="O213" s="19">
        <f>M213/N213</f>
        <v>4</v>
      </c>
      <c r="P213" s="26">
        <v>30</v>
      </c>
      <c r="Q213" s="30">
        <f>P213</f>
        <v>30</v>
      </c>
      <c r="R213" s="20">
        <f>AA213/V213</f>
        <v>100</v>
      </c>
      <c r="S213" s="27">
        <v>15</v>
      </c>
      <c r="T213" s="30">
        <f>S213</f>
        <v>15</v>
      </c>
      <c r="U213" s="20">
        <f>AB213/W213</f>
        <v>100</v>
      </c>
      <c r="V213" s="19">
        <f>ROUND((Q213/100)*G213,0)</f>
        <v>27000</v>
      </c>
      <c r="W213" s="19">
        <f>ROUND(((T213/100)*G213)/J213,0)</f>
        <v>13500</v>
      </c>
      <c r="X213" s="19">
        <v>0</v>
      </c>
      <c r="Y213" s="19">
        <v>0</v>
      </c>
      <c r="Z213" s="19">
        <v>0</v>
      </c>
      <c r="AA213" s="20">
        <f>G213*P213</f>
        <v>2700000</v>
      </c>
      <c r="AB213" s="20">
        <f>(G213*S213)/J213</f>
        <v>1350000</v>
      </c>
      <c r="AC213" s="20">
        <v>0</v>
      </c>
      <c r="AD213" s="20">
        <v>0</v>
      </c>
      <c r="AE213" s="20">
        <v>0</v>
      </c>
      <c r="AF213" s="24">
        <v>100</v>
      </c>
      <c r="AG213" s="24">
        <v>0</v>
      </c>
      <c r="AH213" s="24">
        <v>1</v>
      </c>
      <c r="AI213" s="24">
        <v>100</v>
      </c>
      <c r="AJ213" s="24">
        <v>0</v>
      </c>
      <c r="AK213" s="24">
        <v>1</v>
      </c>
      <c r="AL213" s="24">
        <v>0.5</v>
      </c>
      <c r="AM213" s="24">
        <v>0.5</v>
      </c>
      <c r="AN213" s="24">
        <v>0</v>
      </c>
      <c r="AO213" s="24">
        <v>0</v>
      </c>
      <c r="AP213" s="24">
        <v>0</v>
      </c>
      <c r="AQ213" s="24">
        <v>0.01</v>
      </c>
      <c r="AR213" s="24">
        <v>0.01</v>
      </c>
      <c r="AS213" s="24">
        <v>0</v>
      </c>
      <c r="AT213" s="24">
        <v>0</v>
      </c>
      <c r="AU213" s="24">
        <v>0</v>
      </c>
      <c r="AV213" s="24">
        <v>0</v>
      </c>
      <c r="AW213" s="24">
        <v>0.2</v>
      </c>
      <c r="AX213" s="24">
        <v>0</v>
      </c>
      <c r="AY213" s="24">
        <v>0</v>
      </c>
      <c r="AZ213" s="24">
        <v>0</v>
      </c>
      <c r="BA213" s="24">
        <v>0.04</v>
      </c>
      <c r="BB213" s="24">
        <v>0</v>
      </c>
      <c r="BC213" s="22">
        <v>0.05</v>
      </c>
      <c r="BD213" s="22">
        <v>0.05</v>
      </c>
      <c r="BE213" s="24">
        <v>7.4999999999999997E-2</v>
      </c>
      <c r="BF213" s="24">
        <v>5.0000000000000001E-3</v>
      </c>
      <c r="BG213" s="24">
        <v>0</v>
      </c>
      <c r="BH213" s="24">
        <v>0</v>
      </c>
      <c r="BI213" s="24">
        <v>0</v>
      </c>
      <c r="BJ213" s="24">
        <v>1.8749999999999999E-2</v>
      </c>
      <c r="BK213" s="24">
        <v>1.25E-3</v>
      </c>
      <c r="BL213" s="24">
        <v>0</v>
      </c>
      <c r="BM213" s="24">
        <v>0</v>
      </c>
      <c r="BN213" s="24">
        <v>0</v>
      </c>
      <c r="BO213" s="24">
        <v>0.1</v>
      </c>
      <c r="BP213" s="24">
        <v>0.1</v>
      </c>
      <c r="BQ213" s="24">
        <v>0</v>
      </c>
      <c r="BR213" s="24">
        <v>0</v>
      </c>
      <c r="BS213" s="24">
        <v>0</v>
      </c>
      <c r="BT213" s="24">
        <v>0.04</v>
      </c>
      <c r="BU213" s="29">
        <v>0.2</v>
      </c>
      <c r="BV213" s="23">
        <f>BT213/(BT213+BU213)</f>
        <v>0.16666666666666666</v>
      </c>
      <c r="BW213" s="23">
        <f>SQRT((BT213*BU213)/((BT213+BU213)^2*(BT213+BU213+1)))</f>
        <v>0.33467472037604118</v>
      </c>
      <c r="BX213" s="24">
        <v>0.25</v>
      </c>
      <c r="BY213" s="24">
        <v>0.25</v>
      </c>
      <c r="BZ213" s="24">
        <v>0.25</v>
      </c>
      <c r="CA213" s="24">
        <v>0.25</v>
      </c>
      <c r="CB213" s="28" t="s">
        <v>59</v>
      </c>
      <c r="CC213" s="24">
        <v>600</v>
      </c>
    </row>
    <row r="214" spans="1:81" s="24" customFormat="1" x14ac:dyDescent="0.2">
      <c r="A214" s="30">
        <f t="shared" si="3"/>
        <v>213</v>
      </c>
      <c r="B214" s="24">
        <v>300</v>
      </c>
      <c r="C214" s="24">
        <v>300</v>
      </c>
      <c r="D214" s="24">
        <v>5</v>
      </c>
      <c r="E214" s="24">
        <v>5</v>
      </c>
      <c r="F214" s="19" t="s">
        <v>80</v>
      </c>
      <c r="G214" s="19">
        <f>IF(F214="rectangle",B214*C214,IF(F214="hook",B214*C214-(D214*E214),IF(F214="eight",B214*C214-2*(D214*E214),IF(F214="tee",B214*C214-2*(D214*E214),IF(F214="cross",B214*C214-4*(D214*E214),"ERROR")))))</f>
        <v>90000</v>
      </c>
      <c r="H214" s="19" t="s">
        <v>87</v>
      </c>
      <c r="I214" s="19">
        <f>B214/C214</f>
        <v>1</v>
      </c>
      <c r="J214" s="22">
        <v>1</v>
      </c>
      <c r="K214" s="24">
        <v>125</v>
      </c>
      <c r="L214" s="24">
        <v>4</v>
      </c>
      <c r="M214" s="25">
        <v>2</v>
      </c>
      <c r="N214" s="22">
        <f>M214/4</f>
        <v>0.5</v>
      </c>
      <c r="O214" s="19">
        <f>M214/N214</f>
        <v>4</v>
      </c>
      <c r="P214" s="26">
        <v>30</v>
      </c>
      <c r="Q214" s="30">
        <f>P214</f>
        <v>30</v>
      </c>
      <c r="R214" s="20">
        <f>AA214/V214</f>
        <v>100</v>
      </c>
      <c r="S214" s="27">
        <v>15</v>
      </c>
      <c r="T214" s="30">
        <f>S214</f>
        <v>15</v>
      </c>
      <c r="U214" s="20">
        <f>AB214/W214</f>
        <v>100</v>
      </c>
      <c r="V214" s="19">
        <f>ROUND((Q214/100)*G214,0)</f>
        <v>27000</v>
      </c>
      <c r="W214" s="19">
        <f>ROUND(((T214/100)*G214)/J214,0)</f>
        <v>13500</v>
      </c>
      <c r="X214" s="19">
        <v>0</v>
      </c>
      <c r="Y214" s="19">
        <v>0</v>
      </c>
      <c r="Z214" s="19">
        <v>0</v>
      </c>
      <c r="AA214" s="20">
        <f>G214*P214</f>
        <v>2700000</v>
      </c>
      <c r="AB214" s="20">
        <f>(G214*S214)/J214</f>
        <v>1350000</v>
      </c>
      <c r="AC214" s="20">
        <v>0</v>
      </c>
      <c r="AD214" s="20">
        <v>0</v>
      </c>
      <c r="AE214" s="20">
        <v>0</v>
      </c>
      <c r="AF214" s="24">
        <v>100</v>
      </c>
      <c r="AG214" s="24">
        <v>0</v>
      </c>
      <c r="AH214" s="24">
        <v>1</v>
      </c>
      <c r="AI214" s="24">
        <v>100</v>
      </c>
      <c r="AJ214" s="24">
        <v>0</v>
      </c>
      <c r="AK214" s="24">
        <v>1</v>
      </c>
      <c r="AL214" s="24">
        <v>0.5</v>
      </c>
      <c r="AM214" s="24">
        <v>0.5</v>
      </c>
      <c r="AN214" s="24">
        <v>0</v>
      </c>
      <c r="AO214" s="24">
        <v>0</v>
      </c>
      <c r="AP214" s="24">
        <v>0</v>
      </c>
      <c r="AQ214" s="24">
        <v>0.01</v>
      </c>
      <c r="AR214" s="24">
        <v>0.01</v>
      </c>
      <c r="AS214" s="24">
        <v>0</v>
      </c>
      <c r="AT214" s="24">
        <v>0</v>
      </c>
      <c r="AU214" s="24">
        <v>0</v>
      </c>
      <c r="AV214" s="24">
        <v>0</v>
      </c>
      <c r="AW214" s="24">
        <v>0.2</v>
      </c>
      <c r="AX214" s="24">
        <v>0</v>
      </c>
      <c r="AY214" s="24">
        <v>0</v>
      </c>
      <c r="AZ214" s="24">
        <v>0</v>
      </c>
      <c r="BA214" s="24">
        <v>0.04</v>
      </c>
      <c r="BB214" s="24">
        <v>0</v>
      </c>
      <c r="BC214" s="22">
        <v>0.05</v>
      </c>
      <c r="BD214" s="22">
        <v>0.05</v>
      </c>
      <c r="BE214" s="24">
        <v>7.4999999999999997E-2</v>
      </c>
      <c r="BF214" s="24">
        <v>5.0000000000000001E-3</v>
      </c>
      <c r="BG214" s="24">
        <v>0</v>
      </c>
      <c r="BH214" s="24">
        <v>0</v>
      </c>
      <c r="BI214" s="24">
        <v>0</v>
      </c>
      <c r="BJ214" s="24">
        <v>1.8749999999999999E-2</v>
      </c>
      <c r="BK214" s="24">
        <v>1.25E-3</v>
      </c>
      <c r="BL214" s="24">
        <v>0</v>
      </c>
      <c r="BM214" s="24">
        <v>0</v>
      </c>
      <c r="BN214" s="24">
        <v>0</v>
      </c>
      <c r="BO214" s="24">
        <v>0.1</v>
      </c>
      <c r="BP214" s="24">
        <v>0.1</v>
      </c>
      <c r="BQ214" s="24">
        <v>0</v>
      </c>
      <c r="BR214" s="24">
        <v>0</v>
      </c>
      <c r="BS214" s="24">
        <v>0</v>
      </c>
      <c r="BT214" s="24">
        <v>0.04</v>
      </c>
      <c r="BU214" s="29">
        <v>0.1</v>
      </c>
      <c r="BV214" s="23">
        <f>BT214/(BT214+BU214)</f>
        <v>0.2857142857142857</v>
      </c>
      <c r="BW214" s="23">
        <f>SQRT((BT214*BU214)/((BT214+BU214)^2*(BT214+BU214+1)))</f>
        <v>0.42310634125649449</v>
      </c>
      <c r="BX214" s="24">
        <v>0.25</v>
      </c>
      <c r="BY214" s="24">
        <v>0.25</v>
      </c>
      <c r="BZ214" s="24">
        <v>0.25</v>
      </c>
      <c r="CA214" s="24">
        <v>0.25</v>
      </c>
      <c r="CB214" s="28" t="s">
        <v>59</v>
      </c>
      <c r="CC214" s="24">
        <v>600</v>
      </c>
    </row>
    <row r="215" spans="1:81" s="24" customFormat="1" x14ac:dyDescent="0.2">
      <c r="A215" s="30">
        <f t="shared" si="3"/>
        <v>214</v>
      </c>
      <c r="B215" s="24">
        <v>300</v>
      </c>
      <c r="C215" s="24">
        <v>300</v>
      </c>
      <c r="D215" s="24">
        <v>5</v>
      </c>
      <c r="E215" s="24">
        <v>5</v>
      </c>
      <c r="F215" s="19" t="s">
        <v>80</v>
      </c>
      <c r="G215" s="19">
        <f>IF(F215="rectangle",B215*C215,IF(F215="hook",B215*C215-(D215*E215),IF(F215="eight",B215*C215-2*(D215*E215),IF(F215="tee",B215*C215-2*(D215*E215),IF(F215="cross",B215*C215-4*(D215*E215),"ERROR")))))</f>
        <v>90000</v>
      </c>
      <c r="H215" s="19" t="s">
        <v>87</v>
      </c>
      <c r="I215" s="19">
        <f>B215/C215</f>
        <v>1</v>
      </c>
      <c r="J215" s="22">
        <v>1</v>
      </c>
      <c r="K215" s="24">
        <v>125</v>
      </c>
      <c r="L215" s="24">
        <v>4</v>
      </c>
      <c r="M215" s="25">
        <v>2</v>
      </c>
      <c r="N215" s="22">
        <f>M215/4</f>
        <v>0.5</v>
      </c>
      <c r="O215" s="19">
        <f>M215/N215</f>
        <v>4</v>
      </c>
      <c r="P215" s="26">
        <v>30</v>
      </c>
      <c r="Q215" s="30">
        <f>P215</f>
        <v>30</v>
      </c>
      <c r="R215" s="20">
        <f>AA215/V215</f>
        <v>100</v>
      </c>
      <c r="S215" s="27">
        <v>30</v>
      </c>
      <c r="T215" s="30">
        <f>S215</f>
        <v>30</v>
      </c>
      <c r="U215" s="20">
        <f>AB215/W215</f>
        <v>100</v>
      </c>
      <c r="V215" s="19">
        <f>ROUND((Q215/100)*G215,0)</f>
        <v>27000</v>
      </c>
      <c r="W215" s="19">
        <f>ROUND(((T215/100)*G215)/J215,0)</f>
        <v>27000</v>
      </c>
      <c r="X215" s="19">
        <v>0</v>
      </c>
      <c r="Y215" s="19">
        <v>0</v>
      </c>
      <c r="Z215" s="19">
        <v>0</v>
      </c>
      <c r="AA215" s="20">
        <f>G215*P215</f>
        <v>2700000</v>
      </c>
      <c r="AB215" s="20">
        <f>(G215*S215)/J215</f>
        <v>2700000</v>
      </c>
      <c r="AC215" s="20">
        <v>0</v>
      </c>
      <c r="AD215" s="20">
        <v>0</v>
      </c>
      <c r="AE215" s="20">
        <v>0</v>
      </c>
      <c r="AF215" s="24">
        <v>100</v>
      </c>
      <c r="AG215" s="24">
        <v>0</v>
      </c>
      <c r="AH215" s="24">
        <v>1</v>
      </c>
      <c r="AI215" s="24">
        <v>100</v>
      </c>
      <c r="AJ215" s="24">
        <v>0</v>
      </c>
      <c r="AK215" s="24">
        <v>1</v>
      </c>
      <c r="AL215" s="24">
        <v>0.5</v>
      </c>
      <c r="AM215" s="24">
        <v>0.5</v>
      </c>
      <c r="AN215" s="24">
        <v>0</v>
      </c>
      <c r="AO215" s="24">
        <v>0</v>
      </c>
      <c r="AP215" s="24">
        <v>0</v>
      </c>
      <c r="AQ215" s="24">
        <v>0.01</v>
      </c>
      <c r="AR215" s="24">
        <v>0.01</v>
      </c>
      <c r="AS215" s="24">
        <v>0</v>
      </c>
      <c r="AT215" s="24">
        <v>0</v>
      </c>
      <c r="AU215" s="24">
        <v>0</v>
      </c>
      <c r="AV215" s="24">
        <v>0</v>
      </c>
      <c r="AW215" s="24">
        <v>0.2</v>
      </c>
      <c r="AX215" s="24">
        <v>0</v>
      </c>
      <c r="AY215" s="24">
        <v>0</v>
      </c>
      <c r="AZ215" s="24">
        <v>0</v>
      </c>
      <c r="BA215" s="24">
        <v>0.04</v>
      </c>
      <c r="BB215" s="24">
        <v>0</v>
      </c>
      <c r="BC215" s="22">
        <v>0.05</v>
      </c>
      <c r="BD215" s="22">
        <v>0.05</v>
      </c>
      <c r="BE215" s="24">
        <v>7.4999999999999997E-2</v>
      </c>
      <c r="BF215" s="24">
        <v>5.0000000000000001E-3</v>
      </c>
      <c r="BG215" s="24">
        <v>0</v>
      </c>
      <c r="BH215" s="24">
        <v>0</v>
      </c>
      <c r="BI215" s="24">
        <v>0</v>
      </c>
      <c r="BJ215" s="24">
        <v>1.8749999999999999E-2</v>
      </c>
      <c r="BK215" s="24">
        <v>1.25E-3</v>
      </c>
      <c r="BL215" s="24">
        <v>0</v>
      </c>
      <c r="BM215" s="24">
        <v>0</v>
      </c>
      <c r="BN215" s="24">
        <v>0</v>
      </c>
      <c r="BO215" s="24">
        <v>0.1</v>
      </c>
      <c r="BP215" s="24">
        <v>0.1</v>
      </c>
      <c r="BQ215" s="24">
        <v>0</v>
      </c>
      <c r="BR215" s="24">
        <v>0</v>
      </c>
      <c r="BS215" s="24">
        <v>0</v>
      </c>
      <c r="BT215" s="24">
        <v>0.04</v>
      </c>
      <c r="BU215" s="29">
        <v>4</v>
      </c>
      <c r="BV215" s="23">
        <f>BT215/(BT215+BU215)</f>
        <v>9.9009900990099011E-3</v>
      </c>
      <c r="BW215" s="23">
        <f>SQRT((BT215*BU215)/((BT215+BU215)^2*(BT215+BU215+1)))</f>
        <v>4.410251516706673E-2</v>
      </c>
      <c r="BX215" s="24">
        <v>0.25</v>
      </c>
      <c r="BY215" s="24">
        <v>0.25</v>
      </c>
      <c r="BZ215" s="24">
        <v>0.25</v>
      </c>
      <c r="CA215" s="24">
        <v>0.25</v>
      </c>
      <c r="CB215" s="28" t="s">
        <v>59</v>
      </c>
      <c r="CC215" s="24">
        <v>600</v>
      </c>
    </row>
    <row r="216" spans="1:81" s="24" customFormat="1" x14ac:dyDescent="0.2">
      <c r="A216" s="30">
        <f t="shared" si="3"/>
        <v>215</v>
      </c>
      <c r="B216" s="24">
        <v>300</v>
      </c>
      <c r="C216" s="24">
        <v>300</v>
      </c>
      <c r="D216" s="24">
        <v>5</v>
      </c>
      <c r="E216" s="24">
        <v>5</v>
      </c>
      <c r="F216" s="19" t="s">
        <v>80</v>
      </c>
      <c r="G216" s="19">
        <f>IF(F216="rectangle",B216*C216,IF(F216="hook",B216*C216-(D216*E216),IF(F216="eight",B216*C216-2*(D216*E216),IF(F216="tee",B216*C216-2*(D216*E216),IF(F216="cross",B216*C216-4*(D216*E216),"ERROR")))))</f>
        <v>90000</v>
      </c>
      <c r="H216" s="19" t="s">
        <v>87</v>
      </c>
      <c r="I216" s="19">
        <f>B216/C216</f>
        <v>1</v>
      </c>
      <c r="J216" s="22">
        <v>1</v>
      </c>
      <c r="K216" s="24">
        <v>125</v>
      </c>
      <c r="L216" s="24">
        <v>4</v>
      </c>
      <c r="M216" s="25">
        <v>2</v>
      </c>
      <c r="N216" s="22">
        <f>M216/4</f>
        <v>0.5</v>
      </c>
      <c r="O216" s="19">
        <f>M216/N216</f>
        <v>4</v>
      </c>
      <c r="P216" s="26">
        <v>30</v>
      </c>
      <c r="Q216" s="30">
        <f>P216</f>
        <v>30</v>
      </c>
      <c r="R216" s="20">
        <f>AA216/V216</f>
        <v>100</v>
      </c>
      <c r="S216" s="27">
        <v>30</v>
      </c>
      <c r="T216" s="30">
        <f>S216</f>
        <v>30</v>
      </c>
      <c r="U216" s="20">
        <f>AB216/W216</f>
        <v>100</v>
      </c>
      <c r="V216" s="19">
        <f>ROUND((Q216/100)*G216,0)</f>
        <v>27000</v>
      </c>
      <c r="W216" s="19">
        <f>ROUND(((T216/100)*G216)/J216,0)</f>
        <v>27000</v>
      </c>
      <c r="X216" s="19">
        <v>0</v>
      </c>
      <c r="Y216" s="19">
        <v>0</v>
      </c>
      <c r="Z216" s="19">
        <v>0</v>
      </c>
      <c r="AA216" s="20">
        <f>G216*P216</f>
        <v>2700000</v>
      </c>
      <c r="AB216" s="20">
        <f>(G216*S216)/J216</f>
        <v>2700000</v>
      </c>
      <c r="AC216" s="20">
        <v>0</v>
      </c>
      <c r="AD216" s="20">
        <v>0</v>
      </c>
      <c r="AE216" s="20">
        <v>0</v>
      </c>
      <c r="AF216" s="24">
        <v>100</v>
      </c>
      <c r="AG216" s="24">
        <v>0</v>
      </c>
      <c r="AH216" s="24">
        <v>1</v>
      </c>
      <c r="AI216" s="24">
        <v>100</v>
      </c>
      <c r="AJ216" s="24">
        <v>0</v>
      </c>
      <c r="AK216" s="24">
        <v>1</v>
      </c>
      <c r="AL216" s="24">
        <v>0.5</v>
      </c>
      <c r="AM216" s="24">
        <v>0.5</v>
      </c>
      <c r="AN216" s="24">
        <v>0</v>
      </c>
      <c r="AO216" s="24">
        <v>0</v>
      </c>
      <c r="AP216" s="24">
        <v>0</v>
      </c>
      <c r="AQ216" s="24">
        <v>0.01</v>
      </c>
      <c r="AR216" s="24">
        <v>0.01</v>
      </c>
      <c r="AS216" s="24">
        <v>0</v>
      </c>
      <c r="AT216" s="24">
        <v>0</v>
      </c>
      <c r="AU216" s="24">
        <v>0</v>
      </c>
      <c r="AV216" s="24">
        <v>0</v>
      </c>
      <c r="AW216" s="24">
        <v>0.2</v>
      </c>
      <c r="AX216" s="24">
        <v>0</v>
      </c>
      <c r="AY216" s="24">
        <v>0</v>
      </c>
      <c r="AZ216" s="24">
        <v>0</v>
      </c>
      <c r="BA216" s="24">
        <v>0.04</v>
      </c>
      <c r="BB216" s="24">
        <v>0</v>
      </c>
      <c r="BC216" s="22">
        <v>0.05</v>
      </c>
      <c r="BD216" s="22">
        <v>0.05</v>
      </c>
      <c r="BE216" s="24">
        <v>7.4999999999999997E-2</v>
      </c>
      <c r="BF216" s="24">
        <v>5.0000000000000001E-3</v>
      </c>
      <c r="BG216" s="24">
        <v>0</v>
      </c>
      <c r="BH216" s="24">
        <v>0</v>
      </c>
      <c r="BI216" s="24">
        <v>0</v>
      </c>
      <c r="BJ216" s="24">
        <v>1.8749999999999999E-2</v>
      </c>
      <c r="BK216" s="24">
        <v>1.25E-3</v>
      </c>
      <c r="BL216" s="24">
        <v>0</v>
      </c>
      <c r="BM216" s="24">
        <v>0</v>
      </c>
      <c r="BN216" s="24">
        <v>0</v>
      </c>
      <c r="BO216" s="24">
        <v>0.1</v>
      </c>
      <c r="BP216" s="24">
        <v>0.1</v>
      </c>
      <c r="BQ216" s="24">
        <v>0</v>
      </c>
      <c r="BR216" s="24">
        <v>0</v>
      </c>
      <c r="BS216" s="24">
        <v>0</v>
      </c>
      <c r="BT216" s="24">
        <v>0.04</v>
      </c>
      <c r="BU216" s="29">
        <v>0.2</v>
      </c>
      <c r="BV216" s="23">
        <f>BT216/(BT216+BU216)</f>
        <v>0.16666666666666666</v>
      </c>
      <c r="BW216" s="23">
        <f>SQRT((BT216*BU216)/((BT216+BU216)^2*(BT216+BU216+1)))</f>
        <v>0.33467472037604118</v>
      </c>
      <c r="BX216" s="24">
        <v>0.25</v>
      </c>
      <c r="BY216" s="24">
        <v>0.25</v>
      </c>
      <c r="BZ216" s="24">
        <v>0.25</v>
      </c>
      <c r="CA216" s="24">
        <v>0.25</v>
      </c>
      <c r="CB216" s="28" t="s">
        <v>59</v>
      </c>
      <c r="CC216" s="24">
        <v>600</v>
      </c>
    </row>
    <row r="217" spans="1:81" s="24" customFormat="1" x14ac:dyDescent="0.2">
      <c r="A217" s="30">
        <f t="shared" si="3"/>
        <v>216</v>
      </c>
      <c r="B217" s="24">
        <v>300</v>
      </c>
      <c r="C217" s="24">
        <v>300</v>
      </c>
      <c r="D217" s="24">
        <v>5</v>
      </c>
      <c r="E217" s="24">
        <v>5</v>
      </c>
      <c r="F217" s="19" t="s">
        <v>80</v>
      </c>
      <c r="G217" s="19">
        <f>IF(F217="rectangle",B217*C217,IF(F217="hook",B217*C217-(D217*E217),IF(F217="eight",B217*C217-2*(D217*E217),IF(F217="tee",B217*C217-2*(D217*E217),IF(F217="cross",B217*C217-4*(D217*E217),"ERROR")))))</f>
        <v>90000</v>
      </c>
      <c r="H217" s="19" t="s">
        <v>87</v>
      </c>
      <c r="I217" s="19">
        <f>B217/C217</f>
        <v>1</v>
      </c>
      <c r="J217" s="22">
        <v>1</v>
      </c>
      <c r="K217" s="24">
        <v>125</v>
      </c>
      <c r="L217" s="24">
        <v>4</v>
      </c>
      <c r="M217" s="25">
        <v>2</v>
      </c>
      <c r="N217" s="22">
        <f>M217/4</f>
        <v>0.5</v>
      </c>
      <c r="O217" s="19">
        <f>M217/N217</f>
        <v>4</v>
      </c>
      <c r="P217" s="26">
        <v>30</v>
      </c>
      <c r="Q217" s="30">
        <f>P217</f>
        <v>30</v>
      </c>
      <c r="R217" s="20">
        <f>AA217/V217</f>
        <v>100</v>
      </c>
      <c r="S217" s="27">
        <v>30</v>
      </c>
      <c r="T217" s="30">
        <f>S217</f>
        <v>30</v>
      </c>
      <c r="U217" s="20">
        <f>AB217/W217</f>
        <v>100</v>
      </c>
      <c r="V217" s="19">
        <f>ROUND((Q217/100)*G217,0)</f>
        <v>27000</v>
      </c>
      <c r="W217" s="19">
        <f>ROUND(((T217/100)*G217)/J217,0)</f>
        <v>27000</v>
      </c>
      <c r="X217" s="19">
        <v>0</v>
      </c>
      <c r="Y217" s="19">
        <v>0</v>
      </c>
      <c r="Z217" s="19">
        <v>0</v>
      </c>
      <c r="AA217" s="20">
        <f>G217*P217</f>
        <v>2700000</v>
      </c>
      <c r="AB217" s="20">
        <f>(G217*S217)/J217</f>
        <v>2700000</v>
      </c>
      <c r="AC217" s="20">
        <v>0</v>
      </c>
      <c r="AD217" s="20">
        <v>0</v>
      </c>
      <c r="AE217" s="20">
        <v>0</v>
      </c>
      <c r="AF217" s="24">
        <v>100</v>
      </c>
      <c r="AG217" s="24">
        <v>0</v>
      </c>
      <c r="AH217" s="24">
        <v>1</v>
      </c>
      <c r="AI217" s="24">
        <v>100</v>
      </c>
      <c r="AJ217" s="24">
        <v>0</v>
      </c>
      <c r="AK217" s="24">
        <v>1</v>
      </c>
      <c r="AL217" s="24">
        <v>0.5</v>
      </c>
      <c r="AM217" s="24">
        <v>0.5</v>
      </c>
      <c r="AN217" s="24">
        <v>0</v>
      </c>
      <c r="AO217" s="24">
        <v>0</v>
      </c>
      <c r="AP217" s="24">
        <v>0</v>
      </c>
      <c r="AQ217" s="24">
        <v>0.01</v>
      </c>
      <c r="AR217" s="24">
        <v>0.01</v>
      </c>
      <c r="AS217" s="24">
        <v>0</v>
      </c>
      <c r="AT217" s="24">
        <v>0</v>
      </c>
      <c r="AU217" s="24">
        <v>0</v>
      </c>
      <c r="AV217" s="24">
        <v>0</v>
      </c>
      <c r="AW217" s="24">
        <v>0.2</v>
      </c>
      <c r="AX217" s="24">
        <v>0</v>
      </c>
      <c r="AY217" s="24">
        <v>0</v>
      </c>
      <c r="AZ217" s="24">
        <v>0</v>
      </c>
      <c r="BA217" s="24">
        <v>0.04</v>
      </c>
      <c r="BB217" s="24">
        <v>0</v>
      </c>
      <c r="BC217" s="22">
        <v>0.05</v>
      </c>
      <c r="BD217" s="22">
        <v>0.05</v>
      </c>
      <c r="BE217" s="24">
        <v>7.4999999999999997E-2</v>
      </c>
      <c r="BF217" s="24">
        <v>5.0000000000000001E-3</v>
      </c>
      <c r="BG217" s="24">
        <v>0</v>
      </c>
      <c r="BH217" s="24">
        <v>0</v>
      </c>
      <c r="BI217" s="24">
        <v>0</v>
      </c>
      <c r="BJ217" s="24">
        <v>1.8749999999999999E-2</v>
      </c>
      <c r="BK217" s="24">
        <v>1.25E-3</v>
      </c>
      <c r="BL217" s="24">
        <v>0</v>
      </c>
      <c r="BM217" s="24">
        <v>0</v>
      </c>
      <c r="BN217" s="24">
        <v>0</v>
      </c>
      <c r="BO217" s="24">
        <v>0.1</v>
      </c>
      <c r="BP217" s="24">
        <v>0.1</v>
      </c>
      <c r="BQ217" s="24">
        <v>0</v>
      </c>
      <c r="BR217" s="24">
        <v>0</v>
      </c>
      <c r="BS217" s="24">
        <v>0</v>
      </c>
      <c r="BT217" s="24">
        <v>0.04</v>
      </c>
      <c r="BU217" s="29">
        <v>0.1</v>
      </c>
      <c r="BV217" s="23">
        <f>BT217/(BT217+BU217)</f>
        <v>0.2857142857142857</v>
      </c>
      <c r="BW217" s="23">
        <f>SQRT((BT217*BU217)/((BT217+BU217)^2*(BT217+BU217+1)))</f>
        <v>0.42310634125649449</v>
      </c>
      <c r="BX217" s="24">
        <v>0.25</v>
      </c>
      <c r="BY217" s="24">
        <v>0.25</v>
      </c>
      <c r="BZ217" s="24">
        <v>0.25</v>
      </c>
      <c r="CA217" s="24">
        <v>0.25</v>
      </c>
      <c r="CB217" s="28" t="s">
        <v>59</v>
      </c>
      <c r="CC217" s="24">
        <v>600</v>
      </c>
    </row>
    <row r="218" spans="1:81" s="24" customFormat="1" x14ac:dyDescent="0.2">
      <c r="A218" s="30">
        <f t="shared" si="3"/>
        <v>217</v>
      </c>
      <c r="B218" s="24">
        <v>250</v>
      </c>
      <c r="C218" s="24">
        <v>250</v>
      </c>
      <c r="D218" s="24">
        <v>5</v>
      </c>
      <c r="E218" s="24">
        <v>5</v>
      </c>
      <c r="F218" s="19" t="s">
        <v>80</v>
      </c>
      <c r="G218" s="19">
        <f>IF(F218="rectangle",B218*C218,IF(F218="hook",B218*C218-(D218*E218),IF(F218="eight",B218*C218-2*(D218*E218),IF(F218="tee",B218*C218-2*(D218*E218),IF(F218="cross",B218*C218-4*(D218*E218),"ERROR")))))</f>
        <v>62500</v>
      </c>
      <c r="H218" s="19" t="s">
        <v>86</v>
      </c>
      <c r="I218" s="19">
        <f>B218/C218</f>
        <v>1</v>
      </c>
      <c r="J218" s="22">
        <v>1</v>
      </c>
      <c r="K218" s="24">
        <v>125</v>
      </c>
      <c r="L218" s="24">
        <v>4</v>
      </c>
      <c r="M218" s="25">
        <v>3</v>
      </c>
      <c r="N218" s="22">
        <f>M218/4</f>
        <v>0.75</v>
      </c>
      <c r="O218" s="19">
        <f>M218/N218</f>
        <v>4</v>
      </c>
      <c r="P218" s="26">
        <v>5</v>
      </c>
      <c r="Q218" s="30">
        <f>P218</f>
        <v>5</v>
      </c>
      <c r="R218" s="20">
        <f>AA218/V218</f>
        <v>100</v>
      </c>
      <c r="S218" s="27">
        <v>5</v>
      </c>
      <c r="T218" s="30">
        <f>S218</f>
        <v>5</v>
      </c>
      <c r="U218" s="20">
        <f>AB218/W218</f>
        <v>100</v>
      </c>
      <c r="V218" s="19">
        <f>ROUND((Q218/100)*G218,0)</f>
        <v>3125</v>
      </c>
      <c r="W218" s="19">
        <f>ROUND(((T218/100)*G218)/J218,0)</f>
        <v>3125</v>
      </c>
      <c r="X218" s="19">
        <v>0</v>
      </c>
      <c r="Y218" s="19">
        <v>0</v>
      </c>
      <c r="Z218" s="19">
        <v>0</v>
      </c>
      <c r="AA218" s="20">
        <f>G218*P218</f>
        <v>312500</v>
      </c>
      <c r="AB218" s="20">
        <f>(G218*S218)/J218</f>
        <v>312500</v>
      </c>
      <c r="AC218" s="20">
        <v>0</v>
      </c>
      <c r="AD218" s="20">
        <v>0</v>
      </c>
      <c r="AE218" s="20">
        <v>0</v>
      </c>
      <c r="AF218" s="24">
        <v>100</v>
      </c>
      <c r="AG218" s="24">
        <v>0</v>
      </c>
      <c r="AH218" s="24">
        <v>1</v>
      </c>
      <c r="AI218" s="24">
        <v>100</v>
      </c>
      <c r="AJ218" s="24">
        <v>0</v>
      </c>
      <c r="AK218" s="24">
        <v>1</v>
      </c>
      <c r="AL218" s="24">
        <v>0.5</v>
      </c>
      <c r="AM218" s="24">
        <v>0.5</v>
      </c>
      <c r="AN218" s="24">
        <v>0</v>
      </c>
      <c r="AO218" s="24">
        <v>0</v>
      </c>
      <c r="AP218" s="24">
        <v>0</v>
      </c>
      <c r="AQ218" s="24">
        <v>0.01</v>
      </c>
      <c r="AR218" s="24">
        <v>0.01</v>
      </c>
      <c r="AS218" s="24">
        <v>0</v>
      </c>
      <c r="AT218" s="24">
        <v>0</v>
      </c>
      <c r="AU218" s="24">
        <v>0</v>
      </c>
      <c r="AV218" s="24">
        <v>0</v>
      </c>
      <c r="AW218" s="24">
        <v>0.2</v>
      </c>
      <c r="AX218" s="24">
        <v>0</v>
      </c>
      <c r="AY218" s="24">
        <v>0</v>
      </c>
      <c r="AZ218" s="24">
        <v>0</v>
      </c>
      <c r="BA218" s="24">
        <v>0.04</v>
      </c>
      <c r="BB218" s="24">
        <v>0</v>
      </c>
      <c r="BC218" s="22">
        <v>0.05</v>
      </c>
      <c r="BD218" s="22">
        <v>0.05</v>
      </c>
      <c r="BE218" s="24">
        <v>7.4999999999999997E-2</v>
      </c>
      <c r="BF218" s="24">
        <v>5.0000000000000001E-3</v>
      </c>
      <c r="BG218" s="24">
        <v>0</v>
      </c>
      <c r="BH218" s="24">
        <v>0</v>
      </c>
      <c r="BI218" s="24">
        <v>0</v>
      </c>
      <c r="BJ218" s="24">
        <v>1.8749999999999999E-2</v>
      </c>
      <c r="BK218" s="24">
        <v>1.25E-3</v>
      </c>
      <c r="BL218" s="24">
        <v>0</v>
      </c>
      <c r="BM218" s="24">
        <v>0</v>
      </c>
      <c r="BN218" s="24">
        <v>0</v>
      </c>
      <c r="BO218" s="24">
        <v>0.1</v>
      </c>
      <c r="BP218" s="24">
        <v>0.1</v>
      </c>
      <c r="BQ218" s="24">
        <v>0</v>
      </c>
      <c r="BR218" s="24">
        <v>0</v>
      </c>
      <c r="BS218" s="24">
        <v>0</v>
      </c>
      <c r="BT218" s="24">
        <v>0.04</v>
      </c>
      <c r="BU218" s="29">
        <v>4</v>
      </c>
      <c r="BV218" s="23">
        <f>BT218/(BT218+BU218)</f>
        <v>9.9009900990099011E-3</v>
      </c>
      <c r="BW218" s="23">
        <f>SQRT((BT218*BU218)/((BT218+BU218)^2*(BT218+BU218+1)))</f>
        <v>4.410251516706673E-2</v>
      </c>
      <c r="BX218" s="24">
        <v>0.25</v>
      </c>
      <c r="BY218" s="24">
        <v>0.25</v>
      </c>
      <c r="BZ218" s="24">
        <v>0.25</v>
      </c>
      <c r="CA218" s="24">
        <v>0.25</v>
      </c>
      <c r="CB218" s="28" t="s">
        <v>59</v>
      </c>
      <c r="CC218" s="24">
        <v>600</v>
      </c>
    </row>
    <row r="219" spans="1:81" s="24" customFormat="1" x14ac:dyDescent="0.2">
      <c r="A219" s="30">
        <f t="shared" si="3"/>
        <v>218</v>
      </c>
      <c r="B219" s="24">
        <v>250</v>
      </c>
      <c r="C219" s="24">
        <v>250</v>
      </c>
      <c r="D219" s="24">
        <v>5</v>
      </c>
      <c r="E219" s="24">
        <v>5</v>
      </c>
      <c r="F219" s="19" t="s">
        <v>80</v>
      </c>
      <c r="G219" s="19">
        <f>IF(F219="rectangle",B219*C219,IF(F219="hook",B219*C219-(D219*E219),IF(F219="eight",B219*C219-2*(D219*E219),IF(F219="tee",B219*C219-2*(D219*E219),IF(F219="cross",B219*C219-4*(D219*E219),"ERROR")))))</f>
        <v>62500</v>
      </c>
      <c r="H219" s="19" t="s">
        <v>86</v>
      </c>
      <c r="I219" s="19">
        <f>B219/C219</f>
        <v>1</v>
      </c>
      <c r="J219" s="22">
        <v>1</v>
      </c>
      <c r="K219" s="24">
        <v>125</v>
      </c>
      <c r="L219" s="24">
        <v>4</v>
      </c>
      <c r="M219" s="25">
        <v>3</v>
      </c>
      <c r="N219" s="22">
        <f>M219/4</f>
        <v>0.75</v>
      </c>
      <c r="O219" s="19">
        <f>M219/N219</f>
        <v>4</v>
      </c>
      <c r="P219" s="26">
        <v>5</v>
      </c>
      <c r="Q219" s="30">
        <f>P219</f>
        <v>5</v>
      </c>
      <c r="R219" s="20">
        <f>AA219/V219</f>
        <v>100</v>
      </c>
      <c r="S219" s="27">
        <v>5</v>
      </c>
      <c r="T219" s="30">
        <f>S219</f>
        <v>5</v>
      </c>
      <c r="U219" s="20">
        <f>AB219/W219</f>
        <v>100</v>
      </c>
      <c r="V219" s="19">
        <f>ROUND((Q219/100)*G219,0)</f>
        <v>3125</v>
      </c>
      <c r="W219" s="19">
        <f>ROUND(((T219/100)*G219)/J219,0)</f>
        <v>3125</v>
      </c>
      <c r="X219" s="19">
        <v>0</v>
      </c>
      <c r="Y219" s="19">
        <v>0</v>
      </c>
      <c r="Z219" s="19">
        <v>0</v>
      </c>
      <c r="AA219" s="20">
        <f>G219*P219</f>
        <v>312500</v>
      </c>
      <c r="AB219" s="20">
        <f>(G219*S219)/J219</f>
        <v>312500</v>
      </c>
      <c r="AC219" s="20">
        <v>0</v>
      </c>
      <c r="AD219" s="20">
        <v>0</v>
      </c>
      <c r="AE219" s="20">
        <v>0</v>
      </c>
      <c r="AF219" s="24">
        <v>100</v>
      </c>
      <c r="AG219" s="24">
        <v>0</v>
      </c>
      <c r="AH219" s="24">
        <v>1</v>
      </c>
      <c r="AI219" s="24">
        <v>100</v>
      </c>
      <c r="AJ219" s="24">
        <v>0</v>
      </c>
      <c r="AK219" s="24">
        <v>1</v>
      </c>
      <c r="AL219" s="24">
        <v>0.5</v>
      </c>
      <c r="AM219" s="24">
        <v>0.5</v>
      </c>
      <c r="AN219" s="24">
        <v>0</v>
      </c>
      <c r="AO219" s="24">
        <v>0</v>
      </c>
      <c r="AP219" s="24">
        <v>0</v>
      </c>
      <c r="AQ219" s="24">
        <v>0.01</v>
      </c>
      <c r="AR219" s="24">
        <v>0.01</v>
      </c>
      <c r="AS219" s="24">
        <v>0</v>
      </c>
      <c r="AT219" s="24">
        <v>0</v>
      </c>
      <c r="AU219" s="24">
        <v>0</v>
      </c>
      <c r="AV219" s="24">
        <v>0</v>
      </c>
      <c r="AW219" s="24">
        <v>0.2</v>
      </c>
      <c r="AX219" s="24">
        <v>0</v>
      </c>
      <c r="AY219" s="24">
        <v>0</v>
      </c>
      <c r="AZ219" s="24">
        <v>0</v>
      </c>
      <c r="BA219" s="24">
        <v>0.04</v>
      </c>
      <c r="BB219" s="24">
        <v>0</v>
      </c>
      <c r="BC219" s="22">
        <v>0.05</v>
      </c>
      <c r="BD219" s="22">
        <v>0.05</v>
      </c>
      <c r="BE219" s="24">
        <v>7.4999999999999997E-2</v>
      </c>
      <c r="BF219" s="24">
        <v>5.0000000000000001E-3</v>
      </c>
      <c r="BG219" s="24">
        <v>0</v>
      </c>
      <c r="BH219" s="24">
        <v>0</v>
      </c>
      <c r="BI219" s="24">
        <v>0</v>
      </c>
      <c r="BJ219" s="24">
        <v>1.8749999999999999E-2</v>
      </c>
      <c r="BK219" s="24">
        <v>1.25E-3</v>
      </c>
      <c r="BL219" s="24">
        <v>0</v>
      </c>
      <c r="BM219" s="24">
        <v>0</v>
      </c>
      <c r="BN219" s="24">
        <v>0</v>
      </c>
      <c r="BO219" s="24">
        <v>0.1</v>
      </c>
      <c r="BP219" s="24">
        <v>0.1</v>
      </c>
      <c r="BQ219" s="24">
        <v>0</v>
      </c>
      <c r="BR219" s="24">
        <v>0</v>
      </c>
      <c r="BS219" s="24">
        <v>0</v>
      </c>
      <c r="BT219" s="24">
        <v>0.04</v>
      </c>
      <c r="BU219" s="29">
        <v>0.2</v>
      </c>
      <c r="BV219" s="23">
        <f>BT219/(BT219+BU219)</f>
        <v>0.16666666666666666</v>
      </c>
      <c r="BW219" s="23">
        <f>SQRT((BT219*BU219)/((BT219+BU219)^2*(BT219+BU219+1)))</f>
        <v>0.33467472037604118</v>
      </c>
      <c r="BX219" s="24">
        <v>0.25</v>
      </c>
      <c r="BY219" s="24">
        <v>0.25</v>
      </c>
      <c r="BZ219" s="24">
        <v>0.25</v>
      </c>
      <c r="CA219" s="24">
        <v>0.25</v>
      </c>
      <c r="CB219" s="28" t="s">
        <v>59</v>
      </c>
      <c r="CC219" s="24">
        <v>600</v>
      </c>
    </row>
    <row r="220" spans="1:81" s="24" customFormat="1" x14ac:dyDescent="0.2">
      <c r="A220" s="30">
        <f t="shared" si="3"/>
        <v>219</v>
      </c>
      <c r="B220" s="24">
        <v>250</v>
      </c>
      <c r="C220" s="24">
        <v>250</v>
      </c>
      <c r="D220" s="24">
        <v>5</v>
      </c>
      <c r="E220" s="24">
        <v>5</v>
      </c>
      <c r="F220" s="19" t="s">
        <v>80</v>
      </c>
      <c r="G220" s="19">
        <f>IF(F220="rectangle",B220*C220,IF(F220="hook",B220*C220-(D220*E220),IF(F220="eight",B220*C220-2*(D220*E220),IF(F220="tee",B220*C220-2*(D220*E220),IF(F220="cross",B220*C220-4*(D220*E220),"ERROR")))))</f>
        <v>62500</v>
      </c>
      <c r="H220" s="19" t="s">
        <v>86</v>
      </c>
      <c r="I220" s="19">
        <f>B220/C220</f>
        <v>1</v>
      </c>
      <c r="J220" s="22">
        <v>1</v>
      </c>
      <c r="K220" s="24">
        <v>125</v>
      </c>
      <c r="L220" s="24">
        <v>4</v>
      </c>
      <c r="M220" s="25">
        <v>3</v>
      </c>
      <c r="N220" s="22">
        <f>M220/4</f>
        <v>0.75</v>
      </c>
      <c r="O220" s="19">
        <f>M220/N220</f>
        <v>4</v>
      </c>
      <c r="P220" s="26">
        <v>5</v>
      </c>
      <c r="Q220" s="30">
        <f>P220</f>
        <v>5</v>
      </c>
      <c r="R220" s="20">
        <f>AA220/V220</f>
        <v>100</v>
      </c>
      <c r="S220" s="27">
        <v>5</v>
      </c>
      <c r="T220" s="30">
        <f>S220</f>
        <v>5</v>
      </c>
      <c r="U220" s="20">
        <f>AB220/W220</f>
        <v>100</v>
      </c>
      <c r="V220" s="19">
        <f>ROUND((Q220/100)*G220,0)</f>
        <v>3125</v>
      </c>
      <c r="W220" s="19">
        <f>ROUND(((T220/100)*G220)/J220,0)</f>
        <v>3125</v>
      </c>
      <c r="X220" s="19">
        <v>0</v>
      </c>
      <c r="Y220" s="19">
        <v>0</v>
      </c>
      <c r="Z220" s="19">
        <v>0</v>
      </c>
      <c r="AA220" s="20">
        <f>G220*P220</f>
        <v>312500</v>
      </c>
      <c r="AB220" s="20">
        <f>(G220*S220)/J220</f>
        <v>312500</v>
      </c>
      <c r="AC220" s="20">
        <v>0</v>
      </c>
      <c r="AD220" s="20">
        <v>0</v>
      </c>
      <c r="AE220" s="20">
        <v>0</v>
      </c>
      <c r="AF220" s="24">
        <v>100</v>
      </c>
      <c r="AG220" s="24">
        <v>0</v>
      </c>
      <c r="AH220" s="24">
        <v>1</v>
      </c>
      <c r="AI220" s="24">
        <v>100</v>
      </c>
      <c r="AJ220" s="24">
        <v>0</v>
      </c>
      <c r="AK220" s="24">
        <v>1</v>
      </c>
      <c r="AL220" s="24">
        <v>0.5</v>
      </c>
      <c r="AM220" s="24">
        <v>0.5</v>
      </c>
      <c r="AN220" s="24">
        <v>0</v>
      </c>
      <c r="AO220" s="24">
        <v>0</v>
      </c>
      <c r="AP220" s="24">
        <v>0</v>
      </c>
      <c r="AQ220" s="24">
        <v>0.01</v>
      </c>
      <c r="AR220" s="24">
        <v>0.01</v>
      </c>
      <c r="AS220" s="24">
        <v>0</v>
      </c>
      <c r="AT220" s="24">
        <v>0</v>
      </c>
      <c r="AU220" s="24">
        <v>0</v>
      </c>
      <c r="AV220" s="24">
        <v>0</v>
      </c>
      <c r="AW220" s="24">
        <v>0.2</v>
      </c>
      <c r="AX220" s="24">
        <v>0</v>
      </c>
      <c r="AY220" s="24">
        <v>0</v>
      </c>
      <c r="AZ220" s="24">
        <v>0</v>
      </c>
      <c r="BA220" s="24">
        <v>0.04</v>
      </c>
      <c r="BB220" s="24">
        <v>0</v>
      </c>
      <c r="BC220" s="22">
        <v>0.05</v>
      </c>
      <c r="BD220" s="22">
        <v>0.05</v>
      </c>
      <c r="BE220" s="24">
        <v>7.4999999999999997E-2</v>
      </c>
      <c r="BF220" s="24">
        <v>5.0000000000000001E-3</v>
      </c>
      <c r="BG220" s="24">
        <v>0</v>
      </c>
      <c r="BH220" s="24">
        <v>0</v>
      </c>
      <c r="BI220" s="24">
        <v>0</v>
      </c>
      <c r="BJ220" s="24">
        <v>1.8749999999999999E-2</v>
      </c>
      <c r="BK220" s="24">
        <v>1.25E-3</v>
      </c>
      <c r="BL220" s="24">
        <v>0</v>
      </c>
      <c r="BM220" s="24">
        <v>0</v>
      </c>
      <c r="BN220" s="24">
        <v>0</v>
      </c>
      <c r="BO220" s="24">
        <v>0.1</v>
      </c>
      <c r="BP220" s="24">
        <v>0.1</v>
      </c>
      <c r="BQ220" s="24">
        <v>0</v>
      </c>
      <c r="BR220" s="24">
        <v>0</v>
      </c>
      <c r="BS220" s="24">
        <v>0</v>
      </c>
      <c r="BT220" s="24">
        <v>0.04</v>
      </c>
      <c r="BU220" s="29">
        <v>0.1</v>
      </c>
      <c r="BV220" s="23">
        <f>BT220/(BT220+BU220)</f>
        <v>0.2857142857142857</v>
      </c>
      <c r="BW220" s="23">
        <f>SQRT((BT220*BU220)/((BT220+BU220)^2*(BT220+BU220+1)))</f>
        <v>0.42310634125649449</v>
      </c>
      <c r="BX220" s="24">
        <v>0.25</v>
      </c>
      <c r="BY220" s="24">
        <v>0.25</v>
      </c>
      <c r="BZ220" s="24">
        <v>0.25</v>
      </c>
      <c r="CA220" s="24">
        <v>0.25</v>
      </c>
      <c r="CB220" s="28" t="s">
        <v>59</v>
      </c>
      <c r="CC220" s="24">
        <v>600</v>
      </c>
    </row>
    <row r="221" spans="1:81" s="24" customFormat="1" x14ac:dyDescent="0.2">
      <c r="A221" s="30">
        <f t="shared" si="3"/>
        <v>220</v>
      </c>
      <c r="B221" s="24">
        <v>250</v>
      </c>
      <c r="C221" s="24">
        <v>250</v>
      </c>
      <c r="D221" s="24">
        <v>5</v>
      </c>
      <c r="E221" s="24">
        <v>5</v>
      </c>
      <c r="F221" s="19" t="s">
        <v>80</v>
      </c>
      <c r="G221" s="19">
        <f>IF(F221="rectangle",B221*C221,IF(F221="hook",B221*C221-(D221*E221),IF(F221="eight",B221*C221-2*(D221*E221),IF(F221="tee",B221*C221-2*(D221*E221),IF(F221="cross",B221*C221-4*(D221*E221),"ERROR")))))</f>
        <v>62500</v>
      </c>
      <c r="H221" s="19" t="s">
        <v>86</v>
      </c>
      <c r="I221" s="19">
        <f>B221/C221</f>
        <v>1</v>
      </c>
      <c r="J221" s="22">
        <v>1</v>
      </c>
      <c r="K221" s="24">
        <v>125</v>
      </c>
      <c r="L221" s="24">
        <v>4</v>
      </c>
      <c r="M221" s="25">
        <v>3</v>
      </c>
      <c r="N221" s="22">
        <f>M221/4</f>
        <v>0.75</v>
      </c>
      <c r="O221" s="19">
        <f>M221/N221</f>
        <v>4</v>
      </c>
      <c r="P221" s="26">
        <v>5</v>
      </c>
      <c r="Q221" s="30">
        <f>P221</f>
        <v>5</v>
      </c>
      <c r="R221" s="20">
        <f>AA221/V221</f>
        <v>100</v>
      </c>
      <c r="S221" s="27">
        <v>15</v>
      </c>
      <c r="T221" s="30">
        <f>S221</f>
        <v>15</v>
      </c>
      <c r="U221" s="20">
        <f>AB221/W221</f>
        <v>100</v>
      </c>
      <c r="V221" s="19">
        <f>ROUND((Q221/100)*G221,0)</f>
        <v>3125</v>
      </c>
      <c r="W221" s="19">
        <f>ROUND(((T221/100)*G221)/J221,0)</f>
        <v>9375</v>
      </c>
      <c r="X221" s="19">
        <v>0</v>
      </c>
      <c r="Y221" s="19">
        <v>0</v>
      </c>
      <c r="Z221" s="19">
        <v>0</v>
      </c>
      <c r="AA221" s="20">
        <f>G221*P221</f>
        <v>312500</v>
      </c>
      <c r="AB221" s="20">
        <f>(G221*S221)/J221</f>
        <v>937500</v>
      </c>
      <c r="AC221" s="20">
        <v>0</v>
      </c>
      <c r="AD221" s="20">
        <v>0</v>
      </c>
      <c r="AE221" s="20">
        <v>0</v>
      </c>
      <c r="AF221" s="24">
        <v>100</v>
      </c>
      <c r="AG221" s="24">
        <v>0</v>
      </c>
      <c r="AH221" s="24">
        <v>1</v>
      </c>
      <c r="AI221" s="24">
        <v>100</v>
      </c>
      <c r="AJ221" s="24">
        <v>0</v>
      </c>
      <c r="AK221" s="24">
        <v>1</v>
      </c>
      <c r="AL221" s="24">
        <v>0.5</v>
      </c>
      <c r="AM221" s="24">
        <v>0.5</v>
      </c>
      <c r="AN221" s="24">
        <v>0</v>
      </c>
      <c r="AO221" s="24">
        <v>0</v>
      </c>
      <c r="AP221" s="24">
        <v>0</v>
      </c>
      <c r="AQ221" s="24">
        <v>0.01</v>
      </c>
      <c r="AR221" s="24">
        <v>0.01</v>
      </c>
      <c r="AS221" s="24">
        <v>0</v>
      </c>
      <c r="AT221" s="24">
        <v>0</v>
      </c>
      <c r="AU221" s="24">
        <v>0</v>
      </c>
      <c r="AV221" s="24">
        <v>0</v>
      </c>
      <c r="AW221" s="24">
        <v>0.2</v>
      </c>
      <c r="AX221" s="24">
        <v>0</v>
      </c>
      <c r="AY221" s="24">
        <v>0</v>
      </c>
      <c r="AZ221" s="24">
        <v>0</v>
      </c>
      <c r="BA221" s="24">
        <v>0.04</v>
      </c>
      <c r="BB221" s="24">
        <v>0</v>
      </c>
      <c r="BC221" s="22">
        <v>0.05</v>
      </c>
      <c r="BD221" s="22">
        <v>0.05</v>
      </c>
      <c r="BE221" s="24">
        <v>7.4999999999999997E-2</v>
      </c>
      <c r="BF221" s="24">
        <v>5.0000000000000001E-3</v>
      </c>
      <c r="BG221" s="24">
        <v>0</v>
      </c>
      <c r="BH221" s="24">
        <v>0</v>
      </c>
      <c r="BI221" s="24">
        <v>0</v>
      </c>
      <c r="BJ221" s="24">
        <v>1.8749999999999999E-2</v>
      </c>
      <c r="BK221" s="24">
        <v>1.25E-3</v>
      </c>
      <c r="BL221" s="24">
        <v>0</v>
      </c>
      <c r="BM221" s="24">
        <v>0</v>
      </c>
      <c r="BN221" s="24">
        <v>0</v>
      </c>
      <c r="BO221" s="24">
        <v>0.1</v>
      </c>
      <c r="BP221" s="24">
        <v>0.1</v>
      </c>
      <c r="BQ221" s="24">
        <v>0</v>
      </c>
      <c r="BR221" s="24">
        <v>0</v>
      </c>
      <c r="BS221" s="24">
        <v>0</v>
      </c>
      <c r="BT221" s="24">
        <v>0.04</v>
      </c>
      <c r="BU221" s="29">
        <v>4</v>
      </c>
      <c r="BV221" s="23">
        <f>BT221/(BT221+BU221)</f>
        <v>9.9009900990099011E-3</v>
      </c>
      <c r="BW221" s="23">
        <f>SQRT((BT221*BU221)/((BT221+BU221)^2*(BT221+BU221+1)))</f>
        <v>4.410251516706673E-2</v>
      </c>
      <c r="BX221" s="24">
        <v>0.25</v>
      </c>
      <c r="BY221" s="24">
        <v>0.25</v>
      </c>
      <c r="BZ221" s="24">
        <v>0.25</v>
      </c>
      <c r="CA221" s="24">
        <v>0.25</v>
      </c>
      <c r="CB221" s="28" t="s">
        <v>59</v>
      </c>
      <c r="CC221" s="24">
        <v>600</v>
      </c>
    </row>
    <row r="222" spans="1:81" s="24" customFormat="1" x14ac:dyDescent="0.2">
      <c r="A222" s="30">
        <f t="shared" si="3"/>
        <v>221</v>
      </c>
      <c r="B222" s="24">
        <v>250</v>
      </c>
      <c r="C222" s="24">
        <v>250</v>
      </c>
      <c r="D222" s="24">
        <v>5</v>
      </c>
      <c r="E222" s="24">
        <v>5</v>
      </c>
      <c r="F222" s="19" t="s">
        <v>80</v>
      </c>
      <c r="G222" s="19">
        <f>IF(F222="rectangle",B222*C222,IF(F222="hook",B222*C222-(D222*E222),IF(F222="eight",B222*C222-2*(D222*E222),IF(F222="tee",B222*C222-2*(D222*E222),IF(F222="cross",B222*C222-4*(D222*E222),"ERROR")))))</f>
        <v>62500</v>
      </c>
      <c r="H222" s="19" t="s">
        <v>86</v>
      </c>
      <c r="I222" s="19">
        <f>B222/C222</f>
        <v>1</v>
      </c>
      <c r="J222" s="22">
        <v>1</v>
      </c>
      <c r="K222" s="24">
        <v>125</v>
      </c>
      <c r="L222" s="24">
        <v>4</v>
      </c>
      <c r="M222" s="25">
        <v>3</v>
      </c>
      <c r="N222" s="22">
        <f>M222/4</f>
        <v>0.75</v>
      </c>
      <c r="O222" s="19">
        <f>M222/N222</f>
        <v>4</v>
      </c>
      <c r="P222" s="26">
        <v>5</v>
      </c>
      <c r="Q222" s="30">
        <f>P222</f>
        <v>5</v>
      </c>
      <c r="R222" s="20">
        <f>AA222/V222</f>
        <v>100</v>
      </c>
      <c r="S222" s="27">
        <v>15</v>
      </c>
      <c r="T222" s="30">
        <f>S222</f>
        <v>15</v>
      </c>
      <c r="U222" s="20">
        <f>AB222/W222</f>
        <v>100</v>
      </c>
      <c r="V222" s="19">
        <f>ROUND((Q222/100)*G222,0)</f>
        <v>3125</v>
      </c>
      <c r="W222" s="19">
        <f>ROUND(((T222/100)*G222)/J222,0)</f>
        <v>9375</v>
      </c>
      <c r="X222" s="19">
        <v>0</v>
      </c>
      <c r="Y222" s="19">
        <v>0</v>
      </c>
      <c r="Z222" s="19">
        <v>0</v>
      </c>
      <c r="AA222" s="20">
        <f>G222*P222</f>
        <v>312500</v>
      </c>
      <c r="AB222" s="20">
        <f>(G222*S222)/J222</f>
        <v>937500</v>
      </c>
      <c r="AC222" s="20">
        <v>0</v>
      </c>
      <c r="AD222" s="20">
        <v>0</v>
      </c>
      <c r="AE222" s="20">
        <v>0</v>
      </c>
      <c r="AF222" s="24">
        <v>100</v>
      </c>
      <c r="AG222" s="24">
        <v>0</v>
      </c>
      <c r="AH222" s="24">
        <v>1</v>
      </c>
      <c r="AI222" s="24">
        <v>100</v>
      </c>
      <c r="AJ222" s="24">
        <v>0</v>
      </c>
      <c r="AK222" s="24">
        <v>1</v>
      </c>
      <c r="AL222" s="24">
        <v>0.5</v>
      </c>
      <c r="AM222" s="24">
        <v>0.5</v>
      </c>
      <c r="AN222" s="24">
        <v>0</v>
      </c>
      <c r="AO222" s="24">
        <v>0</v>
      </c>
      <c r="AP222" s="24">
        <v>0</v>
      </c>
      <c r="AQ222" s="24">
        <v>0.01</v>
      </c>
      <c r="AR222" s="24">
        <v>0.01</v>
      </c>
      <c r="AS222" s="24">
        <v>0</v>
      </c>
      <c r="AT222" s="24">
        <v>0</v>
      </c>
      <c r="AU222" s="24">
        <v>0</v>
      </c>
      <c r="AV222" s="24">
        <v>0</v>
      </c>
      <c r="AW222" s="24">
        <v>0.2</v>
      </c>
      <c r="AX222" s="24">
        <v>0</v>
      </c>
      <c r="AY222" s="24">
        <v>0</v>
      </c>
      <c r="AZ222" s="24">
        <v>0</v>
      </c>
      <c r="BA222" s="24">
        <v>0.04</v>
      </c>
      <c r="BB222" s="24">
        <v>0</v>
      </c>
      <c r="BC222" s="22">
        <v>0.05</v>
      </c>
      <c r="BD222" s="22">
        <v>0.05</v>
      </c>
      <c r="BE222" s="24">
        <v>7.4999999999999997E-2</v>
      </c>
      <c r="BF222" s="24">
        <v>5.0000000000000001E-3</v>
      </c>
      <c r="BG222" s="24">
        <v>0</v>
      </c>
      <c r="BH222" s="24">
        <v>0</v>
      </c>
      <c r="BI222" s="24">
        <v>0</v>
      </c>
      <c r="BJ222" s="24">
        <v>1.8749999999999999E-2</v>
      </c>
      <c r="BK222" s="24">
        <v>1.25E-3</v>
      </c>
      <c r="BL222" s="24">
        <v>0</v>
      </c>
      <c r="BM222" s="24">
        <v>0</v>
      </c>
      <c r="BN222" s="24">
        <v>0</v>
      </c>
      <c r="BO222" s="24">
        <v>0.1</v>
      </c>
      <c r="BP222" s="24">
        <v>0.1</v>
      </c>
      <c r="BQ222" s="24">
        <v>0</v>
      </c>
      <c r="BR222" s="24">
        <v>0</v>
      </c>
      <c r="BS222" s="24">
        <v>0</v>
      </c>
      <c r="BT222" s="24">
        <v>0.04</v>
      </c>
      <c r="BU222" s="29">
        <v>0.2</v>
      </c>
      <c r="BV222" s="23">
        <f>BT222/(BT222+BU222)</f>
        <v>0.16666666666666666</v>
      </c>
      <c r="BW222" s="23">
        <f>SQRT((BT222*BU222)/((BT222+BU222)^2*(BT222+BU222+1)))</f>
        <v>0.33467472037604118</v>
      </c>
      <c r="BX222" s="24">
        <v>0.25</v>
      </c>
      <c r="BY222" s="24">
        <v>0.25</v>
      </c>
      <c r="BZ222" s="24">
        <v>0.25</v>
      </c>
      <c r="CA222" s="24">
        <v>0.25</v>
      </c>
      <c r="CB222" s="28" t="s">
        <v>59</v>
      </c>
      <c r="CC222" s="24">
        <v>600</v>
      </c>
    </row>
    <row r="223" spans="1:81" s="24" customFormat="1" x14ac:dyDescent="0.2">
      <c r="A223" s="30">
        <f t="shared" si="3"/>
        <v>222</v>
      </c>
      <c r="B223" s="24">
        <v>250</v>
      </c>
      <c r="C223" s="24">
        <v>250</v>
      </c>
      <c r="D223" s="24">
        <v>5</v>
      </c>
      <c r="E223" s="24">
        <v>5</v>
      </c>
      <c r="F223" s="19" t="s">
        <v>80</v>
      </c>
      <c r="G223" s="19">
        <f>IF(F223="rectangle",B223*C223,IF(F223="hook",B223*C223-(D223*E223),IF(F223="eight",B223*C223-2*(D223*E223),IF(F223="tee",B223*C223-2*(D223*E223),IF(F223="cross",B223*C223-4*(D223*E223),"ERROR")))))</f>
        <v>62500</v>
      </c>
      <c r="H223" s="19" t="s">
        <v>86</v>
      </c>
      <c r="I223" s="19">
        <f>B223/C223</f>
        <v>1</v>
      </c>
      <c r="J223" s="22">
        <v>1</v>
      </c>
      <c r="K223" s="24">
        <v>125</v>
      </c>
      <c r="L223" s="24">
        <v>4</v>
      </c>
      <c r="M223" s="25">
        <v>3</v>
      </c>
      <c r="N223" s="22">
        <f>M223/4</f>
        <v>0.75</v>
      </c>
      <c r="O223" s="19">
        <f>M223/N223</f>
        <v>4</v>
      </c>
      <c r="P223" s="26">
        <v>5</v>
      </c>
      <c r="Q223" s="30">
        <f>P223</f>
        <v>5</v>
      </c>
      <c r="R223" s="20">
        <f>AA223/V223</f>
        <v>100</v>
      </c>
      <c r="S223" s="27">
        <v>15</v>
      </c>
      <c r="T223" s="30">
        <f>S223</f>
        <v>15</v>
      </c>
      <c r="U223" s="20">
        <f>AB223/W223</f>
        <v>100</v>
      </c>
      <c r="V223" s="19">
        <f>ROUND((Q223/100)*G223,0)</f>
        <v>3125</v>
      </c>
      <c r="W223" s="19">
        <f>ROUND(((T223/100)*G223)/J223,0)</f>
        <v>9375</v>
      </c>
      <c r="X223" s="19">
        <v>0</v>
      </c>
      <c r="Y223" s="19">
        <v>0</v>
      </c>
      <c r="Z223" s="19">
        <v>0</v>
      </c>
      <c r="AA223" s="20">
        <f>G223*P223</f>
        <v>312500</v>
      </c>
      <c r="AB223" s="20">
        <f>(G223*S223)/J223</f>
        <v>937500</v>
      </c>
      <c r="AC223" s="20">
        <v>0</v>
      </c>
      <c r="AD223" s="20">
        <v>0</v>
      </c>
      <c r="AE223" s="20">
        <v>0</v>
      </c>
      <c r="AF223" s="24">
        <v>100</v>
      </c>
      <c r="AG223" s="24">
        <v>0</v>
      </c>
      <c r="AH223" s="24">
        <v>1</v>
      </c>
      <c r="AI223" s="24">
        <v>100</v>
      </c>
      <c r="AJ223" s="24">
        <v>0</v>
      </c>
      <c r="AK223" s="24">
        <v>1</v>
      </c>
      <c r="AL223" s="24">
        <v>0.5</v>
      </c>
      <c r="AM223" s="24">
        <v>0.5</v>
      </c>
      <c r="AN223" s="24">
        <v>0</v>
      </c>
      <c r="AO223" s="24">
        <v>0</v>
      </c>
      <c r="AP223" s="24">
        <v>0</v>
      </c>
      <c r="AQ223" s="24">
        <v>0.01</v>
      </c>
      <c r="AR223" s="24">
        <v>0.01</v>
      </c>
      <c r="AS223" s="24">
        <v>0</v>
      </c>
      <c r="AT223" s="24">
        <v>0</v>
      </c>
      <c r="AU223" s="24">
        <v>0</v>
      </c>
      <c r="AV223" s="24">
        <v>0</v>
      </c>
      <c r="AW223" s="24">
        <v>0.2</v>
      </c>
      <c r="AX223" s="24">
        <v>0</v>
      </c>
      <c r="AY223" s="24">
        <v>0</v>
      </c>
      <c r="AZ223" s="24">
        <v>0</v>
      </c>
      <c r="BA223" s="24">
        <v>0.04</v>
      </c>
      <c r="BB223" s="24">
        <v>0</v>
      </c>
      <c r="BC223" s="22">
        <v>0.05</v>
      </c>
      <c r="BD223" s="22">
        <v>0.05</v>
      </c>
      <c r="BE223" s="24">
        <v>7.4999999999999997E-2</v>
      </c>
      <c r="BF223" s="24">
        <v>5.0000000000000001E-3</v>
      </c>
      <c r="BG223" s="24">
        <v>0</v>
      </c>
      <c r="BH223" s="24">
        <v>0</v>
      </c>
      <c r="BI223" s="24">
        <v>0</v>
      </c>
      <c r="BJ223" s="24">
        <v>1.8749999999999999E-2</v>
      </c>
      <c r="BK223" s="24">
        <v>1.25E-3</v>
      </c>
      <c r="BL223" s="24">
        <v>0</v>
      </c>
      <c r="BM223" s="24">
        <v>0</v>
      </c>
      <c r="BN223" s="24">
        <v>0</v>
      </c>
      <c r="BO223" s="24">
        <v>0.1</v>
      </c>
      <c r="BP223" s="24">
        <v>0.1</v>
      </c>
      <c r="BQ223" s="24">
        <v>0</v>
      </c>
      <c r="BR223" s="24">
        <v>0</v>
      </c>
      <c r="BS223" s="24">
        <v>0</v>
      </c>
      <c r="BT223" s="24">
        <v>0.04</v>
      </c>
      <c r="BU223" s="29">
        <v>0.1</v>
      </c>
      <c r="BV223" s="23">
        <f>BT223/(BT223+BU223)</f>
        <v>0.2857142857142857</v>
      </c>
      <c r="BW223" s="23">
        <f>SQRT((BT223*BU223)/((BT223+BU223)^2*(BT223+BU223+1)))</f>
        <v>0.42310634125649449</v>
      </c>
      <c r="BX223" s="24">
        <v>0.25</v>
      </c>
      <c r="BY223" s="24">
        <v>0.25</v>
      </c>
      <c r="BZ223" s="24">
        <v>0.25</v>
      </c>
      <c r="CA223" s="24">
        <v>0.25</v>
      </c>
      <c r="CB223" s="28" t="s">
        <v>59</v>
      </c>
      <c r="CC223" s="24">
        <v>600</v>
      </c>
    </row>
    <row r="224" spans="1:81" s="24" customFormat="1" x14ac:dyDescent="0.2">
      <c r="A224" s="30">
        <f t="shared" si="3"/>
        <v>223</v>
      </c>
      <c r="B224" s="24">
        <v>250</v>
      </c>
      <c r="C224" s="24">
        <v>250</v>
      </c>
      <c r="D224" s="24">
        <v>5</v>
      </c>
      <c r="E224" s="24">
        <v>5</v>
      </c>
      <c r="F224" s="19" t="s">
        <v>80</v>
      </c>
      <c r="G224" s="19">
        <f>IF(F224="rectangle",B224*C224,IF(F224="hook",B224*C224-(D224*E224),IF(F224="eight",B224*C224-2*(D224*E224),IF(F224="tee",B224*C224-2*(D224*E224),IF(F224="cross",B224*C224-4*(D224*E224),"ERROR")))))</f>
        <v>62500</v>
      </c>
      <c r="H224" s="19" t="s">
        <v>86</v>
      </c>
      <c r="I224" s="19">
        <f>B224/C224</f>
        <v>1</v>
      </c>
      <c r="J224" s="22">
        <v>1</v>
      </c>
      <c r="K224" s="24">
        <v>125</v>
      </c>
      <c r="L224" s="24">
        <v>4</v>
      </c>
      <c r="M224" s="25">
        <v>3</v>
      </c>
      <c r="N224" s="22">
        <f>M224/4</f>
        <v>0.75</v>
      </c>
      <c r="O224" s="19">
        <f>M224/N224</f>
        <v>4</v>
      </c>
      <c r="P224" s="26">
        <v>5</v>
      </c>
      <c r="Q224" s="30">
        <f>P224</f>
        <v>5</v>
      </c>
      <c r="R224" s="20">
        <f>AA224/V224</f>
        <v>100</v>
      </c>
      <c r="S224" s="27">
        <v>30</v>
      </c>
      <c r="T224" s="30">
        <f>S224</f>
        <v>30</v>
      </c>
      <c r="U224" s="20">
        <f>AB224/W224</f>
        <v>100</v>
      </c>
      <c r="V224" s="19">
        <f>ROUND((Q224/100)*G224,0)</f>
        <v>3125</v>
      </c>
      <c r="W224" s="19">
        <f>ROUND(((T224/100)*G224)/J224,0)</f>
        <v>18750</v>
      </c>
      <c r="X224" s="19">
        <v>0</v>
      </c>
      <c r="Y224" s="19">
        <v>0</v>
      </c>
      <c r="Z224" s="19">
        <v>0</v>
      </c>
      <c r="AA224" s="20">
        <f>G224*P224</f>
        <v>312500</v>
      </c>
      <c r="AB224" s="20">
        <f>(G224*S224)/J224</f>
        <v>1875000</v>
      </c>
      <c r="AC224" s="20">
        <v>0</v>
      </c>
      <c r="AD224" s="20">
        <v>0</v>
      </c>
      <c r="AE224" s="20">
        <v>0</v>
      </c>
      <c r="AF224" s="24">
        <v>100</v>
      </c>
      <c r="AG224" s="24">
        <v>0</v>
      </c>
      <c r="AH224" s="24">
        <v>1</v>
      </c>
      <c r="AI224" s="24">
        <v>100</v>
      </c>
      <c r="AJ224" s="24">
        <v>0</v>
      </c>
      <c r="AK224" s="24">
        <v>1</v>
      </c>
      <c r="AL224" s="24">
        <v>0.5</v>
      </c>
      <c r="AM224" s="24">
        <v>0.5</v>
      </c>
      <c r="AN224" s="24">
        <v>0</v>
      </c>
      <c r="AO224" s="24">
        <v>0</v>
      </c>
      <c r="AP224" s="24">
        <v>0</v>
      </c>
      <c r="AQ224" s="24">
        <v>0.01</v>
      </c>
      <c r="AR224" s="24">
        <v>0.01</v>
      </c>
      <c r="AS224" s="24">
        <v>0</v>
      </c>
      <c r="AT224" s="24">
        <v>0</v>
      </c>
      <c r="AU224" s="24">
        <v>0</v>
      </c>
      <c r="AV224" s="24">
        <v>0</v>
      </c>
      <c r="AW224" s="24">
        <v>0.2</v>
      </c>
      <c r="AX224" s="24">
        <v>0</v>
      </c>
      <c r="AY224" s="24">
        <v>0</v>
      </c>
      <c r="AZ224" s="24">
        <v>0</v>
      </c>
      <c r="BA224" s="24">
        <v>0.04</v>
      </c>
      <c r="BB224" s="24">
        <v>0</v>
      </c>
      <c r="BC224" s="22">
        <v>0.05</v>
      </c>
      <c r="BD224" s="22">
        <v>0.05</v>
      </c>
      <c r="BE224" s="24">
        <v>7.4999999999999997E-2</v>
      </c>
      <c r="BF224" s="24">
        <v>5.0000000000000001E-3</v>
      </c>
      <c r="BG224" s="24">
        <v>0</v>
      </c>
      <c r="BH224" s="24">
        <v>0</v>
      </c>
      <c r="BI224" s="24">
        <v>0</v>
      </c>
      <c r="BJ224" s="24">
        <v>1.8749999999999999E-2</v>
      </c>
      <c r="BK224" s="24">
        <v>1.25E-3</v>
      </c>
      <c r="BL224" s="24">
        <v>0</v>
      </c>
      <c r="BM224" s="24">
        <v>0</v>
      </c>
      <c r="BN224" s="24">
        <v>0</v>
      </c>
      <c r="BO224" s="24">
        <v>0.1</v>
      </c>
      <c r="BP224" s="24">
        <v>0.1</v>
      </c>
      <c r="BQ224" s="24">
        <v>0</v>
      </c>
      <c r="BR224" s="24">
        <v>0</v>
      </c>
      <c r="BS224" s="24">
        <v>0</v>
      </c>
      <c r="BT224" s="24">
        <v>0.04</v>
      </c>
      <c r="BU224" s="29">
        <v>4</v>
      </c>
      <c r="BV224" s="23">
        <f>BT224/(BT224+BU224)</f>
        <v>9.9009900990099011E-3</v>
      </c>
      <c r="BW224" s="23">
        <f>SQRT((BT224*BU224)/((BT224+BU224)^2*(BT224+BU224+1)))</f>
        <v>4.410251516706673E-2</v>
      </c>
      <c r="BX224" s="24">
        <v>0.25</v>
      </c>
      <c r="BY224" s="24">
        <v>0.25</v>
      </c>
      <c r="BZ224" s="24">
        <v>0.25</v>
      </c>
      <c r="CA224" s="24">
        <v>0.25</v>
      </c>
      <c r="CB224" s="28" t="s">
        <v>59</v>
      </c>
      <c r="CC224" s="24">
        <v>600</v>
      </c>
    </row>
    <row r="225" spans="1:81" s="24" customFormat="1" x14ac:dyDescent="0.2">
      <c r="A225" s="30">
        <f t="shared" si="3"/>
        <v>224</v>
      </c>
      <c r="B225" s="24">
        <v>250</v>
      </c>
      <c r="C225" s="24">
        <v>250</v>
      </c>
      <c r="D225" s="24">
        <v>5</v>
      </c>
      <c r="E225" s="24">
        <v>5</v>
      </c>
      <c r="F225" s="19" t="s">
        <v>80</v>
      </c>
      <c r="G225" s="19">
        <f>IF(F225="rectangle",B225*C225,IF(F225="hook",B225*C225-(D225*E225),IF(F225="eight",B225*C225-2*(D225*E225),IF(F225="tee",B225*C225-2*(D225*E225),IF(F225="cross",B225*C225-4*(D225*E225),"ERROR")))))</f>
        <v>62500</v>
      </c>
      <c r="H225" s="19" t="s">
        <v>86</v>
      </c>
      <c r="I225" s="19">
        <f>B225/C225</f>
        <v>1</v>
      </c>
      <c r="J225" s="22">
        <v>1</v>
      </c>
      <c r="K225" s="24">
        <v>125</v>
      </c>
      <c r="L225" s="24">
        <v>4</v>
      </c>
      <c r="M225" s="25">
        <v>3</v>
      </c>
      <c r="N225" s="22">
        <f>M225/4</f>
        <v>0.75</v>
      </c>
      <c r="O225" s="19">
        <f>M225/N225</f>
        <v>4</v>
      </c>
      <c r="P225" s="26">
        <v>5</v>
      </c>
      <c r="Q225" s="30">
        <f>P225</f>
        <v>5</v>
      </c>
      <c r="R225" s="20">
        <f>AA225/V225</f>
        <v>100</v>
      </c>
      <c r="S225" s="27">
        <v>30</v>
      </c>
      <c r="T225" s="30">
        <f>S225</f>
        <v>30</v>
      </c>
      <c r="U225" s="20">
        <f>AB225/W225</f>
        <v>100</v>
      </c>
      <c r="V225" s="19">
        <f>ROUND((Q225/100)*G225,0)</f>
        <v>3125</v>
      </c>
      <c r="W225" s="19">
        <f>ROUND(((T225/100)*G225)/J225,0)</f>
        <v>18750</v>
      </c>
      <c r="X225" s="19">
        <v>0</v>
      </c>
      <c r="Y225" s="19">
        <v>0</v>
      </c>
      <c r="Z225" s="19">
        <v>0</v>
      </c>
      <c r="AA225" s="20">
        <f>G225*P225</f>
        <v>312500</v>
      </c>
      <c r="AB225" s="20">
        <f>(G225*S225)/J225</f>
        <v>1875000</v>
      </c>
      <c r="AC225" s="20">
        <v>0</v>
      </c>
      <c r="AD225" s="20">
        <v>0</v>
      </c>
      <c r="AE225" s="20">
        <v>0</v>
      </c>
      <c r="AF225" s="24">
        <v>100</v>
      </c>
      <c r="AG225" s="24">
        <v>0</v>
      </c>
      <c r="AH225" s="24">
        <v>1</v>
      </c>
      <c r="AI225" s="24">
        <v>100</v>
      </c>
      <c r="AJ225" s="24">
        <v>0</v>
      </c>
      <c r="AK225" s="24">
        <v>1</v>
      </c>
      <c r="AL225" s="24">
        <v>0.5</v>
      </c>
      <c r="AM225" s="24">
        <v>0.5</v>
      </c>
      <c r="AN225" s="24">
        <v>0</v>
      </c>
      <c r="AO225" s="24">
        <v>0</v>
      </c>
      <c r="AP225" s="24">
        <v>0</v>
      </c>
      <c r="AQ225" s="24">
        <v>0.01</v>
      </c>
      <c r="AR225" s="24">
        <v>0.01</v>
      </c>
      <c r="AS225" s="24">
        <v>0</v>
      </c>
      <c r="AT225" s="24">
        <v>0</v>
      </c>
      <c r="AU225" s="24">
        <v>0</v>
      </c>
      <c r="AV225" s="24">
        <v>0</v>
      </c>
      <c r="AW225" s="24">
        <v>0.2</v>
      </c>
      <c r="AX225" s="24">
        <v>0</v>
      </c>
      <c r="AY225" s="24">
        <v>0</v>
      </c>
      <c r="AZ225" s="24">
        <v>0</v>
      </c>
      <c r="BA225" s="24">
        <v>0.04</v>
      </c>
      <c r="BB225" s="24">
        <v>0</v>
      </c>
      <c r="BC225" s="22">
        <v>0.05</v>
      </c>
      <c r="BD225" s="22">
        <v>0.05</v>
      </c>
      <c r="BE225" s="24">
        <v>7.4999999999999997E-2</v>
      </c>
      <c r="BF225" s="24">
        <v>5.0000000000000001E-3</v>
      </c>
      <c r="BG225" s="24">
        <v>0</v>
      </c>
      <c r="BH225" s="24">
        <v>0</v>
      </c>
      <c r="BI225" s="24">
        <v>0</v>
      </c>
      <c r="BJ225" s="24">
        <v>1.8749999999999999E-2</v>
      </c>
      <c r="BK225" s="24">
        <v>1.25E-3</v>
      </c>
      <c r="BL225" s="24">
        <v>0</v>
      </c>
      <c r="BM225" s="24">
        <v>0</v>
      </c>
      <c r="BN225" s="24">
        <v>0</v>
      </c>
      <c r="BO225" s="24">
        <v>0.1</v>
      </c>
      <c r="BP225" s="24">
        <v>0.1</v>
      </c>
      <c r="BQ225" s="24">
        <v>0</v>
      </c>
      <c r="BR225" s="24">
        <v>0</v>
      </c>
      <c r="BS225" s="24">
        <v>0</v>
      </c>
      <c r="BT225" s="24">
        <v>0.04</v>
      </c>
      <c r="BU225" s="29">
        <v>0.2</v>
      </c>
      <c r="BV225" s="23">
        <f>BT225/(BT225+BU225)</f>
        <v>0.16666666666666666</v>
      </c>
      <c r="BW225" s="23">
        <f>SQRT((BT225*BU225)/((BT225+BU225)^2*(BT225+BU225+1)))</f>
        <v>0.33467472037604118</v>
      </c>
      <c r="BX225" s="24">
        <v>0.25</v>
      </c>
      <c r="BY225" s="24">
        <v>0.25</v>
      </c>
      <c r="BZ225" s="24">
        <v>0.25</v>
      </c>
      <c r="CA225" s="24">
        <v>0.25</v>
      </c>
      <c r="CB225" s="28" t="s">
        <v>59</v>
      </c>
      <c r="CC225" s="24">
        <v>600</v>
      </c>
    </row>
    <row r="226" spans="1:81" s="24" customFormat="1" x14ac:dyDescent="0.2">
      <c r="A226" s="30">
        <f t="shared" si="3"/>
        <v>225</v>
      </c>
      <c r="B226" s="24">
        <v>250</v>
      </c>
      <c r="C226" s="24">
        <v>250</v>
      </c>
      <c r="D226" s="24">
        <v>5</v>
      </c>
      <c r="E226" s="24">
        <v>5</v>
      </c>
      <c r="F226" s="19" t="s">
        <v>80</v>
      </c>
      <c r="G226" s="19">
        <f>IF(F226="rectangle",B226*C226,IF(F226="hook",B226*C226-(D226*E226),IF(F226="eight",B226*C226-2*(D226*E226),IF(F226="tee",B226*C226-2*(D226*E226),IF(F226="cross",B226*C226-4*(D226*E226),"ERROR")))))</f>
        <v>62500</v>
      </c>
      <c r="H226" s="19" t="s">
        <v>86</v>
      </c>
      <c r="I226" s="19">
        <f>B226/C226</f>
        <v>1</v>
      </c>
      <c r="J226" s="22">
        <v>1</v>
      </c>
      <c r="K226" s="24">
        <v>125</v>
      </c>
      <c r="L226" s="24">
        <v>4</v>
      </c>
      <c r="M226" s="25">
        <v>3</v>
      </c>
      <c r="N226" s="22">
        <f>M226/4</f>
        <v>0.75</v>
      </c>
      <c r="O226" s="19">
        <f>M226/N226</f>
        <v>4</v>
      </c>
      <c r="P226" s="26">
        <v>5</v>
      </c>
      <c r="Q226" s="30">
        <f>P226</f>
        <v>5</v>
      </c>
      <c r="R226" s="20">
        <f>AA226/V226</f>
        <v>100</v>
      </c>
      <c r="S226" s="27">
        <v>30</v>
      </c>
      <c r="T226" s="30">
        <f>S226</f>
        <v>30</v>
      </c>
      <c r="U226" s="20">
        <f>AB226/W226</f>
        <v>100</v>
      </c>
      <c r="V226" s="19">
        <f>ROUND((Q226/100)*G226,0)</f>
        <v>3125</v>
      </c>
      <c r="W226" s="19">
        <f>ROUND(((T226/100)*G226)/J226,0)</f>
        <v>18750</v>
      </c>
      <c r="X226" s="19">
        <v>0</v>
      </c>
      <c r="Y226" s="19">
        <v>0</v>
      </c>
      <c r="Z226" s="19">
        <v>0</v>
      </c>
      <c r="AA226" s="20">
        <f>G226*P226</f>
        <v>312500</v>
      </c>
      <c r="AB226" s="20">
        <f>(G226*S226)/J226</f>
        <v>1875000</v>
      </c>
      <c r="AC226" s="20">
        <v>0</v>
      </c>
      <c r="AD226" s="20">
        <v>0</v>
      </c>
      <c r="AE226" s="20">
        <v>0</v>
      </c>
      <c r="AF226" s="24">
        <v>100</v>
      </c>
      <c r="AG226" s="24">
        <v>0</v>
      </c>
      <c r="AH226" s="24">
        <v>1</v>
      </c>
      <c r="AI226" s="24">
        <v>100</v>
      </c>
      <c r="AJ226" s="24">
        <v>0</v>
      </c>
      <c r="AK226" s="24">
        <v>1</v>
      </c>
      <c r="AL226" s="24">
        <v>0.5</v>
      </c>
      <c r="AM226" s="24">
        <v>0.5</v>
      </c>
      <c r="AN226" s="24">
        <v>0</v>
      </c>
      <c r="AO226" s="24">
        <v>0</v>
      </c>
      <c r="AP226" s="24">
        <v>0</v>
      </c>
      <c r="AQ226" s="24">
        <v>0.01</v>
      </c>
      <c r="AR226" s="24">
        <v>0.01</v>
      </c>
      <c r="AS226" s="24">
        <v>0</v>
      </c>
      <c r="AT226" s="24">
        <v>0</v>
      </c>
      <c r="AU226" s="24">
        <v>0</v>
      </c>
      <c r="AV226" s="24">
        <v>0</v>
      </c>
      <c r="AW226" s="24">
        <v>0.2</v>
      </c>
      <c r="AX226" s="24">
        <v>0</v>
      </c>
      <c r="AY226" s="24">
        <v>0</v>
      </c>
      <c r="AZ226" s="24">
        <v>0</v>
      </c>
      <c r="BA226" s="24">
        <v>0.04</v>
      </c>
      <c r="BB226" s="24">
        <v>0</v>
      </c>
      <c r="BC226" s="22">
        <v>0.05</v>
      </c>
      <c r="BD226" s="22">
        <v>0.05</v>
      </c>
      <c r="BE226" s="24">
        <v>7.4999999999999997E-2</v>
      </c>
      <c r="BF226" s="24">
        <v>5.0000000000000001E-3</v>
      </c>
      <c r="BG226" s="24">
        <v>0</v>
      </c>
      <c r="BH226" s="24">
        <v>0</v>
      </c>
      <c r="BI226" s="24">
        <v>0</v>
      </c>
      <c r="BJ226" s="24">
        <v>1.8749999999999999E-2</v>
      </c>
      <c r="BK226" s="24">
        <v>1.25E-3</v>
      </c>
      <c r="BL226" s="24">
        <v>0</v>
      </c>
      <c r="BM226" s="24">
        <v>0</v>
      </c>
      <c r="BN226" s="24">
        <v>0</v>
      </c>
      <c r="BO226" s="24">
        <v>0.1</v>
      </c>
      <c r="BP226" s="24">
        <v>0.1</v>
      </c>
      <c r="BQ226" s="24">
        <v>0</v>
      </c>
      <c r="BR226" s="24">
        <v>0</v>
      </c>
      <c r="BS226" s="24">
        <v>0</v>
      </c>
      <c r="BT226" s="24">
        <v>0.04</v>
      </c>
      <c r="BU226" s="29">
        <v>0.1</v>
      </c>
      <c r="BV226" s="23">
        <f>BT226/(BT226+BU226)</f>
        <v>0.2857142857142857</v>
      </c>
      <c r="BW226" s="23">
        <f>SQRT((BT226*BU226)/((BT226+BU226)^2*(BT226+BU226+1)))</f>
        <v>0.42310634125649449</v>
      </c>
      <c r="BX226" s="24">
        <v>0.25</v>
      </c>
      <c r="BY226" s="24">
        <v>0.25</v>
      </c>
      <c r="BZ226" s="24">
        <v>0.25</v>
      </c>
      <c r="CA226" s="24">
        <v>0.25</v>
      </c>
      <c r="CB226" s="28" t="s">
        <v>59</v>
      </c>
      <c r="CC226" s="24">
        <v>600</v>
      </c>
    </row>
    <row r="227" spans="1:81" s="24" customFormat="1" x14ac:dyDescent="0.2">
      <c r="A227" s="30">
        <f t="shared" si="3"/>
        <v>226</v>
      </c>
      <c r="B227" s="24">
        <v>100</v>
      </c>
      <c r="C227" s="24">
        <v>100</v>
      </c>
      <c r="D227" s="24">
        <v>5</v>
      </c>
      <c r="E227" s="24">
        <v>5</v>
      </c>
      <c r="F227" s="19" t="s">
        <v>80</v>
      </c>
      <c r="G227" s="19">
        <f>IF(F227="rectangle",B227*C227,IF(F227="hook",B227*C227-(D227*E227),IF(F227="eight",B227*C227-2*(D227*E227),IF(F227="tee",B227*C227-2*(D227*E227),IF(F227="cross",B227*C227-4*(D227*E227),"ERROR")))))</f>
        <v>10000</v>
      </c>
      <c r="H227" s="19" t="s">
        <v>85</v>
      </c>
      <c r="I227" s="19">
        <f>B227/C227</f>
        <v>1</v>
      </c>
      <c r="J227" s="22">
        <v>1</v>
      </c>
      <c r="K227" s="24">
        <v>125</v>
      </c>
      <c r="L227" s="24">
        <v>4</v>
      </c>
      <c r="M227" s="25">
        <v>3</v>
      </c>
      <c r="N227" s="22">
        <f>M227/4</f>
        <v>0.75</v>
      </c>
      <c r="O227" s="19">
        <f>M227/N227</f>
        <v>4</v>
      </c>
      <c r="P227" s="26">
        <v>5</v>
      </c>
      <c r="Q227" s="30">
        <f>P227</f>
        <v>5</v>
      </c>
      <c r="R227" s="20">
        <f>AA227/V227</f>
        <v>100</v>
      </c>
      <c r="S227" s="27">
        <v>5</v>
      </c>
      <c r="T227" s="30">
        <f>S227</f>
        <v>5</v>
      </c>
      <c r="U227" s="20">
        <f>AB227/W227</f>
        <v>100</v>
      </c>
      <c r="V227" s="19">
        <f>ROUND((Q227/100)*G227,0)</f>
        <v>500</v>
      </c>
      <c r="W227" s="19">
        <f>ROUND(((T227/100)*G227)/J227,0)</f>
        <v>500</v>
      </c>
      <c r="X227" s="19">
        <v>0</v>
      </c>
      <c r="Y227" s="19">
        <v>0</v>
      </c>
      <c r="Z227" s="19">
        <v>0</v>
      </c>
      <c r="AA227" s="20">
        <f>G227*P227</f>
        <v>50000</v>
      </c>
      <c r="AB227" s="20">
        <f>(G227*S227)/J227</f>
        <v>50000</v>
      </c>
      <c r="AC227" s="20">
        <v>0</v>
      </c>
      <c r="AD227" s="20">
        <v>0</v>
      </c>
      <c r="AE227" s="20">
        <v>0</v>
      </c>
      <c r="AF227" s="24">
        <v>100</v>
      </c>
      <c r="AG227" s="24">
        <v>0</v>
      </c>
      <c r="AH227" s="24">
        <v>1</v>
      </c>
      <c r="AI227" s="24">
        <v>100</v>
      </c>
      <c r="AJ227" s="24">
        <v>0</v>
      </c>
      <c r="AK227" s="24">
        <v>1</v>
      </c>
      <c r="AL227" s="24">
        <v>0.5</v>
      </c>
      <c r="AM227" s="24">
        <v>0.5</v>
      </c>
      <c r="AN227" s="24">
        <v>0</v>
      </c>
      <c r="AO227" s="24">
        <v>0</v>
      </c>
      <c r="AP227" s="24">
        <v>0</v>
      </c>
      <c r="AQ227" s="24">
        <v>0.01</v>
      </c>
      <c r="AR227" s="24">
        <v>0.01</v>
      </c>
      <c r="AS227" s="24">
        <v>0</v>
      </c>
      <c r="AT227" s="24">
        <v>0</v>
      </c>
      <c r="AU227" s="24">
        <v>0</v>
      </c>
      <c r="AV227" s="24">
        <v>0</v>
      </c>
      <c r="AW227" s="24">
        <v>0.2</v>
      </c>
      <c r="AX227" s="24">
        <v>0</v>
      </c>
      <c r="AY227" s="24">
        <v>0</v>
      </c>
      <c r="AZ227" s="24">
        <v>0</v>
      </c>
      <c r="BA227" s="24">
        <v>0.04</v>
      </c>
      <c r="BB227" s="24">
        <v>0</v>
      </c>
      <c r="BC227" s="22">
        <v>0.05</v>
      </c>
      <c r="BD227" s="22">
        <v>0.05</v>
      </c>
      <c r="BE227" s="24">
        <v>7.4999999999999997E-2</v>
      </c>
      <c r="BF227" s="24">
        <v>5.0000000000000001E-3</v>
      </c>
      <c r="BG227" s="24">
        <v>0</v>
      </c>
      <c r="BH227" s="24">
        <v>0</v>
      </c>
      <c r="BI227" s="24">
        <v>0</v>
      </c>
      <c r="BJ227" s="24">
        <v>1.8749999999999999E-2</v>
      </c>
      <c r="BK227" s="24">
        <v>1.25E-3</v>
      </c>
      <c r="BL227" s="24">
        <v>0</v>
      </c>
      <c r="BM227" s="24">
        <v>0</v>
      </c>
      <c r="BN227" s="24">
        <v>0</v>
      </c>
      <c r="BO227" s="24">
        <v>0.1</v>
      </c>
      <c r="BP227" s="24">
        <v>0.1</v>
      </c>
      <c r="BQ227" s="24">
        <v>0</v>
      </c>
      <c r="BR227" s="24">
        <v>0</v>
      </c>
      <c r="BS227" s="24">
        <v>0</v>
      </c>
      <c r="BT227" s="24">
        <v>0.04</v>
      </c>
      <c r="BU227" s="29">
        <v>4</v>
      </c>
      <c r="BV227" s="23">
        <f>BT227/(BT227+BU227)</f>
        <v>9.9009900990099011E-3</v>
      </c>
      <c r="BW227" s="23">
        <f>SQRT((BT227*BU227)/((BT227+BU227)^2*(BT227+BU227+1)))</f>
        <v>4.410251516706673E-2</v>
      </c>
      <c r="BX227" s="24">
        <v>0.25</v>
      </c>
      <c r="BY227" s="24">
        <v>0.25</v>
      </c>
      <c r="BZ227" s="24">
        <v>0.25</v>
      </c>
      <c r="CA227" s="24">
        <v>0.25</v>
      </c>
      <c r="CB227" s="28" t="s">
        <v>59</v>
      </c>
      <c r="CC227" s="24">
        <v>600</v>
      </c>
    </row>
    <row r="228" spans="1:81" s="24" customFormat="1" x14ac:dyDescent="0.2">
      <c r="A228" s="30">
        <f t="shared" si="3"/>
        <v>227</v>
      </c>
      <c r="B228" s="24">
        <v>100</v>
      </c>
      <c r="C228" s="24">
        <v>100</v>
      </c>
      <c r="D228" s="24">
        <v>5</v>
      </c>
      <c r="E228" s="24">
        <v>5</v>
      </c>
      <c r="F228" s="19" t="s">
        <v>80</v>
      </c>
      <c r="G228" s="19">
        <f>IF(F228="rectangle",B228*C228,IF(F228="hook",B228*C228-(D228*E228),IF(F228="eight",B228*C228-2*(D228*E228),IF(F228="tee",B228*C228-2*(D228*E228),IF(F228="cross",B228*C228-4*(D228*E228),"ERROR")))))</f>
        <v>10000</v>
      </c>
      <c r="H228" s="19" t="s">
        <v>85</v>
      </c>
      <c r="I228" s="19">
        <f>B228/C228</f>
        <v>1</v>
      </c>
      <c r="J228" s="22">
        <v>1</v>
      </c>
      <c r="K228" s="24">
        <v>125</v>
      </c>
      <c r="L228" s="24">
        <v>4</v>
      </c>
      <c r="M228" s="25">
        <v>3</v>
      </c>
      <c r="N228" s="22">
        <f>M228/4</f>
        <v>0.75</v>
      </c>
      <c r="O228" s="19">
        <f>M228/N228</f>
        <v>4</v>
      </c>
      <c r="P228" s="26">
        <v>5</v>
      </c>
      <c r="Q228" s="30">
        <f>P228</f>
        <v>5</v>
      </c>
      <c r="R228" s="20">
        <f>AA228/V228</f>
        <v>100</v>
      </c>
      <c r="S228" s="27">
        <v>5</v>
      </c>
      <c r="T228" s="30">
        <f>S228</f>
        <v>5</v>
      </c>
      <c r="U228" s="20">
        <f>AB228/W228</f>
        <v>100</v>
      </c>
      <c r="V228" s="19">
        <f>ROUND((Q228/100)*G228,0)</f>
        <v>500</v>
      </c>
      <c r="W228" s="19">
        <f>ROUND(((T228/100)*G228)/J228,0)</f>
        <v>500</v>
      </c>
      <c r="X228" s="19">
        <v>0</v>
      </c>
      <c r="Y228" s="19">
        <v>0</v>
      </c>
      <c r="Z228" s="19">
        <v>0</v>
      </c>
      <c r="AA228" s="20">
        <f>G228*P228</f>
        <v>50000</v>
      </c>
      <c r="AB228" s="20">
        <f>(G228*S228)/J228</f>
        <v>50000</v>
      </c>
      <c r="AC228" s="20">
        <v>0</v>
      </c>
      <c r="AD228" s="20">
        <v>0</v>
      </c>
      <c r="AE228" s="20">
        <v>0</v>
      </c>
      <c r="AF228" s="24">
        <v>100</v>
      </c>
      <c r="AG228" s="24">
        <v>0</v>
      </c>
      <c r="AH228" s="24">
        <v>1</v>
      </c>
      <c r="AI228" s="24">
        <v>100</v>
      </c>
      <c r="AJ228" s="24">
        <v>0</v>
      </c>
      <c r="AK228" s="24">
        <v>1</v>
      </c>
      <c r="AL228" s="24">
        <v>0.5</v>
      </c>
      <c r="AM228" s="24">
        <v>0.5</v>
      </c>
      <c r="AN228" s="24">
        <v>0</v>
      </c>
      <c r="AO228" s="24">
        <v>0</v>
      </c>
      <c r="AP228" s="24">
        <v>0</v>
      </c>
      <c r="AQ228" s="24">
        <v>0.01</v>
      </c>
      <c r="AR228" s="24">
        <v>0.01</v>
      </c>
      <c r="AS228" s="24">
        <v>0</v>
      </c>
      <c r="AT228" s="24">
        <v>0</v>
      </c>
      <c r="AU228" s="24">
        <v>0</v>
      </c>
      <c r="AV228" s="24">
        <v>0</v>
      </c>
      <c r="AW228" s="24">
        <v>0.2</v>
      </c>
      <c r="AX228" s="24">
        <v>0</v>
      </c>
      <c r="AY228" s="24">
        <v>0</v>
      </c>
      <c r="AZ228" s="24">
        <v>0</v>
      </c>
      <c r="BA228" s="24">
        <v>0.04</v>
      </c>
      <c r="BB228" s="24">
        <v>0</v>
      </c>
      <c r="BC228" s="22">
        <v>0.05</v>
      </c>
      <c r="BD228" s="22">
        <v>0.05</v>
      </c>
      <c r="BE228" s="24">
        <v>7.4999999999999997E-2</v>
      </c>
      <c r="BF228" s="24">
        <v>5.0000000000000001E-3</v>
      </c>
      <c r="BG228" s="24">
        <v>0</v>
      </c>
      <c r="BH228" s="24">
        <v>0</v>
      </c>
      <c r="BI228" s="24">
        <v>0</v>
      </c>
      <c r="BJ228" s="24">
        <v>1.8749999999999999E-2</v>
      </c>
      <c r="BK228" s="24">
        <v>1.25E-3</v>
      </c>
      <c r="BL228" s="24">
        <v>0</v>
      </c>
      <c r="BM228" s="24">
        <v>0</v>
      </c>
      <c r="BN228" s="24">
        <v>0</v>
      </c>
      <c r="BO228" s="24">
        <v>0.1</v>
      </c>
      <c r="BP228" s="24">
        <v>0.1</v>
      </c>
      <c r="BQ228" s="24">
        <v>0</v>
      </c>
      <c r="BR228" s="24">
        <v>0</v>
      </c>
      <c r="BS228" s="24">
        <v>0</v>
      </c>
      <c r="BT228" s="24">
        <v>0.04</v>
      </c>
      <c r="BU228" s="29">
        <v>0.2</v>
      </c>
      <c r="BV228" s="23">
        <f>BT228/(BT228+BU228)</f>
        <v>0.16666666666666666</v>
      </c>
      <c r="BW228" s="23">
        <f>SQRT((BT228*BU228)/((BT228+BU228)^2*(BT228+BU228+1)))</f>
        <v>0.33467472037604118</v>
      </c>
      <c r="BX228" s="24">
        <v>0.25</v>
      </c>
      <c r="BY228" s="24">
        <v>0.25</v>
      </c>
      <c r="BZ228" s="24">
        <v>0.25</v>
      </c>
      <c r="CA228" s="24">
        <v>0.25</v>
      </c>
      <c r="CB228" s="28" t="s">
        <v>59</v>
      </c>
      <c r="CC228" s="24">
        <v>600</v>
      </c>
    </row>
    <row r="229" spans="1:81" s="24" customFormat="1" x14ac:dyDescent="0.2">
      <c r="A229" s="30">
        <f t="shared" si="3"/>
        <v>228</v>
      </c>
      <c r="B229" s="24">
        <v>100</v>
      </c>
      <c r="C229" s="24">
        <v>100</v>
      </c>
      <c r="D229" s="24">
        <v>5</v>
      </c>
      <c r="E229" s="24">
        <v>5</v>
      </c>
      <c r="F229" s="19" t="s">
        <v>80</v>
      </c>
      <c r="G229" s="19">
        <f>IF(F229="rectangle",B229*C229,IF(F229="hook",B229*C229-(D229*E229),IF(F229="eight",B229*C229-2*(D229*E229),IF(F229="tee",B229*C229-2*(D229*E229),IF(F229="cross",B229*C229-4*(D229*E229),"ERROR")))))</f>
        <v>10000</v>
      </c>
      <c r="H229" s="19" t="s">
        <v>85</v>
      </c>
      <c r="I229" s="19">
        <f>B229/C229</f>
        <v>1</v>
      </c>
      <c r="J229" s="22">
        <v>1</v>
      </c>
      <c r="K229" s="24">
        <v>125</v>
      </c>
      <c r="L229" s="24">
        <v>4</v>
      </c>
      <c r="M229" s="25">
        <v>3</v>
      </c>
      <c r="N229" s="22">
        <f>M229/4</f>
        <v>0.75</v>
      </c>
      <c r="O229" s="19">
        <f>M229/N229</f>
        <v>4</v>
      </c>
      <c r="P229" s="26">
        <v>5</v>
      </c>
      <c r="Q229" s="30">
        <f>P229</f>
        <v>5</v>
      </c>
      <c r="R229" s="20">
        <f>AA229/V229</f>
        <v>100</v>
      </c>
      <c r="S229" s="27">
        <v>5</v>
      </c>
      <c r="T229" s="30">
        <f>S229</f>
        <v>5</v>
      </c>
      <c r="U229" s="20">
        <f>AB229/W229</f>
        <v>100</v>
      </c>
      <c r="V229" s="19">
        <f>ROUND((Q229/100)*G229,0)</f>
        <v>500</v>
      </c>
      <c r="W229" s="19">
        <f>ROUND(((T229/100)*G229)/J229,0)</f>
        <v>500</v>
      </c>
      <c r="X229" s="19">
        <v>0</v>
      </c>
      <c r="Y229" s="19">
        <v>0</v>
      </c>
      <c r="Z229" s="19">
        <v>0</v>
      </c>
      <c r="AA229" s="20">
        <f>G229*P229</f>
        <v>50000</v>
      </c>
      <c r="AB229" s="20">
        <f>(G229*S229)/J229</f>
        <v>50000</v>
      </c>
      <c r="AC229" s="20">
        <v>0</v>
      </c>
      <c r="AD229" s="20">
        <v>0</v>
      </c>
      <c r="AE229" s="20">
        <v>0</v>
      </c>
      <c r="AF229" s="24">
        <v>100</v>
      </c>
      <c r="AG229" s="24">
        <v>0</v>
      </c>
      <c r="AH229" s="24">
        <v>1</v>
      </c>
      <c r="AI229" s="24">
        <v>100</v>
      </c>
      <c r="AJ229" s="24">
        <v>0</v>
      </c>
      <c r="AK229" s="24">
        <v>1</v>
      </c>
      <c r="AL229" s="24">
        <v>0.5</v>
      </c>
      <c r="AM229" s="24">
        <v>0.5</v>
      </c>
      <c r="AN229" s="24">
        <v>0</v>
      </c>
      <c r="AO229" s="24">
        <v>0</v>
      </c>
      <c r="AP229" s="24">
        <v>0</v>
      </c>
      <c r="AQ229" s="24">
        <v>0.01</v>
      </c>
      <c r="AR229" s="24">
        <v>0.01</v>
      </c>
      <c r="AS229" s="24">
        <v>0</v>
      </c>
      <c r="AT229" s="24">
        <v>0</v>
      </c>
      <c r="AU229" s="24">
        <v>0</v>
      </c>
      <c r="AV229" s="24">
        <v>0</v>
      </c>
      <c r="AW229" s="24">
        <v>0.2</v>
      </c>
      <c r="AX229" s="24">
        <v>0</v>
      </c>
      <c r="AY229" s="24">
        <v>0</v>
      </c>
      <c r="AZ229" s="24">
        <v>0</v>
      </c>
      <c r="BA229" s="24">
        <v>0.04</v>
      </c>
      <c r="BB229" s="24">
        <v>0</v>
      </c>
      <c r="BC229" s="22">
        <v>0.05</v>
      </c>
      <c r="BD229" s="22">
        <v>0.05</v>
      </c>
      <c r="BE229" s="24">
        <v>7.4999999999999997E-2</v>
      </c>
      <c r="BF229" s="24">
        <v>5.0000000000000001E-3</v>
      </c>
      <c r="BG229" s="24">
        <v>0</v>
      </c>
      <c r="BH229" s="24">
        <v>0</v>
      </c>
      <c r="BI229" s="24">
        <v>0</v>
      </c>
      <c r="BJ229" s="24">
        <v>1.8749999999999999E-2</v>
      </c>
      <c r="BK229" s="24">
        <v>1.25E-3</v>
      </c>
      <c r="BL229" s="24">
        <v>0</v>
      </c>
      <c r="BM229" s="24">
        <v>0</v>
      </c>
      <c r="BN229" s="24">
        <v>0</v>
      </c>
      <c r="BO229" s="24">
        <v>0.1</v>
      </c>
      <c r="BP229" s="24">
        <v>0.1</v>
      </c>
      <c r="BQ229" s="24">
        <v>0</v>
      </c>
      <c r="BR229" s="24">
        <v>0</v>
      </c>
      <c r="BS229" s="24">
        <v>0</v>
      </c>
      <c r="BT229" s="24">
        <v>0.04</v>
      </c>
      <c r="BU229" s="29">
        <v>0.1</v>
      </c>
      <c r="BV229" s="23">
        <f>BT229/(BT229+BU229)</f>
        <v>0.2857142857142857</v>
      </c>
      <c r="BW229" s="23">
        <f>SQRT((BT229*BU229)/((BT229+BU229)^2*(BT229+BU229+1)))</f>
        <v>0.42310634125649449</v>
      </c>
      <c r="BX229" s="24">
        <v>0.25</v>
      </c>
      <c r="BY229" s="24">
        <v>0.25</v>
      </c>
      <c r="BZ229" s="24">
        <v>0.25</v>
      </c>
      <c r="CA229" s="24">
        <v>0.25</v>
      </c>
      <c r="CB229" s="28" t="s">
        <v>59</v>
      </c>
      <c r="CC229" s="24">
        <v>600</v>
      </c>
    </row>
    <row r="230" spans="1:81" s="24" customFormat="1" x14ac:dyDescent="0.2">
      <c r="A230" s="30">
        <f t="shared" si="3"/>
        <v>229</v>
      </c>
      <c r="B230" s="24">
        <v>100</v>
      </c>
      <c r="C230" s="24">
        <v>100</v>
      </c>
      <c r="D230" s="24">
        <v>5</v>
      </c>
      <c r="E230" s="24">
        <v>5</v>
      </c>
      <c r="F230" s="19" t="s">
        <v>80</v>
      </c>
      <c r="G230" s="19">
        <f>IF(F230="rectangle",B230*C230,IF(F230="hook",B230*C230-(D230*E230),IF(F230="eight",B230*C230-2*(D230*E230),IF(F230="tee",B230*C230-2*(D230*E230),IF(F230="cross",B230*C230-4*(D230*E230),"ERROR")))))</f>
        <v>10000</v>
      </c>
      <c r="H230" s="19" t="s">
        <v>85</v>
      </c>
      <c r="I230" s="19">
        <f>B230/C230</f>
        <v>1</v>
      </c>
      <c r="J230" s="22">
        <v>1</v>
      </c>
      <c r="K230" s="24">
        <v>125</v>
      </c>
      <c r="L230" s="24">
        <v>4</v>
      </c>
      <c r="M230" s="25">
        <v>3</v>
      </c>
      <c r="N230" s="22">
        <f>M230/4</f>
        <v>0.75</v>
      </c>
      <c r="O230" s="19">
        <f>M230/N230</f>
        <v>4</v>
      </c>
      <c r="P230" s="26">
        <v>5</v>
      </c>
      <c r="Q230" s="30">
        <f>P230</f>
        <v>5</v>
      </c>
      <c r="R230" s="20">
        <f>AA230/V230</f>
        <v>100</v>
      </c>
      <c r="S230" s="27">
        <v>15</v>
      </c>
      <c r="T230" s="30">
        <f>S230</f>
        <v>15</v>
      </c>
      <c r="U230" s="20">
        <f>AB230/W230</f>
        <v>100</v>
      </c>
      <c r="V230" s="19">
        <f>ROUND((Q230/100)*G230,0)</f>
        <v>500</v>
      </c>
      <c r="W230" s="19">
        <f>ROUND(((T230/100)*G230)/J230,0)</f>
        <v>1500</v>
      </c>
      <c r="X230" s="19">
        <v>0</v>
      </c>
      <c r="Y230" s="19">
        <v>0</v>
      </c>
      <c r="Z230" s="19">
        <v>0</v>
      </c>
      <c r="AA230" s="20">
        <f>G230*P230</f>
        <v>50000</v>
      </c>
      <c r="AB230" s="20">
        <f>(G230*S230)/J230</f>
        <v>150000</v>
      </c>
      <c r="AC230" s="20">
        <v>0</v>
      </c>
      <c r="AD230" s="20">
        <v>0</v>
      </c>
      <c r="AE230" s="20">
        <v>0</v>
      </c>
      <c r="AF230" s="24">
        <v>100</v>
      </c>
      <c r="AG230" s="24">
        <v>0</v>
      </c>
      <c r="AH230" s="24">
        <v>1</v>
      </c>
      <c r="AI230" s="24">
        <v>100</v>
      </c>
      <c r="AJ230" s="24">
        <v>0</v>
      </c>
      <c r="AK230" s="24">
        <v>1</v>
      </c>
      <c r="AL230" s="24">
        <v>0.5</v>
      </c>
      <c r="AM230" s="24">
        <v>0.5</v>
      </c>
      <c r="AN230" s="24">
        <v>0</v>
      </c>
      <c r="AO230" s="24">
        <v>0</v>
      </c>
      <c r="AP230" s="24">
        <v>0</v>
      </c>
      <c r="AQ230" s="24">
        <v>0.01</v>
      </c>
      <c r="AR230" s="24">
        <v>0.01</v>
      </c>
      <c r="AS230" s="24">
        <v>0</v>
      </c>
      <c r="AT230" s="24">
        <v>0</v>
      </c>
      <c r="AU230" s="24">
        <v>0</v>
      </c>
      <c r="AV230" s="24">
        <v>0</v>
      </c>
      <c r="AW230" s="24">
        <v>0.2</v>
      </c>
      <c r="AX230" s="24">
        <v>0</v>
      </c>
      <c r="AY230" s="24">
        <v>0</v>
      </c>
      <c r="AZ230" s="24">
        <v>0</v>
      </c>
      <c r="BA230" s="24">
        <v>0.04</v>
      </c>
      <c r="BB230" s="24">
        <v>0</v>
      </c>
      <c r="BC230" s="22">
        <v>0.05</v>
      </c>
      <c r="BD230" s="22">
        <v>0.05</v>
      </c>
      <c r="BE230" s="24">
        <v>7.4999999999999997E-2</v>
      </c>
      <c r="BF230" s="24">
        <v>5.0000000000000001E-3</v>
      </c>
      <c r="BG230" s="24">
        <v>0</v>
      </c>
      <c r="BH230" s="24">
        <v>0</v>
      </c>
      <c r="BI230" s="24">
        <v>0</v>
      </c>
      <c r="BJ230" s="24">
        <v>1.8749999999999999E-2</v>
      </c>
      <c r="BK230" s="24">
        <v>1.25E-3</v>
      </c>
      <c r="BL230" s="24">
        <v>0</v>
      </c>
      <c r="BM230" s="24">
        <v>0</v>
      </c>
      <c r="BN230" s="24">
        <v>0</v>
      </c>
      <c r="BO230" s="24">
        <v>0.1</v>
      </c>
      <c r="BP230" s="24">
        <v>0.1</v>
      </c>
      <c r="BQ230" s="24">
        <v>0</v>
      </c>
      <c r="BR230" s="24">
        <v>0</v>
      </c>
      <c r="BS230" s="24">
        <v>0</v>
      </c>
      <c r="BT230" s="24">
        <v>0.04</v>
      </c>
      <c r="BU230" s="29">
        <v>4</v>
      </c>
      <c r="BV230" s="23">
        <f>BT230/(BT230+BU230)</f>
        <v>9.9009900990099011E-3</v>
      </c>
      <c r="BW230" s="23">
        <f>SQRT((BT230*BU230)/((BT230+BU230)^2*(BT230+BU230+1)))</f>
        <v>4.410251516706673E-2</v>
      </c>
      <c r="BX230" s="24">
        <v>0.25</v>
      </c>
      <c r="BY230" s="24">
        <v>0.25</v>
      </c>
      <c r="BZ230" s="24">
        <v>0.25</v>
      </c>
      <c r="CA230" s="24">
        <v>0.25</v>
      </c>
      <c r="CB230" s="28" t="s">
        <v>59</v>
      </c>
      <c r="CC230" s="24">
        <v>600</v>
      </c>
    </row>
    <row r="231" spans="1:81" s="24" customFormat="1" x14ac:dyDescent="0.2">
      <c r="A231" s="30">
        <f t="shared" si="3"/>
        <v>230</v>
      </c>
      <c r="B231" s="24">
        <v>100</v>
      </c>
      <c r="C231" s="24">
        <v>100</v>
      </c>
      <c r="D231" s="24">
        <v>5</v>
      </c>
      <c r="E231" s="24">
        <v>5</v>
      </c>
      <c r="F231" s="19" t="s">
        <v>80</v>
      </c>
      <c r="G231" s="19">
        <f>IF(F231="rectangle",B231*C231,IF(F231="hook",B231*C231-(D231*E231),IF(F231="eight",B231*C231-2*(D231*E231),IF(F231="tee",B231*C231-2*(D231*E231),IF(F231="cross",B231*C231-4*(D231*E231),"ERROR")))))</f>
        <v>10000</v>
      </c>
      <c r="H231" s="19" t="s">
        <v>85</v>
      </c>
      <c r="I231" s="19">
        <f>B231/C231</f>
        <v>1</v>
      </c>
      <c r="J231" s="22">
        <v>1</v>
      </c>
      <c r="K231" s="24">
        <v>125</v>
      </c>
      <c r="L231" s="24">
        <v>4</v>
      </c>
      <c r="M231" s="25">
        <v>3</v>
      </c>
      <c r="N231" s="22">
        <f>M231/4</f>
        <v>0.75</v>
      </c>
      <c r="O231" s="19">
        <f>M231/N231</f>
        <v>4</v>
      </c>
      <c r="P231" s="26">
        <v>5</v>
      </c>
      <c r="Q231" s="30">
        <f>P231</f>
        <v>5</v>
      </c>
      <c r="R231" s="20">
        <f>AA231/V231</f>
        <v>100</v>
      </c>
      <c r="S231" s="27">
        <v>15</v>
      </c>
      <c r="T231" s="30">
        <f>S231</f>
        <v>15</v>
      </c>
      <c r="U231" s="20">
        <f>AB231/W231</f>
        <v>100</v>
      </c>
      <c r="V231" s="19">
        <f>ROUND((Q231/100)*G231,0)</f>
        <v>500</v>
      </c>
      <c r="W231" s="19">
        <f>ROUND(((T231/100)*G231)/J231,0)</f>
        <v>1500</v>
      </c>
      <c r="X231" s="19">
        <v>0</v>
      </c>
      <c r="Y231" s="19">
        <v>0</v>
      </c>
      <c r="Z231" s="19">
        <v>0</v>
      </c>
      <c r="AA231" s="20">
        <f>G231*P231</f>
        <v>50000</v>
      </c>
      <c r="AB231" s="20">
        <f>(G231*S231)/J231</f>
        <v>150000</v>
      </c>
      <c r="AC231" s="20">
        <v>0</v>
      </c>
      <c r="AD231" s="20">
        <v>0</v>
      </c>
      <c r="AE231" s="20">
        <v>0</v>
      </c>
      <c r="AF231" s="24">
        <v>100</v>
      </c>
      <c r="AG231" s="24">
        <v>0</v>
      </c>
      <c r="AH231" s="24">
        <v>1</v>
      </c>
      <c r="AI231" s="24">
        <v>100</v>
      </c>
      <c r="AJ231" s="24">
        <v>0</v>
      </c>
      <c r="AK231" s="24">
        <v>1</v>
      </c>
      <c r="AL231" s="24">
        <v>0.5</v>
      </c>
      <c r="AM231" s="24">
        <v>0.5</v>
      </c>
      <c r="AN231" s="24">
        <v>0</v>
      </c>
      <c r="AO231" s="24">
        <v>0</v>
      </c>
      <c r="AP231" s="24">
        <v>0</v>
      </c>
      <c r="AQ231" s="24">
        <v>0.01</v>
      </c>
      <c r="AR231" s="24">
        <v>0.01</v>
      </c>
      <c r="AS231" s="24">
        <v>0</v>
      </c>
      <c r="AT231" s="24">
        <v>0</v>
      </c>
      <c r="AU231" s="24">
        <v>0</v>
      </c>
      <c r="AV231" s="24">
        <v>0</v>
      </c>
      <c r="AW231" s="24">
        <v>0.2</v>
      </c>
      <c r="AX231" s="24">
        <v>0</v>
      </c>
      <c r="AY231" s="24">
        <v>0</v>
      </c>
      <c r="AZ231" s="24">
        <v>0</v>
      </c>
      <c r="BA231" s="24">
        <v>0.04</v>
      </c>
      <c r="BB231" s="24">
        <v>0</v>
      </c>
      <c r="BC231" s="22">
        <v>0.05</v>
      </c>
      <c r="BD231" s="22">
        <v>0.05</v>
      </c>
      <c r="BE231" s="24">
        <v>7.4999999999999997E-2</v>
      </c>
      <c r="BF231" s="24">
        <v>5.0000000000000001E-3</v>
      </c>
      <c r="BG231" s="24">
        <v>0</v>
      </c>
      <c r="BH231" s="24">
        <v>0</v>
      </c>
      <c r="BI231" s="24">
        <v>0</v>
      </c>
      <c r="BJ231" s="24">
        <v>1.8749999999999999E-2</v>
      </c>
      <c r="BK231" s="24">
        <v>1.25E-3</v>
      </c>
      <c r="BL231" s="24">
        <v>0</v>
      </c>
      <c r="BM231" s="24">
        <v>0</v>
      </c>
      <c r="BN231" s="24">
        <v>0</v>
      </c>
      <c r="BO231" s="24">
        <v>0.1</v>
      </c>
      <c r="BP231" s="24">
        <v>0.1</v>
      </c>
      <c r="BQ231" s="24">
        <v>0</v>
      </c>
      <c r="BR231" s="24">
        <v>0</v>
      </c>
      <c r="BS231" s="24">
        <v>0</v>
      </c>
      <c r="BT231" s="24">
        <v>0.04</v>
      </c>
      <c r="BU231" s="29">
        <v>0.2</v>
      </c>
      <c r="BV231" s="23">
        <f>BT231/(BT231+BU231)</f>
        <v>0.16666666666666666</v>
      </c>
      <c r="BW231" s="23">
        <f>SQRT((BT231*BU231)/((BT231+BU231)^2*(BT231+BU231+1)))</f>
        <v>0.33467472037604118</v>
      </c>
      <c r="BX231" s="24">
        <v>0.25</v>
      </c>
      <c r="BY231" s="24">
        <v>0.25</v>
      </c>
      <c r="BZ231" s="24">
        <v>0.25</v>
      </c>
      <c r="CA231" s="24">
        <v>0.25</v>
      </c>
      <c r="CB231" s="28" t="s">
        <v>59</v>
      </c>
      <c r="CC231" s="24">
        <v>600</v>
      </c>
    </row>
    <row r="232" spans="1:81" s="24" customFormat="1" x14ac:dyDescent="0.2">
      <c r="A232" s="30">
        <f t="shared" si="3"/>
        <v>231</v>
      </c>
      <c r="B232" s="24">
        <v>100</v>
      </c>
      <c r="C232" s="24">
        <v>100</v>
      </c>
      <c r="D232" s="24">
        <v>5</v>
      </c>
      <c r="E232" s="24">
        <v>5</v>
      </c>
      <c r="F232" s="19" t="s">
        <v>80</v>
      </c>
      <c r="G232" s="19">
        <f>IF(F232="rectangle",B232*C232,IF(F232="hook",B232*C232-(D232*E232),IF(F232="eight",B232*C232-2*(D232*E232),IF(F232="tee",B232*C232-2*(D232*E232),IF(F232="cross",B232*C232-4*(D232*E232),"ERROR")))))</f>
        <v>10000</v>
      </c>
      <c r="H232" s="19" t="s">
        <v>85</v>
      </c>
      <c r="I232" s="19">
        <f>B232/C232</f>
        <v>1</v>
      </c>
      <c r="J232" s="22">
        <v>1</v>
      </c>
      <c r="K232" s="24">
        <v>125</v>
      </c>
      <c r="L232" s="24">
        <v>4</v>
      </c>
      <c r="M232" s="25">
        <v>3</v>
      </c>
      <c r="N232" s="22">
        <f>M232/4</f>
        <v>0.75</v>
      </c>
      <c r="O232" s="19">
        <f>M232/N232</f>
        <v>4</v>
      </c>
      <c r="P232" s="26">
        <v>5</v>
      </c>
      <c r="Q232" s="30">
        <f>P232</f>
        <v>5</v>
      </c>
      <c r="R232" s="20">
        <f>AA232/V232</f>
        <v>100</v>
      </c>
      <c r="S232" s="27">
        <v>15</v>
      </c>
      <c r="T232" s="30">
        <f>S232</f>
        <v>15</v>
      </c>
      <c r="U232" s="20">
        <f>AB232/W232</f>
        <v>100</v>
      </c>
      <c r="V232" s="19">
        <f>ROUND((Q232/100)*G232,0)</f>
        <v>500</v>
      </c>
      <c r="W232" s="19">
        <f>ROUND(((T232/100)*G232)/J232,0)</f>
        <v>1500</v>
      </c>
      <c r="X232" s="19">
        <v>0</v>
      </c>
      <c r="Y232" s="19">
        <v>0</v>
      </c>
      <c r="Z232" s="19">
        <v>0</v>
      </c>
      <c r="AA232" s="20">
        <f>G232*P232</f>
        <v>50000</v>
      </c>
      <c r="AB232" s="20">
        <f>(G232*S232)/J232</f>
        <v>150000</v>
      </c>
      <c r="AC232" s="20">
        <v>0</v>
      </c>
      <c r="AD232" s="20">
        <v>0</v>
      </c>
      <c r="AE232" s="20">
        <v>0</v>
      </c>
      <c r="AF232" s="24">
        <v>100</v>
      </c>
      <c r="AG232" s="24">
        <v>0</v>
      </c>
      <c r="AH232" s="24">
        <v>1</v>
      </c>
      <c r="AI232" s="24">
        <v>100</v>
      </c>
      <c r="AJ232" s="24">
        <v>0</v>
      </c>
      <c r="AK232" s="24">
        <v>1</v>
      </c>
      <c r="AL232" s="24">
        <v>0.5</v>
      </c>
      <c r="AM232" s="24">
        <v>0.5</v>
      </c>
      <c r="AN232" s="24">
        <v>0</v>
      </c>
      <c r="AO232" s="24">
        <v>0</v>
      </c>
      <c r="AP232" s="24">
        <v>0</v>
      </c>
      <c r="AQ232" s="24">
        <v>0.01</v>
      </c>
      <c r="AR232" s="24">
        <v>0.01</v>
      </c>
      <c r="AS232" s="24">
        <v>0</v>
      </c>
      <c r="AT232" s="24">
        <v>0</v>
      </c>
      <c r="AU232" s="24">
        <v>0</v>
      </c>
      <c r="AV232" s="24">
        <v>0</v>
      </c>
      <c r="AW232" s="24">
        <v>0.2</v>
      </c>
      <c r="AX232" s="24">
        <v>0</v>
      </c>
      <c r="AY232" s="24">
        <v>0</v>
      </c>
      <c r="AZ232" s="24">
        <v>0</v>
      </c>
      <c r="BA232" s="24">
        <v>0.04</v>
      </c>
      <c r="BB232" s="24">
        <v>0</v>
      </c>
      <c r="BC232" s="22">
        <v>0.05</v>
      </c>
      <c r="BD232" s="22">
        <v>0.05</v>
      </c>
      <c r="BE232" s="24">
        <v>7.4999999999999997E-2</v>
      </c>
      <c r="BF232" s="24">
        <v>5.0000000000000001E-3</v>
      </c>
      <c r="BG232" s="24">
        <v>0</v>
      </c>
      <c r="BH232" s="24">
        <v>0</v>
      </c>
      <c r="BI232" s="24">
        <v>0</v>
      </c>
      <c r="BJ232" s="24">
        <v>1.8749999999999999E-2</v>
      </c>
      <c r="BK232" s="24">
        <v>1.25E-3</v>
      </c>
      <c r="BL232" s="24">
        <v>0</v>
      </c>
      <c r="BM232" s="24">
        <v>0</v>
      </c>
      <c r="BN232" s="24">
        <v>0</v>
      </c>
      <c r="BO232" s="24">
        <v>0.1</v>
      </c>
      <c r="BP232" s="24">
        <v>0.1</v>
      </c>
      <c r="BQ232" s="24">
        <v>0</v>
      </c>
      <c r="BR232" s="24">
        <v>0</v>
      </c>
      <c r="BS232" s="24">
        <v>0</v>
      </c>
      <c r="BT232" s="24">
        <v>0.04</v>
      </c>
      <c r="BU232" s="29">
        <v>0.1</v>
      </c>
      <c r="BV232" s="23">
        <f>BT232/(BT232+BU232)</f>
        <v>0.2857142857142857</v>
      </c>
      <c r="BW232" s="23">
        <f>SQRT((BT232*BU232)/((BT232+BU232)^2*(BT232+BU232+1)))</f>
        <v>0.42310634125649449</v>
      </c>
      <c r="BX232" s="24">
        <v>0.25</v>
      </c>
      <c r="BY232" s="24">
        <v>0.25</v>
      </c>
      <c r="BZ232" s="24">
        <v>0.25</v>
      </c>
      <c r="CA232" s="24">
        <v>0.25</v>
      </c>
      <c r="CB232" s="28" t="s">
        <v>59</v>
      </c>
      <c r="CC232" s="24">
        <v>600</v>
      </c>
    </row>
    <row r="233" spans="1:81" s="24" customFormat="1" x14ac:dyDescent="0.2">
      <c r="A233" s="30">
        <f t="shared" si="3"/>
        <v>232</v>
      </c>
      <c r="B233" s="24">
        <v>100</v>
      </c>
      <c r="C233" s="24">
        <v>100</v>
      </c>
      <c r="D233" s="24">
        <v>5</v>
      </c>
      <c r="E233" s="24">
        <v>5</v>
      </c>
      <c r="F233" s="19" t="s">
        <v>80</v>
      </c>
      <c r="G233" s="19">
        <f>IF(F233="rectangle",B233*C233,IF(F233="hook",B233*C233-(D233*E233),IF(F233="eight",B233*C233-2*(D233*E233),IF(F233="tee",B233*C233-2*(D233*E233),IF(F233="cross",B233*C233-4*(D233*E233),"ERROR")))))</f>
        <v>10000</v>
      </c>
      <c r="H233" s="19" t="s">
        <v>85</v>
      </c>
      <c r="I233" s="19">
        <f>B233/C233</f>
        <v>1</v>
      </c>
      <c r="J233" s="22">
        <v>1</v>
      </c>
      <c r="K233" s="24">
        <v>125</v>
      </c>
      <c r="L233" s="24">
        <v>4</v>
      </c>
      <c r="M233" s="25">
        <v>3</v>
      </c>
      <c r="N233" s="22">
        <f>M233/4</f>
        <v>0.75</v>
      </c>
      <c r="O233" s="19">
        <f>M233/N233</f>
        <v>4</v>
      </c>
      <c r="P233" s="26">
        <v>5</v>
      </c>
      <c r="Q233" s="30">
        <f>P233</f>
        <v>5</v>
      </c>
      <c r="R233" s="20">
        <f>AA233/V233</f>
        <v>100</v>
      </c>
      <c r="S233" s="27">
        <v>30</v>
      </c>
      <c r="T233" s="30">
        <f>S233</f>
        <v>30</v>
      </c>
      <c r="U233" s="20">
        <f>AB233/W233</f>
        <v>100</v>
      </c>
      <c r="V233" s="19">
        <f>ROUND((Q233/100)*G233,0)</f>
        <v>500</v>
      </c>
      <c r="W233" s="19">
        <f>ROUND(((T233/100)*G233)/J233,0)</f>
        <v>3000</v>
      </c>
      <c r="X233" s="19">
        <v>0</v>
      </c>
      <c r="Y233" s="19">
        <v>0</v>
      </c>
      <c r="Z233" s="19">
        <v>0</v>
      </c>
      <c r="AA233" s="20">
        <f>G233*P233</f>
        <v>50000</v>
      </c>
      <c r="AB233" s="20">
        <f>(G233*S233)/J233</f>
        <v>300000</v>
      </c>
      <c r="AC233" s="20">
        <v>0</v>
      </c>
      <c r="AD233" s="20">
        <v>0</v>
      </c>
      <c r="AE233" s="20">
        <v>0</v>
      </c>
      <c r="AF233" s="24">
        <v>100</v>
      </c>
      <c r="AG233" s="24">
        <v>0</v>
      </c>
      <c r="AH233" s="24">
        <v>1</v>
      </c>
      <c r="AI233" s="24">
        <v>100</v>
      </c>
      <c r="AJ233" s="24">
        <v>0</v>
      </c>
      <c r="AK233" s="24">
        <v>1</v>
      </c>
      <c r="AL233" s="24">
        <v>0.5</v>
      </c>
      <c r="AM233" s="24">
        <v>0.5</v>
      </c>
      <c r="AN233" s="24">
        <v>0</v>
      </c>
      <c r="AO233" s="24">
        <v>0</v>
      </c>
      <c r="AP233" s="24">
        <v>0</v>
      </c>
      <c r="AQ233" s="24">
        <v>0.01</v>
      </c>
      <c r="AR233" s="24">
        <v>0.01</v>
      </c>
      <c r="AS233" s="24">
        <v>0</v>
      </c>
      <c r="AT233" s="24">
        <v>0</v>
      </c>
      <c r="AU233" s="24">
        <v>0</v>
      </c>
      <c r="AV233" s="24">
        <v>0</v>
      </c>
      <c r="AW233" s="24">
        <v>0.2</v>
      </c>
      <c r="AX233" s="24">
        <v>0</v>
      </c>
      <c r="AY233" s="24">
        <v>0</v>
      </c>
      <c r="AZ233" s="24">
        <v>0</v>
      </c>
      <c r="BA233" s="24">
        <v>0.04</v>
      </c>
      <c r="BB233" s="24">
        <v>0</v>
      </c>
      <c r="BC233" s="22">
        <v>0.05</v>
      </c>
      <c r="BD233" s="22">
        <v>0.05</v>
      </c>
      <c r="BE233" s="24">
        <v>7.4999999999999997E-2</v>
      </c>
      <c r="BF233" s="24">
        <v>5.0000000000000001E-3</v>
      </c>
      <c r="BG233" s="24">
        <v>0</v>
      </c>
      <c r="BH233" s="24">
        <v>0</v>
      </c>
      <c r="BI233" s="24">
        <v>0</v>
      </c>
      <c r="BJ233" s="24">
        <v>1.8749999999999999E-2</v>
      </c>
      <c r="BK233" s="24">
        <v>1.25E-3</v>
      </c>
      <c r="BL233" s="24">
        <v>0</v>
      </c>
      <c r="BM233" s="24">
        <v>0</v>
      </c>
      <c r="BN233" s="24">
        <v>0</v>
      </c>
      <c r="BO233" s="24">
        <v>0.1</v>
      </c>
      <c r="BP233" s="24">
        <v>0.1</v>
      </c>
      <c r="BQ233" s="24">
        <v>0</v>
      </c>
      <c r="BR233" s="24">
        <v>0</v>
      </c>
      <c r="BS233" s="24">
        <v>0</v>
      </c>
      <c r="BT233" s="24">
        <v>0.04</v>
      </c>
      <c r="BU233" s="29">
        <v>4</v>
      </c>
      <c r="BV233" s="23">
        <f>BT233/(BT233+BU233)</f>
        <v>9.9009900990099011E-3</v>
      </c>
      <c r="BW233" s="23">
        <f>SQRT((BT233*BU233)/((BT233+BU233)^2*(BT233+BU233+1)))</f>
        <v>4.410251516706673E-2</v>
      </c>
      <c r="BX233" s="24">
        <v>0.25</v>
      </c>
      <c r="BY233" s="24">
        <v>0.25</v>
      </c>
      <c r="BZ233" s="24">
        <v>0.25</v>
      </c>
      <c r="CA233" s="24">
        <v>0.25</v>
      </c>
      <c r="CB233" s="28" t="s">
        <v>59</v>
      </c>
      <c r="CC233" s="24">
        <v>600</v>
      </c>
    </row>
    <row r="234" spans="1:81" s="24" customFormat="1" x14ac:dyDescent="0.2">
      <c r="A234" s="30">
        <f t="shared" si="3"/>
        <v>233</v>
      </c>
      <c r="B234" s="24">
        <v>100</v>
      </c>
      <c r="C234" s="24">
        <v>100</v>
      </c>
      <c r="D234" s="24">
        <v>5</v>
      </c>
      <c r="E234" s="24">
        <v>5</v>
      </c>
      <c r="F234" s="19" t="s">
        <v>80</v>
      </c>
      <c r="G234" s="19">
        <f>IF(F234="rectangle",B234*C234,IF(F234="hook",B234*C234-(D234*E234),IF(F234="eight",B234*C234-2*(D234*E234),IF(F234="tee",B234*C234-2*(D234*E234),IF(F234="cross",B234*C234-4*(D234*E234),"ERROR")))))</f>
        <v>10000</v>
      </c>
      <c r="H234" s="19" t="s">
        <v>85</v>
      </c>
      <c r="I234" s="19">
        <f>B234/C234</f>
        <v>1</v>
      </c>
      <c r="J234" s="22">
        <v>1</v>
      </c>
      <c r="K234" s="24">
        <v>125</v>
      </c>
      <c r="L234" s="24">
        <v>4</v>
      </c>
      <c r="M234" s="25">
        <v>3</v>
      </c>
      <c r="N234" s="22">
        <f>M234/4</f>
        <v>0.75</v>
      </c>
      <c r="O234" s="19">
        <f>M234/N234</f>
        <v>4</v>
      </c>
      <c r="P234" s="26">
        <v>5</v>
      </c>
      <c r="Q234" s="30">
        <f>P234</f>
        <v>5</v>
      </c>
      <c r="R234" s="20">
        <f>AA234/V234</f>
        <v>100</v>
      </c>
      <c r="S234" s="27">
        <v>30</v>
      </c>
      <c r="T234" s="30">
        <f>S234</f>
        <v>30</v>
      </c>
      <c r="U234" s="20">
        <f>AB234/W234</f>
        <v>100</v>
      </c>
      <c r="V234" s="19">
        <f>ROUND((Q234/100)*G234,0)</f>
        <v>500</v>
      </c>
      <c r="W234" s="19">
        <f>ROUND(((T234/100)*G234)/J234,0)</f>
        <v>3000</v>
      </c>
      <c r="X234" s="19">
        <v>0</v>
      </c>
      <c r="Y234" s="19">
        <v>0</v>
      </c>
      <c r="Z234" s="19">
        <v>0</v>
      </c>
      <c r="AA234" s="20">
        <f>G234*P234</f>
        <v>50000</v>
      </c>
      <c r="AB234" s="20">
        <f>(G234*S234)/J234</f>
        <v>300000</v>
      </c>
      <c r="AC234" s="20">
        <v>0</v>
      </c>
      <c r="AD234" s="20">
        <v>0</v>
      </c>
      <c r="AE234" s="20">
        <v>0</v>
      </c>
      <c r="AF234" s="24">
        <v>100</v>
      </c>
      <c r="AG234" s="24">
        <v>0</v>
      </c>
      <c r="AH234" s="24">
        <v>1</v>
      </c>
      <c r="AI234" s="24">
        <v>100</v>
      </c>
      <c r="AJ234" s="24">
        <v>0</v>
      </c>
      <c r="AK234" s="24">
        <v>1</v>
      </c>
      <c r="AL234" s="24">
        <v>0.5</v>
      </c>
      <c r="AM234" s="24">
        <v>0.5</v>
      </c>
      <c r="AN234" s="24">
        <v>0</v>
      </c>
      <c r="AO234" s="24">
        <v>0</v>
      </c>
      <c r="AP234" s="24">
        <v>0</v>
      </c>
      <c r="AQ234" s="24">
        <v>0.01</v>
      </c>
      <c r="AR234" s="24">
        <v>0.01</v>
      </c>
      <c r="AS234" s="24">
        <v>0</v>
      </c>
      <c r="AT234" s="24">
        <v>0</v>
      </c>
      <c r="AU234" s="24">
        <v>0</v>
      </c>
      <c r="AV234" s="24">
        <v>0</v>
      </c>
      <c r="AW234" s="24">
        <v>0.2</v>
      </c>
      <c r="AX234" s="24">
        <v>0</v>
      </c>
      <c r="AY234" s="24">
        <v>0</v>
      </c>
      <c r="AZ234" s="24">
        <v>0</v>
      </c>
      <c r="BA234" s="24">
        <v>0.04</v>
      </c>
      <c r="BB234" s="24">
        <v>0</v>
      </c>
      <c r="BC234" s="22">
        <v>0.05</v>
      </c>
      <c r="BD234" s="22">
        <v>0.05</v>
      </c>
      <c r="BE234" s="24">
        <v>7.4999999999999997E-2</v>
      </c>
      <c r="BF234" s="24">
        <v>5.0000000000000001E-3</v>
      </c>
      <c r="BG234" s="24">
        <v>0</v>
      </c>
      <c r="BH234" s="24">
        <v>0</v>
      </c>
      <c r="BI234" s="24">
        <v>0</v>
      </c>
      <c r="BJ234" s="24">
        <v>1.8749999999999999E-2</v>
      </c>
      <c r="BK234" s="24">
        <v>1.25E-3</v>
      </c>
      <c r="BL234" s="24">
        <v>0</v>
      </c>
      <c r="BM234" s="24">
        <v>0</v>
      </c>
      <c r="BN234" s="24">
        <v>0</v>
      </c>
      <c r="BO234" s="24">
        <v>0.1</v>
      </c>
      <c r="BP234" s="24">
        <v>0.1</v>
      </c>
      <c r="BQ234" s="24">
        <v>0</v>
      </c>
      <c r="BR234" s="24">
        <v>0</v>
      </c>
      <c r="BS234" s="24">
        <v>0</v>
      </c>
      <c r="BT234" s="24">
        <v>0.04</v>
      </c>
      <c r="BU234" s="29">
        <v>0.2</v>
      </c>
      <c r="BV234" s="23">
        <f>BT234/(BT234+BU234)</f>
        <v>0.16666666666666666</v>
      </c>
      <c r="BW234" s="23">
        <f>SQRT((BT234*BU234)/((BT234+BU234)^2*(BT234+BU234+1)))</f>
        <v>0.33467472037604118</v>
      </c>
      <c r="BX234" s="24">
        <v>0.25</v>
      </c>
      <c r="BY234" s="24">
        <v>0.25</v>
      </c>
      <c r="BZ234" s="24">
        <v>0.25</v>
      </c>
      <c r="CA234" s="24">
        <v>0.25</v>
      </c>
      <c r="CB234" s="28" t="s">
        <v>59</v>
      </c>
      <c r="CC234" s="24">
        <v>600</v>
      </c>
    </row>
    <row r="235" spans="1:81" s="24" customFormat="1" x14ac:dyDescent="0.2">
      <c r="A235" s="30">
        <f t="shared" si="3"/>
        <v>234</v>
      </c>
      <c r="B235" s="24">
        <v>100</v>
      </c>
      <c r="C235" s="24">
        <v>100</v>
      </c>
      <c r="D235" s="24">
        <v>5</v>
      </c>
      <c r="E235" s="24">
        <v>5</v>
      </c>
      <c r="F235" s="19" t="s">
        <v>80</v>
      </c>
      <c r="G235" s="19">
        <f>IF(F235="rectangle",B235*C235,IF(F235="hook",B235*C235-(D235*E235),IF(F235="eight",B235*C235-2*(D235*E235),IF(F235="tee",B235*C235-2*(D235*E235),IF(F235="cross",B235*C235-4*(D235*E235),"ERROR")))))</f>
        <v>10000</v>
      </c>
      <c r="H235" s="19" t="s">
        <v>85</v>
      </c>
      <c r="I235" s="19">
        <f>B235/C235</f>
        <v>1</v>
      </c>
      <c r="J235" s="22">
        <v>1</v>
      </c>
      <c r="K235" s="24">
        <v>125</v>
      </c>
      <c r="L235" s="24">
        <v>4</v>
      </c>
      <c r="M235" s="25">
        <v>3</v>
      </c>
      <c r="N235" s="22">
        <f>M235/4</f>
        <v>0.75</v>
      </c>
      <c r="O235" s="19">
        <f>M235/N235</f>
        <v>4</v>
      </c>
      <c r="P235" s="26">
        <v>5</v>
      </c>
      <c r="Q235" s="30">
        <f>P235</f>
        <v>5</v>
      </c>
      <c r="R235" s="20">
        <f>AA235/V235</f>
        <v>100</v>
      </c>
      <c r="S235" s="27">
        <v>30</v>
      </c>
      <c r="T235" s="30">
        <f>S235</f>
        <v>30</v>
      </c>
      <c r="U235" s="20">
        <f>AB235/W235</f>
        <v>100</v>
      </c>
      <c r="V235" s="19">
        <f>ROUND((Q235/100)*G235,0)</f>
        <v>500</v>
      </c>
      <c r="W235" s="19">
        <f>ROUND(((T235/100)*G235)/J235,0)</f>
        <v>3000</v>
      </c>
      <c r="X235" s="19">
        <v>0</v>
      </c>
      <c r="Y235" s="19">
        <v>0</v>
      </c>
      <c r="Z235" s="19">
        <v>0</v>
      </c>
      <c r="AA235" s="20">
        <f>G235*P235</f>
        <v>50000</v>
      </c>
      <c r="AB235" s="20">
        <f>(G235*S235)/J235</f>
        <v>300000</v>
      </c>
      <c r="AC235" s="20">
        <v>0</v>
      </c>
      <c r="AD235" s="20">
        <v>0</v>
      </c>
      <c r="AE235" s="20">
        <v>0</v>
      </c>
      <c r="AF235" s="24">
        <v>100</v>
      </c>
      <c r="AG235" s="24">
        <v>0</v>
      </c>
      <c r="AH235" s="24">
        <v>1</v>
      </c>
      <c r="AI235" s="24">
        <v>100</v>
      </c>
      <c r="AJ235" s="24">
        <v>0</v>
      </c>
      <c r="AK235" s="24">
        <v>1</v>
      </c>
      <c r="AL235" s="24">
        <v>0.5</v>
      </c>
      <c r="AM235" s="24">
        <v>0.5</v>
      </c>
      <c r="AN235" s="24">
        <v>0</v>
      </c>
      <c r="AO235" s="24">
        <v>0</v>
      </c>
      <c r="AP235" s="24">
        <v>0</v>
      </c>
      <c r="AQ235" s="24">
        <v>0.01</v>
      </c>
      <c r="AR235" s="24">
        <v>0.01</v>
      </c>
      <c r="AS235" s="24">
        <v>0</v>
      </c>
      <c r="AT235" s="24">
        <v>0</v>
      </c>
      <c r="AU235" s="24">
        <v>0</v>
      </c>
      <c r="AV235" s="24">
        <v>0</v>
      </c>
      <c r="AW235" s="24">
        <v>0.2</v>
      </c>
      <c r="AX235" s="24">
        <v>0</v>
      </c>
      <c r="AY235" s="24">
        <v>0</v>
      </c>
      <c r="AZ235" s="24">
        <v>0</v>
      </c>
      <c r="BA235" s="24">
        <v>0.04</v>
      </c>
      <c r="BB235" s="24">
        <v>0</v>
      </c>
      <c r="BC235" s="22">
        <v>0.05</v>
      </c>
      <c r="BD235" s="22">
        <v>0.05</v>
      </c>
      <c r="BE235" s="24">
        <v>7.4999999999999997E-2</v>
      </c>
      <c r="BF235" s="24">
        <v>5.0000000000000001E-3</v>
      </c>
      <c r="BG235" s="24">
        <v>0</v>
      </c>
      <c r="BH235" s="24">
        <v>0</v>
      </c>
      <c r="BI235" s="24">
        <v>0</v>
      </c>
      <c r="BJ235" s="24">
        <v>1.8749999999999999E-2</v>
      </c>
      <c r="BK235" s="24">
        <v>1.25E-3</v>
      </c>
      <c r="BL235" s="24">
        <v>0</v>
      </c>
      <c r="BM235" s="24">
        <v>0</v>
      </c>
      <c r="BN235" s="24">
        <v>0</v>
      </c>
      <c r="BO235" s="24">
        <v>0.1</v>
      </c>
      <c r="BP235" s="24">
        <v>0.1</v>
      </c>
      <c r="BQ235" s="24">
        <v>0</v>
      </c>
      <c r="BR235" s="24">
        <v>0</v>
      </c>
      <c r="BS235" s="24">
        <v>0</v>
      </c>
      <c r="BT235" s="24">
        <v>0.04</v>
      </c>
      <c r="BU235" s="29">
        <v>0.1</v>
      </c>
      <c r="BV235" s="23">
        <f>BT235/(BT235+BU235)</f>
        <v>0.2857142857142857</v>
      </c>
      <c r="BW235" s="23">
        <f>SQRT((BT235*BU235)/((BT235+BU235)^2*(BT235+BU235+1)))</f>
        <v>0.42310634125649449</v>
      </c>
      <c r="BX235" s="24">
        <v>0.25</v>
      </c>
      <c r="BY235" s="24">
        <v>0.25</v>
      </c>
      <c r="BZ235" s="24">
        <v>0.25</v>
      </c>
      <c r="CA235" s="24">
        <v>0.25</v>
      </c>
      <c r="CB235" s="28" t="s">
        <v>59</v>
      </c>
      <c r="CC235" s="24">
        <v>600</v>
      </c>
    </row>
    <row r="236" spans="1:81" s="24" customFormat="1" x14ac:dyDescent="0.2">
      <c r="A236" s="30">
        <f t="shared" si="3"/>
        <v>235</v>
      </c>
      <c r="B236" s="24">
        <v>20</v>
      </c>
      <c r="C236" s="24">
        <v>20</v>
      </c>
      <c r="D236" s="24">
        <v>5</v>
      </c>
      <c r="E236" s="24">
        <v>5</v>
      </c>
      <c r="F236" s="19" t="s">
        <v>80</v>
      </c>
      <c r="G236" s="19">
        <f>IF(F236="rectangle",B236*C236,IF(F236="hook",B236*C236-(D236*E236),IF(F236="eight",B236*C236-2*(D236*E236),IF(F236="tee",B236*C236-2*(D236*E236),IF(F236="cross",B236*C236-4*(D236*E236),"ERROR")))))</f>
        <v>400</v>
      </c>
      <c r="H236" s="19" t="s">
        <v>84</v>
      </c>
      <c r="I236" s="19">
        <f>B236/C236</f>
        <v>1</v>
      </c>
      <c r="J236" s="22">
        <v>1</v>
      </c>
      <c r="K236" s="24">
        <v>125</v>
      </c>
      <c r="L236" s="24">
        <v>4</v>
      </c>
      <c r="M236" s="25">
        <v>3</v>
      </c>
      <c r="N236" s="22">
        <f>M236/4</f>
        <v>0.75</v>
      </c>
      <c r="O236" s="19">
        <f>M236/N236</f>
        <v>4</v>
      </c>
      <c r="P236" s="26">
        <v>5</v>
      </c>
      <c r="Q236" s="30">
        <f>P236</f>
        <v>5</v>
      </c>
      <c r="R236" s="20">
        <f>AA236/V236</f>
        <v>100</v>
      </c>
      <c r="S236" s="27">
        <v>5</v>
      </c>
      <c r="T236" s="30">
        <f>S236</f>
        <v>5</v>
      </c>
      <c r="U236" s="20">
        <f>AB236/W236</f>
        <v>100</v>
      </c>
      <c r="V236" s="19">
        <f>ROUND((Q236/100)*G236,0)</f>
        <v>20</v>
      </c>
      <c r="W236" s="19">
        <f>ROUND(((T236/100)*G236)/J236,0)</f>
        <v>20</v>
      </c>
      <c r="X236" s="19">
        <v>0</v>
      </c>
      <c r="Y236" s="19">
        <v>0</v>
      </c>
      <c r="Z236" s="19">
        <v>0</v>
      </c>
      <c r="AA236" s="20">
        <f>G236*P236</f>
        <v>2000</v>
      </c>
      <c r="AB236" s="20">
        <f>(G236*S236)/J236</f>
        <v>2000</v>
      </c>
      <c r="AC236" s="20">
        <v>0</v>
      </c>
      <c r="AD236" s="20">
        <v>0</v>
      </c>
      <c r="AE236" s="20">
        <v>0</v>
      </c>
      <c r="AF236" s="24">
        <v>100</v>
      </c>
      <c r="AG236" s="24">
        <v>0</v>
      </c>
      <c r="AH236" s="24">
        <v>1</v>
      </c>
      <c r="AI236" s="24">
        <v>100</v>
      </c>
      <c r="AJ236" s="24">
        <v>0</v>
      </c>
      <c r="AK236" s="24">
        <v>1</v>
      </c>
      <c r="AL236" s="24">
        <v>0.5</v>
      </c>
      <c r="AM236" s="24">
        <v>0.5</v>
      </c>
      <c r="AN236" s="24">
        <v>0</v>
      </c>
      <c r="AO236" s="24">
        <v>0</v>
      </c>
      <c r="AP236" s="24">
        <v>0</v>
      </c>
      <c r="AQ236" s="24">
        <v>0.01</v>
      </c>
      <c r="AR236" s="24">
        <v>0.01</v>
      </c>
      <c r="AS236" s="24">
        <v>0</v>
      </c>
      <c r="AT236" s="24">
        <v>0</v>
      </c>
      <c r="AU236" s="24">
        <v>0</v>
      </c>
      <c r="AV236" s="24">
        <v>0</v>
      </c>
      <c r="AW236" s="24">
        <v>0.2</v>
      </c>
      <c r="AX236" s="24">
        <v>0</v>
      </c>
      <c r="AY236" s="24">
        <v>0</v>
      </c>
      <c r="AZ236" s="24">
        <v>0</v>
      </c>
      <c r="BA236" s="24">
        <v>0.04</v>
      </c>
      <c r="BB236" s="24">
        <v>0</v>
      </c>
      <c r="BC236" s="22">
        <v>0.05</v>
      </c>
      <c r="BD236" s="22">
        <v>0.05</v>
      </c>
      <c r="BE236" s="24">
        <v>7.4999999999999997E-2</v>
      </c>
      <c r="BF236" s="24">
        <v>5.0000000000000001E-3</v>
      </c>
      <c r="BG236" s="24">
        <v>0</v>
      </c>
      <c r="BH236" s="24">
        <v>0</v>
      </c>
      <c r="BI236" s="24">
        <v>0</v>
      </c>
      <c r="BJ236" s="24">
        <v>1.8749999999999999E-2</v>
      </c>
      <c r="BK236" s="24">
        <v>1.25E-3</v>
      </c>
      <c r="BL236" s="24">
        <v>0</v>
      </c>
      <c r="BM236" s="24">
        <v>0</v>
      </c>
      <c r="BN236" s="24">
        <v>0</v>
      </c>
      <c r="BO236" s="24">
        <v>0.1</v>
      </c>
      <c r="BP236" s="24">
        <v>0.1</v>
      </c>
      <c r="BQ236" s="24">
        <v>0</v>
      </c>
      <c r="BR236" s="24">
        <v>0</v>
      </c>
      <c r="BS236" s="24">
        <v>0</v>
      </c>
      <c r="BT236" s="24">
        <v>0.04</v>
      </c>
      <c r="BU236" s="29">
        <v>4</v>
      </c>
      <c r="BV236" s="23">
        <f>BT236/(BT236+BU236)</f>
        <v>9.9009900990099011E-3</v>
      </c>
      <c r="BW236" s="23">
        <f>SQRT((BT236*BU236)/((BT236+BU236)^2*(BT236+BU236+1)))</f>
        <v>4.410251516706673E-2</v>
      </c>
      <c r="BX236" s="24">
        <v>0.25</v>
      </c>
      <c r="BY236" s="24">
        <v>0.25</v>
      </c>
      <c r="BZ236" s="24">
        <v>0.25</v>
      </c>
      <c r="CA236" s="24">
        <v>0.25</v>
      </c>
      <c r="CB236" s="28" t="s">
        <v>59</v>
      </c>
      <c r="CC236" s="24">
        <v>600</v>
      </c>
    </row>
    <row r="237" spans="1:81" s="24" customFormat="1" x14ac:dyDescent="0.2">
      <c r="A237" s="30">
        <f t="shared" si="3"/>
        <v>236</v>
      </c>
      <c r="B237" s="24">
        <v>20</v>
      </c>
      <c r="C237" s="24">
        <v>20</v>
      </c>
      <c r="D237" s="24">
        <v>5</v>
      </c>
      <c r="E237" s="24">
        <v>5</v>
      </c>
      <c r="F237" s="19" t="s">
        <v>80</v>
      </c>
      <c r="G237" s="19">
        <f>IF(F237="rectangle",B237*C237,IF(F237="hook",B237*C237-(D237*E237),IF(F237="eight",B237*C237-2*(D237*E237),IF(F237="tee",B237*C237-2*(D237*E237),IF(F237="cross",B237*C237-4*(D237*E237),"ERROR")))))</f>
        <v>400</v>
      </c>
      <c r="H237" s="19" t="s">
        <v>84</v>
      </c>
      <c r="I237" s="19">
        <f>B237/C237</f>
        <v>1</v>
      </c>
      <c r="J237" s="22">
        <v>1</v>
      </c>
      <c r="K237" s="24">
        <v>125</v>
      </c>
      <c r="L237" s="24">
        <v>4</v>
      </c>
      <c r="M237" s="25">
        <v>3</v>
      </c>
      <c r="N237" s="22">
        <f>M237/4</f>
        <v>0.75</v>
      </c>
      <c r="O237" s="19">
        <f>M237/N237</f>
        <v>4</v>
      </c>
      <c r="P237" s="26">
        <v>5</v>
      </c>
      <c r="Q237" s="30">
        <f>P237</f>
        <v>5</v>
      </c>
      <c r="R237" s="20">
        <f>AA237/V237</f>
        <v>100</v>
      </c>
      <c r="S237" s="27">
        <v>5</v>
      </c>
      <c r="T237" s="30">
        <f>S237</f>
        <v>5</v>
      </c>
      <c r="U237" s="20">
        <f>AB237/W237</f>
        <v>100</v>
      </c>
      <c r="V237" s="19">
        <f>ROUND((Q237/100)*G237,0)</f>
        <v>20</v>
      </c>
      <c r="W237" s="19">
        <f>ROUND(((T237/100)*G237)/J237,0)</f>
        <v>20</v>
      </c>
      <c r="X237" s="19">
        <v>0</v>
      </c>
      <c r="Y237" s="19">
        <v>0</v>
      </c>
      <c r="Z237" s="19">
        <v>0</v>
      </c>
      <c r="AA237" s="20">
        <f>G237*P237</f>
        <v>2000</v>
      </c>
      <c r="AB237" s="20">
        <f>(G237*S237)/J237</f>
        <v>2000</v>
      </c>
      <c r="AC237" s="20">
        <v>0</v>
      </c>
      <c r="AD237" s="20">
        <v>0</v>
      </c>
      <c r="AE237" s="20">
        <v>0</v>
      </c>
      <c r="AF237" s="24">
        <v>100</v>
      </c>
      <c r="AG237" s="24">
        <v>0</v>
      </c>
      <c r="AH237" s="24">
        <v>1</v>
      </c>
      <c r="AI237" s="24">
        <v>100</v>
      </c>
      <c r="AJ237" s="24">
        <v>0</v>
      </c>
      <c r="AK237" s="24">
        <v>1</v>
      </c>
      <c r="AL237" s="24">
        <v>0.5</v>
      </c>
      <c r="AM237" s="24">
        <v>0.5</v>
      </c>
      <c r="AN237" s="24">
        <v>0</v>
      </c>
      <c r="AO237" s="24">
        <v>0</v>
      </c>
      <c r="AP237" s="24">
        <v>0</v>
      </c>
      <c r="AQ237" s="24">
        <v>0.01</v>
      </c>
      <c r="AR237" s="24">
        <v>0.01</v>
      </c>
      <c r="AS237" s="24">
        <v>0</v>
      </c>
      <c r="AT237" s="24">
        <v>0</v>
      </c>
      <c r="AU237" s="24">
        <v>0</v>
      </c>
      <c r="AV237" s="24">
        <v>0</v>
      </c>
      <c r="AW237" s="24">
        <v>0.2</v>
      </c>
      <c r="AX237" s="24">
        <v>0</v>
      </c>
      <c r="AY237" s="24">
        <v>0</v>
      </c>
      <c r="AZ237" s="24">
        <v>0</v>
      </c>
      <c r="BA237" s="24">
        <v>0.04</v>
      </c>
      <c r="BB237" s="24">
        <v>0</v>
      </c>
      <c r="BC237" s="22">
        <v>0.05</v>
      </c>
      <c r="BD237" s="22">
        <v>0.05</v>
      </c>
      <c r="BE237" s="24">
        <v>7.4999999999999997E-2</v>
      </c>
      <c r="BF237" s="24">
        <v>5.0000000000000001E-3</v>
      </c>
      <c r="BG237" s="24">
        <v>0</v>
      </c>
      <c r="BH237" s="24">
        <v>0</v>
      </c>
      <c r="BI237" s="24">
        <v>0</v>
      </c>
      <c r="BJ237" s="24">
        <v>1.8749999999999999E-2</v>
      </c>
      <c r="BK237" s="24">
        <v>1.25E-3</v>
      </c>
      <c r="BL237" s="24">
        <v>0</v>
      </c>
      <c r="BM237" s="24">
        <v>0</v>
      </c>
      <c r="BN237" s="24">
        <v>0</v>
      </c>
      <c r="BO237" s="24">
        <v>0.1</v>
      </c>
      <c r="BP237" s="24">
        <v>0.1</v>
      </c>
      <c r="BQ237" s="24">
        <v>0</v>
      </c>
      <c r="BR237" s="24">
        <v>0</v>
      </c>
      <c r="BS237" s="24">
        <v>0</v>
      </c>
      <c r="BT237" s="24">
        <v>0.04</v>
      </c>
      <c r="BU237" s="29">
        <v>0.2</v>
      </c>
      <c r="BV237" s="23">
        <f>BT237/(BT237+BU237)</f>
        <v>0.16666666666666666</v>
      </c>
      <c r="BW237" s="23">
        <f>SQRT((BT237*BU237)/((BT237+BU237)^2*(BT237+BU237+1)))</f>
        <v>0.33467472037604118</v>
      </c>
      <c r="BX237" s="24">
        <v>0.25</v>
      </c>
      <c r="BY237" s="24">
        <v>0.25</v>
      </c>
      <c r="BZ237" s="24">
        <v>0.25</v>
      </c>
      <c r="CA237" s="24">
        <v>0.25</v>
      </c>
      <c r="CB237" s="28" t="s">
        <v>59</v>
      </c>
      <c r="CC237" s="24">
        <v>600</v>
      </c>
    </row>
    <row r="238" spans="1:81" s="24" customFormat="1" x14ac:dyDescent="0.2">
      <c r="A238" s="30">
        <f t="shared" si="3"/>
        <v>237</v>
      </c>
      <c r="B238" s="24">
        <v>20</v>
      </c>
      <c r="C238" s="24">
        <v>20</v>
      </c>
      <c r="D238" s="24">
        <v>5</v>
      </c>
      <c r="E238" s="24">
        <v>5</v>
      </c>
      <c r="F238" s="19" t="s">
        <v>80</v>
      </c>
      <c r="G238" s="19">
        <f>IF(F238="rectangle",B238*C238,IF(F238="hook",B238*C238-(D238*E238),IF(F238="eight",B238*C238-2*(D238*E238),IF(F238="tee",B238*C238-2*(D238*E238),IF(F238="cross",B238*C238-4*(D238*E238),"ERROR")))))</f>
        <v>400</v>
      </c>
      <c r="H238" s="19" t="s">
        <v>84</v>
      </c>
      <c r="I238" s="19">
        <f>B238/C238</f>
        <v>1</v>
      </c>
      <c r="J238" s="22">
        <v>1</v>
      </c>
      <c r="K238" s="24">
        <v>125</v>
      </c>
      <c r="L238" s="24">
        <v>4</v>
      </c>
      <c r="M238" s="25">
        <v>3</v>
      </c>
      <c r="N238" s="22">
        <f>M238/4</f>
        <v>0.75</v>
      </c>
      <c r="O238" s="19">
        <f>M238/N238</f>
        <v>4</v>
      </c>
      <c r="P238" s="26">
        <v>5</v>
      </c>
      <c r="Q238" s="30">
        <f>P238</f>
        <v>5</v>
      </c>
      <c r="R238" s="20">
        <f>AA238/V238</f>
        <v>100</v>
      </c>
      <c r="S238" s="27">
        <v>5</v>
      </c>
      <c r="T238" s="30">
        <f>S238</f>
        <v>5</v>
      </c>
      <c r="U238" s="20">
        <f>AB238/W238</f>
        <v>100</v>
      </c>
      <c r="V238" s="19">
        <f>ROUND((Q238/100)*G238,0)</f>
        <v>20</v>
      </c>
      <c r="W238" s="19">
        <f>ROUND(((T238/100)*G238)/J238,0)</f>
        <v>20</v>
      </c>
      <c r="X238" s="19">
        <v>0</v>
      </c>
      <c r="Y238" s="19">
        <v>0</v>
      </c>
      <c r="Z238" s="19">
        <v>0</v>
      </c>
      <c r="AA238" s="20">
        <f>G238*P238</f>
        <v>2000</v>
      </c>
      <c r="AB238" s="20">
        <f>(G238*S238)/J238</f>
        <v>2000</v>
      </c>
      <c r="AC238" s="20">
        <v>0</v>
      </c>
      <c r="AD238" s="20">
        <v>0</v>
      </c>
      <c r="AE238" s="20">
        <v>0</v>
      </c>
      <c r="AF238" s="24">
        <v>100</v>
      </c>
      <c r="AG238" s="24">
        <v>0</v>
      </c>
      <c r="AH238" s="24">
        <v>1</v>
      </c>
      <c r="AI238" s="24">
        <v>100</v>
      </c>
      <c r="AJ238" s="24">
        <v>0</v>
      </c>
      <c r="AK238" s="24">
        <v>1</v>
      </c>
      <c r="AL238" s="24">
        <v>0.5</v>
      </c>
      <c r="AM238" s="24">
        <v>0.5</v>
      </c>
      <c r="AN238" s="24">
        <v>0</v>
      </c>
      <c r="AO238" s="24">
        <v>0</v>
      </c>
      <c r="AP238" s="24">
        <v>0</v>
      </c>
      <c r="AQ238" s="24">
        <v>0.01</v>
      </c>
      <c r="AR238" s="24">
        <v>0.01</v>
      </c>
      <c r="AS238" s="24">
        <v>0</v>
      </c>
      <c r="AT238" s="24">
        <v>0</v>
      </c>
      <c r="AU238" s="24">
        <v>0</v>
      </c>
      <c r="AV238" s="24">
        <v>0</v>
      </c>
      <c r="AW238" s="24">
        <v>0.2</v>
      </c>
      <c r="AX238" s="24">
        <v>0</v>
      </c>
      <c r="AY238" s="24">
        <v>0</v>
      </c>
      <c r="AZ238" s="24">
        <v>0</v>
      </c>
      <c r="BA238" s="24">
        <v>0.04</v>
      </c>
      <c r="BB238" s="24">
        <v>0</v>
      </c>
      <c r="BC238" s="22">
        <v>0.05</v>
      </c>
      <c r="BD238" s="22">
        <v>0.05</v>
      </c>
      <c r="BE238" s="24">
        <v>7.4999999999999997E-2</v>
      </c>
      <c r="BF238" s="24">
        <v>5.0000000000000001E-3</v>
      </c>
      <c r="BG238" s="24">
        <v>0</v>
      </c>
      <c r="BH238" s="24">
        <v>0</v>
      </c>
      <c r="BI238" s="24">
        <v>0</v>
      </c>
      <c r="BJ238" s="24">
        <v>1.8749999999999999E-2</v>
      </c>
      <c r="BK238" s="24">
        <v>1.25E-3</v>
      </c>
      <c r="BL238" s="24">
        <v>0</v>
      </c>
      <c r="BM238" s="24">
        <v>0</v>
      </c>
      <c r="BN238" s="24">
        <v>0</v>
      </c>
      <c r="BO238" s="24">
        <v>0.1</v>
      </c>
      <c r="BP238" s="24">
        <v>0.1</v>
      </c>
      <c r="BQ238" s="24">
        <v>0</v>
      </c>
      <c r="BR238" s="24">
        <v>0</v>
      </c>
      <c r="BS238" s="24">
        <v>0</v>
      </c>
      <c r="BT238" s="24">
        <v>0.04</v>
      </c>
      <c r="BU238" s="29">
        <v>0.1</v>
      </c>
      <c r="BV238" s="23">
        <f>BT238/(BT238+BU238)</f>
        <v>0.2857142857142857</v>
      </c>
      <c r="BW238" s="23">
        <f>SQRT((BT238*BU238)/((BT238+BU238)^2*(BT238+BU238+1)))</f>
        <v>0.42310634125649449</v>
      </c>
      <c r="BX238" s="24">
        <v>0.25</v>
      </c>
      <c r="BY238" s="24">
        <v>0.25</v>
      </c>
      <c r="BZ238" s="24">
        <v>0.25</v>
      </c>
      <c r="CA238" s="24">
        <v>0.25</v>
      </c>
      <c r="CB238" s="28" t="s">
        <v>59</v>
      </c>
      <c r="CC238" s="24">
        <v>600</v>
      </c>
    </row>
    <row r="239" spans="1:81" s="24" customFormat="1" x14ac:dyDescent="0.2">
      <c r="A239" s="30">
        <f t="shared" si="3"/>
        <v>238</v>
      </c>
      <c r="B239" s="24">
        <v>20</v>
      </c>
      <c r="C239" s="24">
        <v>20</v>
      </c>
      <c r="D239" s="24">
        <v>5</v>
      </c>
      <c r="E239" s="24">
        <v>5</v>
      </c>
      <c r="F239" s="19" t="s">
        <v>80</v>
      </c>
      <c r="G239" s="19">
        <f>IF(F239="rectangle",B239*C239,IF(F239="hook",B239*C239-(D239*E239),IF(F239="eight",B239*C239-2*(D239*E239),IF(F239="tee",B239*C239-2*(D239*E239),IF(F239="cross",B239*C239-4*(D239*E239),"ERROR")))))</f>
        <v>400</v>
      </c>
      <c r="H239" s="19" t="s">
        <v>84</v>
      </c>
      <c r="I239" s="19">
        <f>B239/C239</f>
        <v>1</v>
      </c>
      <c r="J239" s="22">
        <v>1</v>
      </c>
      <c r="K239" s="24">
        <v>125</v>
      </c>
      <c r="L239" s="24">
        <v>4</v>
      </c>
      <c r="M239" s="25">
        <v>3</v>
      </c>
      <c r="N239" s="22">
        <f>M239/4</f>
        <v>0.75</v>
      </c>
      <c r="O239" s="19">
        <f>M239/N239</f>
        <v>4</v>
      </c>
      <c r="P239" s="26">
        <v>5</v>
      </c>
      <c r="Q239" s="30">
        <f>P239</f>
        <v>5</v>
      </c>
      <c r="R239" s="20">
        <f>AA239/V239</f>
        <v>100</v>
      </c>
      <c r="S239" s="27">
        <v>15</v>
      </c>
      <c r="T239" s="30">
        <f>S239</f>
        <v>15</v>
      </c>
      <c r="U239" s="20">
        <f>AB239/W239</f>
        <v>100</v>
      </c>
      <c r="V239" s="19">
        <f>ROUND((Q239/100)*G239,0)</f>
        <v>20</v>
      </c>
      <c r="W239" s="19">
        <f>ROUND(((T239/100)*G239)/J239,0)</f>
        <v>60</v>
      </c>
      <c r="X239" s="19">
        <v>0</v>
      </c>
      <c r="Y239" s="19">
        <v>0</v>
      </c>
      <c r="Z239" s="19">
        <v>0</v>
      </c>
      <c r="AA239" s="20">
        <f>G239*P239</f>
        <v>2000</v>
      </c>
      <c r="AB239" s="20">
        <f>(G239*S239)/J239</f>
        <v>6000</v>
      </c>
      <c r="AC239" s="20">
        <v>0</v>
      </c>
      <c r="AD239" s="20">
        <v>0</v>
      </c>
      <c r="AE239" s="20">
        <v>0</v>
      </c>
      <c r="AF239" s="24">
        <v>100</v>
      </c>
      <c r="AG239" s="24">
        <v>0</v>
      </c>
      <c r="AH239" s="24">
        <v>1</v>
      </c>
      <c r="AI239" s="24">
        <v>100</v>
      </c>
      <c r="AJ239" s="24">
        <v>0</v>
      </c>
      <c r="AK239" s="24">
        <v>1</v>
      </c>
      <c r="AL239" s="24">
        <v>0.5</v>
      </c>
      <c r="AM239" s="24">
        <v>0.5</v>
      </c>
      <c r="AN239" s="24">
        <v>0</v>
      </c>
      <c r="AO239" s="24">
        <v>0</v>
      </c>
      <c r="AP239" s="24">
        <v>0</v>
      </c>
      <c r="AQ239" s="24">
        <v>0.01</v>
      </c>
      <c r="AR239" s="24">
        <v>0.01</v>
      </c>
      <c r="AS239" s="24">
        <v>0</v>
      </c>
      <c r="AT239" s="24">
        <v>0</v>
      </c>
      <c r="AU239" s="24">
        <v>0</v>
      </c>
      <c r="AV239" s="24">
        <v>0</v>
      </c>
      <c r="AW239" s="24">
        <v>0.2</v>
      </c>
      <c r="AX239" s="24">
        <v>0</v>
      </c>
      <c r="AY239" s="24">
        <v>0</v>
      </c>
      <c r="AZ239" s="24">
        <v>0</v>
      </c>
      <c r="BA239" s="24">
        <v>0.04</v>
      </c>
      <c r="BB239" s="24">
        <v>0</v>
      </c>
      <c r="BC239" s="22">
        <v>0.05</v>
      </c>
      <c r="BD239" s="22">
        <v>0.05</v>
      </c>
      <c r="BE239" s="24">
        <v>7.4999999999999997E-2</v>
      </c>
      <c r="BF239" s="24">
        <v>5.0000000000000001E-3</v>
      </c>
      <c r="BG239" s="24">
        <v>0</v>
      </c>
      <c r="BH239" s="24">
        <v>0</v>
      </c>
      <c r="BI239" s="24">
        <v>0</v>
      </c>
      <c r="BJ239" s="24">
        <v>1.8749999999999999E-2</v>
      </c>
      <c r="BK239" s="24">
        <v>1.25E-3</v>
      </c>
      <c r="BL239" s="24">
        <v>0</v>
      </c>
      <c r="BM239" s="24">
        <v>0</v>
      </c>
      <c r="BN239" s="24">
        <v>0</v>
      </c>
      <c r="BO239" s="24">
        <v>0.1</v>
      </c>
      <c r="BP239" s="24">
        <v>0.1</v>
      </c>
      <c r="BQ239" s="24">
        <v>0</v>
      </c>
      <c r="BR239" s="24">
        <v>0</v>
      </c>
      <c r="BS239" s="24">
        <v>0</v>
      </c>
      <c r="BT239" s="24">
        <v>0.04</v>
      </c>
      <c r="BU239" s="29">
        <v>4</v>
      </c>
      <c r="BV239" s="23">
        <f>BT239/(BT239+BU239)</f>
        <v>9.9009900990099011E-3</v>
      </c>
      <c r="BW239" s="23">
        <f>SQRT((BT239*BU239)/((BT239+BU239)^2*(BT239+BU239+1)))</f>
        <v>4.410251516706673E-2</v>
      </c>
      <c r="BX239" s="24">
        <v>0.25</v>
      </c>
      <c r="BY239" s="24">
        <v>0.25</v>
      </c>
      <c r="BZ239" s="24">
        <v>0.25</v>
      </c>
      <c r="CA239" s="24">
        <v>0.25</v>
      </c>
      <c r="CB239" s="28" t="s">
        <v>59</v>
      </c>
      <c r="CC239" s="24">
        <v>600</v>
      </c>
    </row>
    <row r="240" spans="1:81" s="24" customFormat="1" x14ac:dyDescent="0.2">
      <c r="A240" s="30">
        <f t="shared" si="3"/>
        <v>239</v>
      </c>
      <c r="B240" s="24">
        <v>20</v>
      </c>
      <c r="C240" s="24">
        <v>20</v>
      </c>
      <c r="D240" s="24">
        <v>5</v>
      </c>
      <c r="E240" s="24">
        <v>5</v>
      </c>
      <c r="F240" s="19" t="s">
        <v>80</v>
      </c>
      <c r="G240" s="19">
        <f>IF(F240="rectangle",B240*C240,IF(F240="hook",B240*C240-(D240*E240),IF(F240="eight",B240*C240-2*(D240*E240),IF(F240="tee",B240*C240-2*(D240*E240),IF(F240="cross",B240*C240-4*(D240*E240),"ERROR")))))</f>
        <v>400</v>
      </c>
      <c r="H240" s="19" t="s">
        <v>84</v>
      </c>
      <c r="I240" s="19">
        <f>B240/C240</f>
        <v>1</v>
      </c>
      <c r="J240" s="22">
        <v>1</v>
      </c>
      <c r="K240" s="24">
        <v>125</v>
      </c>
      <c r="L240" s="24">
        <v>4</v>
      </c>
      <c r="M240" s="25">
        <v>3</v>
      </c>
      <c r="N240" s="22">
        <f>M240/4</f>
        <v>0.75</v>
      </c>
      <c r="O240" s="19">
        <f>M240/N240</f>
        <v>4</v>
      </c>
      <c r="P240" s="26">
        <v>5</v>
      </c>
      <c r="Q240" s="30">
        <f>P240</f>
        <v>5</v>
      </c>
      <c r="R240" s="20">
        <f>AA240/V240</f>
        <v>100</v>
      </c>
      <c r="S240" s="27">
        <v>15</v>
      </c>
      <c r="T240" s="30">
        <f>S240</f>
        <v>15</v>
      </c>
      <c r="U240" s="20">
        <f>AB240/W240</f>
        <v>100</v>
      </c>
      <c r="V240" s="19">
        <f>ROUND((Q240/100)*G240,0)</f>
        <v>20</v>
      </c>
      <c r="W240" s="19">
        <f>ROUND(((T240/100)*G240)/J240,0)</f>
        <v>60</v>
      </c>
      <c r="X240" s="19">
        <v>0</v>
      </c>
      <c r="Y240" s="19">
        <v>0</v>
      </c>
      <c r="Z240" s="19">
        <v>0</v>
      </c>
      <c r="AA240" s="20">
        <f>G240*P240</f>
        <v>2000</v>
      </c>
      <c r="AB240" s="20">
        <f>(G240*S240)/J240</f>
        <v>6000</v>
      </c>
      <c r="AC240" s="20">
        <v>0</v>
      </c>
      <c r="AD240" s="20">
        <v>0</v>
      </c>
      <c r="AE240" s="20">
        <v>0</v>
      </c>
      <c r="AF240" s="24">
        <v>100</v>
      </c>
      <c r="AG240" s="24">
        <v>0</v>
      </c>
      <c r="AH240" s="24">
        <v>1</v>
      </c>
      <c r="AI240" s="24">
        <v>100</v>
      </c>
      <c r="AJ240" s="24">
        <v>0</v>
      </c>
      <c r="AK240" s="24">
        <v>1</v>
      </c>
      <c r="AL240" s="24">
        <v>0.5</v>
      </c>
      <c r="AM240" s="24">
        <v>0.5</v>
      </c>
      <c r="AN240" s="24">
        <v>0</v>
      </c>
      <c r="AO240" s="24">
        <v>0</v>
      </c>
      <c r="AP240" s="24">
        <v>0</v>
      </c>
      <c r="AQ240" s="24">
        <v>0.01</v>
      </c>
      <c r="AR240" s="24">
        <v>0.01</v>
      </c>
      <c r="AS240" s="24">
        <v>0</v>
      </c>
      <c r="AT240" s="24">
        <v>0</v>
      </c>
      <c r="AU240" s="24">
        <v>0</v>
      </c>
      <c r="AV240" s="24">
        <v>0</v>
      </c>
      <c r="AW240" s="24">
        <v>0.2</v>
      </c>
      <c r="AX240" s="24">
        <v>0</v>
      </c>
      <c r="AY240" s="24">
        <v>0</v>
      </c>
      <c r="AZ240" s="24">
        <v>0</v>
      </c>
      <c r="BA240" s="24">
        <v>0.04</v>
      </c>
      <c r="BB240" s="24">
        <v>0</v>
      </c>
      <c r="BC240" s="22">
        <v>0.05</v>
      </c>
      <c r="BD240" s="22">
        <v>0.05</v>
      </c>
      <c r="BE240" s="24">
        <v>7.4999999999999997E-2</v>
      </c>
      <c r="BF240" s="24">
        <v>5.0000000000000001E-3</v>
      </c>
      <c r="BG240" s="24">
        <v>0</v>
      </c>
      <c r="BH240" s="24">
        <v>0</v>
      </c>
      <c r="BI240" s="24">
        <v>0</v>
      </c>
      <c r="BJ240" s="24">
        <v>1.8749999999999999E-2</v>
      </c>
      <c r="BK240" s="24">
        <v>1.25E-3</v>
      </c>
      <c r="BL240" s="24">
        <v>0</v>
      </c>
      <c r="BM240" s="24">
        <v>0</v>
      </c>
      <c r="BN240" s="24">
        <v>0</v>
      </c>
      <c r="BO240" s="24">
        <v>0.1</v>
      </c>
      <c r="BP240" s="24">
        <v>0.1</v>
      </c>
      <c r="BQ240" s="24">
        <v>0</v>
      </c>
      <c r="BR240" s="24">
        <v>0</v>
      </c>
      <c r="BS240" s="24">
        <v>0</v>
      </c>
      <c r="BT240" s="24">
        <v>0.04</v>
      </c>
      <c r="BU240" s="29">
        <v>0.2</v>
      </c>
      <c r="BV240" s="23">
        <f>BT240/(BT240+BU240)</f>
        <v>0.16666666666666666</v>
      </c>
      <c r="BW240" s="23">
        <f>SQRT((BT240*BU240)/((BT240+BU240)^2*(BT240+BU240+1)))</f>
        <v>0.33467472037604118</v>
      </c>
      <c r="BX240" s="24">
        <v>0.25</v>
      </c>
      <c r="BY240" s="24">
        <v>0.25</v>
      </c>
      <c r="BZ240" s="24">
        <v>0.25</v>
      </c>
      <c r="CA240" s="24">
        <v>0.25</v>
      </c>
      <c r="CB240" s="28" t="s">
        <v>59</v>
      </c>
      <c r="CC240" s="24">
        <v>600</v>
      </c>
    </row>
    <row r="241" spans="1:81" s="24" customFormat="1" x14ac:dyDescent="0.2">
      <c r="A241" s="30">
        <f t="shared" si="3"/>
        <v>240</v>
      </c>
      <c r="B241" s="24">
        <v>20</v>
      </c>
      <c r="C241" s="24">
        <v>20</v>
      </c>
      <c r="D241" s="24">
        <v>5</v>
      </c>
      <c r="E241" s="24">
        <v>5</v>
      </c>
      <c r="F241" s="19" t="s">
        <v>80</v>
      </c>
      <c r="G241" s="19">
        <f>IF(F241="rectangle",B241*C241,IF(F241="hook",B241*C241-(D241*E241),IF(F241="eight",B241*C241-2*(D241*E241),IF(F241="tee",B241*C241-2*(D241*E241),IF(F241="cross",B241*C241-4*(D241*E241),"ERROR")))))</f>
        <v>400</v>
      </c>
      <c r="H241" s="19" t="s">
        <v>84</v>
      </c>
      <c r="I241" s="19">
        <f>B241/C241</f>
        <v>1</v>
      </c>
      <c r="J241" s="22">
        <v>1</v>
      </c>
      <c r="K241" s="24">
        <v>125</v>
      </c>
      <c r="L241" s="24">
        <v>4</v>
      </c>
      <c r="M241" s="25">
        <v>3</v>
      </c>
      <c r="N241" s="22">
        <f>M241/4</f>
        <v>0.75</v>
      </c>
      <c r="O241" s="19">
        <f>M241/N241</f>
        <v>4</v>
      </c>
      <c r="P241" s="26">
        <v>5</v>
      </c>
      <c r="Q241" s="30">
        <f>P241</f>
        <v>5</v>
      </c>
      <c r="R241" s="20">
        <f>AA241/V241</f>
        <v>100</v>
      </c>
      <c r="S241" s="27">
        <v>15</v>
      </c>
      <c r="T241" s="30">
        <f>S241</f>
        <v>15</v>
      </c>
      <c r="U241" s="20">
        <f>AB241/W241</f>
        <v>100</v>
      </c>
      <c r="V241" s="19">
        <f>ROUND((Q241/100)*G241,0)</f>
        <v>20</v>
      </c>
      <c r="W241" s="19">
        <f>ROUND(((T241/100)*G241)/J241,0)</f>
        <v>60</v>
      </c>
      <c r="X241" s="19">
        <v>0</v>
      </c>
      <c r="Y241" s="19">
        <v>0</v>
      </c>
      <c r="Z241" s="19">
        <v>0</v>
      </c>
      <c r="AA241" s="20">
        <f>G241*P241</f>
        <v>2000</v>
      </c>
      <c r="AB241" s="20">
        <f>(G241*S241)/J241</f>
        <v>6000</v>
      </c>
      <c r="AC241" s="20">
        <v>0</v>
      </c>
      <c r="AD241" s="20">
        <v>0</v>
      </c>
      <c r="AE241" s="20">
        <v>0</v>
      </c>
      <c r="AF241" s="24">
        <v>100</v>
      </c>
      <c r="AG241" s="24">
        <v>0</v>
      </c>
      <c r="AH241" s="24">
        <v>1</v>
      </c>
      <c r="AI241" s="24">
        <v>100</v>
      </c>
      <c r="AJ241" s="24">
        <v>0</v>
      </c>
      <c r="AK241" s="24">
        <v>1</v>
      </c>
      <c r="AL241" s="24">
        <v>0.5</v>
      </c>
      <c r="AM241" s="24">
        <v>0.5</v>
      </c>
      <c r="AN241" s="24">
        <v>0</v>
      </c>
      <c r="AO241" s="24">
        <v>0</v>
      </c>
      <c r="AP241" s="24">
        <v>0</v>
      </c>
      <c r="AQ241" s="24">
        <v>0.01</v>
      </c>
      <c r="AR241" s="24">
        <v>0.01</v>
      </c>
      <c r="AS241" s="24">
        <v>0</v>
      </c>
      <c r="AT241" s="24">
        <v>0</v>
      </c>
      <c r="AU241" s="24">
        <v>0</v>
      </c>
      <c r="AV241" s="24">
        <v>0</v>
      </c>
      <c r="AW241" s="24">
        <v>0.2</v>
      </c>
      <c r="AX241" s="24">
        <v>0</v>
      </c>
      <c r="AY241" s="24">
        <v>0</v>
      </c>
      <c r="AZ241" s="24">
        <v>0</v>
      </c>
      <c r="BA241" s="24">
        <v>0.04</v>
      </c>
      <c r="BB241" s="24">
        <v>0</v>
      </c>
      <c r="BC241" s="22">
        <v>0.05</v>
      </c>
      <c r="BD241" s="22">
        <v>0.05</v>
      </c>
      <c r="BE241" s="24">
        <v>7.4999999999999997E-2</v>
      </c>
      <c r="BF241" s="24">
        <v>5.0000000000000001E-3</v>
      </c>
      <c r="BG241" s="24">
        <v>0</v>
      </c>
      <c r="BH241" s="24">
        <v>0</v>
      </c>
      <c r="BI241" s="24">
        <v>0</v>
      </c>
      <c r="BJ241" s="24">
        <v>1.8749999999999999E-2</v>
      </c>
      <c r="BK241" s="24">
        <v>1.25E-3</v>
      </c>
      <c r="BL241" s="24">
        <v>0</v>
      </c>
      <c r="BM241" s="24">
        <v>0</v>
      </c>
      <c r="BN241" s="24">
        <v>0</v>
      </c>
      <c r="BO241" s="24">
        <v>0.1</v>
      </c>
      <c r="BP241" s="24">
        <v>0.1</v>
      </c>
      <c r="BQ241" s="24">
        <v>0</v>
      </c>
      <c r="BR241" s="24">
        <v>0</v>
      </c>
      <c r="BS241" s="24">
        <v>0</v>
      </c>
      <c r="BT241" s="24">
        <v>0.04</v>
      </c>
      <c r="BU241" s="29">
        <v>0.1</v>
      </c>
      <c r="BV241" s="23">
        <f>BT241/(BT241+BU241)</f>
        <v>0.2857142857142857</v>
      </c>
      <c r="BW241" s="23">
        <f>SQRT((BT241*BU241)/((BT241+BU241)^2*(BT241+BU241+1)))</f>
        <v>0.42310634125649449</v>
      </c>
      <c r="BX241" s="24">
        <v>0.25</v>
      </c>
      <c r="BY241" s="24">
        <v>0.25</v>
      </c>
      <c r="BZ241" s="24">
        <v>0.25</v>
      </c>
      <c r="CA241" s="24">
        <v>0.25</v>
      </c>
      <c r="CB241" s="28" t="s">
        <v>59</v>
      </c>
      <c r="CC241" s="24">
        <v>600</v>
      </c>
    </row>
    <row r="242" spans="1:81" s="24" customFormat="1" x14ac:dyDescent="0.2">
      <c r="A242" s="30">
        <f t="shared" si="3"/>
        <v>241</v>
      </c>
      <c r="B242" s="24">
        <v>20</v>
      </c>
      <c r="C242" s="24">
        <v>20</v>
      </c>
      <c r="D242" s="24">
        <v>5</v>
      </c>
      <c r="E242" s="24">
        <v>5</v>
      </c>
      <c r="F242" s="19" t="s">
        <v>80</v>
      </c>
      <c r="G242" s="19">
        <f>IF(F242="rectangle",B242*C242,IF(F242="hook",B242*C242-(D242*E242),IF(F242="eight",B242*C242-2*(D242*E242),IF(F242="tee",B242*C242-2*(D242*E242),IF(F242="cross",B242*C242-4*(D242*E242),"ERROR")))))</f>
        <v>400</v>
      </c>
      <c r="H242" s="19" t="s">
        <v>84</v>
      </c>
      <c r="I242" s="19">
        <f>B242/C242</f>
        <v>1</v>
      </c>
      <c r="J242" s="22">
        <v>1</v>
      </c>
      <c r="K242" s="24">
        <v>125</v>
      </c>
      <c r="L242" s="24">
        <v>4</v>
      </c>
      <c r="M242" s="25">
        <v>3</v>
      </c>
      <c r="N242" s="22">
        <f>M242/4</f>
        <v>0.75</v>
      </c>
      <c r="O242" s="19">
        <f>M242/N242</f>
        <v>4</v>
      </c>
      <c r="P242" s="26">
        <v>5</v>
      </c>
      <c r="Q242" s="30">
        <f>P242</f>
        <v>5</v>
      </c>
      <c r="R242" s="20">
        <f>AA242/V242</f>
        <v>100</v>
      </c>
      <c r="S242" s="27">
        <v>30</v>
      </c>
      <c r="T242" s="30">
        <f>S242</f>
        <v>30</v>
      </c>
      <c r="U242" s="20">
        <f>AB242/W242</f>
        <v>100</v>
      </c>
      <c r="V242" s="19">
        <f>ROUND((Q242/100)*G242,0)</f>
        <v>20</v>
      </c>
      <c r="W242" s="19">
        <f>ROUND(((T242/100)*G242)/J242,0)</f>
        <v>120</v>
      </c>
      <c r="X242" s="19">
        <v>0</v>
      </c>
      <c r="Y242" s="19">
        <v>0</v>
      </c>
      <c r="Z242" s="19">
        <v>0</v>
      </c>
      <c r="AA242" s="20">
        <f>G242*P242</f>
        <v>2000</v>
      </c>
      <c r="AB242" s="20">
        <f>(G242*S242)/J242</f>
        <v>12000</v>
      </c>
      <c r="AC242" s="20">
        <v>0</v>
      </c>
      <c r="AD242" s="20">
        <v>0</v>
      </c>
      <c r="AE242" s="20">
        <v>0</v>
      </c>
      <c r="AF242" s="24">
        <v>100</v>
      </c>
      <c r="AG242" s="24">
        <v>0</v>
      </c>
      <c r="AH242" s="24">
        <v>1</v>
      </c>
      <c r="AI242" s="24">
        <v>100</v>
      </c>
      <c r="AJ242" s="24">
        <v>0</v>
      </c>
      <c r="AK242" s="24">
        <v>1</v>
      </c>
      <c r="AL242" s="24">
        <v>0.5</v>
      </c>
      <c r="AM242" s="24">
        <v>0.5</v>
      </c>
      <c r="AN242" s="24">
        <v>0</v>
      </c>
      <c r="AO242" s="24">
        <v>0</v>
      </c>
      <c r="AP242" s="24">
        <v>0</v>
      </c>
      <c r="AQ242" s="24">
        <v>0.01</v>
      </c>
      <c r="AR242" s="24">
        <v>0.01</v>
      </c>
      <c r="AS242" s="24">
        <v>0</v>
      </c>
      <c r="AT242" s="24">
        <v>0</v>
      </c>
      <c r="AU242" s="24">
        <v>0</v>
      </c>
      <c r="AV242" s="24">
        <v>0</v>
      </c>
      <c r="AW242" s="24">
        <v>0.2</v>
      </c>
      <c r="AX242" s="24">
        <v>0</v>
      </c>
      <c r="AY242" s="24">
        <v>0</v>
      </c>
      <c r="AZ242" s="24">
        <v>0</v>
      </c>
      <c r="BA242" s="24">
        <v>0.04</v>
      </c>
      <c r="BB242" s="24">
        <v>0</v>
      </c>
      <c r="BC242" s="22">
        <v>0.05</v>
      </c>
      <c r="BD242" s="22">
        <v>0.05</v>
      </c>
      <c r="BE242" s="24">
        <v>7.4999999999999997E-2</v>
      </c>
      <c r="BF242" s="24">
        <v>5.0000000000000001E-3</v>
      </c>
      <c r="BG242" s="24">
        <v>0</v>
      </c>
      <c r="BH242" s="24">
        <v>0</v>
      </c>
      <c r="BI242" s="24">
        <v>0</v>
      </c>
      <c r="BJ242" s="24">
        <v>1.8749999999999999E-2</v>
      </c>
      <c r="BK242" s="24">
        <v>1.25E-3</v>
      </c>
      <c r="BL242" s="24">
        <v>0</v>
      </c>
      <c r="BM242" s="24">
        <v>0</v>
      </c>
      <c r="BN242" s="24">
        <v>0</v>
      </c>
      <c r="BO242" s="24">
        <v>0.1</v>
      </c>
      <c r="BP242" s="24">
        <v>0.1</v>
      </c>
      <c r="BQ242" s="24">
        <v>0</v>
      </c>
      <c r="BR242" s="24">
        <v>0</v>
      </c>
      <c r="BS242" s="24">
        <v>0</v>
      </c>
      <c r="BT242" s="24">
        <v>0.04</v>
      </c>
      <c r="BU242" s="29">
        <v>4</v>
      </c>
      <c r="BV242" s="23">
        <f>BT242/(BT242+BU242)</f>
        <v>9.9009900990099011E-3</v>
      </c>
      <c r="BW242" s="23">
        <f>SQRT((BT242*BU242)/((BT242+BU242)^2*(BT242+BU242+1)))</f>
        <v>4.410251516706673E-2</v>
      </c>
      <c r="BX242" s="24">
        <v>0.25</v>
      </c>
      <c r="BY242" s="24">
        <v>0.25</v>
      </c>
      <c r="BZ242" s="24">
        <v>0.25</v>
      </c>
      <c r="CA242" s="24">
        <v>0.25</v>
      </c>
      <c r="CB242" s="28" t="s">
        <v>59</v>
      </c>
      <c r="CC242" s="24">
        <v>600</v>
      </c>
    </row>
    <row r="243" spans="1:81" s="24" customFormat="1" x14ac:dyDescent="0.2">
      <c r="A243" s="30">
        <f t="shared" si="3"/>
        <v>242</v>
      </c>
      <c r="B243" s="24">
        <v>20</v>
      </c>
      <c r="C243" s="24">
        <v>20</v>
      </c>
      <c r="D243" s="24">
        <v>5</v>
      </c>
      <c r="E243" s="24">
        <v>5</v>
      </c>
      <c r="F243" s="19" t="s">
        <v>80</v>
      </c>
      <c r="G243" s="19">
        <f>IF(F243="rectangle",B243*C243,IF(F243="hook",B243*C243-(D243*E243),IF(F243="eight",B243*C243-2*(D243*E243),IF(F243="tee",B243*C243-2*(D243*E243),IF(F243="cross",B243*C243-4*(D243*E243),"ERROR")))))</f>
        <v>400</v>
      </c>
      <c r="H243" s="19" t="s">
        <v>84</v>
      </c>
      <c r="I243" s="19">
        <f>B243/C243</f>
        <v>1</v>
      </c>
      <c r="J243" s="22">
        <v>1</v>
      </c>
      <c r="K243" s="24">
        <v>125</v>
      </c>
      <c r="L243" s="24">
        <v>4</v>
      </c>
      <c r="M243" s="25">
        <v>3</v>
      </c>
      <c r="N243" s="22">
        <f>M243/4</f>
        <v>0.75</v>
      </c>
      <c r="O243" s="19">
        <f>M243/N243</f>
        <v>4</v>
      </c>
      <c r="P243" s="26">
        <v>5</v>
      </c>
      <c r="Q243" s="30">
        <f>P243</f>
        <v>5</v>
      </c>
      <c r="R243" s="20">
        <f>AA243/V243</f>
        <v>100</v>
      </c>
      <c r="S243" s="27">
        <v>30</v>
      </c>
      <c r="T243" s="30">
        <f>S243</f>
        <v>30</v>
      </c>
      <c r="U243" s="20">
        <f>AB243/W243</f>
        <v>100</v>
      </c>
      <c r="V243" s="19">
        <f>ROUND((Q243/100)*G243,0)</f>
        <v>20</v>
      </c>
      <c r="W243" s="19">
        <f>ROUND(((T243/100)*G243)/J243,0)</f>
        <v>120</v>
      </c>
      <c r="X243" s="19">
        <v>0</v>
      </c>
      <c r="Y243" s="19">
        <v>0</v>
      </c>
      <c r="Z243" s="19">
        <v>0</v>
      </c>
      <c r="AA243" s="20">
        <f>G243*P243</f>
        <v>2000</v>
      </c>
      <c r="AB243" s="20">
        <f>(G243*S243)/J243</f>
        <v>12000</v>
      </c>
      <c r="AC243" s="20">
        <v>0</v>
      </c>
      <c r="AD243" s="20">
        <v>0</v>
      </c>
      <c r="AE243" s="20">
        <v>0</v>
      </c>
      <c r="AF243" s="24">
        <v>100</v>
      </c>
      <c r="AG243" s="24">
        <v>0</v>
      </c>
      <c r="AH243" s="24">
        <v>1</v>
      </c>
      <c r="AI243" s="24">
        <v>100</v>
      </c>
      <c r="AJ243" s="24">
        <v>0</v>
      </c>
      <c r="AK243" s="24">
        <v>1</v>
      </c>
      <c r="AL243" s="24">
        <v>0.5</v>
      </c>
      <c r="AM243" s="24">
        <v>0.5</v>
      </c>
      <c r="AN243" s="24">
        <v>0</v>
      </c>
      <c r="AO243" s="24">
        <v>0</v>
      </c>
      <c r="AP243" s="24">
        <v>0</v>
      </c>
      <c r="AQ243" s="24">
        <v>0.01</v>
      </c>
      <c r="AR243" s="24">
        <v>0.01</v>
      </c>
      <c r="AS243" s="24">
        <v>0</v>
      </c>
      <c r="AT243" s="24">
        <v>0</v>
      </c>
      <c r="AU243" s="24">
        <v>0</v>
      </c>
      <c r="AV243" s="24">
        <v>0</v>
      </c>
      <c r="AW243" s="24">
        <v>0.2</v>
      </c>
      <c r="AX243" s="24">
        <v>0</v>
      </c>
      <c r="AY243" s="24">
        <v>0</v>
      </c>
      <c r="AZ243" s="24">
        <v>0</v>
      </c>
      <c r="BA243" s="24">
        <v>0.04</v>
      </c>
      <c r="BB243" s="24">
        <v>0</v>
      </c>
      <c r="BC243" s="22">
        <v>0.05</v>
      </c>
      <c r="BD243" s="22">
        <v>0.05</v>
      </c>
      <c r="BE243" s="24">
        <v>7.4999999999999997E-2</v>
      </c>
      <c r="BF243" s="24">
        <v>5.0000000000000001E-3</v>
      </c>
      <c r="BG243" s="24">
        <v>0</v>
      </c>
      <c r="BH243" s="24">
        <v>0</v>
      </c>
      <c r="BI243" s="24">
        <v>0</v>
      </c>
      <c r="BJ243" s="24">
        <v>1.8749999999999999E-2</v>
      </c>
      <c r="BK243" s="24">
        <v>1.25E-3</v>
      </c>
      <c r="BL243" s="24">
        <v>0</v>
      </c>
      <c r="BM243" s="24">
        <v>0</v>
      </c>
      <c r="BN243" s="24">
        <v>0</v>
      </c>
      <c r="BO243" s="24">
        <v>0.1</v>
      </c>
      <c r="BP243" s="24">
        <v>0.1</v>
      </c>
      <c r="BQ243" s="24">
        <v>0</v>
      </c>
      <c r="BR243" s="24">
        <v>0</v>
      </c>
      <c r="BS243" s="24">
        <v>0</v>
      </c>
      <c r="BT243" s="24">
        <v>0.04</v>
      </c>
      <c r="BU243" s="29">
        <v>0.2</v>
      </c>
      <c r="BV243" s="23">
        <f>BT243/(BT243+BU243)</f>
        <v>0.16666666666666666</v>
      </c>
      <c r="BW243" s="23">
        <f>SQRT((BT243*BU243)/((BT243+BU243)^2*(BT243+BU243+1)))</f>
        <v>0.33467472037604118</v>
      </c>
      <c r="BX243" s="24">
        <v>0.25</v>
      </c>
      <c r="BY243" s="24">
        <v>0.25</v>
      </c>
      <c r="BZ243" s="24">
        <v>0.25</v>
      </c>
      <c r="CA243" s="24">
        <v>0.25</v>
      </c>
      <c r="CB243" s="28" t="s">
        <v>59</v>
      </c>
      <c r="CC243" s="24">
        <v>600</v>
      </c>
    </row>
    <row r="244" spans="1:81" s="24" customFormat="1" x14ac:dyDescent="0.2">
      <c r="A244" s="30">
        <f t="shared" si="3"/>
        <v>243</v>
      </c>
      <c r="B244" s="24">
        <v>20</v>
      </c>
      <c r="C244" s="24">
        <v>20</v>
      </c>
      <c r="D244" s="24">
        <v>5</v>
      </c>
      <c r="E244" s="24">
        <v>5</v>
      </c>
      <c r="F244" s="19" t="s">
        <v>80</v>
      </c>
      <c r="G244" s="19">
        <f>IF(F244="rectangle",B244*C244,IF(F244="hook",B244*C244-(D244*E244),IF(F244="eight",B244*C244-2*(D244*E244),IF(F244="tee",B244*C244-2*(D244*E244),IF(F244="cross",B244*C244-4*(D244*E244),"ERROR")))))</f>
        <v>400</v>
      </c>
      <c r="H244" s="19" t="s">
        <v>84</v>
      </c>
      <c r="I244" s="19">
        <f>B244/C244</f>
        <v>1</v>
      </c>
      <c r="J244" s="22">
        <v>1</v>
      </c>
      <c r="K244" s="24">
        <v>125</v>
      </c>
      <c r="L244" s="24">
        <v>4</v>
      </c>
      <c r="M244" s="25">
        <v>3</v>
      </c>
      <c r="N244" s="22">
        <f>M244/4</f>
        <v>0.75</v>
      </c>
      <c r="O244" s="19">
        <f>M244/N244</f>
        <v>4</v>
      </c>
      <c r="P244" s="26">
        <v>5</v>
      </c>
      <c r="Q244" s="30">
        <f>P244</f>
        <v>5</v>
      </c>
      <c r="R244" s="20">
        <f>AA244/V244</f>
        <v>100</v>
      </c>
      <c r="S244" s="27">
        <v>30</v>
      </c>
      <c r="T244" s="30">
        <f>S244</f>
        <v>30</v>
      </c>
      <c r="U244" s="20">
        <f>AB244/W244</f>
        <v>100</v>
      </c>
      <c r="V244" s="19">
        <f>ROUND((Q244/100)*G244,0)</f>
        <v>20</v>
      </c>
      <c r="W244" s="19">
        <f>ROUND(((T244/100)*G244)/J244,0)</f>
        <v>120</v>
      </c>
      <c r="X244" s="19">
        <v>0</v>
      </c>
      <c r="Y244" s="19">
        <v>0</v>
      </c>
      <c r="Z244" s="19">
        <v>0</v>
      </c>
      <c r="AA244" s="20">
        <f>G244*P244</f>
        <v>2000</v>
      </c>
      <c r="AB244" s="20">
        <f>(G244*S244)/J244</f>
        <v>12000</v>
      </c>
      <c r="AC244" s="20">
        <v>0</v>
      </c>
      <c r="AD244" s="20">
        <v>0</v>
      </c>
      <c r="AE244" s="20">
        <v>0</v>
      </c>
      <c r="AF244" s="24">
        <v>100</v>
      </c>
      <c r="AG244" s="24">
        <v>0</v>
      </c>
      <c r="AH244" s="24">
        <v>1</v>
      </c>
      <c r="AI244" s="24">
        <v>100</v>
      </c>
      <c r="AJ244" s="24">
        <v>0</v>
      </c>
      <c r="AK244" s="24">
        <v>1</v>
      </c>
      <c r="AL244" s="24">
        <v>0.5</v>
      </c>
      <c r="AM244" s="24">
        <v>0.5</v>
      </c>
      <c r="AN244" s="24">
        <v>0</v>
      </c>
      <c r="AO244" s="24">
        <v>0</v>
      </c>
      <c r="AP244" s="24">
        <v>0</v>
      </c>
      <c r="AQ244" s="24">
        <v>0.01</v>
      </c>
      <c r="AR244" s="24">
        <v>0.01</v>
      </c>
      <c r="AS244" s="24">
        <v>0</v>
      </c>
      <c r="AT244" s="24">
        <v>0</v>
      </c>
      <c r="AU244" s="24">
        <v>0</v>
      </c>
      <c r="AV244" s="24">
        <v>0</v>
      </c>
      <c r="AW244" s="24">
        <v>0.2</v>
      </c>
      <c r="AX244" s="24">
        <v>0</v>
      </c>
      <c r="AY244" s="24">
        <v>0</v>
      </c>
      <c r="AZ244" s="24">
        <v>0</v>
      </c>
      <c r="BA244" s="24">
        <v>0.04</v>
      </c>
      <c r="BB244" s="24">
        <v>0</v>
      </c>
      <c r="BC244" s="22">
        <v>0.05</v>
      </c>
      <c r="BD244" s="22">
        <v>0.05</v>
      </c>
      <c r="BE244" s="24">
        <v>7.4999999999999997E-2</v>
      </c>
      <c r="BF244" s="24">
        <v>5.0000000000000001E-3</v>
      </c>
      <c r="BG244" s="24">
        <v>0</v>
      </c>
      <c r="BH244" s="24">
        <v>0</v>
      </c>
      <c r="BI244" s="24">
        <v>0</v>
      </c>
      <c r="BJ244" s="24">
        <v>1.8749999999999999E-2</v>
      </c>
      <c r="BK244" s="24">
        <v>1.25E-3</v>
      </c>
      <c r="BL244" s="24">
        <v>0</v>
      </c>
      <c r="BM244" s="24">
        <v>0</v>
      </c>
      <c r="BN244" s="24">
        <v>0</v>
      </c>
      <c r="BO244" s="24">
        <v>0.1</v>
      </c>
      <c r="BP244" s="24">
        <v>0.1</v>
      </c>
      <c r="BQ244" s="24">
        <v>0</v>
      </c>
      <c r="BR244" s="24">
        <v>0</v>
      </c>
      <c r="BS244" s="24">
        <v>0</v>
      </c>
      <c r="BT244" s="24">
        <v>0.04</v>
      </c>
      <c r="BU244" s="29">
        <v>0.1</v>
      </c>
      <c r="BV244" s="23">
        <f>BT244/(BT244+BU244)</f>
        <v>0.2857142857142857</v>
      </c>
      <c r="BW244" s="23">
        <f>SQRT((BT244*BU244)/((BT244+BU244)^2*(BT244+BU244+1)))</f>
        <v>0.42310634125649449</v>
      </c>
      <c r="BX244" s="24">
        <v>0.25</v>
      </c>
      <c r="BY244" s="24">
        <v>0.25</v>
      </c>
      <c r="BZ244" s="24">
        <v>0.25</v>
      </c>
      <c r="CA244" s="24">
        <v>0.25</v>
      </c>
      <c r="CB244" s="28" t="s">
        <v>59</v>
      </c>
      <c r="CC244" s="24">
        <v>600</v>
      </c>
    </row>
    <row r="245" spans="1:81" s="24" customFormat="1" x14ac:dyDescent="0.2">
      <c r="A245" s="30">
        <f t="shared" si="3"/>
        <v>244</v>
      </c>
      <c r="B245" s="24">
        <v>300</v>
      </c>
      <c r="C245" s="24">
        <v>300</v>
      </c>
      <c r="D245" s="24">
        <v>5</v>
      </c>
      <c r="E245" s="24">
        <v>5</v>
      </c>
      <c r="F245" s="19" t="s">
        <v>80</v>
      </c>
      <c r="G245" s="19">
        <f>IF(F245="rectangle",B245*C245,IF(F245="hook",B245*C245-(D245*E245),IF(F245="eight",B245*C245-2*(D245*E245),IF(F245="tee",B245*C245-2*(D245*E245),IF(F245="cross",B245*C245-4*(D245*E245),"ERROR")))))</f>
        <v>90000</v>
      </c>
      <c r="H245" s="19" t="s">
        <v>87</v>
      </c>
      <c r="I245" s="19">
        <f>B245/C245</f>
        <v>1</v>
      </c>
      <c r="J245" s="22">
        <v>1</v>
      </c>
      <c r="K245" s="24">
        <v>125</v>
      </c>
      <c r="L245" s="24">
        <v>4</v>
      </c>
      <c r="M245" s="25">
        <v>3</v>
      </c>
      <c r="N245" s="22">
        <f>M245/4</f>
        <v>0.75</v>
      </c>
      <c r="O245" s="19">
        <f>M245/N245</f>
        <v>4</v>
      </c>
      <c r="P245" s="26">
        <v>5</v>
      </c>
      <c r="Q245" s="30">
        <f>P245</f>
        <v>5</v>
      </c>
      <c r="R245" s="20">
        <f>AA245/V245</f>
        <v>100</v>
      </c>
      <c r="S245" s="27">
        <v>5</v>
      </c>
      <c r="T245" s="30">
        <f>S245</f>
        <v>5</v>
      </c>
      <c r="U245" s="20">
        <f>AB245/W245</f>
        <v>100</v>
      </c>
      <c r="V245" s="19">
        <f>ROUND((Q245/100)*G245,0)</f>
        <v>4500</v>
      </c>
      <c r="W245" s="19">
        <f>ROUND(((T245/100)*G245)/J245,0)</f>
        <v>4500</v>
      </c>
      <c r="X245" s="19">
        <v>0</v>
      </c>
      <c r="Y245" s="19">
        <v>0</v>
      </c>
      <c r="Z245" s="19">
        <v>0</v>
      </c>
      <c r="AA245" s="20">
        <f>G245*P245</f>
        <v>450000</v>
      </c>
      <c r="AB245" s="20">
        <f>(G245*S245)/J245</f>
        <v>450000</v>
      </c>
      <c r="AC245" s="20">
        <v>0</v>
      </c>
      <c r="AD245" s="20">
        <v>0</v>
      </c>
      <c r="AE245" s="20">
        <v>0</v>
      </c>
      <c r="AF245" s="24">
        <v>100</v>
      </c>
      <c r="AG245" s="24">
        <v>0</v>
      </c>
      <c r="AH245" s="24">
        <v>1</v>
      </c>
      <c r="AI245" s="24">
        <v>100</v>
      </c>
      <c r="AJ245" s="24">
        <v>0</v>
      </c>
      <c r="AK245" s="24">
        <v>1</v>
      </c>
      <c r="AL245" s="24">
        <v>0.5</v>
      </c>
      <c r="AM245" s="24">
        <v>0.5</v>
      </c>
      <c r="AN245" s="24">
        <v>0</v>
      </c>
      <c r="AO245" s="24">
        <v>0</v>
      </c>
      <c r="AP245" s="24">
        <v>0</v>
      </c>
      <c r="AQ245" s="24">
        <v>0.01</v>
      </c>
      <c r="AR245" s="24">
        <v>0.01</v>
      </c>
      <c r="AS245" s="24">
        <v>0</v>
      </c>
      <c r="AT245" s="24">
        <v>0</v>
      </c>
      <c r="AU245" s="24">
        <v>0</v>
      </c>
      <c r="AV245" s="24">
        <v>0</v>
      </c>
      <c r="AW245" s="24">
        <v>0.2</v>
      </c>
      <c r="AX245" s="24">
        <v>0</v>
      </c>
      <c r="AY245" s="24">
        <v>0</v>
      </c>
      <c r="AZ245" s="24">
        <v>0</v>
      </c>
      <c r="BA245" s="24">
        <v>0.04</v>
      </c>
      <c r="BB245" s="24">
        <v>0</v>
      </c>
      <c r="BC245" s="22">
        <v>0.05</v>
      </c>
      <c r="BD245" s="22">
        <v>0.05</v>
      </c>
      <c r="BE245" s="24">
        <v>7.4999999999999997E-2</v>
      </c>
      <c r="BF245" s="24">
        <v>5.0000000000000001E-3</v>
      </c>
      <c r="BG245" s="24">
        <v>0</v>
      </c>
      <c r="BH245" s="24">
        <v>0</v>
      </c>
      <c r="BI245" s="24">
        <v>0</v>
      </c>
      <c r="BJ245" s="24">
        <v>1.8749999999999999E-2</v>
      </c>
      <c r="BK245" s="24">
        <v>1.25E-3</v>
      </c>
      <c r="BL245" s="24">
        <v>0</v>
      </c>
      <c r="BM245" s="24">
        <v>0</v>
      </c>
      <c r="BN245" s="24">
        <v>0</v>
      </c>
      <c r="BO245" s="24">
        <v>0.1</v>
      </c>
      <c r="BP245" s="24">
        <v>0.1</v>
      </c>
      <c r="BQ245" s="24">
        <v>0</v>
      </c>
      <c r="BR245" s="24">
        <v>0</v>
      </c>
      <c r="BS245" s="24">
        <v>0</v>
      </c>
      <c r="BT245" s="24">
        <v>0.04</v>
      </c>
      <c r="BU245" s="29">
        <v>4</v>
      </c>
      <c r="BV245" s="23">
        <f>BT245/(BT245+BU245)</f>
        <v>9.9009900990099011E-3</v>
      </c>
      <c r="BW245" s="23">
        <f>SQRT((BT245*BU245)/((BT245+BU245)^2*(BT245+BU245+1)))</f>
        <v>4.410251516706673E-2</v>
      </c>
      <c r="BX245" s="24">
        <v>0.25</v>
      </c>
      <c r="BY245" s="24">
        <v>0.25</v>
      </c>
      <c r="BZ245" s="24">
        <v>0.25</v>
      </c>
      <c r="CA245" s="24">
        <v>0.25</v>
      </c>
      <c r="CB245" s="28" t="s">
        <v>59</v>
      </c>
      <c r="CC245" s="24">
        <v>600</v>
      </c>
    </row>
    <row r="246" spans="1:81" s="24" customFormat="1" x14ac:dyDescent="0.2">
      <c r="A246" s="30">
        <f t="shared" si="3"/>
        <v>245</v>
      </c>
      <c r="B246" s="24">
        <v>300</v>
      </c>
      <c r="C246" s="24">
        <v>300</v>
      </c>
      <c r="D246" s="24">
        <v>5</v>
      </c>
      <c r="E246" s="24">
        <v>5</v>
      </c>
      <c r="F246" s="19" t="s">
        <v>80</v>
      </c>
      <c r="G246" s="19">
        <f>IF(F246="rectangle",B246*C246,IF(F246="hook",B246*C246-(D246*E246),IF(F246="eight",B246*C246-2*(D246*E246),IF(F246="tee",B246*C246-2*(D246*E246),IF(F246="cross",B246*C246-4*(D246*E246),"ERROR")))))</f>
        <v>90000</v>
      </c>
      <c r="H246" s="19" t="s">
        <v>87</v>
      </c>
      <c r="I246" s="19">
        <f>B246/C246</f>
        <v>1</v>
      </c>
      <c r="J246" s="22">
        <v>1</v>
      </c>
      <c r="K246" s="24">
        <v>125</v>
      </c>
      <c r="L246" s="24">
        <v>4</v>
      </c>
      <c r="M246" s="25">
        <v>3</v>
      </c>
      <c r="N246" s="22">
        <f>M246/4</f>
        <v>0.75</v>
      </c>
      <c r="O246" s="19">
        <f>M246/N246</f>
        <v>4</v>
      </c>
      <c r="P246" s="26">
        <v>5</v>
      </c>
      <c r="Q246" s="30">
        <f>P246</f>
        <v>5</v>
      </c>
      <c r="R246" s="20">
        <f>AA246/V246</f>
        <v>100</v>
      </c>
      <c r="S246" s="27">
        <v>5</v>
      </c>
      <c r="T246" s="30">
        <f>S246</f>
        <v>5</v>
      </c>
      <c r="U246" s="20">
        <f>AB246/W246</f>
        <v>100</v>
      </c>
      <c r="V246" s="19">
        <f>ROUND((Q246/100)*G246,0)</f>
        <v>4500</v>
      </c>
      <c r="W246" s="19">
        <f>ROUND(((T246/100)*G246)/J246,0)</f>
        <v>4500</v>
      </c>
      <c r="X246" s="19">
        <v>0</v>
      </c>
      <c r="Y246" s="19">
        <v>0</v>
      </c>
      <c r="Z246" s="19">
        <v>0</v>
      </c>
      <c r="AA246" s="20">
        <f>G246*P246</f>
        <v>450000</v>
      </c>
      <c r="AB246" s="20">
        <f>(G246*S246)/J246</f>
        <v>450000</v>
      </c>
      <c r="AC246" s="20">
        <v>0</v>
      </c>
      <c r="AD246" s="20">
        <v>0</v>
      </c>
      <c r="AE246" s="20">
        <v>0</v>
      </c>
      <c r="AF246" s="24">
        <v>100</v>
      </c>
      <c r="AG246" s="24">
        <v>0</v>
      </c>
      <c r="AH246" s="24">
        <v>1</v>
      </c>
      <c r="AI246" s="24">
        <v>100</v>
      </c>
      <c r="AJ246" s="24">
        <v>0</v>
      </c>
      <c r="AK246" s="24">
        <v>1</v>
      </c>
      <c r="AL246" s="24">
        <v>0.5</v>
      </c>
      <c r="AM246" s="24">
        <v>0.5</v>
      </c>
      <c r="AN246" s="24">
        <v>0</v>
      </c>
      <c r="AO246" s="24">
        <v>0</v>
      </c>
      <c r="AP246" s="24">
        <v>0</v>
      </c>
      <c r="AQ246" s="24">
        <v>0.01</v>
      </c>
      <c r="AR246" s="24">
        <v>0.01</v>
      </c>
      <c r="AS246" s="24">
        <v>0</v>
      </c>
      <c r="AT246" s="24">
        <v>0</v>
      </c>
      <c r="AU246" s="24">
        <v>0</v>
      </c>
      <c r="AV246" s="24">
        <v>0</v>
      </c>
      <c r="AW246" s="24">
        <v>0.2</v>
      </c>
      <c r="AX246" s="24">
        <v>0</v>
      </c>
      <c r="AY246" s="24">
        <v>0</v>
      </c>
      <c r="AZ246" s="24">
        <v>0</v>
      </c>
      <c r="BA246" s="24">
        <v>0.04</v>
      </c>
      <c r="BB246" s="24">
        <v>0</v>
      </c>
      <c r="BC246" s="22">
        <v>0.05</v>
      </c>
      <c r="BD246" s="22">
        <v>0.05</v>
      </c>
      <c r="BE246" s="24">
        <v>7.4999999999999997E-2</v>
      </c>
      <c r="BF246" s="24">
        <v>5.0000000000000001E-3</v>
      </c>
      <c r="BG246" s="24">
        <v>0</v>
      </c>
      <c r="BH246" s="24">
        <v>0</v>
      </c>
      <c r="BI246" s="24">
        <v>0</v>
      </c>
      <c r="BJ246" s="24">
        <v>1.8749999999999999E-2</v>
      </c>
      <c r="BK246" s="24">
        <v>1.25E-3</v>
      </c>
      <c r="BL246" s="24">
        <v>0</v>
      </c>
      <c r="BM246" s="24">
        <v>0</v>
      </c>
      <c r="BN246" s="24">
        <v>0</v>
      </c>
      <c r="BO246" s="24">
        <v>0.1</v>
      </c>
      <c r="BP246" s="24">
        <v>0.1</v>
      </c>
      <c r="BQ246" s="24">
        <v>0</v>
      </c>
      <c r="BR246" s="24">
        <v>0</v>
      </c>
      <c r="BS246" s="24">
        <v>0</v>
      </c>
      <c r="BT246" s="24">
        <v>0.04</v>
      </c>
      <c r="BU246" s="29">
        <v>0.2</v>
      </c>
      <c r="BV246" s="23">
        <f>BT246/(BT246+BU246)</f>
        <v>0.16666666666666666</v>
      </c>
      <c r="BW246" s="23">
        <f>SQRT((BT246*BU246)/((BT246+BU246)^2*(BT246+BU246+1)))</f>
        <v>0.33467472037604118</v>
      </c>
      <c r="BX246" s="24">
        <v>0.25</v>
      </c>
      <c r="BY246" s="24">
        <v>0.25</v>
      </c>
      <c r="BZ246" s="24">
        <v>0.25</v>
      </c>
      <c r="CA246" s="24">
        <v>0.25</v>
      </c>
      <c r="CB246" s="28" t="s">
        <v>59</v>
      </c>
      <c r="CC246" s="24">
        <v>600</v>
      </c>
    </row>
    <row r="247" spans="1:81" s="24" customFormat="1" x14ac:dyDescent="0.2">
      <c r="A247" s="30">
        <f t="shared" si="3"/>
        <v>246</v>
      </c>
      <c r="B247" s="24">
        <v>300</v>
      </c>
      <c r="C247" s="24">
        <v>300</v>
      </c>
      <c r="D247" s="24">
        <v>5</v>
      </c>
      <c r="E247" s="24">
        <v>5</v>
      </c>
      <c r="F247" s="19" t="s">
        <v>80</v>
      </c>
      <c r="G247" s="19">
        <f>IF(F247="rectangle",B247*C247,IF(F247="hook",B247*C247-(D247*E247),IF(F247="eight",B247*C247-2*(D247*E247),IF(F247="tee",B247*C247-2*(D247*E247),IF(F247="cross",B247*C247-4*(D247*E247),"ERROR")))))</f>
        <v>90000</v>
      </c>
      <c r="H247" s="19" t="s">
        <v>87</v>
      </c>
      <c r="I247" s="19">
        <f>B247/C247</f>
        <v>1</v>
      </c>
      <c r="J247" s="22">
        <v>1</v>
      </c>
      <c r="K247" s="24">
        <v>125</v>
      </c>
      <c r="L247" s="24">
        <v>4</v>
      </c>
      <c r="M247" s="25">
        <v>3</v>
      </c>
      <c r="N247" s="22">
        <f>M247/4</f>
        <v>0.75</v>
      </c>
      <c r="O247" s="19">
        <f>M247/N247</f>
        <v>4</v>
      </c>
      <c r="P247" s="26">
        <v>5</v>
      </c>
      <c r="Q247" s="30">
        <f>P247</f>
        <v>5</v>
      </c>
      <c r="R247" s="20">
        <f>AA247/V247</f>
        <v>100</v>
      </c>
      <c r="S247" s="27">
        <v>5</v>
      </c>
      <c r="T247" s="30">
        <f>S247</f>
        <v>5</v>
      </c>
      <c r="U247" s="20">
        <f>AB247/W247</f>
        <v>100</v>
      </c>
      <c r="V247" s="19">
        <f>ROUND((Q247/100)*G247,0)</f>
        <v>4500</v>
      </c>
      <c r="W247" s="19">
        <f>ROUND(((T247/100)*G247)/J247,0)</f>
        <v>4500</v>
      </c>
      <c r="X247" s="19">
        <v>0</v>
      </c>
      <c r="Y247" s="19">
        <v>0</v>
      </c>
      <c r="Z247" s="19">
        <v>0</v>
      </c>
      <c r="AA247" s="20">
        <f>G247*P247</f>
        <v>450000</v>
      </c>
      <c r="AB247" s="20">
        <f>(G247*S247)/J247</f>
        <v>450000</v>
      </c>
      <c r="AC247" s="20">
        <v>0</v>
      </c>
      <c r="AD247" s="20">
        <v>0</v>
      </c>
      <c r="AE247" s="20">
        <v>0</v>
      </c>
      <c r="AF247" s="24">
        <v>100</v>
      </c>
      <c r="AG247" s="24">
        <v>0</v>
      </c>
      <c r="AH247" s="24">
        <v>1</v>
      </c>
      <c r="AI247" s="24">
        <v>100</v>
      </c>
      <c r="AJ247" s="24">
        <v>0</v>
      </c>
      <c r="AK247" s="24">
        <v>1</v>
      </c>
      <c r="AL247" s="24">
        <v>0.5</v>
      </c>
      <c r="AM247" s="24">
        <v>0.5</v>
      </c>
      <c r="AN247" s="24">
        <v>0</v>
      </c>
      <c r="AO247" s="24">
        <v>0</v>
      </c>
      <c r="AP247" s="24">
        <v>0</v>
      </c>
      <c r="AQ247" s="24">
        <v>0.01</v>
      </c>
      <c r="AR247" s="24">
        <v>0.01</v>
      </c>
      <c r="AS247" s="24">
        <v>0</v>
      </c>
      <c r="AT247" s="24">
        <v>0</v>
      </c>
      <c r="AU247" s="24">
        <v>0</v>
      </c>
      <c r="AV247" s="24">
        <v>0</v>
      </c>
      <c r="AW247" s="24">
        <v>0.2</v>
      </c>
      <c r="AX247" s="24">
        <v>0</v>
      </c>
      <c r="AY247" s="24">
        <v>0</v>
      </c>
      <c r="AZ247" s="24">
        <v>0</v>
      </c>
      <c r="BA247" s="24">
        <v>0.04</v>
      </c>
      <c r="BB247" s="24">
        <v>0</v>
      </c>
      <c r="BC247" s="22">
        <v>0.05</v>
      </c>
      <c r="BD247" s="22">
        <v>0.05</v>
      </c>
      <c r="BE247" s="24">
        <v>7.4999999999999997E-2</v>
      </c>
      <c r="BF247" s="24">
        <v>5.0000000000000001E-3</v>
      </c>
      <c r="BG247" s="24">
        <v>0</v>
      </c>
      <c r="BH247" s="24">
        <v>0</v>
      </c>
      <c r="BI247" s="24">
        <v>0</v>
      </c>
      <c r="BJ247" s="24">
        <v>1.8749999999999999E-2</v>
      </c>
      <c r="BK247" s="24">
        <v>1.25E-3</v>
      </c>
      <c r="BL247" s="24">
        <v>0</v>
      </c>
      <c r="BM247" s="24">
        <v>0</v>
      </c>
      <c r="BN247" s="24">
        <v>0</v>
      </c>
      <c r="BO247" s="24">
        <v>0.1</v>
      </c>
      <c r="BP247" s="24">
        <v>0.1</v>
      </c>
      <c r="BQ247" s="24">
        <v>0</v>
      </c>
      <c r="BR247" s="24">
        <v>0</v>
      </c>
      <c r="BS247" s="24">
        <v>0</v>
      </c>
      <c r="BT247" s="24">
        <v>0.04</v>
      </c>
      <c r="BU247" s="29">
        <v>0.1</v>
      </c>
      <c r="BV247" s="23">
        <f>BT247/(BT247+BU247)</f>
        <v>0.2857142857142857</v>
      </c>
      <c r="BW247" s="23">
        <f>SQRT((BT247*BU247)/((BT247+BU247)^2*(BT247+BU247+1)))</f>
        <v>0.42310634125649449</v>
      </c>
      <c r="BX247" s="24">
        <v>0.25</v>
      </c>
      <c r="BY247" s="24">
        <v>0.25</v>
      </c>
      <c r="BZ247" s="24">
        <v>0.25</v>
      </c>
      <c r="CA247" s="24">
        <v>0.25</v>
      </c>
      <c r="CB247" s="28" t="s">
        <v>59</v>
      </c>
      <c r="CC247" s="24">
        <v>600</v>
      </c>
    </row>
    <row r="248" spans="1:81" s="24" customFormat="1" x14ac:dyDescent="0.2">
      <c r="A248" s="30">
        <f t="shared" si="3"/>
        <v>247</v>
      </c>
      <c r="B248" s="24">
        <v>300</v>
      </c>
      <c r="C248" s="24">
        <v>300</v>
      </c>
      <c r="D248" s="24">
        <v>5</v>
      </c>
      <c r="E248" s="24">
        <v>5</v>
      </c>
      <c r="F248" s="19" t="s">
        <v>80</v>
      </c>
      <c r="G248" s="19">
        <f>IF(F248="rectangle",B248*C248,IF(F248="hook",B248*C248-(D248*E248),IF(F248="eight",B248*C248-2*(D248*E248),IF(F248="tee",B248*C248-2*(D248*E248),IF(F248="cross",B248*C248-4*(D248*E248),"ERROR")))))</f>
        <v>90000</v>
      </c>
      <c r="H248" s="19" t="s">
        <v>87</v>
      </c>
      <c r="I248" s="19">
        <f>B248/C248</f>
        <v>1</v>
      </c>
      <c r="J248" s="22">
        <v>1</v>
      </c>
      <c r="K248" s="24">
        <v>125</v>
      </c>
      <c r="L248" s="24">
        <v>4</v>
      </c>
      <c r="M248" s="25">
        <v>3</v>
      </c>
      <c r="N248" s="22">
        <f>M248/4</f>
        <v>0.75</v>
      </c>
      <c r="O248" s="19">
        <f>M248/N248</f>
        <v>4</v>
      </c>
      <c r="P248" s="26">
        <v>5</v>
      </c>
      <c r="Q248" s="30">
        <f>P248</f>
        <v>5</v>
      </c>
      <c r="R248" s="20">
        <f>AA248/V248</f>
        <v>100</v>
      </c>
      <c r="S248" s="27">
        <v>15</v>
      </c>
      <c r="T248" s="30">
        <f>S248</f>
        <v>15</v>
      </c>
      <c r="U248" s="20">
        <f>AB248/W248</f>
        <v>100</v>
      </c>
      <c r="V248" s="19">
        <f>ROUND((Q248/100)*G248,0)</f>
        <v>4500</v>
      </c>
      <c r="W248" s="19">
        <f>ROUND(((T248/100)*G248)/J248,0)</f>
        <v>13500</v>
      </c>
      <c r="X248" s="19">
        <v>0</v>
      </c>
      <c r="Y248" s="19">
        <v>0</v>
      </c>
      <c r="Z248" s="19">
        <v>0</v>
      </c>
      <c r="AA248" s="20">
        <f>G248*P248</f>
        <v>450000</v>
      </c>
      <c r="AB248" s="20">
        <f>(G248*S248)/J248</f>
        <v>1350000</v>
      </c>
      <c r="AC248" s="20">
        <v>0</v>
      </c>
      <c r="AD248" s="20">
        <v>0</v>
      </c>
      <c r="AE248" s="20">
        <v>0</v>
      </c>
      <c r="AF248" s="24">
        <v>100</v>
      </c>
      <c r="AG248" s="24">
        <v>0</v>
      </c>
      <c r="AH248" s="24">
        <v>1</v>
      </c>
      <c r="AI248" s="24">
        <v>100</v>
      </c>
      <c r="AJ248" s="24">
        <v>0</v>
      </c>
      <c r="AK248" s="24">
        <v>1</v>
      </c>
      <c r="AL248" s="24">
        <v>0.5</v>
      </c>
      <c r="AM248" s="24">
        <v>0.5</v>
      </c>
      <c r="AN248" s="24">
        <v>0</v>
      </c>
      <c r="AO248" s="24">
        <v>0</v>
      </c>
      <c r="AP248" s="24">
        <v>0</v>
      </c>
      <c r="AQ248" s="24">
        <v>0.01</v>
      </c>
      <c r="AR248" s="24">
        <v>0.01</v>
      </c>
      <c r="AS248" s="24">
        <v>0</v>
      </c>
      <c r="AT248" s="24">
        <v>0</v>
      </c>
      <c r="AU248" s="24">
        <v>0</v>
      </c>
      <c r="AV248" s="24">
        <v>0</v>
      </c>
      <c r="AW248" s="24">
        <v>0.2</v>
      </c>
      <c r="AX248" s="24">
        <v>0</v>
      </c>
      <c r="AY248" s="24">
        <v>0</v>
      </c>
      <c r="AZ248" s="24">
        <v>0</v>
      </c>
      <c r="BA248" s="24">
        <v>0.04</v>
      </c>
      <c r="BB248" s="24">
        <v>0</v>
      </c>
      <c r="BC248" s="22">
        <v>0.05</v>
      </c>
      <c r="BD248" s="22">
        <v>0.05</v>
      </c>
      <c r="BE248" s="24">
        <v>7.4999999999999997E-2</v>
      </c>
      <c r="BF248" s="24">
        <v>5.0000000000000001E-3</v>
      </c>
      <c r="BG248" s="24">
        <v>0</v>
      </c>
      <c r="BH248" s="24">
        <v>0</v>
      </c>
      <c r="BI248" s="24">
        <v>0</v>
      </c>
      <c r="BJ248" s="24">
        <v>1.8749999999999999E-2</v>
      </c>
      <c r="BK248" s="24">
        <v>1.25E-3</v>
      </c>
      <c r="BL248" s="24">
        <v>0</v>
      </c>
      <c r="BM248" s="24">
        <v>0</v>
      </c>
      <c r="BN248" s="24">
        <v>0</v>
      </c>
      <c r="BO248" s="24">
        <v>0.1</v>
      </c>
      <c r="BP248" s="24">
        <v>0.1</v>
      </c>
      <c r="BQ248" s="24">
        <v>0</v>
      </c>
      <c r="BR248" s="24">
        <v>0</v>
      </c>
      <c r="BS248" s="24">
        <v>0</v>
      </c>
      <c r="BT248" s="24">
        <v>0.04</v>
      </c>
      <c r="BU248" s="29">
        <v>4</v>
      </c>
      <c r="BV248" s="23">
        <f>BT248/(BT248+BU248)</f>
        <v>9.9009900990099011E-3</v>
      </c>
      <c r="BW248" s="23">
        <f>SQRT((BT248*BU248)/((BT248+BU248)^2*(BT248+BU248+1)))</f>
        <v>4.410251516706673E-2</v>
      </c>
      <c r="BX248" s="24">
        <v>0.25</v>
      </c>
      <c r="BY248" s="24">
        <v>0.25</v>
      </c>
      <c r="BZ248" s="24">
        <v>0.25</v>
      </c>
      <c r="CA248" s="24">
        <v>0.25</v>
      </c>
      <c r="CB248" s="28" t="s">
        <v>59</v>
      </c>
      <c r="CC248" s="24">
        <v>600</v>
      </c>
    </row>
    <row r="249" spans="1:81" s="24" customFormat="1" x14ac:dyDescent="0.2">
      <c r="A249" s="30">
        <f t="shared" si="3"/>
        <v>248</v>
      </c>
      <c r="B249" s="24">
        <v>300</v>
      </c>
      <c r="C249" s="24">
        <v>300</v>
      </c>
      <c r="D249" s="24">
        <v>5</v>
      </c>
      <c r="E249" s="24">
        <v>5</v>
      </c>
      <c r="F249" s="19" t="s">
        <v>80</v>
      </c>
      <c r="G249" s="19">
        <f>IF(F249="rectangle",B249*C249,IF(F249="hook",B249*C249-(D249*E249),IF(F249="eight",B249*C249-2*(D249*E249),IF(F249="tee",B249*C249-2*(D249*E249),IF(F249="cross",B249*C249-4*(D249*E249),"ERROR")))))</f>
        <v>90000</v>
      </c>
      <c r="H249" s="19" t="s">
        <v>87</v>
      </c>
      <c r="I249" s="19">
        <f>B249/C249</f>
        <v>1</v>
      </c>
      <c r="J249" s="22">
        <v>1</v>
      </c>
      <c r="K249" s="24">
        <v>125</v>
      </c>
      <c r="L249" s="24">
        <v>4</v>
      </c>
      <c r="M249" s="25">
        <v>3</v>
      </c>
      <c r="N249" s="22">
        <f>M249/4</f>
        <v>0.75</v>
      </c>
      <c r="O249" s="19">
        <f>M249/N249</f>
        <v>4</v>
      </c>
      <c r="P249" s="26">
        <v>5</v>
      </c>
      <c r="Q249" s="30">
        <f>P249</f>
        <v>5</v>
      </c>
      <c r="R249" s="20">
        <f>AA249/V249</f>
        <v>100</v>
      </c>
      <c r="S249" s="27">
        <v>15</v>
      </c>
      <c r="T249" s="30">
        <f>S249</f>
        <v>15</v>
      </c>
      <c r="U249" s="20">
        <f>AB249/W249</f>
        <v>100</v>
      </c>
      <c r="V249" s="19">
        <f>ROUND((Q249/100)*G249,0)</f>
        <v>4500</v>
      </c>
      <c r="W249" s="19">
        <f>ROUND(((T249/100)*G249)/J249,0)</f>
        <v>13500</v>
      </c>
      <c r="X249" s="19">
        <v>0</v>
      </c>
      <c r="Y249" s="19">
        <v>0</v>
      </c>
      <c r="Z249" s="19">
        <v>0</v>
      </c>
      <c r="AA249" s="20">
        <f>G249*P249</f>
        <v>450000</v>
      </c>
      <c r="AB249" s="20">
        <f>(G249*S249)/J249</f>
        <v>1350000</v>
      </c>
      <c r="AC249" s="20">
        <v>0</v>
      </c>
      <c r="AD249" s="20">
        <v>0</v>
      </c>
      <c r="AE249" s="20">
        <v>0</v>
      </c>
      <c r="AF249" s="24">
        <v>100</v>
      </c>
      <c r="AG249" s="24">
        <v>0</v>
      </c>
      <c r="AH249" s="24">
        <v>1</v>
      </c>
      <c r="AI249" s="24">
        <v>100</v>
      </c>
      <c r="AJ249" s="24">
        <v>0</v>
      </c>
      <c r="AK249" s="24">
        <v>1</v>
      </c>
      <c r="AL249" s="24">
        <v>0.5</v>
      </c>
      <c r="AM249" s="24">
        <v>0.5</v>
      </c>
      <c r="AN249" s="24">
        <v>0</v>
      </c>
      <c r="AO249" s="24">
        <v>0</v>
      </c>
      <c r="AP249" s="24">
        <v>0</v>
      </c>
      <c r="AQ249" s="24">
        <v>0.01</v>
      </c>
      <c r="AR249" s="24">
        <v>0.01</v>
      </c>
      <c r="AS249" s="24">
        <v>0</v>
      </c>
      <c r="AT249" s="24">
        <v>0</v>
      </c>
      <c r="AU249" s="24">
        <v>0</v>
      </c>
      <c r="AV249" s="24">
        <v>0</v>
      </c>
      <c r="AW249" s="24">
        <v>0.2</v>
      </c>
      <c r="AX249" s="24">
        <v>0</v>
      </c>
      <c r="AY249" s="24">
        <v>0</v>
      </c>
      <c r="AZ249" s="24">
        <v>0</v>
      </c>
      <c r="BA249" s="24">
        <v>0.04</v>
      </c>
      <c r="BB249" s="24">
        <v>0</v>
      </c>
      <c r="BC249" s="22">
        <v>0.05</v>
      </c>
      <c r="BD249" s="22">
        <v>0.05</v>
      </c>
      <c r="BE249" s="24">
        <v>7.4999999999999997E-2</v>
      </c>
      <c r="BF249" s="24">
        <v>5.0000000000000001E-3</v>
      </c>
      <c r="BG249" s="24">
        <v>0</v>
      </c>
      <c r="BH249" s="24">
        <v>0</v>
      </c>
      <c r="BI249" s="24">
        <v>0</v>
      </c>
      <c r="BJ249" s="24">
        <v>1.8749999999999999E-2</v>
      </c>
      <c r="BK249" s="24">
        <v>1.25E-3</v>
      </c>
      <c r="BL249" s="24">
        <v>0</v>
      </c>
      <c r="BM249" s="24">
        <v>0</v>
      </c>
      <c r="BN249" s="24">
        <v>0</v>
      </c>
      <c r="BO249" s="24">
        <v>0.1</v>
      </c>
      <c r="BP249" s="24">
        <v>0.1</v>
      </c>
      <c r="BQ249" s="24">
        <v>0</v>
      </c>
      <c r="BR249" s="24">
        <v>0</v>
      </c>
      <c r="BS249" s="24">
        <v>0</v>
      </c>
      <c r="BT249" s="24">
        <v>0.04</v>
      </c>
      <c r="BU249" s="29">
        <v>0.2</v>
      </c>
      <c r="BV249" s="23">
        <f>BT249/(BT249+BU249)</f>
        <v>0.16666666666666666</v>
      </c>
      <c r="BW249" s="23">
        <f>SQRT((BT249*BU249)/((BT249+BU249)^2*(BT249+BU249+1)))</f>
        <v>0.33467472037604118</v>
      </c>
      <c r="BX249" s="24">
        <v>0.25</v>
      </c>
      <c r="BY249" s="24">
        <v>0.25</v>
      </c>
      <c r="BZ249" s="24">
        <v>0.25</v>
      </c>
      <c r="CA249" s="24">
        <v>0.25</v>
      </c>
      <c r="CB249" s="28" t="s">
        <v>59</v>
      </c>
      <c r="CC249" s="24">
        <v>600</v>
      </c>
    </row>
    <row r="250" spans="1:81" s="24" customFormat="1" x14ac:dyDescent="0.2">
      <c r="A250" s="30">
        <f t="shared" si="3"/>
        <v>249</v>
      </c>
      <c r="B250" s="24">
        <v>300</v>
      </c>
      <c r="C250" s="24">
        <v>300</v>
      </c>
      <c r="D250" s="24">
        <v>5</v>
      </c>
      <c r="E250" s="24">
        <v>5</v>
      </c>
      <c r="F250" s="19" t="s">
        <v>80</v>
      </c>
      <c r="G250" s="19">
        <f>IF(F250="rectangle",B250*C250,IF(F250="hook",B250*C250-(D250*E250),IF(F250="eight",B250*C250-2*(D250*E250),IF(F250="tee",B250*C250-2*(D250*E250),IF(F250="cross",B250*C250-4*(D250*E250),"ERROR")))))</f>
        <v>90000</v>
      </c>
      <c r="H250" s="19" t="s">
        <v>87</v>
      </c>
      <c r="I250" s="19">
        <f>B250/C250</f>
        <v>1</v>
      </c>
      <c r="J250" s="22">
        <v>1</v>
      </c>
      <c r="K250" s="24">
        <v>125</v>
      </c>
      <c r="L250" s="24">
        <v>4</v>
      </c>
      <c r="M250" s="25">
        <v>3</v>
      </c>
      <c r="N250" s="22">
        <f>M250/4</f>
        <v>0.75</v>
      </c>
      <c r="O250" s="19">
        <f>M250/N250</f>
        <v>4</v>
      </c>
      <c r="P250" s="26">
        <v>5</v>
      </c>
      <c r="Q250" s="30">
        <f>P250</f>
        <v>5</v>
      </c>
      <c r="R250" s="20">
        <f>AA250/V250</f>
        <v>100</v>
      </c>
      <c r="S250" s="27">
        <v>15</v>
      </c>
      <c r="T250" s="30">
        <f>S250</f>
        <v>15</v>
      </c>
      <c r="U250" s="20">
        <f>AB250/W250</f>
        <v>100</v>
      </c>
      <c r="V250" s="19">
        <f>ROUND((Q250/100)*G250,0)</f>
        <v>4500</v>
      </c>
      <c r="W250" s="19">
        <f>ROUND(((T250/100)*G250)/J250,0)</f>
        <v>13500</v>
      </c>
      <c r="X250" s="19">
        <v>0</v>
      </c>
      <c r="Y250" s="19">
        <v>0</v>
      </c>
      <c r="Z250" s="19">
        <v>0</v>
      </c>
      <c r="AA250" s="20">
        <f>G250*P250</f>
        <v>450000</v>
      </c>
      <c r="AB250" s="20">
        <f>(G250*S250)/J250</f>
        <v>1350000</v>
      </c>
      <c r="AC250" s="20">
        <v>0</v>
      </c>
      <c r="AD250" s="20">
        <v>0</v>
      </c>
      <c r="AE250" s="20">
        <v>0</v>
      </c>
      <c r="AF250" s="24">
        <v>100</v>
      </c>
      <c r="AG250" s="24">
        <v>0</v>
      </c>
      <c r="AH250" s="24">
        <v>1</v>
      </c>
      <c r="AI250" s="24">
        <v>100</v>
      </c>
      <c r="AJ250" s="24">
        <v>0</v>
      </c>
      <c r="AK250" s="24">
        <v>1</v>
      </c>
      <c r="AL250" s="24">
        <v>0.5</v>
      </c>
      <c r="AM250" s="24">
        <v>0.5</v>
      </c>
      <c r="AN250" s="24">
        <v>0</v>
      </c>
      <c r="AO250" s="24">
        <v>0</v>
      </c>
      <c r="AP250" s="24">
        <v>0</v>
      </c>
      <c r="AQ250" s="24">
        <v>0.01</v>
      </c>
      <c r="AR250" s="24">
        <v>0.01</v>
      </c>
      <c r="AS250" s="24">
        <v>0</v>
      </c>
      <c r="AT250" s="24">
        <v>0</v>
      </c>
      <c r="AU250" s="24">
        <v>0</v>
      </c>
      <c r="AV250" s="24">
        <v>0</v>
      </c>
      <c r="AW250" s="24">
        <v>0.2</v>
      </c>
      <c r="AX250" s="24">
        <v>0</v>
      </c>
      <c r="AY250" s="24">
        <v>0</v>
      </c>
      <c r="AZ250" s="24">
        <v>0</v>
      </c>
      <c r="BA250" s="24">
        <v>0.04</v>
      </c>
      <c r="BB250" s="24">
        <v>0</v>
      </c>
      <c r="BC250" s="22">
        <v>0.05</v>
      </c>
      <c r="BD250" s="22">
        <v>0.05</v>
      </c>
      <c r="BE250" s="24">
        <v>7.4999999999999997E-2</v>
      </c>
      <c r="BF250" s="24">
        <v>5.0000000000000001E-3</v>
      </c>
      <c r="BG250" s="24">
        <v>0</v>
      </c>
      <c r="BH250" s="24">
        <v>0</v>
      </c>
      <c r="BI250" s="24">
        <v>0</v>
      </c>
      <c r="BJ250" s="24">
        <v>1.8749999999999999E-2</v>
      </c>
      <c r="BK250" s="24">
        <v>1.25E-3</v>
      </c>
      <c r="BL250" s="24">
        <v>0</v>
      </c>
      <c r="BM250" s="24">
        <v>0</v>
      </c>
      <c r="BN250" s="24">
        <v>0</v>
      </c>
      <c r="BO250" s="24">
        <v>0.1</v>
      </c>
      <c r="BP250" s="24">
        <v>0.1</v>
      </c>
      <c r="BQ250" s="24">
        <v>0</v>
      </c>
      <c r="BR250" s="24">
        <v>0</v>
      </c>
      <c r="BS250" s="24">
        <v>0</v>
      </c>
      <c r="BT250" s="24">
        <v>0.04</v>
      </c>
      <c r="BU250" s="29">
        <v>0.1</v>
      </c>
      <c r="BV250" s="23">
        <f>BT250/(BT250+BU250)</f>
        <v>0.2857142857142857</v>
      </c>
      <c r="BW250" s="23">
        <f>SQRT((BT250*BU250)/((BT250+BU250)^2*(BT250+BU250+1)))</f>
        <v>0.42310634125649449</v>
      </c>
      <c r="BX250" s="24">
        <v>0.25</v>
      </c>
      <c r="BY250" s="24">
        <v>0.25</v>
      </c>
      <c r="BZ250" s="24">
        <v>0.25</v>
      </c>
      <c r="CA250" s="24">
        <v>0.25</v>
      </c>
      <c r="CB250" s="28" t="s">
        <v>59</v>
      </c>
      <c r="CC250" s="24">
        <v>600</v>
      </c>
    </row>
    <row r="251" spans="1:81" s="24" customFormat="1" x14ac:dyDescent="0.2">
      <c r="A251" s="30">
        <f t="shared" si="3"/>
        <v>250</v>
      </c>
      <c r="B251" s="24">
        <v>300</v>
      </c>
      <c r="C251" s="24">
        <v>300</v>
      </c>
      <c r="D251" s="24">
        <v>5</v>
      </c>
      <c r="E251" s="24">
        <v>5</v>
      </c>
      <c r="F251" s="19" t="s">
        <v>80</v>
      </c>
      <c r="G251" s="19">
        <f>IF(F251="rectangle",B251*C251,IF(F251="hook",B251*C251-(D251*E251),IF(F251="eight",B251*C251-2*(D251*E251),IF(F251="tee",B251*C251-2*(D251*E251),IF(F251="cross",B251*C251-4*(D251*E251),"ERROR")))))</f>
        <v>90000</v>
      </c>
      <c r="H251" s="19" t="s">
        <v>87</v>
      </c>
      <c r="I251" s="19">
        <f>B251/C251</f>
        <v>1</v>
      </c>
      <c r="J251" s="22">
        <v>1</v>
      </c>
      <c r="K251" s="24">
        <v>125</v>
      </c>
      <c r="L251" s="24">
        <v>4</v>
      </c>
      <c r="M251" s="25">
        <v>3</v>
      </c>
      <c r="N251" s="22">
        <f>M251/4</f>
        <v>0.75</v>
      </c>
      <c r="O251" s="19">
        <f>M251/N251</f>
        <v>4</v>
      </c>
      <c r="P251" s="26">
        <v>5</v>
      </c>
      <c r="Q251" s="30">
        <f>P251</f>
        <v>5</v>
      </c>
      <c r="R251" s="20">
        <f>AA251/V251</f>
        <v>100</v>
      </c>
      <c r="S251" s="27">
        <v>30</v>
      </c>
      <c r="T251" s="30">
        <f>S251</f>
        <v>30</v>
      </c>
      <c r="U251" s="20">
        <f>AB251/W251</f>
        <v>100</v>
      </c>
      <c r="V251" s="19">
        <f>ROUND((Q251/100)*G251,0)</f>
        <v>4500</v>
      </c>
      <c r="W251" s="19">
        <f>ROUND(((T251/100)*G251)/J251,0)</f>
        <v>27000</v>
      </c>
      <c r="X251" s="19">
        <v>0</v>
      </c>
      <c r="Y251" s="19">
        <v>0</v>
      </c>
      <c r="Z251" s="19">
        <v>0</v>
      </c>
      <c r="AA251" s="20">
        <f>G251*P251</f>
        <v>450000</v>
      </c>
      <c r="AB251" s="20">
        <f>(G251*S251)/J251</f>
        <v>2700000</v>
      </c>
      <c r="AC251" s="20">
        <v>0</v>
      </c>
      <c r="AD251" s="20">
        <v>0</v>
      </c>
      <c r="AE251" s="20">
        <v>0</v>
      </c>
      <c r="AF251" s="24">
        <v>100</v>
      </c>
      <c r="AG251" s="24">
        <v>0</v>
      </c>
      <c r="AH251" s="24">
        <v>1</v>
      </c>
      <c r="AI251" s="24">
        <v>100</v>
      </c>
      <c r="AJ251" s="24">
        <v>0</v>
      </c>
      <c r="AK251" s="24">
        <v>1</v>
      </c>
      <c r="AL251" s="24">
        <v>0.5</v>
      </c>
      <c r="AM251" s="24">
        <v>0.5</v>
      </c>
      <c r="AN251" s="24">
        <v>0</v>
      </c>
      <c r="AO251" s="24">
        <v>0</v>
      </c>
      <c r="AP251" s="24">
        <v>0</v>
      </c>
      <c r="AQ251" s="24">
        <v>0.01</v>
      </c>
      <c r="AR251" s="24">
        <v>0.01</v>
      </c>
      <c r="AS251" s="24">
        <v>0</v>
      </c>
      <c r="AT251" s="24">
        <v>0</v>
      </c>
      <c r="AU251" s="24">
        <v>0</v>
      </c>
      <c r="AV251" s="24">
        <v>0</v>
      </c>
      <c r="AW251" s="24">
        <v>0.2</v>
      </c>
      <c r="AX251" s="24">
        <v>0</v>
      </c>
      <c r="AY251" s="24">
        <v>0</v>
      </c>
      <c r="AZ251" s="24">
        <v>0</v>
      </c>
      <c r="BA251" s="24">
        <v>0.04</v>
      </c>
      <c r="BB251" s="24">
        <v>0</v>
      </c>
      <c r="BC251" s="22">
        <v>0.05</v>
      </c>
      <c r="BD251" s="22">
        <v>0.05</v>
      </c>
      <c r="BE251" s="24">
        <v>7.4999999999999997E-2</v>
      </c>
      <c r="BF251" s="24">
        <v>5.0000000000000001E-3</v>
      </c>
      <c r="BG251" s="24">
        <v>0</v>
      </c>
      <c r="BH251" s="24">
        <v>0</v>
      </c>
      <c r="BI251" s="24">
        <v>0</v>
      </c>
      <c r="BJ251" s="24">
        <v>1.8749999999999999E-2</v>
      </c>
      <c r="BK251" s="24">
        <v>1.25E-3</v>
      </c>
      <c r="BL251" s="24">
        <v>0</v>
      </c>
      <c r="BM251" s="24">
        <v>0</v>
      </c>
      <c r="BN251" s="24">
        <v>0</v>
      </c>
      <c r="BO251" s="24">
        <v>0.1</v>
      </c>
      <c r="BP251" s="24">
        <v>0.1</v>
      </c>
      <c r="BQ251" s="24">
        <v>0</v>
      </c>
      <c r="BR251" s="24">
        <v>0</v>
      </c>
      <c r="BS251" s="24">
        <v>0</v>
      </c>
      <c r="BT251" s="24">
        <v>0.04</v>
      </c>
      <c r="BU251" s="29">
        <v>4</v>
      </c>
      <c r="BV251" s="23">
        <f>BT251/(BT251+BU251)</f>
        <v>9.9009900990099011E-3</v>
      </c>
      <c r="BW251" s="23">
        <f>SQRT((BT251*BU251)/((BT251+BU251)^2*(BT251+BU251+1)))</f>
        <v>4.410251516706673E-2</v>
      </c>
      <c r="BX251" s="24">
        <v>0.25</v>
      </c>
      <c r="BY251" s="24">
        <v>0.25</v>
      </c>
      <c r="BZ251" s="24">
        <v>0.25</v>
      </c>
      <c r="CA251" s="24">
        <v>0.25</v>
      </c>
      <c r="CB251" s="28" t="s">
        <v>59</v>
      </c>
      <c r="CC251" s="24">
        <v>600</v>
      </c>
    </row>
    <row r="252" spans="1:81" s="24" customFormat="1" x14ac:dyDescent="0.2">
      <c r="A252" s="30">
        <f t="shared" si="3"/>
        <v>251</v>
      </c>
      <c r="B252" s="24">
        <v>300</v>
      </c>
      <c r="C252" s="24">
        <v>300</v>
      </c>
      <c r="D252" s="24">
        <v>5</v>
      </c>
      <c r="E252" s="24">
        <v>5</v>
      </c>
      <c r="F252" s="19" t="s">
        <v>80</v>
      </c>
      <c r="G252" s="19">
        <f>IF(F252="rectangle",B252*C252,IF(F252="hook",B252*C252-(D252*E252),IF(F252="eight",B252*C252-2*(D252*E252),IF(F252="tee",B252*C252-2*(D252*E252),IF(F252="cross",B252*C252-4*(D252*E252),"ERROR")))))</f>
        <v>90000</v>
      </c>
      <c r="H252" s="19" t="s">
        <v>87</v>
      </c>
      <c r="I252" s="19">
        <f>B252/C252</f>
        <v>1</v>
      </c>
      <c r="J252" s="22">
        <v>1</v>
      </c>
      <c r="K252" s="24">
        <v>125</v>
      </c>
      <c r="L252" s="24">
        <v>4</v>
      </c>
      <c r="M252" s="25">
        <v>3</v>
      </c>
      <c r="N252" s="22">
        <f>M252/4</f>
        <v>0.75</v>
      </c>
      <c r="O252" s="19">
        <f>M252/N252</f>
        <v>4</v>
      </c>
      <c r="P252" s="26">
        <v>5</v>
      </c>
      <c r="Q252" s="30">
        <f>P252</f>
        <v>5</v>
      </c>
      <c r="R252" s="20">
        <f>AA252/V252</f>
        <v>100</v>
      </c>
      <c r="S252" s="27">
        <v>30</v>
      </c>
      <c r="T252" s="30">
        <f>S252</f>
        <v>30</v>
      </c>
      <c r="U252" s="20">
        <f>AB252/W252</f>
        <v>100</v>
      </c>
      <c r="V252" s="19">
        <f>ROUND((Q252/100)*G252,0)</f>
        <v>4500</v>
      </c>
      <c r="W252" s="19">
        <f>ROUND(((T252/100)*G252)/J252,0)</f>
        <v>27000</v>
      </c>
      <c r="X252" s="19">
        <v>0</v>
      </c>
      <c r="Y252" s="19">
        <v>0</v>
      </c>
      <c r="Z252" s="19">
        <v>0</v>
      </c>
      <c r="AA252" s="20">
        <f>G252*P252</f>
        <v>450000</v>
      </c>
      <c r="AB252" s="20">
        <f>(G252*S252)/J252</f>
        <v>2700000</v>
      </c>
      <c r="AC252" s="20">
        <v>0</v>
      </c>
      <c r="AD252" s="20">
        <v>0</v>
      </c>
      <c r="AE252" s="20">
        <v>0</v>
      </c>
      <c r="AF252" s="24">
        <v>100</v>
      </c>
      <c r="AG252" s="24">
        <v>0</v>
      </c>
      <c r="AH252" s="24">
        <v>1</v>
      </c>
      <c r="AI252" s="24">
        <v>100</v>
      </c>
      <c r="AJ252" s="24">
        <v>0</v>
      </c>
      <c r="AK252" s="24">
        <v>1</v>
      </c>
      <c r="AL252" s="24">
        <v>0.5</v>
      </c>
      <c r="AM252" s="24">
        <v>0.5</v>
      </c>
      <c r="AN252" s="24">
        <v>0</v>
      </c>
      <c r="AO252" s="24">
        <v>0</v>
      </c>
      <c r="AP252" s="24">
        <v>0</v>
      </c>
      <c r="AQ252" s="24">
        <v>0.01</v>
      </c>
      <c r="AR252" s="24">
        <v>0.01</v>
      </c>
      <c r="AS252" s="24">
        <v>0</v>
      </c>
      <c r="AT252" s="24">
        <v>0</v>
      </c>
      <c r="AU252" s="24">
        <v>0</v>
      </c>
      <c r="AV252" s="24">
        <v>0</v>
      </c>
      <c r="AW252" s="24">
        <v>0.2</v>
      </c>
      <c r="AX252" s="24">
        <v>0</v>
      </c>
      <c r="AY252" s="24">
        <v>0</v>
      </c>
      <c r="AZ252" s="24">
        <v>0</v>
      </c>
      <c r="BA252" s="24">
        <v>0.04</v>
      </c>
      <c r="BB252" s="24">
        <v>0</v>
      </c>
      <c r="BC252" s="22">
        <v>0.05</v>
      </c>
      <c r="BD252" s="22">
        <v>0.05</v>
      </c>
      <c r="BE252" s="24">
        <v>7.4999999999999997E-2</v>
      </c>
      <c r="BF252" s="24">
        <v>5.0000000000000001E-3</v>
      </c>
      <c r="BG252" s="24">
        <v>0</v>
      </c>
      <c r="BH252" s="24">
        <v>0</v>
      </c>
      <c r="BI252" s="24">
        <v>0</v>
      </c>
      <c r="BJ252" s="24">
        <v>1.8749999999999999E-2</v>
      </c>
      <c r="BK252" s="24">
        <v>1.25E-3</v>
      </c>
      <c r="BL252" s="24">
        <v>0</v>
      </c>
      <c r="BM252" s="24">
        <v>0</v>
      </c>
      <c r="BN252" s="24">
        <v>0</v>
      </c>
      <c r="BO252" s="24">
        <v>0.1</v>
      </c>
      <c r="BP252" s="24">
        <v>0.1</v>
      </c>
      <c r="BQ252" s="24">
        <v>0</v>
      </c>
      <c r="BR252" s="24">
        <v>0</v>
      </c>
      <c r="BS252" s="24">
        <v>0</v>
      </c>
      <c r="BT252" s="24">
        <v>0.04</v>
      </c>
      <c r="BU252" s="29">
        <v>0.2</v>
      </c>
      <c r="BV252" s="23">
        <f>BT252/(BT252+BU252)</f>
        <v>0.16666666666666666</v>
      </c>
      <c r="BW252" s="23">
        <f>SQRT((BT252*BU252)/((BT252+BU252)^2*(BT252+BU252+1)))</f>
        <v>0.33467472037604118</v>
      </c>
      <c r="BX252" s="24">
        <v>0.25</v>
      </c>
      <c r="BY252" s="24">
        <v>0.25</v>
      </c>
      <c r="BZ252" s="24">
        <v>0.25</v>
      </c>
      <c r="CA252" s="24">
        <v>0.25</v>
      </c>
      <c r="CB252" s="28" t="s">
        <v>59</v>
      </c>
      <c r="CC252" s="24">
        <v>600</v>
      </c>
    </row>
    <row r="253" spans="1:81" s="24" customFormat="1" x14ac:dyDescent="0.2">
      <c r="A253" s="30">
        <f t="shared" si="3"/>
        <v>252</v>
      </c>
      <c r="B253" s="24">
        <v>300</v>
      </c>
      <c r="C253" s="24">
        <v>300</v>
      </c>
      <c r="D253" s="24">
        <v>5</v>
      </c>
      <c r="E253" s="24">
        <v>5</v>
      </c>
      <c r="F253" s="19" t="s">
        <v>80</v>
      </c>
      <c r="G253" s="19">
        <f>IF(F253="rectangle",B253*C253,IF(F253="hook",B253*C253-(D253*E253),IF(F253="eight",B253*C253-2*(D253*E253),IF(F253="tee",B253*C253-2*(D253*E253),IF(F253="cross",B253*C253-4*(D253*E253),"ERROR")))))</f>
        <v>90000</v>
      </c>
      <c r="H253" s="19" t="s">
        <v>87</v>
      </c>
      <c r="I253" s="19">
        <f>B253/C253</f>
        <v>1</v>
      </c>
      <c r="J253" s="22">
        <v>1</v>
      </c>
      <c r="K253" s="24">
        <v>125</v>
      </c>
      <c r="L253" s="24">
        <v>4</v>
      </c>
      <c r="M253" s="25">
        <v>3</v>
      </c>
      <c r="N253" s="22">
        <f>M253/4</f>
        <v>0.75</v>
      </c>
      <c r="O253" s="19">
        <f>M253/N253</f>
        <v>4</v>
      </c>
      <c r="P253" s="26">
        <v>5</v>
      </c>
      <c r="Q253" s="30">
        <f>P253</f>
        <v>5</v>
      </c>
      <c r="R253" s="20">
        <f>AA253/V253</f>
        <v>100</v>
      </c>
      <c r="S253" s="27">
        <v>30</v>
      </c>
      <c r="T253" s="30">
        <f>S253</f>
        <v>30</v>
      </c>
      <c r="U253" s="20">
        <f>AB253/W253</f>
        <v>100</v>
      </c>
      <c r="V253" s="19">
        <f>ROUND((Q253/100)*G253,0)</f>
        <v>4500</v>
      </c>
      <c r="W253" s="19">
        <f>ROUND(((T253/100)*G253)/J253,0)</f>
        <v>27000</v>
      </c>
      <c r="X253" s="19">
        <v>0</v>
      </c>
      <c r="Y253" s="19">
        <v>0</v>
      </c>
      <c r="Z253" s="19">
        <v>0</v>
      </c>
      <c r="AA253" s="20">
        <f>G253*P253</f>
        <v>450000</v>
      </c>
      <c r="AB253" s="20">
        <f>(G253*S253)/J253</f>
        <v>2700000</v>
      </c>
      <c r="AC253" s="20">
        <v>0</v>
      </c>
      <c r="AD253" s="20">
        <v>0</v>
      </c>
      <c r="AE253" s="20">
        <v>0</v>
      </c>
      <c r="AF253" s="24">
        <v>100</v>
      </c>
      <c r="AG253" s="24">
        <v>0</v>
      </c>
      <c r="AH253" s="24">
        <v>1</v>
      </c>
      <c r="AI253" s="24">
        <v>100</v>
      </c>
      <c r="AJ253" s="24">
        <v>0</v>
      </c>
      <c r="AK253" s="24">
        <v>1</v>
      </c>
      <c r="AL253" s="24">
        <v>0.5</v>
      </c>
      <c r="AM253" s="24">
        <v>0.5</v>
      </c>
      <c r="AN253" s="24">
        <v>0</v>
      </c>
      <c r="AO253" s="24">
        <v>0</v>
      </c>
      <c r="AP253" s="24">
        <v>0</v>
      </c>
      <c r="AQ253" s="24">
        <v>0.01</v>
      </c>
      <c r="AR253" s="24">
        <v>0.01</v>
      </c>
      <c r="AS253" s="24">
        <v>0</v>
      </c>
      <c r="AT253" s="24">
        <v>0</v>
      </c>
      <c r="AU253" s="24">
        <v>0</v>
      </c>
      <c r="AV253" s="24">
        <v>0</v>
      </c>
      <c r="AW253" s="24">
        <v>0.2</v>
      </c>
      <c r="AX253" s="24">
        <v>0</v>
      </c>
      <c r="AY253" s="24">
        <v>0</v>
      </c>
      <c r="AZ253" s="24">
        <v>0</v>
      </c>
      <c r="BA253" s="24">
        <v>0.04</v>
      </c>
      <c r="BB253" s="24">
        <v>0</v>
      </c>
      <c r="BC253" s="22">
        <v>0.05</v>
      </c>
      <c r="BD253" s="22">
        <v>0.05</v>
      </c>
      <c r="BE253" s="24">
        <v>7.4999999999999997E-2</v>
      </c>
      <c r="BF253" s="24">
        <v>5.0000000000000001E-3</v>
      </c>
      <c r="BG253" s="24">
        <v>0</v>
      </c>
      <c r="BH253" s="24">
        <v>0</v>
      </c>
      <c r="BI253" s="24">
        <v>0</v>
      </c>
      <c r="BJ253" s="24">
        <v>1.8749999999999999E-2</v>
      </c>
      <c r="BK253" s="24">
        <v>1.25E-3</v>
      </c>
      <c r="BL253" s="24">
        <v>0</v>
      </c>
      <c r="BM253" s="24">
        <v>0</v>
      </c>
      <c r="BN253" s="24">
        <v>0</v>
      </c>
      <c r="BO253" s="24">
        <v>0.1</v>
      </c>
      <c r="BP253" s="24">
        <v>0.1</v>
      </c>
      <c r="BQ253" s="24">
        <v>0</v>
      </c>
      <c r="BR253" s="24">
        <v>0</v>
      </c>
      <c r="BS253" s="24">
        <v>0</v>
      </c>
      <c r="BT253" s="24">
        <v>0.04</v>
      </c>
      <c r="BU253" s="29">
        <v>0.1</v>
      </c>
      <c r="BV253" s="23">
        <f>BT253/(BT253+BU253)</f>
        <v>0.2857142857142857</v>
      </c>
      <c r="BW253" s="23">
        <f>SQRT((BT253*BU253)/((BT253+BU253)^2*(BT253+BU253+1)))</f>
        <v>0.42310634125649449</v>
      </c>
      <c r="BX253" s="24">
        <v>0.25</v>
      </c>
      <c r="BY253" s="24">
        <v>0.25</v>
      </c>
      <c r="BZ253" s="24">
        <v>0.25</v>
      </c>
      <c r="CA253" s="24">
        <v>0.25</v>
      </c>
      <c r="CB253" s="28" t="s">
        <v>59</v>
      </c>
      <c r="CC253" s="24">
        <v>600</v>
      </c>
    </row>
    <row r="254" spans="1:81" s="24" customFormat="1" x14ac:dyDescent="0.2">
      <c r="A254" s="30">
        <f t="shared" si="3"/>
        <v>253</v>
      </c>
      <c r="B254" s="24">
        <v>250</v>
      </c>
      <c r="C254" s="24">
        <v>250</v>
      </c>
      <c r="D254" s="24">
        <v>5</v>
      </c>
      <c r="E254" s="24">
        <v>5</v>
      </c>
      <c r="F254" s="19" t="s">
        <v>80</v>
      </c>
      <c r="G254" s="19">
        <f>IF(F254="rectangle",B254*C254,IF(F254="hook",B254*C254-(D254*E254),IF(F254="eight",B254*C254-2*(D254*E254),IF(F254="tee",B254*C254-2*(D254*E254),IF(F254="cross",B254*C254-4*(D254*E254),"ERROR")))))</f>
        <v>62500</v>
      </c>
      <c r="H254" s="19" t="s">
        <v>86</v>
      </c>
      <c r="I254" s="19">
        <f>B254/C254</f>
        <v>1</v>
      </c>
      <c r="J254" s="22">
        <v>1</v>
      </c>
      <c r="K254" s="24">
        <v>125</v>
      </c>
      <c r="L254" s="24">
        <v>4</v>
      </c>
      <c r="M254" s="25">
        <v>3</v>
      </c>
      <c r="N254" s="22">
        <f>M254/4</f>
        <v>0.75</v>
      </c>
      <c r="O254" s="19">
        <f>M254/N254</f>
        <v>4</v>
      </c>
      <c r="P254" s="26">
        <v>15</v>
      </c>
      <c r="Q254" s="30">
        <f>P254</f>
        <v>15</v>
      </c>
      <c r="R254" s="20">
        <f>AA254/V254</f>
        <v>100</v>
      </c>
      <c r="S254" s="27">
        <v>5</v>
      </c>
      <c r="T254" s="30">
        <f>S254</f>
        <v>5</v>
      </c>
      <c r="U254" s="20">
        <f>AB254/W254</f>
        <v>100</v>
      </c>
      <c r="V254" s="19">
        <f>ROUND((Q254/100)*G254,0)</f>
        <v>9375</v>
      </c>
      <c r="W254" s="19">
        <f>ROUND(((T254/100)*G254)/J254,0)</f>
        <v>3125</v>
      </c>
      <c r="X254" s="19">
        <v>0</v>
      </c>
      <c r="Y254" s="19">
        <v>0</v>
      </c>
      <c r="Z254" s="19">
        <v>0</v>
      </c>
      <c r="AA254" s="20">
        <f>G254*P254</f>
        <v>937500</v>
      </c>
      <c r="AB254" s="20">
        <f>(G254*S254)/J254</f>
        <v>312500</v>
      </c>
      <c r="AC254" s="20">
        <v>0</v>
      </c>
      <c r="AD254" s="20">
        <v>0</v>
      </c>
      <c r="AE254" s="20">
        <v>0</v>
      </c>
      <c r="AF254" s="24">
        <v>100</v>
      </c>
      <c r="AG254" s="24">
        <v>0</v>
      </c>
      <c r="AH254" s="24">
        <v>1</v>
      </c>
      <c r="AI254" s="24">
        <v>100</v>
      </c>
      <c r="AJ254" s="24">
        <v>0</v>
      </c>
      <c r="AK254" s="24">
        <v>1</v>
      </c>
      <c r="AL254" s="24">
        <v>0.5</v>
      </c>
      <c r="AM254" s="24">
        <v>0.5</v>
      </c>
      <c r="AN254" s="24">
        <v>0</v>
      </c>
      <c r="AO254" s="24">
        <v>0</v>
      </c>
      <c r="AP254" s="24">
        <v>0</v>
      </c>
      <c r="AQ254" s="24">
        <v>0.01</v>
      </c>
      <c r="AR254" s="24">
        <v>0.01</v>
      </c>
      <c r="AS254" s="24">
        <v>0</v>
      </c>
      <c r="AT254" s="24">
        <v>0</v>
      </c>
      <c r="AU254" s="24">
        <v>0</v>
      </c>
      <c r="AV254" s="24">
        <v>0</v>
      </c>
      <c r="AW254" s="24">
        <v>0.2</v>
      </c>
      <c r="AX254" s="24">
        <v>0</v>
      </c>
      <c r="AY254" s="24">
        <v>0</v>
      </c>
      <c r="AZ254" s="24">
        <v>0</v>
      </c>
      <c r="BA254" s="24">
        <v>0.04</v>
      </c>
      <c r="BB254" s="24">
        <v>0</v>
      </c>
      <c r="BC254" s="22">
        <v>0.05</v>
      </c>
      <c r="BD254" s="22">
        <v>0.05</v>
      </c>
      <c r="BE254" s="24">
        <v>7.4999999999999997E-2</v>
      </c>
      <c r="BF254" s="24">
        <v>5.0000000000000001E-3</v>
      </c>
      <c r="BG254" s="24">
        <v>0</v>
      </c>
      <c r="BH254" s="24">
        <v>0</v>
      </c>
      <c r="BI254" s="24">
        <v>0</v>
      </c>
      <c r="BJ254" s="24">
        <v>1.8749999999999999E-2</v>
      </c>
      <c r="BK254" s="24">
        <v>1.25E-3</v>
      </c>
      <c r="BL254" s="24">
        <v>0</v>
      </c>
      <c r="BM254" s="24">
        <v>0</v>
      </c>
      <c r="BN254" s="24">
        <v>0</v>
      </c>
      <c r="BO254" s="24">
        <v>0.1</v>
      </c>
      <c r="BP254" s="24">
        <v>0.1</v>
      </c>
      <c r="BQ254" s="24">
        <v>0</v>
      </c>
      <c r="BR254" s="24">
        <v>0</v>
      </c>
      <c r="BS254" s="24">
        <v>0</v>
      </c>
      <c r="BT254" s="24">
        <v>0.04</v>
      </c>
      <c r="BU254" s="29">
        <v>4</v>
      </c>
      <c r="BV254" s="23">
        <f>BT254/(BT254+BU254)</f>
        <v>9.9009900990099011E-3</v>
      </c>
      <c r="BW254" s="23">
        <f>SQRT((BT254*BU254)/((BT254+BU254)^2*(BT254+BU254+1)))</f>
        <v>4.410251516706673E-2</v>
      </c>
      <c r="BX254" s="24">
        <v>0.25</v>
      </c>
      <c r="BY254" s="24">
        <v>0.25</v>
      </c>
      <c r="BZ254" s="24">
        <v>0.25</v>
      </c>
      <c r="CA254" s="24">
        <v>0.25</v>
      </c>
      <c r="CB254" s="28" t="s">
        <v>59</v>
      </c>
      <c r="CC254" s="24">
        <v>600</v>
      </c>
    </row>
    <row r="255" spans="1:81" s="24" customFormat="1" x14ac:dyDescent="0.2">
      <c r="A255" s="30">
        <f t="shared" si="3"/>
        <v>254</v>
      </c>
      <c r="B255" s="24">
        <v>250</v>
      </c>
      <c r="C255" s="24">
        <v>250</v>
      </c>
      <c r="D255" s="24">
        <v>5</v>
      </c>
      <c r="E255" s="24">
        <v>5</v>
      </c>
      <c r="F255" s="19" t="s">
        <v>80</v>
      </c>
      <c r="G255" s="19">
        <f>IF(F255="rectangle",B255*C255,IF(F255="hook",B255*C255-(D255*E255),IF(F255="eight",B255*C255-2*(D255*E255),IF(F255="tee",B255*C255-2*(D255*E255),IF(F255="cross",B255*C255-4*(D255*E255),"ERROR")))))</f>
        <v>62500</v>
      </c>
      <c r="H255" s="19" t="s">
        <v>86</v>
      </c>
      <c r="I255" s="19">
        <f>B255/C255</f>
        <v>1</v>
      </c>
      <c r="J255" s="22">
        <v>1</v>
      </c>
      <c r="K255" s="24">
        <v>125</v>
      </c>
      <c r="L255" s="24">
        <v>4</v>
      </c>
      <c r="M255" s="25">
        <v>3</v>
      </c>
      <c r="N255" s="22">
        <f>M255/4</f>
        <v>0.75</v>
      </c>
      <c r="O255" s="19">
        <f>M255/N255</f>
        <v>4</v>
      </c>
      <c r="P255" s="26">
        <v>15</v>
      </c>
      <c r="Q255" s="30">
        <f>P255</f>
        <v>15</v>
      </c>
      <c r="R255" s="20">
        <f>AA255/V255</f>
        <v>100</v>
      </c>
      <c r="S255" s="27">
        <v>5</v>
      </c>
      <c r="T255" s="30">
        <f>S255</f>
        <v>5</v>
      </c>
      <c r="U255" s="20">
        <f>AB255/W255</f>
        <v>100</v>
      </c>
      <c r="V255" s="19">
        <f>ROUND((Q255/100)*G255,0)</f>
        <v>9375</v>
      </c>
      <c r="W255" s="19">
        <f>ROUND(((T255/100)*G255)/J255,0)</f>
        <v>3125</v>
      </c>
      <c r="X255" s="19">
        <v>0</v>
      </c>
      <c r="Y255" s="19">
        <v>0</v>
      </c>
      <c r="Z255" s="19">
        <v>0</v>
      </c>
      <c r="AA255" s="20">
        <f>G255*P255</f>
        <v>937500</v>
      </c>
      <c r="AB255" s="20">
        <f>(G255*S255)/J255</f>
        <v>312500</v>
      </c>
      <c r="AC255" s="20">
        <v>0</v>
      </c>
      <c r="AD255" s="20">
        <v>0</v>
      </c>
      <c r="AE255" s="20">
        <v>0</v>
      </c>
      <c r="AF255" s="24">
        <v>100</v>
      </c>
      <c r="AG255" s="24">
        <v>0</v>
      </c>
      <c r="AH255" s="24">
        <v>1</v>
      </c>
      <c r="AI255" s="24">
        <v>100</v>
      </c>
      <c r="AJ255" s="24">
        <v>0</v>
      </c>
      <c r="AK255" s="24">
        <v>1</v>
      </c>
      <c r="AL255" s="24">
        <v>0.5</v>
      </c>
      <c r="AM255" s="24">
        <v>0.5</v>
      </c>
      <c r="AN255" s="24">
        <v>0</v>
      </c>
      <c r="AO255" s="24">
        <v>0</v>
      </c>
      <c r="AP255" s="24">
        <v>0</v>
      </c>
      <c r="AQ255" s="24">
        <v>0.01</v>
      </c>
      <c r="AR255" s="24">
        <v>0.01</v>
      </c>
      <c r="AS255" s="24">
        <v>0</v>
      </c>
      <c r="AT255" s="24">
        <v>0</v>
      </c>
      <c r="AU255" s="24">
        <v>0</v>
      </c>
      <c r="AV255" s="24">
        <v>0</v>
      </c>
      <c r="AW255" s="24">
        <v>0.2</v>
      </c>
      <c r="AX255" s="24">
        <v>0</v>
      </c>
      <c r="AY255" s="24">
        <v>0</v>
      </c>
      <c r="AZ255" s="24">
        <v>0</v>
      </c>
      <c r="BA255" s="24">
        <v>0.04</v>
      </c>
      <c r="BB255" s="24">
        <v>0</v>
      </c>
      <c r="BC255" s="22">
        <v>0.05</v>
      </c>
      <c r="BD255" s="22">
        <v>0.05</v>
      </c>
      <c r="BE255" s="24">
        <v>7.4999999999999997E-2</v>
      </c>
      <c r="BF255" s="24">
        <v>5.0000000000000001E-3</v>
      </c>
      <c r="BG255" s="24">
        <v>0</v>
      </c>
      <c r="BH255" s="24">
        <v>0</v>
      </c>
      <c r="BI255" s="24">
        <v>0</v>
      </c>
      <c r="BJ255" s="24">
        <v>1.8749999999999999E-2</v>
      </c>
      <c r="BK255" s="24">
        <v>1.25E-3</v>
      </c>
      <c r="BL255" s="24">
        <v>0</v>
      </c>
      <c r="BM255" s="24">
        <v>0</v>
      </c>
      <c r="BN255" s="24">
        <v>0</v>
      </c>
      <c r="BO255" s="24">
        <v>0.1</v>
      </c>
      <c r="BP255" s="24">
        <v>0.1</v>
      </c>
      <c r="BQ255" s="24">
        <v>0</v>
      </c>
      <c r="BR255" s="24">
        <v>0</v>
      </c>
      <c r="BS255" s="24">
        <v>0</v>
      </c>
      <c r="BT255" s="24">
        <v>0.04</v>
      </c>
      <c r="BU255" s="29">
        <v>0.2</v>
      </c>
      <c r="BV255" s="23">
        <f>BT255/(BT255+BU255)</f>
        <v>0.16666666666666666</v>
      </c>
      <c r="BW255" s="23">
        <f>SQRT((BT255*BU255)/((BT255+BU255)^2*(BT255+BU255+1)))</f>
        <v>0.33467472037604118</v>
      </c>
      <c r="BX255" s="24">
        <v>0.25</v>
      </c>
      <c r="BY255" s="24">
        <v>0.25</v>
      </c>
      <c r="BZ255" s="24">
        <v>0.25</v>
      </c>
      <c r="CA255" s="24">
        <v>0.25</v>
      </c>
      <c r="CB255" s="28" t="s">
        <v>59</v>
      </c>
      <c r="CC255" s="24">
        <v>600</v>
      </c>
    </row>
    <row r="256" spans="1:81" s="24" customFormat="1" x14ac:dyDescent="0.2">
      <c r="A256" s="30">
        <f t="shared" si="3"/>
        <v>255</v>
      </c>
      <c r="B256" s="24">
        <v>250</v>
      </c>
      <c r="C256" s="24">
        <v>250</v>
      </c>
      <c r="D256" s="24">
        <v>5</v>
      </c>
      <c r="E256" s="24">
        <v>5</v>
      </c>
      <c r="F256" s="19" t="s">
        <v>80</v>
      </c>
      <c r="G256" s="19">
        <f>IF(F256="rectangle",B256*C256,IF(F256="hook",B256*C256-(D256*E256),IF(F256="eight",B256*C256-2*(D256*E256),IF(F256="tee",B256*C256-2*(D256*E256),IF(F256="cross",B256*C256-4*(D256*E256),"ERROR")))))</f>
        <v>62500</v>
      </c>
      <c r="H256" s="19" t="s">
        <v>86</v>
      </c>
      <c r="I256" s="19">
        <f>B256/C256</f>
        <v>1</v>
      </c>
      <c r="J256" s="22">
        <v>1</v>
      </c>
      <c r="K256" s="24">
        <v>125</v>
      </c>
      <c r="L256" s="24">
        <v>4</v>
      </c>
      <c r="M256" s="25">
        <v>3</v>
      </c>
      <c r="N256" s="22">
        <f>M256/4</f>
        <v>0.75</v>
      </c>
      <c r="O256" s="19">
        <f>M256/N256</f>
        <v>4</v>
      </c>
      <c r="P256" s="26">
        <v>15</v>
      </c>
      <c r="Q256" s="30">
        <f>P256</f>
        <v>15</v>
      </c>
      <c r="R256" s="20">
        <f>AA256/V256</f>
        <v>100</v>
      </c>
      <c r="S256" s="27">
        <v>5</v>
      </c>
      <c r="T256" s="30">
        <f>S256</f>
        <v>5</v>
      </c>
      <c r="U256" s="20">
        <f>AB256/W256</f>
        <v>100</v>
      </c>
      <c r="V256" s="19">
        <f>ROUND((Q256/100)*G256,0)</f>
        <v>9375</v>
      </c>
      <c r="W256" s="19">
        <f>ROUND(((T256/100)*G256)/J256,0)</f>
        <v>3125</v>
      </c>
      <c r="X256" s="19">
        <v>0</v>
      </c>
      <c r="Y256" s="19">
        <v>0</v>
      </c>
      <c r="Z256" s="19">
        <v>0</v>
      </c>
      <c r="AA256" s="20">
        <f>G256*P256</f>
        <v>937500</v>
      </c>
      <c r="AB256" s="20">
        <f>(G256*S256)/J256</f>
        <v>312500</v>
      </c>
      <c r="AC256" s="20">
        <v>0</v>
      </c>
      <c r="AD256" s="20">
        <v>0</v>
      </c>
      <c r="AE256" s="20">
        <v>0</v>
      </c>
      <c r="AF256" s="24">
        <v>100</v>
      </c>
      <c r="AG256" s="24">
        <v>0</v>
      </c>
      <c r="AH256" s="24">
        <v>1</v>
      </c>
      <c r="AI256" s="24">
        <v>100</v>
      </c>
      <c r="AJ256" s="24">
        <v>0</v>
      </c>
      <c r="AK256" s="24">
        <v>1</v>
      </c>
      <c r="AL256" s="24">
        <v>0.5</v>
      </c>
      <c r="AM256" s="24">
        <v>0.5</v>
      </c>
      <c r="AN256" s="24">
        <v>0</v>
      </c>
      <c r="AO256" s="24">
        <v>0</v>
      </c>
      <c r="AP256" s="24">
        <v>0</v>
      </c>
      <c r="AQ256" s="24">
        <v>0.01</v>
      </c>
      <c r="AR256" s="24">
        <v>0.01</v>
      </c>
      <c r="AS256" s="24">
        <v>0</v>
      </c>
      <c r="AT256" s="24">
        <v>0</v>
      </c>
      <c r="AU256" s="24">
        <v>0</v>
      </c>
      <c r="AV256" s="24">
        <v>0</v>
      </c>
      <c r="AW256" s="24">
        <v>0.2</v>
      </c>
      <c r="AX256" s="24">
        <v>0</v>
      </c>
      <c r="AY256" s="24">
        <v>0</v>
      </c>
      <c r="AZ256" s="24">
        <v>0</v>
      </c>
      <c r="BA256" s="24">
        <v>0.04</v>
      </c>
      <c r="BB256" s="24">
        <v>0</v>
      </c>
      <c r="BC256" s="22">
        <v>0.05</v>
      </c>
      <c r="BD256" s="22">
        <v>0.05</v>
      </c>
      <c r="BE256" s="24">
        <v>7.4999999999999997E-2</v>
      </c>
      <c r="BF256" s="24">
        <v>5.0000000000000001E-3</v>
      </c>
      <c r="BG256" s="24">
        <v>0</v>
      </c>
      <c r="BH256" s="24">
        <v>0</v>
      </c>
      <c r="BI256" s="24">
        <v>0</v>
      </c>
      <c r="BJ256" s="24">
        <v>1.8749999999999999E-2</v>
      </c>
      <c r="BK256" s="24">
        <v>1.25E-3</v>
      </c>
      <c r="BL256" s="24">
        <v>0</v>
      </c>
      <c r="BM256" s="24">
        <v>0</v>
      </c>
      <c r="BN256" s="24">
        <v>0</v>
      </c>
      <c r="BO256" s="24">
        <v>0.1</v>
      </c>
      <c r="BP256" s="24">
        <v>0.1</v>
      </c>
      <c r="BQ256" s="24">
        <v>0</v>
      </c>
      <c r="BR256" s="24">
        <v>0</v>
      </c>
      <c r="BS256" s="24">
        <v>0</v>
      </c>
      <c r="BT256" s="24">
        <v>0.04</v>
      </c>
      <c r="BU256" s="29">
        <v>0.1</v>
      </c>
      <c r="BV256" s="23">
        <f>BT256/(BT256+BU256)</f>
        <v>0.2857142857142857</v>
      </c>
      <c r="BW256" s="23">
        <f>SQRT((BT256*BU256)/((BT256+BU256)^2*(BT256+BU256+1)))</f>
        <v>0.42310634125649449</v>
      </c>
      <c r="BX256" s="24">
        <v>0.25</v>
      </c>
      <c r="BY256" s="24">
        <v>0.25</v>
      </c>
      <c r="BZ256" s="24">
        <v>0.25</v>
      </c>
      <c r="CA256" s="24">
        <v>0.25</v>
      </c>
      <c r="CB256" s="28" t="s">
        <v>59</v>
      </c>
      <c r="CC256" s="24">
        <v>600</v>
      </c>
    </row>
    <row r="257" spans="1:81" s="24" customFormat="1" x14ac:dyDescent="0.2">
      <c r="A257" s="30">
        <f t="shared" si="3"/>
        <v>256</v>
      </c>
      <c r="B257" s="24">
        <v>250</v>
      </c>
      <c r="C257" s="24">
        <v>250</v>
      </c>
      <c r="D257" s="24">
        <v>5</v>
      </c>
      <c r="E257" s="24">
        <v>5</v>
      </c>
      <c r="F257" s="19" t="s">
        <v>80</v>
      </c>
      <c r="G257" s="19">
        <f>IF(F257="rectangle",B257*C257,IF(F257="hook",B257*C257-(D257*E257),IF(F257="eight",B257*C257-2*(D257*E257),IF(F257="tee",B257*C257-2*(D257*E257),IF(F257="cross",B257*C257-4*(D257*E257),"ERROR")))))</f>
        <v>62500</v>
      </c>
      <c r="H257" s="19" t="s">
        <v>86</v>
      </c>
      <c r="I257" s="19">
        <f>B257/C257</f>
        <v>1</v>
      </c>
      <c r="J257" s="22">
        <v>1</v>
      </c>
      <c r="K257" s="24">
        <v>125</v>
      </c>
      <c r="L257" s="24">
        <v>4</v>
      </c>
      <c r="M257" s="25">
        <v>3</v>
      </c>
      <c r="N257" s="22">
        <f>M257/4</f>
        <v>0.75</v>
      </c>
      <c r="O257" s="19">
        <f>M257/N257</f>
        <v>4</v>
      </c>
      <c r="P257" s="26">
        <v>15</v>
      </c>
      <c r="Q257" s="30">
        <f>P257</f>
        <v>15</v>
      </c>
      <c r="R257" s="20">
        <f>AA257/V257</f>
        <v>100</v>
      </c>
      <c r="S257" s="27">
        <v>15</v>
      </c>
      <c r="T257" s="30">
        <f>S257</f>
        <v>15</v>
      </c>
      <c r="U257" s="20">
        <f>AB257/W257</f>
        <v>100</v>
      </c>
      <c r="V257" s="19">
        <f>ROUND((Q257/100)*G257,0)</f>
        <v>9375</v>
      </c>
      <c r="W257" s="19">
        <f>ROUND(((T257/100)*G257)/J257,0)</f>
        <v>9375</v>
      </c>
      <c r="X257" s="19">
        <v>0</v>
      </c>
      <c r="Y257" s="19">
        <v>0</v>
      </c>
      <c r="Z257" s="19">
        <v>0</v>
      </c>
      <c r="AA257" s="20">
        <f>G257*P257</f>
        <v>937500</v>
      </c>
      <c r="AB257" s="20">
        <f>(G257*S257)/J257</f>
        <v>937500</v>
      </c>
      <c r="AC257" s="20">
        <v>0</v>
      </c>
      <c r="AD257" s="20">
        <v>0</v>
      </c>
      <c r="AE257" s="20">
        <v>0</v>
      </c>
      <c r="AF257" s="24">
        <v>100</v>
      </c>
      <c r="AG257" s="24">
        <v>0</v>
      </c>
      <c r="AH257" s="24">
        <v>1</v>
      </c>
      <c r="AI257" s="24">
        <v>100</v>
      </c>
      <c r="AJ257" s="24">
        <v>0</v>
      </c>
      <c r="AK257" s="24">
        <v>1</v>
      </c>
      <c r="AL257" s="24">
        <v>0.5</v>
      </c>
      <c r="AM257" s="24">
        <v>0.5</v>
      </c>
      <c r="AN257" s="24">
        <v>0</v>
      </c>
      <c r="AO257" s="24">
        <v>0</v>
      </c>
      <c r="AP257" s="24">
        <v>0</v>
      </c>
      <c r="AQ257" s="24">
        <v>0.01</v>
      </c>
      <c r="AR257" s="24">
        <v>0.01</v>
      </c>
      <c r="AS257" s="24">
        <v>0</v>
      </c>
      <c r="AT257" s="24">
        <v>0</v>
      </c>
      <c r="AU257" s="24">
        <v>0</v>
      </c>
      <c r="AV257" s="24">
        <v>0</v>
      </c>
      <c r="AW257" s="24">
        <v>0.2</v>
      </c>
      <c r="AX257" s="24">
        <v>0</v>
      </c>
      <c r="AY257" s="24">
        <v>0</v>
      </c>
      <c r="AZ257" s="24">
        <v>0</v>
      </c>
      <c r="BA257" s="24">
        <v>0.04</v>
      </c>
      <c r="BB257" s="24">
        <v>0</v>
      </c>
      <c r="BC257" s="22">
        <v>0.05</v>
      </c>
      <c r="BD257" s="22">
        <v>0.05</v>
      </c>
      <c r="BE257" s="24">
        <v>7.4999999999999997E-2</v>
      </c>
      <c r="BF257" s="24">
        <v>5.0000000000000001E-3</v>
      </c>
      <c r="BG257" s="24">
        <v>0</v>
      </c>
      <c r="BH257" s="24">
        <v>0</v>
      </c>
      <c r="BI257" s="24">
        <v>0</v>
      </c>
      <c r="BJ257" s="24">
        <v>1.8749999999999999E-2</v>
      </c>
      <c r="BK257" s="24">
        <v>1.25E-3</v>
      </c>
      <c r="BL257" s="24">
        <v>0</v>
      </c>
      <c r="BM257" s="24">
        <v>0</v>
      </c>
      <c r="BN257" s="24">
        <v>0</v>
      </c>
      <c r="BO257" s="24">
        <v>0.1</v>
      </c>
      <c r="BP257" s="24">
        <v>0.1</v>
      </c>
      <c r="BQ257" s="24">
        <v>0</v>
      </c>
      <c r="BR257" s="24">
        <v>0</v>
      </c>
      <c r="BS257" s="24">
        <v>0</v>
      </c>
      <c r="BT257" s="24">
        <v>0.04</v>
      </c>
      <c r="BU257" s="29">
        <v>4</v>
      </c>
      <c r="BV257" s="23">
        <f>BT257/(BT257+BU257)</f>
        <v>9.9009900990099011E-3</v>
      </c>
      <c r="BW257" s="23">
        <f>SQRT((BT257*BU257)/((BT257+BU257)^2*(BT257+BU257+1)))</f>
        <v>4.410251516706673E-2</v>
      </c>
      <c r="BX257" s="24">
        <v>0.25</v>
      </c>
      <c r="BY257" s="24">
        <v>0.25</v>
      </c>
      <c r="BZ257" s="24">
        <v>0.25</v>
      </c>
      <c r="CA257" s="24">
        <v>0.25</v>
      </c>
      <c r="CB257" s="28" t="s">
        <v>59</v>
      </c>
      <c r="CC257" s="24">
        <v>600</v>
      </c>
    </row>
    <row r="258" spans="1:81" s="24" customFormat="1" x14ac:dyDescent="0.2">
      <c r="A258" s="30">
        <f t="shared" si="3"/>
        <v>257</v>
      </c>
      <c r="B258" s="24">
        <v>250</v>
      </c>
      <c r="C258" s="24">
        <v>250</v>
      </c>
      <c r="D258" s="24">
        <v>5</v>
      </c>
      <c r="E258" s="24">
        <v>5</v>
      </c>
      <c r="F258" s="19" t="s">
        <v>80</v>
      </c>
      <c r="G258" s="19">
        <f>IF(F258="rectangle",B258*C258,IF(F258="hook",B258*C258-(D258*E258),IF(F258="eight",B258*C258-2*(D258*E258),IF(F258="tee",B258*C258-2*(D258*E258),IF(F258="cross",B258*C258-4*(D258*E258),"ERROR")))))</f>
        <v>62500</v>
      </c>
      <c r="H258" s="19" t="s">
        <v>86</v>
      </c>
      <c r="I258" s="19">
        <f>B258/C258</f>
        <v>1</v>
      </c>
      <c r="J258" s="22">
        <v>1</v>
      </c>
      <c r="K258" s="24">
        <v>125</v>
      </c>
      <c r="L258" s="24">
        <v>4</v>
      </c>
      <c r="M258" s="25">
        <v>3</v>
      </c>
      <c r="N258" s="22">
        <f>M258/4</f>
        <v>0.75</v>
      </c>
      <c r="O258" s="19">
        <f>M258/N258</f>
        <v>4</v>
      </c>
      <c r="P258" s="26">
        <v>15</v>
      </c>
      <c r="Q258" s="30">
        <f>P258</f>
        <v>15</v>
      </c>
      <c r="R258" s="20">
        <f>AA258/V258</f>
        <v>100</v>
      </c>
      <c r="S258" s="27">
        <v>15</v>
      </c>
      <c r="T258" s="30">
        <f>S258</f>
        <v>15</v>
      </c>
      <c r="U258" s="20">
        <f>AB258/W258</f>
        <v>100</v>
      </c>
      <c r="V258" s="19">
        <f>ROUND((Q258/100)*G258,0)</f>
        <v>9375</v>
      </c>
      <c r="W258" s="19">
        <f>ROUND(((T258/100)*G258)/J258,0)</f>
        <v>9375</v>
      </c>
      <c r="X258" s="19">
        <v>0</v>
      </c>
      <c r="Y258" s="19">
        <v>0</v>
      </c>
      <c r="Z258" s="19">
        <v>0</v>
      </c>
      <c r="AA258" s="20">
        <f>G258*P258</f>
        <v>937500</v>
      </c>
      <c r="AB258" s="20">
        <f>(G258*S258)/J258</f>
        <v>937500</v>
      </c>
      <c r="AC258" s="20">
        <v>0</v>
      </c>
      <c r="AD258" s="20">
        <v>0</v>
      </c>
      <c r="AE258" s="20">
        <v>0</v>
      </c>
      <c r="AF258" s="24">
        <v>100</v>
      </c>
      <c r="AG258" s="24">
        <v>0</v>
      </c>
      <c r="AH258" s="24">
        <v>1</v>
      </c>
      <c r="AI258" s="24">
        <v>100</v>
      </c>
      <c r="AJ258" s="24">
        <v>0</v>
      </c>
      <c r="AK258" s="24">
        <v>1</v>
      </c>
      <c r="AL258" s="24">
        <v>0.5</v>
      </c>
      <c r="AM258" s="24">
        <v>0.5</v>
      </c>
      <c r="AN258" s="24">
        <v>0</v>
      </c>
      <c r="AO258" s="24">
        <v>0</v>
      </c>
      <c r="AP258" s="24">
        <v>0</v>
      </c>
      <c r="AQ258" s="24">
        <v>0.01</v>
      </c>
      <c r="AR258" s="24">
        <v>0.01</v>
      </c>
      <c r="AS258" s="24">
        <v>0</v>
      </c>
      <c r="AT258" s="24">
        <v>0</v>
      </c>
      <c r="AU258" s="24">
        <v>0</v>
      </c>
      <c r="AV258" s="24">
        <v>0</v>
      </c>
      <c r="AW258" s="24">
        <v>0.2</v>
      </c>
      <c r="AX258" s="24">
        <v>0</v>
      </c>
      <c r="AY258" s="24">
        <v>0</v>
      </c>
      <c r="AZ258" s="24">
        <v>0</v>
      </c>
      <c r="BA258" s="24">
        <v>0.04</v>
      </c>
      <c r="BB258" s="24">
        <v>0</v>
      </c>
      <c r="BC258" s="22">
        <v>0.05</v>
      </c>
      <c r="BD258" s="22">
        <v>0.05</v>
      </c>
      <c r="BE258" s="24">
        <v>7.4999999999999997E-2</v>
      </c>
      <c r="BF258" s="24">
        <v>5.0000000000000001E-3</v>
      </c>
      <c r="BG258" s="24">
        <v>0</v>
      </c>
      <c r="BH258" s="24">
        <v>0</v>
      </c>
      <c r="BI258" s="24">
        <v>0</v>
      </c>
      <c r="BJ258" s="24">
        <v>1.8749999999999999E-2</v>
      </c>
      <c r="BK258" s="24">
        <v>1.25E-3</v>
      </c>
      <c r="BL258" s="24">
        <v>0</v>
      </c>
      <c r="BM258" s="24">
        <v>0</v>
      </c>
      <c r="BN258" s="24">
        <v>0</v>
      </c>
      <c r="BO258" s="24">
        <v>0.1</v>
      </c>
      <c r="BP258" s="24">
        <v>0.1</v>
      </c>
      <c r="BQ258" s="24">
        <v>0</v>
      </c>
      <c r="BR258" s="24">
        <v>0</v>
      </c>
      <c r="BS258" s="24">
        <v>0</v>
      </c>
      <c r="BT258" s="24">
        <v>0.04</v>
      </c>
      <c r="BU258" s="29">
        <v>0.2</v>
      </c>
      <c r="BV258" s="23">
        <f>BT258/(BT258+BU258)</f>
        <v>0.16666666666666666</v>
      </c>
      <c r="BW258" s="23">
        <f>SQRT((BT258*BU258)/((BT258+BU258)^2*(BT258+BU258+1)))</f>
        <v>0.33467472037604118</v>
      </c>
      <c r="BX258" s="24">
        <v>0.25</v>
      </c>
      <c r="BY258" s="24">
        <v>0.25</v>
      </c>
      <c r="BZ258" s="24">
        <v>0.25</v>
      </c>
      <c r="CA258" s="24">
        <v>0.25</v>
      </c>
      <c r="CB258" s="28" t="s">
        <v>59</v>
      </c>
      <c r="CC258" s="24">
        <v>600</v>
      </c>
    </row>
    <row r="259" spans="1:81" s="24" customFormat="1" x14ac:dyDescent="0.2">
      <c r="A259" s="30">
        <f t="shared" si="3"/>
        <v>258</v>
      </c>
      <c r="B259" s="24">
        <v>250</v>
      </c>
      <c r="C259" s="24">
        <v>250</v>
      </c>
      <c r="D259" s="24">
        <v>5</v>
      </c>
      <c r="E259" s="24">
        <v>5</v>
      </c>
      <c r="F259" s="19" t="s">
        <v>80</v>
      </c>
      <c r="G259" s="19">
        <f>IF(F259="rectangle",B259*C259,IF(F259="hook",B259*C259-(D259*E259),IF(F259="eight",B259*C259-2*(D259*E259),IF(F259="tee",B259*C259-2*(D259*E259),IF(F259="cross",B259*C259-4*(D259*E259),"ERROR")))))</f>
        <v>62500</v>
      </c>
      <c r="H259" s="19" t="s">
        <v>86</v>
      </c>
      <c r="I259" s="19">
        <f>B259/C259</f>
        <v>1</v>
      </c>
      <c r="J259" s="22">
        <v>1</v>
      </c>
      <c r="K259" s="24">
        <v>125</v>
      </c>
      <c r="L259" s="24">
        <v>4</v>
      </c>
      <c r="M259" s="25">
        <v>3</v>
      </c>
      <c r="N259" s="22">
        <f>M259/4</f>
        <v>0.75</v>
      </c>
      <c r="O259" s="19">
        <f>M259/N259</f>
        <v>4</v>
      </c>
      <c r="P259" s="26">
        <v>15</v>
      </c>
      <c r="Q259" s="30">
        <f>P259</f>
        <v>15</v>
      </c>
      <c r="R259" s="20">
        <f>AA259/V259</f>
        <v>100</v>
      </c>
      <c r="S259" s="27">
        <v>15</v>
      </c>
      <c r="T259" s="30">
        <f>S259</f>
        <v>15</v>
      </c>
      <c r="U259" s="20">
        <f>AB259/W259</f>
        <v>100</v>
      </c>
      <c r="V259" s="19">
        <f>ROUND((Q259/100)*G259,0)</f>
        <v>9375</v>
      </c>
      <c r="W259" s="19">
        <f>ROUND(((T259/100)*G259)/J259,0)</f>
        <v>9375</v>
      </c>
      <c r="X259" s="19">
        <v>0</v>
      </c>
      <c r="Y259" s="19">
        <v>0</v>
      </c>
      <c r="Z259" s="19">
        <v>0</v>
      </c>
      <c r="AA259" s="20">
        <f>G259*P259</f>
        <v>937500</v>
      </c>
      <c r="AB259" s="20">
        <f>(G259*S259)/J259</f>
        <v>937500</v>
      </c>
      <c r="AC259" s="20">
        <v>0</v>
      </c>
      <c r="AD259" s="20">
        <v>0</v>
      </c>
      <c r="AE259" s="20">
        <v>0</v>
      </c>
      <c r="AF259" s="24">
        <v>100</v>
      </c>
      <c r="AG259" s="24">
        <v>0</v>
      </c>
      <c r="AH259" s="24">
        <v>1</v>
      </c>
      <c r="AI259" s="24">
        <v>100</v>
      </c>
      <c r="AJ259" s="24">
        <v>0</v>
      </c>
      <c r="AK259" s="24">
        <v>1</v>
      </c>
      <c r="AL259" s="24">
        <v>0.5</v>
      </c>
      <c r="AM259" s="24">
        <v>0.5</v>
      </c>
      <c r="AN259" s="24">
        <v>0</v>
      </c>
      <c r="AO259" s="24">
        <v>0</v>
      </c>
      <c r="AP259" s="24">
        <v>0</v>
      </c>
      <c r="AQ259" s="24">
        <v>0.01</v>
      </c>
      <c r="AR259" s="24">
        <v>0.01</v>
      </c>
      <c r="AS259" s="24">
        <v>0</v>
      </c>
      <c r="AT259" s="24">
        <v>0</v>
      </c>
      <c r="AU259" s="24">
        <v>0</v>
      </c>
      <c r="AV259" s="24">
        <v>0</v>
      </c>
      <c r="AW259" s="24">
        <v>0.2</v>
      </c>
      <c r="AX259" s="24">
        <v>0</v>
      </c>
      <c r="AY259" s="24">
        <v>0</v>
      </c>
      <c r="AZ259" s="24">
        <v>0</v>
      </c>
      <c r="BA259" s="24">
        <v>0.04</v>
      </c>
      <c r="BB259" s="24">
        <v>0</v>
      </c>
      <c r="BC259" s="22">
        <v>0.05</v>
      </c>
      <c r="BD259" s="22">
        <v>0.05</v>
      </c>
      <c r="BE259" s="24">
        <v>7.4999999999999997E-2</v>
      </c>
      <c r="BF259" s="24">
        <v>5.0000000000000001E-3</v>
      </c>
      <c r="BG259" s="24">
        <v>0</v>
      </c>
      <c r="BH259" s="24">
        <v>0</v>
      </c>
      <c r="BI259" s="24">
        <v>0</v>
      </c>
      <c r="BJ259" s="24">
        <v>1.8749999999999999E-2</v>
      </c>
      <c r="BK259" s="24">
        <v>1.25E-3</v>
      </c>
      <c r="BL259" s="24">
        <v>0</v>
      </c>
      <c r="BM259" s="24">
        <v>0</v>
      </c>
      <c r="BN259" s="24">
        <v>0</v>
      </c>
      <c r="BO259" s="24">
        <v>0.1</v>
      </c>
      <c r="BP259" s="24">
        <v>0.1</v>
      </c>
      <c r="BQ259" s="24">
        <v>0</v>
      </c>
      <c r="BR259" s="24">
        <v>0</v>
      </c>
      <c r="BS259" s="24">
        <v>0</v>
      </c>
      <c r="BT259" s="24">
        <v>0.04</v>
      </c>
      <c r="BU259" s="29">
        <v>0.1</v>
      </c>
      <c r="BV259" s="23">
        <f>BT259/(BT259+BU259)</f>
        <v>0.2857142857142857</v>
      </c>
      <c r="BW259" s="23">
        <f>SQRT((BT259*BU259)/((BT259+BU259)^2*(BT259+BU259+1)))</f>
        <v>0.42310634125649449</v>
      </c>
      <c r="BX259" s="24">
        <v>0.25</v>
      </c>
      <c r="BY259" s="24">
        <v>0.25</v>
      </c>
      <c r="BZ259" s="24">
        <v>0.25</v>
      </c>
      <c r="CA259" s="24">
        <v>0.25</v>
      </c>
      <c r="CB259" s="28" t="s">
        <v>59</v>
      </c>
      <c r="CC259" s="24">
        <v>600</v>
      </c>
    </row>
    <row r="260" spans="1:81" s="24" customFormat="1" x14ac:dyDescent="0.2">
      <c r="A260" s="30">
        <f t="shared" ref="A260:A323" si="4">A259+1</f>
        <v>259</v>
      </c>
      <c r="B260" s="24">
        <v>250</v>
      </c>
      <c r="C260" s="24">
        <v>250</v>
      </c>
      <c r="D260" s="24">
        <v>5</v>
      </c>
      <c r="E260" s="24">
        <v>5</v>
      </c>
      <c r="F260" s="19" t="s">
        <v>80</v>
      </c>
      <c r="G260" s="19">
        <f>IF(F260="rectangle",B260*C260,IF(F260="hook",B260*C260-(D260*E260),IF(F260="eight",B260*C260-2*(D260*E260),IF(F260="tee",B260*C260-2*(D260*E260),IF(F260="cross",B260*C260-4*(D260*E260),"ERROR")))))</f>
        <v>62500</v>
      </c>
      <c r="H260" s="19" t="s">
        <v>86</v>
      </c>
      <c r="I260" s="19">
        <f>B260/C260</f>
        <v>1</v>
      </c>
      <c r="J260" s="22">
        <v>1</v>
      </c>
      <c r="K260" s="24">
        <v>125</v>
      </c>
      <c r="L260" s="24">
        <v>4</v>
      </c>
      <c r="M260" s="25">
        <v>3</v>
      </c>
      <c r="N260" s="22">
        <f>M260/4</f>
        <v>0.75</v>
      </c>
      <c r="O260" s="19">
        <f>M260/N260</f>
        <v>4</v>
      </c>
      <c r="P260" s="26">
        <v>15</v>
      </c>
      <c r="Q260" s="30">
        <f>P260</f>
        <v>15</v>
      </c>
      <c r="R260" s="20">
        <f>AA260/V260</f>
        <v>100</v>
      </c>
      <c r="S260" s="27">
        <v>30</v>
      </c>
      <c r="T260" s="30">
        <f>S260</f>
        <v>30</v>
      </c>
      <c r="U260" s="20">
        <f>AB260/W260</f>
        <v>100</v>
      </c>
      <c r="V260" s="19">
        <f>ROUND((Q260/100)*G260,0)</f>
        <v>9375</v>
      </c>
      <c r="W260" s="19">
        <f>ROUND(((T260/100)*G260)/J260,0)</f>
        <v>18750</v>
      </c>
      <c r="X260" s="19">
        <v>0</v>
      </c>
      <c r="Y260" s="19">
        <v>0</v>
      </c>
      <c r="Z260" s="19">
        <v>0</v>
      </c>
      <c r="AA260" s="20">
        <f>G260*P260</f>
        <v>937500</v>
      </c>
      <c r="AB260" s="20">
        <f>(G260*S260)/J260</f>
        <v>1875000</v>
      </c>
      <c r="AC260" s="20">
        <v>0</v>
      </c>
      <c r="AD260" s="20">
        <v>0</v>
      </c>
      <c r="AE260" s="20">
        <v>0</v>
      </c>
      <c r="AF260" s="24">
        <v>100</v>
      </c>
      <c r="AG260" s="24">
        <v>0</v>
      </c>
      <c r="AH260" s="24">
        <v>1</v>
      </c>
      <c r="AI260" s="24">
        <v>100</v>
      </c>
      <c r="AJ260" s="24">
        <v>0</v>
      </c>
      <c r="AK260" s="24">
        <v>1</v>
      </c>
      <c r="AL260" s="24">
        <v>0.5</v>
      </c>
      <c r="AM260" s="24">
        <v>0.5</v>
      </c>
      <c r="AN260" s="24">
        <v>0</v>
      </c>
      <c r="AO260" s="24">
        <v>0</v>
      </c>
      <c r="AP260" s="24">
        <v>0</v>
      </c>
      <c r="AQ260" s="24">
        <v>0.01</v>
      </c>
      <c r="AR260" s="24">
        <v>0.01</v>
      </c>
      <c r="AS260" s="24">
        <v>0</v>
      </c>
      <c r="AT260" s="24">
        <v>0</v>
      </c>
      <c r="AU260" s="24">
        <v>0</v>
      </c>
      <c r="AV260" s="24">
        <v>0</v>
      </c>
      <c r="AW260" s="24">
        <v>0.2</v>
      </c>
      <c r="AX260" s="24">
        <v>0</v>
      </c>
      <c r="AY260" s="24">
        <v>0</v>
      </c>
      <c r="AZ260" s="24">
        <v>0</v>
      </c>
      <c r="BA260" s="24">
        <v>0.04</v>
      </c>
      <c r="BB260" s="24">
        <v>0</v>
      </c>
      <c r="BC260" s="22">
        <v>0.05</v>
      </c>
      <c r="BD260" s="22">
        <v>0.05</v>
      </c>
      <c r="BE260" s="24">
        <v>7.4999999999999997E-2</v>
      </c>
      <c r="BF260" s="24">
        <v>5.0000000000000001E-3</v>
      </c>
      <c r="BG260" s="24">
        <v>0</v>
      </c>
      <c r="BH260" s="24">
        <v>0</v>
      </c>
      <c r="BI260" s="24">
        <v>0</v>
      </c>
      <c r="BJ260" s="24">
        <v>1.8749999999999999E-2</v>
      </c>
      <c r="BK260" s="24">
        <v>1.25E-3</v>
      </c>
      <c r="BL260" s="24">
        <v>0</v>
      </c>
      <c r="BM260" s="24">
        <v>0</v>
      </c>
      <c r="BN260" s="24">
        <v>0</v>
      </c>
      <c r="BO260" s="24">
        <v>0.1</v>
      </c>
      <c r="BP260" s="24">
        <v>0.1</v>
      </c>
      <c r="BQ260" s="24">
        <v>0</v>
      </c>
      <c r="BR260" s="24">
        <v>0</v>
      </c>
      <c r="BS260" s="24">
        <v>0</v>
      </c>
      <c r="BT260" s="24">
        <v>0.04</v>
      </c>
      <c r="BU260" s="29">
        <v>4</v>
      </c>
      <c r="BV260" s="23">
        <f>BT260/(BT260+BU260)</f>
        <v>9.9009900990099011E-3</v>
      </c>
      <c r="BW260" s="23">
        <f>SQRT((BT260*BU260)/((BT260+BU260)^2*(BT260+BU260+1)))</f>
        <v>4.410251516706673E-2</v>
      </c>
      <c r="BX260" s="24">
        <v>0.25</v>
      </c>
      <c r="BY260" s="24">
        <v>0.25</v>
      </c>
      <c r="BZ260" s="24">
        <v>0.25</v>
      </c>
      <c r="CA260" s="24">
        <v>0.25</v>
      </c>
      <c r="CB260" s="28" t="s">
        <v>59</v>
      </c>
      <c r="CC260" s="24">
        <v>600</v>
      </c>
    </row>
    <row r="261" spans="1:81" s="24" customFormat="1" x14ac:dyDescent="0.2">
      <c r="A261" s="30">
        <f t="shared" si="4"/>
        <v>260</v>
      </c>
      <c r="B261" s="24">
        <v>250</v>
      </c>
      <c r="C261" s="24">
        <v>250</v>
      </c>
      <c r="D261" s="24">
        <v>5</v>
      </c>
      <c r="E261" s="24">
        <v>5</v>
      </c>
      <c r="F261" s="19" t="s">
        <v>80</v>
      </c>
      <c r="G261" s="19">
        <f>IF(F261="rectangle",B261*C261,IF(F261="hook",B261*C261-(D261*E261),IF(F261="eight",B261*C261-2*(D261*E261),IF(F261="tee",B261*C261-2*(D261*E261),IF(F261="cross",B261*C261-4*(D261*E261),"ERROR")))))</f>
        <v>62500</v>
      </c>
      <c r="H261" s="19" t="s">
        <v>86</v>
      </c>
      <c r="I261" s="19">
        <f>B261/C261</f>
        <v>1</v>
      </c>
      <c r="J261" s="22">
        <v>1</v>
      </c>
      <c r="K261" s="24">
        <v>125</v>
      </c>
      <c r="L261" s="24">
        <v>4</v>
      </c>
      <c r="M261" s="25">
        <v>3</v>
      </c>
      <c r="N261" s="22">
        <f>M261/4</f>
        <v>0.75</v>
      </c>
      <c r="O261" s="19">
        <f>M261/N261</f>
        <v>4</v>
      </c>
      <c r="P261" s="26">
        <v>15</v>
      </c>
      <c r="Q261" s="30">
        <f>P261</f>
        <v>15</v>
      </c>
      <c r="R261" s="20">
        <f>AA261/V261</f>
        <v>100</v>
      </c>
      <c r="S261" s="27">
        <v>30</v>
      </c>
      <c r="T261" s="30">
        <f>S261</f>
        <v>30</v>
      </c>
      <c r="U261" s="20">
        <f>AB261/W261</f>
        <v>100</v>
      </c>
      <c r="V261" s="19">
        <f>ROUND((Q261/100)*G261,0)</f>
        <v>9375</v>
      </c>
      <c r="W261" s="19">
        <f>ROUND(((T261/100)*G261)/J261,0)</f>
        <v>18750</v>
      </c>
      <c r="X261" s="19">
        <v>0</v>
      </c>
      <c r="Y261" s="19">
        <v>0</v>
      </c>
      <c r="Z261" s="19">
        <v>0</v>
      </c>
      <c r="AA261" s="20">
        <f>G261*P261</f>
        <v>937500</v>
      </c>
      <c r="AB261" s="20">
        <f>(G261*S261)/J261</f>
        <v>1875000</v>
      </c>
      <c r="AC261" s="20">
        <v>0</v>
      </c>
      <c r="AD261" s="20">
        <v>0</v>
      </c>
      <c r="AE261" s="20">
        <v>0</v>
      </c>
      <c r="AF261" s="24">
        <v>100</v>
      </c>
      <c r="AG261" s="24">
        <v>0</v>
      </c>
      <c r="AH261" s="24">
        <v>1</v>
      </c>
      <c r="AI261" s="24">
        <v>100</v>
      </c>
      <c r="AJ261" s="24">
        <v>0</v>
      </c>
      <c r="AK261" s="24">
        <v>1</v>
      </c>
      <c r="AL261" s="24">
        <v>0.5</v>
      </c>
      <c r="AM261" s="24">
        <v>0.5</v>
      </c>
      <c r="AN261" s="24">
        <v>0</v>
      </c>
      <c r="AO261" s="24">
        <v>0</v>
      </c>
      <c r="AP261" s="24">
        <v>0</v>
      </c>
      <c r="AQ261" s="24">
        <v>0.01</v>
      </c>
      <c r="AR261" s="24">
        <v>0.01</v>
      </c>
      <c r="AS261" s="24">
        <v>0</v>
      </c>
      <c r="AT261" s="24">
        <v>0</v>
      </c>
      <c r="AU261" s="24">
        <v>0</v>
      </c>
      <c r="AV261" s="24">
        <v>0</v>
      </c>
      <c r="AW261" s="24">
        <v>0.2</v>
      </c>
      <c r="AX261" s="24">
        <v>0</v>
      </c>
      <c r="AY261" s="24">
        <v>0</v>
      </c>
      <c r="AZ261" s="24">
        <v>0</v>
      </c>
      <c r="BA261" s="24">
        <v>0.04</v>
      </c>
      <c r="BB261" s="24">
        <v>0</v>
      </c>
      <c r="BC261" s="22">
        <v>0.05</v>
      </c>
      <c r="BD261" s="22">
        <v>0.05</v>
      </c>
      <c r="BE261" s="24">
        <v>7.4999999999999997E-2</v>
      </c>
      <c r="BF261" s="24">
        <v>5.0000000000000001E-3</v>
      </c>
      <c r="BG261" s="24">
        <v>0</v>
      </c>
      <c r="BH261" s="24">
        <v>0</v>
      </c>
      <c r="BI261" s="24">
        <v>0</v>
      </c>
      <c r="BJ261" s="24">
        <v>1.8749999999999999E-2</v>
      </c>
      <c r="BK261" s="24">
        <v>1.25E-3</v>
      </c>
      <c r="BL261" s="24">
        <v>0</v>
      </c>
      <c r="BM261" s="24">
        <v>0</v>
      </c>
      <c r="BN261" s="24">
        <v>0</v>
      </c>
      <c r="BO261" s="24">
        <v>0.1</v>
      </c>
      <c r="BP261" s="24">
        <v>0.1</v>
      </c>
      <c r="BQ261" s="24">
        <v>0</v>
      </c>
      <c r="BR261" s="24">
        <v>0</v>
      </c>
      <c r="BS261" s="24">
        <v>0</v>
      </c>
      <c r="BT261" s="24">
        <v>0.04</v>
      </c>
      <c r="BU261" s="29">
        <v>0.2</v>
      </c>
      <c r="BV261" s="23">
        <f>BT261/(BT261+BU261)</f>
        <v>0.16666666666666666</v>
      </c>
      <c r="BW261" s="23">
        <f>SQRT((BT261*BU261)/((BT261+BU261)^2*(BT261+BU261+1)))</f>
        <v>0.33467472037604118</v>
      </c>
      <c r="BX261" s="24">
        <v>0.25</v>
      </c>
      <c r="BY261" s="24">
        <v>0.25</v>
      </c>
      <c r="BZ261" s="24">
        <v>0.25</v>
      </c>
      <c r="CA261" s="24">
        <v>0.25</v>
      </c>
      <c r="CB261" s="28" t="s">
        <v>59</v>
      </c>
      <c r="CC261" s="24">
        <v>600</v>
      </c>
    </row>
    <row r="262" spans="1:81" s="24" customFormat="1" x14ac:dyDescent="0.2">
      <c r="A262" s="30">
        <f t="shared" si="4"/>
        <v>261</v>
      </c>
      <c r="B262" s="24">
        <v>250</v>
      </c>
      <c r="C262" s="24">
        <v>250</v>
      </c>
      <c r="D262" s="24">
        <v>5</v>
      </c>
      <c r="E262" s="24">
        <v>5</v>
      </c>
      <c r="F262" s="19" t="s">
        <v>80</v>
      </c>
      <c r="G262" s="19">
        <f>IF(F262="rectangle",B262*C262,IF(F262="hook",B262*C262-(D262*E262),IF(F262="eight",B262*C262-2*(D262*E262),IF(F262="tee",B262*C262-2*(D262*E262),IF(F262="cross",B262*C262-4*(D262*E262),"ERROR")))))</f>
        <v>62500</v>
      </c>
      <c r="H262" s="19" t="s">
        <v>86</v>
      </c>
      <c r="I262" s="19">
        <f>B262/C262</f>
        <v>1</v>
      </c>
      <c r="J262" s="22">
        <v>1</v>
      </c>
      <c r="K262" s="24">
        <v>125</v>
      </c>
      <c r="L262" s="24">
        <v>4</v>
      </c>
      <c r="M262" s="25">
        <v>3</v>
      </c>
      <c r="N262" s="22">
        <f>M262/4</f>
        <v>0.75</v>
      </c>
      <c r="O262" s="19">
        <f>M262/N262</f>
        <v>4</v>
      </c>
      <c r="P262" s="26">
        <v>15</v>
      </c>
      <c r="Q262" s="30">
        <f>P262</f>
        <v>15</v>
      </c>
      <c r="R262" s="20">
        <f>AA262/V262</f>
        <v>100</v>
      </c>
      <c r="S262" s="27">
        <v>30</v>
      </c>
      <c r="T262" s="30">
        <f>S262</f>
        <v>30</v>
      </c>
      <c r="U262" s="20">
        <f>AB262/W262</f>
        <v>100</v>
      </c>
      <c r="V262" s="19">
        <f>ROUND((Q262/100)*G262,0)</f>
        <v>9375</v>
      </c>
      <c r="W262" s="19">
        <f>ROUND(((T262/100)*G262)/J262,0)</f>
        <v>18750</v>
      </c>
      <c r="X262" s="19">
        <v>0</v>
      </c>
      <c r="Y262" s="19">
        <v>0</v>
      </c>
      <c r="Z262" s="19">
        <v>0</v>
      </c>
      <c r="AA262" s="20">
        <f>G262*P262</f>
        <v>937500</v>
      </c>
      <c r="AB262" s="20">
        <f>(G262*S262)/J262</f>
        <v>1875000</v>
      </c>
      <c r="AC262" s="20">
        <v>0</v>
      </c>
      <c r="AD262" s="20">
        <v>0</v>
      </c>
      <c r="AE262" s="20">
        <v>0</v>
      </c>
      <c r="AF262" s="24">
        <v>100</v>
      </c>
      <c r="AG262" s="24">
        <v>0</v>
      </c>
      <c r="AH262" s="24">
        <v>1</v>
      </c>
      <c r="AI262" s="24">
        <v>100</v>
      </c>
      <c r="AJ262" s="24">
        <v>0</v>
      </c>
      <c r="AK262" s="24">
        <v>1</v>
      </c>
      <c r="AL262" s="24">
        <v>0.5</v>
      </c>
      <c r="AM262" s="24">
        <v>0.5</v>
      </c>
      <c r="AN262" s="24">
        <v>0</v>
      </c>
      <c r="AO262" s="24">
        <v>0</v>
      </c>
      <c r="AP262" s="24">
        <v>0</v>
      </c>
      <c r="AQ262" s="24">
        <v>0.01</v>
      </c>
      <c r="AR262" s="24">
        <v>0.01</v>
      </c>
      <c r="AS262" s="24">
        <v>0</v>
      </c>
      <c r="AT262" s="24">
        <v>0</v>
      </c>
      <c r="AU262" s="24">
        <v>0</v>
      </c>
      <c r="AV262" s="24">
        <v>0</v>
      </c>
      <c r="AW262" s="24">
        <v>0.2</v>
      </c>
      <c r="AX262" s="24">
        <v>0</v>
      </c>
      <c r="AY262" s="24">
        <v>0</v>
      </c>
      <c r="AZ262" s="24">
        <v>0</v>
      </c>
      <c r="BA262" s="24">
        <v>0.04</v>
      </c>
      <c r="BB262" s="24">
        <v>0</v>
      </c>
      <c r="BC262" s="22">
        <v>0.05</v>
      </c>
      <c r="BD262" s="22">
        <v>0.05</v>
      </c>
      <c r="BE262" s="24">
        <v>7.4999999999999997E-2</v>
      </c>
      <c r="BF262" s="24">
        <v>5.0000000000000001E-3</v>
      </c>
      <c r="BG262" s="24">
        <v>0</v>
      </c>
      <c r="BH262" s="24">
        <v>0</v>
      </c>
      <c r="BI262" s="24">
        <v>0</v>
      </c>
      <c r="BJ262" s="24">
        <v>1.8749999999999999E-2</v>
      </c>
      <c r="BK262" s="24">
        <v>1.25E-3</v>
      </c>
      <c r="BL262" s="24">
        <v>0</v>
      </c>
      <c r="BM262" s="24">
        <v>0</v>
      </c>
      <c r="BN262" s="24">
        <v>0</v>
      </c>
      <c r="BO262" s="24">
        <v>0.1</v>
      </c>
      <c r="BP262" s="24">
        <v>0.1</v>
      </c>
      <c r="BQ262" s="24">
        <v>0</v>
      </c>
      <c r="BR262" s="24">
        <v>0</v>
      </c>
      <c r="BS262" s="24">
        <v>0</v>
      </c>
      <c r="BT262" s="24">
        <v>0.04</v>
      </c>
      <c r="BU262" s="29">
        <v>0.1</v>
      </c>
      <c r="BV262" s="23">
        <f>BT262/(BT262+BU262)</f>
        <v>0.2857142857142857</v>
      </c>
      <c r="BW262" s="23">
        <f>SQRT((BT262*BU262)/((BT262+BU262)^2*(BT262+BU262+1)))</f>
        <v>0.42310634125649449</v>
      </c>
      <c r="BX262" s="24">
        <v>0.25</v>
      </c>
      <c r="BY262" s="24">
        <v>0.25</v>
      </c>
      <c r="BZ262" s="24">
        <v>0.25</v>
      </c>
      <c r="CA262" s="24">
        <v>0.25</v>
      </c>
      <c r="CB262" s="28" t="s">
        <v>59</v>
      </c>
      <c r="CC262" s="24">
        <v>600</v>
      </c>
    </row>
    <row r="263" spans="1:81" s="24" customFormat="1" x14ac:dyDescent="0.2">
      <c r="A263" s="30">
        <f t="shared" si="4"/>
        <v>262</v>
      </c>
      <c r="B263" s="24">
        <v>100</v>
      </c>
      <c r="C263" s="24">
        <v>100</v>
      </c>
      <c r="D263" s="24">
        <v>5</v>
      </c>
      <c r="E263" s="24">
        <v>5</v>
      </c>
      <c r="F263" s="19" t="s">
        <v>80</v>
      </c>
      <c r="G263" s="19">
        <f>IF(F263="rectangle",B263*C263,IF(F263="hook",B263*C263-(D263*E263),IF(F263="eight",B263*C263-2*(D263*E263),IF(F263="tee",B263*C263-2*(D263*E263),IF(F263="cross",B263*C263-4*(D263*E263),"ERROR")))))</f>
        <v>10000</v>
      </c>
      <c r="H263" s="19" t="s">
        <v>85</v>
      </c>
      <c r="I263" s="19">
        <f>B263/C263</f>
        <v>1</v>
      </c>
      <c r="J263" s="22">
        <v>1</v>
      </c>
      <c r="K263" s="24">
        <v>125</v>
      </c>
      <c r="L263" s="24">
        <v>4</v>
      </c>
      <c r="M263" s="25">
        <v>3</v>
      </c>
      <c r="N263" s="22">
        <f>M263/4</f>
        <v>0.75</v>
      </c>
      <c r="O263" s="19">
        <f>M263/N263</f>
        <v>4</v>
      </c>
      <c r="P263" s="26">
        <v>15</v>
      </c>
      <c r="Q263" s="30">
        <f>P263</f>
        <v>15</v>
      </c>
      <c r="R263" s="20">
        <f>AA263/V263</f>
        <v>100</v>
      </c>
      <c r="S263" s="27">
        <v>5</v>
      </c>
      <c r="T263" s="30">
        <f>S263</f>
        <v>5</v>
      </c>
      <c r="U263" s="20">
        <f>AB263/W263</f>
        <v>100</v>
      </c>
      <c r="V263" s="19">
        <f>ROUND((Q263/100)*G263,0)</f>
        <v>1500</v>
      </c>
      <c r="W263" s="19">
        <f>ROUND(((T263/100)*G263)/J263,0)</f>
        <v>500</v>
      </c>
      <c r="X263" s="19">
        <v>0</v>
      </c>
      <c r="Y263" s="19">
        <v>0</v>
      </c>
      <c r="Z263" s="19">
        <v>0</v>
      </c>
      <c r="AA263" s="20">
        <f>G263*P263</f>
        <v>150000</v>
      </c>
      <c r="AB263" s="20">
        <f>(G263*S263)/J263</f>
        <v>50000</v>
      </c>
      <c r="AC263" s="20">
        <v>0</v>
      </c>
      <c r="AD263" s="20">
        <v>0</v>
      </c>
      <c r="AE263" s="20">
        <v>0</v>
      </c>
      <c r="AF263" s="24">
        <v>100</v>
      </c>
      <c r="AG263" s="24">
        <v>0</v>
      </c>
      <c r="AH263" s="24">
        <v>1</v>
      </c>
      <c r="AI263" s="24">
        <v>100</v>
      </c>
      <c r="AJ263" s="24">
        <v>0</v>
      </c>
      <c r="AK263" s="24">
        <v>1</v>
      </c>
      <c r="AL263" s="24">
        <v>0.5</v>
      </c>
      <c r="AM263" s="24">
        <v>0.5</v>
      </c>
      <c r="AN263" s="24">
        <v>0</v>
      </c>
      <c r="AO263" s="24">
        <v>0</v>
      </c>
      <c r="AP263" s="24">
        <v>0</v>
      </c>
      <c r="AQ263" s="24">
        <v>0.01</v>
      </c>
      <c r="AR263" s="24">
        <v>0.01</v>
      </c>
      <c r="AS263" s="24">
        <v>0</v>
      </c>
      <c r="AT263" s="24">
        <v>0</v>
      </c>
      <c r="AU263" s="24">
        <v>0</v>
      </c>
      <c r="AV263" s="24">
        <v>0</v>
      </c>
      <c r="AW263" s="24">
        <v>0.2</v>
      </c>
      <c r="AX263" s="24">
        <v>0</v>
      </c>
      <c r="AY263" s="24">
        <v>0</v>
      </c>
      <c r="AZ263" s="24">
        <v>0</v>
      </c>
      <c r="BA263" s="24">
        <v>0.04</v>
      </c>
      <c r="BB263" s="24">
        <v>0</v>
      </c>
      <c r="BC263" s="22">
        <v>0.05</v>
      </c>
      <c r="BD263" s="22">
        <v>0.05</v>
      </c>
      <c r="BE263" s="24">
        <v>7.4999999999999997E-2</v>
      </c>
      <c r="BF263" s="24">
        <v>5.0000000000000001E-3</v>
      </c>
      <c r="BG263" s="24">
        <v>0</v>
      </c>
      <c r="BH263" s="24">
        <v>0</v>
      </c>
      <c r="BI263" s="24">
        <v>0</v>
      </c>
      <c r="BJ263" s="24">
        <v>1.8749999999999999E-2</v>
      </c>
      <c r="BK263" s="24">
        <v>1.25E-3</v>
      </c>
      <c r="BL263" s="24">
        <v>0</v>
      </c>
      <c r="BM263" s="24">
        <v>0</v>
      </c>
      <c r="BN263" s="24">
        <v>0</v>
      </c>
      <c r="BO263" s="24">
        <v>0.1</v>
      </c>
      <c r="BP263" s="24">
        <v>0.1</v>
      </c>
      <c r="BQ263" s="24">
        <v>0</v>
      </c>
      <c r="BR263" s="24">
        <v>0</v>
      </c>
      <c r="BS263" s="24">
        <v>0</v>
      </c>
      <c r="BT263" s="24">
        <v>0.04</v>
      </c>
      <c r="BU263" s="29">
        <v>4</v>
      </c>
      <c r="BV263" s="23">
        <f>BT263/(BT263+BU263)</f>
        <v>9.9009900990099011E-3</v>
      </c>
      <c r="BW263" s="23">
        <f>SQRT((BT263*BU263)/((BT263+BU263)^2*(BT263+BU263+1)))</f>
        <v>4.410251516706673E-2</v>
      </c>
      <c r="BX263" s="24">
        <v>0.25</v>
      </c>
      <c r="BY263" s="24">
        <v>0.25</v>
      </c>
      <c r="BZ263" s="24">
        <v>0.25</v>
      </c>
      <c r="CA263" s="24">
        <v>0.25</v>
      </c>
      <c r="CB263" s="28" t="s">
        <v>59</v>
      </c>
      <c r="CC263" s="24">
        <v>600</v>
      </c>
    </row>
    <row r="264" spans="1:81" s="24" customFormat="1" x14ac:dyDescent="0.2">
      <c r="A264" s="30">
        <f t="shared" si="4"/>
        <v>263</v>
      </c>
      <c r="B264" s="24">
        <v>100</v>
      </c>
      <c r="C264" s="24">
        <v>100</v>
      </c>
      <c r="D264" s="24">
        <v>5</v>
      </c>
      <c r="E264" s="24">
        <v>5</v>
      </c>
      <c r="F264" s="19" t="s">
        <v>80</v>
      </c>
      <c r="G264" s="19">
        <f>IF(F264="rectangle",B264*C264,IF(F264="hook",B264*C264-(D264*E264),IF(F264="eight",B264*C264-2*(D264*E264),IF(F264="tee",B264*C264-2*(D264*E264),IF(F264="cross",B264*C264-4*(D264*E264),"ERROR")))))</f>
        <v>10000</v>
      </c>
      <c r="H264" s="19" t="s">
        <v>85</v>
      </c>
      <c r="I264" s="19">
        <f>B264/C264</f>
        <v>1</v>
      </c>
      <c r="J264" s="22">
        <v>1</v>
      </c>
      <c r="K264" s="24">
        <v>125</v>
      </c>
      <c r="L264" s="24">
        <v>4</v>
      </c>
      <c r="M264" s="25">
        <v>3</v>
      </c>
      <c r="N264" s="22">
        <f>M264/4</f>
        <v>0.75</v>
      </c>
      <c r="O264" s="19">
        <f>M264/N264</f>
        <v>4</v>
      </c>
      <c r="P264" s="26">
        <v>15</v>
      </c>
      <c r="Q264" s="30">
        <f>P264</f>
        <v>15</v>
      </c>
      <c r="R264" s="20">
        <f>AA264/V264</f>
        <v>100</v>
      </c>
      <c r="S264" s="27">
        <v>5</v>
      </c>
      <c r="T264" s="30">
        <f>S264</f>
        <v>5</v>
      </c>
      <c r="U264" s="20">
        <f>AB264/W264</f>
        <v>100</v>
      </c>
      <c r="V264" s="19">
        <f>ROUND((Q264/100)*G264,0)</f>
        <v>1500</v>
      </c>
      <c r="W264" s="19">
        <f>ROUND(((T264/100)*G264)/J264,0)</f>
        <v>500</v>
      </c>
      <c r="X264" s="19">
        <v>0</v>
      </c>
      <c r="Y264" s="19">
        <v>0</v>
      </c>
      <c r="Z264" s="19">
        <v>0</v>
      </c>
      <c r="AA264" s="20">
        <f>G264*P264</f>
        <v>150000</v>
      </c>
      <c r="AB264" s="20">
        <f>(G264*S264)/J264</f>
        <v>50000</v>
      </c>
      <c r="AC264" s="20">
        <v>0</v>
      </c>
      <c r="AD264" s="20">
        <v>0</v>
      </c>
      <c r="AE264" s="20">
        <v>0</v>
      </c>
      <c r="AF264" s="24">
        <v>100</v>
      </c>
      <c r="AG264" s="24">
        <v>0</v>
      </c>
      <c r="AH264" s="24">
        <v>1</v>
      </c>
      <c r="AI264" s="24">
        <v>100</v>
      </c>
      <c r="AJ264" s="24">
        <v>0</v>
      </c>
      <c r="AK264" s="24">
        <v>1</v>
      </c>
      <c r="AL264" s="24">
        <v>0.5</v>
      </c>
      <c r="AM264" s="24">
        <v>0.5</v>
      </c>
      <c r="AN264" s="24">
        <v>0</v>
      </c>
      <c r="AO264" s="24">
        <v>0</v>
      </c>
      <c r="AP264" s="24">
        <v>0</v>
      </c>
      <c r="AQ264" s="24">
        <v>0.01</v>
      </c>
      <c r="AR264" s="24">
        <v>0.01</v>
      </c>
      <c r="AS264" s="24">
        <v>0</v>
      </c>
      <c r="AT264" s="24">
        <v>0</v>
      </c>
      <c r="AU264" s="24">
        <v>0</v>
      </c>
      <c r="AV264" s="24">
        <v>0</v>
      </c>
      <c r="AW264" s="24">
        <v>0.2</v>
      </c>
      <c r="AX264" s="24">
        <v>0</v>
      </c>
      <c r="AY264" s="24">
        <v>0</v>
      </c>
      <c r="AZ264" s="24">
        <v>0</v>
      </c>
      <c r="BA264" s="24">
        <v>0.04</v>
      </c>
      <c r="BB264" s="24">
        <v>0</v>
      </c>
      <c r="BC264" s="22">
        <v>0.05</v>
      </c>
      <c r="BD264" s="22">
        <v>0.05</v>
      </c>
      <c r="BE264" s="24">
        <v>7.4999999999999997E-2</v>
      </c>
      <c r="BF264" s="24">
        <v>5.0000000000000001E-3</v>
      </c>
      <c r="BG264" s="24">
        <v>0</v>
      </c>
      <c r="BH264" s="24">
        <v>0</v>
      </c>
      <c r="BI264" s="24">
        <v>0</v>
      </c>
      <c r="BJ264" s="24">
        <v>1.8749999999999999E-2</v>
      </c>
      <c r="BK264" s="24">
        <v>1.25E-3</v>
      </c>
      <c r="BL264" s="24">
        <v>0</v>
      </c>
      <c r="BM264" s="24">
        <v>0</v>
      </c>
      <c r="BN264" s="24">
        <v>0</v>
      </c>
      <c r="BO264" s="24">
        <v>0.1</v>
      </c>
      <c r="BP264" s="24">
        <v>0.1</v>
      </c>
      <c r="BQ264" s="24">
        <v>0</v>
      </c>
      <c r="BR264" s="24">
        <v>0</v>
      </c>
      <c r="BS264" s="24">
        <v>0</v>
      </c>
      <c r="BT264" s="24">
        <v>0.04</v>
      </c>
      <c r="BU264" s="29">
        <v>0.2</v>
      </c>
      <c r="BV264" s="23">
        <f>BT264/(BT264+BU264)</f>
        <v>0.16666666666666666</v>
      </c>
      <c r="BW264" s="23">
        <f>SQRT((BT264*BU264)/((BT264+BU264)^2*(BT264+BU264+1)))</f>
        <v>0.33467472037604118</v>
      </c>
      <c r="BX264" s="24">
        <v>0.25</v>
      </c>
      <c r="BY264" s="24">
        <v>0.25</v>
      </c>
      <c r="BZ264" s="24">
        <v>0.25</v>
      </c>
      <c r="CA264" s="24">
        <v>0.25</v>
      </c>
      <c r="CB264" s="28" t="s">
        <v>59</v>
      </c>
      <c r="CC264" s="24">
        <v>600</v>
      </c>
    </row>
    <row r="265" spans="1:81" s="24" customFormat="1" x14ac:dyDescent="0.2">
      <c r="A265" s="30">
        <f t="shared" si="4"/>
        <v>264</v>
      </c>
      <c r="B265" s="24">
        <v>100</v>
      </c>
      <c r="C265" s="24">
        <v>100</v>
      </c>
      <c r="D265" s="24">
        <v>5</v>
      </c>
      <c r="E265" s="24">
        <v>5</v>
      </c>
      <c r="F265" s="19" t="s">
        <v>80</v>
      </c>
      <c r="G265" s="19">
        <f>IF(F265="rectangle",B265*C265,IF(F265="hook",B265*C265-(D265*E265),IF(F265="eight",B265*C265-2*(D265*E265),IF(F265="tee",B265*C265-2*(D265*E265),IF(F265="cross",B265*C265-4*(D265*E265),"ERROR")))))</f>
        <v>10000</v>
      </c>
      <c r="H265" s="19" t="s">
        <v>85</v>
      </c>
      <c r="I265" s="19">
        <f>B265/C265</f>
        <v>1</v>
      </c>
      <c r="J265" s="22">
        <v>1</v>
      </c>
      <c r="K265" s="24">
        <v>125</v>
      </c>
      <c r="L265" s="24">
        <v>4</v>
      </c>
      <c r="M265" s="25">
        <v>3</v>
      </c>
      <c r="N265" s="22">
        <f>M265/4</f>
        <v>0.75</v>
      </c>
      <c r="O265" s="19">
        <f>M265/N265</f>
        <v>4</v>
      </c>
      <c r="P265" s="26">
        <v>15</v>
      </c>
      <c r="Q265" s="30">
        <f>P265</f>
        <v>15</v>
      </c>
      <c r="R265" s="20">
        <f>AA265/V265</f>
        <v>100</v>
      </c>
      <c r="S265" s="27">
        <v>5</v>
      </c>
      <c r="T265" s="30">
        <f>S265</f>
        <v>5</v>
      </c>
      <c r="U265" s="20">
        <f>AB265/W265</f>
        <v>100</v>
      </c>
      <c r="V265" s="19">
        <f>ROUND((Q265/100)*G265,0)</f>
        <v>1500</v>
      </c>
      <c r="W265" s="19">
        <f>ROUND(((T265/100)*G265)/J265,0)</f>
        <v>500</v>
      </c>
      <c r="X265" s="19">
        <v>0</v>
      </c>
      <c r="Y265" s="19">
        <v>0</v>
      </c>
      <c r="Z265" s="19">
        <v>0</v>
      </c>
      <c r="AA265" s="20">
        <f>G265*P265</f>
        <v>150000</v>
      </c>
      <c r="AB265" s="20">
        <f>(G265*S265)/J265</f>
        <v>50000</v>
      </c>
      <c r="AC265" s="20">
        <v>0</v>
      </c>
      <c r="AD265" s="20">
        <v>0</v>
      </c>
      <c r="AE265" s="20">
        <v>0</v>
      </c>
      <c r="AF265" s="24">
        <v>100</v>
      </c>
      <c r="AG265" s="24">
        <v>0</v>
      </c>
      <c r="AH265" s="24">
        <v>1</v>
      </c>
      <c r="AI265" s="24">
        <v>100</v>
      </c>
      <c r="AJ265" s="24">
        <v>0</v>
      </c>
      <c r="AK265" s="24">
        <v>1</v>
      </c>
      <c r="AL265" s="24">
        <v>0.5</v>
      </c>
      <c r="AM265" s="24">
        <v>0.5</v>
      </c>
      <c r="AN265" s="24">
        <v>0</v>
      </c>
      <c r="AO265" s="24">
        <v>0</v>
      </c>
      <c r="AP265" s="24">
        <v>0</v>
      </c>
      <c r="AQ265" s="24">
        <v>0.01</v>
      </c>
      <c r="AR265" s="24">
        <v>0.01</v>
      </c>
      <c r="AS265" s="24">
        <v>0</v>
      </c>
      <c r="AT265" s="24">
        <v>0</v>
      </c>
      <c r="AU265" s="24">
        <v>0</v>
      </c>
      <c r="AV265" s="24">
        <v>0</v>
      </c>
      <c r="AW265" s="24">
        <v>0.2</v>
      </c>
      <c r="AX265" s="24">
        <v>0</v>
      </c>
      <c r="AY265" s="24">
        <v>0</v>
      </c>
      <c r="AZ265" s="24">
        <v>0</v>
      </c>
      <c r="BA265" s="24">
        <v>0.04</v>
      </c>
      <c r="BB265" s="24">
        <v>0</v>
      </c>
      <c r="BC265" s="22">
        <v>0.05</v>
      </c>
      <c r="BD265" s="22">
        <v>0.05</v>
      </c>
      <c r="BE265" s="24">
        <v>7.4999999999999997E-2</v>
      </c>
      <c r="BF265" s="24">
        <v>5.0000000000000001E-3</v>
      </c>
      <c r="BG265" s="24">
        <v>0</v>
      </c>
      <c r="BH265" s="24">
        <v>0</v>
      </c>
      <c r="BI265" s="24">
        <v>0</v>
      </c>
      <c r="BJ265" s="24">
        <v>1.8749999999999999E-2</v>
      </c>
      <c r="BK265" s="24">
        <v>1.25E-3</v>
      </c>
      <c r="BL265" s="24">
        <v>0</v>
      </c>
      <c r="BM265" s="24">
        <v>0</v>
      </c>
      <c r="BN265" s="24">
        <v>0</v>
      </c>
      <c r="BO265" s="24">
        <v>0.1</v>
      </c>
      <c r="BP265" s="24">
        <v>0.1</v>
      </c>
      <c r="BQ265" s="24">
        <v>0</v>
      </c>
      <c r="BR265" s="24">
        <v>0</v>
      </c>
      <c r="BS265" s="24">
        <v>0</v>
      </c>
      <c r="BT265" s="24">
        <v>0.04</v>
      </c>
      <c r="BU265" s="29">
        <v>0.1</v>
      </c>
      <c r="BV265" s="23">
        <f>BT265/(BT265+BU265)</f>
        <v>0.2857142857142857</v>
      </c>
      <c r="BW265" s="23">
        <f>SQRT((BT265*BU265)/((BT265+BU265)^2*(BT265+BU265+1)))</f>
        <v>0.42310634125649449</v>
      </c>
      <c r="BX265" s="24">
        <v>0.25</v>
      </c>
      <c r="BY265" s="24">
        <v>0.25</v>
      </c>
      <c r="BZ265" s="24">
        <v>0.25</v>
      </c>
      <c r="CA265" s="24">
        <v>0.25</v>
      </c>
      <c r="CB265" s="28" t="s">
        <v>59</v>
      </c>
      <c r="CC265" s="24">
        <v>600</v>
      </c>
    </row>
    <row r="266" spans="1:81" s="24" customFormat="1" x14ac:dyDescent="0.2">
      <c r="A266" s="30">
        <f t="shared" si="4"/>
        <v>265</v>
      </c>
      <c r="B266" s="24">
        <v>100</v>
      </c>
      <c r="C266" s="24">
        <v>100</v>
      </c>
      <c r="D266" s="24">
        <v>5</v>
      </c>
      <c r="E266" s="24">
        <v>5</v>
      </c>
      <c r="F266" s="19" t="s">
        <v>80</v>
      </c>
      <c r="G266" s="19">
        <f>IF(F266="rectangle",B266*C266,IF(F266="hook",B266*C266-(D266*E266),IF(F266="eight",B266*C266-2*(D266*E266),IF(F266="tee",B266*C266-2*(D266*E266),IF(F266="cross",B266*C266-4*(D266*E266),"ERROR")))))</f>
        <v>10000</v>
      </c>
      <c r="H266" s="19" t="s">
        <v>85</v>
      </c>
      <c r="I266" s="19">
        <f>B266/C266</f>
        <v>1</v>
      </c>
      <c r="J266" s="22">
        <v>1</v>
      </c>
      <c r="K266" s="24">
        <v>125</v>
      </c>
      <c r="L266" s="24">
        <v>4</v>
      </c>
      <c r="M266" s="25">
        <v>3</v>
      </c>
      <c r="N266" s="22">
        <f>M266/4</f>
        <v>0.75</v>
      </c>
      <c r="O266" s="19">
        <f>M266/N266</f>
        <v>4</v>
      </c>
      <c r="P266" s="26">
        <v>15</v>
      </c>
      <c r="Q266" s="30">
        <f>P266</f>
        <v>15</v>
      </c>
      <c r="R266" s="20">
        <f>AA266/V266</f>
        <v>100</v>
      </c>
      <c r="S266" s="27">
        <v>15</v>
      </c>
      <c r="T266" s="30">
        <f>S266</f>
        <v>15</v>
      </c>
      <c r="U266" s="20">
        <f>AB266/W266</f>
        <v>100</v>
      </c>
      <c r="V266" s="19">
        <f>ROUND((Q266/100)*G266,0)</f>
        <v>1500</v>
      </c>
      <c r="W266" s="19">
        <f>ROUND(((T266/100)*G266)/J266,0)</f>
        <v>1500</v>
      </c>
      <c r="X266" s="19">
        <v>0</v>
      </c>
      <c r="Y266" s="19">
        <v>0</v>
      </c>
      <c r="Z266" s="19">
        <v>0</v>
      </c>
      <c r="AA266" s="20">
        <f>G266*P266</f>
        <v>150000</v>
      </c>
      <c r="AB266" s="20">
        <f>(G266*S266)/J266</f>
        <v>150000</v>
      </c>
      <c r="AC266" s="20">
        <v>0</v>
      </c>
      <c r="AD266" s="20">
        <v>0</v>
      </c>
      <c r="AE266" s="20">
        <v>0</v>
      </c>
      <c r="AF266" s="24">
        <v>100</v>
      </c>
      <c r="AG266" s="24">
        <v>0</v>
      </c>
      <c r="AH266" s="24">
        <v>1</v>
      </c>
      <c r="AI266" s="24">
        <v>100</v>
      </c>
      <c r="AJ266" s="24">
        <v>0</v>
      </c>
      <c r="AK266" s="24">
        <v>1</v>
      </c>
      <c r="AL266" s="24">
        <v>0.5</v>
      </c>
      <c r="AM266" s="24">
        <v>0.5</v>
      </c>
      <c r="AN266" s="24">
        <v>0</v>
      </c>
      <c r="AO266" s="24">
        <v>0</v>
      </c>
      <c r="AP266" s="24">
        <v>0</v>
      </c>
      <c r="AQ266" s="24">
        <v>0.01</v>
      </c>
      <c r="AR266" s="24">
        <v>0.01</v>
      </c>
      <c r="AS266" s="24">
        <v>0</v>
      </c>
      <c r="AT266" s="24">
        <v>0</v>
      </c>
      <c r="AU266" s="24">
        <v>0</v>
      </c>
      <c r="AV266" s="24">
        <v>0</v>
      </c>
      <c r="AW266" s="24">
        <v>0.2</v>
      </c>
      <c r="AX266" s="24">
        <v>0</v>
      </c>
      <c r="AY266" s="24">
        <v>0</v>
      </c>
      <c r="AZ266" s="24">
        <v>0</v>
      </c>
      <c r="BA266" s="24">
        <v>0.04</v>
      </c>
      <c r="BB266" s="24">
        <v>0</v>
      </c>
      <c r="BC266" s="22">
        <v>0.05</v>
      </c>
      <c r="BD266" s="22">
        <v>0.05</v>
      </c>
      <c r="BE266" s="24">
        <v>7.4999999999999997E-2</v>
      </c>
      <c r="BF266" s="24">
        <v>5.0000000000000001E-3</v>
      </c>
      <c r="BG266" s="24">
        <v>0</v>
      </c>
      <c r="BH266" s="24">
        <v>0</v>
      </c>
      <c r="BI266" s="24">
        <v>0</v>
      </c>
      <c r="BJ266" s="24">
        <v>1.8749999999999999E-2</v>
      </c>
      <c r="BK266" s="24">
        <v>1.25E-3</v>
      </c>
      <c r="BL266" s="24">
        <v>0</v>
      </c>
      <c r="BM266" s="24">
        <v>0</v>
      </c>
      <c r="BN266" s="24">
        <v>0</v>
      </c>
      <c r="BO266" s="24">
        <v>0.1</v>
      </c>
      <c r="BP266" s="24">
        <v>0.1</v>
      </c>
      <c r="BQ266" s="24">
        <v>0</v>
      </c>
      <c r="BR266" s="24">
        <v>0</v>
      </c>
      <c r="BS266" s="24">
        <v>0</v>
      </c>
      <c r="BT266" s="24">
        <v>0.04</v>
      </c>
      <c r="BU266" s="29">
        <v>4</v>
      </c>
      <c r="BV266" s="23">
        <f>BT266/(BT266+BU266)</f>
        <v>9.9009900990099011E-3</v>
      </c>
      <c r="BW266" s="23">
        <f>SQRT((BT266*BU266)/((BT266+BU266)^2*(BT266+BU266+1)))</f>
        <v>4.410251516706673E-2</v>
      </c>
      <c r="BX266" s="24">
        <v>0.25</v>
      </c>
      <c r="BY266" s="24">
        <v>0.25</v>
      </c>
      <c r="BZ266" s="24">
        <v>0.25</v>
      </c>
      <c r="CA266" s="24">
        <v>0.25</v>
      </c>
      <c r="CB266" s="28" t="s">
        <v>59</v>
      </c>
      <c r="CC266" s="24">
        <v>600</v>
      </c>
    </row>
    <row r="267" spans="1:81" s="24" customFormat="1" x14ac:dyDescent="0.2">
      <c r="A267" s="30">
        <f t="shared" si="4"/>
        <v>266</v>
      </c>
      <c r="B267" s="24">
        <v>100</v>
      </c>
      <c r="C267" s="24">
        <v>100</v>
      </c>
      <c r="D267" s="24">
        <v>5</v>
      </c>
      <c r="E267" s="24">
        <v>5</v>
      </c>
      <c r="F267" s="19" t="s">
        <v>80</v>
      </c>
      <c r="G267" s="19">
        <f>IF(F267="rectangle",B267*C267,IF(F267="hook",B267*C267-(D267*E267),IF(F267="eight",B267*C267-2*(D267*E267),IF(F267="tee",B267*C267-2*(D267*E267),IF(F267="cross",B267*C267-4*(D267*E267),"ERROR")))))</f>
        <v>10000</v>
      </c>
      <c r="H267" s="19" t="s">
        <v>85</v>
      </c>
      <c r="I267" s="19">
        <f>B267/C267</f>
        <v>1</v>
      </c>
      <c r="J267" s="22">
        <v>1</v>
      </c>
      <c r="K267" s="24">
        <v>125</v>
      </c>
      <c r="L267" s="24">
        <v>4</v>
      </c>
      <c r="M267" s="25">
        <v>3</v>
      </c>
      <c r="N267" s="22">
        <f>M267/4</f>
        <v>0.75</v>
      </c>
      <c r="O267" s="19">
        <f>M267/N267</f>
        <v>4</v>
      </c>
      <c r="P267" s="26">
        <v>15</v>
      </c>
      <c r="Q267" s="30">
        <f>P267</f>
        <v>15</v>
      </c>
      <c r="R267" s="20">
        <f>AA267/V267</f>
        <v>100</v>
      </c>
      <c r="S267" s="27">
        <v>15</v>
      </c>
      <c r="T267" s="30">
        <f>S267</f>
        <v>15</v>
      </c>
      <c r="U267" s="20">
        <f>AB267/W267</f>
        <v>100</v>
      </c>
      <c r="V267" s="19">
        <f>ROUND((Q267/100)*G267,0)</f>
        <v>1500</v>
      </c>
      <c r="W267" s="19">
        <f>ROUND(((T267/100)*G267)/J267,0)</f>
        <v>1500</v>
      </c>
      <c r="X267" s="19">
        <v>0</v>
      </c>
      <c r="Y267" s="19">
        <v>0</v>
      </c>
      <c r="Z267" s="19">
        <v>0</v>
      </c>
      <c r="AA267" s="20">
        <f>G267*P267</f>
        <v>150000</v>
      </c>
      <c r="AB267" s="20">
        <f>(G267*S267)/J267</f>
        <v>150000</v>
      </c>
      <c r="AC267" s="20">
        <v>0</v>
      </c>
      <c r="AD267" s="20">
        <v>0</v>
      </c>
      <c r="AE267" s="20">
        <v>0</v>
      </c>
      <c r="AF267" s="24">
        <v>100</v>
      </c>
      <c r="AG267" s="24">
        <v>0</v>
      </c>
      <c r="AH267" s="24">
        <v>1</v>
      </c>
      <c r="AI267" s="24">
        <v>100</v>
      </c>
      <c r="AJ267" s="24">
        <v>0</v>
      </c>
      <c r="AK267" s="24">
        <v>1</v>
      </c>
      <c r="AL267" s="24">
        <v>0.5</v>
      </c>
      <c r="AM267" s="24">
        <v>0.5</v>
      </c>
      <c r="AN267" s="24">
        <v>0</v>
      </c>
      <c r="AO267" s="24">
        <v>0</v>
      </c>
      <c r="AP267" s="24">
        <v>0</v>
      </c>
      <c r="AQ267" s="24">
        <v>0.01</v>
      </c>
      <c r="AR267" s="24">
        <v>0.01</v>
      </c>
      <c r="AS267" s="24">
        <v>0</v>
      </c>
      <c r="AT267" s="24">
        <v>0</v>
      </c>
      <c r="AU267" s="24">
        <v>0</v>
      </c>
      <c r="AV267" s="24">
        <v>0</v>
      </c>
      <c r="AW267" s="24">
        <v>0.2</v>
      </c>
      <c r="AX267" s="24">
        <v>0</v>
      </c>
      <c r="AY267" s="24">
        <v>0</v>
      </c>
      <c r="AZ267" s="24">
        <v>0</v>
      </c>
      <c r="BA267" s="24">
        <v>0.04</v>
      </c>
      <c r="BB267" s="24">
        <v>0</v>
      </c>
      <c r="BC267" s="22">
        <v>0.05</v>
      </c>
      <c r="BD267" s="22">
        <v>0.05</v>
      </c>
      <c r="BE267" s="24">
        <v>7.4999999999999997E-2</v>
      </c>
      <c r="BF267" s="24">
        <v>5.0000000000000001E-3</v>
      </c>
      <c r="BG267" s="24">
        <v>0</v>
      </c>
      <c r="BH267" s="24">
        <v>0</v>
      </c>
      <c r="BI267" s="24">
        <v>0</v>
      </c>
      <c r="BJ267" s="24">
        <v>1.8749999999999999E-2</v>
      </c>
      <c r="BK267" s="24">
        <v>1.25E-3</v>
      </c>
      <c r="BL267" s="24">
        <v>0</v>
      </c>
      <c r="BM267" s="24">
        <v>0</v>
      </c>
      <c r="BN267" s="24">
        <v>0</v>
      </c>
      <c r="BO267" s="24">
        <v>0.1</v>
      </c>
      <c r="BP267" s="24">
        <v>0.1</v>
      </c>
      <c r="BQ267" s="24">
        <v>0</v>
      </c>
      <c r="BR267" s="24">
        <v>0</v>
      </c>
      <c r="BS267" s="24">
        <v>0</v>
      </c>
      <c r="BT267" s="24">
        <v>0.04</v>
      </c>
      <c r="BU267" s="29">
        <v>0.2</v>
      </c>
      <c r="BV267" s="23">
        <f>BT267/(BT267+BU267)</f>
        <v>0.16666666666666666</v>
      </c>
      <c r="BW267" s="23">
        <f>SQRT((BT267*BU267)/((BT267+BU267)^2*(BT267+BU267+1)))</f>
        <v>0.33467472037604118</v>
      </c>
      <c r="BX267" s="24">
        <v>0.25</v>
      </c>
      <c r="BY267" s="24">
        <v>0.25</v>
      </c>
      <c r="BZ267" s="24">
        <v>0.25</v>
      </c>
      <c r="CA267" s="24">
        <v>0.25</v>
      </c>
      <c r="CB267" s="28" t="s">
        <v>59</v>
      </c>
      <c r="CC267" s="24">
        <v>600</v>
      </c>
    </row>
    <row r="268" spans="1:81" s="24" customFormat="1" x14ac:dyDescent="0.2">
      <c r="A268" s="30">
        <f t="shared" si="4"/>
        <v>267</v>
      </c>
      <c r="B268" s="24">
        <v>100</v>
      </c>
      <c r="C268" s="24">
        <v>100</v>
      </c>
      <c r="D268" s="24">
        <v>5</v>
      </c>
      <c r="E268" s="24">
        <v>5</v>
      </c>
      <c r="F268" s="19" t="s">
        <v>80</v>
      </c>
      <c r="G268" s="19">
        <f>IF(F268="rectangle",B268*C268,IF(F268="hook",B268*C268-(D268*E268),IF(F268="eight",B268*C268-2*(D268*E268),IF(F268="tee",B268*C268-2*(D268*E268),IF(F268="cross",B268*C268-4*(D268*E268),"ERROR")))))</f>
        <v>10000</v>
      </c>
      <c r="H268" s="19" t="s">
        <v>85</v>
      </c>
      <c r="I268" s="19">
        <f>B268/C268</f>
        <v>1</v>
      </c>
      <c r="J268" s="22">
        <v>1</v>
      </c>
      <c r="K268" s="24">
        <v>125</v>
      </c>
      <c r="L268" s="24">
        <v>4</v>
      </c>
      <c r="M268" s="25">
        <v>3</v>
      </c>
      <c r="N268" s="22">
        <f>M268/4</f>
        <v>0.75</v>
      </c>
      <c r="O268" s="19">
        <f>M268/N268</f>
        <v>4</v>
      </c>
      <c r="P268" s="26">
        <v>15</v>
      </c>
      <c r="Q268" s="30">
        <f>P268</f>
        <v>15</v>
      </c>
      <c r="R268" s="20">
        <f>AA268/V268</f>
        <v>100</v>
      </c>
      <c r="S268" s="27">
        <v>15</v>
      </c>
      <c r="T268" s="30">
        <f>S268</f>
        <v>15</v>
      </c>
      <c r="U268" s="20">
        <f>AB268/W268</f>
        <v>100</v>
      </c>
      <c r="V268" s="19">
        <f>ROUND((Q268/100)*G268,0)</f>
        <v>1500</v>
      </c>
      <c r="W268" s="19">
        <f>ROUND(((T268/100)*G268)/J268,0)</f>
        <v>1500</v>
      </c>
      <c r="X268" s="19">
        <v>0</v>
      </c>
      <c r="Y268" s="19">
        <v>0</v>
      </c>
      <c r="Z268" s="19">
        <v>0</v>
      </c>
      <c r="AA268" s="20">
        <f>G268*P268</f>
        <v>150000</v>
      </c>
      <c r="AB268" s="20">
        <f>(G268*S268)/J268</f>
        <v>150000</v>
      </c>
      <c r="AC268" s="20">
        <v>0</v>
      </c>
      <c r="AD268" s="20">
        <v>0</v>
      </c>
      <c r="AE268" s="20">
        <v>0</v>
      </c>
      <c r="AF268" s="24">
        <v>100</v>
      </c>
      <c r="AG268" s="24">
        <v>0</v>
      </c>
      <c r="AH268" s="24">
        <v>1</v>
      </c>
      <c r="AI268" s="24">
        <v>100</v>
      </c>
      <c r="AJ268" s="24">
        <v>0</v>
      </c>
      <c r="AK268" s="24">
        <v>1</v>
      </c>
      <c r="AL268" s="24">
        <v>0.5</v>
      </c>
      <c r="AM268" s="24">
        <v>0.5</v>
      </c>
      <c r="AN268" s="24">
        <v>0</v>
      </c>
      <c r="AO268" s="24">
        <v>0</v>
      </c>
      <c r="AP268" s="24">
        <v>0</v>
      </c>
      <c r="AQ268" s="24">
        <v>0.01</v>
      </c>
      <c r="AR268" s="24">
        <v>0.01</v>
      </c>
      <c r="AS268" s="24">
        <v>0</v>
      </c>
      <c r="AT268" s="24">
        <v>0</v>
      </c>
      <c r="AU268" s="24">
        <v>0</v>
      </c>
      <c r="AV268" s="24">
        <v>0</v>
      </c>
      <c r="AW268" s="24">
        <v>0.2</v>
      </c>
      <c r="AX268" s="24">
        <v>0</v>
      </c>
      <c r="AY268" s="24">
        <v>0</v>
      </c>
      <c r="AZ268" s="24">
        <v>0</v>
      </c>
      <c r="BA268" s="24">
        <v>0.04</v>
      </c>
      <c r="BB268" s="24">
        <v>0</v>
      </c>
      <c r="BC268" s="22">
        <v>0.05</v>
      </c>
      <c r="BD268" s="22">
        <v>0.05</v>
      </c>
      <c r="BE268" s="24">
        <v>7.4999999999999997E-2</v>
      </c>
      <c r="BF268" s="24">
        <v>5.0000000000000001E-3</v>
      </c>
      <c r="BG268" s="24">
        <v>0</v>
      </c>
      <c r="BH268" s="24">
        <v>0</v>
      </c>
      <c r="BI268" s="24">
        <v>0</v>
      </c>
      <c r="BJ268" s="24">
        <v>1.8749999999999999E-2</v>
      </c>
      <c r="BK268" s="24">
        <v>1.25E-3</v>
      </c>
      <c r="BL268" s="24">
        <v>0</v>
      </c>
      <c r="BM268" s="24">
        <v>0</v>
      </c>
      <c r="BN268" s="24">
        <v>0</v>
      </c>
      <c r="BO268" s="24">
        <v>0.1</v>
      </c>
      <c r="BP268" s="24">
        <v>0.1</v>
      </c>
      <c r="BQ268" s="24">
        <v>0</v>
      </c>
      <c r="BR268" s="24">
        <v>0</v>
      </c>
      <c r="BS268" s="24">
        <v>0</v>
      </c>
      <c r="BT268" s="24">
        <v>0.04</v>
      </c>
      <c r="BU268" s="29">
        <v>0.1</v>
      </c>
      <c r="BV268" s="23">
        <f>BT268/(BT268+BU268)</f>
        <v>0.2857142857142857</v>
      </c>
      <c r="BW268" s="23">
        <f>SQRT((BT268*BU268)/((BT268+BU268)^2*(BT268+BU268+1)))</f>
        <v>0.42310634125649449</v>
      </c>
      <c r="BX268" s="24">
        <v>0.25</v>
      </c>
      <c r="BY268" s="24">
        <v>0.25</v>
      </c>
      <c r="BZ268" s="24">
        <v>0.25</v>
      </c>
      <c r="CA268" s="24">
        <v>0.25</v>
      </c>
      <c r="CB268" s="28" t="s">
        <v>59</v>
      </c>
      <c r="CC268" s="24">
        <v>600</v>
      </c>
    </row>
    <row r="269" spans="1:81" s="24" customFormat="1" x14ac:dyDescent="0.2">
      <c r="A269" s="30">
        <f t="shared" si="4"/>
        <v>268</v>
      </c>
      <c r="B269" s="24">
        <v>100</v>
      </c>
      <c r="C269" s="24">
        <v>100</v>
      </c>
      <c r="D269" s="24">
        <v>5</v>
      </c>
      <c r="E269" s="24">
        <v>5</v>
      </c>
      <c r="F269" s="19" t="s">
        <v>80</v>
      </c>
      <c r="G269" s="19">
        <f>IF(F269="rectangle",B269*C269,IF(F269="hook",B269*C269-(D269*E269),IF(F269="eight",B269*C269-2*(D269*E269),IF(F269="tee",B269*C269-2*(D269*E269),IF(F269="cross",B269*C269-4*(D269*E269),"ERROR")))))</f>
        <v>10000</v>
      </c>
      <c r="H269" s="19" t="s">
        <v>85</v>
      </c>
      <c r="I269" s="19">
        <f>B269/C269</f>
        <v>1</v>
      </c>
      <c r="J269" s="22">
        <v>1</v>
      </c>
      <c r="K269" s="24">
        <v>125</v>
      </c>
      <c r="L269" s="24">
        <v>4</v>
      </c>
      <c r="M269" s="25">
        <v>3</v>
      </c>
      <c r="N269" s="22">
        <f>M269/4</f>
        <v>0.75</v>
      </c>
      <c r="O269" s="19">
        <f>M269/N269</f>
        <v>4</v>
      </c>
      <c r="P269" s="26">
        <v>15</v>
      </c>
      <c r="Q269" s="30">
        <f>P269</f>
        <v>15</v>
      </c>
      <c r="R269" s="20">
        <f>AA269/V269</f>
        <v>100</v>
      </c>
      <c r="S269" s="27">
        <v>30</v>
      </c>
      <c r="T269" s="30">
        <f>S269</f>
        <v>30</v>
      </c>
      <c r="U269" s="20">
        <f>AB269/W269</f>
        <v>100</v>
      </c>
      <c r="V269" s="19">
        <f>ROUND((Q269/100)*G269,0)</f>
        <v>1500</v>
      </c>
      <c r="W269" s="19">
        <f>ROUND(((T269/100)*G269)/J269,0)</f>
        <v>3000</v>
      </c>
      <c r="X269" s="19">
        <v>0</v>
      </c>
      <c r="Y269" s="19">
        <v>0</v>
      </c>
      <c r="Z269" s="19">
        <v>0</v>
      </c>
      <c r="AA269" s="20">
        <f>G269*P269</f>
        <v>150000</v>
      </c>
      <c r="AB269" s="20">
        <f>(G269*S269)/J269</f>
        <v>300000</v>
      </c>
      <c r="AC269" s="20">
        <v>0</v>
      </c>
      <c r="AD269" s="20">
        <v>0</v>
      </c>
      <c r="AE269" s="20">
        <v>0</v>
      </c>
      <c r="AF269" s="24">
        <v>100</v>
      </c>
      <c r="AG269" s="24">
        <v>0</v>
      </c>
      <c r="AH269" s="24">
        <v>1</v>
      </c>
      <c r="AI269" s="24">
        <v>100</v>
      </c>
      <c r="AJ269" s="24">
        <v>0</v>
      </c>
      <c r="AK269" s="24">
        <v>1</v>
      </c>
      <c r="AL269" s="24">
        <v>0.5</v>
      </c>
      <c r="AM269" s="24">
        <v>0.5</v>
      </c>
      <c r="AN269" s="24">
        <v>0</v>
      </c>
      <c r="AO269" s="24">
        <v>0</v>
      </c>
      <c r="AP269" s="24">
        <v>0</v>
      </c>
      <c r="AQ269" s="24">
        <v>0.01</v>
      </c>
      <c r="AR269" s="24">
        <v>0.01</v>
      </c>
      <c r="AS269" s="24">
        <v>0</v>
      </c>
      <c r="AT269" s="24">
        <v>0</v>
      </c>
      <c r="AU269" s="24">
        <v>0</v>
      </c>
      <c r="AV269" s="24">
        <v>0</v>
      </c>
      <c r="AW269" s="24">
        <v>0.2</v>
      </c>
      <c r="AX269" s="24">
        <v>0</v>
      </c>
      <c r="AY269" s="24">
        <v>0</v>
      </c>
      <c r="AZ269" s="24">
        <v>0</v>
      </c>
      <c r="BA269" s="24">
        <v>0.04</v>
      </c>
      <c r="BB269" s="24">
        <v>0</v>
      </c>
      <c r="BC269" s="22">
        <v>0.05</v>
      </c>
      <c r="BD269" s="22">
        <v>0.05</v>
      </c>
      <c r="BE269" s="24">
        <v>7.4999999999999997E-2</v>
      </c>
      <c r="BF269" s="24">
        <v>5.0000000000000001E-3</v>
      </c>
      <c r="BG269" s="24">
        <v>0</v>
      </c>
      <c r="BH269" s="24">
        <v>0</v>
      </c>
      <c r="BI269" s="24">
        <v>0</v>
      </c>
      <c r="BJ269" s="24">
        <v>1.8749999999999999E-2</v>
      </c>
      <c r="BK269" s="24">
        <v>1.25E-3</v>
      </c>
      <c r="BL269" s="24">
        <v>0</v>
      </c>
      <c r="BM269" s="24">
        <v>0</v>
      </c>
      <c r="BN269" s="24">
        <v>0</v>
      </c>
      <c r="BO269" s="24">
        <v>0.1</v>
      </c>
      <c r="BP269" s="24">
        <v>0.1</v>
      </c>
      <c r="BQ269" s="24">
        <v>0</v>
      </c>
      <c r="BR269" s="24">
        <v>0</v>
      </c>
      <c r="BS269" s="24">
        <v>0</v>
      </c>
      <c r="BT269" s="24">
        <v>0.04</v>
      </c>
      <c r="BU269" s="29">
        <v>4</v>
      </c>
      <c r="BV269" s="23">
        <f>BT269/(BT269+BU269)</f>
        <v>9.9009900990099011E-3</v>
      </c>
      <c r="BW269" s="23">
        <f>SQRT((BT269*BU269)/((BT269+BU269)^2*(BT269+BU269+1)))</f>
        <v>4.410251516706673E-2</v>
      </c>
      <c r="BX269" s="24">
        <v>0.25</v>
      </c>
      <c r="BY269" s="24">
        <v>0.25</v>
      </c>
      <c r="BZ269" s="24">
        <v>0.25</v>
      </c>
      <c r="CA269" s="24">
        <v>0.25</v>
      </c>
      <c r="CB269" s="28" t="s">
        <v>59</v>
      </c>
      <c r="CC269" s="24">
        <v>600</v>
      </c>
    </row>
    <row r="270" spans="1:81" s="24" customFormat="1" x14ac:dyDescent="0.2">
      <c r="A270" s="30">
        <f t="shared" si="4"/>
        <v>269</v>
      </c>
      <c r="B270" s="24">
        <v>100</v>
      </c>
      <c r="C270" s="24">
        <v>100</v>
      </c>
      <c r="D270" s="24">
        <v>5</v>
      </c>
      <c r="E270" s="24">
        <v>5</v>
      </c>
      <c r="F270" s="19" t="s">
        <v>80</v>
      </c>
      <c r="G270" s="19">
        <f>IF(F270="rectangle",B270*C270,IF(F270="hook",B270*C270-(D270*E270),IF(F270="eight",B270*C270-2*(D270*E270),IF(F270="tee",B270*C270-2*(D270*E270),IF(F270="cross",B270*C270-4*(D270*E270),"ERROR")))))</f>
        <v>10000</v>
      </c>
      <c r="H270" s="19" t="s">
        <v>85</v>
      </c>
      <c r="I270" s="19">
        <f>B270/C270</f>
        <v>1</v>
      </c>
      <c r="J270" s="22">
        <v>1</v>
      </c>
      <c r="K270" s="24">
        <v>125</v>
      </c>
      <c r="L270" s="24">
        <v>4</v>
      </c>
      <c r="M270" s="25">
        <v>3</v>
      </c>
      <c r="N270" s="22">
        <f>M270/4</f>
        <v>0.75</v>
      </c>
      <c r="O270" s="19">
        <f>M270/N270</f>
        <v>4</v>
      </c>
      <c r="P270" s="26">
        <v>15</v>
      </c>
      <c r="Q270" s="30">
        <f>P270</f>
        <v>15</v>
      </c>
      <c r="R270" s="20">
        <f>AA270/V270</f>
        <v>100</v>
      </c>
      <c r="S270" s="27">
        <v>30</v>
      </c>
      <c r="T270" s="30">
        <f>S270</f>
        <v>30</v>
      </c>
      <c r="U270" s="20">
        <f>AB270/W270</f>
        <v>100</v>
      </c>
      <c r="V270" s="19">
        <f>ROUND((Q270/100)*G270,0)</f>
        <v>1500</v>
      </c>
      <c r="W270" s="19">
        <f>ROUND(((T270/100)*G270)/J270,0)</f>
        <v>3000</v>
      </c>
      <c r="X270" s="19">
        <v>0</v>
      </c>
      <c r="Y270" s="19">
        <v>0</v>
      </c>
      <c r="Z270" s="19">
        <v>0</v>
      </c>
      <c r="AA270" s="20">
        <f>G270*P270</f>
        <v>150000</v>
      </c>
      <c r="AB270" s="20">
        <f>(G270*S270)/J270</f>
        <v>300000</v>
      </c>
      <c r="AC270" s="20">
        <v>0</v>
      </c>
      <c r="AD270" s="20">
        <v>0</v>
      </c>
      <c r="AE270" s="20">
        <v>0</v>
      </c>
      <c r="AF270" s="24">
        <v>100</v>
      </c>
      <c r="AG270" s="24">
        <v>0</v>
      </c>
      <c r="AH270" s="24">
        <v>1</v>
      </c>
      <c r="AI270" s="24">
        <v>100</v>
      </c>
      <c r="AJ270" s="24">
        <v>0</v>
      </c>
      <c r="AK270" s="24">
        <v>1</v>
      </c>
      <c r="AL270" s="24">
        <v>0.5</v>
      </c>
      <c r="AM270" s="24">
        <v>0.5</v>
      </c>
      <c r="AN270" s="24">
        <v>0</v>
      </c>
      <c r="AO270" s="24">
        <v>0</v>
      </c>
      <c r="AP270" s="24">
        <v>0</v>
      </c>
      <c r="AQ270" s="24">
        <v>0.01</v>
      </c>
      <c r="AR270" s="24">
        <v>0.01</v>
      </c>
      <c r="AS270" s="24">
        <v>0</v>
      </c>
      <c r="AT270" s="24">
        <v>0</v>
      </c>
      <c r="AU270" s="24">
        <v>0</v>
      </c>
      <c r="AV270" s="24">
        <v>0</v>
      </c>
      <c r="AW270" s="24">
        <v>0.2</v>
      </c>
      <c r="AX270" s="24">
        <v>0</v>
      </c>
      <c r="AY270" s="24">
        <v>0</v>
      </c>
      <c r="AZ270" s="24">
        <v>0</v>
      </c>
      <c r="BA270" s="24">
        <v>0.04</v>
      </c>
      <c r="BB270" s="24">
        <v>0</v>
      </c>
      <c r="BC270" s="22">
        <v>0.05</v>
      </c>
      <c r="BD270" s="22">
        <v>0.05</v>
      </c>
      <c r="BE270" s="24">
        <v>7.4999999999999997E-2</v>
      </c>
      <c r="BF270" s="24">
        <v>5.0000000000000001E-3</v>
      </c>
      <c r="BG270" s="24">
        <v>0</v>
      </c>
      <c r="BH270" s="24">
        <v>0</v>
      </c>
      <c r="BI270" s="24">
        <v>0</v>
      </c>
      <c r="BJ270" s="24">
        <v>1.8749999999999999E-2</v>
      </c>
      <c r="BK270" s="24">
        <v>1.25E-3</v>
      </c>
      <c r="BL270" s="24">
        <v>0</v>
      </c>
      <c r="BM270" s="24">
        <v>0</v>
      </c>
      <c r="BN270" s="24">
        <v>0</v>
      </c>
      <c r="BO270" s="24">
        <v>0.1</v>
      </c>
      <c r="BP270" s="24">
        <v>0.1</v>
      </c>
      <c r="BQ270" s="24">
        <v>0</v>
      </c>
      <c r="BR270" s="24">
        <v>0</v>
      </c>
      <c r="BS270" s="24">
        <v>0</v>
      </c>
      <c r="BT270" s="24">
        <v>0.04</v>
      </c>
      <c r="BU270" s="29">
        <v>0.2</v>
      </c>
      <c r="BV270" s="23">
        <f>BT270/(BT270+BU270)</f>
        <v>0.16666666666666666</v>
      </c>
      <c r="BW270" s="23">
        <f>SQRT((BT270*BU270)/((BT270+BU270)^2*(BT270+BU270+1)))</f>
        <v>0.33467472037604118</v>
      </c>
      <c r="BX270" s="24">
        <v>0.25</v>
      </c>
      <c r="BY270" s="24">
        <v>0.25</v>
      </c>
      <c r="BZ270" s="24">
        <v>0.25</v>
      </c>
      <c r="CA270" s="24">
        <v>0.25</v>
      </c>
      <c r="CB270" s="28" t="s">
        <v>59</v>
      </c>
      <c r="CC270" s="24">
        <v>600</v>
      </c>
    </row>
    <row r="271" spans="1:81" s="24" customFormat="1" x14ac:dyDescent="0.2">
      <c r="A271" s="30">
        <f t="shared" si="4"/>
        <v>270</v>
      </c>
      <c r="B271" s="24">
        <v>100</v>
      </c>
      <c r="C271" s="24">
        <v>100</v>
      </c>
      <c r="D271" s="24">
        <v>5</v>
      </c>
      <c r="E271" s="24">
        <v>5</v>
      </c>
      <c r="F271" s="19" t="s">
        <v>80</v>
      </c>
      <c r="G271" s="19">
        <f>IF(F271="rectangle",B271*C271,IF(F271="hook",B271*C271-(D271*E271),IF(F271="eight",B271*C271-2*(D271*E271),IF(F271="tee",B271*C271-2*(D271*E271),IF(F271="cross",B271*C271-4*(D271*E271),"ERROR")))))</f>
        <v>10000</v>
      </c>
      <c r="H271" s="19" t="s">
        <v>85</v>
      </c>
      <c r="I271" s="19">
        <f>B271/C271</f>
        <v>1</v>
      </c>
      <c r="J271" s="22">
        <v>1</v>
      </c>
      <c r="K271" s="24">
        <v>125</v>
      </c>
      <c r="L271" s="24">
        <v>4</v>
      </c>
      <c r="M271" s="25">
        <v>3</v>
      </c>
      <c r="N271" s="22">
        <f>M271/4</f>
        <v>0.75</v>
      </c>
      <c r="O271" s="19">
        <f>M271/N271</f>
        <v>4</v>
      </c>
      <c r="P271" s="26">
        <v>15</v>
      </c>
      <c r="Q271" s="30">
        <f>P271</f>
        <v>15</v>
      </c>
      <c r="R271" s="20">
        <f>AA271/V271</f>
        <v>100</v>
      </c>
      <c r="S271" s="27">
        <v>30</v>
      </c>
      <c r="T271" s="30">
        <f>S271</f>
        <v>30</v>
      </c>
      <c r="U271" s="20">
        <f>AB271/W271</f>
        <v>100</v>
      </c>
      <c r="V271" s="19">
        <f>ROUND((Q271/100)*G271,0)</f>
        <v>1500</v>
      </c>
      <c r="W271" s="19">
        <f>ROUND(((T271/100)*G271)/J271,0)</f>
        <v>3000</v>
      </c>
      <c r="X271" s="19">
        <v>0</v>
      </c>
      <c r="Y271" s="19">
        <v>0</v>
      </c>
      <c r="Z271" s="19">
        <v>0</v>
      </c>
      <c r="AA271" s="20">
        <f>G271*P271</f>
        <v>150000</v>
      </c>
      <c r="AB271" s="20">
        <f>(G271*S271)/J271</f>
        <v>300000</v>
      </c>
      <c r="AC271" s="20">
        <v>0</v>
      </c>
      <c r="AD271" s="20">
        <v>0</v>
      </c>
      <c r="AE271" s="20">
        <v>0</v>
      </c>
      <c r="AF271" s="24">
        <v>100</v>
      </c>
      <c r="AG271" s="24">
        <v>0</v>
      </c>
      <c r="AH271" s="24">
        <v>1</v>
      </c>
      <c r="AI271" s="24">
        <v>100</v>
      </c>
      <c r="AJ271" s="24">
        <v>0</v>
      </c>
      <c r="AK271" s="24">
        <v>1</v>
      </c>
      <c r="AL271" s="24">
        <v>0.5</v>
      </c>
      <c r="AM271" s="24">
        <v>0.5</v>
      </c>
      <c r="AN271" s="24">
        <v>0</v>
      </c>
      <c r="AO271" s="24">
        <v>0</v>
      </c>
      <c r="AP271" s="24">
        <v>0</v>
      </c>
      <c r="AQ271" s="24">
        <v>0.01</v>
      </c>
      <c r="AR271" s="24">
        <v>0.01</v>
      </c>
      <c r="AS271" s="24">
        <v>0</v>
      </c>
      <c r="AT271" s="24">
        <v>0</v>
      </c>
      <c r="AU271" s="24">
        <v>0</v>
      </c>
      <c r="AV271" s="24">
        <v>0</v>
      </c>
      <c r="AW271" s="24">
        <v>0.2</v>
      </c>
      <c r="AX271" s="24">
        <v>0</v>
      </c>
      <c r="AY271" s="24">
        <v>0</v>
      </c>
      <c r="AZ271" s="24">
        <v>0</v>
      </c>
      <c r="BA271" s="24">
        <v>0.04</v>
      </c>
      <c r="BB271" s="24">
        <v>0</v>
      </c>
      <c r="BC271" s="22">
        <v>0.05</v>
      </c>
      <c r="BD271" s="22">
        <v>0.05</v>
      </c>
      <c r="BE271" s="24">
        <v>7.4999999999999997E-2</v>
      </c>
      <c r="BF271" s="24">
        <v>5.0000000000000001E-3</v>
      </c>
      <c r="BG271" s="24">
        <v>0</v>
      </c>
      <c r="BH271" s="24">
        <v>0</v>
      </c>
      <c r="BI271" s="24">
        <v>0</v>
      </c>
      <c r="BJ271" s="24">
        <v>1.8749999999999999E-2</v>
      </c>
      <c r="BK271" s="24">
        <v>1.25E-3</v>
      </c>
      <c r="BL271" s="24">
        <v>0</v>
      </c>
      <c r="BM271" s="24">
        <v>0</v>
      </c>
      <c r="BN271" s="24">
        <v>0</v>
      </c>
      <c r="BO271" s="24">
        <v>0.1</v>
      </c>
      <c r="BP271" s="24">
        <v>0.1</v>
      </c>
      <c r="BQ271" s="24">
        <v>0</v>
      </c>
      <c r="BR271" s="24">
        <v>0</v>
      </c>
      <c r="BS271" s="24">
        <v>0</v>
      </c>
      <c r="BT271" s="24">
        <v>0.04</v>
      </c>
      <c r="BU271" s="29">
        <v>0.1</v>
      </c>
      <c r="BV271" s="23">
        <f>BT271/(BT271+BU271)</f>
        <v>0.2857142857142857</v>
      </c>
      <c r="BW271" s="23">
        <f>SQRT((BT271*BU271)/((BT271+BU271)^2*(BT271+BU271+1)))</f>
        <v>0.42310634125649449</v>
      </c>
      <c r="BX271" s="24">
        <v>0.25</v>
      </c>
      <c r="BY271" s="24">
        <v>0.25</v>
      </c>
      <c r="BZ271" s="24">
        <v>0.25</v>
      </c>
      <c r="CA271" s="24">
        <v>0.25</v>
      </c>
      <c r="CB271" s="28" t="s">
        <v>59</v>
      </c>
      <c r="CC271" s="24">
        <v>600</v>
      </c>
    </row>
    <row r="272" spans="1:81" s="24" customFormat="1" x14ac:dyDescent="0.2">
      <c r="A272" s="30">
        <f t="shared" si="4"/>
        <v>271</v>
      </c>
      <c r="B272" s="24">
        <v>20</v>
      </c>
      <c r="C272" s="24">
        <v>20</v>
      </c>
      <c r="D272" s="24">
        <v>5</v>
      </c>
      <c r="E272" s="24">
        <v>5</v>
      </c>
      <c r="F272" s="19" t="s">
        <v>80</v>
      </c>
      <c r="G272" s="19">
        <f>IF(F272="rectangle",B272*C272,IF(F272="hook",B272*C272-(D272*E272),IF(F272="eight",B272*C272-2*(D272*E272),IF(F272="tee",B272*C272-2*(D272*E272),IF(F272="cross",B272*C272-4*(D272*E272),"ERROR")))))</f>
        <v>400</v>
      </c>
      <c r="H272" s="19" t="s">
        <v>84</v>
      </c>
      <c r="I272" s="19">
        <f>B272/C272</f>
        <v>1</v>
      </c>
      <c r="J272" s="22">
        <v>1</v>
      </c>
      <c r="K272" s="24">
        <v>125</v>
      </c>
      <c r="L272" s="24">
        <v>4</v>
      </c>
      <c r="M272" s="25">
        <v>3</v>
      </c>
      <c r="N272" s="22">
        <f>M272/4</f>
        <v>0.75</v>
      </c>
      <c r="O272" s="19">
        <f>M272/N272</f>
        <v>4</v>
      </c>
      <c r="P272" s="26">
        <v>15</v>
      </c>
      <c r="Q272" s="30">
        <f>P272</f>
        <v>15</v>
      </c>
      <c r="R272" s="20">
        <f>AA272/V272</f>
        <v>100</v>
      </c>
      <c r="S272" s="27">
        <v>5</v>
      </c>
      <c r="T272" s="30">
        <f>S272</f>
        <v>5</v>
      </c>
      <c r="U272" s="20">
        <f>AB272/W272</f>
        <v>100</v>
      </c>
      <c r="V272" s="19">
        <f>ROUND((Q272/100)*G272,0)</f>
        <v>60</v>
      </c>
      <c r="W272" s="19">
        <f>ROUND(((T272/100)*G272)/J272,0)</f>
        <v>20</v>
      </c>
      <c r="X272" s="19">
        <v>0</v>
      </c>
      <c r="Y272" s="19">
        <v>0</v>
      </c>
      <c r="Z272" s="19">
        <v>0</v>
      </c>
      <c r="AA272" s="20">
        <f>G272*P272</f>
        <v>6000</v>
      </c>
      <c r="AB272" s="20">
        <f>(G272*S272)/J272</f>
        <v>2000</v>
      </c>
      <c r="AC272" s="20">
        <v>0</v>
      </c>
      <c r="AD272" s="20">
        <v>0</v>
      </c>
      <c r="AE272" s="20">
        <v>0</v>
      </c>
      <c r="AF272" s="24">
        <v>100</v>
      </c>
      <c r="AG272" s="24">
        <v>0</v>
      </c>
      <c r="AH272" s="24">
        <v>1</v>
      </c>
      <c r="AI272" s="24">
        <v>100</v>
      </c>
      <c r="AJ272" s="24">
        <v>0</v>
      </c>
      <c r="AK272" s="24">
        <v>1</v>
      </c>
      <c r="AL272" s="24">
        <v>0.5</v>
      </c>
      <c r="AM272" s="24">
        <v>0.5</v>
      </c>
      <c r="AN272" s="24">
        <v>0</v>
      </c>
      <c r="AO272" s="24">
        <v>0</v>
      </c>
      <c r="AP272" s="24">
        <v>0</v>
      </c>
      <c r="AQ272" s="24">
        <v>0.01</v>
      </c>
      <c r="AR272" s="24">
        <v>0.01</v>
      </c>
      <c r="AS272" s="24">
        <v>0</v>
      </c>
      <c r="AT272" s="24">
        <v>0</v>
      </c>
      <c r="AU272" s="24">
        <v>0</v>
      </c>
      <c r="AV272" s="24">
        <v>0</v>
      </c>
      <c r="AW272" s="24">
        <v>0.2</v>
      </c>
      <c r="AX272" s="24">
        <v>0</v>
      </c>
      <c r="AY272" s="24">
        <v>0</v>
      </c>
      <c r="AZ272" s="24">
        <v>0</v>
      </c>
      <c r="BA272" s="24">
        <v>0.04</v>
      </c>
      <c r="BB272" s="24">
        <v>0</v>
      </c>
      <c r="BC272" s="22">
        <v>0.05</v>
      </c>
      <c r="BD272" s="22">
        <v>0.05</v>
      </c>
      <c r="BE272" s="24">
        <v>7.4999999999999997E-2</v>
      </c>
      <c r="BF272" s="24">
        <v>5.0000000000000001E-3</v>
      </c>
      <c r="BG272" s="24">
        <v>0</v>
      </c>
      <c r="BH272" s="24">
        <v>0</v>
      </c>
      <c r="BI272" s="24">
        <v>0</v>
      </c>
      <c r="BJ272" s="24">
        <v>1.8749999999999999E-2</v>
      </c>
      <c r="BK272" s="24">
        <v>1.25E-3</v>
      </c>
      <c r="BL272" s="24">
        <v>0</v>
      </c>
      <c r="BM272" s="24">
        <v>0</v>
      </c>
      <c r="BN272" s="24">
        <v>0</v>
      </c>
      <c r="BO272" s="24">
        <v>0.1</v>
      </c>
      <c r="BP272" s="24">
        <v>0.1</v>
      </c>
      <c r="BQ272" s="24">
        <v>0</v>
      </c>
      <c r="BR272" s="24">
        <v>0</v>
      </c>
      <c r="BS272" s="24">
        <v>0</v>
      </c>
      <c r="BT272" s="24">
        <v>0.04</v>
      </c>
      <c r="BU272" s="29">
        <v>4</v>
      </c>
      <c r="BV272" s="23">
        <f>BT272/(BT272+BU272)</f>
        <v>9.9009900990099011E-3</v>
      </c>
      <c r="BW272" s="23">
        <f>SQRT((BT272*BU272)/((BT272+BU272)^2*(BT272+BU272+1)))</f>
        <v>4.410251516706673E-2</v>
      </c>
      <c r="BX272" s="24">
        <v>0.25</v>
      </c>
      <c r="BY272" s="24">
        <v>0.25</v>
      </c>
      <c r="BZ272" s="24">
        <v>0.25</v>
      </c>
      <c r="CA272" s="24">
        <v>0.25</v>
      </c>
      <c r="CB272" s="28" t="s">
        <v>59</v>
      </c>
      <c r="CC272" s="24">
        <v>600</v>
      </c>
    </row>
    <row r="273" spans="1:81" s="24" customFormat="1" x14ac:dyDescent="0.2">
      <c r="A273" s="30">
        <f t="shared" si="4"/>
        <v>272</v>
      </c>
      <c r="B273" s="24">
        <v>20</v>
      </c>
      <c r="C273" s="24">
        <v>20</v>
      </c>
      <c r="D273" s="24">
        <v>5</v>
      </c>
      <c r="E273" s="24">
        <v>5</v>
      </c>
      <c r="F273" s="19" t="s">
        <v>80</v>
      </c>
      <c r="G273" s="19">
        <f>IF(F273="rectangle",B273*C273,IF(F273="hook",B273*C273-(D273*E273),IF(F273="eight",B273*C273-2*(D273*E273),IF(F273="tee",B273*C273-2*(D273*E273),IF(F273="cross",B273*C273-4*(D273*E273),"ERROR")))))</f>
        <v>400</v>
      </c>
      <c r="H273" s="19" t="s">
        <v>84</v>
      </c>
      <c r="I273" s="19">
        <f>B273/C273</f>
        <v>1</v>
      </c>
      <c r="J273" s="22">
        <v>1</v>
      </c>
      <c r="K273" s="24">
        <v>125</v>
      </c>
      <c r="L273" s="24">
        <v>4</v>
      </c>
      <c r="M273" s="25">
        <v>3</v>
      </c>
      <c r="N273" s="22">
        <f>M273/4</f>
        <v>0.75</v>
      </c>
      <c r="O273" s="19">
        <f>M273/N273</f>
        <v>4</v>
      </c>
      <c r="P273" s="26">
        <v>15</v>
      </c>
      <c r="Q273" s="30">
        <f>P273</f>
        <v>15</v>
      </c>
      <c r="R273" s="20">
        <f>AA273/V273</f>
        <v>100</v>
      </c>
      <c r="S273" s="27">
        <v>5</v>
      </c>
      <c r="T273" s="30">
        <f>S273</f>
        <v>5</v>
      </c>
      <c r="U273" s="20">
        <f>AB273/W273</f>
        <v>100</v>
      </c>
      <c r="V273" s="19">
        <f>ROUND((Q273/100)*G273,0)</f>
        <v>60</v>
      </c>
      <c r="W273" s="19">
        <f>ROUND(((T273/100)*G273)/J273,0)</f>
        <v>20</v>
      </c>
      <c r="X273" s="19">
        <v>0</v>
      </c>
      <c r="Y273" s="19">
        <v>0</v>
      </c>
      <c r="Z273" s="19">
        <v>0</v>
      </c>
      <c r="AA273" s="20">
        <f>G273*P273</f>
        <v>6000</v>
      </c>
      <c r="AB273" s="20">
        <f>(G273*S273)/J273</f>
        <v>2000</v>
      </c>
      <c r="AC273" s="20">
        <v>0</v>
      </c>
      <c r="AD273" s="20">
        <v>0</v>
      </c>
      <c r="AE273" s="20">
        <v>0</v>
      </c>
      <c r="AF273" s="24">
        <v>100</v>
      </c>
      <c r="AG273" s="24">
        <v>0</v>
      </c>
      <c r="AH273" s="24">
        <v>1</v>
      </c>
      <c r="AI273" s="24">
        <v>100</v>
      </c>
      <c r="AJ273" s="24">
        <v>0</v>
      </c>
      <c r="AK273" s="24">
        <v>1</v>
      </c>
      <c r="AL273" s="24">
        <v>0.5</v>
      </c>
      <c r="AM273" s="24">
        <v>0.5</v>
      </c>
      <c r="AN273" s="24">
        <v>0</v>
      </c>
      <c r="AO273" s="24">
        <v>0</v>
      </c>
      <c r="AP273" s="24">
        <v>0</v>
      </c>
      <c r="AQ273" s="24">
        <v>0.01</v>
      </c>
      <c r="AR273" s="24">
        <v>0.01</v>
      </c>
      <c r="AS273" s="24">
        <v>0</v>
      </c>
      <c r="AT273" s="24">
        <v>0</v>
      </c>
      <c r="AU273" s="24">
        <v>0</v>
      </c>
      <c r="AV273" s="24">
        <v>0</v>
      </c>
      <c r="AW273" s="24">
        <v>0.2</v>
      </c>
      <c r="AX273" s="24">
        <v>0</v>
      </c>
      <c r="AY273" s="24">
        <v>0</v>
      </c>
      <c r="AZ273" s="24">
        <v>0</v>
      </c>
      <c r="BA273" s="24">
        <v>0.04</v>
      </c>
      <c r="BB273" s="24">
        <v>0</v>
      </c>
      <c r="BC273" s="22">
        <v>0.05</v>
      </c>
      <c r="BD273" s="22">
        <v>0.05</v>
      </c>
      <c r="BE273" s="24">
        <v>7.4999999999999997E-2</v>
      </c>
      <c r="BF273" s="24">
        <v>5.0000000000000001E-3</v>
      </c>
      <c r="BG273" s="24">
        <v>0</v>
      </c>
      <c r="BH273" s="24">
        <v>0</v>
      </c>
      <c r="BI273" s="24">
        <v>0</v>
      </c>
      <c r="BJ273" s="24">
        <v>1.8749999999999999E-2</v>
      </c>
      <c r="BK273" s="24">
        <v>1.25E-3</v>
      </c>
      <c r="BL273" s="24">
        <v>0</v>
      </c>
      <c r="BM273" s="24">
        <v>0</v>
      </c>
      <c r="BN273" s="24">
        <v>0</v>
      </c>
      <c r="BO273" s="24">
        <v>0.1</v>
      </c>
      <c r="BP273" s="24">
        <v>0.1</v>
      </c>
      <c r="BQ273" s="24">
        <v>0</v>
      </c>
      <c r="BR273" s="24">
        <v>0</v>
      </c>
      <c r="BS273" s="24">
        <v>0</v>
      </c>
      <c r="BT273" s="24">
        <v>0.04</v>
      </c>
      <c r="BU273" s="29">
        <v>0.2</v>
      </c>
      <c r="BV273" s="23">
        <f>BT273/(BT273+BU273)</f>
        <v>0.16666666666666666</v>
      </c>
      <c r="BW273" s="23">
        <f>SQRT((BT273*BU273)/((BT273+BU273)^2*(BT273+BU273+1)))</f>
        <v>0.33467472037604118</v>
      </c>
      <c r="BX273" s="24">
        <v>0.25</v>
      </c>
      <c r="BY273" s="24">
        <v>0.25</v>
      </c>
      <c r="BZ273" s="24">
        <v>0.25</v>
      </c>
      <c r="CA273" s="24">
        <v>0.25</v>
      </c>
      <c r="CB273" s="28" t="s">
        <v>59</v>
      </c>
      <c r="CC273" s="24">
        <v>600</v>
      </c>
    </row>
    <row r="274" spans="1:81" s="24" customFormat="1" x14ac:dyDescent="0.2">
      <c r="A274" s="30">
        <f t="shared" si="4"/>
        <v>273</v>
      </c>
      <c r="B274" s="24">
        <v>20</v>
      </c>
      <c r="C274" s="24">
        <v>20</v>
      </c>
      <c r="D274" s="24">
        <v>5</v>
      </c>
      <c r="E274" s="24">
        <v>5</v>
      </c>
      <c r="F274" s="19" t="s">
        <v>80</v>
      </c>
      <c r="G274" s="19">
        <f>IF(F274="rectangle",B274*C274,IF(F274="hook",B274*C274-(D274*E274),IF(F274="eight",B274*C274-2*(D274*E274),IF(F274="tee",B274*C274-2*(D274*E274),IF(F274="cross",B274*C274-4*(D274*E274),"ERROR")))))</f>
        <v>400</v>
      </c>
      <c r="H274" s="19" t="s">
        <v>84</v>
      </c>
      <c r="I274" s="19">
        <f>B274/C274</f>
        <v>1</v>
      </c>
      <c r="J274" s="22">
        <v>1</v>
      </c>
      <c r="K274" s="24">
        <v>125</v>
      </c>
      <c r="L274" s="24">
        <v>4</v>
      </c>
      <c r="M274" s="25">
        <v>3</v>
      </c>
      <c r="N274" s="22">
        <f>M274/4</f>
        <v>0.75</v>
      </c>
      <c r="O274" s="19">
        <f>M274/N274</f>
        <v>4</v>
      </c>
      <c r="P274" s="26">
        <v>15</v>
      </c>
      <c r="Q274" s="30">
        <f>P274</f>
        <v>15</v>
      </c>
      <c r="R274" s="20">
        <f>AA274/V274</f>
        <v>100</v>
      </c>
      <c r="S274" s="27">
        <v>5</v>
      </c>
      <c r="T274" s="30">
        <f>S274</f>
        <v>5</v>
      </c>
      <c r="U274" s="20">
        <f>AB274/W274</f>
        <v>100</v>
      </c>
      <c r="V274" s="19">
        <f>ROUND((Q274/100)*G274,0)</f>
        <v>60</v>
      </c>
      <c r="W274" s="19">
        <f>ROUND(((T274/100)*G274)/J274,0)</f>
        <v>20</v>
      </c>
      <c r="X274" s="19">
        <v>0</v>
      </c>
      <c r="Y274" s="19">
        <v>0</v>
      </c>
      <c r="Z274" s="19">
        <v>0</v>
      </c>
      <c r="AA274" s="20">
        <f>G274*P274</f>
        <v>6000</v>
      </c>
      <c r="AB274" s="20">
        <f>(G274*S274)/J274</f>
        <v>2000</v>
      </c>
      <c r="AC274" s="20">
        <v>0</v>
      </c>
      <c r="AD274" s="20">
        <v>0</v>
      </c>
      <c r="AE274" s="20">
        <v>0</v>
      </c>
      <c r="AF274" s="24">
        <v>100</v>
      </c>
      <c r="AG274" s="24">
        <v>0</v>
      </c>
      <c r="AH274" s="24">
        <v>1</v>
      </c>
      <c r="AI274" s="24">
        <v>100</v>
      </c>
      <c r="AJ274" s="24">
        <v>0</v>
      </c>
      <c r="AK274" s="24">
        <v>1</v>
      </c>
      <c r="AL274" s="24">
        <v>0.5</v>
      </c>
      <c r="AM274" s="24">
        <v>0.5</v>
      </c>
      <c r="AN274" s="24">
        <v>0</v>
      </c>
      <c r="AO274" s="24">
        <v>0</v>
      </c>
      <c r="AP274" s="24">
        <v>0</v>
      </c>
      <c r="AQ274" s="24">
        <v>0.01</v>
      </c>
      <c r="AR274" s="24">
        <v>0.01</v>
      </c>
      <c r="AS274" s="24">
        <v>0</v>
      </c>
      <c r="AT274" s="24">
        <v>0</v>
      </c>
      <c r="AU274" s="24">
        <v>0</v>
      </c>
      <c r="AV274" s="24">
        <v>0</v>
      </c>
      <c r="AW274" s="24">
        <v>0.2</v>
      </c>
      <c r="AX274" s="24">
        <v>0</v>
      </c>
      <c r="AY274" s="24">
        <v>0</v>
      </c>
      <c r="AZ274" s="24">
        <v>0</v>
      </c>
      <c r="BA274" s="24">
        <v>0.04</v>
      </c>
      <c r="BB274" s="24">
        <v>0</v>
      </c>
      <c r="BC274" s="22">
        <v>0.05</v>
      </c>
      <c r="BD274" s="22">
        <v>0.05</v>
      </c>
      <c r="BE274" s="24">
        <v>7.4999999999999997E-2</v>
      </c>
      <c r="BF274" s="24">
        <v>5.0000000000000001E-3</v>
      </c>
      <c r="BG274" s="24">
        <v>0</v>
      </c>
      <c r="BH274" s="24">
        <v>0</v>
      </c>
      <c r="BI274" s="24">
        <v>0</v>
      </c>
      <c r="BJ274" s="24">
        <v>1.8749999999999999E-2</v>
      </c>
      <c r="BK274" s="24">
        <v>1.25E-3</v>
      </c>
      <c r="BL274" s="24">
        <v>0</v>
      </c>
      <c r="BM274" s="24">
        <v>0</v>
      </c>
      <c r="BN274" s="24">
        <v>0</v>
      </c>
      <c r="BO274" s="24">
        <v>0.1</v>
      </c>
      <c r="BP274" s="24">
        <v>0.1</v>
      </c>
      <c r="BQ274" s="24">
        <v>0</v>
      </c>
      <c r="BR274" s="24">
        <v>0</v>
      </c>
      <c r="BS274" s="24">
        <v>0</v>
      </c>
      <c r="BT274" s="24">
        <v>0.04</v>
      </c>
      <c r="BU274" s="29">
        <v>0.1</v>
      </c>
      <c r="BV274" s="23">
        <f>BT274/(BT274+BU274)</f>
        <v>0.2857142857142857</v>
      </c>
      <c r="BW274" s="23">
        <f>SQRT((BT274*BU274)/((BT274+BU274)^2*(BT274+BU274+1)))</f>
        <v>0.42310634125649449</v>
      </c>
      <c r="BX274" s="24">
        <v>0.25</v>
      </c>
      <c r="BY274" s="24">
        <v>0.25</v>
      </c>
      <c r="BZ274" s="24">
        <v>0.25</v>
      </c>
      <c r="CA274" s="24">
        <v>0.25</v>
      </c>
      <c r="CB274" s="28" t="s">
        <v>59</v>
      </c>
      <c r="CC274" s="24">
        <v>600</v>
      </c>
    </row>
    <row r="275" spans="1:81" s="24" customFormat="1" x14ac:dyDescent="0.2">
      <c r="A275" s="30">
        <f t="shared" si="4"/>
        <v>274</v>
      </c>
      <c r="B275" s="24">
        <v>20</v>
      </c>
      <c r="C275" s="24">
        <v>20</v>
      </c>
      <c r="D275" s="24">
        <v>5</v>
      </c>
      <c r="E275" s="24">
        <v>5</v>
      </c>
      <c r="F275" s="19" t="s">
        <v>80</v>
      </c>
      <c r="G275" s="19">
        <f>IF(F275="rectangle",B275*C275,IF(F275="hook",B275*C275-(D275*E275),IF(F275="eight",B275*C275-2*(D275*E275),IF(F275="tee",B275*C275-2*(D275*E275),IF(F275="cross",B275*C275-4*(D275*E275),"ERROR")))))</f>
        <v>400</v>
      </c>
      <c r="H275" s="19" t="s">
        <v>84</v>
      </c>
      <c r="I275" s="19">
        <f>B275/C275</f>
        <v>1</v>
      </c>
      <c r="J275" s="22">
        <v>1</v>
      </c>
      <c r="K275" s="24">
        <v>125</v>
      </c>
      <c r="L275" s="24">
        <v>4</v>
      </c>
      <c r="M275" s="25">
        <v>3</v>
      </c>
      <c r="N275" s="22">
        <f>M275/4</f>
        <v>0.75</v>
      </c>
      <c r="O275" s="19">
        <f>M275/N275</f>
        <v>4</v>
      </c>
      <c r="P275" s="26">
        <v>15</v>
      </c>
      <c r="Q275" s="30">
        <f>P275</f>
        <v>15</v>
      </c>
      <c r="R275" s="20">
        <f>AA275/V275</f>
        <v>100</v>
      </c>
      <c r="S275" s="27">
        <v>15</v>
      </c>
      <c r="T275" s="30">
        <f>S275</f>
        <v>15</v>
      </c>
      <c r="U275" s="20">
        <f>AB275/W275</f>
        <v>100</v>
      </c>
      <c r="V275" s="19">
        <f>ROUND((Q275/100)*G275,0)</f>
        <v>60</v>
      </c>
      <c r="W275" s="19">
        <f>ROUND(((T275/100)*G275)/J275,0)</f>
        <v>60</v>
      </c>
      <c r="X275" s="19">
        <v>0</v>
      </c>
      <c r="Y275" s="19">
        <v>0</v>
      </c>
      <c r="Z275" s="19">
        <v>0</v>
      </c>
      <c r="AA275" s="20">
        <f>G275*P275</f>
        <v>6000</v>
      </c>
      <c r="AB275" s="20">
        <f>(G275*S275)/J275</f>
        <v>6000</v>
      </c>
      <c r="AC275" s="20">
        <v>0</v>
      </c>
      <c r="AD275" s="20">
        <v>0</v>
      </c>
      <c r="AE275" s="20">
        <v>0</v>
      </c>
      <c r="AF275" s="24">
        <v>100</v>
      </c>
      <c r="AG275" s="24">
        <v>0</v>
      </c>
      <c r="AH275" s="24">
        <v>1</v>
      </c>
      <c r="AI275" s="24">
        <v>100</v>
      </c>
      <c r="AJ275" s="24">
        <v>0</v>
      </c>
      <c r="AK275" s="24">
        <v>1</v>
      </c>
      <c r="AL275" s="24">
        <v>0.5</v>
      </c>
      <c r="AM275" s="24">
        <v>0.5</v>
      </c>
      <c r="AN275" s="24">
        <v>0</v>
      </c>
      <c r="AO275" s="24">
        <v>0</v>
      </c>
      <c r="AP275" s="24">
        <v>0</v>
      </c>
      <c r="AQ275" s="24">
        <v>0.01</v>
      </c>
      <c r="AR275" s="24">
        <v>0.01</v>
      </c>
      <c r="AS275" s="24">
        <v>0</v>
      </c>
      <c r="AT275" s="24">
        <v>0</v>
      </c>
      <c r="AU275" s="24">
        <v>0</v>
      </c>
      <c r="AV275" s="24">
        <v>0</v>
      </c>
      <c r="AW275" s="24">
        <v>0.2</v>
      </c>
      <c r="AX275" s="24">
        <v>0</v>
      </c>
      <c r="AY275" s="24">
        <v>0</v>
      </c>
      <c r="AZ275" s="24">
        <v>0</v>
      </c>
      <c r="BA275" s="24">
        <v>0.04</v>
      </c>
      <c r="BB275" s="24">
        <v>0</v>
      </c>
      <c r="BC275" s="22">
        <v>0.05</v>
      </c>
      <c r="BD275" s="22">
        <v>0.05</v>
      </c>
      <c r="BE275" s="24">
        <v>7.4999999999999997E-2</v>
      </c>
      <c r="BF275" s="24">
        <v>5.0000000000000001E-3</v>
      </c>
      <c r="BG275" s="24">
        <v>0</v>
      </c>
      <c r="BH275" s="24">
        <v>0</v>
      </c>
      <c r="BI275" s="24">
        <v>0</v>
      </c>
      <c r="BJ275" s="24">
        <v>1.8749999999999999E-2</v>
      </c>
      <c r="BK275" s="24">
        <v>1.25E-3</v>
      </c>
      <c r="BL275" s="24">
        <v>0</v>
      </c>
      <c r="BM275" s="24">
        <v>0</v>
      </c>
      <c r="BN275" s="24">
        <v>0</v>
      </c>
      <c r="BO275" s="24">
        <v>0.1</v>
      </c>
      <c r="BP275" s="24">
        <v>0.1</v>
      </c>
      <c r="BQ275" s="24">
        <v>0</v>
      </c>
      <c r="BR275" s="24">
        <v>0</v>
      </c>
      <c r="BS275" s="24">
        <v>0</v>
      </c>
      <c r="BT275" s="24">
        <v>0.04</v>
      </c>
      <c r="BU275" s="29">
        <v>4</v>
      </c>
      <c r="BV275" s="23">
        <f>BT275/(BT275+BU275)</f>
        <v>9.9009900990099011E-3</v>
      </c>
      <c r="BW275" s="23">
        <f>SQRT((BT275*BU275)/((BT275+BU275)^2*(BT275+BU275+1)))</f>
        <v>4.410251516706673E-2</v>
      </c>
      <c r="BX275" s="24">
        <v>0.25</v>
      </c>
      <c r="BY275" s="24">
        <v>0.25</v>
      </c>
      <c r="BZ275" s="24">
        <v>0.25</v>
      </c>
      <c r="CA275" s="24">
        <v>0.25</v>
      </c>
      <c r="CB275" s="28" t="s">
        <v>59</v>
      </c>
      <c r="CC275" s="24">
        <v>600</v>
      </c>
    </row>
    <row r="276" spans="1:81" s="24" customFormat="1" x14ac:dyDescent="0.2">
      <c r="A276" s="30">
        <f t="shared" si="4"/>
        <v>275</v>
      </c>
      <c r="B276" s="24">
        <v>20</v>
      </c>
      <c r="C276" s="24">
        <v>20</v>
      </c>
      <c r="D276" s="24">
        <v>5</v>
      </c>
      <c r="E276" s="24">
        <v>5</v>
      </c>
      <c r="F276" s="19" t="s">
        <v>80</v>
      </c>
      <c r="G276" s="19">
        <f>IF(F276="rectangle",B276*C276,IF(F276="hook",B276*C276-(D276*E276),IF(F276="eight",B276*C276-2*(D276*E276),IF(F276="tee",B276*C276-2*(D276*E276),IF(F276="cross",B276*C276-4*(D276*E276),"ERROR")))))</f>
        <v>400</v>
      </c>
      <c r="H276" s="19" t="s">
        <v>84</v>
      </c>
      <c r="I276" s="19">
        <f>B276/C276</f>
        <v>1</v>
      </c>
      <c r="J276" s="22">
        <v>1</v>
      </c>
      <c r="K276" s="24">
        <v>125</v>
      </c>
      <c r="L276" s="24">
        <v>4</v>
      </c>
      <c r="M276" s="25">
        <v>3</v>
      </c>
      <c r="N276" s="22">
        <f>M276/4</f>
        <v>0.75</v>
      </c>
      <c r="O276" s="19">
        <f>M276/N276</f>
        <v>4</v>
      </c>
      <c r="P276" s="26">
        <v>15</v>
      </c>
      <c r="Q276" s="30">
        <f>P276</f>
        <v>15</v>
      </c>
      <c r="R276" s="20">
        <f>AA276/V276</f>
        <v>100</v>
      </c>
      <c r="S276" s="27">
        <v>15</v>
      </c>
      <c r="T276" s="30">
        <f>S276</f>
        <v>15</v>
      </c>
      <c r="U276" s="20">
        <f>AB276/W276</f>
        <v>100</v>
      </c>
      <c r="V276" s="19">
        <f>ROUND((Q276/100)*G276,0)</f>
        <v>60</v>
      </c>
      <c r="W276" s="19">
        <f>ROUND(((T276/100)*G276)/J276,0)</f>
        <v>60</v>
      </c>
      <c r="X276" s="19">
        <v>0</v>
      </c>
      <c r="Y276" s="19">
        <v>0</v>
      </c>
      <c r="Z276" s="19">
        <v>0</v>
      </c>
      <c r="AA276" s="20">
        <f>G276*P276</f>
        <v>6000</v>
      </c>
      <c r="AB276" s="20">
        <f>(G276*S276)/J276</f>
        <v>6000</v>
      </c>
      <c r="AC276" s="20">
        <v>0</v>
      </c>
      <c r="AD276" s="20">
        <v>0</v>
      </c>
      <c r="AE276" s="20">
        <v>0</v>
      </c>
      <c r="AF276" s="24">
        <v>100</v>
      </c>
      <c r="AG276" s="24">
        <v>0</v>
      </c>
      <c r="AH276" s="24">
        <v>1</v>
      </c>
      <c r="AI276" s="24">
        <v>100</v>
      </c>
      <c r="AJ276" s="24">
        <v>0</v>
      </c>
      <c r="AK276" s="24">
        <v>1</v>
      </c>
      <c r="AL276" s="24">
        <v>0.5</v>
      </c>
      <c r="AM276" s="24">
        <v>0.5</v>
      </c>
      <c r="AN276" s="24">
        <v>0</v>
      </c>
      <c r="AO276" s="24">
        <v>0</v>
      </c>
      <c r="AP276" s="24">
        <v>0</v>
      </c>
      <c r="AQ276" s="24">
        <v>0.01</v>
      </c>
      <c r="AR276" s="24">
        <v>0.01</v>
      </c>
      <c r="AS276" s="24">
        <v>0</v>
      </c>
      <c r="AT276" s="24">
        <v>0</v>
      </c>
      <c r="AU276" s="24">
        <v>0</v>
      </c>
      <c r="AV276" s="24">
        <v>0</v>
      </c>
      <c r="AW276" s="24">
        <v>0.2</v>
      </c>
      <c r="AX276" s="24">
        <v>0</v>
      </c>
      <c r="AY276" s="24">
        <v>0</v>
      </c>
      <c r="AZ276" s="24">
        <v>0</v>
      </c>
      <c r="BA276" s="24">
        <v>0.04</v>
      </c>
      <c r="BB276" s="24">
        <v>0</v>
      </c>
      <c r="BC276" s="22">
        <v>0.05</v>
      </c>
      <c r="BD276" s="22">
        <v>0.05</v>
      </c>
      <c r="BE276" s="24">
        <v>7.4999999999999997E-2</v>
      </c>
      <c r="BF276" s="24">
        <v>5.0000000000000001E-3</v>
      </c>
      <c r="BG276" s="24">
        <v>0</v>
      </c>
      <c r="BH276" s="24">
        <v>0</v>
      </c>
      <c r="BI276" s="24">
        <v>0</v>
      </c>
      <c r="BJ276" s="24">
        <v>1.8749999999999999E-2</v>
      </c>
      <c r="BK276" s="24">
        <v>1.25E-3</v>
      </c>
      <c r="BL276" s="24">
        <v>0</v>
      </c>
      <c r="BM276" s="24">
        <v>0</v>
      </c>
      <c r="BN276" s="24">
        <v>0</v>
      </c>
      <c r="BO276" s="24">
        <v>0.1</v>
      </c>
      <c r="BP276" s="24">
        <v>0.1</v>
      </c>
      <c r="BQ276" s="24">
        <v>0</v>
      </c>
      <c r="BR276" s="24">
        <v>0</v>
      </c>
      <c r="BS276" s="24">
        <v>0</v>
      </c>
      <c r="BT276" s="24">
        <v>0.04</v>
      </c>
      <c r="BU276" s="29">
        <v>0.2</v>
      </c>
      <c r="BV276" s="23">
        <f>BT276/(BT276+BU276)</f>
        <v>0.16666666666666666</v>
      </c>
      <c r="BW276" s="23">
        <f>SQRT((BT276*BU276)/((BT276+BU276)^2*(BT276+BU276+1)))</f>
        <v>0.33467472037604118</v>
      </c>
      <c r="BX276" s="24">
        <v>0.25</v>
      </c>
      <c r="BY276" s="24">
        <v>0.25</v>
      </c>
      <c r="BZ276" s="24">
        <v>0.25</v>
      </c>
      <c r="CA276" s="24">
        <v>0.25</v>
      </c>
      <c r="CB276" s="28" t="s">
        <v>59</v>
      </c>
      <c r="CC276" s="24">
        <v>600</v>
      </c>
    </row>
    <row r="277" spans="1:81" s="24" customFormat="1" x14ac:dyDescent="0.2">
      <c r="A277" s="30">
        <f t="shared" si="4"/>
        <v>276</v>
      </c>
      <c r="B277" s="24">
        <v>20</v>
      </c>
      <c r="C277" s="24">
        <v>20</v>
      </c>
      <c r="D277" s="24">
        <v>5</v>
      </c>
      <c r="E277" s="24">
        <v>5</v>
      </c>
      <c r="F277" s="19" t="s">
        <v>80</v>
      </c>
      <c r="G277" s="19">
        <f>IF(F277="rectangle",B277*C277,IF(F277="hook",B277*C277-(D277*E277),IF(F277="eight",B277*C277-2*(D277*E277),IF(F277="tee",B277*C277-2*(D277*E277),IF(F277="cross",B277*C277-4*(D277*E277),"ERROR")))))</f>
        <v>400</v>
      </c>
      <c r="H277" s="19" t="s">
        <v>84</v>
      </c>
      <c r="I277" s="19">
        <f>B277/C277</f>
        <v>1</v>
      </c>
      <c r="J277" s="22">
        <v>1</v>
      </c>
      <c r="K277" s="24">
        <v>125</v>
      </c>
      <c r="L277" s="24">
        <v>4</v>
      </c>
      <c r="M277" s="25">
        <v>3</v>
      </c>
      <c r="N277" s="22">
        <f>M277/4</f>
        <v>0.75</v>
      </c>
      <c r="O277" s="19">
        <f>M277/N277</f>
        <v>4</v>
      </c>
      <c r="P277" s="26">
        <v>15</v>
      </c>
      <c r="Q277" s="30">
        <f>P277</f>
        <v>15</v>
      </c>
      <c r="R277" s="20">
        <f>AA277/V277</f>
        <v>100</v>
      </c>
      <c r="S277" s="27">
        <v>15</v>
      </c>
      <c r="T277" s="30">
        <f>S277</f>
        <v>15</v>
      </c>
      <c r="U277" s="20">
        <f>AB277/W277</f>
        <v>100</v>
      </c>
      <c r="V277" s="19">
        <f>ROUND((Q277/100)*G277,0)</f>
        <v>60</v>
      </c>
      <c r="W277" s="19">
        <f>ROUND(((T277/100)*G277)/J277,0)</f>
        <v>60</v>
      </c>
      <c r="X277" s="19">
        <v>0</v>
      </c>
      <c r="Y277" s="19">
        <v>0</v>
      </c>
      <c r="Z277" s="19">
        <v>0</v>
      </c>
      <c r="AA277" s="20">
        <f>G277*P277</f>
        <v>6000</v>
      </c>
      <c r="AB277" s="20">
        <f>(G277*S277)/J277</f>
        <v>6000</v>
      </c>
      <c r="AC277" s="20">
        <v>0</v>
      </c>
      <c r="AD277" s="20">
        <v>0</v>
      </c>
      <c r="AE277" s="20">
        <v>0</v>
      </c>
      <c r="AF277" s="24">
        <v>100</v>
      </c>
      <c r="AG277" s="24">
        <v>0</v>
      </c>
      <c r="AH277" s="24">
        <v>1</v>
      </c>
      <c r="AI277" s="24">
        <v>100</v>
      </c>
      <c r="AJ277" s="24">
        <v>0</v>
      </c>
      <c r="AK277" s="24">
        <v>1</v>
      </c>
      <c r="AL277" s="24">
        <v>0.5</v>
      </c>
      <c r="AM277" s="24">
        <v>0.5</v>
      </c>
      <c r="AN277" s="24">
        <v>0</v>
      </c>
      <c r="AO277" s="24">
        <v>0</v>
      </c>
      <c r="AP277" s="24">
        <v>0</v>
      </c>
      <c r="AQ277" s="24">
        <v>0.01</v>
      </c>
      <c r="AR277" s="24">
        <v>0.01</v>
      </c>
      <c r="AS277" s="24">
        <v>0</v>
      </c>
      <c r="AT277" s="24">
        <v>0</v>
      </c>
      <c r="AU277" s="24">
        <v>0</v>
      </c>
      <c r="AV277" s="24">
        <v>0</v>
      </c>
      <c r="AW277" s="24">
        <v>0.2</v>
      </c>
      <c r="AX277" s="24">
        <v>0</v>
      </c>
      <c r="AY277" s="24">
        <v>0</v>
      </c>
      <c r="AZ277" s="24">
        <v>0</v>
      </c>
      <c r="BA277" s="24">
        <v>0.04</v>
      </c>
      <c r="BB277" s="24">
        <v>0</v>
      </c>
      <c r="BC277" s="22">
        <v>0.05</v>
      </c>
      <c r="BD277" s="22">
        <v>0.05</v>
      </c>
      <c r="BE277" s="24">
        <v>7.4999999999999997E-2</v>
      </c>
      <c r="BF277" s="24">
        <v>5.0000000000000001E-3</v>
      </c>
      <c r="BG277" s="24">
        <v>0</v>
      </c>
      <c r="BH277" s="24">
        <v>0</v>
      </c>
      <c r="BI277" s="24">
        <v>0</v>
      </c>
      <c r="BJ277" s="24">
        <v>1.8749999999999999E-2</v>
      </c>
      <c r="BK277" s="24">
        <v>1.25E-3</v>
      </c>
      <c r="BL277" s="24">
        <v>0</v>
      </c>
      <c r="BM277" s="24">
        <v>0</v>
      </c>
      <c r="BN277" s="24">
        <v>0</v>
      </c>
      <c r="BO277" s="24">
        <v>0.1</v>
      </c>
      <c r="BP277" s="24">
        <v>0.1</v>
      </c>
      <c r="BQ277" s="24">
        <v>0</v>
      </c>
      <c r="BR277" s="24">
        <v>0</v>
      </c>
      <c r="BS277" s="24">
        <v>0</v>
      </c>
      <c r="BT277" s="24">
        <v>0.04</v>
      </c>
      <c r="BU277" s="29">
        <v>0.1</v>
      </c>
      <c r="BV277" s="23">
        <f>BT277/(BT277+BU277)</f>
        <v>0.2857142857142857</v>
      </c>
      <c r="BW277" s="23">
        <f>SQRT((BT277*BU277)/((BT277+BU277)^2*(BT277+BU277+1)))</f>
        <v>0.42310634125649449</v>
      </c>
      <c r="BX277" s="24">
        <v>0.25</v>
      </c>
      <c r="BY277" s="24">
        <v>0.25</v>
      </c>
      <c r="BZ277" s="24">
        <v>0.25</v>
      </c>
      <c r="CA277" s="24">
        <v>0.25</v>
      </c>
      <c r="CB277" s="28" t="s">
        <v>59</v>
      </c>
      <c r="CC277" s="24">
        <v>600</v>
      </c>
    </row>
    <row r="278" spans="1:81" s="24" customFormat="1" x14ac:dyDescent="0.2">
      <c r="A278" s="30">
        <f t="shared" si="4"/>
        <v>277</v>
      </c>
      <c r="B278" s="24">
        <v>20</v>
      </c>
      <c r="C278" s="24">
        <v>20</v>
      </c>
      <c r="D278" s="24">
        <v>5</v>
      </c>
      <c r="E278" s="24">
        <v>5</v>
      </c>
      <c r="F278" s="19" t="s">
        <v>80</v>
      </c>
      <c r="G278" s="19">
        <f>IF(F278="rectangle",B278*C278,IF(F278="hook",B278*C278-(D278*E278),IF(F278="eight",B278*C278-2*(D278*E278),IF(F278="tee",B278*C278-2*(D278*E278),IF(F278="cross",B278*C278-4*(D278*E278),"ERROR")))))</f>
        <v>400</v>
      </c>
      <c r="H278" s="19" t="s">
        <v>84</v>
      </c>
      <c r="I278" s="19">
        <f>B278/C278</f>
        <v>1</v>
      </c>
      <c r="J278" s="22">
        <v>1</v>
      </c>
      <c r="K278" s="24">
        <v>125</v>
      </c>
      <c r="L278" s="24">
        <v>4</v>
      </c>
      <c r="M278" s="25">
        <v>3</v>
      </c>
      <c r="N278" s="22">
        <f>M278/4</f>
        <v>0.75</v>
      </c>
      <c r="O278" s="19">
        <f>M278/N278</f>
        <v>4</v>
      </c>
      <c r="P278" s="26">
        <v>15</v>
      </c>
      <c r="Q278" s="30">
        <f>P278</f>
        <v>15</v>
      </c>
      <c r="R278" s="20">
        <f>AA278/V278</f>
        <v>100</v>
      </c>
      <c r="S278" s="27">
        <v>30</v>
      </c>
      <c r="T278" s="30">
        <f>S278</f>
        <v>30</v>
      </c>
      <c r="U278" s="20">
        <f>AB278/W278</f>
        <v>100</v>
      </c>
      <c r="V278" s="19">
        <f>ROUND((Q278/100)*G278,0)</f>
        <v>60</v>
      </c>
      <c r="W278" s="19">
        <f>ROUND(((T278/100)*G278)/J278,0)</f>
        <v>120</v>
      </c>
      <c r="X278" s="19">
        <v>0</v>
      </c>
      <c r="Y278" s="19">
        <v>0</v>
      </c>
      <c r="Z278" s="19">
        <v>0</v>
      </c>
      <c r="AA278" s="20">
        <f>G278*P278</f>
        <v>6000</v>
      </c>
      <c r="AB278" s="20">
        <f>(G278*S278)/J278</f>
        <v>12000</v>
      </c>
      <c r="AC278" s="20">
        <v>0</v>
      </c>
      <c r="AD278" s="20">
        <v>0</v>
      </c>
      <c r="AE278" s="20">
        <v>0</v>
      </c>
      <c r="AF278" s="24">
        <v>100</v>
      </c>
      <c r="AG278" s="24">
        <v>0</v>
      </c>
      <c r="AH278" s="24">
        <v>1</v>
      </c>
      <c r="AI278" s="24">
        <v>100</v>
      </c>
      <c r="AJ278" s="24">
        <v>0</v>
      </c>
      <c r="AK278" s="24">
        <v>1</v>
      </c>
      <c r="AL278" s="24">
        <v>0.5</v>
      </c>
      <c r="AM278" s="24">
        <v>0.5</v>
      </c>
      <c r="AN278" s="24">
        <v>0</v>
      </c>
      <c r="AO278" s="24">
        <v>0</v>
      </c>
      <c r="AP278" s="24">
        <v>0</v>
      </c>
      <c r="AQ278" s="24">
        <v>0.01</v>
      </c>
      <c r="AR278" s="24">
        <v>0.01</v>
      </c>
      <c r="AS278" s="24">
        <v>0</v>
      </c>
      <c r="AT278" s="24">
        <v>0</v>
      </c>
      <c r="AU278" s="24">
        <v>0</v>
      </c>
      <c r="AV278" s="24">
        <v>0</v>
      </c>
      <c r="AW278" s="24">
        <v>0.2</v>
      </c>
      <c r="AX278" s="24">
        <v>0</v>
      </c>
      <c r="AY278" s="24">
        <v>0</v>
      </c>
      <c r="AZ278" s="24">
        <v>0</v>
      </c>
      <c r="BA278" s="24">
        <v>0.04</v>
      </c>
      <c r="BB278" s="24">
        <v>0</v>
      </c>
      <c r="BC278" s="22">
        <v>0.05</v>
      </c>
      <c r="BD278" s="22">
        <v>0.05</v>
      </c>
      <c r="BE278" s="24">
        <v>7.4999999999999997E-2</v>
      </c>
      <c r="BF278" s="24">
        <v>5.0000000000000001E-3</v>
      </c>
      <c r="BG278" s="24">
        <v>0</v>
      </c>
      <c r="BH278" s="24">
        <v>0</v>
      </c>
      <c r="BI278" s="24">
        <v>0</v>
      </c>
      <c r="BJ278" s="24">
        <v>1.8749999999999999E-2</v>
      </c>
      <c r="BK278" s="24">
        <v>1.25E-3</v>
      </c>
      <c r="BL278" s="24">
        <v>0</v>
      </c>
      <c r="BM278" s="24">
        <v>0</v>
      </c>
      <c r="BN278" s="24">
        <v>0</v>
      </c>
      <c r="BO278" s="24">
        <v>0.1</v>
      </c>
      <c r="BP278" s="24">
        <v>0.1</v>
      </c>
      <c r="BQ278" s="24">
        <v>0</v>
      </c>
      <c r="BR278" s="24">
        <v>0</v>
      </c>
      <c r="BS278" s="24">
        <v>0</v>
      </c>
      <c r="BT278" s="24">
        <v>0.04</v>
      </c>
      <c r="BU278" s="29">
        <v>4</v>
      </c>
      <c r="BV278" s="23">
        <f>BT278/(BT278+BU278)</f>
        <v>9.9009900990099011E-3</v>
      </c>
      <c r="BW278" s="23">
        <f>SQRT((BT278*BU278)/((BT278+BU278)^2*(BT278+BU278+1)))</f>
        <v>4.410251516706673E-2</v>
      </c>
      <c r="BX278" s="24">
        <v>0.25</v>
      </c>
      <c r="BY278" s="24">
        <v>0.25</v>
      </c>
      <c r="BZ278" s="24">
        <v>0.25</v>
      </c>
      <c r="CA278" s="24">
        <v>0.25</v>
      </c>
      <c r="CB278" s="28" t="s">
        <v>59</v>
      </c>
      <c r="CC278" s="24">
        <v>600</v>
      </c>
    </row>
    <row r="279" spans="1:81" s="24" customFormat="1" x14ac:dyDescent="0.2">
      <c r="A279" s="30">
        <f t="shared" si="4"/>
        <v>278</v>
      </c>
      <c r="B279" s="24">
        <v>20</v>
      </c>
      <c r="C279" s="24">
        <v>20</v>
      </c>
      <c r="D279" s="24">
        <v>5</v>
      </c>
      <c r="E279" s="24">
        <v>5</v>
      </c>
      <c r="F279" s="19" t="s">
        <v>80</v>
      </c>
      <c r="G279" s="19">
        <f>IF(F279="rectangle",B279*C279,IF(F279="hook",B279*C279-(D279*E279),IF(F279="eight",B279*C279-2*(D279*E279),IF(F279="tee",B279*C279-2*(D279*E279),IF(F279="cross",B279*C279-4*(D279*E279),"ERROR")))))</f>
        <v>400</v>
      </c>
      <c r="H279" s="19" t="s">
        <v>84</v>
      </c>
      <c r="I279" s="19">
        <f>B279/C279</f>
        <v>1</v>
      </c>
      <c r="J279" s="22">
        <v>1</v>
      </c>
      <c r="K279" s="24">
        <v>125</v>
      </c>
      <c r="L279" s="24">
        <v>4</v>
      </c>
      <c r="M279" s="25">
        <v>3</v>
      </c>
      <c r="N279" s="22">
        <f>M279/4</f>
        <v>0.75</v>
      </c>
      <c r="O279" s="19">
        <f>M279/N279</f>
        <v>4</v>
      </c>
      <c r="P279" s="26">
        <v>15</v>
      </c>
      <c r="Q279" s="30">
        <f>P279</f>
        <v>15</v>
      </c>
      <c r="R279" s="20">
        <f>AA279/V279</f>
        <v>100</v>
      </c>
      <c r="S279" s="27">
        <v>30</v>
      </c>
      <c r="T279" s="30">
        <f>S279</f>
        <v>30</v>
      </c>
      <c r="U279" s="20">
        <f>AB279/W279</f>
        <v>100</v>
      </c>
      <c r="V279" s="19">
        <f>ROUND((Q279/100)*G279,0)</f>
        <v>60</v>
      </c>
      <c r="W279" s="19">
        <f>ROUND(((T279/100)*G279)/J279,0)</f>
        <v>120</v>
      </c>
      <c r="X279" s="19">
        <v>0</v>
      </c>
      <c r="Y279" s="19">
        <v>0</v>
      </c>
      <c r="Z279" s="19">
        <v>0</v>
      </c>
      <c r="AA279" s="20">
        <f>G279*P279</f>
        <v>6000</v>
      </c>
      <c r="AB279" s="20">
        <f>(G279*S279)/J279</f>
        <v>12000</v>
      </c>
      <c r="AC279" s="20">
        <v>0</v>
      </c>
      <c r="AD279" s="20">
        <v>0</v>
      </c>
      <c r="AE279" s="20">
        <v>0</v>
      </c>
      <c r="AF279" s="24">
        <v>100</v>
      </c>
      <c r="AG279" s="24">
        <v>0</v>
      </c>
      <c r="AH279" s="24">
        <v>1</v>
      </c>
      <c r="AI279" s="24">
        <v>100</v>
      </c>
      <c r="AJ279" s="24">
        <v>0</v>
      </c>
      <c r="AK279" s="24">
        <v>1</v>
      </c>
      <c r="AL279" s="24">
        <v>0.5</v>
      </c>
      <c r="AM279" s="24">
        <v>0.5</v>
      </c>
      <c r="AN279" s="24">
        <v>0</v>
      </c>
      <c r="AO279" s="24">
        <v>0</v>
      </c>
      <c r="AP279" s="24">
        <v>0</v>
      </c>
      <c r="AQ279" s="24">
        <v>0.01</v>
      </c>
      <c r="AR279" s="24">
        <v>0.01</v>
      </c>
      <c r="AS279" s="24">
        <v>0</v>
      </c>
      <c r="AT279" s="24">
        <v>0</v>
      </c>
      <c r="AU279" s="24">
        <v>0</v>
      </c>
      <c r="AV279" s="24">
        <v>0</v>
      </c>
      <c r="AW279" s="24">
        <v>0.2</v>
      </c>
      <c r="AX279" s="24">
        <v>0</v>
      </c>
      <c r="AY279" s="24">
        <v>0</v>
      </c>
      <c r="AZ279" s="24">
        <v>0</v>
      </c>
      <c r="BA279" s="24">
        <v>0.04</v>
      </c>
      <c r="BB279" s="24">
        <v>0</v>
      </c>
      <c r="BC279" s="22">
        <v>0.05</v>
      </c>
      <c r="BD279" s="22">
        <v>0.05</v>
      </c>
      <c r="BE279" s="24">
        <v>7.4999999999999997E-2</v>
      </c>
      <c r="BF279" s="24">
        <v>5.0000000000000001E-3</v>
      </c>
      <c r="BG279" s="24">
        <v>0</v>
      </c>
      <c r="BH279" s="24">
        <v>0</v>
      </c>
      <c r="BI279" s="24">
        <v>0</v>
      </c>
      <c r="BJ279" s="24">
        <v>1.8749999999999999E-2</v>
      </c>
      <c r="BK279" s="24">
        <v>1.25E-3</v>
      </c>
      <c r="BL279" s="24">
        <v>0</v>
      </c>
      <c r="BM279" s="24">
        <v>0</v>
      </c>
      <c r="BN279" s="24">
        <v>0</v>
      </c>
      <c r="BO279" s="24">
        <v>0.1</v>
      </c>
      <c r="BP279" s="24">
        <v>0.1</v>
      </c>
      <c r="BQ279" s="24">
        <v>0</v>
      </c>
      <c r="BR279" s="24">
        <v>0</v>
      </c>
      <c r="BS279" s="24">
        <v>0</v>
      </c>
      <c r="BT279" s="24">
        <v>0.04</v>
      </c>
      <c r="BU279" s="29">
        <v>0.2</v>
      </c>
      <c r="BV279" s="23">
        <f>BT279/(BT279+BU279)</f>
        <v>0.16666666666666666</v>
      </c>
      <c r="BW279" s="23">
        <f>SQRT((BT279*BU279)/((BT279+BU279)^2*(BT279+BU279+1)))</f>
        <v>0.33467472037604118</v>
      </c>
      <c r="BX279" s="24">
        <v>0.25</v>
      </c>
      <c r="BY279" s="24">
        <v>0.25</v>
      </c>
      <c r="BZ279" s="24">
        <v>0.25</v>
      </c>
      <c r="CA279" s="24">
        <v>0.25</v>
      </c>
      <c r="CB279" s="28" t="s">
        <v>59</v>
      </c>
      <c r="CC279" s="24">
        <v>600</v>
      </c>
    </row>
    <row r="280" spans="1:81" s="24" customFormat="1" x14ac:dyDescent="0.2">
      <c r="A280" s="30">
        <f t="shared" si="4"/>
        <v>279</v>
      </c>
      <c r="B280" s="24">
        <v>20</v>
      </c>
      <c r="C280" s="24">
        <v>20</v>
      </c>
      <c r="D280" s="24">
        <v>5</v>
      </c>
      <c r="E280" s="24">
        <v>5</v>
      </c>
      <c r="F280" s="19" t="s">
        <v>80</v>
      </c>
      <c r="G280" s="19">
        <f>IF(F280="rectangle",B280*C280,IF(F280="hook",B280*C280-(D280*E280),IF(F280="eight",B280*C280-2*(D280*E280),IF(F280="tee",B280*C280-2*(D280*E280),IF(F280="cross",B280*C280-4*(D280*E280),"ERROR")))))</f>
        <v>400</v>
      </c>
      <c r="H280" s="19" t="s">
        <v>84</v>
      </c>
      <c r="I280" s="19">
        <f>B280/C280</f>
        <v>1</v>
      </c>
      <c r="J280" s="22">
        <v>1</v>
      </c>
      <c r="K280" s="24">
        <v>125</v>
      </c>
      <c r="L280" s="24">
        <v>4</v>
      </c>
      <c r="M280" s="25">
        <v>3</v>
      </c>
      <c r="N280" s="22">
        <f>M280/4</f>
        <v>0.75</v>
      </c>
      <c r="O280" s="19">
        <f>M280/N280</f>
        <v>4</v>
      </c>
      <c r="P280" s="26">
        <v>15</v>
      </c>
      <c r="Q280" s="30">
        <f>P280</f>
        <v>15</v>
      </c>
      <c r="R280" s="20">
        <f>AA280/V280</f>
        <v>100</v>
      </c>
      <c r="S280" s="27">
        <v>30</v>
      </c>
      <c r="T280" s="30">
        <f>S280</f>
        <v>30</v>
      </c>
      <c r="U280" s="20">
        <f>AB280/W280</f>
        <v>100</v>
      </c>
      <c r="V280" s="19">
        <f>ROUND((Q280/100)*G280,0)</f>
        <v>60</v>
      </c>
      <c r="W280" s="19">
        <f>ROUND(((T280/100)*G280)/J280,0)</f>
        <v>120</v>
      </c>
      <c r="X280" s="19">
        <v>0</v>
      </c>
      <c r="Y280" s="19">
        <v>0</v>
      </c>
      <c r="Z280" s="19">
        <v>0</v>
      </c>
      <c r="AA280" s="20">
        <f>G280*P280</f>
        <v>6000</v>
      </c>
      <c r="AB280" s="20">
        <f>(G280*S280)/J280</f>
        <v>12000</v>
      </c>
      <c r="AC280" s="20">
        <v>0</v>
      </c>
      <c r="AD280" s="20">
        <v>0</v>
      </c>
      <c r="AE280" s="20">
        <v>0</v>
      </c>
      <c r="AF280" s="24">
        <v>100</v>
      </c>
      <c r="AG280" s="24">
        <v>0</v>
      </c>
      <c r="AH280" s="24">
        <v>1</v>
      </c>
      <c r="AI280" s="24">
        <v>100</v>
      </c>
      <c r="AJ280" s="24">
        <v>0</v>
      </c>
      <c r="AK280" s="24">
        <v>1</v>
      </c>
      <c r="AL280" s="24">
        <v>0.5</v>
      </c>
      <c r="AM280" s="24">
        <v>0.5</v>
      </c>
      <c r="AN280" s="24">
        <v>0</v>
      </c>
      <c r="AO280" s="24">
        <v>0</v>
      </c>
      <c r="AP280" s="24">
        <v>0</v>
      </c>
      <c r="AQ280" s="24">
        <v>0.01</v>
      </c>
      <c r="AR280" s="24">
        <v>0.01</v>
      </c>
      <c r="AS280" s="24">
        <v>0</v>
      </c>
      <c r="AT280" s="24">
        <v>0</v>
      </c>
      <c r="AU280" s="24">
        <v>0</v>
      </c>
      <c r="AV280" s="24">
        <v>0</v>
      </c>
      <c r="AW280" s="24">
        <v>0.2</v>
      </c>
      <c r="AX280" s="24">
        <v>0</v>
      </c>
      <c r="AY280" s="24">
        <v>0</v>
      </c>
      <c r="AZ280" s="24">
        <v>0</v>
      </c>
      <c r="BA280" s="24">
        <v>0.04</v>
      </c>
      <c r="BB280" s="24">
        <v>0</v>
      </c>
      <c r="BC280" s="22">
        <v>0.05</v>
      </c>
      <c r="BD280" s="22">
        <v>0.05</v>
      </c>
      <c r="BE280" s="24">
        <v>7.4999999999999997E-2</v>
      </c>
      <c r="BF280" s="24">
        <v>5.0000000000000001E-3</v>
      </c>
      <c r="BG280" s="24">
        <v>0</v>
      </c>
      <c r="BH280" s="24">
        <v>0</v>
      </c>
      <c r="BI280" s="24">
        <v>0</v>
      </c>
      <c r="BJ280" s="24">
        <v>1.8749999999999999E-2</v>
      </c>
      <c r="BK280" s="24">
        <v>1.25E-3</v>
      </c>
      <c r="BL280" s="24">
        <v>0</v>
      </c>
      <c r="BM280" s="24">
        <v>0</v>
      </c>
      <c r="BN280" s="24">
        <v>0</v>
      </c>
      <c r="BO280" s="24">
        <v>0.1</v>
      </c>
      <c r="BP280" s="24">
        <v>0.1</v>
      </c>
      <c r="BQ280" s="24">
        <v>0</v>
      </c>
      <c r="BR280" s="24">
        <v>0</v>
      </c>
      <c r="BS280" s="24">
        <v>0</v>
      </c>
      <c r="BT280" s="24">
        <v>0.04</v>
      </c>
      <c r="BU280" s="29">
        <v>0.1</v>
      </c>
      <c r="BV280" s="23">
        <f>BT280/(BT280+BU280)</f>
        <v>0.2857142857142857</v>
      </c>
      <c r="BW280" s="23">
        <f>SQRT((BT280*BU280)/((BT280+BU280)^2*(BT280+BU280+1)))</f>
        <v>0.42310634125649449</v>
      </c>
      <c r="BX280" s="24">
        <v>0.25</v>
      </c>
      <c r="BY280" s="24">
        <v>0.25</v>
      </c>
      <c r="BZ280" s="24">
        <v>0.25</v>
      </c>
      <c r="CA280" s="24">
        <v>0.25</v>
      </c>
      <c r="CB280" s="28" t="s">
        <v>59</v>
      </c>
      <c r="CC280" s="24">
        <v>600</v>
      </c>
    </row>
    <row r="281" spans="1:81" s="24" customFormat="1" x14ac:dyDescent="0.2">
      <c r="A281" s="30">
        <f t="shared" si="4"/>
        <v>280</v>
      </c>
      <c r="B281" s="24">
        <v>300</v>
      </c>
      <c r="C281" s="24">
        <v>300</v>
      </c>
      <c r="D281" s="24">
        <v>5</v>
      </c>
      <c r="E281" s="24">
        <v>5</v>
      </c>
      <c r="F281" s="19" t="s">
        <v>80</v>
      </c>
      <c r="G281" s="19">
        <f>IF(F281="rectangle",B281*C281,IF(F281="hook",B281*C281-(D281*E281),IF(F281="eight",B281*C281-2*(D281*E281),IF(F281="tee",B281*C281-2*(D281*E281),IF(F281="cross",B281*C281-4*(D281*E281),"ERROR")))))</f>
        <v>90000</v>
      </c>
      <c r="H281" s="19" t="s">
        <v>87</v>
      </c>
      <c r="I281" s="19">
        <f>B281/C281</f>
        <v>1</v>
      </c>
      <c r="J281" s="22">
        <v>1</v>
      </c>
      <c r="K281" s="24">
        <v>125</v>
      </c>
      <c r="L281" s="24">
        <v>4</v>
      </c>
      <c r="M281" s="25">
        <v>3</v>
      </c>
      <c r="N281" s="22">
        <f>M281/4</f>
        <v>0.75</v>
      </c>
      <c r="O281" s="19">
        <f>M281/N281</f>
        <v>4</v>
      </c>
      <c r="P281" s="26">
        <v>15</v>
      </c>
      <c r="Q281" s="30">
        <f>P281</f>
        <v>15</v>
      </c>
      <c r="R281" s="20">
        <f>AA281/V281</f>
        <v>100</v>
      </c>
      <c r="S281" s="27">
        <v>5</v>
      </c>
      <c r="T281" s="30">
        <f>S281</f>
        <v>5</v>
      </c>
      <c r="U281" s="20">
        <f>AB281/W281</f>
        <v>100</v>
      </c>
      <c r="V281" s="19">
        <f>ROUND((Q281/100)*G281,0)</f>
        <v>13500</v>
      </c>
      <c r="W281" s="19">
        <f>ROUND(((T281/100)*G281)/J281,0)</f>
        <v>4500</v>
      </c>
      <c r="X281" s="19">
        <v>0</v>
      </c>
      <c r="Y281" s="19">
        <v>0</v>
      </c>
      <c r="Z281" s="19">
        <v>0</v>
      </c>
      <c r="AA281" s="20">
        <f>G281*P281</f>
        <v>1350000</v>
      </c>
      <c r="AB281" s="20">
        <f>(G281*S281)/J281</f>
        <v>450000</v>
      </c>
      <c r="AC281" s="20">
        <v>0</v>
      </c>
      <c r="AD281" s="20">
        <v>0</v>
      </c>
      <c r="AE281" s="20">
        <v>0</v>
      </c>
      <c r="AF281" s="24">
        <v>100</v>
      </c>
      <c r="AG281" s="24">
        <v>0</v>
      </c>
      <c r="AH281" s="24">
        <v>1</v>
      </c>
      <c r="AI281" s="24">
        <v>100</v>
      </c>
      <c r="AJ281" s="24">
        <v>0</v>
      </c>
      <c r="AK281" s="24">
        <v>1</v>
      </c>
      <c r="AL281" s="24">
        <v>0.5</v>
      </c>
      <c r="AM281" s="24">
        <v>0.5</v>
      </c>
      <c r="AN281" s="24">
        <v>0</v>
      </c>
      <c r="AO281" s="24">
        <v>0</v>
      </c>
      <c r="AP281" s="24">
        <v>0</v>
      </c>
      <c r="AQ281" s="24">
        <v>0.01</v>
      </c>
      <c r="AR281" s="24">
        <v>0.01</v>
      </c>
      <c r="AS281" s="24">
        <v>0</v>
      </c>
      <c r="AT281" s="24">
        <v>0</v>
      </c>
      <c r="AU281" s="24">
        <v>0</v>
      </c>
      <c r="AV281" s="24">
        <v>0</v>
      </c>
      <c r="AW281" s="24">
        <v>0.2</v>
      </c>
      <c r="AX281" s="24">
        <v>0</v>
      </c>
      <c r="AY281" s="24">
        <v>0</v>
      </c>
      <c r="AZ281" s="24">
        <v>0</v>
      </c>
      <c r="BA281" s="24">
        <v>0.04</v>
      </c>
      <c r="BB281" s="24">
        <v>0</v>
      </c>
      <c r="BC281" s="22">
        <v>0.05</v>
      </c>
      <c r="BD281" s="22">
        <v>0.05</v>
      </c>
      <c r="BE281" s="24">
        <v>7.4999999999999997E-2</v>
      </c>
      <c r="BF281" s="24">
        <v>5.0000000000000001E-3</v>
      </c>
      <c r="BG281" s="24">
        <v>0</v>
      </c>
      <c r="BH281" s="24">
        <v>0</v>
      </c>
      <c r="BI281" s="24">
        <v>0</v>
      </c>
      <c r="BJ281" s="24">
        <v>1.8749999999999999E-2</v>
      </c>
      <c r="BK281" s="24">
        <v>1.25E-3</v>
      </c>
      <c r="BL281" s="24">
        <v>0</v>
      </c>
      <c r="BM281" s="24">
        <v>0</v>
      </c>
      <c r="BN281" s="24">
        <v>0</v>
      </c>
      <c r="BO281" s="24">
        <v>0.1</v>
      </c>
      <c r="BP281" s="24">
        <v>0.1</v>
      </c>
      <c r="BQ281" s="24">
        <v>0</v>
      </c>
      <c r="BR281" s="24">
        <v>0</v>
      </c>
      <c r="BS281" s="24">
        <v>0</v>
      </c>
      <c r="BT281" s="24">
        <v>0.04</v>
      </c>
      <c r="BU281" s="29">
        <v>4</v>
      </c>
      <c r="BV281" s="23">
        <f>BT281/(BT281+BU281)</f>
        <v>9.9009900990099011E-3</v>
      </c>
      <c r="BW281" s="23">
        <f>SQRT((BT281*BU281)/((BT281+BU281)^2*(BT281+BU281+1)))</f>
        <v>4.410251516706673E-2</v>
      </c>
      <c r="BX281" s="24">
        <v>0.25</v>
      </c>
      <c r="BY281" s="24">
        <v>0.25</v>
      </c>
      <c r="BZ281" s="24">
        <v>0.25</v>
      </c>
      <c r="CA281" s="24">
        <v>0.25</v>
      </c>
      <c r="CB281" s="28" t="s">
        <v>59</v>
      </c>
      <c r="CC281" s="24">
        <v>600</v>
      </c>
    </row>
    <row r="282" spans="1:81" s="24" customFormat="1" x14ac:dyDescent="0.2">
      <c r="A282" s="30">
        <f t="shared" si="4"/>
        <v>281</v>
      </c>
      <c r="B282" s="24">
        <v>300</v>
      </c>
      <c r="C282" s="24">
        <v>300</v>
      </c>
      <c r="D282" s="24">
        <v>5</v>
      </c>
      <c r="E282" s="24">
        <v>5</v>
      </c>
      <c r="F282" s="19" t="s">
        <v>80</v>
      </c>
      <c r="G282" s="19">
        <f>IF(F282="rectangle",B282*C282,IF(F282="hook",B282*C282-(D282*E282),IF(F282="eight",B282*C282-2*(D282*E282),IF(F282="tee",B282*C282-2*(D282*E282),IF(F282="cross",B282*C282-4*(D282*E282),"ERROR")))))</f>
        <v>90000</v>
      </c>
      <c r="H282" s="19" t="s">
        <v>87</v>
      </c>
      <c r="I282" s="19">
        <f>B282/C282</f>
        <v>1</v>
      </c>
      <c r="J282" s="22">
        <v>1</v>
      </c>
      <c r="K282" s="24">
        <v>125</v>
      </c>
      <c r="L282" s="24">
        <v>4</v>
      </c>
      <c r="M282" s="25">
        <v>3</v>
      </c>
      <c r="N282" s="22">
        <f>M282/4</f>
        <v>0.75</v>
      </c>
      <c r="O282" s="19">
        <f>M282/N282</f>
        <v>4</v>
      </c>
      <c r="P282" s="26">
        <v>15</v>
      </c>
      <c r="Q282" s="30">
        <f>P282</f>
        <v>15</v>
      </c>
      <c r="R282" s="20">
        <f>AA282/V282</f>
        <v>100</v>
      </c>
      <c r="S282" s="27">
        <v>5</v>
      </c>
      <c r="T282" s="30">
        <f>S282</f>
        <v>5</v>
      </c>
      <c r="U282" s="20">
        <f>AB282/W282</f>
        <v>100</v>
      </c>
      <c r="V282" s="19">
        <f>ROUND((Q282/100)*G282,0)</f>
        <v>13500</v>
      </c>
      <c r="W282" s="19">
        <f>ROUND(((T282/100)*G282)/J282,0)</f>
        <v>4500</v>
      </c>
      <c r="X282" s="19">
        <v>0</v>
      </c>
      <c r="Y282" s="19">
        <v>0</v>
      </c>
      <c r="Z282" s="19">
        <v>0</v>
      </c>
      <c r="AA282" s="20">
        <f>G282*P282</f>
        <v>1350000</v>
      </c>
      <c r="AB282" s="20">
        <f>(G282*S282)/J282</f>
        <v>450000</v>
      </c>
      <c r="AC282" s="20">
        <v>0</v>
      </c>
      <c r="AD282" s="20">
        <v>0</v>
      </c>
      <c r="AE282" s="20">
        <v>0</v>
      </c>
      <c r="AF282" s="24">
        <v>100</v>
      </c>
      <c r="AG282" s="24">
        <v>0</v>
      </c>
      <c r="AH282" s="24">
        <v>1</v>
      </c>
      <c r="AI282" s="24">
        <v>100</v>
      </c>
      <c r="AJ282" s="24">
        <v>0</v>
      </c>
      <c r="AK282" s="24">
        <v>1</v>
      </c>
      <c r="AL282" s="24">
        <v>0.5</v>
      </c>
      <c r="AM282" s="24">
        <v>0.5</v>
      </c>
      <c r="AN282" s="24">
        <v>0</v>
      </c>
      <c r="AO282" s="24">
        <v>0</v>
      </c>
      <c r="AP282" s="24">
        <v>0</v>
      </c>
      <c r="AQ282" s="24">
        <v>0.01</v>
      </c>
      <c r="AR282" s="24">
        <v>0.01</v>
      </c>
      <c r="AS282" s="24">
        <v>0</v>
      </c>
      <c r="AT282" s="24">
        <v>0</v>
      </c>
      <c r="AU282" s="24">
        <v>0</v>
      </c>
      <c r="AV282" s="24">
        <v>0</v>
      </c>
      <c r="AW282" s="24">
        <v>0.2</v>
      </c>
      <c r="AX282" s="24">
        <v>0</v>
      </c>
      <c r="AY282" s="24">
        <v>0</v>
      </c>
      <c r="AZ282" s="24">
        <v>0</v>
      </c>
      <c r="BA282" s="24">
        <v>0.04</v>
      </c>
      <c r="BB282" s="24">
        <v>0</v>
      </c>
      <c r="BC282" s="22">
        <v>0.05</v>
      </c>
      <c r="BD282" s="22">
        <v>0.05</v>
      </c>
      <c r="BE282" s="24">
        <v>7.4999999999999997E-2</v>
      </c>
      <c r="BF282" s="24">
        <v>5.0000000000000001E-3</v>
      </c>
      <c r="BG282" s="24">
        <v>0</v>
      </c>
      <c r="BH282" s="24">
        <v>0</v>
      </c>
      <c r="BI282" s="24">
        <v>0</v>
      </c>
      <c r="BJ282" s="24">
        <v>1.8749999999999999E-2</v>
      </c>
      <c r="BK282" s="24">
        <v>1.25E-3</v>
      </c>
      <c r="BL282" s="24">
        <v>0</v>
      </c>
      <c r="BM282" s="24">
        <v>0</v>
      </c>
      <c r="BN282" s="24">
        <v>0</v>
      </c>
      <c r="BO282" s="24">
        <v>0.1</v>
      </c>
      <c r="BP282" s="24">
        <v>0.1</v>
      </c>
      <c r="BQ282" s="24">
        <v>0</v>
      </c>
      <c r="BR282" s="24">
        <v>0</v>
      </c>
      <c r="BS282" s="24">
        <v>0</v>
      </c>
      <c r="BT282" s="24">
        <v>0.04</v>
      </c>
      <c r="BU282" s="29">
        <v>0.2</v>
      </c>
      <c r="BV282" s="23">
        <f>BT282/(BT282+BU282)</f>
        <v>0.16666666666666666</v>
      </c>
      <c r="BW282" s="23">
        <f>SQRT((BT282*BU282)/((BT282+BU282)^2*(BT282+BU282+1)))</f>
        <v>0.33467472037604118</v>
      </c>
      <c r="BX282" s="24">
        <v>0.25</v>
      </c>
      <c r="BY282" s="24">
        <v>0.25</v>
      </c>
      <c r="BZ282" s="24">
        <v>0.25</v>
      </c>
      <c r="CA282" s="24">
        <v>0.25</v>
      </c>
      <c r="CB282" s="28" t="s">
        <v>59</v>
      </c>
      <c r="CC282" s="24">
        <v>600</v>
      </c>
    </row>
    <row r="283" spans="1:81" s="24" customFormat="1" x14ac:dyDescent="0.2">
      <c r="A283" s="30">
        <f t="shared" si="4"/>
        <v>282</v>
      </c>
      <c r="B283" s="24">
        <v>300</v>
      </c>
      <c r="C283" s="24">
        <v>300</v>
      </c>
      <c r="D283" s="24">
        <v>5</v>
      </c>
      <c r="E283" s="24">
        <v>5</v>
      </c>
      <c r="F283" s="19" t="s">
        <v>80</v>
      </c>
      <c r="G283" s="19">
        <f>IF(F283="rectangle",B283*C283,IF(F283="hook",B283*C283-(D283*E283),IF(F283="eight",B283*C283-2*(D283*E283),IF(F283="tee",B283*C283-2*(D283*E283),IF(F283="cross",B283*C283-4*(D283*E283),"ERROR")))))</f>
        <v>90000</v>
      </c>
      <c r="H283" s="19" t="s">
        <v>87</v>
      </c>
      <c r="I283" s="19">
        <f>B283/C283</f>
        <v>1</v>
      </c>
      <c r="J283" s="22">
        <v>1</v>
      </c>
      <c r="K283" s="24">
        <v>125</v>
      </c>
      <c r="L283" s="24">
        <v>4</v>
      </c>
      <c r="M283" s="25">
        <v>3</v>
      </c>
      <c r="N283" s="22">
        <f>M283/4</f>
        <v>0.75</v>
      </c>
      <c r="O283" s="19">
        <f>M283/N283</f>
        <v>4</v>
      </c>
      <c r="P283" s="26">
        <v>15</v>
      </c>
      <c r="Q283" s="30">
        <f>P283</f>
        <v>15</v>
      </c>
      <c r="R283" s="20">
        <f>AA283/V283</f>
        <v>100</v>
      </c>
      <c r="S283" s="27">
        <v>5</v>
      </c>
      <c r="T283" s="30">
        <f>S283</f>
        <v>5</v>
      </c>
      <c r="U283" s="20">
        <f>AB283/W283</f>
        <v>100</v>
      </c>
      <c r="V283" s="19">
        <f>ROUND((Q283/100)*G283,0)</f>
        <v>13500</v>
      </c>
      <c r="W283" s="19">
        <f>ROUND(((T283/100)*G283)/J283,0)</f>
        <v>4500</v>
      </c>
      <c r="X283" s="19">
        <v>0</v>
      </c>
      <c r="Y283" s="19">
        <v>0</v>
      </c>
      <c r="Z283" s="19">
        <v>0</v>
      </c>
      <c r="AA283" s="20">
        <f>G283*P283</f>
        <v>1350000</v>
      </c>
      <c r="AB283" s="20">
        <f>(G283*S283)/J283</f>
        <v>450000</v>
      </c>
      <c r="AC283" s="20">
        <v>0</v>
      </c>
      <c r="AD283" s="20">
        <v>0</v>
      </c>
      <c r="AE283" s="20">
        <v>0</v>
      </c>
      <c r="AF283" s="24">
        <v>100</v>
      </c>
      <c r="AG283" s="24">
        <v>0</v>
      </c>
      <c r="AH283" s="24">
        <v>1</v>
      </c>
      <c r="AI283" s="24">
        <v>100</v>
      </c>
      <c r="AJ283" s="24">
        <v>0</v>
      </c>
      <c r="AK283" s="24">
        <v>1</v>
      </c>
      <c r="AL283" s="24">
        <v>0.5</v>
      </c>
      <c r="AM283" s="24">
        <v>0.5</v>
      </c>
      <c r="AN283" s="24">
        <v>0</v>
      </c>
      <c r="AO283" s="24">
        <v>0</v>
      </c>
      <c r="AP283" s="24">
        <v>0</v>
      </c>
      <c r="AQ283" s="24">
        <v>0.01</v>
      </c>
      <c r="AR283" s="24">
        <v>0.01</v>
      </c>
      <c r="AS283" s="24">
        <v>0</v>
      </c>
      <c r="AT283" s="24">
        <v>0</v>
      </c>
      <c r="AU283" s="24">
        <v>0</v>
      </c>
      <c r="AV283" s="24">
        <v>0</v>
      </c>
      <c r="AW283" s="24">
        <v>0.2</v>
      </c>
      <c r="AX283" s="24">
        <v>0</v>
      </c>
      <c r="AY283" s="24">
        <v>0</v>
      </c>
      <c r="AZ283" s="24">
        <v>0</v>
      </c>
      <c r="BA283" s="24">
        <v>0.04</v>
      </c>
      <c r="BB283" s="24">
        <v>0</v>
      </c>
      <c r="BC283" s="22">
        <v>0.05</v>
      </c>
      <c r="BD283" s="22">
        <v>0.05</v>
      </c>
      <c r="BE283" s="24">
        <v>7.4999999999999997E-2</v>
      </c>
      <c r="BF283" s="24">
        <v>5.0000000000000001E-3</v>
      </c>
      <c r="BG283" s="24">
        <v>0</v>
      </c>
      <c r="BH283" s="24">
        <v>0</v>
      </c>
      <c r="BI283" s="24">
        <v>0</v>
      </c>
      <c r="BJ283" s="24">
        <v>1.8749999999999999E-2</v>
      </c>
      <c r="BK283" s="24">
        <v>1.25E-3</v>
      </c>
      <c r="BL283" s="24">
        <v>0</v>
      </c>
      <c r="BM283" s="24">
        <v>0</v>
      </c>
      <c r="BN283" s="24">
        <v>0</v>
      </c>
      <c r="BO283" s="24">
        <v>0.1</v>
      </c>
      <c r="BP283" s="24">
        <v>0.1</v>
      </c>
      <c r="BQ283" s="24">
        <v>0</v>
      </c>
      <c r="BR283" s="24">
        <v>0</v>
      </c>
      <c r="BS283" s="24">
        <v>0</v>
      </c>
      <c r="BT283" s="24">
        <v>0.04</v>
      </c>
      <c r="BU283" s="29">
        <v>0.1</v>
      </c>
      <c r="BV283" s="23">
        <f>BT283/(BT283+BU283)</f>
        <v>0.2857142857142857</v>
      </c>
      <c r="BW283" s="23">
        <f>SQRT((BT283*BU283)/((BT283+BU283)^2*(BT283+BU283+1)))</f>
        <v>0.42310634125649449</v>
      </c>
      <c r="BX283" s="24">
        <v>0.25</v>
      </c>
      <c r="BY283" s="24">
        <v>0.25</v>
      </c>
      <c r="BZ283" s="24">
        <v>0.25</v>
      </c>
      <c r="CA283" s="24">
        <v>0.25</v>
      </c>
      <c r="CB283" s="28" t="s">
        <v>59</v>
      </c>
      <c r="CC283" s="24">
        <v>600</v>
      </c>
    </row>
    <row r="284" spans="1:81" s="24" customFormat="1" x14ac:dyDescent="0.2">
      <c r="A284" s="30">
        <f t="shared" si="4"/>
        <v>283</v>
      </c>
      <c r="B284" s="24">
        <v>300</v>
      </c>
      <c r="C284" s="24">
        <v>300</v>
      </c>
      <c r="D284" s="24">
        <v>5</v>
      </c>
      <c r="E284" s="24">
        <v>5</v>
      </c>
      <c r="F284" s="19" t="s">
        <v>80</v>
      </c>
      <c r="G284" s="19">
        <f>IF(F284="rectangle",B284*C284,IF(F284="hook",B284*C284-(D284*E284),IF(F284="eight",B284*C284-2*(D284*E284),IF(F284="tee",B284*C284-2*(D284*E284),IF(F284="cross",B284*C284-4*(D284*E284),"ERROR")))))</f>
        <v>90000</v>
      </c>
      <c r="H284" s="19" t="s">
        <v>87</v>
      </c>
      <c r="I284" s="19">
        <f>B284/C284</f>
        <v>1</v>
      </c>
      <c r="J284" s="22">
        <v>1</v>
      </c>
      <c r="K284" s="24">
        <v>125</v>
      </c>
      <c r="L284" s="24">
        <v>4</v>
      </c>
      <c r="M284" s="25">
        <v>3</v>
      </c>
      <c r="N284" s="22">
        <f>M284/4</f>
        <v>0.75</v>
      </c>
      <c r="O284" s="19">
        <f>M284/N284</f>
        <v>4</v>
      </c>
      <c r="P284" s="26">
        <v>15</v>
      </c>
      <c r="Q284" s="30">
        <f>P284</f>
        <v>15</v>
      </c>
      <c r="R284" s="20">
        <f>AA284/V284</f>
        <v>100</v>
      </c>
      <c r="S284" s="27">
        <v>15</v>
      </c>
      <c r="T284" s="30">
        <f>S284</f>
        <v>15</v>
      </c>
      <c r="U284" s="20">
        <f>AB284/W284</f>
        <v>100</v>
      </c>
      <c r="V284" s="19">
        <f>ROUND((Q284/100)*G284,0)</f>
        <v>13500</v>
      </c>
      <c r="W284" s="19">
        <f>ROUND(((T284/100)*G284)/J284,0)</f>
        <v>13500</v>
      </c>
      <c r="X284" s="19">
        <v>0</v>
      </c>
      <c r="Y284" s="19">
        <v>0</v>
      </c>
      <c r="Z284" s="19">
        <v>0</v>
      </c>
      <c r="AA284" s="20">
        <f>G284*P284</f>
        <v>1350000</v>
      </c>
      <c r="AB284" s="20">
        <f>(G284*S284)/J284</f>
        <v>1350000</v>
      </c>
      <c r="AC284" s="20">
        <v>0</v>
      </c>
      <c r="AD284" s="20">
        <v>0</v>
      </c>
      <c r="AE284" s="20">
        <v>0</v>
      </c>
      <c r="AF284" s="24">
        <v>100</v>
      </c>
      <c r="AG284" s="24">
        <v>0</v>
      </c>
      <c r="AH284" s="24">
        <v>1</v>
      </c>
      <c r="AI284" s="24">
        <v>100</v>
      </c>
      <c r="AJ284" s="24">
        <v>0</v>
      </c>
      <c r="AK284" s="24">
        <v>1</v>
      </c>
      <c r="AL284" s="24">
        <v>0.5</v>
      </c>
      <c r="AM284" s="24">
        <v>0.5</v>
      </c>
      <c r="AN284" s="24">
        <v>0</v>
      </c>
      <c r="AO284" s="24">
        <v>0</v>
      </c>
      <c r="AP284" s="24">
        <v>0</v>
      </c>
      <c r="AQ284" s="24">
        <v>0.01</v>
      </c>
      <c r="AR284" s="24">
        <v>0.01</v>
      </c>
      <c r="AS284" s="24">
        <v>0</v>
      </c>
      <c r="AT284" s="24">
        <v>0</v>
      </c>
      <c r="AU284" s="24">
        <v>0</v>
      </c>
      <c r="AV284" s="24">
        <v>0</v>
      </c>
      <c r="AW284" s="24">
        <v>0.2</v>
      </c>
      <c r="AX284" s="24">
        <v>0</v>
      </c>
      <c r="AY284" s="24">
        <v>0</v>
      </c>
      <c r="AZ284" s="24">
        <v>0</v>
      </c>
      <c r="BA284" s="24">
        <v>0.04</v>
      </c>
      <c r="BB284" s="24">
        <v>0</v>
      </c>
      <c r="BC284" s="22">
        <v>0.05</v>
      </c>
      <c r="BD284" s="22">
        <v>0.05</v>
      </c>
      <c r="BE284" s="24">
        <v>7.4999999999999997E-2</v>
      </c>
      <c r="BF284" s="24">
        <v>5.0000000000000001E-3</v>
      </c>
      <c r="BG284" s="24">
        <v>0</v>
      </c>
      <c r="BH284" s="24">
        <v>0</v>
      </c>
      <c r="BI284" s="24">
        <v>0</v>
      </c>
      <c r="BJ284" s="24">
        <v>1.8749999999999999E-2</v>
      </c>
      <c r="BK284" s="24">
        <v>1.25E-3</v>
      </c>
      <c r="BL284" s="24">
        <v>0</v>
      </c>
      <c r="BM284" s="24">
        <v>0</v>
      </c>
      <c r="BN284" s="24">
        <v>0</v>
      </c>
      <c r="BO284" s="24">
        <v>0.1</v>
      </c>
      <c r="BP284" s="24">
        <v>0.1</v>
      </c>
      <c r="BQ284" s="24">
        <v>0</v>
      </c>
      <c r="BR284" s="24">
        <v>0</v>
      </c>
      <c r="BS284" s="24">
        <v>0</v>
      </c>
      <c r="BT284" s="24">
        <v>0.04</v>
      </c>
      <c r="BU284" s="29">
        <v>4</v>
      </c>
      <c r="BV284" s="23">
        <f>BT284/(BT284+BU284)</f>
        <v>9.9009900990099011E-3</v>
      </c>
      <c r="BW284" s="23">
        <f>SQRT((BT284*BU284)/((BT284+BU284)^2*(BT284+BU284+1)))</f>
        <v>4.410251516706673E-2</v>
      </c>
      <c r="BX284" s="24">
        <v>0.25</v>
      </c>
      <c r="BY284" s="24">
        <v>0.25</v>
      </c>
      <c r="BZ284" s="24">
        <v>0.25</v>
      </c>
      <c r="CA284" s="24">
        <v>0.25</v>
      </c>
      <c r="CB284" s="28" t="s">
        <v>59</v>
      </c>
      <c r="CC284" s="24">
        <v>600</v>
      </c>
    </row>
    <row r="285" spans="1:81" s="24" customFormat="1" x14ac:dyDescent="0.2">
      <c r="A285" s="30">
        <f t="shared" si="4"/>
        <v>284</v>
      </c>
      <c r="B285" s="24">
        <v>300</v>
      </c>
      <c r="C285" s="24">
        <v>300</v>
      </c>
      <c r="D285" s="24">
        <v>5</v>
      </c>
      <c r="E285" s="24">
        <v>5</v>
      </c>
      <c r="F285" s="19" t="s">
        <v>80</v>
      </c>
      <c r="G285" s="19">
        <f>IF(F285="rectangle",B285*C285,IF(F285="hook",B285*C285-(D285*E285),IF(F285="eight",B285*C285-2*(D285*E285),IF(F285="tee",B285*C285-2*(D285*E285),IF(F285="cross",B285*C285-4*(D285*E285),"ERROR")))))</f>
        <v>90000</v>
      </c>
      <c r="H285" s="19" t="s">
        <v>87</v>
      </c>
      <c r="I285" s="19">
        <f>B285/C285</f>
        <v>1</v>
      </c>
      <c r="J285" s="22">
        <v>1</v>
      </c>
      <c r="K285" s="24">
        <v>125</v>
      </c>
      <c r="L285" s="24">
        <v>4</v>
      </c>
      <c r="M285" s="25">
        <v>3</v>
      </c>
      <c r="N285" s="22">
        <f>M285/4</f>
        <v>0.75</v>
      </c>
      <c r="O285" s="19">
        <f>M285/N285</f>
        <v>4</v>
      </c>
      <c r="P285" s="26">
        <v>15</v>
      </c>
      <c r="Q285" s="30">
        <f>P285</f>
        <v>15</v>
      </c>
      <c r="R285" s="20">
        <f>AA285/V285</f>
        <v>100</v>
      </c>
      <c r="S285" s="27">
        <v>15</v>
      </c>
      <c r="T285" s="30">
        <f>S285</f>
        <v>15</v>
      </c>
      <c r="U285" s="20">
        <f>AB285/W285</f>
        <v>100</v>
      </c>
      <c r="V285" s="19">
        <f>ROUND((Q285/100)*G285,0)</f>
        <v>13500</v>
      </c>
      <c r="W285" s="19">
        <f>ROUND(((T285/100)*G285)/J285,0)</f>
        <v>13500</v>
      </c>
      <c r="X285" s="19">
        <v>0</v>
      </c>
      <c r="Y285" s="19">
        <v>0</v>
      </c>
      <c r="Z285" s="19">
        <v>0</v>
      </c>
      <c r="AA285" s="20">
        <f>G285*P285</f>
        <v>1350000</v>
      </c>
      <c r="AB285" s="20">
        <f>(G285*S285)/J285</f>
        <v>1350000</v>
      </c>
      <c r="AC285" s="20">
        <v>0</v>
      </c>
      <c r="AD285" s="20">
        <v>0</v>
      </c>
      <c r="AE285" s="20">
        <v>0</v>
      </c>
      <c r="AF285" s="24">
        <v>100</v>
      </c>
      <c r="AG285" s="24">
        <v>0</v>
      </c>
      <c r="AH285" s="24">
        <v>1</v>
      </c>
      <c r="AI285" s="24">
        <v>100</v>
      </c>
      <c r="AJ285" s="24">
        <v>0</v>
      </c>
      <c r="AK285" s="24">
        <v>1</v>
      </c>
      <c r="AL285" s="24">
        <v>0.5</v>
      </c>
      <c r="AM285" s="24">
        <v>0.5</v>
      </c>
      <c r="AN285" s="24">
        <v>0</v>
      </c>
      <c r="AO285" s="24">
        <v>0</v>
      </c>
      <c r="AP285" s="24">
        <v>0</v>
      </c>
      <c r="AQ285" s="24">
        <v>0.01</v>
      </c>
      <c r="AR285" s="24">
        <v>0.01</v>
      </c>
      <c r="AS285" s="24">
        <v>0</v>
      </c>
      <c r="AT285" s="24">
        <v>0</v>
      </c>
      <c r="AU285" s="24">
        <v>0</v>
      </c>
      <c r="AV285" s="24">
        <v>0</v>
      </c>
      <c r="AW285" s="24">
        <v>0.2</v>
      </c>
      <c r="AX285" s="24">
        <v>0</v>
      </c>
      <c r="AY285" s="24">
        <v>0</v>
      </c>
      <c r="AZ285" s="24">
        <v>0</v>
      </c>
      <c r="BA285" s="24">
        <v>0.04</v>
      </c>
      <c r="BB285" s="24">
        <v>0</v>
      </c>
      <c r="BC285" s="22">
        <v>0.05</v>
      </c>
      <c r="BD285" s="22">
        <v>0.05</v>
      </c>
      <c r="BE285" s="24">
        <v>7.4999999999999997E-2</v>
      </c>
      <c r="BF285" s="24">
        <v>5.0000000000000001E-3</v>
      </c>
      <c r="BG285" s="24">
        <v>0</v>
      </c>
      <c r="BH285" s="24">
        <v>0</v>
      </c>
      <c r="BI285" s="24">
        <v>0</v>
      </c>
      <c r="BJ285" s="24">
        <v>1.8749999999999999E-2</v>
      </c>
      <c r="BK285" s="24">
        <v>1.25E-3</v>
      </c>
      <c r="BL285" s="24">
        <v>0</v>
      </c>
      <c r="BM285" s="24">
        <v>0</v>
      </c>
      <c r="BN285" s="24">
        <v>0</v>
      </c>
      <c r="BO285" s="24">
        <v>0.1</v>
      </c>
      <c r="BP285" s="24">
        <v>0.1</v>
      </c>
      <c r="BQ285" s="24">
        <v>0</v>
      </c>
      <c r="BR285" s="24">
        <v>0</v>
      </c>
      <c r="BS285" s="24">
        <v>0</v>
      </c>
      <c r="BT285" s="24">
        <v>0.04</v>
      </c>
      <c r="BU285" s="29">
        <v>0.2</v>
      </c>
      <c r="BV285" s="23">
        <f>BT285/(BT285+BU285)</f>
        <v>0.16666666666666666</v>
      </c>
      <c r="BW285" s="23">
        <f>SQRT((BT285*BU285)/((BT285+BU285)^2*(BT285+BU285+1)))</f>
        <v>0.33467472037604118</v>
      </c>
      <c r="BX285" s="24">
        <v>0.25</v>
      </c>
      <c r="BY285" s="24">
        <v>0.25</v>
      </c>
      <c r="BZ285" s="24">
        <v>0.25</v>
      </c>
      <c r="CA285" s="24">
        <v>0.25</v>
      </c>
      <c r="CB285" s="28" t="s">
        <v>59</v>
      </c>
      <c r="CC285" s="24">
        <v>600</v>
      </c>
    </row>
    <row r="286" spans="1:81" s="24" customFormat="1" x14ac:dyDescent="0.2">
      <c r="A286" s="30">
        <f t="shared" si="4"/>
        <v>285</v>
      </c>
      <c r="B286" s="24">
        <v>300</v>
      </c>
      <c r="C286" s="24">
        <v>300</v>
      </c>
      <c r="D286" s="24">
        <v>5</v>
      </c>
      <c r="E286" s="24">
        <v>5</v>
      </c>
      <c r="F286" s="19" t="s">
        <v>80</v>
      </c>
      <c r="G286" s="19">
        <f>IF(F286="rectangle",B286*C286,IF(F286="hook",B286*C286-(D286*E286),IF(F286="eight",B286*C286-2*(D286*E286),IF(F286="tee",B286*C286-2*(D286*E286),IF(F286="cross",B286*C286-4*(D286*E286),"ERROR")))))</f>
        <v>90000</v>
      </c>
      <c r="H286" s="19" t="s">
        <v>87</v>
      </c>
      <c r="I286" s="19">
        <f>B286/C286</f>
        <v>1</v>
      </c>
      <c r="J286" s="22">
        <v>1</v>
      </c>
      <c r="K286" s="24">
        <v>125</v>
      </c>
      <c r="L286" s="24">
        <v>4</v>
      </c>
      <c r="M286" s="25">
        <v>3</v>
      </c>
      <c r="N286" s="22">
        <f>M286/4</f>
        <v>0.75</v>
      </c>
      <c r="O286" s="19">
        <f>M286/N286</f>
        <v>4</v>
      </c>
      <c r="P286" s="26">
        <v>15</v>
      </c>
      <c r="Q286" s="30">
        <f>P286</f>
        <v>15</v>
      </c>
      <c r="R286" s="20">
        <f>AA286/V286</f>
        <v>100</v>
      </c>
      <c r="S286" s="27">
        <v>15</v>
      </c>
      <c r="T286" s="30">
        <f>S286</f>
        <v>15</v>
      </c>
      <c r="U286" s="20">
        <f>AB286/W286</f>
        <v>100</v>
      </c>
      <c r="V286" s="19">
        <f>ROUND((Q286/100)*G286,0)</f>
        <v>13500</v>
      </c>
      <c r="W286" s="19">
        <f>ROUND(((T286/100)*G286)/J286,0)</f>
        <v>13500</v>
      </c>
      <c r="X286" s="19">
        <v>0</v>
      </c>
      <c r="Y286" s="19">
        <v>0</v>
      </c>
      <c r="Z286" s="19">
        <v>0</v>
      </c>
      <c r="AA286" s="20">
        <f>G286*P286</f>
        <v>1350000</v>
      </c>
      <c r="AB286" s="20">
        <f>(G286*S286)/J286</f>
        <v>1350000</v>
      </c>
      <c r="AC286" s="20">
        <v>0</v>
      </c>
      <c r="AD286" s="20">
        <v>0</v>
      </c>
      <c r="AE286" s="20">
        <v>0</v>
      </c>
      <c r="AF286" s="24">
        <v>100</v>
      </c>
      <c r="AG286" s="24">
        <v>0</v>
      </c>
      <c r="AH286" s="24">
        <v>1</v>
      </c>
      <c r="AI286" s="24">
        <v>100</v>
      </c>
      <c r="AJ286" s="24">
        <v>0</v>
      </c>
      <c r="AK286" s="24">
        <v>1</v>
      </c>
      <c r="AL286" s="24">
        <v>0.5</v>
      </c>
      <c r="AM286" s="24">
        <v>0.5</v>
      </c>
      <c r="AN286" s="24">
        <v>0</v>
      </c>
      <c r="AO286" s="24">
        <v>0</v>
      </c>
      <c r="AP286" s="24">
        <v>0</v>
      </c>
      <c r="AQ286" s="24">
        <v>0.01</v>
      </c>
      <c r="AR286" s="24">
        <v>0.01</v>
      </c>
      <c r="AS286" s="24">
        <v>0</v>
      </c>
      <c r="AT286" s="24">
        <v>0</v>
      </c>
      <c r="AU286" s="24">
        <v>0</v>
      </c>
      <c r="AV286" s="24">
        <v>0</v>
      </c>
      <c r="AW286" s="24">
        <v>0.2</v>
      </c>
      <c r="AX286" s="24">
        <v>0</v>
      </c>
      <c r="AY286" s="24">
        <v>0</v>
      </c>
      <c r="AZ286" s="24">
        <v>0</v>
      </c>
      <c r="BA286" s="24">
        <v>0.04</v>
      </c>
      <c r="BB286" s="24">
        <v>0</v>
      </c>
      <c r="BC286" s="22">
        <v>0.05</v>
      </c>
      <c r="BD286" s="22">
        <v>0.05</v>
      </c>
      <c r="BE286" s="24">
        <v>7.4999999999999997E-2</v>
      </c>
      <c r="BF286" s="24">
        <v>5.0000000000000001E-3</v>
      </c>
      <c r="BG286" s="24">
        <v>0</v>
      </c>
      <c r="BH286" s="24">
        <v>0</v>
      </c>
      <c r="BI286" s="24">
        <v>0</v>
      </c>
      <c r="BJ286" s="24">
        <v>1.8749999999999999E-2</v>
      </c>
      <c r="BK286" s="24">
        <v>1.25E-3</v>
      </c>
      <c r="BL286" s="24">
        <v>0</v>
      </c>
      <c r="BM286" s="24">
        <v>0</v>
      </c>
      <c r="BN286" s="24">
        <v>0</v>
      </c>
      <c r="BO286" s="24">
        <v>0.1</v>
      </c>
      <c r="BP286" s="24">
        <v>0.1</v>
      </c>
      <c r="BQ286" s="24">
        <v>0</v>
      </c>
      <c r="BR286" s="24">
        <v>0</v>
      </c>
      <c r="BS286" s="24">
        <v>0</v>
      </c>
      <c r="BT286" s="24">
        <v>0.04</v>
      </c>
      <c r="BU286" s="29">
        <v>0.1</v>
      </c>
      <c r="BV286" s="23">
        <f>BT286/(BT286+BU286)</f>
        <v>0.2857142857142857</v>
      </c>
      <c r="BW286" s="23">
        <f>SQRT((BT286*BU286)/((BT286+BU286)^2*(BT286+BU286+1)))</f>
        <v>0.42310634125649449</v>
      </c>
      <c r="BX286" s="24">
        <v>0.25</v>
      </c>
      <c r="BY286" s="24">
        <v>0.25</v>
      </c>
      <c r="BZ286" s="24">
        <v>0.25</v>
      </c>
      <c r="CA286" s="24">
        <v>0.25</v>
      </c>
      <c r="CB286" s="28" t="s">
        <v>59</v>
      </c>
      <c r="CC286" s="24">
        <v>600</v>
      </c>
    </row>
    <row r="287" spans="1:81" s="24" customFormat="1" x14ac:dyDescent="0.2">
      <c r="A287" s="30">
        <f t="shared" si="4"/>
        <v>286</v>
      </c>
      <c r="B287" s="24">
        <v>300</v>
      </c>
      <c r="C287" s="24">
        <v>300</v>
      </c>
      <c r="D287" s="24">
        <v>5</v>
      </c>
      <c r="E287" s="24">
        <v>5</v>
      </c>
      <c r="F287" s="19" t="s">
        <v>80</v>
      </c>
      <c r="G287" s="19">
        <f>IF(F287="rectangle",B287*C287,IF(F287="hook",B287*C287-(D287*E287),IF(F287="eight",B287*C287-2*(D287*E287),IF(F287="tee",B287*C287-2*(D287*E287),IF(F287="cross",B287*C287-4*(D287*E287),"ERROR")))))</f>
        <v>90000</v>
      </c>
      <c r="H287" s="19" t="s">
        <v>87</v>
      </c>
      <c r="I287" s="19">
        <f>B287/C287</f>
        <v>1</v>
      </c>
      <c r="J287" s="22">
        <v>1</v>
      </c>
      <c r="K287" s="24">
        <v>125</v>
      </c>
      <c r="L287" s="24">
        <v>4</v>
      </c>
      <c r="M287" s="25">
        <v>3</v>
      </c>
      <c r="N287" s="22">
        <f>M287/4</f>
        <v>0.75</v>
      </c>
      <c r="O287" s="19">
        <f>M287/N287</f>
        <v>4</v>
      </c>
      <c r="P287" s="26">
        <v>15</v>
      </c>
      <c r="Q287" s="30">
        <f>P287</f>
        <v>15</v>
      </c>
      <c r="R287" s="20">
        <f>AA287/V287</f>
        <v>100</v>
      </c>
      <c r="S287" s="27">
        <v>30</v>
      </c>
      <c r="T287" s="30">
        <f>S287</f>
        <v>30</v>
      </c>
      <c r="U287" s="20">
        <f>AB287/W287</f>
        <v>100</v>
      </c>
      <c r="V287" s="19">
        <f>ROUND((Q287/100)*G287,0)</f>
        <v>13500</v>
      </c>
      <c r="W287" s="19">
        <f>ROUND(((T287/100)*G287)/J287,0)</f>
        <v>27000</v>
      </c>
      <c r="X287" s="19">
        <v>0</v>
      </c>
      <c r="Y287" s="19">
        <v>0</v>
      </c>
      <c r="Z287" s="19">
        <v>0</v>
      </c>
      <c r="AA287" s="20">
        <f>G287*P287</f>
        <v>1350000</v>
      </c>
      <c r="AB287" s="20">
        <f>(G287*S287)/J287</f>
        <v>2700000</v>
      </c>
      <c r="AC287" s="20">
        <v>0</v>
      </c>
      <c r="AD287" s="20">
        <v>0</v>
      </c>
      <c r="AE287" s="20">
        <v>0</v>
      </c>
      <c r="AF287" s="24">
        <v>100</v>
      </c>
      <c r="AG287" s="24">
        <v>0</v>
      </c>
      <c r="AH287" s="24">
        <v>1</v>
      </c>
      <c r="AI287" s="24">
        <v>100</v>
      </c>
      <c r="AJ287" s="24">
        <v>0</v>
      </c>
      <c r="AK287" s="24">
        <v>1</v>
      </c>
      <c r="AL287" s="24">
        <v>0.5</v>
      </c>
      <c r="AM287" s="24">
        <v>0.5</v>
      </c>
      <c r="AN287" s="24">
        <v>0</v>
      </c>
      <c r="AO287" s="24">
        <v>0</v>
      </c>
      <c r="AP287" s="24">
        <v>0</v>
      </c>
      <c r="AQ287" s="24">
        <v>0.01</v>
      </c>
      <c r="AR287" s="24">
        <v>0.01</v>
      </c>
      <c r="AS287" s="24">
        <v>0</v>
      </c>
      <c r="AT287" s="24">
        <v>0</v>
      </c>
      <c r="AU287" s="24">
        <v>0</v>
      </c>
      <c r="AV287" s="24">
        <v>0</v>
      </c>
      <c r="AW287" s="24">
        <v>0.2</v>
      </c>
      <c r="AX287" s="24">
        <v>0</v>
      </c>
      <c r="AY287" s="24">
        <v>0</v>
      </c>
      <c r="AZ287" s="24">
        <v>0</v>
      </c>
      <c r="BA287" s="24">
        <v>0.04</v>
      </c>
      <c r="BB287" s="24">
        <v>0</v>
      </c>
      <c r="BC287" s="22">
        <v>0.05</v>
      </c>
      <c r="BD287" s="22">
        <v>0.05</v>
      </c>
      <c r="BE287" s="24">
        <v>7.4999999999999997E-2</v>
      </c>
      <c r="BF287" s="24">
        <v>5.0000000000000001E-3</v>
      </c>
      <c r="BG287" s="24">
        <v>0</v>
      </c>
      <c r="BH287" s="24">
        <v>0</v>
      </c>
      <c r="BI287" s="24">
        <v>0</v>
      </c>
      <c r="BJ287" s="24">
        <v>1.8749999999999999E-2</v>
      </c>
      <c r="BK287" s="24">
        <v>1.25E-3</v>
      </c>
      <c r="BL287" s="24">
        <v>0</v>
      </c>
      <c r="BM287" s="24">
        <v>0</v>
      </c>
      <c r="BN287" s="24">
        <v>0</v>
      </c>
      <c r="BO287" s="24">
        <v>0.1</v>
      </c>
      <c r="BP287" s="24">
        <v>0.1</v>
      </c>
      <c r="BQ287" s="24">
        <v>0</v>
      </c>
      <c r="BR287" s="24">
        <v>0</v>
      </c>
      <c r="BS287" s="24">
        <v>0</v>
      </c>
      <c r="BT287" s="24">
        <v>0.04</v>
      </c>
      <c r="BU287" s="29">
        <v>4</v>
      </c>
      <c r="BV287" s="23">
        <f>BT287/(BT287+BU287)</f>
        <v>9.9009900990099011E-3</v>
      </c>
      <c r="BW287" s="23">
        <f>SQRT((BT287*BU287)/((BT287+BU287)^2*(BT287+BU287+1)))</f>
        <v>4.410251516706673E-2</v>
      </c>
      <c r="BX287" s="24">
        <v>0.25</v>
      </c>
      <c r="BY287" s="24">
        <v>0.25</v>
      </c>
      <c r="BZ287" s="24">
        <v>0.25</v>
      </c>
      <c r="CA287" s="24">
        <v>0.25</v>
      </c>
      <c r="CB287" s="28" t="s">
        <v>59</v>
      </c>
      <c r="CC287" s="24">
        <v>600</v>
      </c>
    </row>
    <row r="288" spans="1:81" s="24" customFormat="1" x14ac:dyDescent="0.2">
      <c r="A288" s="30">
        <f t="shared" si="4"/>
        <v>287</v>
      </c>
      <c r="B288" s="24">
        <v>300</v>
      </c>
      <c r="C288" s="24">
        <v>300</v>
      </c>
      <c r="D288" s="24">
        <v>5</v>
      </c>
      <c r="E288" s="24">
        <v>5</v>
      </c>
      <c r="F288" s="19" t="s">
        <v>80</v>
      </c>
      <c r="G288" s="19">
        <f>IF(F288="rectangle",B288*C288,IF(F288="hook",B288*C288-(D288*E288),IF(F288="eight",B288*C288-2*(D288*E288),IF(F288="tee",B288*C288-2*(D288*E288),IF(F288="cross",B288*C288-4*(D288*E288),"ERROR")))))</f>
        <v>90000</v>
      </c>
      <c r="H288" s="19" t="s">
        <v>87</v>
      </c>
      <c r="I288" s="19">
        <f>B288/C288</f>
        <v>1</v>
      </c>
      <c r="J288" s="22">
        <v>1</v>
      </c>
      <c r="K288" s="24">
        <v>125</v>
      </c>
      <c r="L288" s="24">
        <v>4</v>
      </c>
      <c r="M288" s="25">
        <v>3</v>
      </c>
      <c r="N288" s="22">
        <f>M288/4</f>
        <v>0.75</v>
      </c>
      <c r="O288" s="19">
        <f>M288/N288</f>
        <v>4</v>
      </c>
      <c r="P288" s="26">
        <v>15</v>
      </c>
      <c r="Q288" s="30">
        <f>P288</f>
        <v>15</v>
      </c>
      <c r="R288" s="20">
        <f>AA288/V288</f>
        <v>100</v>
      </c>
      <c r="S288" s="27">
        <v>30</v>
      </c>
      <c r="T288" s="30">
        <f>S288</f>
        <v>30</v>
      </c>
      <c r="U288" s="20">
        <f>AB288/W288</f>
        <v>100</v>
      </c>
      <c r="V288" s="19">
        <f>ROUND((Q288/100)*G288,0)</f>
        <v>13500</v>
      </c>
      <c r="W288" s="19">
        <f>ROUND(((T288/100)*G288)/J288,0)</f>
        <v>27000</v>
      </c>
      <c r="X288" s="19">
        <v>0</v>
      </c>
      <c r="Y288" s="19">
        <v>0</v>
      </c>
      <c r="Z288" s="19">
        <v>0</v>
      </c>
      <c r="AA288" s="20">
        <f>G288*P288</f>
        <v>1350000</v>
      </c>
      <c r="AB288" s="20">
        <f>(G288*S288)/J288</f>
        <v>2700000</v>
      </c>
      <c r="AC288" s="20">
        <v>0</v>
      </c>
      <c r="AD288" s="20">
        <v>0</v>
      </c>
      <c r="AE288" s="20">
        <v>0</v>
      </c>
      <c r="AF288" s="24">
        <v>100</v>
      </c>
      <c r="AG288" s="24">
        <v>0</v>
      </c>
      <c r="AH288" s="24">
        <v>1</v>
      </c>
      <c r="AI288" s="24">
        <v>100</v>
      </c>
      <c r="AJ288" s="24">
        <v>0</v>
      </c>
      <c r="AK288" s="24">
        <v>1</v>
      </c>
      <c r="AL288" s="24">
        <v>0.5</v>
      </c>
      <c r="AM288" s="24">
        <v>0.5</v>
      </c>
      <c r="AN288" s="24">
        <v>0</v>
      </c>
      <c r="AO288" s="24">
        <v>0</v>
      </c>
      <c r="AP288" s="24">
        <v>0</v>
      </c>
      <c r="AQ288" s="24">
        <v>0.01</v>
      </c>
      <c r="AR288" s="24">
        <v>0.01</v>
      </c>
      <c r="AS288" s="24">
        <v>0</v>
      </c>
      <c r="AT288" s="24">
        <v>0</v>
      </c>
      <c r="AU288" s="24">
        <v>0</v>
      </c>
      <c r="AV288" s="24">
        <v>0</v>
      </c>
      <c r="AW288" s="24">
        <v>0.2</v>
      </c>
      <c r="AX288" s="24">
        <v>0</v>
      </c>
      <c r="AY288" s="24">
        <v>0</v>
      </c>
      <c r="AZ288" s="24">
        <v>0</v>
      </c>
      <c r="BA288" s="24">
        <v>0.04</v>
      </c>
      <c r="BB288" s="24">
        <v>0</v>
      </c>
      <c r="BC288" s="22">
        <v>0.05</v>
      </c>
      <c r="BD288" s="22">
        <v>0.05</v>
      </c>
      <c r="BE288" s="24">
        <v>7.4999999999999997E-2</v>
      </c>
      <c r="BF288" s="24">
        <v>5.0000000000000001E-3</v>
      </c>
      <c r="BG288" s="24">
        <v>0</v>
      </c>
      <c r="BH288" s="24">
        <v>0</v>
      </c>
      <c r="BI288" s="24">
        <v>0</v>
      </c>
      <c r="BJ288" s="24">
        <v>1.8749999999999999E-2</v>
      </c>
      <c r="BK288" s="24">
        <v>1.25E-3</v>
      </c>
      <c r="BL288" s="24">
        <v>0</v>
      </c>
      <c r="BM288" s="24">
        <v>0</v>
      </c>
      <c r="BN288" s="24">
        <v>0</v>
      </c>
      <c r="BO288" s="24">
        <v>0.1</v>
      </c>
      <c r="BP288" s="24">
        <v>0.1</v>
      </c>
      <c r="BQ288" s="24">
        <v>0</v>
      </c>
      <c r="BR288" s="24">
        <v>0</v>
      </c>
      <c r="BS288" s="24">
        <v>0</v>
      </c>
      <c r="BT288" s="24">
        <v>0.04</v>
      </c>
      <c r="BU288" s="29">
        <v>0.2</v>
      </c>
      <c r="BV288" s="23">
        <f>BT288/(BT288+BU288)</f>
        <v>0.16666666666666666</v>
      </c>
      <c r="BW288" s="23">
        <f>SQRT((BT288*BU288)/((BT288+BU288)^2*(BT288+BU288+1)))</f>
        <v>0.33467472037604118</v>
      </c>
      <c r="BX288" s="24">
        <v>0.25</v>
      </c>
      <c r="BY288" s="24">
        <v>0.25</v>
      </c>
      <c r="BZ288" s="24">
        <v>0.25</v>
      </c>
      <c r="CA288" s="24">
        <v>0.25</v>
      </c>
      <c r="CB288" s="28" t="s">
        <v>59</v>
      </c>
      <c r="CC288" s="24">
        <v>600</v>
      </c>
    </row>
    <row r="289" spans="1:81" s="24" customFormat="1" x14ac:dyDescent="0.2">
      <c r="A289" s="30">
        <f t="shared" si="4"/>
        <v>288</v>
      </c>
      <c r="B289" s="24">
        <v>300</v>
      </c>
      <c r="C289" s="24">
        <v>300</v>
      </c>
      <c r="D289" s="24">
        <v>5</v>
      </c>
      <c r="E289" s="24">
        <v>5</v>
      </c>
      <c r="F289" s="19" t="s">
        <v>80</v>
      </c>
      <c r="G289" s="19">
        <f>IF(F289="rectangle",B289*C289,IF(F289="hook",B289*C289-(D289*E289),IF(F289="eight",B289*C289-2*(D289*E289),IF(F289="tee",B289*C289-2*(D289*E289),IF(F289="cross",B289*C289-4*(D289*E289),"ERROR")))))</f>
        <v>90000</v>
      </c>
      <c r="H289" s="19" t="s">
        <v>87</v>
      </c>
      <c r="I289" s="19">
        <f>B289/C289</f>
        <v>1</v>
      </c>
      <c r="J289" s="22">
        <v>1</v>
      </c>
      <c r="K289" s="24">
        <v>125</v>
      </c>
      <c r="L289" s="24">
        <v>4</v>
      </c>
      <c r="M289" s="25">
        <v>3</v>
      </c>
      <c r="N289" s="22">
        <f>M289/4</f>
        <v>0.75</v>
      </c>
      <c r="O289" s="19">
        <f>M289/N289</f>
        <v>4</v>
      </c>
      <c r="P289" s="26">
        <v>15</v>
      </c>
      <c r="Q289" s="30">
        <f>P289</f>
        <v>15</v>
      </c>
      <c r="R289" s="20">
        <f>AA289/V289</f>
        <v>100</v>
      </c>
      <c r="S289" s="27">
        <v>30</v>
      </c>
      <c r="T289" s="30">
        <f>S289</f>
        <v>30</v>
      </c>
      <c r="U289" s="20">
        <f>AB289/W289</f>
        <v>100</v>
      </c>
      <c r="V289" s="19">
        <f>ROUND((Q289/100)*G289,0)</f>
        <v>13500</v>
      </c>
      <c r="W289" s="19">
        <f>ROUND(((T289/100)*G289)/J289,0)</f>
        <v>27000</v>
      </c>
      <c r="X289" s="19">
        <v>0</v>
      </c>
      <c r="Y289" s="19">
        <v>0</v>
      </c>
      <c r="Z289" s="19">
        <v>0</v>
      </c>
      <c r="AA289" s="20">
        <f>G289*P289</f>
        <v>1350000</v>
      </c>
      <c r="AB289" s="20">
        <f>(G289*S289)/J289</f>
        <v>2700000</v>
      </c>
      <c r="AC289" s="20">
        <v>0</v>
      </c>
      <c r="AD289" s="20">
        <v>0</v>
      </c>
      <c r="AE289" s="20">
        <v>0</v>
      </c>
      <c r="AF289" s="24">
        <v>100</v>
      </c>
      <c r="AG289" s="24">
        <v>0</v>
      </c>
      <c r="AH289" s="24">
        <v>1</v>
      </c>
      <c r="AI289" s="24">
        <v>100</v>
      </c>
      <c r="AJ289" s="24">
        <v>0</v>
      </c>
      <c r="AK289" s="24">
        <v>1</v>
      </c>
      <c r="AL289" s="24">
        <v>0.5</v>
      </c>
      <c r="AM289" s="24">
        <v>0.5</v>
      </c>
      <c r="AN289" s="24">
        <v>0</v>
      </c>
      <c r="AO289" s="24">
        <v>0</v>
      </c>
      <c r="AP289" s="24">
        <v>0</v>
      </c>
      <c r="AQ289" s="24">
        <v>0.01</v>
      </c>
      <c r="AR289" s="24">
        <v>0.01</v>
      </c>
      <c r="AS289" s="24">
        <v>0</v>
      </c>
      <c r="AT289" s="24">
        <v>0</v>
      </c>
      <c r="AU289" s="24">
        <v>0</v>
      </c>
      <c r="AV289" s="24">
        <v>0</v>
      </c>
      <c r="AW289" s="24">
        <v>0.2</v>
      </c>
      <c r="AX289" s="24">
        <v>0</v>
      </c>
      <c r="AY289" s="24">
        <v>0</v>
      </c>
      <c r="AZ289" s="24">
        <v>0</v>
      </c>
      <c r="BA289" s="24">
        <v>0.04</v>
      </c>
      <c r="BB289" s="24">
        <v>0</v>
      </c>
      <c r="BC289" s="22">
        <v>0.05</v>
      </c>
      <c r="BD289" s="22">
        <v>0.05</v>
      </c>
      <c r="BE289" s="24">
        <v>7.4999999999999997E-2</v>
      </c>
      <c r="BF289" s="24">
        <v>5.0000000000000001E-3</v>
      </c>
      <c r="BG289" s="24">
        <v>0</v>
      </c>
      <c r="BH289" s="24">
        <v>0</v>
      </c>
      <c r="BI289" s="24">
        <v>0</v>
      </c>
      <c r="BJ289" s="24">
        <v>1.8749999999999999E-2</v>
      </c>
      <c r="BK289" s="24">
        <v>1.25E-3</v>
      </c>
      <c r="BL289" s="24">
        <v>0</v>
      </c>
      <c r="BM289" s="24">
        <v>0</v>
      </c>
      <c r="BN289" s="24">
        <v>0</v>
      </c>
      <c r="BO289" s="24">
        <v>0.1</v>
      </c>
      <c r="BP289" s="24">
        <v>0.1</v>
      </c>
      <c r="BQ289" s="24">
        <v>0</v>
      </c>
      <c r="BR289" s="24">
        <v>0</v>
      </c>
      <c r="BS289" s="24">
        <v>0</v>
      </c>
      <c r="BT289" s="24">
        <v>0.04</v>
      </c>
      <c r="BU289" s="29">
        <v>0.1</v>
      </c>
      <c r="BV289" s="23">
        <f>BT289/(BT289+BU289)</f>
        <v>0.2857142857142857</v>
      </c>
      <c r="BW289" s="23">
        <f>SQRT((BT289*BU289)/((BT289+BU289)^2*(BT289+BU289+1)))</f>
        <v>0.42310634125649449</v>
      </c>
      <c r="BX289" s="24">
        <v>0.25</v>
      </c>
      <c r="BY289" s="24">
        <v>0.25</v>
      </c>
      <c r="BZ289" s="24">
        <v>0.25</v>
      </c>
      <c r="CA289" s="24">
        <v>0.25</v>
      </c>
      <c r="CB289" s="28" t="s">
        <v>59</v>
      </c>
      <c r="CC289" s="24">
        <v>600</v>
      </c>
    </row>
    <row r="290" spans="1:81" s="24" customFormat="1" x14ac:dyDescent="0.2">
      <c r="A290" s="30">
        <f t="shared" si="4"/>
        <v>289</v>
      </c>
      <c r="B290" s="24">
        <v>250</v>
      </c>
      <c r="C290" s="24">
        <v>250</v>
      </c>
      <c r="D290" s="24">
        <v>5</v>
      </c>
      <c r="E290" s="24">
        <v>5</v>
      </c>
      <c r="F290" s="19" t="s">
        <v>80</v>
      </c>
      <c r="G290" s="19">
        <f>IF(F290="rectangle",B290*C290,IF(F290="hook",B290*C290-(D290*E290),IF(F290="eight",B290*C290-2*(D290*E290),IF(F290="tee",B290*C290-2*(D290*E290),IF(F290="cross",B290*C290-4*(D290*E290),"ERROR")))))</f>
        <v>62500</v>
      </c>
      <c r="H290" s="19" t="s">
        <v>86</v>
      </c>
      <c r="I290" s="19">
        <f>B290/C290</f>
        <v>1</v>
      </c>
      <c r="J290" s="22">
        <v>1</v>
      </c>
      <c r="K290" s="24">
        <v>125</v>
      </c>
      <c r="L290" s="24">
        <v>4</v>
      </c>
      <c r="M290" s="25">
        <v>3</v>
      </c>
      <c r="N290" s="22">
        <f>M290/4</f>
        <v>0.75</v>
      </c>
      <c r="O290" s="19">
        <f>M290/N290</f>
        <v>4</v>
      </c>
      <c r="P290" s="26">
        <v>30</v>
      </c>
      <c r="Q290" s="30">
        <f>P290</f>
        <v>30</v>
      </c>
      <c r="R290" s="20">
        <f>AA290/V290</f>
        <v>100</v>
      </c>
      <c r="S290" s="27">
        <v>5</v>
      </c>
      <c r="T290" s="30">
        <f>S290</f>
        <v>5</v>
      </c>
      <c r="U290" s="20">
        <f>AB290/W290</f>
        <v>100</v>
      </c>
      <c r="V290" s="19">
        <f>ROUND((Q290/100)*G290,0)</f>
        <v>18750</v>
      </c>
      <c r="W290" s="19">
        <f>ROUND(((T290/100)*G290)/J290,0)</f>
        <v>3125</v>
      </c>
      <c r="X290" s="19">
        <v>0</v>
      </c>
      <c r="Y290" s="19">
        <v>0</v>
      </c>
      <c r="Z290" s="19">
        <v>0</v>
      </c>
      <c r="AA290" s="20">
        <f>G290*P290</f>
        <v>1875000</v>
      </c>
      <c r="AB290" s="20">
        <f>(G290*S290)/J290</f>
        <v>312500</v>
      </c>
      <c r="AC290" s="20">
        <v>0</v>
      </c>
      <c r="AD290" s="20">
        <v>0</v>
      </c>
      <c r="AE290" s="20">
        <v>0</v>
      </c>
      <c r="AF290" s="24">
        <v>100</v>
      </c>
      <c r="AG290" s="24">
        <v>0</v>
      </c>
      <c r="AH290" s="24">
        <v>1</v>
      </c>
      <c r="AI290" s="24">
        <v>100</v>
      </c>
      <c r="AJ290" s="24">
        <v>0</v>
      </c>
      <c r="AK290" s="24">
        <v>1</v>
      </c>
      <c r="AL290" s="24">
        <v>0.5</v>
      </c>
      <c r="AM290" s="24">
        <v>0.5</v>
      </c>
      <c r="AN290" s="24">
        <v>0</v>
      </c>
      <c r="AO290" s="24">
        <v>0</v>
      </c>
      <c r="AP290" s="24">
        <v>0</v>
      </c>
      <c r="AQ290" s="24">
        <v>0.01</v>
      </c>
      <c r="AR290" s="24">
        <v>0.01</v>
      </c>
      <c r="AS290" s="24">
        <v>0</v>
      </c>
      <c r="AT290" s="24">
        <v>0</v>
      </c>
      <c r="AU290" s="24">
        <v>0</v>
      </c>
      <c r="AV290" s="24">
        <v>0</v>
      </c>
      <c r="AW290" s="24">
        <v>0.2</v>
      </c>
      <c r="AX290" s="24">
        <v>0</v>
      </c>
      <c r="AY290" s="24">
        <v>0</v>
      </c>
      <c r="AZ290" s="24">
        <v>0</v>
      </c>
      <c r="BA290" s="24">
        <v>0.04</v>
      </c>
      <c r="BB290" s="24">
        <v>0</v>
      </c>
      <c r="BC290" s="22">
        <v>0.05</v>
      </c>
      <c r="BD290" s="22">
        <v>0.05</v>
      </c>
      <c r="BE290" s="24">
        <v>7.4999999999999997E-2</v>
      </c>
      <c r="BF290" s="24">
        <v>5.0000000000000001E-3</v>
      </c>
      <c r="BG290" s="24">
        <v>0</v>
      </c>
      <c r="BH290" s="24">
        <v>0</v>
      </c>
      <c r="BI290" s="24">
        <v>0</v>
      </c>
      <c r="BJ290" s="24">
        <v>1.8749999999999999E-2</v>
      </c>
      <c r="BK290" s="24">
        <v>1.25E-3</v>
      </c>
      <c r="BL290" s="24">
        <v>0</v>
      </c>
      <c r="BM290" s="24">
        <v>0</v>
      </c>
      <c r="BN290" s="24">
        <v>0</v>
      </c>
      <c r="BO290" s="24">
        <v>0.1</v>
      </c>
      <c r="BP290" s="24">
        <v>0.1</v>
      </c>
      <c r="BQ290" s="24">
        <v>0</v>
      </c>
      <c r="BR290" s="24">
        <v>0</v>
      </c>
      <c r="BS290" s="24">
        <v>0</v>
      </c>
      <c r="BT290" s="24">
        <v>0.04</v>
      </c>
      <c r="BU290" s="29">
        <v>4</v>
      </c>
      <c r="BV290" s="23">
        <f>BT290/(BT290+BU290)</f>
        <v>9.9009900990099011E-3</v>
      </c>
      <c r="BW290" s="23">
        <f>SQRT((BT290*BU290)/((BT290+BU290)^2*(BT290+BU290+1)))</f>
        <v>4.410251516706673E-2</v>
      </c>
      <c r="BX290" s="24">
        <v>0.25</v>
      </c>
      <c r="BY290" s="24">
        <v>0.25</v>
      </c>
      <c r="BZ290" s="24">
        <v>0.25</v>
      </c>
      <c r="CA290" s="24">
        <v>0.25</v>
      </c>
      <c r="CB290" s="28" t="s">
        <v>59</v>
      </c>
      <c r="CC290" s="24">
        <v>600</v>
      </c>
    </row>
    <row r="291" spans="1:81" s="24" customFormat="1" x14ac:dyDescent="0.2">
      <c r="A291" s="30">
        <f t="shared" si="4"/>
        <v>290</v>
      </c>
      <c r="B291" s="24">
        <v>250</v>
      </c>
      <c r="C291" s="24">
        <v>250</v>
      </c>
      <c r="D291" s="24">
        <v>5</v>
      </c>
      <c r="E291" s="24">
        <v>5</v>
      </c>
      <c r="F291" s="19" t="s">
        <v>80</v>
      </c>
      <c r="G291" s="19">
        <f>IF(F291="rectangle",B291*C291,IF(F291="hook",B291*C291-(D291*E291),IF(F291="eight",B291*C291-2*(D291*E291),IF(F291="tee",B291*C291-2*(D291*E291),IF(F291="cross",B291*C291-4*(D291*E291),"ERROR")))))</f>
        <v>62500</v>
      </c>
      <c r="H291" s="19" t="s">
        <v>86</v>
      </c>
      <c r="I291" s="19">
        <f>B291/C291</f>
        <v>1</v>
      </c>
      <c r="J291" s="22">
        <v>1</v>
      </c>
      <c r="K291" s="24">
        <v>125</v>
      </c>
      <c r="L291" s="24">
        <v>4</v>
      </c>
      <c r="M291" s="25">
        <v>3</v>
      </c>
      <c r="N291" s="22">
        <f>M291/4</f>
        <v>0.75</v>
      </c>
      <c r="O291" s="19">
        <f>M291/N291</f>
        <v>4</v>
      </c>
      <c r="P291" s="26">
        <v>30</v>
      </c>
      <c r="Q291" s="30">
        <f>P291</f>
        <v>30</v>
      </c>
      <c r="R291" s="20">
        <f>AA291/V291</f>
        <v>100</v>
      </c>
      <c r="S291" s="27">
        <v>5</v>
      </c>
      <c r="T291" s="30">
        <f>S291</f>
        <v>5</v>
      </c>
      <c r="U291" s="20">
        <f>AB291/W291</f>
        <v>100</v>
      </c>
      <c r="V291" s="19">
        <f>ROUND((Q291/100)*G291,0)</f>
        <v>18750</v>
      </c>
      <c r="W291" s="19">
        <f>ROUND(((T291/100)*G291)/J291,0)</f>
        <v>3125</v>
      </c>
      <c r="X291" s="19">
        <v>0</v>
      </c>
      <c r="Y291" s="19">
        <v>0</v>
      </c>
      <c r="Z291" s="19">
        <v>0</v>
      </c>
      <c r="AA291" s="20">
        <f>G291*P291</f>
        <v>1875000</v>
      </c>
      <c r="AB291" s="20">
        <f>(G291*S291)/J291</f>
        <v>312500</v>
      </c>
      <c r="AC291" s="20">
        <v>0</v>
      </c>
      <c r="AD291" s="20">
        <v>0</v>
      </c>
      <c r="AE291" s="20">
        <v>0</v>
      </c>
      <c r="AF291" s="24">
        <v>100</v>
      </c>
      <c r="AG291" s="24">
        <v>0</v>
      </c>
      <c r="AH291" s="24">
        <v>1</v>
      </c>
      <c r="AI291" s="24">
        <v>100</v>
      </c>
      <c r="AJ291" s="24">
        <v>0</v>
      </c>
      <c r="AK291" s="24">
        <v>1</v>
      </c>
      <c r="AL291" s="24">
        <v>0.5</v>
      </c>
      <c r="AM291" s="24">
        <v>0.5</v>
      </c>
      <c r="AN291" s="24">
        <v>0</v>
      </c>
      <c r="AO291" s="24">
        <v>0</v>
      </c>
      <c r="AP291" s="24">
        <v>0</v>
      </c>
      <c r="AQ291" s="24">
        <v>0.01</v>
      </c>
      <c r="AR291" s="24">
        <v>0.01</v>
      </c>
      <c r="AS291" s="24">
        <v>0</v>
      </c>
      <c r="AT291" s="24">
        <v>0</v>
      </c>
      <c r="AU291" s="24">
        <v>0</v>
      </c>
      <c r="AV291" s="24">
        <v>0</v>
      </c>
      <c r="AW291" s="24">
        <v>0.2</v>
      </c>
      <c r="AX291" s="24">
        <v>0</v>
      </c>
      <c r="AY291" s="24">
        <v>0</v>
      </c>
      <c r="AZ291" s="24">
        <v>0</v>
      </c>
      <c r="BA291" s="24">
        <v>0.04</v>
      </c>
      <c r="BB291" s="24">
        <v>0</v>
      </c>
      <c r="BC291" s="22">
        <v>0.05</v>
      </c>
      <c r="BD291" s="22">
        <v>0.05</v>
      </c>
      <c r="BE291" s="24">
        <v>7.4999999999999997E-2</v>
      </c>
      <c r="BF291" s="24">
        <v>5.0000000000000001E-3</v>
      </c>
      <c r="BG291" s="24">
        <v>0</v>
      </c>
      <c r="BH291" s="24">
        <v>0</v>
      </c>
      <c r="BI291" s="24">
        <v>0</v>
      </c>
      <c r="BJ291" s="24">
        <v>1.8749999999999999E-2</v>
      </c>
      <c r="BK291" s="24">
        <v>1.25E-3</v>
      </c>
      <c r="BL291" s="24">
        <v>0</v>
      </c>
      <c r="BM291" s="24">
        <v>0</v>
      </c>
      <c r="BN291" s="24">
        <v>0</v>
      </c>
      <c r="BO291" s="24">
        <v>0.1</v>
      </c>
      <c r="BP291" s="24">
        <v>0.1</v>
      </c>
      <c r="BQ291" s="24">
        <v>0</v>
      </c>
      <c r="BR291" s="24">
        <v>0</v>
      </c>
      <c r="BS291" s="24">
        <v>0</v>
      </c>
      <c r="BT291" s="24">
        <v>0.04</v>
      </c>
      <c r="BU291" s="29">
        <v>0.2</v>
      </c>
      <c r="BV291" s="23">
        <f>BT291/(BT291+BU291)</f>
        <v>0.16666666666666666</v>
      </c>
      <c r="BW291" s="23">
        <f>SQRT((BT291*BU291)/((BT291+BU291)^2*(BT291+BU291+1)))</f>
        <v>0.33467472037604118</v>
      </c>
      <c r="BX291" s="24">
        <v>0.25</v>
      </c>
      <c r="BY291" s="24">
        <v>0.25</v>
      </c>
      <c r="BZ291" s="24">
        <v>0.25</v>
      </c>
      <c r="CA291" s="24">
        <v>0.25</v>
      </c>
      <c r="CB291" s="28" t="s">
        <v>59</v>
      </c>
      <c r="CC291" s="24">
        <v>600</v>
      </c>
    </row>
    <row r="292" spans="1:81" s="24" customFormat="1" x14ac:dyDescent="0.2">
      <c r="A292" s="30">
        <f t="shared" si="4"/>
        <v>291</v>
      </c>
      <c r="B292" s="24">
        <v>250</v>
      </c>
      <c r="C292" s="24">
        <v>250</v>
      </c>
      <c r="D292" s="24">
        <v>5</v>
      </c>
      <c r="E292" s="24">
        <v>5</v>
      </c>
      <c r="F292" s="19" t="s">
        <v>80</v>
      </c>
      <c r="G292" s="19">
        <f>IF(F292="rectangle",B292*C292,IF(F292="hook",B292*C292-(D292*E292),IF(F292="eight",B292*C292-2*(D292*E292),IF(F292="tee",B292*C292-2*(D292*E292),IF(F292="cross",B292*C292-4*(D292*E292),"ERROR")))))</f>
        <v>62500</v>
      </c>
      <c r="H292" s="19" t="s">
        <v>86</v>
      </c>
      <c r="I292" s="19">
        <f>B292/C292</f>
        <v>1</v>
      </c>
      <c r="J292" s="22">
        <v>1</v>
      </c>
      <c r="K292" s="24">
        <v>125</v>
      </c>
      <c r="L292" s="24">
        <v>4</v>
      </c>
      <c r="M292" s="25">
        <v>3</v>
      </c>
      <c r="N292" s="22">
        <f>M292/4</f>
        <v>0.75</v>
      </c>
      <c r="O292" s="19">
        <f>M292/N292</f>
        <v>4</v>
      </c>
      <c r="P292" s="26">
        <v>30</v>
      </c>
      <c r="Q292" s="30">
        <f>P292</f>
        <v>30</v>
      </c>
      <c r="R292" s="20">
        <f>AA292/V292</f>
        <v>100</v>
      </c>
      <c r="S292" s="27">
        <v>5</v>
      </c>
      <c r="T292" s="30">
        <f>S292</f>
        <v>5</v>
      </c>
      <c r="U292" s="20">
        <f>AB292/W292</f>
        <v>100</v>
      </c>
      <c r="V292" s="19">
        <f>ROUND((Q292/100)*G292,0)</f>
        <v>18750</v>
      </c>
      <c r="W292" s="19">
        <f>ROUND(((T292/100)*G292)/J292,0)</f>
        <v>3125</v>
      </c>
      <c r="X292" s="19">
        <v>0</v>
      </c>
      <c r="Y292" s="19">
        <v>0</v>
      </c>
      <c r="Z292" s="19">
        <v>0</v>
      </c>
      <c r="AA292" s="20">
        <f>G292*P292</f>
        <v>1875000</v>
      </c>
      <c r="AB292" s="20">
        <f>(G292*S292)/J292</f>
        <v>312500</v>
      </c>
      <c r="AC292" s="20">
        <v>0</v>
      </c>
      <c r="AD292" s="20">
        <v>0</v>
      </c>
      <c r="AE292" s="20">
        <v>0</v>
      </c>
      <c r="AF292" s="24">
        <v>100</v>
      </c>
      <c r="AG292" s="24">
        <v>0</v>
      </c>
      <c r="AH292" s="24">
        <v>1</v>
      </c>
      <c r="AI292" s="24">
        <v>100</v>
      </c>
      <c r="AJ292" s="24">
        <v>0</v>
      </c>
      <c r="AK292" s="24">
        <v>1</v>
      </c>
      <c r="AL292" s="24">
        <v>0.5</v>
      </c>
      <c r="AM292" s="24">
        <v>0.5</v>
      </c>
      <c r="AN292" s="24">
        <v>0</v>
      </c>
      <c r="AO292" s="24">
        <v>0</v>
      </c>
      <c r="AP292" s="24">
        <v>0</v>
      </c>
      <c r="AQ292" s="24">
        <v>0.01</v>
      </c>
      <c r="AR292" s="24">
        <v>0.01</v>
      </c>
      <c r="AS292" s="24">
        <v>0</v>
      </c>
      <c r="AT292" s="24">
        <v>0</v>
      </c>
      <c r="AU292" s="24">
        <v>0</v>
      </c>
      <c r="AV292" s="24">
        <v>0</v>
      </c>
      <c r="AW292" s="24">
        <v>0.2</v>
      </c>
      <c r="AX292" s="24">
        <v>0</v>
      </c>
      <c r="AY292" s="24">
        <v>0</v>
      </c>
      <c r="AZ292" s="24">
        <v>0</v>
      </c>
      <c r="BA292" s="24">
        <v>0.04</v>
      </c>
      <c r="BB292" s="24">
        <v>0</v>
      </c>
      <c r="BC292" s="22">
        <v>0.05</v>
      </c>
      <c r="BD292" s="22">
        <v>0.05</v>
      </c>
      <c r="BE292" s="24">
        <v>7.4999999999999997E-2</v>
      </c>
      <c r="BF292" s="24">
        <v>5.0000000000000001E-3</v>
      </c>
      <c r="BG292" s="24">
        <v>0</v>
      </c>
      <c r="BH292" s="24">
        <v>0</v>
      </c>
      <c r="BI292" s="24">
        <v>0</v>
      </c>
      <c r="BJ292" s="24">
        <v>1.8749999999999999E-2</v>
      </c>
      <c r="BK292" s="24">
        <v>1.25E-3</v>
      </c>
      <c r="BL292" s="24">
        <v>0</v>
      </c>
      <c r="BM292" s="24">
        <v>0</v>
      </c>
      <c r="BN292" s="24">
        <v>0</v>
      </c>
      <c r="BO292" s="24">
        <v>0.1</v>
      </c>
      <c r="BP292" s="24">
        <v>0.1</v>
      </c>
      <c r="BQ292" s="24">
        <v>0</v>
      </c>
      <c r="BR292" s="24">
        <v>0</v>
      </c>
      <c r="BS292" s="24">
        <v>0</v>
      </c>
      <c r="BT292" s="24">
        <v>0.04</v>
      </c>
      <c r="BU292" s="29">
        <v>0.1</v>
      </c>
      <c r="BV292" s="23">
        <f>BT292/(BT292+BU292)</f>
        <v>0.2857142857142857</v>
      </c>
      <c r="BW292" s="23">
        <f>SQRT((BT292*BU292)/((BT292+BU292)^2*(BT292+BU292+1)))</f>
        <v>0.42310634125649449</v>
      </c>
      <c r="BX292" s="24">
        <v>0.25</v>
      </c>
      <c r="BY292" s="24">
        <v>0.25</v>
      </c>
      <c r="BZ292" s="24">
        <v>0.25</v>
      </c>
      <c r="CA292" s="24">
        <v>0.25</v>
      </c>
      <c r="CB292" s="28" t="s">
        <v>59</v>
      </c>
      <c r="CC292" s="24">
        <v>600</v>
      </c>
    </row>
    <row r="293" spans="1:81" s="24" customFormat="1" x14ac:dyDescent="0.2">
      <c r="A293" s="30">
        <f t="shared" si="4"/>
        <v>292</v>
      </c>
      <c r="B293" s="24">
        <v>250</v>
      </c>
      <c r="C293" s="24">
        <v>250</v>
      </c>
      <c r="D293" s="24">
        <v>5</v>
      </c>
      <c r="E293" s="24">
        <v>5</v>
      </c>
      <c r="F293" s="19" t="s">
        <v>80</v>
      </c>
      <c r="G293" s="19">
        <f>IF(F293="rectangle",B293*C293,IF(F293="hook",B293*C293-(D293*E293),IF(F293="eight",B293*C293-2*(D293*E293),IF(F293="tee",B293*C293-2*(D293*E293),IF(F293="cross",B293*C293-4*(D293*E293),"ERROR")))))</f>
        <v>62500</v>
      </c>
      <c r="H293" s="19" t="s">
        <v>86</v>
      </c>
      <c r="I293" s="19">
        <f>B293/C293</f>
        <v>1</v>
      </c>
      <c r="J293" s="22">
        <v>1</v>
      </c>
      <c r="K293" s="24">
        <v>125</v>
      </c>
      <c r="L293" s="24">
        <v>4</v>
      </c>
      <c r="M293" s="25">
        <v>3</v>
      </c>
      <c r="N293" s="22">
        <f>M293/4</f>
        <v>0.75</v>
      </c>
      <c r="O293" s="19">
        <f>M293/N293</f>
        <v>4</v>
      </c>
      <c r="P293" s="26">
        <v>30</v>
      </c>
      <c r="Q293" s="30">
        <f>P293</f>
        <v>30</v>
      </c>
      <c r="R293" s="20">
        <f>AA293/V293</f>
        <v>100</v>
      </c>
      <c r="S293" s="27">
        <v>15</v>
      </c>
      <c r="T293" s="30">
        <f>S293</f>
        <v>15</v>
      </c>
      <c r="U293" s="20">
        <f>AB293/W293</f>
        <v>100</v>
      </c>
      <c r="V293" s="19">
        <f>ROUND((Q293/100)*G293,0)</f>
        <v>18750</v>
      </c>
      <c r="W293" s="19">
        <f>ROUND(((T293/100)*G293)/J293,0)</f>
        <v>9375</v>
      </c>
      <c r="X293" s="19">
        <v>0</v>
      </c>
      <c r="Y293" s="19">
        <v>0</v>
      </c>
      <c r="Z293" s="19">
        <v>0</v>
      </c>
      <c r="AA293" s="20">
        <f>G293*P293</f>
        <v>1875000</v>
      </c>
      <c r="AB293" s="20">
        <f>(G293*S293)/J293</f>
        <v>937500</v>
      </c>
      <c r="AC293" s="20">
        <v>0</v>
      </c>
      <c r="AD293" s="20">
        <v>0</v>
      </c>
      <c r="AE293" s="20">
        <v>0</v>
      </c>
      <c r="AF293" s="24">
        <v>100</v>
      </c>
      <c r="AG293" s="24">
        <v>0</v>
      </c>
      <c r="AH293" s="24">
        <v>1</v>
      </c>
      <c r="AI293" s="24">
        <v>100</v>
      </c>
      <c r="AJ293" s="24">
        <v>0</v>
      </c>
      <c r="AK293" s="24">
        <v>1</v>
      </c>
      <c r="AL293" s="24">
        <v>0.5</v>
      </c>
      <c r="AM293" s="24">
        <v>0.5</v>
      </c>
      <c r="AN293" s="24">
        <v>0</v>
      </c>
      <c r="AO293" s="24">
        <v>0</v>
      </c>
      <c r="AP293" s="24">
        <v>0</v>
      </c>
      <c r="AQ293" s="24">
        <v>0.01</v>
      </c>
      <c r="AR293" s="24">
        <v>0.01</v>
      </c>
      <c r="AS293" s="24">
        <v>0</v>
      </c>
      <c r="AT293" s="24">
        <v>0</v>
      </c>
      <c r="AU293" s="24">
        <v>0</v>
      </c>
      <c r="AV293" s="24">
        <v>0</v>
      </c>
      <c r="AW293" s="24">
        <v>0.2</v>
      </c>
      <c r="AX293" s="24">
        <v>0</v>
      </c>
      <c r="AY293" s="24">
        <v>0</v>
      </c>
      <c r="AZ293" s="24">
        <v>0</v>
      </c>
      <c r="BA293" s="24">
        <v>0.04</v>
      </c>
      <c r="BB293" s="24">
        <v>0</v>
      </c>
      <c r="BC293" s="22">
        <v>0.05</v>
      </c>
      <c r="BD293" s="22">
        <v>0.05</v>
      </c>
      <c r="BE293" s="24">
        <v>7.4999999999999997E-2</v>
      </c>
      <c r="BF293" s="24">
        <v>5.0000000000000001E-3</v>
      </c>
      <c r="BG293" s="24">
        <v>0</v>
      </c>
      <c r="BH293" s="24">
        <v>0</v>
      </c>
      <c r="BI293" s="24">
        <v>0</v>
      </c>
      <c r="BJ293" s="24">
        <v>1.8749999999999999E-2</v>
      </c>
      <c r="BK293" s="24">
        <v>1.25E-3</v>
      </c>
      <c r="BL293" s="24">
        <v>0</v>
      </c>
      <c r="BM293" s="24">
        <v>0</v>
      </c>
      <c r="BN293" s="24">
        <v>0</v>
      </c>
      <c r="BO293" s="24">
        <v>0.1</v>
      </c>
      <c r="BP293" s="24">
        <v>0.1</v>
      </c>
      <c r="BQ293" s="24">
        <v>0</v>
      </c>
      <c r="BR293" s="24">
        <v>0</v>
      </c>
      <c r="BS293" s="24">
        <v>0</v>
      </c>
      <c r="BT293" s="24">
        <v>0.04</v>
      </c>
      <c r="BU293" s="29">
        <v>4</v>
      </c>
      <c r="BV293" s="23">
        <f>BT293/(BT293+BU293)</f>
        <v>9.9009900990099011E-3</v>
      </c>
      <c r="BW293" s="23">
        <f>SQRT((BT293*BU293)/((BT293+BU293)^2*(BT293+BU293+1)))</f>
        <v>4.410251516706673E-2</v>
      </c>
      <c r="BX293" s="24">
        <v>0.25</v>
      </c>
      <c r="BY293" s="24">
        <v>0.25</v>
      </c>
      <c r="BZ293" s="24">
        <v>0.25</v>
      </c>
      <c r="CA293" s="24">
        <v>0.25</v>
      </c>
      <c r="CB293" s="28" t="s">
        <v>59</v>
      </c>
      <c r="CC293" s="24">
        <v>600</v>
      </c>
    </row>
    <row r="294" spans="1:81" s="24" customFormat="1" x14ac:dyDescent="0.2">
      <c r="A294" s="30">
        <f t="shared" si="4"/>
        <v>293</v>
      </c>
      <c r="B294" s="24">
        <v>250</v>
      </c>
      <c r="C294" s="24">
        <v>250</v>
      </c>
      <c r="D294" s="24">
        <v>5</v>
      </c>
      <c r="E294" s="24">
        <v>5</v>
      </c>
      <c r="F294" s="19" t="s">
        <v>80</v>
      </c>
      <c r="G294" s="19">
        <f>IF(F294="rectangle",B294*C294,IF(F294="hook",B294*C294-(D294*E294),IF(F294="eight",B294*C294-2*(D294*E294),IF(F294="tee",B294*C294-2*(D294*E294),IF(F294="cross",B294*C294-4*(D294*E294),"ERROR")))))</f>
        <v>62500</v>
      </c>
      <c r="H294" s="19" t="s">
        <v>86</v>
      </c>
      <c r="I294" s="19">
        <f>B294/C294</f>
        <v>1</v>
      </c>
      <c r="J294" s="22">
        <v>1</v>
      </c>
      <c r="K294" s="24">
        <v>125</v>
      </c>
      <c r="L294" s="24">
        <v>4</v>
      </c>
      <c r="M294" s="25">
        <v>3</v>
      </c>
      <c r="N294" s="22">
        <f>M294/4</f>
        <v>0.75</v>
      </c>
      <c r="O294" s="19">
        <f>M294/N294</f>
        <v>4</v>
      </c>
      <c r="P294" s="26">
        <v>30</v>
      </c>
      <c r="Q294" s="30">
        <f>P294</f>
        <v>30</v>
      </c>
      <c r="R294" s="20">
        <f>AA294/V294</f>
        <v>100</v>
      </c>
      <c r="S294" s="27">
        <v>15</v>
      </c>
      <c r="T294" s="30">
        <f>S294</f>
        <v>15</v>
      </c>
      <c r="U294" s="20">
        <f>AB294/W294</f>
        <v>100</v>
      </c>
      <c r="V294" s="19">
        <f>ROUND((Q294/100)*G294,0)</f>
        <v>18750</v>
      </c>
      <c r="W294" s="19">
        <f>ROUND(((T294/100)*G294)/J294,0)</f>
        <v>9375</v>
      </c>
      <c r="X294" s="19">
        <v>0</v>
      </c>
      <c r="Y294" s="19">
        <v>0</v>
      </c>
      <c r="Z294" s="19">
        <v>0</v>
      </c>
      <c r="AA294" s="20">
        <f>G294*P294</f>
        <v>1875000</v>
      </c>
      <c r="AB294" s="20">
        <f>(G294*S294)/J294</f>
        <v>937500</v>
      </c>
      <c r="AC294" s="20">
        <v>0</v>
      </c>
      <c r="AD294" s="20">
        <v>0</v>
      </c>
      <c r="AE294" s="20">
        <v>0</v>
      </c>
      <c r="AF294" s="24">
        <v>100</v>
      </c>
      <c r="AG294" s="24">
        <v>0</v>
      </c>
      <c r="AH294" s="24">
        <v>1</v>
      </c>
      <c r="AI294" s="24">
        <v>100</v>
      </c>
      <c r="AJ294" s="24">
        <v>0</v>
      </c>
      <c r="AK294" s="24">
        <v>1</v>
      </c>
      <c r="AL294" s="24">
        <v>0.5</v>
      </c>
      <c r="AM294" s="24">
        <v>0.5</v>
      </c>
      <c r="AN294" s="24">
        <v>0</v>
      </c>
      <c r="AO294" s="24">
        <v>0</v>
      </c>
      <c r="AP294" s="24">
        <v>0</v>
      </c>
      <c r="AQ294" s="24">
        <v>0.01</v>
      </c>
      <c r="AR294" s="24">
        <v>0.01</v>
      </c>
      <c r="AS294" s="24">
        <v>0</v>
      </c>
      <c r="AT294" s="24">
        <v>0</v>
      </c>
      <c r="AU294" s="24">
        <v>0</v>
      </c>
      <c r="AV294" s="24">
        <v>0</v>
      </c>
      <c r="AW294" s="24">
        <v>0.2</v>
      </c>
      <c r="AX294" s="24">
        <v>0</v>
      </c>
      <c r="AY294" s="24">
        <v>0</v>
      </c>
      <c r="AZ294" s="24">
        <v>0</v>
      </c>
      <c r="BA294" s="24">
        <v>0.04</v>
      </c>
      <c r="BB294" s="24">
        <v>0</v>
      </c>
      <c r="BC294" s="22">
        <v>0.05</v>
      </c>
      <c r="BD294" s="22">
        <v>0.05</v>
      </c>
      <c r="BE294" s="24">
        <v>7.4999999999999997E-2</v>
      </c>
      <c r="BF294" s="24">
        <v>5.0000000000000001E-3</v>
      </c>
      <c r="BG294" s="24">
        <v>0</v>
      </c>
      <c r="BH294" s="24">
        <v>0</v>
      </c>
      <c r="BI294" s="24">
        <v>0</v>
      </c>
      <c r="BJ294" s="24">
        <v>1.8749999999999999E-2</v>
      </c>
      <c r="BK294" s="24">
        <v>1.25E-3</v>
      </c>
      <c r="BL294" s="24">
        <v>0</v>
      </c>
      <c r="BM294" s="24">
        <v>0</v>
      </c>
      <c r="BN294" s="24">
        <v>0</v>
      </c>
      <c r="BO294" s="24">
        <v>0.1</v>
      </c>
      <c r="BP294" s="24">
        <v>0.1</v>
      </c>
      <c r="BQ294" s="24">
        <v>0</v>
      </c>
      <c r="BR294" s="24">
        <v>0</v>
      </c>
      <c r="BS294" s="24">
        <v>0</v>
      </c>
      <c r="BT294" s="24">
        <v>0.04</v>
      </c>
      <c r="BU294" s="29">
        <v>0.2</v>
      </c>
      <c r="BV294" s="23">
        <f>BT294/(BT294+BU294)</f>
        <v>0.16666666666666666</v>
      </c>
      <c r="BW294" s="23">
        <f>SQRT((BT294*BU294)/((BT294+BU294)^2*(BT294+BU294+1)))</f>
        <v>0.33467472037604118</v>
      </c>
      <c r="BX294" s="24">
        <v>0.25</v>
      </c>
      <c r="BY294" s="24">
        <v>0.25</v>
      </c>
      <c r="BZ294" s="24">
        <v>0.25</v>
      </c>
      <c r="CA294" s="24">
        <v>0.25</v>
      </c>
      <c r="CB294" s="28" t="s">
        <v>59</v>
      </c>
      <c r="CC294" s="24">
        <v>600</v>
      </c>
    </row>
    <row r="295" spans="1:81" s="24" customFormat="1" x14ac:dyDescent="0.2">
      <c r="A295" s="30">
        <f t="shared" si="4"/>
        <v>294</v>
      </c>
      <c r="B295" s="24">
        <v>250</v>
      </c>
      <c r="C295" s="24">
        <v>250</v>
      </c>
      <c r="D295" s="24">
        <v>5</v>
      </c>
      <c r="E295" s="24">
        <v>5</v>
      </c>
      <c r="F295" s="19" t="s">
        <v>80</v>
      </c>
      <c r="G295" s="19">
        <f>IF(F295="rectangle",B295*C295,IF(F295="hook",B295*C295-(D295*E295),IF(F295="eight",B295*C295-2*(D295*E295),IF(F295="tee",B295*C295-2*(D295*E295),IF(F295="cross",B295*C295-4*(D295*E295),"ERROR")))))</f>
        <v>62500</v>
      </c>
      <c r="H295" s="19" t="s">
        <v>86</v>
      </c>
      <c r="I295" s="19">
        <f>B295/C295</f>
        <v>1</v>
      </c>
      <c r="J295" s="22">
        <v>1</v>
      </c>
      <c r="K295" s="24">
        <v>125</v>
      </c>
      <c r="L295" s="24">
        <v>4</v>
      </c>
      <c r="M295" s="25">
        <v>3</v>
      </c>
      <c r="N295" s="22">
        <f>M295/4</f>
        <v>0.75</v>
      </c>
      <c r="O295" s="19">
        <f>M295/N295</f>
        <v>4</v>
      </c>
      <c r="P295" s="26">
        <v>30</v>
      </c>
      <c r="Q295" s="30">
        <f>P295</f>
        <v>30</v>
      </c>
      <c r="R295" s="20">
        <f>AA295/V295</f>
        <v>100</v>
      </c>
      <c r="S295" s="27">
        <v>15</v>
      </c>
      <c r="T295" s="30">
        <f>S295</f>
        <v>15</v>
      </c>
      <c r="U295" s="20">
        <f>AB295/W295</f>
        <v>100</v>
      </c>
      <c r="V295" s="19">
        <f>ROUND((Q295/100)*G295,0)</f>
        <v>18750</v>
      </c>
      <c r="W295" s="19">
        <f>ROUND(((T295/100)*G295)/J295,0)</f>
        <v>9375</v>
      </c>
      <c r="X295" s="19">
        <v>0</v>
      </c>
      <c r="Y295" s="19">
        <v>0</v>
      </c>
      <c r="Z295" s="19">
        <v>0</v>
      </c>
      <c r="AA295" s="20">
        <f>G295*P295</f>
        <v>1875000</v>
      </c>
      <c r="AB295" s="20">
        <f>(G295*S295)/J295</f>
        <v>937500</v>
      </c>
      <c r="AC295" s="20">
        <v>0</v>
      </c>
      <c r="AD295" s="20">
        <v>0</v>
      </c>
      <c r="AE295" s="20">
        <v>0</v>
      </c>
      <c r="AF295" s="24">
        <v>100</v>
      </c>
      <c r="AG295" s="24">
        <v>0</v>
      </c>
      <c r="AH295" s="24">
        <v>1</v>
      </c>
      <c r="AI295" s="24">
        <v>100</v>
      </c>
      <c r="AJ295" s="24">
        <v>0</v>
      </c>
      <c r="AK295" s="24">
        <v>1</v>
      </c>
      <c r="AL295" s="24">
        <v>0.5</v>
      </c>
      <c r="AM295" s="24">
        <v>0.5</v>
      </c>
      <c r="AN295" s="24">
        <v>0</v>
      </c>
      <c r="AO295" s="24">
        <v>0</v>
      </c>
      <c r="AP295" s="24">
        <v>0</v>
      </c>
      <c r="AQ295" s="24">
        <v>0.01</v>
      </c>
      <c r="AR295" s="24">
        <v>0.01</v>
      </c>
      <c r="AS295" s="24">
        <v>0</v>
      </c>
      <c r="AT295" s="24">
        <v>0</v>
      </c>
      <c r="AU295" s="24">
        <v>0</v>
      </c>
      <c r="AV295" s="24">
        <v>0</v>
      </c>
      <c r="AW295" s="24">
        <v>0.2</v>
      </c>
      <c r="AX295" s="24">
        <v>0</v>
      </c>
      <c r="AY295" s="24">
        <v>0</v>
      </c>
      <c r="AZ295" s="24">
        <v>0</v>
      </c>
      <c r="BA295" s="24">
        <v>0.04</v>
      </c>
      <c r="BB295" s="24">
        <v>0</v>
      </c>
      <c r="BC295" s="22">
        <v>0.05</v>
      </c>
      <c r="BD295" s="22">
        <v>0.05</v>
      </c>
      <c r="BE295" s="24">
        <v>7.4999999999999997E-2</v>
      </c>
      <c r="BF295" s="24">
        <v>5.0000000000000001E-3</v>
      </c>
      <c r="BG295" s="24">
        <v>0</v>
      </c>
      <c r="BH295" s="24">
        <v>0</v>
      </c>
      <c r="BI295" s="24">
        <v>0</v>
      </c>
      <c r="BJ295" s="24">
        <v>1.8749999999999999E-2</v>
      </c>
      <c r="BK295" s="24">
        <v>1.25E-3</v>
      </c>
      <c r="BL295" s="24">
        <v>0</v>
      </c>
      <c r="BM295" s="24">
        <v>0</v>
      </c>
      <c r="BN295" s="24">
        <v>0</v>
      </c>
      <c r="BO295" s="24">
        <v>0.1</v>
      </c>
      <c r="BP295" s="24">
        <v>0.1</v>
      </c>
      <c r="BQ295" s="24">
        <v>0</v>
      </c>
      <c r="BR295" s="24">
        <v>0</v>
      </c>
      <c r="BS295" s="24">
        <v>0</v>
      </c>
      <c r="BT295" s="24">
        <v>0.04</v>
      </c>
      <c r="BU295" s="29">
        <v>0.1</v>
      </c>
      <c r="BV295" s="23">
        <f>BT295/(BT295+BU295)</f>
        <v>0.2857142857142857</v>
      </c>
      <c r="BW295" s="23">
        <f>SQRT((BT295*BU295)/((BT295+BU295)^2*(BT295+BU295+1)))</f>
        <v>0.42310634125649449</v>
      </c>
      <c r="BX295" s="24">
        <v>0.25</v>
      </c>
      <c r="BY295" s="24">
        <v>0.25</v>
      </c>
      <c r="BZ295" s="24">
        <v>0.25</v>
      </c>
      <c r="CA295" s="24">
        <v>0.25</v>
      </c>
      <c r="CB295" s="28" t="s">
        <v>59</v>
      </c>
      <c r="CC295" s="24">
        <v>600</v>
      </c>
    </row>
    <row r="296" spans="1:81" s="24" customFormat="1" x14ac:dyDescent="0.2">
      <c r="A296" s="30">
        <f t="shared" si="4"/>
        <v>295</v>
      </c>
      <c r="B296" s="24">
        <v>250</v>
      </c>
      <c r="C296" s="24">
        <v>250</v>
      </c>
      <c r="D296" s="24">
        <v>5</v>
      </c>
      <c r="E296" s="24">
        <v>5</v>
      </c>
      <c r="F296" s="19" t="s">
        <v>80</v>
      </c>
      <c r="G296" s="19">
        <f>IF(F296="rectangle",B296*C296,IF(F296="hook",B296*C296-(D296*E296),IF(F296="eight",B296*C296-2*(D296*E296),IF(F296="tee",B296*C296-2*(D296*E296),IF(F296="cross",B296*C296-4*(D296*E296),"ERROR")))))</f>
        <v>62500</v>
      </c>
      <c r="H296" s="19" t="s">
        <v>86</v>
      </c>
      <c r="I296" s="19">
        <f>B296/C296</f>
        <v>1</v>
      </c>
      <c r="J296" s="22">
        <v>1</v>
      </c>
      <c r="K296" s="24">
        <v>125</v>
      </c>
      <c r="L296" s="24">
        <v>4</v>
      </c>
      <c r="M296" s="25">
        <v>3</v>
      </c>
      <c r="N296" s="22">
        <f>M296/4</f>
        <v>0.75</v>
      </c>
      <c r="O296" s="19">
        <f>M296/N296</f>
        <v>4</v>
      </c>
      <c r="P296" s="26">
        <v>30</v>
      </c>
      <c r="Q296" s="30">
        <f>P296</f>
        <v>30</v>
      </c>
      <c r="R296" s="20">
        <f>AA296/V296</f>
        <v>100</v>
      </c>
      <c r="S296" s="27">
        <v>30</v>
      </c>
      <c r="T296" s="30">
        <f>S296</f>
        <v>30</v>
      </c>
      <c r="U296" s="20">
        <f>AB296/W296</f>
        <v>100</v>
      </c>
      <c r="V296" s="19">
        <f>ROUND((Q296/100)*G296,0)</f>
        <v>18750</v>
      </c>
      <c r="W296" s="19">
        <f>ROUND(((T296/100)*G296)/J296,0)</f>
        <v>18750</v>
      </c>
      <c r="X296" s="19">
        <v>0</v>
      </c>
      <c r="Y296" s="19">
        <v>0</v>
      </c>
      <c r="Z296" s="19">
        <v>0</v>
      </c>
      <c r="AA296" s="20">
        <f>G296*P296</f>
        <v>1875000</v>
      </c>
      <c r="AB296" s="20">
        <f>(G296*S296)/J296</f>
        <v>1875000</v>
      </c>
      <c r="AC296" s="20">
        <v>0</v>
      </c>
      <c r="AD296" s="20">
        <v>0</v>
      </c>
      <c r="AE296" s="20">
        <v>0</v>
      </c>
      <c r="AF296" s="24">
        <v>100</v>
      </c>
      <c r="AG296" s="24">
        <v>0</v>
      </c>
      <c r="AH296" s="24">
        <v>1</v>
      </c>
      <c r="AI296" s="24">
        <v>100</v>
      </c>
      <c r="AJ296" s="24">
        <v>0</v>
      </c>
      <c r="AK296" s="24">
        <v>1</v>
      </c>
      <c r="AL296" s="24">
        <v>0.5</v>
      </c>
      <c r="AM296" s="24">
        <v>0.5</v>
      </c>
      <c r="AN296" s="24">
        <v>0</v>
      </c>
      <c r="AO296" s="24">
        <v>0</v>
      </c>
      <c r="AP296" s="24">
        <v>0</v>
      </c>
      <c r="AQ296" s="24">
        <v>0.01</v>
      </c>
      <c r="AR296" s="24">
        <v>0.01</v>
      </c>
      <c r="AS296" s="24">
        <v>0</v>
      </c>
      <c r="AT296" s="24">
        <v>0</v>
      </c>
      <c r="AU296" s="24">
        <v>0</v>
      </c>
      <c r="AV296" s="24">
        <v>0</v>
      </c>
      <c r="AW296" s="24">
        <v>0.2</v>
      </c>
      <c r="AX296" s="24">
        <v>0</v>
      </c>
      <c r="AY296" s="24">
        <v>0</v>
      </c>
      <c r="AZ296" s="24">
        <v>0</v>
      </c>
      <c r="BA296" s="24">
        <v>0.04</v>
      </c>
      <c r="BB296" s="24">
        <v>0</v>
      </c>
      <c r="BC296" s="22">
        <v>0.05</v>
      </c>
      <c r="BD296" s="22">
        <v>0.05</v>
      </c>
      <c r="BE296" s="24">
        <v>7.4999999999999997E-2</v>
      </c>
      <c r="BF296" s="24">
        <v>5.0000000000000001E-3</v>
      </c>
      <c r="BG296" s="24">
        <v>0</v>
      </c>
      <c r="BH296" s="24">
        <v>0</v>
      </c>
      <c r="BI296" s="24">
        <v>0</v>
      </c>
      <c r="BJ296" s="24">
        <v>1.8749999999999999E-2</v>
      </c>
      <c r="BK296" s="24">
        <v>1.25E-3</v>
      </c>
      <c r="BL296" s="24">
        <v>0</v>
      </c>
      <c r="BM296" s="24">
        <v>0</v>
      </c>
      <c r="BN296" s="24">
        <v>0</v>
      </c>
      <c r="BO296" s="24">
        <v>0.1</v>
      </c>
      <c r="BP296" s="24">
        <v>0.1</v>
      </c>
      <c r="BQ296" s="24">
        <v>0</v>
      </c>
      <c r="BR296" s="24">
        <v>0</v>
      </c>
      <c r="BS296" s="24">
        <v>0</v>
      </c>
      <c r="BT296" s="24">
        <v>0.04</v>
      </c>
      <c r="BU296" s="29">
        <v>4</v>
      </c>
      <c r="BV296" s="23">
        <f>BT296/(BT296+BU296)</f>
        <v>9.9009900990099011E-3</v>
      </c>
      <c r="BW296" s="23">
        <f>SQRT((BT296*BU296)/((BT296+BU296)^2*(BT296+BU296+1)))</f>
        <v>4.410251516706673E-2</v>
      </c>
      <c r="BX296" s="24">
        <v>0.25</v>
      </c>
      <c r="BY296" s="24">
        <v>0.25</v>
      </c>
      <c r="BZ296" s="24">
        <v>0.25</v>
      </c>
      <c r="CA296" s="24">
        <v>0.25</v>
      </c>
      <c r="CB296" s="28" t="s">
        <v>59</v>
      </c>
      <c r="CC296" s="24">
        <v>600</v>
      </c>
    </row>
    <row r="297" spans="1:81" s="24" customFormat="1" x14ac:dyDescent="0.2">
      <c r="A297" s="30">
        <f t="shared" si="4"/>
        <v>296</v>
      </c>
      <c r="B297" s="24">
        <v>250</v>
      </c>
      <c r="C297" s="24">
        <v>250</v>
      </c>
      <c r="D297" s="24">
        <v>5</v>
      </c>
      <c r="E297" s="24">
        <v>5</v>
      </c>
      <c r="F297" s="19" t="s">
        <v>80</v>
      </c>
      <c r="G297" s="19">
        <f>IF(F297="rectangle",B297*C297,IF(F297="hook",B297*C297-(D297*E297),IF(F297="eight",B297*C297-2*(D297*E297),IF(F297="tee",B297*C297-2*(D297*E297),IF(F297="cross",B297*C297-4*(D297*E297),"ERROR")))))</f>
        <v>62500</v>
      </c>
      <c r="H297" s="19" t="s">
        <v>86</v>
      </c>
      <c r="I297" s="19">
        <f>B297/C297</f>
        <v>1</v>
      </c>
      <c r="J297" s="22">
        <v>1</v>
      </c>
      <c r="K297" s="24">
        <v>125</v>
      </c>
      <c r="L297" s="24">
        <v>4</v>
      </c>
      <c r="M297" s="25">
        <v>3</v>
      </c>
      <c r="N297" s="22">
        <f>M297/4</f>
        <v>0.75</v>
      </c>
      <c r="O297" s="19">
        <f>M297/N297</f>
        <v>4</v>
      </c>
      <c r="P297" s="26">
        <v>30</v>
      </c>
      <c r="Q297" s="30">
        <f>P297</f>
        <v>30</v>
      </c>
      <c r="R297" s="20">
        <f>AA297/V297</f>
        <v>100</v>
      </c>
      <c r="S297" s="27">
        <v>30</v>
      </c>
      <c r="T297" s="30">
        <f>S297</f>
        <v>30</v>
      </c>
      <c r="U297" s="20">
        <f>AB297/W297</f>
        <v>100</v>
      </c>
      <c r="V297" s="19">
        <f>ROUND((Q297/100)*G297,0)</f>
        <v>18750</v>
      </c>
      <c r="W297" s="19">
        <f>ROUND(((T297/100)*G297)/J297,0)</f>
        <v>18750</v>
      </c>
      <c r="X297" s="19">
        <v>0</v>
      </c>
      <c r="Y297" s="19">
        <v>0</v>
      </c>
      <c r="Z297" s="19">
        <v>0</v>
      </c>
      <c r="AA297" s="20">
        <f>G297*P297</f>
        <v>1875000</v>
      </c>
      <c r="AB297" s="20">
        <f>(G297*S297)/J297</f>
        <v>1875000</v>
      </c>
      <c r="AC297" s="20">
        <v>0</v>
      </c>
      <c r="AD297" s="20">
        <v>0</v>
      </c>
      <c r="AE297" s="20">
        <v>0</v>
      </c>
      <c r="AF297" s="24">
        <v>100</v>
      </c>
      <c r="AG297" s="24">
        <v>0</v>
      </c>
      <c r="AH297" s="24">
        <v>1</v>
      </c>
      <c r="AI297" s="24">
        <v>100</v>
      </c>
      <c r="AJ297" s="24">
        <v>0</v>
      </c>
      <c r="AK297" s="24">
        <v>1</v>
      </c>
      <c r="AL297" s="24">
        <v>0.5</v>
      </c>
      <c r="AM297" s="24">
        <v>0.5</v>
      </c>
      <c r="AN297" s="24">
        <v>0</v>
      </c>
      <c r="AO297" s="24">
        <v>0</v>
      </c>
      <c r="AP297" s="24">
        <v>0</v>
      </c>
      <c r="AQ297" s="24">
        <v>0.01</v>
      </c>
      <c r="AR297" s="24">
        <v>0.01</v>
      </c>
      <c r="AS297" s="24">
        <v>0</v>
      </c>
      <c r="AT297" s="24">
        <v>0</v>
      </c>
      <c r="AU297" s="24">
        <v>0</v>
      </c>
      <c r="AV297" s="24">
        <v>0</v>
      </c>
      <c r="AW297" s="24">
        <v>0.2</v>
      </c>
      <c r="AX297" s="24">
        <v>0</v>
      </c>
      <c r="AY297" s="24">
        <v>0</v>
      </c>
      <c r="AZ297" s="24">
        <v>0</v>
      </c>
      <c r="BA297" s="24">
        <v>0.04</v>
      </c>
      <c r="BB297" s="24">
        <v>0</v>
      </c>
      <c r="BC297" s="22">
        <v>0.05</v>
      </c>
      <c r="BD297" s="22">
        <v>0.05</v>
      </c>
      <c r="BE297" s="24">
        <v>7.4999999999999997E-2</v>
      </c>
      <c r="BF297" s="24">
        <v>5.0000000000000001E-3</v>
      </c>
      <c r="BG297" s="24">
        <v>0</v>
      </c>
      <c r="BH297" s="24">
        <v>0</v>
      </c>
      <c r="BI297" s="24">
        <v>0</v>
      </c>
      <c r="BJ297" s="24">
        <v>1.8749999999999999E-2</v>
      </c>
      <c r="BK297" s="24">
        <v>1.25E-3</v>
      </c>
      <c r="BL297" s="24">
        <v>0</v>
      </c>
      <c r="BM297" s="24">
        <v>0</v>
      </c>
      <c r="BN297" s="24">
        <v>0</v>
      </c>
      <c r="BO297" s="24">
        <v>0.1</v>
      </c>
      <c r="BP297" s="24">
        <v>0.1</v>
      </c>
      <c r="BQ297" s="24">
        <v>0</v>
      </c>
      <c r="BR297" s="24">
        <v>0</v>
      </c>
      <c r="BS297" s="24">
        <v>0</v>
      </c>
      <c r="BT297" s="24">
        <v>0.04</v>
      </c>
      <c r="BU297" s="29">
        <v>0.2</v>
      </c>
      <c r="BV297" s="23">
        <f>BT297/(BT297+BU297)</f>
        <v>0.16666666666666666</v>
      </c>
      <c r="BW297" s="23">
        <f>SQRT((BT297*BU297)/((BT297+BU297)^2*(BT297+BU297+1)))</f>
        <v>0.33467472037604118</v>
      </c>
      <c r="BX297" s="24">
        <v>0.25</v>
      </c>
      <c r="BY297" s="24">
        <v>0.25</v>
      </c>
      <c r="BZ297" s="24">
        <v>0.25</v>
      </c>
      <c r="CA297" s="24">
        <v>0.25</v>
      </c>
      <c r="CB297" s="28" t="s">
        <v>59</v>
      </c>
      <c r="CC297" s="24">
        <v>600</v>
      </c>
    </row>
    <row r="298" spans="1:81" s="24" customFormat="1" x14ac:dyDescent="0.2">
      <c r="A298" s="30">
        <f t="shared" si="4"/>
        <v>297</v>
      </c>
      <c r="B298" s="24">
        <v>250</v>
      </c>
      <c r="C298" s="24">
        <v>250</v>
      </c>
      <c r="D298" s="24">
        <v>5</v>
      </c>
      <c r="E298" s="24">
        <v>5</v>
      </c>
      <c r="F298" s="19" t="s">
        <v>80</v>
      </c>
      <c r="G298" s="19">
        <f>IF(F298="rectangle",B298*C298,IF(F298="hook",B298*C298-(D298*E298),IF(F298="eight",B298*C298-2*(D298*E298),IF(F298="tee",B298*C298-2*(D298*E298),IF(F298="cross",B298*C298-4*(D298*E298),"ERROR")))))</f>
        <v>62500</v>
      </c>
      <c r="H298" s="19" t="s">
        <v>86</v>
      </c>
      <c r="I298" s="19">
        <f>B298/C298</f>
        <v>1</v>
      </c>
      <c r="J298" s="22">
        <v>1</v>
      </c>
      <c r="K298" s="24">
        <v>125</v>
      </c>
      <c r="L298" s="24">
        <v>4</v>
      </c>
      <c r="M298" s="25">
        <v>3</v>
      </c>
      <c r="N298" s="22">
        <f>M298/4</f>
        <v>0.75</v>
      </c>
      <c r="O298" s="19">
        <f>M298/N298</f>
        <v>4</v>
      </c>
      <c r="P298" s="26">
        <v>30</v>
      </c>
      <c r="Q298" s="30">
        <f>P298</f>
        <v>30</v>
      </c>
      <c r="R298" s="20">
        <f>AA298/V298</f>
        <v>100</v>
      </c>
      <c r="S298" s="27">
        <v>30</v>
      </c>
      <c r="T298" s="30">
        <f>S298</f>
        <v>30</v>
      </c>
      <c r="U298" s="20">
        <f>AB298/W298</f>
        <v>100</v>
      </c>
      <c r="V298" s="19">
        <f>ROUND((Q298/100)*G298,0)</f>
        <v>18750</v>
      </c>
      <c r="W298" s="19">
        <f>ROUND(((T298/100)*G298)/J298,0)</f>
        <v>18750</v>
      </c>
      <c r="X298" s="19">
        <v>0</v>
      </c>
      <c r="Y298" s="19">
        <v>0</v>
      </c>
      <c r="Z298" s="19">
        <v>0</v>
      </c>
      <c r="AA298" s="20">
        <f>G298*P298</f>
        <v>1875000</v>
      </c>
      <c r="AB298" s="20">
        <f>(G298*S298)/J298</f>
        <v>1875000</v>
      </c>
      <c r="AC298" s="20">
        <v>0</v>
      </c>
      <c r="AD298" s="20">
        <v>0</v>
      </c>
      <c r="AE298" s="20">
        <v>0</v>
      </c>
      <c r="AF298" s="24">
        <v>100</v>
      </c>
      <c r="AG298" s="24">
        <v>0</v>
      </c>
      <c r="AH298" s="24">
        <v>1</v>
      </c>
      <c r="AI298" s="24">
        <v>100</v>
      </c>
      <c r="AJ298" s="24">
        <v>0</v>
      </c>
      <c r="AK298" s="24">
        <v>1</v>
      </c>
      <c r="AL298" s="24">
        <v>0.5</v>
      </c>
      <c r="AM298" s="24">
        <v>0.5</v>
      </c>
      <c r="AN298" s="24">
        <v>0</v>
      </c>
      <c r="AO298" s="24">
        <v>0</v>
      </c>
      <c r="AP298" s="24">
        <v>0</v>
      </c>
      <c r="AQ298" s="24">
        <v>0.01</v>
      </c>
      <c r="AR298" s="24">
        <v>0.01</v>
      </c>
      <c r="AS298" s="24">
        <v>0</v>
      </c>
      <c r="AT298" s="24">
        <v>0</v>
      </c>
      <c r="AU298" s="24">
        <v>0</v>
      </c>
      <c r="AV298" s="24">
        <v>0</v>
      </c>
      <c r="AW298" s="24">
        <v>0.2</v>
      </c>
      <c r="AX298" s="24">
        <v>0</v>
      </c>
      <c r="AY298" s="24">
        <v>0</v>
      </c>
      <c r="AZ298" s="24">
        <v>0</v>
      </c>
      <c r="BA298" s="24">
        <v>0.04</v>
      </c>
      <c r="BB298" s="24">
        <v>0</v>
      </c>
      <c r="BC298" s="22">
        <v>0.05</v>
      </c>
      <c r="BD298" s="22">
        <v>0.05</v>
      </c>
      <c r="BE298" s="24">
        <v>7.4999999999999997E-2</v>
      </c>
      <c r="BF298" s="24">
        <v>5.0000000000000001E-3</v>
      </c>
      <c r="BG298" s="24">
        <v>0</v>
      </c>
      <c r="BH298" s="24">
        <v>0</v>
      </c>
      <c r="BI298" s="24">
        <v>0</v>
      </c>
      <c r="BJ298" s="24">
        <v>1.8749999999999999E-2</v>
      </c>
      <c r="BK298" s="24">
        <v>1.25E-3</v>
      </c>
      <c r="BL298" s="24">
        <v>0</v>
      </c>
      <c r="BM298" s="24">
        <v>0</v>
      </c>
      <c r="BN298" s="24">
        <v>0</v>
      </c>
      <c r="BO298" s="24">
        <v>0.1</v>
      </c>
      <c r="BP298" s="24">
        <v>0.1</v>
      </c>
      <c r="BQ298" s="24">
        <v>0</v>
      </c>
      <c r="BR298" s="24">
        <v>0</v>
      </c>
      <c r="BS298" s="24">
        <v>0</v>
      </c>
      <c r="BT298" s="24">
        <v>0.04</v>
      </c>
      <c r="BU298" s="29">
        <v>0.1</v>
      </c>
      <c r="BV298" s="23">
        <f>BT298/(BT298+BU298)</f>
        <v>0.2857142857142857</v>
      </c>
      <c r="BW298" s="23">
        <f>SQRT((BT298*BU298)/((BT298+BU298)^2*(BT298+BU298+1)))</f>
        <v>0.42310634125649449</v>
      </c>
      <c r="BX298" s="24">
        <v>0.25</v>
      </c>
      <c r="BY298" s="24">
        <v>0.25</v>
      </c>
      <c r="BZ298" s="24">
        <v>0.25</v>
      </c>
      <c r="CA298" s="24">
        <v>0.25</v>
      </c>
      <c r="CB298" s="28" t="s">
        <v>59</v>
      </c>
      <c r="CC298" s="24">
        <v>600</v>
      </c>
    </row>
    <row r="299" spans="1:81" s="24" customFormat="1" x14ac:dyDescent="0.2">
      <c r="A299" s="30">
        <f t="shared" si="4"/>
        <v>298</v>
      </c>
      <c r="B299" s="24">
        <v>100</v>
      </c>
      <c r="C299" s="24">
        <v>100</v>
      </c>
      <c r="D299" s="24">
        <v>5</v>
      </c>
      <c r="E299" s="24">
        <v>5</v>
      </c>
      <c r="F299" s="19" t="s">
        <v>80</v>
      </c>
      <c r="G299" s="19">
        <f>IF(F299="rectangle",B299*C299,IF(F299="hook",B299*C299-(D299*E299),IF(F299="eight",B299*C299-2*(D299*E299),IF(F299="tee",B299*C299-2*(D299*E299),IF(F299="cross",B299*C299-4*(D299*E299),"ERROR")))))</f>
        <v>10000</v>
      </c>
      <c r="H299" s="19" t="s">
        <v>85</v>
      </c>
      <c r="I299" s="19">
        <f>B299/C299</f>
        <v>1</v>
      </c>
      <c r="J299" s="22">
        <v>1</v>
      </c>
      <c r="K299" s="24">
        <v>125</v>
      </c>
      <c r="L299" s="24">
        <v>4</v>
      </c>
      <c r="M299" s="25">
        <v>3</v>
      </c>
      <c r="N299" s="22">
        <f>M299/4</f>
        <v>0.75</v>
      </c>
      <c r="O299" s="19">
        <f>M299/N299</f>
        <v>4</v>
      </c>
      <c r="P299" s="26">
        <v>30</v>
      </c>
      <c r="Q299" s="30">
        <f>P299</f>
        <v>30</v>
      </c>
      <c r="R299" s="20">
        <f>AA299/V299</f>
        <v>100</v>
      </c>
      <c r="S299" s="27">
        <v>5</v>
      </c>
      <c r="T299" s="30">
        <f>S299</f>
        <v>5</v>
      </c>
      <c r="U299" s="20">
        <f>AB299/W299</f>
        <v>100</v>
      </c>
      <c r="V299" s="19">
        <f>ROUND((Q299/100)*G299,0)</f>
        <v>3000</v>
      </c>
      <c r="W299" s="19">
        <f>ROUND(((T299/100)*G299)/J299,0)</f>
        <v>500</v>
      </c>
      <c r="X299" s="19">
        <v>0</v>
      </c>
      <c r="Y299" s="19">
        <v>0</v>
      </c>
      <c r="Z299" s="19">
        <v>0</v>
      </c>
      <c r="AA299" s="20">
        <f>G299*P299</f>
        <v>300000</v>
      </c>
      <c r="AB299" s="20">
        <f>(G299*S299)/J299</f>
        <v>50000</v>
      </c>
      <c r="AC299" s="20">
        <v>0</v>
      </c>
      <c r="AD299" s="20">
        <v>0</v>
      </c>
      <c r="AE299" s="20">
        <v>0</v>
      </c>
      <c r="AF299" s="24">
        <v>100</v>
      </c>
      <c r="AG299" s="24">
        <v>0</v>
      </c>
      <c r="AH299" s="24">
        <v>1</v>
      </c>
      <c r="AI299" s="24">
        <v>100</v>
      </c>
      <c r="AJ299" s="24">
        <v>0</v>
      </c>
      <c r="AK299" s="24">
        <v>1</v>
      </c>
      <c r="AL299" s="24">
        <v>0.5</v>
      </c>
      <c r="AM299" s="24">
        <v>0.5</v>
      </c>
      <c r="AN299" s="24">
        <v>0</v>
      </c>
      <c r="AO299" s="24">
        <v>0</v>
      </c>
      <c r="AP299" s="24">
        <v>0</v>
      </c>
      <c r="AQ299" s="24">
        <v>0.01</v>
      </c>
      <c r="AR299" s="24">
        <v>0.01</v>
      </c>
      <c r="AS299" s="24">
        <v>0</v>
      </c>
      <c r="AT299" s="24">
        <v>0</v>
      </c>
      <c r="AU299" s="24">
        <v>0</v>
      </c>
      <c r="AV299" s="24">
        <v>0</v>
      </c>
      <c r="AW299" s="24">
        <v>0.2</v>
      </c>
      <c r="AX299" s="24">
        <v>0</v>
      </c>
      <c r="AY299" s="24">
        <v>0</v>
      </c>
      <c r="AZ299" s="24">
        <v>0</v>
      </c>
      <c r="BA299" s="24">
        <v>0.04</v>
      </c>
      <c r="BB299" s="24">
        <v>0</v>
      </c>
      <c r="BC299" s="22">
        <v>0.05</v>
      </c>
      <c r="BD299" s="22">
        <v>0.05</v>
      </c>
      <c r="BE299" s="24">
        <v>7.4999999999999997E-2</v>
      </c>
      <c r="BF299" s="24">
        <v>5.0000000000000001E-3</v>
      </c>
      <c r="BG299" s="24">
        <v>0</v>
      </c>
      <c r="BH299" s="24">
        <v>0</v>
      </c>
      <c r="BI299" s="24">
        <v>0</v>
      </c>
      <c r="BJ299" s="24">
        <v>1.8749999999999999E-2</v>
      </c>
      <c r="BK299" s="24">
        <v>1.25E-3</v>
      </c>
      <c r="BL299" s="24">
        <v>0</v>
      </c>
      <c r="BM299" s="24">
        <v>0</v>
      </c>
      <c r="BN299" s="24">
        <v>0</v>
      </c>
      <c r="BO299" s="24">
        <v>0.1</v>
      </c>
      <c r="BP299" s="24">
        <v>0.1</v>
      </c>
      <c r="BQ299" s="24">
        <v>0</v>
      </c>
      <c r="BR299" s="24">
        <v>0</v>
      </c>
      <c r="BS299" s="24">
        <v>0</v>
      </c>
      <c r="BT299" s="24">
        <v>0.04</v>
      </c>
      <c r="BU299" s="29">
        <v>4</v>
      </c>
      <c r="BV299" s="23">
        <f>BT299/(BT299+BU299)</f>
        <v>9.9009900990099011E-3</v>
      </c>
      <c r="BW299" s="23">
        <f>SQRT((BT299*BU299)/((BT299+BU299)^2*(BT299+BU299+1)))</f>
        <v>4.410251516706673E-2</v>
      </c>
      <c r="BX299" s="24">
        <v>0.25</v>
      </c>
      <c r="BY299" s="24">
        <v>0.25</v>
      </c>
      <c r="BZ299" s="24">
        <v>0.25</v>
      </c>
      <c r="CA299" s="24">
        <v>0.25</v>
      </c>
      <c r="CB299" s="28" t="s">
        <v>59</v>
      </c>
      <c r="CC299" s="24">
        <v>600</v>
      </c>
    </row>
    <row r="300" spans="1:81" s="24" customFormat="1" x14ac:dyDescent="0.2">
      <c r="A300" s="30">
        <f t="shared" si="4"/>
        <v>299</v>
      </c>
      <c r="B300" s="24">
        <v>100</v>
      </c>
      <c r="C300" s="24">
        <v>100</v>
      </c>
      <c r="D300" s="24">
        <v>5</v>
      </c>
      <c r="E300" s="24">
        <v>5</v>
      </c>
      <c r="F300" s="19" t="s">
        <v>80</v>
      </c>
      <c r="G300" s="19">
        <f>IF(F300="rectangle",B300*C300,IF(F300="hook",B300*C300-(D300*E300),IF(F300="eight",B300*C300-2*(D300*E300),IF(F300="tee",B300*C300-2*(D300*E300),IF(F300="cross",B300*C300-4*(D300*E300),"ERROR")))))</f>
        <v>10000</v>
      </c>
      <c r="H300" s="19" t="s">
        <v>85</v>
      </c>
      <c r="I300" s="19">
        <f>B300/C300</f>
        <v>1</v>
      </c>
      <c r="J300" s="22">
        <v>1</v>
      </c>
      <c r="K300" s="24">
        <v>125</v>
      </c>
      <c r="L300" s="24">
        <v>4</v>
      </c>
      <c r="M300" s="25">
        <v>3</v>
      </c>
      <c r="N300" s="22">
        <f>M300/4</f>
        <v>0.75</v>
      </c>
      <c r="O300" s="19">
        <f>M300/N300</f>
        <v>4</v>
      </c>
      <c r="P300" s="26">
        <v>30</v>
      </c>
      <c r="Q300" s="30">
        <f>P300</f>
        <v>30</v>
      </c>
      <c r="R300" s="20">
        <f>AA300/V300</f>
        <v>100</v>
      </c>
      <c r="S300" s="27">
        <v>5</v>
      </c>
      <c r="T300" s="30">
        <f>S300</f>
        <v>5</v>
      </c>
      <c r="U300" s="20">
        <f>AB300/W300</f>
        <v>100</v>
      </c>
      <c r="V300" s="19">
        <f>ROUND((Q300/100)*G300,0)</f>
        <v>3000</v>
      </c>
      <c r="W300" s="19">
        <f>ROUND(((T300/100)*G300)/J300,0)</f>
        <v>500</v>
      </c>
      <c r="X300" s="19">
        <v>0</v>
      </c>
      <c r="Y300" s="19">
        <v>0</v>
      </c>
      <c r="Z300" s="19">
        <v>0</v>
      </c>
      <c r="AA300" s="20">
        <f>G300*P300</f>
        <v>300000</v>
      </c>
      <c r="AB300" s="20">
        <f>(G300*S300)/J300</f>
        <v>50000</v>
      </c>
      <c r="AC300" s="20">
        <v>0</v>
      </c>
      <c r="AD300" s="20">
        <v>0</v>
      </c>
      <c r="AE300" s="20">
        <v>0</v>
      </c>
      <c r="AF300" s="24">
        <v>100</v>
      </c>
      <c r="AG300" s="24">
        <v>0</v>
      </c>
      <c r="AH300" s="24">
        <v>1</v>
      </c>
      <c r="AI300" s="24">
        <v>100</v>
      </c>
      <c r="AJ300" s="24">
        <v>0</v>
      </c>
      <c r="AK300" s="24">
        <v>1</v>
      </c>
      <c r="AL300" s="24">
        <v>0.5</v>
      </c>
      <c r="AM300" s="24">
        <v>0.5</v>
      </c>
      <c r="AN300" s="24">
        <v>0</v>
      </c>
      <c r="AO300" s="24">
        <v>0</v>
      </c>
      <c r="AP300" s="24">
        <v>0</v>
      </c>
      <c r="AQ300" s="24">
        <v>0.01</v>
      </c>
      <c r="AR300" s="24">
        <v>0.01</v>
      </c>
      <c r="AS300" s="24">
        <v>0</v>
      </c>
      <c r="AT300" s="24">
        <v>0</v>
      </c>
      <c r="AU300" s="24">
        <v>0</v>
      </c>
      <c r="AV300" s="24">
        <v>0</v>
      </c>
      <c r="AW300" s="24">
        <v>0.2</v>
      </c>
      <c r="AX300" s="24">
        <v>0</v>
      </c>
      <c r="AY300" s="24">
        <v>0</v>
      </c>
      <c r="AZ300" s="24">
        <v>0</v>
      </c>
      <c r="BA300" s="24">
        <v>0.04</v>
      </c>
      <c r="BB300" s="24">
        <v>0</v>
      </c>
      <c r="BC300" s="22">
        <v>0.05</v>
      </c>
      <c r="BD300" s="22">
        <v>0.05</v>
      </c>
      <c r="BE300" s="24">
        <v>7.4999999999999997E-2</v>
      </c>
      <c r="BF300" s="24">
        <v>5.0000000000000001E-3</v>
      </c>
      <c r="BG300" s="24">
        <v>0</v>
      </c>
      <c r="BH300" s="24">
        <v>0</v>
      </c>
      <c r="BI300" s="24">
        <v>0</v>
      </c>
      <c r="BJ300" s="24">
        <v>1.8749999999999999E-2</v>
      </c>
      <c r="BK300" s="24">
        <v>1.25E-3</v>
      </c>
      <c r="BL300" s="24">
        <v>0</v>
      </c>
      <c r="BM300" s="24">
        <v>0</v>
      </c>
      <c r="BN300" s="24">
        <v>0</v>
      </c>
      <c r="BO300" s="24">
        <v>0.1</v>
      </c>
      <c r="BP300" s="24">
        <v>0.1</v>
      </c>
      <c r="BQ300" s="24">
        <v>0</v>
      </c>
      <c r="BR300" s="24">
        <v>0</v>
      </c>
      <c r="BS300" s="24">
        <v>0</v>
      </c>
      <c r="BT300" s="24">
        <v>0.04</v>
      </c>
      <c r="BU300" s="29">
        <v>0.2</v>
      </c>
      <c r="BV300" s="23">
        <f>BT300/(BT300+BU300)</f>
        <v>0.16666666666666666</v>
      </c>
      <c r="BW300" s="23">
        <f>SQRT((BT300*BU300)/((BT300+BU300)^2*(BT300+BU300+1)))</f>
        <v>0.33467472037604118</v>
      </c>
      <c r="BX300" s="24">
        <v>0.25</v>
      </c>
      <c r="BY300" s="24">
        <v>0.25</v>
      </c>
      <c r="BZ300" s="24">
        <v>0.25</v>
      </c>
      <c r="CA300" s="24">
        <v>0.25</v>
      </c>
      <c r="CB300" s="28" t="s">
        <v>59</v>
      </c>
      <c r="CC300" s="24">
        <v>600</v>
      </c>
    </row>
    <row r="301" spans="1:81" s="24" customFormat="1" x14ac:dyDescent="0.2">
      <c r="A301" s="30">
        <f t="shared" si="4"/>
        <v>300</v>
      </c>
      <c r="B301" s="24">
        <v>100</v>
      </c>
      <c r="C301" s="24">
        <v>100</v>
      </c>
      <c r="D301" s="24">
        <v>5</v>
      </c>
      <c r="E301" s="24">
        <v>5</v>
      </c>
      <c r="F301" s="19" t="s">
        <v>80</v>
      </c>
      <c r="G301" s="19">
        <f>IF(F301="rectangle",B301*C301,IF(F301="hook",B301*C301-(D301*E301),IF(F301="eight",B301*C301-2*(D301*E301),IF(F301="tee",B301*C301-2*(D301*E301),IF(F301="cross",B301*C301-4*(D301*E301),"ERROR")))))</f>
        <v>10000</v>
      </c>
      <c r="H301" s="19" t="s">
        <v>85</v>
      </c>
      <c r="I301" s="19">
        <f>B301/C301</f>
        <v>1</v>
      </c>
      <c r="J301" s="22">
        <v>1</v>
      </c>
      <c r="K301" s="24">
        <v>125</v>
      </c>
      <c r="L301" s="24">
        <v>4</v>
      </c>
      <c r="M301" s="25">
        <v>3</v>
      </c>
      <c r="N301" s="22">
        <f>M301/4</f>
        <v>0.75</v>
      </c>
      <c r="O301" s="19">
        <f>M301/N301</f>
        <v>4</v>
      </c>
      <c r="P301" s="26">
        <v>30</v>
      </c>
      <c r="Q301" s="30">
        <f>P301</f>
        <v>30</v>
      </c>
      <c r="R301" s="20">
        <f>AA301/V301</f>
        <v>100</v>
      </c>
      <c r="S301" s="27">
        <v>5</v>
      </c>
      <c r="T301" s="30">
        <f>S301</f>
        <v>5</v>
      </c>
      <c r="U301" s="20">
        <f>AB301/W301</f>
        <v>100</v>
      </c>
      <c r="V301" s="19">
        <f>ROUND((Q301/100)*G301,0)</f>
        <v>3000</v>
      </c>
      <c r="W301" s="19">
        <f>ROUND(((T301/100)*G301)/J301,0)</f>
        <v>500</v>
      </c>
      <c r="X301" s="19">
        <v>0</v>
      </c>
      <c r="Y301" s="19">
        <v>0</v>
      </c>
      <c r="Z301" s="19">
        <v>0</v>
      </c>
      <c r="AA301" s="20">
        <f>G301*P301</f>
        <v>300000</v>
      </c>
      <c r="AB301" s="20">
        <f>(G301*S301)/J301</f>
        <v>50000</v>
      </c>
      <c r="AC301" s="20">
        <v>0</v>
      </c>
      <c r="AD301" s="20">
        <v>0</v>
      </c>
      <c r="AE301" s="20">
        <v>0</v>
      </c>
      <c r="AF301" s="24">
        <v>100</v>
      </c>
      <c r="AG301" s="24">
        <v>0</v>
      </c>
      <c r="AH301" s="24">
        <v>1</v>
      </c>
      <c r="AI301" s="24">
        <v>100</v>
      </c>
      <c r="AJ301" s="24">
        <v>0</v>
      </c>
      <c r="AK301" s="24">
        <v>1</v>
      </c>
      <c r="AL301" s="24">
        <v>0.5</v>
      </c>
      <c r="AM301" s="24">
        <v>0.5</v>
      </c>
      <c r="AN301" s="24">
        <v>0</v>
      </c>
      <c r="AO301" s="24">
        <v>0</v>
      </c>
      <c r="AP301" s="24">
        <v>0</v>
      </c>
      <c r="AQ301" s="24">
        <v>0.01</v>
      </c>
      <c r="AR301" s="24">
        <v>0.01</v>
      </c>
      <c r="AS301" s="24">
        <v>0</v>
      </c>
      <c r="AT301" s="24">
        <v>0</v>
      </c>
      <c r="AU301" s="24">
        <v>0</v>
      </c>
      <c r="AV301" s="24">
        <v>0</v>
      </c>
      <c r="AW301" s="24">
        <v>0.2</v>
      </c>
      <c r="AX301" s="24">
        <v>0</v>
      </c>
      <c r="AY301" s="24">
        <v>0</v>
      </c>
      <c r="AZ301" s="24">
        <v>0</v>
      </c>
      <c r="BA301" s="24">
        <v>0.04</v>
      </c>
      <c r="BB301" s="24">
        <v>0</v>
      </c>
      <c r="BC301" s="22">
        <v>0.05</v>
      </c>
      <c r="BD301" s="22">
        <v>0.05</v>
      </c>
      <c r="BE301" s="24">
        <v>7.4999999999999997E-2</v>
      </c>
      <c r="BF301" s="24">
        <v>5.0000000000000001E-3</v>
      </c>
      <c r="BG301" s="24">
        <v>0</v>
      </c>
      <c r="BH301" s="24">
        <v>0</v>
      </c>
      <c r="BI301" s="24">
        <v>0</v>
      </c>
      <c r="BJ301" s="24">
        <v>1.8749999999999999E-2</v>
      </c>
      <c r="BK301" s="24">
        <v>1.25E-3</v>
      </c>
      <c r="BL301" s="24">
        <v>0</v>
      </c>
      <c r="BM301" s="24">
        <v>0</v>
      </c>
      <c r="BN301" s="24">
        <v>0</v>
      </c>
      <c r="BO301" s="24">
        <v>0.1</v>
      </c>
      <c r="BP301" s="24">
        <v>0.1</v>
      </c>
      <c r="BQ301" s="24">
        <v>0</v>
      </c>
      <c r="BR301" s="24">
        <v>0</v>
      </c>
      <c r="BS301" s="24">
        <v>0</v>
      </c>
      <c r="BT301" s="24">
        <v>0.04</v>
      </c>
      <c r="BU301" s="29">
        <v>0.1</v>
      </c>
      <c r="BV301" s="23">
        <f>BT301/(BT301+BU301)</f>
        <v>0.2857142857142857</v>
      </c>
      <c r="BW301" s="23">
        <f>SQRT((BT301*BU301)/((BT301+BU301)^2*(BT301+BU301+1)))</f>
        <v>0.42310634125649449</v>
      </c>
      <c r="BX301" s="24">
        <v>0.25</v>
      </c>
      <c r="BY301" s="24">
        <v>0.25</v>
      </c>
      <c r="BZ301" s="24">
        <v>0.25</v>
      </c>
      <c r="CA301" s="24">
        <v>0.25</v>
      </c>
      <c r="CB301" s="28" t="s">
        <v>59</v>
      </c>
      <c r="CC301" s="24">
        <v>600</v>
      </c>
    </row>
    <row r="302" spans="1:81" s="24" customFormat="1" x14ac:dyDescent="0.2">
      <c r="A302" s="30">
        <f t="shared" si="4"/>
        <v>301</v>
      </c>
      <c r="B302" s="24">
        <v>100</v>
      </c>
      <c r="C302" s="24">
        <v>100</v>
      </c>
      <c r="D302" s="24">
        <v>5</v>
      </c>
      <c r="E302" s="24">
        <v>5</v>
      </c>
      <c r="F302" s="19" t="s">
        <v>80</v>
      </c>
      <c r="G302" s="19">
        <f>IF(F302="rectangle",B302*C302,IF(F302="hook",B302*C302-(D302*E302),IF(F302="eight",B302*C302-2*(D302*E302),IF(F302="tee",B302*C302-2*(D302*E302),IF(F302="cross",B302*C302-4*(D302*E302),"ERROR")))))</f>
        <v>10000</v>
      </c>
      <c r="H302" s="19" t="s">
        <v>85</v>
      </c>
      <c r="I302" s="19">
        <f>B302/C302</f>
        <v>1</v>
      </c>
      <c r="J302" s="22">
        <v>1</v>
      </c>
      <c r="K302" s="24">
        <v>125</v>
      </c>
      <c r="L302" s="24">
        <v>4</v>
      </c>
      <c r="M302" s="25">
        <v>3</v>
      </c>
      <c r="N302" s="22">
        <f>M302/4</f>
        <v>0.75</v>
      </c>
      <c r="O302" s="19">
        <f>M302/N302</f>
        <v>4</v>
      </c>
      <c r="P302" s="26">
        <v>30</v>
      </c>
      <c r="Q302" s="30">
        <f>P302</f>
        <v>30</v>
      </c>
      <c r="R302" s="20">
        <f>AA302/V302</f>
        <v>100</v>
      </c>
      <c r="S302" s="27">
        <v>15</v>
      </c>
      <c r="T302" s="30">
        <f>S302</f>
        <v>15</v>
      </c>
      <c r="U302" s="20">
        <f>AB302/W302</f>
        <v>100</v>
      </c>
      <c r="V302" s="19">
        <f>ROUND((Q302/100)*G302,0)</f>
        <v>3000</v>
      </c>
      <c r="W302" s="19">
        <f>ROUND(((T302/100)*G302)/J302,0)</f>
        <v>1500</v>
      </c>
      <c r="X302" s="19">
        <v>0</v>
      </c>
      <c r="Y302" s="19">
        <v>0</v>
      </c>
      <c r="Z302" s="19">
        <v>0</v>
      </c>
      <c r="AA302" s="20">
        <f>G302*P302</f>
        <v>300000</v>
      </c>
      <c r="AB302" s="20">
        <f>(G302*S302)/J302</f>
        <v>150000</v>
      </c>
      <c r="AC302" s="20">
        <v>0</v>
      </c>
      <c r="AD302" s="20">
        <v>0</v>
      </c>
      <c r="AE302" s="20">
        <v>0</v>
      </c>
      <c r="AF302" s="24">
        <v>100</v>
      </c>
      <c r="AG302" s="24">
        <v>0</v>
      </c>
      <c r="AH302" s="24">
        <v>1</v>
      </c>
      <c r="AI302" s="24">
        <v>100</v>
      </c>
      <c r="AJ302" s="24">
        <v>0</v>
      </c>
      <c r="AK302" s="24">
        <v>1</v>
      </c>
      <c r="AL302" s="24">
        <v>0.5</v>
      </c>
      <c r="AM302" s="24">
        <v>0.5</v>
      </c>
      <c r="AN302" s="24">
        <v>0</v>
      </c>
      <c r="AO302" s="24">
        <v>0</v>
      </c>
      <c r="AP302" s="24">
        <v>0</v>
      </c>
      <c r="AQ302" s="24">
        <v>0.01</v>
      </c>
      <c r="AR302" s="24">
        <v>0.01</v>
      </c>
      <c r="AS302" s="24">
        <v>0</v>
      </c>
      <c r="AT302" s="24">
        <v>0</v>
      </c>
      <c r="AU302" s="24">
        <v>0</v>
      </c>
      <c r="AV302" s="24">
        <v>0</v>
      </c>
      <c r="AW302" s="24">
        <v>0.2</v>
      </c>
      <c r="AX302" s="24">
        <v>0</v>
      </c>
      <c r="AY302" s="24">
        <v>0</v>
      </c>
      <c r="AZ302" s="24">
        <v>0</v>
      </c>
      <c r="BA302" s="24">
        <v>0.04</v>
      </c>
      <c r="BB302" s="24">
        <v>0</v>
      </c>
      <c r="BC302" s="22">
        <v>0.05</v>
      </c>
      <c r="BD302" s="22">
        <v>0.05</v>
      </c>
      <c r="BE302" s="24">
        <v>7.4999999999999997E-2</v>
      </c>
      <c r="BF302" s="24">
        <v>5.0000000000000001E-3</v>
      </c>
      <c r="BG302" s="24">
        <v>0</v>
      </c>
      <c r="BH302" s="24">
        <v>0</v>
      </c>
      <c r="BI302" s="24">
        <v>0</v>
      </c>
      <c r="BJ302" s="24">
        <v>1.8749999999999999E-2</v>
      </c>
      <c r="BK302" s="24">
        <v>1.25E-3</v>
      </c>
      <c r="BL302" s="24">
        <v>0</v>
      </c>
      <c r="BM302" s="24">
        <v>0</v>
      </c>
      <c r="BN302" s="24">
        <v>0</v>
      </c>
      <c r="BO302" s="24">
        <v>0.1</v>
      </c>
      <c r="BP302" s="24">
        <v>0.1</v>
      </c>
      <c r="BQ302" s="24">
        <v>0</v>
      </c>
      <c r="BR302" s="24">
        <v>0</v>
      </c>
      <c r="BS302" s="24">
        <v>0</v>
      </c>
      <c r="BT302" s="24">
        <v>0.04</v>
      </c>
      <c r="BU302" s="29">
        <v>4</v>
      </c>
      <c r="BV302" s="23">
        <f>BT302/(BT302+BU302)</f>
        <v>9.9009900990099011E-3</v>
      </c>
      <c r="BW302" s="23">
        <f>SQRT((BT302*BU302)/((BT302+BU302)^2*(BT302+BU302+1)))</f>
        <v>4.410251516706673E-2</v>
      </c>
      <c r="BX302" s="24">
        <v>0.25</v>
      </c>
      <c r="BY302" s="24">
        <v>0.25</v>
      </c>
      <c r="BZ302" s="24">
        <v>0.25</v>
      </c>
      <c r="CA302" s="24">
        <v>0.25</v>
      </c>
      <c r="CB302" s="28" t="s">
        <v>59</v>
      </c>
      <c r="CC302" s="24">
        <v>600</v>
      </c>
    </row>
    <row r="303" spans="1:81" s="24" customFormat="1" x14ac:dyDescent="0.2">
      <c r="A303" s="30">
        <f t="shared" si="4"/>
        <v>302</v>
      </c>
      <c r="B303" s="24">
        <v>100</v>
      </c>
      <c r="C303" s="24">
        <v>100</v>
      </c>
      <c r="D303" s="24">
        <v>5</v>
      </c>
      <c r="E303" s="24">
        <v>5</v>
      </c>
      <c r="F303" s="19" t="s">
        <v>80</v>
      </c>
      <c r="G303" s="19">
        <f>IF(F303="rectangle",B303*C303,IF(F303="hook",B303*C303-(D303*E303),IF(F303="eight",B303*C303-2*(D303*E303),IF(F303="tee",B303*C303-2*(D303*E303),IF(F303="cross",B303*C303-4*(D303*E303),"ERROR")))))</f>
        <v>10000</v>
      </c>
      <c r="H303" s="19" t="s">
        <v>85</v>
      </c>
      <c r="I303" s="19">
        <f>B303/C303</f>
        <v>1</v>
      </c>
      <c r="J303" s="22">
        <v>1</v>
      </c>
      <c r="K303" s="24">
        <v>125</v>
      </c>
      <c r="L303" s="24">
        <v>4</v>
      </c>
      <c r="M303" s="25">
        <v>3</v>
      </c>
      <c r="N303" s="22">
        <f>M303/4</f>
        <v>0.75</v>
      </c>
      <c r="O303" s="19">
        <f>M303/N303</f>
        <v>4</v>
      </c>
      <c r="P303" s="26">
        <v>30</v>
      </c>
      <c r="Q303" s="30">
        <f>P303</f>
        <v>30</v>
      </c>
      <c r="R303" s="20">
        <f>AA303/V303</f>
        <v>100</v>
      </c>
      <c r="S303" s="27">
        <v>15</v>
      </c>
      <c r="T303" s="30">
        <f>S303</f>
        <v>15</v>
      </c>
      <c r="U303" s="20">
        <f>AB303/W303</f>
        <v>100</v>
      </c>
      <c r="V303" s="19">
        <f>ROUND((Q303/100)*G303,0)</f>
        <v>3000</v>
      </c>
      <c r="W303" s="19">
        <f>ROUND(((T303/100)*G303)/J303,0)</f>
        <v>1500</v>
      </c>
      <c r="X303" s="19">
        <v>0</v>
      </c>
      <c r="Y303" s="19">
        <v>0</v>
      </c>
      <c r="Z303" s="19">
        <v>0</v>
      </c>
      <c r="AA303" s="20">
        <f>G303*P303</f>
        <v>300000</v>
      </c>
      <c r="AB303" s="20">
        <f>(G303*S303)/J303</f>
        <v>150000</v>
      </c>
      <c r="AC303" s="20">
        <v>0</v>
      </c>
      <c r="AD303" s="20">
        <v>0</v>
      </c>
      <c r="AE303" s="20">
        <v>0</v>
      </c>
      <c r="AF303" s="24">
        <v>100</v>
      </c>
      <c r="AG303" s="24">
        <v>0</v>
      </c>
      <c r="AH303" s="24">
        <v>1</v>
      </c>
      <c r="AI303" s="24">
        <v>100</v>
      </c>
      <c r="AJ303" s="24">
        <v>0</v>
      </c>
      <c r="AK303" s="24">
        <v>1</v>
      </c>
      <c r="AL303" s="24">
        <v>0.5</v>
      </c>
      <c r="AM303" s="24">
        <v>0.5</v>
      </c>
      <c r="AN303" s="24">
        <v>0</v>
      </c>
      <c r="AO303" s="24">
        <v>0</v>
      </c>
      <c r="AP303" s="24">
        <v>0</v>
      </c>
      <c r="AQ303" s="24">
        <v>0.01</v>
      </c>
      <c r="AR303" s="24">
        <v>0.01</v>
      </c>
      <c r="AS303" s="24">
        <v>0</v>
      </c>
      <c r="AT303" s="24">
        <v>0</v>
      </c>
      <c r="AU303" s="24">
        <v>0</v>
      </c>
      <c r="AV303" s="24">
        <v>0</v>
      </c>
      <c r="AW303" s="24">
        <v>0.2</v>
      </c>
      <c r="AX303" s="24">
        <v>0</v>
      </c>
      <c r="AY303" s="24">
        <v>0</v>
      </c>
      <c r="AZ303" s="24">
        <v>0</v>
      </c>
      <c r="BA303" s="24">
        <v>0.04</v>
      </c>
      <c r="BB303" s="24">
        <v>0</v>
      </c>
      <c r="BC303" s="22">
        <v>0.05</v>
      </c>
      <c r="BD303" s="22">
        <v>0.05</v>
      </c>
      <c r="BE303" s="24">
        <v>7.4999999999999997E-2</v>
      </c>
      <c r="BF303" s="24">
        <v>5.0000000000000001E-3</v>
      </c>
      <c r="BG303" s="24">
        <v>0</v>
      </c>
      <c r="BH303" s="24">
        <v>0</v>
      </c>
      <c r="BI303" s="24">
        <v>0</v>
      </c>
      <c r="BJ303" s="24">
        <v>1.8749999999999999E-2</v>
      </c>
      <c r="BK303" s="24">
        <v>1.25E-3</v>
      </c>
      <c r="BL303" s="24">
        <v>0</v>
      </c>
      <c r="BM303" s="24">
        <v>0</v>
      </c>
      <c r="BN303" s="24">
        <v>0</v>
      </c>
      <c r="BO303" s="24">
        <v>0.1</v>
      </c>
      <c r="BP303" s="24">
        <v>0.1</v>
      </c>
      <c r="BQ303" s="24">
        <v>0</v>
      </c>
      <c r="BR303" s="24">
        <v>0</v>
      </c>
      <c r="BS303" s="24">
        <v>0</v>
      </c>
      <c r="BT303" s="24">
        <v>0.04</v>
      </c>
      <c r="BU303" s="29">
        <v>0.2</v>
      </c>
      <c r="BV303" s="23">
        <f>BT303/(BT303+BU303)</f>
        <v>0.16666666666666666</v>
      </c>
      <c r="BW303" s="23">
        <f>SQRT((BT303*BU303)/((BT303+BU303)^2*(BT303+BU303+1)))</f>
        <v>0.33467472037604118</v>
      </c>
      <c r="BX303" s="24">
        <v>0.25</v>
      </c>
      <c r="BY303" s="24">
        <v>0.25</v>
      </c>
      <c r="BZ303" s="24">
        <v>0.25</v>
      </c>
      <c r="CA303" s="24">
        <v>0.25</v>
      </c>
      <c r="CB303" s="28" t="s">
        <v>59</v>
      </c>
      <c r="CC303" s="24">
        <v>600</v>
      </c>
    </row>
    <row r="304" spans="1:81" s="24" customFormat="1" x14ac:dyDescent="0.2">
      <c r="A304" s="30">
        <f t="shared" si="4"/>
        <v>303</v>
      </c>
      <c r="B304" s="24">
        <v>100</v>
      </c>
      <c r="C304" s="24">
        <v>100</v>
      </c>
      <c r="D304" s="24">
        <v>5</v>
      </c>
      <c r="E304" s="24">
        <v>5</v>
      </c>
      <c r="F304" s="19" t="s">
        <v>80</v>
      </c>
      <c r="G304" s="19">
        <f>IF(F304="rectangle",B304*C304,IF(F304="hook",B304*C304-(D304*E304),IF(F304="eight",B304*C304-2*(D304*E304),IF(F304="tee",B304*C304-2*(D304*E304),IF(F304="cross",B304*C304-4*(D304*E304),"ERROR")))))</f>
        <v>10000</v>
      </c>
      <c r="H304" s="19" t="s">
        <v>85</v>
      </c>
      <c r="I304" s="19">
        <f>B304/C304</f>
        <v>1</v>
      </c>
      <c r="J304" s="22">
        <v>1</v>
      </c>
      <c r="K304" s="24">
        <v>125</v>
      </c>
      <c r="L304" s="24">
        <v>4</v>
      </c>
      <c r="M304" s="25">
        <v>3</v>
      </c>
      <c r="N304" s="22">
        <f>M304/4</f>
        <v>0.75</v>
      </c>
      <c r="O304" s="19">
        <f>M304/N304</f>
        <v>4</v>
      </c>
      <c r="P304" s="26">
        <v>30</v>
      </c>
      <c r="Q304" s="30">
        <f>P304</f>
        <v>30</v>
      </c>
      <c r="R304" s="20">
        <f>AA304/V304</f>
        <v>100</v>
      </c>
      <c r="S304" s="27">
        <v>15</v>
      </c>
      <c r="T304" s="30">
        <f>S304</f>
        <v>15</v>
      </c>
      <c r="U304" s="20">
        <f>AB304/W304</f>
        <v>100</v>
      </c>
      <c r="V304" s="19">
        <f>ROUND((Q304/100)*G304,0)</f>
        <v>3000</v>
      </c>
      <c r="W304" s="19">
        <f>ROUND(((T304/100)*G304)/J304,0)</f>
        <v>1500</v>
      </c>
      <c r="X304" s="19">
        <v>0</v>
      </c>
      <c r="Y304" s="19">
        <v>0</v>
      </c>
      <c r="Z304" s="19">
        <v>0</v>
      </c>
      <c r="AA304" s="20">
        <f>G304*P304</f>
        <v>300000</v>
      </c>
      <c r="AB304" s="20">
        <f>(G304*S304)/J304</f>
        <v>150000</v>
      </c>
      <c r="AC304" s="20">
        <v>0</v>
      </c>
      <c r="AD304" s="20">
        <v>0</v>
      </c>
      <c r="AE304" s="20">
        <v>0</v>
      </c>
      <c r="AF304" s="24">
        <v>100</v>
      </c>
      <c r="AG304" s="24">
        <v>0</v>
      </c>
      <c r="AH304" s="24">
        <v>1</v>
      </c>
      <c r="AI304" s="24">
        <v>100</v>
      </c>
      <c r="AJ304" s="24">
        <v>0</v>
      </c>
      <c r="AK304" s="24">
        <v>1</v>
      </c>
      <c r="AL304" s="24">
        <v>0.5</v>
      </c>
      <c r="AM304" s="24">
        <v>0.5</v>
      </c>
      <c r="AN304" s="24">
        <v>0</v>
      </c>
      <c r="AO304" s="24">
        <v>0</v>
      </c>
      <c r="AP304" s="24">
        <v>0</v>
      </c>
      <c r="AQ304" s="24">
        <v>0.01</v>
      </c>
      <c r="AR304" s="24">
        <v>0.01</v>
      </c>
      <c r="AS304" s="24">
        <v>0</v>
      </c>
      <c r="AT304" s="24">
        <v>0</v>
      </c>
      <c r="AU304" s="24">
        <v>0</v>
      </c>
      <c r="AV304" s="24">
        <v>0</v>
      </c>
      <c r="AW304" s="24">
        <v>0.2</v>
      </c>
      <c r="AX304" s="24">
        <v>0</v>
      </c>
      <c r="AY304" s="24">
        <v>0</v>
      </c>
      <c r="AZ304" s="24">
        <v>0</v>
      </c>
      <c r="BA304" s="24">
        <v>0.04</v>
      </c>
      <c r="BB304" s="24">
        <v>0</v>
      </c>
      <c r="BC304" s="22">
        <v>0.05</v>
      </c>
      <c r="BD304" s="22">
        <v>0.05</v>
      </c>
      <c r="BE304" s="24">
        <v>7.4999999999999997E-2</v>
      </c>
      <c r="BF304" s="24">
        <v>5.0000000000000001E-3</v>
      </c>
      <c r="BG304" s="24">
        <v>0</v>
      </c>
      <c r="BH304" s="24">
        <v>0</v>
      </c>
      <c r="BI304" s="24">
        <v>0</v>
      </c>
      <c r="BJ304" s="24">
        <v>1.8749999999999999E-2</v>
      </c>
      <c r="BK304" s="24">
        <v>1.25E-3</v>
      </c>
      <c r="BL304" s="24">
        <v>0</v>
      </c>
      <c r="BM304" s="24">
        <v>0</v>
      </c>
      <c r="BN304" s="24">
        <v>0</v>
      </c>
      <c r="BO304" s="24">
        <v>0.1</v>
      </c>
      <c r="BP304" s="24">
        <v>0.1</v>
      </c>
      <c r="BQ304" s="24">
        <v>0</v>
      </c>
      <c r="BR304" s="24">
        <v>0</v>
      </c>
      <c r="BS304" s="24">
        <v>0</v>
      </c>
      <c r="BT304" s="24">
        <v>0.04</v>
      </c>
      <c r="BU304" s="29">
        <v>0.1</v>
      </c>
      <c r="BV304" s="23">
        <f>BT304/(BT304+BU304)</f>
        <v>0.2857142857142857</v>
      </c>
      <c r="BW304" s="23">
        <f>SQRT((BT304*BU304)/((BT304+BU304)^2*(BT304+BU304+1)))</f>
        <v>0.42310634125649449</v>
      </c>
      <c r="BX304" s="24">
        <v>0.25</v>
      </c>
      <c r="BY304" s="24">
        <v>0.25</v>
      </c>
      <c r="BZ304" s="24">
        <v>0.25</v>
      </c>
      <c r="CA304" s="24">
        <v>0.25</v>
      </c>
      <c r="CB304" s="28" t="s">
        <v>59</v>
      </c>
      <c r="CC304" s="24">
        <v>600</v>
      </c>
    </row>
    <row r="305" spans="1:81" s="24" customFormat="1" x14ac:dyDescent="0.2">
      <c r="A305" s="30">
        <f t="shared" si="4"/>
        <v>304</v>
      </c>
      <c r="B305" s="24">
        <v>100</v>
      </c>
      <c r="C305" s="24">
        <v>100</v>
      </c>
      <c r="D305" s="24">
        <v>5</v>
      </c>
      <c r="E305" s="24">
        <v>5</v>
      </c>
      <c r="F305" s="19" t="s">
        <v>80</v>
      </c>
      <c r="G305" s="19">
        <f>IF(F305="rectangle",B305*C305,IF(F305="hook",B305*C305-(D305*E305),IF(F305="eight",B305*C305-2*(D305*E305),IF(F305="tee",B305*C305-2*(D305*E305),IF(F305="cross",B305*C305-4*(D305*E305),"ERROR")))))</f>
        <v>10000</v>
      </c>
      <c r="H305" s="19" t="s">
        <v>85</v>
      </c>
      <c r="I305" s="19">
        <f>B305/C305</f>
        <v>1</v>
      </c>
      <c r="J305" s="22">
        <v>1</v>
      </c>
      <c r="K305" s="24">
        <v>125</v>
      </c>
      <c r="L305" s="24">
        <v>4</v>
      </c>
      <c r="M305" s="25">
        <v>3</v>
      </c>
      <c r="N305" s="22">
        <f>M305/4</f>
        <v>0.75</v>
      </c>
      <c r="O305" s="19">
        <f>M305/N305</f>
        <v>4</v>
      </c>
      <c r="P305" s="26">
        <v>30</v>
      </c>
      <c r="Q305" s="30">
        <f>P305</f>
        <v>30</v>
      </c>
      <c r="R305" s="20">
        <f>AA305/V305</f>
        <v>100</v>
      </c>
      <c r="S305" s="27">
        <v>30</v>
      </c>
      <c r="T305" s="30">
        <f>S305</f>
        <v>30</v>
      </c>
      <c r="U305" s="20">
        <f>AB305/W305</f>
        <v>100</v>
      </c>
      <c r="V305" s="19">
        <f>ROUND((Q305/100)*G305,0)</f>
        <v>3000</v>
      </c>
      <c r="W305" s="19">
        <f>ROUND(((T305/100)*G305)/J305,0)</f>
        <v>3000</v>
      </c>
      <c r="X305" s="19">
        <v>0</v>
      </c>
      <c r="Y305" s="19">
        <v>0</v>
      </c>
      <c r="Z305" s="19">
        <v>0</v>
      </c>
      <c r="AA305" s="20">
        <f>G305*P305</f>
        <v>300000</v>
      </c>
      <c r="AB305" s="20">
        <f>(G305*S305)/J305</f>
        <v>300000</v>
      </c>
      <c r="AC305" s="20">
        <v>0</v>
      </c>
      <c r="AD305" s="20">
        <v>0</v>
      </c>
      <c r="AE305" s="20">
        <v>0</v>
      </c>
      <c r="AF305" s="24">
        <v>100</v>
      </c>
      <c r="AG305" s="24">
        <v>0</v>
      </c>
      <c r="AH305" s="24">
        <v>1</v>
      </c>
      <c r="AI305" s="24">
        <v>100</v>
      </c>
      <c r="AJ305" s="24">
        <v>0</v>
      </c>
      <c r="AK305" s="24">
        <v>1</v>
      </c>
      <c r="AL305" s="24">
        <v>0.5</v>
      </c>
      <c r="AM305" s="24">
        <v>0.5</v>
      </c>
      <c r="AN305" s="24">
        <v>0</v>
      </c>
      <c r="AO305" s="24">
        <v>0</v>
      </c>
      <c r="AP305" s="24">
        <v>0</v>
      </c>
      <c r="AQ305" s="24">
        <v>0.01</v>
      </c>
      <c r="AR305" s="24">
        <v>0.01</v>
      </c>
      <c r="AS305" s="24">
        <v>0</v>
      </c>
      <c r="AT305" s="24">
        <v>0</v>
      </c>
      <c r="AU305" s="24">
        <v>0</v>
      </c>
      <c r="AV305" s="24">
        <v>0</v>
      </c>
      <c r="AW305" s="24">
        <v>0.2</v>
      </c>
      <c r="AX305" s="24">
        <v>0</v>
      </c>
      <c r="AY305" s="24">
        <v>0</v>
      </c>
      <c r="AZ305" s="24">
        <v>0</v>
      </c>
      <c r="BA305" s="24">
        <v>0.04</v>
      </c>
      <c r="BB305" s="24">
        <v>0</v>
      </c>
      <c r="BC305" s="22">
        <v>0.05</v>
      </c>
      <c r="BD305" s="22">
        <v>0.05</v>
      </c>
      <c r="BE305" s="24">
        <v>7.4999999999999997E-2</v>
      </c>
      <c r="BF305" s="24">
        <v>5.0000000000000001E-3</v>
      </c>
      <c r="BG305" s="24">
        <v>0</v>
      </c>
      <c r="BH305" s="24">
        <v>0</v>
      </c>
      <c r="BI305" s="24">
        <v>0</v>
      </c>
      <c r="BJ305" s="24">
        <v>1.8749999999999999E-2</v>
      </c>
      <c r="BK305" s="24">
        <v>1.25E-3</v>
      </c>
      <c r="BL305" s="24">
        <v>0</v>
      </c>
      <c r="BM305" s="24">
        <v>0</v>
      </c>
      <c r="BN305" s="24">
        <v>0</v>
      </c>
      <c r="BO305" s="24">
        <v>0.1</v>
      </c>
      <c r="BP305" s="24">
        <v>0.1</v>
      </c>
      <c r="BQ305" s="24">
        <v>0</v>
      </c>
      <c r="BR305" s="24">
        <v>0</v>
      </c>
      <c r="BS305" s="24">
        <v>0</v>
      </c>
      <c r="BT305" s="24">
        <v>0.04</v>
      </c>
      <c r="BU305" s="29">
        <v>4</v>
      </c>
      <c r="BV305" s="23">
        <f>BT305/(BT305+BU305)</f>
        <v>9.9009900990099011E-3</v>
      </c>
      <c r="BW305" s="23">
        <f>SQRT((BT305*BU305)/((BT305+BU305)^2*(BT305+BU305+1)))</f>
        <v>4.410251516706673E-2</v>
      </c>
      <c r="BX305" s="24">
        <v>0.25</v>
      </c>
      <c r="BY305" s="24">
        <v>0.25</v>
      </c>
      <c r="BZ305" s="24">
        <v>0.25</v>
      </c>
      <c r="CA305" s="24">
        <v>0.25</v>
      </c>
      <c r="CB305" s="28" t="s">
        <v>59</v>
      </c>
      <c r="CC305" s="24">
        <v>600</v>
      </c>
    </row>
    <row r="306" spans="1:81" s="24" customFormat="1" x14ac:dyDescent="0.2">
      <c r="A306" s="30">
        <f t="shared" si="4"/>
        <v>305</v>
      </c>
      <c r="B306" s="24">
        <v>100</v>
      </c>
      <c r="C306" s="24">
        <v>100</v>
      </c>
      <c r="D306" s="24">
        <v>5</v>
      </c>
      <c r="E306" s="24">
        <v>5</v>
      </c>
      <c r="F306" s="19" t="s">
        <v>80</v>
      </c>
      <c r="G306" s="19">
        <f>IF(F306="rectangle",B306*C306,IF(F306="hook",B306*C306-(D306*E306),IF(F306="eight",B306*C306-2*(D306*E306),IF(F306="tee",B306*C306-2*(D306*E306),IF(F306="cross",B306*C306-4*(D306*E306),"ERROR")))))</f>
        <v>10000</v>
      </c>
      <c r="H306" s="19" t="s">
        <v>85</v>
      </c>
      <c r="I306" s="19">
        <f>B306/C306</f>
        <v>1</v>
      </c>
      <c r="J306" s="22">
        <v>1</v>
      </c>
      <c r="K306" s="24">
        <v>125</v>
      </c>
      <c r="L306" s="24">
        <v>4</v>
      </c>
      <c r="M306" s="25">
        <v>3</v>
      </c>
      <c r="N306" s="22">
        <f>M306/4</f>
        <v>0.75</v>
      </c>
      <c r="O306" s="19">
        <f>M306/N306</f>
        <v>4</v>
      </c>
      <c r="P306" s="26">
        <v>30</v>
      </c>
      <c r="Q306" s="30">
        <f>P306</f>
        <v>30</v>
      </c>
      <c r="R306" s="20">
        <f>AA306/V306</f>
        <v>100</v>
      </c>
      <c r="S306" s="27">
        <v>30</v>
      </c>
      <c r="T306" s="30">
        <f>S306</f>
        <v>30</v>
      </c>
      <c r="U306" s="20">
        <f>AB306/W306</f>
        <v>100</v>
      </c>
      <c r="V306" s="19">
        <f>ROUND((Q306/100)*G306,0)</f>
        <v>3000</v>
      </c>
      <c r="W306" s="19">
        <f>ROUND(((T306/100)*G306)/J306,0)</f>
        <v>3000</v>
      </c>
      <c r="X306" s="19">
        <v>0</v>
      </c>
      <c r="Y306" s="19">
        <v>0</v>
      </c>
      <c r="Z306" s="19">
        <v>0</v>
      </c>
      <c r="AA306" s="20">
        <f>G306*P306</f>
        <v>300000</v>
      </c>
      <c r="AB306" s="20">
        <f>(G306*S306)/J306</f>
        <v>300000</v>
      </c>
      <c r="AC306" s="20">
        <v>0</v>
      </c>
      <c r="AD306" s="20">
        <v>0</v>
      </c>
      <c r="AE306" s="20">
        <v>0</v>
      </c>
      <c r="AF306" s="24">
        <v>100</v>
      </c>
      <c r="AG306" s="24">
        <v>0</v>
      </c>
      <c r="AH306" s="24">
        <v>1</v>
      </c>
      <c r="AI306" s="24">
        <v>100</v>
      </c>
      <c r="AJ306" s="24">
        <v>0</v>
      </c>
      <c r="AK306" s="24">
        <v>1</v>
      </c>
      <c r="AL306" s="24">
        <v>0.5</v>
      </c>
      <c r="AM306" s="24">
        <v>0.5</v>
      </c>
      <c r="AN306" s="24">
        <v>0</v>
      </c>
      <c r="AO306" s="24">
        <v>0</v>
      </c>
      <c r="AP306" s="24">
        <v>0</v>
      </c>
      <c r="AQ306" s="24">
        <v>0.01</v>
      </c>
      <c r="AR306" s="24">
        <v>0.01</v>
      </c>
      <c r="AS306" s="24">
        <v>0</v>
      </c>
      <c r="AT306" s="24">
        <v>0</v>
      </c>
      <c r="AU306" s="24">
        <v>0</v>
      </c>
      <c r="AV306" s="24">
        <v>0</v>
      </c>
      <c r="AW306" s="24">
        <v>0.2</v>
      </c>
      <c r="AX306" s="24">
        <v>0</v>
      </c>
      <c r="AY306" s="24">
        <v>0</v>
      </c>
      <c r="AZ306" s="24">
        <v>0</v>
      </c>
      <c r="BA306" s="24">
        <v>0.04</v>
      </c>
      <c r="BB306" s="24">
        <v>0</v>
      </c>
      <c r="BC306" s="22">
        <v>0.05</v>
      </c>
      <c r="BD306" s="22">
        <v>0.05</v>
      </c>
      <c r="BE306" s="24">
        <v>7.4999999999999997E-2</v>
      </c>
      <c r="BF306" s="24">
        <v>5.0000000000000001E-3</v>
      </c>
      <c r="BG306" s="24">
        <v>0</v>
      </c>
      <c r="BH306" s="24">
        <v>0</v>
      </c>
      <c r="BI306" s="24">
        <v>0</v>
      </c>
      <c r="BJ306" s="24">
        <v>1.8749999999999999E-2</v>
      </c>
      <c r="BK306" s="24">
        <v>1.25E-3</v>
      </c>
      <c r="BL306" s="24">
        <v>0</v>
      </c>
      <c r="BM306" s="24">
        <v>0</v>
      </c>
      <c r="BN306" s="24">
        <v>0</v>
      </c>
      <c r="BO306" s="24">
        <v>0.1</v>
      </c>
      <c r="BP306" s="24">
        <v>0.1</v>
      </c>
      <c r="BQ306" s="24">
        <v>0</v>
      </c>
      <c r="BR306" s="24">
        <v>0</v>
      </c>
      <c r="BS306" s="24">
        <v>0</v>
      </c>
      <c r="BT306" s="24">
        <v>0.04</v>
      </c>
      <c r="BU306" s="29">
        <v>0.2</v>
      </c>
      <c r="BV306" s="23">
        <f>BT306/(BT306+BU306)</f>
        <v>0.16666666666666666</v>
      </c>
      <c r="BW306" s="23">
        <f>SQRT((BT306*BU306)/((BT306+BU306)^2*(BT306+BU306+1)))</f>
        <v>0.33467472037604118</v>
      </c>
      <c r="BX306" s="24">
        <v>0.25</v>
      </c>
      <c r="BY306" s="24">
        <v>0.25</v>
      </c>
      <c r="BZ306" s="24">
        <v>0.25</v>
      </c>
      <c r="CA306" s="24">
        <v>0.25</v>
      </c>
      <c r="CB306" s="28" t="s">
        <v>59</v>
      </c>
      <c r="CC306" s="24">
        <v>600</v>
      </c>
    </row>
    <row r="307" spans="1:81" s="24" customFormat="1" x14ac:dyDescent="0.2">
      <c r="A307" s="30">
        <f t="shared" si="4"/>
        <v>306</v>
      </c>
      <c r="B307" s="24">
        <v>100</v>
      </c>
      <c r="C307" s="24">
        <v>100</v>
      </c>
      <c r="D307" s="24">
        <v>5</v>
      </c>
      <c r="E307" s="24">
        <v>5</v>
      </c>
      <c r="F307" s="19" t="s">
        <v>80</v>
      </c>
      <c r="G307" s="19">
        <f>IF(F307="rectangle",B307*C307,IF(F307="hook",B307*C307-(D307*E307),IF(F307="eight",B307*C307-2*(D307*E307),IF(F307="tee",B307*C307-2*(D307*E307),IF(F307="cross",B307*C307-4*(D307*E307),"ERROR")))))</f>
        <v>10000</v>
      </c>
      <c r="H307" s="19" t="s">
        <v>85</v>
      </c>
      <c r="I307" s="19">
        <f>B307/C307</f>
        <v>1</v>
      </c>
      <c r="J307" s="22">
        <v>1</v>
      </c>
      <c r="K307" s="24">
        <v>125</v>
      </c>
      <c r="L307" s="24">
        <v>4</v>
      </c>
      <c r="M307" s="25">
        <v>3</v>
      </c>
      <c r="N307" s="22">
        <f>M307/4</f>
        <v>0.75</v>
      </c>
      <c r="O307" s="19">
        <f>M307/N307</f>
        <v>4</v>
      </c>
      <c r="P307" s="26">
        <v>30</v>
      </c>
      <c r="Q307" s="30">
        <f>P307</f>
        <v>30</v>
      </c>
      <c r="R307" s="20">
        <f>AA307/V307</f>
        <v>100</v>
      </c>
      <c r="S307" s="27">
        <v>30</v>
      </c>
      <c r="T307" s="30">
        <f>S307</f>
        <v>30</v>
      </c>
      <c r="U307" s="20">
        <f>AB307/W307</f>
        <v>100</v>
      </c>
      <c r="V307" s="19">
        <f>ROUND((Q307/100)*G307,0)</f>
        <v>3000</v>
      </c>
      <c r="W307" s="19">
        <f>ROUND(((T307/100)*G307)/J307,0)</f>
        <v>3000</v>
      </c>
      <c r="X307" s="19">
        <v>0</v>
      </c>
      <c r="Y307" s="19">
        <v>0</v>
      </c>
      <c r="Z307" s="19">
        <v>0</v>
      </c>
      <c r="AA307" s="20">
        <f>G307*P307</f>
        <v>300000</v>
      </c>
      <c r="AB307" s="20">
        <f>(G307*S307)/J307</f>
        <v>300000</v>
      </c>
      <c r="AC307" s="20">
        <v>0</v>
      </c>
      <c r="AD307" s="20">
        <v>0</v>
      </c>
      <c r="AE307" s="20">
        <v>0</v>
      </c>
      <c r="AF307" s="24">
        <v>100</v>
      </c>
      <c r="AG307" s="24">
        <v>0</v>
      </c>
      <c r="AH307" s="24">
        <v>1</v>
      </c>
      <c r="AI307" s="24">
        <v>100</v>
      </c>
      <c r="AJ307" s="24">
        <v>0</v>
      </c>
      <c r="AK307" s="24">
        <v>1</v>
      </c>
      <c r="AL307" s="24">
        <v>0.5</v>
      </c>
      <c r="AM307" s="24">
        <v>0.5</v>
      </c>
      <c r="AN307" s="24">
        <v>0</v>
      </c>
      <c r="AO307" s="24">
        <v>0</v>
      </c>
      <c r="AP307" s="24">
        <v>0</v>
      </c>
      <c r="AQ307" s="24">
        <v>0.01</v>
      </c>
      <c r="AR307" s="24">
        <v>0.01</v>
      </c>
      <c r="AS307" s="24">
        <v>0</v>
      </c>
      <c r="AT307" s="24">
        <v>0</v>
      </c>
      <c r="AU307" s="24">
        <v>0</v>
      </c>
      <c r="AV307" s="24">
        <v>0</v>
      </c>
      <c r="AW307" s="24">
        <v>0.2</v>
      </c>
      <c r="AX307" s="24">
        <v>0</v>
      </c>
      <c r="AY307" s="24">
        <v>0</v>
      </c>
      <c r="AZ307" s="24">
        <v>0</v>
      </c>
      <c r="BA307" s="24">
        <v>0.04</v>
      </c>
      <c r="BB307" s="24">
        <v>0</v>
      </c>
      <c r="BC307" s="22">
        <v>0.05</v>
      </c>
      <c r="BD307" s="22">
        <v>0.05</v>
      </c>
      <c r="BE307" s="24">
        <v>7.4999999999999997E-2</v>
      </c>
      <c r="BF307" s="24">
        <v>5.0000000000000001E-3</v>
      </c>
      <c r="BG307" s="24">
        <v>0</v>
      </c>
      <c r="BH307" s="24">
        <v>0</v>
      </c>
      <c r="BI307" s="24">
        <v>0</v>
      </c>
      <c r="BJ307" s="24">
        <v>1.8749999999999999E-2</v>
      </c>
      <c r="BK307" s="24">
        <v>1.25E-3</v>
      </c>
      <c r="BL307" s="24">
        <v>0</v>
      </c>
      <c r="BM307" s="24">
        <v>0</v>
      </c>
      <c r="BN307" s="24">
        <v>0</v>
      </c>
      <c r="BO307" s="24">
        <v>0.1</v>
      </c>
      <c r="BP307" s="24">
        <v>0.1</v>
      </c>
      <c r="BQ307" s="24">
        <v>0</v>
      </c>
      <c r="BR307" s="24">
        <v>0</v>
      </c>
      <c r="BS307" s="24">
        <v>0</v>
      </c>
      <c r="BT307" s="24">
        <v>0.04</v>
      </c>
      <c r="BU307" s="29">
        <v>0.1</v>
      </c>
      <c r="BV307" s="23">
        <f>BT307/(BT307+BU307)</f>
        <v>0.2857142857142857</v>
      </c>
      <c r="BW307" s="23">
        <f>SQRT((BT307*BU307)/((BT307+BU307)^2*(BT307+BU307+1)))</f>
        <v>0.42310634125649449</v>
      </c>
      <c r="BX307" s="24">
        <v>0.25</v>
      </c>
      <c r="BY307" s="24">
        <v>0.25</v>
      </c>
      <c r="BZ307" s="24">
        <v>0.25</v>
      </c>
      <c r="CA307" s="24">
        <v>0.25</v>
      </c>
      <c r="CB307" s="28" t="s">
        <v>59</v>
      </c>
      <c r="CC307" s="24">
        <v>600</v>
      </c>
    </row>
    <row r="308" spans="1:81" s="24" customFormat="1" x14ac:dyDescent="0.2">
      <c r="A308" s="30">
        <f t="shared" si="4"/>
        <v>307</v>
      </c>
      <c r="B308" s="24">
        <v>20</v>
      </c>
      <c r="C308" s="24">
        <v>20</v>
      </c>
      <c r="D308" s="24">
        <v>5</v>
      </c>
      <c r="E308" s="24">
        <v>5</v>
      </c>
      <c r="F308" s="19" t="s">
        <v>80</v>
      </c>
      <c r="G308" s="19">
        <f>IF(F308="rectangle",B308*C308,IF(F308="hook",B308*C308-(D308*E308),IF(F308="eight",B308*C308-2*(D308*E308),IF(F308="tee",B308*C308-2*(D308*E308),IF(F308="cross",B308*C308-4*(D308*E308),"ERROR")))))</f>
        <v>400</v>
      </c>
      <c r="H308" s="19" t="s">
        <v>84</v>
      </c>
      <c r="I308" s="19">
        <f>B308/C308</f>
        <v>1</v>
      </c>
      <c r="J308" s="22">
        <v>1</v>
      </c>
      <c r="K308" s="24">
        <v>125</v>
      </c>
      <c r="L308" s="24">
        <v>4</v>
      </c>
      <c r="M308" s="25">
        <v>3</v>
      </c>
      <c r="N308" s="22">
        <f>M308/4</f>
        <v>0.75</v>
      </c>
      <c r="O308" s="19">
        <f>M308/N308</f>
        <v>4</v>
      </c>
      <c r="P308" s="26">
        <v>30</v>
      </c>
      <c r="Q308" s="30">
        <f>P308</f>
        <v>30</v>
      </c>
      <c r="R308" s="20">
        <f>AA308/V308</f>
        <v>100</v>
      </c>
      <c r="S308" s="27">
        <v>5</v>
      </c>
      <c r="T308" s="30">
        <f>S308</f>
        <v>5</v>
      </c>
      <c r="U308" s="20">
        <f>AB308/W308</f>
        <v>100</v>
      </c>
      <c r="V308" s="19">
        <f>ROUND((Q308/100)*G308,0)</f>
        <v>120</v>
      </c>
      <c r="W308" s="19">
        <f>ROUND(((T308/100)*G308)/J308,0)</f>
        <v>20</v>
      </c>
      <c r="X308" s="19">
        <v>0</v>
      </c>
      <c r="Y308" s="19">
        <v>0</v>
      </c>
      <c r="Z308" s="19">
        <v>0</v>
      </c>
      <c r="AA308" s="20">
        <f>G308*P308</f>
        <v>12000</v>
      </c>
      <c r="AB308" s="20">
        <f>(G308*S308)/J308</f>
        <v>2000</v>
      </c>
      <c r="AC308" s="20">
        <v>0</v>
      </c>
      <c r="AD308" s="20">
        <v>0</v>
      </c>
      <c r="AE308" s="20">
        <v>0</v>
      </c>
      <c r="AF308" s="24">
        <v>100</v>
      </c>
      <c r="AG308" s="24">
        <v>0</v>
      </c>
      <c r="AH308" s="24">
        <v>1</v>
      </c>
      <c r="AI308" s="24">
        <v>100</v>
      </c>
      <c r="AJ308" s="24">
        <v>0</v>
      </c>
      <c r="AK308" s="24">
        <v>1</v>
      </c>
      <c r="AL308" s="24">
        <v>0.5</v>
      </c>
      <c r="AM308" s="24">
        <v>0.5</v>
      </c>
      <c r="AN308" s="24">
        <v>0</v>
      </c>
      <c r="AO308" s="24">
        <v>0</v>
      </c>
      <c r="AP308" s="24">
        <v>0</v>
      </c>
      <c r="AQ308" s="24">
        <v>0.01</v>
      </c>
      <c r="AR308" s="24">
        <v>0.01</v>
      </c>
      <c r="AS308" s="24">
        <v>0</v>
      </c>
      <c r="AT308" s="24">
        <v>0</v>
      </c>
      <c r="AU308" s="24">
        <v>0</v>
      </c>
      <c r="AV308" s="24">
        <v>0</v>
      </c>
      <c r="AW308" s="24">
        <v>0.2</v>
      </c>
      <c r="AX308" s="24">
        <v>0</v>
      </c>
      <c r="AY308" s="24">
        <v>0</v>
      </c>
      <c r="AZ308" s="24">
        <v>0</v>
      </c>
      <c r="BA308" s="24">
        <v>0.04</v>
      </c>
      <c r="BB308" s="24">
        <v>0</v>
      </c>
      <c r="BC308" s="22">
        <v>0.05</v>
      </c>
      <c r="BD308" s="22">
        <v>0.05</v>
      </c>
      <c r="BE308" s="24">
        <v>7.4999999999999997E-2</v>
      </c>
      <c r="BF308" s="24">
        <v>5.0000000000000001E-3</v>
      </c>
      <c r="BG308" s="24">
        <v>0</v>
      </c>
      <c r="BH308" s="24">
        <v>0</v>
      </c>
      <c r="BI308" s="24">
        <v>0</v>
      </c>
      <c r="BJ308" s="24">
        <v>1.8749999999999999E-2</v>
      </c>
      <c r="BK308" s="24">
        <v>1.25E-3</v>
      </c>
      <c r="BL308" s="24">
        <v>0</v>
      </c>
      <c r="BM308" s="24">
        <v>0</v>
      </c>
      <c r="BN308" s="24">
        <v>0</v>
      </c>
      <c r="BO308" s="24">
        <v>0.1</v>
      </c>
      <c r="BP308" s="24">
        <v>0.1</v>
      </c>
      <c r="BQ308" s="24">
        <v>0</v>
      </c>
      <c r="BR308" s="24">
        <v>0</v>
      </c>
      <c r="BS308" s="24">
        <v>0</v>
      </c>
      <c r="BT308" s="24">
        <v>0.04</v>
      </c>
      <c r="BU308" s="29">
        <v>4</v>
      </c>
      <c r="BV308" s="23">
        <f>BT308/(BT308+BU308)</f>
        <v>9.9009900990099011E-3</v>
      </c>
      <c r="BW308" s="23">
        <f>SQRT((BT308*BU308)/((BT308+BU308)^2*(BT308+BU308+1)))</f>
        <v>4.410251516706673E-2</v>
      </c>
      <c r="BX308" s="24">
        <v>0.25</v>
      </c>
      <c r="BY308" s="24">
        <v>0.25</v>
      </c>
      <c r="BZ308" s="24">
        <v>0.25</v>
      </c>
      <c r="CA308" s="24">
        <v>0.25</v>
      </c>
      <c r="CB308" s="28" t="s">
        <v>59</v>
      </c>
      <c r="CC308" s="24">
        <v>600</v>
      </c>
    </row>
    <row r="309" spans="1:81" s="24" customFormat="1" x14ac:dyDescent="0.2">
      <c r="A309" s="30">
        <f t="shared" si="4"/>
        <v>308</v>
      </c>
      <c r="B309" s="24">
        <v>20</v>
      </c>
      <c r="C309" s="24">
        <v>20</v>
      </c>
      <c r="D309" s="24">
        <v>5</v>
      </c>
      <c r="E309" s="24">
        <v>5</v>
      </c>
      <c r="F309" s="19" t="s">
        <v>80</v>
      </c>
      <c r="G309" s="19">
        <f>IF(F309="rectangle",B309*C309,IF(F309="hook",B309*C309-(D309*E309),IF(F309="eight",B309*C309-2*(D309*E309),IF(F309="tee",B309*C309-2*(D309*E309),IF(F309="cross",B309*C309-4*(D309*E309),"ERROR")))))</f>
        <v>400</v>
      </c>
      <c r="H309" s="19" t="s">
        <v>84</v>
      </c>
      <c r="I309" s="19">
        <f>B309/C309</f>
        <v>1</v>
      </c>
      <c r="J309" s="22">
        <v>1</v>
      </c>
      <c r="K309" s="24">
        <v>125</v>
      </c>
      <c r="L309" s="24">
        <v>4</v>
      </c>
      <c r="M309" s="25">
        <v>3</v>
      </c>
      <c r="N309" s="22">
        <f>M309/4</f>
        <v>0.75</v>
      </c>
      <c r="O309" s="19">
        <f>M309/N309</f>
        <v>4</v>
      </c>
      <c r="P309" s="26">
        <v>30</v>
      </c>
      <c r="Q309" s="30">
        <f>P309</f>
        <v>30</v>
      </c>
      <c r="R309" s="20">
        <f>AA309/V309</f>
        <v>100</v>
      </c>
      <c r="S309" s="27">
        <v>5</v>
      </c>
      <c r="T309" s="30">
        <f>S309</f>
        <v>5</v>
      </c>
      <c r="U309" s="20">
        <f>AB309/W309</f>
        <v>100</v>
      </c>
      <c r="V309" s="19">
        <f>ROUND((Q309/100)*G309,0)</f>
        <v>120</v>
      </c>
      <c r="W309" s="19">
        <f>ROUND(((T309/100)*G309)/J309,0)</f>
        <v>20</v>
      </c>
      <c r="X309" s="19">
        <v>0</v>
      </c>
      <c r="Y309" s="19">
        <v>0</v>
      </c>
      <c r="Z309" s="19">
        <v>0</v>
      </c>
      <c r="AA309" s="20">
        <f>G309*P309</f>
        <v>12000</v>
      </c>
      <c r="AB309" s="20">
        <f>(G309*S309)/J309</f>
        <v>2000</v>
      </c>
      <c r="AC309" s="20">
        <v>0</v>
      </c>
      <c r="AD309" s="20">
        <v>0</v>
      </c>
      <c r="AE309" s="20">
        <v>0</v>
      </c>
      <c r="AF309" s="24">
        <v>100</v>
      </c>
      <c r="AG309" s="24">
        <v>0</v>
      </c>
      <c r="AH309" s="24">
        <v>1</v>
      </c>
      <c r="AI309" s="24">
        <v>100</v>
      </c>
      <c r="AJ309" s="24">
        <v>0</v>
      </c>
      <c r="AK309" s="24">
        <v>1</v>
      </c>
      <c r="AL309" s="24">
        <v>0.5</v>
      </c>
      <c r="AM309" s="24">
        <v>0.5</v>
      </c>
      <c r="AN309" s="24">
        <v>0</v>
      </c>
      <c r="AO309" s="24">
        <v>0</v>
      </c>
      <c r="AP309" s="24">
        <v>0</v>
      </c>
      <c r="AQ309" s="24">
        <v>0.01</v>
      </c>
      <c r="AR309" s="24">
        <v>0.01</v>
      </c>
      <c r="AS309" s="24">
        <v>0</v>
      </c>
      <c r="AT309" s="24">
        <v>0</v>
      </c>
      <c r="AU309" s="24">
        <v>0</v>
      </c>
      <c r="AV309" s="24">
        <v>0</v>
      </c>
      <c r="AW309" s="24">
        <v>0.2</v>
      </c>
      <c r="AX309" s="24">
        <v>0</v>
      </c>
      <c r="AY309" s="24">
        <v>0</v>
      </c>
      <c r="AZ309" s="24">
        <v>0</v>
      </c>
      <c r="BA309" s="24">
        <v>0.04</v>
      </c>
      <c r="BB309" s="24">
        <v>0</v>
      </c>
      <c r="BC309" s="22">
        <v>0.05</v>
      </c>
      <c r="BD309" s="22">
        <v>0.05</v>
      </c>
      <c r="BE309" s="24">
        <v>7.4999999999999997E-2</v>
      </c>
      <c r="BF309" s="24">
        <v>5.0000000000000001E-3</v>
      </c>
      <c r="BG309" s="24">
        <v>0</v>
      </c>
      <c r="BH309" s="24">
        <v>0</v>
      </c>
      <c r="BI309" s="24">
        <v>0</v>
      </c>
      <c r="BJ309" s="24">
        <v>1.8749999999999999E-2</v>
      </c>
      <c r="BK309" s="24">
        <v>1.25E-3</v>
      </c>
      <c r="BL309" s="24">
        <v>0</v>
      </c>
      <c r="BM309" s="24">
        <v>0</v>
      </c>
      <c r="BN309" s="24">
        <v>0</v>
      </c>
      <c r="BO309" s="24">
        <v>0.1</v>
      </c>
      <c r="BP309" s="24">
        <v>0.1</v>
      </c>
      <c r="BQ309" s="24">
        <v>0</v>
      </c>
      <c r="BR309" s="24">
        <v>0</v>
      </c>
      <c r="BS309" s="24">
        <v>0</v>
      </c>
      <c r="BT309" s="24">
        <v>0.04</v>
      </c>
      <c r="BU309" s="29">
        <v>0.2</v>
      </c>
      <c r="BV309" s="23">
        <f>BT309/(BT309+BU309)</f>
        <v>0.16666666666666666</v>
      </c>
      <c r="BW309" s="23">
        <f>SQRT((BT309*BU309)/((BT309+BU309)^2*(BT309+BU309+1)))</f>
        <v>0.33467472037604118</v>
      </c>
      <c r="BX309" s="24">
        <v>0.25</v>
      </c>
      <c r="BY309" s="24">
        <v>0.25</v>
      </c>
      <c r="BZ309" s="24">
        <v>0.25</v>
      </c>
      <c r="CA309" s="24">
        <v>0.25</v>
      </c>
      <c r="CB309" s="28" t="s">
        <v>59</v>
      </c>
      <c r="CC309" s="24">
        <v>600</v>
      </c>
    </row>
    <row r="310" spans="1:81" s="24" customFormat="1" x14ac:dyDescent="0.2">
      <c r="A310" s="30">
        <f t="shared" si="4"/>
        <v>309</v>
      </c>
      <c r="B310" s="24">
        <v>20</v>
      </c>
      <c r="C310" s="24">
        <v>20</v>
      </c>
      <c r="D310" s="24">
        <v>5</v>
      </c>
      <c r="E310" s="24">
        <v>5</v>
      </c>
      <c r="F310" s="19" t="s">
        <v>80</v>
      </c>
      <c r="G310" s="19">
        <f>IF(F310="rectangle",B310*C310,IF(F310="hook",B310*C310-(D310*E310),IF(F310="eight",B310*C310-2*(D310*E310),IF(F310="tee",B310*C310-2*(D310*E310),IF(F310="cross",B310*C310-4*(D310*E310),"ERROR")))))</f>
        <v>400</v>
      </c>
      <c r="H310" s="19" t="s">
        <v>84</v>
      </c>
      <c r="I310" s="19">
        <f>B310/C310</f>
        <v>1</v>
      </c>
      <c r="J310" s="22">
        <v>1</v>
      </c>
      <c r="K310" s="24">
        <v>125</v>
      </c>
      <c r="L310" s="24">
        <v>4</v>
      </c>
      <c r="M310" s="25">
        <v>3</v>
      </c>
      <c r="N310" s="22">
        <f>M310/4</f>
        <v>0.75</v>
      </c>
      <c r="O310" s="19">
        <f>M310/N310</f>
        <v>4</v>
      </c>
      <c r="P310" s="26">
        <v>30</v>
      </c>
      <c r="Q310" s="30">
        <f>P310</f>
        <v>30</v>
      </c>
      <c r="R310" s="20">
        <f>AA310/V310</f>
        <v>100</v>
      </c>
      <c r="S310" s="27">
        <v>5</v>
      </c>
      <c r="T310" s="30">
        <f>S310</f>
        <v>5</v>
      </c>
      <c r="U310" s="20">
        <f>AB310/W310</f>
        <v>100</v>
      </c>
      <c r="V310" s="19">
        <f>ROUND((Q310/100)*G310,0)</f>
        <v>120</v>
      </c>
      <c r="W310" s="19">
        <f>ROUND(((T310/100)*G310)/J310,0)</f>
        <v>20</v>
      </c>
      <c r="X310" s="19">
        <v>0</v>
      </c>
      <c r="Y310" s="19">
        <v>0</v>
      </c>
      <c r="Z310" s="19">
        <v>0</v>
      </c>
      <c r="AA310" s="20">
        <f>G310*P310</f>
        <v>12000</v>
      </c>
      <c r="AB310" s="20">
        <f>(G310*S310)/J310</f>
        <v>2000</v>
      </c>
      <c r="AC310" s="20">
        <v>0</v>
      </c>
      <c r="AD310" s="20">
        <v>0</v>
      </c>
      <c r="AE310" s="20">
        <v>0</v>
      </c>
      <c r="AF310" s="24">
        <v>100</v>
      </c>
      <c r="AG310" s="24">
        <v>0</v>
      </c>
      <c r="AH310" s="24">
        <v>1</v>
      </c>
      <c r="AI310" s="24">
        <v>100</v>
      </c>
      <c r="AJ310" s="24">
        <v>0</v>
      </c>
      <c r="AK310" s="24">
        <v>1</v>
      </c>
      <c r="AL310" s="24">
        <v>0.5</v>
      </c>
      <c r="AM310" s="24">
        <v>0.5</v>
      </c>
      <c r="AN310" s="24">
        <v>0</v>
      </c>
      <c r="AO310" s="24">
        <v>0</v>
      </c>
      <c r="AP310" s="24">
        <v>0</v>
      </c>
      <c r="AQ310" s="24">
        <v>0.01</v>
      </c>
      <c r="AR310" s="24">
        <v>0.01</v>
      </c>
      <c r="AS310" s="24">
        <v>0</v>
      </c>
      <c r="AT310" s="24">
        <v>0</v>
      </c>
      <c r="AU310" s="24">
        <v>0</v>
      </c>
      <c r="AV310" s="24">
        <v>0</v>
      </c>
      <c r="AW310" s="24">
        <v>0.2</v>
      </c>
      <c r="AX310" s="24">
        <v>0</v>
      </c>
      <c r="AY310" s="24">
        <v>0</v>
      </c>
      <c r="AZ310" s="24">
        <v>0</v>
      </c>
      <c r="BA310" s="24">
        <v>0.04</v>
      </c>
      <c r="BB310" s="24">
        <v>0</v>
      </c>
      <c r="BC310" s="22">
        <v>0.05</v>
      </c>
      <c r="BD310" s="22">
        <v>0.05</v>
      </c>
      <c r="BE310" s="24">
        <v>7.4999999999999997E-2</v>
      </c>
      <c r="BF310" s="24">
        <v>5.0000000000000001E-3</v>
      </c>
      <c r="BG310" s="24">
        <v>0</v>
      </c>
      <c r="BH310" s="24">
        <v>0</v>
      </c>
      <c r="BI310" s="24">
        <v>0</v>
      </c>
      <c r="BJ310" s="24">
        <v>1.8749999999999999E-2</v>
      </c>
      <c r="BK310" s="24">
        <v>1.25E-3</v>
      </c>
      <c r="BL310" s="24">
        <v>0</v>
      </c>
      <c r="BM310" s="24">
        <v>0</v>
      </c>
      <c r="BN310" s="24">
        <v>0</v>
      </c>
      <c r="BO310" s="24">
        <v>0.1</v>
      </c>
      <c r="BP310" s="24">
        <v>0.1</v>
      </c>
      <c r="BQ310" s="24">
        <v>0</v>
      </c>
      <c r="BR310" s="24">
        <v>0</v>
      </c>
      <c r="BS310" s="24">
        <v>0</v>
      </c>
      <c r="BT310" s="24">
        <v>0.04</v>
      </c>
      <c r="BU310" s="29">
        <v>0.1</v>
      </c>
      <c r="BV310" s="23">
        <f>BT310/(BT310+BU310)</f>
        <v>0.2857142857142857</v>
      </c>
      <c r="BW310" s="23">
        <f>SQRT((BT310*BU310)/((BT310+BU310)^2*(BT310+BU310+1)))</f>
        <v>0.42310634125649449</v>
      </c>
      <c r="BX310" s="24">
        <v>0.25</v>
      </c>
      <c r="BY310" s="24">
        <v>0.25</v>
      </c>
      <c r="BZ310" s="24">
        <v>0.25</v>
      </c>
      <c r="CA310" s="24">
        <v>0.25</v>
      </c>
      <c r="CB310" s="28" t="s">
        <v>59</v>
      </c>
      <c r="CC310" s="24">
        <v>600</v>
      </c>
    </row>
    <row r="311" spans="1:81" s="24" customFormat="1" x14ac:dyDescent="0.2">
      <c r="A311" s="30">
        <f t="shared" si="4"/>
        <v>310</v>
      </c>
      <c r="B311" s="24">
        <v>20</v>
      </c>
      <c r="C311" s="24">
        <v>20</v>
      </c>
      <c r="D311" s="24">
        <v>5</v>
      </c>
      <c r="E311" s="24">
        <v>5</v>
      </c>
      <c r="F311" s="19" t="s">
        <v>80</v>
      </c>
      <c r="G311" s="19">
        <f>IF(F311="rectangle",B311*C311,IF(F311="hook",B311*C311-(D311*E311),IF(F311="eight",B311*C311-2*(D311*E311),IF(F311="tee",B311*C311-2*(D311*E311),IF(F311="cross",B311*C311-4*(D311*E311),"ERROR")))))</f>
        <v>400</v>
      </c>
      <c r="H311" s="19" t="s">
        <v>84</v>
      </c>
      <c r="I311" s="19">
        <f>B311/C311</f>
        <v>1</v>
      </c>
      <c r="J311" s="22">
        <v>1</v>
      </c>
      <c r="K311" s="24">
        <v>125</v>
      </c>
      <c r="L311" s="24">
        <v>4</v>
      </c>
      <c r="M311" s="25">
        <v>3</v>
      </c>
      <c r="N311" s="22">
        <f>M311/4</f>
        <v>0.75</v>
      </c>
      <c r="O311" s="19">
        <f>M311/N311</f>
        <v>4</v>
      </c>
      <c r="P311" s="26">
        <v>30</v>
      </c>
      <c r="Q311" s="30">
        <f>P311</f>
        <v>30</v>
      </c>
      <c r="R311" s="20">
        <f>AA311/V311</f>
        <v>100</v>
      </c>
      <c r="S311" s="27">
        <v>15</v>
      </c>
      <c r="T311" s="30">
        <f>S311</f>
        <v>15</v>
      </c>
      <c r="U311" s="20">
        <f>AB311/W311</f>
        <v>100</v>
      </c>
      <c r="V311" s="19">
        <f>ROUND((Q311/100)*G311,0)</f>
        <v>120</v>
      </c>
      <c r="W311" s="19">
        <f>ROUND(((T311/100)*G311)/J311,0)</f>
        <v>60</v>
      </c>
      <c r="X311" s="19">
        <v>0</v>
      </c>
      <c r="Y311" s="19">
        <v>0</v>
      </c>
      <c r="Z311" s="19">
        <v>0</v>
      </c>
      <c r="AA311" s="20">
        <f>G311*P311</f>
        <v>12000</v>
      </c>
      <c r="AB311" s="20">
        <f>(G311*S311)/J311</f>
        <v>6000</v>
      </c>
      <c r="AC311" s="20">
        <v>0</v>
      </c>
      <c r="AD311" s="20">
        <v>0</v>
      </c>
      <c r="AE311" s="20">
        <v>0</v>
      </c>
      <c r="AF311" s="24">
        <v>100</v>
      </c>
      <c r="AG311" s="24">
        <v>0</v>
      </c>
      <c r="AH311" s="24">
        <v>1</v>
      </c>
      <c r="AI311" s="24">
        <v>100</v>
      </c>
      <c r="AJ311" s="24">
        <v>0</v>
      </c>
      <c r="AK311" s="24">
        <v>1</v>
      </c>
      <c r="AL311" s="24">
        <v>0.5</v>
      </c>
      <c r="AM311" s="24">
        <v>0.5</v>
      </c>
      <c r="AN311" s="24">
        <v>0</v>
      </c>
      <c r="AO311" s="24">
        <v>0</v>
      </c>
      <c r="AP311" s="24">
        <v>0</v>
      </c>
      <c r="AQ311" s="24">
        <v>0.01</v>
      </c>
      <c r="AR311" s="24">
        <v>0.01</v>
      </c>
      <c r="AS311" s="24">
        <v>0</v>
      </c>
      <c r="AT311" s="24">
        <v>0</v>
      </c>
      <c r="AU311" s="24">
        <v>0</v>
      </c>
      <c r="AV311" s="24">
        <v>0</v>
      </c>
      <c r="AW311" s="24">
        <v>0.2</v>
      </c>
      <c r="AX311" s="24">
        <v>0</v>
      </c>
      <c r="AY311" s="24">
        <v>0</v>
      </c>
      <c r="AZ311" s="24">
        <v>0</v>
      </c>
      <c r="BA311" s="24">
        <v>0.04</v>
      </c>
      <c r="BB311" s="24">
        <v>0</v>
      </c>
      <c r="BC311" s="22">
        <v>0.05</v>
      </c>
      <c r="BD311" s="22">
        <v>0.05</v>
      </c>
      <c r="BE311" s="24">
        <v>7.4999999999999997E-2</v>
      </c>
      <c r="BF311" s="24">
        <v>5.0000000000000001E-3</v>
      </c>
      <c r="BG311" s="24">
        <v>0</v>
      </c>
      <c r="BH311" s="24">
        <v>0</v>
      </c>
      <c r="BI311" s="24">
        <v>0</v>
      </c>
      <c r="BJ311" s="24">
        <v>1.8749999999999999E-2</v>
      </c>
      <c r="BK311" s="24">
        <v>1.25E-3</v>
      </c>
      <c r="BL311" s="24">
        <v>0</v>
      </c>
      <c r="BM311" s="24">
        <v>0</v>
      </c>
      <c r="BN311" s="24">
        <v>0</v>
      </c>
      <c r="BO311" s="24">
        <v>0.1</v>
      </c>
      <c r="BP311" s="24">
        <v>0.1</v>
      </c>
      <c r="BQ311" s="24">
        <v>0</v>
      </c>
      <c r="BR311" s="24">
        <v>0</v>
      </c>
      <c r="BS311" s="24">
        <v>0</v>
      </c>
      <c r="BT311" s="24">
        <v>0.04</v>
      </c>
      <c r="BU311" s="29">
        <v>4</v>
      </c>
      <c r="BV311" s="23">
        <f>BT311/(BT311+BU311)</f>
        <v>9.9009900990099011E-3</v>
      </c>
      <c r="BW311" s="23">
        <f>SQRT((BT311*BU311)/((BT311+BU311)^2*(BT311+BU311+1)))</f>
        <v>4.410251516706673E-2</v>
      </c>
      <c r="BX311" s="24">
        <v>0.25</v>
      </c>
      <c r="BY311" s="24">
        <v>0.25</v>
      </c>
      <c r="BZ311" s="24">
        <v>0.25</v>
      </c>
      <c r="CA311" s="24">
        <v>0.25</v>
      </c>
      <c r="CB311" s="28" t="s">
        <v>59</v>
      </c>
      <c r="CC311" s="24">
        <v>600</v>
      </c>
    </row>
    <row r="312" spans="1:81" s="24" customFormat="1" x14ac:dyDescent="0.2">
      <c r="A312" s="30">
        <f t="shared" si="4"/>
        <v>311</v>
      </c>
      <c r="B312" s="24">
        <v>20</v>
      </c>
      <c r="C312" s="24">
        <v>20</v>
      </c>
      <c r="D312" s="24">
        <v>5</v>
      </c>
      <c r="E312" s="24">
        <v>5</v>
      </c>
      <c r="F312" s="19" t="s">
        <v>80</v>
      </c>
      <c r="G312" s="19">
        <f>IF(F312="rectangle",B312*C312,IF(F312="hook",B312*C312-(D312*E312),IF(F312="eight",B312*C312-2*(D312*E312),IF(F312="tee",B312*C312-2*(D312*E312),IF(F312="cross",B312*C312-4*(D312*E312),"ERROR")))))</f>
        <v>400</v>
      </c>
      <c r="H312" s="19" t="s">
        <v>84</v>
      </c>
      <c r="I312" s="19">
        <f>B312/C312</f>
        <v>1</v>
      </c>
      <c r="J312" s="22">
        <v>1</v>
      </c>
      <c r="K312" s="24">
        <v>125</v>
      </c>
      <c r="L312" s="24">
        <v>4</v>
      </c>
      <c r="M312" s="25">
        <v>3</v>
      </c>
      <c r="N312" s="22">
        <f>M312/4</f>
        <v>0.75</v>
      </c>
      <c r="O312" s="19">
        <f>M312/N312</f>
        <v>4</v>
      </c>
      <c r="P312" s="26">
        <v>30</v>
      </c>
      <c r="Q312" s="30">
        <f>P312</f>
        <v>30</v>
      </c>
      <c r="R312" s="20">
        <f>AA312/V312</f>
        <v>100</v>
      </c>
      <c r="S312" s="27">
        <v>15</v>
      </c>
      <c r="T312" s="30">
        <f>S312</f>
        <v>15</v>
      </c>
      <c r="U312" s="20">
        <f>AB312/W312</f>
        <v>100</v>
      </c>
      <c r="V312" s="19">
        <f>ROUND((Q312/100)*G312,0)</f>
        <v>120</v>
      </c>
      <c r="W312" s="19">
        <f>ROUND(((T312/100)*G312)/J312,0)</f>
        <v>60</v>
      </c>
      <c r="X312" s="19">
        <v>0</v>
      </c>
      <c r="Y312" s="19">
        <v>0</v>
      </c>
      <c r="Z312" s="19">
        <v>0</v>
      </c>
      <c r="AA312" s="20">
        <f>G312*P312</f>
        <v>12000</v>
      </c>
      <c r="AB312" s="20">
        <f>(G312*S312)/J312</f>
        <v>6000</v>
      </c>
      <c r="AC312" s="20">
        <v>0</v>
      </c>
      <c r="AD312" s="20">
        <v>0</v>
      </c>
      <c r="AE312" s="20">
        <v>0</v>
      </c>
      <c r="AF312" s="24">
        <v>100</v>
      </c>
      <c r="AG312" s="24">
        <v>0</v>
      </c>
      <c r="AH312" s="24">
        <v>1</v>
      </c>
      <c r="AI312" s="24">
        <v>100</v>
      </c>
      <c r="AJ312" s="24">
        <v>0</v>
      </c>
      <c r="AK312" s="24">
        <v>1</v>
      </c>
      <c r="AL312" s="24">
        <v>0.5</v>
      </c>
      <c r="AM312" s="24">
        <v>0.5</v>
      </c>
      <c r="AN312" s="24">
        <v>0</v>
      </c>
      <c r="AO312" s="24">
        <v>0</v>
      </c>
      <c r="AP312" s="24">
        <v>0</v>
      </c>
      <c r="AQ312" s="24">
        <v>0.01</v>
      </c>
      <c r="AR312" s="24">
        <v>0.01</v>
      </c>
      <c r="AS312" s="24">
        <v>0</v>
      </c>
      <c r="AT312" s="24">
        <v>0</v>
      </c>
      <c r="AU312" s="24">
        <v>0</v>
      </c>
      <c r="AV312" s="24">
        <v>0</v>
      </c>
      <c r="AW312" s="24">
        <v>0.2</v>
      </c>
      <c r="AX312" s="24">
        <v>0</v>
      </c>
      <c r="AY312" s="24">
        <v>0</v>
      </c>
      <c r="AZ312" s="24">
        <v>0</v>
      </c>
      <c r="BA312" s="24">
        <v>0.04</v>
      </c>
      <c r="BB312" s="24">
        <v>0</v>
      </c>
      <c r="BC312" s="22">
        <v>0.05</v>
      </c>
      <c r="BD312" s="22">
        <v>0.05</v>
      </c>
      <c r="BE312" s="24">
        <v>7.4999999999999997E-2</v>
      </c>
      <c r="BF312" s="24">
        <v>5.0000000000000001E-3</v>
      </c>
      <c r="BG312" s="24">
        <v>0</v>
      </c>
      <c r="BH312" s="24">
        <v>0</v>
      </c>
      <c r="BI312" s="24">
        <v>0</v>
      </c>
      <c r="BJ312" s="24">
        <v>1.8749999999999999E-2</v>
      </c>
      <c r="BK312" s="24">
        <v>1.25E-3</v>
      </c>
      <c r="BL312" s="24">
        <v>0</v>
      </c>
      <c r="BM312" s="24">
        <v>0</v>
      </c>
      <c r="BN312" s="24">
        <v>0</v>
      </c>
      <c r="BO312" s="24">
        <v>0.1</v>
      </c>
      <c r="BP312" s="24">
        <v>0.1</v>
      </c>
      <c r="BQ312" s="24">
        <v>0</v>
      </c>
      <c r="BR312" s="24">
        <v>0</v>
      </c>
      <c r="BS312" s="24">
        <v>0</v>
      </c>
      <c r="BT312" s="24">
        <v>0.04</v>
      </c>
      <c r="BU312" s="29">
        <v>0.2</v>
      </c>
      <c r="BV312" s="23">
        <f>BT312/(BT312+BU312)</f>
        <v>0.16666666666666666</v>
      </c>
      <c r="BW312" s="23">
        <f>SQRT((BT312*BU312)/((BT312+BU312)^2*(BT312+BU312+1)))</f>
        <v>0.33467472037604118</v>
      </c>
      <c r="BX312" s="24">
        <v>0.25</v>
      </c>
      <c r="BY312" s="24">
        <v>0.25</v>
      </c>
      <c r="BZ312" s="24">
        <v>0.25</v>
      </c>
      <c r="CA312" s="24">
        <v>0.25</v>
      </c>
      <c r="CB312" s="28" t="s">
        <v>59</v>
      </c>
      <c r="CC312" s="24">
        <v>600</v>
      </c>
    </row>
    <row r="313" spans="1:81" s="24" customFormat="1" x14ac:dyDescent="0.2">
      <c r="A313" s="30">
        <f t="shared" si="4"/>
        <v>312</v>
      </c>
      <c r="B313" s="24">
        <v>20</v>
      </c>
      <c r="C313" s="24">
        <v>20</v>
      </c>
      <c r="D313" s="24">
        <v>5</v>
      </c>
      <c r="E313" s="24">
        <v>5</v>
      </c>
      <c r="F313" s="19" t="s">
        <v>80</v>
      </c>
      <c r="G313" s="19">
        <f>IF(F313="rectangle",B313*C313,IF(F313="hook",B313*C313-(D313*E313),IF(F313="eight",B313*C313-2*(D313*E313),IF(F313="tee",B313*C313-2*(D313*E313),IF(F313="cross",B313*C313-4*(D313*E313),"ERROR")))))</f>
        <v>400</v>
      </c>
      <c r="H313" s="19" t="s">
        <v>84</v>
      </c>
      <c r="I313" s="19">
        <f>B313/C313</f>
        <v>1</v>
      </c>
      <c r="J313" s="22">
        <v>1</v>
      </c>
      <c r="K313" s="24">
        <v>125</v>
      </c>
      <c r="L313" s="24">
        <v>4</v>
      </c>
      <c r="M313" s="25">
        <v>3</v>
      </c>
      <c r="N313" s="22">
        <f>M313/4</f>
        <v>0.75</v>
      </c>
      <c r="O313" s="19">
        <f>M313/N313</f>
        <v>4</v>
      </c>
      <c r="P313" s="26">
        <v>30</v>
      </c>
      <c r="Q313" s="30">
        <f>P313</f>
        <v>30</v>
      </c>
      <c r="R313" s="20">
        <f>AA313/V313</f>
        <v>100</v>
      </c>
      <c r="S313" s="27">
        <v>15</v>
      </c>
      <c r="T313" s="30">
        <f>S313</f>
        <v>15</v>
      </c>
      <c r="U313" s="20">
        <f>AB313/W313</f>
        <v>100</v>
      </c>
      <c r="V313" s="19">
        <f>ROUND((Q313/100)*G313,0)</f>
        <v>120</v>
      </c>
      <c r="W313" s="19">
        <f>ROUND(((T313/100)*G313)/J313,0)</f>
        <v>60</v>
      </c>
      <c r="X313" s="19">
        <v>0</v>
      </c>
      <c r="Y313" s="19">
        <v>0</v>
      </c>
      <c r="Z313" s="19">
        <v>0</v>
      </c>
      <c r="AA313" s="20">
        <f>G313*P313</f>
        <v>12000</v>
      </c>
      <c r="AB313" s="20">
        <f>(G313*S313)/J313</f>
        <v>6000</v>
      </c>
      <c r="AC313" s="20">
        <v>0</v>
      </c>
      <c r="AD313" s="20">
        <v>0</v>
      </c>
      <c r="AE313" s="20">
        <v>0</v>
      </c>
      <c r="AF313" s="24">
        <v>100</v>
      </c>
      <c r="AG313" s="24">
        <v>0</v>
      </c>
      <c r="AH313" s="24">
        <v>1</v>
      </c>
      <c r="AI313" s="24">
        <v>100</v>
      </c>
      <c r="AJ313" s="24">
        <v>0</v>
      </c>
      <c r="AK313" s="24">
        <v>1</v>
      </c>
      <c r="AL313" s="24">
        <v>0.5</v>
      </c>
      <c r="AM313" s="24">
        <v>0.5</v>
      </c>
      <c r="AN313" s="24">
        <v>0</v>
      </c>
      <c r="AO313" s="24">
        <v>0</v>
      </c>
      <c r="AP313" s="24">
        <v>0</v>
      </c>
      <c r="AQ313" s="24">
        <v>0.01</v>
      </c>
      <c r="AR313" s="24">
        <v>0.01</v>
      </c>
      <c r="AS313" s="24">
        <v>0</v>
      </c>
      <c r="AT313" s="24">
        <v>0</v>
      </c>
      <c r="AU313" s="24">
        <v>0</v>
      </c>
      <c r="AV313" s="24">
        <v>0</v>
      </c>
      <c r="AW313" s="24">
        <v>0.2</v>
      </c>
      <c r="AX313" s="24">
        <v>0</v>
      </c>
      <c r="AY313" s="24">
        <v>0</v>
      </c>
      <c r="AZ313" s="24">
        <v>0</v>
      </c>
      <c r="BA313" s="24">
        <v>0.04</v>
      </c>
      <c r="BB313" s="24">
        <v>0</v>
      </c>
      <c r="BC313" s="22">
        <v>0.05</v>
      </c>
      <c r="BD313" s="22">
        <v>0.05</v>
      </c>
      <c r="BE313" s="24">
        <v>7.4999999999999997E-2</v>
      </c>
      <c r="BF313" s="24">
        <v>5.0000000000000001E-3</v>
      </c>
      <c r="BG313" s="24">
        <v>0</v>
      </c>
      <c r="BH313" s="24">
        <v>0</v>
      </c>
      <c r="BI313" s="24">
        <v>0</v>
      </c>
      <c r="BJ313" s="24">
        <v>1.8749999999999999E-2</v>
      </c>
      <c r="BK313" s="24">
        <v>1.25E-3</v>
      </c>
      <c r="BL313" s="24">
        <v>0</v>
      </c>
      <c r="BM313" s="24">
        <v>0</v>
      </c>
      <c r="BN313" s="24">
        <v>0</v>
      </c>
      <c r="BO313" s="24">
        <v>0.1</v>
      </c>
      <c r="BP313" s="24">
        <v>0.1</v>
      </c>
      <c r="BQ313" s="24">
        <v>0</v>
      </c>
      <c r="BR313" s="24">
        <v>0</v>
      </c>
      <c r="BS313" s="24">
        <v>0</v>
      </c>
      <c r="BT313" s="24">
        <v>0.04</v>
      </c>
      <c r="BU313" s="29">
        <v>0.1</v>
      </c>
      <c r="BV313" s="23">
        <f>BT313/(BT313+BU313)</f>
        <v>0.2857142857142857</v>
      </c>
      <c r="BW313" s="23">
        <f>SQRT((BT313*BU313)/((BT313+BU313)^2*(BT313+BU313+1)))</f>
        <v>0.42310634125649449</v>
      </c>
      <c r="BX313" s="24">
        <v>0.25</v>
      </c>
      <c r="BY313" s="24">
        <v>0.25</v>
      </c>
      <c r="BZ313" s="24">
        <v>0.25</v>
      </c>
      <c r="CA313" s="24">
        <v>0.25</v>
      </c>
      <c r="CB313" s="28" t="s">
        <v>59</v>
      </c>
      <c r="CC313" s="24">
        <v>600</v>
      </c>
    </row>
    <row r="314" spans="1:81" s="24" customFormat="1" x14ac:dyDescent="0.2">
      <c r="A314" s="30">
        <f t="shared" si="4"/>
        <v>313</v>
      </c>
      <c r="B314" s="24">
        <v>20</v>
      </c>
      <c r="C314" s="24">
        <v>20</v>
      </c>
      <c r="D314" s="24">
        <v>5</v>
      </c>
      <c r="E314" s="24">
        <v>5</v>
      </c>
      <c r="F314" s="19" t="s">
        <v>80</v>
      </c>
      <c r="G314" s="19">
        <f>IF(F314="rectangle",B314*C314,IF(F314="hook",B314*C314-(D314*E314),IF(F314="eight",B314*C314-2*(D314*E314),IF(F314="tee",B314*C314-2*(D314*E314),IF(F314="cross",B314*C314-4*(D314*E314),"ERROR")))))</f>
        <v>400</v>
      </c>
      <c r="H314" s="19" t="s">
        <v>84</v>
      </c>
      <c r="I314" s="19">
        <f>B314/C314</f>
        <v>1</v>
      </c>
      <c r="J314" s="22">
        <v>1</v>
      </c>
      <c r="K314" s="24">
        <v>125</v>
      </c>
      <c r="L314" s="24">
        <v>4</v>
      </c>
      <c r="M314" s="25">
        <v>3</v>
      </c>
      <c r="N314" s="22">
        <f>M314/4</f>
        <v>0.75</v>
      </c>
      <c r="O314" s="19">
        <f>M314/N314</f>
        <v>4</v>
      </c>
      <c r="P314" s="26">
        <v>30</v>
      </c>
      <c r="Q314" s="30">
        <f>P314</f>
        <v>30</v>
      </c>
      <c r="R314" s="20">
        <f>AA314/V314</f>
        <v>100</v>
      </c>
      <c r="S314" s="27">
        <v>30</v>
      </c>
      <c r="T314" s="30">
        <f>S314</f>
        <v>30</v>
      </c>
      <c r="U314" s="20">
        <f>AB314/W314</f>
        <v>100</v>
      </c>
      <c r="V314" s="19">
        <f>ROUND((Q314/100)*G314,0)</f>
        <v>120</v>
      </c>
      <c r="W314" s="19">
        <f>ROUND(((T314/100)*G314)/J314,0)</f>
        <v>120</v>
      </c>
      <c r="X314" s="19">
        <v>0</v>
      </c>
      <c r="Y314" s="19">
        <v>0</v>
      </c>
      <c r="Z314" s="19">
        <v>0</v>
      </c>
      <c r="AA314" s="20">
        <f>G314*P314</f>
        <v>12000</v>
      </c>
      <c r="AB314" s="20">
        <f>(G314*S314)/J314</f>
        <v>12000</v>
      </c>
      <c r="AC314" s="20">
        <v>0</v>
      </c>
      <c r="AD314" s="20">
        <v>0</v>
      </c>
      <c r="AE314" s="20">
        <v>0</v>
      </c>
      <c r="AF314" s="24">
        <v>100</v>
      </c>
      <c r="AG314" s="24">
        <v>0</v>
      </c>
      <c r="AH314" s="24">
        <v>1</v>
      </c>
      <c r="AI314" s="24">
        <v>100</v>
      </c>
      <c r="AJ314" s="24">
        <v>0</v>
      </c>
      <c r="AK314" s="24">
        <v>1</v>
      </c>
      <c r="AL314" s="24">
        <v>0.5</v>
      </c>
      <c r="AM314" s="24">
        <v>0.5</v>
      </c>
      <c r="AN314" s="24">
        <v>0</v>
      </c>
      <c r="AO314" s="24">
        <v>0</v>
      </c>
      <c r="AP314" s="24">
        <v>0</v>
      </c>
      <c r="AQ314" s="24">
        <v>0.01</v>
      </c>
      <c r="AR314" s="24">
        <v>0.01</v>
      </c>
      <c r="AS314" s="24">
        <v>0</v>
      </c>
      <c r="AT314" s="24">
        <v>0</v>
      </c>
      <c r="AU314" s="24">
        <v>0</v>
      </c>
      <c r="AV314" s="24">
        <v>0</v>
      </c>
      <c r="AW314" s="24">
        <v>0.2</v>
      </c>
      <c r="AX314" s="24">
        <v>0</v>
      </c>
      <c r="AY314" s="24">
        <v>0</v>
      </c>
      <c r="AZ314" s="24">
        <v>0</v>
      </c>
      <c r="BA314" s="24">
        <v>0.04</v>
      </c>
      <c r="BB314" s="24">
        <v>0</v>
      </c>
      <c r="BC314" s="22">
        <v>0.05</v>
      </c>
      <c r="BD314" s="22">
        <v>0.05</v>
      </c>
      <c r="BE314" s="24">
        <v>7.4999999999999997E-2</v>
      </c>
      <c r="BF314" s="24">
        <v>5.0000000000000001E-3</v>
      </c>
      <c r="BG314" s="24">
        <v>0</v>
      </c>
      <c r="BH314" s="24">
        <v>0</v>
      </c>
      <c r="BI314" s="24">
        <v>0</v>
      </c>
      <c r="BJ314" s="24">
        <v>1.8749999999999999E-2</v>
      </c>
      <c r="BK314" s="24">
        <v>1.25E-3</v>
      </c>
      <c r="BL314" s="24">
        <v>0</v>
      </c>
      <c r="BM314" s="24">
        <v>0</v>
      </c>
      <c r="BN314" s="24">
        <v>0</v>
      </c>
      <c r="BO314" s="24">
        <v>0.1</v>
      </c>
      <c r="BP314" s="24">
        <v>0.1</v>
      </c>
      <c r="BQ314" s="24">
        <v>0</v>
      </c>
      <c r="BR314" s="24">
        <v>0</v>
      </c>
      <c r="BS314" s="24">
        <v>0</v>
      </c>
      <c r="BT314" s="24">
        <v>0.04</v>
      </c>
      <c r="BU314" s="29">
        <v>4</v>
      </c>
      <c r="BV314" s="23">
        <f>BT314/(BT314+BU314)</f>
        <v>9.9009900990099011E-3</v>
      </c>
      <c r="BW314" s="23">
        <f>SQRT((BT314*BU314)/((BT314+BU314)^2*(BT314+BU314+1)))</f>
        <v>4.410251516706673E-2</v>
      </c>
      <c r="BX314" s="24">
        <v>0.25</v>
      </c>
      <c r="BY314" s="24">
        <v>0.25</v>
      </c>
      <c r="BZ314" s="24">
        <v>0.25</v>
      </c>
      <c r="CA314" s="24">
        <v>0.25</v>
      </c>
      <c r="CB314" s="28" t="s">
        <v>59</v>
      </c>
      <c r="CC314" s="24">
        <v>600</v>
      </c>
    </row>
    <row r="315" spans="1:81" s="24" customFormat="1" x14ac:dyDescent="0.2">
      <c r="A315" s="30">
        <f t="shared" si="4"/>
        <v>314</v>
      </c>
      <c r="B315" s="24">
        <v>20</v>
      </c>
      <c r="C315" s="24">
        <v>20</v>
      </c>
      <c r="D315" s="24">
        <v>5</v>
      </c>
      <c r="E315" s="24">
        <v>5</v>
      </c>
      <c r="F315" s="19" t="s">
        <v>80</v>
      </c>
      <c r="G315" s="19">
        <f>IF(F315="rectangle",B315*C315,IF(F315="hook",B315*C315-(D315*E315),IF(F315="eight",B315*C315-2*(D315*E315),IF(F315="tee",B315*C315-2*(D315*E315),IF(F315="cross",B315*C315-4*(D315*E315),"ERROR")))))</f>
        <v>400</v>
      </c>
      <c r="H315" s="19" t="s">
        <v>84</v>
      </c>
      <c r="I315" s="19">
        <f>B315/C315</f>
        <v>1</v>
      </c>
      <c r="J315" s="22">
        <v>1</v>
      </c>
      <c r="K315" s="24">
        <v>125</v>
      </c>
      <c r="L315" s="24">
        <v>4</v>
      </c>
      <c r="M315" s="25">
        <v>3</v>
      </c>
      <c r="N315" s="22">
        <f>M315/4</f>
        <v>0.75</v>
      </c>
      <c r="O315" s="19">
        <f>M315/N315</f>
        <v>4</v>
      </c>
      <c r="P315" s="26">
        <v>30</v>
      </c>
      <c r="Q315" s="30">
        <f>P315</f>
        <v>30</v>
      </c>
      <c r="R315" s="20">
        <f>AA315/V315</f>
        <v>100</v>
      </c>
      <c r="S315" s="27">
        <v>30</v>
      </c>
      <c r="T315" s="30">
        <f>S315</f>
        <v>30</v>
      </c>
      <c r="U315" s="20">
        <f>AB315/W315</f>
        <v>100</v>
      </c>
      <c r="V315" s="19">
        <f>ROUND((Q315/100)*G315,0)</f>
        <v>120</v>
      </c>
      <c r="W315" s="19">
        <f>ROUND(((T315/100)*G315)/J315,0)</f>
        <v>120</v>
      </c>
      <c r="X315" s="19">
        <v>0</v>
      </c>
      <c r="Y315" s="19">
        <v>0</v>
      </c>
      <c r="Z315" s="19">
        <v>0</v>
      </c>
      <c r="AA315" s="20">
        <f>G315*P315</f>
        <v>12000</v>
      </c>
      <c r="AB315" s="20">
        <f>(G315*S315)/J315</f>
        <v>12000</v>
      </c>
      <c r="AC315" s="20">
        <v>0</v>
      </c>
      <c r="AD315" s="20">
        <v>0</v>
      </c>
      <c r="AE315" s="20">
        <v>0</v>
      </c>
      <c r="AF315" s="24">
        <v>100</v>
      </c>
      <c r="AG315" s="24">
        <v>0</v>
      </c>
      <c r="AH315" s="24">
        <v>1</v>
      </c>
      <c r="AI315" s="24">
        <v>100</v>
      </c>
      <c r="AJ315" s="24">
        <v>0</v>
      </c>
      <c r="AK315" s="24">
        <v>1</v>
      </c>
      <c r="AL315" s="24">
        <v>0.5</v>
      </c>
      <c r="AM315" s="24">
        <v>0.5</v>
      </c>
      <c r="AN315" s="24">
        <v>0</v>
      </c>
      <c r="AO315" s="24">
        <v>0</v>
      </c>
      <c r="AP315" s="24">
        <v>0</v>
      </c>
      <c r="AQ315" s="24">
        <v>0.01</v>
      </c>
      <c r="AR315" s="24">
        <v>0.01</v>
      </c>
      <c r="AS315" s="24">
        <v>0</v>
      </c>
      <c r="AT315" s="24">
        <v>0</v>
      </c>
      <c r="AU315" s="24">
        <v>0</v>
      </c>
      <c r="AV315" s="24">
        <v>0</v>
      </c>
      <c r="AW315" s="24">
        <v>0.2</v>
      </c>
      <c r="AX315" s="24">
        <v>0</v>
      </c>
      <c r="AY315" s="24">
        <v>0</v>
      </c>
      <c r="AZ315" s="24">
        <v>0</v>
      </c>
      <c r="BA315" s="24">
        <v>0.04</v>
      </c>
      <c r="BB315" s="24">
        <v>0</v>
      </c>
      <c r="BC315" s="22">
        <v>0.05</v>
      </c>
      <c r="BD315" s="22">
        <v>0.05</v>
      </c>
      <c r="BE315" s="24">
        <v>7.4999999999999997E-2</v>
      </c>
      <c r="BF315" s="24">
        <v>5.0000000000000001E-3</v>
      </c>
      <c r="BG315" s="24">
        <v>0</v>
      </c>
      <c r="BH315" s="24">
        <v>0</v>
      </c>
      <c r="BI315" s="24">
        <v>0</v>
      </c>
      <c r="BJ315" s="24">
        <v>1.8749999999999999E-2</v>
      </c>
      <c r="BK315" s="24">
        <v>1.25E-3</v>
      </c>
      <c r="BL315" s="24">
        <v>0</v>
      </c>
      <c r="BM315" s="24">
        <v>0</v>
      </c>
      <c r="BN315" s="24">
        <v>0</v>
      </c>
      <c r="BO315" s="24">
        <v>0.1</v>
      </c>
      <c r="BP315" s="24">
        <v>0.1</v>
      </c>
      <c r="BQ315" s="24">
        <v>0</v>
      </c>
      <c r="BR315" s="24">
        <v>0</v>
      </c>
      <c r="BS315" s="24">
        <v>0</v>
      </c>
      <c r="BT315" s="24">
        <v>0.04</v>
      </c>
      <c r="BU315" s="29">
        <v>0.2</v>
      </c>
      <c r="BV315" s="23">
        <f>BT315/(BT315+BU315)</f>
        <v>0.16666666666666666</v>
      </c>
      <c r="BW315" s="23">
        <f>SQRT((BT315*BU315)/((BT315+BU315)^2*(BT315+BU315+1)))</f>
        <v>0.33467472037604118</v>
      </c>
      <c r="BX315" s="24">
        <v>0.25</v>
      </c>
      <c r="BY315" s="24">
        <v>0.25</v>
      </c>
      <c r="BZ315" s="24">
        <v>0.25</v>
      </c>
      <c r="CA315" s="24">
        <v>0.25</v>
      </c>
      <c r="CB315" s="28" t="s">
        <v>59</v>
      </c>
      <c r="CC315" s="24">
        <v>600</v>
      </c>
    </row>
    <row r="316" spans="1:81" s="24" customFormat="1" x14ac:dyDescent="0.2">
      <c r="A316" s="30">
        <f t="shared" si="4"/>
        <v>315</v>
      </c>
      <c r="B316" s="24">
        <v>20</v>
      </c>
      <c r="C316" s="24">
        <v>20</v>
      </c>
      <c r="D316" s="24">
        <v>5</v>
      </c>
      <c r="E316" s="24">
        <v>5</v>
      </c>
      <c r="F316" s="19" t="s">
        <v>80</v>
      </c>
      <c r="G316" s="19">
        <f>IF(F316="rectangle",B316*C316,IF(F316="hook",B316*C316-(D316*E316),IF(F316="eight",B316*C316-2*(D316*E316),IF(F316="tee",B316*C316-2*(D316*E316),IF(F316="cross",B316*C316-4*(D316*E316),"ERROR")))))</f>
        <v>400</v>
      </c>
      <c r="H316" s="19" t="s">
        <v>84</v>
      </c>
      <c r="I316" s="19">
        <f>B316/C316</f>
        <v>1</v>
      </c>
      <c r="J316" s="22">
        <v>1</v>
      </c>
      <c r="K316" s="24">
        <v>125</v>
      </c>
      <c r="L316" s="24">
        <v>4</v>
      </c>
      <c r="M316" s="25">
        <v>3</v>
      </c>
      <c r="N316" s="22">
        <f>M316/4</f>
        <v>0.75</v>
      </c>
      <c r="O316" s="19">
        <f>M316/N316</f>
        <v>4</v>
      </c>
      <c r="P316" s="26">
        <v>30</v>
      </c>
      <c r="Q316" s="30">
        <f>P316</f>
        <v>30</v>
      </c>
      <c r="R316" s="20">
        <f>AA316/V316</f>
        <v>100</v>
      </c>
      <c r="S316" s="27">
        <v>30</v>
      </c>
      <c r="T316" s="30">
        <f>S316</f>
        <v>30</v>
      </c>
      <c r="U316" s="20">
        <f>AB316/W316</f>
        <v>100</v>
      </c>
      <c r="V316" s="19">
        <f>ROUND((Q316/100)*G316,0)</f>
        <v>120</v>
      </c>
      <c r="W316" s="19">
        <f>ROUND(((T316/100)*G316)/J316,0)</f>
        <v>120</v>
      </c>
      <c r="X316" s="19">
        <v>0</v>
      </c>
      <c r="Y316" s="19">
        <v>0</v>
      </c>
      <c r="Z316" s="19">
        <v>0</v>
      </c>
      <c r="AA316" s="20">
        <f>G316*P316</f>
        <v>12000</v>
      </c>
      <c r="AB316" s="20">
        <f>(G316*S316)/J316</f>
        <v>12000</v>
      </c>
      <c r="AC316" s="20">
        <v>0</v>
      </c>
      <c r="AD316" s="20">
        <v>0</v>
      </c>
      <c r="AE316" s="20">
        <v>0</v>
      </c>
      <c r="AF316" s="24">
        <v>100</v>
      </c>
      <c r="AG316" s="24">
        <v>0</v>
      </c>
      <c r="AH316" s="24">
        <v>1</v>
      </c>
      <c r="AI316" s="24">
        <v>100</v>
      </c>
      <c r="AJ316" s="24">
        <v>0</v>
      </c>
      <c r="AK316" s="24">
        <v>1</v>
      </c>
      <c r="AL316" s="24">
        <v>0.5</v>
      </c>
      <c r="AM316" s="24">
        <v>0.5</v>
      </c>
      <c r="AN316" s="24">
        <v>0</v>
      </c>
      <c r="AO316" s="24">
        <v>0</v>
      </c>
      <c r="AP316" s="24">
        <v>0</v>
      </c>
      <c r="AQ316" s="24">
        <v>0.01</v>
      </c>
      <c r="AR316" s="24">
        <v>0.01</v>
      </c>
      <c r="AS316" s="24">
        <v>0</v>
      </c>
      <c r="AT316" s="24">
        <v>0</v>
      </c>
      <c r="AU316" s="24">
        <v>0</v>
      </c>
      <c r="AV316" s="24">
        <v>0</v>
      </c>
      <c r="AW316" s="24">
        <v>0.2</v>
      </c>
      <c r="AX316" s="24">
        <v>0</v>
      </c>
      <c r="AY316" s="24">
        <v>0</v>
      </c>
      <c r="AZ316" s="24">
        <v>0</v>
      </c>
      <c r="BA316" s="24">
        <v>0.04</v>
      </c>
      <c r="BB316" s="24">
        <v>0</v>
      </c>
      <c r="BC316" s="22">
        <v>0.05</v>
      </c>
      <c r="BD316" s="22">
        <v>0.05</v>
      </c>
      <c r="BE316" s="24">
        <v>7.4999999999999997E-2</v>
      </c>
      <c r="BF316" s="24">
        <v>5.0000000000000001E-3</v>
      </c>
      <c r="BG316" s="24">
        <v>0</v>
      </c>
      <c r="BH316" s="24">
        <v>0</v>
      </c>
      <c r="BI316" s="24">
        <v>0</v>
      </c>
      <c r="BJ316" s="24">
        <v>1.8749999999999999E-2</v>
      </c>
      <c r="BK316" s="24">
        <v>1.25E-3</v>
      </c>
      <c r="BL316" s="24">
        <v>0</v>
      </c>
      <c r="BM316" s="24">
        <v>0</v>
      </c>
      <c r="BN316" s="24">
        <v>0</v>
      </c>
      <c r="BO316" s="24">
        <v>0.1</v>
      </c>
      <c r="BP316" s="24">
        <v>0.1</v>
      </c>
      <c r="BQ316" s="24">
        <v>0</v>
      </c>
      <c r="BR316" s="24">
        <v>0</v>
      </c>
      <c r="BS316" s="24">
        <v>0</v>
      </c>
      <c r="BT316" s="24">
        <v>0.04</v>
      </c>
      <c r="BU316" s="29">
        <v>0.1</v>
      </c>
      <c r="BV316" s="23">
        <f>BT316/(BT316+BU316)</f>
        <v>0.2857142857142857</v>
      </c>
      <c r="BW316" s="23">
        <f>SQRT((BT316*BU316)/((BT316+BU316)^2*(BT316+BU316+1)))</f>
        <v>0.42310634125649449</v>
      </c>
      <c r="BX316" s="24">
        <v>0.25</v>
      </c>
      <c r="BY316" s="24">
        <v>0.25</v>
      </c>
      <c r="BZ316" s="24">
        <v>0.25</v>
      </c>
      <c r="CA316" s="24">
        <v>0.25</v>
      </c>
      <c r="CB316" s="28" t="s">
        <v>59</v>
      </c>
      <c r="CC316" s="24">
        <v>600</v>
      </c>
    </row>
    <row r="317" spans="1:81" s="24" customFormat="1" x14ac:dyDescent="0.2">
      <c r="A317" s="30">
        <f t="shared" si="4"/>
        <v>316</v>
      </c>
      <c r="B317" s="24">
        <v>300</v>
      </c>
      <c r="C317" s="24">
        <v>300</v>
      </c>
      <c r="D317" s="24">
        <v>5</v>
      </c>
      <c r="E317" s="24">
        <v>5</v>
      </c>
      <c r="F317" s="19" t="s">
        <v>80</v>
      </c>
      <c r="G317" s="19">
        <f>IF(F317="rectangle",B317*C317,IF(F317="hook",B317*C317-(D317*E317),IF(F317="eight",B317*C317-2*(D317*E317),IF(F317="tee",B317*C317-2*(D317*E317),IF(F317="cross",B317*C317-4*(D317*E317),"ERROR")))))</f>
        <v>90000</v>
      </c>
      <c r="H317" s="19" t="s">
        <v>87</v>
      </c>
      <c r="I317" s="19">
        <f>B317/C317</f>
        <v>1</v>
      </c>
      <c r="J317" s="22">
        <v>1</v>
      </c>
      <c r="K317" s="24">
        <v>125</v>
      </c>
      <c r="L317" s="24">
        <v>4</v>
      </c>
      <c r="M317" s="25">
        <v>3</v>
      </c>
      <c r="N317" s="22">
        <f>M317/4</f>
        <v>0.75</v>
      </c>
      <c r="O317" s="19">
        <f>M317/N317</f>
        <v>4</v>
      </c>
      <c r="P317" s="26">
        <v>30</v>
      </c>
      <c r="Q317" s="30">
        <f>P317</f>
        <v>30</v>
      </c>
      <c r="R317" s="20">
        <f>AA317/V317</f>
        <v>100</v>
      </c>
      <c r="S317" s="27">
        <v>5</v>
      </c>
      <c r="T317" s="30">
        <f>S317</f>
        <v>5</v>
      </c>
      <c r="U317" s="20">
        <f>AB317/W317</f>
        <v>100</v>
      </c>
      <c r="V317" s="19">
        <f>ROUND((Q317/100)*G317,0)</f>
        <v>27000</v>
      </c>
      <c r="W317" s="19">
        <f>ROUND(((T317/100)*G317)/J317,0)</f>
        <v>4500</v>
      </c>
      <c r="X317" s="19">
        <v>0</v>
      </c>
      <c r="Y317" s="19">
        <v>0</v>
      </c>
      <c r="Z317" s="19">
        <v>0</v>
      </c>
      <c r="AA317" s="20">
        <f>G317*P317</f>
        <v>2700000</v>
      </c>
      <c r="AB317" s="20">
        <f>(G317*S317)/J317</f>
        <v>450000</v>
      </c>
      <c r="AC317" s="20">
        <v>0</v>
      </c>
      <c r="AD317" s="20">
        <v>0</v>
      </c>
      <c r="AE317" s="20">
        <v>0</v>
      </c>
      <c r="AF317" s="24">
        <v>100</v>
      </c>
      <c r="AG317" s="24">
        <v>0</v>
      </c>
      <c r="AH317" s="24">
        <v>1</v>
      </c>
      <c r="AI317" s="24">
        <v>100</v>
      </c>
      <c r="AJ317" s="24">
        <v>0</v>
      </c>
      <c r="AK317" s="24">
        <v>1</v>
      </c>
      <c r="AL317" s="24">
        <v>0.5</v>
      </c>
      <c r="AM317" s="24">
        <v>0.5</v>
      </c>
      <c r="AN317" s="24">
        <v>0</v>
      </c>
      <c r="AO317" s="24">
        <v>0</v>
      </c>
      <c r="AP317" s="24">
        <v>0</v>
      </c>
      <c r="AQ317" s="24">
        <v>0.01</v>
      </c>
      <c r="AR317" s="24">
        <v>0.01</v>
      </c>
      <c r="AS317" s="24">
        <v>0</v>
      </c>
      <c r="AT317" s="24">
        <v>0</v>
      </c>
      <c r="AU317" s="24">
        <v>0</v>
      </c>
      <c r="AV317" s="24">
        <v>0</v>
      </c>
      <c r="AW317" s="24">
        <v>0.2</v>
      </c>
      <c r="AX317" s="24">
        <v>0</v>
      </c>
      <c r="AY317" s="24">
        <v>0</v>
      </c>
      <c r="AZ317" s="24">
        <v>0</v>
      </c>
      <c r="BA317" s="24">
        <v>0.04</v>
      </c>
      <c r="BB317" s="24">
        <v>0</v>
      </c>
      <c r="BC317" s="22">
        <v>0.05</v>
      </c>
      <c r="BD317" s="22">
        <v>0.05</v>
      </c>
      <c r="BE317" s="24">
        <v>7.4999999999999997E-2</v>
      </c>
      <c r="BF317" s="24">
        <v>5.0000000000000001E-3</v>
      </c>
      <c r="BG317" s="24">
        <v>0</v>
      </c>
      <c r="BH317" s="24">
        <v>0</v>
      </c>
      <c r="BI317" s="24">
        <v>0</v>
      </c>
      <c r="BJ317" s="24">
        <v>1.8749999999999999E-2</v>
      </c>
      <c r="BK317" s="24">
        <v>1.25E-3</v>
      </c>
      <c r="BL317" s="24">
        <v>0</v>
      </c>
      <c r="BM317" s="24">
        <v>0</v>
      </c>
      <c r="BN317" s="24">
        <v>0</v>
      </c>
      <c r="BO317" s="24">
        <v>0.1</v>
      </c>
      <c r="BP317" s="24">
        <v>0.1</v>
      </c>
      <c r="BQ317" s="24">
        <v>0</v>
      </c>
      <c r="BR317" s="24">
        <v>0</v>
      </c>
      <c r="BS317" s="24">
        <v>0</v>
      </c>
      <c r="BT317" s="24">
        <v>0.04</v>
      </c>
      <c r="BU317" s="29">
        <v>4</v>
      </c>
      <c r="BV317" s="23">
        <f>BT317/(BT317+BU317)</f>
        <v>9.9009900990099011E-3</v>
      </c>
      <c r="BW317" s="23">
        <f>SQRT((BT317*BU317)/((BT317+BU317)^2*(BT317+BU317+1)))</f>
        <v>4.410251516706673E-2</v>
      </c>
      <c r="BX317" s="24">
        <v>0.25</v>
      </c>
      <c r="BY317" s="24">
        <v>0.25</v>
      </c>
      <c r="BZ317" s="24">
        <v>0.25</v>
      </c>
      <c r="CA317" s="24">
        <v>0.25</v>
      </c>
      <c r="CB317" s="28" t="s">
        <v>59</v>
      </c>
      <c r="CC317" s="24">
        <v>600</v>
      </c>
    </row>
    <row r="318" spans="1:81" s="24" customFormat="1" x14ac:dyDescent="0.2">
      <c r="A318" s="30">
        <f t="shared" si="4"/>
        <v>317</v>
      </c>
      <c r="B318" s="24">
        <v>300</v>
      </c>
      <c r="C318" s="24">
        <v>300</v>
      </c>
      <c r="D318" s="24">
        <v>5</v>
      </c>
      <c r="E318" s="24">
        <v>5</v>
      </c>
      <c r="F318" s="19" t="s">
        <v>80</v>
      </c>
      <c r="G318" s="19">
        <f>IF(F318="rectangle",B318*C318,IF(F318="hook",B318*C318-(D318*E318),IF(F318="eight",B318*C318-2*(D318*E318),IF(F318="tee",B318*C318-2*(D318*E318),IF(F318="cross",B318*C318-4*(D318*E318),"ERROR")))))</f>
        <v>90000</v>
      </c>
      <c r="H318" s="19" t="s">
        <v>87</v>
      </c>
      <c r="I318" s="19">
        <f>B318/C318</f>
        <v>1</v>
      </c>
      <c r="J318" s="22">
        <v>1</v>
      </c>
      <c r="K318" s="24">
        <v>125</v>
      </c>
      <c r="L318" s="24">
        <v>4</v>
      </c>
      <c r="M318" s="25">
        <v>3</v>
      </c>
      <c r="N318" s="22">
        <f>M318/4</f>
        <v>0.75</v>
      </c>
      <c r="O318" s="19">
        <f>M318/N318</f>
        <v>4</v>
      </c>
      <c r="P318" s="26">
        <v>30</v>
      </c>
      <c r="Q318" s="30">
        <f>P318</f>
        <v>30</v>
      </c>
      <c r="R318" s="20">
        <f>AA318/V318</f>
        <v>100</v>
      </c>
      <c r="S318" s="27">
        <v>5</v>
      </c>
      <c r="T318" s="30">
        <f>S318</f>
        <v>5</v>
      </c>
      <c r="U318" s="20">
        <f>AB318/W318</f>
        <v>100</v>
      </c>
      <c r="V318" s="19">
        <f>ROUND((Q318/100)*G318,0)</f>
        <v>27000</v>
      </c>
      <c r="W318" s="19">
        <f>ROUND(((T318/100)*G318)/J318,0)</f>
        <v>4500</v>
      </c>
      <c r="X318" s="19">
        <v>0</v>
      </c>
      <c r="Y318" s="19">
        <v>0</v>
      </c>
      <c r="Z318" s="19">
        <v>0</v>
      </c>
      <c r="AA318" s="20">
        <f>G318*P318</f>
        <v>2700000</v>
      </c>
      <c r="AB318" s="20">
        <f>(G318*S318)/J318</f>
        <v>450000</v>
      </c>
      <c r="AC318" s="20">
        <v>0</v>
      </c>
      <c r="AD318" s="20">
        <v>0</v>
      </c>
      <c r="AE318" s="20">
        <v>0</v>
      </c>
      <c r="AF318" s="24">
        <v>100</v>
      </c>
      <c r="AG318" s="24">
        <v>0</v>
      </c>
      <c r="AH318" s="24">
        <v>1</v>
      </c>
      <c r="AI318" s="24">
        <v>100</v>
      </c>
      <c r="AJ318" s="24">
        <v>0</v>
      </c>
      <c r="AK318" s="24">
        <v>1</v>
      </c>
      <c r="AL318" s="24">
        <v>0.5</v>
      </c>
      <c r="AM318" s="24">
        <v>0.5</v>
      </c>
      <c r="AN318" s="24">
        <v>0</v>
      </c>
      <c r="AO318" s="24">
        <v>0</v>
      </c>
      <c r="AP318" s="24">
        <v>0</v>
      </c>
      <c r="AQ318" s="24">
        <v>0.01</v>
      </c>
      <c r="AR318" s="24">
        <v>0.01</v>
      </c>
      <c r="AS318" s="24">
        <v>0</v>
      </c>
      <c r="AT318" s="24">
        <v>0</v>
      </c>
      <c r="AU318" s="24">
        <v>0</v>
      </c>
      <c r="AV318" s="24">
        <v>0</v>
      </c>
      <c r="AW318" s="24">
        <v>0.2</v>
      </c>
      <c r="AX318" s="24">
        <v>0</v>
      </c>
      <c r="AY318" s="24">
        <v>0</v>
      </c>
      <c r="AZ318" s="24">
        <v>0</v>
      </c>
      <c r="BA318" s="24">
        <v>0.04</v>
      </c>
      <c r="BB318" s="24">
        <v>0</v>
      </c>
      <c r="BC318" s="22">
        <v>0.05</v>
      </c>
      <c r="BD318" s="22">
        <v>0.05</v>
      </c>
      <c r="BE318" s="24">
        <v>7.4999999999999997E-2</v>
      </c>
      <c r="BF318" s="24">
        <v>5.0000000000000001E-3</v>
      </c>
      <c r="BG318" s="24">
        <v>0</v>
      </c>
      <c r="BH318" s="24">
        <v>0</v>
      </c>
      <c r="BI318" s="24">
        <v>0</v>
      </c>
      <c r="BJ318" s="24">
        <v>1.8749999999999999E-2</v>
      </c>
      <c r="BK318" s="24">
        <v>1.25E-3</v>
      </c>
      <c r="BL318" s="24">
        <v>0</v>
      </c>
      <c r="BM318" s="24">
        <v>0</v>
      </c>
      <c r="BN318" s="24">
        <v>0</v>
      </c>
      <c r="BO318" s="24">
        <v>0.1</v>
      </c>
      <c r="BP318" s="24">
        <v>0.1</v>
      </c>
      <c r="BQ318" s="24">
        <v>0</v>
      </c>
      <c r="BR318" s="24">
        <v>0</v>
      </c>
      <c r="BS318" s="24">
        <v>0</v>
      </c>
      <c r="BT318" s="24">
        <v>0.04</v>
      </c>
      <c r="BU318" s="29">
        <v>0.2</v>
      </c>
      <c r="BV318" s="23">
        <f>BT318/(BT318+BU318)</f>
        <v>0.16666666666666666</v>
      </c>
      <c r="BW318" s="23">
        <f>SQRT((BT318*BU318)/((BT318+BU318)^2*(BT318+BU318+1)))</f>
        <v>0.33467472037604118</v>
      </c>
      <c r="BX318" s="24">
        <v>0.25</v>
      </c>
      <c r="BY318" s="24">
        <v>0.25</v>
      </c>
      <c r="BZ318" s="24">
        <v>0.25</v>
      </c>
      <c r="CA318" s="24">
        <v>0.25</v>
      </c>
      <c r="CB318" s="28" t="s">
        <v>59</v>
      </c>
      <c r="CC318" s="24">
        <v>600</v>
      </c>
    </row>
    <row r="319" spans="1:81" s="24" customFormat="1" x14ac:dyDescent="0.2">
      <c r="A319" s="30">
        <f t="shared" si="4"/>
        <v>318</v>
      </c>
      <c r="B319" s="24">
        <v>300</v>
      </c>
      <c r="C319" s="24">
        <v>300</v>
      </c>
      <c r="D319" s="24">
        <v>5</v>
      </c>
      <c r="E319" s="24">
        <v>5</v>
      </c>
      <c r="F319" s="19" t="s">
        <v>80</v>
      </c>
      <c r="G319" s="19">
        <f>IF(F319="rectangle",B319*C319,IF(F319="hook",B319*C319-(D319*E319),IF(F319="eight",B319*C319-2*(D319*E319),IF(F319="tee",B319*C319-2*(D319*E319),IF(F319="cross",B319*C319-4*(D319*E319),"ERROR")))))</f>
        <v>90000</v>
      </c>
      <c r="H319" s="19" t="s">
        <v>87</v>
      </c>
      <c r="I319" s="19">
        <f>B319/C319</f>
        <v>1</v>
      </c>
      <c r="J319" s="22">
        <v>1</v>
      </c>
      <c r="K319" s="24">
        <v>125</v>
      </c>
      <c r="L319" s="24">
        <v>4</v>
      </c>
      <c r="M319" s="25">
        <v>3</v>
      </c>
      <c r="N319" s="22">
        <f>M319/4</f>
        <v>0.75</v>
      </c>
      <c r="O319" s="19">
        <f>M319/N319</f>
        <v>4</v>
      </c>
      <c r="P319" s="26">
        <v>30</v>
      </c>
      <c r="Q319" s="30">
        <f>P319</f>
        <v>30</v>
      </c>
      <c r="R319" s="20">
        <f>AA319/V319</f>
        <v>100</v>
      </c>
      <c r="S319" s="27">
        <v>5</v>
      </c>
      <c r="T319" s="30">
        <f>S319</f>
        <v>5</v>
      </c>
      <c r="U319" s="20">
        <f>AB319/W319</f>
        <v>100</v>
      </c>
      <c r="V319" s="19">
        <f>ROUND((Q319/100)*G319,0)</f>
        <v>27000</v>
      </c>
      <c r="W319" s="19">
        <f>ROUND(((T319/100)*G319)/J319,0)</f>
        <v>4500</v>
      </c>
      <c r="X319" s="19">
        <v>0</v>
      </c>
      <c r="Y319" s="19">
        <v>0</v>
      </c>
      <c r="Z319" s="19">
        <v>0</v>
      </c>
      <c r="AA319" s="20">
        <f>G319*P319</f>
        <v>2700000</v>
      </c>
      <c r="AB319" s="20">
        <f>(G319*S319)/J319</f>
        <v>450000</v>
      </c>
      <c r="AC319" s="20">
        <v>0</v>
      </c>
      <c r="AD319" s="20">
        <v>0</v>
      </c>
      <c r="AE319" s="20">
        <v>0</v>
      </c>
      <c r="AF319" s="24">
        <v>100</v>
      </c>
      <c r="AG319" s="24">
        <v>0</v>
      </c>
      <c r="AH319" s="24">
        <v>1</v>
      </c>
      <c r="AI319" s="24">
        <v>100</v>
      </c>
      <c r="AJ319" s="24">
        <v>0</v>
      </c>
      <c r="AK319" s="24">
        <v>1</v>
      </c>
      <c r="AL319" s="24">
        <v>0.5</v>
      </c>
      <c r="AM319" s="24">
        <v>0.5</v>
      </c>
      <c r="AN319" s="24">
        <v>0</v>
      </c>
      <c r="AO319" s="24">
        <v>0</v>
      </c>
      <c r="AP319" s="24">
        <v>0</v>
      </c>
      <c r="AQ319" s="24">
        <v>0.01</v>
      </c>
      <c r="AR319" s="24">
        <v>0.01</v>
      </c>
      <c r="AS319" s="24">
        <v>0</v>
      </c>
      <c r="AT319" s="24">
        <v>0</v>
      </c>
      <c r="AU319" s="24">
        <v>0</v>
      </c>
      <c r="AV319" s="24">
        <v>0</v>
      </c>
      <c r="AW319" s="24">
        <v>0.2</v>
      </c>
      <c r="AX319" s="24">
        <v>0</v>
      </c>
      <c r="AY319" s="24">
        <v>0</v>
      </c>
      <c r="AZ319" s="24">
        <v>0</v>
      </c>
      <c r="BA319" s="24">
        <v>0.04</v>
      </c>
      <c r="BB319" s="24">
        <v>0</v>
      </c>
      <c r="BC319" s="22">
        <v>0.05</v>
      </c>
      <c r="BD319" s="22">
        <v>0.05</v>
      </c>
      <c r="BE319" s="24">
        <v>7.4999999999999997E-2</v>
      </c>
      <c r="BF319" s="24">
        <v>5.0000000000000001E-3</v>
      </c>
      <c r="BG319" s="24">
        <v>0</v>
      </c>
      <c r="BH319" s="24">
        <v>0</v>
      </c>
      <c r="BI319" s="24">
        <v>0</v>
      </c>
      <c r="BJ319" s="24">
        <v>1.8749999999999999E-2</v>
      </c>
      <c r="BK319" s="24">
        <v>1.25E-3</v>
      </c>
      <c r="BL319" s="24">
        <v>0</v>
      </c>
      <c r="BM319" s="24">
        <v>0</v>
      </c>
      <c r="BN319" s="24">
        <v>0</v>
      </c>
      <c r="BO319" s="24">
        <v>0.1</v>
      </c>
      <c r="BP319" s="24">
        <v>0.1</v>
      </c>
      <c r="BQ319" s="24">
        <v>0</v>
      </c>
      <c r="BR319" s="24">
        <v>0</v>
      </c>
      <c r="BS319" s="24">
        <v>0</v>
      </c>
      <c r="BT319" s="24">
        <v>0.04</v>
      </c>
      <c r="BU319" s="29">
        <v>0.1</v>
      </c>
      <c r="BV319" s="23">
        <f>BT319/(BT319+BU319)</f>
        <v>0.2857142857142857</v>
      </c>
      <c r="BW319" s="23">
        <f>SQRT((BT319*BU319)/((BT319+BU319)^2*(BT319+BU319+1)))</f>
        <v>0.42310634125649449</v>
      </c>
      <c r="BX319" s="24">
        <v>0.25</v>
      </c>
      <c r="BY319" s="24">
        <v>0.25</v>
      </c>
      <c r="BZ319" s="24">
        <v>0.25</v>
      </c>
      <c r="CA319" s="24">
        <v>0.25</v>
      </c>
      <c r="CB319" s="28" t="s">
        <v>59</v>
      </c>
      <c r="CC319" s="24">
        <v>600</v>
      </c>
    </row>
    <row r="320" spans="1:81" s="24" customFormat="1" x14ac:dyDescent="0.2">
      <c r="A320" s="30">
        <f t="shared" si="4"/>
        <v>319</v>
      </c>
      <c r="B320" s="24">
        <v>300</v>
      </c>
      <c r="C320" s="24">
        <v>300</v>
      </c>
      <c r="D320" s="24">
        <v>5</v>
      </c>
      <c r="E320" s="24">
        <v>5</v>
      </c>
      <c r="F320" s="19" t="s">
        <v>80</v>
      </c>
      <c r="G320" s="19">
        <f>IF(F320="rectangle",B320*C320,IF(F320="hook",B320*C320-(D320*E320),IF(F320="eight",B320*C320-2*(D320*E320),IF(F320="tee",B320*C320-2*(D320*E320),IF(F320="cross",B320*C320-4*(D320*E320),"ERROR")))))</f>
        <v>90000</v>
      </c>
      <c r="H320" s="19" t="s">
        <v>87</v>
      </c>
      <c r="I320" s="19">
        <f>B320/C320</f>
        <v>1</v>
      </c>
      <c r="J320" s="22">
        <v>1</v>
      </c>
      <c r="K320" s="24">
        <v>125</v>
      </c>
      <c r="L320" s="24">
        <v>4</v>
      </c>
      <c r="M320" s="25">
        <v>3</v>
      </c>
      <c r="N320" s="22">
        <f>M320/4</f>
        <v>0.75</v>
      </c>
      <c r="O320" s="19">
        <f>M320/N320</f>
        <v>4</v>
      </c>
      <c r="P320" s="26">
        <v>30</v>
      </c>
      <c r="Q320" s="30">
        <f>P320</f>
        <v>30</v>
      </c>
      <c r="R320" s="20">
        <f>AA320/V320</f>
        <v>100</v>
      </c>
      <c r="S320" s="27">
        <v>15</v>
      </c>
      <c r="T320" s="30">
        <f>S320</f>
        <v>15</v>
      </c>
      <c r="U320" s="20">
        <f>AB320/W320</f>
        <v>100</v>
      </c>
      <c r="V320" s="19">
        <f>ROUND((Q320/100)*G320,0)</f>
        <v>27000</v>
      </c>
      <c r="W320" s="19">
        <f>ROUND(((T320/100)*G320)/J320,0)</f>
        <v>13500</v>
      </c>
      <c r="X320" s="19">
        <v>0</v>
      </c>
      <c r="Y320" s="19">
        <v>0</v>
      </c>
      <c r="Z320" s="19">
        <v>0</v>
      </c>
      <c r="AA320" s="20">
        <f>G320*P320</f>
        <v>2700000</v>
      </c>
      <c r="AB320" s="20">
        <f>(G320*S320)/J320</f>
        <v>1350000</v>
      </c>
      <c r="AC320" s="20">
        <v>0</v>
      </c>
      <c r="AD320" s="20">
        <v>0</v>
      </c>
      <c r="AE320" s="20">
        <v>0</v>
      </c>
      <c r="AF320" s="24">
        <v>100</v>
      </c>
      <c r="AG320" s="24">
        <v>0</v>
      </c>
      <c r="AH320" s="24">
        <v>1</v>
      </c>
      <c r="AI320" s="24">
        <v>100</v>
      </c>
      <c r="AJ320" s="24">
        <v>0</v>
      </c>
      <c r="AK320" s="24">
        <v>1</v>
      </c>
      <c r="AL320" s="24">
        <v>0.5</v>
      </c>
      <c r="AM320" s="24">
        <v>0.5</v>
      </c>
      <c r="AN320" s="24">
        <v>0</v>
      </c>
      <c r="AO320" s="24">
        <v>0</v>
      </c>
      <c r="AP320" s="24">
        <v>0</v>
      </c>
      <c r="AQ320" s="24">
        <v>0.01</v>
      </c>
      <c r="AR320" s="24">
        <v>0.01</v>
      </c>
      <c r="AS320" s="24">
        <v>0</v>
      </c>
      <c r="AT320" s="24">
        <v>0</v>
      </c>
      <c r="AU320" s="24">
        <v>0</v>
      </c>
      <c r="AV320" s="24">
        <v>0</v>
      </c>
      <c r="AW320" s="24">
        <v>0.2</v>
      </c>
      <c r="AX320" s="24">
        <v>0</v>
      </c>
      <c r="AY320" s="24">
        <v>0</v>
      </c>
      <c r="AZ320" s="24">
        <v>0</v>
      </c>
      <c r="BA320" s="24">
        <v>0.04</v>
      </c>
      <c r="BB320" s="24">
        <v>0</v>
      </c>
      <c r="BC320" s="22">
        <v>0.05</v>
      </c>
      <c r="BD320" s="22">
        <v>0.05</v>
      </c>
      <c r="BE320" s="24">
        <v>7.4999999999999997E-2</v>
      </c>
      <c r="BF320" s="24">
        <v>5.0000000000000001E-3</v>
      </c>
      <c r="BG320" s="24">
        <v>0</v>
      </c>
      <c r="BH320" s="24">
        <v>0</v>
      </c>
      <c r="BI320" s="24">
        <v>0</v>
      </c>
      <c r="BJ320" s="24">
        <v>1.8749999999999999E-2</v>
      </c>
      <c r="BK320" s="24">
        <v>1.25E-3</v>
      </c>
      <c r="BL320" s="24">
        <v>0</v>
      </c>
      <c r="BM320" s="24">
        <v>0</v>
      </c>
      <c r="BN320" s="24">
        <v>0</v>
      </c>
      <c r="BO320" s="24">
        <v>0.1</v>
      </c>
      <c r="BP320" s="24">
        <v>0.1</v>
      </c>
      <c r="BQ320" s="24">
        <v>0</v>
      </c>
      <c r="BR320" s="24">
        <v>0</v>
      </c>
      <c r="BS320" s="24">
        <v>0</v>
      </c>
      <c r="BT320" s="24">
        <v>0.04</v>
      </c>
      <c r="BU320" s="29">
        <v>4</v>
      </c>
      <c r="BV320" s="23">
        <f>BT320/(BT320+BU320)</f>
        <v>9.9009900990099011E-3</v>
      </c>
      <c r="BW320" s="23">
        <f>SQRT((BT320*BU320)/((BT320+BU320)^2*(BT320+BU320+1)))</f>
        <v>4.410251516706673E-2</v>
      </c>
      <c r="BX320" s="24">
        <v>0.25</v>
      </c>
      <c r="BY320" s="24">
        <v>0.25</v>
      </c>
      <c r="BZ320" s="24">
        <v>0.25</v>
      </c>
      <c r="CA320" s="24">
        <v>0.25</v>
      </c>
      <c r="CB320" s="28" t="s">
        <v>59</v>
      </c>
      <c r="CC320" s="24">
        <v>600</v>
      </c>
    </row>
    <row r="321" spans="1:81" s="24" customFormat="1" x14ac:dyDescent="0.2">
      <c r="A321" s="30">
        <f t="shared" si="4"/>
        <v>320</v>
      </c>
      <c r="B321" s="24">
        <v>300</v>
      </c>
      <c r="C321" s="24">
        <v>300</v>
      </c>
      <c r="D321" s="24">
        <v>5</v>
      </c>
      <c r="E321" s="24">
        <v>5</v>
      </c>
      <c r="F321" s="19" t="s">
        <v>80</v>
      </c>
      <c r="G321" s="19">
        <f>IF(F321="rectangle",B321*C321,IF(F321="hook",B321*C321-(D321*E321),IF(F321="eight",B321*C321-2*(D321*E321),IF(F321="tee",B321*C321-2*(D321*E321),IF(F321="cross",B321*C321-4*(D321*E321),"ERROR")))))</f>
        <v>90000</v>
      </c>
      <c r="H321" s="19" t="s">
        <v>87</v>
      </c>
      <c r="I321" s="19">
        <f>B321/C321</f>
        <v>1</v>
      </c>
      <c r="J321" s="22">
        <v>1</v>
      </c>
      <c r="K321" s="24">
        <v>125</v>
      </c>
      <c r="L321" s="24">
        <v>4</v>
      </c>
      <c r="M321" s="25">
        <v>3</v>
      </c>
      <c r="N321" s="22">
        <f>M321/4</f>
        <v>0.75</v>
      </c>
      <c r="O321" s="19">
        <f>M321/N321</f>
        <v>4</v>
      </c>
      <c r="P321" s="26">
        <v>30</v>
      </c>
      <c r="Q321" s="30">
        <f>P321</f>
        <v>30</v>
      </c>
      <c r="R321" s="20">
        <f>AA321/V321</f>
        <v>100</v>
      </c>
      <c r="S321" s="27">
        <v>15</v>
      </c>
      <c r="T321" s="30">
        <f>S321</f>
        <v>15</v>
      </c>
      <c r="U321" s="20">
        <f>AB321/W321</f>
        <v>100</v>
      </c>
      <c r="V321" s="19">
        <f>ROUND((Q321/100)*G321,0)</f>
        <v>27000</v>
      </c>
      <c r="W321" s="19">
        <f>ROUND(((T321/100)*G321)/J321,0)</f>
        <v>13500</v>
      </c>
      <c r="X321" s="19">
        <v>0</v>
      </c>
      <c r="Y321" s="19">
        <v>0</v>
      </c>
      <c r="Z321" s="19">
        <v>0</v>
      </c>
      <c r="AA321" s="20">
        <f>G321*P321</f>
        <v>2700000</v>
      </c>
      <c r="AB321" s="20">
        <f>(G321*S321)/J321</f>
        <v>1350000</v>
      </c>
      <c r="AC321" s="20">
        <v>0</v>
      </c>
      <c r="AD321" s="20">
        <v>0</v>
      </c>
      <c r="AE321" s="20">
        <v>0</v>
      </c>
      <c r="AF321" s="24">
        <v>100</v>
      </c>
      <c r="AG321" s="24">
        <v>0</v>
      </c>
      <c r="AH321" s="24">
        <v>1</v>
      </c>
      <c r="AI321" s="24">
        <v>100</v>
      </c>
      <c r="AJ321" s="24">
        <v>0</v>
      </c>
      <c r="AK321" s="24">
        <v>1</v>
      </c>
      <c r="AL321" s="24">
        <v>0.5</v>
      </c>
      <c r="AM321" s="24">
        <v>0.5</v>
      </c>
      <c r="AN321" s="24">
        <v>0</v>
      </c>
      <c r="AO321" s="24">
        <v>0</v>
      </c>
      <c r="AP321" s="24">
        <v>0</v>
      </c>
      <c r="AQ321" s="24">
        <v>0.01</v>
      </c>
      <c r="AR321" s="24">
        <v>0.01</v>
      </c>
      <c r="AS321" s="24">
        <v>0</v>
      </c>
      <c r="AT321" s="24">
        <v>0</v>
      </c>
      <c r="AU321" s="24">
        <v>0</v>
      </c>
      <c r="AV321" s="24">
        <v>0</v>
      </c>
      <c r="AW321" s="24">
        <v>0.2</v>
      </c>
      <c r="AX321" s="24">
        <v>0</v>
      </c>
      <c r="AY321" s="24">
        <v>0</v>
      </c>
      <c r="AZ321" s="24">
        <v>0</v>
      </c>
      <c r="BA321" s="24">
        <v>0.04</v>
      </c>
      <c r="BB321" s="24">
        <v>0</v>
      </c>
      <c r="BC321" s="22">
        <v>0.05</v>
      </c>
      <c r="BD321" s="22">
        <v>0.05</v>
      </c>
      <c r="BE321" s="24">
        <v>7.4999999999999997E-2</v>
      </c>
      <c r="BF321" s="24">
        <v>5.0000000000000001E-3</v>
      </c>
      <c r="BG321" s="24">
        <v>0</v>
      </c>
      <c r="BH321" s="24">
        <v>0</v>
      </c>
      <c r="BI321" s="24">
        <v>0</v>
      </c>
      <c r="BJ321" s="24">
        <v>1.8749999999999999E-2</v>
      </c>
      <c r="BK321" s="24">
        <v>1.25E-3</v>
      </c>
      <c r="BL321" s="24">
        <v>0</v>
      </c>
      <c r="BM321" s="24">
        <v>0</v>
      </c>
      <c r="BN321" s="24">
        <v>0</v>
      </c>
      <c r="BO321" s="24">
        <v>0.1</v>
      </c>
      <c r="BP321" s="24">
        <v>0.1</v>
      </c>
      <c r="BQ321" s="24">
        <v>0</v>
      </c>
      <c r="BR321" s="24">
        <v>0</v>
      </c>
      <c r="BS321" s="24">
        <v>0</v>
      </c>
      <c r="BT321" s="24">
        <v>0.04</v>
      </c>
      <c r="BU321" s="29">
        <v>0.2</v>
      </c>
      <c r="BV321" s="23">
        <f>BT321/(BT321+BU321)</f>
        <v>0.16666666666666666</v>
      </c>
      <c r="BW321" s="23">
        <f>SQRT((BT321*BU321)/((BT321+BU321)^2*(BT321+BU321+1)))</f>
        <v>0.33467472037604118</v>
      </c>
      <c r="BX321" s="24">
        <v>0.25</v>
      </c>
      <c r="BY321" s="24">
        <v>0.25</v>
      </c>
      <c r="BZ321" s="24">
        <v>0.25</v>
      </c>
      <c r="CA321" s="24">
        <v>0.25</v>
      </c>
      <c r="CB321" s="28" t="s">
        <v>59</v>
      </c>
      <c r="CC321" s="24">
        <v>600</v>
      </c>
    </row>
    <row r="322" spans="1:81" s="24" customFormat="1" x14ac:dyDescent="0.2">
      <c r="A322" s="30">
        <f t="shared" si="4"/>
        <v>321</v>
      </c>
      <c r="B322" s="24">
        <v>300</v>
      </c>
      <c r="C322" s="24">
        <v>300</v>
      </c>
      <c r="D322" s="24">
        <v>5</v>
      </c>
      <c r="E322" s="24">
        <v>5</v>
      </c>
      <c r="F322" s="19" t="s">
        <v>80</v>
      </c>
      <c r="G322" s="19">
        <f>IF(F322="rectangle",B322*C322,IF(F322="hook",B322*C322-(D322*E322),IF(F322="eight",B322*C322-2*(D322*E322),IF(F322="tee",B322*C322-2*(D322*E322),IF(F322="cross",B322*C322-4*(D322*E322),"ERROR")))))</f>
        <v>90000</v>
      </c>
      <c r="H322" s="19" t="s">
        <v>87</v>
      </c>
      <c r="I322" s="19">
        <f>B322/C322</f>
        <v>1</v>
      </c>
      <c r="J322" s="22">
        <v>1</v>
      </c>
      <c r="K322" s="24">
        <v>125</v>
      </c>
      <c r="L322" s="24">
        <v>4</v>
      </c>
      <c r="M322" s="25">
        <v>3</v>
      </c>
      <c r="N322" s="22">
        <f>M322/4</f>
        <v>0.75</v>
      </c>
      <c r="O322" s="19">
        <f>M322/N322</f>
        <v>4</v>
      </c>
      <c r="P322" s="26">
        <v>30</v>
      </c>
      <c r="Q322" s="30">
        <f>P322</f>
        <v>30</v>
      </c>
      <c r="R322" s="20">
        <f>AA322/V322</f>
        <v>100</v>
      </c>
      <c r="S322" s="27">
        <v>15</v>
      </c>
      <c r="T322" s="30">
        <f>S322</f>
        <v>15</v>
      </c>
      <c r="U322" s="20">
        <f>AB322/W322</f>
        <v>100</v>
      </c>
      <c r="V322" s="19">
        <f>ROUND((Q322/100)*G322,0)</f>
        <v>27000</v>
      </c>
      <c r="W322" s="19">
        <f>ROUND(((T322/100)*G322)/J322,0)</f>
        <v>13500</v>
      </c>
      <c r="X322" s="19">
        <v>0</v>
      </c>
      <c r="Y322" s="19">
        <v>0</v>
      </c>
      <c r="Z322" s="19">
        <v>0</v>
      </c>
      <c r="AA322" s="20">
        <f>G322*P322</f>
        <v>2700000</v>
      </c>
      <c r="AB322" s="20">
        <f>(G322*S322)/J322</f>
        <v>1350000</v>
      </c>
      <c r="AC322" s="20">
        <v>0</v>
      </c>
      <c r="AD322" s="20">
        <v>0</v>
      </c>
      <c r="AE322" s="20">
        <v>0</v>
      </c>
      <c r="AF322" s="24">
        <v>100</v>
      </c>
      <c r="AG322" s="24">
        <v>0</v>
      </c>
      <c r="AH322" s="24">
        <v>1</v>
      </c>
      <c r="AI322" s="24">
        <v>100</v>
      </c>
      <c r="AJ322" s="24">
        <v>0</v>
      </c>
      <c r="AK322" s="24">
        <v>1</v>
      </c>
      <c r="AL322" s="24">
        <v>0.5</v>
      </c>
      <c r="AM322" s="24">
        <v>0.5</v>
      </c>
      <c r="AN322" s="24">
        <v>0</v>
      </c>
      <c r="AO322" s="24">
        <v>0</v>
      </c>
      <c r="AP322" s="24">
        <v>0</v>
      </c>
      <c r="AQ322" s="24">
        <v>0.01</v>
      </c>
      <c r="AR322" s="24">
        <v>0.01</v>
      </c>
      <c r="AS322" s="24">
        <v>0</v>
      </c>
      <c r="AT322" s="24">
        <v>0</v>
      </c>
      <c r="AU322" s="24">
        <v>0</v>
      </c>
      <c r="AV322" s="24">
        <v>0</v>
      </c>
      <c r="AW322" s="24">
        <v>0.2</v>
      </c>
      <c r="AX322" s="24">
        <v>0</v>
      </c>
      <c r="AY322" s="24">
        <v>0</v>
      </c>
      <c r="AZ322" s="24">
        <v>0</v>
      </c>
      <c r="BA322" s="24">
        <v>0.04</v>
      </c>
      <c r="BB322" s="24">
        <v>0</v>
      </c>
      <c r="BC322" s="22">
        <v>0.05</v>
      </c>
      <c r="BD322" s="22">
        <v>0.05</v>
      </c>
      <c r="BE322" s="24">
        <v>7.4999999999999997E-2</v>
      </c>
      <c r="BF322" s="24">
        <v>5.0000000000000001E-3</v>
      </c>
      <c r="BG322" s="24">
        <v>0</v>
      </c>
      <c r="BH322" s="24">
        <v>0</v>
      </c>
      <c r="BI322" s="24">
        <v>0</v>
      </c>
      <c r="BJ322" s="24">
        <v>1.8749999999999999E-2</v>
      </c>
      <c r="BK322" s="24">
        <v>1.25E-3</v>
      </c>
      <c r="BL322" s="24">
        <v>0</v>
      </c>
      <c r="BM322" s="24">
        <v>0</v>
      </c>
      <c r="BN322" s="24">
        <v>0</v>
      </c>
      <c r="BO322" s="24">
        <v>0.1</v>
      </c>
      <c r="BP322" s="24">
        <v>0.1</v>
      </c>
      <c r="BQ322" s="24">
        <v>0</v>
      </c>
      <c r="BR322" s="24">
        <v>0</v>
      </c>
      <c r="BS322" s="24">
        <v>0</v>
      </c>
      <c r="BT322" s="24">
        <v>0.04</v>
      </c>
      <c r="BU322" s="29">
        <v>0.1</v>
      </c>
      <c r="BV322" s="23">
        <f>BT322/(BT322+BU322)</f>
        <v>0.2857142857142857</v>
      </c>
      <c r="BW322" s="23">
        <f>SQRT((BT322*BU322)/((BT322+BU322)^2*(BT322+BU322+1)))</f>
        <v>0.42310634125649449</v>
      </c>
      <c r="BX322" s="24">
        <v>0.25</v>
      </c>
      <c r="BY322" s="24">
        <v>0.25</v>
      </c>
      <c r="BZ322" s="24">
        <v>0.25</v>
      </c>
      <c r="CA322" s="24">
        <v>0.25</v>
      </c>
      <c r="CB322" s="28" t="s">
        <v>59</v>
      </c>
      <c r="CC322" s="24">
        <v>600</v>
      </c>
    </row>
    <row r="323" spans="1:81" s="24" customFormat="1" x14ac:dyDescent="0.2">
      <c r="A323" s="30">
        <f t="shared" si="4"/>
        <v>322</v>
      </c>
      <c r="B323" s="24">
        <v>300</v>
      </c>
      <c r="C323" s="24">
        <v>300</v>
      </c>
      <c r="D323" s="24">
        <v>5</v>
      </c>
      <c r="E323" s="24">
        <v>5</v>
      </c>
      <c r="F323" s="19" t="s">
        <v>80</v>
      </c>
      <c r="G323" s="19">
        <f>IF(F323="rectangle",B323*C323,IF(F323="hook",B323*C323-(D323*E323),IF(F323="eight",B323*C323-2*(D323*E323),IF(F323="tee",B323*C323-2*(D323*E323),IF(F323="cross",B323*C323-4*(D323*E323),"ERROR")))))</f>
        <v>90000</v>
      </c>
      <c r="H323" s="19" t="s">
        <v>87</v>
      </c>
      <c r="I323" s="19">
        <f>B323/C323</f>
        <v>1</v>
      </c>
      <c r="J323" s="22">
        <v>1</v>
      </c>
      <c r="K323" s="24">
        <v>125</v>
      </c>
      <c r="L323" s="24">
        <v>4</v>
      </c>
      <c r="M323" s="25">
        <v>3</v>
      </c>
      <c r="N323" s="22">
        <f>M323/4</f>
        <v>0.75</v>
      </c>
      <c r="O323" s="19">
        <f>M323/N323</f>
        <v>4</v>
      </c>
      <c r="P323" s="26">
        <v>30</v>
      </c>
      <c r="Q323" s="30">
        <f>P323</f>
        <v>30</v>
      </c>
      <c r="R323" s="20">
        <f>AA323/V323</f>
        <v>100</v>
      </c>
      <c r="S323" s="27">
        <v>30</v>
      </c>
      <c r="T323" s="30">
        <f>S323</f>
        <v>30</v>
      </c>
      <c r="U323" s="20">
        <f>AB323/W323</f>
        <v>100</v>
      </c>
      <c r="V323" s="19">
        <f>ROUND((Q323/100)*G323,0)</f>
        <v>27000</v>
      </c>
      <c r="W323" s="19">
        <f>ROUND(((T323/100)*G323)/J323,0)</f>
        <v>27000</v>
      </c>
      <c r="X323" s="19">
        <v>0</v>
      </c>
      <c r="Y323" s="19">
        <v>0</v>
      </c>
      <c r="Z323" s="19">
        <v>0</v>
      </c>
      <c r="AA323" s="20">
        <f>G323*P323</f>
        <v>2700000</v>
      </c>
      <c r="AB323" s="20">
        <f>(G323*S323)/J323</f>
        <v>2700000</v>
      </c>
      <c r="AC323" s="20">
        <v>0</v>
      </c>
      <c r="AD323" s="20">
        <v>0</v>
      </c>
      <c r="AE323" s="20">
        <v>0</v>
      </c>
      <c r="AF323" s="24">
        <v>100</v>
      </c>
      <c r="AG323" s="24">
        <v>0</v>
      </c>
      <c r="AH323" s="24">
        <v>1</v>
      </c>
      <c r="AI323" s="24">
        <v>100</v>
      </c>
      <c r="AJ323" s="24">
        <v>0</v>
      </c>
      <c r="AK323" s="24">
        <v>1</v>
      </c>
      <c r="AL323" s="24">
        <v>0.5</v>
      </c>
      <c r="AM323" s="24">
        <v>0.5</v>
      </c>
      <c r="AN323" s="24">
        <v>0</v>
      </c>
      <c r="AO323" s="24">
        <v>0</v>
      </c>
      <c r="AP323" s="24">
        <v>0</v>
      </c>
      <c r="AQ323" s="24">
        <v>0.01</v>
      </c>
      <c r="AR323" s="24">
        <v>0.01</v>
      </c>
      <c r="AS323" s="24">
        <v>0</v>
      </c>
      <c r="AT323" s="24">
        <v>0</v>
      </c>
      <c r="AU323" s="24">
        <v>0</v>
      </c>
      <c r="AV323" s="24">
        <v>0</v>
      </c>
      <c r="AW323" s="24">
        <v>0.2</v>
      </c>
      <c r="AX323" s="24">
        <v>0</v>
      </c>
      <c r="AY323" s="24">
        <v>0</v>
      </c>
      <c r="AZ323" s="24">
        <v>0</v>
      </c>
      <c r="BA323" s="24">
        <v>0.04</v>
      </c>
      <c r="BB323" s="24">
        <v>0</v>
      </c>
      <c r="BC323" s="22">
        <v>0.05</v>
      </c>
      <c r="BD323" s="22">
        <v>0.05</v>
      </c>
      <c r="BE323" s="24">
        <v>7.4999999999999997E-2</v>
      </c>
      <c r="BF323" s="24">
        <v>5.0000000000000001E-3</v>
      </c>
      <c r="BG323" s="24">
        <v>0</v>
      </c>
      <c r="BH323" s="24">
        <v>0</v>
      </c>
      <c r="BI323" s="24">
        <v>0</v>
      </c>
      <c r="BJ323" s="24">
        <v>1.8749999999999999E-2</v>
      </c>
      <c r="BK323" s="24">
        <v>1.25E-3</v>
      </c>
      <c r="BL323" s="24">
        <v>0</v>
      </c>
      <c r="BM323" s="24">
        <v>0</v>
      </c>
      <c r="BN323" s="24">
        <v>0</v>
      </c>
      <c r="BO323" s="24">
        <v>0.1</v>
      </c>
      <c r="BP323" s="24">
        <v>0.1</v>
      </c>
      <c r="BQ323" s="24">
        <v>0</v>
      </c>
      <c r="BR323" s="24">
        <v>0</v>
      </c>
      <c r="BS323" s="24">
        <v>0</v>
      </c>
      <c r="BT323" s="24">
        <v>0.04</v>
      </c>
      <c r="BU323" s="29">
        <v>4</v>
      </c>
      <c r="BV323" s="23">
        <f>BT323/(BT323+BU323)</f>
        <v>9.9009900990099011E-3</v>
      </c>
      <c r="BW323" s="23">
        <f>SQRT((BT323*BU323)/((BT323+BU323)^2*(BT323+BU323+1)))</f>
        <v>4.410251516706673E-2</v>
      </c>
      <c r="BX323" s="24">
        <v>0.25</v>
      </c>
      <c r="BY323" s="24">
        <v>0.25</v>
      </c>
      <c r="BZ323" s="24">
        <v>0.25</v>
      </c>
      <c r="CA323" s="24">
        <v>0.25</v>
      </c>
      <c r="CB323" s="28" t="s">
        <v>59</v>
      </c>
      <c r="CC323" s="24">
        <v>600</v>
      </c>
    </row>
    <row r="324" spans="1:81" s="24" customFormat="1" x14ac:dyDescent="0.2">
      <c r="A324" s="30">
        <f t="shared" ref="A324:A387" si="5">A323+1</f>
        <v>323</v>
      </c>
      <c r="B324" s="24">
        <v>300</v>
      </c>
      <c r="C324" s="24">
        <v>300</v>
      </c>
      <c r="D324" s="24">
        <v>5</v>
      </c>
      <c r="E324" s="24">
        <v>5</v>
      </c>
      <c r="F324" s="19" t="s">
        <v>80</v>
      </c>
      <c r="G324" s="19">
        <f>IF(F324="rectangle",B324*C324,IF(F324="hook",B324*C324-(D324*E324),IF(F324="eight",B324*C324-2*(D324*E324),IF(F324="tee",B324*C324-2*(D324*E324),IF(F324="cross",B324*C324-4*(D324*E324),"ERROR")))))</f>
        <v>90000</v>
      </c>
      <c r="H324" s="19" t="s">
        <v>87</v>
      </c>
      <c r="I324" s="19">
        <f>B324/C324</f>
        <v>1</v>
      </c>
      <c r="J324" s="22">
        <v>1</v>
      </c>
      <c r="K324" s="24">
        <v>125</v>
      </c>
      <c r="L324" s="24">
        <v>4</v>
      </c>
      <c r="M324" s="25">
        <v>3</v>
      </c>
      <c r="N324" s="22">
        <f>M324/4</f>
        <v>0.75</v>
      </c>
      <c r="O324" s="19">
        <f>M324/N324</f>
        <v>4</v>
      </c>
      <c r="P324" s="26">
        <v>30</v>
      </c>
      <c r="Q324" s="30">
        <f>P324</f>
        <v>30</v>
      </c>
      <c r="R324" s="20">
        <f>AA324/V324</f>
        <v>100</v>
      </c>
      <c r="S324" s="27">
        <v>30</v>
      </c>
      <c r="T324" s="30">
        <f>S324</f>
        <v>30</v>
      </c>
      <c r="U324" s="20">
        <f>AB324/W324</f>
        <v>100</v>
      </c>
      <c r="V324" s="19">
        <f>ROUND((Q324/100)*G324,0)</f>
        <v>27000</v>
      </c>
      <c r="W324" s="19">
        <f>ROUND(((T324/100)*G324)/J324,0)</f>
        <v>27000</v>
      </c>
      <c r="X324" s="19">
        <v>0</v>
      </c>
      <c r="Y324" s="19">
        <v>0</v>
      </c>
      <c r="Z324" s="19">
        <v>0</v>
      </c>
      <c r="AA324" s="20">
        <f>G324*P324</f>
        <v>2700000</v>
      </c>
      <c r="AB324" s="20">
        <f>(G324*S324)/J324</f>
        <v>2700000</v>
      </c>
      <c r="AC324" s="20">
        <v>0</v>
      </c>
      <c r="AD324" s="20">
        <v>0</v>
      </c>
      <c r="AE324" s="20">
        <v>0</v>
      </c>
      <c r="AF324" s="24">
        <v>100</v>
      </c>
      <c r="AG324" s="24">
        <v>0</v>
      </c>
      <c r="AH324" s="24">
        <v>1</v>
      </c>
      <c r="AI324" s="24">
        <v>100</v>
      </c>
      <c r="AJ324" s="24">
        <v>0</v>
      </c>
      <c r="AK324" s="24">
        <v>1</v>
      </c>
      <c r="AL324" s="24">
        <v>0.5</v>
      </c>
      <c r="AM324" s="24">
        <v>0.5</v>
      </c>
      <c r="AN324" s="24">
        <v>0</v>
      </c>
      <c r="AO324" s="24">
        <v>0</v>
      </c>
      <c r="AP324" s="24">
        <v>0</v>
      </c>
      <c r="AQ324" s="24">
        <v>0.01</v>
      </c>
      <c r="AR324" s="24">
        <v>0.01</v>
      </c>
      <c r="AS324" s="24">
        <v>0</v>
      </c>
      <c r="AT324" s="24">
        <v>0</v>
      </c>
      <c r="AU324" s="24">
        <v>0</v>
      </c>
      <c r="AV324" s="24">
        <v>0</v>
      </c>
      <c r="AW324" s="24">
        <v>0.2</v>
      </c>
      <c r="AX324" s="24">
        <v>0</v>
      </c>
      <c r="AY324" s="24">
        <v>0</v>
      </c>
      <c r="AZ324" s="24">
        <v>0</v>
      </c>
      <c r="BA324" s="24">
        <v>0.04</v>
      </c>
      <c r="BB324" s="24">
        <v>0</v>
      </c>
      <c r="BC324" s="22">
        <v>0.05</v>
      </c>
      <c r="BD324" s="22">
        <v>0.05</v>
      </c>
      <c r="BE324" s="24">
        <v>7.4999999999999997E-2</v>
      </c>
      <c r="BF324" s="24">
        <v>5.0000000000000001E-3</v>
      </c>
      <c r="BG324" s="24">
        <v>0</v>
      </c>
      <c r="BH324" s="24">
        <v>0</v>
      </c>
      <c r="BI324" s="24">
        <v>0</v>
      </c>
      <c r="BJ324" s="24">
        <v>1.8749999999999999E-2</v>
      </c>
      <c r="BK324" s="24">
        <v>1.25E-3</v>
      </c>
      <c r="BL324" s="24">
        <v>0</v>
      </c>
      <c r="BM324" s="24">
        <v>0</v>
      </c>
      <c r="BN324" s="24">
        <v>0</v>
      </c>
      <c r="BO324" s="24">
        <v>0.1</v>
      </c>
      <c r="BP324" s="24">
        <v>0.1</v>
      </c>
      <c r="BQ324" s="24">
        <v>0</v>
      </c>
      <c r="BR324" s="24">
        <v>0</v>
      </c>
      <c r="BS324" s="24">
        <v>0</v>
      </c>
      <c r="BT324" s="24">
        <v>0.04</v>
      </c>
      <c r="BU324" s="29">
        <v>0.2</v>
      </c>
      <c r="BV324" s="23">
        <f>BT324/(BT324+BU324)</f>
        <v>0.16666666666666666</v>
      </c>
      <c r="BW324" s="23">
        <f>SQRT((BT324*BU324)/((BT324+BU324)^2*(BT324+BU324+1)))</f>
        <v>0.33467472037604118</v>
      </c>
      <c r="BX324" s="24">
        <v>0.25</v>
      </c>
      <c r="BY324" s="24">
        <v>0.25</v>
      </c>
      <c r="BZ324" s="24">
        <v>0.25</v>
      </c>
      <c r="CA324" s="24">
        <v>0.25</v>
      </c>
      <c r="CB324" s="28" t="s">
        <v>59</v>
      </c>
      <c r="CC324" s="24">
        <v>600</v>
      </c>
    </row>
    <row r="325" spans="1:81" s="24" customFormat="1" x14ac:dyDescent="0.2">
      <c r="A325" s="30">
        <f t="shared" si="5"/>
        <v>324</v>
      </c>
      <c r="B325" s="24">
        <v>300</v>
      </c>
      <c r="C325" s="24">
        <v>300</v>
      </c>
      <c r="D325" s="24">
        <v>5</v>
      </c>
      <c r="E325" s="24">
        <v>5</v>
      </c>
      <c r="F325" s="19" t="s">
        <v>80</v>
      </c>
      <c r="G325" s="19">
        <f>IF(F325="rectangle",B325*C325,IF(F325="hook",B325*C325-(D325*E325),IF(F325="eight",B325*C325-2*(D325*E325),IF(F325="tee",B325*C325-2*(D325*E325),IF(F325="cross",B325*C325-4*(D325*E325),"ERROR")))))</f>
        <v>90000</v>
      </c>
      <c r="H325" s="19" t="s">
        <v>87</v>
      </c>
      <c r="I325" s="19">
        <f>B325/C325</f>
        <v>1</v>
      </c>
      <c r="J325" s="22">
        <v>1</v>
      </c>
      <c r="K325" s="24">
        <v>125</v>
      </c>
      <c r="L325" s="24">
        <v>4</v>
      </c>
      <c r="M325" s="25">
        <v>3</v>
      </c>
      <c r="N325" s="22">
        <f>M325/4</f>
        <v>0.75</v>
      </c>
      <c r="O325" s="19">
        <f>M325/N325</f>
        <v>4</v>
      </c>
      <c r="P325" s="26">
        <v>30</v>
      </c>
      <c r="Q325" s="30">
        <f>P325</f>
        <v>30</v>
      </c>
      <c r="R325" s="20">
        <f>AA325/V325</f>
        <v>100</v>
      </c>
      <c r="S325" s="27">
        <v>30</v>
      </c>
      <c r="T325" s="30">
        <f>S325</f>
        <v>30</v>
      </c>
      <c r="U325" s="20">
        <f>AB325/W325</f>
        <v>100</v>
      </c>
      <c r="V325" s="19">
        <f>ROUND((Q325/100)*G325,0)</f>
        <v>27000</v>
      </c>
      <c r="W325" s="19">
        <f>ROUND(((T325/100)*G325)/J325,0)</f>
        <v>27000</v>
      </c>
      <c r="X325" s="19">
        <v>0</v>
      </c>
      <c r="Y325" s="19">
        <v>0</v>
      </c>
      <c r="Z325" s="19">
        <v>0</v>
      </c>
      <c r="AA325" s="20">
        <f>G325*P325</f>
        <v>2700000</v>
      </c>
      <c r="AB325" s="20">
        <f>(G325*S325)/J325</f>
        <v>2700000</v>
      </c>
      <c r="AC325" s="20">
        <v>0</v>
      </c>
      <c r="AD325" s="20">
        <v>0</v>
      </c>
      <c r="AE325" s="20">
        <v>0</v>
      </c>
      <c r="AF325" s="24">
        <v>100</v>
      </c>
      <c r="AG325" s="24">
        <v>0</v>
      </c>
      <c r="AH325" s="24">
        <v>1</v>
      </c>
      <c r="AI325" s="24">
        <v>100</v>
      </c>
      <c r="AJ325" s="24">
        <v>0</v>
      </c>
      <c r="AK325" s="24">
        <v>1</v>
      </c>
      <c r="AL325" s="24">
        <v>0.5</v>
      </c>
      <c r="AM325" s="24">
        <v>0.5</v>
      </c>
      <c r="AN325" s="24">
        <v>0</v>
      </c>
      <c r="AO325" s="24">
        <v>0</v>
      </c>
      <c r="AP325" s="24">
        <v>0</v>
      </c>
      <c r="AQ325" s="24">
        <v>0.01</v>
      </c>
      <c r="AR325" s="24">
        <v>0.01</v>
      </c>
      <c r="AS325" s="24">
        <v>0</v>
      </c>
      <c r="AT325" s="24">
        <v>0</v>
      </c>
      <c r="AU325" s="24">
        <v>0</v>
      </c>
      <c r="AV325" s="24">
        <v>0</v>
      </c>
      <c r="AW325" s="24">
        <v>0.2</v>
      </c>
      <c r="AX325" s="24">
        <v>0</v>
      </c>
      <c r="AY325" s="24">
        <v>0</v>
      </c>
      <c r="AZ325" s="24">
        <v>0</v>
      </c>
      <c r="BA325" s="24">
        <v>0.04</v>
      </c>
      <c r="BB325" s="24">
        <v>0</v>
      </c>
      <c r="BC325" s="22">
        <v>0.05</v>
      </c>
      <c r="BD325" s="22">
        <v>0.05</v>
      </c>
      <c r="BE325" s="24">
        <v>7.4999999999999997E-2</v>
      </c>
      <c r="BF325" s="24">
        <v>5.0000000000000001E-3</v>
      </c>
      <c r="BG325" s="24">
        <v>0</v>
      </c>
      <c r="BH325" s="24">
        <v>0</v>
      </c>
      <c r="BI325" s="24">
        <v>0</v>
      </c>
      <c r="BJ325" s="24">
        <v>1.8749999999999999E-2</v>
      </c>
      <c r="BK325" s="24">
        <v>1.25E-3</v>
      </c>
      <c r="BL325" s="24">
        <v>0</v>
      </c>
      <c r="BM325" s="24">
        <v>0</v>
      </c>
      <c r="BN325" s="24">
        <v>0</v>
      </c>
      <c r="BO325" s="24">
        <v>0.1</v>
      </c>
      <c r="BP325" s="24">
        <v>0.1</v>
      </c>
      <c r="BQ325" s="24">
        <v>0</v>
      </c>
      <c r="BR325" s="24">
        <v>0</v>
      </c>
      <c r="BS325" s="24">
        <v>0</v>
      </c>
      <c r="BT325" s="24">
        <v>0.04</v>
      </c>
      <c r="BU325" s="29">
        <v>0.1</v>
      </c>
      <c r="BV325" s="23">
        <f>BT325/(BT325+BU325)</f>
        <v>0.2857142857142857</v>
      </c>
      <c r="BW325" s="23">
        <f>SQRT((BT325*BU325)/((BT325+BU325)^2*(BT325+BU325+1)))</f>
        <v>0.42310634125649449</v>
      </c>
      <c r="BX325" s="24">
        <v>0.25</v>
      </c>
      <c r="BY325" s="24">
        <v>0.25</v>
      </c>
      <c r="BZ325" s="24">
        <v>0.25</v>
      </c>
      <c r="CA325" s="24">
        <v>0.25</v>
      </c>
      <c r="CB325" s="28" t="s">
        <v>59</v>
      </c>
      <c r="CC325" s="24">
        <v>600</v>
      </c>
    </row>
    <row r="326" spans="1:81" s="24" customFormat="1" x14ac:dyDescent="0.2">
      <c r="A326" s="30">
        <f t="shared" si="5"/>
        <v>325</v>
      </c>
      <c r="B326" s="24">
        <v>250</v>
      </c>
      <c r="C326" s="24">
        <v>250</v>
      </c>
      <c r="D326" s="24">
        <v>5</v>
      </c>
      <c r="E326" s="24">
        <v>5</v>
      </c>
      <c r="F326" s="19" t="s">
        <v>80</v>
      </c>
      <c r="G326" s="19">
        <f>IF(F326="rectangle",B326*C326,IF(F326="hook",B326*C326-(D326*E326),IF(F326="eight",B326*C326-2*(D326*E326),IF(F326="tee",B326*C326-2*(D326*E326),IF(F326="cross",B326*C326-4*(D326*E326),"ERROR")))))</f>
        <v>62500</v>
      </c>
      <c r="H326" s="19" t="s">
        <v>86</v>
      </c>
      <c r="I326" s="19">
        <f>B326/C326</f>
        <v>1</v>
      </c>
      <c r="J326" s="22">
        <v>1</v>
      </c>
      <c r="K326" s="24">
        <v>125</v>
      </c>
      <c r="L326" s="24">
        <v>4</v>
      </c>
      <c r="M326" s="25">
        <v>4</v>
      </c>
      <c r="N326" s="22">
        <f>M326/4</f>
        <v>1</v>
      </c>
      <c r="O326" s="19">
        <f>M326/N326</f>
        <v>4</v>
      </c>
      <c r="P326" s="26">
        <v>5</v>
      </c>
      <c r="Q326" s="30">
        <f>P326</f>
        <v>5</v>
      </c>
      <c r="R326" s="20">
        <f>AA326/V326</f>
        <v>100</v>
      </c>
      <c r="S326" s="27">
        <v>5</v>
      </c>
      <c r="T326" s="30">
        <f>S326</f>
        <v>5</v>
      </c>
      <c r="U326" s="20">
        <f>AB326/W326</f>
        <v>100</v>
      </c>
      <c r="V326" s="19">
        <f>ROUND((Q326/100)*G326,0)</f>
        <v>3125</v>
      </c>
      <c r="W326" s="19">
        <f>ROUND(((T326/100)*G326)/J326,0)</f>
        <v>3125</v>
      </c>
      <c r="X326" s="19">
        <v>0</v>
      </c>
      <c r="Y326" s="19">
        <v>0</v>
      </c>
      <c r="Z326" s="19">
        <v>0</v>
      </c>
      <c r="AA326" s="20">
        <f>G326*P326</f>
        <v>312500</v>
      </c>
      <c r="AB326" s="20">
        <f>(G326*S326)/J326</f>
        <v>312500</v>
      </c>
      <c r="AC326" s="20">
        <v>0</v>
      </c>
      <c r="AD326" s="20">
        <v>0</v>
      </c>
      <c r="AE326" s="20">
        <v>0</v>
      </c>
      <c r="AF326" s="24">
        <v>100</v>
      </c>
      <c r="AG326" s="24">
        <v>0</v>
      </c>
      <c r="AH326" s="24">
        <v>1</v>
      </c>
      <c r="AI326" s="24">
        <v>100</v>
      </c>
      <c r="AJ326" s="24">
        <v>0</v>
      </c>
      <c r="AK326" s="24">
        <v>1</v>
      </c>
      <c r="AL326" s="24">
        <v>0.5</v>
      </c>
      <c r="AM326" s="24">
        <v>0.5</v>
      </c>
      <c r="AN326" s="24">
        <v>0</v>
      </c>
      <c r="AO326" s="24">
        <v>0</v>
      </c>
      <c r="AP326" s="24">
        <v>0</v>
      </c>
      <c r="AQ326" s="24">
        <v>0.01</v>
      </c>
      <c r="AR326" s="24">
        <v>0.01</v>
      </c>
      <c r="AS326" s="24">
        <v>0</v>
      </c>
      <c r="AT326" s="24">
        <v>0</v>
      </c>
      <c r="AU326" s="24">
        <v>0</v>
      </c>
      <c r="AV326" s="24">
        <v>0</v>
      </c>
      <c r="AW326" s="24">
        <v>0.2</v>
      </c>
      <c r="AX326" s="24">
        <v>0</v>
      </c>
      <c r="AY326" s="24">
        <v>0</v>
      </c>
      <c r="AZ326" s="24">
        <v>0</v>
      </c>
      <c r="BA326" s="24">
        <v>0.04</v>
      </c>
      <c r="BB326" s="24">
        <v>0</v>
      </c>
      <c r="BC326" s="22">
        <v>0.05</v>
      </c>
      <c r="BD326" s="22">
        <v>0.05</v>
      </c>
      <c r="BE326" s="24">
        <v>7.4999999999999997E-2</v>
      </c>
      <c r="BF326" s="24">
        <v>5.0000000000000001E-3</v>
      </c>
      <c r="BG326" s="24">
        <v>0</v>
      </c>
      <c r="BH326" s="24">
        <v>0</v>
      </c>
      <c r="BI326" s="24">
        <v>0</v>
      </c>
      <c r="BJ326" s="24">
        <v>1.8749999999999999E-2</v>
      </c>
      <c r="BK326" s="24">
        <v>1.25E-3</v>
      </c>
      <c r="BL326" s="24">
        <v>0</v>
      </c>
      <c r="BM326" s="24">
        <v>0</v>
      </c>
      <c r="BN326" s="24">
        <v>0</v>
      </c>
      <c r="BO326" s="24">
        <v>0.1</v>
      </c>
      <c r="BP326" s="24">
        <v>0.1</v>
      </c>
      <c r="BQ326" s="24">
        <v>0</v>
      </c>
      <c r="BR326" s="24">
        <v>0</v>
      </c>
      <c r="BS326" s="24">
        <v>0</v>
      </c>
      <c r="BT326" s="24">
        <v>0.04</v>
      </c>
      <c r="BU326" s="29">
        <v>4</v>
      </c>
      <c r="BV326" s="23">
        <f>BT326/(BT326+BU326)</f>
        <v>9.9009900990099011E-3</v>
      </c>
      <c r="BW326" s="23">
        <f>SQRT((BT326*BU326)/((BT326+BU326)^2*(BT326+BU326+1)))</f>
        <v>4.410251516706673E-2</v>
      </c>
      <c r="BX326" s="24">
        <v>0.25</v>
      </c>
      <c r="BY326" s="24">
        <v>0.25</v>
      </c>
      <c r="BZ326" s="24">
        <v>0.25</v>
      </c>
      <c r="CA326" s="24">
        <v>0.25</v>
      </c>
      <c r="CB326" s="28" t="s">
        <v>59</v>
      </c>
      <c r="CC326" s="24">
        <v>600</v>
      </c>
    </row>
    <row r="327" spans="1:81" s="24" customFormat="1" x14ac:dyDescent="0.2">
      <c r="A327" s="30">
        <f t="shared" si="5"/>
        <v>326</v>
      </c>
      <c r="B327" s="24">
        <v>250</v>
      </c>
      <c r="C327" s="24">
        <v>250</v>
      </c>
      <c r="D327" s="24">
        <v>5</v>
      </c>
      <c r="E327" s="24">
        <v>5</v>
      </c>
      <c r="F327" s="19" t="s">
        <v>80</v>
      </c>
      <c r="G327" s="19">
        <f>IF(F327="rectangle",B327*C327,IF(F327="hook",B327*C327-(D327*E327),IF(F327="eight",B327*C327-2*(D327*E327),IF(F327="tee",B327*C327-2*(D327*E327),IF(F327="cross",B327*C327-4*(D327*E327),"ERROR")))))</f>
        <v>62500</v>
      </c>
      <c r="H327" s="19" t="s">
        <v>86</v>
      </c>
      <c r="I327" s="19">
        <f>B327/C327</f>
        <v>1</v>
      </c>
      <c r="J327" s="22">
        <v>1</v>
      </c>
      <c r="K327" s="24">
        <v>125</v>
      </c>
      <c r="L327" s="24">
        <v>4</v>
      </c>
      <c r="M327" s="25">
        <v>4</v>
      </c>
      <c r="N327" s="22">
        <f>M327/4</f>
        <v>1</v>
      </c>
      <c r="O327" s="19">
        <f>M327/N327</f>
        <v>4</v>
      </c>
      <c r="P327" s="26">
        <v>5</v>
      </c>
      <c r="Q327" s="30">
        <f>P327</f>
        <v>5</v>
      </c>
      <c r="R327" s="20">
        <f>AA327/V327</f>
        <v>100</v>
      </c>
      <c r="S327" s="27">
        <v>5</v>
      </c>
      <c r="T327" s="30">
        <f>S327</f>
        <v>5</v>
      </c>
      <c r="U327" s="20">
        <f>AB327/W327</f>
        <v>100</v>
      </c>
      <c r="V327" s="19">
        <f>ROUND((Q327/100)*G327,0)</f>
        <v>3125</v>
      </c>
      <c r="W327" s="19">
        <f>ROUND(((T327/100)*G327)/J327,0)</f>
        <v>3125</v>
      </c>
      <c r="X327" s="19">
        <v>0</v>
      </c>
      <c r="Y327" s="19">
        <v>0</v>
      </c>
      <c r="Z327" s="19">
        <v>0</v>
      </c>
      <c r="AA327" s="20">
        <f>G327*P327</f>
        <v>312500</v>
      </c>
      <c r="AB327" s="20">
        <f>(G327*S327)/J327</f>
        <v>312500</v>
      </c>
      <c r="AC327" s="20">
        <v>0</v>
      </c>
      <c r="AD327" s="20">
        <v>0</v>
      </c>
      <c r="AE327" s="20">
        <v>0</v>
      </c>
      <c r="AF327" s="24">
        <v>100</v>
      </c>
      <c r="AG327" s="24">
        <v>0</v>
      </c>
      <c r="AH327" s="24">
        <v>1</v>
      </c>
      <c r="AI327" s="24">
        <v>100</v>
      </c>
      <c r="AJ327" s="24">
        <v>0</v>
      </c>
      <c r="AK327" s="24">
        <v>1</v>
      </c>
      <c r="AL327" s="24">
        <v>0.5</v>
      </c>
      <c r="AM327" s="24">
        <v>0.5</v>
      </c>
      <c r="AN327" s="24">
        <v>0</v>
      </c>
      <c r="AO327" s="24">
        <v>0</v>
      </c>
      <c r="AP327" s="24">
        <v>0</v>
      </c>
      <c r="AQ327" s="24">
        <v>0.01</v>
      </c>
      <c r="AR327" s="24">
        <v>0.01</v>
      </c>
      <c r="AS327" s="24">
        <v>0</v>
      </c>
      <c r="AT327" s="24">
        <v>0</v>
      </c>
      <c r="AU327" s="24">
        <v>0</v>
      </c>
      <c r="AV327" s="24">
        <v>0</v>
      </c>
      <c r="AW327" s="24">
        <v>0.2</v>
      </c>
      <c r="AX327" s="24">
        <v>0</v>
      </c>
      <c r="AY327" s="24">
        <v>0</v>
      </c>
      <c r="AZ327" s="24">
        <v>0</v>
      </c>
      <c r="BA327" s="24">
        <v>0.04</v>
      </c>
      <c r="BB327" s="24">
        <v>0</v>
      </c>
      <c r="BC327" s="22">
        <v>0.05</v>
      </c>
      <c r="BD327" s="22">
        <v>0.05</v>
      </c>
      <c r="BE327" s="24">
        <v>7.4999999999999997E-2</v>
      </c>
      <c r="BF327" s="24">
        <v>5.0000000000000001E-3</v>
      </c>
      <c r="BG327" s="24">
        <v>0</v>
      </c>
      <c r="BH327" s="24">
        <v>0</v>
      </c>
      <c r="BI327" s="24">
        <v>0</v>
      </c>
      <c r="BJ327" s="24">
        <v>1.8749999999999999E-2</v>
      </c>
      <c r="BK327" s="24">
        <v>1.25E-3</v>
      </c>
      <c r="BL327" s="24">
        <v>0</v>
      </c>
      <c r="BM327" s="24">
        <v>0</v>
      </c>
      <c r="BN327" s="24">
        <v>0</v>
      </c>
      <c r="BO327" s="24">
        <v>0.1</v>
      </c>
      <c r="BP327" s="24">
        <v>0.1</v>
      </c>
      <c r="BQ327" s="24">
        <v>0</v>
      </c>
      <c r="BR327" s="24">
        <v>0</v>
      </c>
      <c r="BS327" s="24">
        <v>0</v>
      </c>
      <c r="BT327" s="24">
        <v>0.04</v>
      </c>
      <c r="BU327" s="29">
        <v>0.2</v>
      </c>
      <c r="BV327" s="23">
        <f>BT327/(BT327+BU327)</f>
        <v>0.16666666666666666</v>
      </c>
      <c r="BW327" s="23">
        <f>SQRT((BT327*BU327)/((BT327+BU327)^2*(BT327+BU327+1)))</f>
        <v>0.33467472037604118</v>
      </c>
      <c r="BX327" s="24">
        <v>0.25</v>
      </c>
      <c r="BY327" s="24">
        <v>0.25</v>
      </c>
      <c r="BZ327" s="24">
        <v>0.25</v>
      </c>
      <c r="CA327" s="24">
        <v>0.25</v>
      </c>
      <c r="CB327" s="28" t="s">
        <v>59</v>
      </c>
      <c r="CC327" s="24">
        <v>600</v>
      </c>
    </row>
    <row r="328" spans="1:81" s="24" customFormat="1" x14ac:dyDescent="0.2">
      <c r="A328" s="30">
        <f t="shared" si="5"/>
        <v>327</v>
      </c>
      <c r="B328" s="24">
        <v>250</v>
      </c>
      <c r="C328" s="24">
        <v>250</v>
      </c>
      <c r="D328" s="24">
        <v>5</v>
      </c>
      <c r="E328" s="24">
        <v>5</v>
      </c>
      <c r="F328" s="19" t="s">
        <v>80</v>
      </c>
      <c r="G328" s="19">
        <f>IF(F328="rectangle",B328*C328,IF(F328="hook",B328*C328-(D328*E328),IF(F328="eight",B328*C328-2*(D328*E328),IF(F328="tee",B328*C328-2*(D328*E328),IF(F328="cross",B328*C328-4*(D328*E328),"ERROR")))))</f>
        <v>62500</v>
      </c>
      <c r="H328" s="19" t="s">
        <v>86</v>
      </c>
      <c r="I328" s="19">
        <f>B328/C328</f>
        <v>1</v>
      </c>
      <c r="J328" s="22">
        <v>1</v>
      </c>
      <c r="K328" s="24">
        <v>125</v>
      </c>
      <c r="L328" s="24">
        <v>4</v>
      </c>
      <c r="M328" s="25">
        <v>4</v>
      </c>
      <c r="N328" s="22">
        <f>M328/4</f>
        <v>1</v>
      </c>
      <c r="O328" s="19">
        <f>M328/N328</f>
        <v>4</v>
      </c>
      <c r="P328" s="26">
        <v>5</v>
      </c>
      <c r="Q328" s="30">
        <f>P328</f>
        <v>5</v>
      </c>
      <c r="R328" s="20">
        <f>AA328/V328</f>
        <v>100</v>
      </c>
      <c r="S328" s="27">
        <v>5</v>
      </c>
      <c r="T328" s="30">
        <f>S328</f>
        <v>5</v>
      </c>
      <c r="U328" s="20">
        <f>AB328/W328</f>
        <v>100</v>
      </c>
      <c r="V328" s="19">
        <f>ROUND((Q328/100)*G328,0)</f>
        <v>3125</v>
      </c>
      <c r="W328" s="19">
        <f>ROUND(((T328/100)*G328)/J328,0)</f>
        <v>3125</v>
      </c>
      <c r="X328" s="19">
        <v>0</v>
      </c>
      <c r="Y328" s="19">
        <v>0</v>
      </c>
      <c r="Z328" s="19">
        <v>0</v>
      </c>
      <c r="AA328" s="20">
        <f>G328*P328</f>
        <v>312500</v>
      </c>
      <c r="AB328" s="20">
        <f>(G328*S328)/J328</f>
        <v>312500</v>
      </c>
      <c r="AC328" s="20">
        <v>0</v>
      </c>
      <c r="AD328" s="20">
        <v>0</v>
      </c>
      <c r="AE328" s="20">
        <v>0</v>
      </c>
      <c r="AF328" s="24">
        <v>100</v>
      </c>
      <c r="AG328" s="24">
        <v>0</v>
      </c>
      <c r="AH328" s="24">
        <v>1</v>
      </c>
      <c r="AI328" s="24">
        <v>100</v>
      </c>
      <c r="AJ328" s="24">
        <v>0</v>
      </c>
      <c r="AK328" s="24">
        <v>1</v>
      </c>
      <c r="AL328" s="24">
        <v>0.5</v>
      </c>
      <c r="AM328" s="24">
        <v>0.5</v>
      </c>
      <c r="AN328" s="24">
        <v>0</v>
      </c>
      <c r="AO328" s="24">
        <v>0</v>
      </c>
      <c r="AP328" s="24">
        <v>0</v>
      </c>
      <c r="AQ328" s="24">
        <v>0.01</v>
      </c>
      <c r="AR328" s="24">
        <v>0.01</v>
      </c>
      <c r="AS328" s="24">
        <v>0</v>
      </c>
      <c r="AT328" s="24">
        <v>0</v>
      </c>
      <c r="AU328" s="24">
        <v>0</v>
      </c>
      <c r="AV328" s="24">
        <v>0</v>
      </c>
      <c r="AW328" s="24">
        <v>0.2</v>
      </c>
      <c r="AX328" s="24">
        <v>0</v>
      </c>
      <c r="AY328" s="24">
        <v>0</v>
      </c>
      <c r="AZ328" s="24">
        <v>0</v>
      </c>
      <c r="BA328" s="24">
        <v>0.04</v>
      </c>
      <c r="BB328" s="24">
        <v>0</v>
      </c>
      <c r="BC328" s="22">
        <v>0.05</v>
      </c>
      <c r="BD328" s="22">
        <v>0.05</v>
      </c>
      <c r="BE328" s="24">
        <v>7.4999999999999997E-2</v>
      </c>
      <c r="BF328" s="24">
        <v>5.0000000000000001E-3</v>
      </c>
      <c r="BG328" s="24">
        <v>0</v>
      </c>
      <c r="BH328" s="24">
        <v>0</v>
      </c>
      <c r="BI328" s="24">
        <v>0</v>
      </c>
      <c r="BJ328" s="24">
        <v>1.8749999999999999E-2</v>
      </c>
      <c r="BK328" s="24">
        <v>1.25E-3</v>
      </c>
      <c r="BL328" s="24">
        <v>0</v>
      </c>
      <c r="BM328" s="24">
        <v>0</v>
      </c>
      <c r="BN328" s="24">
        <v>0</v>
      </c>
      <c r="BO328" s="24">
        <v>0.1</v>
      </c>
      <c r="BP328" s="24">
        <v>0.1</v>
      </c>
      <c r="BQ328" s="24">
        <v>0</v>
      </c>
      <c r="BR328" s="24">
        <v>0</v>
      </c>
      <c r="BS328" s="24">
        <v>0</v>
      </c>
      <c r="BT328" s="24">
        <v>0.04</v>
      </c>
      <c r="BU328" s="29">
        <v>0.1</v>
      </c>
      <c r="BV328" s="23">
        <f>BT328/(BT328+BU328)</f>
        <v>0.2857142857142857</v>
      </c>
      <c r="BW328" s="23">
        <f>SQRT((BT328*BU328)/((BT328+BU328)^2*(BT328+BU328+1)))</f>
        <v>0.42310634125649449</v>
      </c>
      <c r="BX328" s="24">
        <v>0.25</v>
      </c>
      <c r="BY328" s="24">
        <v>0.25</v>
      </c>
      <c r="BZ328" s="24">
        <v>0.25</v>
      </c>
      <c r="CA328" s="24">
        <v>0.25</v>
      </c>
      <c r="CB328" s="28" t="s">
        <v>59</v>
      </c>
      <c r="CC328" s="24">
        <v>600</v>
      </c>
    </row>
    <row r="329" spans="1:81" s="24" customFormat="1" x14ac:dyDescent="0.2">
      <c r="A329" s="30">
        <f t="shared" si="5"/>
        <v>328</v>
      </c>
      <c r="B329" s="24">
        <v>250</v>
      </c>
      <c r="C329" s="24">
        <v>250</v>
      </c>
      <c r="D329" s="24">
        <v>5</v>
      </c>
      <c r="E329" s="24">
        <v>5</v>
      </c>
      <c r="F329" s="19" t="s">
        <v>80</v>
      </c>
      <c r="G329" s="19">
        <f>IF(F329="rectangle",B329*C329,IF(F329="hook",B329*C329-(D329*E329),IF(F329="eight",B329*C329-2*(D329*E329),IF(F329="tee",B329*C329-2*(D329*E329),IF(F329="cross",B329*C329-4*(D329*E329),"ERROR")))))</f>
        <v>62500</v>
      </c>
      <c r="H329" s="19" t="s">
        <v>86</v>
      </c>
      <c r="I329" s="19">
        <f>B329/C329</f>
        <v>1</v>
      </c>
      <c r="J329" s="22">
        <v>1</v>
      </c>
      <c r="K329" s="24">
        <v>125</v>
      </c>
      <c r="L329" s="24">
        <v>4</v>
      </c>
      <c r="M329" s="25">
        <v>4</v>
      </c>
      <c r="N329" s="22">
        <f>M329/4</f>
        <v>1</v>
      </c>
      <c r="O329" s="19">
        <f>M329/N329</f>
        <v>4</v>
      </c>
      <c r="P329" s="26">
        <v>5</v>
      </c>
      <c r="Q329" s="30">
        <f>P329</f>
        <v>5</v>
      </c>
      <c r="R329" s="20">
        <f>AA329/V329</f>
        <v>100</v>
      </c>
      <c r="S329" s="27">
        <v>15</v>
      </c>
      <c r="T329" s="30">
        <f>S329</f>
        <v>15</v>
      </c>
      <c r="U329" s="20">
        <f>AB329/W329</f>
        <v>100</v>
      </c>
      <c r="V329" s="19">
        <f>ROUND((Q329/100)*G329,0)</f>
        <v>3125</v>
      </c>
      <c r="W329" s="19">
        <f>ROUND(((T329/100)*G329)/J329,0)</f>
        <v>9375</v>
      </c>
      <c r="X329" s="19">
        <v>0</v>
      </c>
      <c r="Y329" s="19">
        <v>0</v>
      </c>
      <c r="Z329" s="19">
        <v>0</v>
      </c>
      <c r="AA329" s="20">
        <f>G329*P329</f>
        <v>312500</v>
      </c>
      <c r="AB329" s="20">
        <f>(G329*S329)/J329</f>
        <v>937500</v>
      </c>
      <c r="AC329" s="20">
        <v>0</v>
      </c>
      <c r="AD329" s="20">
        <v>0</v>
      </c>
      <c r="AE329" s="20">
        <v>0</v>
      </c>
      <c r="AF329" s="24">
        <v>100</v>
      </c>
      <c r="AG329" s="24">
        <v>0</v>
      </c>
      <c r="AH329" s="24">
        <v>1</v>
      </c>
      <c r="AI329" s="24">
        <v>100</v>
      </c>
      <c r="AJ329" s="24">
        <v>0</v>
      </c>
      <c r="AK329" s="24">
        <v>1</v>
      </c>
      <c r="AL329" s="24">
        <v>0.5</v>
      </c>
      <c r="AM329" s="24">
        <v>0.5</v>
      </c>
      <c r="AN329" s="24">
        <v>0</v>
      </c>
      <c r="AO329" s="24">
        <v>0</v>
      </c>
      <c r="AP329" s="24">
        <v>0</v>
      </c>
      <c r="AQ329" s="24">
        <v>0.01</v>
      </c>
      <c r="AR329" s="24">
        <v>0.01</v>
      </c>
      <c r="AS329" s="24">
        <v>0</v>
      </c>
      <c r="AT329" s="24">
        <v>0</v>
      </c>
      <c r="AU329" s="24">
        <v>0</v>
      </c>
      <c r="AV329" s="24">
        <v>0</v>
      </c>
      <c r="AW329" s="24">
        <v>0.2</v>
      </c>
      <c r="AX329" s="24">
        <v>0</v>
      </c>
      <c r="AY329" s="24">
        <v>0</v>
      </c>
      <c r="AZ329" s="24">
        <v>0</v>
      </c>
      <c r="BA329" s="24">
        <v>0.04</v>
      </c>
      <c r="BB329" s="24">
        <v>0</v>
      </c>
      <c r="BC329" s="22">
        <v>0.05</v>
      </c>
      <c r="BD329" s="22">
        <v>0.05</v>
      </c>
      <c r="BE329" s="24">
        <v>7.4999999999999997E-2</v>
      </c>
      <c r="BF329" s="24">
        <v>5.0000000000000001E-3</v>
      </c>
      <c r="BG329" s="24">
        <v>0</v>
      </c>
      <c r="BH329" s="24">
        <v>0</v>
      </c>
      <c r="BI329" s="24">
        <v>0</v>
      </c>
      <c r="BJ329" s="24">
        <v>1.8749999999999999E-2</v>
      </c>
      <c r="BK329" s="24">
        <v>1.25E-3</v>
      </c>
      <c r="BL329" s="24">
        <v>0</v>
      </c>
      <c r="BM329" s="24">
        <v>0</v>
      </c>
      <c r="BN329" s="24">
        <v>0</v>
      </c>
      <c r="BO329" s="24">
        <v>0.1</v>
      </c>
      <c r="BP329" s="24">
        <v>0.1</v>
      </c>
      <c r="BQ329" s="24">
        <v>0</v>
      </c>
      <c r="BR329" s="24">
        <v>0</v>
      </c>
      <c r="BS329" s="24">
        <v>0</v>
      </c>
      <c r="BT329" s="24">
        <v>0.04</v>
      </c>
      <c r="BU329" s="29">
        <v>4</v>
      </c>
      <c r="BV329" s="23">
        <f>BT329/(BT329+BU329)</f>
        <v>9.9009900990099011E-3</v>
      </c>
      <c r="BW329" s="23">
        <f>SQRT((BT329*BU329)/((BT329+BU329)^2*(BT329+BU329+1)))</f>
        <v>4.410251516706673E-2</v>
      </c>
      <c r="BX329" s="24">
        <v>0.25</v>
      </c>
      <c r="BY329" s="24">
        <v>0.25</v>
      </c>
      <c r="BZ329" s="24">
        <v>0.25</v>
      </c>
      <c r="CA329" s="24">
        <v>0.25</v>
      </c>
      <c r="CB329" s="28" t="s">
        <v>59</v>
      </c>
      <c r="CC329" s="24">
        <v>600</v>
      </c>
    </row>
    <row r="330" spans="1:81" s="24" customFormat="1" x14ac:dyDescent="0.2">
      <c r="A330" s="30">
        <f t="shared" si="5"/>
        <v>329</v>
      </c>
      <c r="B330" s="24">
        <v>250</v>
      </c>
      <c r="C330" s="24">
        <v>250</v>
      </c>
      <c r="D330" s="24">
        <v>5</v>
      </c>
      <c r="E330" s="24">
        <v>5</v>
      </c>
      <c r="F330" s="19" t="s">
        <v>80</v>
      </c>
      <c r="G330" s="19">
        <f>IF(F330="rectangle",B330*C330,IF(F330="hook",B330*C330-(D330*E330),IF(F330="eight",B330*C330-2*(D330*E330),IF(F330="tee",B330*C330-2*(D330*E330),IF(F330="cross",B330*C330-4*(D330*E330),"ERROR")))))</f>
        <v>62500</v>
      </c>
      <c r="H330" s="19" t="s">
        <v>86</v>
      </c>
      <c r="I330" s="19">
        <f>B330/C330</f>
        <v>1</v>
      </c>
      <c r="J330" s="22">
        <v>1</v>
      </c>
      <c r="K330" s="24">
        <v>125</v>
      </c>
      <c r="L330" s="24">
        <v>4</v>
      </c>
      <c r="M330" s="25">
        <v>4</v>
      </c>
      <c r="N330" s="22">
        <f>M330/4</f>
        <v>1</v>
      </c>
      <c r="O330" s="19">
        <f>M330/N330</f>
        <v>4</v>
      </c>
      <c r="P330" s="26">
        <v>5</v>
      </c>
      <c r="Q330" s="30">
        <f>P330</f>
        <v>5</v>
      </c>
      <c r="R330" s="20">
        <f>AA330/V330</f>
        <v>100</v>
      </c>
      <c r="S330" s="27">
        <v>15</v>
      </c>
      <c r="T330" s="30">
        <f>S330</f>
        <v>15</v>
      </c>
      <c r="U330" s="20">
        <f>AB330/W330</f>
        <v>100</v>
      </c>
      <c r="V330" s="19">
        <f>ROUND((Q330/100)*G330,0)</f>
        <v>3125</v>
      </c>
      <c r="W330" s="19">
        <f>ROUND(((T330/100)*G330)/J330,0)</f>
        <v>9375</v>
      </c>
      <c r="X330" s="19">
        <v>0</v>
      </c>
      <c r="Y330" s="19">
        <v>0</v>
      </c>
      <c r="Z330" s="19">
        <v>0</v>
      </c>
      <c r="AA330" s="20">
        <f>G330*P330</f>
        <v>312500</v>
      </c>
      <c r="AB330" s="20">
        <f>(G330*S330)/J330</f>
        <v>937500</v>
      </c>
      <c r="AC330" s="20">
        <v>0</v>
      </c>
      <c r="AD330" s="20">
        <v>0</v>
      </c>
      <c r="AE330" s="20">
        <v>0</v>
      </c>
      <c r="AF330" s="24">
        <v>100</v>
      </c>
      <c r="AG330" s="24">
        <v>0</v>
      </c>
      <c r="AH330" s="24">
        <v>1</v>
      </c>
      <c r="AI330" s="24">
        <v>100</v>
      </c>
      <c r="AJ330" s="24">
        <v>0</v>
      </c>
      <c r="AK330" s="24">
        <v>1</v>
      </c>
      <c r="AL330" s="24">
        <v>0.5</v>
      </c>
      <c r="AM330" s="24">
        <v>0.5</v>
      </c>
      <c r="AN330" s="24">
        <v>0</v>
      </c>
      <c r="AO330" s="24">
        <v>0</v>
      </c>
      <c r="AP330" s="24">
        <v>0</v>
      </c>
      <c r="AQ330" s="24">
        <v>0.01</v>
      </c>
      <c r="AR330" s="24">
        <v>0.01</v>
      </c>
      <c r="AS330" s="24">
        <v>0</v>
      </c>
      <c r="AT330" s="24">
        <v>0</v>
      </c>
      <c r="AU330" s="24">
        <v>0</v>
      </c>
      <c r="AV330" s="24">
        <v>0</v>
      </c>
      <c r="AW330" s="24">
        <v>0.2</v>
      </c>
      <c r="AX330" s="24">
        <v>0</v>
      </c>
      <c r="AY330" s="24">
        <v>0</v>
      </c>
      <c r="AZ330" s="24">
        <v>0</v>
      </c>
      <c r="BA330" s="24">
        <v>0.04</v>
      </c>
      <c r="BB330" s="24">
        <v>0</v>
      </c>
      <c r="BC330" s="22">
        <v>0.05</v>
      </c>
      <c r="BD330" s="22">
        <v>0.05</v>
      </c>
      <c r="BE330" s="24">
        <v>7.4999999999999997E-2</v>
      </c>
      <c r="BF330" s="24">
        <v>5.0000000000000001E-3</v>
      </c>
      <c r="BG330" s="24">
        <v>0</v>
      </c>
      <c r="BH330" s="24">
        <v>0</v>
      </c>
      <c r="BI330" s="24">
        <v>0</v>
      </c>
      <c r="BJ330" s="24">
        <v>1.8749999999999999E-2</v>
      </c>
      <c r="BK330" s="24">
        <v>1.25E-3</v>
      </c>
      <c r="BL330" s="24">
        <v>0</v>
      </c>
      <c r="BM330" s="24">
        <v>0</v>
      </c>
      <c r="BN330" s="24">
        <v>0</v>
      </c>
      <c r="BO330" s="24">
        <v>0.1</v>
      </c>
      <c r="BP330" s="24">
        <v>0.1</v>
      </c>
      <c r="BQ330" s="24">
        <v>0</v>
      </c>
      <c r="BR330" s="24">
        <v>0</v>
      </c>
      <c r="BS330" s="24">
        <v>0</v>
      </c>
      <c r="BT330" s="24">
        <v>0.04</v>
      </c>
      <c r="BU330" s="29">
        <v>0.2</v>
      </c>
      <c r="BV330" s="23">
        <f>BT330/(BT330+BU330)</f>
        <v>0.16666666666666666</v>
      </c>
      <c r="BW330" s="23">
        <f>SQRT((BT330*BU330)/((BT330+BU330)^2*(BT330+BU330+1)))</f>
        <v>0.33467472037604118</v>
      </c>
      <c r="BX330" s="24">
        <v>0.25</v>
      </c>
      <c r="BY330" s="24">
        <v>0.25</v>
      </c>
      <c r="BZ330" s="24">
        <v>0.25</v>
      </c>
      <c r="CA330" s="24">
        <v>0.25</v>
      </c>
      <c r="CB330" s="28" t="s">
        <v>59</v>
      </c>
      <c r="CC330" s="24">
        <v>600</v>
      </c>
    </row>
    <row r="331" spans="1:81" s="24" customFormat="1" x14ac:dyDescent="0.2">
      <c r="A331" s="30">
        <f t="shared" si="5"/>
        <v>330</v>
      </c>
      <c r="B331" s="24">
        <v>250</v>
      </c>
      <c r="C331" s="24">
        <v>250</v>
      </c>
      <c r="D331" s="24">
        <v>5</v>
      </c>
      <c r="E331" s="24">
        <v>5</v>
      </c>
      <c r="F331" s="19" t="s">
        <v>80</v>
      </c>
      <c r="G331" s="19">
        <f>IF(F331="rectangle",B331*C331,IF(F331="hook",B331*C331-(D331*E331),IF(F331="eight",B331*C331-2*(D331*E331),IF(F331="tee",B331*C331-2*(D331*E331),IF(F331="cross",B331*C331-4*(D331*E331),"ERROR")))))</f>
        <v>62500</v>
      </c>
      <c r="H331" s="19" t="s">
        <v>86</v>
      </c>
      <c r="I331" s="19">
        <f>B331/C331</f>
        <v>1</v>
      </c>
      <c r="J331" s="22">
        <v>1</v>
      </c>
      <c r="K331" s="24">
        <v>125</v>
      </c>
      <c r="L331" s="24">
        <v>4</v>
      </c>
      <c r="M331" s="25">
        <v>4</v>
      </c>
      <c r="N331" s="22">
        <f>M331/4</f>
        <v>1</v>
      </c>
      <c r="O331" s="19">
        <f>M331/N331</f>
        <v>4</v>
      </c>
      <c r="P331" s="26">
        <v>5</v>
      </c>
      <c r="Q331" s="30">
        <f>P331</f>
        <v>5</v>
      </c>
      <c r="R331" s="20">
        <f>AA331/V331</f>
        <v>100</v>
      </c>
      <c r="S331" s="27">
        <v>15</v>
      </c>
      <c r="T331" s="30">
        <f>S331</f>
        <v>15</v>
      </c>
      <c r="U331" s="20">
        <f>AB331/W331</f>
        <v>100</v>
      </c>
      <c r="V331" s="19">
        <f>ROUND((Q331/100)*G331,0)</f>
        <v>3125</v>
      </c>
      <c r="W331" s="19">
        <f>ROUND(((T331/100)*G331)/J331,0)</f>
        <v>9375</v>
      </c>
      <c r="X331" s="19">
        <v>0</v>
      </c>
      <c r="Y331" s="19">
        <v>0</v>
      </c>
      <c r="Z331" s="19">
        <v>0</v>
      </c>
      <c r="AA331" s="20">
        <f>G331*P331</f>
        <v>312500</v>
      </c>
      <c r="AB331" s="20">
        <f>(G331*S331)/J331</f>
        <v>937500</v>
      </c>
      <c r="AC331" s="20">
        <v>0</v>
      </c>
      <c r="AD331" s="20">
        <v>0</v>
      </c>
      <c r="AE331" s="20">
        <v>0</v>
      </c>
      <c r="AF331" s="24">
        <v>100</v>
      </c>
      <c r="AG331" s="24">
        <v>0</v>
      </c>
      <c r="AH331" s="24">
        <v>1</v>
      </c>
      <c r="AI331" s="24">
        <v>100</v>
      </c>
      <c r="AJ331" s="24">
        <v>0</v>
      </c>
      <c r="AK331" s="24">
        <v>1</v>
      </c>
      <c r="AL331" s="24">
        <v>0.5</v>
      </c>
      <c r="AM331" s="24">
        <v>0.5</v>
      </c>
      <c r="AN331" s="24">
        <v>0</v>
      </c>
      <c r="AO331" s="24">
        <v>0</v>
      </c>
      <c r="AP331" s="24">
        <v>0</v>
      </c>
      <c r="AQ331" s="24">
        <v>0.01</v>
      </c>
      <c r="AR331" s="24">
        <v>0.01</v>
      </c>
      <c r="AS331" s="24">
        <v>0</v>
      </c>
      <c r="AT331" s="24">
        <v>0</v>
      </c>
      <c r="AU331" s="24">
        <v>0</v>
      </c>
      <c r="AV331" s="24">
        <v>0</v>
      </c>
      <c r="AW331" s="24">
        <v>0.2</v>
      </c>
      <c r="AX331" s="24">
        <v>0</v>
      </c>
      <c r="AY331" s="24">
        <v>0</v>
      </c>
      <c r="AZ331" s="24">
        <v>0</v>
      </c>
      <c r="BA331" s="24">
        <v>0.04</v>
      </c>
      <c r="BB331" s="24">
        <v>0</v>
      </c>
      <c r="BC331" s="22">
        <v>0.05</v>
      </c>
      <c r="BD331" s="22">
        <v>0.05</v>
      </c>
      <c r="BE331" s="24">
        <v>7.4999999999999997E-2</v>
      </c>
      <c r="BF331" s="24">
        <v>5.0000000000000001E-3</v>
      </c>
      <c r="BG331" s="24">
        <v>0</v>
      </c>
      <c r="BH331" s="24">
        <v>0</v>
      </c>
      <c r="BI331" s="24">
        <v>0</v>
      </c>
      <c r="BJ331" s="24">
        <v>1.8749999999999999E-2</v>
      </c>
      <c r="BK331" s="24">
        <v>1.25E-3</v>
      </c>
      <c r="BL331" s="24">
        <v>0</v>
      </c>
      <c r="BM331" s="24">
        <v>0</v>
      </c>
      <c r="BN331" s="24">
        <v>0</v>
      </c>
      <c r="BO331" s="24">
        <v>0.1</v>
      </c>
      <c r="BP331" s="24">
        <v>0.1</v>
      </c>
      <c r="BQ331" s="24">
        <v>0</v>
      </c>
      <c r="BR331" s="24">
        <v>0</v>
      </c>
      <c r="BS331" s="24">
        <v>0</v>
      </c>
      <c r="BT331" s="24">
        <v>0.04</v>
      </c>
      <c r="BU331" s="29">
        <v>0.1</v>
      </c>
      <c r="BV331" s="23">
        <f>BT331/(BT331+BU331)</f>
        <v>0.2857142857142857</v>
      </c>
      <c r="BW331" s="23">
        <f>SQRT((BT331*BU331)/((BT331+BU331)^2*(BT331+BU331+1)))</f>
        <v>0.42310634125649449</v>
      </c>
      <c r="BX331" s="24">
        <v>0.25</v>
      </c>
      <c r="BY331" s="24">
        <v>0.25</v>
      </c>
      <c r="BZ331" s="24">
        <v>0.25</v>
      </c>
      <c r="CA331" s="24">
        <v>0.25</v>
      </c>
      <c r="CB331" s="28" t="s">
        <v>59</v>
      </c>
      <c r="CC331" s="24">
        <v>600</v>
      </c>
    </row>
    <row r="332" spans="1:81" s="24" customFormat="1" x14ac:dyDescent="0.2">
      <c r="A332" s="30">
        <f t="shared" si="5"/>
        <v>331</v>
      </c>
      <c r="B332" s="24">
        <v>250</v>
      </c>
      <c r="C332" s="24">
        <v>250</v>
      </c>
      <c r="D332" s="24">
        <v>5</v>
      </c>
      <c r="E332" s="24">
        <v>5</v>
      </c>
      <c r="F332" s="19" t="s">
        <v>80</v>
      </c>
      <c r="G332" s="19">
        <f>IF(F332="rectangle",B332*C332,IF(F332="hook",B332*C332-(D332*E332),IF(F332="eight",B332*C332-2*(D332*E332),IF(F332="tee",B332*C332-2*(D332*E332),IF(F332="cross",B332*C332-4*(D332*E332),"ERROR")))))</f>
        <v>62500</v>
      </c>
      <c r="H332" s="19" t="s">
        <v>86</v>
      </c>
      <c r="I332" s="19">
        <f>B332/C332</f>
        <v>1</v>
      </c>
      <c r="J332" s="22">
        <v>1</v>
      </c>
      <c r="K332" s="24">
        <v>125</v>
      </c>
      <c r="L332" s="24">
        <v>4</v>
      </c>
      <c r="M332" s="25">
        <v>4</v>
      </c>
      <c r="N332" s="22">
        <f>M332/4</f>
        <v>1</v>
      </c>
      <c r="O332" s="19">
        <f>M332/N332</f>
        <v>4</v>
      </c>
      <c r="P332" s="26">
        <v>5</v>
      </c>
      <c r="Q332" s="30">
        <f>P332</f>
        <v>5</v>
      </c>
      <c r="R332" s="20">
        <f>AA332/V332</f>
        <v>100</v>
      </c>
      <c r="S332" s="27">
        <v>30</v>
      </c>
      <c r="T332" s="30">
        <f>S332</f>
        <v>30</v>
      </c>
      <c r="U332" s="20">
        <f>AB332/W332</f>
        <v>100</v>
      </c>
      <c r="V332" s="19">
        <f>ROUND((Q332/100)*G332,0)</f>
        <v>3125</v>
      </c>
      <c r="W332" s="19">
        <f>ROUND(((T332/100)*G332)/J332,0)</f>
        <v>18750</v>
      </c>
      <c r="X332" s="19">
        <v>0</v>
      </c>
      <c r="Y332" s="19">
        <v>0</v>
      </c>
      <c r="Z332" s="19">
        <v>0</v>
      </c>
      <c r="AA332" s="20">
        <f>G332*P332</f>
        <v>312500</v>
      </c>
      <c r="AB332" s="20">
        <f>(G332*S332)/J332</f>
        <v>1875000</v>
      </c>
      <c r="AC332" s="20">
        <v>0</v>
      </c>
      <c r="AD332" s="20">
        <v>0</v>
      </c>
      <c r="AE332" s="20">
        <v>0</v>
      </c>
      <c r="AF332" s="24">
        <v>100</v>
      </c>
      <c r="AG332" s="24">
        <v>0</v>
      </c>
      <c r="AH332" s="24">
        <v>1</v>
      </c>
      <c r="AI332" s="24">
        <v>100</v>
      </c>
      <c r="AJ332" s="24">
        <v>0</v>
      </c>
      <c r="AK332" s="24">
        <v>1</v>
      </c>
      <c r="AL332" s="24">
        <v>0.5</v>
      </c>
      <c r="AM332" s="24">
        <v>0.5</v>
      </c>
      <c r="AN332" s="24">
        <v>0</v>
      </c>
      <c r="AO332" s="24">
        <v>0</v>
      </c>
      <c r="AP332" s="24">
        <v>0</v>
      </c>
      <c r="AQ332" s="24">
        <v>0.01</v>
      </c>
      <c r="AR332" s="24">
        <v>0.01</v>
      </c>
      <c r="AS332" s="24">
        <v>0</v>
      </c>
      <c r="AT332" s="24">
        <v>0</v>
      </c>
      <c r="AU332" s="24">
        <v>0</v>
      </c>
      <c r="AV332" s="24">
        <v>0</v>
      </c>
      <c r="AW332" s="24">
        <v>0.2</v>
      </c>
      <c r="AX332" s="24">
        <v>0</v>
      </c>
      <c r="AY332" s="24">
        <v>0</v>
      </c>
      <c r="AZ332" s="24">
        <v>0</v>
      </c>
      <c r="BA332" s="24">
        <v>0.04</v>
      </c>
      <c r="BB332" s="24">
        <v>0</v>
      </c>
      <c r="BC332" s="22">
        <v>0.05</v>
      </c>
      <c r="BD332" s="22">
        <v>0.05</v>
      </c>
      <c r="BE332" s="24">
        <v>7.4999999999999997E-2</v>
      </c>
      <c r="BF332" s="24">
        <v>5.0000000000000001E-3</v>
      </c>
      <c r="BG332" s="24">
        <v>0</v>
      </c>
      <c r="BH332" s="24">
        <v>0</v>
      </c>
      <c r="BI332" s="24">
        <v>0</v>
      </c>
      <c r="BJ332" s="24">
        <v>1.8749999999999999E-2</v>
      </c>
      <c r="BK332" s="24">
        <v>1.25E-3</v>
      </c>
      <c r="BL332" s="24">
        <v>0</v>
      </c>
      <c r="BM332" s="24">
        <v>0</v>
      </c>
      <c r="BN332" s="24">
        <v>0</v>
      </c>
      <c r="BO332" s="24">
        <v>0.1</v>
      </c>
      <c r="BP332" s="24">
        <v>0.1</v>
      </c>
      <c r="BQ332" s="24">
        <v>0</v>
      </c>
      <c r="BR332" s="24">
        <v>0</v>
      </c>
      <c r="BS332" s="24">
        <v>0</v>
      </c>
      <c r="BT332" s="24">
        <v>0.04</v>
      </c>
      <c r="BU332" s="29">
        <v>4</v>
      </c>
      <c r="BV332" s="23">
        <f>BT332/(BT332+BU332)</f>
        <v>9.9009900990099011E-3</v>
      </c>
      <c r="BW332" s="23">
        <f>SQRT((BT332*BU332)/((BT332+BU332)^2*(BT332+BU332+1)))</f>
        <v>4.410251516706673E-2</v>
      </c>
      <c r="BX332" s="24">
        <v>0.25</v>
      </c>
      <c r="BY332" s="24">
        <v>0.25</v>
      </c>
      <c r="BZ332" s="24">
        <v>0.25</v>
      </c>
      <c r="CA332" s="24">
        <v>0.25</v>
      </c>
      <c r="CB332" s="28" t="s">
        <v>59</v>
      </c>
      <c r="CC332" s="24">
        <v>600</v>
      </c>
    </row>
    <row r="333" spans="1:81" s="24" customFormat="1" x14ac:dyDescent="0.2">
      <c r="A333" s="30">
        <f t="shared" si="5"/>
        <v>332</v>
      </c>
      <c r="B333" s="24">
        <v>250</v>
      </c>
      <c r="C333" s="24">
        <v>250</v>
      </c>
      <c r="D333" s="24">
        <v>5</v>
      </c>
      <c r="E333" s="24">
        <v>5</v>
      </c>
      <c r="F333" s="19" t="s">
        <v>80</v>
      </c>
      <c r="G333" s="19">
        <f>IF(F333="rectangle",B333*C333,IF(F333="hook",B333*C333-(D333*E333),IF(F333="eight",B333*C333-2*(D333*E333),IF(F333="tee",B333*C333-2*(D333*E333),IF(F333="cross",B333*C333-4*(D333*E333),"ERROR")))))</f>
        <v>62500</v>
      </c>
      <c r="H333" s="19" t="s">
        <v>86</v>
      </c>
      <c r="I333" s="19">
        <f>B333/C333</f>
        <v>1</v>
      </c>
      <c r="J333" s="22">
        <v>1</v>
      </c>
      <c r="K333" s="24">
        <v>125</v>
      </c>
      <c r="L333" s="24">
        <v>4</v>
      </c>
      <c r="M333" s="25">
        <v>4</v>
      </c>
      <c r="N333" s="22">
        <f>M333/4</f>
        <v>1</v>
      </c>
      <c r="O333" s="19">
        <f>M333/N333</f>
        <v>4</v>
      </c>
      <c r="P333" s="26">
        <v>5</v>
      </c>
      <c r="Q333" s="30">
        <f>P333</f>
        <v>5</v>
      </c>
      <c r="R333" s="20">
        <f>AA333/V333</f>
        <v>100</v>
      </c>
      <c r="S333" s="27">
        <v>30</v>
      </c>
      <c r="T333" s="30">
        <f>S333</f>
        <v>30</v>
      </c>
      <c r="U333" s="20">
        <f>AB333/W333</f>
        <v>100</v>
      </c>
      <c r="V333" s="19">
        <f>ROUND((Q333/100)*G333,0)</f>
        <v>3125</v>
      </c>
      <c r="W333" s="19">
        <f>ROUND(((T333/100)*G333)/J333,0)</f>
        <v>18750</v>
      </c>
      <c r="X333" s="19">
        <v>0</v>
      </c>
      <c r="Y333" s="19">
        <v>0</v>
      </c>
      <c r="Z333" s="19">
        <v>0</v>
      </c>
      <c r="AA333" s="20">
        <f>G333*P333</f>
        <v>312500</v>
      </c>
      <c r="AB333" s="20">
        <f>(G333*S333)/J333</f>
        <v>1875000</v>
      </c>
      <c r="AC333" s="20">
        <v>0</v>
      </c>
      <c r="AD333" s="20">
        <v>0</v>
      </c>
      <c r="AE333" s="20">
        <v>0</v>
      </c>
      <c r="AF333" s="24">
        <v>100</v>
      </c>
      <c r="AG333" s="24">
        <v>0</v>
      </c>
      <c r="AH333" s="24">
        <v>1</v>
      </c>
      <c r="AI333" s="24">
        <v>100</v>
      </c>
      <c r="AJ333" s="24">
        <v>0</v>
      </c>
      <c r="AK333" s="24">
        <v>1</v>
      </c>
      <c r="AL333" s="24">
        <v>0.5</v>
      </c>
      <c r="AM333" s="24">
        <v>0.5</v>
      </c>
      <c r="AN333" s="24">
        <v>0</v>
      </c>
      <c r="AO333" s="24">
        <v>0</v>
      </c>
      <c r="AP333" s="24">
        <v>0</v>
      </c>
      <c r="AQ333" s="24">
        <v>0.01</v>
      </c>
      <c r="AR333" s="24">
        <v>0.01</v>
      </c>
      <c r="AS333" s="24">
        <v>0</v>
      </c>
      <c r="AT333" s="24">
        <v>0</v>
      </c>
      <c r="AU333" s="24">
        <v>0</v>
      </c>
      <c r="AV333" s="24">
        <v>0</v>
      </c>
      <c r="AW333" s="24">
        <v>0.2</v>
      </c>
      <c r="AX333" s="24">
        <v>0</v>
      </c>
      <c r="AY333" s="24">
        <v>0</v>
      </c>
      <c r="AZ333" s="24">
        <v>0</v>
      </c>
      <c r="BA333" s="24">
        <v>0.04</v>
      </c>
      <c r="BB333" s="24">
        <v>0</v>
      </c>
      <c r="BC333" s="22">
        <v>0.05</v>
      </c>
      <c r="BD333" s="22">
        <v>0.05</v>
      </c>
      <c r="BE333" s="24">
        <v>7.4999999999999997E-2</v>
      </c>
      <c r="BF333" s="24">
        <v>5.0000000000000001E-3</v>
      </c>
      <c r="BG333" s="24">
        <v>0</v>
      </c>
      <c r="BH333" s="24">
        <v>0</v>
      </c>
      <c r="BI333" s="24">
        <v>0</v>
      </c>
      <c r="BJ333" s="24">
        <v>1.8749999999999999E-2</v>
      </c>
      <c r="BK333" s="24">
        <v>1.25E-3</v>
      </c>
      <c r="BL333" s="24">
        <v>0</v>
      </c>
      <c r="BM333" s="24">
        <v>0</v>
      </c>
      <c r="BN333" s="24">
        <v>0</v>
      </c>
      <c r="BO333" s="24">
        <v>0.1</v>
      </c>
      <c r="BP333" s="24">
        <v>0.1</v>
      </c>
      <c r="BQ333" s="24">
        <v>0</v>
      </c>
      <c r="BR333" s="24">
        <v>0</v>
      </c>
      <c r="BS333" s="24">
        <v>0</v>
      </c>
      <c r="BT333" s="24">
        <v>0.04</v>
      </c>
      <c r="BU333" s="29">
        <v>0.2</v>
      </c>
      <c r="BV333" s="23">
        <f>BT333/(BT333+BU333)</f>
        <v>0.16666666666666666</v>
      </c>
      <c r="BW333" s="23">
        <f>SQRT((BT333*BU333)/((BT333+BU333)^2*(BT333+BU333+1)))</f>
        <v>0.33467472037604118</v>
      </c>
      <c r="BX333" s="24">
        <v>0.25</v>
      </c>
      <c r="BY333" s="24">
        <v>0.25</v>
      </c>
      <c r="BZ333" s="24">
        <v>0.25</v>
      </c>
      <c r="CA333" s="24">
        <v>0.25</v>
      </c>
      <c r="CB333" s="28" t="s">
        <v>59</v>
      </c>
      <c r="CC333" s="24">
        <v>600</v>
      </c>
    </row>
    <row r="334" spans="1:81" s="24" customFormat="1" x14ac:dyDescent="0.2">
      <c r="A334" s="30">
        <f t="shared" si="5"/>
        <v>333</v>
      </c>
      <c r="B334" s="24">
        <v>250</v>
      </c>
      <c r="C334" s="24">
        <v>250</v>
      </c>
      <c r="D334" s="24">
        <v>5</v>
      </c>
      <c r="E334" s="24">
        <v>5</v>
      </c>
      <c r="F334" s="19" t="s">
        <v>80</v>
      </c>
      <c r="G334" s="19">
        <f>IF(F334="rectangle",B334*C334,IF(F334="hook",B334*C334-(D334*E334),IF(F334="eight",B334*C334-2*(D334*E334),IF(F334="tee",B334*C334-2*(D334*E334),IF(F334="cross",B334*C334-4*(D334*E334),"ERROR")))))</f>
        <v>62500</v>
      </c>
      <c r="H334" s="19" t="s">
        <v>86</v>
      </c>
      <c r="I334" s="19">
        <f>B334/C334</f>
        <v>1</v>
      </c>
      <c r="J334" s="22">
        <v>1</v>
      </c>
      <c r="K334" s="24">
        <v>125</v>
      </c>
      <c r="L334" s="24">
        <v>4</v>
      </c>
      <c r="M334" s="25">
        <v>4</v>
      </c>
      <c r="N334" s="22">
        <f>M334/4</f>
        <v>1</v>
      </c>
      <c r="O334" s="19">
        <f>M334/N334</f>
        <v>4</v>
      </c>
      <c r="P334" s="26">
        <v>5</v>
      </c>
      <c r="Q334" s="30">
        <f>P334</f>
        <v>5</v>
      </c>
      <c r="R334" s="20">
        <f>AA334/V334</f>
        <v>100</v>
      </c>
      <c r="S334" s="27">
        <v>30</v>
      </c>
      <c r="T334" s="30">
        <f>S334</f>
        <v>30</v>
      </c>
      <c r="U334" s="20">
        <f>AB334/W334</f>
        <v>100</v>
      </c>
      <c r="V334" s="19">
        <f>ROUND((Q334/100)*G334,0)</f>
        <v>3125</v>
      </c>
      <c r="W334" s="19">
        <f>ROUND(((T334/100)*G334)/J334,0)</f>
        <v>18750</v>
      </c>
      <c r="X334" s="19">
        <v>0</v>
      </c>
      <c r="Y334" s="19">
        <v>0</v>
      </c>
      <c r="Z334" s="19">
        <v>0</v>
      </c>
      <c r="AA334" s="20">
        <f>G334*P334</f>
        <v>312500</v>
      </c>
      <c r="AB334" s="20">
        <f>(G334*S334)/J334</f>
        <v>1875000</v>
      </c>
      <c r="AC334" s="20">
        <v>0</v>
      </c>
      <c r="AD334" s="20">
        <v>0</v>
      </c>
      <c r="AE334" s="20">
        <v>0</v>
      </c>
      <c r="AF334" s="24">
        <v>100</v>
      </c>
      <c r="AG334" s="24">
        <v>0</v>
      </c>
      <c r="AH334" s="24">
        <v>1</v>
      </c>
      <c r="AI334" s="24">
        <v>100</v>
      </c>
      <c r="AJ334" s="24">
        <v>0</v>
      </c>
      <c r="AK334" s="24">
        <v>1</v>
      </c>
      <c r="AL334" s="24">
        <v>0.5</v>
      </c>
      <c r="AM334" s="24">
        <v>0.5</v>
      </c>
      <c r="AN334" s="24">
        <v>0</v>
      </c>
      <c r="AO334" s="24">
        <v>0</v>
      </c>
      <c r="AP334" s="24">
        <v>0</v>
      </c>
      <c r="AQ334" s="24">
        <v>0.01</v>
      </c>
      <c r="AR334" s="24">
        <v>0.01</v>
      </c>
      <c r="AS334" s="24">
        <v>0</v>
      </c>
      <c r="AT334" s="24">
        <v>0</v>
      </c>
      <c r="AU334" s="24">
        <v>0</v>
      </c>
      <c r="AV334" s="24">
        <v>0</v>
      </c>
      <c r="AW334" s="24">
        <v>0.2</v>
      </c>
      <c r="AX334" s="24">
        <v>0</v>
      </c>
      <c r="AY334" s="24">
        <v>0</v>
      </c>
      <c r="AZ334" s="24">
        <v>0</v>
      </c>
      <c r="BA334" s="24">
        <v>0.04</v>
      </c>
      <c r="BB334" s="24">
        <v>0</v>
      </c>
      <c r="BC334" s="22">
        <v>0.05</v>
      </c>
      <c r="BD334" s="22">
        <v>0.05</v>
      </c>
      <c r="BE334" s="24">
        <v>7.4999999999999997E-2</v>
      </c>
      <c r="BF334" s="24">
        <v>5.0000000000000001E-3</v>
      </c>
      <c r="BG334" s="24">
        <v>0</v>
      </c>
      <c r="BH334" s="24">
        <v>0</v>
      </c>
      <c r="BI334" s="24">
        <v>0</v>
      </c>
      <c r="BJ334" s="24">
        <v>1.8749999999999999E-2</v>
      </c>
      <c r="BK334" s="24">
        <v>1.25E-3</v>
      </c>
      <c r="BL334" s="24">
        <v>0</v>
      </c>
      <c r="BM334" s="24">
        <v>0</v>
      </c>
      <c r="BN334" s="24">
        <v>0</v>
      </c>
      <c r="BO334" s="24">
        <v>0.1</v>
      </c>
      <c r="BP334" s="24">
        <v>0.1</v>
      </c>
      <c r="BQ334" s="24">
        <v>0</v>
      </c>
      <c r="BR334" s="24">
        <v>0</v>
      </c>
      <c r="BS334" s="24">
        <v>0</v>
      </c>
      <c r="BT334" s="24">
        <v>0.04</v>
      </c>
      <c r="BU334" s="29">
        <v>0.1</v>
      </c>
      <c r="BV334" s="23">
        <f>BT334/(BT334+BU334)</f>
        <v>0.2857142857142857</v>
      </c>
      <c r="BW334" s="23">
        <f>SQRT((BT334*BU334)/((BT334+BU334)^2*(BT334+BU334+1)))</f>
        <v>0.42310634125649449</v>
      </c>
      <c r="BX334" s="24">
        <v>0.25</v>
      </c>
      <c r="BY334" s="24">
        <v>0.25</v>
      </c>
      <c r="BZ334" s="24">
        <v>0.25</v>
      </c>
      <c r="CA334" s="24">
        <v>0.25</v>
      </c>
      <c r="CB334" s="28" t="s">
        <v>59</v>
      </c>
      <c r="CC334" s="24">
        <v>600</v>
      </c>
    </row>
    <row r="335" spans="1:81" s="24" customFormat="1" x14ac:dyDescent="0.2">
      <c r="A335" s="30">
        <f t="shared" si="5"/>
        <v>334</v>
      </c>
      <c r="B335" s="24">
        <v>100</v>
      </c>
      <c r="C335" s="24">
        <v>100</v>
      </c>
      <c r="D335" s="24">
        <v>5</v>
      </c>
      <c r="E335" s="24">
        <v>5</v>
      </c>
      <c r="F335" s="19" t="s">
        <v>80</v>
      </c>
      <c r="G335" s="19">
        <f>IF(F335="rectangle",B335*C335,IF(F335="hook",B335*C335-(D335*E335),IF(F335="eight",B335*C335-2*(D335*E335),IF(F335="tee",B335*C335-2*(D335*E335),IF(F335="cross",B335*C335-4*(D335*E335),"ERROR")))))</f>
        <v>10000</v>
      </c>
      <c r="H335" s="19" t="s">
        <v>85</v>
      </c>
      <c r="I335" s="19">
        <f>B335/C335</f>
        <v>1</v>
      </c>
      <c r="J335" s="22">
        <v>1</v>
      </c>
      <c r="K335" s="24">
        <v>125</v>
      </c>
      <c r="L335" s="24">
        <v>4</v>
      </c>
      <c r="M335" s="25">
        <v>4</v>
      </c>
      <c r="N335" s="22">
        <f>M335/4</f>
        <v>1</v>
      </c>
      <c r="O335" s="19">
        <f>M335/N335</f>
        <v>4</v>
      </c>
      <c r="P335" s="26">
        <v>5</v>
      </c>
      <c r="Q335" s="30">
        <f>P335</f>
        <v>5</v>
      </c>
      <c r="R335" s="20">
        <f>AA335/V335</f>
        <v>100</v>
      </c>
      <c r="S335" s="27">
        <v>5</v>
      </c>
      <c r="T335" s="30">
        <f>S335</f>
        <v>5</v>
      </c>
      <c r="U335" s="20">
        <f>AB335/W335</f>
        <v>100</v>
      </c>
      <c r="V335" s="19">
        <f>ROUND((Q335/100)*G335,0)</f>
        <v>500</v>
      </c>
      <c r="W335" s="19">
        <f>ROUND(((T335/100)*G335)/J335,0)</f>
        <v>500</v>
      </c>
      <c r="X335" s="19">
        <v>0</v>
      </c>
      <c r="Y335" s="19">
        <v>0</v>
      </c>
      <c r="Z335" s="19">
        <v>0</v>
      </c>
      <c r="AA335" s="20">
        <f>G335*P335</f>
        <v>50000</v>
      </c>
      <c r="AB335" s="20">
        <f>(G335*S335)/J335</f>
        <v>50000</v>
      </c>
      <c r="AC335" s="20">
        <v>0</v>
      </c>
      <c r="AD335" s="20">
        <v>0</v>
      </c>
      <c r="AE335" s="20">
        <v>0</v>
      </c>
      <c r="AF335" s="24">
        <v>100</v>
      </c>
      <c r="AG335" s="24">
        <v>0</v>
      </c>
      <c r="AH335" s="24">
        <v>1</v>
      </c>
      <c r="AI335" s="24">
        <v>100</v>
      </c>
      <c r="AJ335" s="24">
        <v>0</v>
      </c>
      <c r="AK335" s="24">
        <v>1</v>
      </c>
      <c r="AL335" s="24">
        <v>0.5</v>
      </c>
      <c r="AM335" s="24">
        <v>0.5</v>
      </c>
      <c r="AN335" s="24">
        <v>0</v>
      </c>
      <c r="AO335" s="24">
        <v>0</v>
      </c>
      <c r="AP335" s="24">
        <v>0</v>
      </c>
      <c r="AQ335" s="24">
        <v>0.01</v>
      </c>
      <c r="AR335" s="24">
        <v>0.01</v>
      </c>
      <c r="AS335" s="24">
        <v>0</v>
      </c>
      <c r="AT335" s="24">
        <v>0</v>
      </c>
      <c r="AU335" s="24">
        <v>0</v>
      </c>
      <c r="AV335" s="24">
        <v>0</v>
      </c>
      <c r="AW335" s="24">
        <v>0.2</v>
      </c>
      <c r="AX335" s="24">
        <v>0</v>
      </c>
      <c r="AY335" s="24">
        <v>0</v>
      </c>
      <c r="AZ335" s="24">
        <v>0</v>
      </c>
      <c r="BA335" s="24">
        <v>0.04</v>
      </c>
      <c r="BB335" s="24">
        <v>0</v>
      </c>
      <c r="BC335" s="22">
        <v>0.05</v>
      </c>
      <c r="BD335" s="22">
        <v>0.05</v>
      </c>
      <c r="BE335" s="24">
        <v>7.4999999999999997E-2</v>
      </c>
      <c r="BF335" s="24">
        <v>5.0000000000000001E-3</v>
      </c>
      <c r="BG335" s="24">
        <v>0</v>
      </c>
      <c r="BH335" s="24">
        <v>0</v>
      </c>
      <c r="BI335" s="24">
        <v>0</v>
      </c>
      <c r="BJ335" s="24">
        <v>1.8749999999999999E-2</v>
      </c>
      <c r="BK335" s="24">
        <v>1.25E-3</v>
      </c>
      <c r="BL335" s="24">
        <v>0</v>
      </c>
      <c r="BM335" s="24">
        <v>0</v>
      </c>
      <c r="BN335" s="24">
        <v>0</v>
      </c>
      <c r="BO335" s="24">
        <v>0.1</v>
      </c>
      <c r="BP335" s="24">
        <v>0.1</v>
      </c>
      <c r="BQ335" s="24">
        <v>0</v>
      </c>
      <c r="BR335" s="24">
        <v>0</v>
      </c>
      <c r="BS335" s="24">
        <v>0</v>
      </c>
      <c r="BT335" s="24">
        <v>0.04</v>
      </c>
      <c r="BU335" s="29">
        <v>4</v>
      </c>
      <c r="BV335" s="23">
        <f>BT335/(BT335+BU335)</f>
        <v>9.9009900990099011E-3</v>
      </c>
      <c r="BW335" s="23">
        <f>SQRT((BT335*BU335)/((BT335+BU335)^2*(BT335+BU335+1)))</f>
        <v>4.410251516706673E-2</v>
      </c>
      <c r="BX335" s="24">
        <v>0.25</v>
      </c>
      <c r="BY335" s="24">
        <v>0.25</v>
      </c>
      <c r="BZ335" s="24">
        <v>0.25</v>
      </c>
      <c r="CA335" s="24">
        <v>0.25</v>
      </c>
      <c r="CB335" s="28" t="s">
        <v>59</v>
      </c>
      <c r="CC335" s="24">
        <v>600</v>
      </c>
    </row>
    <row r="336" spans="1:81" s="24" customFormat="1" x14ac:dyDescent="0.2">
      <c r="A336" s="30">
        <f t="shared" si="5"/>
        <v>335</v>
      </c>
      <c r="B336" s="24">
        <v>100</v>
      </c>
      <c r="C336" s="24">
        <v>100</v>
      </c>
      <c r="D336" s="24">
        <v>5</v>
      </c>
      <c r="E336" s="24">
        <v>5</v>
      </c>
      <c r="F336" s="19" t="s">
        <v>80</v>
      </c>
      <c r="G336" s="19">
        <f>IF(F336="rectangle",B336*C336,IF(F336="hook",B336*C336-(D336*E336),IF(F336="eight",B336*C336-2*(D336*E336),IF(F336="tee",B336*C336-2*(D336*E336),IF(F336="cross",B336*C336-4*(D336*E336),"ERROR")))))</f>
        <v>10000</v>
      </c>
      <c r="H336" s="19" t="s">
        <v>85</v>
      </c>
      <c r="I336" s="19">
        <f>B336/C336</f>
        <v>1</v>
      </c>
      <c r="J336" s="22">
        <v>1</v>
      </c>
      <c r="K336" s="24">
        <v>125</v>
      </c>
      <c r="L336" s="24">
        <v>4</v>
      </c>
      <c r="M336" s="25">
        <v>4</v>
      </c>
      <c r="N336" s="22">
        <f>M336/4</f>
        <v>1</v>
      </c>
      <c r="O336" s="19">
        <f>M336/N336</f>
        <v>4</v>
      </c>
      <c r="P336" s="26">
        <v>5</v>
      </c>
      <c r="Q336" s="30">
        <f>P336</f>
        <v>5</v>
      </c>
      <c r="R336" s="20">
        <f>AA336/V336</f>
        <v>100</v>
      </c>
      <c r="S336" s="27">
        <v>5</v>
      </c>
      <c r="T336" s="30">
        <f>S336</f>
        <v>5</v>
      </c>
      <c r="U336" s="20">
        <f>AB336/W336</f>
        <v>100</v>
      </c>
      <c r="V336" s="19">
        <f>ROUND((Q336/100)*G336,0)</f>
        <v>500</v>
      </c>
      <c r="W336" s="19">
        <f>ROUND(((T336/100)*G336)/J336,0)</f>
        <v>500</v>
      </c>
      <c r="X336" s="19">
        <v>0</v>
      </c>
      <c r="Y336" s="19">
        <v>0</v>
      </c>
      <c r="Z336" s="19">
        <v>0</v>
      </c>
      <c r="AA336" s="20">
        <f>G336*P336</f>
        <v>50000</v>
      </c>
      <c r="AB336" s="20">
        <f>(G336*S336)/J336</f>
        <v>50000</v>
      </c>
      <c r="AC336" s="20">
        <v>0</v>
      </c>
      <c r="AD336" s="20">
        <v>0</v>
      </c>
      <c r="AE336" s="20">
        <v>0</v>
      </c>
      <c r="AF336" s="24">
        <v>100</v>
      </c>
      <c r="AG336" s="24">
        <v>0</v>
      </c>
      <c r="AH336" s="24">
        <v>1</v>
      </c>
      <c r="AI336" s="24">
        <v>100</v>
      </c>
      <c r="AJ336" s="24">
        <v>0</v>
      </c>
      <c r="AK336" s="24">
        <v>1</v>
      </c>
      <c r="AL336" s="24">
        <v>0.5</v>
      </c>
      <c r="AM336" s="24">
        <v>0.5</v>
      </c>
      <c r="AN336" s="24">
        <v>0</v>
      </c>
      <c r="AO336" s="24">
        <v>0</v>
      </c>
      <c r="AP336" s="24">
        <v>0</v>
      </c>
      <c r="AQ336" s="24">
        <v>0.01</v>
      </c>
      <c r="AR336" s="24">
        <v>0.01</v>
      </c>
      <c r="AS336" s="24">
        <v>0</v>
      </c>
      <c r="AT336" s="24">
        <v>0</v>
      </c>
      <c r="AU336" s="24">
        <v>0</v>
      </c>
      <c r="AV336" s="24">
        <v>0</v>
      </c>
      <c r="AW336" s="24">
        <v>0.2</v>
      </c>
      <c r="AX336" s="24">
        <v>0</v>
      </c>
      <c r="AY336" s="24">
        <v>0</v>
      </c>
      <c r="AZ336" s="24">
        <v>0</v>
      </c>
      <c r="BA336" s="24">
        <v>0.04</v>
      </c>
      <c r="BB336" s="24">
        <v>0</v>
      </c>
      <c r="BC336" s="22">
        <v>0.05</v>
      </c>
      <c r="BD336" s="22">
        <v>0.05</v>
      </c>
      <c r="BE336" s="24">
        <v>7.4999999999999997E-2</v>
      </c>
      <c r="BF336" s="24">
        <v>5.0000000000000001E-3</v>
      </c>
      <c r="BG336" s="24">
        <v>0</v>
      </c>
      <c r="BH336" s="24">
        <v>0</v>
      </c>
      <c r="BI336" s="24">
        <v>0</v>
      </c>
      <c r="BJ336" s="24">
        <v>1.8749999999999999E-2</v>
      </c>
      <c r="BK336" s="24">
        <v>1.25E-3</v>
      </c>
      <c r="BL336" s="24">
        <v>0</v>
      </c>
      <c r="BM336" s="24">
        <v>0</v>
      </c>
      <c r="BN336" s="24">
        <v>0</v>
      </c>
      <c r="BO336" s="24">
        <v>0.1</v>
      </c>
      <c r="BP336" s="24">
        <v>0.1</v>
      </c>
      <c r="BQ336" s="24">
        <v>0</v>
      </c>
      <c r="BR336" s="24">
        <v>0</v>
      </c>
      <c r="BS336" s="24">
        <v>0</v>
      </c>
      <c r="BT336" s="24">
        <v>0.04</v>
      </c>
      <c r="BU336" s="29">
        <v>0.2</v>
      </c>
      <c r="BV336" s="23">
        <f>BT336/(BT336+BU336)</f>
        <v>0.16666666666666666</v>
      </c>
      <c r="BW336" s="23">
        <f>SQRT((BT336*BU336)/((BT336+BU336)^2*(BT336+BU336+1)))</f>
        <v>0.33467472037604118</v>
      </c>
      <c r="BX336" s="24">
        <v>0.25</v>
      </c>
      <c r="BY336" s="24">
        <v>0.25</v>
      </c>
      <c r="BZ336" s="24">
        <v>0.25</v>
      </c>
      <c r="CA336" s="24">
        <v>0.25</v>
      </c>
      <c r="CB336" s="28" t="s">
        <v>59</v>
      </c>
      <c r="CC336" s="24">
        <v>600</v>
      </c>
    </row>
    <row r="337" spans="1:81" s="24" customFormat="1" x14ac:dyDescent="0.2">
      <c r="A337" s="30">
        <f t="shared" si="5"/>
        <v>336</v>
      </c>
      <c r="B337" s="24">
        <v>100</v>
      </c>
      <c r="C337" s="24">
        <v>100</v>
      </c>
      <c r="D337" s="24">
        <v>5</v>
      </c>
      <c r="E337" s="24">
        <v>5</v>
      </c>
      <c r="F337" s="19" t="s">
        <v>80</v>
      </c>
      <c r="G337" s="19">
        <f>IF(F337="rectangle",B337*C337,IF(F337="hook",B337*C337-(D337*E337),IF(F337="eight",B337*C337-2*(D337*E337),IF(F337="tee",B337*C337-2*(D337*E337),IF(F337="cross",B337*C337-4*(D337*E337),"ERROR")))))</f>
        <v>10000</v>
      </c>
      <c r="H337" s="19" t="s">
        <v>85</v>
      </c>
      <c r="I337" s="19">
        <f>B337/C337</f>
        <v>1</v>
      </c>
      <c r="J337" s="22">
        <v>1</v>
      </c>
      <c r="K337" s="24">
        <v>125</v>
      </c>
      <c r="L337" s="24">
        <v>4</v>
      </c>
      <c r="M337" s="25">
        <v>4</v>
      </c>
      <c r="N337" s="22">
        <f>M337/4</f>
        <v>1</v>
      </c>
      <c r="O337" s="19">
        <f>M337/N337</f>
        <v>4</v>
      </c>
      <c r="P337" s="26">
        <v>5</v>
      </c>
      <c r="Q337" s="30">
        <f>P337</f>
        <v>5</v>
      </c>
      <c r="R337" s="20">
        <f>AA337/V337</f>
        <v>100</v>
      </c>
      <c r="S337" s="27">
        <v>5</v>
      </c>
      <c r="T337" s="30">
        <f>S337</f>
        <v>5</v>
      </c>
      <c r="U337" s="20">
        <f>AB337/W337</f>
        <v>100</v>
      </c>
      <c r="V337" s="19">
        <f>ROUND((Q337/100)*G337,0)</f>
        <v>500</v>
      </c>
      <c r="W337" s="19">
        <f>ROUND(((T337/100)*G337)/J337,0)</f>
        <v>500</v>
      </c>
      <c r="X337" s="19">
        <v>0</v>
      </c>
      <c r="Y337" s="19">
        <v>0</v>
      </c>
      <c r="Z337" s="19">
        <v>0</v>
      </c>
      <c r="AA337" s="20">
        <f>G337*P337</f>
        <v>50000</v>
      </c>
      <c r="AB337" s="20">
        <f>(G337*S337)/J337</f>
        <v>50000</v>
      </c>
      <c r="AC337" s="20">
        <v>0</v>
      </c>
      <c r="AD337" s="20">
        <v>0</v>
      </c>
      <c r="AE337" s="20">
        <v>0</v>
      </c>
      <c r="AF337" s="24">
        <v>100</v>
      </c>
      <c r="AG337" s="24">
        <v>0</v>
      </c>
      <c r="AH337" s="24">
        <v>1</v>
      </c>
      <c r="AI337" s="24">
        <v>100</v>
      </c>
      <c r="AJ337" s="24">
        <v>0</v>
      </c>
      <c r="AK337" s="24">
        <v>1</v>
      </c>
      <c r="AL337" s="24">
        <v>0.5</v>
      </c>
      <c r="AM337" s="24">
        <v>0.5</v>
      </c>
      <c r="AN337" s="24">
        <v>0</v>
      </c>
      <c r="AO337" s="24">
        <v>0</v>
      </c>
      <c r="AP337" s="24">
        <v>0</v>
      </c>
      <c r="AQ337" s="24">
        <v>0.01</v>
      </c>
      <c r="AR337" s="24">
        <v>0.01</v>
      </c>
      <c r="AS337" s="24">
        <v>0</v>
      </c>
      <c r="AT337" s="24">
        <v>0</v>
      </c>
      <c r="AU337" s="24">
        <v>0</v>
      </c>
      <c r="AV337" s="24">
        <v>0</v>
      </c>
      <c r="AW337" s="24">
        <v>0.2</v>
      </c>
      <c r="AX337" s="24">
        <v>0</v>
      </c>
      <c r="AY337" s="24">
        <v>0</v>
      </c>
      <c r="AZ337" s="24">
        <v>0</v>
      </c>
      <c r="BA337" s="24">
        <v>0.04</v>
      </c>
      <c r="BB337" s="24">
        <v>0</v>
      </c>
      <c r="BC337" s="22">
        <v>0.05</v>
      </c>
      <c r="BD337" s="22">
        <v>0.05</v>
      </c>
      <c r="BE337" s="24">
        <v>7.4999999999999997E-2</v>
      </c>
      <c r="BF337" s="24">
        <v>5.0000000000000001E-3</v>
      </c>
      <c r="BG337" s="24">
        <v>0</v>
      </c>
      <c r="BH337" s="24">
        <v>0</v>
      </c>
      <c r="BI337" s="24">
        <v>0</v>
      </c>
      <c r="BJ337" s="24">
        <v>1.8749999999999999E-2</v>
      </c>
      <c r="BK337" s="24">
        <v>1.25E-3</v>
      </c>
      <c r="BL337" s="24">
        <v>0</v>
      </c>
      <c r="BM337" s="24">
        <v>0</v>
      </c>
      <c r="BN337" s="24">
        <v>0</v>
      </c>
      <c r="BO337" s="24">
        <v>0.1</v>
      </c>
      <c r="BP337" s="24">
        <v>0.1</v>
      </c>
      <c r="BQ337" s="24">
        <v>0</v>
      </c>
      <c r="BR337" s="24">
        <v>0</v>
      </c>
      <c r="BS337" s="24">
        <v>0</v>
      </c>
      <c r="BT337" s="24">
        <v>0.04</v>
      </c>
      <c r="BU337" s="29">
        <v>0.1</v>
      </c>
      <c r="BV337" s="23">
        <f>BT337/(BT337+BU337)</f>
        <v>0.2857142857142857</v>
      </c>
      <c r="BW337" s="23">
        <f>SQRT((BT337*BU337)/((BT337+BU337)^2*(BT337+BU337+1)))</f>
        <v>0.42310634125649449</v>
      </c>
      <c r="BX337" s="24">
        <v>0.25</v>
      </c>
      <c r="BY337" s="24">
        <v>0.25</v>
      </c>
      <c r="BZ337" s="24">
        <v>0.25</v>
      </c>
      <c r="CA337" s="24">
        <v>0.25</v>
      </c>
      <c r="CB337" s="28" t="s">
        <v>59</v>
      </c>
      <c r="CC337" s="24">
        <v>600</v>
      </c>
    </row>
    <row r="338" spans="1:81" s="24" customFormat="1" x14ac:dyDescent="0.2">
      <c r="A338" s="30">
        <f t="shared" si="5"/>
        <v>337</v>
      </c>
      <c r="B338" s="24">
        <v>100</v>
      </c>
      <c r="C338" s="24">
        <v>100</v>
      </c>
      <c r="D338" s="24">
        <v>5</v>
      </c>
      <c r="E338" s="24">
        <v>5</v>
      </c>
      <c r="F338" s="19" t="s">
        <v>80</v>
      </c>
      <c r="G338" s="19">
        <f>IF(F338="rectangle",B338*C338,IF(F338="hook",B338*C338-(D338*E338),IF(F338="eight",B338*C338-2*(D338*E338),IF(F338="tee",B338*C338-2*(D338*E338),IF(F338="cross",B338*C338-4*(D338*E338),"ERROR")))))</f>
        <v>10000</v>
      </c>
      <c r="H338" s="19" t="s">
        <v>85</v>
      </c>
      <c r="I338" s="19">
        <f>B338/C338</f>
        <v>1</v>
      </c>
      <c r="J338" s="22">
        <v>1</v>
      </c>
      <c r="K338" s="24">
        <v>125</v>
      </c>
      <c r="L338" s="24">
        <v>4</v>
      </c>
      <c r="M338" s="25">
        <v>4</v>
      </c>
      <c r="N338" s="22">
        <f>M338/4</f>
        <v>1</v>
      </c>
      <c r="O338" s="19">
        <f>M338/N338</f>
        <v>4</v>
      </c>
      <c r="P338" s="26">
        <v>5</v>
      </c>
      <c r="Q338" s="30">
        <f>P338</f>
        <v>5</v>
      </c>
      <c r="R338" s="20">
        <f>AA338/V338</f>
        <v>100</v>
      </c>
      <c r="S338" s="27">
        <v>15</v>
      </c>
      <c r="T338" s="30">
        <f>S338</f>
        <v>15</v>
      </c>
      <c r="U338" s="20">
        <f>AB338/W338</f>
        <v>100</v>
      </c>
      <c r="V338" s="19">
        <f>ROUND((Q338/100)*G338,0)</f>
        <v>500</v>
      </c>
      <c r="W338" s="19">
        <f>ROUND(((T338/100)*G338)/J338,0)</f>
        <v>1500</v>
      </c>
      <c r="X338" s="19">
        <v>0</v>
      </c>
      <c r="Y338" s="19">
        <v>0</v>
      </c>
      <c r="Z338" s="19">
        <v>0</v>
      </c>
      <c r="AA338" s="20">
        <f>G338*P338</f>
        <v>50000</v>
      </c>
      <c r="AB338" s="20">
        <f>(G338*S338)/J338</f>
        <v>150000</v>
      </c>
      <c r="AC338" s="20">
        <v>0</v>
      </c>
      <c r="AD338" s="20">
        <v>0</v>
      </c>
      <c r="AE338" s="20">
        <v>0</v>
      </c>
      <c r="AF338" s="24">
        <v>100</v>
      </c>
      <c r="AG338" s="24">
        <v>0</v>
      </c>
      <c r="AH338" s="24">
        <v>1</v>
      </c>
      <c r="AI338" s="24">
        <v>100</v>
      </c>
      <c r="AJ338" s="24">
        <v>0</v>
      </c>
      <c r="AK338" s="24">
        <v>1</v>
      </c>
      <c r="AL338" s="24">
        <v>0.5</v>
      </c>
      <c r="AM338" s="24">
        <v>0.5</v>
      </c>
      <c r="AN338" s="24">
        <v>0</v>
      </c>
      <c r="AO338" s="24">
        <v>0</v>
      </c>
      <c r="AP338" s="24">
        <v>0</v>
      </c>
      <c r="AQ338" s="24">
        <v>0.01</v>
      </c>
      <c r="AR338" s="24">
        <v>0.01</v>
      </c>
      <c r="AS338" s="24">
        <v>0</v>
      </c>
      <c r="AT338" s="24">
        <v>0</v>
      </c>
      <c r="AU338" s="24">
        <v>0</v>
      </c>
      <c r="AV338" s="24">
        <v>0</v>
      </c>
      <c r="AW338" s="24">
        <v>0.2</v>
      </c>
      <c r="AX338" s="24">
        <v>0</v>
      </c>
      <c r="AY338" s="24">
        <v>0</v>
      </c>
      <c r="AZ338" s="24">
        <v>0</v>
      </c>
      <c r="BA338" s="24">
        <v>0.04</v>
      </c>
      <c r="BB338" s="24">
        <v>0</v>
      </c>
      <c r="BC338" s="22">
        <v>0.05</v>
      </c>
      <c r="BD338" s="22">
        <v>0.05</v>
      </c>
      <c r="BE338" s="24">
        <v>7.4999999999999997E-2</v>
      </c>
      <c r="BF338" s="24">
        <v>5.0000000000000001E-3</v>
      </c>
      <c r="BG338" s="24">
        <v>0</v>
      </c>
      <c r="BH338" s="24">
        <v>0</v>
      </c>
      <c r="BI338" s="24">
        <v>0</v>
      </c>
      <c r="BJ338" s="24">
        <v>1.8749999999999999E-2</v>
      </c>
      <c r="BK338" s="24">
        <v>1.25E-3</v>
      </c>
      <c r="BL338" s="24">
        <v>0</v>
      </c>
      <c r="BM338" s="24">
        <v>0</v>
      </c>
      <c r="BN338" s="24">
        <v>0</v>
      </c>
      <c r="BO338" s="24">
        <v>0.1</v>
      </c>
      <c r="BP338" s="24">
        <v>0.1</v>
      </c>
      <c r="BQ338" s="24">
        <v>0</v>
      </c>
      <c r="BR338" s="24">
        <v>0</v>
      </c>
      <c r="BS338" s="24">
        <v>0</v>
      </c>
      <c r="BT338" s="24">
        <v>0.04</v>
      </c>
      <c r="BU338" s="29">
        <v>4</v>
      </c>
      <c r="BV338" s="23">
        <f>BT338/(BT338+BU338)</f>
        <v>9.9009900990099011E-3</v>
      </c>
      <c r="BW338" s="23">
        <f>SQRT((BT338*BU338)/((BT338+BU338)^2*(BT338+BU338+1)))</f>
        <v>4.410251516706673E-2</v>
      </c>
      <c r="BX338" s="24">
        <v>0.25</v>
      </c>
      <c r="BY338" s="24">
        <v>0.25</v>
      </c>
      <c r="BZ338" s="24">
        <v>0.25</v>
      </c>
      <c r="CA338" s="24">
        <v>0.25</v>
      </c>
      <c r="CB338" s="28" t="s">
        <v>59</v>
      </c>
      <c r="CC338" s="24">
        <v>600</v>
      </c>
    </row>
    <row r="339" spans="1:81" s="24" customFormat="1" x14ac:dyDescent="0.2">
      <c r="A339" s="30">
        <f t="shared" si="5"/>
        <v>338</v>
      </c>
      <c r="B339" s="24">
        <v>100</v>
      </c>
      <c r="C339" s="24">
        <v>100</v>
      </c>
      <c r="D339" s="24">
        <v>5</v>
      </c>
      <c r="E339" s="24">
        <v>5</v>
      </c>
      <c r="F339" s="19" t="s">
        <v>80</v>
      </c>
      <c r="G339" s="19">
        <f>IF(F339="rectangle",B339*C339,IF(F339="hook",B339*C339-(D339*E339),IF(F339="eight",B339*C339-2*(D339*E339),IF(F339="tee",B339*C339-2*(D339*E339),IF(F339="cross",B339*C339-4*(D339*E339),"ERROR")))))</f>
        <v>10000</v>
      </c>
      <c r="H339" s="19" t="s">
        <v>85</v>
      </c>
      <c r="I339" s="19">
        <f>B339/C339</f>
        <v>1</v>
      </c>
      <c r="J339" s="22">
        <v>1</v>
      </c>
      <c r="K339" s="24">
        <v>125</v>
      </c>
      <c r="L339" s="24">
        <v>4</v>
      </c>
      <c r="M339" s="25">
        <v>4</v>
      </c>
      <c r="N339" s="22">
        <f>M339/4</f>
        <v>1</v>
      </c>
      <c r="O339" s="19">
        <f>M339/N339</f>
        <v>4</v>
      </c>
      <c r="P339" s="26">
        <v>5</v>
      </c>
      <c r="Q339" s="30">
        <f>P339</f>
        <v>5</v>
      </c>
      <c r="R339" s="20">
        <f>AA339/V339</f>
        <v>100</v>
      </c>
      <c r="S339" s="27">
        <v>15</v>
      </c>
      <c r="T339" s="30">
        <f>S339</f>
        <v>15</v>
      </c>
      <c r="U339" s="20">
        <f>AB339/W339</f>
        <v>100</v>
      </c>
      <c r="V339" s="19">
        <f>ROUND((Q339/100)*G339,0)</f>
        <v>500</v>
      </c>
      <c r="W339" s="19">
        <f>ROUND(((T339/100)*G339)/J339,0)</f>
        <v>1500</v>
      </c>
      <c r="X339" s="19">
        <v>0</v>
      </c>
      <c r="Y339" s="19">
        <v>0</v>
      </c>
      <c r="Z339" s="19">
        <v>0</v>
      </c>
      <c r="AA339" s="20">
        <f>G339*P339</f>
        <v>50000</v>
      </c>
      <c r="AB339" s="20">
        <f>(G339*S339)/J339</f>
        <v>150000</v>
      </c>
      <c r="AC339" s="20">
        <v>0</v>
      </c>
      <c r="AD339" s="20">
        <v>0</v>
      </c>
      <c r="AE339" s="20">
        <v>0</v>
      </c>
      <c r="AF339" s="24">
        <v>100</v>
      </c>
      <c r="AG339" s="24">
        <v>0</v>
      </c>
      <c r="AH339" s="24">
        <v>1</v>
      </c>
      <c r="AI339" s="24">
        <v>100</v>
      </c>
      <c r="AJ339" s="24">
        <v>0</v>
      </c>
      <c r="AK339" s="24">
        <v>1</v>
      </c>
      <c r="AL339" s="24">
        <v>0.5</v>
      </c>
      <c r="AM339" s="24">
        <v>0.5</v>
      </c>
      <c r="AN339" s="24">
        <v>0</v>
      </c>
      <c r="AO339" s="24">
        <v>0</v>
      </c>
      <c r="AP339" s="24">
        <v>0</v>
      </c>
      <c r="AQ339" s="24">
        <v>0.01</v>
      </c>
      <c r="AR339" s="24">
        <v>0.01</v>
      </c>
      <c r="AS339" s="24">
        <v>0</v>
      </c>
      <c r="AT339" s="24">
        <v>0</v>
      </c>
      <c r="AU339" s="24">
        <v>0</v>
      </c>
      <c r="AV339" s="24">
        <v>0</v>
      </c>
      <c r="AW339" s="24">
        <v>0.2</v>
      </c>
      <c r="AX339" s="24">
        <v>0</v>
      </c>
      <c r="AY339" s="24">
        <v>0</v>
      </c>
      <c r="AZ339" s="24">
        <v>0</v>
      </c>
      <c r="BA339" s="24">
        <v>0.04</v>
      </c>
      <c r="BB339" s="24">
        <v>0</v>
      </c>
      <c r="BC339" s="22">
        <v>0.05</v>
      </c>
      <c r="BD339" s="22">
        <v>0.05</v>
      </c>
      <c r="BE339" s="24">
        <v>7.4999999999999997E-2</v>
      </c>
      <c r="BF339" s="24">
        <v>5.0000000000000001E-3</v>
      </c>
      <c r="BG339" s="24">
        <v>0</v>
      </c>
      <c r="BH339" s="24">
        <v>0</v>
      </c>
      <c r="BI339" s="24">
        <v>0</v>
      </c>
      <c r="BJ339" s="24">
        <v>1.8749999999999999E-2</v>
      </c>
      <c r="BK339" s="24">
        <v>1.25E-3</v>
      </c>
      <c r="BL339" s="24">
        <v>0</v>
      </c>
      <c r="BM339" s="24">
        <v>0</v>
      </c>
      <c r="BN339" s="24">
        <v>0</v>
      </c>
      <c r="BO339" s="24">
        <v>0.1</v>
      </c>
      <c r="BP339" s="24">
        <v>0.1</v>
      </c>
      <c r="BQ339" s="24">
        <v>0</v>
      </c>
      <c r="BR339" s="24">
        <v>0</v>
      </c>
      <c r="BS339" s="24">
        <v>0</v>
      </c>
      <c r="BT339" s="24">
        <v>0.04</v>
      </c>
      <c r="BU339" s="29">
        <v>0.2</v>
      </c>
      <c r="BV339" s="23">
        <f>BT339/(BT339+BU339)</f>
        <v>0.16666666666666666</v>
      </c>
      <c r="BW339" s="23">
        <f>SQRT((BT339*BU339)/((BT339+BU339)^2*(BT339+BU339+1)))</f>
        <v>0.33467472037604118</v>
      </c>
      <c r="BX339" s="24">
        <v>0.25</v>
      </c>
      <c r="BY339" s="24">
        <v>0.25</v>
      </c>
      <c r="BZ339" s="24">
        <v>0.25</v>
      </c>
      <c r="CA339" s="24">
        <v>0.25</v>
      </c>
      <c r="CB339" s="28" t="s">
        <v>59</v>
      </c>
      <c r="CC339" s="24">
        <v>600</v>
      </c>
    </row>
    <row r="340" spans="1:81" s="24" customFormat="1" x14ac:dyDescent="0.2">
      <c r="A340" s="30">
        <f t="shared" si="5"/>
        <v>339</v>
      </c>
      <c r="B340" s="24">
        <v>100</v>
      </c>
      <c r="C340" s="24">
        <v>100</v>
      </c>
      <c r="D340" s="24">
        <v>5</v>
      </c>
      <c r="E340" s="24">
        <v>5</v>
      </c>
      <c r="F340" s="19" t="s">
        <v>80</v>
      </c>
      <c r="G340" s="19">
        <f>IF(F340="rectangle",B340*C340,IF(F340="hook",B340*C340-(D340*E340),IF(F340="eight",B340*C340-2*(D340*E340),IF(F340="tee",B340*C340-2*(D340*E340),IF(F340="cross",B340*C340-4*(D340*E340),"ERROR")))))</f>
        <v>10000</v>
      </c>
      <c r="H340" s="19" t="s">
        <v>85</v>
      </c>
      <c r="I340" s="19">
        <f>B340/C340</f>
        <v>1</v>
      </c>
      <c r="J340" s="22">
        <v>1</v>
      </c>
      <c r="K340" s="24">
        <v>125</v>
      </c>
      <c r="L340" s="24">
        <v>4</v>
      </c>
      <c r="M340" s="25">
        <v>4</v>
      </c>
      <c r="N340" s="22">
        <f>M340/4</f>
        <v>1</v>
      </c>
      <c r="O340" s="19">
        <f>M340/N340</f>
        <v>4</v>
      </c>
      <c r="P340" s="26">
        <v>5</v>
      </c>
      <c r="Q340" s="30">
        <f>P340</f>
        <v>5</v>
      </c>
      <c r="R340" s="20">
        <f>AA340/V340</f>
        <v>100</v>
      </c>
      <c r="S340" s="27">
        <v>15</v>
      </c>
      <c r="T340" s="30">
        <f>S340</f>
        <v>15</v>
      </c>
      <c r="U340" s="20">
        <f>AB340/W340</f>
        <v>100</v>
      </c>
      <c r="V340" s="19">
        <f>ROUND((Q340/100)*G340,0)</f>
        <v>500</v>
      </c>
      <c r="W340" s="19">
        <f>ROUND(((T340/100)*G340)/J340,0)</f>
        <v>1500</v>
      </c>
      <c r="X340" s="19">
        <v>0</v>
      </c>
      <c r="Y340" s="19">
        <v>0</v>
      </c>
      <c r="Z340" s="19">
        <v>0</v>
      </c>
      <c r="AA340" s="20">
        <f>G340*P340</f>
        <v>50000</v>
      </c>
      <c r="AB340" s="20">
        <f>(G340*S340)/J340</f>
        <v>150000</v>
      </c>
      <c r="AC340" s="20">
        <v>0</v>
      </c>
      <c r="AD340" s="20">
        <v>0</v>
      </c>
      <c r="AE340" s="20">
        <v>0</v>
      </c>
      <c r="AF340" s="24">
        <v>100</v>
      </c>
      <c r="AG340" s="24">
        <v>0</v>
      </c>
      <c r="AH340" s="24">
        <v>1</v>
      </c>
      <c r="AI340" s="24">
        <v>100</v>
      </c>
      <c r="AJ340" s="24">
        <v>0</v>
      </c>
      <c r="AK340" s="24">
        <v>1</v>
      </c>
      <c r="AL340" s="24">
        <v>0.5</v>
      </c>
      <c r="AM340" s="24">
        <v>0.5</v>
      </c>
      <c r="AN340" s="24">
        <v>0</v>
      </c>
      <c r="AO340" s="24">
        <v>0</v>
      </c>
      <c r="AP340" s="24">
        <v>0</v>
      </c>
      <c r="AQ340" s="24">
        <v>0.01</v>
      </c>
      <c r="AR340" s="24">
        <v>0.01</v>
      </c>
      <c r="AS340" s="24">
        <v>0</v>
      </c>
      <c r="AT340" s="24">
        <v>0</v>
      </c>
      <c r="AU340" s="24">
        <v>0</v>
      </c>
      <c r="AV340" s="24">
        <v>0</v>
      </c>
      <c r="AW340" s="24">
        <v>0.2</v>
      </c>
      <c r="AX340" s="24">
        <v>0</v>
      </c>
      <c r="AY340" s="24">
        <v>0</v>
      </c>
      <c r="AZ340" s="24">
        <v>0</v>
      </c>
      <c r="BA340" s="24">
        <v>0.04</v>
      </c>
      <c r="BB340" s="24">
        <v>0</v>
      </c>
      <c r="BC340" s="22">
        <v>0.05</v>
      </c>
      <c r="BD340" s="22">
        <v>0.05</v>
      </c>
      <c r="BE340" s="24">
        <v>7.4999999999999997E-2</v>
      </c>
      <c r="BF340" s="24">
        <v>5.0000000000000001E-3</v>
      </c>
      <c r="BG340" s="24">
        <v>0</v>
      </c>
      <c r="BH340" s="24">
        <v>0</v>
      </c>
      <c r="BI340" s="24">
        <v>0</v>
      </c>
      <c r="BJ340" s="24">
        <v>1.8749999999999999E-2</v>
      </c>
      <c r="BK340" s="24">
        <v>1.25E-3</v>
      </c>
      <c r="BL340" s="24">
        <v>0</v>
      </c>
      <c r="BM340" s="24">
        <v>0</v>
      </c>
      <c r="BN340" s="24">
        <v>0</v>
      </c>
      <c r="BO340" s="24">
        <v>0.1</v>
      </c>
      <c r="BP340" s="24">
        <v>0.1</v>
      </c>
      <c r="BQ340" s="24">
        <v>0</v>
      </c>
      <c r="BR340" s="24">
        <v>0</v>
      </c>
      <c r="BS340" s="24">
        <v>0</v>
      </c>
      <c r="BT340" s="24">
        <v>0.04</v>
      </c>
      <c r="BU340" s="29">
        <v>0.1</v>
      </c>
      <c r="BV340" s="23">
        <f>BT340/(BT340+BU340)</f>
        <v>0.2857142857142857</v>
      </c>
      <c r="BW340" s="23">
        <f>SQRT((BT340*BU340)/((BT340+BU340)^2*(BT340+BU340+1)))</f>
        <v>0.42310634125649449</v>
      </c>
      <c r="BX340" s="24">
        <v>0.25</v>
      </c>
      <c r="BY340" s="24">
        <v>0.25</v>
      </c>
      <c r="BZ340" s="24">
        <v>0.25</v>
      </c>
      <c r="CA340" s="24">
        <v>0.25</v>
      </c>
      <c r="CB340" s="28" t="s">
        <v>59</v>
      </c>
      <c r="CC340" s="24">
        <v>600</v>
      </c>
    </row>
    <row r="341" spans="1:81" s="24" customFormat="1" x14ac:dyDescent="0.2">
      <c r="A341" s="30">
        <f t="shared" si="5"/>
        <v>340</v>
      </c>
      <c r="B341" s="24">
        <v>100</v>
      </c>
      <c r="C341" s="24">
        <v>100</v>
      </c>
      <c r="D341" s="24">
        <v>5</v>
      </c>
      <c r="E341" s="24">
        <v>5</v>
      </c>
      <c r="F341" s="19" t="s">
        <v>80</v>
      </c>
      <c r="G341" s="19">
        <f>IF(F341="rectangle",B341*C341,IF(F341="hook",B341*C341-(D341*E341),IF(F341="eight",B341*C341-2*(D341*E341),IF(F341="tee",B341*C341-2*(D341*E341),IF(F341="cross",B341*C341-4*(D341*E341),"ERROR")))))</f>
        <v>10000</v>
      </c>
      <c r="H341" s="19" t="s">
        <v>85</v>
      </c>
      <c r="I341" s="19">
        <f>B341/C341</f>
        <v>1</v>
      </c>
      <c r="J341" s="22">
        <v>1</v>
      </c>
      <c r="K341" s="24">
        <v>125</v>
      </c>
      <c r="L341" s="24">
        <v>4</v>
      </c>
      <c r="M341" s="25">
        <v>4</v>
      </c>
      <c r="N341" s="22">
        <f>M341/4</f>
        <v>1</v>
      </c>
      <c r="O341" s="19">
        <f>M341/N341</f>
        <v>4</v>
      </c>
      <c r="P341" s="26">
        <v>5</v>
      </c>
      <c r="Q341" s="30">
        <f>P341</f>
        <v>5</v>
      </c>
      <c r="R341" s="20">
        <f>AA341/V341</f>
        <v>100</v>
      </c>
      <c r="S341" s="27">
        <v>30</v>
      </c>
      <c r="T341" s="30">
        <f>S341</f>
        <v>30</v>
      </c>
      <c r="U341" s="20">
        <f>AB341/W341</f>
        <v>100</v>
      </c>
      <c r="V341" s="19">
        <f>ROUND((Q341/100)*G341,0)</f>
        <v>500</v>
      </c>
      <c r="W341" s="19">
        <f>ROUND(((T341/100)*G341)/J341,0)</f>
        <v>3000</v>
      </c>
      <c r="X341" s="19">
        <v>0</v>
      </c>
      <c r="Y341" s="19">
        <v>0</v>
      </c>
      <c r="Z341" s="19">
        <v>0</v>
      </c>
      <c r="AA341" s="20">
        <f>G341*P341</f>
        <v>50000</v>
      </c>
      <c r="AB341" s="20">
        <f>(G341*S341)/J341</f>
        <v>300000</v>
      </c>
      <c r="AC341" s="20">
        <v>0</v>
      </c>
      <c r="AD341" s="20">
        <v>0</v>
      </c>
      <c r="AE341" s="20">
        <v>0</v>
      </c>
      <c r="AF341" s="24">
        <v>100</v>
      </c>
      <c r="AG341" s="24">
        <v>0</v>
      </c>
      <c r="AH341" s="24">
        <v>1</v>
      </c>
      <c r="AI341" s="24">
        <v>100</v>
      </c>
      <c r="AJ341" s="24">
        <v>0</v>
      </c>
      <c r="AK341" s="24">
        <v>1</v>
      </c>
      <c r="AL341" s="24">
        <v>0.5</v>
      </c>
      <c r="AM341" s="24">
        <v>0.5</v>
      </c>
      <c r="AN341" s="24">
        <v>0</v>
      </c>
      <c r="AO341" s="24">
        <v>0</v>
      </c>
      <c r="AP341" s="24">
        <v>0</v>
      </c>
      <c r="AQ341" s="24">
        <v>0.01</v>
      </c>
      <c r="AR341" s="24">
        <v>0.01</v>
      </c>
      <c r="AS341" s="24">
        <v>0</v>
      </c>
      <c r="AT341" s="24">
        <v>0</v>
      </c>
      <c r="AU341" s="24">
        <v>0</v>
      </c>
      <c r="AV341" s="24">
        <v>0</v>
      </c>
      <c r="AW341" s="24">
        <v>0.2</v>
      </c>
      <c r="AX341" s="24">
        <v>0</v>
      </c>
      <c r="AY341" s="24">
        <v>0</v>
      </c>
      <c r="AZ341" s="24">
        <v>0</v>
      </c>
      <c r="BA341" s="24">
        <v>0.04</v>
      </c>
      <c r="BB341" s="24">
        <v>0</v>
      </c>
      <c r="BC341" s="22">
        <v>0.05</v>
      </c>
      <c r="BD341" s="22">
        <v>0.05</v>
      </c>
      <c r="BE341" s="24">
        <v>7.4999999999999997E-2</v>
      </c>
      <c r="BF341" s="24">
        <v>5.0000000000000001E-3</v>
      </c>
      <c r="BG341" s="24">
        <v>0</v>
      </c>
      <c r="BH341" s="24">
        <v>0</v>
      </c>
      <c r="BI341" s="24">
        <v>0</v>
      </c>
      <c r="BJ341" s="24">
        <v>1.8749999999999999E-2</v>
      </c>
      <c r="BK341" s="24">
        <v>1.25E-3</v>
      </c>
      <c r="BL341" s="24">
        <v>0</v>
      </c>
      <c r="BM341" s="24">
        <v>0</v>
      </c>
      <c r="BN341" s="24">
        <v>0</v>
      </c>
      <c r="BO341" s="24">
        <v>0.1</v>
      </c>
      <c r="BP341" s="24">
        <v>0.1</v>
      </c>
      <c r="BQ341" s="24">
        <v>0</v>
      </c>
      <c r="BR341" s="24">
        <v>0</v>
      </c>
      <c r="BS341" s="24">
        <v>0</v>
      </c>
      <c r="BT341" s="24">
        <v>0.04</v>
      </c>
      <c r="BU341" s="29">
        <v>4</v>
      </c>
      <c r="BV341" s="23">
        <f>BT341/(BT341+BU341)</f>
        <v>9.9009900990099011E-3</v>
      </c>
      <c r="BW341" s="23">
        <f>SQRT((BT341*BU341)/((BT341+BU341)^2*(BT341+BU341+1)))</f>
        <v>4.410251516706673E-2</v>
      </c>
      <c r="BX341" s="24">
        <v>0.25</v>
      </c>
      <c r="BY341" s="24">
        <v>0.25</v>
      </c>
      <c r="BZ341" s="24">
        <v>0.25</v>
      </c>
      <c r="CA341" s="24">
        <v>0.25</v>
      </c>
      <c r="CB341" s="28" t="s">
        <v>59</v>
      </c>
      <c r="CC341" s="24">
        <v>600</v>
      </c>
    </row>
    <row r="342" spans="1:81" s="24" customFormat="1" x14ac:dyDescent="0.2">
      <c r="A342" s="30">
        <f t="shared" si="5"/>
        <v>341</v>
      </c>
      <c r="B342" s="24">
        <v>100</v>
      </c>
      <c r="C342" s="24">
        <v>100</v>
      </c>
      <c r="D342" s="24">
        <v>5</v>
      </c>
      <c r="E342" s="24">
        <v>5</v>
      </c>
      <c r="F342" s="19" t="s">
        <v>80</v>
      </c>
      <c r="G342" s="19">
        <f>IF(F342="rectangle",B342*C342,IF(F342="hook",B342*C342-(D342*E342),IF(F342="eight",B342*C342-2*(D342*E342),IF(F342="tee",B342*C342-2*(D342*E342),IF(F342="cross",B342*C342-4*(D342*E342),"ERROR")))))</f>
        <v>10000</v>
      </c>
      <c r="H342" s="19" t="s">
        <v>85</v>
      </c>
      <c r="I342" s="19">
        <f>B342/C342</f>
        <v>1</v>
      </c>
      <c r="J342" s="22">
        <v>1</v>
      </c>
      <c r="K342" s="24">
        <v>125</v>
      </c>
      <c r="L342" s="24">
        <v>4</v>
      </c>
      <c r="M342" s="25">
        <v>4</v>
      </c>
      <c r="N342" s="22">
        <f>M342/4</f>
        <v>1</v>
      </c>
      <c r="O342" s="19">
        <f>M342/N342</f>
        <v>4</v>
      </c>
      <c r="P342" s="26">
        <v>5</v>
      </c>
      <c r="Q342" s="30">
        <f>P342</f>
        <v>5</v>
      </c>
      <c r="R342" s="20">
        <f>AA342/V342</f>
        <v>100</v>
      </c>
      <c r="S342" s="27">
        <v>30</v>
      </c>
      <c r="T342" s="30">
        <f>S342</f>
        <v>30</v>
      </c>
      <c r="U342" s="20">
        <f>AB342/W342</f>
        <v>100</v>
      </c>
      <c r="V342" s="19">
        <f>ROUND((Q342/100)*G342,0)</f>
        <v>500</v>
      </c>
      <c r="W342" s="19">
        <f>ROUND(((T342/100)*G342)/J342,0)</f>
        <v>3000</v>
      </c>
      <c r="X342" s="19">
        <v>0</v>
      </c>
      <c r="Y342" s="19">
        <v>0</v>
      </c>
      <c r="Z342" s="19">
        <v>0</v>
      </c>
      <c r="AA342" s="20">
        <f>G342*P342</f>
        <v>50000</v>
      </c>
      <c r="AB342" s="20">
        <f>(G342*S342)/J342</f>
        <v>300000</v>
      </c>
      <c r="AC342" s="20">
        <v>0</v>
      </c>
      <c r="AD342" s="20">
        <v>0</v>
      </c>
      <c r="AE342" s="20">
        <v>0</v>
      </c>
      <c r="AF342" s="24">
        <v>100</v>
      </c>
      <c r="AG342" s="24">
        <v>0</v>
      </c>
      <c r="AH342" s="24">
        <v>1</v>
      </c>
      <c r="AI342" s="24">
        <v>100</v>
      </c>
      <c r="AJ342" s="24">
        <v>0</v>
      </c>
      <c r="AK342" s="24">
        <v>1</v>
      </c>
      <c r="AL342" s="24">
        <v>0.5</v>
      </c>
      <c r="AM342" s="24">
        <v>0.5</v>
      </c>
      <c r="AN342" s="24">
        <v>0</v>
      </c>
      <c r="AO342" s="24">
        <v>0</v>
      </c>
      <c r="AP342" s="24">
        <v>0</v>
      </c>
      <c r="AQ342" s="24">
        <v>0.01</v>
      </c>
      <c r="AR342" s="24">
        <v>0.01</v>
      </c>
      <c r="AS342" s="24">
        <v>0</v>
      </c>
      <c r="AT342" s="24">
        <v>0</v>
      </c>
      <c r="AU342" s="24">
        <v>0</v>
      </c>
      <c r="AV342" s="24">
        <v>0</v>
      </c>
      <c r="AW342" s="24">
        <v>0.2</v>
      </c>
      <c r="AX342" s="24">
        <v>0</v>
      </c>
      <c r="AY342" s="24">
        <v>0</v>
      </c>
      <c r="AZ342" s="24">
        <v>0</v>
      </c>
      <c r="BA342" s="24">
        <v>0.04</v>
      </c>
      <c r="BB342" s="24">
        <v>0</v>
      </c>
      <c r="BC342" s="22">
        <v>0.05</v>
      </c>
      <c r="BD342" s="22">
        <v>0.05</v>
      </c>
      <c r="BE342" s="24">
        <v>7.4999999999999997E-2</v>
      </c>
      <c r="BF342" s="24">
        <v>5.0000000000000001E-3</v>
      </c>
      <c r="BG342" s="24">
        <v>0</v>
      </c>
      <c r="BH342" s="24">
        <v>0</v>
      </c>
      <c r="BI342" s="24">
        <v>0</v>
      </c>
      <c r="BJ342" s="24">
        <v>1.8749999999999999E-2</v>
      </c>
      <c r="BK342" s="24">
        <v>1.25E-3</v>
      </c>
      <c r="BL342" s="24">
        <v>0</v>
      </c>
      <c r="BM342" s="24">
        <v>0</v>
      </c>
      <c r="BN342" s="24">
        <v>0</v>
      </c>
      <c r="BO342" s="24">
        <v>0.1</v>
      </c>
      <c r="BP342" s="24">
        <v>0.1</v>
      </c>
      <c r="BQ342" s="24">
        <v>0</v>
      </c>
      <c r="BR342" s="24">
        <v>0</v>
      </c>
      <c r="BS342" s="24">
        <v>0</v>
      </c>
      <c r="BT342" s="24">
        <v>0.04</v>
      </c>
      <c r="BU342" s="29">
        <v>0.2</v>
      </c>
      <c r="BV342" s="23">
        <f>BT342/(BT342+BU342)</f>
        <v>0.16666666666666666</v>
      </c>
      <c r="BW342" s="23">
        <f>SQRT((BT342*BU342)/((BT342+BU342)^2*(BT342+BU342+1)))</f>
        <v>0.33467472037604118</v>
      </c>
      <c r="BX342" s="24">
        <v>0.25</v>
      </c>
      <c r="BY342" s="24">
        <v>0.25</v>
      </c>
      <c r="BZ342" s="24">
        <v>0.25</v>
      </c>
      <c r="CA342" s="24">
        <v>0.25</v>
      </c>
      <c r="CB342" s="28" t="s">
        <v>59</v>
      </c>
      <c r="CC342" s="24">
        <v>600</v>
      </c>
    </row>
    <row r="343" spans="1:81" s="24" customFormat="1" x14ac:dyDescent="0.2">
      <c r="A343" s="30">
        <f t="shared" si="5"/>
        <v>342</v>
      </c>
      <c r="B343" s="24">
        <v>100</v>
      </c>
      <c r="C343" s="24">
        <v>100</v>
      </c>
      <c r="D343" s="24">
        <v>5</v>
      </c>
      <c r="E343" s="24">
        <v>5</v>
      </c>
      <c r="F343" s="19" t="s">
        <v>80</v>
      </c>
      <c r="G343" s="19">
        <f>IF(F343="rectangle",B343*C343,IF(F343="hook",B343*C343-(D343*E343),IF(F343="eight",B343*C343-2*(D343*E343),IF(F343="tee",B343*C343-2*(D343*E343),IF(F343="cross",B343*C343-4*(D343*E343),"ERROR")))))</f>
        <v>10000</v>
      </c>
      <c r="H343" s="19" t="s">
        <v>85</v>
      </c>
      <c r="I343" s="19">
        <f>B343/C343</f>
        <v>1</v>
      </c>
      <c r="J343" s="22">
        <v>1</v>
      </c>
      <c r="K343" s="24">
        <v>125</v>
      </c>
      <c r="L343" s="24">
        <v>4</v>
      </c>
      <c r="M343" s="25">
        <v>4</v>
      </c>
      <c r="N343" s="22">
        <f>M343/4</f>
        <v>1</v>
      </c>
      <c r="O343" s="19">
        <f>M343/N343</f>
        <v>4</v>
      </c>
      <c r="P343" s="26">
        <v>5</v>
      </c>
      <c r="Q343" s="30">
        <f>P343</f>
        <v>5</v>
      </c>
      <c r="R343" s="20">
        <f>AA343/V343</f>
        <v>100</v>
      </c>
      <c r="S343" s="27">
        <v>30</v>
      </c>
      <c r="T343" s="30">
        <f>S343</f>
        <v>30</v>
      </c>
      <c r="U343" s="20">
        <f>AB343/W343</f>
        <v>100</v>
      </c>
      <c r="V343" s="19">
        <f>ROUND((Q343/100)*G343,0)</f>
        <v>500</v>
      </c>
      <c r="W343" s="19">
        <f>ROUND(((T343/100)*G343)/J343,0)</f>
        <v>3000</v>
      </c>
      <c r="X343" s="19">
        <v>0</v>
      </c>
      <c r="Y343" s="19">
        <v>0</v>
      </c>
      <c r="Z343" s="19">
        <v>0</v>
      </c>
      <c r="AA343" s="20">
        <f>G343*P343</f>
        <v>50000</v>
      </c>
      <c r="AB343" s="20">
        <f>(G343*S343)/J343</f>
        <v>300000</v>
      </c>
      <c r="AC343" s="20">
        <v>0</v>
      </c>
      <c r="AD343" s="20">
        <v>0</v>
      </c>
      <c r="AE343" s="20">
        <v>0</v>
      </c>
      <c r="AF343" s="24">
        <v>100</v>
      </c>
      <c r="AG343" s="24">
        <v>0</v>
      </c>
      <c r="AH343" s="24">
        <v>1</v>
      </c>
      <c r="AI343" s="24">
        <v>100</v>
      </c>
      <c r="AJ343" s="24">
        <v>0</v>
      </c>
      <c r="AK343" s="24">
        <v>1</v>
      </c>
      <c r="AL343" s="24">
        <v>0.5</v>
      </c>
      <c r="AM343" s="24">
        <v>0.5</v>
      </c>
      <c r="AN343" s="24">
        <v>0</v>
      </c>
      <c r="AO343" s="24">
        <v>0</v>
      </c>
      <c r="AP343" s="24">
        <v>0</v>
      </c>
      <c r="AQ343" s="24">
        <v>0.01</v>
      </c>
      <c r="AR343" s="24">
        <v>0.01</v>
      </c>
      <c r="AS343" s="24">
        <v>0</v>
      </c>
      <c r="AT343" s="24">
        <v>0</v>
      </c>
      <c r="AU343" s="24">
        <v>0</v>
      </c>
      <c r="AV343" s="24">
        <v>0</v>
      </c>
      <c r="AW343" s="24">
        <v>0.2</v>
      </c>
      <c r="AX343" s="24">
        <v>0</v>
      </c>
      <c r="AY343" s="24">
        <v>0</v>
      </c>
      <c r="AZ343" s="24">
        <v>0</v>
      </c>
      <c r="BA343" s="24">
        <v>0.04</v>
      </c>
      <c r="BB343" s="24">
        <v>0</v>
      </c>
      <c r="BC343" s="22">
        <v>0.05</v>
      </c>
      <c r="BD343" s="22">
        <v>0.05</v>
      </c>
      <c r="BE343" s="24">
        <v>7.4999999999999997E-2</v>
      </c>
      <c r="BF343" s="24">
        <v>5.0000000000000001E-3</v>
      </c>
      <c r="BG343" s="24">
        <v>0</v>
      </c>
      <c r="BH343" s="24">
        <v>0</v>
      </c>
      <c r="BI343" s="24">
        <v>0</v>
      </c>
      <c r="BJ343" s="24">
        <v>1.8749999999999999E-2</v>
      </c>
      <c r="BK343" s="24">
        <v>1.25E-3</v>
      </c>
      <c r="BL343" s="24">
        <v>0</v>
      </c>
      <c r="BM343" s="24">
        <v>0</v>
      </c>
      <c r="BN343" s="24">
        <v>0</v>
      </c>
      <c r="BO343" s="24">
        <v>0.1</v>
      </c>
      <c r="BP343" s="24">
        <v>0.1</v>
      </c>
      <c r="BQ343" s="24">
        <v>0</v>
      </c>
      <c r="BR343" s="24">
        <v>0</v>
      </c>
      <c r="BS343" s="24">
        <v>0</v>
      </c>
      <c r="BT343" s="24">
        <v>0.04</v>
      </c>
      <c r="BU343" s="29">
        <v>0.1</v>
      </c>
      <c r="BV343" s="23">
        <f>BT343/(BT343+BU343)</f>
        <v>0.2857142857142857</v>
      </c>
      <c r="BW343" s="23">
        <f>SQRT((BT343*BU343)/((BT343+BU343)^2*(BT343+BU343+1)))</f>
        <v>0.42310634125649449</v>
      </c>
      <c r="BX343" s="24">
        <v>0.25</v>
      </c>
      <c r="BY343" s="24">
        <v>0.25</v>
      </c>
      <c r="BZ343" s="24">
        <v>0.25</v>
      </c>
      <c r="CA343" s="24">
        <v>0.25</v>
      </c>
      <c r="CB343" s="28" t="s">
        <v>59</v>
      </c>
      <c r="CC343" s="24">
        <v>600</v>
      </c>
    </row>
    <row r="344" spans="1:81" s="24" customFormat="1" x14ac:dyDescent="0.2">
      <c r="A344" s="30">
        <f t="shared" si="5"/>
        <v>343</v>
      </c>
      <c r="B344" s="24">
        <v>20</v>
      </c>
      <c r="C344" s="24">
        <v>20</v>
      </c>
      <c r="D344" s="24">
        <v>5</v>
      </c>
      <c r="E344" s="24">
        <v>5</v>
      </c>
      <c r="F344" s="19" t="s">
        <v>80</v>
      </c>
      <c r="G344" s="19">
        <f>IF(F344="rectangle",B344*C344,IF(F344="hook",B344*C344-(D344*E344),IF(F344="eight",B344*C344-2*(D344*E344),IF(F344="tee",B344*C344-2*(D344*E344),IF(F344="cross",B344*C344-4*(D344*E344),"ERROR")))))</f>
        <v>400</v>
      </c>
      <c r="H344" s="19" t="s">
        <v>84</v>
      </c>
      <c r="I344" s="19">
        <f>B344/C344</f>
        <v>1</v>
      </c>
      <c r="J344" s="22">
        <v>1</v>
      </c>
      <c r="K344" s="24">
        <v>125</v>
      </c>
      <c r="L344" s="24">
        <v>4</v>
      </c>
      <c r="M344" s="25">
        <v>4</v>
      </c>
      <c r="N344" s="22">
        <f>M344/4</f>
        <v>1</v>
      </c>
      <c r="O344" s="19">
        <f>M344/N344</f>
        <v>4</v>
      </c>
      <c r="P344" s="26">
        <v>5</v>
      </c>
      <c r="Q344" s="30">
        <f>P344</f>
        <v>5</v>
      </c>
      <c r="R344" s="20">
        <f>AA344/V344</f>
        <v>100</v>
      </c>
      <c r="S344" s="27">
        <v>5</v>
      </c>
      <c r="T344" s="30">
        <f>S344</f>
        <v>5</v>
      </c>
      <c r="U344" s="20">
        <f>AB344/W344</f>
        <v>100</v>
      </c>
      <c r="V344" s="19">
        <f>ROUND((Q344/100)*G344,0)</f>
        <v>20</v>
      </c>
      <c r="W344" s="19">
        <f>ROUND(((T344/100)*G344)/J344,0)</f>
        <v>20</v>
      </c>
      <c r="X344" s="19">
        <v>0</v>
      </c>
      <c r="Y344" s="19">
        <v>0</v>
      </c>
      <c r="Z344" s="19">
        <v>0</v>
      </c>
      <c r="AA344" s="20">
        <f>G344*P344</f>
        <v>2000</v>
      </c>
      <c r="AB344" s="20">
        <f>(G344*S344)/J344</f>
        <v>2000</v>
      </c>
      <c r="AC344" s="20">
        <v>0</v>
      </c>
      <c r="AD344" s="20">
        <v>0</v>
      </c>
      <c r="AE344" s="20">
        <v>0</v>
      </c>
      <c r="AF344" s="24">
        <v>100</v>
      </c>
      <c r="AG344" s="24">
        <v>0</v>
      </c>
      <c r="AH344" s="24">
        <v>1</v>
      </c>
      <c r="AI344" s="24">
        <v>100</v>
      </c>
      <c r="AJ344" s="24">
        <v>0</v>
      </c>
      <c r="AK344" s="24">
        <v>1</v>
      </c>
      <c r="AL344" s="24">
        <v>0.5</v>
      </c>
      <c r="AM344" s="24">
        <v>0.5</v>
      </c>
      <c r="AN344" s="24">
        <v>0</v>
      </c>
      <c r="AO344" s="24">
        <v>0</v>
      </c>
      <c r="AP344" s="24">
        <v>0</v>
      </c>
      <c r="AQ344" s="24">
        <v>0.01</v>
      </c>
      <c r="AR344" s="24">
        <v>0.01</v>
      </c>
      <c r="AS344" s="24">
        <v>0</v>
      </c>
      <c r="AT344" s="24">
        <v>0</v>
      </c>
      <c r="AU344" s="24">
        <v>0</v>
      </c>
      <c r="AV344" s="24">
        <v>0</v>
      </c>
      <c r="AW344" s="24">
        <v>0.2</v>
      </c>
      <c r="AX344" s="24">
        <v>0</v>
      </c>
      <c r="AY344" s="24">
        <v>0</v>
      </c>
      <c r="AZ344" s="24">
        <v>0</v>
      </c>
      <c r="BA344" s="24">
        <v>0.04</v>
      </c>
      <c r="BB344" s="24">
        <v>0</v>
      </c>
      <c r="BC344" s="22">
        <v>0.05</v>
      </c>
      <c r="BD344" s="22">
        <v>0.05</v>
      </c>
      <c r="BE344" s="24">
        <v>7.4999999999999997E-2</v>
      </c>
      <c r="BF344" s="24">
        <v>5.0000000000000001E-3</v>
      </c>
      <c r="BG344" s="24">
        <v>0</v>
      </c>
      <c r="BH344" s="24">
        <v>0</v>
      </c>
      <c r="BI344" s="24">
        <v>0</v>
      </c>
      <c r="BJ344" s="24">
        <v>1.8749999999999999E-2</v>
      </c>
      <c r="BK344" s="24">
        <v>1.25E-3</v>
      </c>
      <c r="BL344" s="24">
        <v>0</v>
      </c>
      <c r="BM344" s="24">
        <v>0</v>
      </c>
      <c r="BN344" s="24">
        <v>0</v>
      </c>
      <c r="BO344" s="24">
        <v>0.1</v>
      </c>
      <c r="BP344" s="24">
        <v>0.1</v>
      </c>
      <c r="BQ344" s="24">
        <v>0</v>
      </c>
      <c r="BR344" s="24">
        <v>0</v>
      </c>
      <c r="BS344" s="24">
        <v>0</v>
      </c>
      <c r="BT344" s="24">
        <v>0.04</v>
      </c>
      <c r="BU344" s="29">
        <v>4</v>
      </c>
      <c r="BV344" s="23">
        <f>BT344/(BT344+BU344)</f>
        <v>9.9009900990099011E-3</v>
      </c>
      <c r="BW344" s="23">
        <f>SQRT((BT344*BU344)/((BT344+BU344)^2*(BT344+BU344+1)))</f>
        <v>4.410251516706673E-2</v>
      </c>
      <c r="BX344" s="24">
        <v>0.25</v>
      </c>
      <c r="BY344" s="24">
        <v>0.25</v>
      </c>
      <c r="BZ344" s="24">
        <v>0.25</v>
      </c>
      <c r="CA344" s="24">
        <v>0.25</v>
      </c>
      <c r="CB344" s="28" t="s">
        <v>59</v>
      </c>
      <c r="CC344" s="24">
        <v>600</v>
      </c>
    </row>
    <row r="345" spans="1:81" s="24" customFormat="1" x14ac:dyDescent="0.2">
      <c r="A345" s="30">
        <f t="shared" si="5"/>
        <v>344</v>
      </c>
      <c r="B345" s="24">
        <v>20</v>
      </c>
      <c r="C345" s="24">
        <v>20</v>
      </c>
      <c r="D345" s="24">
        <v>5</v>
      </c>
      <c r="E345" s="24">
        <v>5</v>
      </c>
      <c r="F345" s="19" t="s">
        <v>80</v>
      </c>
      <c r="G345" s="19">
        <f>IF(F345="rectangle",B345*C345,IF(F345="hook",B345*C345-(D345*E345),IF(F345="eight",B345*C345-2*(D345*E345),IF(F345="tee",B345*C345-2*(D345*E345),IF(F345="cross",B345*C345-4*(D345*E345),"ERROR")))))</f>
        <v>400</v>
      </c>
      <c r="H345" s="19" t="s">
        <v>84</v>
      </c>
      <c r="I345" s="19">
        <f>B345/C345</f>
        <v>1</v>
      </c>
      <c r="J345" s="22">
        <v>1</v>
      </c>
      <c r="K345" s="24">
        <v>125</v>
      </c>
      <c r="L345" s="24">
        <v>4</v>
      </c>
      <c r="M345" s="25">
        <v>4</v>
      </c>
      <c r="N345" s="22">
        <f>M345/4</f>
        <v>1</v>
      </c>
      <c r="O345" s="19">
        <f>M345/N345</f>
        <v>4</v>
      </c>
      <c r="P345" s="26">
        <v>5</v>
      </c>
      <c r="Q345" s="30">
        <f>P345</f>
        <v>5</v>
      </c>
      <c r="R345" s="20">
        <f>AA345/V345</f>
        <v>100</v>
      </c>
      <c r="S345" s="27">
        <v>5</v>
      </c>
      <c r="T345" s="30">
        <f>S345</f>
        <v>5</v>
      </c>
      <c r="U345" s="20">
        <f>AB345/W345</f>
        <v>100</v>
      </c>
      <c r="V345" s="19">
        <f>ROUND((Q345/100)*G345,0)</f>
        <v>20</v>
      </c>
      <c r="W345" s="19">
        <f>ROUND(((T345/100)*G345)/J345,0)</f>
        <v>20</v>
      </c>
      <c r="X345" s="19">
        <v>0</v>
      </c>
      <c r="Y345" s="19">
        <v>0</v>
      </c>
      <c r="Z345" s="19">
        <v>0</v>
      </c>
      <c r="AA345" s="20">
        <f>G345*P345</f>
        <v>2000</v>
      </c>
      <c r="AB345" s="20">
        <f>(G345*S345)/J345</f>
        <v>2000</v>
      </c>
      <c r="AC345" s="20">
        <v>0</v>
      </c>
      <c r="AD345" s="20">
        <v>0</v>
      </c>
      <c r="AE345" s="20">
        <v>0</v>
      </c>
      <c r="AF345" s="24">
        <v>100</v>
      </c>
      <c r="AG345" s="24">
        <v>0</v>
      </c>
      <c r="AH345" s="24">
        <v>1</v>
      </c>
      <c r="AI345" s="24">
        <v>100</v>
      </c>
      <c r="AJ345" s="24">
        <v>0</v>
      </c>
      <c r="AK345" s="24">
        <v>1</v>
      </c>
      <c r="AL345" s="24">
        <v>0.5</v>
      </c>
      <c r="AM345" s="24">
        <v>0.5</v>
      </c>
      <c r="AN345" s="24">
        <v>0</v>
      </c>
      <c r="AO345" s="24">
        <v>0</v>
      </c>
      <c r="AP345" s="24">
        <v>0</v>
      </c>
      <c r="AQ345" s="24">
        <v>0.01</v>
      </c>
      <c r="AR345" s="24">
        <v>0.01</v>
      </c>
      <c r="AS345" s="24">
        <v>0</v>
      </c>
      <c r="AT345" s="24">
        <v>0</v>
      </c>
      <c r="AU345" s="24">
        <v>0</v>
      </c>
      <c r="AV345" s="24">
        <v>0</v>
      </c>
      <c r="AW345" s="24">
        <v>0.2</v>
      </c>
      <c r="AX345" s="24">
        <v>0</v>
      </c>
      <c r="AY345" s="24">
        <v>0</v>
      </c>
      <c r="AZ345" s="24">
        <v>0</v>
      </c>
      <c r="BA345" s="24">
        <v>0.04</v>
      </c>
      <c r="BB345" s="24">
        <v>0</v>
      </c>
      <c r="BC345" s="22">
        <v>0.05</v>
      </c>
      <c r="BD345" s="22">
        <v>0.05</v>
      </c>
      <c r="BE345" s="24">
        <v>7.4999999999999997E-2</v>
      </c>
      <c r="BF345" s="24">
        <v>5.0000000000000001E-3</v>
      </c>
      <c r="BG345" s="24">
        <v>0</v>
      </c>
      <c r="BH345" s="24">
        <v>0</v>
      </c>
      <c r="BI345" s="24">
        <v>0</v>
      </c>
      <c r="BJ345" s="24">
        <v>1.8749999999999999E-2</v>
      </c>
      <c r="BK345" s="24">
        <v>1.25E-3</v>
      </c>
      <c r="BL345" s="24">
        <v>0</v>
      </c>
      <c r="BM345" s="24">
        <v>0</v>
      </c>
      <c r="BN345" s="24">
        <v>0</v>
      </c>
      <c r="BO345" s="24">
        <v>0.1</v>
      </c>
      <c r="BP345" s="24">
        <v>0.1</v>
      </c>
      <c r="BQ345" s="24">
        <v>0</v>
      </c>
      <c r="BR345" s="24">
        <v>0</v>
      </c>
      <c r="BS345" s="24">
        <v>0</v>
      </c>
      <c r="BT345" s="24">
        <v>0.04</v>
      </c>
      <c r="BU345" s="29">
        <v>0.2</v>
      </c>
      <c r="BV345" s="23">
        <f>BT345/(BT345+BU345)</f>
        <v>0.16666666666666666</v>
      </c>
      <c r="BW345" s="23">
        <f>SQRT((BT345*BU345)/((BT345+BU345)^2*(BT345+BU345+1)))</f>
        <v>0.33467472037604118</v>
      </c>
      <c r="BX345" s="24">
        <v>0.25</v>
      </c>
      <c r="BY345" s="24">
        <v>0.25</v>
      </c>
      <c r="BZ345" s="24">
        <v>0.25</v>
      </c>
      <c r="CA345" s="24">
        <v>0.25</v>
      </c>
      <c r="CB345" s="28" t="s">
        <v>59</v>
      </c>
      <c r="CC345" s="24">
        <v>600</v>
      </c>
    </row>
    <row r="346" spans="1:81" s="24" customFormat="1" x14ac:dyDescent="0.2">
      <c r="A346" s="30">
        <f t="shared" si="5"/>
        <v>345</v>
      </c>
      <c r="B346" s="24">
        <v>20</v>
      </c>
      <c r="C346" s="24">
        <v>20</v>
      </c>
      <c r="D346" s="24">
        <v>5</v>
      </c>
      <c r="E346" s="24">
        <v>5</v>
      </c>
      <c r="F346" s="19" t="s">
        <v>80</v>
      </c>
      <c r="G346" s="19">
        <f>IF(F346="rectangle",B346*C346,IF(F346="hook",B346*C346-(D346*E346),IF(F346="eight",B346*C346-2*(D346*E346),IF(F346="tee",B346*C346-2*(D346*E346),IF(F346="cross",B346*C346-4*(D346*E346),"ERROR")))))</f>
        <v>400</v>
      </c>
      <c r="H346" s="19" t="s">
        <v>84</v>
      </c>
      <c r="I346" s="19">
        <f>B346/C346</f>
        <v>1</v>
      </c>
      <c r="J346" s="22">
        <v>1</v>
      </c>
      <c r="K346" s="24">
        <v>125</v>
      </c>
      <c r="L346" s="24">
        <v>4</v>
      </c>
      <c r="M346" s="25">
        <v>4</v>
      </c>
      <c r="N346" s="22">
        <f>M346/4</f>
        <v>1</v>
      </c>
      <c r="O346" s="19">
        <f>M346/N346</f>
        <v>4</v>
      </c>
      <c r="P346" s="26">
        <v>5</v>
      </c>
      <c r="Q346" s="30">
        <f>P346</f>
        <v>5</v>
      </c>
      <c r="R346" s="20">
        <f>AA346/V346</f>
        <v>100</v>
      </c>
      <c r="S346" s="27">
        <v>5</v>
      </c>
      <c r="T346" s="30">
        <f>S346</f>
        <v>5</v>
      </c>
      <c r="U346" s="20">
        <f>AB346/W346</f>
        <v>100</v>
      </c>
      <c r="V346" s="19">
        <f>ROUND((Q346/100)*G346,0)</f>
        <v>20</v>
      </c>
      <c r="W346" s="19">
        <f>ROUND(((T346/100)*G346)/J346,0)</f>
        <v>20</v>
      </c>
      <c r="X346" s="19">
        <v>0</v>
      </c>
      <c r="Y346" s="19">
        <v>0</v>
      </c>
      <c r="Z346" s="19">
        <v>0</v>
      </c>
      <c r="AA346" s="20">
        <f>G346*P346</f>
        <v>2000</v>
      </c>
      <c r="AB346" s="20">
        <f>(G346*S346)/J346</f>
        <v>2000</v>
      </c>
      <c r="AC346" s="20">
        <v>0</v>
      </c>
      <c r="AD346" s="20">
        <v>0</v>
      </c>
      <c r="AE346" s="20">
        <v>0</v>
      </c>
      <c r="AF346" s="24">
        <v>100</v>
      </c>
      <c r="AG346" s="24">
        <v>0</v>
      </c>
      <c r="AH346" s="24">
        <v>1</v>
      </c>
      <c r="AI346" s="24">
        <v>100</v>
      </c>
      <c r="AJ346" s="24">
        <v>0</v>
      </c>
      <c r="AK346" s="24">
        <v>1</v>
      </c>
      <c r="AL346" s="24">
        <v>0.5</v>
      </c>
      <c r="AM346" s="24">
        <v>0.5</v>
      </c>
      <c r="AN346" s="24">
        <v>0</v>
      </c>
      <c r="AO346" s="24">
        <v>0</v>
      </c>
      <c r="AP346" s="24">
        <v>0</v>
      </c>
      <c r="AQ346" s="24">
        <v>0.01</v>
      </c>
      <c r="AR346" s="24">
        <v>0.01</v>
      </c>
      <c r="AS346" s="24">
        <v>0</v>
      </c>
      <c r="AT346" s="24">
        <v>0</v>
      </c>
      <c r="AU346" s="24">
        <v>0</v>
      </c>
      <c r="AV346" s="24">
        <v>0</v>
      </c>
      <c r="AW346" s="24">
        <v>0.2</v>
      </c>
      <c r="AX346" s="24">
        <v>0</v>
      </c>
      <c r="AY346" s="24">
        <v>0</v>
      </c>
      <c r="AZ346" s="24">
        <v>0</v>
      </c>
      <c r="BA346" s="24">
        <v>0.04</v>
      </c>
      <c r="BB346" s="24">
        <v>0</v>
      </c>
      <c r="BC346" s="22">
        <v>0.05</v>
      </c>
      <c r="BD346" s="22">
        <v>0.05</v>
      </c>
      <c r="BE346" s="24">
        <v>7.4999999999999997E-2</v>
      </c>
      <c r="BF346" s="24">
        <v>5.0000000000000001E-3</v>
      </c>
      <c r="BG346" s="24">
        <v>0</v>
      </c>
      <c r="BH346" s="24">
        <v>0</v>
      </c>
      <c r="BI346" s="24">
        <v>0</v>
      </c>
      <c r="BJ346" s="24">
        <v>1.8749999999999999E-2</v>
      </c>
      <c r="BK346" s="24">
        <v>1.25E-3</v>
      </c>
      <c r="BL346" s="24">
        <v>0</v>
      </c>
      <c r="BM346" s="24">
        <v>0</v>
      </c>
      <c r="BN346" s="24">
        <v>0</v>
      </c>
      <c r="BO346" s="24">
        <v>0.1</v>
      </c>
      <c r="BP346" s="24">
        <v>0.1</v>
      </c>
      <c r="BQ346" s="24">
        <v>0</v>
      </c>
      <c r="BR346" s="24">
        <v>0</v>
      </c>
      <c r="BS346" s="24">
        <v>0</v>
      </c>
      <c r="BT346" s="24">
        <v>0.04</v>
      </c>
      <c r="BU346" s="29">
        <v>0.1</v>
      </c>
      <c r="BV346" s="23">
        <f>BT346/(BT346+BU346)</f>
        <v>0.2857142857142857</v>
      </c>
      <c r="BW346" s="23">
        <f>SQRT((BT346*BU346)/((BT346+BU346)^2*(BT346+BU346+1)))</f>
        <v>0.42310634125649449</v>
      </c>
      <c r="BX346" s="24">
        <v>0.25</v>
      </c>
      <c r="BY346" s="24">
        <v>0.25</v>
      </c>
      <c r="BZ346" s="24">
        <v>0.25</v>
      </c>
      <c r="CA346" s="24">
        <v>0.25</v>
      </c>
      <c r="CB346" s="28" t="s">
        <v>59</v>
      </c>
      <c r="CC346" s="24">
        <v>600</v>
      </c>
    </row>
    <row r="347" spans="1:81" s="24" customFormat="1" x14ac:dyDescent="0.2">
      <c r="A347" s="30">
        <f t="shared" si="5"/>
        <v>346</v>
      </c>
      <c r="B347" s="24">
        <v>20</v>
      </c>
      <c r="C347" s="24">
        <v>20</v>
      </c>
      <c r="D347" s="24">
        <v>5</v>
      </c>
      <c r="E347" s="24">
        <v>5</v>
      </c>
      <c r="F347" s="19" t="s">
        <v>80</v>
      </c>
      <c r="G347" s="19">
        <f>IF(F347="rectangle",B347*C347,IF(F347="hook",B347*C347-(D347*E347),IF(F347="eight",B347*C347-2*(D347*E347),IF(F347="tee",B347*C347-2*(D347*E347),IF(F347="cross",B347*C347-4*(D347*E347),"ERROR")))))</f>
        <v>400</v>
      </c>
      <c r="H347" s="19" t="s">
        <v>84</v>
      </c>
      <c r="I347" s="19">
        <f>B347/C347</f>
        <v>1</v>
      </c>
      <c r="J347" s="22">
        <v>1</v>
      </c>
      <c r="K347" s="24">
        <v>125</v>
      </c>
      <c r="L347" s="24">
        <v>4</v>
      </c>
      <c r="M347" s="25">
        <v>4</v>
      </c>
      <c r="N347" s="22">
        <f>M347/4</f>
        <v>1</v>
      </c>
      <c r="O347" s="19">
        <f>M347/N347</f>
        <v>4</v>
      </c>
      <c r="P347" s="26">
        <v>5</v>
      </c>
      <c r="Q347" s="30">
        <f>P347</f>
        <v>5</v>
      </c>
      <c r="R347" s="20">
        <f>AA347/V347</f>
        <v>100</v>
      </c>
      <c r="S347" s="27">
        <v>15</v>
      </c>
      <c r="T347" s="30">
        <f>S347</f>
        <v>15</v>
      </c>
      <c r="U347" s="20">
        <f>AB347/W347</f>
        <v>100</v>
      </c>
      <c r="V347" s="19">
        <f>ROUND((Q347/100)*G347,0)</f>
        <v>20</v>
      </c>
      <c r="W347" s="19">
        <f>ROUND(((T347/100)*G347)/J347,0)</f>
        <v>60</v>
      </c>
      <c r="X347" s="19">
        <v>0</v>
      </c>
      <c r="Y347" s="19">
        <v>0</v>
      </c>
      <c r="Z347" s="19">
        <v>0</v>
      </c>
      <c r="AA347" s="20">
        <f>G347*P347</f>
        <v>2000</v>
      </c>
      <c r="AB347" s="20">
        <f>(G347*S347)/J347</f>
        <v>6000</v>
      </c>
      <c r="AC347" s="20">
        <v>0</v>
      </c>
      <c r="AD347" s="20">
        <v>0</v>
      </c>
      <c r="AE347" s="20">
        <v>0</v>
      </c>
      <c r="AF347" s="24">
        <v>100</v>
      </c>
      <c r="AG347" s="24">
        <v>0</v>
      </c>
      <c r="AH347" s="24">
        <v>1</v>
      </c>
      <c r="AI347" s="24">
        <v>100</v>
      </c>
      <c r="AJ347" s="24">
        <v>0</v>
      </c>
      <c r="AK347" s="24">
        <v>1</v>
      </c>
      <c r="AL347" s="24">
        <v>0.5</v>
      </c>
      <c r="AM347" s="24">
        <v>0.5</v>
      </c>
      <c r="AN347" s="24">
        <v>0</v>
      </c>
      <c r="AO347" s="24">
        <v>0</v>
      </c>
      <c r="AP347" s="24">
        <v>0</v>
      </c>
      <c r="AQ347" s="24">
        <v>0.01</v>
      </c>
      <c r="AR347" s="24">
        <v>0.01</v>
      </c>
      <c r="AS347" s="24">
        <v>0</v>
      </c>
      <c r="AT347" s="24">
        <v>0</v>
      </c>
      <c r="AU347" s="24">
        <v>0</v>
      </c>
      <c r="AV347" s="24">
        <v>0</v>
      </c>
      <c r="AW347" s="24">
        <v>0.2</v>
      </c>
      <c r="AX347" s="24">
        <v>0</v>
      </c>
      <c r="AY347" s="24">
        <v>0</v>
      </c>
      <c r="AZ347" s="24">
        <v>0</v>
      </c>
      <c r="BA347" s="24">
        <v>0.04</v>
      </c>
      <c r="BB347" s="24">
        <v>0</v>
      </c>
      <c r="BC347" s="22">
        <v>0.05</v>
      </c>
      <c r="BD347" s="22">
        <v>0.05</v>
      </c>
      <c r="BE347" s="24">
        <v>7.4999999999999997E-2</v>
      </c>
      <c r="BF347" s="24">
        <v>5.0000000000000001E-3</v>
      </c>
      <c r="BG347" s="24">
        <v>0</v>
      </c>
      <c r="BH347" s="24">
        <v>0</v>
      </c>
      <c r="BI347" s="24">
        <v>0</v>
      </c>
      <c r="BJ347" s="24">
        <v>1.8749999999999999E-2</v>
      </c>
      <c r="BK347" s="24">
        <v>1.25E-3</v>
      </c>
      <c r="BL347" s="24">
        <v>0</v>
      </c>
      <c r="BM347" s="24">
        <v>0</v>
      </c>
      <c r="BN347" s="24">
        <v>0</v>
      </c>
      <c r="BO347" s="24">
        <v>0.1</v>
      </c>
      <c r="BP347" s="24">
        <v>0.1</v>
      </c>
      <c r="BQ347" s="24">
        <v>0</v>
      </c>
      <c r="BR347" s="24">
        <v>0</v>
      </c>
      <c r="BS347" s="24">
        <v>0</v>
      </c>
      <c r="BT347" s="24">
        <v>0.04</v>
      </c>
      <c r="BU347" s="29">
        <v>4</v>
      </c>
      <c r="BV347" s="23">
        <f>BT347/(BT347+BU347)</f>
        <v>9.9009900990099011E-3</v>
      </c>
      <c r="BW347" s="23">
        <f>SQRT((BT347*BU347)/((BT347+BU347)^2*(BT347+BU347+1)))</f>
        <v>4.410251516706673E-2</v>
      </c>
      <c r="BX347" s="24">
        <v>0.25</v>
      </c>
      <c r="BY347" s="24">
        <v>0.25</v>
      </c>
      <c r="BZ347" s="24">
        <v>0.25</v>
      </c>
      <c r="CA347" s="24">
        <v>0.25</v>
      </c>
      <c r="CB347" s="28" t="s">
        <v>59</v>
      </c>
      <c r="CC347" s="24">
        <v>600</v>
      </c>
    </row>
    <row r="348" spans="1:81" s="24" customFormat="1" x14ac:dyDescent="0.2">
      <c r="A348" s="30">
        <f t="shared" si="5"/>
        <v>347</v>
      </c>
      <c r="B348" s="24">
        <v>20</v>
      </c>
      <c r="C348" s="24">
        <v>20</v>
      </c>
      <c r="D348" s="24">
        <v>5</v>
      </c>
      <c r="E348" s="24">
        <v>5</v>
      </c>
      <c r="F348" s="19" t="s">
        <v>80</v>
      </c>
      <c r="G348" s="19">
        <f>IF(F348="rectangle",B348*C348,IF(F348="hook",B348*C348-(D348*E348),IF(F348="eight",B348*C348-2*(D348*E348),IF(F348="tee",B348*C348-2*(D348*E348),IF(F348="cross",B348*C348-4*(D348*E348),"ERROR")))))</f>
        <v>400</v>
      </c>
      <c r="H348" s="19" t="s">
        <v>84</v>
      </c>
      <c r="I348" s="19">
        <f>B348/C348</f>
        <v>1</v>
      </c>
      <c r="J348" s="22">
        <v>1</v>
      </c>
      <c r="K348" s="24">
        <v>125</v>
      </c>
      <c r="L348" s="24">
        <v>4</v>
      </c>
      <c r="M348" s="25">
        <v>4</v>
      </c>
      <c r="N348" s="22">
        <f>M348/4</f>
        <v>1</v>
      </c>
      <c r="O348" s="19">
        <f>M348/N348</f>
        <v>4</v>
      </c>
      <c r="P348" s="26">
        <v>5</v>
      </c>
      <c r="Q348" s="30">
        <f>P348</f>
        <v>5</v>
      </c>
      <c r="R348" s="20">
        <f>AA348/V348</f>
        <v>100</v>
      </c>
      <c r="S348" s="27">
        <v>15</v>
      </c>
      <c r="T348" s="30">
        <f>S348</f>
        <v>15</v>
      </c>
      <c r="U348" s="20">
        <f>AB348/W348</f>
        <v>100</v>
      </c>
      <c r="V348" s="19">
        <f>ROUND((Q348/100)*G348,0)</f>
        <v>20</v>
      </c>
      <c r="W348" s="19">
        <f>ROUND(((T348/100)*G348)/J348,0)</f>
        <v>60</v>
      </c>
      <c r="X348" s="19">
        <v>0</v>
      </c>
      <c r="Y348" s="19">
        <v>0</v>
      </c>
      <c r="Z348" s="19">
        <v>0</v>
      </c>
      <c r="AA348" s="20">
        <f>G348*P348</f>
        <v>2000</v>
      </c>
      <c r="AB348" s="20">
        <f>(G348*S348)/J348</f>
        <v>6000</v>
      </c>
      <c r="AC348" s="20">
        <v>0</v>
      </c>
      <c r="AD348" s="20">
        <v>0</v>
      </c>
      <c r="AE348" s="20">
        <v>0</v>
      </c>
      <c r="AF348" s="24">
        <v>100</v>
      </c>
      <c r="AG348" s="24">
        <v>0</v>
      </c>
      <c r="AH348" s="24">
        <v>1</v>
      </c>
      <c r="AI348" s="24">
        <v>100</v>
      </c>
      <c r="AJ348" s="24">
        <v>0</v>
      </c>
      <c r="AK348" s="24">
        <v>1</v>
      </c>
      <c r="AL348" s="24">
        <v>0.5</v>
      </c>
      <c r="AM348" s="24">
        <v>0.5</v>
      </c>
      <c r="AN348" s="24">
        <v>0</v>
      </c>
      <c r="AO348" s="24">
        <v>0</v>
      </c>
      <c r="AP348" s="24">
        <v>0</v>
      </c>
      <c r="AQ348" s="24">
        <v>0.01</v>
      </c>
      <c r="AR348" s="24">
        <v>0.01</v>
      </c>
      <c r="AS348" s="24">
        <v>0</v>
      </c>
      <c r="AT348" s="24">
        <v>0</v>
      </c>
      <c r="AU348" s="24">
        <v>0</v>
      </c>
      <c r="AV348" s="24">
        <v>0</v>
      </c>
      <c r="AW348" s="24">
        <v>0.2</v>
      </c>
      <c r="AX348" s="24">
        <v>0</v>
      </c>
      <c r="AY348" s="24">
        <v>0</v>
      </c>
      <c r="AZ348" s="24">
        <v>0</v>
      </c>
      <c r="BA348" s="24">
        <v>0.04</v>
      </c>
      <c r="BB348" s="24">
        <v>0</v>
      </c>
      <c r="BC348" s="22">
        <v>0.05</v>
      </c>
      <c r="BD348" s="22">
        <v>0.05</v>
      </c>
      <c r="BE348" s="24">
        <v>7.4999999999999997E-2</v>
      </c>
      <c r="BF348" s="24">
        <v>5.0000000000000001E-3</v>
      </c>
      <c r="BG348" s="24">
        <v>0</v>
      </c>
      <c r="BH348" s="24">
        <v>0</v>
      </c>
      <c r="BI348" s="24">
        <v>0</v>
      </c>
      <c r="BJ348" s="24">
        <v>1.8749999999999999E-2</v>
      </c>
      <c r="BK348" s="24">
        <v>1.25E-3</v>
      </c>
      <c r="BL348" s="24">
        <v>0</v>
      </c>
      <c r="BM348" s="24">
        <v>0</v>
      </c>
      <c r="BN348" s="24">
        <v>0</v>
      </c>
      <c r="BO348" s="24">
        <v>0.1</v>
      </c>
      <c r="BP348" s="24">
        <v>0.1</v>
      </c>
      <c r="BQ348" s="24">
        <v>0</v>
      </c>
      <c r="BR348" s="24">
        <v>0</v>
      </c>
      <c r="BS348" s="24">
        <v>0</v>
      </c>
      <c r="BT348" s="24">
        <v>0.04</v>
      </c>
      <c r="BU348" s="29">
        <v>0.2</v>
      </c>
      <c r="BV348" s="23">
        <f>BT348/(BT348+BU348)</f>
        <v>0.16666666666666666</v>
      </c>
      <c r="BW348" s="23">
        <f>SQRT((BT348*BU348)/((BT348+BU348)^2*(BT348+BU348+1)))</f>
        <v>0.33467472037604118</v>
      </c>
      <c r="BX348" s="24">
        <v>0.25</v>
      </c>
      <c r="BY348" s="24">
        <v>0.25</v>
      </c>
      <c r="BZ348" s="24">
        <v>0.25</v>
      </c>
      <c r="CA348" s="24">
        <v>0.25</v>
      </c>
      <c r="CB348" s="28" t="s">
        <v>59</v>
      </c>
      <c r="CC348" s="24">
        <v>600</v>
      </c>
    </row>
    <row r="349" spans="1:81" s="24" customFormat="1" x14ac:dyDescent="0.2">
      <c r="A349" s="30">
        <f t="shared" si="5"/>
        <v>348</v>
      </c>
      <c r="B349" s="24">
        <v>20</v>
      </c>
      <c r="C349" s="24">
        <v>20</v>
      </c>
      <c r="D349" s="24">
        <v>5</v>
      </c>
      <c r="E349" s="24">
        <v>5</v>
      </c>
      <c r="F349" s="19" t="s">
        <v>80</v>
      </c>
      <c r="G349" s="19">
        <f>IF(F349="rectangle",B349*C349,IF(F349="hook",B349*C349-(D349*E349),IF(F349="eight",B349*C349-2*(D349*E349),IF(F349="tee",B349*C349-2*(D349*E349),IF(F349="cross",B349*C349-4*(D349*E349),"ERROR")))))</f>
        <v>400</v>
      </c>
      <c r="H349" s="19" t="s">
        <v>84</v>
      </c>
      <c r="I349" s="19">
        <f>B349/C349</f>
        <v>1</v>
      </c>
      <c r="J349" s="22">
        <v>1</v>
      </c>
      <c r="K349" s="24">
        <v>125</v>
      </c>
      <c r="L349" s="24">
        <v>4</v>
      </c>
      <c r="M349" s="25">
        <v>4</v>
      </c>
      <c r="N349" s="22">
        <f>M349/4</f>
        <v>1</v>
      </c>
      <c r="O349" s="19">
        <f>M349/N349</f>
        <v>4</v>
      </c>
      <c r="P349" s="26">
        <v>5</v>
      </c>
      <c r="Q349" s="30">
        <f>P349</f>
        <v>5</v>
      </c>
      <c r="R349" s="20">
        <f>AA349/V349</f>
        <v>100</v>
      </c>
      <c r="S349" s="27">
        <v>15</v>
      </c>
      <c r="T349" s="30">
        <f>S349</f>
        <v>15</v>
      </c>
      <c r="U349" s="20">
        <f>AB349/W349</f>
        <v>100</v>
      </c>
      <c r="V349" s="19">
        <f>ROUND((Q349/100)*G349,0)</f>
        <v>20</v>
      </c>
      <c r="W349" s="19">
        <f>ROUND(((T349/100)*G349)/J349,0)</f>
        <v>60</v>
      </c>
      <c r="X349" s="19">
        <v>0</v>
      </c>
      <c r="Y349" s="19">
        <v>0</v>
      </c>
      <c r="Z349" s="19">
        <v>0</v>
      </c>
      <c r="AA349" s="20">
        <f>G349*P349</f>
        <v>2000</v>
      </c>
      <c r="AB349" s="20">
        <f>(G349*S349)/J349</f>
        <v>6000</v>
      </c>
      <c r="AC349" s="20">
        <v>0</v>
      </c>
      <c r="AD349" s="20">
        <v>0</v>
      </c>
      <c r="AE349" s="20">
        <v>0</v>
      </c>
      <c r="AF349" s="24">
        <v>100</v>
      </c>
      <c r="AG349" s="24">
        <v>0</v>
      </c>
      <c r="AH349" s="24">
        <v>1</v>
      </c>
      <c r="AI349" s="24">
        <v>100</v>
      </c>
      <c r="AJ349" s="24">
        <v>0</v>
      </c>
      <c r="AK349" s="24">
        <v>1</v>
      </c>
      <c r="AL349" s="24">
        <v>0.5</v>
      </c>
      <c r="AM349" s="24">
        <v>0.5</v>
      </c>
      <c r="AN349" s="24">
        <v>0</v>
      </c>
      <c r="AO349" s="24">
        <v>0</v>
      </c>
      <c r="AP349" s="24">
        <v>0</v>
      </c>
      <c r="AQ349" s="24">
        <v>0.01</v>
      </c>
      <c r="AR349" s="24">
        <v>0.01</v>
      </c>
      <c r="AS349" s="24">
        <v>0</v>
      </c>
      <c r="AT349" s="24">
        <v>0</v>
      </c>
      <c r="AU349" s="24">
        <v>0</v>
      </c>
      <c r="AV349" s="24">
        <v>0</v>
      </c>
      <c r="AW349" s="24">
        <v>0.2</v>
      </c>
      <c r="AX349" s="24">
        <v>0</v>
      </c>
      <c r="AY349" s="24">
        <v>0</v>
      </c>
      <c r="AZ349" s="24">
        <v>0</v>
      </c>
      <c r="BA349" s="24">
        <v>0.04</v>
      </c>
      <c r="BB349" s="24">
        <v>0</v>
      </c>
      <c r="BC349" s="22">
        <v>0.05</v>
      </c>
      <c r="BD349" s="22">
        <v>0.05</v>
      </c>
      <c r="BE349" s="24">
        <v>7.4999999999999997E-2</v>
      </c>
      <c r="BF349" s="24">
        <v>5.0000000000000001E-3</v>
      </c>
      <c r="BG349" s="24">
        <v>0</v>
      </c>
      <c r="BH349" s="24">
        <v>0</v>
      </c>
      <c r="BI349" s="24">
        <v>0</v>
      </c>
      <c r="BJ349" s="24">
        <v>1.8749999999999999E-2</v>
      </c>
      <c r="BK349" s="24">
        <v>1.25E-3</v>
      </c>
      <c r="BL349" s="24">
        <v>0</v>
      </c>
      <c r="BM349" s="24">
        <v>0</v>
      </c>
      <c r="BN349" s="24">
        <v>0</v>
      </c>
      <c r="BO349" s="24">
        <v>0.1</v>
      </c>
      <c r="BP349" s="24">
        <v>0.1</v>
      </c>
      <c r="BQ349" s="24">
        <v>0</v>
      </c>
      <c r="BR349" s="24">
        <v>0</v>
      </c>
      <c r="BS349" s="24">
        <v>0</v>
      </c>
      <c r="BT349" s="24">
        <v>0.04</v>
      </c>
      <c r="BU349" s="29">
        <v>0.1</v>
      </c>
      <c r="BV349" s="23">
        <f>BT349/(BT349+BU349)</f>
        <v>0.2857142857142857</v>
      </c>
      <c r="BW349" s="23">
        <f>SQRT((BT349*BU349)/((BT349+BU349)^2*(BT349+BU349+1)))</f>
        <v>0.42310634125649449</v>
      </c>
      <c r="BX349" s="24">
        <v>0.25</v>
      </c>
      <c r="BY349" s="24">
        <v>0.25</v>
      </c>
      <c r="BZ349" s="24">
        <v>0.25</v>
      </c>
      <c r="CA349" s="24">
        <v>0.25</v>
      </c>
      <c r="CB349" s="28" t="s">
        <v>59</v>
      </c>
      <c r="CC349" s="24">
        <v>600</v>
      </c>
    </row>
    <row r="350" spans="1:81" s="24" customFormat="1" x14ac:dyDescent="0.2">
      <c r="A350" s="30">
        <f t="shared" si="5"/>
        <v>349</v>
      </c>
      <c r="B350" s="24">
        <v>20</v>
      </c>
      <c r="C350" s="24">
        <v>20</v>
      </c>
      <c r="D350" s="24">
        <v>5</v>
      </c>
      <c r="E350" s="24">
        <v>5</v>
      </c>
      <c r="F350" s="19" t="s">
        <v>80</v>
      </c>
      <c r="G350" s="19">
        <f>IF(F350="rectangle",B350*C350,IF(F350="hook",B350*C350-(D350*E350),IF(F350="eight",B350*C350-2*(D350*E350),IF(F350="tee",B350*C350-2*(D350*E350),IF(F350="cross",B350*C350-4*(D350*E350),"ERROR")))))</f>
        <v>400</v>
      </c>
      <c r="H350" s="19" t="s">
        <v>84</v>
      </c>
      <c r="I350" s="19">
        <f>B350/C350</f>
        <v>1</v>
      </c>
      <c r="J350" s="22">
        <v>1</v>
      </c>
      <c r="K350" s="24">
        <v>125</v>
      </c>
      <c r="L350" s="24">
        <v>4</v>
      </c>
      <c r="M350" s="25">
        <v>4</v>
      </c>
      <c r="N350" s="22">
        <f>M350/4</f>
        <v>1</v>
      </c>
      <c r="O350" s="19">
        <f>M350/N350</f>
        <v>4</v>
      </c>
      <c r="P350" s="26">
        <v>5</v>
      </c>
      <c r="Q350" s="30">
        <f>P350</f>
        <v>5</v>
      </c>
      <c r="R350" s="20">
        <f>AA350/V350</f>
        <v>100</v>
      </c>
      <c r="S350" s="27">
        <v>30</v>
      </c>
      <c r="T350" s="30">
        <f>S350</f>
        <v>30</v>
      </c>
      <c r="U350" s="20">
        <f>AB350/W350</f>
        <v>100</v>
      </c>
      <c r="V350" s="19">
        <f>ROUND((Q350/100)*G350,0)</f>
        <v>20</v>
      </c>
      <c r="W350" s="19">
        <f>ROUND(((T350/100)*G350)/J350,0)</f>
        <v>120</v>
      </c>
      <c r="X350" s="19">
        <v>0</v>
      </c>
      <c r="Y350" s="19">
        <v>0</v>
      </c>
      <c r="Z350" s="19">
        <v>0</v>
      </c>
      <c r="AA350" s="20">
        <f>G350*P350</f>
        <v>2000</v>
      </c>
      <c r="AB350" s="20">
        <f>(G350*S350)/J350</f>
        <v>12000</v>
      </c>
      <c r="AC350" s="20">
        <v>0</v>
      </c>
      <c r="AD350" s="20">
        <v>0</v>
      </c>
      <c r="AE350" s="20">
        <v>0</v>
      </c>
      <c r="AF350" s="24">
        <v>100</v>
      </c>
      <c r="AG350" s="24">
        <v>0</v>
      </c>
      <c r="AH350" s="24">
        <v>1</v>
      </c>
      <c r="AI350" s="24">
        <v>100</v>
      </c>
      <c r="AJ350" s="24">
        <v>0</v>
      </c>
      <c r="AK350" s="24">
        <v>1</v>
      </c>
      <c r="AL350" s="24">
        <v>0.5</v>
      </c>
      <c r="AM350" s="24">
        <v>0.5</v>
      </c>
      <c r="AN350" s="24">
        <v>0</v>
      </c>
      <c r="AO350" s="24">
        <v>0</v>
      </c>
      <c r="AP350" s="24">
        <v>0</v>
      </c>
      <c r="AQ350" s="24">
        <v>0.01</v>
      </c>
      <c r="AR350" s="24">
        <v>0.01</v>
      </c>
      <c r="AS350" s="24">
        <v>0</v>
      </c>
      <c r="AT350" s="24">
        <v>0</v>
      </c>
      <c r="AU350" s="24">
        <v>0</v>
      </c>
      <c r="AV350" s="24">
        <v>0</v>
      </c>
      <c r="AW350" s="24">
        <v>0.2</v>
      </c>
      <c r="AX350" s="24">
        <v>0</v>
      </c>
      <c r="AY350" s="24">
        <v>0</v>
      </c>
      <c r="AZ350" s="24">
        <v>0</v>
      </c>
      <c r="BA350" s="24">
        <v>0.04</v>
      </c>
      <c r="BB350" s="24">
        <v>0</v>
      </c>
      <c r="BC350" s="22">
        <v>0.05</v>
      </c>
      <c r="BD350" s="22">
        <v>0.05</v>
      </c>
      <c r="BE350" s="24">
        <v>7.4999999999999997E-2</v>
      </c>
      <c r="BF350" s="24">
        <v>5.0000000000000001E-3</v>
      </c>
      <c r="BG350" s="24">
        <v>0</v>
      </c>
      <c r="BH350" s="24">
        <v>0</v>
      </c>
      <c r="BI350" s="24">
        <v>0</v>
      </c>
      <c r="BJ350" s="24">
        <v>1.8749999999999999E-2</v>
      </c>
      <c r="BK350" s="24">
        <v>1.25E-3</v>
      </c>
      <c r="BL350" s="24">
        <v>0</v>
      </c>
      <c r="BM350" s="24">
        <v>0</v>
      </c>
      <c r="BN350" s="24">
        <v>0</v>
      </c>
      <c r="BO350" s="24">
        <v>0.1</v>
      </c>
      <c r="BP350" s="24">
        <v>0.1</v>
      </c>
      <c r="BQ350" s="24">
        <v>0</v>
      </c>
      <c r="BR350" s="24">
        <v>0</v>
      </c>
      <c r="BS350" s="24">
        <v>0</v>
      </c>
      <c r="BT350" s="24">
        <v>0.04</v>
      </c>
      <c r="BU350" s="29">
        <v>4</v>
      </c>
      <c r="BV350" s="23">
        <f>BT350/(BT350+BU350)</f>
        <v>9.9009900990099011E-3</v>
      </c>
      <c r="BW350" s="23">
        <f>SQRT((BT350*BU350)/((BT350+BU350)^2*(BT350+BU350+1)))</f>
        <v>4.410251516706673E-2</v>
      </c>
      <c r="BX350" s="24">
        <v>0.25</v>
      </c>
      <c r="BY350" s="24">
        <v>0.25</v>
      </c>
      <c r="BZ350" s="24">
        <v>0.25</v>
      </c>
      <c r="CA350" s="24">
        <v>0.25</v>
      </c>
      <c r="CB350" s="28" t="s">
        <v>59</v>
      </c>
      <c r="CC350" s="24">
        <v>600</v>
      </c>
    </row>
    <row r="351" spans="1:81" s="24" customFormat="1" x14ac:dyDescent="0.2">
      <c r="A351" s="30">
        <f t="shared" si="5"/>
        <v>350</v>
      </c>
      <c r="B351" s="24">
        <v>20</v>
      </c>
      <c r="C351" s="24">
        <v>20</v>
      </c>
      <c r="D351" s="24">
        <v>5</v>
      </c>
      <c r="E351" s="24">
        <v>5</v>
      </c>
      <c r="F351" s="19" t="s">
        <v>80</v>
      </c>
      <c r="G351" s="19">
        <f>IF(F351="rectangle",B351*C351,IF(F351="hook",B351*C351-(D351*E351),IF(F351="eight",B351*C351-2*(D351*E351),IF(F351="tee",B351*C351-2*(D351*E351),IF(F351="cross",B351*C351-4*(D351*E351),"ERROR")))))</f>
        <v>400</v>
      </c>
      <c r="H351" s="19" t="s">
        <v>84</v>
      </c>
      <c r="I351" s="19">
        <f>B351/C351</f>
        <v>1</v>
      </c>
      <c r="J351" s="22">
        <v>1</v>
      </c>
      <c r="K351" s="24">
        <v>125</v>
      </c>
      <c r="L351" s="24">
        <v>4</v>
      </c>
      <c r="M351" s="25">
        <v>4</v>
      </c>
      <c r="N351" s="22">
        <f>M351/4</f>
        <v>1</v>
      </c>
      <c r="O351" s="19">
        <f>M351/N351</f>
        <v>4</v>
      </c>
      <c r="P351" s="26">
        <v>5</v>
      </c>
      <c r="Q351" s="30">
        <f>P351</f>
        <v>5</v>
      </c>
      <c r="R351" s="20">
        <f>AA351/V351</f>
        <v>100</v>
      </c>
      <c r="S351" s="27">
        <v>30</v>
      </c>
      <c r="T351" s="30">
        <f>S351</f>
        <v>30</v>
      </c>
      <c r="U351" s="20">
        <f>AB351/W351</f>
        <v>100</v>
      </c>
      <c r="V351" s="19">
        <f>ROUND((Q351/100)*G351,0)</f>
        <v>20</v>
      </c>
      <c r="W351" s="19">
        <f>ROUND(((T351/100)*G351)/J351,0)</f>
        <v>120</v>
      </c>
      <c r="X351" s="19">
        <v>0</v>
      </c>
      <c r="Y351" s="19">
        <v>0</v>
      </c>
      <c r="Z351" s="19">
        <v>0</v>
      </c>
      <c r="AA351" s="20">
        <f>G351*P351</f>
        <v>2000</v>
      </c>
      <c r="AB351" s="20">
        <f>(G351*S351)/J351</f>
        <v>12000</v>
      </c>
      <c r="AC351" s="20">
        <v>0</v>
      </c>
      <c r="AD351" s="20">
        <v>0</v>
      </c>
      <c r="AE351" s="20">
        <v>0</v>
      </c>
      <c r="AF351" s="24">
        <v>100</v>
      </c>
      <c r="AG351" s="24">
        <v>0</v>
      </c>
      <c r="AH351" s="24">
        <v>1</v>
      </c>
      <c r="AI351" s="24">
        <v>100</v>
      </c>
      <c r="AJ351" s="24">
        <v>0</v>
      </c>
      <c r="AK351" s="24">
        <v>1</v>
      </c>
      <c r="AL351" s="24">
        <v>0.5</v>
      </c>
      <c r="AM351" s="24">
        <v>0.5</v>
      </c>
      <c r="AN351" s="24">
        <v>0</v>
      </c>
      <c r="AO351" s="24">
        <v>0</v>
      </c>
      <c r="AP351" s="24">
        <v>0</v>
      </c>
      <c r="AQ351" s="24">
        <v>0.01</v>
      </c>
      <c r="AR351" s="24">
        <v>0.01</v>
      </c>
      <c r="AS351" s="24">
        <v>0</v>
      </c>
      <c r="AT351" s="24">
        <v>0</v>
      </c>
      <c r="AU351" s="24">
        <v>0</v>
      </c>
      <c r="AV351" s="24">
        <v>0</v>
      </c>
      <c r="AW351" s="24">
        <v>0.2</v>
      </c>
      <c r="AX351" s="24">
        <v>0</v>
      </c>
      <c r="AY351" s="24">
        <v>0</v>
      </c>
      <c r="AZ351" s="24">
        <v>0</v>
      </c>
      <c r="BA351" s="24">
        <v>0.04</v>
      </c>
      <c r="BB351" s="24">
        <v>0</v>
      </c>
      <c r="BC351" s="22">
        <v>0.05</v>
      </c>
      <c r="BD351" s="22">
        <v>0.05</v>
      </c>
      <c r="BE351" s="24">
        <v>7.4999999999999997E-2</v>
      </c>
      <c r="BF351" s="24">
        <v>5.0000000000000001E-3</v>
      </c>
      <c r="BG351" s="24">
        <v>0</v>
      </c>
      <c r="BH351" s="24">
        <v>0</v>
      </c>
      <c r="BI351" s="24">
        <v>0</v>
      </c>
      <c r="BJ351" s="24">
        <v>1.8749999999999999E-2</v>
      </c>
      <c r="BK351" s="24">
        <v>1.25E-3</v>
      </c>
      <c r="BL351" s="24">
        <v>0</v>
      </c>
      <c r="BM351" s="24">
        <v>0</v>
      </c>
      <c r="BN351" s="24">
        <v>0</v>
      </c>
      <c r="BO351" s="24">
        <v>0.1</v>
      </c>
      <c r="BP351" s="24">
        <v>0.1</v>
      </c>
      <c r="BQ351" s="24">
        <v>0</v>
      </c>
      <c r="BR351" s="24">
        <v>0</v>
      </c>
      <c r="BS351" s="24">
        <v>0</v>
      </c>
      <c r="BT351" s="24">
        <v>0.04</v>
      </c>
      <c r="BU351" s="29">
        <v>0.2</v>
      </c>
      <c r="BV351" s="23">
        <f>BT351/(BT351+BU351)</f>
        <v>0.16666666666666666</v>
      </c>
      <c r="BW351" s="23">
        <f>SQRT((BT351*BU351)/((BT351+BU351)^2*(BT351+BU351+1)))</f>
        <v>0.33467472037604118</v>
      </c>
      <c r="BX351" s="24">
        <v>0.25</v>
      </c>
      <c r="BY351" s="24">
        <v>0.25</v>
      </c>
      <c r="BZ351" s="24">
        <v>0.25</v>
      </c>
      <c r="CA351" s="24">
        <v>0.25</v>
      </c>
      <c r="CB351" s="28" t="s">
        <v>59</v>
      </c>
      <c r="CC351" s="24">
        <v>600</v>
      </c>
    </row>
    <row r="352" spans="1:81" s="24" customFormat="1" x14ac:dyDescent="0.2">
      <c r="A352" s="30">
        <f t="shared" si="5"/>
        <v>351</v>
      </c>
      <c r="B352" s="24">
        <v>20</v>
      </c>
      <c r="C352" s="24">
        <v>20</v>
      </c>
      <c r="D352" s="24">
        <v>5</v>
      </c>
      <c r="E352" s="24">
        <v>5</v>
      </c>
      <c r="F352" s="19" t="s">
        <v>80</v>
      </c>
      <c r="G352" s="19">
        <f>IF(F352="rectangle",B352*C352,IF(F352="hook",B352*C352-(D352*E352),IF(F352="eight",B352*C352-2*(D352*E352),IF(F352="tee",B352*C352-2*(D352*E352),IF(F352="cross",B352*C352-4*(D352*E352),"ERROR")))))</f>
        <v>400</v>
      </c>
      <c r="H352" s="19" t="s">
        <v>84</v>
      </c>
      <c r="I352" s="19">
        <f>B352/C352</f>
        <v>1</v>
      </c>
      <c r="J352" s="22">
        <v>1</v>
      </c>
      <c r="K352" s="24">
        <v>125</v>
      </c>
      <c r="L352" s="24">
        <v>4</v>
      </c>
      <c r="M352" s="25">
        <v>4</v>
      </c>
      <c r="N352" s="22">
        <f>M352/4</f>
        <v>1</v>
      </c>
      <c r="O352" s="19">
        <f>M352/N352</f>
        <v>4</v>
      </c>
      <c r="P352" s="26">
        <v>5</v>
      </c>
      <c r="Q352" s="30">
        <f>P352</f>
        <v>5</v>
      </c>
      <c r="R352" s="20">
        <f>AA352/V352</f>
        <v>100</v>
      </c>
      <c r="S352" s="27">
        <v>30</v>
      </c>
      <c r="T352" s="30">
        <f>S352</f>
        <v>30</v>
      </c>
      <c r="U352" s="20">
        <f>AB352/W352</f>
        <v>100</v>
      </c>
      <c r="V352" s="19">
        <f>ROUND((Q352/100)*G352,0)</f>
        <v>20</v>
      </c>
      <c r="W352" s="19">
        <f>ROUND(((T352/100)*G352)/J352,0)</f>
        <v>120</v>
      </c>
      <c r="X352" s="19">
        <v>0</v>
      </c>
      <c r="Y352" s="19">
        <v>0</v>
      </c>
      <c r="Z352" s="19">
        <v>0</v>
      </c>
      <c r="AA352" s="20">
        <f>G352*P352</f>
        <v>2000</v>
      </c>
      <c r="AB352" s="20">
        <f>(G352*S352)/J352</f>
        <v>12000</v>
      </c>
      <c r="AC352" s="20">
        <v>0</v>
      </c>
      <c r="AD352" s="20">
        <v>0</v>
      </c>
      <c r="AE352" s="20">
        <v>0</v>
      </c>
      <c r="AF352" s="24">
        <v>100</v>
      </c>
      <c r="AG352" s="24">
        <v>0</v>
      </c>
      <c r="AH352" s="24">
        <v>1</v>
      </c>
      <c r="AI352" s="24">
        <v>100</v>
      </c>
      <c r="AJ352" s="24">
        <v>0</v>
      </c>
      <c r="AK352" s="24">
        <v>1</v>
      </c>
      <c r="AL352" s="24">
        <v>0.5</v>
      </c>
      <c r="AM352" s="24">
        <v>0.5</v>
      </c>
      <c r="AN352" s="24">
        <v>0</v>
      </c>
      <c r="AO352" s="24">
        <v>0</v>
      </c>
      <c r="AP352" s="24">
        <v>0</v>
      </c>
      <c r="AQ352" s="24">
        <v>0.01</v>
      </c>
      <c r="AR352" s="24">
        <v>0.01</v>
      </c>
      <c r="AS352" s="24">
        <v>0</v>
      </c>
      <c r="AT352" s="24">
        <v>0</v>
      </c>
      <c r="AU352" s="24">
        <v>0</v>
      </c>
      <c r="AV352" s="24">
        <v>0</v>
      </c>
      <c r="AW352" s="24">
        <v>0.2</v>
      </c>
      <c r="AX352" s="24">
        <v>0</v>
      </c>
      <c r="AY352" s="24">
        <v>0</v>
      </c>
      <c r="AZ352" s="24">
        <v>0</v>
      </c>
      <c r="BA352" s="24">
        <v>0.04</v>
      </c>
      <c r="BB352" s="24">
        <v>0</v>
      </c>
      <c r="BC352" s="22">
        <v>0.05</v>
      </c>
      <c r="BD352" s="22">
        <v>0.05</v>
      </c>
      <c r="BE352" s="24">
        <v>7.4999999999999997E-2</v>
      </c>
      <c r="BF352" s="24">
        <v>5.0000000000000001E-3</v>
      </c>
      <c r="BG352" s="24">
        <v>0</v>
      </c>
      <c r="BH352" s="24">
        <v>0</v>
      </c>
      <c r="BI352" s="24">
        <v>0</v>
      </c>
      <c r="BJ352" s="24">
        <v>1.8749999999999999E-2</v>
      </c>
      <c r="BK352" s="24">
        <v>1.25E-3</v>
      </c>
      <c r="BL352" s="24">
        <v>0</v>
      </c>
      <c r="BM352" s="24">
        <v>0</v>
      </c>
      <c r="BN352" s="24">
        <v>0</v>
      </c>
      <c r="BO352" s="24">
        <v>0.1</v>
      </c>
      <c r="BP352" s="24">
        <v>0.1</v>
      </c>
      <c r="BQ352" s="24">
        <v>0</v>
      </c>
      <c r="BR352" s="24">
        <v>0</v>
      </c>
      <c r="BS352" s="24">
        <v>0</v>
      </c>
      <c r="BT352" s="24">
        <v>0.04</v>
      </c>
      <c r="BU352" s="29">
        <v>0.1</v>
      </c>
      <c r="BV352" s="23">
        <f>BT352/(BT352+BU352)</f>
        <v>0.2857142857142857</v>
      </c>
      <c r="BW352" s="23">
        <f>SQRT((BT352*BU352)/((BT352+BU352)^2*(BT352+BU352+1)))</f>
        <v>0.42310634125649449</v>
      </c>
      <c r="BX352" s="24">
        <v>0.25</v>
      </c>
      <c r="BY352" s="24">
        <v>0.25</v>
      </c>
      <c r="BZ352" s="24">
        <v>0.25</v>
      </c>
      <c r="CA352" s="24">
        <v>0.25</v>
      </c>
      <c r="CB352" s="28" t="s">
        <v>59</v>
      </c>
      <c r="CC352" s="24">
        <v>600</v>
      </c>
    </row>
    <row r="353" spans="1:81" s="24" customFormat="1" x14ac:dyDescent="0.2">
      <c r="A353" s="30">
        <f t="shared" si="5"/>
        <v>352</v>
      </c>
      <c r="B353" s="24">
        <v>300</v>
      </c>
      <c r="C353" s="24">
        <v>300</v>
      </c>
      <c r="D353" s="24">
        <v>5</v>
      </c>
      <c r="E353" s="24">
        <v>5</v>
      </c>
      <c r="F353" s="19" t="s">
        <v>80</v>
      </c>
      <c r="G353" s="19">
        <f>IF(F353="rectangle",B353*C353,IF(F353="hook",B353*C353-(D353*E353),IF(F353="eight",B353*C353-2*(D353*E353),IF(F353="tee",B353*C353-2*(D353*E353),IF(F353="cross",B353*C353-4*(D353*E353),"ERROR")))))</f>
        <v>90000</v>
      </c>
      <c r="H353" s="19" t="s">
        <v>87</v>
      </c>
      <c r="I353" s="19">
        <f>B353/C353</f>
        <v>1</v>
      </c>
      <c r="J353" s="22">
        <v>1</v>
      </c>
      <c r="K353" s="24">
        <v>125</v>
      </c>
      <c r="L353" s="24">
        <v>4</v>
      </c>
      <c r="M353" s="25">
        <v>4</v>
      </c>
      <c r="N353" s="22">
        <f>M353/4</f>
        <v>1</v>
      </c>
      <c r="O353" s="19">
        <f>M353/N353</f>
        <v>4</v>
      </c>
      <c r="P353" s="26">
        <v>5</v>
      </c>
      <c r="Q353" s="30">
        <f>P353</f>
        <v>5</v>
      </c>
      <c r="R353" s="20">
        <f>AA353/V353</f>
        <v>100</v>
      </c>
      <c r="S353" s="27">
        <v>5</v>
      </c>
      <c r="T353" s="30">
        <f>S353</f>
        <v>5</v>
      </c>
      <c r="U353" s="20">
        <f>AB353/W353</f>
        <v>100</v>
      </c>
      <c r="V353" s="19">
        <f>ROUND((Q353/100)*G353,0)</f>
        <v>4500</v>
      </c>
      <c r="W353" s="19">
        <f>ROUND(((T353/100)*G353)/J353,0)</f>
        <v>4500</v>
      </c>
      <c r="X353" s="19">
        <v>0</v>
      </c>
      <c r="Y353" s="19">
        <v>0</v>
      </c>
      <c r="Z353" s="19">
        <v>0</v>
      </c>
      <c r="AA353" s="20">
        <f>G353*P353</f>
        <v>450000</v>
      </c>
      <c r="AB353" s="20">
        <f>(G353*S353)/J353</f>
        <v>450000</v>
      </c>
      <c r="AC353" s="20">
        <v>0</v>
      </c>
      <c r="AD353" s="20">
        <v>0</v>
      </c>
      <c r="AE353" s="20">
        <v>0</v>
      </c>
      <c r="AF353" s="24">
        <v>100</v>
      </c>
      <c r="AG353" s="24">
        <v>0</v>
      </c>
      <c r="AH353" s="24">
        <v>1</v>
      </c>
      <c r="AI353" s="24">
        <v>100</v>
      </c>
      <c r="AJ353" s="24">
        <v>0</v>
      </c>
      <c r="AK353" s="24">
        <v>1</v>
      </c>
      <c r="AL353" s="24">
        <v>0.5</v>
      </c>
      <c r="AM353" s="24">
        <v>0.5</v>
      </c>
      <c r="AN353" s="24">
        <v>0</v>
      </c>
      <c r="AO353" s="24">
        <v>0</v>
      </c>
      <c r="AP353" s="24">
        <v>0</v>
      </c>
      <c r="AQ353" s="24">
        <v>0.01</v>
      </c>
      <c r="AR353" s="24">
        <v>0.01</v>
      </c>
      <c r="AS353" s="24">
        <v>0</v>
      </c>
      <c r="AT353" s="24">
        <v>0</v>
      </c>
      <c r="AU353" s="24">
        <v>0</v>
      </c>
      <c r="AV353" s="24">
        <v>0</v>
      </c>
      <c r="AW353" s="24">
        <v>0.2</v>
      </c>
      <c r="AX353" s="24">
        <v>0</v>
      </c>
      <c r="AY353" s="24">
        <v>0</v>
      </c>
      <c r="AZ353" s="24">
        <v>0</v>
      </c>
      <c r="BA353" s="24">
        <v>0.04</v>
      </c>
      <c r="BB353" s="24">
        <v>0</v>
      </c>
      <c r="BC353" s="22">
        <v>0.05</v>
      </c>
      <c r="BD353" s="22">
        <v>0.05</v>
      </c>
      <c r="BE353" s="24">
        <v>7.4999999999999997E-2</v>
      </c>
      <c r="BF353" s="24">
        <v>5.0000000000000001E-3</v>
      </c>
      <c r="BG353" s="24">
        <v>0</v>
      </c>
      <c r="BH353" s="24">
        <v>0</v>
      </c>
      <c r="BI353" s="24">
        <v>0</v>
      </c>
      <c r="BJ353" s="24">
        <v>1.8749999999999999E-2</v>
      </c>
      <c r="BK353" s="24">
        <v>1.25E-3</v>
      </c>
      <c r="BL353" s="24">
        <v>0</v>
      </c>
      <c r="BM353" s="24">
        <v>0</v>
      </c>
      <c r="BN353" s="24">
        <v>0</v>
      </c>
      <c r="BO353" s="24">
        <v>0.1</v>
      </c>
      <c r="BP353" s="24">
        <v>0.1</v>
      </c>
      <c r="BQ353" s="24">
        <v>0</v>
      </c>
      <c r="BR353" s="24">
        <v>0</v>
      </c>
      <c r="BS353" s="24">
        <v>0</v>
      </c>
      <c r="BT353" s="24">
        <v>0.04</v>
      </c>
      <c r="BU353" s="29">
        <v>4</v>
      </c>
      <c r="BV353" s="23">
        <f>BT353/(BT353+BU353)</f>
        <v>9.9009900990099011E-3</v>
      </c>
      <c r="BW353" s="23">
        <f>SQRT((BT353*BU353)/((BT353+BU353)^2*(BT353+BU353+1)))</f>
        <v>4.410251516706673E-2</v>
      </c>
      <c r="BX353" s="24">
        <v>0.25</v>
      </c>
      <c r="BY353" s="24">
        <v>0.25</v>
      </c>
      <c r="BZ353" s="24">
        <v>0.25</v>
      </c>
      <c r="CA353" s="24">
        <v>0.25</v>
      </c>
      <c r="CB353" s="28" t="s">
        <v>59</v>
      </c>
      <c r="CC353" s="24">
        <v>600</v>
      </c>
    </row>
    <row r="354" spans="1:81" s="24" customFormat="1" x14ac:dyDescent="0.2">
      <c r="A354" s="30">
        <f t="shared" si="5"/>
        <v>353</v>
      </c>
      <c r="B354" s="24">
        <v>300</v>
      </c>
      <c r="C354" s="24">
        <v>300</v>
      </c>
      <c r="D354" s="24">
        <v>5</v>
      </c>
      <c r="E354" s="24">
        <v>5</v>
      </c>
      <c r="F354" s="19" t="s">
        <v>80</v>
      </c>
      <c r="G354" s="19">
        <f>IF(F354="rectangle",B354*C354,IF(F354="hook",B354*C354-(D354*E354),IF(F354="eight",B354*C354-2*(D354*E354),IF(F354="tee",B354*C354-2*(D354*E354),IF(F354="cross",B354*C354-4*(D354*E354),"ERROR")))))</f>
        <v>90000</v>
      </c>
      <c r="H354" s="19" t="s">
        <v>87</v>
      </c>
      <c r="I354" s="19">
        <f>B354/C354</f>
        <v>1</v>
      </c>
      <c r="J354" s="22">
        <v>1</v>
      </c>
      <c r="K354" s="24">
        <v>125</v>
      </c>
      <c r="L354" s="24">
        <v>4</v>
      </c>
      <c r="M354" s="25">
        <v>4</v>
      </c>
      <c r="N354" s="22">
        <f>M354/4</f>
        <v>1</v>
      </c>
      <c r="O354" s="19">
        <f>M354/N354</f>
        <v>4</v>
      </c>
      <c r="P354" s="26">
        <v>5</v>
      </c>
      <c r="Q354" s="30">
        <f>P354</f>
        <v>5</v>
      </c>
      <c r="R354" s="20">
        <f>AA354/V354</f>
        <v>100</v>
      </c>
      <c r="S354" s="27">
        <v>5</v>
      </c>
      <c r="T354" s="30">
        <f>S354</f>
        <v>5</v>
      </c>
      <c r="U354" s="20">
        <f>AB354/W354</f>
        <v>100</v>
      </c>
      <c r="V354" s="19">
        <f>ROUND((Q354/100)*G354,0)</f>
        <v>4500</v>
      </c>
      <c r="W354" s="19">
        <f>ROUND(((T354/100)*G354)/J354,0)</f>
        <v>4500</v>
      </c>
      <c r="X354" s="19">
        <v>0</v>
      </c>
      <c r="Y354" s="19">
        <v>0</v>
      </c>
      <c r="Z354" s="19">
        <v>0</v>
      </c>
      <c r="AA354" s="20">
        <f>G354*P354</f>
        <v>450000</v>
      </c>
      <c r="AB354" s="20">
        <f>(G354*S354)/J354</f>
        <v>450000</v>
      </c>
      <c r="AC354" s="20">
        <v>0</v>
      </c>
      <c r="AD354" s="20">
        <v>0</v>
      </c>
      <c r="AE354" s="20">
        <v>0</v>
      </c>
      <c r="AF354" s="24">
        <v>100</v>
      </c>
      <c r="AG354" s="24">
        <v>0</v>
      </c>
      <c r="AH354" s="24">
        <v>1</v>
      </c>
      <c r="AI354" s="24">
        <v>100</v>
      </c>
      <c r="AJ354" s="24">
        <v>0</v>
      </c>
      <c r="AK354" s="24">
        <v>1</v>
      </c>
      <c r="AL354" s="24">
        <v>0.5</v>
      </c>
      <c r="AM354" s="24">
        <v>0.5</v>
      </c>
      <c r="AN354" s="24">
        <v>0</v>
      </c>
      <c r="AO354" s="24">
        <v>0</v>
      </c>
      <c r="AP354" s="24">
        <v>0</v>
      </c>
      <c r="AQ354" s="24">
        <v>0.01</v>
      </c>
      <c r="AR354" s="24">
        <v>0.01</v>
      </c>
      <c r="AS354" s="24">
        <v>0</v>
      </c>
      <c r="AT354" s="24">
        <v>0</v>
      </c>
      <c r="AU354" s="24">
        <v>0</v>
      </c>
      <c r="AV354" s="24">
        <v>0</v>
      </c>
      <c r="AW354" s="24">
        <v>0.2</v>
      </c>
      <c r="AX354" s="24">
        <v>0</v>
      </c>
      <c r="AY354" s="24">
        <v>0</v>
      </c>
      <c r="AZ354" s="24">
        <v>0</v>
      </c>
      <c r="BA354" s="24">
        <v>0.04</v>
      </c>
      <c r="BB354" s="24">
        <v>0</v>
      </c>
      <c r="BC354" s="22">
        <v>0.05</v>
      </c>
      <c r="BD354" s="22">
        <v>0.05</v>
      </c>
      <c r="BE354" s="24">
        <v>7.4999999999999997E-2</v>
      </c>
      <c r="BF354" s="24">
        <v>5.0000000000000001E-3</v>
      </c>
      <c r="BG354" s="24">
        <v>0</v>
      </c>
      <c r="BH354" s="24">
        <v>0</v>
      </c>
      <c r="BI354" s="24">
        <v>0</v>
      </c>
      <c r="BJ354" s="24">
        <v>1.8749999999999999E-2</v>
      </c>
      <c r="BK354" s="24">
        <v>1.25E-3</v>
      </c>
      <c r="BL354" s="24">
        <v>0</v>
      </c>
      <c r="BM354" s="24">
        <v>0</v>
      </c>
      <c r="BN354" s="24">
        <v>0</v>
      </c>
      <c r="BO354" s="24">
        <v>0.1</v>
      </c>
      <c r="BP354" s="24">
        <v>0.1</v>
      </c>
      <c r="BQ354" s="24">
        <v>0</v>
      </c>
      <c r="BR354" s="24">
        <v>0</v>
      </c>
      <c r="BS354" s="24">
        <v>0</v>
      </c>
      <c r="BT354" s="24">
        <v>0.04</v>
      </c>
      <c r="BU354" s="29">
        <v>0.2</v>
      </c>
      <c r="BV354" s="23">
        <f>BT354/(BT354+BU354)</f>
        <v>0.16666666666666666</v>
      </c>
      <c r="BW354" s="23">
        <f>SQRT((BT354*BU354)/((BT354+BU354)^2*(BT354+BU354+1)))</f>
        <v>0.33467472037604118</v>
      </c>
      <c r="BX354" s="24">
        <v>0.25</v>
      </c>
      <c r="BY354" s="24">
        <v>0.25</v>
      </c>
      <c r="BZ354" s="24">
        <v>0.25</v>
      </c>
      <c r="CA354" s="24">
        <v>0.25</v>
      </c>
      <c r="CB354" s="28" t="s">
        <v>59</v>
      </c>
      <c r="CC354" s="24">
        <v>600</v>
      </c>
    </row>
    <row r="355" spans="1:81" s="24" customFormat="1" x14ac:dyDescent="0.2">
      <c r="A355" s="30">
        <f t="shared" si="5"/>
        <v>354</v>
      </c>
      <c r="B355" s="24">
        <v>300</v>
      </c>
      <c r="C355" s="24">
        <v>300</v>
      </c>
      <c r="D355" s="24">
        <v>5</v>
      </c>
      <c r="E355" s="24">
        <v>5</v>
      </c>
      <c r="F355" s="19" t="s">
        <v>80</v>
      </c>
      <c r="G355" s="19">
        <f>IF(F355="rectangle",B355*C355,IF(F355="hook",B355*C355-(D355*E355),IF(F355="eight",B355*C355-2*(D355*E355),IF(F355="tee",B355*C355-2*(D355*E355),IF(F355="cross",B355*C355-4*(D355*E355),"ERROR")))))</f>
        <v>90000</v>
      </c>
      <c r="H355" s="19" t="s">
        <v>87</v>
      </c>
      <c r="I355" s="19">
        <f>B355/C355</f>
        <v>1</v>
      </c>
      <c r="J355" s="22">
        <v>1</v>
      </c>
      <c r="K355" s="24">
        <v>125</v>
      </c>
      <c r="L355" s="24">
        <v>4</v>
      </c>
      <c r="M355" s="25">
        <v>4</v>
      </c>
      <c r="N355" s="22">
        <f>M355/4</f>
        <v>1</v>
      </c>
      <c r="O355" s="19">
        <f>M355/N355</f>
        <v>4</v>
      </c>
      <c r="P355" s="26">
        <v>5</v>
      </c>
      <c r="Q355" s="30">
        <f>P355</f>
        <v>5</v>
      </c>
      <c r="R355" s="20">
        <f>AA355/V355</f>
        <v>100</v>
      </c>
      <c r="S355" s="27">
        <v>5</v>
      </c>
      <c r="T355" s="30">
        <f>S355</f>
        <v>5</v>
      </c>
      <c r="U355" s="20">
        <f>AB355/W355</f>
        <v>100</v>
      </c>
      <c r="V355" s="19">
        <f>ROUND((Q355/100)*G355,0)</f>
        <v>4500</v>
      </c>
      <c r="W355" s="19">
        <f>ROUND(((T355/100)*G355)/J355,0)</f>
        <v>4500</v>
      </c>
      <c r="X355" s="19">
        <v>0</v>
      </c>
      <c r="Y355" s="19">
        <v>0</v>
      </c>
      <c r="Z355" s="19">
        <v>0</v>
      </c>
      <c r="AA355" s="20">
        <f>G355*P355</f>
        <v>450000</v>
      </c>
      <c r="AB355" s="20">
        <f>(G355*S355)/J355</f>
        <v>450000</v>
      </c>
      <c r="AC355" s="20">
        <v>0</v>
      </c>
      <c r="AD355" s="20">
        <v>0</v>
      </c>
      <c r="AE355" s="20">
        <v>0</v>
      </c>
      <c r="AF355" s="24">
        <v>100</v>
      </c>
      <c r="AG355" s="24">
        <v>0</v>
      </c>
      <c r="AH355" s="24">
        <v>1</v>
      </c>
      <c r="AI355" s="24">
        <v>100</v>
      </c>
      <c r="AJ355" s="24">
        <v>0</v>
      </c>
      <c r="AK355" s="24">
        <v>1</v>
      </c>
      <c r="AL355" s="24">
        <v>0.5</v>
      </c>
      <c r="AM355" s="24">
        <v>0.5</v>
      </c>
      <c r="AN355" s="24">
        <v>0</v>
      </c>
      <c r="AO355" s="24">
        <v>0</v>
      </c>
      <c r="AP355" s="24">
        <v>0</v>
      </c>
      <c r="AQ355" s="24">
        <v>0.01</v>
      </c>
      <c r="AR355" s="24">
        <v>0.01</v>
      </c>
      <c r="AS355" s="24">
        <v>0</v>
      </c>
      <c r="AT355" s="24">
        <v>0</v>
      </c>
      <c r="AU355" s="24">
        <v>0</v>
      </c>
      <c r="AV355" s="24">
        <v>0</v>
      </c>
      <c r="AW355" s="24">
        <v>0.2</v>
      </c>
      <c r="AX355" s="24">
        <v>0</v>
      </c>
      <c r="AY355" s="24">
        <v>0</v>
      </c>
      <c r="AZ355" s="24">
        <v>0</v>
      </c>
      <c r="BA355" s="24">
        <v>0.04</v>
      </c>
      <c r="BB355" s="24">
        <v>0</v>
      </c>
      <c r="BC355" s="22">
        <v>0.05</v>
      </c>
      <c r="BD355" s="22">
        <v>0.05</v>
      </c>
      <c r="BE355" s="24">
        <v>7.4999999999999997E-2</v>
      </c>
      <c r="BF355" s="24">
        <v>5.0000000000000001E-3</v>
      </c>
      <c r="BG355" s="24">
        <v>0</v>
      </c>
      <c r="BH355" s="24">
        <v>0</v>
      </c>
      <c r="BI355" s="24">
        <v>0</v>
      </c>
      <c r="BJ355" s="24">
        <v>1.8749999999999999E-2</v>
      </c>
      <c r="BK355" s="24">
        <v>1.25E-3</v>
      </c>
      <c r="BL355" s="24">
        <v>0</v>
      </c>
      <c r="BM355" s="24">
        <v>0</v>
      </c>
      <c r="BN355" s="24">
        <v>0</v>
      </c>
      <c r="BO355" s="24">
        <v>0.1</v>
      </c>
      <c r="BP355" s="24">
        <v>0.1</v>
      </c>
      <c r="BQ355" s="24">
        <v>0</v>
      </c>
      <c r="BR355" s="24">
        <v>0</v>
      </c>
      <c r="BS355" s="24">
        <v>0</v>
      </c>
      <c r="BT355" s="24">
        <v>0.04</v>
      </c>
      <c r="BU355" s="29">
        <v>0.1</v>
      </c>
      <c r="BV355" s="23">
        <f>BT355/(BT355+BU355)</f>
        <v>0.2857142857142857</v>
      </c>
      <c r="BW355" s="23">
        <f>SQRT((BT355*BU355)/((BT355+BU355)^2*(BT355+BU355+1)))</f>
        <v>0.42310634125649449</v>
      </c>
      <c r="BX355" s="24">
        <v>0.25</v>
      </c>
      <c r="BY355" s="24">
        <v>0.25</v>
      </c>
      <c r="BZ355" s="24">
        <v>0.25</v>
      </c>
      <c r="CA355" s="24">
        <v>0.25</v>
      </c>
      <c r="CB355" s="28" t="s">
        <v>59</v>
      </c>
      <c r="CC355" s="24">
        <v>600</v>
      </c>
    </row>
    <row r="356" spans="1:81" s="24" customFormat="1" x14ac:dyDescent="0.2">
      <c r="A356" s="30">
        <f t="shared" si="5"/>
        <v>355</v>
      </c>
      <c r="B356" s="24">
        <v>300</v>
      </c>
      <c r="C356" s="24">
        <v>300</v>
      </c>
      <c r="D356" s="24">
        <v>5</v>
      </c>
      <c r="E356" s="24">
        <v>5</v>
      </c>
      <c r="F356" s="19" t="s">
        <v>80</v>
      </c>
      <c r="G356" s="19">
        <f>IF(F356="rectangle",B356*C356,IF(F356="hook",B356*C356-(D356*E356),IF(F356="eight",B356*C356-2*(D356*E356),IF(F356="tee",B356*C356-2*(D356*E356),IF(F356="cross",B356*C356-4*(D356*E356),"ERROR")))))</f>
        <v>90000</v>
      </c>
      <c r="H356" s="19" t="s">
        <v>87</v>
      </c>
      <c r="I356" s="19">
        <f>B356/C356</f>
        <v>1</v>
      </c>
      <c r="J356" s="22">
        <v>1</v>
      </c>
      <c r="K356" s="24">
        <v>125</v>
      </c>
      <c r="L356" s="24">
        <v>4</v>
      </c>
      <c r="M356" s="25">
        <v>4</v>
      </c>
      <c r="N356" s="22">
        <f>M356/4</f>
        <v>1</v>
      </c>
      <c r="O356" s="19">
        <f>M356/N356</f>
        <v>4</v>
      </c>
      <c r="P356" s="26">
        <v>5</v>
      </c>
      <c r="Q356" s="30">
        <f>P356</f>
        <v>5</v>
      </c>
      <c r="R356" s="20">
        <f>AA356/V356</f>
        <v>100</v>
      </c>
      <c r="S356" s="27">
        <v>15</v>
      </c>
      <c r="T356" s="30">
        <f>S356</f>
        <v>15</v>
      </c>
      <c r="U356" s="20">
        <f>AB356/W356</f>
        <v>100</v>
      </c>
      <c r="V356" s="19">
        <f>ROUND((Q356/100)*G356,0)</f>
        <v>4500</v>
      </c>
      <c r="W356" s="19">
        <f>ROUND(((T356/100)*G356)/J356,0)</f>
        <v>13500</v>
      </c>
      <c r="X356" s="19">
        <v>0</v>
      </c>
      <c r="Y356" s="19">
        <v>0</v>
      </c>
      <c r="Z356" s="19">
        <v>0</v>
      </c>
      <c r="AA356" s="20">
        <f>G356*P356</f>
        <v>450000</v>
      </c>
      <c r="AB356" s="20">
        <f>(G356*S356)/J356</f>
        <v>1350000</v>
      </c>
      <c r="AC356" s="20">
        <v>0</v>
      </c>
      <c r="AD356" s="20">
        <v>0</v>
      </c>
      <c r="AE356" s="20">
        <v>0</v>
      </c>
      <c r="AF356" s="24">
        <v>100</v>
      </c>
      <c r="AG356" s="24">
        <v>0</v>
      </c>
      <c r="AH356" s="24">
        <v>1</v>
      </c>
      <c r="AI356" s="24">
        <v>100</v>
      </c>
      <c r="AJ356" s="24">
        <v>0</v>
      </c>
      <c r="AK356" s="24">
        <v>1</v>
      </c>
      <c r="AL356" s="24">
        <v>0.5</v>
      </c>
      <c r="AM356" s="24">
        <v>0.5</v>
      </c>
      <c r="AN356" s="24">
        <v>0</v>
      </c>
      <c r="AO356" s="24">
        <v>0</v>
      </c>
      <c r="AP356" s="24">
        <v>0</v>
      </c>
      <c r="AQ356" s="24">
        <v>0.01</v>
      </c>
      <c r="AR356" s="24">
        <v>0.01</v>
      </c>
      <c r="AS356" s="24">
        <v>0</v>
      </c>
      <c r="AT356" s="24">
        <v>0</v>
      </c>
      <c r="AU356" s="24">
        <v>0</v>
      </c>
      <c r="AV356" s="24">
        <v>0</v>
      </c>
      <c r="AW356" s="24">
        <v>0.2</v>
      </c>
      <c r="AX356" s="24">
        <v>0</v>
      </c>
      <c r="AY356" s="24">
        <v>0</v>
      </c>
      <c r="AZ356" s="24">
        <v>0</v>
      </c>
      <c r="BA356" s="24">
        <v>0.04</v>
      </c>
      <c r="BB356" s="24">
        <v>0</v>
      </c>
      <c r="BC356" s="22">
        <v>0.05</v>
      </c>
      <c r="BD356" s="22">
        <v>0.05</v>
      </c>
      <c r="BE356" s="24">
        <v>7.4999999999999997E-2</v>
      </c>
      <c r="BF356" s="24">
        <v>5.0000000000000001E-3</v>
      </c>
      <c r="BG356" s="24">
        <v>0</v>
      </c>
      <c r="BH356" s="24">
        <v>0</v>
      </c>
      <c r="BI356" s="24">
        <v>0</v>
      </c>
      <c r="BJ356" s="24">
        <v>1.8749999999999999E-2</v>
      </c>
      <c r="BK356" s="24">
        <v>1.25E-3</v>
      </c>
      <c r="BL356" s="24">
        <v>0</v>
      </c>
      <c r="BM356" s="24">
        <v>0</v>
      </c>
      <c r="BN356" s="24">
        <v>0</v>
      </c>
      <c r="BO356" s="24">
        <v>0.1</v>
      </c>
      <c r="BP356" s="24">
        <v>0.1</v>
      </c>
      <c r="BQ356" s="24">
        <v>0</v>
      </c>
      <c r="BR356" s="24">
        <v>0</v>
      </c>
      <c r="BS356" s="24">
        <v>0</v>
      </c>
      <c r="BT356" s="24">
        <v>0.04</v>
      </c>
      <c r="BU356" s="29">
        <v>4</v>
      </c>
      <c r="BV356" s="23">
        <f>BT356/(BT356+BU356)</f>
        <v>9.9009900990099011E-3</v>
      </c>
      <c r="BW356" s="23">
        <f>SQRT((BT356*BU356)/((BT356+BU356)^2*(BT356+BU356+1)))</f>
        <v>4.410251516706673E-2</v>
      </c>
      <c r="BX356" s="24">
        <v>0.25</v>
      </c>
      <c r="BY356" s="24">
        <v>0.25</v>
      </c>
      <c r="BZ356" s="24">
        <v>0.25</v>
      </c>
      <c r="CA356" s="24">
        <v>0.25</v>
      </c>
      <c r="CB356" s="28" t="s">
        <v>59</v>
      </c>
      <c r="CC356" s="24">
        <v>600</v>
      </c>
    </row>
    <row r="357" spans="1:81" s="24" customFormat="1" x14ac:dyDescent="0.2">
      <c r="A357" s="30">
        <f t="shared" si="5"/>
        <v>356</v>
      </c>
      <c r="B357" s="24">
        <v>300</v>
      </c>
      <c r="C357" s="24">
        <v>300</v>
      </c>
      <c r="D357" s="24">
        <v>5</v>
      </c>
      <c r="E357" s="24">
        <v>5</v>
      </c>
      <c r="F357" s="19" t="s">
        <v>80</v>
      </c>
      <c r="G357" s="19">
        <f>IF(F357="rectangle",B357*C357,IF(F357="hook",B357*C357-(D357*E357),IF(F357="eight",B357*C357-2*(D357*E357),IF(F357="tee",B357*C357-2*(D357*E357),IF(F357="cross",B357*C357-4*(D357*E357),"ERROR")))))</f>
        <v>90000</v>
      </c>
      <c r="H357" s="19" t="s">
        <v>87</v>
      </c>
      <c r="I357" s="19">
        <f>B357/C357</f>
        <v>1</v>
      </c>
      <c r="J357" s="22">
        <v>1</v>
      </c>
      <c r="K357" s="24">
        <v>125</v>
      </c>
      <c r="L357" s="24">
        <v>4</v>
      </c>
      <c r="M357" s="25">
        <v>4</v>
      </c>
      <c r="N357" s="22">
        <f>M357/4</f>
        <v>1</v>
      </c>
      <c r="O357" s="19">
        <f>M357/N357</f>
        <v>4</v>
      </c>
      <c r="P357" s="26">
        <v>5</v>
      </c>
      <c r="Q357" s="30">
        <f>P357</f>
        <v>5</v>
      </c>
      <c r="R357" s="20">
        <f>AA357/V357</f>
        <v>100</v>
      </c>
      <c r="S357" s="27">
        <v>15</v>
      </c>
      <c r="T357" s="30">
        <f>S357</f>
        <v>15</v>
      </c>
      <c r="U357" s="20">
        <f>AB357/W357</f>
        <v>100</v>
      </c>
      <c r="V357" s="19">
        <f>ROUND((Q357/100)*G357,0)</f>
        <v>4500</v>
      </c>
      <c r="W357" s="19">
        <f>ROUND(((T357/100)*G357)/J357,0)</f>
        <v>13500</v>
      </c>
      <c r="X357" s="19">
        <v>0</v>
      </c>
      <c r="Y357" s="19">
        <v>0</v>
      </c>
      <c r="Z357" s="19">
        <v>0</v>
      </c>
      <c r="AA357" s="20">
        <f>G357*P357</f>
        <v>450000</v>
      </c>
      <c r="AB357" s="20">
        <f>(G357*S357)/J357</f>
        <v>1350000</v>
      </c>
      <c r="AC357" s="20">
        <v>0</v>
      </c>
      <c r="AD357" s="20">
        <v>0</v>
      </c>
      <c r="AE357" s="20">
        <v>0</v>
      </c>
      <c r="AF357" s="24">
        <v>100</v>
      </c>
      <c r="AG357" s="24">
        <v>0</v>
      </c>
      <c r="AH357" s="24">
        <v>1</v>
      </c>
      <c r="AI357" s="24">
        <v>100</v>
      </c>
      <c r="AJ357" s="24">
        <v>0</v>
      </c>
      <c r="AK357" s="24">
        <v>1</v>
      </c>
      <c r="AL357" s="24">
        <v>0.5</v>
      </c>
      <c r="AM357" s="24">
        <v>0.5</v>
      </c>
      <c r="AN357" s="24">
        <v>0</v>
      </c>
      <c r="AO357" s="24">
        <v>0</v>
      </c>
      <c r="AP357" s="24">
        <v>0</v>
      </c>
      <c r="AQ357" s="24">
        <v>0.01</v>
      </c>
      <c r="AR357" s="24">
        <v>0.01</v>
      </c>
      <c r="AS357" s="24">
        <v>0</v>
      </c>
      <c r="AT357" s="24">
        <v>0</v>
      </c>
      <c r="AU357" s="24">
        <v>0</v>
      </c>
      <c r="AV357" s="24">
        <v>0</v>
      </c>
      <c r="AW357" s="24">
        <v>0.2</v>
      </c>
      <c r="AX357" s="24">
        <v>0</v>
      </c>
      <c r="AY357" s="24">
        <v>0</v>
      </c>
      <c r="AZ357" s="24">
        <v>0</v>
      </c>
      <c r="BA357" s="24">
        <v>0.04</v>
      </c>
      <c r="BB357" s="24">
        <v>0</v>
      </c>
      <c r="BC357" s="22">
        <v>0.05</v>
      </c>
      <c r="BD357" s="22">
        <v>0.05</v>
      </c>
      <c r="BE357" s="24">
        <v>7.4999999999999997E-2</v>
      </c>
      <c r="BF357" s="24">
        <v>5.0000000000000001E-3</v>
      </c>
      <c r="BG357" s="24">
        <v>0</v>
      </c>
      <c r="BH357" s="24">
        <v>0</v>
      </c>
      <c r="BI357" s="24">
        <v>0</v>
      </c>
      <c r="BJ357" s="24">
        <v>1.8749999999999999E-2</v>
      </c>
      <c r="BK357" s="24">
        <v>1.25E-3</v>
      </c>
      <c r="BL357" s="24">
        <v>0</v>
      </c>
      <c r="BM357" s="24">
        <v>0</v>
      </c>
      <c r="BN357" s="24">
        <v>0</v>
      </c>
      <c r="BO357" s="24">
        <v>0.1</v>
      </c>
      <c r="BP357" s="24">
        <v>0.1</v>
      </c>
      <c r="BQ357" s="24">
        <v>0</v>
      </c>
      <c r="BR357" s="24">
        <v>0</v>
      </c>
      <c r="BS357" s="24">
        <v>0</v>
      </c>
      <c r="BT357" s="24">
        <v>0.04</v>
      </c>
      <c r="BU357" s="29">
        <v>0.2</v>
      </c>
      <c r="BV357" s="23">
        <f>BT357/(BT357+BU357)</f>
        <v>0.16666666666666666</v>
      </c>
      <c r="BW357" s="23">
        <f>SQRT((BT357*BU357)/((BT357+BU357)^2*(BT357+BU357+1)))</f>
        <v>0.33467472037604118</v>
      </c>
      <c r="BX357" s="24">
        <v>0.25</v>
      </c>
      <c r="BY357" s="24">
        <v>0.25</v>
      </c>
      <c r="BZ357" s="24">
        <v>0.25</v>
      </c>
      <c r="CA357" s="24">
        <v>0.25</v>
      </c>
      <c r="CB357" s="28" t="s">
        <v>59</v>
      </c>
      <c r="CC357" s="24">
        <v>600</v>
      </c>
    </row>
    <row r="358" spans="1:81" s="24" customFormat="1" x14ac:dyDescent="0.2">
      <c r="A358" s="30">
        <f t="shared" si="5"/>
        <v>357</v>
      </c>
      <c r="B358" s="24">
        <v>300</v>
      </c>
      <c r="C358" s="24">
        <v>300</v>
      </c>
      <c r="D358" s="24">
        <v>5</v>
      </c>
      <c r="E358" s="24">
        <v>5</v>
      </c>
      <c r="F358" s="19" t="s">
        <v>80</v>
      </c>
      <c r="G358" s="19">
        <f>IF(F358="rectangle",B358*C358,IF(F358="hook",B358*C358-(D358*E358),IF(F358="eight",B358*C358-2*(D358*E358),IF(F358="tee",B358*C358-2*(D358*E358),IF(F358="cross",B358*C358-4*(D358*E358),"ERROR")))))</f>
        <v>90000</v>
      </c>
      <c r="H358" s="19" t="s">
        <v>87</v>
      </c>
      <c r="I358" s="19">
        <f>B358/C358</f>
        <v>1</v>
      </c>
      <c r="J358" s="22">
        <v>1</v>
      </c>
      <c r="K358" s="24">
        <v>125</v>
      </c>
      <c r="L358" s="24">
        <v>4</v>
      </c>
      <c r="M358" s="25">
        <v>4</v>
      </c>
      <c r="N358" s="22">
        <f>M358/4</f>
        <v>1</v>
      </c>
      <c r="O358" s="19">
        <f>M358/N358</f>
        <v>4</v>
      </c>
      <c r="P358" s="26">
        <v>5</v>
      </c>
      <c r="Q358" s="30">
        <f>P358</f>
        <v>5</v>
      </c>
      <c r="R358" s="20">
        <f>AA358/V358</f>
        <v>100</v>
      </c>
      <c r="S358" s="27">
        <v>15</v>
      </c>
      <c r="T358" s="30">
        <f>S358</f>
        <v>15</v>
      </c>
      <c r="U358" s="20">
        <f>AB358/W358</f>
        <v>100</v>
      </c>
      <c r="V358" s="19">
        <f>ROUND((Q358/100)*G358,0)</f>
        <v>4500</v>
      </c>
      <c r="W358" s="19">
        <f>ROUND(((T358/100)*G358)/J358,0)</f>
        <v>13500</v>
      </c>
      <c r="X358" s="19">
        <v>0</v>
      </c>
      <c r="Y358" s="19">
        <v>0</v>
      </c>
      <c r="Z358" s="19">
        <v>0</v>
      </c>
      <c r="AA358" s="20">
        <f>G358*P358</f>
        <v>450000</v>
      </c>
      <c r="AB358" s="20">
        <f>(G358*S358)/J358</f>
        <v>1350000</v>
      </c>
      <c r="AC358" s="20">
        <v>0</v>
      </c>
      <c r="AD358" s="20">
        <v>0</v>
      </c>
      <c r="AE358" s="20">
        <v>0</v>
      </c>
      <c r="AF358" s="24">
        <v>100</v>
      </c>
      <c r="AG358" s="24">
        <v>0</v>
      </c>
      <c r="AH358" s="24">
        <v>1</v>
      </c>
      <c r="AI358" s="24">
        <v>100</v>
      </c>
      <c r="AJ358" s="24">
        <v>0</v>
      </c>
      <c r="AK358" s="24">
        <v>1</v>
      </c>
      <c r="AL358" s="24">
        <v>0.5</v>
      </c>
      <c r="AM358" s="24">
        <v>0.5</v>
      </c>
      <c r="AN358" s="24">
        <v>0</v>
      </c>
      <c r="AO358" s="24">
        <v>0</v>
      </c>
      <c r="AP358" s="24">
        <v>0</v>
      </c>
      <c r="AQ358" s="24">
        <v>0.01</v>
      </c>
      <c r="AR358" s="24">
        <v>0.01</v>
      </c>
      <c r="AS358" s="24">
        <v>0</v>
      </c>
      <c r="AT358" s="24">
        <v>0</v>
      </c>
      <c r="AU358" s="24">
        <v>0</v>
      </c>
      <c r="AV358" s="24">
        <v>0</v>
      </c>
      <c r="AW358" s="24">
        <v>0.2</v>
      </c>
      <c r="AX358" s="24">
        <v>0</v>
      </c>
      <c r="AY358" s="24">
        <v>0</v>
      </c>
      <c r="AZ358" s="24">
        <v>0</v>
      </c>
      <c r="BA358" s="24">
        <v>0.04</v>
      </c>
      <c r="BB358" s="24">
        <v>0</v>
      </c>
      <c r="BC358" s="22">
        <v>0.05</v>
      </c>
      <c r="BD358" s="22">
        <v>0.05</v>
      </c>
      <c r="BE358" s="24">
        <v>7.4999999999999997E-2</v>
      </c>
      <c r="BF358" s="24">
        <v>5.0000000000000001E-3</v>
      </c>
      <c r="BG358" s="24">
        <v>0</v>
      </c>
      <c r="BH358" s="24">
        <v>0</v>
      </c>
      <c r="BI358" s="24">
        <v>0</v>
      </c>
      <c r="BJ358" s="24">
        <v>1.8749999999999999E-2</v>
      </c>
      <c r="BK358" s="24">
        <v>1.25E-3</v>
      </c>
      <c r="BL358" s="24">
        <v>0</v>
      </c>
      <c r="BM358" s="24">
        <v>0</v>
      </c>
      <c r="BN358" s="24">
        <v>0</v>
      </c>
      <c r="BO358" s="24">
        <v>0.1</v>
      </c>
      <c r="BP358" s="24">
        <v>0.1</v>
      </c>
      <c r="BQ358" s="24">
        <v>0</v>
      </c>
      <c r="BR358" s="24">
        <v>0</v>
      </c>
      <c r="BS358" s="24">
        <v>0</v>
      </c>
      <c r="BT358" s="24">
        <v>0.04</v>
      </c>
      <c r="BU358" s="29">
        <v>0.1</v>
      </c>
      <c r="BV358" s="23">
        <f>BT358/(BT358+BU358)</f>
        <v>0.2857142857142857</v>
      </c>
      <c r="BW358" s="23">
        <f>SQRT((BT358*BU358)/((BT358+BU358)^2*(BT358+BU358+1)))</f>
        <v>0.42310634125649449</v>
      </c>
      <c r="BX358" s="24">
        <v>0.25</v>
      </c>
      <c r="BY358" s="24">
        <v>0.25</v>
      </c>
      <c r="BZ358" s="24">
        <v>0.25</v>
      </c>
      <c r="CA358" s="24">
        <v>0.25</v>
      </c>
      <c r="CB358" s="28" t="s">
        <v>59</v>
      </c>
      <c r="CC358" s="24">
        <v>600</v>
      </c>
    </row>
    <row r="359" spans="1:81" s="24" customFormat="1" x14ac:dyDescent="0.2">
      <c r="A359" s="30">
        <f t="shared" si="5"/>
        <v>358</v>
      </c>
      <c r="B359" s="24">
        <v>300</v>
      </c>
      <c r="C359" s="24">
        <v>300</v>
      </c>
      <c r="D359" s="24">
        <v>5</v>
      </c>
      <c r="E359" s="24">
        <v>5</v>
      </c>
      <c r="F359" s="19" t="s">
        <v>80</v>
      </c>
      <c r="G359" s="19">
        <f>IF(F359="rectangle",B359*C359,IF(F359="hook",B359*C359-(D359*E359),IF(F359="eight",B359*C359-2*(D359*E359),IF(F359="tee",B359*C359-2*(D359*E359),IF(F359="cross",B359*C359-4*(D359*E359),"ERROR")))))</f>
        <v>90000</v>
      </c>
      <c r="H359" s="19" t="s">
        <v>87</v>
      </c>
      <c r="I359" s="19">
        <f>B359/C359</f>
        <v>1</v>
      </c>
      <c r="J359" s="22">
        <v>1</v>
      </c>
      <c r="K359" s="24">
        <v>125</v>
      </c>
      <c r="L359" s="24">
        <v>4</v>
      </c>
      <c r="M359" s="25">
        <v>4</v>
      </c>
      <c r="N359" s="22">
        <f>M359/4</f>
        <v>1</v>
      </c>
      <c r="O359" s="19">
        <f>M359/N359</f>
        <v>4</v>
      </c>
      <c r="P359" s="26">
        <v>5</v>
      </c>
      <c r="Q359" s="30">
        <f>P359</f>
        <v>5</v>
      </c>
      <c r="R359" s="20">
        <f>AA359/V359</f>
        <v>100</v>
      </c>
      <c r="S359" s="27">
        <v>30</v>
      </c>
      <c r="T359" s="30">
        <f>S359</f>
        <v>30</v>
      </c>
      <c r="U359" s="20">
        <f>AB359/W359</f>
        <v>100</v>
      </c>
      <c r="V359" s="19">
        <f>ROUND((Q359/100)*G359,0)</f>
        <v>4500</v>
      </c>
      <c r="W359" s="19">
        <f>ROUND(((T359/100)*G359)/J359,0)</f>
        <v>27000</v>
      </c>
      <c r="X359" s="19">
        <v>0</v>
      </c>
      <c r="Y359" s="19">
        <v>0</v>
      </c>
      <c r="Z359" s="19">
        <v>0</v>
      </c>
      <c r="AA359" s="20">
        <f>G359*P359</f>
        <v>450000</v>
      </c>
      <c r="AB359" s="20">
        <f>(G359*S359)/J359</f>
        <v>2700000</v>
      </c>
      <c r="AC359" s="20">
        <v>0</v>
      </c>
      <c r="AD359" s="20">
        <v>0</v>
      </c>
      <c r="AE359" s="20">
        <v>0</v>
      </c>
      <c r="AF359" s="24">
        <v>100</v>
      </c>
      <c r="AG359" s="24">
        <v>0</v>
      </c>
      <c r="AH359" s="24">
        <v>1</v>
      </c>
      <c r="AI359" s="24">
        <v>100</v>
      </c>
      <c r="AJ359" s="24">
        <v>0</v>
      </c>
      <c r="AK359" s="24">
        <v>1</v>
      </c>
      <c r="AL359" s="24">
        <v>0.5</v>
      </c>
      <c r="AM359" s="24">
        <v>0.5</v>
      </c>
      <c r="AN359" s="24">
        <v>0</v>
      </c>
      <c r="AO359" s="24">
        <v>0</v>
      </c>
      <c r="AP359" s="24">
        <v>0</v>
      </c>
      <c r="AQ359" s="24">
        <v>0.01</v>
      </c>
      <c r="AR359" s="24">
        <v>0.01</v>
      </c>
      <c r="AS359" s="24">
        <v>0</v>
      </c>
      <c r="AT359" s="24">
        <v>0</v>
      </c>
      <c r="AU359" s="24">
        <v>0</v>
      </c>
      <c r="AV359" s="24">
        <v>0</v>
      </c>
      <c r="AW359" s="24">
        <v>0.2</v>
      </c>
      <c r="AX359" s="24">
        <v>0</v>
      </c>
      <c r="AY359" s="24">
        <v>0</v>
      </c>
      <c r="AZ359" s="24">
        <v>0</v>
      </c>
      <c r="BA359" s="24">
        <v>0.04</v>
      </c>
      <c r="BB359" s="24">
        <v>0</v>
      </c>
      <c r="BC359" s="22">
        <v>0.05</v>
      </c>
      <c r="BD359" s="22">
        <v>0.05</v>
      </c>
      <c r="BE359" s="24">
        <v>7.4999999999999997E-2</v>
      </c>
      <c r="BF359" s="24">
        <v>5.0000000000000001E-3</v>
      </c>
      <c r="BG359" s="24">
        <v>0</v>
      </c>
      <c r="BH359" s="24">
        <v>0</v>
      </c>
      <c r="BI359" s="24">
        <v>0</v>
      </c>
      <c r="BJ359" s="24">
        <v>1.8749999999999999E-2</v>
      </c>
      <c r="BK359" s="24">
        <v>1.25E-3</v>
      </c>
      <c r="BL359" s="24">
        <v>0</v>
      </c>
      <c r="BM359" s="24">
        <v>0</v>
      </c>
      <c r="BN359" s="24">
        <v>0</v>
      </c>
      <c r="BO359" s="24">
        <v>0.1</v>
      </c>
      <c r="BP359" s="24">
        <v>0.1</v>
      </c>
      <c r="BQ359" s="24">
        <v>0</v>
      </c>
      <c r="BR359" s="24">
        <v>0</v>
      </c>
      <c r="BS359" s="24">
        <v>0</v>
      </c>
      <c r="BT359" s="24">
        <v>0.04</v>
      </c>
      <c r="BU359" s="29">
        <v>4</v>
      </c>
      <c r="BV359" s="23">
        <f>BT359/(BT359+BU359)</f>
        <v>9.9009900990099011E-3</v>
      </c>
      <c r="BW359" s="23">
        <f>SQRT((BT359*BU359)/((BT359+BU359)^2*(BT359+BU359+1)))</f>
        <v>4.410251516706673E-2</v>
      </c>
      <c r="BX359" s="24">
        <v>0.25</v>
      </c>
      <c r="BY359" s="24">
        <v>0.25</v>
      </c>
      <c r="BZ359" s="24">
        <v>0.25</v>
      </c>
      <c r="CA359" s="24">
        <v>0.25</v>
      </c>
      <c r="CB359" s="28" t="s">
        <v>59</v>
      </c>
      <c r="CC359" s="24">
        <v>600</v>
      </c>
    </row>
    <row r="360" spans="1:81" s="24" customFormat="1" x14ac:dyDescent="0.2">
      <c r="A360" s="30">
        <f t="shared" si="5"/>
        <v>359</v>
      </c>
      <c r="B360" s="24">
        <v>300</v>
      </c>
      <c r="C360" s="24">
        <v>300</v>
      </c>
      <c r="D360" s="24">
        <v>5</v>
      </c>
      <c r="E360" s="24">
        <v>5</v>
      </c>
      <c r="F360" s="19" t="s">
        <v>80</v>
      </c>
      <c r="G360" s="19">
        <f>IF(F360="rectangle",B360*C360,IF(F360="hook",B360*C360-(D360*E360),IF(F360="eight",B360*C360-2*(D360*E360),IF(F360="tee",B360*C360-2*(D360*E360),IF(F360="cross",B360*C360-4*(D360*E360),"ERROR")))))</f>
        <v>90000</v>
      </c>
      <c r="H360" s="19" t="s">
        <v>87</v>
      </c>
      <c r="I360" s="19">
        <f>B360/C360</f>
        <v>1</v>
      </c>
      <c r="J360" s="22">
        <v>1</v>
      </c>
      <c r="K360" s="24">
        <v>125</v>
      </c>
      <c r="L360" s="24">
        <v>4</v>
      </c>
      <c r="M360" s="25">
        <v>4</v>
      </c>
      <c r="N360" s="22">
        <f>M360/4</f>
        <v>1</v>
      </c>
      <c r="O360" s="19">
        <f>M360/N360</f>
        <v>4</v>
      </c>
      <c r="P360" s="26">
        <v>5</v>
      </c>
      <c r="Q360" s="30">
        <f>P360</f>
        <v>5</v>
      </c>
      <c r="R360" s="20">
        <f>AA360/V360</f>
        <v>100</v>
      </c>
      <c r="S360" s="27">
        <v>30</v>
      </c>
      <c r="T360" s="30">
        <f>S360</f>
        <v>30</v>
      </c>
      <c r="U360" s="20">
        <f>AB360/W360</f>
        <v>100</v>
      </c>
      <c r="V360" s="19">
        <f>ROUND((Q360/100)*G360,0)</f>
        <v>4500</v>
      </c>
      <c r="W360" s="19">
        <f>ROUND(((T360/100)*G360)/J360,0)</f>
        <v>27000</v>
      </c>
      <c r="X360" s="19">
        <v>0</v>
      </c>
      <c r="Y360" s="19">
        <v>0</v>
      </c>
      <c r="Z360" s="19">
        <v>0</v>
      </c>
      <c r="AA360" s="20">
        <f>G360*P360</f>
        <v>450000</v>
      </c>
      <c r="AB360" s="20">
        <f>(G360*S360)/J360</f>
        <v>2700000</v>
      </c>
      <c r="AC360" s="20">
        <v>0</v>
      </c>
      <c r="AD360" s="20">
        <v>0</v>
      </c>
      <c r="AE360" s="20">
        <v>0</v>
      </c>
      <c r="AF360" s="24">
        <v>100</v>
      </c>
      <c r="AG360" s="24">
        <v>0</v>
      </c>
      <c r="AH360" s="24">
        <v>1</v>
      </c>
      <c r="AI360" s="24">
        <v>100</v>
      </c>
      <c r="AJ360" s="24">
        <v>0</v>
      </c>
      <c r="AK360" s="24">
        <v>1</v>
      </c>
      <c r="AL360" s="24">
        <v>0.5</v>
      </c>
      <c r="AM360" s="24">
        <v>0.5</v>
      </c>
      <c r="AN360" s="24">
        <v>0</v>
      </c>
      <c r="AO360" s="24">
        <v>0</v>
      </c>
      <c r="AP360" s="24">
        <v>0</v>
      </c>
      <c r="AQ360" s="24">
        <v>0.01</v>
      </c>
      <c r="AR360" s="24">
        <v>0.01</v>
      </c>
      <c r="AS360" s="24">
        <v>0</v>
      </c>
      <c r="AT360" s="24">
        <v>0</v>
      </c>
      <c r="AU360" s="24">
        <v>0</v>
      </c>
      <c r="AV360" s="24">
        <v>0</v>
      </c>
      <c r="AW360" s="24">
        <v>0.2</v>
      </c>
      <c r="AX360" s="24">
        <v>0</v>
      </c>
      <c r="AY360" s="24">
        <v>0</v>
      </c>
      <c r="AZ360" s="24">
        <v>0</v>
      </c>
      <c r="BA360" s="24">
        <v>0.04</v>
      </c>
      <c r="BB360" s="24">
        <v>0</v>
      </c>
      <c r="BC360" s="22">
        <v>0.05</v>
      </c>
      <c r="BD360" s="22">
        <v>0.05</v>
      </c>
      <c r="BE360" s="24">
        <v>7.4999999999999997E-2</v>
      </c>
      <c r="BF360" s="24">
        <v>5.0000000000000001E-3</v>
      </c>
      <c r="BG360" s="24">
        <v>0</v>
      </c>
      <c r="BH360" s="24">
        <v>0</v>
      </c>
      <c r="BI360" s="24">
        <v>0</v>
      </c>
      <c r="BJ360" s="24">
        <v>1.8749999999999999E-2</v>
      </c>
      <c r="BK360" s="24">
        <v>1.25E-3</v>
      </c>
      <c r="BL360" s="24">
        <v>0</v>
      </c>
      <c r="BM360" s="24">
        <v>0</v>
      </c>
      <c r="BN360" s="24">
        <v>0</v>
      </c>
      <c r="BO360" s="24">
        <v>0.1</v>
      </c>
      <c r="BP360" s="24">
        <v>0.1</v>
      </c>
      <c r="BQ360" s="24">
        <v>0</v>
      </c>
      <c r="BR360" s="24">
        <v>0</v>
      </c>
      <c r="BS360" s="24">
        <v>0</v>
      </c>
      <c r="BT360" s="24">
        <v>0.04</v>
      </c>
      <c r="BU360" s="29">
        <v>0.2</v>
      </c>
      <c r="BV360" s="23">
        <f>BT360/(BT360+BU360)</f>
        <v>0.16666666666666666</v>
      </c>
      <c r="BW360" s="23">
        <f>SQRT((BT360*BU360)/((BT360+BU360)^2*(BT360+BU360+1)))</f>
        <v>0.33467472037604118</v>
      </c>
      <c r="BX360" s="24">
        <v>0.25</v>
      </c>
      <c r="BY360" s="24">
        <v>0.25</v>
      </c>
      <c r="BZ360" s="24">
        <v>0.25</v>
      </c>
      <c r="CA360" s="24">
        <v>0.25</v>
      </c>
      <c r="CB360" s="28" t="s">
        <v>59</v>
      </c>
      <c r="CC360" s="24">
        <v>600</v>
      </c>
    </row>
    <row r="361" spans="1:81" s="24" customFormat="1" x14ac:dyDescent="0.2">
      <c r="A361" s="30">
        <f t="shared" si="5"/>
        <v>360</v>
      </c>
      <c r="B361" s="24">
        <v>300</v>
      </c>
      <c r="C361" s="24">
        <v>300</v>
      </c>
      <c r="D361" s="24">
        <v>5</v>
      </c>
      <c r="E361" s="24">
        <v>5</v>
      </c>
      <c r="F361" s="19" t="s">
        <v>80</v>
      </c>
      <c r="G361" s="19">
        <f>IF(F361="rectangle",B361*C361,IF(F361="hook",B361*C361-(D361*E361),IF(F361="eight",B361*C361-2*(D361*E361),IF(F361="tee",B361*C361-2*(D361*E361),IF(F361="cross",B361*C361-4*(D361*E361),"ERROR")))))</f>
        <v>90000</v>
      </c>
      <c r="H361" s="19" t="s">
        <v>87</v>
      </c>
      <c r="I361" s="19">
        <f>B361/C361</f>
        <v>1</v>
      </c>
      <c r="J361" s="22">
        <v>1</v>
      </c>
      <c r="K361" s="24">
        <v>125</v>
      </c>
      <c r="L361" s="24">
        <v>4</v>
      </c>
      <c r="M361" s="25">
        <v>4</v>
      </c>
      <c r="N361" s="22">
        <f>M361/4</f>
        <v>1</v>
      </c>
      <c r="O361" s="19">
        <f>M361/N361</f>
        <v>4</v>
      </c>
      <c r="P361" s="26">
        <v>5</v>
      </c>
      <c r="Q361" s="30">
        <f>P361</f>
        <v>5</v>
      </c>
      <c r="R361" s="20">
        <f>AA361/V361</f>
        <v>100</v>
      </c>
      <c r="S361" s="27">
        <v>30</v>
      </c>
      <c r="T361" s="30">
        <f>S361</f>
        <v>30</v>
      </c>
      <c r="U361" s="20">
        <f>AB361/W361</f>
        <v>100</v>
      </c>
      <c r="V361" s="19">
        <f>ROUND((Q361/100)*G361,0)</f>
        <v>4500</v>
      </c>
      <c r="W361" s="19">
        <f>ROUND(((T361/100)*G361)/J361,0)</f>
        <v>27000</v>
      </c>
      <c r="X361" s="19">
        <v>0</v>
      </c>
      <c r="Y361" s="19">
        <v>0</v>
      </c>
      <c r="Z361" s="19">
        <v>0</v>
      </c>
      <c r="AA361" s="20">
        <f>G361*P361</f>
        <v>450000</v>
      </c>
      <c r="AB361" s="20">
        <f>(G361*S361)/J361</f>
        <v>2700000</v>
      </c>
      <c r="AC361" s="20">
        <v>0</v>
      </c>
      <c r="AD361" s="20">
        <v>0</v>
      </c>
      <c r="AE361" s="20">
        <v>0</v>
      </c>
      <c r="AF361" s="24">
        <v>100</v>
      </c>
      <c r="AG361" s="24">
        <v>0</v>
      </c>
      <c r="AH361" s="24">
        <v>1</v>
      </c>
      <c r="AI361" s="24">
        <v>100</v>
      </c>
      <c r="AJ361" s="24">
        <v>0</v>
      </c>
      <c r="AK361" s="24">
        <v>1</v>
      </c>
      <c r="AL361" s="24">
        <v>0.5</v>
      </c>
      <c r="AM361" s="24">
        <v>0.5</v>
      </c>
      <c r="AN361" s="24">
        <v>0</v>
      </c>
      <c r="AO361" s="24">
        <v>0</v>
      </c>
      <c r="AP361" s="24">
        <v>0</v>
      </c>
      <c r="AQ361" s="24">
        <v>0.01</v>
      </c>
      <c r="AR361" s="24">
        <v>0.01</v>
      </c>
      <c r="AS361" s="24">
        <v>0</v>
      </c>
      <c r="AT361" s="24">
        <v>0</v>
      </c>
      <c r="AU361" s="24">
        <v>0</v>
      </c>
      <c r="AV361" s="24">
        <v>0</v>
      </c>
      <c r="AW361" s="24">
        <v>0.2</v>
      </c>
      <c r="AX361" s="24">
        <v>0</v>
      </c>
      <c r="AY361" s="24">
        <v>0</v>
      </c>
      <c r="AZ361" s="24">
        <v>0</v>
      </c>
      <c r="BA361" s="24">
        <v>0.04</v>
      </c>
      <c r="BB361" s="24">
        <v>0</v>
      </c>
      <c r="BC361" s="22">
        <v>0.05</v>
      </c>
      <c r="BD361" s="22">
        <v>0.05</v>
      </c>
      <c r="BE361" s="24">
        <v>7.4999999999999997E-2</v>
      </c>
      <c r="BF361" s="24">
        <v>5.0000000000000001E-3</v>
      </c>
      <c r="BG361" s="24">
        <v>0</v>
      </c>
      <c r="BH361" s="24">
        <v>0</v>
      </c>
      <c r="BI361" s="24">
        <v>0</v>
      </c>
      <c r="BJ361" s="24">
        <v>1.8749999999999999E-2</v>
      </c>
      <c r="BK361" s="24">
        <v>1.25E-3</v>
      </c>
      <c r="BL361" s="24">
        <v>0</v>
      </c>
      <c r="BM361" s="24">
        <v>0</v>
      </c>
      <c r="BN361" s="24">
        <v>0</v>
      </c>
      <c r="BO361" s="24">
        <v>0.1</v>
      </c>
      <c r="BP361" s="24">
        <v>0.1</v>
      </c>
      <c r="BQ361" s="24">
        <v>0</v>
      </c>
      <c r="BR361" s="24">
        <v>0</v>
      </c>
      <c r="BS361" s="24">
        <v>0</v>
      </c>
      <c r="BT361" s="24">
        <v>0.04</v>
      </c>
      <c r="BU361" s="29">
        <v>0.1</v>
      </c>
      <c r="BV361" s="23">
        <f>BT361/(BT361+BU361)</f>
        <v>0.2857142857142857</v>
      </c>
      <c r="BW361" s="23">
        <f>SQRT((BT361*BU361)/((BT361+BU361)^2*(BT361+BU361+1)))</f>
        <v>0.42310634125649449</v>
      </c>
      <c r="BX361" s="24">
        <v>0.25</v>
      </c>
      <c r="BY361" s="24">
        <v>0.25</v>
      </c>
      <c r="BZ361" s="24">
        <v>0.25</v>
      </c>
      <c r="CA361" s="24">
        <v>0.25</v>
      </c>
      <c r="CB361" s="28" t="s">
        <v>59</v>
      </c>
      <c r="CC361" s="24">
        <v>600</v>
      </c>
    </row>
    <row r="362" spans="1:81" s="24" customFormat="1" x14ac:dyDescent="0.2">
      <c r="A362" s="30">
        <f t="shared" si="5"/>
        <v>361</v>
      </c>
      <c r="B362" s="24">
        <v>250</v>
      </c>
      <c r="C362" s="24">
        <v>250</v>
      </c>
      <c r="D362" s="24">
        <v>5</v>
      </c>
      <c r="E362" s="24">
        <v>5</v>
      </c>
      <c r="F362" s="19" t="s">
        <v>80</v>
      </c>
      <c r="G362" s="19">
        <f>IF(F362="rectangle",B362*C362,IF(F362="hook",B362*C362-(D362*E362),IF(F362="eight",B362*C362-2*(D362*E362),IF(F362="tee",B362*C362-2*(D362*E362),IF(F362="cross",B362*C362-4*(D362*E362),"ERROR")))))</f>
        <v>62500</v>
      </c>
      <c r="H362" s="19" t="s">
        <v>86</v>
      </c>
      <c r="I362" s="19">
        <f>B362/C362</f>
        <v>1</v>
      </c>
      <c r="J362" s="22">
        <v>1</v>
      </c>
      <c r="K362" s="24">
        <v>125</v>
      </c>
      <c r="L362" s="24">
        <v>4</v>
      </c>
      <c r="M362" s="25">
        <v>4</v>
      </c>
      <c r="N362" s="22">
        <f>M362/4</f>
        <v>1</v>
      </c>
      <c r="O362" s="19">
        <f>M362/N362</f>
        <v>4</v>
      </c>
      <c r="P362" s="26">
        <v>15</v>
      </c>
      <c r="Q362" s="30">
        <f>P362</f>
        <v>15</v>
      </c>
      <c r="R362" s="20">
        <f>AA362/V362</f>
        <v>100</v>
      </c>
      <c r="S362" s="27">
        <v>5</v>
      </c>
      <c r="T362" s="30">
        <f>S362</f>
        <v>5</v>
      </c>
      <c r="U362" s="20">
        <f>AB362/W362</f>
        <v>100</v>
      </c>
      <c r="V362" s="19">
        <f>ROUND((Q362/100)*G362,0)</f>
        <v>9375</v>
      </c>
      <c r="W362" s="19">
        <f>ROUND(((T362/100)*G362)/J362,0)</f>
        <v>3125</v>
      </c>
      <c r="X362" s="19">
        <v>0</v>
      </c>
      <c r="Y362" s="19">
        <v>0</v>
      </c>
      <c r="Z362" s="19">
        <v>0</v>
      </c>
      <c r="AA362" s="20">
        <f>G362*P362</f>
        <v>937500</v>
      </c>
      <c r="AB362" s="20">
        <f>(G362*S362)/J362</f>
        <v>312500</v>
      </c>
      <c r="AC362" s="20">
        <v>0</v>
      </c>
      <c r="AD362" s="20">
        <v>0</v>
      </c>
      <c r="AE362" s="20">
        <v>0</v>
      </c>
      <c r="AF362" s="24">
        <v>100</v>
      </c>
      <c r="AG362" s="24">
        <v>0</v>
      </c>
      <c r="AH362" s="24">
        <v>1</v>
      </c>
      <c r="AI362" s="24">
        <v>100</v>
      </c>
      <c r="AJ362" s="24">
        <v>0</v>
      </c>
      <c r="AK362" s="24">
        <v>1</v>
      </c>
      <c r="AL362" s="24">
        <v>0.5</v>
      </c>
      <c r="AM362" s="24">
        <v>0.5</v>
      </c>
      <c r="AN362" s="24">
        <v>0</v>
      </c>
      <c r="AO362" s="24">
        <v>0</v>
      </c>
      <c r="AP362" s="24">
        <v>0</v>
      </c>
      <c r="AQ362" s="24">
        <v>0.01</v>
      </c>
      <c r="AR362" s="24">
        <v>0.01</v>
      </c>
      <c r="AS362" s="24">
        <v>0</v>
      </c>
      <c r="AT362" s="24">
        <v>0</v>
      </c>
      <c r="AU362" s="24">
        <v>0</v>
      </c>
      <c r="AV362" s="24">
        <v>0</v>
      </c>
      <c r="AW362" s="24">
        <v>0.2</v>
      </c>
      <c r="AX362" s="24">
        <v>0</v>
      </c>
      <c r="AY362" s="24">
        <v>0</v>
      </c>
      <c r="AZ362" s="24">
        <v>0</v>
      </c>
      <c r="BA362" s="24">
        <v>0.04</v>
      </c>
      <c r="BB362" s="24">
        <v>0</v>
      </c>
      <c r="BC362" s="22">
        <v>0.05</v>
      </c>
      <c r="BD362" s="22">
        <v>0.05</v>
      </c>
      <c r="BE362" s="24">
        <v>7.4999999999999997E-2</v>
      </c>
      <c r="BF362" s="24">
        <v>5.0000000000000001E-3</v>
      </c>
      <c r="BG362" s="24">
        <v>0</v>
      </c>
      <c r="BH362" s="24">
        <v>0</v>
      </c>
      <c r="BI362" s="24">
        <v>0</v>
      </c>
      <c r="BJ362" s="24">
        <v>1.8749999999999999E-2</v>
      </c>
      <c r="BK362" s="24">
        <v>1.25E-3</v>
      </c>
      <c r="BL362" s="24">
        <v>0</v>
      </c>
      <c r="BM362" s="24">
        <v>0</v>
      </c>
      <c r="BN362" s="24">
        <v>0</v>
      </c>
      <c r="BO362" s="24">
        <v>0.1</v>
      </c>
      <c r="BP362" s="24">
        <v>0.1</v>
      </c>
      <c r="BQ362" s="24">
        <v>0</v>
      </c>
      <c r="BR362" s="24">
        <v>0</v>
      </c>
      <c r="BS362" s="24">
        <v>0</v>
      </c>
      <c r="BT362" s="24">
        <v>0.04</v>
      </c>
      <c r="BU362" s="29">
        <v>4</v>
      </c>
      <c r="BV362" s="23">
        <f>BT362/(BT362+BU362)</f>
        <v>9.9009900990099011E-3</v>
      </c>
      <c r="BW362" s="23">
        <f>SQRT((BT362*BU362)/((BT362+BU362)^2*(BT362+BU362+1)))</f>
        <v>4.410251516706673E-2</v>
      </c>
      <c r="BX362" s="24">
        <v>0.25</v>
      </c>
      <c r="BY362" s="24">
        <v>0.25</v>
      </c>
      <c r="BZ362" s="24">
        <v>0.25</v>
      </c>
      <c r="CA362" s="24">
        <v>0.25</v>
      </c>
      <c r="CB362" s="28" t="s">
        <v>59</v>
      </c>
      <c r="CC362" s="24">
        <v>600</v>
      </c>
    </row>
    <row r="363" spans="1:81" s="24" customFormat="1" x14ac:dyDescent="0.2">
      <c r="A363" s="30">
        <f t="shared" si="5"/>
        <v>362</v>
      </c>
      <c r="B363" s="24">
        <v>250</v>
      </c>
      <c r="C363" s="24">
        <v>250</v>
      </c>
      <c r="D363" s="24">
        <v>5</v>
      </c>
      <c r="E363" s="24">
        <v>5</v>
      </c>
      <c r="F363" s="19" t="s">
        <v>80</v>
      </c>
      <c r="G363" s="19">
        <f>IF(F363="rectangle",B363*C363,IF(F363="hook",B363*C363-(D363*E363),IF(F363="eight",B363*C363-2*(D363*E363),IF(F363="tee",B363*C363-2*(D363*E363),IF(F363="cross",B363*C363-4*(D363*E363),"ERROR")))))</f>
        <v>62500</v>
      </c>
      <c r="H363" s="19" t="s">
        <v>86</v>
      </c>
      <c r="I363" s="19">
        <f>B363/C363</f>
        <v>1</v>
      </c>
      <c r="J363" s="22">
        <v>1</v>
      </c>
      <c r="K363" s="24">
        <v>125</v>
      </c>
      <c r="L363" s="24">
        <v>4</v>
      </c>
      <c r="M363" s="25">
        <v>4</v>
      </c>
      <c r="N363" s="22">
        <f>M363/4</f>
        <v>1</v>
      </c>
      <c r="O363" s="19">
        <f>M363/N363</f>
        <v>4</v>
      </c>
      <c r="P363" s="26">
        <v>15</v>
      </c>
      <c r="Q363" s="30">
        <f>P363</f>
        <v>15</v>
      </c>
      <c r="R363" s="20">
        <f>AA363/V363</f>
        <v>100</v>
      </c>
      <c r="S363" s="27">
        <v>5</v>
      </c>
      <c r="T363" s="30">
        <f>S363</f>
        <v>5</v>
      </c>
      <c r="U363" s="20">
        <f>AB363/W363</f>
        <v>100</v>
      </c>
      <c r="V363" s="19">
        <f>ROUND((Q363/100)*G363,0)</f>
        <v>9375</v>
      </c>
      <c r="W363" s="19">
        <f>ROUND(((T363/100)*G363)/J363,0)</f>
        <v>3125</v>
      </c>
      <c r="X363" s="19">
        <v>0</v>
      </c>
      <c r="Y363" s="19">
        <v>0</v>
      </c>
      <c r="Z363" s="19">
        <v>0</v>
      </c>
      <c r="AA363" s="20">
        <f>G363*P363</f>
        <v>937500</v>
      </c>
      <c r="AB363" s="20">
        <f>(G363*S363)/J363</f>
        <v>312500</v>
      </c>
      <c r="AC363" s="20">
        <v>0</v>
      </c>
      <c r="AD363" s="20">
        <v>0</v>
      </c>
      <c r="AE363" s="20">
        <v>0</v>
      </c>
      <c r="AF363" s="24">
        <v>100</v>
      </c>
      <c r="AG363" s="24">
        <v>0</v>
      </c>
      <c r="AH363" s="24">
        <v>1</v>
      </c>
      <c r="AI363" s="24">
        <v>100</v>
      </c>
      <c r="AJ363" s="24">
        <v>0</v>
      </c>
      <c r="AK363" s="24">
        <v>1</v>
      </c>
      <c r="AL363" s="24">
        <v>0.5</v>
      </c>
      <c r="AM363" s="24">
        <v>0.5</v>
      </c>
      <c r="AN363" s="24">
        <v>0</v>
      </c>
      <c r="AO363" s="24">
        <v>0</v>
      </c>
      <c r="AP363" s="24">
        <v>0</v>
      </c>
      <c r="AQ363" s="24">
        <v>0.01</v>
      </c>
      <c r="AR363" s="24">
        <v>0.01</v>
      </c>
      <c r="AS363" s="24">
        <v>0</v>
      </c>
      <c r="AT363" s="24">
        <v>0</v>
      </c>
      <c r="AU363" s="24">
        <v>0</v>
      </c>
      <c r="AV363" s="24">
        <v>0</v>
      </c>
      <c r="AW363" s="24">
        <v>0.2</v>
      </c>
      <c r="AX363" s="24">
        <v>0</v>
      </c>
      <c r="AY363" s="24">
        <v>0</v>
      </c>
      <c r="AZ363" s="24">
        <v>0</v>
      </c>
      <c r="BA363" s="24">
        <v>0.04</v>
      </c>
      <c r="BB363" s="24">
        <v>0</v>
      </c>
      <c r="BC363" s="22">
        <v>0.05</v>
      </c>
      <c r="BD363" s="22">
        <v>0.05</v>
      </c>
      <c r="BE363" s="24">
        <v>7.4999999999999997E-2</v>
      </c>
      <c r="BF363" s="24">
        <v>5.0000000000000001E-3</v>
      </c>
      <c r="BG363" s="24">
        <v>0</v>
      </c>
      <c r="BH363" s="24">
        <v>0</v>
      </c>
      <c r="BI363" s="24">
        <v>0</v>
      </c>
      <c r="BJ363" s="24">
        <v>1.8749999999999999E-2</v>
      </c>
      <c r="BK363" s="24">
        <v>1.25E-3</v>
      </c>
      <c r="BL363" s="24">
        <v>0</v>
      </c>
      <c r="BM363" s="24">
        <v>0</v>
      </c>
      <c r="BN363" s="24">
        <v>0</v>
      </c>
      <c r="BO363" s="24">
        <v>0.1</v>
      </c>
      <c r="BP363" s="24">
        <v>0.1</v>
      </c>
      <c r="BQ363" s="24">
        <v>0</v>
      </c>
      <c r="BR363" s="24">
        <v>0</v>
      </c>
      <c r="BS363" s="24">
        <v>0</v>
      </c>
      <c r="BT363" s="24">
        <v>0.04</v>
      </c>
      <c r="BU363" s="29">
        <v>0.2</v>
      </c>
      <c r="BV363" s="23">
        <f>BT363/(BT363+BU363)</f>
        <v>0.16666666666666666</v>
      </c>
      <c r="BW363" s="23">
        <f>SQRT((BT363*BU363)/((BT363+BU363)^2*(BT363+BU363+1)))</f>
        <v>0.33467472037604118</v>
      </c>
      <c r="BX363" s="24">
        <v>0.25</v>
      </c>
      <c r="BY363" s="24">
        <v>0.25</v>
      </c>
      <c r="BZ363" s="24">
        <v>0.25</v>
      </c>
      <c r="CA363" s="24">
        <v>0.25</v>
      </c>
      <c r="CB363" s="28" t="s">
        <v>59</v>
      </c>
      <c r="CC363" s="24">
        <v>600</v>
      </c>
    </row>
    <row r="364" spans="1:81" s="24" customFormat="1" x14ac:dyDescent="0.2">
      <c r="A364" s="30">
        <f t="shared" si="5"/>
        <v>363</v>
      </c>
      <c r="B364" s="24">
        <v>250</v>
      </c>
      <c r="C364" s="24">
        <v>250</v>
      </c>
      <c r="D364" s="24">
        <v>5</v>
      </c>
      <c r="E364" s="24">
        <v>5</v>
      </c>
      <c r="F364" s="19" t="s">
        <v>80</v>
      </c>
      <c r="G364" s="19">
        <f>IF(F364="rectangle",B364*C364,IF(F364="hook",B364*C364-(D364*E364),IF(F364="eight",B364*C364-2*(D364*E364),IF(F364="tee",B364*C364-2*(D364*E364),IF(F364="cross",B364*C364-4*(D364*E364),"ERROR")))))</f>
        <v>62500</v>
      </c>
      <c r="H364" s="19" t="s">
        <v>86</v>
      </c>
      <c r="I364" s="19">
        <f>B364/C364</f>
        <v>1</v>
      </c>
      <c r="J364" s="22">
        <v>1</v>
      </c>
      <c r="K364" s="24">
        <v>125</v>
      </c>
      <c r="L364" s="24">
        <v>4</v>
      </c>
      <c r="M364" s="25">
        <v>4</v>
      </c>
      <c r="N364" s="22">
        <f>M364/4</f>
        <v>1</v>
      </c>
      <c r="O364" s="19">
        <f>M364/N364</f>
        <v>4</v>
      </c>
      <c r="P364" s="26">
        <v>15</v>
      </c>
      <c r="Q364" s="30">
        <f>P364</f>
        <v>15</v>
      </c>
      <c r="R364" s="20">
        <f>AA364/V364</f>
        <v>100</v>
      </c>
      <c r="S364" s="27">
        <v>5</v>
      </c>
      <c r="T364" s="30">
        <f>S364</f>
        <v>5</v>
      </c>
      <c r="U364" s="20">
        <f>AB364/W364</f>
        <v>100</v>
      </c>
      <c r="V364" s="19">
        <f>ROUND((Q364/100)*G364,0)</f>
        <v>9375</v>
      </c>
      <c r="W364" s="19">
        <f>ROUND(((T364/100)*G364)/J364,0)</f>
        <v>3125</v>
      </c>
      <c r="X364" s="19">
        <v>0</v>
      </c>
      <c r="Y364" s="19">
        <v>0</v>
      </c>
      <c r="Z364" s="19">
        <v>0</v>
      </c>
      <c r="AA364" s="20">
        <f>G364*P364</f>
        <v>937500</v>
      </c>
      <c r="AB364" s="20">
        <f>(G364*S364)/J364</f>
        <v>312500</v>
      </c>
      <c r="AC364" s="20">
        <v>0</v>
      </c>
      <c r="AD364" s="20">
        <v>0</v>
      </c>
      <c r="AE364" s="20">
        <v>0</v>
      </c>
      <c r="AF364" s="24">
        <v>100</v>
      </c>
      <c r="AG364" s="24">
        <v>0</v>
      </c>
      <c r="AH364" s="24">
        <v>1</v>
      </c>
      <c r="AI364" s="24">
        <v>100</v>
      </c>
      <c r="AJ364" s="24">
        <v>0</v>
      </c>
      <c r="AK364" s="24">
        <v>1</v>
      </c>
      <c r="AL364" s="24">
        <v>0.5</v>
      </c>
      <c r="AM364" s="24">
        <v>0.5</v>
      </c>
      <c r="AN364" s="24">
        <v>0</v>
      </c>
      <c r="AO364" s="24">
        <v>0</v>
      </c>
      <c r="AP364" s="24">
        <v>0</v>
      </c>
      <c r="AQ364" s="24">
        <v>0.01</v>
      </c>
      <c r="AR364" s="24">
        <v>0.01</v>
      </c>
      <c r="AS364" s="24">
        <v>0</v>
      </c>
      <c r="AT364" s="24">
        <v>0</v>
      </c>
      <c r="AU364" s="24">
        <v>0</v>
      </c>
      <c r="AV364" s="24">
        <v>0</v>
      </c>
      <c r="AW364" s="24">
        <v>0.2</v>
      </c>
      <c r="AX364" s="24">
        <v>0</v>
      </c>
      <c r="AY364" s="24">
        <v>0</v>
      </c>
      <c r="AZ364" s="24">
        <v>0</v>
      </c>
      <c r="BA364" s="24">
        <v>0.04</v>
      </c>
      <c r="BB364" s="24">
        <v>0</v>
      </c>
      <c r="BC364" s="22">
        <v>0.05</v>
      </c>
      <c r="BD364" s="22">
        <v>0.05</v>
      </c>
      <c r="BE364" s="24">
        <v>7.4999999999999997E-2</v>
      </c>
      <c r="BF364" s="24">
        <v>5.0000000000000001E-3</v>
      </c>
      <c r="BG364" s="24">
        <v>0</v>
      </c>
      <c r="BH364" s="24">
        <v>0</v>
      </c>
      <c r="BI364" s="24">
        <v>0</v>
      </c>
      <c r="BJ364" s="24">
        <v>1.8749999999999999E-2</v>
      </c>
      <c r="BK364" s="24">
        <v>1.25E-3</v>
      </c>
      <c r="BL364" s="24">
        <v>0</v>
      </c>
      <c r="BM364" s="24">
        <v>0</v>
      </c>
      <c r="BN364" s="24">
        <v>0</v>
      </c>
      <c r="BO364" s="24">
        <v>0.1</v>
      </c>
      <c r="BP364" s="24">
        <v>0.1</v>
      </c>
      <c r="BQ364" s="24">
        <v>0</v>
      </c>
      <c r="BR364" s="24">
        <v>0</v>
      </c>
      <c r="BS364" s="24">
        <v>0</v>
      </c>
      <c r="BT364" s="24">
        <v>0.04</v>
      </c>
      <c r="BU364" s="29">
        <v>0.1</v>
      </c>
      <c r="BV364" s="23">
        <f>BT364/(BT364+BU364)</f>
        <v>0.2857142857142857</v>
      </c>
      <c r="BW364" s="23">
        <f>SQRT((BT364*BU364)/((BT364+BU364)^2*(BT364+BU364+1)))</f>
        <v>0.42310634125649449</v>
      </c>
      <c r="BX364" s="24">
        <v>0.25</v>
      </c>
      <c r="BY364" s="24">
        <v>0.25</v>
      </c>
      <c r="BZ364" s="24">
        <v>0.25</v>
      </c>
      <c r="CA364" s="24">
        <v>0.25</v>
      </c>
      <c r="CB364" s="28" t="s">
        <v>59</v>
      </c>
      <c r="CC364" s="24">
        <v>600</v>
      </c>
    </row>
    <row r="365" spans="1:81" s="24" customFormat="1" x14ac:dyDescent="0.2">
      <c r="A365" s="30">
        <f t="shared" si="5"/>
        <v>364</v>
      </c>
      <c r="B365" s="24">
        <v>250</v>
      </c>
      <c r="C365" s="24">
        <v>250</v>
      </c>
      <c r="D365" s="24">
        <v>5</v>
      </c>
      <c r="E365" s="24">
        <v>5</v>
      </c>
      <c r="F365" s="19" t="s">
        <v>80</v>
      </c>
      <c r="G365" s="19">
        <f>IF(F365="rectangle",B365*C365,IF(F365="hook",B365*C365-(D365*E365),IF(F365="eight",B365*C365-2*(D365*E365),IF(F365="tee",B365*C365-2*(D365*E365),IF(F365="cross",B365*C365-4*(D365*E365),"ERROR")))))</f>
        <v>62500</v>
      </c>
      <c r="H365" s="19" t="s">
        <v>86</v>
      </c>
      <c r="I365" s="19">
        <f>B365/C365</f>
        <v>1</v>
      </c>
      <c r="J365" s="22">
        <v>1</v>
      </c>
      <c r="K365" s="24">
        <v>125</v>
      </c>
      <c r="L365" s="24">
        <v>4</v>
      </c>
      <c r="M365" s="25">
        <v>4</v>
      </c>
      <c r="N365" s="22">
        <f>M365/4</f>
        <v>1</v>
      </c>
      <c r="O365" s="19">
        <f>M365/N365</f>
        <v>4</v>
      </c>
      <c r="P365" s="26">
        <v>15</v>
      </c>
      <c r="Q365" s="30">
        <f>P365</f>
        <v>15</v>
      </c>
      <c r="R365" s="20">
        <f>AA365/V365</f>
        <v>100</v>
      </c>
      <c r="S365" s="27">
        <v>15</v>
      </c>
      <c r="T365" s="30">
        <f>S365</f>
        <v>15</v>
      </c>
      <c r="U365" s="20">
        <f>AB365/W365</f>
        <v>100</v>
      </c>
      <c r="V365" s="19">
        <f>ROUND((Q365/100)*G365,0)</f>
        <v>9375</v>
      </c>
      <c r="W365" s="19">
        <f>ROUND(((T365/100)*G365)/J365,0)</f>
        <v>9375</v>
      </c>
      <c r="X365" s="19">
        <v>0</v>
      </c>
      <c r="Y365" s="19">
        <v>0</v>
      </c>
      <c r="Z365" s="19">
        <v>0</v>
      </c>
      <c r="AA365" s="20">
        <f>G365*P365</f>
        <v>937500</v>
      </c>
      <c r="AB365" s="20">
        <f>(G365*S365)/J365</f>
        <v>937500</v>
      </c>
      <c r="AC365" s="20">
        <v>0</v>
      </c>
      <c r="AD365" s="20">
        <v>0</v>
      </c>
      <c r="AE365" s="20">
        <v>0</v>
      </c>
      <c r="AF365" s="24">
        <v>100</v>
      </c>
      <c r="AG365" s="24">
        <v>0</v>
      </c>
      <c r="AH365" s="24">
        <v>1</v>
      </c>
      <c r="AI365" s="24">
        <v>100</v>
      </c>
      <c r="AJ365" s="24">
        <v>0</v>
      </c>
      <c r="AK365" s="24">
        <v>1</v>
      </c>
      <c r="AL365" s="24">
        <v>0.5</v>
      </c>
      <c r="AM365" s="24">
        <v>0.5</v>
      </c>
      <c r="AN365" s="24">
        <v>0</v>
      </c>
      <c r="AO365" s="24">
        <v>0</v>
      </c>
      <c r="AP365" s="24">
        <v>0</v>
      </c>
      <c r="AQ365" s="24">
        <v>0.01</v>
      </c>
      <c r="AR365" s="24">
        <v>0.01</v>
      </c>
      <c r="AS365" s="24">
        <v>0</v>
      </c>
      <c r="AT365" s="24">
        <v>0</v>
      </c>
      <c r="AU365" s="24">
        <v>0</v>
      </c>
      <c r="AV365" s="24">
        <v>0</v>
      </c>
      <c r="AW365" s="24">
        <v>0.2</v>
      </c>
      <c r="AX365" s="24">
        <v>0</v>
      </c>
      <c r="AY365" s="24">
        <v>0</v>
      </c>
      <c r="AZ365" s="24">
        <v>0</v>
      </c>
      <c r="BA365" s="24">
        <v>0.04</v>
      </c>
      <c r="BB365" s="24">
        <v>0</v>
      </c>
      <c r="BC365" s="22">
        <v>0.05</v>
      </c>
      <c r="BD365" s="22">
        <v>0.05</v>
      </c>
      <c r="BE365" s="24">
        <v>7.4999999999999997E-2</v>
      </c>
      <c r="BF365" s="24">
        <v>5.0000000000000001E-3</v>
      </c>
      <c r="BG365" s="24">
        <v>0</v>
      </c>
      <c r="BH365" s="24">
        <v>0</v>
      </c>
      <c r="BI365" s="24">
        <v>0</v>
      </c>
      <c r="BJ365" s="24">
        <v>1.8749999999999999E-2</v>
      </c>
      <c r="BK365" s="24">
        <v>1.25E-3</v>
      </c>
      <c r="BL365" s="24">
        <v>0</v>
      </c>
      <c r="BM365" s="24">
        <v>0</v>
      </c>
      <c r="BN365" s="24">
        <v>0</v>
      </c>
      <c r="BO365" s="24">
        <v>0.1</v>
      </c>
      <c r="BP365" s="24">
        <v>0.1</v>
      </c>
      <c r="BQ365" s="24">
        <v>0</v>
      </c>
      <c r="BR365" s="24">
        <v>0</v>
      </c>
      <c r="BS365" s="24">
        <v>0</v>
      </c>
      <c r="BT365" s="24">
        <v>0.04</v>
      </c>
      <c r="BU365" s="29">
        <v>4</v>
      </c>
      <c r="BV365" s="23">
        <f>BT365/(BT365+BU365)</f>
        <v>9.9009900990099011E-3</v>
      </c>
      <c r="BW365" s="23">
        <f>SQRT((BT365*BU365)/((BT365+BU365)^2*(BT365+BU365+1)))</f>
        <v>4.410251516706673E-2</v>
      </c>
      <c r="BX365" s="24">
        <v>0.25</v>
      </c>
      <c r="BY365" s="24">
        <v>0.25</v>
      </c>
      <c r="BZ365" s="24">
        <v>0.25</v>
      </c>
      <c r="CA365" s="24">
        <v>0.25</v>
      </c>
      <c r="CB365" s="28" t="s">
        <v>59</v>
      </c>
      <c r="CC365" s="24">
        <v>600</v>
      </c>
    </row>
    <row r="366" spans="1:81" s="24" customFormat="1" x14ac:dyDescent="0.2">
      <c r="A366" s="30">
        <f t="shared" si="5"/>
        <v>365</v>
      </c>
      <c r="B366" s="24">
        <v>250</v>
      </c>
      <c r="C366" s="24">
        <v>250</v>
      </c>
      <c r="D366" s="24">
        <v>5</v>
      </c>
      <c r="E366" s="24">
        <v>5</v>
      </c>
      <c r="F366" s="19" t="s">
        <v>80</v>
      </c>
      <c r="G366" s="19">
        <f>IF(F366="rectangle",B366*C366,IF(F366="hook",B366*C366-(D366*E366),IF(F366="eight",B366*C366-2*(D366*E366),IF(F366="tee",B366*C366-2*(D366*E366),IF(F366="cross",B366*C366-4*(D366*E366),"ERROR")))))</f>
        <v>62500</v>
      </c>
      <c r="H366" s="19" t="s">
        <v>86</v>
      </c>
      <c r="I366" s="19">
        <f>B366/C366</f>
        <v>1</v>
      </c>
      <c r="J366" s="22">
        <v>1</v>
      </c>
      <c r="K366" s="24">
        <v>125</v>
      </c>
      <c r="L366" s="24">
        <v>4</v>
      </c>
      <c r="M366" s="25">
        <v>4</v>
      </c>
      <c r="N366" s="22">
        <f>M366/4</f>
        <v>1</v>
      </c>
      <c r="O366" s="19">
        <f>M366/N366</f>
        <v>4</v>
      </c>
      <c r="P366" s="26">
        <v>15</v>
      </c>
      <c r="Q366" s="30">
        <f>P366</f>
        <v>15</v>
      </c>
      <c r="R366" s="20">
        <f>AA366/V366</f>
        <v>100</v>
      </c>
      <c r="S366" s="27">
        <v>15</v>
      </c>
      <c r="T366" s="30">
        <f>S366</f>
        <v>15</v>
      </c>
      <c r="U366" s="20">
        <f>AB366/W366</f>
        <v>100</v>
      </c>
      <c r="V366" s="19">
        <f>ROUND((Q366/100)*G366,0)</f>
        <v>9375</v>
      </c>
      <c r="W366" s="19">
        <f>ROUND(((T366/100)*G366)/J366,0)</f>
        <v>9375</v>
      </c>
      <c r="X366" s="19">
        <v>0</v>
      </c>
      <c r="Y366" s="19">
        <v>0</v>
      </c>
      <c r="Z366" s="19">
        <v>0</v>
      </c>
      <c r="AA366" s="20">
        <f>G366*P366</f>
        <v>937500</v>
      </c>
      <c r="AB366" s="20">
        <f>(G366*S366)/J366</f>
        <v>937500</v>
      </c>
      <c r="AC366" s="20">
        <v>0</v>
      </c>
      <c r="AD366" s="20">
        <v>0</v>
      </c>
      <c r="AE366" s="20">
        <v>0</v>
      </c>
      <c r="AF366" s="24">
        <v>100</v>
      </c>
      <c r="AG366" s="24">
        <v>0</v>
      </c>
      <c r="AH366" s="24">
        <v>1</v>
      </c>
      <c r="AI366" s="24">
        <v>100</v>
      </c>
      <c r="AJ366" s="24">
        <v>0</v>
      </c>
      <c r="AK366" s="24">
        <v>1</v>
      </c>
      <c r="AL366" s="24">
        <v>0.5</v>
      </c>
      <c r="AM366" s="24">
        <v>0.5</v>
      </c>
      <c r="AN366" s="24">
        <v>0</v>
      </c>
      <c r="AO366" s="24">
        <v>0</v>
      </c>
      <c r="AP366" s="24">
        <v>0</v>
      </c>
      <c r="AQ366" s="24">
        <v>0.01</v>
      </c>
      <c r="AR366" s="24">
        <v>0.01</v>
      </c>
      <c r="AS366" s="24">
        <v>0</v>
      </c>
      <c r="AT366" s="24">
        <v>0</v>
      </c>
      <c r="AU366" s="24">
        <v>0</v>
      </c>
      <c r="AV366" s="24">
        <v>0</v>
      </c>
      <c r="AW366" s="24">
        <v>0.2</v>
      </c>
      <c r="AX366" s="24">
        <v>0</v>
      </c>
      <c r="AY366" s="24">
        <v>0</v>
      </c>
      <c r="AZ366" s="24">
        <v>0</v>
      </c>
      <c r="BA366" s="24">
        <v>0.04</v>
      </c>
      <c r="BB366" s="24">
        <v>0</v>
      </c>
      <c r="BC366" s="22">
        <v>0.05</v>
      </c>
      <c r="BD366" s="22">
        <v>0.05</v>
      </c>
      <c r="BE366" s="24">
        <v>7.4999999999999997E-2</v>
      </c>
      <c r="BF366" s="24">
        <v>5.0000000000000001E-3</v>
      </c>
      <c r="BG366" s="24">
        <v>0</v>
      </c>
      <c r="BH366" s="24">
        <v>0</v>
      </c>
      <c r="BI366" s="24">
        <v>0</v>
      </c>
      <c r="BJ366" s="24">
        <v>1.8749999999999999E-2</v>
      </c>
      <c r="BK366" s="24">
        <v>1.25E-3</v>
      </c>
      <c r="BL366" s="24">
        <v>0</v>
      </c>
      <c r="BM366" s="24">
        <v>0</v>
      </c>
      <c r="BN366" s="24">
        <v>0</v>
      </c>
      <c r="BO366" s="24">
        <v>0.1</v>
      </c>
      <c r="BP366" s="24">
        <v>0.1</v>
      </c>
      <c r="BQ366" s="24">
        <v>0</v>
      </c>
      <c r="BR366" s="24">
        <v>0</v>
      </c>
      <c r="BS366" s="24">
        <v>0</v>
      </c>
      <c r="BT366" s="24">
        <v>0.04</v>
      </c>
      <c r="BU366" s="29">
        <v>0.2</v>
      </c>
      <c r="BV366" s="23">
        <f>BT366/(BT366+BU366)</f>
        <v>0.16666666666666666</v>
      </c>
      <c r="BW366" s="23">
        <f>SQRT((BT366*BU366)/((BT366+BU366)^2*(BT366+BU366+1)))</f>
        <v>0.33467472037604118</v>
      </c>
      <c r="BX366" s="24">
        <v>0.25</v>
      </c>
      <c r="BY366" s="24">
        <v>0.25</v>
      </c>
      <c r="BZ366" s="24">
        <v>0.25</v>
      </c>
      <c r="CA366" s="24">
        <v>0.25</v>
      </c>
      <c r="CB366" s="28" t="s">
        <v>59</v>
      </c>
      <c r="CC366" s="24">
        <v>600</v>
      </c>
    </row>
    <row r="367" spans="1:81" s="24" customFormat="1" x14ac:dyDescent="0.2">
      <c r="A367" s="30">
        <f t="shared" si="5"/>
        <v>366</v>
      </c>
      <c r="B367" s="24">
        <v>250</v>
      </c>
      <c r="C367" s="24">
        <v>250</v>
      </c>
      <c r="D367" s="24">
        <v>5</v>
      </c>
      <c r="E367" s="24">
        <v>5</v>
      </c>
      <c r="F367" s="19" t="s">
        <v>80</v>
      </c>
      <c r="G367" s="19">
        <f>IF(F367="rectangle",B367*C367,IF(F367="hook",B367*C367-(D367*E367),IF(F367="eight",B367*C367-2*(D367*E367),IF(F367="tee",B367*C367-2*(D367*E367),IF(F367="cross",B367*C367-4*(D367*E367),"ERROR")))))</f>
        <v>62500</v>
      </c>
      <c r="H367" s="19" t="s">
        <v>86</v>
      </c>
      <c r="I367" s="19">
        <f>B367/C367</f>
        <v>1</v>
      </c>
      <c r="J367" s="22">
        <v>1</v>
      </c>
      <c r="K367" s="24">
        <v>125</v>
      </c>
      <c r="L367" s="24">
        <v>4</v>
      </c>
      <c r="M367" s="25">
        <v>4</v>
      </c>
      <c r="N367" s="22">
        <f>M367/4</f>
        <v>1</v>
      </c>
      <c r="O367" s="19">
        <f>M367/N367</f>
        <v>4</v>
      </c>
      <c r="P367" s="26">
        <v>15</v>
      </c>
      <c r="Q367" s="30">
        <f>P367</f>
        <v>15</v>
      </c>
      <c r="R367" s="20">
        <f>AA367/V367</f>
        <v>100</v>
      </c>
      <c r="S367" s="27">
        <v>15</v>
      </c>
      <c r="T367" s="30">
        <f>S367</f>
        <v>15</v>
      </c>
      <c r="U367" s="20">
        <f>AB367/W367</f>
        <v>100</v>
      </c>
      <c r="V367" s="19">
        <f>ROUND((Q367/100)*G367,0)</f>
        <v>9375</v>
      </c>
      <c r="W367" s="19">
        <f>ROUND(((T367/100)*G367)/J367,0)</f>
        <v>9375</v>
      </c>
      <c r="X367" s="19">
        <v>0</v>
      </c>
      <c r="Y367" s="19">
        <v>0</v>
      </c>
      <c r="Z367" s="19">
        <v>0</v>
      </c>
      <c r="AA367" s="20">
        <f>G367*P367</f>
        <v>937500</v>
      </c>
      <c r="AB367" s="20">
        <f>(G367*S367)/J367</f>
        <v>937500</v>
      </c>
      <c r="AC367" s="20">
        <v>0</v>
      </c>
      <c r="AD367" s="20">
        <v>0</v>
      </c>
      <c r="AE367" s="20">
        <v>0</v>
      </c>
      <c r="AF367" s="24">
        <v>100</v>
      </c>
      <c r="AG367" s="24">
        <v>0</v>
      </c>
      <c r="AH367" s="24">
        <v>1</v>
      </c>
      <c r="AI367" s="24">
        <v>100</v>
      </c>
      <c r="AJ367" s="24">
        <v>0</v>
      </c>
      <c r="AK367" s="24">
        <v>1</v>
      </c>
      <c r="AL367" s="24">
        <v>0.5</v>
      </c>
      <c r="AM367" s="24">
        <v>0.5</v>
      </c>
      <c r="AN367" s="24">
        <v>0</v>
      </c>
      <c r="AO367" s="24">
        <v>0</v>
      </c>
      <c r="AP367" s="24">
        <v>0</v>
      </c>
      <c r="AQ367" s="24">
        <v>0.01</v>
      </c>
      <c r="AR367" s="24">
        <v>0.01</v>
      </c>
      <c r="AS367" s="24">
        <v>0</v>
      </c>
      <c r="AT367" s="24">
        <v>0</v>
      </c>
      <c r="AU367" s="24">
        <v>0</v>
      </c>
      <c r="AV367" s="24">
        <v>0</v>
      </c>
      <c r="AW367" s="24">
        <v>0.2</v>
      </c>
      <c r="AX367" s="24">
        <v>0</v>
      </c>
      <c r="AY367" s="24">
        <v>0</v>
      </c>
      <c r="AZ367" s="24">
        <v>0</v>
      </c>
      <c r="BA367" s="24">
        <v>0.04</v>
      </c>
      <c r="BB367" s="24">
        <v>0</v>
      </c>
      <c r="BC367" s="22">
        <v>0.05</v>
      </c>
      <c r="BD367" s="22">
        <v>0.05</v>
      </c>
      <c r="BE367" s="24">
        <v>7.4999999999999997E-2</v>
      </c>
      <c r="BF367" s="24">
        <v>5.0000000000000001E-3</v>
      </c>
      <c r="BG367" s="24">
        <v>0</v>
      </c>
      <c r="BH367" s="24">
        <v>0</v>
      </c>
      <c r="BI367" s="24">
        <v>0</v>
      </c>
      <c r="BJ367" s="24">
        <v>1.8749999999999999E-2</v>
      </c>
      <c r="BK367" s="24">
        <v>1.25E-3</v>
      </c>
      <c r="BL367" s="24">
        <v>0</v>
      </c>
      <c r="BM367" s="24">
        <v>0</v>
      </c>
      <c r="BN367" s="24">
        <v>0</v>
      </c>
      <c r="BO367" s="24">
        <v>0.1</v>
      </c>
      <c r="BP367" s="24">
        <v>0.1</v>
      </c>
      <c r="BQ367" s="24">
        <v>0</v>
      </c>
      <c r="BR367" s="24">
        <v>0</v>
      </c>
      <c r="BS367" s="24">
        <v>0</v>
      </c>
      <c r="BT367" s="24">
        <v>0.04</v>
      </c>
      <c r="BU367" s="29">
        <v>0.1</v>
      </c>
      <c r="BV367" s="23">
        <f>BT367/(BT367+BU367)</f>
        <v>0.2857142857142857</v>
      </c>
      <c r="BW367" s="23">
        <f>SQRT((BT367*BU367)/((BT367+BU367)^2*(BT367+BU367+1)))</f>
        <v>0.42310634125649449</v>
      </c>
      <c r="BX367" s="24">
        <v>0.25</v>
      </c>
      <c r="BY367" s="24">
        <v>0.25</v>
      </c>
      <c r="BZ367" s="24">
        <v>0.25</v>
      </c>
      <c r="CA367" s="24">
        <v>0.25</v>
      </c>
      <c r="CB367" s="28" t="s">
        <v>59</v>
      </c>
      <c r="CC367" s="24">
        <v>600</v>
      </c>
    </row>
    <row r="368" spans="1:81" s="24" customFormat="1" x14ac:dyDescent="0.2">
      <c r="A368" s="30">
        <f t="shared" si="5"/>
        <v>367</v>
      </c>
      <c r="B368" s="24">
        <v>250</v>
      </c>
      <c r="C368" s="24">
        <v>250</v>
      </c>
      <c r="D368" s="24">
        <v>5</v>
      </c>
      <c r="E368" s="24">
        <v>5</v>
      </c>
      <c r="F368" s="19" t="s">
        <v>80</v>
      </c>
      <c r="G368" s="19">
        <f>IF(F368="rectangle",B368*C368,IF(F368="hook",B368*C368-(D368*E368),IF(F368="eight",B368*C368-2*(D368*E368),IF(F368="tee",B368*C368-2*(D368*E368),IF(F368="cross",B368*C368-4*(D368*E368),"ERROR")))))</f>
        <v>62500</v>
      </c>
      <c r="H368" s="19" t="s">
        <v>86</v>
      </c>
      <c r="I368" s="19">
        <f>B368/C368</f>
        <v>1</v>
      </c>
      <c r="J368" s="22">
        <v>1</v>
      </c>
      <c r="K368" s="24">
        <v>125</v>
      </c>
      <c r="L368" s="24">
        <v>4</v>
      </c>
      <c r="M368" s="25">
        <v>4</v>
      </c>
      <c r="N368" s="22">
        <f>M368/4</f>
        <v>1</v>
      </c>
      <c r="O368" s="19">
        <f>M368/N368</f>
        <v>4</v>
      </c>
      <c r="P368" s="26">
        <v>15</v>
      </c>
      <c r="Q368" s="30">
        <f>P368</f>
        <v>15</v>
      </c>
      <c r="R368" s="20">
        <f>AA368/V368</f>
        <v>100</v>
      </c>
      <c r="S368" s="27">
        <v>30</v>
      </c>
      <c r="T368" s="30">
        <f>S368</f>
        <v>30</v>
      </c>
      <c r="U368" s="20">
        <f>AB368/W368</f>
        <v>100</v>
      </c>
      <c r="V368" s="19">
        <f>ROUND((Q368/100)*G368,0)</f>
        <v>9375</v>
      </c>
      <c r="W368" s="19">
        <f>ROUND(((T368/100)*G368)/J368,0)</f>
        <v>18750</v>
      </c>
      <c r="X368" s="19">
        <v>0</v>
      </c>
      <c r="Y368" s="19">
        <v>0</v>
      </c>
      <c r="Z368" s="19">
        <v>0</v>
      </c>
      <c r="AA368" s="20">
        <f>G368*P368</f>
        <v>937500</v>
      </c>
      <c r="AB368" s="20">
        <f>(G368*S368)/J368</f>
        <v>1875000</v>
      </c>
      <c r="AC368" s="20">
        <v>0</v>
      </c>
      <c r="AD368" s="20">
        <v>0</v>
      </c>
      <c r="AE368" s="20">
        <v>0</v>
      </c>
      <c r="AF368" s="24">
        <v>100</v>
      </c>
      <c r="AG368" s="24">
        <v>0</v>
      </c>
      <c r="AH368" s="24">
        <v>1</v>
      </c>
      <c r="AI368" s="24">
        <v>100</v>
      </c>
      <c r="AJ368" s="24">
        <v>0</v>
      </c>
      <c r="AK368" s="24">
        <v>1</v>
      </c>
      <c r="AL368" s="24">
        <v>0.5</v>
      </c>
      <c r="AM368" s="24">
        <v>0.5</v>
      </c>
      <c r="AN368" s="24">
        <v>0</v>
      </c>
      <c r="AO368" s="24">
        <v>0</v>
      </c>
      <c r="AP368" s="24">
        <v>0</v>
      </c>
      <c r="AQ368" s="24">
        <v>0.01</v>
      </c>
      <c r="AR368" s="24">
        <v>0.01</v>
      </c>
      <c r="AS368" s="24">
        <v>0</v>
      </c>
      <c r="AT368" s="24">
        <v>0</v>
      </c>
      <c r="AU368" s="24">
        <v>0</v>
      </c>
      <c r="AV368" s="24">
        <v>0</v>
      </c>
      <c r="AW368" s="24">
        <v>0.2</v>
      </c>
      <c r="AX368" s="24">
        <v>0</v>
      </c>
      <c r="AY368" s="24">
        <v>0</v>
      </c>
      <c r="AZ368" s="24">
        <v>0</v>
      </c>
      <c r="BA368" s="24">
        <v>0.04</v>
      </c>
      <c r="BB368" s="24">
        <v>0</v>
      </c>
      <c r="BC368" s="22">
        <v>0.05</v>
      </c>
      <c r="BD368" s="22">
        <v>0.05</v>
      </c>
      <c r="BE368" s="24">
        <v>7.4999999999999997E-2</v>
      </c>
      <c r="BF368" s="24">
        <v>5.0000000000000001E-3</v>
      </c>
      <c r="BG368" s="24">
        <v>0</v>
      </c>
      <c r="BH368" s="24">
        <v>0</v>
      </c>
      <c r="BI368" s="24">
        <v>0</v>
      </c>
      <c r="BJ368" s="24">
        <v>1.8749999999999999E-2</v>
      </c>
      <c r="BK368" s="24">
        <v>1.25E-3</v>
      </c>
      <c r="BL368" s="24">
        <v>0</v>
      </c>
      <c r="BM368" s="24">
        <v>0</v>
      </c>
      <c r="BN368" s="24">
        <v>0</v>
      </c>
      <c r="BO368" s="24">
        <v>0.1</v>
      </c>
      <c r="BP368" s="24">
        <v>0.1</v>
      </c>
      <c r="BQ368" s="24">
        <v>0</v>
      </c>
      <c r="BR368" s="24">
        <v>0</v>
      </c>
      <c r="BS368" s="24">
        <v>0</v>
      </c>
      <c r="BT368" s="24">
        <v>0.04</v>
      </c>
      <c r="BU368" s="29">
        <v>4</v>
      </c>
      <c r="BV368" s="23">
        <f>BT368/(BT368+BU368)</f>
        <v>9.9009900990099011E-3</v>
      </c>
      <c r="BW368" s="23">
        <f>SQRT((BT368*BU368)/((BT368+BU368)^2*(BT368+BU368+1)))</f>
        <v>4.410251516706673E-2</v>
      </c>
      <c r="BX368" s="24">
        <v>0.25</v>
      </c>
      <c r="BY368" s="24">
        <v>0.25</v>
      </c>
      <c r="BZ368" s="24">
        <v>0.25</v>
      </c>
      <c r="CA368" s="24">
        <v>0.25</v>
      </c>
      <c r="CB368" s="28" t="s">
        <v>59</v>
      </c>
      <c r="CC368" s="24">
        <v>600</v>
      </c>
    </row>
    <row r="369" spans="1:81" s="24" customFormat="1" x14ac:dyDescent="0.2">
      <c r="A369" s="30">
        <f t="shared" si="5"/>
        <v>368</v>
      </c>
      <c r="B369" s="24">
        <v>250</v>
      </c>
      <c r="C369" s="24">
        <v>250</v>
      </c>
      <c r="D369" s="24">
        <v>5</v>
      </c>
      <c r="E369" s="24">
        <v>5</v>
      </c>
      <c r="F369" s="19" t="s">
        <v>80</v>
      </c>
      <c r="G369" s="19">
        <f>IF(F369="rectangle",B369*C369,IF(F369="hook",B369*C369-(D369*E369),IF(F369="eight",B369*C369-2*(D369*E369),IF(F369="tee",B369*C369-2*(D369*E369),IF(F369="cross",B369*C369-4*(D369*E369),"ERROR")))))</f>
        <v>62500</v>
      </c>
      <c r="H369" s="19" t="s">
        <v>86</v>
      </c>
      <c r="I369" s="19">
        <f>B369/C369</f>
        <v>1</v>
      </c>
      <c r="J369" s="22">
        <v>1</v>
      </c>
      <c r="K369" s="24">
        <v>125</v>
      </c>
      <c r="L369" s="24">
        <v>4</v>
      </c>
      <c r="M369" s="25">
        <v>4</v>
      </c>
      <c r="N369" s="22">
        <f>M369/4</f>
        <v>1</v>
      </c>
      <c r="O369" s="19">
        <f>M369/N369</f>
        <v>4</v>
      </c>
      <c r="P369" s="26">
        <v>15</v>
      </c>
      <c r="Q369" s="30">
        <f>P369</f>
        <v>15</v>
      </c>
      <c r="R369" s="20">
        <f>AA369/V369</f>
        <v>100</v>
      </c>
      <c r="S369" s="27">
        <v>30</v>
      </c>
      <c r="T369" s="30">
        <f>S369</f>
        <v>30</v>
      </c>
      <c r="U369" s="20">
        <f>AB369/W369</f>
        <v>100</v>
      </c>
      <c r="V369" s="19">
        <f>ROUND((Q369/100)*G369,0)</f>
        <v>9375</v>
      </c>
      <c r="W369" s="19">
        <f>ROUND(((T369/100)*G369)/J369,0)</f>
        <v>18750</v>
      </c>
      <c r="X369" s="19">
        <v>0</v>
      </c>
      <c r="Y369" s="19">
        <v>0</v>
      </c>
      <c r="Z369" s="19">
        <v>0</v>
      </c>
      <c r="AA369" s="20">
        <f>G369*P369</f>
        <v>937500</v>
      </c>
      <c r="AB369" s="20">
        <f>(G369*S369)/J369</f>
        <v>1875000</v>
      </c>
      <c r="AC369" s="20">
        <v>0</v>
      </c>
      <c r="AD369" s="20">
        <v>0</v>
      </c>
      <c r="AE369" s="20">
        <v>0</v>
      </c>
      <c r="AF369" s="24">
        <v>100</v>
      </c>
      <c r="AG369" s="24">
        <v>0</v>
      </c>
      <c r="AH369" s="24">
        <v>1</v>
      </c>
      <c r="AI369" s="24">
        <v>100</v>
      </c>
      <c r="AJ369" s="24">
        <v>0</v>
      </c>
      <c r="AK369" s="24">
        <v>1</v>
      </c>
      <c r="AL369" s="24">
        <v>0.5</v>
      </c>
      <c r="AM369" s="24">
        <v>0.5</v>
      </c>
      <c r="AN369" s="24">
        <v>0</v>
      </c>
      <c r="AO369" s="24">
        <v>0</v>
      </c>
      <c r="AP369" s="24">
        <v>0</v>
      </c>
      <c r="AQ369" s="24">
        <v>0.01</v>
      </c>
      <c r="AR369" s="24">
        <v>0.01</v>
      </c>
      <c r="AS369" s="24">
        <v>0</v>
      </c>
      <c r="AT369" s="24">
        <v>0</v>
      </c>
      <c r="AU369" s="24">
        <v>0</v>
      </c>
      <c r="AV369" s="24">
        <v>0</v>
      </c>
      <c r="AW369" s="24">
        <v>0.2</v>
      </c>
      <c r="AX369" s="24">
        <v>0</v>
      </c>
      <c r="AY369" s="24">
        <v>0</v>
      </c>
      <c r="AZ369" s="24">
        <v>0</v>
      </c>
      <c r="BA369" s="24">
        <v>0.04</v>
      </c>
      <c r="BB369" s="24">
        <v>0</v>
      </c>
      <c r="BC369" s="22">
        <v>0.05</v>
      </c>
      <c r="BD369" s="22">
        <v>0.05</v>
      </c>
      <c r="BE369" s="24">
        <v>7.4999999999999997E-2</v>
      </c>
      <c r="BF369" s="24">
        <v>5.0000000000000001E-3</v>
      </c>
      <c r="BG369" s="24">
        <v>0</v>
      </c>
      <c r="BH369" s="24">
        <v>0</v>
      </c>
      <c r="BI369" s="24">
        <v>0</v>
      </c>
      <c r="BJ369" s="24">
        <v>1.8749999999999999E-2</v>
      </c>
      <c r="BK369" s="24">
        <v>1.25E-3</v>
      </c>
      <c r="BL369" s="24">
        <v>0</v>
      </c>
      <c r="BM369" s="24">
        <v>0</v>
      </c>
      <c r="BN369" s="24">
        <v>0</v>
      </c>
      <c r="BO369" s="24">
        <v>0.1</v>
      </c>
      <c r="BP369" s="24">
        <v>0.1</v>
      </c>
      <c r="BQ369" s="24">
        <v>0</v>
      </c>
      <c r="BR369" s="24">
        <v>0</v>
      </c>
      <c r="BS369" s="24">
        <v>0</v>
      </c>
      <c r="BT369" s="24">
        <v>0.04</v>
      </c>
      <c r="BU369" s="29">
        <v>0.2</v>
      </c>
      <c r="BV369" s="23">
        <f>BT369/(BT369+BU369)</f>
        <v>0.16666666666666666</v>
      </c>
      <c r="BW369" s="23">
        <f>SQRT((BT369*BU369)/((BT369+BU369)^2*(BT369+BU369+1)))</f>
        <v>0.33467472037604118</v>
      </c>
      <c r="BX369" s="24">
        <v>0.25</v>
      </c>
      <c r="BY369" s="24">
        <v>0.25</v>
      </c>
      <c r="BZ369" s="24">
        <v>0.25</v>
      </c>
      <c r="CA369" s="24">
        <v>0.25</v>
      </c>
      <c r="CB369" s="28" t="s">
        <v>59</v>
      </c>
      <c r="CC369" s="24">
        <v>600</v>
      </c>
    </row>
    <row r="370" spans="1:81" s="24" customFormat="1" x14ac:dyDescent="0.2">
      <c r="A370" s="30">
        <f t="shared" si="5"/>
        <v>369</v>
      </c>
      <c r="B370" s="24">
        <v>250</v>
      </c>
      <c r="C370" s="24">
        <v>250</v>
      </c>
      <c r="D370" s="24">
        <v>5</v>
      </c>
      <c r="E370" s="24">
        <v>5</v>
      </c>
      <c r="F370" s="19" t="s">
        <v>80</v>
      </c>
      <c r="G370" s="19">
        <f>IF(F370="rectangle",B370*C370,IF(F370="hook",B370*C370-(D370*E370),IF(F370="eight",B370*C370-2*(D370*E370),IF(F370="tee",B370*C370-2*(D370*E370),IF(F370="cross",B370*C370-4*(D370*E370),"ERROR")))))</f>
        <v>62500</v>
      </c>
      <c r="H370" s="19" t="s">
        <v>86</v>
      </c>
      <c r="I370" s="19">
        <f>B370/C370</f>
        <v>1</v>
      </c>
      <c r="J370" s="22">
        <v>1</v>
      </c>
      <c r="K370" s="24">
        <v>125</v>
      </c>
      <c r="L370" s="24">
        <v>4</v>
      </c>
      <c r="M370" s="25">
        <v>4</v>
      </c>
      <c r="N370" s="22">
        <f>M370/4</f>
        <v>1</v>
      </c>
      <c r="O370" s="19">
        <f>M370/N370</f>
        <v>4</v>
      </c>
      <c r="P370" s="26">
        <v>15</v>
      </c>
      <c r="Q370" s="30">
        <f>P370</f>
        <v>15</v>
      </c>
      <c r="R370" s="20">
        <f>AA370/V370</f>
        <v>100</v>
      </c>
      <c r="S370" s="27">
        <v>30</v>
      </c>
      <c r="T370" s="30">
        <f>S370</f>
        <v>30</v>
      </c>
      <c r="U370" s="20">
        <f>AB370/W370</f>
        <v>100</v>
      </c>
      <c r="V370" s="19">
        <f>ROUND((Q370/100)*G370,0)</f>
        <v>9375</v>
      </c>
      <c r="W370" s="19">
        <f>ROUND(((T370/100)*G370)/J370,0)</f>
        <v>18750</v>
      </c>
      <c r="X370" s="19">
        <v>0</v>
      </c>
      <c r="Y370" s="19">
        <v>0</v>
      </c>
      <c r="Z370" s="19">
        <v>0</v>
      </c>
      <c r="AA370" s="20">
        <f>G370*P370</f>
        <v>937500</v>
      </c>
      <c r="AB370" s="20">
        <f>(G370*S370)/J370</f>
        <v>1875000</v>
      </c>
      <c r="AC370" s="20">
        <v>0</v>
      </c>
      <c r="AD370" s="20">
        <v>0</v>
      </c>
      <c r="AE370" s="20">
        <v>0</v>
      </c>
      <c r="AF370" s="24">
        <v>100</v>
      </c>
      <c r="AG370" s="24">
        <v>0</v>
      </c>
      <c r="AH370" s="24">
        <v>1</v>
      </c>
      <c r="AI370" s="24">
        <v>100</v>
      </c>
      <c r="AJ370" s="24">
        <v>0</v>
      </c>
      <c r="AK370" s="24">
        <v>1</v>
      </c>
      <c r="AL370" s="24">
        <v>0.5</v>
      </c>
      <c r="AM370" s="24">
        <v>0.5</v>
      </c>
      <c r="AN370" s="24">
        <v>0</v>
      </c>
      <c r="AO370" s="24">
        <v>0</v>
      </c>
      <c r="AP370" s="24">
        <v>0</v>
      </c>
      <c r="AQ370" s="24">
        <v>0.01</v>
      </c>
      <c r="AR370" s="24">
        <v>0.01</v>
      </c>
      <c r="AS370" s="24">
        <v>0</v>
      </c>
      <c r="AT370" s="24">
        <v>0</v>
      </c>
      <c r="AU370" s="24">
        <v>0</v>
      </c>
      <c r="AV370" s="24">
        <v>0</v>
      </c>
      <c r="AW370" s="24">
        <v>0.2</v>
      </c>
      <c r="AX370" s="24">
        <v>0</v>
      </c>
      <c r="AY370" s="24">
        <v>0</v>
      </c>
      <c r="AZ370" s="24">
        <v>0</v>
      </c>
      <c r="BA370" s="24">
        <v>0.04</v>
      </c>
      <c r="BB370" s="24">
        <v>0</v>
      </c>
      <c r="BC370" s="22">
        <v>0.05</v>
      </c>
      <c r="BD370" s="22">
        <v>0.05</v>
      </c>
      <c r="BE370" s="24">
        <v>7.4999999999999997E-2</v>
      </c>
      <c r="BF370" s="24">
        <v>5.0000000000000001E-3</v>
      </c>
      <c r="BG370" s="24">
        <v>0</v>
      </c>
      <c r="BH370" s="24">
        <v>0</v>
      </c>
      <c r="BI370" s="24">
        <v>0</v>
      </c>
      <c r="BJ370" s="24">
        <v>1.8749999999999999E-2</v>
      </c>
      <c r="BK370" s="24">
        <v>1.25E-3</v>
      </c>
      <c r="BL370" s="24">
        <v>0</v>
      </c>
      <c r="BM370" s="24">
        <v>0</v>
      </c>
      <c r="BN370" s="24">
        <v>0</v>
      </c>
      <c r="BO370" s="24">
        <v>0.1</v>
      </c>
      <c r="BP370" s="24">
        <v>0.1</v>
      </c>
      <c r="BQ370" s="24">
        <v>0</v>
      </c>
      <c r="BR370" s="24">
        <v>0</v>
      </c>
      <c r="BS370" s="24">
        <v>0</v>
      </c>
      <c r="BT370" s="24">
        <v>0.04</v>
      </c>
      <c r="BU370" s="29">
        <v>0.1</v>
      </c>
      <c r="BV370" s="23">
        <f>BT370/(BT370+BU370)</f>
        <v>0.2857142857142857</v>
      </c>
      <c r="BW370" s="23">
        <f>SQRT((BT370*BU370)/((BT370+BU370)^2*(BT370+BU370+1)))</f>
        <v>0.42310634125649449</v>
      </c>
      <c r="BX370" s="24">
        <v>0.25</v>
      </c>
      <c r="BY370" s="24">
        <v>0.25</v>
      </c>
      <c r="BZ370" s="24">
        <v>0.25</v>
      </c>
      <c r="CA370" s="24">
        <v>0.25</v>
      </c>
      <c r="CB370" s="28" t="s">
        <v>59</v>
      </c>
      <c r="CC370" s="24">
        <v>600</v>
      </c>
    </row>
    <row r="371" spans="1:81" s="24" customFormat="1" x14ac:dyDescent="0.2">
      <c r="A371" s="30">
        <f t="shared" si="5"/>
        <v>370</v>
      </c>
      <c r="B371" s="24">
        <v>100</v>
      </c>
      <c r="C371" s="24">
        <v>100</v>
      </c>
      <c r="D371" s="24">
        <v>5</v>
      </c>
      <c r="E371" s="24">
        <v>5</v>
      </c>
      <c r="F371" s="19" t="s">
        <v>80</v>
      </c>
      <c r="G371" s="19">
        <f>IF(F371="rectangle",B371*C371,IF(F371="hook",B371*C371-(D371*E371),IF(F371="eight",B371*C371-2*(D371*E371),IF(F371="tee",B371*C371-2*(D371*E371),IF(F371="cross",B371*C371-4*(D371*E371),"ERROR")))))</f>
        <v>10000</v>
      </c>
      <c r="H371" s="19" t="s">
        <v>85</v>
      </c>
      <c r="I371" s="19">
        <f>B371/C371</f>
        <v>1</v>
      </c>
      <c r="J371" s="22">
        <v>1</v>
      </c>
      <c r="K371" s="24">
        <v>125</v>
      </c>
      <c r="L371" s="24">
        <v>4</v>
      </c>
      <c r="M371" s="25">
        <v>4</v>
      </c>
      <c r="N371" s="22">
        <f>M371/4</f>
        <v>1</v>
      </c>
      <c r="O371" s="19">
        <f>M371/N371</f>
        <v>4</v>
      </c>
      <c r="P371" s="26">
        <v>15</v>
      </c>
      <c r="Q371" s="30">
        <f>P371</f>
        <v>15</v>
      </c>
      <c r="R371" s="20">
        <f>AA371/V371</f>
        <v>100</v>
      </c>
      <c r="S371" s="27">
        <v>5</v>
      </c>
      <c r="T371" s="30">
        <f>S371</f>
        <v>5</v>
      </c>
      <c r="U371" s="20">
        <f>AB371/W371</f>
        <v>100</v>
      </c>
      <c r="V371" s="19">
        <f>ROUND((Q371/100)*G371,0)</f>
        <v>1500</v>
      </c>
      <c r="W371" s="19">
        <f>ROUND(((T371/100)*G371)/J371,0)</f>
        <v>500</v>
      </c>
      <c r="X371" s="19">
        <v>0</v>
      </c>
      <c r="Y371" s="19">
        <v>0</v>
      </c>
      <c r="Z371" s="19">
        <v>0</v>
      </c>
      <c r="AA371" s="20">
        <f>G371*P371</f>
        <v>150000</v>
      </c>
      <c r="AB371" s="20">
        <f>(G371*S371)/J371</f>
        <v>50000</v>
      </c>
      <c r="AC371" s="20">
        <v>0</v>
      </c>
      <c r="AD371" s="20">
        <v>0</v>
      </c>
      <c r="AE371" s="20">
        <v>0</v>
      </c>
      <c r="AF371" s="24">
        <v>100</v>
      </c>
      <c r="AG371" s="24">
        <v>0</v>
      </c>
      <c r="AH371" s="24">
        <v>1</v>
      </c>
      <c r="AI371" s="24">
        <v>100</v>
      </c>
      <c r="AJ371" s="24">
        <v>0</v>
      </c>
      <c r="AK371" s="24">
        <v>1</v>
      </c>
      <c r="AL371" s="24">
        <v>0.5</v>
      </c>
      <c r="AM371" s="24">
        <v>0.5</v>
      </c>
      <c r="AN371" s="24">
        <v>0</v>
      </c>
      <c r="AO371" s="24">
        <v>0</v>
      </c>
      <c r="AP371" s="24">
        <v>0</v>
      </c>
      <c r="AQ371" s="24">
        <v>0.01</v>
      </c>
      <c r="AR371" s="24">
        <v>0.01</v>
      </c>
      <c r="AS371" s="24">
        <v>0</v>
      </c>
      <c r="AT371" s="24">
        <v>0</v>
      </c>
      <c r="AU371" s="24">
        <v>0</v>
      </c>
      <c r="AV371" s="24">
        <v>0</v>
      </c>
      <c r="AW371" s="24">
        <v>0.2</v>
      </c>
      <c r="AX371" s="24">
        <v>0</v>
      </c>
      <c r="AY371" s="24">
        <v>0</v>
      </c>
      <c r="AZ371" s="24">
        <v>0</v>
      </c>
      <c r="BA371" s="24">
        <v>0.04</v>
      </c>
      <c r="BB371" s="24">
        <v>0</v>
      </c>
      <c r="BC371" s="22">
        <v>0.05</v>
      </c>
      <c r="BD371" s="22">
        <v>0.05</v>
      </c>
      <c r="BE371" s="24">
        <v>7.4999999999999997E-2</v>
      </c>
      <c r="BF371" s="24">
        <v>5.0000000000000001E-3</v>
      </c>
      <c r="BG371" s="24">
        <v>0</v>
      </c>
      <c r="BH371" s="24">
        <v>0</v>
      </c>
      <c r="BI371" s="24">
        <v>0</v>
      </c>
      <c r="BJ371" s="24">
        <v>1.8749999999999999E-2</v>
      </c>
      <c r="BK371" s="24">
        <v>1.25E-3</v>
      </c>
      <c r="BL371" s="24">
        <v>0</v>
      </c>
      <c r="BM371" s="24">
        <v>0</v>
      </c>
      <c r="BN371" s="24">
        <v>0</v>
      </c>
      <c r="BO371" s="24">
        <v>0.1</v>
      </c>
      <c r="BP371" s="24">
        <v>0.1</v>
      </c>
      <c r="BQ371" s="24">
        <v>0</v>
      </c>
      <c r="BR371" s="24">
        <v>0</v>
      </c>
      <c r="BS371" s="24">
        <v>0</v>
      </c>
      <c r="BT371" s="24">
        <v>0.04</v>
      </c>
      <c r="BU371" s="29">
        <v>4</v>
      </c>
      <c r="BV371" s="23">
        <f>BT371/(BT371+BU371)</f>
        <v>9.9009900990099011E-3</v>
      </c>
      <c r="BW371" s="23">
        <f>SQRT((BT371*BU371)/((BT371+BU371)^2*(BT371+BU371+1)))</f>
        <v>4.410251516706673E-2</v>
      </c>
      <c r="BX371" s="24">
        <v>0.25</v>
      </c>
      <c r="BY371" s="24">
        <v>0.25</v>
      </c>
      <c r="BZ371" s="24">
        <v>0.25</v>
      </c>
      <c r="CA371" s="24">
        <v>0.25</v>
      </c>
      <c r="CB371" s="28" t="s">
        <v>59</v>
      </c>
      <c r="CC371" s="24">
        <v>600</v>
      </c>
    </row>
    <row r="372" spans="1:81" s="24" customFormat="1" x14ac:dyDescent="0.2">
      <c r="A372" s="30">
        <f t="shared" si="5"/>
        <v>371</v>
      </c>
      <c r="B372" s="24">
        <v>100</v>
      </c>
      <c r="C372" s="24">
        <v>100</v>
      </c>
      <c r="D372" s="24">
        <v>5</v>
      </c>
      <c r="E372" s="24">
        <v>5</v>
      </c>
      <c r="F372" s="19" t="s">
        <v>80</v>
      </c>
      <c r="G372" s="19">
        <f>IF(F372="rectangle",B372*C372,IF(F372="hook",B372*C372-(D372*E372),IF(F372="eight",B372*C372-2*(D372*E372),IF(F372="tee",B372*C372-2*(D372*E372),IF(F372="cross",B372*C372-4*(D372*E372),"ERROR")))))</f>
        <v>10000</v>
      </c>
      <c r="H372" s="19" t="s">
        <v>85</v>
      </c>
      <c r="I372" s="19">
        <f>B372/C372</f>
        <v>1</v>
      </c>
      <c r="J372" s="22">
        <v>1</v>
      </c>
      <c r="K372" s="24">
        <v>125</v>
      </c>
      <c r="L372" s="24">
        <v>4</v>
      </c>
      <c r="M372" s="25">
        <v>4</v>
      </c>
      <c r="N372" s="22">
        <f>M372/4</f>
        <v>1</v>
      </c>
      <c r="O372" s="19">
        <f>M372/N372</f>
        <v>4</v>
      </c>
      <c r="P372" s="26">
        <v>15</v>
      </c>
      <c r="Q372" s="30">
        <f>P372</f>
        <v>15</v>
      </c>
      <c r="R372" s="20">
        <f>AA372/V372</f>
        <v>100</v>
      </c>
      <c r="S372" s="27">
        <v>5</v>
      </c>
      <c r="T372" s="30">
        <f>S372</f>
        <v>5</v>
      </c>
      <c r="U372" s="20">
        <f>AB372/W372</f>
        <v>100</v>
      </c>
      <c r="V372" s="19">
        <f>ROUND((Q372/100)*G372,0)</f>
        <v>1500</v>
      </c>
      <c r="W372" s="19">
        <f>ROUND(((T372/100)*G372)/J372,0)</f>
        <v>500</v>
      </c>
      <c r="X372" s="19">
        <v>0</v>
      </c>
      <c r="Y372" s="19">
        <v>0</v>
      </c>
      <c r="Z372" s="19">
        <v>0</v>
      </c>
      <c r="AA372" s="20">
        <f>G372*P372</f>
        <v>150000</v>
      </c>
      <c r="AB372" s="20">
        <f>(G372*S372)/J372</f>
        <v>50000</v>
      </c>
      <c r="AC372" s="20">
        <v>0</v>
      </c>
      <c r="AD372" s="20">
        <v>0</v>
      </c>
      <c r="AE372" s="20">
        <v>0</v>
      </c>
      <c r="AF372" s="24">
        <v>100</v>
      </c>
      <c r="AG372" s="24">
        <v>0</v>
      </c>
      <c r="AH372" s="24">
        <v>1</v>
      </c>
      <c r="AI372" s="24">
        <v>100</v>
      </c>
      <c r="AJ372" s="24">
        <v>0</v>
      </c>
      <c r="AK372" s="24">
        <v>1</v>
      </c>
      <c r="AL372" s="24">
        <v>0.5</v>
      </c>
      <c r="AM372" s="24">
        <v>0.5</v>
      </c>
      <c r="AN372" s="24">
        <v>0</v>
      </c>
      <c r="AO372" s="24">
        <v>0</v>
      </c>
      <c r="AP372" s="24">
        <v>0</v>
      </c>
      <c r="AQ372" s="24">
        <v>0.01</v>
      </c>
      <c r="AR372" s="24">
        <v>0.01</v>
      </c>
      <c r="AS372" s="24">
        <v>0</v>
      </c>
      <c r="AT372" s="24">
        <v>0</v>
      </c>
      <c r="AU372" s="24">
        <v>0</v>
      </c>
      <c r="AV372" s="24">
        <v>0</v>
      </c>
      <c r="AW372" s="24">
        <v>0.2</v>
      </c>
      <c r="AX372" s="24">
        <v>0</v>
      </c>
      <c r="AY372" s="24">
        <v>0</v>
      </c>
      <c r="AZ372" s="24">
        <v>0</v>
      </c>
      <c r="BA372" s="24">
        <v>0.04</v>
      </c>
      <c r="BB372" s="24">
        <v>0</v>
      </c>
      <c r="BC372" s="22">
        <v>0.05</v>
      </c>
      <c r="BD372" s="22">
        <v>0.05</v>
      </c>
      <c r="BE372" s="24">
        <v>7.4999999999999997E-2</v>
      </c>
      <c r="BF372" s="24">
        <v>5.0000000000000001E-3</v>
      </c>
      <c r="BG372" s="24">
        <v>0</v>
      </c>
      <c r="BH372" s="24">
        <v>0</v>
      </c>
      <c r="BI372" s="24">
        <v>0</v>
      </c>
      <c r="BJ372" s="24">
        <v>1.8749999999999999E-2</v>
      </c>
      <c r="BK372" s="24">
        <v>1.25E-3</v>
      </c>
      <c r="BL372" s="24">
        <v>0</v>
      </c>
      <c r="BM372" s="24">
        <v>0</v>
      </c>
      <c r="BN372" s="24">
        <v>0</v>
      </c>
      <c r="BO372" s="24">
        <v>0.1</v>
      </c>
      <c r="BP372" s="24">
        <v>0.1</v>
      </c>
      <c r="BQ372" s="24">
        <v>0</v>
      </c>
      <c r="BR372" s="24">
        <v>0</v>
      </c>
      <c r="BS372" s="24">
        <v>0</v>
      </c>
      <c r="BT372" s="24">
        <v>0.04</v>
      </c>
      <c r="BU372" s="29">
        <v>0.2</v>
      </c>
      <c r="BV372" s="23">
        <f>BT372/(BT372+BU372)</f>
        <v>0.16666666666666666</v>
      </c>
      <c r="BW372" s="23">
        <f>SQRT((BT372*BU372)/((BT372+BU372)^2*(BT372+BU372+1)))</f>
        <v>0.33467472037604118</v>
      </c>
      <c r="BX372" s="24">
        <v>0.25</v>
      </c>
      <c r="BY372" s="24">
        <v>0.25</v>
      </c>
      <c r="BZ372" s="24">
        <v>0.25</v>
      </c>
      <c r="CA372" s="24">
        <v>0.25</v>
      </c>
      <c r="CB372" s="28" t="s">
        <v>59</v>
      </c>
      <c r="CC372" s="24">
        <v>600</v>
      </c>
    </row>
    <row r="373" spans="1:81" s="24" customFormat="1" x14ac:dyDescent="0.2">
      <c r="A373" s="30">
        <f t="shared" si="5"/>
        <v>372</v>
      </c>
      <c r="B373" s="24">
        <v>100</v>
      </c>
      <c r="C373" s="24">
        <v>100</v>
      </c>
      <c r="D373" s="24">
        <v>5</v>
      </c>
      <c r="E373" s="24">
        <v>5</v>
      </c>
      <c r="F373" s="19" t="s">
        <v>80</v>
      </c>
      <c r="G373" s="19">
        <f>IF(F373="rectangle",B373*C373,IF(F373="hook",B373*C373-(D373*E373),IF(F373="eight",B373*C373-2*(D373*E373),IF(F373="tee",B373*C373-2*(D373*E373),IF(F373="cross",B373*C373-4*(D373*E373),"ERROR")))))</f>
        <v>10000</v>
      </c>
      <c r="H373" s="19" t="s">
        <v>85</v>
      </c>
      <c r="I373" s="19">
        <f>B373/C373</f>
        <v>1</v>
      </c>
      <c r="J373" s="22">
        <v>1</v>
      </c>
      <c r="K373" s="24">
        <v>125</v>
      </c>
      <c r="L373" s="24">
        <v>4</v>
      </c>
      <c r="M373" s="25">
        <v>4</v>
      </c>
      <c r="N373" s="22">
        <f>M373/4</f>
        <v>1</v>
      </c>
      <c r="O373" s="19">
        <f>M373/N373</f>
        <v>4</v>
      </c>
      <c r="P373" s="26">
        <v>15</v>
      </c>
      <c r="Q373" s="30">
        <f>P373</f>
        <v>15</v>
      </c>
      <c r="R373" s="20">
        <f>AA373/V373</f>
        <v>100</v>
      </c>
      <c r="S373" s="27">
        <v>5</v>
      </c>
      <c r="T373" s="30">
        <f>S373</f>
        <v>5</v>
      </c>
      <c r="U373" s="20">
        <f>AB373/W373</f>
        <v>100</v>
      </c>
      <c r="V373" s="19">
        <f>ROUND((Q373/100)*G373,0)</f>
        <v>1500</v>
      </c>
      <c r="W373" s="19">
        <f>ROUND(((T373/100)*G373)/J373,0)</f>
        <v>500</v>
      </c>
      <c r="X373" s="19">
        <v>0</v>
      </c>
      <c r="Y373" s="19">
        <v>0</v>
      </c>
      <c r="Z373" s="19">
        <v>0</v>
      </c>
      <c r="AA373" s="20">
        <f>G373*P373</f>
        <v>150000</v>
      </c>
      <c r="AB373" s="20">
        <f>(G373*S373)/J373</f>
        <v>50000</v>
      </c>
      <c r="AC373" s="20">
        <v>0</v>
      </c>
      <c r="AD373" s="20">
        <v>0</v>
      </c>
      <c r="AE373" s="20">
        <v>0</v>
      </c>
      <c r="AF373" s="24">
        <v>100</v>
      </c>
      <c r="AG373" s="24">
        <v>0</v>
      </c>
      <c r="AH373" s="24">
        <v>1</v>
      </c>
      <c r="AI373" s="24">
        <v>100</v>
      </c>
      <c r="AJ373" s="24">
        <v>0</v>
      </c>
      <c r="AK373" s="24">
        <v>1</v>
      </c>
      <c r="AL373" s="24">
        <v>0.5</v>
      </c>
      <c r="AM373" s="24">
        <v>0.5</v>
      </c>
      <c r="AN373" s="24">
        <v>0</v>
      </c>
      <c r="AO373" s="24">
        <v>0</v>
      </c>
      <c r="AP373" s="24">
        <v>0</v>
      </c>
      <c r="AQ373" s="24">
        <v>0.01</v>
      </c>
      <c r="AR373" s="24">
        <v>0.01</v>
      </c>
      <c r="AS373" s="24">
        <v>0</v>
      </c>
      <c r="AT373" s="24">
        <v>0</v>
      </c>
      <c r="AU373" s="24">
        <v>0</v>
      </c>
      <c r="AV373" s="24">
        <v>0</v>
      </c>
      <c r="AW373" s="24">
        <v>0.2</v>
      </c>
      <c r="AX373" s="24">
        <v>0</v>
      </c>
      <c r="AY373" s="24">
        <v>0</v>
      </c>
      <c r="AZ373" s="24">
        <v>0</v>
      </c>
      <c r="BA373" s="24">
        <v>0.04</v>
      </c>
      <c r="BB373" s="24">
        <v>0</v>
      </c>
      <c r="BC373" s="22">
        <v>0.05</v>
      </c>
      <c r="BD373" s="22">
        <v>0.05</v>
      </c>
      <c r="BE373" s="24">
        <v>7.4999999999999997E-2</v>
      </c>
      <c r="BF373" s="24">
        <v>5.0000000000000001E-3</v>
      </c>
      <c r="BG373" s="24">
        <v>0</v>
      </c>
      <c r="BH373" s="24">
        <v>0</v>
      </c>
      <c r="BI373" s="24">
        <v>0</v>
      </c>
      <c r="BJ373" s="24">
        <v>1.8749999999999999E-2</v>
      </c>
      <c r="BK373" s="24">
        <v>1.25E-3</v>
      </c>
      <c r="BL373" s="24">
        <v>0</v>
      </c>
      <c r="BM373" s="24">
        <v>0</v>
      </c>
      <c r="BN373" s="24">
        <v>0</v>
      </c>
      <c r="BO373" s="24">
        <v>0.1</v>
      </c>
      <c r="BP373" s="24">
        <v>0.1</v>
      </c>
      <c r="BQ373" s="24">
        <v>0</v>
      </c>
      <c r="BR373" s="24">
        <v>0</v>
      </c>
      <c r="BS373" s="24">
        <v>0</v>
      </c>
      <c r="BT373" s="24">
        <v>0.04</v>
      </c>
      <c r="BU373" s="29">
        <v>0.1</v>
      </c>
      <c r="BV373" s="23">
        <f>BT373/(BT373+BU373)</f>
        <v>0.2857142857142857</v>
      </c>
      <c r="BW373" s="23">
        <f>SQRT((BT373*BU373)/((BT373+BU373)^2*(BT373+BU373+1)))</f>
        <v>0.42310634125649449</v>
      </c>
      <c r="BX373" s="24">
        <v>0.25</v>
      </c>
      <c r="BY373" s="24">
        <v>0.25</v>
      </c>
      <c r="BZ373" s="24">
        <v>0.25</v>
      </c>
      <c r="CA373" s="24">
        <v>0.25</v>
      </c>
      <c r="CB373" s="28" t="s">
        <v>59</v>
      </c>
      <c r="CC373" s="24">
        <v>600</v>
      </c>
    </row>
    <row r="374" spans="1:81" s="24" customFormat="1" x14ac:dyDescent="0.2">
      <c r="A374" s="30">
        <f t="shared" si="5"/>
        <v>373</v>
      </c>
      <c r="B374" s="24">
        <v>100</v>
      </c>
      <c r="C374" s="24">
        <v>100</v>
      </c>
      <c r="D374" s="24">
        <v>5</v>
      </c>
      <c r="E374" s="24">
        <v>5</v>
      </c>
      <c r="F374" s="19" t="s">
        <v>80</v>
      </c>
      <c r="G374" s="19">
        <f>IF(F374="rectangle",B374*C374,IF(F374="hook",B374*C374-(D374*E374),IF(F374="eight",B374*C374-2*(D374*E374),IF(F374="tee",B374*C374-2*(D374*E374),IF(F374="cross",B374*C374-4*(D374*E374),"ERROR")))))</f>
        <v>10000</v>
      </c>
      <c r="H374" s="19" t="s">
        <v>85</v>
      </c>
      <c r="I374" s="19">
        <f>B374/C374</f>
        <v>1</v>
      </c>
      <c r="J374" s="22">
        <v>1</v>
      </c>
      <c r="K374" s="24">
        <v>125</v>
      </c>
      <c r="L374" s="24">
        <v>4</v>
      </c>
      <c r="M374" s="25">
        <v>4</v>
      </c>
      <c r="N374" s="22">
        <f>M374/4</f>
        <v>1</v>
      </c>
      <c r="O374" s="19">
        <f>M374/N374</f>
        <v>4</v>
      </c>
      <c r="P374" s="26">
        <v>15</v>
      </c>
      <c r="Q374" s="30">
        <f>P374</f>
        <v>15</v>
      </c>
      <c r="R374" s="20">
        <f>AA374/V374</f>
        <v>100</v>
      </c>
      <c r="S374" s="27">
        <v>15</v>
      </c>
      <c r="T374" s="30">
        <f>S374</f>
        <v>15</v>
      </c>
      <c r="U374" s="20">
        <f>AB374/W374</f>
        <v>100</v>
      </c>
      <c r="V374" s="19">
        <f>ROUND((Q374/100)*G374,0)</f>
        <v>1500</v>
      </c>
      <c r="W374" s="19">
        <f>ROUND(((T374/100)*G374)/J374,0)</f>
        <v>1500</v>
      </c>
      <c r="X374" s="19">
        <v>0</v>
      </c>
      <c r="Y374" s="19">
        <v>0</v>
      </c>
      <c r="Z374" s="19">
        <v>0</v>
      </c>
      <c r="AA374" s="20">
        <f>G374*P374</f>
        <v>150000</v>
      </c>
      <c r="AB374" s="20">
        <f>(G374*S374)/J374</f>
        <v>150000</v>
      </c>
      <c r="AC374" s="20">
        <v>0</v>
      </c>
      <c r="AD374" s="20">
        <v>0</v>
      </c>
      <c r="AE374" s="20">
        <v>0</v>
      </c>
      <c r="AF374" s="24">
        <v>100</v>
      </c>
      <c r="AG374" s="24">
        <v>0</v>
      </c>
      <c r="AH374" s="24">
        <v>1</v>
      </c>
      <c r="AI374" s="24">
        <v>100</v>
      </c>
      <c r="AJ374" s="24">
        <v>0</v>
      </c>
      <c r="AK374" s="24">
        <v>1</v>
      </c>
      <c r="AL374" s="24">
        <v>0.5</v>
      </c>
      <c r="AM374" s="24">
        <v>0.5</v>
      </c>
      <c r="AN374" s="24">
        <v>0</v>
      </c>
      <c r="AO374" s="24">
        <v>0</v>
      </c>
      <c r="AP374" s="24">
        <v>0</v>
      </c>
      <c r="AQ374" s="24">
        <v>0.01</v>
      </c>
      <c r="AR374" s="24">
        <v>0.01</v>
      </c>
      <c r="AS374" s="24">
        <v>0</v>
      </c>
      <c r="AT374" s="24">
        <v>0</v>
      </c>
      <c r="AU374" s="24">
        <v>0</v>
      </c>
      <c r="AV374" s="24">
        <v>0</v>
      </c>
      <c r="AW374" s="24">
        <v>0.2</v>
      </c>
      <c r="AX374" s="24">
        <v>0</v>
      </c>
      <c r="AY374" s="24">
        <v>0</v>
      </c>
      <c r="AZ374" s="24">
        <v>0</v>
      </c>
      <c r="BA374" s="24">
        <v>0.04</v>
      </c>
      <c r="BB374" s="24">
        <v>0</v>
      </c>
      <c r="BC374" s="22">
        <v>0.05</v>
      </c>
      <c r="BD374" s="22">
        <v>0.05</v>
      </c>
      <c r="BE374" s="24">
        <v>7.4999999999999997E-2</v>
      </c>
      <c r="BF374" s="24">
        <v>5.0000000000000001E-3</v>
      </c>
      <c r="BG374" s="24">
        <v>0</v>
      </c>
      <c r="BH374" s="24">
        <v>0</v>
      </c>
      <c r="BI374" s="24">
        <v>0</v>
      </c>
      <c r="BJ374" s="24">
        <v>1.8749999999999999E-2</v>
      </c>
      <c r="BK374" s="24">
        <v>1.25E-3</v>
      </c>
      <c r="BL374" s="24">
        <v>0</v>
      </c>
      <c r="BM374" s="24">
        <v>0</v>
      </c>
      <c r="BN374" s="24">
        <v>0</v>
      </c>
      <c r="BO374" s="24">
        <v>0.1</v>
      </c>
      <c r="BP374" s="24">
        <v>0.1</v>
      </c>
      <c r="BQ374" s="24">
        <v>0</v>
      </c>
      <c r="BR374" s="24">
        <v>0</v>
      </c>
      <c r="BS374" s="24">
        <v>0</v>
      </c>
      <c r="BT374" s="24">
        <v>0.04</v>
      </c>
      <c r="BU374" s="29">
        <v>4</v>
      </c>
      <c r="BV374" s="23">
        <f>BT374/(BT374+BU374)</f>
        <v>9.9009900990099011E-3</v>
      </c>
      <c r="BW374" s="23">
        <f>SQRT((BT374*BU374)/((BT374+BU374)^2*(BT374+BU374+1)))</f>
        <v>4.410251516706673E-2</v>
      </c>
      <c r="BX374" s="24">
        <v>0.25</v>
      </c>
      <c r="BY374" s="24">
        <v>0.25</v>
      </c>
      <c r="BZ374" s="24">
        <v>0.25</v>
      </c>
      <c r="CA374" s="24">
        <v>0.25</v>
      </c>
      <c r="CB374" s="28" t="s">
        <v>59</v>
      </c>
      <c r="CC374" s="24">
        <v>600</v>
      </c>
    </row>
    <row r="375" spans="1:81" s="24" customFormat="1" x14ac:dyDescent="0.2">
      <c r="A375" s="30">
        <f t="shared" si="5"/>
        <v>374</v>
      </c>
      <c r="B375" s="24">
        <v>100</v>
      </c>
      <c r="C375" s="24">
        <v>100</v>
      </c>
      <c r="D375" s="24">
        <v>5</v>
      </c>
      <c r="E375" s="24">
        <v>5</v>
      </c>
      <c r="F375" s="19" t="s">
        <v>80</v>
      </c>
      <c r="G375" s="19">
        <f>IF(F375="rectangle",B375*C375,IF(F375="hook",B375*C375-(D375*E375),IF(F375="eight",B375*C375-2*(D375*E375),IF(F375="tee",B375*C375-2*(D375*E375),IF(F375="cross",B375*C375-4*(D375*E375),"ERROR")))))</f>
        <v>10000</v>
      </c>
      <c r="H375" s="19" t="s">
        <v>85</v>
      </c>
      <c r="I375" s="19">
        <f>B375/C375</f>
        <v>1</v>
      </c>
      <c r="J375" s="22">
        <v>1</v>
      </c>
      <c r="K375" s="24">
        <v>125</v>
      </c>
      <c r="L375" s="24">
        <v>4</v>
      </c>
      <c r="M375" s="25">
        <v>4</v>
      </c>
      <c r="N375" s="22">
        <f>M375/4</f>
        <v>1</v>
      </c>
      <c r="O375" s="19">
        <f>M375/N375</f>
        <v>4</v>
      </c>
      <c r="P375" s="26">
        <v>15</v>
      </c>
      <c r="Q375" s="30">
        <f>P375</f>
        <v>15</v>
      </c>
      <c r="R375" s="20">
        <f>AA375/V375</f>
        <v>100</v>
      </c>
      <c r="S375" s="27">
        <v>15</v>
      </c>
      <c r="T375" s="30">
        <f>S375</f>
        <v>15</v>
      </c>
      <c r="U375" s="20">
        <f>AB375/W375</f>
        <v>100</v>
      </c>
      <c r="V375" s="19">
        <f>ROUND((Q375/100)*G375,0)</f>
        <v>1500</v>
      </c>
      <c r="W375" s="19">
        <f>ROUND(((T375/100)*G375)/J375,0)</f>
        <v>1500</v>
      </c>
      <c r="X375" s="19">
        <v>0</v>
      </c>
      <c r="Y375" s="19">
        <v>0</v>
      </c>
      <c r="Z375" s="19">
        <v>0</v>
      </c>
      <c r="AA375" s="20">
        <f>G375*P375</f>
        <v>150000</v>
      </c>
      <c r="AB375" s="20">
        <f>(G375*S375)/J375</f>
        <v>150000</v>
      </c>
      <c r="AC375" s="20">
        <v>0</v>
      </c>
      <c r="AD375" s="20">
        <v>0</v>
      </c>
      <c r="AE375" s="20">
        <v>0</v>
      </c>
      <c r="AF375" s="24">
        <v>100</v>
      </c>
      <c r="AG375" s="24">
        <v>0</v>
      </c>
      <c r="AH375" s="24">
        <v>1</v>
      </c>
      <c r="AI375" s="24">
        <v>100</v>
      </c>
      <c r="AJ375" s="24">
        <v>0</v>
      </c>
      <c r="AK375" s="24">
        <v>1</v>
      </c>
      <c r="AL375" s="24">
        <v>0.5</v>
      </c>
      <c r="AM375" s="24">
        <v>0.5</v>
      </c>
      <c r="AN375" s="24">
        <v>0</v>
      </c>
      <c r="AO375" s="24">
        <v>0</v>
      </c>
      <c r="AP375" s="24">
        <v>0</v>
      </c>
      <c r="AQ375" s="24">
        <v>0.01</v>
      </c>
      <c r="AR375" s="24">
        <v>0.01</v>
      </c>
      <c r="AS375" s="24">
        <v>0</v>
      </c>
      <c r="AT375" s="24">
        <v>0</v>
      </c>
      <c r="AU375" s="24">
        <v>0</v>
      </c>
      <c r="AV375" s="24">
        <v>0</v>
      </c>
      <c r="AW375" s="24">
        <v>0.2</v>
      </c>
      <c r="AX375" s="24">
        <v>0</v>
      </c>
      <c r="AY375" s="24">
        <v>0</v>
      </c>
      <c r="AZ375" s="24">
        <v>0</v>
      </c>
      <c r="BA375" s="24">
        <v>0.04</v>
      </c>
      <c r="BB375" s="24">
        <v>0</v>
      </c>
      <c r="BC375" s="22">
        <v>0.05</v>
      </c>
      <c r="BD375" s="22">
        <v>0.05</v>
      </c>
      <c r="BE375" s="24">
        <v>7.4999999999999997E-2</v>
      </c>
      <c r="BF375" s="24">
        <v>5.0000000000000001E-3</v>
      </c>
      <c r="BG375" s="24">
        <v>0</v>
      </c>
      <c r="BH375" s="24">
        <v>0</v>
      </c>
      <c r="BI375" s="24">
        <v>0</v>
      </c>
      <c r="BJ375" s="24">
        <v>1.8749999999999999E-2</v>
      </c>
      <c r="BK375" s="24">
        <v>1.25E-3</v>
      </c>
      <c r="BL375" s="24">
        <v>0</v>
      </c>
      <c r="BM375" s="24">
        <v>0</v>
      </c>
      <c r="BN375" s="24">
        <v>0</v>
      </c>
      <c r="BO375" s="24">
        <v>0.1</v>
      </c>
      <c r="BP375" s="24">
        <v>0.1</v>
      </c>
      <c r="BQ375" s="24">
        <v>0</v>
      </c>
      <c r="BR375" s="24">
        <v>0</v>
      </c>
      <c r="BS375" s="24">
        <v>0</v>
      </c>
      <c r="BT375" s="24">
        <v>0.04</v>
      </c>
      <c r="BU375" s="29">
        <v>0.2</v>
      </c>
      <c r="BV375" s="23">
        <f>BT375/(BT375+BU375)</f>
        <v>0.16666666666666666</v>
      </c>
      <c r="BW375" s="23">
        <f>SQRT((BT375*BU375)/((BT375+BU375)^2*(BT375+BU375+1)))</f>
        <v>0.33467472037604118</v>
      </c>
      <c r="BX375" s="24">
        <v>0.25</v>
      </c>
      <c r="BY375" s="24">
        <v>0.25</v>
      </c>
      <c r="BZ375" s="24">
        <v>0.25</v>
      </c>
      <c r="CA375" s="24">
        <v>0.25</v>
      </c>
      <c r="CB375" s="28" t="s">
        <v>59</v>
      </c>
      <c r="CC375" s="24">
        <v>600</v>
      </c>
    </row>
    <row r="376" spans="1:81" s="24" customFormat="1" x14ac:dyDescent="0.2">
      <c r="A376" s="30">
        <f t="shared" si="5"/>
        <v>375</v>
      </c>
      <c r="B376" s="24">
        <v>100</v>
      </c>
      <c r="C376" s="24">
        <v>100</v>
      </c>
      <c r="D376" s="24">
        <v>5</v>
      </c>
      <c r="E376" s="24">
        <v>5</v>
      </c>
      <c r="F376" s="19" t="s">
        <v>80</v>
      </c>
      <c r="G376" s="19">
        <f>IF(F376="rectangle",B376*C376,IF(F376="hook",B376*C376-(D376*E376),IF(F376="eight",B376*C376-2*(D376*E376),IF(F376="tee",B376*C376-2*(D376*E376),IF(F376="cross",B376*C376-4*(D376*E376),"ERROR")))))</f>
        <v>10000</v>
      </c>
      <c r="H376" s="19" t="s">
        <v>85</v>
      </c>
      <c r="I376" s="19">
        <f>B376/C376</f>
        <v>1</v>
      </c>
      <c r="J376" s="22">
        <v>1</v>
      </c>
      <c r="K376" s="24">
        <v>125</v>
      </c>
      <c r="L376" s="24">
        <v>4</v>
      </c>
      <c r="M376" s="25">
        <v>4</v>
      </c>
      <c r="N376" s="22">
        <f>M376/4</f>
        <v>1</v>
      </c>
      <c r="O376" s="19">
        <f>M376/N376</f>
        <v>4</v>
      </c>
      <c r="P376" s="26">
        <v>15</v>
      </c>
      <c r="Q376" s="30">
        <f>P376</f>
        <v>15</v>
      </c>
      <c r="R376" s="20">
        <f>AA376/V376</f>
        <v>100</v>
      </c>
      <c r="S376" s="27">
        <v>15</v>
      </c>
      <c r="T376" s="30">
        <f>S376</f>
        <v>15</v>
      </c>
      <c r="U376" s="20">
        <f>AB376/W376</f>
        <v>100</v>
      </c>
      <c r="V376" s="19">
        <f>ROUND((Q376/100)*G376,0)</f>
        <v>1500</v>
      </c>
      <c r="W376" s="19">
        <f>ROUND(((T376/100)*G376)/J376,0)</f>
        <v>1500</v>
      </c>
      <c r="X376" s="19">
        <v>0</v>
      </c>
      <c r="Y376" s="19">
        <v>0</v>
      </c>
      <c r="Z376" s="19">
        <v>0</v>
      </c>
      <c r="AA376" s="20">
        <f>G376*P376</f>
        <v>150000</v>
      </c>
      <c r="AB376" s="20">
        <f>(G376*S376)/J376</f>
        <v>150000</v>
      </c>
      <c r="AC376" s="20">
        <v>0</v>
      </c>
      <c r="AD376" s="20">
        <v>0</v>
      </c>
      <c r="AE376" s="20">
        <v>0</v>
      </c>
      <c r="AF376" s="24">
        <v>100</v>
      </c>
      <c r="AG376" s="24">
        <v>0</v>
      </c>
      <c r="AH376" s="24">
        <v>1</v>
      </c>
      <c r="AI376" s="24">
        <v>100</v>
      </c>
      <c r="AJ376" s="24">
        <v>0</v>
      </c>
      <c r="AK376" s="24">
        <v>1</v>
      </c>
      <c r="AL376" s="24">
        <v>0.5</v>
      </c>
      <c r="AM376" s="24">
        <v>0.5</v>
      </c>
      <c r="AN376" s="24">
        <v>0</v>
      </c>
      <c r="AO376" s="24">
        <v>0</v>
      </c>
      <c r="AP376" s="24">
        <v>0</v>
      </c>
      <c r="AQ376" s="24">
        <v>0.01</v>
      </c>
      <c r="AR376" s="24">
        <v>0.01</v>
      </c>
      <c r="AS376" s="24">
        <v>0</v>
      </c>
      <c r="AT376" s="24">
        <v>0</v>
      </c>
      <c r="AU376" s="24">
        <v>0</v>
      </c>
      <c r="AV376" s="24">
        <v>0</v>
      </c>
      <c r="AW376" s="24">
        <v>0.2</v>
      </c>
      <c r="AX376" s="24">
        <v>0</v>
      </c>
      <c r="AY376" s="24">
        <v>0</v>
      </c>
      <c r="AZ376" s="24">
        <v>0</v>
      </c>
      <c r="BA376" s="24">
        <v>0.04</v>
      </c>
      <c r="BB376" s="24">
        <v>0</v>
      </c>
      <c r="BC376" s="22">
        <v>0.05</v>
      </c>
      <c r="BD376" s="22">
        <v>0.05</v>
      </c>
      <c r="BE376" s="24">
        <v>7.4999999999999997E-2</v>
      </c>
      <c r="BF376" s="24">
        <v>5.0000000000000001E-3</v>
      </c>
      <c r="BG376" s="24">
        <v>0</v>
      </c>
      <c r="BH376" s="24">
        <v>0</v>
      </c>
      <c r="BI376" s="24">
        <v>0</v>
      </c>
      <c r="BJ376" s="24">
        <v>1.8749999999999999E-2</v>
      </c>
      <c r="BK376" s="24">
        <v>1.25E-3</v>
      </c>
      <c r="BL376" s="24">
        <v>0</v>
      </c>
      <c r="BM376" s="24">
        <v>0</v>
      </c>
      <c r="BN376" s="24">
        <v>0</v>
      </c>
      <c r="BO376" s="24">
        <v>0.1</v>
      </c>
      <c r="BP376" s="24">
        <v>0.1</v>
      </c>
      <c r="BQ376" s="24">
        <v>0</v>
      </c>
      <c r="BR376" s="24">
        <v>0</v>
      </c>
      <c r="BS376" s="24">
        <v>0</v>
      </c>
      <c r="BT376" s="24">
        <v>0.04</v>
      </c>
      <c r="BU376" s="29">
        <v>0.1</v>
      </c>
      <c r="BV376" s="23">
        <f>BT376/(BT376+BU376)</f>
        <v>0.2857142857142857</v>
      </c>
      <c r="BW376" s="23">
        <f>SQRT((BT376*BU376)/((BT376+BU376)^2*(BT376+BU376+1)))</f>
        <v>0.42310634125649449</v>
      </c>
      <c r="BX376" s="24">
        <v>0.25</v>
      </c>
      <c r="BY376" s="24">
        <v>0.25</v>
      </c>
      <c r="BZ376" s="24">
        <v>0.25</v>
      </c>
      <c r="CA376" s="24">
        <v>0.25</v>
      </c>
      <c r="CB376" s="28" t="s">
        <v>59</v>
      </c>
      <c r="CC376" s="24">
        <v>600</v>
      </c>
    </row>
    <row r="377" spans="1:81" s="24" customFormat="1" x14ac:dyDescent="0.2">
      <c r="A377" s="30">
        <f t="shared" si="5"/>
        <v>376</v>
      </c>
      <c r="B377" s="24">
        <v>100</v>
      </c>
      <c r="C377" s="24">
        <v>100</v>
      </c>
      <c r="D377" s="24">
        <v>5</v>
      </c>
      <c r="E377" s="24">
        <v>5</v>
      </c>
      <c r="F377" s="19" t="s">
        <v>80</v>
      </c>
      <c r="G377" s="19">
        <f>IF(F377="rectangle",B377*C377,IF(F377="hook",B377*C377-(D377*E377),IF(F377="eight",B377*C377-2*(D377*E377),IF(F377="tee",B377*C377-2*(D377*E377),IF(F377="cross",B377*C377-4*(D377*E377),"ERROR")))))</f>
        <v>10000</v>
      </c>
      <c r="H377" s="19" t="s">
        <v>85</v>
      </c>
      <c r="I377" s="19">
        <f>B377/C377</f>
        <v>1</v>
      </c>
      <c r="J377" s="22">
        <v>1</v>
      </c>
      <c r="K377" s="24">
        <v>125</v>
      </c>
      <c r="L377" s="24">
        <v>4</v>
      </c>
      <c r="M377" s="25">
        <v>4</v>
      </c>
      <c r="N377" s="22">
        <f>M377/4</f>
        <v>1</v>
      </c>
      <c r="O377" s="19">
        <f>M377/N377</f>
        <v>4</v>
      </c>
      <c r="P377" s="26">
        <v>15</v>
      </c>
      <c r="Q377" s="30">
        <f>P377</f>
        <v>15</v>
      </c>
      <c r="R377" s="20">
        <f>AA377/V377</f>
        <v>100</v>
      </c>
      <c r="S377" s="27">
        <v>30</v>
      </c>
      <c r="T377" s="30">
        <f>S377</f>
        <v>30</v>
      </c>
      <c r="U377" s="20">
        <f>AB377/W377</f>
        <v>100</v>
      </c>
      <c r="V377" s="19">
        <f>ROUND((Q377/100)*G377,0)</f>
        <v>1500</v>
      </c>
      <c r="W377" s="19">
        <f>ROUND(((T377/100)*G377)/J377,0)</f>
        <v>3000</v>
      </c>
      <c r="X377" s="19">
        <v>0</v>
      </c>
      <c r="Y377" s="19">
        <v>0</v>
      </c>
      <c r="Z377" s="19">
        <v>0</v>
      </c>
      <c r="AA377" s="20">
        <f>G377*P377</f>
        <v>150000</v>
      </c>
      <c r="AB377" s="20">
        <f>(G377*S377)/J377</f>
        <v>300000</v>
      </c>
      <c r="AC377" s="20">
        <v>0</v>
      </c>
      <c r="AD377" s="20">
        <v>0</v>
      </c>
      <c r="AE377" s="20">
        <v>0</v>
      </c>
      <c r="AF377" s="24">
        <v>100</v>
      </c>
      <c r="AG377" s="24">
        <v>0</v>
      </c>
      <c r="AH377" s="24">
        <v>1</v>
      </c>
      <c r="AI377" s="24">
        <v>100</v>
      </c>
      <c r="AJ377" s="24">
        <v>0</v>
      </c>
      <c r="AK377" s="24">
        <v>1</v>
      </c>
      <c r="AL377" s="24">
        <v>0.5</v>
      </c>
      <c r="AM377" s="24">
        <v>0.5</v>
      </c>
      <c r="AN377" s="24">
        <v>0</v>
      </c>
      <c r="AO377" s="24">
        <v>0</v>
      </c>
      <c r="AP377" s="24">
        <v>0</v>
      </c>
      <c r="AQ377" s="24">
        <v>0.01</v>
      </c>
      <c r="AR377" s="24">
        <v>0.01</v>
      </c>
      <c r="AS377" s="24">
        <v>0</v>
      </c>
      <c r="AT377" s="24">
        <v>0</v>
      </c>
      <c r="AU377" s="24">
        <v>0</v>
      </c>
      <c r="AV377" s="24">
        <v>0</v>
      </c>
      <c r="AW377" s="24">
        <v>0.2</v>
      </c>
      <c r="AX377" s="24">
        <v>0</v>
      </c>
      <c r="AY377" s="24">
        <v>0</v>
      </c>
      <c r="AZ377" s="24">
        <v>0</v>
      </c>
      <c r="BA377" s="24">
        <v>0.04</v>
      </c>
      <c r="BB377" s="24">
        <v>0</v>
      </c>
      <c r="BC377" s="22">
        <v>0.05</v>
      </c>
      <c r="BD377" s="22">
        <v>0.05</v>
      </c>
      <c r="BE377" s="24">
        <v>7.4999999999999997E-2</v>
      </c>
      <c r="BF377" s="24">
        <v>5.0000000000000001E-3</v>
      </c>
      <c r="BG377" s="24">
        <v>0</v>
      </c>
      <c r="BH377" s="24">
        <v>0</v>
      </c>
      <c r="BI377" s="24">
        <v>0</v>
      </c>
      <c r="BJ377" s="24">
        <v>1.8749999999999999E-2</v>
      </c>
      <c r="BK377" s="24">
        <v>1.25E-3</v>
      </c>
      <c r="BL377" s="24">
        <v>0</v>
      </c>
      <c r="BM377" s="24">
        <v>0</v>
      </c>
      <c r="BN377" s="24">
        <v>0</v>
      </c>
      <c r="BO377" s="24">
        <v>0.1</v>
      </c>
      <c r="BP377" s="24">
        <v>0.1</v>
      </c>
      <c r="BQ377" s="24">
        <v>0</v>
      </c>
      <c r="BR377" s="24">
        <v>0</v>
      </c>
      <c r="BS377" s="24">
        <v>0</v>
      </c>
      <c r="BT377" s="24">
        <v>0.04</v>
      </c>
      <c r="BU377" s="29">
        <v>4</v>
      </c>
      <c r="BV377" s="23">
        <f>BT377/(BT377+BU377)</f>
        <v>9.9009900990099011E-3</v>
      </c>
      <c r="BW377" s="23">
        <f>SQRT((BT377*BU377)/((BT377+BU377)^2*(BT377+BU377+1)))</f>
        <v>4.410251516706673E-2</v>
      </c>
      <c r="BX377" s="24">
        <v>0.25</v>
      </c>
      <c r="BY377" s="24">
        <v>0.25</v>
      </c>
      <c r="BZ377" s="24">
        <v>0.25</v>
      </c>
      <c r="CA377" s="24">
        <v>0.25</v>
      </c>
      <c r="CB377" s="28" t="s">
        <v>59</v>
      </c>
      <c r="CC377" s="24">
        <v>600</v>
      </c>
    </row>
    <row r="378" spans="1:81" s="24" customFormat="1" x14ac:dyDescent="0.2">
      <c r="A378" s="30">
        <f t="shared" si="5"/>
        <v>377</v>
      </c>
      <c r="B378" s="24">
        <v>100</v>
      </c>
      <c r="C378" s="24">
        <v>100</v>
      </c>
      <c r="D378" s="24">
        <v>5</v>
      </c>
      <c r="E378" s="24">
        <v>5</v>
      </c>
      <c r="F378" s="19" t="s">
        <v>80</v>
      </c>
      <c r="G378" s="19">
        <f>IF(F378="rectangle",B378*C378,IF(F378="hook",B378*C378-(D378*E378),IF(F378="eight",B378*C378-2*(D378*E378),IF(F378="tee",B378*C378-2*(D378*E378),IF(F378="cross",B378*C378-4*(D378*E378),"ERROR")))))</f>
        <v>10000</v>
      </c>
      <c r="H378" s="19" t="s">
        <v>85</v>
      </c>
      <c r="I378" s="19">
        <f>B378/C378</f>
        <v>1</v>
      </c>
      <c r="J378" s="22">
        <v>1</v>
      </c>
      <c r="K378" s="24">
        <v>125</v>
      </c>
      <c r="L378" s="24">
        <v>4</v>
      </c>
      <c r="M378" s="25">
        <v>4</v>
      </c>
      <c r="N378" s="22">
        <f>M378/4</f>
        <v>1</v>
      </c>
      <c r="O378" s="19">
        <f>M378/N378</f>
        <v>4</v>
      </c>
      <c r="P378" s="26">
        <v>15</v>
      </c>
      <c r="Q378" s="30">
        <f>P378</f>
        <v>15</v>
      </c>
      <c r="R378" s="20">
        <f>AA378/V378</f>
        <v>100</v>
      </c>
      <c r="S378" s="27">
        <v>30</v>
      </c>
      <c r="T378" s="30">
        <f>S378</f>
        <v>30</v>
      </c>
      <c r="U378" s="20">
        <f>AB378/W378</f>
        <v>100</v>
      </c>
      <c r="V378" s="19">
        <f>ROUND((Q378/100)*G378,0)</f>
        <v>1500</v>
      </c>
      <c r="W378" s="19">
        <f>ROUND(((T378/100)*G378)/J378,0)</f>
        <v>3000</v>
      </c>
      <c r="X378" s="19">
        <v>0</v>
      </c>
      <c r="Y378" s="19">
        <v>0</v>
      </c>
      <c r="Z378" s="19">
        <v>0</v>
      </c>
      <c r="AA378" s="20">
        <f>G378*P378</f>
        <v>150000</v>
      </c>
      <c r="AB378" s="20">
        <f>(G378*S378)/J378</f>
        <v>300000</v>
      </c>
      <c r="AC378" s="20">
        <v>0</v>
      </c>
      <c r="AD378" s="20">
        <v>0</v>
      </c>
      <c r="AE378" s="20">
        <v>0</v>
      </c>
      <c r="AF378" s="24">
        <v>100</v>
      </c>
      <c r="AG378" s="24">
        <v>0</v>
      </c>
      <c r="AH378" s="24">
        <v>1</v>
      </c>
      <c r="AI378" s="24">
        <v>100</v>
      </c>
      <c r="AJ378" s="24">
        <v>0</v>
      </c>
      <c r="AK378" s="24">
        <v>1</v>
      </c>
      <c r="AL378" s="24">
        <v>0.5</v>
      </c>
      <c r="AM378" s="24">
        <v>0.5</v>
      </c>
      <c r="AN378" s="24">
        <v>0</v>
      </c>
      <c r="AO378" s="24">
        <v>0</v>
      </c>
      <c r="AP378" s="24">
        <v>0</v>
      </c>
      <c r="AQ378" s="24">
        <v>0.01</v>
      </c>
      <c r="AR378" s="24">
        <v>0.01</v>
      </c>
      <c r="AS378" s="24">
        <v>0</v>
      </c>
      <c r="AT378" s="24">
        <v>0</v>
      </c>
      <c r="AU378" s="24">
        <v>0</v>
      </c>
      <c r="AV378" s="24">
        <v>0</v>
      </c>
      <c r="AW378" s="24">
        <v>0.2</v>
      </c>
      <c r="AX378" s="24">
        <v>0</v>
      </c>
      <c r="AY378" s="24">
        <v>0</v>
      </c>
      <c r="AZ378" s="24">
        <v>0</v>
      </c>
      <c r="BA378" s="24">
        <v>0.04</v>
      </c>
      <c r="BB378" s="24">
        <v>0</v>
      </c>
      <c r="BC378" s="22">
        <v>0.05</v>
      </c>
      <c r="BD378" s="22">
        <v>0.05</v>
      </c>
      <c r="BE378" s="24">
        <v>7.4999999999999997E-2</v>
      </c>
      <c r="BF378" s="24">
        <v>5.0000000000000001E-3</v>
      </c>
      <c r="BG378" s="24">
        <v>0</v>
      </c>
      <c r="BH378" s="24">
        <v>0</v>
      </c>
      <c r="BI378" s="24">
        <v>0</v>
      </c>
      <c r="BJ378" s="24">
        <v>1.8749999999999999E-2</v>
      </c>
      <c r="BK378" s="24">
        <v>1.25E-3</v>
      </c>
      <c r="BL378" s="24">
        <v>0</v>
      </c>
      <c r="BM378" s="24">
        <v>0</v>
      </c>
      <c r="BN378" s="24">
        <v>0</v>
      </c>
      <c r="BO378" s="24">
        <v>0.1</v>
      </c>
      <c r="BP378" s="24">
        <v>0.1</v>
      </c>
      <c r="BQ378" s="24">
        <v>0</v>
      </c>
      <c r="BR378" s="24">
        <v>0</v>
      </c>
      <c r="BS378" s="24">
        <v>0</v>
      </c>
      <c r="BT378" s="24">
        <v>0.04</v>
      </c>
      <c r="BU378" s="29">
        <v>0.2</v>
      </c>
      <c r="BV378" s="23">
        <f>BT378/(BT378+BU378)</f>
        <v>0.16666666666666666</v>
      </c>
      <c r="BW378" s="23">
        <f>SQRT((BT378*BU378)/((BT378+BU378)^2*(BT378+BU378+1)))</f>
        <v>0.33467472037604118</v>
      </c>
      <c r="BX378" s="24">
        <v>0.25</v>
      </c>
      <c r="BY378" s="24">
        <v>0.25</v>
      </c>
      <c r="BZ378" s="24">
        <v>0.25</v>
      </c>
      <c r="CA378" s="24">
        <v>0.25</v>
      </c>
      <c r="CB378" s="28" t="s">
        <v>59</v>
      </c>
      <c r="CC378" s="24">
        <v>600</v>
      </c>
    </row>
    <row r="379" spans="1:81" s="24" customFormat="1" x14ac:dyDescent="0.2">
      <c r="A379" s="30">
        <f t="shared" si="5"/>
        <v>378</v>
      </c>
      <c r="B379" s="24">
        <v>100</v>
      </c>
      <c r="C379" s="24">
        <v>100</v>
      </c>
      <c r="D379" s="24">
        <v>5</v>
      </c>
      <c r="E379" s="24">
        <v>5</v>
      </c>
      <c r="F379" s="19" t="s">
        <v>80</v>
      </c>
      <c r="G379" s="19">
        <f>IF(F379="rectangle",B379*C379,IF(F379="hook",B379*C379-(D379*E379),IF(F379="eight",B379*C379-2*(D379*E379),IF(F379="tee",B379*C379-2*(D379*E379),IF(F379="cross",B379*C379-4*(D379*E379),"ERROR")))))</f>
        <v>10000</v>
      </c>
      <c r="H379" s="19" t="s">
        <v>85</v>
      </c>
      <c r="I379" s="19">
        <f>B379/C379</f>
        <v>1</v>
      </c>
      <c r="J379" s="22">
        <v>1</v>
      </c>
      <c r="K379" s="24">
        <v>125</v>
      </c>
      <c r="L379" s="24">
        <v>4</v>
      </c>
      <c r="M379" s="25">
        <v>4</v>
      </c>
      <c r="N379" s="22">
        <f>M379/4</f>
        <v>1</v>
      </c>
      <c r="O379" s="19">
        <f>M379/N379</f>
        <v>4</v>
      </c>
      <c r="P379" s="26">
        <v>15</v>
      </c>
      <c r="Q379" s="30">
        <f>P379</f>
        <v>15</v>
      </c>
      <c r="R379" s="20">
        <f>AA379/V379</f>
        <v>100</v>
      </c>
      <c r="S379" s="27">
        <v>30</v>
      </c>
      <c r="T379" s="30">
        <f>S379</f>
        <v>30</v>
      </c>
      <c r="U379" s="20">
        <f>AB379/W379</f>
        <v>100</v>
      </c>
      <c r="V379" s="19">
        <f>ROUND((Q379/100)*G379,0)</f>
        <v>1500</v>
      </c>
      <c r="W379" s="19">
        <f>ROUND(((T379/100)*G379)/J379,0)</f>
        <v>3000</v>
      </c>
      <c r="X379" s="19">
        <v>0</v>
      </c>
      <c r="Y379" s="19">
        <v>0</v>
      </c>
      <c r="Z379" s="19">
        <v>0</v>
      </c>
      <c r="AA379" s="20">
        <f>G379*P379</f>
        <v>150000</v>
      </c>
      <c r="AB379" s="20">
        <f>(G379*S379)/J379</f>
        <v>300000</v>
      </c>
      <c r="AC379" s="20">
        <v>0</v>
      </c>
      <c r="AD379" s="20">
        <v>0</v>
      </c>
      <c r="AE379" s="20">
        <v>0</v>
      </c>
      <c r="AF379" s="24">
        <v>100</v>
      </c>
      <c r="AG379" s="24">
        <v>0</v>
      </c>
      <c r="AH379" s="24">
        <v>1</v>
      </c>
      <c r="AI379" s="24">
        <v>100</v>
      </c>
      <c r="AJ379" s="24">
        <v>0</v>
      </c>
      <c r="AK379" s="24">
        <v>1</v>
      </c>
      <c r="AL379" s="24">
        <v>0.5</v>
      </c>
      <c r="AM379" s="24">
        <v>0.5</v>
      </c>
      <c r="AN379" s="24">
        <v>0</v>
      </c>
      <c r="AO379" s="24">
        <v>0</v>
      </c>
      <c r="AP379" s="24">
        <v>0</v>
      </c>
      <c r="AQ379" s="24">
        <v>0.01</v>
      </c>
      <c r="AR379" s="24">
        <v>0.01</v>
      </c>
      <c r="AS379" s="24">
        <v>0</v>
      </c>
      <c r="AT379" s="24">
        <v>0</v>
      </c>
      <c r="AU379" s="24">
        <v>0</v>
      </c>
      <c r="AV379" s="24">
        <v>0</v>
      </c>
      <c r="AW379" s="24">
        <v>0.2</v>
      </c>
      <c r="AX379" s="24">
        <v>0</v>
      </c>
      <c r="AY379" s="24">
        <v>0</v>
      </c>
      <c r="AZ379" s="24">
        <v>0</v>
      </c>
      <c r="BA379" s="24">
        <v>0.04</v>
      </c>
      <c r="BB379" s="24">
        <v>0</v>
      </c>
      <c r="BC379" s="22">
        <v>0.05</v>
      </c>
      <c r="BD379" s="22">
        <v>0.05</v>
      </c>
      <c r="BE379" s="24">
        <v>7.4999999999999997E-2</v>
      </c>
      <c r="BF379" s="24">
        <v>5.0000000000000001E-3</v>
      </c>
      <c r="BG379" s="24">
        <v>0</v>
      </c>
      <c r="BH379" s="24">
        <v>0</v>
      </c>
      <c r="BI379" s="24">
        <v>0</v>
      </c>
      <c r="BJ379" s="24">
        <v>1.8749999999999999E-2</v>
      </c>
      <c r="BK379" s="24">
        <v>1.25E-3</v>
      </c>
      <c r="BL379" s="24">
        <v>0</v>
      </c>
      <c r="BM379" s="24">
        <v>0</v>
      </c>
      <c r="BN379" s="24">
        <v>0</v>
      </c>
      <c r="BO379" s="24">
        <v>0.1</v>
      </c>
      <c r="BP379" s="24">
        <v>0.1</v>
      </c>
      <c r="BQ379" s="24">
        <v>0</v>
      </c>
      <c r="BR379" s="24">
        <v>0</v>
      </c>
      <c r="BS379" s="24">
        <v>0</v>
      </c>
      <c r="BT379" s="24">
        <v>0.04</v>
      </c>
      <c r="BU379" s="29">
        <v>0.1</v>
      </c>
      <c r="BV379" s="23">
        <f>BT379/(BT379+BU379)</f>
        <v>0.2857142857142857</v>
      </c>
      <c r="BW379" s="23">
        <f>SQRT((BT379*BU379)/((BT379+BU379)^2*(BT379+BU379+1)))</f>
        <v>0.42310634125649449</v>
      </c>
      <c r="BX379" s="24">
        <v>0.25</v>
      </c>
      <c r="BY379" s="24">
        <v>0.25</v>
      </c>
      <c r="BZ379" s="24">
        <v>0.25</v>
      </c>
      <c r="CA379" s="24">
        <v>0.25</v>
      </c>
      <c r="CB379" s="28" t="s">
        <v>59</v>
      </c>
      <c r="CC379" s="24">
        <v>600</v>
      </c>
    </row>
    <row r="380" spans="1:81" s="24" customFormat="1" x14ac:dyDescent="0.2">
      <c r="A380" s="30">
        <f t="shared" si="5"/>
        <v>379</v>
      </c>
      <c r="B380" s="24">
        <v>20</v>
      </c>
      <c r="C380" s="24">
        <v>20</v>
      </c>
      <c r="D380" s="24">
        <v>5</v>
      </c>
      <c r="E380" s="24">
        <v>5</v>
      </c>
      <c r="F380" s="19" t="s">
        <v>80</v>
      </c>
      <c r="G380" s="19">
        <f>IF(F380="rectangle",B380*C380,IF(F380="hook",B380*C380-(D380*E380),IF(F380="eight",B380*C380-2*(D380*E380),IF(F380="tee",B380*C380-2*(D380*E380),IF(F380="cross",B380*C380-4*(D380*E380),"ERROR")))))</f>
        <v>400</v>
      </c>
      <c r="H380" s="19" t="s">
        <v>84</v>
      </c>
      <c r="I380" s="19">
        <f>B380/C380</f>
        <v>1</v>
      </c>
      <c r="J380" s="22">
        <v>1</v>
      </c>
      <c r="K380" s="24">
        <v>125</v>
      </c>
      <c r="L380" s="24">
        <v>4</v>
      </c>
      <c r="M380" s="25">
        <v>4</v>
      </c>
      <c r="N380" s="22">
        <f>M380/4</f>
        <v>1</v>
      </c>
      <c r="O380" s="19">
        <f>M380/N380</f>
        <v>4</v>
      </c>
      <c r="P380" s="26">
        <v>15</v>
      </c>
      <c r="Q380" s="30">
        <f>P380</f>
        <v>15</v>
      </c>
      <c r="R380" s="20">
        <f>AA380/V380</f>
        <v>100</v>
      </c>
      <c r="S380" s="27">
        <v>5</v>
      </c>
      <c r="T380" s="30">
        <f>S380</f>
        <v>5</v>
      </c>
      <c r="U380" s="20">
        <f>AB380/W380</f>
        <v>100</v>
      </c>
      <c r="V380" s="19">
        <f>ROUND((Q380/100)*G380,0)</f>
        <v>60</v>
      </c>
      <c r="W380" s="19">
        <f>ROUND(((T380/100)*G380)/J380,0)</f>
        <v>20</v>
      </c>
      <c r="X380" s="19">
        <v>0</v>
      </c>
      <c r="Y380" s="19">
        <v>0</v>
      </c>
      <c r="Z380" s="19">
        <v>0</v>
      </c>
      <c r="AA380" s="20">
        <f>G380*P380</f>
        <v>6000</v>
      </c>
      <c r="AB380" s="20">
        <f>(G380*S380)/J380</f>
        <v>2000</v>
      </c>
      <c r="AC380" s="20">
        <v>0</v>
      </c>
      <c r="AD380" s="20">
        <v>0</v>
      </c>
      <c r="AE380" s="20">
        <v>0</v>
      </c>
      <c r="AF380" s="24">
        <v>100</v>
      </c>
      <c r="AG380" s="24">
        <v>0</v>
      </c>
      <c r="AH380" s="24">
        <v>1</v>
      </c>
      <c r="AI380" s="24">
        <v>100</v>
      </c>
      <c r="AJ380" s="24">
        <v>0</v>
      </c>
      <c r="AK380" s="24">
        <v>1</v>
      </c>
      <c r="AL380" s="24">
        <v>0.5</v>
      </c>
      <c r="AM380" s="24">
        <v>0.5</v>
      </c>
      <c r="AN380" s="24">
        <v>0</v>
      </c>
      <c r="AO380" s="24">
        <v>0</v>
      </c>
      <c r="AP380" s="24">
        <v>0</v>
      </c>
      <c r="AQ380" s="24">
        <v>0.01</v>
      </c>
      <c r="AR380" s="24">
        <v>0.01</v>
      </c>
      <c r="AS380" s="24">
        <v>0</v>
      </c>
      <c r="AT380" s="24">
        <v>0</v>
      </c>
      <c r="AU380" s="24">
        <v>0</v>
      </c>
      <c r="AV380" s="24">
        <v>0</v>
      </c>
      <c r="AW380" s="24">
        <v>0.2</v>
      </c>
      <c r="AX380" s="24">
        <v>0</v>
      </c>
      <c r="AY380" s="24">
        <v>0</v>
      </c>
      <c r="AZ380" s="24">
        <v>0</v>
      </c>
      <c r="BA380" s="24">
        <v>0.04</v>
      </c>
      <c r="BB380" s="24">
        <v>0</v>
      </c>
      <c r="BC380" s="22">
        <v>0.05</v>
      </c>
      <c r="BD380" s="22">
        <v>0.05</v>
      </c>
      <c r="BE380" s="24">
        <v>7.4999999999999997E-2</v>
      </c>
      <c r="BF380" s="24">
        <v>5.0000000000000001E-3</v>
      </c>
      <c r="BG380" s="24">
        <v>0</v>
      </c>
      <c r="BH380" s="24">
        <v>0</v>
      </c>
      <c r="BI380" s="24">
        <v>0</v>
      </c>
      <c r="BJ380" s="24">
        <v>1.8749999999999999E-2</v>
      </c>
      <c r="BK380" s="24">
        <v>1.25E-3</v>
      </c>
      <c r="BL380" s="24">
        <v>0</v>
      </c>
      <c r="BM380" s="24">
        <v>0</v>
      </c>
      <c r="BN380" s="24">
        <v>0</v>
      </c>
      <c r="BO380" s="24">
        <v>0.1</v>
      </c>
      <c r="BP380" s="24">
        <v>0.1</v>
      </c>
      <c r="BQ380" s="24">
        <v>0</v>
      </c>
      <c r="BR380" s="24">
        <v>0</v>
      </c>
      <c r="BS380" s="24">
        <v>0</v>
      </c>
      <c r="BT380" s="24">
        <v>0.04</v>
      </c>
      <c r="BU380" s="29">
        <v>4</v>
      </c>
      <c r="BV380" s="23">
        <f>BT380/(BT380+BU380)</f>
        <v>9.9009900990099011E-3</v>
      </c>
      <c r="BW380" s="23">
        <f>SQRT((BT380*BU380)/((BT380+BU380)^2*(BT380+BU380+1)))</f>
        <v>4.410251516706673E-2</v>
      </c>
      <c r="BX380" s="24">
        <v>0.25</v>
      </c>
      <c r="BY380" s="24">
        <v>0.25</v>
      </c>
      <c r="BZ380" s="24">
        <v>0.25</v>
      </c>
      <c r="CA380" s="24">
        <v>0.25</v>
      </c>
      <c r="CB380" s="28" t="s">
        <v>59</v>
      </c>
      <c r="CC380" s="24">
        <v>600</v>
      </c>
    </row>
    <row r="381" spans="1:81" s="24" customFormat="1" x14ac:dyDescent="0.2">
      <c r="A381" s="30">
        <f t="shared" si="5"/>
        <v>380</v>
      </c>
      <c r="B381" s="24">
        <v>20</v>
      </c>
      <c r="C381" s="24">
        <v>20</v>
      </c>
      <c r="D381" s="24">
        <v>5</v>
      </c>
      <c r="E381" s="24">
        <v>5</v>
      </c>
      <c r="F381" s="19" t="s">
        <v>80</v>
      </c>
      <c r="G381" s="19">
        <f>IF(F381="rectangle",B381*C381,IF(F381="hook",B381*C381-(D381*E381),IF(F381="eight",B381*C381-2*(D381*E381),IF(F381="tee",B381*C381-2*(D381*E381),IF(F381="cross",B381*C381-4*(D381*E381),"ERROR")))))</f>
        <v>400</v>
      </c>
      <c r="H381" s="19" t="s">
        <v>84</v>
      </c>
      <c r="I381" s="19">
        <f>B381/C381</f>
        <v>1</v>
      </c>
      <c r="J381" s="22">
        <v>1</v>
      </c>
      <c r="K381" s="24">
        <v>125</v>
      </c>
      <c r="L381" s="24">
        <v>4</v>
      </c>
      <c r="M381" s="25">
        <v>4</v>
      </c>
      <c r="N381" s="22">
        <f>M381/4</f>
        <v>1</v>
      </c>
      <c r="O381" s="19">
        <f>M381/N381</f>
        <v>4</v>
      </c>
      <c r="P381" s="26">
        <v>15</v>
      </c>
      <c r="Q381" s="30">
        <f>P381</f>
        <v>15</v>
      </c>
      <c r="R381" s="20">
        <f>AA381/V381</f>
        <v>100</v>
      </c>
      <c r="S381" s="27">
        <v>5</v>
      </c>
      <c r="T381" s="30">
        <f>S381</f>
        <v>5</v>
      </c>
      <c r="U381" s="20">
        <f>AB381/W381</f>
        <v>100</v>
      </c>
      <c r="V381" s="19">
        <f>ROUND((Q381/100)*G381,0)</f>
        <v>60</v>
      </c>
      <c r="W381" s="19">
        <f>ROUND(((T381/100)*G381)/J381,0)</f>
        <v>20</v>
      </c>
      <c r="X381" s="19">
        <v>0</v>
      </c>
      <c r="Y381" s="19">
        <v>0</v>
      </c>
      <c r="Z381" s="19">
        <v>0</v>
      </c>
      <c r="AA381" s="20">
        <f>G381*P381</f>
        <v>6000</v>
      </c>
      <c r="AB381" s="20">
        <f>(G381*S381)/J381</f>
        <v>2000</v>
      </c>
      <c r="AC381" s="20">
        <v>0</v>
      </c>
      <c r="AD381" s="20">
        <v>0</v>
      </c>
      <c r="AE381" s="20">
        <v>0</v>
      </c>
      <c r="AF381" s="24">
        <v>100</v>
      </c>
      <c r="AG381" s="24">
        <v>0</v>
      </c>
      <c r="AH381" s="24">
        <v>1</v>
      </c>
      <c r="AI381" s="24">
        <v>100</v>
      </c>
      <c r="AJ381" s="24">
        <v>0</v>
      </c>
      <c r="AK381" s="24">
        <v>1</v>
      </c>
      <c r="AL381" s="24">
        <v>0.5</v>
      </c>
      <c r="AM381" s="24">
        <v>0.5</v>
      </c>
      <c r="AN381" s="24">
        <v>0</v>
      </c>
      <c r="AO381" s="24">
        <v>0</v>
      </c>
      <c r="AP381" s="24">
        <v>0</v>
      </c>
      <c r="AQ381" s="24">
        <v>0.01</v>
      </c>
      <c r="AR381" s="24">
        <v>0.01</v>
      </c>
      <c r="AS381" s="24">
        <v>0</v>
      </c>
      <c r="AT381" s="24">
        <v>0</v>
      </c>
      <c r="AU381" s="24">
        <v>0</v>
      </c>
      <c r="AV381" s="24">
        <v>0</v>
      </c>
      <c r="AW381" s="24">
        <v>0.2</v>
      </c>
      <c r="AX381" s="24">
        <v>0</v>
      </c>
      <c r="AY381" s="24">
        <v>0</v>
      </c>
      <c r="AZ381" s="24">
        <v>0</v>
      </c>
      <c r="BA381" s="24">
        <v>0.04</v>
      </c>
      <c r="BB381" s="24">
        <v>0</v>
      </c>
      <c r="BC381" s="22">
        <v>0.05</v>
      </c>
      <c r="BD381" s="22">
        <v>0.05</v>
      </c>
      <c r="BE381" s="24">
        <v>7.4999999999999997E-2</v>
      </c>
      <c r="BF381" s="24">
        <v>5.0000000000000001E-3</v>
      </c>
      <c r="BG381" s="24">
        <v>0</v>
      </c>
      <c r="BH381" s="24">
        <v>0</v>
      </c>
      <c r="BI381" s="24">
        <v>0</v>
      </c>
      <c r="BJ381" s="24">
        <v>1.8749999999999999E-2</v>
      </c>
      <c r="BK381" s="24">
        <v>1.25E-3</v>
      </c>
      <c r="BL381" s="24">
        <v>0</v>
      </c>
      <c r="BM381" s="24">
        <v>0</v>
      </c>
      <c r="BN381" s="24">
        <v>0</v>
      </c>
      <c r="BO381" s="24">
        <v>0.1</v>
      </c>
      <c r="BP381" s="24">
        <v>0.1</v>
      </c>
      <c r="BQ381" s="24">
        <v>0</v>
      </c>
      <c r="BR381" s="24">
        <v>0</v>
      </c>
      <c r="BS381" s="24">
        <v>0</v>
      </c>
      <c r="BT381" s="24">
        <v>0.04</v>
      </c>
      <c r="BU381" s="29">
        <v>0.2</v>
      </c>
      <c r="BV381" s="23">
        <f>BT381/(BT381+BU381)</f>
        <v>0.16666666666666666</v>
      </c>
      <c r="BW381" s="23">
        <f>SQRT((BT381*BU381)/((BT381+BU381)^2*(BT381+BU381+1)))</f>
        <v>0.33467472037604118</v>
      </c>
      <c r="BX381" s="24">
        <v>0.25</v>
      </c>
      <c r="BY381" s="24">
        <v>0.25</v>
      </c>
      <c r="BZ381" s="24">
        <v>0.25</v>
      </c>
      <c r="CA381" s="24">
        <v>0.25</v>
      </c>
      <c r="CB381" s="28" t="s">
        <v>59</v>
      </c>
      <c r="CC381" s="24">
        <v>600</v>
      </c>
    </row>
    <row r="382" spans="1:81" s="24" customFormat="1" x14ac:dyDescent="0.2">
      <c r="A382" s="30">
        <f t="shared" si="5"/>
        <v>381</v>
      </c>
      <c r="B382" s="24">
        <v>20</v>
      </c>
      <c r="C382" s="24">
        <v>20</v>
      </c>
      <c r="D382" s="24">
        <v>5</v>
      </c>
      <c r="E382" s="24">
        <v>5</v>
      </c>
      <c r="F382" s="19" t="s">
        <v>80</v>
      </c>
      <c r="G382" s="19">
        <f>IF(F382="rectangle",B382*C382,IF(F382="hook",B382*C382-(D382*E382),IF(F382="eight",B382*C382-2*(D382*E382),IF(F382="tee",B382*C382-2*(D382*E382),IF(F382="cross",B382*C382-4*(D382*E382),"ERROR")))))</f>
        <v>400</v>
      </c>
      <c r="H382" s="19" t="s">
        <v>84</v>
      </c>
      <c r="I382" s="19">
        <f>B382/C382</f>
        <v>1</v>
      </c>
      <c r="J382" s="22">
        <v>1</v>
      </c>
      <c r="K382" s="24">
        <v>125</v>
      </c>
      <c r="L382" s="24">
        <v>4</v>
      </c>
      <c r="M382" s="25">
        <v>4</v>
      </c>
      <c r="N382" s="22">
        <f>M382/4</f>
        <v>1</v>
      </c>
      <c r="O382" s="19">
        <f>M382/N382</f>
        <v>4</v>
      </c>
      <c r="P382" s="26">
        <v>15</v>
      </c>
      <c r="Q382" s="30">
        <f>P382</f>
        <v>15</v>
      </c>
      <c r="R382" s="20">
        <f>AA382/V382</f>
        <v>100</v>
      </c>
      <c r="S382" s="27">
        <v>5</v>
      </c>
      <c r="T382" s="30">
        <f>S382</f>
        <v>5</v>
      </c>
      <c r="U382" s="20">
        <f>AB382/W382</f>
        <v>100</v>
      </c>
      <c r="V382" s="19">
        <f>ROUND((Q382/100)*G382,0)</f>
        <v>60</v>
      </c>
      <c r="W382" s="19">
        <f>ROUND(((T382/100)*G382)/J382,0)</f>
        <v>20</v>
      </c>
      <c r="X382" s="19">
        <v>0</v>
      </c>
      <c r="Y382" s="19">
        <v>0</v>
      </c>
      <c r="Z382" s="19">
        <v>0</v>
      </c>
      <c r="AA382" s="20">
        <f>G382*P382</f>
        <v>6000</v>
      </c>
      <c r="AB382" s="20">
        <f>(G382*S382)/J382</f>
        <v>2000</v>
      </c>
      <c r="AC382" s="20">
        <v>0</v>
      </c>
      <c r="AD382" s="20">
        <v>0</v>
      </c>
      <c r="AE382" s="20">
        <v>0</v>
      </c>
      <c r="AF382" s="24">
        <v>100</v>
      </c>
      <c r="AG382" s="24">
        <v>0</v>
      </c>
      <c r="AH382" s="24">
        <v>1</v>
      </c>
      <c r="AI382" s="24">
        <v>100</v>
      </c>
      <c r="AJ382" s="24">
        <v>0</v>
      </c>
      <c r="AK382" s="24">
        <v>1</v>
      </c>
      <c r="AL382" s="24">
        <v>0.5</v>
      </c>
      <c r="AM382" s="24">
        <v>0.5</v>
      </c>
      <c r="AN382" s="24">
        <v>0</v>
      </c>
      <c r="AO382" s="24">
        <v>0</v>
      </c>
      <c r="AP382" s="24">
        <v>0</v>
      </c>
      <c r="AQ382" s="24">
        <v>0.01</v>
      </c>
      <c r="AR382" s="24">
        <v>0.01</v>
      </c>
      <c r="AS382" s="24">
        <v>0</v>
      </c>
      <c r="AT382" s="24">
        <v>0</v>
      </c>
      <c r="AU382" s="24">
        <v>0</v>
      </c>
      <c r="AV382" s="24">
        <v>0</v>
      </c>
      <c r="AW382" s="24">
        <v>0.2</v>
      </c>
      <c r="AX382" s="24">
        <v>0</v>
      </c>
      <c r="AY382" s="24">
        <v>0</v>
      </c>
      <c r="AZ382" s="24">
        <v>0</v>
      </c>
      <c r="BA382" s="24">
        <v>0.04</v>
      </c>
      <c r="BB382" s="24">
        <v>0</v>
      </c>
      <c r="BC382" s="22">
        <v>0.05</v>
      </c>
      <c r="BD382" s="22">
        <v>0.05</v>
      </c>
      <c r="BE382" s="24">
        <v>7.4999999999999997E-2</v>
      </c>
      <c r="BF382" s="24">
        <v>5.0000000000000001E-3</v>
      </c>
      <c r="BG382" s="24">
        <v>0</v>
      </c>
      <c r="BH382" s="24">
        <v>0</v>
      </c>
      <c r="BI382" s="24">
        <v>0</v>
      </c>
      <c r="BJ382" s="24">
        <v>1.8749999999999999E-2</v>
      </c>
      <c r="BK382" s="24">
        <v>1.25E-3</v>
      </c>
      <c r="BL382" s="24">
        <v>0</v>
      </c>
      <c r="BM382" s="24">
        <v>0</v>
      </c>
      <c r="BN382" s="24">
        <v>0</v>
      </c>
      <c r="BO382" s="24">
        <v>0.1</v>
      </c>
      <c r="BP382" s="24">
        <v>0.1</v>
      </c>
      <c r="BQ382" s="24">
        <v>0</v>
      </c>
      <c r="BR382" s="24">
        <v>0</v>
      </c>
      <c r="BS382" s="24">
        <v>0</v>
      </c>
      <c r="BT382" s="24">
        <v>0.04</v>
      </c>
      <c r="BU382" s="29">
        <v>0.1</v>
      </c>
      <c r="BV382" s="23">
        <f>BT382/(BT382+BU382)</f>
        <v>0.2857142857142857</v>
      </c>
      <c r="BW382" s="23">
        <f>SQRT((BT382*BU382)/((BT382+BU382)^2*(BT382+BU382+1)))</f>
        <v>0.42310634125649449</v>
      </c>
      <c r="BX382" s="24">
        <v>0.25</v>
      </c>
      <c r="BY382" s="24">
        <v>0.25</v>
      </c>
      <c r="BZ382" s="24">
        <v>0.25</v>
      </c>
      <c r="CA382" s="24">
        <v>0.25</v>
      </c>
      <c r="CB382" s="28" t="s">
        <v>59</v>
      </c>
      <c r="CC382" s="24">
        <v>600</v>
      </c>
    </row>
    <row r="383" spans="1:81" s="24" customFormat="1" x14ac:dyDescent="0.2">
      <c r="A383" s="30">
        <f t="shared" si="5"/>
        <v>382</v>
      </c>
      <c r="B383" s="24">
        <v>20</v>
      </c>
      <c r="C383" s="24">
        <v>20</v>
      </c>
      <c r="D383" s="24">
        <v>5</v>
      </c>
      <c r="E383" s="24">
        <v>5</v>
      </c>
      <c r="F383" s="19" t="s">
        <v>80</v>
      </c>
      <c r="G383" s="19">
        <f>IF(F383="rectangle",B383*C383,IF(F383="hook",B383*C383-(D383*E383),IF(F383="eight",B383*C383-2*(D383*E383),IF(F383="tee",B383*C383-2*(D383*E383),IF(F383="cross",B383*C383-4*(D383*E383),"ERROR")))))</f>
        <v>400</v>
      </c>
      <c r="H383" s="19" t="s">
        <v>84</v>
      </c>
      <c r="I383" s="19">
        <f>B383/C383</f>
        <v>1</v>
      </c>
      <c r="J383" s="22">
        <v>1</v>
      </c>
      <c r="K383" s="24">
        <v>125</v>
      </c>
      <c r="L383" s="24">
        <v>4</v>
      </c>
      <c r="M383" s="25">
        <v>4</v>
      </c>
      <c r="N383" s="22">
        <f>M383/4</f>
        <v>1</v>
      </c>
      <c r="O383" s="19">
        <f>M383/N383</f>
        <v>4</v>
      </c>
      <c r="P383" s="26">
        <v>15</v>
      </c>
      <c r="Q383" s="30">
        <f>P383</f>
        <v>15</v>
      </c>
      <c r="R383" s="20">
        <f>AA383/V383</f>
        <v>100</v>
      </c>
      <c r="S383" s="27">
        <v>15</v>
      </c>
      <c r="T383" s="30">
        <f>S383</f>
        <v>15</v>
      </c>
      <c r="U383" s="20">
        <f>AB383/W383</f>
        <v>100</v>
      </c>
      <c r="V383" s="19">
        <f>ROUND((Q383/100)*G383,0)</f>
        <v>60</v>
      </c>
      <c r="W383" s="19">
        <f>ROUND(((T383/100)*G383)/J383,0)</f>
        <v>60</v>
      </c>
      <c r="X383" s="19">
        <v>0</v>
      </c>
      <c r="Y383" s="19">
        <v>0</v>
      </c>
      <c r="Z383" s="19">
        <v>0</v>
      </c>
      <c r="AA383" s="20">
        <f>G383*P383</f>
        <v>6000</v>
      </c>
      <c r="AB383" s="20">
        <f>(G383*S383)/J383</f>
        <v>6000</v>
      </c>
      <c r="AC383" s="20">
        <v>0</v>
      </c>
      <c r="AD383" s="20">
        <v>0</v>
      </c>
      <c r="AE383" s="20">
        <v>0</v>
      </c>
      <c r="AF383" s="24">
        <v>100</v>
      </c>
      <c r="AG383" s="24">
        <v>0</v>
      </c>
      <c r="AH383" s="24">
        <v>1</v>
      </c>
      <c r="AI383" s="24">
        <v>100</v>
      </c>
      <c r="AJ383" s="24">
        <v>0</v>
      </c>
      <c r="AK383" s="24">
        <v>1</v>
      </c>
      <c r="AL383" s="24">
        <v>0.5</v>
      </c>
      <c r="AM383" s="24">
        <v>0.5</v>
      </c>
      <c r="AN383" s="24">
        <v>0</v>
      </c>
      <c r="AO383" s="24">
        <v>0</v>
      </c>
      <c r="AP383" s="24">
        <v>0</v>
      </c>
      <c r="AQ383" s="24">
        <v>0.01</v>
      </c>
      <c r="AR383" s="24">
        <v>0.01</v>
      </c>
      <c r="AS383" s="24">
        <v>0</v>
      </c>
      <c r="AT383" s="24">
        <v>0</v>
      </c>
      <c r="AU383" s="24">
        <v>0</v>
      </c>
      <c r="AV383" s="24">
        <v>0</v>
      </c>
      <c r="AW383" s="24">
        <v>0.2</v>
      </c>
      <c r="AX383" s="24">
        <v>0</v>
      </c>
      <c r="AY383" s="24">
        <v>0</v>
      </c>
      <c r="AZ383" s="24">
        <v>0</v>
      </c>
      <c r="BA383" s="24">
        <v>0.04</v>
      </c>
      <c r="BB383" s="24">
        <v>0</v>
      </c>
      <c r="BC383" s="22">
        <v>0.05</v>
      </c>
      <c r="BD383" s="22">
        <v>0.05</v>
      </c>
      <c r="BE383" s="24">
        <v>7.4999999999999997E-2</v>
      </c>
      <c r="BF383" s="24">
        <v>5.0000000000000001E-3</v>
      </c>
      <c r="BG383" s="24">
        <v>0</v>
      </c>
      <c r="BH383" s="24">
        <v>0</v>
      </c>
      <c r="BI383" s="24">
        <v>0</v>
      </c>
      <c r="BJ383" s="24">
        <v>1.8749999999999999E-2</v>
      </c>
      <c r="BK383" s="24">
        <v>1.25E-3</v>
      </c>
      <c r="BL383" s="24">
        <v>0</v>
      </c>
      <c r="BM383" s="24">
        <v>0</v>
      </c>
      <c r="BN383" s="24">
        <v>0</v>
      </c>
      <c r="BO383" s="24">
        <v>0.1</v>
      </c>
      <c r="BP383" s="24">
        <v>0.1</v>
      </c>
      <c r="BQ383" s="24">
        <v>0</v>
      </c>
      <c r="BR383" s="24">
        <v>0</v>
      </c>
      <c r="BS383" s="24">
        <v>0</v>
      </c>
      <c r="BT383" s="24">
        <v>0.04</v>
      </c>
      <c r="BU383" s="29">
        <v>4</v>
      </c>
      <c r="BV383" s="23">
        <f>BT383/(BT383+BU383)</f>
        <v>9.9009900990099011E-3</v>
      </c>
      <c r="BW383" s="23">
        <f>SQRT((BT383*BU383)/((BT383+BU383)^2*(BT383+BU383+1)))</f>
        <v>4.410251516706673E-2</v>
      </c>
      <c r="BX383" s="24">
        <v>0.25</v>
      </c>
      <c r="BY383" s="24">
        <v>0.25</v>
      </c>
      <c r="BZ383" s="24">
        <v>0.25</v>
      </c>
      <c r="CA383" s="24">
        <v>0.25</v>
      </c>
      <c r="CB383" s="28" t="s">
        <v>59</v>
      </c>
      <c r="CC383" s="24">
        <v>600</v>
      </c>
    </row>
    <row r="384" spans="1:81" s="24" customFormat="1" x14ac:dyDescent="0.2">
      <c r="A384" s="30">
        <f t="shared" si="5"/>
        <v>383</v>
      </c>
      <c r="B384" s="24">
        <v>20</v>
      </c>
      <c r="C384" s="24">
        <v>20</v>
      </c>
      <c r="D384" s="24">
        <v>5</v>
      </c>
      <c r="E384" s="24">
        <v>5</v>
      </c>
      <c r="F384" s="19" t="s">
        <v>80</v>
      </c>
      <c r="G384" s="19">
        <f>IF(F384="rectangle",B384*C384,IF(F384="hook",B384*C384-(D384*E384),IF(F384="eight",B384*C384-2*(D384*E384),IF(F384="tee",B384*C384-2*(D384*E384),IF(F384="cross",B384*C384-4*(D384*E384),"ERROR")))))</f>
        <v>400</v>
      </c>
      <c r="H384" s="19" t="s">
        <v>84</v>
      </c>
      <c r="I384" s="19">
        <f>B384/C384</f>
        <v>1</v>
      </c>
      <c r="J384" s="22">
        <v>1</v>
      </c>
      <c r="K384" s="24">
        <v>125</v>
      </c>
      <c r="L384" s="24">
        <v>4</v>
      </c>
      <c r="M384" s="25">
        <v>4</v>
      </c>
      <c r="N384" s="22">
        <f>M384/4</f>
        <v>1</v>
      </c>
      <c r="O384" s="19">
        <f>M384/N384</f>
        <v>4</v>
      </c>
      <c r="P384" s="26">
        <v>15</v>
      </c>
      <c r="Q384" s="30">
        <f>P384</f>
        <v>15</v>
      </c>
      <c r="R384" s="20">
        <f>AA384/V384</f>
        <v>100</v>
      </c>
      <c r="S384" s="27">
        <v>15</v>
      </c>
      <c r="T384" s="30">
        <f>S384</f>
        <v>15</v>
      </c>
      <c r="U384" s="20">
        <f>AB384/W384</f>
        <v>100</v>
      </c>
      <c r="V384" s="19">
        <f>ROUND((Q384/100)*G384,0)</f>
        <v>60</v>
      </c>
      <c r="W384" s="19">
        <f>ROUND(((T384/100)*G384)/J384,0)</f>
        <v>60</v>
      </c>
      <c r="X384" s="19">
        <v>0</v>
      </c>
      <c r="Y384" s="19">
        <v>0</v>
      </c>
      <c r="Z384" s="19">
        <v>0</v>
      </c>
      <c r="AA384" s="20">
        <f>G384*P384</f>
        <v>6000</v>
      </c>
      <c r="AB384" s="20">
        <f>(G384*S384)/J384</f>
        <v>6000</v>
      </c>
      <c r="AC384" s="20">
        <v>0</v>
      </c>
      <c r="AD384" s="20">
        <v>0</v>
      </c>
      <c r="AE384" s="20">
        <v>0</v>
      </c>
      <c r="AF384" s="24">
        <v>100</v>
      </c>
      <c r="AG384" s="24">
        <v>0</v>
      </c>
      <c r="AH384" s="24">
        <v>1</v>
      </c>
      <c r="AI384" s="24">
        <v>100</v>
      </c>
      <c r="AJ384" s="24">
        <v>0</v>
      </c>
      <c r="AK384" s="24">
        <v>1</v>
      </c>
      <c r="AL384" s="24">
        <v>0.5</v>
      </c>
      <c r="AM384" s="24">
        <v>0.5</v>
      </c>
      <c r="AN384" s="24">
        <v>0</v>
      </c>
      <c r="AO384" s="24">
        <v>0</v>
      </c>
      <c r="AP384" s="24">
        <v>0</v>
      </c>
      <c r="AQ384" s="24">
        <v>0.01</v>
      </c>
      <c r="AR384" s="24">
        <v>0.01</v>
      </c>
      <c r="AS384" s="24">
        <v>0</v>
      </c>
      <c r="AT384" s="24">
        <v>0</v>
      </c>
      <c r="AU384" s="24">
        <v>0</v>
      </c>
      <c r="AV384" s="24">
        <v>0</v>
      </c>
      <c r="AW384" s="24">
        <v>0.2</v>
      </c>
      <c r="AX384" s="24">
        <v>0</v>
      </c>
      <c r="AY384" s="24">
        <v>0</v>
      </c>
      <c r="AZ384" s="24">
        <v>0</v>
      </c>
      <c r="BA384" s="24">
        <v>0.04</v>
      </c>
      <c r="BB384" s="24">
        <v>0</v>
      </c>
      <c r="BC384" s="22">
        <v>0.05</v>
      </c>
      <c r="BD384" s="22">
        <v>0.05</v>
      </c>
      <c r="BE384" s="24">
        <v>7.4999999999999997E-2</v>
      </c>
      <c r="BF384" s="24">
        <v>5.0000000000000001E-3</v>
      </c>
      <c r="BG384" s="24">
        <v>0</v>
      </c>
      <c r="BH384" s="24">
        <v>0</v>
      </c>
      <c r="BI384" s="24">
        <v>0</v>
      </c>
      <c r="BJ384" s="24">
        <v>1.8749999999999999E-2</v>
      </c>
      <c r="BK384" s="24">
        <v>1.25E-3</v>
      </c>
      <c r="BL384" s="24">
        <v>0</v>
      </c>
      <c r="BM384" s="24">
        <v>0</v>
      </c>
      <c r="BN384" s="24">
        <v>0</v>
      </c>
      <c r="BO384" s="24">
        <v>0.1</v>
      </c>
      <c r="BP384" s="24">
        <v>0.1</v>
      </c>
      <c r="BQ384" s="24">
        <v>0</v>
      </c>
      <c r="BR384" s="24">
        <v>0</v>
      </c>
      <c r="BS384" s="24">
        <v>0</v>
      </c>
      <c r="BT384" s="24">
        <v>0.04</v>
      </c>
      <c r="BU384" s="29">
        <v>0.2</v>
      </c>
      <c r="BV384" s="23">
        <f>BT384/(BT384+BU384)</f>
        <v>0.16666666666666666</v>
      </c>
      <c r="BW384" s="23">
        <f>SQRT((BT384*BU384)/((BT384+BU384)^2*(BT384+BU384+1)))</f>
        <v>0.33467472037604118</v>
      </c>
      <c r="BX384" s="24">
        <v>0.25</v>
      </c>
      <c r="BY384" s="24">
        <v>0.25</v>
      </c>
      <c r="BZ384" s="24">
        <v>0.25</v>
      </c>
      <c r="CA384" s="24">
        <v>0.25</v>
      </c>
      <c r="CB384" s="28" t="s">
        <v>59</v>
      </c>
      <c r="CC384" s="24">
        <v>600</v>
      </c>
    </row>
    <row r="385" spans="1:81" s="24" customFormat="1" x14ac:dyDescent="0.2">
      <c r="A385" s="30">
        <f t="shared" si="5"/>
        <v>384</v>
      </c>
      <c r="B385" s="24">
        <v>20</v>
      </c>
      <c r="C385" s="24">
        <v>20</v>
      </c>
      <c r="D385" s="24">
        <v>5</v>
      </c>
      <c r="E385" s="24">
        <v>5</v>
      </c>
      <c r="F385" s="19" t="s">
        <v>80</v>
      </c>
      <c r="G385" s="19">
        <f>IF(F385="rectangle",B385*C385,IF(F385="hook",B385*C385-(D385*E385),IF(F385="eight",B385*C385-2*(D385*E385),IF(F385="tee",B385*C385-2*(D385*E385),IF(F385="cross",B385*C385-4*(D385*E385),"ERROR")))))</f>
        <v>400</v>
      </c>
      <c r="H385" s="19" t="s">
        <v>84</v>
      </c>
      <c r="I385" s="19">
        <f>B385/C385</f>
        <v>1</v>
      </c>
      <c r="J385" s="22">
        <v>1</v>
      </c>
      <c r="K385" s="24">
        <v>125</v>
      </c>
      <c r="L385" s="24">
        <v>4</v>
      </c>
      <c r="M385" s="25">
        <v>4</v>
      </c>
      <c r="N385" s="22">
        <f>M385/4</f>
        <v>1</v>
      </c>
      <c r="O385" s="19">
        <f>M385/N385</f>
        <v>4</v>
      </c>
      <c r="P385" s="26">
        <v>15</v>
      </c>
      <c r="Q385" s="30">
        <f>P385</f>
        <v>15</v>
      </c>
      <c r="R385" s="20">
        <f>AA385/V385</f>
        <v>100</v>
      </c>
      <c r="S385" s="27">
        <v>15</v>
      </c>
      <c r="T385" s="30">
        <f>S385</f>
        <v>15</v>
      </c>
      <c r="U385" s="20">
        <f>AB385/W385</f>
        <v>100</v>
      </c>
      <c r="V385" s="19">
        <f>ROUND((Q385/100)*G385,0)</f>
        <v>60</v>
      </c>
      <c r="W385" s="19">
        <f>ROUND(((T385/100)*G385)/J385,0)</f>
        <v>60</v>
      </c>
      <c r="X385" s="19">
        <v>0</v>
      </c>
      <c r="Y385" s="19">
        <v>0</v>
      </c>
      <c r="Z385" s="19">
        <v>0</v>
      </c>
      <c r="AA385" s="20">
        <f>G385*P385</f>
        <v>6000</v>
      </c>
      <c r="AB385" s="20">
        <f>(G385*S385)/J385</f>
        <v>6000</v>
      </c>
      <c r="AC385" s="20">
        <v>0</v>
      </c>
      <c r="AD385" s="20">
        <v>0</v>
      </c>
      <c r="AE385" s="20">
        <v>0</v>
      </c>
      <c r="AF385" s="24">
        <v>100</v>
      </c>
      <c r="AG385" s="24">
        <v>0</v>
      </c>
      <c r="AH385" s="24">
        <v>1</v>
      </c>
      <c r="AI385" s="24">
        <v>100</v>
      </c>
      <c r="AJ385" s="24">
        <v>0</v>
      </c>
      <c r="AK385" s="24">
        <v>1</v>
      </c>
      <c r="AL385" s="24">
        <v>0.5</v>
      </c>
      <c r="AM385" s="24">
        <v>0.5</v>
      </c>
      <c r="AN385" s="24">
        <v>0</v>
      </c>
      <c r="AO385" s="24">
        <v>0</v>
      </c>
      <c r="AP385" s="24">
        <v>0</v>
      </c>
      <c r="AQ385" s="24">
        <v>0.01</v>
      </c>
      <c r="AR385" s="24">
        <v>0.01</v>
      </c>
      <c r="AS385" s="24">
        <v>0</v>
      </c>
      <c r="AT385" s="24">
        <v>0</v>
      </c>
      <c r="AU385" s="24">
        <v>0</v>
      </c>
      <c r="AV385" s="24">
        <v>0</v>
      </c>
      <c r="AW385" s="24">
        <v>0.2</v>
      </c>
      <c r="AX385" s="24">
        <v>0</v>
      </c>
      <c r="AY385" s="24">
        <v>0</v>
      </c>
      <c r="AZ385" s="24">
        <v>0</v>
      </c>
      <c r="BA385" s="24">
        <v>0.04</v>
      </c>
      <c r="BB385" s="24">
        <v>0</v>
      </c>
      <c r="BC385" s="22">
        <v>0.05</v>
      </c>
      <c r="BD385" s="22">
        <v>0.05</v>
      </c>
      <c r="BE385" s="24">
        <v>7.4999999999999997E-2</v>
      </c>
      <c r="BF385" s="24">
        <v>5.0000000000000001E-3</v>
      </c>
      <c r="BG385" s="24">
        <v>0</v>
      </c>
      <c r="BH385" s="24">
        <v>0</v>
      </c>
      <c r="BI385" s="24">
        <v>0</v>
      </c>
      <c r="BJ385" s="24">
        <v>1.8749999999999999E-2</v>
      </c>
      <c r="BK385" s="24">
        <v>1.25E-3</v>
      </c>
      <c r="BL385" s="24">
        <v>0</v>
      </c>
      <c r="BM385" s="24">
        <v>0</v>
      </c>
      <c r="BN385" s="24">
        <v>0</v>
      </c>
      <c r="BO385" s="24">
        <v>0.1</v>
      </c>
      <c r="BP385" s="24">
        <v>0.1</v>
      </c>
      <c r="BQ385" s="24">
        <v>0</v>
      </c>
      <c r="BR385" s="24">
        <v>0</v>
      </c>
      <c r="BS385" s="24">
        <v>0</v>
      </c>
      <c r="BT385" s="24">
        <v>0.04</v>
      </c>
      <c r="BU385" s="29">
        <v>0.1</v>
      </c>
      <c r="BV385" s="23">
        <f>BT385/(BT385+BU385)</f>
        <v>0.2857142857142857</v>
      </c>
      <c r="BW385" s="23">
        <f>SQRT((BT385*BU385)/((BT385+BU385)^2*(BT385+BU385+1)))</f>
        <v>0.42310634125649449</v>
      </c>
      <c r="BX385" s="24">
        <v>0.25</v>
      </c>
      <c r="BY385" s="24">
        <v>0.25</v>
      </c>
      <c r="BZ385" s="24">
        <v>0.25</v>
      </c>
      <c r="CA385" s="24">
        <v>0.25</v>
      </c>
      <c r="CB385" s="28" t="s">
        <v>59</v>
      </c>
      <c r="CC385" s="24">
        <v>600</v>
      </c>
    </row>
    <row r="386" spans="1:81" s="24" customFormat="1" x14ac:dyDescent="0.2">
      <c r="A386" s="30">
        <f t="shared" si="5"/>
        <v>385</v>
      </c>
      <c r="B386" s="24">
        <v>20</v>
      </c>
      <c r="C386" s="24">
        <v>20</v>
      </c>
      <c r="D386" s="24">
        <v>5</v>
      </c>
      <c r="E386" s="24">
        <v>5</v>
      </c>
      <c r="F386" s="19" t="s">
        <v>80</v>
      </c>
      <c r="G386" s="19">
        <f>IF(F386="rectangle",B386*C386,IF(F386="hook",B386*C386-(D386*E386),IF(F386="eight",B386*C386-2*(D386*E386),IF(F386="tee",B386*C386-2*(D386*E386),IF(F386="cross",B386*C386-4*(D386*E386),"ERROR")))))</f>
        <v>400</v>
      </c>
      <c r="H386" s="19" t="s">
        <v>84</v>
      </c>
      <c r="I386" s="19">
        <f>B386/C386</f>
        <v>1</v>
      </c>
      <c r="J386" s="22">
        <v>1</v>
      </c>
      <c r="K386" s="24">
        <v>125</v>
      </c>
      <c r="L386" s="24">
        <v>4</v>
      </c>
      <c r="M386" s="25">
        <v>4</v>
      </c>
      <c r="N386" s="22">
        <f>M386/4</f>
        <v>1</v>
      </c>
      <c r="O386" s="19">
        <f>M386/N386</f>
        <v>4</v>
      </c>
      <c r="P386" s="26">
        <v>15</v>
      </c>
      <c r="Q386" s="30">
        <f>P386</f>
        <v>15</v>
      </c>
      <c r="R386" s="20">
        <f>AA386/V386</f>
        <v>100</v>
      </c>
      <c r="S386" s="27">
        <v>30</v>
      </c>
      <c r="T386" s="30">
        <f>S386</f>
        <v>30</v>
      </c>
      <c r="U386" s="20">
        <f>AB386/W386</f>
        <v>100</v>
      </c>
      <c r="V386" s="19">
        <f>ROUND((Q386/100)*G386,0)</f>
        <v>60</v>
      </c>
      <c r="W386" s="19">
        <f>ROUND(((T386/100)*G386)/J386,0)</f>
        <v>120</v>
      </c>
      <c r="X386" s="19">
        <v>0</v>
      </c>
      <c r="Y386" s="19">
        <v>0</v>
      </c>
      <c r="Z386" s="19">
        <v>0</v>
      </c>
      <c r="AA386" s="20">
        <f>G386*P386</f>
        <v>6000</v>
      </c>
      <c r="AB386" s="20">
        <f>(G386*S386)/J386</f>
        <v>12000</v>
      </c>
      <c r="AC386" s="20">
        <v>0</v>
      </c>
      <c r="AD386" s="20">
        <v>0</v>
      </c>
      <c r="AE386" s="20">
        <v>0</v>
      </c>
      <c r="AF386" s="24">
        <v>100</v>
      </c>
      <c r="AG386" s="24">
        <v>0</v>
      </c>
      <c r="AH386" s="24">
        <v>1</v>
      </c>
      <c r="AI386" s="24">
        <v>100</v>
      </c>
      <c r="AJ386" s="24">
        <v>0</v>
      </c>
      <c r="AK386" s="24">
        <v>1</v>
      </c>
      <c r="AL386" s="24">
        <v>0.5</v>
      </c>
      <c r="AM386" s="24">
        <v>0.5</v>
      </c>
      <c r="AN386" s="24">
        <v>0</v>
      </c>
      <c r="AO386" s="24">
        <v>0</v>
      </c>
      <c r="AP386" s="24">
        <v>0</v>
      </c>
      <c r="AQ386" s="24">
        <v>0.01</v>
      </c>
      <c r="AR386" s="24">
        <v>0.01</v>
      </c>
      <c r="AS386" s="24">
        <v>0</v>
      </c>
      <c r="AT386" s="24">
        <v>0</v>
      </c>
      <c r="AU386" s="24">
        <v>0</v>
      </c>
      <c r="AV386" s="24">
        <v>0</v>
      </c>
      <c r="AW386" s="24">
        <v>0.2</v>
      </c>
      <c r="AX386" s="24">
        <v>0</v>
      </c>
      <c r="AY386" s="24">
        <v>0</v>
      </c>
      <c r="AZ386" s="24">
        <v>0</v>
      </c>
      <c r="BA386" s="24">
        <v>0.04</v>
      </c>
      <c r="BB386" s="24">
        <v>0</v>
      </c>
      <c r="BC386" s="22">
        <v>0.05</v>
      </c>
      <c r="BD386" s="22">
        <v>0.05</v>
      </c>
      <c r="BE386" s="24">
        <v>7.4999999999999997E-2</v>
      </c>
      <c r="BF386" s="24">
        <v>5.0000000000000001E-3</v>
      </c>
      <c r="BG386" s="24">
        <v>0</v>
      </c>
      <c r="BH386" s="24">
        <v>0</v>
      </c>
      <c r="BI386" s="24">
        <v>0</v>
      </c>
      <c r="BJ386" s="24">
        <v>1.8749999999999999E-2</v>
      </c>
      <c r="BK386" s="24">
        <v>1.25E-3</v>
      </c>
      <c r="BL386" s="24">
        <v>0</v>
      </c>
      <c r="BM386" s="24">
        <v>0</v>
      </c>
      <c r="BN386" s="24">
        <v>0</v>
      </c>
      <c r="BO386" s="24">
        <v>0.1</v>
      </c>
      <c r="BP386" s="24">
        <v>0.1</v>
      </c>
      <c r="BQ386" s="24">
        <v>0</v>
      </c>
      <c r="BR386" s="24">
        <v>0</v>
      </c>
      <c r="BS386" s="24">
        <v>0</v>
      </c>
      <c r="BT386" s="24">
        <v>0.04</v>
      </c>
      <c r="BU386" s="29">
        <v>4</v>
      </c>
      <c r="BV386" s="23">
        <f>BT386/(BT386+BU386)</f>
        <v>9.9009900990099011E-3</v>
      </c>
      <c r="BW386" s="23">
        <f>SQRT((BT386*BU386)/((BT386+BU386)^2*(BT386+BU386+1)))</f>
        <v>4.410251516706673E-2</v>
      </c>
      <c r="BX386" s="24">
        <v>0.25</v>
      </c>
      <c r="BY386" s="24">
        <v>0.25</v>
      </c>
      <c r="BZ386" s="24">
        <v>0.25</v>
      </c>
      <c r="CA386" s="24">
        <v>0.25</v>
      </c>
      <c r="CB386" s="28" t="s">
        <v>59</v>
      </c>
      <c r="CC386" s="24">
        <v>600</v>
      </c>
    </row>
    <row r="387" spans="1:81" s="24" customFormat="1" x14ac:dyDescent="0.2">
      <c r="A387" s="30">
        <f t="shared" si="5"/>
        <v>386</v>
      </c>
      <c r="B387" s="24">
        <v>20</v>
      </c>
      <c r="C387" s="24">
        <v>20</v>
      </c>
      <c r="D387" s="24">
        <v>5</v>
      </c>
      <c r="E387" s="24">
        <v>5</v>
      </c>
      <c r="F387" s="19" t="s">
        <v>80</v>
      </c>
      <c r="G387" s="19">
        <f>IF(F387="rectangle",B387*C387,IF(F387="hook",B387*C387-(D387*E387),IF(F387="eight",B387*C387-2*(D387*E387),IF(F387="tee",B387*C387-2*(D387*E387),IF(F387="cross",B387*C387-4*(D387*E387),"ERROR")))))</f>
        <v>400</v>
      </c>
      <c r="H387" s="19" t="s">
        <v>84</v>
      </c>
      <c r="I387" s="19">
        <f>B387/C387</f>
        <v>1</v>
      </c>
      <c r="J387" s="22">
        <v>1</v>
      </c>
      <c r="K387" s="24">
        <v>125</v>
      </c>
      <c r="L387" s="24">
        <v>4</v>
      </c>
      <c r="M387" s="25">
        <v>4</v>
      </c>
      <c r="N387" s="22">
        <f>M387/4</f>
        <v>1</v>
      </c>
      <c r="O387" s="19">
        <f>M387/N387</f>
        <v>4</v>
      </c>
      <c r="P387" s="26">
        <v>15</v>
      </c>
      <c r="Q387" s="30">
        <f>P387</f>
        <v>15</v>
      </c>
      <c r="R387" s="20">
        <f>AA387/V387</f>
        <v>100</v>
      </c>
      <c r="S387" s="27">
        <v>30</v>
      </c>
      <c r="T387" s="30">
        <f>S387</f>
        <v>30</v>
      </c>
      <c r="U387" s="20">
        <f>AB387/W387</f>
        <v>100</v>
      </c>
      <c r="V387" s="19">
        <f>ROUND((Q387/100)*G387,0)</f>
        <v>60</v>
      </c>
      <c r="W387" s="19">
        <f>ROUND(((T387/100)*G387)/J387,0)</f>
        <v>120</v>
      </c>
      <c r="X387" s="19">
        <v>0</v>
      </c>
      <c r="Y387" s="19">
        <v>0</v>
      </c>
      <c r="Z387" s="19">
        <v>0</v>
      </c>
      <c r="AA387" s="20">
        <f>G387*P387</f>
        <v>6000</v>
      </c>
      <c r="AB387" s="20">
        <f>(G387*S387)/J387</f>
        <v>12000</v>
      </c>
      <c r="AC387" s="20">
        <v>0</v>
      </c>
      <c r="AD387" s="20">
        <v>0</v>
      </c>
      <c r="AE387" s="20">
        <v>0</v>
      </c>
      <c r="AF387" s="24">
        <v>100</v>
      </c>
      <c r="AG387" s="24">
        <v>0</v>
      </c>
      <c r="AH387" s="24">
        <v>1</v>
      </c>
      <c r="AI387" s="24">
        <v>100</v>
      </c>
      <c r="AJ387" s="24">
        <v>0</v>
      </c>
      <c r="AK387" s="24">
        <v>1</v>
      </c>
      <c r="AL387" s="24">
        <v>0.5</v>
      </c>
      <c r="AM387" s="24">
        <v>0.5</v>
      </c>
      <c r="AN387" s="24">
        <v>0</v>
      </c>
      <c r="AO387" s="24">
        <v>0</v>
      </c>
      <c r="AP387" s="24">
        <v>0</v>
      </c>
      <c r="AQ387" s="24">
        <v>0.01</v>
      </c>
      <c r="AR387" s="24">
        <v>0.01</v>
      </c>
      <c r="AS387" s="24">
        <v>0</v>
      </c>
      <c r="AT387" s="24">
        <v>0</v>
      </c>
      <c r="AU387" s="24">
        <v>0</v>
      </c>
      <c r="AV387" s="24">
        <v>0</v>
      </c>
      <c r="AW387" s="24">
        <v>0.2</v>
      </c>
      <c r="AX387" s="24">
        <v>0</v>
      </c>
      <c r="AY387" s="24">
        <v>0</v>
      </c>
      <c r="AZ387" s="24">
        <v>0</v>
      </c>
      <c r="BA387" s="24">
        <v>0.04</v>
      </c>
      <c r="BB387" s="24">
        <v>0</v>
      </c>
      <c r="BC387" s="22">
        <v>0.05</v>
      </c>
      <c r="BD387" s="22">
        <v>0.05</v>
      </c>
      <c r="BE387" s="24">
        <v>7.4999999999999997E-2</v>
      </c>
      <c r="BF387" s="24">
        <v>5.0000000000000001E-3</v>
      </c>
      <c r="BG387" s="24">
        <v>0</v>
      </c>
      <c r="BH387" s="24">
        <v>0</v>
      </c>
      <c r="BI387" s="24">
        <v>0</v>
      </c>
      <c r="BJ387" s="24">
        <v>1.8749999999999999E-2</v>
      </c>
      <c r="BK387" s="24">
        <v>1.25E-3</v>
      </c>
      <c r="BL387" s="24">
        <v>0</v>
      </c>
      <c r="BM387" s="24">
        <v>0</v>
      </c>
      <c r="BN387" s="24">
        <v>0</v>
      </c>
      <c r="BO387" s="24">
        <v>0.1</v>
      </c>
      <c r="BP387" s="24">
        <v>0.1</v>
      </c>
      <c r="BQ387" s="24">
        <v>0</v>
      </c>
      <c r="BR387" s="24">
        <v>0</v>
      </c>
      <c r="BS387" s="24">
        <v>0</v>
      </c>
      <c r="BT387" s="24">
        <v>0.04</v>
      </c>
      <c r="BU387" s="29">
        <v>0.2</v>
      </c>
      <c r="BV387" s="23">
        <f>BT387/(BT387+BU387)</f>
        <v>0.16666666666666666</v>
      </c>
      <c r="BW387" s="23">
        <f>SQRT((BT387*BU387)/((BT387+BU387)^2*(BT387+BU387+1)))</f>
        <v>0.33467472037604118</v>
      </c>
      <c r="BX387" s="24">
        <v>0.25</v>
      </c>
      <c r="BY387" s="24">
        <v>0.25</v>
      </c>
      <c r="BZ387" s="24">
        <v>0.25</v>
      </c>
      <c r="CA387" s="24">
        <v>0.25</v>
      </c>
      <c r="CB387" s="28" t="s">
        <v>59</v>
      </c>
      <c r="CC387" s="24">
        <v>600</v>
      </c>
    </row>
    <row r="388" spans="1:81" s="24" customFormat="1" x14ac:dyDescent="0.2">
      <c r="A388" s="30">
        <f t="shared" ref="A388:A451" si="6">A387+1</f>
        <v>387</v>
      </c>
      <c r="B388" s="24">
        <v>20</v>
      </c>
      <c r="C388" s="24">
        <v>20</v>
      </c>
      <c r="D388" s="24">
        <v>5</v>
      </c>
      <c r="E388" s="24">
        <v>5</v>
      </c>
      <c r="F388" s="19" t="s">
        <v>80</v>
      </c>
      <c r="G388" s="19">
        <f>IF(F388="rectangle",B388*C388,IF(F388="hook",B388*C388-(D388*E388),IF(F388="eight",B388*C388-2*(D388*E388),IF(F388="tee",B388*C388-2*(D388*E388),IF(F388="cross",B388*C388-4*(D388*E388),"ERROR")))))</f>
        <v>400</v>
      </c>
      <c r="H388" s="19" t="s">
        <v>84</v>
      </c>
      <c r="I388" s="19">
        <f>B388/C388</f>
        <v>1</v>
      </c>
      <c r="J388" s="22">
        <v>1</v>
      </c>
      <c r="K388" s="24">
        <v>125</v>
      </c>
      <c r="L388" s="24">
        <v>4</v>
      </c>
      <c r="M388" s="25">
        <v>4</v>
      </c>
      <c r="N388" s="22">
        <f>M388/4</f>
        <v>1</v>
      </c>
      <c r="O388" s="19">
        <f>M388/N388</f>
        <v>4</v>
      </c>
      <c r="P388" s="26">
        <v>15</v>
      </c>
      <c r="Q388" s="30">
        <f>P388</f>
        <v>15</v>
      </c>
      <c r="R388" s="20">
        <f>AA388/V388</f>
        <v>100</v>
      </c>
      <c r="S388" s="27">
        <v>30</v>
      </c>
      <c r="T388" s="30">
        <f>S388</f>
        <v>30</v>
      </c>
      <c r="U388" s="20">
        <f>AB388/W388</f>
        <v>100</v>
      </c>
      <c r="V388" s="19">
        <f>ROUND((Q388/100)*G388,0)</f>
        <v>60</v>
      </c>
      <c r="W388" s="19">
        <f>ROUND(((T388/100)*G388)/J388,0)</f>
        <v>120</v>
      </c>
      <c r="X388" s="19">
        <v>0</v>
      </c>
      <c r="Y388" s="19">
        <v>0</v>
      </c>
      <c r="Z388" s="19">
        <v>0</v>
      </c>
      <c r="AA388" s="20">
        <f>G388*P388</f>
        <v>6000</v>
      </c>
      <c r="AB388" s="20">
        <f>(G388*S388)/J388</f>
        <v>12000</v>
      </c>
      <c r="AC388" s="20">
        <v>0</v>
      </c>
      <c r="AD388" s="20">
        <v>0</v>
      </c>
      <c r="AE388" s="20">
        <v>0</v>
      </c>
      <c r="AF388" s="24">
        <v>100</v>
      </c>
      <c r="AG388" s="24">
        <v>0</v>
      </c>
      <c r="AH388" s="24">
        <v>1</v>
      </c>
      <c r="AI388" s="24">
        <v>100</v>
      </c>
      <c r="AJ388" s="24">
        <v>0</v>
      </c>
      <c r="AK388" s="24">
        <v>1</v>
      </c>
      <c r="AL388" s="24">
        <v>0.5</v>
      </c>
      <c r="AM388" s="24">
        <v>0.5</v>
      </c>
      <c r="AN388" s="24">
        <v>0</v>
      </c>
      <c r="AO388" s="24">
        <v>0</v>
      </c>
      <c r="AP388" s="24">
        <v>0</v>
      </c>
      <c r="AQ388" s="24">
        <v>0.01</v>
      </c>
      <c r="AR388" s="24">
        <v>0.01</v>
      </c>
      <c r="AS388" s="24">
        <v>0</v>
      </c>
      <c r="AT388" s="24">
        <v>0</v>
      </c>
      <c r="AU388" s="24">
        <v>0</v>
      </c>
      <c r="AV388" s="24">
        <v>0</v>
      </c>
      <c r="AW388" s="24">
        <v>0.2</v>
      </c>
      <c r="AX388" s="24">
        <v>0</v>
      </c>
      <c r="AY388" s="24">
        <v>0</v>
      </c>
      <c r="AZ388" s="24">
        <v>0</v>
      </c>
      <c r="BA388" s="24">
        <v>0.04</v>
      </c>
      <c r="BB388" s="24">
        <v>0</v>
      </c>
      <c r="BC388" s="22">
        <v>0.05</v>
      </c>
      <c r="BD388" s="22">
        <v>0.05</v>
      </c>
      <c r="BE388" s="24">
        <v>7.4999999999999997E-2</v>
      </c>
      <c r="BF388" s="24">
        <v>5.0000000000000001E-3</v>
      </c>
      <c r="BG388" s="24">
        <v>0</v>
      </c>
      <c r="BH388" s="24">
        <v>0</v>
      </c>
      <c r="BI388" s="24">
        <v>0</v>
      </c>
      <c r="BJ388" s="24">
        <v>1.8749999999999999E-2</v>
      </c>
      <c r="BK388" s="24">
        <v>1.25E-3</v>
      </c>
      <c r="BL388" s="24">
        <v>0</v>
      </c>
      <c r="BM388" s="24">
        <v>0</v>
      </c>
      <c r="BN388" s="24">
        <v>0</v>
      </c>
      <c r="BO388" s="24">
        <v>0.1</v>
      </c>
      <c r="BP388" s="24">
        <v>0.1</v>
      </c>
      <c r="BQ388" s="24">
        <v>0</v>
      </c>
      <c r="BR388" s="24">
        <v>0</v>
      </c>
      <c r="BS388" s="24">
        <v>0</v>
      </c>
      <c r="BT388" s="24">
        <v>0.04</v>
      </c>
      <c r="BU388" s="29">
        <v>0.1</v>
      </c>
      <c r="BV388" s="23">
        <f>BT388/(BT388+BU388)</f>
        <v>0.2857142857142857</v>
      </c>
      <c r="BW388" s="23">
        <f>SQRT((BT388*BU388)/((BT388+BU388)^2*(BT388+BU388+1)))</f>
        <v>0.42310634125649449</v>
      </c>
      <c r="BX388" s="24">
        <v>0.25</v>
      </c>
      <c r="BY388" s="24">
        <v>0.25</v>
      </c>
      <c r="BZ388" s="24">
        <v>0.25</v>
      </c>
      <c r="CA388" s="24">
        <v>0.25</v>
      </c>
      <c r="CB388" s="28" t="s">
        <v>59</v>
      </c>
      <c r="CC388" s="24">
        <v>600</v>
      </c>
    </row>
    <row r="389" spans="1:81" s="24" customFormat="1" x14ac:dyDescent="0.2">
      <c r="A389" s="30">
        <f t="shared" si="6"/>
        <v>388</v>
      </c>
      <c r="B389" s="24">
        <v>300</v>
      </c>
      <c r="C389" s="24">
        <v>300</v>
      </c>
      <c r="D389" s="24">
        <v>5</v>
      </c>
      <c r="E389" s="24">
        <v>5</v>
      </c>
      <c r="F389" s="19" t="s">
        <v>80</v>
      </c>
      <c r="G389" s="19">
        <f>IF(F389="rectangle",B389*C389,IF(F389="hook",B389*C389-(D389*E389),IF(F389="eight",B389*C389-2*(D389*E389),IF(F389="tee",B389*C389-2*(D389*E389),IF(F389="cross",B389*C389-4*(D389*E389),"ERROR")))))</f>
        <v>90000</v>
      </c>
      <c r="H389" s="19" t="s">
        <v>87</v>
      </c>
      <c r="I389" s="19">
        <f>B389/C389</f>
        <v>1</v>
      </c>
      <c r="J389" s="22">
        <v>1</v>
      </c>
      <c r="K389" s="24">
        <v>125</v>
      </c>
      <c r="L389" s="24">
        <v>4</v>
      </c>
      <c r="M389" s="25">
        <v>4</v>
      </c>
      <c r="N389" s="22">
        <f>M389/4</f>
        <v>1</v>
      </c>
      <c r="O389" s="19">
        <f>M389/N389</f>
        <v>4</v>
      </c>
      <c r="P389" s="26">
        <v>15</v>
      </c>
      <c r="Q389" s="30">
        <f>P389</f>
        <v>15</v>
      </c>
      <c r="R389" s="20">
        <f>AA389/V389</f>
        <v>100</v>
      </c>
      <c r="S389" s="27">
        <v>5</v>
      </c>
      <c r="T389" s="30">
        <f>S389</f>
        <v>5</v>
      </c>
      <c r="U389" s="20">
        <f>AB389/W389</f>
        <v>100</v>
      </c>
      <c r="V389" s="19">
        <f>ROUND((Q389/100)*G389,0)</f>
        <v>13500</v>
      </c>
      <c r="W389" s="19">
        <f>ROUND(((T389/100)*G389)/J389,0)</f>
        <v>4500</v>
      </c>
      <c r="X389" s="19">
        <v>0</v>
      </c>
      <c r="Y389" s="19">
        <v>0</v>
      </c>
      <c r="Z389" s="19">
        <v>0</v>
      </c>
      <c r="AA389" s="20">
        <f>G389*P389</f>
        <v>1350000</v>
      </c>
      <c r="AB389" s="20">
        <f>(G389*S389)/J389</f>
        <v>450000</v>
      </c>
      <c r="AC389" s="20">
        <v>0</v>
      </c>
      <c r="AD389" s="20">
        <v>0</v>
      </c>
      <c r="AE389" s="20">
        <v>0</v>
      </c>
      <c r="AF389" s="24">
        <v>100</v>
      </c>
      <c r="AG389" s="24">
        <v>0</v>
      </c>
      <c r="AH389" s="24">
        <v>1</v>
      </c>
      <c r="AI389" s="24">
        <v>100</v>
      </c>
      <c r="AJ389" s="24">
        <v>0</v>
      </c>
      <c r="AK389" s="24">
        <v>1</v>
      </c>
      <c r="AL389" s="24">
        <v>0.5</v>
      </c>
      <c r="AM389" s="24">
        <v>0.5</v>
      </c>
      <c r="AN389" s="24">
        <v>0</v>
      </c>
      <c r="AO389" s="24">
        <v>0</v>
      </c>
      <c r="AP389" s="24">
        <v>0</v>
      </c>
      <c r="AQ389" s="24">
        <v>0.01</v>
      </c>
      <c r="AR389" s="24">
        <v>0.01</v>
      </c>
      <c r="AS389" s="24">
        <v>0</v>
      </c>
      <c r="AT389" s="24">
        <v>0</v>
      </c>
      <c r="AU389" s="24">
        <v>0</v>
      </c>
      <c r="AV389" s="24">
        <v>0</v>
      </c>
      <c r="AW389" s="24">
        <v>0.2</v>
      </c>
      <c r="AX389" s="24">
        <v>0</v>
      </c>
      <c r="AY389" s="24">
        <v>0</v>
      </c>
      <c r="AZ389" s="24">
        <v>0</v>
      </c>
      <c r="BA389" s="24">
        <v>0.04</v>
      </c>
      <c r="BB389" s="24">
        <v>0</v>
      </c>
      <c r="BC389" s="22">
        <v>0.05</v>
      </c>
      <c r="BD389" s="22">
        <v>0.05</v>
      </c>
      <c r="BE389" s="24">
        <v>7.4999999999999997E-2</v>
      </c>
      <c r="BF389" s="24">
        <v>5.0000000000000001E-3</v>
      </c>
      <c r="BG389" s="24">
        <v>0</v>
      </c>
      <c r="BH389" s="24">
        <v>0</v>
      </c>
      <c r="BI389" s="24">
        <v>0</v>
      </c>
      <c r="BJ389" s="24">
        <v>1.8749999999999999E-2</v>
      </c>
      <c r="BK389" s="24">
        <v>1.25E-3</v>
      </c>
      <c r="BL389" s="24">
        <v>0</v>
      </c>
      <c r="BM389" s="24">
        <v>0</v>
      </c>
      <c r="BN389" s="24">
        <v>0</v>
      </c>
      <c r="BO389" s="24">
        <v>0.1</v>
      </c>
      <c r="BP389" s="24">
        <v>0.1</v>
      </c>
      <c r="BQ389" s="24">
        <v>0</v>
      </c>
      <c r="BR389" s="24">
        <v>0</v>
      </c>
      <c r="BS389" s="24">
        <v>0</v>
      </c>
      <c r="BT389" s="24">
        <v>0.04</v>
      </c>
      <c r="BU389" s="29">
        <v>4</v>
      </c>
      <c r="BV389" s="23">
        <f>BT389/(BT389+BU389)</f>
        <v>9.9009900990099011E-3</v>
      </c>
      <c r="BW389" s="23">
        <f>SQRT((BT389*BU389)/((BT389+BU389)^2*(BT389+BU389+1)))</f>
        <v>4.410251516706673E-2</v>
      </c>
      <c r="BX389" s="24">
        <v>0.25</v>
      </c>
      <c r="BY389" s="24">
        <v>0.25</v>
      </c>
      <c r="BZ389" s="24">
        <v>0.25</v>
      </c>
      <c r="CA389" s="24">
        <v>0.25</v>
      </c>
      <c r="CB389" s="28" t="s">
        <v>59</v>
      </c>
      <c r="CC389" s="24">
        <v>600</v>
      </c>
    </row>
    <row r="390" spans="1:81" s="24" customFormat="1" x14ac:dyDescent="0.2">
      <c r="A390" s="30">
        <f t="shared" si="6"/>
        <v>389</v>
      </c>
      <c r="B390" s="24">
        <v>300</v>
      </c>
      <c r="C390" s="24">
        <v>300</v>
      </c>
      <c r="D390" s="24">
        <v>5</v>
      </c>
      <c r="E390" s="24">
        <v>5</v>
      </c>
      <c r="F390" s="19" t="s">
        <v>80</v>
      </c>
      <c r="G390" s="19">
        <f>IF(F390="rectangle",B390*C390,IF(F390="hook",B390*C390-(D390*E390),IF(F390="eight",B390*C390-2*(D390*E390),IF(F390="tee",B390*C390-2*(D390*E390),IF(F390="cross",B390*C390-4*(D390*E390),"ERROR")))))</f>
        <v>90000</v>
      </c>
      <c r="H390" s="19" t="s">
        <v>87</v>
      </c>
      <c r="I390" s="19">
        <f>B390/C390</f>
        <v>1</v>
      </c>
      <c r="J390" s="22">
        <v>1</v>
      </c>
      <c r="K390" s="24">
        <v>125</v>
      </c>
      <c r="L390" s="24">
        <v>4</v>
      </c>
      <c r="M390" s="25">
        <v>4</v>
      </c>
      <c r="N390" s="22">
        <f>M390/4</f>
        <v>1</v>
      </c>
      <c r="O390" s="19">
        <f>M390/N390</f>
        <v>4</v>
      </c>
      <c r="P390" s="26">
        <v>15</v>
      </c>
      <c r="Q390" s="30">
        <f>P390</f>
        <v>15</v>
      </c>
      <c r="R390" s="20">
        <f>AA390/V390</f>
        <v>100</v>
      </c>
      <c r="S390" s="27">
        <v>5</v>
      </c>
      <c r="T390" s="30">
        <f>S390</f>
        <v>5</v>
      </c>
      <c r="U390" s="20">
        <f>AB390/W390</f>
        <v>100</v>
      </c>
      <c r="V390" s="19">
        <f>ROUND((Q390/100)*G390,0)</f>
        <v>13500</v>
      </c>
      <c r="W390" s="19">
        <f>ROUND(((T390/100)*G390)/J390,0)</f>
        <v>4500</v>
      </c>
      <c r="X390" s="19">
        <v>0</v>
      </c>
      <c r="Y390" s="19">
        <v>0</v>
      </c>
      <c r="Z390" s="19">
        <v>0</v>
      </c>
      <c r="AA390" s="20">
        <f>G390*P390</f>
        <v>1350000</v>
      </c>
      <c r="AB390" s="20">
        <f>(G390*S390)/J390</f>
        <v>450000</v>
      </c>
      <c r="AC390" s="20">
        <v>0</v>
      </c>
      <c r="AD390" s="20">
        <v>0</v>
      </c>
      <c r="AE390" s="20">
        <v>0</v>
      </c>
      <c r="AF390" s="24">
        <v>100</v>
      </c>
      <c r="AG390" s="24">
        <v>0</v>
      </c>
      <c r="AH390" s="24">
        <v>1</v>
      </c>
      <c r="AI390" s="24">
        <v>100</v>
      </c>
      <c r="AJ390" s="24">
        <v>0</v>
      </c>
      <c r="AK390" s="24">
        <v>1</v>
      </c>
      <c r="AL390" s="24">
        <v>0.5</v>
      </c>
      <c r="AM390" s="24">
        <v>0.5</v>
      </c>
      <c r="AN390" s="24">
        <v>0</v>
      </c>
      <c r="AO390" s="24">
        <v>0</v>
      </c>
      <c r="AP390" s="24">
        <v>0</v>
      </c>
      <c r="AQ390" s="24">
        <v>0.01</v>
      </c>
      <c r="AR390" s="24">
        <v>0.01</v>
      </c>
      <c r="AS390" s="24">
        <v>0</v>
      </c>
      <c r="AT390" s="24">
        <v>0</v>
      </c>
      <c r="AU390" s="24">
        <v>0</v>
      </c>
      <c r="AV390" s="24">
        <v>0</v>
      </c>
      <c r="AW390" s="24">
        <v>0.2</v>
      </c>
      <c r="AX390" s="24">
        <v>0</v>
      </c>
      <c r="AY390" s="24">
        <v>0</v>
      </c>
      <c r="AZ390" s="24">
        <v>0</v>
      </c>
      <c r="BA390" s="24">
        <v>0.04</v>
      </c>
      <c r="BB390" s="24">
        <v>0</v>
      </c>
      <c r="BC390" s="22">
        <v>0.05</v>
      </c>
      <c r="BD390" s="22">
        <v>0.05</v>
      </c>
      <c r="BE390" s="24">
        <v>7.4999999999999997E-2</v>
      </c>
      <c r="BF390" s="24">
        <v>5.0000000000000001E-3</v>
      </c>
      <c r="BG390" s="24">
        <v>0</v>
      </c>
      <c r="BH390" s="24">
        <v>0</v>
      </c>
      <c r="BI390" s="24">
        <v>0</v>
      </c>
      <c r="BJ390" s="24">
        <v>1.8749999999999999E-2</v>
      </c>
      <c r="BK390" s="24">
        <v>1.25E-3</v>
      </c>
      <c r="BL390" s="24">
        <v>0</v>
      </c>
      <c r="BM390" s="24">
        <v>0</v>
      </c>
      <c r="BN390" s="24">
        <v>0</v>
      </c>
      <c r="BO390" s="24">
        <v>0.1</v>
      </c>
      <c r="BP390" s="24">
        <v>0.1</v>
      </c>
      <c r="BQ390" s="24">
        <v>0</v>
      </c>
      <c r="BR390" s="24">
        <v>0</v>
      </c>
      <c r="BS390" s="24">
        <v>0</v>
      </c>
      <c r="BT390" s="24">
        <v>0.04</v>
      </c>
      <c r="BU390" s="29">
        <v>0.2</v>
      </c>
      <c r="BV390" s="23">
        <f>BT390/(BT390+BU390)</f>
        <v>0.16666666666666666</v>
      </c>
      <c r="BW390" s="23">
        <f>SQRT((BT390*BU390)/((BT390+BU390)^2*(BT390+BU390+1)))</f>
        <v>0.33467472037604118</v>
      </c>
      <c r="BX390" s="24">
        <v>0.25</v>
      </c>
      <c r="BY390" s="24">
        <v>0.25</v>
      </c>
      <c r="BZ390" s="24">
        <v>0.25</v>
      </c>
      <c r="CA390" s="24">
        <v>0.25</v>
      </c>
      <c r="CB390" s="28" t="s">
        <v>59</v>
      </c>
      <c r="CC390" s="24">
        <v>600</v>
      </c>
    </row>
    <row r="391" spans="1:81" s="24" customFormat="1" x14ac:dyDescent="0.2">
      <c r="A391" s="30">
        <f t="shared" si="6"/>
        <v>390</v>
      </c>
      <c r="B391" s="24">
        <v>300</v>
      </c>
      <c r="C391" s="24">
        <v>300</v>
      </c>
      <c r="D391" s="24">
        <v>5</v>
      </c>
      <c r="E391" s="24">
        <v>5</v>
      </c>
      <c r="F391" s="19" t="s">
        <v>80</v>
      </c>
      <c r="G391" s="19">
        <f>IF(F391="rectangle",B391*C391,IF(F391="hook",B391*C391-(D391*E391),IF(F391="eight",B391*C391-2*(D391*E391),IF(F391="tee",B391*C391-2*(D391*E391),IF(F391="cross",B391*C391-4*(D391*E391),"ERROR")))))</f>
        <v>90000</v>
      </c>
      <c r="H391" s="19" t="s">
        <v>87</v>
      </c>
      <c r="I391" s="19">
        <f>B391/C391</f>
        <v>1</v>
      </c>
      <c r="J391" s="22">
        <v>1</v>
      </c>
      <c r="K391" s="24">
        <v>125</v>
      </c>
      <c r="L391" s="24">
        <v>4</v>
      </c>
      <c r="M391" s="25">
        <v>4</v>
      </c>
      <c r="N391" s="22">
        <f>M391/4</f>
        <v>1</v>
      </c>
      <c r="O391" s="19">
        <f>M391/N391</f>
        <v>4</v>
      </c>
      <c r="P391" s="26">
        <v>15</v>
      </c>
      <c r="Q391" s="30">
        <f>P391</f>
        <v>15</v>
      </c>
      <c r="R391" s="20">
        <f>AA391/V391</f>
        <v>100</v>
      </c>
      <c r="S391" s="27">
        <v>5</v>
      </c>
      <c r="T391" s="30">
        <f>S391</f>
        <v>5</v>
      </c>
      <c r="U391" s="20">
        <f>AB391/W391</f>
        <v>100</v>
      </c>
      <c r="V391" s="19">
        <f>ROUND((Q391/100)*G391,0)</f>
        <v>13500</v>
      </c>
      <c r="W391" s="19">
        <f>ROUND(((T391/100)*G391)/J391,0)</f>
        <v>4500</v>
      </c>
      <c r="X391" s="19">
        <v>0</v>
      </c>
      <c r="Y391" s="19">
        <v>0</v>
      </c>
      <c r="Z391" s="19">
        <v>0</v>
      </c>
      <c r="AA391" s="20">
        <f>G391*P391</f>
        <v>1350000</v>
      </c>
      <c r="AB391" s="20">
        <f>(G391*S391)/J391</f>
        <v>450000</v>
      </c>
      <c r="AC391" s="20">
        <v>0</v>
      </c>
      <c r="AD391" s="20">
        <v>0</v>
      </c>
      <c r="AE391" s="20">
        <v>0</v>
      </c>
      <c r="AF391" s="24">
        <v>100</v>
      </c>
      <c r="AG391" s="24">
        <v>0</v>
      </c>
      <c r="AH391" s="24">
        <v>1</v>
      </c>
      <c r="AI391" s="24">
        <v>100</v>
      </c>
      <c r="AJ391" s="24">
        <v>0</v>
      </c>
      <c r="AK391" s="24">
        <v>1</v>
      </c>
      <c r="AL391" s="24">
        <v>0.5</v>
      </c>
      <c r="AM391" s="24">
        <v>0.5</v>
      </c>
      <c r="AN391" s="24">
        <v>0</v>
      </c>
      <c r="AO391" s="24">
        <v>0</v>
      </c>
      <c r="AP391" s="24">
        <v>0</v>
      </c>
      <c r="AQ391" s="24">
        <v>0.01</v>
      </c>
      <c r="AR391" s="24">
        <v>0.01</v>
      </c>
      <c r="AS391" s="24">
        <v>0</v>
      </c>
      <c r="AT391" s="24">
        <v>0</v>
      </c>
      <c r="AU391" s="24">
        <v>0</v>
      </c>
      <c r="AV391" s="24">
        <v>0</v>
      </c>
      <c r="AW391" s="24">
        <v>0.2</v>
      </c>
      <c r="AX391" s="24">
        <v>0</v>
      </c>
      <c r="AY391" s="24">
        <v>0</v>
      </c>
      <c r="AZ391" s="24">
        <v>0</v>
      </c>
      <c r="BA391" s="24">
        <v>0.04</v>
      </c>
      <c r="BB391" s="24">
        <v>0</v>
      </c>
      <c r="BC391" s="22">
        <v>0.05</v>
      </c>
      <c r="BD391" s="22">
        <v>0.05</v>
      </c>
      <c r="BE391" s="24">
        <v>7.4999999999999997E-2</v>
      </c>
      <c r="BF391" s="24">
        <v>5.0000000000000001E-3</v>
      </c>
      <c r="BG391" s="24">
        <v>0</v>
      </c>
      <c r="BH391" s="24">
        <v>0</v>
      </c>
      <c r="BI391" s="24">
        <v>0</v>
      </c>
      <c r="BJ391" s="24">
        <v>1.8749999999999999E-2</v>
      </c>
      <c r="BK391" s="24">
        <v>1.25E-3</v>
      </c>
      <c r="BL391" s="24">
        <v>0</v>
      </c>
      <c r="BM391" s="24">
        <v>0</v>
      </c>
      <c r="BN391" s="24">
        <v>0</v>
      </c>
      <c r="BO391" s="24">
        <v>0.1</v>
      </c>
      <c r="BP391" s="24">
        <v>0.1</v>
      </c>
      <c r="BQ391" s="24">
        <v>0</v>
      </c>
      <c r="BR391" s="24">
        <v>0</v>
      </c>
      <c r="BS391" s="24">
        <v>0</v>
      </c>
      <c r="BT391" s="24">
        <v>0.04</v>
      </c>
      <c r="BU391" s="29">
        <v>0.1</v>
      </c>
      <c r="BV391" s="23">
        <f>BT391/(BT391+BU391)</f>
        <v>0.2857142857142857</v>
      </c>
      <c r="BW391" s="23">
        <f>SQRT((BT391*BU391)/((BT391+BU391)^2*(BT391+BU391+1)))</f>
        <v>0.42310634125649449</v>
      </c>
      <c r="BX391" s="24">
        <v>0.25</v>
      </c>
      <c r="BY391" s="24">
        <v>0.25</v>
      </c>
      <c r="BZ391" s="24">
        <v>0.25</v>
      </c>
      <c r="CA391" s="24">
        <v>0.25</v>
      </c>
      <c r="CB391" s="28" t="s">
        <v>59</v>
      </c>
      <c r="CC391" s="24">
        <v>600</v>
      </c>
    </row>
    <row r="392" spans="1:81" s="24" customFormat="1" x14ac:dyDescent="0.2">
      <c r="A392" s="30">
        <f t="shared" si="6"/>
        <v>391</v>
      </c>
      <c r="B392" s="24">
        <v>300</v>
      </c>
      <c r="C392" s="24">
        <v>300</v>
      </c>
      <c r="D392" s="24">
        <v>5</v>
      </c>
      <c r="E392" s="24">
        <v>5</v>
      </c>
      <c r="F392" s="19" t="s">
        <v>80</v>
      </c>
      <c r="G392" s="19">
        <f>IF(F392="rectangle",B392*C392,IF(F392="hook",B392*C392-(D392*E392),IF(F392="eight",B392*C392-2*(D392*E392),IF(F392="tee",B392*C392-2*(D392*E392),IF(F392="cross",B392*C392-4*(D392*E392),"ERROR")))))</f>
        <v>90000</v>
      </c>
      <c r="H392" s="19" t="s">
        <v>87</v>
      </c>
      <c r="I392" s="19">
        <f>B392/C392</f>
        <v>1</v>
      </c>
      <c r="J392" s="22">
        <v>1</v>
      </c>
      <c r="K392" s="24">
        <v>125</v>
      </c>
      <c r="L392" s="24">
        <v>4</v>
      </c>
      <c r="M392" s="25">
        <v>4</v>
      </c>
      <c r="N392" s="22">
        <f>M392/4</f>
        <v>1</v>
      </c>
      <c r="O392" s="19">
        <f>M392/N392</f>
        <v>4</v>
      </c>
      <c r="P392" s="26">
        <v>15</v>
      </c>
      <c r="Q392" s="30">
        <f>P392</f>
        <v>15</v>
      </c>
      <c r="R392" s="20">
        <f>AA392/V392</f>
        <v>100</v>
      </c>
      <c r="S392" s="27">
        <v>15</v>
      </c>
      <c r="T392" s="30">
        <f>S392</f>
        <v>15</v>
      </c>
      <c r="U392" s="20">
        <f>AB392/W392</f>
        <v>100</v>
      </c>
      <c r="V392" s="19">
        <f>ROUND((Q392/100)*G392,0)</f>
        <v>13500</v>
      </c>
      <c r="W392" s="19">
        <f>ROUND(((T392/100)*G392)/J392,0)</f>
        <v>13500</v>
      </c>
      <c r="X392" s="19">
        <v>0</v>
      </c>
      <c r="Y392" s="19">
        <v>0</v>
      </c>
      <c r="Z392" s="19">
        <v>0</v>
      </c>
      <c r="AA392" s="20">
        <f>G392*P392</f>
        <v>1350000</v>
      </c>
      <c r="AB392" s="20">
        <f>(G392*S392)/J392</f>
        <v>1350000</v>
      </c>
      <c r="AC392" s="20">
        <v>0</v>
      </c>
      <c r="AD392" s="20">
        <v>0</v>
      </c>
      <c r="AE392" s="20">
        <v>0</v>
      </c>
      <c r="AF392" s="24">
        <v>100</v>
      </c>
      <c r="AG392" s="24">
        <v>0</v>
      </c>
      <c r="AH392" s="24">
        <v>1</v>
      </c>
      <c r="AI392" s="24">
        <v>100</v>
      </c>
      <c r="AJ392" s="24">
        <v>0</v>
      </c>
      <c r="AK392" s="24">
        <v>1</v>
      </c>
      <c r="AL392" s="24">
        <v>0.5</v>
      </c>
      <c r="AM392" s="24">
        <v>0.5</v>
      </c>
      <c r="AN392" s="24">
        <v>0</v>
      </c>
      <c r="AO392" s="24">
        <v>0</v>
      </c>
      <c r="AP392" s="24">
        <v>0</v>
      </c>
      <c r="AQ392" s="24">
        <v>0.01</v>
      </c>
      <c r="AR392" s="24">
        <v>0.01</v>
      </c>
      <c r="AS392" s="24">
        <v>0</v>
      </c>
      <c r="AT392" s="24">
        <v>0</v>
      </c>
      <c r="AU392" s="24">
        <v>0</v>
      </c>
      <c r="AV392" s="24">
        <v>0</v>
      </c>
      <c r="AW392" s="24">
        <v>0.2</v>
      </c>
      <c r="AX392" s="24">
        <v>0</v>
      </c>
      <c r="AY392" s="24">
        <v>0</v>
      </c>
      <c r="AZ392" s="24">
        <v>0</v>
      </c>
      <c r="BA392" s="24">
        <v>0.04</v>
      </c>
      <c r="BB392" s="24">
        <v>0</v>
      </c>
      <c r="BC392" s="22">
        <v>0.05</v>
      </c>
      <c r="BD392" s="22">
        <v>0.05</v>
      </c>
      <c r="BE392" s="24">
        <v>7.4999999999999997E-2</v>
      </c>
      <c r="BF392" s="24">
        <v>5.0000000000000001E-3</v>
      </c>
      <c r="BG392" s="24">
        <v>0</v>
      </c>
      <c r="BH392" s="24">
        <v>0</v>
      </c>
      <c r="BI392" s="24">
        <v>0</v>
      </c>
      <c r="BJ392" s="24">
        <v>1.8749999999999999E-2</v>
      </c>
      <c r="BK392" s="24">
        <v>1.25E-3</v>
      </c>
      <c r="BL392" s="24">
        <v>0</v>
      </c>
      <c r="BM392" s="24">
        <v>0</v>
      </c>
      <c r="BN392" s="24">
        <v>0</v>
      </c>
      <c r="BO392" s="24">
        <v>0.1</v>
      </c>
      <c r="BP392" s="24">
        <v>0.1</v>
      </c>
      <c r="BQ392" s="24">
        <v>0</v>
      </c>
      <c r="BR392" s="24">
        <v>0</v>
      </c>
      <c r="BS392" s="24">
        <v>0</v>
      </c>
      <c r="BT392" s="24">
        <v>0.04</v>
      </c>
      <c r="BU392" s="29">
        <v>4</v>
      </c>
      <c r="BV392" s="23">
        <f>BT392/(BT392+BU392)</f>
        <v>9.9009900990099011E-3</v>
      </c>
      <c r="BW392" s="23">
        <f>SQRT((BT392*BU392)/((BT392+BU392)^2*(BT392+BU392+1)))</f>
        <v>4.410251516706673E-2</v>
      </c>
      <c r="BX392" s="24">
        <v>0.25</v>
      </c>
      <c r="BY392" s="24">
        <v>0.25</v>
      </c>
      <c r="BZ392" s="24">
        <v>0.25</v>
      </c>
      <c r="CA392" s="24">
        <v>0.25</v>
      </c>
      <c r="CB392" s="28" t="s">
        <v>59</v>
      </c>
      <c r="CC392" s="24">
        <v>600</v>
      </c>
    </row>
    <row r="393" spans="1:81" s="24" customFormat="1" x14ac:dyDescent="0.2">
      <c r="A393" s="30">
        <f t="shared" si="6"/>
        <v>392</v>
      </c>
      <c r="B393" s="24">
        <v>300</v>
      </c>
      <c r="C393" s="24">
        <v>300</v>
      </c>
      <c r="D393" s="24">
        <v>5</v>
      </c>
      <c r="E393" s="24">
        <v>5</v>
      </c>
      <c r="F393" s="19" t="s">
        <v>80</v>
      </c>
      <c r="G393" s="19">
        <f>IF(F393="rectangle",B393*C393,IF(F393="hook",B393*C393-(D393*E393),IF(F393="eight",B393*C393-2*(D393*E393),IF(F393="tee",B393*C393-2*(D393*E393),IF(F393="cross",B393*C393-4*(D393*E393),"ERROR")))))</f>
        <v>90000</v>
      </c>
      <c r="H393" s="19" t="s">
        <v>87</v>
      </c>
      <c r="I393" s="19">
        <f>B393/C393</f>
        <v>1</v>
      </c>
      <c r="J393" s="22">
        <v>1</v>
      </c>
      <c r="K393" s="24">
        <v>125</v>
      </c>
      <c r="L393" s="24">
        <v>4</v>
      </c>
      <c r="M393" s="25">
        <v>4</v>
      </c>
      <c r="N393" s="22">
        <f>M393/4</f>
        <v>1</v>
      </c>
      <c r="O393" s="19">
        <f>M393/N393</f>
        <v>4</v>
      </c>
      <c r="P393" s="26">
        <v>15</v>
      </c>
      <c r="Q393" s="30">
        <f>P393</f>
        <v>15</v>
      </c>
      <c r="R393" s="20">
        <f>AA393/V393</f>
        <v>100</v>
      </c>
      <c r="S393" s="27">
        <v>15</v>
      </c>
      <c r="T393" s="30">
        <f>S393</f>
        <v>15</v>
      </c>
      <c r="U393" s="20">
        <f>AB393/W393</f>
        <v>100</v>
      </c>
      <c r="V393" s="19">
        <f>ROUND((Q393/100)*G393,0)</f>
        <v>13500</v>
      </c>
      <c r="W393" s="19">
        <f>ROUND(((T393/100)*G393)/J393,0)</f>
        <v>13500</v>
      </c>
      <c r="X393" s="19">
        <v>0</v>
      </c>
      <c r="Y393" s="19">
        <v>0</v>
      </c>
      <c r="Z393" s="19">
        <v>0</v>
      </c>
      <c r="AA393" s="20">
        <f>G393*P393</f>
        <v>1350000</v>
      </c>
      <c r="AB393" s="20">
        <f>(G393*S393)/J393</f>
        <v>1350000</v>
      </c>
      <c r="AC393" s="20">
        <v>0</v>
      </c>
      <c r="AD393" s="20">
        <v>0</v>
      </c>
      <c r="AE393" s="20">
        <v>0</v>
      </c>
      <c r="AF393" s="24">
        <v>100</v>
      </c>
      <c r="AG393" s="24">
        <v>0</v>
      </c>
      <c r="AH393" s="24">
        <v>1</v>
      </c>
      <c r="AI393" s="24">
        <v>100</v>
      </c>
      <c r="AJ393" s="24">
        <v>0</v>
      </c>
      <c r="AK393" s="24">
        <v>1</v>
      </c>
      <c r="AL393" s="24">
        <v>0.5</v>
      </c>
      <c r="AM393" s="24">
        <v>0.5</v>
      </c>
      <c r="AN393" s="24">
        <v>0</v>
      </c>
      <c r="AO393" s="24">
        <v>0</v>
      </c>
      <c r="AP393" s="24">
        <v>0</v>
      </c>
      <c r="AQ393" s="24">
        <v>0.01</v>
      </c>
      <c r="AR393" s="24">
        <v>0.01</v>
      </c>
      <c r="AS393" s="24">
        <v>0</v>
      </c>
      <c r="AT393" s="24">
        <v>0</v>
      </c>
      <c r="AU393" s="24">
        <v>0</v>
      </c>
      <c r="AV393" s="24">
        <v>0</v>
      </c>
      <c r="AW393" s="24">
        <v>0.2</v>
      </c>
      <c r="AX393" s="24">
        <v>0</v>
      </c>
      <c r="AY393" s="24">
        <v>0</v>
      </c>
      <c r="AZ393" s="24">
        <v>0</v>
      </c>
      <c r="BA393" s="24">
        <v>0.04</v>
      </c>
      <c r="BB393" s="24">
        <v>0</v>
      </c>
      <c r="BC393" s="22">
        <v>0.05</v>
      </c>
      <c r="BD393" s="22">
        <v>0.05</v>
      </c>
      <c r="BE393" s="24">
        <v>7.4999999999999997E-2</v>
      </c>
      <c r="BF393" s="24">
        <v>5.0000000000000001E-3</v>
      </c>
      <c r="BG393" s="24">
        <v>0</v>
      </c>
      <c r="BH393" s="24">
        <v>0</v>
      </c>
      <c r="BI393" s="24">
        <v>0</v>
      </c>
      <c r="BJ393" s="24">
        <v>1.8749999999999999E-2</v>
      </c>
      <c r="BK393" s="24">
        <v>1.25E-3</v>
      </c>
      <c r="BL393" s="24">
        <v>0</v>
      </c>
      <c r="BM393" s="24">
        <v>0</v>
      </c>
      <c r="BN393" s="24">
        <v>0</v>
      </c>
      <c r="BO393" s="24">
        <v>0.1</v>
      </c>
      <c r="BP393" s="24">
        <v>0.1</v>
      </c>
      <c r="BQ393" s="24">
        <v>0</v>
      </c>
      <c r="BR393" s="24">
        <v>0</v>
      </c>
      <c r="BS393" s="24">
        <v>0</v>
      </c>
      <c r="BT393" s="24">
        <v>0.04</v>
      </c>
      <c r="BU393" s="29">
        <v>0.2</v>
      </c>
      <c r="BV393" s="23">
        <f>BT393/(BT393+BU393)</f>
        <v>0.16666666666666666</v>
      </c>
      <c r="BW393" s="23">
        <f>SQRT((BT393*BU393)/((BT393+BU393)^2*(BT393+BU393+1)))</f>
        <v>0.33467472037604118</v>
      </c>
      <c r="BX393" s="24">
        <v>0.25</v>
      </c>
      <c r="BY393" s="24">
        <v>0.25</v>
      </c>
      <c r="BZ393" s="24">
        <v>0.25</v>
      </c>
      <c r="CA393" s="24">
        <v>0.25</v>
      </c>
      <c r="CB393" s="28" t="s">
        <v>59</v>
      </c>
      <c r="CC393" s="24">
        <v>600</v>
      </c>
    </row>
    <row r="394" spans="1:81" s="24" customFormat="1" x14ac:dyDescent="0.2">
      <c r="A394" s="30">
        <f t="shared" si="6"/>
        <v>393</v>
      </c>
      <c r="B394" s="24">
        <v>300</v>
      </c>
      <c r="C394" s="24">
        <v>300</v>
      </c>
      <c r="D394" s="24">
        <v>5</v>
      </c>
      <c r="E394" s="24">
        <v>5</v>
      </c>
      <c r="F394" s="19" t="s">
        <v>80</v>
      </c>
      <c r="G394" s="19">
        <f>IF(F394="rectangle",B394*C394,IF(F394="hook",B394*C394-(D394*E394),IF(F394="eight",B394*C394-2*(D394*E394),IF(F394="tee",B394*C394-2*(D394*E394),IF(F394="cross",B394*C394-4*(D394*E394),"ERROR")))))</f>
        <v>90000</v>
      </c>
      <c r="H394" s="19" t="s">
        <v>87</v>
      </c>
      <c r="I394" s="19">
        <f>B394/C394</f>
        <v>1</v>
      </c>
      <c r="J394" s="22">
        <v>1</v>
      </c>
      <c r="K394" s="24">
        <v>125</v>
      </c>
      <c r="L394" s="24">
        <v>4</v>
      </c>
      <c r="M394" s="25">
        <v>4</v>
      </c>
      <c r="N394" s="22">
        <f>M394/4</f>
        <v>1</v>
      </c>
      <c r="O394" s="19">
        <f>M394/N394</f>
        <v>4</v>
      </c>
      <c r="P394" s="26">
        <v>15</v>
      </c>
      <c r="Q394" s="30">
        <f>P394</f>
        <v>15</v>
      </c>
      <c r="R394" s="20">
        <f>AA394/V394</f>
        <v>100</v>
      </c>
      <c r="S394" s="27">
        <v>15</v>
      </c>
      <c r="T394" s="30">
        <f>S394</f>
        <v>15</v>
      </c>
      <c r="U394" s="20">
        <f>AB394/W394</f>
        <v>100</v>
      </c>
      <c r="V394" s="19">
        <f>ROUND((Q394/100)*G394,0)</f>
        <v>13500</v>
      </c>
      <c r="W394" s="19">
        <f>ROUND(((T394/100)*G394)/J394,0)</f>
        <v>13500</v>
      </c>
      <c r="X394" s="19">
        <v>0</v>
      </c>
      <c r="Y394" s="19">
        <v>0</v>
      </c>
      <c r="Z394" s="19">
        <v>0</v>
      </c>
      <c r="AA394" s="20">
        <f>G394*P394</f>
        <v>1350000</v>
      </c>
      <c r="AB394" s="20">
        <f>(G394*S394)/J394</f>
        <v>1350000</v>
      </c>
      <c r="AC394" s="20">
        <v>0</v>
      </c>
      <c r="AD394" s="20">
        <v>0</v>
      </c>
      <c r="AE394" s="20">
        <v>0</v>
      </c>
      <c r="AF394" s="24">
        <v>100</v>
      </c>
      <c r="AG394" s="24">
        <v>0</v>
      </c>
      <c r="AH394" s="24">
        <v>1</v>
      </c>
      <c r="AI394" s="24">
        <v>100</v>
      </c>
      <c r="AJ394" s="24">
        <v>0</v>
      </c>
      <c r="AK394" s="24">
        <v>1</v>
      </c>
      <c r="AL394" s="24">
        <v>0.5</v>
      </c>
      <c r="AM394" s="24">
        <v>0.5</v>
      </c>
      <c r="AN394" s="24">
        <v>0</v>
      </c>
      <c r="AO394" s="24">
        <v>0</v>
      </c>
      <c r="AP394" s="24">
        <v>0</v>
      </c>
      <c r="AQ394" s="24">
        <v>0.01</v>
      </c>
      <c r="AR394" s="24">
        <v>0.01</v>
      </c>
      <c r="AS394" s="24">
        <v>0</v>
      </c>
      <c r="AT394" s="24">
        <v>0</v>
      </c>
      <c r="AU394" s="24">
        <v>0</v>
      </c>
      <c r="AV394" s="24">
        <v>0</v>
      </c>
      <c r="AW394" s="24">
        <v>0.2</v>
      </c>
      <c r="AX394" s="24">
        <v>0</v>
      </c>
      <c r="AY394" s="24">
        <v>0</v>
      </c>
      <c r="AZ394" s="24">
        <v>0</v>
      </c>
      <c r="BA394" s="24">
        <v>0.04</v>
      </c>
      <c r="BB394" s="24">
        <v>0</v>
      </c>
      <c r="BC394" s="22">
        <v>0.05</v>
      </c>
      <c r="BD394" s="22">
        <v>0.05</v>
      </c>
      <c r="BE394" s="24">
        <v>7.4999999999999997E-2</v>
      </c>
      <c r="BF394" s="24">
        <v>5.0000000000000001E-3</v>
      </c>
      <c r="BG394" s="24">
        <v>0</v>
      </c>
      <c r="BH394" s="24">
        <v>0</v>
      </c>
      <c r="BI394" s="24">
        <v>0</v>
      </c>
      <c r="BJ394" s="24">
        <v>1.8749999999999999E-2</v>
      </c>
      <c r="BK394" s="24">
        <v>1.25E-3</v>
      </c>
      <c r="BL394" s="24">
        <v>0</v>
      </c>
      <c r="BM394" s="24">
        <v>0</v>
      </c>
      <c r="BN394" s="24">
        <v>0</v>
      </c>
      <c r="BO394" s="24">
        <v>0.1</v>
      </c>
      <c r="BP394" s="24">
        <v>0.1</v>
      </c>
      <c r="BQ394" s="24">
        <v>0</v>
      </c>
      <c r="BR394" s="24">
        <v>0</v>
      </c>
      <c r="BS394" s="24">
        <v>0</v>
      </c>
      <c r="BT394" s="24">
        <v>0.04</v>
      </c>
      <c r="BU394" s="29">
        <v>0.1</v>
      </c>
      <c r="BV394" s="23">
        <f>BT394/(BT394+BU394)</f>
        <v>0.2857142857142857</v>
      </c>
      <c r="BW394" s="23">
        <f>SQRT((BT394*BU394)/((BT394+BU394)^2*(BT394+BU394+1)))</f>
        <v>0.42310634125649449</v>
      </c>
      <c r="BX394" s="24">
        <v>0.25</v>
      </c>
      <c r="BY394" s="24">
        <v>0.25</v>
      </c>
      <c r="BZ394" s="24">
        <v>0.25</v>
      </c>
      <c r="CA394" s="24">
        <v>0.25</v>
      </c>
      <c r="CB394" s="28" t="s">
        <v>59</v>
      </c>
      <c r="CC394" s="24">
        <v>600</v>
      </c>
    </row>
    <row r="395" spans="1:81" s="24" customFormat="1" x14ac:dyDescent="0.2">
      <c r="A395" s="30">
        <f t="shared" si="6"/>
        <v>394</v>
      </c>
      <c r="B395" s="24">
        <v>300</v>
      </c>
      <c r="C395" s="24">
        <v>300</v>
      </c>
      <c r="D395" s="24">
        <v>5</v>
      </c>
      <c r="E395" s="24">
        <v>5</v>
      </c>
      <c r="F395" s="19" t="s">
        <v>80</v>
      </c>
      <c r="G395" s="19">
        <f>IF(F395="rectangle",B395*C395,IF(F395="hook",B395*C395-(D395*E395),IF(F395="eight",B395*C395-2*(D395*E395),IF(F395="tee",B395*C395-2*(D395*E395),IF(F395="cross",B395*C395-4*(D395*E395),"ERROR")))))</f>
        <v>90000</v>
      </c>
      <c r="H395" s="19" t="s">
        <v>87</v>
      </c>
      <c r="I395" s="19">
        <f>B395/C395</f>
        <v>1</v>
      </c>
      <c r="J395" s="22">
        <v>1</v>
      </c>
      <c r="K395" s="24">
        <v>125</v>
      </c>
      <c r="L395" s="24">
        <v>4</v>
      </c>
      <c r="M395" s="25">
        <v>4</v>
      </c>
      <c r="N395" s="22">
        <f>M395/4</f>
        <v>1</v>
      </c>
      <c r="O395" s="19">
        <f>M395/N395</f>
        <v>4</v>
      </c>
      <c r="P395" s="26">
        <v>15</v>
      </c>
      <c r="Q395" s="30">
        <f>P395</f>
        <v>15</v>
      </c>
      <c r="R395" s="20">
        <f>AA395/V395</f>
        <v>100</v>
      </c>
      <c r="S395" s="27">
        <v>30</v>
      </c>
      <c r="T395" s="30">
        <f>S395</f>
        <v>30</v>
      </c>
      <c r="U395" s="20">
        <f>AB395/W395</f>
        <v>100</v>
      </c>
      <c r="V395" s="19">
        <f>ROUND((Q395/100)*G395,0)</f>
        <v>13500</v>
      </c>
      <c r="W395" s="19">
        <f>ROUND(((T395/100)*G395)/J395,0)</f>
        <v>27000</v>
      </c>
      <c r="X395" s="19">
        <v>0</v>
      </c>
      <c r="Y395" s="19">
        <v>0</v>
      </c>
      <c r="Z395" s="19">
        <v>0</v>
      </c>
      <c r="AA395" s="20">
        <f>G395*P395</f>
        <v>1350000</v>
      </c>
      <c r="AB395" s="20">
        <f>(G395*S395)/J395</f>
        <v>2700000</v>
      </c>
      <c r="AC395" s="20">
        <v>0</v>
      </c>
      <c r="AD395" s="20">
        <v>0</v>
      </c>
      <c r="AE395" s="20">
        <v>0</v>
      </c>
      <c r="AF395" s="24">
        <v>100</v>
      </c>
      <c r="AG395" s="24">
        <v>0</v>
      </c>
      <c r="AH395" s="24">
        <v>1</v>
      </c>
      <c r="AI395" s="24">
        <v>100</v>
      </c>
      <c r="AJ395" s="24">
        <v>0</v>
      </c>
      <c r="AK395" s="24">
        <v>1</v>
      </c>
      <c r="AL395" s="24">
        <v>0.5</v>
      </c>
      <c r="AM395" s="24">
        <v>0.5</v>
      </c>
      <c r="AN395" s="24">
        <v>0</v>
      </c>
      <c r="AO395" s="24">
        <v>0</v>
      </c>
      <c r="AP395" s="24">
        <v>0</v>
      </c>
      <c r="AQ395" s="24">
        <v>0.01</v>
      </c>
      <c r="AR395" s="24">
        <v>0.01</v>
      </c>
      <c r="AS395" s="24">
        <v>0</v>
      </c>
      <c r="AT395" s="24">
        <v>0</v>
      </c>
      <c r="AU395" s="24">
        <v>0</v>
      </c>
      <c r="AV395" s="24">
        <v>0</v>
      </c>
      <c r="AW395" s="24">
        <v>0.2</v>
      </c>
      <c r="AX395" s="24">
        <v>0</v>
      </c>
      <c r="AY395" s="24">
        <v>0</v>
      </c>
      <c r="AZ395" s="24">
        <v>0</v>
      </c>
      <c r="BA395" s="24">
        <v>0.04</v>
      </c>
      <c r="BB395" s="24">
        <v>0</v>
      </c>
      <c r="BC395" s="22">
        <v>0.05</v>
      </c>
      <c r="BD395" s="22">
        <v>0.05</v>
      </c>
      <c r="BE395" s="24">
        <v>7.4999999999999997E-2</v>
      </c>
      <c r="BF395" s="24">
        <v>5.0000000000000001E-3</v>
      </c>
      <c r="BG395" s="24">
        <v>0</v>
      </c>
      <c r="BH395" s="24">
        <v>0</v>
      </c>
      <c r="BI395" s="24">
        <v>0</v>
      </c>
      <c r="BJ395" s="24">
        <v>1.8749999999999999E-2</v>
      </c>
      <c r="BK395" s="24">
        <v>1.25E-3</v>
      </c>
      <c r="BL395" s="24">
        <v>0</v>
      </c>
      <c r="BM395" s="24">
        <v>0</v>
      </c>
      <c r="BN395" s="24">
        <v>0</v>
      </c>
      <c r="BO395" s="24">
        <v>0.1</v>
      </c>
      <c r="BP395" s="24">
        <v>0.1</v>
      </c>
      <c r="BQ395" s="24">
        <v>0</v>
      </c>
      <c r="BR395" s="24">
        <v>0</v>
      </c>
      <c r="BS395" s="24">
        <v>0</v>
      </c>
      <c r="BT395" s="24">
        <v>0.04</v>
      </c>
      <c r="BU395" s="29">
        <v>4</v>
      </c>
      <c r="BV395" s="23">
        <f>BT395/(BT395+BU395)</f>
        <v>9.9009900990099011E-3</v>
      </c>
      <c r="BW395" s="23">
        <f>SQRT((BT395*BU395)/((BT395+BU395)^2*(BT395+BU395+1)))</f>
        <v>4.410251516706673E-2</v>
      </c>
      <c r="BX395" s="24">
        <v>0.25</v>
      </c>
      <c r="BY395" s="24">
        <v>0.25</v>
      </c>
      <c r="BZ395" s="24">
        <v>0.25</v>
      </c>
      <c r="CA395" s="24">
        <v>0.25</v>
      </c>
      <c r="CB395" s="28" t="s">
        <v>59</v>
      </c>
      <c r="CC395" s="24">
        <v>600</v>
      </c>
    </row>
    <row r="396" spans="1:81" s="24" customFormat="1" x14ac:dyDescent="0.2">
      <c r="A396" s="30">
        <f t="shared" si="6"/>
        <v>395</v>
      </c>
      <c r="B396" s="24">
        <v>300</v>
      </c>
      <c r="C396" s="24">
        <v>300</v>
      </c>
      <c r="D396" s="24">
        <v>5</v>
      </c>
      <c r="E396" s="24">
        <v>5</v>
      </c>
      <c r="F396" s="19" t="s">
        <v>80</v>
      </c>
      <c r="G396" s="19">
        <f>IF(F396="rectangle",B396*C396,IF(F396="hook",B396*C396-(D396*E396),IF(F396="eight",B396*C396-2*(D396*E396),IF(F396="tee",B396*C396-2*(D396*E396),IF(F396="cross",B396*C396-4*(D396*E396),"ERROR")))))</f>
        <v>90000</v>
      </c>
      <c r="H396" s="19" t="s">
        <v>87</v>
      </c>
      <c r="I396" s="19">
        <f>B396/C396</f>
        <v>1</v>
      </c>
      <c r="J396" s="22">
        <v>1</v>
      </c>
      <c r="K396" s="24">
        <v>125</v>
      </c>
      <c r="L396" s="24">
        <v>4</v>
      </c>
      <c r="M396" s="25">
        <v>4</v>
      </c>
      <c r="N396" s="22">
        <f>M396/4</f>
        <v>1</v>
      </c>
      <c r="O396" s="19">
        <f>M396/N396</f>
        <v>4</v>
      </c>
      <c r="P396" s="26">
        <v>15</v>
      </c>
      <c r="Q396" s="30">
        <f>P396</f>
        <v>15</v>
      </c>
      <c r="R396" s="20">
        <f>AA396/V396</f>
        <v>100</v>
      </c>
      <c r="S396" s="27">
        <v>30</v>
      </c>
      <c r="T396" s="30">
        <f>S396</f>
        <v>30</v>
      </c>
      <c r="U396" s="20">
        <f>AB396/W396</f>
        <v>100</v>
      </c>
      <c r="V396" s="19">
        <f>ROUND((Q396/100)*G396,0)</f>
        <v>13500</v>
      </c>
      <c r="W396" s="19">
        <f>ROUND(((T396/100)*G396)/J396,0)</f>
        <v>27000</v>
      </c>
      <c r="X396" s="19">
        <v>0</v>
      </c>
      <c r="Y396" s="19">
        <v>0</v>
      </c>
      <c r="Z396" s="19">
        <v>0</v>
      </c>
      <c r="AA396" s="20">
        <f>G396*P396</f>
        <v>1350000</v>
      </c>
      <c r="AB396" s="20">
        <f>(G396*S396)/J396</f>
        <v>2700000</v>
      </c>
      <c r="AC396" s="20">
        <v>0</v>
      </c>
      <c r="AD396" s="20">
        <v>0</v>
      </c>
      <c r="AE396" s="20">
        <v>0</v>
      </c>
      <c r="AF396" s="24">
        <v>100</v>
      </c>
      <c r="AG396" s="24">
        <v>0</v>
      </c>
      <c r="AH396" s="24">
        <v>1</v>
      </c>
      <c r="AI396" s="24">
        <v>100</v>
      </c>
      <c r="AJ396" s="24">
        <v>0</v>
      </c>
      <c r="AK396" s="24">
        <v>1</v>
      </c>
      <c r="AL396" s="24">
        <v>0.5</v>
      </c>
      <c r="AM396" s="24">
        <v>0.5</v>
      </c>
      <c r="AN396" s="24">
        <v>0</v>
      </c>
      <c r="AO396" s="24">
        <v>0</v>
      </c>
      <c r="AP396" s="24">
        <v>0</v>
      </c>
      <c r="AQ396" s="24">
        <v>0.01</v>
      </c>
      <c r="AR396" s="24">
        <v>0.01</v>
      </c>
      <c r="AS396" s="24">
        <v>0</v>
      </c>
      <c r="AT396" s="24">
        <v>0</v>
      </c>
      <c r="AU396" s="24">
        <v>0</v>
      </c>
      <c r="AV396" s="24">
        <v>0</v>
      </c>
      <c r="AW396" s="24">
        <v>0.2</v>
      </c>
      <c r="AX396" s="24">
        <v>0</v>
      </c>
      <c r="AY396" s="24">
        <v>0</v>
      </c>
      <c r="AZ396" s="24">
        <v>0</v>
      </c>
      <c r="BA396" s="24">
        <v>0.04</v>
      </c>
      <c r="BB396" s="24">
        <v>0</v>
      </c>
      <c r="BC396" s="22">
        <v>0.05</v>
      </c>
      <c r="BD396" s="22">
        <v>0.05</v>
      </c>
      <c r="BE396" s="24">
        <v>7.4999999999999997E-2</v>
      </c>
      <c r="BF396" s="24">
        <v>5.0000000000000001E-3</v>
      </c>
      <c r="BG396" s="24">
        <v>0</v>
      </c>
      <c r="BH396" s="24">
        <v>0</v>
      </c>
      <c r="BI396" s="24">
        <v>0</v>
      </c>
      <c r="BJ396" s="24">
        <v>1.8749999999999999E-2</v>
      </c>
      <c r="BK396" s="24">
        <v>1.25E-3</v>
      </c>
      <c r="BL396" s="24">
        <v>0</v>
      </c>
      <c r="BM396" s="24">
        <v>0</v>
      </c>
      <c r="BN396" s="24">
        <v>0</v>
      </c>
      <c r="BO396" s="24">
        <v>0.1</v>
      </c>
      <c r="BP396" s="24">
        <v>0.1</v>
      </c>
      <c r="BQ396" s="24">
        <v>0</v>
      </c>
      <c r="BR396" s="24">
        <v>0</v>
      </c>
      <c r="BS396" s="24">
        <v>0</v>
      </c>
      <c r="BT396" s="24">
        <v>0.04</v>
      </c>
      <c r="BU396" s="29">
        <v>0.2</v>
      </c>
      <c r="BV396" s="23">
        <f>BT396/(BT396+BU396)</f>
        <v>0.16666666666666666</v>
      </c>
      <c r="BW396" s="23">
        <f>SQRT((BT396*BU396)/((BT396+BU396)^2*(BT396+BU396+1)))</f>
        <v>0.33467472037604118</v>
      </c>
      <c r="BX396" s="24">
        <v>0.25</v>
      </c>
      <c r="BY396" s="24">
        <v>0.25</v>
      </c>
      <c r="BZ396" s="24">
        <v>0.25</v>
      </c>
      <c r="CA396" s="24">
        <v>0.25</v>
      </c>
      <c r="CB396" s="28" t="s">
        <v>59</v>
      </c>
      <c r="CC396" s="24">
        <v>600</v>
      </c>
    </row>
    <row r="397" spans="1:81" s="24" customFormat="1" x14ac:dyDescent="0.2">
      <c r="A397" s="30">
        <f t="shared" si="6"/>
        <v>396</v>
      </c>
      <c r="B397" s="24">
        <v>300</v>
      </c>
      <c r="C397" s="24">
        <v>300</v>
      </c>
      <c r="D397" s="24">
        <v>5</v>
      </c>
      <c r="E397" s="24">
        <v>5</v>
      </c>
      <c r="F397" s="19" t="s">
        <v>80</v>
      </c>
      <c r="G397" s="19">
        <f>IF(F397="rectangle",B397*C397,IF(F397="hook",B397*C397-(D397*E397),IF(F397="eight",B397*C397-2*(D397*E397),IF(F397="tee",B397*C397-2*(D397*E397),IF(F397="cross",B397*C397-4*(D397*E397),"ERROR")))))</f>
        <v>90000</v>
      </c>
      <c r="H397" s="19" t="s">
        <v>87</v>
      </c>
      <c r="I397" s="19">
        <f>B397/C397</f>
        <v>1</v>
      </c>
      <c r="J397" s="22">
        <v>1</v>
      </c>
      <c r="K397" s="24">
        <v>125</v>
      </c>
      <c r="L397" s="24">
        <v>4</v>
      </c>
      <c r="M397" s="25">
        <v>4</v>
      </c>
      <c r="N397" s="22">
        <f>M397/4</f>
        <v>1</v>
      </c>
      <c r="O397" s="19">
        <f>M397/N397</f>
        <v>4</v>
      </c>
      <c r="P397" s="26">
        <v>15</v>
      </c>
      <c r="Q397" s="30">
        <f>P397</f>
        <v>15</v>
      </c>
      <c r="R397" s="20">
        <f>AA397/V397</f>
        <v>100</v>
      </c>
      <c r="S397" s="27">
        <v>30</v>
      </c>
      <c r="T397" s="30">
        <f>S397</f>
        <v>30</v>
      </c>
      <c r="U397" s="20">
        <f>AB397/W397</f>
        <v>100</v>
      </c>
      <c r="V397" s="19">
        <f>ROUND((Q397/100)*G397,0)</f>
        <v>13500</v>
      </c>
      <c r="W397" s="19">
        <f>ROUND(((T397/100)*G397)/J397,0)</f>
        <v>27000</v>
      </c>
      <c r="X397" s="19">
        <v>0</v>
      </c>
      <c r="Y397" s="19">
        <v>0</v>
      </c>
      <c r="Z397" s="19">
        <v>0</v>
      </c>
      <c r="AA397" s="20">
        <f>G397*P397</f>
        <v>1350000</v>
      </c>
      <c r="AB397" s="20">
        <f>(G397*S397)/J397</f>
        <v>2700000</v>
      </c>
      <c r="AC397" s="20">
        <v>0</v>
      </c>
      <c r="AD397" s="20">
        <v>0</v>
      </c>
      <c r="AE397" s="20">
        <v>0</v>
      </c>
      <c r="AF397" s="24">
        <v>100</v>
      </c>
      <c r="AG397" s="24">
        <v>0</v>
      </c>
      <c r="AH397" s="24">
        <v>1</v>
      </c>
      <c r="AI397" s="24">
        <v>100</v>
      </c>
      <c r="AJ397" s="24">
        <v>0</v>
      </c>
      <c r="AK397" s="24">
        <v>1</v>
      </c>
      <c r="AL397" s="24">
        <v>0.5</v>
      </c>
      <c r="AM397" s="24">
        <v>0.5</v>
      </c>
      <c r="AN397" s="24">
        <v>0</v>
      </c>
      <c r="AO397" s="24">
        <v>0</v>
      </c>
      <c r="AP397" s="24">
        <v>0</v>
      </c>
      <c r="AQ397" s="24">
        <v>0.01</v>
      </c>
      <c r="AR397" s="24">
        <v>0.01</v>
      </c>
      <c r="AS397" s="24">
        <v>0</v>
      </c>
      <c r="AT397" s="24">
        <v>0</v>
      </c>
      <c r="AU397" s="24">
        <v>0</v>
      </c>
      <c r="AV397" s="24">
        <v>0</v>
      </c>
      <c r="AW397" s="24">
        <v>0.2</v>
      </c>
      <c r="AX397" s="24">
        <v>0</v>
      </c>
      <c r="AY397" s="24">
        <v>0</v>
      </c>
      <c r="AZ397" s="24">
        <v>0</v>
      </c>
      <c r="BA397" s="24">
        <v>0.04</v>
      </c>
      <c r="BB397" s="24">
        <v>0</v>
      </c>
      <c r="BC397" s="22">
        <v>0.05</v>
      </c>
      <c r="BD397" s="22">
        <v>0.05</v>
      </c>
      <c r="BE397" s="24">
        <v>7.4999999999999997E-2</v>
      </c>
      <c r="BF397" s="24">
        <v>5.0000000000000001E-3</v>
      </c>
      <c r="BG397" s="24">
        <v>0</v>
      </c>
      <c r="BH397" s="24">
        <v>0</v>
      </c>
      <c r="BI397" s="24">
        <v>0</v>
      </c>
      <c r="BJ397" s="24">
        <v>1.8749999999999999E-2</v>
      </c>
      <c r="BK397" s="24">
        <v>1.25E-3</v>
      </c>
      <c r="BL397" s="24">
        <v>0</v>
      </c>
      <c r="BM397" s="24">
        <v>0</v>
      </c>
      <c r="BN397" s="24">
        <v>0</v>
      </c>
      <c r="BO397" s="24">
        <v>0.1</v>
      </c>
      <c r="BP397" s="24">
        <v>0.1</v>
      </c>
      <c r="BQ397" s="24">
        <v>0</v>
      </c>
      <c r="BR397" s="24">
        <v>0</v>
      </c>
      <c r="BS397" s="24">
        <v>0</v>
      </c>
      <c r="BT397" s="24">
        <v>0.04</v>
      </c>
      <c r="BU397" s="29">
        <v>0.1</v>
      </c>
      <c r="BV397" s="23">
        <f>BT397/(BT397+BU397)</f>
        <v>0.2857142857142857</v>
      </c>
      <c r="BW397" s="23">
        <f>SQRT((BT397*BU397)/((BT397+BU397)^2*(BT397+BU397+1)))</f>
        <v>0.42310634125649449</v>
      </c>
      <c r="BX397" s="24">
        <v>0.25</v>
      </c>
      <c r="BY397" s="24">
        <v>0.25</v>
      </c>
      <c r="BZ397" s="24">
        <v>0.25</v>
      </c>
      <c r="CA397" s="24">
        <v>0.25</v>
      </c>
      <c r="CB397" s="28" t="s">
        <v>59</v>
      </c>
      <c r="CC397" s="24">
        <v>600</v>
      </c>
    </row>
    <row r="398" spans="1:81" s="24" customFormat="1" x14ac:dyDescent="0.2">
      <c r="A398" s="30">
        <f t="shared" si="6"/>
        <v>397</v>
      </c>
      <c r="B398" s="24">
        <v>250</v>
      </c>
      <c r="C398" s="24">
        <v>250</v>
      </c>
      <c r="D398" s="24">
        <v>5</v>
      </c>
      <c r="E398" s="24">
        <v>5</v>
      </c>
      <c r="F398" s="19" t="s">
        <v>80</v>
      </c>
      <c r="G398" s="19">
        <f>IF(F398="rectangle",B398*C398,IF(F398="hook",B398*C398-(D398*E398),IF(F398="eight",B398*C398-2*(D398*E398),IF(F398="tee",B398*C398-2*(D398*E398),IF(F398="cross",B398*C398-4*(D398*E398),"ERROR")))))</f>
        <v>62500</v>
      </c>
      <c r="H398" s="19" t="s">
        <v>86</v>
      </c>
      <c r="I398" s="19">
        <f>B398/C398</f>
        <v>1</v>
      </c>
      <c r="J398" s="22">
        <v>1</v>
      </c>
      <c r="K398" s="24">
        <v>125</v>
      </c>
      <c r="L398" s="24">
        <v>4</v>
      </c>
      <c r="M398" s="25">
        <v>4</v>
      </c>
      <c r="N398" s="22">
        <f>M398/4</f>
        <v>1</v>
      </c>
      <c r="O398" s="19">
        <f>M398/N398</f>
        <v>4</v>
      </c>
      <c r="P398" s="26">
        <v>30</v>
      </c>
      <c r="Q398" s="30">
        <f>P398</f>
        <v>30</v>
      </c>
      <c r="R398" s="20">
        <f>AA398/V398</f>
        <v>100</v>
      </c>
      <c r="S398" s="27">
        <v>5</v>
      </c>
      <c r="T398" s="30">
        <f>S398</f>
        <v>5</v>
      </c>
      <c r="U398" s="20">
        <f>AB398/W398</f>
        <v>100</v>
      </c>
      <c r="V398" s="19">
        <f>ROUND((Q398/100)*G398,0)</f>
        <v>18750</v>
      </c>
      <c r="W398" s="19">
        <f>ROUND(((T398/100)*G398)/J398,0)</f>
        <v>3125</v>
      </c>
      <c r="X398" s="19">
        <v>0</v>
      </c>
      <c r="Y398" s="19">
        <v>0</v>
      </c>
      <c r="Z398" s="19">
        <v>0</v>
      </c>
      <c r="AA398" s="20">
        <f>G398*P398</f>
        <v>1875000</v>
      </c>
      <c r="AB398" s="20">
        <f>(G398*S398)/J398</f>
        <v>312500</v>
      </c>
      <c r="AC398" s="20">
        <v>0</v>
      </c>
      <c r="AD398" s="20">
        <v>0</v>
      </c>
      <c r="AE398" s="20">
        <v>0</v>
      </c>
      <c r="AF398" s="24">
        <v>100</v>
      </c>
      <c r="AG398" s="24">
        <v>0</v>
      </c>
      <c r="AH398" s="24">
        <v>1</v>
      </c>
      <c r="AI398" s="24">
        <v>100</v>
      </c>
      <c r="AJ398" s="24">
        <v>0</v>
      </c>
      <c r="AK398" s="24">
        <v>1</v>
      </c>
      <c r="AL398" s="24">
        <v>0.5</v>
      </c>
      <c r="AM398" s="24">
        <v>0.5</v>
      </c>
      <c r="AN398" s="24">
        <v>0</v>
      </c>
      <c r="AO398" s="24">
        <v>0</v>
      </c>
      <c r="AP398" s="24">
        <v>0</v>
      </c>
      <c r="AQ398" s="24">
        <v>0.01</v>
      </c>
      <c r="AR398" s="24">
        <v>0.01</v>
      </c>
      <c r="AS398" s="24">
        <v>0</v>
      </c>
      <c r="AT398" s="24">
        <v>0</v>
      </c>
      <c r="AU398" s="24">
        <v>0</v>
      </c>
      <c r="AV398" s="24">
        <v>0</v>
      </c>
      <c r="AW398" s="24">
        <v>0.2</v>
      </c>
      <c r="AX398" s="24">
        <v>0</v>
      </c>
      <c r="AY398" s="24">
        <v>0</v>
      </c>
      <c r="AZ398" s="24">
        <v>0</v>
      </c>
      <c r="BA398" s="24">
        <v>0.04</v>
      </c>
      <c r="BB398" s="24">
        <v>0</v>
      </c>
      <c r="BC398" s="22">
        <v>0.05</v>
      </c>
      <c r="BD398" s="22">
        <v>0.05</v>
      </c>
      <c r="BE398" s="24">
        <v>7.4999999999999997E-2</v>
      </c>
      <c r="BF398" s="24">
        <v>5.0000000000000001E-3</v>
      </c>
      <c r="BG398" s="24">
        <v>0</v>
      </c>
      <c r="BH398" s="24">
        <v>0</v>
      </c>
      <c r="BI398" s="24">
        <v>0</v>
      </c>
      <c r="BJ398" s="24">
        <v>1.8749999999999999E-2</v>
      </c>
      <c r="BK398" s="24">
        <v>1.25E-3</v>
      </c>
      <c r="BL398" s="24">
        <v>0</v>
      </c>
      <c r="BM398" s="24">
        <v>0</v>
      </c>
      <c r="BN398" s="24">
        <v>0</v>
      </c>
      <c r="BO398" s="24">
        <v>0.1</v>
      </c>
      <c r="BP398" s="24">
        <v>0.1</v>
      </c>
      <c r="BQ398" s="24">
        <v>0</v>
      </c>
      <c r="BR398" s="24">
        <v>0</v>
      </c>
      <c r="BS398" s="24">
        <v>0</v>
      </c>
      <c r="BT398" s="24">
        <v>0.04</v>
      </c>
      <c r="BU398" s="29">
        <v>4</v>
      </c>
      <c r="BV398" s="23">
        <f>BT398/(BT398+BU398)</f>
        <v>9.9009900990099011E-3</v>
      </c>
      <c r="BW398" s="23">
        <f>SQRT((BT398*BU398)/((BT398+BU398)^2*(BT398+BU398+1)))</f>
        <v>4.410251516706673E-2</v>
      </c>
      <c r="BX398" s="24">
        <v>0.25</v>
      </c>
      <c r="BY398" s="24">
        <v>0.25</v>
      </c>
      <c r="BZ398" s="24">
        <v>0.25</v>
      </c>
      <c r="CA398" s="24">
        <v>0.25</v>
      </c>
      <c r="CB398" s="28" t="s">
        <v>59</v>
      </c>
      <c r="CC398" s="24">
        <v>600</v>
      </c>
    </row>
    <row r="399" spans="1:81" s="24" customFormat="1" x14ac:dyDescent="0.2">
      <c r="A399" s="30">
        <f t="shared" si="6"/>
        <v>398</v>
      </c>
      <c r="B399" s="24">
        <v>250</v>
      </c>
      <c r="C399" s="24">
        <v>250</v>
      </c>
      <c r="D399" s="24">
        <v>5</v>
      </c>
      <c r="E399" s="24">
        <v>5</v>
      </c>
      <c r="F399" s="19" t="s">
        <v>80</v>
      </c>
      <c r="G399" s="19">
        <f>IF(F399="rectangle",B399*C399,IF(F399="hook",B399*C399-(D399*E399),IF(F399="eight",B399*C399-2*(D399*E399),IF(F399="tee",B399*C399-2*(D399*E399),IF(F399="cross",B399*C399-4*(D399*E399),"ERROR")))))</f>
        <v>62500</v>
      </c>
      <c r="H399" s="19" t="s">
        <v>86</v>
      </c>
      <c r="I399" s="19">
        <f>B399/C399</f>
        <v>1</v>
      </c>
      <c r="J399" s="22">
        <v>1</v>
      </c>
      <c r="K399" s="24">
        <v>125</v>
      </c>
      <c r="L399" s="24">
        <v>4</v>
      </c>
      <c r="M399" s="25">
        <v>4</v>
      </c>
      <c r="N399" s="22">
        <f>M399/4</f>
        <v>1</v>
      </c>
      <c r="O399" s="19">
        <f>M399/N399</f>
        <v>4</v>
      </c>
      <c r="P399" s="26">
        <v>30</v>
      </c>
      <c r="Q399" s="30">
        <f>P399</f>
        <v>30</v>
      </c>
      <c r="R399" s="20">
        <f>AA399/V399</f>
        <v>100</v>
      </c>
      <c r="S399" s="27">
        <v>5</v>
      </c>
      <c r="T399" s="30">
        <f>S399</f>
        <v>5</v>
      </c>
      <c r="U399" s="20">
        <f>AB399/W399</f>
        <v>100</v>
      </c>
      <c r="V399" s="19">
        <f>ROUND((Q399/100)*G399,0)</f>
        <v>18750</v>
      </c>
      <c r="W399" s="19">
        <f>ROUND(((T399/100)*G399)/J399,0)</f>
        <v>3125</v>
      </c>
      <c r="X399" s="19">
        <v>0</v>
      </c>
      <c r="Y399" s="19">
        <v>0</v>
      </c>
      <c r="Z399" s="19">
        <v>0</v>
      </c>
      <c r="AA399" s="20">
        <f>G399*P399</f>
        <v>1875000</v>
      </c>
      <c r="AB399" s="20">
        <f>(G399*S399)/J399</f>
        <v>312500</v>
      </c>
      <c r="AC399" s="20">
        <v>0</v>
      </c>
      <c r="AD399" s="20">
        <v>0</v>
      </c>
      <c r="AE399" s="20">
        <v>0</v>
      </c>
      <c r="AF399" s="24">
        <v>100</v>
      </c>
      <c r="AG399" s="24">
        <v>0</v>
      </c>
      <c r="AH399" s="24">
        <v>1</v>
      </c>
      <c r="AI399" s="24">
        <v>100</v>
      </c>
      <c r="AJ399" s="24">
        <v>0</v>
      </c>
      <c r="AK399" s="24">
        <v>1</v>
      </c>
      <c r="AL399" s="24">
        <v>0.5</v>
      </c>
      <c r="AM399" s="24">
        <v>0.5</v>
      </c>
      <c r="AN399" s="24">
        <v>0</v>
      </c>
      <c r="AO399" s="24">
        <v>0</v>
      </c>
      <c r="AP399" s="24">
        <v>0</v>
      </c>
      <c r="AQ399" s="24">
        <v>0.01</v>
      </c>
      <c r="AR399" s="24">
        <v>0.01</v>
      </c>
      <c r="AS399" s="24">
        <v>0</v>
      </c>
      <c r="AT399" s="24">
        <v>0</v>
      </c>
      <c r="AU399" s="24">
        <v>0</v>
      </c>
      <c r="AV399" s="24">
        <v>0</v>
      </c>
      <c r="AW399" s="24">
        <v>0.2</v>
      </c>
      <c r="AX399" s="24">
        <v>0</v>
      </c>
      <c r="AY399" s="24">
        <v>0</v>
      </c>
      <c r="AZ399" s="24">
        <v>0</v>
      </c>
      <c r="BA399" s="24">
        <v>0.04</v>
      </c>
      <c r="BB399" s="24">
        <v>0</v>
      </c>
      <c r="BC399" s="22">
        <v>0.05</v>
      </c>
      <c r="BD399" s="22">
        <v>0.05</v>
      </c>
      <c r="BE399" s="24">
        <v>7.4999999999999997E-2</v>
      </c>
      <c r="BF399" s="24">
        <v>5.0000000000000001E-3</v>
      </c>
      <c r="BG399" s="24">
        <v>0</v>
      </c>
      <c r="BH399" s="24">
        <v>0</v>
      </c>
      <c r="BI399" s="24">
        <v>0</v>
      </c>
      <c r="BJ399" s="24">
        <v>1.8749999999999999E-2</v>
      </c>
      <c r="BK399" s="24">
        <v>1.25E-3</v>
      </c>
      <c r="BL399" s="24">
        <v>0</v>
      </c>
      <c r="BM399" s="24">
        <v>0</v>
      </c>
      <c r="BN399" s="24">
        <v>0</v>
      </c>
      <c r="BO399" s="24">
        <v>0.1</v>
      </c>
      <c r="BP399" s="24">
        <v>0.1</v>
      </c>
      <c r="BQ399" s="24">
        <v>0</v>
      </c>
      <c r="BR399" s="24">
        <v>0</v>
      </c>
      <c r="BS399" s="24">
        <v>0</v>
      </c>
      <c r="BT399" s="24">
        <v>0.04</v>
      </c>
      <c r="BU399" s="29">
        <v>0.2</v>
      </c>
      <c r="BV399" s="23">
        <f>BT399/(BT399+BU399)</f>
        <v>0.16666666666666666</v>
      </c>
      <c r="BW399" s="23">
        <f>SQRT((BT399*BU399)/((BT399+BU399)^2*(BT399+BU399+1)))</f>
        <v>0.33467472037604118</v>
      </c>
      <c r="BX399" s="24">
        <v>0.25</v>
      </c>
      <c r="BY399" s="24">
        <v>0.25</v>
      </c>
      <c r="BZ399" s="24">
        <v>0.25</v>
      </c>
      <c r="CA399" s="24">
        <v>0.25</v>
      </c>
      <c r="CB399" s="28" t="s">
        <v>59</v>
      </c>
      <c r="CC399" s="24">
        <v>600</v>
      </c>
    </row>
    <row r="400" spans="1:81" s="24" customFormat="1" x14ac:dyDescent="0.2">
      <c r="A400" s="30">
        <f t="shared" si="6"/>
        <v>399</v>
      </c>
      <c r="B400" s="24">
        <v>250</v>
      </c>
      <c r="C400" s="24">
        <v>250</v>
      </c>
      <c r="D400" s="24">
        <v>5</v>
      </c>
      <c r="E400" s="24">
        <v>5</v>
      </c>
      <c r="F400" s="19" t="s">
        <v>80</v>
      </c>
      <c r="G400" s="19">
        <f>IF(F400="rectangle",B400*C400,IF(F400="hook",B400*C400-(D400*E400),IF(F400="eight",B400*C400-2*(D400*E400),IF(F400="tee",B400*C400-2*(D400*E400),IF(F400="cross",B400*C400-4*(D400*E400),"ERROR")))))</f>
        <v>62500</v>
      </c>
      <c r="H400" s="19" t="s">
        <v>86</v>
      </c>
      <c r="I400" s="19">
        <f>B400/C400</f>
        <v>1</v>
      </c>
      <c r="J400" s="22">
        <v>1</v>
      </c>
      <c r="K400" s="24">
        <v>125</v>
      </c>
      <c r="L400" s="24">
        <v>4</v>
      </c>
      <c r="M400" s="25">
        <v>4</v>
      </c>
      <c r="N400" s="22">
        <f>M400/4</f>
        <v>1</v>
      </c>
      <c r="O400" s="19">
        <f>M400/N400</f>
        <v>4</v>
      </c>
      <c r="P400" s="26">
        <v>30</v>
      </c>
      <c r="Q400" s="30">
        <f>P400</f>
        <v>30</v>
      </c>
      <c r="R400" s="20">
        <f>AA400/V400</f>
        <v>100</v>
      </c>
      <c r="S400" s="27">
        <v>5</v>
      </c>
      <c r="T400" s="30">
        <f>S400</f>
        <v>5</v>
      </c>
      <c r="U400" s="20">
        <f>AB400/W400</f>
        <v>100</v>
      </c>
      <c r="V400" s="19">
        <f>ROUND((Q400/100)*G400,0)</f>
        <v>18750</v>
      </c>
      <c r="W400" s="19">
        <f>ROUND(((T400/100)*G400)/J400,0)</f>
        <v>3125</v>
      </c>
      <c r="X400" s="19">
        <v>0</v>
      </c>
      <c r="Y400" s="19">
        <v>0</v>
      </c>
      <c r="Z400" s="19">
        <v>0</v>
      </c>
      <c r="AA400" s="20">
        <f>G400*P400</f>
        <v>1875000</v>
      </c>
      <c r="AB400" s="20">
        <f>(G400*S400)/J400</f>
        <v>312500</v>
      </c>
      <c r="AC400" s="20">
        <v>0</v>
      </c>
      <c r="AD400" s="20">
        <v>0</v>
      </c>
      <c r="AE400" s="20">
        <v>0</v>
      </c>
      <c r="AF400" s="24">
        <v>100</v>
      </c>
      <c r="AG400" s="24">
        <v>0</v>
      </c>
      <c r="AH400" s="24">
        <v>1</v>
      </c>
      <c r="AI400" s="24">
        <v>100</v>
      </c>
      <c r="AJ400" s="24">
        <v>0</v>
      </c>
      <c r="AK400" s="24">
        <v>1</v>
      </c>
      <c r="AL400" s="24">
        <v>0.5</v>
      </c>
      <c r="AM400" s="24">
        <v>0.5</v>
      </c>
      <c r="AN400" s="24">
        <v>0</v>
      </c>
      <c r="AO400" s="24">
        <v>0</v>
      </c>
      <c r="AP400" s="24">
        <v>0</v>
      </c>
      <c r="AQ400" s="24">
        <v>0.01</v>
      </c>
      <c r="AR400" s="24">
        <v>0.01</v>
      </c>
      <c r="AS400" s="24">
        <v>0</v>
      </c>
      <c r="AT400" s="24">
        <v>0</v>
      </c>
      <c r="AU400" s="24">
        <v>0</v>
      </c>
      <c r="AV400" s="24">
        <v>0</v>
      </c>
      <c r="AW400" s="24">
        <v>0.2</v>
      </c>
      <c r="AX400" s="24">
        <v>0</v>
      </c>
      <c r="AY400" s="24">
        <v>0</v>
      </c>
      <c r="AZ400" s="24">
        <v>0</v>
      </c>
      <c r="BA400" s="24">
        <v>0.04</v>
      </c>
      <c r="BB400" s="24">
        <v>0</v>
      </c>
      <c r="BC400" s="22">
        <v>0.05</v>
      </c>
      <c r="BD400" s="22">
        <v>0.05</v>
      </c>
      <c r="BE400" s="24">
        <v>7.4999999999999997E-2</v>
      </c>
      <c r="BF400" s="24">
        <v>5.0000000000000001E-3</v>
      </c>
      <c r="BG400" s="24">
        <v>0</v>
      </c>
      <c r="BH400" s="24">
        <v>0</v>
      </c>
      <c r="BI400" s="24">
        <v>0</v>
      </c>
      <c r="BJ400" s="24">
        <v>1.8749999999999999E-2</v>
      </c>
      <c r="BK400" s="24">
        <v>1.25E-3</v>
      </c>
      <c r="BL400" s="24">
        <v>0</v>
      </c>
      <c r="BM400" s="24">
        <v>0</v>
      </c>
      <c r="BN400" s="24">
        <v>0</v>
      </c>
      <c r="BO400" s="24">
        <v>0.1</v>
      </c>
      <c r="BP400" s="24">
        <v>0.1</v>
      </c>
      <c r="BQ400" s="24">
        <v>0</v>
      </c>
      <c r="BR400" s="24">
        <v>0</v>
      </c>
      <c r="BS400" s="24">
        <v>0</v>
      </c>
      <c r="BT400" s="24">
        <v>0.04</v>
      </c>
      <c r="BU400" s="29">
        <v>0.1</v>
      </c>
      <c r="BV400" s="23">
        <f>BT400/(BT400+BU400)</f>
        <v>0.2857142857142857</v>
      </c>
      <c r="BW400" s="23">
        <f>SQRT((BT400*BU400)/((BT400+BU400)^2*(BT400+BU400+1)))</f>
        <v>0.42310634125649449</v>
      </c>
      <c r="BX400" s="24">
        <v>0.25</v>
      </c>
      <c r="BY400" s="24">
        <v>0.25</v>
      </c>
      <c r="BZ400" s="24">
        <v>0.25</v>
      </c>
      <c r="CA400" s="24">
        <v>0.25</v>
      </c>
      <c r="CB400" s="28" t="s">
        <v>59</v>
      </c>
      <c r="CC400" s="24">
        <v>600</v>
      </c>
    </row>
    <row r="401" spans="1:81" s="24" customFormat="1" x14ac:dyDescent="0.2">
      <c r="A401" s="30">
        <f t="shared" si="6"/>
        <v>400</v>
      </c>
      <c r="B401" s="24">
        <v>250</v>
      </c>
      <c r="C401" s="24">
        <v>250</v>
      </c>
      <c r="D401" s="24">
        <v>5</v>
      </c>
      <c r="E401" s="24">
        <v>5</v>
      </c>
      <c r="F401" s="19" t="s">
        <v>80</v>
      </c>
      <c r="G401" s="19">
        <f>IF(F401="rectangle",B401*C401,IF(F401="hook",B401*C401-(D401*E401),IF(F401="eight",B401*C401-2*(D401*E401),IF(F401="tee",B401*C401-2*(D401*E401),IF(F401="cross",B401*C401-4*(D401*E401),"ERROR")))))</f>
        <v>62500</v>
      </c>
      <c r="H401" s="19" t="s">
        <v>86</v>
      </c>
      <c r="I401" s="19">
        <f>B401/C401</f>
        <v>1</v>
      </c>
      <c r="J401" s="22">
        <v>1</v>
      </c>
      <c r="K401" s="24">
        <v>125</v>
      </c>
      <c r="L401" s="24">
        <v>4</v>
      </c>
      <c r="M401" s="25">
        <v>4</v>
      </c>
      <c r="N401" s="22">
        <f>M401/4</f>
        <v>1</v>
      </c>
      <c r="O401" s="19">
        <f>M401/N401</f>
        <v>4</v>
      </c>
      <c r="P401" s="26">
        <v>30</v>
      </c>
      <c r="Q401" s="30">
        <f>P401</f>
        <v>30</v>
      </c>
      <c r="R401" s="20">
        <f>AA401/V401</f>
        <v>100</v>
      </c>
      <c r="S401" s="27">
        <v>15</v>
      </c>
      <c r="T401" s="30">
        <f>S401</f>
        <v>15</v>
      </c>
      <c r="U401" s="20">
        <f>AB401/W401</f>
        <v>100</v>
      </c>
      <c r="V401" s="19">
        <f>ROUND((Q401/100)*G401,0)</f>
        <v>18750</v>
      </c>
      <c r="W401" s="19">
        <f>ROUND(((T401/100)*G401)/J401,0)</f>
        <v>9375</v>
      </c>
      <c r="X401" s="19">
        <v>0</v>
      </c>
      <c r="Y401" s="19">
        <v>0</v>
      </c>
      <c r="Z401" s="19">
        <v>0</v>
      </c>
      <c r="AA401" s="20">
        <f>G401*P401</f>
        <v>1875000</v>
      </c>
      <c r="AB401" s="20">
        <f>(G401*S401)/J401</f>
        <v>937500</v>
      </c>
      <c r="AC401" s="20">
        <v>0</v>
      </c>
      <c r="AD401" s="20">
        <v>0</v>
      </c>
      <c r="AE401" s="20">
        <v>0</v>
      </c>
      <c r="AF401" s="24">
        <v>100</v>
      </c>
      <c r="AG401" s="24">
        <v>0</v>
      </c>
      <c r="AH401" s="24">
        <v>1</v>
      </c>
      <c r="AI401" s="24">
        <v>100</v>
      </c>
      <c r="AJ401" s="24">
        <v>0</v>
      </c>
      <c r="AK401" s="24">
        <v>1</v>
      </c>
      <c r="AL401" s="24">
        <v>0.5</v>
      </c>
      <c r="AM401" s="24">
        <v>0.5</v>
      </c>
      <c r="AN401" s="24">
        <v>0</v>
      </c>
      <c r="AO401" s="24">
        <v>0</v>
      </c>
      <c r="AP401" s="24">
        <v>0</v>
      </c>
      <c r="AQ401" s="24">
        <v>0.01</v>
      </c>
      <c r="AR401" s="24">
        <v>0.01</v>
      </c>
      <c r="AS401" s="24">
        <v>0</v>
      </c>
      <c r="AT401" s="24">
        <v>0</v>
      </c>
      <c r="AU401" s="24">
        <v>0</v>
      </c>
      <c r="AV401" s="24">
        <v>0</v>
      </c>
      <c r="AW401" s="24">
        <v>0.2</v>
      </c>
      <c r="AX401" s="24">
        <v>0</v>
      </c>
      <c r="AY401" s="24">
        <v>0</v>
      </c>
      <c r="AZ401" s="24">
        <v>0</v>
      </c>
      <c r="BA401" s="24">
        <v>0.04</v>
      </c>
      <c r="BB401" s="24">
        <v>0</v>
      </c>
      <c r="BC401" s="22">
        <v>0.05</v>
      </c>
      <c r="BD401" s="22">
        <v>0.05</v>
      </c>
      <c r="BE401" s="24">
        <v>7.4999999999999997E-2</v>
      </c>
      <c r="BF401" s="24">
        <v>5.0000000000000001E-3</v>
      </c>
      <c r="BG401" s="24">
        <v>0</v>
      </c>
      <c r="BH401" s="24">
        <v>0</v>
      </c>
      <c r="BI401" s="24">
        <v>0</v>
      </c>
      <c r="BJ401" s="24">
        <v>1.8749999999999999E-2</v>
      </c>
      <c r="BK401" s="24">
        <v>1.25E-3</v>
      </c>
      <c r="BL401" s="24">
        <v>0</v>
      </c>
      <c r="BM401" s="24">
        <v>0</v>
      </c>
      <c r="BN401" s="24">
        <v>0</v>
      </c>
      <c r="BO401" s="24">
        <v>0.1</v>
      </c>
      <c r="BP401" s="24">
        <v>0.1</v>
      </c>
      <c r="BQ401" s="24">
        <v>0</v>
      </c>
      <c r="BR401" s="24">
        <v>0</v>
      </c>
      <c r="BS401" s="24">
        <v>0</v>
      </c>
      <c r="BT401" s="24">
        <v>0.04</v>
      </c>
      <c r="BU401" s="29">
        <v>4</v>
      </c>
      <c r="BV401" s="23">
        <f>BT401/(BT401+BU401)</f>
        <v>9.9009900990099011E-3</v>
      </c>
      <c r="BW401" s="23">
        <f>SQRT((BT401*BU401)/((BT401+BU401)^2*(BT401+BU401+1)))</f>
        <v>4.410251516706673E-2</v>
      </c>
      <c r="BX401" s="24">
        <v>0.25</v>
      </c>
      <c r="BY401" s="24">
        <v>0.25</v>
      </c>
      <c r="BZ401" s="24">
        <v>0.25</v>
      </c>
      <c r="CA401" s="24">
        <v>0.25</v>
      </c>
      <c r="CB401" s="28" t="s">
        <v>59</v>
      </c>
      <c r="CC401" s="24">
        <v>600</v>
      </c>
    </row>
    <row r="402" spans="1:81" s="24" customFormat="1" x14ac:dyDescent="0.2">
      <c r="A402" s="30">
        <f t="shared" si="6"/>
        <v>401</v>
      </c>
      <c r="B402" s="24">
        <v>250</v>
      </c>
      <c r="C402" s="24">
        <v>250</v>
      </c>
      <c r="D402" s="24">
        <v>5</v>
      </c>
      <c r="E402" s="24">
        <v>5</v>
      </c>
      <c r="F402" s="19" t="s">
        <v>80</v>
      </c>
      <c r="G402" s="19">
        <f>IF(F402="rectangle",B402*C402,IF(F402="hook",B402*C402-(D402*E402),IF(F402="eight",B402*C402-2*(D402*E402),IF(F402="tee",B402*C402-2*(D402*E402),IF(F402="cross",B402*C402-4*(D402*E402),"ERROR")))))</f>
        <v>62500</v>
      </c>
      <c r="H402" s="19" t="s">
        <v>86</v>
      </c>
      <c r="I402" s="19">
        <f>B402/C402</f>
        <v>1</v>
      </c>
      <c r="J402" s="22">
        <v>1</v>
      </c>
      <c r="K402" s="24">
        <v>125</v>
      </c>
      <c r="L402" s="24">
        <v>4</v>
      </c>
      <c r="M402" s="25">
        <v>4</v>
      </c>
      <c r="N402" s="22">
        <f>M402/4</f>
        <v>1</v>
      </c>
      <c r="O402" s="19">
        <f>M402/N402</f>
        <v>4</v>
      </c>
      <c r="P402" s="26">
        <v>30</v>
      </c>
      <c r="Q402" s="30">
        <f>P402</f>
        <v>30</v>
      </c>
      <c r="R402" s="20">
        <f>AA402/V402</f>
        <v>100</v>
      </c>
      <c r="S402" s="27">
        <v>15</v>
      </c>
      <c r="T402" s="30">
        <f>S402</f>
        <v>15</v>
      </c>
      <c r="U402" s="20">
        <f>AB402/W402</f>
        <v>100</v>
      </c>
      <c r="V402" s="19">
        <f>ROUND((Q402/100)*G402,0)</f>
        <v>18750</v>
      </c>
      <c r="W402" s="19">
        <f>ROUND(((T402/100)*G402)/J402,0)</f>
        <v>9375</v>
      </c>
      <c r="X402" s="19">
        <v>0</v>
      </c>
      <c r="Y402" s="19">
        <v>0</v>
      </c>
      <c r="Z402" s="19">
        <v>0</v>
      </c>
      <c r="AA402" s="20">
        <f>G402*P402</f>
        <v>1875000</v>
      </c>
      <c r="AB402" s="20">
        <f>(G402*S402)/J402</f>
        <v>937500</v>
      </c>
      <c r="AC402" s="20">
        <v>0</v>
      </c>
      <c r="AD402" s="20">
        <v>0</v>
      </c>
      <c r="AE402" s="20">
        <v>0</v>
      </c>
      <c r="AF402" s="24">
        <v>100</v>
      </c>
      <c r="AG402" s="24">
        <v>0</v>
      </c>
      <c r="AH402" s="24">
        <v>1</v>
      </c>
      <c r="AI402" s="24">
        <v>100</v>
      </c>
      <c r="AJ402" s="24">
        <v>0</v>
      </c>
      <c r="AK402" s="24">
        <v>1</v>
      </c>
      <c r="AL402" s="24">
        <v>0.5</v>
      </c>
      <c r="AM402" s="24">
        <v>0.5</v>
      </c>
      <c r="AN402" s="24">
        <v>0</v>
      </c>
      <c r="AO402" s="24">
        <v>0</v>
      </c>
      <c r="AP402" s="24">
        <v>0</v>
      </c>
      <c r="AQ402" s="24">
        <v>0.01</v>
      </c>
      <c r="AR402" s="24">
        <v>0.01</v>
      </c>
      <c r="AS402" s="24">
        <v>0</v>
      </c>
      <c r="AT402" s="24">
        <v>0</v>
      </c>
      <c r="AU402" s="24">
        <v>0</v>
      </c>
      <c r="AV402" s="24">
        <v>0</v>
      </c>
      <c r="AW402" s="24">
        <v>0.2</v>
      </c>
      <c r="AX402" s="24">
        <v>0</v>
      </c>
      <c r="AY402" s="24">
        <v>0</v>
      </c>
      <c r="AZ402" s="24">
        <v>0</v>
      </c>
      <c r="BA402" s="24">
        <v>0.04</v>
      </c>
      <c r="BB402" s="24">
        <v>0</v>
      </c>
      <c r="BC402" s="22">
        <v>0.05</v>
      </c>
      <c r="BD402" s="22">
        <v>0.05</v>
      </c>
      <c r="BE402" s="24">
        <v>7.4999999999999997E-2</v>
      </c>
      <c r="BF402" s="24">
        <v>5.0000000000000001E-3</v>
      </c>
      <c r="BG402" s="24">
        <v>0</v>
      </c>
      <c r="BH402" s="24">
        <v>0</v>
      </c>
      <c r="BI402" s="24">
        <v>0</v>
      </c>
      <c r="BJ402" s="24">
        <v>1.8749999999999999E-2</v>
      </c>
      <c r="BK402" s="24">
        <v>1.25E-3</v>
      </c>
      <c r="BL402" s="24">
        <v>0</v>
      </c>
      <c r="BM402" s="24">
        <v>0</v>
      </c>
      <c r="BN402" s="24">
        <v>0</v>
      </c>
      <c r="BO402" s="24">
        <v>0.1</v>
      </c>
      <c r="BP402" s="24">
        <v>0.1</v>
      </c>
      <c r="BQ402" s="24">
        <v>0</v>
      </c>
      <c r="BR402" s="24">
        <v>0</v>
      </c>
      <c r="BS402" s="24">
        <v>0</v>
      </c>
      <c r="BT402" s="24">
        <v>0.04</v>
      </c>
      <c r="BU402" s="29">
        <v>0.2</v>
      </c>
      <c r="BV402" s="23">
        <f>BT402/(BT402+BU402)</f>
        <v>0.16666666666666666</v>
      </c>
      <c r="BW402" s="23">
        <f>SQRT((BT402*BU402)/((BT402+BU402)^2*(BT402+BU402+1)))</f>
        <v>0.33467472037604118</v>
      </c>
      <c r="BX402" s="24">
        <v>0.25</v>
      </c>
      <c r="BY402" s="24">
        <v>0.25</v>
      </c>
      <c r="BZ402" s="24">
        <v>0.25</v>
      </c>
      <c r="CA402" s="24">
        <v>0.25</v>
      </c>
      <c r="CB402" s="28" t="s">
        <v>59</v>
      </c>
      <c r="CC402" s="24">
        <v>600</v>
      </c>
    </row>
    <row r="403" spans="1:81" s="24" customFormat="1" x14ac:dyDescent="0.2">
      <c r="A403" s="30">
        <f t="shared" si="6"/>
        <v>402</v>
      </c>
      <c r="B403" s="24">
        <v>250</v>
      </c>
      <c r="C403" s="24">
        <v>250</v>
      </c>
      <c r="D403" s="24">
        <v>5</v>
      </c>
      <c r="E403" s="24">
        <v>5</v>
      </c>
      <c r="F403" s="19" t="s">
        <v>80</v>
      </c>
      <c r="G403" s="19">
        <f>IF(F403="rectangle",B403*C403,IF(F403="hook",B403*C403-(D403*E403),IF(F403="eight",B403*C403-2*(D403*E403),IF(F403="tee",B403*C403-2*(D403*E403),IF(F403="cross",B403*C403-4*(D403*E403),"ERROR")))))</f>
        <v>62500</v>
      </c>
      <c r="H403" s="19" t="s">
        <v>86</v>
      </c>
      <c r="I403" s="19">
        <f>B403/C403</f>
        <v>1</v>
      </c>
      <c r="J403" s="22">
        <v>1</v>
      </c>
      <c r="K403" s="24">
        <v>125</v>
      </c>
      <c r="L403" s="24">
        <v>4</v>
      </c>
      <c r="M403" s="25">
        <v>4</v>
      </c>
      <c r="N403" s="22">
        <f>M403/4</f>
        <v>1</v>
      </c>
      <c r="O403" s="19">
        <f>M403/N403</f>
        <v>4</v>
      </c>
      <c r="P403" s="26">
        <v>30</v>
      </c>
      <c r="Q403" s="30">
        <f>P403</f>
        <v>30</v>
      </c>
      <c r="R403" s="20">
        <f>AA403/V403</f>
        <v>100</v>
      </c>
      <c r="S403" s="27">
        <v>15</v>
      </c>
      <c r="T403" s="30">
        <f>S403</f>
        <v>15</v>
      </c>
      <c r="U403" s="20">
        <f>AB403/W403</f>
        <v>100</v>
      </c>
      <c r="V403" s="19">
        <f>ROUND((Q403/100)*G403,0)</f>
        <v>18750</v>
      </c>
      <c r="W403" s="19">
        <f>ROUND(((T403/100)*G403)/J403,0)</f>
        <v>9375</v>
      </c>
      <c r="X403" s="19">
        <v>0</v>
      </c>
      <c r="Y403" s="19">
        <v>0</v>
      </c>
      <c r="Z403" s="19">
        <v>0</v>
      </c>
      <c r="AA403" s="20">
        <f>G403*P403</f>
        <v>1875000</v>
      </c>
      <c r="AB403" s="20">
        <f>(G403*S403)/J403</f>
        <v>937500</v>
      </c>
      <c r="AC403" s="20">
        <v>0</v>
      </c>
      <c r="AD403" s="20">
        <v>0</v>
      </c>
      <c r="AE403" s="20">
        <v>0</v>
      </c>
      <c r="AF403" s="24">
        <v>100</v>
      </c>
      <c r="AG403" s="24">
        <v>0</v>
      </c>
      <c r="AH403" s="24">
        <v>1</v>
      </c>
      <c r="AI403" s="24">
        <v>100</v>
      </c>
      <c r="AJ403" s="24">
        <v>0</v>
      </c>
      <c r="AK403" s="24">
        <v>1</v>
      </c>
      <c r="AL403" s="24">
        <v>0.5</v>
      </c>
      <c r="AM403" s="24">
        <v>0.5</v>
      </c>
      <c r="AN403" s="24">
        <v>0</v>
      </c>
      <c r="AO403" s="24">
        <v>0</v>
      </c>
      <c r="AP403" s="24">
        <v>0</v>
      </c>
      <c r="AQ403" s="24">
        <v>0.01</v>
      </c>
      <c r="AR403" s="24">
        <v>0.01</v>
      </c>
      <c r="AS403" s="24">
        <v>0</v>
      </c>
      <c r="AT403" s="24">
        <v>0</v>
      </c>
      <c r="AU403" s="24">
        <v>0</v>
      </c>
      <c r="AV403" s="24">
        <v>0</v>
      </c>
      <c r="AW403" s="24">
        <v>0.2</v>
      </c>
      <c r="AX403" s="24">
        <v>0</v>
      </c>
      <c r="AY403" s="24">
        <v>0</v>
      </c>
      <c r="AZ403" s="24">
        <v>0</v>
      </c>
      <c r="BA403" s="24">
        <v>0.04</v>
      </c>
      <c r="BB403" s="24">
        <v>0</v>
      </c>
      <c r="BC403" s="22">
        <v>0.05</v>
      </c>
      <c r="BD403" s="22">
        <v>0.05</v>
      </c>
      <c r="BE403" s="24">
        <v>7.4999999999999997E-2</v>
      </c>
      <c r="BF403" s="24">
        <v>5.0000000000000001E-3</v>
      </c>
      <c r="BG403" s="24">
        <v>0</v>
      </c>
      <c r="BH403" s="24">
        <v>0</v>
      </c>
      <c r="BI403" s="24">
        <v>0</v>
      </c>
      <c r="BJ403" s="24">
        <v>1.8749999999999999E-2</v>
      </c>
      <c r="BK403" s="24">
        <v>1.25E-3</v>
      </c>
      <c r="BL403" s="24">
        <v>0</v>
      </c>
      <c r="BM403" s="24">
        <v>0</v>
      </c>
      <c r="BN403" s="24">
        <v>0</v>
      </c>
      <c r="BO403" s="24">
        <v>0.1</v>
      </c>
      <c r="BP403" s="24">
        <v>0.1</v>
      </c>
      <c r="BQ403" s="24">
        <v>0</v>
      </c>
      <c r="BR403" s="24">
        <v>0</v>
      </c>
      <c r="BS403" s="24">
        <v>0</v>
      </c>
      <c r="BT403" s="24">
        <v>0.04</v>
      </c>
      <c r="BU403" s="29">
        <v>0.1</v>
      </c>
      <c r="BV403" s="23">
        <f>BT403/(BT403+BU403)</f>
        <v>0.2857142857142857</v>
      </c>
      <c r="BW403" s="23">
        <f>SQRT((BT403*BU403)/((BT403+BU403)^2*(BT403+BU403+1)))</f>
        <v>0.42310634125649449</v>
      </c>
      <c r="BX403" s="24">
        <v>0.25</v>
      </c>
      <c r="BY403" s="24">
        <v>0.25</v>
      </c>
      <c r="BZ403" s="24">
        <v>0.25</v>
      </c>
      <c r="CA403" s="24">
        <v>0.25</v>
      </c>
      <c r="CB403" s="28" t="s">
        <v>59</v>
      </c>
      <c r="CC403" s="24">
        <v>600</v>
      </c>
    </row>
    <row r="404" spans="1:81" s="24" customFormat="1" x14ac:dyDescent="0.2">
      <c r="A404" s="30">
        <f t="shared" si="6"/>
        <v>403</v>
      </c>
      <c r="B404" s="24">
        <v>250</v>
      </c>
      <c r="C404" s="24">
        <v>250</v>
      </c>
      <c r="D404" s="24">
        <v>5</v>
      </c>
      <c r="E404" s="24">
        <v>5</v>
      </c>
      <c r="F404" s="19" t="s">
        <v>80</v>
      </c>
      <c r="G404" s="19">
        <f>IF(F404="rectangle",B404*C404,IF(F404="hook",B404*C404-(D404*E404),IF(F404="eight",B404*C404-2*(D404*E404),IF(F404="tee",B404*C404-2*(D404*E404),IF(F404="cross",B404*C404-4*(D404*E404),"ERROR")))))</f>
        <v>62500</v>
      </c>
      <c r="H404" s="19" t="s">
        <v>86</v>
      </c>
      <c r="I404" s="19">
        <f>B404/C404</f>
        <v>1</v>
      </c>
      <c r="J404" s="22">
        <v>1</v>
      </c>
      <c r="K404" s="24">
        <v>125</v>
      </c>
      <c r="L404" s="24">
        <v>4</v>
      </c>
      <c r="M404" s="25">
        <v>4</v>
      </c>
      <c r="N404" s="22">
        <f>M404/4</f>
        <v>1</v>
      </c>
      <c r="O404" s="19">
        <f>M404/N404</f>
        <v>4</v>
      </c>
      <c r="P404" s="26">
        <v>30</v>
      </c>
      <c r="Q404" s="30">
        <f>P404</f>
        <v>30</v>
      </c>
      <c r="R404" s="20">
        <f>AA404/V404</f>
        <v>100</v>
      </c>
      <c r="S404" s="27">
        <v>30</v>
      </c>
      <c r="T404" s="30">
        <f>S404</f>
        <v>30</v>
      </c>
      <c r="U404" s="20">
        <f>AB404/W404</f>
        <v>100</v>
      </c>
      <c r="V404" s="19">
        <f>ROUND((Q404/100)*G404,0)</f>
        <v>18750</v>
      </c>
      <c r="W404" s="19">
        <f>ROUND(((T404/100)*G404)/J404,0)</f>
        <v>18750</v>
      </c>
      <c r="X404" s="19">
        <v>0</v>
      </c>
      <c r="Y404" s="19">
        <v>0</v>
      </c>
      <c r="Z404" s="19">
        <v>0</v>
      </c>
      <c r="AA404" s="20">
        <f>G404*P404</f>
        <v>1875000</v>
      </c>
      <c r="AB404" s="20">
        <f>(G404*S404)/J404</f>
        <v>1875000</v>
      </c>
      <c r="AC404" s="20">
        <v>0</v>
      </c>
      <c r="AD404" s="20">
        <v>0</v>
      </c>
      <c r="AE404" s="20">
        <v>0</v>
      </c>
      <c r="AF404" s="24">
        <v>100</v>
      </c>
      <c r="AG404" s="24">
        <v>0</v>
      </c>
      <c r="AH404" s="24">
        <v>1</v>
      </c>
      <c r="AI404" s="24">
        <v>100</v>
      </c>
      <c r="AJ404" s="24">
        <v>0</v>
      </c>
      <c r="AK404" s="24">
        <v>1</v>
      </c>
      <c r="AL404" s="24">
        <v>0.5</v>
      </c>
      <c r="AM404" s="24">
        <v>0.5</v>
      </c>
      <c r="AN404" s="24">
        <v>0</v>
      </c>
      <c r="AO404" s="24">
        <v>0</v>
      </c>
      <c r="AP404" s="24">
        <v>0</v>
      </c>
      <c r="AQ404" s="24">
        <v>0.01</v>
      </c>
      <c r="AR404" s="24">
        <v>0.01</v>
      </c>
      <c r="AS404" s="24">
        <v>0</v>
      </c>
      <c r="AT404" s="24">
        <v>0</v>
      </c>
      <c r="AU404" s="24">
        <v>0</v>
      </c>
      <c r="AV404" s="24">
        <v>0</v>
      </c>
      <c r="AW404" s="24">
        <v>0.2</v>
      </c>
      <c r="AX404" s="24">
        <v>0</v>
      </c>
      <c r="AY404" s="24">
        <v>0</v>
      </c>
      <c r="AZ404" s="24">
        <v>0</v>
      </c>
      <c r="BA404" s="24">
        <v>0.04</v>
      </c>
      <c r="BB404" s="24">
        <v>0</v>
      </c>
      <c r="BC404" s="22">
        <v>0.05</v>
      </c>
      <c r="BD404" s="22">
        <v>0.05</v>
      </c>
      <c r="BE404" s="24">
        <v>7.4999999999999997E-2</v>
      </c>
      <c r="BF404" s="24">
        <v>5.0000000000000001E-3</v>
      </c>
      <c r="BG404" s="24">
        <v>0</v>
      </c>
      <c r="BH404" s="24">
        <v>0</v>
      </c>
      <c r="BI404" s="24">
        <v>0</v>
      </c>
      <c r="BJ404" s="24">
        <v>1.8749999999999999E-2</v>
      </c>
      <c r="BK404" s="24">
        <v>1.25E-3</v>
      </c>
      <c r="BL404" s="24">
        <v>0</v>
      </c>
      <c r="BM404" s="24">
        <v>0</v>
      </c>
      <c r="BN404" s="24">
        <v>0</v>
      </c>
      <c r="BO404" s="24">
        <v>0.1</v>
      </c>
      <c r="BP404" s="24">
        <v>0.1</v>
      </c>
      <c r="BQ404" s="24">
        <v>0</v>
      </c>
      <c r="BR404" s="24">
        <v>0</v>
      </c>
      <c r="BS404" s="24">
        <v>0</v>
      </c>
      <c r="BT404" s="24">
        <v>0.04</v>
      </c>
      <c r="BU404" s="29">
        <v>4</v>
      </c>
      <c r="BV404" s="23">
        <f>BT404/(BT404+BU404)</f>
        <v>9.9009900990099011E-3</v>
      </c>
      <c r="BW404" s="23">
        <f>SQRT((BT404*BU404)/((BT404+BU404)^2*(BT404+BU404+1)))</f>
        <v>4.410251516706673E-2</v>
      </c>
      <c r="BX404" s="24">
        <v>0.25</v>
      </c>
      <c r="BY404" s="24">
        <v>0.25</v>
      </c>
      <c r="BZ404" s="24">
        <v>0.25</v>
      </c>
      <c r="CA404" s="24">
        <v>0.25</v>
      </c>
      <c r="CB404" s="28" t="s">
        <v>59</v>
      </c>
      <c r="CC404" s="24">
        <v>600</v>
      </c>
    </row>
    <row r="405" spans="1:81" s="24" customFormat="1" x14ac:dyDescent="0.2">
      <c r="A405" s="30">
        <f t="shared" si="6"/>
        <v>404</v>
      </c>
      <c r="B405" s="24">
        <v>250</v>
      </c>
      <c r="C405" s="24">
        <v>250</v>
      </c>
      <c r="D405" s="24">
        <v>5</v>
      </c>
      <c r="E405" s="24">
        <v>5</v>
      </c>
      <c r="F405" s="19" t="s">
        <v>80</v>
      </c>
      <c r="G405" s="19">
        <f>IF(F405="rectangle",B405*C405,IF(F405="hook",B405*C405-(D405*E405),IF(F405="eight",B405*C405-2*(D405*E405),IF(F405="tee",B405*C405-2*(D405*E405),IF(F405="cross",B405*C405-4*(D405*E405),"ERROR")))))</f>
        <v>62500</v>
      </c>
      <c r="H405" s="19" t="s">
        <v>86</v>
      </c>
      <c r="I405" s="19">
        <f>B405/C405</f>
        <v>1</v>
      </c>
      <c r="J405" s="22">
        <v>1</v>
      </c>
      <c r="K405" s="24">
        <v>125</v>
      </c>
      <c r="L405" s="24">
        <v>4</v>
      </c>
      <c r="M405" s="25">
        <v>4</v>
      </c>
      <c r="N405" s="22">
        <f>M405/4</f>
        <v>1</v>
      </c>
      <c r="O405" s="19">
        <f>M405/N405</f>
        <v>4</v>
      </c>
      <c r="P405" s="26">
        <v>30</v>
      </c>
      <c r="Q405" s="30">
        <f>P405</f>
        <v>30</v>
      </c>
      <c r="R405" s="20">
        <f>AA405/V405</f>
        <v>100</v>
      </c>
      <c r="S405" s="27">
        <v>30</v>
      </c>
      <c r="T405" s="30">
        <f>S405</f>
        <v>30</v>
      </c>
      <c r="U405" s="20">
        <f>AB405/W405</f>
        <v>100</v>
      </c>
      <c r="V405" s="19">
        <f>ROUND((Q405/100)*G405,0)</f>
        <v>18750</v>
      </c>
      <c r="W405" s="19">
        <f>ROUND(((T405/100)*G405)/J405,0)</f>
        <v>18750</v>
      </c>
      <c r="X405" s="19">
        <v>0</v>
      </c>
      <c r="Y405" s="19">
        <v>0</v>
      </c>
      <c r="Z405" s="19">
        <v>0</v>
      </c>
      <c r="AA405" s="20">
        <f>G405*P405</f>
        <v>1875000</v>
      </c>
      <c r="AB405" s="20">
        <f>(G405*S405)/J405</f>
        <v>1875000</v>
      </c>
      <c r="AC405" s="20">
        <v>0</v>
      </c>
      <c r="AD405" s="20">
        <v>0</v>
      </c>
      <c r="AE405" s="20">
        <v>0</v>
      </c>
      <c r="AF405" s="24">
        <v>100</v>
      </c>
      <c r="AG405" s="24">
        <v>0</v>
      </c>
      <c r="AH405" s="24">
        <v>1</v>
      </c>
      <c r="AI405" s="24">
        <v>100</v>
      </c>
      <c r="AJ405" s="24">
        <v>0</v>
      </c>
      <c r="AK405" s="24">
        <v>1</v>
      </c>
      <c r="AL405" s="24">
        <v>0.5</v>
      </c>
      <c r="AM405" s="24">
        <v>0.5</v>
      </c>
      <c r="AN405" s="24">
        <v>0</v>
      </c>
      <c r="AO405" s="24">
        <v>0</v>
      </c>
      <c r="AP405" s="24">
        <v>0</v>
      </c>
      <c r="AQ405" s="24">
        <v>0.01</v>
      </c>
      <c r="AR405" s="24">
        <v>0.01</v>
      </c>
      <c r="AS405" s="24">
        <v>0</v>
      </c>
      <c r="AT405" s="24">
        <v>0</v>
      </c>
      <c r="AU405" s="24">
        <v>0</v>
      </c>
      <c r="AV405" s="24">
        <v>0</v>
      </c>
      <c r="AW405" s="24">
        <v>0.2</v>
      </c>
      <c r="AX405" s="24">
        <v>0</v>
      </c>
      <c r="AY405" s="24">
        <v>0</v>
      </c>
      <c r="AZ405" s="24">
        <v>0</v>
      </c>
      <c r="BA405" s="24">
        <v>0.04</v>
      </c>
      <c r="BB405" s="24">
        <v>0</v>
      </c>
      <c r="BC405" s="22">
        <v>0.05</v>
      </c>
      <c r="BD405" s="22">
        <v>0.05</v>
      </c>
      <c r="BE405" s="24">
        <v>7.4999999999999997E-2</v>
      </c>
      <c r="BF405" s="24">
        <v>5.0000000000000001E-3</v>
      </c>
      <c r="BG405" s="24">
        <v>0</v>
      </c>
      <c r="BH405" s="24">
        <v>0</v>
      </c>
      <c r="BI405" s="24">
        <v>0</v>
      </c>
      <c r="BJ405" s="24">
        <v>1.8749999999999999E-2</v>
      </c>
      <c r="BK405" s="24">
        <v>1.25E-3</v>
      </c>
      <c r="BL405" s="24">
        <v>0</v>
      </c>
      <c r="BM405" s="24">
        <v>0</v>
      </c>
      <c r="BN405" s="24">
        <v>0</v>
      </c>
      <c r="BO405" s="24">
        <v>0.1</v>
      </c>
      <c r="BP405" s="24">
        <v>0.1</v>
      </c>
      <c r="BQ405" s="24">
        <v>0</v>
      </c>
      <c r="BR405" s="24">
        <v>0</v>
      </c>
      <c r="BS405" s="24">
        <v>0</v>
      </c>
      <c r="BT405" s="24">
        <v>0.04</v>
      </c>
      <c r="BU405" s="29">
        <v>0.2</v>
      </c>
      <c r="BV405" s="23">
        <f>BT405/(BT405+BU405)</f>
        <v>0.16666666666666666</v>
      </c>
      <c r="BW405" s="23">
        <f>SQRT((BT405*BU405)/((BT405+BU405)^2*(BT405+BU405+1)))</f>
        <v>0.33467472037604118</v>
      </c>
      <c r="BX405" s="24">
        <v>0.25</v>
      </c>
      <c r="BY405" s="24">
        <v>0.25</v>
      </c>
      <c r="BZ405" s="24">
        <v>0.25</v>
      </c>
      <c r="CA405" s="24">
        <v>0.25</v>
      </c>
      <c r="CB405" s="28" t="s">
        <v>59</v>
      </c>
      <c r="CC405" s="24">
        <v>600</v>
      </c>
    </row>
    <row r="406" spans="1:81" s="24" customFormat="1" x14ac:dyDescent="0.2">
      <c r="A406" s="30">
        <f t="shared" si="6"/>
        <v>405</v>
      </c>
      <c r="B406" s="24">
        <v>250</v>
      </c>
      <c r="C406" s="24">
        <v>250</v>
      </c>
      <c r="D406" s="24">
        <v>5</v>
      </c>
      <c r="E406" s="24">
        <v>5</v>
      </c>
      <c r="F406" s="19" t="s">
        <v>80</v>
      </c>
      <c r="G406" s="19">
        <f>IF(F406="rectangle",B406*C406,IF(F406="hook",B406*C406-(D406*E406),IF(F406="eight",B406*C406-2*(D406*E406),IF(F406="tee",B406*C406-2*(D406*E406),IF(F406="cross",B406*C406-4*(D406*E406),"ERROR")))))</f>
        <v>62500</v>
      </c>
      <c r="H406" s="19" t="s">
        <v>86</v>
      </c>
      <c r="I406" s="19">
        <f>B406/C406</f>
        <v>1</v>
      </c>
      <c r="J406" s="22">
        <v>1</v>
      </c>
      <c r="K406" s="24">
        <v>125</v>
      </c>
      <c r="L406" s="24">
        <v>4</v>
      </c>
      <c r="M406" s="25">
        <v>4</v>
      </c>
      <c r="N406" s="22">
        <f>M406/4</f>
        <v>1</v>
      </c>
      <c r="O406" s="19">
        <f>M406/N406</f>
        <v>4</v>
      </c>
      <c r="P406" s="26">
        <v>30</v>
      </c>
      <c r="Q406" s="30">
        <f>P406</f>
        <v>30</v>
      </c>
      <c r="R406" s="20">
        <f>AA406/V406</f>
        <v>100</v>
      </c>
      <c r="S406" s="27">
        <v>30</v>
      </c>
      <c r="T406" s="30">
        <f>S406</f>
        <v>30</v>
      </c>
      <c r="U406" s="20">
        <f>AB406/W406</f>
        <v>100</v>
      </c>
      <c r="V406" s="19">
        <f>ROUND((Q406/100)*G406,0)</f>
        <v>18750</v>
      </c>
      <c r="W406" s="19">
        <f>ROUND(((T406/100)*G406)/J406,0)</f>
        <v>18750</v>
      </c>
      <c r="X406" s="19">
        <v>0</v>
      </c>
      <c r="Y406" s="19">
        <v>0</v>
      </c>
      <c r="Z406" s="19">
        <v>0</v>
      </c>
      <c r="AA406" s="20">
        <f>G406*P406</f>
        <v>1875000</v>
      </c>
      <c r="AB406" s="20">
        <f>(G406*S406)/J406</f>
        <v>1875000</v>
      </c>
      <c r="AC406" s="20">
        <v>0</v>
      </c>
      <c r="AD406" s="20">
        <v>0</v>
      </c>
      <c r="AE406" s="20">
        <v>0</v>
      </c>
      <c r="AF406" s="24">
        <v>100</v>
      </c>
      <c r="AG406" s="24">
        <v>0</v>
      </c>
      <c r="AH406" s="24">
        <v>1</v>
      </c>
      <c r="AI406" s="24">
        <v>100</v>
      </c>
      <c r="AJ406" s="24">
        <v>0</v>
      </c>
      <c r="AK406" s="24">
        <v>1</v>
      </c>
      <c r="AL406" s="24">
        <v>0.5</v>
      </c>
      <c r="AM406" s="24">
        <v>0.5</v>
      </c>
      <c r="AN406" s="24">
        <v>0</v>
      </c>
      <c r="AO406" s="24">
        <v>0</v>
      </c>
      <c r="AP406" s="24">
        <v>0</v>
      </c>
      <c r="AQ406" s="24">
        <v>0.01</v>
      </c>
      <c r="AR406" s="24">
        <v>0.01</v>
      </c>
      <c r="AS406" s="24">
        <v>0</v>
      </c>
      <c r="AT406" s="24">
        <v>0</v>
      </c>
      <c r="AU406" s="24">
        <v>0</v>
      </c>
      <c r="AV406" s="24">
        <v>0</v>
      </c>
      <c r="AW406" s="24">
        <v>0.2</v>
      </c>
      <c r="AX406" s="24">
        <v>0</v>
      </c>
      <c r="AY406" s="24">
        <v>0</v>
      </c>
      <c r="AZ406" s="24">
        <v>0</v>
      </c>
      <c r="BA406" s="24">
        <v>0.04</v>
      </c>
      <c r="BB406" s="24">
        <v>0</v>
      </c>
      <c r="BC406" s="22">
        <v>0.05</v>
      </c>
      <c r="BD406" s="22">
        <v>0.05</v>
      </c>
      <c r="BE406" s="24">
        <v>7.4999999999999997E-2</v>
      </c>
      <c r="BF406" s="24">
        <v>5.0000000000000001E-3</v>
      </c>
      <c r="BG406" s="24">
        <v>0</v>
      </c>
      <c r="BH406" s="24">
        <v>0</v>
      </c>
      <c r="BI406" s="24">
        <v>0</v>
      </c>
      <c r="BJ406" s="24">
        <v>1.8749999999999999E-2</v>
      </c>
      <c r="BK406" s="24">
        <v>1.25E-3</v>
      </c>
      <c r="BL406" s="24">
        <v>0</v>
      </c>
      <c r="BM406" s="24">
        <v>0</v>
      </c>
      <c r="BN406" s="24">
        <v>0</v>
      </c>
      <c r="BO406" s="24">
        <v>0.1</v>
      </c>
      <c r="BP406" s="24">
        <v>0.1</v>
      </c>
      <c r="BQ406" s="24">
        <v>0</v>
      </c>
      <c r="BR406" s="24">
        <v>0</v>
      </c>
      <c r="BS406" s="24">
        <v>0</v>
      </c>
      <c r="BT406" s="24">
        <v>0.04</v>
      </c>
      <c r="BU406" s="29">
        <v>0.1</v>
      </c>
      <c r="BV406" s="23">
        <f>BT406/(BT406+BU406)</f>
        <v>0.2857142857142857</v>
      </c>
      <c r="BW406" s="23">
        <f>SQRT((BT406*BU406)/((BT406+BU406)^2*(BT406+BU406+1)))</f>
        <v>0.42310634125649449</v>
      </c>
      <c r="BX406" s="24">
        <v>0.25</v>
      </c>
      <c r="BY406" s="24">
        <v>0.25</v>
      </c>
      <c r="BZ406" s="24">
        <v>0.25</v>
      </c>
      <c r="CA406" s="24">
        <v>0.25</v>
      </c>
      <c r="CB406" s="28" t="s">
        <v>59</v>
      </c>
      <c r="CC406" s="24">
        <v>600</v>
      </c>
    </row>
    <row r="407" spans="1:81" s="24" customFormat="1" x14ac:dyDescent="0.2">
      <c r="A407" s="30">
        <f t="shared" si="6"/>
        <v>406</v>
      </c>
      <c r="B407" s="24">
        <v>100</v>
      </c>
      <c r="C407" s="24">
        <v>100</v>
      </c>
      <c r="D407" s="24">
        <v>5</v>
      </c>
      <c r="E407" s="24">
        <v>5</v>
      </c>
      <c r="F407" s="19" t="s">
        <v>80</v>
      </c>
      <c r="G407" s="19">
        <f>IF(F407="rectangle",B407*C407,IF(F407="hook",B407*C407-(D407*E407),IF(F407="eight",B407*C407-2*(D407*E407),IF(F407="tee",B407*C407-2*(D407*E407),IF(F407="cross",B407*C407-4*(D407*E407),"ERROR")))))</f>
        <v>10000</v>
      </c>
      <c r="H407" s="19" t="s">
        <v>85</v>
      </c>
      <c r="I407" s="19">
        <f>B407/C407</f>
        <v>1</v>
      </c>
      <c r="J407" s="22">
        <v>1</v>
      </c>
      <c r="K407" s="24">
        <v>125</v>
      </c>
      <c r="L407" s="24">
        <v>4</v>
      </c>
      <c r="M407" s="25">
        <v>4</v>
      </c>
      <c r="N407" s="22">
        <f>M407/4</f>
        <v>1</v>
      </c>
      <c r="O407" s="19">
        <f>M407/N407</f>
        <v>4</v>
      </c>
      <c r="P407" s="26">
        <v>30</v>
      </c>
      <c r="Q407" s="30">
        <f>P407</f>
        <v>30</v>
      </c>
      <c r="R407" s="20">
        <f>AA407/V407</f>
        <v>100</v>
      </c>
      <c r="S407" s="27">
        <v>5</v>
      </c>
      <c r="T407" s="30">
        <f>S407</f>
        <v>5</v>
      </c>
      <c r="U407" s="20">
        <f>AB407/W407</f>
        <v>100</v>
      </c>
      <c r="V407" s="19">
        <f>ROUND((Q407/100)*G407,0)</f>
        <v>3000</v>
      </c>
      <c r="W407" s="19">
        <f>ROUND(((T407/100)*G407)/J407,0)</f>
        <v>500</v>
      </c>
      <c r="X407" s="19">
        <v>0</v>
      </c>
      <c r="Y407" s="19">
        <v>0</v>
      </c>
      <c r="Z407" s="19">
        <v>0</v>
      </c>
      <c r="AA407" s="20">
        <f>G407*P407</f>
        <v>300000</v>
      </c>
      <c r="AB407" s="20">
        <f>(G407*S407)/J407</f>
        <v>50000</v>
      </c>
      <c r="AC407" s="20">
        <v>0</v>
      </c>
      <c r="AD407" s="20">
        <v>0</v>
      </c>
      <c r="AE407" s="20">
        <v>0</v>
      </c>
      <c r="AF407" s="24">
        <v>100</v>
      </c>
      <c r="AG407" s="24">
        <v>0</v>
      </c>
      <c r="AH407" s="24">
        <v>1</v>
      </c>
      <c r="AI407" s="24">
        <v>100</v>
      </c>
      <c r="AJ407" s="24">
        <v>0</v>
      </c>
      <c r="AK407" s="24">
        <v>1</v>
      </c>
      <c r="AL407" s="24">
        <v>0.5</v>
      </c>
      <c r="AM407" s="24">
        <v>0.5</v>
      </c>
      <c r="AN407" s="24">
        <v>0</v>
      </c>
      <c r="AO407" s="24">
        <v>0</v>
      </c>
      <c r="AP407" s="24">
        <v>0</v>
      </c>
      <c r="AQ407" s="24">
        <v>0.01</v>
      </c>
      <c r="AR407" s="24">
        <v>0.01</v>
      </c>
      <c r="AS407" s="24">
        <v>0</v>
      </c>
      <c r="AT407" s="24">
        <v>0</v>
      </c>
      <c r="AU407" s="24">
        <v>0</v>
      </c>
      <c r="AV407" s="24">
        <v>0</v>
      </c>
      <c r="AW407" s="24">
        <v>0.2</v>
      </c>
      <c r="AX407" s="24">
        <v>0</v>
      </c>
      <c r="AY407" s="24">
        <v>0</v>
      </c>
      <c r="AZ407" s="24">
        <v>0</v>
      </c>
      <c r="BA407" s="24">
        <v>0.04</v>
      </c>
      <c r="BB407" s="24">
        <v>0</v>
      </c>
      <c r="BC407" s="22">
        <v>0.05</v>
      </c>
      <c r="BD407" s="22">
        <v>0.05</v>
      </c>
      <c r="BE407" s="24">
        <v>7.4999999999999997E-2</v>
      </c>
      <c r="BF407" s="24">
        <v>5.0000000000000001E-3</v>
      </c>
      <c r="BG407" s="24">
        <v>0</v>
      </c>
      <c r="BH407" s="24">
        <v>0</v>
      </c>
      <c r="BI407" s="24">
        <v>0</v>
      </c>
      <c r="BJ407" s="24">
        <v>1.8749999999999999E-2</v>
      </c>
      <c r="BK407" s="24">
        <v>1.25E-3</v>
      </c>
      <c r="BL407" s="24">
        <v>0</v>
      </c>
      <c r="BM407" s="24">
        <v>0</v>
      </c>
      <c r="BN407" s="24">
        <v>0</v>
      </c>
      <c r="BO407" s="24">
        <v>0.1</v>
      </c>
      <c r="BP407" s="24">
        <v>0.1</v>
      </c>
      <c r="BQ407" s="24">
        <v>0</v>
      </c>
      <c r="BR407" s="24">
        <v>0</v>
      </c>
      <c r="BS407" s="24">
        <v>0</v>
      </c>
      <c r="BT407" s="24">
        <v>0.04</v>
      </c>
      <c r="BU407" s="29">
        <v>4</v>
      </c>
      <c r="BV407" s="23">
        <f>BT407/(BT407+BU407)</f>
        <v>9.9009900990099011E-3</v>
      </c>
      <c r="BW407" s="23">
        <f>SQRT((BT407*BU407)/((BT407+BU407)^2*(BT407+BU407+1)))</f>
        <v>4.410251516706673E-2</v>
      </c>
      <c r="BX407" s="24">
        <v>0.25</v>
      </c>
      <c r="BY407" s="24">
        <v>0.25</v>
      </c>
      <c r="BZ407" s="24">
        <v>0.25</v>
      </c>
      <c r="CA407" s="24">
        <v>0.25</v>
      </c>
      <c r="CB407" s="28" t="s">
        <v>59</v>
      </c>
      <c r="CC407" s="24">
        <v>600</v>
      </c>
    </row>
    <row r="408" spans="1:81" s="24" customFormat="1" x14ac:dyDescent="0.2">
      <c r="A408" s="30">
        <f t="shared" si="6"/>
        <v>407</v>
      </c>
      <c r="B408" s="24">
        <v>100</v>
      </c>
      <c r="C408" s="24">
        <v>100</v>
      </c>
      <c r="D408" s="24">
        <v>5</v>
      </c>
      <c r="E408" s="24">
        <v>5</v>
      </c>
      <c r="F408" s="19" t="s">
        <v>80</v>
      </c>
      <c r="G408" s="19">
        <f>IF(F408="rectangle",B408*C408,IF(F408="hook",B408*C408-(D408*E408),IF(F408="eight",B408*C408-2*(D408*E408),IF(F408="tee",B408*C408-2*(D408*E408),IF(F408="cross",B408*C408-4*(D408*E408),"ERROR")))))</f>
        <v>10000</v>
      </c>
      <c r="H408" s="19" t="s">
        <v>85</v>
      </c>
      <c r="I408" s="19">
        <f>B408/C408</f>
        <v>1</v>
      </c>
      <c r="J408" s="22">
        <v>1</v>
      </c>
      <c r="K408" s="24">
        <v>125</v>
      </c>
      <c r="L408" s="24">
        <v>4</v>
      </c>
      <c r="M408" s="25">
        <v>4</v>
      </c>
      <c r="N408" s="22">
        <f>M408/4</f>
        <v>1</v>
      </c>
      <c r="O408" s="19">
        <f>M408/N408</f>
        <v>4</v>
      </c>
      <c r="P408" s="26">
        <v>30</v>
      </c>
      <c r="Q408" s="30">
        <f>P408</f>
        <v>30</v>
      </c>
      <c r="R408" s="20">
        <f>AA408/V408</f>
        <v>100</v>
      </c>
      <c r="S408" s="27">
        <v>5</v>
      </c>
      <c r="T408" s="30">
        <f>S408</f>
        <v>5</v>
      </c>
      <c r="U408" s="20">
        <f>AB408/W408</f>
        <v>100</v>
      </c>
      <c r="V408" s="19">
        <f>ROUND((Q408/100)*G408,0)</f>
        <v>3000</v>
      </c>
      <c r="W408" s="19">
        <f>ROUND(((T408/100)*G408)/J408,0)</f>
        <v>500</v>
      </c>
      <c r="X408" s="19">
        <v>0</v>
      </c>
      <c r="Y408" s="19">
        <v>0</v>
      </c>
      <c r="Z408" s="19">
        <v>0</v>
      </c>
      <c r="AA408" s="20">
        <f>G408*P408</f>
        <v>300000</v>
      </c>
      <c r="AB408" s="20">
        <f>(G408*S408)/J408</f>
        <v>50000</v>
      </c>
      <c r="AC408" s="20">
        <v>0</v>
      </c>
      <c r="AD408" s="20">
        <v>0</v>
      </c>
      <c r="AE408" s="20">
        <v>0</v>
      </c>
      <c r="AF408" s="24">
        <v>100</v>
      </c>
      <c r="AG408" s="24">
        <v>0</v>
      </c>
      <c r="AH408" s="24">
        <v>1</v>
      </c>
      <c r="AI408" s="24">
        <v>100</v>
      </c>
      <c r="AJ408" s="24">
        <v>0</v>
      </c>
      <c r="AK408" s="24">
        <v>1</v>
      </c>
      <c r="AL408" s="24">
        <v>0.5</v>
      </c>
      <c r="AM408" s="24">
        <v>0.5</v>
      </c>
      <c r="AN408" s="24">
        <v>0</v>
      </c>
      <c r="AO408" s="24">
        <v>0</v>
      </c>
      <c r="AP408" s="24">
        <v>0</v>
      </c>
      <c r="AQ408" s="24">
        <v>0.01</v>
      </c>
      <c r="AR408" s="24">
        <v>0.01</v>
      </c>
      <c r="AS408" s="24">
        <v>0</v>
      </c>
      <c r="AT408" s="24">
        <v>0</v>
      </c>
      <c r="AU408" s="24">
        <v>0</v>
      </c>
      <c r="AV408" s="24">
        <v>0</v>
      </c>
      <c r="AW408" s="24">
        <v>0.2</v>
      </c>
      <c r="AX408" s="24">
        <v>0</v>
      </c>
      <c r="AY408" s="24">
        <v>0</v>
      </c>
      <c r="AZ408" s="24">
        <v>0</v>
      </c>
      <c r="BA408" s="24">
        <v>0.04</v>
      </c>
      <c r="BB408" s="24">
        <v>0</v>
      </c>
      <c r="BC408" s="22">
        <v>0.05</v>
      </c>
      <c r="BD408" s="22">
        <v>0.05</v>
      </c>
      <c r="BE408" s="24">
        <v>7.4999999999999997E-2</v>
      </c>
      <c r="BF408" s="24">
        <v>5.0000000000000001E-3</v>
      </c>
      <c r="BG408" s="24">
        <v>0</v>
      </c>
      <c r="BH408" s="24">
        <v>0</v>
      </c>
      <c r="BI408" s="24">
        <v>0</v>
      </c>
      <c r="BJ408" s="24">
        <v>1.8749999999999999E-2</v>
      </c>
      <c r="BK408" s="24">
        <v>1.25E-3</v>
      </c>
      <c r="BL408" s="24">
        <v>0</v>
      </c>
      <c r="BM408" s="24">
        <v>0</v>
      </c>
      <c r="BN408" s="24">
        <v>0</v>
      </c>
      <c r="BO408" s="24">
        <v>0.1</v>
      </c>
      <c r="BP408" s="24">
        <v>0.1</v>
      </c>
      <c r="BQ408" s="24">
        <v>0</v>
      </c>
      <c r="BR408" s="24">
        <v>0</v>
      </c>
      <c r="BS408" s="24">
        <v>0</v>
      </c>
      <c r="BT408" s="24">
        <v>0.04</v>
      </c>
      <c r="BU408" s="29">
        <v>0.2</v>
      </c>
      <c r="BV408" s="23">
        <f>BT408/(BT408+BU408)</f>
        <v>0.16666666666666666</v>
      </c>
      <c r="BW408" s="23">
        <f>SQRT((BT408*BU408)/((BT408+BU408)^2*(BT408+BU408+1)))</f>
        <v>0.33467472037604118</v>
      </c>
      <c r="BX408" s="24">
        <v>0.25</v>
      </c>
      <c r="BY408" s="24">
        <v>0.25</v>
      </c>
      <c r="BZ408" s="24">
        <v>0.25</v>
      </c>
      <c r="CA408" s="24">
        <v>0.25</v>
      </c>
      <c r="CB408" s="28" t="s">
        <v>59</v>
      </c>
      <c r="CC408" s="24">
        <v>600</v>
      </c>
    </row>
    <row r="409" spans="1:81" s="24" customFormat="1" x14ac:dyDescent="0.2">
      <c r="A409" s="30">
        <f t="shared" si="6"/>
        <v>408</v>
      </c>
      <c r="B409" s="24">
        <v>100</v>
      </c>
      <c r="C409" s="24">
        <v>100</v>
      </c>
      <c r="D409" s="24">
        <v>5</v>
      </c>
      <c r="E409" s="24">
        <v>5</v>
      </c>
      <c r="F409" s="19" t="s">
        <v>80</v>
      </c>
      <c r="G409" s="19">
        <f>IF(F409="rectangle",B409*C409,IF(F409="hook",B409*C409-(D409*E409),IF(F409="eight",B409*C409-2*(D409*E409),IF(F409="tee",B409*C409-2*(D409*E409),IF(F409="cross",B409*C409-4*(D409*E409),"ERROR")))))</f>
        <v>10000</v>
      </c>
      <c r="H409" s="19" t="s">
        <v>85</v>
      </c>
      <c r="I409" s="19">
        <f>B409/C409</f>
        <v>1</v>
      </c>
      <c r="J409" s="22">
        <v>1</v>
      </c>
      <c r="K409" s="24">
        <v>125</v>
      </c>
      <c r="L409" s="24">
        <v>4</v>
      </c>
      <c r="M409" s="25">
        <v>4</v>
      </c>
      <c r="N409" s="22">
        <f>M409/4</f>
        <v>1</v>
      </c>
      <c r="O409" s="19">
        <f>M409/N409</f>
        <v>4</v>
      </c>
      <c r="P409" s="26">
        <v>30</v>
      </c>
      <c r="Q409" s="30">
        <f>P409</f>
        <v>30</v>
      </c>
      <c r="R409" s="20">
        <f>AA409/V409</f>
        <v>100</v>
      </c>
      <c r="S409" s="27">
        <v>5</v>
      </c>
      <c r="T409" s="30">
        <f>S409</f>
        <v>5</v>
      </c>
      <c r="U409" s="20">
        <f>AB409/W409</f>
        <v>100</v>
      </c>
      <c r="V409" s="19">
        <f>ROUND((Q409/100)*G409,0)</f>
        <v>3000</v>
      </c>
      <c r="W409" s="19">
        <f>ROUND(((T409/100)*G409)/J409,0)</f>
        <v>500</v>
      </c>
      <c r="X409" s="19">
        <v>0</v>
      </c>
      <c r="Y409" s="19">
        <v>0</v>
      </c>
      <c r="Z409" s="19">
        <v>0</v>
      </c>
      <c r="AA409" s="20">
        <f>G409*P409</f>
        <v>300000</v>
      </c>
      <c r="AB409" s="20">
        <f>(G409*S409)/J409</f>
        <v>50000</v>
      </c>
      <c r="AC409" s="20">
        <v>0</v>
      </c>
      <c r="AD409" s="20">
        <v>0</v>
      </c>
      <c r="AE409" s="20">
        <v>0</v>
      </c>
      <c r="AF409" s="24">
        <v>100</v>
      </c>
      <c r="AG409" s="24">
        <v>0</v>
      </c>
      <c r="AH409" s="24">
        <v>1</v>
      </c>
      <c r="AI409" s="24">
        <v>100</v>
      </c>
      <c r="AJ409" s="24">
        <v>0</v>
      </c>
      <c r="AK409" s="24">
        <v>1</v>
      </c>
      <c r="AL409" s="24">
        <v>0.5</v>
      </c>
      <c r="AM409" s="24">
        <v>0.5</v>
      </c>
      <c r="AN409" s="24">
        <v>0</v>
      </c>
      <c r="AO409" s="24">
        <v>0</v>
      </c>
      <c r="AP409" s="24">
        <v>0</v>
      </c>
      <c r="AQ409" s="24">
        <v>0.01</v>
      </c>
      <c r="AR409" s="24">
        <v>0.01</v>
      </c>
      <c r="AS409" s="24">
        <v>0</v>
      </c>
      <c r="AT409" s="24">
        <v>0</v>
      </c>
      <c r="AU409" s="24">
        <v>0</v>
      </c>
      <c r="AV409" s="24">
        <v>0</v>
      </c>
      <c r="AW409" s="24">
        <v>0.2</v>
      </c>
      <c r="AX409" s="24">
        <v>0</v>
      </c>
      <c r="AY409" s="24">
        <v>0</v>
      </c>
      <c r="AZ409" s="24">
        <v>0</v>
      </c>
      <c r="BA409" s="24">
        <v>0.04</v>
      </c>
      <c r="BB409" s="24">
        <v>0</v>
      </c>
      <c r="BC409" s="22">
        <v>0.05</v>
      </c>
      <c r="BD409" s="22">
        <v>0.05</v>
      </c>
      <c r="BE409" s="24">
        <v>7.4999999999999997E-2</v>
      </c>
      <c r="BF409" s="24">
        <v>5.0000000000000001E-3</v>
      </c>
      <c r="BG409" s="24">
        <v>0</v>
      </c>
      <c r="BH409" s="24">
        <v>0</v>
      </c>
      <c r="BI409" s="24">
        <v>0</v>
      </c>
      <c r="BJ409" s="24">
        <v>1.8749999999999999E-2</v>
      </c>
      <c r="BK409" s="24">
        <v>1.25E-3</v>
      </c>
      <c r="BL409" s="24">
        <v>0</v>
      </c>
      <c r="BM409" s="24">
        <v>0</v>
      </c>
      <c r="BN409" s="24">
        <v>0</v>
      </c>
      <c r="BO409" s="24">
        <v>0.1</v>
      </c>
      <c r="BP409" s="24">
        <v>0.1</v>
      </c>
      <c r="BQ409" s="24">
        <v>0</v>
      </c>
      <c r="BR409" s="24">
        <v>0</v>
      </c>
      <c r="BS409" s="24">
        <v>0</v>
      </c>
      <c r="BT409" s="24">
        <v>0.04</v>
      </c>
      <c r="BU409" s="29">
        <v>0.1</v>
      </c>
      <c r="BV409" s="23">
        <f>BT409/(BT409+BU409)</f>
        <v>0.2857142857142857</v>
      </c>
      <c r="BW409" s="23">
        <f>SQRT((BT409*BU409)/((BT409+BU409)^2*(BT409+BU409+1)))</f>
        <v>0.42310634125649449</v>
      </c>
      <c r="BX409" s="24">
        <v>0.25</v>
      </c>
      <c r="BY409" s="24">
        <v>0.25</v>
      </c>
      <c r="BZ409" s="24">
        <v>0.25</v>
      </c>
      <c r="CA409" s="24">
        <v>0.25</v>
      </c>
      <c r="CB409" s="28" t="s">
        <v>59</v>
      </c>
      <c r="CC409" s="24">
        <v>600</v>
      </c>
    </row>
    <row r="410" spans="1:81" s="24" customFormat="1" x14ac:dyDescent="0.2">
      <c r="A410" s="30">
        <f t="shared" si="6"/>
        <v>409</v>
      </c>
      <c r="B410" s="24">
        <v>100</v>
      </c>
      <c r="C410" s="24">
        <v>100</v>
      </c>
      <c r="D410" s="24">
        <v>5</v>
      </c>
      <c r="E410" s="24">
        <v>5</v>
      </c>
      <c r="F410" s="19" t="s">
        <v>80</v>
      </c>
      <c r="G410" s="19">
        <f>IF(F410="rectangle",B410*C410,IF(F410="hook",B410*C410-(D410*E410),IF(F410="eight",B410*C410-2*(D410*E410),IF(F410="tee",B410*C410-2*(D410*E410),IF(F410="cross",B410*C410-4*(D410*E410),"ERROR")))))</f>
        <v>10000</v>
      </c>
      <c r="H410" s="19" t="s">
        <v>85</v>
      </c>
      <c r="I410" s="19">
        <f>B410/C410</f>
        <v>1</v>
      </c>
      <c r="J410" s="22">
        <v>1</v>
      </c>
      <c r="K410" s="24">
        <v>125</v>
      </c>
      <c r="L410" s="24">
        <v>4</v>
      </c>
      <c r="M410" s="25">
        <v>4</v>
      </c>
      <c r="N410" s="22">
        <f>M410/4</f>
        <v>1</v>
      </c>
      <c r="O410" s="19">
        <f>M410/N410</f>
        <v>4</v>
      </c>
      <c r="P410" s="26">
        <v>30</v>
      </c>
      <c r="Q410" s="30">
        <f>P410</f>
        <v>30</v>
      </c>
      <c r="R410" s="20">
        <f>AA410/V410</f>
        <v>100</v>
      </c>
      <c r="S410" s="27">
        <v>15</v>
      </c>
      <c r="T410" s="30">
        <f>S410</f>
        <v>15</v>
      </c>
      <c r="U410" s="20">
        <f>AB410/W410</f>
        <v>100</v>
      </c>
      <c r="V410" s="19">
        <f>ROUND((Q410/100)*G410,0)</f>
        <v>3000</v>
      </c>
      <c r="W410" s="19">
        <f>ROUND(((T410/100)*G410)/J410,0)</f>
        <v>1500</v>
      </c>
      <c r="X410" s="19">
        <v>0</v>
      </c>
      <c r="Y410" s="19">
        <v>0</v>
      </c>
      <c r="Z410" s="19">
        <v>0</v>
      </c>
      <c r="AA410" s="20">
        <f>G410*P410</f>
        <v>300000</v>
      </c>
      <c r="AB410" s="20">
        <f>(G410*S410)/J410</f>
        <v>150000</v>
      </c>
      <c r="AC410" s="20">
        <v>0</v>
      </c>
      <c r="AD410" s="20">
        <v>0</v>
      </c>
      <c r="AE410" s="20">
        <v>0</v>
      </c>
      <c r="AF410" s="24">
        <v>100</v>
      </c>
      <c r="AG410" s="24">
        <v>0</v>
      </c>
      <c r="AH410" s="24">
        <v>1</v>
      </c>
      <c r="AI410" s="24">
        <v>100</v>
      </c>
      <c r="AJ410" s="24">
        <v>0</v>
      </c>
      <c r="AK410" s="24">
        <v>1</v>
      </c>
      <c r="AL410" s="24">
        <v>0.5</v>
      </c>
      <c r="AM410" s="24">
        <v>0.5</v>
      </c>
      <c r="AN410" s="24">
        <v>0</v>
      </c>
      <c r="AO410" s="24">
        <v>0</v>
      </c>
      <c r="AP410" s="24">
        <v>0</v>
      </c>
      <c r="AQ410" s="24">
        <v>0.01</v>
      </c>
      <c r="AR410" s="24">
        <v>0.01</v>
      </c>
      <c r="AS410" s="24">
        <v>0</v>
      </c>
      <c r="AT410" s="24">
        <v>0</v>
      </c>
      <c r="AU410" s="24">
        <v>0</v>
      </c>
      <c r="AV410" s="24">
        <v>0</v>
      </c>
      <c r="AW410" s="24">
        <v>0.2</v>
      </c>
      <c r="AX410" s="24">
        <v>0</v>
      </c>
      <c r="AY410" s="24">
        <v>0</v>
      </c>
      <c r="AZ410" s="24">
        <v>0</v>
      </c>
      <c r="BA410" s="24">
        <v>0.04</v>
      </c>
      <c r="BB410" s="24">
        <v>0</v>
      </c>
      <c r="BC410" s="22">
        <v>0.05</v>
      </c>
      <c r="BD410" s="22">
        <v>0.05</v>
      </c>
      <c r="BE410" s="24">
        <v>7.4999999999999997E-2</v>
      </c>
      <c r="BF410" s="24">
        <v>5.0000000000000001E-3</v>
      </c>
      <c r="BG410" s="24">
        <v>0</v>
      </c>
      <c r="BH410" s="24">
        <v>0</v>
      </c>
      <c r="BI410" s="24">
        <v>0</v>
      </c>
      <c r="BJ410" s="24">
        <v>1.8749999999999999E-2</v>
      </c>
      <c r="BK410" s="24">
        <v>1.25E-3</v>
      </c>
      <c r="BL410" s="24">
        <v>0</v>
      </c>
      <c r="BM410" s="24">
        <v>0</v>
      </c>
      <c r="BN410" s="24">
        <v>0</v>
      </c>
      <c r="BO410" s="24">
        <v>0.1</v>
      </c>
      <c r="BP410" s="24">
        <v>0.1</v>
      </c>
      <c r="BQ410" s="24">
        <v>0</v>
      </c>
      <c r="BR410" s="24">
        <v>0</v>
      </c>
      <c r="BS410" s="24">
        <v>0</v>
      </c>
      <c r="BT410" s="24">
        <v>0.04</v>
      </c>
      <c r="BU410" s="29">
        <v>4</v>
      </c>
      <c r="BV410" s="23">
        <f>BT410/(BT410+BU410)</f>
        <v>9.9009900990099011E-3</v>
      </c>
      <c r="BW410" s="23">
        <f>SQRT((BT410*BU410)/((BT410+BU410)^2*(BT410+BU410+1)))</f>
        <v>4.410251516706673E-2</v>
      </c>
      <c r="BX410" s="24">
        <v>0.25</v>
      </c>
      <c r="BY410" s="24">
        <v>0.25</v>
      </c>
      <c r="BZ410" s="24">
        <v>0.25</v>
      </c>
      <c r="CA410" s="24">
        <v>0.25</v>
      </c>
      <c r="CB410" s="28" t="s">
        <v>59</v>
      </c>
      <c r="CC410" s="24">
        <v>600</v>
      </c>
    </row>
    <row r="411" spans="1:81" s="24" customFormat="1" x14ac:dyDescent="0.2">
      <c r="A411" s="30">
        <f t="shared" si="6"/>
        <v>410</v>
      </c>
      <c r="B411" s="24">
        <v>100</v>
      </c>
      <c r="C411" s="24">
        <v>100</v>
      </c>
      <c r="D411" s="24">
        <v>5</v>
      </c>
      <c r="E411" s="24">
        <v>5</v>
      </c>
      <c r="F411" s="19" t="s">
        <v>80</v>
      </c>
      <c r="G411" s="19">
        <f>IF(F411="rectangle",B411*C411,IF(F411="hook",B411*C411-(D411*E411),IF(F411="eight",B411*C411-2*(D411*E411),IF(F411="tee",B411*C411-2*(D411*E411),IF(F411="cross",B411*C411-4*(D411*E411),"ERROR")))))</f>
        <v>10000</v>
      </c>
      <c r="H411" s="19" t="s">
        <v>85</v>
      </c>
      <c r="I411" s="19">
        <f>B411/C411</f>
        <v>1</v>
      </c>
      <c r="J411" s="22">
        <v>1</v>
      </c>
      <c r="K411" s="24">
        <v>125</v>
      </c>
      <c r="L411" s="24">
        <v>4</v>
      </c>
      <c r="M411" s="25">
        <v>4</v>
      </c>
      <c r="N411" s="22">
        <f>M411/4</f>
        <v>1</v>
      </c>
      <c r="O411" s="19">
        <f>M411/N411</f>
        <v>4</v>
      </c>
      <c r="P411" s="26">
        <v>30</v>
      </c>
      <c r="Q411" s="30">
        <f>P411</f>
        <v>30</v>
      </c>
      <c r="R411" s="20">
        <f>AA411/V411</f>
        <v>100</v>
      </c>
      <c r="S411" s="27">
        <v>15</v>
      </c>
      <c r="T411" s="30">
        <f>S411</f>
        <v>15</v>
      </c>
      <c r="U411" s="20">
        <f>AB411/W411</f>
        <v>100</v>
      </c>
      <c r="V411" s="19">
        <f>ROUND((Q411/100)*G411,0)</f>
        <v>3000</v>
      </c>
      <c r="W411" s="19">
        <f>ROUND(((T411/100)*G411)/J411,0)</f>
        <v>1500</v>
      </c>
      <c r="X411" s="19">
        <v>0</v>
      </c>
      <c r="Y411" s="19">
        <v>0</v>
      </c>
      <c r="Z411" s="19">
        <v>0</v>
      </c>
      <c r="AA411" s="20">
        <f>G411*P411</f>
        <v>300000</v>
      </c>
      <c r="AB411" s="20">
        <f>(G411*S411)/J411</f>
        <v>150000</v>
      </c>
      <c r="AC411" s="20">
        <v>0</v>
      </c>
      <c r="AD411" s="20">
        <v>0</v>
      </c>
      <c r="AE411" s="20">
        <v>0</v>
      </c>
      <c r="AF411" s="24">
        <v>100</v>
      </c>
      <c r="AG411" s="24">
        <v>0</v>
      </c>
      <c r="AH411" s="24">
        <v>1</v>
      </c>
      <c r="AI411" s="24">
        <v>100</v>
      </c>
      <c r="AJ411" s="24">
        <v>0</v>
      </c>
      <c r="AK411" s="24">
        <v>1</v>
      </c>
      <c r="AL411" s="24">
        <v>0.5</v>
      </c>
      <c r="AM411" s="24">
        <v>0.5</v>
      </c>
      <c r="AN411" s="24">
        <v>0</v>
      </c>
      <c r="AO411" s="24">
        <v>0</v>
      </c>
      <c r="AP411" s="24">
        <v>0</v>
      </c>
      <c r="AQ411" s="24">
        <v>0.01</v>
      </c>
      <c r="AR411" s="24">
        <v>0.01</v>
      </c>
      <c r="AS411" s="24">
        <v>0</v>
      </c>
      <c r="AT411" s="24">
        <v>0</v>
      </c>
      <c r="AU411" s="24">
        <v>0</v>
      </c>
      <c r="AV411" s="24">
        <v>0</v>
      </c>
      <c r="AW411" s="24">
        <v>0.2</v>
      </c>
      <c r="AX411" s="24">
        <v>0</v>
      </c>
      <c r="AY411" s="24">
        <v>0</v>
      </c>
      <c r="AZ411" s="24">
        <v>0</v>
      </c>
      <c r="BA411" s="24">
        <v>0.04</v>
      </c>
      <c r="BB411" s="24">
        <v>0</v>
      </c>
      <c r="BC411" s="22">
        <v>0.05</v>
      </c>
      <c r="BD411" s="22">
        <v>0.05</v>
      </c>
      <c r="BE411" s="24">
        <v>7.4999999999999997E-2</v>
      </c>
      <c r="BF411" s="24">
        <v>5.0000000000000001E-3</v>
      </c>
      <c r="BG411" s="24">
        <v>0</v>
      </c>
      <c r="BH411" s="24">
        <v>0</v>
      </c>
      <c r="BI411" s="24">
        <v>0</v>
      </c>
      <c r="BJ411" s="24">
        <v>1.8749999999999999E-2</v>
      </c>
      <c r="BK411" s="24">
        <v>1.25E-3</v>
      </c>
      <c r="BL411" s="24">
        <v>0</v>
      </c>
      <c r="BM411" s="24">
        <v>0</v>
      </c>
      <c r="BN411" s="24">
        <v>0</v>
      </c>
      <c r="BO411" s="24">
        <v>0.1</v>
      </c>
      <c r="BP411" s="24">
        <v>0.1</v>
      </c>
      <c r="BQ411" s="24">
        <v>0</v>
      </c>
      <c r="BR411" s="24">
        <v>0</v>
      </c>
      <c r="BS411" s="24">
        <v>0</v>
      </c>
      <c r="BT411" s="24">
        <v>0.04</v>
      </c>
      <c r="BU411" s="29">
        <v>0.2</v>
      </c>
      <c r="BV411" s="23">
        <f>BT411/(BT411+BU411)</f>
        <v>0.16666666666666666</v>
      </c>
      <c r="BW411" s="23">
        <f>SQRT((BT411*BU411)/((BT411+BU411)^2*(BT411+BU411+1)))</f>
        <v>0.33467472037604118</v>
      </c>
      <c r="BX411" s="24">
        <v>0.25</v>
      </c>
      <c r="BY411" s="24">
        <v>0.25</v>
      </c>
      <c r="BZ411" s="24">
        <v>0.25</v>
      </c>
      <c r="CA411" s="24">
        <v>0.25</v>
      </c>
      <c r="CB411" s="28" t="s">
        <v>59</v>
      </c>
      <c r="CC411" s="24">
        <v>600</v>
      </c>
    </row>
    <row r="412" spans="1:81" s="24" customFormat="1" x14ac:dyDescent="0.2">
      <c r="A412" s="30">
        <f t="shared" si="6"/>
        <v>411</v>
      </c>
      <c r="B412" s="24">
        <v>100</v>
      </c>
      <c r="C412" s="24">
        <v>100</v>
      </c>
      <c r="D412" s="24">
        <v>5</v>
      </c>
      <c r="E412" s="24">
        <v>5</v>
      </c>
      <c r="F412" s="19" t="s">
        <v>80</v>
      </c>
      <c r="G412" s="19">
        <f>IF(F412="rectangle",B412*C412,IF(F412="hook",B412*C412-(D412*E412),IF(F412="eight",B412*C412-2*(D412*E412),IF(F412="tee",B412*C412-2*(D412*E412),IF(F412="cross",B412*C412-4*(D412*E412),"ERROR")))))</f>
        <v>10000</v>
      </c>
      <c r="H412" s="19" t="s">
        <v>85</v>
      </c>
      <c r="I412" s="19">
        <f>B412/C412</f>
        <v>1</v>
      </c>
      <c r="J412" s="22">
        <v>1</v>
      </c>
      <c r="K412" s="24">
        <v>125</v>
      </c>
      <c r="L412" s="24">
        <v>4</v>
      </c>
      <c r="M412" s="25">
        <v>4</v>
      </c>
      <c r="N412" s="22">
        <f>M412/4</f>
        <v>1</v>
      </c>
      <c r="O412" s="19">
        <f>M412/N412</f>
        <v>4</v>
      </c>
      <c r="P412" s="26">
        <v>30</v>
      </c>
      <c r="Q412" s="30">
        <f>P412</f>
        <v>30</v>
      </c>
      <c r="R412" s="20">
        <f>AA412/V412</f>
        <v>100</v>
      </c>
      <c r="S412" s="27">
        <v>15</v>
      </c>
      <c r="T412" s="30">
        <f>S412</f>
        <v>15</v>
      </c>
      <c r="U412" s="20">
        <f>AB412/W412</f>
        <v>100</v>
      </c>
      <c r="V412" s="19">
        <f>ROUND((Q412/100)*G412,0)</f>
        <v>3000</v>
      </c>
      <c r="W412" s="19">
        <f>ROUND(((T412/100)*G412)/J412,0)</f>
        <v>1500</v>
      </c>
      <c r="X412" s="19">
        <v>0</v>
      </c>
      <c r="Y412" s="19">
        <v>0</v>
      </c>
      <c r="Z412" s="19">
        <v>0</v>
      </c>
      <c r="AA412" s="20">
        <f>G412*P412</f>
        <v>300000</v>
      </c>
      <c r="AB412" s="20">
        <f>(G412*S412)/J412</f>
        <v>150000</v>
      </c>
      <c r="AC412" s="20">
        <v>0</v>
      </c>
      <c r="AD412" s="20">
        <v>0</v>
      </c>
      <c r="AE412" s="20">
        <v>0</v>
      </c>
      <c r="AF412" s="24">
        <v>100</v>
      </c>
      <c r="AG412" s="24">
        <v>0</v>
      </c>
      <c r="AH412" s="24">
        <v>1</v>
      </c>
      <c r="AI412" s="24">
        <v>100</v>
      </c>
      <c r="AJ412" s="24">
        <v>0</v>
      </c>
      <c r="AK412" s="24">
        <v>1</v>
      </c>
      <c r="AL412" s="24">
        <v>0.5</v>
      </c>
      <c r="AM412" s="24">
        <v>0.5</v>
      </c>
      <c r="AN412" s="24">
        <v>0</v>
      </c>
      <c r="AO412" s="24">
        <v>0</v>
      </c>
      <c r="AP412" s="24">
        <v>0</v>
      </c>
      <c r="AQ412" s="24">
        <v>0.01</v>
      </c>
      <c r="AR412" s="24">
        <v>0.01</v>
      </c>
      <c r="AS412" s="24">
        <v>0</v>
      </c>
      <c r="AT412" s="24">
        <v>0</v>
      </c>
      <c r="AU412" s="24">
        <v>0</v>
      </c>
      <c r="AV412" s="24">
        <v>0</v>
      </c>
      <c r="AW412" s="24">
        <v>0.2</v>
      </c>
      <c r="AX412" s="24">
        <v>0</v>
      </c>
      <c r="AY412" s="24">
        <v>0</v>
      </c>
      <c r="AZ412" s="24">
        <v>0</v>
      </c>
      <c r="BA412" s="24">
        <v>0.04</v>
      </c>
      <c r="BB412" s="24">
        <v>0</v>
      </c>
      <c r="BC412" s="22">
        <v>0.05</v>
      </c>
      <c r="BD412" s="22">
        <v>0.05</v>
      </c>
      <c r="BE412" s="24">
        <v>7.4999999999999997E-2</v>
      </c>
      <c r="BF412" s="24">
        <v>5.0000000000000001E-3</v>
      </c>
      <c r="BG412" s="24">
        <v>0</v>
      </c>
      <c r="BH412" s="24">
        <v>0</v>
      </c>
      <c r="BI412" s="24">
        <v>0</v>
      </c>
      <c r="BJ412" s="24">
        <v>1.8749999999999999E-2</v>
      </c>
      <c r="BK412" s="24">
        <v>1.25E-3</v>
      </c>
      <c r="BL412" s="24">
        <v>0</v>
      </c>
      <c r="BM412" s="24">
        <v>0</v>
      </c>
      <c r="BN412" s="24">
        <v>0</v>
      </c>
      <c r="BO412" s="24">
        <v>0.1</v>
      </c>
      <c r="BP412" s="24">
        <v>0.1</v>
      </c>
      <c r="BQ412" s="24">
        <v>0</v>
      </c>
      <c r="BR412" s="24">
        <v>0</v>
      </c>
      <c r="BS412" s="24">
        <v>0</v>
      </c>
      <c r="BT412" s="24">
        <v>0.04</v>
      </c>
      <c r="BU412" s="29">
        <v>0.1</v>
      </c>
      <c r="BV412" s="23">
        <f>BT412/(BT412+BU412)</f>
        <v>0.2857142857142857</v>
      </c>
      <c r="BW412" s="23">
        <f>SQRT((BT412*BU412)/((BT412+BU412)^2*(BT412+BU412+1)))</f>
        <v>0.42310634125649449</v>
      </c>
      <c r="BX412" s="24">
        <v>0.25</v>
      </c>
      <c r="BY412" s="24">
        <v>0.25</v>
      </c>
      <c r="BZ412" s="24">
        <v>0.25</v>
      </c>
      <c r="CA412" s="24">
        <v>0.25</v>
      </c>
      <c r="CB412" s="28" t="s">
        <v>59</v>
      </c>
      <c r="CC412" s="24">
        <v>600</v>
      </c>
    </row>
    <row r="413" spans="1:81" s="24" customFormat="1" x14ac:dyDescent="0.2">
      <c r="A413" s="30">
        <f t="shared" si="6"/>
        <v>412</v>
      </c>
      <c r="B413" s="24">
        <v>100</v>
      </c>
      <c r="C413" s="24">
        <v>100</v>
      </c>
      <c r="D413" s="24">
        <v>5</v>
      </c>
      <c r="E413" s="24">
        <v>5</v>
      </c>
      <c r="F413" s="19" t="s">
        <v>80</v>
      </c>
      <c r="G413" s="19">
        <f>IF(F413="rectangle",B413*C413,IF(F413="hook",B413*C413-(D413*E413),IF(F413="eight",B413*C413-2*(D413*E413),IF(F413="tee",B413*C413-2*(D413*E413),IF(F413="cross",B413*C413-4*(D413*E413),"ERROR")))))</f>
        <v>10000</v>
      </c>
      <c r="H413" s="19" t="s">
        <v>85</v>
      </c>
      <c r="I413" s="19">
        <f>B413/C413</f>
        <v>1</v>
      </c>
      <c r="J413" s="22">
        <v>1</v>
      </c>
      <c r="K413" s="24">
        <v>125</v>
      </c>
      <c r="L413" s="24">
        <v>4</v>
      </c>
      <c r="M413" s="25">
        <v>4</v>
      </c>
      <c r="N413" s="22">
        <f>M413/4</f>
        <v>1</v>
      </c>
      <c r="O413" s="19">
        <f>M413/N413</f>
        <v>4</v>
      </c>
      <c r="P413" s="26">
        <v>30</v>
      </c>
      <c r="Q413" s="30">
        <f>P413</f>
        <v>30</v>
      </c>
      <c r="R413" s="20">
        <f>AA413/V413</f>
        <v>100</v>
      </c>
      <c r="S413" s="27">
        <v>30</v>
      </c>
      <c r="T413" s="30">
        <f>S413</f>
        <v>30</v>
      </c>
      <c r="U413" s="20">
        <f>AB413/W413</f>
        <v>100</v>
      </c>
      <c r="V413" s="19">
        <f>ROUND((Q413/100)*G413,0)</f>
        <v>3000</v>
      </c>
      <c r="W413" s="19">
        <f>ROUND(((T413/100)*G413)/J413,0)</f>
        <v>3000</v>
      </c>
      <c r="X413" s="19">
        <v>0</v>
      </c>
      <c r="Y413" s="19">
        <v>0</v>
      </c>
      <c r="Z413" s="19">
        <v>0</v>
      </c>
      <c r="AA413" s="20">
        <f>G413*P413</f>
        <v>300000</v>
      </c>
      <c r="AB413" s="20">
        <f>(G413*S413)/J413</f>
        <v>300000</v>
      </c>
      <c r="AC413" s="20">
        <v>0</v>
      </c>
      <c r="AD413" s="20">
        <v>0</v>
      </c>
      <c r="AE413" s="20">
        <v>0</v>
      </c>
      <c r="AF413" s="24">
        <v>100</v>
      </c>
      <c r="AG413" s="24">
        <v>0</v>
      </c>
      <c r="AH413" s="24">
        <v>1</v>
      </c>
      <c r="AI413" s="24">
        <v>100</v>
      </c>
      <c r="AJ413" s="24">
        <v>0</v>
      </c>
      <c r="AK413" s="24">
        <v>1</v>
      </c>
      <c r="AL413" s="24">
        <v>0.5</v>
      </c>
      <c r="AM413" s="24">
        <v>0.5</v>
      </c>
      <c r="AN413" s="24">
        <v>0</v>
      </c>
      <c r="AO413" s="24">
        <v>0</v>
      </c>
      <c r="AP413" s="24">
        <v>0</v>
      </c>
      <c r="AQ413" s="24">
        <v>0.01</v>
      </c>
      <c r="AR413" s="24">
        <v>0.01</v>
      </c>
      <c r="AS413" s="24">
        <v>0</v>
      </c>
      <c r="AT413" s="24">
        <v>0</v>
      </c>
      <c r="AU413" s="24">
        <v>0</v>
      </c>
      <c r="AV413" s="24">
        <v>0</v>
      </c>
      <c r="AW413" s="24">
        <v>0.2</v>
      </c>
      <c r="AX413" s="24">
        <v>0</v>
      </c>
      <c r="AY413" s="24">
        <v>0</v>
      </c>
      <c r="AZ413" s="24">
        <v>0</v>
      </c>
      <c r="BA413" s="24">
        <v>0.04</v>
      </c>
      <c r="BB413" s="24">
        <v>0</v>
      </c>
      <c r="BC413" s="22">
        <v>0.05</v>
      </c>
      <c r="BD413" s="22">
        <v>0.05</v>
      </c>
      <c r="BE413" s="24">
        <v>7.4999999999999997E-2</v>
      </c>
      <c r="BF413" s="24">
        <v>5.0000000000000001E-3</v>
      </c>
      <c r="BG413" s="24">
        <v>0</v>
      </c>
      <c r="BH413" s="24">
        <v>0</v>
      </c>
      <c r="BI413" s="24">
        <v>0</v>
      </c>
      <c r="BJ413" s="24">
        <v>1.8749999999999999E-2</v>
      </c>
      <c r="BK413" s="24">
        <v>1.25E-3</v>
      </c>
      <c r="BL413" s="24">
        <v>0</v>
      </c>
      <c r="BM413" s="24">
        <v>0</v>
      </c>
      <c r="BN413" s="24">
        <v>0</v>
      </c>
      <c r="BO413" s="24">
        <v>0.1</v>
      </c>
      <c r="BP413" s="24">
        <v>0.1</v>
      </c>
      <c r="BQ413" s="24">
        <v>0</v>
      </c>
      <c r="BR413" s="24">
        <v>0</v>
      </c>
      <c r="BS413" s="24">
        <v>0</v>
      </c>
      <c r="BT413" s="24">
        <v>0.04</v>
      </c>
      <c r="BU413" s="29">
        <v>4</v>
      </c>
      <c r="BV413" s="23">
        <f>BT413/(BT413+BU413)</f>
        <v>9.9009900990099011E-3</v>
      </c>
      <c r="BW413" s="23">
        <f>SQRT((BT413*BU413)/((BT413+BU413)^2*(BT413+BU413+1)))</f>
        <v>4.410251516706673E-2</v>
      </c>
      <c r="BX413" s="24">
        <v>0.25</v>
      </c>
      <c r="BY413" s="24">
        <v>0.25</v>
      </c>
      <c r="BZ413" s="24">
        <v>0.25</v>
      </c>
      <c r="CA413" s="24">
        <v>0.25</v>
      </c>
      <c r="CB413" s="28" t="s">
        <v>59</v>
      </c>
      <c r="CC413" s="24">
        <v>600</v>
      </c>
    </row>
    <row r="414" spans="1:81" s="24" customFormat="1" x14ac:dyDescent="0.2">
      <c r="A414" s="30">
        <f t="shared" si="6"/>
        <v>413</v>
      </c>
      <c r="B414" s="24">
        <v>100</v>
      </c>
      <c r="C414" s="24">
        <v>100</v>
      </c>
      <c r="D414" s="24">
        <v>5</v>
      </c>
      <c r="E414" s="24">
        <v>5</v>
      </c>
      <c r="F414" s="19" t="s">
        <v>80</v>
      </c>
      <c r="G414" s="19">
        <f>IF(F414="rectangle",B414*C414,IF(F414="hook",B414*C414-(D414*E414),IF(F414="eight",B414*C414-2*(D414*E414),IF(F414="tee",B414*C414-2*(D414*E414),IF(F414="cross",B414*C414-4*(D414*E414),"ERROR")))))</f>
        <v>10000</v>
      </c>
      <c r="H414" s="19" t="s">
        <v>85</v>
      </c>
      <c r="I414" s="19">
        <f>B414/C414</f>
        <v>1</v>
      </c>
      <c r="J414" s="22">
        <v>1</v>
      </c>
      <c r="K414" s="24">
        <v>125</v>
      </c>
      <c r="L414" s="24">
        <v>4</v>
      </c>
      <c r="M414" s="25">
        <v>4</v>
      </c>
      <c r="N414" s="22">
        <f>M414/4</f>
        <v>1</v>
      </c>
      <c r="O414" s="19">
        <f>M414/N414</f>
        <v>4</v>
      </c>
      <c r="P414" s="26">
        <v>30</v>
      </c>
      <c r="Q414" s="30">
        <f>P414</f>
        <v>30</v>
      </c>
      <c r="R414" s="20">
        <f>AA414/V414</f>
        <v>100</v>
      </c>
      <c r="S414" s="27">
        <v>30</v>
      </c>
      <c r="T414" s="30">
        <f>S414</f>
        <v>30</v>
      </c>
      <c r="U414" s="20">
        <f>AB414/W414</f>
        <v>100</v>
      </c>
      <c r="V414" s="19">
        <f>ROUND((Q414/100)*G414,0)</f>
        <v>3000</v>
      </c>
      <c r="W414" s="19">
        <f>ROUND(((T414/100)*G414)/J414,0)</f>
        <v>3000</v>
      </c>
      <c r="X414" s="19">
        <v>0</v>
      </c>
      <c r="Y414" s="19">
        <v>0</v>
      </c>
      <c r="Z414" s="19">
        <v>0</v>
      </c>
      <c r="AA414" s="20">
        <f>G414*P414</f>
        <v>300000</v>
      </c>
      <c r="AB414" s="20">
        <f>(G414*S414)/J414</f>
        <v>300000</v>
      </c>
      <c r="AC414" s="20">
        <v>0</v>
      </c>
      <c r="AD414" s="20">
        <v>0</v>
      </c>
      <c r="AE414" s="20">
        <v>0</v>
      </c>
      <c r="AF414" s="24">
        <v>100</v>
      </c>
      <c r="AG414" s="24">
        <v>0</v>
      </c>
      <c r="AH414" s="24">
        <v>1</v>
      </c>
      <c r="AI414" s="24">
        <v>100</v>
      </c>
      <c r="AJ414" s="24">
        <v>0</v>
      </c>
      <c r="AK414" s="24">
        <v>1</v>
      </c>
      <c r="AL414" s="24">
        <v>0.5</v>
      </c>
      <c r="AM414" s="24">
        <v>0.5</v>
      </c>
      <c r="AN414" s="24">
        <v>0</v>
      </c>
      <c r="AO414" s="24">
        <v>0</v>
      </c>
      <c r="AP414" s="24">
        <v>0</v>
      </c>
      <c r="AQ414" s="24">
        <v>0.01</v>
      </c>
      <c r="AR414" s="24">
        <v>0.01</v>
      </c>
      <c r="AS414" s="24">
        <v>0</v>
      </c>
      <c r="AT414" s="24">
        <v>0</v>
      </c>
      <c r="AU414" s="24">
        <v>0</v>
      </c>
      <c r="AV414" s="24">
        <v>0</v>
      </c>
      <c r="AW414" s="24">
        <v>0.2</v>
      </c>
      <c r="AX414" s="24">
        <v>0</v>
      </c>
      <c r="AY414" s="24">
        <v>0</v>
      </c>
      <c r="AZ414" s="24">
        <v>0</v>
      </c>
      <c r="BA414" s="24">
        <v>0.04</v>
      </c>
      <c r="BB414" s="24">
        <v>0</v>
      </c>
      <c r="BC414" s="22">
        <v>0.05</v>
      </c>
      <c r="BD414" s="22">
        <v>0.05</v>
      </c>
      <c r="BE414" s="24">
        <v>7.4999999999999997E-2</v>
      </c>
      <c r="BF414" s="24">
        <v>5.0000000000000001E-3</v>
      </c>
      <c r="BG414" s="24">
        <v>0</v>
      </c>
      <c r="BH414" s="24">
        <v>0</v>
      </c>
      <c r="BI414" s="24">
        <v>0</v>
      </c>
      <c r="BJ414" s="24">
        <v>1.8749999999999999E-2</v>
      </c>
      <c r="BK414" s="24">
        <v>1.25E-3</v>
      </c>
      <c r="BL414" s="24">
        <v>0</v>
      </c>
      <c r="BM414" s="24">
        <v>0</v>
      </c>
      <c r="BN414" s="24">
        <v>0</v>
      </c>
      <c r="BO414" s="24">
        <v>0.1</v>
      </c>
      <c r="BP414" s="24">
        <v>0.1</v>
      </c>
      <c r="BQ414" s="24">
        <v>0</v>
      </c>
      <c r="BR414" s="24">
        <v>0</v>
      </c>
      <c r="BS414" s="24">
        <v>0</v>
      </c>
      <c r="BT414" s="24">
        <v>0.04</v>
      </c>
      <c r="BU414" s="29">
        <v>0.2</v>
      </c>
      <c r="BV414" s="23">
        <f>BT414/(BT414+BU414)</f>
        <v>0.16666666666666666</v>
      </c>
      <c r="BW414" s="23">
        <f>SQRT((BT414*BU414)/((BT414+BU414)^2*(BT414+BU414+1)))</f>
        <v>0.33467472037604118</v>
      </c>
      <c r="BX414" s="24">
        <v>0.25</v>
      </c>
      <c r="BY414" s="24">
        <v>0.25</v>
      </c>
      <c r="BZ414" s="24">
        <v>0.25</v>
      </c>
      <c r="CA414" s="24">
        <v>0.25</v>
      </c>
      <c r="CB414" s="28" t="s">
        <v>59</v>
      </c>
      <c r="CC414" s="24">
        <v>600</v>
      </c>
    </row>
    <row r="415" spans="1:81" s="24" customFormat="1" x14ac:dyDescent="0.2">
      <c r="A415" s="30">
        <f t="shared" si="6"/>
        <v>414</v>
      </c>
      <c r="B415" s="24">
        <v>100</v>
      </c>
      <c r="C415" s="24">
        <v>100</v>
      </c>
      <c r="D415" s="24">
        <v>5</v>
      </c>
      <c r="E415" s="24">
        <v>5</v>
      </c>
      <c r="F415" s="19" t="s">
        <v>80</v>
      </c>
      <c r="G415" s="19">
        <f>IF(F415="rectangle",B415*C415,IF(F415="hook",B415*C415-(D415*E415),IF(F415="eight",B415*C415-2*(D415*E415),IF(F415="tee",B415*C415-2*(D415*E415),IF(F415="cross",B415*C415-4*(D415*E415),"ERROR")))))</f>
        <v>10000</v>
      </c>
      <c r="H415" s="19" t="s">
        <v>85</v>
      </c>
      <c r="I415" s="19">
        <f>B415/C415</f>
        <v>1</v>
      </c>
      <c r="J415" s="22">
        <v>1</v>
      </c>
      <c r="K415" s="24">
        <v>125</v>
      </c>
      <c r="L415" s="24">
        <v>4</v>
      </c>
      <c r="M415" s="25">
        <v>4</v>
      </c>
      <c r="N415" s="22">
        <f>M415/4</f>
        <v>1</v>
      </c>
      <c r="O415" s="19">
        <f>M415/N415</f>
        <v>4</v>
      </c>
      <c r="P415" s="26">
        <v>30</v>
      </c>
      <c r="Q415" s="30">
        <f>P415</f>
        <v>30</v>
      </c>
      <c r="R415" s="20">
        <f>AA415/V415</f>
        <v>100</v>
      </c>
      <c r="S415" s="27">
        <v>30</v>
      </c>
      <c r="T415" s="30">
        <f>S415</f>
        <v>30</v>
      </c>
      <c r="U415" s="20">
        <f>AB415/W415</f>
        <v>100</v>
      </c>
      <c r="V415" s="19">
        <f>ROUND((Q415/100)*G415,0)</f>
        <v>3000</v>
      </c>
      <c r="W415" s="19">
        <f>ROUND(((T415/100)*G415)/J415,0)</f>
        <v>3000</v>
      </c>
      <c r="X415" s="19">
        <v>0</v>
      </c>
      <c r="Y415" s="19">
        <v>0</v>
      </c>
      <c r="Z415" s="19">
        <v>0</v>
      </c>
      <c r="AA415" s="20">
        <f>G415*P415</f>
        <v>300000</v>
      </c>
      <c r="AB415" s="20">
        <f>(G415*S415)/J415</f>
        <v>300000</v>
      </c>
      <c r="AC415" s="20">
        <v>0</v>
      </c>
      <c r="AD415" s="20">
        <v>0</v>
      </c>
      <c r="AE415" s="20">
        <v>0</v>
      </c>
      <c r="AF415" s="24">
        <v>100</v>
      </c>
      <c r="AG415" s="24">
        <v>0</v>
      </c>
      <c r="AH415" s="24">
        <v>1</v>
      </c>
      <c r="AI415" s="24">
        <v>100</v>
      </c>
      <c r="AJ415" s="24">
        <v>0</v>
      </c>
      <c r="AK415" s="24">
        <v>1</v>
      </c>
      <c r="AL415" s="24">
        <v>0.5</v>
      </c>
      <c r="AM415" s="24">
        <v>0.5</v>
      </c>
      <c r="AN415" s="24">
        <v>0</v>
      </c>
      <c r="AO415" s="24">
        <v>0</v>
      </c>
      <c r="AP415" s="24">
        <v>0</v>
      </c>
      <c r="AQ415" s="24">
        <v>0.01</v>
      </c>
      <c r="AR415" s="24">
        <v>0.01</v>
      </c>
      <c r="AS415" s="24">
        <v>0</v>
      </c>
      <c r="AT415" s="24">
        <v>0</v>
      </c>
      <c r="AU415" s="24">
        <v>0</v>
      </c>
      <c r="AV415" s="24">
        <v>0</v>
      </c>
      <c r="AW415" s="24">
        <v>0.2</v>
      </c>
      <c r="AX415" s="24">
        <v>0</v>
      </c>
      <c r="AY415" s="24">
        <v>0</v>
      </c>
      <c r="AZ415" s="24">
        <v>0</v>
      </c>
      <c r="BA415" s="24">
        <v>0.04</v>
      </c>
      <c r="BB415" s="24">
        <v>0</v>
      </c>
      <c r="BC415" s="22">
        <v>0.05</v>
      </c>
      <c r="BD415" s="22">
        <v>0.05</v>
      </c>
      <c r="BE415" s="24">
        <v>7.4999999999999997E-2</v>
      </c>
      <c r="BF415" s="24">
        <v>5.0000000000000001E-3</v>
      </c>
      <c r="BG415" s="24">
        <v>0</v>
      </c>
      <c r="BH415" s="24">
        <v>0</v>
      </c>
      <c r="BI415" s="24">
        <v>0</v>
      </c>
      <c r="BJ415" s="24">
        <v>1.8749999999999999E-2</v>
      </c>
      <c r="BK415" s="24">
        <v>1.25E-3</v>
      </c>
      <c r="BL415" s="24">
        <v>0</v>
      </c>
      <c r="BM415" s="24">
        <v>0</v>
      </c>
      <c r="BN415" s="24">
        <v>0</v>
      </c>
      <c r="BO415" s="24">
        <v>0.1</v>
      </c>
      <c r="BP415" s="24">
        <v>0.1</v>
      </c>
      <c r="BQ415" s="24">
        <v>0</v>
      </c>
      <c r="BR415" s="24">
        <v>0</v>
      </c>
      <c r="BS415" s="24">
        <v>0</v>
      </c>
      <c r="BT415" s="24">
        <v>0.04</v>
      </c>
      <c r="BU415" s="29">
        <v>0.1</v>
      </c>
      <c r="BV415" s="23">
        <f>BT415/(BT415+BU415)</f>
        <v>0.2857142857142857</v>
      </c>
      <c r="BW415" s="23">
        <f>SQRT((BT415*BU415)/((BT415+BU415)^2*(BT415+BU415+1)))</f>
        <v>0.42310634125649449</v>
      </c>
      <c r="BX415" s="24">
        <v>0.25</v>
      </c>
      <c r="BY415" s="24">
        <v>0.25</v>
      </c>
      <c r="BZ415" s="24">
        <v>0.25</v>
      </c>
      <c r="CA415" s="24">
        <v>0.25</v>
      </c>
      <c r="CB415" s="28" t="s">
        <v>59</v>
      </c>
      <c r="CC415" s="24">
        <v>600</v>
      </c>
    </row>
    <row r="416" spans="1:81" s="24" customFormat="1" x14ac:dyDescent="0.2">
      <c r="A416" s="30">
        <f t="shared" si="6"/>
        <v>415</v>
      </c>
      <c r="B416" s="24">
        <v>20</v>
      </c>
      <c r="C416" s="24">
        <v>20</v>
      </c>
      <c r="D416" s="24">
        <v>5</v>
      </c>
      <c r="E416" s="24">
        <v>5</v>
      </c>
      <c r="F416" s="19" t="s">
        <v>80</v>
      </c>
      <c r="G416" s="19">
        <f>IF(F416="rectangle",B416*C416,IF(F416="hook",B416*C416-(D416*E416),IF(F416="eight",B416*C416-2*(D416*E416),IF(F416="tee",B416*C416-2*(D416*E416),IF(F416="cross",B416*C416-4*(D416*E416),"ERROR")))))</f>
        <v>400</v>
      </c>
      <c r="H416" s="19" t="s">
        <v>84</v>
      </c>
      <c r="I416" s="19">
        <f>B416/C416</f>
        <v>1</v>
      </c>
      <c r="J416" s="22">
        <v>1</v>
      </c>
      <c r="K416" s="24">
        <v>125</v>
      </c>
      <c r="L416" s="24">
        <v>4</v>
      </c>
      <c r="M416" s="25">
        <v>4</v>
      </c>
      <c r="N416" s="22">
        <f>M416/4</f>
        <v>1</v>
      </c>
      <c r="O416" s="19">
        <f>M416/N416</f>
        <v>4</v>
      </c>
      <c r="P416" s="26">
        <v>30</v>
      </c>
      <c r="Q416" s="30">
        <f>P416</f>
        <v>30</v>
      </c>
      <c r="R416" s="20">
        <f>AA416/V416</f>
        <v>100</v>
      </c>
      <c r="S416" s="27">
        <v>5</v>
      </c>
      <c r="T416" s="30">
        <f>S416</f>
        <v>5</v>
      </c>
      <c r="U416" s="20">
        <f>AB416/W416</f>
        <v>100</v>
      </c>
      <c r="V416" s="19">
        <f>ROUND((Q416/100)*G416,0)</f>
        <v>120</v>
      </c>
      <c r="W416" s="19">
        <f>ROUND(((T416/100)*G416)/J416,0)</f>
        <v>20</v>
      </c>
      <c r="X416" s="19">
        <v>0</v>
      </c>
      <c r="Y416" s="19">
        <v>0</v>
      </c>
      <c r="Z416" s="19">
        <v>0</v>
      </c>
      <c r="AA416" s="20">
        <f>G416*P416</f>
        <v>12000</v>
      </c>
      <c r="AB416" s="20">
        <f>(G416*S416)/J416</f>
        <v>2000</v>
      </c>
      <c r="AC416" s="20">
        <v>0</v>
      </c>
      <c r="AD416" s="20">
        <v>0</v>
      </c>
      <c r="AE416" s="20">
        <v>0</v>
      </c>
      <c r="AF416" s="24">
        <v>100</v>
      </c>
      <c r="AG416" s="24">
        <v>0</v>
      </c>
      <c r="AH416" s="24">
        <v>1</v>
      </c>
      <c r="AI416" s="24">
        <v>100</v>
      </c>
      <c r="AJ416" s="24">
        <v>0</v>
      </c>
      <c r="AK416" s="24">
        <v>1</v>
      </c>
      <c r="AL416" s="24">
        <v>0.5</v>
      </c>
      <c r="AM416" s="24">
        <v>0.5</v>
      </c>
      <c r="AN416" s="24">
        <v>0</v>
      </c>
      <c r="AO416" s="24">
        <v>0</v>
      </c>
      <c r="AP416" s="24">
        <v>0</v>
      </c>
      <c r="AQ416" s="24">
        <v>0.01</v>
      </c>
      <c r="AR416" s="24">
        <v>0.01</v>
      </c>
      <c r="AS416" s="24">
        <v>0</v>
      </c>
      <c r="AT416" s="24">
        <v>0</v>
      </c>
      <c r="AU416" s="24">
        <v>0</v>
      </c>
      <c r="AV416" s="24">
        <v>0</v>
      </c>
      <c r="AW416" s="24">
        <v>0.2</v>
      </c>
      <c r="AX416" s="24">
        <v>0</v>
      </c>
      <c r="AY416" s="24">
        <v>0</v>
      </c>
      <c r="AZ416" s="24">
        <v>0</v>
      </c>
      <c r="BA416" s="24">
        <v>0.04</v>
      </c>
      <c r="BB416" s="24">
        <v>0</v>
      </c>
      <c r="BC416" s="22">
        <v>0.05</v>
      </c>
      <c r="BD416" s="22">
        <v>0.05</v>
      </c>
      <c r="BE416" s="24">
        <v>7.4999999999999997E-2</v>
      </c>
      <c r="BF416" s="24">
        <v>5.0000000000000001E-3</v>
      </c>
      <c r="BG416" s="24">
        <v>0</v>
      </c>
      <c r="BH416" s="24">
        <v>0</v>
      </c>
      <c r="BI416" s="24">
        <v>0</v>
      </c>
      <c r="BJ416" s="24">
        <v>1.8749999999999999E-2</v>
      </c>
      <c r="BK416" s="24">
        <v>1.25E-3</v>
      </c>
      <c r="BL416" s="24">
        <v>0</v>
      </c>
      <c r="BM416" s="24">
        <v>0</v>
      </c>
      <c r="BN416" s="24">
        <v>0</v>
      </c>
      <c r="BO416" s="24">
        <v>0.1</v>
      </c>
      <c r="BP416" s="24">
        <v>0.1</v>
      </c>
      <c r="BQ416" s="24">
        <v>0</v>
      </c>
      <c r="BR416" s="24">
        <v>0</v>
      </c>
      <c r="BS416" s="24">
        <v>0</v>
      </c>
      <c r="BT416" s="24">
        <v>0.04</v>
      </c>
      <c r="BU416" s="29">
        <v>4</v>
      </c>
      <c r="BV416" s="23">
        <f>BT416/(BT416+BU416)</f>
        <v>9.9009900990099011E-3</v>
      </c>
      <c r="BW416" s="23">
        <f>SQRT((BT416*BU416)/((BT416+BU416)^2*(BT416+BU416+1)))</f>
        <v>4.410251516706673E-2</v>
      </c>
      <c r="BX416" s="24">
        <v>0.25</v>
      </c>
      <c r="BY416" s="24">
        <v>0.25</v>
      </c>
      <c r="BZ416" s="24">
        <v>0.25</v>
      </c>
      <c r="CA416" s="24">
        <v>0.25</v>
      </c>
      <c r="CB416" s="28" t="s">
        <v>59</v>
      </c>
      <c r="CC416" s="24">
        <v>600</v>
      </c>
    </row>
    <row r="417" spans="1:81" s="24" customFormat="1" x14ac:dyDescent="0.2">
      <c r="A417" s="30">
        <f t="shared" si="6"/>
        <v>416</v>
      </c>
      <c r="B417" s="24">
        <v>20</v>
      </c>
      <c r="C417" s="24">
        <v>20</v>
      </c>
      <c r="D417" s="24">
        <v>5</v>
      </c>
      <c r="E417" s="24">
        <v>5</v>
      </c>
      <c r="F417" s="19" t="s">
        <v>80</v>
      </c>
      <c r="G417" s="19">
        <f>IF(F417="rectangle",B417*C417,IF(F417="hook",B417*C417-(D417*E417),IF(F417="eight",B417*C417-2*(D417*E417),IF(F417="tee",B417*C417-2*(D417*E417),IF(F417="cross",B417*C417-4*(D417*E417),"ERROR")))))</f>
        <v>400</v>
      </c>
      <c r="H417" s="19" t="s">
        <v>84</v>
      </c>
      <c r="I417" s="19">
        <f>B417/C417</f>
        <v>1</v>
      </c>
      <c r="J417" s="22">
        <v>1</v>
      </c>
      <c r="K417" s="24">
        <v>125</v>
      </c>
      <c r="L417" s="24">
        <v>4</v>
      </c>
      <c r="M417" s="25">
        <v>4</v>
      </c>
      <c r="N417" s="22">
        <f>M417/4</f>
        <v>1</v>
      </c>
      <c r="O417" s="19">
        <f>M417/N417</f>
        <v>4</v>
      </c>
      <c r="P417" s="26">
        <v>30</v>
      </c>
      <c r="Q417" s="30">
        <f>P417</f>
        <v>30</v>
      </c>
      <c r="R417" s="20">
        <f>AA417/V417</f>
        <v>100</v>
      </c>
      <c r="S417" s="27">
        <v>5</v>
      </c>
      <c r="T417" s="30">
        <f>S417</f>
        <v>5</v>
      </c>
      <c r="U417" s="20">
        <f>AB417/W417</f>
        <v>100</v>
      </c>
      <c r="V417" s="19">
        <f>ROUND((Q417/100)*G417,0)</f>
        <v>120</v>
      </c>
      <c r="W417" s="19">
        <f>ROUND(((T417/100)*G417)/J417,0)</f>
        <v>20</v>
      </c>
      <c r="X417" s="19">
        <v>0</v>
      </c>
      <c r="Y417" s="19">
        <v>0</v>
      </c>
      <c r="Z417" s="19">
        <v>0</v>
      </c>
      <c r="AA417" s="20">
        <f>G417*P417</f>
        <v>12000</v>
      </c>
      <c r="AB417" s="20">
        <f>(G417*S417)/J417</f>
        <v>2000</v>
      </c>
      <c r="AC417" s="20">
        <v>0</v>
      </c>
      <c r="AD417" s="20">
        <v>0</v>
      </c>
      <c r="AE417" s="20">
        <v>0</v>
      </c>
      <c r="AF417" s="24">
        <v>100</v>
      </c>
      <c r="AG417" s="24">
        <v>0</v>
      </c>
      <c r="AH417" s="24">
        <v>1</v>
      </c>
      <c r="AI417" s="24">
        <v>100</v>
      </c>
      <c r="AJ417" s="24">
        <v>0</v>
      </c>
      <c r="AK417" s="24">
        <v>1</v>
      </c>
      <c r="AL417" s="24">
        <v>0.5</v>
      </c>
      <c r="AM417" s="24">
        <v>0.5</v>
      </c>
      <c r="AN417" s="24">
        <v>0</v>
      </c>
      <c r="AO417" s="24">
        <v>0</v>
      </c>
      <c r="AP417" s="24">
        <v>0</v>
      </c>
      <c r="AQ417" s="24">
        <v>0.01</v>
      </c>
      <c r="AR417" s="24">
        <v>0.01</v>
      </c>
      <c r="AS417" s="24">
        <v>0</v>
      </c>
      <c r="AT417" s="24">
        <v>0</v>
      </c>
      <c r="AU417" s="24">
        <v>0</v>
      </c>
      <c r="AV417" s="24">
        <v>0</v>
      </c>
      <c r="AW417" s="24">
        <v>0.2</v>
      </c>
      <c r="AX417" s="24">
        <v>0</v>
      </c>
      <c r="AY417" s="24">
        <v>0</v>
      </c>
      <c r="AZ417" s="24">
        <v>0</v>
      </c>
      <c r="BA417" s="24">
        <v>0.04</v>
      </c>
      <c r="BB417" s="24">
        <v>0</v>
      </c>
      <c r="BC417" s="22">
        <v>0.05</v>
      </c>
      <c r="BD417" s="22">
        <v>0.05</v>
      </c>
      <c r="BE417" s="24">
        <v>7.4999999999999997E-2</v>
      </c>
      <c r="BF417" s="24">
        <v>5.0000000000000001E-3</v>
      </c>
      <c r="BG417" s="24">
        <v>0</v>
      </c>
      <c r="BH417" s="24">
        <v>0</v>
      </c>
      <c r="BI417" s="24">
        <v>0</v>
      </c>
      <c r="BJ417" s="24">
        <v>1.8749999999999999E-2</v>
      </c>
      <c r="BK417" s="24">
        <v>1.25E-3</v>
      </c>
      <c r="BL417" s="24">
        <v>0</v>
      </c>
      <c r="BM417" s="24">
        <v>0</v>
      </c>
      <c r="BN417" s="24">
        <v>0</v>
      </c>
      <c r="BO417" s="24">
        <v>0.1</v>
      </c>
      <c r="BP417" s="24">
        <v>0.1</v>
      </c>
      <c r="BQ417" s="24">
        <v>0</v>
      </c>
      <c r="BR417" s="24">
        <v>0</v>
      </c>
      <c r="BS417" s="24">
        <v>0</v>
      </c>
      <c r="BT417" s="24">
        <v>0.04</v>
      </c>
      <c r="BU417" s="29">
        <v>0.2</v>
      </c>
      <c r="BV417" s="23">
        <f>BT417/(BT417+BU417)</f>
        <v>0.16666666666666666</v>
      </c>
      <c r="BW417" s="23">
        <f>SQRT((BT417*BU417)/((BT417+BU417)^2*(BT417+BU417+1)))</f>
        <v>0.33467472037604118</v>
      </c>
      <c r="BX417" s="24">
        <v>0.25</v>
      </c>
      <c r="BY417" s="24">
        <v>0.25</v>
      </c>
      <c r="BZ417" s="24">
        <v>0.25</v>
      </c>
      <c r="CA417" s="24">
        <v>0.25</v>
      </c>
      <c r="CB417" s="28" t="s">
        <v>59</v>
      </c>
      <c r="CC417" s="24">
        <v>600</v>
      </c>
    </row>
    <row r="418" spans="1:81" s="24" customFormat="1" x14ac:dyDescent="0.2">
      <c r="A418" s="30">
        <f t="shared" si="6"/>
        <v>417</v>
      </c>
      <c r="B418" s="24">
        <v>20</v>
      </c>
      <c r="C418" s="24">
        <v>20</v>
      </c>
      <c r="D418" s="24">
        <v>5</v>
      </c>
      <c r="E418" s="24">
        <v>5</v>
      </c>
      <c r="F418" s="19" t="s">
        <v>80</v>
      </c>
      <c r="G418" s="19">
        <f>IF(F418="rectangle",B418*C418,IF(F418="hook",B418*C418-(D418*E418),IF(F418="eight",B418*C418-2*(D418*E418),IF(F418="tee",B418*C418-2*(D418*E418),IF(F418="cross",B418*C418-4*(D418*E418),"ERROR")))))</f>
        <v>400</v>
      </c>
      <c r="H418" s="19" t="s">
        <v>84</v>
      </c>
      <c r="I418" s="19">
        <f>B418/C418</f>
        <v>1</v>
      </c>
      <c r="J418" s="22">
        <v>1</v>
      </c>
      <c r="K418" s="24">
        <v>125</v>
      </c>
      <c r="L418" s="24">
        <v>4</v>
      </c>
      <c r="M418" s="25">
        <v>4</v>
      </c>
      <c r="N418" s="22">
        <f>M418/4</f>
        <v>1</v>
      </c>
      <c r="O418" s="19">
        <f>M418/N418</f>
        <v>4</v>
      </c>
      <c r="P418" s="26">
        <v>30</v>
      </c>
      <c r="Q418" s="30">
        <f>P418</f>
        <v>30</v>
      </c>
      <c r="R418" s="20">
        <f>AA418/V418</f>
        <v>100</v>
      </c>
      <c r="S418" s="27">
        <v>5</v>
      </c>
      <c r="T418" s="30">
        <f>S418</f>
        <v>5</v>
      </c>
      <c r="U418" s="20">
        <f>AB418/W418</f>
        <v>100</v>
      </c>
      <c r="V418" s="19">
        <f>ROUND((Q418/100)*G418,0)</f>
        <v>120</v>
      </c>
      <c r="W418" s="19">
        <f>ROUND(((T418/100)*G418)/J418,0)</f>
        <v>20</v>
      </c>
      <c r="X418" s="19">
        <v>0</v>
      </c>
      <c r="Y418" s="19">
        <v>0</v>
      </c>
      <c r="Z418" s="19">
        <v>0</v>
      </c>
      <c r="AA418" s="20">
        <f>G418*P418</f>
        <v>12000</v>
      </c>
      <c r="AB418" s="20">
        <f>(G418*S418)/J418</f>
        <v>2000</v>
      </c>
      <c r="AC418" s="20">
        <v>0</v>
      </c>
      <c r="AD418" s="20">
        <v>0</v>
      </c>
      <c r="AE418" s="20">
        <v>0</v>
      </c>
      <c r="AF418" s="24">
        <v>100</v>
      </c>
      <c r="AG418" s="24">
        <v>0</v>
      </c>
      <c r="AH418" s="24">
        <v>1</v>
      </c>
      <c r="AI418" s="24">
        <v>100</v>
      </c>
      <c r="AJ418" s="24">
        <v>0</v>
      </c>
      <c r="AK418" s="24">
        <v>1</v>
      </c>
      <c r="AL418" s="24">
        <v>0.5</v>
      </c>
      <c r="AM418" s="24">
        <v>0.5</v>
      </c>
      <c r="AN418" s="24">
        <v>0</v>
      </c>
      <c r="AO418" s="24">
        <v>0</v>
      </c>
      <c r="AP418" s="24">
        <v>0</v>
      </c>
      <c r="AQ418" s="24">
        <v>0.01</v>
      </c>
      <c r="AR418" s="24">
        <v>0.01</v>
      </c>
      <c r="AS418" s="24">
        <v>0</v>
      </c>
      <c r="AT418" s="24">
        <v>0</v>
      </c>
      <c r="AU418" s="24">
        <v>0</v>
      </c>
      <c r="AV418" s="24">
        <v>0</v>
      </c>
      <c r="AW418" s="24">
        <v>0.2</v>
      </c>
      <c r="AX418" s="24">
        <v>0</v>
      </c>
      <c r="AY418" s="24">
        <v>0</v>
      </c>
      <c r="AZ418" s="24">
        <v>0</v>
      </c>
      <c r="BA418" s="24">
        <v>0.04</v>
      </c>
      <c r="BB418" s="24">
        <v>0</v>
      </c>
      <c r="BC418" s="22">
        <v>0.05</v>
      </c>
      <c r="BD418" s="22">
        <v>0.05</v>
      </c>
      <c r="BE418" s="24">
        <v>7.4999999999999997E-2</v>
      </c>
      <c r="BF418" s="24">
        <v>5.0000000000000001E-3</v>
      </c>
      <c r="BG418" s="24">
        <v>0</v>
      </c>
      <c r="BH418" s="24">
        <v>0</v>
      </c>
      <c r="BI418" s="24">
        <v>0</v>
      </c>
      <c r="BJ418" s="24">
        <v>1.8749999999999999E-2</v>
      </c>
      <c r="BK418" s="24">
        <v>1.25E-3</v>
      </c>
      <c r="BL418" s="24">
        <v>0</v>
      </c>
      <c r="BM418" s="24">
        <v>0</v>
      </c>
      <c r="BN418" s="24">
        <v>0</v>
      </c>
      <c r="BO418" s="24">
        <v>0.1</v>
      </c>
      <c r="BP418" s="24">
        <v>0.1</v>
      </c>
      <c r="BQ418" s="24">
        <v>0</v>
      </c>
      <c r="BR418" s="24">
        <v>0</v>
      </c>
      <c r="BS418" s="24">
        <v>0</v>
      </c>
      <c r="BT418" s="24">
        <v>0.04</v>
      </c>
      <c r="BU418" s="29">
        <v>0.1</v>
      </c>
      <c r="BV418" s="23">
        <f>BT418/(BT418+BU418)</f>
        <v>0.2857142857142857</v>
      </c>
      <c r="BW418" s="23">
        <f>SQRT((BT418*BU418)/((BT418+BU418)^2*(BT418+BU418+1)))</f>
        <v>0.42310634125649449</v>
      </c>
      <c r="BX418" s="24">
        <v>0.25</v>
      </c>
      <c r="BY418" s="24">
        <v>0.25</v>
      </c>
      <c r="BZ418" s="24">
        <v>0.25</v>
      </c>
      <c r="CA418" s="24">
        <v>0.25</v>
      </c>
      <c r="CB418" s="28" t="s">
        <v>59</v>
      </c>
      <c r="CC418" s="24">
        <v>600</v>
      </c>
    </row>
    <row r="419" spans="1:81" s="24" customFormat="1" x14ac:dyDescent="0.2">
      <c r="A419" s="30">
        <f t="shared" si="6"/>
        <v>418</v>
      </c>
      <c r="B419" s="24">
        <v>20</v>
      </c>
      <c r="C419" s="24">
        <v>20</v>
      </c>
      <c r="D419" s="24">
        <v>5</v>
      </c>
      <c r="E419" s="24">
        <v>5</v>
      </c>
      <c r="F419" s="19" t="s">
        <v>80</v>
      </c>
      <c r="G419" s="19">
        <f>IF(F419="rectangle",B419*C419,IF(F419="hook",B419*C419-(D419*E419),IF(F419="eight",B419*C419-2*(D419*E419),IF(F419="tee",B419*C419-2*(D419*E419),IF(F419="cross",B419*C419-4*(D419*E419),"ERROR")))))</f>
        <v>400</v>
      </c>
      <c r="H419" s="19" t="s">
        <v>84</v>
      </c>
      <c r="I419" s="19">
        <f>B419/C419</f>
        <v>1</v>
      </c>
      <c r="J419" s="22">
        <v>1</v>
      </c>
      <c r="K419" s="24">
        <v>125</v>
      </c>
      <c r="L419" s="24">
        <v>4</v>
      </c>
      <c r="M419" s="25">
        <v>4</v>
      </c>
      <c r="N419" s="22">
        <f>M419/4</f>
        <v>1</v>
      </c>
      <c r="O419" s="19">
        <f>M419/N419</f>
        <v>4</v>
      </c>
      <c r="P419" s="26">
        <v>30</v>
      </c>
      <c r="Q419" s="30">
        <f>P419</f>
        <v>30</v>
      </c>
      <c r="R419" s="20">
        <f>AA419/V419</f>
        <v>100</v>
      </c>
      <c r="S419" s="27">
        <v>15</v>
      </c>
      <c r="T419" s="30">
        <f>S419</f>
        <v>15</v>
      </c>
      <c r="U419" s="20">
        <f>AB419/W419</f>
        <v>100</v>
      </c>
      <c r="V419" s="19">
        <f>ROUND((Q419/100)*G419,0)</f>
        <v>120</v>
      </c>
      <c r="W419" s="19">
        <f>ROUND(((T419/100)*G419)/J419,0)</f>
        <v>60</v>
      </c>
      <c r="X419" s="19">
        <v>0</v>
      </c>
      <c r="Y419" s="19">
        <v>0</v>
      </c>
      <c r="Z419" s="19">
        <v>0</v>
      </c>
      <c r="AA419" s="20">
        <f>G419*P419</f>
        <v>12000</v>
      </c>
      <c r="AB419" s="20">
        <f>(G419*S419)/J419</f>
        <v>6000</v>
      </c>
      <c r="AC419" s="20">
        <v>0</v>
      </c>
      <c r="AD419" s="20">
        <v>0</v>
      </c>
      <c r="AE419" s="20">
        <v>0</v>
      </c>
      <c r="AF419" s="24">
        <v>100</v>
      </c>
      <c r="AG419" s="24">
        <v>0</v>
      </c>
      <c r="AH419" s="24">
        <v>1</v>
      </c>
      <c r="AI419" s="24">
        <v>100</v>
      </c>
      <c r="AJ419" s="24">
        <v>0</v>
      </c>
      <c r="AK419" s="24">
        <v>1</v>
      </c>
      <c r="AL419" s="24">
        <v>0.5</v>
      </c>
      <c r="AM419" s="24">
        <v>0.5</v>
      </c>
      <c r="AN419" s="24">
        <v>0</v>
      </c>
      <c r="AO419" s="24">
        <v>0</v>
      </c>
      <c r="AP419" s="24">
        <v>0</v>
      </c>
      <c r="AQ419" s="24">
        <v>0.01</v>
      </c>
      <c r="AR419" s="24">
        <v>0.01</v>
      </c>
      <c r="AS419" s="24">
        <v>0</v>
      </c>
      <c r="AT419" s="24">
        <v>0</v>
      </c>
      <c r="AU419" s="24">
        <v>0</v>
      </c>
      <c r="AV419" s="24">
        <v>0</v>
      </c>
      <c r="AW419" s="24">
        <v>0.2</v>
      </c>
      <c r="AX419" s="24">
        <v>0</v>
      </c>
      <c r="AY419" s="24">
        <v>0</v>
      </c>
      <c r="AZ419" s="24">
        <v>0</v>
      </c>
      <c r="BA419" s="24">
        <v>0.04</v>
      </c>
      <c r="BB419" s="24">
        <v>0</v>
      </c>
      <c r="BC419" s="22">
        <v>0.05</v>
      </c>
      <c r="BD419" s="22">
        <v>0.05</v>
      </c>
      <c r="BE419" s="24">
        <v>7.4999999999999997E-2</v>
      </c>
      <c r="BF419" s="24">
        <v>5.0000000000000001E-3</v>
      </c>
      <c r="BG419" s="24">
        <v>0</v>
      </c>
      <c r="BH419" s="24">
        <v>0</v>
      </c>
      <c r="BI419" s="24">
        <v>0</v>
      </c>
      <c r="BJ419" s="24">
        <v>1.8749999999999999E-2</v>
      </c>
      <c r="BK419" s="24">
        <v>1.25E-3</v>
      </c>
      <c r="BL419" s="24">
        <v>0</v>
      </c>
      <c r="BM419" s="24">
        <v>0</v>
      </c>
      <c r="BN419" s="24">
        <v>0</v>
      </c>
      <c r="BO419" s="24">
        <v>0.1</v>
      </c>
      <c r="BP419" s="24">
        <v>0.1</v>
      </c>
      <c r="BQ419" s="24">
        <v>0</v>
      </c>
      <c r="BR419" s="24">
        <v>0</v>
      </c>
      <c r="BS419" s="24">
        <v>0</v>
      </c>
      <c r="BT419" s="24">
        <v>0.04</v>
      </c>
      <c r="BU419" s="29">
        <v>4</v>
      </c>
      <c r="BV419" s="23">
        <f>BT419/(BT419+BU419)</f>
        <v>9.9009900990099011E-3</v>
      </c>
      <c r="BW419" s="23">
        <f>SQRT((BT419*BU419)/((BT419+BU419)^2*(BT419+BU419+1)))</f>
        <v>4.410251516706673E-2</v>
      </c>
      <c r="BX419" s="24">
        <v>0.25</v>
      </c>
      <c r="BY419" s="24">
        <v>0.25</v>
      </c>
      <c r="BZ419" s="24">
        <v>0.25</v>
      </c>
      <c r="CA419" s="24">
        <v>0.25</v>
      </c>
      <c r="CB419" s="28" t="s">
        <v>59</v>
      </c>
      <c r="CC419" s="24">
        <v>600</v>
      </c>
    </row>
    <row r="420" spans="1:81" s="24" customFormat="1" x14ac:dyDescent="0.2">
      <c r="A420" s="30">
        <f t="shared" si="6"/>
        <v>419</v>
      </c>
      <c r="B420" s="24">
        <v>20</v>
      </c>
      <c r="C420" s="24">
        <v>20</v>
      </c>
      <c r="D420" s="24">
        <v>5</v>
      </c>
      <c r="E420" s="24">
        <v>5</v>
      </c>
      <c r="F420" s="19" t="s">
        <v>80</v>
      </c>
      <c r="G420" s="19">
        <f>IF(F420="rectangle",B420*C420,IF(F420="hook",B420*C420-(D420*E420),IF(F420="eight",B420*C420-2*(D420*E420),IF(F420="tee",B420*C420-2*(D420*E420),IF(F420="cross",B420*C420-4*(D420*E420),"ERROR")))))</f>
        <v>400</v>
      </c>
      <c r="H420" s="19" t="s">
        <v>84</v>
      </c>
      <c r="I420" s="19">
        <f>B420/C420</f>
        <v>1</v>
      </c>
      <c r="J420" s="22">
        <v>1</v>
      </c>
      <c r="K420" s="24">
        <v>125</v>
      </c>
      <c r="L420" s="24">
        <v>4</v>
      </c>
      <c r="M420" s="25">
        <v>4</v>
      </c>
      <c r="N420" s="22">
        <f>M420/4</f>
        <v>1</v>
      </c>
      <c r="O420" s="19">
        <f>M420/N420</f>
        <v>4</v>
      </c>
      <c r="P420" s="26">
        <v>30</v>
      </c>
      <c r="Q420" s="30">
        <f>P420</f>
        <v>30</v>
      </c>
      <c r="R420" s="20">
        <f>AA420/V420</f>
        <v>100</v>
      </c>
      <c r="S420" s="27">
        <v>15</v>
      </c>
      <c r="T420" s="30">
        <f>S420</f>
        <v>15</v>
      </c>
      <c r="U420" s="20">
        <f>AB420/W420</f>
        <v>100</v>
      </c>
      <c r="V420" s="19">
        <f>ROUND((Q420/100)*G420,0)</f>
        <v>120</v>
      </c>
      <c r="W420" s="19">
        <f>ROUND(((T420/100)*G420)/J420,0)</f>
        <v>60</v>
      </c>
      <c r="X420" s="19">
        <v>0</v>
      </c>
      <c r="Y420" s="19">
        <v>0</v>
      </c>
      <c r="Z420" s="19">
        <v>0</v>
      </c>
      <c r="AA420" s="20">
        <f>G420*P420</f>
        <v>12000</v>
      </c>
      <c r="AB420" s="20">
        <f>(G420*S420)/J420</f>
        <v>6000</v>
      </c>
      <c r="AC420" s="20">
        <v>0</v>
      </c>
      <c r="AD420" s="20">
        <v>0</v>
      </c>
      <c r="AE420" s="20">
        <v>0</v>
      </c>
      <c r="AF420" s="24">
        <v>100</v>
      </c>
      <c r="AG420" s="24">
        <v>0</v>
      </c>
      <c r="AH420" s="24">
        <v>1</v>
      </c>
      <c r="AI420" s="24">
        <v>100</v>
      </c>
      <c r="AJ420" s="24">
        <v>0</v>
      </c>
      <c r="AK420" s="24">
        <v>1</v>
      </c>
      <c r="AL420" s="24">
        <v>0.5</v>
      </c>
      <c r="AM420" s="24">
        <v>0.5</v>
      </c>
      <c r="AN420" s="24">
        <v>0</v>
      </c>
      <c r="AO420" s="24">
        <v>0</v>
      </c>
      <c r="AP420" s="24">
        <v>0</v>
      </c>
      <c r="AQ420" s="24">
        <v>0.01</v>
      </c>
      <c r="AR420" s="24">
        <v>0.01</v>
      </c>
      <c r="AS420" s="24">
        <v>0</v>
      </c>
      <c r="AT420" s="24">
        <v>0</v>
      </c>
      <c r="AU420" s="24">
        <v>0</v>
      </c>
      <c r="AV420" s="24">
        <v>0</v>
      </c>
      <c r="AW420" s="24">
        <v>0.2</v>
      </c>
      <c r="AX420" s="24">
        <v>0</v>
      </c>
      <c r="AY420" s="24">
        <v>0</v>
      </c>
      <c r="AZ420" s="24">
        <v>0</v>
      </c>
      <c r="BA420" s="24">
        <v>0.04</v>
      </c>
      <c r="BB420" s="24">
        <v>0</v>
      </c>
      <c r="BC420" s="22">
        <v>0.05</v>
      </c>
      <c r="BD420" s="22">
        <v>0.05</v>
      </c>
      <c r="BE420" s="24">
        <v>7.4999999999999997E-2</v>
      </c>
      <c r="BF420" s="24">
        <v>5.0000000000000001E-3</v>
      </c>
      <c r="BG420" s="24">
        <v>0</v>
      </c>
      <c r="BH420" s="24">
        <v>0</v>
      </c>
      <c r="BI420" s="24">
        <v>0</v>
      </c>
      <c r="BJ420" s="24">
        <v>1.8749999999999999E-2</v>
      </c>
      <c r="BK420" s="24">
        <v>1.25E-3</v>
      </c>
      <c r="BL420" s="24">
        <v>0</v>
      </c>
      <c r="BM420" s="24">
        <v>0</v>
      </c>
      <c r="BN420" s="24">
        <v>0</v>
      </c>
      <c r="BO420" s="24">
        <v>0.1</v>
      </c>
      <c r="BP420" s="24">
        <v>0.1</v>
      </c>
      <c r="BQ420" s="24">
        <v>0</v>
      </c>
      <c r="BR420" s="24">
        <v>0</v>
      </c>
      <c r="BS420" s="24">
        <v>0</v>
      </c>
      <c r="BT420" s="24">
        <v>0.04</v>
      </c>
      <c r="BU420" s="29">
        <v>0.2</v>
      </c>
      <c r="BV420" s="23">
        <f>BT420/(BT420+BU420)</f>
        <v>0.16666666666666666</v>
      </c>
      <c r="BW420" s="23">
        <f>SQRT((BT420*BU420)/((BT420+BU420)^2*(BT420+BU420+1)))</f>
        <v>0.33467472037604118</v>
      </c>
      <c r="BX420" s="24">
        <v>0.25</v>
      </c>
      <c r="BY420" s="24">
        <v>0.25</v>
      </c>
      <c r="BZ420" s="24">
        <v>0.25</v>
      </c>
      <c r="CA420" s="24">
        <v>0.25</v>
      </c>
      <c r="CB420" s="28" t="s">
        <v>59</v>
      </c>
      <c r="CC420" s="24">
        <v>600</v>
      </c>
    </row>
    <row r="421" spans="1:81" s="24" customFormat="1" x14ac:dyDescent="0.2">
      <c r="A421" s="30">
        <f t="shared" si="6"/>
        <v>420</v>
      </c>
      <c r="B421" s="24">
        <v>20</v>
      </c>
      <c r="C421" s="24">
        <v>20</v>
      </c>
      <c r="D421" s="24">
        <v>5</v>
      </c>
      <c r="E421" s="24">
        <v>5</v>
      </c>
      <c r="F421" s="19" t="s">
        <v>80</v>
      </c>
      <c r="G421" s="19">
        <f>IF(F421="rectangle",B421*C421,IF(F421="hook",B421*C421-(D421*E421),IF(F421="eight",B421*C421-2*(D421*E421),IF(F421="tee",B421*C421-2*(D421*E421),IF(F421="cross",B421*C421-4*(D421*E421),"ERROR")))))</f>
        <v>400</v>
      </c>
      <c r="H421" s="19" t="s">
        <v>84</v>
      </c>
      <c r="I421" s="19">
        <f>B421/C421</f>
        <v>1</v>
      </c>
      <c r="J421" s="22">
        <v>1</v>
      </c>
      <c r="K421" s="24">
        <v>125</v>
      </c>
      <c r="L421" s="24">
        <v>4</v>
      </c>
      <c r="M421" s="25">
        <v>4</v>
      </c>
      <c r="N421" s="22">
        <f>M421/4</f>
        <v>1</v>
      </c>
      <c r="O421" s="19">
        <f>M421/N421</f>
        <v>4</v>
      </c>
      <c r="P421" s="26">
        <v>30</v>
      </c>
      <c r="Q421" s="30">
        <f>P421</f>
        <v>30</v>
      </c>
      <c r="R421" s="20">
        <f>AA421/V421</f>
        <v>100</v>
      </c>
      <c r="S421" s="27">
        <v>15</v>
      </c>
      <c r="T421" s="30">
        <f>S421</f>
        <v>15</v>
      </c>
      <c r="U421" s="20">
        <f>AB421/W421</f>
        <v>100</v>
      </c>
      <c r="V421" s="19">
        <f>ROUND((Q421/100)*G421,0)</f>
        <v>120</v>
      </c>
      <c r="W421" s="19">
        <f>ROUND(((T421/100)*G421)/J421,0)</f>
        <v>60</v>
      </c>
      <c r="X421" s="19">
        <v>0</v>
      </c>
      <c r="Y421" s="19">
        <v>0</v>
      </c>
      <c r="Z421" s="19">
        <v>0</v>
      </c>
      <c r="AA421" s="20">
        <f>G421*P421</f>
        <v>12000</v>
      </c>
      <c r="AB421" s="20">
        <f>(G421*S421)/J421</f>
        <v>6000</v>
      </c>
      <c r="AC421" s="20">
        <v>0</v>
      </c>
      <c r="AD421" s="20">
        <v>0</v>
      </c>
      <c r="AE421" s="20">
        <v>0</v>
      </c>
      <c r="AF421" s="24">
        <v>100</v>
      </c>
      <c r="AG421" s="24">
        <v>0</v>
      </c>
      <c r="AH421" s="24">
        <v>1</v>
      </c>
      <c r="AI421" s="24">
        <v>100</v>
      </c>
      <c r="AJ421" s="24">
        <v>0</v>
      </c>
      <c r="AK421" s="24">
        <v>1</v>
      </c>
      <c r="AL421" s="24">
        <v>0.5</v>
      </c>
      <c r="AM421" s="24">
        <v>0.5</v>
      </c>
      <c r="AN421" s="24">
        <v>0</v>
      </c>
      <c r="AO421" s="24">
        <v>0</v>
      </c>
      <c r="AP421" s="24">
        <v>0</v>
      </c>
      <c r="AQ421" s="24">
        <v>0.01</v>
      </c>
      <c r="AR421" s="24">
        <v>0.01</v>
      </c>
      <c r="AS421" s="24">
        <v>0</v>
      </c>
      <c r="AT421" s="24">
        <v>0</v>
      </c>
      <c r="AU421" s="24">
        <v>0</v>
      </c>
      <c r="AV421" s="24">
        <v>0</v>
      </c>
      <c r="AW421" s="24">
        <v>0.2</v>
      </c>
      <c r="AX421" s="24">
        <v>0</v>
      </c>
      <c r="AY421" s="24">
        <v>0</v>
      </c>
      <c r="AZ421" s="24">
        <v>0</v>
      </c>
      <c r="BA421" s="24">
        <v>0.04</v>
      </c>
      <c r="BB421" s="24">
        <v>0</v>
      </c>
      <c r="BC421" s="22">
        <v>0.05</v>
      </c>
      <c r="BD421" s="22">
        <v>0.05</v>
      </c>
      <c r="BE421" s="24">
        <v>7.4999999999999997E-2</v>
      </c>
      <c r="BF421" s="24">
        <v>5.0000000000000001E-3</v>
      </c>
      <c r="BG421" s="24">
        <v>0</v>
      </c>
      <c r="BH421" s="24">
        <v>0</v>
      </c>
      <c r="BI421" s="24">
        <v>0</v>
      </c>
      <c r="BJ421" s="24">
        <v>1.8749999999999999E-2</v>
      </c>
      <c r="BK421" s="24">
        <v>1.25E-3</v>
      </c>
      <c r="BL421" s="24">
        <v>0</v>
      </c>
      <c r="BM421" s="24">
        <v>0</v>
      </c>
      <c r="BN421" s="24">
        <v>0</v>
      </c>
      <c r="BO421" s="24">
        <v>0.1</v>
      </c>
      <c r="BP421" s="24">
        <v>0.1</v>
      </c>
      <c r="BQ421" s="24">
        <v>0</v>
      </c>
      <c r="BR421" s="24">
        <v>0</v>
      </c>
      <c r="BS421" s="24">
        <v>0</v>
      </c>
      <c r="BT421" s="24">
        <v>0.04</v>
      </c>
      <c r="BU421" s="29">
        <v>0.1</v>
      </c>
      <c r="BV421" s="23">
        <f>BT421/(BT421+BU421)</f>
        <v>0.2857142857142857</v>
      </c>
      <c r="BW421" s="23">
        <f>SQRT((BT421*BU421)/((BT421+BU421)^2*(BT421+BU421+1)))</f>
        <v>0.42310634125649449</v>
      </c>
      <c r="BX421" s="24">
        <v>0.25</v>
      </c>
      <c r="BY421" s="24">
        <v>0.25</v>
      </c>
      <c r="BZ421" s="24">
        <v>0.25</v>
      </c>
      <c r="CA421" s="24">
        <v>0.25</v>
      </c>
      <c r="CB421" s="28" t="s">
        <v>59</v>
      </c>
      <c r="CC421" s="24">
        <v>600</v>
      </c>
    </row>
    <row r="422" spans="1:81" s="24" customFormat="1" x14ac:dyDescent="0.2">
      <c r="A422" s="30">
        <f t="shared" si="6"/>
        <v>421</v>
      </c>
      <c r="B422" s="24">
        <v>20</v>
      </c>
      <c r="C422" s="24">
        <v>20</v>
      </c>
      <c r="D422" s="24">
        <v>5</v>
      </c>
      <c r="E422" s="24">
        <v>5</v>
      </c>
      <c r="F422" s="19" t="s">
        <v>80</v>
      </c>
      <c r="G422" s="19">
        <f>IF(F422="rectangle",B422*C422,IF(F422="hook",B422*C422-(D422*E422),IF(F422="eight",B422*C422-2*(D422*E422),IF(F422="tee",B422*C422-2*(D422*E422),IF(F422="cross",B422*C422-4*(D422*E422),"ERROR")))))</f>
        <v>400</v>
      </c>
      <c r="H422" s="19" t="s">
        <v>84</v>
      </c>
      <c r="I422" s="19">
        <f>B422/C422</f>
        <v>1</v>
      </c>
      <c r="J422" s="22">
        <v>1</v>
      </c>
      <c r="K422" s="24">
        <v>125</v>
      </c>
      <c r="L422" s="24">
        <v>4</v>
      </c>
      <c r="M422" s="25">
        <v>4</v>
      </c>
      <c r="N422" s="22">
        <f>M422/4</f>
        <v>1</v>
      </c>
      <c r="O422" s="19">
        <f>M422/N422</f>
        <v>4</v>
      </c>
      <c r="P422" s="26">
        <v>30</v>
      </c>
      <c r="Q422" s="30">
        <f>P422</f>
        <v>30</v>
      </c>
      <c r="R422" s="20">
        <f>AA422/V422</f>
        <v>100</v>
      </c>
      <c r="S422" s="27">
        <v>30</v>
      </c>
      <c r="T422" s="30">
        <f>S422</f>
        <v>30</v>
      </c>
      <c r="U422" s="20">
        <f>AB422/W422</f>
        <v>100</v>
      </c>
      <c r="V422" s="19">
        <f>ROUND((Q422/100)*G422,0)</f>
        <v>120</v>
      </c>
      <c r="W422" s="19">
        <f>ROUND(((T422/100)*G422)/J422,0)</f>
        <v>120</v>
      </c>
      <c r="X422" s="19">
        <v>0</v>
      </c>
      <c r="Y422" s="19">
        <v>0</v>
      </c>
      <c r="Z422" s="19">
        <v>0</v>
      </c>
      <c r="AA422" s="20">
        <f>G422*P422</f>
        <v>12000</v>
      </c>
      <c r="AB422" s="20">
        <f>(G422*S422)/J422</f>
        <v>12000</v>
      </c>
      <c r="AC422" s="20">
        <v>0</v>
      </c>
      <c r="AD422" s="20">
        <v>0</v>
      </c>
      <c r="AE422" s="20">
        <v>0</v>
      </c>
      <c r="AF422" s="24">
        <v>100</v>
      </c>
      <c r="AG422" s="24">
        <v>0</v>
      </c>
      <c r="AH422" s="24">
        <v>1</v>
      </c>
      <c r="AI422" s="24">
        <v>100</v>
      </c>
      <c r="AJ422" s="24">
        <v>0</v>
      </c>
      <c r="AK422" s="24">
        <v>1</v>
      </c>
      <c r="AL422" s="24">
        <v>0.5</v>
      </c>
      <c r="AM422" s="24">
        <v>0.5</v>
      </c>
      <c r="AN422" s="24">
        <v>0</v>
      </c>
      <c r="AO422" s="24">
        <v>0</v>
      </c>
      <c r="AP422" s="24">
        <v>0</v>
      </c>
      <c r="AQ422" s="24">
        <v>0.01</v>
      </c>
      <c r="AR422" s="24">
        <v>0.01</v>
      </c>
      <c r="AS422" s="24">
        <v>0</v>
      </c>
      <c r="AT422" s="24">
        <v>0</v>
      </c>
      <c r="AU422" s="24">
        <v>0</v>
      </c>
      <c r="AV422" s="24">
        <v>0</v>
      </c>
      <c r="AW422" s="24">
        <v>0.2</v>
      </c>
      <c r="AX422" s="24">
        <v>0</v>
      </c>
      <c r="AY422" s="24">
        <v>0</v>
      </c>
      <c r="AZ422" s="24">
        <v>0</v>
      </c>
      <c r="BA422" s="24">
        <v>0.04</v>
      </c>
      <c r="BB422" s="24">
        <v>0</v>
      </c>
      <c r="BC422" s="22">
        <v>0.05</v>
      </c>
      <c r="BD422" s="22">
        <v>0.05</v>
      </c>
      <c r="BE422" s="24">
        <v>7.4999999999999997E-2</v>
      </c>
      <c r="BF422" s="24">
        <v>5.0000000000000001E-3</v>
      </c>
      <c r="BG422" s="24">
        <v>0</v>
      </c>
      <c r="BH422" s="24">
        <v>0</v>
      </c>
      <c r="BI422" s="24">
        <v>0</v>
      </c>
      <c r="BJ422" s="24">
        <v>1.8749999999999999E-2</v>
      </c>
      <c r="BK422" s="24">
        <v>1.25E-3</v>
      </c>
      <c r="BL422" s="24">
        <v>0</v>
      </c>
      <c r="BM422" s="24">
        <v>0</v>
      </c>
      <c r="BN422" s="24">
        <v>0</v>
      </c>
      <c r="BO422" s="24">
        <v>0.1</v>
      </c>
      <c r="BP422" s="24">
        <v>0.1</v>
      </c>
      <c r="BQ422" s="24">
        <v>0</v>
      </c>
      <c r="BR422" s="24">
        <v>0</v>
      </c>
      <c r="BS422" s="24">
        <v>0</v>
      </c>
      <c r="BT422" s="24">
        <v>0.04</v>
      </c>
      <c r="BU422" s="29">
        <v>4</v>
      </c>
      <c r="BV422" s="23">
        <f>BT422/(BT422+BU422)</f>
        <v>9.9009900990099011E-3</v>
      </c>
      <c r="BW422" s="23">
        <f>SQRT((BT422*BU422)/((BT422+BU422)^2*(BT422+BU422+1)))</f>
        <v>4.410251516706673E-2</v>
      </c>
      <c r="BX422" s="24">
        <v>0.25</v>
      </c>
      <c r="BY422" s="24">
        <v>0.25</v>
      </c>
      <c r="BZ422" s="24">
        <v>0.25</v>
      </c>
      <c r="CA422" s="24">
        <v>0.25</v>
      </c>
      <c r="CB422" s="28" t="s">
        <v>59</v>
      </c>
      <c r="CC422" s="24">
        <v>600</v>
      </c>
    </row>
    <row r="423" spans="1:81" s="24" customFormat="1" x14ac:dyDescent="0.2">
      <c r="A423" s="30">
        <f t="shared" si="6"/>
        <v>422</v>
      </c>
      <c r="B423" s="24">
        <v>20</v>
      </c>
      <c r="C423" s="24">
        <v>20</v>
      </c>
      <c r="D423" s="24">
        <v>5</v>
      </c>
      <c r="E423" s="24">
        <v>5</v>
      </c>
      <c r="F423" s="19" t="s">
        <v>80</v>
      </c>
      <c r="G423" s="19">
        <f>IF(F423="rectangle",B423*C423,IF(F423="hook",B423*C423-(D423*E423),IF(F423="eight",B423*C423-2*(D423*E423),IF(F423="tee",B423*C423-2*(D423*E423),IF(F423="cross",B423*C423-4*(D423*E423),"ERROR")))))</f>
        <v>400</v>
      </c>
      <c r="H423" s="19" t="s">
        <v>84</v>
      </c>
      <c r="I423" s="19">
        <f>B423/C423</f>
        <v>1</v>
      </c>
      <c r="J423" s="22">
        <v>1</v>
      </c>
      <c r="K423" s="24">
        <v>125</v>
      </c>
      <c r="L423" s="24">
        <v>4</v>
      </c>
      <c r="M423" s="25">
        <v>4</v>
      </c>
      <c r="N423" s="22">
        <f>M423/4</f>
        <v>1</v>
      </c>
      <c r="O423" s="19">
        <f>M423/N423</f>
        <v>4</v>
      </c>
      <c r="P423" s="26">
        <v>30</v>
      </c>
      <c r="Q423" s="30">
        <f>P423</f>
        <v>30</v>
      </c>
      <c r="R423" s="20">
        <f>AA423/V423</f>
        <v>100</v>
      </c>
      <c r="S423" s="27">
        <v>30</v>
      </c>
      <c r="T423" s="30">
        <f>S423</f>
        <v>30</v>
      </c>
      <c r="U423" s="20">
        <f>AB423/W423</f>
        <v>100</v>
      </c>
      <c r="V423" s="19">
        <f>ROUND((Q423/100)*G423,0)</f>
        <v>120</v>
      </c>
      <c r="W423" s="19">
        <f>ROUND(((T423/100)*G423)/J423,0)</f>
        <v>120</v>
      </c>
      <c r="X423" s="19">
        <v>0</v>
      </c>
      <c r="Y423" s="19">
        <v>0</v>
      </c>
      <c r="Z423" s="19">
        <v>0</v>
      </c>
      <c r="AA423" s="20">
        <f>G423*P423</f>
        <v>12000</v>
      </c>
      <c r="AB423" s="20">
        <f>(G423*S423)/J423</f>
        <v>12000</v>
      </c>
      <c r="AC423" s="20">
        <v>0</v>
      </c>
      <c r="AD423" s="20">
        <v>0</v>
      </c>
      <c r="AE423" s="20">
        <v>0</v>
      </c>
      <c r="AF423" s="24">
        <v>100</v>
      </c>
      <c r="AG423" s="24">
        <v>0</v>
      </c>
      <c r="AH423" s="24">
        <v>1</v>
      </c>
      <c r="AI423" s="24">
        <v>100</v>
      </c>
      <c r="AJ423" s="24">
        <v>0</v>
      </c>
      <c r="AK423" s="24">
        <v>1</v>
      </c>
      <c r="AL423" s="24">
        <v>0.5</v>
      </c>
      <c r="AM423" s="24">
        <v>0.5</v>
      </c>
      <c r="AN423" s="24">
        <v>0</v>
      </c>
      <c r="AO423" s="24">
        <v>0</v>
      </c>
      <c r="AP423" s="24">
        <v>0</v>
      </c>
      <c r="AQ423" s="24">
        <v>0.01</v>
      </c>
      <c r="AR423" s="24">
        <v>0.01</v>
      </c>
      <c r="AS423" s="24">
        <v>0</v>
      </c>
      <c r="AT423" s="24">
        <v>0</v>
      </c>
      <c r="AU423" s="24">
        <v>0</v>
      </c>
      <c r="AV423" s="24">
        <v>0</v>
      </c>
      <c r="AW423" s="24">
        <v>0.2</v>
      </c>
      <c r="AX423" s="24">
        <v>0</v>
      </c>
      <c r="AY423" s="24">
        <v>0</v>
      </c>
      <c r="AZ423" s="24">
        <v>0</v>
      </c>
      <c r="BA423" s="24">
        <v>0.04</v>
      </c>
      <c r="BB423" s="24">
        <v>0</v>
      </c>
      <c r="BC423" s="22">
        <v>0.05</v>
      </c>
      <c r="BD423" s="22">
        <v>0.05</v>
      </c>
      <c r="BE423" s="24">
        <v>7.4999999999999997E-2</v>
      </c>
      <c r="BF423" s="24">
        <v>5.0000000000000001E-3</v>
      </c>
      <c r="BG423" s="24">
        <v>0</v>
      </c>
      <c r="BH423" s="24">
        <v>0</v>
      </c>
      <c r="BI423" s="24">
        <v>0</v>
      </c>
      <c r="BJ423" s="24">
        <v>1.8749999999999999E-2</v>
      </c>
      <c r="BK423" s="24">
        <v>1.25E-3</v>
      </c>
      <c r="BL423" s="24">
        <v>0</v>
      </c>
      <c r="BM423" s="24">
        <v>0</v>
      </c>
      <c r="BN423" s="24">
        <v>0</v>
      </c>
      <c r="BO423" s="24">
        <v>0.1</v>
      </c>
      <c r="BP423" s="24">
        <v>0.1</v>
      </c>
      <c r="BQ423" s="24">
        <v>0</v>
      </c>
      <c r="BR423" s="24">
        <v>0</v>
      </c>
      <c r="BS423" s="24">
        <v>0</v>
      </c>
      <c r="BT423" s="24">
        <v>0.04</v>
      </c>
      <c r="BU423" s="29">
        <v>0.2</v>
      </c>
      <c r="BV423" s="23">
        <f>BT423/(BT423+BU423)</f>
        <v>0.16666666666666666</v>
      </c>
      <c r="BW423" s="23">
        <f>SQRT((BT423*BU423)/((BT423+BU423)^2*(BT423+BU423+1)))</f>
        <v>0.33467472037604118</v>
      </c>
      <c r="BX423" s="24">
        <v>0.25</v>
      </c>
      <c r="BY423" s="24">
        <v>0.25</v>
      </c>
      <c r="BZ423" s="24">
        <v>0.25</v>
      </c>
      <c r="CA423" s="24">
        <v>0.25</v>
      </c>
      <c r="CB423" s="28" t="s">
        <v>59</v>
      </c>
      <c r="CC423" s="24">
        <v>600</v>
      </c>
    </row>
    <row r="424" spans="1:81" s="24" customFormat="1" x14ac:dyDescent="0.2">
      <c r="A424" s="30">
        <f t="shared" si="6"/>
        <v>423</v>
      </c>
      <c r="B424" s="24">
        <v>20</v>
      </c>
      <c r="C424" s="24">
        <v>20</v>
      </c>
      <c r="D424" s="24">
        <v>5</v>
      </c>
      <c r="E424" s="24">
        <v>5</v>
      </c>
      <c r="F424" s="19" t="s">
        <v>80</v>
      </c>
      <c r="G424" s="19">
        <f>IF(F424="rectangle",B424*C424,IF(F424="hook",B424*C424-(D424*E424),IF(F424="eight",B424*C424-2*(D424*E424),IF(F424="tee",B424*C424-2*(D424*E424),IF(F424="cross",B424*C424-4*(D424*E424),"ERROR")))))</f>
        <v>400</v>
      </c>
      <c r="H424" s="19" t="s">
        <v>84</v>
      </c>
      <c r="I424" s="19">
        <f>B424/C424</f>
        <v>1</v>
      </c>
      <c r="J424" s="22">
        <v>1</v>
      </c>
      <c r="K424" s="24">
        <v>125</v>
      </c>
      <c r="L424" s="24">
        <v>4</v>
      </c>
      <c r="M424" s="25">
        <v>4</v>
      </c>
      <c r="N424" s="22">
        <f>M424/4</f>
        <v>1</v>
      </c>
      <c r="O424" s="19">
        <f>M424/N424</f>
        <v>4</v>
      </c>
      <c r="P424" s="26">
        <v>30</v>
      </c>
      <c r="Q424" s="30">
        <f>P424</f>
        <v>30</v>
      </c>
      <c r="R424" s="20">
        <f>AA424/V424</f>
        <v>100</v>
      </c>
      <c r="S424" s="27">
        <v>30</v>
      </c>
      <c r="T424" s="30">
        <f>S424</f>
        <v>30</v>
      </c>
      <c r="U424" s="20">
        <f>AB424/W424</f>
        <v>100</v>
      </c>
      <c r="V424" s="19">
        <f>ROUND((Q424/100)*G424,0)</f>
        <v>120</v>
      </c>
      <c r="W424" s="19">
        <f>ROUND(((T424/100)*G424)/J424,0)</f>
        <v>120</v>
      </c>
      <c r="X424" s="19">
        <v>0</v>
      </c>
      <c r="Y424" s="19">
        <v>0</v>
      </c>
      <c r="Z424" s="19">
        <v>0</v>
      </c>
      <c r="AA424" s="20">
        <f>G424*P424</f>
        <v>12000</v>
      </c>
      <c r="AB424" s="20">
        <f>(G424*S424)/J424</f>
        <v>12000</v>
      </c>
      <c r="AC424" s="20">
        <v>0</v>
      </c>
      <c r="AD424" s="20">
        <v>0</v>
      </c>
      <c r="AE424" s="20">
        <v>0</v>
      </c>
      <c r="AF424" s="24">
        <v>100</v>
      </c>
      <c r="AG424" s="24">
        <v>0</v>
      </c>
      <c r="AH424" s="24">
        <v>1</v>
      </c>
      <c r="AI424" s="24">
        <v>100</v>
      </c>
      <c r="AJ424" s="24">
        <v>0</v>
      </c>
      <c r="AK424" s="24">
        <v>1</v>
      </c>
      <c r="AL424" s="24">
        <v>0.5</v>
      </c>
      <c r="AM424" s="24">
        <v>0.5</v>
      </c>
      <c r="AN424" s="24">
        <v>0</v>
      </c>
      <c r="AO424" s="24">
        <v>0</v>
      </c>
      <c r="AP424" s="24">
        <v>0</v>
      </c>
      <c r="AQ424" s="24">
        <v>0.01</v>
      </c>
      <c r="AR424" s="24">
        <v>0.01</v>
      </c>
      <c r="AS424" s="24">
        <v>0</v>
      </c>
      <c r="AT424" s="24">
        <v>0</v>
      </c>
      <c r="AU424" s="24">
        <v>0</v>
      </c>
      <c r="AV424" s="24">
        <v>0</v>
      </c>
      <c r="AW424" s="24">
        <v>0.2</v>
      </c>
      <c r="AX424" s="24">
        <v>0</v>
      </c>
      <c r="AY424" s="24">
        <v>0</v>
      </c>
      <c r="AZ424" s="24">
        <v>0</v>
      </c>
      <c r="BA424" s="24">
        <v>0.04</v>
      </c>
      <c r="BB424" s="24">
        <v>0</v>
      </c>
      <c r="BC424" s="22">
        <v>0.05</v>
      </c>
      <c r="BD424" s="22">
        <v>0.05</v>
      </c>
      <c r="BE424" s="24">
        <v>7.4999999999999997E-2</v>
      </c>
      <c r="BF424" s="24">
        <v>5.0000000000000001E-3</v>
      </c>
      <c r="BG424" s="24">
        <v>0</v>
      </c>
      <c r="BH424" s="24">
        <v>0</v>
      </c>
      <c r="BI424" s="24">
        <v>0</v>
      </c>
      <c r="BJ424" s="24">
        <v>1.8749999999999999E-2</v>
      </c>
      <c r="BK424" s="24">
        <v>1.25E-3</v>
      </c>
      <c r="BL424" s="24">
        <v>0</v>
      </c>
      <c r="BM424" s="24">
        <v>0</v>
      </c>
      <c r="BN424" s="24">
        <v>0</v>
      </c>
      <c r="BO424" s="24">
        <v>0.1</v>
      </c>
      <c r="BP424" s="24">
        <v>0.1</v>
      </c>
      <c r="BQ424" s="24">
        <v>0</v>
      </c>
      <c r="BR424" s="24">
        <v>0</v>
      </c>
      <c r="BS424" s="24">
        <v>0</v>
      </c>
      <c r="BT424" s="24">
        <v>0.04</v>
      </c>
      <c r="BU424" s="29">
        <v>0.1</v>
      </c>
      <c r="BV424" s="23">
        <f>BT424/(BT424+BU424)</f>
        <v>0.2857142857142857</v>
      </c>
      <c r="BW424" s="23">
        <f>SQRT((BT424*BU424)/((BT424+BU424)^2*(BT424+BU424+1)))</f>
        <v>0.42310634125649449</v>
      </c>
      <c r="BX424" s="24">
        <v>0.25</v>
      </c>
      <c r="BY424" s="24">
        <v>0.25</v>
      </c>
      <c r="BZ424" s="24">
        <v>0.25</v>
      </c>
      <c r="CA424" s="24">
        <v>0.25</v>
      </c>
      <c r="CB424" s="28" t="s">
        <v>59</v>
      </c>
      <c r="CC424" s="24">
        <v>600</v>
      </c>
    </row>
    <row r="425" spans="1:81" s="24" customFormat="1" x14ac:dyDescent="0.2">
      <c r="A425" s="30">
        <f t="shared" si="6"/>
        <v>424</v>
      </c>
      <c r="B425" s="24">
        <v>300</v>
      </c>
      <c r="C425" s="24">
        <v>300</v>
      </c>
      <c r="D425" s="24">
        <v>5</v>
      </c>
      <c r="E425" s="24">
        <v>5</v>
      </c>
      <c r="F425" s="19" t="s">
        <v>80</v>
      </c>
      <c r="G425" s="19">
        <f>IF(F425="rectangle",B425*C425,IF(F425="hook",B425*C425-(D425*E425),IF(F425="eight",B425*C425-2*(D425*E425),IF(F425="tee",B425*C425-2*(D425*E425),IF(F425="cross",B425*C425-4*(D425*E425),"ERROR")))))</f>
        <v>90000</v>
      </c>
      <c r="H425" s="19" t="s">
        <v>87</v>
      </c>
      <c r="I425" s="19">
        <f>B425/C425</f>
        <v>1</v>
      </c>
      <c r="J425" s="22">
        <v>1</v>
      </c>
      <c r="K425" s="24">
        <v>125</v>
      </c>
      <c r="L425" s="24">
        <v>4</v>
      </c>
      <c r="M425" s="25">
        <v>4</v>
      </c>
      <c r="N425" s="22">
        <f>M425/4</f>
        <v>1</v>
      </c>
      <c r="O425" s="19">
        <f>M425/N425</f>
        <v>4</v>
      </c>
      <c r="P425" s="26">
        <v>30</v>
      </c>
      <c r="Q425" s="30">
        <f>P425</f>
        <v>30</v>
      </c>
      <c r="R425" s="20">
        <f>AA425/V425</f>
        <v>100</v>
      </c>
      <c r="S425" s="27">
        <v>5</v>
      </c>
      <c r="T425" s="30">
        <f>S425</f>
        <v>5</v>
      </c>
      <c r="U425" s="20">
        <f>AB425/W425</f>
        <v>100</v>
      </c>
      <c r="V425" s="19">
        <f>ROUND((Q425/100)*G425,0)</f>
        <v>27000</v>
      </c>
      <c r="W425" s="19">
        <f>ROUND(((T425/100)*G425)/J425,0)</f>
        <v>4500</v>
      </c>
      <c r="X425" s="19">
        <v>0</v>
      </c>
      <c r="Y425" s="19">
        <v>0</v>
      </c>
      <c r="Z425" s="19">
        <v>0</v>
      </c>
      <c r="AA425" s="20">
        <f>G425*P425</f>
        <v>2700000</v>
      </c>
      <c r="AB425" s="20">
        <f>(G425*S425)/J425</f>
        <v>450000</v>
      </c>
      <c r="AC425" s="20">
        <v>0</v>
      </c>
      <c r="AD425" s="20">
        <v>0</v>
      </c>
      <c r="AE425" s="20">
        <v>0</v>
      </c>
      <c r="AF425" s="24">
        <v>100</v>
      </c>
      <c r="AG425" s="24">
        <v>0</v>
      </c>
      <c r="AH425" s="24">
        <v>1</v>
      </c>
      <c r="AI425" s="24">
        <v>100</v>
      </c>
      <c r="AJ425" s="24">
        <v>0</v>
      </c>
      <c r="AK425" s="24">
        <v>1</v>
      </c>
      <c r="AL425" s="24">
        <v>0.5</v>
      </c>
      <c r="AM425" s="24">
        <v>0.5</v>
      </c>
      <c r="AN425" s="24">
        <v>0</v>
      </c>
      <c r="AO425" s="24">
        <v>0</v>
      </c>
      <c r="AP425" s="24">
        <v>0</v>
      </c>
      <c r="AQ425" s="24">
        <v>0.01</v>
      </c>
      <c r="AR425" s="24">
        <v>0.01</v>
      </c>
      <c r="AS425" s="24">
        <v>0</v>
      </c>
      <c r="AT425" s="24">
        <v>0</v>
      </c>
      <c r="AU425" s="24">
        <v>0</v>
      </c>
      <c r="AV425" s="24">
        <v>0</v>
      </c>
      <c r="AW425" s="24">
        <v>0.2</v>
      </c>
      <c r="AX425" s="24">
        <v>0</v>
      </c>
      <c r="AY425" s="24">
        <v>0</v>
      </c>
      <c r="AZ425" s="24">
        <v>0</v>
      </c>
      <c r="BA425" s="24">
        <v>0.04</v>
      </c>
      <c r="BB425" s="24">
        <v>0</v>
      </c>
      <c r="BC425" s="22">
        <v>0.05</v>
      </c>
      <c r="BD425" s="22">
        <v>0.05</v>
      </c>
      <c r="BE425" s="24">
        <v>7.4999999999999997E-2</v>
      </c>
      <c r="BF425" s="24">
        <v>5.0000000000000001E-3</v>
      </c>
      <c r="BG425" s="24">
        <v>0</v>
      </c>
      <c r="BH425" s="24">
        <v>0</v>
      </c>
      <c r="BI425" s="24">
        <v>0</v>
      </c>
      <c r="BJ425" s="24">
        <v>1.8749999999999999E-2</v>
      </c>
      <c r="BK425" s="24">
        <v>1.25E-3</v>
      </c>
      <c r="BL425" s="24">
        <v>0</v>
      </c>
      <c r="BM425" s="24">
        <v>0</v>
      </c>
      <c r="BN425" s="24">
        <v>0</v>
      </c>
      <c r="BO425" s="24">
        <v>0.1</v>
      </c>
      <c r="BP425" s="24">
        <v>0.1</v>
      </c>
      <c r="BQ425" s="24">
        <v>0</v>
      </c>
      <c r="BR425" s="24">
        <v>0</v>
      </c>
      <c r="BS425" s="24">
        <v>0</v>
      </c>
      <c r="BT425" s="24">
        <v>0.04</v>
      </c>
      <c r="BU425" s="29">
        <v>4</v>
      </c>
      <c r="BV425" s="23">
        <f>BT425/(BT425+BU425)</f>
        <v>9.9009900990099011E-3</v>
      </c>
      <c r="BW425" s="23">
        <f>SQRT((BT425*BU425)/((BT425+BU425)^2*(BT425+BU425+1)))</f>
        <v>4.410251516706673E-2</v>
      </c>
      <c r="BX425" s="24">
        <v>0.25</v>
      </c>
      <c r="BY425" s="24">
        <v>0.25</v>
      </c>
      <c r="BZ425" s="24">
        <v>0.25</v>
      </c>
      <c r="CA425" s="24">
        <v>0.25</v>
      </c>
      <c r="CB425" s="28" t="s">
        <v>59</v>
      </c>
      <c r="CC425" s="24">
        <v>600</v>
      </c>
    </row>
    <row r="426" spans="1:81" s="24" customFormat="1" x14ac:dyDescent="0.2">
      <c r="A426" s="30">
        <f t="shared" si="6"/>
        <v>425</v>
      </c>
      <c r="B426" s="24">
        <v>300</v>
      </c>
      <c r="C426" s="24">
        <v>300</v>
      </c>
      <c r="D426" s="24">
        <v>5</v>
      </c>
      <c r="E426" s="24">
        <v>5</v>
      </c>
      <c r="F426" s="19" t="s">
        <v>80</v>
      </c>
      <c r="G426" s="19">
        <f>IF(F426="rectangle",B426*C426,IF(F426="hook",B426*C426-(D426*E426),IF(F426="eight",B426*C426-2*(D426*E426),IF(F426="tee",B426*C426-2*(D426*E426),IF(F426="cross",B426*C426-4*(D426*E426),"ERROR")))))</f>
        <v>90000</v>
      </c>
      <c r="H426" s="19" t="s">
        <v>87</v>
      </c>
      <c r="I426" s="19">
        <f>B426/C426</f>
        <v>1</v>
      </c>
      <c r="J426" s="22">
        <v>1</v>
      </c>
      <c r="K426" s="24">
        <v>125</v>
      </c>
      <c r="L426" s="24">
        <v>4</v>
      </c>
      <c r="M426" s="25">
        <v>4</v>
      </c>
      <c r="N426" s="22">
        <f>M426/4</f>
        <v>1</v>
      </c>
      <c r="O426" s="19">
        <f>M426/N426</f>
        <v>4</v>
      </c>
      <c r="P426" s="26">
        <v>30</v>
      </c>
      <c r="Q426" s="30">
        <f>P426</f>
        <v>30</v>
      </c>
      <c r="R426" s="20">
        <f>AA426/V426</f>
        <v>100</v>
      </c>
      <c r="S426" s="27">
        <v>5</v>
      </c>
      <c r="T426" s="30">
        <f>S426</f>
        <v>5</v>
      </c>
      <c r="U426" s="20">
        <f>AB426/W426</f>
        <v>100</v>
      </c>
      <c r="V426" s="19">
        <f>ROUND((Q426/100)*G426,0)</f>
        <v>27000</v>
      </c>
      <c r="W426" s="19">
        <f>ROUND(((T426/100)*G426)/J426,0)</f>
        <v>4500</v>
      </c>
      <c r="X426" s="19">
        <v>0</v>
      </c>
      <c r="Y426" s="19">
        <v>0</v>
      </c>
      <c r="Z426" s="19">
        <v>0</v>
      </c>
      <c r="AA426" s="20">
        <f>G426*P426</f>
        <v>2700000</v>
      </c>
      <c r="AB426" s="20">
        <f>(G426*S426)/J426</f>
        <v>450000</v>
      </c>
      <c r="AC426" s="20">
        <v>0</v>
      </c>
      <c r="AD426" s="20">
        <v>0</v>
      </c>
      <c r="AE426" s="20">
        <v>0</v>
      </c>
      <c r="AF426" s="24">
        <v>100</v>
      </c>
      <c r="AG426" s="24">
        <v>0</v>
      </c>
      <c r="AH426" s="24">
        <v>1</v>
      </c>
      <c r="AI426" s="24">
        <v>100</v>
      </c>
      <c r="AJ426" s="24">
        <v>0</v>
      </c>
      <c r="AK426" s="24">
        <v>1</v>
      </c>
      <c r="AL426" s="24">
        <v>0.5</v>
      </c>
      <c r="AM426" s="24">
        <v>0.5</v>
      </c>
      <c r="AN426" s="24">
        <v>0</v>
      </c>
      <c r="AO426" s="24">
        <v>0</v>
      </c>
      <c r="AP426" s="24">
        <v>0</v>
      </c>
      <c r="AQ426" s="24">
        <v>0.01</v>
      </c>
      <c r="AR426" s="24">
        <v>0.01</v>
      </c>
      <c r="AS426" s="24">
        <v>0</v>
      </c>
      <c r="AT426" s="24">
        <v>0</v>
      </c>
      <c r="AU426" s="24">
        <v>0</v>
      </c>
      <c r="AV426" s="24">
        <v>0</v>
      </c>
      <c r="AW426" s="24">
        <v>0.2</v>
      </c>
      <c r="AX426" s="24">
        <v>0</v>
      </c>
      <c r="AY426" s="24">
        <v>0</v>
      </c>
      <c r="AZ426" s="24">
        <v>0</v>
      </c>
      <c r="BA426" s="24">
        <v>0.04</v>
      </c>
      <c r="BB426" s="24">
        <v>0</v>
      </c>
      <c r="BC426" s="22">
        <v>0.05</v>
      </c>
      <c r="BD426" s="22">
        <v>0.05</v>
      </c>
      <c r="BE426" s="24">
        <v>7.4999999999999997E-2</v>
      </c>
      <c r="BF426" s="24">
        <v>5.0000000000000001E-3</v>
      </c>
      <c r="BG426" s="24">
        <v>0</v>
      </c>
      <c r="BH426" s="24">
        <v>0</v>
      </c>
      <c r="BI426" s="24">
        <v>0</v>
      </c>
      <c r="BJ426" s="24">
        <v>1.8749999999999999E-2</v>
      </c>
      <c r="BK426" s="24">
        <v>1.25E-3</v>
      </c>
      <c r="BL426" s="24">
        <v>0</v>
      </c>
      <c r="BM426" s="24">
        <v>0</v>
      </c>
      <c r="BN426" s="24">
        <v>0</v>
      </c>
      <c r="BO426" s="24">
        <v>0.1</v>
      </c>
      <c r="BP426" s="24">
        <v>0.1</v>
      </c>
      <c r="BQ426" s="24">
        <v>0</v>
      </c>
      <c r="BR426" s="24">
        <v>0</v>
      </c>
      <c r="BS426" s="24">
        <v>0</v>
      </c>
      <c r="BT426" s="24">
        <v>0.04</v>
      </c>
      <c r="BU426" s="29">
        <v>0.2</v>
      </c>
      <c r="BV426" s="23">
        <f>BT426/(BT426+BU426)</f>
        <v>0.16666666666666666</v>
      </c>
      <c r="BW426" s="23">
        <f>SQRT((BT426*BU426)/((BT426+BU426)^2*(BT426+BU426+1)))</f>
        <v>0.33467472037604118</v>
      </c>
      <c r="BX426" s="24">
        <v>0.25</v>
      </c>
      <c r="BY426" s="24">
        <v>0.25</v>
      </c>
      <c r="BZ426" s="24">
        <v>0.25</v>
      </c>
      <c r="CA426" s="24">
        <v>0.25</v>
      </c>
      <c r="CB426" s="28" t="s">
        <v>59</v>
      </c>
      <c r="CC426" s="24">
        <v>600</v>
      </c>
    </row>
    <row r="427" spans="1:81" s="24" customFormat="1" x14ac:dyDescent="0.2">
      <c r="A427" s="30">
        <f t="shared" si="6"/>
        <v>426</v>
      </c>
      <c r="B427" s="24">
        <v>300</v>
      </c>
      <c r="C427" s="24">
        <v>300</v>
      </c>
      <c r="D427" s="24">
        <v>5</v>
      </c>
      <c r="E427" s="24">
        <v>5</v>
      </c>
      <c r="F427" s="19" t="s">
        <v>80</v>
      </c>
      <c r="G427" s="19">
        <f>IF(F427="rectangle",B427*C427,IF(F427="hook",B427*C427-(D427*E427),IF(F427="eight",B427*C427-2*(D427*E427),IF(F427="tee",B427*C427-2*(D427*E427),IF(F427="cross",B427*C427-4*(D427*E427),"ERROR")))))</f>
        <v>90000</v>
      </c>
      <c r="H427" s="19" t="s">
        <v>87</v>
      </c>
      <c r="I427" s="19">
        <f>B427/C427</f>
        <v>1</v>
      </c>
      <c r="J427" s="22">
        <v>1</v>
      </c>
      <c r="K427" s="24">
        <v>125</v>
      </c>
      <c r="L427" s="24">
        <v>4</v>
      </c>
      <c r="M427" s="25">
        <v>4</v>
      </c>
      <c r="N427" s="22">
        <f>M427/4</f>
        <v>1</v>
      </c>
      <c r="O427" s="19">
        <f>M427/N427</f>
        <v>4</v>
      </c>
      <c r="P427" s="26">
        <v>30</v>
      </c>
      <c r="Q427" s="30">
        <f>P427</f>
        <v>30</v>
      </c>
      <c r="R427" s="20">
        <f>AA427/V427</f>
        <v>100</v>
      </c>
      <c r="S427" s="27">
        <v>5</v>
      </c>
      <c r="T427" s="30">
        <f>S427</f>
        <v>5</v>
      </c>
      <c r="U427" s="20">
        <f>AB427/W427</f>
        <v>100</v>
      </c>
      <c r="V427" s="19">
        <f>ROUND((Q427/100)*G427,0)</f>
        <v>27000</v>
      </c>
      <c r="W427" s="19">
        <f>ROUND(((T427/100)*G427)/J427,0)</f>
        <v>4500</v>
      </c>
      <c r="X427" s="19">
        <v>0</v>
      </c>
      <c r="Y427" s="19">
        <v>0</v>
      </c>
      <c r="Z427" s="19">
        <v>0</v>
      </c>
      <c r="AA427" s="20">
        <f>G427*P427</f>
        <v>2700000</v>
      </c>
      <c r="AB427" s="20">
        <f>(G427*S427)/J427</f>
        <v>450000</v>
      </c>
      <c r="AC427" s="20">
        <v>0</v>
      </c>
      <c r="AD427" s="20">
        <v>0</v>
      </c>
      <c r="AE427" s="20">
        <v>0</v>
      </c>
      <c r="AF427" s="24">
        <v>100</v>
      </c>
      <c r="AG427" s="24">
        <v>0</v>
      </c>
      <c r="AH427" s="24">
        <v>1</v>
      </c>
      <c r="AI427" s="24">
        <v>100</v>
      </c>
      <c r="AJ427" s="24">
        <v>0</v>
      </c>
      <c r="AK427" s="24">
        <v>1</v>
      </c>
      <c r="AL427" s="24">
        <v>0.5</v>
      </c>
      <c r="AM427" s="24">
        <v>0.5</v>
      </c>
      <c r="AN427" s="24">
        <v>0</v>
      </c>
      <c r="AO427" s="24">
        <v>0</v>
      </c>
      <c r="AP427" s="24">
        <v>0</v>
      </c>
      <c r="AQ427" s="24">
        <v>0.01</v>
      </c>
      <c r="AR427" s="24">
        <v>0.01</v>
      </c>
      <c r="AS427" s="24">
        <v>0</v>
      </c>
      <c r="AT427" s="24">
        <v>0</v>
      </c>
      <c r="AU427" s="24">
        <v>0</v>
      </c>
      <c r="AV427" s="24">
        <v>0</v>
      </c>
      <c r="AW427" s="24">
        <v>0.2</v>
      </c>
      <c r="AX427" s="24">
        <v>0</v>
      </c>
      <c r="AY427" s="24">
        <v>0</v>
      </c>
      <c r="AZ427" s="24">
        <v>0</v>
      </c>
      <c r="BA427" s="24">
        <v>0.04</v>
      </c>
      <c r="BB427" s="24">
        <v>0</v>
      </c>
      <c r="BC427" s="22">
        <v>0.05</v>
      </c>
      <c r="BD427" s="22">
        <v>0.05</v>
      </c>
      <c r="BE427" s="24">
        <v>7.4999999999999997E-2</v>
      </c>
      <c r="BF427" s="24">
        <v>5.0000000000000001E-3</v>
      </c>
      <c r="BG427" s="24">
        <v>0</v>
      </c>
      <c r="BH427" s="24">
        <v>0</v>
      </c>
      <c r="BI427" s="24">
        <v>0</v>
      </c>
      <c r="BJ427" s="24">
        <v>1.8749999999999999E-2</v>
      </c>
      <c r="BK427" s="24">
        <v>1.25E-3</v>
      </c>
      <c r="BL427" s="24">
        <v>0</v>
      </c>
      <c r="BM427" s="24">
        <v>0</v>
      </c>
      <c r="BN427" s="24">
        <v>0</v>
      </c>
      <c r="BO427" s="24">
        <v>0.1</v>
      </c>
      <c r="BP427" s="24">
        <v>0.1</v>
      </c>
      <c r="BQ427" s="24">
        <v>0</v>
      </c>
      <c r="BR427" s="24">
        <v>0</v>
      </c>
      <c r="BS427" s="24">
        <v>0</v>
      </c>
      <c r="BT427" s="24">
        <v>0.04</v>
      </c>
      <c r="BU427" s="29">
        <v>0.1</v>
      </c>
      <c r="BV427" s="23">
        <f>BT427/(BT427+BU427)</f>
        <v>0.2857142857142857</v>
      </c>
      <c r="BW427" s="23">
        <f>SQRT((BT427*BU427)/((BT427+BU427)^2*(BT427+BU427+1)))</f>
        <v>0.42310634125649449</v>
      </c>
      <c r="BX427" s="24">
        <v>0.25</v>
      </c>
      <c r="BY427" s="24">
        <v>0.25</v>
      </c>
      <c r="BZ427" s="24">
        <v>0.25</v>
      </c>
      <c r="CA427" s="24">
        <v>0.25</v>
      </c>
      <c r="CB427" s="28" t="s">
        <v>59</v>
      </c>
      <c r="CC427" s="24">
        <v>600</v>
      </c>
    </row>
    <row r="428" spans="1:81" s="24" customFormat="1" x14ac:dyDescent="0.2">
      <c r="A428" s="30">
        <f t="shared" si="6"/>
        <v>427</v>
      </c>
      <c r="B428" s="24">
        <v>300</v>
      </c>
      <c r="C428" s="24">
        <v>300</v>
      </c>
      <c r="D428" s="24">
        <v>5</v>
      </c>
      <c r="E428" s="24">
        <v>5</v>
      </c>
      <c r="F428" s="19" t="s">
        <v>80</v>
      </c>
      <c r="G428" s="19">
        <f>IF(F428="rectangle",B428*C428,IF(F428="hook",B428*C428-(D428*E428),IF(F428="eight",B428*C428-2*(D428*E428),IF(F428="tee",B428*C428-2*(D428*E428),IF(F428="cross",B428*C428-4*(D428*E428),"ERROR")))))</f>
        <v>90000</v>
      </c>
      <c r="H428" s="19" t="s">
        <v>87</v>
      </c>
      <c r="I428" s="19">
        <f>B428/C428</f>
        <v>1</v>
      </c>
      <c r="J428" s="22">
        <v>1</v>
      </c>
      <c r="K428" s="24">
        <v>125</v>
      </c>
      <c r="L428" s="24">
        <v>4</v>
      </c>
      <c r="M428" s="25">
        <v>4</v>
      </c>
      <c r="N428" s="22">
        <f>M428/4</f>
        <v>1</v>
      </c>
      <c r="O428" s="19">
        <f>M428/N428</f>
        <v>4</v>
      </c>
      <c r="P428" s="26">
        <v>30</v>
      </c>
      <c r="Q428" s="30">
        <f>P428</f>
        <v>30</v>
      </c>
      <c r="R428" s="20">
        <f>AA428/V428</f>
        <v>100</v>
      </c>
      <c r="S428" s="27">
        <v>15</v>
      </c>
      <c r="T428" s="30">
        <f>S428</f>
        <v>15</v>
      </c>
      <c r="U428" s="20">
        <f>AB428/W428</f>
        <v>100</v>
      </c>
      <c r="V428" s="19">
        <f>ROUND((Q428/100)*G428,0)</f>
        <v>27000</v>
      </c>
      <c r="W428" s="19">
        <f>ROUND(((T428/100)*G428)/J428,0)</f>
        <v>13500</v>
      </c>
      <c r="X428" s="19">
        <v>0</v>
      </c>
      <c r="Y428" s="19">
        <v>0</v>
      </c>
      <c r="Z428" s="19">
        <v>0</v>
      </c>
      <c r="AA428" s="20">
        <f>G428*P428</f>
        <v>2700000</v>
      </c>
      <c r="AB428" s="20">
        <f>(G428*S428)/J428</f>
        <v>1350000</v>
      </c>
      <c r="AC428" s="20">
        <v>0</v>
      </c>
      <c r="AD428" s="20">
        <v>0</v>
      </c>
      <c r="AE428" s="20">
        <v>0</v>
      </c>
      <c r="AF428" s="24">
        <v>100</v>
      </c>
      <c r="AG428" s="24">
        <v>0</v>
      </c>
      <c r="AH428" s="24">
        <v>1</v>
      </c>
      <c r="AI428" s="24">
        <v>100</v>
      </c>
      <c r="AJ428" s="24">
        <v>0</v>
      </c>
      <c r="AK428" s="24">
        <v>1</v>
      </c>
      <c r="AL428" s="24">
        <v>0.5</v>
      </c>
      <c r="AM428" s="24">
        <v>0.5</v>
      </c>
      <c r="AN428" s="24">
        <v>0</v>
      </c>
      <c r="AO428" s="24">
        <v>0</v>
      </c>
      <c r="AP428" s="24">
        <v>0</v>
      </c>
      <c r="AQ428" s="24">
        <v>0.01</v>
      </c>
      <c r="AR428" s="24">
        <v>0.01</v>
      </c>
      <c r="AS428" s="24">
        <v>0</v>
      </c>
      <c r="AT428" s="24">
        <v>0</v>
      </c>
      <c r="AU428" s="24">
        <v>0</v>
      </c>
      <c r="AV428" s="24">
        <v>0</v>
      </c>
      <c r="AW428" s="24">
        <v>0.2</v>
      </c>
      <c r="AX428" s="24">
        <v>0</v>
      </c>
      <c r="AY428" s="24">
        <v>0</v>
      </c>
      <c r="AZ428" s="24">
        <v>0</v>
      </c>
      <c r="BA428" s="24">
        <v>0.04</v>
      </c>
      <c r="BB428" s="24">
        <v>0</v>
      </c>
      <c r="BC428" s="22">
        <v>0.05</v>
      </c>
      <c r="BD428" s="22">
        <v>0.05</v>
      </c>
      <c r="BE428" s="24">
        <v>7.4999999999999997E-2</v>
      </c>
      <c r="BF428" s="24">
        <v>5.0000000000000001E-3</v>
      </c>
      <c r="BG428" s="24">
        <v>0</v>
      </c>
      <c r="BH428" s="24">
        <v>0</v>
      </c>
      <c r="BI428" s="24">
        <v>0</v>
      </c>
      <c r="BJ428" s="24">
        <v>1.8749999999999999E-2</v>
      </c>
      <c r="BK428" s="24">
        <v>1.25E-3</v>
      </c>
      <c r="BL428" s="24">
        <v>0</v>
      </c>
      <c r="BM428" s="24">
        <v>0</v>
      </c>
      <c r="BN428" s="24">
        <v>0</v>
      </c>
      <c r="BO428" s="24">
        <v>0.1</v>
      </c>
      <c r="BP428" s="24">
        <v>0.1</v>
      </c>
      <c r="BQ428" s="24">
        <v>0</v>
      </c>
      <c r="BR428" s="24">
        <v>0</v>
      </c>
      <c r="BS428" s="24">
        <v>0</v>
      </c>
      <c r="BT428" s="24">
        <v>0.04</v>
      </c>
      <c r="BU428" s="29">
        <v>4</v>
      </c>
      <c r="BV428" s="23">
        <f>BT428/(BT428+BU428)</f>
        <v>9.9009900990099011E-3</v>
      </c>
      <c r="BW428" s="23">
        <f>SQRT((BT428*BU428)/((BT428+BU428)^2*(BT428+BU428+1)))</f>
        <v>4.410251516706673E-2</v>
      </c>
      <c r="BX428" s="24">
        <v>0.25</v>
      </c>
      <c r="BY428" s="24">
        <v>0.25</v>
      </c>
      <c r="BZ428" s="24">
        <v>0.25</v>
      </c>
      <c r="CA428" s="24">
        <v>0.25</v>
      </c>
      <c r="CB428" s="28" t="s">
        <v>59</v>
      </c>
      <c r="CC428" s="24">
        <v>600</v>
      </c>
    </row>
    <row r="429" spans="1:81" s="24" customFormat="1" x14ac:dyDescent="0.2">
      <c r="A429" s="30">
        <f t="shared" si="6"/>
        <v>428</v>
      </c>
      <c r="B429" s="24">
        <v>300</v>
      </c>
      <c r="C429" s="24">
        <v>300</v>
      </c>
      <c r="D429" s="24">
        <v>5</v>
      </c>
      <c r="E429" s="24">
        <v>5</v>
      </c>
      <c r="F429" s="19" t="s">
        <v>80</v>
      </c>
      <c r="G429" s="19">
        <f>IF(F429="rectangle",B429*C429,IF(F429="hook",B429*C429-(D429*E429),IF(F429="eight",B429*C429-2*(D429*E429),IF(F429="tee",B429*C429-2*(D429*E429),IF(F429="cross",B429*C429-4*(D429*E429),"ERROR")))))</f>
        <v>90000</v>
      </c>
      <c r="H429" s="19" t="s">
        <v>87</v>
      </c>
      <c r="I429" s="19">
        <f>B429/C429</f>
        <v>1</v>
      </c>
      <c r="J429" s="22">
        <v>1</v>
      </c>
      <c r="K429" s="24">
        <v>125</v>
      </c>
      <c r="L429" s="24">
        <v>4</v>
      </c>
      <c r="M429" s="25">
        <v>4</v>
      </c>
      <c r="N429" s="22">
        <f>M429/4</f>
        <v>1</v>
      </c>
      <c r="O429" s="19">
        <f>M429/N429</f>
        <v>4</v>
      </c>
      <c r="P429" s="26">
        <v>30</v>
      </c>
      <c r="Q429" s="30">
        <f>P429</f>
        <v>30</v>
      </c>
      <c r="R429" s="20">
        <f>AA429/V429</f>
        <v>100</v>
      </c>
      <c r="S429" s="27">
        <v>15</v>
      </c>
      <c r="T429" s="30">
        <f>S429</f>
        <v>15</v>
      </c>
      <c r="U429" s="20">
        <f>AB429/W429</f>
        <v>100</v>
      </c>
      <c r="V429" s="19">
        <f>ROUND((Q429/100)*G429,0)</f>
        <v>27000</v>
      </c>
      <c r="W429" s="19">
        <f>ROUND(((T429/100)*G429)/J429,0)</f>
        <v>13500</v>
      </c>
      <c r="X429" s="19">
        <v>0</v>
      </c>
      <c r="Y429" s="19">
        <v>0</v>
      </c>
      <c r="Z429" s="19">
        <v>0</v>
      </c>
      <c r="AA429" s="20">
        <f>G429*P429</f>
        <v>2700000</v>
      </c>
      <c r="AB429" s="20">
        <f>(G429*S429)/J429</f>
        <v>1350000</v>
      </c>
      <c r="AC429" s="20">
        <v>0</v>
      </c>
      <c r="AD429" s="20">
        <v>0</v>
      </c>
      <c r="AE429" s="20">
        <v>0</v>
      </c>
      <c r="AF429" s="24">
        <v>100</v>
      </c>
      <c r="AG429" s="24">
        <v>0</v>
      </c>
      <c r="AH429" s="24">
        <v>1</v>
      </c>
      <c r="AI429" s="24">
        <v>100</v>
      </c>
      <c r="AJ429" s="24">
        <v>0</v>
      </c>
      <c r="AK429" s="24">
        <v>1</v>
      </c>
      <c r="AL429" s="24">
        <v>0.5</v>
      </c>
      <c r="AM429" s="24">
        <v>0.5</v>
      </c>
      <c r="AN429" s="24">
        <v>0</v>
      </c>
      <c r="AO429" s="24">
        <v>0</v>
      </c>
      <c r="AP429" s="24">
        <v>0</v>
      </c>
      <c r="AQ429" s="24">
        <v>0.01</v>
      </c>
      <c r="AR429" s="24">
        <v>0.01</v>
      </c>
      <c r="AS429" s="24">
        <v>0</v>
      </c>
      <c r="AT429" s="24">
        <v>0</v>
      </c>
      <c r="AU429" s="24">
        <v>0</v>
      </c>
      <c r="AV429" s="24">
        <v>0</v>
      </c>
      <c r="AW429" s="24">
        <v>0.2</v>
      </c>
      <c r="AX429" s="24">
        <v>0</v>
      </c>
      <c r="AY429" s="24">
        <v>0</v>
      </c>
      <c r="AZ429" s="24">
        <v>0</v>
      </c>
      <c r="BA429" s="24">
        <v>0.04</v>
      </c>
      <c r="BB429" s="24">
        <v>0</v>
      </c>
      <c r="BC429" s="22">
        <v>0.05</v>
      </c>
      <c r="BD429" s="22">
        <v>0.05</v>
      </c>
      <c r="BE429" s="24">
        <v>7.4999999999999997E-2</v>
      </c>
      <c r="BF429" s="24">
        <v>5.0000000000000001E-3</v>
      </c>
      <c r="BG429" s="24">
        <v>0</v>
      </c>
      <c r="BH429" s="24">
        <v>0</v>
      </c>
      <c r="BI429" s="24">
        <v>0</v>
      </c>
      <c r="BJ429" s="24">
        <v>1.8749999999999999E-2</v>
      </c>
      <c r="BK429" s="24">
        <v>1.25E-3</v>
      </c>
      <c r="BL429" s="24">
        <v>0</v>
      </c>
      <c r="BM429" s="24">
        <v>0</v>
      </c>
      <c r="BN429" s="24">
        <v>0</v>
      </c>
      <c r="BO429" s="24">
        <v>0.1</v>
      </c>
      <c r="BP429" s="24">
        <v>0.1</v>
      </c>
      <c r="BQ429" s="24">
        <v>0</v>
      </c>
      <c r="BR429" s="24">
        <v>0</v>
      </c>
      <c r="BS429" s="24">
        <v>0</v>
      </c>
      <c r="BT429" s="24">
        <v>0.04</v>
      </c>
      <c r="BU429" s="29">
        <v>0.2</v>
      </c>
      <c r="BV429" s="23">
        <f>BT429/(BT429+BU429)</f>
        <v>0.16666666666666666</v>
      </c>
      <c r="BW429" s="23">
        <f>SQRT((BT429*BU429)/((BT429+BU429)^2*(BT429+BU429+1)))</f>
        <v>0.33467472037604118</v>
      </c>
      <c r="BX429" s="24">
        <v>0.25</v>
      </c>
      <c r="BY429" s="24">
        <v>0.25</v>
      </c>
      <c r="BZ429" s="24">
        <v>0.25</v>
      </c>
      <c r="CA429" s="24">
        <v>0.25</v>
      </c>
      <c r="CB429" s="28" t="s">
        <v>59</v>
      </c>
      <c r="CC429" s="24">
        <v>600</v>
      </c>
    </row>
    <row r="430" spans="1:81" s="24" customFormat="1" x14ac:dyDescent="0.2">
      <c r="A430" s="30">
        <f t="shared" si="6"/>
        <v>429</v>
      </c>
      <c r="B430" s="24">
        <v>300</v>
      </c>
      <c r="C430" s="24">
        <v>300</v>
      </c>
      <c r="D430" s="24">
        <v>5</v>
      </c>
      <c r="E430" s="24">
        <v>5</v>
      </c>
      <c r="F430" s="19" t="s">
        <v>80</v>
      </c>
      <c r="G430" s="19">
        <f>IF(F430="rectangle",B430*C430,IF(F430="hook",B430*C430-(D430*E430),IF(F430="eight",B430*C430-2*(D430*E430),IF(F430="tee",B430*C430-2*(D430*E430),IF(F430="cross",B430*C430-4*(D430*E430),"ERROR")))))</f>
        <v>90000</v>
      </c>
      <c r="H430" s="19" t="s">
        <v>87</v>
      </c>
      <c r="I430" s="19">
        <f>B430/C430</f>
        <v>1</v>
      </c>
      <c r="J430" s="22">
        <v>1</v>
      </c>
      <c r="K430" s="24">
        <v>125</v>
      </c>
      <c r="L430" s="24">
        <v>4</v>
      </c>
      <c r="M430" s="25">
        <v>4</v>
      </c>
      <c r="N430" s="22">
        <f>M430/4</f>
        <v>1</v>
      </c>
      <c r="O430" s="19">
        <f>M430/N430</f>
        <v>4</v>
      </c>
      <c r="P430" s="26">
        <v>30</v>
      </c>
      <c r="Q430" s="30">
        <f>P430</f>
        <v>30</v>
      </c>
      <c r="R430" s="20">
        <f>AA430/V430</f>
        <v>100</v>
      </c>
      <c r="S430" s="27">
        <v>15</v>
      </c>
      <c r="T430" s="30">
        <f>S430</f>
        <v>15</v>
      </c>
      <c r="U430" s="20">
        <f>AB430/W430</f>
        <v>100</v>
      </c>
      <c r="V430" s="19">
        <f>ROUND((Q430/100)*G430,0)</f>
        <v>27000</v>
      </c>
      <c r="W430" s="19">
        <f>ROUND(((T430/100)*G430)/J430,0)</f>
        <v>13500</v>
      </c>
      <c r="X430" s="19">
        <v>0</v>
      </c>
      <c r="Y430" s="19">
        <v>0</v>
      </c>
      <c r="Z430" s="19">
        <v>0</v>
      </c>
      <c r="AA430" s="20">
        <f>G430*P430</f>
        <v>2700000</v>
      </c>
      <c r="AB430" s="20">
        <f>(G430*S430)/J430</f>
        <v>1350000</v>
      </c>
      <c r="AC430" s="20">
        <v>0</v>
      </c>
      <c r="AD430" s="20">
        <v>0</v>
      </c>
      <c r="AE430" s="20">
        <v>0</v>
      </c>
      <c r="AF430" s="24">
        <v>100</v>
      </c>
      <c r="AG430" s="24">
        <v>0</v>
      </c>
      <c r="AH430" s="24">
        <v>1</v>
      </c>
      <c r="AI430" s="24">
        <v>100</v>
      </c>
      <c r="AJ430" s="24">
        <v>0</v>
      </c>
      <c r="AK430" s="24">
        <v>1</v>
      </c>
      <c r="AL430" s="24">
        <v>0.5</v>
      </c>
      <c r="AM430" s="24">
        <v>0.5</v>
      </c>
      <c r="AN430" s="24">
        <v>0</v>
      </c>
      <c r="AO430" s="24">
        <v>0</v>
      </c>
      <c r="AP430" s="24">
        <v>0</v>
      </c>
      <c r="AQ430" s="24">
        <v>0.01</v>
      </c>
      <c r="AR430" s="24">
        <v>0.01</v>
      </c>
      <c r="AS430" s="24">
        <v>0</v>
      </c>
      <c r="AT430" s="24">
        <v>0</v>
      </c>
      <c r="AU430" s="24">
        <v>0</v>
      </c>
      <c r="AV430" s="24">
        <v>0</v>
      </c>
      <c r="AW430" s="24">
        <v>0.2</v>
      </c>
      <c r="AX430" s="24">
        <v>0</v>
      </c>
      <c r="AY430" s="24">
        <v>0</v>
      </c>
      <c r="AZ430" s="24">
        <v>0</v>
      </c>
      <c r="BA430" s="24">
        <v>0.04</v>
      </c>
      <c r="BB430" s="24">
        <v>0</v>
      </c>
      <c r="BC430" s="22">
        <v>0.05</v>
      </c>
      <c r="BD430" s="22">
        <v>0.05</v>
      </c>
      <c r="BE430" s="24">
        <v>7.4999999999999997E-2</v>
      </c>
      <c r="BF430" s="24">
        <v>5.0000000000000001E-3</v>
      </c>
      <c r="BG430" s="24">
        <v>0</v>
      </c>
      <c r="BH430" s="24">
        <v>0</v>
      </c>
      <c r="BI430" s="24">
        <v>0</v>
      </c>
      <c r="BJ430" s="24">
        <v>1.8749999999999999E-2</v>
      </c>
      <c r="BK430" s="24">
        <v>1.25E-3</v>
      </c>
      <c r="BL430" s="24">
        <v>0</v>
      </c>
      <c r="BM430" s="24">
        <v>0</v>
      </c>
      <c r="BN430" s="24">
        <v>0</v>
      </c>
      <c r="BO430" s="24">
        <v>0.1</v>
      </c>
      <c r="BP430" s="24">
        <v>0.1</v>
      </c>
      <c r="BQ430" s="24">
        <v>0</v>
      </c>
      <c r="BR430" s="24">
        <v>0</v>
      </c>
      <c r="BS430" s="24">
        <v>0</v>
      </c>
      <c r="BT430" s="24">
        <v>0.04</v>
      </c>
      <c r="BU430" s="29">
        <v>0.1</v>
      </c>
      <c r="BV430" s="23">
        <f>BT430/(BT430+BU430)</f>
        <v>0.2857142857142857</v>
      </c>
      <c r="BW430" s="23">
        <f>SQRT((BT430*BU430)/((BT430+BU430)^2*(BT430+BU430+1)))</f>
        <v>0.42310634125649449</v>
      </c>
      <c r="BX430" s="24">
        <v>0.25</v>
      </c>
      <c r="BY430" s="24">
        <v>0.25</v>
      </c>
      <c r="BZ430" s="24">
        <v>0.25</v>
      </c>
      <c r="CA430" s="24">
        <v>0.25</v>
      </c>
      <c r="CB430" s="28" t="s">
        <v>59</v>
      </c>
      <c r="CC430" s="24">
        <v>600</v>
      </c>
    </row>
    <row r="431" spans="1:81" s="24" customFormat="1" x14ac:dyDescent="0.2">
      <c r="A431" s="30">
        <f t="shared" si="6"/>
        <v>430</v>
      </c>
      <c r="B431" s="24">
        <v>300</v>
      </c>
      <c r="C431" s="24">
        <v>300</v>
      </c>
      <c r="D431" s="24">
        <v>5</v>
      </c>
      <c r="E431" s="24">
        <v>5</v>
      </c>
      <c r="F431" s="19" t="s">
        <v>80</v>
      </c>
      <c r="G431" s="19">
        <f>IF(F431="rectangle",B431*C431,IF(F431="hook",B431*C431-(D431*E431),IF(F431="eight",B431*C431-2*(D431*E431),IF(F431="tee",B431*C431-2*(D431*E431),IF(F431="cross",B431*C431-4*(D431*E431),"ERROR")))))</f>
        <v>90000</v>
      </c>
      <c r="H431" s="19" t="s">
        <v>87</v>
      </c>
      <c r="I431" s="19">
        <f>B431/C431</f>
        <v>1</v>
      </c>
      <c r="J431" s="22">
        <v>1</v>
      </c>
      <c r="K431" s="24">
        <v>125</v>
      </c>
      <c r="L431" s="24">
        <v>4</v>
      </c>
      <c r="M431" s="25">
        <v>4</v>
      </c>
      <c r="N431" s="22">
        <f>M431/4</f>
        <v>1</v>
      </c>
      <c r="O431" s="19">
        <f>M431/N431</f>
        <v>4</v>
      </c>
      <c r="P431" s="26">
        <v>30</v>
      </c>
      <c r="Q431" s="30">
        <f>P431</f>
        <v>30</v>
      </c>
      <c r="R431" s="20">
        <f>AA431/V431</f>
        <v>100</v>
      </c>
      <c r="S431" s="27">
        <v>30</v>
      </c>
      <c r="T431" s="30">
        <f>S431</f>
        <v>30</v>
      </c>
      <c r="U431" s="20">
        <f>AB431/W431</f>
        <v>100</v>
      </c>
      <c r="V431" s="19">
        <f>ROUND((Q431/100)*G431,0)</f>
        <v>27000</v>
      </c>
      <c r="W431" s="19">
        <f>ROUND(((T431/100)*G431)/J431,0)</f>
        <v>27000</v>
      </c>
      <c r="X431" s="19">
        <v>0</v>
      </c>
      <c r="Y431" s="19">
        <v>0</v>
      </c>
      <c r="Z431" s="19">
        <v>0</v>
      </c>
      <c r="AA431" s="20">
        <f>G431*P431</f>
        <v>2700000</v>
      </c>
      <c r="AB431" s="20">
        <f>(G431*S431)/J431</f>
        <v>2700000</v>
      </c>
      <c r="AC431" s="20">
        <v>0</v>
      </c>
      <c r="AD431" s="20">
        <v>0</v>
      </c>
      <c r="AE431" s="20">
        <v>0</v>
      </c>
      <c r="AF431" s="24">
        <v>100</v>
      </c>
      <c r="AG431" s="24">
        <v>0</v>
      </c>
      <c r="AH431" s="24">
        <v>1</v>
      </c>
      <c r="AI431" s="24">
        <v>100</v>
      </c>
      <c r="AJ431" s="24">
        <v>0</v>
      </c>
      <c r="AK431" s="24">
        <v>1</v>
      </c>
      <c r="AL431" s="24">
        <v>0.5</v>
      </c>
      <c r="AM431" s="24">
        <v>0.5</v>
      </c>
      <c r="AN431" s="24">
        <v>0</v>
      </c>
      <c r="AO431" s="24">
        <v>0</v>
      </c>
      <c r="AP431" s="24">
        <v>0</v>
      </c>
      <c r="AQ431" s="24">
        <v>0.01</v>
      </c>
      <c r="AR431" s="24">
        <v>0.01</v>
      </c>
      <c r="AS431" s="24">
        <v>0</v>
      </c>
      <c r="AT431" s="24">
        <v>0</v>
      </c>
      <c r="AU431" s="24">
        <v>0</v>
      </c>
      <c r="AV431" s="24">
        <v>0</v>
      </c>
      <c r="AW431" s="24">
        <v>0.2</v>
      </c>
      <c r="AX431" s="24">
        <v>0</v>
      </c>
      <c r="AY431" s="24">
        <v>0</v>
      </c>
      <c r="AZ431" s="24">
        <v>0</v>
      </c>
      <c r="BA431" s="24">
        <v>0.04</v>
      </c>
      <c r="BB431" s="24">
        <v>0</v>
      </c>
      <c r="BC431" s="22">
        <v>0.05</v>
      </c>
      <c r="BD431" s="22">
        <v>0.05</v>
      </c>
      <c r="BE431" s="24">
        <v>7.4999999999999997E-2</v>
      </c>
      <c r="BF431" s="24">
        <v>5.0000000000000001E-3</v>
      </c>
      <c r="BG431" s="24">
        <v>0</v>
      </c>
      <c r="BH431" s="24">
        <v>0</v>
      </c>
      <c r="BI431" s="24">
        <v>0</v>
      </c>
      <c r="BJ431" s="24">
        <v>1.8749999999999999E-2</v>
      </c>
      <c r="BK431" s="24">
        <v>1.25E-3</v>
      </c>
      <c r="BL431" s="24">
        <v>0</v>
      </c>
      <c r="BM431" s="24">
        <v>0</v>
      </c>
      <c r="BN431" s="24">
        <v>0</v>
      </c>
      <c r="BO431" s="24">
        <v>0.1</v>
      </c>
      <c r="BP431" s="24">
        <v>0.1</v>
      </c>
      <c r="BQ431" s="24">
        <v>0</v>
      </c>
      <c r="BR431" s="24">
        <v>0</v>
      </c>
      <c r="BS431" s="24">
        <v>0</v>
      </c>
      <c r="BT431" s="24">
        <v>0.04</v>
      </c>
      <c r="BU431" s="29">
        <v>4</v>
      </c>
      <c r="BV431" s="23">
        <f>BT431/(BT431+BU431)</f>
        <v>9.9009900990099011E-3</v>
      </c>
      <c r="BW431" s="23">
        <f>SQRT((BT431*BU431)/((BT431+BU431)^2*(BT431+BU431+1)))</f>
        <v>4.410251516706673E-2</v>
      </c>
      <c r="BX431" s="24">
        <v>0.25</v>
      </c>
      <c r="BY431" s="24">
        <v>0.25</v>
      </c>
      <c r="BZ431" s="24">
        <v>0.25</v>
      </c>
      <c r="CA431" s="24">
        <v>0.25</v>
      </c>
      <c r="CB431" s="28" t="s">
        <v>59</v>
      </c>
      <c r="CC431" s="24">
        <v>600</v>
      </c>
    </row>
    <row r="432" spans="1:81" s="24" customFormat="1" x14ac:dyDescent="0.2">
      <c r="A432" s="30">
        <f t="shared" si="6"/>
        <v>431</v>
      </c>
      <c r="B432" s="24">
        <v>300</v>
      </c>
      <c r="C432" s="24">
        <v>300</v>
      </c>
      <c r="D432" s="24">
        <v>5</v>
      </c>
      <c r="E432" s="24">
        <v>5</v>
      </c>
      <c r="F432" s="19" t="s">
        <v>80</v>
      </c>
      <c r="G432" s="19">
        <f>IF(F432="rectangle",B432*C432,IF(F432="hook",B432*C432-(D432*E432),IF(F432="eight",B432*C432-2*(D432*E432),IF(F432="tee",B432*C432-2*(D432*E432),IF(F432="cross",B432*C432-4*(D432*E432),"ERROR")))))</f>
        <v>90000</v>
      </c>
      <c r="H432" s="19" t="s">
        <v>87</v>
      </c>
      <c r="I432" s="19">
        <f>B432/C432</f>
        <v>1</v>
      </c>
      <c r="J432" s="22">
        <v>1</v>
      </c>
      <c r="K432" s="24">
        <v>125</v>
      </c>
      <c r="L432" s="24">
        <v>4</v>
      </c>
      <c r="M432" s="25">
        <v>4</v>
      </c>
      <c r="N432" s="22">
        <f>M432/4</f>
        <v>1</v>
      </c>
      <c r="O432" s="19">
        <f>M432/N432</f>
        <v>4</v>
      </c>
      <c r="P432" s="26">
        <v>30</v>
      </c>
      <c r="Q432" s="30">
        <f>P432</f>
        <v>30</v>
      </c>
      <c r="R432" s="20">
        <f>AA432/V432</f>
        <v>100</v>
      </c>
      <c r="S432" s="27">
        <v>30</v>
      </c>
      <c r="T432" s="30">
        <f>S432</f>
        <v>30</v>
      </c>
      <c r="U432" s="20">
        <f>AB432/W432</f>
        <v>100</v>
      </c>
      <c r="V432" s="19">
        <f>ROUND((Q432/100)*G432,0)</f>
        <v>27000</v>
      </c>
      <c r="W432" s="19">
        <f>ROUND(((T432/100)*G432)/J432,0)</f>
        <v>27000</v>
      </c>
      <c r="X432" s="19">
        <v>0</v>
      </c>
      <c r="Y432" s="19">
        <v>0</v>
      </c>
      <c r="Z432" s="19">
        <v>0</v>
      </c>
      <c r="AA432" s="20">
        <f>G432*P432</f>
        <v>2700000</v>
      </c>
      <c r="AB432" s="20">
        <f>(G432*S432)/J432</f>
        <v>2700000</v>
      </c>
      <c r="AC432" s="20">
        <v>0</v>
      </c>
      <c r="AD432" s="20">
        <v>0</v>
      </c>
      <c r="AE432" s="20">
        <v>0</v>
      </c>
      <c r="AF432" s="24">
        <v>100</v>
      </c>
      <c r="AG432" s="24">
        <v>0</v>
      </c>
      <c r="AH432" s="24">
        <v>1</v>
      </c>
      <c r="AI432" s="24">
        <v>100</v>
      </c>
      <c r="AJ432" s="24">
        <v>0</v>
      </c>
      <c r="AK432" s="24">
        <v>1</v>
      </c>
      <c r="AL432" s="24">
        <v>0.5</v>
      </c>
      <c r="AM432" s="24">
        <v>0.5</v>
      </c>
      <c r="AN432" s="24">
        <v>0</v>
      </c>
      <c r="AO432" s="24">
        <v>0</v>
      </c>
      <c r="AP432" s="24">
        <v>0</v>
      </c>
      <c r="AQ432" s="24">
        <v>0.01</v>
      </c>
      <c r="AR432" s="24">
        <v>0.01</v>
      </c>
      <c r="AS432" s="24">
        <v>0</v>
      </c>
      <c r="AT432" s="24">
        <v>0</v>
      </c>
      <c r="AU432" s="24">
        <v>0</v>
      </c>
      <c r="AV432" s="24">
        <v>0</v>
      </c>
      <c r="AW432" s="24">
        <v>0.2</v>
      </c>
      <c r="AX432" s="24">
        <v>0</v>
      </c>
      <c r="AY432" s="24">
        <v>0</v>
      </c>
      <c r="AZ432" s="24">
        <v>0</v>
      </c>
      <c r="BA432" s="24">
        <v>0.04</v>
      </c>
      <c r="BB432" s="24">
        <v>0</v>
      </c>
      <c r="BC432" s="22">
        <v>0.05</v>
      </c>
      <c r="BD432" s="22">
        <v>0.05</v>
      </c>
      <c r="BE432" s="24">
        <v>7.4999999999999997E-2</v>
      </c>
      <c r="BF432" s="24">
        <v>5.0000000000000001E-3</v>
      </c>
      <c r="BG432" s="24">
        <v>0</v>
      </c>
      <c r="BH432" s="24">
        <v>0</v>
      </c>
      <c r="BI432" s="24">
        <v>0</v>
      </c>
      <c r="BJ432" s="24">
        <v>1.8749999999999999E-2</v>
      </c>
      <c r="BK432" s="24">
        <v>1.25E-3</v>
      </c>
      <c r="BL432" s="24">
        <v>0</v>
      </c>
      <c r="BM432" s="24">
        <v>0</v>
      </c>
      <c r="BN432" s="24">
        <v>0</v>
      </c>
      <c r="BO432" s="24">
        <v>0.1</v>
      </c>
      <c r="BP432" s="24">
        <v>0.1</v>
      </c>
      <c r="BQ432" s="24">
        <v>0</v>
      </c>
      <c r="BR432" s="24">
        <v>0</v>
      </c>
      <c r="BS432" s="24">
        <v>0</v>
      </c>
      <c r="BT432" s="24">
        <v>0.04</v>
      </c>
      <c r="BU432" s="29">
        <v>0.2</v>
      </c>
      <c r="BV432" s="23">
        <f>BT432/(BT432+BU432)</f>
        <v>0.16666666666666666</v>
      </c>
      <c r="BW432" s="23">
        <f>SQRT((BT432*BU432)/((BT432+BU432)^2*(BT432+BU432+1)))</f>
        <v>0.33467472037604118</v>
      </c>
      <c r="BX432" s="24">
        <v>0.25</v>
      </c>
      <c r="BY432" s="24">
        <v>0.25</v>
      </c>
      <c r="BZ432" s="24">
        <v>0.25</v>
      </c>
      <c r="CA432" s="24">
        <v>0.25</v>
      </c>
      <c r="CB432" s="28" t="s">
        <v>59</v>
      </c>
      <c r="CC432" s="24">
        <v>600</v>
      </c>
    </row>
    <row r="433" spans="1:81" s="24" customFormat="1" x14ac:dyDescent="0.2">
      <c r="A433" s="30">
        <f t="shared" si="6"/>
        <v>432</v>
      </c>
      <c r="B433" s="24">
        <v>300</v>
      </c>
      <c r="C433" s="24">
        <v>300</v>
      </c>
      <c r="D433" s="24">
        <v>5</v>
      </c>
      <c r="E433" s="24">
        <v>5</v>
      </c>
      <c r="F433" s="19" t="s">
        <v>80</v>
      </c>
      <c r="G433" s="19">
        <f>IF(F433="rectangle",B433*C433,IF(F433="hook",B433*C433-(D433*E433),IF(F433="eight",B433*C433-2*(D433*E433),IF(F433="tee",B433*C433-2*(D433*E433),IF(F433="cross",B433*C433-4*(D433*E433),"ERROR")))))</f>
        <v>90000</v>
      </c>
      <c r="H433" s="19" t="s">
        <v>87</v>
      </c>
      <c r="I433" s="19">
        <f>B433/C433</f>
        <v>1</v>
      </c>
      <c r="J433" s="22">
        <v>1</v>
      </c>
      <c r="K433" s="24">
        <v>125</v>
      </c>
      <c r="L433" s="24">
        <v>4</v>
      </c>
      <c r="M433" s="25">
        <v>4</v>
      </c>
      <c r="N433" s="22">
        <f>M433/4</f>
        <v>1</v>
      </c>
      <c r="O433" s="19">
        <f>M433/N433</f>
        <v>4</v>
      </c>
      <c r="P433" s="26">
        <v>30</v>
      </c>
      <c r="Q433" s="30">
        <f>P433</f>
        <v>30</v>
      </c>
      <c r="R433" s="20">
        <f>AA433/V433</f>
        <v>100</v>
      </c>
      <c r="S433" s="27">
        <v>30</v>
      </c>
      <c r="T433" s="30">
        <f>S433</f>
        <v>30</v>
      </c>
      <c r="U433" s="20">
        <f>AB433/W433</f>
        <v>100</v>
      </c>
      <c r="V433" s="19">
        <f>ROUND((Q433/100)*G433,0)</f>
        <v>27000</v>
      </c>
      <c r="W433" s="19">
        <f>ROUND(((T433/100)*G433)/J433,0)</f>
        <v>27000</v>
      </c>
      <c r="X433" s="19">
        <v>0</v>
      </c>
      <c r="Y433" s="19">
        <v>0</v>
      </c>
      <c r="Z433" s="19">
        <v>0</v>
      </c>
      <c r="AA433" s="20">
        <f>G433*P433</f>
        <v>2700000</v>
      </c>
      <c r="AB433" s="20">
        <f>(G433*S433)/J433</f>
        <v>2700000</v>
      </c>
      <c r="AC433" s="20">
        <v>0</v>
      </c>
      <c r="AD433" s="20">
        <v>0</v>
      </c>
      <c r="AE433" s="20">
        <v>0</v>
      </c>
      <c r="AF433" s="24">
        <v>100</v>
      </c>
      <c r="AG433" s="24">
        <v>0</v>
      </c>
      <c r="AH433" s="24">
        <v>1</v>
      </c>
      <c r="AI433" s="24">
        <v>100</v>
      </c>
      <c r="AJ433" s="24">
        <v>0</v>
      </c>
      <c r="AK433" s="24">
        <v>1</v>
      </c>
      <c r="AL433" s="24">
        <v>0.5</v>
      </c>
      <c r="AM433" s="24">
        <v>0.5</v>
      </c>
      <c r="AN433" s="24">
        <v>0</v>
      </c>
      <c r="AO433" s="24">
        <v>0</v>
      </c>
      <c r="AP433" s="24">
        <v>0</v>
      </c>
      <c r="AQ433" s="24">
        <v>0.01</v>
      </c>
      <c r="AR433" s="24">
        <v>0.01</v>
      </c>
      <c r="AS433" s="24">
        <v>0</v>
      </c>
      <c r="AT433" s="24">
        <v>0</v>
      </c>
      <c r="AU433" s="24">
        <v>0</v>
      </c>
      <c r="AV433" s="24">
        <v>0</v>
      </c>
      <c r="AW433" s="24">
        <v>0.2</v>
      </c>
      <c r="AX433" s="24">
        <v>0</v>
      </c>
      <c r="AY433" s="24">
        <v>0</v>
      </c>
      <c r="AZ433" s="24">
        <v>0</v>
      </c>
      <c r="BA433" s="24">
        <v>0.04</v>
      </c>
      <c r="BB433" s="24">
        <v>0</v>
      </c>
      <c r="BC433" s="22">
        <v>0.05</v>
      </c>
      <c r="BD433" s="22">
        <v>0.05</v>
      </c>
      <c r="BE433" s="24">
        <v>7.4999999999999997E-2</v>
      </c>
      <c r="BF433" s="24">
        <v>5.0000000000000001E-3</v>
      </c>
      <c r="BG433" s="24">
        <v>0</v>
      </c>
      <c r="BH433" s="24">
        <v>0</v>
      </c>
      <c r="BI433" s="24">
        <v>0</v>
      </c>
      <c r="BJ433" s="24">
        <v>1.8749999999999999E-2</v>
      </c>
      <c r="BK433" s="24">
        <v>1.25E-3</v>
      </c>
      <c r="BL433" s="24">
        <v>0</v>
      </c>
      <c r="BM433" s="24">
        <v>0</v>
      </c>
      <c r="BN433" s="24">
        <v>0</v>
      </c>
      <c r="BO433" s="24">
        <v>0.1</v>
      </c>
      <c r="BP433" s="24">
        <v>0.1</v>
      </c>
      <c r="BQ433" s="24">
        <v>0</v>
      </c>
      <c r="BR433" s="24">
        <v>0</v>
      </c>
      <c r="BS433" s="24">
        <v>0</v>
      </c>
      <c r="BT433" s="24">
        <v>0.04</v>
      </c>
      <c r="BU433" s="29">
        <v>0.1</v>
      </c>
      <c r="BV433" s="23">
        <f>BT433/(BT433+BU433)</f>
        <v>0.2857142857142857</v>
      </c>
      <c r="BW433" s="23">
        <f>SQRT((BT433*BU433)/((BT433+BU433)^2*(BT433+BU433+1)))</f>
        <v>0.42310634125649449</v>
      </c>
      <c r="BX433" s="24">
        <v>0.25</v>
      </c>
      <c r="BY433" s="24">
        <v>0.25</v>
      </c>
      <c r="BZ433" s="24">
        <v>0.25</v>
      </c>
      <c r="CA433" s="24">
        <v>0.25</v>
      </c>
      <c r="CB433" s="28" t="s">
        <v>59</v>
      </c>
      <c r="CC433" s="24">
        <v>600</v>
      </c>
    </row>
    <row r="434" spans="1:81" s="24" customFormat="1" x14ac:dyDescent="0.2">
      <c r="A434" s="30">
        <f t="shared" si="6"/>
        <v>433</v>
      </c>
      <c r="B434" s="24">
        <v>250</v>
      </c>
      <c r="C434" s="24">
        <v>250</v>
      </c>
      <c r="D434" s="24">
        <v>5</v>
      </c>
      <c r="E434" s="24">
        <v>5</v>
      </c>
      <c r="F434" s="19" t="s">
        <v>80</v>
      </c>
      <c r="G434" s="19">
        <f>IF(F434="rectangle",B434*C434,IF(F434="hook",B434*C434-(D434*E434),IF(F434="eight",B434*C434-2*(D434*E434),IF(F434="tee",B434*C434-2*(D434*E434),IF(F434="cross",B434*C434-4*(D434*E434),"ERROR")))))</f>
        <v>62500</v>
      </c>
      <c r="H434" s="19" t="s">
        <v>86</v>
      </c>
      <c r="I434" s="19">
        <f>B434/C434</f>
        <v>1</v>
      </c>
      <c r="J434" s="22">
        <v>1</v>
      </c>
      <c r="K434" s="24">
        <v>125</v>
      </c>
      <c r="L434" s="24">
        <v>4</v>
      </c>
      <c r="M434" s="25">
        <v>5</v>
      </c>
      <c r="N434" s="22">
        <f>M434/4</f>
        <v>1.25</v>
      </c>
      <c r="O434" s="19">
        <f>M434/N434</f>
        <v>4</v>
      </c>
      <c r="P434" s="26">
        <v>5</v>
      </c>
      <c r="Q434" s="30">
        <f>P434</f>
        <v>5</v>
      </c>
      <c r="R434" s="20">
        <f>AA434/V434</f>
        <v>100</v>
      </c>
      <c r="S434" s="27">
        <v>5</v>
      </c>
      <c r="T434" s="30">
        <f>S434</f>
        <v>5</v>
      </c>
      <c r="U434" s="20">
        <f>AB434/W434</f>
        <v>100</v>
      </c>
      <c r="V434" s="19">
        <f>ROUND((Q434/100)*G434,0)</f>
        <v>3125</v>
      </c>
      <c r="W434" s="19">
        <f>ROUND(((T434/100)*G434)/J434,0)</f>
        <v>3125</v>
      </c>
      <c r="X434" s="19">
        <v>0</v>
      </c>
      <c r="Y434" s="19">
        <v>0</v>
      </c>
      <c r="Z434" s="19">
        <v>0</v>
      </c>
      <c r="AA434" s="20">
        <f>G434*P434</f>
        <v>312500</v>
      </c>
      <c r="AB434" s="20">
        <f>(G434*S434)/J434</f>
        <v>312500</v>
      </c>
      <c r="AC434" s="20">
        <v>0</v>
      </c>
      <c r="AD434" s="20">
        <v>0</v>
      </c>
      <c r="AE434" s="20">
        <v>0</v>
      </c>
      <c r="AF434" s="24">
        <v>100</v>
      </c>
      <c r="AG434" s="24">
        <v>0</v>
      </c>
      <c r="AH434" s="24">
        <v>1</v>
      </c>
      <c r="AI434" s="24">
        <v>100</v>
      </c>
      <c r="AJ434" s="24">
        <v>0</v>
      </c>
      <c r="AK434" s="24">
        <v>1</v>
      </c>
      <c r="AL434" s="24">
        <v>0.5</v>
      </c>
      <c r="AM434" s="24">
        <v>0.5</v>
      </c>
      <c r="AN434" s="24">
        <v>0</v>
      </c>
      <c r="AO434" s="24">
        <v>0</v>
      </c>
      <c r="AP434" s="24">
        <v>0</v>
      </c>
      <c r="AQ434" s="24">
        <v>0.01</v>
      </c>
      <c r="AR434" s="24">
        <v>0.01</v>
      </c>
      <c r="AS434" s="24">
        <v>0</v>
      </c>
      <c r="AT434" s="24">
        <v>0</v>
      </c>
      <c r="AU434" s="24">
        <v>0</v>
      </c>
      <c r="AV434" s="24">
        <v>0</v>
      </c>
      <c r="AW434" s="24">
        <v>0.2</v>
      </c>
      <c r="AX434" s="24">
        <v>0</v>
      </c>
      <c r="AY434" s="24">
        <v>0</v>
      </c>
      <c r="AZ434" s="24">
        <v>0</v>
      </c>
      <c r="BA434" s="24">
        <v>0.04</v>
      </c>
      <c r="BB434" s="24">
        <v>0</v>
      </c>
      <c r="BC434" s="22">
        <v>0.05</v>
      </c>
      <c r="BD434" s="22">
        <v>0.05</v>
      </c>
      <c r="BE434" s="24">
        <v>7.4999999999999997E-2</v>
      </c>
      <c r="BF434" s="24">
        <v>5.0000000000000001E-3</v>
      </c>
      <c r="BG434" s="24">
        <v>0</v>
      </c>
      <c r="BH434" s="24">
        <v>0</v>
      </c>
      <c r="BI434" s="24">
        <v>0</v>
      </c>
      <c r="BJ434" s="24">
        <v>1.8749999999999999E-2</v>
      </c>
      <c r="BK434" s="24">
        <v>1.25E-3</v>
      </c>
      <c r="BL434" s="24">
        <v>0</v>
      </c>
      <c r="BM434" s="24">
        <v>0</v>
      </c>
      <c r="BN434" s="24">
        <v>0</v>
      </c>
      <c r="BO434" s="24">
        <v>0.1</v>
      </c>
      <c r="BP434" s="24">
        <v>0.1</v>
      </c>
      <c r="BQ434" s="24">
        <v>0</v>
      </c>
      <c r="BR434" s="24">
        <v>0</v>
      </c>
      <c r="BS434" s="24">
        <v>0</v>
      </c>
      <c r="BT434" s="24">
        <v>0.04</v>
      </c>
      <c r="BU434" s="29">
        <v>4</v>
      </c>
      <c r="BV434" s="23">
        <f>BT434/(BT434+BU434)</f>
        <v>9.9009900990099011E-3</v>
      </c>
      <c r="BW434" s="23">
        <f>SQRT((BT434*BU434)/((BT434+BU434)^2*(BT434+BU434+1)))</f>
        <v>4.410251516706673E-2</v>
      </c>
      <c r="BX434" s="24">
        <v>0.25</v>
      </c>
      <c r="BY434" s="24">
        <v>0.25</v>
      </c>
      <c r="BZ434" s="24">
        <v>0.25</v>
      </c>
      <c r="CA434" s="24">
        <v>0.25</v>
      </c>
      <c r="CB434" s="28" t="s">
        <v>59</v>
      </c>
      <c r="CC434" s="24">
        <v>600</v>
      </c>
    </row>
    <row r="435" spans="1:81" s="24" customFormat="1" x14ac:dyDescent="0.2">
      <c r="A435" s="30">
        <f t="shared" si="6"/>
        <v>434</v>
      </c>
      <c r="B435" s="24">
        <v>250</v>
      </c>
      <c r="C435" s="24">
        <v>250</v>
      </c>
      <c r="D435" s="24">
        <v>5</v>
      </c>
      <c r="E435" s="24">
        <v>5</v>
      </c>
      <c r="F435" s="19" t="s">
        <v>80</v>
      </c>
      <c r="G435" s="19">
        <f>IF(F435="rectangle",B435*C435,IF(F435="hook",B435*C435-(D435*E435),IF(F435="eight",B435*C435-2*(D435*E435),IF(F435="tee",B435*C435-2*(D435*E435),IF(F435="cross",B435*C435-4*(D435*E435),"ERROR")))))</f>
        <v>62500</v>
      </c>
      <c r="H435" s="19" t="s">
        <v>86</v>
      </c>
      <c r="I435" s="19">
        <f>B435/C435</f>
        <v>1</v>
      </c>
      <c r="J435" s="22">
        <v>1</v>
      </c>
      <c r="K435" s="24">
        <v>125</v>
      </c>
      <c r="L435" s="24">
        <v>4</v>
      </c>
      <c r="M435" s="25">
        <v>5</v>
      </c>
      <c r="N435" s="22">
        <f>M435/4</f>
        <v>1.25</v>
      </c>
      <c r="O435" s="19">
        <f>M435/N435</f>
        <v>4</v>
      </c>
      <c r="P435" s="26">
        <v>5</v>
      </c>
      <c r="Q435" s="30">
        <f>P435</f>
        <v>5</v>
      </c>
      <c r="R435" s="20">
        <f>AA435/V435</f>
        <v>100</v>
      </c>
      <c r="S435" s="27">
        <v>5</v>
      </c>
      <c r="T435" s="30">
        <f>S435</f>
        <v>5</v>
      </c>
      <c r="U435" s="20">
        <f>AB435/W435</f>
        <v>100</v>
      </c>
      <c r="V435" s="19">
        <f>ROUND((Q435/100)*G435,0)</f>
        <v>3125</v>
      </c>
      <c r="W435" s="19">
        <f>ROUND(((T435/100)*G435)/J435,0)</f>
        <v>3125</v>
      </c>
      <c r="X435" s="19">
        <v>0</v>
      </c>
      <c r="Y435" s="19">
        <v>0</v>
      </c>
      <c r="Z435" s="19">
        <v>0</v>
      </c>
      <c r="AA435" s="20">
        <f>G435*P435</f>
        <v>312500</v>
      </c>
      <c r="AB435" s="20">
        <f>(G435*S435)/J435</f>
        <v>312500</v>
      </c>
      <c r="AC435" s="20">
        <v>0</v>
      </c>
      <c r="AD435" s="20">
        <v>0</v>
      </c>
      <c r="AE435" s="20">
        <v>0</v>
      </c>
      <c r="AF435" s="24">
        <v>100</v>
      </c>
      <c r="AG435" s="24">
        <v>0</v>
      </c>
      <c r="AH435" s="24">
        <v>1</v>
      </c>
      <c r="AI435" s="24">
        <v>100</v>
      </c>
      <c r="AJ435" s="24">
        <v>0</v>
      </c>
      <c r="AK435" s="24">
        <v>1</v>
      </c>
      <c r="AL435" s="24">
        <v>0.5</v>
      </c>
      <c r="AM435" s="24">
        <v>0.5</v>
      </c>
      <c r="AN435" s="24">
        <v>0</v>
      </c>
      <c r="AO435" s="24">
        <v>0</v>
      </c>
      <c r="AP435" s="24">
        <v>0</v>
      </c>
      <c r="AQ435" s="24">
        <v>0.01</v>
      </c>
      <c r="AR435" s="24">
        <v>0.01</v>
      </c>
      <c r="AS435" s="24">
        <v>0</v>
      </c>
      <c r="AT435" s="24">
        <v>0</v>
      </c>
      <c r="AU435" s="24">
        <v>0</v>
      </c>
      <c r="AV435" s="24">
        <v>0</v>
      </c>
      <c r="AW435" s="24">
        <v>0.2</v>
      </c>
      <c r="AX435" s="24">
        <v>0</v>
      </c>
      <c r="AY435" s="24">
        <v>0</v>
      </c>
      <c r="AZ435" s="24">
        <v>0</v>
      </c>
      <c r="BA435" s="24">
        <v>0.04</v>
      </c>
      <c r="BB435" s="24">
        <v>0</v>
      </c>
      <c r="BC435" s="22">
        <v>0.05</v>
      </c>
      <c r="BD435" s="22">
        <v>0.05</v>
      </c>
      <c r="BE435" s="24">
        <v>7.4999999999999997E-2</v>
      </c>
      <c r="BF435" s="24">
        <v>5.0000000000000001E-3</v>
      </c>
      <c r="BG435" s="24">
        <v>0</v>
      </c>
      <c r="BH435" s="24">
        <v>0</v>
      </c>
      <c r="BI435" s="24">
        <v>0</v>
      </c>
      <c r="BJ435" s="24">
        <v>1.8749999999999999E-2</v>
      </c>
      <c r="BK435" s="24">
        <v>1.25E-3</v>
      </c>
      <c r="BL435" s="24">
        <v>0</v>
      </c>
      <c r="BM435" s="24">
        <v>0</v>
      </c>
      <c r="BN435" s="24">
        <v>0</v>
      </c>
      <c r="BO435" s="24">
        <v>0.1</v>
      </c>
      <c r="BP435" s="24">
        <v>0.1</v>
      </c>
      <c r="BQ435" s="24">
        <v>0</v>
      </c>
      <c r="BR435" s="24">
        <v>0</v>
      </c>
      <c r="BS435" s="24">
        <v>0</v>
      </c>
      <c r="BT435" s="24">
        <v>0.04</v>
      </c>
      <c r="BU435" s="29">
        <v>0.2</v>
      </c>
      <c r="BV435" s="23">
        <f>BT435/(BT435+BU435)</f>
        <v>0.16666666666666666</v>
      </c>
      <c r="BW435" s="23">
        <f>SQRT((BT435*BU435)/((BT435+BU435)^2*(BT435+BU435+1)))</f>
        <v>0.33467472037604118</v>
      </c>
      <c r="BX435" s="24">
        <v>0.25</v>
      </c>
      <c r="BY435" s="24">
        <v>0.25</v>
      </c>
      <c r="BZ435" s="24">
        <v>0.25</v>
      </c>
      <c r="CA435" s="24">
        <v>0.25</v>
      </c>
      <c r="CB435" s="28" t="s">
        <v>59</v>
      </c>
      <c r="CC435" s="24">
        <v>600</v>
      </c>
    </row>
    <row r="436" spans="1:81" s="24" customFormat="1" x14ac:dyDescent="0.2">
      <c r="A436" s="30">
        <f t="shared" si="6"/>
        <v>435</v>
      </c>
      <c r="B436" s="24">
        <v>250</v>
      </c>
      <c r="C436" s="24">
        <v>250</v>
      </c>
      <c r="D436" s="24">
        <v>5</v>
      </c>
      <c r="E436" s="24">
        <v>5</v>
      </c>
      <c r="F436" s="19" t="s">
        <v>80</v>
      </c>
      <c r="G436" s="19">
        <f>IF(F436="rectangle",B436*C436,IF(F436="hook",B436*C436-(D436*E436),IF(F436="eight",B436*C436-2*(D436*E436),IF(F436="tee",B436*C436-2*(D436*E436),IF(F436="cross",B436*C436-4*(D436*E436),"ERROR")))))</f>
        <v>62500</v>
      </c>
      <c r="H436" s="19" t="s">
        <v>86</v>
      </c>
      <c r="I436" s="19">
        <f>B436/C436</f>
        <v>1</v>
      </c>
      <c r="J436" s="22">
        <v>1</v>
      </c>
      <c r="K436" s="24">
        <v>125</v>
      </c>
      <c r="L436" s="24">
        <v>4</v>
      </c>
      <c r="M436" s="25">
        <v>5</v>
      </c>
      <c r="N436" s="22">
        <f>M436/4</f>
        <v>1.25</v>
      </c>
      <c r="O436" s="19">
        <f>M436/N436</f>
        <v>4</v>
      </c>
      <c r="P436" s="26">
        <v>5</v>
      </c>
      <c r="Q436" s="30">
        <f>P436</f>
        <v>5</v>
      </c>
      <c r="R436" s="20">
        <f>AA436/V436</f>
        <v>100</v>
      </c>
      <c r="S436" s="27">
        <v>5</v>
      </c>
      <c r="T436" s="30">
        <f>S436</f>
        <v>5</v>
      </c>
      <c r="U436" s="20">
        <f>AB436/W436</f>
        <v>100</v>
      </c>
      <c r="V436" s="19">
        <f>ROUND((Q436/100)*G436,0)</f>
        <v>3125</v>
      </c>
      <c r="W436" s="19">
        <f>ROUND(((T436/100)*G436)/J436,0)</f>
        <v>3125</v>
      </c>
      <c r="X436" s="19">
        <v>0</v>
      </c>
      <c r="Y436" s="19">
        <v>0</v>
      </c>
      <c r="Z436" s="19">
        <v>0</v>
      </c>
      <c r="AA436" s="20">
        <f>G436*P436</f>
        <v>312500</v>
      </c>
      <c r="AB436" s="20">
        <f>(G436*S436)/J436</f>
        <v>312500</v>
      </c>
      <c r="AC436" s="20">
        <v>0</v>
      </c>
      <c r="AD436" s="20">
        <v>0</v>
      </c>
      <c r="AE436" s="20">
        <v>0</v>
      </c>
      <c r="AF436" s="24">
        <v>100</v>
      </c>
      <c r="AG436" s="24">
        <v>0</v>
      </c>
      <c r="AH436" s="24">
        <v>1</v>
      </c>
      <c r="AI436" s="24">
        <v>100</v>
      </c>
      <c r="AJ436" s="24">
        <v>0</v>
      </c>
      <c r="AK436" s="24">
        <v>1</v>
      </c>
      <c r="AL436" s="24">
        <v>0.5</v>
      </c>
      <c r="AM436" s="24">
        <v>0.5</v>
      </c>
      <c r="AN436" s="24">
        <v>0</v>
      </c>
      <c r="AO436" s="24">
        <v>0</v>
      </c>
      <c r="AP436" s="24">
        <v>0</v>
      </c>
      <c r="AQ436" s="24">
        <v>0.01</v>
      </c>
      <c r="AR436" s="24">
        <v>0.01</v>
      </c>
      <c r="AS436" s="24">
        <v>0</v>
      </c>
      <c r="AT436" s="24">
        <v>0</v>
      </c>
      <c r="AU436" s="24">
        <v>0</v>
      </c>
      <c r="AV436" s="24">
        <v>0</v>
      </c>
      <c r="AW436" s="24">
        <v>0.2</v>
      </c>
      <c r="AX436" s="24">
        <v>0</v>
      </c>
      <c r="AY436" s="24">
        <v>0</v>
      </c>
      <c r="AZ436" s="24">
        <v>0</v>
      </c>
      <c r="BA436" s="24">
        <v>0.04</v>
      </c>
      <c r="BB436" s="24">
        <v>0</v>
      </c>
      <c r="BC436" s="22">
        <v>0.05</v>
      </c>
      <c r="BD436" s="22">
        <v>0.05</v>
      </c>
      <c r="BE436" s="24">
        <v>7.4999999999999997E-2</v>
      </c>
      <c r="BF436" s="24">
        <v>5.0000000000000001E-3</v>
      </c>
      <c r="BG436" s="24">
        <v>0</v>
      </c>
      <c r="BH436" s="24">
        <v>0</v>
      </c>
      <c r="BI436" s="24">
        <v>0</v>
      </c>
      <c r="BJ436" s="24">
        <v>1.8749999999999999E-2</v>
      </c>
      <c r="BK436" s="24">
        <v>1.25E-3</v>
      </c>
      <c r="BL436" s="24">
        <v>0</v>
      </c>
      <c r="BM436" s="24">
        <v>0</v>
      </c>
      <c r="BN436" s="24">
        <v>0</v>
      </c>
      <c r="BO436" s="24">
        <v>0.1</v>
      </c>
      <c r="BP436" s="24">
        <v>0.1</v>
      </c>
      <c r="BQ436" s="24">
        <v>0</v>
      </c>
      <c r="BR436" s="24">
        <v>0</v>
      </c>
      <c r="BS436" s="24">
        <v>0</v>
      </c>
      <c r="BT436" s="24">
        <v>0.04</v>
      </c>
      <c r="BU436" s="29">
        <v>0.1</v>
      </c>
      <c r="BV436" s="23">
        <f>BT436/(BT436+BU436)</f>
        <v>0.2857142857142857</v>
      </c>
      <c r="BW436" s="23">
        <f>SQRT((BT436*BU436)/((BT436+BU436)^2*(BT436+BU436+1)))</f>
        <v>0.42310634125649449</v>
      </c>
      <c r="BX436" s="24">
        <v>0.25</v>
      </c>
      <c r="BY436" s="24">
        <v>0.25</v>
      </c>
      <c r="BZ436" s="24">
        <v>0.25</v>
      </c>
      <c r="CA436" s="24">
        <v>0.25</v>
      </c>
      <c r="CB436" s="28" t="s">
        <v>59</v>
      </c>
      <c r="CC436" s="24">
        <v>600</v>
      </c>
    </row>
    <row r="437" spans="1:81" s="24" customFormat="1" x14ac:dyDescent="0.2">
      <c r="A437" s="30">
        <f t="shared" si="6"/>
        <v>436</v>
      </c>
      <c r="B437" s="24">
        <v>250</v>
      </c>
      <c r="C437" s="24">
        <v>250</v>
      </c>
      <c r="D437" s="24">
        <v>5</v>
      </c>
      <c r="E437" s="24">
        <v>5</v>
      </c>
      <c r="F437" s="19" t="s">
        <v>80</v>
      </c>
      <c r="G437" s="19">
        <f>IF(F437="rectangle",B437*C437,IF(F437="hook",B437*C437-(D437*E437),IF(F437="eight",B437*C437-2*(D437*E437),IF(F437="tee",B437*C437-2*(D437*E437),IF(F437="cross",B437*C437-4*(D437*E437),"ERROR")))))</f>
        <v>62500</v>
      </c>
      <c r="H437" s="19" t="s">
        <v>86</v>
      </c>
      <c r="I437" s="19">
        <f>B437/C437</f>
        <v>1</v>
      </c>
      <c r="J437" s="22">
        <v>1</v>
      </c>
      <c r="K437" s="24">
        <v>125</v>
      </c>
      <c r="L437" s="24">
        <v>4</v>
      </c>
      <c r="M437" s="25">
        <v>5</v>
      </c>
      <c r="N437" s="22">
        <f>M437/4</f>
        <v>1.25</v>
      </c>
      <c r="O437" s="19">
        <f>M437/N437</f>
        <v>4</v>
      </c>
      <c r="P437" s="26">
        <v>5</v>
      </c>
      <c r="Q437" s="30">
        <f>P437</f>
        <v>5</v>
      </c>
      <c r="R437" s="20">
        <f>AA437/V437</f>
        <v>100</v>
      </c>
      <c r="S437" s="27">
        <v>15</v>
      </c>
      <c r="T437" s="30">
        <f>S437</f>
        <v>15</v>
      </c>
      <c r="U437" s="20">
        <f>AB437/W437</f>
        <v>100</v>
      </c>
      <c r="V437" s="19">
        <f>ROUND((Q437/100)*G437,0)</f>
        <v>3125</v>
      </c>
      <c r="W437" s="19">
        <f>ROUND(((T437/100)*G437)/J437,0)</f>
        <v>9375</v>
      </c>
      <c r="X437" s="19">
        <v>0</v>
      </c>
      <c r="Y437" s="19">
        <v>0</v>
      </c>
      <c r="Z437" s="19">
        <v>0</v>
      </c>
      <c r="AA437" s="20">
        <f>G437*P437</f>
        <v>312500</v>
      </c>
      <c r="AB437" s="20">
        <f>(G437*S437)/J437</f>
        <v>937500</v>
      </c>
      <c r="AC437" s="20">
        <v>0</v>
      </c>
      <c r="AD437" s="20">
        <v>0</v>
      </c>
      <c r="AE437" s="20">
        <v>0</v>
      </c>
      <c r="AF437" s="24">
        <v>100</v>
      </c>
      <c r="AG437" s="24">
        <v>0</v>
      </c>
      <c r="AH437" s="24">
        <v>1</v>
      </c>
      <c r="AI437" s="24">
        <v>100</v>
      </c>
      <c r="AJ437" s="24">
        <v>0</v>
      </c>
      <c r="AK437" s="24">
        <v>1</v>
      </c>
      <c r="AL437" s="24">
        <v>0.5</v>
      </c>
      <c r="AM437" s="24">
        <v>0.5</v>
      </c>
      <c r="AN437" s="24">
        <v>0</v>
      </c>
      <c r="AO437" s="24">
        <v>0</v>
      </c>
      <c r="AP437" s="24">
        <v>0</v>
      </c>
      <c r="AQ437" s="24">
        <v>0.01</v>
      </c>
      <c r="AR437" s="24">
        <v>0.01</v>
      </c>
      <c r="AS437" s="24">
        <v>0</v>
      </c>
      <c r="AT437" s="24">
        <v>0</v>
      </c>
      <c r="AU437" s="24">
        <v>0</v>
      </c>
      <c r="AV437" s="24">
        <v>0</v>
      </c>
      <c r="AW437" s="24">
        <v>0.2</v>
      </c>
      <c r="AX437" s="24">
        <v>0</v>
      </c>
      <c r="AY437" s="24">
        <v>0</v>
      </c>
      <c r="AZ437" s="24">
        <v>0</v>
      </c>
      <c r="BA437" s="24">
        <v>0.04</v>
      </c>
      <c r="BB437" s="24">
        <v>0</v>
      </c>
      <c r="BC437" s="22">
        <v>0.05</v>
      </c>
      <c r="BD437" s="22">
        <v>0.05</v>
      </c>
      <c r="BE437" s="24">
        <v>7.4999999999999997E-2</v>
      </c>
      <c r="BF437" s="24">
        <v>5.0000000000000001E-3</v>
      </c>
      <c r="BG437" s="24">
        <v>0</v>
      </c>
      <c r="BH437" s="24">
        <v>0</v>
      </c>
      <c r="BI437" s="24">
        <v>0</v>
      </c>
      <c r="BJ437" s="24">
        <v>1.8749999999999999E-2</v>
      </c>
      <c r="BK437" s="24">
        <v>1.25E-3</v>
      </c>
      <c r="BL437" s="24">
        <v>0</v>
      </c>
      <c r="BM437" s="24">
        <v>0</v>
      </c>
      <c r="BN437" s="24">
        <v>0</v>
      </c>
      <c r="BO437" s="24">
        <v>0.1</v>
      </c>
      <c r="BP437" s="24">
        <v>0.1</v>
      </c>
      <c r="BQ437" s="24">
        <v>0</v>
      </c>
      <c r="BR437" s="24">
        <v>0</v>
      </c>
      <c r="BS437" s="24">
        <v>0</v>
      </c>
      <c r="BT437" s="24">
        <v>0.04</v>
      </c>
      <c r="BU437" s="29">
        <v>4</v>
      </c>
      <c r="BV437" s="23">
        <f>BT437/(BT437+BU437)</f>
        <v>9.9009900990099011E-3</v>
      </c>
      <c r="BW437" s="23">
        <f>SQRT((BT437*BU437)/((BT437+BU437)^2*(BT437+BU437+1)))</f>
        <v>4.410251516706673E-2</v>
      </c>
      <c r="BX437" s="24">
        <v>0.25</v>
      </c>
      <c r="BY437" s="24">
        <v>0.25</v>
      </c>
      <c r="BZ437" s="24">
        <v>0.25</v>
      </c>
      <c r="CA437" s="24">
        <v>0.25</v>
      </c>
      <c r="CB437" s="28" t="s">
        <v>59</v>
      </c>
      <c r="CC437" s="24">
        <v>600</v>
      </c>
    </row>
    <row r="438" spans="1:81" s="24" customFormat="1" x14ac:dyDescent="0.2">
      <c r="A438" s="30">
        <f t="shared" si="6"/>
        <v>437</v>
      </c>
      <c r="B438" s="24">
        <v>250</v>
      </c>
      <c r="C438" s="24">
        <v>250</v>
      </c>
      <c r="D438" s="24">
        <v>5</v>
      </c>
      <c r="E438" s="24">
        <v>5</v>
      </c>
      <c r="F438" s="19" t="s">
        <v>80</v>
      </c>
      <c r="G438" s="19">
        <f>IF(F438="rectangle",B438*C438,IF(F438="hook",B438*C438-(D438*E438),IF(F438="eight",B438*C438-2*(D438*E438),IF(F438="tee",B438*C438-2*(D438*E438),IF(F438="cross",B438*C438-4*(D438*E438),"ERROR")))))</f>
        <v>62500</v>
      </c>
      <c r="H438" s="19" t="s">
        <v>86</v>
      </c>
      <c r="I438" s="19">
        <f>B438/C438</f>
        <v>1</v>
      </c>
      <c r="J438" s="22">
        <v>1</v>
      </c>
      <c r="K438" s="24">
        <v>125</v>
      </c>
      <c r="L438" s="24">
        <v>4</v>
      </c>
      <c r="M438" s="25">
        <v>5</v>
      </c>
      <c r="N438" s="22">
        <f>M438/4</f>
        <v>1.25</v>
      </c>
      <c r="O438" s="19">
        <f>M438/N438</f>
        <v>4</v>
      </c>
      <c r="P438" s="26">
        <v>5</v>
      </c>
      <c r="Q438" s="30">
        <f>P438</f>
        <v>5</v>
      </c>
      <c r="R438" s="20">
        <f>AA438/V438</f>
        <v>100</v>
      </c>
      <c r="S438" s="27">
        <v>15</v>
      </c>
      <c r="T438" s="30">
        <f>S438</f>
        <v>15</v>
      </c>
      <c r="U438" s="20">
        <f>AB438/W438</f>
        <v>100</v>
      </c>
      <c r="V438" s="19">
        <f>ROUND((Q438/100)*G438,0)</f>
        <v>3125</v>
      </c>
      <c r="W438" s="19">
        <f>ROUND(((T438/100)*G438)/J438,0)</f>
        <v>9375</v>
      </c>
      <c r="X438" s="19">
        <v>0</v>
      </c>
      <c r="Y438" s="19">
        <v>0</v>
      </c>
      <c r="Z438" s="19">
        <v>0</v>
      </c>
      <c r="AA438" s="20">
        <f>G438*P438</f>
        <v>312500</v>
      </c>
      <c r="AB438" s="20">
        <f>(G438*S438)/J438</f>
        <v>937500</v>
      </c>
      <c r="AC438" s="20">
        <v>0</v>
      </c>
      <c r="AD438" s="20">
        <v>0</v>
      </c>
      <c r="AE438" s="20">
        <v>0</v>
      </c>
      <c r="AF438" s="24">
        <v>100</v>
      </c>
      <c r="AG438" s="24">
        <v>0</v>
      </c>
      <c r="AH438" s="24">
        <v>1</v>
      </c>
      <c r="AI438" s="24">
        <v>100</v>
      </c>
      <c r="AJ438" s="24">
        <v>0</v>
      </c>
      <c r="AK438" s="24">
        <v>1</v>
      </c>
      <c r="AL438" s="24">
        <v>0.5</v>
      </c>
      <c r="AM438" s="24">
        <v>0.5</v>
      </c>
      <c r="AN438" s="24">
        <v>0</v>
      </c>
      <c r="AO438" s="24">
        <v>0</v>
      </c>
      <c r="AP438" s="24">
        <v>0</v>
      </c>
      <c r="AQ438" s="24">
        <v>0.01</v>
      </c>
      <c r="AR438" s="24">
        <v>0.01</v>
      </c>
      <c r="AS438" s="24">
        <v>0</v>
      </c>
      <c r="AT438" s="24">
        <v>0</v>
      </c>
      <c r="AU438" s="24">
        <v>0</v>
      </c>
      <c r="AV438" s="24">
        <v>0</v>
      </c>
      <c r="AW438" s="24">
        <v>0.2</v>
      </c>
      <c r="AX438" s="24">
        <v>0</v>
      </c>
      <c r="AY438" s="24">
        <v>0</v>
      </c>
      <c r="AZ438" s="24">
        <v>0</v>
      </c>
      <c r="BA438" s="24">
        <v>0.04</v>
      </c>
      <c r="BB438" s="24">
        <v>0</v>
      </c>
      <c r="BC438" s="22">
        <v>0.05</v>
      </c>
      <c r="BD438" s="22">
        <v>0.05</v>
      </c>
      <c r="BE438" s="24">
        <v>7.4999999999999997E-2</v>
      </c>
      <c r="BF438" s="24">
        <v>5.0000000000000001E-3</v>
      </c>
      <c r="BG438" s="24">
        <v>0</v>
      </c>
      <c r="BH438" s="24">
        <v>0</v>
      </c>
      <c r="BI438" s="24">
        <v>0</v>
      </c>
      <c r="BJ438" s="24">
        <v>1.8749999999999999E-2</v>
      </c>
      <c r="BK438" s="24">
        <v>1.25E-3</v>
      </c>
      <c r="BL438" s="24">
        <v>0</v>
      </c>
      <c r="BM438" s="24">
        <v>0</v>
      </c>
      <c r="BN438" s="24">
        <v>0</v>
      </c>
      <c r="BO438" s="24">
        <v>0.1</v>
      </c>
      <c r="BP438" s="24">
        <v>0.1</v>
      </c>
      <c r="BQ438" s="24">
        <v>0</v>
      </c>
      <c r="BR438" s="24">
        <v>0</v>
      </c>
      <c r="BS438" s="24">
        <v>0</v>
      </c>
      <c r="BT438" s="24">
        <v>0.04</v>
      </c>
      <c r="BU438" s="29">
        <v>0.2</v>
      </c>
      <c r="BV438" s="23">
        <f>BT438/(BT438+BU438)</f>
        <v>0.16666666666666666</v>
      </c>
      <c r="BW438" s="23">
        <f>SQRT((BT438*BU438)/((BT438+BU438)^2*(BT438+BU438+1)))</f>
        <v>0.33467472037604118</v>
      </c>
      <c r="BX438" s="24">
        <v>0.25</v>
      </c>
      <c r="BY438" s="24">
        <v>0.25</v>
      </c>
      <c r="BZ438" s="24">
        <v>0.25</v>
      </c>
      <c r="CA438" s="24">
        <v>0.25</v>
      </c>
      <c r="CB438" s="28" t="s">
        <v>59</v>
      </c>
      <c r="CC438" s="24">
        <v>600</v>
      </c>
    </row>
    <row r="439" spans="1:81" s="24" customFormat="1" x14ac:dyDescent="0.2">
      <c r="A439" s="30">
        <f t="shared" si="6"/>
        <v>438</v>
      </c>
      <c r="B439" s="24">
        <v>250</v>
      </c>
      <c r="C439" s="24">
        <v>250</v>
      </c>
      <c r="D439" s="24">
        <v>5</v>
      </c>
      <c r="E439" s="24">
        <v>5</v>
      </c>
      <c r="F439" s="19" t="s">
        <v>80</v>
      </c>
      <c r="G439" s="19">
        <f>IF(F439="rectangle",B439*C439,IF(F439="hook",B439*C439-(D439*E439),IF(F439="eight",B439*C439-2*(D439*E439),IF(F439="tee",B439*C439-2*(D439*E439),IF(F439="cross",B439*C439-4*(D439*E439),"ERROR")))))</f>
        <v>62500</v>
      </c>
      <c r="H439" s="19" t="s">
        <v>86</v>
      </c>
      <c r="I439" s="19">
        <f>B439/C439</f>
        <v>1</v>
      </c>
      <c r="J439" s="22">
        <v>1</v>
      </c>
      <c r="K439" s="24">
        <v>125</v>
      </c>
      <c r="L439" s="24">
        <v>4</v>
      </c>
      <c r="M439" s="25">
        <v>5</v>
      </c>
      <c r="N439" s="22">
        <f>M439/4</f>
        <v>1.25</v>
      </c>
      <c r="O439" s="19">
        <f>M439/N439</f>
        <v>4</v>
      </c>
      <c r="P439" s="26">
        <v>5</v>
      </c>
      <c r="Q439" s="30">
        <f>P439</f>
        <v>5</v>
      </c>
      <c r="R439" s="20">
        <f>AA439/V439</f>
        <v>100</v>
      </c>
      <c r="S439" s="27">
        <v>15</v>
      </c>
      <c r="T439" s="30">
        <f>S439</f>
        <v>15</v>
      </c>
      <c r="U439" s="20">
        <f>AB439/W439</f>
        <v>100</v>
      </c>
      <c r="V439" s="19">
        <f>ROUND((Q439/100)*G439,0)</f>
        <v>3125</v>
      </c>
      <c r="W439" s="19">
        <f>ROUND(((T439/100)*G439)/J439,0)</f>
        <v>9375</v>
      </c>
      <c r="X439" s="19">
        <v>0</v>
      </c>
      <c r="Y439" s="19">
        <v>0</v>
      </c>
      <c r="Z439" s="19">
        <v>0</v>
      </c>
      <c r="AA439" s="20">
        <f>G439*P439</f>
        <v>312500</v>
      </c>
      <c r="AB439" s="20">
        <f>(G439*S439)/J439</f>
        <v>937500</v>
      </c>
      <c r="AC439" s="20">
        <v>0</v>
      </c>
      <c r="AD439" s="20">
        <v>0</v>
      </c>
      <c r="AE439" s="20">
        <v>0</v>
      </c>
      <c r="AF439" s="24">
        <v>100</v>
      </c>
      <c r="AG439" s="24">
        <v>0</v>
      </c>
      <c r="AH439" s="24">
        <v>1</v>
      </c>
      <c r="AI439" s="24">
        <v>100</v>
      </c>
      <c r="AJ439" s="24">
        <v>0</v>
      </c>
      <c r="AK439" s="24">
        <v>1</v>
      </c>
      <c r="AL439" s="24">
        <v>0.5</v>
      </c>
      <c r="AM439" s="24">
        <v>0.5</v>
      </c>
      <c r="AN439" s="24">
        <v>0</v>
      </c>
      <c r="AO439" s="24">
        <v>0</v>
      </c>
      <c r="AP439" s="24">
        <v>0</v>
      </c>
      <c r="AQ439" s="24">
        <v>0.01</v>
      </c>
      <c r="AR439" s="24">
        <v>0.01</v>
      </c>
      <c r="AS439" s="24">
        <v>0</v>
      </c>
      <c r="AT439" s="24">
        <v>0</v>
      </c>
      <c r="AU439" s="24">
        <v>0</v>
      </c>
      <c r="AV439" s="24">
        <v>0</v>
      </c>
      <c r="AW439" s="24">
        <v>0.2</v>
      </c>
      <c r="AX439" s="24">
        <v>0</v>
      </c>
      <c r="AY439" s="24">
        <v>0</v>
      </c>
      <c r="AZ439" s="24">
        <v>0</v>
      </c>
      <c r="BA439" s="24">
        <v>0.04</v>
      </c>
      <c r="BB439" s="24">
        <v>0</v>
      </c>
      <c r="BC439" s="22">
        <v>0.05</v>
      </c>
      <c r="BD439" s="22">
        <v>0.05</v>
      </c>
      <c r="BE439" s="24">
        <v>7.4999999999999997E-2</v>
      </c>
      <c r="BF439" s="24">
        <v>5.0000000000000001E-3</v>
      </c>
      <c r="BG439" s="24">
        <v>0</v>
      </c>
      <c r="BH439" s="24">
        <v>0</v>
      </c>
      <c r="BI439" s="24">
        <v>0</v>
      </c>
      <c r="BJ439" s="24">
        <v>1.8749999999999999E-2</v>
      </c>
      <c r="BK439" s="24">
        <v>1.25E-3</v>
      </c>
      <c r="BL439" s="24">
        <v>0</v>
      </c>
      <c r="BM439" s="24">
        <v>0</v>
      </c>
      <c r="BN439" s="24">
        <v>0</v>
      </c>
      <c r="BO439" s="24">
        <v>0.1</v>
      </c>
      <c r="BP439" s="24">
        <v>0.1</v>
      </c>
      <c r="BQ439" s="24">
        <v>0</v>
      </c>
      <c r="BR439" s="24">
        <v>0</v>
      </c>
      <c r="BS439" s="24">
        <v>0</v>
      </c>
      <c r="BT439" s="24">
        <v>0.04</v>
      </c>
      <c r="BU439" s="29">
        <v>0.1</v>
      </c>
      <c r="BV439" s="23">
        <f>BT439/(BT439+BU439)</f>
        <v>0.2857142857142857</v>
      </c>
      <c r="BW439" s="23">
        <f>SQRT((BT439*BU439)/((BT439+BU439)^2*(BT439+BU439+1)))</f>
        <v>0.42310634125649449</v>
      </c>
      <c r="BX439" s="24">
        <v>0.25</v>
      </c>
      <c r="BY439" s="24">
        <v>0.25</v>
      </c>
      <c r="BZ439" s="24">
        <v>0.25</v>
      </c>
      <c r="CA439" s="24">
        <v>0.25</v>
      </c>
      <c r="CB439" s="28" t="s">
        <v>59</v>
      </c>
      <c r="CC439" s="24">
        <v>600</v>
      </c>
    </row>
    <row r="440" spans="1:81" s="24" customFormat="1" x14ac:dyDescent="0.2">
      <c r="A440" s="30">
        <f t="shared" si="6"/>
        <v>439</v>
      </c>
      <c r="B440" s="24">
        <v>250</v>
      </c>
      <c r="C440" s="24">
        <v>250</v>
      </c>
      <c r="D440" s="24">
        <v>5</v>
      </c>
      <c r="E440" s="24">
        <v>5</v>
      </c>
      <c r="F440" s="19" t="s">
        <v>80</v>
      </c>
      <c r="G440" s="19">
        <f>IF(F440="rectangle",B440*C440,IF(F440="hook",B440*C440-(D440*E440),IF(F440="eight",B440*C440-2*(D440*E440),IF(F440="tee",B440*C440-2*(D440*E440),IF(F440="cross",B440*C440-4*(D440*E440),"ERROR")))))</f>
        <v>62500</v>
      </c>
      <c r="H440" s="19" t="s">
        <v>86</v>
      </c>
      <c r="I440" s="19">
        <f>B440/C440</f>
        <v>1</v>
      </c>
      <c r="J440" s="22">
        <v>1</v>
      </c>
      <c r="K440" s="24">
        <v>125</v>
      </c>
      <c r="L440" s="24">
        <v>4</v>
      </c>
      <c r="M440" s="25">
        <v>5</v>
      </c>
      <c r="N440" s="22">
        <f>M440/4</f>
        <v>1.25</v>
      </c>
      <c r="O440" s="19">
        <f>M440/N440</f>
        <v>4</v>
      </c>
      <c r="P440" s="26">
        <v>5</v>
      </c>
      <c r="Q440" s="30">
        <f>P440</f>
        <v>5</v>
      </c>
      <c r="R440" s="20">
        <f>AA440/V440</f>
        <v>100</v>
      </c>
      <c r="S440" s="27">
        <v>30</v>
      </c>
      <c r="T440" s="30">
        <f>S440</f>
        <v>30</v>
      </c>
      <c r="U440" s="20">
        <f>AB440/W440</f>
        <v>100</v>
      </c>
      <c r="V440" s="19">
        <f>ROUND((Q440/100)*G440,0)</f>
        <v>3125</v>
      </c>
      <c r="W440" s="19">
        <f>ROUND(((T440/100)*G440)/J440,0)</f>
        <v>18750</v>
      </c>
      <c r="X440" s="19">
        <v>0</v>
      </c>
      <c r="Y440" s="19">
        <v>0</v>
      </c>
      <c r="Z440" s="19">
        <v>0</v>
      </c>
      <c r="AA440" s="20">
        <f>G440*P440</f>
        <v>312500</v>
      </c>
      <c r="AB440" s="20">
        <f>(G440*S440)/J440</f>
        <v>1875000</v>
      </c>
      <c r="AC440" s="20">
        <v>0</v>
      </c>
      <c r="AD440" s="20">
        <v>0</v>
      </c>
      <c r="AE440" s="20">
        <v>0</v>
      </c>
      <c r="AF440" s="24">
        <v>100</v>
      </c>
      <c r="AG440" s="24">
        <v>0</v>
      </c>
      <c r="AH440" s="24">
        <v>1</v>
      </c>
      <c r="AI440" s="24">
        <v>100</v>
      </c>
      <c r="AJ440" s="24">
        <v>0</v>
      </c>
      <c r="AK440" s="24">
        <v>1</v>
      </c>
      <c r="AL440" s="24">
        <v>0.5</v>
      </c>
      <c r="AM440" s="24">
        <v>0.5</v>
      </c>
      <c r="AN440" s="24">
        <v>0</v>
      </c>
      <c r="AO440" s="24">
        <v>0</v>
      </c>
      <c r="AP440" s="24">
        <v>0</v>
      </c>
      <c r="AQ440" s="24">
        <v>0.01</v>
      </c>
      <c r="AR440" s="24">
        <v>0.01</v>
      </c>
      <c r="AS440" s="24">
        <v>0</v>
      </c>
      <c r="AT440" s="24">
        <v>0</v>
      </c>
      <c r="AU440" s="24">
        <v>0</v>
      </c>
      <c r="AV440" s="24">
        <v>0</v>
      </c>
      <c r="AW440" s="24">
        <v>0.2</v>
      </c>
      <c r="AX440" s="24">
        <v>0</v>
      </c>
      <c r="AY440" s="24">
        <v>0</v>
      </c>
      <c r="AZ440" s="24">
        <v>0</v>
      </c>
      <c r="BA440" s="24">
        <v>0.04</v>
      </c>
      <c r="BB440" s="24">
        <v>0</v>
      </c>
      <c r="BC440" s="22">
        <v>0.05</v>
      </c>
      <c r="BD440" s="22">
        <v>0.05</v>
      </c>
      <c r="BE440" s="24">
        <v>7.4999999999999997E-2</v>
      </c>
      <c r="BF440" s="24">
        <v>5.0000000000000001E-3</v>
      </c>
      <c r="BG440" s="24">
        <v>0</v>
      </c>
      <c r="BH440" s="24">
        <v>0</v>
      </c>
      <c r="BI440" s="24">
        <v>0</v>
      </c>
      <c r="BJ440" s="24">
        <v>1.8749999999999999E-2</v>
      </c>
      <c r="BK440" s="24">
        <v>1.25E-3</v>
      </c>
      <c r="BL440" s="24">
        <v>0</v>
      </c>
      <c r="BM440" s="24">
        <v>0</v>
      </c>
      <c r="BN440" s="24">
        <v>0</v>
      </c>
      <c r="BO440" s="24">
        <v>0.1</v>
      </c>
      <c r="BP440" s="24">
        <v>0.1</v>
      </c>
      <c r="BQ440" s="24">
        <v>0</v>
      </c>
      <c r="BR440" s="24">
        <v>0</v>
      </c>
      <c r="BS440" s="24">
        <v>0</v>
      </c>
      <c r="BT440" s="24">
        <v>0.04</v>
      </c>
      <c r="BU440" s="29">
        <v>4</v>
      </c>
      <c r="BV440" s="23">
        <f>BT440/(BT440+BU440)</f>
        <v>9.9009900990099011E-3</v>
      </c>
      <c r="BW440" s="23">
        <f>SQRT((BT440*BU440)/((BT440+BU440)^2*(BT440+BU440+1)))</f>
        <v>4.410251516706673E-2</v>
      </c>
      <c r="BX440" s="24">
        <v>0.25</v>
      </c>
      <c r="BY440" s="24">
        <v>0.25</v>
      </c>
      <c r="BZ440" s="24">
        <v>0.25</v>
      </c>
      <c r="CA440" s="24">
        <v>0.25</v>
      </c>
      <c r="CB440" s="28" t="s">
        <v>59</v>
      </c>
      <c r="CC440" s="24">
        <v>600</v>
      </c>
    </row>
    <row r="441" spans="1:81" s="24" customFormat="1" x14ac:dyDescent="0.2">
      <c r="A441" s="30">
        <f t="shared" si="6"/>
        <v>440</v>
      </c>
      <c r="B441" s="24">
        <v>250</v>
      </c>
      <c r="C441" s="24">
        <v>250</v>
      </c>
      <c r="D441" s="24">
        <v>5</v>
      </c>
      <c r="E441" s="24">
        <v>5</v>
      </c>
      <c r="F441" s="19" t="s">
        <v>80</v>
      </c>
      <c r="G441" s="19">
        <f>IF(F441="rectangle",B441*C441,IF(F441="hook",B441*C441-(D441*E441),IF(F441="eight",B441*C441-2*(D441*E441),IF(F441="tee",B441*C441-2*(D441*E441),IF(F441="cross",B441*C441-4*(D441*E441),"ERROR")))))</f>
        <v>62500</v>
      </c>
      <c r="H441" s="19" t="s">
        <v>86</v>
      </c>
      <c r="I441" s="19">
        <f>B441/C441</f>
        <v>1</v>
      </c>
      <c r="J441" s="22">
        <v>1</v>
      </c>
      <c r="K441" s="24">
        <v>125</v>
      </c>
      <c r="L441" s="24">
        <v>4</v>
      </c>
      <c r="M441" s="25">
        <v>5</v>
      </c>
      <c r="N441" s="22">
        <f>M441/4</f>
        <v>1.25</v>
      </c>
      <c r="O441" s="19">
        <f>M441/N441</f>
        <v>4</v>
      </c>
      <c r="P441" s="26">
        <v>5</v>
      </c>
      <c r="Q441" s="30">
        <f>P441</f>
        <v>5</v>
      </c>
      <c r="R441" s="20">
        <f>AA441/V441</f>
        <v>100</v>
      </c>
      <c r="S441" s="27">
        <v>30</v>
      </c>
      <c r="T441" s="30">
        <f>S441</f>
        <v>30</v>
      </c>
      <c r="U441" s="20">
        <f>AB441/W441</f>
        <v>100</v>
      </c>
      <c r="V441" s="19">
        <f>ROUND((Q441/100)*G441,0)</f>
        <v>3125</v>
      </c>
      <c r="W441" s="19">
        <f>ROUND(((T441/100)*G441)/J441,0)</f>
        <v>18750</v>
      </c>
      <c r="X441" s="19">
        <v>0</v>
      </c>
      <c r="Y441" s="19">
        <v>0</v>
      </c>
      <c r="Z441" s="19">
        <v>0</v>
      </c>
      <c r="AA441" s="20">
        <f>G441*P441</f>
        <v>312500</v>
      </c>
      <c r="AB441" s="20">
        <f>(G441*S441)/J441</f>
        <v>1875000</v>
      </c>
      <c r="AC441" s="20">
        <v>0</v>
      </c>
      <c r="AD441" s="20">
        <v>0</v>
      </c>
      <c r="AE441" s="20">
        <v>0</v>
      </c>
      <c r="AF441" s="24">
        <v>100</v>
      </c>
      <c r="AG441" s="24">
        <v>0</v>
      </c>
      <c r="AH441" s="24">
        <v>1</v>
      </c>
      <c r="AI441" s="24">
        <v>100</v>
      </c>
      <c r="AJ441" s="24">
        <v>0</v>
      </c>
      <c r="AK441" s="24">
        <v>1</v>
      </c>
      <c r="AL441" s="24">
        <v>0.5</v>
      </c>
      <c r="AM441" s="24">
        <v>0.5</v>
      </c>
      <c r="AN441" s="24">
        <v>0</v>
      </c>
      <c r="AO441" s="24">
        <v>0</v>
      </c>
      <c r="AP441" s="24">
        <v>0</v>
      </c>
      <c r="AQ441" s="24">
        <v>0.01</v>
      </c>
      <c r="AR441" s="24">
        <v>0.01</v>
      </c>
      <c r="AS441" s="24">
        <v>0</v>
      </c>
      <c r="AT441" s="24">
        <v>0</v>
      </c>
      <c r="AU441" s="24">
        <v>0</v>
      </c>
      <c r="AV441" s="24">
        <v>0</v>
      </c>
      <c r="AW441" s="24">
        <v>0.2</v>
      </c>
      <c r="AX441" s="24">
        <v>0</v>
      </c>
      <c r="AY441" s="24">
        <v>0</v>
      </c>
      <c r="AZ441" s="24">
        <v>0</v>
      </c>
      <c r="BA441" s="24">
        <v>0.04</v>
      </c>
      <c r="BB441" s="24">
        <v>0</v>
      </c>
      <c r="BC441" s="22">
        <v>0.05</v>
      </c>
      <c r="BD441" s="22">
        <v>0.05</v>
      </c>
      <c r="BE441" s="24">
        <v>7.4999999999999997E-2</v>
      </c>
      <c r="BF441" s="24">
        <v>5.0000000000000001E-3</v>
      </c>
      <c r="BG441" s="24">
        <v>0</v>
      </c>
      <c r="BH441" s="24">
        <v>0</v>
      </c>
      <c r="BI441" s="24">
        <v>0</v>
      </c>
      <c r="BJ441" s="24">
        <v>1.8749999999999999E-2</v>
      </c>
      <c r="BK441" s="24">
        <v>1.25E-3</v>
      </c>
      <c r="BL441" s="24">
        <v>0</v>
      </c>
      <c r="BM441" s="24">
        <v>0</v>
      </c>
      <c r="BN441" s="24">
        <v>0</v>
      </c>
      <c r="BO441" s="24">
        <v>0.1</v>
      </c>
      <c r="BP441" s="24">
        <v>0.1</v>
      </c>
      <c r="BQ441" s="24">
        <v>0</v>
      </c>
      <c r="BR441" s="24">
        <v>0</v>
      </c>
      <c r="BS441" s="24">
        <v>0</v>
      </c>
      <c r="BT441" s="24">
        <v>0.04</v>
      </c>
      <c r="BU441" s="29">
        <v>0.2</v>
      </c>
      <c r="BV441" s="23">
        <f>BT441/(BT441+BU441)</f>
        <v>0.16666666666666666</v>
      </c>
      <c r="BW441" s="23">
        <f>SQRT((BT441*BU441)/((BT441+BU441)^2*(BT441+BU441+1)))</f>
        <v>0.33467472037604118</v>
      </c>
      <c r="BX441" s="24">
        <v>0.25</v>
      </c>
      <c r="BY441" s="24">
        <v>0.25</v>
      </c>
      <c r="BZ441" s="24">
        <v>0.25</v>
      </c>
      <c r="CA441" s="24">
        <v>0.25</v>
      </c>
      <c r="CB441" s="28" t="s">
        <v>59</v>
      </c>
      <c r="CC441" s="24">
        <v>600</v>
      </c>
    </row>
    <row r="442" spans="1:81" s="24" customFormat="1" x14ac:dyDescent="0.2">
      <c r="A442" s="30">
        <f t="shared" si="6"/>
        <v>441</v>
      </c>
      <c r="B442" s="24">
        <v>250</v>
      </c>
      <c r="C442" s="24">
        <v>250</v>
      </c>
      <c r="D442" s="24">
        <v>5</v>
      </c>
      <c r="E442" s="24">
        <v>5</v>
      </c>
      <c r="F442" s="19" t="s">
        <v>80</v>
      </c>
      <c r="G442" s="19">
        <f>IF(F442="rectangle",B442*C442,IF(F442="hook",B442*C442-(D442*E442),IF(F442="eight",B442*C442-2*(D442*E442),IF(F442="tee",B442*C442-2*(D442*E442),IF(F442="cross",B442*C442-4*(D442*E442),"ERROR")))))</f>
        <v>62500</v>
      </c>
      <c r="H442" s="19" t="s">
        <v>86</v>
      </c>
      <c r="I442" s="19">
        <f>B442/C442</f>
        <v>1</v>
      </c>
      <c r="J442" s="22">
        <v>1</v>
      </c>
      <c r="K442" s="24">
        <v>125</v>
      </c>
      <c r="L442" s="24">
        <v>4</v>
      </c>
      <c r="M442" s="25">
        <v>5</v>
      </c>
      <c r="N442" s="22">
        <f>M442/4</f>
        <v>1.25</v>
      </c>
      <c r="O442" s="19">
        <f>M442/N442</f>
        <v>4</v>
      </c>
      <c r="P442" s="26">
        <v>5</v>
      </c>
      <c r="Q442" s="30">
        <f>P442</f>
        <v>5</v>
      </c>
      <c r="R442" s="20">
        <f>AA442/V442</f>
        <v>100</v>
      </c>
      <c r="S442" s="27">
        <v>30</v>
      </c>
      <c r="T442" s="30">
        <f>S442</f>
        <v>30</v>
      </c>
      <c r="U442" s="20">
        <f>AB442/W442</f>
        <v>100</v>
      </c>
      <c r="V442" s="19">
        <f>ROUND((Q442/100)*G442,0)</f>
        <v>3125</v>
      </c>
      <c r="W442" s="19">
        <f>ROUND(((T442/100)*G442)/J442,0)</f>
        <v>18750</v>
      </c>
      <c r="X442" s="19">
        <v>0</v>
      </c>
      <c r="Y442" s="19">
        <v>0</v>
      </c>
      <c r="Z442" s="19">
        <v>0</v>
      </c>
      <c r="AA442" s="20">
        <f>G442*P442</f>
        <v>312500</v>
      </c>
      <c r="AB442" s="20">
        <f>(G442*S442)/J442</f>
        <v>1875000</v>
      </c>
      <c r="AC442" s="20">
        <v>0</v>
      </c>
      <c r="AD442" s="20">
        <v>0</v>
      </c>
      <c r="AE442" s="20">
        <v>0</v>
      </c>
      <c r="AF442" s="24">
        <v>100</v>
      </c>
      <c r="AG442" s="24">
        <v>0</v>
      </c>
      <c r="AH442" s="24">
        <v>1</v>
      </c>
      <c r="AI442" s="24">
        <v>100</v>
      </c>
      <c r="AJ442" s="24">
        <v>0</v>
      </c>
      <c r="AK442" s="24">
        <v>1</v>
      </c>
      <c r="AL442" s="24">
        <v>0.5</v>
      </c>
      <c r="AM442" s="24">
        <v>0.5</v>
      </c>
      <c r="AN442" s="24">
        <v>0</v>
      </c>
      <c r="AO442" s="24">
        <v>0</v>
      </c>
      <c r="AP442" s="24">
        <v>0</v>
      </c>
      <c r="AQ442" s="24">
        <v>0.01</v>
      </c>
      <c r="AR442" s="24">
        <v>0.01</v>
      </c>
      <c r="AS442" s="24">
        <v>0</v>
      </c>
      <c r="AT442" s="24">
        <v>0</v>
      </c>
      <c r="AU442" s="24">
        <v>0</v>
      </c>
      <c r="AV442" s="24">
        <v>0</v>
      </c>
      <c r="AW442" s="24">
        <v>0.2</v>
      </c>
      <c r="AX442" s="24">
        <v>0</v>
      </c>
      <c r="AY442" s="24">
        <v>0</v>
      </c>
      <c r="AZ442" s="24">
        <v>0</v>
      </c>
      <c r="BA442" s="24">
        <v>0.04</v>
      </c>
      <c r="BB442" s="24">
        <v>0</v>
      </c>
      <c r="BC442" s="22">
        <v>0.05</v>
      </c>
      <c r="BD442" s="22">
        <v>0.05</v>
      </c>
      <c r="BE442" s="24">
        <v>7.4999999999999997E-2</v>
      </c>
      <c r="BF442" s="24">
        <v>5.0000000000000001E-3</v>
      </c>
      <c r="BG442" s="24">
        <v>0</v>
      </c>
      <c r="BH442" s="24">
        <v>0</v>
      </c>
      <c r="BI442" s="24">
        <v>0</v>
      </c>
      <c r="BJ442" s="24">
        <v>1.8749999999999999E-2</v>
      </c>
      <c r="BK442" s="24">
        <v>1.25E-3</v>
      </c>
      <c r="BL442" s="24">
        <v>0</v>
      </c>
      <c r="BM442" s="24">
        <v>0</v>
      </c>
      <c r="BN442" s="24">
        <v>0</v>
      </c>
      <c r="BO442" s="24">
        <v>0.1</v>
      </c>
      <c r="BP442" s="24">
        <v>0.1</v>
      </c>
      <c r="BQ442" s="24">
        <v>0</v>
      </c>
      <c r="BR442" s="24">
        <v>0</v>
      </c>
      <c r="BS442" s="24">
        <v>0</v>
      </c>
      <c r="BT442" s="24">
        <v>0.04</v>
      </c>
      <c r="BU442" s="29">
        <v>0.1</v>
      </c>
      <c r="BV442" s="23">
        <f>BT442/(BT442+BU442)</f>
        <v>0.2857142857142857</v>
      </c>
      <c r="BW442" s="23">
        <f>SQRT((BT442*BU442)/((BT442+BU442)^2*(BT442+BU442+1)))</f>
        <v>0.42310634125649449</v>
      </c>
      <c r="BX442" s="24">
        <v>0.25</v>
      </c>
      <c r="BY442" s="24">
        <v>0.25</v>
      </c>
      <c r="BZ442" s="24">
        <v>0.25</v>
      </c>
      <c r="CA442" s="24">
        <v>0.25</v>
      </c>
      <c r="CB442" s="28" t="s">
        <v>59</v>
      </c>
      <c r="CC442" s="24">
        <v>600</v>
      </c>
    </row>
    <row r="443" spans="1:81" s="24" customFormat="1" x14ac:dyDescent="0.2">
      <c r="A443" s="30">
        <f t="shared" si="6"/>
        <v>442</v>
      </c>
      <c r="B443" s="24">
        <v>100</v>
      </c>
      <c r="C443" s="24">
        <v>100</v>
      </c>
      <c r="D443" s="24">
        <v>5</v>
      </c>
      <c r="E443" s="24">
        <v>5</v>
      </c>
      <c r="F443" s="19" t="s">
        <v>80</v>
      </c>
      <c r="G443" s="19">
        <f>IF(F443="rectangle",B443*C443,IF(F443="hook",B443*C443-(D443*E443),IF(F443="eight",B443*C443-2*(D443*E443),IF(F443="tee",B443*C443-2*(D443*E443),IF(F443="cross",B443*C443-4*(D443*E443),"ERROR")))))</f>
        <v>10000</v>
      </c>
      <c r="H443" s="19" t="s">
        <v>85</v>
      </c>
      <c r="I443" s="19">
        <f>B443/C443</f>
        <v>1</v>
      </c>
      <c r="J443" s="22">
        <v>1</v>
      </c>
      <c r="K443" s="24">
        <v>125</v>
      </c>
      <c r="L443" s="24">
        <v>4</v>
      </c>
      <c r="M443" s="25">
        <v>5</v>
      </c>
      <c r="N443" s="22">
        <f>M443/4</f>
        <v>1.25</v>
      </c>
      <c r="O443" s="19">
        <f>M443/N443</f>
        <v>4</v>
      </c>
      <c r="P443" s="26">
        <v>5</v>
      </c>
      <c r="Q443" s="30">
        <f>P443</f>
        <v>5</v>
      </c>
      <c r="R443" s="20">
        <f>AA443/V443</f>
        <v>100</v>
      </c>
      <c r="S443" s="27">
        <v>5</v>
      </c>
      <c r="T443" s="30">
        <f>S443</f>
        <v>5</v>
      </c>
      <c r="U443" s="20">
        <f>AB443/W443</f>
        <v>100</v>
      </c>
      <c r="V443" s="19">
        <f>ROUND((Q443/100)*G443,0)</f>
        <v>500</v>
      </c>
      <c r="W443" s="19">
        <f>ROUND(((T443/100)*G443)/J443,0)</f>
        <v>500</v>
      </c>
      <c r="X443" s="19">
        <v>0</v>
      </c>
      <c r="Y443" s="19">
        <v>0</v>
      </c>
      <c r="Z443" s="19">
        <v>0</v>
      </c>
      <c r="AA443" s="20">
        <f>G443*P443</f>
        <v>50000</v>
      </c>
      <c r="AB443" s="20">
        <f>(G443*S443)/J443</f>
        <v>50000</v>
      </c>
      <c r="AC443" s="20">
        <v>0</v>
      </c>
      <c r="AD443" s="20">
        <v>0</v>
      </c>
      <c r="AE443" s="20">
        <v>0</v>
      </c>
      <c r="AF443" s="24">
        <v>100</v>
      </c>
      <c r="AG443" s="24">
        <v>0</v>
      </c>
      <c r="AH443" s="24">
        <v>1</v>
      </c>
      <c r="AI443" s="24">
        <v>100</v>
      </c>
      <c r="AJ443" s="24">
        <v>0</v>
      </c>
      <c r="AK443" s="24">
        <v>1</v>
      </c>
      <c r="AL443" s="24">
        <v>0.5</v>
      </c>
      <c r="AM443" s="24">
        <v>0.5</v>
      </c>
      <c r="AN443" s="24">
        <v>0</v>
      </c>
      <c r="AO443" s="24">
        <v>0</v>
      </c>
      <c r="AP443" s="24">
        <v>0</v>
      </c>
      <c r="AQ443" s="24">
        <v>0.01</v>
      </c>
      <c r="AR443" s="24">
        <v>0.01</v>
      </c>
      <c r="AS443" s="24">
        <v>0</v>
      </c>
      <c r="AT443" s="24">
        <v>0</v>
      </c>
      <c r="AU443" s="24">
        <v>0</v>
      </c>
      <c r="AV443" s="24">
        <v>0</v>
      </c>
      <c r="AW443" s="24">
        <v>0.2</v>
      </c>
      <c r="AX443" s="24">
        <v>0</v>
      </c>
      <c r="AY443" s="24">
        <v>0</v>
      </c>
      <c r="AZ443" s="24">
        <v>0</v>
      </c>
      <c r="BA443" s="24">
        <v>0.04</v>
      </c>
      <c r="BB443" s="24">
        <v>0</v>
      </c>
      <c r="BC443" s="22">
        <v>0.05</v>
      </c>
      <c r="BD443" s="22">
        <v>0.05</v>
      </c>
      <c r="BE443" s="24">
        <v>7.4999999999999997E-2</v>
      </c>
      <c r="BF443" s="24">
        <v>5.0000000000000001E-3</v>
      </c>
      <c r="BG443" s="24">
        <v>0</v>
      </c>
      <c r="BH443" s="24">
        <v>0</v>
      </c>
      <c r="BI443" s="24">
        <v>0</v>
      </c>
      <c r="BJ443" s="24">
        <v>1.8749999999999999E-2</v>
      </c>
      <c r="BK443" s="24">
        <v>1.25E-3</v>
      </c>
      <c r="BL443" s="24">
        <v>0</v>
      </c>
      <c r="BM443" s="24">
        <v>0</v>
      </c>
      <c r="BN443" s="24">
        <v>0</v>
      </c>
      <c r="BO443" s="24">
        <v>0.1</v>
      </c>
      <c r="BP443" s="24">
        <v>0.1</v>
      </c>
      <c r="BQ443" s="24">
        <v>0</v>
      </c>
      <c r="BR443" s="24">
        <v>0</v>
      </c>
      <c r="BS443" s="24">
        <v>0</v>
      </c>
      <c r="BT443" s="24">
        <v>0.04</v>
      </c>
      <c r="BU443" s="29">
        <v>4</v>
      </c>
      <c r="BV443" s="23">
        <f>BT443/(BT443+BU443)</f>
        <v>9.9009900990099011E-3</v>
      </c>
      <c r="BW443" s="23">
        <f>SQRT((BT443*BU443)/((BT443+BU443)^2*(BT443+BU443+1)))</f>
        <v>4.410251516706673E-2</v>
      </c>
      <c r="BX443" s="24">
        <v>0.25</v>
      </c>
      <c r="BY443" s="24">
        <v>0.25</v>
      </c>
      <c r="BZ443" s="24">
        <v>0.25</v>
      </c>
      <c r="CA443" s="24">
        <v>0.25</v>
      </c>
      <c r="CB443" s="28" t="s">
        <v>59</v>
      </c>
      <c r="CC443" s="24">
        <v>600</v>
      </c>
    </row>
    <row r="444" spans="1:81" s="24" customFormat="1" x14ac:dyDescent="0.2">
      <c r="A444" s="30">
        <f t="shared" si="6"/>
        <v>443</v>
      </c>
      <c r="B444" s="24">
        <v>100</v>
      </c>
      <c r="C444" s="24">
        <v>100</v>
      </c>
      <c r="D444" s="24">
        <v>5</v>
      </c>
      <c r="E444" s="24">
        <v>5</v>
      </c>
      <c r="F444" s="19" t="s">
        <v>80</v>
      </c>
      <c r="G444" s="19">
        <f>IF(F444="rectangle",B444*C444,IF(F444="hook",B444*C444-(D444*E444),IF(F444="eight",B444*C444-2*(D444*E444),IF(F444="tee",B444*C444-2*(D444*E444),IF(F444="cross",B444*C444-4*(D444*E444),"ERROR")))))</f>
        <v>10000</v>
      </c>
      <c r="H444" s="19" t="s">
        <v>85</v>
      </c>
      <c r="I444" s="19">
        <f>B444/C444</f>
        <v>1</v>
      </c>
      <c r="J444" s="22">
        <v>1</v>
      </c>
      <c r="K444" s="24">
        <v>125</v>
      </c>
      <c r="L444" s="24">
        <v>4</v>
      </c>
      <c r="M444" s="25">
        <v>5</v>
      </c>
      <c r="N444" s="22">
        <f>M444/4</f>
        <v>1.25</v>
      </c>
      <c r="O444" s="19">
        <f>M444/N444</f>
        <v>4</v>
      </c>
      <c r="P444" s="26">
        <v>5</v>
      </c>
      <c r="Q444" s="30">
        <f>P444</f>
        <v>5</v>
      </c>
      <c r="R444" s="20">
        <f>AA444/V444</f>
        <v>100</v>
      </c>
      <c r="S444" s="27">
        <v>5</v>
      </c>
      <c r="T444" s="30">
        <f>S444</f>
        <v>5</v>
      </c>
      <c r="U444" s="20">
        <f>AB444/W444</f>
        <v>100</v>
      </c>
      <c r="V444" s="19">
        <f>ROUND((Q444/100)*G444,0)</f>
        <v>500</v>
      </c>
      <c r="W444" s="19">
        <f>ROUND(((T444/100)*G444)/J444,0)</f>
        <v>500</v>
      </c>
      <c r="X444" s="19">
        <v>0</v>
      </c>
      <c r="Y444" s="19">
        <v>0</v>
      </c>
      <c r="Z444" s="19">
        <v>0</v>
      </c>
      <c r="AA444" s="20">
        <f>G444*P444</f>
        <v>50000</v>
      </c>
      <c r="AB444" s="20">
        <f>(G444*S444)/J444</f>
        <v>50000</v>
      </c>
      <c r="AC444" s="20">
        <v>0</v>
      </c>
      <c r="AD444" s="20">
        <v>0</v>
      </c>
      <c r="AE444" s="20">
        <v>0</v>
      </c>
      <c r="AF444" s="24">
        <v>100</v>
      </c>
      <c r="AG444" s="24">
        <v>0</v>
      </c>
      <c r="AH444" s="24">
        <v>1</v>
      </c>
      <c r="AI444" s="24">
        <v>100</v>
      </c>
      <c r="AJ444" s="24">
        <v>0</v>
      </c>
      <c r="AK444" s="24">
        <v>1</v>
      </c>
      <c r="AL444" s="24">
        <v>0.5</v>
      </c>
      <c r="AM444" s="24">
        <v>0.5</v>
      </c>
      <c r="AN444" s="24">
        <v>0</v>
      </c>
      <c r="AO444" s="24">
        <v>0</v>
      </c>
      <c r="AP444" s="24">
        <v>0</v>
      </c>
      <c r="AQ444" s="24">
        <v>0.01</v>
      </c>
      <c r="AR444" s="24">
        <v>0.01</v>
      </c>
      <c r="AS444" s="24">
        <v>0</v>
      </c>
      <c r="AT444" s="24">
        <v>0</v>
      </c>
      <c r="AU444" s="24">
        <v>0</v>
      </c>
      <c r="AV444" s="24">
        <v>0</v>
      </c>
      <c r="AW444" s="24">
        <v>0.2</v>
      </c>
      <c r="AX444" s="24">
        <v>0</v>
      </c>
      <c r="AY444" s="24">
        <v>0</v>
      </c>
      <c r="AZ444" s="24">
        <v>0</v>
      </c>
      <c r="BA444" s="24">
        <v>0.04</v>
      </c>
      <c r="BB444" s="24">
        <v>0</v>
      </c>
      <c r="BC444" s="22">
        <v>0.05</v>
      </c>
      <c r="BD444" s="22">
        <v>0.05</v>
      </c>
      <c r="BE444" s="24">
        <v>7.4999999999999997E-2</v>
      </c>
      <c r="BF444" s="24">
        <v>5.0000000000000001E-3</v>
      </c>
      <c r="BG444" s="24">
        <v>0</v>
      </c>
      <c r="BH444" s="24">
        <v>0</v>
      </c>
      <c r="BI444" s="24">
        <v>0</v>
      </c>
      <c r="BJ444" s="24">
        <v>1.8749999999999999E-2</v>
      </c>
      <c r="BK444" s="24">
        <v>1.25E-3</v>
      </c>
      <c r="BL444" s="24">
        <v>0</v>
      </c>
      <c r="BM444" s="24">
        <v>0</v>
      </c>
      <c r="BN444" s="24">
        <v>0</v>
      </c>
      <c r="BO444" s="24">
        <v>0.1</v>
      </c>
      <c r="BP444" s="24">
        <v>0.1</v>
      </c>
      <c r="BQ444" s="24">
        <v>0</v>
      </c>
      <c r="BR444" s="24">
        <v>0</v>
      </c>
      <c r="BS444" s="24">
        <v>0</v>
      </c>
      <c r="BT444" s="24">
        <v>0.04</v>
      </c>
      <c r="BU444" s="29">
        <v>0.2</v>
      </c>
      <c r="BV444" s="23">
        <f>BT444/(BT444+BU444)</f>
        <v>0.16666666666666666</v>
      </c>
      <c r="BW444" s="23">
        <f>SQRT((BT444*BU444)/((BT444+BU444)^2*(BT444+BU444+1)))</f>
        <v>0.33467472037604118</v>
      </c>
      <c r="BX444" s="24">
        <v>0.25</v>
      </c>
      <c r="BY444" s="24">
        <v>0.25</v>
      </c>
      <c r="BZ444" s="24">
        <v>0.25</v>
      </c>
      <c r="CA444" s="24">
        <v>0.25</v>
      </c>
      <c r="CB444" s="28" t="s">
        <v>59</v>
      </c>
      <c r="CC444" s="24">
        <v>600</v>
      </c>
    </row>
    <row r="445" spans="1:81" s="24" customFormat="1" x14ac:dyDescent="0.2">
      <c r="A445" s="30">
        <f t="shared" si="6"/>
        <v>444</v>
      </c>
      <c r="B445" s="24">
        <v>100</v>
      </c>
      <c r="C445" s="24">
        <v>100</v>
      </c>
      <c r="D445" s="24">
        <v>5</v>
      </c>
      <c r="E445" s="24">
        <v>5</v>
      </c>
      <c r="F445" s="19" t="s">
        <v>80</v>
      </c>
      <c r="G445" s="19">
        <f>IF(F445="rectangle",B445*C445,IF(F445="hook",B445*C445-(D445*E445),IF(F445="eight",B445*C445-2*(D445*E445),IF(F445="tee",B445*C445-2*(D445*E445),IF(F445="cross",B445*C445-4*(D445*E445),"ERROR")))))</f>
        <v>10000</v>
      </c>
      <c r="H445" s="19" t="s">
        <v>85</v>
      </c>
      <c r="I445" s="19">
        <f>B445/C445</f>
        <v>1</v>
      </c>
      <c r="J445" s="22">
        <v>1</v>
      </c>
      <c r="K445" s="24">
        <v>125</v>
      </c>
      <c r="L445" s="24">
        <v>4</v>
      </c>
      <c r="M445" s="25">
        <v>5</v>
      </c>
      <c r="N445" s="22">
        <f>M445/4</f>
        <v>1.25</v>
      </c>
      <c r="O445" s="19">
        <f>M445/N445</f>
        <v>4</v>
      </c>
      <c r="P445" s="26">
        <v>5</v>
      </c>
      <c r="Q445" s="30">
        <f>P445</f>
        <v>5</v>
      </c>
      <c r="R445" s="20">
        <f>AA445/V445</f>
        <v>100</v>
      </c>
      <c r="S445" s="27">
        <v>5</v>
      </c>
      <c r="T445" s="30">
        <f>S445</f>
        <v>5</v>
      </c>
      <c r="U445" s="20">
        <f>AB445/W445</f>
        <v>100</v>
      </c>
      <c r="V445" s="19">
        <f>ROUND((Q445/100)*G445,0)</f>
        <v>500</v>
      </c>
      <c r="W445" s="19">
        <f>ROUND(((T445/100)*G445)/J445,0)</f>
        <v>500</v>
      </c>
      <c r="X445" s="19">
        <v>0</v>
      </c>
      <c r="Y445" s="19">
        <v>0</v>
      </c>
      <c r="Z445" s="19">
        <v>0</v>
      </c>
      <c r="AA445" s="20">
        <f>G445*P445</f>
        <v>50000</v>
      </c>
      <c r="AB445" s="20">
        <f>(G445*S445)/J445</f>
        <v>50000</v>
      </c>
      <c r="AC445" s="20">
        <v>0</v>
      </c>
      <c r="AD445" s="20">
        <v>0</v>
      </c>
      <c r="AE445" s="20">
        <v>0</v>
      </c>
      <c r="AF445" s="24">
        <v>100</v>
      </c>
      <c r="AG445" s="24">
        <v>0</v>
      </c>
      <c r="AH445" s="24">
        <v>1</v>
      </c>
      <c r="AI445" s="24">
        <v>100</v>
      </c>
      <c r="AJ445" s="24">
        <v>0</v>
      </c>
      <c r="AK445" s="24">
        <v>1</v>
      </c>
      <c r="AL445" s="24">
        <v>0.5</v>
      </c>
      <c r="AM445" s="24">
        <v>0.5</v>
      </c>
      <c r="AN445" s="24">
        <v>0</v>
      </c>
      <c r="AO445" s="24">
        <v>0</v>
      </c>
      <c r="AP445" s="24">
        <v>0</v>
      </c>
      <c r="AQ445" s="24">
        <v>0.01</v>
      </c>
      <c r="AR445" s="24">
        <v>0.01</v>
      </c>
      <c r="AS445" s="24">
        <v>0</v>
      </c>
      <c r="AT445" s="24">
        <v>0</v>
      </c>
      <c r="AU445" s="24">
        <v>0</v>
      </c>
      <c r="AV445" s="24">
        <v>0</v>
      </c>
      <c r="AW445" s="24">
        <v>0.2</v>
      </c>
      <c r="AX445" s="24">
        <v>0</v>
      </c>
      <c r="AY445" s="24">
        <v>0</v>
      </c>
      <c r="AZ445" s="24">
        <v>0</v>
      </c>
      <c r="BA445" s="24">
        <v>0.04</v>
      </c>
      <c r="BB445" s="24">
        <v>0</v>
      </c>
      <c r="BC445" s="22">
        <v>0.05</v>
      </c>
      <c r="BD445" s="22">
        <v>0.05</v>
      </c>
      <c r="BE445" s="24">
        <v>7.4999999999999997E-2</v>
      </c>
      <c r="BF445" s="24">
        <v>5.0000000000000001E-3</v>
      </c>
      <c r="BG445" s="24">
        <v>0</v>
      </c>
      <c r="BH445" s="24">
        <v>0</v>
      </c>
      <c r="BI445" s="24">
        <v>0</v>
      </c>
      <c r="BJ445" s="24">
        <v>1.8749999999999999E-2</v>
      </c>
      <c r="BK445" s="24">
        <v>1.25E-3</v>
      </c>
      <c r="BL445" s="24">
        <v>0</v>
      </c>
      <c r="BM445" s="24">
        <v>0</v>
      </c>
      <c r="BN445" s="24">
        <v>0</v>
      </c>
      <c r="BO445" s="24">
        <v>0.1</v>
      </c>
      <c r="BP445" s="24">
        <v>0.1</v>
      </c>
      <c r="BQ445" s="24">
        <v>0</v>
      </c>
      <c r="BR445" s="24">
        <v>0</v>
      </c>
      <c r="BS445" s="24">
        <v>0</v>
      </c>
      <c r="BT445" s="24">
        <v>0.04</v>
      </c>
      <c r="BU445" s="29">
        <v>0.1</v>
      </c>
      <c r="BV445" s="23">
        <f>BT445/(BT445+BU445)</f>
        <v>0.2857142857142857</v>
      </c>
      <c r="BW445" s="23">
        <f>SQRT((BT445*BU445)/((BT445+BU445)^2*(BT445+BU445+1)))</f>
        <v>0.42310634125649449</v>
      </c>
      <c r="BX445" s="24">
        <v>0.25</v>
      </c>
      <c r="BY445" s="24">
        <v>0.25</v>
      </c>
      <c r="BZ445" s="24">
        <v>0.25</v>
      </c>
      <c r="CA445" s="24">
        <v>0.25</v>
      </c>
      <c r="CB445" s="28" t="s">
        <v>59</v>
      </c>
      <c r="CC445" s="24">
        <v>600</v>
      </c>
    </row>
    <row r="446" spans="1:81" s="24" customFormat="1" x14ac:dyDescent="0.2">
      <c r="A446" s="30">
        <f t="shared" si="6"/>
        <v>445</v>
      </c>
      <c r="B446" s="24">
        <v>100</v>
      </c>
      <c r="C446" s="24">
        <v>100</v>
      </c>
      <c r="D446" s="24">
        <v>5</v>
      </c>
      <c r="E446" s="24">
        <v>5</v>
      </c>
      <c r="F446" s="19" t="s">
        <v>80</v>
      </c>
      <c r="G446" s="19">
        <f>IF(F446="rectangle",B446*C446,IF(F446="hook",B446*C446-(D446*E446),IF(F446="eight",B446*C446-2*(D446*E446),IF(F446="tee",B446*C446-2*(D446*E446),IF(F446="cross",B446*C446-4*(D446*E446),"ERROR")))))</f>
        <v>10000</v>
      </c>
      <c r="H446" s="19" t="s">
        <v>85</v>
      </c>
      <c r="I446" s="19">
        <f>B446/C446</f>
        <v>1</v>
      </c>
      <c r="J446" s="22">
        <v>1</v>
      </c>
      <c r="K446" s="24">
        <v>125</v>
      </c>
      <c r="L446" s="24">
        <v>4</v>
      </c>
      <c r="M446" s="25">
        <v>5</v>
      </c>
      <c r="N446" s="22">
        <f>M446/4</f>
        <v>1.25</v>
      </c>
      <c r="O446" s="19">
        <f>M446/N446</f>
        <v>4</v>
      </c>
      <c r="P446" s="26">
        <v>5</v>
      </c>
      <c r="Q446" s="30">
        <f>P446</f>
        <v>5</v>
      </c>
      <c r="R446" s="20">
        <f>AA446/V446</f>
        <v>100</v>
      </c>
      <c r="S446" s="27">
        <v>15</v>
      </c>
      <c r="T446" s="30">
        <f>S446</f>
        <v>15</v>
      </c>
      <c r="U446" s="20">
        <f>AB446/W446</f>
        <v>100</v>
      </c>
      <c r="V446" s="19">
        <f>ROUND((Q446/100)*G446,0)</f>
        <v>500</v>
      </c>
      <c r="W446" s="19">
        <f>ROUND(((T446/100)*G446)/J446,0)</f>
        <v>1500</v>
      </c>
      <c r="X446" s="19">
        <v>0</v>
      </c>
      <c r="Y446" s="19">
        <v>0</v>
      </c>
      <c r="Z446" s="19">
        <v>0</v>
      </c>
      <c r="AA446" s="20">
        <f>G446*P446</f>
        <v>50000</v>
      </c>
      <c r="AB446" s="20">
        <f>(G446*S446)/J446</f>
        <v>150000</v>
      </c>
      <c r="AC446" s="20">
        <v>0</v>
      </c>
      <c r="AD446" s="20">
        <v>0</v>
      </c>
      <c r="AE446" s="20">
        <v>0</v>
      </c>
      <c r="AF446" s="24">
        <v>100</v>
      </c>
      <c r="AG446" s="24">
        <v>0</v>
      </c>
      <c r="AH446" s="24">
        <v>1</v>
      </c>
      <c r="AI446" s="24">
        <v>100</v>
      </c>
      <c r="AJ446" s="24">
        <v>0</v>
      </c>
      <c r="AK446" s="24">
        <v>1</v>
      </c>
      <c r="AL446" s="24">
        <v>0.5</v>
      </c>
      <c r="AM446" s="24">
        <v>0.5</v>
      </c>
      <c r="AN446" s="24">
        <v>0</v>
      </c>
      <c r="AO446" s="24">
        <v>0</v>
      </c>
      <c r="AP446" s="24">
        <v>0</v>
      </c>
      <c r="AQ446" s="24">
        <v>0.01</v>
      </c>
      <c r="AR446" s="24">
        <v>0.01</v>
      </c>
      <c r="AS446" s="24">
        <v>0</v>
      </c>
      <c r="AT446" s="24">
        <v>0</v>
      </c>
      <c r="AU446" s="24">
        <v>0</v>
      </c>
      <c r="AV446" s="24">
        <v>0</v>
      </c>
      <c r="AW446" s="24">
        <v>0.2</v>
      </c>
      <c r="AX446" s="24">
        <v>0</v>
      </c>
      <c r="AY446" s="24">
        <v>0</v>
      </c>
      <c r="AZ446" s="24">
        <v>0</v>
      </c>
      <c r="BA446" s="24">
        <v>0.04</v>
      </c>
      <c r="BB446" s="24">
        <v>0</v>
      </c>
      <c r="BC446" s="22">
        <v>0.05</v>
      </c>
      <c r="BD446" s="22">
        <v>0.05</v>
      </c>
      <c r="BE446" s="24">
        <v>7.4999999999999997E-2</v>
      </c>
      <c r="BF446" s="24">
        <v>5.0000000000000001E-3</v>
      </c>
      <c r="BG446" s="24">
        <v>0</v>
      </c>
      <c r="BH446" s="24">
        <v>0</v>
      </c>
      <c r="BI446" s="24">
        <v>0</v>
      </c>
      <c r="BJ446" s="24">
        <v>1.8749999999999999E-2</v>
      </c>
      <c r="BK446" s="24">
        <v>1.25E-3</v>
      </c>
      <c r="BL446" s="24">
        <v>0</v>
      </c>
      <c r="BM446" s="24">
        <v>0</v>
      </c>
      <c r="BN446" s="24">
        <v>0</v>
      </c>
      <c r="BO446" s="24">
        <v>0.1</v>
      </c>
      <c r="BP446" s="24">
        <v>0.1</v>
      </c>
      <c r="BQ446" s="24">
        <v>0</v>
      </c>
      <c r="BR446" s="24">
        <v>0</v>
      </c>
      <c r="BS446" s="24">
        <v>0</v>
      </c>
      <c r="BT446" s="24">
        <v>0.04</v>
      </c>
      <c r="BU446" s="29">
        <v>4</v>
      </c>
      <c r="BV446" s="23">
        <f>BT446/(BT446+BU446)</f>
        <v>9.9009900990099011E-3</v>
      </c>
      <c r="BW446" s="23">
        <f>SQRT((BT446*BU446)/((BT446+BU446)^2*(BT446+BU446+1)))</f>
        <v>4.410251516706673E-2</v>
      </c>
      <c r="BX446" s="24">
        <v>0.25</v>
      </c>
      <c r="BY446" s="24">
        <v>0.25</v>
      </c>
      <c r="BZ446" s="24">
        <v>0.25</v>
      </c>
      <c r="CA446" s="24">
        <v>0.25</v>
      </c>
      <c r="CB446" s="28" t="s">
        <v>59</v>
      </c>
      <c r="CC446" s="24">
        <v>600</v>
      </c>
    </row>
    <row r="447" spans="1:81" s="24" customFormat="1" x14ac:dyDescent="0.2">
      <c r="A447" s="30">
        <f t="shared" si="6"/>
        <v>446</v>
      </c>
      <c r="B447" s="24">
        <v>100</v>
      </c>
      <c r="C447" s="24">
        <v>100</v>
      </c>
      <c r="D447" s="24">
        <v>5</v>
      </c>
      <c r="E447" s="24">
        <v>5</v>
      </c>
      <c r="F447" s="19" t="s">
        <v>80</v>
      </c>
      <c r="G447" s="19">
        <f>IF(F447="rectangle",B447*C447,IF(F447="hook",B447*C447-(D447*E447),IF(F447="eight",B447*C447-2*(D447*E447),IF(F447="tee",B447*C447-2*(D447*E447),IF(F447="cross",B447*C447-4*(D447*E447),"ERROR")))))</f>
        <v>10000</v>
      </c>
      <c r="H447" s="19" t="s">
        <v>85</v>
      </c>
      <c r="I447" s="19">
        <f>B447/C447</f>
        <v>1</v>
      </c>
      <c r="J447" s="22">
        <v>1</v>
      </c>
      <c r="K447" s="24">
        <v>125</v>
      </c>
      <c r="L447" s="24">
        <v>4</v>
      </c>
      <c r="M447" s="25">
        <v>5</v>
      </c>
      <c r="N447" s="22">
        <f>M447/4</f>
        <v>1.25</v>
      </c>
      <c r="O447" s="19">
        <f>M447/N447</f>
        <v>4</v>
      </c>
      <c r="P447" s="26">
        <v>5</v>
      </c>
      <c r="Q447" s="30">
        <f>P447</f>
        <v>5</v>
      </c>
      <c r="R447" s="20">
        <f>AA447/V447</f>
        <v>100</v>
      </c>
      <c r="S447" s="27">
        <v>15</v>
      </c>
      <c r="T447" s="30">
        <f>S447</f>
        <v>15</v>
      </c>
      <c r="U447" s="20">
        <f>AB447/W447</f>
        <v>100</v>
      </c>
      <c r="V447" s="19">
        <f>ROUND((Q447/100)*G447,0)</f>
        <v>500</v>
      </c>
      <c r="W447" s="19">
        <f>ROUND(((T447/100)*G447)/J447,0)</f>
        <v>1500</v>
      </c>
      <c r="X447" s="19">
        <v>0</v>
      </c>
      <c r="Y447" s="19">
        <v>0</v>
      </c>
      <c r="Z447" s="19">
        <v>0</v>
      </c>
      <c r="AA447" s="20">
        <f>G447*P447</f>
        <v>50000</v>
      </c>
      <c r="AB447" s="20">
        <f>(G447*S447)/J447</f>
        <v>150000</v>
      </c>
      <c r="AC447" s="20">
        <v>0</v>
      </c>
      <c r="AD447" s="20">
        <v>0</v>
      </c>
      <c r="AE447" s="20">
        <v>0</v>
      </c>
      <c r="AF447" s="24">
        <v>100</v>
      </c>
      <c r="AG447" s="24">
        <v>0</v>
      </c>
      <c r="AH447" s="24">
        <v>1</v>
      </c>
      <c r="AI447" s="24">
        <v>100</v>
      </c>
      <c r="AJ447" s="24">
        <v>0</v>
      </c>
      <c r="AK447" s="24">
        <v>1</v>
      </c>
      <c r="AL447" s="24">
        <v>0.5</v>
      </c>
      <c r="AM447" s="24">
        <v>0.5</v>
      </c>
      <c r="AN447" s="24">
        <v>0</v>
      </c>
      <c r="AO447" s="24">
        <v>0</v>
      </c>
      <c r="AP447" s="24">
        <v>0</v>
      </c>
      <c r="AQ447" s="24">
        <v>0.01</v>
      </c>
      <c r="AR447" s="24">
        <v>0.01</v>
      </c>
      <c r="AS447" s="24">
        <v>0</v>
      </c>
      <c r="AT447" s="24">
        <v>0</v>
      </c>
      <c r="AU447" s="24">
        <v>0</v>
      </c>
      <c r="AV447" s="24">
        <v>0</v>
      </c>
      <c r="AW447" s="24">
        <v>0.2</v>
      </c>
      <c r="AX447" s="24">
        <v>0</v>
      </c>
      <c r="AY447" s="24">
        <v>0</v>
      </c>
      <c r="AZ447" s="24">
        <v>0</v>
      </c>
      <c r="BA447" s="24">
        <v>0.04</v>
      </c>
      <c r="BB447" s="24">
        <v>0</v>
      </c>
      <c r="BC447" s="22">
        <v>0.05</v>
      </c>
      <c r="BD447" s="22">
        <v>0.05</v>
      </c>
      <c r="BE447" s="24">
        <v>7.4999999999999997E-2</v>
      </c>
      <c r="BF447" s="24">
        <v>5.0000000000000001E-3</v>
      </c>
      <c r="BG447" s="24">
        <v>0</v>
      </c>
      <c r="BH447" s="24">
        <v>0</v>
      </c>
      <c r="BI447" s="24">
        <v>0</v>
      </c>
      <c r="BJ447" s="24">
        <v>1.8749999999999999E-2</v>
      </c>
      <c r="BK447" s="24">
        <v>1.25E-3</v>
      </c>
      <c r="BL447" s="24">
        <v>0</v>
      </c>
      <c r="BM447" s="24">
        <v>0</v>
      </c>
      <c r="BN447" s="24">
        <v>0</v>
      </c>
      <c r="BO447" s="24">
        <v>0.1</v>
      </c>
      <c r="BP447" s="24">
        <v>0.1</v>
      </c>
      <c r="BQ447" s="24">
        <v>0</v>
      </c>
      <c r="BR447" s="24">
        <v>0</v>
      </c>
      <c r="BS447" s="24">
        <v>0</v>
      </c>
      <c r="BT447" s="24">
        <v>0.04</v>
      </c>
      <c r="BU447" s="29">
        <v>0.2</v>
      </c>
      <c r="BV447" s="23">
        <f>BT447/(BT447+BU447)</f>
        <v>0.16666666666666666</v>
      </c>
      <c r="BW447" s="23">
        <f>SQRT((BT447*BU447)/((BT447+BU447)^2*(BT447+BU447+1)))</f>
        <v>0.33467472037604118</v>
      </c>
      <c r="BX447" s="24">
        <v>0.25</v>
      </c>
      <c r="BY447" s="24">
        <v>0.25</v>
      </c>
      <c r="BZ447" s="24">
        <v>0.25</v>
      </c>
      <c r="CA447" s="24">
        <v>0.25</v>
      </c>
      <c r="CB447" s="28" t="s">
        <v>59</v>
      </c>
      <c r="CC447" s="24">
        <v>600</v>
      </c>
    </row>
    <row r="448" spans="1:81" s="24" customFormat="1" x14ac:dyDescent="0.2">
      <c r="A448" s="30">
        <f t="shared" si="6"/>
        <v>447</v>
      </c>
      <c r="B448" s="24">
        <v>100</v>
      </c>
      <c r="C448" s="24">
        <v>100</v>
      </c>
      <c r="D448" s="24">
        <v>5</v>
      </c>
      <c r="E448" s="24">
        <v>5</v>
      </c>
      <c r="F448" s="19" t="s">
        <v>80</v>
      </c>
      <c r="G448" s="19">
        <f>IF(F448="rectangle",B448*C448,IF(F448="hook",B448*C448-(D448*E448),IF(F448="eight",B448*C448-2*(D448*E448),IF(F448="tee",B448*C448-2*(D448*E448),IF(F448="cross",B448*C448-4*(D448*E448),"ERROR")))))</f>
        <v>10000</v>
      </c>
      <c r="H448" s="19" t="s">
        <v>85</v>
      </c>
      <c r="I448" s="19">
        <f>B448/C448</f>
        <v>1</v>
      </c>
      <c r="J448" s="22">
        <v>1</v>
      </c>
      <c r="K448" s="24">
        <v>125</v>
      </c>
      <c r="L448" s="24">
        <v>4</v>
      </c>
      <c r="M448" s="25">
        <v>5</v>
      </c>
      <c r="N448" s="22">
        <f>M448/4</f>
        <v>1.25</v>
      </c>
      <c r="O448" s="19">
        <f>M448/N448</f>
        <v>4</v>
      </c>
      <c r="P448" s="26">
        <v>5</v>
      </c>
      <c r="Q448" s="30">
        <f>P448</f>
        <v>5</v>
      </c>
      <c r="R448" s="20">
        <f>AA448/V448</f>
        <v>100</v>
      </c>
      <c r="S448" s="27">
        <v>15</v>
      </c>
      <c r="T448" s="30">
        <f>S448</f>
        <v>15</v>
      </c>
      <c r="U448" s="20">
        <f>AB448/W448</f>
        <v>100</v>
      </c>
      <c r="V448" s="19">
        <f>ROUND((Q448/100)*G448,0)</f>
        <v>500</v>
      </c>
      <c r="W448" s="19">
        <f>ROUND(((T448/100)*G448)/J448,0)</f>
        <v>1500</v>
      </c>
      <c r="X448" s="19">
        <v>0</v>
      </c>
      <c r="Y448" s="19">
        <v>0</v>
      </c>
      <c r="Z448" s="19">
        <v>0</v>
      </c>
      <c r="AA448" s="20">
        <f>G448*P448</f>
        <v>50000</v>
      </c>
      <c r="AB448" s="20">
        <f>(G448*S448)/J448</f>
        <v>150000</v>
      </c>
      <c r="AC448" s="20">
        <v>0</v>
      </c>
      <c r="AD448" s="20">
        <v>0</v>
      </c>
      <c r="AE448" s="20">
        <v>0</v>
      </c>
      <c r="AF448" s="24">
        <v>100</v>
      </c>
      <c r="AG448" s="24">
        <v>0</v>
      </c>
      <c r="AH448" s="24">
        <v>1</v>
      </c>
      <c r="AI448" s="24">
        <v>100</v>
      </c>
      <c r="AJ448" s="24">
        <v>0</v>
      </c>
      <c r="AK448" s="24">
        <v>1</v>
      </c>
      <c r="AL448" s="24">
        <v>0.5</v>
      </c>
      <c r="AM448" s="24">
        <v>0.5</v>
      </c>
      <c r="AN448" s="24">
        <v>0</v>
      </c>
      <c r="AO448" s="24">
        <v>0</v>
      </c>
      <c r="AP448" s="24">
        <v>0</v>
      </c>
      <c r="AQ448" s="24">
        <v>0.01</v>
      </c>
      <c r="AR448" s="24">
        <v>0.01</v>
      </c>
      <c r="AS448" s="24">
        <v>0</v>
      </c>
      <c r="AT448" s="24">
        <v>0</v>
      </c>
      <c r="AU448" s="24">
        <v>0</v>
      </c>
      <c r="AV448" s="24">
        <v>0</v>
      </c>
      <c r="AW448" s="24">
        <v>0.2</v>
      </c>
      <c r="AX448" s="24">
        <v>0</v>
      </c>
      <c r="AY448" s="24">
        <v>0</v>
      </c>
      <c r="AZ448" s="24">
        <v>0</v>
      </c>
      <c r="BA448" s="24">
        <v>0.04</v>
      </c>
      <c r="BB448" s="24">
        <v>0</v>
      </c>
      <c r="BC448" s="22">
        <v>0.05</v>
      </c>
      <c r="BD448" s="22">
        <v>0.05</v>
      </c>
      <c r="BE448" s="24">
        <v>7.4999999999999997E-2</v>
      </c>
      <c r="BF448" s="24">
        <v>5.0000000000000001E-3</v>
      </c>
      <c r="BG448" s="24">
        <v>0</v>
      </c>
      <c r="BH448" s="24">
        <v>0</v>
      </c>
      <c r="BI448" s="24">
        <v>0</v>
      </c>
      <c r="BJ448" s="24">
        <v>1.8749999999999999E-2</v>
      </c>
      <c r="BK448" s="24">
        <v>1.25E-3</v>
      </c>
      <c r="BL448" s="24">
        <v>0</v>
      </c>
      <c r="BM448" s="24">
        <v>0</v>
      </c>
      <c r="BN448" s="24">
        <v>0</v>
      </c>
      <c r="BO448" s="24">
        <v>0.1</v>
      </c>
      <c r="BP448" s="24">
        <v>0.1</v>
      </c>
      <c r="BQ448" s="24">
        <v>0</v>
      </c>
      <c r="BR448" s="24">
        <v>0</v>
      </c>
      <c r="BS448" s="24">
        <v>0</v>
      </c>
      <c r="BT448" s="24">
        <v>0.04</v>
      </c>
      <c r="BU448" s="29">
        <v>0.1</v>
      </c>
      <c r="BV448" s="23">
        <f>BT448/(BT448+BU448)</f>
        <v>0.2857142857142857</v>
      </c>
      <c r="BW448" s="23">
        <f>SQRT((BT448*BU448)/((BT448+BU448)^2*(BT448+BU448+1)))</f>
        <v>0.42310634125649449</v>
      </c>
      <c r="BX448" s="24">
        <v>0.25</v>
      </c>
      <c r="BY448" s="24">
        <v>0.25</v>
      </c>
      <c r="BZ448" s="24">
        <v>0.25</v>
      </c>
      <c r="CA448" s="24">
        <v>0.25</v>
      </c>
      <c r="CB448" s="28" t="s">
        <v>59</v>
      </c>
      <c r="CC448" s="24">
        <v>600</v>
      </c>
    </row>
    <row r="449" spans="1:81" s="24" customFormat="1" x14ac:dyDescent="0.2">
      <c r="A449" s="30">
        <f t="shared" si="6"/>
        <v>448</v>
      </c>
      <c r="B449" s="24">
        <v>100</v>
      </c>
      <c r="C449" s="24">
        <v>100</v>
      </c>
      <c r="D449" s="24">
        <v>5</v>
      </c>
      <c r="E449" s="24">
        <v>5</v>
      </c>
      <c r="F449" s="19" t="s">
        <v>80</v>
      </c>
      <c r="G449" s="19">
        <f>IF(F449="rectangle",B449*C449,IF(F449="hook",B449*C449-(D449*E449),IF(F449="eight",B449*C449-2*(D449*E449),IF(F449="tee",B449*C449-2*(D449*E449),IF(F449="cross",B449*C449-4*(D449*E449),"ERROR")))))</f>
        <v>10000</v>
      </c>
      <c r="H449" s="19" t="s">
        <v>85</v>
      </c>
      <c r="I449" s="19">
        <f>B449/C449</f>
        <v>1</v>
      </c>
      <c r="J449" s="22">
        <v>1</v>
      </c>
      <c r="K449" s="24">
        <v>125</v>
      </c>
      <c r="L449" s="24">
        <v>4</v>
      </c>
      <c r="M449" s="25">
        <v>5</v>
      </c>
      <c r="N449" s="22">
        <f>M449/4</f>
        <v>1.25</v>
      </c>
      <c r="O449" s="19">
        <f>M449/N449</f>
        <v>4</v>
      </c>
      <c r="P449" s="26">
        <v>5</v>
      </c>
      <c r="Q449" s="30">
        <f>P449</f>
        <v>5</v>
      </c>
      <c r="R449" s="20">
        <f>AA449/V449</f>
        <v>100</v>
      </c>
      <c r="S449" s="27">
        <v>30</v>
      </c>
      <c r="T449" s="30">
        <f>S449</f>
        <v>30</v>
      </c>
      <c r="U449" s="20">
        <f>AB449/W449</f>
        <v>100</v>
      </c>
      <c r="V449" s="19">
        <f>ROUND((Q449/100)*G449,0)</f>
        <v>500</v>
      </c>
      <c r="W449" s="19">
        <f>ROUND(((T449/100)*G449)/J449,0)</f>
        <v>3000</v>
      </c>
      <c r="X449" s="19">
        <v>0</v>
      </c>
      <c r="Y449" s="19">
        <v>0</v>
      </c>
      <c r="Z449" s="19">
        <v>0</v>
      </c>
      <c r="AA449" s="20">
        <f>G449*P449</f>
        <v>50000</v>
      </c>
      <c r="AB449" s="20">
        <f>(G449*S449)/J449</f>
        <v>300000</v>
      </c>
      <c r="AC449" s="20">
        <v>0</v>
      </c>
      <c r="AD449" s="20">
        <v>0</v>
      </c>
      <c r="AE449" s="20">
        <v>0</v>
      </c>
      <c r="AF449" s="24">
        <v>100</v>
      </c>
      <c r="AG449" s="24">
        <v>0</v>
      </c>
      <c r="AH449" s="24">
        <v>1</v>
      </c>
      <c r="AI449" s="24">
        <v>100</v>
      </c>
      <c r="AJ449" s="24">
        <v>0</v>
      </c>
      <c r="AK449" s="24">
        <v>1</v>
      </c>
      <c r="AL449" s="24">
        <v>0.5</v>
      </c>
      <c r="AM449" s="24">
        <v>0.5</v>
      </c>
      <c r="AN449" s="24">
        <v>0</v>
      </c>
      <c r="AO449" s="24">
        <v>0</v>
      </c>
      <c r="AP449" s="24">
        <v>0</v>
      </c>
      <c r="AQ449" s="24">
        <v>0.01</v>
      </c>
      <c r="AR449" s="24">
        <v>0.01</v>
      </c>
      <c r="AS449" s="24">
        <v>0</v>
      </c>
      <c r="AT449" s="24">
        <v>0</v>
      </c>
      <c r="AU449" s="24">
        <v>0</v>
      </c>
      <c r="AV449" s="24">
        <v>0</v>
      </c>
      <c r="AW449" s="24">
        <v>0.2</v>
      </c>
      <c r="AX449" s="24">
        <v>0</v>
      </c>
      <c r="AY449" s="24">
        <v>0</v>
      </c>
      <c r="AZ449" s="24">
        <v>0</v>
      </c>
      <c r="BA449" s="24">
        <v>0.04</v>
      </c>
      <c r="BB449" s="24">
        <v>0</v>
      </c>
      <c r="BC449" s="22">
        <v>0.05</v>
      </c>
      <c r="BD449" s="22">
        <v>0.05</v>
      </c>
      <c r="BE449" s="24">
        <v>7.4999999999999997E-2</v>
      </c>
      <c r="BF449" s="24">
        <v>5.0000000000000001E-3</v>
      </c>
      <c r="BG449" s="24">
        <v>0</v>
      </c>
      <c r="BH449" s="24">
        <v>0</v>
      </c>
      <c r="BI449" s="24">
        <v>0</v>
      </c>
      <c r="BJ449" s="24">
        <v>1.8749999999999999E-2</v>
      </c>
      <c r="BK449" s="24">
        <v>1.25E-3</v>
      </c>
      <c r="BL449" s="24">
        <v>0</v>
      </c>
      <c r="BM449" s="24">
        <v>0</v>
      </c>
      <c r="BN449" s="24">
        <v>0</v>
      </c>
      <c r="BO449" s="24">
        <v>0.1</v>
      </c>
      <c r="BP449" s="24">
        <v>0.1</v>
      </c>
      <c r="BQ449" s="24">
        <v>0</v>
      </c>
      <c r="BR449" s="24">
        <v>0</v>
      </c>
      <c r="BS449" s="24">
        <v>0</v>
      </c>
      <c r="BT449" s="24">
        <v>0.04</v>
      </c>
      <c r="BU449" s="29">
        <v>4</v>
      </c>
      <c r="BV449" s="23">
        <f>BT449/(BT449+BU449)</f>
        <v>9.9009900990099011E-3</v>
      </c>
      <c r="BW449" s="23">
        <f>SQRT((BT449*BU449)/((BT449+BU449)^2*(BT449+BU449+1)))</f>
        <v>4.410251516706673E-2</v>
      </c>
      <c r="BX449" s="24">
        <v>0.25</v>
      </c>
      <c r="BY449" s="24">
        <v>0.25</v>
      </c>
      <c r="BZ449" s="24">
        <v>0.25</v>
      </c>
      <c r="CA449" s="24">
        <v>0.25</v>
      </c>
      <c r="CB449" s="28" t="s">
        <v>59</v>
      </c>
      <c r="CC449" s="24">
        <v>600</v>
      </c>
    </row>
    <row r="450" spans="1:81" s="24" customFormat="1" x14ac:dyDescent="0.2">
      <c r="A450" s="30">
        <f t="shared" si="6"/>
        <v>449</v>
      </c>
      <c r="B450" s="24">
        <v>100</v>
      </c>
      <c r="C450" s="24">
        <v>100</v>
      </c>
      <c r="D450" s="24">
        <v>5</v>
      </c>
      <c r="E450" s="24">
        <v>5</v>
      </c>
      <c r="F450" s="19" t="s">
        <v>80</v>
      </c>
      <c r="G450" s="19">
        <f>IF(F450="rectangle",B450*C450,IF(F450="hook",B450*C450-(D450*E450),IF(F450="eight",B450*C450-2*(D450*E450),IF(F450="tee",B450*C450-2*(D450*E450),IF(F450="cross",B450*C450-4*(D450*E450),"ERROR")))))</f>
        <v>10000</v>
      </c>
      <c r="H450" s="19" t="s">
        <v>85</v>
      </c>
      <c r="I450" s="19">
        <f>B450/C450</f>
        <v>1</v>
      </c>
      <c r="J450" s="22">
        <v>1</v>
      </c>
      <c r="K450" s="24">
        <v>125</v>
      </c>
      <c r="L450" s="24">
        <v>4</v>
      </c>
      <c r="M450" s="25">
        <v>5</v>
      </c>
      <c r="N450" s="22">
        <f>M450/4</f>
        <v>1.25</v>
      </c>
      <c r="O450" s="19">
        <f>M450/N450</f>
        <v>4</v>
      </c>
      <c r="P450" s="26">
        <v>5</v>
      </c>
      <c r="Q450" s="30">
        <f>P450</f>
        <v>5</v>
      </c>
      <c r="R450" s="20">
        <f>AA450/V450</f>
        <v>100</v>
      </c>
      <c r="S450" s="27">
        <v>30</v>
      </c>
      <c r="T450" s="30">
        <f>S450</f>
        <v>30</v>
      </c>
      <c r="U450" s="20">
        <f>AB450/W450</f>
        <v>100</v>
      </c>
      <c r="V450" s="19">
        <f>ROUND((Q450/100)*G450,0)</f>
        <v>500</v>
      </c>
      <c r="W450" s="19">
        <f>ROUND(((T450/100)*G450)/J450,0)</f>
        <v>3000</v>
      </c>
      <c r="X450" s="19">
        <v>0</v>
      </c>
      <c r="Y450" s="19">
        <v>0</v>
      </c>
      <c r="Z450" s="19">
        <v>0</v>
      </c>
      <c r="AA450" s="20">
        <f>G450*P450</f>
        <v>50000</v>
      </c>
      <c r="AB450" s="20">
        <f>(G450*S450)/J450</f>
        <v>300000</v>
      </c>
      <c r="AC450" s="20">
        <v>0</v>
      </c>
      <c r="AD450" s="20">
        <v>0</v>
      </c>
      <c r="AE450" s="20">
        <v>0</v>
      </c>
      <c r="AF450" s="24">
        <v>100</v>
      </c>
      <c r="AG450" s="24">
        <v>0</v>
      </c>
      <c r="AH450" s="24">
        <v>1</v>
      </c>
      <c r="AI450" s="24">
        <v>100</v>
      </c>
      <c r="AJ450" s="24">
        <v>0</v>
      </c>
      <c r="AK450" s="24">
        <v>1</v>
      </c>
      <c r="AL450" s="24">
        <v>0.5</v>
      </c>
      <c r="AM450" s="24">
        <v>0.5</v>
      </c>
      <c r="AN450" s="24">
        <v>0</v>
      </c>
      <c r="AO450" s="24">
        <v>0</v>
      </c>
      <c r="AP450" s="24">
        <v>0</v>
      </c>
      <c r="AQ450" s="24">
        <v>0.01</v>
      </c>
      <c r="AR450" s="24">
        <v>0.01</v>
      </c>
      <c r="AS450" s="24">
        <v>0</v>
      </c>
      <c r="AT450" s="24">
        <v>0</v>
      </c>
      <c r="AU450" s="24">
        <v>0</v>
      </c>
      <c r="AV450" s="24">
        <v>0</v>
      </c>
      <c r="AW450" s="24">
        <v>0.2</v>
      </c>
      <c r="AX450" s="24">
        <v>0</v>
      </c>
      <c r="AY450" s="24">
        <v>0</v>
      </c>
      <c r="AZ450" s="24">
        <v>0</v>
      </c>
      <c r="BA450" s="24">
        <v>0.04</v>
      </c>
      <c r="BB450" s="24">
        <v>0</v>
      </c>
      <c r="BC450" s="22">
        <v>0.05</v>
      </c>
      <c r="BD450" s="22">
        <v>0.05</v>
      </c>
      <c r="BE450" s="24">
        <v>7.4999999999999997E-2</v>
      </c>
      <c r="BF450" s="24">
        <v>5.0000000000000001E-3</v>
      </c>
      <c r="BG450" s="24">
        <v>0</v>
      </c>
      <c r="BH450" s="24">
        <v>0</v>
      </c>
      <c r="BI450" s="24">
        <v>0</v>
      </c>
      <c r="BJ450" s="24">
        <v>1.8749999999999999E-2</v>
      </c>
      <c r="BK450" s="24">
        <v>1.25E-3</v>
      </c>
      <c r="BL450" s="24">
        <v>0</v>
      </c>
      <c r="BM450" s="24">
        <v>0</v>
      </c>
      <c r="BN450" s="24">
        <v>0</v>
      </c>
      <c r="BO450" s="24">
        <v>0.1</v>
      </c>
      <c r="BP450" s="24">
        <v>0.1</v>
      </c>
      <c r="BQ450" s="24">
        <v>0</v>
      </c>
      <c r="BR450" s="24">
        <v>0</v>
      </c>
      <c r="BS450" s="24">
        <v>0</v>
      </c>
      <c r="BT450" s="24">
        <v>0.04</v>
      </c>
      <c r="BU450" s="29">
        <v>0.2</v>
      </c>
      <c r="BV450" s="23">
        <f>BT450/(BT450+BU450)</f>
        <v>0.16666666666666666</v>
      </c>
      <c r="BW450" s="23">
        <f>SQRT((BT450*BU450)/((BT450+BU450)^2*(BT450+BU450+1)))</f>
        <v>0.33467472037604118</v>
      </c>
      <c r="BX450" s="24">
        <v>0.25</v>
      </c>
      <c r="BY450" s="24">
        <v>0.25</v>
      </c>
      <c r="BZ450" s="24">
        <v>0.25</v>
      </c>
      <c r="CA450" s="24">
        <v>0.25</v>
      </c>
      <c r="CB450" s="28" t="s">
        <v>59</v>
      </c>
      <c r="CC450" s="24">
        <v>600</v>
      </c>
    </row>
    <row r="451" spans="1:81" s="24" customFormat="1" x14ac:dyDescent="0.2">
      <c r="A451" s="30">
        <f t="shared" si="6"/>
        <v>450</v>
      </c>
      <c r="B451" s="24">
        <v>100</v>
      </c>
      <c r="C451" s="24">
        <v>100</v>
      </c>
      <c r="D451" s="24">
        <v>5</v>
      </c>
      <c r="E451" s="24">
        <v>5</v>
      </c>
      <c r="F451" s="19" t="s">
        <v>80</v>
      </c>
      <c r="G451" s="19">
        <f>IF(F451="rectangle",B451*C451,IF(F451="hook",B451*C451-(D451*E451),IF(F451="eight",B451*C451-2*(D451*E451),IF(F451="tee",B451*C451-2*(D451*E451),IF(F451="cross",B451*C451-4*(D451*E451),"ERROR")))))</f>
        <v>10000</v>
      </c>
      <c r="H451" s="19" t="s">
        <v>85</v>
      </c>
      <c r="I451" s="19">
        <f>B451/C451</f>
        <v>1</v>
      </c>
      <c r="J451" s="22">
        <v>1</v>
      </c>
      <c r="K451" s="24">
        <v>125</v>
      </c>
      <c r="L451" s="24">
        <v>4</v>
      </c>
      <c r="M451" s="25">
        <v>5</v>
      </c>
      <c r="N451" s="22">
        <f>M451/4</f>
        <v>1.25</v>
      </c>
      <c r="O451" s="19">
        <f>M451/N451</f>
        <v>4</v>
      </c>
      <c r="P451" s="26">
        <v>5</v>
      </c>
      <c r="Q451" s="30">
        <f>P451</f>
        <v>5</v>
      </c>
      <c r="R451" s="20">
        <f>AA451/V451</f>
        <v>100</v>
      </c>
      <c r="S451" s="27">
        <v>30</v>
      </c>
      <c r="T451" s="30">
        <f>S451</f>
        <v>30</v>
      </c>
      <c r="U451" s="20">
        <f>AB451/W451</f>
        <v>100</v>
      </c>
      <c r="V451" s="19">
        <f>ROUND((Q451/100)*G451,0)</f>
        <v>500</v>
      </c>
      <c r="W451" s="19">
        <f>ROUND(((T451/100)*G451)/J451,0)</f>
        <v>3000</v>
      </c>
      <c r="X451" s="19">
        <v>0</v>
      </c>
      <c r="Y451" s="19">
        <v>0</v>
      </c>
      <c r="Z451" s="19">
        <v>0</v>
      </c>
      <c r="AA451" s="20">
        <f>G451*P451</f>
        <v>50000</v>
      </c>
      <c r="AB451" s="20">
        <f>(G451*S451)/J451</f>
        <v>300000</v>
      </c>
      <c r="AC451" s="20">
        <v>0</v>
      </c>
      <c r="AD451" s="20">
        <v>0</v>
      </c>
      <c r="AE451" s="20">
        <v>0</v>
      </c>
      <c r="AF451" s="24">
        <v>100</v>
      </c>
      <c r="AG451" s="24">
        <v>0</v>
      </c>
      <c r="AH451" s="24">
        <v>1</v>
      </c>
      <c r="AI451" s="24">
        <v>100</v>
      </c>
      <c r="AJ451" s="24">
        <v>0</v>
      </c>
      <c r="AK451" s="24">
        <v>1</v>
      </c>
      <c r="AL451" s="24">
        <v>0.5</v>
      </c>
      <c r="AM451" s="24">
        <v>0.5</v>
      </c>
      <c r="AN451" s="24">
        <v>0</v>
      </c>
      <c r="AO451" s="24">
        <v>0</v>
      </c>
      <c r="AP451" s="24">
        <v>0</v>
      </c>
      <c r="AQ451" s="24">
        <v>0.01</v>
      </c>
      <c r="AR451" s="24">
        <v>0.01</v>
      </c>
      <c r="AS451" s="24">
        <v>0</v>
      </c>
      <c r="AT451" s="24">
        <v>0</v>
      </c>
      <c r="AU451" s="24">
        <v>0</v>
      </c>
      <c r="AV451" s="24">
        <v>0</v>
      </c>
      <c r="AW451" s="24">
        <v>0.2</v>
      </c>
      <c r="AX451" s="24">
        <v>0</v>
      </c>
      <c r="AY451" s="24">
        <v>0</v>
      </c>
      <c r="AZ451" s="24">
        <v>0</v>
      </c>
      <c r="BA451" s="24">
        <v>0.04</v>
      </c>
      <c r="BB451" s="24">
        <v>0</v>
      </c>
      <c r="BC451" s="22">
        <v>0.05</v>
      </c>
      <c r="BD451" s="22">
        <v>0.05</v>
      </c>
      <c r="BE451" s="24">
        <v>7.4999999999999997E-2</v>
      </c>
      <c r="BF451" s="24">
        <v>5.0000000000000001E-3</v>
      </c>
      <c r="BG451" s="24">
        <v>0</v>
      </c>
      <c r="BH451" s="24">
        <v>0</v>
      </c>
      <c r="BI451" s="24">
        <v>0</v>
      </c>
      <c r="BJ451" s="24">
        <v>1.8749999999999999E-2</v>
      </c>
      <c r="BK451" s="24">
        <v>1.25E-3</v>
      </c>
      <c r="BL451" s="24">
        <v>0</v>
      </c>
      <c r="BM451" s="24">
        <v>0</v>
      </c>
      <c r="BN451" s="24">
        <v>0</v>
      </c>
      <c r="BO451" s="24">
        <v>0.1</v>
      </c>
      <c r="BP451" s="24">
        <v>0.1</v>
      </c>
      <c r="BQ451" s="24">
        <v>0</v>
      </c>
      <c r="BR451" s="24">
        <v>0</v>
      </c>
      <c r="BS451" s="24">
        <v>0</v>
      </c>
      <c r="BT451" s="24">
        <v>0.04</v>
      </c>
      <c r="BU451" s="29">
        <v>0.1</v>
      </c>
      <c r="BV451" s="23">
        <f>BT451/(BT451+BU451)</f>
        <v>0.2857142857142857</v>
      </c>
      <c r="BW451" s="23">
        <f>SQRT((BT451*BU451)/((BT451+BU451)^2*(BT451+BU451+1)))</f>
        <v>0.42310634125649449</v>
      </c>
      <c r="BX451" s="24">
        <v>0.25</v>
      </c>
      <c r="BY451" s="24">
        <v>0.25</v>
      </c>
      <c r="BZ451" s="24">
        <v>0.25</v>
      </c>
      <c r="CA451" s="24">
        <v>0.25</v>
      </c>
      <c r="CB451" s="28" t="s">
        <v>59</v>
      </c>
      <c r="CC451" s="24">
        <v>600</v>
      </c>
    </row>
    <row r="452" spans="1:81" s="24" customFormat="1" x14ac:dyDescent="0.2">
      <c r="A452" s="30">
        <f t="shared" ref="A452:A515" si="7">A451+1</f>
        <v>451</v>
      </c>
      <c r="B452" s="24">
        <v>20</v>
      </c>
      <c r="C452" s="24">
        <v>20</v>
      </c>
      <c r="D452" s="24">
        <v>5</v>
      </c>
      <c r="E452" s="24">
        <v>5</v>
      </c>
      <c r="F452" s="19" t="s">
        <v>80</v>
      </c>
      <c r="G452" s="19">
        <f>IF(F452="rectangle",B452*C452,IF(F452="hook",B452*C452-(D452*E452),IF(F452="eight",B452*C452-2*(D452*E452),IF(F452="tee",B452*C452-2*(D452*E452),IF(F452="cross",B452*C452-4*(D452*E452),"ERROR")))))</f>
        <v>400</v>
      </c>
      <c r="H452" s="19" t="s">
        <v>84</v>
      </c>
      <c r="I452" s="19">
        <f>B452/C452</f>
        <v>1</v>
      </c>
      <c r="J452" s="22">
        <v>1</v>
      </c>
      <c r="K452" s="24">
        <v>125</v>
      </c>
      <c r="L452" s="24">
        <v>4</v>
      </c>
      <c r="M452" s="25">
        <v>5</v>
      </c>
      <c r="N452" s="22">
        <f>M452/4</f>
        <v>1.25</v>
      </c>
      <c r="O452" s="19">
        <f>M452/N452</f>
        <v>4</v>
      </c>
      <c r="P452" s="26">
        <v>5</v>
      </c>
      <c r="Q452" s="30">
        <f>P452</f>
        <v>5</v>
      </c>
      <c r="R452" s="20">
        <f>AA452/V452</f>
        <v>100</v>
      </c>
      <c r="S452" s="27">
        <v>5</v>
      </c>
      <c r="T452" s="30">
        <f>S452</f>
        <v>5</v>
      </c>
      <c r="U452" s="20">
        <f>AB452/W452</f>
        <v>100</v>
      </c>
      <c r="V452" s="19">
        <f>ROUND((Q452/100)*G452,0)</f>
        <v>20</v>
      </c>
      <c r="W452" s="19">
        <f>ROUND(((T452/100)*G452)/J452,0)</f>
        <v>20</v>
      </c>
      <c r="X452" s="19">
        <v>0</v>
      </c>
      <c r="Y452" s="19">
        <v>0</v>
      </c>
      <c r="Z452" s="19">
        <v>0</v>
      </c>
      <c r="AA452" s="20">
        <f>G452*P452</f>
        <v>2000</v>
      </c>
      <c r="AB452" s="20">
        <f>(G452*S452)/J452</f>
        <v>2000</v>
      </c>
      <c r="AC452" s="20">
        <v>0</v>
      </c>
      <c r="AD452" s="20">
        <v>0</v>
      </c>
      <c r="AE452" s="20">
        <v>0</v>
      </c>
      <c r="AF452" s="24">
        <v>100</v>
      </c>
      <c r="AG452" s="24">
        <v>0</v>
      </c>
      <c r="AH452" s="24">
        <v>1</v>
      </c>
      <c r="AI452" s="24">
        <v>100</v>
      </c>
      <c r="AJ452" s="24">
        <v>0</v>
      </c>
      <c r="AK452" s="24">
        <v>1</v>
      </c>
      <c r="AL452" s="24">
        <v>0.5</v>
      </c>
      <c r="AM452" s="24">
        <v>0.5</v>
      </c>
      <c r="AN452" s="24">
        <v>0</v>
      </c>
      <c r="AO452" s="24">
        <v>0</v>
      </c>
      <c r="AP452" s="24">
        <v>0</v>
      </c>
      <c r="AQ452" s="24">
        <v>0.01</v>
      </c>
      <c r="AR452" s="24">
        <v>0.01</v>
      </c>
      <c r="AS452" s="24">
        <v>0</v>
      </c>
      <c r="AT452" s="24">
        <v>0</v>
      </c>
      <c r="AU452" s="24">
        <v>0</v>
      </c>
      <c r="AV452" s="24">
        <v>0</v>
      </c>
      <c r="AW452" s="24">
        <v>0.2</v>
      </c>
      <c r="AX452" s="24">
        <v>0</v>
      </c>
      <c r="AY452" s="24">
        <v>0</v>
      </c>
      <c r="AZ452" s="24">
        <v>0</v>
      </c>
      <c r="BA452" s="24">
        <v>0.04</v>
      </c>
      <c r="BB452" s="24">
        <v>0</v>
      </c>
      <c r="BC452" s="22">
        <v>0.05</v>
      </c>
      <c r="BD452" s="22">
        <v>0.05</v>
      </c>
      <c r="BE452" s="24">
        <v>7.4999999999999997E-2</v>
      </c>
      <c r="BF452" s="24">
        <v>5.0000000000000001E-3</v>
      </c>
      <c r="BG452" s="24">
        <v>0</v>
      </c>
      <c r="BH452" s="24">
        <v>0</v>
      </c>
      <c r="BI452" s="24">
        <v>0</v>
      </c>
      <c r="BJ452" s="24">
        <v>1.8749999999999999E-2</v>
      </c>
      <c r="BK452" s="24">
        <v>1.25E-3</v>
      </c>
      <c r="BL452" s="24">
        <v>0</v>
      </c>
      <c r="BM452" s="24">
        <v>0</v>
      </c>
      <c r="BN452" s="24">
        <v>0</v>
      </c>
      <c r="BO452" s="24">
        <v>0.1</v>
      </c>
      <c r="BP452" s="24">
        <v>0.1</v>
      </c>
      <c r="BQ452" s="24">
        <v>0</v>
      </c>
      <c r="BR452" s="24">
        <v>0</v>
      </c>
      <c r="BS452" s="24">
        <v>0</v>
      </c>
      <c r="BT452" s="24">
        <v>0.04</v>
      </c>
      <c r="BU452" s="29">
        <v>4</v>
      </c>
      <c r="BV452" s="23">
        <f>BT452/(BT452+BU452)</f>
        <v>9.9009900990099011E-3</v>
      </c>
      <c r="BW452" s="23">
        <f>SQRT((BT452*BU452)/((BT452+BU452)^2*(BT452+BU452+1)))</f>
        <v>4.410251516706673E-2</v>
      </c>
      <c r="BX452" s="24">
        <v>0.25</v>
      </c>
      <c r="BY452" s="24">
        <v>0.25</v>
      </c>
      <c r="BZ452" s="24">
        <v>0.25</v>
      </c>
      <c r="CA452" s="24">
        <v>0.25</v>
      </c>
      <c r="CB452" s="28" t="s">
        <v>59</v>
      </c>
      <c r="CC452" s="24">
        <v>600</v>
      </c>
    </row>
    <row r="453" spans="1:81" s="24" customFormat="1" x14ac:dyDescent="0.2">
      <c r="A453" s="30">
        <f t="shared" si="7"/>
        <v>452</v>
      </c>
      <c r="B453" s="24">
        <v>20</v>
      </c>
      <c r="C453" s="24">
        <v>20</v>
      </c>
      <c r="D453" s="24">
        <v>5</v>
      </c>
      <c r="E453" s="24">
        <v>5</v>
      </c>
      <c r="F453" s="19" t="s">
        <v>80</v>
      </c>
      <c r="G453" s="19">
        <f>IF(F453="rectangle",B453*C453,IF(F453="hook",B453*C453-(D453*E453),IF(F453="eight",B453*C453-2*(D453*E453),IF(F453="tee",B453*C453-2*(D453*E453),IF(F453="cross",B453*C453-4*(D453*E453),"ERROR")))))</f>
        <v>400</v>
      </c>
      <c r="H453" s="19" t="s">
        <v>84</v>
      </c>
      <c r="I453" s="19">
        <f>B453/C453</f>
        <v>1</v>
      </c>
      <c r="J453" s="22">
        <v>1</v>
      </c>
      <c r="K453" s="24">
        <v>125</v>
      </c>
      <c r="L453" s="24">
        <v>4</v>
      </c>
      <c r="M453" s="25">
        <v>5</v>
      </c>
      <c r="N453" s="22">
        <f>M453/4</f>
        <v>1.25</v>
      </c>
      <c r="O453" s="19">
        <f>M453/N453</f>
        <v>4</v>
      </c>
      <c r="P453" s="26">
        <v>5</v>
      </c>
      <c r="Q453" s="30">
        <f>P453</f>
        <v>5</v>
      </c>
      <c r="R453" s="20">
        <f>AA453/V453</f>
        <v>100</v>
      </c>
      <c r="S453" s="27">
        <v>5</v>
      </c>
      <c r="T453" s="30">
        <f>S453</f>
        <v>5</v>
      </c>
      <c r="U453" s="20">
        <f>AB453/W453</f>
        <v>100</v>
      </c>
      <c r="V453" s="19">
        <f>ROUND((Q453/100)*G453,0)</f>
        <v>20</v>
      </c>
      <c r="W453" s="19">
        <f>ROUND(((T453/100)*G453)/J453,0)</f>
        <v>20</v>
      </c>
      <c r="X453" s="19">
        <v>0</v>
      </c>
      <c r="Y453" s="19">
        <v>0</v>
      </c>
      <c r="Z453" s="19">
        <v>0</v>
      </c>
      <c r="AA453" s="20">
        <f>G453*P453</f>
        <v>2000</v>
      </c>
      <c r="AB453" s="20">
        <f>(G453*S453)/J453</f>
        <v>2000</v>
      </c>
      <c r="AC453" s="20">
        <v>0</v>
      </c>
      <c r="AD453" s="20">
        <v>0</v>
      </c>
      <c r="AE453" s="20">
        <v>0</v>
      </c>
      <c r="AF453" s="24">
        <v>100</v>
      </c>
      <c r="AG453" s="24">
        <v>0</v>
      </c>
      <c r="AH453" s="24">
        <v>1</v>
      </c>
      <c r="AI453" s="24">
        <v>100</v>
      </c>
      <c r="AJ453" s="24">
        <v>0</v>
      </c>
      <c r="AK453" s="24">
        <v>1</v>
      </c>
      <c r="AL453" s="24">
        <v>0.5</v>
      </c>
      <c r="AM453" s="24">
        <v>0.5</v>
      </c>
      <c r="AN453" s="24">
        <v>0</v>
      </c>
      <c r="AO453" s="24">
        <v>0</v>
      </c>
      <c r="AP453" s="24">
        <v>0</v>
      </c>
      <c r="AQ453" s="24">
        <v>0.01</v>
      </c>
      <c r="AR453" s="24">
        <v>0.01</v>
      </c>
      <c r="AS453" s="24">
        <v>0</v>
      </c>
      <c r="AT453" s="24">
        <v>0</v>
      </c>
      <c r="AU453" s="24">
        <v>0</v>
      </c>
      <c r="AV453" s="24">
        <v>0</v>
      </c>
      <c r="AW453" s="24">
        <v>0.2</v>
      </c>
      <c r="AX453" s="24">
        <v>0</v>
      </c>
      <c r="AY453" s="24">
        <v>0</v>
      </c>
      <c r="AZ453" s="24">
        <v>0</v>
      </c>
      <c r="BA453" s="24">
        <v>0.04</v>
      </c>
      <c r="BB453" s="24">
        <v>0</v>
      </c>
      <c r="BC453" s="22">
        <v>0.05</v>
      </c>
      <c r="BD453" s="22">
        <v>0.05</v>
      </c>
      <c r="BE453" s="24">
        <v>7.4999999999999997E-2</v>
      </c>
      <c r="BF453" s="24">
        <v>5.0000000000000001E-3</v>
      </c>
      <c r="BG453" s="24">
        <v>0</v>
      </c>
      <c r="BH453" s="24">
        <v>0</v>
      </c>
      <c r="BI453" s="24">
        <v>0</v>
      </c>
      <c r="BJ453" s="24">
        <v>1.8749999999999999E-2</v>
      </c>
      <c r="BK453" s="24">
        <v>1.25E-3</v>
      </c>
      <c r="BL453" s="24">
        <v>0</v>
      </c>
      <c r="BM453" s="24">
        <v>0</v>
      </c>
      <c r="BN453" s="24">
        <v>0</v>
      </c>
      <c r="BO453" s="24">
        <v>0.1</v>
      </c>
      <c r="BP453" s="24">
        <v>0.1</v>
      </c>
      <c r="BQ453" s="24">
        <v>0</v>
      </c>
      <c r="BR453" s="24">
        <v>0</v>
      </c>
      <c r="BS453" s="24">
        <v>0</v>
      </c>
      <c r="BT453" s="24">
        <v>0.04</v>
      </c>
      <c r="BU453" s="29">
        <v>0.2</v>
      </c>
      <c r="BV453" s="23">
        <f>BT453/(BT453+BU453)</f>
        <v>0.16666666666666666</v>
      </c>
      <c r="BW453" s="23">
        <f>SQRT((BT453*BU453)/((BT453+BU453)^2*(BT453+BU453+1)))</f>
        <v>0.33467472037604118</v>
      </c>
      <c r="BX453" s="24">
        <v>0.25</v>
      </c>
      <c r="BY453" s="24">
        <v>0.25</v>
      </c>
      <c r="BZ453" s="24">
        <v>0.25</v>
      </c>
      <c r="CA453" s="24">
        <v>0.25</v>
      </c>
      <c r="CB453" s="28" t="s">
        <v>59</v>
      </c>
      <c r="CC453" s="24">
        <v>600</v>
      </c>
    </row>
    <row r="454" spans="1:81" s="24" customFormat="1" x14ac:dyDescent="0.2">
      <c r="A454" s="30">
        <f t="shared" si="7"/>
        <v>453</v>
      </c>
      <c r="B454" s="24">
        <v>20</v>
      </c>
      <c r="C454" s="24">
        <v>20</v>
      </c>
      <c r="D454" s="24">
        <v>5</v>
      </c>
      <c r="E454" s="24">
        <v>5</v>
      </c>
      <c r="F454" s="19" t="s">
        <v>80</v>
      </c>
      <c r="G454" s="19">
        <f>IF(F454="rectangle",B454*C454,IF(F454="hook",B454*C454-(D454*E454),IF(F454="eight",B454*C454-2*(D454*E454),IF(F454="tee",B454*C454-2*(D454*E454),IF(F454="cross",B454*C454-4*(D454*E454),"ERROR")))))</f>
        <v>400</v>
      </c>
      <c r="H454" s="19" t="s">
        <v>84</v>
      </c>
      <c r="I454" s="19">
        <f>B454/C454</f>
        <v>1</v>
      </c>
      <c r="J454" s="22">
        <v>1</v>
      </c>
      <c r="K454" s="24">
        <v>125</v>
      </c>
      <c r="L454" s="24">
        <v>4</v>
      </c>
      <c r="M454" s="25">
        <v>5</v>
      </c>
      <c r="N454" s="22">
        <f>M454/4</f>
        <v>1.25</v>
      </c>
      <c r="O454" s="19">
        <f>M454/N454</f>
        <v>4</v>
      </c>
      <c r="P454" s="26">
        <v>5</v>
      </c>
      <c r="Q454" s="30">
        <f>P454</f>
        <v>5</v>
      </c>
      <c r="R454" s="20">
        <f>AA454/V454</f>
        <v>100</v>
      </c>
      <c r="S454" s="27">
        <v>5</v>
      </c>
      <c r="T454" s="30">
        <f>S454</f>
        <v>5</v>
      </c>
      <c r="U454" s="20">
        <f>AB454/W454</f>
        <v>100</v>
      </c>
      <c r="V454" s="19">
        <f>ROUND((Q454/100)*G454,0)</f>
        <v>20</v>
      </c>
      <c r="W454" s="19">
        <f>ROUND(((T454/100)*G454)/J454,0)</f>
        <v>20</v>
      </c>
      <c r="X454" s="19">
        <v>0</v>
      </c>
      <c r="Y454" s="19">
        <v>0</v>
      </c>
      <c r="Z454" s="19">
        <v>0</v>
      </c>
      <c r="AA454" s="20">
        <f>G454*P454</f>
        <v>2000</v>
      </c>
      <c r="AB454" s="20">
        <f>(G454*S454)/J454</f>
        <v>2000</v>
      </c>
      <c r="AC454" s="20">
        <v>0</v>
      </c>
      <c r="AD454" s="20">
        <v>0</v>
      </c>
      <c r="AE454" s="20">
        <v>0</v>
      </c>
      <c r="AF454" s="24">
        <v>100</v>
      </c>
      <c r="AG454" s="24">
        <v>0</v>
      </c>
      <c r="AH454" s="24">
        <v>1</v>
      </c>
      <c r="AI454" s="24">
        <v>100</v>
      </c>
      <c r="AJ454" s="24">
        <v>0</v>
      </c>
      <c r="AK454" s="24">
        <v>1</v>
      </c>
      <c r="AL454" s="24">
        <v>0.5</v>
      </c>
      <c r="AM454" s="24">
        <v>0.5</v>
      </c>
      <c r="AN454" s="24">
        <v>0</v>
      </c>
      <c r="AO454" s="24">
        <v>0</v>
      </c>
      <c r="AP454" s="24">
        <v>0</v>
      </c>
      <c r="AQ454" s="24">
        <v>0.01</v>
      </c>
      <c r="AR454" s="24">
        <v>0.01</v>
      </c>
      <c r="AS454" s="24">
        <v>0</v>
      </c>
      <c r="AT454" s="24">
        <v>0</v>
      </c>
      <c r="AU454" s="24">
        <v>0</v>
      </c>
      <c r="AV454" s="24">
        <v>0</v>
      </c>
      <c r="AW454" s="24">
        <v>0.2</v>
      </c>
      <c r="AX454" s="24">
        <v>0</v>
      </c>
      <c r="AY454" s="24">
        <v>0</v>
      </c>
      <c r="AZ454" s="24">
        <v>0</v>
      </c>
      <c r="BA454" s="24">
        <v>0.04</v>
      </c>
      <c r="BB454" s="24">
        <v>0</v>
      </c>
      <c r="BC454" s="22">
        <v>0.05</v>
      </c>
      <c r="BD454" s="22">
        <v>0.05</v>
      </c>
      <c r="BE454" s="24">
        <v>7.4999999999999997E-2</v>
      </c>
      <c r="BF454" s="24">
        <v>5.0000000000000001E-3</v>
      </c>
      <c r="BG454" s="24">
        <v>0</v>
      </c>
      <c r="BH454" s="24">
        <v>0</v>
      </c>
      <c r="BI454" s="24">
        <v>0</v>
      </c>
      <c r="BJ454" s="24">
        <v>1.8749999999999999E-2</v>
      </c>
      <c r="BK454" s="24">
        <v>1.25E-3</v>
      </c>
      <c r="BL454" s="24">
        <v>0</v>
      </c>
      <c r="BM454" s="24">
        <v>0</v>
      </c>
      <c r="BN454" s="24">
        <v>0</v>
      </c>
      <c r="BO454" s="24">
        <v>0.1</v>
      </c>
      <c r="BP454" s="24">
        <v>0.1</v>
      </c>
      <c r="BQ454" s="24">
        <v>0</v>
      </c>
      <c r="BR454" s="24">
        <v>0</v>
      </c>
      <c r="BS454" s="24">
        <v>0</v>
      </c>
      <c r="BT454" s="24">
        <v>0.04</v>
      </c>
      <c r="BU454" s="29">
        <v>0.1</v>
      </c>
      <c r="BV454" s="23">
        <f>BT454/(BT454+BU454)</f>
        <v>0.2857142857142857</v>
      </c>
      <c r="BW454" s="23">
        <f>SQRT((BT454*BU454)/((BT454+BU454)^2*(BT454+BU454+1)))</f>
        <v>0.42310634125649449</v>
      </c>
      <c r="BX454" s="24">
        <v>0.25</v>
      </c>
      <c r="BY454" s="24">
        <v>0.25</v>
      </c>
      <c r="BZ454" s="24">
        <v>0.25</v>
      </c>
      <c r="CA454" s="24">
        <v>0.25</v>
      </c>
      <c r="CB454" s="28" t="s">
        <v>59</v>
      </c>
      <c r="CC454" s="24">
        <v>600</v>
      </c>
    </row>
    <row r="455" spans="1:81" s="24" customFormat="1" x14ac:dyDescent="0.2">
      <c r="A455" s="30">
        <f t="shared" si="7"/>
        <v>454</v>
      </c>
      <c r="B455" s="24">
        <v>20</v>
      </c>
      <c r="C455" s="24">
        <v>20</v>
      </c>
      <c r="D455" s="24">
        <v>5</v>
      </c>
      <c r="E455" s="24">
        <v>5</v>
      </c>
      <c r="F455" s="19" t="s">
        <v>80</v>
      </c>
      <c r="G455" s="19">
        <f>IF(F455="rectangle",B455*C455,IF(F455="hook",B455*C455-(D455*E455),IF(F455="eight",B455*C455-2*(D455*E455),IF(F455="tee",B455*C455-2*(D455*E455),IF(F455="cross",B455*C455-4*(D455*E455),"ERROR")))))</f>
        <v>400</v>
      </c>
      <c r="H455" s="19" t="s">
        <v>84</v>
      </c>
      <c r="I455" s="19">
        <f>B455/C455</f>
        <v>1</v>
      </c>
      <c r="J455" s="22">
        <v>1</v>
      </c>
      <c r="K455" s="24">
        <v>125</v>
      </c>
      <c r="L455" s="24">
        <v>4</v>
      </c>
      <c r="M455" s="25">
        <v>5</v>
      </c>
      <c r="N455" s="22">
        <f>M455/4</f>
        <v>1.25</v>
      </c>
      <c r="O455" s="19">
        <f>M455/N455</f>
        <v>4</v>
      </c>
      <c r="P455" s="26">
        <v>5</v>
      </c>
      <c r="Q455" s="30">
        <f>P455</f>
        <v>5</v>
      </c>
      <c r="R455" s="20">
        <f>AA455/V455</f>
        <v>100</v>
      </c>
      <c r="S455" s="27">
        <v>15</v>
      </c>
      <c r="T455" s="30">
        <f>S455</f>
        <v>15</v>
      </c>
      <c r="U455" s="20">
        <f>AB455/W455</f>
        <v>100</v>
      </c>
      <c r="V455" s="19">
        <f>ROUND((Q455/100)*G455,0)</f>
        <v>20</v>
      </c>
      <c r="W455" s="19">
        <f>ROUND(((T455/100)*G455)/J455,0)</f>
        <v>60</v>
      </c>
      <c r="X455" s="19">
        <v>0</v>
      </c>
      <c r="Y455" s="19">
        <v>0</v>
      </c>
      <c r="Z455" s="19">
        <v>0</v>
      </c>
      <c r="AA455" s="20">
        <f>G455*P455</f>
        <v>2000</v>
      </c>
      <c r="AB455" s="20">
        <f>(G455*S455)/J455</f>
        <v>6000</v>
      </c>
      <c r="AC455" s="20">
        <v>0</v>
      </c>
      <c r="AD455" s="20">
        <v>0</v>
      </c>
      <c r="AE455" s="20">
        <v>0</v>
      </c>
      <c r="AF455" s="24">
        <v>100</v>
      </c>
      <c r="AG455" s="24">
        <v>0</v>
      </c>
      <c r="AH455" s="24">
        <v>1</v>
      </c>
      <c r="AI455" s="24">
        <v>100</v>
      </c>
      <c r="AJ455" s="24">
        <v>0</v>
      </c>
      <c r="AK455" s="24">
        <v>1</v>
      </c>
      <c r="AL455" s="24">
        <v>0.5</v>
      </c>
      <c r="AM455" s="24">
        <v>0.5</v>
      </c>
      <c r="AN455" s="24">
        <v>0</v>
      </c>
      <c r="AO455" s="24">
        <v>0</v>
      </c>
      <c r="AP455" s="24">
        <v>0</v>
      </c>
      <c r="AQ455" s="24">
        <v>0.01</v>
      </c>
      <c r="AR455" s="24">
        <v>0.01</v>
      </c>
      <c r="AS455" s="24">
        <v>0</v>
      </c>
      <c r="AT455" s="24">
        <v>0</v>
      </c>
      <c r="AU455" s="24">
        <v>0</v>
      </c>
      <c r="AV455" s="24">
        <v>0</v>
      </c>
      <c r="AW455" s="24">
        <v>0.2</v>
      </c>
      <c r="AX455" s="24">
        <v>0</v>
      </c>
      <c r="AY455" s="24">
        <v>0</v>
      </c>
      <c r="AZ455" s="24">
        <v>0</v>
      </c>
      <c r="BA455" s="24">
        <v>0.04</v>
      </c>
      <c r="BB455" s="24">
        <v>0</v>
      </c>
      <c r="BC455" s="22">
        <v>0.05</v>
      </c>
      <c r="BD455" s="22">
        <v>0.05</v>
      </c>
      <c r="BE455" s="24">
        <v>7.4999999999999997E-2</v>
      </c>
      <c r="BF455" s="24">
        <v>5.0000000000000001E-3</v>
      </c>
      <c r="BG455" s="24">
        <v>0</v>
      </c>
      <c r="BH455" s="24">
        <v>0</v>
      </c>
      <c r="BI455" s="24">
        <v>0</v>
      </c>
      <c r="BJ455" s="24">
        <v>1.8749999999999999E-2</v>
      </c>
      <c r="BK455" s="24">
        <v>1.25E-3</v>
      </c>
      <c r="BL455" s="24">
        <v>0</v>
      </c>
      <c r="BM455" s="24">
        <v>0</v>
      </c>
      <c r="BN455" s="24">
        <v>0</v>
      </c>
      <c r="BO455" s="24">
        <v>0.1</v>
      </c>
      <c r="BP455" s="24">
        <v>0.1</v>
      </c>
      <c r="BQ455" s="24">
        <v>0</v>
      </c>
      <c r="BR455" s="24">
        <v>0</v>
      </c>
      <c r="BS455" s="24">
        <v>0</v>
      </c>
      <c r="BT455" s="24">
        <v>0.04</v>
      </c>
      <c r="BU455" s="29">
        <v>4</v>
      </c>
      <c r="BV455" s="23">
        <f>BT455/(BT455+BU455)</f>
        <v>9.9009900990099011E-3</v>
      </c>
      <c r="BW455" s="23">
        <f>SQRT((BT455*BU455)/((BT455+BU455)^2*(BT455+BU455+1)))</f>
        <v>4.410251516706673E-2</v>
      </c>
      <c r="BX455" s="24">
        <v>0.25</v>
      </c>
      <c r="BY455" s="24">
        <v>0.25</v>
      </c>
      <c r="BZ455" s="24">
        <v>0.25</v>
      </c>
      <c r="CA455" s="24">
        <v>0.25</v>
      </c>
      <c r="CB455" s="28" t="s">
        <v>59</v>
      </c>
      <c r="CC455" s="24">
        <v>600</v>
      </c>
    </row>
    <row r="456" spans="1:81" s="24" customFormat="1" x14ac:dyDescent="0.2">
      <c r="A456" s="30">
        <f t="shared" si="7"/>
        <v>455</v>
      </c>
      <c r="B456" s="24">
        <v>20</v>
      </c>
      <c r="C456" s="24">
        <v>20</v>
      </c>
      <c r="D456" s="24">
        <v>5</v>
      </c>
      <c r="E456" s="24">
        <v>5</v>
      </c>
      <c r="F456" s="19" t="s">
        <v>80</v>
      </c>
      <c r="G456" s="19">
        <f>IF(F456="rectangle",B456*C456,IF(F456="hook",B456*C456-(D456*E456),IF(F456="eight",B456*C456-2*(D456*E456),IF(F456="tee",B456*C456-2*(D456*E456),IF(F456="cross",B456*C456-4*(D456*E456),"ERROR")))))</f>
        <v>400</v>
      </c>
      <c r="H456" s="19" t="s">
        <v>84</v>
      </c>
      <c r="I456" s="19">
        <f>B456/C456</f>
        <v>1</v>
      </c>
      <c r="J456" s="22">
        <v>1</v>
      </c>
      <c r="K456" s="24">
        <v>125</v>
      </c>
      <c r="L456" s="24">
        <v>4</v>
      </c>
      <c r="M456" s="25">
        <v>5</v>
      </c>
      <c r="N456" s="22">
        <f>M456/4</f>
        <v>1.25</v>
      </c>
      <c r="O456" s="19">
        <f>M456/N456</f>
        <v>4</v>
      </c>
      <c r="P456" s="26">
        <v>5</v>
      </c>
      <c r="Q456" s="30">
        <f>P456</f>
        <v>5</v>
      </c>
      <c r="R456" s="20">
        <f>AA456/V456</f>
        <v>100</v>
      </c>
      <c r="S456" s="27">
        <v>15</v>
      </c>
      <c r="T456" s="30">
        <f>S456</f>
        <v>15</v>
      </c>
      <c r="U456" s="20">
        <f>AB456/W456</f>
        <v>100</v>
      </c>
      <c r="V456" s="19">
        <f>ROUND((Q456/100)*G456,0)</f>
        <v>20</v>
      </c>
      <c r="W456" s="19">
        <f>ROUND(((T456/100)*G456)/J456,0)</f>
        <v>60</v>
      </c>
      <c r="X456" s="19">
        <v>0</v>
      </c>
      <c r="Y456" s="19">
        <v>0</v>
      </c>
      <c r="Z456" s="19">
        <v>0</v>
      </c>
      <c r="AA456" s="20">
        <f>G456*P456</f>
        <v>2000</v>
      </c>
      <c r="AB456" s="20">
        <f>(G456*S456)/J456</f>
        <v>6000</v>
      </c>
      <c r="AC456" s="20">
        <v>0</v>
      </c>
      <c r="AD456" s="20">
        <v>0</v>
      </c>
      <c r="AE456" s="20">
        <v>0</v>
      </c>
      <c r="AF456" s="24">
        <v>100</v>
      </c>
      <c r="AG456" s="24">
        <v>0</v>
      </c>
      <c r="AH456" s="24">
        <v>1</v>
      </c>
      <c r="AI456" s="24">
        <v>100</v>
      </c>
      <c r="AJ456" s="24">
        <v>0</v>
      </c>
      <c r="AK456" s="24">
        <v>1</v>
      </c>
      <c r="AL456" s="24">
        <v>0.5</v>
      </c>
      <c r="AM456" s="24">
        <v>0.5</v>
      </c>
      <c r="AN456" s="24">
        <v>0</v>
      </c>
      <c r="AO456" s="24">
        <v>0</v>
      </c>
      <c r="AP456" s="24">
        <v>0</v>
      </c>
      <c r="AQ456" s="24">
        <v>0.01</v>
      </c>
      <c r="AR456" s="24">
        <v>0.01</v>
      </c>
      <c r="AS456" s="24">
        <v>0</v>
      </c>
      <c r="AT456" s="24">
        <v>0</v>
      </c>
      <c r="AU456" s="24">
        <v>0</v>
      </c>
      <c r="AV456" s="24">
        <v>0</v>
      </c>
      <c r="AW456" s="24">
        <v>0.2</v>
      </c>
      <c r="AX456" s="24">
        <v>0</v>
      </c>
      <c r="AY456" s="24">
        <v>0</v>
      </c>
      <c r="AZ456" s="24">
        <v>0</v>
      </c>
      <c r="BA456" s="24">
        <v>0.04</v>
      </c>
      <c r="BB456" s="24">
        <v>0</v>
      </c>
      <c r="BC456" s="22">
        <v>0.05</v>
      </c>
      <c r="BD456" s="22">
        <v>0.05</v>
      </c>
      <c r="BE456" s="24">
        <v>7.4999999999999997E-2</v>
      </c>
      <c r="BF456" s="24">
        <v>5.0000000000000001E-3</v>
      </c>
      <c r="BG456" s="24">
        <v>0</v>
      </c>
      <c r="BH456" s="24">
        <v>0</v>
      </c>
      <c r="BI456" s="24">
        <v>0</v>
      </c>
      <c r="BJ456" s="24">
        <v>1.8749999999999999E-2</v>
      </c>
      <c r="BK456" s="24">
        <v>1.25E-3</v>
      </c>
      <c r="BL456" s="24">
        <v>0</v>
      </c>
      <c r="BM456" s="24">
        <v>0</v>
      </c>
      <c r="BN456" s="24">
        <v>0</v>
      </c>
      <c r="BO456" s="24">
        <v>0.1</v>
      </c>
      <c r="BP456" s="24">
        <v>0.1</v>
      </c>
      <c r="BQ456" s="24">
        <v>0</v>
      </c>
      <c r="BR456" s="24">
        <v>0</v>
      </c>
      <c r="BS456" s="24">
        <v>0</v>
      </c>
      <c r="BT456" s="24">
        <v>0.04</v>
      </c>
      <c r="BU456" s="29">
        <v>0.2</v>
      </c>
      <c r="BV456" s="23">
        <f>BT456/(BT456+BU456)</f>
        <v>0.16666666666666666</v>
      </c>
      <c r="BW456" s="23">
        <f>SQRT((BT456*BU456)/((BT456+BU456)^2*(BT456+BU456+1)))</f>
        <v>0.33467472037604118</v>
      </c>
      <c r="BX456" s="24">
        <v>0.25</v>
      </c>
      <c r="BY456" s="24">
        <v>0.25</v>
      </c>
      <c r="BZ456" s="24">
        <v>0.25</v>
      </c>
      <c r="CA456" s="24">
        <v>0.25</v>
      </c>
      <c r="CB456" s="28" t="s">
        <v>59</v>
      </c>
      <c r="CC456" s="24">
        <v>600</v>
      </c>
    </row>
    <row r="457" spans="1:81" s="24" customFormat="1" x14ac:dyDescent="0.2">
      <c r="A457" s="30">
        <f t="shared" si="7"/>
        <v>456</v>
      </c>
      <c r="B457" s="24">
        <v>20</v>
      </c>
      <c r="C457" s="24">
        <v>20</v>
      </c>
      <c r="D457" s="24">
        <v>5</v>
      </c>
      <c r="E457" s="24">
        <v>5</v>
      </c>
      <c r="F457" s="19" t="s">
        <v>80</v>
      </c>
      <c r="G457" s="19">
        <f>IF(F457="rectangle",B457*C457,IF(F457="hook",B457*C457-(D457*E457),IF(F457="eight",B457*C457-2*(D457*E457),IF(F457="tee",B457*C457-2*(D457*E457),IF(F457="cross",B457*C457-4*(D457*E457),"ERROR")))))</f>
        <v>400</v>
      </c>
      <c r="H457" s="19" t="s">
        <v>84</v>
      </c>
      <c r="I457" s="19">
        <f>B457/C457</f>
        <v>1</v>
      </c>
      <c r="J457" s="22">
        <v>1</v>
      </c>
      <c r="K457" s="24">
        <v>125</v>
      </c>
      <c r="L457" s="24">
        <v>4</v>
      </c>
      <c r="M457" s="25">
        <v>5</v>
      </c>
      <c r="N457" s="22">
        <f>M457/4</f>
        <v>1.25</v>
      </c>
      <c r="O457" s="19">
        <f>M457/N457</f>
        <v>4</v>
      </c>
      <c r="P457" s="26">
        <v>5</v>
      </c>
      <c r="Q457" s="30">
        <f>P457</f>
        <v>5</v>
      </c>
      <c r="R457" s="20">
        <f>AA457/V457</f>
        <v>100</v>
      </c>
      <c r="S457" s="27">
        <v>15</v>
      </c>
      <c r="T457" s="30">
        <f>S457</f>
        <v>15</v>
      </c>
      <c r="U457" s="20">
        <f>AB457/W457</f>
        <v>100</v>
      </c>
      <c r="V457" s="19">
        <f>ROUND((Q457/100)*G457,0)</f>
        <v>20</v>
      </c>
      <c r="W457" s="19">
        <f>ROUND(((T457/100)*G457)/J457,0)</f>
        <v>60</v>
      </c>
      <c r="X457" s="19">
        <v>0</v>
      </c>
      <c r="Y457" s="19">
        <v>0</v>
      </c>
      <c r="Z457" s="19">
        <v>0</v>
      </c>
      <c r="AA457" s="20">
        <f>G457*P457</f>
        <v>2000</v>
      </c>
      <c r="AB457" s="20">
        <f>(G457*S457)/J457</f>
        <v>6000</v>
      </c>
      <c r="AC457" s="20">
        <v>0</v>
      </c>
      <c r="AD457" s="20">
        <v>0</v>
      </c>
      <c r="AE457" s="20">
        <v>0</v>
      </c>
      <c r="AF457" s="24">
        <v>100</v>
      </c>
      <c r="AG457" s="24">
        <v>0</v>
      </c>
      <c r="AH457" s="24">
        <v>1</v>
      </c>
      <c r="AI457" s="24">
        <v>100</v>
      </c>
      <c r="AJ457" s="24">
        <v>0</v>
      </c>
      <c r="AK457" s="24">
        <v>1</v>
      </c>
      <c r="AL457" s="24">
        <v>0.5</v>
      </c>
      <c r="AM457" s="24">
        <v>0.5</v>
      </c>
      <c r="AN457" s="24">
        <v>0</v>
      </c>
      <c r="AO457" s="24">
        <v>0</v>
      </c>
      <c r="AP457" s="24">
        <v>0</v>
      </c>
      <c r="AQ457" s="24">
        <v>0.01</v>
      </c>
      <c r="AR457" s="24">
        <v>0.01</v>
      </c>
      <c r="AS457" s="24">
        <v>0</v>
      </c>
      <c r="AT457" s="24">
        <v>0</v>
      </c>
      <c r="AU457" s="24">
        <v>0</v>
      </c>
      <c r="AV457" s="24">
        <v>0</v>
      </c>
      <c r="AW457" s="24">
        <v>0.2</v>
      </c>
      <c r="AX457" s="24">
        <v>0</v>
      </c>
      <c r="AY457" s="24">
        <v>0</v>
      </c>
      <c r="AZ457" s="24">
        <v>0</v>
      </c>
      <c r="BA457" s="24">
        <v>0.04</v>
      </c>
      <c r="BB457" s="24">
        <v>0</v>
      </c>
      <c r="BC457" s="22">
        <v>0.05</v>
      </c>
      <c r="BD457" s="22">
        <v>0.05</v>
      </c>
      <c r="BE457" s="24">
        <v>7.4999999999999997E-2</v>
      </c>
      <c r="BF457" s="24">
        <v>5.0000000000000001E-3</v>
      </c>
      <c r="BG457" s="24">
        <v>0</v>
      </c>
      <c r="BH457" s="24">
        <v>0</v>
      </c>
      <c r="BI457" s="24">
        <v>0</v>
      </c>
      <c r="BJ457" s="24">
        <v>1.8749999999999999E-2</v>
      </c>
      <c r="BK457" s="24">
        <v>1.25E-3</v>
      </c>
      <c r="BL457" s="24">
        <v>0</v>
      </c>
      <c r="BM457" s="24">
        <v>0</v>
      </c>
      <c r="BN457" s="24">
        <v>0</v>
      </c>
      <c r="BO457" s="24">
        <v>0.1</v>
      </c>
      <c r="BP457" s="24">
        <v>0.1</v>
      </c>
      <c r="BQ457" s="24">
        <v>0</v>
      </c>
      <c r="BR457" s="24">
        <v>0</v>
      </c>
      <c r="BS457" s="24">
        <v>0</v>
      </c>
      <c r="BT457" s="24">
        <v>0.04</v>
      </c>
      <c r="BU457" s="29">
        <v>0.1</v>
      </c>
      <c r="BV457" s="23">
        <f>BT457/(BT457+BU457)</f>
        <v>0.2857142857142857</v>
      </c>
      <c r="BW457" s="23">
        <f>SQRT((BT457*BU457)/((BT457+BU457)^2*(BT457+BU457+1)))</f>
        <v>0.42310634125649449</v>
      </c>
      <c r="BX457" s="24">
        <v>0.25</v>
      </c>
      <c r="BY457" s="24">
        <v>0.25</v>
      </c>
      <c r="BZ457" s="24">
        <v>0.25</v>
      </c>
      <c r="CA457" s="24">
        <v>0.25</v>
      </c>
      <c r="CB457" s="28" t="s">
        <v>59</v>
      </c>
      <c r="CC457" s="24">
        <v>600</v>
      </c>
    </row>
    <row r="458" spans="1:81" s="24" customFormat="1" x14ac:dyDescent="0.2">
      <c r="A458" s="30">
        <f t="shared" si="7"/>
        <v>457</v>
      </c>
      <c r="B458" s="24">
        <v>20</v>
      </c>
      <c r="C458" s="24">
        <v>20</v>
      </c>
      <c r="D458" s="24">
        <v>5</v>
      </c>
      <c r="E458" s="24">
        <v>5</v>
      </c>
      <c r="F458" s="19" t="s">
        <v>80</v>
      </c>
      <c r="G458" s="19">
        <f>IF(F458="rectangle",B458*C458,IF(F458="hook",B458*C458-(D458*E458),IF(F458="eight",B458*C458-2*(D458*E458),IF(F458="tee",B458*C458-2*(D458*E458),IF(F458="cross",B458*C458-4*(D458*E458),"ERROR")))))</f>
        <v>400</v>
      </c>
      <c r="H458" s="19" t="s">
        <v>84</v>
      </c>
      <c r="I458" s="19">
        <f>B458/C458</f>
        <v>1</v>
      </c>
      <c r="J458" s="22">
        <v>1</v>
      </c>
      <c r="K458" s="24">
        <v>125</v>
      </c>
      <c r="L458" s="24">
        <v>4</v>
      </c>
      <c r="M458" s="25">
        <v>5</v>
      </c>
      <c r="N458" s="22">
        <f>M458/4</f>
        <v>1.25</v>
      </c>
      <c r="O458" s="19">
        <f>M458/N458</f>
        <v>4</v>
      </c>
      <c r="P458" s="26">
        <v>5</v>
      </c>
      <c r="Q458" s="30">
        <f>P458</f>
        <v>5</v>
      </c>
      <c r="R458" s="20">
        <f>AA458/V458</f>
        <v>100</v>
      </c>
      <c r="S458" s="27">
        <v>30</v>
      </c>
      <c r="T458" s="30">
        <f>S458</f>
        <v>30</v>
      </c>
      <c r="U458" s="20">
        <f>AB458/W458</f>
        <v>100</v>
      </c>
      <c r="V458" s="19">
        <f>ROUND((Q458/100)*G458,0)</f>
        <v>20</v>
      </c>
      <c r="W458" s="19">
        <f>ROUND(((T458/100)*G458)/J458,0)</f>
        <v>120</v>
      </c>
      <c r="X458" s="19">
        <v>0</v>
      </c>
      <c r="Y458" s="19">
        <v>0</v>
      </c>
      <c r="Z458" s="19">
        <v>0</v>
      </c>
      <c r="AA458" s="20">
        <f>G458*P458</f>
        <v>2000</v>
      </c>
      <c r="AB458" s="20">
        <f>(G458*S458)/J458</f>
        <v>12000</v>
      </c>
      <c r="AC458" s="20">
        <v>0</v>
      </c>
      <c r="AD458" s="20">
        <v>0</v>
      </c>
      <c r="AE458" s="20">
        <v>0</v>
      </c>
      <c r="AF458" s="24">
        <v>100</v>
      </c>
      <c r="AG458" s="24">
        <v>0</v>
      </c>
      <c r="AH458" s="24">
        <v>1</v>
      </c>
      <c r="AI458" s="24">
        <v>100</v>
      </c>
      <c r="AJ458" s="24">
        <v>0</v>
      </c>
      <c r="AK458" s="24">
        <v>1</v>
      </c>
      <c r="AL458" s="24">
        <v>0.5</v>
      </c>
      <c r="AM458" s="24">
        <v>0.5</v>
      </c>
      <c r="AN458" s="24">
        <v>0</v>
      </c>
      <c r="AO458" s="24">
        <v>0</v>
      </c>
      <c r="AP458" s="24">
        <v>0</v>
      </c>
      <c r="AQ458" s="24">
        <v>0.01</v>
      </c>
      <c r="AR458" s="24">
        <v>0.01</v>
      </c>
      <c r="AS458" s="24">
        <v>0</v>
      </c>
      <c r="AT458" s="24">
        <v>0</v>
      </c>
      <c r="AU458" s="24">
        <v>0</v>
      </c>
      <c r="AV458" s="24">
        <v>0</v>
      </c>
      <c r="AW458" s="24">
        <v>0.2</v>
      </c>
      <c r="AX458" s="24">
        <v>0</v>
      </c>
      <c r="AY458" s="24">
        <v>0</v>
      </c>
      <c r="AZ458" s="24">
        <v>0</v>
      </c>
      <c r="BA458" s="24">
        <v>0.04</v>
      </c>
      <c r="BB458" s="24">
        <v>0</v>
      </c>
      <c r="BC458" s="22">
        <v>0.05</v>
      </c>
      <c r="BD458" s="22">
        <v>0.05</v>
      </c>
      <c r="BE458" s="24">
        <v>7.4999999999999997E-2</v>
      </c>
      <c r="BF458" s="24">
        <v>5.0000000000000001E-3</v>
      </c>
      <c r="BG458" s="24">
        <v>0</v>
      </c>
      <c r="BH458" s="24">
        <v>0</v>
      </c>
      <c r="BI458" s="24">
        <v>0</v>
      </c>
      <c r="BJ458" s="24">
        <v>1.8749999999999999E-2</v>
      </c>
      <c r="BK458" s="24">
        <v>1.25E-3</v>
      </c>
      <c r="BL458" s="24">
        <v>0</v>
      </c>
      <c r="BM458" s="24">
        <v>0</v>
      </c>
      <c r="BN458" s="24">
        <v>0</v>
      </c>
      <c r="BO458" s="24">
        <v>0.1</v>
      </c>
      <c r="BP458" s="24">
        <v>0.1</v>
      </c>
      <c r="BQ458" s="24">
        <v>0</v>
      </c>
      <c r="BR458" s="24">
        <v>0</v>
      </c>
      <c r="BS458" s="24">
        <v>0</v>
      </c>
      <c r="BT458" s="24">
        <v>0.04</v>
      </c>
      <c r="BU458" s="29">
        <v>4</v>
      </c>
      <c r="BV458" s="23">
        <f>BT458/(BT458+BU458)</f>
        <v>9.9009900990099011E-3</v>
      </c>
      <c r="BW458" s="23">
        <f>SQRT((BT458*BU458)/((BT458+BU458)^2*(BT458+BU458+1)))</f>
        <v>4.410251516706673E-2</v>
      </c>
      <c r="BX458" s="24">
        <v>0.25</v>
      </c>
      <c r="BY458" s="24">
        <v>0.25</v>
      </c>
      <c r="BZ458" s="24">
        <v>0.25</v>
      </c>
      <c r="CA458" s="24">
        <v>0.25</v>
      </c>
      <c r="CB458" s="28" t="s">
        <v>59</v>
      </c>
      <c r="CC458" s="24">
        <v>600</v>
      </c>
    </row>
    <row r="459" spans="1:81" s="24" customFormat="1" x14ac:dyDescent="0.2">
      <c r="A459" s="30">
        <f t="shared" si="7"/>
        <v>458</v>
      </c>
      <c r="B459" s="24">
        <v>20</v>
      </c>
      <c r="C459" s="24">
        <v>20</v>
      </c>
      <c r="D459" s="24">
        <v>5</v>
      </c>
      <c r="E459" s="24">
        <v>5</v>
      </c>
      <c r="F459" s="19" t="s">
        <v>80</v>
      </c>
      <c r="G459" s="19">
        <f>IF(F459="rectangle",B459*C459,IF(F459="hook",B459*C459-(D459*E459),IF(F459="eight",B459*C459-2*(D459*E459),IF(F459="tee",B459*C459-2*(D459*E459),IF(F459="cross",B459*C459-4*(D459*E459),"ERROR")))))</f>
        <v>400</v>
      </c>
      <c r="H459" s="19" t="s">
        <v>84</v>
      </c>
      <c r="I459" s="19">
        <f>B459/C459</f>
        <v>1</v>
      </c>
      <c r="J459" s="22">
        <v>1</v>
      </c>
      <c r="K459" s="24">
        <v>125</v>
      </c>
      <c r="L459" s="24">
        <v>4</v>
      </c>
      <c r="M459" s="25">
        <v>5</v>
      </c>
      <c r="N459" s="22">
        <f>M459/4</f>
        <v>1.25</v>
      </c>
      <c r="O459" s="19">
        <f>M459/N459</f>
        <v>4</v>
      </c>
      <c r="P459" s="26">
        <v>5</v>
      </c>
      <c r="Q459" s="30">
        <f>P459</f>
        <v>5</v>
      </c>
      <c r="R459" s="20">
        <f>AA459/V459</f>
        <v>100</v>
      </c>
      <c r="S459" s="27">
        <v>30</v>
      </c>
      <c r="T459" s="30">
        <f>S459</f>
        <v>30</v>
      </c>
      <c r="U459" s="20">
        <f>AB459/W459</f>
        <v>100</v>
      </c>
      <c r="V459" s="19">
        <f>ROUND((Q459/100)*G459,0)</f>
        <v>20</v>
      </c>
      <c r="W459" s="19">
        <f>ROUND(((T459/100)*G459)/J459,0)</f>
        <v>120</v>
      </c>
      <c r="X459" s="19">
        <v>0</v>
      </c>
      <c r="Y459" s="19">
        <v>0</v>
      </c>
      <c r="Z459" s="19">
        <v>0</v>
      </c>
      <c r="AA459" s="20">
        <f>G459*P459</f>
        <v>2000</v>
      </c>
      <c r="AB459" s="20">
        <f>(G459*S459)/J459</f>
        <v>12000</v>
      </c>
      <c r="AC459" s="20">
        <v>0</v>
      </c>
      <c r="AD459" s="20">
        <v>0</v>
      </c>
      <c r="AE459" s="20">
        <v>0</v>
      </c>
      <c r="AF459" s="24">
        <v>100</v>
      </c>
      <c r="AG459" s="24">
        <v>0</v>
      </c>
      <c r="AH459" s="24">
        <v>1</v>
      </c>
      <c r="AI459" s="24">
        <v>100</v>
      </c>
      <c r="AJ459" s="24">
        <v>0</v>
      </c>
      <c r="AK459" s="24">
        <v>1</v>
      </c>
      <c r="AL459" s="24">
        <v>0.5</v>
      </c>
      <c r="AM459" s="24">
        <v>0.5</v>
      </c>
      <c r="AN459" s="24">
        <v>0</v>
      </c>
      <c r="AO459" s="24">
        <v>0</v>
      </c>
      <c r="AP459" s="24">
        <v>0</v>
      </c>
      <c r="AQ459" s="24">
        <v>0.01</v>
      </c>
      <c r="AR459" s="24">
        <v>0.01</v>
      </c>
      <c r="AS459" s="24">
        <v>0</v>
      </c>
      <c r="AT459" s="24">
        <v>0</v>
      </c>
      <c r="AU459" s="24">
        <v>0</v>
      </c>
      <c r="AV459" s="24">
        <v>0</v>
      </c>
      <c r="AW459" s="24">
        <v>0.2</v>
      </c>
      <c r="AX459" s="24">
        <v>0</v>
      </c>
      <c r="AY459" s="24">
        <v>0</v>
      </c>
      <c r="AZ459" s="24">
        <v>0</v>
      </c>
      <c r="BA459" s="24">
        <v>0.04</v>
      </c>
      <c r="BB459" s="24">
        <v>0</v>
      </c>
      <c r="BC459" s="22">
        <v>0.05</v>
      </c>
      <c r="BD459" s="22">
        <v>0.05</v>
      </c>
      <c r="BE459" s="24">
        <v>7.4999999999999997E-2</v>
      </c>
      <c r="BF459" s="24">
        <v>5.0000000000000001E-3</v>
      </c>
      <c r="BG459" s="24">
        <v>0</v>
      </c>
      <c r="BH459" s="24">
        <v>0</v>
      </c>
      <c r="BI459" s="24">
        <v>0</v>
      </c>
      <c r="BJ459" s="24">
        <v>1.8749999999999999E-2</v>
      </c>
      <c r="BK459" s="24">
        <v>1.25E-3</v>
      </c>
      <c r="BL459" s="24">
        <v>0</v>
      </c>
      <c r="BM459" s="24">
        <v>0</v>
      </c>
      <c r="BN459" s="24">
        <v>0</v>
      </c>
      <c r="BO459" s="24">
        <v>0.1</v>
      </c>
      <c r="BP459" s="24">
        <v>0.1</v>
      </c>
      <c r="BQ459" s="24">
        <v>0</v>
      </c>
      <c r="BR459" s="24">
        <v>0</v>
      </c>
      <c r="BS459" s="24">
        <v>0</v>
      </c>
      <c r="BT459" s="24">
        <v>0.04</v>
      </c>
      <c r="BU459" s="29">
        <v>0.2</v>
      </c>
      <c r="BV459" s="23">
        <f>BT459/(BT459+BU459)</f>
        <v>0.16666666666666666</v>
      </c>
      <c r="BW459" s="23">
        <f>SQRT((BT459*BU459)/((BT459+BU459)^2*(BT459+BU459+1)))</f>
        <v>0.33467472037604118</v>
      </c>
      <c r="BX459" s="24">
        <v>0.25</v>
      </c>
      <c r="BY459" s="24">
        <v>0.25</v>
      </c>
      <c r="BZ459" s="24">
        <v>0.25</v>
      </c>
      <c r="CA459" s="24">
        <v>0.25</v>
      </c>
      <c r="CB459" s="28" t="s">
        <v>59</v>
      </c>
      <c r="CC459" s="24">
        <v>600</v>
      </c>
    </row>
    <row r="460" spans="1:81" s="24" customFormat="1" x14ac:dyDescent="0.2">
      <c r="A460" s="30">
        <f t="shared" si="7"/>
        <v>459</v>
      </c>
      <c r="B460" s="24">
        <v>20</v>
      </c>
      <c r="C460" s="24">
        <v>20</v>
      </c>
      <c r="D460" s="24">
        <v>5</v>
      </c>
      <c r="E460" s="24">
        <v>5</v>
      </c>
      <c r="F460" s="19" t="s">
        <v>80</v>
      </c>
      <c r="G460" s="19">
        <f>IF(F460="rectangle",B460*C460,IF(F460="hook",B460*C460-(D460*E460),IF(F460="eight",B460*C460-2*(D460*E460),IF(F460="tee",B460*C460-2*(D460*E460),IF(F460="cross",B460*C460-4*(D460*E460),"ERROR")))))</f>
        <v>400</v>
      </c>
      <c r="H460" s="19" t="s">
        <v>84</v>
      </c>
      <c r="I460" s="19">
        <f>B460/C460</f>
        <v>1</v>
      </c>
      <c r="J460" s="22">
        <v>1</v>
      </c>
      <c r="K460" s="24">
        <v>125</v>
      </c>
      <c r="L460" s="24">
        <v>4</v>
      </c>
      <c r="M460" s="25">
        <v>5</v>
      </c>
      <c r="N460" s="22">
        <f>M460/4</f>
        <v>1.25</v>
      </c>
      <c r="O460" s="19">
        <f>M460/N460</f>
        <v>4</v>
      </c>
      <c r="P460" s="26">
        <v>5</v>
      </c>
      <c r="Q460" s="30">
        <f>P460</f>
        <v>5</v>
      </c>
      <c r="R460" s="20">
        <f>AA460/V460</f>
        <v>100</v>
      </c>
      <c r="S460" s="27">
        <v>30</v>
      </c>
      <c r="T460" s="30">
        <f>S460</f>
        <v>30</v>
      </c>
      <c r="U460" s="20">
        <f>AB460/W460</f>
        <v>100</v>
      </c>
      <c r="V460" s="19">
        <f>ROUND((Q460/100)*G460,0)</f>
        <v>20</v>
      </c>
      <c r="W460" s="19">
        <f>ROUND(((T460/100)*G460)/J460,0)</f>
        <v>120</v>
      </c>
      <c r="X460" s="19">
        <v>0</v>
      </c>
      <c r="Y460" s="19">
        <v>0</v>
      </c>
      <c r="Z460" s="19">
        <v>0</v>
      </c>
      <c r="AA460" s="20">
        <f>G460*P460</f>
        <v>2000</v>
      </c>
      <c r="AB460" s="20">
        <f>(G460*S460)/J460</f>
        <v>12000</v>
      </c>
      <c r="AC460" s="20">
        <v>0</v>
      </c>
      <c r="AD460" s="20">
        <v>0</v>
      </c>
      <c r="AE460" s="20">
        <v>0</v>
      </c>
      <c r="AF460" s="24">
        <v>100</v>
      </c>
      <c r="AG460" s="24">
        <v>0</v>
      </c>
      <c r="AH460" s="24">
        <v>1</v>
      </c>
      <c r="AI460" s="24">
        <v>100</v>
      </c>
      <c r="AJ460" s="24">
        <v>0</v>
      </c>
      <c r="AK460" s="24">
        <v>1</v>
      </c>
      <c r="AL460" s="24">
        <v>0.5</v>
      </c>
      <c r="AM460" s="24">
        <v>0.5</v>
      </c>
      <c r="AN460" s="24">
        <v>0</v>
      </c>
      <c r="AO460" s="24">
        <v>0</v>
      </c>
      <c r="AP460" s="24">
        <v>0</v>
      </c>
      <c r="AQ460" s="24">
        <v>0.01</v>
      </c>
      <c r="AR460" s="24">
        <v>0.01</v>
      </c>
      <c r="AS460" s="24">
        <v>0</v>
      </c>
      <c r="AT460" s="24">
        <v>0</v>
      </c>
      <c r="AU460" s="24">
        <v>0</v>
      </c>
      <c r="AV460" s="24">
        <v>0</v>
      </c>
      <c r="AW460" s="24">
        <v>0.2</v>
      </c>
      <c r="AX460" s="24">
        <v>0</v>
      </c>
      <c r="AY460" s="24">
        <v>0</v>
      </c>
      <c r="AZ460" s="24">
        <v>0</v>
      </c>
      <c r="BA460" s="24">
        <v>0.04</v>
      </c>
      <c r="BB460" s="24">
        <v>0</v>
      </c>
      <c r="BC460" s="22">
        <v>0.05</v>
      </c>
      <c r="BD460" s="22">
        <v>0.05</v>
      </c>
      <c r="BE460" s="24">
        <v>7.4999999999999997E-2</v>
      </c>
      <c r="BF460" s="24">
        <v>5.0000000000000001E-3</v>
      </c>
      <c r="BG460" s="24">
        <v>0</v>
      </c>
      <c r="BH460" s="24">
        <v>0</v>
      </c>
      <c r="BI460" s="24">
        <v>0</v>
      </c>
      <c r="BJ460" s="24">
        <v>1.8749999999999999E-2</v>
      </c>
      <c r="BK460" s="24">
        <v>1.25E-3</v>
      </c>
      <c r="BL460" s="24">
        <v>0</v>
      </c>
      <c r="BM460" s="24">
        <v>0</v>
      </c>
      <c r="BN460" s="24">
        <v>0</v>
      </c>
      <c r="BO460" s="24">
        <v>0.1</v>
      </c>
      <c r="BP460" s="24">
        <v>0.1</v>
      </c>
      <c r="BQ460" s="24">
        <v>0</v>
      </c>
      <c r="BR460" s="24">
        <v>0</v>
      </c>
      <c r="BS460" s="24">
        <v>0</v>
      </c>
      <c r="BT460" s="24">
        <v>0.04</v>
      </c>
      <c r="BU460" s="29">
        <v>0.1</v>
      </c>
      <c r="BV460" s="23">
        <f>BT460/(BT460+BU460)</f>
        <v>0.2857142857142857</v>
      </c>
      <c r="BW460" s="23">
        <f>SQRT((BT460*BU460)/((BT460+BU460)^2*(BT460+BU460+1)))</f>
        <v>0.42310634125649449</v>
      </c>
      <c r="BX460" s="24">
        <v>0.25</v>
      </c>
      <c r="BY460" s="24">
        <v>0.25</v>
      </c>
      <c r="BZ460" s="24">
        <v>0.25</v>
      </c>
      <c r="CA460" s="24">
        <v>0.25</v>
      </c>
      <c r="CB460" s="28" t="s">
        <v>59</v>
      </c>
      <c r="CC460" s="24">
        <v>600</v>
      </c>
    </row>
    <row r="461" spans="1:81" s="24" customFormat="1" x14ac:dyDescent="0.2">
      <c r="A461" s="30">
        <f t="shared" si="7"/>
        <v>460</v>
      </c>
      <c r="B461" s="24">
        <v>300</v>
      </c>
      <c r="C461" s="24">
        <v>300</v>
      </c>
      <c r="D461" s="24">
        <v>5</v>
      </c>
      <c r="E461" s="24">
        <v>5</v>
      </c>
      <c r="F461" s="19" t="s">
        <v>80</v>
      </c>
      <c r="G461" s="19">
        <f>IF(F461="rectangle",B461*C461,IF(F461="hook",B461*C461-(D461*E461),IF(F461="eight",B461*C461-2*(D461*E461),IF(F461="tee",B461*C461-2*(D461*E461),IF(F461="cross",B461*C461-4*(D461*E461),"ERROR")))))</f>
        <v>90000</v>
      </c>
      <c r="H461" s="19" t="s">
        <v>87</v>
      </c>
      <c r="I461" s="19">
        <f>B461/C461</f>
        <v>1</v>
      </c>
      <c r="J461" s="22">
        <v>1</v>
      </c>
      <c r="K461" s="24">
        <v>125</v>
      </c>
      <c r="L461" s="24">
        <v>4</v>
      </c>
      <c r="M461" s="25">
        <v>5</v>
      </c>
      <c r="N461" s="22">
        <f>M461/4</f>
        <v>1.25</v>
      </c>
      <c r="O461" s="19">
        <f>M461/N461</f>
        <v>4</v>
      </c>
      <c r="P461" s="26">
        <v>5</v>
      </c>
      <c r="Q461" s="30">
        <f>P461</f>
        <v>5</v>
      </c>
      <c r="R461" s="20">
        <f>AA461/V461</f>
        <v>100</v>
      </c>
      <c r="S461" s="27">
        <v>5</v>
      </c>
      <c r="T461" s="30">
        <f>S461</f>
        <v>5</v>
      </c>
      <c r="U461" s="20">
        <f>AB461/W461</f>
        <v>100</v>
      </c>
      <c r="V461" s="19">
        <f>ROUND((Q461/100)*G461,0)</f>
        <v>4500</v>
      </c>
      <c r="W461" s="19">
        <f>ROUND(((T461/100)*G461)/J461,0)</f>
        <v>4500</v>
      </c>
      <c r="X461" s="19">
        <v>0</v>
      </c>
      <c r="Y461" s="19">
        <v>0</v>
      </c>
      <c r="Z461" s="19">
        <v>0</v>
      </c>
      <c r="AA461" s="20">
        <f>G461*P461</f>
        <v>450000</v>
      </c>
      <c r="AB461" s="20">
        <f>(G461*S461)/J461</f>
        <v>450000</v>
      </c>
      <c r="AC461" s="20">
        <v>0</v>
      </c>
      <c r="AD461" s="20">
        <v>0</v>
      </c>
      <c r="AE461" s="20">
        <v>0</v>
      </c>
      <c r="AF461" s="24">
        <v>100</v>
      </c>
      <c r="AG461" s="24">
        <v>0</v>
      </c>
      <c r="AH461" s="24">
        <v>1</v>
      </c>
      <c r="AI461" s="24">
        <v>100</v>
      </c>
      <c r="AJ461" s="24">
        <v>0</v>
      </c>
      <c r="AK461" s="24">
        <v>1</v>
      </c>
      <c r="AL461" s="24">
        <v>0.5</v>
      </c>
      <c r="AM461" s="24">
        <v>0.5</v>
      </c>
      <c r="AN461" s="24">
        <v>0</v>
      </c>
      <c r="AO461" s="24">
        <v>0</v>
      </c>
      <c r="AP461" s="24">
        <v>0</v>
      </c>
      <c r="AQ461" s="24">
        <v>0.01</v>
      </c>
      <c r="AR461" s="24">
        <v>0.01</v>
      </c>
      <c r="AS461" s="24">
        <v>0</v>
      </c>
      <c r="AT461" s="24">
        <v>0</v>
      </c>
      <c r="AU461" s="24">
        <v>0</v>
      </c>
      <c r="AV461" s="24">
        <v>0</v>
      </c>
      <c r="AW461" s="24">
        <v>0.2</v>
      </c>
      <c r="AX461" s="24">
        <v>0</v>
      </c>
      <c r="AY461" s="24">
        <v>0</v>
      </c>
      <c r="AZ461" s="24">
        <v>0</v>
      </c>
      <c r="BA461" s="24">
        <v>0.04</v>
      </c>
      <c r="BB461" s="24">
        <v>0</v>
      </c>
      <c r="BC461" s="22">
        <v>0.05</v>
      </c>
      <c r="BD461" s="22">
        <v>0.05</v>
      </c>
      <c r="BE461" s="24">
        <v>7.4999999999999997E-2</v>
      </c>
      <c r="BF461" s="24">
        <v>5.0000000000000001E-3</v>
      </c>
      <c r="BG461" s="24">
        <v>0</v>
      </c>
      <c r="BH461" s="24">
        <v>0</v>
      </c>
      <c r="BI461" s="24">
        <v>0</v>
      </c>
      <c r="BJ461" s="24">
        <v>1.8749999999999999E-2</v>
      </c>
      <c r="BK461" s="24">
        <v>1.25E-3</v>
      </c>
      <c r="BL461" s="24">
        <v>0</v>
      </c>
      <c r="BM461" s="24">
        <v>0</v>
      </c>
      <c r="BN461" s="24">
        <v>0</v>
      </c>
      <c r="BO461" s="24">
        <v>0.1</v>
      </c>
      <c r="BP461" s="24">
        <v>0.1</v>
      </c>
      <c r="BQ461" s="24">
        <v>0</v>
      </c>
      <c r="BR461" s="24">
        <v>0</v>
      </c>
      <c r="BS461" s="24">
        <v>0</v>
      </c>
      <c r="BT461" s="24">
        <v>0.04</v>
      </c>
      <c r="BU461" s="29">
        <v>4</v>
      </c>
      <c r="BV461" s="23">
        <f>BT461/(BT461+BU461)</f>
        <v>9.9009900990099011E-3</v>
      </c>
      <c r="BW461" s="23">
        <f>SQRT((BT461*BU461)/((BT461+BU461)^2*(BT461+BU461+1)))</f>
        <v>4.410251516706673E-2</v>
      </c>
      <c r="BX461" s="24">
        <v>0.25</v>
      </c>
      <c r="BY461" s="24">
        <v>0.25</v>
      </c>
      <c r="BZ461" s="24">
        <v>0.25</v>
      </c>
      <c r="CA461" s="24">
        <v>0.25</v>
      </c>
      <c r="CB461" s="28" t="s">
        <v>59</v>
      </c>
      <c r="CC461" s="24">
        <v>600</v>
      </c>
    </row>
    <row r="462" spans="1:81" s="24" customFormat="1" x14ac:dyDescent="0.2">
      <c r="A462" s="30">
        <f t="shared" si="7"/>
        <v>461</v>
      </c>
      <c r="B462" s="24">
        <v>300</v>
      </c>
      <c r="C462" s="24">
        <v>300</v>
      </c>
      <c r="D462" s="24">
        <v>5</v>
      </c>
      <c r="E462" s="24">
        <v>5</v>
      </c>
      <c r="F462" s="19" t="s">
        <v>80</v>
      </c>
      <c r="G462" s="19">
        <f>IF(F462="rectangle",B462*C462,IF(F462="hook",B462*C462-(D462*E462),IF(F462="eight",B462*C462-2*(D462*E462),IF(F462="tee",B462*C462-2*(D462*E462),IF(F462="cross",B462*C462-4*(D462*E462),"ERROR")))))</f>
        <v>90000</v>
      </c>
      <c r="H462" s="19" t="s">
        <v>87</v>
      </c>
      <c r="I462" s="19">
        <f>B462/C462</f>
        <v>1</v>
      </c>
      <c r="J462" s="22">
        <v>1</v>
      </c>
      <c r="K462" s="24">
        <v>125</v>
      </c>
      <c r="L462" s="24">
        <v>4</v>
      </c>
      <c r="M462" s="25">
        <v>5</v>
      </c>
      <c r="N462" s="22">
        <f>M462/4</f>
        <v>1.25</v>
      </c>
      <c r="O462" s="19">
        <f>M462/N462</f>
        <v>4</v>
      </c>
      <c r="P462" s="26">
        <v>5</v>
      </c>
      <c r="Q462" s="30">
        <f>P462</f>
        <v>5</v>
      </c>
      <c r="R462" s="20">
        <f>AA462/V462</f>
        <v>100</v>
      </c>
      <c r="S462" s="27">
        <v>5</v>
      </c>
      <c r="T462" s="30">
        <f>S462</f>
        <v>5</v>
      </c>
      <c r="U462" s="20">
        <f>AB462/W462</f>
        <v>100</v>
      </c>
      <c r="V462" s="19">
        <f>ROUND((Q462/100)*G462,0)</f>
        <v>4500</v>
      </c>
      <c r="W462" s="19">
        <f>ROUND(((T462/100)*G462)/J462,0)</f>
        <v>4500</v>
      </c>
      <c r="X462" s="19">
        <v>0</v>
      </c>
      <c r="Y462" s="19">
        <v>0</v>
      </c>
      <c r="Z462" s="19">
        <v>0</v>
      </c>
      <c r="AA462" s="20">
        <f>G462*P462</f>
        <v>450000</v>
      </c>
      <c r="AB462" s="20">
        <f>(G462*S462)/J462</f>
        <v>450000</v>
      </c>
      <c r="AC462" s="20">
        <v>0</v>
      </c>
      <c r="AD462" s="20">
        <v>0</v>
      </c>
      <c r="AE462" s="20">
        <v>0</v>
      </c>
      <c r="AF462" s="24">
        <v>100</v>
      </c>
      <c r="AG462" s="24">
        <v>0</v>
      </c>
      <c r="AH462" s="24">
        <v>1</v>
      </c>
      <c r="AI462" s="24">
        <v>100</v>
      </c>
      <c r="AJ462" s="24">
        <v>0</v>
      </c>
      <c r="AK462" s="24">
        <v>1</v>
      </c>
      <c r="AL462" s="24">
        <v>0.5</v>
      </c>
      <c r="AM462" s="24">
        <v>0.5</v>
      </c>
      <c r="AN462" s="24">
        <v>0</v>
      </c>
      <c r="AO462" s="24">
        <v>0</v>
      </c>
      <c r="AP462" s="24">
        <v>0</v>
      </c>
      <c r="AQ462" s="24">
        <v>0.01</v>
      </c>
      <c r="AR462" s="24">
        <v>0.01</v>
      </c>
      <c r="AS462" s="24">
        <v>0</v>
      </c>
      <c r="AT462" s="24">
        <v>0</v>
      </c>
      <c r="AU462" s="24">
        <v>0</v>
      </c>
      <c r="AV462" s="24">
        <v>0</v>
      </c>
      <c r="AW462" s="24">
        <v>0.2</v>
      </c>
      <c r="AX462" s="24">
        <v>0</v>
      </c>
      <c r="AY462" s="24">
        <v>0</v>
      </c>
      <c r="AZ462" s="24">
        <v>0</v>
      </c>
      <c r="BA462" s="24">
        <v>0.04</v>
      </c>
      <c r="BB462" s="24">
        <v>0</v>
      </c>
      <c r="BC462" s="22">
        <v>0.05</v>
      </c>
      <c r="BD462" s="22">
        <v>0.05</v>
      </c>
      <c r="BE462" s="24">
        <v>7.4999999999999997E-2</v>
      </c>
      <c r="BF462" s="24">
        <v>5.0000000000000001E-3</v>
      </c>
      <c r="BG462" s="24">
        <v>0</v>
      </c>
      <c r="BH462" s="24">
        <v>0</v>
      </c>
      <c r="BI462" s="24">
        <v>0</v>
      </c>
      <c r="BJ462" s="24">
        <v>1.8749999999999999E-2</v>
      </c>
      <c r="BK462" s="24">
        <v>1.25E-3</v>
      </c>
      <c r="BL462" s="24">
        <v>0</v>
      </c>
      <c r="BM462" s="24">
        <v>0</v>
      </c>
      <c r="BN462" s="24">
        <v>0</v>
      </c>
      <c r="BO462" s="24">
        <v>0.1</v>
      </c>
      <c r="BP462" s="24">
        <v>0.1</v>
      </c>
      <c r="BQ462" s="24">
        <v>0</v>
      </c>
      <c r="BR462" s="24">
        <v>0</v>
      </c>
      <c r="BS462" s="24">
        <v>0</v>
      </c>
      <c r="BT462" s="24">
        <v>0.04</v>
      </c>
      <c r="BU462" s="29">
        <v>0.2</v>
      </c>
      <c r="BV462" s="23">
        <f>BT462/(BT462+BU462)</f>
        <v>0.16666666666666666</v>
      </c>
      <c r="BW462" s="23">
        <f>SQRT((BT462*BU462)/((BT462+BU462)^2*(BT462+BU462+1)))</f>
        <v>0.33467472037604118</v>
      </c>
      <c r="BX462" s="24">
        <v>0.25</v>
      </c>
      <c r="BY462" s="24">
        <v>0.25</v>
      </c>
      <c r="BZ462" s="24">
        <v>0.25</v>
      </c>
      <c r="CA462" s="24">
        <v>0.25</v>
      </c>
      <c r="CB462" s="28" t="s">
        <v>59</v>
      </c>
      <c r="CC462" s="24">
        <v>600</v>
      </c>
    </row>
    <row r="463" spans="1:81" s="24" customFormat="1" x14ac:dyDescent="0.2">
      <c r="A463" s="30">
        <f t="shared" si="7"/>
        <v>462</v>
      </c>
      <c r="B463" s="24">
        <v>300</v>
      </c>
      <c r="C463" s="24">
        <v>300</v>
      </c>
      <c r="D463" s="24">
        <v>5</v>
      </c>
      <c r="E463" s="24">
        <v>5</v>
      </c>
      <c r="F463" s="19" t="s">
        <v>80</v>
      </c>
      <c r="G463" s="19">
        <f>IF(F463="rectangle",B463*C463,IF(F463="hook",B463*C463-(D463*E463),IF(F463="eight",B463*C463-2*(D463*E463),IF(F463="tee",B463*C463-2*(D463*E463),IF(F463="cross",B463*C463-4*(D463*E463),"ERROR")))))</f>
        <v>90000</v>
      </c>
      <c r="H463" s="19" t="s">
        <v>87</v>
      </c>
      <c r="I463" s="19">
        <f>B463/C463</f>
        <v>1</v>
      </c>
      <c r="J463" s="22">
        <v>1</v>
      </c>
      <c r="K463" s="24">
        <v>125</v>
      </c>
      <c r="L463" s="24">
        <v>4</v>
      </c>
      <c r="M463" s="25">
        <v>5</v>
      </c>
      <c r="N463" s="22">
        <f>M463/4</f>
        <v>1.25</v>
      </c>
      <c r="O463" s="19">
        <f>M463/N463</f>
        <v>4</v>
      </c>
      <c r="P463" s="26">
        <v>5</v>
      </c>
      <c r="Q463" s="30">
        <f>P463</f>
        <v>5</v>
      </c>
      <c r="R463" s="20">
        <f>AA463/V463</f>
        <v>100</v>
      </c>
      <c r="S463" s="27">
        <v>5</v>
      </c>
      <c r="T463" s="30">
        <f>S463</f>
        <v>5</v>
      </c>
      <c r="U463" s="20">
        <f>AB463/W463</f>
        <v>100</v>
      </c>
      <c r="V463" s="19">
        <f>ROUND((Q463/100)*G463,0)</f>
        <v>4500</v>
      </c>
      <c r="W463" s="19">
        <f>ROUND(((T463/100)*G463)/J463,0)</f>
        <v>4500</v>
      </c>
      <c r="X463" s="19">
        <v>0</v>
      </c>
      <c r="Y463" s="19">
        <v>0</v>
      </c>
      <c r="Z463" s="19">
        <v>0</v>
      </c>
      <c r="AA463" s="20">
        <f>G463*P463</f>
        <v>450000</v>
      </c>
      <c r="AB463" s="20">
        <f>(G463*S463)/J463</f>
        <v>450000</v>
      </c>
      <c r="AC463" s="20">
        <v>0</v>
      </c>
      <c r="AD463" s="20">
        <v>0</v>
      </c>
      <c r="AE463" s="20">
        <v>0</v>
      </c>
      <c r="AF463" s="24">
        <v>100</v>
      </c>
      <c r="AG463" s="24">
        <v>0</v>
      </c>
      <c r="AH463" s="24">
        <v>1</v>
      </c>
      <c r="AI463" s="24">
        <v>100</v>
      </c>
      <c r="AJ463" s="24">
        <v>0</v>
      </c>
      <c r="AK463" s="24">
        <v>1</v>
      </c>
      <c r="AL463" s="24">
        <v>0.5</v>
      </c>
      <c r="AM463" s="24">
        <v>0.5</v>
      </c>
      <c r="AN463" s="24">
        <v>0</v>
      </c>
      <c r="AO463" s="24">
        <v>0</v>
      </c>
      <c r="AP463" s="24">
        <v>0</v>
      </c>
      <c r="AQ463" s="24">
        <v>0.01</v>
      </c>
      <c r="AR463" s="24">
        <v>0.01</v>
      </c>
      <c r="AS463" s="24">
        <v>0</v>
      </c>
      <c r="AT463" s="24">
        <v>0</v>
      </c>
      <c r="AU463" s="24">
        <v>0</v>
      </c>
      <c r="AV463" s="24">
        <v>0</v>
      </c>
      <c r="AW463" s="24">
        <v>0.2</v>
      </c>
      <c r="AX463" s="24">
        <v>0</v>
      </c>
      <c r="AY463" s="24">
        <v>0</v>
      </c>
      <c r="AZ463" s="24">
        <v>0</v>
      </c>
      <c r="BA463" s="24">
        <v>0.04</v>
      </c>
      <c r="BB463" s="24">
        <v>0</v>
      </c>
      <c r="BC463" s="22">
        <v>0.05</v>
      </c>
      <c r="BD463" s="22">
        <v>0.05</v>
      </c>
      <c r="BE463" s="24">
        <v>7.4999999999999997E-2</v>
      </c>
      <c r="BF463" s="24">
        <v>5.0000000000000001E-3</v>
      </c>
      <c r="BG463" s="24">
        <v>0</v>
      </c>
      <c r="BH463" s="24">
        <v>0</v>
      </c>
      <c r="BI463" s="24">
        <v>0</v>
      </c>
      <c r="BJ463" s="24">
        <v>1.8749999999999999E-2</v>
      </c>
      <c r="BK463" s="24">
        <v>1.25E-3</v>
      </c>
      <c r="BL463" s="24">
        <v>0</v>
      </c>
      <c r="BM463" s="24">
        <v>0</v>
      </c>
      <c r="BN463" s="24">
        <v>0</v>
      </c>
      <c r="BO463" s="24">
        <v>0.1</v>
      </c>
      <c r="BP463" s="24">
        <v>0.1</v>
      </c>
      <c r="BQ463" s="24">
        <v>0</v>
      </c>
      <c r="BR463" s="24">
        <v>0</v>
      </c>
      <c r="BS463" s="24">
        <v>0</v>
      </c>
      <c r="BT463" s="24">
        <v>0.04</v>
      </c>
      <c r="BU463" s="29">
        <v>0.1</v>
      </c>
      <c r="BV463" s="23">
        <f>BT463/(BT463+BU463)</f>
        <v>0.2857142857142857</v>
      </c>
      <c r="BW463" s="23">
        <f>SQRT((BT463*BU463)/((BT463+BU463)^2*(BT463+BU463+1)))</f>
        <v>0.42310634125649449</v>
      </c>
      <c r="BX463" s="24">
        <v>0.25</v>
      </c>
      <c r="BY463" s="24">
        <v>0.25</v>
      </c>
      <c r="BZ463" s="24">
        <v>0.25</v>
      </c>
      <c r="CA463" s="24">
        <v>0.25</v>
      </c>
      <c r="CB463" s="28" t="s">
        <v>59</v>
      </c>
      <c r="CC463" s="24">
        <v>600</v>
      </c>
    </row>
    <row r="464" spans="1:81" s="24" customFormat="1" x14ac:dyDescent="0.2">
      <c r="A464" s="30">
        <f t="shared" si="7"/>
        <v>463</v>
      </c>
      <c r="B464" s="24">
        <v>300</v>
      </c>
      <c r="C464" s="24">
        <v>300</v>
      </c>
      <c r="D464" s="24">
        <v>5</v>
      </c>
      <c r="E464" s="24">
        <v>5</v>
      </c>
      <c r="F464" s="19" t="s">
        <v>80</v>
      </c>
      <c r="G464" s="19">
        <f>IF(F464="rectangle",B464*C464,IF(F464="hook",B464*C464-(D464*E464),IF(F464="eight",B464*C464-2*(D464*E464),IF(F464="tee",B464*C464-2*(D464*E464),IF(F464="cross",B464*C464-4*(D464*E464),"ERROR")))))</f>
        <v>90000</v>
      </c>
      <c r="H464" s="19" t="s">
        <v>87</v>
      </c>
      <c r="I464" s="19">
        <f>B464/C464</f>
        <v>1</v>
      </c>
      <c r="J464" s="22">
        <v>1</v>
      </c>
      <c r="K464" s="24">
        <v>125</v>
      </c>
      <c r="L464" s="24">
        <v>4</v>
      </c>
      <c r="M464" s="25">
        <v>5</v>
      </c>
      <c r="N464" s="22">
        <f>M464/4</f>
        <v>1.25</v>
      </c>
      <c r="O464" s="19">
        <f>M464/N464</f>
        <v>4</v>
      </c>
      <c r="P464" s="26">
        <v>5</v>
      </c>
      <c r="Q464" s="30">
        <f>P464</f>
        <v>5</v>
      </c>
      <c r="R464" s="20">
        <f>AA464/V464</f>
        <v>100</v>
      </c>
      <c r="S464" s="27">
        <v>15</v>
      </c>
      <c r="T464" s="30">
        <f>S464</f>
        <v>15</v>
      </c>
      <c r="U464" s="20">
        <f>AB464/W464</f>
        <v>100</v>
      </c>
      <c r="V464" s="19">
        <f>ROUND((Q464/100)*G464,0)</f>
        <v>4500</v>
      </c>
      <c r="W464" s="19">
        <f>ROUND(((T464/100)*G464)/J464,0)</f>
        <v>13500</v>
      </c>
      <c r="X464" s="19">
        <v>0</v>
      </c>
      <c r="Y464" s="19">
        <v>0</v>
      </c>
      <c r="Z464" s="19">
        <v>0</v>
      </c>
      <c r="AA464" s="20">
        <f>G464*P464</f>
        <v>450000</v>
      </c>
      <c r="AB464" s="20">
        <f>(G464*S464)/J464</f>
        <v>1350000</v>
      </c>
      <c r="AC464" s="20">
        <v>0</v>
      </c>
      <c r="AD464" s="20">
        <v>0</v>
      </c>
      <c r="AE464" s="20">
        <v>0</v>
      </c>
      <c r="AF464" s="24">
        <v>100</v>
      </c>
      <c r="AG464" s="24">
        <v>0</v>
      </c>
      <c r="AH464" s="24">
        <v>1</v>
      </c>
      <c r="AI464" s="24">
        <v>100</v>
      </c>
      <c r="AJ464" s="24">
        <v>0</v>
      </c>
      <c r="AK464" s="24">
        <v>1</v>
      </c>
      <c r="AL464" s="24">
        <v>0.5</v>
      </c>
      <c r="AM464" s="24">
        <v>0.5</v>
      </c>
      <c r="AN464" s="24">
        <v>0</v>
      </c>
      <c r="AO464" s="24">
        <v>0</v>
      </c>
      <c r="AP464" s="24">
        <v>0</v>
      </c>
      <c r="AQ464" s="24">
        <v>0.01</v>
      </c>
      <c r="AR464" s="24">
        <v>0.01</v>
      </c>
      <c r="AS464" s="24">
        <v>0</v>
      </c>
      <c r="AT464" s="24">
        <v>0</v>
      </c>
      <c r="AU464" s="24">
        <v>0</v>
      </c>
      <c r="AV464" s="24">
        <v>0</v>
      </c>
      <c r="AW464" s="24">
        <v>0.2</v>
      </c>
      <c r="AX464" s="24">
        <v>0</v>
      </c>
      <c r="AY464" s="24">
        <v>0</v>
      </c>
      <c r="AZ464" s="24">
        <v>0</v>
      </c>
      <c r="BA464" s="24">
        <v>0.04</v>
      </c>
      <c r="BB464" s="24">
        <v>0</v>
      </c>
      <c r="BC464" s="22">
        <v>0.05</v>
      </c>
      <c r="BD464" s="22">
        <v>0.05</v>
      </c>
      <c r="BE464" s="24">
        <v>7.4999999999999997E-2</v>
      </c>
      <c r="BF464" s="24">
        <v>5.0000000000000001E-3</v>
      </c>
      <c r="BG464" s="24">
        <v>0</v>
      </c>
      <c r="BH464" s="24">
        <v>0</v>
      </c>
      <c r="BI464" s="24">
        <v>0</v>
      </c>
      <c r="BJ464" s="24">
        <v>1.8749999999999999E-2</v>
      </c>
      <c r="BK464" s="24">
        <v>1.25E-3</v>
      </c>
      <c r="BL464" s="24">
        <v>0</v>
      </c>
      <c r="BM464" s="24">
        <v>0</v>
      </c>
      <c r="BN464" s="24">
        <v>0</v>
      </c>
      <c r="BO464" s="24">
        <v>0.1</v>
      </c>
      <c r="BP464" s="24">
        <v>0.1</v>
      </c>
      <c r="BQ464" s="24">
        <v>0</v>
      </c>
      <c r="BR464" s="24">
        <v>0</v>
      </c>
      <c r="BS464" s="24">
        <v>0</v>
      </c>
      <c r="BT464" s="24">
        <v>0.04</v>
      </c>
      <c r="BU464" s="29">
        <v>4</v>
      </c>
      <c r="BV464" s="23">
        <f>BT464/(BT464+BU464)</f>
        <v>9.9009900990099011E-3</v>
      </c>
      <c r="BW464" s="23">
        <f>SQRT((BT464*BU464)/((BT464+BU464)^2*(BT464+BU464+1)))</f>
        <v>4.410251516706673E-2</v>
      </c>
      <c r="BX464" s="24">
        <v>0.25</v>
      </c>
      <c r="BY464" s="24">
        <v>0.25</v>
      </c>
      <c r="BZ464" s="24">
        <v>0.25</v>
      </c>
      <c r="CA464" s="24">
        <v>0.25</v>
      </c>
      <c r="CB464" s="28" t="s">
        <v>59</v>
      </c>
      <c r="CC464" s="24">
        <v>600</v>
      </c>
    </row>
    <row r="465" spans="1:81" s="24" customFormat="1" x14ac:dyDescent="0.2">
      <c r="A465" s="30">
        <f t="shared" si="7"/>
        <v>464</v>
      </c>
      <c r="B465" s="24">
        <v>300</v>
      </c>
      <c r="C465" s="24">
        <v>300</v>
      </c>
      <c r="D465" s="24">
        <v>5</v>
      </c>
      <c r="E465" s="24">
        <v>5</v>
      </c>
      <c r="F465" s="19" t="s">
        <v>80</v>
      </c>
      <c r="G465" s="19">
        <f>IF(F465="rectangle",B465*C465,IF(F465="hook",B465*C465-(D465*E465),IF(F465="eight",B465*C465-2*(D465*E465),IF(F465="tee",B465*C465-2*(D465*E465),IF(F465="cross",B465*C465-4*(D465*E465),"ERROR")))))</f>
        <v>90000</v>
      </c>
      <c r="H465" s="19" t="s">
        <v>87</v>
      </c>
      <c r="I465" s="19">
        <f>B465/C465</f>
        <v>1</v>
      </c>
      <c r="J465" s="22">
        <v>1</v>
      </c>
      <c r="K465" s="24">
        <v>125</v>
      </c>
      <c r="L465" s="24">
        <v>4</v>
      </c>
      <c r="M465" s="25">
        <v>5</v>
      </c>
      <c r="N465" s="22">
        <f>M465/4</f>
        <v>1.25</v>
      </c>
      <c r="O465" s="19">
        <f>M465/N465</f>
        <v>4</v>
      </c>
      <c r="P465" s="26">
        <v>5</v>
      </c>
      <c r="Q465" s="30">
        <f>P465</f>
        <v>5</v>
      </c>
      <c r="R465" s="20">
        <f>AA465/V465</f>
        <v>100</v>
      </c>
      <c r="S465" s="27">
        <v>15</v>
      </c>
      <c r="T465" s="30">
        <f>S465</f>
        <v>15</v>
      </c>
      <c r="U465" s="20">
        <f>AB465/W465</f>
        <v>100</v>
      </c>
      <c r="V465" s="19">
        <f>ROUND((Q465/100)*G465,0)</f>
        <v>4500</v>
      </c>
      <c r="W465" s="19">
        <f>ROUND(((T465/100)*G465)/J465,0)</f>
        <v>13500</v>
      </c>
      <c r="X465" s="19">
        <v>0</v>
      </c>
      <c r="Y465" s="19">
        <v>0</v>
      </c>
      <c r="Z465" s="19">
        <v>0</v>
      </c>
      <c r="AA465" s="20">
        <f>G465*P465</f>
        <v>450000</v>
      </c>
      <c r="AB465" s="20">
        <f>(G465*S465)/J465</f>
        <v>1350000</v>
      </c>
      <c r="AC465" s="20">
        <v>0</v>
      </c>
      <c r="AD465" s="20">
        <v>0</v>
      </c>
      <c r="AE465" s="20">
        <v>0</v>
      </c>
      <c r="AF465" s="24">
        <v>100</v>
      </c>
      <c r="AG465" s="24">
        <v>0</v>
      </c>
      <c r="AH465" s="24">
        <v>1</v>
      </c>
      <c r="AI465" s="24">
        <v>100</v>
      </c>
      <c r="AJ465" s="24">
        <v>0</v>
      </c>
      <c r="AK465" s="24">
        <v>1</v>
      </c>
      <c r="AL465" s="24">
        <v>0.5</v>
      </c>
      <c r="AM465" s="24">
        <v>0.5</v>
      </c>
      <c r="AN465" s="24">
        <v>0</v>
      </c>
      <c r="AO465" s="24">
        <v>0</v>
      </c>
      <c r="AP465" s="24">
        <v>0</v>
      </c>
      <c r="AQ465" s="24">
        <v>0.01</v>
      </c>
      <c r="AR465" s="24">
        <v>0.01</v>
      </c>
      <c r="AS465" s="24">
        <v>0</v>
      </c>
      <c r="AT465" s="24">
        <v>0</v>
      </c>
      <c r="AU465" s="24">
        <v>0</v>
      </c>
      <c r="AV465" s="24">
        <v>0</v>
      </c>
      <c r="AW465" s="24">
        <v>0.2</v>
      </c>
      <c r="AX465" s="24">
        <v>0</v>
      </c>
      <c r="AY465" s="24">
        <v>0</v>
      </c>
      <c r="AZ465" s="24">
        <v>0</v>
      </c>
      <c r="BA465" s="24">
        <v>0.04</v>
      </c>
      <c r="BB465" s="24">
        <v>0</v>
      </c>
      <c r="BC465" s="22">
        <v>0.05</v>
      </c>
      <c r="BD465" s="22">
        <v>0.05</v>
      </c>
      <c r="BE465" s="24">
        <v>7.4999999999999997E-2</v>
      </c>
      <c r="BF465" s="24">
        <v>5.0000000000000001E-3</v>
      </c>
      <c r="BG465" s="24">
        <v>0</v>
      </c>
      <c r="BH465" s="24">
        <v>0</v>
      </c>
      <c r="BI465" s="24">
        <v>0</v>
      </c>
      <c r="BJ465" s="24">
        <v>1.8749999999999999E-2</v>
      </c>
      <c r="BK465" s="24">
        <v>1.25E-3</v>
      </c>
      <c r="BL465" s="24">
        <v>0</v>
      </c>
      <c r="BM465" s="24">
        <v>0</v>
      </c>
      <c r="BN465" s="24">
        <v>0</v>
      </c>
      <c r="BO465" s="24">
        <v>0.1</v>
      </c>
      <c r="BP465" s="24">
        <v>0.1</v>
      </c>
      <c r="BQ465" s="24">
        <v>0</v>
      </c>
      <c r="BR465" s="24">
        <v>0</v>
      </c>
      <c r="BS465" s="24">
        <v>0</v>
      </c>
      <c r="BT465" s="24">
        <v>0.04</v>
      </c>
      <c r="BU465" s="29">
        <v>0.2</v>
      </c>
      <c r="BV465" s="23">
        <f>BT465/(BT465+BU465)</f>
        <v>0.16666666666666666</v>
      </c>
      <c r="BW465" s="23">
        <f>SQRT((BT465*BU465)/((BT465+BU465)^2*(BT465+BU465+1)))</f>
        <v>0.33467472037604118</v>
      </c>
      <c r="BX465" s="24">
        <v>0.25</v>
      </c>
      <c r="BY465" s="24">
        <v>0.25</v>
      </c>
      <c r="BZ465" s="24">
        <v>0.25</v>
      </c>
      <c r="CA465" s="24">
        <v>0.25</v>
      </c>
      <c r="CB465" s="28" t="s">
        <v>59</v>
      </c>
      <c r="CC465" s="24">
        <v>600</v>
      </c>
    </row>
    <row r="466" spans="1:81" s="24" customFormat="1" x14ac:dyDescent="0.2">
      <c r="A466" s="30">
        <f t="shared" si="7"/>
        <v>465</v>
      </c>
      <c r="B466" s="24">
        <v>300</v>
      </c>
      <c r="C466" s="24">
        <v>300</v>
      </c>
      <c r="D466" s="24">
        <v>5</v>
      </c>
      <c r="E466" s="24">
        <v>5</v>
      </c>
      <c r="F466" s="19" t="s">
        <v>80</v>
      </c>
      <c r="G466" s="19">
        <f>IF(F466="rectangle",B466*C466,IF(F466="hook",B466*C466-(D466*E466),IF(F466="eight",B466*C466-2*(D466*E466),IF(F466="tee",B466*C466-2*(D466*E466),IF(F466="cross",B466*C466-4*(D466*E466),"ERROR")))))</f>
        <v>90000</v>
      </c>
      <c r="H466" s="19" t="s">
        <v>87</v>
      </c>
      <c r="I466" s="19">
        <f>B466/C466</f>
        <v>1</v>
      </c>
      <c r="J466" s="22">
        <v>1</v>
      </c>
      <c r="K466" s="24">
        <v>125</v>
      </c>
      <c r="L466" s="24">
        <v>4</v>
      </c>
      <c r="M466" s="25">
        <v>5</v>
      </c>
      <c r="N466" s="22">
        <f>M466/4</f>
        <v>1.25</v>
      </c>
      <c r="O466" s="19">
        <f>M466/N466</f>
        <v>4</v>
      </c>
      <c r="P466" s="26">
        <v>5</v>
      </c>
      <c r="Q466" s="30">
        <f>P466</f>
        <v>5</v>
      </c>
      <c r="R466" s="20">
        <f>AA466/V466</f>
        <v>100</v>
      </c>
      <c r="S466" s="27">
        <v>15</v>
      </c>
      <c r="T466" s="30">
        <f>S466</f>
        <v>15</v>
      </c>
      <c r="U466" s="20">
        <f>AB466/W466</f>
        <v>100</v>
      </c>
      <c r="V466" s="19">
        <f>ROUND((Q466/100)*G466,0)</f>
        <v>4500</v>
      </c>
      <c r="W466" s="19">
        <f>ROUND(((T466/100)*G466)/J466,0)</f>
        <v>13500</v>
      </c>
      <c r="X466" s="19">
        <v>0</v>
      </c>
      <c r="Y466" s="19">
        <v>0</v>
      </c>
      <c r="Z466" s="19">
        <v>0</v>
      </c>
      <c r="AA466" s="20">
        <f>G466*P466</f>
        <v>450000</v>
      </c>
      <c r="AB466" s="20">
        <f>(G466*S466)/J466</f>
        <v>1350000</v>
      </c>
      <c r="AC466" s="20">
        <v>0</v>
      </c>
      <c r="AD466" s="20">
        <v>0</v>
      </c>
      <c r="AE466" s="20">
        <v>0</v>
      </c>
      <c r="AF466" s="24">
        <v>100</v>
      </c>
      <c r="AG466" s="24">
        <v>0</v>
      </c>
      <c r="AH466" s="24">
        <v>1</v>
      </c>
      <c r="AI466" s="24">
        <v>100</v>
      </c>
      <c r="AJ466" s="24">
        <v>0</v>
      </c>
      <c r="AK466" s="24">
        <v>1</v>
      </c>
      <c r="AL466" s="24">
        <v>0.5</v>
      </c>
      <c r="AM466" s="24">
        <v>0.5</v>
      </c>
      <c r="AN466" s="24">
        <v>0</v>
      </c>
      <c r="AO466" s="24">
        <v>0</v>
      </c>
      <c r="AP466" s="24">
        <v>0</v>
      </c>
      <c r="AQ466" s="24">
        <v>0.01</v>
      </c>
      <c r="AR466" s="24">
        <v>0.01</v>
      </c>
      <c r="AS466" s="24">
        <v>0</v>
      </c>
      <c r="AT466" s="24">
        <v>0</v>
      </c>
      <c r="AU466" s="24">
        <v>0</v>
      </c>
      <c r="AV466" s="24">
        <v>0</v>
      </c>
      <c r="AW466" s="24">
        <v>0.2</v>
      </c>
      <c r="AX466" s="24">
        <v>0</v>
      </c>
      <c r="AY466" s="24">
        <v>0</v>
      </c>
      <c r="AZ466" s="24">
        <v>0</v>
      </c>
      <c r="BA466" s="24">
        <v>0.04</v>
      </c>
      <c r="BB466" s="24">
        <v>0</v>
      </c>
      <c r="BC466" s="22">
        <v>0.05</v>
      </c>
      <c r="BD466" s="22">
        <v>0.05</v>
      </c>
      <c r="BE466" s="24">
        <v>7.4999999999999997E-2</v>
      </c>
      <c r="BF466" s="24">
        <v>5.0000000000000001E-3</v>
      </c>
      <c r="BG466" s="24">
        <v>0</v>
      </c>
      <c r="BH466" s="24">
        <v>0</v>
      </c>
      <c r="BI466" s="24">
        <v>0</v>
      </c>
      <c r="BJ466" s="24">
        <v>1.8749999999999999E-2</v>
      </c>
      <c r="BK466" s="24">
        <v>1.25E-3</v>
      </c>
      <c r="BL466" s="24">
        <v>0</v>
      </c>
      <c r="BM466" s="24">
        <v>0</v>
      </c>
      <c r="BN466" s="24">
        <v>0</v>
      </c>
      <c r="BO466" s="24">
        <v>0.1</v>
      </c>
      <c r="BP466" s="24">
        <v>0.1</v>
      </c>
      <c r="BQ466" s="24">
        <v>0</v>
      </c>
      <c r="BR466" s="24">
        <v>0</v>
      </c>
      <c r="BS466" s="24">
        <v>0</v>
      </c>
      <c r="BT466" s="24">
        <v>0.04</v>
      </c>
      <c r="BU466" s="29">
        <v>0.1</v>
      </c>
      <c r="BV466" s="23">
        <f>BT466/(BT466+BU466)</f>
        <v>0.2857142857142857</v>
      </c>
      <c r="BW466" s="23">
        <f>SQRT((BT466*BU466)/((BT466+BU466)^2*(BT466+BU466+1)))</f>
        <v>0.42310634125649449</v>
      </c>
      <c r="BX466" s="24">
        <v>0.25</v>
      </c>
      <c r="BY466" s="24">
        <v>0.25</v>
      </c>
      <c r="BZ466" s="24">
        <v>0.25</v>
      </c>
      <c r="CA466" s="24">
        <v>0.25</v>
      </c>
      <c r="CB466" s="28" t="s">
        <v>59</v>
      </c>
      <c r="CC466" s="24">
        <v>600</v>
      </c>
    </row>
    <row r="467" spans="1:81" s="24" customFormat="1" x14ac:dyDescent="0.2">
      <c r="A467" s="30">
        <f t="shared" si="7"/>
        <v>466</v>
      </c>
      <c r="B467" s="24">
        <v>300</v>
      </c>
      <c r="C467" s="24">
        <v>300</v>
      </c>
      <c r="D467" s="24">
        <v>5</v>
      </c>
      <c r="E467" s="24">
        <v>5</v>
      </c>
      <c r="F467" s="19" t="s">
        <v>80</v>
      </c>
      <c r="G467" s="19">
        <f>IF(F467="rectangle",B467*C467,IF(F467="hook",B467*C467-(D467*E467),IF(F467="eight",B467*C467-2*(D467*E467),IF(F467="tee",B467*C467-2*(D467*E467),IF(F467="cross",B467*C467-4*(D467*E467),"ERROR")))))</f>
        <v>90000</v>
      </c>
      <c r="H467" s="19" t="s">
        <v>87</v>
      </c>
      <c r="I467" s="19">
        <f>B467/C467</f>
        <v>1</v>
      </c>
      <c r="J467" s="22">
        <v>1</v>
      </c>
      <c r="K467" s="24">
        <v>125</v>
      </c>
      <c r="L467" s="24">
        <v>4</v>
      </c>
      <c r="M467" s="25">
        <v>5</v>
      </c>
      <c r="N467" s="22">
        <f>M467/4</f>
        <v>1.25</v>
      </c>
      <c r="O467" s="19">
        <f>M467/N467</f>
        <v>4</v>
      </c>
      <c r="P467" s="26">
        <v>5</v>
      </c>
      <c r="Q467" s="30">
        <f>P467</f>
        <v>5</v>
      </c>
      <c r="R467" s="20">
        <f>AA467/V467</f>
        <v>100</v>
      </c>
      <c r="S467" s="27">
        <v>30</v>
      </c>
      <c r="T467" s="30">
        <f>S467</f>
        <v>30</v>
      </c>
      <c r="U467" s="20">
        <f>AB467/W467</f>
        <v>100</v>
      </c>
      <c r="V467" s="19">
        <f>ROUND((Q467/100)*G467,0)</f>
        <v>4500</v>
      </c>
      <c r="W467" s="19">
        <f>ROUND(((T467/100)*G467)/J467,0)</f>
        <v>27000</v>
      </c>
      <c r="X467" s="19">
        <v>0</v>
      </c>
      <c r="Y467" s="19">
        <v>0</v>
      </c>
      <c r="Z467" s="19">
        <v>0</v>
      </c>
      <c r="AA467" s="20">
        <f>G467*P467</f>
        <v>450000</v>
      </c>
      <c r="AB467" s="20">
        <f>(G467*S467)/J467</f>
        <v>2700000</v>
      </c>
      <c r="AC467" s="20">
        <v>0</v>
      </c>
      <c r="AD467" s="20">
        <v>0</v>
      </c>
      <c r="AE467" s="20">
        <v>0</v>
      </c>
      <c r="AF467" s="24">
        <v>100</v>
      </c>
      <c r="AG467" s="24">
        <v>0</v>
      </c>
      <c r="AH467" s="24">
        <v>1</v>
      </c>
      <c r="AI467" s="24">
        <v>100</v>
      </c>
      <c r="AJ467" s="24">
        <v>0</v>
      </c>
      <c r="AK467" s="24">
        <v>1</v>
      </c>
      <c r="AL467" s="24">
        <v>0.5</v>
      </c>
      <c r="AM467" s="24">
        <v>0.5</v>
      </c>
      <c r="AN467" s="24">
        <v>0</v>
      </c>
      <c r="AO467" s="24">
        <v>0</v>
      </c>
      <c r="AP467" s="24">
        <v>0</v>
      </c>
      <c r="AQ467" s="24">
        <v>0.01</v>
      </c>
      <c r="AR467" s="24">
        <v>0.01</v>
      </c>
      <c r="AS467" s="24">
        <v>0</v>
      </c>
      <c r="AT467" s="24">
        <v>0</v>
      </c>
      <c r="AU467" s="24">
        <v>0</v>
      </c>
      <c r="AV467" s="24">
        <v>0</v>
      </c>
      <c r="AW467" s="24">
        <v>0.2</v>
      </c>
      <c r="AX467" s="24">
        <v>0</v>
      </c>
      <c r="AY467" s="24">
        <v>0</v>
      </c>
      <c r="AZ467" s="24">
        <v>0</v>
      </c>
      <c r="BA467" s="24">
        <v>0.04</v>
      </c>
      <c r="BB467" s="24">
        <v>0</v>
      </c>
      <c r="BC467" s="22">
        <v>0.05</v>
      </c>
      <c r="BD467" s="22">
        <v>0.05</v>
      </c>
      <c r="BE467" s="24">
        <v>7.4999999999999997E-2</v>
      </c>
      <c r="BF467" s="24">
        <v>5.0000000000000001E-3</v>
      </c>
      <c r="BG467" s="24">
        <v>0</v>
      </c>
      <c r="BH467" s="24">
        <v>0</v>
      </c>
      <c r="BI467" s="24">
        <v>0</v>
      </c>
      <c r="BJ467" s="24">
        <v>1.8749999999999999E-2</v>
      </c>
      <c r="BK467" s="24">
        <v>1.25E-3</v>
      </c>
      <c r="BL467" s="24">
        <v>0</v>
      </c>
      <c r="BM467" s="24">
        <v>0</v>
      </c>
      <c r="BN467" s="24">
        <v>0</v>
      </c>
      <c r="BO467" s="24">
        <v>0.1</v>
      </c>
      <c r="BP467" s="24">
        <v>0.1</v>
      </c>
      <c r="BQ467" s="24">
        <v>0</v>
      </c>
      <c r="BR467" s="24">
        <v>0</v>
      </c>
      <c r="BS467" s="24">
        <v>0</v>
      </c>
      <c r="BT467" s="24">
        <v>0.04</v>
      </c>
      <c r="BU467" s="29">
        <v>4</v>
      </c>
      <c r="BV467" s="23">
        <f>BT467/(BT467+BU467)</f>
        <v>9.9009900990099011E-3</v>
      </c>
      <c r="BW467" s="23">
        <f>SQRT((BT467*BU467)/((BT467+BU467)^2*(BT467+BU467+1)))</f>
        <v>4.410251516706673E-2</v>
      </c>
      <c r="BX467" s="24">
        <v>0.25</v>
      </c>
      <c r="BY467" s="24">
        <v>0.25</v>
      </c>
      <c r="BZ467" s="24">
        <v>0.25</v>
      </c>
      <c r="CA467" s="24">
        <v>0.25</v>
      </c>
      <c r="CB467" s="28" t="s">
        <v>59</v>
      </c>
      <c r="CC467" s="24">
        <v>600</v>
      </c>
    </row>
    <row r="468" spans="1:81" s="24" customFormat="1" x14ac:dyDescent="0.2">
      <c r="A468" s="30">
        <f t="shared" si="7"/>
        <v>467</v>
      </c>
      <c r="B468" s="24">
        <v>300</v>
      </c>
      <c r="C468" s="24">
        <v>300</v>
      </c>
      <c r="D468" s="24">
        <v>5</v>
      </c>
      <c r="E468" s="24">
        <v>5</v>
      </c>
      <c r="F468" s="19" t="s">
        <v>80</v>
      </c>
      <c r="G468" s="19">
        <f>IF(F468="rectangle",B468*C468,IF(F468="hook",B468*C468-(D468*E468),IF(F468="eight",B468*C468-2*(D468*E468),IF(F468="tee",B468*C468-2*(D468*E468),IF(F468="cross",B468*C468-4*(D468*E468),"ERROR")))))</f>
        <v>90000</v>
      </c>
      <c r="H468" s="19" t="s">
        <v>87</v>
      </c>
      <c r="I468" s="19">
        <f>B468/C468</f>
        <v>1</v>
      </c>
      <c r="J468" s="22">
        <v>1</v>
      </c>
      <c r="K468" s="24">
        <v>125</v>
      </c>
      <c r="L468" s="24">
        <v>4</v>
      </c>
      <c r="M468" s="25">
        <v>5</v>
      </c>
      <c r="N468" s="22">
        <f>M468/4</f>
        <v>1.25</v>
      </c>
      <c r="O468" s="19">
        <f>M468/N468</f>
        <v>4</v>
      </c>
      <c r="P468" s="26">
        <v>5</v>
      </c>
      <c r="Q468" s="30">
        <f>P468</f>
        <v>5</v>
      </c>
      <c r="R468" s="20">
        <f>AA468/V468</f>
        <v>100</v>
      </c>
      <c r="S468" s="27">
        <v>30</v>
      </c>
      <c r="T468" s="30">
        <f>S468</f>
        <v>30</v>
      </c>
      <c r="U468" s="20">
        <f>AB468/W468</f>
        <v>100</v>
      </c>
      <c r="V468" s="19">
        <f>ROUND((Q468/100)*G468,0)</f>
        <v>4500</v>
      </c>
      <c r="W468" s="19">
        <f>ROUND(((T468/100)*G468)/J468,0)</f>
        <v>27000</v>
      </c>
      <c r="X468" s="19">
        <v>0</v>
      </c>
      <c r="Y468" s="19">
        <v>0</v>
      </c>
      <c r="Z468" s="19">
        <v>0</v>
      </c>
      <c r="AA468" s="20">
        <f>G468*P468</f>
        <v>450000</v>
      </c>
      <c r="AB468" s="20">
        <f>(G468*S468)/J468</f>
        <v>2700000</v>
      </c>
      <c r="AC468" s="20">
        <v>0</v>
      </c>
      <c r="AD468" s="20">
        <v>0</v>
      </c>
      <c r="AE468" s="20">
        <v>0</v>
      </c>
      <c r="AF468" s="24">
        <v>100</v>
      </c>
      <c r="AG468" s="24">
        <v>0</v>
      </c>
      <c r="AH468" s="24">
        <v>1</v>
      </c>
      <c r="AI468" s="24">
        <v>100</v>
      </c>
      <c r="AJ468" s="24">
        <v>0</v>
      </c>
      <c r="AK468" s="24">
        <v>1</v>
      </c>
      <c r="AL468" s="24">
        <v>0.5</v>
      </c>
      <c r="AM468" s="24">
        <v>0.5</v>
      </c>
      <c r="AN468" s="24">
        <v>0</v>
      </c>
      <c r="AO468" s="24">
        <v>0</v>
      </c>
      <c r="AP468" s="24">
        <v>0</v>
      </c>
      <c r="AQ468" s="24">
        <v>0.01</v>
      </c>
      <c r="AR468" s="24">
        <v>0.01</v>
      </c>
      <c r="AS468" s="24">
        <v>0</v>
      </c>
      <c r="AT468" s="24">
        <v>0</v>
      </c>
      <c r="AU468" s="24">
        <v>0</v>
      </c>
      <c r="AV468" s="24">
        <v>0</v>
      </c>
      <c r="AW468" s="24">
        <v>0.2</v>
      </c>
      <c r="AX468" s="24">
        <v>0</v>
      </c>
      <c r="AY468" s="24">
        <v>0</v>
      </c>
      <c r="AZ468" s="24">
        <v>0</v>
      </c>
      <c r="BA468" s="24">
        <v>0.04</v>
      </c>
      <c r="BB468" s="24">
        <v>0</v>
      </c>
      <c r="BC468" s="22">
        <v>0.05</v>
      </c>
      <c r="BD468" s="22">
        <v>0.05</v>
      </c>
      <c r="BE468" s="24">
        <v>7.4999999999999997E-2</v>
      </c>
      <c r="BF468" s="24">
        <v>5.0000000000000001E-3</v>
      </c>
      <c r="BG468" s="24">
        <v>0</v>
      </c>
      <c r="BH468" s="24">
        <v>0</v>
      </c>
      <c r="BI468" s="24">
        <v>0</v>
      </c>
      <c r="BJ468" s="24">
        <v>1.8749999999999999E-2</v>
      </c>
      <c r="BK468" s="24">
        <v>1.25E-3</v>
      </c>
      <c r="BL468" s="24">
        <v>0</v>
      </c>
      <c r="BM468" s="24">
        <v>0</v>
      </c>
      <c r="BN468" s="24">
        <v>0</v>
      </c>
      <c r="BO468" s="24">
        <v>0.1</v>
      </c>
      <c r="BP468" s="24">
        <v>0.1</v>
      </c>
      <c r="BQ468" s="24">
        <v>0</v>
      </c>
      <c r="BR468" s="24">
        <v>0</v>
      </c>
      <c r="BS468" s="24">
        <v>0</v>
      </c>
      <c r="BT468" s="24">
        <v>0.04</v>
      </c>
      <c r="BU468" s="29">
        <v>0.2</v>
      </c>
      <c r="BV468" s="23">
        <f>BT468/(BT468+BU468)</f>
        <v>0.16666666666666666</v>
      </c>
      <c r="BW468" s="23">
        <f>SQRT((BT468*BU468)/((BT468+BU468)^2*(BT468+BU468+1)))</f>
        <v>0.33467472037604118</v>
      </c>
      <c r="BX468" s="24">
        <v>0.25</v>
      </c>
      <c r="BY468" s="24">
        <v>0.25</v>
      </c>
      <c r="BZ468" s="24">
        <v>0.25</v>
      </c>
      <c r="CA468" s="24">
        <v>0.25</v>
      </c>
      <c r="CB468" s="28" t="s">
        <v>59</v>
      </c>
      <c r="CC468" s="24">
        <v>600</v>
      </c>
    </row>
    <row r="469" spans="1:81" s="24" customFormat="1" x14ac:dyDescent="0.2">
      <c r="A469" s="30">
        <f t="shared" si="7"/>
        <v>468</v>
      </c>
      <c r="B469" s="24">
        <v>300</v>
      </c>
      <c r="C469" s="24">
        <v>300</v>
      </c>
      <c r="D469" s="24">
        <v>5</v>
      </c>
      <c r="E469" s="24">
        <v>5</v>
      </c>
      <c r="F469" s="19" t="s">
        <v>80</v>
      </c>
      <c r="G469" s="19">
        <f>IF(F469="rectangle",B469*C469,IF(F469="hook",B469*C469-(D469*E469),IF(F469="eight",B469*C469-2*(D469*E469),IF(F469="tee",B469*C469-2*(D469*E469),IF(F469="cross",B469*C469-4*(D469*E469),"ERROR")))))</f>
        <v>90000</v>
      </c>
      <c r="H469" s="19" t="s">
        <v>87</v>
      </c>
      <c r="I469" s="19">
        <f>B469/C469</f>
        <v>1</v>
      </c>
      <c r="J469" s="22">
        <v>1</v>
      </c>
      <c r="K469" s="24">
        <v>125</v>
      </c>
      <c r="L469" s="24">
        <v>4</v>
      </c>
      <c r="M469" s="25">
        <v>5</v>
      </c>
      <c r="N469" s="22">
        <f>M469/4</f>
        <v>1.25</v>
      </c>
      <c r="O469" s="19">
        <f>M469/N469</f>
        <v>4</v>
      </c>
      <c r="P469" s="26">
        <v>5</v>
      </c>
      <c r="Q469" s="30">
        <f>P469</f>
        <v>5</v>
      </c>
      <c r="R469" s="20">
        <f>AA469/V469</f>
        <v>100</v>
      </c>
      <c r="S469" s="27">
        <v>30</v>
      </c>
      <c r="T469" s="30">
        <f>S469</f>
        <v>30</v>
      </c>
      <c r="U469" s="20">
        <f>AB469/W469</f>
        <v>100</v>
      </c>
      <c r="V469" s="19">
        <f>ROUND((Q469/100)*G469,0)</f>
        <v>4500</v>
      </c>
      <c r="W469" s="19">
        <f>ROUND(((T469/100)*G469)/J469,0)</f>
        <v>27000</v>
      </c>
      <c r="X469" s="19">
        <v>0</v>
      </c>
      <c r="Y469" s="19">
        <v>0</v>
      </c>
      <c r="Z469" s="19">
        <v>0</v>
      </c>
      <c r="AA469" s="20">
        <f>G469*P469</f>
        <v>450000</v>
      </c>
      <c r="AB469" s="20">
        <f>(G469*S469)/J469</f>
        <v>2700000</v>
      </c>
      <c r="AC469" s="20">
        <v>0</v>
      </c>
      <c r="AD469" s="20">
        <v>0</v>
      </c>
      <c r="AE469" s="20">
        <v>0</v>
      </c>
      <c r="AF469" s="24">
        <v>100</v>
      </c>
      <c r="AG469" s="24">
        <v>0</v>
      </c>
      <c r="AH469" s="24">
        <v>1</v>
      </c>
      <c r="AI469" s="24">
        <v>100</v>
      </c>
      <c r="AJ469" s="24">
        <v>0</v>
      </c>
      <c r="AK469" s="24">
        <v>1</v>
      </c>
      <c r="AL469" s="24">
        <v>0.5</v>
      </c>
      <c r="AM469" s="24">
        <v>0.5</v>
      </c>
      <c r="AN469" s="24">
        <v>0</v>
      </c>
      <c r="AO469" s="24">
        <v>0</v>
      </c>
      <c r="AP469" s="24">
        <v>0</v>
      </c>
      <c r="AQ469" s="24">
        <v>0.01</v>
      </c>
      <c r="AR469" s="24">
        <v>0.01</v>
      </c>
      <c r="AS469" s="24">
        <v>0</v>
      </c>
      <c r="AT469" s="24">
        <v>0</v>
      </c>
      <c r="AU469" s="24">
        <v>0</v>
      </c>
      <c r="AV469" s="24">
        <v>0</v>
      </c>
      <c r="AW469" s="24">
        <v>0.2</v>
      </c>
      <c r="AX469" s="24">
        <v>0</v>
      </c>
      <c r="AY469" s="24">
        <v>0</v>
      </c>
      <c r="AZ469" s="24">
        <v>0</v>
      </c>
      <c r="BA469" s="24">
        <v>0.04</v>
      </c>
      <c r="BB469" s="24">
        <v>0</v>
      </c>
      <c r="BC469" s="22">
        <v>0.05</v>
      </c>
      <c r="BD469" s="22">
        <v>0.05</v>
      </c>
      <c r="BE469" s="24">
        <v>7.4999999999999997E-2</v>
      </c>
      <c r="BF469" s="24">
        <v>5.0000000000000001E-3</v>
      </c>
      <c r="BG469" s="24">
        <v>0</v>
      </c>
      <c r="BH469" s="24">
        <v>0</v>
      </c>
      <c r="BI469" s="24">
        <v>0</v>
      </c>
      <c r="BJ469" s="24">
        <v>1.8749999999999999E-2</v>
      </c>
      <c r="BK469" s="24">
        <v>1.25E-3</v>
      </c>
      <c r="BL469" s="24">
        <v>0</v>
      </c>
      <c r="BM469" s="24">
        <v>0</v>
      </c>
      <c r="BN469" s="24">
        <v>0</v>
      </c>
      <c r="BO469" s="24">
        <v>0.1</v>
      </c>
      <c r="BP469" s="24">
        <v>0.1</v>
      </c>
      <c r="BQ469" s="24">
        <v>0</v>
      </c>
      <c r="BR469" s="24">
        <v>0</v>
      </c>
      <c r="BS469" s="24">
        <v>0</v>
      </c>
      <c r="BT469" s="24">
        <v>0.04</v>
      </c>
      <c r="BU469" s="29">
        <v>0.1</v>
      </c>
      <c r="BV469" s="23">
        <f>BT469/(BT469+BU469)</f>
        <v>0.2857142857142857</v>
      </c>
      <c r="BW469" s="23">
        <f>SQRT((BT469*BU469)/((BT469+BU469)^2*(BT469+BU469+1)))</f>
        <v>0.42310634125649449</v>
      </c>
      <c r="BX469" s="24">
        <v>0.25</v>
      </c>
      <c r="BY469" s="24">
        <v>0.25</v>
      </c>
      <c r="BZ469" s="24">
        <v>0.25</v>
      </c>
      <c r="CA469" s="24">
        <v>0.25</v>
      </c>
      <c r="CB469" s="28" t="s">
        <v>59</v>
      </c>
      <c r="CC469" s="24">
        <v>600</v>
      </c>
    </row>
    <row r="470" spans="1:81" s="24" customFormat="1" x14ac:dyDescent="0.2">
      <c r="A470" s="30">
        <f t="shared" si="7"/>
        <v>469</v>
      </c>
      <c r="B470" s="24">
        <v>250</v>
      </c>
      <c r="C470" s="24">
        <v>250</v>
      </c>
      <c r="D470" s="24">
        <v>5</v>
      </c>
      <c r="E470" s="24">
        <v>5</v>
      </c>
      <c r="F470" s="19" t="s">
        <v>80</v>
      </c>
      <c r="G470" s="19">
        <f>IF(F470="rectangle",B470*C470,IF(F470="hook",B470*C470-(D470*E470),IF(F470="eight",B470*C470-2*(D470*E470),IF(F470="tee",B470*C470-2*(D470*E470),IF(F470="cross",B470*C470-4*(D470*E470),"ERROR")))))</f>
        <v>62500</v>
      </c>
      <c r="H470" s="19" t="s">
        <v>86</v>
      </c>
      <c r="I470" s="19">
        <f>B470/C470</f>
        <v>1</v>
      </c>
      <c r="J470" s="22">
        <v>1</v>
      </c>
      <c r="K470" s="24">
        <v>125</v>
      </c>
      <c r="L470" s="24">
        <v>4</v>
      </c>
      <c r="M470" s="25">
        <v>5</v>
      </c>
      <c r="N470" s="22">
        <f>M470/4</f>
        <v>1.25</v>
      </c>
      <c r="O470" s="19">
        <f>M470/N470</f>
        <v>4</v>
      </c>
      <c r="P470" s="26">
        <v>15</v>
      </c>
      <c r="Q470" s="30">
        <f>P470</f>
        <v>15</v>
      </c>
      <c r="R470" s="20">
        <f>AA470/V470</f>
        <v>100</v>
      </c>
      <c r="S470" s="27">
        <v>5</v>
      </c>
      <c r="T470" s="30">
        <f>S470</f>
        <v>5</v>
      </c>
      <c r="U470" s="20">
        <f>AB470/W470</f>
        <v>100</v>
      </c>
      <c r="V470" s="19">
        <f>ROUND((Q470/100)*G470,0)</f>
        <v>9375</v>
      </c>
      <c r="W470" s="19">
        <f>ROUND(((T470/100)*G470)/J470,0)</f>
        <v>3125</v>
      </c>
      <c r="X470" s="19">
        <v>0</v>
      </c>
      <c r="Y470" s="19">
        <v>0</v>
      </c>
      <c r="Z470" s="19">
        <v>0</v>
      </c>
      <c r="AA470" s="20">
        <f>G470*P470</f>
        <v>937500</v>
      </c>
      <c r="AB470" s="20">
        <f>(G470*S470)/J470</f>
        <v>312500</v>
      </c>
      <c r="AC470" s="20">
        <v>0</v>
      </c>
      <c r="AD470" s="20">
        <v>0</v>
      </c>
      <c r="AE470" s="20">
        <v>0</v>
      </c>
      <c r="AF470" s="24">
        <v>100</v>
      </c>
      <c r="AG470" s="24">
        <v>0</v>
      </c>
      <c r="AH470" s="24">
        <v>1</v>
      </c>
      <c r="AI470" s="24">
        <v>100</v>
      </c>
      <c r="AJ470" s="24">
        <v>0</v>
      </c>
      <c r="AK470" s="24">
        <v>1</v>
      </c>
      <c r="AL470" s="24">
        <v>0.5</v>
      </c>
      <c r="AM470" s="24">
        <v>0.5</v>
      </c>
      <c r="AN470" s="24">
        <v>0</v>
      </c>
      <c r="AO470" s="24">
        <v>0</v>
      </c>
      <c r="AP470" s="24">
        <v>0</v>
      </c>
      <c r="AQ470" s="24">
        <v>0.01</v>
      </c>
      <c r="AR470" s="24">
        <v>0.01</v>
      </c>
      <c r="AS470" s="24">
        <v>0</v>
      </c>
      <c r="AT470" s="24">
        <v>0</v>
      </c>
      <c r="AU470" s="24">
        <v>0</v>
      </c>
      <c r="AV470" s="24">
        <v>0</v>
      </c>
      <c r="AW470" s="24">
        <v>0.2</v>
      </c>
      <c r="AX470" s="24">
        <v>0</v>
      </c>
      <c r="AY470" s="24">
        <v>0</v>
      </c>
      <c r="AZ470" s="24">
        <v>0</v>
      </c>
      <c r="BA470" s="24">
        <v>0.04</v>
      </c>
      <c r="BB470" s="24">
        <v>0</v>
      </c>
      <c r="BC470" s="22">
        <v>0.05</v>
      </c>
      <c r="BD470" s="22">
        <v>0.05</v>
      </c>
      <c r="BE470" s="24">
        <v>7.4999999999999997E-2</v>
      </c>
      <c r="BF470" s="24">
        <v>5.0000000000000001E-3</v>
      </c>
      <c r="BG470" s="24">
        <v>0</v>
      </c>
      <c r="BH470" s="24">
        <v>0</v>
      </c>
      <c r="BI470" s="24">
        <v>0</v>
      </c>
      <c r="BJ470" s="24">
        <v>1.8749999999999999E-2</v>
      </c>
      <c r="BK470" s="24">
        <v>1.25E-3</v>
      </c>
      <c r="BL470" s="24">
        <v>0</v>
      </c>
      <c r="BM470" s="24">
        <v>0</v>
      </c>
      <c r="BN470" s="24">
        <v>0</v>
      </c>
      <c r="BO470" s="24">
        <v>0.1</v>
      </c>
      <c r="BP470" s="24">
        <v>0.1</v>
      </c>
      <c r="BQ470" s="24">
        <v>0</v>
      </c>
      <c r="BR470" s="24">
        <v>0</v>
      </c>
      <c r="BS470" s="24">
        <v>0</v>
      </c>
      <c r="BT470" s="24">
        <v>0.04</v>
      </c>
      <c r="BU470" s="29">
        <v>4</v>
      </c>
      <c r="BV470" s="23">
        <f>BT470/(BT470+BU470)</f>
        <v>9.9009900990099011E-3</v>
      </c>
      <c r="BW470" s="23">
        <f>SQRT((BT470*BU470)/((BT470+BU470)^2*(BT470+BU470+1)))</f>
        <v>4.410251516706673E-2</v>
      </c>
      <c r="BX470" s="24">
        <v>0.25</v>
      </c>
      <c r="BY470" s="24">
        <v>0.25</v>
      </c>
      <c r="BZ470" s="24">
        <v>0.25</v>
      </c>
      <c r="CA470" s="24">
        <v>0.25</v>
      </c>
      <c r="CB470" s="28" t="s">
        <v>59</v>
      </c>
      <c r="CC470" s="24">
        <v>600</v>
      </c>
    </row>
    <row r="471" spans="1:81" s="24" customFormat="1" x14ac:dyDescent="0.2">
      <c r="A471" s="30">
        <f t="shared" si="7"/>
        <v>470</v>
      </c>
      <c r="B471" s="24">
        <v>250</v>
      </c>
      <c r="C471" s="24">
        <v>250</v>
      </c>
      <c r="D471" s="24">
        <v>5</v>
      </c>
      <c r="E471" s="24">
        <v>5</v>
      </c>
      <c r="F471" s="19" t="s">
        <v>80</v>
      </c>
      <c r="G471" s="19">
        <f>IF(F471="rectangle",B471*C471,IF(F471="hook",B471*C471-(D471*E471),IF(F471="eight",B471*C471-2*(D471*E471),IF(F471="tee",B471*C471-2*(D471*E471),IF(F471="cross",B471*C471-4*(D471*E471),"ERROR")))))</f>
        <v>62500</v>
      </c>
      <c r="H471" s="19" t="s">
        <v>86</v>
      </c>
      <c r="I471" s="19">
        <f>B471/C471</f>
        <v>1</v>
      </c>
      <c r="J471" s="22">
        <v>1</v>
      </c>
      <c r="K471" s="24">
        <v>125</v>
      </c>
      <c r="L471" s="24">
        <v>4</v>
      </c>
      <c r="M471" s="25">
        <v>5</v>
      </c>
      <c r="N471" s="22">
        <f>M471/4</f>
        <v>1.25</v>
      </c>
      <c r="O471" s="19">
        <f>M471/N471</f>
        <v>4</v>
      </c>
      <c r="P471" s="26">
        <v>15</v>
      </c>
      <c r="Q471" s="30">
        <f>P471</f>
        <v>15</v>
      </c>
      <c r="R471" s="20">
        <f>AA471/V471</f>
        <v>100</v>
      </c>
      <c r="S471" s="27">
        <v>5</v>
      </c>
      <c r="T471" s="30">
        <f>S471</f>
        <v>5</v>
      </c>
      <c r="U471" s="20">
        <f>AB471/W471</f>
        <v>100</v>
      </c>
      <c r="V471" s="19">
        <f>ROUND((Q471/100)*G471,0)</f>
        <v>9375</v>
      </c>
      <c r="W471" s="19">
        <f>ROUND(((T471/100)*G471)/J471,0)</f>
        <v>3125</v>
      </c>
      <c r="X471" s="19">
        <v>0</v>
      </c>
      <c r="Y471" s="19">
        <v>0</v>
      </c>
      <c r="Z471" s="19">
        <v>0</v>
      </c>
      <c r="AA471" s="20">
        <f>G471*P471</f>
        <v>937500</v>
      </c>
      <c r="AB471" s="20">
        <f>(G471*S471)/J471</f>
        <v>312500</v>
      </c>
      <c r="AC471" s="20">
        <v>0</v>
      </c>
      <c r="AD471" s="20">
        <v>0</v>
      </c>
      <c r="AE471" s="20">
        <v>0</v>
      </c>
      <c r="AF471" s="24">
        <v>100</v>
      </c>
      <c r="AG471" s="24">
        <v>0</v>
      </c>
      <c r="AH471" s="24">
        <v>1</v>
      </c>
      <c r="AI471" s="24">
        <v>100</v>
      </c>
      <c r="AJ471" s="24">
        <v>0</v>
      </c>
      <c r="AK471" s="24">
        <v>1</v>
      </c>
      <c r="AL471" s="24">
        <v>0.5</v>
      </c>
      <c r="AM471" s="24">
        <v>0.5</v>
      </c>
      <c r="AN471" s="24">
        <v>0</v>
      </c>
      <c r="AO471" s="24">
        <v>0</v>
      </c>
      <c r="AP471" s="24">
        <v>0</v>
      </c>
      <c r="AQ471" s="24">
        <v>0.01</v>
      </c>
      <c r="AR471" s="24">
        <v>0.01</v>
      </c>
      <c r="AS471" s="24">
        <v>0</v>
      </c>
      <c r="AT471" s="24">
        <v>0</v>
      </c>
      <c r="AU471" s="24">
        <v>0</v>
      </c>
      <c r="AV471" s="24">
        <v>0</v>
      </c>
      <c r="AW471" s="24">
        <v>0.2</v>
      </c>
      <c r="AX471" s="24">
        <v>0</v>
      </c>
      <c r="AY471" s="24">
        <v>0</v>
      </c>
      <c r="AZ471" s="24">
        <v>0</v>
      </c>
      <c r="BA471" s="24">
        <v>0.04</v>
      </c>
      <c r="BB471" s="24">
        <v>0</v>
      </c>
      <c r="BC471" s="22">
        <v>0.05</v>
      </c>
      <c r="BD471" s="22">
        <v>0.05</v>
      </c>
      <c r="BE471" s="24">
        <v>7.4999999999999997E-2</v>
      </c>
      <c r="BF471" s="24">
        <v>5.0000000000000001E-3</v>
      </c>
      <c r="BG471" s="24">
        <v>0</v>
      </c>
      <c r="BH471" s="24">
        <v>0</v>
      </c>
      <c r="BI471" s="24">
        <v>0</v>
      </c>
      <c r="BJ471" s="24">
        <v>1.8749999999999999E-2</v>
      </c>
      <c r="BK471" s="24">
        <v>1.25E-3</v>
      </c>
      <c r="BL471" s="24">
        <v>0</v>
      </c>
      <c r="BM471" s="24">
        <v>0</v>
      </c>
      <c r="BN471" s="24">
        <v>0</v>
      </c>
      <c r="BO471" s="24">
        <v>0.1</v>
      </c>
      <c r="BP471" s="24">
        <v>0.1</v>
      </c>
      <c r="BQ471" s="24">
        <v>0</v>
      </c>
      <c r="BR471" s="24">
        <v>0</v>
      </c>
      <c r="BS471" s="24">
        <v>0</v>
      </c>
      <c r="BT471" s="24">
        <v>0.04</v>
      </c>
      <c r="BU471" s="29">
        <v>0.2</v>
      </c>
      <c r="BV471" s="23">
        <f>BT471/(BT471+BU471)</f>
        <v>0.16666666666666666</v>
      </c>
      <c r="BW471" s="23">
        <f>SQRT((BT471*BU471)/((BT471+BU471)^2*(BT471+BU471+1)))</f>
        <v>0.33467472037604118</v>
      </c>
      <c r="BX471" s="24">
        <v>0.25</v>
      </c>
      <c r="BY471" s="24">
        <v>0.25</v>
      </c>
      <c r="BZ471" s="24">
        <v>0.25</v>
      </c>
      <c r="CA471" s="24">
        <v>0.25</v>
      </c>
      <c r="CB471" s="28" t="s">
        <v>59</v>
      </c>
      <c r="CC471" s="24">
        <v>600</v>
      </c>
    </row>
    <row r="472" spans="1:81" s="24" customFormat="1" x14ac:dyDescent="0.2">
      <c r="A472" s="30">
        <f t="shared" si="7"/>
        <v>471</v>
      </c>
      <c r="B472" s="24">
        <v>250</v>
      </c>
      <c r="C472" s="24">
        <v>250</v>
      </c>
      <c r="D472" s="24">
        <v>5</v>
      </c>
      <c r="E472" s="24">
        <v>5</v>
      </c>
      <c r="F472" s="19" t="s">
        <v>80</v>
      </c>
      <c r="G472" s="19">
        <f>IF(F472="rectangle",B472*C472,IF(F472="hook",B472*C472-(D472*E472),IF(F472="eight",B472*C472-2*(D472*E472),IF(F472="tee",B472*C472-2*(D472*E472),IF(F472="cross",B472*C472-4*(D472*E472),"ERROR")))))</f>
        <v>62500</v>
      </c>
      <c r="H472" s="19" t="s">
        <v>86</v>
      </c>
      <c r="I472" s="19">
        <f>B472/C472</f>
        <v>1</v>
      </c>
      <c r="J472" s="22">
        <v>1</v>
      </c>
      <c r="K472" s="24">
        <v>125</v>
      </c>
      <c r="L472" s="24">
        <v>4</v>
      </c>
      <c r="M472" s="25">
        <v>5</v>
      </c>
      <c r="N472" s="22">
        <f>M472/4</f>
        <v>1.25</v>
      </c>
      <c r="O472" s="19">
        <f>M472/N472</f>
        <v>4</v>
      </c>
      <c r="P472" s="26">
        <v>15</v>
      </c>
      <c r="Q472" s="30">
        <f>P472</f>
        <v>15</v>
      </c>
      <c r="R472" s="20">
        <f>AA472/V472</f>
        <v>100</v>
      </c>
      <c r="S472" s="27">
        <v>5</v>
      </c>
      <c r="T472" s="30">
        <f>S472</f>
        <v>5</v>
      </c>
      <c r="U472" s="20">
        <f>AB472/W472</f>
        <v>100</v>
      </c>
      <c r="V472" s="19">
        <f>ROUND((Q472/100)*G472,0)</f>
        <v>9375</v>
      </c>
      <c r="W472" s="19">
        <f>ROUND(((T472/100)*G472)/J472,0)</f>
        <v>3125</v>
      </c>
      <c r="X472" s="19">
        <v>0</v>
      </c>
      <c r="Y472" s="19">
        <v>0</v>
      </c>
      <c r="Z472" s="19">
        <v>0</v>
      </c>
      <c r="AA472" s="20">
        <f>G472*P472</f>
        <v>937500</v>
      </c>
      <c r="AB472" s="20">
        <f>(G472*S472)/J472</f>
        <v>312500</v>
      </c>
      <c r="AC472" s="20">
        <v>0</v>
      </c>
      <c r="AD472" s="20">
        <v>0</v>
      </c>
      <c r="AE472" s="20">
        <v>0</v>
      </c>
      <c r="AF472" s="24">
        <v>100</v>
      </c>
      <c r="AG472" s="24">
        <v>0</v>
      </c>
      <c r="AH472" s="24">
        <v>1</v>
      </c>
      <c r="AI472" s="24">
        <v>100</v>
      </c>
      <c r="AJ472" s="24">
        <v>0</v>
      </c>
      <c r="AK472" s="24">
        <v>1</v>
      </c>
      <c r="AL472" s="24">
        <v>0.5</v>
      </c>
      <c r="AM472" s="24">
        <v>0.5</v>
      </c>
      <c r="AN472" s="24">
        <v>0</v>
      </c>
      <c r="AO472" s="24">
        <v>0</v>
      </c>
      <c r="AP472" s="24">
        <v>0</v>
      </c>
      <c r="AQ472" s="24">
        <v>0.01</v>
      </c>
      <c r="AR472" s="24">
        <v>0.01</v>
      </c>
      <c r="AS472" s="24">
        <v>0</v>
      </c>
      <c r="AT472" s="24">
        <v>0</v>
      </c>
      <c r="AU472" s="24">
        <v>0</v>
      </c>
      <c r="AV472" s="24">
        <v>0</v>
      </c>
      <c r="AW472" s="24">
        <v>0.2</v>
      </c>
      <c r="AX472" s="24">
        <v>0</v>
      </c>
      <c r="AY472" s="24">
        <v>0</v>
      </c>
      <c r="AZ472" s="24">
        <v>0</v>
      </c>
      <c r="BA472" s="24">
        <v>0.04</v>
      </c>
      <c r="BB472" s="24">
        <v>0</v>
      </c>
      <c r="BC472" s="22">
        <v>0.05</v>
      </c>
      <c r="BD472" s="22">
        <v>0.05</v>
      </c>
      <c r="BE472" s="24">
        <v>7.4999999999999997E-2</v>
      </c>
      <c r="BF472" s="24">
        <v>5.0000000000000001E-3</v>
      </c>
      <c r="BG472" s="24">
        <v>0</v>
      </c>
      <c r="BH472" s="24">
        <v>0</v>
      </c>
      <c r="BI472" s="24">
        <v>0</v>
      </c>
      <c r="BJ472" s="24">
        <v>1.8749999999999999E-2</v>
      </c>
      <c r="BK472" s="24">
        <v>1.25E-3</v>
      </c>
      <c r="BL472" s="24">
        <v>0</v>
      </c>
      <c r="BM472" s="24">
        <v>0</v>
      </c>
      <c r="BN472" s="24">
        <v>0</v>
      </c>
      <c r="BO472" s="24">
        <v>0.1</v>
      </c>
      <c r="BP472" s="24">
        <v>0.1</v>
      </c>
      <c r="BQ472" s="24">
        <v>0</v>
      </c>
      <c r="BR472" s="24">
        <v>0</v>
      </c>
      <c r="BS472" s="24">
        <v>0</v>
      </c>
      <c r="BT472" s="24">
        <v>0.04</v>
      </c>
      <c r="BU472" s="29">
        <v>0.1</v>
      </c>
      <c r="BV472" s="23">
        <f>BT472/(BT472+BU472)</f>
        <v>0.2857142857142857</v>
      </c>
      <c r="BW472" s="23">
        <f>SQRT((BT472*BU472)/((BT472+BU472)^2*(BT472+BU472+1)))</f>
        <v>0.42310634125649449</v>
      </c>
      <c r="BX472" s="24">
        <v>0.25</v>
      </c>
      <c r="BY472" s="24">
        <v>0.25</v>
      </c>
      <c r="BZ472" s="24">
        <v>0.25</v>
      </c>
      <c r="CA472" s="24">
        <v>0.25</v>
      </c>
      <c r="CB472" s="28" t="s">
        <v>59</v>
      </c>
      <c r="CC472" s="24">
        <v>600</v>
      </c>
    </row>
    <row r="473" spans="1:81" s="24" customFormat="1" x14ac:dyDescent="0.2">
      <c r="A473" s="30">
        <f t="shared" si="7"/>
        <v>472</v>
      </c>
      <c r="B473" s="24">
        <v>250</v>
      </c>
      <c r="C473" s="24">
        <v>250</v>
      </c>
      <c r="D473" s="24">
        <v>5</v>
      </c>
      <c r="E473" s="24">
        <v>5</v>
      </c>
      <c r="F473" s="19" t="s">
        <v>80</v>
      </c>
      <c r="G473" s="19">
        <f>IF(F473="rectangle",B473*C473,IF(F473="hook",B473*C473-(D473*E473),IF(F473="eight",B473*C473-2*(D473*E473),IF(F473="tee",B473*C473-2*(D473*E473),IF(F473="cross",B473*C473-4*(D473*E473),"ERROR")))))</f>
        <v>62500</v>
      </c>
      <c r="H473" s="19" t="s">
        <v>86</v>
      </c>
      <c r="I473" s="19">
        <f>B473/C473</f>
        <v>1</v>
      </c>
      <c r="J473" s="22">
        <v>1</v>
      </c>
      <c r="K473" s="24">
        <v>125</v>
      </c>
      <c r="L473" s="24">
        <v>4</v>
      </c>
      <c r="M473" s="25">
        <v>5</v>
      </c>
      <c r="N473" s="22">
        <f>M473/4</f>
        <v>1.25</v>
      </c>
      <c r="O473" s="19">
        <f>M473/N473</f>
        <v>4</v>
      </c>
      <c r="P473" s="26">
        <v>15</v>
      </c>
      <c r="Q473" s="30">
        <f>P473</f>
        <v>15</v>
      </c>
      <c r="R473" s="20">
        <f>AA473/V473</f>
        <v>100</v>
      </c>
      <c r="S473" s="27">
        <v>15</v>
      </c>
      <c r="T473" s="30">
        <f>S473</f>
        <v>15</v>
      </c>
      <c r="U473" s="20">
        <f>AB473/W473</f>
        <v>100</v>
      </c>
      <c r="V473" s="19">
        <f>ROUND((Q473/100)*G473,0)</f>
        <v>9375</v>
      </c>
      <c r="W473" s="19">
        <f>ROUND(((T473/100)*G473)/J473,0)</f>
        <v>9375</v>
      </c>
      <c r="X473" s="19">
        <v>0</v>
      </c>
      <c r="Y473" s="19">
        <v>0</v>
      </c>
      <c r="Z473" s="19">
        <v>0</v>
      </c>
      <c r="AA473" s="20">
        <f>G473*P473</f>
        <v>937500</v>
      </c>
      <c r="AB473" s="20">
        <f>(G473*S473)/J473</f>
        <v>937500</v>
      </c>
      <c r="AC473" s="20">
        <v>0</v>
      </c>
      <c r="AD473" s="20">
        <v>0</v>
      </c>
      <c r="AE473" s="20">
        <v>0</v>
      </c>
      <c r="AF473" s="24">
        <v>100</v>
      </c>
      <c r="AG473" s="24">
        <v>0</v>
      </c>
      <c r="AH473" s="24">
        <v>1</v>
      </c>
      <c r="AI473" s="24">
        <v>100</v>
      </c>
      <c r="AJ473" s="24">
        <v>0</v>
      </c>
      <c r="AK473" s="24">
        <v>1</v>
      </c>
      <c r="AL473" s="24">
        <v>0.5</v>
      </c>
      <c r="AM473" s="24">
        <v>0.5</v>
      </c>
      <c r="AN473" s="24">
        <v>0</v>
      </c>
      <c r="AO473" s="24">
        <v>0</v>
      </c>
      <c r="AP473" s="24">
        <v>0</v>
      </c>
      <c r="AQ473" s="24">
        <v>0.01</v>
      </c>
      <c r="AR473" s="24">
        <v>0.01</v>
      </c>
      <c r="AS473" s="24">
        <v>0</v>
      </c>
      <c r="AT473" s="24">
        <v>0</v>
      </c>
      <c r="AU473" s="24">
        <v>0</v>
      </c>
      <c r="AV473" s="24">
        <v>0</v>
      </c>
      <c r="AW473" s="24">
        <v>0.2</v>
      </c>
      <c r="AX473" s="24">
        <v>0</v>
      </c>
      <c r="AY473" s="24">
        <v>0</v>
      </c>
      <c r="AZ473" s="24">
        <v>0</v>
      </c>
      <c r="BA473" s="24">
        <v>0.04</v>
      </c>
      <c r="BB473" s="24">
        <v>0</v>
      </c>
      <c r="BC473" s="22">
        <v>0.05</v>
      </c>
      <c r="BD473" s="22">
        <v>0.05</v>
      </c>
      <c r="BE473" s="24">
        <v>7.4999999999999997E-2</v>
      </c>
      <c r="BF473" s="24">
        <v>5.0000000000000001E-3</v>
      </c>
      <c r="BG473" s="24">
        <v>0</v>
      </c>
      <c r="BH473" s="24">
        <v>0</v>
      </c>
      <c r="BI473" s="24">
        <v>0</v>
      </c>
      <c r="BJ473" s="24">
        <v>1.8749999999999999E-2</v>
      </c>
      <c r="BK473" s="24">
        <v>1.25E-3</v>
      </c>
      <c r="BL473" s="24">
        <v>0</v>
      </c>
      <c r="BM473" s="24">
        <v>0</v>
      </c>
      <c r="BN473" s="24">
        <v>0</v>
      </c>
      <c r="BO473" s="24">
        <v>0.1</v>
      </c>
      <c r="BP473" s="24">
        <v>0.1</v>
      </c>
      <c r="BQ473" s="24">
        <v>0</v>
      </c>
      <c r="BR473" s="24">
        <v>0</v>
      </c>
      <c r="BS473" s="24">
        <v>0</v>
      </c>
      <c r="BT473" s="24">
        <v>0.04</v>
      </c>
      <c r="BU473" s="29">
        <v>4</v>
      </c>
      <c r="BV473" s="23">
        <f>BT473/(BT473+BU473)</f>
        <v>9.9009900990099011E-3</v>
      </c>
      <c r="BW473" s="23">
        <f>SQRT((BT473*BU473)/((BT473+BU473)^2*(BT473+BU473+1)))</f>
        <v>4.410251516706673E-2</v>
      </c>
      <c r="BX473" s="24">
        <v>0.25</v>
      </c>
      <c r="BY473" s="24">
        <v>0.25</v>
      </c>
      <c r="BZ473" s="24">
        <v>0.25</v>
      </c>
      <c r="CA473" s="24">
        <v>0.25</v>
      </c>
      <c r="CB473" s="28" t="s">
        <v>59</v>
      </c>
      <c r="CC473" s="24">
        <v>600</v>
      </c>
    </row>
    <row r="474" spans="1:81" s="24" customFormat="1" x14ac:dyDescent="0.2">
      <c r="A474" s="30">
        <f t="shared" si="7"/>
        <v>473</v>
      </c>
      <c r="B474" s="24">
        <v>250</v>
      </c>
      <c r="C474" s="24">
        <v>250</v>
      </c>
      <c r="D474" s="24">
        <v>5</v>
      </c>
      <c r="E474" s="24">
        <v>5</v>
      </c>
      <c r="F474" s="19" t="s">
        <v>80</v>
      </c>
      <c r="G474" s="19">
        <f>IF(F474="rectangle",B474*C474,IF(F474="hook",B474*C474-(D474*E474),IF(F474="eight",B474*C474-2*(D474*E474),IF(F474="tee",B474*C474-2*(D474*E474),IF(F474="cross",B474*C474-4*(D474*E474),"ERROR")))))</f>
        <v>62500</v>
      </c>
      <c r="H474" s="19" t="s">
        <v>86</v>
      </c>
      <c r="I474" s="19">
        <f>B474/C474</f>
        <v>1</v>
      </c>
      <c r="J474" s="22">
        <v>1</v>
      </c>
      <c r="K474" s="24">
        <v>125</v>
      </c>
      <c r="L474" s="24">
        <v>4</v>
      </c>
      <c r="M474" s="25">
        <v>5</v>
      </c>
      <c r="N474" s="22">
        <f>M474/4</f>
        <v>1.25</v>
      </c>
      <c r="O474" s="19">
        <f>M474/N474</f>
        <v>4</v>
      </c>
      <c r="P474" s="26">
        <v>15</v>
      </c>
      <c r="Q474" s="30">
        <f>P474</f>
        <v>15</v>
      </c>
      <c r="R474" s="20">
        <f>AA474/V474</f>
        <v>100</v>
      </c>
      <c r="S474" s="27">
        <v>15</v>
      </c>
      <c r="T474" s="30">
        <f>S474</f>
        <v>15</v>
      </c>
      <c r="U474" s="20">
        <f>AB474/W474</f>
        <v>100</v>
      </c>
      <c r="V474" s="19">
        <f>ROUND((Q474/100)*G474,0)</f>
        <v>9375</v>
      </c>
      <c r="W474" s="19">
        <f>ROUND(((T474/100)*G474)/J474,0)</f>
        <v>9375</v>
      </c>
      <c r="X474" s="19">
        <v>0</v>
      </c>
      <c r="Y474" s="19">
        <v>0</v>
      </c>
      <c r="Z474" s="19">
        <v>0</v>
      </c>
      <c r="AA474" s="20">
        <f>G474*P474</f>
        <v>937500</v>
      </c>
      <c r="AB474" s="20">
        <f>(G474*S474)/J474</f>
        <v>937500</v>
      </c>
      <c r="AC474" s="20">
        <v>0</v>
      </c>
      <c r="AD474" s="20">
        <v>0</v>
      </c>
      <c r="AE474" s="20">
        <v>0</v>
      </c>
      <c r="AF474" s="24">
        <v>100</v>
      </c>
      <c r="AG474" s="24">
        <v>0</v>
      </c>
      <c r="AH474" s="24">
        <v>1</v>
      </c>
      <c r="AI474" s="24">
        <v>100</v>
      </c>
      <c r="AJ474" s="24">
        <v>0</v>
      </c>
      <c r="AK474" s="24">
        <v>1</v>
      </c>
      <c r="AL474" s="24">
        <v>0.5</v>
      </c>
      <c r="AM474" s="24">
        <v>0.5</v>
      </c>
      <c r="AN474" s="24">
        <v>0</v>
      </c>
      <c r="AO474" s="24">
        <v>0</v>
      </c>
      <c r="AP474" s="24">
        <v>0</v>
      </c>
      <c r="AQ474" s="24">
        <v>0.01</v>
      </c>
      <c r="AR474" s="24">
        <v>0.01</v>
      </c>
      <c r="AS474" s="24">
        <v>0</v>
      </c>
      <c r="AT474" s="24">
        <v>0</v>
      </c>
      <c r="AU474" s="24">
        <v>0</v>
      </c>
      <c r="AV474" s="24">
        <v>0</v>
      </c>
      <c r="AW474" s="24">
        <v>0.2</v>
      </c>
      <c r="AX474" s="24">
        <v>0</v>
      </c>
      <c r="AY474" s="24">
        <v>0</v>
      </c>
      <c r="AZ474" s="24">
        <v>0</v>
      </c>
      <c r="BA474" s="24">
        <v>0.04</v>
      </c>
      <c r="BB474" s="24">
        <v>0</v>
      </c>
      <c r="BC474" s="22">
        <v>0.05</v>
      </c>
      <c r="BD474" s="22">
        <v>0.05</v>
      </c>
      <c r="BE474" s="24">
        <v>7.4999999999999997E-2</v>
      </c>
      <c r="BF474" s="24">
        <v>5.0000000000000001E-3</v>
      </c>
      <c r="BG474" s="24">
        <v>0</v>
      </c>
      <c r="BH474" s="24">
        <v>0</v>
      </c>
      <c r="BI474" s="24">
        <v>0</v>
      </c>
      <c r="BJ474" s="24">
        <v>1.8749999999999999E-2</v>
      </c>
      <c r="BK474" s="24">
        <v>1.25E-3</v>
      </c>
      <c r="BL474" s="24">
        <v>0</v>
      </c>
      <c r="BM474" s="24">
        <v>0</v>
      </c>
      <c r="BN474" s="24">
        <v>0</v>
      </c>
      <c r="BO474" s="24">
        <v>0.1</v>
      </c>
      <c r="BP474" s="24">
        <v>0.1</v>
      </c>
      <c r="BQ474" s="24">
        <v>0</v>
      </c>
      <c r="BR474" s="24">
        <v>0</v>
      </c>
      <c r="BS474" s="24">
        <v>0</v>
      </c>
      <c r="BT474" s="24">
        <v>0.04</v>
      </c>
      <c r="BU474" s="29">
        <v>0.2</v>
      </c>
      <c r="BV474" s="23">
        <f>BT474/(BT474+BU474)</f>
        <v>0.16666666666666666</v>
      </c>
      <c r="BW474" s="23">
        <f>SQRT((BT474*BU474)/((BT474+BU474)^2*(BT474+BU474+1)))</f>
        <v>0.33467472037604118</v>
      </c>
      <c r="BX474" s="24">
        <v>0.25</v>
      </c>
      <c r="BY474" s="24">
        <v>0.25</v>
      </c>
      <c r="BZ474" s="24">
        <v>0.25</v>
      </c>
      <c r="CA474" s="24">
        <v>0.25</v>
      </c>
      <c r="CB474" s="28" t="s">
        <v>59</v>
      </c>
      <c r="CC474" s="24">
        <v>600</v>
      </c>
    </row>
    <row r="475" spans="1:81" s="24" customFormat="1" x14ac:dyDescent="0.2">
      <c r="A475" s="30">
        <f t="shared" si="7"/>
        <v>474</v>
      </c>
      <c r="B475" s="24">
        <v>250</v>
      </c>
      <c r="C475" s="24">
        <v>250</v>
      </c>
      <c r="D475" s="24">
        <v>5</v>
      </c>
      <c r="E475" s="24">
        <v>5</v>
      </c>
      <c r="F475" s="19" t="s">
        <v>80</v>
      </c>
      <c r="G475" s="19">
        <f>IF(F475="rectangle",B475*C475,IF(F475="hook",B475*C475-(D475*E475),IF(F475="eight",B475*C475-2*(D475*E475),IF(F475="tee",B475*C475-2*(D475*E475),IF(F475="cross",B475*C475-4*(D475*E475),"ERROR")))))</f>
        <v>62500</v>
      </c>
      <c r="H475" s="19" t="s">
        <v>86</v>
      </c>
      <c r="I475" s="19">
        <f>B475/C475</f>
        <v>1</v>
      </c>
      <c r="J475" s="22">
        <v>1</v>
      </c>
      <c r="K475" s="24">
        <v>125</v>
      </c>
      <c r="L475" s="24">
        <v>4</v>
      </c>
      <c r="M475" s="25">
        <v>5</v>
      </c>
      <c r="N475" s="22">
        <f>M475/4</f>
        <v>1.25</v>
      </c>
      <c r="O475" s="19">
        <f>M475/N475</f>
        <v>4</v>
      </c>
      <c r="P475" s="26">
        <v>15</v>
      </c>
      <c r="Q475" s="30">
        <f>P475</f>
        <v>15</v>
      </c>
      <c r="R475" s="20">
        <f>AA475/V475</f>
        <v>100</v>
      </c>
      <c r="S475" s="27">
        <v>15</v>
      </c>
      <c r="T475" s="30">
        <f>S475</f>
        <v>15</v>
      </c>
      <c r="U475" s="20">
        <f>AB475/W475</f>
        <v>100</v>
      </c>
      <c r="V475" s="19">
        <f>ROUND((Q475/100)*G475,0)</f>
        <v>9375</v>
      </c>
      <c r="W475" s="19">
        <f>ROUND(((T475/100)*G475)/J475,0)</f>
        <v>9375</v>
      </c>
      <c r="X475" s="19">
        <v>0</v>
      </c>
      <c r="Y475" s="19">
        <v>0</v>
      </c>
      <c r="Z475" s="19">
        <v>0</v>
      </c>
      <c r="AA475" s="20">
        <f>G475*P475</f>
        <v>937500</v>
      </c>
      <c r="AB475" s="20">
        <f>(G475*S475)/J475</f>
        <v>937500</v>
      </c>
      <c r="AC475" s="20">
        <v>0</v>
      </c>
      <c r="AD475" s="20">
        <v>0</v>
      </c>
      <c r="AE475" s="20">
        <v>0</v>
      </c>
      <c r="AF475" s="24">
        <v>100</v>
      </c>
      <c r="AG475" s="24">
        <v>0</v>
      </c>
      <c r="AH475" s="24">
        <v>1</v>
      </c>
      <c r="AI475" s="24">
        <v>100</v>
      </c>
      <c r="AJ475" s="24">
        <v>0</v>
      </c>
      <c r="AK475" s="24">
        <v>1</v>
      </c>
      <c r="AL475" s="24">
        <v>0.5</v>
      </c>
      <c r="AM475" s="24">
        <v>0.5</v>
      </c>
      <c r="AN475" s="24">
        <v>0</v>
      </c>
      <c r="AO475" s="24">
        <v>0</v>
      </c>
      <c r="AP475" s="24">
        <v>0</v>
      </c>
      <c r="AQ475" s="24">
        <v>0.01</v>
      </c>
      <c r="AR475" s="24">
        <v>0.01</v>
      </c>
      <c r="AS475" s="24">
        <v>0</v>
      </c>
      <c r="AT475" s="24">
        <v>0</v>
      </c>
      <c r="AU475" s="24">
        <v>0</v>
      </c>
      <c r="AV475" s="24">
        <v>0</v>
      </c>
      <c r="AW475" s="24">
        <v>0.2</v>
      </c>
      <c r="AX475" s="24">
        <v>0</v>
      </c>
      <c r="AY475" s="24">
        <v>0</v>
      </c>
      <c r="AZ475" s="24">
        <v>0</v>
      </c>
      <c r="BA475" s="24">
        <v>0.04</v>
      </c>
      <c r="BB475" s="24">
        <v>0</v>
      </c>
      <c r="BC475" s="22">
        <v>0.05</v>
      </c>
      <c r="BD475" s="22">
        <v>0.05</v>
      </c>
      <c r="BE475" s="24">
        <v>7.4999999999999997E-2</v>
      </c>
      <c r="BF475" s="24">
        <v>5.0000000000000001E-3</v>
      </c>
      <c r="BG475" s="24">
        <v>0</v>
      </c>
      <c r="BH475" s="24">
        <v>0</v>
      </c>
      <c r="BI475" s="24">
        <v>0</v>
      </c>
      <c r="BJ475" s="24">
        <v>1.8749999999999999E-2</v>
      </c>
      <c r="BK475" s="24">
        <v>1.25E-3</v>
      </c>
      <c r="BL475" s="24">
        <v>0</v>
      </c>
      <c r="BM475" s="24">
        <v>0</v>
      </c>
      <c r="BN475" s="24">
        <v>0</v>
      </c>
      <c r="BO475" s="24">
        <v>0.1</v>
      </c>
      <c r="BP475" s="24">
        <v>0.1</v>
      </c>
      <c r="BQ475" s="24">
        <v>0</v>
      </c>
      <c r="BR475" s="24">
        <v>0</v>
      </c>
      <c r="BS475" s="24">
        <v>0</v>
      </c>
      <c r="BT475" s="24">
        <v>0.04</v>
      </c>
      <c r="BU475" s="29">
        <v>0.1</v>
      </c>
      <c r="BV475" s="23">
        <f>BT475/(BT475+BU475)</f>
        <v>0.2857142857142857</v>
      </c>
      <c r="BW475" s="23">
        <f>SQRT((BT475*BU475)/((BT475+BU475)^2*(BT475+BU475+1)))</f>
        <v>0.42310634125649449</v>
      </c>
      <c r="BX475" s="24">
        <v>0.25</v>
      </c>
      <c r="BY475" s="24">
        <v>0.25</v>
      </c>
      <c r="BZ475" s="24">
        <v>0.25</v>
      </c>
      <c r="CA475" s="24">
        <v>0.25</v>
      </c>
      <c r="CB475" s="28" t="s">
        <v>59</v>
      </c>
      <c r="CC475" s="24">
        <v>600</v>
      </c>
    </row>
    <row r="476" spans="1:81" s="24" customFormat="1" x14ac:dyDescent="0.2">
      <c r="A476" s="30">
        <f t="shared" si="7"/>
        <v>475</v>
      </c>
      <c r="B476" s="24">
        <v>250</v>
      </c>
      <c r="C476" s="24">
        <v>250</v>
      </c>
      <c r="D476" s="24">
        <v>5</v>
      </c>
      <c r="E476" s="24">
        <v>5</v>
      </c>
      <c r="F476" s="19" t="s">
        <v>80</v>
      </c>
      <c r="G476" s="19">
        <f>IF(F476="rectangle",B476*C476,IF(F476="hook",B476*C476-(D476*E476),IF(F476="eight",B476*C476-2*(D476*E476),IF(F476="tee",B476*C476-2*(D476*E476),IF(F476="cross",B476*C476-4*(D476*E476),"ERROR")))))</f>
        <v>62500</v>
      </c>
      <c r="H476" s="19" t="s">
        <v>86</v>
      </c>
      <c r="I476" s="19">
        <f>B476/C476</f>
        <v>1</v>
      </c>
      <c r="J476" s="22">
        <v>1</v>
      </c>
      <c r="K476" s="24">
        <v>125</v>
      </c>
      <c r="L476" s="24">
        <v>4</v>
      </c>
      <c r="M476" s="25">
        <v>5</v>
      </c>
      <c r="N476" s="22">
        <f>M476/4</f>
        <v>1.25</v>
      </c>
      <c r="O476" s="19">
        <f>M476/N476</f>
        <v>4</v>
      </c>
      <c r="P476" s="26">
        <v>15</v>
      </c>
      <c r="Q476" s="30">
        <f>P476</f>
        <v>15</v>
      </c>
      <c r="R476" s="20">
        <f>AA476/V476</f>
        <v>100</v>
      </c>
      <c r="S476" s="27">
        <v>30</v>
      </c>
      <c r="T476" s="30">
        <f>S476</f>
        <v>30</v>
      </c>
      <c r="U476" s="20">
        <f>AB476/W476</f>
        <v>100</v>
      </c>
      <c r="V476" s="19">
        <f>ROUND((Q476/100)*G476,0)</f>
        <v>9375</v>
      </c>
      <c r="W476" s="19">
        <f>ROUND(((T476/100)*G476)/J476,0)</f>
        <v>18750</v>
      </c>
      <c r="X476" s="19">
        <v>0</v>
      </c>
      <c r="Y476" s="19">
        <v>0</v>
      </c>
      <c r="Z476" s="19">
        <v>0</v>
      </c>
      <c r="AA476" s="20">
        <f>G476*P476</f>
        <v>937500</v>
      </c>
      <c r="AB476" s="20">
        <f>(G476*S476)/J476</f>
        <v>1875000</v>
      </c>
      <c r="AC476" s="20">
        <v>0</v>
      </c>
      <c r="AD476" s="20">
        <v>0</v>
      </c>
      <c r="AE476" s="20">
        <v>0</v>
      </c>
      <c r="AF476" s="24">
        <v>100</v>
      </c>
      <c r="AG476" s="24">
        <v>0</v>
      </c>
      <c r="AH476" s="24">
        <v>1</v>
      </c>
      <c r="AI476" s="24">
        <v>100</v>
      </c>
      <c r="AJ476" s="24">
        <v>0</v>
      </c>
      <c r="AK476" s="24">
        <v>1</v>
      </c>
      <c r="AL476" s="24">
        <v>0.5</v>
      </c>
      <c r="AM476" s="24">
        <v>0.5</v>
      </c>
      <c r="AN476" s="24">
        <v>0</v>
      </c>
      <c r="AO476" s="24">
        <v>0</v>
      </c>
      <c r="AP476" s="24">
        <v>0</v>
      </c>
      <c r="AQ476" s="24">
        <v>0.01</v>
      </c>
      <c r="AR476" s="24">
        <v>0.01</v>
      </c>
      <c r="AS476" s="24">
        <v>0</v>
      </c>
      <c r="AT476" s="24">
        <v>0</v>
      </c>
      <c r="AU476" s="24">
        <v>0</v>
      </c>
      <c r="AV476" s="24">
        <v>0</v>
      </c>
      <c r="AW476" s="24">
        <v>0.2</v>
      </c>
      <c r="AX476" s="24">
        <v>0</v>
      </c>
      <c r="AY476" s="24">
        <v>0</v>
      </c>
      <c r="AZ476" s="24">
        <v>0</v>
      </c>
      <c r="BA476" s="24">
        <v>0.04</v>
      </c>
      <c r="BB476" s="24">
        <v>0</v>
      </c>
      <c r="BC476" s="22">
        <v>0.05</v>
      </c>
      <c r="BD476" s="22">
        <v>0.05</v>
      </c>
      <c r="BE476" s="24">
        <v>7.4999999999999997E-2</v>
      </c>
      <c r="BF476" s="24">
        <v>5.0000000000000001E-3</v>
      </c>
      <c r="BG476" s="24">
        <v>0</v>
      </c>
      <c r="BH476" s="24">
        <v>0</v>
      </c>
      <c r="BI476" s="24">
        <v>0</v>
      </c>
      <c r="BJ476" s="24">
        <v>1.8749999999999999E-2</v>
      </c>
      <c r="BK476" s="24">
        <v>1.25E-3</v>
      </c>
      <c r="BL476" s="24">
        <v>0</v>
      </c>
      <c r="BM476" s="24">
        <v>0</v>
      </c>
      <c r="BN476" s="24">
        <v>0</v>
      </c>
      <c r="BO476" s="24">
        <v>0.1</v>
      </c>
      <c r="BP476" s="24">
        <v>0.1</v>
      </c>
      <c r="BQ476" s="24">
        <v>0</v>
      </c>
      <c r="BR476" s="24">
        <v>0</v>
      </c>
      <c r="BS476" s="24">
        <v>0</v>
      </c>
      <c r="BT476" s="24">
        <v>0.04</v>
      </c>
      <c r="BU476" s="29">
        <v>4</v>
      </c>
      <c r="BV476" s="23">
        <f>BT476/(BT476+BU476)</f>
        <v>9.9009900990099011E-3</v>
      </c>
      <c r="BW476" s="23">
        <f>SQRT((BT476*BU476)/((BT476+BU476)^2*(BT476+BU476+1)))</f>
        <v>4.410251516706673E-2</v>
      </c>
      <c r="BX476" s="24">
        <v>0.25</v>
      </c>
      <c r="BY476" s="24">
        <v>0.25</v>
      </c>
      <c r="BZ476" s="24">
        <v>0.25</v>
      </c>
      <c r="CA476" s="24">
        <v>0.25</v>
      </c>
      <c r="CB476" s="28" t="s">
        <v>59</v>
      </c>
      <c r="CC476" s="24">
        <v>600</v>
      </c>
    </row>
    <row r="477" spans="1:81" s="24" customFormat="1" x14ac:dyDescent="0.2">
      <c r="A477" s="30">
        <f t="shared" si="7"/>
        <v>476</v>
      </c>
      <c r="B477" s="24">
        <v>250</v>
      </c>
      <c r="C477" s="24">
        <v>250</v>
      </c>
      <c r="D477" s="24">
        <v>5</v>
      </c>
      <c r="E477" s="24">
        <v>5</v>
      </c>
      <c r="F477" s="19" t="s">
        <v>80</v>
      </c>
      <c r="G477" s="19">
        <f>IF(F477="rectangle",B477*C477,IF(F477="hook",B477*C477-(D477*E477),IF(F477="eight",B477*C477-2*(D477*E477),IF(F477="tee",B477*C477-2*(D477*E477),IF(F477="cross",B477*C477-4*(D477*E477),"ERROR")))))</f>
        <v>62500</v>
      </c>
      <c r="H477" s="19" t="s">
        <v>86</v>
      </c>
      <c r="I477" s="19">
        <f>B477/C477</f>
        <v>1</v>
      </c>
      <c r="J477" s="22">
        <v>1</v>
      </c>
      <c r="K477" s="24">
        <v>125</v>
      </c>
      <c r="L477" s="24">
        <v>4</v>
      </c>
      <c r="M477" s="25">
        <v>5</v>
      </c>
      <c r="N477" s="22">
        <f>M477/4</f>
        <v>1.25</v>
      </c>
      <c r="O477" s="19">
        <f>M477/N477</f>
        <v>4</v>
      </c>
      <c r="P477" s="26">
        <v>15</v>
      </c>
      <c r="Q477" s="30">
        <f>P477</f>
        <v>15</v>
      </c>
      <c r="R477" s="20">
        <f>AA477/V477</f>
        <v>100</v>
      </c>
      <c r="S477" s="27">
        <v>30</v>
      </c>
      <c r="T477" s="30">
        <f>S477</f>
        <v>30</v>
      </c>
      <c r="U477" s="20">
        <f>AB477/W477</f>
        <v>100</v>
      </c>
      <c r="V477" s="19">
        <f>ROUND((Q477/100)*G477,0)</f>
        <v>9375</v>
      </c>
      <c r="W477" s="19">
        <f>ROUND(((T477/100)*G477)/J477,0)</f>
        <v>18750</v>
      </c>
      <c r="X477" s="19">
        <v>0</v>
      </c>
      <c r="Y477" s="19">
        <v>0</v>
      </c>
      <c r="Z477" s="19">
        <v>0</v>
      </c>
      <c r="AA477" s="20">
        <f>G477*P477</f>
        <v>937500</v>
      </c>
      <c r="AB477" s="20">
        <f>(G477*S477)/J477</f>
        <v>1875000</v>
      </c>
      <c r="AC477" s="20">
        <v>0</v>
      </c>
      <c r="AD477" s="20">
        <v>0</v>
      </c>
      <c r="AE477" s="20">
        <v>0</v>
      </c>
      <c r="AF477" s="24">
        <v>100</v>
      </c>
      <c r="AG477" s="24">
        <v>0</v>
      </c>
      <c r="AH477" s="24">
        <v>1</v>
      </c>
      <c r="AI477" s="24">
        <v>100</v>
      </c>
      <c r="AJ477" s="24">
        <v>0</v>
      </c>
      <c r="AK477" s="24">
        <v>1</v>
      </c>
      <c r="AL477" s="24">
        <v>0.5</v>
      </c>
      <c r="AM477" s="24">
        <v>0.5</v>
      </c>
      <c r="AN477" s="24">
        <v>0</v>
      </c>
      <c r="AO477" s="24">
        <v>0</v>
      </c>
      <c r="AP477" s="24">
        <v>0</v>
      </c>
      <c r="AQ477" s="24">
        <v>0.01</v>
      </c>
      <c r="AR477" s="24">
        <v>0.01</v>
      </c>
      <c r="AS477" s="24">
        <v>0</v>
      </c>
      <c r="AT477" s="24">
        <v>0</v>
      </c>
      <c r="AU477" s="24">
        <v>0</v>
      </c>
      <c r="AV477" s="24">
        <v>0</v>
      </c>
      <c r="AW477" s="24">
        <v>0.2</v>
      </c>
      <c r="AX477" s="24">
        <v>0</v>
      </c>
      <c r="AY477" s="24">
        <v>0</v>
      </c>
      <c r="AZ477" s="24">
        <v>0</v>
      </c>
      <c r="BA477" s="24">
        <v>0.04</v>
      </c>
      <c r="BB477" s="24">
        <v>0</v>
      </c>
      <c r="BC477" s="22">
        <v>0.05</v>
      </c>
      <c r="BD477" s="22">
        <v>0.05</v>
      </c>
      <c r="BE477" s="24">
        <v>7.4999999999999997E-2</v>
      </c>
      <c r="BF477" s="24">
        <v>5.0000000000000001E-3</v>
      </c>
      <c r="BG477" s="24">
        <v>0</v>
      </c>
      <c r="BH477" s="24">
        <v>0</v>
      </c>
      <c r="BI477" s="24">
        <v>0</v>
      </c>
      <c r="BJ477" s="24">
        <v>1.8749999999999999E-2</v>
      </c>
      <c r="BK477" s="24">
        <v>1.25E-3</v>
      </c>
      <c r="BL477" s="24">
        <v>0</v>
      </c>
      <c r="BM477" s="24">
        <v>0</v>
      </c>
      <c r="BN477" s="24">
        <v>0</v>
      </c>
      <c r="BO477" s="24">
        <v>0.1</v>
      </c>
      <c r="BP477" s="24">
        <v>0.1</v>
      </c>
      <c r="BQ477" s="24">
        <v>0</v>
      </c>
      <c r="BR477" s="24">
        <v>0</v>
      </c>
      <c r="BS477" s="24">
        <v>0</v>
      </c>
      <c r="BT477" s="24">
        <v>0.04</v>
      </c>
      <c r="BU477" s="29">
        <v>0.2</v>
      </c>
      <c r="BV477" s="23">
        <f>BT477/(BT477+BU477)</f>
        <v>0.16666666666666666</v>
      </c>
      <c r="BW477" s="23">
        <f>SQRT((BT477*BU477)/((BT477+BU477)^2*(BT477+BU477+1)))</f>
        <v>0.33467472037604118</v>
      </c>
      <c r="BX477" s="24">
        <v>0.25</v>
      </c>
      <c r="BY477" s="24">
        <v>0.25</v>
      </c>
      <c r="BZ477" s="24">
        <v>0.25</v>
      </c>
      <c r="CA477" s="24">
        <v>0.25</v>
      </c>
      <c r="CB477" s="28" t="s">
        <v>59</v>
      </c>
      <c r="CC477" s="24">
        <v>600</v>
      </c>
    </row>
    <row r="478" spans="1:81" s="24" customFormat="1" x14ac:dyDescent="0.2">
      <c r="A478" s="30">
        <f t="shared" si="7"/>
        <v>477</v>
      </c>
      <c r="B478" s="24">
        <v>250</v>
      </c>
      <c r="C478" s="24">
        <v>250</v>
      </c>
      <c r="D478" s="24">
        <v>5</v>
      </c>
      <c r="E478" s="24">
        <v>5</v>
      </c>
      <c r="F478" s="19" t="s">
        <v>80</v>
      </c>
      <c r="G478" s="19">
        <f>IF(F478="rectangle",B478*C478,IF(F478="hook",B478*C478-(D478*E478),IF(F478="eight",B478*C478-2*(D478*E478),IF(F478="tee",B478*C478-2*(D478*E478),IF(F478="cross",B478*C478-4*(D478*E478),"ERROR")))))</f>
        <v>62500</v>
      </c>
      <c r="H478" s="19" t="s">
        <v>86</v>
      </c>
      <c r="I478" s="19">
        <f>B478/C478</f>
        <v>1</v>
      </c>
      <c r="J478" s="22">
        <v>1</v>
      </c>
      <c r="K478" s="24">
        <v>125</v>
      </c>
      <c r="L478" s="24">
        <v>4</v>
      </c>
      <c r="M478" s="25">
        <v>5</v>
      </c>
      <c r="N478" s="22">
        <f>M478/4</f>
        <v>1.25</v>
      </c>
      <c r="O478" s="19">
        <f>M478/N478</f>
        <v>4</v>
      </c>
      <c r="P478" s="26">
        <v>15</v>
      </c>
      <c r="Q478" s="30">
        <f>P478</f>
        <v>15</v>
      </c>
      <c r="R478" s="20">
        <f>AA478/V478</f>
        <v>100</v>
      </c>
      <c r="S478" s="27">
        <v>30</v>
      </c>
      <c r="T478" s="30">
        <f>S478</f>
        <v>30</v>
      </c>
      <c r="U478" s="20">
        <f>AB478/W478</f>
        <v>100</v>
      </c>
      <c r="V478" s="19">
        <f>ROUND((Q478/100)*G478,0)</f>
        <v>9375</v>
      </c>
      <c r="W478" s="19">
        <f>ROUND(((T478/100)*G478)/J478,0)</f>
        <v>18750</v>
      </c>
      <c r="X478" s="19">
        <v>0</v>
      </c>
      <c r="Y478" s="19">
        <v>0</v>
      </c>
      <c r="Z478" s="19">
        <v>0</v>
      </c>
      <c r="AA478" s="20">
        <f>G478*P478</f>
        <v>937500</v>
      </c>
      <c r="AB478" s="20">
        <f>(G478*S478)/J478</f>
        <v>1875000</v>
      </c>
      <c r="AC478" s="20">
        <v>0</v>
      </c>
      <c r="AD478" s="20">
        <v>0</v>
      </c>
      <c r="AE478" s="20">
        <v>0</v>
      </c>
      <c r="AF478" s="24">
        <v>100</v>
      </c>
      <c r="AG478" s="24">
        <v>0</v>
      </c>
      <c r="AH478" s="24">
        <v>1</v>
      </c>
      <c r="AI478" s="24">
        <v>100</v>
      </c>
      <c r="AJ478" s="24">
        <v>0</v>
      </c>
      <c r="AK478" s="24">
        <v>1</v>
      </c>
      <c r="AL478" s="24">
        <v>0.5</v>
      </c>
      <c r="AM478" s="24">
        <v>0.5</v>
      </c>
      <c r="AN478" s="24">
        <v>0</v>
      </c>
      <c r="AO478" s="24">
        <v>0</v>
      </c>
      <c r="AP478" s="24">
        <v>0</v>
      </c>
      <c r="AQ478" s="24">
        <v>0.01</v>
      </c>
      <c r="AR478" s="24">
        <v>0.01</v>
      </c>
      <c r="AS478" s="24">
        <v>0</v>
      </c>
      <c r="AT478" s="24">
        <v>0</v>
      </c>
      <c r="AU478" s="24">
        <v>0</v>
      </c>
      <c r="AV478" s="24">
        <v>0</v>
      </c>
      <c r="AW478" s="24">
        <v>0.2</v>
      </c>
      <c r="AX478" s="24">
        <v>0</v>
      </c>
      <c r="AY478" s="24">
        <v>0</v>
      </c>
      <c r="AZ478" s="24">
        <v>0</v>
      </c>
      <c r="BA478" s="24">
        <v>0.04</v>
      </c>
      <c r="BB478" s="24">
        <v>0</v>
      </c>
      <c r="BC478" s="22">
        <v>0.05</v>
      </c>
      <c r="BD478" s="22">
        <v>0.05</v>
      </c>
      <c r="BE478" s="24">
        <v>7.4999999999999997E-2</v>
      </c>
      <c r="BF478" s="24">
        <v>5.0000000000000001E-3</v>
      </c>
      <c r="BG478" s="24">
        <v>0</v>
      </c>
      <c r="BH478" s="24">
        <v>0</v>
      </c>
      <c r="BI478" s="24">
        <v>0</v>
      </c>
      <c r="BJ478" s="24">
        <v>1.8749999999999999E-2</v>
      </c>
      <c r="BK478" s="24">
        <v>1.25E-3</v>
      </c>
      <c r="BL478" s="24">
        <v>0</v>
      </c>
      <c r="BM478" s="24">
        <v>0</v>
      </c>
      <c r="BN478" s="24">
        <v>0</v>
      </c>
      <c r="BO478" s="24">
        <v>0.1</v>
      </c>
      <c r="BP478" s="24">
        <v>0.1</v>
      </c>
      <c r="BQ478" s="24">
        <v>0</v>
      </c>
      <c r="BR478" s="24">
        <v>0</v>
      </c>
      <c r="BS478" s="24">
        <v>0</v>
      </c>
      <c r="BT478" s="24">
        <v>0.04</v>
      </c>
      <c r="BU478" s="29">
        <v>0.1</v>
      </c>
      <c r="BV478" s="23">
        <f>BT478/(BT478+BU478)</f>
        <v>0.2857142857142857</v>
      </c>
      <c r="BW478" s="23">
        <f>SQRT((BT478*BU478)/((BT478+BU478)^2*(BT478+BU478+1)))</f>
        <v>0.42310634125649449</v>
      </c>
      <c r="BX478" s="24">
        <v>0.25</v>
      </c>
      <c r="BY478" s="24">
        <v>0.25</v>
      </c>
      <c r="BZ478" s="24">
        <v>0.25</v>
      </c>
      <c r="CA478" s="24">
        <v>0.25</v>
      </c>
      <c r="CB478" s="28" t="s">
        <v>59</v>
      </c>
      <c r="CC478" s="24">
        <v>600</v>
      </c>
    </row>
    <row r="479" spans="1:81" s="24" customFormat="1" x14ac:dyDescent="0.2">
      <c r="A479" s="30">
        <f t="shared" si="7"/>
        <v>478</v>
      </c>
      <c r="B479" s="24">
        <v>100</v>
      </c>
      <c r="C479" s="24">
        <v>100</v>
      </c>
      <c r="D479" s="24">
        <v>5</v>
      </c>
      <c r="E479" s="24">
        <v>5</v>
      </c>
      <c r="F479" s="19" t="s">
        <v>80</v>
      </c>
      <c r="G479" s="19">
        <f>IF(F479="rectangle",B479*C479,IF(F479="hook",B479*C479-(D479*E479),IF(F479="eight",B479*C479-2*(D479*E479),IF(F479="tee",B479*C479-2*(D479*E479),IF(F479="cross",B479*C479-4*(D479*E479),"ERROR")))))</f>
        <v>10000</v>
      </c>
      <c r="H479" s="19" t="s">
        <v>85</v>
      </c>
      <c r="I479" s="19">
        <f>B479/C479</f>
        <v>1</v>
      </c>
      <c r="J479" s="22">
        <v>1</v>
      </c>
      <c r="K479" s="24">
        <v>125</v>
      </c>
      <c r="L479" s="24">
        <v>4</v>
      </c>
      <c r="M479" s="25">
        <v>5</v>
      </c>
      <c r="N479" s="22">
        <f>M479/4</f>
        <v>1.25</v>
      </c>
      <c r="O479" s="19">
        <f>M479/N479</f>
        <v>4</v>
      </c>
      <c r="P479" s="26">
        <v>15</v>
      </c>
      <c r="Q479" s="30">
        <f>P479</f>
        <v>15</v>
      </c>
      <c r="R479" s="20">
        <f>AA479/V479</f>
        <v>100</v>
      </c>
      <c r="S479" s="27">
        <v>5</v>
      </c>
      <c r="T479" s="30">
        <f>S479</f>
        <v>5</v>
      </c>
      <c r="U479" s="20">
        <f>AB479/W479</f>
        <v>100</v>
      </c>
      <c r="V479" s="19">
        <f>ROUND((Q479/100)*G479,0)</f>
        <v>1500</v>
      </c>
      <c r="W479" s="19">
        <f>ROUND(((T479/100)*G479)/J479,0)</f>
        <v>500</v>
      </c>
      <c r="X479" s="19">
        <v>0</v>
      </c>
      <c r="Y479" s="19">
        <v>0</v>
      </c>
      <c r="Z479" s="19">
        <v>0</v>
      </c>
      <c r="AA479" s="20">
        <f>G479*P479</f>
        <v>150000</v>
      </c>
      <c r="AB479" s="20">
        <f>(G479*S479)/J479</f>
        <v>50000</v>
      </c>
      <c r="AC479" s="20">
        <v>0</v>
      </c>
      <c r="AD479" s="20">
        <v>0</v>
      </c>
      <c r="AE479" s="20">
        <v>0</v>
      </c>
      <c r="AF479" s="24">
        <v>100</v>
      </c>
      <c r="AG479" s="24">
        <v>0</v>
      </c>
      <c r="AH479" s="24">
        <v>1</v>
      </c>
      <c r="AI479" s="24">
        <v>100</v>
      </c>
      <c r="AJ479" s="24">
        <v>0</v>
      </c>
      <c r="AK479" s="24">
        <v>1</v>
      </c>
      <c r="AL479" s="24">
        <v>0.5</v>
      </c>
      <c r="AM479" s="24">
        <v>0.5</v>
      </c>
      <c r="AN479" s="24">
        <v>0</v>
      </c>
      <c r="AO479" s="24">
        <v>0</v>
      </c>
      <c r="AP479" s="24">
        <v>0</v>
      </c>
      <c r="AQ479" s="24">
        <v>0.01</v>
      </c>
      <c r="AR479" s="24">
        <v>0.01</v>
      </c>
      <c r="AS479" s="24">
        <v>0</v>
      </c>
      <c r="AT479" s="24">
        <v>0</v>
      </c>
      <c r="AU479" s="24">
        <v>0</v>
      </c>
      <c r="AV479" s="24">
        <v>0</v>
      </c>
      <c r="AW479" s="24">
        <v>0.2</v>
      </c>
      <c r="AX479" s="24">
        <v>0</v>
      </c>
      <c r="AY479" s="24">
        <v>0</v>
      </c>
      <c r="AZ479" s="24">
        <v>0</v>
      </c>
      <c r="BA479" s="24">
        <v>0.04</v>
      </c>
      <c r="BB479" s="24">
        <v>0</v>
      </c>
      <c r="BC479" s="22">
        <v>0.05</v>
      </c>
      <c r="BD479" s="22">
        <v>0.05</v>
      </c>
      <c r="BE479" s="24">
        <v>7.4999999999999997E-2</v>
      </c>
      <c r="BF479" s="24">
        <v>5.0000000000000001E-3</v>
      </c>
      <c r="BG479" s="24">
        <v>0</v>
      </c>
      <c r="BH479" s="24">
        <v>0</v>
      </c>
      <c r="BI479" s="24">
        <v>0</v>
      </c>
      <c r="BJ479" s="24">
        <v>1.8749999999999999E-2</v>
      </c>
      <c r="BK479" s="24">
        <v>1.25E-3</v>
      </c>
      <c r="BL479" s="24">
        <v>0</v>
      </c>
      <c r="BM479" s="24">
        <v>0</v>
      </c>
      <c r="BN479" s="24">
        <v>0</v>
      </c>
      <c r="BO479" s="24">
        <v>0.1</v>
      </c>
      <c r="BP479" s="24">
        <v>0.1</v>
      </c>
      <c r="BQ479" s="24">
        <v>0</v>
      </c>
      <c r="BR479" s="24">
        <v>0</v>
      </c>
      <c r="BS479" s="24">
        <v>0</v>
      </c>
      <c r="BT479" s="24">
        <v>0.04</v>
      </c>
      <c r="BU479" s="29">
        <v>4</v>
      </c>
      <c r="BV479" s="23">
        <f>BT479/(BT479+BU479)</f>
        <v>9.9009900990099011E-3</v>
      </c>
      <c r="BW479" s="23">
        <f>SQRT((BT479*BU479)/((BT479+BU479)^2*(BT479+BU479+1)))</f>
        <v>4.410251516706673E-2</v>
      </c>
      <c r="BX479" s="24">
        <v>0.25</v>
      </c>
      <c r="BY479" s="24">
        <v>0.25</v>
      </c>
      <c r="BZ479" s="24">
        <v>0.25</v>
      </c>
      <c r="CA479" s="24">
        <v>0.25</v>
      </c>
      <c r="CB479" s="28" t="s">
        <v>59</v>
      </c>
      <c r="CC479" s="24">
        <v>600</v>
      </c>
    </row>
    <row r="480" spans="1:81" s="24" customFormat="1" x14ac:dyDescent="0.2">
      <c r="A480" s="30">
        <f t="shared" si="7"/>
        <v>479</v>
      </c>
      <c r="B480" s="24">
        <v>100</v>
      </c>
      <c r="C480" s="24">
        <v>100</v>
      </c>
      <c r="D480" s="24">
        <v>5</v>
      </c>
      <c r="E480" s="24">
        <v>5</v>
      </c>
      <c r="F480" s="19" t="s">
        <v>80</v>
      </c>
      <c r="G480" s="19">
        <f>IF(F480="rectangle",B480*C480,IF(F480="hook",B480*C480-(D480*E480),IF(F480="eight",B480*C480-2*(D480*E480),IF(F480="tee",B480*C480-2*(D480*E480),IF(F480="cross",B480*C480-4*(D480*E480),"ERROR")))))</f>
        <v>10000</v>
      </c>
      <c r="H480" s="19" t="s">
        <v>85</v>
      </c>
      <c r="I480" s="19">
        <f>B480/C480</f>
        <v>1</v>
      </c>
      <c r="J480" s="22">
        <v>1</v>
      </c>
      <c r="K480" s="24">
        <v>125</v>
      </c>
      <c r="L480" s="24">
        <v>4</v>
      </c>
      <c r="M480" s="25">
        <v>5</v>
      </c>
      <c r="N480" s="22">
        <f>M480/4</f>
        <v>1.25</v>
      </c>
      <c r="O480" s="19">
        <f>M480/N480</f>
        <v>4</v>
      </c>
      <c r="P480" s="26">
        <v>15</v>
      </c>
      <c r="Q480" s="30">
        <f>P480</f>
        <v>15</v>
      </c>
      <c r="R480" s="20">
        <f>AA480/V480</f>
        <v>100</v>
      </c>
      <c r="S480" s="27">
        <v>5</v>
      </c>
      <c r="T480" s="30">
        <f>S480</f>
        <v>5</v>
      </c>
      <c r="U480" s="20">
        <f>AB480/W480</f>
        <v>100</v>
      </c>
      <c r="V480" s="19">
        <f>ROUND((Q480/100)*G480,0)</f>
        <v>1500</v>
      </c>
      <c r="W480" s="19">
        <f>ROUND(((T480/100)*G480)/J480,0)</f>
        <v>500</v>
      </c>
      <c r="X480" s="19">
        <v>0</v>
      </c>
      <c r="Y480" s="19">
        <v>0</v>
      </c>
      <c r="Z480" s="19">
        <v>0</v>
      </c>
      <c r="AA480" s="20">
        <f>G480*P480</f>
        <v>150000</v>
      </c>
      <c r="AB480" s="20">
        <f>(G480*S480)/J480</f>
        <v>50000</v>
      </c>
      <c r="AC480" s="20">
        <v>0</v>
      </c>
      <c r="AD480" s="20">
        <v>0</v>
      </c>
      <c r="AE480" s="20">
        <v>0</v>
      </c>
      <c r="AF480" s="24">
        <v>100</v>
      </c>
      <c r="AG480" s="24">
        <v>0</v>
      </c>
      <c r="AH480" s="24">
        <v>1</v>
      </c>
      <c r="AI480" s="24">
        <v>100</v>
      </c>
      <c r="AJ480" s="24">
        <v>0</v>
      </c>
      <c r="AK480" s="24">
        <v>1</v>
      </c>
      <c r="AL480" s="24">
        <v>0.5</v>
      </c>
      <c r="AM480" s="24">
        <v>0.5</v>
      </c>
      <c r="AN480" s="24">
        <v>0</v>
      </c>
      <c r="AO480" s="24">
        <v>0</v>
      </c>
      <c r="AP480" s="24">
        <v>0</v>
      </c>
      <c r="AQ480" s="24">
        <v>0.01</v>
      </c>
      <c r="AR480" s="24">
        <v>0.01</v>
      </c>
      <c r="AS480" s="24">
        <v>0</v>
      </c>
      <c r="AT480" s="24">
        <v>0</v>
      </c>
      <c r="AU480" s="24">
        <v>0</v>
      </c>
      <c r="AV480" s="24">
        <v>0</v>
      </c>
      <c r="AW480" s="24">
        <v>0.2</v>
      </c>
      <c r="AX480" s="24">
        <v>0</v>
      </c>
      <c r="AY480" s="24">
        <v>0</v>
      </c>
      <c r="AZ480" s="24">
        <v>0</v>
      </c>
      <c r="BA480" s="24">
        <v>0.04</v>
      </c>
      <c r="BB480" s="24">
        <v>0</v>
      </c>
      <c r="BC480" s="22">
        <v>0.05</v>
      </c>
      <c r="BD480" s="22">
        <v>0.05</v>
      </c>
      <c r="BE480" s="24">
        <v>7.4999999999999997E-2</v>
      </c>
      <c r="BF480" s="24">
        <v>5.0000000000000001E-3</v>
      </c>
      <c r="BG480" s="24">
        <v>0</v>
      </c>
      <c r="BH480" s="24">
        <v>0</v>
      </c>
      <c r="BI480" s="24">
        <v>0</v>
      </c>
      <c r="BJ480" s="24">
        <v>1.8749999999999999E-2</v>
      </c>
      <c r="BK480" s="24">
        <v>1.25E-3</v>
      </c>
      <c r="BL480" s="24">
        <v>0</v>
      </c>
      <c r="BM480" s="24">
        <v>0</v>
      </c>
      <c r="BN480" s="24">
        <v>0</v>
      </c>
      <c r="BO480" s="24">
        <v>0.1</v>
      </c>
      <c r="BP480" s="24">
        <v>0.1</v>
      </c>
      <c r="BQ480" s="24">
        <v>0</v>
      </c>
      <c r="BR480" s="24">
        <v>0</v>
      </c>
      <c r="BS480" s="24">
        <v>0</v>
      </c>
      <c r="BT480" s="24">
        <v>0.04</v>
      </c>
      <c r="BU480" s="29">
        <v>0.2</v>
      </c>
      <c r="BV480" s="23">
        <f>BT480/(BT480+BU480)</f>
        <v>0.16666666666666666</v>
      </c>
      <c r="BW480" s="23">
        <f>SQRT((BT480*BU480)/((BT480+BU480)^2*(BT480+BU480+1)))</f>
        <v>0.33467472037604118</v>
      </c>
      <c r="BX480" s="24">
        <v>0.25</v>
      </c>
      <c r="BY480" s="24">
        <v>0.25</v>
      </c>
      <c r="BZ480" s="24">
        <v>0.25</v>
      </c>
      <c r="CA480" s="24">
        <v>0.25</v>
      </c>
      <c r="CB480" s="28" t="s">
        <v>59</v>
      </c>
      <c r="CC480" s="24">
        <v>600</v>
      </c>
    </row>
    <row r="481" spans="1:81" s="24" customFormat="1" x14ac:dyDescent="0.2">
      <c r="A481" s="30">
        <f t="shared" si="7"/>
        <v>480</v>
      </c>
      <c r="B481" s="24">
        <v>100</v>
      </c>
      <c r="C481" s="24">
        <v>100</v>
      </c>
      <c r="D481" s="24">
        <v>5</v>
      </c>
      <c r="E481" s="24">
        <v>5</v>
      </c>
      <c r="F481" s="19" t="s">
        <v>80</v>
      </c>
      <c r="G481" s="19">
        <f>IF(F481="rectangle",B481*C481,IF(F481="hook",B481*C481-(D481*E481),IF(F481="eight",B481*C481-2*(D481*E481),IF(F481="tee",B481*C481-2*(D481*E481),IF(F481="cross",B481*C481-4*(D481*E481),"ERROR")))))</f>
        <v>10000</v>
      </c>
      <c r="H481" s="19" t="s">
        <v>85</v>
      </c>
      <c r="I481" s="19">
        <f>B481/C481</f>
        <v>1</v>
      </c>
      <c r="J481" s="22">
        <v>1</v>
      </c>
      <c r="K481" s="24">
        <v>125</v>
      </c>
      <c r="L481" s="24">
        <v>4</v>
      </c>
      <c r="M481" s="25">
        <v>5</v>
      </c>
      <c r="N481" s="22">
        <f>M481/4</f>
        <v>1.25</v>
      </c>
      <c r="O481" s="19">
        <f>M481/N481</f>
        <v>4</v>
      </c>
      <c r="P481" s="26">
        <v>15</v>
      </c>
      <c r="Q481" s="30">
        <f>P481</f>
        <v>15</v>
      </c>
      <c r="R481" s="20">
        <f>AA481/V481</f>
        <v>100</v>
      </c>
      <c r="S481" s="27">
        <v>5</v>
      </c>
      <c r="T481" s="30">
        <f>S481</f>
        <v>5</v>
      </c>
      <c r="U481" s="20">
        <f>AB481/W481</f>
        <v>100</v>
      </c>
      <c r="V481" s="19">
        <f>ROUND((Q481/100)*G481,0)</f>
        <v>1500</v>
      </c>
      <c r="W481" s="19">
        <f>ROUND(((T481/100)*G481)/J481,0)</f>
        <v>500</v>
      </c>
      <c r="X481" s="19">
        <v>0</v>
      </c>
      <c r="Y481" s="19">
        <v>0</v>
      </c>
      <c r="Z481" s="19">
        <v>0</v>
      </c>
      <c r="AA481" s="20">
        <f>G481*P481</f>
        <v>150000</v>
      </c>
      <c r="AB481" s="20">
        <f>(G481*S481)/J481</f>
        <v>50000</v>
      </c>
      <c r="AC481" s="20">
        <v>0</v>
      </c>
      <c r="AD481" s="20">
        <v>0</v>
      </c>
      <c r="AE481" s="20">
        <v>0</v>
      </c>
      <c r="AF481" s="24">
        <v>100</v>
      </c>
      <c r="AG481" s="24">
        <v>0</v>
      </c>
      <c r="AH481" s="24">
        <v>1</v>
      </c>
      <c r="AI481" s="24">
        <v>100</v>
      </c>
      <c r="AJ481" s="24">
        <v>0</v>
      </c>
      <c r="AK481" s="24">
        <v>1</v>
      </c>
      <c r="AL481" s="24">
        <v>0.5</v>
      </c>
      <c r="AM481" s="24">
        <v>0.5</v>
      </c>
      <c r="AN481" s="24">
        <v>0</v>
      </c>
      <c r="AO481" s="24">
        <v>0</v>
      </c>
      <c r="AP481" s="24">
        <v>0</v>
      </c>
      <c r="AQ481" s="24">
        <v>0.01</v>
      </c>
      <c r="AR481" s="24">
        <v>0.01</v>
      </c>
      <c r="AS481" s="24">
        <v>0</v>
      </c>
      <c r="AT481" s="24">
        <v>0</v>
      </c>
      <c r="AU481" s="24">
        <v>0</v>
      </c>
      <c r="AV481" s="24">
        <v>0</v>
      </c>
      <c r="AW481" s="24">
        <v>0.2</v>
      </c>
      <c r="AX481" s="24">
        <v>0</v>
      </c>
      <c r="AY481" s="24">
        <v>0</v>
      </c>
      <c r="AZ481" s="24">
        <v>0</v>
      </c>
      <c r="BA481" s="24">
        <v>0.04</v>
      </c>
      <c r="BB481" s="24">
        <v>0</v>
      </c>
      <c r="BC481" s="22">
        <v>0.05</v>
      </c>
      <c r="BD481" s="22">
        <v>0.05</v>
      </c>
      <c r="BE481" s="24">
        <v>7.4999999999999997E-2</v>
      </c>
      <c r="BF481" s="24">
        <v>5.0000000000000001E-3</v>
      </c>
      <c r="BG481" s="24">
        <v>0</v>
      </c>
      <c r="BH481" s="24">
        <v>0</v>
      </c>
      <c r="BI481" s="24">
        <v>0</v>
      </c>
      <c r="BJ481" s="24">
        <v>1.8749999999999999E-2</v>
      </c>
      <c r="BK481" s="24">
        <v>1.25E-3</v>
      </c>
      <c r="BL481" s="24">
        <v>0</v>
      </c>
      <c r="BM481" s="24">
        <v>0</v>
      </c>
      <c r="BN481" s="24">
        <v>0</v>
      </c>
      <c r="BO481" s="24">
        <v>0.1</v>
      </c>
      <c r="BP481" s="24">
        <v>0.1</v>
      </c>
      <c r="BQ481" s="24">
        <v>0</v>
      </c>
      <c r="BR481" s="24">
        <v>0</v>
      </c>
      <c r="BS481" s="24">
        <v>0</v>
      </c>
      <c r="BT481" s="24">
        <v>0.04</v>
      </c>
      <c r="BU481" s="29">
        <v>0.1</v>
      </c>
      <c r="BV481" s="23">
        <f>BT481/(BT481+BU481)</f>
        <v>0.2857142857142857</v>
      </c>
      <c r="BW481" s="23">
        <f>SQRT((BT481*BU481)/((BT481+BU481)^2*(BT481+BU481+1)))</f>
        <v>0.42310634125649449</v>
      </c>
      <c r="BX481" s="24">
        <v>0.25</v>
      </c>
      <c r="BY481" s="24">
        <v>0.25</v>
      </c>
      <c r="BZ481" s="24">
        <v>0.25</v>
      </c>
      <c r="CA481" s="24">
        <v>0.25</v>
      </c>
      <c r="CB481" s="28" t="s">
        <v>59</v>
      </c>
      <c r="CC481" s="24">
        <v>600</v>
      </c>
    </row>
    <row r="482" spans="1:81" s="24" customFormat="1" x14ac:dyDescent="0.2">
      <c r="A482" s="30">
        <f t="shared" si="7"/>
        <v>481</v>
      </c>
      <c r="B482" s="24">
        <v>100</v>
      </c>
      <c r="C482" s="24">
        <v>100</v>
      </c>
      <c r="D482" s="24">
        <v>5</v>
      </c>
      <c r="E482" s="24">
        <v>5</v>
      </c>
      <c r="F482" s="19" t="s">
        <v>80</v>
      </c>
      <c r="G482" s="19">
        <f>IF(F482="rectangle",B482*C482,IF(F482="hook",B482*C482-(D482*E482),IF(F482="eight",B482*C482-2*(D482*E482),IF(F482="tee",B482*C482-2*(D482*E482),IF(F482="cross",B482*C482-4*(D482*E482),"ERROR")))))</f>
        <v>10000</v>
      </c>
      <c r="H482" s="19" t="s">
        <v>85</v>
      </c>
      <c r="I482" s="19">
        <f>B482/C482</f>
        <v>1</v>
      </c>
      <c r="J482" s="22">
        <v>1</v>
      </c>
      <c r="K482" s="24">
        <v>125</v>
      </c>
      <c r="L482" s="24">
        <v>4</v>
      </c>
      <c r="M482" s="25">
        <v>5</v>
      </c>
      <c r="N482" s="22">
        <f>M482/4</f>
        <v>1.25</v>
      </c>
      <c r="O482" s="19">
        <f>M482/N482</f>
        <v>4</v>
      </c>
      <c r="P482" s="26">
        <v>15</v>
      </c>
      <c r="Q482" s="30">
        <f>P482</f>
        <v>15</v>
      </c>
      <c r="R482" s="20">
        <f>AA482/V482</f>
        <v>100</v>
      </c>
      <c r="S482" s="27">
        <v>15</v>
      </c>
      <c r="T482" s="30">
        <f>S482</f>
        <v>15</v>
      </c>
      <c r="U482" s="20">
        <f>AB482/W482</f>
        <v>100</v>
      </c>
      <c r="V482" s="19">
        <f>ROUND((Q482/100)*G482,0)</f>
        <v>1500</v>
      </c>
      <c r="W482" s="19">
        <f>ROUND(((T482/100)*G482)/J482,0)</f>
        <v>1500</v>
      </c>
      <c r="X482" s="19">
        <v>0</v>
      </c>
      <c r="Y482" s="19">
        <v>0</v>
      </c>
      <c r="Z482" s="19">
        <v>0</v>
      </c>
      <c r="AA482" s="20">
        <f>G482*P482</f>
        <v>150000</v>
      </c>
      <c r="AB482" s="20">
        <f>(G482*S482)/J482</f>
        <v>150000</v>
      </c>
      <c r="AC482" s="20">
        <v>0</v>
      </c>
      <c r="AD482" s="20">
        <v>0</v>
      </c>
      <c r="AE482" s="20">
        <v>0</v>
      </c>
      <c r="AF482" s="24">
        <v>100</v>
      </c>
      <c r="AG482" s="24">
        <v>0</v>
      </c>
      <c r="AH482" s="24">
        <v>1</v>
      </c>
      <c r="AI482" s="24">
        <v>100</v>
      </c>
      <c r="AJ482" s="24">
        <v>0</v>
      </c>
      <c r="AK482" s="24">
        <v>1</v>
      </c>
      <c r="AL482" s="24">
        <v>0.5</v>
      </c>
      <c r="AM482" s="24">
        <v>0.5</v>
      </c>
      <c r="AN482" s="24">
        <v>0</v>
      </c>
      <c r="AO482" s="24">
        <v>0</v>
      </c>
      <c r="AP482" s="24">
        <v>0</v>
      </c>
      <c r="AQ482" s="24">
        <v>0.01</v>
      </c>
      <c r="AR482" s="24">
        <v>0.01</v>
      </c>
      <c r="AS482" s="24">
        <v>0</v>
      </c>
      <c r="AT482" s="24">
        <v>0</v>
      </c>
      <c r="AU482" s="24">
        <v>0</v>
      </c>
      <c r="AV482" s="24">
        <v>0</v>
      </c>
      <c r="AW482" s="24">
        <v>0.2</v>
      </c>
      <c r="AX482" s="24">
        <v>0</v>
      </c>
      <c r="AY482" s="24">
        <v>0</v>
      </c>
      <c r="AZ482" s="24">
        <v>0</v>
      </c>
      <c r="BA482" s="24">
        <v>0.04</v>
      </c>
      <c r="BB482" s="24">
        <v>0</v>
      </c>
      <c r="BC482" s="22">
        <v>0.05</v>
      </c>
      <c r="BD482" s="22">
        <v>0.05</v>
      </c>
      <c r="BE482" s="24">
        <v>7.4999999999999997E-2</v>
      </c>
      <c r="BF482" s="24">
        <v>5.0000000000000001E-3</v>
      </c>
      <c r="BG482" s="24">
        <v>0</v>
      </c>
      <c r="BH482" s="24">
        <v>0</v>
      </c>
      <c r="BI482" s="24">
        <v>0</v>
      </c>
      <c r="BJ482" s="24">
        <v>1.8749999999999999E-2</v>
      </c>
      <c r="BK482" s="24">
        <v>1.25E-3</v>
      </c>
      <c r="BL482" s="24">
        <v>0</v>
      </c>
      <c r="BM482" s="24">
        <v>0</v>
      </c>
      <c r="BN482" s="24">
        <v>0</v>
      </c>
      <c r="BO482" s="24">
        <v>0.1</v>
      </c>
      <c r="BP482" s="24">
        <v>0.1</v>
      </c>
      <c r="BQ482" s="24">
        <v>0</v>
      </c>
      <c r="BR482" s="24">
        <v>0</v>
      </c>
      <c r="BS482" s="24">
        <v>0</v>
      </c>
      <c r="BT482" s="24">
        <v>0.04</v>
      </c>
      <c r="BU482" s="29">
        <v>4</v>
      </c>
      <c r="BV482" s="23">
        <f>BT482/(BT482+BU482)</f>
        <v>9.9009900990099011E-3</v>
      </c>
      <c r="BW482" s="23">
        <f>SQRT((BT482*BU482)/((BT482+BU482)^2*(BT482+BU482+1)))</f>
        <v>4.410251516706673E-2</v>
      </c>
      <c r="BX482" s="24">
        <v>0.25</v>
      </c>
      <c r="BY482" s="24">
        <v>0.25</v>
      </c>
      <c r="BZ482" s="24">
        <v>0.25</v>
      </c>
      <c r="CA482" s="24">
        <v>0.25</v>
      </c>
      <c r="CB482" s="28" t="s">
        <v>59</v>
      </c>
      <c r="CC482" s="24">
        <v>600</v>
      </c>
    </row>
    <row r="483" spans="1:81" s="24" customFormat="1" x14ac:dyDescent="0.2">
      <c r="A483" s="30">
        <f t="shared" si="7"/>
        <v>482</v>
      </c>
      <c r="B483" s="24">
        <v>100</v>
      </c>
      <c r="C483" s="24">
        <v>100</v>
      </c>
      <c r="D483" s="24">
        <v>5</v>
      </c>
      <c r="E483" s="24">
        <v>5</v>
      </c>
      <c r="F483" s="19" t="s">
        <v>80</v>
      </c>
      <c r="G483" s="19">
        <f>IF(F483="rectangle",B483*C483,IF(F483="hook",B483*C483-(D483*E483),IF(F483="eight",B483*C483-2*(D483*E483),IF(F483="tee",B483*C483-2*(D483*E483),IF(F483="cross",B483*C483-4*(D483*E483),"ERROR")))))</f>
        <v>10000</v>
      </c>
      <c r="H483" s="19" t="s">
        <v>85</v>
      </c>
      <c r="I483" s="19">
        <f>B483/C483</f>
        <v>1</v>
      </c>
      <c r="J483" s="22">
        <v>1</v>
      </c>
      <c r="K483" s="24">
        <v>125</v>
      </c>
      <c r="L483" s="24">
        <v>4</v>
      </c>
      <c r="M483" s="25">
        <v>5</v>
      </c>
      <c r="N483" s="22">
        <f>M483/4</f>
        <v>1.25</v>
      </c>
      <c r="O483" s="19">
        <f>M483/N483</f>
        <v>4</v>
      </c>
      <c r="P483" s="26">
        <v>15</v>
      </c>
      <c r="Q483" s="30">
        <f>P483</f>
        <v>15</v>
      </c>
      <c r="R483" s="20">
        <f>AA483/V483</f>
        <v>100</v>
      </c>
      <c r="S483" s="27">
        <v>15</v>
      </c>
      <c r="T483" s="30">
        <f>S483</f>
        <v>15</v>
      </c>
      <c r="U483" s="20">
        <f>AB483/W483</f>
        <v>100</v>
      </c>
      <c r="V483" s="19">
        <f>ROUND((Q483/100)*G483,0)</f>
        <v>1500</v>
      </c>
      <c r="W483" s="19">
        <f>ROUND(((T483/100)*G483)/J483,0)</f>
        <v>1500</v>
      </c>
      <c r="X483" s="19">
        <v>0</v>
      </c>
      <c r="Y483" s="19">
        <v>0</v>
      </c>
      <c r="Z483" s="19">
        <v>0</v>
      </c>
      <c r="AA483" s="20">
        <f>G483*P483</f>
        <v>150000</v>
      </c>
      <c r="AB483" s="20">
        <f>(G483*S483)/J483</f>
        <v>150000</v>
      </c>
      <c r="AC483" s="20">
        <v>0</v>
      </c>
      <c r="AD483" s="20">
        <v>0</v>
      </c>
      <c r="AE483" s="20">
        <v>0</v>
      </c>
      <c r="AF483" s="24">
        <v>100</v>
      </c>
      <c r="AG483" s="24">
        <v>0</v>
      </c>
      <c r="AH483" s="24">
        <v>1</v>
      </c>
      <c r="AI483" s="24">
        <v>100</v>
      </c>
      <c r="AJ483" s="24">
        <v>0</v>
      </c>
      <c r="AK483" s="24">
        <v>1</v>
      </c>
      <c r="AL483" s="24">
        <v>0.5</v>
      </c>
      <c r="AM483" s="24">
        <v>0.5</v>
      </c>
      <c r="AN483" s="24">
        <v>0</v>
      </c>
      <c r="AO483" s="24">
        <v>0</v>
      </c>
      <c r="AP483" s="24">
        <v>0</v>
      </c>
      <c r="AQ483" s="24">
        <v>0.01</v>
      </c>
      <c r="AR483" s="24">
        <v>0.01</v>
      </c>
      <c r="AS483" s="24">
        <v>0</v>
      </c>
      <c r="AT483" s="24">
        <v>0</v>
      </c>
      <c r="AU483" s="24">
        <v>0</v>
      </c>
      <c r="AV483" s="24">
        <v>0</v>
      </c>
      <c r="AW483" s="24">
        <v>0.2</v>
      </c>
      <c r="AX483" s="24">
        <v>0</v>
      </c>
      <c r="AY483" s="24">
        <v>0</v>
      </c>
      <c r="AZ483" s="24">
        <v>0</v>
      </c>
      <c r="BA483" s="24">
        <v>0.04</v>
      </c>
      <c r="BB483" s="24">
        <v>0</v>
      </c>
      <c r="BC483" s="22">
        <v>0.05</v>
      </c>
      <c r="BD483" s="22">
        <v>0.05</v>
      </c>
      <c r="BE483" s="24">
        <v>7.4999999999999997E-2</v>
      </c>
      <c r="BF483" s="24">
        <v>5.0000000000000001E-3</v>
      </c>
      <c r="BG483" s="24">
        <v>0</v>
      </c>
      <c r="BH483" s="24">
        <v>0</v>
      </c>
      <c r="BI483" s="24">
        <v>0</v>
      </c>
      <c r="BJ483" s="24">
        <v>1.8749999999999999E-2</v>
      </c>
      <c r="BK483" s="24">
        <v>1.25E-3</v>
      </c>
      <c r="BL483" s="24">
        <v>0</v>
      </c>
      <c r="BM483" s="24">
        <v>0</v>
      </c>
      <c r="BN483" s="24">
        <v>0</v>
      </c>
      <c r="BO483" s="24">
        <v>0.1</v>
      </c>
      <c r="BP483" s="24">
        <v>0.1</v>
      </c>
      <c r="BQ483" s="24">
        <v>0</v>
      </c>
      <c r="BR483" s="24">
        <v>0</v>
      </c>
      <c r="BS483" s="24">
        <v>0</v>
      </c>
      <c r="BT483" s="24">
        <v>0.04</v>
      </c>
      <c r="BU483" s="29">
        <v>0.2</v>
      </c>
      <c r="BV483" s="23">
        <f>BT483/(BT483+BU483)</f>
        <v>0.16666666666666666</v>
      </c>
      <c r="BW483" s="23">
        <f>SQRT((BT483*BU483)/((BT483+BU483)^2*(BT483+BU483+1)))</f>
        <v>0.33467472037604118</v>
      </c>
      <c r="BX483" s="24">
        <v>0.25</v>
      </c>
      <c r="BY483" s="24">
        <v>0.25</v>
      </c>
      <c r="BZ483" s="24">
        <v>0.25</v>
      </c>
      <c r="CA483" s="24">
        <v>0.25</v>
      </c>
      <c r="CB483" s="28" t="s">
        <v>59</v>
      </c>
      <c r="CC483" s="24">
        <v>600</v>
      </c>
    </row>
    <row r="484" spans="1:81" s="24" customFormat="1" x14ac:dyDescent="0.2">
      <c r="A484" s="30">
        <f t="shared" si="7"/>
        <v>483</v>
      </c>
      <c r="B484" s="24">
        <v>100</v>
      </c>
      <c r="C484" s="24">
        <v>100</v>
      </c>
      <c r="D484" s="24">
        <v>5</v>
      </c>
      <c r="E484" s="24">
        <v>5</v>
      </c>
      <c r="F484" s="19" t="s">
        <v>80</v>
      </c>
      <c r="G484" s="19">
        <f>IF(F484="rectangle",B484*C484,IF(F484="hook",B484*C484-(D484*E484),IF(F484="eight",B484*C484-2*(D484*E484),IF(F484="tee",B484*C484-2*(D484*E484),IF(F484="cross",B484*C484-4*(D484*E484),"ERROR")))))</f>
        <v>10000</v>
      </c>
      <c r="H484" s="19" t="s">
        <v>85</v>
      </c>
      <c r="I484" s="19">
        <f>B484/C484</f>
        <v>1</v>
      </c>
      <c r="J484" s="22">
        <v>1</v>
      </c>
      <c r="K484" s="24">
        <v>125</v>
      </c>
      <c r="L484" s="24">
        <v>4</v>
      </c>
      <c r="M484" s="25">
        <v>5</v>
      </c>
      <c r="N484" s="22">
        <f>M484/4</f>
        <v>1.25</v>
      </c>
      <c r="O484" s="19">
        <f>M484/N484</f>
        <v>4</v>
      </c>
      <c r="P484" s="26">
        <v>15</v>
      </c>
      <c r="Q484" s="30">
        <f>P484</f>
        <v>15</v>
      </c>
      <c r="R484" s="20">
        <f>AA484/V484</f>
        <v>100</v>
      </c>
      <c r="S484" s="27">
        <v>15</v>
      </c>
      <c r="T484" s="30">
        <f>S484</f>
        <v>15</v>
      </c>
      <c r="U484" s="20">
        <f>AB484/W484</f>
        <v>100</v>
      </c>
      <c r="V484" s="19">
        <f>ROUND((Q484/100)*G484,0)</f>
        <v>1500</v>
      </c>
      <c r="W484" s="19">
        <f>ROUND(((T484/100)*G484)/J484,0)</f>
        <v>1500</v>
      </c>
      <c r="X484" s="19">
        <v>0</v>
      </c>
      <c r="Y484" s="19">
        <v>0</v>
      </c>
      <c r="Z484" s="19">
        <v>0</v>
      </c>
      <c r="AA484" s="20">
        <f>G484*P484</f>
        <v>150000</v>
      </c>
      <c r="AB484" s="20">
        <f>(G484*S484)/J484</f>
        <v>150000</v>
      </c>
      <c r="AC484" s="20">
        <v>0</v>
      </c>
      <c r="AD484" s="20">
        <v>0</v>
      </c>
      <c r="AE484" s="20">
        <v>0</v>
      </c>
      <c r="AF484" s="24">
        <v>100</v>
      </c>
      <c r="AG484" s="24">
        <v>0</v>
      </c>
      <c r="AH484" s="24">
        <v>1</v>
      </c>
      <c r="AI484" s="24">
        <v>100</v>
      </c>
      <c r="AJ484" s="24">
        <v>0</v>
      </c>
      <c r="AK484" s="24">
        <v>1</v>
      </c>
      <c r="AL484" s="24">
        <v>0.5</v>
      </c>
      <c r="AM484" s="24">
        <v>0.5</v>
      </c>
      <c r="AN484" s="24">
        <v>0</v>
      </c>
      <c r="AO484" s="24">
        <v>0</v>
      </c>
      <c r="AP484" s="24">
        <v>0</v>
      </c>
      <c r="AQ484" s="24">
        <v>0.01</v>
      </c>
      <c r="AR484" s="24">
        <v>0.01</v>
      </c>
      <c r="AS484" s="24">
        <v>0</v>
      </c>
      <c r="AT484" s="24">
        <v>0</v>
      </c>
      <c r="AU484" s="24">
        <v>0</v>
      </c>
      <c r="AV484" s="24">
        <v>0</v>
      </c>
      <c r="AW484" s="24">
        <v>0.2</v>
      </c>
      <c r="AX484" s="24">
        <v>0</v>
      </c>
      <c r="AY484" s="24">
        <v>0</v>
      </c>
      <c r="AZ484" s="24">
        <v>0</v>
      </c>
      <c r="BA484" s="24">
        <v>0.04</v>
      </c>
      <c r="BB484" s="24">
        <v>0</v>
      </c>
      <c r="BC484" s="22">
        <v>0.05</v>
      </c>
      <c r="BD484" s="22">
        <v>0.05</v>
      </c>
      <c r="BE484" s="24">
        <v>7.4999999999999997E-2</v>
      </c>
      <c r="BF484" s="24">
        <v>5.0000000000000001E-3</v>
      </c>
      <c r="BG484" s="24">
        <v>0</v>
      </c>
      <c r="BH484" s="24">
        <v>0</v>
      </c>
      <c r="BI484" s="24">
        <v>0</v>
      </c>
      <c r="BJ484" s="24">
        <v>1.8749999999999999E-2</v>
      </c>
      <c r="BK484" s="24">
        <v>1.25E-3</v>
      </c>
      <c r="BL484" s="24">
        <v>0</v>
      </c>
      <c r="BM484" s="24">
        <v>0</v>
      </c>
      <c r="BN484" s="24">
        <v>0</v>
      </c>
      <c r="BO484" s="24">
        <v>0.1</v>
      </c>
      <c r="BP484" s="24">
        <v>0.1</v>
      </c>
      <c r="BQ484" s="24">
        <v>0</v>
      </c>
      <c r="BR484" s="24">
        <v>0</v>
      </c>
      <c r="BS484" s="24">
        <v>0</v>
      </c>
      <c r="BT484" s="24">
        <v>0.04</v>
      </c>
      <c r="BU484" s="29">
        <v>0.1</v>
      </c>
      <c r="BV484" s="23">
        <f>BT484/(BT484+BU484)</f>
        <v>0.2857142857142857</v>
      </c>
      <c r="BW484" s="23">
        <f>SQRT((BT484*BU484)/((BT484+BU484)^2*(BT484+BU484+1)))</f>
        <v>0.42310634125649449</v>
      </c>
      <c r="BX484" s="24">
        <v>0.25</v>
      </c>
      <c r="BY484" s="24">
        <v>0.25</v>
      </c>
      <c r="BZ484" s="24">
        <v>0.25</v>
      </c>
      <c r="CA484" s="24">
        <v>0.25</v>
      </c>
      <c r="CB484" s="28" t="s">
        <v>59</v>
      </c>
      <c r="CC484" s="24">
        <v>600</v>
      </c>
    </row>
    <row r="485" spans="1:81" s="24" customFormat="1" x14ac:dyDescent="0.2">
      <c r="A485" s="30">
        <f t="shared" si="7"/>
        <v>484</v>
      </c>
      <c r="B485" s="24">
        <v>100</v>
      </c>
      <c r="C485" s="24">
        <v>100</v>
      </c>
      <c r="D485" s="24">
        <v>5</v>
      </c>
      <c r="E485" s="24">
        <v>5</v>
      </c>
      <c r="F485" s="19" t="s">
        <v>80</v>
      </c>
      <c r="G485" s="19">
        <f>IF(F485="rectangle",B485*C485,IF(F485="hook",B485*C485-(D485*E485),IF(F485="eight",B485*C485-2*(D485*E485),IF(F485="tee",B485*C485-2*(D485*E485),IF(F485="cross",B485*C485-4*(D485*E485),"ERROR")))))</f>
        <v>10000</v>
      </c>
      <c r="H485" s="19" t="s">
        <v>85</v>
      </c>
      <c r="I485" s="19">
        <f>B485/C485</f>
        <v>1</v>
      </c>
      <c r="J485" s="22">
        <v>1</v>
      </c>
      <c r="K485" s="24">
        <v>125</v>
      </c>
      <c r="L485" s="24">
        <v>4</v>
      </c>
      <c r="M485" s="25">
        <v>5</v>
      </c>
      <c r="N485" s="22">
        <f>M485/4</f>
        <v>1.25</v>
      </c>
      <c r="O485" s="19">
        <f>M485/N485</f>
        <v>4</v>
      </c>
      <c r="P485" s="26">
        <v>15</v>
      </c>
      <c r="Q485" s="30">
        <f>P485</f>
        <v>15</v>
      </c>
      <c r="R485" s="20">
        <f>AA485/V485</f>
        <v>100</v>
      </c>
      <c r="S485" s="27">
        <v>30</v>
      </c>
      <c r="T485" s="30">
        <f>S485</f>
        <v>30</v>
      </c>
      <c r="U485" s="20">
        <f>AB485/W485</f>
        <v>100</v>
      </c>
      <c r="V485" s="19">
        <f>ROUND((Q485/100)*G485,0)</f>
        <v>1500</v>
      </c>
      <c r="W485" s="19">
        <f>ROUND(((T485/100)*G485)/J485,0)</f>
        <v>3000</v>
      </c>
      <c r="X485" s="19">
        <v>0</v>
      </c>
      <c r="Y485" s="19">
        <v>0</v>
      </c>
      <c r="Z485" s="19">
        <v>0</v>
      </c>
      <c r="AA485" s="20">
        <f>G485*P485</f>
        <v>150000</v>
      </c>
      <c r="AB485" s="20">
        <f>(G485*S485)/J485</f>
        <v>300000</v>
      </c>
      <c r="AC485" s="20">
        <v>0</v>
      </c>
      <c r="AD485" s="20">
        <v>0</v>
      </c>
      <c r="AE485" s="20">
        <v>0</v>
      </c>
      <c r="AF485" s="24">
        <v>100</v>
      </c>
      <c r="AG485" s="24">
        <v>0</v>
      </c>
      <c r="AH485" s="24">
        <v>1</v>
      </c>
      <c r="AI485" s="24">
        <v>100</v>
      </c>
      <c r="AJ485" s="24">
        <v>0</v>
      </c>
      <c r="AK485" s="24">
        <v>1</v>
      </c>
      <c r="AL485" s="24">
        <v>0.5</v>
      </c>
      <c r="AM485" s="24">
        <v>0.5</v>
      </c>
      <c r="AN485" s="24">
        <v>0</v>
      </c>
      <c r="AO485" s="24">
        <v>0</v>
      </c>
      <c r="AP485" s="24">
        <v>0</v>
      </c>
      <c r="AQ485" s="24">
        <v>0.01</v>
      </c>
      <c r="AR485" s="24">
        <v>0.01</v>
      </c>
      <c r="AS485" s="24">
        <v>0</v>
      </c>
      <c r="AT485" s="24">
        <v>0</v>
      </c>
      <c r="AU485" s="24">
        <v>0</v>
      </c>
      <c r="AV485" s="24">
        <v>0</v>
      </c>
      <c r="AW485" s="24">
        <v>0.2</v>
      </c>
      <c r="AX485" s="24">
        <v>0</v>
      </c>
      <c r="AY485" s="24">
        <v>0</v>
      </c>
      <c r="AZ485" s="24">
        <v>0</v>
      </c>
      <c r="BA485" s="24">
        <v>0.04</v>
      </c>
      <c r="BB485" s="24">
        <v>0</v>
      </c>
      <c r="BC485" s="22">
        <v>0.05</v>
      </c>
      <c r="BD485" s="22">
        <v>0.05</v>
      </c>
      <c r="BE485" s="24">
        <v>7.4999999999999997E-2</v>
      </c>
      <c r="BF485" s="24">
        <v>5.0000000000000001E-3</v>
      </c>
      <c r="BG485" s="24">
        <v>0</v>
      </c>
      <c r="BH485" s="24">
        <v>0</v>
      </c>
      <c r="BI485" s="24">
        <v>0</v>
      </c>
      <c r="BJ485" s="24">
        <v>1.8749999999999999E-2</v>
      </c>
      <c r="BK485" s="24">
        <v>1.25E-3</v>
      </c>
      <c r="BL485" s="24">
        <v>0</v>
      </c>
      <c r="BM485" s="24">
        <v>0</v>
      </c>
      <c r="BN485" s="24">
        <v>0</v>
      </c>
      <c r="BO485" s="24">
        <v>0.1</v>
      </c>
      <c r="BP485" s="24">
        <v>0.1</v>
      </c>
      <c r="BQ485" s="24">
        <v>0</v>
      </c>
      <c r="BR485" s="24">
        <v>0</v>
      </c>
      <c r="BS485" s="24">
        <v>0</v>
      </c>
      <c r="BT485" s="24">
        <v>0.04</v>
      </c>
      <c r="BU485" s="29">
        <v>4</v>
      </c>
      <c r="BV485" s="23">
        <f>BT485/(BT485+BU485)</f>
        <v>9.9009900990099011E-3</v>
      </c>
      <c r="BW485" s="23">
        <f>SQRT((BT485*BU485)/((BT485+BU485)^2*(BT485+BU485+1)))</f>
        <v>4.410251516706673E-2</v>
      </c>
      <c r="BX485" s="24">
        <v>0.25</v>
      </c>
      <c r="BY485" s="24">
        <v>0.25</v>
      </c>
      <c r="BZ485" s="24">
        <v>0.25</v>
      </c>
      <c r="CA485" s="24">
        <v>0.25</v>
      </c>
      <c r="CB485" s="28" t="s">
        <v>59</v>
      </c>
      <c r="CC485" s="24">
        <v>600</v>
      </c>
    </row>
    <row r="486" spans="1:81" s="24" customFormat="1" x14ac:dyDescent="0.2">
      <c r="A486" s="30">
        <f t="shared" si="7"/>
        <v>485</v>
      </c>
      <c r="B486" s="24">
        <v>100</v>
      </c>
      <c r="C486" s="24">
        <v>100</v>
      </c>
      <c r="D486" s="24">
        <v>5</v>
      </c>
      <c r="E486" s="24">
        <v>5</v>
      </c>
      <c r="F486" s="19" t="s">
        <v>80</v>
      </c>
      <c r="G486" s="19">
        <f>IF(F486="rectangle",B486*C486,IF(F486="hook",B486*C486-(D486*E486),IF(F486="eight",B486*C486-2*(D486*E486),IF(F486="tee",B486*C486-2*(D486*E486),IF(F486="cross",B486*C486-4*(D486*E486),"ERROR")))))</f>
        <v>10000</v>
      </c>
      <c r="H486" s="19" t="s">
        <v>85</v>
      </c>
      <c r="I486" s="19">
        <f>B486/C486</f>
        <v>1</v>
      </c>
      <c r="J486" s="22">
        <v>1</v>
      </c>
      <c r="K486" s="24">
        <v>125</v>
      </c>
      <c r="L486" s="24">
        <v>4</v>
      </c>
      <c r="M486" s="25">
        <v>5</v>
      </c>
      <c r="N486" s="22">
        <f>M486/4</f>
        <v>1.25</v>
      </c>
      <c r="O486" s="19">
        <f>M486/N486</f>
        <v>4</v>
      </c>
      <c r="P486" s="26">
        <v>15</v>
      </c>
      <c r="Q486" s="30">
        <f>P486</f>
        <v>15</v>
      </c>
      <c r="R486" s="20">
        <f>AA486/V486</f>
        <v>100</v>
      </c>
      <c r="S486" s="27">
        <v>30</v>
      </c>
      <c r="T486" s="30">
        <f>S486</f>
        <v>30</v>
      </c>
      <c r="U486" s="20">
        <f>AB486/W486</f>
        <v>100</v>
      </c>
      <c r="V486" s="19">
        <f>ROUND((Q486/100)*G486,0)</f>
        <v>1500</v>
      </c>
      <c r="W486" s="19">
        <f>ROUND(((T486/100)*G486)/J486,0)</f>
        <v>3000</v>
      </c>
      <c r="X486" s="19">
        <v>0</v>
      </c>
      <c r="Y486" s="19">
        <v>0</v>
      </c>
      <c r="Z486" s="19">
        <v>0</v>
      </c>
      <c r="AA486" s="20">
        <f>G486*P486</f>
        <v>150000</v>
      </c>
      <c r="AB486" s="20">
        <f>(G486*S486)/J486</f>
        <v>300000</v>
      </c>
      <c r="AC486" s="20">
        <v>0</v>
      </c>
      <c r="AD486" s="20">
        <v>0</v>
      </c>
      <c r="AE486" s="20">
        <v>0</v>
      </c>
      <c r="AF486" s="24">
        <v>100</v>
      </c>
      <c r="AG486" s="24">
        <v>0</v>
      </c>
      <c r="AH486" s="24">
        <v>1</v>
      </c>
      <c r="AI486" s="24">
        <v>100</v>
      </c>
      <c r="AJ486" s="24">
        <v>0</v>
      </c>
      <c r="AK486" s="24">
        <v>1</v>
      </c>
      <c r="AL486" s="24">
        <v>0.5</v>
      </c>
      <c r="AM486" s="24">
        <v>0.5</v>
      </c>
      <c r="AN486" s="24">
        <v>0</v>
      </c>
      <c r="AO486" s="24">
        <v>0</v>
      </c>
      <c r="AP486" s="24">
        <v>0</v>
      </c>
      <c r="AQ486" s="24">
        <v>0.01</v>
      </c>
      <c r="AR486" s="24">
        <v>0.01</v>
      </c>
      <c r="AS486" s="24">
        <v>0</v>
      </c>
      <c r="AT486" s="24">
        <v>0</v>
      </c>
      <c r="AU486" s="24">
        <v>0</v>
      </c>
      <c r="AV486" s="24">
        <v>0</v>
      </c>
      <c r="AW486" s="24">
        <v>0.2</v>
      </c>
      <c r="AX486" s="24">
        <v>0</v>
      </c>
      <c r="AY486" s="24">
        <v>0</v>
      </c>
      <c r="AZ486" s="24">
        <v>0</v>
      </c>
      <c r="BA486" s="24">
        <v>0.04</v>
      </c>
      <c r="BB486" s="24">
        <v>0</v>
      </c>
      <c r="BC486" s="22">
        <v>0.05</v>
      </c>
      <c r="BD486" s="22">
        <v>0.05</v>
      </c>
      <c r="BE486" s="24">
        <v>7.4999999999999997E-2</v>
      </c>
      <c r="BF486" s="24">
        <v>5.0000000000000001E-3</v>
      </c>
      <c r="BG486" s="24">
        <v>0</v>
      </c>
      <c r="BH486" s="24">
        <v>0</v>
      </c>
      <c r="BI486" s="24">
        <v>0</v>
      </c>
      <c r="BJ486" s="24">
        <v>1.8749999999999999E-2</v>
      </c>
      <c r="BK486" s="24">
        <v>1.25E-3</v>
      </c>
      <c r="BL486" s="24">
        <v>0</v>
      </c>
      <c r="BM486" s="24">
        <v>0</v>
      </c>
      <c r="BN486" s="24">
        <v>0</v>
      </c>
      <c r="BO486" s="24">
        <v>0.1</v>
      </c>
      <c r="BP486" s="24">
        <v>0.1</v>
      </c>
      <c r="BQ486" s="24">
        <v>0</v>
      </c>
      <c r="BR486" s="24">
        <v>0</v>
      </c>
      <c r="BS486" s="24">
        <v>0</v>
      </c>
      <c r="BT486" s="24">
        <v>0.04</v>
      </c>
      <c r="BU486" s="29">
        <v>0.2</v>
      </c>
      <c r="BV486" s="23">
        <f>BT486/(BT486+BU486)</f>
        <v>0.16666666666666666</v>
      </c>
      <c r="BW486" s="23">
        <f>SQRT((BT486*BU486)/((BT486+BU486)^2*(BT486+BU486+1)))</f>
        <v>0.33467472037604118</v>
      </c>
      <c r="BX486" s="24">
        <v>0.25</v>
      </c>
      <c r="BY486" s="24">
        <v>0.25</v>
      </c>
      <c r="BZ486" s="24">
        <v>0.25</v>
      </c>
      <c r="CA486" s="24">
        <v>0.25</v>
      </c>
      <c r="CB486" s="28" t="s">
        <v>59</v>
      </c>
      <c r="CC486" s="24">
        <v>600</v>
      </c>
    </row>
    <row r="487" spans="1:81" s="24" customFormat="1" x14ac:dyDescent="0.2">
      <c r="A487" s="30">
        <f t="shared" si="7"/>
        <v>486</v>
      </c>
      <c r="B487" s="24">
        <v>100</v>
      </c>
      <c r="C487" s="24">
        <v>100</v>
      </c>
      <c r="D487" s="24">
        <v>5</v>
      </c>
      <c r="E487" s="24">
        <v>5</v>
      </c>
      <c r="F487" s="19" t="s">
        <v>80</v>
      </c>
      <c r="G487" s="19">
        <f>IF(F487="rectangle",B487*C487,IF(F487="hook",B487*C487-(D487*E487),IF(F487="eight",B487*C487-2*(D487*E487),IF(F487="tee",B487*C487-2*(D487*E487),IF(F487="cross",B487*C487-4*(D487*E487),"ERROR")))))</f>
        <v>10000</v>
      </c>
      <c r="H487" s="19" t="s">
        <v>85</v>
      </c>
      <c r="I487" s="19">
        <f>B487/C487</f>
        <v>1</v>
      </c>
      <c r="J487" s="22">
        <v>1</v>
      </c>
      <c r="K487" s="24">
        <v>125</v>
      </c>
      <c r="L487" s="24">
        <v>4</v>
      </c>
      <c r="M487" s="25">
        <v>5</v>
      </c>
      <c r="N487" s="22">
        <f>M487/4</f>
        <v>1.25</v>
      </c>
      <c r="O487" s="19">
        <f>M487/N487</f>
        <v>4</v>
      </c>
      <c r="P487" s="26">
        <v>15</v>
      </c>
      <c r="Q487" s="30">
        <f>P487</f>
        <v>15</v>
      </c>
      <c r="R487" s="20">
        <f>AA487/V487</f>
        <v>100</v>
      </c>
      <c r="S487" s="27">
        <v>30</v>
      </c>
      <c r="T487" s="30">
        <f>S487</f>
        <v>30</v>
      </c>
      <c r="U487" s="20">
        <f>AB487/W487</f>
        <v>100</v>
      </c>
      <c r="V487" s="19">
        <f>ROUND((Q487/100)*G487,0)</f>
        <v>1500</v>
      </c>
      <c r="W487" s="19">
        <f>ROUND(((T487/100)*G487)/J487,0)</f>
        <v>3000</v>
      </c>
      <c r="X487" s="19">
        <v>0</v>
      </c>
      <c r="Y487" s="19">
        <v>0</v>
      </c>
      <c r="Z487" s="19">
        <v>0</v>
      </c>
      <c r="AA487" s="20">
        <f>G487*P487</f>
        <v>150000</v>
      </c>
      <c r="AB487" s="20">
        <f>(G487*S487)/J487</f>
        <v>300000</v>
      </c>
      <c r="AC487" s="20">
        <v>0</v>
      </c>
      <c r="AD487" s="20">
        <v>0</v>
      </c>
      <c r="AE487" s="20">
        <v>0</v>
      </c>
      <c r="AF487" s="24">
        <v>100</v>
      </c>
      <c r="AG487" s="24">
        <v>0</v>
      </c>
      <c r="AH487" s="24">
        <v>1</v>
      </c>
      <c r="AI487" s="24">
        <v>100</v>
      </c>
      <c r="AJ487" s="24">
        <v>0</v>
      </c>
      <c r="AK487" s="24">
        <v>1</v>
      </c>
      <c r="AL487" s="24">
        <v>0.5</v>
      </c>
      <c r="AM487" s="24">
        <v>0.5</v>
      </c>
      <c r="AN487" s="24">
        <v>0</v>
      </c>
      <c r="AO487" s="24">
        <v>0</v>
      </c>
      <c r="AP487" s="24">
        <v>0</v>
      </c>
      <c r="AQ487" s="24">
        <v>0.01</v>
      </c>
      <c r="AR487" s="24">
        <v>0.01</v>
      </c>
      <c r="AS487" s="24">
        <v>0</v>
      </c>
      <c r="AT487" s="24">
        <v>0</v>
      </c>
      <c r="AU487" s="24">
        <v>0</v>
      </c>
      <c r="AV487" s="24">
        <v>0</v>
      </c>
      <c r="AW487" s="24">
        <v>0.2</v>
      </c>
      <c r="AX487" s="24">
        <v>0</v>
      </c>
      <c r="AY487" s="24">
        <v>0</v>
      </c>
      <c r="AZ487" s="24">
        <v>0</v>
      </c>
      <c r="BA487" s="24">
        <v>0.04</v>
      </c>
      <c r="BB487" s="24">
        <v>0</v>
      </c>
      <c r="BC487" s="22">
        <v>0.05</v>
      </c>
      <c r="BD487" s="22">
        <v>0.05</v>
      </c>
      <c r="BE487" s="24">
        <v>7.4999999999999997E-2</v>
      </c>
      <c r="BF487" s="24">
        <v>5.0000000000000001E-3</v>
      </c>
      <c r="BG487" s="24">
        <v>0</v>
      </c>
      <c r="BH487" s="24">
        <v>0</v>
      </c>
      <c r="BI487" s="24">
        <v>0</v>
      </c>
      <c r="BJ487" s="24">
        <v>1.8749999999999999E-2</v>
      </c>
      <c r="BK487" s="24">
        <v>1.25E-3</v>
      </c>
      <c r="BL487" s="24">
        <v>0</v>
      </c>
      <c r="BM487" s="24">
        <v>0</v>
      </c>
      <c r="BN487" s="24">
        <v>0</v>
      </c>
      <c r="BO487" s="24">
        <v>0.1</v>
      </c>
      <c r="BP487" s="24">
        <v>0.1</v>
      </c>
      <c r="BQ487" s="24">
        <v>0</v>
      </c>
      <c r="BR487" s="24">
        <v>0</v>
      </c>
      <c r="BS487" s="24">
        <v>0</v>
      </c>
      <c r="BT487" s="24">
        <v>0.04</v>
      </c>
      <c r="BU487" s="29">
        <v>0.1</v>
      </c>
      <c r="BV487" s="23">
        <f>BT487/(BT487+BU487)</f>
        <v>0.2857142857142857</v>
      </c>
      <c r="BW487" s="23">
        <f>SQRT((BT487*BU487)/((BT487+BU487)^2*(BT487+BU487+1)))</f>
        <v>0.42310634125649449</v>
      </c>
      <c r="BX487" s="24">
        <v>0.25</v>
      </c>
      <c r="BY487" s="24">
        <v>0.25</v>
      </c>
      <c r="BZ487" s="24">
        <v>0.25</v>
      </c>
      <c r="CA487" s="24">
        <v>0.25</v>
      </c>
      <c r="CB487" s="28" t="s">
        <v>59</v>
      </c>
      <c r="CC487" s="24">
        <v>600</v>
      </c>
    </row>
    <row r="488" spans="1:81" s="24" customFormat="1" x14ac:dyDescent="0.2">
      <c r="A488" s="30">
        <f t="shared" si="7"/>
        <v>487</v>
      </c>
      <c r="B488" s="24">
        <v>20</v>
      </c>
      <c r="C488" s="24">
        <v>20</v>
      </c>
      <c r="D488" s="24">
        <v>5</v>
      </c>
      <c r="E488" s="24">
        <v>5</v>
      </c>
      <c r="F488" s="19" t="s">
        <v>80</v>
      </c>
      <c r="G488" s="19">
        <f>IF(F488="rectangle",B488*C488,IF(F488="hook",B488*C488-(D488*E488),IF(F488="eight",B488*C488-2*(D488*E488),IF(F488="tee",B488*C488-2*(D488*E488),IF(F488="cross",B488*C488-4*(D488*E488),"ERROR")))))</f>
        <v>400</v>
      </c>
      <c r="H488" s="19" t="s">
        <v>84</v>
      </c>
      <c r="I488" s="19">
        <f>B488/C488</f>
        <v>1</v>
      </c>
      <c r="J488" s="22">
        <v>1</v>
      </c>
      <c r="K488" s="24">
        <v>125</v>
      </c>
      <c r="L488" s="24">
        <v>4</v>
      </c>
      <c r="M488" s="25">
        <v>5</v>
      </c>
      <c r="N488" s="22">
        <f>M488/4</f>
        <v>1.25</v>
      </c>
      <c r="O488" s="19">
        <f>M488/N488</f>
        <v>4</v>
      </c>
      <c r="P488" s="26">
        <v>15</v>
      </c>
      <c r="Q488" s="30">
        <f>P488</f>
        <v>15</v>
      </c>
      <c r="R488" s="20">
        <f>AA488/V488</f>
        <v>100</v>
      </c>
      <c r="S488" s="27">
        <v>5</v>
      </c>
      <c r="T488" s="30">
        <f>S488</f>
        <v>5</v>
      </c>
      <c r="U488" s="20">
        <f>AB488/W488</f>
        <v>100</v>
      </c>
      <c r="V488" s="19">
        <f>ROUND((Q488/100)*G488,0)</f>
        <v>60</v>
      </c>
      <c r="W488" s="19">
        <f>ROUND(((T488/100)*G488)/J488,0)</f>
        <v>20</v>
      </c>
      <c r="X488" s="19">
        <v>0</v>
      </c>
      <c r="Y488" s="19">
        <v>0</v>
      </c>
      <c r="Z488" s="19">
        <v>0</v>
      </c>
      <c r="AA488" s="20">
        <f>G488*P488</f>
        <v>6000</v>
      </c>
      <c r="AB488" s="20">
        <f>(G488*S488)/J488</f>
        <v>2000</v>
      </c>
      <c r="AC488" s="20">
        <v>0</v>
      </c>
      <c r="AD488" s="20">
        <v>0</v>
      </c>
      <c r="AE488" s="20">
        <v>0</v>
      </c>
      <c r="AF488" s="24">
        <v>100</v>
      </c>
      <c r="AG488" s="24">
        <v>0</v>
      </c>
      <c r="AH488" s="24">
        <v>1</v>
      </c>
      <c r="AI488" s="24">
        <v>100</v>
      </c>
      <c r="AJ488" s="24">
        <v>0</v>
      </c>
      <c r="AK488" s="24">
        <v>1</v>
      </c>
      <c r="AL488" s="24">
        <v>0.5</v>
      </c>
      <c r="AM488" s="24">
        <v>0.5</v>
      </c>
      <c r="AN488" s="24">
        <v>0</v>
      </c>
      <c r="AO488" s="24">
        <v>0</v>
      </c>
      <c r="AP488" s="24">
        <v>0</v>
      </c>
      <c r="AQ488" s="24">
        <v>0.01</v>
      </c>
      <c r="AR488" s="24">
        <v>0.01</v>
      </c>
      <c r="AS488" s="24">
        <v>0</v>
      </c>
      <c r="AT488" s="24">
        <v>0</v>
      </c>
      <c r="AU488" s="24">
        <v>0</v>
      </c>
      <c r="AV488" s="24">
        <v>0</v>
      </c>
      <c r="AW488" s="24">
        <v>0.2</v>
      </c>
      <c r="AX488" s="24">
        <v>0</v>
      </c>
      <c r="AY488" s="24">
        <v>0</v>
      </c>
      <c r="AZ488" s="24">
        <v>0</v>
      </c>
      <c r="BA488" s="24">
        <v>0.04</v>
      </c>
      <c r="BB488" s="24">
        <v>0</v>
      </c>
      <c r="BC488" s="22">
        <v>0.05</v>
      </c>
      <c r="BD488" s="22">
        <v>0.05</v>
      </c>
      <c r="BE488" s="24">
        <v>7.4999999999999997E-2</v>
      </c>
      <c r="BF488" s="24">
        <v>5.0000000000000001E-3</v>
      </c>
      <c r="BG488" s="24">
        <v>0</v>
      </c>
      <c r="BH488" s="24">
        <v>0</v>
      </c>
      <c r="BI488" s="24">
        <v>0</v>
      </c>
      <c r="BJ488" s="24">
        <v>1.8749999999999999E-2</v>
      </c>
      <c r="BK488" s="24">
        <v>1.25E-3</v>
      </c>
      <c r="BL488" s="24">
        <v>0</v>
      </c>
      <c r="BM488" s="24">
        <v>0</v>
      </c>
      <c r="BN488" s="24">
        <v>0</v>
      </c>
      <c r="BO488" s="24">
        <v>0.1</v>
      </c>
      <c r="BP488" s="24">
        <v>0.1</v>
      </c>
      <c r="BQ488" s="24">
        <v>0</v>
      </c>
      <c r="BR488" s="24">
        <v>0</v>
      </c>
      <c r="BS488" s="24">
        <v>0</v>
      </c>
      <c r="BT488" s="24">
        <v>0.04</v>
      </c>
      <c r="BU488" s="29">
        <v>4</v>
      </c>
      <c r="BV488" s="23">
        <f>BT488/(BT488+BU488)</f>
        <v>9.9009900990099011E-3</v>
      </c>
      <c r="BW488" s="23">
        <f>SQRT((BT488*BU488)/((BT488+BU488)^2*(BT488+BU488+1)))</f>
        <v>4.410251516706673E-2</v>
      </c>
      <c r="BX488" s="24">
        <v>0.25</v>
      </c>
      <c r="BY488" s="24">
        <v>0.25</v>
      </c>
      <c r="BZ488" s="24">
        <v>0.25</v>
      </c>
      <c r="CA488" s="24">
        <v>0.25</v>
      </c>
      <c r="CB488" s="28" t="s">
        <v>59</v>
      </c>
      <c r="CC488" s="24">
        <v>600</v>
      </c>
    </row>
    <row r="489" spans="1:81" s="24" customFormat="1" x14ac:dyDescent="0.2">
      <c r="A489" s="30">
        <f t="shared" si="7"/>
        <v>488</v>
      </c>
      <c r="B489" s="30">
        <v>20</v>
      </c>
      <c r="C489" s="30">
        <v>20</v>
      </c>
      <c r="D489" s="24">
        <v>5</v>
      </c>
      <c r="E489" s="24">
        <v>5</v>
      </c>
      <c r="F489" s="19" t="s">
        <v>80</v>
      </c>
      <c r="G489" s="19">
        <f>IF(F489="rectangle",B489*C489,IF(F489="hook",B489*C489-(D489*E489),IF(F489="eight",B489*C489-2*(D489*E489),IF(F489="tee",B489*C489-2*(D489*E489),IF(F489="cross",B489*C489-4*(D489*E489),"ERROR")))))</f>
        <v>400</v>
      </c>
      <c r="H489" s="19" t="s">
        <v>84</v>
      </c>
      <c r="I489" s="19">
        <f>B489/C489</f>
        <v>1</v>
      </c>
      <c r="J489" s="22">
        <v>1</v>
      </c>
      <c r="K489" s="24">
        <v>125</v>
      </c>
      <c r="L489" s="24">
        <v>4</v>
      </c>
      <c r="M489" s="25">
        <v>5</v>
      </c>
      <c r="N489" s="22">
        <f>M489/4</f>
        <v>1.25</v>
      </c>
      <c r="O489" s="19">
        <f>M489/N489</f>
        <v>4</v>
      </c>
      <c r="P489" s="26">
        <v>15</v>
      </c>
      <c r="Q489" s="30">
        <f>P489</f>
        <v>15</v>
      </c>
      <c r="R489" s="20">
        <f>AA489/V489</f>
        <v>100</v>
      </c>
      <c r="S489" s="27">
        <v>5</v>
      </c>
      <c r="T489" s="30">
        <f>S489</f>
        <v>5</v>
      </c>
      <c r="U489" s="20">
        <f>AB489/W489</f>
        <v>100</v>
      </c>
      <c r="V489" s="19">
        <f>ROUND((Q489/100)*G489,0)</f>
        <v>60</v>
      </c>
      <c r="W489" s="19">
        <f>ROUND(((T489/100)*G489)/J489,0)</f>
        <v>20</v>
      </c>
      <c r="X489" s="19">
        <v>0</v>
      </c>
      <c r="Y489" s="19">
        <v>0</v>
      </c>
      <c r="Z489" s="19">
        <v>0</v>
      </c>
      <c r="AA489" s="20">
        <f>G489*P489</f>
        <v>6000</v>
      </c>
      <c r="AB489" s="20">
        <f>(G489*S489)/J489</f>
        <v>2000</v>
      </c>
      <c r="AC489" s="20">
        <v>0</v>
      </c>
      <c r="AD489" s="20">
        <v>0</v>
      </c>
      <c r="AE489" s="20">
        <v>0</v>
      </c>
      <c r="AF489" s="24">
        <v>100</v>
      </c>
      <c r="AG489" s="24">
        <v>0</v>
      </c>
      <c r="AH489" s="24">
        <v>1</v>
      </c>
      <c r="AI489" s="24">
        <v>100</v>
      </c>
      <c r="AJ489" s="24">
        <v>0</v>
      </c>
      <c r="AK489" s="24">
        <v>1</v>
      </c>
      <c r="AL489" s="24">
        <v>0.5</v>
      </c>
      <c r="AM489" s="24">
        <v>0.5</v>
      </c>
      <c r="AN489" s="24">
        <v>0</v>
      </c>
      <c r="AO489" s="24">
        <v>0</v>
      </c>
      <c r="AP489" s="24">
        <v>0</v>
      </c>
      <c r="AQ489" s="24">
        <v>0.01</v>
      </c>
      <c r="AR489" s="24">
        <v>0.01</v>
      </c>
      <c r="AS489" s="24">
        <v>0</v>
      </c>
      <c r="AT489" s="24">
        <v>0</v>
      </c>
      <c r="AU489" s="24">
        <v>0</v>
      </c>
      <c r="AV489" s="24">
        <v>0</v>
      </c>
      <c r="AW489" s="24">
        <v>0.2</v>
      </c>
      <c r="AX489" s="24">
        <v>0</v>
      </c>
      <c r="AY489" s="24">
        <v>0</v>
      </c>
      <c r="AZ489" s="24">
        <v>0</v>
      </c>
      <c r="BA489" s="24">
        <v>0.04</v>
      </c>
      <c r="BB489" s="24">
        <v>0</v>
      </c>
      <c r="BC489" s="22">
        <v>0.05</v>
      </c>
      <c r="BD489" s="22">
        <v>0.05</v>
      </c>
      <c r="BE489" s="24">
        <v>7.4999999999999997E-2</v>
      </c>
      <c r="BF489" s="24">
        <v>5.0000000000000001E-3</v>
      </c>
      <c r="BG489" s="24">
        <v>0</v>
      </c>
      <c r="BH489" s="24">
        <v>0</v>
      </c>
      <c r="BI489" s="24">
        <v>0</v>
      </c>
      <c r="BJ489" s="24">
        <v>1.8749999999999999E-2</v>
      </c>
      <c r="BK489" s="24">
        <v>1.25E-3</v>
      </c>
      <c r="BL489" s="24">
        <v>0</v>
      </c>
      <c r="BM489" s="24">
        <v>0</v>
      </c>
      <c r="BN489" s="24">
        <v>0</v>
      </c>
      <c r="BO489" s="24">
        <v>0.1</v>
      </c>
      <c r="BP489" s="24">
        <v>0.1</v>
      </c>
      <c r="BQ489" s="24">
        <v>0</v>
      </c>
      <c r="BR489" s="24">
        <v>0</v>
      </c>
      <c r="BS489" s="24">
        <v>0</v>
      </c>
      <c r="BT489" s="24">
        <v>0.04</v>
      </c>
      <c r="BU489" s="29">
        <v>0.2</v>
      </c>
      <c r="BV489" s="23">
        <f>BT489/(BT489+BU489)</f>
        <v>0.16666666666666666</v>
      </c>
      <c r="BW489" s="23">
        <f>SQRT((BT489*BU489)/((BT489+BU489)^2*(BT489+BU489+1)))</f>
        <v>0.33467472037604118</v>
      </c>
      <c r="BX489" s="24">
        <v>0.25</v>
      </c>
      <c r="BY489" s="24">
        <v>0.25</v>
      </c>
      <c r="BZ489" s="24">
        <v>0.25</v>
      </c>
      <c r="CA489" s="24">
        <v>0.25</v>
      </c>
      <c r="CB489" s="28" t="s">
        <v>59</v>
      </c>
      <c r="CC489" s="24">
        <v>600</v>
      </c>
    </row>
    <row r="490" spans="1:81" s="24" customFormat="1" x14ac:dyDescent="0.2">
      <c r="A490" s="30">
        <f t="shared" si="7"/>
        <v>489</v>
      </c>
      <c r="B490" s="30">
        <v>20</v>
      </c>
      <c r="C490" s="30">
        <v>20</v>
      </c>
      <c r="D490" s="24">
        <v>5</v>
      </c>
      <c r="E490" s="24">
        <v>5</v>
      </c>
      <c r="F490" s="19" t="s">
        <v>80</v>
      </c>
      <c r="G490" s="19">
        <f>IF(F490="rectangle",B490*C490,IF(F490="hook",B490*C490-(D490*E490),IF(F490="eight",B490*C490-2*(D490*E490),IF(F490="tee",B490*C490-2*(D490*E490),IF(F490="cross",B490*C490-4*(D490*E490),"ERROR")))))</f>
        <v>400</v>
      </c>
      <c r="H490" s="19" t="s">
        <v>84</v>
      </c>
      <c r="I490" s="19">
        <f>B490/C490</f>
        <v>1</v>
      </c>
      <c r="J490" s="22">
        <v>1</v>
      </c>
      <c r="K490" s="24">
        <v>125</v>
      </c>
      <c r="L490" s="24">
        <v>4</v>
      </c>
      <c r="M490" s="25">
        <v>5</v>
      </c>
      <c r="N490" s="22">
        <f>M490/4</f>
        <v>1.25</v>
      </c>
      <c r="O490" s="19">
        <f>M490/N490</f>
        <v>4</v>
      </c>
      <c r="P490" s="26">
        <v>15</v>
      </c>
      <c r="Q490" s="30">
        <f>P490</f>
        <v>15</v>
      </c>
      <c r="R490" s="20">
        <f>AA490/V490</f>
        <v>100</v>
      </c>
      <c r="S490" s="27">
        <v>5</v>
      </c>
      <c r="T490" s="30">
        <f>S490</f>
        <v>5</v>
      </c>
      <c r="U490" s="20">
        <f>AB490/W490</f>
        <v>100</v>
      </c>
      <c r="V490" s="19">
        <f>ROUND((Q490/100)*G490,0)</f>
        <v>60</v>
      </c>
      <c r="W490" s="19">
        <f>ROUND(((T490/100)*G490)/J490,0)</f>
        <v>20</v>
      </c>
      <c r="X490" s="19">
        <v>0</v>
      </c>
      <c r="Y490" s="19">
        <v>0</v>
      </c>
      <c r="Z490" s="19">
        <v>0</v>
      </c>
      <c r="AA490" s="20">
        <f>G490*P490</f>
        <v>6000</v>
      </c>
      <c r="AB490" s="20">
        <f>(G490*S490)/J490</f>
        <v>2000</v>
      </c>
      <c r="AC490" s="20">
        <v>0</v>
      </c>
      <c r="AD490" s="20">
        <v>0</v>
      </c>
      <c r="AE490" s="20">
        <v>0</v>
      </c>
      <c r="AF490" s="24">
        <v>100</v>
      </c>
      <c r="AG490" s="24">
        <v>0</v>
      </c>
      <c r="AH490" s="24">
        <v>1</v>
      </c>
      <c r="AI490" s="24">
        <v>100</v>
      </c>
      <c r="AJ490" s="24">
        <v>0</v>
      </c>
      <c r="AK490" s="24">
        <v>1</v>
      </c>
      <c r="AL490" s="24">
        <v>0.5</v>
      </c>
      <c r="AM490" s="24">
        <v>0.5</v>
      </c>
      <c r="AN490" s="24">
        <v>0</v>
      </c>
      <c r="AO490" s="24">
        <v>0</v>
      </c>
      <c r="AP490" s="24">
        <v>0</v>
      </c>
      <c r="AQ490" s="24">
        <v>0.01</v>
      </c>
      <c r="AR490" s="24">
        <v>0.01</v>
      </c>
      <c r="AS490" s="24">
        <v>0</v>
      </c>
      <c r="AT490" s="24">
        <v>0</v>
      </c>
      <c r="AU490" s="24">
        <v>0</v>
      </c>
      <c r="AV490" s="24">
        <v>0</v>
      </c>
      <c r="AW490" s="24">
        <v>0.2</v>
      </c>
      <c r="AX490" s="24">
        <v>0</v>
      </c>
      <c r="AY490" s="24">
        <v>0</v>
      </c>
      <c r="AZ490" s="24">
        <v>0</v>
      </c>
      <c r="BA490" s="24">
        <v>0.04</v>
      </c>
      <c r="BB490" s="24">
        <v>0</v>
      </c>
      <c r="BC490" s="22">
        <v>0.05</v>
      </c>
      <c r="BD490" s="22">
        <v>0.05</v>
      </c>
      <c r="BE490" s="24">
        <v>7.4999999999999997E-2</v>
      </c>
      <c r="BF490" s="24">
        <v>5.0000000000000001E-3</v>
      </c>
      <c r="BG490" s="24">
        <v>0</v>
      </c>
      <c r="BH490" s="24">
        <v>0</v>
      </c>
      <c r="BI490" s="24">
        <v>0</v>
      </c>
      <c r="BJ490" s="24">
        <v>1.8749999999999999E-2</v>
      </c>
      <c r="BK490" s="24">
        <v>1.25E-3</v>
      </c>
      <c r="BL490" s="24">
        <v>0</v>
      </c>
      <c r="BM490" s="24">
        <v>0</v>
      </c>
      <c r="BN490" s="24">
        <v>0</v>
      </c>
      <c r="BO490" s="24">
        <v>0.1</v>
      </c>
      <c r="BP490" s="24">
        <v>0.1</v>
      </c>
      <c r="BQ490" s="24">
        <v>0</v>
      </c>
      <c r="BR490" s="24">
        <v>0</v>
      </c>
      <c r="BS490" s="24">
        <v>0</v>
      </c>
      <c r="BT490" s="24">
        <v>0.04</v>
      </c>
      <c r="BU490" s="29">
        <v>0.1</v>
      </c>
      <c r="BV490" s="23">
        <f>BT490/(BT490+BU490)</f>
        <v>0.2857142857142857</v>
      </c>
      <c r="BW490" s="23">
        <f>SQRT((BT490*BU490)/((BT490+BU490)^2*(BT490+BU490+1)))</f>
        <v>0.42310634125649449</v>
      </c>
      <c r="BX490" s="24">
        <v>0.25</v>
      </c>
      <c r="BY490" s="24">
        <v>0.25</v>
      </c>
      <c r="BZ490" s="24">
        <v>0.25</v>
      </c>
      <c r="CA490" s="24">
        <v>0.25</v>
      </c>
      <c r="CB490" s="28" t="s">
        <v>59</v>
      </c>
      <c r="CC490" s="24">
        <v>600</v>
      </c>
    </row>
    <row r="491" spans="1:81" s="24" customFormat="1" x14ac:dyDescent="0.2">
      <c r="A491" s="30">
        <f t="shared" si="7"/>
        <v>490</v>
      </c>
      <c r="B491" s="30">
        <v>20</v>
      </c>
      <c r="C491" s="30">
        <v>20</v>
      </c>
      <c r="D491" s="24">
        <v>5</v>
      </c>
      <c r="E491" s="24">
        <v>5</v>
      </c>
      <c r="F491" s="19" t="s">
        <v>80</v>
      </c>
      <c r="G491" s="19">
        <f>IF(F491="rectangle",B491*C491,IF(F491="hook",B491*C491-(D491*E491),IF(F491="eight",B491*C491-2*(D491*E491),IF(F491="tee",B491*C491-2*(D491*E491),IF(F491="cross",B491*C491-4*(D491*E491),"ERROR")))))</f>
        <v>400</v>
      </c>
      <c r="H491" s="19" t="s">
        <v>84</v>
      </c>
      <c r="I491" s="19">
        <f>B491/C491</f>
        <v>1</v>
      </c>
      <c r="J491" s="22">
        <v>1</v>
      </c>
      <c r="K491" s="24">
        <v>125</v>
      </c>
      <c r="L491" s="24">
        <v>4</v>
      </c>
      <c r="M491" s="25">
        <v>5</v>
      </c>
      <c r="N491" s="22">
        <f>M491/4</f>
        <v>1.25</v>
      </c>
      <c r="O491" s="19">
        <f>M491/N491</f>
        <v>4</v>
      </c>
      <c r="P491" s="26">
        <v>15</v>
      </c>
      <c r="Q491" s="30">
        <f>P491</f>
        <v>15</v>
      </c>
      <c r="R491" s="20">
        <f>AA491/V491</f>
        <v>100</v>
      </c>
      <c r="S491" s="27">
        <v>15</v>
      </c>
      <c r="T491" s="30">
        <f>S491</f>
        <v>15</v>
      </c>
      <c r="U491" s="20">
        <f>AB491/W491</f>
        <v>100</v>
      </c>
      <c r="V491" s="19">
        <f>ROUND((Q491/100)*G491,0)</f>
        <v>60</v>
      </c>
      <c r="W491" s="19">
        <f>ROUND(((T491/100)*G491)/J491,0)</f>
        <v>60</v>
      </c>
      <c r="X491" s="19">
        <v>0</v>
      </c>
      <c r="Y491" s="19">
        <v>0</v>
      </c>
      <c r="Z491" s="19">
        <v>0</v>
      </c>
      <c r="AA491" s="20">
        <f>G491*P491</f>
        <v>6000</v>
      </c>
      <c r="AB491" s="20">
        <f>(G491*S491)/J491</f>
        <v>6000</v>
      </c>
      <c r="AC491" s="20">
        <v>0</v>
      </c>
      <c r="AD491" s="20">
        <v>0</v>
      </c>
      <c r="AE491" s="20">
        <v>0</v>
      </c>
      <c r="AF491" s="24">
        <v>100</v>
      </c>
      <c r="AG491" s="24">
        <v>0</v>
      </c>
      <c r="AH491" s="24">
        <v>1</v>
      </c>
      <c r="AI491" s="24">
        <v>100</v>
      </c>
      <c r="AJ491" s="24">
        <v>0</v>
      </c>
      <c r="AK491" s="24">
        <v>1</v>
      </c>
      <c r="AL491" s="24">
        <v>0.5</v>
      </c>
      <c r="AM491" s="24">
        <v>0.5</v>
      </c>
      <c r="AN491" s="24">
        <v>0</v>
      </c>
      <c r="AO491" s="24">
        <v>0</v>
      </c>
      <c r="AP491" s="24">
        <v>0</v>
      </c>
      <c r="AQ491" s="24">
        <v>0.01</v>
      </c>
      <c r="AR491" s="24">
        <v>0.01</v>
      </c>
      <c r="AS491" s="24">
        <v>0</v>
      </c>
      <c r="AT491" s="24">
        <v>0</v>
      </c>
      <c r="AU491" s="24">
        <v>0</v>
      </c>
      <c r="AV491" s="24">
        <v>0</v>
      </c>
      <c r="AW491" s="24">
        <v>0.2</v>
      </c>
      <c r="AX491" s="24">
        <v>0</v>
      </c>
      <c r="AY491" s="24">
        <v>0</v>
      </c>
      <c r="AZ491" s="24">
        <v>0</v>
      </c>
      <c r="BA491" s="24">
        <v>0.04</v>
      </c>
      <c r="BB491" s="24">
        <v>0</v>
      </c>
      <c r="BC491" s="22">
        <v>0.05</v>
      </c>
      <c r="BD491" s="22">
        <v>0.05</v>
      </c>
      <c r="BE491" s="24">
        <v>7.4999999999999997E-2</v>
      </c>
      <c r="BF491" s="24">
        <v>5.0000000000000001E-3</v>
      </c>
      <c r="BG491" s="24">
        <v>0</v>
      </c>
      <c r="BH491" s="24">
        <v>0</v>
      </c>
      <c r="BI491" s="24">
        <v>0</v>
      </c>
      <c r="BJ491" s="24">
        <v>1.8749999999999999E-2</v>
      </c>
      <c r="BK491" s="24">
        <v>1.25E-3</v>
      </c>
      <c r="BL491" s="24">
        <v>0</v>
      </c>
      <c r="BM491" s="24">
        <v>0</v>
      </c>
      <c r="BN491" s="24">
        <v>0</v>
      </c>
      <c r="BO491" s="24">
        <v>0.1</v>
      </c>
      <c r="BP491" s="24">
        <v>0.1</v>
      </c>
      <c r="BQ491" s="24">
        <v>0</v>
      </c>
      <c r="BR491" s="24">
        <v>0</v>
      </c>
      <c r="BS491" s="24">
        <v>0</v>
      </c>
      <c r="BT491" s="24">
        <v>0.04</v>
      </c>
      <c r="BU491" s="29">
        <v>4</v>
      </c>
      <c r="BV491" s="23">
        <f>BT491/(BT491+BU491)</f>
        <v>9.9009900990099011E-3</v>
      </c>
      <c r="BW491" s="23">
        <f>SQRT((BT491*BU491)/((BT491+BU491)^2*(BT491+BU491+1)))</f>
        <v>4.410251516706673E-2</v>
      </c>
      <c r="BX491" s="24">
        <v>0.25</v>
      </c>
      <c r="BY491" s="24">
        <v>0.25</v>
      </c>
      <c r="BZ491" s="24">
        <v>0.25</v>
      </c>
      <c r="CA491" s="24">
        <v>0.25</v>
      </c>
      <c r="CB491" s="28" t="s">
        <v>59</v>
      </c>
      <c r="CC491" s="24">
        <v>600</v>
      </c>
    </row>
    <row r="492" spans="1:81" s="24" customFormat="1" x14ac:dyDescent="0.2">
      <c r="A492" s="30">
        <f t="shared" si="7"/>
        <v>491</v>
      </c>
      <c r="B492" s="30">
        <v>20</v>
      </c>
      <c r="C492" s="30">
        <v>20</v>
      </c>
      <c r="D492" s="24">
        <v>5</v>
      </c>
      <c r="E492" s="24">
        <v>5</v>
      </c>
      <c r="F492" s="19" t="s">
        <v>80</v>
      </c>
      <c r="G492" s="19">
        <f>IF(F492="rectangle",B492*C492,IF(F492="hook",B492*C492-(D492*E492),IF(F492="eight",B492*C492-2*(D492*E492),IF(F492="tee",B492*C492-2*(D492*E492),IF(F492="cross",B492*C492-4*(D492*E492),"ERROR")))))</f>
        <v>400</v>
      </c>
      <c r="H492" s="19" t="s">
        <v>84</v>
      </c>
      <c r="I492" s="19">
        <f>B492/C492</f>
        <v>1</v>
      </c>
      <c r="J492" s="22">
        <v>1</v>
      </c>
      <c r="K492" s="24">
        <v>125</v>
      </c>
      <c r="L492" s="24">
        <v>4</v>
      </c>
      <c r="M492" s="25">
        <v>5</v>
      </c>
      <c r="N492" s="22">
        <f>M492/4</f>
        <v>1.25</v>
      </c>
      <c r="O492" s="19">
        <f>M492/N492</f>
        <v>4</v>
      </c>
      <c r="P492" s="26">
        <v>15</v>
      </c>
      <c r="Q492" s="30">
        <f>P492</f>
        <v>15</v>
      </c>
      <c r="R492" s="20">
        <f>AA492/V492</f>
        <v>100</v>
      </c>
      <c r="S492" s="27">
        <v>15</v>
      </c>
      <c r="T492" s="30">
        <f>S492</f>
        <v>15</v>
      </c>
      <c r="U492" s="20">
        <f>AB492/W492</f>
        <v>100</v>
      </c>
      <c r="V492" s="19">
        <f>ROUND((Q492/100)*G492,0)</f>
        <v>60</v>
      </c>
      <c r="W492" s="19">
        <f>ROUND(((T492/100)*G492)/J492,0)</f>
        <v>60</v>
      </c>
      <c r="X492" s="19">
        <v>0</v>
      </c>
      <c r="Y492" s="19">
        <v>0</v>
      </c>
      <c r="Z492" s="19">
        <v>0</v>
      </c>
      <c r="AA492" s="20">
        <f>G492*P492</f>
        <v>6000</v>
      </c>
      <c r="AB492" s="20">
        <f>(G492*S492)/J492</f>
        <v>6000</v>
      </c>
      <c r="AC492" s="20">
        <v>0</v>
      </c>
      <c r="AD492" s="20">
        <v>0</v>
      </c>
      <c r="AE492" s="20">
        <v>0</v>
      </c>
      <c r="AF492" s="24">
        <v>100</v>
      </c>
      <c r="AG492" s="24">
        <v>0</v>
      </c>
      <c r="AH492" s="24">
        <v>1</v>
      </c>
      <c r="AI492" s="24">
        <v>100</v>
      </c>
      <c r="AJ492" s="24">
        <v>0</v>
      </c>
      <c r="AK492" s="24">
        <v>1</v>
      </c>
      <c r="AL492" s="24">
        <v>0.5</v>
      </c>
      <c r="AM492" s="24">
        <v>0.5</v>
      </c>
      <c r="AN492" s="24">
        <v>0</v>
      </c>
      <c r="AO492" s="24">
        <v>0</v>
      </c>
      <c r="AP492" s="24">
        <v>0</v>
      </c>
      <c r="AQ492" s="24">
        <v>0.01</v>
      </c>
      <c r="AR492" s="24">
        <v>0.01</v>
      </c>
      <c r="AS492" s="24">
        <v>0</v>
      </c>
      <c r="AT492" s="24">
        <v>0</v>
      </c>
      <c r="AU492" s="24">
        <v>0</v>
      </c>
      <c r="AV492" s="24">
        <v>0</v>
      </c>
      <c r="AW492" s="24">
        <v>0.2</v>
      </c>
      <c r="AX492" s="24">
        <v>0</v>
      </c>
      <c r="AY492" s="24">
        <v>0</v>
      </c>
      <c r="AZ492" s="24">
        <v>0</v>
      </c>
      <c r="BA492" s="24">
        <v>0.04</v>
      </c>
      <c r="BB492" s="24">
        <v>0</v>
      </c>
      <c r="BC492" s="22">
        <v>0.05</v>
      </c>
      <c r="BD492" s="22">
        <v>0.05</v>
      </c>
      <c r="BE492" s="24">
        <v>7.4999999999999997E-2</v>
      </c>
      <c r="BF492" s="24">
        <v>5.0000000000000001E-3</v>
      </c>
      <c r="BG492" s="24">
        <v>0</v>
      </c>
      <c r="BH492" s="24">
        <v>0</v>
      </c>
      <c r="BI492" s="24">
        <v>0</v>
      </c>
      <c r="BJ492" s="24">
        <v>1.8749999999999999E-2</v>
      </c>
      <c r="BK492" s="24">
        <v>1.25E-3</v>
      </c>
      <c r="BL492" s="24">
        <v>0</v>
      </c>
      <c r="BM492" s="24">
        <v>0</v>
      </c>
      <c r="BN492" s="24">
        <v>0</v>
      </c>
      <c r="BO492" s="24">
        <v>0.1</v>
      </c>
      <c r="BP492" s="24">
        <v>0.1</v>
      </c>
      <c r="BQ492" s="24">
        <v>0</v>
      </c>
      <c r="BR492" s="24">
        <v>0</v>
      </c>
      <c r="BS492" s="24">
        <v>0</v>
      </c>
      <c r="BT492" s="24">
        <v>0.04</v>
      </c>
      <c r="BU492" s="29">
        <v>0.2</v>
      </c>
      <c r="BV492" s="23">
        <f>BT492/(BT492+BU492)</f>
        <v>0.16666666666666666</v>
      </c>
      <c r="BW492" s="23">
        <f>SQRT((BT492*BU492)/((BT492+BU492)^2*(BT492+BU492+1)))</f>
        <v>0.33467472037604118</v>
      </c>
      <c r="BX492" s="24">
        <v>0.25</v>
      </c>
      <c r="BY492" s="24">
        <v>0.25</v>
      </c>
      <c r="BZ492" s="24">
        <v>0.25</v>
      </c>
      <c r="CA492" s="24">
        <v>0.25</v>
      </c>
      <c r="CB492" s="28" t="s">
        <v>59</v>
      </c>
      <c r="CC492" s="24">
        <v>600</v>
      </c>
    </row>
    <row r="493" spans="1:81" s="24" customFormat="1" x14ac:dyDescent="0.2">
      <c r="A493" s="30">
        <f t="shared" si="7"/>
        <v>492</v>
      </c>
      <c r="B493" s="30">
        <v>20</v>
      </c>
      <c r="C493" s="30">
        <v>20</v>
      </c>
      <c r="D493" s="24">
        <v>5</v>
      </c>
      <c r="E493" s="24">
        <v>5</v>
      </c>
      <c r="F493" s="19" t="s">
        <v>80</v>
      </c>
      <c r="G493" s="19">
        <f>IF(F493="rectangle",B493*C493,IF(F493="hook",B493*C493-(D493*E493),IF(F493="eight",B493*C493-2*(D493*E493),IF(F493="tee",B493*C493-2*(D493*E493),IF(F493="cross",B493*C493-4*(D493*E493),"ERROR")))))</f>
        <v>400</v>
      </c>
      <c r="H493" s="19" t="s">
        <v>84</v>
      </c>
      <c r="I493" s="19">
        <f>B493/C493</f>
        <v>1</v>
      </c>
      <c r="J493" s="22">
        <v>1</v>
      </c>
      <c r="K493" s="24">
        <v>125</v>
      </c>
      <c r="L493" s="24">
        <v>4</v>
      </c>
      <c r="M493" s="25">
        <v>5</v>
      </c>
      <c r="N493" s="22">
        <f>M493/4</f>
        <v>1.25</v>
      </c>
      <c r="O493" s="19">
        <f>M493/N493</f>
        <v>4</v>
      </c>
      <c r="P493" s="26">
        <v>15</v>
      </c>
      <c r="Q493" s="30">
        <f>P493</f>
        <v>15</v>
      </c>
      <c r="R493" s="20">
        <f>AA493/V493</f>
        <v>100</v>
      </c>
      <c r="S493" s="27">
        <v>15</v>
      </c>
      <c r="T493" s="30">
        <f>S493</f>
        <v>15</v>
      </c>
      <c r="U493" s="20">
        <f>AB493/W493</f>
        <v>100</v>
      </c>
      <c r="V493" s="19">
        <f>ROUND((Q493/100)*G493,0)</f>
        <v>60</v>
      </c>
      <c r="W493" s="19">
        <f>ROUND(((T493/100)*G493)/J493,0)</f>
        <v>60</v>
      </c>
      <c r="X493" s="19">
        <v>0</v>
      </c>
      <c r="Y493" s="19">
        <v>0</v>
      </c>
      <c r="Z493" s="19">
        <v>0</v>
      </c>
      <c r="AA493" s="20">
        <f>G493*P493</f>
        <v>6000</v>
      </c>
      <c r="AB493" s="20">
        <f>(G493*S493)/J493</f>
        <v>6000</v>
      </c>
      <c r="AC493" s="20">
        <v>0</v>
      </c>
      <c r="AD493" s="20">
        <v>0</v>
      </c>
      <c r="AE493" s="20">
        <v>0</v>
      </c>
      <c r="AF493" s="24">
        <v>100</v>
      </c>
      <c r="AG493" s="24">
        <v>0</v>
      </c>
      <c r="AH493" s="24">
        <v>1</v>
      </c>
      <c r="AI493" s="24">
        <v>100</v>
      </c>
      <c r="AJ493" s="24">
        <v>0</v>
      </c>
      <c r="AK493" s="24">
        <v>1</v>
      </c>
      <c r="AL493" s="24">
        <v>0.5</v>
      </c>
      <c r="AM493" s="24">
        <v>0.5</v>
      </c>
      <c r="AN493" s="24">
        <v>0</v>
      </c>
      <c r="AO493" s="24">
        <v>0</v>
      </c>
      <c r="AP493" s="24">
        <v>0</v>
      </c>
      <c r="AQ493" s="24">
        <v>0.01</v>
      </c>
      <c r="AR493" s="24">
        <v>0.01</v>
      </c>
      <c r="AS493" s="24">
        <v>0</v>
      </c>
      <c r="AT493" s="24">
        <v>0</v>
      </c>
      <c r="AU493" s="24">
        <v>0</v>
      </c>
      <c r="AV493" s="24">
        <v>0</v>
      </c>
      <c r="AW493" s="24">
        <v>0.2</v>
      </c>
      <c r="AX493" s="24">
        <v>0</v>
      </c>
      <c r="AY493" s="24">
        <v>0</v>
      </c>
      <c r="AZ493" s="24">
        <v>0</v>
      </c>
      <c r="BA493" s="24">
        <v>0.04</v>
      </c>
      <c r="BB493" s="24">
        <v>0</v>
      </c>
      <c r="BC493" s="22">
        <v>0.05</v>
      </c>
      <c r="BD493" s="22">
        <v>0.05</v>
      </c>
      <c r="BE493" s="24">
        <v>7.4999999999999997E-2</v>
      </c>
      <c r="BF493" s="24">
        <v>5.0000000000000001E-3</v>
      </c>
      <c r="BG493" s="24">
        <v>0</v>
      </c>
      <c r="BH493" s="24">
        <v>0</v>
      </c>
      <c r="BI493" s="24">
        <v>0</v>
      </c>
      <c r="BJ493" s="24">
        <v>1.8749999999999999E-2</v>
      </c>
      <c r="BK493" s="24">
        <v>1.25E-3</v>
      </c>
      <c r="BL493" s="24">
        <v>0</v>
      </c>
      <c r="BM493" s="24">
        <v>0</v>
      </c>
      <c r="BN493" s="24">
        <v>0</v>
      </c>
      <c r="BO493" s="24">
        <v>0.1</v>
      </c>
      <c r="BP493" s="24">
        <v>0.1</v>
      </c>
      <c r="BQ493" s="24">
        <v>0</v>
      </c>
      <c r="BR493" s="24">
        <v>0</v>
      </c>
      <c r="BS493" s="24">
        <v>0</v>
      </c>
      <c r="BT493" s="24">
        <v>0.04</v>
      </c>
      <c r="BU493" s="29">
        <v>0.1</v>
      </c>
      <c r="BV493" s="23">
        <f>BT493/(BT493+BU493)</f>
        <v>0.2857142857142857</v>
      </c>
      <c r="BW493" s="23">
        <f>SQRT((BT493*BU493)/((BT493+BU493)^2*(BT493+BU493+1)))</f>
        <v>0.42310634125649449</v>
      </c>
      <c r="BX493" s="24">
        <v>0.25</v>
      </c>
      <c r="BY493" s="24">
        <v>0.25</v>
      </c>
      <c r="BZ493" s="24">
        <v>0.25</v>
      </c>
      <c r="CA493" s="24">
        <v>0.25</v>
      </c>
      <c r="CB493" s="28" t="s">
        <v>59</v>
      </c>
      <c r="CC493" s="24">
        <v>600</v>
      </c>
    </row>
    <row r="494" spans="1:81" s="24" customFormat="1" x14ac:dyDescent="0.2">
      <c r="A494" s="30">
        <f t="shared" si="7"/>
        <v>493</v>
      </c>
      <c r="B494" s="30">
        <v>20</v>
      </c>
      <c r="C494" s="30">
        <v>20</v>
      </c>
      <c r="D494" s="24">
        <v>5</v>
      </c>
      <c r="E494" s="24">
        <v>5</v>
      </c>
      <c r="F494" s="19" t="s">
        <v>80</v>
      </c>
      <c r="G494" s="19">
        <f>IF(F494="rectangle",B494*C494,IF(F494="hook",B494*C494-(D494*E494),IF(F494="eight",B494*C494-2*(D494*E494),IF(F494="tee",B494*C494-2*(D494*E494),IF(F494="cross",B494*C494-4*(D494*E494),"ERROR")))))</f>
        <v>400</v>
      </c>
      <c r="H494" s="19" t="s">
        <v>84</v>
      </c>
      <c r="I494" s="19">
        <f>B494/C494</f>
        <v>1</v>
      </c>
      <c r="J494" s="22">
        <v>1</v>
      </c>
      <c r="K494" s="24">
        <v>125</v>
      </c>
      <c r="L494" s="24">
        <v>4</v>
      </c>
      <c r="M494" s="25">
        <v>5</v>
      </c>
      <c r="N494" s="22">
        <f>M494/4</f>
        <v>1.25</v>
      </c>
      <c r="O494" s="19">
        <f>M494/N494</f>
        <v>4</v>
      </c>
      <c r="P494" s="26">
        <v>15</v>
      </c>
      <c r="Q494" s="30">
        <f>P494</f>
        <v>15</v>
      </c>
      <c r="R494" s="20">
        <f>AA494/V494</f>
        <v>100</v>
      </c>
      <c r="S494" s="27">
        <v>30</v>
      </c>
      <c r="T494" s="30">
        <f>S494</f>
        <v>30</v>
      </c>
      <c r="U494" s="20">
        <f>AB494/W494</f>
        <v>100</v>
      </c>
      <c r="V494" s="19">
        <f>ROUND((Q494/100)*G494,0)</f>
        <v>60</v>
      </c>
      <c r="W494" s="19">
        <f>ROUND(((T494/100)*G494)/J494,0)</f>
        <v>120</v>
      </c>
      <c r="X494" s="19">
        <v>0</v>
      </c>
      <c r="Y494" s="19">
        <v>0</v>
      </c>
      <c r="Z494" s="19">
        <v>0</v>
      </c>
      <c r="AA494" s="20">
        <f>G494*P494</f>
        <v>6000</v>
      </c>
      <c r="AB494" s="20">
        <f>(G494*S494)/J494</f>
        <v>12000</v>
      </c>
      <c r="AC494" s="20">
        <v>0</v>
      </c>
      <c r="AD494" s="20">
        <v>0</v>
      </c>
      <c r="AE494" s="20">
        <v>0</v>
      </c>
      <c r="AF494" s="24">
        <v>100</v>
      </c>
      <c r="AG494" s="24">
        <v>0</v>
      </c>
      <c r="AH494" s="24">
        <v>1</v>
      </c>
      <c r="AI494" s="24">
        <v>100</v>
      </c>
      <c r="AJ494" s="24">
        <v>0</v>
      </c>
      <c r="AK494" s="24">
        <v>1</v>
      </c>
      <c r="AL494" s="24">
        <v>0.5</v>
      </c>
      <c r="AM494" s="24">
        <v>0.5</v>
      </c>
      <c r="AN494" s="24">
        <v>0</v>
      </c>
      <c r="AO494" s="24">
        <v>0</v>
      </c>
      <c r="AP494" s="24">
        <v>0</v>
      </c>
      <c r="AQ494" s="24">
        <v>0.01</v>
      </c>
      <c r="AR494" s="24">
        <v>0.01</v>
      </c>
      <c r="AS494" s="24">
        <v>0</v>
      </c>
      <c r="AT494" s="24">
        <v>0</v>
      </c>
      <c r="AU494" s="24">
        <v>0</v>
      </c>
      <c r="AV494" s="24">
        <v>0</v>
      </c>
      <c r="AW494" s="24">
        <v>0.2</v>
      </c>
      <c r="AX494" s="24">
        <v>0</v>
      </c>
      <c r="AY494" s="24">
        <v>0</v>
      </c>
      <c r="AZ494" s="24">
        <v>0</v>
      </c>
      <c r="BA494" s="24">
        <v>0.04</v>
      </c>
      <c r="BB494" s="24">
        <v>0</v>
      </c>
      <c r="BC494" s="22">
        <v>0.05</v>
      </c>
      <c r="BD494" s="22">
        <v>0.05</v>
      </c>
      <c r="BE494" s="24">
        <v>7.4999999999999997E-2</v>
      </c>
      <c r="BF494" s="24">
        <v>5.0000000000000001E-3</v>
      </c>
      <c r="BG494" s="24">
        <v>0</v>
      </c>
      <c r="BH494" s="24">
        <v>0</v>
      </c>
      <c r="BI494" s="24">
        <v>0</v>
      </c>
      <c r="BJ494" s="24">
        <v>1.8749999999999999E-2</v>
      </c>
      <c r="BK494" s="24">
        <v>1.25E-3</v>
      </c>
      <c r="BL494" s="24">
        <v>0</v>
      </c>
      <c r="BM494" s="24">
        <v>0</v>
      </c>
      <c r="BN494" s="24">
        <v>0</v>
      </c>
      <c r="BO494" s="24">
        <v>0.1</v>
      </c>
      <c r="BP494" s="24">
        <v>0.1</v>
      </c>
      <c r="BQ494" s="24">
        <v>0</v>
      </c>
      <c r="BR494" s="24">
        <v>0</v>
      </c>
      <c r="BS494" s="24">
        <v>0</v>
      </c>
      <c r="BT494" s="24">
        <v>0.04</v>
      </c>
      <c r="BU494" s="29">
        <v>4</v>
      </c>
      <c r="BV494" s="23">
        <f>BT494/(BT494+BU494)</f>
        <v>9.9009900990099011E-3</v>
      </c>
      <c r="BW494" s="23">
        <f>SQRT((BT494*BU494)/((BT494+BU494)^2*(BT494+BU494+1)))</f>
        <v>4.410251516706673E-2</v>
      </c>
      <c r="BX494" s="24">
        <v>0.25</v>
      </c>
      <c r="BY494" s="24">
        <v>0.25</v>
      </c>
      <c r="BZ494" s="24">
        <v>0.25</v>
      </c>
      <c r="CA494" s="24">
        <v>0.25</v>
      </c>
      <c r="CB494" s="28" t="s">
        <v>59</v>
      </c>
      <c r="CC494" s="24">
        <v>600</v>
      </c>
    </row>
    <row r="495" spans="1:81" s="24" customFormat="1" x14ac:dyDescent="0.2">
      <c r="A495" s="30">
        <f t="shared" si="7"/>
        <v>494</v>
      </c>
      <c r="B495" s="30">
        <v>20</v>
      </c>
      <c r="C495" s="30">
        <v>20</v>
      </c>
      <c r="D495" s="24">
        <v>5</v>
      </c>
      <c r="E495" s="24">
        <v>5</v>
      </c>
      <c r="F495" s="19" t="s">
        <v>80</v>
      </c>
      <c r="G495" s="19">
        <f>IF(F495="rectangle",B495*C495,IF(F495="hook",B495*C495-(D495*E495),IF(F495="eight",B495*C495-2*(D495*E495),IF(F495="tee",B495*C495-2*(D495*E495),IF(F495="cross",B495*C495-4*(D495*E495),"ERROR")))))</f>
        <v>400</v>
      </c>
      <c r="H495" s="19" t="s">
        <v>84</v>
      </c>
      <c r="I495" s="19">
        <f>B495/C495</f>
        <v>1</v>
      </c>
      <c r="J495" s="22">
        <v>1</v>
      </c>
      <c r="K495" s="24">
        <v>125</v>
      </c>
      <c r="L495" s="24">
        <v>4</v>
      </c>
      <c r="M495" s="25">
        <v>5</v>
      </c>
      <c r="N495" s="22">
        <f>M495/4</f>
        <v>1.25</v>
      </c>
      <c r="O495" s="19">
        <f>M495/N495</f>
        <v>4</v>
      </c>
      <c r="P495" s="26">
        <v>15</v>
      </c>
      <c r="Q495" s="30">
        <f>P495</f>
        <v>15</v>
      </c>
      <c r="R495" s="20">
        <f>AA495/V495</f>
        <v>100</v>
      </c>
      <c r="S495" s="27">
        <v>30</v>
      </c>
      <c r="T495" s="30">
        <f>S495</f>
        <v>30</v>
      </c>
      <c r="U495" s="20">
        <f>AB495/W495</f>
        <v>100</v>
      </c>
      <c r="V495" s="19">
        <f>ROUND((Q495/100)*G495,0)</f>
        <v>60</v>
      </c>
      <c r="W495" s="19">
        <f>ROUND(((T495/100)*G495)/J495,0)</f>
        <v>120</v>
      </c>
      <c r="X495" s="19">
        <v>0</v>
      </c>
      <c r="Y495" s="19">
        <v>0</v>
      </c>
      <c r="Z495" s="19">
        <v>0</v>
      </c>
      <c r="AA495" s="20">
        <f>G495*P495</f>
        <v>6000</v>
      </c>
      <c r="AB495" s="20">
        <f>(G495*S495)/J495</f>
        <v>12000</v>
      </c>
      <c r="AC495" s="20">
        <v>0</v>
      </c>
      <c r="AD495" s="20">
        <v>0</v>
      </c>
      <c r="AE495" s="20">
        <v>0</v>
      </c>
      <c r="AF495" s="24">
        <v>100</v>
      </c>
      <c r="AG495" s="24">
        <v>0</v>
      </c>
      <c r="AH495" s="24">
        <v>1</v>
      </c>
      <c r="AI495" s="24">
        <v>100</v>
      </c>
      <c r="AJ495" s="24">
        <v>0</v>
      </c>
      <c r="AK495" s="24">
        <v>1</v>
      </c>
      <c r="AL495" s="24">
        <v>0.5</v>
      </c>
      <c r="AM495" s="24">
        <v>0.5</v>
      </c>
      <c r="AN495" s="24">
        <v>0</v>
      </c>
      <c r="AO495" s="24">
        <v>0</v>
      </c>
      <c r="AP495" s="24">
        <v>0</v>
      </c>
      <c r="AQ495" s="24">
        <v>0.01</v>
      </c>
      <c r="AR495" s="24">
        <v>0.01</v>
      </c>
      <c r="AS495" s="24">
        <v>0</v>
      </c>
      <c r="AT495" s="24">
        <v>0</v>
      </c>
      <c r="AU495" s="24">
        <v>0</v>
      </c>
      <c r="AV495" s="24">
        <v>0</v>
      </c>
      <c r="AW495" s="24">
        <v>0.2</v>
      </c>
      <c r="AX495" s="24">
        <v>0</v>
      </c>
      <c r="AY495" s="24">
        <v>0</v>
      </c>
      <c r="AZ495" s="24">
        <v>0</v>
      </c>
      <c r="BA495" s="24">
        <v>0.04</v>
      </c>
      <c r="BB495" s="24">
        <v>0</v>
      </c>
      <c r="BC495" s="22">
        <v>0.05</v>
      </c>
      <c r="BD495" s="22">
        <v>0.05</v>
      </c>
      <c r="BE495" s="24">
        <v>7.4999999999999997E-2</v>
      </c>
      <c r="BF495" s="24">
        <v>5.0000000000000001E-3</v>
      </c>
      <c r="BG495" s="24">
        <v>0</v>
      </c>
      <c r="BH495" s="24">
        <v>0</v>
      </c>
      <c r="BI495" s="24">
        <v>0</v>
      </c>
      <c r="BJ495" s="24">
        <v>1.8749999999999999E-2</v>
      </c>
      <c r="BK495" s="24">
        <v>1.25E-3</v>
      </c>
      <c r="BL495" s="24">
        <v>0</v>
      </c>
      <c r="BM495" s="24">
        <v>0</v>
      </c>
      <c r="BN495" s="24">
        <v>0</v>
      </c>
      <c r="BO495" s="24">
        <v>0.1</v>
      </c>
      <c r="BP495" s="24">
        <v>0.1</v>
      </c>
      <c r="BQ495" s="24">
        <v>0</v>
      </c>
      <c r="BR495" s="24">
        <v>0</v>
      </c>
      <c r="BS495" s="24">
        <v>0</v>
      </c>
      <c r="BT495" s="24">
        <v>0.04</v>
      </c>
      <c r="BU495" s="29">
        <v>0.2</v>
      </c>
      <c r="BV495" s="23">
        <f>BT495/(BT495+BU495)</f>
        <v>0.16666666666666666</v>
      </c>
      <c r="BW495" s="23">
        <f>SQRT((BT495*BU495)/((BT495+BU495)^2*(BT495+BU495+1)))</f>
        <v>0.33467472037604118</v>
      </c>
      <c r="BX495" s="24">
        <v>0.25</v>
      </c>
      <c r="BY495" s="24">
        <v>0.25</v>
      </c>
      <c r="BZ495" s="24">
        <v>0.25</v>
      </c>
      <c r="CA495" s="24">
        <v>0.25</v>
      </c>
      <c r="CB495" s="28" t="s">
        <v>59</v>
      </c>
      <c r="CC495" s="24">
        <v>600</v>
      </c>
    </row>
    <row r="496" spans="1:81" s="24" customFormat="1" x14ac:dyDescent="0.2">
      <c r="A496" s="30">
        <f t="shared" si="7"/>
        <v>495</v>
      </c>
      <c r="B496" s="30">
        <v>20</v>
      </c>
      <c r="C496" s="30">
        <v>20</v>
      </c>
      <c r="D496" s="24">
        <v>5</v>
      </c>
      <c r="E496" s="24">
        <v>5</v>
      </c>
      <c r="F496" s="19" t="s">
        <v>80</v>
      </c>
      <c r="G496" s="19">
        <f>IF(F496="rectangle",B496*C496,IF(F496="hook",B496*C496-(D496*E496),IF(F496="eight",B496*C496-2*(D496*E496),IF(F496="tee",B496*C496-2*(D496*E496),IF(F496="cross",B496*C496-4*(D496*E496),"ERROR")))))</f>
        <v>400</v>
      </c>
      <c r="H496" s="19" t="s">
        <v>84</v>
      </c>
      <c r="I496" s="19">
        <f>B496/C496</f>
        <v>1</v>
      </c>
      <c r="J496" s="22">
        <v>1</v>
      </c>
      <c r="K496" s="24">
        <v>125</v>
      </c>
      <c r="L496" s="24">
        <v>4</v>
      </c>
      <c r="M496" s="25">
        <v>5</v>
      </c>
      <c r="N496" s="22">
        <f>M496/4</f>
        <v>1.25</v>
      </c>
      <c r="O496" s="19">
        <f>M496/N496</f>
        <v>4</v>
      </c>
      <c r="P496" s="26">
        <v>15</v>
      </c>
      <c r="Q496" s="30">
        <f>P496</f>
        <v>15</v>
      </c>
      <c r="R496" s="20">
        <f>AA496/V496</f>
        <v>100</v>
      </c>
      <c r="S496" s="27">
        <v>30</v>
      </c>
      <c r="T496" s="30">
        <f>S496</f>
        <v>30</v>
      </c>
      <c r="U496" s="20">
        <f>AB496/W496</f>
        <v>100</v>
      </c>
      <c r="V496" s="19">
        <f>ROUND((Q496/100)*G496,0)</f>
        <v>60</v>
      </c>
      <c r="W496" s="19">
        <f>ROUND(((T496/100)*G496)/J496,0)</f>
        <v>120</v>
      </c>
      <c r="X496" s="19">
        <v>0</v>
      </c>
      <c r="Y496" s="19">
        <v>0</v>
      </c>
      <c r="Z496" s="19">
        <v>0</v>
      </c>
      <c r="AA496" s="20">
        <f>G496*P496</f>
        <v>6000</v>
      </c>
      <c r="AB496" s="20">
        <f>(G496*S496)/J496</f>
        <v>12000</v>
      </c>
      <c r="AC496" s="20">
        <v>0</v>
      </c>
      <c r="AD496" s="20">
        <v>0</v>
      </c>
      <c r="AE496" s="20">
        <v>0</v>
      </c>
      <c r="AF496" s="24">
        <v>100</v>
      </c>
      <c r="AG496" s="24">
        <v>0</v>
      </c>
      <c r="AH496" s="24">
        <v>1</v>
      </c>
      <c r="AI496" s="24">
        <v>100</v>
      </c>
      <c r="AJ496" s="24">
        <v>0</v>
      </c>
      <c r="AK496" s="24">
        <v>1</v>
      </c>
      <c r="AL496" s="24">
        <v>0.5</v>
      </c>
      <c r="AM496" s="24">
        <v>0.5</v>
      </c>
      <c r="AN496" s="24">
        <v>0</v>
      </c>
      <c r="AO496" s="24">
        <v>0</v>
      </c>
      <c r="AP496" s="24">
        <v>0</v>
      </c>
      <c r="AQ496" s="24">
        <v>0.01</v>
      </c>
      <c r="AR496" s="24">
        <v>0.01</v>
      </c>
      <c r="AS496" s="24">
        <v>0</v>
      </c>
      <c r="AT496" s="24">
        <v>0</v>
      </c>
      <c r="AU496" s="24">
        <v>0</v>
      </c>
      <c r="AV496" s="24">
        <v>0</v>
      </c>
      <c r="AW496" s="24">
        <v>0.2</v>
      </c>
      <c r="AX496" s="24">
        <v>0</v>
      </c>
      <c r="AY496" s="24">
        <v>0</v>
      </c>
      <c r="AZ496" s="24">
        <v>0</v>
      </c>
      <c r="BA496" s="24">
        <v>0.04</v>
      </c>
      <c r="BB496" s="24">
        <v>0</v>
      </c>
      <c r="BC496" s="22">
        <v>0.05</v>
      </c>
      <c r="BD496" s="22">
        <v>0.05</v>
      </c>
      <c r="BE496" s="24">
        <v>7.4999999999999997E-2</v>
      </c>
      <c r="BF496" s="24">
        <v>5.0000000000000001E-3</v>
      </c>
      <c r="BG496" s="24">
        <v>0</v>
      </c>
      <c r="BH496" s="24">
        <v>0</v>
      </c>
      <c r="BI496" s="24">
        <v>0</v>
      </c>
      <c r="BJ496" s="24">
        <v>1.8749999999999999E-2</v>
      </c>
      <c r="BK496" s="24">
        <v>1.25E-3</v>
      </c>
      <c r="BL496" s="24">
        <v>0</v>
      </c>
      <c r="BM496" s="24">
        <v>0</v>
      </c>
      <c r="BN496" s="24">
        <v>0</v>
      </c>
      <c r="BO496" s="24">
        <v>0.1</v>
      </c>
      <c r="BP496" s="24">
        <v>0.1</v>
      </c>
      <c r="BQ496" s="24">
        <v>0</v>
      </c>
      <c r="BR496" s="24">
        <v>0</v>
      </c>
      <c r="BS496" s="24">
        <v>0</v>
      </c>
      <c r="BT496" s="24">
        <v>0.04</v>
      </c>
      <c r="BU496" s="29">
        <v>0.1</v>
      </c>
      <c r="BV496" s="23">
        <f>BT496/(BT496+BU496)</f>
        <v>0.2857142857142857</v>
      </c>
      <c r="BW496" s="23">
        <f>SQRT((BT496*BU496)/((BT496+BU496)^2*(BT496+BU496+1)))</f>
        <v>0.42310634125649449</v>
      </c>
      <c r="BX496" s="24">
        <v>0.25</v>
      </c>
      <c r="BY496" s="24">
        <v>0.25</v>
      </c>
      <c r="BZ496" s="24">
        <v>0.25</v>
      </c>
      <c r="CA496" s="24">
        <v>0.25</v>
      </c>
      <c r="CB496" s="28" t="s">
        <v>59</v>
      </c>
      <c r="CC496" s="24">
        <v>600</v>
      </c>
    </row>
    <row r="497" spans="1:81" s="24" customFormat="1" x14ac:dyDescent="0.2">
      <c r="A497" s="30">
        <f t="shared" si="7"/>
        <v>496</v>
      </c>
      <c r="B497" s="30">
        <v>300</v>
      </c>
      <c r="C497" s="30">
        <v>300</v>
      </c>
      <c r="D497" s="24">
        <v>5</v>
      </c>
      <c r="E497" s="24">
        <v>5</v>
      </c>
      <c r="F497" s="19" t="s">
        <v>80</v>
      </c>
      <c r="G497" s="19">
        <f>IF(F497="rectangle",B497*C497,IF(F497="hook",B497*C497-(D497*E497),IF(F497="eight",B497*C497-2*(D497*E497),IF(F497="tee",B497*C497-2*(D497*E497),IF(F497="cross",B497*C497-4*(D497*E497),"ERROR")))))</f>
        <v>90000</v>
      </c>
      <c r="H497" s="19" t="s">
        <v>87</v>
      </c>
      <c r="I497" s="19">
        <f>B497/C497</f>
        <v>1</v>
      </c>
      <c r="J497" s="22">
        <v>1</v>
      </c>
      <c r="K497" s="24">
        <v>125</v>
      </c>
      <c r="L497" s="24">
        <v>4</v>
      </c>
      <c r="M497" s="25">
        <v>5</v>
      </c>
      <c r="N497" s="22">
        <f>M497/4</f>
        <v>1.25</v>
      </c>
      <c r="O497" s="19">
        <f>M497/N497</f>
        <v>4</v>
      </c>
      <c r="P497" s="26">
        <v>15</v>
      </c>
      <c r="Q497" s="30">
        <f>P497</f>
        <v>15</v>
      </c>
      <c r="R497" s="20">
        <f>AA497/V497</f>
        <v>100</v>
      </c>
      <c r="S497" s="27">
        <v>5</v>
      </c>
      <c r="T497" s="30">
        <f>S497</f>
        <v>5</v>
      </c>
      <c r="U497" s="20">
        <f>AB497/W497</f>
        <v>100</v>
      </c>
      <c r="V497" s="19">
        <f>ROUND((Q497/100)*G497,0)</f>
        <v>13500</v>
      </c>
      <c r="W497" s="19">
        <f>ROUND(((T497/100)*G497)/J497,0)</f>
        <v>4500</v>
      </c>
      <c r="X497" s="19">
        <v>0</v>
      </c>
      <c r="Y497" s="19">
        <v>0</v>
      </c>
      <c r="Z497" s="19">
        <v>0</v>
      </c>
      <c r="AA497" s="20">
        <f>G497*P497</f>
        <v>1350000</v>
      </c>
      <c r="AB497" s="20">
        <f>(G497*S497)/J497</f>
        <v>450000</v>
      </c>
      <c r="AC497" s="20">
        <v>0</v>
      </c>
      <c r="AD497" s="20">
        <v>0</v>
      </c>
      <c r="AE497" s="20">
        <v>0</v>
      </c>
      <c r="AF497" s="24">
        <v>100</v>
      </c>
      <c r="AG497" s="24">
        <v>0</v>
      </c>
      <c r="AH497" s="24">
        <v>1</v>
      </c>
      <c r="AI497" s="24">
        <v>100</v>
      </c>
      <c r="AJ497" s="24">
        <v>0</v>
      </c>
      <c r="AK497" s="24">
        <v>1</v>
      </c>
      <c r="AL497" s="24">
        <v>0.5</v>
      </c>
      <c r="AM497" s="24">
        <v>0.5</v>
      </c>
      <c r="AN497" s="24">
        <v>0</v>
      </c>
      <c r="AO497" s="24">
        <v>0</v>
      </c>
      <c r="AP497" s="24">
        <v>0</v>
      </c>
      <c r="AQ497" s="24">
        <v>0.01</v>
      </c>
      <c r="AR497" s="24">
        <v>0.01</v>
      </c>
      <c r="AS497" s="24">
        <v>0</v>
      </c>
      <c r="AT497" s="24">
        <v>0</v>
      </c>
      <c r="AU497" s="24">
        <v>0</v>
      </c>
      <c r="AV497" s="24">
        <v>0</v>
      </c>
      <c r="AW497" s="24">
        <v>0.2</v>
      </c>
      <c r="AX497" s="24">
        <v>0</v>
      </c>
      <c r="AY497" s="24">
        <v>0</v>
      </c>
      <c r="AZ497" s="24">
        <v>0</v>
      </c>
      <c r="BA497" s="24">
        <v>0.04</v>
      </c>
      <c r="BB497" s="24">
        <v>0</v>
      </c>
      <c r="BC497" s="22">
        <v>0.05</v>
      </c>
      <c r="BD497" s="22">
        <v>0.05</v>
      </c>
      <c r="BE497" s="24">
        <v>7.4999999999999997E-2</v>
      </c>
      <c r="BF497" s="24">
        <v>5.0000000000000001E-3</v>
      </c>
      <c r="BG497" s="24">
        <v>0</v>
      </c>
      <c r="BH497" s="24">
        <v>0</v>
      </c>
      <c r="BI497" s="24">
        <v>0</v>
      </c>
      <c r="BJ497" s="24">
        <v>1.8749999999999999E-2</v>
      </c>
      <c r="BK497" s="24">
        <v>1.25E-3</v>
      </c>
      <c r="BL497" s="24">
        <v>0</v>
      </c>
      <c r="BM497" s="24">
        <v>0</v>
      </c>
      <c r="BN497" s="24">
        <v>0</v>
      </c>
      <c r="BO497" s="24">
        <v>0.1</v>
      </c>
      <c r="BP497" s="24">
        <v>0.1</v>
      </c>
      <c r="BQ497" s="24">
        <v>0</v>
      </c>
      <c r="BR497" s="24">
        <v>0</v>
      </c>
      <c r="BS497" s="24">
        <v>0</v>
      </c>
      <c r="BT497" s="24">
        <v>0.04</v>
      </c>
      <c r="BU497" s="29">
        <v>4</v>
      </c>
      <c r="BV497" s="23">
        <f>BT497/(BT497+BU497)</f>
        <v>9.9009900990099011E-3</v>
      </c>
      <c r="BW497" s="23">
        <f>SQRT((BT497*BU497)/((BT497+BU497)^2*(BT497+BU497+1)))</f>
        <v>4.410251516706673E-2</v>
      </c>
      <c r="BX497" s="24">
        <v>0.25</v>
      </c>
      <c r="BY497" s="24">
        <v>0.25</v>
      </c>
      <c r="BZ497" s="24">
        <v>0.25</v>
      </c>
      <c r="CA497" s="24">
        <v>0.25</v>
      </c>
      <c r="CB497" s="28" t="s">
        <v>59</v>
      </c>
      <c r="CC497" s="24">
        <v>600</v>
      </c>
    </row>
    <row r="498" spans="1:81" s="24" customFormat="1" x14ac:dyDescent="0.2">
      <c r="A498" s="30">
        <f t="shared" si="7"/>
        <v>497</v>
      </c>
      <c r="B498" s="30">
        <v>300</v>
      </c>
      <c r="C498" s="30">
        <v>300</v>
      </c>
      <c r="D498" s="24">
        <v>5</v>
      </c>
      <c r="E498" s="24">
        <v>5</v>
      </c>
      <c r="F498" s="19" t="s">
        <v>80</v>
      </c>
      <c r="G498" s="19">
        <f>IF(F498="rectangle",B498*C498,IF(F498="hook",B498*C498-(D498*E498),IF(F498="eight",B498*C498-2*(D498*E498),IF(F498="tee",B498*C498-2*(D498*E498),IF(F498="cross",B498*C498-4*(D498*E498),"ERROR")))))</f>
        <v>90000</v>
      </c>
      <c r="H498" s="19" t="s">
        <v>87</v>
      </c>
      <c r="I498" s="19">
        <f>B498/C498</f>
        <v>1</v>
      </c>
      <c r="J498" s="22">
        <v>1</v>
      </c>
      <c r="K498" s="24">
        <v>125</v>
      </c>
      <c r="L498" s="24">
        <v>4</v>
      </c>
      <c r="M498" s="25">
        <v>5</v>
      </c>
      <c r="N498" s="22">
        <f>M498/4</f>
        <v>1.25</v>
      </c>
      <c r="O498" s="19">
        <f>M498/N498</f>
        <v>4</v>
      </c>
      <c r="P498" s="26">
        <v>15</v>
      </c>
      <c r="Q498" s="30">
        <f>P498</f>
        <v>15</v>
      </c>
      <c r="R498" s="20">
        <f>AA498/V498</f>
        <v>100</v>
      </c>
      <c r="S498" s="27">
        <v>5</v>
      </c>
      <c r="T498" s="30">
        <f>S498</f>
        <v>5</v>
      </c>
      <c r="U498" s="20">
        <f>AB498/W498</f>
        <v>100</v>
      </c>
      <c r="V498" s="19">
        <f>ROUND((Q498/100)*G498,0)</f>
        <v>13500</v>
      </c>
      <c r="W498" s="19">
        <f>ROUND(((T498/100)*G498)/J498,0)</f>
        <v>4500</v>
      </c>
      <c r="X498" s="19">
        <v>0</v>
      </c>
      <c r="Y498" s="19">
        <v>0</v>
      </c>
      <c r="Z498" s="19">
        <v>0</v>
      </c>
      <c r="AA498" s="20">
        <f>G498*P498</f>
        <v>1350000</v>
      </c>
      <c r="AB498" s="20">
        <f>(G498*S498)/J498</f>
        <v>450000</v>
      </c>
      <c r="AC498" s="20">
        <v>0</v>
      </c>
      <c r="AD498" s="20">
        <v>0</v>
      </c>
      <c r="AE498" s="20">
        <v>0</v>
      </c>
      <c r="AF498" s="24">
        <v>100</v>
      </c>
      <c r="AG498" s="24">
        <v>0</v>
      </c>
      <c r="AH498" s="24">
        <v>1</v>
      </c>
      <c r="AI498" s="24">
        <v>100</v>
      </c>
      <c r="AJ498" s="24">
        <v>0</v>
      </c>
      <c r="AK498" s="24">
        <v>1</v>
      </c>
      <c r="AL498" s="24">
        <v>0.5</v>
      </c>
      <c r="AM498" s="24">
        <v>0.5</v>
      </c>
      <c r="AN498" s="24">
        <v>0</v>
      </c>
      <c r="AO498" s="24">
        <v>0</v>
      </c>
      <c r="AP498" s="24">
        <v>0</v>
      </c>
      <c r="AQ498" s="24">
        <v>0.01</v>
      </c>
      <c r="AR498" s="24">
        <v>0.01</v>
      </c>
      <c r="AS498" s="24">
        <v>0</v>
      </c>
      <c r="AT498" s="24">
        <v>0</v>
      </c>
      <c r="AU498" s="24">
        <v>0</v>
      </c>
      <c r="AV498" s="24">
        <v>0</v>
      </c>
      <c r="AW498" s="24">
        <v>0.2</v>
      </c>
      <c r="AX498" s="24">
        <v>0</v>
      </c>
      <c r="AY498" s="24">
        <v>0</v>
      </c>
      <c r="AZ498" s="24">
        <v>0</v>
      </c>
      <c r="BA498" s="24">
        <v>0.04</v>
      </c>
      <c r="BB498" s="24">
        <v>0</v>
      </c>
      <c r="BC498" s="22">
        <v>0.05</v>
      </c>
      <c r="BD498" s="22">
        <v>0.05</v>
      </c>
      <c r="BE498" s="24">
        <v>7.4999999999999997E-2</v>
      </c>
      <c r="BF498" s="24">
        <v>5.0000000000000001E-3</v>
      </c>
      <c r="BG498" s="24">
        <v>0</v>
      </c>
      <c r="BH498" s="24">
        <v>0</v>
      </c>
      <c r="BI498" s="24">
        <v>0</v>
      </c>
      <c r="BJ498" s="24">
        <v>1.8749999999999999E-2</v>
      </c>
      <c r="BK498" s="24">
        <v>1.25E-3</v>
      </c>
      <c r="BL498" s="24">
        <v>0</v>
      </c>
      <c r="BM498" s="24">
        <v>0</v>
      </c>
      <c r="BN498" s="24">
        <v>0</v>
      </c>
      <c r="BO498" s="24">
        <v>0.1</v>
      </c>
      <c r="BP498" s="24">
        <v>0.1</v>
      </c>
      <c r="BQ498" s="24">
        <v>0</v>
      </c>
      <c r="BR498" s="24">
        <v>0</v>
      </c>
      <c r="BS498" s="24">
        <v>0</v>
      </c>
      <c r="BT498" s="24">
        <v>0.04</v>
      </c>
      <c r="BU498" s="29">
        <v>0.2</v>
      </c>
      <c r="BV498" s="23">
        <f>BT498/(BT498+BU498)</f>
        <v>0.16666666666666666</v>
      </c>
      <c r="BW498" s="23">
        <f>SQRT((BT498*BU498)/((BT498+BU498)^2*(BT498+BU498+1)))</f>
        <v>0.33467472037604118</v>
      </c>
      <c r="BX498" s="24">
        <v>0.25</v>
      </c>
      <c r="BY498" s="24">
        <v>0.25</v>
      </c>
      <c r="BZ498" s="24">
        <v>0.25</v>
      </c>
      <c r="CA498" s="24">
        <v>0.25</v>
      </c>
      <c r="CB498" s="28" t="s">
        <v>59</v>
      </c>
      <c r="CC498" s="24">
        <v>600</v>
      </c>
    </row>
    <row r="499" spans="1:81" s="24" customFormat="1" x14ac:dyDescent="0.2">
      <c r="A499" s="30">
        <f t="shared" si="7"/>
        <v>498</v>
      </c>
      <c r="B499" s="30">
        <v>300</v>
      </c>
      <c r="C499" s="30">
        <v>300</v>
      </c>
      <c r="D499" s="24">
        <v>5</v>
      </c>
      <c r="E499" s="24">
        <v>5</v>
      </c>
      <c r="F499" s="19" t="s">
        <v>80</v>
      </c>
      <c r="G499" s="19">
        <f>IF(F499="rectangle",B499*C499,IF(F499="hook",B499*C499-(D499*E499),IF(F499="eight",B499*C499-2*(D499*E499),IF(F499="tee",B499*C499-2*(D499*E499),IF(F499="cross",B499*C499-4*(D499*E499),"ERROR")))))</f>
        <v>90000</v>
      </c>
      <c r="H499" s="19" t="s">
        <v>87</v>
      </c>
      <c r="I499" s="19">
        <f>B499/C499</f>
        <v>1</v>
      </c>
      <c r="J499" s="22">
        <v>1</v>
      </c>
      <c r="K499" s="24">
        <v>125</v>
      </c>
      <c r="L499" s="24">
        <v>4</v>
      </c>
      <c r="M499" s="25">
        <v>5</v>
      </c>
      <c r="N499" s="22">
        <f>M499/4</f>
        <v>1.25</v>
      </c>
      <c r="O499" s="19">
        <f>M499/N499</f>
        <v>4</v>
      </c>
      <c r="P499" s="26">
        <v>15</v>
      </c>
      <c r="Q499" s="30">
        <f>P499</f>
        <v>15</v>
      </c>
      <c r="R499" s="20">
        <f>AA499/V499</f>
        <v>100</v>
      </c>
      <c r="S499" s="27">
        <v>5</v>
      </c>
      <c r="T499" s="30">
        <f>S499</f>
        <v>5</v>
      </c>
      <c r="U499" s="20">
        <f>AB499/W499</f>
        <v>100</v>
      </c>
      <c r="V499" s="19">
        <f>ROUND((Q499/100)*G499,0)</f>
        <v>13500</v>
      </c>
      <c r="W499" s="19">
        <f>ROUND(((T499/100)*G499)/J499,0)</f>
        <v>4500</v>
      </c>
      <c r="X499" s="19">
        <v>0</v>
      </c>
      <c r="Y499" s="19">
        <v>0</v>
      </c>
      <c r="Z499" s="19">
        <v>0</v>
      </c>
      <c r="AA499" s="20">
        <f>G499*P499</f>
        <v>1350000</v>
      </c>
      <c r="AB499" s="20">
        <f>(G499*S499)/J499</f>
        <v>450000</v>
      </c>
      <c r="AC499" s="20">
        <v>0</v>
      </c>
      <c r="AD499" s="20">
        <v>0</v>
      </c>
      <c r="AE499" s="20">
        <v>0</v>
      </c>
      <c r="AF499" s="24">
        <v>100</v>
      </c>
      <c r="AG499" s="24">
        <v>0</v>
      </c>
      <c r="AH499" s="24">
        <v>1</v>
      </c>
      <c r="AI499" s="24">
        <v>100</v>
      </c>
      <c r="AJ499" s="24">
        <v>0</v>
      </c>
      <c r="AK499" s="24">
        <v>1</v>
      </c>
      <c r="AL499" s="24">
        <v>0.5</v>
      </c>
      <c r="AM499" s="24">
        <v>0.5</v>
      </c>
      <c r="AN499" s="24">
        <v>0</v>
      </c>
      <c r="AO499" s="24">
        <v>0</v>
      </c>
      <c r="AP499" s="24">
        <v>0</v>
      </c>
      <c r="AQ499" s="24">
        <v>0.01</v>
      </c>
      <c r="AR499" s="24">
        <v>0.01</v>
      </c>
      <c r="AS499" s="24">
        <v>0</v>
      </c>
      <c r="AT499" s="24">
        <v>0</v>
      </c>
      <c r="AU499" s="24">
        <v>0</v>
      </c>
      <c r="AV499" s="24">
        <v>0</v>
      </c>
      <c r="AW499" s="24">
        <v>0.2</v>
      </c>
      <c r="AX499" s="24">
        <v>0</v>
      </c>
      <c r="AY499" s="24">
        <v>0</v>
      </c>
      <c r="AZ499" s="24">
        <v>0</v>
      </c>
      <c r="BA499" s="24">
        <v>0.04</v>
      </c>
      <c r="BB499" s="24">
        <v>0</v>
      </c>
      <c r="BC499" s="22">
        <v>0.05</v>
      </c>
      <c r="BD499" s="22">
        <v>0.05</v>
      </c>
      <c r="BE499" s="24">
        <v>7.4999999999999997E-2</v>
      </c>
      <c r="BF499" s="24">
        <v>5.0000000000000001E-3</v>
      </c>
      <c r="BG499" s="24">
        <v>0</v>
      </c>
      <c r="BH499" s="24">
        <v>0</v>
      </c>
      <c r="BI499" s="24">
        <v>0</v>
      </c>
      <c r="BJ499" s="24">
        <v>1.8749999999999999E-2</v>
      </c>
      <c r="BK499" s="24">
        <v>1.25E-3</v>
      </c>
      <c r="BL499" s="24">
        <v>0</v>
      </c>
      <c r="BM499" s="24">
        <v>0</v>
      </c>
      <c r="BN499" s="24">
        <v>0</v>
      </c>
      <c r="BO499" s="24">
        <v>0.1</v>
      </c>
      <c r="BP499" s="24">
        <v>0.1</v>
      </c>
      <c r="BQ499" s="24">
        <v>0</v>
      </c>
      <c r="BR499" s="24">
        <v>0</v>
      </c>
      <c r="BS499" s="24">
        <v>0</v>
      </c>
      <c r="BT499" s="24">
        <v>0.04</v>
      </c>
      <c r="BU499" s="29">
        <v>0.1</v>
      </c>
      <c r="BV499" s="23">
        <f>BT499/(BT499+BU499)</f>
        <v>0.2857142857142857</v>
      </c>
      <c r="BW499" s="23">
        <f>SQRT((BT499*BU499)/((BT499+BU499)^2*(BT499+BU499+1)))</f>
        <v>0.42310634125649449</v>
      </c>
      <c r="BX499" s="24">
        <v>0.25</v>
      </c>
      <c r="BY499" s="24">
        <v>0.25</v>
      </c>
      <c r="BZ499" s="24">
        <v>0.25</v>
      </c>
      <c r="CA499" s="24">
        <v>0.25</v>
      </c>
      <c r="CB499" s="28" t="s">
        <v>59</v>
      </c>
      <c r="CC499" s="24">
        <v>600</v>
      </c>
    </row>
    <row r="500" spans="1:81" s="24" customFormat="1" x14ac:dyDescent="0.2">
      <c r="A500" s="30">
        <f t="shared" si="7"/>
        <v>499</v>
      </c>
      <c r="B500" s="30">
        <v>300</v>
      </c>
      <c r="C500" s="30">
        <v>300</v>
      </c>
      <c r="D500" s="24">
        <v>5</v>
      </c>
      <c r="E500" s="24">
        <v>5</v>
      </c>
      <c r="F500" s="19" t="s">
        <v>80</v>
      </c>
      <c r="G500" s="19">
        <f>IF(F500="rectangle",B500*C500,IF(F500="hook",B500*C500-(D500*E500),IF(F500="eight",B500*C500-2*(D500*E500),IF(F500="tee",B500*C500-2*(D500*E500),IF(F500="cross",B500*C500-4*(D500*E500),"ERROR")))))</f>
        <v>90000</v>
      </c>
      <c r="H500" s="19" t="s">
        <v>87</v>
      </c>
      <c r="I500" s="19">
        <f>B500/C500</f>
        <v>1</v>
      </c>
      <c r="J500" s="22">
        <v>1</v>
      </c>
      <c r="K500" s="24">
        <v>125</v>
      </c>
      <c r="L500" s="24">
        <v>4</v>
      </c>
      <c r="M500" s="25">
        <v>5</v>
      </c>
      <c r="N500" s="22">
        <f>M500/4</f>
        <v>1.25</v>
      </c>
      <c r="O500" s="19">
        <f>M500/N500</f>
        <v>4</v>
      </c>
      <c r="P500" s="26">
        <v>15</v>
      </c>
      <c r="Q500" s="30">
        <f>P500</f>
        <v>15</v>
      </c>
      <c r="R500" s="20">
        <f>AA500/V500</f>
        <v>100</v>
      </c>
      <c r="S500" s="27">
        <v>15</v>
      </c>
      <c r="T500" s="30">
        <f>S500</f>
        <v>15</v>
      </c>
      <c r="U500" s="20">
        <f>AB500/W500</f>
        <v>100</v>
      </c>
      <c r="V500" s="19">
        <f>ROUND((Q500/100)*G500,0)</f>
        <v>13500</v>
      </c>
      <c r="W500" s="19">
        <f>ROUND(((T500/100)*G500)/J500,0)</f>
        <v>13500</v>
      </c>
      <c r="X500" s="19">
        <v>0</v>
      </c>
      <c r="Y500" s="19">
        <v>0</v>
      </c>
      <c r="Z500" s="19">
        <v>0</v>
      </c>
      <c r="AA500" s="20">
        <f>G500*P500</f>
        <v>1350000</v>
      </c>
      <c r="AB500" s="20">
        <f>(G500*S500)/J500</f>
        <v>1350000</v>
      </c>
      <c r="AC500" s="20">
        <v>0</v>
      </c>
      <c r="AD500" s="20">
        <v>0</v>
      </c>
      <c r="AE500" s="20">
        <v>0</v>
      </c>
      <c r="AF500" s="24">
        <v>100</v>
      </c>
      <c r="AG500" s="24">
        <v>0</v>
      </c>
      <c r="AH500" s="24">
        <v>1</v>
      </c>
      <c r="AI500" s="24">
        <v>100</v>
      </c>
      <c r="AJ500" s="24">
        <v>0</v>
      </c>
      <c r="AK500" s="24">
        <v>1</v>
      </c>
      <c r="AL500" s="24">
        <v>0.5</v>
      </c>
      <c r="AM500" s="24">
        <v>0.5</v>
      </c>
      <c r="AN500" s="24">
        <v>0</v>
      </c>
      <c r="AO500" s="24">
        <v>0</v>
      </c>
      <c r="AP500" s="24">
        <v>0</v>
      </c>
      <c r="AQ500" s="24">
        <v>0.01</v>
      </c>
      <c r="AR500" s="24">
        <v>0.01</v>
      </c>
      <c r="AS500" s="24">
        <v>0</v>
      </c>
      <c r="AT500" s="24">
        <v>0</v>
      </c>
      <c r="AU500" s="24">
        <v>0</v>
      </c>
      <c r="AV500" s="24">
        <v>0</v>
      </c>
      <c r="AW500" s="24">
        <v>0.2</v>
      </c>
      <c r="AX500" s="24">
        <v>0</v>
      </c>
      <c r="AY500" s="24">
        <v>0</v>
      </c>
      <c r="AZ500" s="24">
        <v>0</v>
      </c>
      <c r="BA500" s="24">
        <v>0.04</v>
      </c>
      <c r="BB500" s="24">
        <v>0</v>
      </c>
      <c r="BC500" s="22">
        <v>0.05</v>
      </c>
      <c r="BD500" s="22">
        <v>0.05</v>
      </c>
      <c r="BE500" s="24">
        <v>7.4999999999999997E-2</v>
      </c>
      <c r="BF500" s="24">
        <v>5.0000000000000001E-3</v>
      </c>
      <c r="BG500" s="24">
        <v>0</v>
      </c>
      <c r="BH500" s="24">
        <v>0</v>
      </c>
      <c r="BI500" s="24">
        <v>0</v>
      </c>
      <c r="BJ500" s="24">
        <v>1.8749999999999999E-2</v>
      </c>
      <c r="BK500" s="24">
        <v>1.25E-3</v>
      </c>
      <c r="BL500" s="24">
        <v>0</v>
      </c>
      <c r="BM500" s="24">
        <v>0</v>
      </c>
      <c r="BN500" s="24">
        <v>0</v>
      </c>
      <c r="BO500" s="24">
        <v>0.1</v>
      </c>
      <c r="BP500" s="24">
        <v>0.1</v>
      </c>
      <c r="BQ500" s="24">
        <v>0</v>
      </c>
      <c r="BR500" s="24">
        <v>0</v>
      </c>
      <c r="BS500" s="24">
        <v>0</v>
      </c>
      <c r="BT500" s="24">
        <v>0.04</v>
      </c>
      <c r="BU500" s="29">
        <v>4</v>
      </c>
      <c r="BV500" s="23">
        <f>BT500/(BT500+BU500)</f>
        <v>9.9009900990099011E-3</v>
      </c>
      <c r="BW500" s="23">
        <f>SQRT((BT500*BU500)/((BT500+BU500)^2*(BT500+BU500+1)))</f>
        <v>4.410251516706673E-2</v>
      </c>
      <c r="BX500" s="24">
        <v>0.25</v>
      </c>
      <c r="BY500" s="24">
        <v>0.25</v>
      </c>
      <c r="BZ500" s="24">
        <v>0.25</v>
      </c>
      <c r="CA500" s="24">
        <v>0.25</v>
      </c>
      <c r="CB500" s="28" t="s">
        <v>59</v>
      </c>
      <c r="CC500" s="24">
        <v>600</v>
      </c>
    </row>
    <row r="501" spans="1:81" s="24" customFormat="1" x14ac:dyDescent="0.2">
      <c r="A501" s="30">
        <f t="shared" si="7"/>
        <v>500</v>
      </c>
      <c r="B501" s="30">
        <v>300</v>
      </c>
      <c r="C501" s="30">
        <v>300</v>
      </c>
      <c r="D501" s="24">
        <v>5</v>
      </c>
      <c r="E501" s="24">
        <v>5</v>
      </c>
      <c r="F501" s="19" t="s">
        <v>80</v>
      </c>
      <c r="G501" s="19">
        <f>IF(F501="rectangle",B501*C501,IF(F501="hook",B501*C501-(D501*E501),IF(F501="eight",B501*C501-2*(D501*E501),IF(F501="tee",B501*C501-2*(D501*E501),IF(F501="cross",B501*C501-4*(D501*E501),"ERROR")))))</f>
        <v>90000</v>
      </c>
      <c r="H501" s="19" t="s">
        <v>87</v>
      </c>
      <c r="I501" s="19">
        <f>B501/C501</f>
        <v>1</v>
      </c>
      <c r="J501" s="22">
        <v>1</v>
      </c>
      <c r="K501" s="24">
        <v>125</v>
      </c>
      <c r="L501" s="24">
        <v>4</v>
      </c>
      <c r="M501" s="25">
        <v>5</v>
      </c>
      <c r="N501" s="22">
        <f>M501/4</f>
        <v>1.25</v>
      </c>
      <c r="O501" s="19">
        <f>M501/N501</f>
        <v>4</v>
      </c>
      <c r="P501" s="26">
        <v>15</v>
      </c>
      <c r="Q501" s="30">
        <f>P501</f>
        <v>15</v>
      </c>
      <c r="R501" s="20">
        <f>AA501/V501</f>
        <v>100</v>
      </c>
      <c r="S501" s="27">
        <v>15</v>
      </c>
      <c r="T501" s="30">
        <f>S501</f>
        <v>15</v>
      </c>
      <c r="U501" s="20">
        <f>AB501/W501</f>
        <v>100</v>
      </c>
      <c r="V501" s="19">
        <f>ROUND((Q501/100)*G501,0)</f>
        <v>13500</v>
      </c>
      <c r="W501" s="19">
        <f>ROUND(((T501/100)*G501)/J501,0)</f>
        <v>13500</v>
      </c>
      <c r="X501" s="19">
        <v>0</v>
      </c>
      <c r="Y501" s="19">
        <v>0</v>
      </c>
      <c r="Z501" s="19">
        <v>0</v>
      </c>
      <c r="AA501" s="20">
        <f>G501*P501</f>
        <v>1350000</v>
      </c>
      <c r="AB501" s="20">
        <f>(G501*S501)/J501</f>
        <v>1350000</v>
      </c>
      <c r="AC501" s="20">
        <v>0</v>
      </c>
      <c r="AD501" s="20">
        <v>0</v>
      </c>
      <c r="AE501" s="20">
        <v>0</v>
      </c>
      <c r="AF501" s="24">
        <v>100</v>
      </c>
      <c r="AG501" s="24">
        <v>0</v>
      </c>
      <c r="AH501" s="24">
        <v>1</v>
      </c>
      <c r="AI501" s="24">
        <v>100</v>
      </c>
      <c r="AJ501" s="24">
        <v>0</v>
      </c>
      <c r="AK501" s="24">
        <v>1</v>
      </c>
      <c r="AL501" s="24">
        <v>0.5</v>
      </c>
      <c r="AM501" s="24">
        <v>0.5</v>
      </c>
      <c r="AN501" s="24">
        <v>0</v>
      </c>
      <c r="AO501" s="24">
        <v>0</v>
      </c>
      <c r="AP501" s="24">
        <v>0</v>
      </c>
      <c r="AQ501" s="24">
        <v>0.01</v>
      </c>
      <c r="AR501" s="24">
        <v>0.01</v>
      </c>
      <c r="AS501" s="24">
        <v>0</v>
      </c>
      <c r="AT501" s="24">
        <v>0</v>
      </c>
      <c r="AU501" s="24">
        <v>0</v>
      </c>
      <c r="AV501" s="24">
        <v>0</v>
      </c>
      <c r="AW501" s="24">
        <v>0.2</v>
      </c>
      <c r="AX501" s="24">
        <v>0</v>
      </c>
      <c r="AY501" s="24">
        <v>0</v>
      </c>
      <c r="AZ501" s="24">
        <v>0</v>
      </c>
      <c r="BA501" s="24">
        <v>0.04</v>
      </c>
      <c r="BB501" s="24">
        <v>0</v>
      </c>
      <c r="BC501" s="22">
        <v>0.05</v>
      </c>
      <c r="BD501" s="22">
        <v>0.05</v>
      </c>
      <c r="BE501" s="24">
        <v>7.4999999999999997E-2</v>
      </c>
      <c r="BF501" s="24">
        <v>5.0000000000000001E-3</v>
      </c>
      <c r="BG501" s="24">
        <v>0</v>
      </c>
      <c r="BH501" s="24">
        <v>0</v>
      </c>
      <c r="BI501" s="24">
        <v>0</v>
      </c>
      <c r="BJ501" s="24">
        <v>1.8749999999999999E-2</v>
      </c>
      <c r="BK501" s="24">
        <v>1.25E-3</v>
      </c>
      <c r="BL501" s="24">
        <v>0</v>
      </c>
      <c r="BM501" s="24">
        <v>0</v>
      </c>
      <c r="BN501" s="24">
        <v>0</v>
      </c>
      <c r="BO501" s="24">
        <v>0.1</v>
      </c>
      <c r="BP501" s="24">
        <v>0.1</v>
      </c>
      <c r="BQ501" s="24">
        <v>0</v>
      </c>
      <c r="BR501" s="24">
        <v>0</v>
      </c>
      <c r="BS501" s="24">
        <v>0</v>
      </c>
      <c r="BT501" s="24">
        <v>0.04</v>
      </c>
      <c r="BU501" s="29">
        <v>0.2</v>
      </c>
      <c r="BV501" s="23">
        <f>BT501/(BT501+BU501)</f>
        <v>0.16666666666666666</v>
      </c>
      <c r="BW501" s="23">
        <f>SQRT((BT501*BU501)/((BT501+BU501)^2*(BT501+BU501+1)))</f>
        <v>0.33467472037604118</v>
      </c>
      <c r="BX501" s="24">
        <v>0.25</v>
      </c>
      <c r="BY501" s="24">
        <v>0.25</v>
      </c>
      <c r="BZ501" s="24">
        <v>0.25</v>
      </c>
      <c r="CA501" s="24">
        <v>0.25</v>
      </c>
      <c r="CB501" s="28" t="s">
        <v>59</v>
      </c>
      <c r="CC501" s="24">
        <v>600</v>
      </c>
    </row>
    <row r="502" spans="1:81" s="24" customFormat="1" x14ac:dyDescent="0.2">
      <c r="A502" s="30">
        <f t="shared" si="7"/>
        <v>501</v>
      </c>
      <c r="B502" s="30">
        <v>300</v>
      </c>
      <c r="C502" s="30">
        <v>300</v>
      </c>
      <c r="D502" s="24">
        <v>5</v>
      </c>
      <c r="E502" s="24">
        <v>5</v>
      </c>
      <c r="F502" s="19" t="s">
        <v>80</v>
      </c>
      <c r="G502" s="19">
        <f>IF(F502="rectangle",B502*C502,IF(F502="hook",B502*C502-(D502*E502),IF(F502="eight",B502*C502-2*(D502*E502),IF(F502="tee",B502*C502-2*(D502*E502),IF(F502="cross",B502*C502-4*(D502*E502),"ERROR")))))</f>
        <v>90000</v>
      </c>
      <c r="H502" s="19" t="s">
        <v>87</v>
      </c>
      <c r="I502" s="19">
        <f>B502/C502</f>
        <v>1</v>
      </c>
      <c r="J502" s="22">
        <v>1</v>
      </c>
      <c r="K502" s="24">
        <v>125</v>
      </c>
      <c r="L502" s="24">
        <v>4</v>
      </c>
      <c r="M502" s="25">
        <v>5</v>
      </c>
      <c r="N502" s="22">
        <f>M502/4</f>
        <v>1.25</v>
      </c>
      <c r="O502" s="19">
        <f>M502/N502</f>
        <v>4</v>
      </c>
      <c r="P502" s="26">
        <v>15</v>
      </c>
      <c r="Q502" s="30">
        <f>P502</f>
        <v>15</v>
      </c>
      <c r="R502" s="20">
        <f>AA502/V502</f>
        <v>100</v>
      </c>
      <c r="S502" s="27">
        <v>15</v>
      </c>
      <c r="T502" s="30">
        <f>S502</f>
        <v>15</v>
      </c>
      <c r="U502" s="20">
        <f>AB502/W502</f>
        <v>100</v>
      </c>
      <c r="V502" s="19">
        <f>ROUND((Q502/100)*G502,0)</f>
        <v>13500</v>
      </c>
      <c r="W502" s="19">
        <f>ROUND(((T502/100)*G502)/J502,0)</f>
        <v>13500</v>
      </c>
      <c r="X502" s="19">
        <v>0</v>
      </c>
      <c r="Y502" s="19">
        <v>0</v>
      </c>
      <c r="Z502" s="19">
        <v>0</v>
      </c>
      <c r="AA502" s="20">
        <f>G502*P502</f>
        <v>1350000</v>
      </c>
      <c r="AB502" s="20">
        <f>(G502*S502)/J502</f>
        <v>1350000</v>
      </c>
      <c r="AC502" s="20">
        <v>0</v>
      </c>
      <c r="AD502" s="20">
        <v>0</v>
      </c>
      <c r="AE502" s="20">
        <v>0</v>
      </c>
      <c r="AF502" s="24">
        <v>100</v>
      </c>
      <c r="AG502" s="24">
        <v>0</v>
      </c>
      <c r="AH502" s="24">
        <v>1</v>
      </c>
      <c r="AI502" s="24">
        <v>100</v>
      </c>
      <c r="AJ502" s="24">
        <v>0</v>
      </c>
      <c r="AK502" s="24">
        <v>1</v>
      </c>
      <c r="AL502" s="24">
        <v>0.5</v>
      </c>
      <c r="AM502" s="24">
        <v>0.5</v>
      </c>
      <c r="AN502" s="24">
        <v>0</v>
      </c>
      <c r="AO502" s="24">
        <v>0</v>
      </c>
      <c r="AP502" s="24">
        <v>0</v>
      </c>
      <c r="AQ502" s="24">
        <v>0.01</v>
      </c>
      <c r="AR502" s="24">
        <v>0.01</v>
      </c>
      <c r="AS502" s="24">
        <v>0</v>
      </c>
      <c r="AT502" s="24">
        <v>0</v>
      </c>
      <c r="AU502" s="24">
        <v>0</v>
      </c>
      <c r="AV502" s="24">
        <v>0</v>
      </c>
      <c r="AW502" s="24">
        <v>0.2</v>
      </c>
      <c r="AX502" s="24">
        <v>0</v>
      </c>
      <c r="AY502" s="24">
        <v>0</v>
      </c>
      <c r="AZ502" s="24">
        <v>0</v>
      </c>
      <c r="BA502" s="24">
        <v>0.04</v>
      </c>
      <c r="BB502" s="24">
        <v>0</v>
      </c>
      <c r="BC502" s="22">
        <v>0.05</v>
      </c>
      <c r="BD502" s="22">
        <v>0.05</v>
      </c>
      <c r="BE502" s="24">
        <v>7.4999999999999997E-2</v>
      </c>
      <c r="BF502" s="24">
        <v>5.0000000000000001E-3</v>
      </c>
      <c r="BG502" s="24">
        <v>0</v>
      </c>
      <c r="BH502" s="24">
        <v>0</v>
      </c>
      <c r="BI502" s="24">
        <v>0</v>
      </c>
      <c r="BJ502" s="24">
        <v>1.8749999999999999E-2</v>
      </c>
      <c r="BK502" s="24">
        <v>1.25E-3</v>
      </c>
      <c r="BL502" s="24">
        <v>0</v>
      </c>
      <c r="BM502" s="24">
        <v>0</v>
      </c>
      <c r="BN502" s="24">
        <v>0</v>
      </c>
      <c r="BO502" s="24">
        <v>0.1</v>
      </c>
      <c r="BP502" s="24">
        <v>0.1</v>
      </c>
      <c r="BQ502" s="24">
        <v>0</v>
      </c>
      <c r="BR502" s="24">
        <v>0</v>
      </c>
      <c r="BS502" s="24">
        <v>0</v>
      </c>
      <c r="BT502" s="24">
        <v>0.04</v>
      </c>
      <c r="BU502" s="29">
        <v>0.1</v>
      </c>
      <c r="BV502" s="23">
        <f>BT502/(BT502+BU502)</f>
        <v>0.2857142857142857</v>
      </c>
      <c r="BW502" s="23">
        <f>SQRT((BT502*BU502)/((BT502+BU502)^2*(BT502+BU502+1)))</f>
        <v>0.42310634125649449</v>
      </c>
      <c r="BX502" s="24">
        <v>0.25</v>
      </c>
      <c r="BY502" s="24">
        <v>0.25</v>
      </c>
      <c r="BZ502" s="24">
        <v>0.25</v>
      </c>
      <c r="CA502" s="24">
        <v>0.25</v>
      </c>
      <c r="CB502" s="28" t="s">
        <v>59</v>
      </c>
      <c r="CC502" s="24">
        <v>600</v>
      </c>
    </row>
    <row r="503" spans="1:81" s="24" customFormat="1" x14ac:dyDescent="0.2">
      <c r="A503" s="30">
        <f t="shared" si="7"/>
        <v>502</v>
      </c>
      <c r="B503" s="30">
        <v>300</v>
      </c>
      <c r="C503" s="30">
        <v>300</v>
      </c>
      <c r="D503" s="24">
        <v>5</v>
      </c>
      <c r="E503" s="24">
        <v>5</v>
      </c>
      <c r="F503" s="19" t="s">
        <v>80</v>
      </c>
      <c r="G503" s="19">
        <f>IF(F503="rectangle",B503*C503,IF(F503="hook",B503*C503-(D503*E503),IF(F503="eight",B503*C503-2*(D503*E503),IF(F503="tee",B503*C503-2*(D503*E503),IF(F503="cross",B503*C503-4*(D503*E503),"ERROR")))))</f>
        <v>90000</v>
      </c>
      <c r="H503" s="19" t="s">
        <v>87</v>
      </c>
      <c r="I503" s="19">
        <f>B503/C503</f>
        <v>1</v>
      </c>
      <c r="J503" s="22">
        <v>1</v>
      </c>
      <c r="K503" s="24">
        <v>125</v>
      </c>
      <c r="L503" s="24">
        <v>4</v>
      </c>
      <c r="M503" s="25">
        <v>5</v>
      </c>
      <c r="N503" s="22">
        <f>M503/4</f>
        <v>1.25</v>
      </c>
      <c r="O503" s="19">
        <f>M503/N503</f>
        <v>4</v>
      </c>
      <c r="P503" s="26">
        <v>15</v>
      </c>
      <c r="Q503" s="30">
        <f>P503</f>
        <v>15</v>
      </c>
      <c r="R503" s="20">
        <f>AA503/V503</f>
        <v>100</v>
      </c>
      <c r="S503" s="27">
        <v>30</v>
      </c>
      <c r="T503" s="30">
        <f>S503</f>
        <v>30</v>
      </c>
      <c r="U503" s="20">
        <f>AB503/W503</f>
        <v>100</v>
      </c>
      <c r="V503" s="19">
        <f>ROUND((Q503/100)*G503,0)</f>
        <v>13500</v>
      </c>
      <c r="W503" s="19">
        <f>ROUND(((T503/100)*G503)/J503,0)</f>
        <v>27000</v>
      </c>
      <c r="X503" s="19">
        <v>0</v>
      </c>
      <c r="Y503" s="19">
        <v>0</v>
      </c>
      <c r="Z503" s="19">
        <v>0</v>
      </c>
      <c r="AA503" s="20">
        <f>G503*P503</f>
        <v>1350000</v>
      </c>
      <c r="AB503" s="20">
        <f>(G503*S503)/J503</f>
        <v>2700000</v>
      </c>
      <c r="AC503" s="20">
        <v>0</v>
      </c>
      <c r="AD503" s="20">
        <v>0</v>
      </c>
      <c r="AE503" s="20">
        <v>0</v>
      </c>
      <c r="AF503" s="24">
        <v>100</v>
      </c>
      <c r="AG503" s="24">
        <v>0</v>
      </c>
      <c r="AH503" s="24">
        <v>1</v>
      </c>
      <c r="AI503" s="24">
        <v>100</v>
      </c>
      <c r="AJ503" s="24">
        <v>0</v>
      </c>
      <c r="AK503" s="24">
        <v>1</v>
      </c>
      <c r="AL503" s="24">
        <v>0.5</v>
      </c>
      <c r="AM503" s="24">
        <v>0.5</v>
      </c>
      <c r="AN503" s="24">
        <v>0</v>
      </c>
      <c r="AO503" s="24">
        <v>0</v>
      </c>
      <c r="AP503" s="24">
        <v>0</v>
      </c>
      <c r="AQ503" s="24">
        <v>0.01</v>
      </c>
      <c r="AR503" s="24">
        <v>0.01</v>
      </c>
      <c r="AS503" s="24">
        <v>0</v>
      </c>
      <c r="AT503" s="24">
        <v>0</v>
      </c>
      <c r="AU503" s="24">
        <v>0</v>
      </c>
      <c r="AV503" s="24">
        <v>0</v>
      </c>
      <c r="AW503" s="24">
        <v>0.2</v>
      </c>
      <c r="AX503" s="24">
        <v>0</v>
      </c>
      <c r="AY503" s="24">
        <v>0</v>
      </c>
      <c r="AZ503" s="24">
        <v>0</v>
      </c>
      <c r="BA503" s="24">
        <v>0.04</v>
      </c>
      <c r="BB503" s="24">
        <v>0</v>
      </c>
      <c r="BC503" s="22">
        <v>0.05</v>
      </c>
      <c r="BD503" s="22">
        <v>0.05</v>
      </c>
      <c r="BE503" s="24">
        <v>7.4999999999999997E-2</v>
      </c>
      <c r="BF503" s="24">
        <v>5.0000000000000001E-3</v>
      </c>
      <c r="BG503" s="24">
        <v>0</v>
      </c>
      <c r="BH503" s="24">
        <v>0</v>
      </c>
      <c r="BI503" s="24">
        <v>0</v>
      </c>
      <c r="BJ503" s="24">
        <v>1.8749999999999999E-2</v>
      </c>
      <c r="BK503" s="24">
        <v>1.25E-3</v>
      </c>
      <c r="BL503" s="24">
        <v>0</v>
      </c>
      <c r="BM503" s="24">
        <v>0</v>
      </c>
      <c r="BN503" s="24">
        <v>0</v>
      </c>
      <c r="BO503" s="24">
        <v>0.1</v>
      </c>
      <c r="BP503" s="24">
        <v>0.1</v>
      </c>
      <c r="BQ503" s="24">
        <v>0</v>
      </c>
      <c r="BR503" s="24">
        <v>0</v>
      </c>
      <c r="BS503" s="24">
        <v>0</v>
      </c>
      <c r="BT503" s="24">
        <v>0.04</v>
      </c>
      <c r="BU503" s="29">
        <v>4</v>
      </c>
      <c r="BV503" s="23">
        <f>BT503/(BT503+BU503)</f>
        <v>9.9009900990099011E-3</v>
      </c>
      <c r="BW503" s="23">
        <f>SQRT((BT503*BU503)/((BT503+BU503)^2*(BT503+BU503+1)))</f>
        <v>4.410251516706673E-2</v>
      </c>
      <c r="BX503" s="24">
        <v>0.25</v>
      </c>
      <c r="BY503" s="24">
        <v>0.25</v>
      </c>
      <c r="BZ503" s="24">
        <v>0.25</v>
      </c>
      <c r="CA503" s="24">
        <v>0.25</v>
      </c>
      <c r="CB503" s="28" t="s">
        <v>59</v>
      </c>
      <c r="CC503" s="24">
        <v>600</v>
      </c>
    </row>
    <row r="504" spans="1:81" s="24" customFormat="1" x14ac:dyDescent="0.2">
      <c r="A504" s="30">
        <f t="shared" si="7"/>
        <v>503</v>
      </c>
      <c r="B504" s="30">
        <v>300</v>
      </c>
      <c r="C504" s="30">
        <v>300</v>
      </c>
      <c r="D504" s="24">
        <v>5</v>
      </c>
      <c r="E504" s="24">
        <v>5</v>
      </c>
      <c r="F504" s="19" t="s">
        <v>80</v>
      </c>
      <c r="G504" s="19">
        <f>IF(F504="rectangle",B504*C504,IF(F504="hook",B504*C504-(D504*E504),IF(F504="eight",B504*C504-2*(D504*E504),IF(F504="tee",B504*C504-2*(D504*E504),IF(F504="cross",B504*C504-4*(D504*E504),"ERROR")))))</f>
        <v>90000</v>
      </c>
      <c r="H504" s="19" t="s">
        <v>87</v>
      </c>
      <c r="I504" s="19">
        <f>B504/C504</f>
        <v>1</v>
      </c>
      <c r="J504" s="22">
        <v>1</v>
      </c>
      <c r="K504" s="24">
        <v>125</v>
      </c>
      <c r="L504" s="24">
        <v>4</v>
      </c>
      <c r="M504" s="25">
        <v>5</v>
      </c>
      <c r="N504" s="22">
        <f>M504/4</f>
        <v>1.25</v>
      </c>
      <c r="O504" s="19">
        <f>M504/N504</f>
        <v>4</v>
      </c>
      <c r="P504" s="26">
        <v>15</v>
      </c>
      <c r="Q504" s="30">
        <f>P504</f>
        <v>15</v>
      </c>
      <c r="R504" s="20">
        <f>AA504/V504</f>
        <v>100</v>
      </c>
      <c r="S504" s="27">
        <v>30</v>
      </c>
      <c r="T504" s="30">
        <f>S504</f>
        <v>30</v>
      </c>
      <c r="U504" s="20">
        <f>AB504/W504</f>
        <v>100</v>
      </c>
      <c r="V504" s="19">
        <f>ROUND((Q504/100)*G504,0)</f>
        <v>13500</v>
      </c>
      <c r="W504" s="19">
        <f>ROUND(((T504/100)*G504)/J504,0)</f>
        <v>27000</v>
      </c>
      <c r="X504" s="19">
        <v>0</v>
      </c>
      <c r="Y504" s="19">
        <v>0</v>
      </c>
      <c r="Z504" s="19">
        <v>0</v>
      </c>
      <c r="AA504" s="20">
        <f>G504*P504</f>
        <v>1350000</v>
      </c>
      <c r="AB504" s="20">
        <f>(G504*S504)/J504</f>
        <v>2700000</v>
      </c>
      <c r="AC504" s="20">
        <v>0</v>
      </c>
      <c r="AD504" s="20">
        <v>0</v>
      </c>
      <c r="AE504" s="20">
        <v>0</v>
      </c>
      <c r="AF504" s="24">
        <v>100</v>
      </c>
      <c r="AG504" s="24">
        <v>0</v>
      </c>
      <c r="AH504" s="24">
        <v>1</v>
      </c>
      <c r="AI504" s="24">
        <v>100</v>
      </c>
      <c r="AJ504" s="24">
        <v>0</v>
      </c>
      <c r="AK504" s="24">
        <v>1</v>
      </c>
      <c r="AL504" s="24">
        <v>0.5</v>
      </c>
      <c r="AM504" s="24">
        <v>0.5</v>
      </c>
      <c r="AN504" s="24">
        <v>0</v>
      </c>
      <c r="AO504" s="24">
        <v>0</v>
      </c>
      <c r="AP504" s="24">
        <v>0</v>
      </c>
      <c r="AQ504" s="24">
        <v>0.01</v>
      </c>
      <c r="AR504" s="24">
        <v>0.01</v>
      </c>
      <c r="AS504" s="24">
        <v>0</v>
      </c>
      <c r="AT504" s="24">
        <v>0</v>
      </c>
      <c r="AU504" s="24">
        <v>0</v>
      </c>
      <c r="AV504" s="24">
        <v>0</v>
      </c>
      <c r="AW504" s="24">
        <v>0.2</v>
      </c>
      <c r="AX504" s="24">
        <v>0</v>
      </c>
      <c r="AY504" s="24">
        <v>0</v>
      </c>
      <c r="AZ504" s="24">
        <v>0</v>
      </c>
      <c r="BA504" s="24">
        <v>0.04</v>
      </c>
      <c r="BB504" s="24">
        <v>0</v>
      </c>
      <c r="BC504" s="22">
        <v>0.05</v>
      </c>
      <c r="BD504" s="22">
        <v>0.05</v>
      </c>
      <c r="BE504" s="24">
        <v>7.4999999999999997E-2</v>
      </c>
      <c r="BF504" s="24">
        <v>5.0000000000000001E-3</v>
      </c>
      <c r="BG504" s="24">
        <v>0</v>
      </c>
      <c r="BH504" s="24">
        <v>0</v>
      </c>
      <c r="BI504" s="24">
        <v>0</v>
      </c>
      <c r="BJ504" s="24">
        <v>1.8749999999999999E-2</v>
      </c>
      <c r="BK504" s="24">
        <v>1.25E-3</v>
      </c>
      <c r="BL504" s="24">
        <v>0</v>
      </c>
      <c r="BM504" s="24">
        <v>0</v>
      </c>
      <c r="BN504" s="24">
        <v>0</v>
      </c>
      <c r="BO504" s="24">
        <v>0.1</v>
      </c>
      <c r="BP504" s="24">
        <v>0.1</v>
      </c>
      <c r="BQ504" s="24">
        <v>0</v>
      </c>
      <c r="BR504" s="24">
        <v>0</v>
      </c>
      <c r="BS504" s="24">
        <v>0</v>
      </c>
      <c r="BT504" s="24">
        <v>0.04</v>
      </c>
      <c r="BU504" s="29">
        <v>0.2</v>
      </c>
      <c r="BV504" s="23">
        <f>BT504/(BT504+BU504)</f>
        <v>0.16666666666666666</v>
      </c>
      <c r="BW504" s="23">
        <f>SQRT((BT504*BU504)/((BT504+BU504)^2*(BT504+BU504+1)))</f>
        <v>0.33467472037604118</v>
      </c>
      <c r="BX504" s="24">
        <v>0.25</v>
      </c>
      <c r="BY504" s="24">
        <v>0.25</v>
      </c>
      <c r="BZ504" s="24">
        <v>0.25</v>
      </c>
      <c r="CA504" s="24">
        <v>0.25</v>
      </c>
      <c r="CB504" s="28" t="s">
        <v>59</v>
      </c>
      <c r="CC504" s="24">
        <v>600</v>
      </c>
    </row>
    <row r="505" spans="1:81" s="24" customFormat="1" x14ac:dyDescent="0.2">
      <c r="A505" s="30">
        <f t="shared" si="7"/>
        <v>504</v>
      </c>
      <c r="B505" s="30">
        <v>300</v>
      </c>
      <c r="C505" s="30">
        <v>300</v>
      </c>
      <c r="D505" s="24">
        <v>5</v>
      </c>
      <c r="E505" s="24">
        <v>5</v>
      </c>
      <c r="F505" s="19" t="s">
        <v>80</v>
      </c>
      <c r="G505" s="19">
        <f>IF(F505="rectangle",B505*C505,IF(F505="hook",B505*C505-(D505*E505),IF(F505="eight",B505*C505-2*(D505*E505),IF(F505="tee",B505*C505-2*(D505*E505),IF(F505="cross",B505*C505-4*(D505*E505),"ERROR")))))</f>
        <v>90000</v>
      </c>
      <c r="H505" s="19" t="s">
        <v>87</v>
      </c>
      <c r="I505" s="19">
        <f>B505/C505</f>
        <v>1</v>
      </c>
      <c r="J505" s="22">
        <v>1</v>
      </c>
      <c r="K505" s="24">
        <v>125</v>
      </c>
      <c r="L505" s="24">
        <v>4</v>
      </c>
      <c r="M505" s="25">
        <v>5</v>
      </c>
      <c r="N505" s="22">
        <f>M505/4</f>
        <v>1.25</v>
      </c>
      <c r="O505" s="19">
        <f>M505/N505</f>
        <v>4</v>
      </c>
      <c r="P505" s="26">
        <v>15</v>
      </c>
      <c r="Q505" s="30">
        <f>P505</f>
        <v>15</v>
      </c>
      <c r="R505" s="20">
        <f>AA505/V505</f>
        <v>100</v>
      </c>
      <c r="S505" s="27">
        <v>30</v>
      </c>
      <c r="T505" s="30">
        <f>S505</f>
        <v>30</v>
      </c>
      <c r="U505" s="20">
        <f>AB505/W505</f>
        <v>100</v>
      </c>
      <c r="V505" s="19">
        <f>ROUND((Q505/100)*G505,0)</f>
        <v>13500</v>
      </c>
      <c r="W505" s="19">
        <f>ROUND(((T505/100)*G505)/J505,0)</f>
        <v>27000</v>
      </c>
      <c r="X505" s="19">
        <v>0</v>
      </c>
      <c r="Y505" s="19">
        <v>0</v>
      </c>
      <c r="Z505" s="19">
        <v>0</v>
      </c>
      <c r="AA505" s="20">
        <f>G505*P505</f>
        <v>1350000</v>
      </c>
      <c r="AB505" s="20">
        <f>(G505*S505)/J505</f>
        <v>2700000</v>
      </c>
      <c r="AC505" s="20">
        <v>0</v>
      </c>
      <c r="AD505" s="20">
        <v>0</v>
      </c>
      <c r="AE505" s="20">
        <v>0</v>
      </c>
      <c r="AF505" s="24">
        <v>100</v>
      </c>
      <c r="AG505" s="24">
        <v>0</v>
      </c>
      <c r="AH505" s="24">
        <v>1</v>
      </c>
      <c r="AI505" s="24">
        <v>100</v>
      </c>
      <c r="AJ505" s="24">
        <v>0</v>
      </c>
      <c r="AK505" s="24">
        <v>1</v>
      </c>
      <c r="AL505" s="24">
        <v>0.5</v>
      </c>
      <c r="AM505" s="24">
        <v>0.5</v>
      </c>
      <c r="AN505" s="24">
        <v>0</v>
      </c>
      <c r="AO505" s="24">
        <v>0</v>
      </c>
      <c r="AP505" s="24">
        <v>0</v>
      </c>
      <c r="AQ505" s="24">
        <v>0.01</v>
      </c>
      <c r="AR505" s="24">
        <v>0.01</v>
      </c>
      <c r="AS505" s="24">
        <v>0</v>
      </c>
      <c r="AT505" s="24">
        <v>0</v>
      </c>
      <c r="AU505" s="24">
        <v>0</v>
      </c>
      <c r="AV505" s="24">
        <v>0</v>
      </c>
      <c r="AW505" s="24">
        <v>0.2</v>
      </c>
      <c r="AX505" s="24">
        <v>0</v>
      </c>
      <c r="AY505" s="24">
        <v>0</v>
      </c>
      <c r="AZ505" s="24">
        <v>0</v>
      </c>
      <c r="BA505" s="24">
        <v>0.04</v>
      </c>
      <c r="BB505" s="24">
        <v>0</v>
      </c>
      <c r="BC505" s="22">
        <v>0.05</v>
      </c>
      <c r="BD505" s="22">
        <v>0.05</v>
      </c>
      <c r="BE505" s="24">
        <v>7.4999999999999997E-2</v>
      </c>
      <c r="BF505" s="24">
        <v>5.0000000000000001E-3</v>
      </c>
      <c r="BG505" s="24">
        <v>0</v>
      </c>
      <c r="BH505" s="24">
        <v>0</v>
      </c>
      <c r="BI505" s="24">
        <v>0</v>
      </c>
      <c r="BJ505" s="24">
        <v>1.8749999999999999E-2</v>
      </c>
      <c r="BK505" s="24">
        <v>1.25E-3</v>
      </c>
      <c r="BL505" s="24">
        <v>0</v>
      </c>
      <c r="BM505" s="24">
        <v>0</v>
      </c>
      <c r="BN505" s="24">
        <v>0</v>
      </c>
      <c r="BO505" s="24">
        <v>0.1</v>
      </c>
      <c r="BP505" s="24">
        <v>0.1</v>
      </c>
      <c r="BQ505" s="24">
        <v>0</v>
      </c>
      <c r="BR505" s="24">
        <v>0</v>
      </c>
      <c r="BS505" s="24">
        <v>0</v>
      </c>
      <c r="BT505" s="24">
        <v>0.04</v>
      </c>
      <c r="BU505" s="29">
        <v>0.1</v>
      </c>
      <c r="BV505" s="23">
        <f>BT505/(BT505+BU505)</f>
        <v>0.2857142857142857</v>
      </c>
      <c r="BW505" s="23">
        <f>SQRT((BT505*BU505)/((BT505+BU505)^2*(BT505+BU505+1)))</f>
        <v>0.42310634125649449</v>
      </c>
      <c r="BX505" s="24">
        <v>0.25</v>
      </c>
      <c r="BY505" s="24">
        <v>0.25</v>
      </c>
      <c r="BZ505" s="24">
        <v>0.25</v>
      </c>
      <c r="CA505" s="24">
        <v>0.25</v>
      </c>
      <c r="CB505" s="28" t="s">
        <v>59</v>
      </c>
      <c r="CC505" s="24">
        <v>600</v>
      </c>
    </row>
    <row r="506" spans="1:81" s="24" customFormat="1" x14ac:dyDescent="0.2">
      <c r="A506" s="30">
        <f t="shared" si="7"/>
        <v>505</v>
      </c>
      <c r="B506" s="30">
        <v>250</v>
      </c>
      <c r="C506" s="30">
        <v>250</v>
      </c>
      <c r="D506" s="24">
        <v>5</v>
      </c>
      <c r="E506" s="24">
        <v>5</v>
      </c>
      <c r="F506" s="19" t="s">
        <v>80</v>
      </c>
      <c r="G506" s="19">
        <f>IF(F506="rectangle",B506*C506,IF(F506="hook",B506*C506-(D506*E506),IF(F506="eight",B506*C506-2*(D506*E506),IF(F506="tee",B506*C506-2*(D506*E506),IF(F506="cross",B506*C506-4*(D506*E506),"ERROR")))))</f>
        <v>62500</v>
      </c>
      <c r="H506" s="19" t="s">
        <v>86</v>
      </c>
      <c r="I506" s="19">
        <f>B506/C506</f>
        <v>1</v>
      </c>
      <c r="J506" s="22">
        <v>1</v>
      </c>
      <c r="K506" s="24">
        <v>125</v>
      </c>
      <c r="L506" s="24">
        <v>4</v>
      </c>
      <c r="M506" s="25">
        <v>5</v>
      </c>
      <c r="N506" s="22">
        <f>M506/4</f>
        <v>1.25</v>
      </c>
      <c r="O506" s="19">
        <f>M506/N506</f>
        <v>4</v>
      </c>
      <c r="P506" s="26">
        <v>30</v>
      </c>
      <c r="Q506" s="30">
        <f>P506</f>
        <v>30</v>
      </c>
      <c r="R506" s="20">
        <f>AA506/V506</f>
        <v>100</v>
      </c>
      <c r="S506" s="27">
        <v>5</v>
      </c>
      <c r="T506" s="30">
        <f>S506</f>
        <v>5</v>
      </c>
      <c r="U506" s="20">
        <f>AB506/W506</f>
        <v>100</v>
      </c>
      <c r="V506" s="19">
        <f>ROUND((Q506/100)*G506,0)</f>
        <v>18750</v>
      </c>
      <c r="W506" s="19">
        <f>ROUND(((T506/100)*G506)/J506,0)</f>
        <v>3125</v>
      </c>
      <c r="X506" s="19">
        <v>0</v>
      </c>
      <c r="Y506" s="19">
        <v>0</v>
      </c>
      <c r="Z506" s="19">
        <v>0</v>
      </c>
      <c r="AA506" s="20">
        <f>G506*P506</f>
        <v>1875000</v>
      </c>
      <c r="AB506" s="20">
        <f>(G506*S506)/J506</f>
        <v>312500</v>
      </c>
      <c r="AC506" s="20">
        <v>0</v>
      </c>
      <c r="AD506" s="20">
        <v>0</v>
      </c>
      <c r="AE506" s="20">
        <v>0</v>
      </c>
      <c r="AF506" s="24">
        <v>100</v>
      </c>
      <c r="AG506" s="24">
        <v>0</v>
      </c>
      <c r="AH506" s="24">
        <v>1</v>
      </c>
      <c r="AI506" s="24">
        <v>100</v>
      </c>
      <c r="AJ506" s="24">
        <v>0</v>
      </c>
      <c r="AK506" s="24">
        <v>1</v>
      </c>
      <c r="AL506" s="24">
        <v>0.5</v>
      </c>
      <c r="AM506" s="24">
        <v>0.5</v>
      </c>
      <c r="AN506" s="24">
        <v>0</v>
      </c>
      <c r="AO506" s="24">
        <v>0</v>
      </c>
      <c r="AP506" s="24">
        <v>0</v>
      </c>
      <c r="AQ506" s="24">
        <v>0.01</v>
      </c>
      <c r="AR506" s="24">
        <v>0.01</v>
      </c>
      <c r="AS506" s="24">
        <v>0</v>
      </c>
      <c r="AT506" s="24">
        <v>0</v>
      </c>
      <c r="AU506" s="24">
        <v>0</v>
      </c>
      <c r="AV506" s="24">
        <v>0</v>
      </c>
      <c r="AW506" s="24">
        <v>0.2</v>
      </c>
      <c r="AX506" s="24">
        <v>0</v>
      </c>
      <c r="AY506" s="24">
        <v>0</v>
      </c>
      <c r="AZ506" s="24">
        <v>0</v>
      </c>
      <c r="BA506" s="24">
        <v>0.04</v>
      </c>
      <c r="BB506" s="24">
        <v>0</v>
      </c>
      <c r="BC506" s="22">
        <v>0.05</v>
      </c>
      <c r="BD506" s="22">
        <v>0.05</v>
      </c>
      <c r="BE506" s="24">
        <v>7.4999999999999997E-2</v>
      </c>
      <c r="BF506" s="24">
        <v>5.0000000000000001E-3</v>
      </c>
      <c r="BG506" s="24">
        <v>0</v>
      </c>
      <c r="BH506" s="24">
        <v>0</v>
      </c>
      <c r="BI506" s="24">
        <v>0</v>
      </c>
      <c r="BJ506" s="24">
        <v>1.8749999999999999E-2</v>
      </c>
      <c r="BK506" s="24">
        <v>1.25E-3</v>
      </c>
      <c r="BL506" s="24">
        <v>0</v>
      </c>
      <c r="BM506" s="24">
        <v>0</v>
      </c>
      <c r="BN506" s="24">
        <v>0</v>
      </c>
      <c r="BO506" s="24">
        <v>0.1</v>
      </c>
      <c r="BP506" s="24">
        <v>0.1</v>
      </c>
      <c r="BQ506" s="24">
        <v>0</v>
      </c>
      <c r="BR506" s="24">
        <v>0</v>
      </c>
      <c r="BS506" s="24">
        <v>0</v>
      </c>
      <c r="BT506" s="24">
        <v>0.04</v>
      </c>
      <c r="BU506" s="29">
        <v>4</v>
      </c>
      <c r="BV506" s="23">
        <f>BT506/(BT506+BU506)</f>
        <v>9.9009900990099011E-3</v>
      </c>
      <c r="BW506" s="23">
        <f>SQRT((BT506*BU506)/((BT506+BU506)^2*(BT506+BU506+1)))</f>
        <v>4.410251516706673E-2</v>
      </c>
      <c r="BX506" s="24">
        <v>0.25</v>
      </c>
      <c r="BY506" s="24">
        <v>0.25</v>
      </c>
      <c r="BZ506" s="24">
        <v>0.25</v>
      </c>
      <c r="CA506" s="24">
        <v>0.25</v>
      </c>
      <c r="CB506" s="28" t="s">
        <v>59</v>
      </c>
      <c r="CC506" s="24">
        <v>600</v>
      </c>
    </row>
    <row r="507" spans="1:81" s="24" customFormat="1" x14ac:dyDescent="0.2">
      <c r="A507" s="30">
        <f t="shared" si="7"/>
        <v>506</v>
      </c>
      <c r="B507" s="30">
        <v>250</v>
      </c>
      <c r="C507" s="30">
        <v>250</v>
      </c>
      <c r="D507" s="24">
        <v>5</v>
      </c>
      <c r="E507" s="24">
        <v>5</v>
      </c>
      <c r="F507" s="19" t="s">
        <v>80</v>
      </c>
      <c r="G507" s="19">
        <f>IF(F507="rectangle",B507*C507,IF(F507="hook",B507*C507-(D507*E507),IF(F507="eight",B507*C507-2*(D507*E507),IF(F507="tee",B507*C507-2*(D507*E507),IF(F507="cross",B507*C507-4*(D507*E507),"ERROR")))))</f>
        <v>62500</v>
      </c>
      <c r="H507" s="19" t="s">
        <v>86</v>
      </c>
      <c r="I507" s="19">
        <f>B507/C507</f>
        <v>1</v>
      </c>
      <c r="J507" s="22">
        <v>1</v>
      </c>
      <c r="K507" s="24">
        <v>125</v>
      </c>
      <c r="L507" s="24">
        <v>4</v>
      </c>
      <c r="M507" s="25">
        <v>5</v>
      </c>
      <c r="N507" s="22">
        <f>M507/4</f>
        <v>1.25</v>
      </c>
      <c r="O507" s="19">
        <f>M507/N507</f>
        <v>4</v>
      </c>
      <c r="P507" s="26">
        <v>30</v>
      </c>
      <c r="Q507" s="30">
        <f>P507</f>
        <v>30</v>
      </c>
      <c r="R507" s="20">
        <f>AA507/V507</f>
        <v>100</v>
      </c>
      <c r="S507" s="27">
        <v>5</v>
      </c>
      <c r="T507" s="30">
        <f>S507</f>
        <v>5</v>
      </c>
      <c r="U507" s="20">
        <f>AB507/W507</f>
        <v>100</v>
      </c>
      <c r="V507" s="19">
        <f>ROUND((Q507/100)*G507,0)</f>
        <v>18750</v>
      </c>
      <c r="W507" s="19">
        <f>ROUND(((T507/100)*G507)/J507,0)</f>
        <v>3125</v>
      </c>
      <c r="X507" s="19">
        <v>0</v>
      </c>
      <c r="Y507" s="19">
        <v>0</v>
      </c>
      <c r="Z507" s="19">
        <v>0</v>
      </c>
      <c r="AA507" s="20">
        <f>G507*P507</f>
        <v>1875000</v>
      </c>
      <c r="AB507" s="20">
        <f>(G507*S507)/J507</f>
        <v>312500</v>
      </c>
      <c r="AC507" s="20">
        <v>0</v>
      </c>
      <c r="AD507" s="20">
        <v>0</v>
      </c>
      <c r="AE507" s="20">
        <v>0</v>
      </c>
      <c r="AF507" s="24">
        <v>100</v>
      </c>
      <c r="AG507" s="24">
        <v>0</v>
      </c>
      <c r="AH507" s="24">
        <v>1</v>
      </c>
      <c r="AI507" s="24">
        <v>100</v>
      </c>
      <c r="AJ507" s="24">
        <v>0</v>
      </c>
      <c r="AK507" s="24">
        <v>1</v>
      </c>
      <c r="AL507" s="24">
        <v>0.5</v>
      </c>
      <c r="AM507" s="24">
        <v>0.5</v>
      </c>
      <c r="AN507" s="24">
        <v>0</v>
      </c>
      <c r="AO507" s="24">
        <v>0</v>
      </c>
      <c r="AP507" s="24">
        <v>0</v>
      </c>
      <c r="AQ507" s="24">
        <v>0.01</v>
      </c>
      <c r="AR507" s="24">
        <v>0.01</v>
      </c>
      <c r="AS507" s="24">
        <v>0</v>
      </c>
      <c r="AT507" s="24">
        <v>0</v>
      </c>
      <c r="AU507" s="24">
        <v>0</v>
      </c>
      <c r="AV507" s="24">
        <v>0</v>
      </c>
      <c r="AW507" s="24">
        <v>0.2</v>
      </c>
      <c r="AX507" s="24">
        <v>0</v>
      </c>
      <c r="AY507" s="24">
        <v>0</v>
      </c>
      <c r="AZ507" s="24">
        <v>0</v>
      </c>
      <c r="BA507" s="24">
        <v>0.04</v>
      </c>
      <c r="BB507" s="24">
        <v>0</v>
      </c>
      <c r="BC507" s="22">
        <v>0.05</v>
      </c>
      <c r="BD507" s="22">
        <v>0.05</v>
      </c>
      <c r="BE507" s="24">
        <v>7.4999999999999997E-2</v>
      </c>
      <c r="BF507" s="24">
        <v>5.0000000000000001E-3</v>
      </c>
      <c r="BG507" s="24">
        <v>0</v>
      </c>
      <c r="BH507" s="24">
        <v>0</v>
      </c>
      <c r="BI507" s="24">
        <v>0</v>
      </c>
      <c r="BJ507" s="24">
        <v>1.8749999999999999E-2</v>
      </c>
      <c r="BK507" s="24">
        <v>1.25E-3</v>
      </c>
      <c r="BL507" s="24">
        <v>0</v>
      </c>
      <c r="BM507" s="24">
        <v>0</v>
      </c>
      <c r="BN507" s="24">
        <v>0</v>
      </c>
      <c r="BO507" s="24">
        <v>0.1</v>
      </c>
      <c r="BP507" s="24">
        <v>0.1</v>
      </c>
      <c r="BQ507" s="24">
        <v>0</v>
      </c>
      <c r="BR507" s="24">
        <v>0</v>
      </c>
      <c r="BS507" s="24">
        <v>0</v>
      </c>
      <c r="BT507" s="24">
        <v>0.04</v>
      </c>
      <c r="BU507" s="29">
        <v>0.2</v>
      </c>
      <c r="BV507" s="23">
        <f>BT507/(BT507+BU507)</f>
        <v>0.16666666666666666</v>
      </c>
      <c r="BW507" s="23">
        <f>SQRT((BT507*BU507)/((BT507+BU507)^2*(BT507+BU507+1)))</f>
        <v>0.33467472037604118</v>
      </c>
      <c r="BX507" s="24">
        <v>0.25</v>
      </c>
      <c r="BY507" s="24">
        <v>0.25</v>
      </c>
      <c r="BZ507" s="24">
        <v>0.25</v>
      </c>
      <c r="CA507" s="24">
        <v>0.25</v>
      </c>
      <c r="CB507" s="28" t="s">
        <v>59</v>
      </c>
      <c r="CC507" s="24">
        <v>600</v>
      </c>
    </row>
    <row r="508" spans="1:81" s="24" customFormat="1" x14ac:dyDescent="0.2">
      <c r="A508" s="30">
        <f t="shared" si="7"/>
        <v>507</v>
      </c>
      <c r="B508" s="30">
        <v>250</v>
      </c>
      <c r="C508" s="30">
        <v>250</v>
      </c>
      <c r="D508" s="24">
        <v>5</v>
      </c>
      <c r="E508" s="24">
        <v>5</v>
      </c>
      <c r="F508" s="19" t="s">
        <v>80</v>
      </c>
      <c r="G508" s="19">
        <f>IF(F508="rectangle",B508*C508,IF(F508="hook",B508*C508-(D508*E508),IF(F508="eight",B508*C508-2*(D508*E508),IF(F508="tee",B508*C508-2*(D508*E508),IF(F508="cross",B508*C508-4*(D508*E508),"ERROR")))))</f>
        <v>62500</v>
      </c>
      <c r="H508" s="19" t="s">
        <v>86</v>
      </c>
      <c r="I508" s="19">
        <f>B508/C508</f>
        <v>1</v>
      </c>
      <c r="J508" s="22">
        <v>1</v>
      </c>
      <c r="K508" s="24">
        <v>125</v>
      </c>
      <c r="L508" s="24">
        <v>4</v>
      </c>
      <c r="M508" s="25">
        <v>5</v>
      </c>
      <c r="N508" s="22">
        <f>M508/4</f>
        <v>1.25</v>
      </c>
      <c r="O508" s="19">
        <f>M508/N508</f>
        <v>4</v>
      </c>
      <c r="P508" s="26">
        <v>30</v>
      </c>
      <c r="Q508" s="30">
        <f>P508</f>
        <v>30</v>
      </c>
      <c r="R508" s="20">
        <f>AA508/V508</f>
        <v>100</v>
      </c>
      <c r="S508" s="27">
        <v>5</v>
      </c>
      <c r="T508" s="30">
        <f>S508</f>
        <v>5</v>
      </c>
      <c r="U508" s="20">
        <f>AB508/W508</f>
        <v>100</v>
      </c>
      <c r="V508" s="19">
        <f>ROUND((Q508/100)*G508,0)</f>
        <v>18750</v>
      </c>
      <c r="W508" s="19">
        <f>ROUND(((T508/100)*G508)/J508,0)</f>
        <v>3125</v>
      </c>
      <c r="X508" s="19">
        <v>0</v>
      </c>
      <c r="Y508" s="19">
        <v>0</v>
      </c>
      <c r="Z508" s="19">
        <v>0</v>
      </c>
      <c r="AA508" s="20">
        <f>G508*P508</f>
        <v>1875000</v>
      </c>
      <c r="AB508" s="20">
        <f>(G508*S508)/J508</f>
        <v>312500</v>
      </c>
      <c r="AC508" s="20">
        <v>0</v>
      </c>
      <c r="AD508" s="20">
        <v>0</v>
      </c>
      <c r="AE508" s="20">
        <v>0</v>
      </c>
      <c r="AF508" s="24">
        <v>100</v>
      </c>
      <c r="AG508" s="24">
        <v>0</v>
      </c>
      <c r="AH508" s="24">
        <v>1</v>
      </c>
      <c r="AI508" s="24">
        <v>100</v>
      </c>
      <c r="AJ508" s="24">
        <v>0</v>
      </c>
      <c r="AK508" s="24">
        <v>1</v>
      </c>
      <c r="AL508" s="24">
        <v>0.5</v>
      </c>
      <c r="AM508" s="24">
        <v>0.5</v>
      </c>
      <c r="AN508" s="24">
        <v>0</v>
      </c>
      <c r="AO508" s="24">
        <v>0</v>
      </c>
      <c r="AP508" s="24">
        <v>0</v>
      </c>
      <c r="AQ508" s="24">
        <v>0.01</v>
      </c>
      <c r="AR508" s="24">
        <v>0.01</v>
      </c>
      <c r="AS508" s="24">
        <v>0</v>
      </c>
      <c r="AT508" s="24">
        <v>0</v>
      </c>
      <c r="AU508" s="24">
        <v>0</v>
      </c>
      <c r="AV508" s="24">
        <v>0</v>
      </c>
      <c r="AW508" s="24">
        <v>0.2</v>
      </c>
      <c r="AX508" s="24">
        <v>0</v>
      </c>
      <c r="AY508" s="24">
        <v>0</v>
      </c>
      <c r="AZ508" s="24">
        <v>0</v>
      </c>
      <c r="BA508" s="24">
        <v>0.04</v>
      </c>
      <c r="BB508" s="24">
        <v>0</v>
      </c>
      <c r="BC508" s="22">
        <v>0.05</v>
      </c>
      <c r="BD508" s="22">
        <v>0.05</v>
      </c>
      <c r="BE508" s="24">
        <v>7.4999999999999997E-2</v>
      </c>
      <c r="BF508" s="24">
        <v>5.0000000000000001E-3</v>
      </c>
      <c r="BG508" s="24">
        <v>0</v>
      </c>
      <c r="BH508" s="24">
        <v>0</v>
      </c>
      <c r="BI508" s="24">
        <v>0</v>
      </c>
      <c r="BJ508" s="24">
        <v>1.8749999999999999E-2</v>
      </c>
      <c r="BK508" s="24">
        <v>1.25E-3</v>
      </c>
      <c r="BL508" s="24">
        <v>0</v>
      </c>
      <c r="BM508" s="24">
        <v>0</v>
      </c>
      <c r="BN508" s="24">
        <v>0</v>
      </c>
      <c r="BO508" s="24">
        <v>0.1</v>
      </c>
      <c r="BP508" s="24">
        <v>0.1</v>
      </c>
      <c r="BQ508" s="24">
        <v>0</v>
      </c>
      <c r="BR508" s="24">
        <v>0</v>
      </c>
      <c r="BS508" s="24">
        <v>0</v>
      </c>
      <c r="BT508" s="24">
        <v>0.04</v>
      </c>
      <c r="BU508" s="29">
        <v>0.1</v>
      </c>
      <c r="BV508" s="23">
        <f>BT508/(BT508+BU508)</f>
        <v>0.2857142857142857</v>
      </c>
      <c r="BW508" s="23">
        <f>SQRT((BT508*BU508)/((BT508+BU508)^2*(BT508+BU508+1)))</f>
        <v>0.42310634125649449</v>
      </c>
      <c r="BX508" s="24">
        <v>0.25</v>
      </c>
      <c r="BY508" s="24">
        <v>0.25</v>
      </c>
      <c r="BZ508" s="24">
        <v>0.25</v>
      </c>
      <c r="CA508" s="24">
        <v>0.25</v>
      </c>
      <c r="CB508" s="28" t="s">
        <v>59</v>
      </c>
      <c r="CC508" s="24">
        <v>600</v>
      </c>
    </row>
    <row r="509" spans="1:81" s="24" customFormat="1" x14ac:dyDescent="0.2">
      <c r="A509" s="30">
        <f t="shared" si="7"/>
        <v>508</v>
      </c>
      <c r="B509" s="30">
        <v>250</v>
      </c>
      <c r="C509" s="30">
        <v>250</v>
      </c>
      <c r="D509" s="24">
        <v>5</v>
      </c>
      <c r="E509" s="24">
        <v>5</v>
      </c>
      <c r="F509" s="19" t="s">
        <v>80</v>
      </c>
      <c r="G509" s="19">
        <f>IF(F509="rectangle",B509*C509,IF(F509="hook",B509*C509-(D509*E509),IF(F509="eight",B509*C509-2*(D509*E509),IF(F509="tee",B509*C509-2*(D509*E509),IF(F509="cross",B509*C509-4*(D509*E509),"ERROR")))))</f>
        <v>62500</v>
      </c>
      <c r="H509" s="19" t="s">
        <v>86</v>
      </c>
      <c r="I509" s="19">
        <f>B509/C509</f>
        <v>1</v>
      </c>
      <c r="J509" s="22">
        <v>1</v>
      </c>
      <c r="K509" s="24">
        <v>125</v>
      </c>
      <c r="L509" s="24">
        <v>4</v>
      </c>
      <c r="M509" s="25">
        <v>5</v>
      </c>
      <c r="N509" s="22">
        <f>M509/4</f>
        <v>1.25</v>
      </c>
      <c r="O509" s="19">
        <f>M509/N509</f>
        <v>4</v>
      </c>
      <c r="P509" s="26">
        <v>30</v>
      </c>
      <c r="Q509" s="30">
        <f>P509</f>
        <v>30</v>
      </c>
      <c r="R509" s="20">
        <f>AA509/V509</f>
        <v>100</v>
      </c>
      <c r="S509" s="27">
        <v>15</v>
      </c>
      <c r="T509" s="30">
        <f>S509</f>
        <v>15</v>
      </c>
      <c r="U509" s="20">
        <f>AB509/W509</f>
        <v>100</v>
      </c>
      <c r="V509" s="19">
        <f>ROUND((Q509/100)*G509,0)</f>
        <v>18750</v>
      </c>
      <c r="W509" s="19">
        <f>ROUND(((T509/100)*G509)/J509,0)</f>
        <v>9375</v>
      </c>
      <c r="X509" s="19">
        <v>0</v>
      </c>
      <c r="Y509" s="19">
        <v>0</v>
      </c>
      <c r="Z509" s="19">
        <v>0</v>
      </c>
      <c r="AA509" s="20">
        <f>G509*P509</f>
        <v>1875000</v>
      </c>
      <c r="AB509" s="20">
        <f>(G509*S509)/J509</f>
        <v>937500</v>
      </c>
      <c r="AC509" s="20">
        <v>0</v>
      </c>
      <c r="AD509" s="20">
        <v>0</v>
      </c>
      <c r="AE509" s="20">
        <v>0</v>
      </c>
      <c r="AF509" s="24">
        <v>100</v>
      </c>
      <c r="AG509" s="24">
        <v>0</v>
      </c>
      <c r="AH509" s="24">
        <v>1</v>
      </c>
      <c r="AI509" s="24">
        <v>100</v>
      </c>
      <c r="AJ509" s="24">
        <v>0</v>
      </c>
      <c r="AK509" s="24">
        <v>1</v>
      </c>
      <c r="AL509" s="24">
        <v>0.5</v>
      </c>
      <c r="AM509" s="24">
        <v>0.5</v>
      </c>
      <c r="AN509" s="24">
        <v>0</v>
      </c>
      <c r="AO509" s="24">
        <v>0</v>
      </c>
      <c r="AP509" s="24">
        <v>0</v>
      </c>
      <c r="AQ509" s="24">
        <v>0.01</v>
      </c>
      <c r="AR509" s="24">
        <v>0.01</v>
      </c>
      <c r="AS509" s="24">
        <v>0</v>
      </c>
      <c r="AT509" s="24">
        <v>0</v>
      </c>
      <c r="AU509" s="24">
        <v>0</v>
      </c>
      <c r="AV509" s="24">
        <v>0</v>
      </c>
      <c r="AW509" s="24">
        <v>0.2</v>
      </c>
      <c r="AX509" s="24">
        <v>0</v>
      </c>
      <c r="AY509" s="24">
        <v>0</v>
      </c>
      <c r="AZ509" s="24">
        <v>0</v>
      </c>
      <c r="BA509" s="24">
        <v>0.04</v>
      </c>
      <c r="BB509" s="24">
        <v>0</v>
      </c>
      <c r="BC509" s="22">
        <v>0.05</v>
      </c>
      <c r="BD509" s="22">
        <v>0.05</v>
      </c>
      <c r="BE509" s="24">
        <v>7.4999999999999997E-2</v>
      </c>
      <c r="BF509" s="24">
        <v>5.0000000000000001E-3</v>
      </c>
      <c r="BG509" s="24">
        <v>0</v>
      </c>
      <c r="BH509" s="24">
        <v>0</v>
      </c>
      <c r="BI509" s="24">
        <v>0</v>
      </c>
      <c r="BJ509" s="24">
        <v>1.8749999999999999E-2</v>
      </c>
      <c r="BK509" s="24">
        <v>1.25E-3</v>
      </c>
      <c r="BL509" s="24">
        <v>0</v>
      </c>
      <c r="BM509" s="24">
        <v>0</v>
      </c>
      <c r="BN509" s="24">
        <v>0</v>
      </c>
      <c r="BO509" s="24">
        <v>0.1</v>
      </c>
      <c r="BP509" s="24">
        <v>0.1</v>
      </c>
      <c r="BQ509" s="24">
        <v>0</v>
      </c>
      <c r="BR509" s="24">
        <v>0</v>
      </c>
      <c r="BS509" s="24">
        <v>0</v>
      </c>
      <c r="BT509" s="24">
        <v>0.04</v>
      </c>
      <c r="BU509" s="29">
        <v>4</v>
      </c>
      <c r="BV509" s="23">
        <f>BT509/(BT509+BU509)</f>
        <v>9.9009900990099011E-3</v>
      </c>
      <c r="BW509" s="23">
        <f>SQRT((BT509*BU509)/((BT509+BU509)^2*(BT509+BU509+1)))</f>
        <v>4.410251516706673E-2</v>
      </c>
      <c r="BX509" s="24">
        <v>0.25</v>
      </c>
      <c r="BY509" s="24">
        <v>0.25</v>
      </c>
      <c r="BZ509" s="24">
        <v>0.25</v>
      </c>
      <c r="CA509" s="24">
        <v>0.25</v>
      </c>
      <c r="CB509" s="28" t="s">
        <v>59</v>
      </c>
      <c r="CC509" s="24">
        <v>600</v>
      </c>
    </row>
    <row r="510" spans="1:81" s="24" customFormat="1" x14ac:dyDescent="0.2">
      <c r="A510" s="30">
        <f t="shared" si="7"/>
        <v>509</v>
      </c>
      <c r="B510" s="30">
        <v>250</v>
      </c>
      <c r="C510" s="30">
        <v>250</v>
      </c>
      <c r="D510" s="24">
        <v>5</v>
      </c>
      <c r="E510" s="24">
        <v>5</v>
      </c>
      <c r="F510" s="19" t="s">
        <v>80</v>
      </c>
      <c r="G510" s="19">
        <f>IF(F510="rectangle",B510*C510,IF(F510="hook",B510*C510-(D510*E510),IF(F510="eight",B510*C510-2*(D510*E510),IF(F510="tee",B510*C510-2*(D510*E510),IF(F510="cross",B510*C510-4*(D510*E510),"ERROR")))))</f>
        <v>62500</v>
      </c>
      <c r="H510" s="19" t="s">
        <v>86</v>
      </c>
      <c r="I510" s="19">
        <f>B510/C510</f>
        <v>1</v>
      </c>
      <c r="J510" s="22">
        <v>1</v>
      </c>
      <c r="K510" s="24">
        <v>125</v>
      </c>
      <c r="L510" s="24">
        <v>4</v>
      </c>
      <c r="M510" s="25">
        <v>5</v>
      </c>
      <c r="N510" s="22">
        <f>M510/4</f>
        <v>1.25</v>
      </c>
      <c r="O510" s="19">
        <f>M510/N510</f>
        <v>4</v>
      </c>
      <c r="P510" s="26">
        <v>30</v>
      </c>
      <c r="Q510" s="30">
        <f>P510</f>
        <v>30</v>
      </c>
      <c r="R510" s="20">
        <f>AA510/V510</f>
        <v>100</v>
      </c>
      <c r="S510" s="27">
        <v>15</v>
      </c>
      <c r="T510" s="30">
        <f>S510</f>
        <v>15</v>
      </c>
      <c r="U510" s="20">
        <f>AB510/W510</f>
        <v>100</v>
      </c>
      <c r="V510" s="19">
        <f>ROUND((Q510/100)*G510,0)</f>
        <v>18750</v>
      </c>
      <c r="W510" s="19">
        <f>ROUND(((T510/100)*G510)/J510,0)</f>
        <v>9375</v>
      </c>
      <c r="X510" s="19">
        <v>0</v>
      </c>
      <c r="Y510" s="19">
        <v>0</v>
      </c>
      <c r="Z510" s="19">
        <v>0</v>
      </c>
      <c r="AA510" s="20">
        <f>G510*P510</f>
        <v>1875000</v>
      </c>
      <c r="AB510" s="20">
        <f>(G510*S510)/J510</f>
        <v>937500</v>
      </c>
      <c r="AC510" s="20">
        <v>0</v>
      </c>
      <c r="AD510" s="20">
        <v>0</v>
      </c>
      <c r="AE510" s="20">
        <v>0</v>
      </c>
      <c r="AF510" s="24">
        <v>100</v>
      </c>
      <c r="AG510" s="24">
        <v>0</v>
      </c>
      <c r="AH510" s="24">
        <v>1</v>
      </c>
      <c r="AI510" s="24">
        <v>100</v>
      </c>
      <c r="AJ510" s="24">
        <v>0</v>
      </c>
      <c r="AK510" s="24">
        <v>1</v>
      </c>
      <c r="AL510" s="24">
        <v>0.5</v>
      </c>
      <c r="AM510" s="24">
        <v>0.5</v>
      </c>
      <c r="AN510" s="24">
        <v>0</v>
      </c>
      <c r="AO510" s="24">
        <v>0</v>
      </c>
      <c r="AP510" s="24">
        <v>0</v>
      </c>
      <c r="AQ510" s="24">
        <v>0.01</v>
      </c>
      <c r="AR510" s="24">
        <v>0.01</v>
      </c>
      <c r="AS510" s="24">
        <v>0</v>
      </c>
      <c r="AT510" s="24">
        <v>0</v>
      </c>
      <c r="AU510" s="24">
        <v>0</v>
      </c>
      <c r="AV510" s="24">
        <v>0</v>
      </c>
      <c r="AW510" s="24">
        <v>0.2</v>
      </c>
      <c r="AX510" s="24">
        <v>0</v>
      </c>
      <c r="AY510" s="24">
        <v>0</v>
      </c>
      <c r="AZ510" s="24">
        <v>0</v>
      </c>
      <c r="BA510" s="24">
        <v>0.04</v>
      </c>
      <c r="BB510" s="24">
        <v>0</v>
      </c>
      <c r="BC510" s="22">
        <v>0.05</v>
      </c>
      <c r="BD510" s="22">
        <v>0.05</v>
      </c>
      <c r="BE510" s="24">
        <v>7.4999999999999997E-2</v>
      </c>
      <c r="BF510" s="24">
        <v>5.0000000000000001E-3</v>
      </c>
      <c r="BG510" s="24">
        <v>0</v>
      </c>
      <c r="BH510" s="24">
        <v>0</v>
      </c>
      <c r="BI510" s="24">
        <v>0</v>
      </c>
      <c r="BJ510" s="24">
        <v>1.8749999999999999E-2</v>
      </c>
      <c r="BK510" s="24">
        <v>1.25E-3</v>
      </c>
      <c r="BL510" s="24">
        <v>0</v>
      </c>
      <c r="BM510" s="24">
        <v>0</v>
      </c>
      <c r="BN510" s="24">
        <v>0</v>
      </c>
      <c r="BO510" s="24">
        <v>0.1</v>
      </c>
      <c r="BP510" s="24">
        <v>0.1</v>
      </c>
      <c r="BQ510" s="24">
        <v>0</v>
      </c>
      <c r="BR510" s="24">
        <v>0</v>
      </c>
      <c r="BS510" s="24">
        <v>0</v>
      </c>
      <c r="BT510" s="24">
        <v>0.04</v>
      </c>
      <c r="BU510" s="29">
        <v>0.2</v>
      </c>
      <c r="BV510" s="23">
        <f>BT510/(BT510+BU510)</f>
        <v>0.16666666666666666</v>
      </c>
      <c r="BW510" s="23">
        <f>SQRT((BT510*BU510)/((BT510+BU510)^2*(BT510+BU510+1)))</f>
        <v>0.33467472037604118</v>
      </c>
      <c r="BX510" s="24">
        <v>0.25</v>
      </c>
      <c r="BY510" s="24">
        <v>0.25</v>
      </c>
      <c r="BZ510" s="24">
        <v>0.25</v>
      </c>
      <c r="CA510" s="24">
        <v>0.25</v>
      </c>
      <c r="CB510" s="28" t="s">
        <v>59</v>
      </c>
      <c r="CC510" s="24">
        <v>600</v>
      </c>
    </row>
    <row r="511" spans="1:81" s="24" customFormat="1" x14ac:dyDescent="0.2">
      <c r="A511" s="30">
        <f t="shared" si="7"/>
        <v>510</v>
      </c>
      <c r="B511" s="30">
        <v>250</v>
      </c>
      <c r="C511" s="30">
        <v>250</v>
      </c>
      <c r="D511" s="24">
        <v>5</v>
      </c>
      <c r="E511" s="24">
        <v>5</v>
      </c>
      <c r="F511" s="19" t="s">
        <v>80</v>
      </c>
      <c r="G511" s="19">
        <f>IF(F511="rectangle",B511*C511,IF(F511="hook",B511*C511-(D511*E511),IF(F511="eight",B511*C511-2*(D511*E511),IF(F511="tee",B511*C511-2*(D511*E511),IF(F511="cross",B511*C511-4*(D511*E511),"ERROR")))))</f>
        <v>62500</v>
      </c>
      <c r="H511" s="19" t="s">
        <v>86</v>
      </c>
      <c r="I511" s="19">
        <f>B511/C511</f>
        <v>1</v>
      </c>
      <c r="J511" s="22">
        <v>1</v>
      </c>
      <c r="K511" s="24">
        <v>125</v>
      </c>
      <c r="L511" s="24">
        <v>4</v>
      </c>
      <c r="M511" s="25">
        <v>5</v>
      </c>
      <c r="N511" s="22">
        <f>M511/4</f>
        <v>1.25</v>
      </c>
      <c r="O511" s="19">
        <f>M511/N511</f>
        <v>4</v>
      </c>
      <c r="P511" s="26">
        <v>30</v>
      </c>
      <c r="Q511" s="30">
        <f>P511</f>
        <v>30</v>
      </c>
      <c r="R511" s="20">
        <f>AA511/V511</f>
        <v>100</v>
      </c>
      <c r="S511" s="27">
        <v>15</v>
      </c>
      <c r="T511" s="30">
        <f>S511</f>
        <v>15</v>
      </c>
      <c r="U511" s="20">
        <f>AB511/W511</f>
        <v>100</v>
      </c>
      <c r="V511" s="19">
        <f>ROUND((Q511/100)*G511,0)</f>
        <v>18750</v>
      </c>
      <c r="W511" s="19">
        <f>ROUND(((T511/100)*G511)/J511,0)</f>
        <v>9375</v>
      </c>
      <c r="X511" s="19">
        <v>0</v>
      </c>
      <c r="Y511" s="19">
        <v>0</v>
      </c>
      <c r="Z511" s="19">
        <v>0</v>
      </c>
      <c r="AA511" s="20">
        <f>G511*P511</f>
        <v>1875000</v>
      </c>
      <c r="AB511" s="20">
        <f>(G511*S511)/J511</f>
        <v>937500</v>
      </c>
      <c r="AC511" s="20">
        <v>0</v>
      </c>
      <c r="AD511" s="20">
        <v>0</v>
      </c>
      <c r="AE511" s="20">
        <v>0</v>
      </c>
      <c r="AF511" s="24">
        <v>100</v>
      </c>
      <c r="AG511" s="24">
        <v>0</v>
      </c>
      <c r="AH511" s="24">
        <v>1</v>
      </c>
      <c r="AI511" s="24">
        <v>100</v>
      </c>
      <c r="AJ511" s="24">
        <v>0</v>
      </c>
      <c r="AK511" s="24">
        <v>1</v>
      </c>
      <c r="AL511" s="24">
        <v>0.5</v>
      </c>
      <c r="AM511" s="24">
        <v>0.5</v>
      </c>
      <c r="AN511" s="24">
        <v>0</v>
      </c>
      <c r="AO511" s="24">
        <v>0</v>
      </c>
      <c r="AP511" s="24">
        <v>0</v>
      </c>
      <c r="AQ511" s="24">
        <v>0.01</v>
      </c>
      <c r="AR511" s="24">
        <v>0.01</v>
      </c>
      <c r="AS511" s="24">
        <v>0</v>
      </c>
      <c r="AT511" s="24">
        <v>0</v>
      </c>
      <c r="AU511" s="24">
        <v>0</v>
      </c>
      <c r="AV511" s="24">
        <v>0</v>
      </c>
      <c r="AW511" s="24">
        <v>0.2</v>
      </c>
      <c r="AX511" s="24">
        <v>0</v>
      </c>
      <c r="AY511" s="24">
        <v>0</v>
      </c>
      <c r="AZ511" s="24">
        <v>0</v>
      </c>
      <c r="BA511" s="24">
        <v>0.04</v>
      </c>
      <c r="BB511" s="24">
        <v>0</v>
      </c>
      <c r="BC511" s="22">
        <v>0.05</v>
      </c>
      <c r="BD511" s="22">
        <v>0.05</v>
      </c>
      <c r="BE511" s="24">
        <v>7.4999999999999997E-2</v>
      </c>
      <c r="BF511" s="24">
        <v>5.0000000000000001E-3</v>
      </c>
      <c r="BG511" s="24">
        <v>0</v>
      </c>
      <c r="BH511" s="24">
        <v>0</v>
      </c>
      <c r="BI511" s="24">
        <v>0</v>
      </c>
      <c r="BJ511" s="24">
        <v>1.8749999999999999E-2</v>
      </c>
      <c r="BK511" s="24">
        <v>1.25E-3</v>
      </c>
      <c r="BL511" s="24">
        <v>0</v>
      </c>
      <c r="BM511" s="24">
        <v>0</v>
      </c>
      <c r="BN511" s="24">
        <v>0</v>
      </c>
      <c r="BO511" s="24">
        <v>0.1</v>
      </c>
      <c r="BP511" s="24">
        <v>0.1</v>
      </c>
      <c r="BQ511" s="24">
        <v>0</v>
      </c>
      <c r="BR511" s="24">
        <v>0</v>
      </c>
      <c r="BS511" s="24">
        <v>0</v>
      </c>
      <c r="BT511" s="24">
        <v>0.04</v>
      </c>
      <c r="BU511" s="29">
        <v>0.1</v>
      </c>
      <c r="BV511" s="23">
        <f>BT511/(BT511+BU511)</f>
        <v>0.2857142857142857</v>
      </c>
      <c r="BW511" s="23">
        <f>SQRT((BT511*BU511)/((BT511+BU511)^2*(BT511+BU511+1)))</f>
        <v>0.42310634125649449</v>
      </c>
      <c r="BX511" s="24">
        <v>0.25</v>
      </c>
      <c r="BY511" s="24">
        <v>0.25</v>
      </c>
      <c r="BZ511" s="24">
        <v>0.25</v>
      </c>
      <c r="CA511" s="24">
        <v>0.25</v>
      </c>
      <c r="CB511" s="28" t="s">
        <v>59</v>
      </c>
      <c r="CC511" s="24">
        <v>600</v>
      </c>
    </row>
    <row r="512" spans="1:81" s="24" customFormat="1" x14ac:dyDescent="0.2">
      <c r="A512" s="30">
        <f t="shared" si="7"/>
        <v>511</v>
      </c>
      <c r="B512" s="30">
        <v>250</v>
      </c>
      <c r="C512" s="30">
        <v>250</v>
      </c>
      <c r="D512" s="24">
        <v>5</v>
      </c>
      <c r="E512" s="24">
        <v>5</v>
      </c>
      <c r="F512" s="19" t="s">
        <v>80</v>
      </c>
      <c r="G512" s="19">
        <f>IF(F512="rectangle",B512*C512,IF(F512="hook",B512*C512-(D512*E512),IF(F512="eight",B512*C512-2*(D512*E512),IF(F512="tee",B512*C512-2*(D512*E512),IF(F512="cross",B512*C512-4*(D512*E512),"ERROR")))))</f>
        <v>62500</v>
      </c>
      <c r="H512" s="19" t="s">
        <v>86</v>
      </c>
      <c r="I512" s="19">
        <f>B512/C512</f>
        <v>1</v>
      </c>
      <c r="J512" s="22">
        <v>1</v>
      </c>
      <c r="K512" s="24">
        <v>125</v>
      </c>
      <c r="L512" s="24">
        <v>4</v>
      </c>
      <c r="M512" s="25">
        <v>5</v>
      </c>
      <c r="N512" s="22">
        <f>M512/4</f>
        <v>1.25</v>
      </c>
      <c r="O512" s="19">
        <f>M512/N512</f>
        <v>4</v>
      </c>
      <c r="P512" s="26">
        <v>30</v>
      </c>
      <c r="Q512" s="30">
        <f>P512</f>
        <v>30</v>
      </c>
      <c r="R512" s="20">
        <f>AA512/V512</f>
        <v>100</v>
      </c>
      <c r="S512" s="27">
        <v>30</v>
      </c>
      <c r="T512" s="30">
        <f>S512</f>
        <v>30</v>
      </c>
      <c r="U512" s="20">
        <f>AB512/W512</f>
        <v>100</v>
      </c>
      <c r="V512" s="19">
        <f>ROUND((Q512/100)*G512,0)</f>
        <v>18750</v>
      </c>
      <c r="W512" s="19">
        <f>ROUND(((T512/100)*G512)/J512,0)</f>
        <v>18750</v>
      </c>
      <c r="X512" s="19">
        <v>0</v>
      </c>
      <c r="Y512" s="19">
        <v>0</v>
      </c>
      <c r="Z512" s="19">
        <v>0</v>
      </c>
      <c r="AA512" s="20">
        <f>G512*P512</f>
        <v>1875000</v>
      </c>
      <c r="AB512" s="20">
        <f>(G512*S512)/J512</f>
        <v>1875000</v>
      </c>
      <c r="AC512" s="20">
        <v>0</v>
      </c>
      <c r="AD512" s="20">
        <v>0</v>
      </c>
      <c r="AE512" s="20">
        <v>0</v>
      </c>
      <c r="AF512" s="24">
        <v>100</v>
      </c>
      <c r="AG512" s="24">
        <v>0</v>
      </c>
      <c r="AH512" s="24">
        <v>1</v>
      </c>
      <c r="AI512" s="24">
        <v>100</v>
      </c>
      <c r="AJ512" s="24">
        <v>0</v>
      </c>
      <c r="AK512" s="24">
        <v>1</v>
      </c>
      <c r="AL512" s="24">
        <v>0.5</v>
      </c>
      <c r="AM512" s="24">
        <v>0.5</v>
      </c>
      <c r="AN512" s="24">
        <v>0</v>
      </c>
      <c r="AO512" s="24">
        <v>0</v>
      </c>
      <c r="AP512" s="24">
        <v>0</v>
      </c>
      <c r="AQ512" s="24">
        <v>0.01</v>
      </c>
      <c r="AR512" s="24">
        <v>0.01</v>
      </c>
      <c r="AS512" s="24">
        <v>0</v>
      </c>
      <c r="AT512" s="24">
        <v>0</v>
      </c>
      <c r="AU512" s="24">
        <v>0</v>
      </c>
      <c r="AV512" s="24">
        <v>0</v>
      </c>
      <c r="AW512" s="24">
        <v>0.2</v>
      </c>
      <c r="AX512" s="24">
        <v>0</v>
      </c>
      <c r="AY512" s="24">
        <v>0</v>
      </c>
      <c r="AZ512" s="24">
        <v>0</v>
      </c>
      <c r="BA512" s="24">
        <v>0.04</v>
      </c>
      <c r="BB512" s="24">
        <v>0</v>
      </c>
      <c r="BC512" s="22">
        <v>0.05</v>
      </c>
      <c r="BD512" s="22">
        <v>0.05</v>
      </c>
      <c r="BE512" s="24">
        <v>7.4999999999999997E-2</v>
      </c>
      <c r="BF512" s="24">
        <v>5.0000000000000001E-3</v>
      </c>
      <c r="BG512" s="24">
        <v>0</v>
      </c>
      <c r="BH512" s="24">
        <v>0</v>
      </c>
      <c r="BI512" s="24">
        <v>0</v>
      </c>
      <c r="BJ512" s="24">
        <v>1.8749999999999999E-2</v>
      </c>
      <c r="BK512" s="24">
        <v>1.25E-3</v>
      </c>
      <c r="BL512" s="24">
        <v>0</v>
      </c>
      <c r="BM512" s="24">
        <v>0</v>
      </c>
      <c r="BN512" s="24">
        <v>0</v>
      </c>
      <c r="BO512" s="24">
        <v>0.1</v>
      </c>
      <c r="BP512" s="24">
        <v>0.1</v>
      </c>
      <c r="BQ512" s="24">
        <v>0</v>
      </c>
      <c r="BR512" s="24">
        <v>0</v>
      </c>
      <c r="BS512" s="24">
        <v>0</v>
      </c>
      <c r="BT512" s="24">
        <v>0.04</v>
      </c>
      <c r="BU512" s="29">
        <v>4</v>
      </c>
      <c r="BV512" s="23">
        <f>BT512/(BT512+BU512)</f>
        <v>9.9009900990099011E-3</v>
      </c>
      <c r="BW512" s="23">
        <f>SQRT((BT512*BU512)/((BT512+BU512)^2*(BT512+BU512+1)))</f>
        <v>4.410251516706673E-2</v>
      </c>
      <c r="BX512" s="24">
        <v>0.25</v>
      </c>
      <c r="BY512" s="24">
        <v>0.25</v>
      </c>
      <c r="BZ512" s="24">
        <v>0.25</v>
      </c>
      <c r="CA512" s="24">
        <v>0.25</v>
      </c>
      <c r="CB512" s="28" t="s">
        <v>59</v>
      </c>
      <c r="CC512" s="24">
        <v>600</v>
      </c>
    </row>
    <row r="513" spans="1:81" s="24" customFormat="1" x14ac:dyDescent="0.2">
      <c r="A513" s="30">
        <f t="shared" si="7"/>
        <v>512</v>
      </c>
      <c r="B513" s="30">
        <v>250</v>
      </c>
      <c r="C513" s="30">
        <v>250</v>
      </c>
      <c r="D513" s="24">
        <v>5</v>
      </c>
      <c r="E513" s="24">
        <v>5</v>
      </c>
      <c r="F513" s="19" t="s">
        <v>80</v>
      </c>
      <c r="G513" s="19">
        <f>IF(F513="rectangle",B513*C513,IF(F513="hook",B513*C513-(D513*E513),IF(F513="eight",B513*C513-2*(D513*E513),IF(F513="tee",B513*C513-2*(D513*E513),IF(F513="cross",B513*C513-4*(D513*E513),"ERROR")))))</f>
        <v>62500</v>
      </c>
      <c r="H513" s="19" t="s">
        <v>86</v>
      </c>
      <c r="I513" s="19">
        <f>B513/C513</f>
        <v>1</v>
      </c>
      <c r="J513" s="22">
        <v>1</v>
      </c>
      <c r="K513" s="24">
        <v>125</v>
      </c>
      <c r="L513" s="24">
        <v>4</v>
      </c>
      <c r="M513" s="25">
        <v>5</v>
      </c>
      <c r="N513" s="22">
        <f>M513/4</f>
        <v>1.25</v>
      </c>
      <c r="O513" s="19">
        <f>M513/N513</f>
        <v>4</v>
      </c>
      <c r="P513" s="26">
        <v>30</v>
      </c>
      <c r="Q513" s="30">
        <f>P513</f>
        <v>30</v>
      </c>
      <c r="R513" s="20">
        <f>AA513/V513</f>
        <v>100</v>
      </c>
      <c r="S513" s="27">
        <v>30</v>
      </c>
      <c r="T513" s="30">
        <f>S513</f>
        <v>30</v>
      </c>
      <c r="U513" s="20">
        <f>AB513/W513</f>
        <v>100</v>
      </c>
      <c r="V513" s="19">
        <f>ROUND((Q513/100)*G513,0)</f>
        <v>18750</v>
      </c>
      <c r="W513" s="19">
        <f>ROUND(((T513/100)*G513)/J513,0)</f>
        <v>18750</v>
      </c>
      <c r="X513" s="19">
        <v>0</v>
      </c>
      <c r="Y513" s="19">
        <v>0</v>
      </c>
      <c r="Z513" s="19">
        <v>0</v>
      </c>
      <c r="AA513" s="20">
        <f>G513*P513</f>
        <v>1875000</v>
      </c>
      <c r="AB513" s="20">
        <f>(G513*S513)/J513</f>
        <v>1875000</v>
      </c>
      <c r="AC513" s="20">
        <v>0</v>
      </c>
      <c r="AD513" s="20">
        <v>0</v>
      </c>
      <c r="AE513" s="20">
        <v>0</v>
      </c>
      <c r="AF513" s="24">
        <v>100</v>
      </c>
      <c r="AG513" s="24">
        <v>0</v>
      </c>
      <c r="AH513" s="24">
        <v>1</v>
      </c>
      <c r="AI513" s="24">
        <v>100</v>
      </c>
      <c r="AJ513" s="24">
        <v>0</v>
      </c>
      <c r="AK513" s="24">
        <v>1</v>
      </c>
      <c r="AL513" s="24">
        <v>0.5</v>
      </c>
      <c r="AM513" s="24">
        <v>0.5</v>
      </c>
      <c r="AN513" s="24">
        <v>0</v>
      </c>
      <c r="AO513" s="24">
        <v>0</v>
      </c>
      <c r="AP513" s="24">
        <v>0</v>
      </c>
      <c r="AQ513" s="24">
        <v>0.01</v>
      </c>
      <c r="AR513" s="24">
        <v>0.01</v>
      </c>
      <c r="AS513" s="24">
        <v>0</v>
      </c>
      <c r="AT513" s="24">
        <v>0</v>
      </c>
      <c r="AU513" s="24">
        <v>0</v>
      </c>
      <c r="AV513" s="24">
        <v>0</v>
      </c>
      <c r="AW513" s="24">
        <v>0.2</v>
      </c>
      <c r="AX513" s="24">
        <v>0</v>
      </c>
      <c r="AY513" s="24">
        <v>0</v>
      </c>
      <c r="AZ513" s="24">
        <v>0</v>
      </c>
      <c r="BA513" s="24">
        <v>0.04</v>
      </c>
      <c r="BB513" s="24">
        <v>0</v>
      </c>
      <c r="BC513" s="22">
        <v>0.05</v>
      </c>
      <c r="BD513" s="22">
        <v>0.05</v>
      </c>
      <c r="BE513" s="24">
        <v>7.4999999999999997E-2</v>
      </c>
      <c r="BF513" s="24">
        <v>5.0000000000000001E-3</v>
      </c>
      <c r="BG513" s="24">
        <v>0</v>
      </c>
      <c r="BH513" s="24">
        <v>0</v>
      </c>
      <c r="BI513" s="24">
        <v>0</v>
      </c>
      <c r="BJ513" s="24">
        <v>1.8749999999999999E-2</v>
      </c>
      <c r="BK513" s="24">
        <v>1.25E-3</v>
      </c>
      <c r="BL513" s="24">
        <v>0</v>
      </c>
      <c r="BM513" s="24">
        <v>0</v>
      </c>
      <c r="BN513" s="24">
        <v>0</v>
      </c>
      <c r="BO513" s="24">
        <v>0.1</v>
      </c>
      <c r="BP513" s="24">
        <v>0.1</v>
      </c>
      <c r="BQ513" s="24">
        <v>0</v>
      </c>
      <c r="BR513" s="24">
        <v>0</v>
      </c>
      <c r="BS513" s="24">
        <v>0</v>
      </c>
      <c r="BT513" s="24">
        <v>0.04</v>
      </c>
      <c r="BU513" s="29">
        <v>0.2</v>
      </c>
      <c r="BV513" s="23">
        <f>BT513/(BT513+BU513)</f>
        <v>0.16666666666666666</v>
      </c>
      <c r="BW513" s="23">
        <f>SQRT((BT513*BU513)/((BT513+BU513)^2*(BT513+BU513+1)))</f>
        <v>0.33467472037604118</v>
      </c>
      <c r="BX513" s="24">
        <v>0.25</v>
      </c>
      <c r="BY513" s="24">
        <v>0.25</v>
      </c>
      <c r="BZ513" s="24">
        <v>0.25</v>
      </c>
      <c r="CA513" s="24">
        <v>0.25</v>
      </c>
      <c r="CB513" s="28" t="s">
        <v>59</v>
      </c>
      <c r="CC513" s="24">
        <v>600</v>
      </c>
    </row>
    <row r="514" spans="1:81" s="24" customFormat="1" x14ac:dyDescent="0.2">
      <c r="A514" s="30">
        <f t="shared" si="7"/>
        <v>513</v>
      </c>
      <c r="B514" s="30">
        <v>250</v>
      </c>
      <c r="C514" s="30">
        <v>250</v>
      </c>
      <c r="D514" s="24">
        <v>5</v>
      </c>
      <c r="E514" s="24">
        <v>5</v>
      </c>
      <c r="F514" s="19" t="s">
        <v>80</v>
      </c>
      <c r="G514" s="19">
        <f>IF(F514="rectangle",B514*C514,IF(F514="hook",B514*C514-(D514*E514),IF(F514="eight",B514*C514-2*(D514*E514),IF(F514="tee",B514*C514-2*(D514*E514),IF(F514="cross",B514*C514-4*(D514*E514),"ERROR")))))</f>
        <v>62500</v>
      </c>
      <c r="H514" s="19" t="s">
        <v>86</v>
      </c>
      <c r="I514" s="19">
        <f>B514/C514</f>
        <v>1</v>
      </c>
      <c r="J514" s="22">
        <v>1</v>
      </c>
      <c r="K514" s="24">
        <v>125</v>
      </c>
      <c r="L514" s="24">
        <v>4</v>
      </c>
      <c r="M514" s="25">
        <v>5</v>
      </c>
      <c r="N514" s="22">
        <f>M514/4</f>
        <v>1.25</v>
      </c>
      <c r="O514" s="19">
        <f>M514/N514</f>
        <v>4</v>
      </c>
      <c r="P514" s="26">
        <v>30</v>
      </c>
      <c r="Q514" s="30">
        <f>P514</f>
        <v>30</v>
      </c>
      <c r="R514" s="20">
        <f>AA514/V514</f>
        <v>100</v>
      </c>
      <c r="S514" s="27">
        <v>30</v>
      </c>
      <c r="T514" s="30">
        <f>S514</f>
        <v>30</v>
      </c>
      <c r="U514" s="20">
        <f>AB514/W514</f>
        <v>100</v>
      </c>
      <c r="V514" s="19">
        <f>ROUND((Q514/100)*G514,0)</f>
        <v>18750</v>
      </c>
      <c r="W514" s="19">
        <f>ROUND(((T514/100)*G514)/J514,0)</f>
        <v>18750</v>
      </c>
      <c r="X514" s="19">
        <v>0</v>
      </c>
      <c r="Y514" s="19">
        <v>0</v>
      </c>
      <c r="Z514" s="19">
        <v>0</v>
      </c>
      <c r="AA514" s="20">
        <f>G514*P514</f>
        <v>1875000</v>
      </c>
      <c r="AB514" s="20">
        <f>(G514*S514)/J514</f>
        <v>1875000</v>
      </c>
      <c r="AC514" s="20">
        <v>0</v>
      </c>
      <c r="AD514" s="20">
        <v>0</v>
      </c>
      <c r="AE514" s="20">
        <v>0</v>
      </c>
      <c r="AF514" s="24">
        <v>100</v>
      </c>
      <c r="AG514" s="24">
        <v>0</v>
      </c>
      <c r="AH514" s="24">
        <v>1</v>
      </c>
      <c r="AI514" s="24">
        <v>100</v>
      </c>
      <c r="AJ514" s="24">
        <v>0</v>
      </c>
      <c r="AK514" s="24">
        <v>1</v>
      </c>
      <c r="AL514" s="24">
        <v>0.5</v>
      </c>
      <c r="AM514" s="24">
        <v>0.5</v>
      </c>
      <c r="AN514" s="24">
        <v>0</v>
      </c>
      <c r="AO514" s="24">
        <v>0</v>
      </c>
      <c r="AP514" s="24">
        <v>0</v>
      </c>
      <c r="AQ514" s="24">
        <v>0.01</v>
      </c>
      <c r="AR514" s="24">
        <v>0.01</v>
      </c>
      <c r="AS514" s="24">
        <v>0</v>
      </c>
      <c r="AT514" s="24">
        <v>0</v>
      </c>
      <c r="AU514" s="24">
        <v>0</v>
      </c>
      <c r="AV514" s="24">
        <v>0</v>
      </c>
      <c r="AW514" s="24">
        <v>0.2</v>
      </c>
      <c r="AX514" s="24">
        <v>0</v>
      </c>
      <c r="AY514" s="24">
        <v>0</v>
      </c>
      <c r="AZ514" s="24">
        <v>0</v>
      </c>
      <c r="BA514" s="24">
        <v>0.04</v>
      </c>
      <c r="BB514" s="24">
        <v>0</v>
      </c>
      <c r="BC514" s="22">
        <v>0.05</v>
      </c>
      <c r="BD514" s="22">
        <v>0.05</v>
      </c>
      <c r="BE514" s="24">
        <v>7.4999999999999997E-2</v>
      </c>
      <c r="BF514" s="24">
        <v>5.0000000000000001E-3</v>
      </c>
      <c r="BG514" s="24">
        <v>0</v>
      </c>
      <c r="BH514" s="24">
        <v>0</v>
      </c>
      <c r="BI514" s="24">
        <v>0</v>
      </c>
      <c r="BJ514" s="24">
        <v>1.8749999999999999E-2</v>
      </c>
      <c r="BK514" s="24">
        <v>1.25E-3</v>
      </c>
      <c r="BL514" s="24">
        <v>0</v>
      </c>
      <c r="BM514" s="24">
        <v>0</v>
      </c>
      <c r="BN514" s="24">
        <v>0</v>
      </c>
      <c r="BO514" s="24">
        <v>0.1</v>
      </c>
      <c r="BP514" s="24">
        <v>0.1</v>
      </c>
      <c r="BQ514" s="24">
        <v>0</v>
      </c>
      <c r="BR514" s="24">
        <v>0</v>
      </c>
      <c r="BS514" s="24">
        <v>0</v>
      </c>
      <c r="BT514" s="24">
        <v>0.04</v>
      </c>
      <c r="BU514" s="29">
        <v>0.1</v>
      </c>
      <c r="BV514" s="23">
        <f>BT514/(BT514+BU514)</f>
        <v>0.2857142857142857</v>
      </c>
      <c r="BW514" s="23">
        <f>SQRT((BT514*BU514)/((BT514+BU514)^2*(BT514+BU514+1)))</f>
        <v>0.42310634125649449</v>
      </c>
      <c r="BX514" s="24">
        <v>0.25</v>
      </c>
      <c r="BY514" s="24">
        <v>0.25</v>
      </c>
      <c r="BZ514" s="24">
        <v>0.25</v>
      </c>
      <c r="CA514" s="24">
        <v>0.25</v>
      </c>
      <c r="CB514" s="28" t="s">
        <v>59</v>
      </c>
      <c r="CC514" s="24">
        <v>600</v>
      </c>
    </row>
    <row r="515" spans="1:81" s="24" customFormat="1" x14ac:dyDescent="0.2">
      <c r="A515" s="30">
        <f t="shared" si="7"/>
        <v>514</v>
      </c>
      <c r="B515" s="30">
        <v>100</v>
      </c>
      <c r="C515" s="30">
        <v>100</v>
      </c>
      <c r="D515" s="24">
        <v>5</v>
      </c>
      <c r="E515" s="24">
        <v>5</v>
      </c>
      <c r="F515" s="19" t="s">
        <v>80</v>
      </c>
      <c r="G515" s="19">
        <f>IF(F515="rectangle",B515*C515,IF(F515="hook",B515*C515-(D515*E515),IF(F515="eight",B515*C515-2*(D515*E515),IF(F515="tee",B515*C515-2*(D515*E515),IF(F515="cross",B515*C515-4*(D515*E515),"ERROR")))))</f>
        <v>10000</v>
      </c>
      <c r="H515" s="19" t="s">
        <v>85</v>
      </c>
      <c r="I515" s="19">
        <f>B515/C515</f>
        <v>1</v>
      </c>
      <c r="J515" s="22">
        <v>1</v>
      </c>
      <c r="K515" s="24">
        <v>125</v>
      </c>
      <c r="L515" s="24">
        <v>4</v>
      </c>
      <c r="M515" s="25">
        <v>5</v>
      </c>
      <c r="N515" s="22">
        <f>M515/4</f>
        <v>1.25</v>
      </c>
      <c r="O515" s="19">
        <f>M515/N515</f>
        <v>4</v>
      </c>
      <c r="P515" s="26">
        <v>30</v>
      </c>
      <c r="Q515" s="30">
        <f>P515</f>
        <v>30</v>
      </c>
      <c r="R515" s="20">
        <f>AA515/V515</f>
        <v>100</v>
      </c>
      <c r="S515" s="27">
        <v>5</v>
      </c>
      <c r="T515" s="30">
        <f>S515</f>
        <v>5</v>
      </c>
      <c r="U515" s="20">
        <f>AB515/W515</f>
        <v>100</v>
      </c>
      <c r="V515" s="19">
        <f>ROUND((Q515/100)*G515,0)</f>
        <v>3000</v>
      </c>
      <c r="W515" s="19">
        <f>ROUND(((T515/100)*G515)/J515,0)</f>
        <v>500</v>
      </c>
      <c r="X515" s="19">
        <v>0</v>
      </c>
      <c r="Y515" s="19">
        <v>0</v>
      </c>
      <c r="Z515" s="19">
        <v>0</v>
      </c>
      <c r="AA515" s="20">
        <f>G515*P515</f>
        <v>300000</v>
      </c>
      <c r="AB515" s="20">
        <f>(G515*S515)/J515</f>
        <v>50000</v>
      </c>
      <c r="AC515" s="20">
        <v>0</v>
      </c>
      <c r="AD515" s="20">
        <v>0</v>
      </c>
      <c r="AE515" s="20">
        <v>0</v>
      </c>
      <c r="AF515" s="24">
        <v>100</v>
      </c>
      <c r="AG515" s="24">
        <v>0</v>
      </c>
      <c r="AH515" s="24">
        <v>1</v>
      </c>
      <c r="AI515" s="24">
        <v>100</v>
      </c>
      <c r="AJ515" s="24">
        <v>0</v>
      </c>
      <c r="AK515" s="24">
        <v>1</v>
      </c>
      <c r="AL515" s="24">
        <v>0.5</v>
      </c>
      <c r="AM515" s="24">
        <v>0.5</v>
      </c>
      <c r="AN515" s="24">
        <v>0</v>
      </c>
      <c r="AO515" s="24">
        <v>0</v>
      </c>
      <c r="AP515" s="24">
        <v>0</v>
      </c>
      <c r="AQ515" s="24">
        <v>0.01</v>
      </c>
      <c r="AR515" s="24">
        <v>0.01</v>
      </c>
      <c r="AS515" s="24">
        <v>0</v>
      </c>
      <c r="AT515" s="24">
        <v>0</v>
      </c>
      <c r="AU515" s="24">
        <v>0</v>
      </c>
      <c r="AV515" s="24">
        <v>0</v>
      </c>
      <c r="AW515" s="24">
        <v>0.2</v>
      </c>
      <c r="AX515" s="24">
        <v>0</v>
      </c>
      <c r="AY515" s="24">
        <v>0</v>
      </c>
      <c r="AZ515" s="24">
        <v>0</v>
      </c>
      <c r="BA515" s="24">
        <v>0.04</v>
      </c>
      <c r="BB515" s="24">
        <v>0</v>
      </c>
      <c r="BC515" s="22">
        <v>0.05</v>
      </c>
      <c r="BD515" s="22">
        <v>0.05</v>
      </c>
      <c r="BE515" s="24">
        <v>7.4999999999999997E-2</v>
      </c>
      <c r="BF515" s="24">
        <v>5.0000000000000001E-3</v>
      </c>
      <c r="BG515" s="24">
        <v>0</v>
      </c>
      <c r="BH515" s="24">
        <v>0</v>
      </c>
      <c r="BI515" s="24">
        <v>0</v>
      </c>
      <c r="BJ515" s="24">
        <v>1.8749999999999999E-2</v>
      </c>
      <c r="BK515" s="24">
        <v>1.25E-3</v>
      </c>
      <c r="BL515" s="24">
        <v>0</v>
      </c>
      <c r="BM515" s="24">
        <v>0</v>
      </c>
      <c r="BN515" s="24">
        <v>0</v>
      </c>
      <c r="BO515" s="24">
        <v>0.1</v>
      </c>
      <c r="BP515" s="24">
        <v>0.1</v>
      </c>
      <c r="BQ515" s="24">
        <v>0</v>
      </c>
      <c r="BR515" s="24">
        <v>0</v>
      </c>
      <c r="BS515" s="24">
        <v>0</v>
      </c>
      <c r="BT515" s="24">
        <v>0.04</v>
      </c>
      <c r="BU515" s="29">
        <v>4</v>
      </c>
      <c r="BV515" s="23">
        <f>BT515/(BT515+BU515)</f>
        <v>9.9009900990099011E-3</v>
      </c>
      <c r="BW515" s="23">
        <f>SQRT((BT515*BU515)/((BT515+BU515)^2*(BT515+BU515+1)))</f>
        <v>4.410251516706673E-2</v>
      </c>
      <c r="BX515" s="24">
        <v>0.25</v>
      </c>
      <c r="BY515" s="24">
        <v>0.25</v>
      </c>
      <c r="BZ515" s="24">
        <v>0.25</v>
      </c>
      <c r="CA515" s="24">
        <v>0.25</v>
      </c>
      <c r="CB515" s="28" t="s">
        <v>59</v>
      </c>
      <c r="CC515" s="24">
        <v>600</v>
      </c>
    </row>
    <row r="516" spans="1:81" s="24" customFormat="1" x14ac:dyDescent="0.2">
      <c r="A516" s="30">
        <f t="shared" ref="A516:A579" si="8">A515+1</f>
        <v>515</v>
      </c>
      <c r="B516" s="30">
        <v>100</v>
      </c>
      <c r="C516" s="30">
        <v>100</v>
      </c>
      <c r="D516" s="24">
        <v>5</v>
      </c>
      <c r="E516" s="24">
        <v>5</v>
      </c>
      <c r="F516" s="19" t="s">
        <v>80</v>
      </c>
      <c r="G516" s="19">
        <f>IF(F516="rectangle",B516*C516,IF(F516="hook",B516*C516-(D516*E516),IF(F516="eight",B516*C516-2*(D516*E516),IF(F516="tee",B516*C516-2*(D516*E516),IF(F516="cross",B516*C516-4*(D516*E516),"ERROR")))))</f>
        <v>10000</v>
      </c>
      <c r="H516" s="19" t="s">
        <v>85</v>
      </c>
      <c r="I516" s="19">
        <f>B516/C516</f>
        <v>1</v>
      </c>
      <c r="J516" s="22">
        <v>1</v>
      </c>
      <c r="K516" s="24">
        <v>125</v>
      </c>
      <c r="L516" s="24">
        <v>4</v>
      </c>
      <c r="M516" s="25">
        <v>5</v>
      </c>
      <c r="N516" s="22">
        <f>M516/4</f>
        <v>1.25</v>
      </c>
      <c r="O516" s="19">
        <f>M516/N516</f>
        <v>4</v>
      </c>
      <c r="P516" s="26">
        <v>30</v>
      </c>
      <c r="Q516" s="30">
        <f>P516</f>
        <v>30</v>
      </c>
      <c r="R516" s="20">
        <f>AA516/V516</f>
        <v>100</v>
      </c>
      <c r="S516" s="27">
        <v>5</v>
      </c>
      <c r="T516" s="30">
        <f>S516</f>
        <v>5</v>
      </c>
      <c r="U516" s="20">
        <f>AB516/W516</f>
        <v>100</v>
      </c>
      <c r="V516" s="19">
        <f>ROUND((Q516/100)*G516,0)</f>
        <v>3000</v>
      </c>
      <c r="W516" s="19">
        <f>ROUND(((T516/100)*G516)/J516,0)</f>
        <v>500</v>
      </c>
      <c r="X516" s="19">
        <v>0</v>
      </c>
      <c r="Y516" s="19">
        <v>0</v>
      </c>
      <c r="Z516" s="19">
        <v>0</v>
      </c>
      <c r="AA516" s="20">
        <f>G516*P516</f>
        <v>300000</v>
      </c>
      <c r="AB516" s="20">
        <f>(G516*S516)/J516</f>
        <v>50000</v>
      </c>
      <c r="AC516" s="20">
        <v>0</v>
      </c>
      <c r="AD516" s="20">
        <v>0</v>
      </c>
      <c r="AE516" s="20">
        <v>0</v>
      </c>
      <c r="AF516" s="24">
        <v>100</v>
      </c>
      <c r="AG516" s="24">
        <v>0</v>
      </c>
      <c r="AH516" s="24">
        <v>1</v>
      </c>
      <c r="AI516" s="24">
        <v>100</v>
      </c>
      <c r="AJ516" s="24">
        <v>0</v>
      </c>
      <c r="AK516" s="24">
        <v>1</v>
      </c>
      <c r="AL516" s="24">
        <v>0.5</v>
      </c>
      <c r="AM516" s="24">
        <v>0.5</v>
      </c>
      <c r="AN516" s="24">
        <v>0</v>
      </c>
      <c r="AO516" s="24">
        <v>0</v>
      </c>
      <c r="AP516" s="24">
        <v>0</v>
      </c>
      <c r="AQ516" s="24">
        <v>0.01</v>
      </c>
      <c r="AR516" s="24">
        <v>0.01</v>
      </c>
      <c r="AS516" s="24">
        <v>0</v>
      </c>
      <c r="AT516" s="24">
        <v>0</v>
      </c>
      <c r="AU516" s="24">
        <v>0</v>
      </c>
      <c r="AV516" s="24">
        <v>0</v>
      </c>
      <c r="AW516" s="24">
        <v>0.2</v>
      </c>
      <c r="AX516" s="24">
        <v>0</v>
      </c>
      <c r="AY516" s="24">
        <v>0</v>
      </c>
      <c r="AZ516" s="24">
        <v>0</v>
      </c>
      <c r="BA516" s="24">
        <v>0.04</v>
      </c>
      <c r="BB516" s="24">
        <v>0</v>
      </c>
      <c r="BC516" s="22">
        <v>0.05</v>
      </c>
      <c r="BD516" s="22">
        <v>0.05</v>
      </c>
      <c r="BE516" s="24">
        <v>7.4999999999999997E-2</v>
      </c>
      <c r="BF516" s="24">
        <v>5.0000000000000001E-3</v>
      </c>
      <c r="BG516" s="24">
        <v>0</v>
      </c>
      <c r="BH516" s="24">
        <v>0</v>
      </c>
      <c r="BI516" s="24">
        <v>0</v>
      </c>
      <c r="BJ516" s="24">
        <v>1.8749999999999999E-2</v>
      </c>
      <c r="BK516" s="24">
        <v>1.25E-3</v>
      </c>
      <c r="BL516" s="24">
        <v>0</v>
      </c>
      <c r="BM516" s="24">
        <v>0</v>
      </c>
      <c r="BN516" s="24">
        <v>0</v>
      </c>
      <c r="BO516" s="24">
        <v>0.1</v>
      </c>
      <c r="BP516" s="24">
        <v>0.1</v>
      </c>
      <c r="BQ516" s="24">
        <v>0</v>
      </c>
      <c r="BR516" s="24">
        <v>0</v>
      </c>
      <c r="BS516" s="24">
        <v>0</v>
      </c>
      <c r="BT516" s="24">
        <v>0.04</v>
      </c>
      <c r="BU516" s="29">
        <v>0.2</v>
      </c>
      <c r="BV516" s="23">
        <f>BT516/(BT516+BU516)</f>
        <v>0.16666666666666666</v>
      </c>
      <c r="BW516" s="23">
        <f>SQRT((BT516*BU516)/((BT516+BU516)^2*(BT516+BU516+1)))</f>
        <v>0.33467472037604118</v>
      </c>
      <c r="BX516" s="24">
        <v>0.25</v>
      </c>
      <c r="BY516" s="24">
        <v>0.25</v>
      </c>
      <c r="BZ516" s="24">
        <v>0.25</v>
      </c>
      <c r="CA516" s="24">
        <v>0.25</v>
      </c>
      <c r="CB516" s="28" t="s">
        <v>59</v>
      </c>
      <c r="CC516" s="24">
        <v>600</v>
      </c>
    </row>
    <row r="517" spans="1:81" s="24" customFormat="1" x14ac:dyDescent="0.2">
      <c r="A517" s="30">
        <f t="shared" si="8"/>
        <v>516</v>
      </c>
      <c r="B517" s="30">
        <v>100</v>
      </c>
      <c r="C517" s="30">
        <v>100</v>
      </c>
      <c r="D517" s="24">
        <v>5</v>
      </c>
      <c r="E517" s="24">
        <v>5</v>
      </c>
      <c r="F517" s="19" t="s">
        <v>80</v>
      </c>
      <c r="G517" s="19">
        <f>IF(F517="rectangle",B517*C517,IF(F517="hook",B517*C517-(D517*E517),IF(F517="eight",B517*C517-2*(D517*E517),IF(F517="tee",B517*C517-2*(D517*E517),IF(F517="cross",B517*C517-4*(D517*E517),"ERROR")))))</f>
        <v>10000</v>
      </c>
      <c r="H517" s="19" t="s">
        <v>85</v>
      </c>
      <c r="I517" s="19">
        <f>B517/C517</f>
        <v>1</v>
      </c>
      <c r="J517" s="22">
        <v>1</v>
      </c>
      <c r="K517" s="24">
        <v>125</v>
      </c>
      <c r="L517" s="24">
        <v>4</v>
      </c>
      <c r="M517" s="25">
        <v>5</v>
      </c>
      <c r="N517" s="22">
        <f>M517/4</f>
        <v>1.25</v>
      </c>
      <c r="O517" s="19">
        <f>M517/N517</f>
        <v>4</v>
      </c>
      <c r="P517" s="26">
        <v>30</v>
      </c>
      <c r="Q517" s="30">
        <f>P517</f>
        <v>30</v>
      </c>
      <c r="R517" s="20">
        <f>AA517/V517</f>
        <v>100</v>
      </c>
      <c r="S517" s="27">
        <v>5</v>
      </c>
      <c r="T517" s="30">
        <f>S517</f>
        <v>5</v>
      </c>
      <c r="U517" s="20">
        <f>AB517/W517</f>
        <v>100</v>
      </c>
      <c r="V517" s="19">
        <f>ROUND((Q517/100)*G517,0)</f>
        <v>3000</v>
      </c>
      <c r="W517" s="19">
        <f>ROUND(((T517/100)*G517)/J517,0)</f>
        <v>500</v>
      </c>
      <c r="X517" s="19">
        <v>0</v>
      </c>
      <c r="Y517" s="19">
        <v>0</v>
      </c>
      <c r="Z517" s="19">
        <v>0</v>
      </c>
      <c r="AA517" s="20">
        <f>G517*P517</f>
        <v>300000</v>
      </c>
      <c r="AB517" s="20">
        <f>(G517*S517)/J517</f>
        <v>50000</v>
      </c>
      <c r="AC517" s="20">
        <v>0</v>
      </c>
      <c r="AD517" s="20">
        <v>0</v>
      </c>
      <c r="AE517" s="20">
        <v>0</v>
      </c>
      <c r="AF517" s="24">
        <v>100</v>
      </c>
      <c r="AG517" s="24">
        <v>0</v>
      </c>
      <c r="AH517" s="24">
        <v>1</v>
      </c>
      <c r="AI517" s="24">
        <v>100</v>
      </c>
      <c r="AJ517" s="24">
        <v>0</v>
      </c>
      <c r="AK517" s="24">
        <v>1</v>
      </c>
      <c r="AL517" s="24">
        <v>0.5</v>
      </c>
      <c r="AM517" s="24">
        <v>0.5</v>
      </c>
      <c r="AN517" s="24">
        <v>0</v>
      </c>
      <c r="AO517" s="24">
        <v>0</v>
      </c>
      <c r="AP517" s="24">
        <v>0</v>
      </c>
      <c r="AQ517" s="24">
        <v>0.01</v>
      </c>
      <c r="AR517" s="24">
        <v>0.01</v>
      </c>
      <c r="AS517" s="24">
        <v>0</v>
      </c>
      <c r="AT517" s="24">
        <v>0</v>
      </c>
      <c r="AU517" s="24">
        <v>0</v>
      </c>
      <c r="AV517" s="24">
        <v>0</v>
      </c>
      <c r="AW517" s="24">
        <v>0.2</v>
      </c>
      <c r="AX517" s="24">
        <v>0</v>
      </c>
      <c r="AY517" s="24">
        <v>0</v>
      </c>
      <c r="AZ517" s="24">
        <v>0</v>
      </c>
      <c r="BA517" s="24">
        <v>0.04</v>
      </c>
      <c r="BB517" s="24">
        <v>0</v>
      </c>
      <c r="BC517" s="22">
        <v>0.05</v>
      </c>
      <c r="BD517" s="22">
        <v>0.05</v>
      </c>
      <c r="BE517" s="24">
        <v>7.4999999999999997E-2</v>
      </c>
      <c r="BF517" s="24">
        <v>5.0000000000000001E-3</v>
      </c>
      <c r="BG517" s="24">
        <v>0</v>
      </c>
      <c r="BH517" s="24">
        <v>0</v>
      </c>
      <c r="BI517" s="24">
        <v>0</v>
      </c>
      <c r="BJ517" s="24">
        <v>1.8749999999999999E-2</v>
      </c>
      <c r="BK517" s="24">
        <v>1.25E-3</v>
      </c>
      <c r="BL517" s="24">
        <v>0</v>
      </c>
      <c r="BM517" s="24">
        <v>0</v>
      </c>
      <c r="BN517" s="24">
        <v>0</v>
      </c>
      <c r="BO517" s="24">
        <v>0.1</v>
      </c>
      <c r="BP517" s="24">
        <v>0.1</v>
      </c>
      <c r="BQ517" s="24">
        <v>0</v>
      </c>
      <c r="BR517" s="24">
        <v>0</v>
      </c>
      <c r="BS517" s="24">
        <v>0</v>
      </c>
      <c r="BT517" s="24">
        <v>0.04</v>
      </c>
      <c r="BU517" s="29">
        <v>0.1</v>
      </c>
      <c r="BV517" s="23">
        <f>BT517/(BT517+BU517)</f>
        <v>0.2857142857142857</v>
      </c>
      <c r="BW517" s="23">
        <f>SQRT((BT517*BU517)/((BT517+BU517)^2*(BT517+BU517+1)))</f>
        <v>0.42310634125649449</v>
      </c>
      <c r="BX517" s="24">
        <v>0.25</v>
      </c>
      <c r="BY517" s="24">
        <v>0.25</v>
      </c>
      <c r="BZ517" s="24">
        <v>0.25</v>
      </c>
      <c r="CA517" s="24">
        <v>0.25</v>
      </c>
      <c r="CB517" s="28" t="s">
        <v>59</v>
      </c>
      <c r="CC517" s="24">
        <v>600</v>
      </c>
    </row>
    <row r="518" spans="1:81" s="24" customFormat="1" x14ac:dyDescent="0.2">
      <c r="A518" s="30">
        <f t="shared" si="8"/>
        <v>517</v>
      </c>
      <c r="B518" s="30">
        <v>100</v>
      </c>
      <c r="C518" s="30">
        <v>100</v>
      </c>
      <c r="D518" s="24">
        <v>5</v>
      </c>
      <c r="E518" s="24">
        <v>5</v>
      </c>
      <c r="F518" s="19" t="s">
        <v>80</v>
      </c>
      <c r="G518" s="19">
        <f>IF(F518="rectangle",B518*C518,IF(F518="hook",B518*C518-(D518*E518),IF(F518="eight",B518*C518-2*(D518*E518),IF(F518="tee",B518*C518-2*(D518*E518),IF(F518="cross",B518*C518-4*(D518*E518),"ERROR")))))</f>
        <v>10000</v>
      </c>
      <c r="H518" s="19" t="s">
        <v>85</v>
      </c>
      <c r="I518" s="19">
        <f>B518/C518</f>
        <v>1</v>
      </c>
      <c r="J518" s="22">
        <v>1</v>
      </c>
      <c r="K518" s="24">
        <v>125</v>
      </c>
      <c r="L518" s="24">
        <v>4</v>
      </c>
      <c r="M518" s="25">
        <v>5</v>
      </c>
      <c r="N518" s="22">
        <f>M518/4</f>
        <v>1.25</v>
      </c>
      <c r="O518" s="19">
        <f>M518/N518</f>
        <v>4</v>
      </c>
      <c r="P518" s="26">
        <v>30</v>
      </c>
      <c r="Q518" s="30">
        <f>P518</f>
        <v>30</v>
      </c>
      <c r="R518" s="20">
        <f>AA518/V518</f>
        <v>100</v>
      </c>
      <c r="S518" s="27">
        <v>15</v>
      </c>
      <c r="T518" s="30">
        <f>S518</f>
        <v>15</v>
      </c>
      <c r="U518" s="20">
        <f>AB518/W518</f>
        <v>100</v>
      </c>
      <c r="V518" s="19">
        <f>ROUND((Q518/100)*G518,0)</f>
        <v>3000</v>
      </c>
      <c r="W518" s="19">
        <f>ROUND(((T518/100)*G518)/J518,0)</f>
        <v>1500</v>
      </c>
      <c r="X518" s="19">
        <v>0</v>
      </c>
      <c r="Y518" s="19">
        <v>0</v>
      </c>
      <c r="Z518" s="19">
        <v>0</v>
      </c>
      <c r="AA518" s="20">
        <f>G518*P518</f>
        <v>300000</v>
      </c>
      <c r="AB518" s="20">
        <f>(G518*S518)/J518</f>
        <v>150000</v>
      </c>
      <c r="AC518" s="20">
        <v>0</v>
      </c>
      <c r="AD518" s="20">
        <v>0</v>
      </c>
      <c r="AE518" s="20">
        <v>0</v>
      </c>
      <c r="AF518" s="24">
        <v>100</v>
      </c>
      <c r="AG518" s="24">
        <v>0</v>
      </c>
      <c r="AH518" s="24">
        <v>1</v>
      </c>
      <c r="AI518" s="24">
        <v>100</v>
      </c>
      <c r="AJ518" s="24">
        <v>0</v>
      </c>
      <c r="AK518" s="24">
        <v>1</v>
      </c>
      <c r="AL518" s="24">
        <v>0.5</v>
      </c>
      <c r="AM518" s="24">
        <v>0.5</v>
      </c>
      <c r="AN518" s="24">
        <v>0</v>
      </c>
      <c r="AO518" s="24">
        <v>0</v>
      </c>
      <c r="AP518" s="24">
        <v>0</v>
      </c>
      <c r="AQ518" s="24">
        <v>0.01</v>
      </c>
      <c r="AR518" s="24">
        <v>0.01</v>
      </c>
      <c r="AS518" s="24">
        <v>0</v>
      </c>
      <c r="AT518" s="24">
        <v>0</v>
      </c>
      <c r="AU518" s="24">
        <v>0</v>
      </c>
      <c r="AV518" s="24">
        <v>0</v>
      </c>
      <c r="AW518" s="24">
        <v>0.2</v>
      </c>
      <c r="AX518" s="24">
        <v>0</v>
      </c>
      <c r="AY518" s="24">
        <v>0</v>
      </c>
      <c r="AZ518" s="24">
        <v>0</v>
      </c>
      <c r="BA518" s="24">
        <v>0.04</v>
      </c>
      <c r="BB518" s="24">
        <v>0</v>
      </c>
      <c r="BC518" s="22">
        <v>0.05</v>
      </c>
      <c r="BD518" s="22">
        <v>0.05</v>
      </c>
      <c r="BE518" s="24">
        <v>7.4999999999999997E-2</v>
      </c>
      <c r="BF518" s="24">
        <v>5.0000000000000001E-3</v>
      </c>
      <c r="BG518" s="24">
        <v>0</v>
      </c>
      <c r="BH518" s="24">
        <v>0</v>
      </c>
      <c r="BI518" s="24">
        <v>0</v>
      </c>
      <c r="BJ518" s="24">
        <v>1.8749999999999999E-2</v>
      </c>
      <c r="BK518" s="24">
        <v>1.25E-3</v>
      </c>
      <c r="BL518" s="24">
        <v>0</v>
      </c>
      <c r="BM518" s="24">
        <v>0</v>
      </c>
      <c r="BN518" s="24">
        <v>0</v>
      </c>
      <c r="BO518" s="24">
        <v>0.1</v>
      </c>
      <c r="BP518" s="24">
        <v>0.1</v>
      </c>
      <c r="BQ518" s="24">
        <v>0</v>
      </c>
      <c r="BR518" s="24">
        <v>0</v>
      </c>
      <c r="BS518" s="24">
        <v>0</v>
      </c>
      <c r="BT518" s="24">
        <v>0.04</v>
      </c>
      <c r="BU518" s="29">
        <v>4</v>
      </c>
      <c r="BV518" s="23">
        <f>BT518/(BT518+BU518)</f>
        <v>9.9009900990099011E-3</v>
      </c>
      <c r="BW518" s="23">
        <f>SQRT((BT518*BU518)/((BT518+BU518)^2*(BT518+BU518+1)))</f>
        <v>4.410251516706673E-2</v>
      </c>
      <c r="BX518" s="24">
        <v>0.25</v>
      </c>
      <c r="BY518" s="24">
        <v>0.25</v>
      </c>
      <c r="BZ518" s="24">
        <v>0.25</v>
      </c>
      <c r="CA518" s="24">
        <v>0.25</v>
      </c>
      <c r="CB518" s="28" t="s">
        <v>59</v>
      </c>
      <c r="CC518" s="24">
        <v>600</v>
      </c>
    </row>
    <row r="519" spans="1:81" s="24" customFormat="1" x14ac:dyDescent="0.2">
      <c r="A519" s="30">
        <f t="shared" si="8"/>
        <v>518</v>
      </c>
      <c r="B519" s="30">
        <v>100</v>
      </c>
      <c r="C519" s="30">
        <v>100</v>
      </c>
      <c r="D519" s="24">
        <v>5</v>
      </c>
      <c r="E519" s="24">
        <v>5</v>
      </c>
      <c r="F519" s="19" t="s">
        <v>80</v>
      </c>
      <c r="G519" s="19">
        <f>IF(F519="rectangle",B519*C519,IF(F519="hook",B519*C519-(D519*E519),IF(F519="eight",B519*C519-2*(D519*E519),IF(F519="tee",B519*C519-2*(D519*E519),IF(F519="cross",B519*C519-4*(D519*E519),"ERROR")))))</f>
        <v>10000</v>
      </c>
      <c r="H519" s="19" t="s">
        <v>85</v>
      </c>
      <c r="I519" s="19">
        <f>B519/C519</f>
        <v>1</v>
      </c>
      <c r="J519" s="22">
        <v>1</v>
      </c>
      <c r="K519" s="24">
        <v>125</v>
      </c>
      <c r="L519" s="24">
        <v>4</v>
      </c>
      <c r="M519" s="25">
        <v>5</v>
      </c>
      <c r="N519" s="22">
        <f>M519/4</f>
        <v>1.25</v>
      </c>
      <c r="O519" s="19">
        <f>M519/N519</f>
        <v>4</v>
      </c>
      <c r="P519" s="26">
        <v>30</v>
      </c>
      <c r="Q519" s="30">
        <f>P519</f>
        <v>30</v>
      </c>
      <c r="R519" s="20">
        <f>AA519/V519</f>
        <v>100</v>
      </c>
      <c r="S519" s="27">
        <v>15</v>
      </c>
      <c r="T519" s="30">
        <f>S519</f>
        <v>15</v>
      </c>
      <c r="U519" s="20">
        <f>AB519/W519</f>
        <v>100</v>
      </c>
      <c r="V519" s="19">
        <f>ROUND((Q519/100)*G519,0)</f>
        <v>3000</v>
      </c>
      <c r="W519" s="19">
        <f>ROUND(((T519/100)*G519)/J519,0)</f>
        <v>1500</v>
      </c>
      <c r="X519" s="19">
        <v>0</v>
      </c>
      <c r="Y519" s="19">
        <v>0</v>
      </c>
      <c r="Z519" s="19">
        <v>0</v>
      </c>
      <c r="AA519" s="20">
        <f>G519*P519</f>
        <v>300000</v>
      </c>
      <c r="AB519" s="20">
        <f>(G519*S519)/J519</f>
        <v>150000</v>
      </c>
      <c r="AC519" s="20">
        <v>0</v>
      </c>
      <c r="AD519" s="20">
        <v>0</v>
      </c>
      <c r="AE519" s="20">
        <v>0</v>
      </c>
      <c r="AF519" s="24">
        <v>100</v>
      </c>
      <c r="AG519" s="24">
        <v>0</v>
      </c>
      <c r="AH519" s="24">
        <v>1</v>
      </c>
      <c r="AI519" s="24">
        <v>100</v>
      </c>
      <c r="AJ519" s="24">
        <v>0</v>
      </c>
      <c r="AK519" s="24">
        <v>1</v>
      </c>
      <c r="AL519" s="24">
        <v>0.5</v>
      </c>
      <c r="AM519" s="24">
        <v>0.5</v>
      </c>
      <c r="AN519" s="24">
        <v>0</v>
      </c>
      <c r="AO519" s="24">
        <v>0</v>
      </c>
      <c r="AP519" s="24">
        <v>0</v>
      </c>
      <c r="AQ519" s="24">
        <v>0.01</v>
      </c>
      <c r="AR519" s="24">
        <v>0.01</v>
      </c>
      <c r="AS519" s="24">
        <v>0</v>
      </c>
      <c r="AT519" s="24">
        <v>0</v>
      </c>
      <c r="AU519" s="24">
        <v>0</v>
      </c>
      <c r="AV519" s="24">
        <v>0</v>
      </c>
      <c r="AW519" s="24">
        <v>0.2</v>
      </c>
      <c r="AX519" s="24">
        <v>0</v>
      </c>
      <c r="AY519" s="24">
        <v>0</v>
      </c>
      <c r="AZ519" s="24">
        <v>0</v>
      </c>
      <c r="BA519" s="24">
        <v>0.04</v>
      </c>
      <c r="BB519" s="24">
        <v>0</v>
      </c>
      <c r="BC519" s="22">
        <v>0.05</v>
      </c>
      <c r="BD519" s="22">
        <v>0.05</v>
      </c>
      <c r="BE519" s="24">
        <v>7.4999999999999997E-2</v>
      </c>
      <c r="BF519" s="24">
        <v>5.0000000000000001E-3</v>
      </c>
      <c r="BG519" s="24">
        <v>0</v>
      </c>
      <c r="BH519" s="24">
        <v>0</v>
      </c>
      <c r="BI519" s="24">
        <v>0</v>
      </c>
      <c r="BJ519" s="24">
        <v>1.8749999999999999E-2</v>
      </c>
      <c r="BK519" s="24">
        <v>1.25E-3</v>
      </c>
      <c r="BL519" s="24">
        <v>0</v>
      </c>
      <c r="BM519" s="24">
        <v>0</v>
      </c>
      <c r="BN519" s="24">
        <v>0</v>
      </c>
      <c r="BO519" s="24">
        <v>0.1</v>
      </c>
      <c r="BP519" s="24">
        <v>0.1</v>
      </c>
      <c r="BQ519" s="24">
        <v>0</v>
      </c>
      <c r="BR519" s="24">
        <v>0</v>
      </c>
      <c r="BS519" s="24">
        <v>0</v>
      </c>
      <c r="BT519" s="24">
        <v>0.04</v>
      </c>
      <c r="BU519" s="29">
        <v>0.2</v>
      </c>
      <c r="BV519" s="23">
        <f>BT519/(BT519+BU519)</f>
        <v>0.16666666666666666</v>
      </c>
      <c r="BW519" s="23">
        <f>SQRT((BT519*BU519)/((BT519+BU519)^2*(BT519+BU519+1)))</f>
        <v>0.33467472037604118</v>
      </c>
      <c r="BX519" s="24">
        <v>0.25</v>
      </c>
      <c r="BY519" s="24">
        <v>0.25</v>
      </c>
      <c r="BZ519" s="24">
        <v>0.25</v>
      </c>
      <c r="CA519" s="24">
        <v>0.25</v>
      </c>
      <c r="CB519" s="28" t="s">
        <v>59</v>
      </c>
      <c r="CC519" s="24">
        <v>600</v>
      </c>
    </row>
    <row r="520" spans="1:81" s="24" customFormat="1" x14ac:dyDescent="0.2">
      <c r="A520" s="30">
        <f t="shared" si="8"/>
        <v>519</v>
      </c>
      <c r="B520" s="30">
        <v>100</v>
      </c>
      <c r="C520" s="30">
        <v>100</v>
      </c>
      <c r="D520" s="24">
        <v>5</v>
      </c>
      <c r="E520" s="24">
        <v>5</v>
      </c>
      <c r="F520" s="19" t="s">
        <v>80</v>
      </c>
      <c r="G520" s="19">
        <f>IF(F520="rectangle",B520*C520,IF(F520="hook",B520*C520-(D520*E520),IF(F520="eight",B520*C520-2*(D520*E520),IF(F520="tee",B520*C520-2*(D520*E520),IF(F520="cross",B520*C520-4*(D520*E520),"ERROR")))))</f>
        <v>10000</v>
      </c>
      <c r="H520" s="19" t="s">
        <v>85</v>
      </c>
      <c r="I520" s="19">
        <f>B520/C520</f>
        <v>1</v>
      </c>
      <c r="J520" s="22">
        <v>1</v>
      </c>
      <c r="K520" s="24">
        <v>125</v>
      </c>
      <c r="L520" s="24">
        <v>4</v>
      </c>
      <c r="M520" s="25">
        <v>5</v>
      </c>
      <c r="N520" s="22">
        <f>M520/4</f>
        <v>1.25</v>
      </c>
      <c r="O520" s="19">
        <f>M520/N520</f>
        <v>4</v>
      </c>
      <c r="P520" s="26">
        <v>30</v>
      </c>
      <c r="Q520" s="30">
        <f>P520</f>
        <v>30</v>
      </c>
      <c r="R520" s="20">
        <f>AA520/V520</f>
        <v>100</v>
      </c>
      <c r="S520" s="27">
        <v>15</v>
      </c>
      <c r="T520" s="30">
        <f>S520</f>
        <v>15</v>
      </c>
      <c r="U520" s="20">
        <f>AB520/W520</f>
        <v>100</v>
      </c>
      <c r="V520" s="19">
        <f>ROUND((Q520/100)*G520,0)</f>
        <v>3000</v>
      </c>
      <c r="W520" s="19">
        <f>ROUND(((T520/100)*G520)/J520,0)</f>
        <v>1500</v>
      </c>
      <c r="X520" s="19">
        <v>0</v>
      </c>
      <c r="Y520" s="19">
        <v>0</v>
      </c>
      <c r="Z520" s="19">
        <v>0</v>
      </c>
      <c r="AA520" s="20">
        <f>G520*P520</f>
        <v>300000</v>
      </c>
      <c r="AB520" s="20">
        <f>(G520*S520)/J520</f>
        <v>150000</v>
      </c>
      <c r="AC520" s="20">
        <v>0</v>
      </c>
      <c r="AD520" s="20">
        <v>0</v>
      </c>
      <c r="AE520" s="20">
        <v>0</v>
      </c>
      <c r="AF520" s="24">
        <v>100</v>
      </c>
      <c r="AG520" s="24">
        <v>0</v>
      </c>
      <c r="AH520" s="24">
        <v>1</v>
      </c>
      <c r="AI520" s="24">
        <v>100</v>
      </c>
      <c r="AJ520" s="24">
        <v>0</v>
      </c>
      <c r="AK520" s="24">
        <v>1</v>
      </c>
      <c r="AL520" s="24">
        <v>0.5</v>
      </c>
      <c r="AM520" s="24">
        <v>0.5</v>
      </c>
      <c r="AN520" s="24">
        <v>0</v>
      </c>
      <c r="AO520" s="24">
        <v>0</v>
      </c>
      <c r="AP520" s="24">
        <v>0</v>
      </c>
      <c r="AQ520" s="24">
        <v>0.01</v>
      </c>
      <c r="AR520" s="24">
        <v>0.01</v>
      </c>
      <c r="AS520" s="24">
        <v>0</v>
      </c>
      <c r="AT520" s="24">
        <v>0</v>
      </c>
      <c r="AU520" s="24">
        <v>0</v>
      </c>
      <c r="AV520" s="24">
        <v>0</v>
      </c>
      <c r="AW520" s="24">
        <v>0.2</v>
      </c>
      <c r="AX520" s="24">
        <v>0</v>
      </c>
      <c r="AY520" s="24">
        <v>0</v>
      </c>
      <c r="AZ520" s="24">
        <v>0</v>
      </c>
      <c r="BA520" s="24">
        <v>0.04</v>
      </c>
      <c r="BB520" s="24">
        <v>0</v>
      </c>
      <c r="BC520" s="22">
        <v>0.05</v>
      </c>
      <c r="BD520" s="22">
        <v>0.05</v>
      </c>
      <c r="BE520" s="24">
        <v>7.4999999999999997E-2</v>
      </c>
      <c r="BF520" s="24">
        <v>5.0000000000000001E-3</v>
      </c>
      <c r="BG520" s="24">
        <v>0</v>
      </c>
      <c r="BH520" s="24">
        <v>0</v>
      </c>
      <c r="BI520" s="24">
        <v>0</v>
      </c>
      <c r="BJ520" s="24">
        <v>1.8749999999999999E-2</v>
      </c>
      <c r="BK520" s="24">
        <v>1.25E-3</v>
      </c>
      <c r="BL520" s="24">
        <v>0</v>
      </c>
      <c r="BM520" s="24">
        <v>0</v>
      </c>
      <c r="BN520" s="24">
        <v>0</v>
      </c>
      <c r="BO520" s="24">
        <v>0.1</v>
      </c>
      <c r="BP520" s="24">
        <v>0.1</v>
      </c>
      <c r="BQ520" s="24">
        <v>0</v>
      </c>
      <c r="BR520" s="24">
        <v>0</v>
      </c>
      <c r="BS520" s="24">
        <v>0</v>
      </c>
      <c r="BT520" s="24">
        <v>0.04</v>
      </c>
      <c r="BU520" s="29">
        <v>0.1</v>
      </c>
      <c r="BV520" s="23">
        <f>BT520/(BT520+BU520)</f>
        <v>0.2857142857142857</v>
      </c>
      <c r="BW520" s="23">
        <f>SQRT((BT520*BU520)/((BT520+BU520)^2*(BT520+BU520+1)))</f>
        <v>0.42310634125649449</v>
      </c>
      <c r="BX520" s="24">
        <v>0.25</v>
      </c>
      <c r="BY520" s="24">
        <v>0.25</v>
      </c>
      <c r="BZ520" s="24">
        <v>0.25</v>
      </c>
      <c r="CA520" s="24">
        <v>0.25</v>
      </c>
      <c r="CB520" s="28" t="s">
        <v>59</v>
      </c>
      <c r="CC520" s="24">
        <v>600</v>
      </c>
    </row>
    <row r="521" spans="1:81" s="24" customFormat="1" x14ac:dyDescent="0.2">
      <c r="A521" s="30">
        <f t="shared" si="8"/>
        <v>520</v>
      </c>
      <c r="B521" s="30">
        <v>100</v>
      </c>
      <c r="C521" s="30">
        <v>100</v>
      </c>
      <c r="D521" s="24">
        <v>5</v>
      </c>
      <c r="E521" s="24">
        <v>5</v>
      </c>
      <c r="F521" s="19" t="s">
        <v>80</v>
      </c>
      <c r="G521" s="19">
        <f>IF(F521="rectangle",B521*C521,IF(F521="hook",B521*C521-(D521*E521),IF(F521="eight",B521*C521-2*(D521*E521),IF(F521="tee",B521*C521-2*(D521*E521),IF(F521="cross",B521*C521-4*(D521*E521),"ERROR")))))</f>
        <v>10000</v>
      </c>
      <c r="H521" s="19" t="s">
        <v>85</v>
      </c>
      <c r="I521" s="19">
        <f>B521/C521</f>
        <v>1</v>
      </c>
      <c r="J521" s="22">
        <v>1</v>
      </c>
      <c r="K521" s="24">
        <v>125</v>
      </c>
      <c r="L521" s="24">
        <v>4</v>
      </c>
      <c r="M521" s="25">
        <v>5</v>
      </c>
      <c r="N521" s="22">
        <f>M521/4</f>
        <v>1.25</v>
      </c>
      <c r="O521" s="19">
        <f>M521/N521</f>
        <v>4</v>
      </c>
      <c r="P521" s="26">
        <v>30</v>
      </c>
      <c r="Q521" s="30">
        <f>P521</f>
        <v>30</v>
      </c>
      <c r="R521" s="20">
        <f>AA521/V521</f>
        <v>100</v>
      </c>
      <c r="S521" s="27">
        <v>30</v>
      </c>
      <c r="T521" s="30">
        <f>S521</f>
        <v>30</v>
      </c>
      <c r="U521" s="20">
        <f>AB521/W521</f>
        <v>100</v>
      </c>
      <c r="V521" s="19">
        <f>ROUND((Q521/100)*G521,0)</f>
        <v>3000</v>
      </c>
      <c r="W521" s="19">
        <f>ROUND(((T521/100)*G521)/J521,0)</f>
        <v>3000</v>
      </c>
      <c r="X521" s="19">
        <v>0</v>
      </c>
      <c r="Y521" s="19">
        <v>0</v>
      </c>
      <c r="Z521" s="19">
        <v>0</v>
      </c>
      <c r="AA521" s="20">
        <f>G521*P521</f>
        <v>300000</v>
      </c>
      <c r="AB521" s="20">
        <f>(G521*S521)/J521</f>
        <v>300000</v>
      </c>
      <c r="AC521" s="20">
        <v>0</v>
      </c>
      <c r="AD521" s="20">
        <v>0</v>
      </c>
      <c r="AE521" s="20">
        <v>0</v>
      </c>
      <c r="AF521" s="24">
        <v>100</v>
      </c>
      <c r="AG521" s="24">
        <v>0</v>
      </c>
      <c r="AH521" s="24">
        <v>1</v>
      </c>
      <c r="AI521" s="24">
        <v>100</v>
      </c>
      <c r="AJ521" s="24">
        <v>0</v>
      </c>
      <c r="AK521" s="24">
        <v>1</v>
      </c>
      <c r="AL521" s="24">
        <v>0.5</v>
      </c>
      <c r="AM521" s="24">
        <v>0.5</v>
      </c>
      <c r="AN521" s="24">
        <v>0</v>
      </c>
      <c r="AO521" s="24">
        <v>0</v>
      </c>
      <c r="AP521" s="24">
        <v>0</v>
      </c>
      <c r="AQ521" s="24">
        <v>0.01</v>
      </c>
      <c r="AR521" s="24">
        <v>0.01</v>
      </c>
      <c r="AS521" s="24">
        <v>0</v>
      </c>
      <c r="AT521" s="24">
        <v>0</v>
      </c>
      <c r="AU521" s="24">
        <v>0</v>
      </c>
      <c r="AV521" s="24">
        <v>0</v>
      </c>
      <c r="AW521" s="24">
        <v>0.2</v>
      </c>
      <c r="AX521" s="24">
        <v>0</v>
      </c>
      <c r="AY521" s="24">
        <v>0</v>
      </c>
      <c r="AZ521" s="24">
        <v>0</v>
      </c>
      <c r="BA521" s="24">
        <v>0.04</v>
      </c>
      <c r="BB521" s="24">
        <v>0</v>
      </c>
      <c r="BC521" s="22">
        <v>0.05</v>
      </c>
      <c r="BD521" s="22">
        <v>0.05</v>
      </c>
      <c r="BE521" s="24">
        <v>7.4999999999999997E-2</v>
      </c>
      <c r="BF521" s="24">
        <v>5.0000000000000001E-3</v>
      </c>
      <c r="BG521" s="24">
        <v>0</v>
      </c>
      <c r="BH521" s="24">
        <v>0</v>
      </c>
      <c r="BI521" s="24">
        <v>0</v>
      </c>
      <c r="BJ521" s="24">
        <v>1.8749999999999999E-2</v>
      </c>
      <c r="BK521" s="24">
        <v>1.25E-3</v>
      </c>
      <c r="BL521" s="24">
        <v>0</v>
      </c>
      <c r="BM521" s="24">
        <v>0</v>
      </c>
      <c r="BN521" s="24">
        <v>0</v>
      </c>
      <c r="BO521" s="24">
        <v>0.1</v>
      </c>
      <c r="BP521" s="24">
        <v>0.1</v>
      </c>
      <c r="BQ521" s="24">
        <v>0</v>
      </c>
      <c r="BR521" s="24">
        <v>0</v>
      </c>
      <c r="BS521" s="24">
        <v>0</v>
      </c>
      <c r="BT521" s="24">
        <v>0.04</v>
      </c>
      <c r="BU521" s="29">
        <v>4</v>
      </c>
      <c r="BV521" s="23">
        <f>BT521/(BT521+BU521)</f>
        <v>9.9009900990099011E-3</v>
      </c>
      <c r="BW521" s="23">
        <f>SQRT((BT521*BU521)/((BT521+BU521)^2*(BT521+BU521+1)))</f>
        <v>4.410251516706673E-2</v>
      </c>
      <c r="BX521" s="24">
        <v>0.25</v>
      </c>
      <c r="BY521" s="24">
        <v>0.25</v>
      </c>
      <c r="BZ521" s="24">
        <v>0.25</v>
      </c>
      <c r="CA521" s="24">
        <v>0.25</v>
      </c>
      <c r="CB521" s="28" t="s">
        <v>59</v>
      </c>
      <c r="CC521" s="24">
        <v>600</v>
      </c>
    </row>
    <row r="522" spans="1:81" s="24" customFormat="1" x14ac:dyDescent="0.2">
      <c r="A522" s="30">
        <f t="shared" si="8"/>
        <v>521</v>
      </c>
      <c r="B522" s="30">
        <v>100</v>
      </c>
      <c r="C522" s="30">
        <v>100</v>
      </c>
      <c r="D522" s="24">
        <v>5</v>
      </c>
      <c r="E522" s="24">
        <v>5</v>
      </c>
      <c r="F522" s="19" t="s">
        <v>80</v>
      </c>
      <c r="G522" s="19">
        <f>IF(F522="rectangle",B522*C522,IF(F522="hook",B522*C522-(D522*E522),IF(F522="eight",B522*C522-2*(D522*E522),IF(F522="tee",B522*C522-2*(D522*E522),IF(F522="cross",B522*C522-4*(D522*E522),"ERROR")))))</f>
        <v>10000</v>
      </c>
      <c r="H522" s="19" t="s">
        <v>85</v>
      </c>
      <c r="I522" s="19">
        <f>B522/C522</f>
        <v>1</v>
      </c>
      <c r="J522" s="22">
        <v>1</v>
      </c>
      <c r="K522" s="24">
        <v>125</v>
      </c>
      <c r="L522" s="24">
        <v>4</v>
      </c>
      <c r="M522" s="25">
        <v>5</v>
      </c>
      <c r="N522" s="22">
        <f>M522/4</f>
        <v>1.25</v>
      </c>
      <c r="O522" s="19">
        <f>M522/N522</f>
        <v>4</v>
      </c>
      <c r="P522" s="26">
        <v>30</v>
      </c>
      <c r="Q522" s="30">
        <f>P522</f>
        <v>30</v>
      </c>
      <c r="R522" s="20">
        <f>AA522/V522</f>
        <v>100</v>
      </c>
      <c r="S522" s="27">
        <v>30</v>
      </c>
      <c r="T522" s="30">
        <f>S522</f>
        <v>30</v>
      </c>
      <c r="U522" s="20">
        <f>AB522/W522</f>
        <v>100</v>
      </c>
      <c r="V522" s="19">
        <f>ROUND((Q522/100)*G522,0)</f>
        <v>3000</v>
      </c>
      <c r="W522" s="19">
        <f>ROUND(((T522/100)*G522)/J522,0)</f>
        <v>3000</v>
      </c>
      <c r="X522" s="19">
        <v>0</v>
      </c>
      <c r="Y522" s="19">
        <v>0</v>
      </c>
      <c r="Z522" s="19">
        <v>0</v>
      </c>
      <c r="AA522" s="20">
        <f>G522*P522</f>
        <v>300000</v>
      </c>
      <c r="AB522" s="20">
        <f>(G522*S522)/J522</f>
        <v>300000</v>
      </c>
      <c r="AC522" s="20">
        <v>0</v>
      </c>
      <c r="AD522" s="20">
        <v>0</v>
      </c>
      <c r="AE522" s="20">
        <v>0</v>
      </c>
      <c r="AF522" s="24">
        <v>100</v>
      </c>
      <c r="AG522" s="24">
        <v>0</v>
      </c>
      <c r="AH522" s="24">
        <v>1</v>
      </c>
      <c r="AI522" s="24">
        <v>100</v>
      </c>
      <c r="AJ522" s="24">
        <v>0</v>
      </c>
      <c r="AK522" s="24">
        <v>1</v>
      </c>
      <c r="AL522" s="24">
        <v>0.5</v>
      </c>
      <c r="AM522" s="24">
        <v>0.5</v>
      </c>
      <c r="AN522" s="24">
        <v>0</v>
      </c>
      <c r="AO522" s="24">
        <v>0</v>
      </c>
      <c r="AP522" s="24">
        <v>0</v>
      </c>
      <c r="AQ522" s="24">
        <v>0.01</v>
      </c>
      <c r="AR522" s="24">
        <v>0.01</v>
      </c>
      <c r="AS522" s="24">
        <v>0</v>
      </c>
      <c r="AT522" s="24">
        <v>0</v>
      </c>
      <c r="AU522" s="24">
        <v>0</v>
      </c>
      <c r="AV522" s="24">
        <v>0</v>
      </c>
      <c r="AW522" s="24">
        <v>0.2</v>
      </c>
      <c r="AX522" s="24">
        <v>0</v>
      </c>
      <c r="AY522" s="24">
        <v>0</v>
      </c>
      <c r="AZ522" s="24">
        <v>0</v>
      </c>
      <c r="BA522" s="24">
        <v>0.04</v>
      </c>
      <c r="BB522" s="24">
        <v>0</v>
      </c>
      <c r="BC522" s="22">
        <v>0.05</v>
      </c>
      <c r="BD522" s="22">
        <v>0.05</v>
      </c>
      <c r="BE522" s="24">
        <v>7.4999999999999997E-2</v>
      </c>
      <c r="BF522" s="24">
        <v>5.0000000000000001E-3</v>
      </c>
      <c r="BG522" s="24">
        <v>0</v>
      </c>
      <c r="BH522" s="24">
        <v>0</v>
      </c>
      <c r="BI522" s="24">
        <v>0</v>
      </c>
      <c r="BJ522" s="24">
        <v>1.8749999999999999E-2</v>
      </c>
      <c r="BK522" s="24">
        <v>1.25E-3</v>
      </c>
      <c r="BL522" s="24">
        <v>0</v>
      </c>
      <c r="BM522" s="24">
        <v>0</v>
      </c>
      <c r="BN522" s="24">
        <v>0</v>
      </c>
      <c r="BO522" s="24">
        <v>0.1</v>
      </c>
      <c r="BP522" s="24">
        <v>0.1</v>
      </c>
      <c r="BQ522" s="24">
        <v>0</v>
      </c>
      <c r="BR522" s="24">
        <v>0</v>
      </c>
      <c r="BS522" s="24">
        <v>0</v>
      </c>
      <c r="BT522" s="24">
        <v>0.04</v>
      </c>
      <c r="BU522" s="29">
        <v>0.2</v>
      </c>
      <c r="BV522" s="23">
        <f>BT522/(BT522+BU522)</f>
        <v>0.16666666666666666</v>
      </c>
      <c r="BW522" s="23">
        <f>SQRT((BT522*BU522)/((BT522+BU522)^2*(BT522+BU522+1)))</f>
        <v>0.33467472037604118</v>
      </c>
      <c r="BX522" s="24">
        <v>0.25</v>
      </c>
      <c r="BY522" s="24">
        <v>0.25</v>
      </c>
      <c r="BZ522" s="24">
        <v>0.25</v>
      </c>
      <c r="CA522" s="24">
        <v>0.25</v>
      </c>
      <c r="CB522" s="28" t="s">
        <v>59</v>
      </c>
      <c r="CC522" s="24">
        <v>600</v>
      </c>
    </row>
    <row r="523" spans="1:81" s="24" customFormat="1" x14ac:dyDescent="0.2">
      <c r="A523" s="30">
        <f t="shared" si="8"/>
        <v>522</v>
      </c>
      <c r="B523" s="30">
        <v>100</v>
      </c>
      <c r="C523" s="30">
        <v>100</v>
      </c>
      <c r="D523" s="24">
        <v>5</v>
      </c>
      <c r="E523" s="24">
        <v>5</v>
      </c>
      <c r="F523" s="19" t="s">
        <v>80</v>
      </c>
      <c r="G523" s="19">
        <f>IF(F523="rectangle",B523*C523,IF(F523="hook",B523*C523-(D523*E523),IF(F523="eight",B523*C523-2*(D523*E523),IF(F523="tee",B523*C523-2*(D523*E523),IF(F523="cross",B523*C523-4*(D523*E523),"ERROR")))))</f>
        <v>10000</v>
      </c>
      <c r="H523" s="19" t="s">
        <v>85</v>
      </c>
      <c r="I523" s="19">
        <f>B523/C523</f>
        <v>1</v>
      </c>
      <c r="J523" s="22">
        <v>1</v>
      </c>
      <c r="K523" s="24">
        <v>125</v>
      </c>
      <c r="L523" s="24">
        <v>4</v>
      </c>
      <c r="M523" s="25">
        <v>5</v>
      </c>
      <c r="N523" s="22">
        <f>M523/4</f>
        <v>1.25</v>
      </c>
      <c r="O523" s="19">
        <f>M523/N523</f>
        <v>4</v>
      </c>
      <c r="P523" s="26">
        <v>30</v>
      </c>
      <c r="Q523" s="30">
        <f>P523</f>
        <v>30</v>
      </c>
      <c r="R523" s="20">
        <f>AA523/V523</f>
        <v>100</v>
      </c>
      <c r="S523" s="27">
        <v>30</v>
      </c>
      <c r="T523" s="30">
        <f>S523</f>
        <v>30</v>
      </c>
      <c r="U523" s="20">
        <f>AB523/W523</f>
        <v>100</v>
      </c>
      <c r="V523" s="19">
        <f>ROUND((Q523/100)*G523,0)</f>
        <v>3000</v>
      </c>
      <c r="W523" s="19">
        <f>ROUND(((T523/100)*G523)/J523,0)</f>
        <v>3000</v>
      </c>
      <c r="X523" s="19">
        <v>0</v>
      </c>
      <c r="Y523" s="19">
        <v>0</v>
      </c>
      <c r="Z523" s="19">
        <v>0</v>
      </c>
      <c r="AA523" s="20">
        <f>G523*P523</f>
        <v>300000</v>
      </c>
      <c r="AB523" s="20">
        <f>(G523*S523)/J523</f>
        <v>300000</v>
      </c>
      <c r="AC523" s="20">
        <v>0</v>
      </c>
      <c r="AD523" s="20">
        <v>0</v>
      </c>
      <c r="AE523" s="20">
        <v>0</v>
      </c>
      <c r="AF523" s="24">
        <v>100</v>
      </c>
      <c r="AG523" s="24">
        <v>0</v>
      </c>
      <c r="AH523" s="24">
        <v>1</v>
      </c>
      <c r="AI523" s="24">
        <v>100</v>
      </c>
      <c r="AJ523" s="24">
        <v>0</v>
      </c>
      <c r="AK523" s="24">
        <v>1</v>
      </c>
      <c r="AL523" s="24">
        <v>0.5</v>
      </c>
      <c r="AM523" s="24">
        <v>0.5</v>
      </c>
      <c r="AN523" s="24">
        <v>0</v>
      </c>
      <c r="AO523" s="24">
        <v>0</v>
      </c>
      <c r="AP523" s="24">
        <v>0</v>
      </c>
      <c r="AQ523" s="24">
        <v>0.01</v>
      </c>
      <c r="AR523" s="24">
        <v>0.01</v>
      </c>
      <c r="AS523" s="24">
        <v>0</v>
      </c>
      <c r="AT523" s="24">
        <v>0</v>
      </c>
      <c r="AU523" s="24">
        <v>0</v>
      </c>
      <c r="AV523" s="24">
        <v>0</v>
      </c>
      <c r="AW523" s="24">
        <v>0.2</v>
      </c>
      <c r="AX523" s="24">
        <v>0</v>
      </c>
      <c r="AY523" s="24">
        <v>0</v>
      </c>
      <c r="AZ523" s="24">
        <v>0</v>
      </c>
      <c r="BA523" s="24">
        <v>0.04</v>
      </c>
      <c r="BB523" s="24">
        <v>0</v>
      </c>
      <c r="BC523" s="22">
        <v>0.05</v>
      </c>
      <c r="BD523" s="22">
        <v>0.05</v>
      </c>
      <c r="BE523" s="24">
        <v>7.4999999999999997E-2</v>
      </c>
      <c r="BF523" s="24">
        <v>5.0000000000000001E-3</v>
      </c>
      <c r="BG523" s="24">
        <v>0</v>
      </c>
      <c r="BH523" s="24">
        <v>0</v>
      </c>
      <c r="BI523" s="24">
        <v>0</v>
      </c>
      <c r="BJ523" s="24">
        <v>1.8749999999999999E-2</v>
      </c>
      <c r="BK523" s="24">
        <v>1.25E-3</v>
      </c>
      <c r="BL523" s="24">
        <v>0</v>
      </c>
      <c r="BM523" s="24">
        <v>0</v>
      </c>
      <c r="BN523" s="24">
        <v>0</v>
      </c>
      <c r="BO523" s="24">
        <v>0.1</v>
      </c>
      <c r="BP523" s="24">
        <v>0.1</v>
      </c>
      <c r="BQ523" s="24">
        <v>0</v>
      </c>
      <c r="BR523" s="24">
        <v>0</v>
      </c>
      <c r="BS523" s="24">
        <v>0</v>
      </c>
      <c r="BT523" s="24">
        <v>0.04</v>
      </c>
      <c r="BU523" s="29">
        <v>0.1</v>
      </c>
      <c r="BV523" s="23">
        <f>BT523/(BT523+BU523)</f>
        <v>0.2857142857142857</v>
      </c>
      <c r="BW523" s="23">
        <f>SQRT((BT523*BU523)/((BT523+BU523)^2*(BT523+BU523+1)))</f>
        <v>0.42310634125649449</v>
      </c>
      <c r="BX523" s="24">
        <v>0.25</v>
      </c>
      <c r="BY523" s="24">
        <v>0.25</v>
      </c>
      <c r="BZ523" s="24">
        <v>0.25</v>
      </c>
      <c r="CA523" s="24">
        <v>0.25</v>
      </c>
      <c r="CB523" s="28" t="s">
        <v>59</v>
      </c>
      <c r="CC523" s="24">
        <v>600</v>
      </c>
    </row>
    <row r="524" spans="1:81" s="24" customFormat="1" x14ac:dyDescent="0.2">
      <c r="A524" s="30">
        <f t="shared" si="8"/>
        <v>523</v>
      </c>
      <c r="B524" s="30">
        <v>20</v>
      </c>
      <c r="C524" s="30">
        <v>20</v>
      </c>
      <c r="D524" s="24">
        <v>5</v>
      </c>
      <c r="E524" s="24">
        <v>5</v>
      </c>
      <c r="F524" s="19" t="s">
        <v>80</v>
      </c>
      <c r="G524" s="19">
        <f>IF(F524="rectangle",B524*C524,IF(F524="hook",B524*C524-(D524*E524),IF(F524="eight",B524*C524-2*(D524*E524),IF(F524="tee",B524*C524-2*(D524*E524),IF(F524="cross",B524*C524-4*(D524*E524),"ERROR")))))</f>
        <v>400</v>
      </c>
      <c r="H524" s="19" t="s">
        <v>84</v>
      </c>
      <c r="I524" s="19">
        <f>B524/C524</f>
        <v>1</v>
      </c>
      <c r="J524" s="22">
        <v>1</v>
      </c>
      <c r="K524" s="24">
        <v>125</v>
      </c>
      <c r="L524" s="24">
        <v>4</v>
      </c>
      <c r="M524" s="25">
        <v>5</v>
      </c>
      <c r="N524" s="22">
        <f>M524/4</f>
        <v>1.25</v>
      </c>
      <c r="O524" s="19">
        <f>M524/N524</f>
        <v>4</v>
      </c>
      <c r="P524" s="26">
        <v>30</v>
      </c>
      <c r="Q524" s="30">
        <f>P524</f>
        <v>30</v>
      </c>
      <c r="R524" s="20">
        <f>AA524/V524</f>
        <v>100</v>
      </c>
      <c r="S524" s="27">
        <v>5</v>
      </c>
      <c r="T524" s="30">
        <f>S524</f>
        <v>5</v>
      </c>
      <c r="U524" s="20">
        <f>AB524/W524</f>
        <v>100</v>
      </c>
      <c r="V524" s="19">
        <f>ROUND((Q524/100)*G524,0)</f>
        <v>120</v>
      </c>
      <c r="W524" s="19">
        <f>ROUND(((T524/100)*G524)/J524,0)</f>
        <v>20</v>
      </c>
      <c r="X524" s="19">
        <v>0</v>
      </c>
      <c r="Y524" s="19">
        <v>0</v>
      </c>
      <c r="Z524" s="19">
        <v>0</v>
      </c>
      <c r="AA524" s="20">
        <f>G524*P524</f>
        <v>12000</v>
      </c>
      <c r="AB524" s="20">
        <f>(G524*S524)/J524</f>
        <v>2000</v>
      </c>
      <c r="AC524" s="20">
        <v>0</v>
      </c>
      <c r="AD524" s="20">
        <v>0</v>
      </c>
      <c r="AE524" s="20">
        <v>0</v>
      </c>
      <c r="AF524" s="24">
        <v>100</v>
      </c>
      <c r="AG524" s="24">
        <v>0</v>
      </c>
      <c r="AH524" s="24">
        <v>1</v>
      </c>
      <c r="AI524" s="24">
        <v>100</v>
      </c>
      <c r="AJ524" s="24">
        <v>0</v>
      </c>
      <c r="AK524" s="24">
        <v>1</v>
      </c>
      <c r="AL524" s="24">
        <v>0.5</v>
      </c>
      <c r="AM524" s="24">
        <v>0.5</v>
      </c>
      <c r="AN524" s="24">
        <v>0</v>
      </c>
      <c r="AO524" s="24">
        <v>0</v>
      </c>
      <c r="AP524" s="24">
        <v>0</v>
      </c>
      <c r="AQ524" s="24">
        <v>0.01</v>
      </c>
      <c r="AR524" s="24">
        <v>0.01</v>
      </c>
      <c r="AS524" s="24">
        <v>0</v>
      </c>
      <c r="AT524" s="24">
        <v>0</v>
      </c>
      <c r="AU524" s="24">
        <v>0</v>
      </c>
      <c r="AV524" s="24">
        <v>0</v>
      </c>
      <c r="AW524" s="24">
        <v>0.2</v>
      </c>
      <c r="AX524" s="24">
        <v>0</v>
      </c>
      <c r="AY524" s="24">
        <v>0</v>
      </c>
      <c r="AZ524" s="24">
        <v>0</v>
      </c>
      <c r="BA524" s="24">
        <v>0.04</v>
      </c>
      <c r="BB524" s="24">
        <v>0</v>
      </c>
      <c r="BC524" s="22">
        <v>0.05</v>
      </c>
      <c r="BD524" s="22">
        <v>0.05</v>
      </c>
      <c r="BE524" s="24">
        <v>7.4999999999999997E-2</v>
      </c>
      <c r="BF524" s="24">
        <v>5.0000000000000001E-3</v>
      </c>
      <c r="BG524" s="24">
        <v>0</v>
      </c>
      <c r="BH524" s="24">
        <v>0</v>
      </c>
      <c r="BI524" s="24">
        <v>0</v>
      </c>
      <c r="BJ524" s="24">
        <v>1.8749999999999999E-2</v>
      </c>
      <c r="BK524" s="24">
        <v>1.25E-3</v>
      </c>
      <c r="BL524" s="24">
        <v>0</v>
      </c>
      <c r="BM524" s="24">
        <v>0</v>
      </c>
      <c r="BN524" s="24">
        <v>0</v>
      </c>
      <c r="BO524" s="24">
        <v>0.1</v>
      </c>
      <c r="BP524" s="24">
        <v>0.1</v>
      </c>
      <c r="BQ524" s="24">
        <v>0</v>
      </c>
      <c r="BR524" s="24">
        <v>0</v>
      </c>
      <c r="BS524" s="24">
        <v>0</v>
      </c>
      <c r="BT524" s="24">
        <v>0.04</v>
      </c>
      <c r="BU524" s="29">
        <v>4</v>
      </c>
      <c r="BV524" s="23">
        <f>BT524/(BT524+BU524)</f>
        <v>9.9009900990099011E-3</v>
      </c>
      <c r="BW524" s="23">
        <f>SQRT((BT524*BU524)/((BT524+BU524)^2*(BT524+BU524+1)))</f>
        <v>4.410251516706673E-2</v>
      </c>
      <c r="BX524" s="24">
        <v>0.25</v>
      </c>
      <c r="BY524" s="24">
        <v>0.25</v>
      </c>
      <c r="BZ524" s="24">
        <v>0.25</v>
      </c>
      <c r="CA524" s="24">
        <v>0.25</v>
      </c>
      <c r="CB524" s="28" t="s">
        <v>59</v>
      </c>
      <c r="CC524" s="24">
        <v>600</v>
      </c>
    </row>
    <row r="525" spans="1:81" s="24" customFormat="1" x14ac:dyDescent="0.2">
      <c r="A525" s="30">
        <f t="shared" si="8"/>
        <v>524</v>
      </c>
      <c r="B525" s="30">
        <v>20</v>
      </c>
      <c r="C525" s="30">
        <v>20</v>
      </c>
      <c r="D525" s="24">
        <v>5</v>
      </c>
      <c r="E525" s="24">
        <v>5</v>
      </c>
      <c r="F525" s="19" t="s">
        <v>80</v>
      </c>
      <c r="G525" s="19">
        <f>IF(F525="rectangle",B525*C525,IF(F525="hook",B525*C525-(D525*E525),IF(F525="eight",B525*C525-2*(D525*E525),IF(F525="tee",B525*C525-2*(D525*E525),IF(F525="cross",B525*C525-4*(D525*E525),"ERROR")))))</f>
        <v>400</v>
      </c>
      <c r="H525" s="19" t="s">
        <v>84</v>
      </c>
      <c r="I525" s="19">
        <f>B525/C525</f>
        <v>1</v>
      </c>
      <c r="J525" s="22">
        <v>1</v>
      </c>
      <c r="K525" s="24">
        <v>125</v>
      </c>
      <c r="L525" s="24">
        <v>4</v>
      </c>
      <c r="M525" s="25">
        <v>5</v>
      </c>
      <c r="N525" s="22">
        <f>M525/4</f>
        <v>1.25</v>
      </c>
      <c r="O525" s="19">
        <f>M525/N525</f>
        <v>4</v>
      </c>
      <c r="P525" s="26">
        <v>30</v>
      </c>
      <c r="Q525" s="30">
        <f>P525</f>
        <v>30</v>
      </c>
      <c r="R525" s="20">
        <f>AA525/V525</f>
        <v>100</v>
      </c>
      <c r="S525" s="27">
        <v>5</v>
      </c>
      <c r="T525" s="30">
        <f>S525</f>
        <v>5</v>
      </c>
      <c r="U525" s="20">
        <f>AB525/W525</f>
        <v>100</v>
      </c>
      <c r="V525" s="19">
        <f>ROUND((Q525/100)*G525,0)</f>
        <v>120</v>
      </c>
      <c r="W525" s="19">
        <f>ROUND(((T525/100)*G525)/J525,0)</f>
        <v>20</v>
      </c>
      <c r="X525" s="19">
        <v>0</v>
      </c>
      <c r="Y525" s="19">
        <v>0</v>
      </c>
      <c r="Z525" s="19">
        <v>0</v>
      </c>
      <c r="AA525" s="20">
        <f>G525*P525</f>
        <v>12000</v>
      </c>
      <c r="AB525" s="20">
        <f>(G525*S525)/J525</f>
        <v>2000</v>
      </c>
      <c r="AC525" s="20">
        <v>0</v>
      </c>
      <c r="AD525" s="20">
        <v>0</v>
      </c>
      <c r="AE525" s="20">
        <v>0</v>
      </c>
      <c r="AF525" s="24">
        <v>100</v>
      </c>
      <c r="AG525" s="24">
        <v>0</v>
      </c>
      <c r="AH525" s="24">
        <v>1</v>
      </c>
      <c r="AI525" s="24">
        <v>100</v>
      </c>
      <c r="AJ525" s="24">
        <v>0</v>
      </c>
      <c r="AK525" s="24">
        <v>1</v>
      </c>
      <c r="AL525" s="24">
        <v>0.5</v>
      </c>
      <c r="AM525" s="24">
        <v>0.5</v>
      </c>
      <c r="AN525" s="24">
        <v>0</v>
      </c>
      <c r="AO525" s="24">
        <v>0</v>
      </c>
      <c r="AP525" s="24">
        <v>0</v>
      </c>
      <c r="AQ525" s="24">
        <v>0.01</v>
      </c>
      <c r="AR525" s="24">
        <v>0.01</v>
      </c>
      <c r="AS525" s="24">
        <v>0</v>
      </c>
      <c r="AT525" s="24">
        <v>0</v>
      </c>
      <c r="AU525" s="24">
        <v>0</v>
      </c>
      <c r="AV525" s="24">
        <v>0</v>
      </c>
      <c r="AW525" s="24">
        <v>0.2</v>
      </c>
      <c r="AX525" s="24">
        <v>0</v>
      </c>
      <c r="AY525" s="24">
        <v>0</v>
      </c>
      <c r="AZ525" s="24">
        <v>0</v>
      </c>
      <c r="BA525" s="24">
        <v>0.04</v>
      </c>
      <c r="BB525" s="24">
        <v>0</v>
      </c>
      <c r="BC525" s="22">
        <v>0.05</v>
      </c>
      <c r="BD525" s="22">
        <v>0.05</v>
      </c>
      <c r="BE525" s="24">
        <v>7.4999999999999997E-2</v>
      </c>
      <c r="BF525" s="24">
        <v>5.0000000000000001E-3</v>
      </c>
      <c r="BG525" s="24">
        <v>0</v>
      </c>
      <c r="BH525" s="24">
        <v>0</v>
      </c>
      <c r="BI525" s="24">
        <v>0</v>
      </c>
      <c r="BJ525" s="24">
        <v>1.8749999999999999E-2</v>
      </c>
      <c r="BK525" s="24">
        <v>1.25E-3</v>
      </c>
      <c r="BL525" s="24">
        <v>0</v>
      </c>
      <c r="BM525" s="24">
        <v>0</v>
      </c>
      <c r="BN525" s="24">
        <v>0</v>
      </c>
      <c r="BO525" s="24">
        <v>0.1</v>
      </c>
      <c r="BP525" s="24">
        <v>0.1</v>
      </c>
      <c r="BQ525" s="24">
        <v>0</v>
      </c>
      <c r="BR525" s="24">
        <v>0</v>
      </c>
      <c r="BS525" s="24">
        <v>0</v>
      </c>
      <c r="BT525" s="24">
        <v>0.04</v>
      </c>
      <c r="BU525" s="29">
        <v>0.2</v>
      </c>
      <c r="BV525" s="23">
        <f>BT525/(BT525+BU525)</f>
        <v>0.16666666666666666</v>
      </c>
      <c r="BW525" s="23">
        <f>SQRT((BT525*BU525)/((BT525+BU525)^2*(BT525+BU525+1)))</f>
        <v>0.33467472037604118</v>
      </c>
      <c r="BX525" s="24">
        <v>0.25</v>
      </c>
      <c r="BY525" s="24">
        <v>0.25</v>
      </c>
      <c r="BZ525" s="24">
        <v>0.25</v>
      </c>
      <c r="CA525" s="24">
        <v>0.25</v>
      </c>
      <c r="CB525" s="28" t="s">
        <v>59</v>
      </c>
      <c r="CC525" s="24">
        <v>600</v>
      </c>
    </row>
    <row r="526" spans="1:81" s="24" customFormat="1" x14ac:dyDescent="0.2">
      <c r="A526" s="30">
        <f t="shared" si="8"/>
        <v>525</v>
      </c>
      <c r="B526" s="30">
        <v>20</v>
      </c>
      <c r="C526" s="30">
        <v>20</v>
      </c>
      <c r="D526" s="24">
        <v>5</v>
      </c>
      <c r="E526" s="24">
        <v>5</v>
      </c>
      <c r="F526" s="19" t="s">
        <v>80</v>
      </c>
      <c r="G526" s="19">
        <f>IF(F526="rectangle",B526*C526,IF(F526="hook",B526*C526-(D526*E526),IF(F526="eight",B526*C526-2*(D526*E526),IF(F526="tee",B526*C526-2*(D526*E526),IF(F526="cross",B526*C526-4*(D526*E526),"ERROR")))))</f>
        <v>400</v>
      </c>
      <c r="H526" s="19" t="s">
        <v>84</v>
      </c>
      <c r="I526" s="19">
        <f>B526/C526</f>
        <v>1</v>
      </c>
      <c r="J526" s="22">
        <v>1</v>
      </c>
      <c r="K526" s="24">
        <v>125</v>
      </c>
      <c r="L526" s="24">
        <v>4</v>
      </c>
      <c r="M526" s="25">
        <v>5</v>
      </c>
      <c r="N526" s="22">
        <f>M526/4</f>
        <v>1.25</v>
      </c>
      <c r="O526" s="19">
        <f>M526/N526</f>
        <v>4</v>
      </c>
      <c r="P526" s="26">
        <v>30</v>
      </c>
      <c r="Q526" s="30">
        <f>P526</f>
        <v>30</v>
      </c>
      <c r="R526" s="20">
        <f>AA526/V526</f>
        <v>100</v>
      </c>
      <c r="S526" s="27">
        <v>5</v>
      </c>
      <c r="T526" s="30">
        <f>S526</f>
        <v>5</v>
      </c>
      <c r="U526" s="20">
        <f>AB526/W526</f>
        <v>100</v>
      </c>
      <c r="V526" s="19">
        <f>ROUND((Q526/100)*G526,0)</f>
        <v>120</v>
      </c>
      <c r="W526" s="19">
        <f>ROUND(((T526/100)*G526)/J526,0)</f>
        <v>20</v>
      </c>
      <c r="X526" s="19">
        <v>0</v>
      </c>
      <c r="Y526" s="19">
        <v>0</v>
      </c>
      <c r="Z526" s="19">
        <v>0</v>
      </c>
      <c r="AA526" s="20">
        <f>G526*P526</f>
        <v>12000</v>
      </c>
      <c r="AB526" s="20">
        <f>(G526*S526)/J526</f>
        <v>2000</v>
      </c>
      <c r="AC526" s="20">
        <v>0</v>
      </c>
      <c r="AD526" s="20">
        <v>0</v>
      </c>
      <c r="AE526" s="20">
        <v>0</v>
      </c>
      <c r="AF526" s="24">
        <v>100</v>
      </c>
      <c r="AG526" s="24">
        <v>0</v>
      </c>
      <c r="AH526" s="24">
        <v>1</v>
      </c>
      <c r="AI526" s="24">
        <v>100</v>
      </c>
      <c r="AJ526" s="24">
        <v>0</v>
      </c>
      <c r="AK526" s="24">
        <v>1</v>
      </c>
      <c r="AL526" s="24">
        <v>0.5</v>
      </c>
      <c r="AM526" s="24">
        <v>0.5</v>
      </c>
      <c r="AN526" s="24">
        <v>0</v>
      </c>
      <c r="AO526" s="24">
        <v>0</v>
      </c>
      <c r="AP526" s="24">
        <v>0</v>
      </c>
      <c r="AQ526" s="24">
        <v>0.01</v>
      </c>
      <c r="AR526" s="24">
        <v>0.01</v>
      </c>
      <c r="AS526" s="24">
        <v>0</v>
      </c>
      <c r="AT526" s="24">
        <v>0</v>
      </c>
      <c r="AU526" s="24">
        <v>0</v>
      </c>
      <c r="AV526" s="24">
        <v>0</v>
      </c>
      <c r="AW526" s="24">
        <v>0.2</v>
      </c>
      <c r="AX526" s="24">
        <v>0</v>
      </c>
      <c r="AY526" s="24">
        <v>0</v>
      </c>
      <c r="AZ526" s="24">
        <v>0</v>
      </c>
      <c r="BA526" s="24">
        <v>0.04</v>
      </c>
      <c r="BB526" s="24">
        <v>0</v>
      </c>
      <c r="BC526" s="22">
        <v>0.05</v>
      </c>
      <c r="BD526" s="22">
        <v>0.05</v>
      </c>
      <c r="BE526" s="24">
        <v>7.4999999999999997E-2</v>
      </c>
      <c r="BF526" s="24">
        <v>5.0000000000000001E-3</v>
      </c>
      <c r="BG526" s="24">
        <v>0</v>
      </c>
      <c r="BH526" s="24">
        <v>0</v>
      </c>
      <c r="BI526" s="24">
        <v>0</v>
      </c>
      <c r="BJ526" s="24">
        <v>1.8749999999999999E-2</v>
      </c>
      <c r="BK526" s="24">
        <v>1.25E-3</v>
      </c>
      <c r="BL526" s="24">
        <v>0</v>
      </c>
      <c r="BM526" s="24">
        <v>0</v>
      </c>
      <c r="BN526" s="24">
        <v>0</v>
      </c>
      <c r="BO526" s="24">
        <v>0.1</v>
      </c>
      <c r="BP526" s="24">
        <v>0.1</v>
      </c>
      <c r="BQ526" s="24">
        <v>0</v>
      </c>
      <c r="BR526" s="24">
        <v>0</v>
      </c>
      <c r="BS526" s="24">
        <v>0</v>
      </c>
      <c r="BT526" s="24">
        <v>0.04</v>
      </c>
      <c r="BU526" s="29">
        <v>0.1</v>
      </c>
      <c r="BV526" s="23">
        <f>BT526/(BT526+BU526)</f>
        <v>0.2857142857142857</v>
      </c>
      <c r="BW526" s="23">
        <f>SQRT((BT526*BU526)/((BT526+BU526)^2*(BT526+BU526+1)))</f>
        <v>0.42310634125649449</v>
      </c>
      <c r="BX526" s="24">
        <v>0.25</v>
      </c>
      <c r="BY526" s="24">
        <v>0.25</v>
      </c>
      <c r="BZ526" s="24">
        <v>0.25</v>
      </c>
      <c r="CA526" s="24">
        <v>0.25</v>
      </c>
      <c r="CB526" s="28" t="s">
        <v>59</v>
      </c>
      <c r="CC526" s="24">
        <v>600</v>
      </c>
    </row>
    <row r="527" spans="1:81" s="24" customFormat="1" x14ac:dyDescent="0.2">
      <c r="A527" s="30">
        <f t="shared" si="8"/>
        <v>526</v>
      </c>
      <c r="B527" s="30">
        <v>20</v>
      </c>
      <c r="C527" s="30">
        <v>20</v>
      </c>
      <c r="D527" s="24">
        <v>5</v>
      </c>
      <c r="E527" s="24">
        <v>5</v>
      </c>
      <c r="F527" s="19" t="s">
        <v>80</v>
      </c>
      <c r="G527" s="19">
        <f>IF(F527="rectangle",B527*C527,IF(F527="hook",B527*C527-(D527*E527),IF(F527="eight",B527*C527-2*(D527*E527),IF(F527="tee",B527*C527-2*(D527*E527),IF(F527="cross",B527*C527-4*(D527*E527),"ERROR")))))</f>
        <v>400</v>
      </c>
      <c r="H527" s="19" t="s">
        <v>84</v>
      </c>
      <c r="I527" s="19">
        <f>B527/C527</f>
        <v>1</v>
      </c>
      <c r="J527" s="22">
        <v>1</v>
      </c>
      <c r="K527" s="24">
        <v>125</v>
      </c>
      <c r="L527" s="24">
        <v>4</v>
      </c>
      <c r="M527" s="25">
        <v>5</v>
      </c>
      <c r="N527" s="22">
        <f>M527/4</f>
        <v>1.25</v>
      </c>
      <c r="O527" s="19">
        <f>M527/N527</f>
        <v>4</v>
      </c>
      <c r="P527" s="26">
        <v>30</v>
      </c>
      <c r="Q527" s="30">
        <f>P527</f>
        <v>30</v>
      </c>
      <c r="R527" s="20">
        <f>AA527/V527</f>
        <v>100</v>
      </c>
      <c r="S527" s="27">
        <v>15</v>
      </c>
      <c r="T527" s="30">
        <f>S527</f>
        <v>15</v>
      </c>
      <c r="U527" s="20">
        <f>AB527/W527</f>
        <v>100</v>
      </c>
      <c r="V527" s="19">
        <f>ROUND((Q527/100)*G527,0)</f>
        <v>120</v>
      </c>
      <c r="W527" s="19">
        <f>ROUND(((T527/100)*G527)/J527,0)</f>
        <v>60</v>
      </c>
      <c r="X527" s="19">
        <v>0</v>
      </c>
      <c r="Y527" s="19">
        <v>0</v>
      </c>
      <c r="Z527" s="19">
        <v>0</v>
      </c>
      <c r="AA527" s="20">
        <f>G527*P527</f>
        <v>12000</v>
      </c>
      <c r="AB527" s="20">
        <f>(G527*S527)/J527</f>
        <v>6000</v>
      </c>
      <c r="AC527" s="20">
        <v>0</v>
      </c>
      <c r="AD527" s="20">
        <v>0</v>
      </c>
      <c r="AE527" s="20">
        <v>0</v>
      </c>
      <c r="AF527" s="24">
        <v>100</v>
      </c>
      <c r="AG527" s="24">
        <v>0</v>
      </c>
      <c r="AH527" s="24">
        <v>1</v>
      </c>
      <c r="AI527" s="24">
        <v>100</v>
      </c>
      <c r="AJ527" s="24">
        <v>0</v>
      </c>
      <c r="AK527" s="24">
        <v>1</v>
      </c>
      <c r="AL527" s="24">
        <v>0.5</v>
      </c>
      <c r="AM527" s="24">
        <v>0.5</v>
      </c>
      <c r="AN527" s="24">
        <v>0</v>
      </c>
      <c r="AO527" s="24">
        <v>0</v>
      </c>
      <c r="AP527" s="24">
        <v>0</v>
      </c>
      <c r="AQ527" s="24">
        <v>0.01</v>
      </c>
      <c r="AR527" s="24">
        <v>0.01</v>
      </c>
      <c r="AS527" s="24">
        <v>0</v>
      </c>
      <c r="AT527" s="24">
        <v>0</v>
      </c>
      <c r="AU527" s="24">
        <v>0</v>
      </c>
      <c r="AV527" s="24">
        <v>0</v>
      </c>
      <c r="AW527" s="24">
        <v>0.2</v>
      </c>
      <c r="AX527" s="24">
        <v>0</v>
      </c>
      <c r="AY527" s="24">
        <v>0</v>
      </c>
      <c r="AZ527" s="24">
        <v>0</v>
      </c>
      <c r="BA527" s="24">
        <v>0.04</v>
      </c>
      <c r="BB527" s="24">
        <v>0</v>
      </c>
      <c r="BC527" s="22">
        <v>0.05</v>
      </c>
      <c r="BD527" s="22">
        <v>0.05</v>
      </c>
      <c r="BE527" s="24">
        <v>7.4999999999999997E-2</v>
      </c>
      <c r="BF527" s="24">
        <v>5.0000000000000001E-3</v>
      </c>
      <c r="BG527" s="24">
        <v>0</v>
      </c>
      <c r="BH527" s="24">
        <v>0</v>
      </c>
      <c r="BI527" s="24">
        <v>0</v>
      </c>
      <c r="BJ527" s="24">
        <v>1.8749999999999999E-2</v>
      </c>
      <c r="BK527" s="24">
        <v>1.25E-3</v>
      </c>
      <c r="BL527" s="24">
        <v>0</v>
      </c>
      <c r="BM527" s="24">
        <v>0</v>
      </c>
      <c r="BN527" s="24">
        <v>0</v>
      </c>
      <c r="BO527" s="24">
        <v>0.1</v>
      </c>
      <c r="BP527" s="24">
        <v>0.1</v>
      </c>
      <c r="BQ527" s="24">
        <v>0</v>
      </c>
      <c r="BR527" s="24">
        <v>0</v>
      </c>
      <c r="BS527" s="24">
        <v>0</v>
      </c>
      <c r="BT527" s="24">
        <v>0.04</v>
      </c>
      <c r="BU527" s="29">
        <v>4</v>
      </c>
      <c r="BV527" s="23">
        <f>BT527/(BT527+BU527)</f>
        <v>9.9009900990099011E-3</v>
      </c>
      <c r="BW527" s="23">
        <f>SQRT((BT527*BU527)/((BT527+BU527)^2*(BT527+BU527+1)))</f>
        <v>4.410251516706673E-2</v>
      </c>
      <c r="BX527" s="24">
        <v>0.25</v>
      </c>
      <c r="BY527" s="24">
        <v>0.25</v>
      </c>
      <c r="BZ527" s="24">
        <v>0.25</v>
      </c>
      <c r="CA527" s="24">
        <v>0.25</v>
      </c>
      <c r="CB527" s="28" t="s">
        <v>59</v>
      </c>
      <c r="CC527" s="24">
        <v>600</v>
      </c>
    </row>
    <row r="528" spans="1:81" s="24" customFormat="1" x14ac:dyDescent="0.2">
      <c r="A528" s="30">
        <f t="shared" si="8"/>
        <v>527</v>
      </c>
      <c r="B528" s="30">
        <v>20</v>
      </c>
      <c r="C528" s="30">
        <v>20</v>
      </c>
      <c r="D528" s="24">
        <v>5</v>
      </c>
      <c r="E528" s="24">
        <v>5</v>
      </c>
      <c r="F528" s="19" t="s">
        <v>80</v>
      </c>
      <c r="G528" s="19">
        <f>IF(F528="rectangle",B528*C528,IF(F528="hook",B528*C528-(D528*E528),IF(F528="eight",B528*C528-2*(D528*E528),IF(F528="tee",B528*C528-2*(D528*E528),IF(F528="cross",B528*C528-4*(D528*E528),"ERROR")))))</f>
        <v>400</v>
      </c>
      <c r="H528" s="19" t="s">
        <v>84</v>
      </c>
      <c r="I528" s="19">
        <f>B528/C528</f>
        <v>1</v>
      </c>
      <c r="J528" s="22">
        <v>1</v>
      </c>
      <c r="K528" s="24">
        <v>125</v>
      </c>
      <c r="L528" s="24">
        <v>4</v>
      </c>
      <c r="M528" s="25">
        <v>5</v>
      </c>
      <c r="N528" s="22">
        <f>M528/4</f>
        <v>1.25</v>
      </c>
      <c r="O528" s="19">
        <f>M528/N528</f>
        <v>4</v>
      </c>
      <c r="P528" s="26">
        <v>30</v>
      </c>
      <c r="Q528" s="30">
        <f>P528</f>
        <v>30</v>
      </c>
      <c r="R528" s="20">
        <f>AA528/V528</f>
        <v>100</v>
      </c>
      <c r="S528" s="27">
        <v>15</v>
      </c>
      <c r="T528" s="30">
        <f>S528</f>
        <v>15</v>
      </c>
      <c r="U528" s="20">
        <f>AB528/W528</f>
        <v>100</v>
      </c>
      <c r="V528" s="19">
        <f>ROUND((Q528/100)*G528,0)</f>
        <v>120</v>
      </c>
      <c r="W528" s="19">
        <f>ROUND(((T528/100)*G528)/J528,0)</f>
        <v>60</v>
      </c>
      <c r="X528" s="19">
        <v>0</v>
      </c>
      <c r="Y528" s="19">
        <v>0</v>
      </c>
      <c r="Z528" s="19">
        <v>0</v>
      </c>
      <c r="AA528" s="20">
        <f>G528*P528</f>
        <v>12000</v>
      </c>
      <c r="AB528" s="20">
        <f>(G528*S528)/J528</f>
        <v>6000</v>
      </c>
      <c r="AC528" s="20">
        <v>0</v>
      </c>
      <c r="AD528" s="20">
        <v>0</v>
      </c>
      <c r="AE528" s="20">
        <v>0</v>
      </c>
      <c r="AF528" s="24">
        <v>100</v>
      </c>
      <c r="AG528" s="24">
        <v>0</v>
      </c>
      <c r="AH528" s="24">
        <v>1</v>
      </c>
      <c r="AI528" s="24">
        <v>100</v>
      </c>
      <c r="AJ528" s="24">
        <v>0</v>
      </c>
      <c r="AK528" s="24">
        <v>1</v>
      </c>
      <c r="AL528" s="24">
        <v>0.5</v>
      </c>
      <c r="AM528" s="24">
        <v>0.5</v>
      </c>
      <c r="AN528" s="24">
        <v>0</v>
      </c>
      <c r="AO528" s="24">
        <v>0</v>
      </c>
      <c r="AP528" s="24">
        <v>0</v>
      </c>
      <c r="AQ528" s="24">
        <v>0.01</v>
      </c>
      <c r="AR528" s="24">
        <v>0.01</v>
      </c>
      <c r="AS528" s="24">
        <v>0</v>
      </c>
      <c r="AT528" s="24">
        <v>0</v>
      </c>
      <c r="AU528" s="24">
        <v>0</v>
      </c>
      <c r="AV528" s="24">
        <v>0</v>
      </c>
      <c r="AW528" s="24">
        <v>0.2</v>
      </c>
      <c r="AX528" s="24">
        <v>0</v>
      </c>
      <c r="AY528" s="24">
        <v>0</v>
      </c>
      <c r="AZ528" s="24">
        <v>0</v>
      </c>
      <c r="BA528" s="24">
        <v>0.04</v>
      </c>
      <c r="BB528" s="24">
        <v>0</v>
      </c>
      <c r="BC528" s="22">
        <v>0.05</v>
      </c>
      <c r="BD528" s="22">
        <v>0.05</v>
      </c>
      <c r="BE528" s="24">
        <v>7.4999999999999997E-2</v>
      </c>
      <c r="BF528" s="24">
        <v>5.0000000000000001E-3</v>
      </c>
      <c r="BG528" s="24">
        <v>0</v>
      </c>
      <c r="BH528" s="24">
        <v>0</v>
      </c>
      <c r="BI528" s="24">
        <v>0</v>
      </c>
      <c r="BJ528" s="24">
        <v>1.8749999999999999E-2</v>
      </c>
      <c r="BK528" s="24">
        <v>1.25E-3</v>
      </c>
      <c r="BL528" s="24">
        <v>0</v>
      </c>
      <c r="BM528" s="24">
        <v>0</v>
      </c>
      <c r="BN528" s="24">
        <v>0</v>
      </c>
      <c r="BO528" s="24">
        <v>0.1</v>
      </c>
      <c r="BP528" s="24">
        <v>0.1</v>
      </c>
      <c r="BQ528" s="24">
        <v>0</v>
      </c>
      <c r="BR528" s="24">
        <v>0</v>
      </c>
      <c r="BS528" s="24">
        <v>0</v>
      </c>
      <c r="BT528" s="24">
        <v>0.04</v>
      </c>
      <c r="BU528" s="29">
        <v>0.2</v>
      </c>
      <c r="BV528" s="23">
        <f>BT528/(BT528+BU528)</f>
        <v>0.16666666666666666</v>
      </c>
      <c r="BW528" s="23">
        <f>SQRT((BT528*BU528)/((BT528+BU528)^2*(BT528+BU528+1)))</f>
        <v>0.33467472037604118</v>
      </c>
      <c r="BX528" s="24">
        <v>0.25</v>
      </c>
      <c r="BY528" s="24">
        <v>0.25</v>
      </c>
      <c r="BZ528" s="24">
        <v>0.25</v>
      </c>
      <c r="CA528" s="24">
        <v>0.25</v>
      </c>
      <c r="CB528" s="28" t="s">
        <v>59</v>
      </c>
      <c r="CC528" s="24">
        <v>600</v>
      </c>
    </row>
    <row r="529" spans="1:81" s="24" customFormat="1" x14ac:dyDescent="0.2">
      <c r="A529" s="30">
        <f t="shared" si="8"/>
        <v>528</v>
      </c>
      <c r="B529" s="30">
        <v>20</v>
      </c>
      <c r="C529" s="30">
        <v>20</v>
      </c>
      <c r="D529" s="24">
        <v>5</v>
      </c>
      <c r="E529" s="24">
        <v>5</v>
      </c>
      <c r="F529" s="19" t="s">
        <v>80</v>
      </c>
      <c r="G529" s="19">
        <f>IF(F529="rectangle",B529*C529,IF(F529="hook",B529*C529-(D529*E529),IF(F529="eight",B529*C529-2*(D529*E529),IF(F529="tee",B529*C529-2*(D529*E529),IF(F529="cross",B529*C529-4*(D529*E529),"ERROR")))))</f>
        <v>400</v>
      </c>
      <c r="H529" s="19" t="s">
        <v>84</v>
      </c>
      <c r="I529" s="19">
        <f>B529/C529</f>
        <v>1</v>
      </c>
      <c r="J529" s="22">
        <v>1</v>
      </c>
      <c r="K529" s="24">
        <v>125</v>
      </c>
      <c r="L529" s="24">
        <v>4</v>
      </c>
      <c r="M529" s="25">
        <v>5</v>
      </c>
      <c r="N529" s="22">
        <f>M529/4</f>
        <v>1.25</v>
      </c>
      <c r="O529" s="19">
        <f>M529/N529</f>
        <v>4</v>
      </c>
      <c r="P529" s="26">
        <v>30</v>
      </c>
      <c r="Q529" s="30">
        <f>P529</f>
        <v>30</v>
      </c>
      <c r="R529" s="20">
        <f>AA529/V529</f>
        <v>100</v>
      </c>
      <c r="S529" s="27">
        <v>15</v>
      </c>
      <c r="T529" s="30">
        <f>S529</f>
        <v>15</v>
      </c>
      <c r="U529" s="20">
        <f>AB529/W529</f>
        <v>100</v>
      </c>
      <c r="V529" s="19">
        <f>ROUND((Q529/100)*G529,0)</f>
        <v>120</v>
      </c>
      <c r="W529" s="19">
        <f>ROUND(((T529/100)*G529)/J529,0)</f>
        <v>60</v>
      </c>
      <c r="X529" s="19">
        <v>0</v>
      </c>
      <c r="Y529" s="19">
        <v>0</v>
      </c>
      <c r="Z529" s="19">
        <v>0</v>
      </c>
      <c r="AA529" s="20">
        <f>G529*P529</f>
        <v>12000</v>
      </c>
      <c r="AB529" s="20">
        <f>(G529*S529)/J529</f>
        <v>6000</v>
      </c>
      <c r="AC529" s="20">
        <v>0</v>
      </c>
      <c r="AD529" s="20">
        <v>0</v>
      </c>
      <c r="AE529" s="20">
        <v>0</v>
      </c>
      <c r="AF529" s="24">
        <v>100</v>
      </c>
      <c r="AG529" s="24">
        <v>0</v>
      </c>
      <c r="AH529" s="24">
        <v>1</v>
      </c>
      <c r="AI529" s="24">
        <v>100</v>
      </c>
      <c r="AJ529" s="24">
        <v>0</v>
      </c>
      <c r="AK529" s="24">
        <v>1</v>
      </c>
      <c r="AL529" s="24">
        <v>0.5</v>
      </c>
      <c r="AM529" s="24">
        <v>0.5</v>
      </c>
      <c r="AN529" s="24">
        <v>0</v>
      </c>
      <c r="AO529" s="24">
        <v>0</v>
      </c>
      <c r="AP529" s="24">
        <v>0</v>
      </c>
      <c r="AQ529" s="24">
        <v>0.01</v>
      </c>
      <c r="AR529" s="24">
        <v>0.01</v>
      </c>
      <c r="AS529" s="24">
        <v>0</v>
      </c>
      <c r="AT529" s="24">
        <v>0</v>
      </c>
      <c r="AU529" s="24">
        <v>0</v>
      </c>
      <c r="AV529" s="24">
        <v>0</v>
      </c>
      <c r="AW529" s="24">
        <v>0.2</v>
      </c>
      <c r="AX529" s="24">
        <v>0</v>
      </c>
      <c r="AY529" s="24">
        <v>0</v>
      </c>
      <c r="AZ529" s="24">
        <v>0</v>
      </c>
      <c r="BA529" s="24">
        <v>0.04</v>
      </c>
      <c r="BB529" s="24">
        <v>0</v>
      </c>
      <c r="BC529" s="22">
        <v>0.05</v>
      </c>
      <c r="BD529" s="22">
        <v>0.05</v>
      </c>
      <c r="BE529" s="24">
        <v>7.4999999999999997E-2</v>
      </c>
      <c r="BF529" s="24">
        <v>5.0000000000000001E-3</v>
      </c>
      <c r="BG529" s="24">
        <v>0</v>
      </c>
      <c r="BH529" s="24">
        <v>0</v>
      </c>
      <c r="BI529" s="24">
        <v>0</v>
      </c>
      <c r="BJ529" s="24">
        <v>1.8749999999999999E-2</v>
      </c>
      <c r="BK529" s="24">
        <v>1.25E-3</v>
      </c>
      <c r="BL529" s="24">
        <v>0</v>
      </c>
      <c r="BM529" s="24">
        <v>0</v>
      </c>
      <c r="BN529" s="24">
        <v>0</v>
      </c>
      <c r="BO529" s="24">
        <v>0.1</v>
      </c>
      <c r="BP529" s="24">
        <v>0.1</v>
      </c>
      <c r="BQ529" s="24">
        <v>0</v>
      </c>
      <c r="BR529" s="24">
        <v>0</v>
      </c>
      <c r="BS529" s="24">
        <v>0</v>
      </c>
      <c r="BT529" s="24">
        <v>0.04</v>
      </c>
      <c r="BU529" s="29">
        <v>0.1</v>
      </c>
      <c r="BV529" s="23">
        <f>BT529/(BT529+BU529)</f>
        <v>0.2857142857142857</v>
      </c>
      <c r="BW529" s="23">
        <f>SQRT((BT529*BU529)/((BT529+BU529)^2*(BT529+BU529+1)))</f>
        <v>0.42310634125649449</v>
      </c>
      <c r="BX529" s="24">
        <v>0.25</v>
      </c>
      <c r="BY529" s="24">
        <v>0.25</v>
      </c>
      <c r="BZ529" s="24">
        <v>0.25</v>
      </c>
      <c r="CA529" s="24">
        <v>0.25</v>
      </c>
      <c r="CB529" s="28" t="s">
        <v>59</v>
      </c>
      <c r="CC529" s="24">
        <v>600</v>
      </c>
    </row>
    <row r="530" spans="1:81" s="24" customFormat="1" x14ac:dyDescent="0.2">
      <c r="A530" s="30">
        <f t="shared" si="8"/>
        <v>529</v>
      </c>
      <c r="B530" s="30">
        <v>20</v>
      </c>
      <c r="C530" s="30">
        <v>20</v>
      </c>
      <c r="D530" s="24">
        <v>5</v>
      </c>
      <c r="E530" s="24">
        <v>5</v>
      </c>
      <c r="F530" s="19" t="s">
        <v>80</v>
      </c>
      <c r="G530" s="19">
        <f>IF(F530="rectangle",B530*C530,IF(F530="hook",B530*C530-(D530*E530),IF(F530="eight",B530*C530-2*(D530*E530),IF(F530="tee",B530*C530-2*(D530*E530),IF(F530="cross",B530*C530-4*(D530*E530),"ERROR")))))</f>
        <v>400</v>
      </c>
      <c r="H530" s="19" t="s">
        <v>84</v>
      </c>
      <c r="I530" s="19">
        <f>B530/C530</f>
        <v>1</v>
      </c>
      <c r="J530" s="22">
        <v>1</v>
      </c>
      <c r="K530" s="24">
        <v>125</v>
      </c>
      <c r="L530" s="24">
        <v>4</v>
      </c>
      <c r="M530" s="25">
        <v>5</v>
      </c>
      <c r="N530" s="22">
        <f>M530/4</f>
        <v>1.25</v>
      </c>
      <c r="O530" s="19">
        <f>M530/N530</f>
        <v>4</v>
      </c>
      <c r="P530" s="26">
        <v>30</v>
      </c>
      <c r="Q530" s="30">
        <f>P530</f>
        <v>30</v>
      </c>
      <c r="R530" s="20">
        <f>AA530/V530</f>
        <v>100</v>
      </c>
      <c r="S530" s="27">
        <v>30</v>
      </c>
      <c r="T530" s="30">
        <f>S530</f>
        <v>30</v>
      </c>
      <c r="U530" s="20">
        <f>AB530/W530</f>
        <v>100</v>
      </c>
      <c r="V530" s="19">
        <f>ROUND((Q530/100)*G530,0)</f>
        <v>120</v>
      </c>
      <c r="W530" s="19">
        <f>ROUND(((T530/100)*G530)/J530,0)</f>
        <v>120</v>
      </c>
      <c r="X530" s="19">
        <v>0</v>
      </c>
      <c r="Y530" s="19">
        <v>0</v>
      </c>
      <c r="Z530" s="19">
        <v>0</v>
      </c>
      <c r="AA530" s="20">
        <f>G530*P530</f>
        <v>12000</v>
      </c>
      <c r="AB530" s="20">
        <f>(G530*S530)/J530</f>
        <v>12000</v>
      </c>
      <c r="AC530" s="20">
        <v>0</v>
      </c>
      <c r="AD530" s="20">
        <v>0</v>
      </c>
      <c r="AE530" s="20">
        <v>0</v>
      </c>
      <c r="AF530" s="24">
        <v>100</v>
      </c>
      <c r="AG530" s="24">
        <v>0</v>
      </c>
      <c r="AH530" s="24">
        <v>1</v>
      </c>
      <c r="AI530" s="24">
        <v>100</v>
      </c>
      <c r="AJ530" s="24">
        <v>0</v>
      </c>
      <c r="AK530" s="24">
        <v>1</v>
      </c>
      <c r="AL530" s="24">
        <v>0.5</v>
      </c>
      <c r="AM530" s="24">
        <v>0.5</v>
      </c>
      <c r="AN530" s="24">
        <v>0</v>
      </c>
      <c r="AO530" s="24">
        <v>0</v>
      </c>
      <c r="AP530" s="24">
        <v>0</v>
      </c>
      <c r="AQ530" s="24">
        <v>0.01</v>
      </c>
      <c r="AR530" s="24">
        <v>0.01</v>
      </c>
      <c r="AS530" s="24">
        <v>0</v>
      </c>
      <c r="AT530" s="24">
        <v>0</v>
      </c>
      <c r="AU530" s="24">
        <v>0</v>
      </c>
      <c r="AV530" s="24">
        <v>0</v>
      </c>
      <c r="AW530" s="24">
        <v>0.2</v>
      </c>
      <c r="AX530" s="24">
        <v>0</v>
      </c>
      <c r="AY530" s="24">
        <v>0</v>
      </c>
      <c r="AZ530" s="24">
        <v>0</v>
      </c>
      <c r="BA530" s="24">
        <v>0.04</v>
      </c>
      <c r="BB530" s="24">
        <v>0</v>
      </c>
      <c r="BC530" s="22">
        <v>0.05</v>
      </c>
      <c r="BD530" s="22">
        <v>0.05</v>
      </c>
      <c r="BE530" s="24">
        <v>7.4999999999999997E-2</v>
      </c>
      <c r="BF530" s="24">
        <v>5.0000000000000001E-3</v>
      </c>
      <c r="BG530" s="24">
        <v>0</v>
      </c>
      <c r="BH530" s="24">
        <v>0</v>
      </c>
      <c r="BI530" s="24">
        <v>0</v>
      </c>
      <c r="BJ530" s="24">
        <v>1.8749999999999999E-2</v>
      </c>
      <c r="BK530" s="24">
        <v>1.25E-3</v>
      </c>
      <c r="BL530" s="24">
        <v>0</v>
      </c>
      <c r="BM530" s="24">
        <v>0</v>
      </c>
      <c r="BN530" s="24">
        <v>0</v>
      </c>
      <c r="BO530" s="24">
        <v>0.1</v>
      </c>
      <c r="BP530" s="24">
        <v>0.1</v>
      </c>
      <c r="BQ530" s="24">
        <v>0</v>
      </c>
      <c r="BR530" s="24">
        <v>0</v>
      </c>
      <c r="BS530" s="24">
        <v>0</v>
      </c>
      <c r="BT530" s="24">
        <v>0.04</v>
      </c>
      <c r="BU530" s="29">
        <v>4</v>
      </c>
      <c r="BV530" s="23">
        <f>BT530/(BT530+BU530)</f>
        <v>9.9009900990099011E-3</v>
      </c>
      <c r="BW530" s="23">
        <f>SQRT((BT530*BU530)/((BT530+BU530)^2*(BT530+BU530+1)))</f>
        <v>4.410251516706673E-2</v>
      </c>
      <c r="BX530" s="24">
        <v>0.25</v>
      </c>
      <c r="BY530" s="24">
        <v>0.25</v>
      </c>
      <c r="BZ530" s="24">
        <v>0.25</v>
      </c>
      <c r="CA530" s="24">
        <v>0.25</v>
      </c>
      <c r="CB530" s="28" t="s">
        <v>59</v>
      </c>
      <c r="CC530" s="24">
        <v>600</v>
      </c>
    </row>
    <row r="531" spans="1:81" s="24" customFormat="1" x14ac:dyDescent="0.2">
      <c r="A531" s="30">
        <f t="shared" si="8"/>
        <v>530</v>
      </c>
      <c r="B531" s="30">
        <v>20</v>
      </c>
      <c r="C531" s="30">
        <v>20</v>
      </c>
      <c r="D531" s="24">
        <v>5</v>
      </c>
      <c r="E531" s="24">
        <v>5</v>
      </c>
      <c r="F531" s="19" t="s">
        <v>80</v>
      </c>
      <c r="G531" s="19">
        <f>IF(F531="rectangle",B531*C531,IF(F531="hook",B531*C531-(D531*E531),IF(F531="eight",B531*C531-2*(D531*E531),IF(F531="tee",B531*C531-2*(D531*E531),IF(F531="cross",B531*C531-4*(D531*E531),"ERROR")))))</f>
        <v>400</v>
      </c>
      <c r="H531" s="19" t="s">
        <v>84</v>
      </c>
      <c r="I531" s="19">
        <f>B531/C531</f>
        <v>1</v>
      </c>
      <c r="J531" s="22">
        <v>1</v>
      </c>
      <c r="K531" s="24">
        <v>125</v>
      </c>
      <c r="L531" s="24">
        <v>4</v>
      </c>
      <c r="M531" s="25">
        <v>5</v>
      </c>
      <c r="N531" s="22">
        <f>M531/4</f>
        <v>1.25</v>
      </c>
      <c r="O531" s="19">
        <f>M531/N531</f>
        <v>4</v>
      </c>
      <c r="P531" s="26">
        <v>30</v>
      </c>
      <c r="Q531" s="30">
        <f>P531</f>
        <v>30</v>
      </c>
      <c r="R531" s="20">
        <f>AA531/V531</f>
        <v>100</v>
      </c>
      <c r="S531" s="27">
        <v>30</v>
      </c>
      <c r="T531" s="30">
        <f>S531</f>
        <v>30</v>
      </c>
      <c r="U531" s="20">
        <f>AB531/W531</f>
        <v>100</v>
      </c>
      <c r="V531" s="19">
        <f>ROUND((Q531/100)*G531,0)</f>
        <v>120</v>
      </c>
      <c r="W531" s="19">
        <f>ROUND(((T531/100)*G531)/J531,0)</f>
        <v>120</v>
      </c>
      <c r="X531" s="19">
        <v>0</v>
      </c>
      <c r="Y531" s="19">
        <v>0</v>
      </c>
      <c r="Z531" s="19">
        <v>0</v>
      </c>
      <c r="AA531" s="20">
        <f>G531*P531</f>
        <v>12000</v>
      </c>
      <c r="AB531" s="20">
        <f>(G531*S531)/J531</f>
        <v>12000</v>
      </c>
      <c r="AC531" s="20">
        <v>0</v>
      </c>
      <c r="AD531" s="20">
        <v>0</v>
      </c>
      <c r="AE531" s="20">
        <v>0</v>
      </c>
      <c r="AF531" s="24">
        <v>100</v>
      </c>
      <c r="AG531" s="24">
        <v>0</v>
      </c>
      <c r="AH531" s="24">
        <v>1</v>
      </c>
      <c r="AI531" s="24">
        <v>100</v>
      </c>
      <c r="AJ531" s="24">
        <v>0</v>
      </c>
      <c r="AK531" s="24">
        <v>1</v>
      </c>
      <c r="AL531" s="24">
        <v>0.5</v>
      </c>
      <c r="AM531" s="24">
        <v>0.5</v>
      </c>
      <c r="AN531" s="24">
        <v>0</v>
      </c>
      <c r="AO531" s="24">
        <v>0</v>
      </c>
      <c r="AP531" s="24">
        <v>0</v>
      </c>
      <c r="AQ531" s="24">
        <v>0.01</v>
      </c>
      <c r="AR531" s="24">
        <v>0.01</v>
      </c>
      <c r="AS531" s="24">
        <v>0</v>
      </c>
      <c r="AT531" s="24">
        <v>0</v>
      </c>
      <c r="AU531" s="24">
        <v>0</v>
      </c>
      <c r="AV531" s="24">
        <v>0</v>
      </c>
      <c r="AW531" s="24">
        <v>0.2</v>
      </c>
      <c r="AX531" s="24">
        <v>0</v>
      </c>
      <c r="AY531" s="24">
        <v>0</v>
      </c>
      <c r="AZ531" s="24">
        <v>0</v>
      </c>
      <c r="BA531" s="24">
        <v>0.04</v>
      </c>
      <c r="BB531" s="24">
        <v>0</v>
      </c>
      <c r="BC531" s="22">
        <v>0.05</v>
      </c>
      <c r="BD531" s="22">
        <v>0.05</v>
      </c>
      <c r="BE531" s="24">
        <v>7.4999999999999997E-2</v>
      </c>
      <c r="BF531" s="24">
        <v>5.0000000000000001E-3</v>
      </c>
      <c r="BG531" s="24">
        <v>0</v>
      </c>
      <c r="BH531" s="24">
        <v>0</v>
      </c>
      <c r="BI531" s="24">
        <v>0</v>
      </c>
      <c r="BJ531" s="24">
        <v>1.8749999999999999E-2</v>
      </c>
      <c r="BK531" s="24">
        <v>1.25E-3</v>
      </c>
      <c r="BL531" s="24">
        <v>0</v>
      </c>
      <c r="BM531" s="24">
        <v>0</v>
      </c>
      <c r="BN531" s="24">
        <v>0</v>
      </c>
      <c r="BO531" s="24">
        <v>0.1</v>
      </c>
      <c r="BP531" s="24">
        <v>0.1</v>
      </c>
      <c r="BQ531" s="24">
        <v>0</v>
      </c>
      <c r="BR531" s="24">
        <v>0</v>
      </c>
      <c r="BS531" s="24">
        <v>0</v>
      </c>
      <c r="BT531" s="24">
        <v>0.04</v>
      </c>
      <c r="BU531" s="29">
        <v>0.2</v>
      </c>
      <c r="BV531" s="23">
        <f>BT531/(BT531+BU531)</f>
        <v>0.16666666666666666</v>
      </c>
      <c r="BW531" s="23">
        <f>SQRT((BT531*BU531)/((BT531+BU531)^2*(BT531+BU531+1)))</f>
        <v>0.33467472037604118</v>
      </c>
      <c r="BX531" s="24">
        <v>0.25</v>
      </c>
      <c r="BY531" s="24">
        <v>0.25</v>
      </c>
      <c r="BZ531" s="24">
        <v>0.25</v>
      </c>
      <c r="CA531" s="24">
        <v>0.25</v>
      </c>
      <c r="CB531" s="28" t="s">
        <v>59</v>
      </c>
      <c r="CC531" s="24">
        <v>600</v>
      </c>
    </row>
    <row r="532" spans="1:81" s="24" customFormat="1" x14ac:dyDescent="0.2">
      <c r="A532" s="30">
        <f t="shared" si="8"/>
        <v>531</v>
      </c>
      <c r="B532" s="30">
        <v>20</v>
      </c>
      <c r="C532" s="30">
        <v>20</v>
      </c>
      <c r="D532" s="24">
        <v>5</v>
      </c>
      <c r="E532" s="24">
        <v>5</v>
      </c>
      <c r="F532" s="19" t="s">
        <v>80</v>
      </c>
      <c r="G532" s="19">
        <f>IF(F532="rectangle",B532*C532,IF(F532="hook",B532*C532-(D532*E532),IF(F532="eight",B532*C532-2*(D532*E532),IF(F532="tee",B532*C532-2*(D532*E532),IF(F532="cross",B532*C532-4*(D532*E532),"ERROR")))))</f>
        <v>400</v>
      </c>
      <c r="H532" s="19" t="s">
        <v>84</v>
      </c>
      <c r="I532" s="19">
        <f>B532/C532</f>
        <v>1</v>
      </c>
      <c r="J532" s="22">
        <v>1</v>
      </c>
      <c r="K532" s="24">
        <v>125</v>
      </c>
      <c r="L532" s="24">
        <v>4</v>
      </c>
      <c r="M532" s="25">
        <v>5</v>
      </c>
      <c r="N532" s="22">
        <f>M532/4</f>
        <v>1.25</v>
      </c>
      <c r="O532" s="19">
        <f>M532/N532</f>
        <v>4</v>
      </c>
      <c r="P532" s="26">
        <v>30</v>
      </c>
      <c r="Q532" s="30">
        <f>P532</f>
        <v>30</v>
      </c>
      <c r="R532" s="20">
        <f>AA532/V532</f>
        <v>100</v>
      </c>
      <c r="S532" s="27">
        <v>30</v>
      </c>
      <c r="T532" s="30">
        <f>S532</f>
        <v>30</v>
      </c>
      <c r="U532" s="20">
        <f>AB532/W532</f>
        <v>100</v>
      </c>
      <c r="V532" s="19">
        <f>ROUND((Q532/100)*G532,0)</f>
        <v>120</v>
      </c>
      <c r="W532" s="19">
        <f>ROUND(((T532/100)*G532)/J532,0)</f>
        <v>120</v>
      </c>
      <c r="X532" s="19">
        <v>0</v>
      </c>
      <c r="Y532" s="19">
        <v>0</v>
      </c>
      <c r="Z532" s="19">
        <v>0</v>
      </c>
      <c r="AA532" s="20">
        <f>G532*P532</f>
        <v>12000</v>
      </c>
      <c r="AB532" s="20">
        <f>(G532*S532)/J532</f>
        <v>12000</v>
      </c>
      <c r="AC532" s="20">
        <v>0</v>
      </c>
      <c r="AD532" s="20">
        <v>0</v>
      </c>
      <c r="AE532" s="20">
        <v>0</v>
      </c>
      <c r="AF532" s="24">
        <v>100</v>
      </c>
      <c r="AG532" s="24">
        <v>0</v>
      </c>
      <c r="AH532" s="24">
        <v>1</v>
      </c>
      <c r="AI532" s="24">
        <v>100</v>
      </c>
      <c r="AJ532" s="24">
        <v>0</v>
      </c>
      <c r="AK532" s="24">
        <v>1</v>
      </c>
      <c r="AL532" s="24">
        <v>0.5</v>
      </c>
      <c r="AM532" s="24">
        <v>0.5</v>
      </c>
      <c r="AN532" s="24">
        <v>0</v>
      </c>
      <c r="AO532" s="24">
        <v>0</v>
      </c>
      <c r="AP532" s="24">
        <v>0</v>
      </c>
      <c r="AQ532" s="24">
        <v>0.01</v>
      </c>
      <c r="AR532" s="24">
        <v>0.01</v>
      </c>
      <c r="AS532" s="24">
        <v>0</v>
      </c>
      <c r="AT532" s="24">
        <v>0</v>
      </c>
      <c r="AU532" s="24">
        <v>0</v>
      </c>
      <c r="AV532" s="24">
        <v>0</v>
      </c>
      <c r="AW532" s="24">
        <v>0.2</v>
      </c>
      <c r="AX532" s="24">
        <v>0</v>
      </c>
      <c r="AY532" s="24">
        <v>0</v>
      </c>
      <c r="AZ532" s="24">
        <v>0</v>
      </c>
      <c r="BA532" s="24">
        <v>0.04</v>
      </c>
      <c r="BB532" s="24">
        <v>0</v>
      </c>
      <c r="BC532" s="22">
        <v>0.05</v>
      </c>
      <c r="BD532" s="22">
        <v>0.05</v>
      </c>
      <c r="BE532" s="24">
        <v>7.4999999999999997E-2</v>
      </c>
      <c r="BF532" s="24">
        <v>5.0000000000000001E-3</v>
      </c>
      <c r="BG532" s="24">
        <v>0</v>
      </c>
      <c r="BH532" s="24">
        <v>0</v>
      </c>
      <c r="BI532" s="24">
        <v>0</v>
      </c>
      <c r="BJ532" s="24">
        <v>1.8749999999999999E-2</v>
      </c>
      <c r="BK532" s="24">
        <v>1.25E-3</v>
      </c>
      <c r="BL532" s="24">
        <v>0</v>
      </c>
      <c r="BM532" s="24">
        <v>0</v>
      </c>
      <c r="BN532" s="24">
        <v>0</v>
      </c>
      <c r="BO532" s="24">
        <v>0.1</v>
      </c>
      <c r="BP532" s="24">
        <v>0.1</v>
      </c>
      <c r="BQ532" s="24">
        <v>0</v>
      </c>
      <c r="BR532" s="24">
        <v>0</v>
      </c>
      <c r="BS532" s="24">
        <v>0</v>
      </c>
      <c r="BT532" s="24">
        <v>0.04</v>
      </c>
      <c r="BU532" s="29">
        <v>0.1</v>
      </c>
      <c r="BV532" s="23">
        <f>BT532/(BT532+BU532)</f>
        <v>0.2857142857142857</v>
      </c>
      <c r="BW532" s="23">
        <f>SQRT((BT532*BU532)/((BT532+BU532)^2*(BT532+BU532+1)))</f>
        <v>0.42310634125649449</v>
      </c>
      <c r="BX532" s="24">
        <v>0.25</v>
      </c>
      <c r="BY532" s="24">
        <v>0.25</v>
      </c>
      <c r="BZ532" s="24">
        <v>0.25</v>
      </c>
      <c r="CA532" s="24">
        <v>0.25</v>
      </c>
      <c r="CB532" s="28" t="s">
        <v>59</v>
      </c>
      <c r="CC532" s="24">
        <v>600</v>
      </c>
    </row>
    <row r="533" spans="1:81" s="24" customFormat="1" x14ac:dyDescent="0.2">
      <c r="A533" s="30">
        <f t="shared" si="8"/>
        <v>532</v>
      </c>
      <c r="B533" s="30">
        <v>300</v>
      </c>
      <c r="C533" s="30">
        <v>300</v>
      </c>
      <c r="D533" s="24">
        <v>5</v>
      </c>
      <c r="E533" s="24">
        <v>5</v>
      </c>
      <c r="F533" s="19" t="s">
        <v>80</v>
      </c>
      <c r="G533" s="19">
        <f>IF(F533="rectangle",B533*C533,IF(F533="hook",B533*C533-(D533*E533),IF(F533="eight",B533*C533-2*(D533*E533),IF(F533="tee",B533*C533-2*(D533*E533),IF(F533="cross",B533*C533-4*(D533*E533),"ERROR")))))</f>
        <v>90000</v>
      </c>
      <c r="H533" s="19" t="s">
        <v>87</v>
      </c>
      <c r="I533" s="19">
        <f>B533/C533</f>
        <v>1</v>
      </c>
      <c r="J533" s="22">
        <v>1</v>
      </c>
      <c r="K533" s="24">
        <v>125</v>
      </c>
      <c r="L533" s="24">
        <v>4</v>
      </c>
      <c r="M533" s="25">
        <v>5</v>
      </c>
      <c r="N533" s="22">
        <f>M533/4</f>
        <v>1.25</v>
      </c>
      <c r="O533" s="19">
        <f>M533/N533</f>
        <v>4</v>
      </c>
      <c r="P533" s="26">
        <v>30</v>
      </c>
      <c r="Q533" s="30">
        <f>P533</f>
        <v>30</v>
      </c>
      <c r="R533" s="20">
        <f>AA533/V533</f>
        <v>100</v>
      </c>
      <c r="S533" s="27">
        <v>5</v>
      </c>
      <c r="T533" s="30">
        <f>S533</f>
        <v>5</v>
      </c>
      <c r="U533" s="20">
        <f>AB533/W533</f>
        <v>100</v>
      </c>
      <c r="V533" s="19">
        <f>ROUND((Q533/100)*G533,0)</f>
        <v>27000</v>
      </c>
      <c r="W533" s="19">
        <f>ROUND(((T533/100)*G533)/J533,0)</f>
        <v>4500</v>
      </c>
      <c r="X533" s="19">
        <v>0</v>
      </c>
      <c r="Y533" s="19">
        <v>0</v>
      </c>
      <c r="Z533" s="19">
        <v>0</v>
      </c>
      <c r="AA533" s="20">
        <f>G533*P533</f>
        <v>2700000</v>
      </c>
      <c r="AB533" s="20">
        <f>(G533*S533)/J533</f>
        <v>450000</v>
      </c>
      <c r="AC533" s="20">
        <v>0</v>
      </c>
      <c r="AD533" s="20">
        <v>0</v>
      </c>
      <c r="AE533" s="20">
        <v>0</v>
      </c>
      <c r="AF533" s="24">
        <v>100</v>
      </c>
      <c r="AG533" s="24">
        <v>0</v>
      </c>
      <c r="AH533" s="24">
        <v>1</v>
      </c>
      <c r="AI533" s="24">
        <v>100</v>
      </c>
      <c r="AJ533" s="24">
        <v>0</v>
      </c>
      <c r="AK533" s="24">
        <v>1</v>
      </c>
      <c r="AL533" s="24">
        <v>0.5</v>
      </c>
      <c r="AM533" s="24">
        <v>0.5</v>
      </c>
      <c r="AN533" s="24">
        <v>0</v>
      </c>
      <c r="AO533" s="24">
        <v>0</v>
      </c>
      <c r="AP533" s="24">
        <v>0</v>
      </c>
      <c r="AQ533" s="24">
        <v>0.01</v>
      </c>
      <c r="AR533" s="24">
        <v>0.01</v>
      </c>
      <c r="AS533" s="24">
        <v>0</v>
      </c>
      <c r="AT533" s="24">
        <v>0</v>
      </c>
      <c r="AU533" s="24">
        <v>0</v>
      </c>
      <c r="AV533" s="24">
        <v>0</v>
      </c>
      <c r="AW533" s="24">
        <v>0.2</v>
      </c>
      <c r="AX533" s="24">
        <v>0</v>
      </c>
      <c r="AY533" s="24">
        <v>0</v>
      </c>
      <c r="AZ533" s="24">
        <v>0</v>
      </c>
      <c r="BA533" s="24">
        <v>0.04</v>
      </c>
      <c r="BB533" s="24">
        <v>0</v>
      </c>
      <c r="BC533" s="22">
        <v>0.05</v>
      </c>
      <c r="BD533" s="22">
        <v>0.05</v>
      </c>
      <c r="BE533" s="24">
        <v>7.4999999999999997E-2</v>
      </c>
      <c r="BF533" s="24">
        <v>5.0000000000000001E-3</v>
      </c>
      <c r="BG533" s="24">
        <v>0</v>
      </c>
      <c r="BH533" s="24">
        <v>0</v>
      </c>
      <c r="BI533" s="24">
        <v>0</v>
      </c>
      <c r="BJ533" s="24">
        <v>1.8749999999999999E-2</v>
      </c>
      <c r="BK533" s="24">
        <v>1.25E-3</v>
      </c>
      <c r="BL533" s="24">
        <v>0</v>
      </c>
      <c r="BM533" s="24">
        <v>0</v>
      </c>
      <c r="BN533" s="24">
        <v>0</v>
      </c>
      <c r="BO533" s="24">
        <v>0.1</v>
      </c>
      <c r="BP533" s="24">
        <v>0.1</v>
      </c>
      <c r="BQ533" s="24">
        <v>0</v>
      </c>
      <c r="BR533" s="24">
        <v>0</v>
      </c>
      <c r="BS533" s="24">
        <v>0</v>
      </c>
      <c r="BT533" s="24">
        <v>0.04</v>
      </c>
      <c r="BU533" s="29">
        <v>4</v>
      </c>
      <c r="BV533" s="23">
        <f>BT533/(BT533+BU533)</f>
        <v>9.9009900990099011E-3</v>
      </c>
      <c r="BW533" s="23">
        <f>SQRT((BT533*BU533)/((BT533+BU533)^2*(BT533+BU533+1)))</f>
        <v>4.410251516706673E-2</v>
      </c>
      <c r="BX533" s="24">
        <v>0.25</v>
      </c>
      <c r="BY533" s="24">
        <v>0.25</v>
      </c>
      <c r="BZ533" s="24">
        <v>0.25</v>
      </c>
      <c r="CA533" s="24">
        <v>0.25</v>
      </c>
      <c r="CB533" s="28" t="s">
        <v>59</v>
      </c>
      <c r="CC533" s="24">
        <v>600</v>
      </c>
    </row>
    <row r="534" spans="1:81" s="24" customFormat="1" x14ac:dyDescent="0.2">
      <c r="A534" s="30">
        <f t="shared" si="8"/>
        <v>533</v>
      </c>
      <c r="B534" s="30">
        <v>300</v>
      </c>
      <c r="C534" s="30">
        <v>300</v>
      </c>
      <c r="D534" s="24">
        <v>5</v>
      </c>
      <c r="E534" s="24">
        <v>5</v>
      </c>
      <c r="F534" s="19" t="s">
        <v>80</v>
      </c>
      <c r="G534" s="19">
        <f>IF(F534="rectangle",B534*C534,IF(F534="hook",B534*C534-(D534*E534),IF(F534="eight",B534*C534-2*(D534*E534),IF(F534="tee",B534*C534-2*(D534*E534),IF(F534="cross",B534*C534-4*(D534*E534),"ERROR")))))</f>
        <v>90000</v>
      </c>
      <c r="H534" s="19" t="s">
        <v>87</v>
      </c>
      <c r="I534" s="19">
        <f>B534/C534</f>
        <v>1</v>
      </c>
      <c r="J534" s="22">
        <v>1</v>
      </c>
      <c r="K534" s="24">
        <v>125</v>
      </c>
      <c r="L534" s="24">
        <v>4</v>
      </c>
      <c r="M534" s="25">
        <v>5</v>
      </c>
      <c r="N534" s="22">
        <f>M534/4</f>
        <v>1.25</v>
      </c>
      <c r="O534" s="19">
        <f>M534/N534</f>
        <v>4</v>
      </c>
      <c r="P534" s="26">
        <v>30</v>
      </c>
      <c r="Q534" s="30">
        <f>P534</f>
        <v>30</v>
      </c>
      <c r="R534" s="20">
        <f>AA534/V534</f>
        <v>100</v>
      </c>
      <c r="S534" s="27">
        <v>5</v>
      </c>
      <c r="T534" s="30">
        <f>S534</f>
        <v>5</v>
      </c>
      <c r="U534" s="20">
        <f>AB534/W534</f>
        <v>100</v>
      </c>
      <c r="V534" s="19">
        <f>ROUND((Q534/100)*G534,0)</f>
        <v>27000</v>
      </c>
      <c r="W534" s="19">
        <f>ROUND(((T534/100)*G534)/J534,0)</f>
        <v>4500</v>
      </c>
      <c r="X534" s="19">
        <v>0</v>
      </c>
      <c r="Y534" s="19">
        <v>0</v>
      </c>
      <c r="Z534" s="19">
        <v>0</v>
      </c>
      <c r="AA534" s="20">
        <f>G534*P534</f>
        <v>2700000</v>
      </c>
      <c r="AB534" s="20">
        <f>(G534*S534)/J534</f>
        <v>450000</v>
      </c>
      <c r="AC534" s="20">
        <v>0</v>
      </c>
      <c r="AD534" s="20">
        <v>0</v>
      </c>
      <c r="AE534" s="20">
        <v>0</v>
      </c>
      <c r="AF534" s="24">
        <v>100</v>
      </c>
      <c r="AG534" s="24">
        <v>0</v>
      </c>
      <c r="AH534" s="24">
        <v>1</v>
      </c>
      <c r="AI534" s="24">
        <v>100</v>
      </c>
      <c r="AJ534" s="24">
        <v>0</v>
      </c>
      <c r="AK534" s="24">
        <v>1</v>
      </c>
      <c r="AL534" s="24">
        <v>0.5</v>
      </c>
      <c r="AM534" s="24">
        <v>0.5</v>
      </c>
      <c r="AN534" s="24">
        <v>0</v>
      </c>
      <c r="AO534" s="24">
        <v>0</v>
      </c>
      <c r="AP534" s="24">
        <v>0</v>
      </c>
      <c r="AQ534" s="24">
        <v>0.01</v>
      </c>
      <c r="AR534" s="24">
        <v>0.01</v>
      </c>
      <c r="AS534" s="24">
        <v>0</v>
      </c>
      <c r="AT534" s="24">
        <v>0</v>
      </c>
      <c r="AU534" s="24">
        <v>0</v>
      </c>
      <c r="AV534" s="24">
        <v>0</v>
      </c>
      <c r="AW534" s="24">
        <v>0.2</v>
      </c>
      <c r="AX534" s="24">
        <v>0</v>
      </c>
      <c r="AY534" s="24">
        <v>0</v>
      </c>
      <c r="AZ534" s="24">
        <v>0</v>
      </c>
      <c r="BA534" s="24">
        <v>0.04</v>
      </c>
      <c r="BB534" s="24">
        <v>0</v>
      </c>
      <c r="BC534" s="22">
        <v>0.05</v>
      </c>
      <c r="BD534" s="22">
        <v>0.05</v>
      </c>
      <c r="BE534" s="24">
        <v>7.4999999999999997E-2</v>
      </c>
      <c r="BF534" s="24">
        <v>5.0000000000000001E-3</v>
      </c>
      <c r="BG534" s="24">
        <v>0</v>
      </c>
      <c r="BH534" s="24">
        <v>0</v>
      </c>
      <c r="BI534" s="24">
        <v>0</v>
      </c>
      <c r="BJ534" s="24">
        <v>1.8749999999999999E-2</v>
      </c>
      <c r="BK534" s="24">
        <v>1.25E-3</v>
      </c>
      <c r="BL534" s="24">
        <v>0</v>
      </c>
      <c r="BM534" s="24">
        <v>0</v>
      </c>
      <c r="BN534" s="24">
        <v>0</v>
      </c>
      <c r="BO534" s="24">
        <v>0.1</v>
      </c>
      <c r="BP534" s="24">
        <v>0.1</v>
      </c>
      <c r="BQ534" s="24">
        <v>0</v>
      </c>
      <c r="BR534" s="24">
        <v>0</v>
      </c>
      <c r="BS534" s="24">
        <v>0</v>
      </c>
      <c r="BT534" s="24">
        <v>0.04</v>
      </c>
      <c r="BU534" s="29">
        <v>0.2</v>
      </c>
      <c r="BV534" s="23">
        <f>BT534/(BT534+BU534)</f>
        <v>0.16666666666666666</v>
      </c>
      <c r="BW534" s="23">
        <f>SQRT((BT534*BU534)/((BT534+BU534)^2*(BT534+BU534+1)))</f>
        <v>0.33467472037604118</v>
      </c>
      <c r="BX534" s="24">
        <v>0.25</v>
      </c>
      <c r="BY534" s="24">
        <v>0.25</v>
      </c>
      <c r="BZ534" s="24">
        <v>0.25</v>
      </c>
      <c r="CA534" s="24">
        <v>0.25</v>
      </c>
      <c r="CB534" s="28" t="s">
        <v>59</v>
      </c>
      <c r="CC534" s="24">
        <v>600</v>
      </c>
    </row>
    <row r="535" spans="1:81" s="24" customFormat="1" x14ac:dyDescent="0.2">
      <c r="A535" s="30">
        <f t="shared" si="8"/>
        <v>534</v>
      </c>
      <c r="B535" s="30">
        <v>300</v>
      </c>
      <c r="C535" s="30">
        <v>300</v>
      </c>
      <c r="D535" s="24">
        <v>5</v>
      </c>
      <c r="E535" s="24">
        <v>5</v>
      </c>
      <c r="F535" s="19" t="s">
        <v>80</v>
      </c>
      <c r="G535" s="19">
        <f>IF(F535="rectangle",B535*C535,IF(F535="hook",B535*C535-(D535*E535),IF(F535="eight",B535*C535-2*(D535*E535),IF(F535="tee",B535*C535-2*(D535*E535),IF(F535="cross",B535*C535-4*(D535*E535),"ERROR")))))</f>
        <v>90000</v>
      </c>
      <c r="H535" s="19" t="s">
        <v>87</v>
      </c>
      <c r="I535" s="19">
        <f>B535/C535</f>
        <v>1</v>
      </c>
      <c r="J535" s="22">
        <v>1</v>
      </c>
      <c r="K535" s="24">
        <v>125</v>
      </c>
      <c r="L535" s="24">
        <v>4</v>
      </c>
      <c r="M535" s="25">
        <v>5</v>
      </c>
      <c r="N535" s="22">
        <f>M535/4</f>
        <v>1.25</v>
      </c>
      <c r="O535" s="19">
        <f>M535/N535</f>
        <v>4</v>
      </c>
      <c r="P535" s="26">
        <v>30</v>
      </c>
      <c r="Q535" s="30">
        <f>P535</f>
        <v>30</v>
      </c>
      <c r="R535" s="20">
        <f>AA535/V535</f>
        <v>100</v>
      </c>
      <c r="S535" s="27">
        <v>5</v>
      </c>
      <c r="T535" s="30">
        <f>S535</f>
        <v>5</v>
      </c>
      <c r="U535" s="20">
        <f>AB535/W535</f>
        <v>100</v>
      </c>
      <c r="V535" s="19">
        <f>ROUND((Q535/100)*G535,0)</f>
        <v>27000</v>
      </c>
      <c r="W535" s="19">
        <f>ROUND(((T535/100)*G535)/J535,0)</f>
        <v>4500</v>
      </c>
      <c r="X535" s="19">
        <v>0</v>
      </c>
      <c r="Y535" s="19">
        <v>0</v>
      </c>
      <c r="Z535" s="19">
        <v>0</v>
      </c>
      <c r="AA535" s="20">
        <f>G535*P535</f>
        <v>2700000</v>
      </c>
      <c r="AB535" s="20">
        <f>(G535*S535)/J535</f>
        <v>450000</v>
      </c>
      <c r="AC535" s="20">
        <v>0</v>
      </c>
      <c r="AD535" s="20">
        <v>0</v>
      </c>
      <c r="AE535" s="20">
        <v>0</v>
      </c>
      <c r="AF535" s="24">
        <v>100</v>
      </c>
      <c r="AG535" s="24">
        <v>0</v>
      </c>
      <c r="AH535" s="24">
        <v>1</v>
      </c>
      <c r="AI535" s="24">
        <v>100</v>
      </c>
      <c r="AJ535" s="24">
        <v>0</v>
      </c>
      <c r="AK535" s="24">
        <v>1</v>
      </c>
      <c r="AL535" s="24">
        <v>0.5</v>
      </c>
      <c r="AM535" s="24">
        <v>0.5</v>
      </c>
      <c r="AN535" s="24">
        <v>0</v>
      </c>
      <c r="AO535" s="24">
        <v>0</v>
      </c>
      <c r="AP535" s="24">
        <v>0</v>
      </c>
      <c r="AQ535" s="24">
        <v>0.01</v>
      </c>
      <c r="AR535" s="24">
        <v>0.01</v>
      </c>
      <c r="AS535" s="24">
        <v>0</v>
      </c>
      <c r="AT535" s="24">
        <v>0</v>
      </c>
      <c r="AU535" s="24">
        <v>0</v>
      </c>
      <c r="AV535" s="24">
        <v>0</v>
      </c>
      <c r="AW535" s="24">
        <v>0.2</v>
      </c>
      <c r="AX535" s="24">
        <v>0</v>
      </c>
      <c r="AY535" s="24">
        <v>0</v>
      </c>
      <c r="AZ535" s="24">
        <v>0</v>
      </c>
      <c r="BA535" s="24">
        <v>0.04</v>
      </c>
      <c r="BB535" s="24">
        <v>0</v>
      </c>
      <c r="BC535" s="22">
        <v>0.05</v>
      </c>
      <c r="BD535" s="22">
        <v>0.05</v>
      </c>
      <c r="BE535" s="24">
        <v>7.4999999999999997E-2</v>
      </c>
      <c r="BF535" s="24">
        <v>5.0000000000000001E-3</v>
      </c>
      <c r="BG535" s="24">
        <v>0</v>
      </c>
      <c r="BH535" s="24">
        <v>0</v>
      </c>
      <c r="BI535" s="24">
        <v>0</v>
      </c>
      <c r="BJ535" s="24">
        <v>1.8749999999999999E-2</v>
      </c>
      <c r="BK535" s="24">
        <v>1.25E-3</v>
      </c>
      <c r="BL535" s="24">
        <v>0</v>
      </c>
      <c r="BM535" s="24">
        <v>0</v>
      </c>
      <c r="BN535" s="24">
        <v>0</v>
      </c>
      <c r="BO535" s="24">
        <v>0.1</v>
      </c>
      <c r="BP535" s="24">
        <v>0.1</v>
      </c>
      <c r="BQ535" s="24">
        <v>0</v>
      </c>
      <c r="BR535" s="24">
        <v>0</v>
      </c>
      <c r="BS535" s="24">
        <v>0</v>
      </c>
      <c r="BT535" s="24">
        <v>0.04</v>
      </c>
      <c r="BU535" s="29">
        <v>0.1</v>
      </c>
      <c r="BV535" s="23">
        <f>BT535/(BT535+BU535)</f>
        <v>0.2857142857142857</v>
      </c>
      <c r="BW535" s="23">
        <f>SQRT((BT535*BU535)/((BT535+BU535)^2*(BT535+BU535+1)))</f>
        <v>0.42310634125649449</v>
      </c>
      <c r="BX535" s="24">
        <v>0.25</v>
      </c>
      <c r="BY535" s="24">
        <v>0.25</v>
      </c>
      <c r="BZ535" s="24">
        <v>0.25</v>
      </c>
      <c r="CA535" s="24">
        <v>0.25</v>
      </c>
      <c r="CB535" s="28" t="s">
        <v>59</v>
      </c>
      <c r="CC535" s="24">
        <v>600</v>
      </c>
    </row>
    <row r="536" spans="1:81" s="24" customFormat="1" x14ac:dyDescent="0.2">
      <c r="A536" s="30">
        <f t="shared" si="8"/>
        <v>535</v>
      </c>
      <c r="B536" s="30">
        <v>300</v>
      </c>
      <c r="C536" s="30">
        <v>300</v>
      </c>
      <c r="D536" s="24">
        <v>5</v>
      </c>
      <c r="E536" s="24">
        <v>5</v>
      </c>
      <c r="F536" s="19" t="s">
        <v>80</v>
      </c>
      <c r="G536" s="19">
        <f>IF(F536="rectangle",B536*C536,IF(F536="hook",B536*C536-(D536*E536),IF(F536="eight",B536*C536-2*(D536*E536),IF(F536="tee",B536*C536-2*(D536*E536),IF(F536="cross",B536*C536-4*(D536*E536),"ERROR")))))</f>
        <v>90000</v>
      </c>
      <c r="H536" s="19" t="s">
        <v>87</v>
      </c>
      <c r="I536" s="19">
        <f>B536/C536</f>
        <v>1</v>
      </c>
      <c r="J536" s="22">
        <v>1</v>
      </c>
      <c r="K536" s="24">
        <v>125</v>
      </c>
      <c r="L536" s="24">
        <v>4</v>
      </c>
      <c r="M536" s="25">
        <v>5</v>
      </c>
      <c r="N536" s="22">
        <f>M536/4</f>
        <v>1.25</v>
      </c>
      <c r="O536" s="19">
        <f>M536/N536</f>
        <v>4</v>
      </c>
      <c r="P536" s="26">
        <v>30</v>
      </c>
      <c r="Q536" s="30">
        <f>P536</f>
        <v>30</v>
      </c>
      <c r="R536" s="20">
        <f>AA536/V536</f>
        <v>100</v>
      </c>
      <c r="S536" s="27">
        <v>15</v>
      </c>
      <c r="T536" s="30">
        <f>S536</f>
        <v>15</v>
      </c>
      <c r="U536" s="20">
        <f>AB536/W536</f>
        <v>100</v>
      </c>
      <c r="V536" s="19">
        <f>ROUND((Q536/100)*G536,0)</f>
        <v>27000</v>
      </c>
      <c r="W536" s="19">
        <f>ROUND(((T536/100)*G536)/J536,0)</f>
        <v>13500</v>
      </c>
      <c r="X536" s="19">
        <v>0</v>
      </c>
      <c r="Y536" s="19">
        <v>0</v>
      </c>
      <c r="Z536" s="19">
        <v>0</v>
      </c>
      <c r="AA536" s="20">
        <f>G536*P536</f>
        <v>2700000</v>
      </c>
      <c r="AB536" s="20">
        <f>(G536*S536)/J536</f>
        <v>1350000</v>
      </c>
      <c r="AC536" s="20">
        <v>0</v>
      </c>
      <c r="AD536" s="20">
        <v>0</v>
      </c>
      <c r="AE536" s="20">
        <v>0</v>
      </c>
      <c r="AF536" s="24">
        <v>100</v>
      </c>
      <c r="AG536" s="24">
        <v>0</v>
      </c>
      <c r="AH536" s="24">
        <v>1</v>
      </c>
      <c r="AI536" s="24">
        <v>100</v>
      </c>
      <c r="AJ536" s="24">
        <v>0</v>
      </c>
      <c r="AK536" s="24">
        <v>1</v>
      </c>
      <c r="AL536" s="24">
        <v>0.5</v>
      </c>
      <c r="AM536" s="24">
        <v>0.5</v>
      </c>
      <c r="AN536" s="24">
        <v>0</v>
      </c>
      <c r="AO536" s="24">
        <v>0</v>
      </c>
      <c r="AP536" s="24">
        <v>0</v>
      </c>
      <c r="AQ536" s="24">
        <v>0.01</v>
      </c>
      <c r="AR536" s="24">
        <v>0.01</v>
      </c>
      <c r="AS536" s="24">
        <v>0</v>
      </c>
      <c r="AT536" s="24">
        <v>0</v>
      </c>
      <c r="AU536" s="24">
        <v>0</v>
      </c>
      <c r="AV536" s="24">
        <v>0</v>
      </c>
      <c r="AW536" s="24">
        <v>0.2</v>
      </c>
      <c r="AX536" s="24">
        <v>0</v>
      </c>
      <c r="AY536" s="24">
        <v>0</v>
      </c>
      <c r="AZ536" s="24">
        <v>0</v>
      </c>
      <c r="BA536" s="24">
        <v>0.04</v>
      </c>
      <c r="BB536" s="24">
        <v>0</v>
      </c>
      <c r="BC536" s="22">
        <v>0.05</v>
      </c>
      <c r="BD536" s="22">
        <v>0.05</v>
      </c>
      <c r="BE536" s="24">
        <v>7.4999999999999997E-2</v>
      </c>
      <c r="BF536" s="24">
        <v>5.0000000000000001E-3</v>
      </c>
      <c r="BG536" s="24">
        <v>0</v>
      </c>
      <c r="BH536" s="24">
        <v>0</v>
      </c>
      <c r="BI536" s="24">
        <v>0</v>
      </c>
      <c r="BJ536" s="24">
        <v>1.8749999999999999E-2</v>
      </c>
      <c r="BK536" s="24">
        <v>1.25E-3</v>
      </c>
      <c r="BL536" s="24">
        <v>0</v>
      </c>
      <c r="BM536" s="24">
        <v>0</v>
      </c>
      <c r="BN536" s="24">
        <v>0</v>
      </c>
      <c r="BO536" s="24">
        <v>0.1</v>
      </c>
      <c r="BP536" s="24">
        <v>0.1</v>
      </c>
      <c r="BQ536" s="24">
        <v>0</v>
      </c>
      <c r="BR536" s="24">
        <v>0</v>
      </c>
      <c r="BS536" s="24">
        <v>0</v>
      </c>
      <c r="BT536" s="24">
        <v>0.04</v>
      </c>
      <c r="BU536" s="29">
        <v>4</v>
      </c>
      <c r="BV536" s="23">
        <f>BT536/(BT536+BU536)</f>
        <v>9.9009900990099011E-3</v>
      </c>
      <c r="BW536" s="23">
        <f>SQRT((BT536*BU536)/((BT536+BU536)^2*(BT536+BU536+1)))</f>
        <v>4.410251516706673E-2</v>
      </c>
      <c r="BX536" s="24">
        <v>0.25</v>
      </c>
      <c r="BY536" s="24">
        <v>0.25</v>
      </c>
      <c r="BZ536" s="24">
        <v>0.25</v>
      </c>
      <c r="CA536" s="24">
        <v>0.25</v>
      </c>
      <c r="CB536" s="28" t="s">
        <v>59</v>
      </c>
      <c r="CC536" s="24">
        <v>600</v>
      </c>
    </row>
    <row r="537" spans="1:81" s="24" customFormat="1" x14ac:dyDescent="0.2">
      <c r="A537" s="30">
        <f t="shared" si="8"/>
        <v>536</v>
      </c>
      <c r="B537" s="30">
        <v>300</v>
      </c>
      <c r="C537" s="30">
        <v>300</v>
      </c>
      <c r="D537" s="24">
        <v>5</v>
      </c>
      <c r="E537" s="24">
        <v>5</v>
      </c>
      <c r="F537" s="19" t="s">
        <v>80</v>
      </c>
      <c r="G537" s="19">
        <f>IF(F537="rectangle",B537*C537,IF(F537="hook",B537*C537-(D537*E537),IF(F537="eight",B537*C537-2*(D537*E537),IF(F537="tee",B537*C537-2*(D537*E537),IF(F537="cross",B537*C537-4*(D537*E537),"ERROR")))))</f>
        <v>90000</v>
      </c>
      <c r="H537" s="19" t="s">
        <v>87</v>
      </c>
      <c r="I537" s="19">
        <f>B537/C537</f>
        <v>1</v>
      </c>
      <c r="J537" s="22">
        <v>1</v>
      </c>
      <c r="K537" s="24">
        <v>125</v>
      </c>
      <c r="L537" s="24">
        <v>4</v>
      </c>
      <c r="M537" s="25">
        <v>5</v>
      </c>
      <c r="N537" s="22">
        <f>M537/4</f>
        <v>1.25</v>
      </c>
      <c r="O537" s="19">
        <f>M537/N537</f>
        <v>4</v>
      </c>
      <c r="P537" s="26">
        <v>30</v>
      </c>
      <c r="Q537" s="30">
        <f>P537</f>
        <v>30</v>
      </c>
      <c r="R537" s="20">
        <f>AA537/V537</f>
        <v>100</v>
      </c>
      <c r="S537" s="27">
        <v>15</v>
      </c>
      <c r="T537" s="30">
        <f>S537</f>
        <v>15</v>
      </c>
      <c r="U537" s="20">
        <f>AB537/W537</f>
        <v>100</v>
      </c>
      <c r="V537" s="19">
        <f>ROUND((Q537/100)*G537,0)</f>
        <v>27000</v>
      </c>
      <c r="W537" s="19">
        <f>ROUND(((T537/100)*G537)/J537,0)</f>
        <v>13500</v>
      </c>
      <c r="X537" s="19">
        <v>0</v>
      </c>
      <c r="Y537" s="19">
        <v>0</v>
      </c>
      <c r="Z537" s="19">
        <v>0</v>
      </c>
      <c r="AA537" s="20">
        <f>G537*P537</f>
        <v>2700000</v>
      </c>
      <c r="AB537" s="20">
        <f>(G537*S537)/J537</f>
        <v>1350000</v>
      </c>
      <c r="AC537" s="20">
        <v>0</v>
      </c>
      <c r="AD537" s="20">
        <v>0</v>
      </c>
      <c r="AE537" s="20">
        <v>0</v>
      </c>
      <c r="AF537" s="24">
        <v>100</v>
      </c>
      <c r="AG537" s="24">
        <v>0</v>
      </c>
      <c r="AH537" s="24">
        <v>1</v>
      </c>
      <c r="AI537" s="24">
        <v>100</v>
      </c>
      <c r="AJ537" s="24">
        <v>0</v>
      </c>
      <c r="AK537" s="24">
        <v>1</v>
      </c>
      <c r="AL537" s="24">
        <v>0.5</v>
      </c>
      <c r="AM537" s="24">
        <v>0.5</v>
      </c>
      <c r="AN537" s="24">
        <v>0</v>
      </c>
      <c r="AO537" s="24">
        <v>0</v>
      </c>
      <c r="AP537" s="24">
        <v>0</v>
      </c>
      <c r="AQ537" s="24">
        <v>0.01</v>
      </c>
      <c r="AR537" s="24">
        <v>0.01</v>
      </c>
      <c r="AS537" s="24">
        <v>0</v>
      </c>
      <c r="AT537" s="24">
        <v>0</v>
      </c>
      <c r="AU537" s="24">
        <v>0</v>
      </c>
      <c r="AV537" s="24">
        <v>0</v>
      </c>
      <c r="AW537" s="24">
        <v>0.2</v>
      </c>
      <c r="AX537" s="24">
        <v>0</v>
      </c>
      <c r="AY537" s="24">
        <v>0</v>
      </c>
      <c r="AZ537" s="24">
        <v>0</v>
      </c>
      <c r="BA537" s="24">
        <v>0.04</v>
      </c>
      <c r="BB537" s="24">
        <v>0</v>
      </c>
      <c r="BC537" s="22">
        <v>0.05</v>
      </c>
      <c r="BD537" s="22">
        <v>0.05</v>
      </c>
      <c r="BE537" s="24">
        <v>7.4999999999999997E-2</v>
      </c>
      <c r="BF537" s="24">
        <v>5.0000000000000001E-3</v>
      </c>
      <c r="BG537" s="24">
        <v>0</v>
      </c>
      <c r="BH537" s="24">
        <v>0</v>
      </c>
      <c r="BI537" s="24">
        <v>0</v>
      </c>
      <c r="BJ537" s="24">
        <v>1.8749999999999999E-2</v>
      </c>
      <c r="BK537" s="24">
        <v>1.25E-3</v>
      </c>
      <c r="BL537" s="24">
        <v>0</v>
      </c>
      <c r="BM537" s="24">
        <v>0</v>
      </c>
      <c r="BN537" s="24">
        <v>0</v>
      </c>
      <c r="BO537" s="24">
        <v>0.1</v>
      </c>
      <c r="BP537" s="24">
        <v>0.1</v>
      </c>
      <c r="BQ537" s="24">
        <v>0</v>
      </c>
      <c r="BR537" s="24">
        <v>0</v>
      </c>
      <c r="BS537" s="24">
        <v>0</v>
      </c>
      <c r="BT537" s="24">
        <v>0.04</v>
      </c>
      <c r="BU537" s="29">
        <v>0.2</v>
      </c>
      <c r="BV537" s="23">
        <f>BT537/(BT537+BU537)</f>
        <v>0.16666666666666666</v>
      </c>
      <c r="BW537" s="23">
        <f>SQRT((BT537*BU537)/((BT537+BU537)^2*(BT537+BU537+1)))</f>
        <v>0.33467472037604118</v>
      </c>
      <c r="BX537" s="24">
        <v>0.25</v>
      </c>
      <c r="BY537" s="24">
        <v>0.25</v>
      </c>
      <c r="BZ537" s="24">
        <v>0.25</v>
      </c>
      <c r="CA537" s="24">
        <v>0.25</v>
      </c>
      <c r="CB537" s="28" t="s">
        <v>59</v>
      </c>
      <c r="CC537" s="24">
        <v>600</v>
      </c>
    </row>
    <row r="538" spans="1:81" s="24" customFormat="1" x14ac:dyDescent="0.2">
      <c r="A538" s="30">
        <f t="shared" si="8"/>
        <v>537</v>
      </c>
      <c r="B538" s="30">
        <v>300</v>
      </c>
      <c r="C538" s="30">
        <v>300</v>
      </c>
      <c r="D538" s="24">
        <v>5</v>
      </c>
      <c r="E538" s="24">
        <v>5</v>
      </c>
      <c r="F538" s="19" t="s">
        <v>80</v>
      </c>
      <c r="G538" s="19">
        <f>IF(F538="rectangle",B538*C538,IF(F538="hook",B538*C538-(D538*E538),IF(F538="eight",B538*C538-2*(D538*E538),IF(F538="tee",B538*C538-2*(D538*E538),IF(F538="cross",B538*C538-4*(D538*E538),"ERROR")))))</f>
        <v>90000</v>
      </c>
      <c r="H538" s="19" t="s">
        <v>87</v>
      </c>
      <c r="I538" s="19">
        <f>B538/C538</f>
        <v>1</v>
      </c>
      <c r="J538" s="22">
        <v>1</v>
      </c>
      <c r="K538" s="24">
        <v>125</v>
      </c>
      <c r="L538" s="24">
        <v>4</v>
      </c>
      <c r="M538" s="25">
        <v>5</v>
      </c>
      <c r="N538" s="22">
        <f>M538/4</f>
        <v>1.25</v>
      </c>
      <c r="O538" s="19">
        <f>M538/N538</f>
        <v>4</v>
      </c>
      <c r="P538" s="26">
        <v>30</v>
      </c>
      <c r="Q538" s="30">
        <f>P538</f>
        <v>30</v>
      </c>
      <c r="R538" s="20">
        <f>AA538/V538</f>
        <v>100</v>
      </c>
      <c r="S538" s="27">
        <v>15</v>
      </c>
      <c r="T538" s="30">
        <f>S538</f>
        <v>15</v>
      </c>
      <c r="U538" s="20">
        <f>AB538/W538</f>
        <v>100</v>
      </c>
      <c r="V538" s="19">
        <f>ROUND((Q538/100)*G538,0)</f>
        <v>27000</v>
      </c>
      <c r="W538" s="19">
        <f>ROUND(((T538/100)*G538)/J538,0)</f>
        <v>13500</v>
      </c>
      <c r="X538" s="19">
        <v>0</v>
      </c>
      <c r="Y538" s="19">
        <v>0</v>
      </c>
      <c r="Z538" s="19">
        <v>0</v>
      </c>
      <c r="AA538" s="20">
        <f>G538*P538</f>
        <v>2700000</v>
      </c>
      <c r="AB538" s="20">
        <f>(G538*S538)/J538</f>
        <v>1350000</v>
      </c>
      <c r="AC538" s="20">
        <v>0</v>
      </c>
      <c r="AD538" s="20">
        <v>0</v>
      </c>
      <c r="AE538" s="20">
        <v>0</v>
      </c>
      <c r="AF538" s="24">
        <v>100</v>
      </c>
      <c r="AG538" s="24">
        <v>0</v>
      </c>
      <c r="AH538" s="24">
        <v>1</v>
      </c>
      <c r="AI538" s="24">
        <v>100</v>
      </c>
      <c r="AJ538" s="24">
        <v>0</v>
      </c>
      <c r="AK538" s="24">
        <v>1</v>
      </c>
      <c r="AL538" s="24">
        <v>0.5</v>
      </c>
      <c r="AM538" s="24">
        <v>0.5</v>
      </c>
      <c r="AN538" s="24">
        <v>0</v>
      </c>
      <c r="AO538" s="24">
        <v>0</v>
      </c>
      <c r="AP538" s="24">
        <v>0</v>
      </c>
      <c r="AQ538" s="24">
        <v>0.01</v>
      </c>
      <c r="AR538" s="24">
        <v>0.01</v>
      </c>
      <c r="AS538" s="24">
        <v>0</v>
      </c>
      <c r="AT538" s="24">
        <v>0</v>
      </c>
      <c r="AU538" s="24">
        <v>0</v>
      </c>
      <c r="AV538" s="24">
        <v>0</v>
      </c>
      <c r="AW538" s="24">
        <v>0.2</v>
      </c>
      <c r="AX538" s="24">
        <v>0</v>
      </c>
      <c r="AY538" s="24">
        <v>0</v>
      </c>
      <c r="AZ538" s="24">
        <v>0</v>
      </c>
      <c r="BA538" s="24">
        <v>0.04</v>
      </c>
      <c r="BB538" s="24">
        <v>0</v>
      </c>
      <c r="BC538" s="22">
        <v>0.05</v>
      </c>
      <c r="BD538" s="22">
        <v>0.05</v>
      </c>
      <c r="BE538" s="24">
        <v>7.4999999999999997E-2</v>
      </c>
      <c r="BF538" s="24">
        <v>5.0000000000000001E-3</v>
      </c>
      <c r="BG538" s="24">
        <v>0</v>
      </c>
      <c r="BH538" s="24">
        <v>0</v>
      </c>
      <c r="BI538" s="24">
        <v>0</v>
      </c>
      <c r="BJ538" s="24">
        <v>1.8749999999999999E-2</v>
      </c>
      <c r="BK538" s="24">
        <v>1.25E-3</v>
      </c>
      <c r="BL538" s="24">
        <v>0</v>
      </c>
      <c r="BM538" s="24">
        <v>0</v>
      </c>
      <c r="BN538" s="24">
        <v>0</v>
      </c>
      <c r="BO538" s="24">
        <v>0.1</v>
      </c>
      <c r="BP538" s="24">
        <v>0.1</v>
      </c>
      <c r="BQ538" s="24">
        <v>0</v>
      </c>
      <c r="BR538" s="24">
        <v>0</v>
      </c>
      <c r="BS538" s="24">
        <v>0</v>
      </c>
      <c r="BT538" s="24">
        <v>0.04</v>
      </c>
      <c r="BU538" s="29">
        <v>0.1</v>
      </c>
      <c r="BV538" s="23">
        <f>BT538/(BT538+BU538)</f>
        <v>0.2857142857142857</v>
      </c>
      <c r="BW538" s="23">
        <f>SQRT((BT538*BU538)/((BT538+BU538)^2*(BT538+BU538+1)))</f>
        <v>0.42310634125649449</v>
      </c>
      <c r="BX538" s="24">
        <v>0.25</v>
      </c>
      <c r="BY538" s="24">
        <v>0.25</v>
      </c>
      <c r="BZ538" s="24">
        <v>0.25</v>
      </c>
      <c r="CA538" s="24">
        <v>0.25</v>
      </c>
      <c r="CB538" s="28" t="s">
        <v>59</v>
      </c>
      <c r="CC538" s="24">
        <v>600</v>
      </c>
    </row>
    <row r="539" spans="1:81" s="24" customFormat="1" x14ac:dyDescent="0.2">
      <c r="A539" s="30">
        <f t="shared" si="8"/>
        <v>538</v>
      </c>
      <c r="B539" s="30">
        <v>300</v>
      </c>
      <c r="C539" s="30">
        <v>300</v>
      </c>
      <c r="D539" s="24">
        <v>5</v>
      </c>
      <c r="E539" s="24">
        <v>5</v>
      </c>
      <c r="F539" s="19" t="s">
        <v>80</v>
      </c>
      <c r="G539" s="19">
        <f>IF(F539="rectangle",B539*C539,IF(F539="hook",B539*C539-(D539*E539),IF(F539="eight",B539*C539-2*(D539*E539),IF(F539="tee",B539*C539-2*(D539*E539),IF(F539="cross",B539*C539-4*(D539*E539),"ERROR")))))</f>
        <v>90000</v>
      </c>
      <c r="H539" s="19" t="s">
        <v>87</v>
      </c>
      <c r="I539" s="19">
        <f>B539/C539</f>
        <v>1</v>
      </c>
      <c r="J539" s="22">
        <v>1</v>
      </c>
      <c r="K539" s="24">
        <v>125</v>
      </c>
      <c r="L539" s="24">
        <v>4</v>
      </c>
      <c r="M539" s="25">
        <v>5</v>
      </c>
      <c r="N539" s="22">
        <f>M539/4</f>
        <v>1.25</v>
      </c>
      <c r="O539" s="19">
        <f>M539/N539</f>
        <v>4</v>
      </c>
      <c r="P539" s="26">
        <v>30</v>
      </c>
      <c r="Q539" s="30">
        <f>P539</f>
        <v>30</v>
      </c>
      <c r="R539" s="20">
        <f>AA539/V539</f>
        <v>100</v>
      </c>
      <c r="S539" s="27">
        <v>30</v>
      </c>
      <c r="T539" s="30">
        <f>S539</f>
        <v>30</v>
      </c>
      <c r="U539" s="20">
        <f>AB539/W539</f>
        <v>100</v>
      </c>
      <c r="V539" s="19">
        <f>ROUND((Q539/100)*G539,0)</f>
        <v>27000</v>
      </c>
      <c r="W539" s="19">
        <f>ROUND(((T539/100)*G539)/J539,0)</f>
        <v>27000</v>
      </c>
      <c r="X539" s="19">
        <v>0</v>
      </c>
      <c r="Y539" s="19">
        <v>0</v>
      </c>
      <c r="Z539" s="19">
        <v>0</v>
      </c>
      <c r="AA539" s="20">
        <f>G539*P539</f>
        <v>2700000</v>
      </c>
      <c r="AB539" s="20">
        <f>(G539*S539)/J539</f>
        <v>2700000</v>
      </c>
      <c r="AC539" s="20">
        <v>0</v>
      </c>
      <c r="AD539" s="20">
        <v>0</v>
      </c>
      <c r="AE539" s="20">
        <v>0</v>
      </c>
      <c r="AF539" s="24">
        <v>100</v>
      </c>
      <c r="AG539" s="24">
        <v>0</v>
      </c>
      <c r="AH539" s="24">
        <v>1</v>
      </c>
      <c r="AI539" s="24">
        <v>100</v>
      </c>
      <c r="AJ539" s="24">
        <v>0</v>
      </c>
      <c r="AK539" s="24">
        <v>1</v>
      </c>
      <c r="AL539" s="24">
        <v>0.5</v>
      </c>
      <c r="AM539" s="24">
        <v>0.5</v>
      </c>
      <c r="AN539" s="24">
        <v>0</v>
      </c>
      <c r="AO539" s="24">
        <v>0</v>
      </c>
      <c r="AP539" s="24">
        <v>0</v>
      </c>
      <c r="AQ539" s="24">
        <v>0.01</v>
      </c>
      <c r="AR539" s="24">
        <v>0.01</v>
      </c>
      <c r="AS539" s="24">
        <v>0</v>
      </c>
      <c r="AT539" s="24">
        <v>0</v>
      </c>
      <c r="AU539" s="24">
        <v>0</v>
      </c>
      <c r="AV539" s="24">
        <v>0</v>
      </c>
      <c r="AW539" s="24">
        <v>0.2</v>
      </c>
      <c r="AX539" s="24">
        <v>0</v>
      </c>
      <c r="AY539" s="24">
        <v>0</v>
      </c>
      <c r="AZ539" s="24">
        <v>0</v>
      </c>
      <c r="BA539" s="24">
        <v>0.04</v>
      </c>
      <c r="BB539" s="24">
        <v>0</v>
      </c>
      <c r="BC539" s="22">
        <v>0.05</v>
      </c>
      <c r="BD539" s="22">
        <v>0.05</v>
      </c>
      <c r="BE539" s="24">
        <v>7.4999999999999997E-2</v>
      </c>
      <c r="BF539" s="24">
        <v>5.0000000000000001E-3</v>
      </c>
      <c r="BG539" s="24">
        <v>0</v>
      </c>
      <c r="BH539" s="24">
        <v>0</v>
      </c>
      <c r="BI539" s="24">
        <v>0</v>
      </c>
      <c r="BJ539" s="24">
        <v>1.8749999999999999E-2</v>
      </c>
      <c r="BK539" s="24">
        <v>1.25E-3</v>
      </c>
      <c r="BL539" s="24">
        <v>0</v>
      </c>
      <c r="BM539" s="24">
        <v>0</v>
      </c>
      <c r="BN539" s="24">
        <v>0</v>
      </c>
      <c r="BO539" s="24">
        <v>0.1</v>
      </c>
      <c r="BP539" s="24">
        <v>0.1</v>
      </c>
      <c r="BQ539" s="24">
        <v>0</v>
      </c>
      <c r="BR539" s="24">
        <v>0</v>
      </c>
      <c r="BS539" s="24">
        <v>0</v>
      </c>
      <c r="BT539" s="24">
        <v>0.04</v>
      </c>
      <c r="BU539" s="29">
        <v>4</v>
      </c>
      <c r="BV539" s="23">
        <f>BT539/(BT539+BU539)</f>
        <v>9.9009900990099011E-3</v>
      </c>
      <c r="BW539" s="23">
        <f>SQRT((BT539*BU539)/((BT539+BU539)^2*(BT539+BU539+1)))</f>
        <v>4.410251516706673E-2</v>
      </c>
      <c r="BX539" s="24">
        <v>0.25</v>
      </c>
      <c r="BY539" s="24">
        <v>0.25</v>
      </c>
      <c r="BZ539" s="24">
        <v>0.25</v>
      </c>
      <c r="CA539" s="24">
        <v>0.25</v>
      </c>
      <c r="CB539" s="28" t="s">
        <v>59</v>
      </c>
      <c r="CC539" s="24">
        <v>600</v>
      </c>
    </row>
    <row r="540" spans="1:81" s="24" customFormat="1" x14ac:dyDescent="0.2">
      <c r="A540" s="30">
        <f t="shared" si="8"/>
        <v>539</v>
      </c>
      <c r="B540" s="30">
        <v>300</v>
      </c>
      <c r="C540" s="30">
        <v>300</v>
      </c>
      <c r="D540" s="24">
        <v>5</v>
      </c>
      <c r="E540" s="24">
        <v>5</v>
      </c>
      <c r="F540" s="19" t="s">
        <v>80</v>
      </c>
      <c r="G540" s="19">
        <f>IF(F540="rectangle",B540*C540,IF(F540="hook",B540*C540-(D540*E540),IF(F540="eight",B540*C540-2*(D540*E540),IF(F540="tee",B540*C540-2*(D540*E540),IF(F540="cross",B540*C540-4*(D540*E540),"ERROR")))))</f>
        <v>90000</v>
      </c>
      <c r="H540" s="19" t="s">
        <v>87</v>
      </c>
      <c r="I540" s="19">
        <f>B540/C540</f>
        <v>1</v>
      </c>
      <c r="J540" s="22">
        <v>1</v>
      </c>
      <c r="K540" s="24">
        <v>125</v>
      </c>
      <c r="L540" s="24">
        <v>4</v>
      </c>
      <c r="M540" s="25">
        <v>5</v>
      </c>
      <c r="N540" s="22">
        <f>M540/4</f>
        <v>1.25</v>
      </c>
      <c r="O540" s="19">
        <f>M540/N540</f>
        <v>4</v>
      </c>
      <c r="P540" s="26">
        <v>30</v>
      </c>
      <c r="Q540" s="30">
        <f>P540</f>
        <v>30</v>
      </c>
      <c r="R540" s="20">
        <f>AA540/V540</f>
        <v>100</v>
      </c>
      <c r="S540" s="27">
        <v>30</v>
      </c>
      <c r="T540" s="30">
        <f>S540</f>
        <v>30</v>
      </c>
      <c r="U540" s="20">
        <f>AB540/W540</f>
        <v>100</v>
      </c>
      <c r="V540" s="19">
        <f>ROUND((Q540/100)*G540,0)</f>
        <v>27000</v>
      </c>
      <c r="W540" s="19">
        <f>ROUND(((T540/100)*G540)/J540,0)</f>
        <v>27000</v>
      </c>
      <c r="X540" s="19">
        <v>0</v>
      </c>
      <c r="Y540" s="19">
        <v>0</v>
      </c>
      <c r="Z540" s="19">
        <v>0</v>
      </c>
      <c r="AA540" s="20">
        <f>G540*P540</f>
        <v>2700000</v>
      </c>
      <c r="AB540" s="20">
        <f>(G540*S540)/J540</f>
        <v>2700000</v>
      </c>
      <c r="AC540" s="20">
        <v>0</v>
      </c>
      <c r="AD540" s="20">
        <v>0</v>
      </c>
      <c r="AE540" s="20">
        <v>0</v>
      </c>
      <c r="AF540" s="24">
        <v>100</v>
      </c>
      <c r="AG540" s="24">
        <v>0</v>
      </c>
      <c r="AH540" s="24">
        <v>1</v>
      </c>
      <c r="AI540" s="24">
        <v>100</v>
      </c>
      <c r="AJ540" s="24">
        <v>0</v>
      </c>
      <c r="AK540" s="24">
        <v>1</v>
      </c>
      <c r="AL540" s="24">
        <v>0.5</v>
      </c>
      <c r="AM540" s="24">
        <v>0.5</v>
      </c>
      <c r="AN540" s="24">
        <v>0</v>
      </c>
      <c r="AO540" s="24">
        <v>0</v>
      </c>
      <c r="AP540" s="24">
        <v>0</v>
      </c>
      <c r="AQ540" s="24">
        <v>0.01</v>
      </c>
      <c r="AR540" s="24">
        <v>0.01</v>
      </c>
      <c r="AS540" s="24">
        <v>0</v>
      </c>
      <c r="AT540" s="24">
        <v>0</v>
      </c>
      <c r="AU540" s="24">
        <v>0</v>
      </c>
      <c r="AV540" s="24">
        <v>0</v>
      </c>
      <c r="AW540" s="24">
        <v>0.2</v>
      </c>
      <c r="AX540" s="24">
        <v>0</v>
      </c>
      <c r="AY540" s="24">
        <v>0</v>
      </c>
      <c r="AZ540" s="24">
        <v>0</v>
      </c>
      <c r="BA540" s="24">
        <v>0.04</v>
      </c>
      <c r="BB540" s="24">
        <v>0</v>
      </c>
      <c r="BC540" s="22">
        <v>0.05</v>
      </c>
      <c r="BD540" s="22">
        <v>0.05</v>
      </c>
      <c r="BE540" s="24">
        <v>7.4999999999999997E-2</v>
      </c>
      <c r="BF540" s="24">
        <v>5.0000000000000001E-3</v>
      </c>
      <c r="BG540" s="24">
        <v>0</v>
      </c>
      <c r="BH540" s="24">
        <v>0</v>
      </c>
      <c r="BI540" s="24">
        <v>0</v>
      </c>
      <c r="BJ540" s="24">
        <v>1.8749999999999999E-2</v>
      </c>
      <c r="BK540" s="24">
        <v>1.25E-3</v>
      </c>
      <c r="BL540" s="24">
        <v>0</v>
      </c>
      <c r="BM540" s="24">
        <v>0</v>
      </c>
      <c r="BN540" s="24">
        <v>0</v>
      </c>
      <c r="BO540" s="24">
        <v>0.1</v>
      </c>
      <c r="BP540" s="24">
        <v>0.1</v>
      </c>
      <c r="BQ540" s="24">
        <v>0</v>
      </c>
      <c r="BR540" s="24">
        <v>0</v>
      </c>
      <c r="BS540" s="24">
        <v>0</v>
      </c>
      <c r="BT540" s="24">
        <v>0.04</v>
      </c>
      <c r="BU540" s="29">
        <v>0.2</v>
      </c>
      <c r="BV540" s="23">
        <f>BT540/(BT540+BU540)</f>
        <v>0.16666666666666666</v>
      </c>
      <c r="BW540" s="23">
        <f>SQRT((BT540*BU540)/((BT540+BU540)^2*(BT540+BU540+1)))</f>
        <v>0.33467472037604118</v>
      </c>
      <c r="BX540" s="24">
        <v>0.25</v>
      </c>
      <c r="BY540" s="24">
        <v>0.25</v>
      </c>
      <c r="BZ540" s="24">
        <v>0.25</v>
      </c>
      <c r="CA540" s="24">
        <v>0.25</v>
      </c>
      <c r="CB540" s="28" t="s">
        <v>59</v>
      </c>
      <c r="CC540" s="24">
        <v>600</v>
      </c>
    </row>
    <row r="541" spans="1:81" s="24" customFormat="1" x14ac:dyDescent="0.2">
      <c r="A541" s="30">
        <f t="shared" si="8"/>
        <v>540</v>
      </c>
      <c r="B541" s="30">
        <v>300</v>
      </c>
      <c r="C541" s="30">
        <v>300</v>
      </c>
      <c r="D541" s="24">
        <v>5</v>
      </c>
      <c r="E541" s="24">
        <v>5</v>
      </c>
      <c r="F541" s="19" t="s">
        <v>80</v>
      </c>
      <c r="G541" s="19">
        <f>IF(F541="rectangle",B541*C541,IF(F541="hook",B541*C541-(D541*E541),IF(F541="eight",B541*C541-2*(D541*E541),IF(F541="tee",B541*C541-2*(D541*E541),IF(F541="cross",B541*C541-4*(D541*E541),"ERROR")))))</f>
        <v>90000</v>
      </c>
      <c r="H541" s="19" t="s">
        <v>87</v>
      </c>
      <c r="I541" s="19">
        <f>B541/C541</f>
        <v>1</v>
      </c>
      <c r="J541" s="22">
        <v>1</v>
      </c>
      <c r="K541" s="24">
        <v>125</v>
      </c>
      <c r="L541" s="24">
        <v>4</v>
      </c>
      <c r="M541" s="25">
        <v>5</v>
      </c>
      <c r="N541" s="22">
        <f>M541/4</f>
        <v>1.25</v>
      </c>
      <c r="O541" s="19">
        <f>M541/N541</f>
        <v>4</v>
      </c>
      <c r="P541" s="26">
        <v>30</v>
      </c>
      <c r="Q541" s="30">
        <f>P541</f>
        <v>30</v>
      </c>
      <c r="R541" s="20">
        <f>AA541/V541</f>
        <v>100</v>
      </c>
      <c r="S541" s="27">
        <v>30</v>
      </c>
      <c r="T541" s="30">
        <f>S541</f>
        <v>30</v>
      </c>
      <c r="U541" s="20">
        <f>AB541/W541</f>
        <v>100</v>
      </c>
      <c r="V541" s="19">
        <f>ROUND((Q541/100)*G541,0)</f>
        <v>27000</v>
      </c>
      <c r="W541" s="19">
        <f>ROUND(((T541/100)*G541)/J541,0)</f>
        <v>27000</v>
      </c>
      <c r="X541" s="19">
        <v>0</v>
      </c>
      <c r="Y541" s="19">
        <v>0</v>
      </c>
      <c r="Z541" s="19">
        <v>0</v>
      </c>
      <c r="AA541" s="20">
        <f>G541*P541</f>
        <v>2700000</v>
      </c>
      <c r="AB541" s="20">
        <f>(G541*S541)/J541</f>
        <v>2700000</v>
      </c>
      <c r="AC541" s="20">
        <v>0</v>
      </c>
      <c r="AD541" s="20">
        <v>0</v>
      </c>
      <c r="AE541" s="20">
        <v>0</v>
      </c>
      <c r="AF541" s="24">
        <v>100</v>
      </c>
      <c r="AG541" s="24">
        <v>0</v>
      </c>
      <c r="AH541" s="24">
        <v>1</v>
      </c>
      <c r="AI541" s="24">
        <v>100</v>
      </c>
      <c r="AJ541" s="24">
        <v>0</v>
      </c>
      <c r="AK541" s="24">
        <v>1</v>
      </c>
      <c r="AL541" s="24">
        <v>0.5</v>
      </c>
      <c r="AM541" s="24">
        <v>0.5</v>
      </c>
      <c r="AN541" s="24">
        <v>0</v>
      </c>
      <c r="AO541" s="24">
        <v>0</v>
      </c>
      <c r="AP541" s="24">
        <v>0</v>
      </c>
      <c r="AQ541" s="24">
        <v>0.01</v>
      </c>
      <c r="AR541" s="24">
        <v>0.01</v>
      </c>
      <c r="AS541" s="24">
        <v>0</v>
      </c>
      <c r="AT541" s="24">
        <v>0</v>
      </c>
      <c r="AU541" s="24">
        <v>0</v>
      </c>
      <c r="AV541" s="24">
        <v>0</v>
      </c>
      <c r="AW541" s="24">
        <v>0.2</v>
      </c>
      <c r="AX541" s="24">
        <v>0</v>
      </c>
      <c r="AY541" s="24">
        <v>0</v>
      </c>
      <c r="AZ541" s="24">
        <v>0</v>
      </c>
      <c r="BA541" s="24">
        <v>0.04</v>
      </c>
      <c r="BB541" s="24">
        <v>0</v>
      </c>
      <c r="BC541" s="22">
        <v>0.05</v>
      </c>
      <c r="BD541" s="22">
        <v>0.05</v>
      </c>
      <c r="BE541" s="24">
        <v>7.4999999999999997E-2</v>
      </c>
      <c r="BF541" s="24">
        <v>5.0000000000000001E-3</v>
      </c>
      <c r="BG541" s="24">
        <v>0</v>
      </c>
      <c r="BH541" s="24">
        <v>0</v>
      </c>
      <c r="BI541" s="24">
        <v>0</v>
      </c>
      <c r="BJ541" s="24">
        <v>1.8749999999999999E-2</v>
      </c>
      <c r="BK541" s="24">
        <v>1.25E-3</v>
      </c>
      <c r="BL541" s="24">
        <v>0</v>
      </c>
      <c r="BM541" s="24">
        <v>0</v>
      </c>
      <c r="BN541" s="24">
        <v>0</v>
      </c>
      <c r="BO541" s="24">
        <v>0.1</v>
      </c>
      <c r="BP541" s="24">
        <v>0.1</v>
      </c>
      <c r="BQ541" s="24">
        <v>0</v>
      </c>
      <c r="BR541" s="24">
        <v>0</v>
      </c>
      <c r="BS541" s="24">
        <v>0</v>
      </c>
      <c r="BT541" s="24">
        <v>0.04</v>
      </c>
      <c r="BU541" s="29">
        <v>0.1</v>
      </c>
      <c r="BV541" s="23">
        <f>BT541/(BT541+BU541)</f>
        <v>0.2857142857142857</v>
      </c>
      <c r="BW541" s="23">
        <f>SQRT((BT541*BU541)/((BT541+BU541)^2*(BT541+BU541+1)))</f>
        <v>0.42310634125649449</v>
      </c>
      <c r="BX541" s="24">
        <v>0.25</v>
      </c>
      <c r="BY541" s="24">
        <v>0.25</v>
      </c>
      <c r="BZ541" s="24">
        <v>0.25</v>
      </c>
      <c r="CA541" s="24">
        <v>0.25</v>
      </c>
      <c r="CB541" s="28" t="s">
        <v>59</v>
      </c>
      <c r="CC541" s="24">
        <v>600</v>
      </c>
    </row>
    <row r="542" spans="1:81" s="24" customFormat="1" x14ac:dyDescent="0.2">
      <c r="A542" s="30">
        <f t="shared" si="8"/>
        <v>541</v>
      </c>
      <c r="B542" s="30">
        <v>250</v>
      </c>
      <c r="C542" s="30">
        <v>250</v>
      </c>
      <c r="D542" s="24">
        <v>5</v>
      </c>
      <c r="E542" s="24">
        <v>5</v>
      </c>
      <c r="F542" s="19" t="s">
        <v>80</v>
      </c>
      <c r="G542" s="19">
        <f>IF(F542="rectangle",B542*C542,IF(F542="hook",B542*C542-(D542*E542),IF(F542="eight",B542*C542-2*(D542*E542),IF(F542="tee",B542*C542-2*(D542*E542),IF(F542="cross",B542*C542-4*(D542*E542),"ERROR")))))</f>
        <v>62500</v>
      </c>
      <c r="H542" s="19" t="s">
        <v>86</v>
      </c>
      <c r="I542" s="19">
        <f>B542/C542</f>
        <v>1</v>
      </c>
      <c r="J542" s="22">
        <v>1</v>
      </c>
      <c r="K542" s="24">
        <v>125</v>
      </c>
      <c r="L542" s="24">
        <v>4</v>
      </c>
      <c r="M542" s="25">
        <v>6</v>
      </c>
      <c r="N542" s="22">
        <f>M542/4</f>
        <v>1.5</v>
      </c>
      <c r="O542" s="19">
        <f>M542/N542</f>
        <v>4</v>
      </c>
      <c r="P542" s="26">
        <v>5</v>
      </c>
      <c r="Q542" s="30">
        <f>P542</f>
        <v>5</v>
      </c>
      <c r="R542" s="20">
        <f>AA542/V542</f>
        <v>100</v>
      </c>
      <c r="S542" s="27">
        <v>5</v>
      </c>
      <c r="T542" s="30">
        <f>S542</f>
        <v>5</v>
      </c>
      <c r="U542" s="20">
        <f>AB542/W542</f>
        <v>100</v>
      </c>
      <c r="V542" s="19">
        <f>ROUND((Q542/100)*G542,0)</f>
        <v>3125</v>
      </c>
      <c r="W542" s="19">
        <f>ROUND(((T542/100)*G542)/J542,0)</f>
        <v>3125</v>
      </c>
      <c r="X542" s="19">
        <v>0</v>
      </c>
      <c r="Y542" s="19">
        <v>0</v>
      </c>
      <c r="Z542" s="19">
        <v>0</v>
      </c>
      <c r="AA542" s="20">
        <f>G542*P542</f>
        <v>312500</v>
      </c>
      <c r="AB542" s="20">
        <f>(G542*S542)/J542</f>
        <v>312500</v>
      </c>
      <c r="AC542" s="20">
        <v>0</v>
      </c>
      <c r="AD542" s="20">
        <v>0</v>
      </c>
      <c r="AE542" s="20">
        <v>0</v>
      </c>
      <c r="AF542" s="24">
        <v>100</v>
      </c>
      <c r="AG542" s="24">
        <v>0</v>
      </c>
      <c r="AH542" s="24">
        <v>1</v>
      </c>
      <c r="AI542" s="24">
        <v>100</v>
      </c>
      <c r="AJ542" s="24">
        <v>0</v>
      </c>
      <c r="AK542" s="24">
        <v>1</v>
      </c>
      <c r="AL542" s="24">
        <v>0.5</v>
      </c>
      <c r="AM542" s="24">
        <v>0.5</v>
      </c>
      <c r="AN542" s="24">
        <v>0</v>
      </c>
      <c r="AO542" s="24">
        <v>0</v>
      </c>
      <c r="AP542" s="24">
        <v>0</v>
      </c>
      <c r="AQ542" s="24">
        <v>0.01</v>
      </c>
      <c r="AR542" s="24">
        <v>0.01</v>
      </c>
      <c r="AS542" s="24">
        <v>0</v>
      </c>
      <c r="AT542" s="24">
        <v>0</v>
      </c>
      <c r="AU542" s="24">
        <v>0</v>
      </c>
      <c r="AV542" s="24">
        <v>0</v>
      </c>
      <c r="AW542" s="24">
        <v>0.2</v>
      </c>
      <c r="AX542" s="24">
        <v>0</v>
      </c>
      <c r="AY542" s="24">
        <v>0</v>
      </c>
      <c r="AZ542" s="24">
        <v>0</v>
      </c>
      <c r="BA542" s="24">
        <v>0.04</v>
      </c>
      <c r="BB542" s="24">
        <v>0</v>
      </c>
      <c r="BC542" s="22">
        <v>0.05</v>
      </c>
      <c r="BD542" s="22">
        <v>0.05</v>
      </c>
      <c r="BE542" s="24">
        <v>7.4999999999999997E-2</v>
      </c>
      <c r="BF542" s="24">
        <v>5.0000000000000001E-3</v>
      </c>
      <c r="BG542" s="24">
        <v>0</v>
      </c>
      <c r="BH542" s="24">
        <v>0</v>
      </c>
      <c r="BI542" s="24">
        <v>0</v>
      </c>
      <c r="BJ542" s="24">
        <v>1.8749999999999999E-2</v>
      </c>
      <c r="BK542" s="24">
        <v>1.25E-3</v>
      </c>
      <c r="BL542" s="24">
        <v>0</v>
      </c>
      <c r="BM542" s="24">
        <v>0</v>
      </c>
      <c r="BN542" s="24">
        <v>0</v>
      </c>
      <c r="BO542" s="24">
        <v>0.1</v>
      </c>
      <c r="BP542" s="24">
        <v>0.1</v>
      </c>
      <c r="BQ542" s="24">
        <v>0</v>
      </c>
      <c r="BR542" s="24">
        <v>0</v>
      </c>
      <c r="BS542" s="24">
        <v>0</v>
      </c>
      <c r="BT542" s="24">
        <v>0.04</v>
      </c>
      <c r="BU542" s="29">
        <v>4</v>
      </c>
      <c r="BV542" s="23">
        <f>BT542/(BT542+BU542)</f>
        <v>9.9009900990099011E-3</v>
      </c>
      <c r="BW542" s="23">
        <f>SQRT((BT542*BU542)/((BT542+BU542)^2*(BT542+BU542+1)))</f>
        <v>4.410251516706673E-2</v>
      </c>
      <c r="BX542" s="24">
        <v>0.25</v>
      </c>
      <c r="BY542" s="24">
        <v>0.25</v>
      </c>
      <c r="BZ542" s="24">
        <v>0.25</v>
      </c>
      <c r="CA542" s="24">
        <v>0.25</v>
      </c>
      <c r="CB542" s="28" t="s">
        <v>59</v>
      </c>
      <c r="CC542" s="24">
        <v>600</v>
      </c>
    </row>
    <row r="543" spans="1:81" s="24" customFormat="1" x14ac:dyDescent="0.2">
      <c r="A543" s="30">
        <f t="shared" si="8"/>
        <v>542</v>
      </c>
      <c r="B543" s="30">
        <v>250</v>
      </c>
      <c r="C543" s="30">
        <v>250</v>
      </c>
      <c r="D543" s="24">
        <v>5</v>
      </c>
      <c r="E543" s="24">
        <v>5</v>
      </c>
      <c r="F543" s="19" t="s">
        <v>80</v>
      </c>
      <c r="G543" s="19">
        <f>IF(F543="rectangle",B543*C543,IF(F543="hook",B543*C543-(D543*E543),IF(F543="eight",B543*C543-2*(D543*E543),IF(F543="tee",B543*C543-2*(D543*E543),IF(F543="cross",B543*C543-4*(D543*E543),"ERROR")))))</f>
        <v>62500</v>
      </c>
      <c r="H543" s="19" t="s">
        <v>86</v>
      </c>
      <c r="I543" s="19">
        <f>B543/C543</f>
        <v>1</v>
      </c>
      <c r="J543" s="22">
        <v>1</v>
      </c>
      <c r="K543" s="24">
        <v>125</v>
      </c>
      <c r="L543" s="24">
        <v>4</v>
      </c>
      <c r="M543" s="25">
        <v>6</v>
      </c>
      <c r="N543" s="22">
        <f>M543/4</f>
        <v>1.5</v>
      </c>
      <c r="O543" s="19">
        <f>M543/N543</f>
        <v>4</v>
      </c>
      <c r="P543" s="26">
        <v>5</v>
      </c>
      <c r="Q543" s="30">
        <f>P543</f>
        <v>5</v>
      </c>
      <c r="R543" s="20">
        <f>AA543/V543</f>
        <v>100</v>
      </c>
      <c r="S543" s="27">
        <v>5</v>
      </c>
      <c r="T543" s="30">
        <f>S543</f>
        <v>5</v>
      </c>
      <c r="U543" s="20">
        <f>AB543/W543</f>
        <v>100</v>
      </c>
      <c r="V543" s="19">
        <f>ROUND((Q543/100)*G543,0)</f>
        <v>3125</v>
      </c>
      <c r="W543" s="19">
        <f>ROUND(((T543/100)*G543)/J543,0)</f>
        <v>3125</v>
      </c>
      <c r="X543" s="19">
        <v>0</v>
      </c>
      <c r="Y543" s="19">
        <v>0</v>
      </c>
      <c r="Z543" s="19">
        <v>0</v>
      </c>
      <c r="AA543" s="20">
        <f>G543*P543</f>
        <v>312500</v>
      </c>
      <c r="AB543" s="20">
        <f>(G543*S543)/J543</f>
        <v>312500</v>
      </c>
      <c r="AC543" s="20">
        <v>0</v>
      </c>
      <c r="AD543" s="20">
        <v>0</v>
      </c>
      <c r="AE543" s="20">
        <v>0</v>
      </c>
      <c r="AF543" s="24">
        <v>100</v>
      </c>
      <c r="AG543" s="24">
        <v>0</v>
      </c>
      <c r="AH543" s="24">
        <v>1</v>
      </c>
      <c r="AI543" s="24">
        <v>100</v>
      </c>
      <c r="AJ543" s="24">
        <v>0</v>
      </c>
      <c r="AK543" s="24">
        <v>1</v>
      </c>
      <c r="AL543" s="24">
        <v>0.5</v>
      </c>
      <c r="AM543" s="24">
        <v>0.5</v>
      </c>
      <c r="AN543" s="24">
        <v>0</v>
      </c>
      <c r="AO543" s="24">
        <v>0</v>
      </c>
      <c r="AP543" s="24">
        <v>0</v>
      </c>
      <c r="AQ543" s="24">
        <v>0.01</v>
      </c>
      <c r="AR543" s="24">
        <v>0.01</v>
      </c>
      <c r="AS543" s="24">
        <v>0</v>
      </c>
      <c r="AT543" s="24">
        <v>0</v>
      </c>
      <c r="AU543" s="24">
        <v>0</v>
      </c>
      <c r="AV543" s="24">
        <v>0</v>
      </c>
      <c r="AW543" s="24">
        <v>0.2</v>
      </c>
      <c r="AX543" s="24">
        <v>0</v>
      </c>
      <c r="AY543" s="24">
        <v>0</v>
      </c>
      <c r="AZ543" s="24">
        <v>0</v>
      </c>
      <c r="BA543" s="24">
        <v>0.04</v>
      </c>
      <c r="BB543" s="24">
        <v>0</v>
      </c>
      <c r="BC543" s="22">
        <v>0.05</v>
      </c>
      <c r="BD543" s="22">
        <v>0.05</v>
      </c>
      <c r="BE543" s="24">
        <v>7.4999999999999997E-2</v>
      </c>
      <c r="BF543" s="24">
        <v>5.0000000000000001E-3</v>
      </c>
      <c r="BG543" s="24">
        <v>0</v>
      </c>
      <c r="BH543" s="24">
        <v>0</v>
      </c>
      <c r="BI543" s="24">
        <v>0</v>
      </c>
      <c r="BJ543" s="24">
        <v>1.8749999999999999E-2</v>
      </c>
      <c r="BK543" s="24">
        <v>1.25E-3</v>
      </c>
      <c r="BL543" s="24">
        <v>0</v>
      </c>
      <c r="BM543" s="24">
        <v>0</v>
      </c>
      <c r="BN543" s="24">
        <v>0</v>
      </c>
      <c r="BO543" s="24">
        <v>0.1</v>
      </c>
      <c r="BP543" s="24">
        <v>0.1</v>
      </c>
      <c r="BQ543" s="24">
        <v>0</v>
      </c>
      <c r="BR543" s="24">
        <v>0</v>
      </c>
      <c r="BS543" s="24">
        <v>0</v>
      </c>
      <c r="BT543" s="24">
        <v>0.04</v>
      </c>
      <c r="BU543" s="29">
        <v>0.2</v>
      </c>
      <c r="BV543" s="23">
        <f>BT543/(BT543+BU543)</f>
        <v>0.16666666666666666</v>
      </c>
      <c r="BW543" s="23">
        <f>SQRT((BT543*BU543)/((BT543+BU543)^2*(BT543+BU543+1)))</f>
        <v>0.33467472037604118</v>
      </c>
      <c r="BX543" s="24">
        <v>0.25</v>
      </c>
      <c r="BY543" s="24">
        <v>0.25</v>
      </c>
      <c r="BZ543" s="24">
        <v>0.25</v>
      </c>
      <c r="CA543" s="24">
        <v>0.25</v>
      </c>
      <c r="CB543" s="28" t="s">
        <v>59</v>
      </c>
      <c r="CC543" s="24">
        <v>600</v>
      </c>
    </row>
    <row r="544" spans="1:81" s="24" customFormat="1" x14ac:dyDescent="0.2">
      <c r="A544" s="30">
        <f t="shared" si="8"/>
        <v>543</v>
      </c>
      <c r="B544" s="30">
        <v>250</v>
      </c>
      <c r="C544" s="30">
        <v>250</v>
      </c>
      <c r="D544" s="24">
        <v>5</v>
      </c>
      <c r="E544" s="24">
        <v>5</v>
      </c>
      <c r="F544" s="19" t="s">
        <v>80</v>
      </c>
      <c r="G544" s="19">
        <f>IF(F544="rectangle",B544*C544,IF(F544="hook",B544*C544-(D544*E544),IF(F544="eight",B544*C544-2*(D544*E544),IF(F544="tee",B544*C544-2*(D544*E544),IF(F544="cross",B544*C544-4*(D544*E544),"ERROR")))))</f>
        <v>62500</v>
      </c>
      <c r="H544" s="19" t="s">
        <v>86</v>
      </c>
      <c r="I544" s="19">
        <f>B544/C544</f>
        <v>1</v>
      </c>
      <c r="J544" s="22">
        <v>1</v>
      </c>
      <c r="K544" s="24">
        <v>125</v>
      </c>
      <c r="L544" s="24">
        <v>4</v>
      </c>
      <c r="M544" s="25">
        <v>6</v>
      </c>
      <c r="N544" s="22">
        <f>M544/4</f>
        <v>1.5</v>
      </c>
      <c r="O544" s="19">
        <f>M544/N544</f>
        <v>4</v>
      </c>
      <c r="P544" s="26">
        <v>5</v>
      </c>
      <c r="Q544" s="30">
        <f>P544</f>
        <v>5</v>
      </c>
      <c r="R544" s="20">
        <f>AA544/V544</f>
        <v>100</v>
      </c>
      <c r="S544" s="27">
        <v>5</v>
      </c>
      <c r="T544" s="30">
        <f>S544</f>
        <v>5</v>
      </c>
      <c r="U544" s="20">
        <f>AB544/W544</f>
        <v>100</v>
      </c>
      <c r="V544" s="19">
        <f>ROUND((Q544/100)*G544,0)</f>
        <v>3125</v>
      </c>
      <c r="W544" s="19">
        <f>ROUND(((T544/100)*G544)/J544,0)</f>
        <v>3125</v>
      </c>
      <c r="X544" s="19">
        <v>0</v>
      </c>
      <c r="Y544" s="19">
        <v>0</v>
      </c>
      <c r="Z544" s="19">
        <v>0</v>
      </c>
      <c r="AA544" s="20">
        <f>G544*P544</f>
        <v>312500</v>
      </c>
      <c r="AB544" s="20">
        <f>(G544*S544)/J544</f>
        <v>312500</v>
      </c>
      <c r="AC544" s="20">
        <v>0</v>
      </c>
      <c r="AD544" s="20">
        <v>0</v>
      </c>
      <c r="AE544" s="20">
        <v>0</v>
      </c>
      <c r="AF544" s="24">
        <v>100</v>
      </c>
      <c r="AG544" s="24">
        <v>0</v>
      </c>
      <c r="AH544" s="24">
        <v>1</v>
      </c>
      <c r="AI544" s="24">
        <v>100</v>
      </c>
      <c r="AJ544" s="24">
        <v>0</v>
      </c>
      <c r="AK544" s="24">
        <v>1</v>
      </c>
      <c r="AL544" s="24">
        <v>0.5</v>
      </c>
      <c r="AM544" s="24">
        <v>0.5</v>
      </c>
      <c r="AN544" s="24">
        <v>0</v>
      </c>
      <c r="AO544" s="24">
        <v>0</v>
      </c>
      <c r="AP544" s="24">
        <v>0</v>
      </c>
      <c r="AQ544" s="24">
        <v>0.01</v>
      </c>
      <c r="AR544" s="24">
        <v>0.01</v>
      </c>
      <c r="AS544" s="24">
        <v>0</v>
      </c>
      <c r="AT544" s="24">
        <v>0</v>
      </c>
      <c r="AU544" s="24">
        <v>0</v>
      </c>
      <c r="AV544" s="24">
        <v>0</v>
      </c>
      <c r="AW544" s="24">
        <v>0.2</v>
      </c>
      <c r="AX544" s="24">
        <v>0</v>
      </c>
      <c r="AY544" s="24">
        <v>0</v>
      </c>
      <c r="AZ544" s="24">
        <v>0</v>
      </c>
      <c r="BA544" s="24">
        <v>0.04</v>
      </c>
      <c r="BB544" s="24">
        <v>0</v>
      </c>
      <c r="BC544" s="22">
        <v>0.05</v>
      </c>
      <c r="BD544" s="22">
        <v>0.05</v>
      </c>
      <c r="BE544" s="24">
        <v>7.4999999999999997E-2</v>
      </c>
      <c r="BF544" s="24">
        <v>5.0000000000000001E-3</v>
      </c>
      <c r="BG544" s="24">
        <v>0</v>
      </c>
      <c r="BH544" s="24">
        <v>0</v>
      </c>
      <c r="BI544" s="24">
        <v>0</v>
      </c>
      <c r="BJ544" s="24">
        <v>1.8749999999999999E-2</v>
      </c>
      <c r="BK544" s="24">
        <v>1.25E-3</v>
      </c>
      <c r="BL544" s="24">
        <v>0</v>
      </c>
      <c r="BM544" s="24">
        <v>0</v>
      </c>
      <c r="BN544" s="24">
        <v>0</v>
      </c>
      <c r="BO544" s="24">
        <v>0.1</v>
      </c>
      <c r="BP544" s="24">
        <v>0.1</v>
      </c>
      <c r="BQ544" s="24">
        <v>0</v>
      </c>
      <c r="BR544" s="24">
        <v>0</v>
      </c>
      <c r="BS544" s="24">
        <v>0</v>
      </c>
      <c r="BT544" s="24">
        <v>0.04</v>
      </c>
      <c r="BU544" s="29">
        <v>0.1</v>
      </c>
      <c r="BV544" s="23">
        <f>BT544/(BT544+BU544)</f>
        <v>0.2857142857142857</v>
      </c>
      <c r="BW544" s="23">
        <f>SQRT((BT544*BU544)/((BT544+BU544)^2*(BT544+BU544+1)))</f>
        <v>0.42310634125649449</v>
      </c>
      <c r="BX544" s="24">
        <v>0.25</v>
      </c>
      <c r="BY544" s="24">
        <v>0.25</v>
      </c>
      <c r="BZ544" s="24">
        <v>0.25</v>
      </c>
      <c r="CA544" s="24">
        <v>0.25</v>
      </c>
      <c r="CB544" s="28" t="s">
        <v>59</v>
      </c>
      <c r="CC544" s="24">
        <v>600</v>
      </c>
    </row>
    <row r="545" spans="1:81" s="24" customFormat="1" x14ac:dyDescent="0.2">
      <c r="A545" s="30">
        <f t="shared" si="8"/>
        <v>544</v>
      </c>
      <c r="B545" s="30">
        <v>250</v>
      </c>
      <c r="C545" s="30">
        <v>250</v>
      </c>
      <c r="D545" s="24">
        <v>5</v>
      </c>
      <c r="E545" s="24">
        <v>5</v>
      </c>
      <c r="F545" s="19" t="s">
        <v>80</v>
      </c>
      <c r="G545" s="19">
        <f>IF(F545="rectangle",B545*C545,IF(F545="hook",B545*C545-(D545*E545),IF(F545="eight",B545*C545-2*(D545*E545),IF(F545="tee",B545*C545-2*(D545*E545),IF(F545="cross",B545*C545-4*(D545*E545),"ERROR")))))</f>
        <v>62500</v>
      </c>
      <c r="H545" s="19" t="s">
        <v>86</v>
      </c>
      <c r="I545" s="19">
        <f>B545/C545</f>
        <v>1</v>
      </c>
      <c r="J545" s="22">
        <v>1</v>
      </c>
      <c r="K545" s="24">
        <v>125</v>
      </c>
      <c r="L545" s="24">
        <v>4</v>
      </c>
      <c r="M545" s="25">
        <v>6</v>
      </c>
      <c r="N545" s="22">
        <f>M545/4</f>
        <v>1.5</v>
      </c>
      <c r="O545" s="19">
        <f>M545/N545</f>
        <v>4</v>
      </c>
      <c r="P545" s="26">
        <v>5</v>
      </c>
      <c r="Q545" s="30">
        <f>P545</f>
        <v>5</v>
      </c>
      <c r="R545" s="20">
        <f>AA545/V545</f>
        <v>100</v>
      </c>
      <c r="S545" s="27">
        <v>15</v>
      </c>
      <c r="T545" s="30">
        <f>S545</f>
        <v>15</v>
      </c>
      <c r="U545" s="20">
        <f>AB545/W545</f>
        <v>100</v>
      </c>
      <c r="V545" s="19">
        <f>ROUND((Q545/100)*G545,0)</f>
        <v>3125</v>
      </c>
      <c r="W545" s="19">
        <f>ROUND(((T545/100)*G545)/J545,0)</f>
        <v>9375</v>
      </c>
      <c r="X545" s="19">
        <v>0</v>
      </c>
      <c r="Y545" s="19">
        <v>0</v>
      </c>
      <c r="Z545" s="19">
        <v>0</v>
      </c>
      <c r="AA545" s="20">
        <f>G545*P545</f>
        <v>312500</v>
      </c>
      <c r="AB545" s="20">
        <f>(G545*S545)/J545</f>
        <v>937500</v>
      </c>
      <c r="AC545" s="20">
        <v>0</v>
      </c>
      <c r="AD545" s="20">
        <v>0</v>
      </c>
      <c r="AE545" s="20">
        <v>0</v>
      </c>
      <c r="AF545" s="24">
        <v>100</v>
      </c>
      <c r="AG545" s="24">
        <v>0</v>
      </c>
      <c r="AH545" s="24">
        <v>1</v>
      </c>
      <c r="AI545" s="24">
        <v>100</v>
      </c>
      <c r="AJ545" s="24">
        <v>0</v>
      </c>
      <c r="AK545" s="24">
        <v>1</v>
      </c>
      <c r="AL545" s="24">
        <v>0.5</v>
      </c>
      <c r="AM545" s="24">
        <v>0.5</v>
      </c>
      <c r="AN545" s="24">
        <v>0</v>
      </c>
      <c r="AO545" s="24">
        <v>0</v>
      </c>
      <c r="AP545" s="24">
        <v>0</v>
      </c>
      <c r="AQ545" s="24">
        <v>0.01</v>
      </c>
      <c r="AR545" s="24">
        <v>0.01</v>
      </c>
      <c r="AS545" s="24">
        <v>0</v>
      </c>
      <c r="AT545" s="24">
        <v>0</v>
      </c>
      <c r="AU545" s="24">
        <v>0</v>
      </c>
      <c r="AV545" s="24">
        <v>0</v>
      </c>
      <c r="AW545" s="24">
        <v>0.2</v>
      </c>
      <c r="AX545" s="24">
        <v>0</v>
      </c>
      <c r="AY545" s="24">
        <v>0</v>
      </c>
      <c r="AZ545" s="24">
        <v>0</v>
      </c>
      <c r="BA545" s="24">
        <v>0.04</v>
      </c>
      <c r="BB545" s="24">
        <v>0</v>
      </c>
      <c r="BC545" s="22">
        <v>0.05</v>
      </c>
      <c r="BD545" s="22">
        <v>0.05</v>
      </c>
      <c r="BE545" s="24">
        <v>7.4999999999999997E-2</v>
      </c>
      <c r="BF545" s="24">
        <v>5.0000000000000001E-3</v>
      </c>
      <c r="BG545" s="24">
        <v>0</v>
      </c>
      <c r="BH545" s="24">
        <v>0</v>
      </c>
      <c r="BI545" s="24">
        <v>0</v>
      </c>
      <c r="BJ545" s="24">
        <v>1.8749999999999999E-2</v>
      </c>
      <c r="BK545" s="24">
        <v>1.25E-3</v>
      </c>
      <c r="BL545" s="24">
        <v>0</v>
      </c>
      <c r="BM545" s="24">
        <v>0</v>
      </c>
      <c r="BN545" s="24">
        <v>0</v>
      </c>
      <c r="BO545" s="24">
        <v>0.1</v>
      </c>
      <c r="BP545" s="24">
        <v>0.1</v>
      </c>
      <c r="BQ545" s="24">
        <v>0</v>
      </c>
      <c r="BR545" s="24">
        <v>0</v>
      </c>
      <c r="BS545" s="24">
        <v>0</v>
      </c>
      <c r="BT545" s="24">
        <v>0.04</v>
      </c>
      <c r="BU545" s="29">
        <v>4</v>
      </c>
      <c r="BV545" s="23">
        <f>BT545/(BT545+BU545)</f>
        <v>9.9009900990099011E-3</v>
      </c>
      <c r="BW545" s="23">
        <f>SQRT((BT545*BU545)/((BT545+BU545)^2*(BT545+BU545+1)))</f>
        <v>4.410251516706673E-2</v>
      </c>
      <c r="BX545" s="24">
        <v>0.25</v>
      </c>
      <c r="BY545" s="24">
        <v>0.25</v>
      </c>
      <c r="BZ545" s="24">
        <v>0.25</v>
      </c>
      <c r="CA545" s="24">
        <v>0.25</v>
      </c>
      <c r="CB545" s="28" t="s">
        <v>59</v>
      </c>
      <c r="CC545" s="24">
        <v>600</v>
      </c>
    </row>
    <row r="546" spans="1:81" s="24" customFormat="1" x14ac:dyDescent="0.2">
      <c r="A546" s="30">
        <f t="shared" si="8"/>
        <v>545</v>
      </c>
      <c r="B546" s="30">
        <v>250</v>
      </c>
      <c r="C546" s="30">
        <v>250</v>
      </c>
      <c r="D546" s="24">
        <v>5</v>
      </c>
      <c r="E546" s="24">
        <v>5</v>
      </c>
      <c r="F546" s="19" t="s">
        <v>80</v>
      </c>
      <c r="G546" s="19">
        <f>IF(F546="rectangle",B546*C546,IF(F546="hook",B546*C546-(D546*E546),IF(F546="eight",B546*C546-2*(D546*E546),IF(F546="tee",B546*C546-2*(D546*E546),IF(F546="cross",B546*C546-4*(D546*E546),"ERROR")))))</f>
        <v>62500</v>
      </c>
      <c r="H546" s="19" t="s">
        <v>86</v>
      </c>
      <c r="I546" s="19">
        <f>B546/C546</f>
        <v>1</v>
      </c>
      <c r="J546" s="22">
        <v>1</v>
      </c>
      <c r="K546" s="24">
        <v>125</v>
      </c>
      <c r="L546" s="24">
        <v>4</v>
      </c>
      <c r="M546" s="25">
        <v>6</v>
      </c>
      <c r="N546" s="22">
        <f>M546/4</f>
        <v>1.5</v>
      </c>
      <c r="O546" s="19">
        <f>M546/N546</f>
        <v>4</v>
      </c>
      <c r="P546" s="26">
        <v>5</v>
      </c>
      <c r="Q546" s="30">
        <f>P546</f>
        <v>5</v>
      </c>
      <c r="R546" s="20">
        <f>AA546/V546</f>
        <v>100</v>
      </c>
      <c r="S546" s="27">
        <v>15</v>
      </c>
      <c r="T546" s="30">
        <f>S546</f>
        <v>15</v>
      </c>
      <c r="U546" s="20">
        <f>AB546/W546</f>
        <v>100</v>
      </c>
      <c r="V546" s="19">
        <f>ROUND((Q546/100)*G546,0)</f>
        <v>3125</v>
      </c>
      <c r="W546" s="19">
        <f>ROUND(((T546/100)*G546)/J546,0)</f>
        <v>9375</v>
      </c>
      <c r="X546" s="19">
        <v>0</v>
      </c>
      <c r="Y546" s="19">
        <v>0</v>
      </c>
      <c r="Z546" s="19">
        <v>0</v>
      </c>
      <c r="AA546" s="20">
        <f>G546*P546</f>
        <v>312500</v>
      </c>
      <c r="AB546" s="20">
        <f>(G546*S546)/J546</f>
        <v>937500</v>
      </c>
      <c r="AC546" s="20">
        <v>0</v>
      </c>
      <c r="AD546" s="20">
        <v>0</v>
      </c>
      <c r="AE546" s="20">
        <v>0</v>
      </c>
      <c r="AF546" s="24">
        <v>100</v>
      </c>
      <c r="AG546" s="24">
        <v>0</v>
      </c>
      <c r="AH546" s="24">
        <v>1</v>
      </c>
      <c r="AI546" s="24">
        <v>100</v>
      </c>
      <c r="AJ546" s="24">
        <v>0</v>
      </c>
      <c r="AK546" s="24">
        <v>1</v>
      </c>
      <c r="AL546" s="24">
        <v>0.5</v>
      </c>
      <c r="AM546" s="24">
        <v>0.5</v>
      </c>
      <c r="AN546" s="24">
        <v>0</v>
      </c>
      <c r="AO546" s="24">
        <v>0</v>
      </c>
      <c r="AP546" s="24">
        <v>0</v>
      </c>
      <c r="AQ546" s="24">
        <v>0.01</v>
      </c>
      <c r="AR546" s="24">
        <v>0.01</v>
      </c>
      <c r="AS546" s="24">
        <v>0</v>
      </c>
      <c r="AT546" s="24">
        <v>0</v>
      </c>
      <c r="AU546" s="24">
        <v>0</v>
      </c>
      <c r="AV546" s="24">
        <v>0</v>
      </c>
      <c r="AW546" s="24">
        <v>0.2</v>
      </c>
      <c r="AX546" s="24">
        <v>0</v>
      </c>
      <c r="AY546" s="24">
        <v>0</v>
      </c>
      <c r="AZ546" s="24">
        <v>0</v>
      </c>
      <c r="BA546" s="24">
        <v>0.04</v>
      </c>
      <c r="BB546" s="24">
        <v>0</v>
      </c>
      <c r="BC546" s="22">
        <v>0.05</v>
      </c>
      <c r="BD546" s="22">
        <v>0.05</v>
      </c>
      <c r="BE546" s="24">
        <v>7.4999999999999997E-2</v>
      </c>
      <c r="BF546" s="24">
        <v>5.0000000000000001E-3</v>
      </c>
      <c r="BG546" s="24">
        <v>0</v>
      </c>
      <c r="BH546" s="24">
        <v>0</v>
      </c>
      <c r="BI546" s="24">
        <v>0</v>
      </c>
      <c r="BJ546" s="24">
        <v>1.8749999999999999E-2</v>
      </c>
      <c r="BK546" s="24">
        <v>1.25E-3</v>
      </c>
      <c r="BL546" s="24">
        <v>0</v>
      </c>
      <c r="BM546" s="24">
        <v>0</v>
      </c>
      <c r="BN546" s="24">
        <v>0</v>
      </c>
      <c r="BO546" s="24">
        <v>0.1</v>
      </c>
      <c r="BP546" s="24">
        <v>0.1</v>
      </c>
      <c r="BQ546" s="24">
        <v>0</v>
      </c>
      <c r="BR546" s="24">
        <v>0</v>
      </c>
      <c r="BS546" s="24">
        <v>0</v>
      </c>
      <c r="BT546" s="24">
        <v>0.04</v>
      </c>
      <c r="BU546" s="29">
        <v>0.2</v>
      </c>
      <c r="BV546" s="23">
        <f>BT546/(BT546+BU546)</f>
        <v>0.16666666666666666</v>
      </c>
      <c r="BW546" s="23">
        <f>SQRT((BT546*BU546)/((BT546+BU546)^2*(BT546+BU546+1)))</f>
        <v>0.33467472037604118</v>
      </c>
      <c r="BX546" s="24">
        <v>0.25</v>
      </c>
      <c r="BY546" s="24">
        <v>0.25</v>
      </c>
      <c r="BZ546" s="24">
        <v>0.25</v>
      </c>
      <c r="CA546" s="24">
        <v>0.25</v>
      </c>
      <c r="CB546" s="28" t="s">
        <v>59</v>
      </c>
      <c r="CC546" s="24">
        <v>600</v>
      </c>
    </row>
    <row r="547" spans="1:81" s="24" customFormat="1" x14ac:dyDescent="0.2">
      <c r="A547" s="30">
        <f t="shared" si="8"/>
        <v>546</v>
      </c>
      <c r="B547" s="30">
        <v>250</v>
      </c>
      <c r="C547" s="30">
        <v>250</v>
      </c>
      <c r="D547" s="24">
        <v>5</v>
      </c>
      <c r="E547" s="24">
        <v>5</v>
      </c>
      <c r="F547" s="19" t="s">
        <v>80</v>
      </c>
      <c r="G547" s="19">
        <f>IF(F547="rectangle",B547*C547,IF(F547="hook",B547*C547-(D547*E547),IF(F547="eight",B547*C547-2*(D547*E547),IF(F547="tee",B547*C547-2*(D547*E547),IF(F547="cross",B547*C547-4*(D547*E547),"ERROR")))))</f>
        <v>62500</v>
      </c>
      <c r="H547" s="19" t="s">
        <v>86</v>
      </c>
      <c r="I547" s="19">
        <f>B547/C547</f>
        <v>1</v>
      </c>
      <c r="J547" s="22">
        <v>1</v>
      </c>
      <c r="K547" s="24">
        <v>125</v>
      </c>
      <c r="L547" s="24">
        <v>4</v>
      </c>
      <c r="M547" s="25">
        <v>6</v>
      </c>
      <c r="N547" s="22">
        <f>M547/4</f>
        <v>1.5</v>
      </c>
      <c r="O547" s="19">
        <f>M547/N547</f>
        <v>4</v>
      </c>
      <c r="P547" s="26">
        <v>5</v>
      </c>
      <c r="Q547" s="30">
        <f>P547</f>
        <v>5</v>
      </c>
      <c r="R547" s="20">
        <f>AA547/V547</f>
        <v>100</v>
      </c>
      <c r="S547" s="27">
        <v>15</v>
      </c>
      <c r="T547" s="30">
        <f>S547</f>
        <v>15</v>
      </c>
      <c r="U547" s="20">
        <f>AB547/W547</f>
        <v>100</v>
      </c>
      <c r="V547" s="19">
        <f>ROUND((Q547/100)*G547,0)</f>
        <v>3125</v>
      </c>
      <c r="W547" s="19">
        <f>ROUND(((T547/100)*G547)/J547,0)</f>
        <v>9375</v>
      </c>
      <c r="X547" s="19">
        <v>0</v>
      </c>
      <c r="Y547" s="19">
        <v>0</v>
      </c>
      <c r="Z547" s="19">
        <v>0</v>
      </c>
      <c r="AA547" s="20">
        <f>G547*P547</f>
        <v>312500</v>
      </c>
      <c r="AB547" s="20">
        <f>(G547*S547)/J547</f>
        <v>937500</v>
      </c>
      <c r="AC547" s="20">
        <v>0</v>
      </c>
      <c r="AD547" s="20">
        <v>0</v>
      </c>
      <c r="AE547" s="20">
        <v>0</v>
      </c>
      <c r="AF547" s="24">
        <v>100</v>
      </c>
      <c r="AG547" s="24">
        <v>0</v>
      </c>
      <c r="AH547" s="24">
        <v>1</v>
      </c>
      <c r="AI547" s="24">
        <v>100</v>
      </c>
      <c r="AJ547" s="24">
        <v>0</v>
      </c>
      <c r="AK547" s="24">
        <v>1</v>
      </c>
      <c r="AL547" s="24">
        <v>0.5</v>
      </c>
      <c r="AM547" s="24">
        <v>0.5</v>
      </c>
      <c r="AN547" s="24">
        <v>0</v>
      </c>
      <c r="AO547" s="24">
        <v>0</v>
      </c>
      <c r="AP547" s="24">
        <v>0</v>
      </c>
      <c r="AQ547" s="24">
        <v>0.01</v>
      </c>
      <c r="AR547" s="24">
        <v>0.01</v>
      </c>
      <c r="AS547" s="24">
        <v>0</v>
      </c>
      <c r="AT547" s="24">
        <v>0</v>
      </c>
      <c r="AU547" s="24">
        <v>0</v>
      </c>
      <c r="AV547" s="24">
        <v>0</v>
      </c>
      <c r="AW547" s="24">
        <v>0.2</v>
      </c>
      <c r="AX547" s="24">
        <v>0</v>
      </c>
      <c r="AY547" s="24">
        <v>0</v>
      </c>
      <c r="AZ547" s="24">
        <v>0</v>
      </c>
      <c r="BA547" s="24">
        <v>0.04</v>
      </c>
      <c r="BB547" s="24">
        <v>0</v>
      </c>
      <c r="BC547" s="22">
        <v>0.05</v>
      </c>
      <c r="BD547" s="22">
        <v>0.05</v>
      </c>
      <c r="BE547" s="24">
        <v>7.4999999999999997E-2</v>
      </c>
      <c r="BF547" s="24">
        <v>5.0000000000000001E-3</v>
      </c>
      <c r="BG547" s="24">
        <v>0</v>
      </c>
      <c r="BH547" s="24">
        <v>0</v>
      </c>
      <c r="BI547" s="24">
        <v>0</v>
      </c>
      <c r="BJ547" s="24">
        <v>1.8749999999999999E-2</v>
      </c>
      <c r="BK547" s="24">
        <v>1.25E-3</v>
      </c>
      <c r="BL547" s="24">
        <v>0</v>
      </c>
      <c r="BM547" s="24">
        <v>0</v>
      </c>
      <c r="BN547" s="24">
        <v>0</v>
      </c>
      <c r="BO547" s="24">
        <v>0.1</v>
      </c>
      <c r="BP547" s="24">
        <v>0.1</v>
      </c>
      <c r="BQ547" s="24">
        <v>0</v>
      </c>
      <c r="BR547" s="24">
        <v>0</v>
      </c>
      <c r="BS547" s="24">
        <v>0</v>
      </c>
      <c r="BT547" s="24">
        <v>0.04</v>
      </c>
      <c r="BU547" s="29">
        <v>0.1</v>
      </c>
      <c r="BV547" s="23">
        <f>BT547/(BT547+BU547)</f>
        <v>0.2857142857142857</v>
      </c>
      <c r="BW547" s="23">
        <f>SQRT((BT547*BU547)/((BT547+BU547)^2*(BT547+BU547+1)))</f>
        <v>0.42310634125649449</v>
      </c>
      <c r="BX547" s="24">
        <v>0.25</v>
      </c>
      <c r="BY547" s="24">
        <v>0.25</v>
      </c>
      <c r="BZ547" s="24">
        <v>0.25</v>
      </c>
      <c r="CA547" s="24">
        <v>0.25</v>
      </c>
      <c r="CB547" s="28" t="s">
        <v>59</v>
      </c>
      <c r="CC547" s="24">
        <v>600</v>
      </c>
    </row>
    <row r="548" spans="1:81" s="24" customFormat="1" x14ac:dyDescent="0.2">
      <c r="A548" s="30">
        <f t="shared" si="8"/>
        <v>547</v>
      </c>
      <c r="B548" s="30">
        <v>250</v>
      </c>
      <c r="C548" s="30">
        <v>250</v>
      </c>
      <c r="D548" s="24">
        <v>5</v>
      </c>
      <c r="E548" s="24">
        <v>5</v>
      </c>
      <c r="F548" s="19" t="s">
        <v>80</v>
      </c>
      <c r="G548" s="19">
        <f>IF(F548="rectangle",B548*C548,IF(F548="hook",B548*C548-(D548*E548),IF(F548="eight",B548*C548-2*(D548*E548),IF(F548="tee",B548*C548-2*(D548*E548),IF(F548="cross",B548*C548-4*(D548*E548),"ERROR")))))</f>
        <v>62500</v>
      </c>
      <c r="H548" s="19" t="s">
        <v>86</v>
      </c>
      <c r="I548" s="19">
        <f>B548/C548</f>
        <v>1</v>
      </c>
      <c r="J548" s="22">
        <v>1</v>
      </c>
      <c r="K548" s="24">
        <v>125</v>
      </c>
      <c r="L548" s="24">
        <v>4</v>
      </c>
      <c r="M548" s="25">
        <v>6</v>
      </c>
      <c r="N548" s="22">
        <f>M548/4</f>
        <v>1.5</v>
      </c>
      <c r="O548" s="19">
        <f>M548/N548</f>
        <v>4</v>
      </c>
      <c r="P548" s="26">
        <v>5</v>
      </c>
      <c r="Q548" s="30">
        <f>P548</f>
        <v>5</v>
      </c>
      <c r="R548" s="20">
        <f>AA548/V548</f>
        <v>100</v>
      </c>
      <c r="S548" s="27">
        <v>30</v>
      </c>
      <c r="T548" s="30">
        <f>S548</f>
        <v>30</v>
      </c>
      <c r="U548" s="20">
        <f>AB548/W548</f>
        <v>100</v>
      </c>
      <c r="V548" s="19">
        <f>ROUND((Q548/100)*G548,0)</f>
        <v>3125</v>
      </c>
      <c r="W548" s="19">
        <f>ROUND(((T548/100)*G548)/J548,0)</f>
        <v>18750</v>
      </c>
      <c r="X548" s="19">
        <v>0</v>
      </c>
      <c r="Y548" s="19">
        <v>0</v>
      </c>
      <c r="Z548" s="19">
        <v>0</v>
      </c>
      <c r="AA548" s="20">
        <f>G548*P548</f>
        <v>312500</v>
      </c>
      <c r="AB548" s="20">
        <f>(G548*S548)/J548</f>
        <v>1875000</v>
      </c>
      <c r="AC548" s="20">
        <v>0</v>
      </c>
      <c r="AD548" s="20">
        <v>0</v>
      </c>
      <c r="AE548" s="20">
        <v>0</v>
      </c>
      <c r="AF548" s="24">
        <v>100</v>
      </c>
      <c r="AG548" s="24">
        <v>0</v>
      </c>
      <c r="AH548" s="24">
        <v>1</v>
      </c>
      <c r="AI548" s="24">
        <v>100</v>
      </c>
      <c r="AJ548" s="24">
        <v>0</v>
      </c>
      <c r="AK548" s="24">
        <v>1</v>
      </c>
      <c r="AL548" s="24">
        <v>0.5</v>
      </c>
      <c r="AM548" s="24">
        <v>0.5</v>
      </c>
      <c r="AN548" s="24">
        <v>0</v>
      </c>
      <c r="AO548" s="24">
        <v>0</v>
      </c>
      <c r="AP548" s="24">
        <v>0</v>
      </c>
      <c r="AQ548" s="24">
        <v>0.01</v>
      </c>
      <c r="AR548" s="24">
        <v>0.01</v>
      </c>
      <c r="AS548" s="24">
        <v>0</v>
      </c>
      <c r="AT548" s="24">
        <v>0</v>
      </c>
      <c r="AU548" s="24">
        <v>0</v>
      </c>
      <c r="AV548" s="24">
        <v>0</v>
      </c>
      <c r="AW548" s="24">
        <v>0.2</v>
      </c>
      <c r="AX548" s="24">
        <v>0</v>
      </c>
      <c r="AY548" s="24">
        <v>0</v>
      </c>
      <c r="AZ548" s="24">
        <v>0</v>
      </c>
      <c r="BA548" s="24">
        <v>0.04</v>
      </c>
      <c r="BB548" s="24">
        <v>0</v>
      </c>
      <c r="BC548" s="22">
        <v>0.05</v>
      </c>
      <c r="BD548" s="22">
        <v>0.05</v>
      </c>
      <c r="BE548" s="24">
        <v>7.4999999999999997E-2</v>
      </c>
      <c r="BF548" s="24">
        <v>5.0000000000000001E-3</v>
      </c>
      <c r="BG548" s="24">
        <v>0</v>
      </c>
      <c r="BH548" s="24">
        <v>0</v>
      </c>
      <c r="BI548" s="24">
        <v>0</v>
      </c>
      <c r="BJ548" s="24">
        <v>1.8749999999999999E-2</v>
      </c>
      <c r="BK548" s="24">
        <v>1.25E-3</v>
      </c>
      <c r="BL548" s="24">
        <v>0</v>
      </c>
      <c r="BM548" s="24">
        <v>0</v>
      </c>
      <c r="BN548" s="24">
        <v>0</v>
      </c>
      <c r="BO548" s="24">
        <v>0.1</v>
      </c>
      <c r="BP548" s="24">
        <v>0.1</v>
      </c>
      <c r="BQ548" s="24">
        <v>0</v>
      </c>
      <c r="BR548" s="24">
        <v>0</v>
      </c>
      <c r="BS548" s="24">
        <v>0</v>
      </c>
      <c r="BT548" s="24">
        <v>0.04</v>
      </c>
      <c r="BU548" s="29">
        <v>4</v>
      </c>
      <c r="BV548" s="23">
        <f>BT548/(BT548+BU548)</f>
        <v>9.9009900990099011E-3</v>
      </c>
      <c r="BW548" s="23">
        <f>SQRT((BT548*BU548)/((BT548+BU548)^2*(BT548+BU548+1)))</f>
        <v>4.410251516706673E-2</v>
      </c>
      <c r="BX548" s="24">
        <v>0.25</v>
      </c>
      <c r="BY548" s="24">
        <v>0.25</v>
      </c>
      <c r="BZ548" s="24">
        <v>0.25</v>
      </c>
      <c r="CA548" s="24">
        <v>0.25</v>
      </c>
      <c r="CB548" s="28" t="s">
        <v>59</v>
      </c>
      <c r="CC548" s="24">
        <v>600</v>
      </c>
    </row>
    <row r="549" spans="1:81" s="24" customFormat="1" x14ac:dyDescent="0.2">
      <c r="A549" s="30">
        <f t="shared" si="8"/>
        <v>548</v>
      </c>
      <c r="B549" s="30">
        <v>250</v>
      </c>
      <c r="C549" s="30">
        <v>250</v>
      </c>
      <c r="D549" s="24">
        <v>5</v>
      </c>
      <c r="E549" s="24">
        <v>5</v>
      </c>
      <c r="F549" s="19" t="s">
        <v>80</v>
      </c>
      <c r="G549" s="19">
        <f>IF(F549="rectangle",B549*C549,IF(F549="hook",B549*C549-(D549*E549),IF(F549="eight",B549*C549-2*(D549*E549),IF(F549="tee",B549*C549-2*(D549*E549),IF(F549="cross",B549*C549-4*(D549*E549),"ERROR")))))</f>
        <v>62500</v>
      </c>
      <c r="H549" s="19" t="s">
        <v>86</v>
      </c>
      <c r="I549" s="19">
        <f>B549/C549</f>
        <v>1</v>
      </c>
      <c r="J549" s="22">
        <v>1</v>
      </c>
      <c r="K549" s="24">
        <v>125</v>
      </c>
      <c r="L549" s="24">
        <v>4</v>
      </c>
      <c r="M549" s="25">
        <v>6</v>
      </c>
      <c r="N549" s="22">
        <f>M549/4</f>
        <v>1.5</v>
      </c>
      <c r="O549" s="19">
        <f>M549/N549</f>
        <v>4</v>
      </c>
      <c r="P549" s="26">
        <v>5</v>
      </c>
      <c r="Q549" s="30">
        <f>P549</f>
        <v>5</v>
      </c>
      <c r="R549" s="20">
        <f>AA549/V549</f>
        <v>100</v>
      </c>
      <c r="S549" s="27">
        <v>30</v>
      </c>
      <c r="T549" s="30">
        <f>S549</f>
        <v>30</v>
      </c>
      <c r="U549" s="20">
        <f>AB549/W549</f>
        <v>100</v>
      </c>
      <c r="V549" s="19">
        <f>ROUND((Q549/100)*G549,0)</f>
        <v>3125</v>
      </c>
      <c r="W549" s="19">
        <f>ROUND(((T549/100)*G549)/J549,0)</f>
        <v>18750</v>
      </c>
      <c r="X549" s="19">
        <v>0</v>
      </c>
      <c r="Y549" s="19">
        <v>0</v>
      </c>
      <c r="Z549" s="19">
        <v>0</v>
      </c>
      <c r="AA549" s="20">
        <f>G549*P549</f>
        <v>312500</v>
      </c>
      <c r="AB549" s="20">
        <f>(G549*S549)/J549</f>
        <v>1875000</v>
      </c>
      <c r="AC549" s="20">
        <v>0</v>
      </c>
      <c r="AD549" s="20">
        <v>0</v>
      </c>
      <c r="AE549" s="20">
        <v>0</v>
      </c>
      <c r="AF549" s="24">
        <v>100</v>
      </c>
      <c r="AG549" s="24">
        <v>0</v>
      </c>
      <c r="AH549" s="24">
        <v>1</v>
      </c>
      <c r="AI549" s="24">
        <v>100</v>
      </c>
      <c r="AJ549" s="24">
        <v>0</v>
      </c>
      <c r="AK549" s="24">
        <v>1</v>
      </c>
      <c r="AL549" s="24">
        <v>0.5</v>
      </c>
      <c r="AM549" s="24">
        <v>0.5</v>
      </c>
      <c r="AN549" s="24">
        <v>0</v>
      </c>
      <c r="AO549" s="24">
        <v>0</v>
      </c>
      <c r="AP549" s="24">
        <v>0</v>
      </c>
      <c r="AQ549" s="24">
        <v>0.01</v>
      </c>
      <c r="AR549" s="24">
        <v>0.01</v>
      </c>
      <c r="AS549" s="24">
        <v>0</v>
      </c>
      <c r="AT549" s="24">
        <v>0</v>
      </c>
      <c r="AU549" s="24">
        <v>0</v>
      </c>
      <c r="AV549" s="24">
        <v>0</v>
      </c>
      <c r="AW549" s="24">
        <v>0.2</v>
      </c>
      <c r="AX549" s="24">
        <v>0</v>
      </c>
      <c r="AY549" s="24">
        <v>0</v>
      </c>
      <c r="AZ549" s="24">
        <v>0</v>
      </c>
      <c r="BA549" s="24">
        <v>0.04</v>
      </c>
      <c r="BB549" s="24">
        <v>0</v>
      </c>
      <c r="BC549" s="22">
        <v>0.05</v>
      </c>
      <c r="BD549" s="22">
        <v>0.05</v>
      </c>
      <c r="BE549" s="24">
        <v>7.4999999999999997E-2</v>
      </c>
      <c r="BF549" s="24">
        <v>5.0000000000000001E-3</v>
      </c>
      <c r="BG549" s="24">
        <v>0</v>
      </c>
      <c r="BH549" s="24">
        <v>0</v>
      </c>
      <c r="BI549" s="24">
        <v>0</v>
      </c>
      <c r="BJ549" s="24">
        <v>1.8749999999999999E-2</v>
      </c>
      <c r="BK549" s="24">
        <v>1.25E-3</v>
      </c>
      <c r="BL549" s="24">
        <v>0</v>
      </c>
      <c r="BM549" s="24">
        <v>0</v>
      </c>
      <c r="BN549" s="24">
        <v>0</v>
      </c>
      <c r="BO549" s="24">
        <v>0.1</v>
      </c>
      <c r="BP549" s="24">
        <v>0.1</v>
      </c>
      <c r="BQ549" s="24">
        <v>0</v>
      </c>
      <c r="BR549" s="24">
        <v>0</v>
      </c>
      <c r="BS549" s="24">
        <v>0</v>
      </c>
      <c r="BT549" s="24">
        <v>0.04</v>
      </c>
      <c r="BU549" s="29">
        <v>0.2</v>
      </c>
      <c r="BV549" s="23">
        <f>BT549/(BT549+BU549)</f>
        <v>0.16666666666666666</v>
      </c>
      <c r="BW549" s="23">
        <f>SQRT((BT549*BU549)/((BT549+BU549)^2*(BT549+BU549+1)))</f>
        <v>0.33467472037604118</v>
      </c>
      <c r="BX549" s="24">
        <v>0.25</v>
      </c>
      <c r="BY549" s="24">
        <v>0.25</v>
      </c>
      <c r="BZ549" s="24">
        <v>0.25</v>
      </c>
      <c r="CA549" s="24">
        <v>0.25</v>
      </c>
      <c r="CB549" s="28" t="s">
        <v>59</v>
      </c>
      <c r="CC549" s="24">
        <v>600</v>
      </c>
    </row>
    <row r="550" spans="1:81" s="24" customFormat="1" x14ac:dyDescent="0.2">
      <c r="A550" s="30">
        <f t="shared" si="8"/>
        <v>549</v>
      </c>
      <c r="B550" s="30">
        <v>250</v>
      </c>
      <c r="C550" s="30">
        <v>250</v>
      </c>
      <c r="D550" s="24">
        <v>5</v>
      </c>
      <c r="E550" s="24">
        <v>5</v>
      </c>
      <c r="F550" s="19" t="s">
        <v>80</v>
      </c>
      <c r="G550" s="19">
        <f>IF(F550="rectangle",B550*C550,IF(F550="hook",B550*C550-(D550*E550),IF(F550="eight",B550*C550-2*(D550*E550),IF(F550="tee",B550*C550-2*(D550*E550),IF(F550="cross",B550*C550-4*(D550*E550),"ERROR")))))</f>
        <v>62500</v>
      </c>
      <c r="H550" s="19" t="s">
        <v>86</v>
      </c>
      <c r="I550" s="19">
        <f>B550/C550</f>
        <v>1</v>
      </c>
      <c r="J550" s="22">
        <v>1</v>
      </c>
      <c r="K550" s="24">
        <v>125</v>
      </c>
      <c r="L550" s="24">
        <v>4</v>
      </c>
      <c r="M550" s="25">
        <v>6</v>
      </c>
      <c r="N550" s="22">
        <f>M550/4</f>
        <v>1.5</v>
      </c>
      <c r="O550" s="19">
        <f>M550/N550</f>
        <v>4</v>
      </c>
      <c r="P550" s="26">
        <v>5</v>
      </c>
      <c r="Q550" s="30">
        <f>P550</f>
        <v>5</v>
      </c>
      <c r="R550" s="20">
        <f>AA550/V550</f>
        <v>100</v>
      </c>
      <c r="S550" s="27">
        <v>30</v>
      </c>
      <c r="T550" s="30">
        <f>S550</f>
        <v>30</v>
      </c>
      <c r="U550" s="20">
        <f>AB550/W550</f>
        <v>100</v>
      </c>
      <c r="V550" s="19">
        <f>ROUND((Q550/100)*G550,0)</f>
        <v>3125</v>
      </c>
      <c r="W550" s="19">
        <f>ROUND(((T550/100)*G550)/J550,0)</f>
        <v>18750</v>
      </c>
      <c r="X550" s="19">
        <v>0</v>
      </c>
      <c r="Y550" s="19">
        <v>0</v>
      </c>
      <c r="Z550" s="19">
        <v>0</v>
      </c>
      <c r="AA550" s="20">
        <f>G550*P550</f>
        <v>312500</v>
      </c>
      <c r="AB550" s="20">
        <f>(G550*S550)/J550</f>
        <v>1875000</v>
      </c>
      <c r="AC550" s="20">
        <v>0</v>
      </c>
      <c r="AD550" s="20">
        <v>0</v>
      </c>
      <c r="AE550" s="20">
        <v>0</v>
      </c>
      <c r="AF550" s="24">
        <v>100</v>
      </c>
      <c r="AG550" s="24">
        <v>0</v>
      </c>
      <c r="AH550" s="24">
        <v>1</v>
      </c>
      <c r="AI550" s="24">
        <v>100</v>
      </c>
      <c r="AJ550" s="24">
        <v>0</v>
      </c>
      <c r="AK550" s="24">
        <v>1</v>
      </c>
      <c r="AL550" s="24">
        <v>0.5</v>
      </c>
      <c r="AM550" s="24">
        <v>0.5</v>
      </c>
      <c r="AN550" s="24">
        <v>0</v>
      </c>
      <c r="AO550" s="24">
        <v>0</v>
      </c>
      <c r="AP550" s="24">
        <v>0</v>
      </c>
      <c r="AQ550" s="24">
        <v>0.01</v>
      </c>
      <c r="AR550" s="24">
        <v>0.01</v>
      </c>
      <c r="AS550" s="24">
        <v>0</v>
      </c>
      <c r="AT550" s="24">
        <v>0</v>
      </c>
      <c r="AU550" s="24">
        <v>0</v>
      </c>
      <c r="AV550" s="24">
        <v>0</v>
      </c>
      <c r="AW550" s="24">
        <v>0.2</v>
      </c>
      <c r="AX550" s="24">
        <v>0</v>
      </c>
      <c r="AY550" s="24">
        <v>0</v>
      </c>
      <c r="AZ550" s="24">
        <v>0</v>
      </c>
      <c r="BA550" s="24">
        <v>0.04</v>
      </c>
      <c r="BB550" s="24">
        <v>0</v>
      </c>
      <c r="BC550" s="22">
        <v>0.05</v>
      </c>
      <c r="BD550" s="22">
        <v>0.05</v>
      </c>
      <c r="BE550" s="24">
        <v>7.4999999999999997E-2</v>
      </c>
      <c r="BF550" s="24">
        <v>5.0000000000000001E-3</v>
      </c>
      <c r="BG550" s="24">
        <v>0</v>
      </c>
      <c r="BH550" s="24">
        <v>0</v>
      </c>
      <c r="BI550" s="24">
        <v>0</v>
      </c>
      <c r="BJ550" s="24">
        <v>1.8749999999999999E-2</v>
      </c>
      <c r="BK550" s="24">
        <v>1.25E-3</v>
      </c>
      <c r="BL550" s="24">
        <v>0</v>
      </c>
      <c r="BM550" s="24">
        <v>0</v>
      </c>
      <c r="BN550" s="24">
        <v>0</v>
      </c>
      <c r="BO550" s="24">
        <v>0.1</v>
      </c>
      <c r="BP550" s="24">
        <v>0.1</v>
      </c>
      <c r="BQ550" s="24">
        <v>0</v>
      </c>
      <c r="BR550" s="24">
        <v>0</v>
      </c>
      <c r="BS550" s="24">
        <v>0</v>
      </c>
      <c r="BT550" s="24">
        <v>0.04</v>
      </c>
      <c r="BU550" s="29">
        <v>0.1</v>
      </c>
      <c r="BV550" s="23">
        <f>BT550/(BT550+BU550)</f>
        <v>0.2857142857142857</v>
      </c>
      <c r="BW550" s="23">
        <f>SQRT((BT550*BU550)/((BT550+BU550)^2*(BT550+BU550+1)))</f>
        <v>0.42310634125649449</v>
      </c>
      <c r="BX550" s="24">
        <v>0.25</v>
      </c>
      <c r="BY550" s="24">
        <v>0.25</v>
      </c>
      <c r="BZ550" s="24">
        <v>0.25</v>
      </c>
      <c r="CA550" s="24">
        <v>0.25</v>
      </c>
      <c r="CB550" s="28" t="s">
        <v>59</v>
      </c>
      <c r="CC550" s="24">
        <v>600</v>
      </c>
    </row>
    <row r="551" spans="1:81" s="24" customFormat="1" x14ac:dyDescent="0.2">
      <c r="A551" s="30">
        <f t="shared" si="8"/>
        <v>550</v>
      </c>
      <c r="B551" s="30">
        <v>100</v>
      </c>
      <c r="C551" s="30">
        <v>100</v>
      </c>
      <c r="D551" s="24">
        <v>5</v>
      </c>
      <c r="E551" s="24">
        <v>5</v>
      </c>
      <c r="F551" s="19" t="s">
        <v>80</v>
      </c>
      <c r="G551" s="19">
        <f>IF(F551="rectangle",B551*C551,IF(F551="hook",B551*C551-(D551*E551),IF(F551="eight",B551*C551-2*(D551*E551),IF(F551="tee",B551*C551-2*(D551*E551),IF(F551="cross",B551*C551-4*(D551*E551),"ERROR")))))</f>
        <v>10000</v>
      </c>
      <c r="H551" s="19" t="s">
        <v>85</v>
      </c>
      <c r="I551" s="19">
        <f>B551/C551</f>
        <v>1</v>
      </c>
      <c r="J551" s="22">
        <v>1</v>
      </c>
      <c r="K551" s="24">
        <v>125</v>
      </c>
      <c r="L551" s="24">
        <v>4</v>
      </c>
      <c r="M551" s="25">
        <v>6</v>
      </c>
      <c r="N551" s="22">
        <f>M551/4</f>
        <v>1.5</v>
      </c>
      <c r="O551" s="19">
        <f>M551/N551</f>
        <v>4</v>
      </c>
      <c r="P551" s="26">
        <v>5</v>
      </c>
      <c r="Q551" s="30">
        <f>P551</f>
        <v>5</v>
      </c>
      <c r="R551" s="20">
        <f>AA551/V551</f>
        <v>100</v>
      </c>
      <c r="S551" s="27">
        <v>5</v>
      </c>
      <c r="T551" s="30">
        <f>S551</f>
        <v>5</v>
      </c>
      <c r="U551" s="20">
        <f>AB551/W551</f>
        <v>100</v>
      </c>
      <c r="V551" s="19">
        <f>ROUND((Q551/100)*G551,0)</f>
        <v>500</v>
      </c>
      <c r="W551" s="19">
        <f>ROUND(((T551/100)*G551)/J551,0)</f>
        <v>500</v>
      </c>
      <c r="X551" s="19">
        <v>0</v>
      </c>
      <c r="Y551" s="19">
        <v>0</v>
      </c>
      <c r="Z551" s="19">
        <v>0</v>
      </c>
      <c r="AA551" s="20">
        <f>G551*P551</f>
        <v>50000</v>
      </c>
      <c r="AB551" s="20">
        <f>(G551*S551)/J551</f>
        <v>50000</v>
      </c>
      <c r="AC551" s="20">
        <v>0</v>
      </c>
      <c r="AD551" s="20">
        <v>0</v>
      </c>
      <c r="AE551" s="20">
        <v>0</v>
      </c>
      <c r="AF551" s="24">
        <v>100</v>
      </c>
      <c r="AG551" s="24">
        <v>0</v>
      </c>
      <c r="AH551" s="24">
        <v>1</v>
      </c>
      <c r="AI551" s="24">
        <v>100</v>
      </c>
      <c r="AJ551" s="24">
        <v>0</v>
      </c>
      <c r="AK551" s="24">
        <v>1</v>
      </c>
      <c r="AL551" s="24">
        <v>0.5</v>
      </c>
      <c r="AM551" s="24">
        <v>0.5</v>
      </c>
      <c r="AN551" s="24">
        <v>0</v>
      </c>
      <c r="AO551" s="24">
        <v>0</v>
      </c>
      <c r="AP551" s="24">
        <v>0</v>
      </c>
      <c r="AQ551" s="24">
        <v>0.01</v>
      </c>
      <c r="AR551" s="24">
        <v>0.01</v>
      </c>
      <c r="AS551" s="24">
        <v>0</v>
      </c>
      <c r="AT551" s="24">
        <v>0</v>
      </c>
      <c r="AU551" s="24">
        <v>0</v>
      </c>
      <c r="AV551" s="24">
        <v>0</v>
      </c>
      <c r="AW551" s="24">
        <v>0.2</v>
      </c>
      <c r="AX551" s="24">
        <v>0</v>
      </c>
      <c r="AY551" s="24">
        <v>0</v>
      </c>
      <c r="AZ551" s="24">
        <v>0</v>
      </c>
      <c r="BA551" s="24">
        <v>0.04</v>
      </c>
      <c r="BB551" s="24">
        <v>0</v>
      </c>
      <c r="BC551" s="22">
        <v>0.05</v>
      </c>
      <c r="BD551" s="22">
        <v>0.05</v>
      </c>
      <c r="BE551" s="24">
        <v>7.4999999999999997E-2</v>
      </c>
      <c r="BF551" s="24">
        <v>5.0000000000000001E-3</v>
      </c>
      <c r="BG551" s="24">
        <v>0</v>
      </c>
      <c r="BH551" s="24">
        <v>0</v>
      </c>
      <c r="BI551" s="24">
        <v>0</v>
      </c>
      <c r="BJ551" s="24">
        <v>1.8749999999999999E-2</v>
      </c>
      <c r="BK551" s="24">
        <v>1.25E-3</v>
      </c>
      <c r="BL551" s="24">
        <v>0</v>
      </c>
      <c r="BM551" s="24">
        <v>0</v>
      </c>
      <c r="BN551" s="24">
        <v>0</v>
      </c>
      <c r="BO551" s="24">
        <v>0.1</v>
      </c>
      <c r="BP551" s="24">
        <v>0.1</v>
      </c>
      <c r="BQ551" s="24">
        <v>0</v>
      </c>
      <c r="BR551" s="24">
        <v>0</v>
      </c>
      <c r="BS551" s="24">
        <v>0</v>
      </c>
      <c r="BT551" s="24">
        <v>0.04</v>
      </c>
      <c r="BU551" s="29">
        <v>4</v>
      </c>
      <c r="BV551" s="23">
        <f>BT551/(BT551+BU551)</f>
        <v>9.9009900990099011E-3</v>
      </c>
      <c r="BW551" s="23">
        <f>SQRT((BT551*BU551)/((BT551+BU551)^2*(BT551+BU551+1)))</f>
        <v>4.410251516706673E-2</v>
      </c>
      <c r="BX551" s="24">
        <v>0.25</v>
      </c>
      <c r="BY551" s="24">
        <v>0.25</v>
      </c>
      <c r="BZ551" s="24">
        <v>0.25</v>
      </c>
      <c r="CA551" s="24">
        <v>0.25</v>
      </c>
      <c r="CB551" s="28" t="s">
        <v>59</v>
      </c>
      <c r="CC551" s="24">
        <v>600</v>
      </c>
    </row>
    <row r="552" spans="1:81" s="24" customFormat="1" x14ac:dyDescent="0.2">
      <c r="A552" s="30">
        <f t="shared" si="8"/>
        <v>551</v>
      </c>
      <c r="B552" s="30">
        <v>100</v>
      </c>
      <c r="C552" s="30">
        <v>100</v>
      </c>
      <c r="D552" s="24">
        <v>5</v>
      </c>
      <c r="E552" s="24">
        <v>5</v>
      </c>
      <c r="F552" s="19" t="s">
        <v>80</v>
      </c>
      <c r="G552" s="19">
        <f>IF(F552="rectangle",B552*C552,IF(F552="hook",B552*C552-(D552*E552),IF(F552="eight",B552*C552-2*(D552*E552),IF(F552="tee",B552*C552-2*(D552*E552),IF(F552="cross",B552*C552-4*(D552*E552),"ERROR")))))</f>
        <v>10000</v>
      </c>
      <c r="H552" s="19" t="s">
        <v>85</v>
      </c>
      <c r="I552" s="19">
        <f>B552/C552</f>
        <v>1</v>
      </c>
      <c r="J552" s="22">
        <v>1</v>
      </c>
      <c r="K552" s="24">
        <v>125</v>
      </c>
      <c r="L552" s="24">
        <v>4</v>
      </c>
      <c r="M552" s="25">
        <v>6</v>
      </c>
      <c r="N552" s="22">
        <f>M552/4</f>
        <v>1.5</v>
      </c>
      <c r="O552" s="19">
        <f>M552/N552</f>
        <v>4</v>
      </c>
      <c r="P552" s="26">
        <v>5</v>
      </c>
      <c r="Q552" s="30">
        <f>P552</f>
        <v>5</v>
      </c>
      <c r="R552" s="20">
        <f>AA552/V552</f>
        <v>100</v>
      </c>
      <c r="S552" s="27">
        <v>5</v>
      </c>
      <c r="T552" s="30">
        <f>S552</f>
        <v>5</v>
      </c>
      <c r="U552" s="20">
        <f>AB552/W552</f>
        <v>100</v>
      </c>
      <c r="V552" s="19">
        <f>ROUND((Q552/100)*G552,0)</f>
        <v>500</v>
      </c>
      <c r="W552" s="19">
        <f>ROUND(((T552/100)*G552)/J552,0)</f>
        <v>500</v>
      </c>
      <c r="X552" s="19">
        <v>0</v>
      </c>
      <c r="Y552" s="19">
        <v>0</v>
      </c>
      <c r="Z552" s="19">
        <v>0</v>
      </c>
      <c r="AA552" s="20">
        <f>G552*P552</f>
        <v>50000</v>
      </c>
      <c r="AB552" s="20">
        <f>(G552*S552)/J552</f>
        <v>50000</v>
      </c>
      <c r="AC552" s="20">
        <v>0</v>
      </c>
      <c r="AD552" s="20">
        <v>0</v>
      </c>
      <c r="AE552" s="20">
        <v>0</v>
      </c>
      <c r="AF552" s="24">
        <v>100</v>
      </c>
      <c r="AG552" s="24">
        <v>0</v>
      </c>
      <c r="AH552" s="24">
        <v>1</v>
      </c>
      <c r="AI552" s="24">
        <v>100</v>
      </c>
      <c r="AJ552" s="24">
        <v>0</v>
      </c>
      <c r="AK552" s="24">
        <v>1</v>
      </c>
      <c r="AL552" s="24">
        <v>0.5</v>
      </c>
      <c r="AM552" s="24">
        <v>0.5</v>
      </c>
      <c r="AN552" s="24">
        <v>0</v>
      </c>
      <c r="AO552" s="24">
        <v>0</v>
      </c>
      <c r="AP552" s="24">
        <v>0</v>
      </c>
      <c r="AQ552" s="24">
        <v>0.01</v>
      </c>
      <c r="AR552" s="24">
        <v>0.01</v>
      </c>
      <c r="AS552" s="24">
        <v>0</v>
      </c>
      <c r="AT552" s="24">
        <v>0</v>
      </c>
      <c r="AU552" s="24">
        <v>0</v>
      </c>
      <c r="AV552" s="24">
        <v>0</v>
      </c>
      <c r="AW552" s="24">
        <v>0.2</v>
      </c>
      <c r="AX552" s="24">
        <v>0</v>
      </c>
      <c r="AY552" s="24">
        <v>0</v>
      </c>
      <c r="AZ552" s="24">
        <v>0</v>
      </c>
      <c r="BA552" s="24">
        <v>0.04</v>
      </c>
      <c r="BB552" s="24">
        <v>0</v>
      </c>
      <c r="BC552" s="22">
        <v>0.05</v>
      </c>
      <c r="BD552" s="22">
        <v>0.05</v>
      </c>
      <c r="BE552" s="24">
        <v>7.4999999999999997E-2</v>
      </c>
      <c r="BF552" s="24">
        <v>5.0000000000000001E-3</v>
      </c>
      <c r="BG552" s="24">
        <v>0</v>
      </c>
      <c r="BH552" s="24">
        <v>0</v>
      </c>
      <c r="BI552" s="24">
        <v>0</v>
      </c>
      <c r="BJ552" s="24">
        <v>1.8749999999999999E-2</v>
      </c>
      <c r="BK552" s="24">
        <v>1.25E-3</v>
      </c>
      <c r="BL552" s="24">
        <v>0</v>
      </c>
      <c r="BM552" s="24">
        <v>0</v>
      </c>
      <c r="BN552" s="24">
        <v>0</v>
      </c>
      <c r="BO552" s="24">
        <v>0.1</v>
      </c>
      <c r="BP552" s="24">
        <v>0.1</v>
      </c>
      <c r="BQ552" s="24">
        <v>0</v>
      </c>
      <c r="BR552" s="24">
        <v>0</v>
      </c>
      <c r="BS552" s="24">
        <v>0</v>
      </c>
      <c r="BT552" s="24">
        <v>0.04</v>
      </c>
      <c r="BU552" s="29">
        <v>0.2</v>
      </c>
      <c r="BV552" s="23">
        <f>BT552/(BT552+BU552)</f>
        <v>0.16666666666666666</v>
      </c>
      <c r="BW552" s="23">
        <f>SQRT((BT552*BU552)/((BT552+BU552)^2*(BT552+BU552+1)))</f>
        <v>0.33467472037604118</v>
      </c>
      <c r="BX552" s="24">
        <v>0.25</v>
      </c>
      <c r="BY552" s="24">
        <v>0.25</v>
      </c>
      <c r="BZ552" s="24">
        <v>0.25</v>
      </c>
      <c r="CA552" s="24">
        <v>0.25</v>
      </c>
      <c r="CB552" s="28" t="s">
        <v>59</v>
      </c>
      <c r="CC552" s="24">
        <v>600</v>
      </c>
    </row>
    <row r="553" spans="1:81" s="24" customFormat="1" x14ac:dyDescent="0.2">
      <c r="A553" s="30">
        <f t="shared" si="8"/>
        <v>552</v>
      </c>
      <c r="B553" s="30">
        <v>100</v>
      </c>
      <c r="C553" s="30">
        <v>100</v>
      </c>
      <c r="D553" s="24">
        <v>5</v>
      </c>
      <c r="E553" s="24">
        <v>5</v>
      </c>
      <c r="F553" s="19" t="s">
        <v>80</v>
      </c>
      <c r="G553" s="19">
        <f>IF(F553="rectangle",B553*C553,IF(F553="hook",B553*C553-(D553*E553),IF(F553="eight",B553*C553-2*(D553*E553),IF(F553="tee",B553*C553-2*(D553*E553),IF(F553="cross",B553*C553-4*(D553*E553),"ERROR")))))</f>
        <v>10000</v>
      </c>
      <c r="H553" s="19" t="s">
        <v>85</v>
      </c>
      <c r="I553" s="19">
        <f>B553/C553</f>
        <v>1</v>
      </c>
      <c r="J553" s="22">
        <v>1</v>
      </c>
      <c r="K553" s="24">
        <v>125</v>
      </c>
      <c r="L553" s="24">
        <v>4</v>
      </c>
      <c r="M553" s="25">
        <v>6</v>
      </c>
      <c r="N553" s="22">
        <f>M553/4</f>
        <v>1.5</v>
      </c>
      <c r="O553" s="19">
        <f>M553/N553</f>
        <v>4</v>
      </c>
      <c r="P553" s="26">
        <v>5</v>
      </c>
      <c r="Q553" s="30">
        <f>P553</f>
        <v>5</v>
      </c>
      <c r="R553" s="20">
        <f>AA553/V553</f>
        <v>100</v>
      </c>
      <c r="S553" s="27">
        <v>5</v>
      </c>
      <c r="T553" s="30">
        <f>S553</f>
        <v>5</v>
      </c>
      <c r="U553" s="20">
        <f>AB553/W553</f>
        <v>100</v>
      </c>
      <c r="V553" s="19">
        <f>ROUND((Q553/100)*G553,0)</f>
        <v>500</v>
      </c>
      <c r="W553" s="19">
        <f>ROUND(((T553/100)*G553)/J553,0)</f>
        <v>500</v>
      </c>
      <c r="X553" s="19">
        <v>0</v>
      </c>
      <c r="Y553" s="19">
        <v>0</v>
      </c>
      <c r="Z553" s="19">
        <v>0</v>
      </c>
      <c r="AA553" s="20">
        <f>G553*P553</f>
        <v>50000</v>
      </c>
      <c r="AB553" s="20">
        <f>(G553*S553)/J553</f>
        <v>50000</v>
      </c>
      <c r="AC553" s="20">
        <v>0</v>
      </c>
      <c r="AD553" s="20">
        <v>0</v>
      </c>
      <c r="AE553" s="20">
        <v>0</v>
      </c>
      <c r="AF553" s="24">
        <v>100</v>
      </c>
      <c r="AG553" s="24">
        <v>0</v>
      </c>
      <c r="AH553" s="24">
        <v>1</v>
      </c>
      <c r="AI553" s="24">
        <v>100</v>
      </c>
      <c r="AJ553" s="24">
        <v>0</v>
      </c>
      <c r="AK553" s="24">
        <v>1</v>
      </c>
      <c r="AL553" s="24">
        <v>0.5</v>
      </c>
      <c r="AM553" s="24">
        <v>0.5</v>
      </c>
      <c r="AN553" s="24">
        <v>0</v>
      </c>
      <c r="AO553" s="24">
        <v>0</v>
      </c>
      <c r="AP553" s="24">
        <v>0</v>
      </c>
      <c r="AQ553" s="24">
        <v>0.01</v>
      </c>
      <c r="AR553" s="24">
        <v>0.01</v>
      </c>
      <c r="AS553" s="24">
        <v>0</v>
      </c>
      <c r="AT553" s="24">
        <v>0</v>
      </c>
      <c r="AU553" s="24">
        <v>0</v>
      </c>
      <c r="AV553" s="24">
        <v>0</v>
      </c>
      <c r="AW553" s="24">
        <v>0.2</v>
      </c>
      <c r="AX553" s="24">
        <v>0</v>
      </c>
      <c r="AY553" s="24">
        <v>0</v>
      </c>
      <c r="AZ553" s="24">
        <v>0</v>
      </c>
      <c r="BA553" s="24">
        <v>0.04</v>
      </c>
      <c r="BB553" s="24">
        <v>0</v>
      </c>
      <c r="BC553" s="22">
        <v>0.05</v>
      </c>
      <c r="BD553" s="22">
        <v>0.05</v>
      </c>
      <c r="BE553" s="24">
        <v>7.4999999999999997E-2</v>
      </c>
      <c r="BF553" s="24">
        <v>5.0000000000000001E-3</v>
      </c>
      <c r="BG553" s="24">
        <v>0</v>
      </c>
      <c r="BH553" s="24">
        <v>0</v>
      </c>
      <c r="BI553" s="24">
        <v>0</v>
      </c>
      <c r="BJ553" s="24">
        <v>1.8749999999999999E-2</v>
      </c>
      <c r="BK553" s="24">
        <v>1.25E-3</v>
      </c>
      <c r="BL553" s="24">
        <v>0</v>
      </c>
      <c r="BM553" s="24">
        <v>0</v>
      </c>
      <c r="BN553" s="24">
        <v>0</v>
      </c>
      <c r="BO553" s="24">
        <v>0.1</v>
      </c>
      <c r="BP553" s="24">
        <v>0.1</v>
      </c>
      <c r="BQ553" s="24">
        <v>0</v>
      </c>
      <c r="BR553" s="24">
        <v>0</v>
      </c>
      <c r="BS553" s="24">
        <v>0</v>
      </c>
      <c r="BT553" s="24">
        <v>0.04</v>
      </c>
      <c r="BU553" s="29">
        <v>0.1</v>
      </c>
      <c r="BV553" s="23">
        <f>BT553/(BT553+BU553)</f>
        <v>0.2857142857142857</v>
      </c>
      <c r="BW553" s="23">
        <f>SQRT((BT553*BU553)/((BT553+BU553)^2*(BT553+BU553+1)))</f>
        <v>0.42310634125649449</v>
      </c>
      <c r="BX553" s="24">
        <v>0.25</v>
      </c>
      <c r="BY553" s="24">
        <v>0.25</v>
      </c>
      <c r="BZ553" s="24">
        <v>0.25</v>
      </c>
      <c r="CA553" s="24">
        <v>0.25</v>
      </c>
      <c r="CB553" s="28" t="s">
        <v>59</v>
      </c>
      <c r="CC553" s="24">
        <v>600</v>
      </c>
    </row>
    <row r="554" spans="1:81" s="24" customFormat="1" x14ac:dyDescent="0.2">
      <c r="A554" s="30">
        <f t="shared" si="8"/>
        <v>553</v>
      </c>
      <c r="B554" s="30">
        <v>100</v>
      </c>
      <c r="C554" s="30">
        <v>100</v>
      </c>
      <c r="D554" s="24">
        <v>5</v>
      </c>
      <c r="E554" s="24">
        <v>5</v>
      </c>
      <c r="F554" s="19" t="s">
        <v>80</v>
      </c>
      <c r="G554" s="19">
        <f>IF(F554="rectangle",B554*C554,IF(F554="hook",B554*C554-(D554*E554),IF(F554="eight",B554*C554-2*(D554*E554),IF(F554="tee",B554*C554-2*(D554*E554),IF(F554="cross",B554*C554-4*(D554*E554),"ERROR")))))</f>
        <v>10000</v>
      </c>
      <c r="H554" s="19" t="s">
        <v>85</v>
      </c>
      <c r="I554" s="19">
        <f>B554/C554</f>
        <v>1</v>
      </c>
      <c r="J554" s="22">
        <v>1</v>
      </c>
      <c r="K554" s="24">
        <v>125</v>
      </c>
      <c r="L554" s="24">
        <v>4</v>
      </c>
      <c r="M554" s="25">
        <v>6</v>
      </c>
      <c r="N554" s="22">
        <f>M554/4</f>
        <v>1.5</v>
      </c>
      <c r="O554" s="19">
        <f>M554/N554</f>
        <v>4</v>
      </c>
      <c r="P554" s="26">
        <v>5</v>
      </c>
      <c r="Q554" s="30">
        <f>P554</f>
        <v>5</v>
      </c>
      <c r="R554" s="20">
        <f>AA554/V554</f>
        <v>100</v>
      </c>
      <c r="S554" s="27">
        <v>15</v>
      </c>
      <c r="T554" s="30">
        <f>S554</f>
        <v>15</v>
      </c>
      <c r="U554" s="20">
        <f>AB554/W554</f>
        <v>100</v>
      </c>
      <c r="V554" s="19">
        <f>ROUND((Q554/100)*G554,0)</f>
        <v>500</v>
      </c>
      <c r="W554" s="19">
        <f>ROUND(((T554/100)*G554)/J554,0)</f>
        <v>1500</v>
      </c>
      <c r="X554" s="19">
        <v>0</v>
      </c>
      <c r="Y554" s="19">
        <v>0</v>
      </c>
      <c r="Z554" s="19">
        <v>0</v>
      </c>
      <c r="AA554" s="20">
        <f>G554*P554</f>
        <v>50000</v>
      </c>
      <c r="AB554" s="20">
        <f>(G554*S554)/J554</f>
        <v>150000</v>
      </c>
      <c r="AC554" s="20">
        <v>0</v>
      </c>
      <c r="AD554" s="20">
        <v>0</v>
      </c>
      <c r="AE554" s="20">
        <v>0</v>
      </c>
      <c r="AF554" s="24">
        <v>100</v>
      </c>
      <c r="AG554" s="24">
        <v>0</v>
      </c>
      <c r="AH554" s="24">
        <v>1</v>
      </c>
      <c r="AI554" s="24">
        <v>100</v>
      </c>
      <c r="AJ554" s="24">
        <v>0</v>
      </c>
      <c r="AK554" s="24">
        <v>1</v>
      </c>
      <c r="AL554" s="24">
        <v>0.5</v>
      </c>
      <c r="AM554" s="24">
        <v>0.5</v>
      </c>
      <c r="AN554" s="24">
        <v>0</v>
      </c>
      <c r="AO554" s="24">
        <v>0</v>
      </c>
      <c r="AP554" s="24">
        <v>0</v>
      </c>
      <c r="AQ554" s="24">
        <v>0.01</v>
      </c>
      <c r="AR554" s="24">
        <v>0.01</v>
      </c>
      <c r="AS554" s="24">
        <v>0</v>
      </c>
      <c r="AT554" s="24">
        <v>0</v>
      </c>
      <c r="AU554" s="24">
        <v>0</v>
      </c>
      <c r="AV554" s="24">
        <v>0</v>
      </c>
      <c r="AW554" s="24">
        <v>0.2</v>
      </c>
      <c r="AX554" s="24">
        <v>0</v>
      </c>
      <c r="AY554" s="24">
        <v>0</v>
      </c>
      <c r="AZ554" s="24">
        <v>0</v>
      </c>
      <c r="BA554" s="24">
        <v>0.04</v>
      </c>
      <c r="BB554" s="24">
        <v>0</v>
      </c>
      <c r="BC554" s="22">
        <v>0.05</v>
      </c>
      <c r="BD554" s="22">
        <v>0.05</v>
      </c>
      <c r="BE554" s="24">
        <v>7.4999999999999997E-2</v>
      </c>
      <c r="BF554" s="24">
        <v>5.0000000000000001E-3</v>
      </c>
      <c r="BG554" s="24">
        <v>0</v>
      </c>
      <c r="BH554" s="24">
        <v>0</v>
      </c>
      <c r="BI554" s="24">
        <v>0</v>
      </c>
      <c r="BJ554" s="24">
        <v>1.8749999999999999E-2</v>
      </c>
      <c r="BK554" s="24">
        <v>1.25E-3</v>
      </c>
      <c r="BL554" s="24">
        <v>0</v>
      </c>
      <c r="BM554" s="24">
        <v>0</v>
      </c>
      <c r="BN554" s="24">
        <v>0</v>
      </c>
      <c r="BO554" s="24">
        <v>0.1</v>
      </c>
      <c r="BP554" s="24">
        <v>0.1</v>
      </c>
      <c r="BQ554" s="24">
        <v>0</v>
      </c>
      <c r="BR554" s="24">
        <v>0</v>
      </c>
      <c r="BS554" s="24">
        <v>0</v>
      </c>
      <c r="BT554" s="24">
        <v>0.04</v>
      </c>
      <c r="BU554" s="29">
        <v>4</v>
      </c>
      <c r="BV554" s="23">
        <f>BT554/(BT554+BU554)</f>
        <v>9.9009900990099011E-3</v>
      </c>
      <c r="BW554" s="23">
        <f>SQRT((BT554*BU554)/((BT554+BU554)^2*(BT554+BU554+1)))</f>
        <v>4.410251516706673E-2</v>
      </c>
      <c r="BX554" s="24">
        <v>0.25</v>
      </c>
      <c r="BY554" s="24">
        <v>0.25</v>
      </c>
      <c r="BZ554" s="24">
        <v>0.25</v>
      </c>
      <c r="CA554" s="24">
        <v>0.25</v>
      </c>
      <c r="CB554" s="28" t="s">
        <v>59</v>
      </c>
      <c r="CC554" s="24">
        <v>600</v>
      </c>
    </row>
    <row r="555" spans="1:81" s="24" customFormat="1" x14ac:dyDescent="0.2">
      <c r="A555" s="30">
        <f t="shared" si="8"/>
        <v>554</v>
      </c>
      <c r="B555" s="30">
        <v>100</v>
      </c>
      <c r="C555" s="30">
        <v>100</v>
      </c>
      <c r="D555" s="24">
        <v>5</v>
      </c>
      <c r="E555" s="24">
        <v>5</v>
      </c>
      <c r="F555" s="19" t="s">
        <v>80</v>
      </c>
      <c r="G555" s="19">
        <f>IF(F555="rectangle",B555*C555,IF(F555="hook",B555*C555-(D555*E555),IF(F555="eight",B555*C555-2*(D555*E555),IF(F555="tee",B555*C555-2*(D555*E555),IF(F555="cross",B555*C555-4*(D555*E555),"ERROR")))))</f>
        <v>10000</v>
      </c>
      <c r="H555" s="19" t="s">
        <v>85</v>
      </c>
      <c r="I555" s="19">
        <f>B555/C555</f>
        <v>1</v>
      </c>
      <c r="J555" s="22">
        <v>1</v>
      </c>
      <c r="K555" s="24">
        <v>125</v>
      </c>
      <c r="L555" s="24">
        <v>4</v>
      </c>
      <c r="M555" s="25">
        <v>6</v>
      </c>
      <c r="N555" s="22">
        <f>M555/4</f>
        <v>1.5</v>
      </c>
      <c r="O555" s="19">
        <f>M555/N555</f>
        <v>4</v>
      </c>
      <c r="P555" s="26">
        <v>5</v>
      </c>
      <c r="Q555" s="30">
        <f>P555</f>
        <v>5</v>
      </c>
      <c r="R555" s="20">
        <f>AA555/V555</f>
        <v>100</v>
      </c>
      <c r="S555" s="27">
        <v>15</v>
      </c>
      <c r="T555" s="30">
        <f>S555</f>
        <v>15</v>
      </c>
      <c r="U555" s="20">
        <f>AB555/W555</f>
        <v>100</v>
      </c>
      <c r="V555" s="19">
        <f>ROUND((Q555/100)*G555,0)</f>
        <v>500</v>
      </c>
      <c r="W555" s="19">
        <f>ROUND(((T555/100)*G555)/J555,0)</f>
        <v>1500</v>
      </c>
      <c r="X555" s="19">
        <v>0</v>
      </c>
      <c r="Y555" s="19">
        <v>0</v>
      </c>
      <c r="Z555" s="19">
        <v>0</v>
      </c>
      <c r="AA555" s="20">
        <f>G555*P555</f>
        <v>50000</v>
      </c>
      <c r="AB555" s="20">
        <f>(G555*S555)/J555</f>
        <v>150000</v>
      </c>
      <c r="AC555" s="20">
        <v>0</v>
      </c>
      <c r="AD555" s="20">
        <v>0</v>
      </c>
      <c r="AE555" s="20">
        <v>0</v>
      </c>
      <c r="AF555" s="24">
        <v>100</v>
      </c>
      <c r="AG555" s="24">
        <v>0</v>
      </c>
      <c r="AH555" s="24">
        <v>1</v>
      </c>
      <c r="AI555" s="24">
        <v>100</v>
      </c>
      <c r="AJ555" s="24">
        <v>0</v>
      </c>
      <c r="AK555" s="24">
        <v>1</v>
      </c>
      <c r="AL555" s="24">
        <v>0.5</v>
      </c>
      <c r="AM555" s="24">
        <v>0.5</v>
      </c>
      <c r="AN555" s="24">
        <v>0</v>
      </c>
      <c r="AO555" s="24">
        <v>0</v>
      </c>
      <c r="AP555" s="24">
        <v>0</v>
      </c>
      <c r="AQ555" s="24">
        <v>0.01</v>
      </c>
      <c r="AR555" s="24">
        <v>0.01</v>
      </c>
      <c r="AS555" s="24">
        <v>0</v>
      </c>
      <c r="AT555" s="24">
        <v>0</v>
      </c>
      <c r="AU555" s="24">
        <v>0</v>
      </c>
      <c r="AV555" s="24">
        <v>0</v>
      </c>
      <c r="AW555" s="24">
        <v>0.2</v>
      </c>
      <c r="AX555" s="24">
        <v>0</v>
      </c>
      <c r="AY555" s="24">
        <v>0</v>
      </c>
      <c r="AZ555" s="24">
        <v>0</v>
      </c>
      <c r="BA555" s="24">
        <v>0.04</v>
      </c>
      <c r="BB555" s="24">
        <v>0</v>
      </c>
      <c r="BC555" s="22">
        <v>0.05</v>
      </c>
      <c r="BD555" s="22">
        <v>0.05</v>
      </c>
      <c r="BE555" s="24">
        <v>7.4999999999999997E-2</v>
      </c>
      <c r="BF555" s="24">
        <v>5.0000000000000001E-3</v>
      </c>
      <c r="BG555" s="24">
        <v>0</v>
      </c>
      <c r="BH555" s="24">
        <v>0</v>
      </c>
      <c r="BI555" s="24">
        <v>0</v>
      </c>
      <c r="BJ555" s="24">
        <v>1.8749999999999999E-2</v>
      </c>
      <c r="BK555" s="24">
        <v>1.25E-3</v>
      </c>
      <c r="BL555" s="24">
        <v>0</v>
      </c>
      <c r="BM555" s="24">
        <v>0</v>
      </c>
      <c r="BN555" s="24">
        <v>0</v>
      </c>
      <c r="BO555" s="24">
        <v>0.1</v>
      </c>
      <c r="BP555" s="24">
        <v>0.1</v>
      </c>
      <c r="BQ555" s="24">
        <v>0</v>
      </c>
      <c r="BR555" s="24">
        <v>0</v>
      </c>
      <c r="BS555" s="24">
        <v>0</v>
      </c>
      <c r="BT555" s="24">
        <v>0.04</v>
      </c>
      <c r="BU555" s="29">
        <v>0.2</v>
      </c>
      <c r="BV555" s="23">
        <f>BT555/(BT555+BU555)</f>
        <v>0.16666666666666666</v>
      </c>
      <c r="BW555" s="23">
        <f>SQRT((BT555*BU555)/((BT555+BU555)^2*(BT555+BU555+1)))</f>
        <v>0.33467472037604118</v>
      </c>
      <c r="BX555" s="24">
        <v>0.25</v>
      </c>
      <c r="BY555" s="24">
        <v>0.25</v>
      </c>
      <c r="BZ555" s="24">
        <v>0.25</v>
      </c>
      <c r="CA555" s="24">
        <v>0.25</v>
      </c>
      <c r="CB555" s="28" t="s">
        <v>59</v>
      </c>
      <c r="CC555" s="24">
        <v>600</v>
      </c>
    </row>
    <row r="556" spans="1:81" s="24" customFormat="1" x14ac:dyDescent="0.2">
      <c r="A556" s="30">
        <f t="shared" si="8"/>
        <v>555</v>
      </c>
      <c r="B556" s="30">
        <v>100</v>
      </c>
      <c r="C556" s="30">
        <v>100</v>
      </c>
      <c r="D556" s="24">
        <v>5</v>
      </c>
      <c r="E556" s="24">
        <v>5</v>
      </c>
      <c r="F556" s="19" t="s">
        <v>80</v>
      </c>
      <c r="G556" s="19">
        <f>IF(F556="rectangle",B556*C556,IF(F556="hook",B556*C556-(D556*E556),IF(F556="eight",B556*C556-2*(D556*E556),IF(F556="tee",B556*C556-2*(D556*E556),IF(F556="cross",B556*C556-4*(D556*E556),"ERROR")))))</f>
        <v>10000</v>
      </c>
      <c r="H556" s="19" t="s">
        <v>85</v>
      </c>
      <c r="I556" s="19">
        <f>B556/C556</f>
        <v>1</v>
      </c>
      <c r="J556" s="22">
        <v>1</v>
      </c>
      <c r="K556" s="24">
        <v>125</v>
      </c>
      <c r="L556" s="24">
        <v>4</v>
      </c>
      <c r="M556" s="25">
        <v>6</v>
      </c>
      <c r="N556" s="22">
        <f>M556/4</f>
        <v>1.5</v>
      </c>
      <c r="O556" s="19">
        <f>M556/N556</f>
        <v>4</v>
      </c>
      <c r="P556" s="26">
        <v>5</v>
      </c>
      <c r="Q556" s="30">
        <f>P556</f>
        <v>5</v>
      </c>
      <c r="R556" s="20">
        <f>AA556/V556</f>
        <v>100</v>
      </c>
      <c r="S556" s="27">
        <v>15</v>
      </c>
      <c r="T556" s="30">
        <f>S556</f>
        <v>15</v>
      </c>
      <c r="U556" s="20">
        <f>AB556/W556</f>
        <v>100</v>
      </c>
      <c r="V556" s="19">
        <f>ROUND((Q556/100)*G556,0)</f>
        <v>500</v>
      </c>
      <c r="W556" s="19">
        <f>ROUND(((T556/100)*G556)/J556,0)</f>
        <v>1500</v>
      </c>
      <c r="X556" s="19">
        <v>0</v>
      </c>
      <c r="Y556" s="19">
        <v>0</v>
      </c>
      <c r="Z556" s="19">
        <v>0</v>
      </c>
      <c r="AA556" s="20">
        <f>G556*P556</f>
        <v>50000</v>
      </c>
      <c r="AB556" s="20">
        <f>(G556*S556)/J556</f>
        <v>150000</v>
      </c>
      <c r="AC556" s="20">
        <v>0</v>
      </c>
      <c r="AD556" s="20">
        <v>0</v>
      </c>
      <c r="AE556" s="20">
        <v>0</v>
      </c>
      <c r="AF556" s="24">
        <v>100</v>
      </c>
      <c r="AG556" s="24">
        <v>0</v>
      </c>
      <c r="AH556" s="24">
        <v>1</v>
      </c>
      <c r="AI556" s="24">
        <v>100</v>
      </c>
      <c r="AJ556" s="24">
        <v>0</v>
      </c>
      <c r="AK556" s="24">
        <v>1</v>
      </c>
      <c r="AL556" s="24">
        <v>0.5</v>
      </c>
      <c r="AM556" s="24">
        <v>0.5</v>
      </c>
      <c r="AN556" s="24">
        <v>0</v>
      </c>
      <c r="AO556" s="24">
        <v>0</v>
      </c>
      <c r="AP556" s="24">
        <v>0</v>
      </c>
      <c r="AQ556" s="24">
        <v>0.01</v>
      </c>
      <c r="AR556" s="24">
        <v>0.01</v>
      </c>
      <c r="AS556" s="24">
        <v>0</v>
      </c>
      <c r="AT556" s="24">
        <v>0</v>
      </c>
      <c r="AU556" s="24">
        <v>0</v>
      </c>
      <c r="AV556" s="24">
        <v>0</v>
      </c>
      <c r="AW556" s="24">
        <v>0.2</v>
      </c>
      <c r="AX556" s="24">
        <v>0</v>
      </c>
      <c r="AY556" s="24">
        <v>0</v>
      </c>
      <c r="AZ556" s="24">
        <v>0</v>
      </c>
      <c r="BA556" s="24">
        <v>0.04</v>
      </c>
      <c r="BB556" s="24">
        <v>0</v>
      </c>
      <c r="BC556" s="22">
        <v>0.05</v>
      </c>
      <c r="BD556" s="22">
        <v>0.05</v>
      </c>
      <c r="BE556" s="24">
        <v>7.4999999999999997E-2</v>
      </c>
      <c r="BF556" s="24">
        <v>5.0000000000000001E-3</v>
      </c>
      <c r="BG556" s="24">
        <v>0</v>
      </c>
      <c r="BH556" s="24">
        <v>0</v>
      </c>
      <c r="BI556" s="24">
        <v>0</v>
      </c>
      <c r="BJ556" s="24">
        <v>1.8749999999999999E-2</v>
      </c>
      <c r="BK556" s="24">
        <v>1.25E-3</v>
      </c>
      <c r="BL556" s="24">
        <v>0</v>
      </c>
      <c r="BM556" s="24">
        <v>0</v>
      </c>
      <c r="BN556" s="24">
        <v>0</v>
      </c>
      <c r="BO556" s="24">
        <v>0.1</v>
      </c>
      <c r="BP556" s="24">
        <v>0.1</v>
      </c>
      <c r="BQ556" s="24">
        <v>0</v>
      </c>
      <c r="BR556" s="24">
        <v>0</v>
      </c>
      <c r="BS556" s="24">
        <v>0</v>
      </c>
      <c r="BT556" s="24">
        <v>0.04</v>
      </c>
      <c r="BU556" s="29">
        <v>0.1</v>
      </c>
      <c r="BV556" s="23">
        <f>BT556/(BT556+BU556)</f>
        <v>0.2857142857142857</v>
      </c>
      <c r="BW556" s="23">
        <f>SQRT((BT556*BU556)/((BT556+BU556)^2*(BT556+BU556+1)))</f>
        <v>0.42310634125649449</v>
      </c>
      <c r="BX556" s="24">
        <v>0.25</v>
      </c>
      <c r="BY556" s="24">
        <v>0.25</v>
      </c>
      <c r="BZ556" s="24">
        <v>0.25</v>
      </c>
      <c r="CA556" s="24">
        <v>0.25</v>
      </c>
      <c r="CB556" s="28" t="s">
        <v>59</v>
      </c>
      <c r="CC556" s="24">
        <v>600</v>
      </c>
    </row>
    <row r="557" spans="1:81" s="24" customFormat="1" x14ac:dyDescent="0.2">
      <c r="A557" s="30">
        <f t="shared" si="8"/>
        <v>556</v>
      </c>
      <c r="B557" s="30">
        <v>100</v>
      </c>
      <c r="C557" s="30">
        <v>100</v>
      </c>
      <c r="D557" s="24">
        <v>5</v>
      </c>
      <c r="E557" s="24">
        <v>5</v>
      </c>
      <c r="F557" s="19" t="s">
        <v>80</v>
      </c>
      <c r="G557" s="19">
        <f>IF(F557="rectangle",B557*C557,IF(F557="hook",B557*C557-(D557*E557),IF(F557="eight",B557*C557-2*(D557*E557),IF(F557="tee",B557*C557-2*(D557*E557),IF(F557="cross",B557*C557-4*(D557*E557),"ERROR")))))</f>
        <v>10000</v>
      </c>
      <c r="H557" s="19" t="s">
        <v>85</v>
      </c>
      <c r="I557" s="19">
        <f>B557/C557</f>
        <v>1</v>
      </c>
      <c r="J557" s="22">
        <v>1</v>
      </c>
      <c r="K557" s="24">
        <v>125</v>
      </c>
      <c r="L557" s="24">
        <v>4</v>
      </c>
      <c r="M557" s="25">
        <v>6</v>
      </c>
      <c r="N557" s="22">
        <f>M557/4</f>
        <v>1.5</v>
      </c>
      <c r="O557" s="19">
        <f>M557/N557</f>
        <v>4</v>
      </c>
      <c r="P557" s="26">
        <v>5</v>
      </c>
      <c r="Q557" s="30">
        <f>P557</f>
        <v>5</v>
      </c>
      <c r="R557" s="20">
        <f>AA557/V557</f>
        <v>100</v>
      </c>
      <c r="S557" s="27">
        <v>30</v>
      </c>
      <c r="T557" s="30">
        <f>S557</f>
        <v>30</v>
      </c>
      <c r="U557" s="20">
        <f>AB557/W557</f>
        <v>100</v>
      </c>
      <c r="V557" s="19">
        <f>ROUND((Q557/100)*G557,0)</f>
        <v>500</v>
      </c>
      <c r="W557" s="19">
        <f>ROUND(((T557/100)*G557)/J557,0)</f>
        <v>3000</v>
      </c>
      <c r="X557" s="19">
        <v>0</v>
      </c>
      <c r="Y557" s="19">
        <v>0</v>
      </c>
      <c r="Z557" s="19">
        <v>0</v>
      </c>
      <c r="AA557" s="20">
        <f>G557*P557</f>
        <v>50000</v>
      </c>
      <c r="AB557" s="20">
        <f>(G557*S557)/J557</f>
        <v>300000</v>
      </c>
      <c r="AC557" s="20">
        <v>0</v>
      </c>
      <c r="AD557" s="20">
        <v>0</v>
      </c>
      <c r="AE557" s="20">
        <v>0</v>
      </c>
      <c r="AF557" s="24">
        <v>100</v>
      </c>
      <c r="AG557" s="24">
        <v>0</v>
      </c>
      <c r="AH557" s="24">
        <v>1</v>
      </c>
      <c r="AI557" s="24">
        <v>100</v>
      </c>
      <c r="AJ557" s="24">
        <v>0</v>
      </c>
      <c r="AK557" s="24">
        <v>1</v>
      </c>
      <c r="AL557" s="24">
        <v>0.5</v>
      </c>
      <c r="AM557" s="24">
        <v>0.5</v>
      </c>
      <c r="AN557" s="24">
        <v>0</v>
      </c>
      <c r="AO557" s="24">
        <v>0</v>
      </c>
      <c r="AP557" s="24">
        <v>0</v>
      </c>
      <c r="AQ557" s="24">
        <v>0.01</v>
      </c>
      <c r="AR557" s="24">
        <v>0.01</v>
      </c>
      <c r="AS557" s="24">
        <v>0</v>
      </c>
      <c r="AT557" s="24">
        <v>0</v>
      </c>
      <c r="AU557" s="24">
        <v>0</v>
      </c>
      <c r="AV557" s="24">
        <v>0</v>
      </c>
      <c r="AW557" s="24">
        <v>0.2</v>
      </c>
      <c r="AX557" s="24">
        <v>0</v>
      </c>
      <c r="AY557" s="24">
        <v>0</v>
      </c>
      <c r="AZ557" s="24">
        <v>0</v>
      </c>
      <c r="BA557" s="24">
        <v>0.04</v>
      </c>
      <c r="BB557" s="24">
        <v>0</v>
      </c>
      <c r="BC557" s="22">
        <v>0.05</v>
      </c>
      <c r="BD557" s="22">
        <v>0.05</v>
      </c>
      <c r="BE557" s="24">
        <v>7.4999999999999997E-2</v>
      </c>
      <c r="BF557" s="24">
        <v>5.0000000000000001E-3</v>
      </c>
      <c r="BG557" s="24">
        <v>0</v>
      </c>
      <c r="BH557" s="24">
        <v>0</v>
      </c>
      <c r="BI557" s="24">
        <v>0</v>
      </c>
      <c r="BJ557" s="24">
        <v>1.8749999999999999E-2</v>
      </c>
      <c r="BK557" s="24">
        <v>1.25E-3</v>
      </c>
      <c r="BL557" s="24">
        <v>0</v>
      </c>
      <c r="BM557" s="24">
        <v>0</v>
      </c>
      <c r="BN557" s="24">
        <v>0</v>
      </c>
      <c r="BO557" s="24">
        <v>0.1</v>
      </c>
      <c r="BP557" s="24">
        <v>0.1</v>
      </c>
      <c r="BQ557" s="24">
        <v>0</v>
      </c>
      <c r="BR557" s="24">
        <v>0</v>
      </c>
      <c r="BS557" s="24">
        <v>0</v>
      </c>
      <c r="BT557" s="24">
        <v>0.04</v>
      </c>
      <c r="BU557" s="29">
        <v>4</v>
      </c>
      <c r="BV557" s="23">
        <f>BT557/(BT557+BU557)</f>
        <v>9.9009900990099011E-3</v>
      </c>
      <c r="BW557" s="23">
        <f>SQRT((BT557*BU557)/((BT557+BU557)^2*(BT557+BU557+1)))</f>
        <v>4.410251516706673E-2</v>
      </c>
      <c r="BX557" s="24">
        <v>0.25</v>
      </c>
      <c r="BY557" s="24">
        <v>0.25</v>
      </c>
      <c r="BZ557" s="24">
        <v>0.25</v>
      </c>
      <c r="CA557" s="24">
        <v>0.25</v>
      </c>
      <c r="CB557" s="28" t="s">
        <v>59</v>
      </c>
      <c r="CC557" s="24">
        <v>600</v>
      </c>
    </row>
    <row r="558" spans="1:81" s="24" customFormat="1" x14ac:dyDescent="0.2">
      <c r="A558" s="30">
        <f t="shared" si="8"/>
        <v>557</v>
      </c>
      <c r="B558" s="30">
        <v>100</v>
      </c>
      <c r="C558" s="30">
        <v>100</v>
      </c>
      <c r="D558" s="24">
        <v>5</v>
      </c>
      <c r="E558" s="24">
        <v>5</v>
      </c>
      <c r="F558" s="19" t="s">
        <v>80</v>
      </c>
      <c r="G558" s="19">
        <f>IF(F558="rectangle",B558*C558,IF(F558="hook",B558*C558-(D558*E558),IF(F558="eight",B558*C558-2*(D558*E558),IF(F558="tee",B558*C558-2*(D558*E558),IF(F558="cross",B558*C558-4*(D558*E558),"ERROR")))))</f>
        <v>10000</v>
      </c>
      <c r="H558" s="19" t="s">
        <v>85</v>
      </c>
      <c r="I558" s="19">
        <f>B558/C558</f>
        <v>1</v>
      </c>
      <c r="J558" s="22">
        <v>1</v>
      </c>
      <c r="K558" s="24">
        <v>125</v>
      </c>
      <c r="L558" s="24">
        <v>4</v>
      </c>
      <c r="M558" s="25">
        <v>6</v>
      </c>
      <c r="N558" s="22">
        <f>M558/4</f>
        <v>1.5</v>
      </c>
      <c r="O558" s="19">
        <f>M558/N558</f>
        <v>4</v>
      </c>
      <c r="P558" s="26">
        <v>5</v>
      </c>
      <c r="Q558" s="30">
        <f>P558</f>
        <v>5</v>
      </c>
      <c r="R558" s="20">
        <f>AA558/V558</f>
        <v>100</v>
      </c>
      <c r="S558" s="27">
        <v>30</v>
      </c>
      <c r="T558" s="30">
        <f>S558</f>
        <v>30</v>
      </c>
      <c r="U558" s="20">
        <f>AB558/W558</f>
        <v>100</v>
      </c>
      <c r="V558" s="19">
        <f>ROUND((Q558/100)*G558,0)</f>
        <v>500</v>
      </c>
      <c r="W558" s="19">
        <f>ROUND(((T558/100)*G558)/J558,0)</f>
        <v>3000</v>
      </c>
      <c r="X558" s="19">
        <v>0</v>
      </c>
      <c r="Y558" s="19">
        <v>0</v>
      </c>
      <c r="Z558" s="19">
        <v>0</v>
      </c>
      <c r="AA558" s="20">
        <f>G558*P558</f>
        <v>50000</v>
      </c>
      <c r="AB558" s="20">
        <f>(G558*S558)/J558</f>
        <v>300000</v>
      </c>
      <c r="AC558" s="20">
        <v>0</v>
      </c>
      <c r="AD558" s="20">
        <v>0</v>
      </c>
      <c r="AE558" s="20">
        <v>0</v>
      </c>
      <c r="AF558" s="24">
        <v>100</v>
      </c>
      <c r="AG558" s="24">
        <v>0</v>
      </c>
      <c r="AH558" s="24">
        <v>1</v>
      </c>
      <c r="AI558" s="24">
        <v>100</v>
      </c>
      <c r="AJ558" s="24">
        <v>0</v>
      </c>
      <c r="AK558" s="24">
        <v>1</v>
      </c>
      <c r="AL558" s="24">
        <v>0.5</v>
      </c>
      <c r="AM558" s="24">
        <v>0.5</v>
      </c>
      <c r="AN558" s="24">
        <v>0</v>
      </c>
      <c r="AO558" s="24">
        <v>0</v>
      </c>
      <c r="AP558" s="24">
        <v>0</v>
      </c>
      <c r="AQ558" s="24">
        <v>0.01</v>
      </c>
      <c r="AR558" s="24">
        <v>0.01</v>
      </c>
      <c r="AS558" s="24">
        <v>0</v>
      </c>
      <c r="AT558" s="24">
        <v>0</v>
      </c>
      <c r="AU558" s="24">
        <v>0</v>
      </c>
      <c r="AV558" s="24">
        <v>0</v>
      </c>
      <c r="AW558" s="24">
        <v>0.2</v>
      </c>
      <c r="AX558" s="24">
        <v>0</v>
      </c>
      <c r="AY558" s="24">
        <v>0</v>
      </c>
      <c r="AZ558" s="24">
        <v>0</v>
      </c>
      <c r="BA558" s="24">
        <v>0.04</v>
      </c>
      <c r="BB558" s="24">
        <v>0</v>
      </c>
      <c r="BC558" s="22">
        <v>0.05</v>
      </c>
      <c r="BD558" s="22">
        <v>0.05</v>
      </c>
      <c r="BE558" s="24">
        <v>7.4999999999999997E-2</v>
      </c>
      <c r="BF558" s="24">
        <v>5.0000000000000001E-3</v>
      </c>
      <c r="BG558" s="24">
        <v>0</v>
      </c>
      <c r="BH558" s="24">
        <v>0</v>
      </c>
      <c r="BI558" s="24">
        <v>0</v>
      </c>
      <c r="BJ558" s="24">
        <v>1.8749999999999999E-2</v>
      </c>
      <c r="BK558" s="24">
        <v>1.25E-3</v>
      </c>
      <c r="BL558" s="24">
        <v>0</v>
      </c>
      <c r="BM558" s="24">
        <v>0</v>
      </c>
      <c r="BN558" s="24">
        <v>0</v>
      </c>
      <c r="BO558" s="24">
        <v>0.1</v>
      </c>
      <c r="BP558" s="24">
        <v>0.1</v>
      </c>
      <c r="BQ558" s="24">
        <v>0</v>
      </c>
      <c r="BR558" s="24">
        <v>0</v>
      </c>
      <c r="BS558" s="24">
        <v>0</v>
      </c>
      <c r="BT558" s="24">
        <v>0.04</v>
      </c>
      <c r="BU558" s="29">
        <v>0.2</v>
      </c>
      <c r="BV558" s="23">
        <f>BT558/(BT558+BU558)</f>
        <v>0.16666666666666666</v>
      </c>
      <c r="BW558" s="23">
        <f>SQRT((BT558*BU558)/((BT558+BU558)^2*(BT558+BU558+1)))</f>
        <v>0.33467472037604118</v>
      </c>
      <c r="BX558" s="24">
        <v>0.25</v>
      </c>
      <c r="BY558" s="24">
        <v>0.25</v>
      </c>
      <c r="BZ558" s="24">
        <v>0.25</v>
      </c>
      <c r="CA558" s="24">
        <v>0.25</v>
      </c>
      <c r="CB558" s="28" t="s">
        <v>59</v>
      </c>
      <c r="CC558" s="24">
        <v>600</v>
      </c>
    </row>
    <row r="559" spans="1:81" s="24" customFormat="1" x14ac:dyDescent="0.2">
      <c r="A559" s="30">
        <f t="shared" si="8"/>
        <v>558</v>
      </c>
      <c r="B559" s="30">
        <v>100</v>
      </c>
      <c r="C559" s="30">
        <v>100</v>
      </c>
      <c r="D559" s="24">
        <v>5</v>
      </c>
      <c r="E559" s="24">
        <v>5</v>
      </c>
      <c r="F559" s="19" t="s">
        <v>80</v>
      </c>
      <c r="G559" s="19">
        <f>IF(F559="rectangle",B559*C559,IF(F559="hook",B559*C559-(D559*E559),IF(F559="eight",B559*C559-2*(D559*E559),IF(F559="tee",B559*C559-2*(D559*E559),IF(F559="cross",B559*C559-4*(D559*E559),"ERROR")))))</f>
        <v>10000</v>
      </c>
      <c r="H559" s="19" t="s">
        <v>85</v>
      </c>
      <c r="I559" s="19">
        <f>B559/C559</f>
        <v>1</v>
      </c>
      <c r="J559" s="22">
        <v>1</v>
      </c>
      <c r="K559" s="24">
        <v>125</v>
      </c>
      <c r="L559" s="24">
        <v>4</v>
      </c>
      <c r="M559" s="25">
        <v>6</v>
      </c>
      <c r="N559" s="22">
        <f>M559/4</f>
        <v>1.5</v>
      </c>
      <c r="O559" s="19">
        <f>M559/N559</f>
        <v>4</v>
      </c>
      <c r="P559" s="26">
        <v>5</v>
      </c>
      <c r="Q559" s="30">
        <f>P559</f>
        <v>5</v>
      </c>
      <c r="R559" s="20">
        <f>AA559/V559</f>
        <v>100</v>
      </c>
      <c r="S559" s="27">
        <v>30</v>
      </c>
      <c r="T559" s="30">
        <f>S559</f>
        <v>30</v>
      </c>
      <c r="U559" s="20">
        <f>AB559/W559</f>
        <v>100</v>
      </c>
      <c r="V559" s="19">
        <f>ROUND((Q559/100)*G559,0)</f>
        <v>500</v>
      </c>
      <c r="W559" s="19">
        <f>ROUND(((T559/100)*G559)/J559,0)</f>
        <v>3000</v>
      </c>
      <c r="X559" s="19">
        <v>0</v>
      </c>
      <c r="Y559" s="19">
        <v>0</v>
      </c>
      <c r="Z559" s="19">
        <v>0</v>
      </c>
      <c r="AA559" s="20">
        <f>G559*P559</f>
        <v>50000</v>
      </c>
      <c r="AB559" s="20">
        <f>(G559*S559)/J559</f>
        <v>300000</v>
      </c>
      <c r="AC559" s="20">
        <v>0</v>
      </c>
      <c r="AD559" s="20">
        <v>0</v>
      </c>
      <c r="AE559" s="20">
        <v>0</v>
      </c>
      <c r="AF559" s="24">
        <v>100</v>
      </c>
      <c r="AG559" s="24">
        <v>0</v>
      </c>
      <c r="AH559" s="24">
        <v>1</v>
      </c>
      <c r="AI559" s="24">
        <v>100</v>
      </c>
      <c r="AJ559" s="24">
        <v>0</v>
      </c>
      <c r="AK559" s="24">
        <v>1</v>
      </c>
      <c r="AL559" s="24">
        <v>0.5</v>
      </c>
      <c r="AM559" s="24">
        <v>0.5</v>
      </c>
      <c r="AN559" s="24">
        <v>0</v>
      </c>
      <c r="AO559" s="24">
        <v>0</v>
      </c>
      <c r="AP559" s="24">
        <v>0</v>
      </c>
      <c r="AQ559" s="24">
        <v>0.01</v>
      </c>
      <c r="AR559" s="24">
        <v>0.01</v>
      </c>
      <c r="AS559" s="24">
        <v>0</v>
      </c>
      <c r="AT559" s="24">
        <v>0</v>
      </c>
      <c r="AU559" s="24">
        <v>0</v>
      </c>
      <c r="AV559" s="24">
        <v>0</v>
      </c>
      <c r="AW559" s="24">
        <v>0.2</v>
      </c>
      <c r="AX559" s="24">
        <v>0</v>
      </c>
      <c r="AY559" s="24">
        <v>0</v>
      </c>
      <c r="AZ559" s="24">
        <v>0</v>
      </c>
      <c r="BA559" s="24">
        <v>0.04</v>
      </c>
      <c r="BB559" s="24">
        <v>0</v>
      </c>
      <c r="BC559" s="22">
        <v>0.05</v>
      </c>
      <c r="BD559" s="22">
        <v>0.05</v>
      </c>
      <c r="BE559" s="24">
        <v>7.4999999999999997E-2</v>
      </c>
      <c r="BF559" s="24">
        <v>5.0000000000000001E-3</v>
      </c>
      <c r="BG559" s="24">
        <v>0</v>
      </c>
      <c r="BH559" s="24">
        <v>0</v>
      </c>
      <c r="BI559" s="24">
        <v>0</v>
      </c>
      <c r="BJ559" s="24">
        <v>1.8749999999999999E-2</v>
      </c>
      <c r="BK559" s="24">
        <v>1.25E-3</v>
      </c>
      <c r="BL559" s="24">
        <v>0</v>
      </c>
      <c r="BM559" s="24">
        <v>0</v>
      </c>
      <c r="BN559" s="24">
        <v>0</v>
      </c>
      <c r="BO559" s="24">
        <v>0.1</v>
      </c>
      <c r="BP559" s="24">
        <v>0.1</v>
      </c>
      <c r="BQ559" s="24">
        <v>0</v>
      </c>
      <c r="BR559" s="24">
        <v>0</v>
      </c>
      <c r="BS559" s="24">
        <v>0</v>
      </c>
      <c r="BT559" s="24">
        <v>0.04</v>
      </c>
      <c r="BU559" s="29">
        <v>0.1</v>
      </c>
      <c r="BV559" s="23">
        <f>BT559/(BT559+BU559)</f>
        <v>0.2857142857142857</v>
      </c>
      <c r="BW559" s="23">
        <f>SQRT((BT559*BU559)/((BT559+BU559)^2*(BT559+BU559+1)))</f>
        <v>0.42310634125649449</v>
      </c>
      <c r="BX559" s="24">
        <v>0.25</v>
      </c>
      <c r="BY559" s="24">
        <v>0.25</v>
      </c>
      <c r="BZ559" s="24">
        <v>0.25</v>
      </c>
      <c r="CA559" s="24">
        <v>0.25</v>
      </c>
      <c r="CB559" s="28" t="s">
        <v>59</v>
      </c>
      <c r="CC559" s="24">
        <v>600</v>
      </c>
    </row>
    <row r="560" spans="1:81" s="24" customFormat="1" x14ac:dyDescent="0.2">
      <c r="A560" s="30">
        <f t="shared" si="8"/>
        <v>559</v>
      </c>
      <c r="B560" s="30">
        <v>20</v>
      </c>
      <c r="C560" s="30">
        <v>20</v>
      </c>
      <c r="D560" s="24">
        <v>5</v>
      </c>
      <c r="E560" s="24">
        <v>5</v>
      </c>
      <c r="F560" s="19" t="s">
        <v>80</v>
      </c>
      <c r="G560" s="19">
        <f>IF(F560="rectangle",B560*C560,IF(F560="hook",B560*C560-(D560*E560),IF(F560="eight",B560*C560-2*(D560*E560),IF(F560="tee",B560*C560-2*(D560*E560),IF(F560="cross",B560*C560-4*(D560*E560),"ERROR")))))</f>
        <v>400</v>
      </c>
      <c r="H560" s="19" t="s">
        <v>84</v>
      </c>
      <c r="I560" s="19">
        <f>B560/C560</f>
        <v>1</v>
      </c>
      <c r="J560" s="22">
        <v>1</v>
      </c>
      <c r="K560" s="24">
        <v>125</v>
      </c>
      <c r="L560" s="24">
        <v>4</v>
      </c>
      <c r="M560" s="25">
        <v>6</v>
      </c>
      <c r="N560" s="22">
        <f>M560/4</f>
        <v>1.5</v>
      </c>
      <c r="O560" s="19">
        <f>M560/N560</f>
        <v>4</v>
      </c>
      <c r="P560" s="26">
        <v>5</v>
      </c>
      <c r="Q560" s="30">
        <f>P560</f>
        <v>5</v>
      </c>
      <c r="R560" s="20">
        <f>AA560/V560</f>
        <v>100</v>
      </c>
      <c r="S560" s="27">
        <v>5</v>
      </c>
      <c r="T560" s="30">
        <f>S560</f>
        <v>5</v>
      </c>
      <c r="U560" s="20">
        <f>AB560/W560</f>
        <v>100</v>
      </c>
      <c r="V560" s="19">
        <f>ROUND((Q560/100)*G560,0)</f>
        <v>20</v>
      </c>
      <c r="W560" s="19">
        <f>ROUND(((T560/100)*G560)/J560,0)</f>
        <v>20</v>
      </c>
      <c r="X560" s="19">
        <v>0</v>
      </c>
      <c r="Y560" s="19">
        <v>0</v>
      </c>
      <c r="Z560" s="19">
        <v>0</v>
      </c>
      <c r="AA560" s="20">
        <f>G560*P560</f>
        <v>2000</v>
      </c>
      <c r="AB560" s="20">
        <f>(G560*S560)/J560</f>
        <v>2000</v>
      </c>
      <c r="AC560" s="20">
        <v>0</v>
      </c>
      <c r="AD560" s="20">
        <v>0</v>
      </c>
      <c r="AE560" s="20">
        <v>0</v>
      </c>
      <c r="AF560" s="24">
        <v>100</v>
      </c>
      <c r="AG560" s="24">
        <v>0</v>
      </c>
      <c r="AH560" s="24">
        <v>1</v>
      </c>
      <c r="AI560" s="24">
        <v>100</v>
      </c>
      <c r="AJ560" s="24">
        <v>0</v>
      </c>
      <c r="AK560" s="24">
        <v>1</v>
      </c>
      <c r="AL560" s="24">
        <v>0.5</v>
      </c>
      <c r="AM560" s="24">
        <v>0.5</v>
      </c>
      <c r="AN560" s="24">
        <v>0</v>
      </c>
      <c r="AO560" s="24">
        <v>0</v>
      </c>
      <c r="AP560" s="24">
        <v>0</v>
      </c>
      <c r="AQ560" s="24">
        <v>0.01</v>
      </c>
      <c r="AR560" s="24">
        <v>0.01</v>
      </c>
      <c r="AS560" s="24">
        <v>0</v>
      </c>
      <c r="AT560" s="24">
        <v>0</v>
      </c>
      <c r="AU560" s="24">
        <v>0</v>
      </c>
      <c r="AV560" s="24">
        <v>0</v>
      </c>
      <c r="AW560" s="24">
        <v>0.2</v>
      </c>
      <c r="AX560" s="24">
        <v>0</v>
      </c>
      <c r="AY560" s="24">
        <v>0</v>
      </c>
      <c r="AZ560" s="24">
        <v>0</v>
      </c>
      <c r="BA560" s="24">
        <v>0.04</v>
      </c>
      <c r="BB560" s="24">
        <v>0</v>
      </c>
      <c r="BC560" s="22">
        <v>0.05</v>
      </c>
      <c r="BD560" s="22">
        <v>0.05</v>
      </c>
      <c r="BE560" s="24">
        <v>7.4999999999999997E-2</v>
      </c>
      <c r="BF560" s="24">
        <v>5.0000000000000001E-3</v>
      </c>
      <c r="BG560" s="24">
        <v>0</v>
      </c>
      <c r="BH560" s="24">
        <v>0</v>
      </c>
      <c r="BI560" s="24">
        <v>0</v>
      </c>
      <c r="BJ560" s="24">
        <v>1.8749999999999999E-2</v>
      </c>
      <c r="BK560" s="24">
        <v>1.25E-3</v>
      </c>
      <c r="BL560" s="24">
        <v>0</v>
      </c>
      <c r="BM560" s="24">
        <v>0</v>
      </c>
      <c r="BN560" s="24">
        <v>0</v>
      </c>
      <c r="BO560" s="24">
        <v>0.1</v>
      </c>
      <c r="BP560" s="24">
        <v>0.1</v>
      </c>
      <c r="BQ560" s="24">
        <v>0</v>
      </c>
      <c r="BR560" s="24">
        <v>0</v>
      </c>
      <c r="BS560" s="24">
        <v>0</v>
      </c>
      <c r="BT560" s="24">
        <v>0.04</v>
      </c>
      <c r="BU560" s="29">
        <v>4</v>
      </c>
      <c r="BV560" s="23">
        <f>BT560/(BT560+BU560)</f>
        <v>9.9009900990099011E-3</v>
      </c>
      <c r="BW560" s="23">
        <f>SQRT((BT560*BU560)/((BT560+BU560)^2*(BT560+BU560+1)))</f>
        <v>4.410251516706673E-2</v>
      </c>
      <c r="BX560" s="24">
        <v>0.25</v>
      </c>
      <c r="BY560" s="24">
        <v>0.25</v>
      </c>
      <c r="BZ560" s="24">
        <v>0.25</v>
      </c>
      <c r="CA560" s="24">
        <v>0.25</v>
      </c>
      <c r="CB560" s="28" t="s">
        <v>59</v>
      </c>
      <c r="CC560" s="24">
        <v>600</v>
      </c>
    </row>
    <row r="561" spans="1:81" s="24" customFormat="1" x14ac:dyDescent="0.2">
      <c r="A561" s="30">
        <f t="shared" si="8"/>
        <v>560</v>
      </c>
      <c r="B561" s="30">
        <v>20</v>
      </c>
      <c r="C561" s="30">
        <v>20</v>
      </c>
      <c r="D561" s="24">
        <v>5</v>
      </c>
      <c r="E561" s="24">
        <v>5</v>
      </c>
      <c r="F561" s="19" t="s">
        <v>80</v>
      </c>
      <c r="G561" s="19">
        <f>IF(F561="rectangle",B561*C561,IF(F561="hook",B561*C561-(D561*E561),IF(F561="eight",B561*C561-2*(D561*E561),IF(F561="tee",B561*C561-2*(D561*E561),IF(F561="cross",B561*C561-4*(D561*E561),"ERROR")))))</f>
        <v>400</v>
      </c>
      <c r="H561" s="19" t="s">
        <v>84</v>
      </c>
      <c r="I561" s="19">
        <f>B561/C561</f>
        <v>1</v>
      </c>
      <c r="J561" s="22">
        <v>1</v>
      </c>
      <c r="K561" s="24">
        <v>125</v>
      </c>
      <c r="L561" s="24">
        <v>4</v>
      </c>
      <c r="M561" s="25">
        <v>6</v>
      </c>
      <c r="N561" s="22">
        <f>M561/4</f>
        <v>1.5</v>
      </c>
      <c r="O561" s="19">
        <f>M561/N561</f>
        <v>4</v>
      </c>
      <c r="P561" s="26">
        <v>5</v>
      </c>
      <c r="Q561" s="30">
        <f>P561</f>
        <v>5</v>
      </c>
      <c r="R561" s="20">
        <f>AA561/V561</f>
        <v>100</v>
      </c>
      <c r="S561" s="27">
        <v>5</v>
      </c>
      <c r="T561" s="30">
        <f>S561</f>
        <v>5</v>
      </c>
      <c r="U561" s="20">
        <f>AB561/W561</f>
        <v>100</v>
      </c>
      <c r="V561" s="19">
        <f>ROUND((Q561/100)*G561,0)</f>
        <v>20</v>
      </c>
      <c r="W561" s="19">
        <f>ROUND(((T561/100)*G561)/J561,0)</f>
        <v>20</v>
      </c>
      <c r="X561" s="19">
        <v>0</v>
      </c>
      <c r="Y561" s="19">
        <v>0</v>
      </c>
      <c r="Z561" s="19">
        <v>0</v>
      </c>
      <c r="AA561" s="20">
        <f>G561*P561</f>
        <v>2000</v>
      </c>
      <c r="AB561" s="20">
        <f>(G561*S561)/J561</f>
        <v>2000</v>
      </c>
      <c r="AC561" s="20">
        <v>0</v>
      </c>
      <c r="AD561" s="20">
        <v>0</v>
      </c>
      <c r="AE561" s="20">
        <v>0</v>
      </c>
      <c r="AF561" s="24">
        <v>100</v>
      </c>
      <c r="AG561" s="24">
        <v>0</v>
      </c>
      <c r="AH561" s="24">
        <v>1</v>
      </c>
      <c r="AI561" s="24">
        <v>100</v>
      </c>
      <c r="AJ561" s="24">
        <v>0</v>
      </c>
      <c r="AK561" s="24">
        <v>1</v>
      </c>
      <c r="AL561" s="24">
        <v>0.5</v>
      </c>
      <c r="AM561" s="24">
        <v>0.5</v>
      </c>
      <c r="AN561" s="24">
        <v>0</v>
      </c>
      <c r="AO561" s="24">
        <v>0</v>
      </c>
      <c r="AP561" s="24">
        <v>0</v>
      </c>
      <c r="AQ561" s="24">
        <v>0.01</v>
      </c>
      <c r="AR561" s="24">
        <v>0.01</v>
      </c>
      <c r="AS561" s="24">
        <v>0</v>
      </c>
      <c r="AT561" s="24">
        <v>0</v>
      </c>
      <c r="AU561" s="24">
        <v>0</v>
      </c>
      <c r="AV561" s="24">
        <v>0</v>
      </c>
      <c r="AW561" s="24">
        <v>0.2</v>
      </c>
      <c r="AX561" s="24">
        <v>0</v>
      </c>
      <c r="AY561" s="24">
        <v>0</v>
      </c>
      <c r="AZ561" s="24">
        <v>0</v>
      </c>
      <c r="BA561" s="24">
        <v>0.04</v>
      </c>
      <c r="BB561" s="24">
        <v>0</v>
      </c>
      <c r="BC561" s="22">
        <v>0.05</v>
      </c>
      <c r="BD561" s="22">
        <v>0.05</v>
      </c>
      <c r="BE561" s="24">
        <v>7.4999999999999997E-2</v>
      </c>
      <c r="BF561" s="24">
        <v>5.0000000000000001E-3</v>
      </c>
      <c r="BG561" s="24">
        <v>0</v>
      </c>
      <c r="BH561" s="24">
        <v>0</v>
      </c>
      <c r="BI561" s="24">
        <v>0</v>
      </c>
      <c r="BJ561" s="24">
        <v>1.8749999999999999E-2</v>
      </c>
      <c r="BK561" s="24">
        <v>1.25E-3</v>
      </c>
      <c r="BL561" s="24">
        <v>0</v>
      </c>
      <c r="BM561" s="24">
        <v>0</v>
      </c>
      <c r="BN561" s="24">
        <v>0</v>
      </c>
      <c r="BO561" s="24">
        <v>0.1</v>
      </c>
      <c r="BP561" s="24">
        <v>0.1</v>
      </c>
      <c r="BQ561" s="24">
        <v>0</v>
      </c>
      <c r="BR561" s="24">
        <v>0</v>
      </c>
      <c r="BS561" s="24">
        <v>0</v>
      </c>
      <c r="BT561" s="24">
        <v>0.04</v>
      </c>
      <c r="BU561" s="29">
        <v>0.2</v>
      </c>
      <c r="BV561" s="23">
        <f>BT561/(BT561+BU561)</f>
        <v>0.16666666666666666</v>
      </c>
      <c r="BW561" s="23">
        <f>SQRT((BT561*BU561)/((BT561+BU561)^2*(BT561+BU561+1)))</f>
        <v>0.33467472037604118</v>
      </c>
      <c r="BX561" s="24">
        <v>0.25</v>
      </c>
      <c r="BY561" s="24">
        <v>0.25</v>
      </c>
      <c r="BZ561" s="24">
        <v>0.25</v>
      </c>
      <c r="CA561" s="24">
        <v>0.25</v>
      </c>
      <c r="CB561" s="28" t="s">
        <v>59</v>
      </c>
      <c r="CC561" s="24">
        <v>600</v>
      </c>
    </row>
    <row r="562" spans="1:81" s="24" customFormat="1" x14ac:dyDescent="0.2">
      <c r="A562" s="30">
        <f t="shared" si="8"/>
        <v>561</v>
      </c>
      <c r="B562" s="30">
        <v>20</v>
      </c>
      <c r="C562" s="30">
        <v>20</v>
      </c>
      <c r="D562" s="24">
        <v>5</v>
      </c>
      <c r="E562" s="24">
        <v>5</v>
      </c>
      <c r="F562" s="19" t="s">
        <v>80</v>
      </c>
      <c r="G562" s="19">
        <f>IF(F562="rectangle",B562*C562,IF(F562="hook",B562*C562-(D562*E562),IF(F562="eight",B562*C562-2*(D562*E562),IF(F562="tee",B562*C562-2*(D562*E562),IF(F562="cross",B562*C562-4*(D562*E562),"ERROR")))))</f>
        <v>400</v>
      </c>
      <c r="H562" s="19" t="s">
        <v>84</v>
      </c>
      <c r="I562" s="19">
        <f>B562/C562</f>
        <v>1</v>
      </c>
      <c r="J562" s="22">
        <v>1</v>
      </c>
      <c r="K562" s="24">
        <v>125</v>
      </c>
      <c r="L562" s="24">
        <v>4</v>
      </c>
      <c r="M562" s="25">
        <v>6</v>
      </c>
      <c r="N562" s="22">
        <f>M562/4</f>
        <v>1.5</v>
      </c>
      <c r="O562" s="19">
        <f>M562/N562</f>
        <v>4</v>
      </c>
      <c r="P562" s="26">
        <v>5</v>
      </c>
      <c r="Q562" s="30">
        <f>P562</f>
        <v>5</v>
      </c>
      <c r="R562" s="20">
        <f>AA562/V562</f>
        <v>100</v>
      </c>
      <c r="S562" s="27">
        <v>5</v>
      </c>
      <c r="T562" s="30">
        <f>S562</f>
        <v>5</v>
      </c>
      <c r="U562" s="20">
        <f>AB562/W562</f>
        <v>100</v>
      </c>
      <c r="V562" s="19">
        <f>ROUND((Q562/100)*G562,0)</f>
        <v>20</v>
      </c>
      <c r="W562" s="19">
        <f>ROUND(((T562/100)*G562)/J562,0)</f>
        <v>20</v>
      </c>
      <c r="X562" s="19">
        <v>0</v>
      </c>
      <c r="Y562" s="19">
        <v>0</v>
      </c>
      <c r="Z562" s="19">
        <v>0</v>
      </c>
      <c r="AA562" s="20">
        <f>G562*P562</f>
        <v>2000</v>
      </c>
      <c r="AB562" s="20">
        <f>(G562*S562)/J562</f>
        <v>2000</v>
      </c>
      <c r="AC562" s="20">
        <v>0</v>
      </c>
      <c r="AD562" s="20">
        <v>0</v>
      </c>
      <c r="AE562" s="20">
        <v>0</v>
      </c>
      <c r="AF562" s="24">
        <v>100</v>
      </c>
      <c r="AG562" s="24">
        <v>0</v>
      </c>
      <c r="AH562" s="24">
        <v>1</v>
      </c>
      <c r="AI562" s="24">
        <v>100</v>
      </c>
      <c r="AJ562" s="24">
        <v>0</v>
      </c>
      <c r="AK562" s="24">
        <v>1</v>
      </c>
      <c r="AL562" s="24">
        <v>0.5</v>
      </c>
      <c r="AM562" s="24">
        <v>0.5</v>
      </c>
      <c r="AN562" s="24">
        <v>0</v>
      </c>
      <c r="AO562" s="24">
        <v>0</v>
      </c>
      <c r="AP562" s="24">
        <v>0</v>
      </c>
      <c r="AQ562" s="24">
        <v>0.01</v>
      </c>
      <c r="AR562" s="24">
        <v>0.01</v>
      </c>
      <c r="AS562" s="24">
        <v>0</v>
      </c>
      <c r="AT562" s="24">
        <v>0</v>
      </c>
      <c r="AU562" s="24">
        <v>0</v>
      </c>
      <c r="AV562" s="24">
        <v>0</v>
      </c>
      <c r="AW562" s="24">
        <v>0.2</v>
      </c>
      <c r="AX562" s="24">
        <v>0</v>
      </c>
      <c r="AY562" s="24">
        <v>0</v>
      </c>
      <c r="AZ562" s="24">
        <v>0</v>
      </c>
      <c r="BA562" s="24">
        <v>0.04</v>
      </c>
      <c r="BB562" s="24">
        <v>0</v>
      </c>
      <c r="BC562" s="22">
        <v>0.05</v>
      </c>
      <c r="BD562" s="22">
        <v>0.05</v>
      </c>
      <c r="BE562" s="24">
        <v>7.4999999999999997E-2</v>
      </c>
      <c r="BF562" s="24">
        <v>5.0000000000000001E-3</v>
      </c>
      <c r="BG562" s="24">
        <v>0</v>
      </c>
      <c r="BH562" s="24">
        <v>0</v>
      </c>
      <c r="BI562" s="24">
        <v>0</v>
      </c>
      <c r="BJ562" s="24">
        <v>1.8749999999999999E-2</v>
      </c>
      <c r="BK562" s="24">
        <v>1.25E-3</v>
      </c>
      <c r="BL562" s="24">
        <v>0</v>
      </c>
      <c r="BM562" s="24">
        <v>0</v>
      </c>
      <c r="BN562" s="24">
        <v>0</v>
      </c>
      <c r="BO562" s="24">
        <v>0.1</v>
      </c>
      <c r="BP562" s="24">
        <v>0.1</v>
      </c>
      <c r="BQ562" s="24">
        <v>0</v>
      </c>
      <c r="BR562" s="24">
        <v>0</v>
      </c>
      <c r="BS562" s="24">
        <v>0</v>
      </c>
      <c r="BT562" s="24">
        <v>0.04</v>
      </c>
      <c r="BU562" s="29">
        <v>0.1</v>
      </c>
      <c r="BV562" s="23">
        <f>BT562/(BT562+BU562)</f>
        <v>0.2857142857142857</v>
      </c>
      <c r="BW562" s="23">
        <f>SQRT((BT562*BU562)/((BT562+BU562)^2*(BT562+BU562+1)))</f>
        <v>0.42310634125649449</v>
      </c>
      <c r="BX562" s="24">
        <v>0.25</v>
      </c>
      <c r="BY562" s="24">
        <v>0.25</v>
      </c>
      <c r="BZ562" s="24">
        <v>0.25</v>
      </c>
      <c r="CA562" s="24">
        <v>0.25</v>
      </c>
      <c r="CB562" s="28" t="s">
        <v>59</v>
      </c>
      <c r="CC562" s="24">
        <v>600</v>
      </c>
    </row>
    <row r="563" spans="1:81" s="24" customFormat="1" x14ac:dyDescent="0.2">
      <c r="A563" s="30">
        <f t="shared" si="8"/>
        <v>562</v>
      </c>
      <c r="B563" s="30">
        <v>20</v>
      </c>
      <c r="C563" s="30">
        <v>20</v>
      </c>
      <c r="D563" s="24">
        <v>5</v>
      </c>
      <c r="E563" s="24">
        <v>5</v>
      </c>
      <c r="F563" s="19" t="s">
        <v>80</v>
      </c>
      <c r="G563" s="19">
        <f>IF(F563="rectangle",B563*C563,IF(F563="hook",B563*C563-(D563*E563),IF(F563="eight",B563*C563-2*(D563*E563),IF(F563="tee",B563*C563-2*(D563*E563),IF(F563="cross",B563*C563-4*(D563*E563),"ERROR")))))</f>
        <v>400</v>
      </c>
      <c r="H563" s="19" t="s">
        <v>84</v>
      </c>
      <c r="I563" s="19">
        <f>B563/C563</f>
        <v>1</v>
      </c>
      <c r="J563" s="22">
        <v>1</v>
      </c>
      <c r="K563" s="24">
        <v>125</v>
      </c>
      <c r="L563" s="24">
        <v>4</v>
      </c>
      <c r="M563" s="25">
        <v>6</v>
      </c>
      <c r="N563" s="22">
        <f>M563/4</f>
        <v>1.5</v>
      </c>
      <c r="O563" s="19">
        <f>M563/N563</f>
        <v>4</v>
      </c>
      <c r="P563" s="26">
        <v>5</v>
      </c>
      <c r="Q563" s="30">
        <f>P563</f>
        <v>5</v>
      </c>
      <c r="R563" s="20">
        <f>AA563/V563</f>
        <v>100</v>
      </c>
      <c r="S563" s="27">
        <v>15</v>
      </c>
      <c r="T563" s="30">
        <f>S563</f>
        <v>15</v>
      </c>
      <c r="U563" s="20">
        <f>AB563/W563</f>
        <v>100</v>
      </c>
      <c r="V563" s="19">
        <f>ROUND((Q563/100)*G563,0)</f>
        <v>20</v>
      </c>
      <c r="W563" s="19">
        <f>ROUND(((T563/100)*G563)/J563,0)</f>
        <v>60</v>
      </c>
      <c r="X563" s="19">
        <v>0</v>
      </c>
      <c r="Y563" s="19">
        <v>0</v>
      </c>
      <c r="Z563" s="19">
        <v>0</v>
      </c>
      <c r="AA563" s="20">
        <f>G563*P563</f>
        <v>2000</v>
      </c>
      <c r="AB563" s="20">
        <f>(G563*S563)/J563</f>
        <v>6000</v>
      </c>
      <c r="AC563" s="20">
        <v>0</v>
      </c>
      <c r="AD563" s="20">
        <v>0</v>
      </c>
      <c r="AE563" s="20">
        <v>0</v>
      </c>
      <c r="AF563" s="24">
        <v>100</v>
      </c>
      <c r="AG563" s="24">
        <v>0</v>
      </c>
      <c r="AH563" s="24">
        <v>1</v>
      </c>
      <c r="AI563" s="24">
        <v>100</v>
      </c>
      <c r="AJ563" s="24">
        <v>0</v>
      </c>
      <c r="AK563" s="24">
        <v>1</v>
      </c>
      <c r="AL563" s="24">
        <v>0.5</v>
      </c>
      <c r="AM563" s="24">
        <v>0.5</v>
      </c>
      <c r="AN563" s="24">
        <v>0</v>
      </c>
      <c r="AO563" s="24">
        <v>0</v>
      </c>
      <c r="AP563" s="24">
        <v>0</v>
      </c>
      <c r="AQ563" s="24">
        <v>0.01</v>
      </c>
      <c r="AR563" s="24">
        <v>0.01</v>
      </c>
      <c r="AS563" s="24">
        <v>0</v>
      </c>
      <c r="AT563" s="24">
        <v>0</v>
      </c>
      <c r="AU563" s="24">
        <v>0</v>
      </c>
      <c r="AV563" s="24">
        <v>0</v>
      </c>
      <c r="AW563" s="24">
        <v>0.2</v>
      </c>
      <c r="AX563" s="24">
        <v>0</v>
      </c>
      <c r="AY563" s="24">
        <v>0</v>
      </c>
      <c r="AZ563" s="24">
        <v>0</v>
      </c>
      <c r="BA563" s="24">
        <v>0.04</v>
      </c>
      <c r="BB563" s="24">
        <v>0</v>
      </c>
      <c r="BC563" s="22">
        <v>0.05</v>
      </c>
      <c r="BD563" s="22">
        <v>0.05</v>
      </c>
      <c r="BE563" s="24">
        <v>7.4999999999999997E-2</v>
      </c>
      <c r="BF563" s="24">
        <v>5.0000000000000001E-3</v>
      </c>
      <c r="BG563" s="24">
        <v>0</v>
      </c>
      <c r="BH563" s="24">
        <v>0</v>
      </c>
      <c r="BI563" s="24">
        <v>0</v>
      </c>
      <c r="BJ563" s="24">
        <v>1.8749999999999999E-2</v>
      </c>
      <c r="BK563" s="24">
        <v>1.25E-3</v>
      </c>
      <c r="BL563" s="24">
        <v>0</v>
      </c>
      <c r="BM563" s="24">
        <v>0</v>
      </c>
      <c r="BN563" s="24">
        <v>0</v>
      </c>
      <c r="BO563" s="24">
        <v>0.1</v>
      </c>
      <c r="BP563" s="24">
        <v>0.1</v>
      </c>
      <c r="BQ563" s="24">
        <v>0</v>
      </c>
      <c r="BR563" s="24">
        <v>0</v>
      </c>
      <c r="BS563" s="24">
        <v>0</v>
      </c>
      <c r="BT563" s="24">
        <v>0.04</v>
      </c>
      <c r="BU563" s="29">
        <v>4</v>
      </c>
      <c r="BV563" s="23">
        <f>BT563/(BT563+BU563)</f>
        <v>9.9009900990099011E-3</v>
      </c>
      <c r="BW563" s="23">
        <f>SQRT((BT563*BU563)/((BT563+BU563)^2*(BT563+BU563+1)))</f>
        <v>4.410251516706673E-2</v>
      </c>
      <c r="BX563" s="24">
        <v>0.25</v>
      </c>
      <c r="BY563" s="24">
        <v>0.25</v>
      </c>
      <c r="BZ563" s="24">
        <v>0.25</v>
      </c>
      <c r="CA563" s="24">
        <v>0.25</v>
      </c>
      <c r="CB563" s="28" t="s">
        <v>59</v>
      </c>
      <c r="CC563" s="24">
        <v>600</v>
      </c>
    </row>
    <row r="564" spans="1:81" s="24" customFormat="1" x14ac:dyDescent="0.2">
      <c r="A564" s="30">
        <f t="shared" si="8"/>
        <v>563</v>
      </c>
      <c r="B564" s="30">
        <v>20</v>
      </c>
      <c r="C564" s="30">
        <v>20</v>
      </c>
      <c r="D564" s="24">
        <v>5</v>
      </c>
      <c r="E564" s="24">
        <v>5</v>
      </c>
      <c r="F564" s="19" t="s">
        <v>80</v>
      </c>
      <c r="G564" s="19">
        <f>IF(F564="rectangle",B564*C564,IF(F564="hook",B564*C564-(D564*E564),IF(F564="eight",B564*C564-2*(D564*E564),IF(F564="tee",B564*C564-2*(D564*E564),IF(F564="cross",B564*C564-4*(D564*E564),"ERROR")))))</f>
        <v>400</v>
      </c>
      <c r="H564" s="19" t="s">
        <v>84</v>
      </c>
      <c r="I564" s="19">
        <f>B564/C564</f>
        <v>1</v>
      </c>
      <c r="J564" s="22">
        <v>1</v>
      </c>
      <c r="K564" s="24">
        <v>125</v>
      </c>
      <c r="L564" s="24">
        <v>4</v>
      </c>
      <c r="M564" s="25">
        <v>6</v>
      </c>
      <c r="N564" s="22">
        <f>M564/4</f>
        <v>1.5</v>
      </c>
      <c r="O564" s="19">
        <f>M564/N564</f>
        <v>4</v>
      </c>
      <c r="P564" s="26">
        <v>5</v>
      </c>
      <c r="Q564" s="30">
        <f>P564</f>
        <v>5</v>
      </c>
      <c r="R564" s="20">
        <f>AA564/V564</f>
        <v>100</v>
      </c>
      <c r="S564" s="27">
        <v>15</v>
      </c>
      <c r="T564" s="30">
        <f>S564</f>
        <v>15</v>
      </c>
      <c r="U564" s="20">
        <f>AB564/W564</f>
        <v>100</v>
      </c>
      <c r="V564" s="19">
        <f>ROUND((Q564/100)*G564,0)</f>
        <v>20</v>
      </c>
      <c r="W564" s="19">
        <f>ROUND(((T564/100)*G564)/J564,0)</f>
        <v>60</v>
      </c>
      <c r="X564" s="19">
        <v>0</v>
      </c>
      <c r="Y564" s="19">
        <v>0</v>
      </c>
      <c r="Z564" s="19">
        <v>0</v>
      </c>
      <c r="AA564" s="20">
        <f>G564*P564</f>
        <v>2000</v>
      </c>
      <c r="AB564" s="20">
        <f>(G564*S564)/J564</f>
        <v>6000</v>
      </c>
      <c r="AC564" s="20">
        <v>0</v>
      </c>
      <c r="AD564" s="20">
        <v>0</v>
      </c>
      <c r="AE564" s="20">
        <v>0</v>
      </c>
      <c r="AF564" s="24">
        <v>100</v>
      </c>
      <c r="AG564" s="24">
        <v>0</v>
      </c>
      <c r="AH564" s="24">
        <v>1</v>
      </c>
      <c r="AI564" s="24">
        <v>100</v>
      </c>
      <c r="AJ564" s="24">
        <v>0</v>
      </c>
      <c r="AK564" s="24">
        <v>1</v>
      </c>
      <c r="AL564" s="24">
        <v>0.5</v>
      </c>
      <c r="AM564" s="24">
        <v>0.5</v>
      </c>
      <c r="AN564" s="24">
        <v>0</v>
      </c>
      <c r="AO564" s="24">
        <v>0</v>
      </c>
      <c r="AP564" s="24">
        <v>0</v>
      </c>
      <c r="AQ564" s="24">
        <v>0.01</v>
      </c>
      <c r="AR564" s="24">
        <v>0.01</v>
      </c>
      <c r="AS564" s="24">
        <v>0</v>
      </c>
      <c r="AT564" s="24">
        <v>0</v>
      </c>
      <c r="AU564" s="24">
        <v>0</v>
      </c>
      <c r="AV564" s="24">
        <v>0</v>
      </c>
      <c r="AW564" s="24">
        <v>0.2</v>
      </c>
      <c r="AX564" s="24">
        <v>0</v>
      </c>
      <c r="AY564" s="24">
        <v>0</v>
      </c>
      <c r="AZ564" s="24">
        <v>0</v>
      </c>
      <c r="BA564" s="24">
        <v>0.04</v>
      </c>
      <c r="BB564" s="24">
        <v>0</v>
      </c>
      <c r="BC564" s="22">
        <v>0.05</v>
      </c>
      <c r="BD564" s="22">
        <v>0.05</v>
      </c>
      <c r="BE564" s="24">
        <v>7.4999999999999997E-2</v>
      </c>
      <c r="BF564" s="24">
        <v>5.0000000000000001E-3</v>
      </c>
      <c r="BG564" s="24">
        <v>0</v>
      </c>
      <c r="BH564" s="24">
        <v>0</v>
      </c>
      <c r="BI564" s="24">
        <v>0</v>
      </c>
      <c r="BJ564" s="24">
        <v>1.8749999999999999E-2</v>
      </c>
      <c r="BK564" s="24">
        <v>1.25E-3</v>
      </c>
      <c r="BL564" s="24">
        <v>0</v>
      </c>
      <c r="BM564" s="24">
        <v>0</v>
      </c>
      <c r="BN564" s="24">
        <v>0</v>
      </c>
      <c r="BO564" s="24">
        <v>0.1</v>
      </c>
      <c r="BP564" s="24">
        <v>0.1</v>
      </c>
      <c r="BQ564" s="24">
        <v>0</v>
      </c>
      <c r="BR564" s="24">
        <v>0</v>
      </c>
      <c r="BS564" s="24">
        <v>0</v>
      </c>
      <c r="BT564" s="24">
        <v>0.04</v>
      </c>
      <c r="BU564" s="29">
        <v>0.2</v>
      </c>
      <c r="BV564" s="23">
        <f>BT564/(BT564+BU564)</f>
        <v>0.16666666666666666</v>
      </c>
      <c r="BW564" s="23">
        <f>SQRT((BT564*BU564)/((BT564+BU564)^2*(BT564+BU564+1)))</f>
        <v>0.33467472037604118</v>
      </c>
      <c r="BX564" s="24">
        <v>0.25</v>
      </c>
      <c r="BY564" s="24">
        <v>0.25</v>
      </c>
      <c r="BZ564" s="24">
        <v>0.25</v>
      </c>
      <c r="CA564" s="24">
        <v>0.25</v>
      </c>
      <c r="CB564" s="28" t="s">
        <v>59</v>
      </c>
      <c r="CC564" s="24">
        <v>600</v>
      </c>
    </row>
    <row r="565" spans="1:81" s="24" customFormat="1" x14ac:dyDescent="0.2">
      <c r="A565" s="30">
        <f t="shared" si="8"/>
        <v>564</v>
      </c>
      <c r="B565" s="30">
        <v>20</v>
      </c>
      <c r="C565" s="30">
        <v>20</v>
      </c>
      <c r="D565" s="24">
        <v>5</v>
      </c>
      <c r="E565" s="24">
        <v>5</v>
      </c>
      <c r="F565" s="19" t="s">
        <v>80</v>
      </c>
      <c r="G565" s="19">
        <f>IF(F565="rectangle",B565*C565,IF(F565="hook",B565*C565-(D565*E565),IF(F565="eight",B565*C565-2*(D565*E565),IF(F565="tee",B565*C565-2*(D565*E565),IF(F565="cross",B565*C565-4*(D565*E565),"ERROR")))))</f>
        <v>400</v>
      </c>
      <c r="H565" s="19" t="s">
        <v>84</v>
      </c>
      <c r="I565" s="19">
        <f>B565/C565</f>
        <v>1</v>
      </c>
      <c r="J565" s="22">
        <v>1</v>
      </c>
      <c r="K565" s="24">
        <v>125</v>
      </c>
      <c r="L565" s="24">
        <v>4</v>
      </c>
      <c r="M565" s="25">
        <v>6</v>
      </c>
      <c r="N565" s="22">
        <f>M565/4</f>
        <v>1.5</v>
      </c>
      <c r="O565" s="19">
        <f>M565/N565</f>
        <v>4</v>
      </c>
      <c r="P565" s="26">
        <v>5</v>
      </c>
      <c r="Q565" s="30">
        <f>P565</f>
        <v>5</v>
      </c>
      <c r="R565" s="20">
        <f>AA565/V565</f>
        <v>100</v>
      </c>
      <c r="S565" s="27">
        <v>15</v>
      </c>
      <c r="T565" s="30">
        <f>S565</f>
        <v>15</v>
      </c>
      <c r="U565" s="20">
        <f>AB565/W565</f>
        <v>100</v>
      </c>
      <c r="V565" s="19">
        <f>ROUND((Q565/100)*G565,0)</f>
        <v>20</v>
      </c>
      <c r="W565" s="19">
        <f>ROUND(((T565/100)*G565)/J565,0)</f>
        <v>60</v>
      </c>
      <c r="X565" s="19">
        <v>0</v>
      </c>
      <c r="Y565" s="19">
        <v>0</v>
      </c>
      <c r="Z565" s="19">
        <v>0</v>
      </c>
      <c r="AA565" s="20">
        <f>G565*P565</f>
        <v>2000</v>
      </c>
      <c r="AB565" s="20">
        <f>(G565*S565)/J565</f>
        <v>6000</v>
      </c>
      <c r="AC565" s="20">
        <v>0</v>
      </c>
      <c r="AD565" s="20">
        <v>0</v>
      </c>
      <c r="AE565" s="20">
        <v>0</v>
      </c>
      <c r="AF565" s="24">
        <v>100</v>
      </c>
      <c r="AG565" s="24">
        <v>0</v>
      </c>
      <c r="AH565" s="24">
        <v>1</v>
      </c>
      <c r="AI565" s="24">
        <v>100</v>
      </c>
      <c r="AJ565" s="24">
        <v>0</v>
      </c>
      <c r="AK565" s="24">
        <v>1</v>
      </c>
      <c r="AL565" s="24">
        <v>0.5</v>
      </c>
      <c r="AM565" s="24">
        <v>0.5</v>
      </c>
      <c r="AN565" s="24">
        <v>0</v>
      </c>
      <c r="AO565" s="24">
        <v>0</v>
      </c>
      <c r="AP565" s="24">
        <v>0</v>
      </c>
      <c r="AQ565" s="24">
        <v>0.01</v>
      </c>
      <c r="AR565" s="24">
        <v>0.01</v>
      </c>
      <c r="AS565" s="24">
        <v>0</v>
      </c>
      <c r="AT565" s="24">
        <v>0</v>
      </c>
      <c r="AU565" s="24">
        <v>0</v>
      </c>
      <c r="AV565" s="24">
        <v>0</v>
      </c>
      <c r="AW565" s="24">
        <v>0.2</v>
      </c>
      <c r="AX565" s="24">
        <v>0</v>
      </c>
      <c r="AY565" s="24">
        <v>0</v>
      </c>
      <c r="AZ565" s="24">
        <v>0</v>
      </c>
      <c r="BA565" s="24">
        <v>0.04</v>
      </c>
      <c r="BB565" s="24">
        <v>0</v>
      </c>
      <c r="BC565" s="22">
        <v>0.05</v>
      </c>
      <c r="BD565" s="22">
        <v>0.05</v>
      </c>
      <c r="BE565" s="24">
        <v>7.4999999999999997E-2</v>
      </c>
      <c r="BF565" s="24">
        <v>5.0000000000000001E-3</v>
      </c>
      <c r="BG565" s="24">
        <v>0</v>
      </c>
      <c r="BH565" s="24">
        <v>0</v>
      </c>
      <c r="BI565" s="24">
        <v>0</v>
      </c>
      <c r="BJ565" s="24">
        <v>1.8749999999999999E-2</v>
      </c>
      <c r="BK565" s="24">
        <v>1.25E-3</v>
      </c>
      <c r="BL565" s="24">
        <v>0</v>
      </c>
      <c r="BM565" s="24">
        <v>0</v>
      </c>
      <c r="BN565" s="24">
        <v>0</v>
      </c>
      <c r="BO565" s="24">
        <v>0.1</v>
      </c>
      <c r="BP565" s="24">
        <v>0.1</v>
      </c>
      <c r="BQ565" s="24">
        <v>0</v>
      </c>
      <c r="BR565" s="24">
        <v>0</v>
      </c>
      <c r="BS565" s="24">
        <v>0</v>
      </c>
      <c r="BT565" s="24">
        <v>0.04</v>
      </c>
      <c r="BU565" s="29">
        <v>0.1</v>
      </c>
      <c r="BV565" s="23">
        <f>BT565/(BT565+BU565)</f>
        <v>0.2857142857142857</v>
      </c>
      <c r="BW565" s="23">
        <f>SQRT((BT565*BU565)/((BT565+BU565)^2*(BT565+BU565+1)))</f>
        <v>0.42310634125649449</v>
      </c>
      <c r="BX565" s="24">
        <v>0.25</v>
      </c>
      <c r="BY565" s="24">
        <v>0.25</v>
      </c>
      <c r="BZ565" s="24">
        <v>0.25</v>
      </c>
      <c r="CA565" s="24">
        <v>0.25</v>
      </c>
      <c r="CB565" s="28" t="s">
        <v>59</v>
      </c>
      <c r="CC565" s="24">
        <v>600</v>
      </c>
    </row>
    <row r="566" spans="1:81" s="24" customFormat="1" x14ac:dyDescent="0.2">
      <c r="A566" s="30">
        <f t="shared" si="8"/>
        <v>565</v>
      </c>
      <c r="B566" s="30">
        <v>20</v>
      </c>
      <c r="C566" s="30">
        <v>20</v>
      </c>
      <c r="D566" s="24">
        <v>5</v>
      </c>
      <c r="E566" s="24">
        <v>5</v>
      </c>
      <c r="F566" s="19" t="s">
        <v>80</v>
      </c>
      <c r="G566" s="19">
        <f>IF(F566="rectangle",B566*C566,IF(F566="hook",B566*C566-(D566*E566),IF(F566="eight",B566*C566-2*(D566*E566),IF(F566="tee",B566*C566-2*(D566*E566),IF(F566="cross",B566*C566-4*(D566*E566),"ERROR")))))</f>
        <v>400</v>
      </c>
      <c r="H566" s="19" t="s">
        <v>84</v>
      </c>
      <c r="I566" s="19">
        <f>B566/C566</f>
        <v>1</v>
      </c>
      <c r="J566" s="22">
        <v>1</v>
      </c>
      <c r="K566" s="24">
        <v>125</v>
      </c>
      <c r="L566" s="24">
        <v>4</v>
      </c>
      <c r="M566" s="25">
        <v>6</v>
      </c>
      <c r="N566" s="22">
        <f>M566/4</f>
        <v>1.5</v>
      </c>
      <c r="O566" s="19">
        <f>M566/N566</f>
        <v>4</v>
      </c>
      <c r="P566" s="26">
        <v>5</v>
      </c>
      <c r="Q566" s="30">
        <f>P566</f>
        <v>5</v>
      </c>
      <c r="R566" s="20">
        <f>AA566/V566</f>
        <v>100</v>
      </c>
      <c r="S566" s="27">
        <v>30</v>
      </c>
      <c r="T566" s="30">
        <f>S566</f>
        <v>30</v>
      </c>
      <c r="U566" s="20">
        <f>AB566/W566</f>
        <v>100</v>
      </c>
      <c r="V566" s="19">
        <f>ROUND((Q566/100)*G566,0)</f>
        <v>20</v>
      </c>
      <c r="W566" s="19">
        <f>ROUND(((T566/100)*G566)/J566,0)</f>
        <v>120</v>
      </c>
      <c r="X566" s="19">
        <v>0</v>
      </c>
      <c r="Y566" s="19">
        <v>0</v>
      </c>
      <c r="Z566" s="19">
        <v>0</v>
      </c>
      <c r="AA566" s="20">
        <f>G566*P566</f>
        <v>2000</v>
      </c>
      <c r="AB566" s="20">
        <f>(G566*S566)/J566</f>
        <v>12000</v>
      </c>
      <c r="AC566" s="20">
        <v>0</v>
      </c>
      <c r="AD566" s="20">
        <v>0</v>
      </c>
      <c r="AE566" s="20">
        <v>0</v>
      </c>
      <c r="AF566" s="24">
        <v>100</v>
      </c>
      <c r="AG566" s="24">
        <v>0</v>
      </c>
      <c r="AH566" s="24">
        <v>1</v>
      </c>
      <c r="AI566" s="24">
        <v>100</v>
      </c>
      <c r="AJ566" s="24">
        <v>0</v>
      </c>
      <c r="AK566" s="24">
        <v>1</v>
      </c>
      <c r="AL566" s="24">
        <v>0.5</v>
      </c>
      <c r="AM566" s="24">
        <v>0.5</v>
      </c>
      <c r="AN566" s="24">
        <v>0</v>
      </c>
      <c r="AO566" s="24">
        <v>0</v>
      </c>
      <c r="AP566" s="24">
        <v>0</v>
      </c>
      <c r="AQ566" s="24">
        <v>0.01</v>
      </c>
      <c r="AR566" s="24">
        <v>0.01</v>
      </c>
      <c r="AS566" s="24">
        <v>0</v>
      </c>
      <c r="AT566" s="24">
        <v>0</v>
      </c>
      <c r="AU566" s="24">
        <v>0</v>
      </c>
      <c r="AV566" s="24">
        <v>0</v>
      </c>
      <c r="AW566" s="24">
        <v>0.2</v>
      </c>
      <c r="AX566" s="24">
        <v>0</v>
      </c>
      <c r="AY566" s="24">
        <v>0</v>
      </c>
      <c r="AZ566" s="24">
        <v>0</v>
      </c>
      <c r="BA566" s="24">
        <v>0.04</v>
      </c>
      <c r="BB566" s="24">
        <v>0</v>
      </c>
      <c r="BC566" s="22">
        <v>0.05</v>
      </c>
      <c r="BD566" s="22">
        <v>0.05</v>
      </c>
      <c r="BE566" s="24">
        <v>7.4999999999999997E-2</v>
      </c>
      <c r="BF566" s="24">
        <v>5.0000000000000001E-3</v>
      </c>
      <c r="BG566" s="24">
        <v>0</v>
      </c>
      <c r="BH566" s="24">
        <v>0</v>
      </c>
      <c r="BI566" s="24">
        <v>0</v>
      </c>
      <c r="BJ566" s="24">
        <v>1.8749999999999999E-2</v>
      </c>
      <c r="BK566" s="24">
        <v>1.25E-3</v>
      </c>
      <c r="BL566" s="24">
        <v>0</v>
      </c>
      <c r="BM566" s="24">
        <v>0</v>
      </c>
      <c r="BN566" s="24">
        <v>0</v>
      </c>
      <c r="BO566" s="24">
        <v>0.1</v>
      </c>
      <c r="BP566" s="24">
        <v>0.1</v>
      </c>
      <c r="BQ566" s="24">
        <v>0</v>
      </c>
      <c r="BR566" s="24">
        <v>0</v>
      </c>
      <c r="BS566" s="24">
        <v>0</v>
      </c>
      <c r="BT566" s="24">
        <v>0.04</v>
      </c>
      <c r="BU566" s="29">
        <v>4</v>
      </c>
      <c r="BV566" s="23">
        <f>BT566/(BT566+BU566)</f>
        <v>9.9009900990099011E-3</v>
      </c>
      <c r="BW566" s="23">
        <f>SQRT((BT566*BU566)/((BT566+BU566)^2*(BT566+BU566+1)))</f>
        <v>4.410251516706673E-2</v>
      </c>
      <c r="BX566" s="24">
        <v>0.25</v>
      </c>
      <c r="BY566" s="24">
        <v>0.25</v>
      </c>
      <c r="BZ566" s="24">
        <v>0.25</v>
      </c>
      <c r="CA566" s="24">
        <v>0.25</v>
      </c>
      <c r="CB566" s="28" t="s">
        <v>59</v>
      </c>
      <c r="CC566" s="24">
        <v>600</v>
      </c>
    </row>
    <row r="567" spans="1:81" s="24" customFormat="1" x14ac:dyDescent="0.2">
      <c r="A567" s="30">
        <f t="shared" si="8"/>
        <v>566</v>
      </c>
      <c r="B567" s="30">
        <v>20</v>
      </c>
      <c r="C567" s="30">
        <v>20</v>
      </c>
      <c r="D567" s="24">
        <v>5</v>
      </c>
      <c r="E567" s="24">
        <v>5</v>
      </c>
      <c r="F567" s="19" t="s">
        <v>80</v>
      </c>
      <c r="G567" s="19">
        <f>IF(F567="rectangle",B567*C567,IF(F567="hook",B567*C567-(D567*E567),IF(F567="eight",B567*C567-2*(D567*E567),IF(F567="tee",B567*C567-2*(D567*E567),IF(F567="cross",B567*C567-4*(D567*E567),"ERROR")))))</f>
        <v>400</v>
      </c>
      <c r="H567" s="19" t="s">
        <v>84</v>
      </c>
      <c r="I567" s="19">
        <f>B567/C567</f>
        <v>1</v>
      </c>
      <c r="J567" s="22">
        <v>1</v>
      </c>
      <c r="K567" s="24">
        <v>125</v>
      </c>
      <c r="L567" s="24">
        <v>4</v>
      </c>
      <c r="M567" s="25">
        <v>6</v>
      </c>
      <c r="N567" s="22">
        <f>M567/4</f>
        <v>1.5</v>
      </c>
      <c r="O567" s="19">
        <f>M567/N567</f>
        <v>4</v>
      </c>
      <c r="P567" s="26">
        <v>5</v>
      </c>
      <c r="Q567" s="30">
        <f>P567</f>
        <v>5</v>
      </c>
      <c r="R567" s="20">
        <f>AA567/V567</f>
        <v>100</v>
      </c>
      <c r="S567" s="27">
        <v>30</v>
      </c>
      <c r="T567" s="30">
        <f>S567</f>
        <v>30</v>
      </c>
      <c r="U567" s="20">
        <f>AB567/W567</f>
        <v>100</v>
      </c>
      <c r="V567" s="19">
        <f>ROUND((Q567/100)*G567,0)</f>
        <v>20</v>
      </c>
      <c r="W567" s="19">
        <f>ROUND(((T567/100)*G567)/J567,0)</f>
        <v>120</v>
      </c>
      <c r="X567" s="19">
        <v>0</v>
      </c>
      <c r="Y567" s="19">
        <v>0</v>
      </c>
      <c r="Z567" s="19">
        <v>0</v>
      </c>
      <c r="AA567" s="20">
        <f>G567*P567</f>
        <v>2000</v>
      </c>
      <c r="AB567" s="20">
        <f>(G567*S567)/J567</f>
        <v>12000</v>
      </c>
      <c r="AC567" s="20">
        <v>0</v>
      </c>
      <c r="AD567" s="20">
        <v>0</v>
      </c>
      <c r="AE567" s="20">
        <v>0</v>
      </c>
      <c r="AF567" s="24">
        <v>100</v>
      </c>
      <c r="AG567" s="24">
        <v>0</v>
      </c>
      <c r="AH567" s="24">
        <v>1</v>
      </c>
      <c r="AI567" s="24">
        <v>100</v>
      </c>
      <c r="AJ567" s="24">
        <v>0</v>
      </c>
      <c r="AK567" s="24">
        <v>1</v>
      </c>
      <c r="AL567" s="24">
        <v>0.5</v>
      </c>
      <c r="AM567" s="24">
        <v>0.5</v>
      </c>
      <c r="AN567" s="24">
        <v>0</v>
      </c>
      <c r="AO567" s="24">
        <v>0</v>
      </c>
      <c r="AP567" s="24">
        <v>0</v>
      </c>
      <c r="AQ567" s="24">
        <v>0.01</v>
      </c>
      <c r="AR567" s="24">
        <v>0.01</v>
      </c>
      <c r="AS567" s="24">
        <v>0</v>
      </c>
      <c r="AT567" s="24">
        <v>0</v>
      </c>
      <c r="AU567" s="24">
        <v>0</v>
      </c>
      <c r="AV567" s="24">
        <v>0</v>
      </c>
      <c r="AW567" s="24">
        <v>0.2</v>
      </c>
      <c r="AX567" s="24">
        <v>0</v>
      </c>
      <c r="AY567" s="24">
        <v>0</v>
      </c>
      <c r="AZ567" s="24">
        <v>0</v>
      </c>
      <c r="BA567" s="24">
        <v>0.04</v>
      </c>
      <c r="BB567" s="24">
        <v>0</v>
      </c>
      <c r="BC567" s="22">
        <v>0.05</v>
      </c>
      <c r="BD567" s="22">
        <v>0.05</v>
      </c>
      <c r="BE567" s="24">
        <v>7.4999999999999997E-2</v>
      </c>
      <c r="BF567" s="24">
        <v>5.0000000000000001E-3</v>
      </c>
      <c r="BG567" s="24">
        <v>0</v>
      </c>
      <c r="BH567" s="24">
        <v>0</v>
      </c>
      <c r="BI567" s="24">
        <v>0</v>
      </c>
      <c r="BJ567" s="24">
        <v>1.8749999999999999E-2</v>
      </c>
      <c r="BK567" s="24">
        <v>1.25E-3</v>
      </c>
      <c r="BL567" s="24">
        <v>0</v>
      </c>
      <c r="BM567" s="24">
        <v>0</v>
      </c>
      <c r="BN567" s="24">
        <v>0</v>
      </c>
      <c r="BO567" s="24">
        <v>0.1</v>
      </c>
      <c r="BP567" s="24">
        <v>0.1</v>
      </c>
      <c r="BQ567" s="24">
        <v>0</v>
      </c>
      <c r="BR567" s="24">
        <v>0</v>
      </c>
      <c r="BS567" s="24">
        <v>0</v>
      </c>
      <c r="BT567" s="24">
        <v>0.04</v>
      </c>
      <c r="BU567" s="29">
        <v>0.2</v>
      </c>
      <c r="BV567" s="23">
        <f>BT567/(BT567+BU567)</f>
        <v>0.16666666666666666</v>
      </c>
      <c r="BW567" s="23">
        <f>SQRT((BT567*BU567)/((BT567+BU567)^2*(BT567+BU567+1)))</f>
        <v>0.33467472037604118</v>
      </c>
      <c r="BX567" s="24">
        <v>0.25</v>
      </c>
      <c r="BY567" s="24">
        <v>0.25</v>
      </c>
      <c r="BZ567" s="24">
        <v>0.25</v>
      </c>
      <c r="CA567" s="24">
        <v>0.25</v>
      </c>
      <c r="CB567" s="28" t="s">
        <v>59</v>
      </c>
      <c r="CC567" s="24">
        <v>600</v>
      </c>
    </row>
    <row r="568" spans="1:81" s="24" customFormat="1" x14ac:dyDescent="0.2">
      <c r="A568" s="30">
        <f t="shared" si="8"/>
        <v>567</v>
      </c>
      <c r="B568" s="30">
        <v>20</v>
      </c>
      <c r="C568" s="30">
        <v>20</v>
      </c>
      <c r="D568" s="24">
        <v>5</v>
      </c>
      <c r="E568" s="24">
        <v>5</v>
      </c>
      <c r="F568" s="19" t="s">
        <v>80</v>
      </c>
      <c r="G568" s="19">
        <f>IF(F568="rectangle",B568*C568,IF(F568="hook",B568*C568-(D568*E568),IF(F568="eight",B568*C568-2*(D568*E568),IF(F568="tee",B568*C568-2*(D568*E568),IF(F568="cross",B568*C568-4*(D568*E568),"ERROR")))))</f>
        <v>400</v>
      </c>
      <c r="H568" s="19" t="s">
        <v>84</v>
      </c>
      <c r="I568" s="19">
        <f>B568/C568</f>
        <v>1</v>
      </c>
      <c r="J568" s="22">
        <v>1</v>
      </c>
      <c r="K568" s="24">
        <v>125</v>
      </c>
      <c r="L568" s="24">
        <v>4</v>
      </c>
      <c r="M568" s="25">
        <v>6</v>
      </c>
      <c r="N568" s="22">
        <f>M568/4</f>
        <v>1.5</v>
      </c>
      <c r="O568" s="19">
        <f>M568/N568</f>
        <v>4</v>
      </c>
      <c r="P568" s="26">
        <v>5</v>
      </c>
      <c r="Q568" s="30">
        <f>P568</f>
        <v>5</v>
      </c>
      <c r="R568" s="20">
        <f>AA568/V568</f>
        <v>100</v>
      </c>
      <c r="S568" s="27">
        <v>30</v>
      </c>
      <c r="T568" s="30">
        <f>S568</f>
        <v>30</v>
      </c>
      <c r="U568" s="20">
        <f>AB568/W568</f>
        <v>100</v>
      </c>
      <c r="V568" s="19">
        <f>ROUND((Q568/100)*G568,0)</f>
        <v>20</v>
      </c>
      <c r="W568" s="19">
        <f>ROUND(((T568/100)*G568)/J568,0)</f>
        <v>120</v>
      </c>
      <c r="X568" s="19">
        <v>0</v>
      </c>
      <c r="Y568" s="19">
        <v>0</v>
      </c>
      <c r="Z568" s="19">
        <v>0</v>
      </c>
      <c r="AA568" s="20">
        <f>G568*P568</f>
        <v>2000</v>
      </c>
      <c r="AB568" s="20">
        <f>(G568*S568)/J568</f>
        <v>12000</v>
      </c>
      <c r="AC568" s="20">
        <v>0</v>
      </c>
      <c r="AD568" s="20">
        <v>0</v>
      </c>
      <c r="AE568" s="20">
        <v>0</v>
      </c>
      <c r="AF568" s="24">
        <v>100</v>
      </c>
      <c r="AG568" s="24">
        <v>0</v>
      </c>
      <c r="AH568" s="24">
        <v>1</v>
      </c>
      <c r="AI568" s="24">
        <v>100</v>
      </c>
      <c r="AJ568" s="24">
        <v>0</v>
      </c>
      <c r="AK568" s="24">
        <v>1</v>
      </c>
      <c r="AL568" s="24">
        <v>0.5</v>
      </c>
      <c r="AM568" s="24">
        <v>0.5</v>
      </c>
      <c r="AN568" s="24">
        <v>0</v>
      </c>
      <c r="AO568" s="24">
        <v>0</v>
      </c>
      <c r="AP568" s="24">
        <v>0</v>
      </c>
      <c r="AQ568" s="24">
        <v>0.01</v>
      </c>
      <c r="AR568" s="24">
        <v>0.01</v>
      </c>
      <c r="AS568" s="24">
        <v>0</v>
      </c>
      <c r="AT568" s="24">
        <v>0</v>
      </c>
      <c r="AU568" s="24">
        <v>0</v>
      </c>
      <c r="AV568" s="24">
        <v>0</v>
      </c>
      <c r="AW568" s="24">
        <v>0.2</v>
      </c>
      <c r="AX568" s="24">
        <v>0</v>
      </c>
      <c r="AY568" s="24">
        <v>0</v>
      </c>
      <c r="AZ568" s="24">
        <v>0</v>
      </c>
      <c r="BA568" s="24">
        <v>0.04</v>
      </c>
      <c r="BB568" s="24">
        <v>0</v>
      </c>
      <c r="BC568" s="22">
        <v>0.05</v>
      </c>
      <c r="BD568" s="22">
        <v>0.05</v>
      </c>
      <c r="BE568" s="24">
        <v>7.4999999999999997E-2</v>
      </c>
      <c r="BF568" s="24">
        <v>5.0000000000000001E-3</v>
      </c>
      <c r="BG568" s="24">
        <v>0</v>
      </c>
      <c r="BH568" s="24">
        <v>0</v>
      </c>
      <c r="BI568" s="24">
        <v>0</v>
      </c>
      <c r="BJ568" s="24">
        <v>1.8749999999999999E-2</v>
      </c>
      <c r="BK568" s="24">
        <v>1.25E-3</v>
      </c>
      <c r="BL568" s="24">
        <v>0</v>
      </c>
      <c r="BM568" s="24">
        <v>0</v>
      </c>
      <c r="BN568" s="24">
        <v>0</v>
      </c>
      <c r="BO568" s="24">
        <v>0.1</v>
      </c>
      <c r="BP568" s="24">
        <v>0.1</v>
      </c>
      <c r="BQ568" s="24">
        <v>0</v>
      </c>
      <c r="BR568" s="24">
        <v>0</v>
      </c>
      <c r="BS568" s="24">
        <v>0</v>
      </c>
      <c r="BT568" s="24">
        <v>0.04</v>
      </c>
      <c r="BU568" s="29">
        <v>0.1</v>
      </c>
      <c r="BV568" s="23">
        <f>BT568/(BT568+BU568)</f>
        <v>0.2857142857142857</v>
      </c>
      <c r="BW568" s="23">
        <f>SQRT((BT568*BU568)/((BT568+BU568)^2*(BT568+BU568+1)))</f>
        <v>0.42310634125649449</v>
      </c>
      <c r="BX568" s="24">
        <v>0.25</v>
      </c>
      <c r="BY568" s="24">
        <v>0.25</v>
      </c>
      <c r="BZ568" s="24">
        <v>0.25</v>
      </c>
      <c r="CA568" s="24">
        <v>0.25</v>
      </c>
      <c r="CB568" s="28" t="s">
        <v>59</v>
      </c>
      <c r="CC568" s="24">
        <v>600</v>
      </c>
    </row>
    <row r="569" spans="1:81" s="24" customFormat="1" x14ac:dyDescent="0.2">
      <c r="A569" s="30">
        <f t="shared" si="8"/>
        <v>568</v>
      </c>
      <c r="B569" s="30">
        <v>300</v>
      </c>
      <c r="C569" s="30">
        <v>300</v>
      </c>
      <c r="D569" s="24">
        <v>5</v>
      </c>
      <c r="E569" s="24">
        <v>5</v>
      </c>
      <c r="F569" s="19" t="s">
        <v>80</v>
      </c>
      <c r="G569" s="19">
        <f>IF(F569="rectangle",B569*C569,IF(F569="hook",B569*C569-(D569*E569),IF(F569="eight",B569*C569-2*(D569*E569),IF(F569="tee",B569*C569-2*(D569*E569),IF(F569="cross",B569*C569-4*(D569*E569),"ERROR")))))</f>
        <v>90000</v>
      </c>
      <c r="H569" s="19" t="s">
        <v>87</v>
      </c>
      <c r="I569" s="19">
        <f>B569/C569</f>
        <v>1</v>
      </c>
      <c r="J569" s="22">
        <v>1</v>
      </c>
      <c r="K569" s="24">
        <v>125</v>
      </c>
      <c r="L569" s="24">
        <v>4</v>
      </c>
      <c r="M569" s="25">
        <v>6</v>
      </c>
      <c r="N569" s="22">
        <f>M569/4</f>
        <v>1.5</v>
      </c>
      <c r="O569" s="19">
        <f>M569/N569</f>
        <v>4</v>
      </c>
      <c r="P569" s="26">
        <v>5</v>
      </c>
      <c r="Q569" s="30">
        <f>P569</f>
        <v>5</v>
      </c>
      <c r="R569" s="20">
        <f>AA569/V569</f>
        <v>100</v>
      </c>
      <c r="S569" s="27">
        <v>5</v>
      </c>
      <c r="T569" s="30">
        <f>S569</f>
        <v>5</v>
      </c>
      <c r="U569" s="20">
        <f>AB569/W569</f>
        <v>100</v>
      </c>
      <c r="V569" s="19">
        <f>ROUND((Q569/100)*G569,0)</f>
        <v>4500</v>
      </c>
      <c r="W569" s="19">
        <f>ROUND(((T569/100)*G569)/J569,0)</f>
        <v>4500</v>
      </c>
      <c r="X569" s="19">
        <v>0</v>
      </c>
      <c r="Y569" s="19">
        <v>0</v>
      </c>
      <c r="Z569" s="19">
        <v>0</v>
      </c>
      <c r="AA569" s="20">
        <f>G569*P569</f>
        <v>450000</v>
      </c>
      <c r="AB569" s="20">
        <f>(G569*S569)/J569</f>
        <v>450000</v>
      </c>
      <c r="AC569" s="20">
        <v>0</v>
      </c>
      <c r="AD569" s="20">
        <v>0</v>
      </c>
      <c r="AE569" s="20">
        <v>0</v>
      </c>
      <c r="AF569" s="24">
        <v>100</v>
      </c>
      <c r="AG569" s="24">
        <v>0</v>
      </c>
      <c r="AH569" s="24">
        <v>1</v>
      </c>
      <c r="AI569" s="24">
        <v>100</v>
      </c>
      <c r="AJ569" s="24">
        <v>0</v>
      </c>
      <c r="AK569" s="24">
        <v>1</v>
      </c>
      <c r="AL569" s="24">
        <v>0.5</v>
      </c>
      <c r="AM569" s="24">
        <v>0.5</v>
      </c>
      <c r="AN569" s="24">
        <v>0</v>
      </c>
      <c r="AO569" s="24">
        <v>0</v>
      </c>
      <c r="AP569" s="24">
        <v>0</v>
      </c>
      <c r="AQ569" s="24">
        <v>0.01</v>
      </c>
      <c r="AR569" s="24">
        <v>0.01</v>
      </c>
      <c r="AS569" s="24">
        <v>0</v>
      </c>
      <c r="AT569" s="24">
        <v>0</v>
      </c>
      <c r="AU569" s="24">
        <v>0</v>
      </c>
      <c r="AV569" s="24">
        <v>0</v>
      </c>
      <c r="AW569" s="24">
        <v>0.2</v>
      </c>
      <c r="AX569" s="24">
        <v>0</v>
      </c>
      <c r="AY569" s="24">
        <v>0</v>
      </c>
      <c r="AZ569" s="24">
        <v>0</v>
      </c>
      <c r="BA569" s="24">
        <v>0.04</v>
      </c>
      <c r="BB569" s="24">
        <v>0</v>
      </c>
      <c r="BC569" s="22">
        <v>0.05</v>
      </c>
      <c r="BD569" s="22">
        <v>0.05</v>
      </c>
      <c r="BE569" s="24">
        <v>7.4999999999999997E-2</v>
      </c>
      <c r="BF569" s="24">
        <v>5.0000000000000001E-3</v>
      </c>
      <c r="BG569" s="24">
        <v>0</v>
      </c>
      <c r="BH569" s="24">
        <v>0</v>
      </c>
      <c r="BI569" s="24">
        <v>0</v>
      </c>
      <c r="BJ569" s="24">
        <v>1.8749999999999999E-2</v>
      </c>
      <c r="BK569" s="24">
        <v>1.25E-3</v>
      </c>
      <c r="BL569" s="24">
        <v>0</v>
      </c>
      <c r="BM569" s="24">
        <v>0</v>
      </c>
      <c r="BN569" s="24">
        <v>0</v>
      </c>
      <c r="BO569" s="24">
        <v>0.1</v>
      </c>
      <c r="BP569" s="24">
        <v>0.1</v>
      </c>
      <c r="BQ569" s="24">
        <v>0</v>
      </c>
      <c r="BR569" s="24">
        <v>0</v>
      </c>
      <c r="BS569" s="24">
        <v>0</v>
      </c>
      <c r="BT569" s="24">
        <v>0.04</v>
      </c>
      <c r="BU569" s="29">
        <v>4</v>
      </c>
      <c r="BV569" s="23">
        <f>BT569/(BT569+BU569)</f>
        <v>9.9009900990099011E-3</v>
      </c>
      <c r="BW569" s="23">
        <f>SQRT((BT569*BU569)/((BT569+BU569)^2*(BT569+BU569+1)))</f>
        <v>4.410251516706673E-2</v>
      </c>
      <c r="BX569" s="24">
        <v>0.25</v>
      </c>
      <c r="BY569" s="24">
        <v>0.25</v>
      </c>
      <c r="BZ569" s="24">
        <v>0.25</v>
      </c>
      <c r="CA569" s="24">
        <v>0.25</v>
      </c>
      <c r="CB569" s="28" t="s">
        <v>59</v>
      </c>
      <c r="CC569" s="24">
        <v>600</v>
      </c>
    </row>
    <row r="570" spans="1:81" s="24" customFormat="1" x14ac:dyDescent="0.2">
      <c r="A570" s="30">
        <f t="shared" si="8"/>
        <v>569</v>
      </c>
      <c r="B570" s="30">
        <v>300</v>
      </c>
      <c r="C570" s="30">
        <v>300</v>
      </c>
      <c r="D570" s="24">
        <v>5</v>
      </c>
      <c r="E570" s="24">
        <v>5</v>
      </c>
      <c r="F570" s="19" t="s">
        <v>80</v>
      </c>
      <c r="G570" s="19">
        <f>IF(F570="rectangle",B570*C570,IF(F570="hook",B570*C570-(D570*E570),IF(F570="eight",B570*C570-2*(D570*E570),IF(F570="tee",B570*C570-2*(D570*E570),IF(F570="cross",B570*C570-4*(D570*E570),"ERROR")))))</f>
        <v>90000</v>
      </c>
      <c r="H570" s="19" t="s">
        <v>87</v>
      </c>
      <c r="I570" s="19">
        <f>B570/C570</f>
        <v>1</v>
      </c>
      <c r="J570" s="22">
        <v>1</v>
      </c>
      <c r="K570" s="24">
        <v>125</v>
      </c>
      <c r="L570" s="24">
        <v>4</v>
      </c>
      <c r="M570" s="25">
        <v>6</v>
      </c>
      <c r="N570" s="22">
        <f>M570/4</f>
        <v>1.5</v>
      </c>
      <c r="O570" s="19">
        <f>M570/N570</f>
        <v>4</v>
      </c>
      <c r="P570" s="26">
        <v>5</v>
      </c>
      <c r="Q570" s="30">
        <f>P570</f>
        <v>5</v>
      </c>
      <c r="R570" s="20">
        <f>AA570/V570</f>
        <v>100</v>
      </c>
      <c r="S570" s="27">
        <v>5</v>
      </c>
      <c r="T570" s="30">
        <f>S570</f>
        <v>5</v>
      </c>
      <c r="U570" s="20">
        <f>AB570/W570</f>
        <v>100</v>
      </c>
      <c r="V570" s="19">
        <f>ROUND((Q570/100)*G570,0)</f>
        <v>4500</v>
      </c>
      <c r="W570" s="19">
        <f>ROUND(((T570/100)*G570)/J570,0)</f>
        <v>4500</v>
      </c>
      <c r="X570" s="19">
        <v>0</v>
      </c>
      <c r="Y570" s="19">
        <v>0</v>
      </c>
      <c r="Z570" s="19">
        <v>0</v>
      </c>
      <c r="AA570" s="20">
        <f>G570*P570</f>
        <v>450000</v>
      </c>
      <c r="AB570" s="20">
        <f>(G570*S570)/J570</f>
        <v>450000</v>
      </c>
      <c r="AC570" s="20">
        <v>0</v>
      </c>
      <c r="AD570" s="20">
        <v>0</v>
      </c>
      <c r="AE570" s="20">
        <v>0</v>
      </c>
      <c r="AF570" s="24">
        <v>100</v>
      </c>
      <c r="AG570" s="24">
        <v>0</v>
      </c>
      <c r="AH570" s="24">
        <v>1</v>
      </c>
      <c r="AI570" s="24">
        <v>100</v>
      </c>
      <c r="AJ570" s="24">
        <v>0</v>
      </c>
      <c r="AK570" s="24">
        <v>1</v>
      </c>
      <c r="AL570" s="24">
        <v>0.5</v>
      </c>
      <c r="AM570" s="24">
        <v>0.5</v>
      </c>
      <c r="AN570" s="24">
        <v>0</v>
      </c>
      <c r="AO570" s="24">
        <v>0</v>
      </c>
      <c r="AP570" s="24">
        <v>0</v>
      </c>
      <c r="AQ570" s="24">
        <v>0.01</v>
      </c>
      <c r="AR570" s="24">
        <v>0.01</v>
      </c>
      <c r="AS570" s="24">
        <v>0</v>
      </c>
      <c r="AT570" s="24">
        <v>0</v>
      </c>
      <c r="AU570" s="24">
        <v>0</v>
      </c>
      <c r="AV570" s="24">
        <v>0</v>
      </c>
      <c r="AW570" s="24">
        <v>0.2</v>
      </c>
      <c r="AX570" s="24">
        <v>0</v>
      </c>
      <c r="AY570" s="24">
        <v>0</v>
      </c>
      <c r="AZ570" s="24">
        <v>0</v>
      </c>
      <c r="BA570" s="24">
        <v>0.04</v>
      </c>
      <c r="BB570" s="24">
        <v>0</v>
      </c>
      <c r="BC570" s="22">
        <v>0.05</v>
      </c>
      <c r="BD570" s="22">
        <v>0.05</v>
      </c>
      <c r="BE570" s="24">
        <v>7.4999999999999997E-2</v>
      </c>
      <c r="BF570" s="24">
        <v>5.0000000000000001E-3</v>
      </c>
      <c r="BG570" s="24">
        <v>0</v>
      </c>
      <c r="BH570" s="24">
        <v>0</v>
      </c>
      <c r="BI570" s="24">
        <v>0</v>
      </c>
      <c r="BJ570" s="24">
        <v>1.8749999999999999E-2</v>
      </c>
      <c r="BK570" s="24">
        <v>1.25E-3</v>
      </c>
      <c r="BL570" s="24">
        <v>0</v>
      </c>
      <c r="BM570" s="24">
        <v>0</v>
      </c>
      <c r="BN570" s="24">
        <v>0</v>
      </c>
      <c r="BO570" s="24">
        <v>0.1</v>
      </c>
      <c r="BP570" s="24">
        <v>0.1</v>
      </c>
      <c r="BQ570" s="24">
        <v>0</v>
      </c>
      <c r="BR570" s="24">
        <v>0</v>
      </c>
      <c r="BS570" s="24">
        <v>0</v>
      </c>
      <c r="BT570" s="24">
        <v>0.04</v>
      </c>
      <c r="BU570" s="29">
        <v>0.2</v>
      </c>
      <c r="BV570" s="23">
        <f>BT570/(BT570+BU570)</f>
        <v>0.16666666666666666</v>
      </c>
      <c r="BW570" s="23">
        <f>SQRT((BT570*BU570)/((BT570+BU570)^2*(BT570+BU570+1)))</f>
        <v>0.33467472037604118</v>
      </c>
      <c r="BX570" s="24">
        <v>0.25</v>
      </c>
      <c r="BY570" s="24">
        <v>0.25</v>
      </c>
      <c r="BZ570" s="24">
        <v>0.25</v>
      </c>
      <c r="CA570" s="24">
        <v>0.25</v>
      </c>
      <c r="CB570" s="28" t="s">
        <v>59</v>
      </c>
      <c r="CC570" s="24">
        <v>600</v>
      </c>
    </row>
    <row r="571" spans="1:81" s="24" customFormat="1" x14ac:dyDescent="0.2">
      <c r="A571" s="30">
        <f t="shared" si="8"/>
        <v>570</v>
      </c>
      <c r="B571" s="30">
        <v>300</v>
      </c>
      <c r="C571" s="30">
        <v>300</v>
      </c>
      <c r="D571" s="24">
        <v>5</v>
      </c>
      <c r="E571" s="24">
        <v>5</v>
      </c>
      <c r="F571" s="19" t="s">
        <v>80</v>
      </c>
      <c r="G571" s="19">
        <f>IF(F571="rectangle",B571*C571,IF(F571="hook",B571*C571-(D571*E571),IF(F571="eight",B571*C571-2*(D571*E571),IF(F571="tee",B571*C571-2*(D571*E571),IF(F571="cross",B571*C571-4*(D571*E571),"ERROR")))))</f>
        <v>90000</v>
      </c>
      <c r="H571" s="19" t="s">
        <v>87</v>
      </c>
      <c r="I571" s="19">
        <f>B571/C571</f>
        <v>1</v>
      </c>
      <c r="J571" s="22">
        <v>1</v>
      </c>
      <c r="K571" s="24">
        <v>125</v>
      </c>
      <c r="L571" s="24">
        <v>4</v>
      </c>
      <c r="M571" s="25">
        <v>6</v>
      </c>
      <c r="N571" s="22">
        <f>M571/4</f>
        <v>1.5</v>
      </c>
      <c r="O571" s="19">
        <f>M571/N571</f>
        <v>4</v>
      </c>
      <c r="P571" s="26">
        <v>5</v>
      </c>
      <c r="Q571" s="30">
        <f>P571</f>
        <v>5</v>
      </c>
      <c r="R571" s="20">
        <f>AA571/V571</f>
        <v>100</v>
      </c>
      <c r="S571" s="27">
        <v>5</v>
      </c>
      <c r="T571" s="30">
        <f>S571</f>
        <v>5</v>
      </c>
      <c r="U571" s="20">
        <f>AB571/W571</f>
        <v>100</v>
      </c>
      <c r="V571" s="19">
        <f>ROUND((Q571/100)*G571,0)</f>
        <v>4500</v>
      </c>
      <c r="W571" s="19">
        <f>ROUND(((T571/100)*G571)/J571,0)</f>
        <v>4500</v>
      </c>
      <c r="X571" s="19">
        <v>0</v>
      </c>
      <c r="Y571" s="19">
        <v>0</v>
      </c>
      <c r="Z571" s="19">
        <v>0</v>
      </c>
      <c r="AA571" s="20">
        <f>G571*P571</f>
        <v>450000</v>
      </c>
      <c r="AB571" s="20">
        <f>(G571*S571)/J571</f>
        <v>450000</v>
      </c>
      <c r="AC571" s="20">
        <v>0</v>
      </c>
      <c r="AD571" s="20">
        <v>0</v>
      </c>
      <c r="AE571" s="20">
        <v>0</v>
      </c>
      <c r="AF571" s="24">
        <v>100</v>
      </c>
      <c r="AG571" s="24">
        <v>0</v>
      </c>
      <c r="AH571" s="24">
        <v>1</v>
      </c>
      <c r="AI571" s="24">
        <v>100</v>
      </c>
      <c r="AJ571" s="24">
        <v>0</v>
      </c>
      <c r="AK571" s="24">
        <v>1</v>
      </c>
      <c r="AL571" s="24">
        <v>0.5</v>
      </c>
      <c r="AM571" s="24">
        <v>0.5</v>
      </c>
      <c r="AN571" s="24">
        <v>0</v>
      </c>
      <c r="AO571" s="24">
        <v>0</v>
      </c>
      <c r="AP571" s="24">
        <v>0</v>
      </c>
      <c r="AQ571" s="24">
        <v>0.01</v>
      </c>
      <c r="AR571" s="24">
        <v>0.01</v>
      </c>
      <c r="AS571" s="24">
        <v>0</v>
      </c>
      <c r="AT571" s="24">
        <v>0</v>
      </c>
      <c r="AU571" s="24">
        <v>0</v>
      </c>
      <c r="AV571" s="24">
        <v>0</v>
      </c>
      <c r="AW571" s="24">
        <v>0.2</v>
      </c>
      <c r="AX571" s="24">
        <v>0</v>
      </c>
      <c r="AY571" s="24">
        <v>0</v>
      </c>
      <c r="AZ571" s="24">
        <v>0</v>
      </c>
      <c r="BA571" s="24">
        <v>0.04</v>
      </c>
      <c r="BB571" s="24">
        <v>0</v>
      </c>
      <c r="BC571" s="22">
        <v>0.05</v>
      </c>
      <c r="BD571" s="22">
        <v>0.05</v>
      </c>
      <c r="BE571" s="24">
        <v>7.4999999999999997E-2</v>
      </c>
      <c r="BF571" s="24">
        <v>5.0000000000000001E-3</v>
      </c>
      <c r="BG571" s="24">
        <v>0</v>
      </c>
      <c r="BH571" s="24">
        <v>0</v>
      </c>
      <c r="BI571" s="24">
        <v>0</v>
      </c>
      <c r="BJ571" s="24">
        <v>1.8749999999999999E-2</v>
      </c>
      <c r="BK571" s="24">
        <v>1.25E-3</v>
      </c>
      <c r="BL571" s="24">
        <v>0</v>
      </c>
      <c r="BM571" s="24">
        <v>0</v>
      </c>
      <c r="BN571" s="24">
        <v>0</v>
      </c>
      <c r="BO571" s="24">
        <v>0.1</v>
      </c>
      <c r="BP571" s="24">
        <v>0.1</v>
      </c>
      <c r="BQ571" s="24">
        <v>0</v>
      </c>
      <c r="BR571" s="24">
        <v>0</v>
      </c>
      <c r="BS571" s="24">
        <v>0</v>
      </c>
      <c r="BT571" s="24">
        <v>0.04</v>
      </c>
      <c r="BU571" s="29">
        <v>0.1</v>
      </c>
      <c r="BV571" s="23">
        <f>BT571/(BT571+BU571)</f>
        <v>0.2857142857142857</v>
      </c>
      <c r="BW571" s="23">
        <f>SQRT((BT571*BU571)/((BT571+BU571)^2*(BT571+BU571+1)))</f>
        <v>0.42310634125649449</v>
      </c>
      <c r="BX571" s="24">
        <v>0.25</v>
      </c>
      <c r="BY571" s="24">
        <v>0.25</v>
      </c>
      <c r="BZ571" s="24">
        <v>0.25</v>
      </c>
      <c r="CA571" s="24">
        <v>0.25</v>
      </c>
      <c r="CB571" s="28" t="s">
        <v>59</v>
      </c>
      <c r="CC571" s="24">
        <v>600</v>
      </c>
    </row>
    <row r="572" spans="1:81" s="24" customFormat="1" x14ac:dyDescent="0.2">
      <c r="A572" s="30">
        <f t="shared" si="8"/>
        <v>571</v>
      </c>
      <c r="B572" s="30">
        <v>300</v>
      </c>
      <c r="C572" s="30">
        <v>300</v>
      </c>
      <c r="D572" s="24">
        <v>5</v>
      </c>
      <c r="E572" s="24">
        <v>5</v>
      </c>
      <c r="F572" s="19" t="s">
        <v>80</v>
      </c>
      <c r="G572" s="19">
        <f>IF(F572="rectangle",B572*C572,IF(F572="hook",B572*C572-(D572*E572),IF(F572="eight",B572*C572-2*(D572*E572),IF(F572="tee",B572*C572-2*(D572*E572),IF(F572="cross",B572*C572-4*(D572*E572),"ERROR")))))</f>
        <v>90000</v>
      </c>
      <c r="H572" s="19" t="s">
        <v>87</v>
      </c>
      <c r="I572" s="19">
        <f>B572/C572</f>
        <v>1</v>
      </c>
      <c r="J572" s="22">
        <v>1</v>
      </c>
      <c r="K572" s="24">
        <v>125</v>
      </c>
      <c r="L572" s="24">
        <v>4</v>
      </c>
      <c r="M572" s="25">
        <v>6</v>
      </c>
      <c r="N572" s="22">
        <f>M572/4</f>
        <v>1.5</v>
      </c>
      <c r="O572" s="19">
        <f>M572/N572</f>
        <v>4</v>
      </c>
      <c r="P572" s="26">
        <v>5</v>
      </c>
      <c r="Q572" s="30">
        <f>P572</f>
        <v>5</v>
      </c>
      <c r="R572" s="20">
        <f>AA572/V572</f>
        <v>100</v>
      </c>
      <c r="S572" s="27">
        <v>15</v>
      </c>
      <c r="T572" s="30">
        <f>S572</f>
        <v>15</v>
      </c>
      <c r="U572" s="20">
        <f>AB572/W572</f>
        <v>100</v>
      </c>
      <c r="V572" s="19">
        <f>ROUND((Q572/100)*G572,0)</f>
        <v>4500</v>
      </c>
      <c r="W572" s="19">
        <f>ROUND(((T572/100)*G572)/J572,0)</f>
        <v>13500</v>
      </c>
      <c r="X572" s="19">
        <v>0</v>
      </c>
      <c r="Y572" s="19">
        <v>0</v>
      </c>
      <c r="Z572" s="19">
        <v>0</v>
      </c>
      <c r="AA572" s="20">
        <f>G572*P572</f>
        <v>450000</v>
      </c>
      <c r="AB572" s="20">
        <f>(G572*S572)/J572</f>
        <v>1350000</v>
      </c>
      <c r="AC572" s="20">
        <v>0</v>
      </c>
      <c r="AD572" s="20">
        <v>0</v>
      </c>
      <c r="AE572" s="20">
        <v>0</v>
      </c>
      <c r="AF572" s="24">
        <v>100</v>
      </c>
      <c r="AG572" s="24">
        <v>0</v>
      </c>
      <c r="AH572" s="24">
        <v>1</v>
      </c>
      <c r="AI572" s="24">
        <v>100</v>
      </c>
      <c r="AJ572" s="24">
        <v>0</v>
      </c>
      <c r="AK572" s="24">
        <v>1</v>
      </c>
      <c r="AL572" s="24">
        <v>0.5</v>
      </c>
      <c r="AM572" s="24">
        <v>0.5</v>
      </c>
      <c r="AN572" s="24">
        <v>0</v>
      </c>
      <c r="AO572" s="24">
        <v>0</v>
      </c>
      <c r="AP572" s="24">
        <v>0</v>
      </c>
      <c r="AQ572" s="24">
        <v>0.01</v>
      </c>
      <c r="AR572" s="24">
        <v>0.01</v>
      </c>
      <c r="AS572" s="24">
        <v>0</v>
      </c>
      <c r="AT572" s="24">
        <v>0</v>
      </c>
      <c r="AU572" s="24">
        <v>0</v>
      </c>
      <c r="AV572" s="24">
        <v>0</v>
      </c>
      <c r="AW572" s="24">
        <v>0.2</v>
      </c>
      <c r="AX572" s="24">
        <v>0</v>
      </c>
      <c r="AY572" s="24">
        <v>0</v>
      </c>
      <c r="AZ572" s="24">
        <v>0</v>
      </c>
      <c r="BA572" s="24">
        <v>0.04</v>
      </c>
      <c r="BB572" s="24">
        <v>0</v>
      </c>
      <c r="BC572" s="22">
        <v>0.05</v>
      </c>
      <c r="BD572" s="22">
        <v>0.05</v>
      </c>
      <c r="BE572" s="24">
        <v>7.4999999999999997E-2</v>
      </c>
      <c r="BF572" s="24">
        <v>5.0000000000000001E-3</v>
      </c>
      <c r="BG572" s="24">
        <v>0</v>
      </c>
      <c r="BH572" s="24">
        <v>0</v>
      </c>
      <c r="BI572" s="24">
        <v>0</v>
      </c>
      <c r="BJ572" s="24">
        <v>1.8749999999999999E-2</v>
      </c>
      <c r="BK572" s="24">
        <v>1.25E-3</v>
      </c>
      <c r="BL572" s="24">
        <v>0</v>
      </c>
      <c r="BM572" s="24">
        <v>0</v>
      </c>
      <c r="BN572" s="24">
        <v>0</v>
      </c>
      <c r="BO572" s="24">
        <v>0.1</v>
      </c>
      <c r="BP572" s="24">
        <v>0.1</v>
      </c>
      <c r="BQ572" s="24">
        <v>0</v>
      </c>
      <c r="BR572" s="24">
        <v>0</v>
      </c>
      <c r="BS572" s="24">
        <v>0</v>
      </c>
      <c r="BT572" s="24">
        <v>0.04</v>
      </c>
      <c r="BU572" s="29">
        <v>4</v>
      </c>
      <c r="BV572" s="23">
        <f>BT572/(BT572+BU572)</f>
        <v>9.9009900990099011E-3</v>
      </c>
      <c r="BW572" s="23">
        <f>SQRT((BT572*BU572)/((BT572+BU572)^2*(BT572+BU572+1)))</f>
        <v>4.410251516706673E-2</v>
      </c>
      <c r="BX572" s="24">
        <v>0.25</v>
      </c>
      <c r="BY572" s="24">
        <v>0.25</v>
      </c>
      <c r="BZ572" s="24">
        <v>0.25</v>
      </c>
      <c r="CA572" s="24">
        <v>0.25</v>
      </c>
      <c r="CB572" s="28" t="s">
        <v>59</v>
      </c>
      <c r="CC572" s="24">
        <v>600</v>
      </c>
    </row>
    <row r="573" spans="1:81" s="24" customFormat="1" x14ac:dyDescent="0.2">
      <c r="A573" s="30">
        <f t="shared" si="8"/>
        <v>572</v>
      </c>
      <c r="B573" s="30">
        <v>300</v>
      </c>
      <c r="C573" s="30">
        <v>300</v>
      </c>
      <c r="D573" s="24">
        <v>5</v>
      </c>
      <c r="E573" s="24">
        <v>5</v>
      </c>
      <c r="F573" s="19" t="s">
        <v>80</v>
      </c>
      <c r="G573" s="19">
        <f>IF(F573="rectangle",B573*C573,IF(F573="hook",B573*C573-(D573*E573),IF(F573="eight",B573*C573-2*(D573*E573),IF(F573="tee",B573*C573-2*(D573*E573),IF(F573="cross",B573*C573-4*(D573*E573),"ERROR")))))</f>
        <v>90000</v>
      </c>
      <c r="H573" s="19" t="s">
        <v>87</v>
      </c>
      <c r="I573" s="19">
        <f>B573/C573</f>
        <v>1</v>
      </c>
      <c r="J573" s="22">
        <v>1</v>
      </c>
      <c r="K573" s="24">
        <v>125</v>
      </c>
      <c r="L573" s="24">
        <v>4</v>
      </c>
      <c r="M573" s="25">
        <v>6</v>
      </c>
      <c r="N573" s="22">
        <f>M573/4</f>
        <v>1.5</v>
      </c>
      <c r="O573" s="19">
        <f>M573/N573</f>
        <v>4</v>
      </c>
      <c r="P573" s="26">
        <v>5</v>
      </c>
      <c r="Q573" s="30">
        <f>P573</f>
        <v>5</v>
      </c>
      <c r="R573" s="20">
        <f>AA573/V573</f>
        <v>100</v>
      </c>
      <c r="S573" s="27">
        <v>15</v>
      </c>
      <c r="T573" s="30">
        <f>S573</f>
        <v>15</v>
      </c>
      <c r="U573" s="20">
        <f>AB573/W573</f>
        <v>100</v>
      </c>
      <c r="V573" s="19">
        <f>ROUND((Q573/100)*G573,0)</f>
        <v>4500</v>
      </c>
      <c r="W573" s="19">
        <f>ROUND(((T573/100)*G573)/J573,0)</f>
        <v>13500</v>
      </c>
      <c r="X573" s="19">
        <v>0</v>
      </c>
      <c r="Y573" s="19">
        <v>0</v>
      </c>
      <c r="Z573" s="19">
        <v>0</v>
      </c>
      <c r="AA573" s="20">
        <f>G573*P573</f>
        <v>450000</v>
      </c>
      <c r="AB573" s="20">
        <f>(G573*S573)/J573</f>
        <v>1350000</v>
      </c>
      <c r="AC573" s="20">
        <v>0</v>
      </c>
      <c r="AD573" s="20">
        <v>0</v>
      </c>
      <c r="AE573" s="20">
        <v>0</v>
      </c>
      <c r="AF573" s="24">
        <v>100</v>
      </c>
      <c r="AG573" s="24">
        <v>0</v>
      </c>
      <c r="AH573" s="24">
        <v>1</v>
      </c>
      <c r="AI573" s="24">
        <v>100</v>
      </c>
      <c r="AJ573" s="24">
        <v>0</v>
      </c>
      <c r="AK573" s="24">
        <v>1</v>
      </c>
      <c r="AL573" s="24">
        <v>0.5</v>
      </c>
      <c r="AM573" s="24">
        <v>0.5</v>
      </c>
      <c r="AN573" s="24">
        <v>0</v>
      </c>
      <c r="AO573" s="24">
        <v>0</v>
      </c>
      <c r="AP573" s="24">
        <v>0</v>
      </c>
      <c r="AQ573" s="24">
        <v>0.01</v>
      </c>
      <c r="AR573" s="24">
        <v>0.01</v>
      </c>
      <c r="AS573" s="24">
        <v>0</v>
      </c>
      <c r="AT573" s="24">
        <v>0</v>
      </c>
      <c r="AU573" s="24">
        <v>0</v>
      </c>
      <c r="AV573" s="24">
        <v>0</v>
      </c>
      <c r="AW573" s="24">
        <v>0.2</v>
      </c>
      <c r="AX573" s="24">
        <v>0</v>
      </c>
      <c r="AY573" s="24">
        <v>0</v>
      </c>
      <c r="AZ573" s="24">
        <v>0</v>
      </c>
      <c r="BA573" s="24">
        <v>0.04</v>
      </c>
      <c r="BB573" s="24">
        <v>0</v>
      </c>
      <c r="BC573" s="22">
        <v>0.05</v>
      </c>
      <c r="BD573" s="22">
        <v>0.05</v>
      </c>
      <c r="BE573" s="24">
        <v>7.4999999999999997E-2</v>
      </c>
      <c r="BF573" s="24">
        <v>5.0000000000000001E-3</v>
      </c>
      <c r="BG573" s="24">
        <v>0</v>
      </c>
      <c r="BH573" s="24">
        <v>0</v>
      </c>
      <c r="BI573" s="24">
        <v>0</v>
      </c>
      <c r="BJ573" s="24">
        <v>1.8749999999999999E-2</v>
      </c>
      <c r="BK573" s="24">
        <v>1.25E-3</v>
      </c>
      <c r="BL573" s="24">
        <v>0</v>
      </c>
      <c r="BM573" s="24">
        <v>0</v>
      </c>
      <c r="BN573" s="24">
        <v>0</v>
      </c>
      <c r="BO573" s="24">
        <v>0.1</v>
      </c>
      <c r="BP573" s="24">
        <v>0.1</v>
      </c>
      <c r="BQ573" s="24">
        <v>0</v>
      </c>
      <c r="BR573" s="24">
        <v>0</v>
      </c>
      <c r="BS573" s="24">
        <v>0</v>
      </c>
      <c r="BT573" s="24">
        <v>0.04</v>
      </c>
      <c r="BU573" s="29">
        <v>0.2</v>
      </c>
      <c r="BV573" s="23">
        <f>BT573/(BT573+BU573)</f>
        <v>0.16666666666666666</v>
      </c>
      <c r="BW573" s="23">
        <f>SQRT((BT573*BU573)/((BT573+BU573)^2*(BT573+BU573+1)))</f>
        <v>0.33467472037604118</v>
      </c>
      <c r="BX573" s="24">
        <v>0.25</v>
      </c>
      <c r="BY573" s="24">
        <v>0.25</v>
      </c>
      <c r="BZ573" s="24">
        <v>0.25</v>
      </c>
      <c r="CA573" s="24">
        <v>0.25</v>
      </c>
      <c r="CB573" s="28" t="s">
        <v>59</v>
      </c>
      <c r="CC573" s="24">
        <v>600</v>
      </c>
    </row>
    <row r="574" spans="1:81" s="24" customFormat="1" x14ac:dyDescent="0.2">
      <c r="A574" s="30">
        <f t="shared" si="8"/>
        <v>573</v>
      </c>
      <c r="B574" s="30">
        <v>300</v>
      </c>
      <c r="C574" s="30">
        <v>300</v>
      </c>
      <c r="D574" s="24">
        <v>5</v>
      </c>
      <c r="E574" s="24">
        <v>5</v>
      </c>
      <c r="F574" s="19" t="s">
        <v>80</v>
      </c>
      <c r="G574" s="19">
        <f>IF(F574="rectangle",B574*C574,IF(F574="hook",B574*C574-(D574*E574),IF(F574="eight",B574*C574-2*(D574*E574),IF(F574="tee",B574*C574-2*(D574*E574),IF(F574="cross",B574*C574-4*(D574*E574),"ERROR")))))</f>
        <v>90000</v>
      </c>
      <c r="H574" s="19" t="s">
        <v>87</v>
      </c>
      <c r="I574" s="19">
        <f>B574/C574</f>
        <v>1</v>
      </c>
      <c r="J574" s="22">
        <v>1</v>
      </c>
      <c r="K574" s="24">
        <v>125</v>
      </c>
      <c r="L574" s="24">
        <v>4</v>
      </c>
      <c r="M574" s="25">
        <v>6</v>
      </c>
      <c r="N574" s="22">
        <f>M574/4</f>
        <v>1.5</v>
      </c>
      <c r="O574" s="19">
        <f>M574/N574</f>
        <v>4</v>
      </c>
      <c r="P574" s="26">
        <v>5</v>
      </c>
      <c r="Q574" s="30">
        <f>P574</f>
        <v>5</v>
      </c>
      <c r="R574" s="20">
        <f>AA574/V574</f>
        <v>100</v>
      </c>
      <c r="S574" s="27">
        <v>15</v>
      </c>
      <c r="T574" s="30">
        <f>S574</f>
        <v>15</v>
      </c>
      <c r="U574" s="20">
        <f>AB574/W574</f>
        <v>100</v>
      </c>
      <c r="V574" s="19">
        <f>ROUND((Q574/100)*G574,0)</f>
        <v>4500</v>
      </c>
      <c r="W574" s="19">
        <f>ROUND(((T574/100)*G574)/J574,0)</f>
        <v>13500</v>
      </c>
      <c r="X574" s="19">
        <v>0</v>
      </c>
      <c r="Y574" s="19">
        <v>0</v>
      </c>
      <c r="Z574" s="19">
        <v>0</v>
      </c>
      <c r="AA574" s="20">
        <f>G574*P574</f>
        <v>450000</v>
      </c>
      <c r="AB574" s="20">
        <f>(G574*S574)/J574</f>
        <v>1350000</v>
      </c>
      <c r="AC574" s="20">
        <v>0</v>
      </c>
      <c r="AD574" s="20">
        <v>0</v>
      </c>
      <c r="AE574" s="20">
        <v>0</v>
      </c>
      <c r="AF574" s="24">
        <v>100</v>
      </c>
      <c r="AG574" s="24">
        <v>0</v>
      </c>
      <c r="AH574" s="24">
        <v>1</v>
      </c>
      <c r="AI574" s="24">
        <v>100</v>
      </c>
      <c r="AJ574" s="24">
        <v>0</v>
      </c>
      <c r="AK574" s="24">
        <v>1</v>
      </c>
      <c r="AL574" s="24">
        <v>0.5</v>
      </c>
      <c r="AM574" s="24">
        <v>0.5</v>
      </c>
      <c r="AN574" s="24">
        <v>0</v>
      </c>
      <c r="AO574" s="24">
        <v>0</v>
      </c>
      <c r="AP574" s="24">
        <v>0</v>
      </c>
      <c r="AQ574" s="24">
        <v>0.01</v>
      </c>
      <c r="AR574" s="24">
        <v>0.01</v>
      </c>
      <c r="AS574" s="24">
        <v>0</v>
      </c>
      <c r="AT574" s="24">
        <v>0</v>
      </c>
      <c r="AU574" s="24">
        <v>0</v>
      </c>
      <c r="AV574" s="24">
        <v>0</v>
      </c>
      <c r="AW574" s="24">
        <v>0.2</v>
      </c>
      <c r="AX574" s="24">
        <v>0</v>
      </c>
      <c r="AY574" s="24">
        <v>0</v>
      </c>
      <c r="AZ574" s="24">
        <v>0</v>
      </c>
      <c r="BA574" s="24">
        <v>0.04</v>
      </c>
      <c r="BB574" s="24">
        <v>0</v>
      </c>
      <c r="BC574" s="22">
        <v>0.05</v>
      </c>
      <c r="BD574" s="22">
        <v>0.05</v>
      </c>
      <c r="BE574" s="24">
        <v>7.4999999999999997E-2</v>
      </c>
      <c r="BF574" s="24">
        <v>5.0000000000000001E-3</v>
      </c>
      <c r="BG574" s="24">
        <v>0</v>
      </c>
      <c r="BH574" s="24">
        <v>0</v>
      </c>
      <c r="BI574" s="24">
        <v>0</v>
      </c>
      <c r="BJ574" s="24">
        <v>1.8749999999999999E-2</v>
      </c>
      <c r="BK574" s="24">
        <v>1.25E-3</v>
      </c>
      <c r="BL574" s="24">
        <v>0</v>
      </c>
      <c r="BM574" s="24">
        <v>0</v>
      </c>
      <c r="BN574" s="24">
        <v>0</v>
      </c>
      <c r="BO574" s="24">
        <v>0.1</v>
      </c>
      <c r="BP574" s="24">
        <v>0.1</v>
      </c>
      <c r="BQ574" s="24">
        <v>0</v>
      </c>
      <c r="BR574" s="24">
        <v>0</v>
      </c>
      <c r="BS574" s="24">
        <v>0</v>
      </c>
      <c r="BT574" s="24">
        <v>0.04</v>
      </c>
      <c r="BU574" s="29">
        <v>0.1</v>
      </c>
      <c r="BV574" s="23">
        <f>BT574/(BT574+BU574)</f>
        <v>0.2857142857142857</v>
      </c>
      <c r="BW574" s="23">
        <f>SQRT((BT574*BU574)/((BT574+BU574)^2*(BT574+BU574+1)))</f>
        <v>0.42310634125649449</v>
      </c>
      <c r="BX574" s="24">
        <v>0.25</v>
      </c>
      <c r="BY574" s="24">
        <v>0.25</v>
      </c>
      <c r="BZ574" s="24">
        <v>0.25</v>
      </c>
      <c r="CA574" s="24">
        <v>0.25</v>
      </c>
      <c r="CB574" s="28" t="s">
        <v>59</v>
      </c>
      <c r="CC574" s="24">
        <v>600</v>
      </c>
    </row>
    <row r="575" spans="1:81" s="24" customFormat="1" x14ac:dyDescent="0.2">
      <c r="A575" s="30">
        <f t="shared" si="8"/>
        <v>574</v>
      </c>
      <c r="B575" s="30">
        <v>300</v>
      </c>
      <c r="C575" s="30">
        <v>300</v>
      </c>
      <c r="D575" s="24">
        <v>5</v>
      </c>
      <c r="E575" s="24">
        <v>5</v>
      </c>
      <c r="F575" s="19" t="s">
        <v>80</v>
      </c>
      <c r="G575" s="19">
        <f>IF(F575="rectangle",B575*C575,IF(F575="hook",B575*C575-(D575*E575),IF(F575="eight",B575*C575-2*(D575*E575),IF(F575="tee",B575*C575-2*(D575*E575),IF(F575="cross",B575*C575-4*(D575*E575),"ERROR")))))</f>
        <v>90000</v>
      </c>
      <c r="H575" s="19" t="s">
        <v>87</v>
      </c>
      <c r="I575" s="19">
        <f>B575/C575</f>
        <v>1</v>
      </c>
      <c r="J575" s="22">
        <v>1</v>
      </c>
      <c r="K575" s="24">
        <v>125</v>
      </c>
      <c r="L575" s="24">
        <v>4</v>
      </c>
      <c r="M575" s="25">
        <v>6</v>
      </c>
      <c r="N575" s="22">
        <f>M575/4</f>
        <v>1.5</v>
      </c>
      <c r="O575" s="19">
        <f>M575/N575</f>
        <v>4</v>
      </c>
      <c r="P575" s="26">
        <v>5</v>
      </c>
      <c r="Q575" s="30">
        <f>P575</f>
        <v>5</v>
      </c>
      <c r="R575" s="20">
        <f>AA575/V575</f>
        <v>100</v>
      </c>
      <c r="S575" s="27">
        <v>30</v>
      </c>
      <c r="T575" s="30">
        <f>S575</f>
        <v>30</v>
      </c>
      <c r="U575" s="20">
        <f>AB575/W575</f>
        <v>100</v>
      </c>
      <c r="V575" s="19">
        <f>ROUND((Q575/100)*G575,0)</f>
        <v>4500</v>
      </c>
      <c r="W575" s="19">
        <f>ROUND(((T575/100)*G575)/J575,0)</f>
        <v>27000</v>
      </c>
      <c r="X575" s="19">
        <v>0</v>
      </c>
      <c r="Y575" s="19">
        <v>0</v>
      </c>
      <c r="Z575" s="19">
        <v>0</v>
      </c>
      <c r="AA575" s="20">
        <f>G575*P575</f>
        <v>450000</v>
      </c>
      <c r="AB575" s="20">
        <f>(G575*S575)/J575</f>
        <v>2700000</v>
      </c>
      <c r="AC575" s="20">
        <v>0</v>
      </c>
      <c r="AD575" s="20">
        <v>0</v>
      </c>
      <c r="AE575" s="20">
        <v>0</v>
      </c>
      <c r="AF575" s="24">
        <v>100</v>
      </c>
      <c r="AG575" s="24">
        <v>0</v>
      </c>
      <c r="AH575" s="24">
        <v>1</v>
      </c>
      <c r="AI575" s="24">
        <v>100</v>
      </c>
      <c r="AJ575" s="24">
        <v>0</v>
      </c>
      <c r="AK575" s="24">
        <v>1</v>
      </c>
      <c r="AL575" s="24">
        <v>0.5</v>
      </c>
      <c r="AM575" s="24">
        <v>0.5</v>
      </c>
      <c r="AN575" s="24">
        <v>0</v>
      </c>
      <c r="AO575" s="24">
        <v>0</v>
      </c>
      <c r="AP575" s="24">
        <v>0</v>
      </c>
      <c r="AQ575" s="24">
        <v>0.01</v>
      </c>
      <c r="AR575" s="24">
        <v>0.01</v>
      </c>
      <c r="AS575" s="24">
        <v>0</v>
      </c>
      <c r="AT575" s="24">
        <v>0</v>
      </c>
      <c r="AU575" s="24">
        <v>0</v>
      </c>
      <c r="AV575" s="24">
        <v>0</v>
      </c>
      <c r="AW575" s="24">
        <v>0.2</v>
      </c>
      <c r="AX575" s="24">
        <v>0</v>
      </c>
      <c r="AY575" s="24">
        <v>0</v>
      </c>
      <c r="AZ575" s="24">
        <v>0</v>
      </c>
      <c r="BA575" s="24">
        <v>0.04</v>
      </c>
      <c r="BB575" s="24">
        <v>0</v>
      </c>
      <c r="BC575" s="22">
        <v>0.05</v>
      </c>
      <c r="BD575" s="22">
        <v>0.05</v>
      </c>
      <c r="BE575" s="24">
        <v>7.4999999999999997E-2</v>
      </c>
      <c r="BF575" s="24">
        <v>5.0000000000000001E-3</v>
      </c>
      <c r="BG575" s="24">
        <v>0</v>
      </c>
      <c r="BH575" s="24">
        <v>0</v>
      </c>
      <c r="BI575" s="24">
        <v>0</v>
      </c>
      <c r="BJ575" s="24">
        <v>1.8749999999999999E-2</v>
      </c>
      <c r="BK575" s="24">
        <v>1.25E-3</v>
      </c>
      <c r="BL575" s="24">
        <v>0</v>
      </c>
      <c r="BM575" s="24">
        <v>0</v>
      </c>
      <c r="BN575" s="24">
        <v>0</v>
      </c>
      <c r="BO575" s="24">
        <v>0.1</v>
      </c>
      <c r="BP575" s="24">
        <v>0.1</v>
      </c>
      <c r="BQ575" s="24">
        <v>0</v>
      </c>
      <c r="BR575" s="24">
        <v>0</v>
      </c>
      <c r="BS575" s="24">
        <v>0</v>
      </c>
      <c r="BT575" s="24">
        <v>0.04</v>
      </c>
      <c r="BU575" s="29">
        <v>4</v>
      </c>
      <c r="BV575" s="23">
        <f>BT575/(BT575+BU575)</f>
        <v>9.9009900990099011E-3</v>
      </c>
      <c r="BW575" s="23">
        <f>SQRT((BT575*BU575)/((BT575+BU575)^2*(BT575+BU575+1)))</f>
        <v>4.410251516706673E-2</v>
      </c>
      <c r="BX575" s="24">
        <v>0.25</v>
      </c>
      <c r="BY575" s="24">
        <v>0.25</v>
      </c>
      <c r="BZ575" s="24">
        <v>0.25</v>
      </c>
      <c r="CA575" s="24">
        <v>0.25</v>
      </c>
      <c r="CB575" s="28" t="s">
        <v>59</v>
      </c>
      <c r="CC575" s="24">
        <v>600</v>
      </c>
    </row>
    <row r="576" spans="1:81" s="24" customFormat="1" x14ac:dyDescent="0.2">
      <c r="A576" s="30">
        <f t="shared" si="8"/>
        <v>575</v>
      </c>
      <c r="B576" s="30">
        <v>300</v>
      </c>
      <c r="C576" s="30">
        <v>300</v>
      </c>
      <c r="D576" s="24">
        <v>5</v>
      </c>
      <c r="E576" s="24">
        <v>5</v>
      </c>
      <c r="F576" s="19" t="s">
        <v>80</v>
      </c>
      <c r="G576" s="19">
        <f>IF(F576="rectangle",B576*C576,IF(F576="hook",B576*C576-(D576*E576),IF(F576="eight",B576*C576-2*(D576*E576),IF(F576="tee",B576*C576-2*(D576*E576),IF(F576="cross",B576*C576-4*(D576*E576),"ERROR")))))</f>
        <v>90000</v>
      </c>
      <c r="H576" s="19" t="s">
        <v>87</v>
      </c>
      <c r="I576" s="19">
        <f>B576/C576</f>
        <v>1</v>
      </c>
      <c r="J576" s="22">
        <v>1</v>
      </c>
      <c r="K576" s="24">
        <v>125</v>
      </c>
      <c r="L576" s="24">
        <v>4</v>
      </c>
      <c r="M576" s="25">
        <v>6</v>
      </c>
      <c r="N576" s="22">
        <f>M576/4</f>
        <v>1.5</v>
      </c>
      <c r="O576" s="19">
        <f>M576/N576</f>
        <v>4</v>
      </c>
      <c r="P576" s="26">
        <v>5</v>
      </c>
      <c r="Q576" s="30">
        <f>P576</f>
        <v>5</v>
      </c>
      <c r="R576" s="20">
        <f>AA576/V576</f>
        <v>100</v>
      </c>
      <c r="S576" s="27">
        <v>30</v>
      </c>
      <c r="T576" s="30">
        <f>S576</f>
        <v>30</v>
      </c>
      <c r="U576" s="20">
        <f>AB576/W576</f>
        <v>100</v>
      </c>
      <c r="V576" s="19">
        <f>ROUND((Q576/100)*G576,0)</f>
        <v>4500</v>
      </c>
      <c r="W576" s="19">
        <f>ROUND(((T576/100)*G576)/J576,0)</f>
        <v>27000</v>
      </c>
      <c r="X576" s="19">
        <v>0</v>
      </c>
      <c r="Y576" s="19">
        <v>0</v>
      </c>
      <c r="Z576" s="19">
        <v>0</v>
      </c>
      <c r="AA576" s="20">
        <f>G576*P576</f>
        <v>450000</v>
      </c>
      <c r="AB576" s="20">
        <f>(G576*S576)/J576</f>
        <v>2700000</v>
      </c>
      <c r="AC576" s="20">
        <v>0</v>
      </c>
      <c r="AD576" s="20">
        <v>0</v>
      </c>
      <c r="AE576" s="20">
        <v>0</v>
      </c>
      <c r="AF576" s="24">
        <v>100</v>
      </c>
      <c r="AG576" s="24">
        <v>0</v>
      </c>
      <c r="AH576" s="24">
        <v>1</v>
      </c>
      <c r="AI576" s="24">
        <v>100</v>
      </c>
      <c r="AJ576" s="24">
        <v>0</v>
      </c>
      <c r="AK576" s="24">
        <v>1</v>
      </c>
      <c r="AL576" s="24">
        <v>0.5</v>
      </c>
      <c r="AM576" s="24">
        <v>0.5</v>
      </c>
      <c r="AN576" s="24">
        <v>0</v>
      </c>
      <c r="AO576" s="24">
        <v>0</v>
      </c>
      <c r="AP576" s="24">
        <v>0</v>
      </c>
      <c r="AQ576" s="24">
        <v>0.01</v>
      </c>
      <c r="AR576" s="24">
        <v>0.01</v>
      </c>
      <c r="AS576" s="24">
        <v>0</v>
      </c>
      <c r="AT576" s="24">
        <v>0</v>
      </c>
      <c r="AU576" s="24">
        <v>0</v>
      </c>
      <c r="AV576" s="24">
        <v>0</v>
      </c>
      <c r="AW576" s="24">
        <v>0.2</v>
      </c>
      <c r="AX576" s="24">
        <v>0</v>
      </c>
      <c r="AY576" s="24">
        <v>0</v>
      </c>
      <c r="AZ576" s="24">
        <v>0</v>
      </c>
      <c r="BA576" s="24">
        <v>0.04</v>
      </c>
      <c r="BB576" s="24">
        <v>0</v>
      </c>
      <c r="BC576" s="22">
        <v>0.05</v>
      </c>
      <c r="BD576" s="22">
        <v>0.05</v>
      </c>
      <c r="BE576" s="24">
        <v>7.4999999999999997E-2</v>
      </c>
      <c r="BF576" s="24">
        <v>5.0000000000000001E-3</v>
      </c>
      <c r="BG576" s="24">
        <v>0</v>
      </c>
      <c r="BH576" s="24">
        <v>0</v>
      </c>
      <c r="BI576" s="24">
        <v>0</v>
      </c>
      <c r="BJ576" s="24">
        <v>1.8749999999999999E-2</v>
      </c>
      <c r="BK576" s="24">
        <v>1.25E-3</v>
      </c>
      <c r="BL576" s="24">
        <v>0</v>
      </c>
      <c r="BM576" s="24">
        <v>0</v>
      </c>
      <c r="BN576" s="24">
        <v>0</v>
      </c>
      <c r="BO576" s="24">
        <v>0.1</v>
      </c>
      <c r="BP576" s="24">
        <v>0.1</v>
      </c>
      <c r="BQ576" s="24">
        <v>0</v>
      </c>
      <c r="BR576" s="24">
        <v>0</v>
      </c>
      <c r="BS576" s="24">
        <v>0</v>
      </c>
      <c r="BT576" s="24">
        <v>0.04</v>
      </c>
      <c r="BU576" s="29">
        <v>0.2</v>
      </c>
      <c r="BV576" s="23">
        <f>BT576/(BT576+BU576)</f>
        <v>0.16666666666666666</v>
      </c>
      <c r="BW576" s="23">
        <f>SQRT((BT576*BU576)/((BT576+BU576)^2*(BT576+BU576+1)))</f>
        <v>0.33467472037604118</v>
      </c>
      <c r="BX576" s="24">
        <v>0.25</v>
      </c>
      <c r="BY576" s="24">
        <v>0.25</v>
      </c>
      <c r="BZ576" s="24">
        <v>0.25</v>
      </c>
      <c r="CA576" s="24">
        <v>0.25</v>
      </c>
      <c r="CB576" s="28" t="s">
        <v>59</v>
      </c>
      <c r="CC576" s="24">
        <v>600</v>
      </c>
    </row>
    <row r="577" spans="1:81" s="24" customFormat="1" x14ac:dyDescent="0.2">
      <c r="A577" s="30">
        <f t="shared" si="8"/>
        <v>576</v>
      </c>
      <c r="B577" s="30">
        <v>300</v>
      </c>
      <c r="C577" s="30">
        <v>300</v>
      </c>
      <c r="D577" s="24">
        <v>5</v>
      </c>
      <c r="E577" s="24">
        <v>5</v>
      </c>
      <c r="F577" s="19" t="s">
        <v>80</v>
      </c>
      <c r="G577" s="19">
        <f>IF(F577="rectangle",B577*C577,IF(F577="hook",B577*C577-(D577*E577),IF(F577="eight",B577*C577-2*(D577*E577),IF(F577="tee",B577*C577-2*(D577*E577),IF(F577="cross",B577*C577-4*(D577*E577),"ERROR")))))</f>
        <v>90000</v>
      </c>
      <c r="H577" s="19" t="s">
        <v>87</v>
      </c>
      <c r="I577" s="19">
        <f>B577/C577</f>
        <v>1</v>
      </c>
      <c r="J577" s="22">
        <v>1</v>
      </c>
      <c r="K577" s="24">
        <v>125</v>
      </c>
      <c r="L577" s="24">
        <v>4</v>
      </c>
      <c r="M577" s="25">
        <v>6</v>
      </c>
      <c r="N577" s="22">
        <f>M577/4</f>
        <v>1.5</v>
      </c>
      <c r="O577" s="19">
        <f>M577/N577</f>
        <v>4</v>
      </c>
      <c r="P577" s="26">
        <v>5</v>
      </c>
      <c r="Q577" s="30">
        <f>P577</f>
        <v>5</v>
      </c>
      <c r="R577" s="20">
        <f>AA577/V577</f>
        <v>100</v>
      </c>
      <c r="S577" s="27">
        <v>30</v>
      </c>
      <c r="T577" s="30">
        <f>S577</f>
        <v>30</v>
      </c>
      <c r="U577" s="20">
        <f>AB577/W577</f>
        <v>100</v>
      </c>
      <c r="V577" s="19">
        <f>ROUND((Q577/100)*G577,0)</f>
        <v>4500</v>
      </c>
      <c r="W577" s="19">
        <f>ROUND(((T577/100)*G577)/J577,0)</f>
        <v>27000</v>
      </c>
      <c r="X577" s="19">
        <v>0</v>
      </c>
      <c r="Y577" s="19">
        <v>0</v>
      </c>
      <c r="Z577" s="19">
        <v>0</v>
      </c>
      <c r="AA577" s="20">
        <f>G577*P577</f>
        <v>450000</v>
      </c>
      <c r="AB577" s="20">
        <f>(G577*S577)/J577</f>
        <v>2700000</v>
      </c>
      <c r="AC577" s="20">
        <v>0</v>
      </c>
      <c r="AD577" s="20">
        <v>0</v>
      </c>
      <c r="AE577" s="20">
        <v>0</v>
      </c>
      <c r="AF577" s="24">
        <v>100</v>
      </c>
      <c r="AG577" s="24">
        <v>0</v>
      </c>
      <c r="AH577" s="24">
        <v>1</v>
      </c>
      <c r="AI577" s="24">
        <v>100</v>
      </c>
      <c r="AJ577" s="24">
        <v>0</v>
      </c>
      <c r="AK577" s="24">
        <v>1</v>
      </c>
      <c r="AL577" s="24">
        <v>0.5</v>
      </c>
      <c r="AM577" s="24">
        <v>0.5</v>
      </c>
      <c r="AN577" s="24">
        <v>0</v>
      </c>
      <c r="AO577" s="24">
        <v>0</v>
      </c>
      <c r="AP577" s="24">
        <v>0</v>
      </c>
      <c r="AQ577" s="24">
        <v>0.01</v>
      </c>
      <c r="AR577" s="24">
        <v>0.01</v>
      </c>
      <c r="AS577" s="24">
        <v>0</v>
      </c>
      <c r="AT577" s="24">
        <v>0</v>
      </c>
      <c r="AU577" s="24">
        <v>0</v>
      </c>
      <c r="AV577" s="24">
        <v>0</v>
      </c>
      <c r="AW577" s="24">
        <v>0.2</v>
      </c>
      <c r="AX577" s="24">
        <v>0</v>
      </c>
      <c r="AY577" s="24">
        <v>0</v>
      </c>
      <c r="AZ577" s="24">
        <v>0</v>
      </c>
      <c r="BA577" s="24">
        <v>0.04</v>
      </c>
      <c r="BB577" s="24">
        <v>0</v>
      </c>
      <c r="BC577" s="22">
        <v>0.05</v>
      </c>
      <c r="BD577" s="22">
        <v>0.05</v>
      </c>
      <c r="BE577" s="24">
        <v>7.4999999999999997E-2</v>
      </c>
      <c r="BF577" s="24">
        <v>5.0000000000000001E-3</v>
      </c>
      <c r="BG577" s="24">
        <v>0</v>
      </c>
      <c r="BH577" s="24">
        <v>0</v>
      </c>
      <c r="BI577" s="24">
        <v>0</v>
      </c>
      <c r="BJ577" s="24">
        <v>1.8749999999999999E-2</v>
      </c>
      <c r="BK577" s="24">
        <v>1.25E-3</v>
      </c>
      <c r="BL577" s="24">
        <v>0</v>
      </c>
      <c r="BM577" s="24">
        <v>0</v>
      </c>
      <c r="BN577" s="24">
        <v>0</v>
      </c>
      <c r="BO577" s="24">
        <v>0.1</v>
      </c>
      <c r="BP577" s="24">
        <v>0.1</v>
      </c>
      <c r="BQ577" s="24">
        <v>0</v>
      </c>
      <c r="BR577" s="24">
        <v>0</v>
      </c>
      <c r="BS577" s="24">
        <v>0</v>
      </c>
      <c r="BT577" s="24">
        <v>0.04</v>
      </c>
      <c r="BU577" s="29">
        <v>0.1</v>
      </c>
      <c r="BV577" s="23">
        <f>BT577/(BT577+BU577)</f>
        <v>0.2857142857142857</v>
      </c>
      <c r="BW577" s="23">
        <f>SQRT((BT577*BU577)/((BT577+BU577)^2*(BT577+BU577+1)))</f>
        <v>0.42310634125649449</v>
      </c>
      <c r="BX577" s="24">
        <v>0.25</v>
      </c>
      <c r="BY577" s="24">
        <v>0.25</v>
      </c>
      <c r="BZ577" s="24">
        <v>0.25</v>
      </c>
      <c r="CA577" s="24">
        <v>0.25</v>
      </c>
      <c r="CB577" s="28" t="s">
        <v>59</v>
      </c>
      <c r="CC577" s="24">
        <v>600</v>
      </c>
    </row>
    <row r="578" spans="1:81" s="24" customFormat="1" x14ac:dyDescent="0.2">
      <c r="A578" s="30">
        <f t="shared" si="8"/>
        <v>577</v>
      </c>
      <c r="B578" s="30">
        <v>250</v>
      </c>
      <c r="C578" s="30">
        <v>250</v>
      </c>
      <c r="D578" s="24">
        <v>5</v>
      </c>
      <c r="E578" s="24">
        <v>5</v>
      </c>
      <c r="F578" s="19" t="s">
        <v>80</v>
      </c>
      <c r="G578" s="19">
        <f>IF(F578="rectangle",B578*C578,IF(F578="hook",B578*C578-(D578*E578),IF(F578="eight",B578*C578-2*(D578*E578),IF(F578="tee",B578*C578-2*(D578*E578),IF(F578="cross",B578*C578-4*(D578*E578),"ERROR")))))</f>
        <v>62500</v>
      </c>
      <c r="H578" s="19" t="s">
        <v>86</v>
      </c>
      <c r="I578" s="19">
        <f>B578/C578</f>
        <v>1</v>
      </c>
      <c r="J578" s="22">
        <v>1</v>
      </c>
      <c r="K578" s="24">
        <v>125</v>
      </c>
      <c r="L578" s="24">
        <v>4</v>
      </c>
      <c r="M578" s="25">
        <v>6</v>
      </c>
      <c r="N578" s="22">
        <f>M578/4</f>
        <v>1.5</v>
      </c>
      <c r="O578" s="19">
        <f>M578/N578</f>
        <v>4</v>
      </c>
      <c r="P578" s="26">
        <v>15</v>
      </c>
      <c r="Q578" s="30">
        <f>P578</f>
        <v>15</v>
      </c>
      <c r="R578" s="20">
        <f>AA578/V578</f>
        <v>100</v>
      </c>
      <c r="S578" s="27">
        <v>5</v>
      </c>
      <c r="T578" s="30">
        <f>S578</f>
        <v>5</v>
      </c>
      <c r="U578" s="20">
        <f>AB578/W578</f>
        <v>100</v>
      </c>
      <c r="V578" s="19">
        <f>ROUND((Q578/100)*G578,0)</f>
        <v>9375</v>
      </c>
      <c r="W578" s="19">
        <f>ROUND(((T578/100)*G578)/J578,0)</f>
        <v>3125</v>
      </c>
      <c r="X578" s="19">
        <v>0</v>
      </c>
      <c r="Y578" s="19">
        <v>0</v>
      </c>
      <c r="Z578" s="19">
        <v>0</v>
      </c>
      <c r="AA578" s="20">
        <f>G578*P578</f>
        <v>937500</v>
      </c>
      <c r="AB578" s="20">
        <f>(G578*S578)/J578</f>
        <v>312500</v>
      </c>
      <c r="AC578" s="20">
        <v>0</v>
      </c>
      <c r="AD578" s="20">
        <v>0</v>
      </c>
      <c r="AE578" s="20">
        <v>0</v>
      </c>
      <c r="AF578" s="24">
        <v>100</v>
      </c>
      <c r="AG578" s="24">
        <v>0</v>
      </c>
      <c r="AH578" s="24">
        <v>1</v>
      </c>
      <c r="AI578" s="24">
        <v>100</v>
      </c>
      <c r="AJ578" s="24">
        <v>0</v>
      </c>
      <c r="AK578" s="24">
        <v>1</v>
      </c>
      <c r="AL578" s="24">
        <v>0.5</v>
      </c>
      <c r="AM578" s="24">
        <v>0.5</v>
      </c>
      <c r="AN578" s="24">
        <v>0</v>
      </c>
      <c r="AO578" s="24">
        <v>0</v>
      </c>
      <c r="AP578" s="24">
        <v>0</v>
      </c>
      <c r="AQ578" s="24">
        <v>0.01</v>
      </c>
      <c r="AR578" s="24">
        <v>0.01</v>
      </c>
      <c r="AS578" s="24">
        <v>0</v>
      </c>
      <c r="AT578" s="24">
        <v>0</v>
      </c>
      <c r="AU578" s="24">
        <v>0</v>
      </c>
      <c r="AV578" s="24">
        <v>0</v>
      </c>
      <c r="AW578" s="24">
        <v>0.2</v>
      </c>
      <c r="AX578" s="24">
        <v>0</v>
      </c>
      <c r="AY578" s="24">
        <v>0</v>
      </c>
      <c r="AZ578" s="24">
        <v>0</v>
      </c>
      <c r="BA578" s="24">
        <v>0.04</v>
      </c>
      <c r="BB578" s="24">
        <v>0</v>
      </c>
      <c r="BC578" s="22">
        <v>0.05</v>
      </c>
      <c r="BD578" s="22">
        <v>0.05</v>
      </c>
      <c r="BE578" s="24">
        <v>7.4999999999999997E-2</v>
      </c>
      <c r="BF578" s="24">
        <v>5.0000000000000001E-3</v>
      </c>
      <c r="BG578" s="24">
        <v>0</v>
      </c>
      <c r="BH578" s="24">
        <v>0</v>
      </c>
      <c r="BI578" s="24">
        <v>0</v>
      </c>
      <c r="BJ578" s="24">
        <v>1.8749999999999999E-2</v>
      </c>
      <c r="BK578" s="24">
        <v>1.25E-3</v>
      </c>
      <c r="BL578" s="24">
        <v>0</v>
      </c>
      <c r="BM578" s="24">
        <v>0</v>
      </c>
      <c r="BN578" s="24">
        <v>0</v>
      </c>
      <c r="BO578" s="24">
        <v>0.1</v>
      </c>
      <c r="BP578" s="24">
        <v>0.1</v>
      </c>
      <c r="BQ578" s="24">
        <v>0</v>
      </c>
      <c r="BR578" s="24">
        <v>0</v>
      </c>
      <c r="BS578" s="24">
        <v>0</v>
      </c>
      <c r="BT578" s="24">
        <v>0.04</v>
      </c>
      <c r="BU578" s="29">
        <v>4</v>
      </c>
      <c r="BV578" s="23">
        <f>BT578/(BT578+BU578)</f>
        <v>9.9009900990099011E-3</v>
      </c>
      <c r="BW578" s="23">
        <f>SQRT((BT578*BU578)/((BT578+BU578)^2*(BT578+BU578+1)))</f>
        <v>4.410251516706673E-2</v>
      </c>
      <c r="BX578" s="24">
        <v>0.25</v>
      </c>
      <c r="BY578" s="24">
        <v>0.25</v>
      </c>
      <c r="BZ578" s="24">
        <v>0.25</v>
      </c>
      <c r="CA578" s="24">
        <v>0.25</v>
      </c>
      <c r="CB578" s="28" t="s">
        <v>59</v>
      </c>
      <c r="CC578" s="24">
        <v>600</v>
      </c>
    </row>
    <row r="579" spans="1:81" s="24" customFormat="1" x14ac:dyDescent="0.2">
      <c r="A579" s="30">
        <f t="shared" si="8"/>
        <v>578</v>
      </c>
      <c r="B579" s="30">
        <v>250</v>
      </c>
      <c r="C579" s="30">
        <v>250</v>
      </c>
      <c r="D579" s="24">
        <v>5</v>
      </c>
      <c r="E579" s="24">
        <v>5</v>
      </c>
      <c r="F579" s="19" t="s">
        <v>80</v>
      </c>
      <c r="G579" s="19">
        <f>IF(F579="rectangle",B579*C579,IF(F579="hook",B579*C579-(D579*E579),IF(F579="eight",B579*C579-2*(D579*E579),IF(F579="tee",B579*C579-2*(D579*E579),IF(F579="cross",B579*C579-4*(D579*E579),"ERROR")))))</f>
        <v>62500</v>
      </c>
      <c r="H579" s="19" t="s">
        <v>86</v>
      </c>
      <c r="I579" s="19">
        <f>B579/C579</f>
        <v>1</v>
      </c>
      <c r="J579" s="22">
        <v>1</v>
      </c>
      <c r="K579" s="24">
        <v>125</v>
      </c>
      <c r="L579" s="24">
        <v>4</v>
      </c>
      <c r="M579" s="25">
        <v>6</v>
      </c>
      <c r="N579" s="22">
        <f>M579/4</f>
        <v>1.5</v>
      </c>
      <c r="O579" s="19">
        <f>M579/N579</f>
        <v>4</v>
      </c>
      <c r="P579" s="26">
        <v>15</v>
      </c>
      <c r="Q579" s="30">
        <f>P579</f>
        <v>15</v>
      </c>
      <c r="R579" s="20">
        <f>AA579/V579</f>
        <v>100</v>
      </c>
      <c r="S579" s="27">
        <v>5</v>
      </c>
      <c r="T579" s="30">
        <f>S579</f>
        <v>5</v>
      </c>
      <c r="U579" s="20">
        <f>AB579/W579</f>
        <v>100</v>
      </c>
      <c r="V579" s="19">
        <f>ROUND((Q579/100)*G579,0)</f>
        <v>9375</v>
      </c>
      <c r="W579" s="19">
        <f>ROUND(((T579/100)*G579)/J579,0)</f>
        <v>3125</v>
      </c>
      <c r="X579" s="19">
        <v>0</v>
      </c>
      <c r="Y579" s="19">
        <v>0</v>
      </c>
      <c r="Z579" s="19">
        <v>0</v>
      </c>
      <c r="AA579" s="20">
        <f>G579*P579</f>
        <v>937500</v>
      </c>
      <c r="AB579" s="20">
        <f>(G579*S579)/J579</f>
        <v>312500</v>
      </c>
      <c r="AC579" s="20">
        <v>0</v>
      </c>
      <c r="AD579" s="20">
        <v>0</v>
      </c>
      <c r="AE579" s="20">
        <v>0</v>
      </c>
      <c r="AF579" s="24">
        <v>100</v>
      </c>
      <c r="AG579" s="24">
        <v>0</v>
      </c>
      <c r="AH579" s="24">
        <v>1</v>
      </c>
      <c r="AI579" s="24">
        <v>100</v>
      </c>
      <c r="AJ579" s="24">
        <v>0</v>
      </c>
      <c r="AK579" s="24">
        <v>1</v>
      </c>
      <c r="AL579" s="24">
        <v>0.5</v>
      </c>
      <c r="AM579" s="24">
        <v>0.5</v>
      </c>
      <c r="AN579" s="24">
        <v>0</v>
      </c>
      <c r="AO579" s="24">
        <v>0</v>
      </c>
      <c r="AP579" s="24">
        <v>0</v>
      </c>
      <c r="AQ579" s="24">
        <v>0.01</v>
      </c>
      <c r="AR579" s="24">
        <v>0.01</v>
      </c>
      <c r="AS579" s="24">
        <v>0</v>
      </c>
      <c r="AT579" s="24">
        <v>0</v>
      </c>
      <c r="AU579" s="24">
        <v>0</v>
      </c>
      <c r="AV579" s="24">
        <v>0</v>
      </c>
      <c r="AW579" s="24">
        <v>0.2</v>
      </c>
      <c r="AX579" s="24">
        <v>0</v>
      </c>
      <c r="AY579" s="24">
        <v>0</v>
      </c>
      <c r="AZ579" s="24">
        <v>0</v>
      </c>
      <c r="BA579" s="24">
        <v>0.04</v>
      </c>
      <c r="BB579" s="24">
        <v>0</v>
      </c>
      <c r="BC579" s="22">
        <v>0.05</v>
      </c>
      <c r="BD579" s="22">
        <v>0.05</v>
      </c>
      <c r="BE579" s="24">
        <v>7.4999999999999997E-2</v>
      </c>
      <c r="BF579" s="24">
        <v>5.0000000000000001E-3</v>
      </c>
      <c r="BG579" s="24">
        <v>0</v>
      </c>
      <c r="BH579" s="24">
        <v>0</v>
      </c>
      <c r="BI579" s="24">
        <v>0</v>
      </c>
      <c r="BJ579" s="24">
        <v>1.8749999999999999E-2</v>
      </c>
      <c r="BK579" s="24">
        <v>1.25E-3</v>
      </c>
      <c r="BL579" s="24">
        <v>0</v>
      </c>
      <c r="BM579" s="24">
        <v>0</v>
      </c>
      <c r="BN579" s="24">
        <v>0</v>
      </c>
      <c r="BO579" s="24">
        <v>0.1</v>
      </c>
      <c r="BP579" s="24">
        <v>0.1</v>
      </c>
      <c r="BQ579" s="24">
        <v>0</v>
      </c>
      <c r="BR579" s="24">
        <v>0</v>
      </c>
      <c r="BS579" s="24">
        <v>0</v>
      </c>
      <c r="BT579" s="24">
        <v>0.04</v>
      </c>
      <c r="BU579" s="29">
        <v>0.2</v>
      </c>
      <c r="BV579" s="23">
        <f>BT579/(BT579+BU579)</f>
        <v>0.16666666666666666</v>
      </c>
      <c r="BW579" s="23">
        <f>SQRT((BT579*BU579)/((BT579+BU579)^2*(BT579+BU579+1)))</f>
        <v>0.33467472037604118</v>
      </c>
      <c r="BX579" s="24">
        <v>0.25</v>
      </c>
      <c r="BY579" s="24">
        <v>0.25</v>
      </c>
      <c r="BZ579" s="24">
        <v>0.25</v>
      </c>
      <c r="CA579" s="24">
        <v>0.25</v>
      </c>
      <c r="CB579" s="28" t="s">
        <v>59</v>
      </c>
      <c r="CC579" s="24">
        <v>600</v>
      </c>
    </row>
    <row r="580" spans="1:81" s="24" customFormat="1" x14ac:dyDescent="0.2">
      <c r="A580" s="30">
        <f t="shared" ref="A580:A643" si="9">A579+1</f>
        <v>579</v>
      </c>
      <c r="B580" s="30">
        <v>250</v>
      </c>
      <c r="C580" s="30">
        <v>250</v>
      </c>
      <c r="D580" s="24">
        <v>5</v>
      </c>
      <c r="E580" s="24">
        <v>5</v>
      </c>
      <c r="F580" s="19" t="s">
        <v>80</v>
      </c>
      <c r="G580" s="19">
        <f>IF(F580="rectangle",B580*C580,IF(F580="hook",B580*C580-(D580*E580),IF(F580="eight",B580*C580-2*(D580*E580),IF(F580="tee",B580*C580-2*(D580*E580),IF(F580="cross",B580*C580-4*(D580*E580),"ERROR")))))</f>
        <v>62500</v>
      </c>
      <c r="H580" s="19" t="s">
        <v>86</v>
      </c>
      <c r="I580" s="19">
        <f>B580/C580</f>
        <v>1</v>
      </c>
      <c r="J580" s="22">
        <v>1</v>
      </c>
      <c r="K580" s="24">
        <v>125</v>
      </c>
      <c r="L580" s="24">
        <v>4</v>
      </c>
      <c r="M580" s="25">
        <v>6</v>
      </c>
      <c r="N580" s="22">
        <f>M580/4</f>
        <v>1.5</v>
      </c>
      <c r="O580" s="19">
        <f>M580/N580</f>
        <v>4</v>
      </c>
      <c r="P580" s="26">
        <v>15</v>
      </c>
      <c r="Q580" s="30">
        <f>P580</f>
        <v>15</v>
      </c>
      <c r="R580" s="20">
        <f>AA580/V580</f>
        <v>100</v>
      </c>
      <c r="S580" s="27">
        <v>5</v>
      </c>
      <c r="T580" s="30">
        <f>S580</f>
        <v>5</v>
      </c>
      <c r="U580" s="20">
        <f>AB580/W580</f>
        <v>100</v>
      </c>
      <c r="V580" s="19">
        <f>ROUND((Q580/100)*G580,0)</f>
        <v>9375</v>
      </c>
      <c r="W580" s="19">
        <f>ROUND(((T580/100)*G580)/J580,0)</f>
        <v>3125</v>
      </c>
      <c r="X580" s="19">
        <v>0</v>
      </c>
      <c r="Y580" s="19">
        <v>0</v>
      </c>
      <c r="Z580" s="19">
        <v>0</v>
      </c>
      <c r="AA580" s="20">
        <f>G580*P580</f>
        <v>937500</v>
      </c>
      <c r="AB580" s="20">
        <f>(G580*S580)/J580</f>
        <v>312500</v>
      </c>
      <c r="AC580" s="20">
        <v>0</v>
      </c>
      <c r="AD580" s="20">
        <v>0</v>
      </c>
      <c r="AE580" s="20">
        <v>0</v>
      </c>
      <c r="AF580" s="24">
        <v>100</v>
      </c>
      <c r="AG580" s="24">
        <v>0</v>
      </c>
      <c r="AH580" s="24">
        <v>1</v>
      </c>
      <c r="AI580" s="24">
        <v>100</v>
      </c>
      <c r="AJ580" s="24">
        <v>0</v>
      </c>
      <c r="AK580" s="24">
        <v>1</v>
      </c>
      <c r="AL580" s="24">
        <v>0.5</v>
      </c>
      <c r="AM580" s="24">
        <v>0.5</v>
      </c>
      <c r="AN580" s="24">
        <v>0</v>
      </c>
      <c r="AO580" s="24">
        <v>0</v>
      </c>
      <c r="AP580" s="24">
        <v>0</v>
      </c>
      <c r="AQ580" s="24">
        <v>0.01</v>
      </c>
      <c r="AR580" s="24">
        <v>0.01</v>
      </c>
      <c r="AS580" s="24">
        <v>0</v>
      </c>
      <c r="AT580" s="24">
        <v>0</v>
      </c>
      <c r="AU580" s="24">
        <v>0</v>
      </c>
      <c r="AV580" s="24">
        <v>0</v>
      </c>
      <c r="AW580" s="24">
        <v>0.2</v>
      </c>
      <c r="AX580" s="24">
        <v>0</v>
      </c>
      <c r="AY580" s="24">
        <v>0</v>
      </c>
      <c r="AZ580" s="24">
        <v>0</v>
      </c>
      <c r="BA580" s="24">
        <v>0.04</v>
      </c>
      <c r="BB580" s="24">
        <v>0</v>
      </c>
      <c r="BC580" s="22">
        <v>0.05</v>
      </c>
      <c r="BD580" s="22">
        <v>0.05</v>
      </c>
      <c r="BE580" s="24">
        <v>7.4999999999999997E-2</v>
      </c>
      <c r="BF580" s="24">
        <v>5.0000000000000001E-3</v>
      </c>
      <c r="BG580" s="24">
        <v>0</v>
      </c>
      <c r="BH580" s="24">
        <v>0</v>
      </c>
      <c r="BI580" s="24">
        <v>0</v>
      </c>
      <c r="BJ580" s="24">
        <v>1.8749999999999999E-2</v>
      </c>
      <c r="BK580" s="24">
        <v>1.25E-3</v>
      </c>
      <c r="BL580" s="24">
        <v>0</v>
      </c>
      <c r="BM580" s="24">
        <v>0</v>
      </c>
      <c r="BN580" s="24">
        <v>0</v>
      </c>
      <c r="BO580" s="24">
        <v>0.1</v>
      </c>
      <c r="BP580" s="24">
        <v>0.1</v>
      </c>
      <c r="BQ580" s="24">
        <v>0</v>
      </c>
      <c r="BR580" s="24">
        <v>0</v>
      </c>
      <c r="BS580" s="24">
        <v>0</v>
      </c>
      <c r="BT580" s="24">
        <v>0.04</v>
      </c>
      <c r="BU580" s="29">
        <v>0.1</v>
      </c>
      <c r="BV580" s="23">
        <f>BT580/(BT580+BU580)</f>
        <v>0.2857142857142857</v>
      </c>
      <c r="BW580" s="23">
        <f>SQRT((BT580*BU580)/((BT580+BU580)^2*(BT580+BU580+1)))</f>
        <v>0.42310634125649449</v>
      </c>
      <c r="BX580" s="24">
        <v>0.25</v>
      </c>
      <c r="BY580" s="24">
        <v>0.25</v>
      </c>
      <c r="BZ580" s="24">
        <v>0.25</v>
      </c>
      <c r="CA580" s="24">
        <v>0.25</v>
      </c>
      <c r="CB580" s="28" t="s">
        <v>59</v>
      </c>
      <c r="CC580" s="24">
        <v>600</v>
      </c>
    </row>
    <row r="581" spans="1:81" s="24" customFormat="1" x14ac:dyDescent="0.2">
      <c r="A581" s="30">
        <f t="shared" si="9"/>
        <v>580</v>
      </c>
      <c r="B581" s="30">
        <v>250</v>
      </c>
      <c r="C581" s="30">
        <v>250</v>
      </c>
      <c r="D581" s="24">
        <v>5</v>
      </c>
      <c r="E581" s="24">
        <v>5</v>
      </c>
      <c r="F581" s="19" t="s">
        <v>80</v>
      </c>
      <c r="G581" s="19">
        <f>IF(F581="rectangle",B581*C581,IF(F581="hook",B581*C581-(D581*E581),IF(F581="eight",B581*C581-2*(D581*E581),IF(F581="tee",B581*C581-2*(D581*E581),IF(F581="cross",B581*C581-4*(D581*E581),"ERROR")))))</f>
        <v>62500</v>
      </c>
      <c r="H581" s="19" t="s">
        <v>86</v>
      </c>
      <c r="I581" s="19">
        <f>B581/C581</f>
        <v>1</v>
      </c>
      <c r="J581" s="22">
        <v>1</v>
      </c>
      <c r="K581" s="24">
        <v>125</v>
      </c>
      <c r="L581" s="24">
        <v>4</v>
      </c>
      <c r="M581" s="25">
        <v>6</v>
      </c>
      <c r="N581" s="22">
        <f>M581/4</f>
        <v>1.5</v>
      </c>
      <c r="O581" s="19">
        <f>M581/N581</f>
        <v>4</v>
      </c>
      <c r="P581" s="26">
        <v>15</v>
      </c>
      <c r="Q581" s="30">
        <f>P581</f>
        <v>15</v>
      </c>
      <c r="R581" s="20">
        <f>AA581/V581</f>
        <v>100</v>
      </c>
      <c r="S581" s="27">
        <v>15</v>
      </c>
      <c r="T581" s="30">
        <f>S581</f>
        <v>15</v>
      </c>
      <c r="U581" s="20">
        <f>AB581/W581</f>
        <v>100</v>
      </c>
      <c r="V581" s="19">
        <f>ROUND((Q581/100)*G581,0)</f>
        <v>9375</v>
      </c>
      <c r="W581" s="19">
        <f>ROUND(((T581/100)*G581)/J581,0)</f>
        <v>9375</v>
      </c>
      <c r="X581" s="19">
        <v>0</v>
      </c>
      <c r="Y581" s="19">
        <v>0</v>
      </c>
      <c r="Z581" s="19">
        <v>0</v>
      </c>
      <c r="AA581" s="20">
        <f>G581*P581</f>
        <v>937500</v>
      </c>
      <c r="AB581" s="20">
        <f>(G581*S581)/J581</f>
        <v>937500</v>
      </c>
      <c r="AC581" s="20">
        <v>0</v>
      </c>
      <c r="AD581" s="20">
        <v>0</v>
      </c>
      <c r="AE581" s="20">
        <v>0</v>
      </c>
      <c r="AF581" s="24">
        <v>100</v>
      </c>
      <c r="AG581" s="24">
        <v>0</v>
      </c>
      <c r="AH581" s="24">
        <v>1</v>
      </c>
      <c r="AI581" s="24">
        <v>100</v>
      </c>
      <c r="AJ581" s="24">
        <v>0</v>
      </c>
      <c r="AK581" s="24">
        <v>1</v>
      </c>
      <c r="AL581" s="24">
        <v>0.5</v>
      </c>
      <c r="AM581" s="24">
        <v>0.5</v>
      </c>
      <c r="AN581" s="24">
        <v>0</v>
      </c>
      <c r="AO581" s="24">
        <v>0</v>
      </c>
      <c r="AP581" s="24">
        <v>0</v>
      </c>
      <c r="AQ581" s="24">
        <v>0.01</v>
      </c>
      <c r="AR581" s="24">
        <v>0.01</v>
      </c>
      <c r="AS581" s="24">
        <v>0</v>
      </c>
      <c r="AT581" s="24">
        <v>0</v>
      </c>
      <c r="AU581" s="24">
        <v>0</v>
      </c>
      <c r="AV581" s="24">
        <v>0</v>
      </c>
      <c r="AW581" s="24">
        <v>0.2</v>
      </c>
      <c r="AX581" s="24">
        <v>0</v>
      </c>
      <c r="AY581" s="24">
        <v>0</v>
      </c>
      <c r="AZ581" s="24">
        <v>0</v>
      </c>
      <c r="BA581" s="24">
        <v>0.04</v>
      </c>
      <c r="BB581" s="24">
        <v>0</v>
      </c>
      <c r="BC581" s="22">
        <v>0.05</v>
      </c>
      <c r="BD581" s="22">
        <v>0.05</v>
      </c>
      <c r="BE581" s="24">
        <v>7.4999999999999997E-2</v>
      </c>
      <c r="BF581" s="24">
        <v>5.0000000000000001E-3</v>
      </c>
      <c r="BG581" s="24">
        <v>0</v>
      </c>
      <c r="BH581" s="24">
        <v>0</v>
      </c>
      <c r="BI581" s="24">
        <v>0</v>
      </c>
      <c r="BJ581" s="24">
        <v>1.8749999999999999E-2</v>
      </c>
      <c r="BK581" s="24">
        <v>1.25E-3</v>
      </c>
      <c r="BL581" s="24">
        <v>0</v>
      </c>
      <c r="BM581" s="24">
        <v>0</v>
      </c>
      <c r="BN581" s="24">
        <v>0</v>
      </c>
      <c r="BO581" s="24">
        <v>0.1</v>
      </c>
      <c r="BP581" s="24">
        <v>0.1</v>
      </c>
      <c r="BQ581" s="24">
        <v>0</v>
      </c>
      <c r="BR581" s="24">
        <v>0</v>
      </c>
      <c r="BS581" s="24">
        <v>0</v>
      </c>
      <c r="BT581" s="24">
        <v>0.04</v>
      </c>
      <c r="BU581" s="29">
        <v>4</v>
      </c>
      <c r="BV581" s="23">
        <f>BT581/(BT581+BU581)</f>
        <v>9.9009900990099011E-3</v>
      </c>
      <c r="BW581" s="23">
        <f>SQRT((BT581*BU581)/((BT581+BU581)^2*(BT581+BU581+1)))</f>
        <v>4.410251516706673E-2</v>
      </c>
      <c r="BX581" s="24">
        <v>0.25</v>
      </c>
      <c r="BY581" s="24">
        <v>0.25</v>
      </c>
      <c r="BZ581" s="24">
        <v>0.25</v>
      </c>
      <c r="CA581" s="24">
        <v>0.25</v>
      </c>
      <c r="CB581" s="28" t="s">
        <v>59</v>
      </c>
      <c r="CC581" s="24">
        <v>600</v>
      </c>
    </row>
    <row r="582" spans="1:81" s="24" customFormat="1" x14ac:dyDescent="0.2">
      <c r="A582" s="30">
        <f t="shared" si="9"/>
        <v>581</v>
      </c>
      <c r="B582" s="30">
        <v>250</v>
      </c>
      <c r="C582" s="30">
        <v>250</v>
      </c>
      <c r="D582" s="24">
        <v>5</v>
      </c>
      <c r="E582" s="24">
        <v>5</v>
      </c>
      <c r="F582" s="19" t="s">
        <v>80</v>
      </c>
      <c r="G582" s="19">
        <f>IF(F582="rectangle",B582*C582,IF(F582="hook",B582*C582-(D582*E582),IF(F582="eight",B582*C582-2*(D582*E582),IF(F582="tee",B582*C582-2*(D582*E582),IF(F582="cross",B582*C582-4*(D582*E582),"ERROR")))))</f>
        <v>62500</v>
      </c>
      <c r="H582" s="19" t="s">
        <v>86</v>
      </c>
      <c r="I582" s="19">
        <f>B582/C582</f>
        <v>1</v>
      </c>
      <c r="J582" s="22">
        <v>1</v>
      </c>
      <c r="K582" s="24">
        <v>125</v>
      </c>
      <c r="L582" s="24">
        <v>4</v>
      </c>
      <c r="M582" s="25">
        <v>6</v>
      </c>
      <c r="N582" s="22">
        <f>M582/4</f>
        <v>1.5</v>
      </c>
      <c r="O582" s="19">
        <f>M582/N582</f>
        <v>4</v>
      </c>
      <c r="P582" s="26">
        <v>15</v>
      </c>
      <c r="Q582" s="30">
        <f>P582</f>
        <v>15</v>
      </c>
      <c r="R582" s="20">
        <f>AA582/V582</f>
        <v>100</v>
      </c>
      <c r="S582" s="27">
        <v>15</v>
      </c>
      <c r="T582" s="30">
        <f>S582</f>
        <v>15</v>
      </c>
      <c r="U582" s="20">
        <f>AB582/W582</f>
        <v>100</v>
      </c>
      <c r="V582" s="19">
        <f>ROUND((Q582/100)*G582,0)</f>
        <v>9375</v>
      </c>
      <c r="W582" s="19">
        <f>ROUND(((T582/100)*G582)/J582,0)</f>
        <v>9375</v>
      </c>
      <c r="X582" s="19">
        <v>0</v>
      </c>
      <c r="Y582" s="19">
        <v>0</v>
      </c>
      <c r="Z582" s="19">
        <v>0</v>
      </c>
      <c r="AA582" s="20">
        <f>G582*P582</f>
        <v>937500</v>
      </c>
      <c r="AB582" s="20">
        <f>(G582*S582)/J582</f>
        <v>937500</v>
      </c>
      <c r="AC582" s="20">
        <v>0</v>
      </c>
      <c r="AD582" s="20">
        <v>0</v>
      </c>
      <c r="AE582" s="20">
        <v>0</v>
      </c>
      <c r="AF582" s="24">
        <v>100</v>
      </c>
      <c r="AG582" s="24">
        <v>0</v>
      </c>
      <c r="AH582" s="24">
        <v>1</v>
      </c>
      <c r="AI582" s="24">
        <v>100</v>
      </c>
      <c r="AJ582" s="24">
        <v>0</v>
      </c>
      <c r="AK582" s="24">
        <v>1</v>
      </c>
      <c r="AL582" s="24">
        <v>0.5</v>
      </c>
      <c r="AM582" s="24">
        <v>0.5</v>
      </c>
      <c r="AN582" s="24">
        <v>0</v>
      </c>
      <c r="AO582" s="24">
        <v>0</v>
      </c>
      <c r="AP582" s="24">
        <v>0</v>
      </c>
      <c r="AQ582" s="24">
        <v>0.01</v>
      </c>
      <c r="AR582" s="24">
        <v>0.01</v>
      </c>
      <c r="AS582" s="24">
        <v>0</v>
      </c>
      <c r="AT582" s="24">
        <v>0</v>
      </c>
      <c r="AU582" s="24">
        <v>0</v>
      </c>
      <c r="AV582" s="24">
        <v>0</v>
      </c>
      <c r="AW582" s="24">
        <v>0.2</v>
      </c>
      <c r="AX582" s="24">
        <v>0</v>
      </c>
      <c r="AY582" s="24">
        <v>0</v>
      </c>
      <c r="AZ582" s="24">
        <v>0</v>
      </c>
      <c r="BA582" s="24">
        <v>0.04</v>
      </c>
      <c r="BB582" s="24">
        <v>0</v>
      </c>
      <c r="BC582" s="22">
        <v>0.05</v>
      </c>
      <c r="BD582" s="22">
        <v>0.05</v>
      </c>
      <c r="BE582" s="24">
        <v>7.4999999999999997E-2</v>
      </c>
      <c r="BF582" s="24">
        <v>5.0000000000000001E-3</v>
      </c>
      <c r="BG582" s="24">
        <v>0</v>
      </c>
      <c r="BH582" s="24">
        <v>0</v>
      </c>
      <c r="BI582" s="24">
        <v>0</v>
      </c>
      <c r="BJ582" s="24">
        <v>1.8749999999999999E-2</v>
      </c>
      <c r="BK582" s="24">
        <v>1.25E-3</v>
      </c>
      <c r="BL582" s="24">
        <v>0</v>
      </c>
      <c r="BM582" s="24">
        <v>0</v>
      </c>
      <c r="BN582" s="24">
        <v>0</v>
      </c>
      <c r="BO582" s="24">
        <v>0.1</v>
      </c>
      <c r="BP582" s="24">
        <v>0.1</v>
      </c>
      <c r="BQ582" s="24">
        <v>0</v>
      </c>
      <c r="BR582" s="24">
        <v>0</v>
      </c>
      <c r="BS582" s="24">
        <v>0</v>
      </c>
      <c r="BT582" s="24">
        <v>0.04</v>
      </c>
      <c r="BU582" s="29">
        <v>0.2</v>
      </c>
      <c r="BV582" s="23">
        <f>BT582/(BT582+BU582)</f>
        <v>0.16666666666666666</v>
      </c>
      <c r="BW582" s="23">
        <f>SQRT((BT582*BU582)/((BT582+BU582)^2*(BT582+BU582+1)))</f>
        <v>0.33467472037604118</v>
      </c>
      <c r="BX582" s="24">
        <v>0.25</v>
      </c>
      <c r="BY582" s="24">
        <v>0.25</v>
      </c>
      <c r="BZ582" s="24">
        <v>0.25</v>
      </c>
      <c r="CA582" s="24">
        <v>0.25</v>
      </c>
      <c r="CB582" s="28" t="s">
        <v>59</v>
      </c>
      <c r="CC582" s="24">
        <v>600</v>
      </c>
    </row>
    <row r="583" spans="1:81" s="24" customFormat="1" x14ac:dyDescent="0.2">
      <c r="A583" s="30">
        <f t="shared" si="9"/>
        <v>582</v>
      </c>
      <c r="B583" s="30">
        <v>250</v>
      </c>
      <c r="C583" s="30">
        <v>250</v>
      </c>
      <c r="D583" s="24">
        <v>5</v>
      </c>
      <c r="E583" s="24">
        <v>5</v>
      </c>
      <c r="F583" s="19" t="s">
        <v>80</v>
      </c>
      <c r="G583" s="19">
        <f>IF(F583="rectangle",B583*C583,IF(F583="hook",B583*C583-(D583*E583),IF(F583="eight",B583*C583-2*(D583*E583),IF(F583="tee",B583*C583-2*(D583*E583),IF(F583="cross",B583*C583-4*(D583*E583),"ERROR")))))</f>
        <v>62500</v>
      </c>
      <c r="H583" s="19" t="s">
        <v>86</v>
      </c>
      <c r="I583" s="19">
        <f>B583/C583</f>
        <v>1</v>
      </c>
      <c r="J583" s="22">
        <v>1</v>
      </c>
      <c r="K583" s="24">
        <v>125</v>
      </c>
      <c r="L583" s="24">
        <v>4</v>
      </c>
      <c r="M583" s="25">
        <v>6</v>
      </c>
      <c r="N583" s="22">
        <f>M583/4</f>
        <v>1.5</v>
      </c>
      <c r="O583" s="19">
        <f>M583/N583</f>
        <v>4</v>
      </c>
      <c r="P583" s="26">
        <v>15</v>
      </c>
      <c r="Q583" s="30">
        <f>P583</f>
        <v>15</v>
      </c>
      <c r="R583" s="20">
        <f>AA583/V583</f>
        <v>100</v>
      </c>
      <c r="S583" s="27">
        <v>15</v>
      </c>
      <c r="T583" s="30">
        <f>S583</f>
        <v>15</v>
      </c>
      <c r="U583" s="20">
        <f>AB583/W583</f>
        <v>100</v>
      </c>
      <c r="V583" s="19">
        <f>ROUND((Q583/100)*G583,0)</f>
        <v>9375</v>
      </c>
      <c r="W583" s="19">
        <f>ROUND(((T583/100)*G583)/J583,0)</f>
        <v>9375</v>
      </c>
      <c r="X583" s="19">
        <v>0</v>
      </c>
      <c r="Y583" s="19">
        <v>0</v>
      </c>
      <c r="Z583" s="19">
        <v>0</v>
      </c>
      <c r="AA583" s="20">
        <f>G583*P583</f>
        <v>937500</v>
      </c>
      <c r="AB583" s="20">
        <f>(G583*S583)/J583</f>
        <v>937500</v>
      </c>
      <c r="AC583" s="20">
        <v>0</v>
      </c>
      <c r="AD583" s="20">
        <v>0</v>
      </c>
      <c r="AE583" s="20">
        <v>0</v>
      </c>
      <c r="AF583" s="24">
        <v>100</v>
      </c>
      <c r="AG583" s="24">
        <v>0</v>
      </c>
      <c r="AH583" s="24">
        <v>1</v>
      </c>
      <c r="AI583" s="24">
        <v>100</v>
      </c>
      <c r="AJ583" s="24">
        <v>0</v>
      </c>
      <c r="AK583" s="24">
        <v>1</v>
      </c>
      <c r="AL583" s="24">
        <v>0.5</v>
      </c>
      <c r="AM583" s="24">
        <v>0.5</v>
      </c>
      <c r="AN583" s="24">
        <v>0</v>
      </c>
      <c r="AO583" s="24">
        <v>0</v>
      </c>
      <c r="AP583" s="24">
        <v>0</v>
      </c>
      <c r="AQ583" s="24">
        <v>0.01</v>
      </c>
      <c r="AR583" s="24">
        <v>0.01</v>
      </c>
      <c r="AS583" s="24">
        <v>0</v>
      </c>
      <c r="AT583" s="24">
        <v>0</v>
      </c>
      <c r="AU583" s="24">
        <v>0</v>
      </c>
      <c r="AV583" s="24">
        <v>0</v>
      </c>
      <c r="AW583" s="24">
        <v>0.2</v>
      </c>
      <c r="AX583" s="24">
        <v>0</v>
      </c>
      <c r="AY583" s="24">
        <v>0</v>
      </c>
      <c r="AZ583" s="24">
        <v>0</v>
      </c>
      <c r="BA583" s="24">
        <v>0.04</v>
      </c>
      <c r="BB583" s="24">
        <v>0</v>
      </c>
      <c r="BC583" s="22">
        <v>0.05</v>
      </c>
      <c r="BD583" s="22">
        <v>0.05</v>
      </c>
      <c r="BE583" s="24">
        <v>7.4999999999999997E-2</v>
      </c>
      <c r="BF583" s="24">
        <v>5.0000000000000001E-3</v>
      </c>
      <c r="BG583" s="24">
        <v>0</v>
      </c>
      <c r="BH583" s="24">
        <v>0</v>
      </c>
      <c r="BI583" s="24">
        <v>0</v>
      </c>
      <c r="BJ583" s="24">
        <v>1.8749999999999999E-2</v>
      </c>
      <c r="BK583" s="24">
        <v>1.25E-3</v>
      </c>
      <c r="BL583" s="24">
        <v>0</v>
      </c>
      <c r="BM583" s="24">
        <v>0</v>
      </c>
      <c r="BN583" s="24">
        <v>0</v>
      </c>
      <c r="BO583" s="24">
        <v>0.1</v>
      </c>
      <c r="BP583" s="24">
        <v>0.1</v>
      </c>
      <c r="BQ583" s="24">
        <v>0</v>
      </c>
      <c r="BR583" s="24">
        <v>0</v>
      </c>
      <c r="BS583" s="24">
        <v>0</v>
      </c>
      <c r="BT583" s="24">
        <v>0.04</v>
      </c>
      <c r="BU583" s="29">
        <v>0.1</v>
      </c>
      <c r="BV583" s="23">
        <f>BT583/(BT583+BU583)</f>
        <v>0.2857142857142857</v>
      </c>
      <c r="BW583" s="23">
        <f>SQRT((BT583*BU583)/((BT583+BU583)^2*(BT583+BU583+1)))</f>
        <v>0.42310634125649449</v>
      </c>
      <c r="BX583" s="24">
        <v>0.25</v>
      </c>
      <c r="BY583" s="24">
        <v>0.25</v>
      </c>
      <c r="BZ583" s="24">
        <v>0.25</v>
      </c>
      <c r="CA583" s="24">
        <v>0.25</v>
      </c>
      <c r="CB583" s="28" t="s">
        <v>59</v>
      </c>
      <c r="CC583" s="24">
        <v>600</v>
      </c>
    </row>
    <row r="584" spans="1:81" s="24" customFormat="1" x14ac:dyDescent="0.2">
      <c r="A584" s="30">
        <f t="shared" si="9"/>
        <v>583</v>
      </c>
      <c r="B584" s="30">
        <v>250</v>
      </c>
      <c r="C584" s="30">
        <v>250</v>
      </c>
      <c r="D584" s="24">
        <v>5</v>
      </c>
      <c r="E584" s="24">
        <v>5</v>
      </c>
      <c r="F584" s="19" t="s">
        <v>80</v>
      </c>
      <c r="G584" s="19">
        <f>IF(F584="rectangle",B584*C584,IF(F584="hook",B584*C584-(D584*E584),IF(F584="eight",B584*C584-2*(D584*E584),IF(F584="tee",B584*C584-2*(D584*E584),IF(F584="cross",B584*C584-4*(D584*E584),"ERROR")))))</f>
        <v>62500</v>
      </c>
      <c r="H584" s="19" t="s">
        <v>86</v>
      </c>
      <c r="I584" s="19">
        <f>B584/C584</f>
        <v>1</v>
      </c>
      <c r="J584" s="22">
        <v>1</v>
      </c>
      <c r="K584" s="24">
        <v>125</v>
      </c>
      <c r="L584" s="24">
        <v>4</v>
      </c>
      <c r="M584" s="25">
        <v>6</v>
      </c>
      <c r="N584" s="22">
        <f>M584/4</f>
        <v>1.5</v>
      </c>
      <c r="O584" s="19">
        <f>M584/N584</f>
        <v>4</v>
      </c>
      <c r="P584" s="26">
        <v>15</v>
      </c>
      <c r="Q584" s="30">
        <f>P584</f>
        <v>15</v>
      </c>
      <c r="R584" s="20">
        <f>AA584/V584</f>
        <v>100</v>
      </c>
      <c r="S584" s="27">
        <v>30</v>
      </c>
      <c r="T584" s="30">
        <f>S584</f>
        <v>30</v>
      </c>
      <c r="U584" s="20">
        <f>AB584/W584</f>
        <v>100</v>
      </c>
      <c r="V584" s="19">
        <f>ROUND((Q584/100)*G584,0)</f>
        <v>9375</v>
      </c>
      <c r="W584" s="19">
        <f>ROUND(((T584/100)*G584)/J584,0)</f>
        <v>18750</v>
      </c>
      <c r="X584" s="19">
        <v>0</v>
      </c>
      <c r="Y584" s="19">
        <v>0</v>
      </c>
      <c r="Z584" s="19">
        <v>0</v>
      </c>
      <c r="AA584" s="20">
        <f>G584*P584</f>
        <v>937500</v>
      </c>
      <c r="AB584" s="20">
        <f>(G584*S584)/J584</f>
        <v>1875000</v>
      </c>
      <c r="AC584" s="20">
        <v>0</v>
      </c>
      <c r="AD584" s="20">
        <v>0</v>
      </c>
      <c r="AE584" s="20">
        <v>0</v>
      </c>
      <c r="AF584" s="24">
        <v>100</v>
      </c>
      <c r="AG584" s="24">
        <v>0</v>
      </c>
      <c r="AH584" s="24">
        <v>1</v>
      </c>
      <c r="AI584" s="24">
        <v>100</v>
      </c>
      <c r="AJ584" s="24">
        <v>0</v>
      </c>
      <c r="AK584" s="24">
        <v>1</v>
      </c>
      <c r="AL584" s="24">
        <v>0.5</v>
      </c>
      <c r="AM584" s="24">
        <v>0.5</v>
      </c>
      <c r="AN584" s="24">
        <v>0</v>
      </c>
      <c r="AO584" s="24">
        <v>0</v>
      </c>
      <c r="AP584" s="24">
        <v>0</v>
      </c>
      <c r="AQ584" s="24">
        <v>0.01</v>
      </c>
      <c r="AR584" s="24">
        <v>0.01</v>
      </c>
      <c r="AS584" s="24">
        <v>0</v>
      </c>
      <c r="AT584" s="24">
        <v>0</v>
      </c>
      <c r="AU584" s="24">
        <v>0</v>
      </c>
      <c r="AV584" s="24">
        <v>0</v>
      </c>
      <c r="AW584" s="24">
        <v>0.2</v>
      </c>
      <c r="AX584" s="24">
        <v>0</v>
      </c>
      <c r="AY584" s="24">
        <v>0</v>
      </c>
      <c r="AZ584" s="24">
        <v>0</v>
      </c>
      <c r="BA584" s="24">
        <v>0.04</v>
      </c>
      <c r="BB584" s="24">
        <v>0</v>
      </c>
      <c r="BC584" s="22">
        <v>0.05</v>
      </c>
      <c r="BD584" s="22">
        <v>0.05</v>
      </c>
      <c r="BE584" s="24">
        <v>7.4999999999999997E-2</v>
      </c>
      <c r="BF584" s="24">
        <v>5.0000000000000001E-3</v>
      </c>
      <c r="BG584" s="24">
        <v>0</v>
      </c>
      <c r="BH584" s="24">
        <v>0</v>
      </c>
      <c r="BI584" s="24">
        <v>0</v>
      </c>
      <c r="BJ584" s="24">
        <v>1.8749999999999999E-2</v>
      </c>
      <c r="BK584" s="24">
        <v>1.25E-3</v>
      </c>
      <c r="BL584" s="24">
        <v>0</v>
      </c>
      <c r="BM584" s="24">
        <v>0</v>
      </c>
      <c r="BN584" s="24">
        <v>0</v>
      </c>
      <c r="BO584" s="24">
        <v>0.1</v>
      </c>
      <c r="BP584" s="24">
        <v>0.1</v>
      </c>
      <c r="BQ584" s="24">
        <v>0</v>
      </c>
      <c r="BR584" s="24">
        <v>0</v>
      </c>
      <c r="BS584" s="24">
        <v>0</v>
      </c>
      <c r="BT584" s="24">
        <v>0.04</v>
      </c>
      <c r="BU584" s="29">
        <v>4</v>
      </c>
      <c r="BV584" s="23">
        <f>BT584/(BT584+BU584)</f>
        <v>9.9009900990099011E-3</v>
      </c>
      <c r="BW584" s="23">
        <f>SQRT((BT584*BU584)/((BT584+BU584)^2*(BT584+BU584+1)))</f>
        <v>4.410251516706673E-2</v>
      </c>
      <c r="BX584" s="24">
        <v>0.25</v>
      </c>
      <c r="BY584" s="24">
        <v>0.25</v>
      </c>
      <c r="BZ584" s="24">
        <v>0.25</v>
      </c>
      <c r="CA584" s="24">
        <v>0.25</v>
      </c>
      <c r="CB584" s="28" t="s">
        <v>59</v>
      </c>
      <c r="CC584" s="24">
        <v>600</v>
      </c>
    </row>
    <row r="585" spans="1:81" s="24" customFormat="1" x14ac:dyDescent="0.2">
      <c r="A585" s="30">
        <f t="shared" si="9"/>
        <v>584</v>
      </c>
      <c r="B585" s="30">
        <v>250</v>
      </c>
      <c r="C585" s="30">
        <v>250</v>
      </c>
      <c r="D585" s="24">
        <v>5</v>
      </c>
      <c r="E585" s="24">
        <v>5</v>
      </c>
      <c r="F585" s="19" t="s">
        <v>80</v>
      </c>
      <c r="G585" s="19">
        <f>IF(F585="rectangle",B585*C585,IF(F585="hook",B585*C585-(D585*E585),IF(F585="eight",B585*C585-2*(D585*E585),IF(F585="tee",B585*C585-2*(D585*E585),IF(F585="cross",B585*C585-4*(D585*E585),"ERROR")))))</f>
        <v>62500</v>
      </c>
      <c r="H585" s="19" t="s">
        <v>86</v>
      </c>
      <c r="I585" s="19">
        <f>B585/C585</f>
        <v>1</v>
      </c>
      <c r="J585" s="22">
        <v>1</v>
      </c>
      <c r="K585" s="24">
        <v>125</v>
      </c>
      <c r="L585" s="24">
        <v>4</v>
      </c>
      <c r="M585" s="25">
        <v>6</v>
      </c>
      <c r="N585" s="22">
        <f>M585/4</f>
        <v>1.5</v>
      </c>
      <c r="O585" s="19">
        <f>M585/N585</f>
        <v>4</v>
      </c>
      <c r="P585" s="26">
        <v>15</v>
      </c>
      <c r="Q585" s="30">
        <f>P585</f>
        <v>15</v>
      </c>
      <c r="R585" s="20">
        <f>AA585/V585</f>
        <v>100</v>
      </c>
      <c r="S585" s="27">
        <v>30</v>
      </c>
      <c r="T585" s="30">
        <f>S585</f>
        <v>30</v>
      </c>
      <c r="U585" s="20">
        <f>AB585/W585</f>
        <v>100</v>
      </c>
      <c r="V585" s="19">
        <f>ROUND((Q585/100)*G585,0)</f>
        <v>9375</v>
      </c>
      <c r="W585" s="19">
        <f>ROUND(((T585/100)*G585)/J585,0)</f>
        <v>18750</v>
      </c>
      <c r="X585" s="19">
        <v>0</v>
      </c>
      <c r="Y585" s="19">
        <v>0</v>
      </c>
      <c r="Z585" s="19">
        <v>0</v>
      </c>
      <c r="AA585" s="20">
        <f>G585*P585</f>
        <v>937500</v>
      </c>
      <c r="AB585" s="20">
        <f>(G585*S585)/J585</f>
        <v>1875000</v>
      </c>
      <c r="AC585" s="20">
        <v>0</v>
      </c>
      <c r="AD585" s="20">
        <v>0</v>
      </c>
      <c r="AE585" s="20">
        <v>0</v>
      </c>
      <c r="AF585" s="24">
        <v>100</v>
      </c>
      <c r="AG585" s="24">
        <v>0</v>
      </c>
      <c r="AH585" s="24">
        <v>1</v>
      </c>
      <c r="AI585" s="24">
        <v>100</v>
      </c>
      <c r="AJ585" s="24">
        <v>0</v>
      </c>
      <c r="AK585" s="24">
        <v>1</v>
      </c>
      <c r="AL585" s="24">
        <v>0.5</v>
      </c>
      <c r="AM585" s="24">
        <v>0.5</v>
      </c>
      <c r="AN585" s="24">
        <v>0</v>
      </c>
      <c r="AO585" s="24">
        <v>0</v>
      </c>
      <c r="AP585" s="24">
        <v>0</v>
      </c>
      <c r="AQ585" s="24">
        <v>0.01</v>
      </c>
      <c r="AR585" s="24">
        <v>0.01</v>
      </c>
      <c r="AS585" s="24">
        <v>0</v>
      </c>
      <c r="AT585" s="24">
        <v>0</v>
      </c>
      <c r="AU585" s="24">
        <v>0</v>
      </c>
      <c r="AV585" s="24">
        <v>0</v>
      </c>
      <c r="AW585" s="24">
        <v>0.2</v>
      </c>
      <c r="AX585" s="24">
        <v>0</v>
      </c>
      <c r="AY585" s="24">
        <v>0</v>
      </c>
      <c r="AZ585" s="24">
        <v>0</v>
      </c>
      <c r="BA585" s="24">
        <v>0.04</v>
      </c>
      <c r="BB585" s="24">
        <v>0</v>
      </c>
      <c r="BC585" s="22">
        <v>0.05</v>
      </c>
      <c r="BD585" s="22">
        <v>0.05</v>
      </c>
      <c r="BE585" s="24">
        <v>7.4999999999999997E-2</v>
      </c>
      <c r="BF585" s="24">
        <v>5.0000000000000001E-3</v>
      </c>
      <c r="BG585" s="24">
        <v>0</v>
      </c>
      <c r="BH585" s="24">
        <v>0</v>
      </c>
      <c r="BI585" s="24">
        <v>0</v>
      </c>
      <c r="BJ585" s="24">
        <v>1.8749999999999999E-2</v>
      </c>
      <c r="BK585" s="24">
        <v>1.25E-3</v>
      </c>
      <c r="BL585" s="24">
        <v>0</v>
      </c>
      <c r="BM585" s="24">
        <v>0</v>
      </c>
      <c r="BN585" s="24">
        <v>0</v>
      </c>
      <c r="BO585" s="24">
        <v>0.1</v>
      </c>
      <c r="BP585" s="24">
        <v>0.1</v>
      </c>
      <c r="BQ585" s="24">
        <v>0</v>
      </c>
      <c r="BR585" s="24">
        <v>0</v>
      </c>
      <c r="BS585" s="24">
        <v>0</v>
      </c>
      <c r="BT585" s="24">
        <v>0.04</v>
      </c>
      <c r="BU585" s="29">
        <v>0.2</v>
      </c>
      <c r="BV585" s="23">
        <f>BT585/(BT585+BU585)</f>
        <v>0.16666666666666666</v>
      </c>
      <c r="BW585" s="23">
        <f>SQRT((BT585*BU585)/((BT585+BU585)^2*(BT585+BU585+1)))</f>
        <v>0.33467472037604118</v>
      </c>
      <c r="BX585" s="24">
        <v>0.25</v>
      </c>
      <c r="BY585" s="24">
        <v>0.25</v>
      </c>
      <c r="BZ585" s="24">
        <v>0.25</v>
      </c>
      <c r="CA585" s="24">
        <v>0.25</v>
      </c>
      <c r="CB585" s="28" t="s">
        <v>59</v>
      </c>
      <c r="CC585" s="24">
        <v>600</v>
      </c>
    </row>
    <row r="586" spans="1:81" s="24" customFormat="1" x14ac:dyDescent="0.2">
      <c r="A586" s="30">
        <f t="shared" si="9"/>
        <v>585</v>
      </c>
      <c r="B586" s="30">
        <v>250</v>
      </c>
      <c r="C586" s="30">
        <v>250</v>
      </c>
      <c r="D586" s="24">
        <v>5</v>
      </c>
      <c r="E586" s="24">
        <v>5</v>
      </c>
      <c r="F586" s="19" t="s">
        <v>80</v>
      </c>
      <c r="G586" s="19">
        <f>IF(F586="rectangle",B586*C586,IF(F586="hook",B586*C586-(D586*E586),IF(F586="eight",B586*C586-2*(D586*E586),IF(F586="tee",B586*C586-2*(D586*E586),IF(F586="cross",B586*C586-4*(D586*E586),"ERROR")))))</f>
        <v>62500</v>
      </c>
      <c r="H586" s="19" t="s">
        <v>86</v>
      </c>
      <c r="I586" s="19">
        <f>B586/C586</f>
        <v>1</v>
      </c>
      <c r="J586" s="22">
        <v>1</v>
      </c>
      <c r="K586" s="24">
        <v>125</v>
      </c>
      <c r="L586" s="24">
        <v>4</v>
      </c>
      <c r="M586" s="25">
        <v>6</v>
      </c>
      <c r="N586" s="22">
        <f>M586/4</f>
        <v>1.5</v>
      </c>
      <c r="O586" s="19">
        <f>M586/N586</f>
        <v>4</v>
      </c>
      <c r="P586" s="26">
        <v>15</v>
      </c>
      <c r="Q586" s="30">
        <f>P586</f>
        <v>15</v>
      </c>
      <c r="R586" s="20">
        <f>AA586/V586</f>
        <v>100</v>
      </c>
      <c r="S586" s="27">
        <v>30</v>
      </c>
      <c r="T586" s="30">
        <f>S586</f>
        <v>30</v>
      </c>
      <c r="U586" s="20">
        <f>AB586/W586</f>
        <v>100</v>
      </c>
      <c r="V586" s="19">
        <f>ROUND((Q586/100)*G586,0)</f>
        <v>9375</v>
      </c>
      <c r="W586" s="19">
        <f>ROUND(((T586/100)*G586)/J586,0)</f>
        <v>18750</v>
      </c>
      <c r="X586" s="19">
        <v>0</v>
      </c>
      <c r="Y586" s="19">
        <v>0</v>
      </c>
      <c r="Z586" s="19">
        <v>0</v>
      </c>
      <c r="AA586" s="20">
        <f>G586*P586</f>
        <v>937500</v>
      </c>
      <c r="AB586" s="20">
        <f>(G586*S586)/J586</f>
        <v>1875000</v>
      </c>
      <c r="AC586" s="20">
        <v>0</v>
      </c>
      <c r="AD586" s="20">
        <v>0</v>
      </c>
      <c r="AE586" s="20">
        <v>0</v>
      </c>
      <c r="AF586" s="24">
        <v>100</v>
      </c>
      <c r="AG586" s="24">
        <v>0</v>
      </c>
      <c r="AH586" s="24">
        <v>1</v>
      </c>
      <c r="AI586" s="24">
        <v>100</v>
      </c>
      <c r="AJ586" s="24">
        <v>0</v>
      </c>
      <c r="AK586" s="24">
        <v>1</v>
      </c>
      <c r="AL586" s="24">
        <v>0.5</v>
      </c>
      <c r="AM586" s="24">
        <v>0.5</v>
      </c>
      <c r="AN586" s="24">
        <v>0</v>
      </c>
      <c r="AO586" s="24">
        <v>0</v>
      </c>
      <c r="AP586" s="24">
        <v>0</v>
      </c>
      <c r="AQ586" s="24">
        <v>0.01</v>
      </c>
      <c r="AR586" s="24">
        <v>0.01</v>
      </c>
      <c r="AS586" s="24">
        <v>0</v>
      </c>
      <c r="AT586" s="24">
        <v>0</v>
      </c>
      <c r="AU586" s="24">
        <v>0</v>
      </c>
      <c r="AV586" s="24">
        <v>0</v>
      </c>
      <c r="AW586" s="24">
        <v>0.2</v>
      </c>
      <c r="AX586" s="24">
        <v>0</v>
      </c>
      <c r="AY586" s="24">
        <v>0</v>
      </c>
      <c r="AZ586" s="24">
        <v>0</v>
      </c>
      <c r="BA586" s="24">
        <v>0.04</v>
      </c>
      <c r="BB586" s="24">
        <v>0</v>
      </c>
      <c r="BC586" s="22">
        <v>0.05</v>
      </c>
      <c r="BD586" s="22">
        <v>0.05</v>
      </c>
      <c r="BE586" s="24">
        <v>7.4999999999999997E-2</v>
      </c>
      <c r="BF586" s="24">
        <v>5.0000000000000001E-3</v>
      </c>
      <c r="BG586" s="24">
        <v>0</v>
      </c>
      <c r="BH586" s="24">
        <v>0</v>
      </c>
      <c r="BI586" s="24">
        <v>0</v>
      </c>
      <c r="BJ586" s="24">
        <v>1.8749999999999999E-2</v>
      </c>
      <c r="BK586" s="24">
        <v>1.25E-3</v>
      </c>
      <c r="BL586" s="24">
        <v>0</v>
      </c>
      <c r="BM586" s="24">
        <v>0</v>
      </c>
      <c r="BN586" s="24">
        <v>0</v>
      </c>
      <c r="BO586" s="24">
        <v>0.1</v>
      </c>
      <c r="BP586" s="24">
        <v>0.1</v>
      </c>
      <c r="BQ586" s="24">
        <v>0</v>
      </c>
      <c r="BR586" s="24">
        <v>0</v>
      </c>
      <c r="BS586" s="24">
        <v>0</v>
      </c>
      <c r="BT586" s="24">
        <v>0.04</v>
      </c>
      <c r="BU586" s="29">
        <v>0.1</v>
      </c>
      <c r="BV586" s="23">
        <f>BT586/(BT586+BU586)</f>
        <v>0.2857142857142857</v>
      </c>
      <c r="BW586" s="23">
        <f>SQRT((BT586*BU586)/((BT586+BU586)^2*(BT586+BU586+1)))</f>
        <v>0.42310634125649449</v>
      </c>
      <c r="BX586" s="24">
        <v>0.25</v>
      </c>
      <c r="BY586" s="24">
        <v>0.25</v>
      </c>
      <c r="BZ586" s="24">
        <v>0.25</v>
      </c>
      <c r="CA586" s="24">
        <v>0.25</v>
      </c>
      <c r="CB586" s="28" t="s">
        <v>59</v>
      </c>
      <c r="CC586" s="24">
        <v>600</v>
      </c>
    </row>
    <row r="587" spans="1:81" s="24" customFormat="1" x14ac:dyDescent="0.2">
      <c r="A587" s="30">
        <f t="shared" si="9"/>
        <v>586</v>
      </c>
      <c r="B587" s="30">
        <v>100</v>
      </c>
      <c r="C587" s="30">
        <v>100</v>
      </c>
      <c r="D587" s="24">
        <v>5</v>
      </c>
      <c r="E587" s="24">
        <v>5</v>
      </c>
      <c r="F587" s="19" t="s">
        <v>80</v>
      </c>
      <c r="G587" s="19">
        <f>IF(F587="rectangle",B587*C587,IF(F587="hook",B587*C587-(D587*E587),IF(F587="eight",B587*C587-2*(D587*E587),IF(F587="tee",B587*C587-2*(D587*E587),IF(F587="cross",B587*C587-4*(D587*E587),"ERROR")))))</f>
        <v>10000</v>
      </c>
      <c r="H587" s="19" t="s">
        <v>85</v>
      </c>
      <c r="I587" s="19">
        <f>B587/C587</f>
        <v>1</v>
      </c>
      <c r="J587" s="22">
        <v>1</v>
      </c>
      <c r="K587" s="24">
        <v>125</v>
      </c>
      <c r="L587" s="24">
        <v>4</v>
      </c>
      <c r="M587" s="25">
        <v>6</v>
      </c>
      <c r="N587" s="22">
        <f>M587/4</f>
        <v>1.5</v>
      </c>
      <c r="O587" s="19">
        <f>M587/N587</f>
        <v>4</v>
      </c>
      <c r="P587" s="26">
        <v>15</v>
      </c>
      <c r="Q587" s="30">
        <f>P587</f>
        <v>15</v>
      </c>
      <c r="R587" s="20">
        <f>AA587/V587</f>
        <v>100</v>
      </c>
      <c r="S587" s="27">
        <v>5</v>
      </c>
      <c r="T587" s="30">
        <f>S587</f>
        <v>5</v>
      </c>
      <c r="U587" s="20">
        <f>AB587/W587</f>
        <v>100</v>
      </c>
      <c r="V587" s="19">
        <f>ROUND((Q587/100)*G587,0)</f>
        <v>1500</v>
      </c>
      <c r="W587" s="19">
        <f>ROUND(((T587/100)*G587)/J587,0)</f>
        <v>500</v>
      </c>
      <c r="X587" s="19">
        <v>0</v>
      </c>
      <c r="Y587" s="19">
        <v>0</v>
      </c>
      <c r="Z587" s="19">
        <v>0</v>
      </c>
      <c r="AA587" s="20">
        <f>G587*P587</f>
        <v>150000</v>
      </c>
      <c r="AB587" s="20">
        <f>(G587*S587)/J587</f>
        <v>50000</v>
      </c>
      <c r="AC587" s="20">
        <v>0</v>
      </c>
      <c r="AD587" s="20">
        <v>0</v>
      </c>
      <c r="AE587" s="20">
        <v>0</v>
      </c>
      <c r="AF587" s="24">
        <v>100</v>
      </c>
      <c r="AG587" s="24">
        <v>0</v>
      </c>
      <c r="AH587" s="24">
        <v>1</v>
      </c>
      <c r="AI587" s="24">
        <v>100</v>
      </c>
      <c r="AJ587" s="24">
        <v>0</v>
      </c>
      <c r="AK587" s="24">
        <v>1</v>
      </c>
      <c r="AL587" s="24">
        <v>0.5</v>
      </c>
      <c r="AM587" s="24">
        <v>0.5</v>
      </c>
      <c r="AN587" s="24">
        <v>0</v>
      </c>
      <c r="AO587" s="24">
        <v>0</v>
      </c>
      <c r="AP587" s="24">
        <v>0</v>
      </c>
      <c r="AQ587" s="24">
        <v>0.01</v>
      </c>
      <c r="AR587" s="24">
        <v>0.01</v>
      </c>
      <c r="AS587" s="24">
        <v>0</v>
      </c>
      <c r="AT587" s="24">
        <v>0</v>
      </c>
      <c r="AU587" s="24">
        <v>0</v>
      </c>
      <c r="AV587" s="24">
        <v>0</v>
      </c>
      <c r="AW587" s="24">
        <v>0.2</v>
      </c>
      <c r="AX587" s="24">
        <v>0</v>
      </c>
      <c r="AY587" s="24">
        <v>0</v>
      </c>
      <c r="AZ587" s="24">
        <v>0</v>
      </c>
      <c r="BA587" s="24">
        <v>0.04</v>
      </c>
      <c r="BB587" s="24">
        <v>0</v>
      </c>
      <c r="BC587" s="22">
        <v>0.05</v>
      </c>
      <c r="BD587" s="22">
        <v>0.05</v>
      </c>
      <c r="BE587" s="24">
        <v>7.4999999999999997E-2</v>
      </c>
      <c r="BF587" s="24">
        <v>5.0000000000000001E-3</v>
      </c>
      <c r="BG587" s="24">
        <v>0</v>
      </c>
      <c r="BH587" s="24">
        <v>0</v>
      </c>
      <c r="BI587" s="24">
        <v>0</v>
      </c>
      <c r="BJ587" s="24">
        <v>1.8749999999999999E-2</v>
      </c>
      <c r="BK587" s="24">
        <v>1.25E-3</v>
      </c>
      <c r="BL587" s="24">
        <v>0</v>
      </c>
      <c r="BM587" s="24">
        <v>0</v>
      </c>
      <c r="BN587" s="24">
        <v>0</v>
      </c>
      <c r="BO587" s="24">
        <v>0.1</v>
      </c>
      <c r="BP587" s="24">
        <v>0.1</v>
      </c>
      <c r="BQ587" s="24">
        <v>0</v>
      </c>
      <c r="BR587" s="24">
        <v>0</v>
      </c>
      <c r="BS587" s="24">
        <v>0</v>
      </c>
      <c r="BT587" s="24">
        <v>0.04</v>
      </c>
      <c r="BU587" s="29">
        <v>4</v>
      </c>
      <c r="BV587" s="23">
        <f>BT587/(BT587+BU587)</f>
        <v>9.9009900990099011E-3</v>
      </c>
      <c r="BW587" s="23">
        <f>SQRT((BT587*BU587)/((BT587+BU587)^2*(BT587+BU587+1)))</f>
        <v>4.410251516706673E-2</v>
      </c>
      <c r="BX587" s="24">
        <v>0.25</v>
      </c>
      <c r="BY587" s="24">
        <v>0.25</v>
      </c>
      <c r="BZ587" s="24">
        <v>0.25</v>
      </c>
      <c r="CA587" s="24">
        <v>0.25</v>
      </c>
      <c r="CB587" s="28" t="s">
        <v>59</v>
      </c>
      <c r="CC587" s="24">
        <v>600</v>
      </c>
    </row>
    <row r="588" spans="1:81" s="24" customFormat="1" x14ac:dyDescent="0.2">
      <c r="A588" s="30">
        <f t="shared" si="9"/>
        <v>587</v>
      </c>
      <c r="B588" s="30">
        <v>100</v>
      </c>
      <c r="C588" s="30">
        <v>100</v>
      </c>
      <c r="D588" s="24">
        <v>5</v>
      </c>
      <c r="E588" s="24">
        <v>5</v>
      </c>
      <c r="F588" s="19" t="s">
        <v>80</v>
      </c>
      <c r="G588" s="19">
        <f>IF(F588="rectangle",B588*C588,IF(F588="hook",B588*C588-(D588*E588),IF(F588="eight",B588*C588-2*(D588*E588),IF(F588="tee",B588*C588-2*(D588*E588),IF(F588="cross",B588*C588-4*(D588*E588),"ERROR")))))</f>
        <v>10000</v>
      </c>
      <c r="H588" s="19" t="s">
        <v>85</v>
      </c>
      <c r="I588" s="19">
        <f>B588/C588</f>
        <v>1</v>
      </c>
      <c r="J588" s="22">
        <v>1</v>
      </c>
      <c r="K588" s="24">
        <v>125</v>
      </c>
      <c r="L588" s="24">
        <v>4</v>
      </c>
      <c r="M588" s="25">
        <v>6</v>
      </c>
      <c r="N588" s="22">
        <f>M588/4</f>
        <v>1.5</v>
      </c>
      <c r="O588" s="19">
        <f>M588/N588</f>
        <v>4</v>
      </c>
      <c r="P588" s="26">
        <v>15</v>
      </c>
      <c r="Q588" s="30">
        <f>P588</f>
        <v>15</v>
      </c>
      <c r="R588" s="20">
        <f>AA588/V588</f>
        <v>100</v>
      </c>
      <c r="S588" s="27">
        <v>5</v>
      </c>
      <c r="T588" s="30">
        <f>S588</f>
        <v>5</v>
      </c>
      <c r="U588" s="20">
        <f>AB588/W588</f>
        <v>100</v>
      </c>
      <c r="V588" s="19">
        <f>ROUND((Q588/100)*G588,0)</f>
        <v>1500</v>
      </c>
      <c r="W588" s="19">
        <f>ROUND(((T588/100)*G588)/J588,0)</f>
        <v>500</v>
      </c>
      <c r="X588" s="19">
        <v>0</v>
      </c>
      <c r="Y588" s="19">
        <v>0</v>
      </c>
      <c r="Z588" s="19">
        <v>0</v>
      </c>
      <c r="AA588" s="20">
        <f>G588*P588</f>
        <v>150000</v>
      </c>
      <c r="AB588" s="20">
        <f>(G588*S588)/J588</f>
        <v>50000</v>
      </c>
      <c r="AC588" s="20">
        <v>0</v>
      </c>
      <c r="AD588" s="20">
        <v>0</v>
      </c>
      <c r="AE588" s="20">
        <v>0</v>
      </c>
      <c r="AF588" s="24">
        <v>100</v>
      </c>
      <c r="AG588" s="24">
        <v>0</v>
      </c>
      <c r="AH588" s="24">
        <v>1</v>
      </c>
      <c r="AI588" s="24">
        <v>100</v>
      </c>
      <c r="AJ588" s="24">
        <v>0</v>
      </c>
      <c r="AK588" s="24">
        <v>1</v>
      </c>
      <c r="AL588" s="24">
        <v>0.5</v>
      </c>
      <c r="AM588" s="24">
        <v>0.5</v>
      </c>
      <c r="AN588" s="24">
        <v>0</v>
      </c>
      <c r="AO588" s="24">
        <v>0</v>
      </c>
      <c r="AP588" s="24">
        <v>0</v>
      </c>
      <c r="AQ588" s="24">
        <v>0.01</v>
      </c>
      <c r="AR588" s="24">
        <v>0.01</v>
      </c>
      <c r="AS588" s="24">
        <v>0</v>
      </c>
      <c r="AT588" s="24">
        <v>0</v>
      </c>
      <c r="AU588" s="24">
        <v>0</v>
      </c>
      <c r="AV588" s="24">
        <v>0</v>
      </c>
      <c r="AW588" s="24">
        <v>0.2</v>
      </c>
      <c r="AX588" s="24">
        <v>0</v>
      </c>
      <c r="AY588" s="24">
        <v>0</v>
      </c>
      <c r="AZ588" s="24">
        <v>0</v>
      </c>
      <c r="BA588" s="24">
        <v>0.04</v>
      </c>
      <c r="BB588" s="24">
        <v>0</v>
      </c>
      <c r="BC588" s="22">
        <v>0.05</v>
      </c>
      <c r="BD588" s="22">
        <v>0.05</v>
      </c>
      <c r="BE588" s="24">
        <v>7.4999999999999997E-2</v>
      </c>
      <c r="BF588" s="24">
        <v>5.0000000000000001E-3</v>
      </c>
      <c r="BG588" s="24">
        <v>0</v>
      </c>
      <c r="BH588" s="24">
        <v>0</v>
      </c>
      <c r="BI588" s="24">
        <v>0</v>
      </c>
      <c r="BJ588" s="24">
        <v>1.8749999999999999E-2</v>
      </c>
      <c r="BK588" s="24">
        <v>1.25E-3</v>
      </c>
      <c r="BL588" s="24">
        <v>0</v>
      </c>
      <c r="BM588" s="24">
        <v>0</v>
      </c>
      <c r="BN588" s="24">
        <v>0</v>
      </c>
      <c r="BO588" s="24">
        <v>0.1</v>
      </c>
      <c r="BP588" s="24">
        <v>0.1</v>
      </c>
      <c r="BQ588" s="24">
        <v>0</v>
      </c>
      <c r="BR588" s="24">
        <v>0</v>
      </c>
      <c r="BS588" s="24">
        <v>0</v>
      </c>
      <c r="BT588" s="24">
        <v>0.04</v>
      </c>
      <c r="BU588" s="29">
        <v>0.2</v>
      </c>
      <c r="BV588" s="23">
        <f>BT588/(BT588+BU588)</f>
        <v>0.16666666666666666</v>
      </c>
      <c r="BW588" s="23">
        <f>SQRT((BT588*BU588)/((BT588+BU588)^2*(BT588+BU588+1)))</f>
        <v>0.33467472037604118</v>
      </c>
      <c r="BX588" s="24">
        <v>0.25</v>
      </c>
      <c r="BY588" s="24">
        <v>0.25</v>
      </c>
      <c r="BZ588" s="24">
        <v>0.25</v>
      </c>
      <c r="CA588" s="24">
        <v>0.25</v>
      </c>
      <c r="CB588" s="28" t="s">
        <v>59</v>
      </c>
      <c r="CC588" s="24">
        <v>600</v>
      </c>
    </row>
    <row r="589" spans="1:81" s="24" customFormat="1" x14ac:dyDescent="0.2">
      <c r="A589" s="30">
        <f t="shared" si="9"/>
        <v>588</v>
      </c>
      <c r="B589" s="30">
        <v>100</v>
      </c>
      <c r="C589" s="30">
        <v>100</v>
      </c>
      <c r="D589" s="24">
        <v>5</v>
      </c>
      <c r="E589" s="24">
        <v>5</v>
      </c>
      <c r="F589" s="19" t="s">
        <v>80</v>
      </c>
      <c r="G589" s="19">
        <f>IF(F589="rectangle",B589*C589,IF(F589="hook",B589*C589-(D589*E589),IF(F589="eight",B589*C589-2*(D589*E589),IF(F589="tee",B589*C589-2*(D589*E589),IF(F589="cross",B589*C589-4*(D589*E589),"ERROR")))))</f>
        <v>10000</v>
      </c>
      <c r="H589" s="19" t="s">
        <v>85</v>
      </c>
      <c r="I589" s="19">
        <f>B589/C589</f>
        <v>1</v>
      </c>
      <c r="J589" s="22">
        <v>1</v>
      </c>
      <c r="K589" s="24">
        <v>125</v>
      </c>
      <c r="L589" s="24">
        <v>4</v>
      </c>
      <c r="M589" s="25">
        <v>6</v>
      </c>
      <c r="N589" s="22">
        <f>M589/4</f>
        <v>1.5</v>
      </c>
      <c r="O589" s="19">
        <f>M589/N589</f>
        <v>4</v>
      </c>
      <c r="P589" s="26">
        <v>15</v>
      </c>
      <c r="Q589" s="30">
        <f>P589</f>
        <v>15</v>
      </c>
      <c r="R589" s="20">
        <f>AA589/V589</f>
        <v>100</v>
      </c>
      <c r="S589" s="27">
        <v>5</v>
      </c>
      <c r="T589" s="30">
        <f>S589</f>
        <v>5</v>
      </c>
      <c r="U589" s="20">
        <f>AB589/W589</f>
        <v>100</v>
      </c>
      <c r="V589" s="19">
        <f>ROUND((Q589/100)*G589,0)</f>
        <v>1500</v>
      </c>
      <c r="W589" s="19">
        <f>ROUND(((T589/100)*G589)/J589,0)</f>
        <v>500</v>
      </c>
      <c r="X589" s="19">
        <v>0</v>
      </c>
      <c r="Y589" s="19">
        <v>0</v>
      </c>
      <c r="Z589" s="19">
        <v>0</v>
      </c>
      <c r="AA589" s="20">
        <f>G589*P589</f>
        <v>150000</v>
      </c>
      <c r="AB589" s="20">
        <f>(G589*S589)/J589</f>
        <v>50000</v>
      </c>
      <c r="AC589" s="20">
        <v>0</v>
      </c>
      <c r="AD589" s="20">
        <v>0</v>
      </c>
      <c r="AE589" s="20">
        <v>0</v>
      </c>
      <c r="AF589" s="24">
        <v>100</v>
      </c>
      <c r="AG589" s="24">
        <v>0</v>
      </c>
      <c r="AH589" s="24">
        <v>1</v>
      </c>
      <c r="AI589" s="24">
        <v>100</v>
      </c>
      <c r="AJ589" s="24">
        <v>0</v>
      </c>
      <c r="AK589" s="24">
        <v>1</v>
      </c>
      <c r="AL589" s="24">
        <v>0.5</v>
      </c>
      <c r="AM589" s="24">
        <v>0.5</v>
      </c>
      <c r="AN589" s="24">
        <v>0</v>
      </c>
      <c r="AO589" s="24">
        <v>0</v>
      </c>
      <c r="AP589" s="24">
        <v>0</v>
      </c>
      <c r="AQ589" s="24">
        <v>0.01</v>
      </c>
      <c r="AR589" s="24">
        <v>0.01</v>
      </c>
      <c r="AS589" s="24">
        <v>0</v>
      </c>
      <c r="AT589" s="24">
        <v>0</v>
      </c>
      <c r="AU589" s="24">
        <v>0</v>
      </c>
      <c r="AV589" s="24">
        <v>0</v>
      </c>
      <c r="AW589" s="24">
        <v>0.2</v>
      </c>
      <c r="AX589" s="24">
        <v>0</v>
      </c>
      <c r="AY589" s="24">
        <v>0</v>
      </c>
      <c r="AZ589" s="24">
        <v>0</v>
      </c>
      <c r="BA589" s="24">
        <v>0.04</v>
      </c>
      <c r="BB589" s="24">
        <v>0</v>
      </c>
      <c r="BC589" s="22">
        <v>0.05</v>
      </c>
      <c r="BD589" s="22">
        <v>0.05</v>
      </c>
      <c r="BE589" s="24">
        <v>7.4999999999999997E-2</v>
      </c>
      <c r="BF589" s="24">
        <v>5.0000000000000001E-3</v>
      </c>
      <c r="BG589" s="24">
        <v>0</v>
      </c>
      <c r="BH589" s="24">
        <v>0</v>
      </c>
      <c r="BI589" s="24">
        <v>0</v>
      </c>
      <c r="BJ589" s="24">
        <v>1.8749999999999999E-2</v>
      </c>
      <c r="BK589" s="24">
        <v>1.25E-3</v>
      </c>
      <c r="BL589" s="24">
        <v>0</v>
      </c>
      <c r="BM589" s="24">
        <v>0</v>
      </c>
      <c r="BN589" s="24">
        <v>0</v>
      </c>
      <c r="BO589" s="24">
        <v>0.1</v>
      </c>
      <c r="BP589" s="24">
        <v>0.1</v>
      </c>
      <c r="BQ589" s="24">
        <v>0</v>
      </c>
      <c r="BR589" s="24">
        <v>0</v>
      </c>
      <c r="BS589" s="24">
        <v>0</v>
      </c>
      <c r="BT589" s="24">
        <v>0.04</v>
      </c>
      <c r="BU589" s="29">
        <v>0.1</v>
      </c>
      <c r="BV589" s="23">
        <f>BT589/(BT589+BU589)</f>
        <v>0.2857142857142857</v>
      </c>
      <c r="BW589" s="23">
        <f>SQRT((BT589*BU589)/((BT589+BU589)^2*(BT589+BU589+1)))</f>
        <v>0.42310634125649449</v>
      </c>
      <c r="BX589" s="24">
        <v>0.25</v>
      </c>
      <c r="BY589" s="24">
        <v>0.25</v>
      </c>
      <c r="BZ589" s="24">
        <v>0.25</v>
      </c>
      <c r="CA589" s="24">
        <v>0.25</v>
      </c>
      <c r="CB589" s="28" t="s">
        <v>59</v>
      </c>
      <c r="CC589" s="24">
        <v>600</v>
      </c>
    </row>
    <row r="590" spans="1:81" s="24" customFormat="1" x14ac:dyDescent="0.2">
      <c r="A590" s="30">
        <f t="shared" si="9"/>
        <v>589</v>
      </c>
      <c r="B590" s="30">
        <v>100</v>
      </c>
      <c r="C590" s="30">
        <v>100</v>
      </c>
      <c r="D590" s="24">
        <v>5</v>
      </c>
      <c r="E590" s="24">
        <v>5</v>
      </c>
      <c r="F590" s="19" t="s">
        <v>80</v>
      </c>
      <c r="G590" s="19">
        <f>IF(F590="rectangle",B590*C590,IF(F590="hook",B590*C590-(D590*E590),IF(F590="eight",B590*C590-2*(D590*E590),IF(F590="tee",B590*C590-2*(D590*E590),IF(F590="cross",B590*C590-4*(D590*E590),"ERROR")))))</f>
        <v>10000</v>
      </c>
      <c r="H590" s="19" t="s">
        <v>85</v>
      </c>
      <c r="I590" s="19">
        <f>B590/C590</f>
        <v>1</v>
      </c>
      <c r="J590" s="22">
        <v>1</v>
      </c>
      <c r="K590" s="24">
        <v>125</v>
      </c>
      <c r="L590" s="24">
        <v>4</v>
      </c>
      <c r="M590" s="25">
        <v>6</v>
      </c>
      <c r="N590" s="22">
        <f>M590/4</f>
        <v>1.5</v>
      </c>
      <c r="O590" s="19">
        <f>M590/N590</f>
        <v>4</v>
      </c>
      <c r="P590" s="26">
        <v>15</v>
      </c>
      <c r="Q590" s="30">
        <f>P590</f>
        <v>15</v>
      </c>
      <c r="R590" s="20">
        <f>AA590/V590</f>
        <v>100</v>
      </c>
      <c r="S590" s="27">
        <v>15</v>
      </c>
      <c r="T590" s="30">
        <f>S590</f>
        <v>15</v>
      </c>
      <c r="U590" s="20">
        <f>AB590/W590</f>
        <v>100</v>
      </c>
      <c r="V590" s="19">
        <f>ROUND((Q590/100)*G590,0)</f>
        <v>1500</v>
      </c>
      <c r="W590" s="19">
        <f>ROUND(((T590/100)*G590)/J590,0)</f>
        <v>1500</v>
      </c>
      <c r="X590" s="19">
        <v>0</v>
      </c>
      <c r="Y590" s="19">
        <v>0</v>
      </c>
      <c r="Z590" s="19">
        <v>0</v>
      </c>
      <c r="AA590" s="20">
        <f>G590*P590</f>
        <v>150000</v>
      </c>
      <c r="AB590" s="20">
        <f>(G590*S590)/J590</f>
        <v>150000</v>
      </c>
      <c r="AC590" s="20">
        <v>0</v>
      </c>
      <c r="AD590" s="20">
        <v>0</v>
      </c>
      <c r="AE590" s="20">
        <v>0</v>
      </c>
      <c r="AF590" s="24">
        <v>100</v>
      </c>
      <c r="AG590" s="24">
        <v>0</v>
      </c>
      <c r="AH590" s="24">
        <v>1</v>
      </c>
      <c r="AI590" s="24">
        <v>100</v>
      </c>
      <c r="AJ590" s="24">
        <v>0</v>
      </c>
      <c r="AK590" s="24">
        <v>1</v>
      </c>
      <c r="AL590" s="24">
        <v>0.5</v>
      </c>
      <c r="AM590" s="24">
        <v>0.5</v>
      </c>
      <c r="AN590" s="24">
        <v>0</v>
      </c>
      <c r="AO590" s="24">
        <v>0</v>
      </c>
      <c r="AP590" s="24">
        <v>0</v>
      </c>
      <c r="AQ590" s="24">
        <v>0.01</v>
      </c>
      <c r="AR590" s="24">
        <v>0.01</v>
      </c>
      <c r="AS590" s="24">
        <v>0</v>
      </c>
      <c r="AT590" s="24">
        <v>0</v>
      </c>
      <c r="AU590" s="24">
        <v>0</v>
      </c>
      <c r="AV590" s="24">
        <v>0</v>
      </c>
      <c r="AW590" s="24">
        <v>0.2</v>
      </c>
      <c r="AX590" s="24">
        <v>0</v>
      </c>
      <c r="AY590" s="24">
        <v>0</v>
      </c>
      <c r="AZ590" s="24">
        <v>0</v>
      </c>
      <c r="BA590" s="24">
        <v>0.04</v>
      </c>
      <c r="BB590" s="24">
        <v>0</v>
      </c>
      <c r="BC590" s="22">
        <v>0.05</v>
      </c>
      <c r="BD590" s="22">
        <v>0.05</v>
      </c>
      <c r="BE590" s="24">
        <v>7.4999999999999997E-2</v>
      </c>
      <c r="BF590" s="24">
        <v>5.0000000000000001E-3</v>
      </c>
      <c r="BG590" s="24">
        <v>0</v>
      </c>
      <c r="BH590" s="24">
        <v>0</v>
      </c>
      <c r="BI590" s="24">
        <v>0</v>
      </c>
      <c r="BJ590" s="24">
        <v>1.8749999999999999E-2</v>
      </c>
      <c r="BK590" s="24">
        <v>1.25E-3</v>
      </c>
      <c r="BL590" s="24">
        <v>0</v>
      </c>
      <c r="BM590" s="24">
        <v>0</v>
      </c>
      <c r="BN590" s="24">
        <v>0</v>
      </c>
      <c r="BO590" s="24">
        <v>0.1</v>
      </c>
      <c r="BP590" s="24">
        <v>0.1</v>
      </c>
      <c r="BQ590" s="24">
        <v>0</v>
      </c>
      <c r="BR590" s="24">
        <v>0</v>
      </c>
      <c r="BS590" s="24">
        <v>0</v>
      </c>
      <c r="BT590" s="24">
        <v>0.04</v>
      </c>
      <c r="BU590" s="29">
        <v>4</v>
      </c>
      <c r="BV590" s="23">
        <f>BT590/(BT590+BU590)</f>
        <v>9.9009900990099011E-3</v>
      </c>
      <c r="BW590" s="23">
        <f>SQRT((BT590*BU590)/((BT590+BU590)^2*(BT590+BU590+1)))</f>
        <v>4.410251516706673E-2</v>
      </c>
      <c r="BX590" s="24">
        <v>0.25</v>
      </c>
      <c r="BY590" s="24">
        <v>0.25</v>
      </c>
      <c r="BZ590" s="24">
        <v>0.25</v>
      </c>
      <c r="CA590" s="24">
        <v>0.25</v>
      </c>
      <c r="CB590" s="28" t="s">
        <v>59</v>
      </c>
      <c r="CC590" s="24">
        <v>600</v>
      </c>
    </row>
    <row r="591" spans="1:81" s="24" customFormat="1" x14ac:dyDescent="0.2">
      <c r="A591" s="30">
        <f t="shared" si="9"/>
        <v>590</v>
      </c>
      <c r="B591" s="30">
        <v>100</v>
      </c>
      <c r="C591" s="30">
        <v>100</v>
      </c>
      <c r="D591" s="24">
        <v>5</v>
      </c>
      <c r="E591" s="24">
        <v>5</v>
      </c>
      <c r="F591" s="19" t="s">
        <v>80</v>
      </c>
      <c r="G591" s="19">
        <f>IF(F591="rectangle",B591*C591,IF(F591="hook",B591*C591-(D591*E591),IF(F591="eight",B591*C591-2*(D591*E591),IF(F591="tee",B591*C591-2*(D591*E591),IF(F591="cross",B591*C591-4*(D591*E591),"ERROR")))))</f>
        <v>10000</v>
      </c>
      <c r="H591" s="19" t="s">
        <v>85</v>
      </c>
      <c r="I591" s="19">
        <f>B591/C591</f>
        <v>1</v>
      </c>
      <c r="J591" s="22">
        <v>1</v>
      </c>
      <c r="K591" s="24">
        <v>125</v>
      </c>
      <c r="L591" s="24">
        <v>4</v>
      </c>
      <c r="M591" s="25">
        <v>6</v>
      </c>
      <c r="N591" s="22">
        <f>M591/4</f>
        <v>1.5</v>
      </c>
      <c r="O591" s="19">
        <f>M591/N591</f>
        <v>4</v>
      </c>
      <c r="P591" s="26">
        <v>15</v>
      </c>
      <c r="Q591" s="30">
        <f>P591</f>
        <v>15</v>
      </c>
      <c r="R591" s="20">
        <f>AA591/V591</f>
        <v>100</v>
      </c>
      <c r="S591" s="27">
        <v>15</v>
      </c>
      <c r="T591" s="30">
        <f>S591</f>
        <v>15</v>
      </c>
      <c r="U591" s="20">
        <f>AB591/W591</f>
        <v>100</v>
      </c>
      <c r="V591" s="19">
        <f>ROUND((Q591/100)*G591,0)</f>
        <v>1500</v>
      </c>
      <c r="W591" s="19">
        <f>ROUND(((T591/100)*G591)/J591,0)</f>
        <v>1500</v>
      </c>
      <c r="X591" s="19">
        <v>0</v>
      </c>
      <c r="Y591" s="19">
        <v>0</v>
      </c>
      <c r="Z591" s="19">
        <v>0</v>
      </c>
      <c r="AA591" s="20">
        <f>G591*P591</f>
        <v>150000</v>
      </c>
      <c r="AB591" s="20">
        <f>(G591*S591)/J591</f>
        <v>150000</v>
      </c>
      <c r="AC591" s="20">
        <v>0</v>
      </c>
      <c r="AD591" s="20">
        <v>0</v>
      </c>
      <c r="AE591" s="20">
        <v>0</v>
      </c>
      <c r="AF591" s="24">
        <v>100</v>
      </c>
      <c r="AG591" s="24">
        <v>0</v>
      </c>
      <c r="AH591" s="24">
        <v>1</v>
      </c>
      <c r="AI591" s="24">
        <v>100</v>
      </c>
      <c r="AJ591" s="24">
        <v>0</v>
      </c>
      <c r="AK591" s="24">
        <v>1</v>
      </c>
      <c r="AL591" s="24">
        <v>0.5</v>
      </c>
      <c r="AM591" s="24">
        <v>0.5</v>
      </c>
      <c r="AN591" s="24">
        <v>0</v>
      </c>
      <c r="AO591" s="24">
        <v>0</v>
      </c>
      <c r="AP591" s="24">
        <v>0</v>
      </c>
      <c r="AQ591" s="24">
        <v>0.01</v>
      </c>
      <c r="AR591" s="24">
        <v>0.01</v>
      </c>
      <c r="AS591" s="24">
        <v>0</v>
      </c>
      <c r="AT591" s="24">
        <v>0</v>
      </c>
      <c r="AU591" s="24">
        <v>0</v>
      </c>
      <c r="AV591" s="24">
        <v>0</v>
      </c>
      <c r="AW591" s="24">
        <v>0.2</v>
      </c>
      <c r="AX591" s="24">
        <v>0</v>
      </c>
      <c r="AY591" s="24">
        <v>0</v>
      </c>
      <c r="AZ591" s="24">
        <v>0</v>
      </c>
      <c r="BA591" s="24">
        <v>0.04</v>
      </c>
      <c r="BB591" s="24">
        <v>0</v>
      </c>
      <c r="BC591" s="22">
        <v>0.05</v>
      </c>
      <c r="BD591" s="22">
        <v>0.05</v>
      </c>
      <c r="BE591" s="24">
        <v>7.4999999999999997E-2</v>
      </c>
      <c r="BF591" s="24">
        <v>5.0000000000000001E-3</v>
      </c>
      <c r="BG591" s="24">
        <v>0</v>
      </c>
      <c r="BH591" s="24">
        <v>0</v>
      </c>
      <c r="BI591" s="24">
        <v>0</v>
      </c>
      <c r="BJ591" s="24">
        <v>1.8749999999999999E-2</v>
      </c>
      <c r="BK591" s="24">
        <v>1.25E-3</v>
      </c>
      <c r="BL591" s="24">
        <v>0</v>
      </c>
      <c r="BM591" s="24">
        <v>0</v>
      </c>
      <c r="BN591" s="24">
        <v>0</v>
      </c>
      <c r="BO591" s="24">
        <v>0.1</v>
      </c>
      <c r="BP591" s="24">
        <v>0.1</v>
      </c>
      <c r="BQ591" s="24">
        <v>0</v>
      </c>
      <c r="BR591" s="24">
        <v>0</v>
      </c>
      <c r="BS591" s="24">
        <v>0</v>
      </c>
      <c r="BT591" s="24">
        <v>0.04</v>
      </c>
      <c r="BU591" s="29">
        <v>0.2</v>
      </c>
      <c r="BV591" s="23">
        <f>BT591/(BT591+BU591)</f>
        <v>0.16666666666666666</v>
      </c>
      <c r="BW591" s="23">
        <f>SQRT((BT591*BU591)/((BT591+BU591)^2*(BT591+BU591+1)))</f>
        <v>0.33467472037604118</v>
      </c>
      <c r="BX591" s="24">
        <v>0.25</v>
      </c>
      <c r="BY591" s="24">
        <v>0.25</v>
      </c>
      <c r="BZ591" s="24">
        <v>0.25</v>
      </c>
      <c r="CA591" s="24">
        <v>0.25</v>
      </c>
      <c r="CB591" s="28" t="s">
        <v>59</v>
      </c>
      <c r="CC591" s="24">
        <v>600</v>
      </c>
    </row>
    <row r="592" spans="1:81" s="24" customFormat="1" x14ac:dyDescent="0.2">
      <c r="A592" s="30">
        <f t="shared" si="9"/>
        <v>591</v>
      </c>
      <c r="B592" s="30">
        <v>100</v>
      </c>
      <c r="C592" s="30">
        <v>100</v>
      </c>
      <c r="D592" s="24">
        <v>5</v>
      </c>
      <c r="E592" s="24">
        <v>5</v>
      </c>
      <c r="F592" s="19" t="s">
        <v>80</v>
      </c>
      <c r="G592" s="19">
        <f>IF(F592="rectangle",B592*C592,IF(F592="hook",B592*C592-(D592*E592),IF(F592="eight",B592*C592-2*(D592*E592),IF(F592="tee",B592*C592-2*(D592*E592),IF(F592="cross",B592*C592-4*(D592*E592),"ERROR")))))</f>
        <v>10000</v>
      </c>
      <c r="H592" s="19" t="s">
        <v>85</v>
      </c>
      <c r="I592" s="19">
        <f>B592/C592</f>
        <v>1</v>
      </c>
      <c r="J592" s="22">
        <v>1</v>
      </c>
      <c r="K592" s="24">
        <v>125</v>
      </c>
      <c r="L592" s="24">
        <v>4</v>
      </c>
      <c r="M592" s="25">
        <v>6</v>
      </c>
      <c r="N592" s="22">
        <f>M592/4</f>
        <v>1.5</v>
      </c>
      <c r="O592" s="19">
        <f>M592/N592</f>
        <v>4</v>
      </c>
      <c r="P592" s="26">
        <v>15</v>
      </c>
      <c r="Q592" s="30">
        <f>P592</f>
        <v>15</v>
      </c>
      <c r="R592" s="20">
        <f>AA592/V592</f>
        <v>100</v>
      </c>
      <c r="S592" s="27">
        <v>15</v>
      </c>
      <c r="T592" s="30">
        <f>S592</f>
        <v>15</v>
      </c>
      <c r="U592" s="20">
        <f>AB592/W592</f>
        <v>100</v>
      </c>
      <c r="V592" s="19">
        <f>ROUND((Q592/100)*G592,0)</f>
        <v>1500</v>
      </c>
      <c r="W592" s="19">
        <f>ROUND(((T592/100)*G592)/J592,0)</f>
        <v>1500</v>
      </c>
      <c r="X592" s="19">
        <v>0</v>
      </c>
      <c r="Y592" s="19">
        <v>0</v>
      </c>
      <c r="Z592" s="19">
        <v>0</v>
      </c>
      <c r="AA592" s="20">
        <f>G592*P592</f>
        <v>150000</v>
      </c>
      <c r="AB592" s="20">
        <f>(G592*S592)/J592</f>
        <v>150000</v>
      </c>
      <c r="AC592" s="20">
        <v>0</v>
      </c>
      <c r="AD592" s="20">
        <v>0</v>
      </c>
      <c r="AE592" s="20">
        <v>0</v>
      </c>
      <c r="AF592" s="24">
        <v>100</v>
      </c>
      <c r="AG592" s="24">
        <v>0</v>
      </c>
      <c r="AH592" s="24">
        <v>1</v>
      </c>
      <c r="AI592" s="24">
        <v>100</v>
      </c>
      <c r="AJ592" s="24">
        <v>0</v>
      </c>
      <c r="AK592" s="24">
        <v>1</v>
      </c>
      <c r="AL592" s="24">
        <v>0.5</v>
      </c>
      <c r="AM592" s="24">
        <v>0.5</v>
      </c>
      <c r="AN592" s="24">
        <v>0</v>
      </c>
      <c r="AO592" s="24">
        <v>0</v>
      </c>
      <c r="AP592" s="24">
        <v>0</v>
      </c>
      <c r="AQ592" s="24">
        <v>0.01</v>
      </c>
      <c r="AR592" s="24">
        <v>0.01</v>
      </c>
      <c r="AS592" s="24">
        <v>0</v>
      </c>
      <c r="AT592" s="24">
        <v>0</v>
      </c>
      <c r="AU592" s="24">
        <v>0</v>
      </c>
      <c r="AV592" s="24">
        <v>0</v>
      </c>
      <c r="AW592" s="24">
        <v>0.2</v>
      </c>
      <c r="AX592" s="24">
        <v>0</v>
      </c>
      <c r="AY592" s="24">
        <v>0</v>
      </c>
      <c r="AZ592" s="24">
        <v>0</v>
      </c>
      <c r="BA592" s="24">
        <v>0.04</v>
      </c>
      <c r="BB592" s="24">
        <v>0</v>
      </c>
      <c r="BC592" s="22">
        <v>0.05</v>
      </c>
      <c r="BD592" s="22">
        <v>0.05</v>
      </c>
      <c r="BE592" s="24">
        <v>7.4999999999999997E-2</v>
      </c>
      <c r="BF592" s="24">
        <v>5.0000000000000001E-3</v>
      </c>
      <c r="BG592" s="24">
        <v>0</v>
      </c>
      <c r="BH592" s="24">
        <v>0</v>
      </c>
      <c r="BI592" s="24">
        <v>0</v>
      </c>
      <c r="BJ592" s="24">
        <v>1.8749999999999999E-2</v>
      </c>
      <c r="BK592" s="24">
        <v>1.25E-3</v>
      </c>
      <c r="BL592" s="24">
        <v>0</v>
      </c>
      <c r="BM592" s="24">
        <v>0</v>
      </c>
      <c r="BN592" s="24">
        <v>0</v>
      </c>
      <c r="BO592" s="24">
        <v>0.1</v>
      </c>
      <c r="BP592" s="24">
        <v>0.1</v>
      </c>
      <c r="BQ592" s="24">
        <v>0</v>
      </c>
      <c r="BR592" s="24">
        <v>0</v>
      </c>
      <c r="BS592" s="24">
        <v>0</v>
      </c>
      <c r="BT592" s="24">
        <v>0.04</v>
      </c>
      <c r="BU592" s="29">
        <v>0.1</v>
      </c>
      <c r="BV592" s="23">
        <f>BT592/(BT592+BU592)</f>
        <v>0.2857142857142857</v>
      </c>
      <c r="BW592" s="23">
        <f>SQRT((BT592*BU592)/((BT592+BU592)^2*(BT592+BU592+1)))</f>
        <v>0.42310634125649449</v>
      </c>
      <c r="BX592" s="24">
        <v>0.25</v>
      </c>
      <c r="BY592" s="24">
        <v>0.25</v>
      </c>
      <c r="BZ592" s="24">
        <v>0.25</v>
      </c>
      <c r="CA592" s="24">
        <v>0.25</v>
      </c>
      <c r="CB592" s="28" t="s">
        <v>59</v>
      </c>
      <c r="CC592" s="24">
        <v>600</v>
      </c>
    </row>
    <row r="593" spans="1:81" s="24" customFormat="1" x14ac:dyDescent="0.2">
      <c r="A593" s="30">
        <f t="shared" si="9"/>
        <v>592</v>
      </c>
      <c r="B593" s="30">
        <v>100</v>
      </c>
      <c r="C593" s="30">
        <v>100</v>
      </c>
      <c r="D593" s="24">
        <v>5</v>
      </c>
      <c r="E593" s="24">
        <v>5</v>
      </c>
      <c r="F593" s="19" t="s">
        <v>80</v>
      </c>
      <c r="G593" s="19">
        <f>IF(F593="rectangle",B593*C593,IF(F593="hook",B593*C593-(D593*E593),IF(F593="eight",B593*C593-2*(D593*E593),IF(F593="tee",B593*C593-2*(D593*E593),IF(F593="cross",B593*C593-4*(D593*E593),"ERROR")))))</f>
        <v>10000</v>
      </c>
      <c r="H593" s="19" t="s">
        <v>85</v>
      </c>
      <c r="I593" s="19">
        <f>B593/C593</f>
        <v>1</v>
      </c>
      <c r="J593" s="22">
        <v>1</v>
      </c>
      <c r="K593" s="24">
        <v>125</v>
      </c>
      <c r="L593" s="24">
        <v>4</v>
      </c>
      <c r="M593" s="25">
        <v>6</v>
      </c>
      <c r="N593" s="22">
        <f>M593/4</f>
        <v>1.5</v>
      </c>
      <c r="O593" s="19">
        <f>M593/N593</f>
        <v>4</v>
      </c>
      <c r="P593" s="26">
        <v>15</v>
      </c>
      <c r="Q593" s="30">
        <f>P593</f>
        <v>15</v>
      </c>
      <c r="R593" s="20">
        <f>AA593/V593</f>
        <v>100</v>
      </c>
      <c r="S593" s="27">
        <v>30</v>
      </c>
      <c r="T593" s="30">
        <f>S593</f>
        <v>30</v>
      </c>
      <c r="U593" s="20">
        <f>AB593/W593</f>
        <v>100</v>
      </c>
      <c r="V593" s="19">
        <f>ROUND((Q593/100)*G593,0)</f>
        <v>1500</v>
      </c>
      <c r="W593" s="19">
        <f>ROUND(((T593/100)*G593)/J593,0)</f>
        <v>3000</v>
      </c>
      <c r="X593" s="19">
        <v>0</v>
      </c>
      <c r="Y593" s="19">
        <v>0</v>
      </c>
      <c r="Z593" s="19">
        <v>0</v>
      </c>
      <c r="AA593" s="20">
        <f>G593*P593</f>
        <v>150000</v>
      </c>
      <c r="AB593" s="20">
        <f>(G593*S593)/J593</f>
        <v>300000</v>
      </c>
      <c r="AC593" s="20">
        <v>0</v>
      </c>
      <c r="AD593" s="20">
        <v>0</v>
      </c>
      <c r="AE593" s="20">
        <v>0</v>
      </c>
      <c r="AF593" s="24">
        <v>100</v>
      </c>
      <c r="AG593" s="24">
        <v>0</v>
      </c>
      <c r="AH593" s="24">
        <v>1</v>
      </c>
      <c r="AI593" s="24">
        <v>100</v>
      </c>
      <c r="AJ593" s="24">
        <v>0</v>
      </c>
      <c r="AK593" s="24">
        <v>1</v>
      </c>
      <c r="AL593" s="24">
        <v>0.5</v>
      </c>
      <c r="AM593" s="24">
        <v>0.5</v>
      </c>
      <c r="AN593" s="24">
        <v>0</v>
      </c>
      <c r="AO593" s="24">
        <v>0</v>
      </c>
      <c r="AP593" s="24">
        <v>0</v>
      </c>
      <c r="AQ593" s="24">
        <v>0.01</v>
      </c>
      <c r="AR593" s="24">
        <v>0.01</v>
      </c>
      <c r="AS593" s="24">
        <v>0</v>
      </c>
      <c r="AT593" s="24">
        <v>0</v>
      </c>
      <c r="AU593" s="24">
        <v>0</v>
      </c>
      <c r="AV593" s="24">
        <v>0</v>
      </c>
      <c r="AW593" s="24">
        <v>0.2</v>
      </c>
      <c r="AX593" s="24">
        <v>0</v>
      </c>
      <c r="AY593" s="24">
        <v>0</v>
      </c>
      <c r="AZ593" s="24">
        <v>0</v>
      </c>
      <c r="BA593" s="24">
        <v>0.04</v>
      </c>
      <c r="BB593" s="24">
        <v>0</v>
      </c>
      <c r="BC593" s="22">
        <v>0.05</v>
      </c>
      <c r="BD593" s="22">
        <v>0.05</v>
      </c>
      <c r="BE593" s="24">
        <v>7.4999999999999997E-2</v>
      </c>
      <c r="BF593" s="24">
        <v>5.0000000000000001E-3</v>
      </c>
      <c r="BG593" s="24">
        <v>0</v>
      </c>
      <c r="BH593" s="24">
        <v>0</v>
      </c>
      <c r="BI593" s="24">
        <v>0</v>
      </c>
      <c r="BJ593" s="24">
        <v>1.8749999999999999E-2</v>
      </c>
      <c r="BK593" s="24">
        <v>1.25E-3</v>
      </c>
      <c r="BL593" s="24">
        <v>0</v>
      </c>
      <c r="BM593" s="24">
        <v>0</v>
      </c>
      <c r="BN593" s="24">
        <v>0</v>
      </c>
      <c r="BO593" s="24">
        <v>0.1</v>
      </c>
      <c r="BP593" s="24">
        <v>0.1</v>
      </c>
      <c r="BQ593" s="24">
        <v>0</v>
      </c>
      <c r="BR593" s="24">
        <v>0</v>
      </c>
      <c r="BS593" s="24">
        <v>0</v>
      </c>
      <c r="BT593" s="24">
        <v>0.04</v>
      </c>
      <c r="BU593" s="29">
        <v>4</v>
      </c>
      <c r="BV593" s="23">
        <f>BT593/(BT593+BU593)</f>
        <v>9.9009900990099011E-3</v>
      </c>
      <c r="BW593" s="23">
        <f>SQRT((BT593*BU593)/((BT593+BU593)^2*(BT593+BU593+1)))</f>
        <v>4.410251516706673E-2</v>
      </c>
      <c r="BX593" s="24">
        <v>0.25</v>
      </c>
      <c r="BY593" s="24">
        <v>0.25</v>
      </c>
      <c r="BZ593" s="24">
        <v>0.25</v>
      </c>
      <c r="CA593" s="24">
        <v>0.25</v>
      </c>
      <c r="CB593" s="28" t="s">
        <v>59</v>
      </c>
      <c r="CC593" s="24">
        <v>600</v>
      </c>
    </row>
    <row r="594" spans="1:81" s="24" customFormat="1" x14ac:dyDescent="0.2">
      <c r="A594" s="30">
        <f t="shared" si="9"/>
        <v>593</v>
      </c>
      <c r="B594" s="30">
        <v>100</v>
      </c>
      <c r="C594" s="30">
        <v>100</v>
      </c>
      <c r="D594" s="24">
        <v>5</v>
      </c>
      <c r="E594" s="24">
        <v>5</v>
      </c>
      <c r="F594" s="19" t="s">
        <v>80</v>
      </c>
      <c r="G594" s="19">
        <f>IF(F594="rectangle",B594*C594,IF(F594="hook",B594*C594-(D594*E594),IF(F594="eight",B594*C594-2*(D594*E594),IF(F594="tee",B594*C594-2*(D594*E594),IF(F594="cross",B594*C594-4*(D594*E594),"ERROR")))))</f>
        <v>10000</v>
      </c>
      <c r="H594" s="19" t="s">
        <v>85</v>
      </c>
      <c r="I594" s="19">
        <f>B594/C594</f>
        <v>1</v>
      </c>
      <c r="J594" s="22">
        <v>1</v>
      </c>
      <c r="K594" s="24">
        <v>125</v>
      </c>
      <c r="L594" s="24">
        <v>4</v>
      </c>
      <c r="M594" s="25">
        <v>6</v>
      </c>
      <c r="N594" s="22">
        <f>M594/4</f>
        <v>1.5</v>
      </c>
      <c r="O594" s="19">
        <f>M594/N594</f>
        <v>4</v>
      </c>
      <c r="P594" s="26">
        <v>15</v>
      </c>
      <c r="Q594" s="30">
        <f>P594</f>
        <v>15</v>
      </c>
      <c r="R594" s="20">
        <f>AA594/V594</f>
        <v>100</v>
      </c>
      <c r="S594" s="27">
        <v>30</v>
      </c>
      <c r="T594" s="30">
        <f>S594</f>
        <v>30</v>
      </c>
      <c r="U594" s="20">
        <f>AB594/W594</f>
        <v>100</v>
      </c>
      <c r="V594" s="19">
        <f>ROUND((Q594/100)*G594,0)</f>
        <v>1500</v>
      </c>
      <c r="W594" s="19">
        <f>ROUND(((T594/100)*G594)/J594,0)</f>
        <v>3000</v>
      </c>
      <c r="X594" s="19">
        <v>0</v>
      </c>
      <c r="Y594" s="19">
        <v>0</v>
      </c>
      <c r="Z594" s="19">
        <v>0</v>
      </c>
      <c r="AA594" s="20">
        <f>G594*P594</f>
        <v>150000</v>
      </c>
      <c r="AB594" s="20">
        <f>(G594*S594)/J594</f>
        <v>300000</v>
      </c>
      <c r="AC594" s="20">
        <v>0</v>
      </c>
      <c r="AD594" s="20">
        <v>0</v>
      </c>
      <c r="AE594" s="20">
        <v>0</v>
      </c>
      <c r="AF594" s="24">
        <v>100</v>
      </c>
      <c r="AG594" s="24">
        <v>0</v>
      </c>
      <c r="AH594" s="24">
        <v>1</v>
      </c>
      <c r="AI594" s="24">
        <v>100</v>
      </c>
      <c r="AJ594" s="24">
        <v>0</v>
      </c>
      <c r="AK594" s="24">
        <v>1</v>
      </c>
      <c r="AL594" s="24">
        <v>0.5</v>
      </c>
      <c r="AM594" s="24">
        <v>0.5</v>
      </c>
      <c r="AN594" s="24">
        <v>0</v>
      </c>
      <c r="AO594" s="24">
        <v>0</v>
      </c>
      <c r="AP594" s="24">
        <v>0</v>
      </c>
      <c r="AQ594" s="24">
        <v>0.01</v>
      </c>
      <c r="AR594" s="24">
        <v>0.01</v>
      </c>
      <c r="AS594" s="24">
        <v>0</v>
      </c>
      <c r="AT594" s="24">
        <v>0</v>
      </c>
      <c r="AU594" s="24">
        <v>0</v>
      </c>
      <c r="AV594" s="24">
        <v>0</v>
      </c>
      <c r="AW594" s="24">
        <v>0.2</v>
      </c>
      <c r="AX594" s="24">
        <v>0</v>
      </c>
      <c r="AY594" s="24">
        <v>0</v>
      </c>
      <c r="AZ594" s="24">
        <v>0</v>
      </c>
      <c r="BA594" s="24">
        <v>0.04</v>
      </c>
      <c r="BB594" s="24">
        <v>0</v>
      </c>
      <c r="BC594" s="22">
        <v>0.05</v>
      </c>
      <c r="BD594" s="22">
        <v>0.05</v>
      </c>
      <c r="BE594" s="24">
        <v>7.4999999999999997E-2</v>
      </c>
      <c r="BF594" s="24">
        <v>5.0000000000000001E-3</v>
      </c>
      <c r="BG594" s="24">
        <v>0</v>
      </c>
      <c r="BH594" s="24">
        <v>0</v>
      </c>
      <c r="BI594" s="24">
        <v>0</v>
      </c>
      <c r="BJ594" s="24">
        <v>1.8749999999999999E-2</v>
      </c>
      <c r="BK594" s="24">
        <v>1.25E-3</v>
      </c>
      <c r="BL594" s="24">
        <v>0</v>
      </c>
      <c r="BM594" s="24">
        <v>0</v>
      </c>
      <c r="BN594" s="24">
        <v>0</v>
      </c>
      <c r="BO594" s="24">
        <v>0.1</v>
      </c>
      <c r="BP594" s="24">
        <v>0.1</v>
      </c>
      <c r="BQ594" s="24">
        <v>0</v>
      </c>
      <c r="BR594" s="24">
        <v>0</v>
      </c>
      <c r="BS594" s="24">
        <v>0</v>
      </c>
      <c r="BT594" s="24">
        <v>0.04</v>
      </c>
      <c r="BU594" s="29">
        <v>0.2</v>
      </c>
      <c r="BV594" s="23">
        <f>BT594/(BT594+BU594)</f>
        <v>0.16666666666666666</v>
      </c>
      <c r="BW594" s="23">
        <f>SQRT((BT594*BU594)/((BT594+BU594)^2*(BT594+BU594+1)))</f>
        <v>0.33467472037604118</v>
      </c>
      <c r="BX594" s="24">
        <v>0.25</v>
      </c>
      <c r="BY594" s="24">
        <v>0.25</v>
      </c>
      <c r="BZ594" s="24">
        <v>0.25</v>
      </c>
      <c r="CA594" s="24">
        <v>0.25</v>
      </c>
      <c r="CB594" s="28" t="s">
        <v>59</v>
      </c>
      <c r="CC594" s="24">
        <v>600</v>
      </c>
    </row>
    <row r="595" spans="1:81" s="24" customFormat="1" x14ac:dyDescent="0.2">
      <c r="A595" s="30">
        <f t="shared" si="9"/>
        <v>594</v>
      </c>
      <c r="B595" s="30">
        <v>100</v>
      </c>
      <c r="C595" s="30">
        <v>100</v>
      </c>
      <c r="D595" s="24">
        <v>5</v>
      </c>
      <c r="E595" s="24">
        <v>5</v>
      </c>
      <c r="F595" s="19" t="s">
        <v>80</v>
      </c>
      <c r="G595" s="19">
        <f>IF(F595="rectangle",B595*C595,IF(F595="hook",B595*C595-(D595*E595),IF(F595="eight",B595*C595-2*(D595*E595),IF(F595="tee",B595*C595-2*(D595*E595),IF(F595="cross",B595*C595-4*(D595*E595),"ERROR")))))</f>
        <v>10000</v>
      </c>
      <c r="H595" s="19" t="s">
        <v>85</v>
      </c>
      <c r="I595" s="19">
        <f>B595/C595</f>
        <v>1</v>
      </c>
      <c r="J595" s="22">
        <v>1</v>
      </c>
      <c r="K595" s="24">
        <v>125</v>
      </c>
      <c r="L595" s="24">
        <v>4</v>
      </c>
      <c r="M595" s="25">
        <v>6</v>
      </c>
      <c r="N595" s="22">
        <f>M595/4</f>
        <v>1.5</v>
      </c>
      <c r="O595" s="19">
        <f>M595/N595</f>
        <v>4</v>
      </c>
      <c r="P595" s="26">
        <v>15</v>
      </c>
      <c r="Q595" s="30">
        <f>P595</f>
        <v>15</v>
      </c>
      <c r="R595" s="20">
        <f>AA595/V595</f>
        <v>100</v>
      </c>
      <c r="S595" s="27">
        <v>30</v>
      </c>
      <c r="T595" s="30">
        <f>S595</f>
        <v>30</v>
      </c>
      <c r="U595" s="20">
        <f>AB595/W595</f>
        <v>100</v>
      </c>
      <c r="V595" s="19">
        <f>ROUND((Q595/100)*G595,0)</f>
        <v>1500</v>
      </c>
      <c r="W595" s="19">
        <f>ROUND(((T595/100)*G595)/J595,0)</f>
        <v>3000</v>
      </c>
      <c r="X595" s="19">
        <v>0</v>
      </c>
      <c r="Y595" s="19">
        <v>0</v>
      </c>
      <c r="Z595" s="19">
        <v>0</v>
      </c>
      <c r="AA595" s="20">
        <f>G595*P595</f>
        <v>150000</v>
      </c>
      <c r="AB595" s="20">
        <f>(G595*S595)/J595</f>
        <v>300000</v>
      </c>
      <c r="AC595" s="20">
        <v>0</v>
      </c>
      <c r="AD595" s="20">
        <v>0</v>
      </c>
      <c r="AE595" s="20">
        <v>0</v>
      </c>
      <c r="AF595" s="24">
        <v>100</v>
      </c>
      <c r="AG595" s="24">
        <v>0</v>
      </c>
      <c r="AH595" s="24">
        <v>1</v>
      </c>
      <c r="AI595" s="24">
        <v>100</v>
      </c>
      <c r="AJ595" s="24">
        <v>0</v>
      </c>
      <c r="AK595" s="24">
        <v>1</v>
      </c>
      <c r="AL595" s="24">
        <v>0.5</v>
      </c>
      <c r="AM595" s="24">
        <v>0.5</v>
      </c>
      <c r="AN595" s="24">
        <v>0</v>
      </c>
      <c r="AO595" s="24">
        <v>0</v>
      </c>
      <c r="AP595" s="24">
        <v>0</v>
      </c>
      <c r="AQ595" s="24">
        <v>0.01</v>
      </c>
      <c r="AR595" s="24">
        <v>0.01</v>
      </c>
      <c r="AS595" s="24">
        <v>0</v>
      </c>
      <c r="AT595" s="24">
        <v>0</v>
      </c>
      <c r="AU595" s="24">
        <v>0</v>
      </c>
      <c r="AV595" s="24">
        <v>0</v>
      </c>
      <c r="AW595" s="24">
        <v>0.2</v>
      </c>
      <c r="AX595" s="24">
        <v>0</v>
      </c>
      <c r="AY595" s="24">
        <v>0</v>
      </c>
      <c r="AZ595" s="24">
        <v>0</v>
      </c>
      <c r="BA595" s="24">
        <v>0.04</v>
      </c>
      <c r="BB595" s="24">
        <v>0</v>
      </c>
      <c r="BC595" s="22">
        <v>0.05</v>
      </c>
      <c r="BD595" s="22">
        <v>0.05</v>
      </c>
      <c r="BE595" s="24">
        <v>7.4999999999999997E-2</v>
      </c>
      <c r="BF595" s="24">
        <v>5.0000000000000001E-3</v>
      </c>
      <c r="BG595" s="24">
        <v>0</v>
      </c>
      <c r="BH595" s="24">
        <v>0</v>
      </c>
      <c r="BI595" s="24">
        <v>0</v>
      </c>
      <c r="BJ595" s="24">
        <v>1.8749999999999999E-2</v>
      </c>
      <c r="BK595" s="24">
        <v>1.25E-3</v>
      </c>
      <c r="BL595" s="24">
        <v>0</v>
      </c>
      <c r="BM595" s="24">
        <v>0</v>
      </c>
      <c r="BN595" s="24">
        <v>0</v>
      </c>
      <c r="BO595" s="24">
        <v>0.1</v>
      </c>
      <c r="BP595" s="24">
        <v>0.1</v>
      </c>
      <c r="BQ595" s="24">
        <v>0</v>
      </c>
      <c r="BR595" s="24">
        <v>0</v>
      </c>
      <c r="BS595" s="24">
        <v>0</v>
      </c>
      <c r="BT595" s="24">
        <v>0.04</v>
      </c>
      <c r="BU595" s="29">
        <v>0.1</v>
      </c>
      <c r="BV595" s="23">
        <f>BT595/(BT595+BU595)</f>
        <v>0.2857142857142857</v>
      </c>
      <c r="BW595" s="23">
        <f>SQRT((BT595*BU595)/((BT595+BU595)^2*(BT595+BU595+1)))</f>
        <v>0.42310634125649449</v>
      </c>
      <c r="BX595" s="24">
        <v>0.25</v>
      </c>
      <c r="BY595" s="24">
        <v>0.25</v>
      </c>
      <c r="BZ595" s="24">
        <v>0.25</v>
      </c>
      <c r="CA595" s="24">
        <v>0.25</v>
      </c>
      <c r="CB595" s="28" t="s">
        <v>59</v>
      </c>
      <c r="CC595" s="24">
        <v>600</v>
      </c>
    </row>
    <row r="596" spans="1:81" s="24" customFormat="1" x14ac:dyDescent="0.2">
      <c r="A596" s="30">
        <f t="shared" si="9"/>
        <v>595</v>
      </c>
      <c r="B596" s="30">
        <v>20</v>
      </c>
      <c r="C596" s="30">
        <v>20</v>
      </c>
      <c r="D596" s="24">
        <v>5</v>
      </c>
      <c r="E596" s="24">
        <v>5</v>
      </c>
      <c r="F596" s="19" t="s">
        <v>80</v>
      </c>
      <c r="G596" s="19">
        <f>IF(F596="rectangle",B596*C596,IF(F596="hook",B596*C596-(D596*E596),IF(F596="eight",B596*C596-2*(D596*E596),IF(F596="tee",B596*C596-2*(D596*E596),IF(F596="cross",B596*C596-4*(D596*E596),"ERROR")))))</f>
        <v>400</v>
      </c>
      <c r="H596" s="19" t="s">
        <v>84</v>
      </c>
      <c r="I596" s="19">
        <f>B596/C596</f>
        <v>1</v>
      </c>
      <c r="J596" s="22">
        <v>1</v>
      </c>
      <c r="K596" s="24">
        <v>125</v>
      </c>
      <c r="L596" s="24">
        <v>4</v>
      </c>
      <c r="M596" s="25">
        <v>6</v>
      </c>
      <c r="N596" s="22">
        <f>M596/4</f>
        <v>1.5</v>
      </c>
      <c r="O596" s="19">
        <f>M596/N596</f>
        <v>4</v>
      </c>
      <c r="P596" s="26">
        <v>15</v>
      </c>
      <c r="Q596" s="30">
        <f>P596</f>
        <v>15</v>
      </c>
      <c r="R596" s="20">
        <f>AA596/V596</f>
        <v>100</v>
      </c>
      <c r="S596" s="27">
        <v>5</v>
      </c>
      <c r="T596" s="30">
        <f>S596</f>
        <v>5</v>
      </c>
      <c r="U596" s="20">
        <f>AB596/W596</f>
        <v>100</v>
      </c>
      <c r="V596" s="19">
        <f>ROUND((Q596/100)*G596,0)</f>
        <v>60</v>
      </c>
      <c r="W596" s="19">
        <f>ROUND(((T596/100)*G596)/J596,0)</f>
        <v>20</v>
      </c>
      <c r="X596" s="19">
        <v>0</v>
      </c>
      <c r="Y596" s="19">
        <v>0</v>
      </c>
      <c r="Z596" s="19">
        <v>0</v>
      </c>
      <c r="AA596" s="20">
        <f>G596*P596</f>
        <v>6000</v>
      </c>
      <c r="AB596" s="20">
        <f>(G596*S596)/J596</f>
        <v>2000</v>
      </c>
      <c r="AC596" s="20">
        <v>0</v>
      </c>
      <c r="AD596" s="20">
        <v>0</v>
      </c>
      <c r="AE596" s="20">
        <v>0</v>
      </c>
      <c r="AF596" s="24">
        <v>100</v>
      </c>
      <c r="AG596" s="24">
        <v>0</v>
      </c>
      <c r="AH596" s="24">
        <v>1</v>
      </c>
      <c r="AI596" s="24">
        <v>100</v>
      </c>
      <c r="AJ596" s="24">
        <v>0</v>
      </c>
      <c r="AK596" s="24">
        <v>1</v>
      </c>
      <c r="AL596" s="24">
        <v>0.5</v>
      </c>
      <c r="AM596" s="24">
        <v>0.5</v>
      </c>
      <c r="AN596" s="24">
        <v>0</v>
      </c>
      <c r="AO596" s="24">
        <v>0</v>
      </c>
      <c r="AP596" s="24">
        <v>0</v>
      </c>
      <c r="AQ596" s="24">
        <v>0.01</v>
      </c>
      <c r="AR596" s="24">
        <v>0.01</v>
      </c>
      <c r="AS596" s="24">
        <v>0</v>
      </c>
      <c r="AT596" s="24">
        <v>0</v>
      </c>
      <c r="AU596" s="24">
        <v>0</v>
      </c>
      <c r="AV596" s="24">
        <v>0</v>
      </c>
      <c r="AW596" s="24">
        <v>0.2</v>
      </c>
      <c r="AX596" s="24">
        <v>0</v>
      </c>
      <c r="AY596" s="24">
        <v>0</v>
      </c>
      <c r="AZ596" s="24">
        <v>0</v>
      </c>
      <c r="BA596" s="24">
        <v>0.04</v>
      </c>
      <c r="BB596" s="24">
        <v>0</v>
      </c>
      <c r="BC596" s="22">
        <v>0.05</v>
      </c>
      <c r="BD596" s="22">
        <v>0.05</v>
      </c>
      <c r="BE596" s="24">
        <v>7.4999999999999997E-2</v>
      </c>
      <c r="BF596" s="24">
        <v>5.0000000000000001E-3</v>
      </c>
      <c r="BG596" s="24">
        <v>0</v>
      </c>
      <c r="BH596" s="24">
        <v>0</v>
      </c>
      <c r="BI596" s="24">
        <v>0</v>
      </c>
      <c r="BJ596" s="24">
        <v>1.8749999999999999E-2</v>
      </c>
      <c r="BK596" s="24">
        <v>1.25E-3</v>
      </c>
      <c r="BL596" s="24">
        <v>0</v>
      </c>
      <c r="BM596" s="24">
        <v>0</v>
      </c>
      <c r="BN596" s="24">
        <v>0</v>
      </c>
      <c r="BO596" s="24">
        <v>0.1</v>
      </c>
      <c r="BP596" s="24">
        <v>0.1</v>
      </c>
      <c r="BQ596" s="24">
        <v>0</v>
      </c>
      <c r="BR596" s="24">
        <v>0</v>
      </c>
      <c r="BS596" s="24">
        <v>0</v>
      </c>
      <c r="BT596" s="24">
        <v>0.04</v>
      </c>
      <c r="BU596" s="29">
        <v>4</v>
      </c>
      <c r="BV596" s="23">
        <f>BT596/(BT596+BU596)</f>
        <v>9.9009900990099011E-3</v>
      </c>
      <c r="BW596" s="23">
        <f>SQRT((BT596*BU596)/((BT596+BU596)^2*(BT596+BU596+1)))</f>
        <v>4.410251516706673E-2</v>
      </c>
      <c r="BX596" s="24">
        <v>0.25</v>
      </c>
      <c r="BY596" s="24">
        <v>0.25</v>
      </c>
      <c r="BZ596" s="24">
        <v>0.25</v>
      </c>
      <c r="CA596" s="24">
        <v>0.25</v>
      </c>
      <c r="CB596" s="28" t="s">
        <v>59</v>
      </c>
      <c r="CC596" s="24">
        <v>600</v>
      </c>
    </row>
    <row r="597" spans="1:81" s="24" customFormat="1" x14ac:dyDescent="0.2">
      <c r="A597" s="30">
        <f t="shared" si="9"/>
        <v>596</v>
      </c>
      <c r="B597" s="30">
        <v>20</v>
      </c>
      <c r="C597" s="30">
        <v>20</v>
      </c>
      <c r="D597" s="24">
        <v>5</v>
      </c>
      <c r="E597" s="24">
        <v>5</v>
      </c>
      <c r="F597" s="19" t="s">
        <v>80</v>
      </c>
      <c r="G597" s="19">
        <f>IF(F597="rectangle",B597*C597,IF(F597="hook",B597*C597-(D597*E597),IF(F597="eight",B597*C597-2*(D597*E597),IF(F597="tee",B597*C597-2*(D597*E597),IF(F597="cross",B597*C597-4*(D597*E597),"ERROR")))))</f>
        <v>400</v>
      </c>
      <c r="H597" s="19" t="s">
        <v>84</v>
      </c>
      <c r="I597" s="19">
        <f>B597/C597</f>
        <v>1</v>
      </c>
      <c r="J597" s="22">
        <v>1</v>
      </c>
      <c r="K597" s="24">
        <v>125</v>
      </c>
      <c r="L597" s="24">
        <v>4</v>
      </c>
      <c r="M597" s="25">
        <v>6</v>
      </c>
      <c r="N597" s="22">
        <f>M597/4</f>
        <v>1.5</v>
      </c>
      <c r="O597" s="19">
        <f>M597/N597</f>
        <v>4</v>
      </c>
      <c r="P597" s="26">
        <v>15</v>
      </c>
      <c r="Q597" s="30">
        <f>P597</f>
        <v>15</v>
      </c>
      <c r="R597" s="20">
        <f>AA597/V597</f>
        <v>100</v>
      </c>
      <c r="S597" s="27">
        <v>5</v>
      </c>
      <c r="T597" s="30">
        <f>S597</f>
        <v>5</v>
      </c>
      <c r="U597" s="20">
        <f>AB597/W597</f>
        <v>100</v>
      </c>
      <c r="V597" s="19">
        <f>ROUND((Q597/100)*G597,0)</f>
        <v>60</v>
      </c>
      <c r="W597" s="19">
        <f>ROUND(((T597/100)*G597)/J597,0)</f>
        <v>20</v>
      </c>
      <c r="X597" s="19">
        <v>0</v>
      </c>
      <c r="Y597" s="19">
        <v>0</v>
      </c>
      <c r="Z597" s="19">
        <v>0</v>
      </c>
      <c r="AA597" s="20">
        <f>G597*P597</f>
        <v>6000</v>
      </c>
      <c r="AB597" s="20">
        <f>(G597*S597)/J597</f>
        <v>2000</v>
      </c>
      <c r="AC597" s="20">
        <v>0</v>
      </c>
      <c r="AD597" s="20">
        <v>0</v>
      </c>
      <c r="AE597" s="20">
        <v>0</v>
      </c>
      <c r="AF597" s="24">
        <v>100</v>
      </c>
      <c r="AG597" s="24">
        <v>0</v>
      </c>
      <c r="AH597" s="24">
        <v>1</v>
      </c>
      <c r="AI597" s="24">
        <v>100</v>
      </c>
      <c r="AJ597" s="24">
        <v>0</v>
      </c>
      <c r="AK597" s="24">
        <v>1</v>
      </c>
      <c r="AL597" s="24">
        <v>0.5</v>
      </c>
      <c r="AM597" s="24">
        <v>0.5</v>
      </c>
      <c r="AN597" s="24">
        <v>0</v>
      </c>
      <c r="AO597" s="24">
        <v>0</v>
      </c>
      <c r="AP597" s="24">
        <v>0</v>
      </c>
      <c r="AQ597" s="24">
        <v>0.01</v>
      </c>
      <c r="AR597" s="24">
        <v>0.01</v>
      </c>
      <c r="AS597" s="24">
        <v>0</v>
      </c>
      <c r="AT597" s="24">
        <v>0</v>
      </c>
      <c r="AU597" s="24">
        <v>0</v>
      </c>
      <c r="AV597" s="24">
        <v>0</v>
      </c>
      <c r="AW597" s="24">
        <v>0.2</v>
      </c>
      <c r="AX597" s="24">
        <v>0</v>
      </c>
      <c r="AY597" s="24">
        <v>0</v>
      </c>
      <c r="AZ597" s="24">
        <v>0</v>
      </c>
      <c r="BA597" s="24">
        <v>0.04</v>
      </c>
      <c r="BB597" s="24">
        <v>0</v>
      </c>
      <c r="BC597" s="22">
        <v>0.05</v>
      </c>
      <c r="BD597" s="22">
        <v>0.05</v>
      </c>
      <c r="BE597" s="24">
        <v>7.4999999999999997E-2</v>
      </c>
      <c r="BF597" s="24">
        <v>5.0000000000000001E-3</v>
      </c>
      <c r="BG597" s="24">
        <v>0</v>
      </c>
      <c r="BH597" s="24">
        <v>0</v>
      </c>
      <c r="BI597" s="24">
        <v>0</v>
      </c>
      <c r="BJ597" s="24">
        <v>1.8749999999999999E-2</v>
      </c>
      <c r="BK597" s="24">
        <v>1.25E-3</v>
      </c>
      <c r="BL597" s="24">
        <v>0</v>
      </c>
      <c r="BM597" s="24">
        <v>0</v>
      </c>
      <c r="BN597" s="24">
        <v>0</v>
      </c>
      <c r="BO597" s="24">
        <v>0.1</v>
      </c>
      <c r="BP597" s="24">
        <v>0.1</v>
      </c>
      <c r="BQ597" s="24">
        <v>0</v>
      </c>
      <c r="BR597" s="24">
        <v>0</v>
      </c>
      <c r="BS597" s="24">
        <v>0</v>
      </c>
      <c r="BT597" s="24">
        <v>0.04</v>
      </c>
      <c r="BU597" s="29">
        <v>0.2</v>
      </c>
      <c r="BV597" s="23">
        <f>BT597/(BT597+BU597)</f>
        <v>0.16666666666666666</v>
      </c>
      <c r="BW597" s="23">
        <f>SQRT((BT597*BU597)/((BT597+BU597)^2*(BT597+BU597+1)))</f>
        <v>0.33467472037604118</v>
      </c>
      <c r="BX597" s="24">
        <v>0.25</v>
      </c>
      <c r="BY597" s="24">
        <v>0.25</v>
      </c>
      <c r="BZ597" s="24">
        <v>0.25</v>
      </c>
      <c r="CA597" s="24">
        <v>0.25</v>
      </c>
      <c r="CB597" s="28" t="s">
        <v>59</v>
      </c>
      <c r="CC597" s="24">
        <v>600</v>
      </c>
    </row>
    <row r="598" spans="1:81" s="24" customFormat="1" x14ac:dyDescent="0.2">
      <c r="A598" s="30">
        <f t="shared" si="9"/>
        <v>597</v>
      </c>
      <c r="B598" s="30">
        <v>20</v>
      </c>
      <c r="C598" s="30">
        <v>20</v>
      </c>
      <c r="D598" s="24">
        <v>5</v>
      </c>
      <c r="E598" s="24">
        <v>5</v>
      </c>
      <c r="F598" s="19" t="s">
        <v>80</v>
      </c>
      <c r="G598" s="19">
        <f>IF(F598="rectangle",B598*C598,IF(F598="hook",B598*C598-(D598*E598),IF(F598="eight",B598*C598-2*(D598*E598),IF(F598="tee",B598*C598-2*(D598*E598),IF(F598="cross",B598*C598-4*(D598*E598),"ERROR")))))</f>
        <v>400</v>
      </c>
      <c r="H598" s="19" t="s">
        <v>84</v>
      </c>
      <c r="I598" s="19">
        <f>B598/C598</f>
        <v>1</v>
      </c>
      <c r="J598" s="22">
        <v>1</v>
      </c>
      <c r="K598" s="24">
        <v>125</v>
      </c>
      <c r="L598" s="24">
        <v>4</v>
      </c>
      <c r="M598" s="25">
        <v>6</v>
      </c>
      <c r="N598" s="22">
        <f>M598/4</f>
        <v>1.5</v>
      </c>
      <c r="O598" s="19">
        <f>M598/N598</f>
        <v>4</v>
      </c>
      <c r="P598" s="26">
        <v>15</v>
      </c>
      <c r="Q598" s="30">
        <f>P598</f>
        <v>15</v>
      </c>
      <c r="R598" s="20">
        <f>AA598/V598</f>
        <v>100</v>
      </c>
      <c r="S598" s="27">
        <v>5</v>
      </c>
      <c r="T598" s="30">
        <f>S598</f>
        <v>5</v>
      </c>
      <c r="U598" s="20">
        <f>AB598/W598</f>
        <v>100</v>
      </c>
      <c r="V598" s="19">
        <f>ROUND((Q598/100)*G598,0)</f>
        <v>60</v>
      </c>
      <c r="W598" s="19">
        <f>ROUND(((T598/100)*G598)/J598,0)</f>
        <v>20</v>
      </c>
      <c r="X598" s="19">
        <v>0</v>
      </c>
      <c r="Y598" s="19">
        <v>0</v>
      </c>
      <c r="Z598" s="19">
        <v>0</v>
      </c>
      <c r="AA598" s="20">
        <f>G598*P598</f>
        <v>6000</v>
      </c>
      <c r="AB598" s="20">
        <f>(G598*S598)/J598</f>
        <v>2000</v>
      </c>
      <c r="AC598" s="20">
        <v>0</v>
      </c>
      <c r="AD598" s="20">
        <v>0</v>
      </c>
      <c r="AE598" s="20">
        <v>0</v>
      </c>
      <c r="AF598" s="24">
        <v>100</v>
      </c>
      <c r="AG598" s="24">
        <v>0</v>
      </c>
      <c r="AH598" s="24">
        <v>1</v>
      </c>
      <c r="AI598" s="24">
        <v>100</v>
      </c>
      <c r="AJ598" s="24">
        <v>0</v>
      </c>
      <c r="AK598" s="24">
        <v>1</v>
      </c>
      <c r="AL598" s="24">
        <v>0.5</v>
      </c>
      <c r="AM598" s="24">
        <v>0.5</v>
      </c>
      <c r="AN598" s="24">
        <v>0</v>
      </c>
      <c r="AO598" s="24">
        <v>0</v>
      </c>
      <c r="AP598" s="24">
        <v>0</v>
      </c>
      <c r="AQ598" s="24">
        <v>0.01</v>
      </c>
      <c r="AR598" s="24">
        <v>0.01</v>
      </c>
      <c r="AS598" s="24">
        <v>0</v>
      </c>
      <c r="AT598" s="24">
        <v>0</v>
      </c>
      <c r="AU598" s="24">
        <v>0</v>
      </c>
      <c r="AV598" s="24">
        <v>0</v>
      </c>
      <c r="AW598" s="24">
        <v>0.2</v>
      </c>
      <c r="AX598" s="24">
        <v>0</v>
      </c>
      <c r="AY598" s="24">
        <v>0</v>
      </c>
      <c r="AZ598" s="24">
        <v>0</v>
      </c>
      <c r="BA598" s="24">
        <v>0.04</v>
      </c>
      <c r="BB598" s="24">
        <v>0</v>
      </c>
      <c r="BC598" s="22">
        <v>0.05</v>
      </c>
      <c r="BD598" s="22">
        <v>0.05</v>
      </c>
      <c r="BE598" s="24">
        <v>7.4999999999999997E-2</v>
      </c>
      <c r="BF598" s="24">
        <v>5.0000000000000001E-3</v>
      </c>
      <c r="BG598" s="24">
        <v>0</v>
      </c>
      <c r="BH598" s="24">
        <v>0</v>
      </c>
      <c r="BI598" s="24">
        <v>0</v>
      </c>
      <c r="BJ598" s="24">
        <v>1.8749999999999999E-2</v>
      </c>
      <c r="BK598" s="24">
        <v>1.25E-3</v>
      </c>
      <c r="BL598" s="24">
        <v>0</v>
      </c>
      <c r="BM598" s="24">
        <v>0</v>
      </c>
      <c r="BN598" s="24">
        <v>0</v>
      </c>
      <c r="BO598" s="24">
        <v>0.1</v>
      </c>
      <c r="BP598" s="24">
        <v>0.1</v>
      </c>
      <c r="BQ598" s="24">
        <v>0</v>
      </c>
      <c r="BR598" s="24">
        <v>0</v>
      </c>
      <c r="BS598" s="24">
        <v>0</v>
      </c>
      <c r="BT598" s="24">
        <v>0.04</v>
      </c>
      <c r="BU598" s="29">
        <v>0.1</v>
      </c>
      <c r="BV598" s="23">
        <f>BT598/(BT598+BU598)</f>
        <v>0.2857142857142857</v>
      </c>
      <c r="BW598" s="23">
        <f>SQRT((BT598*BU598)/((BT598+BU598)^2*(BT598+BU598+1)))</f>
        <v>0.42310634125649449</v>
      </c>
      <c r="BX598" s="24">
        <v>0.25</v>
      </c>
      <c r="BY598" s="24">
        <v>0.25</v>
      </c>
      <c r="BZ598" s="24">
        <v>0.25</v>
      </c>
      <c r="CA598" s="24">
        <v>0.25</v>
      </c>
      <c r="CB598" s="28" t="s">
        <v>59</v>
      </c>
      <c r="CC598" s="24">
        <v>600</v>
      </c>
    </row>
    <row r="599" spans="1:81" s="24" customFormat="1" x14ac:dyDescent="0.2">
      <c r="A599" s="30">
        <f t="shared" si="9"/>
        <v>598</v>
      </c>
      <c r="B599" s="30">
        <v>20</v>
      </c>
      <c r="C599" s="30">
        <v>20</v>
      </c>
      <c r="D599" s="24">
        <v>5</v>
      </c>
      <c r="E599" s="24">
        <v>5</v>
      </c>
      <c r="F599" s="19" t="s">
        <v>80</v>
      </c>
      <c r="G599" s="19">
        <f>IF(F599="rectangle",B599*C599,IF(F599="hook",B599*C599-(D599*E599),IF(F599="eight",B599*C599-2*(D599*E599),IF(F599="tee",B599*C599-2*(D599*E599),IF(F599="cross",B599*C599-4*(D599*E599),"ERROR")))))</f>
        <v>400</v>
      </c>
      <c r="H599" s="19" t="s">
        <v>84</v>
      </c>
      <c r="I599" s="19">
        <f>B599/C599</f>
        <v>1</v>
      </c>
      <c r="J599" s="22">
        <v>1</v>
      </c>
      <c r="K599" s="24">
        <v>125</v>
      </c>
      <c r="L599" s="24">
        <v>4</v>
      </c>
      <c r="M599" s="25">
        <v>6</v>
      </c>
      <c r="N599" s="22">
        <f>M599/4</f>
        <v>1.5</v>
      </c>
      <c r="O599" s="19">
        <f>M599/N599</f>
        <v>4</v>
      </c>
      <c r="P599" s="26">
        <v>15</v>
      </c>
      <c r="Q599" s="30">
        <f>P599</f>
        <v>15</v>
      </c>
      <c r="R599" s="20">
        <f>AA599/V599</f>
        <v>100</v>
      </c>
      <c r="S599" s="27">
        <v>15</v>
      </c>
      <c r="T599" s="30">
        <f>S599</f>
        <v>15</v>
      </c>
      <c r="U599" s="20">
        <f>AB599/W599</f>
        <v>100</v>
      </c>
      <c r="V599" s="19">
        <f>ROUND((Q599/100)*G599,0)</f>
        <v>60</v>
      </c>
      <c r="W599" s="19">
        <f>ROUND(((T599/100)*G599)/J599,0)</f>
        <v>60</v>
      </c>
      <c r="X599" s="19">
        <v>0</v>
      </c>
      <c r="Y599" s="19">
        <v>0</v>
      </c>
      <c r="Z599" s="19">
        <v>0</v>
      </c>
      <c r="AA599" s="20">
        <f>G599*P599</f>
        <v>6000</v>
      </c>
      <c r="AB599" s="20">
        <f>(G599*S599)/J599</f>
        <v>6000</v>
      </c>
      <c r="AC599" s="20">
        <v>0</v>
      </c>
      <c r="AD599" s="20">
        <v>0</v>
      </c>
      <c r="AE599" s="20">
        <v>0</v>
      </c>
      <c r="AF599" s="24">
        <v>100</v>
      </c>
      <c r="AG599" s="24">
        <v>0</v>
      </c>
      <c r="AH599" s="24">
        <v>1</v>
      </c>
      <c r="AI599" s="24">
        <v>100</v>
      </c>
      <c r="AJ599" s="24">
        <v>0</v>
      </c>
      <c r="AK599" s="24">
        <v>1</v>
      </c>
      <c r="AL599" s="24">
        <v>0.5</v>
      </c>
      <c r="AM599" s="24">
        <v>0.5</v>
      </c>
      <c r="AN599" s="24">
        <v>0</v>
      </c>
      <c r="AO599" s="24">
        <v>0</v>
      </c>
      <c r="AP599" s="24">
        <v>0</v>
      </c>
      <c r="AQ599" s="24">
        <v>0.01</v>
      </c>
      <c r="AR599" s="24">
        <v>0.01</v>
      </c>
      <c r="AS599" s="24">
        <v>0</v>
      </c>
      <c r="AT599" s="24">
        <v>0</v>
      </c>
      <c r="AU599" s="24">
        <v>0</v>
      </c>
      <c r="AV599" s="24">
        <v>0</v>
      </c>
      <c r="AW599" s="24">
        <v>0.2</v>
      </c>
      <c r="AX599" s="24">
        <v>0</v>
      </c>
      <c r="AY599" s="24">
        <v>0</v>
      </c>
      <c r="AZ599" s="24">
        <v>0</v>
      </c>
      <c r="BA599" s="24">
        <v>0.04</v>
      </c>
      <c r="BB599" s="24">
        <v>0</v>
      </c>
      <c r="BC599" s="22">
        <v>0.05</v>
      </c>
      <c r="BD599" s="22">
        <v>0.05</v>
      </c>
      <c r="BE599" s="24">
        <v>7.4999999999999997E-2</v>
      </c>
      <c r="BF599" s="24">
        <v>5.0000000000000001E-3</v>
      </c>
      <c r="BG599" s="24">
        <v>0</v>
      </c>
      <c r="BH599" s="24">
        <v>0</v>
      </c>
      <c r="BI599" s="24">
        <v>0</v>
      </c>
      <c r="BJ599" s="24">
        <v>1.8749999999999999E-2</v>
      </c>
      <c r="BK599" s="24">
        <v>1.25E-3</v>
      </c>
      <c r="BL599" s="24">
        <v>0</v>
      </c>
      <c r="BM599" s="24">
        <v>0</v>
      </c>
      <c r="BN599" s="24">
        <v>0</v>
      </c>
      <c r="BO599" s="24">
        <v>0.1</v>
      </c>
      <c r="BP599" s="24">
        <v>0.1</v>
      </c>
      <c r="BQ599" s="24">
        <v>0</v>
      </c>
      <c r="BR599" s="24">
        <v>0</v>
      </c>
      <c r="BS599" s="24">
        <v>0</v>
      </c>
      <c r="BT599" s="24">
        <v>0.04</v>
      </c>
      <c r="BU599" s="29">
        <v>4</v>
      </c>
      <c r="BV599" s="23">
        <f>BT599/(BT599+BU599)</f>
        <v>9.9009900990099011E-3</v>
      </c>
      <c r="BW599" s="23">
        <f>SQRT((BT599*BU599)/((BT599+BU599)^2*(BT599+BU599+1)))</f>
        <v>4.410251516706673E-2</v>
      </c>
      <c r="BX599" s="24">
        <v>0.25</v>
      </c>
      <c r="BY599" s="24">
        <v>0.25</v>
      </c>
      <c r="BZ599" s="24">
        <v>0.25</v>
      </c>
      <c r="CA599" s="24">
        <v>0.25</v>
      </c>
      <c r="CB599" s="28" t="s">
        <v>59</v>
      </c>
      <c r="CC599" s="24">
        <v>600</v>
      </c>
    </row>
    <row r="600" spans="1:81" s="24" customFormat="1" x14ac:dyDescent="0.2">
      <c r="A600" s="30">
        <f t="shared" si="9"/>
        <v>599</v>
      </c>
      <c r="B600" s="30">
        <v>20</v>
      </c>
      <c r="C600" s="30">
        <v>20</v>
      </c>
      <c r="D600" s="24">
        <v>5</v>
      </c>
      <c r="E600" s="24">
        <v>5</v>
      </c>
      <c r="F600" s="19" t="s">
        <v>80</v>
      </c>
      <c r="G600" s="19">
        <f>IF(F600="rectangle",B600*C600,IF(F600="hook",B600*C600-(D600*E600),IF(F600="eight",B600*C600-2*(D600*E600),IF(F600="tee",B600*C600-2*(D600*E600),IF(F600="cross",B600*C600-4*(D600*E600),"ERROR")))))</f>
        <v>400</v>
      </c>
      <c r="H600" s="19" t="s">
        <v>84</v>
      </c>
      <c r="I600" s="19">
        <f>B600/C600</f>
        <v>1</v>
      </c>
      <c r="J600" s="22">
        <v>1</v>
      </c>
      <c r="K600" s="24">
        <v>125</v>
      </c>
      <c r="L600" s="24">
        <v>4</v>
      </c>
      <c r="M600" s="25">
        <v>6</v>
      </c>
      <c r="N600" s="22">
        <f>M600/4</f>
        <v>1.5</v>
      </c>
      <c r="O600" s="19">
        <f>M600/N600</f>
        <v>4</v>
      </c>
      <c r="P600" s="26">
        <v>15</v>
      </c>
      <c r="Q600" s="30">
        <f>P600</f>
        <v>15</v>
      </c>
      <c r="R600" s="20">
        <f>AA600/V600</f>
        <v>100</v>
      </c>
      <c r="S600" s="27">
        <v>15</v>
      </c>
      <c r="T600" s="30">
        <f>S600</f>
        <v>15</v>
      </c>
      <c r="U600" s="20">
        <f>AB600/W600</f>
        <v>100</v>
      </c>
      <c r="V600" s="19">
        <f>ROUND((Q600/100)*G600,0)</f>
        <v>60</v>
      </c>
      <c r="W600" s="19">
        <f>ROUND(((T600/100)*G600)/J600,0)</f>
        <v>60</v>
      </c>
      <c r="X600" s="19">
        <v>0</v>
      </c>
      <c r="Y600" s="19">
        <v>0</v>
      </c>
      <c r="Z600" s="19">
        <v>0</v>
      </c>
      <c r="AA600" s="20">
        <f>G600*P600</f>
        <v>6000</v>
      </c>
      <c r="AB600" s="20">
        <f>(G600*S600)/J600</f>
        <v>6000</v>
      </c>
      <c r="AC600" s="20">
        <v>0</v>
      </c>
      <c r="AD600" s="20">
        <v>0</v>
      </c>
      <c r="AE600" s="20">
        <v>0</v>
      </c>
      <c r="AF600" s="24">
        <v>100</v>
      </c>
      <c r="AG600" s="24">
        <v>0</v>
      </c>
      <c r="AH600" s="24">
        <v>1</v>
      </c>
      <c r="AI600" s="24">
        <v>100</v>
      </c>
      <c r="AJ600" s="24">
        <v>0</v>
      </c>
      <c r="AK600" s="24">
        <v>1</v>
      </c>
      <c r="AL600" s="24">
        <v>0.5</v>
      </c>
      <c r="AM600" s="24">
        <v>0.5</v>
      </c>
      <c r="AN600" s="24">
        <v>0</v>
      </c>
      <c r="AO600" s="24">
        <v>0</v>
      </c>
      <c r="AP600" s="24">
        <v>0</v>
      </c>
      <c r="AQ600" s="24">
        <v>0.01</v>
      </c>
      <c r="AR600" s="24">
        <v>0.01</v>
      </c>
      <c r="AS600" s="24">
        <v>0</v>
      </c>
      <c r="AT600" s="24">
        <v>0</v>
      </c>
      <c r="AU600" s="24">
        <v>0</v>
      </c>
      <c r="AV600" s="24">
        <v>0</v>
      </c>
      <c r="AW600" s="24">
        <v>0.2</v>
      </c>
      <c r="AX600" s="24">
        <v>0</v>
      </c>
      <c r="AY600" s="24">
        <v>0</v>
      </c>
      <c r="AZ600" s="24">
        <v>0</v>
      </c>
      <c r="BA600" s="24">
        <v>0.04</v>
      </c>
      <c r="BB600" s="24">
        <v>0</v>
      </c>
      <c r="BC600" s="22">
        <v>0.05</v>
      </c>
      <c r="BD600" s="22">
        <v>0.05</v>
      </c>
      <c r="BE600" s="24">
        <v>7.4999999999999997E-2</v>
      </c>
      <c r="BF600" s="24">
        <v>5.0000000000000001E-3</v>
      </c>
      <c r="BG600" s="24">
        <v>0</v>
      </c>
      <c r="BH600" s="24">
        <v>0</v>
      </c>
      <c r="BI600" s="24">
        <v>0</v>
      </c>
      <c r="BJ600" s="24">
        <v>1.8749999999999999E-2</v>
      </c>
      <c r="BK600" s="24">
        <v>1.25E-3</v>
      </c>
      <c r="BL600" s="24">
        <v>0</v>
      </c>
      <c r="BM600" s="24">
        <v>0</v>
      </c>
      <c r="BN600" s="24">
        <v>0</v>
      </c>
      <c r="BO600" s="24">
        <v>0.1</v>
      </c>
      <c r="BP600" s="24">
        <v>0.1</v>
      </c>
      <c r="BQ600" s="24">
        <v>0</v>
      </c>
      <c r="BR600" s="24">
        <v>0</v>
      </c>
      <c r="BS600" s="24">
        <v>0</v>
      </c>
      <c r="BT600" s="24">
        <v>0.04</v>
      </c>
      <c r="BU600" s="29">
        <v>0.2</v>
      </c>
      <c r="BV600" s="23">
        <f>BT600/(BT600+BU600)</f>
        <v>0.16666666666666666</v>
      </c>
      <c r="BW600" s="23">
        <f>SQRT((BT600*BU600)/((BT600+BU600)^2*(BT600+BU600+1)))</f>
        <v>0.33467472037604118</v>
      </c>
      <c r="BX600" s="24">
        <v>0.25</v>
      </c>
      <c r="BY600" s="24">
        <v>0.25</v>
      </c>
      <c r="BZ600" s="24">
        <v>0.25</v>
      </c>
      <c r="CA600" s="24">
        <v>0.25</v>
      </c>
      <c r="CB600" s="28" t="s">
        <v>59</v>
      </c>
      <c r="CC600" s="24">
        <v>600</v>
      </c>
    </row>
    <row r="601" spans="1:81" s="24" customFormat="1" x14ac:dyDescent="0.2">
      <c r="A601" s="30">
        <f t="shared" si="9"/>
        <v>600</v>
      </c>
      <c r="B601" s="30">
        <v>20</v>
      </c>
      <c r="C601" s="30">
        <v>20</v>
      </c>
      <c r="D601" s="24">
        <v>5</v>
      </c>
      <c r="E601" s="24">
        <v>5</v>
      </c>
      <c r="F601" s="19" t="s">
        <v>80</v>
      </c>
      <c r="G601" s="19">
        <f>IF(F601="rectangle",B601*C601,IF(F601="hook",B601*C601-(D601*E601),IF(F601="eight",B601*C601-2*(D601*E601),IF(F601="tee",B601*C601-2*(D601*E601),IF(F601="cross",B601*C601-4*(D601*E601),"ERROR")))))</f>
        <v>400</v>
      </c>
      <c r="H601" s="19" t="s">
        <v>84</v>
      </c>
      <c r="I601" s="19">
        <f>B601/C601</f>
        <v>1</v>
      </c>
      <c r="J601" s="22">
        <v>1</v>
      </c>
      <c r="K601" s="24">
        <v>125</v>
      </c>
      <c r="L601" s="24">
        <v>4</v>
      </c>
      <c r="M601" s="25">
        <v>6</v>
      </c>
      <c r="N601" s="22">
        <f>M601/4</f>
        <v>1.5</v>
      </c>
      <c r="O601" s="19">
        <f>M601/N601</f>
        <v>4</v>
      </c>
      <c r="P601" s="26">
        <v>15</v>
      </c>
      <c r="Q601" s="30">
        <f>P601</f>
        <v>15</v>
      </c>
      <c r="R601" s="20">
        <f>AA601/V601</f>
        <v>100</v>
      </c>
      <c r="S601" s="27">
        <v>15</v>
      </c>
      <c r="T601" s="30">
        <f>S601</f>
        <v>15</v>
      </c>
      <c r="U601" s="20">
        <f>AB601/W601</f>
        <v>100</v>
      </c>
      <c r="V601" s="19">
        <f>ROUND((Q601/100)*G601,0)</f>
        <v>60</v>
      </c>
      <c r="W601" s="19">
        <f>ROUND(((T601/100)*G601)/J601,0)</f>
        <v>60</v>
      </c>
      <c r="X601" s="19">
        <v>0</v>
      </c>
      <c r="Y601" s="19">
        <v>0</v>
      </c>
      <c r="Z601" s="19">
        <v>0</v>
      </c>
      <c r="AA601" s="20">
        <f>G601*P601</f>
        <v>6000</v>
      </c>
      <c r="AB601" s="20">
        <f>(G601*S601)/J601</f>
        <v>6000</v>
      </c>
      <c r="AC601" s="20">
        <v>0</v>
      </c>
      <c r="AD601" s="20">
        <v>0</v>
      </c>
      <c r="AE601" s="20">
        <v>0</v>
      </c>
      <c r="AF601" s="24">
        <v>100</v>
      </c>
      <c r="AG601" s="24">
        <v>0</v>
      </c>
      <c r="AH601" s="24">
        <v>1</v>
      </c>
      <c r="AI601" s="24">
        <v>100</v>
      </c>
      <c r="AJ601" s="24">
        <v>0</v>
      </c>
      <c r="AK601" s="24">
        <v>1</v>
      </c>
      <c r="AL601" s="24">
        <v>0.5</v>
      </c>
      <c r="AM601" s="24">
        <v>0.5</v>
      </c>
      <c r="AN601" s="24">
        <v>0</v>
      </c>
      <c r="AO601" s="24">
        <v>0</v>
      </c>
      <c r="AP601" s="24">
        <v>0</v>
      </c>
      <c r="AQ601" s="24">
        <v>0.01</v>
      </c>
      <c r="AR601" s="24">
        <v>0.01</v>
      </c>
      <c r="AS601" s="24">
        <v>0</v>
      </c>
      <c r="AT601" s="24">
        <v>0</v>
      </c>
      <c r="AU601" s="24">
        <v>0</v>
      </c>
      <c r="AV601" s="24">
        <v>0</v>
      </c>
      <c r="AW601" s="24">
        <v>0.2</v>
      </c>
      <c r="AX601" s="24">
        <v>0</v>
      </c>
      <c r="AY601" s="24">
        <v>0</v>
      </c>
      <c r="AZ601" s="24">
        <v>0</v>
      </c>
      <c r="BA601" s="24">
        <v>0.04</v>
      </c>
      <c r="BB601" s="24">
        <v>0</v>
      </c>
      <c r="BC601" s="22">
        <v>0.05</v>
      </c>
      <c r="BD601" s="22">
        <v>0.05</v>
      </c>
      <c r="BE601" s="24">
        <v>7.4999999999999997E-2</v>
      </c>
      <c r="BF601" s="24">
        <v>5.0000000000000001E-3</v>
      </c>
      <c r="BG601" s="24">
        <v>0</v>
      </c>
      <c r="BH601" s="24">
        <v>0</v>
      </c>
      <c r="BI601" s="24">
        <v>0</v>
      </c>
      <c r="BJ601" s="24">
        <v>1.8749999999999999E-2</v>
      </c>
      <c r="BK601" s="24">
        <v>1.25E-3</v>
      </c>
      <c r="BL601" s="24">
        <v>0</v>
      </c>
      <c r="BM601" s="24">
        <v>0</v>
      </c>
      <c r="BN601" s="24">
        <v>0</v>
      </c>
      <c r="BO601" s="24">
        <v>0.1</v>
      </c>
      <c r="BP601" s="24">
        <v>0.1</v>
      </c>
      <c r="BQ601" s="24">
        <v>0</v>
      </c>
      <c r="BR601" s="24">
        <v>0</v>
      </c>
      <c r="BS601" s="24">
        <v>0</v>
      </c>
      <c r="BT601" s="24">
        <v>0.04</v>
      </c>
      <c r="BU601" s="29">
        <v>0.1</v>
      </c>
      <c r="BV601" s="23">
        <f>BT601/(BT601+BU601)</f>
        <v>0.2857142857142857</v>
      </c>
      <c r="BW601" s="23">
        <f>SQRT((BT601*BU601)/((BT601+BU601)^2*(BT601+BU601+1)))</f>
        <v>0.42310634125649449</v>
      </c>
      <c r="BX601" s="24">
        <v>0.25</v>
      </c>
      <c r="BY601" s="24">
        <v>0.25</v>
      </c>
      <c r="BZ601" s="24">
        <v>0.25</v>
      </c>
      <c r="CA601" s="24">
        <v>0.25</v>
      </c>
      <c r="CB601" s="28" t="s">
        <v>59</v>
      </c>
      <c r="CC601" s="24">
        <v>600</v>
      </c>
    </row>
    <row r="602" spans="1:81" s="24" customFormat="1" x14ac:dyDescent="0.2">
      <c r="A602" s="30">
        <f t="shared" si="9"/>
        <v>601</v>
      </c>
      <c r="B602" s="30">
        <v>20</v>
      </c>
      <c r="C602" s="30">
        <v>20</v>
      </c>
      <c r="D602" s="24">
        <v>5</v>
      </c>
      <c r="E602" s="24">
        <v>5</v>
      </c>
      <c r="F602" s="19" t="s">
        <v>80</v>
      </c>
      <c r="G602" s="19">
        <f>IF(F602="rectangle",B602*C602,IF(F602="hook",B602*C602-(D602*E602),IF(F602="eight",B602*C602-2*(D602*E602),IF(F602="tee",B602*C602-2*(D602*E602),IF(F602="cross",B602*C602-4*(D602*E602),"ERROR")))))</f>
        <v>400</v>
      </c>
      <c r="H602" s="19" t="s">
        <v>84</v>
      </c>
      <c r="I602" s="19">
        <f>B602/C602</f>
        <v>1</v>
      </c>
      <c r="J602" s="22">
        <v>1</v>
      </c>
      <c r="K602" s="24">
        <v>125</v>
      </c>
      <c r="L602" s="24">
        <v>4</v>
      </c>
      <c r="M602" s="25">
        <v>6</v>
      </c>
      <c r="N602" s="22">
        <f>M602/4</f>
        <v>1.5</v>
      </c>
      <c r="O602" s="19">
        <f>M602/N602</f>
        <v>4</v>
      </c>
      <c r="P602" s="26">
        <v>15</v>
      </c>
      <c r="Q602" s="30">
        <f>P602</f>
        <v>15</v>
      </c>
      <c r="R602" s="20">
        <f>AA602/V602</f>
        <v>100</v>
      </c>
      <c r="S602" s="27">
        <v>30</v>
      </c>
      <c r="T602" s="30">
        <f>S602</f>
        <v>30</v>
      </c>
      <c r="U602" s="20">
        <f>AB602/W602</f>
        <v>100</v>
      </c>
      <c r="V602" s="19">
        <f>ROUND((Q602/100)*G602,0)</f>
        <v>60</v>
      </c>
      <c r="W602" s="19">
        <f>ROUND(((T602/100)*G602)/J602,0)</f>
        <v>120</v>
      </c>
      <c r="X602" s="19">
        <v>0</v>
      </c>
      <c r="Y602" s="19">
        <v>0</v>
      </c>
      <c r="Z602" s="19">
        <v>0</v>
      </c>
      <c r="AA602" s="20">
        <f>G602*P602</f>
        <v>6000</v>
      </c>
      <c r="AB602" s="20">
        <f>(G602*S602)/J602</f>
        <v>12000</v>
      </c>
      <c r="AC602" s="20">
        <v>0</v>
      </c>
      <c r="AD602" s="20">
        <v>0</v>
      </c>
      <c r="AE602" s="20">
        <v>0</v>
      </c>
      <c r="AF602" s="24">
        <v>100</v>
      </c>
      <c r="AG602" s="24">
        <v>0</v>
      </c>
      <c r="AH602" s="24">
        <v>1</v>
      </c>
      <c r="AI602" s="24">
        <v>100</v>
      </c>
      <c r="AJ602" s="24">
        <v>0</v>
      </c>
      <c r="AK602" s="24">
        <v>1</v>
      </c>
      <c r="AL602" s="24">
        <v>0.5</v>
      </c>
      <c r="AM602" s="24">
        <v>0.5</v>
      </c>
      <c r="AN602" s="24">
        <v>0</v>
      </c>
      <c r="AO602" s="24">
        <v>0</v>
      </c>
      <c r="AP602" s="24">
        <v>0</v>
      </c>
      <c r="AQ602" s="24">
        <v>0.01</v>
      </c>
      <c r="AR602" s="24">
        <v>0.01</v>
      </c>
      <c r="AS602" s="24">
        <v>0</v>
      </c>
      <c r="AT602" s="24">
        <v>0</v>
      </c>
      <c r="AU602" s="24">
        <v>0</v>
      </c>
      <c r="AV602" s="24">
        <v>0</v>
      </c>
      <c r="AW602" s="24">
        <v>0.2</v>
      </c>
      <c r="AX602" s="24">
        <v>0</v>
      </c>
      <c r="AY602" s="24">
        <v>0</v>
      </c>
      <c r="AZ602" s="24">
        <v>0</v>
      </c>
      <c r="BA602" s="24">
        <v>0.04</v>
      </c>
      <c r="BB602" s="24">
        <v>0</v>
      </c>
      <c r="BC602" s="22">
        <v>0.05</v>
      </c>
      <c r="BD602" s="22">
        <v>0.05</v>
      </c>
      <c r="BE602" s="24">
        <v>7.4999999999999997E-2</v>
      </c>
      <c r="BF602" s="24">
        <v>5.0000000000000001E-3</v>
      </c>
      <c r="BG602" s="24">
        <v>0</v>
      </c>
      <c r="BH602" s="24">
        <v>0</v>
      </c>
      <c r="BI602" s="24">
        <v>0</v>
      </c>
      <c r="BJ602" s="24">
        <v>1.8749999999999999E-2</v>
      </c>
      <c r="BK602" s="24">
        <v>1.25E-3</v>
      </c>
      <c r="BL602" s="24">
        <v>0</v>
      </c>
      <c r="BM602" s="24">
        <v>0</v>
      </c>
      <c r="BN602" s="24">
        <v>0</v>
      </c>
      <c r="BO602" s="24">
        <v>0.1</v>
      </c>
      <c r="BP602" s="24">
        <v>0.1</v>
      </c>
      <c r="BQ602" s="24">
        <v>0</v>
      </c>
      <c r="BR602" s="24">
        <v>0</v>
      </c>
      <c r="BS602" s="24">
        <v>0</v>
      </c>
      <c r="BT602" s="24">
        <v>0.04</v>
      </c>
      <c r="BU602" s="29">
        <v>4</v>
      </c>
      <c r="BV602" s="23">
        <f>BT602/(BT602+BU602)</f>
        <v>9.9009900990099011E-3</v>
      </c>
      <c r="BW602" s="23">
        <f>SQRT((BT602*BU602)/((BT602+BU602)^2*(BT602+BU602+1)))</f>
        <v>4.410251516706673E-2</v>
      </c>
      <c r="BX602" s="24">
        <v>0.25</v>
      </c>
      <c r="BY602" s="24">
        <v>0.25</v>
      </c>
      <c r="BZ602" s="24">
        <v>0.25</v>
      </c>
      <c r="CA602" s="24">
        <v>0.25</v>
      </c>
      <c r="CB602" s="28" t="s">
        <v>59</v>
      </c>
      <c r="CC602" s="24">
        <v>600</v>
      </c>
    </row>
    <row r="603" spans="1:81" s="24" customFormat="1" x14ac:dyDescent="0.2">
      <c r="A603" s="30">
        <f t="shared" si="9"/>
        <v>602</v>
      </c>
      <c r="B603" s="30">
        <v>20</v>
      </c>
      <c r="C603" s="30">
        <v>20</v>
      </c>
      <c r="D603" s="24">
        <v>5</v>
      </c>
      <c r="E603" s="24">
        <v>5</v>
      </c>
      <c r="F603" s="19" t="s">
        <v>80</v>
      </c>
      <c r="G603" s="19">
        <f>IF(F603="rectangle",B603*C603,IF(F603="hook",B603*C603-(D603*E603),IF(F603="eight",B603*C603-2*(D603*E603),IF(F603="tee",B603*C603-2*(D603*E603),IF(F603="cross",B603*C603-4*(D603*E603),"ERROR")))))</f>
        <v>400</v>
      </c>
      <c r="H603" s="19" t="s">
        <v>84</v>
      </c>
      <c r="I603" s="19">
        <f>B603/C603</f>
        <v>1</v>
      </c>
      <c r="J603" s="22">
        <v>1</v>
      </c>
      <c r="K603" s="24">
        <v>125</v>
      </c>
      <c r="L603" s="24">
        <v>4</v>
      </c>
      <c r="M603" s="25">
        <v>6</v>
      </c>
      <c r="N603" s="22">
        <f>M603/4</f>
        <v>1.5</v>
      </c>
      <c r="O603" s="19">
        <f>M603/N603</f>
        <v>4</v>
      </c>
      <c r="P603" s="26">
        <v>15</v>
      </c>
      <c r="Q603" s="30">
        <f>P603</f>
        <v>15</v>
      </c>
      <c r="R603" s="20">
        <f>AA603/V603</f>
        <v>100</v>
      </c>
      <c r="S603" s="27">
        <v>30</v>
      </c>
      <c r="T603" s="30">
        <f>S603</f>
        <v>30</v>
      </c>
      <c r="U603" s="20">
        <f>AB603/W603</f>
        <v>100</v>
      </c>
      <c r="V603" s="19">
        <f>ROUND((Q603/100)*G603,0)</f>
        <v>60</v>
      </c>
      <c r="W603" s="19">
        <f>ROUND(((T603/100)*G603)/J603,0)</f>
        <v>120</v>
      </c>
      <c r="X603" s="19">
        <v>0</v>
      </c>
      <c r="Y603" s="19">
        <v>0</v>
      </c>
      <c r="Z603" s="19">
        <v>0</v>
      </c>
      <c r="AA603" s="20">
        <f>G603*P603</f>
        <v>6000</v>
      </c>
      <c r="AB603" s="20">
        <f>(G603*S603)/J603</f>
        <v>12000</v>
      </c>
      <c r="AC603" s="20">
        <v>0</v>
      </c>
      <c r="AD603" s="20">
        <v>0</v>
      </c>
      <c r="AE603" s="20">
        <v>0</v>
      </c>
      <c r="AF603" s="24">
        <v>100</v>
      </c>
      <c r="AG603" s="24">
        <v>0</v>
      </c>
      <c r="AH603" s="24">
        <v>1</v>
      </c>
      <c r="AI603" s="24">
        <v>100</v>
      </c>
      <c r="AJ603" s="24">
        <v>0</v>
      </c>
      <c r="AK603" s="24">
        <v>1</v>
      </c>
      <c r="AL603" s="24">
        <v>0.5</v>
      </c>
      <c r="AM603" s="24">
        <v>0.5</v>
      </c>
      <c r="AN603" s="24">
        <v>0</v>
      </c>
      <c r="AO603" s="24">
        <v>0</v>
      </c>
      <c r="AP603" s="24">
        <v>0</v>
      </c>
      <c r="AQ603" s="24">
        <v>0.01</v>
      </c>
      <c r="AR603" s="24">
        <v>0.01</v>
      </c>
      <c r="AS603" s="24">
        <v>0</v>
      </c>
      <c r="AT603" s="24">
        <v>0</v>
      </c>
      <c r="AU603" s="24">
        <v>0</v>
      </c>
      <c r="AV603" s="24">
        <v>0</v>
      </c>
      <c r="AW603" s="24">
        <v>0.2</v>
      </c>
      <c r="AX603" s="24">
        <v>0</v>
      </c>
      <c r="AY603" s="24">
        <v>0</v>
      </c>
      <c r="AZ603" s="24">
        <v>0</v>
      </c>
      <c r="BA603" s="24">
        <v>0.04</v>
      </c>
      <c r="BB603" s="24">
        <v>0</v>
      </c>
      <c r="BC603" s="22">
        <v>0.05</v>
      </c>
      <c r="BD603" s="22">
        <v>0.05</v>
      </c>
      <c r="BE603" s="24">
        <v>7.4999999999999997E-2</v>
      </c>
      <c r="BF603" s="24">
        <v>5.0000000000000001E-3</v>
      </c>
      <c r="BG603" s="24">
        <v>0</v>
      </c>
      <c r="BH603" s="24">
        <v>0</v>
      </c>
      <c r="BI603" s="24">
        <v>0</v>
      </c>
      <c r="BJ603" s="24">
        <v>1.8749999999999999E-2</v>
      </c>
      <c r="BK603" s="24">
        <v>1.25E-3</v>
      </c>
      <c r="BL603" s="24">
        <v>0</v>
      </c>
      <c r="BM603" s="24">
        <v>0</v>
      </c>
      <c r="BN603" s="24">
        <v>0</v>
      </c>
      <c r="BO603" s="24">
        <v>0.1</v>
      </c>
      <c r="BP603" s="24">
        <v>0.1</v>
      </c>
      <c r="BQ603" s="24">
        <v>0</v>
      </c>
      <c r="BR603" s="24">
        <v>0</v>
      </c>
      <c r="BS603" s="24">
        <v>0</v>
      </c>
      <c r="BT603" s="24">
        <v>0.04</v>
      </c>
      <c r="BU603" s="29">
        <v>0.2</v>
      </c>
      <c r="BV603" s="23">
        <f>BT603/(BT603+BU603)</f>
        <v>0.16666666666666666</v>
      </c>
      <c r="BW603" s="23">
        <f>SQRT((BT603*BU603)/((BT603+BU603)^2*(BT603+BU603+1)))</f>
        <v>0.33467472037604118</v>
      </c>
      <c r="BX603" s="24">
        <v>0.25</v>
      </c>
      <c r="BY603" s="24">
        <v>0.25</v>
      </c>
      <c r="BZ603" s="24">
        <v>0.25</v>
      </c>
      <c r="CA603" s="24">
        <v>0.25</v>
      </c>
      <c r="CB603" s="28" t="s">
        <v>59</v>
      </c>
      <c r="CC603" s="24">
        <v>600</v>
      </c>
    </row>
    <row r="604" spans="1:81" s="24" customFormat="1" x14ac:dyDescent="0.2">
      <c r="A604" s="30">
        <f t="shared" si="9"/>
        <v>603</v>
      </c>
      <c r="B604" s="30">
        <v>20</v>
      </c>
      <c r="C604" s="30">
        <v>20</v>
      </c>
      <c r="D604" s="24">
        <v>5</v>
      </c>
      <c r="E604" s="24">
        <v>5</v>
      </c>
      <c r="F604" s="19" t="s">
        <v>80</v>
      </c>
      <c r="G604" s="19">
        <f>IF(F604="rectangle",B604*C604,IF(F604="hook",B604*C604-(D604*E604),IF(F604="eight",B604*C604-2*(D604*E604),IF(F604="tee",B604*C604-2*(D604*E604),IF(F604="cross",B604*C604-4*(D604*E604),"ERROR")))))</f>
        <v>400</v>
      </c>
      <c r="H604" s="19" t="s">
        <v>84</v>
      </c>
      <c r="I604" s="19">
        <f>B604/C604</f>
        <v>1</v>
      </c>
      <c r="J604" s="22">
        <v>1</v>
      </c>
      <c r="K604" s="24">
        <v>125</v>
      </c>
      <c r="L604" s="24">
        <v>4</v>
      </c>
      <c r="M604" s="25">
        <v>6</v>
      </c>
      <c r="N604" s="22">
        <f>M604/4</f>
        <v>1.5</v>
      </c>
      <c r="O604" s="19">
        <f>M604/N604</f>
        <v>4</v>
      </c>
      <c r="P604" s="26">
        <v>15</v>
      </c>
      <c r="Q604" s="30">
        <f>P604</f>
        <v>15</v>
      </c>
      <c r="R604" s="20">
        <f>AA604/V604</f>
        <v>100</v>
      </c>
      <c r="S604" s="27">
        <v>30</v>
      </c>
      <c r="T604" s="30">
        <f>S604</f>
        <v>30</v>
      </c>
      <c r="U604" s="20">
        <f>AB604/W604</f>
        <v>100</v>
      </c>
      <c r="V604" s="19">
        <f>ROUND((Q604/100)*G604,0)</f>
        <v>60</v>
      </c>
      <c r="W604" s="19">
        <f>ROUND(((T604/100)*G604)/J604,0)</f>
        <v>120</v>
      </c>
      <c r="X604" s="19">
        <v>0</v>
      </c>
      <c r="Y604" s="19">
        <v>0</v>
      </c>
      <c r="Z604" s="19">
        <v>0</v>
      </c>
      <c r="AA604" s="20">
        <f>G604*P604</f>
        <v>6000</v>
      </c>
      <c r="AB604" s="20">
        <f>(G604*S604)/J604</f>
        <v>12000</v>
      </c>
      <c r="AC604" s="20">
        <v>0</v>
      </c>
      <c r="AD604" s="20">
        <v>0</v>
      </c>
      <c r="AE604" s="20">
        <v>0</v>
      </c>
      <c r="AF604" s="24">
        <v>100</v>
      </c>
      <c r="AG604" s="24">
        <v>0</v>
      </c>
      <c r="AH604" s="24">
        <v>1</v>
      </c>
      <c r="AI604" s="24">
        <v>100</v>
      </c>
      <c r="AJ604" s="24">
        <v>0</v>
      </c>
      <c r="AK604" s="24">
        <v>1</v>
      </c>
      <c r="AL604" s="24">
        <v>0.5</v>
      </c>
      <c r="AM604" s="24">
        <v>0.5</v>
      </c>
      <c r="AN604" s="24">
        <v>0</v>
      </c>
      <c r="AO604" s="24">
        <v>0</v>
      </c>
      <c r="AP604" s="24">
        <v>0</v>
      </c>
      <c r="AQ604" s="24">
        <v>0.01</v>
      </c>
      <c r="AR604" s="24">
        <v>0.01</v>
      </c>
      <c r="AS604" s="24">
        <v>0</v>
      </c>
      <c r="AT604" s="24">
        <v>0</v>
      </c>
      <c r="AU604" s="24">
        <v>0</v>
      </c>
      <c r="AV604" s="24">
        <v>0</v>
      </c>
      <c r="AW604" s="24">
        <v>0.2</v>
      </c>
      <c r="AX604" s="24">
        <v>0</v>
      </c>
      <c r="AY604" s="24">
        <v>0</v>
      </c>
      <c r="AZ604" s="24">
        <v>0</v>
      </c>
      <c r="BA604" s="24">
        <v>0.04</v>
      </c>
      <c r="BB604" s="24">
        <v>0</v>
      </c>
      <c r="BC604" s="22">
        <v>0.05</v>
      </c>
      <c r="BD604" s="22">
        <v>0.05</v>
      </c>
      <c r="BE604" s="24">
        <v>7.4999999999999997E-2</v>
      </c>
      <c r="BF604" s="24">
        <v>5.0000000000000001E-3</v>
      </c>
      <c r="BG604" s="24">
        <v>0</v>
      </c>
      <c r="BH604" s="24">
        <v>0</v>
      </c>
      <c r="BI604" s="24">
        <v>0</v>
      </c>
      <c r="BJ604" s="24">
        <v>1.8749999999999999E-2</v>
      </c>
      <c r="BK604" s="24">
        <v>1.25E-3</v>
      </c>
      <c r="BL604" s="24">
        <v>0</v>
      </c>
      <c r="BM604" s="24">
        <v>0</v>
      </c>
      <c r="BN604" s="24">
        <v>0</v>
      </c>
      <c r="BO604" s="24">
        <v>0.1</v>
      </c>
      <c r="BP604" s="24">
        <v>0.1</v>
      </c>
      <c r="BQ604" s="24">
        <v>0</v>
      </c>
      <c r="BR604" s="24">
        <v>0</v>
      </c>
      <c r="BS604" s="24">
        <v>0</v>
      </c>
      <c r="BT604" s="24">
        <v>0.04</v>
      </c>
      <c r="BU604" s="29">
        <v>0.1</v>
      </c>
      <c r="BV604" s="23">
        <f>BT604/(BT604+BU604)</f>
        <v>0.2857142857142857</v>
      </c>
      <c r="BW604" s="23">
        <f>SQRT((BT604*BU604)/((BT604+BU604)^2*(BT604+BU604+1)))</f>
        <v>0.42310634125649449</v>
      </c>
      <c r="BX604" s="24">
        <v>0.25</v>
      </c>
      <c r="BY604" s="24">
        <v>0.25</v>
      </c>
      <c r="BZ604" s="24">
        <v>0.25</v>
      </c>
      <c r="CA604" s="24">
        <v>0.25</v>
      </c>
      <c r="CB604" s="28" t="s">
        <v>59</v>
      </c>
      <c r="CC604" s="24">
        <v>600</v>
      </c>
    </row>
    <row r="605" spans="1:81" s="24" customFormat="1" x14ac:dyDescent="0.2">
      <c r="A605" s="30">
        <f t="shared" si="9"/>
        <v>604</v>
      </c>
      <c r="B605" s="30">
        <v>300</v>
      </c>
      <c r="C605" s="30">
        <v>300</v>
      </c>
      <c r="D605" s="24">
        <v>5</v>
      </c>
      <c r="E605" s="24">
        <v>5</v>
      </c>
      <c r="F605" s="19" t="s">
        <v>80</v>
      </c>
      <c r="G605" s="19">
        <f>IF(F605="rectangle",B605*C605,IF(F605="hook",B605*C605-(D605*E605),IF(F605="eight",B605*C605-2*(D605*E605),IF(F605="tee",B605*C605-2*(D605*E605),IF(F605="cross",B605*C605-4*(D605*E605),"ERROR")))))</f>
        <v>90000</v>
      </c>
      <c r="H605" s="19" t="s">
        <v>87</v>
      </c>
      <c r="I605" s="19">
        <f>B605/C605</f>
        <v>1</v>
      </c>
      <c r="J605" s="22">
        <v>1</v>
      </c>
      <c r="K605" s="24">
        <v>125</v>
      </c>
      <c r="L605" s="24">
        <v>4</v>
      </c>
      <c r="M605" s="25">
        <v>6</v>
      </c>
      <c r="N605" s="22">
        <f>M605/4</f>
        <v>1.5</v>
      </c>
      <c r="O605" s="19">
        <f>M605/N605</f>
        <v>4</v>
      </c>
      <c r="P605" s="26">
        <v>15</v>
      </c>
      <c r="Q605" s="30">
        <f>P605</f>
        <v>15</v>
      </c>
      <c r="R605" s="20">
        <f>AA605/V605</f>
        <v>100</v>
      </c>
      <c r="S605" s="27">
        <v>5</v>
      </c>
      <c r="T605" s="30">
        <f>S605</f>
        <v>5</v>
      </c>
      <c r="U605" s="20">
        <f>AB605/W605</f>
        <v>100</v>
      </c>
      <c r="V605" s="19">
        <f>ROUND((Q605/100)*G605,0)</f>
        <v>13500</v>
      </c>
      <c r="W605" s="19">
        <f>ROUND(((T605/100)*G605)/J605,0)</f>
        <v>4500</v>
      </c>
      <c r="X605" s="19">
        <v>0</v>
      </c>
      <c r="Y605" s="19">
        <v>0</v>
      </c>
      <c r="Z605" s="19">
        <v>0</v>
      </c>
      <c r="AA605" s="20">
        <f>G605*P605</f>
        <v>1350000</v>
      </c>
      <c r="AB605" s="20">
        <f>(G605*S605)/J605</f>
        <v>450000</v>
      </c>
      <c r="AC605" s="20">
        <v>0</v>
      </c>
      <c r="AD605" s="20">
        <v>0</v>
      </c>
      <c r="AE605" s="20">
        <v>0</v>
      </c>
      <c r="AF605" s="24">
        <v>100</v>
      </c>
      <c r="AG605" s="24">
        <v>0</v>
      </c>
      <c r="AH605" s="24">
        <v>1</v>
      </c>
      <c r="AI605" s="24">
        <v>100</v>
      </c>
      <c r="AJ605" s="24">
        <v>0</v>
      </c>
      <c r="AK605" s="24">
        <v>1</v>
      </c>
      <c r="AL605" s="24">
        <v>0.5</v>
      </c>
      <c r="AM605" s="24">
        <v>0.5</v>
      </c>
      <c r="AN605" s="24">
        <v>0</v>
      </c>
      <c r="AO605" s="24">
        <v>0</v>
      </c>
      <c r="AP605" s="24">
        <v>0</v>
      </c>
      <c r="AQ605" s="24">
        <v>0.01</v>
      </c>
      <c r="AR605" s="24">
        <v>0.01</v>
      </c>
      <c r="AS605" s="24">
        <v>0</v>
      </c>
      <c r="AT605" s="24">
        <v>0</v>
      </c>
      <c r="AU605" s="24">
        <v>0</v>
      </c>
      <c r="AV605" s="24">
        <v>0</v>
      </c>
      <c r="AW605" s="24">
        <v>0.2</v>
      </c>
      <c r="AX605" s="24">
        <v>0</v>
      </c>
      <c r="AY605" s="24">
        <v>0</v>
      </c>
      <c r="AZ605" s="24">
        <v>0</v>
      </c>
      <c r="BA605" s="24">
        <v>0.04</v>
      </c>
      <c r="BB605" s="24">
        <v>0</v>
      </c>
      <c r="BC605" s="22">
        <v>0.05</v>
      </c>
      <c r="BD605" s="22">
        <v>0.05</v>
      </c>
      <c r="BE605" s="24">
        <v>7.4999999999999997E-2</v>
      </c>
      <c r="BF605" s="24">
        <v>5.0000000000000001E-3</v>
      </c>
      <c r="BG605" s="24">
        <v>0</v>
      </c>
      <c r="BH605" s="24">
        <v>0</v>
      </c>
      <c r="BI605" s="24">
        <v>0</v>
      </c>
      <c r="BJ605" s="24">
        <v>1.8749999999999999E-2</v>
      </c>
      <c r="BK605" s="24">
        <v>1.25E-3</v>
      </c>
      <c r="BL605" s="24">
        <v>0</v>
      </c>
      <c r="BM605" s="24">
        <v>0</v>
      </c>
      <c r="BN605" s="24">
        <v>0</v>
      </c>
      <c r="BO605" s="24">
        <v>0.1</v>
      </c>
      <c r="BP605" s="24">
        <v>0.1</v>
      </c>
      <c r="BQ605" s="24">
        <v>0</v>
      </c>
      <c r="BR605" s="24">
        <v>0</v>
      </c>
      <c r="BS605" s="24">
        <v>0</v>
      </c>
      <c r="BT605" s="24">
        <v>0.04</v>
      </c>
      <c r="BU605" s="29">
        <v>4</v>
      </c>
      <c r="BV605" s="23">
        <f>BT605/(BT605+BU605)</f>
        <v>9.9009900990099011E-3</v>
      </c>
      <c r="BW605" s="23">
        <f>SQRT((BT605*BU605)/((BT605+BU605)^2*(BT605+BU605+1)))</f>
        <v>4.410251516706673E-2</v>
      </c>
      <c r="BX605" s="24">
        <v>0.25</v>
      </c>
      <c r="BY605" s="24">
        <v>0.25</v>
      </c>
      <c r="BZ605" s="24">
        <v>0.25</v>
      </c>
      <c r="CA605" s="24">
        <v>0.25</v>
      </c>
      <c r="CB605" s="28" t="s">
        <v>59</v>
      </c>
      <c r="CC605" s="24">
        <v>600</v>
      </c>
    </row>
    <row r="606" spans="1:81" s="24" customFormat="1" x14ac:dyDescent="0.2">
      <c r="A606" s="30">
        <f t="shared" si="9"/>
        <v>605</v>
      </c>
      <c r="B606" s="30">
        <v>300</v>
      </c>
      <c r="C606" s="30">
        <v>300</v>
      </c>
      <c r="D606" s="24">
        <v>5</v>
      </c>
      <c r="E606" s="24">
        <v>5</v>
      </c>
      <c r="F606" s="19" t="s">
        <v>80</v>
      </c>
      <c r="G606" s="19">
        <f>IF(F606="rectangle",B606*C606,IF(F606="hook",B606*C606-(D606*E606),IF(F606="eight",B606*C606-2*(D606*E606),IF(F606="tee",B606*C606-2*(D606*E606),IF(F606="cross",B606*C606-4*(D606*E606),"ERROR")))))</f>
        <v>90000</v>
      </c>
      <c r="H606" s="19" t="s">
        <v>87</v>
      </c>
      <c r="I606" s="19">
        <f>B606/C606</f>
        <v>1</v>
      </c>
      <c r="J606" s="22">
        <v>1</v>
      </c>
      <c r="K606" s="24">
        <v>125</v>
      </c>
      <c r="L606" s="24">
        <v>4</v>
      </c>
      <c r="M606" s="25">
        <v>6</v>
      </c>
      <c r="N606" s="22">
        <f>M606/4</f>
        <v>1.5</v>
      </c>
      <c r="O606" s="19">
        <f>M606/N606</f>
        <v>4</v>
      </c>
      <c r="P606" s="26">
        <v>15</v>
      </c>
      <c r="Q606" s="30">
        <f>P606</f>
        <v>15</v>
      </c>
      <c r="R606" s="20">
        <f>AA606/V606</f>
        <v>100</v>
      </c>
      <c r="S606" s="27">
        <v>5</v>
      </c>
      <c r="T606" s="30">
        <f>S606</f>
        <v>5</v>
      </c>
      <c r="U606" s="20">
        <f>AB606/W606</f>
        <v>100</v>
      </c>
      <c r="V606" s="19">
        <f>ROUND((Q606/100)*G606,0)</f>
        <v>13500</v>
      </c>
      <c r="W606" s="19">
        <f>ROUND(((T606/100)*G606)/J606,0)</f>
        <v>4500</v>
      </c>
      <c r="X606" s="19">
        <v>0</v>
      </c>
      <c r="Y606" s="19">
        <v>0</v>
      </c>
      <c r="Z606" s="19">
        <v>0</v>
      </c>
      <c r="AA606" s="20">
        <f>G606*P606</f>
        <v>1350000</v>
      </c>
      <c r="AB606" s="20">
        <f>(G606*S606)/J606</f>
        <v>450000</v>
      </c>
      <c r="AC606" s="20">
        <v>0</v>
      </c>
      <c r="AD606" s="20">
        <v>0</v>
      </c>
      <c r="AE606" s="20">
        <v>0</v>
      </c>
      <c r="AF606" s="24">
        <v>100</v>
      </c>
      <c r="AG606" s="24">
        <v>0</v>
      </c>
      <c r="AH606" s="24">
        <v>1</v>
      </c>
      <c r="AI606" s="24">
        <v>100</v>
      </c>
      <c r="AJ606" s="24">
        <v>0</v>
      </c>
      <c r="AK606" s="24">
        <v>1</v>
      </c>
      <c r="AL606" s="24">
        <v>0.5</v>
      </c>
      <c r="AM606" s="24">
        <v>0.5</v>
      </c>
      <c r="AN606" s="24">
        <v>0</v>
      </c>
      <c r="AO606" s="24">
        <v>0</v>
      </c>
      <c r="AP606" s="24">
        <v>0</v>
      </c>
      <c r="AQ606" s="24">
        <v>0.01</v>
      </c>
      <c r="AR606" s="24">
        <v>0.01</v>
      </c>
      <c r="AS606" s="24">
        <v>0</v>
      </c>
      <c r="AT606" s="24">
        <v>0</v>
      </c>
      <c r="AU606" s="24">
        <v>0</v>
      </c>
      <c r="AV606" s="24">
        <v>0</v>
      </c>
      <c r="AW606" s="24">
        <v>0.2</v>
      </c>
      <c r="AX606" s="24">
        <v>0</v>
      </c>
      <c r="AY606" s="24">
        <v>0</v>
      </c>
      <c r="AZ606" s="24">
        <v>0</v>
      </c>
      <c r="BA606" s="24">
        <v>0.04</v>
      </c>
      <c r="BB606" s="24">
        <v>0</v>
      </c>
      <c r="BC606" s="22">
        <v>0.05</v>
      </c>
      <c r="BD606" s="22">
        <v>0.05</v>
      </c>
      <c r="BE606" s="24">
        <v>7.4999999999999997E-2</v>
      </c>
      <c r="BF606" s="24">
        <v>5.0000000000000001E-3</v>
      </c>
      <c r="BG606" s="24">
        <v>0</v>
      </c>
      <c r="BH606" s="24">
        <v>0</v>
      </c>
      <c r="BI606" s="24">
        <v>0</v>
      </c>
      <c r="BJ606" s="24">
        <v>1.8749999999999999E-2</v>
      </c>
      <c r="BK606" s="24">
        <v>1.25E-3</v>
      </c>
      <c r="BL606" s="24">
        <v>0</v>
      </c>
      <c r="BM606" s="24">
        <v>0</v>
      </c>
      <c r="BN606" s="24">
        <v>0</v>
      </c>
      <c r="BO606" s="24">
        <v>0.1</v>
      </c>
      <c r="BP606" s="24">
        <v>0.1</v>
      </c>
      <c r="BQ606" s="24">
        <v>0</v>
      </c>
      <c r="BR606" s="24">
        <v>0</v>
      </c>
      <c r="BS606" s="24">
        <v>0</v>
      </c>
      <c r="BT606" s="24">
        <v>0.04</v>
      </c>
      <c r="BU606" s="29">
        <v>0.2</v>
      </c>
      <c r="BV606" s="23">
        <f>BT606/(BT606+BU606)</f>
        <v>0.16666666666666666</v>
      </c>
      <c r="BW606" s="23">
        <f>SQRT((BT606*BU606)/((BT606+BU606)^2*(BT606+BU606+1)))</f>
        <v>0.33467472037604118</v>
      </c>
      <c r="BX606" s="24">
        <v>0.25</v>
      </c>
      <c r="BY606" s="24">
        <v>0.25</v>
      </c>
      <c r="BZ606" s="24">
        <v>0.25</v>
      </c>
      <c r="CA606" s="24">
        <v>0.25</v>
      </c>
      <c r="CB606" s="28" t="s">
        <v>59</v>
      </c>
      <c r="CC606" s="24">
        <v>600</v>
      </c>
    </row>
    <row r="607" spans="1:81" s="24" customFormat="1" x14ac:dyDescent="0.2">
      <c r="A607" s="30">
        <f t="shared" si="9"/>
        <v>606</v>
      </c>
      <c r="B607" s="30">
        <v>300</v>
      </c>
      <c r="C607" s="30">
        <v>300</v>
      </c>
      <c r="D607" s="24">
        <v>5</v>
      </c>
      <c r="E607" s="24">
        <v>5</v>
      </c>
      <c r="F607" s="19" t="s">
        <v>80</v>
      </c>
      <c r="G607" s="19">
        <f>IF(F607="rectangle",B607*C607,IF(F607="hook",B607*C607-(D607*E607),IF(F607="eight",B607*C607-2*(D607*E607),IF(F607="tee",B607*C607-2*(D607*E607),IF(F607="cross",B607*C607-4*(D607*E607),"ERROR")))))</f>
        <v>90000</v>
      </c>
      <c r="H607" s="19" t="s">
        <v>87</v>
      </c>
      <c r="I607" s="19">
        <f>B607/C607</f>
        <v>1</v>
      </c>
      <c r="J607" s="22">
        <v>1</v>
      </c>
      <c r="K607" s="24">
        <v>125</v>
      </c>
      <c r="L607" s="24">
        <v>4</v>
      </c>
      <c r="M607" s="25">
        <v>6</v>
      </c>
      <c r="N607" s="22">
        <f>M607/4</f>
        <v>1.5</v>
      </c>
      <c r="O607" s="19">
        <f>M607/N607</f>
        <v>4</v>
      </c>
      <c r="P607" s="26">
        <v>15</v>
      </c>
      <c r="Q607" s="30">
        <f>P607</f>
        <v>15</v>
      </c>
      <c r="R607" s="20">
        <f>AA607/V607</f>
        <v>100</v>
      </c>
      <c r="S607" s="27">
        <v>5</v>
      </c>
      <c r="T607" s="30">
        <f>S607</f>
        <v>5</v>
      </c>
      <c r="U607" s="20">
        <f>AB607/W607</f>
        <v>100</v>
      </c>
      <c r="V607" s="19">
        <f>ROUND((Q607/100)*G607,0)</f>
        <v>13500</v>
      </c>
      <c r="W607" s="19">
        <f>ROUND(((T607/100)*G607)/J607,0)</f>
        <v>4500</v>
      </c>
      <c r="X607" s="19">
        <v>0</v>
      </c>
      <c r="Y607" s="19">
        <v>0</v>
      </c>
      <c r="Z607" s="19">
        <v>0</v>
      </c>
      <c r="AA607" s="20">
        <f>G607*P607</f>
        <v>1350000</v>
      </c>
      <c r="AB607" s="20">
        <f>(G607*S607)/J607</f>
        <v>450000</v>
      </c>
      <c r="AC607" s="20">
        <v>0</v>
      </c>
      <c r="AD607" s="20">
        <v>0</v>
      </c>
      <c r="AE607" s="20">
        <v>0</v>
      </c>
      <c r="AF607" s="24">
        <v>100</v>
      </c>
      <c r="AG607" s="24">
        <v>0</v>
      </c>
      <c r="AH607" s="24">
        <v>1</v>
      </c>
      <c r="AI607" s="24">
        <v>100</v>
      </c>
      <c r="AJ607" s="24">
        <v>0</v>
      </c>
      <c r="AK607" s="24">
        <v>1</v>
      </c>
      <c r="AL607" s="24">
        <v>0.5</v>
      </c>
      <c r="AM607" s="24">
        <v>0.5</v>
      </c>
      <c r="AN607" s="24">
        <v>0</v>
      </c>
      <c r="AO607" s="24">
        <v>0</v>
      </c>
      <c r="AP607" s="24">
        <v>0</v>
      </c>
      <c r="AQ607" s="24">
        <v>0.01</v>
      </c>
      <c r="AR607" s="24">
        <v>0.01</v>
      </c>
      <c r="AS607" s="24">
        <v>0</v>
      </c>
      <c r="AT607" s="24">
        <v>0</v>
      </c>
      <c r="AU607" s="24">
        <v>0</v>
      </c>
      <c r="AV607" s="24">
        <v>0</v>
      </c>
      <c r="AW607" s="24">
        <v>0.2</v>
      </c>
      <c r="AX607" s="24">
        <v>0</v>
      </c>
      <c r="AY607" s="24">
        <v>0</v>
      </c>
      <c r="AZ607" s="24">
        <v>0</v>
      </c>
      <c r="BA607" s="24">
        <v>0.04</v>
      </c>
      <c r="BB607" s="24">
        <v>0</v>
      </c>
      <c r="BC607" s="22">
        <v>0.05</v>
      </c>
      <c r="BD607" s="22">
        <v>0.05</v>
      </c>
      <c r="BE607" s="24">
        <v>7.4999999999999997E-2</v>
      </c>
      <c r="BF607" s="24">
        <v>5.0000000000000001E-3</v>
      </c>
      <c r="BG607" s="24">
        <v>0</v>
      </c>
      <c r="BH607" s="24">
        <v>0</v>
      </c>
      <c r="BI607" s="24">
        <v>0</v>
      </c>
      <c r="BJ607" s="24">
        <v>1.8749999999999999E-2</v>
      </c>
      <c r="BK607" s="24">
        <v>1.25E-3</v>
      </c>
      <c r="BL607" s="24">
        <v>0</v>
      </c>
      <c r="BM607" s="24">
        <v>0</v>
      </c>
      <c r="BN607" s="24">
        <v>0</v>
      </c>
      <c r="BO607" s="24">
        <v>0.1</v>
      </c>
      <c r="BP607" s="24">
        <v>0.1</v>
      </c>
      <c r="BQ607" s="24">
        <v>0</v>
      </c>
      <c r="BR607" s="24">
        <v>0</v>
      </c>
      <c r="BS607" s="24">
        <v>0</v>
      </c>
      <c r="BT607" s="24">
        <v>0.04</v>
      </c>
      <c r="BU607" s="29">
        <v>0.1</v>
      </c>
      <c r="BV607" s="23">
        <f>BT607/(BT607+BU607)</f>
        <v>0.2857142857142857</v>
      </c>
      <c r="BW607" s="23">
        <f>SQRT((BT607*BU607)/((BT607+BU607)^2*(BT607+BU607+1)))</f>
        <v>0.42310634125649449</v>
      </c>
      <c r="BX607" s="24">
        <v>0.25</v>
      </c>
      <c r="BY607" s="24">
        <v>0.25</v>
      </c>
      <c r="BZ607" s="24">
        <v>0.25</v>
      </c>
      <c r="CA607" s="24">
        <v>0.25</v>
      </c>
      <c r="CB607" s="28" t="s">
        <v>59</v>
      </c>
      <c r="CC607" s="24">
        <v>600</v>
      </c>
    </row>
    <row r="608" spans="1:81" s="24" customFormat="1" x14ac:dyDescent="0.2">
      <c r="A608" s="30">
        <f t="shared" si="9"/>
        <v>607</v>
      </c>
      <c r="B608" s="30">
        <v>300</v>
      </c>
      <c r="C608" s="30">
        <v>300</v>
      </c>
      <c r="D608" s="24">
        <v>5</v>
      </c>
      <c r="E608" s="24">
        <v>5</v>
      </c>
      <c r="F608" s="19" t="s">
        <v>80</v>
      </c>
      <c r="G608" s="19">
        <f>IF(F608="rectangle",B608*C608,IF(F608="hook",B608*C608-(D608*E608),IF(F608="eight",B608*C608-2*(D608*E608),IF(F608="tee",B608*C608-2*(D608*E608),IF(F608="cross",B608*C608-4*(D608*E608),"ERROR")))))</f>
        <v>90000</v>
      </c>
      <c r="H608" s="19" t="s">
        <v>87</v>
      </c>
      <c r="I608" s="19">
        <f>B608/C608</f>
        <v>1</v>
      </c>
      <c r="J608" s="22">
        <v>1</v>
      </c>
      <c r="K608" s="24">
        <v>125</v>
      </c>
      <c r="L608" s="24">
        <v>4</v>
      </c>
      <c r="M608" s="25">
        <v>6</v>
      </c>
      <c r="N608" s="22">
        <f>M608/4</f>
        <v>1.5</v>
      </c>
      <c r="O608" s="19">
        <f>M608/N608</f>
        <v>4</v>
      </c>
      <c r="P608" s="26">
        <v>15</v>
      </c>
      <c r="Q608" s="30">
        <f>P608</f>
        <v>15</v>
      </c>
      <c r="R608" s="20">
        <f>AA608/V608</f>
        <v>100</v>
      </c>
      <c r="S608" s="27">
        <v>15</v>
      </c>
      <c r="T608" s="30">
        <f>S608</f>
        <v>15</v>
      </c>
      <c r="U608" s="20">
        <f>AB608/W608</f>
        <v>100</v>
      </c>
      <c r="V608" s="19">
        <f>ROUND((Q608/100)*G608,0)</f>
        <v>13500</v>
      </c>
      <c r="W608" s="19">
        <f>ROUND(((T608/100)*G608)/J608,0)</f>
        <v>13500</v>
      </c>
      <c r="X608" s="19">
        <v>0</v>
      </c>
      <c r="Y608" s="19">
        <v>0</v>
      </c>
      <c r="Z608" s="19">
        <v>0</v>
      </c>
      <c r="AA608" s="20">
        <f>G608*P608</f>
        <v>1350000</v>
      </c>
      <c r="AB608" s="20">
        <f>(G608*S608)/J608</f>
        <v>1350000</v>
      </c>
      <c r="AC608" s="20">
        <v>0</v>
      </c>
      <c r="AD608" s="20">
        <v>0</v>
      </c>
      <c r="AE608" s="20">
        <v>0</v>
      </c>
      <c r="AF608" s="24">
        <v>100</v>
      </c>
      <c r="AG608" s="24">
        <v>0</v>
      </c>
      <c r="AH608" s="24">
        <v>1</v>
      </c>
      <c r="AI608" s="24">
        <v>100</v>
      </c>
      <c r="AJ608" s="24">
        <v>0</v>
      </c>
      <c r="AK608" s="24">
        <v>1</v>
      </c>
      <c r="AL608" s="24">
        <v>0.5</v>
      </c>
      <c r="AM608" s="24">
        <v>0.5</v>
      </c>
      <c r="AN608" s="24">
        <v>0</v>
      </c>
      <c r="AO608" s="24">
        <v>0</v>
      </c>
      <c r="AP608" s="24">
        <v>0</v>
      </c>
      <c r="AQ608" s="24">
        <v>0.01</v>
      </c>
      <c r="AR608" s="24">
        <v>0.01</v>
      </c>
      <c r="AS608" s="24">
        <v>0</v>
      </c>
      <c r="AT608" s="24">
        <v>0</v>
      </c>
      <c r="AU608" s="24">
        <v>0</v>
      </c>
      <c r="AV608" s="24">
        <v>0</v>
      </c>
      <c r="AW608" s="24">
        <v>0.2</v>
      </c>
      <c r="AX608" s="24">
        <v>0</v>
      </c>
      <c r="AY608" s="24">
        <v>0</v>
      </c>
      <c r="AZ608" s="24">
        <v>0</v>
      </c>
      <c r="BA608" s="24">
        <v>0.04</v>
      </c>
      <c r="BB608" s="24">
        <v>0</v>
      </c>
      <c r="BC608" s="22">
        <v>0.05</v>
      </c>
      <c r="BD608" s="22">
        <v>0.05</v>
      </c>
      <c r="BE608" s="24">
        <v>7.4999999999999997E-2</v>
      </c>
      <c r="BF608" s="24">
        <v>5.0000000000000001E-3</v>
      </c>
      <c r="BG608" s="24">
        <v>0</v>
      </c>
      <c r="BH608" s="24">
        <v>0</v>
      </c>
      <c r="BI608" s="24">
        <v>0</v>
      </c>
      <c r="BJ608" s="24">
        <v>1.8749999999999999E-2</v>
      </c>
      <c r="BK608" s="24">
        <v>1.25E-3</v>
      </c>
      <c r="BL608" s="24">
        <v>0</v>
      </c>
      <c r="BM608" s="24">
        <v>0</v>
      </c>
      <c r="BN608" s="24">
        <v>0</v>
      </c>
      <c r="BO608" s="24">
        <v>0.1</v>
      </c>
      <c r="BP608" s="24">
        <v>0.1</v>
      </c>
      <c r="BQ608" s="24">
        <v>0</v>
      </c>
      <c r="BR608" s="24">
        <v>0</v>
      </c>
      <c r="BS608" s="24">
        <v>0</v>
      </c>
      <c r="BT608" s="24">
        <v>0.04</v>
      </c>
      <c r="BU608" s="29">
        <v>4</v>
      </c>
      <c r="BV608" s="23">
        <f>BT608/(BT608+BU608)</f>
        <v>9.9009900990099011E-3</v>
      </c>
      <c r="BW608" s="23">
        <f>SQRT((BT608*BU608)/((BT608+BU608)^2*(BT608+BU608+1)))</f>
        <v>4.410251516706673E-2</v>
      </c>
      <c r="BX608" s="24">
        <v>0.25</v>
      </c>
      <c r="BY608" s="24">
        <v>0.25</v>
      </c>
      <c r="BZ608" s="24">
        <v>0.25</v>
      </c>
      <c r="CA608" s="24">
        <v>0.25</v>
      </c>
      <c r="CB608" s="28" t="s">
        <v>59</v>
      </c>
      <c r="CC608" s="24">
        <v>600</v>
      </c>
    </row>
    <row r="609" spans="1:81" s="24" customFormat="1" x14ac:dyDescent="0.2">
      <c r="A609" s="30">
        <f t="shared" si="9"/>
        <v>608</v>
      </c>
      <c r="B609" s="30">
        <v>300</v>
      </c>
      <c r="C609" s="30">
        <v>300</v>
      </c>
      <c r="D609" s="24">
        <v>5</v>
      </c>
      <c r="E609" s="24">
        <v>5</v>
      </c>
      <c r="F609" s="19" t="s">
        <v>80</v>
      </c>
      <c r="G609" s="19">
        <f>IF(F609="rectangle",B609*C609,IF(F609="hook",B609*C609-(D609*E609),IF(F609="eight",B609*C609-2*(D609*E609),IF(F609="tee",B609*C609-2*(D609*E609),IF(F609="cross",B609*C609-4*(D609*E609),"ERROR")))))</f>
        <v>90000</v>
      </c>
      <c r="H609" s="19" t="s">
        <v>87</v>
      </c>
      <c r="I609" s="19">
        <f>B609/C609</f>
        <v>1</v>
      </c>
      <c r="J609" s="22">
        <v>1</v>
      </c>
      <c r="K609" s="24">
        <v>125</v>
      </c>
      <c r="L609" s="24">
        <v>4</v>
      </c>
      <c r="M609" s="25">
        <v>6</v>
      </c>
      <c r="N609" s="22">
        <f>M609/4</f>
        <v>1.5</v>
      </c>
      <c r="O609" s="19">
        <f>M609/N609</f>
        <v>4</v>
      </c>
      <c r="P609" s="26">
        <v>15</v>
      </c>
      <c r="Q609" s="30">
        <f>P609</f>
        <v>15</v>
      </c>
      <c r="R609" s="20">
        <f>AA609/V609</f>
        <v>100</v>
      </c>
      <c r="S609" s="27">
        <v>15</v>
      </c>
      <c r="T609" s="30">
        <f>S609</f>
        <v>15</v>
      </c>
      <c r="U609" s="20">
        <f>AB609/W609</f>
        <v>100</v>
      </c>
      <c r="V609" s="19">
        <f>ROUND((Q609/100)*G609,0)</f>
        <v>13500</v>
      </c>
      <c r="W609" s="19">
        <f>ROUND(((T609/100)*G609)/J609,0)</f>
        <v>13500</v>
      </c>
      <c r="X609" s="19">
        <v>0</v>
      </c>
      <c r="Y609" s="19">
        <v>0</v>
      </c>
      <c r="Z609" s="19">
        <v>0</v>
      </c>
      <c r="AA609" s="20">
        <f>G609*P609</f>
        <v>1350000</v>
      </c>
      <c r="AB609" s="20">
        <f>(G609*S609)/J609</f>
        <v>1350000</v>
      </c>
      <c r="AC609" s="20">
        <v>0</v>
      </c>
      <c r="AD609" s="20">
        <v>0</v>
      </c>
      <c r="AE609" s="20">
        <v>0</v>
      </c>
      <c r="AF609" s="24">
        <v>100</v>
      </c>
      <c r="AG609" s="24">
        <v>0</v>
      </c>
      <c r="AH609" s="24">
        <v>1</v>
      </c>
      <c r="AI609" s="24">
        <v>100</v>
      </c>
      <c r="AJ609" s="24">
        <v>0</v>
      </c>
      <c r="AK609" s="24">
        <v>1</v>
      </c>
      <c r="AL609" s="24">
        <v>0.5</v>
      </c>
      <c r="AM609" s="24">
        <v>0.5</v>
      </c>
      <c r="AN609" s="24">
        <v>0</v>
      </c>
      <c r="AO609" s="24">
        <v>0</v>
      </c>
      <c r="AP609" s="24">
        <v>0</v>
      </c>
      <c r="AQ609" s="24">
        <v>0.01</v>
      </c>
      <c r="AR609" s="24">
        <v>0.01</v>
      </c>
      <c r="AS609" s="24">
        <v>0</v>
      </c>
      <c r="AT609" s="24">
        <v>0</v>
      </c>
      <c r="AU609" s="24">
        <v>0</v>
      </c>
      <c r="AV609" s="24">
        <v>0</v>
      </c>
      <c r="AW609" s="24">
        <v>0.2</v>
      </c>
      <c r="AX609" s="24">
        <v>0</v>
      </c>
      <c r="AY609" s="24">
        <v>0</v>
      </c>
      <c r="AZ609" s="24">
        <v>0</v>
      </c>
      <c r="BA609" s="24">
        <v>0.04</v>
      </c>
      <c r="BB609" s="24">
        <v>0</v>
      </c>
      <c r="BC609" s="22">
        <v>0.05</v>
      </c>
      <c r="BD609" s="22">
        <v>0.05</v>
      </c>
      <c r="BE609" s="24">
        <v>7.4999999999999997E-2</v>
      </c>
      <c r="BF609" s="24">
        <v>5.0000000000000001E-3</v>
      </c>
      <c r="BG609" s="24">
        <v>0</v>
      </c>
      <c r="BH609" s="24">
        <v>0</v>
      </c>
      <c r="BI609" s="24">
        <v>0</v>
      </c>
      <c r="BJ609" s="24">
        <v>1.8749999999999999E-2</v>
      </c>
      <c r="BK609" s="24">
        <v>1.25E-3</v>
      </c>
      <c r="BL609" s="24">
        <v>0</v>
      </c>
      <c r="BM609" s="24">
        <v>0</v>
      </c>
      <c r="BN609" s="24">
        <v>0</v>
      </c>
      <c r="BO609" s="24">
        <v>0.1</v>
      </c>
      <c r="BP609" s="24">
        <v>0.1</v>
      </c>
      <c r="BQ609" s="24">
        <v>0</v>
      </c>
      <c r="BR609" s="24">
        <v>0</v>
      </c>
      <c r="BS609" s="24">
        <v>0</v>
      </c>
      <c r="BT609" s="24">
        <v>0.04</v>
      </c>
      <c r="BU609" s="29">
        <v>0.2</v>
      </c>
      <c r="BV609" s="23">
        <f>BT609/(BT609+BU609)</f>
        <v>0.16666666666666666</v>
      </c>
      <c r="BW609" s="23">
        <f>SQRT((BT609*BU609)/((BT609+BU609)^2*(BT609+BU609+1)))</f>
        <v>0.33467472037604118</v>
      </c>
      <c r="BX609" s="24">
        <v>0.25</v>
      </c>
      <c r="BY609" s="24">
        <v>0.25</v>
      </c>
      <c r="BZ609" s="24">
        <v>0.25</v>
      </c>
      <c r="CA609" s="24">
        <v>0.25</v>
      </c>
      <c r="CB609" s="28" t="s">
        <v>59</v>
      </c>
      <c r="CC609" s="24">
        <v>600</v>
      </c>
    </row>
    <row r="610" spans="1:81" s="24" customFormat="1" x14ac:dyDescent="0.2">
      <c r="A610" s="30">
        <f t="shared" si="9"/>
        <v>609</v>
      </c>
      <c r="B610" s="30">
        <v>300</v>
      </c>
      <c r="C610" s="30">
        <v>300</v>
      </c>
      <c r="D610" s="24">
        <v>5</v>
      </c>
      <c r="E610" s="24">
        <v>5</v>
      </c>
      <c r="F610" s="19" t="s">
        <v>80</v>
      </c>
      <c r="G610" s="19">
        <f>IF(F610="rectangle",B610*C610,IF(F610="hook",B610*C610-(D610*E610),IF(F610="eight",B610*C610-2*(D610*E610),IF(F610="tee",B610*C610-2*(D610*E610),IF(F610="cross",B610*C610-4*(D610*E610),"ERROR")))))</f>
        <v>90000</v>
      </c>
      <c r="H610" s="19" t="s">
        <v>87</v>
      </c>
      <c r="I610" s="19">
        <f>B610/C610</f>
        <v>1</v>
      </c>
      <c r="J610" s="22">
        <v>1</v>
      </c>
      <c r="K610" s="24">
        <v>125</v>
      </c>
      <c r="L610" s="24">
        <v>4</v>
      </c>
      <c r="M610" s="25">
        <v>6</v>
      </c>
      <c r="N610" s="22">
        <f>M610/4</f>
        <v>1.5</v>
      </c>
      <c r="O610" s="19">
        <f>M610/N610</f>
        <v>4</v>
      </c>
      <c r="P610" s="26">
        <v>15</v>
      </c>
      <c r="Q610" s="30">
        <f>P610</f>
        <v>15</v>
      </c>
      <c r="R610" s="20">
        <f>AA610/V610</f>
        <v>100</v>
      </c>
      <c r="S610" s="27">
        <v>15</v>
      </c>
      <c r="T610" s="30">
        <f>S610</f>
        <v>15</v>
      </c>
      <c r="U610" s="20">
        <f>AB610/W610</f>
        <v>100</v>
      </c>
      <c r="V610" s="19">
        <f>ROUND((Q610/100)*G610,0)</f>
        <v>13500</v>
      </c>
      <c r="W610" s="19">
        <f>ROUND(((T610/100)*G610)/J610,0)</f>
        <v>13500</v>
      </c>
      <c r="X610" s="19">
        <v>0</v>
      </c>
      <c r="Y610" s="19">
        <v>0</v>
      </c>
      <c r="Z610" s="19">
        <v>0</v>
      </c>
      <c r="AA610" s="20">
        <f>G610*P610</f>
        <v>1350000</v>
      </c>
      <c r="AB610" s="20">
        <f>(G610*S610)/J610</f>
        <v>1350000</v>
      </c>
      <c r="AC610" s="20">
        <v>0</v>
      </c>
      <c r="AD610" s="20">
        <v>0</v>
      </c>
      <c r="AE610" s="20">
        <v>0</v>
      </c>
      <c r="AF610" s="24">
        <v>100</v>
      </c>
      <c r="AG610" s="24">
        <v>0</v>
      </c>
      <c r="AH610" s="24">
        <v>1</v>
      </c>
      <c r="AI610" s="24">
        <v>100</v>
      </c>
      <c r="AJ610" s="24">
        <v>0</v>
      </c>
      <c r="AK610" s="24">
        <v>1</v>
      </c>
      <c r="AL610" s="24">
        <v>0.5</v>
      </c>
      <c r="AM610" s="24">
        <v>0.5</v>
      </c>
      <c r="AN610" s="24">
        <v>0</v>
      </c>
      <c r="AO610" s="24">
        <v>0</v>
      </c>
      <c r="AP610" s="24">
        <v>0</v>
      </c>
      <c r="AQ610" s="24">
        <v>0.01</v>
      </c>
      <c r="AR610" s="24">
        <v>0.01</v>
      </c>
      <c r="AS610" s="24">
        <v>0</v>
      </c>
      <c r="AT610" s="24">
        <v>0</v>
      </c>
      <c r="AU610" s="24">
        <v>0</v>
      </c>
      <c r="AV610" s="24">
        <v>0</v>
      </c>
      <c r="AW610" s="24">
        <v>0.2</v>
      </c>
      <c r="AX610" s="24">
        <v>0</v>
      </c>
      <c r="AY610" s="24">
        <v>0</v>
      </c>
      <c r="AZ610" s="24">
        <v>0</v>
      </c>
      <c r="BA610" s="24">
        <v>0.04</v>
      </c>
      <c r="BB610" s="24">
        <v>0</v>
      </c>
      <c r="BC610" s="22">
        <v>0.05</v>
      </c>
      <c r="BD610" s="22">
        <v>0.05</v>
      </c>
      <c r="BE610" s="24">
        <v>7.4999999999999997E-2</v>
      </c>
      <c r="BF610" s="24">
        <v>5.0000000000000001E-3</v>
      </c>
      <c r="BG610" s="24">
        <v>0</v>
      </c>
      <c r="BH610" s="24">
        <v>0</v>
      </c>
      <c r="BI610" s="24">
        <v>0</v>
      </c>
      <c r="BJ610" s="24">
        <v>1.8749999999999999E-2</v>
      </c>
      <c r="BK610" s="24">
        <v>1.25E-3</v>
      </c>
      <c r="BL610" s="24">
        <v>0</v>
      </c>
      <c r="BM610" s="24">
        <v>0</v>
      </c>
      <c r="BN610" s="24">
        <v>0</v>
      </c>
      <c r="BO610" s="24">
        <v>0.1</v>
      </c>
      <c r="BP610" s="24">
        <v>0.1</v>
      </c>
      <c r="BQ610" s="24">
        <v>0</v>
      </c>
      <c r="BR610" s="24">
        <v>0</v>
      </c>
      <c r="BS610" s="24">
        <v>0</v>
      </c>
      <c r="BT610" s="24">
        <v>0.04</v>
      </c>
      <c r="BU610" s="29">
        <v>0.1</v>
      </c>
      <c r="BV610" s="23">
        <f>BT610/(BT610+BU610)</f>
        <v>0.2857142857142857</v>
      </c>
      <c r="BW610" s="23">
        <f>SQRT((BT610*BU610)/((BT610+BU610)^2*(BT610+BU610+1)))</f>
        <v>0.42310634125649449</v>
      </c>
      <c r="BX610" s="24">
        <v>0.25</v>
      </c>
      <c r="BY610" s="24">
        <v>0.25</v>
      </c>
      <c r="BZ610" s="24">
        <v>0.25</v>
      </c>
      <c r="CA610" s="24">
        <v>0.25</v>
      </c>
      <c r="CB610" s="28" t="s">
        <v>59</v>
      </c>
      <c r="CC610" s="24">
        <v>600</v>
      </c>
    </row>
    <row r="611" spans="1:81" s="24" customFormat="1" x14ac:dyDescent="0.2">
      <c r="A611" s="30">
        <f t="shared" si="9"/>
        <v>610</v>
      </c>
      <c r="B611" s="30">
        <v>300</v>
      </c>
      <c r="C611" s="30">
        <v>300</v>
      </c>
      <c r="D611" s="24">
        <v>5</v>
      </c>
      <c r="E611" s="24">
        <v>5</v>
      </c>
      <c r="F611" s="19" t="s">
        <v>80</v>
      </c>
      <c r="G611" s="19">
        <f>IF(F611="rectangle",B611*C611,IF(F611="hook",B611*C611-(D611*E611),IF(F611="eight",B611*C611-2*(D611*E611),IF(F611="tee",B611*C611-2*(D611*E611),IF(F611="cross",B611*C611-4*(D611*E611),"ERROR")))))</f>
        <v>90000</v>
      </c>
      <c r="H611" s="19" t="s">
        <v>87</v>
      </c>
      <c r="I611" s="19">
        <f>B611/C611</f>
        <v>1</v>
      </c>
      <c r="J611" s="22">
        <v>1</v>
      </c>
      <c r="K611" s="24">
        <v>125</v>
      </c>
      <c r="L611" s="24">
        <v>4</v>
      </c>
      <c r="M611" s="25">
        <v>6</v>
      </c>
      <c r="N611" s="22">
        <f>M611/4</f>
        <v>1.5</v>
      </c>
      <c r="O611" s="19">
        <f>M611/N611</f>
        <v>4</v>
      </c>
      <c r="P611" s="26">
        <v>15</v>
      </c>
      <c r="Q611" s="30">
        <f>P611</f>
        <v>15</v>
      </c>
      <c r="R611" s="20">
        <f>AA611/V611</f>
        <v>100</v>
      </c>
      <c r="S611" s="27">
        <v>30</v>
      </c>
      <c r="T611" s="30">
        <f>S611</f>
        <v>30</v>
      </c>
      <c r="U611" s="20">
        <f>AB611/W611</f>
        <v>100</v>
      </c>
      <c r="V611" s="19">
        <f>ROUND((Q611/100)*G611,0)</f>
        <v>13500</v>
      </c>
      <c r="W611" s="19">
        <f>ROUND(((T611/100)*G611)/J611,0)</f>
        <v>27000</v>
      </c>
      <c r="X611" s="19">
        <v>0</v>
      </c>
      <c r="Y611" s="19">
        <v>0</v>
      </c>
      <c r="Z611" s="19">
        <v>0</v>
      </c>
      <c r="AA611" s="20">
        <f>G611*P611</f>
        <v>1350000</v>
      </c>
      <c r="AB611" s="20">
        <f>(G611*S611)/J611</f>
        <v>2700000</v>
      </c>
      <c r="AC611" s="20">
        <v>0</v>
      </c>
      <c r="AD611" s="20">
        <v>0</v>
      </c>
      <c r="AE611" s="20">
        <v>0</v>
      </c>
      <c r="AF611" s="24">
        <v>100</v>
      </c>
      <c r="AG611" s="24">
        <v>0</v>
      </c>
      <c r="AH611" s="24">
        <v>1</v>
      </c>
      <c r="AI611" s="24">
        <v>100</v>
      </c>
      <c r="AJ611" s="24">
        <v>0</v>
      </c>
      <c r="AK611" s="24">
        <v>1</v>
      </c>
      <c r="AL611" s="24">
        <v>0.5</v>
      </c>
      <c r="AM611" s="24">
        <v>0.5</v>
      </c>
      <c r="AN611" s="24">
        <v>0</v>
      </c>
      <c r="AO611" s="24">
        <v>0</v>
      </c>
      <c r="AP611" s="24">
        <v>0</v>
      </c>
      <c r="AQ611" s="24">
        <v>0.01</v>
      </c>
      <c r="AR611" s="24">
        <v>0.01</v>
      </c>
      <c r="AS611" s="24">
        <v>0</v>
      </c>
      <c r="AT611" s="24">
        <v>0</v>
      </c>
      <c r="AU611" s="24">
        <v>0</v>
      </c>
      <c r="AV611" s="24">
        <v>0</v>
      </c>
      <c r="AW611" s="24">
        <v>0.2</v>
      </c>
      <c r="AX611" s="24">
        <v>0</v>
      </c>
      <c r="AY611" s="24">
        <v>0</v>
      </c>
      <c r="AZ611" s="24">
        <v>0</v>
      </c>
      <c r="BA611" s="24">
        <v>0.04</v>
      </c>
      <c r="BB611" s="24">
        <v>0</v>
      </c>
      <c r="BC611" s="22">
        <v>0.05</v>
      </c>
      <c r="BD611" s="22">
        <v>0.05</v>
      </c>
      <c r="BE611" s="24">
        <v>7.4999999999999997E-2</v>
      </c>
      <c r="BF611" s="24">
        <v>5.0000000000000001E-3</v>
      </c>
      <c r="BG611" s="24">
        <v>0</v>
      </c>
      <c r="BH611" s="24">
        <v>0</v>
      </c>
      <c r="BI611" s="24">
        <v>0</v>
      </c>
      <c r="BJ611" s="24">
        <v>1.8749999999999999E-2</v>
      </c>
      <c r="BK611" s="24">
        <v>1.25E-3</v>
      </c>
      <c r="BL611" s="24">
        <v>0</v>
      </c>
      <c r="BM611" s="24">
        <v>0</v>
      </c>
      <c r="BN611" s="24">
        <v>0</v>
      </c>
      <c r="BO611" s="24">
        <v>0.1</v>
      </c>
      <c r="BP611" s="24">
        <v>0.1</v>
      </c>
      <c r="BQ611" s="24">
        <v>0</v>
      </c>
      <c r="BR611" s="24">
        <v>0</v>
      </c>
      <c r="BS611" s="24">
        <v>0</v>
      </c>
      <c r="BT611" s="24">
        <v>0.04</v>
      </c>
      <c r="BU611" s="29">
        <v>4</v>
      </c>
      <c r="BV611" s="23">
        <f>BT611/(BT611+BU611)</f>
        <v>9.9009900990099011E-3</v>
      </c>
      <c r="BW611" s="23">
        <f>SQRT((BT611*BU611)/((BT611+BU611)^2*(BT611+BU611+1)))</f>
        <v>4.410251516706673E-2</v>
      </c>
      <c r="BX611" s="24">
        <v>0.25</v>
      </c>
      <c r="BY611" s="24">
        <v>0.25</v>
      </c>
      <c r="BZ611" s="24">
        <v>0.25</v>
      </c>
      <c r="CA611" s="24">
        <v>0.25</v>
      </c>
      <c r="CB611" s="28" t="s">
        <v>59</v>
      </c>
      <c r="CC611" s="24">
        <v>600</v>
      </c>
    </row>
    <row r="612" spans="1:81" s="24" customFormat="1" x14ac:dyDescent="0.2">
      <c r="A612" s="30">
        <f t="shared" si="9"/>
        <v>611</v>
      </c>
      <c r="B612" s="30">
        <v>300</v>
      </c>
      <c r="C612" s="30">
        <v>300</v>
      </c>
      <c r="D612" s="24">
        <v>5</v>
      </c>
      <c r="E612" s="24">
        <v>5</v>
      </c>
      <c r="F612" s="19" t="s">
        <v>80</v>
      </c>
      <c r="G612" s="19">
        <f>IF(F612="rectangle",B612*C612,IF(F612="hook",B612*C612-(D612*E612),IF(F612="eight",B612*C612-2*(D612*E612),IF(F612="tee",B612*C612-2*(D612*E612),IF(F612="cross",B612*C612-4*(D612*E612),"ERROR")))))</f>
        <v>90000</v>
      </c>
      <c r="H612" s="19" t="s">
        <v>87</v>
      </c>
      <c r="I612" s="19">
        <f>B612/C612</f>
        <v>1</v>
      </c>
      <c r="J612" s="22">
        <v>1</v>
      </c>
      <c r="K612" s="24">
        <v>125</v>
      </c>
      <c r="L612" s="24">
        <v>4</v>
      </c>
      <c r="M612" s="25">
        <v>6</v>
      </c>
      <c r="N612" s="22">
        <f>M612/4</f>
        <v>1.5</v>
      </c>
      <c r="O612" s="19">
        <f>M612/N612</f>
        <v>4</v>
      </c>
      <c r="P612" s="26">
        <v>15</v>
      </c>
      <c r="Q612" s="30">
        <f>P612</f>
        <v>15</v>
      </c>
      <c r="R612" s="20">
        <f>AA612/V612</f>
        <v>100</v>
      </c>
      <c r="S612" s="27">
        <v>30</v>
      </c>
      <c r="T612" s="30">
        <f>S612</f>
        <v>30</v>
      </c>
      <c r="U612" s="20">
        <f>AB612/W612</f>
        <v>100</v>
      </c>
      <c r="V612" s="19">
        <f>ROUND((Q612/100)*G612,0)</f>
        <v>13500</v>
      </c>
      <c r="W612" s="19">
        <f>ROUND(((T612/100)*G612)/J612,0)</f>
        <v>27000</v>
      </c>
      <c r="X612" s="19">
        <v>0</v>
      </c>
      <c r="Y612" s="19">
        <v>0</v>
      </c>
      <c r="Z612" s="19">
        <v>0</v>
      </c>
      <c r="AA612" s="20">
        <f>G612*P612</f>
        <v>1350000</v>
      </c>
      <c r="AB612" s="20">
        <f>(G612*S612)/J612</f>
        <v>2700000</v>
      </c>
      <c r="AC612" s="20">
        <v>0</v>
      </c>
      <c r="AD612" s="20">
        <v>0</v>
      </c>
      <c r="AE612" s="20">
        <v>0</v>
      </c>
      <c r="AF612" s="24">
        <v>100</v>
      </c>
      <c r="AG612" s="24">
        <v>0</v>
      </c>
      <c r="AH612" s="24">
        <v>1</v>
      </c>
      <c r="AI612" s="24">
        <v>100</v>
      </c>
      <c r="AJ612" s="24">
        <v>0</v>
      </c>
      <c r="AK612" s="24">
        <v>1</v>
      </c>
      <c r="AL612" s="24">
        <v>0.5</v>
      </c>
      <c r="AM612" s="24">
        <v>0.5</v>
      </c>
      <c r="AN612" s="24">
        <v>0</v>
      </c>
      <c r="AO612" s="24">
        <v>0</v>
      </c>
      <c r="AP612" s="24">
        <v>0</v>
      </c>
      <c r="AQ612" s="24">
        <v>0.01</v>
      </c>
      <c r="AR612" s="24">
        <v>0.01</v>
      </c>
      <c r="AS612" s="24">
        <v>0</v>
      </c>
      <c r="AT612" s="24">
        <v>0</v>
      </c>
      <c r="AU612" s="24">
        <v>0</v>
      </c>
      <c r="AV612" s="24">
        <v>0</v>
      </c>
      <c r="AW612" s="24">
        <v>0.2</v>
      </c>
      <c r="AX612" s="24">
        <v>0</v>
      </c>
      <c r="AY612" s="24">
        <v>0</v>
      </c>
      <c r="AZ612" s="24">
        <v>0</v>
      </c>
      <c r="BA612" s="24">
        <v>0.04</v>
      </c>
      <c r="BB612" s="24">
        <v>0</v>
      </c>
      <c r="BC612" s="22">
        <v>0.05</v>
      </c>
      <c r="BD612" s="22">
        <v>0.05</v>
      </c>
      <c r="BE612" s="24">
        <v>7.4999999999999997E-2</v>
      </c>
      <c r="BF612" s="24">
        <v>5.0000000000000001E-3</v>
      </c>
      <c r="BG612" s="24">
        <v>0</v>
      </c>
      <c r="BH612" s="24">
        <v>0</v>
      </c>
      <c r="BI612" s="24">
        <v>0</v>
      </c>
      <c r="BJ612" s="24">
        <v>1.8749999999999999E-2</v>
      </c>
      <c r="BK612" s="24">
        <v>1.25E-3</v>
      </c>
      <c r="BL612" s="24">
        <v>0</v>
      </c>
      <c r="BM612" s="24">
        <v>0</v>
      </c>
      <c r="BN612" s="24">
        <v>0</v>
      </c>
      <c r="BO612" s="24">
        <v>0.1</v>
      </c>
      <c r="BP612" s="24">
        <v>0.1</v>
      </c>
      <c r="BQ612" s="24">
        <v>0</v>
      </c>
      <c r="BR612" s="24">
        <v>0</v>
      </c>
      <c r="BS612" s="24">
        <v>0</v>
      </c>
      <c r="BT612" s="24">
        <v>0.04</v>
      </c>
      <c r="BU612" s="29">
        <v>0.2</v>
      </c>
      <c r="BV612" s="23">
        <f>BT612/(BT612+BU612)</f>
        <v>0.16666666666666666</v>
      </c>
      <c r="BW612" s="23">
        <f>SQRT((BT612*BU612)/((BT612+BU612)^2*(BT612+BU612+1)))</f>
        <v>0.33467472037604118</v>
      </c>
      <c r="BX612" s="24">
        <v>0.25</v>
      </c>
      <c r="BY612" s="24">
        <v>0.25</v>
      </c>
      <c r="BZ612" s="24">
        <v>0.25</v>
      </c>
      <c r="CA612" s="24">
        <v>0.25</v>
      </c>
      <c r="CB612" s="28" t="s">
        <v>59</v>
      </c>
      <c r="CC612" s="24">
        <v>600</v>
      </c>
    </row>
    <row r="613" spans="1:81" s="24" customFormat="1" x14ac:dyDescent="0.2">
      <c r="A613" s="30">
        <f t="shared" si="9"/>
        <v>612</v>
      </c>
      <c r="B613" s="30">
        <v>300</v>
      </c>
      <c r="C613" s="30">
        <v>300</v>
      </c>
      <c r="D613" s="24">
        <v>5</v>
      </c>
      <c r="E613" s="24">
        <v>5</v>
      </c>
      <c r="F613" s="19" t="s">
        <v>80</v>
      </c>
      <c r="G613" s="19">
        <f>IF(F613="rectangle",B613*C613,IF(F613="hook",B613*C613-(D613*E613),IF(F613="eight",B613*C613-2*(D613*E613),IF(F613="tee",B613*C613-2*(D613*E613),IF(F613="cross",B613*C613-4*(D613*E613),"ERROR")))))</f>
        <v>90000</v>
      </c>
      <c r="H613" s="19" t="s">
        <v>87</v>
      </c>
      <c r="I613" s="19">
        <f>B613/C613</f>
        <v>1</v>
      </c>
      <c r="J613" s="22">
        <v>1</v>
      </c>
      <c r="K613" s="24">
        <v>125</v>
      </c>
      <c r="L613" s="24">
        <v>4</v>
      </c>
      <c r="M613" s="25">
        <v>6</v>
      </c>
      <c r="N613" s="22">
        <f>M613/4</f>
        <v>1.5</v>
      </c>
      <c r="O613" s="19">
        <f>M613/N613</f>
        <v>4</v>
      </c>
      <c r="P613" s="26">
        <v>15</v>
      </c>
      <c r="Q613" s="30">
        <f>P613</f>
        <v>15</v>
      </c>
      <c r="R613" s="20">
        <f>AA613/V613</f>
        <v>100</v>
      </c>
      <c r="S613" s="27">
        <v>30</v>
      </c>
      <c r="T613" s="30">
        <f>S613</f>
        <v>30</v>
      </c>
      <c r="U613" s="20">
        <f>AB613/W613</f>
        <v>100</v>
      </c>
      <c r="V613" s="19">
        <f>ROUND((Q613/100)*G613,0)</f>
        <v>13500</v>
      </c>
      <c r="W613" s="19">
        <f>ROUND(((T613/100)*G613)/J613,0)</f>
        <v>27000</v>
      </c>
      <c r="X613" s="19">
        <v>0</v>
      </c>
      <c r="Y613" s="19">
        <v>0</v>
      </c>
      <c r="Z613" s="19">
        <v>0</v>
      </c>
      <c r="AA613" s="20">
        <f>G613*P613</f>
        <v>1350000</v>
      </c>
      <c r="AB613" s="20">
        <f>(G613*S613)/J613</f>
        <v>2700000</v>
      </c>
      <c r="AC613" s="20">
        <v>0</v>
      </c>
      <c r="AD613" s="20">
        <v>0</v>
      </c>
      <c r="AE613" s="20">
        <v>0</v>
      </c>
      <c r="AF613" s="24">
        <v>100</v>
      </c>
      <c r="AG613" s="24">
        <v>0</v>
      </c>
      <c r="AH613" s="24">
        <v>1</v>
      </c>
      <c r="AI613" s="24">
        <v>100</v>
      </c>
      <c r="AJ613" s="24">
        <v>0</v>
      </c>
      <c r="AK613" s="24">
        <v>1</v>
      </c>
      <c r="AL613" s="24">
        <v>0.5</v>
      </c>
      <c r="AM613" s="24">
        <v>0.5</v>
      </c>
      <c r="AN613" s="24">
        <v>0</v>
      </c>
      <c r="AO613" s="24">
        <v>0</v>
      </c>
      <c r="AP613" s="24">
        <v>0</v>
      </c>
      <c r="AQ613" s="24">
        <v>0.01</v>
      </c>
      <c r="AR613" s="24">
        <v>0.01</v>
      </c>
      <c r="AS613" s="24">
        <v>0</v>
      </c>
      <c r="AT613" s="24">
        <v>0</v>
      </c>
      <c r="AU613" s="24">
        <v>0</v>
      </c>
      <c r="AV613" s="24">
        <v>0</v>
      </c>
      <c r="AW613" s="24">
        <v>0.2</v>
      </c>
      <c r="AX613" s="24">
        <v>0</v>
      </c>
      <c r="AY613" s="24">
        <v>0</v>
      </c>
      <c r="AZ613" s="24">
        <v>0</v>
      </c>
      <c r="BA613" s="24">
        <v>0.04</v>
      </c>
      <c r="BB613" s="24">
        <v>0</v>
      </c>
      <c r="BC613" s="22">
        <v>0.05</v>
      </c>
      <c r="BD613" s="22">
        <v>0.05</v>
      </c>
      <c r="BE613" s="24">
        <v>7.4999999999999997E-2</v>
      </c>
      <c r="BF613" s="24">
        <v>5.0000000000000001E-3</v>
      </c>
      <c r="BG613" s="24">
        <v>0</v>
      </c>
      <c r="BH613" s="24">
        <v>0</v>
      </c>
      <c r="BI613" s="24">
        <v>0</v>
      </c>
      <c r="BJ613" s="24">
        <v>1.8749999999999999E-2</v>
      </c>
      <c r="BK613" s="24">
        <v>1.25E-3</v>
      </c>
      <c r="BL613" s="24">
        <v>0</v>
      </c>
      <c r="BM613" s="24">
        <v>0</v>
      </c>
      <c r="BN613" s="24">
        <v>0</v>
      </c>
      <c r="BO613" s="24">
        <v>0.1</v>
      </c>
      <c r="BP613" s="24">
        <v>0.1</v>
      </c>
      <c r="BQ613" s="24">
        <v>0</v>
      </c>
      <c r="BR613" s="24">
        <v>0</v>
      </c>
      <c r="BS613" s="24">
        <v>0</v>
      </c>
      <c r="BT613" s="24">
        <v>0.04</v>
      </c>
      <c r="BU613" s="29">
        <v>0.1</v>
      </c>
      <c r="BV613" s="23">
        <f>BT613/(BT613+BU613)</f>
        <v>0.2857142857142857</v>
      </c>
      <c r="BW613" s="23">
        <f>SQRT((BT613*BU613)/((BT613+BU613)^2*(BT613+BU613+1)))</f>
        <v>0.42310634125649449</v>
      </c>
      <c r="BX613" s="24">
        <v>0.25</v>
      </c>
      <c r="BY613" s="24">
        <v>0.25</v>
      </c>
      <c r="BZ613" s="24">
        <v>0.25</v>
      </c>
      <c r="CA613" s="24">
        <v>0.25</v>
      </c>
      <c r="CB613" s="28" t="s">
        <v>59</v>
      </c>
      <c r="CC613" s="24">
        <v>600</v>
      </c>
    </row>
    <row r="614" spans="1:81" s="24" customFormat="1" x14ac:dyDescent="0.2">
      <c r="A614" s="30">
        <f t="shared" si="9"/>
        <v>613</v>
      </c>
      <c r="B614" s="30">
        <v>250</v>
      </c>
      <c r="C614" s="30">
        <v>250</v>
      </c>
      <c r="D614" s="24">
        <v>5</v>
      </c>
      <c r="E614" s="24">
        <v>5</v>
      </c>
      <c r="F614" s="19" t="s">
        <v>80</v>
      </c>
      <c r="G614" s="19">
        <f>IF(F614="rectangle",B614*C614,IF(F614="hook",B614*C614-(D614*E614),IF(F614="eight",B614*C614-2*(D614*E614),IF(F614="tee",B614*C614-2*(D614*E614),IF(F614="cross",B614*C614-4*(D614*E614),"ERROR")))))</f>
        <v>62500</v>
      </c>
      <c r="H614" s="19" t="s">
        <v>86</v>
      </c>
      <c r="I614" s="19">
        <f>B614/C614</f>
        <v>1</v>
      </c>
      <c r="J614" s="22">
        <v>1</v>
      </c>
      <c r="K614" s="24">
        <v>125</v>
      </c>
      <c r="L614" s="24">
        <v>4</v>
      </c>
      <c r="M614" s="25">
        <v>6</v>
      </c>
      <c r="N614" s="22">
        <f>M614/4</f>
        <v>1.5</v>
      </c>
      <c r="O614" s="19">
        <f>M614/N614</f>
        <v>4</v>
      </c>
      <c r="P614" s="26">
        <v>30</v>
      </c>
      <c r="Q614" s="30">
        <f>P614</f>
        <v>30</v>
      </c>
      <c r="R614" s="20">
        <f>AA614/V614</f>
        <v>100</v>
      </c>
      <c r="S614" s="27">
        <v>5</v>
      </c>
      <c r="T614" s="30">
        <f>S614</f>
        <v>5</v>
      </c>
      <c r="U614" s="20">
        <f>AB614/W614</f>
        <v>100</v>
      </c>
      <c r="V614" s="19">
        <f>ROUND((Q614/100)*G614,0)</f>
        <v>18750</v>
      </c>
      <c r="W614" s="19">
        <f>ROUND(((T614/100)*G614)/J614,0)</f>
        <v>3125</v>
      </c>
      <c r="X614" s="19">
        <v>0</v>
      </c>
      <c r="Y614" s="19">
        <v>0</v>
      </c>
      <c r="Z614" s="19">
        <v>0</v>
      </c>
      <c r="AA614" s="20">
        <f>G614*P614</f>
        <v>1875000</v>
      </c>
      <c r="AB614" s="20">
        <f>(G614*S614)/J614</f>
        <v>312500</v>
      </c>
      <c r="AC614" s="20">
        <v>0</v>
      </c>
      <c r="AD614" s="20">
        <v>0</v>
      </c>
      <c r="AE614" s="20">
        <v>0</v>
      </c>
      <c r="AF614" s="24">
        <v>100</v>
      </c>
      <c r="AG614" s="24">
        <v>0</v>
      </c>
      <c r="AH614" s="24">
        <v>1</v>
      </c>
      <c r="AI614" s="24">
        <v>100</v>
      </c>
      <c r="AJ614" s="24">
        <v>0</v>
      </c>
      <c r="AK614" s="24">
        <v>1</v>
      </c>
      <c r="AL614" s="24">
        <v>0.5</v>
      </c>
      <c r="AM614" s="24">
        <v>0.5</v>
      </c>
      <c r="AN614" s="24">
        <v>0</v>
      </c>
      <c r="AO614" s="24">
        <v>0</v>
      </c>
      <c r="AP614" s="24">
        <v>0</v>
      </c>
      <c r="AQ614" s="24">
        <v>0.01</v>
      </c>
      <c r="AR614" s="24">
        <v>0.01</v>
      </c>
      <c r="AS614" s="24">
        <v>0</v>
      </c>
      <c r="AT614" s="24">
        <v>0</v>
      </c>
      <c r="AU614" s="24">
        <v>0</v>
      </c>
      <c r="AV614" s="24">
        <v>0</v>
      </c>
      <c r="AW614" s="24">
        <v>0.2</v>
      </c>
      <c r="AX614" s="24">
        <v>0</v>
      </c>
      <c r="AY614" s="24">
        <v>0</v>
      </c>
      <c r="AZ614" s="24">
        <v>0</v>
      </c>
      <c r="BA614" s="24">
        <v>0.04</v>
      </c>
      <c r="BB614" s="24">
        <v>0</v>
      </c>
      <c r="BC614" s="22">
        <v>0.05</v>
      </c>
      <c r="BD614" s="22">
        <v>0.05</v>
      </c>
      <c r="BE614" s="24">
        <v>7.4999999999999997E-2</v>
      </c>
      <c r="BF614" s="24">
        <v>5.0000000000000001E-3</v>
      </c>
      <c r="BG614" s="24">
        <v>0</v>
      </c>
      <c r="BH614" s="24">
        <v>0</v>
      </c>
      <c r="BI614" s="24">
        <v>0</v>
      </c>
      <c r="BJ614" s="24">
        <v>1.8749999999999999E-2</v>
      </c>
      <c r="BK614" s="24">
        <v>1.25E-3</v>
      </c>
      <c r="BL614" s="24">
        <v>0</v>
      </c>
      <c r="BM614" s="24">
        <v>0</v>
      </c>
      <c r="BN614" s="24">
        <v>0</v>
      </c>
      <c r="BO614" s="24">
        <v>0.1</v>
      </c>
      <c r="BP614" s="24">
        <v>0.1</v>
      </c>
      <c r="BQ614" s="24">
        <v>0</v>
      </c>
      <c r="BR614" s="24">
        <v>0</v>
      </c>
      <c r="BS614" s="24">
        <v>0</v>
      </c>
      <c r="BT614" s="24">
        <v>0.04</v>
      </c>
      <c r="BU614" s="29">
        <v>4</v>
      </c>
      <c r="BV614" s="23">
        <f>BT614/(BT614+BU614)</f>
        <v>9.9009900990099011E-3</v>
      </c>
      <c r="BW614" s="23">
        <f>SQRT((BT614*BU614)/((BT614+BU614)^2*(BT614+BU614+1)))</f>
        <v>4.410251516706673E-2</v>
      </c>
      <c r="BX614" s="24">
        <v>0.25</v>
      </c>
      <c r="BY614" s="24">
        <v>0.25</v>
      </c>
      <c r="BZ614" s="24">
        <v>0.25</v>
      </c>
      <c r="CA614" s="24">
        <v>0.25</v>
      </c>
      <c r="CB614" s="28" t="s">
        <v>59</v>
      </c>
      <c r="CC614" s="24">
        <v>600</v>
      </c>
    </row>
    <row r="615" spans="1:81" s="24" customFormat="1" x14ac:dyDescent="0.2">
      <c r="A615" s="30">
        <f t="shared" si="9"/>
        <v>614</v>
      </c>
      <c r="B615" s="30">
        <v>250</v>
      </c>
      <c r="C615" s="30">
        <v>250</v>
      </c>
      <c r="D615" s="24">
        <v>5</v>
      </c>
      <c r="E615" s="24">
        <v>5</v>
      </c>
      <c r="F615" s="19" t="s">
        <v>80</v>
      </c>
      <c r="G615" s="19">
        <f>IF(F615="rectangle",B615*C615,IF(F615="hook",B615*C615-(D615*E615),IF(F615="eight",B615*C615-2*(D615*E615),IF(F615="tee",B615*C615-2*(D615*E615),IF(F615="cross",B615*C615-4*(D615*E615),"ERROR")))))</f>
        <v>62500</v>
      </c>
      <c r="H615" s="19" t="s">
        <v>86</v>
      </c>
      <c r="I615" s="19">
        <f>B615/C615</f>
        <v>1</v>
      </c>
      <c r="J615" s="22">
        <v>1</v>
      </c>
      <c r="K615" s="24">
        <v>125</v>
      </c>
      <c r="L615" s="24">
        <v>4</v>
      </c>
      <c r="M615" s="25">
        <v>6</v>
      </c>
      <c r="N615" s="22">
        <f>M615/4</f>
        <v>1.5</v>
      </c>
      <c r="O615" s="19">
        <f>M615/N615</f>
        <v>4</v>
      </c>
      <c r="P615" s="26">
        <v>30</v>
      </c>
      <c r="Q615" s="30">
        <f>P615</f>
        <v>30</v>
      </c>
      <c r="R615" s="20">
        <f>AA615/V615</f>
        <v>100</v>
      </c>
      <c r="S615" s="27">
        <v>5</v>
      </c>
      <c r="T615" s="30">
        <f>S615</f>
        <v>5</v>
      </c>
      <c r="U615" s="20">
        <f>AB615/W615</f>
        <v>100</v>
      </c>
      <c r="V615" s="19">
        <f>ROUND((Q615/100)*G615,0)</f>
        <v>18750</v>
      </c>
      <c r="W615" s="19">
        <f>ROUND(((T615/100)*G615)/J615,0)</f>
        <v>3125</v>
      </c>
      <c r="X615" s="19">
        <v>0</v>
      </c>
      <c r="Y615" s="19">
        <v>0</v>
      </c>
      <c r="Z615" s="19">
        <v>0</v>
      </c>
      <c r="AA615" s="20">
        <f>G615*P615</f>
        <v>1875000</v>
      </c>
      <c r="AB615" s="20">
        <f>(G615*S615)/J615</f>
        <v>312500</v>
      </c>
      <c r="AC615" s="20">
        <v>0</v>
      </c>
      <c r="AD615" s="20">
        <v>0</v>
      </c>
      <c r="AE615" s="20">
        <v>0</v>
      </c>
      <c r="AF615" s="24">
        <v>100</v>
      </c>
      <c r="AG615" s="24">
        <v>0</v>
      </c>
      <c r="AH615" s="24">
        <v>1</v>
      </c>
      <c r="AI615" s="24">
        <v>100</v>
      </c>
      <c r="AJ615" s="24">
        <v>0</v>
      </c>
      <c r="AK615" s="24">
        <v>1</v>
      </c>
      <c r="AL615" s="24">
        <v>0.5</v>
      </c>
      <c r="AM615" s="24">
        <v>0.5</v>
      </c>
      <c r="AN615" s="24">
        <v>0</v>
      </c>
      <c r="AO615" s="24">
        <v>0</v>
      </c>
      <c r="AP615" s="24">
        <v>0</v>
      </c>
      <c r="AQ615" s="24">
        <v>0.01</v>
      </c>
      <c r="AR615" s="24">
        <v>0.01</v>
      </c>
      <c r="AS615" s="24">
        <v>0</v>
      </c>
      <c r="AT615" s="24">
        <v>0</v>
      </c>
      <c r="AU615" s="24">
        <v>0</v>
      </c>
      <c r="AV615" s="24">
        <v>0</v>
      </c>
      <c r="AW615" s="24">
        <v>0.2</v>
      </c>
      <c r="AX615" s="24">
        <v>0</v>
      </c>
      <c r="AY615" s="24">
        <v>0</v>
      </c>
      <c r="AZ615" s="24">
        <v>0</v>
      </c>
      <c r="BA615" s="24">
        <v>0.04</v>
      </c>
      <c r="BB615" s="24">
        <v>0</v>
      </c>
      <c r="BC615" s="22">
        <v>0.05</v>
      </c>
      <c r="BD615" s="22">
        <v>0.05</v>
      </c>
      <c r="BE615" s="24">
        <v>7.4999999999999997E-2</v>
      </c>
      <c r="BF615" s="24">
        <v>5.0000000000000001E-3</v>
      </c>
      <c r="BG615" s="24">
        <v>0</v>
      </c>
      <c r="BH615" s="24">
        <v>0</v>
      </c>
      <c r="BI615" s="24">
        <v>0</v>
      </c>
      <c r="BJ615" s="24">
        <v>1.8749999999999999E-2</v>
      </c>
      <c r="BK615" s="24">
        <v>1.25E-3</v>
      </c>
      <c r="BL615" s="24">
        <v>0</v>
      </c>
      <c r="BM615" s="24">
        <v>0</v>
      </c>
      <c r="BN615" s="24">
        <v>0</v>
      </c>
      <c r="BO615" s="24">
        <v>0.1</v>
      </c>
      <c r="BP615" s="24">
        <v>0.1</v>
      </c>
      <c r="BQ615" s="24">
        <v>0</v>
      </c>
      <c r="BR615" s="24">
        <v>0</v>
      </c>
      <c r="BS615" s="24">
        <v>0</v>
      </c>
      <c r="BT615" s="24">
        <v>0.04</v>
      </c>
      <c r="BU615" s="29">
        <v>0.2</v>
      </c>
      <c r="BV615" s="23">
        <f>BT615/(BT615+BU615)</f>
        <v>0.16666666666666666</v>
      </c>
      <c r="BW615" s="23">
        <f>SQRT((BT615*BU615)/((BT615+BU615)^2*(BT615+BU615+1)))</f>
        <v>0.33467472037604118</v>
      </c>
      <c r="BX615" s="24">
        <v>0.25</v>
      </c>
      <c r="BY615" s="24">
        <v>0.25</v>
      </c>
      <c r="BZ615" s="24">
        <v>0.25</v>
      </c>
      <c r="CA615" s="24">
        <v>0.25</v>
      </c>
      <c r="CB615" s="28" t="s">
        <v>59</v>
      </c>
      <c r="CC615" s="24">
        <v>600</v>
      </c>
    </row>
    <row r="616" spans="1:81" s="24" customFormat="1" x14ac:dyDescent="0.2">
      <c r="A616" s="30">
        <f t="shared" si="9"/>
        <v>615</v>
      </c>
      <c r="B616" s="30">
        <v>250</v>
      </c>
      <c r="C616" s="30">
        <v>250</v>
      </c>
      <c r="D616" s="24">
        <v>5</v>
      </c>
      <c r="E616" s="24">
        <v>5</v>
      </c>
      <c r="F616" s="19" t="s">
        <v>80</v>
      </c>
      <c r="G616" s="19">
        <f>IF(F616="rectangle",B616*C616,IF(F616="hook",B616*C616-(D616*E616),IF(F616="eight",B616*C616-2*(D616*E616),IF(F616="tee",B616*C616-2*(D616*E616),IF(F616="cross",B616*C616-4*(D616*E616),"ERROR")))))</f>
        <v>62500</v>
      </c>
      <c r="H616" s="19" t="s">
        <v>86</v>
      </c>
      <c r="I616" s="19">
        <f>B616/C616</f>
        <v>1</v>
      </c>
      <c r="J616" s="22">
        <v>1</v>
      </c>
      <c r="K616" s="24">
        <v>125</v>
      </c>
      <c r="L616" s="24">
        <v>4</v>
      </c>
      <c r="M616" s="25">
        <v>6</v>
      </c>
      <c r="N616" s="22">
        <f>M616/4</f>
        <v>1.5</v>
      </c>
      <c r="O616" s="19">
        <f>M616/N616</f>
        <v>4</v>
      </c>
      <c r="P616" s="26">
        <v>30</v>
      </c>
      <c r="Q616" s="30">
        <f>P616</f>
        <v>30</v>
      </c>
      <c r="R616" s="20">
        <f>AA616/V616</f>
        <v>100</v>
      </c>
      <c r="S616" s="27">
        <v>5</v>
      </c>
      <c r="T616" s="30">
        <f>S616</f>
        <v>5</v>
      </c>
      <c r="U616" s="20">
        <f>AB616/W616</f>
        <v>100</v>
      </c>
      <c r="V616" s="19">
        <f>ROUND((Q616/100)*G616,0)</f>
        <v>18750</v>
      </c>
      <c r="W616" s="19">
        <f>ROUND(((T616/100)*G616)/J616,0)</f>
        <v>3125</v>
      </c>
      <c r="X616" s="19">
        <v>0</v>
      </c>
      <c r="Y616" s="19">
        <v>0</v>
      </c>
      <c r="Z616" s="19">
        <v>0</v>
      </c>
      <c r="AA616" s="20">
        <f>G616*P616</f>
        <v>1875000</v>
      </c>
      <c r="AB616" s="20">
        <f>(G616*S616)/J616</f>
        <v>312500</v>
      </c>
      <c r="AC616" s="20">
        <v>0</v>
      </c>
      <c r="AD616" s="20">
        <v>0</v>
      </c>
      <c r="AE616" s="20">
        <v>0</v>
      </c>
      <c r="AF616" s="24">
        <v>100</v>
      </c>
      <c r="AG616" s="24">
        <v>0</v>
      </c>
      <c r="AH616" s="24">
        <v>1</v>
      </c>
      <c r="AI616" s="24">
        <v>100</v>
      </c>
      <c r="AJ616" s="24">
        <v>0</v>
      </c>
      <c r="AK616" s="24">
        <v>1</v>
      </c>
      <c r="AL616" s="24">
        <v>0.5</v>
      </c>
      <c r="AM616" s="24">
        <v>0.5</v>
      </c>
      <c r="AN616" s="24">
        <v>0</v>
      </c>
      <c r="AO616" s="24">
        <v>0</v>
      </c>
      <c r="AP616" s="24">
        <v>0</v>
      </c>
      <c r="AQ616" s="24">
        <v>0.01</v>
      </c>
      <c r="AR616" s="24">
        <v>0.01</v>
      </c>
      <c r="AS616" s="24">
        <v>0</v>
      </c>
      <c r="AT616" s="24">
        <v>0</v>
      </c>
      <c r="AU616" s="24">
        <v>0</v>
      </c>
      <c r="AV616" s="24">
        <v>0</v>
      </c>
      <c r="AW616" s="24">
        <v>0.2</v>
      </c>
      <c r="AX616" s="24">
        <v>0</v>
      </c>
      <c r="AY616" s="24">
        <v>0</v>
      </c>
      <c r="AZ616" s="24">
        <v>0</v>
      </c>
      <c r="BA616" s="24">
        <v>0.04</v>
      </c>
      <c r="BB616" s="24">
        <v>0</v>
      </c>
      <c r="BC616" s="22">
        <v>0.05</v>
      </c>
      <c r="BD616" s="22">
        <v>0.05</v>
      </c>
      <c r="BE616" s="24">
        <v>7.4999999999999997E-2</v>
      </c>
      <c r="BF616" s="24">
        <v>5.0000000000000001E-3</v>
      </c>
      <c r="BG616" s="24">
        <v>0</v>
      </c>
      <c r="BH616" s="24">
        <v>0</v>
      </c>
      <c r="BI616" s="24">
        <v>0</v>
      </c>
      <c r="BJ616" s="24">
        <v>1.8749999999999999E-2</v>
      </c>
      <c r="BK616" s="24">
        <v>1.25E-3</v>
      </c>
      <c r="BL616" s="24">
        <v>0</v>
      </c>
      <c r="BM616" s="24">
        <v>0</v>
      </c>
      <c r="BN616" s="24">
        <v>0</v>
      </c>
      <c r="BO616" s="24">
        <v>0.1</v>
      </c>
      <c r="BP616" s="24">
        <v>0.1</v>
      </c>
      <c r="BQ616" s="24">
        <v>0</v>
      </c>
      <c r="BR616" s="24">
        <v>0</v>
      </c>
      <c r="BS616" s="24">
        <v>0</v>
      </c>
      <c r="BT616" s="24">
        <v>0.04</v>
      </c>
      <c r="BU616" s="29">
        <v>0.1</v>
      </c>
      <c r="BV616" s="23">
        <f>BT616/(BT616+BU616)</f>
        <v>0.2857142857142857</v>
      </c>
      <c r="BW616" s="23">
        <f>SQRT((BT616*BU616)/((BT616+BU616)^2*(BT616+BU616+1)))</f>
        <v>0.42310634125649449</v>
      </c>
      <c r="BX616" s="24">
        <v>0.25</v>
      </c>
      <c r="BY616" s="24">
        <v>0.25</v>
      </c>
      <c r="BZ616" s="24">
        <v>0.25</v>
      </c>
      <c r="CA616" s="24">
        <v>0.25</v>
      </c>
      <c r="CB616" s="28" t="s">
        <v>59</v>
      </c>
      <c r="CC616" s="24">
        <v>600</v>
      </c>
    </row>
    <row r="617" spans="1:81" s="24" customFormat="1" x14ac:dyDescent="0.2">
      <c r="A617" s="30">
        <f t="shared" si="9"/>
        <v>616</v>
      </c>
      <c r="B617" s="30">
        <v>250</v>
      </c>
      <c r="C617" s="30">
        <v>250</v>
      </c>
      <c r="D617" s="24">
        <v>5</v>
      </c>
      <c r="E617" s="24">
        <v>5</v>
      </c>
      <c r="F617" s="19" t="s">
        <v>80</v>
      </c>
      <c r="G617" s="19">
        <f>IF(F617="rectangle",B617*C617,IF(F617="hook",B617*C617-(D617*E617),IF(F617="eight",B617*C617-2*(D617*E617),IF(F617="tee",B617*C617-2*(D617*E617),IF(F617="cross",B617*C617-4*(D617*E617),"ERROR")))))</f>
        <v>62500</v>
      </c>
      <c r="H617" s="19" t="s">
        <v>86</v>
      </c>
      <c r="I617" s="19">
        <f>B617/C617</f>
        <v>1</v>
      </c>
      <c r="J617" s="22">
        <v>1</v>
      </c>
      <c r="K617" s="24">
        <v>125</v>
      </c>
      <c r="L617" s="24">
        <v>4</v>
      </c>
      <c r="M617" s="25">
        <v>6</v>
      </c>
      <c r="N617" s="22">
        <f>M617/4</f>
        <v>1.5</v>
      </c>
      <c r="O617" s="19">
        <f>M617/N617</f>
        <v>4</v>
      </c>
      <c r="P617" s="26">
        <v>30</v>
      </c>
      <c r="Q617" s="30">
        <f>P617</f>
        <v>30</v>
      </c>
      <c r="R617" s="20">
        <f>AA617/V617</f>
        <v>100</v>
      </c>
      <c r="S617" s="27">
        <v>15</v>
      </c>
      <c r="T617" s="30">
        <f>S617</f>
        <v>15</v>
      </c>
      <c r="U617" s="20">
        <f>AB617/W617</f>
        <v>100</v>
      </c>
      <c r="V617" s="19">
        <f>ROUND((Q617/100)*G617,0)</f>
        <v>18750</v>
      </c>
      <c r="W617" s="19">
        <f>ROUND(((T617/100)*G617)/J617,0)</f>
        <v>9375</v>
      </c>
      <c r="X617" s="19">
        <v>0</v>
      </c>
      <c r="Y617" s="19">
        <v>0</v>
      </c>
      <c r="Z617" s="19">
        <v>0</v>
      </c>
      <c r="AA617" s="20">
        <f>G617*P617</f>
        <v>1875000</v>
      </c>
      <c r="AB617" s="20">
        <f>(G617*S617)/J617</f>
        <v>937500</v>
      </c>
      <c r="AC617" s="20">
        <v>0</v>
      </c>
      <c r="AD617" s="20">
        <v>0</v>
      </c>
      <c r="AE617" s="20">
        <v>0</v>
      </c>
      <c r="AF617" s="24">
        <v>100</v>
      </c>
      <c r="AG617" s="24">
        <v>0</v>
      </c>
      <c r="AH617" s="24">
        <v>1</v>
      </c>
      <c r="AI617" s="24">
        <v>100</v>
      </c>
      <c r="AJ617" s="24">
        <v>0</v>
      </c>
      <c r="AK617" s="24">
        <v>1</v>
      </c>
      <c r="AL617" s="24">
        <v>0.5</v>
      </c>
      <c r="AM617" s="24">
        <v>0.5</v>
      </c>
      <c r="AN617" s="24">
        <v>0</v>
      </c>
      <c r="AO617" s="24">
        <v>0</v>
      </c>
      <c r="AP617" s="24">
        <v>0</v>
      </c>
      <c r="AQ617" s="24">
        <v>0.01</v>
      </c>
      <c r="AR617" s="24">
        <v>0.01</v>
      </c>
      <c r="AS617" s="24">
        <v>0</v>
      </c>
      <c r="AT617" s="24">
        <v>0</v>
      </c>
      <c r="AU617" s="24">
        <v>0</v>
      </c>
      <c r="AV617" s="24">
        <v>0</v>
      </c>
      <c r="AW617" s="24">
        <v>0.2</v>
      </c>
      <c r="AX617" s="24">
        <v>0</v>
      </c>
      <c r="AY617" s="24">
        <v>0</v>
      </c>
      <c r="AZ617" s="24">
        <v>0</v>
      </c>
      <c r="BA617" s="24">
        <v>0.04</v>
      </c>
      <c r="BB617" s="24">
        <v>0</v>
      </c>
      <c r="BC617" s="22">
        <v>0.05</v>
      </c>
      <c r="BD617" s="22">
        <v>0.05</v>
      </c>
      <c r="BE617" s="24">
        <v>7.4999999999999997E-2</v>
      </c>
      <c r="BF617" s="24">
        <v>5.0000000000000001E-3</v>
      </c>
      <c r="BG617" s="24">
        <v>0</v>
      </c>
      <c r="BH617" s="24">
        <v>0</v>
      </c>
      <c r="BI617" s="24">
        <v>0</v>
      </c>
      <c r="BJ617" s="24">
        <v>1.8749999999999999E-2</v>
      </c>
      <c r="BK617" s="24">
        <v>1.25E-3</v>
      </c>
      <c r="BL617" s="24">
        <v>0</v>
      </c>
      <c r="BM617" s="24">
        <v>0</v>
      </c>
      <c r="BN617" s="24">
        <v>0</v>
      </c>
      <c r="BO617" s="24">
        <v>0.1</v>
      </c>
      <c r="BP617" s="24">
        <v>0.1</v>
      </c>
      <c r="BQ617" s="24">
        <v>0</v>
      </c>
      <c r="BR617" s="24">
        <v>0</v>
      </c>
      <c r="BS617" s="24">
        <v>0</v>
      </c>
      <c r="BT617" s="24">
        <v>0.04</v>
      </c>
      <c r="BU617" s="29">
        <v>4</v>
      </c>
      <c r="BV617" s="23">
        <f>BT617/(BT617+BU617)</f>
        <v>9.9009900990099011E-3</v>
      </c>
      <c r="BW617" s="23">
        <f>SQRT((BT617*BU617)/((BT617+BU617)^2*(BT617+BU617+1)))</f>
        <v>4.410251516706673E-2</v>
      </c>
      <c r="BX617" s="24">
        <v>0.25</v>
      </c>
      <c r="BY617" s="24">
        <v>0.25</v>
      </c>
      <c r="BZ617" s="24">
        <v>0.25</v>
      </c>
      <c r="CA617" s="24">
        <v>0.25</v>
      </c>
      <c r="CB617" s="28" t="s">
        <v>59</v>
      </c>
      <c r="CC617" s="24">
        <v>600</v>
      </c>
    </row>
    <row r="618" spans="1:81" s="24" customFormat="1" x14ac:dyDescent="0.2">
      <c r="A618" s="30">
        <f t="shared" si="9"/>
        <v>617</v>
      </c>
      <c r="B618" s="30">
        <v>250</v>
      </c>
      <c r="C618" s="30">
        <v>250</v>
      </c>
      <c r="D618" s="24">
        <v>5</v>
      </c>
      <c r="E618" s="24">
        <v>5</v>
      </c>
      <c r="F618" s="19" t="s">
        <v>80</v>
      </c>
      <c r="G618" s="19">
        <f>IF(F618="rectangle",B618*C618,IF(F618="hook",B618*C618-(D618*E618),IF(F618="eight",B618*C618-2*(D618*E618),IF(F618="tee",B618*C618-2*(D618*E618),IF(F618="cross",B618*C618-4*(D618*E618),"ERROR")))))</f>
        <v>62500</v>
      </c>
      <c r="H618" s="19" t="s">
        <v>86</v>
      </c>
      <c r="I618" s="19">
        <f>B618/C618</f>
        <v>1</v>
      </c>
      <c r="J618" s="22">
        <v>1</v>
      </c>
      <c r="K618" s="24">
        <v>125</v>
      </c>
      <c r="L618" s="24">
        <v>4</v>
      </c>
      <c r="M618" s="25">
        <v>6</v>
      </c>
      <c r="N618" s="22">
        <f>M618/4</f>
        <v>1.5</v>
      </c>
      <c r="O618" s="19">
        <f>M618/N618</f>
        <v>4</v>
      </c>
      <c r="P618" s="26">
        <v>30</v>
      </c>
      <c r="Q618" s="30">
        <f>P618</f>
        <v>30</v>
      </c>
      <c r="R618" s="20">
        <f>AA618/V618</f>
        <v>100</v>
      </c>
      <c r="S618" s="27">
        <v>15</v>
      </c>
      <c r="T618" s="30">
        <f>S618</f>
        <v>15</v>
      </c>
      <c r="U618" s="20">
        <f>AB618/W618</f>
        <v>100</v>
      </c>
      <c r="V618" s="19">
        <f>ROUND((Q618/100)*G618,0)</f>
        <v>18750</v>
      </c>
      <c r="W618" s="19">
        <f>ROUND(((T618/100)*G618)/J618,0)</f>
        <v>9375</v>
      </c>
      <c r="X618" s="19">
        <v>0</v>
      </c>
      <c r="Y618" s="19">
        <v>0</v>
      </c>
      <c r="Z618" s="19">
        <v>0</v>
      </c>
      <c r="AA618" s="20">
        <f>G618*P618</f>
        <v>1875000</v>
      </c>
      <c r="AB618" s="20">
        <f>(G618*S618)/J618</f>
        <v>937500</v>
      </c>
      <c r="AC618" s="20">
        <v>0</v>
      </c>
      <c r="AD618" s="20">
        <v>0</v>
      </c>
      <c r="AE618" s="20">
        <v>0</v>
      </c>
      <c r="AF618" s="24">
        <v>100</v>
      </c>
      <c r="AG618" s="24">
        <v>0</v>
      </c>
      <c r="AH618" s="24">
        <v>1</v>
      </c>
      <c r="AI618" s="24">
        <v>100</v>
      </c>
      <c r="AJ618" s="24">
        <v>0</v>
      </c>
      <c r="AK618" s="24">
        <v>1</v>
      </c>
      <c r="AL618" s="24">
        <v>0.5</v>
      </c>
      <c r="AM618" s="24">
        <v>0.5</v>
      </c>
      <c r="AN618" s="24">
        <v>0</v>
      </c>
      <c r="AO618" s="24">
        <v>0</v>
      </c>
      <c r="AP618" s="24">
        <v>0</v>
      </c>
      <c r="AQ618" s="24">
        <v>0.01</v>
      </c>
      <c r="AR618" s="24">
        <v>0.01</v>
      </c>
      <c r="AS618" s="24">
        <v>0</v>
      </c>
      <c r="AT618" s="24">
        <v>0</v>
      </c>
      <c r="AU618" s="24">
        <v>0</v>
      </c>
      <c r="AV618" s="24">
        <v>0</v>
      </c>
      <c r="AW618" s="24">
        <v>0.2</v>
      </c>
      <c r="AX618" s="24">
        <v>0</v>
      </c>
      <c r="AY618" s="24">
        <v>0</v>
      </c>
      <c r="AZ618" s="24">
        <v>0</v>
      </c>
      <c r="BA618" s="24">
        <v>0.04</v>
      </c>
      <c r="BB618" s="24">
        <v>0</v>
      </c>
      <c r="BC618" s="22">
        <v>0.05</v>
      </c>
      <c r="BD618" s="22">
        <v>0.05</v>
      </c>
      <c r="BE618" s="24">
        <v>7.4999999999999997E-2</v>
      </c>
      <c r="BF618" s="24">
        <v>5.0000000000000001E-3</v>
      </c>
      <c r="BG618" s="24">
        <v>0</v>
      </c>
      <c r="BH618" s="24">
        <v>0</v>
      </c>
      <c r="BI618" s="24">
        <v>0</v>
      </c>
      <c r="BJ618" s="24">
        <v>1.8749999999999999E-2</v>
      </c>
      <c r="BK618" s="24">
        <v>1.25E-3</v>
      </c>
      <c r="BL618" s="24">
        <v>0</v>
      </c>
      <c r="BM618" s="24">
        <v>0</v>
      </c>
      <c r="BN618" s="24">
        <v>0</v>
      </c>
      <c r="BO618" s="24">
        <v>0.1</v>
      </c>
      <c r="BP618" s="24">
        <v>0.1</v>
      </c>
      <c r="BQ618" s="24">
        <v>0</v>
      </c>
      <c r="BR618" s="24">
        <v>0</v>
      </c>
      <c r="BS618" s="24">
        <v>0</v>
      </c>
      <c r="BT618" s="24">
        <v>0.04</v>
      </c>
      <c r="BU618" s="29">
        <v>0.2</v>
      </c>
      <c r="BV618" s="23">
        <f>BT618/(BT618+BU618)</f>
        <v>0.16666666666666666</v>
      </c>
      <c r="BW618" s="23">
        <f>SQRT((BT618*BU618)/((BT618+BU618)^2*(BT618+BU618+1)))</f>
        <v>0.33467472037604118</v>
      </c>
      <c r="BX618" s="24">
        <v>0.25</v>
      </c>
      <c r="BY618" s="24">
        <v>0.25</v>
      </c>
      <c r="BZ618" s="24">
        <v>0.25</v>
      </c>
      <c r="CA618" s="24">
        <v>0.25</v>
      </c>
      <c r="CB618" s="28" t="s">
        <v>59</v>
      </c>
      <c r="CC618" s="24">
        <v>600</v>
      </c>
    </row>
    <row r="619" spans="1:81" s="24" customFormat="1" x14ac:dyDescent="0.2">
      <c r="A619" s="30">
        <f t="shared" si="9"/>
        <v>618</v>
      </c>
      <c r="B619" s="30">
        <v>250</v>
      </c>
      <c r="C619" s="30">
        <v>250</v>
      </c>
      <c r="D619" s="24">
        <v>5</v>
      </c>
      <c r="E619" s="24">
        <v>5</v>
      </c>
      <c r="F619" s="19" t="s">
        <v>80</v>
      </c>
      <c r="G619" s="19">
        <f>IF(F619="rectangle",B619*C619,IF(F619="hook",B619*C619-(D619*E619),IF(F619="eight",B619*C619-2*(D619*E619),IF(F619="tee",B619*C619-2*(D619*E619),IF(F619="cross",B619*C619-4*(D619*E619),"ERROR")))))</f>
        <v>62500</v>
      </c>
      <c r="H619" s="19" t="s">
        <v>86</v>
      </c>
      <c r="I619" s="19">
        <f>B619/C619</f>
        <v>1</v>
      </c>
      <c r="J619" s="22">
        <v>1</v>
      </c>
      <c r="K619" s="24">
        <v>125</v>
      </c>
      <c r="L619" s="24">
        <v>4</v>
      </c>
      <c r="M619" s="25">
        <v>6</v>
      </c>
      <c r="N619" s="22">
        <f>M619/4</f>
        <v>1.5</v>
      </c>
      <c r="O619" s="19">
        <f>M619/N619</f>
        <v>4</v>
      </c>
      <c r="P619" s="26">
        <v>30</v>
      </c>
      <c r="Q619" s="30">
        <f>P619</f>
        <v>30</v>
      </c>
      <c r="R619" s="20">
        <f>AA619/V619</f>
        <v>100</v>
      </c>
      <c r="S619" s="27">
        <v>15</v>
      </c>
      <c r="T619" s="30">
        <f>S619</f>
        <v>15</v>
      </c>
      <c r="U619" s="20">
        <f>AB619/W619</f>
        <v>100</v>
      </c>
      <c r="V619" s="19">
        <f>ROUND((Q619/100)*G619,0)</f>
        <v>18750</v>
      </c>
      <c r="W619" s="19">
        <f>ROUND(((T619/100)*G619)/J619,0)</f>
        <v>9375</v>
      </c>
      <c r="X619" s="19">
        <v>0</v>
      </c>
      <c r="Y619" s="19">
        <v>0</v>
      </c>
      <c r="Z619" s="19">
        <v>0</v>
      </c>
      <c r="AA619" s="20">
        <f>G619*P619</f>
        <v>1875000</v>
      </c>
      <c r="AB619" s="20">
        <f>(G619*S619)/J619</f>
        <v>937500</v>
      </c>
      <c r="AC619" s="20">
        <v>0</v>
      </c>
      <c r="AD619" s="20">
        <v>0</v>
      </c>
      <c r="AE619" s="20">
        <v>0</v>
      </c>
      <c r="AF619" s="24">
        <v>100</v>
      </c>
      <c r="AG619" s="24">
        <v>0</v>
      </c>
      <c r="AH619" s="24">
        <v>1</v>
      </c>
      <c r="AI619" s="24">
        <v>100</v>
      </c>
      <c r="AJ619" s="24">
        <v>0</v>
      </c>
      <c r="AK619" s="24">
        <v>1</v>
      </c>
      <c r="AL619" s="24">
        <v>0.5</v>
      </c>
      <c r="AM619" s="24">
        <v>0.5</v>
      </c>
      <c r="AN619" s="24">
        <v>0</v>
      </c>
      <c r="AO619" s="24">
        <v>0</v>
      </c>
      <c r="AP619" s="24">
        <v>0</v>
      </c>
      <c r="AQ619" s="24">
        <v>0.01</v>
      </c>
      <c r="AR619" s="24">
        <v>0.01</v>
      </c>
      <c r="AS619" s="24">
        <v>0</v>
      </c>
      <c r="AT619" s="24">
        <v>0</v>
      </c>
      <c r="AU619" s="24">
        <v>0</v>
      </c>
      <c r="AV619" s="24">
        <v>0</v>
      </c>
      <c r="AW619" s="24">
        <v>0.2</v>
      </c>
      <c r="AX619" s="24">
        <v>0</v>
      </c>
      <c r="AY619" s="24">
        <v>0</v>
      </c>
      <c r="AZ619" s="24">
        <v>0</v>
      </c>
      <c r="BA619" s="24">
        <v>0.04</v>
      </c>
      <c r="BB619" s="24">
        <v>0</v>
      </c>
      <c r="BC619" s="22">
        <v>0.05</v>
      </c>
      <c r="BD619" s="22">
        <v>0.05</v>
      </c>
      <c r="BE619" s="24">
        <v>7.4999999999999997E-2</v>
      </c>
      <c r="BF619" s="24">
        <v>5.0000000000000001E-3</v>
      </c>
      <c r="BG619" s="24">
        <v>0</v>
      </c>
      <c r="BH619" s="24">
        <v>0</v>
      </c>
      <c r="BI619" s="24">
        <v>0</v>
      </c>
      <c r="BJ619" s="24">
        <v>1.8749999999999999E-2</v>
      </c>
      <c r="BK619" s="24">
        <v>1.25E-3</v>
      </c>
      <c r="BL619" s="24">
        <v>0</v>
      </c>
      <c r="BM619" s="24">
        <v>0</v>
      </c>
      <c r="BN619" s="24">
        <v>0</v>
      </c>
      <c r="BO619" s="24">
        <v>0.1</v>
      </c>
      <c r="BP619" s="24">
        <v>0.1</v>
      </c>
      <c r="BQ619" s="24">
        <v>0</v>
      </c>
      <c r="BR619" s="24">
        <v>0</v>
      </c>
      <c r="BS619" s="24">
        <v>0</v>
      </c>
      <c r="BT619" s="24">
        <v>0.04</v>
      </c>
      <c r="BU619" s="29">
        <v>0.1</v>
      </c>
      <c r="BV619" s="23">
        <f>BT619/(BT619+BU619)</f>
        <v>0.2857142857142857</v>
      </c>
      <c r="BW619" s="23">
        <f>SQRT((BT619*BU619)/((BT619+BU619)^2*(BT619+BU619+1)))</f>
        <v>0.42310634125649449</v>
      </c>
      <c r="BX619" s="24">
        <v>0.25</v>
      </c>
      <c r="BY619" s="24">
        <v>0.25</v>
      </c>
      <c r="BZ619" s="24">
        <v>0.25</v>
      </c>
      <c r="CA619" s="24">
        <v>0.25</v>
      </c>
      <c r="CB619" s="28" t="s">
        <v>59</v>
      </c>
      <c r="CC619" s="24">
        <v>600</v>
      </c>
    </row>
    <row r="620" spans="1:81" s="24" customFormat="1" x14ac:dyDescent="0.2">
      <c r="A620" s="30">
        <f t="shared" si="9"/>
        <v>619</v>
      </c>
      <c r="B620" s="30">
        <v>250</v>
      </c>
      <c r="C620" s="30">
        <v>250</v>
      </c>
      <c r="D620" s="24">
        <v>5</v>
      </c>
      <c r="E620" s="24">
        <v>5</v>
      </c>
      <c r="F620" s="19" t="s">
        <v>80</v>
      </c>
      <c r="G620" s="19">
        <f>IF(F620="rectangle",B620*C620,IF(F620="hook",B620*C620-(D620*E620),IF(F620="eight",B620*C620-2*(D620*E620),IF(F620="tee",B620*C620-2*(D620*E620),IF(F620="cross",B620*C620-4*(D620*E620),"ERROR")))))</f>
        <v>62500</v>
      </c>
      <c r="H620" s="19" t="s">
        <v>86</v>
      </c>
      <c r="I620" s="19">
        <f>B620/C620</f>
        <v>1</v>
      </c>
      <c r="J620" s="22">
        <v>1</v>
      </c>
      <c r="K620" s="24">
        <v>125</v>
      </c>
      <c r="L620" s="24">
        <v>4</v>
      </c>
      <c r="M620" s="25">
        <v>6</v>
      </c>
      <c r="N620" s="22">
        <f>M620/4</f>
        <v>1.5</v>
      </c>
      <c r="O620" s="19">
        <f>M620/N620</f>
        <v>4</v>
      </c>
      <c r="P620" s="26">
        <v>30</v>
      </c>
      <c r="Q620" s="30">
        <f>P620</f>
        <v>30</v>
      </c>
      <c r="R620" s="20">
        <f>AA620/V620</f>
        <v>100</v>
      </c>
      <c r="S620" s="27">
        <v>30</v>
      </c>
      <c r="T620" s="30">
        <f>S620</f>
        <v>30</v>
      </c>
      <c r="U620" s="20">
        <f>AB620/W620</f>
        <v>100</v>
      </c>
      <c r="V620" s="19">
        <f>ROUND((Q620/100)*G620,0)</f>
        <v>18750</v>
      </c>
      <c r="W620" s="19">
        <f>ROUND(((T620/100)*G620)/J620,0)</f>
        <v>18750</v>
      </c>
      <c r="X620" s="19">
        <v>0</v>
      </c>
      <c r="Y620" s="19">
        <v>0</v>
      </c>
      <c r="Z620" s="19">
        <v>0</v>
      </c>
      <c r="AA620" s="20">
        <f>G620*P620</f>
        <v>1875000</v>
      </c>
      <c r="AB620" s="20">
        <f>(G620*S620)/J620</f>
        <v>1875000</v>
      </c>
      <c r="AC620" s="20">
        <v>0</v>
      </c>
      <c r="AD620" s="20">
        <v>0</v>
      </c>
      <c r="AE620" s="20">
        <v>0</v>
      </c>
      <c r="AF620" s="24">
        <v>100</v>
      </c>
      <c r="AG620" s="24">
        <v>0</v>
      </c>
      <c r="AH620" s="24">
        <v>1</v>
      </c>
      <c r="AI620" s="24">
        <v>100</v>
      </c>
      <c r="AJ620" s="24">
        <v>0</v>
      </c>
      <c r="AK620" s="24">
        <v>1</v>
      </c>
      <c r="AL620" s="24">
        <v>0.5</v>
      </c>
      <c r="AM620" s="24">
        <v>0.5</v>
      </c>
      <c r="AN620" s="24">
        <v>0</v>
      </c>
      <c r="AO620" s="24">
        <v>0</v>
      </c>
      <c r="AP620" s="24">
        <v>0</v>
      </c>
      <c r="AQ620" s="24">
        <v>0.01</v>
      </c>
      <c r="AR620" s="24">
        <v>0.01</v>
      </c>
      <c r="AS620" s="24">
        <v>0</v>
      </c>
      <c r="AT620" s="24">
        <v>0</v>
      </c>
      <c r="AU620" s="24">
        <v>0</v>
      </c>
      <c r="AV620" s="24">
        <v>0</v>
      </c>
      <c r="AW620" s="24">
        <v>0.2</v>
      </c>
      <c r="AX620" s="24">
        <v>0</v>
      </c>
      <c r="AY620" s="24">
        <v>0</v>
      </c>
      <c r="AZ620" s="24">
        <v>0</v>
      </c>
      <c r="BA620" s="24">
        <v>0.04</v>
      </c>
      <c r="BB620" s="24">
        <v>0</v>
      </c>
      <c r="BC620" s="22">
        <v>0.05</v>
      </c>
      <c r="BD620" s="22">
        <v>0.05</v>
      </c>
      <c r="BE620" s="24">
        <v>7.4999999999999997E-2</v>
      </c>
      <c r="BF620" s="24">
        <v>5.0000000000000001E-3</v>
      </c>
      <c r="BG620" s="24">
        <v>0</v>
      </c>
      <c r="BH620" s="24">
        <v>0</v>
      </c>
      <c r="BI620" s="24">
        <v>0</v>
      </c>
      <c r="BJ620" s="24">
        <v>1.8749999999999999E-2</v>
      </c>
      <c r="BK620" s="24">
        <v>1.25E-3</v>
      </c>
      <c r="BL620" s="24">
        <v>0</v>
      </c>
      <c r="BM620" s="24">
        <v>0</v>
      </c>
      <c r="BN620" s="24">
        <v>0</v>
      </c>
      <c r="BO620" s="24">
        <v>0.1</v>
      </c>
      <c r="BP620" s="24">
        <v>0.1</v>
      </c>
      <c r="BQ620" s="24">
        <v>0</v>
      </c>
      <c r="BR620" s="24">
        <v>0</v>
      </c>
      <c r="BS620" s="24">
        <v>0</v>
      </c>
      <c r="BT620" s="24">
        <v>0.04</v>
      </c>
      <c r="BU620" s="29">
        <v>4</v>
      </c>
      <c r="BV620" s="23">
        <f>BT620/(BT620+BU620)</f>
        <v>9.9009900990099011E-3</v>
      </c>
      <c r="BW620" s="23">
        <f>SQRT((BT620*BU620)/((BT620+BU620)^2*(BT620+BU620+1)))</f>
        <v>4.410251516706673E-2</v>
      </c>
      <c r="BX620" s="24">
        <v>0.25</v>
      </c>
      <c r="BY620" s="24">
        <v>0.25</v>
      </c>
      <c r="BZ620" s="24">
        <v>0.25</v>
      </c>
      <c r="CA620" s="24">
        <v>0.25</v>
      </c>
      <c r="CB620" s="28" t="s">
        <v>59</v>
      </c>
      <c r="CC620" s="24">
        <v>600</v>
      </c>
    </row>
    <row r="621" spans="1:81" s="24" customFormat="1" x14ac:dyDescent="0.2">
      <c r="A621" s="30">
        <f t="shared" si="9"/>
        <v>620</v>
      </c>
      <c r="B621" s="30">
        <v>250</v>
      </c>
      <c r="C621" s="30">
        <v>250</v>
      </c>
      <c r="D621" s="24">
        <v>5</v>
      </c>
      <c r="E621" s="24">
        <v>5</v>
      </c>
      <c r="F621" s="19" t="s">
        <v>80</v>
      </c>
      <c r="G621" s="19">
        <f>IF(F621="rectangle",B621*C621,IF(F621="hook",B621*C621-(D621*E621),IF(F621="eight",B621*C621-2*(D621*E621),IF(F621="tee",B621*C621-2*(D621*E621),IF(F621="cross",B621*C621-4*(D621*E621),"ERROR")))))</f>
        <v>62500</v>
      </c>
      <c r="H621" s="19" t="s">
        <v>86</v>
      </c>
      <c r="I621" s="19">
        <f>B621/C621</f>
        <v>1</v>
      </c>
      <c r="J621" s="22">
        <v>1</v>
      </c>
      <c r="K621" s="24">
        <v>125</v>
      </c>
      <c r="L621" s="24">
        <v>4</v>
      </c>
      <c r="M621" s="25">
        <v>6</v>
      </c>
      <c r="N621" s="22">
        <f>M621/4</f>
        <v>1.5</v>
      </c>
      <c r="O621" s="19">
        <f>M621/N621</f>
        <v>4</v>
      </c>
      <c r="P621" s="26">
        <v>30</v>
      </c>
      <c r="Q621" s="30">
        <f>P621</f>
        <v>30</v>
      </c>
      <c r="R621" s="20">
        <f>AA621/V621</f>
        <v>100</v>
      </c>
      <c r="S621" s="27">
        <v>30</v>
      </c>
      <c r="T621" s="30">
        <f>S621</f>
        <v>30</v>
      </c>
      <c r="U621" s="20">
        <f>AB621/W621</f>
        <v>100</v>
      </c>
      <c r="V621" s="19">
        <f>ROUND((Q621/100)*G621,0)</f>
        <v>18750</v>
      </c>
      <c r="W621" s="19">
        <f>ROUND(((T621/100)*G621)/J621,0)</f>
        <v>18750</v>
      </c>
      <c r="X621" s="19">
        <v>0</v>
      </c>
      <c r="Y621" s="19">
        <v>0</v>
      </c>
      <c r="Z621" s="19">
        <v>0</v>
      </c>
      <c r="AA621" s="20">
        <f>G621*P621</f>
        <v>1875000</v>
      </c>
      <c r="AB621" s="20">
        <f>(G621*S621)/J621</f>
        <v>1875000</v>
      </c>
      <c r="AC621" s="20">
        <v>0</v>
      </c>
      <c r="AD621" s="20">
        <v>0</v>
      </c>
      <c r="AE621" s="20">
        <v>0</v>
      </c>
      <c r="AF621" s="24">
        <v>100</v>
      </c>
      <c r="AG621" s="24">
        <v>0</v>
      </c>
      <c r="AH621" s="24">
        <v>1</v>
      </c>
      <c r="AI621" s="24">
        <v>100</v>
      </c>
      <c r="AJ621" s="24">
        <v>0</v>
      </c>
      <c r="AK621" s="24">
        <v>1</v>
      </c>
      <c r="AL621" s="24">
        <v>0.5</v>
      </c>
      <c r="AM621" s="24">
        <v>0.5</v>
      </c>
      <c r="AN621" s="24">
        <v>0</v>
      </c>
      <c r="AO621" s="24">
        <v>0</v>
      </c>
      <c r="AP621" s="24">
        <v>0</v>
      </c>
      <c r="AQ621" s="24">
        <v>0.01</v>
      </c>
      <c r="AR621" s="24">
        <v>0.01</v>
      </c>
      <c r="AS621" s="24">
        <v>0</v>
      </c>
      <c r="AT621" s="24">
        <v>0</v>
      </c>
      <c r="AU621" s="24">
        <v>0</v>
      </c>
      <c r="AV621" s="24">
        <v>0</v>
      </c>
      <c r="AW621" s="24">
        <v>0.2</v>
      </c>
      <c r="AX621" s="24">
        <v>0</v>
      </c>
      <c r="AY621" s="24">
        <v>0</v>
      </c>
      <c r="AZ621" s="24">
        <v>0</v>
      </c>
      <c r="BA621" s="24">
        <v>0.04</v>
      </c>
      <c r="BB621" s="24">
        <v>0</v>
      </c>
      <c r="BC621" s="22">
        <v>0.05</v>
      </c>
      <c r="BD621" s="22">
        <v>0.05</v>
      </c>
      <c r="BE621" s="24">
        <v>7.4999999999999997E-2</v>
      </c>
      <c r="BF621" s="24">
        <v>5.0000000000000001E-3</v>
      </c>
      <c r="BG621" s="24">
        <v>0</v>
      </c>
      <c r="BH621" s="24">
        <v>0</v>
      </c>
      <c r="BI621" s="24">
        <v>0</v>
      </c>
      <c r="BJ621" s="24">
        <v>1.8749999999999999E-2</v>
      </c>
      <c r="BK621" s="24">
        <v>1.25E-3</v>
      </c>
      <c r="BL621" s="24">
        <v>0</v>
      </c>
      <c r="BM621" s="24">
        <v>0</v>
      </c>
      <c r="BN621" s="24">
        <v>0</v>
      </c>
      <c r="BO621" s="24">
        <v>0.1</v>
      </c>
      <c r="BP621" s="24">
        <v>0.1</v>
      </c>
      <c r="BQ621" s="24">
        <v>0</v>
      </c>
      <c r="BR621" s="24">
        <v>0</v>
      </c>
      <c r="BS621" s="24">
        <v>0</v>
      </c>
      <c r="BT621" s="24">
        <v>0.04</v>
      </c>
      <c r="BU621" s="29">
        <v>0.2</v>
      </c>
      <c r="BV621" s="23">
        <f>BT621/(BT621+BU621)</f>
        <v>0.16666666666666666</v>
      </c>
      <c r="BW621" s="23">
        <f>SQRT((BT621*BU621)/((BT621+BU621)^2*(BT621+BU621+1)))</f>
        <v>0.33467472037604118</v>
      </c>
      <c r="BX621" s="24">
        <v>0.25</v>
      </c>
      <c r="BY621" s="24">
        <v>0.25</v>
      </c>
      <c r="BZ621" s="24">
        <v>0.25</v>
      </c>
      <c r="CA621" s="24">
        <v>0.25</v>
      </c>
      <c r="CB621" s="28" t="s">
        <v>59</v>
      </c>
      <c r="CC621" s="24">
        <v>600</v>
      </c>
    </row>
    <row r="622" spans="1:81" s="24" customFormat="1" x14ac:dyDescent="0.2">
      <c r="A622" s="30">
        <f t="shared" si="9"/>
        <v>621</v>
      </c>
      <c r="B622" s="30">
        <v>250</v>
      </c>
      <c r="C622" s="30">
        <v>250</v>
      </c>
      <c r="D622" s="24">
        <v>5</v>
      </c>
      <c r="E622" s="24">
        <v>5</v>
      </c>
      <c r="F622" s="19" t="s">
        <v>80</v>
      </c>
      <c r="G622" s="19">
        <f>IF(F622="rectangle",B622*C622,IF(F622="hook",B622*C622-(D622*E622),IF(F622="eight",B622*C622-2*(D622*E622),IF(F622="tee",B622*C622-2*(D622*E622),IF(F622="cross",B622*C622-4*(D622*E622),"ERROR")))))</f>
        <v>62500</v>
      </c>
      <c r="H622" s="19" t="s">
        <v>86</v>
      </c>
      <c r="I622" s="19">
        <f>B622/C622</f>
        <v>1</v>
      </c>
      <c r="J622" s="22">
        <v>1</v>
      </c>
      <c r="K622" s="24">
        <v>125</v>
      </c>
      <c r="L622" s="24">
        <v>4</v>
      </c>
      <c r="M622" s="25">
        <v>6</v>
      </c>
      <c r="N622" s="22">
        <f>M622/4</f>
        <v>1.5</v>
      </c>
      <c r="O622" s="19">
        <f>M622/N622</f>
        <v>4</v>
      </c>
      <c r="P622" s="26">
        <v>30</v>
      </c>
      <c r="Q622" s="30">
        <f>P622</f>
        <v>30</v>
      </c>
      <c r="R622" s="20">
        <f>AA622/V622</f>
        <v>100</v>
      </c>
      <c r="S622" s="27">
        <v>30</v>
      </c>
      <c r="T622" s="30">
        <f>S622</f>
        <v>30</v>
      </c>
      <c r="U622" s="20">
        <f>AB622/W622</f>
        <v>100</v>
      </c>
      <c r="V622" s="19">
        <f>ROUND((Q622/100)*G622,0)</f>
        <v>18750</v>
      </c>
      <c r="W622" s="19">
        <f>ROUND(((T622/100)*G622)/J622,0)</f>
        <v>18750</v>
      </c>
      <c r="X622" s="19">
        <v>0</v>
      </c>
      <c r="Y622" s="19">
        <v>0</v>
      </c>
      <c r="Z622" s="19">
        <v>0</v>
      </c>
      <c r="AA622" s="20">
        <f>G622*P622</f>
        <v>1875000</v>
      </c>
      <c r="AB622" s="20">
        <f>(G622*S622)/J622</f>
        <v>1875000</v>
      </c>
      <c r="AC622" s="20">
        <v>0</v>
      </c>
      <c r="AD622" s="20">
        <v>0</v>
      </c>
      <c r="AE622" s="20">
        <v>0</v>
      </c>
      <c r="AF622" s="24">
        <v>100</v>
      </c>
      <c r="AG622" s="24">
        <v>0</v>
      </c>
      <c r="AH622" s="24">
        <v>1</v>
      </c>
      <c r="AI622" s="24">
        <v>100</v>
      </c>
      <c r="AJ622" s="24">
        <v>0</v>
      </c>
      <c r="AK622" s="24">
        <v>1</v>
      </c>
      <c r="AL622" s="24">
        <v>0.5</v>
      </c>
      <c r="AM622" s="24">
        <v>0.5</v>
      </c>
      <c r="AN622" s="24">
        <v>0</v>
      </c>
      <c r="AO622" s="24">
        <v>0</v>
      </c>
      <c r="AP622" s="24">
        <v>0</v>
      </c>
      <c r="AQ622" s="24">
        <v>0.01</v>
      </c>
      <c r="AR622" s="24">
        <v>0.01</v>
      </c>
      <c r="AS622" s="24">
        <v>0</v>
      </c>
      <c r="AT622" s="24">
        <v>0</v>
      </c>
      <c r="AU622" s="24">
        <v>0</v>
      </c>
      <c r="AV622" s="24">
        <v>0</v>
      </c>
      <c r="AW622" s="24">
        <v>0.2</v>
      </c>
      <c r="AX622" s="24">
        <v>0</v>
      </c>
      <c r="AY622" s="24">
        <v>0</v>
      </c>
      <c r="AZ622" s="24">
        <v>0</v>
      </c>
      <c r="BA622" s="24">
        <v>0.04</v>
      </c>
      <c r="BB622" s="24">
        <v>0</v>
      </c>
      <c r="BC622" s="22">
        <v>0.05</v>
      </c>
      <c r="BD622" s="22">
        <v>0.05</v>
      </c>
      <c r="BE622" s="24">
        <v>7.4999999999999997E-2</v>
      </c>
      <c r="BF622" s="24">
        <v>5.0000000000000001E-3</v>
      </c>
      <c r="BG622" s="24">
        <v>0</v>
      </c>
      <c r="BH622" s="24">
        <v>0</v>
      </c>
      <c r="BI622" s="24">
        <v>0</v>
      </c>
      <c r="BJ622" s="24">
        <v>1.8749999999999999E-2</v>
      </c>
      <c r="BK622" s="24">
        <v>1.25E-3</v>
      </c>
      <c r="BL622" s="24">
        <v>0</v>
      </c>
      <c r="BM622" s="24">
        <v>0</v>
      </c>
      <c r="BN622" s="24">
        <v>0</v>
      </c>
      <c r="BO622" s="24">
        <v>0.1</v>
      </c>
      <c r="BP622" s="24">
        <v>0.1</v>
      </c>
      <c r="BQ622" s="24">
        <v>0</v>
      </c>
      <c r="BR622" s="24">
        <v>0</v>
      </c>
      <c r="BS622" s="24">
        <v>0</v>
      </c>
      <c r="BT622" s="24">
        <v>0.04</v>
      </c>
      <c r="BU622" s="29">
        <v>0.1</v>
      </c>
      <c r="BV622" s="23">
        <f>BT622/(BT622+BU622)</f>
        <v>0.2857142857142857</v>
      </c>
      <c r="BW622" s="23">
        <f>SQRT((BT622*BU622)/((BT622+BU622)^2*(BT622+BU622+1)))</f>
        <v>0.42310634125649449</v>
      </c>
      <c r="BX622" s="24">
        <v>0.25</v>
      </c>
      <c r="BY622" s="24">
        <v>0.25</v>
      </c>
      <c r="BZ622" s="24">
        <v>0.25</v>
      </c>
      <c r="CA622" s="24">
        <v>0.25</v>
      </c>
      <c r="CB622" s="28" t="s">
        <v>59</v>
      </c>
      <c r="CC622" s="24">
        <v>600</v>
      </c>
    </row>
    <row r="623" spans="1:81" s="24" customFormat="1" x14ac:dyDescent="0.2">
      <c r="A623" s="30">
        <f t="shared" si="9"/>
        <v>622</v>
      </c>
      <c r="B623" s="30">
        <v>100</v>
      </c>
      <c r="C623" s="30">
        <v>100</v>
      </c>
      <c r="D623" s="24">
        <v>5</v>
      </c>
      <c r="E623" s="24">
        <v>5</v>
      </c>
      <c r="F623" s="19" t="s">
        <v>80</v>
      </c>
      <c r="G623" s="19">
        <f>IF(F623="rectangle",B623*C623,IF(F623="hook",B623*C623-(D623*E623),IF(F623="eight",B623*C623-2*(D623*E623),IF(F623="tee",B623*C623-2*(D623*E623),IF(F623="cross",B623*C623-4*(D623*E623),"ERROR")))))</f>
        <v>10000</v>
      </c>
      <c r="H623" s="19" t="s">
        <v>85</v>
      </c>
      <c r="I623" s="19">
        <f>B623/C623</f>
        <v>1</v>
      </c>
      <c r="J623" s="22">
        <v>1</v>
      </c>
      <c r="K623" s="24">
        <v>125</v>
      </c>
      <c r="L623" s="24">
        <v>4</v>
      </c>
      <c r="M623" s="25">
        <v>6</v>
      </c>
      <c r="N623" s="22">
        <f>M623/4</f>
        <v>1.5</v>
      </c>
      <c r="O623" s="19">
        <f>M623/N623</f>
        <v>4</v>
      </c>
      <c r="P623" s="26">
        <v>30</v>
      </c>
      <c r="Q623" s="30">
        <f>P623</f>
        <v>30</v>
      </c>
      <c r="R623" s="20">
        <f>AA623/V623</f>
        <v>100</v>
      </c>
      <c r="S623" s="27">
        <v>5</v>
      </c>
      <c r="T623" s="30">
        <f>S623</f>
        <v>5</v>
      </c>
      <c r="U623" s="20">
        <f>AB623/W623</f>
        <v>100</v>
      </c>
      <c r="V623" s="19">
        <f>ROUND((Q623/100)*G623,0)</f>
        <v>3000</v>
      </c>
      <c r="W623" s="19">
        <f>ROUND(((T623/100)*G623)/J623,0)</f>
        <v>500</v>
      </c>
      <c r="X623" s="19">
        <v>0</v>
      </c>
      <c r="Y623" s="19">
        <v>0</v>
      </c>
      <c r="Z623" s="19">
        <v>0</v>
      </c>
      <c r="AA623" s="20">
        <f>G623*P623</f>
        <v>300000</v>
      </c>
      <c r="AB623" s="20">
        <f>(G623*S623)/J623</f>
        <v>50000</v>
      </c>
      <c r="AC623" s="20">
        <v>0</v>
      </c>
      <c r="AD623" s="20">
        <v>0</v>
      </c>
      <c r="AE623" s="20">
        <v>0</v>
      </c>
      <c r="AF623" s="24">
        <v>100</v>
      </c>
      <c r="AG623" s="24">
        <v>0</v>
      </c>
      <c r="AH623" s="24">
        <v>1</v>
      </c>
      <c r="AI623" s="24">
        <v>100</v>
      </c>
      <c r="AJ623" s="24">
        <v>0</v>
      </c>
      <c r="AK623" s="24">
        <v>1</v>
      </c>
      <c r="AL623" s="24">
        <v>0.5</v>
      </c>
      <c r="AM623" s="24">
        <v>0.5</v>
      </c>
      <c r="AN623" s="24">
        <v>0</v>
      </c>
      <c r="AO623" s="24">
        <v>0</v>
      </c>
      <c r="AP623" s="24">
        <v>0</v>
      </c>
      <c r="AQ623" s="24">
        <v>0.01</v>
      </c>
      <c r="AR623" s="24">
        <v>0.01</v>
      </c>
      <c r="AS623" s="24">
        <v>0</v>
      </c>
      <c r="AT623" s="24">
        <v>0</v>
      </c>
      <c r="AU623" s="24">
        <v>0</v>
      </c>
      <c r="AV623" s="24">
        <v>0</v>
      </c>
      <c r="AW623" s="24">
        <v>0.2</v>
      </c>
      <c r="AX623" s="24">
        <v>0</v>
      </c>
      <c r="AY623" s="24">
        <v>0</v>
      </c>
      <c r="AZ623" s="24">
        <v>0</v>
      </c>
      <c r="BA623" s="24">
        <v>0.04</v>
      </c>
      <c r="BB623" s="24">
        <v>0</v>
      </c>
      <c r="BC623" s="22">
        <v>0.05</v>
      </c>
      <c r="BD623" s="22">
        <v>0.05</v>
      </c>
      <c r="BE623" s="24">
        <v>7.4999999999999997E-2</v>
      </c>
      <c r="BF623" s="24">
        <v>5.0000000000000001E-3</v>
      </c>
      <c r="BG623" s="24">
        <v>0</v>
      </c>
      <c r="BH623" s="24">
        <v>0</v>
      </c>
      <c r="BI623" s="24">
        <v>0</v>
      </c>
      <c r="BJ623" s="24">
        <v>1.8749999999999999E-2</v>
      </c>
      <c r="BK623" s="24">
        <v>1.25E-3</v>
      </c>
      <c r="BL623" s="24">
        <v>0</v>
      </c>
      <c r="BM623" s="24">
        <v>0</v>
      </c>
      <c r="BN623" s="24">
        <v>0</v>
      </c>
      <c r="BO623" s="24">
        <v>0.1</v>
      </c>
      <c r="BP623" s="24">
        <v>0.1</v>
      </c>
      <c r="BQ623" s="24">
        <v>0</v>
      </c>
      <c r="BR623" s="24">
        <v>0</v>
      </c>
      <c r="BS623" s="24">
        <v>0</v>
      </c>
      <c r="BT623" s="24">
        <v>0.04</v>
      </c>
      <c r="BU623" s="29">
        <v>4</v>
      </c>
      <c r="BV623" s="23">
        <f>BT623/(BT623+BU623)</f>
        <v>9.9009900990099011E-3</v>
      </c>
      <c r="BW623" s="23">
        <f>SQRT((BT623*BU623)/((BT623+BU623)^2*(BT623+BU623+1)))</f>
        <v>4.410251516706673E-2</v>
      </c>
      <c r="BX623" s="24">
        <v>0.25</v>
      </c>
      <c r="BY623" s="24">
        <v>0.25</v>
      </c>
      <c r="BZ623" s="24">
        <v>0.25</v>
      </c>
      <c r="CA623" s="24">
        <v>0.25</v>
      </c>
      <c r="CB623" s="28" t="s">
        <v>59</v>
      </c>
      <c r="CC623" s="24">
        <v>600</v>
      </c>
    </row>
    <row r="624" spans="1:81" s="24" customFormat="1" x14ac:dyDescent="0.2">
      <c r="A624" s="30">
        <f t="shared" si="9"/>
        <v>623</v>
      </c>
      <c r="B624" s="30">
        <v>100</v>
      </c>
      <c r="C624" s="30">
        <v>100</v>
      </c>
      <c r="D624" s="24">
        <v>5</v>
      </c>
      <c r="E624" s="24">
        <v>5</v>
      </c>
      <c r="F624" s="19" t="s">
        <v>80</v>
      </c>
      <c r="G624" s="19">
        <f>IF(F624="rectangle",B624*C624,IF(F624="hook",B624*C624-(D624*E624),IF(F624="eight",B624*C624-2*(D624*E624),IF(F624="tee",B624*C624-2*(D624*E624),IF(F624="cross",B624*C624-4*(D624*E624),"ERROR")))))</f>
        <v>10000</v>
      </c>
      <c r="H624" s="19" t="s">
        <v>85</v>
      </c>
      <c r="I624" s="19">
        <f>B624/C624</f>
        <v>1</v>
      </c>
      <c r="J624" s="22">
        <v>1</v>
      </c>
      <c r="K624" s="24">
        <v>125</v>
      </c>
      <c r="L624" s="24">
        <v>4</v>
      </c>
      <c r="M624" s="25">
        <v>6</v>
      </c>
      <c r="N624" s="22">
        <f>M624/4</f>
        <v>1.5</v>
      </c>
      <c r="O624" s="19">
        <f>M624/N624</f>
        <v>4</v>
      </c>
      <c r="P624" s="26">
        <v>30</v>
      </c>
      <c r="Q624" s="30">
        <f>P624</f>
        <v>30</v>
      </c>
      <c r="R624" s="20">
        <f>AA624/V624</f>
        <v>100</v>
      </c>
      <c r="S624" s="27">
        <v>5</v>
      </c>
      <c r="T624" s="30">
        <f>S624</f>
        <v>5</v>
      </c>
      <c r="U624" s="20">
        <f>AB624/W624</f>
        <v>100</v>
      </c>
      <c r="V624" s="19">
        <f>ROUND((Q624/100)*G624,0)</f>
        <v>3000</v>
      </c>
      <c r="W624" s="19">
        <f>ROUND(((T624/100)*G624)/J624,0)</f>
        <v>500</v>
      </c>
      <c r="X624" s="19">
        <v>0</v>
      </c>
      <c r="Y624" s="19">
        <v>0</v>
      </c>
      <c r="Z624" s="19">
        <v>0</v>
      </c>
      <c r="AA624" s="20">
        <f>G624*P624</f>
        <v>300000</v>
      </c>
      <c r="AB624" s="20">
        <f>(G624*S624)/J624</f>
        <v>50000</v>
      </c>
      <c r="AC624" s="20">
        <v>0</v>
      </c>
      <c r="AD624" s="20">
        <v>0</v>
      </c>
      <c r="AE624" s="20">
        <v>0</v>
      </c>
      <c r="AF624" s="24">
        <v>100</v>
      </c>
      <c r="AG624" s="24">
        <v>0</v>
      </c>
      <c r="AH624" s="24">
        <v>1</v>
      </c>
      <c r="AI624" s="24">
        <v>100</v>
      </c>
      <c r="AJ624" s="24">
        <v>0</v>
      </c>
      <c r="AK624" s="24">
        <v>1</v>
      </c>
      <c r="AL624" s="24">
        <v>0.5</v>
      </c>
      <c r="AM624" s="24">
        <v>0.5</v>
      </c>
      <c r="AN624" s="24">
        <v>0</v>
      </c>
      <c r="AO624" s="24">
        <v>0</v>
      </c>
      <c r="AP624" s="24">
        <v>0</v>
      </c>
      <c r="AQ624" s="24">
        <v>0.01</v>
      </c>
      <c r="AR624" s="24">
        <v>0.01</v>
      </c>
      <c r="AS624" s="24">
        <v>0</v>
      </c>
      <c r="AT624" s="24">
        <v>0</v>
      </c>
      <c r="AU624" s="24">
        <v>0</v>
      </c>
      <c r="AV624" s="24">
        <v>0</v>
      </c>
      <c r="AW624" s="24">
        <v>0.2</v>
      </c>
      <c r="AX624" s="24">
        <v>0</v>
      </c>
      <c r="AY624" s="24">
        <v>0</v>
      </c>
      <c r="AZ624" s="24">
        <v>0</v>
      </c>
      <c r="BA624" s="24">
        <v>0.04</v>
      </c>
      <c r="BB624" s="24">
        <v>0</v>
      </c>
      <c r="BC624" s="22">
        <v>0.05</v>
      </c>
      <c r="BD624" s="22">
        <v>0.05</v>
      </c>
      <c r="BE624" s="24">
        <v>7.4999999999999997E-2</v>
      </c>
      <c r="BF624" s="24">
        <v>5.0000000000000001E-3</v>
      </c>
      <c r="BG624" s="24">
        <v>0</v>
      </c>
      <c r="BH624" s="24">
        <v>0</v>
      </c>
      <c r="BI624" s="24">
        <v>0</v>
      </c>
      <c r="BJ624" s="24">
        <v>1.8749999999999999E-2</v>
      </c>
      <c r="BK624" s="24">
        <v>1.25E-3</v>
      </c>
      <c r="BL624" s="24">
        <v>0</v>
      </c>
      <c r="BM624" s="24">
        <v>0</v>
      </c>
      <c r="BN624" s="24">
        <v>0</v>
      </c>
      <c r="BO624" s="24">
        <v>0.1</v>
      </c>
      <c r="BP624" s="24">
        <v>0.1</v>
      </c>
      <c r="BQ624" s="24">
        <v>0</v>
      </c>
      <c r="BR624" s="24">
        <v>0</v>
      </c>
      <c r="BS624" s="24">
        <v>0</v>
      </c>
      <c r="BT624" s="24">
        <v>0.04</v>
      </c>
      <c r="BU624" s="29">
        <v>0.2</v>
      </c>
      <c r="BV624" s="23">
        <f>BT624/(BT624+BU624)</f>
        <v>0.16666666666666666</v>
      </c>
      <c r="BW624" s="23">
        <f>SQRT((BT624*BU624)/((BT624+BU624)^2*(BT624+BU624+1)))</f>
        <v>0.33467472037604118</v>
      </c>
      <c r="BX624" s="24">
        <v>0.25</v>
      </c>
      <c r="BY624" s="24">
        <v>0.25</v>
      </c>
      <c r="BZ624" s="24">
        <v>0.25</v>
      </c>
      <c r="CA624" s="24">
        <v>0.25</v>
      </c>
      <c r="CB624" s="28" t="s">
        <v>59</v>
      </c>
      <c r="CC624" s="24">
        <v>600</v>
      </c>
    </row>
    <row r="625" spans="1:81" s="24" customFormat="1" x14ac:dyDescent="0.2">
      <c r="A625" s="30">
        <f t="shared" si="9"/>
        <v>624</v>
      </c>
      <c r="B625" s="30">
        <v>100</v>
      </c>
      <c r="C625" s="30">
        <v>100</v>
      </c>
      <c r="D625" s="24">
        <v>5</v>
      </c>
      <c r="E625" s="24">
        <v>5</v>
      </c>
      <c r="F625" s="19" t="s">
        <v>80</v>
      </c>
      <c r="G625" s="19">
        <f>IF(F625="rectangle",B625*C625,IF(F625="hook",B625*C625-(D625*E625),IF(F625="eight",B625*C625-2*(D625*E625),IF(F625="tee",B625*C625-2*(D625*E625),IF(F625="cross",B625*C625-4*(D625*E625),"ERROR")))))</f>
        <v>10000</v>
      </c>
      <c r="H625" s="19" t="s">
        <v>85</v>
      </c>
      <c r="I625" s="19">
        <f>B625/C625</f>
        <v>1</v>
      </c>
      <c r="J625" s="22">
        <v>1</v>
      </c>
      <c r="K625" s="24">
        <v>125</v>
      </c>
      <c r="L625" s="24">
        <v>4</v>
      </c>
      <c r="M625" s="25">
        <v>6</v>
      </c>
      <c r="N625" s="22">
        <f>M625/4</f>
        <v>1.5</v>
      </c>
      <c r="O625" s="19">
        <f>M625/N625</f>
        <v>4</v>
      </c>
      <c r="P625" s="26">
        <v>30</v>
      </c>
      <c r="Q625" s="30">
        <f>P625</f>
        <v>30</v>
      </c>
      <c r="R625" s="20">
        <f>AA625/V625</f>
        <v>100</v>
      </c>
      <c r="S625" s="27">
        <v>5</v>
      </c>
      <c r="T625" s="30">
        <f>S625</f>
        <v>5</v>
      </c>
      <c r="U625" s="20">
        <f>AB625/W625</f>
        <v>100</v>
      </c>
      <c r="V625" s="19">
        <f>ROUND((Q625/100)*G625,0)</f>
        <v>3000</v>
      </c>
      <c r="W625" s="19">
        <f>ROUND(((T625/100)*G625)/J625,0)</f>
        <v>500</v>
      </c>
      <c r="X625" s="19">
        <v>0</v>
      </c>
      <c r="Y625" s="19">
        <v>0</v>
      </c>
      <c r="Z625" s="19">
        <v>0</v>
      </c>
      <c r="AA625" s="20">
        <f>G625*P625</f>
        <v>300000</v>
      </c>
      <c r="AB625" s="20">
        <f>(G625*S625)/J625</f>
        <v>50000</v>
      </c>
      <c r="AC625" s="20">
        <v>0</v>
      </c>
      <c r="AD625" s="20">
        <v>0</v>
      </c>
      <c r="AE625" s="20">
        <v>0</v>
      </c>
      <c r="AF625" s="24">
        <v>100</v>
      </c>
      <c r="AG625" s="24">
        <v>0</v>
      </c>
      <c r="AH625" s="24">
        <v>1</v>
      </c>
      <c r="AI625" s="24">
        <v>100</v>
      </c>
      <c r="AJ625" s="24">
        <v>0</v>
      </c>
      <c r="AK625" s="24">
        <v>1</v>
      </c>
      <c r="AL625" s="24">
        <v>0.5</v>
      </c>
      <c r="AM625" s="24">
        <v>0.5</v>
      </c>
      <c r="AN625" s="24">
        <v>0</v>
      </c>
      <c r="AO625" s="24">
        <v>0</v>
      </c>
      <c r="AP625" s="24">
        <v>0</v>
      </c>
      <c r="AQ625" s="24">
        <v>0.01</v>
      </c>
      <c r="AR625" s="24">
        <v>0.01</v>
      </c>
      <c r="AS625" s="24">
        <v>0</v>
      </c>
      <c r="AT625" s="24">
        <v>0</v>
      </c>
      <c r="AU625" s="24">
        <v>0</v>
      </c>
      <c r="AV625" s="24">
        <v>0</v>
      </c>
      <c r="AW625" s="24">
        <v>0.2</v>
      </c>
      <c r="AX625" s="24">
        <v>0</v>
      </c>
      <c r="AY625" s="24">
        <v>0</v>
      </c>
      <c r="AZ625" s="24">
        <v>0</v>
      </c>
      <c r="BA625" s="24">
        <v>0.04</v>
      </c>
      <c r="BB625" s="24">
        <v>0</v>
      </c>
      <c r="BC625" s="22">
        <v>0.05</v>
      </c>
      <c r="BD625" s="22">
        <v>0.05</v>
      </c>
      <c r="BE625" s="24">
        <v>7.4999999999999997E-2</v>
      </c>
      <c r="BF625" s="24">
        <v>5.0000000000000001E-3</v>
      </c>
      <c r="BG625" s="24">
        <v>0</v>
      </c>
      <c r="BH625" s="24">
        <v>0</v>
      </c>
      <c r="BI625" s="24">
        <v>0</v>
      </c>
      <c r="BJ625" s="24">
        <v>1.8749999999999999E-2</v>
      </c>
      <c r="BK625" s="24">
        <v>1.25E-3</v>
      </c>
      <c r="BL625" s="24">
        <v>0</v>
      </c>
      <c r="BM625" s="24">
        <v>0</v>
      </c>
      <c r="BN625" s="24">
        <v>0</v>
      </c>
      <c r="BO625" s="24">
        <v>0.1</v>
      </c>
      <c r="BP625" s="24">
        <v>0.1</v>
      </c>
      <c r="BQ625" s="24">
        <v>0</v>
      </c>
      <c r="BR625" s="24">
        <v>0</v>
      </c>
      <c r="BS625" s="24">
        <v>0</v>
      </c>
      <c r="BT625" s="24">
        <v>0.04</v>
      </c>
      <c r="BU625" s="29">
        <v>0.1</v>
      </c>
      <c r="BV625" s="23">
        <f>BT625/(BT625+BU625)</f>
        <v>0.2857142857142857</v>
      </c>
      <c r="BW625" s="23">
        <f>SQRT((BT625*BU625)/((BT625+BU625)^2*(BT625+BU625+1)))</f>
        <v>0.42310634125649449</v>
      </c>
      <c r="BX625" s="24">
        <v>0.25</v>
      </c>
      <c r="BY625" s="24">
        <v>0.25</v>
      </c>
      <c r="BZ625" s="24">
        <v>0.25</v>
      </c>
      <c r="CA625" s="24">
        <v>0.25</v>
      </c>
      <c r="CB625" s="28" t="s">
        <v>59</v>
      </c>
      <c r="CC625" s="24">
        <v>600</v>
      </c>
    </row>
    <row r="626" spans="1:81" s="24" customFormat="1" x14ac:dyDescent="0.2">
      <c r="A626" s="30">
        <f t="shared" si="9"/>
        <v>625</v>
      </c>
      <c r="B626" s="30">
        <v>100</v>
      </c>
      <c r="C626" s="30">
        <v>100</v>
      </c>
      <c r="D626" s="24">
        <v>5</v>
      </c>
      <c r="E626" s="24">
        <v>5</v>
      </c>
      <c r="F626" s="19" t="s">
        <v>80</v>
      </c>
      <c r="G626" s="19">
        <f>IF(F626="rectangle",B626*C626,IF(F626="hook",B626*C626-(D626*E626),IF(F626="eight",B626*C626-2*(D626*E626),IF(F626="tee",B626*C626-2*(D626*E626),IF(F626="cross",B626*C626-4*(D626*E626),"ERROR")))))</f>
        <v>10000</v>
      </c>
      <c r="H626" s="19" t="s">
        <v>85</v>
      </c>
      <c r="I626" s="19">
        <f>B626/C626</f>
        <v>1</v>
      </c>
      <c r="J626" s="22">
        <v>1</v>
      </c>
      <c r="K626" s="24">
        <v>125</v>
      </c>
      <c r="L626" s="24">
        <v>4</v>
      </c>
      <c r="M626" s="25">
        <v>6</v>
      </c>
      <c r="N626" s="22">
        <f>M626/4</f>
        <v>1.5</v>
      </c>
      <c r="O626" s="19">
        <f>M626/N626</f>
        <v>4</v>
      </c>
      <c r="P626" s="26">
        <v>30</v>
      </c>
      <c r="Q626" s="30">
        <f>P626</f>
        <v>30</v>
      </c>
      <c r="R626" s="20">
        <f>AA626/V626</f>
        <v>100</v>
      </c>
      <c r="S626" s="27">
        <v>15</v>
      </c>
      <c r="T626" s="30">
        <f>S626</f>
        <v>15</v>
      </c>
      <c r="U626" s="20">
        <f>AB626/W626</f>
        <v>100</v>
      </c>
      <c r="V626" s="19">
        <f>ROUND((Q626/100)*G626,0)</f>
        <v>3000</v>
      </c>
      <c r="W626" s="19">
        <f>ROUND(((T626/100)*G626)/J626,0)</f>
        <v>1500</v>
      </c>
      <c r="X626" s="19">
        <v>0</v>
      </c>
      <c r="Y626" s="19">
        <v>0</v>
      </c>
      <c r="Z626" s="19">
        <v>0</v>
      </c>
      <c r="AA626" s="20">
        <f>G626*P626</f>
        <v>300000</v>
      </c>
      <c r="AB626" s="20">
        <f>(G626*S626)/J626</f>
        <v>150000</v>
      </c>
      <c r="AC626" s="20">
        <v>0</v>
      </c>
      <c r="AD626" s="20">
        <v>0</v>
      </c>
      <c r="AE626" s="20">
        <v>0</v>
      </c>
      <c r="AF626" s="24">
        <v>100</v>
      </c>
      <c r="AG626" s="24">
        <v>0</v>
      </c>
      <c r="AH626" s="24">
        <v>1</v>
      </c>
      <c r="AI626" s="24">
        <v>100</v>
      </c>
      <c r="AJ626" s="24">
        <v>0</v>
      </c>
      <c r="AK626" s="24">
        <v>1</v>
      </c>
      <c r="AL626" s="24">
        <v>0.5</v>
      </c>
      <c r="AM626" s="24">
        <v>0.5</v>
      </c>
      <c r="AN626" s="24">
        <v>0</v>
      </c>
      <c r="AO626" s="24">
        <v>0</v>
      </c>
      <c r="AP626" s="24">
        <v>0</v>
      </c>
      <c r="AQ626" s="24">
        <v>0.01</v>
      </c>
      <c r="AR626" s="24">
        <v>0.01</v>
      </c>
      <c r="AS626" s="24">
        <v>0</v>
      </c>
      <c r="AT626" s="24">
        <v>0</v>
      </c>
      <c r="AU626" s="24">
        <v>0</v>
      </c>
      <c r="AV626" s="24">
        <v>0</v>
      </c>
      <c r="AW626" s="24">
        <v>0.2</v>
      </c>
      <c r="AX626" s="24">
        <v>0</v>
      </c>
      <c r="AY626" s="24">
        <v>0</v>
      </c>
      <c r="AZ626" s="24">
        <v>0</v>
      </c>
      <c r="BA626" s="24">
        <v>0.04</v>
      </c>
      <c r="BB626" s="24">
        <v>0</v>
      </c>
      <c r="BC626" s="22">
        <v>0.05</v>
      </c>
      <c r="BD626" s="22">
        <v>0.05</v>
      </c>
      <c r="BE626" s="24">
        <v>7.4999999999999997E-2</v>
      </c>
      <c r="BF626" s="24">
        <v>5.0000000000000001E-3</v>
      </c>
      <c r="BG626" s="24">
        <v>0</v>
      </c>
      <c r="BH626" s="24">
        <v>0</v>
      </c>
      <c r="BI626" s="24">
        <v>0</v>
      </c>
      <c r="BJ626" s="24">
        <v>1.8749999999999999E-2</v>
      </c>
      <c r="BK626" s="24">
        <v>1.25E-3</v>
      </c>
      <c r="BL626" s="24">
        <v>0</v>
      </c>
      <c r="BM626" s="24">
        <v>0</v>
      </c>
      <c r="BN626" s="24">
        <v>0</v>
      </c>
      <c r="BO626" s="24">
        <v>0.1</v>
      </c>
      <c r="BP626" s="24">
        <v>0.1</v>
      </c>
      <c r="BQ626" s="24">
        <v>0</v>
      </c>
      <c r="BR626" s="24">
        <v>0</v>
      </c>
      <c r="BS626" s="24">
        <v>0</v>
      </c>
      <c r="BT626" s="24">
        <v>0.04</v>
      </c>
      <c r="BU626" s="29">
        <v>4</v>
      </c>
      <c r="BV626" s="23">
        <f>BT626/(BT626+BU626)</f>
        <v>9.9009900990099011E-3</v>
      </c>
      <c r="BW626" s="23">
        <f>SQRT((BT626*BU626)/((BT626+BU626)^2*(BT626+BU626+1)))</f>
        <v>4.410251516706673E-2</v>
      </c>
      <c r="BX626" s="24">
        <v>0.25</v>
      </c>
      <c r="BY626" s="24">
        <v>0.25</v>
      </c>
      <c r="BZ626" s="24">
        <v>0.25</v>
      </c>
      <c r="CA626" s="24">
        <v>0.25</v>
      </c>
      <c r="CB626" s="28" t="s">
        <v>59</v>
      </c>
      <c r="CC626" s="24">
        <v>600</v>
      </c>
    </row>
    <row r="627" spans="1:81" s="24" customFormat="1" x14ac:dyDescent="0.2">
      <c r="A627" s="30">
        <f t="shared" si="9"/>
        <v>626</v>
      </c>
      <c r="B627" s="30">
        <v>100</v>
      </c>
      <c r="C627" s="30">
        <v>100</v>
      </c>
      <c r="D627" s="24">
        <v>5</v>
      </c>
      <c r="E627" s="24">
        <v>5</v>
      </c>
      <c r="F627" s="19" t="s">
        <v>80</v>
      </c>
      <c r="G627" s="19">
        <f>IF(F627="rectangle",B627*C627,IF(F627="hook",B627*C627-(D627*E627),IF(F627="eight",B627*C627-2*(D627*E627),IF(F627="tee",B627*C627-2*(D627*E627),IF(F627="cross",B627*C627-4*(D627*E627),"ERROR")))))</f>
        <v>10000</v>
      </c>
      <c r="H627" s="19" t="s">
        <v>85</v>
      </c>
      <c r="I627" s="19">
        <f>B627/C627</f>
        <v>1</v>
      </c>
      <c r="J627" s="22">
        <v>1</v>
      </c>
      <c r="K627" s="24">
        <v>125</v>
      </c>
      <c r="L627" s="24">
        <v>4</v>
      </c>
      <c r="M627" s="25">
        <v>6</v>
      </c>
      <c r="N627" s="22">
        <f>M627/4</f>
        <v>1.5</v>
      </c>
      <c r="O627" s="19">
        <f>M627/N627</f>
        <v>4</v>
      </c>
      <c r="P627" s="26">
        <v>30</v>
      </c>
      <c r="Q627" s="30">
        <f>P627</f>
        <v>30</v>
      </c>
      <c r="R627" s="20">
        <f>AA627/V627</f>
        <v>100</v>
      </c>
      <c r="S627" s="27">
        <v>15</v>
      </c>
      <c r="T627" s="30">
        <f>S627</f>
        <v>15</v>
      </c>
      <c r="U627" s="20">
        <f>AB627/W627</f>
        <v>100</v>
      </c>
      <c r="V627" s="19">
        <f>ROUND((Q627/100)*G627,0)</f>
        <v>3000</v>
      </c>
      <c r="W627" s="19">
        <f>ROUND(((T627/100)*G627)/J627,0)</f>
        <v>1500</v>
      </c>
      <c r="X627" s="19">
        <v>0</v>
      </c>
      <c r="Y627" s="19">
        <v>0</v>
      </c>
      <c r="Z627" s="19">
        <v>0</v>
      </c>
      <c r="AA627" s="20">
        <f>G627*P627</f>
        <v>300000</v>
      </c>
      <c r="AB627" s="20">
        <f>(G627*S627)/J627</f>
        <v>150000</v>
      </c>
      <c r="AC627" s="20">
        <v>0</v>
      </c>
      <c r="AD627" s="20">
        <v>0</v>
      </c>
      <c r="AE627" s="20">
        <v>0</v>
      </c>
      <c r="AF627" s="24">
        <v>100</v>
      </c>
      <c r="AG627" s="24">
        <v>0</v>
      </c>
      <c r="AH627" s="24">
        <v>1</v>
      </c>
      <c r="AI627" s="24">
        <v>100</v>
      </c>
      <c r="AJ627" s="24">
        <v>0</v>
      </c>
      <c r="AK627" s="24">
        <v>1</v>
      </c>
      <c r="AL627" s="24">
        <v>0.5</v>
      </c>
      <c r="AM627" s="24">
        <v>0.5</v>
      </c>
      <c r="AN627" s="24">
        <v>0</v>
      </c>
      <c r="AO627" s="24">
        <v>0</v>
      </c>
      <c r="AP627" s="24">
        <v>0</v>
      </c>
      <c r="AQ627" s="24">
        <v>0.01</v>
      </c>
      <c r="AR627" s="24">
        <v>0.01</v>
      </c>
      <c r="AS627" s="24">
        <v>0</v>
      </c>
      <c r="AT627" s="24">
        <v>0</v>
      </c>
      <c r="AU627" s="24">
        <v>0</v>
      </c>
      <c r="AV627" s="24">
        <v>0</v>
      </c>
      <c r="AW627" s="24">
        <v>0.2</v>
      </c>
      <c r="AX627" s="24">
        <v>0</v>
      </c>
      <c r="AY627" s="24">
        <v>0</v>
      </c>
      <c r="AZ627" s="24">
        <v>0</v>
      </c>
      <c r="BA627" s="24">
        <v>0.04</v>
      </c>
      <c r="BB627" s="24">
        <v>0</v>
      </c>
      <c r="BC627" s="22">
        <v>0.05</v>
      </c>
      <c r="BD627" s="22">
        <v>0.05</v>
      </c>
      <c r="BE627" s="24">
        <v>7.4999999999999997E-2</v>
      </c>
      <c r="BF627" s="24">
        <v>5.0000000000000001E-3</v>
      </c>
      <c r="BG627" s="24">
        <v>0</v>
      </c>
      <c r="BH627" s="24">
        <v>0</v>
      </c>
      <c r="BI627" s="24">
        <v>0</v>
      </c>
      <c r="BJ627" s="24">
        <v>1.8749999999999999E-2</v>
      </c>
      <c r="BK627" s="24">
        <v>1.25E-3</v>
      </c>
      <c r="BL627" s="24">
        <v>0</v>
      </c>
      <c r="BM627" s="24">
        <v>0</v>
      </c>
      <c r="BN627" s="24">
        <v>0</v>
      </c>
      <c r="BO627" s="24">
        <v>0.1</v>
      </c>
      <c r="BP627" s="24">
        <v>0.1</v>
      </c>
      <c r="BQ627" s="24">
        <v>0</v>
      </c>
      <c r="BR627" s="24">
        <v>0</v>
      </c>
      <c r="BS627" s="24">
        <v>0</v>
      </c>
      <c r="BT627" s="24">
        <v>0.04</v>
      </c>
      <c r="BU627" s="29">
        <v>0.2</v>
      </c>
      <c r="BV627" s="23">
        <f>BT627/(BT627+BU627)</f>
        <v>0.16666666666666666</v>
      </c>
      <c r="BW627" s="23">
        <f>SQRT((BT627*BU627)/((BT627+BU627)^2*(BT627+BU627+1)))</f>
        <v>0.33467472037604118</v>
      </c>
      <c r="BX627" s="24">
        <v>0.25</v>
      </c>
      <c r="BY627" s="24">
        <v>0.25</v>
      </c>
      <c r="BZ627" s="24">
        <v>0.25</v>
      </c>
      <c r="CA627" s="24">
        <v>0.25</v>
      </c>
      <c r="CB627" s="28" t="s">
        <v>59</v>
      </c>
      <c r="CC627" s="24">
        <v>600</v>
      </c>
    </row>
    <row r="628" spans="1:81" s="24" customFormat="1" x14ac:dyDescent="0.2">
      <c r="A628" s="30">
        <f t="shared" si="9"/>
        <v>627</v>
      </c>
      <c r="B628" s="30">
        <v>100</v>
      </c>
      <c r="C628" s="30">
        <v>100</v>
      </c>
      <c r="D628" s="24">
        <v>5</v>
      </c>
      <c r="E628" s="24">
        <v>5</v>
      </c>
      <c r="F628" s="19" t="s">
        <v>80</v>
      </c>
      <c r="G628" s="19">
        <f>IF(F628="rectangle",B628*C628,IF(F628="hook",B628*C628-(D628*E628),IF(F628="eight",B628*C628-2*(D628*E628),IF(F628="tee",B628*C628-2*(D628*E628),IF(F628="cross",B628*C628-4*(D628*E628),"ERROR")))))</f>
        <v>10000</v>
      </c>
      <c r="H628" s="19" t="s">
        <v>85</v>
      </c>
      <c r="I628" s="19">
        <f>B628/C628</f>
        <v>1</v>
      </c>
      <c r="J628" s="22">
        <v>1</v>
      </c>
      <c r="K628" s="24">
        <v>125</v>
      </c>
      <c r="L628" s="24">
        <v>4</v>
      </c>
      <c r="M628" s="25">
        <v>6</v>
      </c>
      <c r="N628" s="22">
        <f>M628/4</f>
        <v>1.5</v>
      </c>
      <c r="O628" s="19">
        <f>M628/N628</f>
        <v>4</v>
      </c>
      <c r="P628" s="26">
        <v>30</v>
      </c>
      <c r="Q628" s="30">
        <f>P628</f>
        <v>30</v>
      </c>
      <c r="R628" s="20">
        <f>AA628/V628</f>
        <v>100</v>
      </c>
      <c r="S628" s="27">
        <v>15</v>
      </c>
      <c r="T628" s="30">
        <f>S628</f>
        <v>15</v>
      </c>
      <c r="U628" s="20">
        <f>AB628/W628</f>
        <v>100</v>
      </c>
      <c r="V628" s="19">
        <f>ROUND((Q628/100)*G628,0)</f>
        <v>3000</v>
      </c>
      <c r="W628" s="19">
        <f>ROUND(((T628/100)*G628)/J628,0)</f>
        <v>1500</v>
      </c>
      <c r="X628" s="19">
        <v>0</v>
      </c>
      <c r="Y628" s="19">
        <v>0</v>
      </c>
      <c r="Z628" s="19">
        <v>0</v>
      </c>
      <c r="AA628" s="20">
        <f>G628*P628</f>
        <v>300000</v>
      </c>
      <c r="AB628" s="20">
        <f>(G628*S628)/J628</f>
        <v>150000</v>
      </c>
      <c r="AC628" s="20">
        <v>0</v>
      </c>
      <c r="AD628" s="20">
        <v>0</v>
      </c>
      <c r="AE628" s="20">
        <v>0</v>
      </c>
      <c r="AF628" s="24">
        <v>100</v>
      </c>
      <c r="AG628" s="24">
        <v>0</v>
      </c>
      <c r="AH628" s="24">
        <v>1</v>
      </c>
      <c r="AI628" s="24">
        <v>100</v>
      </c>
      <c r="AJ628" s="24">
        <v>0</v>
      </c>
      <c r="AK628" s="24">
        <v>1</v>
      </c>
      <c r="AL628" s="24">
        <v>0.5</v>
      </c>
      <c r="AM628" s="24">
        <v>0.5</v>
      </c>
      <c r="AN628" s="24">
        <v>0</v>
      </c>
      <c r="AO628" s="24">
        <v>0</v>
      </c>
      <c r="AP628" s="24">
        <v>0</v>
      </c>
      <c r="AQ628" s="24">
        <v>0.01</v>
      </c>
      <c r="AR628" s="24">
        <v>0.01</v>
      </c>
      <c r="AS628" s="24">
        <v>0</v>
      </c>
      <c r="AT628" s="24">
        <v>0</v>
      </c>
      <c r="AU628" s="24">
        <v>0</v>
      </c>
      <c r="AV628" s="24">
        <v>0</v>
      </c>
      <c r="AW628" s="24">
        <v>0.2</v>
      </c>
      <c r="AX628" s="24">
        <v>0</v>
      </c>
      <c r="AY628" s="24">
        <v>0</v>
      </c>
      <c r="AZ628" s="24">
        <v>0</v>
      </c>
      <c r="BA628" s="24">
        <v>0.04</v>
      </c>
      <c r="BB628" s="24">
        <v>0</v>
      </c>
      <c r="BC628" s="22">
        <v>0.05</v>
      </c>
      <c r="BD628" s="22">
        <v>0.05</v>
      </c>
      <c r="BE628" s="24">
        <v>7.4999999999999997E-2</v>
      </c>
      <c r="BF628" s="24">
        <v>5.0000000000000001E-3</v>
      </c>
      <c r="BG628" s="24">
        <v>0</v>
      </c>
      <c r="BH628" s="24">
        <v>0</v>
      </c>
      <c r="BI628" s="24">
        <v>0</v>
      </c>
      <c r="BJ628" s="24">
        <v>1.8749999999999999E-2</v>
      </c>
      <c r="BK628" s="24">
        <v>1.25E-3</v>
      </c>
      <c r="BL628" s="24">
        <v>0</v>
      </c>
      <c r="BM628" s="24">
        <v>0</v>
      </c>
      <c r="BN628" s="24">
        <v>0</v>
      </c>
      <c r="BO628" s="24">
        <v>0.1</v>
      </c>
      <c r="BP628" s="24">
        <v>0.1</v>
      </c>
      <c r="BQ628" s="24">
        <v>0</v>
      </c>
      <c r="BR628" s="24">
        <v>0</v>
      </c>
      <c r="BS628" s="24">
        <v>0</v>
      </c>
      <c r="BT628" s="24">
        <v>0.04</v>
      </c>
      <c r="BU628" s="29">
        <v>0.1</v>
      </c>
      <c r="BV628" s="23">
        <f>BT628/(BT628+BU628)</f>
        <v>0.2857142857142857</v>
      </c>
      <c r="BW628" s="23">
        <f>SQRT((BT628*BU628)/((BT628+BU628)^2*(BT628+BU628+1)))</f>
        <v>0.42310634125649449</v>
      </c>
      <c r="BX628" s="24">
        <v>0.25</v>
      </c>
      <c r="BY628" s="24">
        <v>0.25</v>
      </c>
      <c r="BZ628" s="24">
        <v>0.25</v>
      </c>
      <c r="CA628" s="24">
        <v>0.25</v>
      </c>
      <c r="CB628" s="28" t="s">
        <v>59</v>
      </c>
      <c r="CC628" s="24">
        <v>600</v>
      </c>
    </row>
    <row r="629" spans="1:81" s="24" customFormat="1" x14ac:dyDescent="0.2">
      <c r="A629" s="30">
        <f t="shared" si="9"/>
        <v>628</v>
      </c>
      <c r="B629" s="30">
        <v>100</v>
      </c>
      <c r="C629" s="30">
        <v>100</v>
      </c>
      <c r="D629" s="24">
        <v>5</v>
      </c>
      <c r="E629" s="24">
        <v>5</v>
      </c>
      <c r="F629" s="19" t="s">
        <v>80</v>
      </c>
      <c r="G629" s="19">
        <f>IF(F629="rectangle",B629*C629,IF(F629="hook",B629*C629-(D629*E629),IF(F629="eight",B629*C629-2*(D629*E629),IF(F629="tee",B629*C629-2*(D629*E629),IF(F629="cross",B629*C629-4*(D629*E629),"ERROR")))))</f>
        <v>10000</v>
      </c>
      <c r="H629" s="19" t="s">
        <v>85</v>
      </c>
      <c r="I629" s="19">
        <f>B629/C629</f>
        <v>1</v>
      </c>
      <c r="J629" s="22">
        <v>1</v>
      </c>
      <c r="K629" s="24">
        <v>125</v>
      </c>
      <c r="L629" s="24">
        <v>4</v>
      </c>
      <c r="M629" s="25">
        <v>6</v>
      </c>
      <c r="N629" s="22">
        <f>M629/4</f>
        <v>1.5</v>
      </c>
      <c r="O629" s="19">
        <f>M629/N629</f>
        <v>4</v>
      </c>
      <c r="P629" s="26">
        <v>30</v>
      </c>
      <c r="Q629" s="30">
        <f>P629</f>
        <v>30</v>
      </c>
      <c r="R629" s="20">
        <f>AA629/V629</f>
        <v>100</v>
      </c>
      <c r="S629" s="27">
        <v>30</v>
      </c>
      <c r="T629" s="30">
        <f>S629</f>
        <v>30</v>
      </c>
      <c r="U629" s="20">
        <f>AB629/W629</f>
        <v>100</v>
      </c>
      <c r="V629" s="19">
        <f>ROUND((Q629/100)*G629,0)</f>
        <v>3000</v>
      </c>
      <c r="W629" s="19">
        <f>ROUND(((T629/100)*G629)/J629,0)</f>
        <v>3000</v>
      </c>
      <c r="X629" s="19">
        <v>0</v>
      </c>
      <c r="Y629" s="19">
        <v>0</v>
      </c>
      <c r="Z629" s="19">
        <v>0</v>
      </c>
      <c r="AA629" s="20">
        <f>G629*P629</f>
        <v>300000</v>
      </c>
      <c r="AB629" s="20">
        <f>(G629*S629)/J629</f>
        <v>300000</v>
      </c>
      <c r="AC629" s="20">
        <v>0</v>
      </c>
      <c r="AD629" s="20">
        <v>0</v>
      </c>
      <c r="AE629" s="20">
        <v>0</v>
      </c>
      <c r="AF629" s="24">
        <v>100</v>
      </c>
      <c r="AG629" s="24">
        <v>0</v>
      </c>
      <c r="AH629" s="24">
        <v>1</v>
      </c>
      <c r="AI629" s="24">
        <v>100</v>
      </c>
      <c r="AJ629" s="24">
        <v>0</v>
      </c>
      <c r="AK629" s="24">
        <v>1</v>
      </c>
      <c r="AL629" s="24">
        <v>0.5</v>
      </c>
      <c r="AM629" s="24">
        <v>0.5</v>
      </c>
      <c r="AN629" s="24">
        <v>0</v>
      </c>
      <c r="AO629" s="24">
        <v>0</v>
      </c>
      <c r="AP629" s="24">
        <v>0</v>
      </c>
      <c r="AQ629" s="24">
        <v>0.01</v>
      </c>
      <c r="AR629" s="24">
        <v>0.01</v>
      </c>
      <c r="AS629" s="24">
        <v>0</v>
      </c>
      <c r="AT629" s="24">
        <v>0</v>
      </c>
      <c r="AU629" s="24">
        <v>0</v>
      </c>
      <c r="AV629" s="24">
        <v>0</v>
      </c>
      <c r="AW629" s="24">
        <v>0.2</v>
      </c>
      <c r="AX629" s="24">
        <v>0</v>
      </c>
      <c r="AY629" s="24">
        <v>0</v>
      </c>
      <c r="AZ629" s="24">
        <v>0</v>
      </c>
      <c r="BA629" s="24">
        <v>0.04</v>
      </c>
      <c r="BB629" s="24">
        <v>0</v>
      </c>
      <c r="BC629" s="22">
        <v>0.05</v>
      </c>
      <c r="BD629" s="22">
        <v>0.05</v>
      </c>
      <c r="BE629" s="24">
        <v>7.4999999999999997E-2</v>
      </c>
      <c r="BF629" s="24">
        <v>5.0000000000000001E-3</v>
      </c>
      <c r="BG629" s="24">
        <v>0</v>
      </c>
      <c r="BH629" s="24">
        <v>0</v>
      </c>
      <c r="BI629" s="24">
        <v>0</v>
      </c>
      <c r="BJ629" s="24">
        <v>1.8749999999999999E-2</v>
      </c>
      <c r="BK629" s="24">
        <v>1.25E-3</v>
      </c>
      <c r="BL629" s="24">
        <v>0</v>
      </c>
      <c r="BM629" s="24">
        <v>0</v>
      </c>
      <c r="BN629" s="24">
        <v>0</v>
      </c>
      <c r="BO629" s="24">
        <v>0.1</v>
      </c>
      <c r="BP629" s="24">
        <v>0.1</v>
      </c>
      <c r="BQ629" s="24">
        <v>0</v>
      </c>
      <c r="BR629" s="24">
        <v>0</v>
      </c>
      <c r="BS629" s="24">
        <v>0</v>
      </c>
      <c r="BT629" s="24">
        <v>0.04</v>
      </c>
      <c r="BU629" s="29">
        <v>4</v>
      </c>
      <c r="BV629" s="23">
        <f>BT629/(BT629+BU629)</f>
        <v>9.9009900990099011E-3</v>
      </c>
      <c r="BW629" s="23">
        <f>SQRT((BT629*BU629)/((BT629+BU629)^2*(BT629+BU629+1)))</f>
        <v>4.410251516706673E-2</v>
      </c>
      <c r="BX629" s="24">
        <v>0.25</v>
      </c>
      <c r="BY629" s="24">
        <v>0.25</v>
      </c>
      <c r="BZ629" s="24">
        <v>0.25</v>
      </c>
      <c r="CA629" s="24">
        <v>0.25</v>
      </c>
      <c r="CB629" s="28" t="s">
        <v>59</v>
      </c>
      <c r="CC629" s="24">
        <v>600</v>
      </c>
    </row>
    <row r="630" spans="1:81" s="24" customFormat="1" x14ac:dyDescent="0.2">
      <c r="A630" s="30">
        <f t="shared" si="9"/>
        <v>629</v>
      </c>
      <c r="B630" s="30">
        <v>100</v>
      </c>
      <c r="C630" s="30">
        <v>100</v>
      </c>
      <c r="D630" s="24">
        <v>5</v>
      </c>
      <c r="E630" s="24">
        <v>5</v>
      </c>
      <c r="F630" s="19" t="s">
        <v>80</v>
      </c>
      <c r="G630" s="19">
        <f>IF(F630="rectangle",B630*C630,IF(F630="hook",B630*C630-(D630*E630),IF(F630="eight",B630*C630-2*(D630*E630),IF(F630="tee",B630*C630-2*(D630*E630),IF(F630="cross",B630*C630-4*(D630*E630),"ERROR")))))</f>
        <v>10000</v>
      </c>
      <c r="H630" s="19" t="s">
        <v>85</v>
      </c>
      <c r="I630" s="19">
        <f>B630/C630</f>
        <v>1</v>
      </c>
      <c r="J630" s="22">
        <v>1</v>
      </c>
      <c r="K630" s="24">
        <v>125</v>
      </c>
      <c r="L630" s="24">
        <v>4</v>
      </c>
      <c r="M630" s="25">
        <v>6</v>
      </c>
      <c r="N630" s="22">
        <f>M630/4</f>
        <v>1.5</v>
      </c>
      <c r="O630" s="19">
        <f>M630/N630</f>
        <v>4</v>
      </c>
      <c r="P630" s="26">
        <v>30</v>
      </c>
      <c r="Q630" s="30">
        <f>P630</f>
        <v>30</v>
      </c>
      <c r="R630" s="20">
        <f>AA630/V630</f>
        <v>100</v>
      </c>
      <c r="S630" s="27">
        <v>30</v>
      </c>
      <c r="T630" s="30">
        <f>S630</f>
        <v>30</v>
      </c>
      <c r="U630" s="20">
        <f>AB630/W630</f>
        <v>100</v>
      </c>
      <c r="V630" s="19">
        <f>ROUND((Q630/100)*G630,0)</f>
        <v>3000</v>
      </c>
      <c r="W630" s="19">
        <f>ROUND(((T630/100)*G630)/J630,0)</f>
        <v>3000</v>
      </c>
      <c r="X630" s="19">
        <v>0</v>
      </c>
      <c r="Y630" s="19">
        <v>0</v>
      </c>
      <c r="Z630" s="19">
        <v>0</v>
      </c>
      <c r="AA630" s="20">
        <f>G630*P630</f>
        <v>300000</v>
      </c>
      <c r="AB630" s="20">
        <f>(G630*S630)/J630</f>
        <v>300000</v>
      </c>
      <c r="AC630" s="20">
        <v>0</v>
      </c>
      <c r="AD630" s="20">
        <v>0</v>
      </c>
      <c r="AE630" s="20">
        <v>0</v>
      </c>
      <c r="AF630" s="24">
        <v>100</v>
      </c>
      <c r="AG630" s="24">
        <v>0</v>
      </c>
      <c r="AH630" s="24">
        <v>1</v>
      </c>
      <c r="AI630" s="24">
        <v>100</v>
      </c>
      <c r="AJ630" s="24">
        <v>0</v>
      </c>
      <c r="AK630" s="24">
        <v>1</v>
      </c>
      <c r="AL630" s="24">
        <v>0.5</v>
      </c>
      <c r="AM630" s="24">
        <v>0.5</v>
      </c>
      <c r="AN630" s="24">
        <v>0</v>
      </c>
      <c r="AO630" s="24">
        <v>0</v>
      </c>
      <c r="AP630" s="24">
        <v>0</v>
      </c>
      <c r="AQ630" s="24">
        <v>0.01</v>
      </c>
      <c r="AR630" s="24">
        <v>0.01</v>
      </c>
      <c r="AS630" s="24">
        <v>0</v>
      </c>
      <c r="AT630" s="24">
        <v>0</v>
      </c>
      <c r="AU630" s="24">
        <v>0</v>
      </c>
      <c r="AV630" s="24">
        <v>0</v>
      </c>
      <c r="AW630" s="24">
        <v>0.2</v>
      </c>
      <c r="AX630" s="24">
        <v>0</v>
      </c>
      <c r="AY630" s="24">
        <v>0</v>
      </c>
      <c r="AZ630" s="24">
        <v>0</v>
      </c>
      <c r="BA630" s="24">
        <v>0.04</v>
      </c>
      <c r="BB630" s="24">
        <v>0</v>
      </c>
      <c r="BC630" s="22">
        <v>0.05</v>
      </c>
      <c r="BD630" s="22">
        <v>0.05</v>
      </c>
      <c r="BE630" s="24">
        <v>7.4999999999999997E-2</v>
      </c>
      <c r="BF630" s="24">
        <v>5.0000000000000001E-3</v>
      </c>
      <c r="BG630" s="24">
        <v>0</v>
      </c>
      <c r="BH630" s="24">
        <v>0</v>
      </c>
      <c r="BI630" s="24">
        <v>0</v>
      </c>
      <c r="BJ630" s="24">
        <v>1.8749999999999999E-2</v>
      </c>
      <c r="BK630" s="24">
        <v>1.25E-3</v>
      </c>
      <c r="BL630" s="24">
        <v>0</v>
      </c>
      <c r="BM630" s="24">
        <v>0</v>
      </c>
      <c r="BN630" s="24">
        <v>0</v>
      </c>
      <c r="BO630" s="24">
        <v>0.1</v>
      </c>
      <c r="BP630" s="24">
        <v>0.1</v>
      </c>
      <c r="BQ630" s="24">
        <v>0</v>
      </c>
      <c r="BR630" s="24">
        <v>0</v>
      </c>
      <c r="BS630" s="24">
        <v>0</v>
      </c>
      <c r="BT630" s="24">
        <v>0.04</v>
      </c>
      <c r="BU630" s="29">
        <v>0.2</v>
      </c>
      <c r="BV630" s="23">
        <f>BT630/(BT630+BU630)</f>
        <v>0.16666666666666666</v>
      </c>
      <c r="BW630" s="23">
        <f>SQRT((BT630*BU630)/((BT630+BU630)^2*(BT630+BU630+1)))</f>
        <v>0.33467472037604118</v>
      </c>
      <c r="BX630" s="24">
        <v>0.25</v>
      </c>
      <c r="BY630" s="24">
        <v>0.25</v>
      </c>
      <c r="BZ630" s="24">
        <v>0.25</v>
      </c>
      <c r="CA630" s="24">
        <v>0.25</v>
      </c>
      <c r="CB630" s="28" t="s">
        <v>59</v>
      </c>
      <c r="CC630" s="24">
        <v>600</v>
      </c>
    </row>
    <row r="631" spans="1:81" s="24" customFormat="1" x14ac:dyDescent="0.2">
      <c r="A631" s="30">
        <f t="shared" si="9"/>
        <v>630</v>
      </c>
      <c r="B631" s="30">
        <v>100</v>
      </c>
      <c r="C631" s="30">
        <v>100</v>
      </c>
      <c r="D631" s="24">
        <v>5</v>
      </c>
      <c r="E631" s="24">
        <v>5</v>
      </c>
      <c r="F631" s="19" t="s">
        <v>80</v>
      </c>
      <c r="G631" s="19">
        <f>IF(F631="rectangle",B631*C631,IF(F631="hook",B631*C631-(D631*E631),IF(F631="eight",B631*C631-2*(D631*E631),IF(F631="tee",B631*C631-2*(D631*E631),IF(F631="cross",B631*C631-4*(D631*E631),"ERROR")))))</f>
        <v>10000</v>
      </c>
      <c r="H631" s="19" t="s">
        <v>85</v>
      </c>
      <c r="I631" s="19">
        <f>B631/C631</f>
        <v>1</v>
      </c>
      <c r="J631" s="22">
        <v>1</v>
      </c>
      <c r="K631" s="24">
        <v>125</v>
      </c>
      <c r="L631" s="24">
        <v>4</v>
      </c>
      <c r="M631" s="25">
        <v>6</v>
      </c>
      <c r="N631" s="22">
        <f>M631/4</f>
        <v>1.5</v>
      </c>
      <c r="O631" s="19">
        <f>M631/N631</f>
        <v>4</v>
      </c>
      <c r="P631" s="26">
        <v>30</v>
      </c>
      <c r="Q631" s="30">
        <f>P631</f>
        <v>30</v>
      </c>
      <c r="R631" s="20">
        <f>AA631/V631</f>
        <v>100</v>
      </c>
      <c r="S631" s="27">
        <v>30</v>
      </c>
      <c r="T631" s="30">
        <f>S631</f>
        <v>30</v>
      </c>
      <c r="U631" s="20">
        <f>AB631/W631</f>
        <v>100</v>
      </c>
      <c r="V631" s="19">
        <f>ROUND((Q631/100)*G631,0)</f>
        <v>3000</v>
      </c>
      <c r="W631" s="19">
        <f>ROUND(((T631/100)*G631)/J631,0)</f>
        <v>3000</v>
      </c>
      <c r="X631" s="19">
        <v>0</v>
      </c>
      <c r="Y631" s="19">
        <v>0</v>
      </c>
      <c r="Z631" s="19">
        <v>0</v>
      </c>
      <c r="AA631" s="20">
        <f>G631*P631</f>
        <v>300000</v>
      </c>
      <c r="AB631" s="20">
        <f>(G631*S631)/J631</f>
        <v>300000</v>
      </c>
      <c r="AC631" s="20">
        <v>0</v>
      </c>
      <c r="AD631" s="20">
        <v>0</v>
      </c>
      <c r="AE631" s="20">
        <v>0</v>
      </c>
      <c r="AF631" s="24">
        <v>100</v>
      </c>
      <c r="AG631" s="24">
        <v>0</v>
      </c>
      <c r="AH631" s="24">
        <v>1</v>
      </c>
      <c r="AI631" s="24">
        <v>100</v>
      </c>
      <c r="AJ631" s="24">
        <v>0</v>
      </c>
      <c r="AK631" s="24">
        <v>1</v>
      </c>
      <c r="AL631" s="24">
        <v>0.5</v>
      </c>
      <c r="AM631" s="24">
        <v>0.5</v>
      </c>
      <c r="AN631" s="24">
        <v>0</v>
      </c>
      <c r="AO631" s="24">
        <v>0</v>
      </c>
      <c r="AP631" s="24">
        <v>0</v>
      </c>
      <c r="AQ631" s="24">
        <v>0.01</v>
      </c>
      <c r="AR631" s="24">
        <v>0.01</v>
      </c>
      <c r="AS631" s="24">
        <v>0</v>
      </c>
      <c r="AT631" s="24">
        <v>0</v>
      </c>
      <c r="AU631" s="24">
        <v>0</v>
      </c>
      <c r="AV631" s="24">
        <v>0</v>
      </c>
      <c r="AW631" s="24">
        <v>0.2</v>
      </c>
      <c r="AX631" s="24">
        <v>0</v>
      </c>
      <c r="AY631" s="24">
        <v>0</v>
      </c>
      <c r="AZ631" s="24">
        <v>0</v>
      </c>
      <c r="BA631" s="24">
        <v>0.04</v>
      </c>
      <c r="BB631" s="24">
        <v>0</v>
      </c>
      <c r="BC631" s="22">
        <v>0.05</v>
      </c>
      <c r="BD631" s="22">
        <v>0.05</v>
      </c>
      <c r="BE631" s="24">
        <v>7.4999999999999997E-2</v>
      </c>
      <c r="BF631" s="24">
        <v>5.0000000000000001E-3</v>
      </c>
      <c r="BG631" s="24">
        <v>0</v>
      </c>
      <c r="BH631" s="24">
        <v>0</v>
      </c>
      <c r="BI631" s="24">
        <v>0</v>
      </c>
      <c r="BJ631" s="24">
        <v>1.8749999999999999E-2</v>
      </c>
      <c r="BK631" s="24">
        <v>1.25E-3</v>
      </c>
      <c r="BL631" s="24">
        <v>0</v>
      </c>
      <c r="BM631" s="24">
        <v>0</v>
      </c>
      <c r="BN631" s="24">
        <v>0</v>
      </c>
      <c r="BO631" s="24">
        <v>0.1</v>
      </c>
      <c r="BP631" s="24">
        <v>0.1</v>
      </c>
      <c r="BQ631" s="24">
        <v>0</v>
      </c>
      <c r="BR631" s="24">
        <v>0</v>
      </c>
      <c r="BS631" s="24">
        <v>0</v>
      </c>
      <c r="BT631" s="24">
        <v>0.04</v>
      </c>
      <c r="BU631" s="29">
        <v>0.1</v>
      </c>
      <c r="BV631" s="23">
        <f>BT631/(BT631+BU631)</f>
        <v>0.2857142857142857</v>
      </c>
      <c r="BW631" s="23">
        <f>SQRT((BT631*BU631)/((BT631+BU631)^2*(BT631+BU631+1)))</f>
        <v>0.42310634125649449</v>
      </c>
      <c r="BX631" s="24">
        <v>0.25</v>
      </c>
      <c r="BY631" s="24">
        <v>0.25</v>
      </c>
      <c r="BZ631" s="24">
        <v>0.25</v>
      </c>
      <c r="CA631" s="24">
        <v>0.25</v>
      </c>
      <c r="CB631" s="28" t="s">
        <v>59</v>
      </c>
      <c r="CC631" s="24">
        <v>600</v>
      </c>
    </row>
    <row r="632" spans="1:81" s="24" customFormat="1" x14ac:dyDescent="0.2">
      <c r="A632" s="30">
        <f t="shared" si="9"/>
        <v>631</v>
      </c>
      <c r="B632" s="30">
        <v>20</v>
      </c>
      <c r="C632" s="30">
        <v>20</v>
      </c>
      <c r="D632" s="24">
        <v>5</v>
      </c>
      <c r="E632" s="24">
        <v>5</v>
      </c>
      <c r="F632" s="19" t="s">
        <v>80</v>
      </c>
      <c r="G632" s="19">
        <f>IF(F632="rectangle",B632*C632,IF(F632="hook",B632*C632-(D632*E632),IF(F632="eight",B632*C632-2*(D632*E632),IF(F632="tee",B632*C632-2*(D632*E632),IF(F632="cross",B632*C632-4*(D632*E632),"ERROR")))))</f>
        <v>400</v>
      </c>
      <c r="H632" s="19" t="s">
        <v>84</v>
      </c>
      <c r="I632" s="19">
        <f>B632/C632</f>
        <v>1</v>
      </c>
      <c r="J632" s="22">
        <v>1</v>
      </c>
      <c r="K632" s="24">
        <v>125</v>
      </c>
      <c r="L632" s="24">
        <v>4</v>
      </c>
      <c r="M632" s="25">
        <v>6</v>
      </c>
      <c r="N632" s="22">
        <f>M632/4</f>
        <v>1.5</v>
      </c>
      <c r="O632" s="19">
        <f>M632/N632</f>
        <v>4</v>
      </c>
      <c r="P632" s="26">
        <v>30</v>
      </c>
      <c r="Q632" s="30">
        <f>P632</f>
        <v>30</v>
      </c>
      <c r="R632" s="20">
        <f>AA632/V632</f>
        <v>100</v>
      </c>
      <c r="S632" s="27">
        <v>5</v>
      </c>
      <c r="T632" s="30">
        <f>S632</f>
        <v>5</v>
      </c>
      <c r="U632" s="20">
        <f>AB632/W632</f>
        <v>100</v>
      </c>
      <c r="V632" s="19">
        <f>ROUND((Q632/100)*G632,0)</f>
        <v>120</v>
      </c>
      <c r="W632" s="19">
        <f>ROUND(((T632/100)*G632)/J632,0)</f>
        <v>20</v>
      </c>
      <c r="X632" s="19">
        <v>0</v>
      </c>
      <c r="Y632" s="19">
        <v>0</v>
      </c>
      <c r="Z632" s="19">
        <v>0</v>
      </c>
      <c r="AA632" s="20">
        <f>G632*P632</f>
        <v>12000</v>
      </c>
      <c r="AB632" s="20">
        <f>(G632*S632)/J632</f>
        <v>2000</v>
      </c>
      <c r="AC632" s="20">
        <v>0</v>
      </c>
      <c r="AD632" s="20">
        <v>0</v>
      </c>
      <c r="AE632" s="20">
        <v>0</v>
      </c>
      <c r="AF632" s="24">
        <v>100</v>
      </c>
      <c r="AG632" s="24">
        <v>0</v>
      </c>
      <c r="AH632" s="24">
        <v>1</v>
      </c>
      <c r="AI632" s="24">
        <v>100</v>
      </c>
      <c r="AJ632" s="24">
        <v>0</v>
      </c>
      <c r="AK632" s="24">
        <v>1</v>
      </c>
      <c r="AL632" s="24">
        <v>0.5</v>
      </c>
      <c r="AM632" s="24">
        <v>0.5</v>
      </c>
      <c r="AN632" s="24">
        <v>0</v>
      </c>
      <c r="AO632" s="24">
        <v>0</v>
      </c>
      <c r="AP632" s="24">
        <v>0</v>
      </c>
      <c r="AQ632" s="24">
        <v>0.01</v>
      </c>
      <c r="AR632" s="24">
        <v>0.01</v>
      </c>
      <c r="AS632" s="24">
        <v>0</v>
      </c>
      <c r="AT632" s="24">
        <v>0</v>
      </c>
      <c r="AU632" s="24">
        <v>0</v>
      </c>
      <c r="AV632" s="24">
        <v>0</v>
      </c>
      <c r="AW632" s="24">
        <v>0.2</v>
      </c>
      <c r="AX632" s="24">
        <v>0</v>
      </c>
      <c r="AY632" s="24">
        <v>0</v>
      </c>
      <c r="AZ632" s="24">
        <v>0</v>
      </c>
      <c r="BA632" s="24">
        <v>0.04</v>
      </c>
      <c r="BB632" s="24">
        <v>0</v>
      </c>
      <c r="BC632" s="22">
        <v>0.05</v>
      </c>
      <c r="BD632" s="22">
        <v>0.05</v>
      </c>
      <c r="BE632" s="24">
        <v>7.4999999999999997E-2</v>
      </c>
      <c r="BF632" s="24">
        <v>5.0000000000000001E-3</v>
      </c>
      <c r="BG632" s="24">
        <v>0</v>
      </c>
      <c r="BH632" s="24">
        <v>0</v>
      </c>
      <c r="BI632" s="24">
        <v>0</v>
      </c>
      <c r="BJ632" s="24">
        <v>1.8749999999999999E-2</v>
      </c>
      <c r="BK632" s="24">
        <v>1.25E-3</v>
      </c>
      <c r="BL632" s="24">
        <v>0</v>
      </c>
      <c r="BM632" s="24">
        <v>0</v>
      </c>
      <c r="BN632" s="24">
        <v>0</v>
      </c>
      <c r="BO632" s="24">
        <v>0.1</v>
      </c>
      <c r="BP632" s="24">
        <v>0.1</v>
      </c>
      <c r="BQ632" s="24">
        <v>0</v>
      </c>
      <c r="BR632" s="24">
        <v>0</v>
      </c>
      <c r="BS632" s="24">
        <v>0</v>
      </c>
      <c r="BT632" s="24">
        <v>0.04</v>
      </c>
      <c r="BU632" s="29">
        <v>4</v>
      </c>
      <c r="BV632" s="23">
        <f>BT632/(BT632+BU632)</f>
        <v>9.9009900990099011E-3</v>
      </c>
      <c r="BW632" s="23">
        <f>SQRT((BT632*BU632)/((BT632+BU632)^2*(BT632+BU632+1)))</f>
        <v>4.410251516706673E-2</v>
      </c>
      <c r="BX632" s="24">
        <v>0.25</v>
      </c>
      <c r="BY632" s="24">
        <v>0.25</v>
      </c>
      <c r="BZ632" s="24">
        <v>0.25</v>
      </c>
      <c r="CA632" s="24">
        <v>0.25</v>
      </c>
      <c r="CB632" s="28" t="s">
        <v>59</v>
      </c>
      <c r="CC632" s="24">
        <v>600</v>
      </c>
    </row>
    <row r="633" spans="1:81" s="24" customFormat="1" x14ac:dyDescent="0.2">
      <c r="A633" s="30">
        <f t="shared" si="9"/>
        <v>632</v>
      </c>
      <c r="B633" s="30">
        <v>20</v>
      </c>
      <c r="C633" s="30">
        <v>20</v>
      </c>
      <c r="D633" s="24">
        <v>5</v>
      </c>
      <c r="E633" s="24">
        <v>5</v>
      </c>
      <c r="F633" s="19" t="s">
        <v>80</v>
      </c>
      <c r="G633" s="19">
        <f>IF(F633="rectangle",B633*C633,IF(F633="hook",B633*C633-(D633*E633),IF(F633="eight",B633*C633-2*(D633*E633),IF(F633="tee",B633*C633-2*(D633*E633),IF(F633="cross",B633*C633-4*(D633*E633),"ERROR")))))</f>
        <v>400</v>
      </c>
      <c r="H633" s="19" t="s">
        <v>84</v>
      </c>
      <c r="I633" s="19">
        <f>B633/C633</f>
        <v>1</v>
      </c>
      <c r="J633" s="22">
        <v>1</v>
      </c>
      <c r="K633" s="24">
        <v>125</v>
      </c>
      <c r="L633" s="24">
        <v>4</v>
      </c>
      <c r="M633" s="25">
        <v>6</v>
      </c>
      <c r="N633" s="22">
        <f>M633/4</f>
        <v>1.5</v>
      </c>
      <c r="O633" s="19">
        <f>M633/N633</f>
        <v>4</v>
      </c>
      <c r="P633" s="26">
        <v>30</v>
      </c>
      <c r="Q633" s="30">
        <f>P633</f>
        <v>30</v>
      </c>
      <c r="R633" s="20">
        <f>AA633/V633</f>
        <v>100</v>
      </c>
      <c r="S633" s="27">
        <v>5</v>
      </c>
      <c r="T633" s="30">
        <f>S633</f>
        <v>5</v>
      </c>
      <c r="U633" s="20">
        <f>AB633/W633</f>
        <v>100</v>
      </c>
      <c r="V633" s="19">
        <f>ROUND((Q633/100)*G633,0)</f>
        <v>120</v>
      </c>
      <c r="W633" s="19">
        <f>ROUND(((T633/100)*G633)/J633,0)</f>
        <v>20</v>
      </c>
      <c r="X633" s="19">
        <v>0</v>
      </c>
      <c r="Y633" s="19">
        <v>0</v>
      </c>
      <c r="Z633" s="19">
        <v>0</v>
      </c>
      <c r="AA633" s="20">
        <f>G633*P633</f>
        <v>12000</v>
      </c>
      <c r="AB633" s="20">
        <f>(G633*S633)/J633</f>
        <v>2000</v>
      </c>
      <c r="AC633" s="20">
        <v>0</v>
      </c>
      <c r="AD633" s="20">
        <v>0</v>
      </c>
      <c r="AE633" s="20">
        <v>0</v>
      </c>
      <c r="AF633" s="24">
        <v>100</v>
      </c>
      <c r="AG633" s="24">
        <v>0</v>
      </c>
      <c r="AH633" s="24">
        <v>1</v>
      </c>
      <c r="AI633" s="24">
        <v>100</v>
      </c>
      <c r="AJ633" s="24">
        <v>0</v>
      </c>
      <c r="AK633" s="24">
        <v>1</v>
      </c>
      <c r="AL633" s="24">
        <v>0.5</v>
      </c>
      <c r="AM633" s="24">
        <v>0.5</v>
      </c>
      <c r="AN633" s="24">
        <v>0</v>
      </c>
      <c r="AO633" s="24">
        <v>0</v>
      </c>
      <c r="AP633" s="24">
        <v>0</v>
      </c>
      <c r="AQ633" s="24">
        <v>0.01</v>
      </c>
      <c r="AR633" s="24">
        <v>0.01</v>
      </c>
      <c r="AS633" s="24">
        <v>0</v>
      </c>
      <c r="AT633" s="24">
        <v>0</v>
      </c>
      <c r="AU633" s="24">
        <v>0</v>
      </c>
      <c r="AV633" s="24">
        <v>0</v>
      </c>
      <c r="AW633" s="24">
        <v>0.2</v>
      </c>
      <c r="AX633" s="24">
        <v>0</v>
      </c>
      <c r="AY633" s="24">
        <v>0</v>
      </c>
      <c r="AZ633" s="24">
        <v>0</v>
      </c>
      <c r="BA633" s="24">
        <v>0.04</v>
      </c>
      <c r="BB633" s="24">
        <v>0</v>
      </c>
      <c r="BC633" s="22">
        <v>0.05</v>
      </c>
      <c r="BD633" s="22">
        <v>0.05</v>
      </c>
      <c r="BE633" s="24">
        <v>7.4999999999999997E-2</v>
      </c>
      <c r="BF633" s="24">
        <v>5.0000000000000001E-3</v>
      </c>
      <c r="BG633" s="24">
        <v>0</v>
      </c>
      <c r="BH633" s="24">
        <v>0</v>
      </c>
      <c r="BI633" s="24">
        <v>0</v>
      </c>
      <c r="BJ633" s="24">
        <v>1.8749999999999999E-2</v>
      </c>
      <c r="BK633" s="24">
        <v>1.25E-3</v>
      </c>
      <c r="BL633" s="24">
        <v>0</v>
      </c>
      <c r="BM633" s="24">
        <v>0</v>
      </c>
      <c r="BN633" s="24">
        <v>0</v>
      </c>
      <c r="BO633" s="24">
        <v>0.1</v>
      </c>
      <c r="BP633" s="24">
        <v>0.1</v>
      </c>
      <c r="BQ633" s="24">
        <v>0</v>
      </c>
      <c r="BR633" s="24">
        <v>0</v>
      </c>
      <c r="BS633" s="24">
        <v>0</v>
      </c>
      <c r="BT633" s="24">
        <v>0.04</v>
      </c>
      <c r="BU633" s="29">
        <v>0.2</v>
      </c>
      <c r="BV633" s="23">
        <f>BT633/(BT633+BU633)</f>
        <v>0.16666666666666666</v>
      </c>
      <c r="BW633" s="23">
        <f>SQRT((BT633*BU633)/((BT633+BU633)^2*(BT633+BU633+1)))</f>
        <v>0.33467472037604118</v>
      </c>
      <c r="BX633" s="24">
        <v>0.25</v>
      </c>
      <c r="BY633" s="24">
        <v>0.25</v>
      </c>
      <c r="BZ633" s="24">
        <v>0.25</v>
      </c>
      <c r="CA633" s="24">
        <v>0.25</v>
      </c>
      <c r="CB633" s="28" t="s">
        <v>59</v>
      </c>
      <c r="CC633" s="24">
        <v>600</v>
      </c>
    </row>
    <row r="634" spans="1:81" s="24" customFormat="1" x14ac:dyDescent="0.2">
      <c r="A634" s="30">
        <f t="shared" si="9"/>
        <v>633</v>
      </c>
      <c r="B634" s="30">
        <v>20</v>
      </c>
      <c r="C634" s="30">
        <v>20</v>
      </c>
      <c r="D634" s="24">
        <v>5</v>
      </c>
      <c r="E634" s="24">
        <v>5</v>
      </c>
      <c r="F634" s="19" t="s">
        <v>80</v>
      </c>
      <c r="G634" s="19">
        <f>IF(F634="rectangle",B634*C634,IF(F634="hook",B634*C634-(D634*E634),IF(F634="eight",B634*C634-2*(D634*E634),IF(F634="tee",B634*C634-2*(D634*E634),IF(F634="cross",B634*C634-4*(D634*E634),"ERROR")))))</f>
        <v>400</v>
      </c>
      <c r="H634" s="19" t="s">
        <v>84</v>
      </c>
      <c r="I634" s="19">
        <f>B634/C634</f>
        <v>1</v>
      </c>
      <c r="J634" s="22">
        <v>1</v>
      </c>
      <c r="K634" s="24">
        <v>125</v>
      </c>
      <c r="L634" s="24">
        <v>4</v>
      </c>
      <c r="M634" s="25">
        <v>6</v>
      </c>
      <c r="N634" s="22">
        <f>M634/4</f>
        <v>1.5</v>
      </c>
      <c r="O634" s="19">
        <f>M634/N634</f>
        <v>4</v>
      </c>
      <c r="P634" s="26">
        <v>30</v>
      </c>
      <c r="Q634" s="30">
        <f>P634</f>
        <v>30</v>
      </c>
      <c r="R634" s="20">
        <f>AA634/V634</f>
        <v>100</v>
      </c>
      <c r="S634" s="27">
        <v>5</v>
      </c>
      <c r="T634" s="30">
        <f>S634</f>
        <v>5</v>
      </c>
      <c r="U634" s="20">
        <f>AB634/W634</f>
        <v>100</v>
      </c>
      <c r="V634" s="19">
        <f>ROUND((Q634/100)*G634,0)</f>
        <v>120</v>
      </c>
      <c r="W634" s="19">
        <f>ROUND(((T634/100)*G634)/J634,0)</f>
        <v>20</v>
      </c>
      <c r="X634" s="19">
        <v>0</v>
      </c>
      <c r="Y634" s="19">
        <v>0</v>
      </c>
      <c r="Z634" s="19">
        <v>0</v>
      </c>
      <c r="AA634" s="20">
        <f>G634*P634</f>
        <v>12000</v>
      </c>
      <c r="AB634" s="20">
        <f>(G634*S634)/J634</f>
        <v>2000</v>
      </c>
      <c r="AC634" s="20">
        <v>0</v>
      </c>
      <c r="AD634" s="20">
        <v>0</v>
      </c>
      <c r="AE634" s="20">
        <v>0</v>
      </c>
      <c r="AF634" s="24">
        <v>100</v>
      </c>
      <c r="AG634" s="24">
        <v>0</v>
      </c>
      <c r="AH634" s="24">
        <v>1</v>
      </c>
      <c r="AI634" s="24">
        <v>100</v>
      </c>
      <c r="AJ634" s="24">
        <v>0</v>
      </c>
      <c r="AK634" s="24">
        <v>1</v>
      </c>
      <c r="AL634" s="24">
        <v>0.5</v>
      </c>
      <c r="AM634" s="24">
        <v>0.5</v>
      </c>
      <c r="AN634" s="24">
        <v>0</v>
      </c>
      <c r="AO634" s="24">
        <v>0</v>
      </c>
      <c r="AP634" s="24">
        <v>0</v>
      </c>
      <c r="AQ634" s="24">
        <v>0.01</v>
      </c>
      <c r="AR634" s="24">
        <v>0.01</v>
      </c>
      <c r="AS634" s="24">
        <v>0</v>
      </c>
      <c r="AT634" s="24">
        <v>0</v>
      </c>
      <c r="AU634" s="24">
        <v>0</v>
      </c>
      <c r="AV634" s="24">
        <v>0</v>
      </c>
      <c r="AW634" s="24">
        <v>0.2</v>
      </c>
      <c r="AX634" s="24">
        <v>0</v>
      </c>
      <c r="AY634" s="24">
        <v>0</v>
      </c>
      <c r="AZ634" s="24">
        <v>0</v>
      </c>
      <c r="BA634" s="24">
        <v>0.04</v>
      </c>
      <c r="BB634" s="24">
        <v>0</v>
      </c>
      <c r="BC634" s="22">
        <v>0.05</v>
      </c>
      <c r="BD634" s="22">
        <v>0.05</v>
      </c>
      <c r="BE634" s="24">
        <v>7.4999999999999997E-2</v>
      </c>
      <c r="BF634" s="24">
        <v>5.0000000000000001E-3</v>
      </c>
      <c r="BG634" s="24">
        <v>0</v>
      </c>
      <c r="BH634" s="24">
        <v>0</v>
      </c>
      <c r="BI634" s="24">
        <v>0</v>
      </c>
      <c r="BJ634" s="24">
        <v>1.8749999999999999E-2</v>
      </c>
      <c r="BK634" s="24">
        <v>1.25E-3</v>
      </c>
      <c r="BL634" s="24">
        <v>0</v>
      </c>
      <c r="BM634" s="24">
        <v>0</v>
      </c>
      <c r="BN634" s="24">
        <v>0</v>
      </c>
      <c r="BO634" s="24">
        <v>0.1</v>
      </c>
      <c r="BP634" s="24">
        <v>0.1</v>
      </c>
      <c r="BQ634" s="24">
        <v>0</v>
      </c>
      <c r="BR634" s="24">
        <v>0</v>
      </c>
      <c r="BS634" s="24">
        <v>0</v>
      </c>
      <c r="BT634" s="24">
        <v>0.04</v>
      </c>
      <c r="BU634" s="29">
        <v>0.1</v>
      </c>
      <c r="BV634" s="23">
        <f>BT634/(BT634+BU634)</f>
        <v>0.2857142857142857</v>
      </c>
      <c r="BW634" s="23">
        <f>SQRT((BT634*BU634)/((BT634+BU634)^2*(BT634+BU634+1)))</f>
        <v>0.42310634125649449</v>
      </c>
      <c r="BX634" s="24">
        <v>0.25</v>
      </c>
      <c r="BY634" s="24">
        <v>0.25</v>
      </c>
      <c r="BZ634" s="24">
        <v>0.25</v>
      </c>
      <c r="CA634" s="24">
        <v>0.25</v>
      </c>
      <c r="CB634" s="28" t="s">
        <v>59</v>
      </c>
      <c r="CC634" s="24">
        <v>600</v>
      </c>
    </row>
    <row r="635" spans="1:81" s="24" customFormat="1" x14ac:dyDescent="0.2">
      <c r="A635" s="30">
        <f t="shared" si="9"/>
        <v>634</v>
      </c>
      <c r="B635" s="30">
        <v>20</v>
      </c>
      <c r="C635" s="30">
        <v>20</v>
      </c>
      <c r="D635" s="24">
        <v>5</v>
      </c>
      <c r="E635" s="24">
        <v>5</v>
      </c>
      <c r="F635" s="19" t="s">
        <v>80</v>
      </c>
      <c r="G635" s="19">
        <f>IF(F635="rectangle",B635*C635,IF(F635="hook",B635*C635-(D635*E635),IF(F635="eight",B635*C635-2*(D635*E635),IF(F635="tee",B635*C635-2*(D635*E635),IF(F635="cross",B635*C635-4*(D635*E635),"ERROR")))))</f>
        <v>400</v>
      </c>
      <c r="H635" s="19" t="s">
        <v>84</v>
      </c>
      <c r="I635" s="19">
        <f>B635/C635</f>
        <v>1</v>
      </c>
      <c r="J635" s="22">
        <v>1</v>
      </c>
      <c r="K635" s="24">
        <v>125</v>
      </c>
      <c r="L635" s="24">
        <v>4</v>
      </c>
      <c r="M635" s="25">
        <v>6</v>
      </c>
      <c r="N635" s="22">
        <f>M635/4</f>
        <v>1.5</v>
      </c>
      <c r="O635" s="19">
        <f>M635/N635</f>
        <v>4</v>
      </c>
      <c r="P635" s="26">
        <v>30</v>
      </c>
      <c r="Q635" s="30">
        <f>P635</f>
        <v>30</v>
      </c>
      <c r="R635" s="20">
        <f>AA635/V635</f>
        <v>100</v>
      </c>
      <c r="S635" s="27">
        <v>15</v>
      </c>
      <c r="T635" s="30">
        <f>S635</f>
        <v>15</v>
      </c>
      <c r="U635" s="20">
        <f>AB635/W635</f>
        <v>100</v>
      </c>
      <c r="V635" s="19">
        <f>ROUND((Q635/100)*G635,0)</f>
        <v>120</v>
      </c>
      <c r="W635" s="19">
        <f>ROUND(((T635/100)*G635)/J635,0)</f>
        <v>60</v>
      </c>
      <c r="X635" s="19">
        <v>0</v>
      </c>
      <c r="Y635" s="19">
        <v>0</v>
      </c>
      <c r="Z635" s="19">
        <v>0</v>
      </c>
      <c r="AA635" s="20">
        <f>G635*P635</f>
        <v>12000</v>
      </c>
      <c r="AB635" s="20">
        <f>(G635*S635)/J635</f>
        <v>6000</v>
      </c>
      <c r="AC635" s="20">
        <v>0</v>
      </c>
      <c r="AD635" s="20">
        <v>0</v>
      </c>
      <c r="AE635" s="20">
        <v>0</v>
      </c>
      <c r="AF635" s="24">
        <v>100</v>
      </c>
      <c r="AG635" s="24">
        <v>0</v>
      </c>
      <c r="AH635" s="24">
        <v>1</v>
      </c>
      <c r="AI635" s="24">
        <v>100</v>
      </c>
      <c r="AJ635" s="24">
        <v>0</v>
      </c>
      <c r="AK635" s="24">
        <v>1</v>
      </c>
      <c r="AL635" s="24">
        <v>0.5</v>
      </c>
      <c r="AM635" s="24">
        <v>0.5</v>
      </c>
      <c r="AN635" s="24">
        <v>0</v>
      </c>
      <c r="AO635" s="24">
        <v>0</v>
      </c>
      <c r="AP635" s="24">
        <v>0</v>
      </c>
      <c r="AQ635" s="24">
        <v>0.01</v>
      </c>
      <c r="AR635" s="24">
        <v>0.01</v>
      </c>
      <c r="AS635" s="24">
        <v>0</v>
      </c>
      <c r="AT635" s="24">
        <v>0</v>
      </c>
      <c r="AU635" s="24">
        <v>0</v>
      </c>
      <c r="AV635" s="24">
        <v>0</v>
      </c>
      <c r="AW635" s="24">
        <v>0.2</v>
      </c>
      <c r="AX635" s="24">
        <v>0</v>
      </c>
      <c r="AY635" s="24">
        <v>0</v>
      </c>
      <c r="AZ635" s="24">
        <v>0</v>
      </c>
      <c r="BA635" s="24">
        <v>0.04</v>
      </c>
      <c r="BB635" s="24">
        <v>0</v>
      </c>
      <c r="BC635" s="22">
        <v>0.05</v>
      </c>
      <c r="BD635" s="22">
        <v>0.05</v>
      </c>
      <c r="BE635" s="24">
        <v>7.4999999999999997E-2</v>
      </c>
      <c r="BF635" s="24">
        <v>5.0000000000000001E-3</v>
      </c>
      <c r="BG635" s="24">
        <v>0</v>
      </c>
      <c r="BH635" s="24">
        <v>0</v>
      </c>
      <c r="BI635" s="24">
        <v>0</v>
      </c>
      <c r="BJ635" s="24">
        <v>1.8749999999999999E-2</v>
      </c>
      <c r="BK635" s="24">
        <v>1.25E-3</v>
      </c>
      <c r="BL635" s="24">
        <v>0</v>
      </c>
      <c r="BM635" s="24">
        <v>0</v>
      </c>
      <c r="BN635" s="24">
        <v>0</v>
      </c>
      <c r="BO635" s="24">
        <v>0.1</v>
      </c>
      <c r="BP635" s="24">
        <v>0.1</v>
      </c>
      <c r="BQ635" s="24">
        <v>0</v>
      </c>
      <c r="BR635" s="24">
        <v>0</v>
      </c>
      <c r="BS635" s="24">
        <v>0</v>
      </c>
      <c r="BT635" s="24">
        <v>0.04</v>
      </c>
      <c r="BU635" s="29">
        <v>4</v>
      </c>
      <c r="BV635" s="23">
        <f>BT635/(BT635+BU635)</f>
        <v>9.9009900990099011E-3</v>
      </c>
      <c r="BW635" s="23">
        <f>SQRT((BT635*BU635)/((BT635+BU635)^2*(BT635+BU635+1)))</f>
        <v>4.410251516706673E-2</v>
      </c>
      <c r="BX635" s="24">
        <v>0.25</v>
      </c>
      <c r="BY635" s="24">
        <v>0.25</v>
      </c>
      <c r="BZ635" s="24">
        <v>0.25</v>
      </c>
      <c r="CA635" s="24">
        <v>0.25</v>
      </c>
      <c r="CB635" s="28" t="s">
        <v>59</v>
      </c>
      <c r="CC635" s="24">
        <v>600</v>
      </c>
    </row>
    <row r="636" spans="1:81" s="24" customFormat="1" x14ac:dyDescent="0.2">
      <c r="A636" s="30">
        <f t="shared" si="9"/>
        <v>635</v>
      </c>
      <c r="B636" s="30">
        <v>20</v>
      </c>
      <c r="C636" s="30">
        <v>20</v>
      </c>
      <c r="D636" s="24">
        <v>5</v>
      </c>
      <c r="E636" s="24">
        <v>5</v>
      </c>
      <c r="F636" s="19" t="s">
        <v>80</v>
      </c>
      <c r="G636" s="19">
        <f>IF(F636="rectangle",B636*C636,IF(F636="hook",B636*C636-(D636*E636),IF(F636="eight",B636*C636-2*(D636*E636),IF(F636="tee",B636*C636-2*(D636*E636),IF(F636="cross",B636*C636-4*(D636*E636),"ERROR")))))</f>
        <v>400</v>
      </c>
      <c r="H636" s="19" t="s">
        <v>84</v>
      </c>
      <c r="I636" s="19">
        <f>B636/C636</f>
        <v>1</v>
      </c>
      <c r="J636" s="22">
        <v>1</v>
      </c>
      <c r="K636" s="24">
        <v>125</v>
      </c>
      <c r="L636" s="24">
        <v>4</v>
      </c>
      <c r="M636" s="25">
        <v>6</v>
      </c>
      <c r="N636" s="22">
        <f>M636/4</f>
        <v>1.5</v>
      </c>
      <c r="O636" s="19">
        <f>M636/N636</f>
        <v>4</v>
      </c>
      <c r="P636" s="26">
        <v>30</v>
      </c>
      <c r="Q636" s="30">
        <f>P636</f>
        <v>30</v>
      </c>
      <c r="R636" s="20">
        <f>AA636/V636</f>
        <v>100</v>
      </c>
      <c r="S636" s="27">
        <v>15</v>
      </c>
      <c r="T636" s="30">
        <f>S636</f>
        <v>15</v>
      </c>
      <c r="U636" s="20">
        <f>AB636/W636</f>
        <v>100</v>
      </c>
      <c r="V636" s="19">
        <f>ROUND((Q636/100)*G636,0)</f>
        <v>120</v>
      </c>
      <c r="W636" s="19">
        <f>ROUND(((T636/100)*G636)/J636,0)</f>
        <v>60</v>
      </c>
      <c r="X636" s="19">
        <v>0</v>
      </c>
      <c r="Y636" s="19">
        <v>0</v>
      </c>
      <c r="Z636" s="19">
        <v>0</v>
      </c>
      <c r="AA636" s="20">
        <f>G636*P636</f>
        <v>12000</v>
      </c>
      <c r="AB636" s="20">
        <f>(G636*S636)/J636</f>
        <v>6000</v>
      </c>
      <c r="AC636" s="20">
        <v>0</v>
      </c>
      <c r="AD636" s="20">
        <v>0</v>
      </c>
      <c r="AE636" s="20">
        <v>0</v>
      </c>
      <c r="AF636" s="24">
        <v>100</v>
      </c>
      <c r="AG636" s="24">
        <v>0</v>
      </c>
      <c r="AH636" s="24">
        <v>1</v>
      </c>
      <c r="AI636" s="24">
        <v>100</v>
      </c>
      <c r="AJ636" s="24">
        <v>0</v>
      </c>
      <c r="AK636" s="24">
        <v>1</v>
      </c>
      <c r="AL636" s="24">
        <v>0.5</v>
      </c>
      <c r="AM636" s="24">
        <v>0.5</v>
      </c>
      <c r="AN636" s="24">
        <v>0</v>
      </c>
      <c r="AO636" s="24">
        <v>0</v>
      </c>
      <c r="AP636" s="24">
        <v>0</v>
      </c>
      <c r="AQ636" s="24">
        <v>0.01</v>
      </c>
      <c r="AR636" s="24">
        <v>0.01</v>
      </c>
      <c r="AS636" s="24">
        <v>0</v>
      </c>
      <c r="AT636" s="24">
        <v>0</v>
      </c>
      <c r="AU636" s="24">
        <v>0</v>
      </c>
      <c r="AV636" s="24">
        <v>0</v>
      </c>
      <c r="AW636" s="24">
        <v>0.2</v>
      </c>
      <c r="AX636" s="24">
        <v>0</v>
      </c>
      <c r="AY636" s="24">
        <v>0</v>
      </c>
      <c r="AZ636" s="24">
        <v>0</v>
      </c>
      <c r="BA636" s="24">
        <v>0.04</v>
      </c>
      <c r="BB636" s="24">
        <v>0</v>
      </c>
      <c r="BC636" s="22">
        <v>0.05</v>
      </c>
      <c r="BD636" s="22">
        <v>0.05</v>
      </c>
      <c r="BE636" s="24">
        <v>7.4999999999999997E-2</v>
      </c>
      <c r="BF636" s="24">
        <v>5.0000000000000001E-3</v>
      </c>
      <c r="BG636" s="24">
        <v>0</v>
      </c>
      <c r="BH636" s="24">
        <v>0</v>
      </c>
      <c r="BI636" s="24">
        <v>0</v>
      </c>
      <c r="BJ636" s="24">
        <v>1.8749999999999999E-2</v>
      </c>
      <c r="BK636" s="24">
        <v>1.25E-3</v>
      </c>
      <c r="BL636" s="24">
        <v>0</v>
      </c>
      <c r="BM636" s="24">
        <v>0</v>
      </c>
      <c r="BN636" s="24">
        <v>0</v>
      </c>
      <c r="BO636" s="24">
        <v>0.1</v>
      </c>
      <c r="BP636" s="24">
        <v>0.1</v>
      </c>
      <c r="BQ636" s="24">
        <v>0</v>
      </c>
      <c r="BR636" s="24">
        <v>0</v>
      </c>
      <c r="BS636" s="24">
        <v>0</v>
      </c>
      <c r="BT636" s="24">
        <v>0.04</v>
      </c>
      <c r="BU636" s="29">
        <v>0.2</v>
      </c>
      <c r="BV636" s="23">
        <f>BT636/(BT636+BU636)</f>
        <v>0.16666666666666666</v>
      </c>
      <c r="BW636" s="23">
        <f>SQRT((BT636*BU636)/((BT636+BU636)^2*(BT636+BU636+1)))</f>
        <v>0.33467472037604118</v>
      </c>
      <c r="BX636" s="24">
        <v>0.25</v>
      </c>
      <c r="BY636" s="24">
        <v>0.25</v>
      </c>
      <c r="BZ636" s="24">
        <v>0.25</v>
      </c>
      <c r="CA636" s="24">
        <v>0.25</v>
      </c>
      <c r="CB636" s="28" t="s">
        <v>59</v>
      </c>
      <c r="CC636" s="24">
        <v>600</v>
      </c>
    </row>
    <row r="637" spans="1:81" s="24" customFormat="1" x14ac:dyDescent="0.2">
      <c r="A637" s="30">
        <f t="shared" si="9"/>
        <v>636</v>
      </c>
      <c r="B637" s="30">
        <v>20</v>
      </c>
      <c r="C637" s="30">
        <v>20</v>
      </c>
      <c r="D637" s="24">
        <v>5</v>
      </c>
      <c r="E637" s="24">
        <v>5</v>
      </c>
      <c r="F637" s="19" t="s">
        <v>80</v>
      </c>
      <c r="G637" s="19">
        <f>IF(F637="rectangle",B637*C637,IF(F637="hook",B637*C637-(D637*E637),IF(F637="eight",B637*C637-2*(D637*E637),IF(F637="tee",B637*C637-2*(D637*E637),IF(F637="cross",B637*C637-4*(D637*E637),"ERROR")))))</f>
        <v>400</v>
      </c>
      <c r="H637" s="19" t="s">
        <v>84</v>
      </c>
      <c r="I637" s="19">
        <f>B637/C637</f>
        <v>1</v>
      </c>
      <c r="J637" s="22">
        <v>1</v>
      </c>
      <c r="K637" s="24">
        <v>125</v>
      </c>
      <c r="L637" s="24">
        <v>4</v>
      </c>
      <c r="M637" s="25">
        <v>6</v>
      </c>
      <c r="N637" s="22">
        <f>M637/4</f>
        <v>1.5</v>
      </c>
      <c r="O637" s="19">
        <f>M637/N637</f>
        <v>4</v>
      </c>
      <c r="P637" s="26">
        <v>30</v>
      </c>
      <c r="Q637" s="30">
        <f>P637</f>
        <v>30</v>
      </c>
      <c r="R637" s="20">
        <f>AA637/V637</f>
        <v>100</v>
      </c>
      <c r="S637" s="27">
        <v>15</v>
      </c>
      <c r="T637" s="30">
        <f>S637</f>
        <v>15</v>
      </c>
      <c r="U637" s="20">
        <f>AB637/W637</f>
        <v>100</v>
      </c>
      <c r="V637" s="19">
        <f>ROUND((Q637/100)*G637,0)</f>
        <v>120</v>
      </c>
      <c r="W637" s="19">
        <f>ROUND(((T637/100)*G637)/J637,0)</f>
        <v>60</v>
      </c>
      <c r="X637" s="19">
        <v>0</v>
      </c>
      <c r="Y637" s="19">
        <v>0</v>
      </c>
      <c r="Z637" s="19">
        <v>0</v>
      </c>
      <c r="AA637" s="20">
        <f>G637*P637</f>
        <v>12000</v>
      </c>
      <c r="AB637" s="20">
        <f>(G637*S637)/J637</f>
        <v>6000</v>
      </c>
      <c r="AC637" s="20">
        <v>0</v>
      </c>
      <c r="AD637" s="20">
        <v>0</v>
      </c>
      <c r="AE637" s="20">
        <v>0</v>
      </c>
      <c r="AF637" s="24">
        <v>100</v>
      </c>
      <c r="AG637" s="24">
        <v>0</v>
      </c>
      <c r="AH637" s="24">
        <v>1</v>
      </c>
      <c r="AI637" s="24">
        <v>100</v>
      </c>
      <c r="AJ637" s="24">
        <v>0</v>
      </c>
      <c r="AK637" s="24">
        <v>1</v>
      </c>
      <c r="AL637" s="24">
        <v>0.5</v>
      </c>
      <c r="AM637" s="24">
        <v>0.5</v>
      </c>
      <c r="AN637" s="24">
        <v>0</v>
      </c>
      <c r="AO637" s="24">
        <v>0</v>
      </c>
      <c r="AP637" s="24">
        <v>0</v>
      </c>
      <c r="AQ637" s="24">
        <v>0.01</v>
      </c>
      <c r="AR637" s="24">
        <v>0.01</v>
      </c>
      <c r="AS637" s="24">
        <v>0</v>
      </c>
      <c r="AT637" s="24">
        <v>0</v>
      </c>
      <c r="AU637" s="24">
        <v>0</v>
      </c>
      <c r="AV637" s="24">
        <v>0</v>
      </c>
      <c r="AW637" s="24">
        <v>0.2</v>
      </c>
      <c r="AX637" s="24">
        <v>0</v>
      </c>
      <c r="AY637" s="24">
        <v>0</v>
      </c>
      <c r="AZ637" s="24">
        <v>0</v>
      </c>
      <c r="BA637" s="24">
        <v>0.04</v>
      </c>
      <c r="BB637" s="24">
        <v>0</v>
      </c>
      <c r="BC637" s="22">
        <v>0.05</v>
      </c>
      <c r="BD637" s="22">
        <v>0.05</v>
      </c>
      <c r="BE637" s="24">
        <v>7.4999999999999997E-2</v>
      </c>
      <c r="BF637" s="24">
        <v>5.0000000000000001E-3</v>
      </c>
      <c r="BG637" s="24">
        <v>0</v>
      </c>
      <c r="BH637" s="24">
        <v>0</v>
      </c>
      <c r="BI637" s="24">
        <v>0</v>
      </c>
      <c r="BJ637" s="24">
        <v>1.8749999999999999E-2</v>
      </c>
      <c r="BK637" s="24">
        <v>1.25E-3</v>
      </c>
      <c r="BL637" s="24">
        <v>0</v>
      </c>
      <c r="BM637" s="24">
        <v>0</v>
      </c>
      <c r="BN637" s="24">
        <v>0</v>
      </c>
      <c r="BO637" s="24">
        <v>0.1</v>
      </c>
      <c r="BP637" s="24">
        <v>0.1</v>
      </c>
      <c r="BQ637" s="24">
        <v>0</v>
      </c>
      <c r="BR637" s="24">
        <v>0</v>
      </c>
      <c r="BS637" s="24">
        <v>0</v>
      </c>
      <c r="BT637" s="24">
        <v>0.04</v>
      </c>
      <c r="BU637" s="29">
        <v>0.1</v>
      </c>
      <c r="BV637" s="23">
        <f>BT637/(BT637+BU637)</f>
        <v>0.2857142857142857</v>
      </c>
      <c r="BW637" s="23">
        <f>SQRT((BT637*BU637)/((BT637+BU637)^2*(BT637+BU637+1)))</f>
        <v>0.42310634125649449</v>
      </c>
      <c r="BX637" s="24">
        <v>0.25</v>
      </c>
      <c r="BY637" s="24">
        <v>0.25</v>
      </c>
      <c r="BZ637" s="24">
        <v>0.25</v>
      </c>
      <c r="CA637" s="24">
        <v>0.25</v>
      </c>
      <c r="CB637" s="28" t="s">
        <v>59</v>
      </c>
      <c r="CC637" s="24">
        <v>600</v>
      </c>
    </row>
    <row r="638" spans="1:81" s="24" customFormat="1" x14ac:dyDescent="0.2">
      <c r="A638" s="30">
        <f t="shared" si="9"/>
        <v>637</v>
      </c>
      <c r="B638" s="30">
        <v>20</v>
      </c>
      <c r="C638" s="30">
        <v>20</v>
      </c>
      <c r="D638" s="24">
        <v>5</v>
      </c>
      <c r="E638" s="24">
        <v>5</v>
      </c>
      <c r="F638" s="19" t="s">
        <v>80</v>
      </c>
      <c r="G638" s="19">
        <f>IF(F638="rectangle",B638*C638,IF(F638="hook",B638*C638-(D638*E638),IF(F638="eight",B638*C638-2*(D638*E638),IF(F638="tee",B638*C638-2*(D638*E638),IF(F638="cross",B638*C638-4*(D638*E638),"ERROR")))))</f>
        <v>400</v>
      </c>
      <c r="H638" s="19" t="s">
        <v>84</v>
      </c>
      <c r="I638" s="19">
        <f>B638/C638</f>
        <v>1</v>
      </c>
      <c r="J638" s="22">
        <v>1</v>
      </c>
      <c r="K638" s="24">
        <v>125</v>
      </c>
      <c r="L638" s="24">
        <v>4</v>
      </c>
      <c r="M638" s="25">
        <v>6</v>
      </c>
      <c r="N638" s="22">
        <f>M638/4</f>
        <v>1.5</v>
      </c>
      <c r="O638" s="19">
        <f>M638/N638</f>
        <v>4</v>
      </c>
      <c r="P638" s="26">
        <v>30</v>
      </c>
      <c r="Q638" s="30">
        <f>P638</f>
        <v>30</v>
      </c>
      <c r="R638" s="20">
        <f>AA638/V638</f>
        <v>100</v>
      </c>
      <c r="S638" s="27">
        <v>30</v>
      </c>
      <c r="T638" s="30">
        <f>S638</f>
        <v>30</v>
      </c>
      <c r="U638" s="20">
        <f>AB638/W638</f>
        <v>100</v>
      </c>
      <c r="V638" s="19">
        <f>ROUND((Q638/100)*G638,0)</f>
        <v>120</v>
      </c>
      <c r="W638" s="19">
        <f>ROUND(((T638/100)*G638)/J638,0)</f>
        <v>120</v>
      </c>
      <c r="X638" s="19">
        <v>0</v>
      </c>
      <c r="Y638" s="19">
        <v>0</v>
      </c>
      <c r="Z638" s="19">
        <v>0</v>
      </c>
      <c r="AA638" s="20">
        <f>G638*P638</f>
        <v>12000</v>
      </c>
      <c r="AB638" s="20">
        <f>(G638*S638)/J638</f>
        <v>12000</v>
      </c>
      <c r="AC638" s="20">
        <v>0</v>
      </c>
      <c r="AD638" s="20">
        <v>0</v>
      </c>
      <c r="AE638" s="20">
        <v>0</v>
      </c>
      <c r="AF638" s="24">
        <v>100</v>
      </c>
      <c r="AG638" s="24">
        <v>0</v>
      </c>
      <c r="AH638" s="24">
        <v>1</v>
      </c>
      <c r="AI638" s="24">
        <v>100</v>
      </c>
      <c r="AJ638" s="24">
        <v>0</v>
      </c>
      <c r="AK638" s="24">
        <v>1</v>
      </c>
      <c r="AL638" s="24">
        <v>0.5</v>
      </c>
      <c r="AM638" s="24">
        <v>0.5</v>
      </c>
      <c r="AN638" s="24">
        <v>0</v>
      </c>
      <c r="AO638" s="24">
        <v>0</v>
      </c>
      <c r="AP638" s="24">
        <v>0</v>
      </c>
      <c r="AQ638" s="24">
        <v>0.01</v>
      </c>
      <c r="AR638" s="24">
        <v>0.01</v>
      </c>
      <c r="AS638" s="24">
        <v>0</v>
      </c>
      <c r="AT638" s="24">
        <v>0</v>
      </c>
      <c r="AU638" s="24">
        <v>0</v>
      </c>
      <c r="AV638" s="24">
        <v>0</v>
      </c>
      <c r="AW638" s="24">
        <v>0.2</v>
      </c>
      <c r="AX638" s="24">
        <v>0</v>
      </c>
      <c r="AY638" s="24">
        <v>0</v>
      </c>
      <c r="AZ638" s="24">
        <v>0</v>
      </c>
      <c r="BA638" s="24">
        <v>0.04</v>
      </c>
      <c r="BB638" s="24">
        <v>0</v>
      </c>
      <c r="BC638" s="22">
        <v>0.05</v>
      </c>
      <c r="BD638" s="22">
        <v>0.05</v>
      </c>
      <c r="BE638" s="24">
        <v>7.4999999999999997E-2</v>
      </c>
      <c r="BF638" s="24">
        <v>5.0000000000000001E-3</v>
      </c>
      <c r="BG638" s="24">
        <v>0</v>
      </c>
      <c r="BH638" s="24">
        <v>0</v>
      </c>
      <c r="BI638" s="24">
        <v>0</v>
      </c>
      <c r="BJ638" s="24">
        <v>1.8749999999999999E-2</v>
      </c>
      <c r="BK638" s="24">
        <v>1.25E-3</v>
      </c>
      <c r="BL638" s="24">
        <v>0</v>
      </c>
      <c r="BM638" s="24">
        <v>0</v>
      </c>
      <c r="BN638" s="24">
        <v>0</v>
      </c>
      <c r="BO638" s="24">
        <v>0.1</v>
      </c>
      <c r="BP638" s="24">
        <v>0.1</v>
      </c>
      <c r="BQ638" s="24">
        <v>0</v>
      </c>
      <c r="BR638" s="24">
        <v>0</v>
      </c>
      <c r="BS638" s="24">
        <v>0</v>
      </c>
      <c r="BT638" s="24">
        <v>0.04</v>
      </c>
      <c r="BU638" s="29">
        <v>4</v>
      </c>
      <c r="BV638" s="23">
        <f>BT638/(BT638+BU638)</f>
        <v>9.9009900990099011E-3</v>
      </c>
      <c r="BW638" s="23">
        <f>SQRT((BT638*BU638)/((BT638+BU638)^2*(BT638+BU638+1)))</f>
        <v>4.410251516706673E-2</v>
      </c>
      <c r="BX638" s="24">
        <v>0.25</v>
      </c>
      <c r="BY638" s="24">
        <v>0.25</v>
      </c>
      <c r="BZ638" s="24">
        <v>0.25</v>
      </c>
      <c r="CA638" s="24">
        <v>0.25</v>
      </c>
      <c r="CB638" s="28" t="s">
        <v>59</v>
      </c>
      <c r="CC638" s="24">
        <v>600</v>
      </c>
    </row>
    <row r="639" spans="1:81" s="24" customFormat="1" x14ac:dyDescent="0.2">
      <c r="A639" s="30">
        <f t="shared" si="9"/>
        <v>638</v>
      </c>
      <c r="B639" s="30">
        <v>20</v>
      </c>
      <c r="C639" s="30">
        <v>20</v>
      </c>
      <c r="D639" s="24">
        <v>5</v>
      </c>
      <c r="E639" s="24">
        <v>5</v>
      </c>
      <c r="F639" s="19" t="s">
        <v>80</v>
      </c>
      <c r="G639" s="19">
        <f>IF(F639="rectangle",B639*C639,IF(F639="hook",B639*C639-(D639*E639),IF(F639="eight",B639*C639-2*(D639*E639),IF(F639="tee",B639*C639-2*(D639*E639),IF(F639="cross",B639*C639-4*(D639*E639),"ERROR")))))</f>
        <v>400</v>
      </c>
      <c r="H639" s="19" t="s">
        <v>84</v>
      </c>
      <c r="I639" s="19">
        <f>B639/C639</f>
        <v>1</v>
      </c>
      <c r="J639" s="22">
        <v>1</v>
      </c>
      <c r="K639" s="24">
        <v>125</v>
      </c>
      <c r="L639" s="24">
        <v>4</v>
      </c>
      <c r="M639" s="25">
        <v>6</v>
      </c>
      <c r="N639" s="22">
        <f>M639/4</f>
        <v>1.5</v>
      </c>
      <c r="O639" s="19">
        <f>M639/N639</f>
        <v>4</v>
      </c>
      <c r="P639" s="26">
        <v>30</v>
      </c>
      <c r="Q639" s="30">
        <f>P639</f>
        <v>30</v>
      </c>
      <c r="R639" s="20">
        <f>AA639/V639</f>
        <v>100</v>
      </c>
      <c r="S639" s="27">
        <v>30</v>
      </c>
      <c r="T639" s="30">
        <f>S639</f>
        <v>30</v>
      </c>
      <c r="U639" s="20">
        <f>AB639/W639</f>
        <v>100</v>
      </c>
      <c r="V639" s="19">
        <f>ROUND((Q639/100)*G639,0)</f>
        <v>120</v>
      </c>
      <c r="W639" s="19">
        <f>ROUND(((T639/100)*G639)/J639,0)</f>
        <v>120</v>
      </c>
      <c r="X639" s="19">
        <v>0</v>
      </c>
      <c r="Y639" s="19">
        <v>0</v>
      </c>
      <c r="Z639" s="19">
        <v>0</v>
      </c>
      <c r="AA639" s="20">
        <f>G639*P639</f>
        <v>12000</v>
      </c>
      <c r="AB639" s="20">
        <f>(G639*S639)/J639</f>
        <v>12000</v>
      </c>
      <c r="AC639" s="20">
        <v>0</v>
      </c>
      <c r="AD639" s="20">
        <v>0</v>
      </c>
      <c r="AE639" s="20">
        <v>0</v>
      </c>
      <c r="AF639" s="24">
        <v>100</v>
      </c>
      <c r="AG639" s="24">
        <v>0</v>
      </c>
      <c r="AH639" s="24">
        <v>1</v>
      </c>
      <c r="AI639" s="24">
        <v>100</v>
      </c>
      <c r="AJ639" s="24">
        <v>0</v>
      </c>
      <c r="AK639" s="24">
        <v>1</v>
      </c>
      <c r="AL639" s="24">
        <v>0.5</v>
      </c>
      <c r="AM639" s="24">
        <v>0.5</v>
      </c>
      <c r="AN639" s="24">
        <v>0</v>
      </c>
      <c r="AO639" s="24">
        <v>0</v>
      </c>
      <c r="AP639" s="24">
        <v>0</v>
      </c>
      <c r="AQ639" s="24">
        <v>0.01</v>
      </c>
      <c r="AR639" s="24">
        <v>0.01</v>
      </c>
      <c r="AS639" s="24">
        <v>0</v>
      </c>
      <c r="AT639" s="24">
        <v>0</v>
      </c>
      <c r="AU639" s="24">
        <v>0</v>
      </c>
      <c r="AV639" s="24">
        <v>0</v>
      </c>
      <c r="AW639" s="24">
        <v>0.2</v>
      </c>
      <c r="AX639" s="24">
        <v>0</v>
      </c>
      <c r="AY639" s="24">
        <v>0</v>
      </c>
      <c r="AZ639" s="24">
        <v>0</v>
      </c>
      <c r="BA639" s="24">
        <v>0.04</v>
      </c>
      <c r="BB639" s="24">
        <v>0</v>
      </c>
      <c r="BC639" s="22">
        <v>0.05</v>
      </c>
      <c r="BD639" s="22">
        <v>0.05</v>
      </c>
      <c r="BE639" s="24">
        <v>7.4999999999999997E-2</v>
      </c>
      <c r="BF639" s="24">
        <v>5.0000000000000001E-3</v>
      </c>
      <c r="BG639" s="24">
        <v>0</v>
      </c>
      <c r="BH639" s="24">
        <v>0</v>
      </c>
      <c r="BI639" s="24">
        <v>0</v>
      </c>
      <c r="BJ639" s="24">
        <v>1.8749999999999999E-2</v>
      </c>
      <c r="BK639" s="24">
        <v>1.25E-3</v>
      </c>
      <c r="BL639" s="24">
        <v>0</v>
      </c>
      <c r="BM639" s="24">
        <v>0</v>
      </c>
      <c r="BN639" s="24">
        <v>0</v>
      </c>
      <c r="BO639" s="24">
        <v>0.1</v>
      </c>
      <c r="BP639" s="24">
        <v>0.1</v>
      </c>
      <c r="BQ639" s="24">
        <v>0</v>
      </c>
      <c r="BR639" s="24">
        <v>0</v>
      </c>
      <c r="BS639" s="24">
        <v>0</v>
      </c>
      <c r="BT639" s="24">
        <v>0.04</v>
      </c>
      <c r="BU639" s="29">
        <v>0.2</v>
      </c>
      <c r="BV639" s="23">
        <f>BT639/(BT639+BU639)</f>
        <v>0.16666666666666666</v>
      </c>
      <c r="BW639" s="23">
        <f>SQRT((BT639*BU639)/((BT639+BU639)^2*(BT639+BU639+1)))</f>
        <v>0.33467472037604118</v>
      </c>
      <c r="BX639" s="24">
        <v>0.25</v>
      </c>
      <c r="BY639" s="24">
        <v>0.25</v>
      </c>
      <c r="BZ639" s="24">
        <v>0.25</v>
      </c>
      <c r="CA639" s="24">
        <v>0.25</v>
      </c>
      <c r="CB639" s="28" t="s">
        <v>59</v>
      </c>
      <c r="CC639" s="24">
        <v>600</v>
      </c>
    </row>
    <row r="640" spans="1:81" s="24" customFormat="1" x14ac:dyDescent="0.2">
      <c r="A640" s="30">
        <f t="shared" si="9"/>
        <v>639</v>
      </c>
      <c r="B640" s="30">
        <v>20</v>
      </c>
      <c r="C640" s="30">
        <v>20</v>
      </c>
      <c r="D640" s="24">
        <v>5</v>
      </c>
      <c r="E640" s="24">
        <v>5</v>
      </c>
      <c r="F640" s="19" t="s">
        <v>80</v>
      </c>
      <c r="G640" s="19">
        <f>IF(F640="rectangle",B640*C640,IF(F640="hook",B640*C640-(D640*E640),IF(F640="eight",B640*C640-2*(D640*E640),IF(F640="tee",B640*C640-2*(D640*E640),IF(F640="cross",B640*C640-4*(D640*E640),"ERROR")))))</f>
        <v>400</v>
      </c>
      <c r="H640" s="19" t="s">
        <v>84</v>
      </c>
      <c r="I640" s="19">
        <f>B640/C640</f>
        <v>1</v>
      </c>
      <c r="J640" s="22">
        <v>1</v>
      </c>
      <c r="K640" s="24">
        <v>125</v>
      </c>
      <c r="L640" s="24">
        <v>4</v>
      </c>
      <c r="M640" s="25">
        <v>6</v>
      </c>
      <c r="N640" s="22">
        <f>M640/4</f>
        <v>1.5</v>
      </c>
      <c r="O640" s="19">
        <f>M640/N640</f>
        <v>4</v>
      </c>
      <c r="P640" s="26">
        <v>30</v>
      </c>
      <c r="Q640" s="30">
        <f>P640</f>
        <v>30</v>
      </c>
      <c r="R640" s="20">
        <f>AA640/V640</f>
        <v>100</v>
      </c>
      <c r="S640" s="27">
        <v>30</v>
      </c>
      <c r="T640" s="30">
        <f>S640</f>
        <v>30</v>
      </c>
      <c r="U640" s="20">
        <f>AB640/W640</f>
        <v>100</v>
      </c>
      <c r="V640" s="19">
        <f>ROUND((Q640/100)*G640,0)</f>
        <v>120</v>
      </c>
      <c r="W640" s="19">
        <f>ROUND(((T640/100)*G640)/J640,0)</f>
        <v>120</v>
      </c>
      <c r="X640" s="19">
        <v>0</v>
      </c>
      <c r="Y640" s="19">
        <v>0</v>
      </c>
      <c r="Z640" s="19">
        <v>0</v>
      </c>
      <c r="AA640" s="20">
        <f>G640*P640</f>
        <v>12000</v>
      </c>
      <c r="AB640" s="20">
        <f>(G640*S640)/J640</f>
        <v>12000</v>
      </c>
      <c r="AC640" s="20">
        <v>0</v>
      </c>
      <c r="AD640" s="20">
        <v>0</v>
      </c>
      <c r="AE640" s="20">
        <v>0</v>
      </c>
      <c r="AF640" s="24">
        <v>100</v>
      </c>
      <c r="AG640" s="24">
        <v>0</v>
      </c>
      <c r="AH640" s="24">
        <v>1</v>
      </c>
      <c r="AI640" s="24">
        <v>100</v>
      </c>
      <c r="AJ640" s="24">
        <v>0</v>
      </c>
      <c r="AK640" s="24">
        <v>1</v>
      </c>
      <c r="AL640" s="24">
        <v>0.5</v>
      </c>
      <c r="AM640" s="24">
        <v>0.5</v>
      </c>
      <c r="AN640" s="24">
        <v>0</v>
      </c>
      <c r="AO640" s="24">
        <v>0</v>
      </c>
      <c r="AP640" s="24">
        <v>0</v>
      </c>
      <c r="AQ640" s="24">
        <v>0.01</v>
      </c>
      <c r="AR640" s="24">
        <v>0.01</v>
      </c>
      <c r="AS640" s="24">
        <v>0</v>
      </c>
      <c r="AT640" s="24">
        <v>0</v>
      </c>
      <c r="AU640" s="24">
        <v>0</v>
      </c>
      <c r="AV640" s="24">
        <v>0</v>
      </c>
      <c r="AW640" s="24">
        <v>0.2</v>
      </c>
      <c r="AX640" s="24">
        <v>0</v>
      </c>
      <c r="AY640" s="24">
        <v>0</v>
      </c>
      <c r="AZ640" s="24">
        <v>0</v>
      </c>
      <c r="BA640" s="24">
        <v>0.04</v>
      </c>
      <c r="BB640" s="24">
        <v>0</v>
      </c>
      <c r="BC640" s="22">
        <v>0.05</v>
      </c>
      <c r="BD640" s="22">
        <v>0.05</v>
      </c>
      <c r="BE640" s="24">
        <v>7.4999999999999997E-2</v>
      </c>
      <c r="BF640" s="24">
        <v>5.0000000000000001E-3</v>
      </c>
      <c r="BG640" s="24">
        <v>0</v>
      </c>
      <c r="BH640" s="24">
        <v>0</v>
      </c>
      <c r="BI640" s="24">
        <v>0</v>
      </c>
      <c r="BJ640" s="24">
        <v>1.8749999999999999E-2</v>
      </c>
      <c r="BK640" s="24">
        <v>1.25E-3</v>
      </c>
      <c r="BL640" s="24">
        <v>0</v>
      </c>
      <c r="BM640" s="24">
        <v>0</v>
      </c>
      <c r="BN640" s="24">
        <v>0</v>
      </c>
      <c r="BO640" s="24">
        <v>0.1</v>
      </c>
      <c r="BP640" s="24">
        <v>0.1</v>
      </c>
      <c r="BQ640" s="24">
        <v>0</v>
      </c>
      <c r="BR640" s="24">
        <v>0</v>
      </c>
      <c r="BS640" s="24">
        <v>0</v>
      </c>
      <c r="BT640" s="24">
        <v>0.04</v>
      </c>
      <c r="BU640" s="29">
        <v>0.1</v>
      </c>
      <c r="BV640" s="23">
        <f>BT640/(BT640+BU640)</f>
        <v>0.2857142857142857</v>
      </c>
      <c r="BW640" s="23">
        <f>SQRT((BT640*BU640)/((BT640+BU640)^2*(BT640+BU640+1)))</f>
        <v>0.42310634125649449</v>
      </c>
      <c r="BX640" s="24">
        <v>0.25</v>
      </c>
      <c r="BY640" s="24">
        <v>0.25</v>
      </c>
      <c r="BZ640" s="24">
        <v>0.25</v>
      </c>
      <c r="CA640" s="24">
        <v>0.25</v>
      </c>
      <c r="CB640" s="28" t="s">
        <v>59</v>
      </c>
      <c r="CC640" s="24">
        <v>600</v>
      </c>
    </row>
    <row r="641" spans="1:81" s="24" customFormat="1" x14ac:dyDescent="0.2">
      <c r="A641" s="30">
        <f t="shared" si="9"/>
        <v>640</v>
      </c>
      <c r="B641" s="30">
        <v>300</v>
      </c>
      <c r="C641" s="30">
        <v>300</v>
      </c>
      <c r="D641" s="24">
        <v>5</v>
      </c>
      <c r="E641" s="24">
        <v>5</v>
      </c>
      <c r="F641" s="19" t="s">
        <v>80</v>
      </c>
      <c r="G641" s="19">
        <f>IF(F641="rectangle",B641*C641,IF(F641="hook",B641*C641-(D641*E641),IF(F641="eight",B641*C641-2*(D641*E641),IF(F641="tee",B641*C641-2*(D641*E641),IF(F641="cross",B641*C641-4*(D641*E641),"ERROR")))))</f>
        <v>90000</v>
      </c>
      <c r="H641" s="19" t="s">
        <v>87</v>
      </c>
      <c r="I641" s="19">
        <f>B641/C641</f>
        <v>1</v>
      </c>
      <c r="J641" s="22">
        <v>1</v>
      </c>
      <c r="K641" s="24">
        <v>125</v>
      </c>
      <c r="L641" s="24">
        <v>4</v>
      </c>
      <c r="M641" s="25">
        <v>6</v>
      </c>
      <c r="N641" s="22">
        <f>M641/4</f>
        <v>1.5</v>
      </c>
      <c r="O641" s="19">
        <f>M641/N641</f>
        <v>4</v>
      </c>
      <c r="P641" s="26">
        <v>30</v>
      </c>
      <c r="Q641" s="30">
        <f>P641</f>
        <v>30</v>
      </c>
      <c r="R641" s="20">
        <f>AA641/V641</f>
        <v>100</v>
      </c>
      <c r="S641" s="27">
        <v>5</v>
      </c>
      <c r="T641" s="30">
        <f>S641</f>
        <v>5</v>
      </c>
      <c r="U641" s="20">
        <f>AB641/W641</f>
        <v>100</v>
      </c>
      <c r="V641" s="19">
        <f>ROUND((Q641/100)*G641,0)</f>
        <v>27000</v>
      </c>
      <c r="W641" s="19">
        <f>ROUND(((T641/100)*G641)/J641,0)</f>
        <v>4500</v>
      </c>
      <c r="X641" s="19">
        <v>0</v>
      </c>
      <c r="Y641" s="19">
        <v>0</v>
      </c>
      <c r="Z641" s="19">
        <v>0</v>
      </c>
      <c r="AA641" s="20">
        <f>G641*P641</f>
        <v>2700000</v>
      </c>
      <c r="AB641" s="20">
        <f>(G641*S641)/J641</f>
        <v>450000</v>
      </c>
      <c r="AC641" s="20">
        <v>0</v>
      </c>
      <c r="AD641" s="20">
        <v>0</v>
      </c>
      <c r="AE641" s="20">
        <v>0</v>
      </c>
      <c r="AF641" s="24">
        <v>100</v>
      </c>
      <c r="AG641" s="24">
        <v>0</v>
      </c>
      <c r="AH641" s="24">
        <v>1</v>
      </c>
      <c r="AI641" s="24">
        <v>100</v>
      </c>
      <c r="AJ641" s="24">
        <v>0</v>
      </c>
      <c r="AK641" s="24">
        <v>1</v>
      </c>
      <c r="AL641" s="24">
        <v>0.5</v>
      </c>
      <c r="AM641" s="24">
        <v>0.5</v>
      </c>
      <c r="AN641" s="24">
        <v>0</v>
      </c>
      <c r="AO641" s="24">
        <v>0</v>
      </c>
      <c r="AP641" s="24">
        <v>0</v>
      </c>
      <c r="AQ641" s="24">
        <v>0.01</v>
      </c>
      <c r="AR641" s="24">
        <v>0.01</v>
      </c>
      <c r="AS641" s="24">
        <v>0</v>
      </c>
      <c r="AT641" s="24">
        <v>0</v>
      </c>
      <c r="AU641" s="24">
        <v>0</v>
      </c>
      <c r="AV641" s="24">
        <v>0</v>
      </c>
      <c r="AW641" s="24">
        <v>0.2</v>
      </c>
      <c r="AX641" s="24">
        <v>0</v>
      </c>
      <c r="AY641" s="24">
        <v>0</v>
      </c>
      <c r="AZ641" s="24">
        <v>0</v>
      </c>
      <c r="BA641" s="24">
        <v>0.04</v>
      </c>
      <c r="BB641" s="24">
        <v>0</v>
      </c>
      <c r="BC641" s="22">
        <v>0.05</v>
      </c>
      <c r="BD641" s="22">
        <v>0.05</v>
      </c>
      <c r="BE641" s="24">
        <v>7.4999999999999997E-2</v>
      </c>
      <c r="BF641" s="24">
        <v>5.0000000000000001E-3</v>
      </c>
      <c r="BG641" s="24">
        <v>0</v>
      </c>
      <c r="BH641" s="24">
        <v>0</v>
      </c>
      <c r="BI641" s="24">
        <v>0</v>
      </c>
      <c r="BJ641" s="24">
        <v>1.8749999999999999E-2</v>
      </c>
      <c r="BK641" s="24">
        <v>1.25E-3</v>
      </c>
      <c r="BL641" s="24">
        <v>0</v>
      </c>
      <c r="BM641" s="24">
        <v>0</v>
      </c>
      <c r="BN641" s="24">
        <v>0</v>
      </c>
      <c r="BO641" s="24">
        <v>0.1</v>
      </c>
      <c r="BP641" s="24">
        <v>0.1</v>
      </c>
      <c r="BQ641" s="24">
        <v>0</v>
      </c>
      <c r="BR641" s="24">
        <v>0</v>
      </c>
      <c r="BS641" s="24">
        <v>0</v>
      </c>
      <c r="BT641" s="24">
        <v>0.04</v>
      </c>
      <c r="BU641" s="29">
        <v>4</v>
      </c>
      <c r="BV641" s="23">
        <f>BT641/(BT641+BU641)</f>
        <v>9.9009900990099011E-3</v>
      </c>
      <c r="BW641" s="23">
        <f>SQRT((BT641*BU641)/((BT641+BU641)^2*(BT641+BU641+1)))</f>
        <v>4.410251516706673E-2</v>
      </c>
      <c r="BX641" s="24">
        <v>0.25</v>
      </c>
      <c r="BY641" s="24">
        <v>0.25</v>
      </c>
      <c r="BZ641" s="24">
        <v>0.25</v>
      </c>
      <c r="CA641" s="24">
        <v>0.25</v>
      </c>
      <c r="CB641" s="28" t="s">
        <v>59</v>
      </c>
      <c r="CC641" s="24">
        <v>600</v>
      </c>
    </row>
    <row r="642" spans="1:81" s="24" customFormat="1" x14ac:dyDescent="0.2">
      <c r="A642" s="30">
        <f t="shared" si="9"/>
        <v>641</v>
      </c>
      <c r="B642" s="30">
        <v>300</v>
      </c>
      <c r="C642" s="30">
        <v>300</v>
      </c>
      <c r="D642" s="24">
        <v>5</v>
      </c>
      <c r="E642" s="24">
        <v>5</v>
      </c>
      <c r="F642" s="19" t="s">
        <v>80</v>
      </c>
      <c r="G642" s="19">
        <f>IF(F642="rectangle",B642*C642,IF(F642="hook",B642*C642-(D642*E642),IF(F642="eight",B642*C642-2*(D642*E642),IF(F642="tee",B642*C642-2*(D642*E642),IF(F642="cross",B642*C642-4*(D642*E642),"ERROR")))))</f>
        <v>90000</v>
      </c>
      <c r="H642" s="19" t="s">
        <v>87</v>
      </c>
      <c r="I642" s="19">
        <f>B642/C642</f>
        <v>1</v>
      </c>
      <c r="J642" s="22">
        <v>1</v>
      </c>
      <c r="K642" s="24">
        <v>125</v>
      </c>
      <c r="L642" s="24">
        <v>4</v>
      </c>
      <c r="M642" s="25">
        <v>6</v>
      </c>
      <c r="N642" s="22">
        <f>M642/4</f>
        <v>1.5</v>
      </c>
      <c r="O642" s="19">
        <f>M642/N642</f>
        <v>4</v>
      </c>
      <c r="P642" s="26">
        <v>30</v>
      </c>
      <c r="Q642" s="30">
        <f>P642</f>
        <v>30</v>
      </c>
      <c r="R642" s="20">
        <f>AA642/V642</f>
        <v>100</v>
      </c>
      <c r="S642" s="27">
        <v>5</v>
      </c>
      <c r="T642" s="30">
        <f>S642</f>
        <v>5</v>
      </c>
      <c r="U642" s="20">
        <f>AB642/W642</f>
        <v>100</v>
      </c>
      <c r="V642" s="19">
        <f>ROUND((Q642/100)*G642,0)</f>
        <v>27000</v>
      </c>
      <c r="W642" s="19">
        <f>ROUND(((T642/100)*G642)/J642,0)</f>
        <v>4500</v>
      </c>
      <c r="X642" s="19">
        <v>0</v>
      </c>
      <c r="Y642" s="19">
        <v>0</v>
      </c>
      <c r="Z642" s="19">
        <v>0</v>
      </c>
      <c r="AA642" s="20">
        <f>G642*P642</f>
        <v>2700000</v>
      </c>
      <c r="AB642" s="20">
        <f>(G642*S642)/J642</f>
        <v>450000</v>
      </c>
      <c r="AC642" s="20">
        <v>0</v>
      </c>
      <c r="AD642" s="20">
        <v>0</v>
      </c>
      <c r="AE642" s="20">
        <v>0</v>
      </c>
      <c r="AF642" s="24">
        <v>100</v>
      </c>
      <c r="AG642" s="24">
        <v>0</v>
      </c>
      <c r="AH642" s="24">
        <v>1</v>
      </c>
      <c r="AI642" s="24">
        <v>100</v>
      </c>
      <c r="AJ642" s="24">
        <v>0</v>
      </c>
      <c r="AK642" s="24">
        <v>1</v>
      </c>
      <c r="AL642" s="24">
        <v>0.5</v>
      </c>
      <c r="AM642" s="24">
        <v>0.5</v>
      </c>
      <c r="AN642" s="24">
        <v>0</v>
      </c>
      <c r="AO642" s="24">
        <v>0</v>
      </c>
      <c r="AP642" s="24">
        <v>0</v>
      </c>
      <c r="AQ642" s="24">
        <v>0.01</v>
      </c>
      <c r="AR642" s="24">
        <v>0.01</v>
      </c>
      <c r="AS642" s="24">
        <v>0</v>
      </c>
      <c r="AT642" s="24">
        <v>0</v>
      </c>
      <c r="AU642" s="24">
        <v>0</v>
      </c>
      <c r="AV642" s="24">
        <v>0</v>
      </c>
      <c r="AW642" s="24">
        <v>0.2</v>
      </c>
      <c r="AX642" s="24">
        <v>0</v>
      </c>
      <c r="AY642" s="24">
        <v>0</v>
      </c>
      <c r="AZ642" s="24">
        <v>0</v>
      </c>
      <c r="BA642" s="24">
        <v>0.04</v>
      </c>
      <c r="BB642" s="24">
        <v>0</v>
      </c>
      <c r="BC642" s="22">
        <v>0.05</v>
      </c>
      <c r="BD642" s="22">
        <v>0.05</v>
      </c>
      <c r="BE642" s="24">
        <v>7.4999999999999997E-2</v>
      </c>
      <c r="BF642" s="24">
        <v>5.0000000000000001E-3</v>
      </c>
      <c r="BG642" s="24">
        <v>0</v>
      </c>
      <c r="BH642" s="24">
        <v>0</v>
      </c>
      <c r="BI642" s="24">
        <v>0</v>
      </c>
      <c r="BJ642" s="24">
        <v>1.8749999999999999E-2</v>
      </c>
      <c r="BK642" s="24">
        <v>1.25E-3</v>
      </c>
      <c r="BL642" s="24">
        <v>0</v>
      </c>
      <c r="BM642" s="24">
        <v>0</v>
      </c>
      <c r="BN642" s="24">
        <v>0</v>
      </c>
      <c r="BO642" s="24">
        <v>0.1</v>
      </c>
      <c r="BP642" s="24">
        <v>0.1</v>
      </c>
      <c r="BQ642" s="24">
        <v>0</v>
      </c>
      <c r="BR642" s="24">
        <v>0</v>
      </c>
      <c r="BS642" s="24">
        <v>0</v>
      </c>
      <c r="BT642" s="24">
        <v>0.04</v>
      </c>
      <c r="BU642" s="29">
        <v>0.2</v>
      </c>
      <c r="BV642" s="23">
        <f>BT642/(BT642+BU642)</f>
        <v>0.16666666666666666</v>
      </c>
      <c r="BW642" s="23">
        <f>SQRT((BT642*BU642)/((BT642+BU642)^2*(BT642+BU642+1)))</f>
        <v>0.33467472037604118</v>
      </c>
      <c r="BX642" s="24">
        <v>0.25</v>
      </c>
      <c r="BY642" s="24">
        <v>0.25</v>
      </c>
      <c r="BZ642" s="24">
        <v>0.25</v>
      </c>
      <c r="CA642" s="24">
        <v>0.25</v>
      </c>
      <c r="CB642" s="28" t="s">
        <v>59</v>
      </c>
      <c r="CC642" s="24">
        <v>600</v>
      </c>
    </row>
    <row r="643" spans="1:81" s="24" customFormat="1" x14ac:dyDescent="0.2">
      <c r="A643" s="30">
        <f t="shared" si="9"/>
        <v>642</v>
      </c>
      <c r="B643" s="30">
        <v>300</v>
      </c>
      <c r="C643" s="30">
        <v>300</v>
      </c>
      <c r="D643" s="24">
        <v>5</v>
      </c>
      <c r="E643" s="24">
        <v>5</v>
      </c>
      <c r="F643" s="19" t="s">
        <v>80</v>
      </c>
      <c r="G643" s="19">
        <f>IF(F643="rectangle",B643*C643,IF(F643="hook",B643*C643-(D643*E643),IF(F643="eight",B643*C643-2*(D643*E643),IF(F643="tee",B643*C643-2*(D643*E643),IF(F643="cross",B643*C643-4*(D643*E643),"ERROR")))))</f>
        <v>90000</v>
      </c>
      <c r="H643" s="19" t="s">
        <v>87</v>
      </c>
      <c r="I643" s="19">
        <f>B643/C643</f>
        <v>1</v>
      </c>
      <c r="J643" s="22">
        <v>1</v>
      </c>
      <c r="K643" s="24">
        <v>125</v>
      </c>
      <c r="L643" s="24">
        <v>4</v>
      </c>
      <c r="M643" s="25">
        <v>6</v>
      </c>
      <c r="N643" s="22">
        <f>M643/4</f>
        <v>1.5</v>
      </c>
      <c r="O643" s="19">
        <f>M643/N643</f>
        <v>4</v>
      </c>
      <c r="P643" s="26">
        <v>30</v>
      </c>
      <c r="Q643" s="30">
        <f>P643</f>
        <v>30</v>
      </c>
      <c r="R643" s="20">
        <f>AA643/V643</f>
        <v>100</v>
      </c>
      <c r="S643" s="27">
        <v>5</v>
      </c>
      <c r="T643" s="30">
        <f>S643</f>
        <v>5</v>
      </c>
      <c r="U643" s="20">
        <f>AB643/W643</f>
        <v>100</v>
      </c>
      <c r="V643" s="19">
        <f>ROUND((Q643/100)*G643,0)</f>
        <v>27000</v>
      </c>
      <c r="W643" s="19">
        <f>ROUND(((T643/100)*G643)/J643,0)</f>
        <v>4500</v>
      </c>
      <c r="X643" s="19">
        <v>0</v>
      </c>
      <c r="Y643" s="19">
        <v>0</v>
      </c>
      <c r="Z643" s="19">
        <v>0</v>
      </c>
      <c r="AA643" s="20">
        <f>G643*P643</f>
        <v>2700000</v>
      </c>
      <c r="AB643" s="20">
        <f>(G643*S643)/J643</f>
        <v>450000</v>
      </c>
      <c r="AC643" s="20">
        <v>0</v>
      </c>
      <c r="AD643" s="20">
        <v>0</v>
      </c>
      <c r="AE643" s="20">
        <v>0</v>
      </c>
      <c r="AF643" s="24">
        <v>100</v>
      </c>
      <c r="AG643" s="24">
        <v>0</v>
      </c>
      <c r="AH643" s="24">
        <v>1</v>
      </c>
      <c r="AI643" s="24">
        <v>100</v>
      </c>
      <c r="AJ643" s="24">
        <v>0</v>
      </c>
      <c r="AK643" s="24">
        <v>1</v>
      </c>
      <c r="AL643" s="24">
        <v>0.5</v>
      </c>
      <c r="AM643" s="24">
        <v>0.5</v>
      </c>
      <c r="AN643" s="24">
        <v>0</v>
      </c>
      <c r="AO643" s="24">
        <v>0</v>
      </c>
      <c r="AP643" s="24">
        <v>0</v>
      </c>
      <c r="AQ643" s="24">
        <v>0.01</v>
      </c>
      <c r="AR643" s="24">
        <v>0.01</v>
      </c>
      <c r="AS643" s="24">
        <v>0</v>
      </c>
      <c r="AT643" s="24">
        <v>0</v>
      </c>
      <c r="AU643" s="24">
        <v>0</v>
      </c>
      <c r="AV643" s="24">
        <v>0</v>
      </c>
      <c r="AW643" s="24">
        <v>0.2</v>
      </c>
      <c r="AX643" s="24">
        <v>0</v>
      </c>
      <c r="AY643" s="24">
        <v>0</v>
      </c>
      <c r="AZ643" s="24">
        <v>0</v>
      </c>
      <c r="BA643" s="24">
        <v>0.04</v>
      </c>
      <c r="BB643" s="24">
        <v>0</v>
      </c>
      <c r="BC643" s="22">
        <v>0.05</v>
      </c>
      <c r="BD643" s="22">
        <v>0.05</v>
      </c>
      <c r="BE643" s="24">
        <v>7.4999999999999997E-2</v>
      </c>
      <c r="BF643" s="24">
        <v>5.0000000000000001E-3</v>
      </c>
      <c r="BG643" s="24">
        <v>0</v>
      </c>
      <c r="BH643" s="24">
        <v>0</v>
      </c>
      <c r="BI643" s="24">
        <v>0</v>
      </c>
      <c r="BJ643" s="24">
        <v>1.8749999999999999E-2</v>
      </c>
      <c r="BK643" s="24">
        <v>1.25E-3</v>
      </c>
      <c r="BL643" s="24">
        <v>0</v>
      </c>
      <c r="BM643" s="24">
        <v>0</v>
      </c>
      <c r="BN643" s="24">
        <v>0</v>
      </c>
      <c r="BO643" s="24">
        <v>0.1</v>
      </c>
      <c r="BP643" s="24">
        <v>0.1</v>
      </c>
      <c r="BQ643" s="24">
        <v>0</v>
      </c>
      <c r="BR643" s="24">
        <v>0</v>
      </c>
      <c r="BS643" s="24">
        <v>0</v>
      </c>
      <c r="BT643" s="24">
        <v>0.04</v>
      </c>
      <c r="BU643" s="29">
        <v>0.1</v>
      </c>
      <c r="BV643" s="23">
        <f>BT643/(BT643+BU643)</f>
        <v>0.2857142857142857</v>
      </c>
      <c r="BW643" s="23">
        <f>SQRT((BT643*BU643)/((BT643+BU643)^2*(BT643+BU643+1)))</f>
        <v>0.42310634125649449</v>
      </c>
      <c r="BX643" s="24">
        <v>0.25</v>
      </c>
      <c r="BY643" s="24">
        <v>0.25</v>
      </c>
      <c r="BZ643" s="24">
        <v>0.25</v>
      </c>
      <c r="CA643" s="24">
        <v>0.25</v>
      </c>
      <c r="CB643" s="28" t="s">
        <v>59</v>
      </c>
      <c r="CC643" s="24">
        <v>600</v>
      </c>
    </row>
    <row r="644" spans="1:81" s="24" customFormat="1" x14ac:dyDescent="0.2">
      <c r="A644" s="30">
        <f t="shared" ref="A644:A707" si="10">A643+1</f>
        <v>643</v>
      </c>
      <c r="B644" s="30">
        <v>300</v>
      </c>
      <c r="C644" s="30">
        <v>300</v>
      </c>
      <c r="D644" s="24">
        <v>5</v>
      </c>
      <c r="E644" s="24">
        <v>5</v>
      </c>
      <c r="F644" s="19" t="s">
        <v>80</v>
      </c>
      <c r="G644" s="19">
        <f>IF(F644="rectangle",B644*C644,IF(F644="hook",B644*C644-(D644*E644),IF(F644="eight",B644*C644-2*(D644*E644),IF(F644="tee",B644*C644-2*(D644*E644),IF(F644="cross",B644*C644-4*(D644*E644),"ERROR")))))</f>
        <v>90000</v>
      </c>
      <c r="H644" s="19" t="s">
        <v>87</v>
      </c>
      <c r="I644" s="19">
        <f>B644/C644</f>
        <v>1</v>
      </c>
      <c r="J644" s="22">
        <v>1</v>
      </c>
      <c r="K644" s="24">
        <v>125</v>
      </c>
      <c r="L644" s="24">
        <v>4</v>
      </c>
      <c r="M644" s="25">
        <v>6</v>
      </c>
      <c r="N644" s="22">
        <f>M644/4</f>
        <v>1.5</v>
      </c>
      <c r="O644" s="19">
        <f>M644/N644</f>
        <v>4</v>
      </c>
      <c r="P644" s="26">
        <v>30</v>
      </c>
      <c r="Q644" s="30">
        <f>P644</f>
        <v>30</v>
      </c>
      <c r="R644" s="20">
        <f>AA644/V644</f>
        <v>100</v>
      </c>
      <c r="S644" s="27">
        <v>15</v>
      </c>
      <c r="T644" s="30">
        <f>S644</f>
        <v>15</v>
      </c>
      <c r="U644" s="20">
        <f>AB644/W644</f>
        <v>100</v>
      </c>
      <c r="V644" s="19">
        <f>ROUND((Q644/100)*G644,0)</f>
        <v>27000</v>
      </c>
      <c r="W644" s="19">
        <f>ROUND(((T644/100)*G644)/J644,0)</f>
        <v>13500</v>
      </c>
      <c r="X644" s="19">
        <v>0</v>
      </c>
      <c r="Y644" s="19">
        <v>0</v>
      </c>
      <c r="Z644" s="19">
        <v>0</v>
      </c>
      <c r="AA644" s="20">
        <f>G644*P644</f>
        <v>2700000</v>
      </c>
      <c r="AB644" s="20">
        <f>(G644*S644)/J644</f>
        <v>1350000</v>
      </c>
      <c r="AC644" s="20">
        <v>0</v>
      </c>
      <c r="AD644" s="20">
        <v>0</v>
      </c>
      <c r="AE644" s="20">
        <v>0</v>
      </c>
      <c r="AF644" s="24">
        <v>100</v>
      </c>
      <c r="AG644" s="24">
        <v>0</v>
      </c>
      <c r="AH644" s="24">
        <v>1</v>
      </c>
      <c r="AI644" s="24">
        <v>100</v>
      </c>
      <c r="AJ644" s="24">
        <v>0</v>
      </c>
      <c r="AK644" s="24">
        <v>1</v>
      </c>
      <c r="AL644" s="24">
        <v>0.5</v>
      </c>
      <c r="AM644" s="24">
        <v>0.5</v>
      </c>
      <c r="AN644" s="24">
        <v>0</v>
      </c>
      <c r="AO644" s="24">
        <v>0</v>
      </c>
      <c r="AP644" s="24">
        <v>0</v>
      </c>
      <c r="AQ644" s="24">
        <v>0.01</v>
      </c>
      <c r="AR644" s="24">
        <v>0.01</v>
      </c>
      <c r="AS644" s="24">
        <v>0</v>
      </c>
      <c r="AT644" s="24">
        <v>0</v>
      </c>
      <c r="AU644" s="24">
        <v>0</v>
      </c>
      <c r="AV644" s="24">
        <v>0</v>
      </c>
      <c r="AW644" s="24">
        <v>0.2</v>
      </c>
      <c r="AX644" s="24">
        <v>0</v>
      </c>
      <c r="AY644" s="24">
        <v>0</v>
      </c>
      <c r="AZ644" s="24">
        <v>0</v>
      </c>
      <c r="BA644" s="24">
        <v>0.04</v>
      </c>
      <c r="BB644" s="24">
        <v>0</v>
      </c>
      <c r="BC644" s="22">
        <v>0.05</v>
      </c>
      <c r="BD644" s="22">
        <v>0.05</v>
      </c>
      <c r="BE644" s="24">
        <v>7.4999999999999997E-2</v>
      </c>
      <c r="BF644" s="24">
        <v>5.0000000000000001E-3</v>
      </c>
      <c r="BG644" s="24">
        <v>0</v>
      </c>
      <c r="BH644" s="24">
        <v>0</v>
      </c>
      <c r="BI644" s="24">
        <v>0</v>
      </c>
      <c r="BJ644" s="24">
        <v>1.8749999999999999E-2</v>
      </c>
      <c r="BK644" s="24">
        <v>1.25E-3</v>
      </c>
      <c r="BL644" s="24">
        <v>0</v>
      </c>
      <c r="BM644" s="24">
        <v>0</v>
      </c>
      <c r="BN644" s="24">
        <v>0</v>
      </c>
      <c r="BO644" s="24">
        <v>0.1</v>
      </c>
      <c r="BP644" s="24">
        <v>0.1</v>
      </c>
      <c r="BQ644" s="24">
        <v>0</v>
      </c>
      <c r="BR644" s="24">
        <v>0</v>
      </c>
      <c r="BS644" s="24">
        <v>0</v>
      </c>
      <c r="BT644" s="24">
        <v>0.04</v>
      </c>
      <c r="BU644" s="29">
        <v>4</v>
      </c>
      <c r="BV644" s="23">
        <f>BT644/(BT644+BU644)</f>
        <v>9.9009900990099011E-3</v>
      </c>
      <c r="BW644" s="23">
        <f>SQRT((BT644*BU644)/((BT644+BU644)^2*(BT644+BU644+1)))</f>
        <v>4.410251516706673E-2</v>
      </c>
      <c r="BX644" s="24">
        <v>0.25</v>
      </c>
      <c r="BY644" s="24">
        <v>0.25</v>
      </c>
      <c r="BZ644" s="24">
        <v>0.25</v>
      </c>
      <c r="CA644" s="24">
        <v>0.25</v>
      </c>
      <c r="CB644" s="28" t="s">
        <v>59</v>
      </c>
      <c r="CC644" s="24">
        <v>600</v>
      </c>
    </row>
    <row r="645" spans="1:81" s="24" customFormat="1" x14ac:dyDescent="0.2">
      <c r="A645" s="30">
        <f t="shared" si="10"/>
        <v>644</v>
      </c>
      <c r="B645" s="30">
        <v>300</v>
      </c>
      <c r="C645" s="30">
        <v>300</v>
      </c>
      <c r="D645" s="24">
        <v>5</v>
      </c>
      <c r="E645" s="24">
        <v>5</v>
      </c>
      <c r="F645" s="19" t="s">
        <v>80</v>
      </c>
      <c r="G645" s="19">
        <f>IF(F645="rectangle",B645*C645,IF(F645="hook",B645*C645-(D645*E645),IF(F645="eight",B645*C645-2*(D645*E645),IF(F645="tee",B645*C645-2*(D645*E645),IF(F645="cross",B645*C645-4*(D645*E645),"ERROR")))))</f>
        <v>90000</v>
      </c>
      <c r="H645" s="19" t="s">
        <v>87</v>
      </c>
      <c r="I645" s="19">
        <f>B645/C645</f>
        <v>1</v>
      </c>
      <c r="J645" s="22">
        <v>1</v>
      </c>
      <c r="K645" s="24">
        <v>125</v>
      </c>
      <c r="L645" s="24">
        <v>4</v>
      </c>
      <c r="M645" s="25">
        <v>6</v>
      </c>
      <c r="N645" s="22">
        <f>M645/4</f>
        <v>1.5</v>
      </c>
      <c r="O645" s="19">
        <f>M645/N645</f>
        <v>4</v>
      </c>
      <c r="P645" s="26">
        <v>30</v>
      </c>
      <c r="Q645" s="30">
        <f>P645</f>
        <v>30</v>
      </c>
      <c r="R645" s="20">
        <f>AA645/V645</f>
        <v>100</v>
      </c>
      <c r="S645" s="27">
        <v>15</v>
      </c>
      <c r="T645" s="30">
        <f>S645</f>
        <v>15</v>
      </c>
      <c r="U645" s="20">
        <f>AB645/W645</f>
        <v>100</v>
      </c>
      <c r="V645" s="19">
        <f>ROUND((Q645/100)*G645,0)</f>
        <v>27000</v>
      </c>
      <c r="W645" s="19">
        <f>ROUND(((T645/100)*G645)/J645,0)</f>
        <v>13500</v>
      </c>
      <c r="X645" s="19">
        <v>0</v>
      </c>
      <c r="Y645" s="19">
        <v>0</v>
      </c>
      <c r="Z645" s="19">
        <v>0</v>
      </c>
      <c r="AA645" s="20">
        <f>G645*P645</f>
        <v>2700000</v>
      </c>
      <c r="AB645" s="20">
        <f>(G645*S645)/J645</f>
        <v>1350000</v>
      </c>
      <c r="AC645" s="20">
        <v>0</v>
      </c>
      <c r="AD645" s="20">
        <v>0</v>
      </c>
      <c r="AE645" s="20">
        <v>0</v>
      </c>
      <c r="AF645" s="24">
        <v>100</v>
      </c>
      <c r="AG645" s="24">
        <v>0</v>
      </c>
      <c r="AH645" s="24">
        <v>1</v>
      </c>
      <c r="AI645" s="24">
        <v>100</v>
      </c>
      <c r="AJ645" s="24">
        <v>0</v>
      </c>
      <c r="AK645" s="24">
        <v>1</v>
      </c>
      <c r="AL645" s="24">
        <v>0.5</v>
      </c>
      <c r="AM645" s="24">
        <v>0.5</v>
      </c>
      <c r="AN645" s="24">
        <v>0</v>
      </c>
      <c r="AO645" s="24">
        <v>0</v>
      </c>
      <c r="AP645" s="24">
        <v>0</v>
      </c>
      <c r="AQ645" s="24">
        <v>0.01</v>
      </c>
      <c r="AR645" s="24">
        <v>0.01</v>
      </c>
      <c r="AS645" s="24">
        <v>0</v>
      </c>
      <c r="AT645" s="24">
        <v>0</v>
      </c>
      <c r="AU645" s="24">
        <v>0</v>
      </c>
      <c r="AV645" s="24">
        <v>0</v>
      </c>
      <c r="AW645" s="24">
        <v>0.2</v>
      </c>
      <c r="AX645" s="24">
        <v>0</v>
      </c>
      <c r="AY645" s="24">
        <v>0</v>
      </c>
      <c r="AZ645" s="24">
        <v>0</v>
      </c>
      <c r="BA645" s="24">
        <v>0.04</v>
      </c>
      <c r="BB645" s="24">
        <v>0</v>
      </c>
      <c r="BC645" s="22">
        <v>0.05</v>
      </c>
      <c r="BD645" s="22">
        <v>0.05</v>
      </c>
      <c r="BE645" s="24">
        <v>7.4999999999999997E-2</v>
      </c>
      <c r="BF645" s="24">
        <v>5.0000000000000001E-3</v>
      </c>
      <c r="BG645" s="24">
        <v>0</v>
      </c>
      <c r="BH645" s="24">
        <v>0</v>
      </c>
      <c r="BI645" s="24">
        <v>0</v>
      </c>
      <c r="BJ645" s="24">
        <v>1.8749999999999999E-2</v>
      </c>
      <c r="BK645" s="24">
        <v>1.25E-3</v>
      </c>
      <c r="BL645" s="24">
        <v>0</v>
      </c>
      <c r="BM645" s="24">
        <v>0</v>
      </c>
      <c r="BN645" s="24">
        <v>0</v>
      </c>
      <c r="BO645" s="24">
        <v>0.1</v>
      </c>
      <c r="BP645" s="24">
        <v>0.1</v>
      </c>
      <c r="BQ645" s="24">
        <v>0</v>
      </c>
      <c r="BR645" s="24">
        <v>0</v>
      </c>
      <c r="BS645" s="24">
        <v>0</v>
      </c>
      <c r="BT645" s="24">
        <v>0.04</v>
      </c>
      <c r="BU645" s="29">
        <v>0.2</v>
      </c>
      <c r="BV645" s="23">
        <f>BT645/(BT645+BU645)</f>
        <v>0.16666666666666666</v>
      </c>
      <c r="BW645" s="23">
        <f>SQRT((BT645*BU645)/((BT645+BU645)^2*(BT645+BU645+1)))</f>
        <v>0.33467472037604118</v>
      </c>
      <c r="BX645" s="24">
        <v>0.25</v>
      </c>
      <c r="BY645" s="24">
        <v>0.25</v>
      </c>
      <c r="BZ645" s="24">
        <v>0.25</v>
      </c>
      <c r="CA645" s="24">
        <v>0.25</v>
      </c>
      <c r="CB645" s="28" t="s">
        <v>59</v>
      </c>
      <c r="CC645" s="24">
        <v>600</v>
      </c>
    </row>
    <row r="646" spans="1:81" s="24" customFormat="1" x14ac:dyDescent="0.2">
      <c r="A646" s="30">
        <f t="shared" si="10"/>
        <v>645</v>
      </c>
      <c r="B646" s="30">
        <v>300</v>
      </c>
      <c r="C646" s="30">
        <v>300</v>
      </c>
      <c r="D646" s="24">
        <v>5</v>
      </c>
      <c r="E646" s="24">
        <v>5</v>
      </c>
      <c r="F646" s="19" t="s">
        <v>80</v>
      </c>
      <c r="G646" s="19">
        <f>IF(F646="rectangle",B646*C646,IF(F646="hook",B646*C646-(D646*E646),IF(F646="eight",B646*C646-2*(D646*E646),IF(F646="tee",B646*C646-2*(D646*E646),IF(F646="cross",B646*C646-4*(D646*E646),"ERROR")))))</f>
        <v>90000</v>
      </c>
      <c r="H646" s="19" t="s">
        <v>87</v>
      </c>
      <c r="I646" s="19">
        <f>B646/C646</f>
        <v>1</v>
      </c>
      <c r="J646" s="22">
        <v>1</v>
      </c>
      <c r="K646" s="24">
        <v>125</v>
      </c>
      <c r="L646" s="24">
        <v>4</v>
      </c>
      <c r="M646" s="25">
        <v>6</v>
      </c>
      <c r="N646" s="22">
        <f>M646/4</f>
        <v>1.5</v>
      </c>
      <c r="O646" s="19">
        <f>M646/N646</f>
        <v>4</v>
      </c>
      <c r="P646" s="26">
        <v>30</v>
      </c>
      <c r="Q646" s="30">
        <f>P646</f>
        <v>30</v>
      </c>
      <c r="R646" s="20">
        <f>AA646/V646</f>
        <v>100</v>
      </c>
      <c r="S646" s="27">
        <v>15</v>
      </c>
      <c r="T646" s="30">
        <f>S646</f>
        <v>15</v>
      </c>
      <c r="U646" s="20">
        <f>AB646/W646</f>
        <v>100</v>
      </c>
      <c r="V646" s="19">
        <f>ROUND((Q646/100)*G646,0)</f>
        <v>27000</v>
      </c>
      <c r="W646" s="19">
        <f>ROUND(((T646/100)*G646)/J646,0)</f>
        <v>13500</v>
      </c>
      <c r="X646" s="19">
        <v>0</v>
      </c>
      <c r="Y646" s="19">
        <v>0</v>
      </c>
      <c r="Z646" s="19">
        <v>0</v>
      </c>
      <c r="AA646" s="20">
        <f>G646*P646</f>
        <v>2700000</v>
      </c>
      <c r="AB646" s="20">
        <f>(G646*S646)/J646</f>
        <v>1350000</v>
      </c>
      <c r="AC646" s="20">
        <v>0</v>
      </c>
      <c r="AD646" s="20">
        <v>0</v>
      </c>
      <c r="AE646" s="20">
        <v>0</v>
      </c>
      <c r="AF646" s="24">
        <v>100</v>
      </c>
      <c r="AG646" s="24">
        <v>0</v>
      </c>
      <c r="AH646" s="24">
        <v>1</v>
      </c>
      <c r="AI646" s="24">
        <v>100</v>
      </c>
      <c r="AJ646" s="24">
        <v>0</v>
      </c>
      <c r="AK646" s="24">
        <v>1</v>
      </c>
      <c r="AL646" s="24">
        <v>0.5</v>
      </c>
      <c r="AM646" s="24">
        <v>0.5</v>
      </c>
      <c r="AN646" s="24">
        <v>0</v>
      </c>
      <c r="AO646" s="24">
        <v>0</v>
      </c>
      <c r="AP646" s="24">
        <v>0</v>
      </c>
      <c r="AQ646" s="24">
        <v>0.01</v>
      </c>
      <c r="AR646" s="24">
        <v>0.01</v>
      </c>
      <c r="AS646" s="24">
        <v>0</v>
      </c>
      <c r="AT646" s="24">
        <v>0</v>
      </c>
      <c r="AU646" s="24">
        <v>0</v>
      </c>
      <c r="AV646" s="24">
        <v>0</v>
      </c>
      <c r="AW646" s="24">
        <v>0.2</v>
      </c>
      <c r="AX646" s="24">
        <v>0</v>
      </c>
      <c r="AY646" s="24">
        <v>0</v>
      </c>
      <c r="AZ646" s="24">
        <v>0</v>
      </c>
      <c r="BA646" s="24">
        <v>0.04</v>
      </c>
      <c r="BB646" s="24">
        <v>0</v>
      </c>
      <c r="BC646" s="22">
        <v>0.05</v>
      </c>
      <c r="BD646" s="22">
        <v>0.05</v>
      </c>
      <c r="BE646" s="24">
        <v>7.4999999999999997E-2</v>
      </c>
      <c r="BF646" s="24">
        <v>5.0000000000000001E-3</v>
      </c>
      <c r="BG646" s="24">
        <v>0</v>
      </c>
      <c r="BH646" s="24">
        <v>0</v>
      </c>
      <c r="BI646" s="24">
        <v>0</v>
      </c>
      <c r="BJ646" s="24">
        <v>1.8749999999999999E-2</v>
      </c>
      <c r="BK646" s="24">
        <v>1.25E-3</v>
      </c>
      <c r="BL646" s="24">
        <v>0</v>
      </c>
      <c r="BM646" s="24">
        <v>0</v>
      </c>
      <c r="BN646" s="24">
        <v>0</v>
      </c>
      <c r="BO646" s="24">
        <v>0.1</v>
      </c>
      <c r="BP646" s="24">
        <v>0.1</v>
      </c>
      <c r="BQ646" s="24">
        <v>0</v>
      </c>
      <c r="BR646" s="24">
        <v>0</v>
      </c>
      <c r="BS646" s="24">
        <v>0</v>
      </c>
      <c r="BT646" s="24">
        <v>0.04</v>
      </c>
      <c r="BU646" s="29">
        <v>0.1</v>
      </c>
      <c r="BV646" s="23">
        <f>BT646/(BT646+BU646)</f>
        <v>0.2857142857142857</v>
      </c>
      <c r="BW646" s="23">
        <f>SQRT((BT646*BU646)/((BT646+BU646)^2*(BT646+BU646+1)))</f>
        <v>0.42310634125649449</v>
      </c>
      <c r="BX646" s="24">
        <v>0.25</v>
      </c>
      <c r="BY646" s="24">
        <v>0.25</v>
      </c>
      <c r="BZ646" s="24">
        <v>0.25</v>
      </c>
      <c r="CA646" s="24">
        <v>0.25</v>
      </c>
      <c r="CB646" s="28" t="s">
        <v>59</v>
      </c>
      <c r="CC646" s="24">
        <v>600</v>
      </c>
    </row>
    <row r="647" spans="1:81" s="24" customFormat="1" x14ac:dyDescent="0.2">
      <c r="A647" s="30">
        <f t="shared" si="10"/>
        <v>646</v>
      </c>
      <c r="B647" s="30">
        <v>300</v>
      </c>
      <c r="C647" s="30">
        <v>300</v>
      </c>
      <c r="D647" s="24">
        <v>5</v>
      </c>
      <c r="E647" s="24">
        <v>5</v>
      </c>
      <c r="F647" s="19" t="s">
        <v>80</v>
      </c>
      <c r="G647" s="19">
        <f>IF(F647="rectangle",B647*C647,IF(F647="hook",B647*C647-(D647*E647),IF(F647="eight",B647*C647-2*(D647*E647),IF(F647="tee",B647*C647-2*(D647*E647),IF(F647="cross",B647*C647-4*(D647*E647),"ERROR")))))</f>
        <v>90000</v>
      </c>
      <c r="H647" s="19" t="s">
        <v>87</v>
      </c>
      <c r="I647" s="19">
        <f>B647/C647</f>
        <v>1</v>
      </c>
      <c r="J647" s="22">
        <v>1</v>
      </c>
      <c r="K647" s="24">
        <v>125</v>
      </c>
      <c r="L647" s="24">
        <v>4</v>
      </c>
      <c r="M647" s="25">
        <v>6</v>
      </c>
      <c r="N647" s="22">
        <f>M647/4</f>
        <v>1.5</v>
      </c>
      <c r="O647" s="19">
        <f>M647/N647</f>
        <v>4</v>
      </c>
      <c r="P647" s="26">
        <v>30</v>
      </c>
      <c r="Q647" s="30">
        <f>P647</f>
        <v>30</v>
      </c>
      <c r="R647" s="20">
        <f>AA647/V647</f>
        <v>100</v>
      </c>
      <c r="S647" s="27">
        <v>30</v>
      </c>
      <c r="T647" s="30">
        <f>S647</f>
        <v>30</v>
      </c>
      <c r="U647" s="20">
        <f>AB647/W647</f>
        <v>100</v>
      </c>
      <c r="V647" s="19">
        <f>ROUND((Q647/100)*G647,0)</f>
        <v>27000</v>
      </c>
      <c r="W647" s="19">
        <f>ROUND(((T647/100)*G647)/J647,0)</f>
        <v>27000</v>
      </c>
      <c r="X647" s="19">
        <v>0</v>
      </c>
      <c r="Y647" s="19">
        <v>0</v>
      </c>
      <c r="Z647" s="19">
        <v>0</v>
      </c>
      <c r="AA647" s="20">
        <f>G647*P647</f>
        <v>2700000</v>
      </c>
      <c r="AB647" s="20">
        <f>(G647*S647)/J647</f>
        <v>2700000</v>
      </c>
      <c r="AC647" s="20">
        <v>0</v>
      </c>
      <c r="AD647" s="20">
        <v>0</v>
      </c>
      <c r="AE647" s="20">
        <v>0</v>
      </c>
      <c r="AF647" s="24">
        <v>100</v>
      </c>
      <c r="AG647" s="24">
        <v>0</v>
      </c>
      <c r="AH647" s="24">
        <v>1</v>
      </c>
      <c r="AI647" s="24">
        <v>100</v>
      </c>
      <c r="AJ647" s="24">
        <v>0</v>
      </c>
      <c r="AK647" s="24">
        <v>1</v>
      </c>
      <c r="AL647" s="24">
        <v>0.5</v>
      </c>
      <c r="AM647" s="24">
        <v>0.5</v>
      </c>
      <c r="AN647" s="24">
        <v>0</v>
      </c>
      <c r="AO647" s="24">
        <v>0</v>
      </c>
      <c r="AP647" s="24">
        <v>0</v>
      </c>
      <c r="AQ647" s="24">
        <v>0.01</v>
      </c>
      <c r="AR647" s="24">
        <v>0.01</v>
      </c>
      <c r="AS647" s="24">
        <v>0</v>
      </c>
      <c r="AT647" s="24">
        <v>0</v>
      </c>
      <c r="AU647" s="24">
        <v>0</v>
      </c>
      <c r="AV647" s="24">
        <v>0</v>
      </c>
      <c r="AW647" s="24">
        <v>0.2</v>
      </c>
      <c r="AX647" s="24">
        <v>0</v>
      </c>
      <c r="AY647" s="24">
        <v>0</v>
      </c>
      <c r="AZ647" s="24">
        <v>0</v>
      </c>
      <c r="BA647" s="24">
        <v>0.04</v>
      </c>
      <c r="BB647" s="24">
        <v>0</v>
      </c>
      <c r="BC647" s="22">
        <v>0.05</v>
      </c>
      <c r="BD647" s="22">
        <v>0.05</v>
      </c>
      <c r="BE647" s="24">
        <v>7.4999999999999997E-2</v>
      </c>
      <c r="BF647" s="24">
        <v>5.0000000000000001E-3</v>
      </c>
      <c r="BG647" s="24">
        <v>0</v>
      </c>
      <c r="BH647" s="24">
        <v>0</v>
      </c>
      <c r="BI647" s="24">
        <v>0</v>
      </c>
      <c r="BJ647" s="24">
        <v>1.8749999999999999E-2</v>
      </c>
      <c r="BK647" s="24">
        <v>1.25E-3</v>
      </c>
      <c r="BL647" s="24">
        <v>0</v>
      </c>
      <c r="BM647" s="24">
        <v>0</v>
      </c>
      <c r="BN647" s="24">
        <v>0</v>
      </c>
      <c r="BO647" s="24">
        <v>0.1</v>
      </c>
      <c r="BP647" s="24">
        <v>0.1</v>
      </c>
      <c r="BQ647" s="24">
        <v>0</v>
      </c>
      <c r="BR647" s="24">
        <v>0</v>
      </c>
      <c r="BS647" s="24">
        <v>0</v>
      </c>
      <c r="BT647" s="24">
        <v>0.04</v>
      </c>
      <c r="BU647" s="29">
        <v>4</v>
      </c>
      <c r="BV647" s="23">
        <f>BT647/(BT647+BU647)</f>
        <v>9.9009900990099011E-3</v>
      </c>
      <c r="BW647" s="23">
        <f>SQRT((BT647*BU647)/((BT647+BU647)^2*(BT647+BU647+1)))</f>
        <v>4.410251516706673E-2</v>
      </c>
      <c r="BX647" s="24">
        <v>0.25</v>
      </c>
      <c r="BY647" s="24">
        <v>0.25</v>
      </c>
      <c r="BZ647" s="24">
        <v>0.25</v>
      </c>
      <c r="CA647" s="24">
        <v>0.25</v>
      </c>
      <c r="CB647" s="28" t="s">
        <v>59</v>
      </c>
      <c r="CC647" s="24">
        <v>600</v>
      </c>
    </row>
    <row r="648" spans="1:81" s="24" customFormat="1" x14ac:dyDescent="0.2">
      <c r="A648" s="30">
        <f t="shared" si="10"/>
        <v>647</v>
      </c>
      <c r="B648" s="30">
        <v>300</v>
      </c>
      <c r="C648" s="30">
        <v>300</v>
      </c>
      <c r="D648" s="24">
        <v>5</v>
      </c>
      <c r="E648" s="24">
        <v>5</v>
      </c>
      <c r="F648" s="19" t="s">
        <v>80</v>
      </c>
      <c r="G648" s="19">
        <f>IF(F648="rectangle",B648*C648,IF(F648="hook",B648*C648-(D648*E648),IF(F648="eight",B648*C648-2*(D648*E648),IF(F648="tee",B648*C648-2*(D648*E648),IF(F648="cross",B648*C648-4*(D648*E648),"ERROR")))))</f>
        <v>90000</v>
      </c>
      <c r="H648" s="19" t="s">
        <v>87</v>
      </c>
      <c r="I648" s="19">
        <f>B648/C648</f>
        <v>1</v>
      </c>
      <c r="J648" s="22">
        <v>1</v>
      </c>
      <c r="K648" s="24">
        <v>125</v>
      </c>
      <c r="L648" s="24">
        <v>4</v>
      </c>
      <c r="M648" s="25">
        <v>6</v>
      </c>
      <c r="N648" s="22">
        <f>M648/4</f>
        <v>1.5</v>
      </c>
      <c r="O648" s="19">
        <f>M648/N648</f>
        <v>4</v>
      </c>
      <c r="P648" s="26">
        <v>30</v>
      </c>
      <c r="Q648" s="30">
        <f>P648</f>
        <v>30</v>
      </c>
      <c r="R648" s="20">
        <f>AA648/V648</f>
        <v>100</v>
      </c>
      <c r="S648" s="27">
        <v>30</v>
      </c>
      <c r="T648" s="30">
        <f>S648</f>
        <v>30</v>
      </c>
      <c r="U648" s="20">
        <f>AB648/W648</f>
        <v>100</v>
      </c>
      <c r="V648" s="19">
        <f>ROUND((Q648/100)*G648,0)</f>
        <v>27000</v>
      </c>
      <c r="W648" s="19">
        <f>ROUND(((T648/100)*G648)/J648,0)</f>
        <v>27000</v>
      </c>
      <c r="X648" s="19">
        <v>0</v>
      </c>
      <c r="Y648" s="19">
        <v>0</v>
      </c>
      <c r="Z648" s="19">
        <v>0</v>
      </c>
      <c r="AA648" s="20">
        <f>G648*P648</f>
        <v>2700000</v>
      </c>
      <c r="AB648" s="20">
        <f>(G648*S648)/J648</f>
        <v>2700000</v>
      </c>
      <c r="AC648" s="20">
        <v>0</v>
      </c>
      <c r="AD648" s="20">
        <v>0</v>
      </c>
      <c r="AE648" s="20">
        <v>0</v>
      </c>
      <c r="AF648" s="24">
        <v>100</v>
      </c>
      <c r="AG648" s="24">
        <v>0</v>
      </c>
      <c r="AH648" s="24">
        <v>1</v>
      </c>
      <c r="AI648" s="24">
        <v>100</v>
      </c>
      <c r="AJ648" s="24">
        <v>0</v>
      </c>
      <c r="AK648" s="24">
        <v>1</v>
      </c>
      <c r="AL648" s="24">
        <v>0.5</v>
      </c>
      <c r="AM648" s="24">
        <v>0.5</v>
      </c>
      <c r="AN648" s="24">
        <v>0</v>
      </c>
      <c r="AO648" s="24">
        <v>0</v>
      </c>
      <c r="AP648" s="24">
        <v>0</v>
      </c>
      <c r="AQ648" s="24">
        <v>0.01</v>
      </c>
      <c r="AR648" s="24">
        <v>0.01</v>
      </c>
      <c r="AS648" s="24">
        <v>0</v>
      </c>
      <c r="AT648" s="24">
        <v>0</v>
      </c>
      <c r="AU648" s="24">
        <v>0</v>
      </c>
      <c r="AV648" s="24">
        <v>0</v>
      </c>
      <c r="AW648" s="24">
        <v>0.2</v>
      </c>
      <c r="AX648" s="24">
        <v>0</v>
      </c>
      <c r="AY648" s="24">
        <v>0</v>
      </c>
      <c r="AZ648" s="24">
        <v>0</v>
      </c>
      <c r="BA648" s="24">
        <v>0.04</v>
      </c>
      <c r="BB648" s="24">
        <v>0</v>
      </c>
      <c r="BC648" s="22">
        <v>0.05</v>
      </c>
      <c r="BD648" s="22">
        <v>0.05</v>
      </c>
      <c r="BE648" s="24">
        <v>7.4999999999999997E-2</v>
      </c>
      <c r="BF648" s="24">
        <v>5.0000000000000001E-3</v>
      </c>
      <c r="BG648" s="24">
        <v>0</v>
      </c>
      <c r="BH648" s="24">
        <v>0</v>
      </c>
      <c r="BI648" s="24">
        <v>0</v>
      </c>
      <c r="BJ648" s="24">
        <v>1.8749999999999999E-2</v>
      </c>
      <c r="BK648" s="24">
        <v>1.25E-3</v>
      </c>
      <c r="BL648" s="24">
        <v>0</v>
      </c>
      <c r="BM648" s="24">
        <v>0</v>
      </c>
      <c r="BN648" s="24">
        <v>0</v>
      </c>
      <c r="BO648" s="24">
        <v>0.1</v>
      </c>
      <c r="BP648" s="24">
        <v>0.1</v>
      </c>
      <c r="BQ648" s="24">
        <v>0</v>
      </c>
      <c r="BR648" s="24">
        <v>0</v>
      </c>
      <c r="BS648" s="24">
        <v>0</v>
      </c>
      <c r="BT648" s="24">
        <v>0.04</v>
      </c>
      <c r="BU648" s="29">
        <v>0.2</v>
      </c>
      <c r="BV648" s="23">
        <f>BT648/(BT648+BU648)</f>
        <v>0.16666666666666666</v>
      </c>
      <c r="BW648" s="23">
        <f>SQRT((BT648*BU648)/((BT648+BU648)^2*(BT648+BU648+1)))</f>
        <v>0.33467472037604118</v>
      </c>
      <c r="BX648" s="24">
        <v>0.25</v>
      </c>
      <c r="BY648" s="24">
        <v>0.25</v>
      </c>
      <c r="BZ648" s="24">
        <v>0.25</v>
      </c>
      <c r="CA648" s="24">
        <v>0.25</v>
      </c>
      <c r="CB648" s="28" t="s">
        <v>59</v>
      </c>
      <c r="CC648" s="24">
        <v>600</v>
      </c>
    </row>
    <row r="649" spans="1:81" s="24" customFormat="1" x14ac:dyDescent="0.2">
      <c r="A649" s="30">
        <f t="shared" si="10"/>
        <v>648</v>
      </c>
      <c r="B649" s="30">
        <v>300</v>
      </c>
      <c r="C649" s="30">
        <v>300</v>
      </c>
      <c r="D649" s="24">
        <v>5</v>
      </c>
      <c r="E649" s="24">
        <v>5</v>
      </c>
      <c r="F649" s="19" t="s">
        <v>80</v>
      </c>
      <c r="G649" s="19">
        <f>IF(F649="rectangle",B649*C649,IF(F649="hook",B649*C649-(D649*E649),IF(F649="eight",B649*C649-2*(D649*E649),IF(F649="tee",B649*C649-2*(D649*E649),IF(F649="cross",B649*C649-4*(D649*E649),"ERROR")))))</f>
        <v>90000</v>
      </c>
      <c r="H649" s="19" t="s">
        <v>87</v>
      </c>
      <c r="I649" s="19">
        <f>B649/C649</f>
        <v>1</v>
      </c>
      <c r="J649" s="22">
        <v>1</v>
      </c>
      <c r="K649" s="24">
        <v>125</v>
      </c>
      <c r="L649" s="24">
        <v>4</v>
      </c>
      <c r="M649" s="25">
        <v>6</v>
      </c>
      <c r="N649" s="22">
        <f>M649/4</f>
        <v>1.5</v>
      </c>
      <c r="O649" s="19">
        <f>M649/N649</f>
        <v>4</v>
      </c>
      <c r="P649" s="26">
        <v>30</v>
      </c>
      <c r="Q649" s="30">
        <f>P649</f>
        <v>30</v>
      </c>
      <c r="R649" s="20">
        <f>AA649/V649</f>
        <v>100</v>
      </c>
      <c r="S649" s="27">
        <v>30</v>
      </c>
      <c r="T649" s="30">
        <f>S649</f>
        <v>30</v>
      </c>
      <c r="U649" s="20">
        <f>AB649/W649</f>
        <v>100</v>
      </c>
      <c r="V649" s="19">
        <f>ROUND((Q649/100)*G649,0)</f>
        <v>27000</v>
      </c>
      <c r="W649" s="19">
        <f>ROUND(((T649/100)*G649)/J649,0)</f>
        <v>27000</v>
      </c>
      <c r="X649" s="19">
        <v>0</v>
      </c>
      <c r="Y649" s="19">
        <v>0</v>
      </c>
      <c r="Z649" s="19">
        <v>0</v>
      </c>
      <c r="AA649" s="20">
        <f>G649*P649</f>
        <v>2700000</v>
      </c>
      <c r="AB649" s="20">
        <f>(G649*S649)/J649</f>
        <v>2700000</v>
      </c>
      <c r="AC649" s="20">
        <v>0</v>
      </c>
      <c r="AD649" s="20">
        <v>0</v>
      </c>
      <c r="AE649" s="20">
        <v>0</v>
      </c>
      <c r="AF649" s="24">
        <v>100</v>
      </c>
      <c r="AG649" s="24">
        <v>0</v>
      </c>
      <c r="AH649" s="24">
        <v>1</v>
      </c>
      <c r="AI649" s="24">
        <v>100</v>
      </c>
      <c r="AJ649" s="24">
        <v>0</v>
      </c>
      <c r="AK649" s="24">
        <v>1</v>
      </c>
      <c r="AL649" s="24">
        <v>0.5</v>
      </c>
      <c r="AM649" s="24">
        <v>0.5</v>
      </c>
      <c r="AN649" s="24">
        <v>0</v>
      </c>
      <c r="AO649" s="24">
        <v>0</v>
      </c>
      <c r="AP649" s="24">
        <v>0</v>
      </c>
      <c r="AQ649" s="24">
        <v>0.01</v>
      </c>
      <c r="AR649" s="24">
        <v>0.01</v>
      </c>
      <c r="AS649" s="24">
        <v>0</v>
      </c>
      <c r="AT649" s="24">
        <v>0</v>
      </c>
      <c r="AU649" s="24">
        <v>0</v>
      </c>
      <c r="AV649" s="24">
        <v>0</v>
      </c>
      <c r="AW649" s="24">
        <v>0.2</v>
      </c>
      <c r="AX649" s="24">
        <v>0</v>
      </c>
      <c r="AY649" s="24">
        <v>0</v>
      </c>
      <c r="AZ649" s="24">
        <v>0</v>
      </c>
      <c r="BA649" s="24">
        <v>0.04</v>
      </c>
      <c r="BB649" s="24">
        <v>0</v>
      </c>
      <c r="BC649" s="22">
        <v>0.05</v>
      </c>
      <c r="BD649" s="22">
        <v>0.05</v>
      </c>
      <c r="BE649" s="24">
        <v>7.4999999999999997E-2</v>
      </c>
      <c r="BF649" s="24">
        <v>5.0000000000000001E-3</v>
      </c>
      <c r="BG649" s="24">
        <v>0</v>
      </c>
      <c r="BH649" s="24">
        <v>0</v>
      </c>
      <c r="BI649" s="24">
        <v>0</v>
      </c>
      <c r="BJ649" s="24">
        <v>1.8749999999999999E-2</v>
      </c>
      <c r="BK649" s="24">
        <v>1.25E-3</v>
      </c>
      <c r="BL649" s="24">
        <v>0</v>
      </c>
      <c r="BM649" s="24">
        <v>0</v>
      </c>
      <c r="BN649" s="24">
        <v>0</v>
      </c>
      <c r="BO649" s="24">
        <v>0.1</v>
      </c>
      <c r="BP649" s="24">
        <v>0.1</v>
      </c>
      <c r="BQ649" s="24">
        <v>0</v>
      </c>
      <c r="BR649" s="24">
        <v>0</v>
      </c>
      <c r="BS649" s="24">
        <v>0</v>
      </c>
      <c r="BT649" s="24">
        <v>0.04</v>
      </c>
      <c r="BU649" s="29">
        <v>0.1</v>
      </c>
      <c r="BV649" s="23">
        <f>BT649/(BT649+BU649)</f>
        <v>0.2857142857142857</v>
      </c>
      <c r="BW649" s="23">
        <f>SQRT((BT649*BU649)/((BT649+BU649)^2*(BT649+BU649+1)))</f>
        <v>0.42310634125649449</v>
      </c>
      <c r="BX649" s="24">
        <v>0.25</v>
      </c>
      <c r="BY649" s="24">
        <v>0.25</v>
      </c>
      <c r="BZ649" s="24">
        <v>0.25</v>
      </c>
      <c r="CA649" s="24">
        <v>0.25</v>
      </c>
      <c r="CB649" s="28" t="s">
        <v>59</v>
      </c>
      <c r="CC649" s="24">
        <v>600</v>
      </c>
    </row>
    <row r="650" spans="1:81" s="24" customFormat="1" x14ac:dyDescent="0.2">
      <c r="A650" s="30">
        <f t="shared" si="10"/>
        <v>649</v>
      </c>
      <c r="B650" s="30">
        <v>250</v>
      </c>
      <c r="C650" s="30">
        <v>250</v>
      </c>
      <c r="D650" s="24">
        <v>5</v>
      </c>
      <c r="E650" s="24">
        <v>5</v>
      </c>
      <c r="F650" s="19" t="s">
        <v>80</v>
      </c>
      <c r="G650" s="19">
        <f>IF(F650="rectangle",B650*C650,IF(F650="hook",B650*C650-(D650*E650),IF(F650="eight",B650*C650-2*(D650*E650),IF(F650="tee",B650*C650-2*(D650*E650),IF(F650="cross",B650*C650-4*(D650*E650),"ERROR")))))</f>
        <v>62500</v>
      </c>
      <c r="H650" s="19" t="s">
        <v>86</v>
      </c>
      <c r="I650" s="19">
        <f>B650/C650</f>
        <v>1</v>
      </c>
      <c r="J650" s="22">
        <v>1</v>
      </c>
      <c r="K650" s="24">
        <v>125</v>
      </c>
      <c r="L650" s="24">
        <v>4</v>
      </c>
      <c r="M650" s="25">
        <v>7</v>
      </c>
      <c r="N650" s="22">
        <f>M650/4</f>
        <v>1.75</v>
      </c>
      <c r="O650" s="19">
        <f>M650/N650</f>
        <v>4</v>
      </c>
      <c r="P650" s="26">
        <v>5</v>
      </c>
      <c r="Q650" s="30">
        <f>P650</f>
        <v>5</v>
      </c>
      <c r="R650" s="20">
        <f>AA650/V650</f>
        <v>100</v>
      </c>
      <c r="S650" s="27">
        <v>5</v>
      </c>
      <c r="T650" s="30">
        <f>S650</f>
        <v>5</v>
      </c>
      <c r="U650" s="20">
        <f>AB650/W650</f>
        <v>100</v>
      </c>
      <c r="V650" s="19">
        <f>ROUND((Q650/100)*G650,0)</f>
        <v>3125</v>
      </c>
      <c r="W650" s="19">
        <f>ROUND(((T650/100)*G650)/J650,0)</f>
        <v>3125</v>
      </c>
      <c r="X650" s="19">
        <v>0</v>
      </c>
      <c r="Y650" s="19">
        <v>0</v>
      </c>
      <c r="Z650" s="19">
        <v>0</v>
      </c>
      <c r="AA650" s="20">
        <f>G650*P650</f>
        <v>312500</v>
      </c>
      <c r="AB650" s="20">
        <f>(G650*S650)/J650</f>
        <v>312500</v>
      </c>
      <c r="AC650" s="20">
        <v>0</v>
      </c>
      <c r="AD650" s="20">
        <v>0</v>
      </c>
      <c r="AE650" s="20">
        <v>0</v>
      </c>
      <c r="AF650" s="24">
        <v>100</v>
      </c>
      <c r="AG650" s="24">
        <v>0</v>
      </c>
      <c r="AH650" s="24">
        <v>1</v>
      </c>
      <c r="AI650" s="24">
        <v>100</v>
      </c>
      <c r="AJ650" s="24">
        <v>0</v>
      </c>
      <c r="AK650" s="24">
        <v>1</v>
      </c>
      <c r="AL650" s="24">
        <v>0.5</v>
      </c>
      <c r="AM650" s="24">
        <v>0.5</v>
      </c>
      <c r="AN650" s="24">
        <v>0</v>
      </c>
      <c r="AO650" s="24">
        <v>0</v>
      </c>
      <c r="AP650" s="24">
        <v>0</v>
      </c>
      <c r="AQ650" s="24">
        <v>0.01</v>
      </c>
      <c r="AR650" s="24">
        <v>0.01</v>
      </c>
      <c r="AS650" s="24">
        <v>0</v>
      </c>
      <c r="AT650" s="24">
        <v>0</v>
      </c>
      <c r="AU650" s="24">
        <v>0</v>
      </c>
      <c r="AV650" s="24">
        <v>0</v>
      </c>
      <c r="AW650" s="24">
        <v>0.2</v>
      </c>
      <c r="AX650" s="24">
        <v>0</v>
      </c>
      <c r="AY650" s="24">
        <v>0</v>
      </c>
      <c r="AZ650" s="24">
        <v>0</v>
      </c>
      <c r="BA650" s="24">
        <v>0.04</v>
      </c>
      <c r="BB650" s="24">
        <v>0</v>
      </c>
      <c r="BC650" s="22">
        <v>0.05</v>
      </c>
      <c r="BD650" s="22">
        <v>0.05</v>
      </c>
      <c r="BE650" s="24">
        <v>7.4999999999999997E-2</v>
      </c>
      <c r="BF650" s="24">
        <v>5.0000000000000001E-3</v>
      </c>
      <c r="BG650" s="24">
        <v>0</v>
      </c>
      <c r="BH650" s="24">
        <v>0</v>
      </c>
      <c r="BI650" s="24">
        <v>0</v>
      </c>
      <c r="BJ650" s="24">
        <v>1.8749999999999999E-2</v>
      </c>
      <c r="BK650" s="24">
        <v>1.25E-3</v>
      </c>
      <c r="BL650" s="24">
        <v>0</v>
      </c>
      <c r="BM650" s="24">
        <v>0</v>
      </c>
      <c r="BN650" s="24">
        <v>0</v>
      </c>
      <c r="BO650" s="24">
        <v>0.1</v>
      </c>
      <c r="BP650" s="24">
        <v>0.1</v>
      </c>
      <c r="BQ650" s="24">
        <v>0</v>
      </c>
      <c r="BR650" s="24">
        <v>0</v>
      </c>
      <c r="BS650" s="24">
        <v>0</v>
      </c>
      <c r="BT650" s="24">
        <v>0.04</v>
      </c>
      <c r="BU650" s="29">
        <v>4</v>
      </c>
      <c r="BV650" s="23">
        <f>BT650/(BT650+BU650)</f>
        <v>9.9009900990099011E-3</v>
      </c>
      <c r="BW650" s="23">
        <f>SQRT((BT650*BU650)/((BT650+BU650)^2*(BT650+BU650+1)))</f>
        <v>4.410251516706673E-2</v>
      </c>
      <c r="BX650" s="24">
        <v>0.25</v>
      </c>
      <c r="BY650" s="24">
        <v>0.25</v>
      </c>
      <c r="BZ650" s="24">
        <v>0.25</v>
      </c>
      <c r="CA650" s="24">
        <v>0.25</v>
      </c>
      <c r="CB650" s="28" t="s">
        <v>59</v>
      </c>
      <c r="CC650" s="24">
        <v>600</v>
      </c>
    </row>
    <row r="651" spans="1:81" s="24" customFormat="1" x14ac:dyDescent="0.2">
      <c r="A651" s="30">
        <f t="shared" si="10"/>
        <v>650</v>
      </c>
      <c r="B651" s="30">
        <v>250</v>
      </c>
      <c r="C651" s="30">
        <v>250</v>
      </c>
      <c r="D651" s="24">
        <v>5</v>
      </c>
      <c r="E651" s="24">
        <v>5</v>
      </c>
      <c r="F651" s="19" t="s">
        <v>80</v>
      </c>
      <c r="G651" s="19">
        <f>IF(F651="rectangle",B651*C651,IF(F651="hook",B651*C651-(D651*E651),IF(F651="eight",B651*C651-2*(D651*E651),IF(F651="tee",B651*C651-2*(D651*E651),IF(F651="cross",B651*C651-4*(D651*E651),"ERROR")))))</f>
        <v>62500</v>
      </c>
      <c r="H651" s="19" t="s">
        <v>86</v>
      </c>
      <c r="I651" s="19">
        <f>B651/C651</f>
        <v>1</v>
      </c>
      <c r="J651" s="22">
        <v>1</v>
      </c>
      <c r="K651" s="24">
        <v>125</v>
      </c>
      <c r="L651" s="24">
        <v>4</v>
      </c>
      <c r="M651" s="25">
        <v>7</v>
      </c>
      <c r="N651" s="22">
        <f>M651/4</f>
        <v>1.75</v>
      </c>
      <c r="O651" s="19">
        <f>M651/N651</f>
        <v>4</v>
      </c>
      <c r="P651" s="26">
        <v>5</v>
      </c>
      <c r="Q651" s="30">
        <f>P651</f>
        <v>5</v>
      </c>
      <c r="R651" s="20">
        <f>AA651/V651</f>
        <v>100</v>
      </c>
      <c r="S651" s="27">
        <v>5</v>
      </c>
      <c r="T651" s="30">
        <f>S651</f>
        <v>5</v>
      </c>
      <c r="U651" s="20">
        <f>AB651/W651</f>
        <v>100</v>
      </c>
      <c r="V651" s="19">
        <f>ROUND((Q651/100)*G651,0)</f>
        <v>3125</v>
      </c>
      <c r="W651" s="19">
        <f>ROUND(((T651/100)*G651)/J651,0)</f>
        <v>3125</v>
      </c>
      <c r="X651" s="19">
        <v>0</v>
      </c>
      <c r="Y651" s="19">
        <v>0</v>
      </c>
      <c r="Z651" s="19">
        <v>0</v>
      </c>
      <c r="AA651" s="20">
        <f>G651*P651</f>
        <v>312500</v>
      </c>
      <c r="AB651" s="20">
        <f>(G651*S651)/J651</f>
        <v>312500</v>
      </c>
      <c r="AC651" s="20">
        <v>0</v>
      </c>
      <c r="AD651" s="20">
        <v>0</v>
      </c>
      <c r="AE651" s="20">
        <v>0</v>
      </c>
      <c r="AF651" s="24">
        <v>100</v>
      </c>
      <c r="AG651" s="24">
        <v>0</v>
      </c>
      <c r="AH651" s="24">
        <v>1</v>
      </c>
      <c r="AI651" s="24">
        <v>100</v>
      </c>
      <c r="AJ651" s="24">
        <v>0</v>
      </c>
      <c r="AK651" s="24">
        <v>1</v>
      </c>
      <c r="AL651" s="24">
        <v>0.5</v>
      </c>
      <c r="AM651" s="24">
        <v>0.5</v>
      </c>
      <c r="AN651" s="24">
        <v>0</v>
      </c>
      <c r="AO651" s="24">
        <v>0</v>
      </c>
      <c r="AP651" s="24">
        <v>0</v>
      </c>
      <c r="AQ651" s="24">
        <v>0.01</v>
      </c>
      <c r="AR651" s="24">
        <v>0.01</v>
      </c>
      <c r="AS651" s="24">
        <v>0</v>
      </c>
      <c r="AT651" s="24">
        <v>0</v>
      </c>
      <c r="AU651" s="24">
        <v>0</v>
      </c>
      <c r="AV651" s="24">
        <v>0</v>
      </c>
      <c r="AW651" s="24">
        <v>0.2</v>
      </c>
      <c r="AX651" s="24">
        <v>0</v>
      </c>
      <c r="AY651" s="24">
        <v>0</v>
      </c>
      <c r="AZ651" s="24">
        <v>0</v>
      </c>
      <c r="BA651" s="24">
        <v>0.04</v>
      </c>
      <c r="BB651" s="24">
        <v>0</v>
      </c>
      <c r="BC651" s="22">
        <v>0.05</v>
      </c>
      <c r="BD651" s="22">
        <v>0.05</v>
      </c>
      <c r="BE651" s="24">
        <v>7.4999999999999997E-2</v>
      </c>
      <c r="BF651" s="24">
        <v>5.0000000000000001E-3</v>
      </c>
      <c r="BG651" s="24">
        <v>0</v>
      </c>
      <c r="BH651" s="24">
        <v>0</v>
      </c>
      <c r="BI651" s="24">
        <v>0</v>
      </c>
      <c r="BJ651" s="24">
        <v>1.8749999999999999E-2</v>
      </c>
      <c r="BK651" s="24">
        <v>1.25E-3</v>
      </c>
      <c r="BL651" s="24">
        <v>0</v>
      </c>
      <c r="BM651" s="24">
        <v>0</v>
      </c>
      <c r="BN651" s="24">
        <v>0</v>
      </c>
      <c r="BO651" s="24">
        <v>0.1</v>
      </c>
      <c r="BP651" s="24">
        <v>0.1</v>
      </c>
      <c r="BQ651" s="24">
        <v>0</v>
      </c>
      <c r="BR651" s="24">
        <v>0</v>
      </c>
      <c r="BS651" s="24">
        <v>0</v>
      </c>
      <c r="BT651" s="24">
        <v>0.04</v>
      </c>
      <c r="BU651" s="29">
        <v>0.2</v>
      </c>
      <c r="BV651" s="23">
        <f>BT651/(BT651+BU651)</f>
        <v>0.16666666666666666</v>
      </c>
      <c r="BW651" s="23">
        <f>SQRT((BT651*BU651)/((BT651+BU651)^2*(BT651+BU651+1)))</f>
        <v>0.33467472037604118</v>
      </c>
      <c r="BX651" s="24">
        <v>0.25</v>
      </c>
      <c r="BY651" s="24">
        <v>0.25</v>
      </c>
      <c r="BZ651" s="24">
        <v>0.25</v>
      </c>
      <c r="CA651" s="24">
        <v>0.25</v>
      </c>
      <c r="CB651" s="28" t="s">
        <v>59</v>
      </c>
      <c r="CC651" s="24">
        <v>600</v>
      </c>
    </row>
    <row r="652" spans="1:81" s="24" customFormat="1" x14ac:dyDescent="0.2">
      <c r="A652" s="30">
        <f t="shared" si="10"/>
        <v>651</v>
      </c>
      <c r="B652" s="30">
        <v>250</v>
      </c>
      <c r="C652" s="30">
        <v>250</v>
      </c>
      <c r="D652" s="24">
        <v>5</v>
      </c>
      <c r="E652" s="24">
        <v>5</v>
      </c>
      <c r="F652" s="19" t="s">
        <v>80</v>
      </c>
      <c r="G652" s="19">
        <f>IF(F652="rectangle",B652*C652,IF(F652="hook",B652*C652-(D652*E652),IF(F652="eight",B652*C652-2*(D652*E652),IF(F652="tee",B652*C652-2*(D652*E652),IF(F652="cross",B652*C652-4*(D652*E652),"ERROR")))))</f>
        <v>62500</v>
      </c>
      <c r="H652" s="19" t="s">
        <v>86</v>
      </c>
      <c r="I652" s="19">
        <f>B652/C652</f>
        <v>1</v>
      </c>
      <c r="J652" s="22">
        <v>1</v>
      </c>
      <c r="K652" s="24">
        <v>125</v>
      </c>
      <c r="L652" s="24">
        <v>4</v>
      </c>
      <c r="M652" s="25">
        <v>7</v>
      </c>
      <c r="N652" s="22">
        <f>M652/4</f>
        <v>1.75</v>
      </c>
      <c r="O652" s="19">
        <f>M652/N652</f>
        <v>4</v>
      </c>
      <c r="P652" s="26">
        <v>5</v>
      </c>
      <c r="Q652" s="30">
        <f>P652</f>
        <v>5</v>
      </c>
      <c r="R652" s="20">
        <f>AA652/V652</f>
        <v>100</v>
      </c>
      <c r="S652" s="27">
        <v>5</v>
      </c>
      <c r="T652" s="30">
        <f>S652</f>
        <v>5</v>
      </c>
      <c r="U652" s="20">
        <f>AB652/W652</f>
        <v>100</v>
      </c>
      <c r="V652" s="19">
        <f>ROUND((Q652/100)*G652,0)</f>
        <v>3125</v>
      </c>
      <c r="W652" s="19">
        <f>ROUND(((T652/100)*G652)/J652,0)</f>
        <v>3125</v>
      </c>
      <c r="X652" s="19">
        <v>0</v>
      </c>
      <c r="Y652" s="19">
        <v>0</v>
      </c>
      <c r="Z652" s="19">
        <v>0</v>
      </c>
      <c r="AA652" s="20">
        <f>G652*P652</f>
        <v>312500</v>
      </c>
      <c r="AB652" s="20">
        <f>(G652*S652)/J652</f>
        <v>312500</v>
      </c>
      <c r="AC652" s="20">
        <v>0</v>
      </c>
      <c r="AD652" s="20">
        <v>0</v>
      </c>
      <c r="AE652" s="20">
        <v>0</v>
      </c>
      <c r="AF652" s="24">
        <v>100</v>
      </c>
      <c r="AG652" s="24">
        <v>0</v>
      </c>
      <c r="AH652" s="24">
        <v>1</v>
      </c>
      <c r="AI652" s="24">
        <v>100</v>
      </c>
      <c r="AJ652" s="24">
        <v>0</v>
      </c>
      <c r="AK652" s="24">
        <v>1</v>
      </c>
      <c r="AL652" s="24">
        <v>0.5</v>
      </c>
      <c r="AM652" s="24">
        <v>0.5</v>
      </c>
      <c r="AN652" s="24">
        <v>0</v>
      </c>
      <c r="AO652" s="24">
        <v>0</v>
      </c>
      <c r="AP652" s="24">
        <v>0</v>
      </c>
      <c r="AQ652" s="24">
        <v>0.01</v>
      </c>
      <c r="AR652" s="24">
        <v>0.01</v>
      </c>
      <c r="AS652" s="24">
        <v>0</v>
      </c>
      <c r="AT652" s="24">
        <v>0</v>
      </c>
      <c r="AU652" s="24">
        <v>0</v>
      </c>
      <c r="AV652" s="24">
        <v>0</v>
      </c>
      <c r="AW652" s="24">
        <v>0.2</v>
      </c>
      <c r="AX652" s="24">
        <v>0</v>
      </c>
      <c r="AY652" s="24">
        <v>0</v>
      </c>
      <c r="AZ652" s="24">
        <v>0</v>
      </c>
      <c r="BA652" s="24">
        <v>0.04</v>
      </c>
      <c r="BB652" s="24">
        <v>0</v>
      </c>
      <c r="BC652" s="22">
        <v>0.05</v>
      </c>
      <c r="BD652" s="22">
        <v>0.05</v>
      </c>
      <c r="BE652" s="24">
        <v>7.4999999999999997E-2</v>
      </c>
      <c r="BF652" s="24">
        <v>5.0000000000000001E-3</v>
      </c>
      <c r="BG652" s="24">
        <v>0</v>
      </c>
      <c r="BH652" s="24">
        <v>0</v>
      </c>
      <c r="BI652" s="24">
        <v>0</v>
      </c>
      <c r="BJ652" s="24">
        <v>1.8749999999999999E-2</v>
      </c>
      <c r="BK652" s="24">
        <v>1.25E-3</v>
      </c>
      <c r="BL652" s="24">
        <v>0</v>
      </c>
      <c r="BM652" s="24">
        <v>0</v>
      </c>
      <c r="BN652" s="24">
        <v>0</v>
      </c>
      <c r="BO652" s="24">
        <v>0.1</v>
      </c>
      <c r="BP652" s="24">
        <v>0.1</v>
      </c>
      <c r="BQ652" s="24">
        <v>0</v>
      </c>
      <c r="BR652" s="24">
        <v>0</v>
      </c>
      <c r="BS652" s="24">
        <v>0</v>
      </c>
      <c r="BT652" s="24">
        <v>0.04</v>
      </c>
      <c r="BU652" s="29">
        <v>0.1</v>
      </c>
      <c r="BV652" s="23">
        <f>BT652/(BT652+BU652)</f>
        <v>0.2857142857142857</v>
      </c>
      <c r="BW652" s="23">
        <f>SQRT((BT652*BU652)/((BT652+BU652)^2*(BT652+BU652+1)))</f>
        <v>0.42310634125649449</v>
      </c>
      <c r="BX652" s="24">
        <v>0.25</v>
      </c>
      <c r="BY652" s="24">
        <v>0.25</v>
      </c>
      <c r="BZ652" s="24">
        <v>0.25</v>
      </c>
      <c r="CA652" s="24">
        <v>0.25</v>
      </c>
      <c r="CB652" s="28" t="s">
        <v>59</v>
      </c>
      <c r="CC652" s="24">
        <v>600</v>
      </c>
    </row>
    <row r="653" spans="1:81" s="24" customFormat="1" x14ac:dyDescent="0.2">
      <c r="A653" s="30">
        <f t="shared" si="10"/>
        <v>652</v>
      </c>
      <c r="B653" s="30">
        <v>250</v>
      </c>
      <c r="C653" s="30">
        <v>250</v>
      </c>
      <c r="D653" s="24">
        <v>5</v>
      </c>
      <c r="E653" s="24">
        <v>5</v>
      </c>
      <c r="F653" s="19" t="s">
        <v>80</v>
      </c>
      <c r="G653" s="19">
        <f>IF(F653="rectangle",B653*C653,IF(F653="hook",B653*C653-(D653*E653),IF(F653="eight",B653*C653-2*(D653*E653),IF(F653="tee",B653*C653-2*(D653*E653),IF(F653="cross",B653*C653-4*(D653*E653),"ERROR")))))</f>
        <v>62500</v>
      </c>
      <c r="H653" s="19" t="s">
        <v>86</v>
      </c>
      <c r="I653" s="19">
        <f>B653/C653</f>
        <v>1</v>
      </c>
      <c r="J653" s="22">
        <v>1</v>
      </c>
      <c r="K653" s="24">
        <v>125</v>
      </c>
      <c r="L653" s="24">
        <v>4</v>
      </c>
      <c r="M653" s="25">
        <v>7</v>
      </c>
      <c r="N653" s="22">
        <f>M653/4</f>
        <v>1.75</v>
      </c>
      <c r="O653" s="19">
        <f>M653/N653</f>
        <v>4</v>
      </c>
      <c r="P653" s="26">
        <v>5</v>
      </c>
      <c r="Q653" s="30">
        <f>P653</f>
        <v>5</v>
      </c>
      <c r="R653" s="20">
        <f>AA653/V653</f>
        <v>100</v>
      </c>
      <c r="S653" s="27">
        <v>15</v>
      </c>
      <c r="T653" s="30">
        <f>S653</f>
        <v>15</v>
      </c>
      <c r="U653" s="20">
        <f>AB653/W653</f>
        <v>100</v>
      </c>
      <c r="V653" s="19">
        <f>ROUND((Q653/100)*G653,0)</f>
        <v>3125</v>
      </c>
      <c r="W653" s="19">
        <f>ROUND(((T653/100)*G653)/J653,0)</f>
        <v>9375</v>
      </c>
      <c r="X653" s="19">
        <v>0</v>
      </c>
      <c r="Y653" s="19">
        <v>0</v>
      </c>
      <c r="Z653" s="19">
        <v>0</v>
      </c>
      <c r="AA653" s="20">
        <f>G653*P653</f>
        <v>312500</v>
      </c>
      <c r="AB653" s="20">
        <f>(G653*S653)/J653</f>
        <v>937500</v>
      </c>
      <c r="AC653" s="20">
        <v>0</v>
      </c>
      <c r="AD653" s="20">
        <v>0</v>
      </c>
      <c r="AE653" s="20">
        <v>0</v>
      </c>
      <c r="AF653" s="24">
        <v>100</v>
      </c>
      <c r="AG653" s="24">
        <v>0</v>
      </c>
      <c r="AH653" s="24">
        <v>1</v>
      </c>
      <c r="AI653" s="24">
        <v>100</v>
      </c>
      <c r="AJ653" s="24">
        <v>0</v>
      </c>
      <c r="AK653" s="24">
        <v>1</v>
      </c>
      <c r="AL653" s="24">
        <v>0.5</v>
      </c>
      <c r="AM653" s="24">
        <v>0.5</v>
      </c>
      <c r="AN653" s="24">
        <v>0</v>
      </c>
      <c r="AO653" s="24">
        <v>0</v>
      </c>
      <c r="AP653" s="24">
        <v>0</v>
      </c>
      <c r="AQ653" s="24">
        <v>0.01</v>
      </c>
      <c r="AR653" s="24">
        <v>0.01</v>
      </c>
      <c r="AS653" s="24">
        <v>0</v>
      </c>
      <c r="AT653" s="24">
        <v>0</v>
      </c>
      <c r="AU653" s="24">
        <v>0</v>
      </c>
      <c r="AV653" s="24">
        <v>0</v>
      </c>
      <c r="AW653" s="24">
        <v>0.2</v>
      </c>
      <c r="AX653" s="24">
        <v>0</v>
      </c>
      <c r="AY653" s="24">
        <v>0</v>
      </c>
      <c r="AZ653" s="24">
        <v>0</v>
      </c>
      <c r="BA653" s="24">
        <v>0.04</v>
      </c>
      <c r="BB653" s="24">
        <v>0</v>
      </c>
      <c r="BC653" s="22">
        <v>0.05</v>
      </c>
      <c r="BD653" s="22">
        <v>0.05</v>
      </c>
      <c r="BE653" s="24">
        <v>7.4999999999999997E-2</v>
      </c>
      <c r="BF653" s="24">
        <v>5.0000000000000001E-3</v>
      </c>
      <c r="BG653" s="24">
        <v>0</v>
      </c>
      <c r="BH653" s="24">
        <v>0</v>
      </c>
      <c r="BI653" s="24">
        <v>0</v>
      </c>
      <c r="BJ653" s="24">
        <v>1.8749999999999999E-2</v>
      </c>
      <c r="BK653" s="24">
        <v>1.25E-3</v>
      </c>
      <c r="BL653" s="24">
        <v>0</v>
      </c>
      <c r="BM653" s="24">
        <v>0</v>
      </c>
      <c r="BN653" s="24">
        <v>0</v>
      </c>
      <c r="BO653" s="24">
        <v>0.1</v>
      </c>
      <c r="BP653" s="24">
        <v>0.1</v>
      </c>
      <c r="BQ653" s="24">
        <v>0</v>
      </c>
      <c r="BR653" s="24">
        <v>0</v>
      </c>
      <c r="BS653" s="24">
        <v>0</v>
      </c>
      <c r="BT653" s="24">
        <v>0.04</v>
      </c>
      <c r="BU653" s="29">
        <v>4</v>
      </c>
      <c r="BV653" s="23">
        <f>BT653/(BT653+BU653)</f>
        <v>9.9009900990099011E-3</v>
      </c>
      <c r="BW653" s="23">
        <f>SQRT((BT653*BU653)/((BT653+BU653)^2*(BT653+BU653+1)))</f>
        <v>4.410251516706673E-2</v>
      </c>
      <c r="BX653" s="24">
        <v>0.25</v>
      </c>
      <c r="BY653" s="24">
        <v>0.25</v>
      </c>
      <c r="BZ653" s="24">
        <v>0.25</v>
      </c>
      <c r="CA653" s="24">
        <v>0.25</v>
      </c>
      <c r="CB653" s="28" t="s">
        <v>59</v>
      </c>
      <c r="CC653" s="24">
        <v>600</v>
      </c>
    </row>
    <row r="654" spans="1:81" s="24" customFormat="1" x14ac:dyDescent="0.2">
      <c r="A654" s="30">
        <f t="shared" si="10"/>
        <v>653</v>
      </c>
      <c r="B654" s="30">
        <v>250</v>
      </c>
      <c r="C654" s="30">
        <v>250</v>
      </c>
      <c r="D654" s="24">
        <v>5</v>
      </c>
      <c r="E654" s="24">
        <v>5</v>
      </c>
      <c r="F654" s="19" t="s">
        <v>80</v>
      </c>
      <c r="G654" s="19">
        <f>IF(F654="rectangle",B654*C654,IF(F654="hook",B654*C654-(D654*E654),IF(F654="eight",B654*C654-2*(D654*E654),IF(F654="tee",B654*C654-2*(D654*E654),IF(F654="cross",B654*C654-4*(D654*E654),"ERROR")))))</f>
        <v>62500</v>
      </c>
      <c r="H654" s="19" t="s">
        <v>86</v>
      </c>
      <c r="I654" s="19">
        <f>B654/C654</f>
        <v>1</v>
      </c>
      <c r="J654" s="22">
        <v>1</v>
      </c>
      <c r="K654" s="24">
        <v>125</v>
      </c>
      <c r="L654" s="24">
        <v>4</v>
      </c>
      <c r="M654" s="25">
        <v>7</v>
      </c>
      <c r="N654" s="22">
        <f>M654/4</f>
        <v>1.75</v>
      </c>
      <c r="O654" s="19">
        <f>M654/N654</f>
        <v>4</v>
      </c>
      <c r="P654" s="26">
        <v>5</v>
      </c>
      <c r="Q654" s="30">
        <f>P654</f>
        <v>5</v>
      </c>
      <c r="R654" s="20">
        <f>AA654/V654</f>
        <v>100</v>
      </c>
      <c r="S654" s="27">
        <v>15</v>
      </c>
      <c r="T654" s="30">
        <f>S654</f>
        <v>15</v>
      </c>
      <c r="U654" s="20">
        <f>AB654/W654</f>
        <v>100</v>
      </c>
      <c r="V654" s="19">
        <f>ROUND((Q654/100)*G654,0)</f>
        <v>3125</v>
      </c>
      <c r="W654" s="19">
        <f>ROUND(((T654/100)*G654)/J654,0)</f>
        <v>9375</v>
      </c>
      <c r="X654" s="19">
        <v>0</v>
      </c>
      <c r="Y654" s="19">
        <v>0</v>
      </c>
      <c r="Z654" s="19">
        <v>0</v>
      </c>
      <c r="AA654" s="20">
        <f>G654*P654</f>
        <v>312500</v>
      </c>
      <c r="AB654" s="20">
        <f>(G654*S654)/J654</f>
        <v>937500</v>
      </c>
      <c r="AC654" s="20">
        <v>0</v>
      </c>
      <c r="AD654" s="20">
        <v>0</v>
      </c>
      <c r="AE654" s="20">
        <v>0</v>
      </c>
      <c r="AF654" s="24">
        <v>100</v>
      </c>
      <c r="AG654" s="24">
        <v>0</v>
      </c>
      <c r="AH654" s="24">
        <v>1</v>
      </c>
      <c r="AI654" s="24">
        <v>100</v>
      </c>
      <c r="AJ654" s="24">
        <v>0</v>
      </c>
      <c r="AK654" s="24">
        <v>1</v>
      </c>
      <c r="AL654" s="24">
        <v>0.5</v>
      </c>
      <c r="AM654" s="24">
        <v>0.5</v>
      </c>
      <c r="AN654" s="24">
        <v>0</v>
      </c>
      <c r="AO654" s="24">
        <v>0</v>
      </c>
      <c r="AP654" s="24">
        <v>0</v>
      </c>
      <c r="AQ654" s="24">
        <v>0.01</v>
      </c>
      <c r="AR654" s="24">
        <v>0.01</v>
      </c>
      <c r="AS654" s="24">
        <v>0</v>
      </c>
      <c r="AT654" s="24">
        <v>0</v>
      </c>
      <c r="AU654" s="24">
        <v>0</v>
      </c>
      <c r="AV654" s="24">
        <v>0</v>
      </c>
      <c r="AW654" s="24">
        <v>0.2</v>
      </c>
      <c r="AX654" s="24">
        <v>0</v>
      </c>
      <c r="AY654" s="24">
        <v>0</v>
      </c>
      <c r="AZ654" s="24">
        <v>0</v>
      </c>
      <c r="BA654" s="24">
        <v>0.04</v>
      </c>
      <c r="BB654" s="24">
        <v>0</v>
      </c>
      <c r="BC654" s="22">
        <v>0.05</v>
      </c>
      <c r="BD654" s="22">
        <v>0.05</v>
      </c>
      <c r="BE654" s="24">
        <v>7.4999999999999997E-2</v>
      </c>
      <c r="BF654" s="24">
        <v>5.0000000000000001E-3</v>
      </c>
      <c r="BG654" s="24">
        <v>0</v>
      </c>
      <c r="BH654" s="24">
        <v>0</v>
      </c>
      <c r="BI654" s="24">
        <v>0</v>
      </c>
      <c r="BJ654" s="24">
        <v>1.8749999999999999E-2</v>
      </c>
      <c r="BK654" s="24">
        <v>1.25E-3</v>
      </c>
      <c r="BL654" s="24">
        <v>0</v>
      </c>
      <c r="BM654" s="24">
        <v>0</v>
      </c>
      <c r="BN654" s="24">
        <v>0</v>
      </c>
      <c r="BO654" s="24">
        <v>0.1</v>
      </c>
      <c r="BP654" s="24">
        <v>0.1</v>
      </c>
      <c r="BQ654" s="24">
        <v>0</v>
      </c>
      <c r="BR654" s="24">
        <v>0</v>
      </c>
      <c r="BS654" s="24">
        <v>0</v>
      </c>
      <c r="BT654" s="24">
        <v>0.04</v>
      </c>
      <c r="BU654" s="29">
        <v>0.2</v>
      </c>
      <c r="BV654" s="23">
        <f>BT654/(BT654+BU654)</f>
        <v>0.16666666666666666</v>
      </c>
      <c r="BW654" s="23">
        <f>SQRT((BT654*BU654)/((BT654+BU654)^2*(BT654+BU654+1)))</f>
        <v>0.33467472037604118</v>
      </c>
      <c r="BX654" s="24">
        <v>0.25</v>
      </c>
      <c r="BY654" s="24">
        <v>0.25</v>
      </c>
      <c r="BZ654" s="24">
        <v>0.25</v>
      </c>
      <c r="CA654" s="24">
        <v>0.25</v>
      </c>
      <c r="CB654" s="28" t="s">
        <v>59</v>
      </c>
      <c r="CC654" s="24">
        <v>600</v>
      </c>
    </row>
    <row r="655" spans="1:81" s="24" customFormat="1" x14ac:dyDescent="0.2">
      <c r="A655" s="30">
        <f t="shared" si="10"/>
        <v>654</v>
      </c>
      <c r="B655" s="30">
        <v>250</v>
      </c>
      <c r="C655" s="30">
        <v>250</v>
      </c>
      <c r="D655" s="24">
        <v>5</v>
      </c>
      <c r="E655" s="24">
        <v>5</v>
      </c>
      <c r="F655" s="19" t="s">
        <v>80</v>
      </c>
      <c r="G655" s="19">
        <f>IF(F655="rectangle",B655*C655,IF(F655="hook",B655*C655-(D655*E655),IF(F655="eight",B655*C655-2*(D655*E655),IF(F655="tee",B655*C655-2*(D655*E655),IF(F655="cross",B655*C655-4*(D655*E655),"ERROR")))))</f>
        <v>62500</v>
      </c>
      <c r="H655" s="19" t="s">
        <v>86</v>
      </c>
      <c r="I655" s="19">
        <f>B655/C655</f>
        <v>1</v>
      </c>
      <c r="J655" s="22">
        <v>1</v>
      </c>
      <c r="K655" s="24">
        <v>125</v>
      </c>
      <c r="L655" s="24">
        <v>4</v>
      </c>
      <c r="M655" s="25">
        <v>7</v>
      </c>
      <c r="N655" s="22">
        <f>M655/4</f>
        <v>1.75</v>
      </c>
      <c r="O655" s="19">
        <f>M655/N655</f>
        <v>4</v>
      </c>
      <c r="P655" s="26">
        <v>5</v>
      </c>
      <c r="Q655" s="30">
        <f>P655</f>
        <v>5</v>
      </c>
      <c r="R655" s="20">
        <f>AA655/V655</f>
        <v>100</v>
      </c>
      <c r="S655" s="27">
        <v>15</v>
      </c>
      <c r="T655" s="30">
        <f>S655</f>
        <v>15</v>
      </c>
      <c r="U655" s="20">
        <f>AB655/W655</f>
        <v>100</v>
      </c>
      <c r="V655" s="19">
        <f>ROUND((Q655/100)*G655,0)</f>
        <v>3125</v>
      </c>
      <c r="W655" s="19">
        <f>ROUND(((T655/100)*G655)/J655,0)</f>
        <v>9375</v>
      </c>
      <c r="X655" s="19">
        <v>0</v>
      </c>
      <c r="Y655" s="19">
        <v>0</v>
      </c>
      <c r="Z655" s="19">
        <v>0</v>
      </c>
      <c r="AA655" s="20">
        <f>G655*P655</f>
        <v>312500</v>
      </c>
      <c r="AB655" s="20">
        <f>(G655*S655)/J655</f>
        <v>937500</v>
      </c>
      <c r="AC655" s="20">
        <v>0</v>
      </c>
      <c r="AD655" s="20">
        <v>0</v>
      </c>
      <c r="AE655" s="20">
        <v>0</v>
      </c>
      <c r="AF655" s="24">
        <v>100</v>
      </c>
      <c r="AG655" s="24">
        <v>0</v>
      </c>
      <c r="AH655" s="24">
        <v>1</v>
      </c>
      <c r="AI655" s="24">
        <v>100</v>
      </c>
      <c r="AJ655" s="24">
        <v>0</v>
      </c>
      <c r="AK655" s="24">
        <v>1</v>
      </c>
      <c r="AL655" s="24">
        <v>0.5</v>
      </c>
      <c r="AM655" s="24">
        <v>0.5</v>
      </c>
      <c r="AN655" s="24">
        <v>0</v>
      </c>
      <c r="AO655" s="24">
        <v>0</v>
      </c>
      <c r="AP655" s="24">
        <v>0</v>
      </c>
      <c r="AQ655" s="24">
        <v>0.01</v>
      </c>
      <c r="AR655" s="24">
        <v>0.01</v>
      </c>
      <c r="AS655" s="24">
        <v>0</v>
      </c>
      <c r="AT655" s="24">
        <v>0</v>
      </c>
      <c r="AU655" s="24">
        <v>0</v>
      </c>
      <c r="AV655" s="24">
        <v>0</v>
      </c>
      <c r="AW655" s="24">
        <v>0.2</v>
      </c>
      <c r="AX655" s="24">
        <v>0</v>
      </c>
      <c r="AY655" s="24">
        <v>0</v>
      </c>
      <c r="AZ655" s="24">
        <v>0</v>
      </c>
      <c r="BA655" s="24">
        <v>0.04</v>
      </c>
      <c r="BB655" s="24">
        <v>0</v>
      </c>
      <c r="BC655" s="22">
        <v>0.05</v>
      </c>
      <c r="BD655" s="22">
        <v>0.05</v>
      </c>
      <c r="BE655" s="24">
        <v>7.4999999999999997E-2</v>
      </c>
      <c r="BF655" s="24">
        <v>5.0000000000000001E-3</v>
      </c>
      <c r="BG655" s="24">
        <v>0</v>
      </c>
      <c r="BH655" s="24">
        <v>0</v>
      </c>
      <c r="BI655" s="24">
        <v>0</v>
      </c>
      <c r="BJ655" s="24">
        <v>1.8749999999999999E-2</v>
      </c>
      <c r="BK655" s="24">
        <v>1.25E-3</v>
      </c>
      <c r="BL655" s="24">
        <v>0</v>
      </c>
      <c r="BM655" s="24">
        <v>0</v>
      </c>
      <c r="BN655" s="24">
        <v>0</v>
      </c>
      <c r="BO655" s="24">
        <v>0.1</v>
      </c>
      <c r="BP655" s="24">
        <v>0.1</v>
      </c>
      <c r="BQ655" s="24">
        <v>0</v>
      </c>
      <c r="BR655" s="24">
        <v>0</v>
      </c>
      <c r="BS655" s="24">
        <v>0</v>
      </c>
      <c r="BT655" s="24">
        <v>0.04</v>
      </c>
      <c r="BU655" s="29">
        <v>0.1</v>
      </c>
      <c r="BV655" s="23">
        <f>BT655/(BT655+BU655)</f>
        <v>0.2857142857142857</v>
      </c>
      <c r="BW655" s="23">
        <f>SQRT((BT655*BU655)/((BT655+BU655)^2*(BT655+BU655+1)))</f>
        <v>0.42310634125649449</v>
      </c>
      <c r="BX655" s="24">
        <v>0.25</v>
      </c>
      <c r="BY655" s="24">
        <v>0.25</v>
      </c>
      <c r="BZ655" s="24">
        <v>0.25</v>
      </c>
      <c r="CA655" s="24">
        <v>0.25</v>
      </c>
      <c r="CB655" s="28" t="s">
        <v>59</v>
      </c>
      <c r="CC655" s="24">
        <v>600</v>
      </c>
    </row>
    <row r="656" spans="1:81" s="24" customFormat="1" x14ac:dyDescent="0.2">
      <c r="A656" s="30">
        <f t="shared" si="10"/>
        <v>655</v>
      </c>
      <c r="B656" s="30">
        <v>250</v>
      </c>
      <c r="C656" s="30">
        <v>250</v>
      </c>
      <c r="D656" s="24">
        <v>5</v>
      </c>
      <c r="E656" s="24">
        <v>5</v>
      </c>
      <c r="F656" s="19" t="s">
        <v>80</v>
      </c>
      <c r="G656" s="19">
        <f>IF(F656="rectangle",B656*C656,IF(F656="hook",B656*C656-(D656*E656),IF(F656="eight",B656*C656-2*(D656*E656),IF(F656="tee",B656*C656-2*(D656*E656),IF(F656="cross",B656*C656-4*(D656*E656),"ERROR")))))</f>
        <v>62500</v>
      </c>
      <c r="H656" s="19" t="s">
        <v>86</v>
      </c>
      <c r="I656" s="19">
        <f>B656/C656</f>
        <v>1</v>
      </c>
      <c r="J656" s="22">
        <v>1</v>
      </c>
      <c r="K656" s="24">
        <v>125</v>
      </c>
      <c r="L656" s="24">
        <v>4</v>
      </c>
      <c r="M656" s="25">
        <v>7</v>
      </c>
      <c r="N656" s="22">
        <f>M656/4</f>
        <v>1.75</v>
      </c>
      <c r="O656" s="19">
        <f>M656/N656</f>
        <v>4</v>
      </c>
      <c r="P656" s="26">
        <v>5</v>
      </c>
      <c r="Q656" s="30">
        <f>P656</f>
        <v>5</v>
      </c>
      <c r="R656" s="20">
        <f>AA656/V656</f>
        <v>100</v>
      </c>
      <c r="S656" s="27">
        <v>30</v>
      </c>
      <c r="T656" s="30">
        <f>S656</f>
        <v>30</v>
      </c>
      <c r="U656" s="20">
        <f>AB656/W656</f>
        <v>100</v>
      </c>
      <c r="V656" s="19">
        <f>ROUND((Q656/100)*G656,0)</f>
        <v>3125</v>
      </c>
      <c r="W656" s="19">
        <f>ROUND(((T656/100)*G656)/J656,0)</f>
        <v>18750</v>
      </c>
      <c r="X656" s="19">
        <v>0</v>
      </c>
      <c r="Y656" s="19">
        <v>0</v>
      </c>
      <c r="Z656" s="19">
        <v>0</v>
      </c>
      <c r="AA656" s="20">
        <f>G656*P656</f>
        <v>312500</v>
      </c>
      <c r="AB656" s="20">
        <f>(G656*S656)/J656</f>
        <v>1875000</v>
      </c>
      <c r="AC656" s="20">
        <v>0</v>
      </c>
      <c r="AD656" s="20">
        <v>0</v>
      </c>
      <c r="AE656" s="20">
        <v>0</v>
      </c>
      <c r="AF656" s="24">
        <v>100</v>
      </c>
      <c r="AG656" s="24">
        <v>0</v>
      </c>
      <c r="AH656" s="24">
        <v>1</v>
      </c>
      <c r="AI656" s="24">
        <v>100</v>
      </c>
      <c r="AJ656" s="24">
        <v>0</v>
      </c>
      <c r="AK656" s="24">
        <v>1</v>
      </c>
      <c r="AL656" s="24">
        <v>0.5</v>
      </c>
      <c r="AM656" s="24">
        <v>0.5</v>
      </c>
      <c r="AN656" s="24">
        <v>0</v>
      </c>
      <c r="AO656" s="24">
        <v>0</v>
      </c>
      <c r="AP656" s="24">
        <v>0</v>
      </c>
      <c r="AQ656" s="24">
        <v>0.01</v>
      </c>
      <c r="AR656" s="24">
        <v>0.01</v>
      </c>
      <c r="AS656" s="24">
        <v>0</v>
      </c>
      <c r="AT656" s="24">
        <v>0</v>
      </c>
      <c r="AU656" s="24">
        <v>0</v>
      </c>
      <c r="AV656" s="24">
        <v>0</v>
      </c>
      <c r="AW656" s="24">
        <v>0.2</v>
      </c>
      <c r="AX656" s="24">
        <v>0</v>
      </c>
      <c r="AY656" s="24">
        <v>0</v>
      </c>
      <c r="AZ656" s="24">
        <v>0</v>
      </c>
      <c r="BA656" s="24">
        <v>0.04</v>
      </c>
      <c r="BB656" s="24">
        <v>0</v>
      </c>
      <c r="BC656" s="22">
        <v>0.05</v>
      </c>
      <c r="BD656" s="22">
        <v>0.05</v>
      </c>
      <c r="BE656" s="24">
        <v>7.4999999999999997E-2</v>
      </c>
      <c r="BF656" s="24">
        <v>5.0000000000000001E-3</v>
      </c>
      <c r="BG656" s="24">
        <v>0</v>
      </c>
      <c r="BH656" s="24">
        <v>0</v>
      </c>
      <c r="BI656" s="24">
        <v>0</v>
      </c>
      <c r="BJ656" s="24">
        <v>1.8749999999999999E-2</v>
      </c>
      <c r="BK656" s="24">
        <v>1.25E-3</v>
      </c>
      <c r="BL656" s="24">
        <v>0</v>
      </c>
      <c r="BM656" s="24">
        <v>0</v>
      </c>
      <c r="BN656" s="24">
        <v>0</v>
      </c>
      <c r="BO656" s="24">
        <v>0.1</v>
      </c>
      <c r="BP656" s="24">
        <v>0.1</v>
      </c>
      <c r="BQ656" s="24">
        <v>0</v>
      </c>
      <c r="BR656" s="24">
        <v>0</v>
      </c>
      <c r="BS656" s="24">
        <v>0</v>
      </c>
      <c r="BT656" s="24">
        <v>0.04</v>
      </c>
      <c r="BU656" s="29">
        <v>4</v>
      </c>
      <c r="BV656" s="23">
        <f>BT656/(BT656+BU656)</f>
        <v>9.9009900990099011E-3</v>
      </c>
      <c r="BW656" s="23">
        <f>SQRT((BT656*BU656)/((BT656+BU656)^2*(BT656+BU656+1)))</f>
        <v>4.410251516706673E-2</v>
      </c>
      <c r="BX656" s="24">
        <v>0.25</v>
      </c>
      <c r="BY656" s="24">
        <v>0.25</v>
      </c>
      <c r="BZ656" s="24">
        <v>0.25</v>
      </c>
      <c r="CA656" s="24">
        <v>0.25</v>
      </c>
      <c r="CB656" s="28" t="s">
        <v>59</v>
      </c>
      <c r="CC656" s="24">
        <v>600</v>
      </c>
    </row>
    <row r="657" spans="1:81" s="24" customFormat="1" x14ac:dyDescent="0.2">
      <c r="A657" s="30">
        <f t="shared" si="10"/>
        <v>656</v>
      </c>
      <c r="B657" s="30">
        <v>250</v>
      </c>
      <c r="C657" s="30">
        <v>250</v>
      </c>
      <c r="D657" s="24">
        <v>5</v>
      </c>
      <c r="E657" s="24">
        <v>5</v>
      </c>
      <c r="F657" s="19" t="s">
        <v>80</v>
      </c>
      <c r="G657" s="19">
        <f>IF(F657="rectangle",B657*C657,IF(F657="hook",B657*C657-(D657*E657),IF(F657="eight",B657*C657-2*(D657*E657),IF(F657="tee",B657*C657-2*(D657*E657),IF(F657="cross",B657*C657-4*(D657*E657),"ERROR")))))</f>
        <v>62500</v>
      </c>
      <c r="H657" s="19" t="s">
        <v>86</v>
      </c>
      <c r="I657" s="19">
        <f>B657/C657</f>
        <v>1</v>
      </c>
      <c r="J657" s="22">
        <v>1</v>
      </c>
      <c r="K657" s="24">
        <v>125</v>
      </c>
      <c r="L657" s="24">
        <v>4</v>
      </c>
      <c r="M657" s="25">
        <v>7</v>
      </c>
      <c r="N657" s="22">
        <f>M657/4</f>
        <v>1.75</v>
      </c>
      <c r="O657" s="19">
        <f>M657/N657</f>
        <v>4</v>
      </c>
      <c r="P657" s="26">
        <v>5</v>
      </c>
      <c r="Q657" s="30">
        <f>P657</f>
        <v>5</v>
      </c>
      <c r="R657" s="20">
        <f>AA657/V657</f>
        <v>100</v>
      </c>
      <c r="S657" s="27">
        <v>30</v>
      </c>
      <c r="T657" s="30">
        <f>S657</f>
        <v>30</v>
      </c>
      <c r="U657" s="20">
        <f>AB657/W657</f>
        <v>100</v>
      </c>
      <c r="V657" s="19">
        <f>ROUND((Q657/100)*G657,0)</f>
        <v>3125</v>
      </c>
      <c r="W657" s="19">
        <f>ROUND(((T657/100)*G657)/J657,0)</f>
        <v>18750</v>
      </c>
      <c r="X657" s="19">
        <v>0</v>
      </c>
      <c r="Y657" s="19">
        <v>0</v>
      </c>
      <c r="Z657" s="19">
        <v>0</v>
      </c>
      <c r="AA657" s="20">
        <f>G657*P657</f>
        <v>312500</v>
      </c>
      <c r="AB657" s="20">
        <f>(G657*S657)/J657</f>
        <v>1875000</v>
      </c>
      <c r="AC657" s="20">
        <v>0</v>
      </c>
      <c r="AD657" s="20">
        <v>0</v>
      </c>
      <c r="AE657" s="20">
        <v>0</v>
      </c>
      <c r="AF657" s="24">
        <v>100</v>
      </c>
      <c r="AG657" s="24">
        <v>0</v>
      </c>
      <c r="AH657" s="24">
        <v>1</v>
      </c>
      <c r="AI657" s="24">
        <v>100</v>
      </c>
      <c r="AJ657" s="24">
        <v>0</v>
      </c>
      <c r="AK657" s="24">
        <v>1</v>
      </c>
      <c r="AL657" s="24">
        <v>0.5</v>
      </c>
      <c r="AM657" s="24">
        <v>0.5</v>
      </c>
      <c r="AN657" s="24">
        <v>0</v>
      </c>
      <c r="AO657" s="24">
        <v>0</v>
      </c>
      <c r="AP657" s="24">
        <v>0</v>
      </c>
      <c r="AQ657" s="24">
        <v>0.01</v>
      </c>
      <c r="AR657" s="24">
        <v>0.01</v>
      </c>
      <c r="AS657" s="24">
        <v>0</v>
      </c>
      <c r="AT657" s="24">
        <v>0</v>
      </c>
      <c r="AU657" s="24">
        <v>0</v>
      </c>
      <c r="AV657" s="24">
        <v>0</v>
      </c>
      <c r="AW657" s="24">
        <v>0.2</v>
      </c>
      <c r="AX657" s="24">
        <v>0</v>
      </c>
      <c r="AY657" s="24">
        <v>0</v>
      </c>
      <c r="AZ657" s="24">
        <v>0</v>
      </c>
      <c r="BA657" s="24">
        <v>0.04</v>
      </c>
      <c r="BB657" s="24">
        <v>0</v>
      </c>
      <c r="BC657" s="22">
        <v>0.05</v>
      </c>
      <c r="BD657" s="22">
        <v>0.05</v>
      </c>
      <c r="BE657" s="24">
        <v>7.4999999999999997E-2</v>
      </c>
      <c r="BF657" s="24">
        <v>5.0000000000000001E-3</v>
      </c>
      <c r="BG657" s="24">
        <v>0</v>
      </c>
      <c r="BH657" s="24">
        <v>0</v>
      </c>
      <c r="BI657" s="24">
        <v>0</v>
      </c>
      <c r="BJ657" s="24">
        <v>1.8749999999999999E-2</v>
      </c>
      <c r="BK657" s="24">
        <v>1.25E-3</v>
      </c>
      <c r="BL657" s="24">
        <v>0</v>
      </c>
      <c r="BM657" s="24">
        <v>0</v>
      </c>
      <c r="BN657" s="24">
        <v>0</v>
      </c>
      <c r="BO657" s="24">
        <v>0.1</v>
      </c>
      <c r="BP657" s="24">
        <v>0.1</v>
      </c>
      <c r="BQ657" s="24">
        <v>0</v>
      </c>
      <c r="BR657" s="24">
        <v>0</v>
      </c>
      <c r="BS657" s="24">
        <v>0</v>
      </c>
      <c r="BT657" s="24">
        <v>0.04</v>
      </c>
      <c r="BU657" s="29">
        <v>0.2</v>
      </c>
      <c r="BV657" s="23">
        <f>BT657/(BT657+BU657)</f>
        <v>0.16666666666666666</v>
      </c>
      <c r="BW657" s="23">
        <f>SQRT((BT657*BU657)/((BT657+BU657)^2*(BT657+BU657+1)))</f>
        <v>0.33467472037604118</v>
      </c>
      <c r="BX657" s="24">
        <v>0.25</v>
      </c>
      <c r="BY657" s="24">
        <v>0.25</v>
      </c>
      <c r="BZ657" s="24">
        <v>0.25</v>
      </c>
      <c r="CA657" s="24">
        <v>0.25</v>
      </c>
      <c r="CB657" s="28" t="s">
        <v>59</v>
      </c>
      <c r="CC657" s="24">
        <v>600</v>
      </c>
    </row>
    <row r="658" spans="1:81" s="24" customFormat="1" x14ac:dyDescent="0.2">
      <c r="A658" s="30">
        <f t="shared" si="10"/>
        <v>657</v>
      </c>
      <c r="B658" s="30">
        <v>250</v>
      </c>
      <c r="C658" s="30">
        <v>250</v>
      </c>
      <c r="D658" s="24">
        <v>5</v>
      </c>
      <c r="E658" s="24">
        <v>5</v>
      </c>
      <c r="F658" s="19" t="s">
        <v>80</v>
      </c>
      <c r="G658" s="19">
        <f>IF(F658="rectangle",B658*C658,IF(F658="hook",B658*C658-(D658*E658),IF(F658="eight",B658*C658-2*(D658*E658),IF(F658="tee",B658*C658-2*(D658*E658),IF(F658="cross",B658*C658-4*(D658*E658),"ERROR")))))</f>
        <v>62500</v>
      </c>
      <c r="H658" s="19" t="s">
        <v>86</v>
      </c>
      <c r="I658" s="19">
        <f>B658/C658</f>
        <v>1</v>
      </c>
      <c r="J658" s="22">
        <v>1</v>
      </c>
      <c r="K658" s="24">
        <v>125</v>
      </c>
      <c r="L658" s="24">
        <v>4</v>
      </c>
      <c r="M658" s="25">
        <v>7</v>
      </c>
      <c r="N658" s="22">
        <f>M658/4</f>
        <v>1.75</v>
      </c>
      <c r="O658" s="19">
        <f>M658/N658</f>
        <v>4</v>
      </c>
      <c r="P658" s="26">
        <v>5</v>
      </c>
      <c r="Q658" s="30">
        <f>P658</f>
        <v>5</v>
      </c>
      <c r="R658" s="20">
        <f>AA658/V658</f>
        <v>100</v>
      </c>
      <c r="S658" s="27">
        <v>30</v>
      </c>
      <c r="T658" s="30">
        <f>S658</f>
        <v>30</v>
      </c>
      <c r="U658" s="20">
        <f>AB658/W658</f>
        <v>100</v>
      </c>
      <c r="V658" s="19">
        <f>ROUND((Q658/100)*G658,0)</f>
        <v>3125</v>
      </c>
      <c r="W658" s="19">
        <f>ROUND(((T658/100)*G658)/J658,0)</f>
        <v>18750</v>
      </c>
      <c r="X658" s="19">
        <v>0</v>
      </c>
      <c r="Y658" s="19">
        <v>0</v>
      </c>
      <c r="Z658" s="19">
        <v>0</v>
      </c>
      <c r="AA658" s="20">
        <f>G658*P658</f>
        <v>312500</v>
      </c>
      <c r="AB658" s="20">
        <f>(G658*S658)/J658</f>
        <v>1875000</v>
      </c>
      <c r="AC658" s="20">
        <v>0</v>
      </c>
      <c r="AD658" s="20">
        <v>0</v>
      </c>
      <c r="AE658" s="20">
        <v>0</v>
      </c>
      <c r="AF658" s="24">
        <v>100</v>
      </c>
      <c r="AG658" s="24">
        <v>0</v>
      </c>
      <c r="AH658" s="24">
        <v>1</v>
      </c>
      <c r="AI658" s="24">
        <v>100</v>
      </c>
      <c r="AJ658" s="24">
        <v>0</v>
      </c>
      <c r="AK658" s="24">
        <v>1</v>
      </c>
      <c r="AL658" s="24">
        <v>0.5</v>
      </c>
      <c r="AM658" s="24">
        <v>0.5</v>
      </c>
      <c r="AN658" s="24">
        <v>0</v>
      </c>
      <c r="AO658" s="24">
        <v>0</v>
      </c>
      <c r="AP658" s="24">
        <v>0</v>
      </c>
      <c r="AQ658" s="24">
        <v>0.01</v>
      </c>
      <c r="AR658" s="24">
        <v>0.01</v>
      </c>
      <c r="AS658" s="24">
        <v>0</v>
      </c>
      <c r="AT658" s="24">
        <v>0</v>
      </c>
      <c r="AU658" s="24">
        <v>0</v>
      </c>
      <c r="AV658" s="24">
        <v>0</v>
      </c>
      <c r="AW658" s="24">
        <v>0.2</v>
      </c>
      <c r="AX658" s="24">
        <v>0</v>
      </c>
      <c r="AY658" s="24">
        <v>0</v>
      </c>
      <c r="AZ658" s="24">
        <v>0</v>
      </c>
      <c r="BA658" s="24">
        <v>0.04</v>
      </c>
      <c r="BB658" s="24">
        <v>0</v>
      </c>
      <c r="BC658" s="22">
        <v>0.05</v>
      </c>
      <c r="BD658" s="22">
        <v>0.05</v>
      </c>
      <c r="BE658" s="24">
        <v>7.4999999999999997E-2</v>
      </c>
      <c r="BF658" s="24">
        <v>5.0000000000000001E-3</v>
      </c>
      <c r="BG658" s="24">
        <v>0</v>
      </c>
      <c r="BH658" s="24">
        <v>0</v>
      </c>
      <c r="BI658" s="24">
        <v>0</v>
      </c>
      <c r="BJ658" s="24">
        <v>1.8749999999999999E-2</v>
      </c>
      <c r="BK658" s="24">
        <v>1.25E-3</v>
      </c>
      <c r="BL658" s="24">
        <v>0</v>
      </c>
      <c r="BM658" s="24">
        <v>0</v>
      </c>
      <c r="BN658" s="24">
        <v>0</v>
      </c>
      <c r="BO658" s="24">
        <v>0.1</v>
      </c>
      <c r="BP658" s="24">
        <v>0.1</v>
      </c>
      <c r="BQ658" s="24">
        <v>0</v>
      </c>
      <c r="BR658" s="24">
        <v>0</v>
      </c>
      <c r="BS658" s="24">
        <v>0</v>
      </c>
      <c r="BT658" s="24">
        <v>0.04</v>
      </c>
      <c r="BU658" s="29">
        <v>0.1</v>
      </c>
      <c r="BV658" s="23">
        <f>BT658/(BT658+BU658)</f>
        <v>0.2857142857142857</v>
      </c>
      <c r="BW658" s="23">
        <f>SQRT((BT658*BU658)/((BT658+BU658)^2*(BT658+BU658+1)))</f>
        <v>0.42310634125649449</v>
      </c>
      <c r="BX658" s="24">
        <v>0.25</v>
      </c>
      <c r="BY658" s="24">
        <v>0.25</v>
      </c>
      <c r="BZ658" s="24">
        <v>0.25</v>
      </c>
      <c r="CA658" s="24">
        <v>0.25</v>
      </c>
      <c r="CB658" s="28" t="s">
        <v>59</v>
      </c>
      <c r="CC658" s="24">
        <v>600</v>
      </c>
    </row>
    <row r="659" spans="1:81" s="24" customFormat="1" x14ac:dyDescent="0.2">
      <c r="A659" s="30">
        <f t="shared" si="10"/>
        <v>658</v>
      </c>
      <c r="B659" s="30">
        <v>100</v>
      </c>
      <c r="C659" s="30">
        <v>100</v>
      </c>
      <c r="D659" s="24">
        <v>5</v>
      </c>
      <c r="E659" s="24">
        <v>5</v>
      </c>
      <c r="F659" s="19" t="s">
        <v>80</v>
      </c>
      <c r="G659" s="19">
        <f>IF(F659="rectangle",B659*C659,IF(F659="hook",B659*C659-(D659*E659),IF(F659="eight",B659*C659-2*(D659*E659),IF(F659="tee",B659*C659-2*(D659*E659),IF(F659="cross",B659*C659-4*(D659*E659),"ERROR")))))</f>
        <v>10000</v>
      </c>
      <c r="H659" s="19" t="s">
        <v>85</v>
      </c>
      <c r="I659" s="19">
        <f>B659/C659</f>
        <v>1</v>
      </c>
      <c r="J659" s="22">
        <v>1</v>
      </c>
      <c r="K659" s="24">
        <v>125</v>
      </c>
      <c r="L659" s="24">
        <v>4</v>
      </c>
      <c r="M659" s="25">
        <v>7</v>
      </c>
      <c r="N659" s="22">
        <f>M659/4</f>
        <v>1.75</v>
      </c>
      <c r="O659" s="19">
        <f>M659/N659</f>
        <v>4</v>
      </c>
      <c r="P659" s="26">
        <v>5</v>
      </c>
      <c r="Q659" s="30">
        <f>P659</f>
        <v>5</v>
      </c>
      <c r="R659" s="20">
        <f>AA659/V659</f>
        <v>100</v>
      </c>
      <c r="S659" s="27">
        <v>5</v>
      </c>
      <c r="T659" s="30">
        <f>S659</f>
        <v>5</v>
      </c>
      <c r="U659" s="20">
        <f>AB659/W659</f>
        <v>100</v>
      </c>
      <c r="V659" s="19">
        <f>ROUND((Q659/100)*G659,0)</f>
        <v>500</v>
      </c>
      <c r="W659" s="19">
        <f>ROUND(((T659/100)*G659)/J659,0)</f>
        <v>500</v>
      </c>
      <c r="X659" s="19">
        <v>0</v>
      </c>
      <c r="Y659" s="19">
        <v>0</v>
      </c>
      <c r="Z659" s="19">
        <v>0</v>
      </c>
      <c r="AA659" s="20">
        <f>G659*P659</f>
        <v>50000</v>
      </c>
      <c r="AB659" s="20">
        <f>(G659*S659)/J659</f>
        <v>50000</v>
      </c>
      <c r="AC659" s="20">
        <v>0</v>
      </c>
      <c r="AD659" s="20">
        <v>0</v>
      </c>
      <c r="AE659" s="20">
        <v>0</v>
      </c>
      <c r="AF659" s="24">
        <v>100</v>
      </c>
      <c r="AG659" s="24">
        <v>0</v>
      </c>
      <c r="AH659" s="24">
        <v>1</v>
      </c>
      <c r="AI659" s="24">
        <v>100</v>
      </c>
      <c r="AJ659" s="24">
        <v>0</v>
      </c>
      <c r="AK659" s="24">
        <v>1</v>
      </c>
      <c r="AL659" s="24">
        <v>0.5</v>
      </c>
      <c r="AM659" s="24">
        <v>0.5</v>
      </c>
      <c r="AN659" s="24">
        <v>0</v>
      </c>
      <c r="AO659" s="24">
        <v>0</v>
      </c>
      <c r="AP659" s="24">
        <v>0</v>
      </c>
      <c r="AQ659" s="24">
        <v>0.01</v>
      </c>
      <c r="AR659" s="24">
        <v>0.01</v>
      </c>
      <c r="AS659" s="24">
        <v>0</v>
      </c>
      <c r="AT659" s="24">
        <v>0</v>
      </c>
      <c r="AU659" s="24">
        <v>0</v>
      </c>
      <c r="AV659" s="24">
        <v>0</v>
      </c>
      <c r="AW659" s="24">
        <v>0.2</v>
      </c>
      <c r="AX659" s="24">
        <v>0</v>
      </c>
      <c r="AY659" s="24">
        <v>0</v>
      </c>
      <c r="AZ659" s="24">
        <v>0</v>
      </c>
      <c r="BA659" s="24">
        <v>0.04</v>
      </c>
      <c r="BB659" s="24">
        <v>0</v>
      </c>
      <c r="BC659" s="22">
        <v>0.05</v>
      </c>
      <c r="BD659" s="22">
        <v>0.05</v>
      </c>
      <c r="BE659" s="24">
        <v>7.4999999999999997E-2</v>
      </c>
      <c r="BF659" s="24">
        <v>5.0000000000000001E-3</v>
      </c>
      <c r="BG659" s="24">
        <v>0</v>
      </c>
      <c r="BH659" s="24">
        <v>0</v>
      </c>
      <c r="BI659" s="24">
        <v>0</v>
      </c>
      <c r="BJ659" s="24">
        <v>1.8749999999999999E-2</v>
      </c>
      <c r="BK659" s="24">
        <v>1.25E-3</v>
      </c>
      <c r="BL659" s="24">
        <v>0</v>
      </c>
      <c r="BM659" s="24">
        <v>0</v>
      </c>
      <c r="BN659" s="24">
        <v>0</v>
      </c>
      <c r="BO659" s="24">
        <v>0.1</v>
      </c>
      <c r="BP659" s="24">
        <v>0.1</v>
      </c>
      <c r="BQ659" s="24">
        <v>0</v>
      </c>
      <c r="BR659" s="24">
        <v>0</v>
      </c>
      <c r="BS659" s="24">
        <v>0</v>
      </c>
      <c r="BT659" s="24">
        <v>0.04</v>
      </c>
      <c r="BU659" s="29">
        <v>4</v>
      </c>
      <c r="BV659" s="23">
        <f>BT659/(BT659+BU659)</f>
        <v>9.9009900990099011E-3</v>
      </c>
      <c r="BW659" s="23">
        <f>SQRT((BT659*BU659)/((BT659+BU659)^2*(BT659+BU659+1)))</f>
        <v>4.410251516706673E-2</v>
      </c>
      <c r="BX659" s="24">
        <v>0.25</v>
      </c>
      <c r="BY659" s="24">
        <v>0.25</v>
      </c>
      <c r="BZ659" s="24">
        <v>0.25</v>
      </c>
      <c r="CA659" s="24">
        <v>0.25</v>
      </c>
      <c r="CB659" s="28" t="s">
        <v>59</v>
      </c>
      <c r="CC659" s="24">
        <v>600</v>
      </c>
    </row>
    <row r="660" spans="1:81" s="24" customFormat="1" x14ac:dyDescent="0.2">
      <c r="A660" s="30">
        <f t="shared" si="10"/>
        <v>659</v>
      </c>
      <c r="B660" s="30">
        <v>100</v>
      </c>
      <c r="C660" s="30">
        <v>100</v>
      </c>
      <c r="D660" s="24">
        <v>5</v>
      </c>
      <c r="E660" s="24">
        <v>5</v>
      </c>
      <c r="F660" s="19" t="s">
        <v>80</v>
      </c>
      <c r="G660" s="19">
        <f>IF(F660="rectangle",B660*C660,IF(F660="hook",B660*C660-(D660*E660),IF(F660="eight",B660*C660-2*(D660*E660),IF(F660="tee",B660*C660-2*(D660*E660),IF(F660="cross",B660*C660-4*(D660*E660),"ERROR")))))</f>
        <v>10000</v>
      </c>
      <c r="H660" s="19" t="s">
        <v>85</v>
      </c>
      <c r="I660" s="19">
        <f>B660/C660</f>
        <v>1</v>
      </c>
      <c r="J660" s="22">
        <v>1</v>
      </c>
      <c r="K660" s="24">
        <v>125</v>
      </c>
      <c r="L660" s="24">
        <v>4</v>
      </c>
      <c r="M660" s="25">
        <v>7</v>
      </c>
      <c r="N660" s="22">
        <f>M660/4</f>
        <v>1.75</v>
      </c>
      <c r="O660" s="19">
        <f>M660/N660</f>
        <v>4</v>
      </c>
      <c r="P660" s="26">
        <v>5</v>
      </c>
      <c r="Q660" s="30">
        <f>P660</f>
        <v>5</v>
      </c>
      <c r="R660" s="20">
        <f>AA660/V660</f>
        <v>100</v>
      </c>
      <c r="S660" s="27">
        <v>5</v>
      </c>
      <c r="T660" s="30">
        <f>S660</f>
        <v>5</v>
      </c>
      <c r="U660" s="20">
        <f>AB660/W660</f>
        <v>100</v>
      </c>
      <c r="V660" s="19">
        <f>ROUND((Q660/100)*G660,0)</f>
        <v>500</v>
      </c>
      <c r="W660" s="19">
        <f>ROUND(((T660/100)*G660)/J660,0)</f>
        <v>500</v>
      </c>
      <c r="X660" s="19">
        <v>0</v>
      </c>
      <c r="Y660" s="19">
        <v>0</v>
      </c>
      <c r="Z660" s="19">
        <v>0</v>
      </c>
      <c r="AA660" s="20">
        <f>G660*P660</f>
        <v>50000</v>
      </c>
      <c r="AB660" s="20">
        <f>(G660*S660)/J660</f>
        <v>50000</v>
      </c>
      <c r="AC660" s="20">
        <v>0</v>
      </c>
      <c r="AD660" s="20">
        <v>0</v>
      </c>
      <c r="AE660" s="20">
        <v>0</v>
      </c>
      <c r="AF660" s="24">
        <v>100</v>
      </c>
      <c r="AG660" s="24">
        <v>0</v>
      </c>
      <c r="AH660" s="24">
        <v>1</v>
      </c>
      <c r="AI660" s="24">
        <v>100</v>
      </c>
      <c r="AJ660" s="24">
        <v>0</v>
      </c>
      <c r="AK660" s="24">
        <v>1</v>
      </c>
      <c r="AL660" s="24">
        <v>0.5</v>
      </c>
      <c r="AM660" s="24">
        <v>0.5</v>
      </c>
      <c r="AN660" s="24">
        <v>0</v>
      </c>
      <c r="AO660" s="24">
        <v>0</v>
      </c>
      <c r="AP660" s="24">
        <v>0</v>
      </c>
      <c r="AQ660" s="24">
        <v>0.01</v>
      </c>
      <c r="AR660" s="24">
        <v>0.01</v>
      </c>
      <c r="AS660" s="24">
        <v>0</v>
      </c>
      <c r="AT660" s="24">
        <v>0</v>
      </c>
      <c r="AU660" s="24">
        <v>0</v>
      </c>
      <c r="AV660" s="24">
        <v>0</v>
      </c>
      <c r="AW660" s="24">
        <v>0.2</v>
      </c>
      <c r="AX660" s="24">
        <v>0</v>
      </c>
      <c r="AY660" s="24">
        <v>0</v>
      </c>
      <c r="AZ660" s="24">
        <v>0</v>
      </c>
      <c r="BA660" s="24">
        <v>0.04</v>
      </c>
      <c r="BB660" s="24">
        <v>0</v>
      </c>
      <c r="BC660" s="22">
        <v>0.05</v>
      </c>
      <c r="BD660" s="22">
        <v>0.05</v>
      </c>
      <c r="BE660" s="24">
        <v>7.4999999999999997E-2</v>
      </c>
      <c r="BF660" s="24">
        <v>5.0000000000000001E-3</v>
      </c>
      <c r="BG660" s="24">
        <v>0</v>
      </c>
      <c r="BH660" s="24">
        <v>0</v>
      </c>
      <c r="BI660" s="24">
        <v>0</v>
      </c>
      <c r="BJ660" s="24">
        <v>1.8749999999999999E-2</v>
      </c>
      <c r="BK660" s="24">
        <v>1.25E-3</v>
      </c>
      <c r="BL660" s="24">
        <v>0</v>
      </c>
      <c r="BM660" s="24">
        <v>0</v>
      </c>
      <c r="BN660" s="24">
        <v>0</v>
      </c>
      <c r="BO660" s="24">
        <v>0.1</v>
      </c>
      <c r="BP660" s="24">
        <v>0.1</v>
      </c>
      <c r="BQ660" s="24">
        <v>0</v>
      </c>
      <c r="BR660" s="24">
        <v>0</v>
      </c>
      <c r="BS660" s="24">
        <v>0</v>
      </c>
      <c r="BT660" s="24">
        <v>0.04</v>
      </c>
      <c r="BU660" s="29">
        <v>0.2</v>
      </c>
      <c r="BV660" s="23">
        <f>BT660/(BT660+BU660)</f>
        <v>0.16666666666666666</v>
      </c>
      <c r="BW660" s="23">
        <f>SQRT((BT660*BU660)/((BT660+BU660)^2*(BT660+BU660+1)))</f>
        <v>0.33467472037604118</v>
      </c>
      <c r="BX660" s="24">
        <v>0.25</v>
      </c>
      <c r="BY660" s="24">
        <v>0.25</v>
      </c>
      <c r="BZ660" s="24">
        <v>0.25</v>
      </c>
      <c r="CA660" s="24">
        <v>0.25</v>
      </c>
      <c r="CB660" s="28" t="s">
        <v>59</v>
      </c>
      <c r="CC660" s="24">
        <v>600</v>
      </c>
    </row>
    <row r="661" spans="1:81" s="24" customFormat="1" x14ac:dyDescent="0.2">
      <c r="A661" s="30">
        <f t="shared" si="10"/>
        <v>660</v>
      </c>
      <c r="B661" s="30">
        <v>100</v>
      </c>
      <c r="C661" s="30">
        <v>100</v>
      </c>
      <c r="D661" s="24">
        <v>5</v>
      </c>
      <c r="E661" s="24">
        <v>5</v>
      </c>
      <c r="F661" s="19" t="s">
        <v>80</v>
      </c>
      <c r="G661" s="19">
        <f>IF(F661="rectangle",B661*C661,IF(F661="hook",B661*C661-(D661*E661),IF(F661="eight",B661*C661-2*(D661*E661),IF(F661="tee",B661*C661-2*(D661*E661),IF(F661="cross",B661*C661-4*(D661*E661),"ERROR")))))</f>
        <v>10000</v>
      </c>
      <c r="H661" s="19" t="s">
        <v>85</v>
      </c>
      <c r="I661" s="19">
        <f>B661/C661</f>
        <v>1</v>
      </c>
      <c r="J661" s="22">
        <v>1</v>
      </c>
      <c r="K661" s="24">
        <v>125</v>
      </c>
      <c r="L661" s="24">
        <v>4</v>
      </c>
      <c r="M661" s="25">
        <v>7</v>
      </c>
      <c r="N661" s="22">
        <f>M661/4</f>
        <v>1.75</v>
      </c>
      <c r="O661" s="19">
        <f>M661/N661</f>
        <v>4</v>
      </c>
      <c r="P661" s="26">
        <v>5</v>
      </c>
      <c r="Q661" s="30">
        <f>P661</f>
        <v>5</v>
      </c>
      <c r="R661" s="20">
        <f>AA661/V661</f>
        <v>100</v>
      </c>
      <c r="S661" s="27">
        <v>5</v>
      </c>
      <c r="T661" s="30">
        <f>S661</f>
        <v>5</v>
      </c>
      <c r="U661" s="20">
        <f>AB661/W661</f>
        <v>100</v>
      </c>
      <c r="V661" s="19">
        <f>ROUND((Q661/100)*G661,0)</f>
        <v>500</v>
      </c>
      <c r="W661" s="19">
        <f>ROUND(((T661/100)*G661)/J661,0)</f>
        <v>500</v>
      </c>
      <c r="X661" s="19">
        <v>0</v>
      </c>
      <c r="Y661" s="19">
        <v>0</v>
      </c>
      <c r="Z661" s="19">
        <v>0</v>
      </c>
      <c r="AA661" s="20">
        <f>G661*P661</f>
        <v>50000</v>
      </c>
      <c r="AB661" s="20">
        <f>(G661*S661)/J661</f>
        <v>50000</v>
      </c>
      <c r="AC661" s="20">
        <v>0</v>
      </c>
      <c r="AD661" s="20">
        <v>0</v>
      </c>
      <c r="AE661" s="20">
        <v>0</v>
      </c>
      <c r="AF661" s="24">
        <v>100</v>
      </c>
      <c r="AG661" s="24">
        <v>0</v>
      </c>
      <c r="AH661" s="24">
        <v>1</v>
      </c>
      <c r="AI661" s="24">
        <v>100</v>
      </c>
      <c r="AJ661" s="24">
        <v>0</v>
      </c>
      <c r="AK661" s="24">
        <v>1</v>
      </c>
      <c r="AL661" s="24">
        <v>0.5</v>
      </c>
      <c r="AM661" s="24">
        <v>0.5</v>
      </c>
      <c r="AN661" s="24">
        <v>0</v>
      </c>
      <c r="AO661" s="24">
        <v>0</v>
      </c>
      <c r="AP661" s="24">
        <v>0</v>
      </c>
      <c r="AQ661" s="24">
        <v>0.01</v>
      </c>
      <c r="AR661" s="24">
        <v>0.01</v>
      </c>
      <c r="AS661" s="24">
        <v>0</v>
      </c>
      <c r="AT661" s="24">
        <v>0</v>
      </c>
      <c r="AU661" s="24">
        <v>0</v>
      </c>
      <c r="AV661" s="24">
        <v>0</v>
      </c>
      <c r="AW661" s="24">
        <v>0.2</v>
      </c>
      <c r="AX661" s="24">
        <v>0</v>
      </c>
      <c r="AY661" s="24">
        <v>0</v>
      </c>
      <c r="AZ661" s="24">
        <v>0</v>
      </c>
      <c r="BA661" s="24">
        <v>0.04</v>
      </c>
      <c r="BB661" s="24">
        <v>0</v>
      </c>
      <c r="BC661" s="22">
        <v>0.05</v>
      </c>
      <c r="BD661" s="22">
        <v>0.05</v>
      </c>
      <c r="BE661" s="24">
        <v>7.4999999999999997E-2</v>
      </c>
      <c r="BF661" s="24">
        <v>5.0000000000000001E-3</v>
      </c>
      <c r="BG661" s="24">
        <v>0</v>
      </c>
      <c r="BH661" s="24">
        <v>0</v>
      </c>
      <c r="BI661" s="24">
        <v>0</v>
      </c>
      <c r="BJ661" s="24">
        <v>1.8749999999999999E-2</v>
      </c>
      <c r="BK661" s="24">
        <v>1.25E-3</v>
      </c>
      <c r="BL661" s="24">
        <v>0</v>
      </c>
      <c r="BM661" s="24">
        <v>0</v>
      </c>
      <c r="BN661" s="24">
        <v>0</v>
      </c>
      <c r="BO661" s="24">
        <v>0.1</v>
      </c>
      <c r="BP661" s="24">
        <v>0.1</v>
      </c>
      <c r="BQ661" s="24">
        <v>0</v>
      </c>
      <c r="BR661" s="24">
        <v>0</v>
      </c>
      <c r="BS661" s="24">
        <v>0</v>
      </c>
      <c r="BT661" s="24">
        <v>0.04</v>
      </c>
      <c r="BU661" s="29">
        <v>0.1</v>
      </c>
      <c r="BV661" s="23">
        <f>BT661/(BT661+BU661)</f>
        <v>0.2857142857142857</v>
      </c>
      <c r="BW661" s="23">
        <f>SQRT((BT661*BU661)/((BT661+BU661)^2*(BT661+BU661+1)))</f>
        <v>0.42310634125649449</v>
      </c>
      <c r="BX661" s="24">
        <v>0.25</v>
      </c>
      <c r="BY661" s="24">
        <v>0.25</v>
      </c>
      <c r="BZ661" s="24">
        <v>0.25</v>
      </c>
      <c r="CA661" s="24">
        <v>0.25</v>
      </c>
      <c r="CB661" s="28" t="s">
        <v>59</v>
      </c>
      <c r="CC661" s="24">
        <v>600</v>
      </c>
    </row>
    <row r="662" spans="1:81" s="24" customFormat="1" x14ac:dyDescent="0.2">
      <c r="A662" s="30">
        <f t="shared" si="10"/>
        <v>661</v>
      </c>
      <c r="B662" s="30">
        <v>100</v>
      </c>
      <c r="C662" s="30">
        <v>100</v>
      </c>
      <c r="D662" s="24">
        <v>5</v>
      </c>
      <c r="E662" s="24">
        <v>5</v>
      </c>
      <c r="F662" s="19" t="s">
        <v>80</v>
      </c>
      <c r="G662" s="19">
        <f>IF(F662="rectangle",B662*C662,IF(F662="hook",B662*C662-(D662*E662),IF(F662="eight",B662*C662-2*(D662*E662),IF(F662="tee",B662*C662-2*(D662*E662),IF(F662="cross",B662*C662-4*(D662*E662),"ERROR")))))</f>
        <v>10000</v>
      </c>
      <c r="H662" s="19" t="s">
        <v>85</v>
      </c>
      <c r="I662" s="19">
        <f>B662/C662</f>
        <v>1</v>
      </c>
      <c r="J662" s="22">
        <v>1</v>
      </c>
      <c r="K662" s="24">
        <v>125</v>
      </c>
      <c r="L662" s="24">
        <v>4</v>
      </c>
      <c r="M662" s="25">
        <v>7</v>
      </c>
      <c r="N662" s="22">
        <f>M662/4</f>
        <v>1.75</v>
      </c>
      <c r="O662" s="19">
        <f>M662/N662</f>
        <v>4</v>
      </c>
      <c r="P662" s="26">
        <v>5</v>
      </c>
      <c r="Q662" s="30">
        <f>P662</f>
        <v>5</v>
      </c>
      <c r="R662" s="20">
        <f>AA662/V662</f>
        <v>100</v>
      </c>
      <c r="S662" s="27">
        <v>15</v>
      </c>
      <c r="T662" s="30">
        <f>S662</f>
        <v>15</v>
      </c>
      <c r="U662" s="20">
        <f>AB662/W662</f>
        <v>100</v>
      </c>
      <c r="V662" s="19">
        <f>ROUND((Q662/100)*G662,0)</f>
        <v>500</v>
      </c>
      <c r="W662" s="19">
        <f>ROUND(((T662/100)*G662)/J662,0)</f>
        <v>1500</v>
      </c>
      <c r="X662" s="19">
        <v>0</v>
      </c>
      <c r="Y662" s="19">
        <v>0</v>
      </c>
      <c r="Z662" s="19">
        <v>0</v>
      </c>
      <c r="AA662" s="20">
        <f>G662*P662</f>
        <v>50000</v>
      </c>
      <c r="AB662" s="20">
        <f>(G662*S662)/J662</f>
        <v>150000</v>
      </c>
      <c r="AC662" s="20">
        <v>0</v>
      </c>
      <c r="AD662" s="20">
        <v>0</v>
      </c>
      <c r="AE662" s="20">
        <v>0</v>
      </c>
      <c r="AF662" s="24">
        <v>100</v>
      </c>
      <c r="AG662" s="24">
        <v>0</v>
      </c>
      <c r="AH662" s="24">
        <v>1</v>
      </c>
      <c r="AI662" s="24">
        <v>100</v>
      </c>
      <c r="AJ662" s="24">
        <v>0</v>
      </c>
      <c r="AK662" s="24">
        <v>1</v>
      </c>
      <c r="AL662" s="24">
        <v>0.5</v>
      </c>
      <c r="AM662" s="24">
        <v>0.5</v>
      </c>
      <c r="AN662" s="24">
        <v>0</v>
      </c>
      <c r="AO662" s="24">
        <v>0</v>
      </c>
      <c r="AP662" s="24">
        <v>0</v>
      </c>
      <c r="AQ662" s="24">
        <v>0.01</v>
      </c>
      <c r="AR662" s="24">
        <v>0.01</v>
      </c>
      <c r="AS662" s="24">
        <v>0</v>
      </c>
      <c r="AT662" s="24">
        <v>0</v>
      </c>
      <c r="AU662" s="24">
        <v>0</v>
      </c>
      <c r="AV662" s="24">
        <v>0</v>
      </c>
      <c r="AW662" s="24">
        <v>0.2</v>
      </c>
      <c r="AX662" s="24">
        <v>0</v>
      </c>
      <c r="AY662" s="24">
        <v>0</v>
      </c>
      <c r="AZ662" s="24">
        <v>0</v>
      </c>
      <c r="BA662" s="24">
        <v>0.04</v>
      </c>
      <c r="BB662" s="24">
        <v>0</v>
      </c>
      <c r="BC662" s="22">
        <v>0.05</v>
      </c>
      <c r="BD662" s="22">
        <v>0.05</v>
      </c>
      <c r="BE662" s="24">
        <v>7.4999999999999997E-2</v>
      </c>
      <c r="BF662" s="24">
        <v>5.0000000000000001E-3</v>
      </c>
      <c r="BG662" s="24">
        <v>0</v>
      </c>
      <c r="BH662" s="24">
        <v>0</v>
      </c>
      <c r="BI662" s="24">
        <v>0</v>
      </c>
      <c r="BJ662" s="24">
        <v>1.8749999999999999E-2</v>
      </c>
      <c r="BK662" s="24">
        <v>1.25E-3</v>
      </c>
      <c r="BL662" s="24">
        <v>0</v>
      </c>
      <c r="BM662" s="24">
        <v>0</v>
      </c>
      <c r="BN662" s="24">
        <v>0</v>
      </c>
      <c r="BO662" s="24">
        <v>0.1</v>
      </c>
      <c r="BP662" s="24">
        <v>0.1</v>
      </c>
      <c r="BQ662" s="24">
        <v>0</v>
      </c>
      <c r="BR662" s="24">
        <v>0</v>
      </c>
      <c r="BS662" s="24">
        <v>0</v>
      </c>
      <c r="BT662" s="24">
        <v>0.04</v>
      </c>
      <c r="BU662" s="29">
        <v>4</v>
      </c>
      <c r="BV662" s="23">
        <f>BT662/(BT662+BU662)</f>
        <v>9.9009900990099011E-3</v>
      </c>
      <c r="BW662" s="23">
        <f>SQRT((BT662*BU662)/((BT662+BU662)^2*(BT662+BU662+1)))</f>
        <v>4.410251516706673E-2</v>
      </c>
      <c r="BX662" s="24">
        <v>0.25</v>
      </c>
      <c r="BY662" s="24">
        <v>0.25</v>
      </c>
      <c r="BZ662" s="24">
        <v>0.25</v>
      </c>
      <c r="CA662" s="24">
        <v>0.25</v>
      </c>
      <c r="CB662" s="28" t="s">
        <v>59</v>
      </c>
      <c r="CC662" s="24">
        <v>600</v>
      </c>
    </row>
    <row r="663" spans="1:81" s="24" customFormat="1" x14ac:dyDescent="0.2">
      <c r="A663" s="30">
        <f t="shared" si="10"/>
        <v>662</v>
      </c>
      <c r="B663" s="30">
        <v>100</v>
      </c>
      <c r="C663" s="30">
        <v>100</v>
      </c>
      <c r="D663" s="24">
        <v>5</v>
      </c>
      <c r="E663" s="24">
        <v>5</v>
      </c>
      <c r="F663" s="19" t="s">
        <v>80</v>
      </c>
      <c r="G663" s="19">
        <f>IF(F663="rectangle",B663*C663,IF(F663="hook",B663*C663-(D663*E663),IF(F663="eight",B663*C663-2*(D663*E663),IF(F663="tee",B663*C663-2*(D663*E663),IF(F663="cross",B663*C663-4*(D663*E663),"ERROR")))))</f>
        <v>10000</v>
      </c>
      <c r="H663" s="19" t="s">
        <v>85</v>
      </c>
      <c r="I663" s="19">
        <f>B663/C663</f>
        <v>1</v>
      </c>
      <c r="J663" s="22">
        <v>1</v>
      </c>
      <c r="K663" s="24">
        <v>125</v>
      </c>
      <c r="L663" s="24">
        <v>4</v>
      </c>
      <c r="M663" s="25">
        <v>7</v>
      </c>
      <c r="N663" s="22">
        <f>M663/4</f>
        <v>1.75</v>
      </c>
      <c r="O663" s="19">
        <f>M663/N663</f>
        <v>4</v>
      </c>
      <c r="P663" s="26">
        <v>5</v>
      </c>
      <c r="Q663" s="30">
        <f>P663</f>
        <v>5</v>
      </c>
      <c r="R663" s="20">
        <f>AA663/V663</f>
        <v>100</v>
      </c>
      <c r="S663" s="27">
        <v>15</v>
      </c>
      <c r="T663" s="30">
        <f>S663</f>
        <v>15</v>
      </c>
      <c r="U663" s="20">
        <f>AB663/W663</f>
        <v>100</v>
      </c>
      <c r="V663" s="19">
        <f>ROUND((Q663/100)*G663,0)</f>
        <v>500</v>
      </c>
      <c r="W663" s="19">
        <f>ROUND(((T663/100)*G663)/J663,0)</f>
        <v>1500</v>
      </c>
      <c r="X663" s="19">
        <v>0</v>
      </c>
      <c r="Y663" s="19">
        <v>0</v>
      </c>
      <c r="Z663" s="19">
        <v>0</v>
      </c>
      <c r="AA663" s="20">
        <f>G663*P663</f>
        <v>50000</v>
      </c>
      <c r="AB663" s="20">
        <f>(G663*S663)/J663</f>
        <v>150000</v>
      </c>
      <c r="AC663" s="20">
        <v>0</v>
      </c>
      <c r="AD663" s="20">
        <v>0</v>
      </c>
      <c r="AE663" s="20">
        <v>0</v>
      </c>
      <c r="AF663" s="24">
        <v>100</v>
      </c>
      <c r="AG663" s="24">
        <v>0</v>
      </c>
      <c r="AH663" s="24">
        <v>1</v>
      </c>
      <c r="AI663" s="24">
        <v>100</v>
      </c>
      <c r="AJ663" s="24">
        <v>0</v>
      </c>
      <c r="AK663" s="24">
        <v>1</v>
      </c>
      <c r="AL663" s="24">
        <v>0.5</v>
      </c>
      <c r="AM663" s="24">
        <v>0.5</v>
      </c>
      <c r="AN663" s="24">
        <v>0</v>
      </c>
      <c r="AO663" s="24">
        <v>0</v>
      </c>
      <c r="AP663" s="24">
        <v>0</v>
      </c>
      <c r="AQ663" s="24">
        <v>0.01</v>
      </c>
      <c r="AR663" s="24">
        <v>0.01</v>
      </c>
      <c r="AS663" s="24">
        <v>0</v>
      </c>
      <c r="AT663" s="24">
        <v>0</v>
      </c>
      <c r="AU663" s="24">
        <v>0</v>
      </c>
      <c r="AV663" s="24">
        <v>0</v>
      </c>
      <c r="AW663" s="24">
        <v>0.2</v>
      </c>
      <c r="AX663" s="24">
        <v>0</v>
      </c>
      <c r="AY663" s="24">
        <v>0</v>
      </c>
      <c r="AZ663" s="24">
        <v>0</v>
      </c>
      <c r="BA663" s="24">
        <v>0.04</v>
      </c>
      <c r="BB663" s="24">
        <v>0</v>
      </c>
      <c r="BC663" s="22">
        <v>0.05</v>
      </c>
      <c r="BD663" s="22">
        <v>0.05</v>
      </c>
      <c r="BE663" s="24">
        <v>7.4999999999999997E-2</v>
      </c>
      <c r="BF663" s="24">
        <v>5.0000000000000001E-3</v>
      </c>
      <c r="BG663" s="24">
        <v>0</v>
      </c>
      <c r="BH663" s="24">
        <v>0</v>
      </c>
      <c r="BI663" s="24">
        <v>0</v>
      </c>
      <c r="BJ663" s="24">
        <v>1.8749999999999999E-2</v>
      </c>
      <c r="BK663" s="24">
        <v>1.25E-3</v>
      </c>
      <c r="BL663" s="24">
        <v>0</v>
      </c>
      <c r="BM663" s="24">
        <v>0</v>
      </c>
      <c r="BN663" s="24">
        <v>0</v>
      </c>
      <c r="BO663" s="24">
        <v>0.1</v>
      </c>
      <c r="BP663" s="24">
        <v>0.1</v>
      </c>
      <c r="BQ663" s="24">
        <v>0</v>
      </c>
      <c r="BR663" s="24">
        <v>0</v>
      </c>
      <c r="BS663" s="24">
        <v>0</v>
      </c>
      <c r="BT663" s="24">
        <v>0.04</v>
      </c>
      <c r="BU663" s="29">
        <v>0.2</v>
      </c>
      <c r="BV663" s="23">
        <f>BT663/(BT663+BU663)</f>
        <v>0.16666666666666666</v>
      </c>
      <c r="BW663" s="23">
        <f>SQRT((BT663*BU663)/((BT663+BU663)^2*(BT663+BU663+1)))</f>
        <v>0.33467472037604118</v>
      </c>
      <c r="BX663" s="24">
        <v>0.25</v>
      </c>
      <c r="BY663" s="24">
        <v>0.25</v>
      </c>
      <c r="BZ663" s="24">
        <v>0.25</v>
      </c>
      <c r="CA663" s="24">
        <v>0.25</v>
      </c>
      <c r="CB663" s="28" t="s">
        <v>59</v>
      </c>
      <c r="CC663" s="24">
        <v>600</v>
      </c>
    </row>
    <row r="664" spans="1:81" s="24" customFormat="1" x14ac:dyDescent="0.2">
      <c r="A664" s="30">
        <f t="shared" si="10"/>
        <v>663</v>
      </c>
      <c r="B664" s="30">
        <v>100</v>
      </c>
      <c r="C664" s="30">
        <v>100</v>
      </c>
      <c r="D664" s="24">
        <v>5</v>
      </c>
      <c r="E664" s="24">
        <v>5</v>
      </c>
      <c r="F664" s="19" t="s">
        <v>80</v>
      </c>
      <c r="G664" s="19">
        <f>IF(F664="rectangle",B664*C664,IF(F664="hook",B664*C664-(D664*E664),IF(F664="eight",B664*C664-2*(D664*E664),IF(F664="tee",B664*C664-2*(D664*E664),IF(F664="cross",B664*C664-4*(D664*E664),"ERROR")))))</f>
        <v>10000</v>
      </c>
      <c r="H664" s="19" t="s">
        <v>85</v>
      </c>
      <c r="I664" s="19">
        <f>B664/C664</f>
        <v>1</v>
      </c>
      <c r="J664" s="22">
        <v>1</v>
      </c>
      <c r="K664" s="24">
        <v>125</v>
      </c>
      <c r="L664" s="24">
        <v>4</v>
      </c>
      <c r="M664" s="25">
        <v>7</v>
      </c>
      <c r="N664" s="22">
        <f>M664/4</f>
        <v>1.75</v>
      </c>
      <c r="O664" s="19">
        <f>M664/N664</f>
        <v>4</v>
      </c>
      <c r="P664" s="26">
        <v>5</v>
      </c>
      <c r="Q664" s="30">
        <f>P664</f>
        <v>5</v>
      </c>
      <c r="R664" s="20">
        <f>AA664/V664</f>
        <v>100</v>
      </c>
      <c r="S664" s="27">
        <v>15</v>
      </c>
      <c r="T664" s="30">
        <f>S664</f>
        <v>15</v>
      </c>
      <c r="U664" s="20">
        <f>AB664/W664</f>
        <v>100</v>
      </c>
      <c r="V664" s="19">
        <f>ROUND((Q664/100)*G664,0)</f>
        <v>500</v>
      </c>
      <c r="W664" s="19">
        <f>ROUND(((T664/100)*G664)/J664,0)</f>
        <v>1500</v>
      </c>
      <c r="X664" s="19">
        <v>0</v>
      </c>
      <c r="Y664" s="19">
        <v>0</v>
      </c>
      <c r="Z664" s="19">
        <v>0</v>
      </c>
      <c r="AA664" s="20">
        <f>G664*P664</f>
        <v>50000</v>
      </c>
      <c r="AB664" s="20">
        <f>(G664*S664)/J664</f>
        <v>150000</v>
      </c>
      <c r="AC664" s="20">
        <v>0</v>
      </c>
      <c r="AD664" s="20">
        <v>0</v>
      </c>
      <c r="AE664" s="20">
        <v>0</v>
      </c>
      <c r="AF664" s="24">
        <v>100</v>
      </c>
      <c r="AG664" s="24">
        <v>0</v>
      </c>
      <c r="AH664" s="24">
        <v>1</v>
      </c>
      <c r="AI664" s="24">
        <v>100</v>
      </c>
      <c r="AJ664" s="24">
        <v>0</v>
      </c>
      <c r="AK664" s="24">
        <v>1</v>
      </c>
      <c r="AL664" s="24">
        <v>0.5</v>
      </c>
      <c r="AM664" s="24">
        <v>0.5</v>
      </c>
      <c r="AN664" s="24">
        <v>0</v>
      </c>
      <c r="AO664" s="24">
        <v>0</v>
      </c>
      <c r="AP664" s="24">
        <v>0</v>
      </c>
      <c r="AQ664" s="24">
        <v>0.01</v>
      </c>
      <c r="AR664" s="24">
        <v>0.01</v>
      </c>
      <c r="AS664" s="24">
        <v>0</v>
      </c>
      <c r="AT664" s="24">
        <v>0</v>
      </c>
      <c r="AU664" s="24">
        <v>0</v>
      </c>
      <c r="AV664" s="24">
        <v>0</v>
      </c>
      <c r="AW664" s="24">
        <v>0.2</v>
      </c>
      <c r="AX664" s="24">
        <v>0</v>
      </c>
      <c r="AY664" s="24">
        <v>0</v>
      </c>
      <c r="AZ664" s="24">
        <v>0</v>
      </c>
      <c r="BA664" s="24">
        <v>0.04</v>
      </c>
      <c r="BB664" s="24">
        <v>0</v>
      </c>
      <c r="BC664" s="22">
        <v>0.05</v>
      </c>
      <c r="BD664" s="22">
        <v>0.05</v>
      </c>
      <c r="BE664" s="24">
        <v>7.4999999999999997E-2</v>
      </c>
      <c r="BF664" s="24">
        <v>5.0000000000000001E-3</v>
      </c>
      <c r="BG664" s="24">
        <v>0</v>
      </c>
      <c r="BH664" s="24">
        <v>0</v>
      </c>
      <c r="BI664" s="24">
        <v>0</v>
      </c>
      <c r="BJ664" s="24">
        <v>1.8749999999999999E-2</v>
      </c>
      <c r="BK664" s="24">
        <v>1.25E-3</v>
      </c>
      <c r="BL664" s="24">
        <v>0</v>
      </c>
      <c r="BM664" s="24">
        <v>0</v>
      </c>
      <c r="BN664" s="24">
        <v>0</v>
      </c>
      <c r="BO664" s="24">
        <v>0.1</v>
      </c>
      <c r="BP664" s="24">
        <v>0.1</v>
      </c>
      <c r="BQ664" s="24">
        <v>0</v>
      </c>
      <c r="BR664" s="24">
        <v>0</v>
      </c>
      <c r="BS664" s="24">
        <v>0</v>
      </c>
      <c r="BT664" s="24">
        <v>0.04</v>
      </c>
      <c r="BU664" s="29">
        <v>0.1</v>
      </c>
      <c r="BV664" s="23">
        <f>BT664/(BT664+BU664)</f>
        <v>0.2857142857142857</v>
      </c>
      <c r="BW664" s="23">
        <f>SQRT((BT664*BU664)/((BT664+BU664)^2*(BT664+BU664+1)))</f>
        <v>0.42310634125649449</v>
      </c>
      <c r="BX664" s="24">
        <v>0.25</v>
      </c>
      <c r="BY664" s="24">
        <v>0.25</v>
      </c>
      <c r="BZ664" s="24">
        <v>0.25</v>
      </c>
      <c r="CA664" s="24">
        <v>0.25</v>
      </c>
      <c r="CB664" s="28" t="s">
        <v>59</v>
      </c>
      <c r="CC664" s="24">
        <v>600</v>
      </c>
    </row>
    <row r="665" spans="1:81" s="24" customFormat="1" x14ac:dyDescent="0.2">
      <c r="A665" s="30">
        <f t="shared" si="10"/>
        <v>664</v>
      </c>
      <c r="B665" s="30">
        <v>100</v>
      </c>
      <c r="C665" s="30">
        <v>100</v>
      </c>
      <c r="D665" s="24">
        <v>5</v>
      </c>
      <c r="E665" s="24">
        <v>5</v>
      </c>
      <c r="F665" s="19" t="s">
        <v>80</v>
      </c>
      <c r="G665" s="19">
        <f>IF(F665="rectangle",B665*C665,IF(F665="hook",B665*C665-(D665*E665),IF(F665="eight",B665*C665-2*(D665*E665),IF(F665="tee",B665*C665-2*(D665*E665),IF(F665="cross",B665*C665-4*(D665*E665),"ERROR")))))</f>
        <v>10000</v>
      </c>
      <c r="H665" s="19" t="s">
        <v>85</v>
      </c>
      <c r="I665" s="19">
        <f>B665/C665</f>
        <v>1</v>
      </c>
      <c r="J665" s="22">
        <v>1</v>
      </c>
      <c r="K665" s="24">
        <v>125</v>
      </c>
      <c r="L665" s="24">
        <v>4</v>
      </c>
      <c r="M665" s="25">
        <v>7</v>
      </c>
      <c r="N665" s="22">
        <f>M665/4</f>
        <v>1.75</v>
      </c>
      <c r="O665" s="19">
        <f>M665/N665</f>
        <v>4</v>
      </c>
      <c r="P665" s="26">
        <v>5</v>
      </c>
      <c r="Q665" s="30">
        <f>P665</f>
        <v>5</v>
      </c>
      <c r="R665" s="20">
        <f>AA665/V665</f>
        <v>100</v>
      </c>
      <c r="S665" s="27">
        <v>30</v>
      </c>
      <c r="T665" s="30">
        <f>S665</f>
        <v>30</v>
      </c>
      <c r="U665" s="20">
        <f>AB665/W665</f>
        <v>100</v>
      </c>
      <c r="V665" s="19">
        <f>ROUND((Q665/100)*G665,0)</f>
        <v>500</v>
      </c>
      <c r="W665" s="19">
        <f>ROUND(((T665/100)*G665)/J665,0)</f>
        <v>3000</v>
      </c>
      <c r="X665" s="19">
        <v>0</v>
      </c>
      <c r="Y665" s="19">
        <v>0</v>
      </c>
      <c r="Z665" s="19">
        <v>0</v>
      </c>
      <c r="AA665" s="20">
        <f>G665*P665</f>
        <v>50000</v>
      </c>
      <c r="AB665" s="20">
        <f>(G665*S665)/J665</f>
        <v>300000</v>
      </c>
      <c r="AC665" s="20">
        <v>0</v>
      </c>
      <c r="AD665" s="20">
        <v>0</v>
      </c>
      <c r="AE665" s="20">
        <v>0</v>
      </c>
      <c r="AF665" s="24">
        <v>100</v>
      </c>
      <c r="AG665" s="24">
        <v>0</v>
      </c>
      <c r="AH665" s="24">
        <v>1</v>
      </c>
      <c r="AI665" s="24">
        <v>100</v>
      </c>
      <c r="AJ665" s="24">
        <v>0</v>
      </c>
      <c r="AK665" s="24">
        <v>1</v>
      </c>
      <c r="AL665" s="24">
        <v>0.5</v>
      </c>
      <c r="AM665" s="24">
        <v>0.5</v>
      </c>
      <c r="AN665" s="24">
        <v>0</v>
      </c>
      <c r="AO665" s="24">
        <v>0</v>
      </c>
      <c r="AP665" s="24">
        <v>0</v>
      </c>
      <c r="AQ665" s="24">
        <v>0.01</v>
      </c>
      <c r="AR665" s="24">
        <v>0.01</v>
      </c>
      <c r="AS665" s="24">
        <v>0</v>
      </c>
      <c r="AT665" s="24">
        <v>0</v>
      </c>
      <c r="AU665" s="24">
        <v>0</v>
      </c>
      <c r="AV665" s="24">
        <v>0</v>
      </c>
      <c r="AW665" s="24">
        <v>0.2</v>
      </c>
      <c r="AX665" s="24">
        <v>0</v>
      </c>
      <c r="AY665" s="24">
        <v>0</v>
      </c>
      <c r="AZ665" s="24">
        <v>0</v>
      </c>
      <c r="BA665" s="24">
        <v>0.04</v>
      </c>
      <c r="BB665" s="24">
        <v>0</v>
      </c>
      <c r="BC665" s="22">
        <v>0.05</v>
      </c>
      <c r="BD665" s="22">
        <v>0.05</v>
      </c>
      <c r="BE665" s="24">
        <v>7.4999999999999997E-2</v>
      </c>
      <c r="BF665" s="24">
        <v>5.0000000000000001E-3</v>
      </c>
      <c r="BG665" s="24">
        <v>0</v>
      </c>
      <c r="BH665" s="24">
        <v>0</v>
      </c>
      <c r="BI665" s="24">
        <v>0</v>
      </c>
      <c r="BJ665" s="24">
        <v>1.8749999999999999E-2</v>
      </c>
      <c r="BK665" s="24">
        <v>1.25E-3</v>
      </c>
      <c r="BL665" s="24">
        <v>0</v>
      </c>
      <c r="BM665" s="24">
        <v>0</v>
      </c>
      <c r="BN665" s="24">
        <v>0</v>
      </c>
      <c r="BO665" s="24">
        <v>0.1</v>
      </c>
      <c r="BP665" s="24">
        <v>0.1</v>
      </c>
      <c r="BQ665" s="24">
        <v>0</v>
      </c>
      <c r="BR665" s="24">
        <v>0</v>
      </c>
      <c r="BS665" s="24">
        <v>0</v>
      </c>
      <c r="BT665" s="24">
        <v>0.04</v>
      </c>
      <c r="BU665" s="29">
        <v>4</v>
      </c>
      <c r="BV665" s="23">
        <f>BT665/(BT665+BU665)</f>
        <v>9.9009900990099011E-3</v>
      </c>
      <c r="BW665" s="23">
        <f>SQRT((BT665*BU665)/((BT665+BU665)^2*(BT665+BU665+1)))</f>
        <v>4.410251516706673E-2</v>
      </c>
      <c r="BX665" s="24">
        <v>0.25</v>
      </c>
      <c r="BY665" s="24">
        <v>0.25</v>
      </c>
      <c r="BZ665" s="24">
        <v>0.25</v>
      </c>
      <c r="CA665" s="24">
        <v>0.25</v>
      </c>
      <c r="CB665" s="28" t="s">
        <v>59</v>
      </c>
      <c r="CC665" s="24">
        <v>600</v>
      </c>
    </row>
    <row r="666" spans="1:81" s="24" customFormat="1" x14ac:dyDescent="0.2">
      <c r="A666" s="30">
        <f t="shared" si="10"/>
        <v>665</v>
      </c>
      <c r="B666" s="30">
        <v>100</v>
      </c>
      <c r="C666" s="30">
        <v>100</v>
      </c>
      <c r="D666" s="24">
        <v>5</v>
      </c>
      <c r="E666" s="24">
        <v>5</v>
      </c>
      <c r="F666" s="19" t="s">
        <v>80</v>
      </c>
      <c r="G666" s="19">
        <f>IF(F666="rectangle",B666*C666,IF(F666="hook",B666*C666-(D666*E666),IF(F666="eight",B666*C666-2*(D666*E666),IF(F666="tee",B666*C666-2*(D666*E666),IF(F666="cross",B666*C666-4*(D666*E666),"ERROR")))))</f>
        <v>10000</v>
      </c>
      <c r="H666" s="19" t="s">
        <v>85</v>
      </c>
      <c r="I666" s="19">
        <f>B666/C666</f>
        <v>1</v>
      </c>
      <c r="J666" s="22">
        <v>1</v>
      </c>
      <c r="K666" s="24">
        <v>125</v>
      </c>
      <c r="L666" s="24">
        <v>4</v>
      </c>
      <c r="M666" s="25">
        <v>7</v>
      </c>
      <c r="N666" s="22">
        <f>M666/4</f>
        <v>1.75</v>
      </c>
      <c r="O666" s="19">
        <f>M666/N666</f>
        <v>4</v>
      </c>
      <c r="P666" s="26">
        <v>5</v>
      </c>
      <c r="Q666" s="30">
        <f>P666</f>
        <v>5</v>
      </c>
      <c r="R666" s="20">
        <f>AA666/V666</f>
        <v>100</v>
      </c>
      <c r="S666" s="27">
        <v>30</v>
      </c>
      <c r="T666" s="30">
        <f>S666</f>
        <v>30</v>
      </c>
      <c r="U666" s="20">
        <f>AB666/W666</f>
        <v>100</v>
      </c>
      <c r="V666" s="19">
        <f>ROUND((Q666/100)*G666,0)</f>
        <v>500</v>
      </c>
      <c r="W666" s="19">
        <f>ROUND(((T666/100)*G666)/J666,0)</f>
        <v>3000</v>
      </c>
      <c r="X666" s="19">
        <v>0</v>
      </c>
      <c r="Y666" s="19">
        <v>0</v>
      </c>
      <c r="Z666" s="19">
        <v>0</v>
      </c>
      <c r="AA666" s="20">
        <f>G666*P666</f>
        <v>50000</v>
      </c>
      <c r="AB666" s="20">
        <f>(G666*S666)/J666</f>
        <v>300000</v>
      </c>
      <c r="AC666" s="20">
        <v>0</v>
      </c>
      <c r="AD666" s="20">
        <v>0</v>
      </c>
      <c r="AE666" s="20">
        <v>0</v>
      </c>
      <c r="AF666" s="24">
        <v>100</v>
      </c>
      <c r="AG666" s="24">
        <v>0</v>
      </c>
      <c r="AH666" s="24">
        <v>1</v>
      </c>
      <c r="AI666" s="24">
        <v>100</v>
      </c>
      <c r="AJ666" s="24">
        <v>0</v>
      </c>
      <c r="AK666" s="24">
        <v>1</v>
      </c>
      <c r="AL666" s="24">
        <v>0.5</v>
      </c>
      <c r="AM666" s="24">
        <v>0.5</v>
      </c>
      <c r="AN666" s="24">
        <v>0</v>
      </c>
      <c r="AO666" s="24">
        <v>0</v>
      </c>
      <c r="AP666" s="24">
        <v>0</v>
      </c>
      <c r="AQ666" s="24">
        <v>0.01</v>
      </c>
      <c r="AR666" s="24">
        <v>0.01</v>
      </c>
      <c r="AS666" s="24">
        <v>0</v>
      </c>
      <c r="AT666" s="24">
        <v>0</v>
      </c>
      <c r="AU666" s="24">
        <v>0</v>
      </c>
      <c r="AV666" s="24">
        <v>0</v>
      </c>
      <c r="AW666" s="24">
        <v>0.2</v>
      </c>
      <c r="AX666" s="24">
        <v>0</v>
      </c>
      <c r="AY666" s="24">
        <v>0</v>
      </c>
      <c r="AZ666" s="24">
        <v>0</v>
      </c>
      <c r="BA666" s="24">
        <v>0.04</v>
      </c>
      <c r="BB666" s="24">
        <v>0</v>
      </c>
      <c r="BC666" s="22">
        <v>0.05</v>
      </c>
      <c r="BD666" s="22">
        <v>0.05</v>
      </c>
      <c r="BE666" s="24">
        <v>7.4999999999999997E-2</v>
      </c>
      <c r="BF666" s="24">
        <v>5.0000000000000001E-3</v>
      </c>
      <c r="BG666" s="24">
        <v>0</v>
      </c>
      <c r="BH666" s="24">
        <v>0</v>
      </c>
      <c r="BI666" s="24">
        <v>0</v>
      </c>
      <c r="BJ666" s="24">
        <v>1.8749999999999999E-2</v>
      </c>
      <c r="BK666" s="24">
        <v>1.25E-3</v>
      </c>
      <c r="BL666" s="24">
        <v>0</v>
      </c>
      <c r="BM666" s="24">
        <v>0</v>
      </c>
      <c r="BN666" s="24">
        <v>0</v>
      </c>
      <c r="BO666" s="24">
        <v>0.1</v>
      </c>
      <c r="BP666" s="24">
        <v>0.1</v>
      </c>
      <c r="BQ666" s="24">
        <v>0</v>
      </c>
      <c r="BR666" s="24">
        <v>0</v>
      </c>
      <c r="BS666" s="24">
        <v>0</v>
      </c>
      <c r="BT666" s="24">
        <v>0.04</v>
      </c>
      <c r="BU666" s="29">
        <v>0.2</v>
      </c>
      <c r="BV666" s="23">
        <f>BT666/(BT666+BU666)</f>
        <v>0.16666666666666666</v>
      </c>
      <c r="BW666" s="23">
        <f>SQRT((BT666*BU666)/((BT666+BU666)^2*(BT666+BU666+1)))</f>
        <v>0.33467472037604118</v>
      </c>
      <c r="BX666" s="24">
        <v>0.25</v>
      </c>
      <c r="BY666" s="24">
        <v>0.25</v>
      </c>
      <c r="BZ666" s="24">
        <v>0.25</v>
      </c>
      <c r="CA666" s="24">
        <v>0.25</v>
      </c>
      <c r="CB666" s="28" t="s">
        <v>59</v>
      </c>
      <c r="CC666" s="24">
        <v>600</v>
      </c>
    </row>
    <row r="667" spans="1:81" s="24" customFormat="1" x14ac:dyDescent="0.2">
      <c r="A667" s="30">
        <f t="shared" si="10"/>
        <v>666</v>
      </c>
      <c r="B667" s="30">
        <v>100</v>
      </c>
      <c r="C667" s="30">
        <v>100</v>
      </c>
      <c r="D667" s="24">
        <v>5</v>
      </c>
      <c r="E667" s="24">
        <v>5</v>
      </c>
      <c r="F667" s="19" t="s">
        <v>80</v>
      </c>
      <c r="G667" s="19">
        <f>IF(F667="rectangle",B667*C667,IF(F667="hook",B667*C667-(D667*E667),IF(F667="eight",B667*C667-2*(D667*E667),IF(F667="tee",B667*C667-2*(D667*E667),IF(F667="cross",B667*C667-4*(D667*E667),"ERROR")))))</f>
        <v>10000</v>
      </c>
      <c r="H667" s="19" t="s">
        <v>85</v>
      </c>
      <c r="I667" s="19">
        <f>B667/C667</f>
        <v>1</v>
      </c>
      <c r="J667" s="22">
        <v>1</v>
      </c>
      <c r="K667" s="24">
        <v>125</v>
      </c>
      <c r="L667" s="24">
        <v>4</v>
      </c>
      <c r="M667" s="25">
        <v>7</v>
      </c>
      <c r="N667" s="22">
        <f>M667/4</f>
        <v>1.75</v>
      </c>
      <c r="O667" s="19">
        <f>M667/N667</f>
        <v>4</v>
      </c>
      <c r="P667" s="26">
        <v>5</v>
      </c>
      <c r="Q667" s="30">
        <f>P667</f>
        <v>5</v>
      </c>
      <c r="R667" s="20">
        <f>AA667/V667</f>
        <v>100</v>
      </c>
      <c r="S667" s="27">
        <v>30</v>
      </c>
      <c r="T667" s="30">
        <f>S667</f>
        <v>30</v>
      </c>
      <c r="U667" s="20">
        <f>AB667/W667</f>
        <v>100</v>
      </c>
      <c r="V667" s="19">
        <f>ROUND((Q667/100)*G667,0)</f>
        <v>500</v>
      </c>
      <c r="W667" s="19">
        <f>ROUND(((T667/100)*G667)/J667,0)</f>
        <v>3000</v>
      </c>
      <c r="X667" s="19">
        <v>0</v>
      </c>
      <c r="Y667" s="19">
        <v>0</v>
      </c>
      <c r="Z667" s="19">
        <v>0</v>
      </c>
      <c r="AA667" s="20">
        <f>G667*P667</f>
        <v>50000</v>
      </c>
      <c r="AB667" s="20">
        <f>(G667*S667)/J667</f>
        <v>300000</v>
      </c>
      <c r="AC667" s="20">
        <v>0</v>
      </c>
      <c r="AD667" s="20">
        <v>0</v>
      </c>
      <c r="AE667" s="20">
        <v>0</v>
      </c>
      <c r="AF667" s="24">
        <v>100</v>
      </c>
      <c r="AG667" s="24">
        <v>0</v>
      </c>
      <c r="AH667" s="24">
        <v>1</v>
      </c>
      <c r="AI667" s="24">
        <v>100</v>
      </c>
      <c r="AJ667" s="24">
        <v>0</v>
      </c>
      <c r="AK667" s="24">
        <v>1</v>
      </c>
      <c r="AL667" s="24">
        <v>0.5</v>
      </c>
      <c r="AM667" s="24">
        <v>0.5</v>
      </c>
      <c r="AN667" s="24">
        <v>0</v>
      </c>
      <c r="AO667" s="24">
        <v>0</v>
      </c>
      <c r="AP667" s="24">
        <v>0</v>
      </c>
      <c r="AQ667" s="24">
        <v>0.01</v>
      </c>
      <c r="AR667" s="24">
        <v>0.01</v>
      </c>
      <c r="AS667" s="24">
        <v>0</v>
      </c>
      <c r="AT667" s="24">
        <v>0</v>
      </c>
      <c r="AU667" s="24">
        <v>0</v>
      </c>
      <c r="AV667" s="24">
        <v>0</v>
      </c>
      <c r="AW667" s="24">
        <v>0.2</v>
      </c>
      <c r="AX667" s="24">
        <v>0</v>
      </c>
      <c r="AY667" s="24">
        <v>0</v>
      </c>
      <c r="AZ667" s="24">
        <v>0</v>
      </c>
      <c r="BA667" s="24">
        <v>0.04</v>
      </c>
      <c r="BB667" s="24">
        <v>0</v>
      </c>
      <c r="BC667" s="22">
        <v>0.05</v>
      </c>
      <c r="BD667" s="22">
        <v>0.05</v>
      </c>
      <c r="BE667" s="24">
        <v>7.4999999999999997E-2</v>
      </c>
      <c r="BF667" s="24">
        <v>5.0000000000000001E-3</v>
      </c>
      <c r="BG667" s="24">
        <v>0</v>
      </c>
      <c r="BH667" s="24">
        <v>0</v>
      </c>
      <c r="BI667" s="24">
        <v>0</v>
      </c>
      <c r="BJ667" s="24">
        <v>1.8749999999999999E-2</v>
      </c>
      <c r="BK667" s="24">
        <v>1.25E-3</v>
      </c>
      <c r="BL667" s="24">
        <v>0</v>
      </c>
      <c r="BM667" s="24">
        <v>0</v>
      </c>
      <c r="BN667" s="24">
        <v>0</v>
      </c>
      <c r="BO667" s="24">
        <v>0.1</v>
      </c>
      <c r="BP667" s="24">
        <v>0.1</v>
      </c>
      <c r="BQ667" s="24">
        <v>0</v>
      </c>
      <c r="BR667" s="24">
        <v>0</v>
      </c>
      <c r="BS667" s="24">
        <v>0</v>
      </c>
      <c r="BT667" s="24">
        <v>0.04</v>
      </c>
      <c r="BU667" s="29">
        <v>0.1</v>
      </c>
      <c r="BV667" s="23">
        <f>BT667/(BT667+BU667)</f>
        <v>0.2857142857142857</v>
      </c>
      <c r="BW667" s="23">
        <f>SQRT((BT667*BU667)/((BT667+BU667)^2*(BT667+BU667+1)))</f>
        <v>0.42310634125649449</v>
      </c>
      <c r="BX667" s="24">
        <v>0.25</v>
      </c>
      <c r="BY667" s="24">
        <v>0.25</v>
      </c>
      <c r="BZ667" s="24">
        <v>0.25</v>
      </c>
      <c r="CA667" s="24">
        <v>0.25</v>
      </c>
      <c r="CB667" s="28" t="s">
        <v>59</v>
      </c>
      <c r="CC667" s="24">
        <v>600</v>
      </c>
    </row>
    <row r="668" spans="1:81" s="24" customFormat="1" x14ac:dyDescent="0.2">
      <c r="A668" s="30">
        <f t="shared" si="10"/>
        <v>667</v>
      </c>
      <c r="B668" s="30">
        <v>20</v>
      </c>
      <c r="C668" s="30">
        <v>20</v>
      </c>
      <c r="D668" s="24">
        <v>5</v>
      </c>
      <c r="E668" s="24">
        <v>5</v>
      </c>
      <c r="F668" s="19" t="s">
        <v>80</v>
      </c>
      <c r="G668" s="19">
        <f>IF(F668="rectangle",B668*C668,IF(F668="hook",B668*C668-(D668*E668),IF(F668="eight",B668*C668-2*(D668*E668),IF(F668="tee",B668*C668-2*(D668*E668),IF(F668="cross",B668*C668-4*(D668*E668),"ERROR")))))</f>
        <v>400</v>
      </c>
      <c r="H668" s="19" t="s">
        <v>84</v>
      </c>
      <c r="I668" s="19">
        <f>B668/C668</f>
        <v>1</v>
      </c>
      <c r="J668" s="22">
        <v>1</v>
      </c>
      <c r="K668" s="24">
        <v>125</v>
      </c>
      <c r="L668" s="24">
        <v>4</v>
      </c>
      <c r="M668" s="25">
        <v>7</v>
      </c>
      <c r="N668" s="22">
        <f>M668/4</f>
        <v>1.75</v>
      </c>
      <c r="O668" s="19">
        <f>M668/N668</f>
        <v>4</v>
      </c>
      <c r="P668" s="26">
        <v>5</v>
      </c>
      <c r="Q668" s="30">
        <f>P668</f>
        <v>5</v>
      </c>
      <c r="R668" s="20">
        <f>AA668/V668</f>
        <v>100</v>
      </c>
      <c r="S668" s="27">
        <v>5</v>
      </c>
      <c r="T668" s="30">
        <f>S668</f>
        <v>5</v>
      </c>
      <c r="U668" s="20">
        <f>AB668/W668</f>
        <v>100</v>
      </c>
      <c r="V668" s="19">
        <f>ROUND((Q668/100)*G668,0)</f>
        <v>20</v>
      </c>
      <c r="W668" s="19">
        <f>ROUND(((T668/100)*G668)/J668,0)</f>
        <v>20</v>
      </c>
      <c r="X668" s="19">
        <v>0</v>
      </c>
      <c r="Y668" s="19">
        <v>0</v>
      </c>
      <c r="Z668" s="19">
        <v>0</v>
      </c>
      <c r="AA668" s="20">
        <f>G668*P668</f>
        <v>2000</v>
      </c>
      <c r="AB668" s="20">
        <f>(G668*S668)/J668</f>
        <v>2000</v>
      </c>
      <c r="AC668" s="20">
        <v>0</v>
      </c>
      <c r="AD668" s="20">
        <v>0</v>
      </c>
      <c r="AE668" s="20">
        <v>0</v>
      </c>
      <c r="AF668" s="24">
        <v>100</v>
      </c>
      <c r="AG668" s="24">
        <v>0</v>
      </c>
      <c r="AH668" s="24">
        <v>1</v>
      </c>
      <c r="AI668" s="24">
        <v>100</v>
      </c>
      <c r="AJ668" s="24">
        <v>0</v>
      </c>
      <c r="AK668" s="24">
        <v>1</v>
      </c>
      <c r="AL668" s="24">
        <v>0.5</v>
      </c>
      <c r="AM668" s="24">
        <v>0.5</v>
      </c>
      <c r="AN668" s="24">
        <v>0</v>
      </c>
      <c r="AO668" s="24">
        <v>0</v>
      </c>
      <c r="AP668" s="24">
        <v>0</v>
      </c>
      <c r="AQ668" s="24">
        <v>0.01</v>
      </c>
      <c r="AR668" s="24">
        <v>0.01</v>
      </c>
      <c r="AS668" s="24">
        <v>0</v>
      </c>
      <c r="AT668" s="24">
        <v>0</v>
      </c>
      <c r="AU668" s="24">
        <v>0</v>
      </c>
      <c r="AV668" s="24">
        <v>0</v>
      </c>
      <c r="AW668" s="24">
        <v>0.2</v>
      </c>
      <c r="AX668" s="24">
        <v>0</v>
      </c>
      <c r="AY668" s="24">
        <v>0</v>
      </c>
      <c r="AZ668" s="24">
        <v>0</v>
      </c>
      <c r="BA668" s="24">
        <v>0.04</v>
      </c>
      <c r="BB668" s="24">
        <v>0</v>
      </c>
      <c r="BC668" s="22">
        <v>0.05</v>
      </c>
      <c r="BD668" s="22">
        <v>0.05</v>
      </c>
      <c r="BE668" s="24">
        <v>7.4999999999999997E-2</v>
      </c>
      <c r="BF668" s="24">
        <v>5.0000000000000001E-3</v>
      </c>
      <c r="BG668" s="24">
        <v>0</v>
      </c>
      <c r="BH668" s="24">
        <v>0</v>
      </c>
      <c r="BI668" s="24">
        <v>0</v>
      </c>
      <c r="BJ668" s="24">
        <v>1.8749999999999999E-2</v>
      </c>
      <c r="BK668" s="24">
        <v>1.25E-3</v>
      </c>
      <c r="BL668" s="24">
        <v>0</v>
      </c>
      <c r="BM668" s="24">
        <v>0</v>
      </c>
      <c r="BN668" s="24">
        <v>0</v>
      </c>
      <c r="BO668" s="24">
        <v>0.1</v>
      </c>
      <c r="BP668" s="24">
        <v>0.1</v>
      </c>
      <c r="BQ668" s="24">
        <v>0</v>
      </c>
      <c r="BR668" s="24">
        <v>0</v>
      </c>
      <c r="BS668" s="24">
        <v>0</v>
      </c>
      <c r="BT668" s="24">
        <v>0.04</v>
      </c>
      <c r="BU668" s="29">
        <v>4</v>
      </c>
      <c r="BV668" s="23">
        <f>BT668/(BT668+BU668)</f>
        <v>9.9009900990099011E-3</v>
      </c>
      <c r="BW668" s="23">
        <f>SQRT((BT668*BU668)/((BT668+BU668)^2*(BT668+BU668+1)))</f>
        <v>4.410251516706673E-2</v>
      </c>
      <c r="BX668" s="24">
        <v>0.25</v>
      </c>
      <c r="BY668" s="24">
        <v>0.25</v>
      </c>
      <c r="BZ668" s="24">
        <v>0.25</v>
      </c>
      <c r="CA668" s="24">
        <v>0.25</v>
      </c>
      <c r="CB668" s="28" t="s">
        <v>59</v>
      </c>
      <c r="CC668" s="24">
        <v>600</v>
      </c>
    </row>
    <row r="669" spans="1:81" s="24" customFormat="1" x14ac:dyDescent="0.2">
      <c r="A669" s="30">
        <f t="shared" si="10"/>
        <v>668</v>
      </c>
      <c r="B669" s="30">
        <v>20</v>
      </c>
      <c r="C669" s="30">
        <v>20</v>
      </c>
      <c r="D669" s="24">
        <v>5</v>
      </c>
      <c r="E669" s="24">
        <v>5</v>
      </c>
      <c r="F669" s="19" t="s">
        <v>80</v>
      </c>
      <c r="G669" s="19">
        <f>IF(F669="rectangle",B669*C669,IF(F669="hook",B669*C669-(D669*E669),IF(F669="eight",B669*C669-2*(D669*E669),IF(F669="tee",B669*C669-2*(D669*E669),IF(F669="cross",B669*C669-4*(D669*E669),"ERROR")))))</f>
        <v>400</v>
      </c>
      <c r="H669" s="19" t="s">
        <v>84</v>
      </c>
      <c r="I669" s="19">
        <f>B669/C669</f>
        <v>1</v>
      </c>
      <c r="J669" s="22">
        <v>1</v>
      </c>
      <c r="K669" s="24">
        <v>125</v>
      </c>
      <c r="L669" s="24">
        <v>4</v>
      </c>
      <c r="M669" s="25">
        <v>7</v>
      </c>
      <c r="N669" s="22">
        <f>M669/4</f>
        <v>1.75</v>
      </c>
      <c r="O669" s="19">
        <f>M669/N669</f>
        <v>4</v>
      </c>
      <c r="P669" s="26">
        <v>5</v>
      </c>
      <c r="Q669" s="30">
        <f>P669</f>
        <v>5</v>
      </c>
      <c r="R669" s="20">
        <f>AA669/V669</f>
        <v>100</v>
      </c>
      <c r="S669" s="27">
        <v>5</v>
      </c>
      <c r="T669" s="30">
        <f>S669</f>
        <v>5</v>
      </c>
      <c r="U669" s="20">
        <f>AB669/W669</f>
        <v>100</v>
      </c>
      <c r="V669" s="19">
        <f>ROUND((Q669/100)*G669,0)</f>
        <v>20</v>
      </c>
      <c r="W669" s="19">
        <f>ROUND(((T669/100)*G669)/J669,0)</f>
        <v>20</v>
      </c>
      <c r="X669" s="19">
        <v>0</v>
      </c>
      <c r="Y669" s="19">
        <v>0</v>
      </c>
      <c r="Z669" s="19">
        <v>0</v>
      </c>
      <c r="AA669" s="20">
        <f>G669*P669</f>
        <v>2000</v>
      </c>
      <c r="AB669" s="20">
        <f>(G669*S669)/J669</f>
        <v>2000</v>
      </c>
      <c r="AC669" s="20">
        <v>0</v>
      </c>
      <c r="AD669" s="20">
        <v>0</v>
      </c>
      <c r="AE669" s="20">
        <v>0</v>
      </c>
      <c r="AF669" s="24">
        <v>100</v>
      </c>
      <c r="AG669" s="24">
        <v>0</v>
      </c>
      <c r="AH669" s="24">
        <v>1</v>
      </c>
      <c r="AI669" s="24">
        <v>100</v>
      </c>
      <c r="AJ669" s="24">
        <v>0</v>
      </c>
      <c r="AK669" s="24">
        <v>1</v>
      </c>
      <c r="AL669" s="24">
        <v>0.5</v>
      </c>
      <c r="AM669" s="24">
        <v>0.5</v>
      </c>
      <c r="AN669" s="24">
        <v>0</v>
      </c>
      <c r="AO669" s="24">
        <v>0</v>
      </c>
      <c r="AP669" s="24">
        <v>0</v>
      </c>
      <c r="AQ669" s="24">
        <v>0.01</v>
      </c>
      <c r="AR669" s="24">
        <v>0.01</v>
      </c>
      <c r="AS669" s="24">
        <v>0</v>
      </c>
      <c r="AT669" s="24">
        <v>0</v>
      </c>
      <c r="AU669" s="24">
        <v>0</v>
      </c>
      <c r="AV669" s="24">
        <v>0</v>
      </c>
      <c r="AW669" s="24">
        <v>0.2</v>
      </c>
      <c r="AX669" s="24">
        <v>0</v>
      </c>
      <c r="AY669" s="24">
        <v>0</v>
      </c>
      <c r="AZ669" s="24">
        <v>0</v>
      </c>
      <c r="BA669" s="24">
        <v>0.04</v>
      </c>
      <c r="BB669" s="24">
        <v>0</v>
      </c>
      <c r="BC669" s="22">
        <v>0.05</v>
      </c>
      <c r="BD669" s="22">
        <v>0.05</v>
      </c>
      <c r="BE669" s="24">
        <v>7.4999999999999997E-2</v>
      </c>
      <c r="BF669" s="24">
        <v>5.0000000000000001E-3</v>
      </c>
      <c r="BG669" s="24">
        <v>0</v>
      </c>
      <c r="BH669" s="24">
        <v>0</v>
      </c>
      <c r="BI669" s="24">
        <v>0</v>
      </c>
      <c r="BJ669" s="24">
        <v>1.8749999999999999E-2</v>
      </c>
      <c r="BK669" s="24">
        <v>1.25E-3</v>
      </c>
      <c r="BL669" s="24">
        <v>0</v>
      </c>
      <c r="BM669" s="24">
        <v>0</v>
      </c>
      <c r="BN669" s="24">
        <v>0</v>
      </c>
      <c r="BO669" s="24">
        <v>0.1</v>
      </c>
      <c r="BP669" s="24">
        <v>0.1</v>
      </c>
      <c r="BQ669" s="24">
        <v>0</v>
      </c>
      <c r="BR669" s="24">
        <v>0</v>
      </c>
      <c r="BS669" s="24">
        <v>0</v>
      </c>
      <c r="BT669" s="24">
        <v>0.04</v>
      </c>
      <c r="BU669" s="29">
        <v>0.2</v>
      </c>
      <c r="BV669" s="23">
        <f>BT669/(BT669+BU669)</f>
        <v>0.16666666666666666</v>
      </c>
      <c r="BW669" s="23">
        <f>SQRT((BT669*BU669)/((BT669+BU669)^2*(BT669+BU669+1)))</f>
        <v>0.33467472037604118</v>
      </c>
      <c r="BX669" s="24">
        <v>0.25</v>
      </c>
      <c r="BY669" s="24">
        <v>0.25</v>
      </c>
      <c r="BZ669" s="24">
        <v>0.25</v>
      </c>
      <c r="CA669" s="24">
        <v>0.25</v>
      </c>
      <c r="CB669" s="28" t="s">
        <v>59</v>
      </c>
      <c r="CC669" s="24">
        <v>600</v>
      </c>
    </row>
    <row r="670" spans="1:81" s="24" customFormat="1" x14ac:dyDescent="0.2">
      <c r="A670" s="30">
        <f t="shared" si="10"/>
        <v>669</v>
      </c>
      <c r="B670" s="30">
        <v>20</v>
      </c>
      <c r="C670" s="30">
        <v>20</v>
      </c>
      <c r="D670" s="24">
        <v>5</v>
      </c>
      <c r="E670" s="24">
        <v>5</v>
      </c>
      <c r="F670" s="19" t="s">
        <v>80</v>
      </c>
      <c r="G670" s="19">
        <f>IF(F670="rectangle",B670*C670,IF(F670="hook",B670*C670-(D670*E670),IF(F670="eight",B670*C670-2*(D670*E670),IF(F670="tee",B670*C670-2*(D670*E670),IF(F670="cross",B670*C670-4*(D670*E670),"ERROR")))))</f>
        <v>400</v>
      </c>
      <c r="H670" s="19" t="s">
        <v>84</v>
      </c>
      <c r="I670" s="19">
        <f>B670/C670</f>
        <v>1</v>
      </c>
      <c r="J670" s="22">
        <v>1</v>
      </c>
      <c r="K670" s="24">
        <v>125</v>
      </c>
      <c r="L670" s="24">
        <v>4</v>
      </c>
      <c r="M670" s="25">
        <v>7</v>
      </c>
      <c r="N670" s="22">
        <f>M670/4</f>
        <v>1.75</v>
      </c>
      <c r="O670" s="19">
        <f>M670/N670</f>
        <v>4</v>
      </c>
      <c r="P670" s="26">
        <v>5</v>
      </c>
      <c r="Q670" s="30">
        <f>P670</f>
        <v>5</v>
      </c>
      <c r="R670" s="20">
        <f>AA670/V670</f>
        <v>100</v>
      </c>
      <c r="S670" s="27">
        <v>5</v>
      </c>
      <c r="T670" s="30">
        <f>S670</f>
        <v>5</v>
      </c>
      <c r="U670" s="20">
        <f>AB670/W670</f>
        <v>100</v>
      </c>
      <c r="V670" s="19">
        <f>ROUND((Q670/100)*G670,0)</f>
        <v>20</v>
      </c>
      <c r="W670" s="19">
        <f>ROUND(((T670/100)*G670)/J670,0)</f>
        <v>20</v>
      </c>
      <c r="X670" s="19">
        <v>0</v>
      </c>
      <c r="Y670" s="19">
        <v>0</v>
      </c>
      <c r="Z670" s="19">
        <v>0</v>
      </c>
      <c r="AA670" s="20">
        <f>G670*P670</f>
        <v>2000</v>
      </c>
      <c r="AB670" s="20">
        <f>(G670*S670)/J670</f>
        <v>2000</v>
      </c>
      <c r="AC670" s="20">
        <v>0</v>
      </c>
      <c r="AD670" s="20">
        <v>0</v>
      </c>
      <c r="AE670" s="20">
        <v>0</v>
      </c>
      <c r="AF670" s="24">
        <v>100</v>
      </c>
      <c r="AG670" s="24">
        <v>0</v>
      </c>
      <c r="AH670" s="24">
        <v>1</v>
      </c>
      <c r="AI670" s="24">
        <v>100</v>
      </c>
      <c r="AJ670" s="24">
        <v>0</v>
      </c>
      <c r="AK670" s="24">
        <v>1</v>
      </c>
      <c r="AL670" s="24">
        <v>0.5</v>
      </c>
      <c r="AM670" s="24">
        <v>0.5</v>
      </c>
      <c r="AN670" s="24">
        <v>0</v>
      </c>
      <c r="AO670" s="24">
        <v>0</v>
      </c>
      <c r="AP670" s="24">
        <v>0</v>
      </c>
      <c r="AQ670" s="24">
        <v>0.01</v>
      </c>
      <c r="AR670" s="24">
        <v>0.01</v>
      </c>
      <c r="AS670" s="24">
        <v>0</v>
      </c>
      <c r="AT670" s="24">
        <v>0</v>
      </c>
      <c r="AU670" s="24">
        <v>0</v>
      </c>
      <c r="AV670" s="24">
        <v>0</v>
      </c>
      <c r="AW670" s="24">
        <v>0.2</v>
      </c>
      <c r="AX670" s="24">
        <v>0</v>
      </c>
      <c r="AY670" s="24">
        <v>0</v>
      </c>
      <c r="AZ670" s="24">
        <v>0</v>
      </c>
      <c r="BA670" s="24">
        <v>0.04</v>
      </c>
      <c r="BB670" s="24">
        <v>0</v>
      </c>
      <c r="BC670" s="22">
        <v>0.05</v>
      </c>
      <c r="BD670" s="22">
        <v>0.05</v>
      </c>
      <c r="BE670" s="24">
        <v>7.4999999999999997E-2</v>
      </c>
      <c r="BF670" s="24">
        <v>5.0000000000000001E-3</v>
      </c>
      <c r="BG670" s="24">
        <v>0</v>
      </c>
      <c r="BH670" s="24">
        <v>0</v>
      </c>
      <c r="BI670" s="24">
        <v>0</v>
      </c>
      <c r="BJ670" s="24">
        <v>1.8749999999999999E-2</v>
      </c>
      <c r="BK670" s="24">
        <v>1.25E-3</v>
      </c>
      <c r="BL670" s="24">
        <v>0</v>
      </c>
      <c r="BM670" s="24">
        <v>0</v>
      </c>
      <c r="BN670" s="24">
        <v>0</v>
      </c>
      <c r="BO670" s="24">
        <v>0.1</v>
      </c>
      <c r="BP670" s="24">
        <v>0.1</v>
      </c>
      <c r="BQ670" s="24">
        <v>0</v>
      </c>
      <c r="BR670" s="24">
        <v>0</v>
      </c>
      <c r="BS670" s="24">
        <v>0</v>
      </c>
      <c r="BT670" s="24">
        <v>0.04</v>
      </c>
      <c r="BU670" s="29">
        <v>0.1</v>
      </c>
      <c r="BV670" s="23">
        <f>BT670/(BT670+BU670)</f>
        <v>0.2857142857142857</v>
      </c>
      <c r="BW670" s="23">
        <f>SQRT((BT670*BU670)/((BT670+BU670)^2*(BT670+BU670+1)))</f>
        <v>0.42310634125649449</v>
      </c>
      <c r="BX670" s="24">
        <v>0.25</v>
      </c>
      <c r="BY670" s="24">
        <v>0.25</v>
      </c>
      <c r="BZ670" s="24">
        <v>0.25</v>
      </c>
      <c r="CA670" s="24">
        <v>0.25</v>
      </c>
      <c r="CB670" s="28" t="s">
        <v>59</v>
      </c>
      <c r="CC670" s="24">
        <v>600</v>
      </c>
    </row>
    <row r="671" spans="1:81" s="24" customFormat="1" x14ac:dyDescent="0.2">
      <c r="A671" s="30">
        <f t="shared" si="10"/>
        <v>670</v>
      </c>
      <c r="B671" s="30">
        <v>20</v>
      </c>
      <c r="C671" s="30">
        <v>20</v>
      </c>
      <c r="D671" s="24">
        <v>5</v>
      </c>
      <c r="E671" s="24">
        <v>5</v>
      </c>
      <c r="F671" s="19" t="s">
        <v>80</v>
      </c>
      <c r="G671" s="19">
        <f>IF(F671="rectangle",B671*C671,IF(F671="hook",B671*C671-(D671*E671),IF(F671="eight",B671*C671-2*(D671*E671),IF(F671="tee",B671*C671-2*(D671*E671),IF(F671="cross",B671*C671-4*(D671*E671),"ERROR")))))</f>
        <v>400</v>
      </c>
      <c r="H671" s="19" t="s">
        <v>84</v>
      </c>
      <c r="I671" s="19">
        <f>B671/C671</f>
        <v>1</v>
      </c>
      <c r="J671" s="22">
        <v>1</v>
      </c>
      <c r="K671" s="24">
        <v>125</v>
      </c>
      <c r="L671" s="24">
        <v>4</v>
      </c>
      <c r="M671" s="25">
        <v>7</v>
      </c>
      <c r="N671" s="22">
        <f>M671/4</f>
        <v>1.75</v>
      </c>
      <c r="O671" s="19">
        <f>M671/N671</f>
        <v>4</v>
      </c>
      <c r="P671" s="26">
        <v>5</v>
      </c>
      <c r="Q671" s="30">
        <f>P671</f>
        <v>5</v>
      </c>
      <c r="R671" s="20">
        <f>AA671/V671</f>
        <v>100</v>
      </c>
      <c r="S671" s="27">
        <v>15</v>
      </c>
      <c r="T671" s="30">
        <f>S671</f>
        <v>15</v>
      </c>
      <c r="U671" s="20">
        <f>AB671/W671</f>
        <v>100</v>
      </c>
      <c r="V671" s="19">
        <f>ROUND((Q671/100)*G671,0)</f>
        <v>20</v>
      </c>
      <c r="W671" s="19">
        <f>ROUND(((T671/100)*G671)/J671,0)</f>
        <v>60</v>
      </c>
      <c r="X671" s="19">
        <v>0</v>
      </c>
      <c r="Y671" s="19">
        <v>0</v>
      </c>
      <c r="Z671" s="19">
        <v>0</v>
      </c>
      <c r="AA671" s="20">
        <f>G671*P671</f>
        <v>2000</v>
      </c>
      <c r="AB671" s="20">
        <f>(G671*S671)/J671</f>
        <v>6000</v>
      </c>
      <c r="AC671" s="20">
        <v>0</v>
      </c>
      <c r="AD671" s="20">
        <v>0</v>
      </c>
      <c r="AE671" s="20">
        <v>0</v>
      </c>
      <c r="AF671" s="24">
        <v>100</v>
      </c>
      <c r="AG671" s="24">
        <v>0</v>
      </c>
      <c r="AH671" s="24">
        <v>1</v>
      </c>
      <c r="AI671" s="24">
        <v>100</v>
      </c>
      <c r="AJ671" s="24">
        <v>0</v>
      </c>
      <c r="AK671" s="24">
        <v>1</v>
      </c>
      <c r="AL671" s="24">
        <v>0.5</v>
      </c>
      <c r="AM671" s="24">
        <v>0.5</v>
      </c>
      <c r="AN671" s="24">
        <v>0</v>
      </c>
      <c r="AO671" s="24">
        <v>0</v>
      </c>
      <c r="AP671" s="24">
        <v>0</v>
      </c>
      <c r="AQ671" s="24">
        <v>0.01</v>
      </c>
      <c r="AR671" s="24">
        <v>0.01</v>
      </c>
      <c r="AS671" s="24">
        <v>0</v>
      </c>
      <c r="AT671" s="24">
        <v>0</v>
      </c>
      <c r="AU671" s="24">
        <v>0</v>
      </c>
      <c r="AV671" s="24">
        <v>0</v>
      </c>
      <c r="AW671" s="24">
        <v>0.2</v>
      </c>
      <c r="AX671" s="24">
        <v>0</v>
      </c>
      <c r="AY671" s="24">
        <v>0</v>
      </c>
      <c r="AZ671" s="24">
        <v>0</v>
      </c>
      <c r="BA671" s="24">
        <v>0.04</v>
      </c>
      <c r="BB671" s="24">
        <v>0</v>
      </c>
      <c r="BC671" s="22">
        <v>0.05</v>
      </c>
      <c r="BD671" s="22">
        <v>0.05</v>
      </c>
      <c r="BE671" s="24">
        <v>7.4999999999999997E-2</v>
      </c>
      <c r="BF671" s="24">
        <v>5.0000000000000001E-3</v>
      </c>
      <c r="BG671" s="24">
        <v>0</v>
      </c>
      <c r="BH671" s="24">
        <v>0</v>
      </c>
      <c r="BI671" s="24">
        <v>0</v>
      </c>
      <c r="BJ671" s="24">
        <v>1.8749999999999999E-2</v>
      </c>
      <c r="BK671" s="24">
        <v>1.25E-3</v>
      </c>
      <c r="BL671" s="24">
        <v>0</v>
      </c>
      <c r="BM671" s="24">
        <v>0</v>
      </c>
      <c r="BN671" s="24">
        <v>0</v>
      </c>
      <c r="BO671" s="24">
        <v>0.1</v>
      </c>
      <c r="BP671" s="24">
        <v>0.1</v>
      </c>
      <c r="BQ671" s="24">
        <v>0</v>
      </c>
      <c r="BR671" s="24">
        <v>0</v>
      </c>
      <c r="BS671" s="24">
        <v>0</v>
      </c>
      <c r="BT671" s="24">
        <v>0.04</v>
      </c>
      <c r="BU671" s="29">
        <v>4</v>
      </c>
      <c r="BV671" s="23">
        <f>BT671/(BT671+BU671)</f>
        <v>9.9009900990099011E-3</v>
      </c>
      <c r="BW671" s="23">
        <f>SQRT((BT671*BU671)/((BT671+BU671)^2*(BT671+BU671+1)))</f>
        <v>4.410251516706673E-2</v>
      </c>
      <c r="BX671" s="24">
        <v>0.25</v>
      </c>
      <c r="BY671" s="24">
        <v>0.25</v>
      </c>
      <c r="BZ671" s="24">
        <v>0.25</v>
      </c>
      <c r="CA671" s="24">
        <v>0.25</v>
      </c>
      <c r="CB671" s="28" t="s">
        <v>59</v>
      </c>
      <c r="CC671" s="24">
        <v>600</v>
      </c>
    </row>
    <row r="672" spans="1:81" s="24" customFormat="1" x14ac:dyDescent="0.2">
      <c r="A672" s="30">
        <f t="shared" si="10"/>
        <v>671</v>
      </c>
      <c r="B672" s="30">
        <v>20</v>
      </c>
      <c r="C672" s="30">
        <v>20</v>
      </c>
      <c r="D672" s="24">
        <v>5</v>
      </c>
      <c r="E672" s="24">
        <v>5</v>
      </c>
      <c r="F672" s="19" t="s">
        <v>80</v>
      </c>
      <c r="G672" s="19">
        <f>IF(F672="rectangle",B672*C672,IF(F672="hook",B672*C672-(D672*E672),IF(F672="eight",B672*C672-2*(D672*E672),IF(F672="tee",B672*C672-2*(D672*E672),IF(F672="cross",B672*C672-4*(D672*E672),"ERROR")))))</f>
        <v>400</v>
      </c>
      <c r="H672" s="19" t="s">
        <v>84</v>
      </c>
      <c r="I672" s="19">
        <f>B672/C672</f>
        <v>1</v>
      </c>
      <c r="J672" s="22">
        <v>1</v>
      </c>
      <c r="K672" s="24">
        <v>125</v>
      </c>
      <c r="L672" s="24">
        <v>4</v>
      </c>
      <c r="M672" s="25">
        <v>7</v>
      </c>
      <c r="N672" s="22">
        <f>M672/4</f>
        <v>1.75</v>
      </c>
      <c r="O672" s="19">
        <f>M672/N672</f>
        <v>4</v>
      </c>
      <c r="P672" s="26">
        <v>5</v>
      </c>
      <c r="Q672" s="30">
        <f>P672</f>
        <v>5</v>
      </c>
      <c r="R672" s="20">
        <f>AA672/V672</f>
        <v>100</v>
      </c>
      <c r="S672" s="27">
        <v>15</v>
      </c>
      <c r="T672" s="30">
        <f>S672</f>
        <v>15</v>
      </c>
      <c r="U672" s="20">
        <f>AB672/W672</f>
        <v>100</v>
      </c>
      <c r="V672" s="19">
        <f>ROUND((Q672/100)*G672,0)</f>
        <v>20</v>
      </c>
      <c r="W672" s="19">
        <f>ROUND(((T672/100)*G672)/J672,0)</f>
        <v>60</v>
      </c>
      <c r="X672" s="19">
        <v>0</v>
      </c>
      <c r="Y672" s="19">
        <v>0</v>
      </c>
      <c r="Z672" s="19">
        <v>0</v>
      </c>
      <c r="AA672" s="20">
        <f>G672*P672</f>
        <v>2000</v>
      </c>
      <c r="AB672" s="20">
        <f>(G672*S672)/J672</f>
        <v>6000</v>
      </c>
      <c r="AC672" s="20">
        <v>0</v>
      </c>
      <c r="AD672" s="20">
        <v>0</v>
      </c>
      <c r="AE672" s="20">
        <v>0</v>
      </c>
      <c r="AF672" s="24">
        <v>100</v>
      </c>
      <c r="AG672" s="24">
        <v>0</v>
      </c>
      <c r="AH672" s="24">
        <v>1</v>
      </c>
      <c r="AI672" s="24">
        <v>100</v>
      </c>
      <c r="AJ672" s="24">
        <v>0</v>
      </c>
      <c r="AK672" s="24">
        <v>1</v>
      </c>
      <c r="AL672" s="24">
        <v>0.5</v>
      </c>
      <c r="AM672" s="24">
        <v>0.5</v>
      </c>
      <c r="AN672" s="24">
        <v>0</v>
      </c>
      <c r="AO672" s="24">
        <v>0</v>
      </c>
      <c r="AP672" s="24">
        <v>0</v>
      </c>
      <c r="AQ672" s="24">
        <v>0.01</v>
      </c>
      <c r="AR672" s="24">
        <v>0.01</v>
      </c>
      <c r="AS672" s="24">
        <v>0</v>
      </c>
      <c r="AT672" s="24">
        <v>0</v>
      </c>
      <c r="AU672" s="24">
        <v>0</v>
      </c>
      <c r="AV672" s="24">
        <v>0</v>
      </c>
      <c r="AW672" s="24">
        <v>0.2</v>
      </c>
      <c r="AX672" s="24">
        <v>0</v>
      </c>
      <c r="AY672" s="24">
        <v>0</v>
      </c>
      <c r="AZ672" s="24">
        <v>0</v>
      </c>
      <c r="BA672" s="24">
        <v>0.04</v>
      </c>
      <c r="BB672" s="24">
        <v>0</v>
      </c>
      <c r="BC672" s="22">
        <v>0.05</v>
      </c>
      <c r="BD672" s="22">
        <v>0.05</v>
      </c>
      <c r="BE672" s="24">
        <v>7.4999999999999997E-2</v>
      </c>
      <c r="BF672" s="24">
        <v>5.0000000000000001E-3</v>
      </c>
      <c r="BG672" s="24">
        <v>0</v>
      </c>
      <c r="BH672" s="24">
        <v>0</v>
      </c>
      <c r="BI672" s="24">
        <v>0</v>
      </c>
      <c r="BJ672" s="24">
        <v>1.8749999999999999E-2</v>
      </c>
      <c r="BK672" s="24">
        <v>1.25E-3</v>
      </c>
      <c r="BL672" s="24">
        <v>0</v>
      </c>
      <c r="BM672" s="24">
        <v>0</v>
      </c>
      <c r="BN672" s="24">
        <v>0</v>
      </c>
      <c r="BO672" s="24">
        <v>0.1</v>
      </c>
      <c r="BP672" s="24">
        <v>0.1</v>
      </c>
      <c r="BQ672" s="24">
        <v>0</v>
      </c>
      <c r="BR672" s="24">
        <v>0</v>
      </c>
      <c r="BS672" s="24">
        <v>0</v>
      </c>
      <c r="BT672" s="24">
        <v>0.04</v>
      </c>
      <c r="BU672" s="29">
        <v>0.2</v>
      </c>
      <c r="BV672" s="23">
        <f>BT672/(BT672+BU672)</f>
        <v>0.16666666666666666</v>
      </c>
      <c r="BW672" s="23">
        <f>SQRT((BT672*BU672)/((BT672+BU672)^2*(BT672+BU672+1)))</f>
        <v>0.33467472037604118</v>
      </c>
      <c r="BX672" s="24">
        <v>0.25</v>
      </c>
      <c r="BY672" s="24">
        <v>0.25</v>
      </c>
      <c r="BZ672" s="24">
        <v>0.25</v>
      </c>
      <c r="CA672" s="24">
        <v>0.25</v>
      </c>
      <c r="CB672" s="28" t="s">
        <v>59</v>
      </c>
      <c r="CC672" s="24">
        <v>600</v>
      </c>
    </row>
    <row r="673" spans="1:81" s="24" customFormat="1" x14ac:dyDescent="0.2">
      <c r="A673" s="30">
        <f t="shared" si="10"/>
        <v>672</v>
      </c>
      <c r="B673" s="30">
        <v>20</v>
      </c>
      <c r="C673" s="30">
        <v>20</v>
      </c>
      <c r="D673" s="24">
        <v>5</v>
      </c>
      <c r="E673" s="24">
        <v>5</v>
      </c>
      <c r="F673" s="19" t="s">
        <v>80</v>
      </c>
      <c r="G673" s="19">
        <f>IF(F673="rectangle",B673*C673,IF(F673="hook",B673*C673-(D673*E673),IF(F673="eight",B673*C673-2*(D673*E673),IF(F673="tee",B673*C673-2*(D673*E673),IF(F673="cross",B673*C673-4*(D673*E673),"ERROR")))))</f>
        <v>400</v>
      </c>
      <c r="H673" s="19" t="s">
        <v>84</v>
      </c>
      <c r="I673" s="19">
        <f>B673/C673</f>
        <v>1</v>
      </c>
      <c r="J673" s="22">
        <v>1</v>
      </c>
      <c r="K673" s="24">
        <v>125</v>
      </c>
      <c r="L673" s="24">
        <v>4</v>
      </c>
      <c r="M673" s="25">
        <v>7</v>
      </c>
      <c r="N673" s="22">
        <f>M673/4</f>
        <v>1.75</v>
      </c>
      <c r="O673" s="19">
        <f>M673/N673</f>
        <v>4</v>
      </c>
      <c r="P673" s="26">
        <v>5</v>
      </c>
      <c r="Q673" s="30">
        <f>P673</f>
        <v>5</v>
      </c>
      <c r="R673" s="20">
        <f>AA673/V673</f>
        <v>100</v>
      </c>
      <c r="S673" s="27">
        <v>15</v>
      </c>
      <c r="T673" s="30">
        <f>S673</f>
        <v>15</v>
      </c>
      <c r="U673" s="20">
        <f>AB673/W673</f>
        <v>100</v>
      </c>
      <c r="V673" s="19">
        <f>ROUND((Q673/100)*G673,0)</f>
        <v>20</v>
      </c>
      <c r="W673" s="19">
        <f>ROUND(((T673/100)*G673)/J673,0)</f>
        <v>60</v>
      </c>
      <c r="X673" s="19">
        <v>0</v>
      </c>
      <c r="Y673" s="19">
        <v>0</v>
      </c>
      <c r="Z673" s="19">
        <v>0</v>
      </c>
      <c r="AA673" s="20">
        <f>G673*P673</f>
        <v>2000</v>
      </c>
      <c r="AB673" s="20">
        <f>(G673*S673)/J673</f>
        <v>6000</v>
      </c>
      <c r="AC673" s="20">
        <v>0</v>
      </c>
      <c r="AD673" s="20">
        <v>0</v>
      </c>
      <c r="AE673" s="20">
        <v>0</v>
      </c>
      <c r="AF673" s="24">
        <v>100</v>
      </c>
      <c r="AG673" s="24">
        <v>0</v>
      </c>
      <c r="AH673" s="24">
        <v>1</v>
      </c>
      <c r="AI673" s="24">
        <v>100</v>
      </c>
      <c r="AJ673" s="24">
        <v>0</v>
      </c>
      <c r="AK673" s="24">
        <v>1</v>
      </c>
      <c r="AL673" s="24">
        <v>0.5</v>
      </c>
      <c r="AM673" s="24">
        <v>0.5</v>
      </c>
      <c r="AN673" s="24">
        <v>0</v>
      </c>
      <c r="AO673" s="24">
        <v>0</v>
      </c>
      <c r="AP673" s="24">
        <v>0</v>
      </c>
      <c r="AQ673" s="24">
        <v>0.01</v>
      </c>
      <c r="AR673" s="24">
        <v>0.01</v>
      </c>
      <c r="AS673" s="24">
        <v>0</v>
      </c>
      <c r="AT673" s="24">
        <v>0</v>
      </c>
      <c r="AU673" s="24">
        <v>0</v>
      </c>
      <c r="AV673" s="24">
        <v>0</v>
      </c>
      <c r="AW673" s="24">
        <v>0.2</v>
      </c>
      <c r="AX673" s="24">
        <v>0</v>
      </c>
      <c r="AY673" s="24">
        <v>0</v>
      </c>
      <c r="AZ673" s="24">
        <v>0</v>
      </c>
      <c r="BA673" s="24">
        <v>0.04</v>
      </c>
      <c r="BB673" s="24">
        <v>0</v>
      </c>
      <c r="BC673" s="22">
        <v>0.05</v>
      </c>
      <c r="BD673" s="22">
        <v>0.05</v>
      </c>
      <c r="BE673" s="24">
        <v>7.4999999999999997E-2</v>
      </c>
      <c r="BF673" s="24">
        <v>5.0000000000000001E-3</v>
      </c>
      <c r="BG673" s="24">
        <v>0</v>
      </c>
      <c r="BH673" s="24">
        <v>0</v>
      </c>
      <c r="BI673" s="24">
        <v>0</v>
      </c>
      <c r="BJ673" s="24">
        <v>1.8749999999999999E-2</v>
      </c>
      <c r="BK673" s="24">
        <v>1.25E-3</v>
      </c>
      <c r="BL673" s="24">
        <v>0</v>
      </c>
      <c r="BM673" s="24">
        <v>0</v>
      </c>
      <c r="BN673" s="24">
        <v>0</v>
      </c>
      <c r="BO673" s="24">
        <v>0.1</v>
      </c>
      <c r="BP673" s="24">
        <v>0.1</v>
      </c>
      <c r="BQ673" s="24">
        <v>0</v>
      </c>
      <c r="BR673" s="24">
        <v>0</v>
      </c>
      <c r="BS673" s="24">
        <v>0</v>
      </c>
      <c r="BT673" s="24">
        <v>0.04</v>
      </c>
      <c r="BU673" s="29">
        <v>0.1</v>
      </c>
      <c r="BV673" s="23">
        <f>BT673/(BT673+BU673)</f>
        <v>0.2857142857142857</v>
      </c>
      <c r="BW673" s="23">
        <f>SQRT((BT673*BU673)/((BT673+BU673)^2*(BT673+BU673+1)))</f>
        <v>0.42310634125649449</v>
      </c>
      <c r="BX673" s="24">
        <v>0.25</v>
      </c>
      <c r="BY673" s="24">
        <v>0.25</v>
      </c>
      <c r="BZ673" s="24">
        <v>0.25</v>
      </c>
      <c r="CA673" s="24">
        <v>0.25</v>
      </c>
      <c r="CB673" s="28" t="s">
        <v>59</v>
      </c>
      <c r="CC673" s="24">
        <v>600</v>
      </c>
    </row>
    <row r="674" spans="1:81" s="24" customFormat="1" x14ac:dyDescent="0.2">
      <c r="A674" s="30">
        <f t="shared" si="10"/>
        <v>673</v>
      </c>
      <c r="B674" s="30">
        <v>20</v>
      </c>
      <c r="C674" s="30">
        <v>20</v>
      </c>
      <c r="D674" s="24">
        <v>5</v>
      </c>
      <c r="E674" s="24">
        <v>5</v>
      </c>
      <c r="F674" s="19" t="s">
        <v>80</v>
      </c>
      <c r="G674" s="19">
        <f>IF(F674="rectangle",B674*C674,IF(F674="hook",B674*C674-(D674*E674),IF(F674="eight",B674*C674-2*(D674*E674),IF(F674="tee",B674*C674-2*(D674*E674),IF(F674="cross",B674*C674-4*(D674*E674),"ERROR")))))</f>
        <v>400</v>
      </c>
      <c r="H674" s="19" t="s">
        <v>84</v>
      </c>
      <c r="I674" s="19">
        <f>B674/C674</f>
        <v>1</v>
      </c>
      <c r="J674" s="22">
        <v>1</v>
      </c>
      <c r="K674" s="24">
        <v>125</v>
      </c>
      <c r="L674" s="24">
        <v>4</v>
      </c>
      <c r="M674" s="25">
        <v>7</v>
      </c>
      <c r="N674" s="22">
        <f>M674/4</f>
        <v>1.75</v>
      </c>
      <c r="O674" s="19">
        <f>M674/N674</f>
        <v>4</v>
      </c>
      <c r="P674" s="26">
        <v>5</v>
      </c>
      <c r="Q674" s="30">
        <f>P674</f>
        <v>5</v>
      </c>
      <c r="R674" s="20">
        <f>AA674/V674</f>
        <v>100</v>
      </c>
      <c r="S674" s="27">
        <v>30</v>
      </c>
      <c r="T674" s="30">
        <f>S674</f>
        <v>30</v>
      </c>
      <c r="U674" s="20">
        <f>AB674/W674</f>
        <v>100</v>
      </c>
      <c r="V674" s="19">
        <f>ROUND((Q674/100)*G674,0)</f>
        <v>20</v>
      </c>
      <c r="W674" s="19">
        <f>ROUND(((T674/100)*G674)/J674,0)</f>
        <v>120</v>
      </c>
      <c r="X674" s="19">
        <v>0</v>
      </c>
      <c r="Y674" s="19">
        <v>0</v>
      </c>
      <c r="Z674" s="19">
        <v>0</v>
      </c>
      <c r="AA674" s="20">
        <f>G674*P674</f>
        <v>2000</v>
      </c>
      <c r="AB674" s="20">
        <f>(G674*S674)/J674</f>
        <v>12000</v>
      </c>
      <c r="AC674" s="20">
        <v>0</v>
      </c>
      <c r="AD674" s="20">
        <v>0</v>
      </c>
      <c r="AE674" s="20">
        <v>0</v>
      </c>
      <c r="AF674" s="24">
        <v>100</v>
      </c>
      <c r="AG674" s="24">
        <v>0</v>
      </c>
      <c r="AH674" s="24">
        <v>1</v>
      </c>
      <c r="AI674" s="24">
        <v>100</v>
      </c>
      <c r="AJ674" s="24">
        <v>0</v>
      </c>
      <c r="AK674" s="24">
        <v>1</v>
      </c>
      <c r="AL674" s="24">
        <v>0.5</v>
      </c>
      <c r="AM674" s="24">
        <v>0.5</v>
      </c>
      <c r="AN674" s="24">
        <v>0</v>
      </c>
      <c r="AO674" s="24">
        <v>0</v>
      </c>
      <c r="AP674" s="24">
        <v>0</v>
      </c>
      <c r="AQ674" s="24">
        <v>0.01</v>
      </c>
      <c r="AR674" s="24">
        <v>0.01</v>
      </c>
      <c r="AS674" s="24">
        <v>0</v>
      </c>
      <c r="AT674" s="24">
        <v>0</v>
      </c>
      <c r="AU674" s="24">
        <v>0</v>
      </c>
      <c r="AV674" s="24">
        <v>0</v>
      </c>
      <c r="AW674" s="24">
        <v>0.2</v>
      </c>
      <c r="AX674" s="24">
        <v>0</v>
      </c>
      <c r="AY674" s="24">
        <v>0</v>
      </c>
      <c r="AZ674" s="24">
        <v>0</v>
      </c>
      <c r="BA674" s="24">
        <v>0.04</v>
      </c>
      <c r="BB674" s="24">
        <v>0</v>
      </c>
      <c r="BC674" s="22">
        <v>0.05</v>
      </c>
      <c r="BD674" s="22">
        <v>0.05</v>
      </c>
      <c r="BE674" s="24">
        <v>7.4999999999999997E-2</v>
      </c>
      <c r="BF674" s="24">
        <v>5.0000000000000001E-3</v>
      </c>
      <c r="BG674" s="24">
        <v>0</v>
      </c>
      <c r="BH674" s="24">
        <v>0</v>
      </c>
      <c r="BI674" s="24">
        <v>0</v>
      </c>
      <c r="BJ674" s="24">
        <v>1.8749999999999999E-2</v>
      </c>
      <c r="BK674" s="24">
        <v>1.25E-3</v>
      </c>
      <c r="BL674" s="24">
        <v>0</v>
      </c>
      <c r="BM674" s="24">
        <v>0</v>
      </c>
      <c r="BN674" s="24">
        <v>0</v>
      </c>
      <c r="BO674" s="24">
        <v>0.1</v>
      </c>
      <c r="BP674" s="24">
        <v>0.1</v>
      </c>
      <c r="BQ674" s="24">
        <v>0</v>
      </c>
      <c r="BR674" s="24">
        <v>0</v>
      </c>
      <c r="BS674" s="24">
        <v>0</v>
      </c>
      <c r="BT674" s="24">
        <v>0.04</v>
      </c>
      <c r="BU674" s="29">
        <v>4</v>
      </c>
      <c r="BV674" s="23">
        <f>BT674/(BT674+BU674)</f>
        <v>9.9009900990099011E-3</v>
      </c>
      <c r="BW674" s="23">
        <f>SQRT((BT674*BU674)/((BT674+BU674)^2*(BT674+BU674+1)))</f>
        <v>4.410251516706673E-2</v>
      </c>
      <c r="BX674" s="24">
        <v>0.25</v>
      </c>
      <c r="BY674" s="24">
        <v>0.25</v>
      </c>
      <c r="BZ674" s="24">
        <v>0.25</v>
      </c>
      <c r="CA674" s="24">
        <v>0.25</v>
      </c>
      <c r="CB674" s="28" t="s">
        <v>59</v>
      </c>
      <c r="CC674" s="24">
        <v>600</v>
      </c>
    </row>
    <row r="675" spans="1:81" s="24" customFormat="1" x14ac:dyDescent="0.2">
      <c r="A675" s="30">
        <f t="shared" si="10"/>
        <v>674</v>
      </c>
      <c r="B675" s="30">
        <v>20</v>
      </c>
      <c r="C675" s="30">
        <v>20</v>
      </c>
      <c r="D675" s="24">
        <v>5</v>
      </c>
      <c r="E675" s="24">
        <v>5</v>
      </c>
      <c r="F675" s="19" t="s">
        <v>80</v>
      </c>
      <c r="G675" s="19">
        <f>IF(F675="rectangle",B675*C675,IF(F675="hook",B675*C675-(D675*E675),IF(F675="eight",B675*C675-2*(D675*E675),IF(F675="tee",B675*C675-2*(D675*E675),IF(F675="cross",B675*C675-4*(D675*E675),"ERROR")))))</f>
        <v>400</v>
      </c>
      <c r="H675" s="19" t="s">
        <v>84</v>
      </c>
      <c r="I675" s="19">
        <f>B675/C675</f>
        <v>1</v>
      </c>
      <c r="J675" s="22">
        <v>1</v>
      </c>
      <c r="K675" s="24">
        <v>125</v>
      </c>
      <c r="L675" s="24">
        <v>4</v>
      </c>
      <c r="M675" s="25">
        <v>7</v>
      </c>
      <c r="N675" s="22">
        <f>M675/4</f>
        <v>1.75</v>
      </c>
      <c r="O675" s="19">
        <f>M675/N675</f>
        <v>4</v>
      </c>
      <c r="P675" s="26">
        <v>5</v>
      </c>
      <c r="Q675" s="30">
        <f>P675</f>
        <v>5</v>
      </c>
      <c r="R675" s="20">
        <f>AA675/V675</f>
        <v>100</v>
      </c>
      <c r="S675" s="27">
        <v>30</v>
      </c>
      <c r="T675" s="30">
        <f>S675</f>
        <v>30</v>
      </c>
      <c r="U675" s="20">
        <f>AB675/W675</f>
        <v>100</v>
      </c>
      <c r="V675" s="19">
        <f>ROUND((Q675/100)*G675,0)</f>
        <v>20</v>
      </c>
      <c r="W675" s="19">
        <f>ROUND(((T675/100)*G675)/J675,0)</f>
        <v>120</v>
      </c>
      <c r="X675" s="19">
        <v>0</v>
      </c>
      <c r="Y675" s="19">
        <v>0</v>
      </c>
      <c r="Z675" s="19">
        <v>0</v>
      </c>
      <c r="AA675" s="20">
        <f>G675*P675</f>
        <v>2000</v>
      </c>
      <c r="AB675" s="20">
        <f>(G675*S675)/J675</f>
        <v>12000</v>
      </c>
      <c r="AC675" s="20">
        <v>0</v>
      </c>
      <c r="AD675" s="20">
        <v>0</v>
      </c>
      <c r="AE675" s="20">
        <v>0</v>
      </c>
      <c r="AF675" s="24">
        <v>100</v>
      </c>
      <c r="AG675" s="24">
        <v>0</v>
      </c>
      <c r="AH675" s="24">
        <v>1</v>
      </c>
      <c r="AI675" s="24">
        <v>100</v>
      </c>
      <c r="AJ675" s="24">
        <v>0</v>
      </c>
      <c r="AK675" s="24">
        <v>1</v>
      </c>
      <c r="AL675" s="24">
        <v>0.5</v>
      </c>
      <c r="AM675" s="24">
        <v>0.5</v>
      </c>
      <c r="AN675" s="24">
        <v>0</v>
      </c>
      <c r="AO675" s="24">
        <v>0</v>
      </c>
      <c r="AP675" s="24">
        <v>0</v>
      </c>
      <c r="AQ675" s="24">
        <v>0.01</v>
      </c>
      <c r="AR675" s="24">
        <v>0.01</v>
      </c>
      <c r="AS675" s="24">
        <v>0</v>
      </c>
      <c r="AT675" s="24">
        <v>0</v>
      </c>
      <c r="AU675" s="24">
        <v>0</v>
      </c>
      <c r="AV675" s="24">
        <v>0</v>
      </c>
      <c r="AW675" s="24">
        <v>0.2</v>
      </c>
      <c r="AX675" s="24">
        <v>0</v>
      </c>
      <c r="AY675" s="24">
        <v>0</v>
      </c>
      <c r="AZ675" s="24">
        <v>0</v>
      </c>
      <c r="BA675" s="24">
        <v>0.04</v>
      </c>
      <c r="BB675" s="24">
        <v>0</v>
      </c>
      <c r="BC675" s="22">
        <v>0.05</v>
      </c>
      <c r="BD675" s="22">
        <v>0.05</v>
      </c>
      <c r="BE675" s="24">
        <v>7.4999999999999997E-2</v>
      </c>
      <c r="BF675" s="24">
        <v>5.0000000000000001E-3</v>
      </c>
      <c r="BG675" s="24">
        <v>0</v>
      </c>
      <c r="BH675" s="24">
        <v>0</v>
      </c>
      <c r="BI675" s="24">
        <v>0</v>
      </c>
      <c r="BJ675" s="24">
        <v>1.8749999999999999E-2</v>
      </c>
      <c r="BK675" s="24">
        <v>1.25E-3</v>
      </c>
      <c r="BL675" s="24">
        <v>0</v>
      </c>
      <c r="BM675" s="24">
        <v>0</v>
      </c>
      <c r="BN675" s="24">
        <v>0</v>
      </c>
      <c r="BO675" s="24">
        <v>0.1</v>
      </c>
      <c r="BP675" s="24">
        <v>0.1</v>
      </c>
      <c r="BQ675" s="24">
        <v>0</v>
      </c>
      <c r="BR675" s="24">
        <v>0</v>
      </c>
      <c r="BS675" s="24">
        <v>0</v>
      </c>
      <c r="BT675" s="24">
        <v>0.04</v>
      </c>
      <c r="BU675" s="29">
        <v>0.2</v>
      </c>
      <c r="BV675" s="23">
        <f>BT675/(BT675+BU675)</f>
        <v>0.16666666666666666</v>
      </c>
      <c r="BW675" s="23">
        <f>SQRT((BT675*BU675)/((BT675+BU675)^2*(BT675+BU675+1)))</f>
        <v>0.33467472037604118</v>
      </c>
      <c r="BX675" s="24">
        <v>0.25</v>
      </c>
      <c r="BY675" s="24">
        <v>0.25</v>
      </c>
      <c r="BZ675" s="24">
        <v>0.25</v>
      </c>
      <c r="CA675" s="24">
        <v>0.25</v>
      </c>
      <c r="CB675" s="28" t="s">
        <v>59</v>
      </c>
      <c r="CC675" s="24">
        <v>600</v>
      </c>
    </row>
    <row r="676" spans="1:81" s="24" customFormat="1" x14ac:dyDescent="0.2">
      <c r="A676" s="30">
        <f t="shared" si="10"/>
        <v>675</v>
      </c>
      <c r="B676" s="30">
        <v>20</v>
      </c>
      <c r="C676" s="30">
        <v>20</v>
      </c>
      <c r="D676" s="24">
        <v>5</v>
      </c>
      <c r="E676" s="24">
        <v>5</v>
      </c>
      <c r="F676" s="19" t="s">
        <v>80</v>
      </c>
      <c r="G676" s="19">
        <f>IF(F676="rectangle",B676*C676,IF(F676="hook",B676*C676-(D676*E676),IF(F676="eight",B676*C676-2*(D676*E676),IF(F676="tee",B676*C676-2*(D676*E676),IF(F676="cross",B676*C676-4*(D676*E676),"ERROR")))))</f>
        <v>400</v>
      </c>
      <c r="H676" s="19" t="s">
        <v>84</v>
      </c>
      <c r="I676" s="19">
        <f>B676/C676</f>
        <v>1</v>
      </c>
      <c r="J676" s="22">
        <v>1</v>
      </c>
      <c r="K676" s="24">
        <v>125</v>
      </c>
      <c r="L676" s="24">
        <v>4</v>
      </c>
      <c r="M676" s="25">
        <v>7</v>
      </c>
      <c r="N676" s="22">
        <f>M676/4</f>
        <v>1.75</v>
      </c>
      <c r="O676" s="19">
        <f>M676/N676</f>
        <v>4</v>
      </c>
      <c r="P676" s="26">
        <v>5</v>
      </c>
      <c r="Q676" s="30">
        <f>P676</f>
        <v>5</v>
      </c>
      <c r="R676" s="20">
        <f>AA676/V676</f>
        <v>100</v>
      </c>
      <c r="S676" s="27">
        <v>30</v>
      </c>
      <c r="T676" s="30">
        <f>S676</f>
        <v>30</v>
      </c>
      <c r="U676" s="20">
        <f>AB676/W676</f>
        <v>100</v>
      </c>
      <c r="V676" s="19">
        <f>ROUND((Q676/100)*G676,0)</f>
        <v>20</v>
      </c>
      <c r="W676" s="19">
        <f>ROUND(((T676/100)*G676)/J676,0)</f>
        <v>120</v>
      </c>
      <c r="X676" s="19">
        <v>0</v>
      </c>
      <c r="Y676" s="19">
        <v>0</v>
      </c>
      <c r="Z676" s="19">
        <v>0</v>
      </c>
      <c r="AA676" s="20">
        <f>G676*P676</f>
        <v>2000</v>
      </c>
      <c r="AB676" s="20">
        <f>(G676*S676)/J676</f>
        <v>12000</v>
      </c>
      <c r="AC676" s="20">
        <v>0</v>
      </c>
      <c r="AD676" s="20">
        <v>0</v>
      </c>
      <c r="AE676" s="20">
        <v>0</v>
      </c>
      <c r="AF676" s="24">
        <v>100</v>
      </c>
      <c r="AG676" s="24">
        <v>0</v>
      </c>
      <c r="AH676" s="24">
        <v>1</v>
      </c>
      <c r="AI676" s="24">
        <v>100</v>
      </c>
      <c r="AJ676" s="24">
        <v>0</v>
      </c>
      <c r="AK676" s="24">
        <v>1</v>
      </c>
      <c r="AL676" s="24">
        <v>0.5</v>
      </c>
      <c r="AM676" s="24">
        <v>0.5</v>
      </c>
      <c r="AN676" s="24">
        <v>0</v>
      </c>
      <c r="AO676" s="24">
        <v>0</v>
      </c>
      <c r="AP676" s="24">
        <v>0</v>
      </c>
      <c r="AQ676" s="24">
        <v>0.01</v>
      </c>
      <c r="AR676" s="24">
        <v>0.01</v>
      </c>
      <c r="AS676" s="24">
        <v>0</v>
      </c>
      <c r="AT676" s="24">
        <v>0</v>
      </c>
      <c r="AU676" s="24">
        <v>0</v>
      </c>
      <c r="AV676" s="24">
        <v>0</v>
      </c>
      <c r="AW676" s="24">
        <v>0.2</v>
      </c>
      <c r="AX676" s="24">
        <v>0</v>
      </c>
      <c r="AY676" s="24">
        <v>0</v>
      </c>
      <c r="AZ676" s="24">
        <v>0</v>
      </c>
      <c r="BA676" s="24">
        <v>0.04</v>
      </c>
      <c r="BB676" s="24">
        <v>0</v>
      </c>
      <c r="BC676" s="22">
        <v>0.05</v>
      </c>
      <c r="BD676" s="22">
        <v>0.05</v>
      </c>
      <c r="BE676" s="24">
        <v>7.4999999999999997E-2</v>
      </c>
      <c r="BF676" s="24">
        <v>5.0000000000000001E-3</v>
      </c>
      <c r="BG676" s="24">
        <v>0</v>
      </c>
      <c r="BH676" s="24">
        <v>0</v>
      </c>
      <c r="BI676" s="24">
        <v>0</v>
      </c>
      <c r="BJ676" s="24">
        <v>1.8749999999999999E-2</v>
      </c>
      <c r="BK676" s="24">
        <v>1.25E-3</v>
      </c>
      <c r="BL676" s="24">
        <v>0</v>
      </c>
      <c r="BM676" s="24">
        <v>0</v>
      </c>
      <c r="BN676" s="24">
        <v>0</v>
      </c>
      <c r="BO676" s="24">
        <v>0.1</v>
      </c>
      <c r="BP676" s="24">
        <v>0.1</v>
      </c>
      <c r="BQ676" s="24">
        <v>0</v>
      </c>
      <c r="BR676" s="24">
        <v>0</v>
      </c>
      <c r="BS676" s="24">
        <v>0</v>
      </c>
      <c r="BT676" s="24">
        <v>0.04</v>
      </c>
      <c r="BU676" s="29">
        <v>0.1</v>
      </c>
      <c r="BV676" s="23">
        <f>BT676/(BT676+BU676)</f>
        <v>0.2857142857142857</v>
      </c>
      <c r="BW676" s="23">
        <f>SQRT((BT676*BU676)/((BT676+BU676)^2*(BT676+BU676+1)))</f>
        <v>0.42310634125649449</v>
      </c>
      <c r="BX676" s="24">
        <v>0.25</v>
      </c>
      <c r="BY676" s="24">
        <v>0.25</v>
      </c>
      <c r="BZ676" s="24">
        <v>0.25</v>
      </c>
      <c r="CA676" s="24">
        <v>0.25</v>
      </c>
      <c r="CB676" s="28" t="s">
        <v>59</v>
      </c>
      <c r="CC676" s="24">
        <v>600</v>
      </c>
    </row>
    <row r="677" spans="1:81" s="24" customFormat="1" x14ac:dyDescent="0.2">
      <c r="A677" s="30">
        <f t="shared" si="10"/>
        <v>676</v>
      </c>
      <c r="B677" s="30">
        <v>300</v>
      </c>
      <c r="C677" s="30">
        <v>300</v>
      </c>
      <c r="D677" s="24">
        <v>5</v>
      </c>
      <c r="E677" s="24">
        <v>5</v>
      </c>
      <c r="F677" s="19" t="s">
        <v>80</v>
      </c>
      <c r="G677" s="19">
        <f>IF(F677="rectangle",B677*C677,IF(F677="hook",B677*C677-(D677*E677),IF(F677="eight",B677*C677-2*(D677*E677),IF(F677="tee",B677*C677-2*(D677*E677),IF(F677="cross",B677*C677-4*(D677*E677),"ERROR")))))</f>
        <v>90000</v>
      </c>
      <c r="H677" s="19" t="s">
        <v>87</v>
      </c>
      <c r="I677" s="19">
        <f>B677/C677</f>
        <v>1</v>
      </c>
      <c r="J677" s="22">
        <v>1</v>
      </c>
      <c r="K677" s="24">
        <v>125</v>
      </c>
      <c r="L677" s="24">
        <v>4</v>
      </c>
      <c r="M677" s="25">
        <v>7</v>
      </c>
      <c r="N677" s="22">
        <f>M677/4</f>
        <v>1.75</v>
      </c>
      <c r="O677" s="19">
        <f>M677/N677</f>
        <v>4</v>
      </c>
      <c r="P677" s="26">
        <v>5</v>
      </c>
      <c r="Q677" s="30">
        <f>P677</f>
        <v>5</v>
      </c>
      <c r="R677" s="20">
        <f>AA677/V677</f>
        <v>100</v>
      </c>
      <c r="S677" s="27">
        <v>5</v>
      </c>
      <c r="T677" s="30">
        <f>S677</f>
        <v>5</v>
      </c>
      <c r="U677" s="20">
        <f>AB677/W677</f>
        <v>100</v>
      </c>
      <c r="V677" s="19">
        <f>ROUND((Q677/100)*G677,0)</f>
        <v>4500</v>
      </c>
      <c r="W677" s="19">
        <f>ROUND(((T677/100)*G677)/J677,0)</f>
        <v>4500</v>
      </c>
      <c r="X677" s="19">
        <v>0</v>
      </c>
      <c r="Y677" s="19">
        <v>0</v>
      </c>
      <c r="Z677" s="19">
        <v>0</v>
      </c>
      <c r="AA677" s="20">
        <f>G677*P677</f>
        <v>450000</v>
      </c>
      <c r="AB677" s="20">
        <f>(G677*S677)/J677</f>
        <v>450000</v>
      </c>
      <c r="AC677" s="20">
        <v>0</v>
      </c>
      <c r="AD677" s="20">
        <v>0</v>
      </c>
      <c r="AE677" s="20">
        <v>0</v>
      </c>
      <c r="AF677" s="24">
        <v>100</v>
      </c>
      <c r="AG677" s="24">
        <v>0</v>
      </c>
      <c r="AH677" s="24">
        <v>1</v>
      </c>
      <c r="AI677" s="24">
        <v>100</v>
      </c>
      <c r="AJ677" s="24">
        <v>0</v>
      </c>
      <c r="AK677" s="24">
        <v>1</v>
      </c>
      <c r="AL677" s="24">
        <v>0.5</v>
      </c>
      <c r="AM677" s="24">
        <v>0.5</v>
      </c>
      <c r="AN677" s="24">
        <v>0</v>
      </c>
      <c r="AO677" s="24">
        <v>0</v>
      </c>
      <c r="AP677" s="24">
        <v>0</v>
      </c>
      <c r="AQ677" s="24">
        <v>0.01</v>
      </c>
      <c r="AR677" s="24">
        <v>0.01</v>
      </c>
      <c r="AS677" s="24">
        <v>0</v>
      </c>
      <c r="AT677" s="24">
        <v>0</v>
      </c>
      <c r="AU677" s="24">
        <v>0</v>
      </c>
      <c r="AV677" s="24">
        <v>0</v>
      </c>
      <c r="AW677" s="24">
        <v>0.2</v>
      </c>
      <c r="AX677" s="24">
        <v>0</v>
      </c>
      <c r="AY677" s="24">
        <v>0</v>
      </c>
      <c r="AZ677" s="24">
        <v>0</v>
      </c>
      <c r="BA677" s="24">
        <v>0.04</v>
      </c>
      <c r="BB677" s="24">
        <v>0</v>
      </c>
      <c r="BC677" s="22">
        <v>0.05</v>
      </c>
      <c r="BD677" s="22">
        <v>0.05</v>
      </c>
      <c r="BE677" s="24">
        <v>7.4999999999999997E-2</v>
      </c>
      <c r="BF677" s="24">
        <v>5.0000000000000001E-3</v>
      </c>
      <c r="BG677" s="24">
        <v>0</v>
      </c>
      <c r="BH677" s="24">
        <v>0</v>
      </c>
      <c r="BI677" s="24">
        <v>0</v>
      </c>
      <c r="BJ677" s="24">
        <v>1.8749999999999999E-2</v>
      </c>
      <c r="BK677" s="24">
        <v>1.25E-3</v>
      </c>
      <c r="BL677" s="24">
        <v>0</v>
      </c>
      <c r="BM677" s="24">
        <v>0</v>
      </c>
      <c r="BN677" s="24">
        <v>0</v>
      </c>
      <c r="BO677" s="24">
        <v>0.1</v>
      </c>
      <c r="BP677" s="24">
        <v>0.1</v>
      </c>
      <c r="BQ677" s="24">
        <v>0</v>
      </c>
      <c r="BR677" s="24">
        <v>0</v>
      </c>
      <c r="BS677" s="24">
        <v>0</v>
      </c>
      <c r="BT677" s="24">
        <v>0.04</v>
      </c>
      <c r="BU677" s="29">
        <v>4</v>
      </c>
      <c r="BV677" s="23">
        <f>BT677/(BT677+BU677)</f>
        <v>9.9009900990099011E-3</v>
      </c>
      <c r="BW677" s="23">
        <f>SQRT((BT677*BU677)/((BT677+BU677)^2*(BT677+BU677+1)))</f>
        <v>4.410251516706673E-2</v>
      </c>
      <c r="BX677" s="24">
        <v>0.25</v>
      </c>
      <c r="BY677" s="24">
        <v>0.25</v>
      </c>
      <c r="BZ677" s="24">
        <v>0.25</v>
      </c>
      <c r="CA677" s="24">
        <v>0.25</v>
      </c>
      <c r="CB677" s="28" t="s">
        <v>59</v>
      </c>
      <c r="CC677" s="24">
        <v>600</v>
      </c>
    </row>
    <row r="678" spans="1:81" s="24" customFormat="1" x14ac:dyDescent="0.2">
      <c r="A678" s="30">
        <f t="shared" si="10"/>
        <v>677</v>
      </c>
      <c r="B678" s="30">
        <v>300</v>
      </c>
      <c r="C678" s="30">
        <v>300</v>
      </c>
      <c r="D678" s="24">
        <v>5</v>
      </c>
      <c r="E678" s="24">
        <v>5</v>
      </c>
      <c r="F678" s="19" t="s">
        <v>80</v>
      </c>
      <c r="G678" s="19">
        <f>IF(F678="rectangle",B678*C678,IF(F678="hook",B678*C678-(D678*E678),IF(F678="eight",B678*C678-2*(D678*E678),IF(F678="tee",B678*C678-2*(D678*E678),IF(F678="cross",B678*C678-4*(D678*E678),"ERROR")))))</f>
        <v>90000</v>
      </c>
      <c r="H678" s="19" t="s">
        <v>87</v>
      </c>
      <c r="I678" s="19">
        <f>B678/C678</f>
        <v>1</v>
      </c>
      <c r="J678" s="22">
        <v>1</v>
      </c>
      <c r="K678" s="24">
        <v>125</v>
      </c>
      <c r="L678" s="24">
        <v>4</v>
      </c>
      <c r="M678" s="25">
        <v>7</v>
      </c>
      <c r="N678" s="22">
        <f>M678/4</f>
        <v>1.75</v>
      </c>
      <c r="O678" s="19">
        <f>M678/N678</f>
        <v>4</v>
      </c>
      <c r="P678" s="26">
        <v>5</v>
      </c>
      <c r="Q678" s="30">
        <f>P678</f>
        <v>5</v>
      </c>
      <c r="R678" s="20">
        <f>AA678/V678</f>
        <v>100</v>
      </c>
      <c r="S678" s="27">
        <v>5</v>
      </c>
      <c r="T678" s="30">
        <f>S678</f>
        <v>5</v>
      </c>
      <c r="U678" s="20">
        <f>AB678/W678</f>
        <v>100</v>
      </c>
      <c r="V678" s="19">
        <f>ROUND((Q678/100)*G678,0)</f>
        <v>4500</v>
      </c>
      <c r="W678" s="19">
        <f>ROUND(((T678/100)*G678)/J678,0)</f>
        <v>4500</v>
      </c>
      <c r="X678" s="19">
        <v>0</v>
      </c>
      <c r="Y678" s="19">
        <v>0</v>
      </c>
      <c r="Z678" s="19">
        <v>0</v>
      </c>
      <c r="AA678" s="20">
        <f>G678*P678</f>
        <v>450000</v>
      </c>
      <c r="AB678" s="20">
        <f>(G678*S678)/J678</f>
        <v>450000</v>
      </c>
      <c r="AC678" s="20">
        <v>0</v>
      </c>
      <c r="AD678" s="20">
        <v>0</v>
      </c>
      <c r="AE678" s="20">
        <v>0</v>
      </c>
      <c r="AF678" s="24">
        <v>100</v>
      </c>
      <c r="AG678" s="24">
        <v>0</v>
      </c>
      <c r="AH678" s="24">
        <v>1</v>
      </c>
      <c r="AI678" s="24">
        <v>100</v>
      </c>
      <c r="AJ678" s="24">
        <v>0</v>
      </c>
      <c r="AK678" s="24">
        <v>1</v>
      </c>
      <c r="AL678" s="24">
        <v>0.5</v>
      </c>
      <c r="AM678" s="24">
        <v>0.5</v>
      </c>
      <c r="AN678" s="24">
        <v>0</v>
      </c>
      <c r="AO678" s="24">
        <v>0</v>
      </c>
      <c r="AP678" s="24">
        <v>0</v>
      </c>
      <c r="AQ678" s="24">
        <v>0.01</v>
      </c>
      <c r="AR678" s="24">
        <v>0.01</v>
      </c>
      <c r="AS678" s="24">
        <v>0</v>
      </c>
      <c r="AT678" s="24">
        <v>0</v>
      </c>
      <c r="AU678" s="24">
        <v>0</v>
      </c>
      <c r="AV678" s="24">
        <v>0</v>
      </c>
      <c r="AW678" s="24">
        <v>0.2</v>
      </c>
      <c r="AX678" s="24">
        <v>0</v>
      </c>
      <c r="AY678" s="24">
        <v>0</v>
      </c>
      <c r="AZ678" s="24">
        <v>0</v>
      </c>
      <c r="BA678" s="24">
        <v>0.04</v>
      </c>
      <c r="BB678" s="24">
        <v>0</v>
      </c>
      <c r="BC678" s="22">
        <v>0.05</v>
      </c>
      <c r="BD678" s="22">
        <v>0.05</v>
      </c>
      <c r="BE678" s="24">
        <v>7.4999999999999997E-2</v>
      </c>
      <c r="BF678" s="24">
        <v>5.0000000000000001E-3</v>
      </c>
      <c r="BG678" s="24">
        <v>0</v>
      </c>
      <c r="BH678" s="24">
        <v>0</v>
      </c>
      <c r="BI678" s="24">
        <v>0</v>
      </c>
      <c r="BJ678" s="24">
        <v>1.8749999999999999E-2</v>
      </c>
      <c r="BK678" s="24">
        <v>1.25E-3</v>
      </c>
      <c r="BL678" s="24">
        <v>0</v>
      </c>
      <c r="BM678" s="24">
        <v>0</v>
      </c>
      <c r="BN678" s="24">
        <v>0</v>
      </c>
      <c r="BO678" s="24">
        <v>0.1</v>
      </c>
      <c r="BP678" s="24">
        <v>0.1</v>
      </c>
      <c r="BQ678" s="24">
        <v>0</v>
      </c>
      <c r="BR678" s="24">
        <v>0</v>
      </c>
      <c r="BS678" s="24">
        <v>0</v>
      </c>
      <c r="BT678" s="24">
        <v>0.04</v>
      </c>
      <c r="BU678" s="29">
        <v>0.2</v>
      </c>
      <c r="BV678" s="23">
        <f>BT678/(BT678+BU678)</f>
        <v>0.16666666666666666</v>
      </c>
      <c r="BW678" s="23">
        <f>SQRT((BT678*BU678)/((BT678+BU678)^2*(BT678+BU678+1)))</f>
        <v>0.33467472037604118</v>
      </c>
      <c r="BX678" s="24">
        <v>0.25</v>
      </c>
      <c r="BY678" s="24">
        <v>0.25</v>
      </c>
      <c r="BZ678" s="24">
        <v>0.25</v>
      </c>
      <c r="CA678" s="24">
        <v>0.25</v>
      </c>
      <c r="CB678" s="28" t="s">
        <v>59</v>
      </c>
      <c r="CC678" s="24">
        <v>600</v>
      </c>
    </row>
    <row r="679" spans="1:81" s="24" customFormat="1" x14ac:dyDescent="0.2">
      <c r="A679" s="30">
        <f t="shared" si="10"/>
        <v>678</v>
      </c>
      <c r="B679" s="30">
        <v>300</v>
      </c>
      <c r="C679" s="30">
        <v>300</v>
      </c>
      <c r="D679" s="24">
        <v>5</v>
      </c>
      <c r="E679" s="24">
        <v>5</v>
      </c>
      <c r="F679" s="19" t="s">
        <v>80</v>
      </c>
      <c r="G679" s="19">
        <f>IF(F679="rectangle",B679*C679,IF(F679="hook",B679*C679-(D679*E679),IF(F679="eight",B679*C679-2*(D679*E679),IF(F679="tee",B679*C679-2*(D679*E679),IF(F679="cross",B679*C679-4*(D679*E679),"ERROR")))))</f>
        <v>90000</v>
      </c>
      <c r="H679" s="19" t="s">
        <v>87</v>
      </c>
      <c r="I679" s="19">
        <f>B679/C679</f>
        <v>1</v>
      </c>
      <c r="J679" s="22">
        <v>1</v>
      </c>
      <c r="K679" s="24">
        <v>125</v>
      </c>
      <c r="L679" s="24">
        <v>4</v>
      </c>
      <c r="M679" s="25">
        <v>7</v>
      </c>
      <c r="N679" s="22">
        <f>M679/4</f>
        <v>1.75</v>
      </c>
      <c r="O679" s="19">
        <f>M679/N679</f>
        <v>4</v>
      </c>
      <c r="P679" s="26">
        <v>5</v>
      </c>
      <c r="Q679" s="30">
        <f>P679</f>
        <v>5</v>
      </c>
      <c r="R679" s="20">
        <f>AA679/V679</f>
        <v>100</v>
      </c>
      <c r="S679" s="27">
        <v>5</v>
      </c>
      <c r="T679" s="30">
        <f>S679</f>
        <v>5</v>
      </c>
      <c r="U679" s="20">
        <f>AB679/W679</f>
        <v>100</v>
      </c>
      <c r="V679" s="19">
        <f>ROUND((Q679/100)*G679,0)</f>
        <v>4500</v>
      </c>
      <c r="W679" s="19">
        <f>ROUND(((T679/100)*G679)/J679,0)</f>
        <v>4500</v>
      </c>
      <c r="X679" s="19">
        <v>0</v>
      </c>
      <c r="Y679" s="19">
        <v>0</v>
      </c>
      <c r="Z679" s="19">
        <v>0</v>
      </c>
      <c r="AA679" s="20">
        <f>G679*P679</f>
        <v>450000</v>
      </c>
      <c r="AB679" s="20">
        <f>(G679*S679)/J679</f>
        <v>450000</v>
      </c>
      <c r="AC679" s="20">
        <v>0</v>
      </c>
      <c r="AD679" s="20">
        <v>0</v>
      </c>
      <c r="AE679" s="20">
        <v>0</v>
      </c>
      <c r="AF679" s="24">
        <v>100</v>
      </c>
      <c r="AG679" s="24">
        <v>0</v>
      </c>
      <c r="AH679" s="24">
        <v>1</v>
      </c>
      <c r="AI679" s="24">
        <v>100</v>
      </c>
      <c r="AJ679" s="24">
        <v>0</v>
      </c>
      <c r="AK679" s="24">
        <v>1</v>
      </c>
      <c r="AL679" s="24">
        <v>0.5</v>
      </c>
      <c r="AM679" s="24">
        <v>0.5</v>
      </c>
      <c r="AN679" s="24">
        <v>0</v>
      </c>
      <c r="AO679" s="24">
        <v>0</v>
      </c>
      <c r="AP679" s="24">
        <v>0</v>
      </c>
      <c r="AQ679" s="24">
        <v>0.01</v>
      </c>
      <c r="AR679" s="24">
        <v>0.01</v>
      </c>
      <c r="AS679" s="24">
        <v>0</v>
      </c>
      <c r="AT679" s="24">
        <v>0</v>
      </c>
      <c r="AU679" s="24">
        <v>0</v>
      </c>
      <c r="AV679" s="24">
        <v>0</v>
      </c>
      <c r="AW679" s="24">
        <v>0.2</v>
      </c>
      <c r="AX679" s="24">
        <v>0</v>
      </c>
      <c r="AY679" s="24">
        <v>0</v>
      </c>
      <c r="AZ679" s="24">
        <v>0</v>
      </c>
      <c r="BA679" s="24">
        <v>0.04</v>
      </c>
      <c r="BB679" s="24">
        <v>0</v>
      </c>
      <c r="BC679" s="22">
        <v>0.05</v>
      </c>
      <c r="BD679" s="22">
        <v>0.05</v>
      </c>
      <c r="BE679" s="24">
        <v>7.4999999999999997E-2</v>
      </c>
      <c r="BF679" s="24">
        <v>5.0000000000000001E-3</v>
      </c>
      <c r="BG679" s="24">
        <v>0</v>
      </c>
      <c r="BH679" s="24">
        <v>0</v>
      </c>
      <c r="BI679" s="24">
        <v>0</v>
      </c>
      <c r="BJ679" s="24">
        <v>1.8749999999999999E-2</v>
      </c>
      <c r="BK679" s="24">
        <v>1.25E-3</v>
      </c>
      <c r="BL679" s="24">
        <v>0</v>
      </c>
      <c r="BM679" s="24">
        <v>0</v>
      </c>
      <c r="BN679" s="24">
        <v>0</v>
      </c>
      <c r="BO679" s="24">
        <v>0.1</v>
      </c>
      <c r="BP679" s="24">
        <v>0.1</v>
      </c>
      <c r="BQ679" s="24">
        <v>0</v>
      </c>
      <c r="BR679" s="24">
        <v>0</v>
      </c>
      <c r="BS679" s="24">
        <v>0</v>
      </c>
      <c r="BT679" s="24">
        <v>0.04</v>
      </c>
      <c r="BU679" s="29">
        <v>0.1</v>
      </c>
      <c r="BV679" s="23">
        <f>BT679/(BT679+BU679)</f>
        <v>0.2857142857142857</v>
      </c>
      <c r="BW679" s="23">
        <f>SQRT((BT679*BU679)/((BT679+BU679)^2*(BT679+BU679+1)))</f>
        <v>0.42310634125649449</v>
      </c>
      <c r="BX679" s="24">
        <v>0.25</v>
      </c>
      <c r="BY679" s="24">
        <v>0.25</v>
      </c>
      <c r="BZ679" s="24">
        <v>0.25</v>
      </c>
      <c r="CA679" s="24">
        <v>0.25</v>
      </c>
      <c r="CB679" s="28" t="s">
        <v>59</v>
      </c>
      <c r="CC679" s="24">
        <v>600</v>
      </c>
    </row>
    <row r="680" spans="1:81" s="24" customFormat="1" x14ac:dyDescent="0.2">
      <c r="A680" s="30">
        <f t="shared" si="10"/>
        <v>679</v>
      </c>
      <c r="B680" s="30">
        <v>300</v>
      </c>
      <c r="C680" s="30">
        <v>300</v>
      </c>
      <c r="D680" s="24">
        <v>5</v>
      </c>
      <c r="E680" s="24">
        <v>5</v>
      </c>
      <c r="F680" s="19" t="s">
        <v>80</v>
      </c>
      <c r="G680" s="19">
        <f>IF(F680="rectangle",B680*C680,IF(F680="hook",B680*C680-(D680*E680),IF(F680="eight",B680*C680-2*(D680*E680),IF(F680="tee",B680*C680-2*(D680*E680),IF(F680="cross",B680*C680-4*(D680*E680),"ERROR")))))</f>
        <v>90000</v>
      </c>
      <c r="H680" s="19" t="s">
        <v>87</v>
      </c>
      <c r="I680" s="19">
        <f>B680/C680</f>
        <v>1</v>
      </c>
      <c r="J680" s="22">
        <v>1</v>
      </c>
      <c r="K680" s="24">
        <v>125</v>
      </c>
      <c r="L680" s="24">
        <v>4</v>
      </c>
      <c r="M680" s="25">
        <v>7</v>
      </c>
      <c r="N680" s="22">
        <f>M680/4</f>
        <v>1.75</v>
      </c>
      <c r="O680" s="19">
        <f>M680/N680</f>
        <v>4</v>
      </c>
      <c r="P680" s="26">
        <v>5</v>
      </c>
      <c r="Q680" s="30">
        <f>P680</f>
        <v>5</v>
      </c>
      <c r="R680" s="20">
        <f>AA680/V680</f>
        <v>100</v>
      </c>
      <c r="S680" s="27">
        <v>15</v>
      </c>
      <c r="T680" s="30">
        <f>S680</f>
        <v>15</v>
      </c>
      <c r="U680" s="20">
        <f>AB680/W680</f>
        <v>100</v>
      </c>
      <c r="V680" s="19">
        <f>ROUND((Q680/100)*G680,0)</f>
        <v>4500</v>
      </c>
      <c r="W680" s="19">
        <f>ROUND(((T680/100)*G680)/J680,0)</f>
        <v>13500</v>
      </c>
      <c r="X680" s="19">
        <v>0</v>
      </c>
      <c r="Y680" s="19">
        <v>0</v>
      </c>
      <c r="Z680" s="19">
        <v>0</v>
      </c>
      <c r="AA680" s="20">
        <f>G680*P680</f>
        <v>450000</v>
      </c>
      <c r="AB680" s="20">
        <f>(G680*S680)/J680</f>
        <v>1350000</v>
      </c>
      <c r="AC680" s="20">
        <v>0</v>
      </c>
      <c r="AD680" s="20">
        <v>0</v>
      </c>
      <c r="AE680" s="20">
        <v>0</v>
      </c>
      <c r="AF680" s="24">
        <v>100</v>
      </c>
      <c r="AG680" s="24">
        <v>0</v>
      </c>
      <c r="AH680" s="24">
        <v>1</v>
      </c>
      <c r="AI680" s="24">
        <v>100</v>
      </c>
      <c r="AJ680" s="24">
        <v>0</v>
      </c>
      <c r="AK680" s="24">
        <v>1</v>
      </c>
      <c r="AL680" s="24">
        <v>0.5</v>
      </c>
      <c r="AM680" s="24">
        <v>0.5</v>
      </c>
      <c r="AN680" s="24">
        <v>0</v>
      </c>
      <c r="AO680" s="24">
        <v>0</v>
      </c>
      <c r="AP680" s="24">
        <v>0</v>
      </c>
      <c r="AQ680" s="24">
        <v>0.01</v>
      </c>
      <c r="AR680" s="24">
        <v>0.01</v>
      </c>
      <c r="AS680" s="24">
        <v>0</v>
      </c>
      <c r="AT680" s="24">
        <v>0</v>
      </c>
      <c r="AU680" s="24">
        <v>0</v>
      </c>
      <c r="AV680" s="24">
        <v>0</v>
      </c>
      <c r="AW680" s="24">
        <v>0.2</v>
      </c>
      <c r="AX680" s="24">
        <v>0</v>
      </c>
      <c r="AY680" s="24">
        <v>0</v>
      </c>
      <c r="AZ680" s="24">
        <v>0</v>
      </c>
      <c r="BA680" s="24">
        <v>0.04</v>
      </c>
      <c r="BB680" s="24">
        <v>0</v>
      </c>
      <c r="BC680" s="22">
        <v>0.05</v>
      </c>
      <c r="BD680" s="22">
        <v>0.05</v>
      </c>
      <c r="BE680" s="24">
        <v>7.4999999999999997E-2</v>
      </c>
      <c r="BF680" s="24">
        <v>5.0000000000000001E-3</v>
      </c>
      <c r="BG680" s="24">
        <v>0</v>
      </c>
      <c r="BH680" s="24">
        <v>0</v>
      </c>
      <c r="BI680" s="24">
        <v>0</v>
      </c>
      <c r="BJ680" s="24">
        <v>1.8749999999999999E-2</v>
      </c>
      <c r="BK680" s="24">
        <v>1.25E-3</v>
      </c>
      <c r="BL680" s="24">
        <v>0</v>
      </c>
      <c r="BM680" s="24">
        <v>0</v>
      </c>
      <c r="BN680" s="24">
        <v>0</v>
      </c>
      <c r="BO680" s="24">
        <v>0.1</v>
      </c>
      <c r="BP680" s="24">
        <v>0.1</v>
      </c>
      <c r="BQ680" s="24">
        <v>0</v>
      </c>
      <c r="BR680" s="24">
        <v>0</v>
      </c>
      <c r="BS680" s="24">
        <v>0</v>
      </c>
      <c r="BT680" s="24">
        <v>0.04</v>
      </c>
      <c r="BU680" s="29">
        <v>4</v>
      </c>
      <c r="BV680" s="23">
        <f>BT680/(BT680+BU680)</f>
        <v>9.9009900990099011E-3</v>
      </c>
      <c r="BW680" s="23">
        <f>SQRT((BT680*BU680)/((BT680+BU680)^2*(BT680+BU680+1)))</f>
        <v>4.410251516706673E-2</v>
      </c>
      <c r="BX680" s="24">
        <v>0.25</v>
      </c>
      <c r="BY680" s="24">
        <v>0.25</v>
      </c>
      <c r="BZ680" s="24">
        <v>0.25</v>
      </c>
      <c r="CA680" s="24">
        <v>0.25</v>
      </c>
      <c r="CB680" s="28" t="s">
        <v>59</v>
      </c>
      <c r="CC680" s="24">
        <v>600</v>
      </c>
    </row>
    <row r="681" spans="1:81" s="24" customFormat="1" x14ac:dyDescent="0.2">
      <c r="A681" s="30">
        <f t="shared" si="10"/>
        <v>680</v>
      </c>
      <c r="B681" s="30">
        <v>300</v>
      </c>
      <c r="C681" s="30">
        <v>300</v>
      </c>
      <c r="D681" s="24">
        <v>5</v>
      </c>
      <c r="E681" s="24">
        <v>5</v>
      </c>
      <c r="F681" s="19" t="s">
        <v>80</v>
      </c>
      <c r="G681" s="19">
        <f>IF(F681="rectangle",B681*C681,IF(F681="hook",B681*C681-(D681*E681),IF(F681="eight",B681*C681-2*(D681*E681),IF(F681="tee",B681*C681-2*(D681*E681),IF(F681="cross",B681*C681-4*(D681*E681),"ERROR")))))</f>
        <v>90000</v>
      </c>
      <c r="H681" s="19" t="s">
        <v>87</v>
      </c>
      <c r="I681" s="19">
        <f>B681/C681</f>
        <v>1</v>
      </c>
      <c r="J681" s="22">
        <v>1</v>
      </c>
      <c r="K681" s="24">
        <v>125</v>
      </c>
      <c r="L681" s="24">
        <v>4</v>
      </c>
      <c r="M681" s="25">
        <v>7</v>
      </c>
      <c r="N681" s="22">
        <f>M681/4</f>
        <v>1.75</v>
      </c>
      <c r="O681" s="19">
        <f>M681/N681</f>
        <v>4</v>
      </c>
      <c r="P681" s="26">
        <v>5</v>
      </c>
      <c r="Q681" s="30">
        <f>P681</f>
        <v>5</v>
      </c>
      <c r="R681" s="20">
        <f>AA681/V681</f>
        <v>100</v>
      </c>
      <c r="S681" s="27">
        <v>15</v>
      </c>
      <c r="T681" s="30">
        <f>S681</f>
        <v>15</v>
      </c>
      <c r="U681" s="20">
        <f>AB681/W681</f>
        <v>100</v>
      </c>
      <c r="V681" s="19">
        <f>ROUND((Q681/100)*G681,0)</f>
        <v>4500</v>
      </c>
      <c r="W681" s="19">
        <f>ROUND(((T681/100)*G681)/J681,0)</f>
        <v>13500</v>
      </c>
      <c r="X681" s="19">
        <v>0</v>
      </c>
      <c r="Y681" s="19">
        <v>0</v>
      </c>
      <c r="Z681" s="19">
        <v>0</v>
      </c>
      <c r="AA681" s="20">
        <f>G681*P681</f>
        <v>450000</v>
      </c>
      <c r="AB681" s="20">
        <f>(G681*S681)/J681</f>
        <v>1350000</v>
      </c>
      <c r="AC681" s="20">
        <v>0</v>
      </c>
      <c r="AD681" s="20">
        <v>0</v>
      </c>
      <c r="AE681" s="20">
        <v>0</v>
      </c>
      <c r="AF681" s="24">
        <v>100</v>
      </c>
      <c r="AG681" s="24">
        <v>0</v>
      </c>
      <c r="AH681" s="24">
        <v>1</v>
      </c>
      <c r="AI681" s="24">
        <v>100</v>
      </c>
      <c r="AJ681" s="24">
        <v>0</v>
      </c>
      <c r="AK681" s="24">
        <v>1</v>
      </c>
      <c r="AL681" s="24">
        <v>0.5</v>
      </c>
      <c r="AM681" s="24">
        <v>0.5</v>
      </c>
      <c r="AN681" s="24">
        <v>0</v>
      </c>
      <c r="AO681" s="24">
        <v>0</v>
      </c>
      <c r="AP681" s="24">
        <v>0</v>
      </c>
      <c r="AQ681" s="24">
        <v>0.01</v>
      </c>
      <c r="AR681" s="24">
        <v>0.01</v>
      </c>
      <c r="AS681" s="24">
        <v>0</v>
      </c>
      <c r="AT681" s="24">
        <v>0</v>
      </c>
      <c r="AU681" s="24">
        <v>0</v>
      </c>
      <c r="AV681" s="24">
        <v>0</v>
      </c>
      <c r="AW681" s="24">
        <v>0.2</v>
      </c>
      <c r="AX681" s="24">
        <v>0</v>
      </c>
      <c r="AY681" s="24">
        <v>0</v>
      </c>
      <c r="AZ681" s="24">
        <v>0</v>
      </c>
      <c r="BA681" s="24">
        <v>0.04</v>
      </c>
      <c r="BB681" s="24">
        <v>0</v>
      </c>
      <c r="BC681" s="22">
        <v>0.05</v>
      </c>
      <c r="BD681" s="22">
        <v>0.05</v>
      </c>
      <c r="BE681" s="24">
        <v>7.4999999999999997E-2</v>
      </c>
      <c r="BF681" s="24">
        <v>5.0000000000000001E-3</v>
      </c>
      <c r="BG681" s="24">
        <v>0</v>
      </c>
      <c r="BH681" s="24">
        <v>0</v>
      </c>
      <c r="BI681" s="24">
        <v>0</v>
      </c>
      <c r="BJ681" s="24">
        <v>1.8749999999999999E-2</v>
      </c>
      <c r="BK681" s="24">
        <v>1.25E-3</v>
      </c>
      <c r="BL681" s="24">
        <v>0</v>
      </c>
      <c r="BM681" s="24">
        <v>0</v>
      </c>
      <c r="BN681" s="24">
        <v>0</v>
      </c>
      <c r="BO681" s="24">
        <v>0.1</v>
      </c>
      <c r="BP681" s="24">
        <v>0.1</v>
      </c>
      <c r="BQ681" s="24">
        <v>0</v>
      </c>
      <c r="BR681" s="24">
        <v>0</v>
      </c>
      <c r="BS681" s="24">
        <v>0</v>
      </c>
      <c r="BT681" s="24">
        <v>0.04</v>
      </c>
      <c r="BU681" s="29">
        <v>0.2</v>
      </c>
      <c r="BV681" s="23">
        <f>BT681/(BT681+BU681)</f>
        <v>0.16666666666666666</v>
      </c>
      <c r="BW681" s="23">
        <f>SQRT((BT681*BU681)/((BT681+BU681)^2*(BT681+BU681+1)))</f>
        <v>0.33467472037604118</v>
      </c>
      <c r="BX681" s="24">
        <v>0.25</v>
      </c>
      <c r="BY681" s="24">
        <v>0.25</v>
      </c>
      <c r="BZ681" s="24">
        <v>0.25</v>
      </c>
      <c r="CA681" s="24">
        <v>0.25</v>
      </c>
      <c r="CB681" s="28" t="s">
        <v>59</v>
      </c>
      <c r="CC681" s="24">
        <v>600</v>
      </c>
    </row>
    <row r="682" spans="1:81" s="24" customFormat="1" x14ac:dyDescent="0.2">
      <c r="A682" s="30">
        <f t="shared" si="10"/>
        <v>681</v>
      </c>
      <c r="B682" s="30">
        <v>300</v>
      </c>
      <c r="C682" s="30">
        <v>300</v>
      </c>
      <c r="D682" s="24">
        <v>5</v>
      </c>
      <c r="E682" s="24">
        <v>5</v>
      </c>
      <c r="F682" s="19" t="s">
        <v>80</v>
      </c>
      <c r="G682" s="19">
        <f>IF(F682="rectangle",B682*C682,IF(F682="hook",B682*C682-(D682*E682),IF(F682="eight",B682*C682-2*(D682*E682),IF(F682="tee",B682*C682-2*(D682*E682),IF(F682="cross",B682*C682-4*(D682*E682),"ERROR")))))</f>
        <v>90000</v>
      </c>
      <c r="H682" s="19" t="s">
        <v>87</v>
      </c>
      <c r="I682" s="19">
        <f>B682/C682</f>
        <v>1</v>
      </c>
      <c r="J682" s="22">
        <v>1</v>
      </c>
      <c r="K682" s="24">
        <v>125</v>
      </c>
      <c r="L682" s="24">
        <v>4</v>
      </c>
      <c r="M682" s="25">
        <v>7</v>
      </c>
      <c r="N682" s="22">
        <f>M682/4</f>
        <v>1.75</v>
      </c>
      <c r="O682" s="19">
        <f>M682/N682</f>
        <v>4</v>
      </c>
      <c r="P682" s="26">
        <v>5</v>
      </c>
      <c r="Q682" s="30">
        <f>P682</f>
        <v>5</v>
      </c>
      <c r="R682" s="20">
        <f>AA682/V682</f>
        <v>100</v>
      </c>
      <c r="S682" s="27">
        <v>15</v>
      </c>
      <c r="T682" s="30">
        <f>S682</f>
        <v>15</v>
      </c>
      <c r="U682" s="20">
        <f>AB682/W682</f>
        <v>100</v>
      </c>
      <c r="V682" s="19">
        <f>ROUND((Q682/100)*G682,0)</f>
        <v>4500</v>
      </c>
      <c r="W682" s="19">
        <f>ROUND(((T682/100)*G682)/J682,0)</f>
        <v>13500</v>
      </c>
      <c r="X682" s="19">
        <v>0</v>
      </c>
      <c r="Y682" s="19">
        <v>0</v>
      </c>
      <c r="Z682" s="19">
        <v>0</v>
      </c>
      <c r="AA682" s="20">
        <f>G682*P682</f>
        <v>450000</v>
      </c>
      <c r="AB682" s="20">
        <f>(G682*S682)/J682</f>
        <v>1350000</v>
      </c>
      <c r="AC682" s="20">
        <v>0</v>
      </c>
      <c r="AD682" s="20">
        <v>0</v>
      </c>
      <c r="AE682" s="20">
        <v>0</v>
      </c>
      <c r="AF682" s="24">
        <v>100</v>
      </c>
      <c r="AG682" s="24">
        <v>0</v>
      </c>
      <c r="AH682" s="24">
        <v>1</v>
      </c>
      <c r="AI682" s="24">
        <v>100</v>
      </c>
      <c r="AJ682" s="24">
        <v>0</v>
      </c>
      <c r="AK682" s="24">
        <v>1</v>
      </c>
      <c r="AL682" s="24">
        <v>0.5</v>
      </c>
      <c r="AM682" s="24">
        <v>0.5</v>
      </c>
      <c r="AN682" s="24">
        <v>0</v>
      </c>
      <c r="AO682" s="24">
        <v>0</v>
      </c>
      <c r="AP682" s="24">
        <v>0</v>
      </c>
      <c r="AQ682" s="24">
        <v>0.01</v>
      </c>
      <c r="AR682" s="24">
        <v>0.01</v>
      </c>
      <c r="AS682" s="24">
        <v>0</v>
      </c>
      <c r="AT682" s="24">
        <v>0</v>
      </c>
      <c r="AU682" s="24">
        <v>0</v>
      </c>
      <c r="AV682" s="24">
        <v>0</v>
      </c>
      <c r="AW682" s="24">
        <v>0.2</v>
      </c>
      <c r="AX682" s="24">
        <v>0</v>
      </c>
      <c r="AY682" s="24">
        <v>0</v>
      </c>
      <c r="AZ682" s="24">
        <v>0</v>
      </c>
      <c r="BA682" s="24">
        <v>0.04</v>
      </c>
      <c r="BB682" s="24">
        <v>0</v>
      </c>
      <c r="BC682" s="22">
        <v>0.05</v>
      </c>
      <c r="BD682" s="22">
        <v>0.05</v>
      </c>
      <c r="BE682" s="24">
        <v>7.4999999999999997E-2</v>
      </c>
      <c r="BF682" s="24">
        <v>5.0000000000000001E-3</v>
      </c>
      <c r="BG682" s="24">
        <v>0</v>
      </c>
      <c r="BH682" s="24">
        <v>0</v>
      </c>
      <c r="BI682" s="24">
        <v>0</v>
      </c>
      <c r="BJ682" s="24">
        <v>1.8749999999999999E-2</v>
      </c>
      <c r="BK682" s="24">
        <v>1.25E-3</v>
      </c>
      <c r="BL682" s="24">
        <v>0</v>
      </c>
      <c r="BM682" s="24">
        <v>0</v>
      </c>
      <c r="BN682" s="24">
        <v>0</v>
      </c>
      <c r="BO682" s="24">
        <v>0.1</v>
      </c>
      <c r="BP682" s="24">
        <v>0.1</v>
      </c>
      <c r="BQ682" s="24">
        <v>0</v>
      </c>
      <c r="BR682" s="24">
        <v>0</v>
      </c>
      <c r="BS682" s="24">
        <v>0</v>
      </c>
      <c r="BT682" s="24">
        <v>0.04</v>
      </c>
      <c r="BU682" s="29">
        <v>0.1</v>
      </c>
      <c r="BV682" s="23">
        <f>BT682/(BT682+BU682)</f>
        <v>0.2857142857142857</v>
      </c>
      <c r="BW682" s="23">
        <f>SQRT((BT682*BU682)/((BT682+BU682)^2*(BT682+BU682+1)))</f>
        <v>0.42310634125649449</v>
      </c>
      <c r="BX682" s="24">
        <v>0.25</v>
      </c>
      <c r="BY682" s="24">
        <v>0.25</v>
      </c>
      <c r="BZ682" s="24">
        <v>0.25</v>
      </c>
      <c r="CA682" s="24">
        <v>0.25</v>
      </c>
      <c r="CB682" s="28" t="s">
        <v>59</v>
      </c>
      <c r="CC682" s="24">
        <v>600</v>
      </c>
    </row>
    <row r="683" spans="1:81" s="24" customFormat="1" x14ac:dyDescent="0.2">
      <c r="A683" s="30">
        <f t="shared" si="10"/>
        <v>682</v>
      </c>
      <c r="B683" s="30">
        <v>300</v>
      </c>
      <c r="C683" s="30">
        <v>300</v>
      </c>
      <c r="D683" s="24">
        <v>5</v>
      </c>
      <c r="E683" s="24">
        <v>5</v>
      </c>
      <c r="F683" s="19" t="s">
        <v>80</v>
      </c>
      <c r="G683" s="19">
        <f>IF(F683="rectangle",B683*C683,IF(F683="hook",B683*C683-(D683*E683),IF(F683="eight",B683*C683-2*(D683*E683),IF(F683="tee",B683*C683-2*(D683*E683),IF(F683="cross",B683*C683-4*(D683*E683),"ERROR")))))</f>
        <v>90000</v>
      </c>
      <c r="H683" s="19" t="s">
        <v>87</v>
      </c>
      <c r="I683" s="19">
        <f>B683/C683</f>
        <v>1</v>
      </c>
      <c r="J683" s="22">
        <v>1</v>
      </c>
      <c r="K683" s="24">
        <v>125</v>
      </c>
      <c r="L683" s="24">
        <v>4</v>
      </c>
      <c r="M683" s="25">
        <v>7</v>
      </c>
      <c r="N683" s="22">
        <f>M683/4</f>
        <v>1.75</v>
      </c>
      <c r="O683" s="19">
        <f>M683/N683</f>
        <v>4</v>
      </c>
      <c r="P683" s="26">
        <v>5</v>
      </c>
      <c r="Q683" s="30">
        <f>P683</f>
        <v>5</v>
      </c>
      <c r="R683" s="20">
        <f>AA683/V683</f>
        <v>100</v>
      </c>
      <c r="S683" s="27">
        <v>30</v>
      </c>
      <c r="T683" s="30">
        <f>S683</f>
        <v>30</v>
      </c>
      <c r="U683" s="20">
        <f>AB683/W683</f>
        <v>100</v>
      </c>
      <c r="V683" s="19">
        <f>ROUND((Q683/100)*G683,0)</f>
        <v>4500</v>
      </c>
      <c r="W683" s="19">
        <f>ROUND(((T683/100)*G683)/J683,0)</f>
        <v>27000</v>
      </c>
      <c r="X683" s="19">
        <v>0</v>
      </c>
      <c r="Y683" s="19">
        <v>0</v>
      </c>
      <c r="Z683" s="19">
        <v>0</v>
      </c>
      <c r="AA683" s="20">
        <f>G683*P683</f>
        <v>450000</v>
      </c>
      <c r="AB683" s="20">
        <f>(G683*S683)/J683</f>
        <v>2700000</v>
      </c>
      <c r="AC683" s="20">
        <v>0</v>
      </c>
      <c r="AD683" s="20">
        <v>0</v>
      </c>
      <c r="AE683" s="20">
        <v>0</v>
      </c>
      <c r="AF683" s="24">
        <v>100</v>
      </c>
      <c r="AG683" s="24">
        <v>0</v>
      </c>
      <c r="AH683" s="24">
        <v>1</v>
      </c>
      <c r="AI683" s="24">
        <v>100</v>
      </c>
      <c r="AJ683" s="24">
        <v>0</v>
      </c>
      <c r="AK683" s="24">
        <v>1</v>
      </c>
      <c r="AL683" s="24">
        <v>0.5</v>
      </c>
      <c r="AM683" s="24">
        <v>0.5</v>
      </c>
      <c r="AN683" s="24">
        <v>0</v>
      </c>
      <c r="AO683" s="24">
        <v>0</v>
      </c>
      <c r="AP683" s="24">
        <v>0</v>
      </c>
      <c r="AQ683" s="24">
        <v>0.01</v>
      </c>
      <c r="AR683" s="24">
        <v>0.01</v>
      </c>
      <c r="AS683" s="24">
        <v>0</v>
      </c>
      <c r="AT683" s="24">
        <v>0</v>
      </c>
      <c r="AU683" s="24">
        <v>0</v>
      </c>
      <c r="AV683" s="24">
        <v>0</v>
      </c>
      <c r="AW683" s="24">
        <v>0.2</v>
      </c>
      <c r="AX683" s="24">
        <v>0</v>
      </c>
      <c r="AY683" s="24">
        <v>0</v>
      </c>
      <c r="AZ683" s="24">
        <v>0</v>
      </c>
      <c r="BA683" s="24">
        <v>0.04</v>
      </c>
      <c r="BB683" s="24">
        <v>0</v>
      </c>
      <c r="BC683" s="22">
        <v>0.05</v>
      </c>
      <c r="BD683" s="22">
        <v>0.05</v>
      </c>
      <c r="BE683" s="24">
        <v>7.4999999999999997E-2</v>
      </c>
      <c r="BF683" s="24">
        <v>5.0000000000000001E-3</v>
      </c>
      <c r="BG683" s="24">
        <v>0</v>
      </c>
      <c r="BH683" s="24">
        <v>0</v>
      </c>
      <c r="BI683" s="24">
        <v>0</v>
      </c>
      <c r="BJ683" s="24">
        <v>1.8749999999999999E-2</v>
      </c>
      <c r="BK683" s="24">
        <v>1.25E-3</v>
      </c>
      <c r="BL683" s="24">
        <v>0</v>
      </c>
      <c r="BM683" s="24">
        <v>0</v>
      </c>
      <c r="BN683" s="24">
        <v>0</v>
      </c>
      <c r="BO683" s="24">
        <v>0.1</v>
      </c>
      <c r="BP683" s="24">
        <v>0.1</v>
      </c>
      <c r="BQ683" s="24">
        <v>0</v>
      </c>
      <c r="BR683" s="24">
        <v>0</v>
      </c>
      <c r="BS683" s="24">
        <v>0</v>
      </c>
      <c r="BT683" s="24">
        <v>0.04</v>
      </c>
      <c r="BU683" s="29">
        <v>4</v>
      </c>
      <c r="BV683" s="23">
        <f>BT683/(BT683+BU683)</f>
        <v>9.9009900990099011E-3</v>
      </c>
      <c r="BW683" s="23">
        <f>SQRT((BT683*BU683)/((BT683+BU683)^2*(BT683+BU683+1)))</f>
        <v>4.410251516706673E-2</v>
      </c>
      <c r="BX683" s="24">
        <v>0.25</v>
      </c>
      <c r="BY683" s="24">
        <v>0.25</v>
      </c>
      <c r="BZ683" s="24">
        <v>0.25</v>
      </c>
      <c r="CA683" s="24">
        <v>0.25</v>
      </c>
      <c r="CB683" s="28" t="s">
        <v>59</v>
      </c>
      <c r="CC683" s="24">
        <v>600</v>
      </c>
    </row>
    <row r="684" spans="1:81" s="24" customFormat="1" x14ac:dyDescent="0.2">
      <c r="A684" s="30">
        <f t="shared" si="10"/>
        <v>683</v>
      </c>
      <c r="B684" s="30">
        <v>300</v>
      </c>
      <c r="C684" s="30">
        <v>300</v>
      </c>
      <c r="D684" s="24">
        <v>5</v>
      </c>
      <c r="E684" s="24">
        <v>5</v>
      </c>
      <c r="F684" s="19" t="s">
        <v>80</v>
      </c>
      <c r="G684" s="19">
        <f>IF(F684="rectangle",B684*C684,IF(F684="hook",B684*C684-(D684*E684),IF(F684="eight",B684*C684-2*(D684*E684),IF(F684="tee",B684*C684-2*(D684*E684),IF(F684="cross",B684*C684-4*(D684*E684),"ERROR")))))</f>
        <v>90000</v>
      </c>
      <c r="H684" s="19" t="s">
        <v>87</v>
      </c>
      <c r="I684" s="19">
        <f>B684/C684</f>
        <v>1</v>
      </c>
      <c r="J684" s="22">
        <v>1</v>
      </c>
      <c r="K684" s="24">
        <v>125</v>
      </c>
      <c r="L684" s="24">
        <v>4</v>
      </c>
      <c r="M684" s="25">
        <v>7</v>
      </c>
      <c r="N684" s="22">
        <f>M684/4</f>
        <v>1.75</v>
      </c>
      <c r="O684" s="19">
        <f>M684/N684</f>
        <v>4</v>
      </c>
      <c r="P684" s="26">
        <v>5</v>
      </c>
      <c r="Q684" s="30">
        <f>P684</f>
        <v>5</v>
      </c>
      <c r="R684" s="20">
        <f>AA684/V684</f>
        <v>100</v>
      </c>
      <c r="S684" s="27">
        <v>30</v>
      </c>
      <c r="T684" s="30">
        <f>S684</f>
        <v>30</v>
      </c>
      <c r="U684" s="20">
        <f>AB684/W684</f>
        <v>100</v>
      </c>
      <c r="V684" s="19">
        <f>ROUND((Q684/100)*G684,0)</f>
        <v>4500</v>
      </c>
      <c r="W684" s="19">
        <f>ROUND(((T684/100)*G684)/J684,0)</f>
        <v>27000</v>
      </c>
      <c r="X684" s="19">
        <v>0</v>
      </c>
      <c r="Y684" s="19">
        <v>0</v>
      </c>
      <c r="Z684" s="19">
        <v>0</v>
      </c>
      <c r="AA684" s="20">
        <f>G684*P684</f>
        <v>450000</v>
      </c>
      <c r="AB684" s="20">
        <f>(G684*S684)/J684</f>
        <v>2700000</v>
      </c>
      <c r="AC684" s="20">
        <v>0</v>
      </c>
      <c r="AD684" s="20">
        <v>0</v>
      </c>
      <c r="AE684" s="20">
        <v>0</v>
      </c>
      <c r="AF684" s="24">
        <v>100</v>
      </c>
      <c r="AG684" s="24">
        <v>0</v>
      </c>
      <c r="AH684" s="24">
        <v>1</v>
      </c>
      <c r="AI684" s="24">
        <v>100</v>
      </c>
      <c r="AJ684" s="24">
        <v>0</v>
      </c>
      <c r="AK684" s="24">
        <v>1</v>
      </c>
      <c r="AL684" s="24">
        <v>0.5</v>
      </c>
      <c r="AM684" s="24">
        <v>0.5</v>
      </c>
      <c r="AN684" s="24">
        <v>0</v>
      </c>
      <c r="AO684" s="24">
        <v>0</v>
      </c>
      <c r="AP684" s="24">
        <v>0</v>
      </c>
      <c r="AQ684" s="24">
        <v>0.01</v>
      </c>
      <c r="AR684" s="24">
        <v>0.01</v>
      </c>
      <c r="AS684" s="24">
        <v>0</v>
      </c>
      <c r="AT684" s="24">
        <v>0</v>
      </c>
      <c r="AU684" s="24">
        <v>0</v>
      </c>
      <c r="AV684" s="24">
        <v>0</v>
      </c>
      <c r="AW684" s="24">
        <v>0.2</v>
      </c>
      <c r="AX684" s="24">
        <v>0</v>
      </c>
      <c r="AY684" s="24">
        <v>0</v>
      </c>
      <c r="AZ684" s="24">
        <v>0</v>
      </c>
      <c r="BA684" s="24">
        <v>0.04</v>
      </c>
      <c r="BB684" s="24">
        <v>0</v>
      </c>
      <c r="BC684" s="22">
        <v>0.05</v>
      </c>
      <c r="BD684" s="22">
        <v>0.05</v>
      </c>
      <c r="BE684" s="24">
        <v>7.4999999999999997E-2</v>
      </c>
      <c r="BF684" s="24">
        <v>5.0000000000000001E-3</v>
      </c>
      <c r="BG684" s="24">
        <v>0</v>
      </c>
      <c r="BH684" s="24">
        <v>0</v>
      </c>
      <c r="BI684" s="24">
        <v>0</v>
      </c>
      <c r="BJ684" s="24">
        <v>1.8749999999999999E-2</v>
      </c>
      <c r="BK684" s="24">
        <v>1.25E-3</v>
      </c>
      <c r="BL684" s="24">
        <v>0</v>
      </c>
      <c r="BM684" s="24">
        <v>0</v>
      </c>
      <c r="BN684" s="24">
        <v>0</v>
      </c>
      <c r="BO684" s="24">
        <v>0.1</v>
      </c>
      <c r="BP684" s="24">
        <v>0.1</v>
      </c>
      <c r="BQ684" s="24">
        <v>0</v>
      </c>
      <c r="BR684" s="24">
        <v>0</v>
      </c>
      <c r="BS684" s="24">
        <v>0</v>
      </c>
      <c r="BT684" s="24">
        <v>0.04</v>
      </c>
      <c r="BU684" s="29">
        <v>0.2</v>
      </c>
      <c r="BV684" s="23">
        <f>BT684/(BT684+BU684)</f>
        <v>0.16666666666666666</v>
      </c>
      <c r="BW684" s="23">
        <f>SQRT((BT684*BU684)/((BT684+BU684)^2*(BT684+BU684+1)))</f>
        <v>0.33467472037604118</v>
      </c>
      <c r="BX684" s="24">
        <v>0.25</v>
      </c>
      <c r="BY684" s="24">
        <v>0.25</v>
      </c>
      <c r="BZ684" s="24">
        <v>0.25</v>
      </c>
      <c r="CA684" s="24">
        <v>0.25</v>
      </c>
      <c r="CB684" s="28" t="s">
        <v>59</v>
      </c>
      <c r="CC684" s="24">
        <v>600</v>
      </c>
    </row>
    <row r="685" spans="1:81" s="24" customFormat="1" x14ac:dyDescent="0.2">
      <c r="A685" s="30">
        <f t="shared" si="10"/>
        <v>684</v>
      </c>
      <c r="B685" s="30">
        <v>300</v>
      </c>
      <c r="C685" s="30">
        <v>300</v>
      </c>
      <c r="D685" s="24">
        <v>5</v>
      </c>
      <c r="E685" s="24">
        <v>5</v>
      </c>
      <c r="F685" s="19" t="s">
        <v>80</v>
      </c>
      <c r="G685" s="19">
        <f>IF(F685="rectangle",B685*C685,IF(F685="hook",B685*C685-(D685*E685),IF(F685="eight",B685*C685-2*(D685*E685),IF(F685="tee",B685*C685-2*(D685*E685),IF(F685="cross",B685*C685-4*(D685*E685),"ERROR")))))</f>
        <v>90000</v>
      </c>
      <c r="H685" s="19" t="s">
        <v>87</v>
      </c>
      <c r="I685" s="19">
        <f>B685/C685</f>
        <v>1</v>
      </c>
      <c r="J685" s="22">
        <v>1</v>
      </c>
      <c r="K685" s="24">
        <v>125</v>
      </c>
      <c r="L685" s="24">
        <v>4</v>
      </c>
      <c r="M685" s="25">
        <v>7</v>
      </c>
      <c r="N685" s="22">
        <f>M685/4</f>
        <v>1.75</v>
      </c>
      <c r="O685" s="19">
        <f>M685/N685</f>
        <v>4</v>
      </c>
      <c r="P685" s="26">
        <v>5</v>
      </c>
      <c r="Q685" s="30">
        <f>P685</f>
        <v>5</v>
      </c>
      <c r="R685" s="20">
        <f>AA685/V685</f>
        <v>100</v>
      </c>
      <c r="S685" s="27">
        <v>30</v>
      </c>
      <c r="T685" s="30">
        <f>S685</f>
        <v>30</v>
      </c>
      <c r="U685" s="20">
        <f>AB685/W685</f>
        <v>100</v>
      </c>
      <c r="V685" s="19">
        <f>ROUND((Q685/100)*G685,0)</f>
        <v>4500</v>
      </c>
      <c r="W685" s="19">
        <f>ROUND(((T685/100)*G685)/J685,0)</f>
        <v>27000</v>
      </c>
      <c r="X685" s="19">
        <v>0</v>
      </c>
      <c r="Y685" s="19">
        <v>0</v>
      </c>
      <c r="Z685" s="19">
        <v>0</v>
      </c>
      <c r="AA685" s="20">
        <f>G685*P685</f>
        <v>450000</v>
      </c>
      <c r="AB685" s="20">
        <f>(G685*S685)/J685</f>
        <v>2700000</v>
      </c>
      <c r="AC685" s="20">
        <v>0</v>
      </c>
      <c r="AD685" s="20">
        <v>0</v>
      </c>
      <c r="AE685" s="20">
        <v>0</v>
      </c>
      <c r="AF685" s="24">
        <v>100</v>
      </c>
      <c r="AG685" s="24">
        <v>0</v>
      </c>
      <c r="AH685" s="24">
        <v>1</v>
      </c>
      <c r="AI685" s="24">
        <v>100</v>
      </c>
      <c r="AJ685" s="24">
        <v>0</v>
      </c>
      <c r="AK685" s="24">
        <v>1</v>
      </c>
      <c r="AL685" s="24">
        <v>0.5</v>
      </c>
      <c r="AM685" s="24">
        <v>0.5</v>
      </c>
      <c r="AN685" s="24">
        <v>0</v>
      </c>
      <c r="AO685" s="24">
        <v>0</v>
      </c>
      <c r="AP685" s="24">
        <v>0</v>
      </c>
      <c r="AQ685" s="24">
        <v>0.01</v>
      </c>
      <c r="AR685" s="24">
        <v>0.01</v>
      </c>
      <c r="AS685" s="24">
        <v>0</v>
      </c>
      <c r="AT685" s="24">
        <v>0</v>
      </c>
      <c r="AU685" s="24">
        <v>0</v>
      </c>
      <c r="AV685" s="24">
        <v>0</v>
      </c>
      <c r="AW685" s="24">
        <v>0.2</v>
      </c>
      <c r="AX685" s="24">
        <v>0</v>
      </c>
      <c r="AY685" s="24">
        <v>0</v>
      </c>
      <c r="AZ685" s="24">
        <v>0</v>
      </c>
      <c r="BA685" s="24">
        <v>0.04</v>
      </c>
      <c r="BB685" s="24">
        <v>0</v>
      </c>
      <c r="BC685" s="22">
        <v>0.05</v>
      </c>
      <c r="BD685" s="22">
        <v>0.05</v>
      </c>
      <c r="BE685" s="24">
        <v>7.4999999999999997E-2</v>
      </c>
      <c r="BF685" s="24">
        <v>5.0000000000000001E-3</v>
      </c>
      <c r="BG685" s="24">
        <v>0</v>
      </c>
      <c r="BH685" s="24">
        <v>0</v>
      </c>
      <c r="BI685" s="24">
        <v>0</v>
      </c>
      <c r="BJ685" s="24">
        <v>1.8749999999999999E-2</v>
      </c>
      <c r="BK685" s="24">
        <v>1.25E-3</v>
      </c>
      <c r="BL685" s="24">
        <v>0</v>
      </c>
      <c r="BM685" s="24">
        <v>0</v>
      </c>
      <c r="BN685" s="24">
        <v>0</v>
      </c>
      <c r="BO685" s="24">
        <v>0.1</v>
      </c>
      <c r="BP685" s="24">
        <v>0.1</v>
      </c>
      <c r="BQ685" s="24">
        <v>0</v>
      </c>
      <c r="BR685" s="24">
        <v>0</v>
      </c>
      <c r="BS685" s="24">
        <v>0</v>
      </c>
      <c r="BT685" s="24">
        <v>0.04</v>
      </c>
      <c r="BU685" s="29">
        <v>0.1</v>
      </c>
      <c r="BV685" s="23">
        <f>BT685/(BT685+BU685)</f>
        <v>0.2857142857142857</v>
      </c>
      <c r="BW685" s="23">
        <f>SQRT((BT685*BU685)/((BT685+BU685)^2*(BT685+BU685+1)))</f>
        <v>0.42310634125649449</v>
      </c>
      <c r="BX685" s="24">
        <v>0.25</v>
      </c>
      <c r="BY685" s="24">
        <v>0.25</v>
      </c>
      <c r="BZ685" s="24">
        <v>0.25</v>
      </c>
      <c r="CA685" s="24">
        <v>0.25</v>
      </c>
      <c r="CB685" s="28" t="s">
        <v>59</v>
      </c>
      <c r="CC685" s="24">
        <v>600</v>
      </c>
    </row>
    <row r="686" spans="1:81" s="24" customFormat="1" x14ac:dyDescent="0.2">
      <c r="A686" s="30">
        <f t="shared" si="10"/>
        <v>685</v>
      </c>
      <c r="B686" s="30">
        <v>250</v>
      </c>
      <c r="C686" s="30">
        <v>250</v>
      </c>
      <c r="D686" s="24">
        <v>5</v>
      </c>
      <c r="E686" s="24">
        <v>5</v>
      </c>
      <c r="F686" s="19" t="s">
        <v>80</v>
      </c>
      <c r="G686" s="19">
        <f>IF(F686="rectangle",B686*C686,IF(F686="hook",B686*C686-(D686*E686),IF(F686="eight",B686*C686-2*(D686*E686),IF(F686="tee",B686*C686-2*(D686*E686),IF(F686="cross",B686*C686-4*(D686*E686),"ERROR")))))</f>
        <v>62500</v>
      </c>
      <c r="H686" s="19" t="s">
        <v>86</v>
      </c>
      <c r="I686" s="19">
        <f>B686/C686</f>
        <v>1</v>
      </c>
      <c r="J686" s="22">
        <v>1</v>
      </c>
      <c r="K686" s="24">
        <v>125</v>
      </c>
      <c r="L686" s="24">
        <v>4</v>
      </c>
      <c r="M686" s="25">
        <v>7</v>
      </c>
      <c r="N686" s="22">
        <f>M686/4</f>
        <v>1.75</v>
      </c>
      <c r="O686" s="19">
        <f>M686/N686</f>
        <v>4</v>
      </c>
      <c r="P686" s="26">
        <v>15</v>
      </c>
      <c r="Q686" s="30">
        <f>P686</f>
        <v>15</v>
      </c>
      <c r="R686" s="20">
        <f>AA686/V686</f>
        <v>100</v>
      </c>
      <c r="S686" s="27">
        <v>5</v>
      </c>
      <c r="T686" s="30">
        <f>S686</f>
        <v>5</v>
      </c>
      <c r="U686" s="20">
        <f>AB686/W686</f>
        <v>100</v>
      </c>
      <c r="V686" s="19">
        <f>ROUND((Q686/100)*G686,0)</f>
        <v>9375</v>
      </c>
      <c r="W686" s="19">
        <f>ROUND(((T686/100)*G686)/J686,0)</f>
        <v>3125</v>
      </c>
      <c r="X686" s="19">
        <v>0</v>
      </c>
      <c r="Y686" s="19">
        <v>0</v>
      </c>
      <c r="Z686" s="19">
        <v>0</v>
      </c>
      <c r="AA686" s="20">
        <f>G686*P686</f>
        <v>937500</v>
      </c>
      <c r="AB686" s="20">
        <f>(G686*S686)/J686</f>
        <v>312500</v>
      </c>
      <c r="AC686" s="20">
        <v>0</v>
      </c>
      <c r="AD686" s="20">
        <v>0</v>
      </c>
      <c r="AE686" s="20">
        <v>0</v>
      </c>
      <c r="AF686" s="24">
        <v>100</v>
      </c>
      <c r="AG686" s="24">
        <v>0</v>
      </c>
      <c r="AH686" s="24">
        <v>1</v>
      </c>
      <c r="AI686" s="24">
        <v>100</v>
      </c>
      <c r="AJ686" s="24">
        <v>0</v>
      </c>
      <c r="AK686" s="24">
        <v>1</v>
      </c>
      <c r="AL686" s="24">
        <v>0.5</v>
      </c>
      <c r="AM686" s="24">
        <v>0.5</v>
      </c>
      <c r="AN686" s="24">
        <v>0</v>
      </c>
      <c r="AO686" s="24">
        <v>0</v>
      </c>
      <c r="AP686" s="24">
        <v>0</v>
      </c>
      <c r="AQ686" s="24">
        <v>0.01</v>
      </c>
      <c r="AR686" s="24">
        <v>0.01</v>
      </c>
      <c r="AS686" s="24">
        <v>0</v>
      </c>
      <c r="AT686" s="24">
        <v>0</v>
      </c>
      <c r="AU686" s="24">
        <v>0</v>
      </c>
      <c r="AV686" s="24">
        <v>0</v>
      </c>
      <c r="AW686" s="24">
        <v>0.2</v>
      </c>
      <c r="AX686" s="24">
        <v>0</v>
      </c>
      <c r="AY686" s="24">
        <v>0</v>
      </c>
      <c r="AZ686" s="24">
        <v>0</v>
      </c>
      <c r="BA686" s="24">
        <v>0.04</v>
      </c>
      <c r="BB686" s="24">
        <v>0</v>
      </c>
      <c r="BC686" s="22">
        <v>0.05</v>
      </c>
      <c r="BD686" s="22">
        <v>0.05</v>
      </c>
      <c r="BE686" s="24">
        <v>7.4999999999999997E-2</v>
      </c>
      <c r="BF686" s="24">
        <v>5.0000000000000001E-3</v>
      </c>
      <c r="BG686" s="24">
        <v>0</v>
      </c>
      <c r="BH686" s="24">
        <v>0</v>
      </c>
      <c r="BI686" s="24">
        <v>0</v>
      </c>
      <c r="BJ686" s="24">
        <v>1.8749999999999999E-2</v>
      </c>
      <c r="BK686" s="24">
        <v>1.25E-3</v>
      </c>
      <c r="BL686" s="24">
        <v>0</v>
      </c>
      <c r="BM686" s="24">
        <v>0</v>
      </c>
      <c r="BN686" s="24">
        <v>0</v>
      </c>
      <c r="BO686" s="24">
        <v>0.1</v>
      </c>
      <c r="BP686" s="24">
        <v>0.1</v>
      </c>
      <c r="BQ686" s="24">
        <v>0</v>
      </c>
      <c r="BR686" s="24">
        <v>0</v>
      </c>
      <c r="BS686" s="24">
        <v>0</v>
      </c>
      <c r="BT686" s="24">
        <v>0.04</v>
      </c>
      <c r="BU686" s="29">
        <v>4</v>
      </c>
      <c r="BV686" s="23">
        <f>BT686/(BT686+BU686)</f>
        <v>9.9009900990099011E-3</v>
      </c>
      <c r="BW686" s="23">
        <f>SQRT((BT686*BU686)/((BT686+BU686)^2*(BT686+BU686+1)))</f>
        <v>4.410251516706673E-2</v>
      </c>
      <c r="BX686" s="24">
        <v>0.25</v>
      </c>
      <c r="BY686" s="24">
        <v>0.25</v>
      </c>
      <c r="BZ686" s="24">
        <v>0.25</v>
      </c>
      <c r="CA686" s="24">
        <v>0.25</v>
      </c>
      <c r="CB686" s="28" t="s">
        <v>59</v>
      </c>
      <c r="CC686" s="24">
        <v>600</v>
      </c>
    </row>
    <row r="687" spans="1:81" s="24" customFormat="1" x14ac:dyDescent="0.2">
      <c r="A687" s="30">
        <f t="shared" si="10"/>
        <v>686</v>
      </c>
      <c r="B687" s="30">
        <v>250</v>
      </c>
      <c r="C687" s="30">
        <v>250</v>
      </c>
      <c r="D687" s="24">
        <v>5</v>
      </c>
      <c r="E687" s="24">
        <v>5</v>
      </c>
      <c r="F687" s="19" t="s">
        <v>80</v>
      </c>
      <c r="G687" s="19">
        <f>IF(F687="rectangle",B687*C687,IF(F687="hook",B687*C687-(D687*E687),IF(F687="eight",B687*C687-2*(D687*E687),IF(F687="tee",B687*C687-2*(D687*E687),IF(F687="cross",B687*C687-4*(D687*E687),"ERROR")))))</f>
        <v>62500</v>
      </c>
      <c r="H687" s="19" t="s">
        <v>86</v>
      </c>
      <c r="I687" s="19">
        <f>B687/C687</f>
        <v>1</v>
      </c>
      <c r="J687" s="22">
        <v>1</v>
      </c>
      <c r="K687" s="24">
        <v>125</v>
      </c>
      <c r="L687" s="24">
        <v>4</v>
      </c>
      <c r="M687" s="25">
        <v>7</v>
      </c>
      <c r="N687" s="22">
        <f>M687/4</f>
        <v>1.75</v>
      </c>
      <c r="O687" s="19">
        <f>M687/N687</f>
        <v>4</v>
      </c>
      <c r="P687" s="26">
        <v>15</v>
      </c>
      <c r="Q687" s="30">
        <f>P687</f>
        <v>15</v>
      </c>
      <c r="R687" s="20">
        <f>AA687/V687</f>
        <v>100</v>
      </c>
      <c r="S687" s="27">
        <v>5</v>
      </c>
      <c r="T687" s="30">
        <f>S687</f>
        <v>5</v>
      </c>
      <c r="U687" s="20">
        <f>AB687/W687</f>
        <v>100</v>
      </c>
      <c r="V687" s="19">
        <f>ROUND((Q687/100)*G687,0)</f>
        <v>9375</v>
      </c>
      <c r="W687" s="19">
        <f>ROUND(((T687/100)*G687)/J687,0)</f>
        <v>3125</v>
      </c>
      <c r="X687" s="19">
        <v>0</v>
      </c>
      <c r="Y687" s="19">
        <v>0</v>
      </c>
      <c r="Z687" s="19">
        <v>0</v>
      </c>
      <c r="AA687" s="20">
        <f>G687*P687</f>
        <v>937500</v>
      </c>
      <c r="AB687" s="20">
        <f>(G687*S687)/J687</f>
        <v>312500</v>
      </c>
      <c r="AC687" s="20">
        <v>0</v>
      </c>
      <c r="AD687" s="20">
        <v>0</v>
      </c>
      <c r="AE687" s="20">
        <v>0</v>
      </c>
      <c r="AF687" s="24">
        <v>100</v>
      </c>
      <c r="AG687" s="24">
        <v>0</v>
      </c>
      <c r="AH687" s="24">
        <v>1</v>
      </c>
      <c r="AI687" s="24">
        <v>100</v>
      </c>
      <c r="AJ687" s="24">
        <v>0</v>
      </c>
      <c r="AK687" s="24">
        <v>1</v>
      </c>
      <c r="AL687" s="24">
        <v>0.5</v>
      </c>
      <c r="AM687" s="24">
        <v>0.5</v>
      </c>
      <c r="AN687" s="24">
        <v>0</v>
      </c>
      <c r="AO687" s="24">
        <v>0</v>
      </c>
      <c r="AP687" s="24">
        <v>0</v>
      </c>
      <c r="AQ687" s="24">
        <v>0.01</v>
      </c>
      <c r="AR687" s="24">
        <v>0.01</v>
      </c>
      <c r="AS687" s="24">
        <v>0</v>
      </c>
      <c r="AT687" s="24">
        <v>0</v>
      </c>
      <c r="AU687" s="24">
        <v>0</v>
      </c>
      <c r="AV687" s="24">
        <v>0</v>
      </c>
      <c r="AW687" s="24">
        <v>0.2</v>
      </c>
      <c r="AX687" s="24">
        <v>0</v>
      </c>
      <c r="AY687" s="24">
        <v>0</v>
      </c>
      <c r="AZ687" s="24">
        <v>0</v>
      </c>
      <c r="BA687" s="24">
        <v>0.04</v>
      </c>
      <c r="BB687" s="24">
        <v>0</v>
      </c>
      <c r="BC687" s="22">
        <v>0.05</v>
      </c>
      <c r="BD687" s="22">
        <v>0.05</v>
      </c>
      <c r="BE687" s="24">
        <v>7.4999999999999997E-2</v>
      </c>
      <c r="BF687" s="24">
        <v>5.0000000000000001E-3</v>
      </c>
      <c r="BG687" s="24">
        <v>0</v>
      </c>
      <c r="BH687" s="24">
        <v>0</v>
      </c>
      <c r="BI687" s="24">
        <v>0</v>
      </c>
      <c r="BJ687" s="24">
        <v>1.8749999999999999E-2</v>
      </c>
      <c r="BK687" s="24">
        <v>1.25E-3</v>
      </c>
      <c r="BL687" s="24">
        <v>0</v>
      </c>
      <c r="BM687" s="24">
        <v>0</v>
      </c>
      <c r="BN687" s="24">
        <v>0</v>
      </c>
      <c r="BO687" s="24">
        <v>0.1</v>
      </c>
      <c r="BP687" s="24">
        <v>0.1</v>
      </c>
      <c r="BQ687" s="24">
        <v>0</v>
      </c>
      <c r="BR687" s="24">
        <v>0</v>
      </c>
      <c r="BS687" s="24">
        <v>0</v>
      </c>
      <c r="BT687" s="24">
        <v>0.04</v>
      </c>
      <c r="BU687" s="29">
        <v>0.2</v>
      </c>
      <c r="BV687" s="23">
        <f>BT687/(BT687+BU687)</f>
        <v>0.16666666666666666</v>
      </c>
      <c r="BW687" s="23">
        <f>SQRT((BT687*BU687)/((BT687+BU687)^2*(BT687+BU687+1)))</f>
        <v>0.33467472037604118</v>
      </c>
      <c r="BX687" s="24">
        <v>0.25</v>
      </c>
      <c r="BY687" s="24">
        <v>0.25</v>
      </c>
      <c r="BZ687" s="24">
        <v>0.25</v>
      </c>
      <c r="CA687" s="24">
        <v>0.25</v>
      </c>
      <c r="CB687" s="28" t="s">
        <v>59</v>
      </c>
      <c r="CC687" s="24">
        <v>600</v>
      </c>
    </row>
    <row r="688" spans="1:81" s="24" customFormat="1" x14ac:dyDescent="0.2">
      <c r="A688" s="30">
        <f t="shared" si="10"/>
        <v>687</v>
      </c>
      <c r="B688" s="30">
        <v>250</v>
      </c>
      <c r="C688" s="30">
        <v>250</v>
      </c>
      <c r="D688" s="24">
        <v>5</v>
      </c>
      <c r="E688" s="24">
        <v>5</v>
      </c>
      <c r="F688" s="19" t="s">
        <v>80</v>
      </c>
      <c r="G688" s="19">
        <f>IF(F688="rectangle",B688*C688,IF(F688="hook",B688*C688-(D688*E688),IF(F688="eight",B688*C688-2*(D688*E688),IF(F688="tee",B688*C688-2*(D688*E688),IF(F688="cross",B688*C688-4*(D688*E688),"ERROR")))))</f>
        <v>62500</v>
      </c>
      <c r="H688" s="19" t="s">
        <v>86</v>
      </c>
      <c r="I688" s="19">
        <f>B688/C688</f>
        <v>1</v>
      </c>
      <c r="J688" s="22">
        <v>1</v>
      </c>
      <c r="K688" s="24">
        <v>125</v>
      </c>
      <c r="L688" s="24">
        <v>4</v>
      </c>
      <c r="M688" s="25">
        <v>7</v>
      </c>
      <c r="N688" s="22">
        <f>M688/4</f>
        <v>1.75</v>
      </c>
      <c r="O688" s="19">
        <f>M688/N688</f>
        <v>4</v>
      </c>
      <c r="P688" s="26">
        <v>15</v>
      </c>
      <c r="Q688" s="30">
        <f>P688</f>
        <v>15</v>
      </c>
      <c r="R688" s="20">
        <f>AA688/V688</f>
        <v>100</v>
      </c>
      <c r="S688" s="27">
        <v>5</v>
      </c>
      <c r="T688" s="30">
        <f>S688</f>
        <v>5</v>
      </c>
      <c r="U688" s="20">
        <f>AB688/W688</f>
        <v>100</v>
      </c>
      <c r="V688" s="19">
        <f>ROUND((Q688/100)*G688,0)</f>
        <v>9375</v>
      </c>
      <c r="W688" s="19">
        <f>ROUND(((T688/100)*G688)/J688,0)</f>
        <v>3125</v>
      </c>
      <c r="X688" s="19">
        <v>0</v>
      </c>
      <c r="Y688" s="19">
        <v>0</v>
      </c>
      <c r="Z688" s="19">
        <v>0</v>
      </c>
      <c r="AA688" s="20">
        <f>G688*P688</f>
        <v>937500</v>
      </c>
      <c r="AB688" s="20">
        <f>(G688*S688)/J688</f>
        <v>312500</v>
      </c>
      <c r="AC688" s="20">
        <v>0</v>
      </c>
      <c r="AD688" s="20">
        <v>0</v>
      </c>
      <c r="AE688" s="20">
        <v>0</v>
      </c>
      <c r="AF688" s="24">
        <v>100</v>
      </c>
      <c r="AG688" s="24">
        <v>0</v>
      </c>
      <c r="AH688" s="24">
        <v>1</v>
      </c>
      <c r="AI688" s="24">
        <v>100</v>
      </c>
      <c r="AJ688" s="24">
        <v>0</v>
      </c>
      <c r="AK688" s="24">
        <v>1</v>
      </c>
      <c r="AL688" s="24">
        <v>0.5</v>
      </c>
      <c r="AM688" s="24">
        <v>0.5</v>
      </c>
      <c r="AN688" s="24">
        <v>0</v>
      </c>
      <c r="AO688" s="24">
        <v>0</v>
      </c>
      <c r="AP688" s="24">
        <v>0</v>
      </c>
      <c r="AQ688" s="24">
        <v>0.01</v>
      </c>
      <c r="AR688" s="24">
        <v>0.01</v>
      </c>
      <c r="AS688" s="24">
        <v>0</v>
      </c>
      <c r="AT688" s="24">
        <v>0</v>
      </c>
      <c r="AU688" s="24">
        <v>0</v>
      </c>
      <c r="AV688" s="24">
        <v>0</v>
      </c>
      <c r="AW688" s="24">
        <v>0.2</v>
      </c>
      <c r="AX688" s="24">
        <v>0</v>
      </c>
      <c r="AY688" s="24">
        <v>0</v>
      </c>
      <c r="AZ688" s="24">
        <v>0</v>
      </c>
      <c r="BA688" s="24">
        <v>0.04</v>
      </c>
      <c r="BB688" s="24">
        <v>0</v>
      </c>
      <c r="BC688" s="22">
        <v>0.05</v>
      </c>
      <c r="BD688" s="22">
        <v>0.05</v>
      </c>
      <c r="BE688" s="24">
        <v>7.4999999999999997E-2</v>
      </c>
      <c r="BF688" s="24">
        <v>5.0000000000000001E-3</v>
      </c>
      <c r="BG688" s="24">
        <v>0</v>
      </c>
      <c r="BH688" s="24">
        <v>0</v>
      </c>
      <c r="BI688" s="24">
        <v>0</v>
      </c>
      <c r="BJ688" s="24">
        <v>1.8749999999999999E-2</v>
      </c>
      <c r="BK688" s="24">
        <v>1.25E-3</v>
      </c>
      <c r="BL688" s="24">
        <v>0</v>
      </c>
      <c r="BM688" s="24">
        <v>0</v>
      </c>
      <c r="BN688" s="24">
        <v>0</v>
      </c>
      <c r="BO688" s="24">
        <v>0.1</v>
      </c>
      <c r="BP688" s="24">
        <v>0.1</v>
      </c>
      <c r="BQ688" s="24">
        <v>0</v>
      </c>
      <c r="BR688" s="24">
        <v>0</v>
      </c>
      <c r="BS688" s="24">
        <v>0</v>
      </c>
      <c r="BT688" s="24">
        <v>0.04</v>
      </c>
      <c r="BU688" s="29">
        <v>0.1</v>
      </c>
      <c r="BV688" s="23">
        <f>BT688/(BT688+BU688)</f>
        <v>0.2857142857142857</v>
      </c>
      <c r="BW688" s="23">
        <f>SQRT((BT688*BU688)/((BT688+BU688)^2*(BT688+BU688+1)))</f>
        <v>0.42310634125649449</v>
      </c>
      <c r="BX688" s="24">
        <v>0.25</v>
      </c>
      <c r="BY688" s="24">
        <v>0.25</v>
      </c>
      <c r="BZ688" s="24">
        <v>0.25</v>
      </c>
      <c r="CA688" s="24">
        <v>0.25</v>
      </c>
      <c r="CB688" s="28" t="s">
        <v>59</v>
      </c>
      <c r="CC688" s="24">
        <v>600</v>
      </c>
    </row>
    <row r="689" spans="1:81" s="24" customFormat="1" x14ac:dyDescent="0.2">
      <c r="A689" s="30">
        <f t="shared" si="10"/>
        <v>688</v>
      </c>
      <c r="B689" s="30">
        <v>250</v>
      </c>
      <c r="C689" s="30">
        <v>250</v>
      </c>
      <c r="D689" s="24">
        <v>5</v>
      </c>
      <c r="E689" s="24">
        <v>5</v>
      </c>
      <c r="F689" s="19" t="s">
        <v>80</v>
      </c>
      <c r="G689" s="19">
        <f>IF(F689="rectangle",B689*C689,IF(F689="hook",B689*C689-(D689*E689),IF(F689="eight",B689*C689-2*(D689*E689),IF(F689="tee",B689*C689-2*(D689*E689),IF(F689="cross",B689*C689-4*(D689*E689),"ERROR")))))</f>
        <v>62500</v>
      </c>
      <c r="H689" s="19" t="s">
        <v>86</v>
      </c>
      <c r="I689" s="19">
        <f>B689/C689</f>
        <v>1</v>
      </c>
      <c r="J689" s="22">
        <v>1</v>
      </c>
      <c r="K689" s="24">
        <v>125</v>
      </c>
      <c r="L689" s="24">
        <v>4</v>
      </c>
      <c r="M689" s="25">
        <v>7</v>
      </c>
      <c r="N689" s="22">
        <f>M689/4</f>
        <v>1.75</v>
      </c>
      <c r="O689" s="19">
        <f>M689/N689</f>
        <v>4</v>
      </c>
      <c r="P689" s="26">
        <v>15</v>
      </c>
      <c r="Q689" s="30">
        <f>P689</f>
        <v>15</v>
      </c>
      <c r="R689" s="20">
        <f>AA689/V689</f>
        <v>100</v>
      </c>
      <c r="S689" s="27">
        <v>15</v>
      </c>
      <c r="T689" s="30">
        <f>S689</f>
        <v>15</v>
      </c>
      <c r="U689" s="20">
        <f>AB689/W689</f>
        <v>100</v>
      </c>
      <c r="V689" s="19">
        <f>ROUND((Q689/100)*G689,0)</f>
        <v>9375</v>
      </c>
      <c r="W689" s="19">
        <f>ROUND(((T689/100)*G689)/J689,0)</f>
        <v>9375</v>
      </c>
      <c r="X689" s="19">
        <v>0</v>
      </c>
      <c r="Y689" s="19">
        <v>0</v>
      </c>
      <c r="Z689" s="19">
        <v>0</v>
      </c>
      <c r="AA689" s="20">
        <f>G689*P689</f>
        <v>937500</v>
      </c>
      <c r="AB689" s="20">
        <f>(G689*S689)/J689</f>
        <v>937500</v>
      </c>
      <c r="AC689" s="20">
        <v>0</v>
      </c>
      <c r="AD689" s="20">
        <v>0</v>
      </c>
      <c r="AE689" s="20">
        <v>0</v>
      </c>
      <c r="AF689" s="24">
        <v>100</v>
      </c>
      <c r="AG689" s="24">
        <v>0</v>
      </c>
      <c r="AH689" s="24">
        <v>1</v>
      </c>
      <c r="AI689" s="24">
        <v>100</v>
      </c>
      <c r="AJ689" s="24">
        <v>0</v>
      </c>
      <c r="AK689" s="24">
        <v>1</v>
      </c>
      <c r="AL689" s="24">
        <v>0.5</v>
      </c>
      <c r="AM689" s="24">
        <v>0.5</v>
      </c>
      <c r="AN689" s="24">
        <v>0</v>
      </c>
      <c r="AO689" s="24">
        <v>0</v>
      </c>
      <c r="AP689" s="24">
        <v>0</v>
      </c>
      <c r="AQ689" s="24">
        <v>0.01</v>
      </c>
      <c r="AR689" s="24">
        <v>0.01</v>
      </c>
      <c r="AS689" s="24">
        <v>0</v>
      </c>
      <c r="AT689" s="24">
        <v>0</v>
      </c>
      <c r="AU689" s="24">
        <v>0</v>
      </c>
      <c r="AV689" s="24">
        <v>0</v>
      </c>
      <c r="AW689" s="24">
        <v>0.2</v>
      </c>
      <c r="AX689" s="24">
        <v>0</v>
      </c>
      <c r="AY689" s="24">
        <v>0</v>
      </c>
      <c r="AZ689" s="24">
        <v>0</v>
      </c>
      <c r="BA689" s="24">
        <v>0.04</v>
      </c>
      <c r="BB689" s="24">
        <v>0</v>
      </c>
      <c r="BC689" s="22">
        <v>0.05</v>
      </c>
      <c r="BD689" s="22">
        <v>0.05</v>
      </c>
      <c r="BE689" s="24">
        <v>7.4999999999999997E-2</v>
      </c>
      <c r="BF689" s="24">
        <v>5.0000000000000001E-3</v>
      </c>
      <c r="BG689" s="24">
        <v>0</v>
      </c>
      <c r="BH689" s="24">
        <v>0</v>
      </c>
      <c r="BI689" s="24">
        <v>0</v>
      </c>
      <c r="BJ689" s="24">
        <v>1.8749999999999999E-2</v>
      </c>
      <c r="BK689" s="24">
        <v>1.25E-3</v>
      </c>
      <c r="BL689" s="24">
        <v>0</v>
      </c>
      <c r="BM689" s="24">
        <v>0</v>
      </c>
      <c r="BN689" s="24">
        <v>0</v>
      </c>
      <c r="BO689" s="24">
        <v>0.1</v>
      </c>
      <c r="BP689" s="24">
        <v>0.1</v>
      </c>
      <c r="BQ689" s="24">
        <v>0</v>
      </c>
      <c r="BR689" s="24">
        <v>0</v>
      </c>
      <c r="BS689" s="24">
        <v>0</v>
      </c>
      <c r="BT689" s="24">
        <v>0.04</v>
      </c>
      <c r="BU689" s="29">
        <v>4</v>
      </c>
      <c r="BV689" s="23">
        <f>BT689/(BT689+BU689)</f>
        <v>9.9009900990099011E-3</v>
      </c>
      <c r="BW689" s="23">
        <f>SQRT((BT689*BU689)/((BT689+BU689)^2*(BT689+BU689+1)))</f>
        <v>4.410251516706673E-2</v>
      </c>
      <c r="BX689" s="24">
        <v>0.25</v>
      </c>
      <c r="BY689" s="24">
        <v>0.25</v>
      </c>
      <c r="BZ689" s="24">
        <v>0.25</v>
      </c>
      <c r="CA689" s="24">
        <v>0.25</v>
      </c>
      <c r="CB689" s="28" t="s">
        <v>59</v>
      </c>
      <c r="CC689" s="24">
        <v>600</v>
      </c>
    </row>
    <row r="690" spans="1:81" s="24" customFormat="1" x14ac:dyDescent="0.2">
      <c r="A690" s="30">
        <f t="shared" si="10"/>
        <v>689</v>
      </c>
      <c r="B690" s="30">
        <v>250</v>
      </c>
      <c r="C690" s="30">
        <v>250</v>
      </c>
      <c r="D690" s="24">
        <v>5</v>
      </c>
      <c r="E690" s="24">
        <v>5</v>
      </c>
      <c r="F690" s="19" t="s">
        <v>80</v>
      </c>
      <c r="G690" s="19">
        <f>IF(F690="rectangle",B690*C690,IF(F690="hook",B690*C690-(D690*E690),IF(F690="eight",B690*C690-2*(D690*E690),IF(F690="tee",B690*C690-2*(D690*E690),IF(F690="cross",B690*C690-4*(D690*E690),"ERROR")))))</f>
        <v>62500</v>
      </c>
      <c r="H690" s="19" t="s">
        <v>86</v>
      </c>
      <c r="I690" s="19">
        <f>B690/C690</f>
        <v>1</v>
      </c>
      <c r="J690" s="22">
        <v>1</v>
      </c>
      <c r="K690" s="24">
        <v>125</v>
      </c>
      <c r="L690" s="24">
        <v>4</v>
      </c>
      <c r="M690" s="25">
        <v>7</v>
      </c>
      <c r="N690" s="22">
        <f>M690/4</f>
        <v>1.75</v>
      </c>
      <c r="O690" s="19">
        <f>M690/N690</f>
        <v>4</v>
      </c>
      <c r="P690" s="26">
        <v>15</v>
      </c>
      <c r="Q690" s="30">
        <f>P690</f>
        <v>15</v>
      </c>
      <c r="R690" s="20">
        <f>AA690/V690</f>
        <v>100</v>
      </c>
      <c r="S690" s="27">
        <v>15</v>
      </c>
      <c r="T690" s="30">
        <f>S690</f>
        <v>15</v>
      </c>
      <c r="U690" s="20">
        <f>AB690/W690</f>
        <v>100</v>
      </c>
      <c r="V690" s="19">
        <f>ROUND((Q690/100)*G690,0)</f>
        <v>9375</v>
      </c>
      <c r="W690" s="19">
        <f>ROUND(((T690/100)*G690)/J690,0)</f>
        <v>9375</v>
      </c>
      <c r="X690" s="19">
        <v>0</v>
      </c>
      <c r="Y690" s="19">
        <v>0</v>
      </c>
      <c r="Z690" s="19">
        <v>0</v>
      </c>
      <c r="AA690" s="20">
        <f>G690*P690</f>
        <v>937500</v>
      </c>
      <c r="AB690" s="20">
        <f>(G690*S690)/J690</f>
        <v>937500</v>
      </c>
      <c r="AC690" s="20">
        <v>0</v>
      </c>
      <c r="AD690" s="20">
        <v>0</v>
      </c>
      <c r="AE690" s="20">
        <v>0</v>
      </c>
      <c r="AF690" s="24">
        <v>100</v>
      </c>
      <c r="AG690" s="24">
        <v>0</v>
      </c>
      <c r="AH690" s="24">
        <v>1</v>
      </c>
      <c r="AI690" s="24">
        <v>100</v>
      </c>
      <c r="AJ690" s="24">
        <v>0</v>
      </c>
      <c r="AK690" s="24">
        <v>1</v>
      </c>
      <c r="AL690" s="24">
        <v>0.5</v>
      </c>
      <c r="AM690" s="24">
        <v>0.5</v>
      </c>
      <c r="AN690" s="24">
        <v>0</v>
      </c>
      <c r="AO690" s="24">
        <v>0</v>
      </c>
      <c r="AP690" s="24">
        <v>0</v>
      </c>
      <c r="AQ690" s="24">
        <v>0.01</v>
      </c>
      <c r="AR690" s="24">
        <v>0.01</v>
      </c>
      <c r="AS690" s="24">
        <v>0</v>
      </c>
      <c r="AT690" s="24">
        <v>0</v>
      </c>
      <c r="AU690" s="24">
        <v>0</v>
      </c>
      <c r="AV690" s="24">
        <v>0</v>
      </c>
      <c r="AW690" s="24">
        <v>0.2</v>
      </c>
      <c r="AX690" s="24">
        <v>0</v>
      </c>
      <c r="AY690" s="24">
        <v>0</v>
      </c>
      <c r="AZ690" s="24">
        <v>0</v>
      </c>
      <c r="BA690" s="24">
        <v>0.04</v>
      </c>
      <c r="BB690" s="24">
        <v>0</v>
      </c>
      <c r="BC690" s="22">
        <v>0.05</v>
      </c>
      <c r="BD690" s="22">
        <v>0.05</v>
      </c>
      <c r="BE690" s="24">
        <v>7.4999999999999997E-2</v>
      </c>
      <c r="BF690" s="24">
        <v>5.0000000000000001E-3</v>
      </c>
      <c r="BG690" s="24">
        <v>0</v>
      </c>
      <c r="BH690" s="24">
        <v>0</v>
      </c>
      <c r="BI690" s="24">
        <v>0</v>
      </c>
      <c r="BJ690" s="24">
        <v>1.8749999999999999E-2</v>
      </c>
      <c r="BK690" s="24">
        <v>1.25E-3</v>
      </c>
      <c r="BL690" s="24">
        <v>0</v>
      </c>
      <c r="BM690" s="24">
        <v>0</v>
      </c>
      <c r="BN690" s="24">
        <v>0</v>
      </c>
      <c r="BO690" s="24">
        <v>0.1</v>
      </c>
      <c r="BP690" s="24">
        <v>0.1</v>
      </c>
      <c r="BQ690" s="24">
        <v>0</v>
      </c>
      <c r="BR690" s="24">
        <v>0</v>
      </c>
      <c r="BS690" s="24">
        <v>0</v>
      </c>
      <c r="BT690" s="24">
        <v>0.04</v>
      </c>
      <c r="BU690" s="29">
        <v>0.2</v>
      </c>
      <c r="BV690" s="23">
        <f>BT690/(BT690+BU690)</f>
        <v>0.16666666666666666</v>
      </c>
      <c r="BW690" s="23">
        <f>SQRT((BT690*BU690)/((BT690+BU690)^2*(BT690+BU690+1)))</f>
        <v>0.33467472037604118</v>
      </c>
      <c r="BX690" s="24">
        <v>0.25</v>
      </c>
      <c r="BY690" s="24">
        <v>0.25</v>
      </c>
      <c r="BZ690" s="24">
        <v>0.25</v>
      </c>
      <c r="CA690" s="24">
        <v>0.25</v>
      </c>
      <c r="CB690" s="28" t="s">
        <v>59</v>
      </c>
      <c r="CC690" s="24">
        <v>600</v>
      </c>
    </row>
    <row r="691" spans="1:81" s="24" customFormat="1" x14ac:dyDescent="0.2">
      <c r="A691" s="30">
        <f t="shared" si="10"/>
        <v>690</v>
      </c>
      <c r="B691" s="30">
        <v>250</v>
      </c>
      <c r="C691" s="30">
        <v>250</v>
      </c>
      <c r="D691" s="24">
        <v>5</v>
      </c>
      <c r="E691" s="24">
        <v>5</v>
      </c>
      <c r="F691" s="19" t="s">
        <v>80</v>
      </c>
      <c r="G691" s="19">
        <f>IF(F691="rectangle",B691*C691,IF(F691="hook",B691*C691-(D691*E691),IF(F691="eight",B691*C691-2*(D691*E691),IF(F691="tee",B691*C691-2*(D691*E691),IF(F691="cross",B691*C691-4*(D691*E691),"ERROR")))))</f>
        <v>62500</v>
      </c>
      <c r="H691" s="19" t="s">
        <v>86</v>
      </c>
      <c r="I691" s="19">
        <f>B691/C691</f>
        <v>1</v>
      </c>
      <c r="J691" s="22">
        <v>1</v>
      </c>
      <c r="K691" s="24">
        <v>125</v>
      </c>
      <c r="L691" s="24">
        <v>4</v>
      </c>
      <c r="M691" s="25">
        <v>7</v>
      </c>
      <c r="N691" s="22">
        <f>M691/4</f>
        <v>1.75</v>
      </c>
      <c r="O691" s="19">
        <f>M691/N691</f>
        <v>4</v>
      </c>
      <c r="P691" s="26">
        <v>15</v>
      </c>
      <c r="Q691" s="30">
        <f>P691</f>
        <v>15</v>
      </c>
      <c r="R691" s="20">
        <f>AA691/V691</f>
        <v>100</v>
      </c>
      <c r="S691" s="27">
        <v>15</v>
      </c>
      <c r="T691" s="30">
        <f>S691</f>
        <v>15</v>
      </c>
      <c r="U691" s="20">
        <f>AB691/W691</f>
        <v>100</v>
      </c>
      <c r="V691" s="19">
        <f>ROUND((Q691/100)*G691,0)</f>
        <v>9375</v>
      </c>
      <c r="W691" s="19">
        <f>ROUND(((T691/100)*G691)/J691,0)</f>
        <v>9375</v>
      </c>
      <c r="X691" s="19">
        <v>0</v>
      </c>
      <c r="Y691" s="19">
        <v>0</v>
      </c>
      <c r="Z691" s="19">
        <v>0</v>
      </c>
      <c r="AA691" s="20">
        <f>G691*P691</f>
        <v>937500</v>
      </c>
      <c r="AB691" s="20">
        <f>(G691*S691)/J691</f>
        <v>937500</v>
      </c>
      <c r="AC691" s="20">
        <v>0</v>
      </c>
      <c r="AD691" s="20">
        <v>0</v>
      </c>
      <c r="AE691" s="20">
        <v>0</v>
      </c>
      <c r="AF691" s="24">
        <v>100</v>
      </c>
      <c r="AG691" s="24">
        <v>0</v>
      </c>
      <c r="AH691" s="24">
        <v>1</v>
      </c>
      <c r="AI691" s="24">
        <v>100</v>
      </c>
      <c r="AJ691" s="24">
        <v>0</v>
      </c>
      <c r="AK691" s="24">
        <v>1</v>
      </c>
      <c r="AL691" s="24">
        <v>0.5</v>
      </c>
      <c r="AM691" s="24">
        <v>0.5</v>
      </c>
      <c r="AN691" s="24">
        <v>0</v>
      </c>
      <c r="AO691" s="24">
        <v>0</v>
      </c>
      <c r="AP691" s="24">
        <v>0</v>
      </c>
      <c r="AQ691" s="24">
        <v>0.01</v>
      </c>
      <c r="AR691" s="24">
        <v>0.01</v>
      </c>
      <c r="AS691" s="24">
        <v>0</v>
      </c>
      <c r="AT691" s="24">
        <v>0</v>
      </c>
      <c r="AU691" s="24">
        <v>0</v>
      </c>
      <c r="AV691" s="24">
        <v>0</v>
      </c>
      <c r="AW691" s="24">
        <v>0.2</v>
      </c>
      <c r="AX691" s="24">
        <v>0</v>
      </c>
      <c r="AY691" s="24">
        <v>0</v>
      </c>
      <c r="AZ691" s="24">
        <v>0</v>
      </c>
      <c r="BA691" s="24">
        <v>0.04</v>
      </c>
      <c r="BB691" s="24">
        <v>0</v>
      </c>
      <c r="BC691" s="22">
        <v>0.05</v>
      </c>
      <c r="BD691" s="22">
        <v>0.05</v>
      </c>
      <c r="BE691" s="24">
        <v>7.4999999999999997E-2</v>
      </c>
      <c r="BF691" s="24">
        <v>5.0000000000000001E-3</v>
      </c>
      <c r="BG691" s="24">
        <v>0</v>
      </c>
      <c r="BH691" s="24">
        <v>0</v>
      </c>
      <c r="BI691" s="24">
        <v>0</v>
      </c>
      <c r="BJ691" s="24">
        <v>1.8749999999999999E-2</v>
      </c>
      <c r="BK691" s="24">
        <v>1.25E-3</v>
      </c>
      <c r="BL691" s="24">
        <v>0</v>
      </c>
      <c r="BM691" s="24">
        <v>0</v>
      </c>
      <c r="BN691" s="24">
        <v>0</v>
      </c>
      <c r="BO691" s="24">
        <v>0.1</v>
      </c>
      <c r="BP691" s="24">
        <v>0.1</v>
      </c>
      <c r="BQ691" s="24">
        <v>0</v>
      </c>
      <c r="BR691" s="24">
        <v>0</v>
      </c>
      <c r="BS691" s="24">
        <v>0</v>
      </c>
      <c r="BT691" s="24">
        <v>0.04</v>
      </c>
      <c r="BU691" s="29">
        <v>0.1</v>
      </c>
      <c r="BV691" s="23">
        <f>BT691/(BT691+BU691)</f>
        <v>0.2857142857142857</v>
      </c>
      <c r="BW691" s="23">
        <f>SQRT((BT691*BU691)/((BT691+BU691)^2*(BT691+BU691+1)))</f>
        <v>0.42310634125649449</v>
      </c>
      <c r="BX691" s="24">
        <v>0.25</v>
      </c>
      <c r="BY691" s="24">
        <v>0.25</v>
      </c>
      <c r="BZ691" s="24">
        <v>0.25</v>
      </c>
      <c r="CA691" s="24">
        <v>0.25</v>
      </c>
      <c r="CB691" s="28" t="s">
        <v>59</v>
      </c>
      <c r="CC691" s="24">
        <v>600</v>
      </c>
    </row>
    <row r="692" spans="1:81" s="24" customFormat="1" x14ac:dyDescent="0.2">
      <c r="A692" s="30">
        <f t="shared" si="10"/>
        <v>691</v>
      </c>
      <c r="B692" s="30">
        <v>250</v>
      </c>
      <c r="C692" s="30">
        <v>250</v>
      </c>
      <c r="D692" s="24">
        <v>5</v>
      </c>
      <c r="E692" s="24">
        <v>5</v>
      </c>
      <c r="F692" s="19" t="s">
        <v>80</v>
      </c>
      <c r="G692" s="19">
        <f>IF(F692="rectangle",B692*C692,IF(F692="hook",B692*C692-(D692*E692),IF(F692="eight",B692*C692-2*(D692*E692),IF(F692="tee",B692*C692-2*(D692*E692),IF(F692="cross",B692*C692-4*(D692*E692),"ERROR")))))</f>
        <v>62500</v>
      </c>
      <c r="H692" s="19" t="s">
        <v>86</v>
      </c>
      <c r="I692" s="19">
        <f>B692/C692</f>
        <v>1</v>
      </c>
      <c r="J692" s="22">
        <v>1</v>
      </c>
      <c r="K692" s="24">
        <v>125</v>
      </c>
      <c r="L692" s="24">
        <v>4</v>
      </c>
      <c r="M692" s="25">
        <v>7</v>
      </c>
      <c r="N692" s="22">
        <f>M692/4</f>
        <v>1.75</v>
      </c>
      <c r="O692" s="19">
        <f>M692/N692</f>
        <v>4</v>
      </c>
      <c r="P692" s="26">
        <v>15</v>
      </c>
      <c r="Q692" s="30">
        <f>P692</f>
        <v>15</v>
      </c>
      <c r="R692" s="20">
        <f>AA692/V692</f>
        <v>100</v>
      </c>
      <c r="S692" s="27">
        <v>30</v>
      </c>
      <c r="T692" s="30">
        <f>S692</f>
        <v>30</v>
      </c>
      <c r="U692" s="20">
        <f>AB692/W692</f>
        <v>100</v>
      </c>
      <c r="V692" s="19">
        <f>ROUND((Q692/100)*G692,0)</f>
        <v>9375</v>
      </c>
      <c r="W692" s="19">
        <f>ROUND(((T692/100)*G692)/J692,0)</f>
        <v>18750</v>
      </c>
      <c r="X692" s="19">
        <v>0</v>
      </c>
      <c r="Y692" s="19">
        <v>0</v>
      </c>
      <c r="Z692" s="19">
        <v>0</v>
      </c>
      <c r="AA692" s="20">
        <f>G692*P692</f>
        <v>937500</v>
      </c>
      <c r="AB692" s="20">
        <f>(G692*S692)/J692</f>
        <v>1875000</v>
      </c>
      <c r="AC692" s="20">
        <v>0</v>
      </c>
      <c r="AD692" s="20">
        <v>0</v>
      </c>
      <c r="AE692" s="20">
        <v>0</v>
      </c>
      <c r="AF692" s="24">
        <v>100</v>
      </c>
      <c r="AG692" s="24">
        <v>0</v>
      </c>
      <c r="AH692" s="24">
        <v>1</v>
      </c>
      <c r="AI692" s="24">
        <v>100</v>
      </c>
      <c r="AJ692" s="24">
        <v>0</v>
      </c>
      <c r="AK692" s="24">
        <v>1</v>
      </c>
      <c r="AL692" s="24">
        <v>0.5</v>
      </c>
      <c r="AM692" s="24">
        <v>0.5</v>
      </c>
      <c r="AN692" s="24">
        <v>0</v>
      </c>
      <c r="AO692" s="24">
        <v>0</v>
      </c>
      <c r="AP692" s="24">
        <v>0</v>
      </c>
      <c r="AQ692" s="24">
        <v>0.01</v>
      </c>
      <c r="AR692" s="24">
        <v>0.01</v>
      </c>
      <c r="AS692" s="24">
        <v>0</v>
      </c>
      <c r="AT692" s="24">
        <v>0</v>
      </c>
      <c r="AU692" s="24">
        <v>0</v>
      </c>
      <c r="AV692" s="24">
        <v>0</v>
      </c>
      <c r="AW692" s="24">
        <v>0.2</v>
      </c>
      <c r="AX692" s="24">
        <v>0</v>
      </c>
      <c r="AY692" s="24">
        <v>0</v>
      </c>
      <c r="AZ692" s="24">
        <v>0</v>
      </c>
      <c r="BA692" s="24">
        <v>0.04</v>
      </c>
      <c r="BB692" s="24">
        <v>0</v>
      </c>
      <c r="BC692" s="22">
        <v>0.05</v>
      </c>
      <c r="BD692" s="22">
        <v>0.05</v>
      </c>
      <c r="BE692" s="24">
        <v>7.4999999999999997E-2</v>
      </c>
      <c r="BF692" s="24">
        <v>5.0000000000000001E-3</v>
      </c>
      <c r="BG692" s="24">
        <v>0</v>
      </c>
      <c r="BH692" s="24">
        <v>0</v>
      </c>
      <c r="BI692" s="24">
        <v>0</v>
      </c>
      <c r="BJ692" s="24">
        <v>1.8749999999999999E-2</v>
      </c>
      <c r="BK692" s="24">
        <v>1.25E-3</v>
      </c>
      <c r="BL692" s="24">
        <v>0</v>
      </c>
      <c r="BM692" s="24">
        <v>0</v>
      </c>
      <c r="BN692" s="24">
        <v>0</v>
      </c>
      <c r="BO692" s="24">
        <v>0.1</v>
      </c>
      <c r="BP692" s="24">
        <v>0.1</v>
      </c>
      <c r="BQ692" s="24">
        <v>0</v>
      </c>
      <c r="BR692" s="24">
        <v>0</v>
      </c>
      <c r="BS692" s="24">
        <v>0</v>
      </c>
      <c r="BT692" s="24">
        <v>0.04</v>
      </c>
      <c r="BU692" s="29">
        <v>4</v>
      </c>
      <c r="BV692" s="23">
        <f>BT692/(BT692+BU692)</f>
        <v>9.9009900990099011E-3</v>
      </c>
      <c r="BW692" s="23">
        <f>SQRT((BT692*BU692)/((BT692+BU692)^2*(BT692+BU692+1)))</f>
        <v>4.410251516706673E-2</v>
      </c>
      <c r="BX692" s="24">
        <v>0.25</v>
      </c>
      <c r="BY692" s="24">
        <v>0.25</v>
      </c>
      <c r="BZ692" s="24">
        <v>0.25</v>
      </c>
      <c r="CA692" s="24">
        <v>0.25</v>
      </c>
      <c r="CB692" s="28" t="s">
        <v>59</v>
      </c>
      <c r="CC692" s="24">
        <v>600</v>
      </c>
    </row>
    <row r="693" spans="1:81" s="24" customFormat="1" x14ac:dyDescent="0.2">
      <c r="A693" s="30">
        <f t="shared" si="10"/>
        <v>692</v>
      </c>
      <c r="B693" s="30">
        <v>250</v>
      </c>
      <c r="C693" s="30">
        <v>250</v>
      </c>
      <c r="D693" s="24">
        <v>5</v>
      </c>
      <c r="E693" s="24">
        <v>5</v>
      </c>
      <c r="F693" s="19" t="s">
        <v>80</v>
      </c>
      <c r="G693" s="19">
        <f>IF(F693="rectangle",B693*C693,IF(F693="hook",B693*C693-(D693*E693),IF(F693="eight",B693*C693-2*(D693*E693),IF(F693="tee",B693*C693-2*(D693*E693),IF(F693="cross",B693*C693-4*(D693*E693),"ERROR")))))</f>
        <v>62500</v>
      </c>
      <c r="H693" s="19" t="s">
        <v>86</v>
      </c>
      <c r="I693" s="19">
        <f>B693/C693</f>
        <v>1</v>
      </c>
      <c r="J693" s="22">
        <v>1</v>
      </c>
      <c r="K693" s="24">
        <v>125</v>
      </c>
      <c r="L693" s="24">
        <v>4</v>
      </c>
      <c r="M693" s="25">
        <v>7</v>
      </c>
      <c r="N693" s="22">
        <f>M693/4</f>
        <v>1.75</v>
      </c>
      <c r="O693" s="19">
        <f>M693/N693</f>
        <v>4</v>
      </c>
      <c r="P693" s="26">
        <v>15</v>
      </c>
      <c r="Q693" s="30">
        <f>P693</f>
        <v>15</v>
      </c>
      <c r="R693" s="20">
        <f>AA693/V693</f>
        <v>100</v>
      </c>
      <c r="S693" s="27">
        <v>30</v>
      </c>
      <c r="T693" s="30">
        <f>S693</f>
        <v>30</v>
      </c>
      <c r="U693" s="20">
        <f>AB693/W693</f>
        <v>100</v>
      </c>
      <c r="V693" s="19">
        <f>ROUND((Q693/100)*G693,0)</f>
        <v>9375</v>
      </c>
      <c r="W693" s="19">
        <f>ROUND(((T693/100)*G693)/J693,0)</f>
        <v>18750</v>
      </c>
      <c r="X693" s="19">
        <v>0</v>
      </c>
      <c r="Y693" s="19">
        <v>0</v>
      </c>
      <c r="Z693" s="19">
        <v>0</v>
      </c>
      <c r="AA693" s="20">
        <f>G693*P693</f>
        <v>937500</v>
      </c>
      <c r="AB693" s="20">
        <f>(G693*S693)/J693</f>
        <v>1875000</v>
      </c>
      <c r="AC693" s="20">
        <v>0</v>
      </c>
      <c r="AD693" s="20">
        <v>0</v>
      </c>
      <c r="AE693" s="20">
        <v>0</v>
      </c>
      <c r="AF693" s="24">
        <v>100</v>
      </c>
      <c r="AG693" s="24">
        <v>0</v>
      </c>
      <c r="AH693" s="24">
        <v>1</v>
      </c>
      <c r="AI693" s="24">
        <v>100</v>
      </c>
      <c r="AJ693" s="24">
        <v>0</v>
      </c>
      <c r="AK693" s="24">
        <v>1</v>
      </c>
      <c r="AL693" s="24">
        <v>0.5</v>
      </c>
      <c r="AM693" s="24">
        <v>0.5</v>
      </c>
      <c r="AN693" s="24">
        <v>0</v>
      </c>
      <c r="AO693" s="24">
        <v>0</v>
      </c>
      <c r="AP693" s="24">
        <v>0</v>
      </c>
      <c r="AQ693" s="24">
        <v>0.01</v>
      </c>
      <c r="AR693" s="24">
        <v>0.01</v>
      </c>
      <c r="AS693" s="24">
        <v>0</v>
      </c>
      <c r="AT693" s="24">
        <v>0</v>
      </c>
      <c r="AU693" s="24">
        <v>0</v>
      </c>
      <c r="AV693" s="24">
        <v>0</v>
      </c>
      <c r="AW693" s="24">
        <v>0.2</v>
      </c>
      <c r="AX693" s="24">
        <v>0</v>
      </c>
      <c r="AY693" s="24">
        <v>0</v>
      </c>
      <c r="AZ693" s="24">
        <v>0</v>
      </c>
      <c r="BA693" s="24">
        <v>0.04</v>
      </c>
      <c r="BB693" s="24">
        <v>0</v>
      </c>
      <c r="BC693" s="22">
        <v>0.05</v>
      </c>
      <c r="BD693" s="22">
        <v>0.05</v>
      </c>
      <c r="BE693" s="24">
        <v>7.4999999999999997E-2</v>
      </c>
      <c r="BF693" s="24">
        <v>5.0000000000000001E-3</v>
      </c>
      <c r="BG693" s="24">
        <v>0</v>
      </c>
      <c r="BH693" s="24">
        <v>0</v>
      </c>
      <c r="BI693" s="24">
        <v>0</v>
      </c>
      <c r="BJ693" s="24">
        <v>1.8749999999999999E-2</v>
      </c>
      <c r="BK693" s="24">
        <v>1.25E-3</v>
      </c>
      <c r="BL693" s="24">
        <v>0</v>
      </c>
      <c r="BM693" s="24">
        <v>0</v>
      </c>
      <c r="BN693" s="24">
        <v>0</v>
      </c>
      <c r="BO693" s="24">
        <v>0.1</v>
      </c>
      <c r="BP693" s="24">
        <v>0.1</v>
      </c>
      <c r="BQ693" s="24">
        <v>0</v>
      </c>
      <c r="BR693" s="24">
        <v>0</v>
      </c>
      <c r="BS693" s="24">
        <v>0</v>
      </c>
      <c r="BT693" s="24">
        <v>0.04</v>
      </c>
      <c r="BU693" s="29">
        <v>0.2</v>
      </c>
      <c r="BV693" s="23">
        <f>BT693/(BT693+BU693)</f>
        <v>0.16666666666666666</v>
      </c>
      <c r="BW693" s="23">
        <f>SQRT((BT693*BU693)/((BT693+BU693)^2*(BT693+BU693+1)))</f>
        <v>0.33467472037604118</v>
      </c>
      <c r="BX693" s="24">
        <v>0.25</v>
      </c>
      <c r="BY693" s="24">
        <v>0.25</v>
      </c>
      <c r="BZ693" s="24">
        <v>0.25</v>
      </c>
      <c r="CA693" s="24">
        <v>0.25</v>
      </c>
      <c r="CB693" s="28" t="s">
        <v>59</v>
      </c>
      <c r="CC693" s="24">
        <v>600</v>
      </c>
    </row>
    <row r="694" spans="1:81" s="24" customFormat="1" x14ac:dyDescent="0.2">
      <c r="A694" s="30">
        <f t="shared" si="10"/>
        <v>693</v>
      </c>
      <c r="B694" s="30">
        <v>250</v>
      </c>
      <c r="C694" s="30">
        <v>250</v>
      </c>
      <c r="D694" s="24">
        <v>5</v>
      </c>
      <c r="E694" s="24">
        <v>5</v>
      </c>
      <c r="F694" s="19" t="s">
        <v>80</v>
      </c>
      <c r="G694" s="19">
        <f>IF(F694="rectangle",B694*C694,IF(F694="hook",B694*C694-(D694*E694),IF(F694="eight",B694*C694-2*(D694*E694),IF(F694="tee",B694*C694-2*(D694*E694),IF(F694="cross",B694*C694-4*(D694*E694),"ERROR")))))</f>
        <v>62500</v>
      </c>
      <c r="H694" s="19" t="s">
        <v>86</v>
      </c>
      <c r="I694" s="19">
        <f>B694/C694</f>
        <v>1</v>
      </c>
      <c r="J694" s="22">
        <v>1</v>
      </c>
      <c r="K694" s="24">
        <v>125</v>
      </c>
      <c r="L694" s="24">
        <v>4</v>
      </c>
      <c r="M694" s="25">
        <v>7</v>
      </c>
      <c r="N694" s="22">
        <f>M694/4</f>
        <v>1.75</v>
      </c>
      <c r="O694" s="19">
        <f>M694/N694</f>
        <v>4</v>
      </c>
      <c r="P694" s="26">
        <v>15</v>
      </c>
      <c r="Q694" s="30">
        <f>P694</f>
        <v>15</v>
      </c>
      <c r="R694" s="20">
        <f>AA694/V694</f>
        <v>100</v>
      </c>
      <c r="S694" s="27">
        <v>30</v>
      </c>
      <c r="T694" s="30">
        <f>S694</f>
        <v>30</v>
      </c>
      <c r="U694" s="20">
        <f>AB694/W694</f>
        <v>100</v>
      </c>
      <c r="V694" s="19">
        <f>ROUND((Q694/100)*G694,0)</f>
        <v>9375</v>
      </c>
      <c r="W694" s="19">
        <f>ROUND(((T694/100)*G694)/J694,0)</f>
        <v>18750</v>
      </c>
      <c r="X694" s="19">
        <v>0</v>
      </c>
      <c r="Y694" s="19">
        <v>0</v>
      </c>
      <c r="Z694" s="19">
        <v>0</v>
      </c>
      <c r="AA694" s="20">
        <f>G694*P694</f>
        <v>937500</v>
      </c>
      <c r="AB694" s="20">
        <f>(G694*S694)/J694</f>
        <v>1875000</v>
      </c>
      <c r="AC694" s="20">
        <v>0</v>
      </c>
      <c r="AD694" s="20">
        <v>0</v>
      </c>
      <c r="AE694" s="20">
        <v>0</v>
      </c>
      <c r="AF694" s="24">
        <v>100</v>
      </c>
      <c r="AG694" s="24">
        <v>0</v>
      </c>
      <c r="AH694" s="24">
        <v>1</v>
      </c>
      <c r="AI694" s="24">
        <v>100</v>
      </c>
      <c r="AJ694" s="24">
        <v>0</v>
      </c>
      <c r="AK694" s="24">
        <v>1</v>
      </c>
      <c r="AL694" s="24">
        <v>0.5</v>
      </c>
      <c r="AM694" s="24">
        <v>0.5</v>
      </c>
      <c r="AN694" s="24">
        <v>0</v>
      </c>
      <c r="AO694" s="24">
        <v>0</v>
      </c>
      <c r="AP694" s="24">
        <v>0</v>
      </c>
      <c r="AQ694" s="24">
        <v>0.01</v>
      </c>
      <c r="AR694" s="24">
        <v>0.01</v>
      </c>
      <c r="AS694" s="24">
        <v>0</v>
      </c>
      <c r="AT694" s="24">
        <v>0</v>
      </c>
      <c r="AU694" s="24">
        <v>0</v>
      </c>
      <c r="AV694" s="24">
        <v>0</v>
      </c>
      <c r="AW694" s="24">
        <v>0.2</v>
      </c>
      <c r="AX694" s="24">
        <v>0</v>
      </c>
      <c r="AY694" s="24">
        <v>0</v>
      </c>
      <c r="AZ694" s="24">
        <v>0</v>
      </c>
      <c r="BA694" s="24">
        <v>0.04</v>
      </c>
      <c r="BB694" s="24">
        <v>0</v>
      </c>
      <c r="BC694" s="22">
        <v>0.05</v>
      </c>
      <c r="BD694" s="22">
        <v>0.05</v>
      </c>
      <c r="BE694" s="24">
        <v>7.4999999999999997E-2</v>
      </c>
      <c r="BF694" s="24">
        <v>5.0000000000000001E-3</v>
      </c>
      <c r="BG694" s="24">
        <v>0</v>
      </c>
      <c r="BH694" s="24">
        <v>0</v>
      </c>
      <c r="BI694" s="24">
        <v>0</v>
      </c>
      <c r="BJ694" s="24">
        <v>1.8749999999999999E-2</v>
      </c>
      <c r="BK694" s="24">
        <v>1.25E-3</v>
      </c>
      <c r="BL694" s="24">
        <v>0</v>
      </c>
      <c r="BM694" s="24">
        <v>0</v>
      </c>
      <c r="BN694" s="24">
        <v>0</v>
      </c>
      <c r="BO694" s="24">
        <v>0.1</v>
      </c>
      <c r="BP694" s="24">
        <v>0.1</v>
      </c>
      <c r="BQ694" s="24">
        <v>0</v>
      </c>
      <c r="BR694" s="24">
        <v>0</v>
      </c>
      <c r="BS694" s="24">
        <v>0</v>
      </c>
      <c r="BT694" s="24">
        <v>0.04</v>
      </c>
      <c r="BU694" s="29">
        <v>0.1</v>
      </c>
      <c r="BV694" s="23">
        <f>BT694/(BT694+BU694)</f>
        <v>0.2857142857142857</v>
      </c>
      <c r="BW694" s="23">
        <f>SQRT((BT694*BU694)/((BT694+BU694)^2*(BT694+BU694+1)))</f>
        <v>0.42310634125649449</v>
      </c>
      <c r="BX694" s="24">
        <v>0.25</v>
      </c>
      <c r="BY694" s="24">
        <v>0.25</v>
      </c>
      <c r="BZ694" s="24">
        <v>0.25</v>
      </c>
      <c r="CA694" s="24">
        <v>0.25</v>
      </c>
      <c r="CB694" s="28" t="s">
        <v>59</v>
      </c>
      <c r="CC694" s="24">
        <v>600</v>
      </c>
    </row>
    <row r="695" spans="1:81" s="24" customFormat="1" x14ac:dyDescent="0.2">
      <c r="A695" s="30">
        <f t="shared" si="10"/>
        <v>694</v>
      </c>
      <c r="B695" s="30">
        <v>100</v>
      </c>
      <c r="C695" s="30">
        <v>100</v>
      </c>
      <c r="D695" s="24">
        <v>5</v>
      </c>
      <c r="E695" s="24">
        <v>5</v>
      </c>
      <c r="F695" s="19" t="s">
        <v>80</v>
      </c>
      <c r="G695" s="19">
        <f>IF(F695="rectangle",B695*C695,IF(F695="hook",B695*C695-(D695*E695),IF(F695="eight",B695*C695-2*(D695*E695),IF(F695="tee",B695*C695-2*(D695*E695),IF(F695="cross",B695*C695-4*(D695*E695),"ERROR")))))</f>
        <v>10000</v>
      </c>
      <c r="H695" s="19" t="s">
        <v>85</v>
      </c>
      <c r="I695" s="19">
        <f>B695/C695</f>
        <v>1</v>
      </c>
      <c r="J695" s="22">
        <v>1</v>
      </c>
      <c r="K695" s="24">
        <v>125</v>
      </c>
      <c r="L695" s="24">
        <v>4</v>
      </c>
      <c r="M695" s="25">
        <v>7</v>
      </c>
      <c r="N695" s="22">
        <f>M695/4</f>
        <v>1.75</v>
      </c>
      <c r="O695" s="19">
        <f>M695/N695</f>
        <v>4</v>
      </c>
      <c r="P695" s="26">
        <v>15</v>
      </c>
      <c r="Q695" s="30">
        <f>P695</f>
        <v>15</v>
      </c>
      <c r="R695" s="20">
        <f>AA695/V695</f>
        <v>100</v>
      </c>
      <c r="S695" s="27">
        <v>5</v>
      </c>
      <c r="T695" s="30">
        <f>S695</f>
        <v>5</v>
      </c>
      <c r="U695" s="20">
        <f>AB695/W695</f>
        <v>100</v>
      </c>
      <c r="V695" s="19">
        <f>ROUND((Q695/100)*G695,0)</f>
        <v>1500</v>
      </c>
      <c r="W695" s="19">
        <f>ROUND(((T695/100)*G695)/J695,0)</f>
        <v>500</v>
      </c>
      <c r="X695" s="19">
        <v>0</v>
      </c>
      <c r="Y695" s="19">
        <v>0</v>
      </c>
      <c r="Z695" s="19">
        <v>0</v>
      </c>
      <c r="AA695" s="20">
        <f>G695*P695</f>
        <v>150000</v>
      </c>
      <c r="AB695" s="20">
        <f>(G695*S695)/J695</f>
        <v>50000</v>
      </c>
      <c r="AC695" s="20">
        <v>0</v>
      </c>
      <c r="AD695" s="20">
        <v>0</v>
      </c>
      <c r="AE695" s="20">
        <v>0</v>
      </c>
      <c r="AF695" s="24">
        <v>100</v>
      </c>
      <c r="AG695" s="24">
        <v>0</v>
      </c>
      <c r="AH695" s="24">
        <v>1</v>
      </c>
      <c r="AI695" s="24">
        <v>100</v>
      </c>
      <c r="AJ695" s="24">
        <v>0</v>
      </c>
      <c r="AK695" s="24">
        <v>1</v>
      </c>
      <c r="AL695" s="24">
        <v>0.5</v>
      </c>
      <c r="AM695" s="24">
        <v>0.5</v>
      </c>
      <c r="AN695" s="24">
        <v>0</v>
      </c>
      <c r="AO695" s="24">
        <v>0</v>
      </c>
      <c r="AP695" s="24">
        <v>0</v>
      </c>
      <c r="AQ695" s="24">
        <v>0.01</v>
      </c>
      <c r="AR695" s="24">
        <v>0.01</v>
      </c>
      <c r="AS695" s="24">
        <v>0</v>
      </c>
      <c r="AT695" s="24">
        <v>0</v>
      </c>
      <c r="AU695" s="24">
        <v>0</v>
      </c>
      <c r="AV695" s="24">
        <v>0</v>
      </c>
      <c r="AW695" s="24">
        <v>0.2</v>
      </c>
      <c r="AX695" s="24">
        <v>0</v>
      </c>
      <c r="AY695" s="24">
        <v>0</v>
      </c>
      <c r="AZ695" s="24">
        <v>0</v>
      </c>
      <c r="BA695" s="24">
        <v>0.04</v>
      </c>
      <c r="BB695" s="24">
        <v>0</v>
      </c>
      <c r="BC695" s="22">
        <v>0.05</v>
      </c>
      <c r="BD695" s="22">
        <v>0.05</v>
      </c>
      <c r="BE695" s="24">
        <v>7.4999999999999997E-2</v>
      </c>
      <c r="BF695" s="24">
        <v>5.0000000000000001E-3</v>
      </c>
      <c r="BG695" s="24">
        <v>0</v>
      </c>
      <c r="BH695" s="24">
        <v>0</v>
      </c>
      <c r="BI695" s="24">
        <v>0</v>
      </c>
      <c r="BJ695" s="24">
        <v>1.8749999999999999E-2</v>
      </c>
      <c r="BK695" s="24">
        <v>1.25E-3</v>
      </c>
      <c r="BL695" s="24">
        <v>0</v>
      </c>
      <c r="BM695" s="24">
        <v>0</v>
      </c>
      <c r="BN695" s="24">
        <v>0</v>
      </c>
      <c r="BO695" s="24">
        <v>0.1</v>
      </c>
      <c r="BP695" s="24">
        <v>0.1</v>
      </c>
      <c r="BQ695" s="24">
        <v>0</v>
      </c>
      <c r="BR695" s="24">
        <v>0</v>
      </c>
      <c r="BS695" s="24">
        <v>0</v>
      </c>
      <c r="BT695" s="24">
        <v>0.04</v>
      </c>
      <c r="BU695" s="29">
        <v>4</v>
      </c>
      <c r="BV695" s="23">
        <f>BT695/(BT695+BU695)</f>
        <v>9.9009900990099011E-3</v>
      </c>
      <c r="BW695" s="23">
        <f>SQRT((BT695*BU695)/((BT695+BU695)^2*(BT695+BU695+1)))</f>
        <v>4.410251516706673E-2</v>
      </c>
      <c r="BX695" s="24">
        <v>0.25</v>
      </c>
      <c r="BY695" s="24">
        <v>0.25</v>
      </c>
      <c r="BZ695" s="24">
        <v>0.25</v>
      </c>
      <c r="CA695" s="24">
        <v>0.25</v>
      </c>
      <c r="CB695" s="28" t="s">
        <v>59</v>
      </c>
      <c r="CC695" s="24">
        <v>600</v>
      </c>
    </row>
    <row r="696" spans="1:81" s="24" customFormat="1" x14ac:dyDescent="0.2">
      <c r="A696" s="30">
        <f t="shared" si="10"/>
        <v>695</v>
      </c>
      <c r="B696" s="30">
        <v>100</v>
      </c>
      <c r="C696" s="30">
        <v>100</v>
      </c>
      <c r="D696" s="24">
        <v>5</v>
      </c>
      <c r="E696" s="24">
        <v>5</v>
      </c>
      <c r="F696" s="19" t="s">
        <v>80</v>
      </c>
      <c r="G696" s="19">
        <f>IF(F696="rectangle",B696*C696,IF(F696="hook",B696*C696-(D696*E696),IF(F696="eight",B696*C696-2*(D696*E696),IF(F696="tee",B696*C696-2*(D696*E696),IF(F696="cross",B696*C696-4*(D696*E696),"ERROR")))))</f>
        <v>10000</v>
      </c>
      <c r="H696" s="19" t="s">
        <v>85</v>
      </c>
      <c r="I696" s="19">
        <f>B696/C696</f>
        <v>1</v>
      </c>
      <c r="J696" s="22">
        <v>1</v>
      </c>
      <c r="K696" s="24">
        <v>125</v>
      </c>
      <c r="L696" s="24">
        <v>4</v>
      </c>
      <c r="M696" s="25">
        <v>7</v>
      </c>
      <c r="N696" s="22">
        <f>M696/4</f>
        <v>1.75</v>
      </c>
      <c r="O696" s="19">
        <f>M696/N696</f>
        <v>4</v>
      </c>
      <c r="P696" s="26">
        <v>15</v>
      </c>
      <c r="Q696" s="30">
        <f>P696</f>
        <v>15</v>
      </c>
      <c r="R696" s="20">
        <f>AA696/V696</f>
        <v>100</v>
      </c>
      <c r="S696" s="27">
        <v>5</v>
      </c>
      <c r="T696" s="30">
        <f>S696</f>
        <v>5</v>
      </c>
      <c r="U696" s="20">
        <f>AB696/W696</f>
        <v>100</v>
      </c>
      <c r="V696" s="19">
        <f>ROUND((Q696/100)*G696,0)</f>
        <v>1500</v>
      </c>
      <c r="W696" s="19">
        <f>ROUND(((T696/100)*G696)/J696,0)</f>
        <v>500</v>
      </c>
      <c r="X696" s="19">
        <v>0</v>
      </c>
      <c r="Y696" s="19">
        <v>0</v>
      </c>
      <c r="Z696" s="19">
        <v>0</v>
      </c>
      <c r="AA696" s="20">
        <f>G696*P696</f>
        <v>150000</v>
      </c>
      <c r="AB696" s="20">
        <f>(G696*S696)/J696</f>
        <v>50000</v>
      </c>
      <c r="AC696" s="20">
        <v>0</v>
      </c>
      <c r="AD696" s="20">
        <v>0</v>
      </c>
      <c r="AE696" s="20">
        <v>0</v>
      </c>
      <c r="AF696" s="24">
        <v>100</v>
      </c>
      <c r="AG696" s="24">
        <v>0</v>
      </c>
      <c r="AH696" s="24">
        <v>1</v>
      </c>
      <c r="AI696" s="24">
        <v>100</v>
      </c>
      <c r="AJ696" s="24">
        <v>0</v>
      </c>
      <c r="AK696" s="24">
        <v>1</v>
      </c>
      <c r="AL696" s="24">
        <v>0.5</v>
      </c>
      <c r="AM696" s="24">
        <v>0.5</v>
      </c>
      <c r="AN696" s="24">
        <v>0</v>
      </c>
      <c r="AO696" s="24">
        <v>0</v>
      </c>
      <c r="AP696" s="24">
        <v>0</v>
      </c>
      <c r="AQ696" s="24">
        <v>0.01</v>
      </c>
      <c r="AR696" s="24">
        <v>0.01</v>
      </c>
      <c r="AS696" s="24">
        <v>0</v>
      </c>
      <c r="AT696" s="24">
        <v>0</v>
      </c>
      <c r="AU696" s="24">
        <v>0</v>
      </c>
      <c r="AV696" s="24">
        <v>0</v>
      </c>
      <c r="AW696" s="24">
        <v>0.2</v>
      </c>
      <c r="AX696" s="24">
        <v>0</v>
      </c>
      <c r="AY696" s="24">
        <v>0</v>
      </c>
      <c r="AZ696" s="24">
        <v>0</v>
      </c>
      <c r="BA696" s="24">
        <v>0.04</v>
      </c>
      <c r="BB696" s="24">
        <v>0</v>
      </c>
      <c r="BC696" s="22">
        <v>0.05</v>
      </c>
      <c r="BD696" s="22">
        <v>0.05</v>
      </c>
      <c r="BE696" s="24">
        <v>7.4999999999999997E-2</v>
      </c>
      <c r="BF696" s="24">
        <v>5.0000000000000001E-3</v>
      </c>
      <c r="BG696" s="24">
        <v>0</v>
      </c>
      <c r="BH696" s="24">
        <v>0</v>
      </c>
      <c r="BI696" s="24">
        <v>0</v>
      </c>
      <c r="BJ696" s="24">
        <v>1.8749999999999999E-2</v>
      </c>
      <c r="BK696" s="24">
        <v>1.25E-3</v>
      </c>
      <c r="BL696" s="24">
        <v>0</v>
      </c>
      <c r="BM696" s="24">
        <v>0</v>
      </c>
      <c r="BN696" s="24">
        <v>0</v>
      </c>
      <c r="BO696" s="24">
        <v>0.1</v>
      </c>
      <c r="BP696" s="24">
        <v>0.1</v>
      </c>
      <c r="BQ696" s="24">
        <v>0</v>
      </c>
      <c r="BR696" s="24">
        <v>0</v>
      </c>
      <c r="BS696" s="24">
        <v>0</v>
      </c>
      <c r="BT696" s="24">
        <v>0.04</v>
      </c>
      <c r="BU696" s="29">
        <v>0.2</v>
      </c>
      <c r="BV696" s="23">
        <f>BT696/(BT696+BU696)</f>
        <v>0.16666666666666666</v>
      </c>
      <c r="BW696" s="23">
        <f>SQRT((BT696*BU696)/((BT696+BU696)^2*(BT696+BU696+1)))</f>
        <v>0.33467472037604118</v>
      </c>
      <c r="BX696" s="24">
        <v>0.25</v>
      </c>
      <c r="BY696" s="24">
        <v>0.25</v>
      </c>
      <c r="BZ696" s="24">
        <v>0.25</v>
      </c>
      <c r="CA696" s="24">
        <v>0.25</v>
      </c>
      <c r="CB696" s="28" t="s">
        <v>59</v>
      </c>
      <c r="CC696" s="24">
        <v>600</v>
      </c>
    </row>
    <row r="697" spans="1:81" s="24" customFormat="1" x14ac:dyDescent="0.2">
      <c r="A697" s="30">
        <f t="shared" si="10"/>
        <v>696</v>
      </c>
      <c r="B697" s="30">
        <v>100</v>
      </c>
      <c r="C697" s="30">
        <v>100</v>
      </c>
      <c r="D697" s="24">
        <v>5</v>
      </c>
      <c r="E697" s="24">
        <v>5</v>
      </c>
      <c r="F697" s="19" t="s">
        <v>80</v>
      </c>
      <c r="G697" s="19">
        <f>IF(F697="rectangle",B697*C697,IF(F697="hook",B697*C697-(D697*E697),IF(F697="eight",B697*C697-2*(D697*E697),IF(F697="tee",B697*C697-2*(D697*E697),IF(F697="cross",B697*C697-4*(D697*E697),"ERROR")))))</f>
        <v>10000</v>
      </c>
      <c r="H697" s="19" t="s">
        <v>85</v>
      </c>
      <c r="I697" s="19">
        <f>B697/C697</f>
        <v>1</v>
      </c>
      <c r="J697" s="22">
        <v>1</v>
      </c>
      <c r="K697" s="24">
        <v>125</v>
      </c>
      <c r="L697" s="24">
        <v>4</v>
      </c>
      <c r="M697" s="25">
        <v>7</v>
      </c>
      <c r="N697" s="22">
        <f>M697/4</f>
        <v>1.75</v>
      </c>
      <c r="O697" s="19">
        <f>M697/N697</f>
        <v>4</v>
      </c>
      <c r="P697" s="26">
        <v>15</v>
      </c>
      <c r="Q697" s="30">
        <f>P697</f>
        <v>15</v>
      </c>
      <c r="R697" s="20">
        <f>AA697/V697</f>
        <v>100</v>
      </c>
      <c r="S697" s="27">
        <v>5</v>
      </c>
      <c r="T697" s="30">
        <f>S697</f>
        <v>5</v>
      </c>
      <c r="U697" s="20">
        <f>AB697/W697</f>
        <v>100</v>
      </c>
      <c r="V697" s="19">
        <f>ROUND((Q697/100)*G697,0)</f>
        <v>1500</v>
      </c>
      <c r="W697" s="19">
        <f>ROUND(((T697/100)*G697)/J697,0)</f>
        <v>500</v>
      </c>
      <c r="X697" s="19">
        <v>0</v>
      </c>
      <c r="Y697" s="19">
        <v>0</v>
      </c>
      <c r="Z697" s="19">
        <v>0</v>
      </c>
      <c r="AA697" s="20">
        <f>G697*P697</f>
        <v>150000</v>
      </c>
      <c r="AB697" s="20">
        <f>(G697*S697)/J697</f>
        <v>50000</v>
      </c>
      <c r="AC697" s="20">
        <v>0</v>
      </c>
      <c r="AD697" s="20">
        <v>0</v>
      </c>
      <c r="AE697" s="20">
        <v>0</v>
      </c>
      <c r="AF697" s="24">
        <v>100</v>
      </c>
      <c r="AG697" s="24">
        <v>0</v>
      </c>
      <c r="AH697" s="24">
        <v>1</v>
      </c>
      <c r="AI697" s="24">
        <v>100</v>
      </c>
      <c r="AJ697" s="24">
        <v>0</v>
      </c>
      <c r="AK697" s="24">
        <v>1</v>
      </c>
      <c r="AL697" s="24">
        <v>0.5</v>
      </c>
      <c r="AM697" s="24">
        <v>0.5</v>
      </c>
      <c r="AN697" s="24">
        <v>0</v>
      </c>
      <c r="AO697" s="24">
        <v>0</v>
      </c>
      <c r="AP697" s="24">
        <v>0</v>
      </c>
      <c r="AQ697" s="24">
        <v>0.01</v>
      </c>
      <c r="AR697" s="24">
        <v>0.01</v>
      </c>
      <c r="AS697" s="24">
        <v>0</v>
      </c>
      <c r="AT697" s="24">
        <v>0</v>
      </c>
      <c r="AU697" s="24">
        <v>0</v>
      </c>
      <c r="AV697" s="24">
        <v>0</v>
      </c>
      <c r="AW697" s="24">
        <v>0.2</v>
      </c>
      <c r="AX697" s="24">
        <v>0</v>
      </c>
      <c r="AY697" s="24">
        <v>0</v>
      </c>
      <c r="AZ697" s="24">
        <v>0</v>
      </c>
      <c r="BA697" s="24">
        <v>0.04</v>
      </c>
      <c r="BB697" s="24">
        <v>0</v>
      </c>
      <c r="BC697" s="22">
        <v>0.05</v>
      </c>
      <c r="BD697" s="22">
        <v>0.05</v>
      </c>
      <c r="BE697" s="24">
        <v>7.4999999999999997E-2</v>
      </c>
      <c r="BF697" s="24">
        <v>5.0000000000000001E-3</v>
      </c>
      <c r="BG697" s="24">
        <v>0</v>
      </c>
      <c r="BH697" s="24">
        <v>0</v>
      </c>
      <c r="BI697" s="24">
        <v>0</v>
      </c>
      <c r="BJ697" s="24">
        <v>1.8749999999999999E-2</v>
      </c>
      <c r="BK697" s="24">
        <v>1.25E-3</v>
      </c>
      <c r="BL697" s="24">
        <v>0</v>
      </c>
      <c r="BM697" s="24">
        <v>0</v>
      </c>
      <c r="BN697" s="24">
        <v>0</v>
      </c>
      <c r="BO697" s="24">
        <v>0.1</v>
      </c>
      <c r="BP697" s="24">
        <v>0.1</v>
      </c>
      <c r="BQ697" s="24">
        <v>0</v>
      </c>
      <c r="BR697" s="24">
        <v>0</v>
      </c>
      <c r="BS697" s="24">
        <v>0</v>
      </c>
      <c r="BT697" s="24">
        <v>0.04</v>
      </c>
      <c r="BU697" s="29">
        <v>0.1</v>
      </c>
      <c r="BV697" s="23">
        <f>BT697/(BT697+BU697)</f>
        <v>0.2857142857142857</v>
      </c>
      <c r="BW697" s="23">
        <f>SQRT((BT697*BU697)/((BT697+BU697)^2*(BT697+BU697+1)))</f>
        <v>0.42310634125649449</v>
      </c>
      <c r="BX697" s="24">
        <v>0.25</v>
      </c>
      <c r="BY697" s="24">
        <v>0.25</v>
      </c>
      <c r="BZ697" s="24">
        <v>0.25</v>
      </c>
      <c r="CA697" s="24">
        <v>0.25</v>
      </c>
      <c r="CB697" s="28" t="s">
        <v>59</v>
      </c>
      <c r="CC697" s="24">
        <v>600</v>
      </c>
    </row>
    <row r="698" spans="1:81" s="24" customFormat="1" x14ac:dyDescent="0.2">
      <c r="A698" s="30">
        <f t="shared" si="10"/>
        <v>697</v>
      </c>
      <c r="B698" s="30">
        <v>100</v>
      </c>
      <c r="C698" s="30">
        <v>100</v>
      </c>
      <c r="D698" s="24">
        <v>5</v>
      </c>
      <c r="E698" s="24">
        <v>5</v>
      </c>
      <c r="F698" s="19" t="s">
        <v>80</v>
      </c>
      <c r="G698" s="19">
        <f>IF(F698="rectangle",B698*C698,IF(F698="hook",B698*C698-(D698*E698),IF(F698="eight",B698*C698-2*(D698*E698),IF(F698="tee",B698*C698-2*(D698*E698),IF(F698="cross",B698*C698-4*(D698*E698),"ERROR")))))</f>
        <v>10000</v>
      </c>
      <c r="H698" s="19" t="s">
        <v>85</v>
      </c>
      <c r="I698" s="19">
        <f>B698/C698</f>
        <v>1</v>
      </c>
      <c r="J698" s="22">
        <v>1</v>
      </c>
      <c r="K698" s="24">
        <v>125</v>
      </c>
      <c r="L698" s="24">
        <v>4</v>
      </c>
      <c r="M698" s="25">
        <v>7</v>
      </c>
      <c r="N698" s="22">
        <f>M698/4</f>
        <v>1.75</v>
      </c>
      <c r="O698" s="19">
        <f>M698/N698</f>
        <v>4</v>
      </c>
      <c r="P698" s="26">
        <v>15</v>
      </c>
      <c r="Q698" s="30">
        <f>P698</f>
        <v>15</v>
      </c>
      <c r="R698" s="20">
        <f>AA698/V698</f>
        <v>100</v>
      </c>
      <c r="S698" s="27">
        <v>15</v>
      </c>
      <c r="T698" s="30">
        <f>S698</f>
        <v>15</v>
      </c>
      <c r="U698" s="20">
        <f>AB698/W698</f>
        <v>100</v>
      </c>
      <c r="V698" s="19">
        <f>ROUND((Q698/100)*G698,0)</f>
        <v>1500</v>
      </c>
      <c r="W698" s="19">
        <f>ROUND(((T698/100)*G698)/J698,0)</f>
        <v>1500</v>
      </c>
      <c r="X698" s="19">
        <v>0</v>
      </c>
      <c r="Y698" s="19">
        <v>0</v>
      </c>
      <c r="Z698" s="19">
        <v>0</v>
      </c>
      <c r="AA698" s="20">
        <f>G698*P698</f>
        <v>150000</v>
      </c>
      <c r="AB698" s="20">
        <f>(G698*S698)/J698</f>
        <v>150000</v>
      </c>
      <c r="AC698" s="20">
        <v>0</v>
      </c>
      <c r="AD698" s="20">
        <v>0</v>
      </c>
      <c r="AE698" s="20">
        <v>0</v>
      </c>
      <c r="AF698" s="24">
        <v>100</v>
      </c>
      <c r="AG698" s="24">
        <v>0</v>
      </c>
      <c r="AH698" s="24">
        <v>1</v>
      </c>
      <c r="AI698" s="24">
        <v>100</v>
      </c>
      <c r="AJ698" s="24">
        <v>0</v>
      </c>
      <c r="AK698" s="24">
        <v>1</v>
      </c>
      <c r="AL698" s="24">
        <v>0.5</v>
      </c>
      <c r="AM698" s="24">
        <v>0.5</v>
      </c>
      <c r="AN698" s="24">
        <v>0</v>
      </c>
      <c r="AO698" s="24">
        <v>0</v>
      </c>
      <c r="AP698" s="24">
        <v>0</v>
      </c>
      <c r="AQ698" s="24">
        <v>0.01</v>
      </c>
      <c r="AR698" s="24">
        <v>0.01</v>
      </c>
      <c r="AS698" s="24">
        <v>0</v>
      </c>
      <c r="AT698" s="24">
        <v>0</v>
      </c>
      <c r="AU698" s="24">
        <v>0</v>
      </c>
      <c r="AV698" s="24">
        <v>0</v>
      </c>
      <c r="AW698" s="24">
        <v>0.2</v>
      </c>
      <c r="AX698" s="24">
        <v>0</v>
      </c>
      <c r="AY698" s="24">
        <v>0</v>
      </c>
      <c r="AZ698" s="24">
        <v>0</v>
      </c>
      <c r="BA698" s="24">
        <v>0.04</v>
      </c>
      <c r="BB698" s="24">
        <v>0</v>
      </c>
      <c r="BC698" s="22">
        <v>0.05</v>
      </c>
      <c r="BD698" s="22">
        <v>0.05</v>
      </c>
      <c r="BE698" s="24">
        <v>7.4999999999999997E-2</v>
      </c>
      <c r="BF698" s="24">
        <v>5.0000000000000001E-3</v>
      </c>
      <c r="BG698" s="24">
        <v>0</v>
      </c>
      <c r="BH698" s="24">
        <v>0</v>
      </c>
      <c r="BI698" s="24">
        <v>0</v>
      </c>
      <c r="BJ698" s="24">
        <v>1.8749999999999999E-2</v>
      </c>
      <c r="BK698" s="24">
        <v>1.25E-3</v>
      </c>
      <c r="BL698" s="24">
        <v>0</v>
      </c>
      <c r="BM698" s="24">
        <v>0</v>
      </c>
      <c r="BN698" s="24">
        <v>0</v>
      </c>
      <c r="BO698" s="24">
        <v>0.1</v>
      </c>
      <c r="BP698" s="24">
        <v>0.1</v>
      </c>
      <c r="BQ698" s="24">
        <v>0</v>
      </c>
      <c r="BR698" s="24">
        <v>0</v>
      </c>
      <c r="BS698" s="24">
        <v>0</v>
      </c>
      <c r="BT698" s="24">
        <v>0.04</v>
      </c>
      <c r="BU698" s="29">
        <v>4</v>
      </c>
      <c r="BV698" s="23">
        <f>BT698/(BT698+BU698)</f>
        <v>9.9009900990099011E-3</v>
      </c>
      <c r="BW698" s="23">
        <f>SQRT((BT698*BU698)/((BT698+BU698)^2*(BT698+BU698+1)))</f>
        <v>4.410251516706673E-2</v>
      </c>
      <c r="BX698" s="24">
        <v>0.25</v>
      </c>
      <c r="BY698" s="24">
        <v>0.25</v>
      </c>
      <c r="BZ698" s="24">
        <v>0.25</v>
      </c>
      <c r="CA698" s="24">
        <v>0.25</v>
      </c>
      <c r="CB698" s="28" t="s">
        <v>59</v>
      </c>
      <c r="CC698" s="24">
        <v>600</v>
      </c>
    </row>
    <row r="699" spans="1:81" s="24" customFormat="1" x14ac:dyDescent="0.2">
      <c r="A699" s="30">
        <f t="shared" si="10"/>
        <v>698</v>
      </c>
      <c r="B699" s="30">
        <v>100</v>
      </c>
      <c r="C699" s="30">
        <v>100</v>
      </c>
      <c r="D699" s="24">
        <v>5</v>
      </c>
      <c r="E699" s="24">
        <v>5</v>
      </c>
      <c r="F699" s="19" t="s">
        <v>80</v>
      </c>
      <c r="G699" s="19">
        <f>IF(F699="rectangle",B699*C699,IF(F699="hook",B699*C699-(D699*E699),IF(F699="eight",B699*C699-2*(D699*E699),IF(F699="tee",B699*C699-2*(D699*E699),IF(F699="cross",B699*C699-4*(D699*E699),"ERROR")))))</f>
        <v>10000</v>
      </c>
      <c r="H699" s="19" t="s">
        <v>85</v>
      </c>
      <c r="I699" s="19">
        <f>B699/C699</f>
        <v>1</v>
      </c>
      <c r="J699" s="22">
        <v>1</v>
      </c>
      <c r="K699" s="24">
        <v>125</v>
      </c>
      <c r="L699" s="24">
        <v>4</v>
      </c>
      <c r="M699" s="25">
        <v>7</v>
      </c>
      <c r="N699" s="22">
        <f>M699/4</f>
        <v>1.75</v>
      </c>
      <c r="O699" s="19">
        <f>M699/N699</f>
        <v>4</v>
      </c>
      <c r="P699" s="26">
        <v>15</v>
      </c>
      <c r="Q699" s="30">
        <f>P699</f>
        <v>15</v>
      </c>
      <c r="R699" s="20">
        <f>AA699/V699</f>
        <v>100</v>
      </c>
      <c r="S699" s="27">
        <v>15</v>
      </c>
      <c r="T699" s="30">
        <f>S699</f>
        <v>15</v>
      </c>
      <c r="U699" s="20">
        <f>AB699/W699</f>
        <v>100</v>
      </c>
      <c r="V699" s="19">
        <f>ROUND((Q699/100)*G699,0)</f>
        <v>1500</v>
      </c>
      <c r="W699" s="19">
        <f>ROUND(((T699/100)*G699)/J699,0)</f>
        <v>1500</v>
      </c>
      <c r="X699" s="19">
        <v>0</v>
      </c>
      <c r="Y699" s="19">
        <v>0</v>
      </c>
      <c r="Z699" s="19">
        <v>0</v>
      </c>
      <c r="AA699" s="20">
        <f>G699*P699</f>
        <v>150000</v>
      </c>
      <c r="AB699" s="20">
        <f>(G699*S699)/J699</f>
        <v>150000</v>
      </c>
      <c r="AC699" s="20">
        <v>0</v>
      </c>
      <c r="AD699" s="20">
        <v>0</v>
      </c>
      <c r="AE699" s="20">
        <v>0</v>
      </c>
      <c r="AF699" s="24">
        <v>100</v>
      </c>
      <c r="AG699" s="24">
        <v>0</v>
      </c>
      <c r="AH699" s="24">
        <v>1</v>
      </c>
      <c r="AI699" s="24">
        <v>100</v>
      </c>
      <c r="AJ699" s="24">
        <v>0</v>
      </c>
      <c r="AK699" s="24">
        <v>1</v>
      </c>
      <c r="AL699" s="24">
        <v>0.5</v>
      </c>
      <c r="AM699" s="24">
        <v>0.5</v>
      </c>
      <c r="AN699" s="24">
        <v>0</v>
      </c>
      <c r="AO699" s="24">
        <v>0</v>
      </c>
      <c r="AP699" s="24">
        <v>0</v>
      </c>
      <c r="AQ699" s="24">
        <v>0.01</v>
      </c>
      <c r="AR699" s="24">
        <v>0.01</v>
      </c>
      <c r="AS699" s="24">
        <v>0</v>
      </c>
      <c r="AT699" s="24">
        <v>0</v>
      </c>
      <c r="AU699" s="24">
        <v>0</v>
      </c>
      <c r="AV699" s="24">
        <v>0</v>
      </c>
      <c r="AW699" s="24">
        <v>0.2</v>
      </c>
      <c r="AX699" s="24">
        <v>0</v>
      </c>
      <c r="AY699" s="24">
        <v>0</v>
      </c>
      <c r="AZ699" s="24">
        <v>0</v>
      </c>
      <c r="BA699" s="24">
        <v>0.04</v>
      </c>
      <c r="BB699" s="24">
        <v>0</v>
      </c>
      <c r="BC699" s="22">
        <v>0.05</v>
      </c>
      <c r="BD699" s="22">
        <v>0.05</v>
      </c>
      <c r="BE699" s="24">
        <v>7.4999999999999997E-2</v>
      </c>
      <c r="BF699" s="24">
        <v>5.0000000000000001E-3</v>
      </c>
      <c r="BG699" s="24">
        <v>0</v>
      </c>
      <c r="BH699" s="24">
        <v>0</v>
      </c>
      <c r="BI699" s="24">
        <v>0</v>
      </c>
      <c r="BJ699" s="24">
        <v>1.8749999999999999E-2</v>
      </c>
      <c r="BK699" s="24">
        <v>1.25E-3</v>
      </c>
      <c r="BL699" s="24">
        <v>0</v>
      </c>
      <c r="BM699" s="24">
        <v>0</v>
      </c>
      <c r="BN699" s="24">
        <v>0</v>
      </c>
      <c r="BO699" s="24">
        <v>0.1</v>
      </c>
      <c r="BP699" s="24">
        <v>0.1</v>
      </c>
      <c r="BQ699" s="24">
        <v>0</v>
      </c>
      <c r="BR699" s="24">
        <v>0</v>
      </c>
      <c r="BS699" s="24">
        <v>0</v>
      </c>
      <c r="BT699" s="24">
        <v>0.04</v>
      </c>
      <c r="BU699" s="29">
        <v>0.2</v>
      </c>
      <c r="BV699" s="23">
        <f>BT699/(BT699+BU699)</f>
        <v>0.16666666666666666</v>
      </c>
      <c r="BW699" s="23">
        <f>SQRT((BT699*BU699)/((BT699+BU699)^2*(BT699+BU699+1)))</f>
        <v>0.33467472037604118</v>
      </c>
      <c r="BX699" s="24">
        <v>0.25</v>
      </c>
      <c r="BY699" s="24">
        <v>0.25</v>
      </c>
      <c r="BZ699" s="24">
        <v>0.25</v>
      </c>
      <c r="CA699" s="24">
        <v>0.25</v>
      </c>
      <c r="CB699" s="28" t="s">
        <v>59</v>
      </c>
      <c r="CC699" s="24">
        <v>600</v>
      </c>
    </row>
    <row r="700" spans="1:81" s="24" customFormat="1" x14ac:dyDescent="0.2">
      <c r="A700" s="30">
        <f t="shared" si="10"/>
        <v>699</v>
      </c>
      <c r="B700" s="30">
        <v>100</v>
      </c>
      <c r="C700" s="30">
        <v>100</v>
      </c>
      <c r="D700" s="24">
        <v>5</v>
      </c>
      <c r="E700" s="24">
        <v>5</v>
      </c>
      <c r="F700" s="19" t="s">
        <v>80</v>
      </c>
      <c r="G700" s="19">
        <f>IF(F700="rectangle",B700*C700,IF(F700="hook",B700*C700-(D700*E700),IF(F700="eight",B700*C700-2*(D700*E700),IF(F700="tee",B700*C700-2*(D700*E700),IF(F700="cross",B700*C700-4*(D700*E700),"ERROR")))))</f>
        <v>10000</v>
      </c>
      <c r="H700" s="19" t="s">
        <v>85</v>
      </c>
      <c r="I700" s="19">
        <f>B700/C700</f>
        <v>1</v>
      </c>
      <c r="J700" s="22">
        <v>1</v>
      </c>
      <c r="K700" s="24">
        <v>125</v>
      </c>
      <c r="L700" s="24">
        <v>4</v>
      </c>
      <c r="M700" s="25">
        <v>7</v>
      </c>
      <c r="N700" s="22">
        <f>M700/4</f>
        <v>1.75</v>
      </c>
      <c r="O700" s="19">
        <f>M700/N700</f>
        <v>4</v>
      </c>
      <c r="P700" s="26">
        <v>15</v>
      </c>
      <c r="Q700" s="30">
        <f>P700</f>
        <v>15</v>
      </c>
      <c r="R700" s="20">
        <f>AA700/V700</f>
        <v>100</v>
      </c>
      <c r="S700" s="27">
        <v>15</v>
      </c>
      <c r="T700" s="30">
        <f>S700</f>
        <v>15</v>
      </c>
      <c r="U700" s="20">
        <f>AB700/W700</f>
        <v>100</v>
      </c>
      <c r="V700" s="19">
        <f>ROUND((Q700/100)*G700,0)</f>
        <v>1500</v>
      </c>
      <c r="W700" s="19">
        <f>ROUND(((T700/100)*G700)/J700,0)</f>
        <v>1500</v>
      </c>
      <c r="X700" s="19">
        <v>0</v>
      </c>
      <c r="Y700" s="19">
        <v>0</v>
      </c>
      <c r="Z700" s="19">
        <v>0</v>
      </c>
      <c r="AA700" s="20">
        <f>G700*P700</f>
        <v>150000</v>
      </c>
      <c r="AB700" s="20">
        <f>(G700*S700)/J700</f>
        <v>150000</v>
      </c>
      <c r="AC700" s="20">
        <v>0</v>
      </c>
      <c r="AD700" s="20">
        <v>0</v>
      </c>
      <c r="AE700" s="20">
        <v>0</v>
      </c>
      <c r="AF700" s="24">
        <v>100</v>
      </c>
      <c r="AG700" s="24">
        <v>0</v>
      </c>
      <c r="AH700" s="24">
        <v>1</v>
      </c>
      <c r="AI700" s="24">
        <v>100</v>
      </c>
      <c r="AJ700" s="24">
        <v>0</v>
      </c>
      <c r="AK700" s="24">
        <v>1</v>
      </c>
      <c r="AL700" s="24">
        <v>0.5</v>
      </c>
      <c r="AM700" s="24">
        <v>0.5</v>
      </c>
      <c r="AN700" s="24">
        <v>0</v>
      </c>
      <c r="AO700" s="24">
        <v>0</v>
      </c>
      <c r="AP700" s="24">
        <v>0</v>
      </c>
      <c r="AQ700" s="24">
        <v>0.01</v>
      </c>
      <c r="AR700" s="24">
        <v>0.01</v>
      </c>
      <c r="AS700" s="24">
        <v>0</v>
      </c>
      <c r="AT700" s="24">
        <v>0</v>
      </c>
      <c r="AU700" s="24">
        <v>0</v>
      </c>
      <c r="AV700" s="24">
        <v>0</v>
      </c>
      <c r="AW700" s="24">
        <v>0.2</v>
      </c>
      <c r="AX700" s="24">
        <v>0</v>
      </c>
      <c r="AY700" s="24">
        <v>0</v>
      </c>
      <c r="AZ700" s="24">
        <v>0</v>
      </c>
      <c r="BA700" s="24">
        <v>0.04</v>
      </c>
      <c r="BB700" s="24">
        <v>0</v>
      </c>
      <c r="BC700" s="22">
        <v>0.05</v>
      </c>
      <c r="BD700" s="22">
        <v>0.05</v>
      </c>
      <c r="BE700" s="24">
        <v>7.4999999999999997E-2</v>
      </c>
      <c r="BF700" s="24">
        <v>5.0000000000000001E-3</v>
      </c>
      <c r="BG700" s="24">
        <v>0</v>
      </c>
      <c r="BH700" s="24">
        <v>0</v>
      </c>
      <c r="BI700" s="24">
        <v>0</v>
      </c>
      <c r="BJ700" s="24">
        <v>1.8749999999999999E-2</v>
      </c>
      <c r="BK700" s="24">
        <v>1.25E-3</v>
      </c>
      <c r="BL700" s="24">
        <v>0</v>
      </c>
      <c r="BM700" s="24">
        <v>0</v>
      </c>
      <c r="BN700" s="24">
        <v>0</v>
      </c>
      <c r="BO700" s="24">
        <v>0.1</v>
      </c>
      <c r="BP700" s="24">
        <v>0.1</v>
      </c>
      <c r="BQ700" s="24">
        <v>0</v>
      </c>
      <c r="BR700" s="24">
        <v>0</v>
      </c>
      <c r="BS700" s="24">
        <v>0</v>
      </c>
      <c r="BT700" s="24">
        <v>0.04</v>
      </c>
      <c r="BU700" s="29">
        <v>0.1</v>
      </c>
      <c r="BV700" s="23">
        <f>BT700/(BT700+BU700)</f>
        <v>0.2857142857142857</v>
      </c>
      <c r="BW700" s="23">
        <f>SQRT((BT700*BU700)/((BT700+BU700)^2*(BT700+BU700+1)))</f>
        <v>0.42310634125649449</v>
      </c>
      <c r="BX700" s="24">
        <v>0.25</v>
      </c>
      <c r="BY700" s="24">
        <v>0.25</v>
      </c>
      <c r="BZ700" s="24">
        <v>0.25</v>
      </c>
      <c r="CA700" s="24">
        <v>0.25</v>
      </c>
      <c r="CB700" s="28" t="s">
        <v>59</v>
      </c>
      <c r="CC700" s="24">
        <v>600</v>
      </c>
    </row>
    <row r="701" spans="1:81" s="24" customFormat="1" x14ac:dyDescent="0.2">
      <c r="A701" s="30">
        <f t="shared" si="10"/>
        <v>700</v>
      </c>
      <c r="B701" s="30">
        <v>100</v>
      </c>
      <c r="C701" s="30">
        <v>100</v>
      </c>
      <c r="D701" s="24">
        <v>5</v>
      </c>
      <c r="E701" s="24">
        <v>5</v>
      </c>
      <c r="F701" s="19" t="s">
        <v>80</v>
      </c>
      <c r="G701" s="19">
        <f>IF(F701="rectangle",B701*C701,IF(F701="hook",B701*C701-(D701*E701),IF(F701="eight",B701*C701-2*(D701*E701),IF(F701="tee",B701*C701-2*(D701*E701),IF(F701="cross",B701*C701-4*(D701*E701),"ERROR")))))</f>
        <v>10000</v>
      </c>
      <c r="H701" s="19" t="s">
        <v>85</v>
      </c>
      <c r="I701" s="19">
        <f>B701/C701</f>
        <v>1</v>
      </c>
      <c r="J701" s="22">
        <v>1</v>
      </c>
      <c r="K701" s="24">
        <v>125</v>
      </c>
      <c r="L701" s="24">
        <v>4</v>
      </c>
      <c r="M701" s="25">
        <v>7</v>
      </c>
      <c r="N701" s="22">
        <f>M701/4</f>
        <v>1.75</v>
      </c>
      <c r="O701" s="19">
        <f>M701/N701</f>
        <v>4</v>
      </c>
      <c r="P701" s="26">
        <v>15</v>
      </c>
      <c r="Q701" s="30">
        <f>P701</f>
        <v>15</v>
      </c>
      <c r="R701" s="20">
        <f>AA701/V701</f>
        <v>100</v>
      </c>
      <c r="S701" s="27">
        <v>30</v>
      </c>
      <c r="T701" s="30">
        <f>S701</f>
        <v>30</v>
      </c>
      <c r="U701" s="20">
        <f>AB701/W701</f>
        <v>100</v>
      </c>
      <c r="V701" s="19">
        <f>ROUND((Q701/100)*G701,0)</f>
        <v>1500</v>
      </c>
      <c r="W701" s="19">
        <f>ROUND(((T701/100)*G701)/J701,0)</f>
        <v>3000</v>
      </c>
      <c r="X701" s="19">
        <v>0</v>
      </c>
      <c r="Y701" s="19">
        <v>0</v>
      </c>
      <c r="Z701" s="19">
        <v>0</v>
      </c>
      <c r="AA701" s="20">
        <f>G701*P701</f>
        <v>150000</v>
      </c>
      <c r="AB701" s="20">
        <f>(G701*S701)/J701</f>
        <v>300000</v>
      </c>
      <c r="AC701" s="20">
        <v>0</v>
      </c>
      <c r="AD701" s="20">
        <v>0</v>
      </c>
      <c r="AE701" s="20">
        <v>0</v>
      </c>
      <c r="AF701" s="24">
        <v>100</v>
      </c>
      <c r="AG701" s="24">
        <v>0</v>
      </c>
      <c r="AH701" s="24">
        <v>1</v>
      </c>
      <c r="AI701" s="24">
        <v>100</v>
      </c>
      <c r="AJ701" s="24">
        <v>0</v>
      </c>
      <c r="AK701" s="24">
        <v>1</v>
      </c>
      <c r="AL701" s="24">
        <v>0.5</v>
      </c>
      <c r="AM701" s="24">
        <v>0.5</v>
      </c>
      <c r="AN701" s="24">
        <v>0</v>
      </c>
      <c r="AO701" s="24">
        <v>0</v>
      </c>
      <c r="AP701" s="24">
        <v>0</v>
      </c>
      <c r="AQ701" s="24">
        <v>0.01</v>
      </c>
      <c r="AR701" s="24">
        <v>0.01</v>
      </c>
      <c r="AS701" s="24">
        <v>0</v>
      </c>
      <c r="AT701" s="24">
        <v>0</v>
      </c>
      <c r="AU701" s="24">
        <v>0</v>
      </c>
      <c r="AV701" s="24">
        <v>0</v>
      </c>
      <c r="AW701" s="24">
        <v>0.2</v>
      </c>
      <c r="AX701" s="24">
        <v>0</v>
      </c>
      <c r="AY701" s="24">
        <v>0</v>
      </c>
      <c r="AZ701" s="24">
        <v>0</v>
      </c>
      <c r="BA701" s="24">
        <v>0.04</v>
      </c>
      <c r="BB701" s="24">
        <v>0</v>
      </c>
      <c r="BC701" s="22">
        <v>0.05</v>
      </c>
      <c r="BD701" s="22">
        <v>0.05</v>
      </c>
      <c r="BE701" s="24">
        <v>7.4999999999999997E-2</v>
      </c>
      <c r="BF701" s="24">
        <v>5.0000000000000001E-3</v>
      </c>
      <c r="BG701" s="24">
        <v>0</v>
      </c>
      <c r="BH701" s="24">
        <v>0</v>
      </c>
      <c r="BI701" s="24">
        <v>0</v>
      </c>
      <c r="BJ701" s="24">
        <v>1.8749999999999999E-2</v>
      </c>
      <c r="BK701" s="24">
        <v>1.25E-3</v>
      </c>
      <c r="BL701" s="24">
        <v>0</v>
      </c>
      <c r="BM701" s="24">
        <v>0</v>
      </c>
      <c r="BN701" s="24">
        <v>0</v>
      </c>
      <c r="BO701" s="24">
        <v>0.1</v>
      </c>
      <c r="BP701" s="24">
        <v>0.1</v>
      </c>
      <c r="BQ701" s="24">
        <v>0</v>
      </c>
      <c r="BR701" s="24">
        <v>0</v>
      </c>
      <c r="BS701" s="24">
        <v>0</v>
      </c>
      <c r="BT701" s="24">
        <v>0.04</v>
      </c>
      <c r="BU701" s="29">
        <v>4</v>
      </c>
      <c r="BV701" s="23">
        <f>BT701/(BT701+BU701)</f>
        <v>9.9009900990099011E-3</v>
      </c>
      <c r="BW701" s="23">
        <f>SQRT((BT701*BU701)/((BT701+BU701)^2*(BT701+BU701+1)))</f>
        <v>4.410251516706673E-2</v>
      </c>
      <c r="BX701" s="24">
        <v>0.25</v>
      </c>
      <c r="BY701" s="24">
        <v>0.25</v>
      </c>
      <c r="BZ701" s="24">
        <v>0.25</v>
      </c>
      <c r="CA701" s="24">
        <v>0.25</v>
      </c>
      <c r="CB701" s="28" t="s">
        <v>59</v>
      </c>
      <c r="CC701" s="24">
        <v>600</v>
      </c>
    </row>
    <row r="702" spans="1:81" s="24" customFormat="1" x14ac:dyDescent="0.2">
      <c r="A702" s="30">
        <f t="shared" si="10"/>
        <v>701</v>
      </c>
      <c r="B702" s="30">
        <v>100</v>
      </c>
      <c r="C702" s="30">
        <v>100</v>
      </c>
      <c r="D702" s="24">
        <v>5</v>
      </c>
      <c r="E702" s="24">
        <v>5</v>
      </c>
      <c r="F702" s="19" t="s">
        <v>80</v>
      </c>
      <c r="G702" s="19">
        <f>IF(F702="rectangle",B702*C702,IF(F702="hook",B702*C702-(D702*E702),IF(F702="eight",B702*C702-2*(D702*E702),IF(F702="tee",B702*C702-2*(D702*E702),IF(F702="cross",B702*C702-4*(D702*E702),"ERROR")))))</f>
        <v>10000</v>
      </c>
      <c r="H702" s="19" t="s">
        <v>85</v>
      </c>
      <c r="I702" s="19">
        <f>B702/C702</f>
        <v>1</v>
      </c>
      <c r="J702" s="22">
        <v>1</v>
      </c>
      <c r="K702" s="24">
        <v>125</v>
      </c>
      <c r="L702" s="24">
        <v>4</v>
      </c>
      <c r="M702" s="25">
        <v>7</v>
      </c>
      <c r="N702" s="22">
        <f>M702/4</f>
        <v>1.75</v>
      </c>
      <c r="O702" s="19">
        <f>M702/N702</f>
        <v>4</v>
      </c>
      <c r="P702" s="26">
        <v>15</v>
      </c>
      <c r="Q702" s="30">
        <f>P702</f>
        <v>15</v>
      </c>
      <c r="R702" s="20">
        <f>AA702/V702</f>
        <v>100</v>
      </c>
      <c r="S702" s="27">
        <v>30</v>
      </c>
      <c r="T702" s="30">
        <f>S702</f>
        <v>30</v>
      </c>
      <c r="U702" s="20">
        <f>AB702/W702</f>
        <v>100</v>
      </c>
      <c r="V702" s="19">
        <f>ROUND((Q702/100)*G702,0)</f>
        <v>1500</v>
      </c>
      <c r="W702" s="19">
        <f>ROUND(((T702/100)*G702)/J702,0)</f>
        <v>3000</v>
      </c>
      <c r="X702" s="19">
        <v>0</v>
      </c>
      <c r="Y702" s="19">
        <v>0</v>
      </c>
      <c r="Z702" s="19">
        <v>0</v>
      </c>
      <c r="AA702" s="20">
        <f>G702*P702</f>
        <v>150000</v>
      </c>
      <c r="AB702" s="20">
        <f>(G702*S702)/J702</f>
        <v>300000</v>
      </c>
      <c r="AC702" s="20">
        <v>0</v>
      </c>
      <c r="AD702" s="20">
        <v>0</v>
      </c>
      <c r="AE702" s="20">
        <v>0</v>
      </c>
      <c r="AF702" s="24">
        <v>100</v>
      </c>
      <c r="AG702" s="24">
        <v>0</v>
      </c>
      <c r="AH702" s="24">
        <v>1</v>
      </c>
      <c r="AI702" s="24">
        <v>100</v>
      </c>
      <c r="AJ702" s="24">
        <v>0</v>
      </c>
      <c r="AK702" s="24">
        <v>1</v>
      </c>
      <c r="AL702" s="24">
        <v>0.5</v>
      </c>
      <c r="AM702" s="24">
        <v>0.5</v>
      </c>
      <c r="AN702" s="24">
        <v>0</v>
      </c>
      <c r="AO702" s="24">
        <v>0</v>
      </c>
      <c r="AP702" s="24">
        <v>0</v>
      </c>
      <c r="AQ702" s="24">
        <v>0.01</v>
      </c>
      <c r="AR702" s="24">
        <v>0.01</v>
      </c>
      <c r="AS702" s="24">
        <v>0</v>
      </c>
      <c r="AT702" s="24">
        <v>0</v>
      </c>
      <c r="AU702" s="24">
        <v>0</v>
      </c>
      <c r="AV702" s="24">
        <v>0</v>
      </c>
      <c r="AW702" s="24">
        <v>0.2</v>
      </c>
      <c r="AX702" s="24">
        <v>0</v>
      </c>
      <c r="AY702" s="24">
        <v>0</v>
      </c>
      <c r="AZ702" s="24">
        <v>0</v>
      </c>
      <c r="BA702" s="24">
        <v>0.04</v>
      </c>
      <c r="BB702" s="24">
        <v>0</v>
      </c>
      <c r="BC702" s="22">
        <v>0.05</v>
      </c>
      <c r="BD702" s="22">
        <v>0.05</v>
      </c>
      <c r="BE702" s="24">
        <v>7.4999999999999997E-2</v>
      </c>
      <c r="BF702" s="24">
        <v>5.0000000000000001E-3</v>
      </c>
      <c r="BG702" s="24">
        <v>0</v>
      </c>
      <c r="BH702" s="24">
        <v>0</v>
      </c>
      <c r="BI702" s="24">
        <v>0</v>
      </c>
      <c r="BJ702" s="24">
        <v>1.8749999999999999E-2</v>
      </c>
      <c r="BK702" s="24">
        <v>1.25E-3</v>
      </c>
      <c r="BL702" s="24">
        <v>0</v>
      </c>
      <c r="BM702" s="24">
        <v>0</v>
      </c>
      <c r="BN702" s="24">
        <v>0</v>
      </c>
      <c r="BO702" s="24">
        <v>0.1</v>
      </c>
      <c r="BP702" s="24">
        <v>0.1</v>
      </c>
      <c r="BQ702" s="24">
        <v>0</v>
      </c>
      <c r="BR702" s="24">
        <v>0</v>
      </c>
      <c r="BS702" s="24">
        <v>0</v>
      </c>
      <c r="BT702" s="24">
        <v>0.04</v>
      </c>
      <c r="BU702" s="29">
        <v>0.2</v>
      </c>
      <c r="BV702" s="23">
        <f>BT702/(BT702+BU702)</f>
        <v>0.16666666666666666</v>
      </c>
      <c r="BW702" s="23">
        <f>SQRT((BT702*BU702)/((BT702+BU702)^2*(BT702+BU702+1)))</f>
        <v>0.33467472037604118</v>
      </c>
      <c r="BX702" s="24">
        <v>0.25</v>
      </c>
      <c r="BY702" s="24">
        <v>0.25</v>
      </c>
      <c r="BZ702" s="24">
        <v>0.25</v>
      </c>
      <c r="CA702" s="24">
        <v>0.25</v>
      </c>
      <c r="CB702" s="28" t="s">
        <v>59</v>
      </c>
      <c r="CC702" s="24">
        <v>600</v>
      </c>
    </row>
    <row r="703" spans="1:81" s="24" customFormat="1" x14ac:dyDescent="0.2">
      <c r="A703" s="30">
        <f t="shared" si="10"/>
        <v>702</v>
      </c>
      <c r="B703" s="30">
        <v>100</v>
      </c>
      <c r="C703" s="30">
        <v>100</v>
      </c>
      <c r="D703" s="24">
        <v>5</v>
      </c>
      <c r="E703" s="24">
        <v>5</v>
      </c>
      <c r="F703" s="19" t="s">
        <v>80</v>
      </c>
      <c r="G703" s="19">
        <f>IF(F703="rectangle",B703*C703,IF(F703="hook",B703*C703-(D703*E703),IF(F703="eight",B703*C703-2*(D703*E703),IF(F703="tee",B703*C703-2*(D703*E703),IF(F703="cross",B703*C703-4*(D703*E703),"ERROR")))))</f>
        <v>10000</v>
      </c>
      <c r="H703" s="19" t="s">
        <v>85</v>
      </c>
      <c r="I703" s="19">
        <f>B703/C703</f>
        <v>1</v>
      </c>
      <c r="J703" s="22">
        <v>1</v>
      </c>
      <c r="K703" s="24">
        <v>125</v>
      </c>
      <c r="L703" s="24">
        <v>4</v>
      </c>
      <c r="M703" s="25">
        <v>7</v>
      </c>
      <c r="N703" s="22">
        <f>M703/4</f>
        <v>1.75</v>
      </c>
      <c r="O703" s="19">
        <f>M703/N703</f>
        <v>4</v>
      </c>
      <c r="P703" s="26">
        <v>15</v>
      </c>
      <c r="Q703" s="30">
        <f>P703</f>
        <v>15</v>
      </c>
      <c r="R703" s="20">
        <f>AA703/V703</f>
        <v>100</v>
      </c>
      <c r="S703" s="27">
        <v>30</v>
      </c>
      <c r="T703" s="30">
        <f>S703</f>
        <v>30</v>
      </c>
      <c r="U703" s="20">
        <f>AB703/W703</f>
        <v>100</v>
      </c>
      <c r="V703" s="19">
        <f>ROUND((Q703/100)*G703,0)</f>
        <v>1500</v>
      </c>
      <c r="W703" s="19">
        <f>ROUND(((T703/100)*G703)/J703,0)</f>
        <v>3000</v>
      </c>
      <c r="X703" s="19">
        <v>0</v>
      </c>
      <c r="Y703" s="19">
        <v>0</v>
      </c>
      <c r="Z703" s="19">
        <v>0</v>
      </c>
      <c r="AA703" s="20">
        <f>G703*P703</f>
        <v>150000</v>
      </c>
      <c r="AB703" s="20">
        <f>(G703*S703)/J703</f>
        <v>300000</v>
      </c>
      <c r="AC703" s="20">
        <v>0</v>
      </c>
      <c r="AD703" s="20">
        <v>0</v>
      </c>
      <c r="AE703" s="20">
        <v>0</v>
      </c>
      <c r="AF703" s="24">
        <v>100</v>
      </c>
      <c r="AG703" s="24">
        <v>0</v>
      </c>
      <c r="AH703" s="24">
        <v>1</v>
      </c>
      <c r="AI703" s="24">
        <v>100</v>
      </c>
      <c r="AJ703" s="24">
        <v>0</v>
      </c>
      <c r="AK703" s="24">
        <v>1</v>
      </c>
      <c r="AL703" s="24">
        <v>0.5</v>
      </c>
      <c r="AM703" s="24">
        <v>0.5</v>
      </c>
      <c r="AN703" s="24">
        <v>0</v>
      </c>
      <c r="AO703" s="24">
        <v>0</v>
      </c>
      <c r="AP703" s="24">
        <v>0</v>
      </c>
      <c r="AQ703" s="24">
        <v>0.01</v>
      </c>
      <c r="AR703" s="24">
        <v>0.01</v>
      </c>
      <c r="AS703" s="24">
        <v>0</v>
      </c>
      <c r="AT703" s="24">
        <v>0</v>
      </c>
      <c r="AU703" s="24">
        <v>0</v>
      </c>
      <c r="AV703" s="24">
        <v>0</v>
      </c>
      <c r="AW703" s="24">
        <v>0.2</v>
      </c>
      <c r="AX703" s="24">
        <v>0</v>
      </c>
      <c r="AY703" s="24">
        <v>0</v>
      </c>
      <c r="AZ703" s="24">
        <v>0</v>
      </c>
      <c r="BA703" s="24">
        <v>0.04</v>
      </c>
      <c r="BB703" s="24">
        <v>0</v>
      </c>
      <c r="BC703" s="22">
        <v>0.05</v>
      </c>
      <c r="BD703" s="22">
        <v>0.05</v>
      </c>
      <c r="BE703" s="24">
        <v>7.4999999999999997E-2</v>
      </c>
      <c r="BF703" s="24">
        <v>5.0000000000000001E-3</v>
      </c>
      <c r="BG703" s="24">
        <v>0</v>
      </c>
      <c r="BH703" s="24">
        <v>0</v>
      </c>
      <c r="BI703" s="24">
        <v>0</v>
      </c>
      <c r="BJ703" s="24">
        <v>1.8749999999999999E-2</v>
      </c>
      <c r="BK703" s="24">
        <v>1.25E-3</v>
      </c>
      <c r="BL703" s="24">
        <v>0</v>
      </c>
      <c r="BM703" s="24">
        <v>0</v>
      </c>
      <c r="BN703" s="24">
        <v>0</v>
      </c>
      <c r="BO703" s="24">
        <v>0.1</v>
      </c>
      <c r="BP703" s="24">
        <v>0.1</v>
      </c>
      <c r="BQ703" s="24">
        <v>0</v>
      </c>
      <c r="BR703" s="24">
        <v>0</v>
      </c>
      <c r="BS703" s="24">
        <v>0</v>
      </c>
      <c r="BT703" s="24">
        <v>0.04</v>
      </c>
      <c r="BU703" s="29">
        <v>0.1</v>
      </c>
      <c r="BV703" s="23">
        <f>BT703/(BT703+BU703)</f>
        <v>0.2857142857142857</v>
      </c>
      <c r="BW703" s="23">
        <f>SQRT((BT703*BU703)/((BT703+BU703)^2*(BT703+BU703+1)))</f>
        <v>0.42310634125649449</v>
      </c>
      <c r="BX703" s="24">
        <v>0.25</v>
      </c>
      <c r="BY703" s="24">
        <v>0.25</v>
      </c>
      <c r="BZ703" s="24">
        <v>0.25</v>
      </c>
      <c r="CA703" s="24">
        <v>0.25</v>
      </c>
      <c r="CB703" s="28" t="s">
        <v>59</v>
      </c>
      <c r="CC703" s="24">
        <v>600</v>
      </c>
    </row>
    <row r="704" spans="1:81" s="24" customFormat="1" x14ac:dyDescent="0.2">
      <c r="A704" s="30">
        <f t="shared" si="10"/>
        <v>703</v>
      </c>
      <c r="B704" s="30">
        <v>20</v>
      </c>
      <c r="C704" s="30">
        <v>20</v>
      </c>
      <c r="D704" s="24">
        <v>5</v>
      </c>
      <c r="E704" s="24">
        <v>5</v>
      </c>
      <c r="F704" s="19" t="s">
        <v>80</v>
      </c>
      <c r="G704" s="19">
        <f>IF(F704="rectangle",B704*C704,IF(F704="hook",B704*C704-(D704*E704),IF(F704="eight",B704*C704-2*(D704*E704),IF(F704="tee",B704*C704-2*(D704*E704),IF(F704="cross",B704*C704-4*(D704*E704),"ERROR")))))</f>
        <v>400</v>
      </c>
      <c r="H704" s="19" t="s">
        <v>84</v>
      </c>
      <c r="I704" s="19">
        <f>B704/C704</f>
        <v>1</v>
      </c>
      <c r="J704" s="22">
        <v>1</v>
      </c>
      <c r="K704" s="24">
        <v>125</v>
      </c>
      <c r="L704" s="24">
        <v>4</v>
      </c>
      <c r="M704" s="25">
        <v>7</v>
      </c>
      <c r="N704" s="22">
        <f>M704/4</f>
        <v>1.75</v>
      </c>
      <c r="O704" s="19">
        <f>M704/N704</f>
        <v>4</v>
      </c>
      <c r="P704" s="26">
        <v>15</v>
      </c>
      <c r="Q704" s="30">
        <f>P704</f>
        <v>15</v>
      </c>
      <c r="R704" s="20">
        <f>AA704/V704</f>
        <v>100</v>
      </c>
      <c r="S704" s="27">
        <v>5</v>
      </c>
      <c r="T704" s="30">
        <f>S704</f>
        <v>5</v>
      </c>
      <c r="U704" s="20">
        <f>AB704/W704</f>
        <v>100</v>
      </c>
      <c r="V704" s="19">
        <f>ROUND((Q704/100)*G704,0)</f>
        <v>60</v>
      </c>
      <c r="W704" s="19">
        <f>ROUND(((T704/100)*G704)/J704,0)</f>
        <v>20</v>
      </c>
      <c r="X704" s="19">
        <v>0</v>
      </c>
      <c r="Y704" s="19">
        <v>0</v>
      </c>
      <c r="Z704" s="19">
        <v>0</v>
      </c>
      <c r="AA704" s="20">
        <f>G704*P704</f>
        <v>6000</v>
      </c>
      <c r="AB704" s="20">
        <f>(G704*S704)/J704</f>
        <v>2000</v>
      </c>
      <c r="AC704" s="20">
        <v>0</v>
      </c>
      <c r="AD704" s="20">
        <v>0</v>
      </c>
      <c r="AE704" s="20">
        <v>0</v>
      </c>
      <c r="AF704" s="24">
        <v>100</v>
      </c>
      <c r="AG704" s="24">
        <v>0</v>
      </c>
      <c r="AH704" s="24">
        <v>1</v>
      </c>
      <c r="AI704" s="24">
        <v>100</v>
      </c>
      <c r="AJ704" s="24">
        <v>0</v>
      </c>
      <c r="AK704" s="24">
        <v>1</v>
      </c>
      <c r="AL704" s="24">
        <v>0.5</v>
      </c>
      <c r="AM704" s="24">
        <v>0.5</v>
      </c>
      <c r="AN704" s="24">
        <v>0</v>
      </c>
      <c r="AO704" s="24">
        <v>0</v>
      </c>
      <c r="AP704" s="24">
        <v>0</v>
      </c>
      <c r="AQ704" s="24">
        <v>0.01</v>
      </c>
      <c r="AR704" s="24">
        <v>0.01</v>
      </c>
      <c r="AS704" s="24">
        <v>0</v>
      </c>
      <c r="AT704" s="24">
        <v>0</v>
      </c>
      <c r="AU704" s="24">
        <v>0</v>
      </c>
      <c r="AV704" s="24">
        <v>0</v>
      </c>
      <c r="AW704" s="24">
        <v>0.2</v>
      </c>
      <c r="AX704" s="24">
        <v>0</v>
      </c>
      <c r="AY704" s="24">
        <v>0</v>
      </c>
      <c r="AZ704" s="24">
        <v>0</v>
      </c>
      <c r="BA704" s="24">
        <v>0.04</v>
      </c>
      <c r="BB704" s="24">
        <v>0</v>
      </c>
      <c r="BC704" s="22">
        <v>0.05</v>
      </c>
      <c r="BD704" s="22">
        <v>0.05</v>
      </c>
      <c r="BE704" s="24">
        <v>7.4999999999999997E-2</v>
      </c>
      <c r="BF704" s="24">
        <v>5.0000000000000001E-3</v>
      </c>
      <c r="BG704" s="24">
        <v>0</v>
      </c>
      <c r="BH704" s="24">
        <v>0</v>
      </c>
      <c r="BI704" s="24">
        <v>0</v>
      </c>
      <c r="BJ704" s="24">
        <v>1.8749999999999999E-2</v>
      </c>
      <c r="BK704" s="24">
        <v>1.25E-3</v>
      </c>
      <c r="BL704" s="24">
        <v>0</v>
      </c>
      <c r="BM704" s="24">
        <v>0</v>
      </c>
      <c r="BN704" s="24">
        <v>0</v>
      </c>
      <c r="BO704" s="24">
        <v>0.1</v>
      </c>
      <c r="BP704" s="24">
        <v>0.1</v>
      </c>
      <c r="BQ704" s="24">
        <v>0</v>
      </c>
      <c r="BR704" s="24">
        <v>0</v>
      </c>
      <c r="BS704" s="24">
        <v>0</v>
      </c>
      <c r="BT704" s="24">
        <v>0.04</v>
      </c>
      <c r="BU704" s="29">
        <v>4</v>
      </c>
      <c r="BV704" s="23">
        <f>BT704/(BT704+BU704)</f>
        <v>9.9009900990099011E-3</v>
      </c>
      <c r="BW704" s="23">
        <f>SQRT((BT704*BU704)/((BT704+BU704)^2*(BT704+BU704+1)))</f>
        <v>4.410251516706673E-2</v>
      </c>
      <c r="BX704" s="24">
        <v>0.25</v>
      </c>
      <c r="BY704" s="24">
        <v>0.25</v>
      </c>
      <c r="BZ704" s="24">
        <v>0.25</v>
      </c>
      <c r="CA704" s="24">
        <v>0.25</v>
      </c>
      <c r="CB704" s="28" t="s">
        <v>59</v>
      </c>
      <c r="CC704" s="24">
        <v>600</v>
      </c>
    </row>
    <row r="705" spans="1:81" s="24" customFormat="1" x14ac:dyDescent="0.2">
      <c r="A705" s="30">
        <f t="shared" si="10"/>
        <v>704</v>
      </c>
      <c r="B705" s="30">
        <v>20</v>
      </c>
      <c r="C705" s="30">
        <v>20</v>
      </c>
      <c r="D705" s="24">
        <v>5</v>
      </c>
      <c r="E705" s="24">
        <v>5</v>
      </c>
      <c r="F705" s="19" t="s">
        <v>80</v>
      </c>
      <c r="G705" s="19">
        <f>IF(F705="rectangle",B705*C705,IF(F705="hook",B705*C705-(D705*E705),IF(F705="eight",B705*C705-2*(D705*E705),IF(F705="tee",B705*C705-2*(D705*E705),IF(F705="cross",B705*C705-4*(D705*E705),"ERROR")))))</f>
        <v>400</v>
      </c>
      <c r="H705" s="19" t="s">
        <v>84</v>
      </c>
      <c r="I705" s="19">
        <f>B705/C705</f>
        <v>1</v>
      </c>
      <c r="J705" s="22">
        <v>1</v>
      </c>
      <c r="K705" s="24">
        <v>125</v>
      </c>
      <c r="L705" s="24">
        <v>4</v>
      </c>
      <c r="M705" s="25">
        <v>7</v>
      </c>
      <c r="N705" s="22">
        <f>M705/4</f>
        <v>1.75</v>
      </c>
      <c r="O705" s="19">
        <f>M705/N705</f>
        <v>4</v>
      </c>
      <c r="P705" s="26">
        <v>15</v>
      </c>
      <c r="Q705" s="30">
        <f>P705</f>
        <v>15</v>
      </c>
      <c r="R705" s="20">
        <f>AA705/V705</f>
        <v>100</v>
      </c>
      <c r="S705" s="27">
        <v>5</v>
      </c>
      <c r="T705" s="30">
        <f>S705</f>
        <v>5</v>
      </c>
      <c r="U705" s="20">
        <f>AB705/W705</f>
        <v>100</v>
      </c>
      <c r="V705" s="19">
        <f>ROUND((Q705/100)*G705,0)</f>
        <v>60</v>
      </c>
      <c r="W705" s="19">
        <f>ROUND(((T705/100)*G705)/J705,0)</f>
        <v>20</v>
      </c>
      <c r="X705" s="19">
        <v>0</v>
      </c>
      <c r="Y705" s="19">
        <v>0</v>
      </c>
      <c r="Z705" s="19">
        <v>0</v>
      </c>
      <c r="AA705" s="20">
        <f>G705*P705</f>
        <v>6000</v>
      </c>
      <c r="AB705" s="20">
        <f>(G705*S705)/J705</f>
        <v>2000</v>
      </c>
      <c r="AC705" s="20">
        <v>0</v>
      </c>
      <c r="AD705" s="20">
        <v>0</v>
      </c>
      <c r="AE705" s="20">
        <v>0</v>
      </c>
      <c r="AF705" s="24">
        <v>100</v>
      </c>
      <c r="AG705" s="24">
        <v>0</v>
      </c>
      <c r="AH705" s="24">
        <v>1</v>
      </c>
      <c r="AI705" s="24">
        <v>100</v>
      </c>
      <c r="AJ705" s="24">
        <v>0</v>
      </c>
      <c r="AK705" s="24">
        <v>1</v>
      </c>
      <c r="AL705" s="24">
        <v>0.5</v>
      </c>
      <c r="AM705" s="24">
        <v>0.5</v>
      </c>
      <c r="AN705" s="24">
        <v>0</v>
      </c>
      <c r="AO705" s="24">
        <v>0</v>
      </c>
      <c r="AP705" s="24">
        <v>0</v>
      </c>
      <c r="AQ705" s="24">
        <v>0.01</v>
      </c>
      <c r="AR705" s="24">
        <v>0.01</v>
      </c>
      <c r="AS705" s="24">
        <v>0</v>
      </c>
      <c r="AT705" s="24">
        <v>0</v>
      </c>
      <c r="AU705" s="24">
        <v>0</v>
      </c>
      <c r="AV705" s="24">
        <v>0</v>
      </c>
      <c r="AW705" s="24">
        <v>0.2</v>
      </c>
      <c r="AX705" s="24">
        <v>0</v>
      </c>
      <c r="AY705" s="24">
        <v>0</v>
      </c>
      <c r="AZ705" s="24">
        <v>0</v>
      </c>
      <c r="BA705" s="24">
        <v>0.04</v>
      </c>
      <c r="BB705" s="24">
        <v>0</v>
      </c>
      <c r="BC705" s="22">
        <v>0.05</v>
      </c>
      <c r="BD705" s="22">
        <v>0.05</v>
      </c>
      <c r="BE705" s="24">
        <v>7.4999999999999997E-2</v>
      </c>
      <c r="BF705" s="24">
        <v>5.0000000000000001E-3</v>
      </c>
      <c r="BG705" s="24">
        <v>0</v>
      </c>
      <c r="BH705" s="24">
        <v>0</v>
      </c>
      <c r="BI705" s="24">
        <v>0</v>
      </c>
      <c r="BJ705" s="24">
        <v>1.8749999999999999E-2</v>
      </c>
      <c r="BK705" s="24">
        <v>1.25E-3</v>
      </c>
      <c r="BL705" s="24">
        <v>0</v>
      </c>
      <c r="BM705" s="24">
        <v>0</v>
      </c>
      <c r="BN705" s="24">
        <v>0</v>
      </c>
      <c r="BO705" s="24">
        <v>0.1</v>
      </c>
      <c r="BP705" s="24">
        <v>0.1</v>
      </c>
      <c r="BQ705" s="24">
        <v>0</v>
      </c>
      <c r="BR705" s="24">
        <v>0</v>
      </c>
      <c r="BS705" s="24">
        <v>0</v>
      </c>
      <c r="BT705" s="24">
        <v>0.04</v>
      </c>
      <c r="BU705" s="29">
        <v>0.2</v>
      </c>
      <c r="BV705" s="23">
        <f>BT705/(BT705+BU705)</f>
        <v>0.16666666666666666</v>
      </c>
      <c r="BW705" s="23">
        <f>SQRT((BT705*BU705)/((BT705+BU705)^2*(BT705+BU705+1)))</f>
        <v>0.33467472037604118</v>
      </c>
      <c r="BX705" s="24">
        <v>0.25</v>
      </c>
      <c r="BY705" s="24">
        <v>0.25</v>
      </c>
      <c r="BZ705" s="24">
        <v>0.25</v>
      </c>
      <c r="CA705" s="24">
        <v>0.25</v>
      </c>
      <c r="CB705" s="28" t="s">
        <v>59</v>
      </c>
      <c r="CC705" s="24">
        <v>600</v>
      </c>
    </row>
    <row r="706" spans="1:81" s="24" customFormat="1" x14ac:dyDescent="0.2">
      <c r="A706" s="30">
        <f t="shared" si="10"/>
        <v>705</v>
      </c>
      <c r="B706" s="30">
        <v>20</v>
      </c>
      <c r="C706" s="30">
        <v>20</v>
      </c>
      <c r="D706" s="24">
        <v>5</v>
      </c>
      <c r="E706" s="24">
        <v>5</v>
      </c>
      <c r="F706" s="19" t="s">
        <v>80</v>
      </c>
      <c r="G706" s="19">
        <f>IF(F706="rectangle",B706*C706,IF(F706="hook",B706*C706-(D706*E706),IF(F706="eight",B706*C706-2*(D706*E706),IF(F706="tee",B706*C706-2*(D706*E706),IF(F706="cross",B706*C706-4*(D706*E706),"ERROR")))))</f>
        <v>400</v>
      </c>
      <c r="H706" s="19" t="s">
        <v>84</v>
      </c>
      <c r="I706" s="19">
        <f>B706/C706</f>
        <v>1</v>
      </c>
      <c r="J706" s="22">
        <v>1</v>
      </c>
      <c r="K706" s="24">
        <v>125</v>
      </c>
      <c r="L706" s="24">
        <v>4</v>
      </c>
      <c r="M706" s="25">
        <v>7</v>
      </c>
      <c r="N706" s="22">
        <f>M706/4</f>
        <v>1.75</v>
      </c>
      <c r="O706" s="19">
        <f>M706/N706</f>
        <v>4</v>
      </c>
      <c r="P706" s="26">
        <v>15</v>
      </c>
      <c r="Q706" s="30">
        <f>P706</f>
        <v>15</v>
      </c>
      <c r="R706" s="20">
        <f>AA706/V706</f>
        <v>100</v>
      </c>
      <c r="S706" s="27">
        <v>5</v>
      </c>
      <c r="T706" s="30">
        <f>S706</f>
        <v>5</v>
      </c>
      <c r="U706" s="20">
        <f>AB706/W706</f>
        <v>100</v>
      </c>
      <c r="V706" s="19">
        <f>ROUND((Q706/100)*G706,0)</f>
        <v>60</v>
      </c>
      <c r="W706" s="19">
        <f>ROUND(((T706/100)*G706)/J706,0)</f>
        <v>20</v>
      </c>
      <c r="X706" s="19">
        <v>0</v>
      </c>
      <c r="Y706" s="19">
        <v>0</v>
      </c>
      <c r="Z706" s="19">
        <v>0</v>
      </c>
      <c r="AA706" s="20">
        <f>G706*P706</f>
        <v>6000</v>
      </c>
      <c r="AB706" s="20">
        <f>(G706*S706)/J706</f>
        <v>2000</v>
      </c>
      <c r="AC706" s="20">
        <v>0</v>
      </c>
      <c r="AD706" s="20">
        <v>0</v>
      </c>
      <c r="AE706" s="20">
        <v>0</v>
      </c>
      <c r="AF706" s="24">
        <v>100</v>
      </c>
      <c r="AG706" s="24">
        <v>0</v>
      </c>
      <c r="AH706" s="24">
        <v>1</v>
      </c>
      <c r="AI706" s="24">
        <v>100</v>
      </c>
      <c r="AJ706" s="24">
        <v>0</v>
      </c>
      <c r="AK706" s="24">
        <v>1</v>
      </c>
      <c r="AL706" s="24">
        <v>0.5</v>
      </c>
      <c r="AM706" s="24">
        <v>0.5</v>
      </c>
      <c r="AN706" s="24">
        <v>0</v>
      </c>
      <c r="AO706" s="24">
        <v>0</v>
      </c>
      <c r="AP706" s="24">
        <v>0</v>
      </c>
      <c r="AQ706" s="24">
        <v>0.01</v>
      </c>
      <c r="AR706" s="24">
        <v>0.01</v>
      </c>
      <c r="AS706" s="24">
        <v>0</v>
      </c>
      <c r="AT706" s="24">
        <v>0</v>
      </c>
      <c r="AU706" s="24">
        <v>0</v>
      </c>
      <c r="AV706" s="24">
        <v>0</v>
      </c>
      <c r="AW706" s="24">
        <v>0.2</v>
      </c>
      <c r="AX706" s="24">
        <v>0</v>
      </c>
      <c r="AY706" s="24">
        <v>0</v>
      </c>
      <c r="AZ706" s="24">
        <v>0</v>
      </c>
      <c r="BA706" s="24">
        <v>0.04</v>
      </c>
      <c r="BB706" s="24">
        <v>0</v>
      </c>
      <c r="BC706" s="22">
        <v>0.05</v>
      </c>
      <c r="BD706" s="22">
        <v>0.05</v>
      </c>
      <c r="BE706" s="24">
        <v>7.4999999999999997E-2</v>
      </c>
      <c r="BF706" s="24">
        <v>5.0000000000000001E-3</v>
      </c>
      <c r="BG706" s="24">
        <v>0</v>
      </c>
      <c r="BH706" s="24">
        <v>0</v>
      </c>
      <c r="BI706" s="24">
        <v>0</v>
      </c>
      <c r="BJ706" s="24">
        <v>1.8749999999999999E-2</v>
      </c>
      <c r="BK706" s="24">
        <v>1.25E-3</v>
      </c>
      <c r="BL706" s="24">
        <v>0</v>
      </c>
      <c r="BM706" s="24">
        <v>0</v>
      </c>
      <c r="BN706" s="24">
        <v>0</v>
      </c>
      <c r="BO706" s="24">
        <v>0.1</v>
      </c>
      <c r="BP706" s="24">
        <v>0.1</v>
      </c>
      <c r="BQ706" s="24">
        <v>0</v>
      </c>
      <c r="BR706" s="24">
        <v>0</v>
      </c>
      <c r="BS706" s="24">
        <v>0</v>
      </c>
      <c r="BT706" s="24">
        <v>0.04</v>
      </c>
      <c r="BU706" s="29">
        <v>0.1</v>
      </c>
      <c r="BV706" s="23">
        <f>BT706/(BT706+BU706)</f>
        <v>0.2857142857142857</v>
      </c>
      <c r="BW706" s="23">
        <f>SQRT((BT706*BU706)/((BT706+BU706)^2*(BT706+BU706+1)))</f>
        <v>0.42310634125649449</v>
      </c>
      <c r="BX706" s="24">
        <v>0.25</v>
      </c>
      <c r="BY706" s="24">
        <v>0.25</v>
      </c>
      <c r="BZ706" s="24">
        <v>0.25</v>
      </c>
      <c r="CA706" s="24">
        <v>0.25</v>
      </c>
      <c r="CB706" s="28" t="s">
        <v>59</v>
      </c>
      <c r="CC706" s="24">
        <v>600</v>
      </c>
    </row>
    <row r="707" spans="1:81" s="24" customFormat="1" x14ac:dyDescent="0.2">
      <c r="A707" s="30">
        <f t="shared" si="10"/>
        <v>706</v>
      </c>
      <c r="B707" s="30">
        <v>20</v>
      </c>
      <c r="C707" s="30">
        <v>20</v>
      </c>
      <c r="D707" s="24">
        <v>5</v>
      </c>
      <c r="E707" s="24">
        <v>5</v>
      </c>
      <c r="F707" s="19" t="s">
        <v>80</v>
      </c>
      <c r="G707" s="19">
        <f>IF(F707="rectangle",B707*C707,IF(F707="hook",B707*C707-(D707*E707),IF(F707="eight",B707*C707-2*(D707*E707),IF(F707="tee",B707*C707-2*(D707*E707),IF(F707="cross",B707*C707-4*(D707*E707),"ERROR")))))</f>
        <v>400</v>
      </c>
      <c r="H707" s="19" t="s">
        <v>84</v>
      </c>
      <c r="I707" s="19">
        <f>B707/C707</f>
        <v>1</v>
      </c>
      <c r="J707" s="22">
        <v>1</v>
      </c>
      <c r="K707" s="24">
        <v>125</v>
      </c>
      <c r="L707" s="24">
        <v>4</v>
      </c>
      <c r="M707" s="25">
        <v>7</v>
      </c>
      <c r="N707" s="22">
        <f>M707/4</f>
        <v>1.75</v>
      </c>
      <c r="O707" s="19">
        <f>M707/N707</f>
        <v>4</v>
      </c>
      <c r="P707" s="26">
        <v>15</v>
      </c>
      <c r="Q707" s="30">
        <f>P707</f>
        <v>15</v>
      </c>
      <c r="R707" s="20">
        <f>AA707/V707</f>
        <v>100</v>
      </c>
      <c r="S707" s="27">
        <v>15</v>
      </c>
      <c r="T707" s="30">
        <f>S707</f>
        <v>15</v>
      </c>
      <c r="U707" s="20">
        <f>AB707/W707</f>
        <v>100</v>
      </c>
      <c r="V707" s="19">
        <f>ROUND((Q707/100)*G707,0)</f>
        <v>60</v>
      </c>
      <c r="W707" s="19">
        <f>ROUND(((T707/100)*G707)/J707,0)</f>
        <v>60</v>
      </c>
      <c r="X707" s="19">
        <v>0</v>
      </c>
      <c r="Y707" s="19">
        <v>0</v>
      </c>
      <c r="Z707" s="19">
        <v>0</v>
      </c>
      <c r="AA707" s="20">
        <f>G707*P707</f>
        <v>6000</v>
      </c>
      <c r="AB707" s="20">
        <f>(G707*S707)/J707</f>
        <v>6000</v>
      </c>
      <c r="AC707" s="20">
        <v>0</v>
      </c>
      <c r="AD707" s="20">
        <v>0</v>
      </c>
      <c r="AE707" s="20">
        <v>0</v>
      </c>
      <c r="AF707" s="24">
        <v>100</v>
      </c>
      <c r="AG707" s="24">
        <v>0</v>
      </c>
      <c r="AH707" s="24">
        <v>1</v>
      </c>
      <c r="AI707" s="24">
        <v>100</v>
      </c>
      <c r="AJ707" s="24">
        <v>0</v>
      </c>
      <c r="AK707" s="24">
        <v>1</v>
      </c>
      <c r="AL707" s="24">
        <v>0.5</v>
      </c>
      <c r="AM707" s="24">
        <v>0.5</v>
      </c>
      <c r="AN707" s="24">
        <v>0</v>
      </c>
      <c r="AO707" s="24">
        <v>0</v>
      </c>
      <c r="AP707" s="24">
        <v>0</v>
      </c>
      <c r="AQ707" s="24">
        <v>0.01</v>
      </c>
      <c r="AR707" s="24">
        <v>0.01</v>
      </c>
      <c r="AS707" s="24">
        <v>0</v>
      </c>
      <c r="AT707" s="24">
        <v>0</v>
      </c>
      <c r="AU707" s="24">
        <v>0</v>
      </c>
      <c r="AV707" s="24">
        <v>0</v>
      </c>
      <c r="AW707" s="24">
        <v>0.2</v>
      </c>
      <c r="AX707" s="24">
        <v>0</v>
      </c>
      <c r="AY707" s="24">
        <v>0</v>
      </c>
      <c r="AZ707" s="24">
        <v>0</v>
      </c>
      <c r="BA707" s="24">
        <v>0.04</v>
      </c>
      <c r="BB707" s="24">
        <v>0</v>
      </c>
      <c r="BC707" s="22">
        <v>0.05</v>
      </c>
      <c r="BD707" s="22">
        <v>0.05</v>
      </c>
      <c r="BE707" s="24">
        <v>7.4999999999999997E-2</v>
      </c>
      <c r="BF707" s="24">
        <v>5.0000000000000001E-3</v>
      </c>
      <c r="BG707" s="24">
        <v>0</v>
      </c>
      <c r="BH707" s="24">
        <v>0</v>
      </c>
      <c r="BI707" s="24">
        <v>0</v>
      </c>
      <c r="BJ707" s="24">
        <v>1.8749999999999999E-2</v>
      </c>
      <c r="BK707" s="24">
        <v>1.25E-3</v>
      </c>
      <c r="BL707" s="24">
        <v>0</v>
      </c>
      <c r="BM707" s="24">
        <v>0</v>
      </c>
      <c r="BN707" s="24">
        <v>0</v>
      </c>
      <c r="BO707" s="24">
        <v>0.1</v>
      </c>
      <c r="BP707" s="24">
        <v>0.1</v>
      </c>
      <c r="BQ707" s="24">
        <v>0</v>
      </c>
      <c r="BR707" s="24">
        <v>0</v>
      </c>
      <c r="BS707" s="24">
        <v>0</v>
      </c>
      <c r="BT707" s="24">
        <v>0.04</v>
      </c>
      <c r="BU707" s="29">
        <v>4</v>
      </c>
      <c r="BV707" s="23">
        <f>BT707/(BT707+BU707)</f>
        <v>9.9009900990099011E-3</v>
      </c>
      <c r="BW707" s="23">
        <f>SQRT((BT707*BU707)/((BT707+BU707)^2*(BT707+BU707+1)))</f>
        <v>4.410251516706673E-2</v>
      </c>
      <c r="BX707" s="24">
        <v>0.25</v>
      </c>
      <c r="BY707" s="24">
        <v>0.25</v>
      </c>
      <c r="BZ707" s="24">
        <v>0.25</v>
      </c>
      <c r="CA707" s="24">
        <v>0.25</v>
      </c>
      <c r="CB707" s="28" t="s">
        <v>59</v>
      </c>
      <c r="CC707" s="24">
        <v>600</v>
      </c>
    </row>
    <row r="708" spans="1:81" s="24" customFormat="1" x14ac:dyDescent="0.2">
      <c r="A708" s="30">
        <f t="shared" ref="A708:A771" si="11">A707+1</f>
        <v>707</v>
      </c>
      <c r="B708" s="30">
        <v>20</v>
      </c>
      <c r="C708" s="30">
        <v>20</v>
      </c>
      <c r="D708" s="24">
        <v>5</v>
      </c>
      <c r="E708" s="24">
        <v>5</v>
      </c>
      <c r="F708" s="19" t="s">
        <v>80</v>
      </c>
      <c r="G708" s="19">
        <f>IF(F708="rectangle",B708*C708,IF(F708="hook",B708*C708-(D708*E708),IF(F708="eight",B708*C708-2*(D708*E708),IF(F708="tee",B708*C708-2*(D708*E708),IF(F708="cross",B708*C708-4*(D708*E708),"ERROR")))))</f>
        <v>400</v>
      </c>
      <c r="H708" s="19" t="s">
        <v>84</v>
      </c>
      <c r="I708" s="19">
        <f>B708/C708</f>
        <v>1</v>
      </c>
      <c r="J708" s="22">
        <v>1</v>
      </c>
      <c r="K708" s="24">
        <v>125</v>
      </c>
      <c r="L708" s="24">
        <v>4</v>
      </c>
      <c r="M708" s="25">
        <v>7</v>
      </c>
      <c r="N708" s="22">
        <f>M708/4</f>
        <v>1.75</v>
      </c>
      <c r="O708" s="19">
        <f>M708/N708</f>
        <v>4</v>
      </c>
      <c r="P708" s="26">
        <v>15</v>
      </c>
      <c r="Q708" s="30">
        <f>P708</f>
        <v>15</v>
      </c>
      <c r="R708" s="20">
        <f>AA708/V708</f>
        <v>100</v>
      </c>
      <c r="S708" s="27">
        <v>15</v>
      </c>
      <c r="T708" s="30">
        <f>S708</f>
        <v>15</v>
      </c>
      <c r="U708" s="20">
        <f>AB708/W708</f>
        <v>100</v>
      </c>
      <c r="V708" s="19">
        <f>ROUND((Q708/100)*G708,0)</f>
        <v>60</v>
      </c>
      <c r="W708" s="19">
        <f>ROUND(((T708/100)*G708)/J708,0)</f>
        <v>60</v>
      </c>
      <c r="X708" s="19">
        <v>0</v>
      </c>
      <c r="Y708" s="19">
        <v>0</v>
      </c>
      <c r="Z708" s="19">
        <v>0</v>
      </c>
      <c r="AA708" s="20">
        <f>G708*P708</f>
        <v>6000</v>
      </c>
      <c r="AB708" s="20">
        <f>(G708*S708)/J708</f>
        <v>6000</v>
      </c>
      <c r="AC708" s="20">
        <v>0</v>
      </c>
      <c r="AD708" s="20">
        <v>0</v>
      </c>
      <c r="AE708" s="20">
        <v>0</v>
      </c>
      <c r="AF708" s="24">
        <v>100</v>
      </c>
      <c r="AG708" s="24">
        <v>0</v>
      </c>
      <c r="AH708" s="24">
        <v>1</v>
      </c>
      <c r="AI708" s="24">
        <v>100</v>
      </c>
      <c r="AJ708" s="24">
        <v>0</v>
      </c>
      <c r="AK708" s="24">
        <v>1</v>
      </c>
      <c r="AL708" s="24">
        <v>0.5</v>
      </c>
      <c r="AM708" s="24">
        <v>0.5</v>
      </c>
      <c r="AN708" s="24">
        <v>0</v>
      </c>
      <c r="AO708" s="24">
        <v>0</v>
      </c>
      <c r="AP708" s="24">
        <v>0</v>
      </c>
      <c r="AQ708" s="24">
        <v>0.01</v>
      </c>
      <c r="AR708" s="24">
        <v>0.01</v>
      </c>
      <c r="AS708" s="24">
        <v>0</v>
      </c>
      <c r="AT708" s="24">
        <v>0</v>
      </c>
      <c r="AU708" s="24">
        <v>0</v>
      </c>
      <c r="AV708" s="24">
        <v>0</v>
      </c>
      <c r="AW708" s="24">
        <v>0.2</v>
      </c>
      <c r="AX708" s="24">
        <v>0</v>
      </c>
      <c r="AY708" s="24">
        <v>0</v>
      </c>
      <c r="AZ708" s="24">
        <v>0</v>
      </c>
      <c r="BA708" s="24">
        <v>0.04</v>
      </c>
      <c r="BB708" s="24">
        <v>0</v>
      </c>
      <c r="BC708" s="22">
        <v>0.05</v>
      </c>
      <c r="BD708" s="22">
        <v>0.05</v>
      </c>
      <c r="BE708" s="24">
        <v>7.4999999999999997E-2</v>
      </c>
      <c r="BF708" s="24">
        <v>5.0000000000000001E-3</v>
      </c>
      <c r="BG708" s="24">
        <v>0</v>
      </c>
      <c r="BH708" s="24">
        <v>0</v>
      </c>
      <c r="BI708" s="24">
        <v>0</v>
      </c>
      <c r="BJ708" s="24">
        <v>1.8749999999999999E-2</v>
      </c>
      <c r="BK708" s="24">
        <v>1.25E-3</v>
      </c>
      <c r="BL708" s="24">
        <v>0</v>
      </c>
      <c r="BM708" s="24">
        <v>0</v>
      </c>
      <c r="BN708" s="24">
        <v>0</v>
      </c>
      <c r="BO708" s="24">
        <v>0.1</v>
      </c>
      <c r="BP708" s="24">
        <v>0.1</v>
      </c>
      <c r="BQ708" s="24">
        <v>0</v>
      </c>
      <c r="BR708" s="24">
        <v>0</v>
      </c>
      <c r="BS708" s="24">
        <v>0</v>
      </c>
      <c r="BT708" s="24">
        <v>0.04</v>
      </c>
      <c r="BU708" s="29">
        <v>0.2</v>
      </c>
      <c r="BV708" s="23">
        <f>BT708/(BT708+BU708)</f>
        <v>0.16666666666666666</v>
      </c>
      <c r="BW708" s="23">
        <f>SQRT((BT708*BU708)/((BT708+BU708)^2*(BT708+BU708+1)))</f>
        <v>0.33467472037604118</v>
      </c>
      <c r="BX708" s="24">
        <v>0.25</v>
      </c>
      <c r="BY708" s="24">
        <v>0.25</v>
      </c>
      <c r="BZ708" s="24">
        <v>0.25</v>
      </c>
      <c r="CA708" s="24">
        <v>0.25</v>
      </c>
      <c r="CB708" s="28" t="s">
        <v>59</v>
      </c>
      <c r="CC708" s="24">
        <v>600</v>
      </c>
    </row>
    <row r="709" spans="1:81" s="24" customFormat="1" x14ac:dyDescent="0.2">
      <c r="A709" s="30">
        <f t="shared" si="11"/>
        <v>708</v>
      </c>
      <c r="B709" s="30">
        <v>20</v>
      </c>
      <c r="C709" s="30">
        <v>20</v>
      </c>
      <c r="D709" s="24">
        <v>5</v>
      </c>
      <c r="E709" s="24">
        <v>5</v>
      </c>
      <c r="F709" s="19" t="s">
        <v>80</v>
      </c>
      <c r="G709" s="19">
        <f>IF(F709="rectangle",B709*C709,IF(F709="hook",B709*C709-(D709*E709),IF(F709="eight",B709*C709-2*(D709*E709),IF(F709="tee",B709*C709-2*(D709*E709),IF(F709="cross",B709*C709-4*(D709*E709),"ERROR")))))</f>
        <v>400</v>
      </c>
      <c r="H709" s="19" t="s">
        <v>84</v>
      </c>
      <c r="I709" s="19">
        <f>B709/C709</f>
        <v>1</v>
      </c>
      <c r="J709" s="22">
        <v>1</v>
      </c>
      <c r="K709" s="24">
        <v>125</v>
      </c>
      <c r="L709" s="24">
        <v>4</v>
      </c>
      <c r="M709" s="25">
        <v>7</v>
      </c>
      <c r="N709" s="22">
        <f>M709/4</f>
        <v>1.75</v>
      </c>
      <c r="O709" s="19">
        <f>M709/N709</f>
        <v>4</v>
      </c>
      <c r="P709" s="26">
        <v>15</v>
      </c>
      <c r="Q709" s="30">
        <f>P709</f>
        <v>15</v>
      </c>
      <c r="R709" s="20">
        <f>AA709/V709</f>
        <v>100</v>
      </c>
      <c r="S709" s="27">
        <v>15</v>
      </c>
      <c r="T709" s="30">
        <f>S709</f>
        <v>15</v>
      </c>
      <c r="U709" s="20">
        <f>AB709/W709</f>
        <v>100</v>
      </c>
      <c r="V709" s="19">
        <f>ROUND((Q709/100)*G709,0)</f>
        <v>60</v>
      </c>
      <c r="W709" s="19">
        <f>ROUND(((T709/100)*G709)/J709,0)</f>
        <v>60</v>
      </c>
      <c r="X709" s="19">
        <v>0</v>
      </c>
      <c r="Y709" s="19">
        <v>0</v>
      </c>
      <c r="Z709" s="19">
        <v>0</v>
      </c>
      <c r="AA709" s="20">
        <f>G709*P709</f>
        <v>6000</v>
      </c>
      <c r="AB709" s="20">
        <f>(G709*S709)/J709</f>
        <v>6000</v>
      </c>
      <c r="AC709" s="20">
        <v>0</v>
      </c>
      <c r="AD709" s="20">
        <v>0</v>
      </c>
      <c r="AE709" s="20">
        <v>0</v>
      </c>
      <c r="AF709" s="24">
        <v>100</v>
      </c>
      <c r="AG709" s="24">
        <v>0</v>
      </c>
      <c r="AH709" s="24">
        <v>1</v>
      </c>
      <c r="AI709" s="24">
        <v>100</v>
      </c>
      <c r="AJ709" s="24">
        <v>0</v>
      </c>
      <c r="AK709" s="24">
        <v>1</v>
      </c>
      <c r="AL709" s="24">
        <v>0.5</v>
      </c>
      <c r="AM709" s="24">
        <v>0.5</v>
      </c>
      <c r="AN709" s="24">
        <v>0</v>
      </c>
      <c r="AO709" s="24">
        <v>0</v>
      </c>
      <c r="AP709" s="24">
        <v>0</v>
      </c>
      <c r="AQ709" s="24">
        <v>0.01</v>
      </c>
      <c r="AR709" s="24">
        <v>0.01</v>
      </c>
      <c r="AS709" s="24">
        <v>0</v>
      </c>
      <c r="AT709" s="24">
        <v>0</v>
      </c>
      <c r="AU709" s="24">
        <v>0</v>
      </c>
      <c r="AV709" s="24">
        <v>0</v>
      </c>
      <c r="AW709" s="24">
        <v>0.2</v>
      </c>
      <c r="AX709" s="24">
        <v>0</v>
      </c>
      <c r="AY709" s="24">
        <v>0</v>
      </c>
      <c r="AZ709" s="24">
        <v>0</v>
      </c>
      <c r="BA709" s="24">
        <v>0.04</v>
      </c>
      <c r="BB709" s="24">
        <v>0</v>
      </c>
      <c r="BC709" s="22">
        <v>0.05</v>
      </c>
      <c r="BD709" s="22">
        <v>0.05</v>
      </c>
      <c r="BE709" s="24">
        <v>7.4999999999999997E-2</v>
      </c>
      <c r="BF709" s="24">
        <v>5.0000000000000001E-3</v>
      </c>
      <c r="BG709" s="24">
        <v>0</v>
      </c>
      <c r="BH709" s="24">
        <v>0</v>
      </c>
      <c r="BI709" s="24">
        <v>0</v>
      </c>
      <c r="BJ709" s="24">
        <v>1.8749999999999999E-2</v>
      </c>
      <c r="BK709" s="24">
        <v>1.25E-3</v>
      </c>
      <c r="BL709" s="24">
        <v>0</v>
      </c>
      <c r="BM709" s="24">
        <v>0</v>
      </c>
      <c r="BN709" s="24">
        <v>0</v>
      </c>
      <c r="BO709" s="24">
        <v>0.1</v>
      </c>
      <c r="BP709" s="24">
        <v>0.1</v>
      </c>
      <c r="BQ709" s="24">
        <v>0</v>
      </c>
      <c r="BR709" s="24">
        <v>0</v>
      </c>
      <c r="BS709" s="24">
        <v>0</v>
      </c>
      <c r="BT709" s="24">
        <v>0.04</v>
      </c>
      <c r="BU709" s="29">
        <v>0.1</v>
      </c>
      <c r="BV709" s="23">
        <f>BT709/(BT709+BU709)</f>
        <v>0.2857142857142857</v>
      </c>
      <c r="BW709" s="23">
        <f>SQRT((BT709*BU709)/((BT709+BU709)^2*(BT709+BU709+1)))</f>
        <v>0.42310634125649449</v>
      </c>
      <c r="BX709" s="24">
        <v>0.25</v>
      </c>
      <c r="BY709" s="24">
        <v>0.25</v>
      </c>
      <c r="BZ709" s="24">
        <v>0.25</v>
      </c>
      <c r="CA709" s="24">
        <v>0.25</v>
      </c>
      <c r="CB709" s="28" t="s">
        <v>59</v>
      </c>
      <c r="CC709" s="24">
        <v>600</v>
      </c>
    </row>
    <row r="710" spans="1:81" s="24" customFormat="1" x14ac:dyDescent="0.2">
      <c r="A710" s="30">
        <f t="shared" si="11"/>
        <v>709</v>
      </c>
      <c r="B710" s="30">
        <v>20</v>
      </c>
      <c r="C710" s="30">
        <v>20</v>
      </c>
      <c r="D710" s="24">
        <v>5</v>
      </c>
      <c r="E710" s="24">
        <v>5</v>
      </c>
      <c r="F710" s="19" t="s">
        <v>80</v>
      </c>
      <c r="G710" s="19">
        <f>IF(F710="rectangle",B710*C710,IF(F710="hook",B710*C710-(D710*E710),IF(F710="eight",B710*C710-2*(D710*E710),IF(F710="tee",B710*C710-2*(D710*E710),IF(F710="cross",B710*C710-4*(D710*E710),"ERROR")))))</f>
        <v>400</v>
      </c>
      <c r="H710" s="19" t="s">
        <v>84</v>
      </c>
      <c r="I710" s="19">
        <f>B710/C710</f>
        <v>1</v>
      </c>
      <c r="J710" s="22">
        <v>1</v>
      </c>
      <c r="K710" s="24">
        <v>125</v>
      </c>
      <c r="L710" s="24">
        <v>4</v>
      </c>
      <c r="M710" s="25">
        <v>7</v>
      </c>
      <c r="N710" s="22">
        <f>M710/4</f>
        <v>1.75</v>
      </c>
      <c r="O710" s="19">
        <f>M710/N710</f>
        <v>4</v>
      </c>
      <c r="P710" s="26">
        <v>15</v>
      </c>
      <c r="Q710" s="30">
        <f>P710</f>
        <v>15</v>
      </c>
      <c r="R710" s="20">
        <f>AA710/V710</f>
        <v>100</v>
      </c>
      <c r="S710" s="27">
        <v>30</v>
      </c>
      <c r="T710" s="30">
        <f>S710</f>
        <v>30</v>
      </c>
      <c r="U710" s="20">
        <f>AB710/W710</f>
        <v>100</v>
      </c>
      <c r="V710" s="19">
        <f>ROUND((Q710/100)*G710,0)</f>
        <v>60</v>
      </c>
      <c r="W710" s="19">
        <f>ROUND(((T710/100)*G710)/J710,0)</f>
        <v>120</v>
      </c>
      <c r="X710" s="19">
        <v>0</v>
      </c>
      <c r="Y710" s="19">
        <v>0</v>
      </c>
      <c r="Z710" s="19">
        <v>0</v>
      </c>
      <c r="AA710" s="20">
        <f>G710*P710</f>
        <v>6000</v>
      </c>
      <c r="AB710" s="20">
        <f>(G710*S710)/J710</f>
        <v>12000</v>
      </c>
      <c r="AC710" s="20">
        <v>0</v>
      </c>
      <c r="AD710" s="20">
        <v>0</v>
      </c>
      <c r="AE710" s="20">
        <v>0</v>
      </c>
      <c r="AF710" s="24">
        <v>100</v>
      </c>
      <c r="AG710" s="24">
        <v>0</v>
      </c>
      <c r="AH710" s="24">
        <v>1</v>
      </c>
      <c r="AI710" s="24">
        <v>100</v>
      </c>
      <c r="AJ710" s="24">
        <v>0</v>
      </c>
      <c r="AK710" s="24">
        <v>1</v>
      </c>
      <c r="AL710" s="24">
        <v>0.5</v>
      </c>
      <c r="AM710" s="24">
        <v>0.5</v>
      </c>
      <c r="AN710" s="24">
        <v>0</v>
      </c>
      <c r="AO710" s="24">
        <v>0</v>
      </c>
      <c r="AP710" s="24">
        <v>0</v>
      </c>
      <c r="AQ710" s="24">
        <v>0.01</v>
      </c>
      <c r="AR710" s="24">
        <v>0.01</v>
      </c>
      <c r="AS710" s="24">
        <v>0</v>
      </c>
      <c r="AT710" s="24">
        <v>0</v>
      </c>
      <c r="AU710" s="24">
        <v>0</v>
      </c>
      <c r="AV710" s="24">
        <v>0</v>
      </c>
      <c r="AW710" s="24">
        <v>0.2</v>
      </c>
      <c r="AX710" s="24">
        <v>0</v>
      </c>
      <c r="AY710" s="24">
        <v>0</v>
      </c>
      <c r="AZ710" s="24">
        <v>0</v>
      </c>
      <c r="BA710" s="24">
        <v>0.04</v>
      </c>
      <c r="BB710" s="24">
        <v>0</v>
      </c>
      <c r="BC710" s="22">
        <v>0.05</v>
      </c>
      <c r="BD710" s="22">
        <v>0.05</v>
      </c>
      <c r="BE710" s="24">
        <v>7.4999999999999997E-2</v>
      </c>
      <c r="BF710" s="24">
        <v>5.0000000000000001E-3</v>
      </c>
      <c r="BG710" s="24">
        <v>0</v>
      </c>
      <c r="BH710" s="24">
        <v>0</v>
      </c>
      <c r="BI710" s="24">
        <v>0</v>
      </c>
      <c r="BJ710" s="24">
        <v>1.8749999999999999E-2</v>
      </c>
      <c r="BK710" s="24">
        <v>1.25E-3</v>
      </c>
      <c r="BL710" s="24">
        <v>0</v>
      </c>
      <c r="BM710" s="24">
        <v>0</v>
      </c>
      <c r="BN710" s="24">
        <v>0</v>
      </c>
      <c r="BO710" s="24">
        <v>0.1</v>
      </c>
      <c r="BP710" s="24">
        <v>0.1</v>
      </c>
      <c r="BQ710" s="24">
        <v>0</v>
      </c>
      <c r="BR710" s="24">
        <v>0</v>
      </c>
      <c r="BS710" s="24">
        <v>0</v>
      </c>
      <c r="BT710" s="24">
        <v>0.04</v>
      </c>
      <c r="BU710" s="29">
        <v>4</v>
      </c>
      <c r="BV710" s="23">
        <f>BT710/(BT710+BU710)</f>
        <v>9.9009900990099011E-3</v>
      </c>
      <c r="BW710" s="23">
        <f>SQRT((BT710*BU710)/((BT710+BU710)^2*(BT710+BU710+1)))</f>
        <v>4.410251516706673E-2</v>
      </c>
      <c r="BX710" s="24">
        <v>0.25</v>
      </c>
      <c r="BY710" s="24">
        <v>0.25</v>
      </c>
      <c r="BZ710" s="24">
        <v>0.25</v>
      </c>
      <c r="CA710" s="24">
        <v>0.25</v>
      </c>
      <c r="CB710" s="28" t="s">
        <v>59</v>
      </c>
      <c r="CC710" s="24">
        <v>600</v>
      </c>
    </row>
    <row r="711" spans="1:81" s="24" customFormat="1" x14ac:dyDescent="0.2">
      <c r="A711" s="30">
        <f t="shared" si="11"/>
        <v>710</v>
      </c>
      <c r="B711" s="30">
        <v>20</v>
      </c>
      <c r="C711" s="30">
        <v>20</v>
      </c>
      <c r="D711" s="24">
        <v>5</v>
      </c>
      <c r="E711" s="24">
        <v>5</v>
      </c>
      <c r="F711" s="19" t="s">
        <v>80</v>
      </c>
      <c r="G711" s="19">
        <f>IF(F711="rectangle",B711*C711,IF(F711="hook",B711*C711-(D711*E711),IF(F711="eight",B711*C711-2*(D711*E711),IF(F711="tee",B711*C711-2*(D711*E711),IF(F711="cross",B711*C711-4*(D711*E711),"ERROR")))))</f>
        <v>400</v>
      </c>
      <c r="H711" s="19" t="s">
        <v>84</v>
      </c>
      <c r="I711" s="19">
        <f>B711/C711</f>
        <v>1</v>
      </c>
      <c r="J711" s="22">
        <v>1</v>
      </c>
      <c r="K711" s="24">
        <v>125</v>
      </c>
      <c r="L711" s="24">
        <v>4</v>
      </c>
      <c r="M711" s="25">
        <v>7</v>
      </c>
      <c r="N711" s="22">
        <f>M711/4</f>
        <v>1.75</v>
      </c>
      <c r="O711" s="19">
        <f>M711/N711</f>
        <v>4</v>
      </c>
      <c r="P711" s="26">
        <v>15</v>
      </c>
      <c r="Q711" s="30">
        <f>P711</f>
        <v>15</v>
      </c>
      <c r="R711" s="20">
        <f>AA711/V711</f>
        <v>100</v>
      </c>
      <c r="S711" s="27">
        <v>30</v>
      </c>
      <c r="T711" s="30">
        <f>S711</f>
        <v>30</v>
      </c>
      <c r="U711" s="20">
        <f>AB711/W711</f>
        <v>100</v>
      </c>
      <c r="V711" s="19">
        <f>ROUND((Q711/100)*G711,0)</f>
        <v>60</v>
      </c>
      <c r="W711" s="19">
        <f>ROUND(((T711/100)*G711)/J711,0)</f>
        <v>120</v>
      </c>
      <c r="X711" s="19">
        <v>0</v>
      </c>
      <c r="Y711" s="19">
        <v>0</v>
      </c>
      <c r="Z711" s="19">
        <v>0</v>
      </c>
      <c r="AA711" s="20">
        <f>G711*P711</f>
        <v>6000</v>
      </c>
      <c r="AB711" s="20">
        <f>(G711*S711)/J711</f>
        <v>12000</v>
      </c>
      <c r="AC711" s="20">
        <v>0</v>
      </c>
      <c r="AD711" s="20">
        <v>0</v>
      </c>
      <c r="AE711" s="20">
        <v>0</v>
      </c>
      <c r="AF711" s="24">
        <v>100</v>
      </c>
      <c r="AG711" s="24">
        <v>0</v>
      </c>
      <c r="AH711" s="24">
        <v>1</v>
      </c>
      <c r="AI711" s="24">
        <v>100</v>
      </c>
      <c r="AJ711" s="24">
        <v>0</v>
      </c>
      <c r="AK711" s="24">
        <v>1</v>
      </c>
      <c r="AL711" s="24">
        <v>0.5</v>
      </c>
      <c r="AM711" s="24">
        <v>0.5</v>
      </c>
      <c r="AN711" s="24">
        <v>0</v>
      </c>
      <c r="AO711" s="24">
        <v>0</v>
      </c>
      <c r="AP711" s="24">
        <v>0</v>
      </c>
      <c r="AQ711" s="24">
        <v>0.01</v>
      </c>
      <c r="AR711" s="24">
        <v>0.01</v>
      </c>
      <c r="AS711" s="24">
        <v>0</v>
      </c>
      <c r="AT711" s="24">
        <v>0</v>
      </c>
      <c r="AU711" s="24">
        <v>0</v>
      </c>
      <c r="AV711" s="24">
        <v>0</v>
      </c>
      <c r="AW711" s="24">
        <v>0.2</v>
      </c>
      <c r="AX711" s="24">
        <v>0</v>
      </c>
      <c r="AY711" s="24">
        <v>0</v>
      </c>
      <c r="AZ711" s="24">
        <v>0</v>
      </c>
      <c r="BA711" s="24">
        <v>0.04</v>
      </c>
      <c r="BB711" s="24">
        <v>0</v>
      </c>
      <c r="BC711" s="22">
        <v>0.05</v>
      </c>
      <c r="BD711" s="22">
        <v>0.05</v>
      </c>
      <c r="BE711" s="24">
        <v>7.4999999999999997E-2</v>
      </c>
      <c r="BF711" s="24">
        <v>5.0000000000000001E-3</v>
      </c>
      <c r="BG711" s="24">
        <v>0</v>
      </c>
      <c r="BH711" s="24">
        <v>0</v>
      </c>
      <c r="BI711" s="24">
        <v>0</v>
      </c>
      <c r="BJ711" s="24">
        <v>1.8749999999999999E-2</v>
      </c>
      <c r="BK711" s="24">
        <v>1.25E-3</v>
      </c>
      <c r="BL711" s="24">
        <v>0</v>
      </c>
      <c r="BM711" s="24">
        <v>0</v>
      </c>
      <c r="BN711" s="24">
        <v>0</v>
      </c>
      <c r="BO711" s="24">
        <v>0.1</v>
      </c>
      <c r="BP711" s="24">
        <v>0.1</v>
      </c>
      <c r="BQ711" s="24">
        <v>0</v>
      </c>
      <c r="BR711" s="24">
        <v>0</v>
      </c>
      <c r="BS711" s="24">
        <v>0</v>
      </c>
      <c r="BT711" s="24">
        <v>0.04</v>
      </c>
      <c r="BU711" s="29">
        <v>0.2</v>
      </c>
      <c r="BV711" s="23">
        <f>BT711/(BT711+BU711)</f>
        <v>0.16666666666666666</v>
      </c>
      <c r="BW711" s="23">
        <f>SQRT((BT711*BU711)/((BT711+BU711)^2*(BT711+BU711+1)))</f>
        <v>0.33467472037604118</v>
      </c>
      <c r="BX711" s="24">
        <v>0.25</v>
      </c>
      <c r="BY711" s="24">
        <v>0.25</v>
      </c>
      <c r="BZ711" s="24">
        <v>0.25</v>
      </c>
      <c r="CA711" s="24">
        <v>0.25</v>
      </c>
      <c r="CB711" s="28" t="s">
        <v>59</v>
      </c>
      <c r="CC711" s="24">
        <v>600</v>
      </c>
    </row>
    <row r="712" spans="1:81" s="24" customFormat="1" x14ac:dyDescent="0.2">
      <c r="A712" s="30">
        <f t="shared" si="11"/>
        <v>711</v>
      </c>
      <c r="B712" s="30">
        <v>20</v>
      </c>
      <c r="C712" s="30">
        <v>20</v>
      </c>
      <c r="D712" s="24">
        <v>5</v>
      </c>
      <c r="E712" s="24">
        <v>5</v>
      </c>
      <c r="F712" s="19" t="s">
        <v>80</v>
      </c>
      <c r="G712" s="19">
        <f>IF(F712="rectangle",B712*C712,IF(F712="hook",B712*C712-(D712*E712),IF(F712="eight",B712*C712-2*(D712*E712),IF(F712="tee",B712*C712-2*(D712*E712),IF(F712="cross",B712*C712-4*(D712*E712),"ERROR")))))</f>
        <v>400</v>
      </c>
      <c r="H712" s="19" t="s">
        <v>84</v>
      </c>
      <c r="I712" s="19">
        <f>B712/C712</f>
        <v>1</v>
      </c>
      <c r="J712" s="22">
        <v>1</v>
      </c>
      <c r="K712" s="24">
        <v>125</v>
      </c>
      <c r="L712" s="24">
        <v>4</v>
      </c>
      <c r="M712" s="25">
        <v>7</v>
      </c>
      <c r="N712" s="22">
        <f>M712/4</f>
        <v>1.75</v>
      </c>
      <c r="O712" s="19">
        <f>M712/N712</f>
        <v>4</v>
      </c>
      <c r="P712" s="26">
        <v>15</v>
      </c>
      <c r="Q712" s="30">
        <f>P712</f>
        <v>15</v>
      </c>
      <c r="R712" s="20">
        <f>AA712/V712</f>
        <v>100</v>
      </c>
      <c r="S712" s="27">
        <v>30</v>
      </c>
      <c r="T712" s="30">
        <f>S712</f>
        <v>30</v>
      </c>
      <c r="U712" s="20">
        <f>AB712/W712</f>
        <v>100</v>
      </c>
      <c r="V712" s="19">
        <f>ROUND((Q712/100)*G712,0)</f>
        <v>60</v>
      </c>
      <c r="W712" s="19">
        <f>ROUND(((T712/100)*G712)/J712,0)</f>
        <v>120</v>
      </c>
      <c r="X712" s="19">
        <v>0</v>
      </c>
      <c r="Y712" s="19">
        <v>0</v>
      </c>
      <c r="Z712" s="19">
        <v>0</v>
      </c>
      <c r="AA712" s="20">
        <f>G712*P712</f>
        <v>6000</v>
      </c>
      <c r="AB712" s="20">
        <f>(G712*S712)/J712</f>
        <v>12000</v>
      </c>
      <c r="AC712" s="20">
        <v>0</v>
      </c>
      <c r="AD712" s="20">
        <v>0</v>
      </c>
      <c r="AE712" s="20">
        <v>0</v>
      </c>
      <c r="AF712" s="24">
        <v>100</v>
      </c>
      <c r="AG712" s="24">
        <v>0</v>
      </c>
      <c r="AH712" s="24">
        <v>1</v>
      </c>
      <c r="AI712" s="24">
        <v>100</v>
      </c>
      <c r="AJ712" s="24">
        <v>0</v>
      </c>
      <c r="AK712" s="24">
        <v>1</v>
      </c>
      <c r="AL712" s="24">
        <v>0.5</v>
      </c>
      <c r="AM712" s="24">
        <v>0.5</v>
      </c>
      <c r="AN712" s="24">
        <v>0</v>
      </c>
      <c r="AO712" s="24">
        <v>0</v>
      </c>
      <c r="AP712" s="24">
        <v>0</v>
      </c>
      <c r="AQ712" s="24">
        <v>0.01</v>
      </c>
      <c r="AR712" s="24">
        <v>0.01</v>
      </c>
      <c r="AS712" s="24">
        <v>0</v>
      </c>
      <c r="AT712" s="24">
        <v>0</v>
      </c>
      <c r="AU712" s="24">
        <v>0</v>
      </c>
      <c r="AV712" s="24">
        <v>0</v>
      </c>
      <c r="AW712" s="24">
        <v>0.2</v>
      </c>
      <c r="AX712" s="24">
        <v>0</v>
      </c>
      <c r="AY712" s="24">
        <v>0</v>
      </c>
      <c r="AZ712" s="24">
        <v>0</v>
      </c>
      <c r="BA712" s="24">
        <v>0.04</v>
      </c>
      <c r="BB712" s="24">
        <v>0</v>
      </c>
      <c r="BC712" s="22">
        <v>0.05</v>
      </c>
      <c r="BD712" s="22">
        <v>0.05</v>
      </c>
      <c r="BE712" s="24">
        <v>7.4999999999999997E-2</v>
      </c>
      <c r="BF712" s="24">
        <v>5.0000000000000001E-3</v>
      </c>
      <c r="BG712" s="24">
        <v>0</v>
      </c>
      <c r="BH712" s="24">
        <v>0</v>
      </c>
      <c r="BI712" s="24">
        <v>0</v>
      </c>
      <c r="BJ712" s="24">
        <v>1.8749999999999999E-2</v>
      </c>
      <c r="BK712" s="24">
        <v>1.25E-3</v>
      </c>
      <c r="BL712" s="24">
        <v>0</v>
      </c>
      <c r="BM712" s="24">
        <v>0</v>
      </c>
      <c r="BN712" s="24">
        <v>0</v>
      </c>
      <c r="BO712" s="24">
        <v>0.1</v>
      </c>
      <c r="BP712" s="24">
        <v>0.1</v>
      </c>
      <c r="BQ712" s="24">
        <v>0</v>
      </c>
      <c r="BR712" s="24">
        <v>0</v>
      </c>
      <c r="BS712" s="24">
        <v>0</v>
      </c>
      <c r="BT712" s="24">
        <v>0.04</v>
      </c>
      <c r="BU712" s="29">
        <v>0.1</v>
      </c>
      <c r="BV712" s="23">
        <f>BT712/(BT712+BU712)</f>
        <v>0.2857142857142857</v>
      </c>
      <c r="BW712" s="23">
        <f>SQRT((BT712*BU712)/((BT712+BU712)^2*(BT712+BU712+1)))</f>
        <v>0.42310634125649449</v>
      </c>
      <c r="BX712" s="24">
        <v>0.25</v>
      </c>
      <c r="BY712" s="24">
        <v>0.25</v>
      </c>
      <c r="BZ712" s="24">
        <v>0.25</v>
      </c>
      <c r="CA712" s="24">
        <v>0.25</v>
      </c>
      <c r="CB712" s="28" t="s">
        <v>59</v>
      </c>
      <c r="CC712" s="24">
        <v>600</v>
      </c>
    </row>
    <row r="713" spans="1:81" s="24" customFormat="1" x14ac:dyDescent="0.2">
      <c r="A713" s="30">
        <f t="shared" si="11"/>
        <v>712</v>
      </c>
      <c r="B713" s="30">
        <v>300</v>
      </c>
      <c r="C713" s="30">
        <v>300</v>
      </c>
      <c r="D713" s="24">
        <v>5</v>
      </c>
      <c r="E713" s="24">
        <v>5</v>
      </c>
      <c r="F713" s="19" t="s">
        <v>80</v>
      </c>
      <c r="G713" s="19">
        <f>IF(F713="rectangle",B713*C713,IF(F713="hook",B713*C713-(D713*E713),IF(F713="eight",B713*C713-2*(D713*E713),IF(F713="tee",B713*C713-2*(D713*E713),IF(F713="cross",B713*C713-4*(D713*E713),"ERROR")))))</f>
        <v>90000</v>
      </c>
      <c r="H713" s="19" t="s">
        <v>87</v>
      </c>
      <c r="I713" s="19">
        <f>B713/C713</f>
        <v>1</v>
      </c>
      <c r="J713" s="22">
        <v>1</v>
      </c>
      <c r="K713" s="24">
        <v>125</v>
      </c>
      <c r="L713" s="24">
        <v>4</v>
      </c>
      <c r="M713" s="25">
        <v>7</v>
      </c>
      <c r="N713" s="22">
        <f>M713/4</f>
        <v>1.75</v>
      </c>
      <c r="O713" s="19">
        <f>M713/N713</f>
        <v>4</v>
      </c>
      <c r="P713" s="26">
        <v>15</v>
      </c>
      <c r="Q713" s="30">
        <f>P713</f>
        <v>15</v>
      </c>
      <c r="R713" s="20">
        <f>AA713/V713</f>
        <v>100</v>
      </c>
      <c r="S713" s="27">
        <v>5</v>
      </c>
      <c r="T713" s="30">
        <f>S713</f>
        <v>5</v>
      </c>
      <c r="U713" s="20">
        <f>AB713/W713</f>
        <v>100</v>
      </c>
      <c r="V713" s="19">
        <f>ROUND((Q713/100)*G713,0)</f>
        <v>13500</v>
      </c>
      <c r="W713" s="19">
        <f>ROUND(((T713/100)*G713)/J713,0)</f>
        <v>4500</v>
      </c>
      <c r="X713" s="19">
        <v>0</v>
      </c>
      <c r="Y713" s="19">
        <v>0</v>
      </c>
      <c r="Z713" s="19">
        <v>0</v>
      </c>
      <c r="AA713" s="20">
        <f>G713*P713</f>
        <v>1350000</v>
      </c>
      <c r="AB713" s="20">
        <f>(G713*S713)/J713</f>
        <v>450000</v>
      </c>
      <c r="AC713" s="20">
        <v>0</v>
      </c>
      <c r="AD713" s="20">
        <v>0</v>
      </c>
      <c r="AE713" s="20">
        <v>0</v>
      </c>
      <c r="AF713" s="24">
        <v>100</v>
      </c>
      <c r="AG713" s="24">
        <v>0</v>
      </c>
      <c r="AH713" s="24">
        <v>1</v>
      </c>
      <c r="AI713" s="24">
        <v>100</v>
      </c>
      <c r="AJ713" s="24">
        <v>0</v>
      </c>
      <c r="AK713" s="24">
        <v>1</v>
      </c>
      <c r="AL713" s="24">
        <v>0.5</v>
      </c>
      <c r="AM713" s="24">
        <v>0.5</v>
      </c>
      <c r="AN713" s="24">
        <v>0</v>
      </c>
      <c r="AO713" s="24">
        <v>0</v>
      </c>
      <c r="AP713" s="24">
        <v>0</v>
      </c>
      <c r="AQ713" s="24">
        <v>0.01</v>
      </c>
      <c r="AR713" s="24">
        <v>0.01</v>
      </c>
      <c r="AS713" s="24">
        <v>0</v>
      </c>
      <c r="AT713" s="24">
        <v>0</v>
      </c>
      <c r="AU713" s="24">
        <v>0</v>
      </c>
      <c r="AV713" s="24">
        <v>0</v>
      </c>
      <c r="AW713" s="24">
        <v>0.2</v>
      </c>
      <c r="AX713" s="24">
        <v>0</v>
      </c>
      <c r="AY713" s="24">
        <v>0</v>
      </c>
      <c r="AZ713" s="24">
        <v>0</v>
      </c>
      <c r="BA713" s="24">
        <v>0.04</v>
      </c>
      <c r="BB713" s="24">
        <v>0</v>
      </c>
      <c r="BC713" s="22">
        <v>0.05</v>
      </c>
      <c r="BD713" s="22">
        <v>0.05</v>
      </c>
      <c r="BE713" s="24">
        <v>7.4999999999999997E-2</v>
      </c>
      <c r="BF713" s="24">
        <v>5.0000000000000001E-3</v>
      </c>
      <c r="BG713" s="24">
        <v>0</v>
      </c>
      <c r="BH713" s="24">
        <v>0</v>
      </c>
      <c r="BI713" s="24">
        <v>0</v>
      </c>
      <c r="BJ713" s="24">
        <v>1.8749999999999999E-2</v>
      </c>
      <c r="BK713" s="24">
        <v>1.25E-3</v>
      </c>
      <c r="BL713" s="24">
        <v>0</v>
      </c>
      <c r="BM713" s="24">
        <v>0</v>
      </c>
      <c r="BN713" s="24">
        <v>0</v>
      </c>
      <c r="BO713" s="24">
        <v>0.1</v>
      </c>
      <c r="BP713" s="24">
        <v>0.1</v>
      </c>
      <c r="BQ713" s="24">
        <v>0</v>
      </c>
      <c r="BR713" s="24">
        <v>0</v>
      </c>
      <c r="BS713" s="24">
        <v>0</v>
      </c>
      <c r="BT713" s="24">
        <v>0.04</v>
      </c>
      <c r="BU713" s="29">
        <v>4</v>
      </c>
      <c r="BV713" s="23">
        <f>BT713/(BT713+BU713)</f>
        <v>9.9009900990099011E-3</v>
      </c>
      <c r="BW713" s="23">
        <f>SQRT((BT713*BU713)/((BT713+BU713)^2*(BT713+BU713+1)))</f>
        <v>4.410251516706673E-2</v>
      </c>
      <c r="BX713" s="24">
        <v>0.25</v>
      </c>
      <c r="BY713" s="24">
        <v>0.25</v>
      </c>
      <c r="BZ713" s="24">
        <v>0.25</v>
      </c>
      <c r="CA713" s="24">
        <v>0.25</v>
      </c>
      <c r="CB713" s="28" t="s">
        <v>59</v>
      </c>
      <c r="CC713" s="24">
        <v>600</v>
      </c>
    </row>
    <row r="714" spans="1:81" s="24" customFormat="1" x14ac:dyDescent="0.2">
      <c r="A714" s="30">
        <f t="shared" si="11"/>
        <v>713</v>
      </c>
      <c r="B714" s="30">
        <v>300</v>
      </c>
      <c r="C714" s="30">
        <v>300</v>
      </c>
      <c r="D714" s="24">
        <v>5</v>
      </c>
      <c r="E714" s="24">
        <v>5</v>
      </c>
      <c r="F714" s="19" t="s">
        <v>80</v>
      </c>
      <c r="G714" s="19">
        <f>IF(F714="rectangle",B714*C714,IF(F714="hook",B714*C714-(D714*E714),IF(F714="eight",B714*C714-2*(D714*E714),IF(F714="tee",B714*C714-2*(D714*E714),IF(F714="cross",B714*C714-4*(D714*E714),"ERROR")))))</f>
        <v>90000</v>
      </c>
      <c r="H714" s="19" t="s">
        <v>87</v>
      </c>
      <c r="I714" s="19">
        <f>B714/C714</f>
        <v>1</v>
      </c>
      <c r="J714" s="22">
        <v>1</v>
      </c>
      <c r="K714" s="24">
        <v>125</v>
      </c>
      <c r="L714" s="24">
        <v>4</v>
      </c>
      <c r="M714" s="25">
        <v>7</v>
      </c>
      <c r="N714" s="22">
        <f>M714/4</f>
        <v>1.75</v>
      </c>
      <c r="O714" s="19">
        <f>M714/N714</f>
        <v>4</v>
      </c>
      <c r="P714" s="26">
        <v>15</v>
      </c>
      <c r="Q714" s="30">
        <f>P714</f>
        <v>15</v>
      </c>
      <c r="R714" s="20">
        <f>AA714/V714</f>
        <v>100</v>
      </c>
      <c r="S714" s="27">
        <v>5</v>
      </c>
      <c r="T714" s="30">
        <f>S714</f>
        <v>5</v>
      </c>
      <c r="U714" s="20">
        <f>AB714/W714</f>
        <v>100</v>
      </c>
      <c r="V714" s="19">
        <f>ROUND((Q714/100)*G714,0)</f>
        <v>13500</v>
      </c>
      <c r="W714" s="19">
        <f>ROUND(((T714/100)*G714)/J714,0)</f>
        <v>4500</v>
      </c>
      <c r="X714" s="19">
        <v>0</v>
      </c>
      <c r="Y714" s="19">
        <v>0</v>
      </c>
      <c r="Z714" s="19">
        <v>0</v>
      </c>
      <c r="AA714" s="20">
        <f>G714*P714</f>
        <v>1350000</v>
      </c>
      <c r="AB714" s="20">
        <f>(G714*S714)/J714</f>
        <v>450000</v>
      </c>
      <c r="AC714" s="20">
        <v>0</v>
      </c>
      <c r="AD714" s="20">
        <v>0</v>
      </c>
      <c r="AE714" s="20">
        <v>0</v>
      </c>
      <c r="AF714" s="24">
        <v>100</v>
      </c>
      <c r="AG714" s="24">
        <v>0</v>
      </c>
      <c r="AH714" s="24">
        <v>1</v>
      </c>
      <c r="AI714" s="24">
        <v>100</v>
      </c>
      <c r="AJ714" s="24">
        <v>0</v>
      </c>
      <c r="AK714" s="24">
        <v>1</v>
      </c>
      <c r="AL714" s="24">
        <v>0.5</v>
      </c>
      <c r="AM714" s="24">
        <v>0.5</v>
      </c>
      <c r="AN714" s="24">
        <v>0</v>
      </c>
      <c r="AO714" s="24">
        <v>0</v>
      </c>
      <c r="AP714" s="24">
        <v>0</v>
      </c>
      <c r="AQ714" s="24">
        <v>0.01</v>
      </c>
      <c r="AR714" s="24">
        <v>0.01</v>
      </c>
      <c r="AS714" s="24">
        <v>0</v>
      </c>
      <c r="AT714" s="24">
        <v>0</v>
      </c>
      <c r="AU714" s="24">
        <v>0</v>
      </c>
      <c r="AV714" s="24">
        <v>0</v>
      </c>
      <c r="AW714" s="24">
        <v>0.2</v>
      </c>
      <c r="AX714" s="24">
        <v>0</v>
      </c>
      <c r="AY714" s="24">
        <v>0</v>
      </c>
      <c r="AZ714" s="24">
        <v>0</v>
      </c>
      <c r="BA714" s="24">
        <v>0.04</v>
      </c>
      <c r="BB714" s="24">
        <v>0</v>
      </c>
      <c r="BC714" s="22">
        <v>0.05</v>
      </c>
      <c r="BD714" s="22">
        <v>0.05</v>
      </c>
      <c r="BE714" s="24">
        <v>7.4999999999999997E-2</v>
      </c>
      <c r="BF714" s="24">
        <v>5.0000000000000001E-3</v>
      </c>
      <c r="BG714" s="24">
        <v>0</v>
      </c>
      <c r="BH714" s="24">
        <v>0</v>
      </c>
      <c r="BI714" s="24">
        <v>0</v>
      </c>
      <c r="BJ714" s="24">
        <v>1.8749999999999999E-2</v>
      </c>
      <c r="BK714" s="24">
        <v>1.25E-3</v>
      </c>
      <c r="BL714" s="24">
        <v>0</v>
      </c>
      <c r="BM714" s="24">
        <v>0</v>
      </c>
      <c r="BN714" s="24">
        <v>0</v>
      </c>
      <c r="BO714" s="24">
        <v>0.1</v>
      </c>
      <c r="BP714" s="24">
        <v>0.1</v>
      </c>
      <c r="BQ714" s="24">
        <v>0</v>
      </c>
      <c r="BR714" s="24">
        <v>0</v>
      </c>
      <c r="BS714" s="24">
        <v>0</v>
      </c>
      <c r="BT714" s="24">
        <v>0.04</v>
      </c>
      <c r="BU714" s="29">
        <v>0.2</v>
      </c>
      <c r="BV714" s="23">
        <f>BT714/(BT714+BU714)</f>
        <v>0.16666666666666666</v>
      </c>
      <c r="BW714" s="23">
        <f>SQRT((BT714*BU714)/((BT714+BU714)^2*(BT714+BU714+1)))</f>
        <v>0.33467472037604118</v>
      </c>
      <c r="BX714" s="24">
        <v>0.25</v>
      </c>
      <c r="BY714" s="24">
        <v>0.25</v>
      </c>
      <c r="BZ714" s="24">
        <v>0.25</v>
      </c>
      <c r="CA714" s="24">
        <v>0.25</v>
      </c>
      <c r="CB714" s="28" t="s">
        <v>59</v>
      </c>
      <c r="CC714" s="24">
        <v>600</v>
      </c>
    </row>
    <row r="715" spans="1:81" s="24" customFormat="1" x14ac:dyDescent="0.2">
      <c r="A715" s="30">
        <f t="shared" si="11"/>
        <v>714</v>
      </c>
      <c r="B715" s="30">
        <v>300</v>
      </c>
      <c r="C715" s="30">
        <v>300</v>
      </c>
      <c r="D715" s="24">
        <v>5</v>
      </c>
      <c r="E715" s="24">
        <v>5</v>
      </c>
      <c r="F715" s="19" t="s">
        <v>80</v>
      </c>
      <c r="G715" s="19">
        <f>IF(F715="rectangle",B715*C715,IF(F715="hook",B715*C715-(D715*E715),IF(F715="eight",B715*C715-2*(D715*E715),IF(F715="tee",B715*C715-2*(D715*E715),IF(F715="cross",B715*C715-4*(D715*E715),"ERROR")))))</f>
        <v>90000</v>
      </c>
      <c r="H715" s="19" t="s">
        <v>87</v>
      </c>
      <c r="I715" s="19">
        <f>B715/C715</f>
        <v>1</v>
      </c>
      <c r="J715" s="22">
        <v>1</v>
      </c>
      <c r="K715" s="24">
        <v>125</v>
      </c>
      <c r="L715" s="24">
        <v>4</v>
      </c>
      <c r="M715" s="25">
        <v>7</v>
      </c>
      <c r="N715" s="22">
        <f>M715/4</f>
        <v>1.75</v>
      </c>
      <c r="O715" s="19">
        <f>M715/N715</f>
        <v>4</v>
      </c>
      <c r="P715" s="26">
        <v>15</v>
      </c>
      <c r="Q715" s="30">
        <f>P715</f>
        <v>15</v>
      </c>
      <c r="R715" s="20">
        <f>AA715/V715</f>
        <v>100</v>
      </c>
      <c r="S715" s="27">
        <v>5</v>
      </c>
      <c r="T715" s="30">
        <f>S715</f>
        <v>5</v>
      </c>
      <c r="U715" s="20">
        <f>AB715/W715</f>
        <v>100</v>
      </c>
      <c r="V715" s="19">
        <f>ROUND((Q715/100)*G715,0)</f>
        <v>13500</v>
      </c>
      <c r="W715" s="19">
        <f>ROUND(((T715/100)*G715)/J715,0)</f>
        <v>4500</v>
      </c>
      <c r="X715" s="19">
        <v>0</v>
      </c>
      <c r="Y715" s="19">
        <v>0</v>
      </c>
      <c r="Z715" s="19">
        <v>0</v>
      </c>
      <c r="AA715" s="20">
        <f>G715*P715</f>
        <v>1350000</v>
      </c>
      <c r="AB715" s="20">
        <f>(G715*S715)/J715</f>
        <v>450000</v>
      </c>
      <c r="AC715" s="20">
        <v>0</v>
      </c>
      <c r="AD715" s="20">
        <v>0</v>
      </c>
      <c r="AE715" s="20">
        <v>0</v>
      </c>
      <c r="AF715" s="24">
        <v>100</v>
      </c>
      <c r="AG715" s="24">
        <v>0</v>
      </c>
      <c r="AH715" s="24">
        <v>1</v>
      </c>
      <c r="AI715" s="24">
        <v>100</v>
      </c>
      <c r="AJ715" s="24">
        <v>0</v>
      </c>
      <c r="AK715" s="24">
        <v>1</v>
      </c>
      <c r="AL715" s="24">
        <v>0.5</v>
      </c>
      <c r="AM715" s="24">
        <v>0.5</v>
      </c>
      <c r="AN715" s="24">
        <v>0</v>
      </c>
      <c r="AO715" s="24">
        <v>0</v>
      </c>
      <c r="AP715" s="24">
        <v>0</v>
      </c>
      <c r="AQ715" s="24">
        <v>0.01</v>
      </c>
      <c r="AR715" s="24">
        <v>0.01</v>
      </c>
      <c r="AS715" s="24">
        <v>0</v>
      </c>
      <c r="AT715" s="24">
        <v>0</v>
      </c>
      <c r="AU715" s="24">
        <v>0</v>
      </c>
      <c r="AV715" s="24">
        <v>0</v>
      </c>
      <c r="AW715" s="24">
        <v>0.2</v>
      </c>
      <c r="AX715" s="24">
        <v>0</v>
      </c>
      <c r="AY715" s="24">
        <v>0</v>
      </c>
      <c r="AZ715" s="24">
        <v>0</v>
      </c>
      <c r="BA715" s="24">
        <v>0.04</v>
      </c>
      <c r="BB715" s="24">
        <v>0</v>
      </c>
      <c r="BC715" s="22">
        <v>0.05</v>
      </c>
      <c r="BD715" s="22">
        <v>0.05</v>
      </c>
      <c r="BE715" s="24">
        <v>7.4999999999999997E-2</v>
      </c>
      <c r="BF715" s="24">
        <v>5.0000000000000001E-3</v>
      </c>
      <c r="BG715" s="24">
        <v>0</v>
      </c>
      <c r="BH715" s="24">
        <v>0</v>
      </c>
      <c r="BI715" s="24">
        <v>0</v>
      </c>
      <c r="BJ715" s="24">
        <v>1.8749999999999999E-2</v>
      </c>
      <c r="BK715" s="24">
        <v>1.25E-3</v>
      </c>
      <c r="BL715" s="24">
        <v>0</v>
      </c>
      <c r="BM715" s="24">
        <v>0</v>
      </c>
      <c r="BN715" s="24">
        <v>0</v>
      </c>
      <c r="BO715" s="24">
        <v>0.1</v>
      </c>
      <c r="BP715" s="24">
        <v>0.1</v>
      </c>
      <c r="BQ715" s="24">
        <v>0</v>
      </c>
      <c r="BR715" s="24">
        <v>0</v>
      </c>
      <c r="BS715" s="24">
        <v>0</v>
      </c>
      <c r="BT715" s="24">
        <v>0.04</v>
      </c>
      <c r="BU715" s="29">
        <v>0.1</v>
      </c>
      <c r="BV715" s="23">
        <f>BT715/(BT715+BU715)</f>
        <v>0.2857142857142857</v>
      </c>
      <c r="BW715" s="23">
        <f>SQRT((BT715*BU715)/((BT715+BU715)^2*(BT715+BU715+1)))</f>
        <v>0.42310634125649449</v>
      </c>
      <c r="BX715" s="24">
        <v>0.25</v>
      </c>
      <c r="BY715" s="24">
        <v>0.25</v>
      </c>
      <c r="BZ715" s="24">
        <v>0.25</v>
      </c>
      <c r="CA715" s="24">
        <v>0.25</v>
      </c>
      <c r="CB715" s="28" t="s">
        <v>59</v>
      </c>
      <c r="CC715" s="24">
        <v>600</v>
      </c>
    </row>
    <row r="716" spans="1:81" s="24" customFormat="1" x14ac:dyDescent="0.2">
      <c r="A716" s="30">
        <f t="shared" si="11"/>
        <v>715</v>
      </c>
      <c r="B716" s="30">
        <v>300</v>
      </c>
      <c r="C716" s="30">
        <v>300</v>
      </c>
      <c r="D716" s="24">
        <v>5</v>
      </c>
      <c r="E716" s="24">
        <v>5</v>
      </c>
      <c r="F716" s="19" t="s">
        <v>80</v>
      </c>
      <c r="G716" s="19">
        <f>IF(F716="rectangle",B716*C716,IF(F716="hook",B716*C716-(D716*E716),IF(F716="eight",B716*C716-2*(D716*E716),IF(F716="tee",B716*C716-2*(D716*E716),IF(F716="cross",B716*C716-4*(D716*E716),"ERROR")))))</f>
        <v>90000</v>
      </c>
      <c r="H716" s="19" t="s">
        <v>87</v>
      </c>
      <c r="I716" s="19">
        <f>B716/C716</f>
        <v>1</v>
      </c>
      <c r="J716" s="22">
        <v>1</v>
      </c>
      <c r="K716" s="24">
        <v>125</v>
      </c>
      <c r="L716" s="24">
        <v>4</v>
      </c>
      <c r="M716" s="25">
        <v>7</v>
      </c>
      <c r="N716" s="22">
        <f>M716/4</f>
        <v>1.75</v>
      </c>
      <c r="O716" s="19">
        <f>M716/N716</f>
        <v>4</v>
      </c>
      <c r="P716" s="26">
        <v>15</v>
      </c>
      <c r="Q716" s="30">
        <f>P716</f>
        <v>15</v>
      </c>
      <c r="R716" s="20">
        <f>AA716/V716</f>
        <v>100</v>
      </c>
      <c r="S716" s="27">
        <v>15</v>
      </c>
      <c r="T716" s="30">
        <f>S716</f>
        <v>15</v>
      </c>
      <c r="U716" s="20">
        <f>AB716/W716</f>
        <v>100</v>
      </c>
      <c r="V716" s="19">
        <f>ROUND((Q716/100)*G716,0)</f>
        <v>13500</v>
      </c>
      <c r="W716" s="19">
        <f>ROUND(((T716/100)*G716)/J716,0)</f>
        <v>13500</v>
      </c>
      <c r="X716" s="19">
        <v>0</v>
      </c>
      <c r="Y716" s="19">
        <v>0</v>
      </c>
      <c r="Z716" s="19">
        <v>0</v>
      </c>
      <c r="AA716" s="20">
        <f>G716*P716</f>
        <v>1350000</v>
      </c>
      <c r="AB716" s="20">
        <f>(G716*S716)/J716</f>
        <v>1350000</v>
      </c>
      <c r="AC716" s="20">
        <v>0</v>
      </c>
      <c r="AD716" s="20">
        <v>0</v>
      </c>
      <c r="AE716" s="20">
        <v>0</v>
      </c>
      <c r="AF716" s="24">
        <v>100</v>
      </c>
      <c r="AG716" s="24">
        <v>0</v>
      </c>
      <c r="AH716" s="24">
        <v>1</v>
      </c>
      <c r="AI716" s="24">
        <v>100</v>
      </c>
      <c r="AJ716" s="24">
        <v>0</v>
      </c>
      <c r="AK716" s="24">
        <v>1</v>
      </c>
      <c r="AL716" s="24">
        <v>0.5</v>
      </c>
      <c r="AM716" s="24">
        <v>0.5</v>
      </c>
      <c r="AN716" s="24">
        <v>0</v>
      </c>
      <c r="AO716" s="24">
        <v>0</v>
      </c>
      <c r="AP716" s="24">
        <v>0</v>
      </c>
      <c r="AQ716" s="24">
        <v>0.01</v>
      </c>
      <c r="AR716" s="24">
        <v>0.01</v>
      </c>
      <c r="AS716" s="24">
        <v>0</v>
      </c>
      <c r="AT716" s="24">
        <v>0</v>
      </c>
      <c r="AU716" s="24">
        <v>0</v>
      </c>
      <c r="AV716" s="24">
        <v>0</v>
      </c>
      <c r="AW716" s="24">
        <v>0.2</v>
      </c>
      <c r="AX716" s="24">
        <v>0</v>
      </c>
      <c r="AY716" s="24">
        <v>0</v>
      </c>
      <c r="AZ716" s="24">
        <v>0</v>
      </c>
      <c r="BA716" s="24">
        <v>0.04</v>
      </c>
      <c r="BB716" s="24">
        <v>0</v>
      </c>
      <c r="BC716" s="22">
        <v>0.05</v>
      </c>
      <c r="BD716" s="22">
        <v>0.05</v>
      </c>
      <c r="BE716" s="24">
        <v>7.4999999999999997E-2</v>
      </c>
      <c r="BF716" s="24">
        <v>5.0000000000000001E-3</v>
      </c>
      <c r="BG716" s="24">
        <v>0</v>
      </c>
      <c r="BH716" s="24">
        <v>0</v>
      </c>
      <c r="BI716" s="24">
        <v>0</v>
      </c>
      <c r="BJ716" s="24">
        <v>1.8749999999999999E-2</v>
      </c>
      <c r="BK716" s="24">
        <v>1.25E-3</v>
      </c>
      <c r="BL716" s="24">
        <v>0</v>
      </c>
      <c r="BM716" s="24">
        <v>0</v>
      </c>
      <c r="BN716" s="24">
        <v>0</v>
      </c>
      <c r="BO716" s="24">
        <v>0.1</v>
      </c>
      <c r="BP716" s="24">
        <v>0.1</v>
      </c>
      <c r="BQ716" s="24">
        <v>0</v>
      </c>
      <c r="BR716" s="24">
        <v>0</v>
      </c>
      <c r="BS716" s="24">
        <v>0</v>
      </c>
      <c r="BT716" s="24">
        <v>0.04</v>
      </c>
      <c r="BU716" s="29">
        <v>4</v>
      </c>
      <c r="BV716" s="23">
        <f>BT716/(BT716+BU716)</f>
        <v>9.9009900990099011E-3</v>
      </c>
      <c r="BW716" s="23">
        <f>SQRT((BT716*BU716)/((BT716+BU716)^2*(BT716+BU716+1)))</f>
        <v>4.410251516706673E-2</v>
      </c>
      <c r="BX716" s="24">
        <v>0.25</v>
      </c>
      <c r="BY716" s="24">
        <v>0.25</v>
      </c>
      <c r="BZ716" s="24">
        <v>0.25</v>
      </c>
      <c r="CA716" s="24">
        <v>0.25</v>
      </c>
      <c r="CB716" s="28" t="s">
        <v>59</v>
      </c>
      <c r="CC716" s="24">
        <v>600</v>
      </c>
    </row>
    <row r="717" spans="1:81" s="24" customFormat="1" x14ac:dyDescent="0.2">
      <c r="A717" s="30">
        <f t="shared" si="11"/>
        <v>716</v>
      </c>
      <c r="B717" s="30">
        <v>300</v>
      </c>
      <c r="C717" s="30">
        <v>300</v>
      </c>
      <c r="D717" s="24">
        <v>5</v>
      </c>
      <c r="E717" s="24">
        <v>5</v>
      </c>
      <c r="F717" s="19" t="s">
        <v>80</v>
      </c>
      <c r="G717" s="19">
        <f>IF(F717="rectangle",B717*C717,IF(F717="hook",B717*C717-(D717*E717),IF(F717="eight",B717*C717-2*(D717*E717),IF(F717="tee",B717*C717-2*(D717*E717),IF(F717="cross",B717*C717-4*(D717*E717),"ERROR")))))</f>
        <v>90000</v>
      </c>
      <c r="H717" s="19" t="s">
        <v>87</v>
      </c>
      <c r="I717" s="19">
        <f>B717/C717</f>
        <v>1</v>
      </c>
      <c r="J717" s="22">
        <v>1</v>
      </c>
      <c r="K717" s="24">
        <v>125</v>
      </c>
      <c r="L717" s="24">
        <v>4</v>
      </c>
      <c r="M717" s="25">
        <v>7</v>
      </c>
      <c r="N717" s="22">
        <f>M717/4</f>
        <v>1.75</v>
      </c>
      <c r="O717" s="19">
        <f>M717/N717</f>
        <v>4</v>
      </c>
      <c r="P717" s="26">
        <v>15</v>
      </c>
      <c r="Q717" s="30">
        <f>P717</f>
        <v>15</v>
      </c>
      <c r="R717" s="20">
        <f>AA717/V717</f>
        <v>100</v>
      </c>
      <c r="S717" s="27">
        <v>15</v>
      </c>
      <c r="T717" s="30">
        <f>S717</f>
        <v>15</v>
      </c>
      <c r="U717" s="20">
        <f>AB717/W717</f>
        <v>100</v>
      </c>
      <c r="V717" s="19">
        <f>ROUND((Q717/100)*G717,0)</f>
        <v>13500</v>
      </c>
      <c r="W717" s="19">
        <f>ROUND(((T717/100)*G717)/J717,0)</f>
        <v>13500</v>
      </c>
      <c r="X717" s="19">
        <v>0</v>
      </c>
      <c r="Y717" s="19">
        <v>0</v>
      </c>
      <c r="Z717" s="19">
        <v>0</v>
      </c>
      <c r="AA717" s="20">
        <f>G717*P717</f>
        <v>1350000</v>
      </c>
      <c r="AB717" s="20">
        <f>(G717*S717)/J717</f>
        <v>1350000</v>
      </c>
      <c r="AC717" s="20">
        <v>0</v>
      </c>
      <c r="AD717" s="20">
        <v>0</v>
      </c>
      <c r="AE717" s="20">
        <v>0</v>
      </c>
      <c r="AF717" s="24">
        <v>100</v>
      </c>
      <c r="AG717" s="24">
        <v>0</v>
      </c>
      <c r="AH717" s="24">
        <v>1</v>
      </c>
      <c r="AI717" s="24">
        <v>100</v>
      </c>
      <c r="AJ717" s="24">
        <v>0</v>
      </c>
      <c r="AK717" s="24">
        <v>1</v>
      </c>
      <c r="AL717" s="24">
        <v>0.5</v>
      </c>
      <c r="AM717" s="24">
        <v>0.5</v>
      </c>
      <c r="AN717" s="24">
        <v>0</v>
      </c>
      <c r="AO717" s="24">
        <v>0</v>
      </c>
      <c r="AP717" s="24">
        <v>0</v>
      </c>
      <c r="AQ717" s="24">
        <v>0.01</v>
      </c>
      <c r="AR717" s="24">
        <v>0.01</v>
      </c>
      <c r="AS717" s="24">
        <v>0</v>
      </c>
      <c r="AT717" s="24">
        <v>0</v>
      </c>
      <c r="AU717" s="24">
        <v>0</v>
      </c>
      <c r="AV717" s="24">
        <v>0</v>
      </c>
      <c r="AW717" s="24">
        <v>0.2</v>
      </c>
      <c r="AX717" s="24">
        <v>0</v>
      </c>
      <c r="AY717" s="24">
        <v>0</v>
      </c>
      <c r="AZ717" s="24">
        <v>0</v>
      </c>
      <c r="BA717" s="24">
        <v>0.04</v>
      </c>
      <c r="BB717" s="24">
        <v>0</v>
      </c>
      <c r="BC717" s="22">
        <v>0.05</v>
      </c>
      <c r="BD717" s="22">
        <v>0.05</v>
      </c>
      <c r="BE717" s="24">
        <v>7.4999999999999997E-2</v>
      </c>
      <c r="BF717" s="24">
        <v>5.0000000000000001E-3</v>
      </c>
      <c r="BG717" s="24">
        <v>0</v>
      </c>
      <c r="BH717" s="24">
        <v>0</v>
      </c>
      <c r="BI717" s="24">
        <v>0</v>
      </c>
      <c r="BJ717" s="24">
        <v>1.8749999999999999E-2</v>
      </c>
      <c r="BK717" s="24">
        <v>1.25E-3</v>
      </c>
      <c r="BL717" s="24">
        <v>0</v>
      </c>
      <c r="BM717" s="24">
        <v>0</v>
      </c>
      <c r="BN717" s="24">
        <v>0</v>
      </c>
      <c r="BO717" s="24">
        <v>0.1</v>
      </c>
      <c r="BP717" s="24">
        <v>0.1</v>
      </c>
      <c r="BQ717" s="24">
        <v>0</v>
      </c>
      <c r="BR717" s="24">
        <v>0</v>
      </c>
      <c r="BS717" s="24">
        <v>0</v>
      </c>
      <c r="BT717" s="24">
        <v>0.04</v>
      </c>
      <c r="BU717" s="29">
        <v>0.2</v>
      </c>
      <c r="BV717" s="23">
        <f>BT717/(BT717+BU717)</f>
        <v>0.16666666666666666</v>
      </c>
      <c r="BW717" s="23">
        <f>SQRT((BT717*BU717)/((BT717+BU717)^2*(BT717+BU717+1)))</f>
        <v>0.33467472037604118</v>
      </c>
      <c r="BX717" s="24">
        <v>0.25</v>
      </c>
      <c r="BY717" s="24">
        <v>0.25</v>
      </c>
      <c r="BZ717" s="24">
        <v>0.25</v>
      </c>
      <c r="CA717" s="24">
        <v>0.25</v>
      </c>
      <c r="CB717" s="28" t="s">
        <v>59</v>
      </c>
      <c r="CC717" s="24">
        <v>600</v>
      </c>
    </row>
    <row r="718" spans="1:81" s="24" customFormat="1" x14ac:dyDescent="0.2">
      <c r="A718" s="30">
        <f t="shared" si="11"/>
        <v>717</v>
      </c>
      <c r="B718" s="30">
        <v>300</v>
      </c>
      <c r="C718" s="30">
        <v>300</v>
      </c>
      <c r="D718" s="24">
        <v>5</v>
      </c>
      <c r="E718" s="24">
        <v>5</v>
      </c>
      <c r="F718" s="19" t="s">
        <v>80</v>
      </c>
      <c r="G718" s="19">
        <f>IF(F718="rectangle",B718*C718,IF(F718="hook",B718*C718-(D718*E718),IF(F718="eight",B718*C718-2*(D718*E718),IF(F718="tee",B718*C718-2*(D718*E718),IF(F718="cross",B718*C718-4*(D718*E718),"ERROR")))))</f>
        <v>90000</v>
      </c>
      <c r="H718" s="19" t="s">
        <v>87</v>
      </c>
      <c r="I718" s="19">
        <f>B718/C718</f>
        <v>1</v>
      </c>
      <c r="J718" s="22">
        <v>1</v>
      </c>
      <c r="K718" s="24">
        <v>125</v>
      </c>
      <c r="L718" s="24">
        <v>4</v>
      </c>
      <c r="M718" s="25">
        <v>7</v>
      </c>
      <c r="N718" s="22">
        <f>M718/4</f>
        <v>1.75</v>
      </c>
      <c r="O718" s="19">
        <f>M718/N718</f>
        <v>4</v>
      </c>
      <c r="P718" s="26">
        <v>15</v>
      </c>
      <c r="Q718" s="30">
        <f>P718</f>
        <v>15</v>
      </c>
      <c r="R718" s="20">
        <f>AA718/V718</f>
        <v>100</v>
      </c>
      <c r="S718" s="27">
        <v>15</v>
      </c>
      <c r="T718" s="30">
        <f>S718</f>
        <v>15</v>
      </c>
      <c r="U718" s="20">
        <f>AB718/W718</f>
        <v>100</v>
      </c>
      <c r="V718" s="19">
        <f>ROUND((Q718/100)*G718,0)</f>
        <v>13500</v>
      </c>
      <c r="W718" s="19">
        <f>ROUND(((T718/100)*G718)/J718,0)</f>
        <v>13500</v>
      </c>
      <c r="X718" s="19">
        <v>0</v>
      </c>
      <c r="Y718" s="19">
        <v>0</v>
      </c>
      <c r="Z718" s="19">
        <v>0</v>
      </c>
      <c r="AA718" s="20">
        <f>G718*P718</f>
        <v>1350000</v>
      </c>
      <c r="AB718" s="20">
        <f>(G718*S718)/J718</f>
        <v>1350000</v>
      </c>
      <c r="AC718" s="20">
        <v>0</v>
      </c>
      <c r="AD718" s="20">
        <v>0</v>
      </c>
      <c r="AE718" s="20">
        <v>0</v>
      </c>
      <c r="AF718" s="24">
        <v>100</v>
      </c>
      <c r="AG718" s="24">
        <v>0</v>
      </c>
      <c r="AH718" s="24">
        <v>1</v>
      </c>
      <c r="AI718" s="24">
        <v>100</v>
      </c>
      <c r="AJ718" s="24">
        <v>0</v>
      </c>
      <c r="AK718" s="24">
        <v>1</v>
      </c>
      <c r="AL718" s="24">
        <v>0.5</v>
      </c>
      <c r="AM718" s="24">
        <v>0.5</v>
      </c>
      <c r="AN718" s="24">
        <v>0</v>
      </c>
      <c r="AO718" s="24">
        <v>0</v>
      </c>
      <c r="AP718" s="24">
        <v>0</v>
      </c>
      <c r="AQ718" s="24">
        <v>0.01</v>
      </c>
      <c r="AR718" s="24">
        <v>0.01</v>
      </c>
      <c r="AS718" s="24">
        <v>0</v>
      </c>
      <c r="AT718" s="24">
        <v>0</v>
      </c>
      <c r="AU718" s="24">
        <v>0</v>
      </c>
      <c r="AV718" s="24">
        <v>0</v>
      </c>
      <c r="AW718" s="24">
        <v>0.2</v>
      </c>
      <c r="AX718" s="24">
        <v>0</v>
      </c>
      <c r="AY718" s="24">
        <v>0</v>
      </c>
      <c r="AZ718" s="24">
        <v>0</v>
      </c>
      <c r="BA718" s="24">
        <v>0.04</v>
      </c>
      <c r="BB718" s="24">
        <v>0</v>
      </c>
      <c r="BC718" s="22">
        <v>0.05</v>
      </c>
      <c r="BD718" s="22">
        <v>0.05</v>
      </c>
      <c r="BE718" s="24">
        <v>7.4999999999999997E-2</v>
      </c>
      <c r="BF718" s="24">
        <v>5.0000000000000001E-3</v>
      </c>
      <c r="BG718" s="24">
        <v>0</v>
      </c>
      <c r="BH718" s="24">
        <v>0</v>
      </c>
      <c r="BI718" s="24">
        <v>0</v>
      </c>
      <c r="BJ718" s="24">
        <v>1.8749999999999999E-2</v>
      </c>
      <c r="BK718" s="24">
        <v>1.25E-3</v>
      </c>
      <c r="BL718" s="24">
        <v>0</v>
      </c>
      <c r="BM718" s="24">
        <v>0</v>
      </c>
      <c r="BN718" s="24">
        <v>0</v>
      </c>
      <c r="BO718" s="24">
        <v>0.1</v>
      </c>
      <c r="BP718" s="24">
        <v>0.1</v>
      </c>
      <c r="BQ718" s="24">
        <v>0</v>
      </c>
      <c r="BR718" s="24">
        <v>0</v>
      </c>
      <c r="BS718" s="24">
        <v>0</v>
      </c>
      <c r="BT718" s="24">
        <v>0.04</v>
      </c>
      <c r="BU718" s="29">
        <v>0.1</v>
      </c>
      <c r="BV718" s="23">
        <f>BT718/(BT718+BU718)</f>
        <v>0.2857142857142857</v>
      </c>
      <c r="BW718" s="23">
        <f>SQRT((BT718*BU718)/((BT718+BU718)^2*(BT718+BU718+1)))</f>
        <v>0.42310634125649449</v>
      </c>
      <c r="BX718" s="24">
        <v>0.25</v>
      </c>
      <c r="BY718" s="24">
        <v>0.25</v>
      </c>
      <c r="BZ718" s="24">
        <v>0.25</v>
      </c>
      <c r="CA718" s="24">
        <v>0.25</v>
      </c>
      <c r="CB718" s="28" t="s">
        <v>59</v>
      </c>
      <c r="CC718" s="24">
        <v>600</v>
      </c>
    </row>
    <row r="719" spans="1:81" s="24" customFormat="1" x14ac:dyDescent="0.2">
      <c r="A719" s="30">
        <f t="shared" si="11"/>
        <v>718</v>
      </c>
      <c r="B719" s="30">
        <v>300</v>
      </c>
      <c r="C719" s="30">
        <v>300</v>
      </c>
      <c r="D719" s="24">
        <v>5</v>
      </c>
      <c r="E719" s="24">
        <v>5</v>
      </c>
      <c r="F719" s="19" t="s">
        <v>80</v>
      </c>
      <c r="G719" s="19">
        <f>IF(F719="rectangle",B719*C719,IF(F719="hook",B719*C719-(D719*E719),IF(F719="eight",B719*C719-2*(D719*E719),IF(F719="tee",B719*C719-2*(D719*E719),IF(F719="cross",B719*C719-4*(D719*E719),"ERROR")))))</f>
        <v>90000</v>
      </c>
      <c r="H719" s="19" t="s">
        <v>87</v>
      </c>
      <c r="I719" s="19">
        <f>B719/C719</f>
        <v>1</v>
      </c>
      <c r="J719" s="22">
        <v>1</v>
      </c>
      <c r="K719" s="24">
        <v>125</v>
      </c>
      <c r="L719" s="24">
        <v>4</v>
      </c>
      <c r="M719" s="25">
        <v>7</v>
      </c>
      <c r="N719" s="22">
        <f>M719/4</f>
        <v>1.75</v>
      </c>
      <c r="O719" s="19">
        <f>M719/N719</f>
        <v>4</v>
      </c>
      <c r="P719" s="26">
        <v>15</v>
      </c>
      <c r="Q719" s="30">
        <f>P719</f>
        <v>15</v>
      </c>
      <c r="R719" s="20">
        <f>AA719/V719</f>
        <v>100</v>
      </c>
      <c r="S719" s="27">
        <v>30</v>
      </c>
      <c r="T719" s="30">
        <f>S719</f>
        <v>30</v>
      </c>
      <c r="U719" s="20">
        <f>AB719/W719</f>
        <v>100</v>
      </c>
      <c r="V719" s="19">
        <f>ROUND((Q719/100)*G719,0)</f>
        <v>13500</v>
      </c>
      <c r="W719" s="19">
        <f>ROUND(((T719/100)*G719)/J719,0)</f>
        <v>27000</v>
      </c>
      <c r="X719" s="19">
        <v>0</v>
      </c>
      <c r="Y719" s="19">
        <v>0</v>
      </c>
      <c r="Z719" s="19">
        <v>0</v>
      </c>
      <c r="AA719" s="20">
        <f>G719*P719</f>
        <v>1350000</v>
      </c>
      <c r="AB719" s="20">
        <f>(G719*S719)/J719</f>
        <v>2700000</v>
      </c>
      <c r="AC719" s="20">
        <v>0</v>
      </c>
      <c r="AD719" s="20">
        <v>0</v>
      </c>
      <c r="AE719" s="20">
        <v>0</v>
      </c>
      <c r="AF719" s="24">
        <v>100</v>
      </c>
      <c r="AG719" s="24">
        <v>0</v>
      </c>
      <c r="AH719" s="24">
        <v>1</v>
      </c>
      <c r="AI719" s="24">
        <v>100</v>
      </c>
      <c r="AJ719" s="24">
        <v>0</v>
      </c>
      <c r="AK719" s="24">
        <v>1</v>
      </c>
      <c r="AL719" s="24">
        <v>0.5</v>
      </c>
      <c r="AM719" s="24">
        <v>0.5</v>
      </c>
      <c r="AN719" s="24">
        <v>0</v>
      </c>
      <c r="AO719" s="24">
        <v>0</v>
      </c>
      <c r="AP719" s="24">
        <v>0</v>
      </c>
      <c r="AQ719" s="24">
        <v>0.01</v>
      </c>
      <c r="AR719" s="24">
        <v>0.01</v>
      </c>
      <c r="AS719" s="24">
        <v>0</v>
      </c>
      <c r="AT719" s="24">
        <v>0</v>
      </c>
      <c r="AU719" s="24">
        <v>0</v>
      </c>
      <c r="AV719" s="24">
        <v>0</v>
      </c>
      <c r="AW719" s="24">
        <v>0.2</v>
      </c>
      <c r="AX719" s="24">
        <v>0</v>
      </c>
      <c r="AY719" s="24">
        <v>0</v>
      </c>
      <c r="AZ719" s="24">
        <v>0</v>
      </c>
      <c r="BA719" s="24">
        <v>0.04</v>
      </c>
      <c r="BB719" s="24">
        <v>0</v>
      </c>
      <c r="BC719" s="22">
        <v>0.05</v>
      </c>
      <c r="BD719" s="22">
        <v>0.05</v>
      </c>
      <c r="BE719" s="24">
        <v>7.4999999999999997E-2</v>
      </c>
      <c r="BF719" s="24">
        <v>5.0000000000000001E-3</v>
      </c>
      <c r="BG719" s="24">
        <v>0</v>
      </c>
      <c r="BH719" s="24">
        <v>0</v>
      </c>
      <c r="BI719" s="24">
        <v>0</v>
      </c>
      <c r="BJ719" s="24">
        <v>1.8749999999999999E-2</v>
      </c>
      <c r="BK719" s="24">
        <v>1.25E-3</v>
      </c>
      <c r="BL719" s="24">
        <v>0</v>
      </c>
      <c r="BM719" s="24">
        <v>0</v>
      </c>
      <c r="BN719" s="24">
        <v>0</v>
      </c>
      <c r="BO719" s="24">
        <v>0.1</v>
      </c>
      <c r="BP719" s="24">
        <v>0.1</v>
      </c>
      <c r="BQ719" s="24">
        <v>0</v>
      </c>
      <c r="BR719" s="24">
        <v>0</v>
      </c>
      <c r="BS719" s="24">
        <v>0</v>
      </c>
      <c r="BT719" s="24">
        <v>0.04</v>
      </c>
      <c r="BU719" s="29">
        <v>4</v>
      </c>
      <c r="BV719" s="23">
        <f>BT719/(BT719+BU719)</f>
        <v>9.9009900990099011E-3</v>
      </c>
      <c r="BW719" s="23">
        <f>SQRT((BT719*BU719)/((BT719+BU719)^2*(BT719+BU719+1)))</f>
        <v>4.410251516706673E-2</v>
      </c>
      <c r="BX719" s="24">
        <v>0.25</v>
      </c>
      <c r="BY719" s="24">
        <v>0.25</v>
      </c>
      <c r="BZ719" s="24">
        <v>0.25</v>
      </c>
      <c r="CA719" s="24">
        <v>0.25</v>
      </c>
      <c r="CB719" s="28" t="s">
        <v>59</v>
      </c>
      <c r="CC719" s="24">
        <v>600</v>
      </c>
    </row>
    <row r="720" spans="1:81" s="24" customFormat="1" x14ac:dyDescent="0.2">
      <c r="A720" s="30">
        <f t="shared" si="11"/>
        <v>719</v>
      </c>
      <c r="B720" s="30">
        <v>300</v>
      </c>
      <c r="C720" s="30">
        <v>300</v>
      </c>
      <c r="D720" s="24">
        <v>5</v>
      </c>
      <c r="E720" s="24">
        <v>5</v>
      </c>
      <c r="F720" s="19" t="s">
        <v>80</v>
      </c>
      <c r="G720" s="19">
        <f>IF(F720="rectangle",B720*C720,IF(F720="hook",B720*C720-(D720*E720),IF(F720="eight",B720*C720-2*(D720*E720),IF(F720="tee",B720*C720-2*(D720*E720),IF(F720="cross",B720*C720-4*(D720*E720),"ERROR")))))</f>
        <v>90000</v>
      </c>
      <c r="H720" s="19" t="s">
        <v>87</v>
      </c>
      <c r="I720" s="19">
        <f>B720/C720</f>
        <v>1</v>
      </c>
      <c r="J720" s="22">
        <v>1</v>
      </c>
      <c r="K720" s="24">
        <v>125</v>
      </c>
      <c r="L720" s="24">
        <v>4</v>
      </c>
      <c r="M720" s="25">
        <v>7</v>
      </c>
      <c r="N720" s="22">
        <f>M720/4</f>
        <v>1.75</v>
      </c>
      <c r="O720" s="19">
        <f>M720/N720</f>
        <v>4</v>
      </c>
      <c r="P720" s="26">
        <v>15</v>
      </c>
      <c r="Q720" s="30">
        <f>P720</f>
        <v>15</v>
      </c>
      <c r="R720" s="20">
        <f>AA720/V720</f>
        <v>100</v>
      </c>
      <c r="S720" s="27">
        <v>30</v>
      </c>
      <c r="T720" s="30">
        <f>S720</f>
        <v>30</v>
      </c>
      <c r="U720" s="20">
        <f>AB720/W720</f>
        <v>100</v>
      </c>
      <c r="V720" s="19">
        <f>ROUND((Q720/100)*G720,0)</f>
        <v>13500</v>
      </c>
      <c r="W720" s="19">
        <f>ROUND(((T720/100)*G720)/J720,0)</f>
        <v>27000</v>
      </c>
      <c r="X720" s="19">
        <v>0</v>
      </c>
      <c r="Y720" s="19">
        <v>0</v>
      </c>
      <c r="Z720" s="19">
        <v>0</v>
      </c>
      <c r="AA720" s="20">
        <f>G720*P720</f>
        <v>1350000</v>
      </c>
      <c r="AB720" s="20">
        <f>(G720*S720)/J720</f>
        <v>2700000</v>
      </c>
      <c r="AC720" s="20">
        <v>0</v>
      </c>
      <c r="AD720" s="20">
        <v>0</v>
      </c>
      <c r="AE720" s="20">
        <v>0</v>
      </c>
      <c r="AF720" s="24">
        <v>100</v>
      </c>
      <c r="AG720" s="24">
        <v>0</v>
      </c>
      <c r="AH720" s="24">
        <v>1</v>
      </c>
      <c r="AI720" s="24">
        <v>100</v>
      </c>
      <c r="AJ720" s="24">
        <v>0</v>
      </c>
      <c r="AK720" s="24">
        <v>1</v>
      </c>
      <c r="AL720" s="24">
        <v>0.5</v>
      </c>
      <c r="AM720" s="24">
        <v>0.5</v>
      </c>
      <c r="AN720" s="24">
        <v>0</v>
      </c>
      <c r="AO720" s="24">
        <v>0</v>
      </c>
      <c r="AP720" s="24">
        <v>0</v>
      </c>
      <c r="AQ720" s="24">
        <v>0.01</v>
      </c>
      <c r="AR720" s="24">
        <v>0.01</v>
      </c>
      <c r="AS720" s="24">
        <v>0</v>
      </c>
      <c r="AT720" s="24">
        <v>0</v>
      </c>
      <c r="AU720" s="24">
        <v>0</v>
      </c>
      <c r="AV720" s="24">
        <v>0</v>
      </c>
      <c r="AW720" s="24">
        <v>0.2</v>
      </c>
      <c r="AX720" s="24">
        <v>0</v>
      </c>
      <c r="AY720" s="24">
        <v>0</v>
      </c>
      <c r="AZ720" s="24">
        <v>0</v>
      </c>
      <c r="BA720" s="24">
        <v>0.04</v>
      </c>
      <c r="BB720" s="24">
        <v>0</v>
      </c>
      <c r="BC720" s="22">
        <v>0.05</v>
      </c>
      <c r="BD720" s="22">
        <v>0.05</v>
      </c>
      <c r="BE720" s="24">
        <v>7.4999999999999997E-2</v>
      </c>
      <c r="BF720" s="24">
        <v>5.0000000000000001E-3</v>
      </c>
      <c r="BG720" s="24">
        <v>0</v>
      </c>
      <c r="BH720" s="24">
        <v>0</v>
      </c>
      <c r="BI720" s="24">
        <v>0</v>
      </c>
      <c r="BJ720" s="24">
        <v>1.8749999999999999E-2</v>
      </c>
      <c r="BK720" s="24">
        <v>1.25E-3</v>
      </c>
      <c r="BL720" s="24">
        <v>0</v>
      </c>
      <c r="BM720" s="24">
        <v>0</v>
      </c>
      <c r="BN720" s="24">
        <v>0</v>
      </c>
      <c r="BO720" s="24">
        <v>0.1</v>
      </c>
      <c r="BP720" s="24">
        <v>0.1</v>
      </c>
      <c r="BQ720" s="24">
        <v>0</v>
      </c>
      <c r="BR720" s="24">
        <v>0</v>
      </c>
      <c r="BS720" s="24">
        <v>0</v>
      </c>
      <c r="BT720" s="24">
        <v>0.04</v>
      </c>
      <c r="BU720" s="29">
        <v>0.2</v>
      </c>
      <c r="BV720" s="23">
        <f>BT720/(BT720+BU720)</f>
        <v>0.16666666666666666</v>
      </c>
      <c r="BW720" s="23">
        <f>SQRT((BT720*BU720)/((BT720+BU720)^2*(BT720+BU720+1)))</f>
        <v>0.33467472037604118</v>
      </c>
      <c r="BX720" s="24">
        <v>0.25</v>
      </c>
      <c r="BY720" s="24">
        <v>0.25</v>
      </c>
      <c r="BZ720" s="24">
        <v>0.25</v>
      </c>
      <c r="CA720" s="24">
        <v>0.25</v>
      </c>
      <c r="CB720" s="28" t="s">
        <v>59</v>
      </c>
      <c r="CC720" s="24">
        <v>600</v>
      </c>
    </row>
    <row r="721" spans="1:81" s="24" customFormat="1" x14ac:dyDescent="0.2">
      <c r="A721" s="30">
        <f t="shared" si="11"/>
        <v>720</v>
      </c>
      <c r="B721" s="30">
        <v>300</v>
      </c>
      <c r="C721" s="30">
        <v>300</v>
      </c>
      <c r="D721" s="24">
        <v>5</v>
      </c>
      <c r="E721" s="24">
        <v>5</v>
      </c>
      <c r="F721" s="19" t="s">
        <v>80</v>
      </c>
      <c r="G721" s="19">
        <f>IF(F721="rectangle",B721*C721,IF(F721="hook",B721*C721-(D721*E721),IF(F721="eight",B721*C721-2*(D721*E721),IF(F721="tee",B721*C721-2*(D721*E721),IF(F721="cross",B721*C721-4*(D721*E721),"ERROR")))))</f>
        <v>90000</v>
      </c>
      <c r="H721" s="19" t="s">
        <v>87</v>
      </c>
      <c r="I721" s="19">
        <f>B721/C721</f>
        <v>1</v>
      </c>
      <c r="J721" s="22">
        <v>1</v>
      </c>
      <c r="K721" s="24">
        <v>125</v>
      </c>
      <c r="L721" s="24">
        <v>4</v>
      </c>
      <c r="M721" s="25">
        <v>7</v>
      </c>
      <c r="N721" s="22">
        <f>M721/4</f>
        <v>1.75</v>
      </c>
      <c r="O721" s="19">
        <f>M721/N721</f>
        <v>4</v>
      </c>
      <c r="P721" s="26">
        <v>15</v>
      </c>
      <c r="Q721" s="30">
        <f>P721</f>
        <v>15</v>
      </c>
      <c r="R721" s="20">
        <f>AA721/V721</f>
        <v>100</v>
      </c>
      <c r="S721" s="27">
        <v>30</v>
      </c>
      <c r="T721" s="30">
        <f>S721</f>
        <v>30</v>
      </c>
      <c r="U721" s="20">
        <f>AB721/W721</f>
        <v>100</v>
      </c>
      <c r="V721" s="19">
        <f>ROUND((Q721/100)*G721,0)</f>
        <v>13500</v>
      </c>
      <c r="W721" s="19">
        <f>ROUND(((T721/100)*G721)/J721,0)</f>
        <v>27000</v>
      </c>
      <c r="X721" s="19">
        <v>0</v>
      </c>
      <c r="Y721" s="19">
        <v>0</v>
      </c>
      <c r="Z721" s="19">
        <v>0</v>
      </c>
      <c r="AA721" s="20">
        <f>G721*P721</f>
        <v>1350000</v>
      </c>
      <c r="AB721" s="20">
        <f>(G721*S721)/J721</f>
        <v>2700000</v>
      </c>
      <c r="AC721" s="20">
        <v>0</v>
      </c>
      <c r="AD721" s="20">
        <v>0</v>
      </c>
      <c r="AE721" s="20">
        <v>0</v>
      </c>
      <c r="AF721" s="24">
        <v>100</v>
      </c>
      <c r="AG721" s="24">
        <v>0</v>
      </c>
      <c r="AH721" s="24">
        <v>1</v>
      </c>
      <c r="AI721" s="24">
        <v>100</v>
      </c>
      <c r="AJ721" s="24">
        <v>0</v>
      </c>
      <c r="AK721" s="24">
        <v>1</v>
      </c>
      <c r="AL721" s="24">
        <v>0.5</v>
      </c>
      <c r="AM721" s="24">
        <v>0.5</v>
      </c>
      <c r="AN721" s="24">
        <v>0</v>
      </c>
      <c r="AO721" s="24">
        <v>0</v>
      </c>
      <c r="AP721" s="24">
        <v>0</v>
      </c>
      <c r="AQ721" s="24">
        <v>0.01</v>
      </c>
      <c r="AR721" s="24">
        <v>0.01</v>
      </c>
      <c r="AS721" s="24">
        <v>0</v>
      </c>
      <c r="AT721" s="24">
        <v>0</v>
      </c>
      <c r="AU721" s="24">
        <v>0</v>
      </c>
      <c r="AV721" s="24">
        <v>0</v>
      </c>
      <c r="AW721" s="24">
        <v>0.2</v>
      </c>
      <c r="AX721" s="24">
        <v>0</v>
      </c>
      <c r="AY721" s="24">
        <v>0</v>
      </c>
      <c r="AZ721" s="24">
        <v>0</v>
      </c>
      <c r="BA721" s="24">
        <v>0.04</v>
      </c>
      <c r="BB721" s="24">
        <v>0</v>
      </c>
      <c r="BC721" s="22">
        <v>0.05</v>
      </c>
      <c r="BD721" s="22">
        <v>0.05</v>
      </c>
      <c r="BE721" s="24">
        <v>7.4999999999999997E-2</v>
      </c>
      <c r="BF721" s="24">
        <v>5.0000000000000001E-3</v>
      </c>
      <c r="BG721" s="24">
        <v>0</v>
      </c>
      <c r="BH721" s="24">
        <v>0</v>
      </c>
      <c r="BI721" s="24">
        <v>0</v>
      </c>
      <c r="BJ721" s="24">
        <v>1.8749999999999999E-2</v>
      </c>
      <c r="BK721" s="24">
        <v>1.25E-3</v>
      </c>
      <c r="BL721" s="24">
        <v>0</v>
      </c>
      <c r="BM721" s="24">
        <v>0</v>
      </c>
      <c r="BN721" s="24">
        <v>0</v>
      </c>
      <c r="BO721" s="24">
        <v>0.1</v>
      </c>
      <c r="BP721" s="24">
        <v>0.1</v>
      </c>
      <c r="BQ721" s="24">
        <v>0</v>
      </c>
      <c r="BR721" s="24">
        <v>0</v>
      </c>
      <c r="BS721" s="24">
        <v>0</v>
      </c>
      <c r="BT721" s="24">
        <v>0.04</v>
      </c>
      <c r="BU721" s="29">
        <v>0.1</v>
      </c>
      <c r="BV721" s="23">
        <f>BT721/(BT721+BU721)</f>
        <v>0.2857142857142857</v>
      </c>
      <c r="BW721" s="23">
        <f>SQRT((BT721*BU721)/((BT721+BU721)^2*(BT721+BU721+1)))</f>
        <v>0.42310634125649449</v>
      </c>
      <c r="BX721" s="24">
        <v>0.25</v>
      </c>
      <c r="BY721" s="24">
        <v>0.25</v>
      </c>
      <c r="BZ721" s="24">
        <v>0.25</v>
      </c>
      <c r="CA721" s="24">
        <v>0.25</v>
      </c>
      <c r="CB721" s="28" t="s">
        <v>59</v>
      </c>
      <c r="CC721" s="24">
        <v>600</v>
      </c>
    </row>
    <row r="722" spans="1:81" s="24" customFormat="1" x14ac:dyDescent="0.2">
      <c r="A722" s="30">
        <f t="shared" si="11"/>
        <v>721</v>
      </c>
      <c r="B722" s="30">
        <v>250</v>
      </c>
      <c r="C722" s="30">
        <v>250</v>
      </c>
      <c r="D722" s="24">
        <v>5</v>
      </c>
      <c r="E722" s="24">
        <v>5</v>
      </c>
      <c r="F722" s="19" t="s">
        <v>80</v>
      </c>
      <c r="G722" s="19">
        <f>IF(F722="rectangle",B722*C722,IF(F722="hook",B722*C722-(D722*E722),IF(F722="eight",B722*C722-2*(D722*E722),IF(F722="tee",B722*C722-2*(D722*E722),IF(F722="cross",B722*C722-4*(D722*E722),"ERROR")))))</f>
        <v>62500</v>
      </c>
      <c r="H722" s="19" t="s">
        <v>86</v>
      </c>
      <c r="I722" s="19">
        <f>B722/C722</f>
        <v>1</v>
      </c>
      <c r="J722" s="22">
        <v>1</v>
      </c>
      <c r="K722" s="24">
        <v>125</v>
      </c>
      <c r="L722" s="24">
        <v>4</v>
      </c>
      <c r="M722" s="25">
        <v>7</v>
      </c>
      <c r="N722" s="22">
        <f>M722/4</f>
        <v>1.75</v>
      </c>
      <c r="O722" s="19">
        <f>M722/N722</f>
        <v>4</v>
      </c>
      <c r="P722" s="26">
        <v>30</v>
      </c>
      <c r="Q722" s="30">
        <f>P722</f>
        <v>30</v>
      </c>
      <c r="R722" s="20">
        <f>AA722/V722</f>
        <v>100</v>
      </c>
      <c r="S722" s="27">
        <v>5</v>
      </c>
      <c r="T722" s="30">
        <f>S722</f>
        <v>5</v>
      </c>
      <c r="U722" s="20">
        <f>AB722/W722</f>
        <v>100</v>
      </c>
      <c r="V722" s="19">
        <f>ROUND((Q722/100)*G722,0)</f>
        <v>18750</v>
      </c>
      <c r="W722" s="19">
        <f>ROUND(((T722/100)*G722)/J722,0)</f>
        <v>3125</v>
      </c>
      <c r="X722" s="19">
        <v>0</v>
      </c>
      <c r="Y722" s="19">
        <v>0</v>
      </c>
      <c r="Z722" s="19">
        <v>0</v>
      </c>
      <c r="AA722" s="20">
        <f>G722*P722</f>
        <v>1875000</v>
      </c>
      <c r="AB722" s="20">
        <f>(G722*S722)/J722</f>
        <v>312500</v>
      </c>
      <c r="AC722" s="20">
        <v>0</v>
      </c>
      <c r="AD722" s="20">
        <v>0</v>
      </c>
      <c r="AE722" s="20">
        <v>0</v>
      </c>
      <c r="AF722" s="24">
        <v>100</v>
      </c>
      <c r="AG722" s="24">
        <v>0</v>
      </c>
      <c r="AH722" s="24">
        <v>1</v>
      </c>
      <c r="AI722" s="24">
        <v>100</v>
      </c>
      <c r="AJ722" s="24">
        <v>0</v>
      </c>
      <c r="AK722" s="24">
        <v>1</v>
      </c>
      <c r="AL722" s="24">
        <v>0.5</v>
      </c>
      <c r="AM722" s="24">
        <v>0.5</v>
      </c>
      <c r="AN722" s="24">
        <v>0</v>
      </c>
      <c r="AO722" s="24">
        <v>0</v>
      </c>
      <c r="AP722" s="24">
        <v>0</v>
      </c>
      <c r="AQ722" s="24">
        <v>0.01</v>
      </c>
      <c r="AR722" s="24">
        <v>0.01</v>
      </c>
      <c r="AS722" s="24">
        <v>0</v>
      </c>
      <c r="AT722" s="24">
        <v>0</v>
      </c>
      <c r="AU722" s="24">
        <v>0</v>
      </c>
      <c r="AV722" s="24">
        <v>0</v>
      </c>
      <c r="AW722" s="24">
        <v>0.2</v>
      </c>
      <c r="AX722" s="24">
        <v>0</v>
      </c>
      <c r="AY722" s="24">
        <v>0</v>
      </c>
      <c r="AZ722" s="24">
        <v>0</v>
      </c>
      <c r="BA722" s="24">
        <v>0.04</v>
      </c>
      <c r="BB722" s="24">
        <v>0</v>
      </c>
      <c r="BC722" s="22">
        <v>0.05</v>
      </c>
      <c r="BD722" s="22">
        <v>0.05</v>
      </c>
      <c r="BE722" s="24">
        <v>7.4999999999999997E-2</v>
      </c>
      <c r="BF722" s="24">
        <v>5.0000000000000001E-3</v>
      </c>
      <c r="BG722" s="24">
        <v>0</v>
      </c>
      <c r="BH722" s="24">
        <v>0</v>
      </c>
      <c r="BI722" s="24">
        <v>0</v>
      </c>
      <c r="BJ722" s="24">
        <v>1.8749999999999999E-2</v>
      </c>
      <c r="BK722" s="24">
        <v>1.25E-3</v>
      </c>
      <c r="BL722" s="24">
        <v>0</v>
      </c>
      <c r="BM722" s="24">
        <v>0</v>
      </c>
      <c r="BN722" s="24">
        <v>0</v>
      </c>
      <c r="BO722" s="24">
        <v>0.1</v>
      </c>
      <c r="BP722" s="24">
        <v>0.1</v>
      </c>
      <c r="BQ722" s="24">
        <v>0</v>
      </c>
      <c r="BR722" s="24">
        <v>0</v>
      </c>
      <c r="BS722" s="24">
        <v>0</v>
      </c>
      <c r="BT722" s="24">
        <v>0.04</v>
      </c>
      <c r="BU722" s="29">
        <v>4</v>
      </c>
      <c r="BV722" s="23">
        <f>BT722/(BT722+BU722)</f>
        <v>9.9009900990099011E-3</v>
      </c>
      <c r="BW722" s="23">
        <f>SQRT((BT722*BU722)/((BT722+BU722)^2*(BT722+BU722+1)))</f>
        <v>4.410251516706673E-2</v>
      </c>
      <c r="BX722" s="24">
        <v>0.25</v>
      </c>
      <c r="BY722" s="24">
        <v>0.25</v>
      </c>
      <c r="BZ722" s="24">
        <v>0.25</v>
      </c>
      <c r="CA722" s="24">
        <v>0.25</v>
      </c>
      <c r="CB722" s="28" t="s">
        <v>59</v>
      </c>
      <c r="CC722" s="24">
        <v>600</v>
      </c>
    </row>
    <row r="723" spans="1:81" s="24" customFormat="1" x14ac:dyDescent="0.2">
      <c r="A723" s="30">
        <f t="shared" si="11"/>
        <v>722</v>
      </c>
      <c r="B723" s="30">
        <v>250</v>
      </c>
      <c r="C723" s="30">
        <v>250</v>
      </c>
      <c r="D723" s="24">
        <v>5</v>
      </c>
      <c r="E723" s="24">
        <v>5</v>
      </c>
      <c r="F723" s="19" t="s">
        <v>80</v>
      </c>
      <c r="G723" s="19">
        <f>IF(F723="rectangle",B723*C723,IF(F723="hook",B723*C723-(D723*E723),IF(F723="eight",B723*C723-2*(D723*E723),IF(F723="tee",B723*C723-2*(D723*E723),IF(F723="cross",B723*C723-4*(D723*E723),"ERROR")))))</f>
        <v>62500</v>
      </c>
      <c r="H723" s="19" t="s">
        <v>86</v>
      </c>
      <c r="I723" s="19">
        <f>B723/C723</f>
        <v>1</v>
      </c>
      <c r="J723" s="22">
        <v>1</v>
      </c>
      <c r="K723" s="24">
        <v>125</v>
      </c>
      <c r="L723" s="24">
        <v>4</v>
      </c>
      <c r="M723" s="25">
        <v>7</v>
      </c>
      <c r="N723" s="22">
        <f>M723/4</f>
        <v>1.75</v>
      </c>
      <c r="O723" s="19">
        <f>M723/N723</f>
        <v>4</v>
      </c>
      <c r="P723" s="26">
        <v>30</v>
      </c>
      <c r="Q723" s="30">
        <f>P723</f>
        <v>30</v>
      </c>
      <c r="R723" s="20">
        <f>AA723/V723</f>
        <v>100</v>
      </c>
      <c r="S723" s="27">
        <v>5</v>
      </c>
      <c r="T723" s="30">
        <f>S723</f>
        <v>5</v>
      </c>
      <c r="U723" s="20">
        <f>AB723/W723</f>
        <v>100</v>
      </c>
      <c r="V723" s="19">
        <f>ROUND((Q723/100)*G723,0)</f>
        <v>18750</v>
      </c>
      <c r="W723" s="19">
        <f>ROUND(((T723/100)*G723)/J723,0)</f>
        <v>3125</v>
      </c>
      <c r="X723" s="19">
        <v>0</v>
      </c>
      <c r="Y723" s="19">
        <v>0</v>
      </c>
      <c r="Z723" s="19">
        <v>0</v>
      </c>
      <c r="AA723" s="20">
        <f>G723*P723</f>
        <v>1875000</v>
      </c>
      <c r="AB723" s="20">
        <f>(G723*S723)/J723</f>
        <v>312500</v>
      </c>
      <c r="AC723" s="20">
        <v>0</v>
      </c>
      <c r="AD723" s="20">
        <v>0</v>
      </c>
      <c r="AE723" s="20">
        <v>0</v>
      </c>
      <c r="AF723" s="24">
        <v>100</v>
      </c>
      <c r="AG723" s="24">
        <v>0</v>
      </c>
      <c r="AH723" s="24">
        <v>1</v>
      </c>
      <c r="AI723" s="24">
        <v>100</v>
      </c>
      <c r="AJ723" s="24">
        <v>0</v>
      </c>
      <c r="AK723" s="24">
        <v>1</v>
      </c>
      <c r="AL723" s="24">
        <v>0.5</v>
      </c>
      <c r="AM723" s="24">
        <v>0.5</v>
      </c>
      <c r="AN723" s="24">
        <v>0</v>
      </c>
      <c r="AO723" s="24">
        <v>0</v>
      </c>
      <c r="AP723" s="24">
        <v>0</v>
      </c>
      <c r="AQ723" s="24">
        <v>0.01</v>
      </c>
      <c r="AR723" s="24">
        <v>0.01</v>
      </c>
      <c r="AS723" s="24">
        <v>0</v>
      </c>
      <c r="AT723" s="24">
        <v>0</v>
      </c>
      <c r="AU723" s="24">
        <v>0</v>
      </c>
      <c r="AV723" s="24">
        <v>0</v>
      </c>
      <c r="AW723" s="24">
        <v>0.2</v>
      </c>
      <c r="AX723" s="24">
        <v>0</v>
      </c>
      <c r="AY723" s="24">
        <v>0</v>
      </c>
      <c r="AZ723" s="24">
        <v>0</v>
      </c>
      <c r="BA723" s="24">
        <v>0.04</v>
      </c>
      <c r="BB723" s="24">
        <v>0</v>
      </c>
      <c r="BC723" s="22">
        <v>0.05</v>
      </c>
      <c r="BD723" s="22">
        <v>0.05</v>
      </c>
      <c r="BE723" s="24">
        <v>7.4999999999999997E-2</v>
      </c>
      <c r="BF723" s="24">
        <v>5.0000000000000001E-3</v>
      </c>
      <c r="BG723" s="24">
        <v>0</v>
      </c>
      <c r="BH723" s="24">
        <v>0</v>
      </c>
      <c r="BI723" s="24">
        <v>0</v>
      </c>
      <c r="BJ723" s="24">
        <v>1.8749999999999999E-2</v>
      </c>
      <c r="BK723" s="24">
        <v>1.25E-3</v>
      </c>
      <c r="BL723" s="24">
        <v>0</v>
      </c>
      <c r="BM723" s="24">
        <v>0</v>
      </c>
      <c r="BN723" s="24">
        <v>0</v>
      </c>
      <c r="BO723" s="24">
        <v>0.1</v>
      </c>
      <c r="BP723" s="24">
        <v>0.1</v>
      </c>
      <c r="BQ723" s="24">
        <v>0</v>
      </c>
      <c r="BR723" s="24">
        <v>0</v>
      </c>
      <c r="BS723" s="24">
        <v>0</v>
      </c>
      <c r="BT723" s="24">
        <v>0.04</v>
      </c>
      <c r="BU723" s="29">
        <v>0.2</v>
      </c>
      <c r="BV723" s="23">
        <f>BT723/(BT723+BU723)</f>
        <v>0.16666666666666666</v>
      </c>
      <c r="BW723" s="23">
        <f>SQRT((BT723*BU723)/((BT723+BU723)^2*(BT723+BU723+1)))</f>
        <v>0.33467472037604118</v>
      </c>
      <c r="BX723" s="24">
        <v>0.25</v>
      </c>
      <c r="BY723" s="24">
        <v>0.25</v>
      </c>
      <c r="BZ723" s="24">
        <v>0.25</v>
      </c>
      <c r="CA723" s="24">
        <v>0.25</v>
      </c>
      <c r="CB723" s="28" t="s">
        <v>59</v>
      </c>
      <c r="CC723" s="24">
        <v>600</v>
      </c>
    </row>
    <row r="724" spans="1:81" s="24" customFormat="1" x14ac:dyDescent="0.2">
      <c r="A724" s="30">
        <f t="shared" si="11"/>
        <v>723</v>
      </c>
      <c r="B724" s="30">
        <v>250</v>
      </c>
      <c r="C724" s="30">
        <v>250</v>
      </c>
      <c r="D724" s="24">
        <v>5</v>
      </c>
      <c r="E724" s="24">
        <v>5</v>
      </c>
      <c r="F724" s="19" t="s">
        <v>80</v>
      </c>
      <c r="G724" s="19">
        <f>IF(F724="rectangle",B724*C724,IF(F724="hook",B724*C724-(D724*E724),IF(F724="eight",B724*C724-2*(D724*E724),IF(F724="tee",B724*C724-2*(D724*E724),IF(F724="cross",B724*C724-4*(D724*E724),"ERROR")))))</f>
        <v>62500</v>
      </c>
      <c r="H724" s="19" t="s">
        <v>86</v>
      </c>
      <c r="I724" s="19">
        <f>B724/C724</f>
        <v>1</v>
      </c>
      <c r="J724" s="22">
        <v>1</v>
      </c>
      <c r="K724" s="24">
        <v>125</v>
      </c>
      <c r="L724" s="24">
        <v>4</v>
      </c>
      <c r="M724" s="25">
        <v>7</v>
      </c>
      <c r="N724" s="22">
        <f>M724/4</f>
        <v>1.75</v>
      </c>
      <c r="O724" s="19">
        <f>M724/N724</f>
        <v>4</v>
      </c>
      <c r="P724" s="26">
        <v>30</v>
      </c>
      <c r="Q724" s="30">
        <f>P724</f>
        <v>30</v>
      </c>
      <c r="R724" s="20">
        <f>AA724/V724</f>
        <v>100</v>
      </c>
      <c r="S724" s="27">
        <v>5</v>
      </c>
      <c r="T724" s="30">
        <f>S724</f>
        <v>5</v>
      </c>
      <c r="U724" s="20">
        <f>AB724/W724</f>
        <v>100</v>
      </c>
      <c r="V724" s="19">
        <f>ROUND((Q724/100)*G724,0)</f>
        <v>18750</v>
      </c>
      <c r="W724" s="19">
        <f>ROUND(((T724/100)*G724)/J724,0)</f>
        <v>3125</v>
      </c>
      <c r="X724" s="19">
        <v>0</v>
      </c>
      <c r="Y724" s="19">
        <v>0</v>
      </c>
      <c r="Z724" s="19">
        <v>0</v>
      </c>
      <c r="AA724" s="20">
        <f>G724*P724</f>
        <v>1875000</v>
      </c>
      <c r="AB724" s="20">
        <f>(G724*S724)/J724</f>
        <v>312500</v>
      </c>
      <c r="AC724" s="20">
        <v>0</v>
      </c>
      <c r="AD724" s="20">
        <v>0</v>
      </c>
      <c r="AE724" s="20">
        <v>0</v>
      </c>
      <c r="AF724" s="24">
        <v>100</v>
      </c>
      <c r="AG724" s="24">
        <v>0</v>
      </c>
      <c r="AH724" s="24">
        <v>1</v>
      </c>
      <c r="AI724" s="24">
        <v>100</v>
      </c>
      <c r="AJ724" s="24">
        <v>0</v>
      </c>
      <c r="AK724" s="24">
        <v>1</v>
      </c>
      <c r="AL724" s="24">
        <v>0.5</v>
      </c>
      <c r="AM724" s="24">
        <v>0.5</v>
      </c>
      <c r="AN724" s="24">
        <v>0</v>
      </c>
      <c r="AO724" s="24">
        <v>0</v>
      </c>
      <c r="AP724" s="24">
        <v>0</v>
      </c>
      <c r="AQ724" s="24">
        <v>0.01</v>
      </c>
      <c r="AR724" s="24">
        <v>0.01</v>
      </c>
      <c r="AS724" s="24">
        <v>0</v>
      </c>
      <c r="AT724" s="24">
        <v>0</v>
      </c>
      <c r="AU724" s="24">
        <v>0</v>
      </c>
      <c r="AV724" s="24">
        <v>0</v>
      </c>
      <c r="AW724" s="24">
        <v>0.2</v>
      </c>
      <c r="AX724" s="24">
        <v>0</v>
      </c>
      <c r="AY724" s="24">
        <v>0</v>
      </c>
      <c r="AZ724" s="24">
        <v>0</v>
      </c>
      <c r="BA724" s="24">
        <v>0.04</v>
      </c>
      <c r="BB724" s="24">
        <v>0</v>
      </c>
      <c r="BC724" s="22">
        <v>0.05</v>
      </c>
      <c r="BD724" s="22">
        <v>0.05</v>
      </c>
      <c r="BE724" s="24">
        <v>7.4999999999999997E-2</v>
      </c>
      <c r="BF724" s="24">
        <v>5.0000000000000001E-3</v>
      </c>
      <c r="BG724" s="24">
        <v>0</v>
      </c>
      <c r="BH724" s="24">
        <v>0</v>
      </c>
      <c r="BI724" s="24">
        <v>0</v>
      </c>
      <c r="BJ724" s="24">
        <v>1.8749999999999999E-2</v>
      </c>
      <c r="BK724" s="24">
        <v>1.25E-3</v>
      </c>
      <c r="BL724" s="24">
        <v>0</v>
      </c>
      <c r="BM724" s="24">
        <v>0</v>
      </c>
      <c r="BN724" s="24">
        <v>0</v>
      </c>
      <c r="BO724" s="24">
        <v>0.1</v>
      </c>
      <c r="BP724" s="24">
        <v>0.1</v>
      </c>
      <c r="BQ724" s="24">
        <v>0</v>
      </c>
      <c r="BR724" s="24">
        <v>0</v>
      </c>
      <c r="BS724" s="24">
        <v>0</v>
      </c>
      <c r="BT724" s="24">
        <v>0.04</v>
      </c>
      <c r="BU724" s="29">
        <v>0.1</v>
      </c>
      <c r="BV724" s="23">
        <f>BT724/(BT724+BU724)</f>
        <v>0.2857142857142857</v>
      </c>
      <c r="BW724" s="23">
        <f>SQRT((BT724*BU724)/((BT724+BU724)^2*(BT724+BU724+1)))</f>
        <v>0.42310634125649449</v>
      </c>
      <c r="BX724" s="24">
        <v>0.25</v>
      </c>
      <c r="BY724" s="24">
        <v>0.25</v>
      </c>
      <c r="BZ724" s="24">
        <v>0.25</v>
      </c>
      <c r="CA724" s="24">
        <v>0.25</v>
      </c>
      <c r="CB724" s="28" t="s">
        <v>59</v>
      </c>
      <c r="CC724" s="24">
        <v>600</v>
      </c>
    </row>
    <row r="725" spans="1:81" s="24" customFormat="1" x14ac:dyDescent="0.2">
      <c r="A725" s="30">
        <f t="shared" si="11"/>
        <v>724</v>
      </c>
      <c r="B725" s="30">
        <v>250</v>
      </c>
      <c r="C725" s="30">
        <v>250</v>
      </c>
      <c r="D725" s="24">
        <v>5</v>
      </c>
      <c r="E725" s="24">
        <v>5</v>
      </c>
      <c r="F725" s="19" t="s">
        <v>80</v>
      </c>
      <c r="G725" s="19">
        <f>IF(F725="rectangle",B725*C725,IF(F725="hook",B725*C725-(D725*E725),IF(F725="eight",B725*C725-2*(D725*E725),IF(F725="tee",B725*C725-2*(D725*E725),IF(F725="cross",B725*C725-4*(D725*E725),"ERROR")))))</f>
        <v>62500</v>
      </c>
      <c r="H725" s="19" t="s">
        <v>86</v>
      </c>
      <c r="I725" s="19">
        <f>B725/C725</f>
        <v>1</v>
      </c>
      <c r="J725" s="22">
        <v>1</v>
      </c>
      <c r="K725" s="24">
        <v>125</v>
      </c>
      <c r="L725" s="24">
        <v>4</v>
      </c>
      <c r="M725" s="25">
        <v>7</v>
      </c>
      <c r="N725" s="22">
        <f>M725/4</f>
        <v>1.75</v>
      </c>
      <c r="O725" s="19">
        <f>M725/N725</f>
        <v>4</v>
      </c>
      <c r="P725" s="26">
        <v>30</v>
      </c>
      <c r="Q725" s="30">
        <f>P725</f>
        <v>30</v>
      </c>
      <c r="R725" s="20">
        <f>AA725/V725</f>
        <v>100</v>
      </c>
      <c r="S725" s="27">
        <v>15</v>
      </c>
      <c r="T725" s="30">
        <f>S725</f>
        <v>15</v>
      </c>
      <c r="U725" s="20">
        <f>AB725/W725</f>
        <v>100</v>
      </c>
      <c r="V725" s="19">
        <f>ROUND((Q725/100)*G725,0)</f>
        <v>18750</v>
      </c>
      <c r="W725" s="19">
        <f>ROUND(((T725/100)*G725)/J725,0)</f>
        <v>9375</v>
      </c>
      <c r="X725" s="19">
        <v>0</v>
      </c>
      <c r="Y725" s="19">
        <v>0</v>
      </c>
      <c r="Z725" s="19">
        <v>0</v>
      </c>
      <c r="AA725" s="20">
        <f>G725*P725</f>
        <v>1875000</v>
      </c>
      <c r="AB725" s="20">
        <f>(G725*S725)/J725</f>
        <v>937500</v>
      </c>
      <c r="AC725" s="20">
        <v>0</v>
      </c>
      <c r="AD725" s="20">
        <v>0</v>
      </c>
      <c r="AE725" s="20">
        <v>0</v>
      </c>
      <c r="AF725" s="24">
        <v>100</v>
      </c>
      <c r="AG725" s="24">
        <v>0</v>
      </c>
      <c r="AH725" s="24">
        <v>1</v>
      </c>
      <c r="AI725" s="24">
        <v>100</v>
      </c>
      <c r="AJ725" s="24">
        <v>0</v>
      </c>
      <c r="AK725" s="24">
        <v>1</v>
      </c>
      <c r="AL725" s="24">
        <v>0.5</v>
      </c>
      <c r="AM725" s="24">
        <v>0.5</v>
      </c>
      <c r="AN725" s="24">
        <v>0</v>
      </c>
      <c r="AO725" s="24">
        <v>0</v>
      </c>
      <c r="AP725" s="24">
        <v>0</v>
      </c>
      <c r="AQ725" s="24">
        <v>0.01</v>
      </c>
      <c r="AR725" s="24">
        <v>0.01</v>
      </c>
      <c r="AS725" s="24">
        <v>0</v>
      </c>
      <c r="AT725" s="24">
        <v>0</v>
      </c>
      <c r="AU725" s="24">
        <v>0</v>
      </c>
      <c r="AV725" s="24">
        <v>0</v>
      </c>
      <c r="AW725" s="24">
        <v>0.2</v>
      </c>
      <c r="AX725" s="24">
        <v>0</v>
      </c>
      <c r="AY725" s="24">
        <v>0</v>
      </c>
      <c r="AZ725" s="24">
        <v>0</v>
      </c>
      <c r="BA725" s="24">
        <v>0.04</v>
      </c>
      <c r="BB725" s="24">
        <v>0</v>
      </c>
      <c r="BC725" s="22">
        <v>0.05</v>
      </c>
      <c r="BD725" s="22">
        <v>0.05</v>
      </c>
      <c r="BE725" s="24">
        <v>7.4999999999999997E-2</v>
      </c>
      <c r="BF725" s="24">
        <v>5.0000000000000001E-3</v>
      </c>
      <c r="BG725" s="24">
        <v>0</v>
      </c>
      <c r="BH725" s="24">
        <v>0</v>
      </c>
      <c r="BI725" s="24">
        <v>0</v>
      </c>
      <c r="BJ725" s="24">
        <v>1.8749999999999999E-2</v>
      </c>
      <c r="BK725" s="24">
        <v>1.25E-3</v>
      </c>
      <c r="BL725" s="24">
        <v>0</v>
      </c>
      <c r="BM725" s="24">
        <v>0</v>
      </c>
      <c r="BN725" s="24">
        <v>0</v>
      </c>
      <c r="BO725" s="24">
        <v>0.1</v>
      </c>
      <c r="BP725" s="24">
        <v>0.1</v>
      </c>
      <c r="BQ725" s="24">
        <v>0</v>
      </c>
      <c r="BR725" s="24">
        <v>0</v>
      </c>
      <c r="BS725" s="24">
        <v>0</v>
      </c>
      <c r="BT725" s="24">
        <v>0.04</v>
      </c>
      <c r="BU725" s="29">
        <v>4</v>
      </c>
      <c r="BV725" s="23">
        <f>BT725/(BT725+BU725)</f>
        <v>9.9009900990099011E-3</v>
      </c>
      <c r="BW725" s="23">
        <f>SQRT((BT725*BU725)/((BT725+BU725)^2*(BT725+BU725+1)))</f>
        <v>4.410251516706673E-2</v>
      </c>
      <c r="BX725" s="24">
        <v>0.25</v>
      </c>
      <c r="BY725" s="24">
        <v>0.25</v>
      </c>
      <c r="BZ725" s="24">
        <v>0.25</v>
      </c>
      <c r="CA725" s="24">
        <v>0.25</v>
      </c>
      <c r="CB725" s="28" t="s">
        <v>59</v>
      </c>
      <c r="CC725" s="24">
        <v>600</v>
      </c>
    </row>
    <row r="726" spans="1:81" s="24" customFormat="1" x14ac:dyDescent="0.2">
      <c r="A726" s="30">
        <f t="shared" si="11"/>
        <v>725</v>
      </c>
      <c r="B726" s="30">
        <v>250</v>
      </c>
      <c r="C726" s="30">
        <v>250</v>
      </c>
      <c r="D726" s="24">
        <v>5</v>
      </c>
      <c r="E726" s="24">
        <v>5</v>
      </c>
      <c r="F726" s="19" t="s">
        <v>80</v>
      </c>
      <c r="G726" s="19">
        <f>IF(F726="rectangle",B726*C726,IF(F726="hook",B726*C726-(D726*E726),IF(F726="eight",B726*C726-2*(D726*E726),IF(F726="tee",B726*C726-2*(D726*E726),IF(F726="cross",B726*C726-4*(D726*E726),"ERROR")))))</f>
        <v>62500</v>
      </c>
      <c r="H726" s="19" t="s">
        <v>86</v>
      </c>
      <c r="I726" s="19">
        <f>B726/C726</f>
        <v>1</v>
      </c>
      <c r="J726" s="22">
        <v>1</v>
      </c>
      <c r="K726" s="24">
        <v>125</v>
      </c>
      <c r="L726" s="24">
        <v>4</v>
      </c>
      <c r="M726" s="25">
        <v>7</v>
      </c>
      <c r="N726" s="22">
        <f>M726/4</f>
        <v>1.75</v>
      </c>
      <c r="O726" s="19">
        <f>M726/N726</f>
        <v>4</v>
      </c>
      <c r="P726" s="26">
        <v>30</v>
      </c>
      <c r="Q726" s="30">
        <f>P726</f>
        <v>30</v>
      </c>
      <c r="R726" s="20">
        <f>AA726/V726</f>
        <v>100</v>
      </c>
      <c r="S726" s="27">
        <v>15</v>
      </c>
      <c r="T726" s="30">
        <f>S726</f>
        <v>15</v>
      </c>
      <c r="U726" s="20">
        <f>AB726/W726</f>
        <v>100</v>
      </c>
      <c r="V726" s="19">
        <f>ROUND((Q726/100)*G726,0)</f>
        <v>18750</v>
      </c>
      <c r="W726" s="19">
        <f>ROUND(((T726/100)*G726)/J726,0)</f>
        <v>9375</v>
      </c>
      <c r="X726" s="19">
        <v>0</v>
      </c>
      <c r="Y726" s="19">
        <v>0</v>
      </c>
      <c r="Z726" s="19">
        <v>0</v>
      </c>
      <c r="AA726" s="20">
        <f>G726*P726</f>
        <v>1875000</v>
      </c>
      <c r="AB726" s="20">
        <f>(G726*S726)/J726</f>
        <v>937500</v>
      </c>
      <c r="AC726" s="20">
        <v>0</v>
      </c>
      <c r="AD726" s="20">
        <v>0</v>
      </c>
      <c r="AE726" s="20">
        <v>0</v>
      </c>
      <c r="AF726" s="24">
        <v>100</v>
      </c>
      <c r="AG726" s="24">
        <v>0</v>
      </c>
      <c r="AH726" s="24">
        <v>1</v>
      </c>
      <c r="AI726" s="24">
        <v>100</v>
      </c>
      <c r="AJ726" s="24">
        <v>0</v>
      </c>
      <c r="AK726" s="24">
        <v>1</v>
      </c>
      <c r="AL726" s="24">
        <v>0.5</v>
      </c>
      <c r="AM726" s="24">
        <v>0.5</v>
      </c>
      <c r="AN726" s="24">
        <v>0</v>
      </c>
      <c r="AO726" s="24">
        <v>0</v>
      </c>
      <c r="AP726" s="24">
        <v>0</v>
      </c>
      <c r="AQ726" s="24">
        <v>0.01</v>
      </c>
      <c r="AR726" s="24">
        <v>0.01</v>
      </c>
      <c r="AS726" s="24">
        <v>0</v>
      </c>
      <c r="AT726" s="24">
        <v>0</v>
      </c>
      <c r="AU726" s="24">
        <v>0</v>
      </c>
      <c r="AV726" s="24">
        <v>0</v>
      </c>
      <c r="AW726" s="24">
        <v>0.2</v>
      </c>
      <c r="AX726" s="24">
        <v>0</v>
      </c>
      <c r="AY726" s="24">
        <v>0</v>
      </c>
      <c r="AZ726" s="24">
        <v>0</v>
      </c>
      <c r="BA726" s="24">
        <v>0.04</v>
      </c>
      <c r="BB726" s="24">
        <v>0</v>
      </c>
      <c r="BC726" s="22">
        <v>0.05</v>
      </c>
      <c r="BD726" s="22">
        <v>0.05</v>
      </c>
      <c r="BE726" s="24">
        <v>7.4999999999999997E-2</v>
      </c>
      <c r="BF726" s="24">
        <v>5.0000000000000001E-3</v>
      </c>
      <c r="BG726" s="24">
        <v>0</v>
      </c>
      <c r="BH726" s="24">
        <v>0</v>
      </c>
      <c r="BI726" s="24">
        <v>0</v>
      </c>
      <c r="BJ726" s="24">
        <v>1.8749999999999999E-2</v>
      </c>
      <c r="BK726" s="24">
        <v>1.25E-3</v>
      </c>
      <c r="BL726" s="24">
        <v>0</v>
      </c>
      <c r="BM726" s="24">
        <v>0</v>
      </c>
      <c r="BN726" s="24">
        <v>0</v>
      </c>
      <c r="BO726" s="24">
        <v>0.1</v>
      </c>
      <c r="BP726" s="24">
        <v>0.1</v>
      </c>
      <c r="BQ726" s="24">
        <v>0</v>
      </c>
      <c r="BR726" s="24">
        <v>0</v>
      </c>
      <c r="BS726" s="24">
        <v>0</v>
      </c>
      <c r="BT726" s="24">
        <v>0.04</v>
      </c>
      <c r="BU726" s="29">
        <v>0.2</v>
      </c>
      <c r="BV726" s="23">
        <f>BT726/(BT726+BU726)</f>
        <v>0.16666666666666666</v>
      </c>
      <c r="BW726" s="23">
        <f>SQRT((BT726*BU726)/((BT726+BU726)^2*(BT726+BU726+1)))</f>
        <v>0.33467472037604118</v>
      </c>
      <c r="BX726" s="24">
        <v>0.25</v>
      </c>
      <c r="BY726" s="24">
        <v>0.25</v>
      </c>
      <c r="BZ726" s="24">
        <v>0.25</v>
      </c>
      <c r="CA726" s="24">
        <v>0.25</v>
      </c>
      <c r="CB726" s="28" t="s">
        <v>59</v>
      </c>
      <c r="CC726" s="24">
        <v>600</v>
      </c>
    </row>
    <row r="727" spans="1:81" s="24" customFormat="1" x14ac:dyDescent="0.2">
      <c r="A727" s="30">
        <f t="shared" si="11"/>
        <v>726</v>
      </c>
      <c r="B727" s="30">
        <v>250</v>
      </c>
      <c r="C727" s="30">
        <v>250</v>
      </c>
      <c r="D727" s="24">
        <v>5</v>
      </c>
      <c r="E727" s="24">
        <v>5</v>
      </c>
      <c r="F727" s="19" t="s">
        <v>80</v>
      </c>
      <c r="G727" s="19">
        <f>IF(F727="rectangle",B727*C727,IF(F727="hook",B727*C727-(D727*E727),IF(F727="eight",B727*C727-2*(D727*E727),IF(F727="tee",B727*C727-2*(D727*E727),IF(F727="cross",B727*C727-4*(D727*E727),"ERROR")))))</f>
        <v>62500</v>
      </c>
      <c r="H727" s="19" t="s">
        <v>86</v>
      </c>
      <c r="I727" s="19">
        <f>B727/C727</f>
        <v>1</v>
      </c>
      <c r="J727" s="22">
        <v>1</v>
      </c>
      <c r="K727" s="24">
        <v>125</v>
      </c>
      <c r="L727" s="24">
        <v>4</v>
      </c>
      <c r="M727" s="25">
        <v>7</v>
      </c>
      <c r="N727" s="22">
        <f>M727/4</f>
        <v>1.75</v>
      </c>
      <c r="O727" s="19">
        <f>M727/N727</f>
        <v>4</v>
      </c>
      <c r="P727" s="26">
        <v>30</v>
      </c>
      <c r="Q727" s="30">
        <f>P727</f>
        <v>30</v>
      </c>
      <c r="R727" s="20">
        <f>AA727/V727</f>
        <v>100</v>
      </c>
      <c r="S727" s="27">
        <v>15</v>
      </c>
      <c r="T727" s="30">
        <f>S727</f>
        <v>15</v>
      </c>
      <c r="U727" s="20">
        <f>AB727/W727</f>
        <v>100</v>
      </c>
      <c r="V727" s="19">
        <f>ROUND((Q727/100)*G727,0)</f>
        <v>18750</v>
      </c>
      <c r="W727" s="19">
        <f>ROUND(((T727/100)*G727)/J727,0)</f>
        <v>9375</v>
      </c>
      <c r="X727" s="19">
        <v>0</v>
      </c>
      <c r="Y727" s="19">
        <v>0</v>
      </c>
      <c r="Z727" s="19">
        <v>0</v>
      </c>
      <c r="AA727" s="20">
        <f>G727*P727</f>
        <v>1875000</v>
      </c>
      <c r="AB727" s="20">
        <f>(G727*S727)/J727</f>
        <v>937500</v>
      </c>
      <c r="AC727" s="20">
        <v>0</v>
      </c>
      <c r="AD727" s="20">
        <v>0</v>
      </c>
      <c r="AE727" s="20">
        <v>0</v>
      </c>
      <c r="AF727" s="24">
        <v>100</v>
      </c>
      <c r="AG727" s="24">
        <v>0</v>
      </c>
      <c r="AH727" s="24">
        <v>1</v>
      </c>
      <c r="AI727" s="24">
        <v>100</v>
      </c>
      <c r="AJ727" s="24">
        <v>0</v>
      </c>
      <c r="AK727" s="24">
        <v>1</v>
      </c>
      <c r="AL727" s="24">
        <v>0.5</v>
      </c>
      <c r="AM727" s="24">
        <v>0.5</v>
      </c>
      <c r="AN727" s="24">
        <v>0</v>
      </c>
      <c r="AO727" s="24">
        <v>0</v>
      </c>
      <c r="AP727" s="24">
        <v>0</v>
      </c>
      <c r="AQ727" s="24">
        <v>0.01</v>
      </c>
      <c r="AR727" s="24">
        <v>0.01</v>
      </c>
      <c r="AS727" s="24">
        <v>0</v>
      </c>
      <c r="AT727" s="24">
        <v>0</v>
      </c>
      <c r="AU727" s="24">
        <v>0</v>
      </c>
      <c r="AV727" s="24">
        <v>0</v>
      </c>
      <c r="AW727" s="24">
        <v>0.2</v>
      </c>
      <c r="AX727" s="24">
        <v>0</v>
      </c>
      <c r="AY727" s="24">
        <v>0</v>
      </c>
      <c r="AZ727" s="24">
        <v>0</v>
      </c>
      <c r="BA727" s="24">
        <v>0.04</v>
      </c>
      <c r="BB727" s="24">
        <v>0</v>
      </c>
      <c r="BC727" s="22">
        <v>0.05</v>
      </c>
      <c r="BD727" s="22">
        <v>0.05</v>
      </c>
      <c r="BE727" s="24">
        <v>7.4999999999999997E-2</v>
      </c>
      <c r="BF727" s="24">
        <v>5.0000000000000001E-3</v>
      </c>
      <c r="BG727" s="24">
        <v>0</v>
      </c>
      <c r="BH727" s="24">
        <v>0</v>
      </c>
      <c r="BI727" s="24">
        <v>0</v>
      </c>
      <c r="BJ727" s="24">
        <v>1.8749999999999999E-2</v>
      </c>
      <c r="BK727" s="24">
        <v>1.25E-3</v>
      </c>
      <c r="BL727" s="24">
        <v>0</v>
      </c>
      <c r="BM727" s="24">
        <v>0</v>
      </c>
      <c r="BN727" s="24">
        <v>0</v>
      </c>
      <c r="BO727" s="24">
        <v>0.1</v>
      </c>
      <c r="BP727" s="24">
        <v>0.1</v>
      </c>
      <c r="BQ727" s="24">
        <v>0</v>
      </c>
      <c r="BR727" s="24">
        <v>0</v>
      </c>
      <c r="BS727" s="24">
        <v>0</v>
      </c>
      <c r="BT727" s="24">
        <v>0.04</v>
      </c>
      <c r="BU727" s="29">
        <v>0.1</v>
      </c>
      <c r="BV727" s="23">
        <f>BT727/(BT727+BU727)</f>
        <v>0.2857142857142857</v>
      </c>
      <c r="BW727" s="23">
        <f>SQRT((BT727*BU727)/((BT727+BU727)^2*(BT727+BU727+1)))</f>
        <v>0.42310634125649449</v>
      </c>
      <c r="BX727" s="24">
        <v>0.25</v>
      </c>
      <c r="BY727" s="24">
        <v>0.25</v>
      </c>
      <c r="BZ727" s="24">
        <v>0.25</v>
      </c>
      <c r="CA727" s="24">
        <v>0.25</v>
      </c>
      <c r="CB727" s="28" t="s">
        <v>59</v>
      </c>
      <c r="CC727" s="24">
        <v>600</v>
      </c>
    </row>
    <row r="728" spans="1:81" s="24" customFormat="1" x14ac:dyDescent="0.2">
      <c r="A728" s="30">
        <f t="shared" si="11"/>
        <v>727</v>
      </c>
      <c r="B728" s="30">
        <v>250</v>
      </c>
      <c r="C728" s="30">
        <v>250</v>
      </c>
      <c r="D728" s="24">
        <v>5</v>
      </c>
      <c r="E728" s="24">
        <v>5</v>
      </c>
      <c r="F728" s="19" t="s">
        <v>80</v>
      </c>
      <c r="G728" s="19">
        <f>IF(F728="rectangle",B728*C728,IF(F728="hook",B728*C728-(D728*E728),IF(F728="eight",B728*C728-2*(D728*E728),IF(F728="tee",B728*C728-2*(D728*E728),IF(F728="cross",B728*C728-4*(D728*E728),"ERROR")))))</f>
        <v>62500</v>
      </c>
      <c r="H728" s="19" t="s">
        <v>86</v>
      </c>
      <c r="I728" s="19">
        <f>B728/C728</f>
        <v>1</v>
      </c>
      <c r="J728" s="22">
        <v>1</v>
      </c>
      <c r="K728" s="24">
        <v>125</v>
      </c>
      <c r="L728" s="24">
        <v>4</v>
      </c>
      <c r="M728" s="25">
        <v>7</v>
      </c>
      <c r="N728" s="22">
        <f>M728/4</f>
        <v>1.75</v>
      </c>
      <c r="O728" s="19">
        <f>M728/N728</f>
        <v>4</v>
      </c>
      <c r="P728" s="26">
        <v>30</v>
      </c>
      <c r="Q728" s="30">
        <f>P728</f>
        <v>30</v>
      </c>
      <c r="R728" s="20">
        <f>AA728/V728</f>
        <v>100</v>
      </c>
      <c r="S728" s="27">
        <v>30</v>
      </c>
      <c r="T728" s="30">
        <f>S728</f>
        <v>30</v>
      </c>
      <c r="U728" s="20">
        <f>AB728/W728</f>
        <v>100</v>
      </c>
      <c r="V728" s="19">
        <f>ROUND((Q728/100)*G728,0)</f>
        <v>18750</v>
      </c>
      <c r="W728" s="19">
        <f>ROUND(((T728/100)*G728)/J728,0)</f>
        <v>18750</v>
      </c>
      <c r="X728" s="19">
        <v>0</v>
      </c>
      <c r="Y728" s="19">
        <v>0</v>
      </c>
      <c r="Z728" s="19">
        <v>0</v>
      </c>
      <c r="AA728" s="20">
        <f>G728*P728</f>
        <v>1875000</v>
      </c>
      <c r="AB728" s="20">
        <f>(G728*S728)/J728</f>
        <v>1875000</v>
      </c>
      <c r="AC728" s="20">
        <v>0</v>
      </c>
      <c r="AD728" s="20">
        <v>0</v>
      </c>
      <c r="AE728" s="20">
        <v>0</v>
      </c>
      <c r="AF728" s="24">
        <v>100</v>
      </c>
      <c r="AG728" s="24">
        <v>0</v>
      </c>
      <c r="AH728" s="24">
        <v>1</v>
      </c>
      <c r="AI728" s="24">
        <v>100</v>
      </c>
      <c r="AJ728" s="24">
        <v>0</v>
      </c>
      <c r="AK728" s="24">
        <v>1</v>
      </c>
      <c r="AL728" s="24">
        <v>0.5</v>
      </c>
      <c r="AM728" s="24">
        <v>0.5</v>
      </c>
      <c r="AN728" s="24">
        <v>0</v>
      </c>
      <c r="AO728" s="24">
        <v>0</v>
      </c>
      <c r="AP728" s="24">
        <v>0</v>
      </c>
      <c r="AQ728" s="24">
        <v>0.01</v>
      </c>
      <c r="AR728" s="24">
        <v>0.01</v>
      </c>
      <c r="AS728" s="24">
        <v>0</v>
      </c>
      <c r="AT728" s="24">
        <v>0</v>
      </c>
      <c r="AU728" s="24">
        <v>0</v>
      </c>
      <c r="AV728" s="24">
        <v>0</v>
      </c>
      <c r="AW728" s="24">
        <v>0.2</v>
      </c>
      <c r="AX728" s="24">
        <v>0</v>
      </c>
      <c r="AY728" s="24">
        <v>0</v>
      </c>
      <c r="AZ728" s="24">
        <v>0</v>
      </c>
      <c r="BA728" s="24">
        <v>0.04</v>
      </c>
      <c r="BB728" s="24">
        <v>0</v>
      </c>
      <c r="BC728" s="22">
        <v>0.05</v>
      </c>
      <c r="BD728" s="22">
        <v>0.05</v>
      </c>
      <c r="BE728" s="24">
        <v>7.4999999999999997E-2</v>
      </c>
      <c r="BF728" s="24">
        <v>5.0000000000000001E-3</v>
      </c>
      <c r="BG728" s="24">
        <v>0</v>
      </c>
      <c r="BH728" s="24">
        <v>0</v>
      </c>
      <c r="BI728" s="24">
        <v>0</v>
      </c>
      <c r="BJ728" s="24">
        <v>1.8749999999999999E-2</v>
      </c>
      <c r="BK728" s="24">
        <v>1.25E-3</v>
      </c>
      <c r="BL728" s="24">
        <v>0</v>
      </c>
      <c r="BM728" s="24">
        <v>0</v>
      </c>
      <c r="BN728" s="24">
        <v>0</v>
      </c>
      <c r="BO728" s="24">
        <v>0.1</v>
      </c>
      <c r="BP728" s="24">
        <v>0.1</v>
      </c>
      <c r="BQ728" s="24">
        <v>0</v>
      </c>
      <c r="BR728" s="24">
        <v>0</v>
      </c>
      <c r="BS728" s="24">
        <v>0</v>
      </c>
      <c r="BT728" s="24">
        <v>0.04</v>
      </c>
      <c r="BU728" s="29">
        <v>4</v>
      </c>
      <c r="BV728" s="23">
        <f>BT728/(BT728+BU728)</f>
        <v>9.9009900990099011E-3</v>
      </c>
      <c r="BW728" s="23">
        <f>SQRT((BT728*BU728)/((BT728+BU728)^2*(BT728+BU728+1)))</f>
        <v>4.410251516706673E-2</v>
      </c>
      <c r="BX728" s="24">
        <v>0.25</v>
      </c>
      <c r="BY728" s="24">
        <v>0.25</v>
      </c>
      <c r="BZ728" s="24">
        <v>0.25</v>
      </c>
      <c r="CA728" s="24">
        <v>0.25</v>
      </c>
      <c r="CB728" s="28" t="s">
        <v>59</v>
      </c>
      <c r="CC728" s="24">
        <v>600</v>
      </c>
    </row>
    <row r="729" spans="1:81" s="24" customFormat="1" x14ac:dyDescent="0.2">
      <c r="A729" s="30">
        <f t="shared" si="11"/>
        <v>728</v>
      </c>
      <c r="B729" s="30">
        <v>250</v>
      </c>
      <c r="C729" s="30">
        <v>250</v>
      </c>
      <c r="D729" s="24">
        <v>5</v>
      </c>
      <c r="E729" s="24">
        <v>5</v>
      </c>
      <c r="F729" s="19" t="s">
        <v>80</v>
      </c>
      <c r="G729" s="19">
        <f>IF(F729="rectangle",B729*C729,IF(F729="hook",B729*C729-(D729*E729),IF(F729="eight",B729*C729-2*(D729*E729),IF(F729="tee",B729*C729-2*(D729*E729),IF(F729="cross",B729*C729-4*(D729*E729),"ERROR")))))</f>
        <v>62500</v>
      </c>
      <c r="H729" s="19" t="s">
        <v>86</v>
      </c>
      <c r="I729" s="19">
        <f>B729/C729</f>
        <v>1</v>
      </c>
      <c r="J729" s="22">
        <v>1</v>
      </c>
      <c r="K729" s="24">
        <v>125</v>
      </c>
      <c r="L729" s="24">
        <v>4</v>
      </c>
      <c r="M729" s="25">
        <v>7</v>
      </c>
      <c r="N729" s="22">
        <f>M729/4</f>
        <v>1.75</v>
      </c>
      <c r="O729" s="19">
        <f>M729/N729</f>
        <v>4</v>
      </c>
      <c r="P729" s="26">
        <v>30</v>
      </c>
      <c r="Q729" s="30">
        <f>P729</f>
        <v>30</v>
      </c>
      <c r="R729" s="20">
        <f>AA729/V729</f>
        <v>100</v>
      </c>
      <c r="S729" s="27">
        <v>30</v>
      </c>
      <c r="T729" s="30">
        <f>S729</f>
        <v>30</v>
      </c>
      <c r="U729" s="20">
        <f>AB729/W729</f>
        <v>100</v>
      </c>
      <c r="V729" s="19">
        <f>ROUND((Q729/100)*G729,0)</f>
        <v>18750</v>
      </c>
      <c r="W729" s="19">
        <f>ROUND(((T729/100)*G729)/J729,0)</f>
        <v>18750</v>
      </c>
      <c r="X729" s="19">
        <v>0</v>
      </c>
      <c r="Y729" s="19">
        <v>0</v>
      </c>
      <c r="Z729" s="19">
        <v>0</v>
      </c>
      <c r="AA729" s="20">
        <f>G729*P729</f>
        <v>1875000</v>
      </c>
      <c r="AB729" s="20">
        <f>(G729*S729)/J729</f>
        <v>1875000</v>
      </c>
      <c r="AC729" s="20">
        <v>0</v>
      </c>
      <c r="AD729" s="20">
        <v>0</v>
      </c>
      <c r="AE729" s="20">
        <v>0</v>
      </c>
      <c r="AF729" s="24">
        <v>100</v>
      </c>
      <c r="AG729" s="24">
        <v>0</v>
      </c>
      <c r="AH729" s="24">
        <v>1</v>
      </c>
      <c r="AI729" s="24">
        <v>100</v>
      </c>
      <c r="AJ729" s="24">
        <v>0</v>
      </c>
      <c r="AK729" s="24">
        <v>1</v>
      </c>
      <c r="AL729" s="24">
        <v>0.5</v>
      </c>
      <c r="AM729" s="24">
        <v>0.5</v>
      </c>
      <c r="AN729" s="24">
        <v>0</v>
      </c>
      <c r="AO729" s="24">
        <v>0</v>
      </c>
      <c r="AP729" s="24">
        <v>0</v>
      </c>
      <c r="AQ729" s="24">
        <v>0.01</v>
      </c>
      <c r="AR729" s="24">
        <v>0.01</v>
      </c>
      <c r="AS729" s="24">
        <v>0</v>
      </c>
      <c r="AT729" s="24">
        <v>0</v>
      </c>
      <c r="AU729" s="24">
        <v>0</v>
      </c>
      <c r="AV729" s="24">
        <v>0</v>
      </c>
      <c r="AW729" s="24">
        <v>0.2</v>
      </c>
      <c r="AX729" s="24">
        <v>0</v>
      </c>
      <c r="AY729" s="24">
        <v>0</v>
      </c>
      <c r="AZ729" s="24">
        <v>0</v>
      </c>
      <c r="BA729" s="24">
        <v>0.04</v>
      </c>
      <c r="BB729" s="24">
        <v>0</v>
      </c>
      <c r="BC729" s="22">
        <v>0.05</v>
      </c>
      <c r="BD729" s="22">
        <v>0.05</v>
      </c>
      <c r="BE729" s="24">
        <v>7.4999999999999997E-2</v>
      </c>
      <c r="BF729" s="24">
        <v>5.0000000000000001E-3</v>
      </c>
      <c r="BG729" s="24">
        <v>0</v>
      </c>
      <c r="BH729" s="24">
        <v>0</v>
      </c>
      <c r="BI729" s="24">
        <v>0</v>
      </c>
      <c r="BJ729" s="24">
        <v>1.8749999999999999E-2</v>
      </c>
      <c r="BK729" s="24">
        <v>1.25E-3</v>
      </c>
      <c r="BL729" s="24">
        <v>0</v>
      </c>
      <c r="BM729" s="24">
        <v>0</v>
      </c>
      <c r="BN729" s="24">
        <v>0</v>
      </c>
      <c r="BO729" s="24">
        <v>0.1</v>
      </c>
      <c r="BP729" s="24">
        <v>0.1</v>
      </c>
      <c r="BQ729" s="24">
        <v>0</v>
      </c>
      <c r="BR729" s="24">
        <v>0</v>
      </c>
      <c r="BS729" s="24">
        <v>0</v>
      </c>
      <c r="BT729" s="24">
        <v>0.04</v>
      </c>
      <c r="BU729" s="29">
        <v>0.2</v>
      </c>
      <c r="BV729" s="23">
        <f>BT729/(BT729+BU729)</f>
        <v>0.16666666666666666</v>
      </c>
      <c r="BW729" s="23">
        <f>SQRT((BT729*BU729)/((BT729+BU729)^2*(BT729+BU729+1)))</f>
        <v>0.33467472037604118</v>
      </c>
      <c r="BX729" s="24">
        <v>0.25</v>
      </c>
      <c r="BY729" s="24">
        <v>0.25</v>
      </c>
      <c r="BZ729" s="24">
        <v>0.25</v>
      </c>
      <c r="CA729" s="24">
        <v>0.25</v>
      </c>
      <c r="CB729" s="28" t="s">
        <v>59</v>
      </c>
      <c r="CC729" s="24">
        <v>600</v>
      </c>
    </row>
    <row r="730" spans="1:81" s="24" customFormat="1" x14ac:dyDescent="0.2">
      <c r="A730" s="30">
        <f t="shared" si="11"/>
        <v>729</v>
      </c>
      <c r="B730" s="30">
        <v>250</v>
      </c>
      <c r="C730" s="30">
        <v>250</v>
      </c>
      <c r="D730" s="24">
        <v>5</v>
      </c>
      <c r="E730" s="24">
        <v>5</v>
      </c>
      <c r="F730" s="19" t="s">
        <v>80</v>
      </c>
      <c r="G730" s="19">
        <f>IF(F730="rectangle",B730*C730,IF(F730="hook",B730*C730-(D730*E730),IF(F730="eight",B730*C730-2*(D730*E730),IF(F730="tee",B730*C730-2*(D730*E730),IF(F730="cross",B730*C730-4*(D730*E730),"ERROR")))))</f>
        <v>62500</v>
      </c>
      <c r="H730" s="19" t="s">
        <v>86</v>
      </c>
      <c r="I730" s="19">
        <f>B730/C730</f>
        <v>1</v>
      </c>
      <c r="J730" s="22">
        <v>1</v>
      </c>
      <c r="K730" s="24">
        <v>125</v>
      </c>
      <c r="L730" s="24">
        <v>4</v>
      </c>
      <c r="M730" s="25">
        <v>7</v>
      </c>
      <c r="N730" s="22">
        <f>M730/4</f>
        <v>1.75</v>
      </c>
      <c r="O730" s="19">
        <f>M730/N730</f>
        <v>4</v>
      </c>
      <c r="P730" s="26">
        <v>30</v>
      </c>
      <c r="Q730" s="30">
        <f>P730</f>
        <v>30</v>
      </c>
      <c r="R730" s="20">
        <f>AA730/V730</f>
        <v>100</v>
      </c>
      <c r="S730" s="27">
        <v>30</v>
      </c>
      <c r="T730" s="30">
        <f>S730</f>
        <v>30</v>
      </c>
      <c r="U730" s="20">
        <f>AB730/W730</f>
        <v>100</v>
      </c>
      <c r="V730" s="19">
        <f>ROUND((Q730/100)*G730,0)</f>
        <v>18750</v>
      </c>
      <c r="W730" s="19">
        <f>ROUND(((T730/100)*G730)/J730,0)</f>
        <v>18750</v>
      </c>
      <c r="X730" s="19">
        <v>0</v>
      </c>
      <c r="Y730" s="19">
        <v>0</v>
      </c>
      <c r="Z730" s="19">
        <v>0</v>
      </c>
      <c r="AA730" s="20">
        <f>G730*P730</f>
        <v>1875000</v>
      </c>
      <c r="AB730" s="20">
        <f>(G730*S730)/J730</f>
        <v>1875000</v>
      </c>
      <c r="AC730" s="20">
        <v>0</v>
      </c>
      <c r="AD730" s="20">
        <v>0</v>
      </c>
      <c r="AE730" s="20">
        <v>0</v>
      </c>
      <c r="AF730" s="24">
        <v>100</v>
      </c>
      <c r="AG730" s="24">
        <v>0</v>
      </c>
      <c r="AH730" s="24">
        <v>1</v>
      </c>
      <c r="AI730" s="24">
        <v>100</v>
      </c>
      <c r="AJ730" s="24">
        <v>0</v>
      </c>
      <c r="AK730" s="24">
        <v>1</v>
      </c>
      <c r="AL730" s="24">
        <v>0.5</v>
      </c>
      <c r="AM730" s="24">
        <v>0.5</v>
      </c>
      <c r="AN730" s="24">
        <v>0</v>
      </c>
      <c r="AO730" s="24">
        <v>0</v>
      </c>
      <c r="AP730" s="24">
        <v>0</v>
      </c>
      <c r="AQ730" s="24">
        <v>0.01</v>
      </c>
      <c r="AR730" s="24">
        <v>0.01</v>
      </c>
      <c r="AS730" s="24">
        <v>0</v>
      </c>
      <c r="AT730" s="24">
        <v>0</v>
      </c>
      <c r="AU730" s="24">
        <v>0</v>
      </c>
      <c r="AV730" s="24">
        <v>0</v>
      </c>
      <c r="AW730" s="24">
        <v>0.2</v>
      </c>
      <c r="AX730" s="24">
        <v>0</v>
      </c>
      <c r="AY730" s="24">
        <v>0</v>
      </c>
      <c r="AZ730" s="24">
        <v>0</v>
      </c>
      <c r="BA730" s="24">
        <v>0.04</v>
      </c>
      <c r="BB730" s="24">
        <v>0</v>
      </c>
      <c r="BC730" s="22">
        <v>0.05</v>
      </c>
      <c r="BD730" s="22">
        <v>0.05</v>
      </c>
      <c r="BE730" s="24">
        <v>7.4999999999999997E-2</v>
      </c>
      <c r="BF730" s="24">
        <v>5.0000000000000001E-3</v>
      </c>
      <c r="BG730" s="24">
        <v>0</v>
      </c>
      <c r="BH730" s="24">
        <v>0</v>
      </c>
      <c r="BI730" s="24">
        <v>0</v>
      </c>
      <c r="BJ730" s="24">
        <v>1.8749999999999999E-2</v>
      </c>
      <c r="BK730" s="24">
        <v>1.25E-3</v>
      </c>
      <c r="BL730" s="24">
        <v>0</v>
      </c>
      <c r="BM730" s="24">
        <v>0</v>
      </c>
      <c r="BN730" s="24">
        <v>0</v>
      </c>
      <c r="BO730" s="24">
        <v>0.1</v>
      </c>
      <c r="BP730" s="24">
        <v>0.1</v>
      </c>
      <c r="BQ730" s="24">
        <v>0</v>
      </c>
      <c r="BR730" s="24">
        <v>0</v>
      </c>
      <c r="BS730" s="24">
        <v>0</v>
      </c>
      <c r="BT730" s="24">
        <v>0.04</v>
      </c>
      <c r="BU730" s="29">
        <v>0.1</v>
      </c>
      <c r="BV730" s="23">
        <f>BT730/(BT730+BU730)</f>
        <v>0.2857142857142857</v>
      </c>
      <c r="BW730" s="23">
        <f>SQRT((BT730*BU730)/((BT730+BU730)^2*(BT730+BU730+1)))</f>
        <v>0.42310634125649449</v>
      </c>
      <c r="BX730" s="24">
        <v>0.25</v>
      </c>
      <c r="BY730" s="24">
        <v>0.25</v>
      </c>
      <c r="BZ730" s="24">
        <v>0.25</v>
      </c>
      <c r="CA730" s="24">
        <v>0.25</v>
      </c>
      <c r="CB730" s="28" t="s">
        <v>59</v>
      </c>
      <c r="CC730" s="24">
        <v>600</v>
      </c>
    </row>
    <row r="731" spans="1:81" s="24" customFormat="1" x14ac:dyDescent="0.2">
      <c r="A731" s="30">
        <f t="shared" si="11"/>
        <v>730</v>
      </c>
      <c r="B731" s="30">
        <v>100</v>
      </c>
      <c r="C731" s="30">
        <v>100</v>
      </c>
      <c r="D731" s="24">
        <v>5</v>
      </c>
      <c r="E731" s="24">
        <v>5</v>
      </c>
      <c r="F731" s="19" t="s">
        <v>80</v>
      </c>
      <c r="G731" s="19">
        <f>IF(F731="rectangle",B731*C731,IF(F731="hook",B731*C731-(D731*E731),IF(F731="eight",B731*C731-2*(D731*E731),IF(F731="tee",B731*C731-2*(D731*E731),IF(F731="cross",B731*C731-4*(D731*E731),"ERROR")))))</f>
        <v>10000</v>
      </c>
      <c r="H731" s="19" t="s">
        <v>85</v>
      </c>
      <c r="I731" s="19">
        <f>B731/C731</f>
        <v>1</v>
      </c>
      <c r="J731" s="22">
        <v>1</v>
      </c>
      <c r="K731" s="24">
        <v>125</v>
      </c>
      <c r="L731" s="24">
        <v>4</v>
      </c>
      <c r="M731" s="25">
        <v>7</v>
      </c>
      <c r="N731" s="22">
        <f>M731/4</f>
        <v>1.75</v>
      </c>
      <c r="O731" s="19">
        <f>M731/N731</f>
        <v>4</v>
      </c>
      <c r="P731" s="26">
        <v>30</v>
      </c>
      <c r="Q731" s="30">
        <f>P731</f>
        <v>30</v>
      </c>
      <c r="R731" s="20">
        <f>AA731/V731</f>
        <v>100</v>
      </c>
      <c r="S731" s="27">
        <v>5</v>
      </c>
      <c r="T731" s="30">
        <f>S731</f>
        <v>5</v>
      </c>
      <c r="U731" s="20">
        <f>AB731/W731</f>
        <v>100</v>
      </c>
      <c r="V731" s="19">
        <f>ROUND((Q731/100)*G731,0)</f>
        <v>3000</v>
      </c>
      <c r="W731" s="19">
        <f>ROUND(((T731/100)*G731)/J731,0)</f>
        <v>500</v>
      </c>
      <c r="X731" s="19">
        <v>0</v>
      </c>
      <c r="Y731" s="19">
        <v>0</v>
      </c>
      <c r="Z731" s="19">
        <v>0</v>
      </c>
      <c r="AA731" s="20">
        <f>G731*P731</f>
        <v>300000</v>
      </c>
      <c r="AB731" s="20">
        <f>(G731*S731)/J731</f>
        <v>50000</v>
      </c>
      <c r="AC731" s="20">
        <v>0</v>
      </c>
      <c r="AD731" s="20">
        <v>0</v>
      </c>
      <c r="AE731" s="20">
        <v>0</v>
      </c>
      <c r="AF731" s="24">
        <v>100</v>
      </c>
      <c r="AG731" s="24">
        <v>0</v>
      </c>
      <c r="AH731" s="24">
        <v>1</v>
      </c>
      <c r="AI731" s="24">
        <v>100</v>
      </c>
      <c r="AJ731" s="24">
        <v>0</v>
      </c>
      <c r="AK731" s="24">
        <v>1</v>
      </c>
      <c r="AL731" s="24">
        <v>0.5</v>
      </c>
      <c r="AM731" s="24">
        <v>0.5</v>
      </c>
      <c r="AN731" s="24">
        <v>0</v>
      </c>
      <c r="AO731" s="24">
        <v>0</v>
      </c>
      <c r="AP731" s="24">
        <v>0</v>
      </c>
      <c r="AQ731" s="24">
        <v>0.01</v>
      </c>
      <c r="AR731" s="24">
        <v>0.01</v>
      </c>
      <c r="AS731" s="24">
        <v>0</v>
      </c>
      <c r="AT731" s="24">
        <v>0</v>
      </c>
      <c r="AU731" s="24">
        <v>0</v>
      </c>
      <c r="AV731" s="24">
        <v>0</v>
      </c>
      <c r="AW731" s="24">
        <v>0.2</v>
      </c>
      <c r="AX731" s="24">
        <v>0</v>
      </c>
      <c r="AY731" s="24">
        <v>0</v>
      </c>
      <c r="AZ731" s="24">
        <v>0</v>
      </c>
      <c r="BA731" s="24">
        <v>0.04</v>
      </c>
      <c r="BB731" s="24">
        <v>0</v>
      </c>
      <c r="BC731" s="22">
        <v>0.05</v>
      </c>
      <c r="BD731" s="22">
        <v>0.05</v>
      </c>
      <c r="BE731" s="24">
        <v>7.4999999999999997E-2</v>
      </c>
      <c r="BF731" s="24">
        <v>5.0000000000000001E-3</v>
      </c>
      <c r="BG731" s="24">
        <v>0</v>
      </c>
      <c r="BH731" s="24">
        <v>0</v>
      </c>
      <c r="BI731" s="24">
        <v>0</v>
      </c>
      <c r="BJ731" s="24">
        <v>1.8749999999999999E-2</v>
      </c>
      <c r="BK731" s="24">
        <v>1.25E-3</v>
      </c>
      <c r="BL731" s="24">
        <v>0</v>
      </c>
      <c r="BM731" s="24">
        <v>0</v>
      </c>
      <c r="BN731" s="24">
        <v>0</v>
      </c>
      <c r="BO731" s="24">
        <v>0.1</v>
      </c>
      <c r="BP731" s="24">
        <v>0.1</v>
      </c>
      <c r="BQ731" s="24">
        <v>0</v>
      </c>
      <c r="BR731" s="24">
        <v>0</v>
      </c>
      <c r="BS731" s="24">
        <v>0</v>
      </c>
      <c r="BT731" s="24">
        <v>0.04</v>
      </c>
      <c r="BU731" s="29">
        <v>4</v>
      </c>
      <c r="BV731" s="23">
        <f>BT731/(BT731+BU731)</f>
        <v>9.9009900990099011E-3</v>
      </c>
      <c r="BW731" s="23">
        <f>SQRT((BT731*BU731)/((BT731+BU731)^2*(BT731+BU731+1)))</f>
        <v>4.410251516706673E-2</v>
      </c>
      <c r="BX731" s="24">
        <v>0.25</v>
      </c>
      <c r="BY731" s="24">
        <v>0.25</v>
      </c>
      <c r="BZ731" s="24">
        <v>0.25</v>
      </c>
      <c r="CA731" s="24">
        <v>0.25</v>
      </c>
      <c r="CB731" s="28" t="s">
        <v>59</v>
      </c>
      <c r="CC731" s="24">
        <v>600</v>
      </c>
    </row>
    <row r="732" spans="1:81" s="24" customFormat="1" x14ac:dyDescent="0.2">
      <c r="A732" s="30">
        <f t="shared" si="11"/>
        <v>731</v>
      </c>
      <c r="B732" s="30">
        <v>100</v>
      </c>
      <c r="C732" s="30">
        <v>100</v>
      </c>
      <c r="D732" s="24">
        <v>5</v>
      </c>
      <c r="E732" s="24">
        <v>5</v>
      </c>
      <c r="F732" s="19" t="s">
        <v>80</v>
      </c>
      <c r="G732" s="19">
        <f>IF(F732="rectangle",B732*C732,IF(F732="hook",B732*C732-(D732*E732),IF(F732="eight",B732*C732-2*(D732*E732),IF(F732="tee",B732*C732-2*(D732*E732),IF(F732="cross",B732*C732-4*(D732*E732),"ERROR")))))</f>
        <v>10000</v>
      </c>
      <c r="H732" s="19" t="s">
        <v>85</v>
      </c>
      <c r="I732" s="19">
        <f>B732/C732</f>
        <v>1</v>
      </c>
      <c r="J732" s="22">
        <v>1</v>
      </c>
      <c r="K732" s="24">
        <v>125</v>
      </c>
      <c r="L732" s="24">
        <v>4</v>
      </c>
      <c r="M732" s="25">
        <v>7</v>
      </c>
      <c r="N732" s="22">
        <f>M732/4</f>
        <v>1.75</v>
      </c>
      <c r="O732" s="19">
        <f>M732/N732</f>
        <v>4</v>
      </c>
      <c r="P732" s="26">
        <v>30</v>
      </c>
      <c r="Q732" s="30">
        <f>P732</f>
        <v>30</v>
      </c>
      <c r="R732" s="20">
        <f>AA732/V732</f>
        <v>100</v>
      </c>
      <c r="S732" s="27">
        <v>5</v>
      </c>
      <c r="T732" s="30">
        <f>S732</f>
        <v>5</v>
      </c>
      <c r="U732" s="20">
        <f>AB732/W732</f>
        <v>100</v>
      </c>
      <c r="V732" s="19">
        <f>ROUND((Q732/100)*G732,0)</f>
        <v>3000</v>
      </c>
      <c r="W732" s="19">
        <f>ROUND(((T732/100)*G732)/J732,0)</f>
        <v>500</v>
      </c>
      <c r="X732" s="19">
        <v>0</v>
      </c>
      <c r="Y732" s="19">
        <v>0</v>
      </c>
      <c r="Z732" s="19">
        <v>0</v>
      </c>
      <c r="AA732" s="20">
        <f>G732*P732</f>
        <v>300000</v>
      </c>
      <c r="AB732" s="20">
        <f>(G732*S732)/J732</f>
        <v>50000</v>
      </c>
      <c r="AC732" s="20">
        <v>0</v>
      </c>
      <c r="AD732" s="20">
        <v>0</v>
      </c>
      <c r="AE732" s="20">
        <v>0</v>
      </c>
      <c r="AF732" s="24">
        <v>100</v>
      </c>
      <c r="AG732" s="24">
        <v>0</v>
      </c>
      <c r="AH732" s="24">
        <v>1</v>
      </c>
      <c r="AI732" s="24">
        <v>100</v>
      </c>
      <c r="AJ732" s="24">
        <v>0</v>
      </c>
      <c r="AK732" s="24">
        <v>1</v>
      </c>
      <c r="AL732" s="24">
        <v>0.5</v>
      </c>
      <c r="AM732" s="24">
        <v>0.5</v>
      </c>
      <c r="AN732" s="24">
        <v>0</v>
      </c>
      <c r="AO732" s="24">
        <v>0</v>
      </c>
      <c r="AP732" s="24">
        <v>0</v>
      </c>
      <c r="AQ732" s="24">
        <v>0.01</v>
      </c>
      <c r="AR732" s="24">
        <v>0.01</v>
      </c>
      <c r="AS732" s="24">
        <v>0</v>
      </c>
      <c r="AT732" s="24">
        <v>0</v>
      </c>
      <c r="AU732" s="24">
        <v>0</v>
      </c>
      <c r="AV732" s="24">
        <v>0</v>
      </c>
      <c r="AW732" s="24">
        <v>0.2</v>
      </c>
      <c r="AX732" s="24">
        <v>0</v>
      </c>
      <c r="AY732" s="24">
        <v>0</v>
      </c>
      <c r="AZ732" s="24">
        <v>0</v>
      </c>
      <c r="BA732" s="24">
        <v>0.04</v>
      </c>
      <c r="BB732" s="24">
        <v>0</v>
      </c>
      <c r="BC732" s="22">
        <v>0.05</v>
      </c>
      <c r="BD732" s="22">
        <v>0.05</v>
      </c>
      <c r="BE732" s="24">
        <v>7.4999999999999997E-2</v>
      </c>
      <c r="BF732" s="24">
        <v>5.0000000000000001E-3</v>
      </c>
      <c r="BG732" s="24">
        <v>0</v>
      </c>
      <c r="BH732" s="24">
        <v>0</v>
      </c>
      <c r="BI732" s="24">
        <v>0</v>
      </c>
      <c r="BJ732" s="24">
        <v>1.8749999999999999E-2</v>
      </c>
      <c r="BK732" s="24">
        <v>1.25E-3</v>
      </c>
      <c r="BL732" s="24">
        <v>0</v>
      </c>
      <c r="BM732" s="24">
        <v>0</v>
      </c>
      <c r="BN732" s="24">
        <v>0</v>
      </c>
      <c r="BO732" s="24">
        <v>0.1</v>
      </c>
      <c r="BP732" s="24">
        <v>0.1</v>
      </c>
      <c r="BQ732" s="24">
        <v>0</v>
      </c>
      <c r="BR732" s="24">
        <v>0</v>
      </c>
      <c r="BS732" s="24">
        <v>0</v>
      </c>
      <c r="BT732" s="24">
        <v>0.04</v>
      </c>
      <c r="BU732" s="29">
        <v>0.2</v>
      </c>
      <c r="BV732" s="23">
        <f>BT732/(BT732+BU732)</f>
        <v>0.16666666666666666</v>
      </c>
      <c r="BW732" s="23">
        <f>SQRT((BT732*BU732)/((BT732+BU732)^2*(BT732+BU732+1)))</f>
        <v>0.33467472037604118</v>
      </c>
      <c r="BX732" s="24">
        <v>0.25</v>
      </c>
      <c r="BY732" s="24">
        <v>0.25</v>
      </c>
      <c r="BZ732" s="24">
        <v>0.25</v>
      </c>
      <c r="CA732" s="24">
        <v>0.25</v>
      </c>
      <c r="CB732" s="28" t="s">
        <v>59</v>
      </c>
      <c r="CC732" s="24">
        <v>600</v>
      </c>
    </row>
    <row r="733" spans="1:81" s="24" customFormat="1" x14ac:dyDescent="0.2">
      <c r="A733" s="30">
        <f t="shared" si="11"/>
        <v>732</v>
      </c>
      <c r="B733" s="30">
        <v>100</v>
      </c>
      <c r="C733" s="30">
        <v>100</v>
      </c>
      <c r="D733" s="24">
        <v>5</v>
      </c>
      <c r="E733" s="24">
        <v>5</v>
      </c>
      <c r="F733" s="19" t="s">
        <v>80</v>
      </c>
      <c r="G733" s="19">
        <f>IF(F733="rectangle",B733*C733,IF(F733="hook",B733*C733-(D733*E733),IF(F733="eight",B733*C733-2*(D733*E733),IF(F733="tee",B733*C733-2*(D733*E733),IF(F733="cross",B733*C733-4*(D733*E733),"ERROR")))))</f>
        <v>10000</v>
      </c>
      <c r="H733" s="19" t="s">
        <v>85</v>
      </c>
      <c r="I733" s="19">
        <f>B733/C733</f>
        <v>1</v>
      </c>
      <c r="J733" s="22">
        <v>1</v>
      </c>
      <c r="K733" s="24">
        <v>125</v>
      </c>
      <c r="L733" s="24">
        <v>4</v>
      </c>
      <c r="M733" s="25">
        <v>7</v>
      </c>
      <c r="N733" s="22">
        <f>M733/4</f>
        <v>1.75</v>
      </c>
      <c r="O733" s="19">
        <f>M733/N733</f>
        <v>4</v>
      </c>
      <c r="P733" s="26">
        <v>30</v>
      </c>
      <c r="Q733" s="30">
        <f>P733</f>
        <v>30</v>
      </c>
      <c r="R733" s="20">
        <f>AA733/V733</f>
        <v>100</v>
      </c>
      <c r="S733" s="27">
        <v>5</v>
      </c>
      <c r="T733" s="30">
        <f>S733</f>
        <v>5</v>
      </c>
      <c r="U733" s="20">
        <f>AB733/W733</f>
        <v>100</v>
      </c>
      <c r="V733" s="19">
        <f>ROUND((Q733/100)*G733,0)</f>
        <v>3000</v>
      </c>
      <c r="W733" s="19">
        <f>ROUND(((T733/100)*G733)/J733,0)</f>
        <v>500</v>
      </c>
      <c r="X733" s="19">
        <v>0</v>
      </c>
      <c r="Y733" s="19">
        <v>0</v>
      </c>
      <c r="Z733" s="19">
        <v>0</v>
      </c>
      <c r="AA733" s="20">
        <f>G733*P733</f>
        <v>300000</v>
      </c>
      <c r="AB733" s="20">
        <f>(G733*S733)/J733</f>
        <v>50000</v>
      </c>
      <c r="AC733" s="20">
        <v>0</v>
      </c>
      <c r="AD733" s="20">
        <v>0</v>
      </c>
      <c r="AE733" s="20">
        <v>0</v>
      </c>
      <c r="AF733" s="24">
        <v>100</v>
      </c>
      <c r="AG733" s="24">
        <v>0</v>
      </c>
      <c r="AH733" s="24">
        <v>1</v>
      </c>
      <c r="AI733" s="24">
        <v>100</v>
      </c>
      <c r="AJ733" s="24">
        <v>0</v>
      </c>
      <c r="AK733" s="24">
        <v>1</v>
      </c>
      <c r="AL733" s="24">
        <v>0.5</v>
      </c>
      <c r="AM733" s="24">
        <v>0.5</v>
      </c>
      <c r="AN733" s="24">
        <v>0</v>
      </c>
      <c r="AO733" s="24">
        <v>0</v>
      </c>
      <c r="AP733" s="24">
        <v>0</v>
      </c>
      <c r="AQ733" s="24">
        <v>0.01</v>
      </c>
      <c r="AR733" s="24">
        <v>0.01</v>
      </c>
      <c r="AS733" s="24">
        <v>0</v>
      </c>
      <c r="AT733" s="24">
        <v>0</v>
      </c>
      <c r="AU733" s="24">
        <v>0</v>
      </c>
      <c r="AV733" s="24">
        <v>0</v>
      </c>
      <c r="AW733" s="24">
        <v>0.2</v>
      </c>
      <c r="AX733" s="24">
        <v>0</v>
      </c>
      <c r="AY733" s="24">
        <v>0</v>
      </c>
      <c r="AZ733" s="24">
        <v>0</v>
      </c>
      <c r="BA733" s="24">
        <v>0.04</v>
      </c>
      <c r="BB733" s="24">
        <v>0</v>
      </c>
      <c r="BC733" s="22">
        <v>0.05</v>
      </c>
      <c r="BD733" s="22">
        <v>0.05</v>
      </c>
      <c r="BE733" s="24">
        <v>7.4999999999999997E-2</v>
      </c>
      <c r="BF733" s="24">
        <v>5.0000000000000001E-3</v>
      </c>
      <c r="BG733" s="24">
        <v>0</v>
      </c>
      <c r="BH733" s="24">
        <v>0</v>
      </c>
      <c r="BI733" s="24">
        <v>0</v>
      </c>
      <c r="BJ733" s="24">
        <v>1.8749999999999999E-2</v>
      </c>
      <c r="BK733" s="24">
        <v>1.25E-3</v>
      </c>
      <c r="BL733" s="24">
        <v>0</v>
      </c>
      <c r="BM733" s="24">
        <v>0</v>
      </c>
      <c r="BN733" s="24">
        <v>0</v>
      </c>
      <c r="BO733" s="24">
        <v>0.1</v>
      </c>
      <c r="BP733" s="24">
        <v>0.1</v>
      </c>
      <c r="BQ733" s="24">
        <v>0</v>
      </c>
      <c r="BR733" s="24">
        <v>0</v>
      </c>
      <c r="BS733" s="24">
        <v>0</v>
      </c>
      <c r="BT733" s="24">
        <v>0.04</v>
      </c>
      <c r="BU733" s="29">
        <v>0.1</v>
      </c>
      <c r="BV733" s="23">
        <f>BT733/(BT733+BU733)</f>
        <v>0.2857142857142857</v>
      </c>
      <c r="BW733" s="23">
        <f>SQRT((BT733*BU733)/((BT733+BU733)^2*(BT733+BU733+1)))</f>
        <v>0.42310634125649449</v>
      </c>
      <c r="BX733" s="24">
        <v>0.25</v>
      </c>
      <c r="BY733" s="24">
        <v>0.25</v>
      </c>
      <c r="BZ733" s="24">
        <v>0.25</v>
      </c>
      <c r="CA733" s="24">
        <v>0.25</v>
      </c>
      <c r="CB733" s="28" t="s">
        <v>59</v>
      </c>
      <c r="CC733" s="24">
        <v>600</v>
      </c>
    </row>
    <row r="734" spans="1:81" s="24" customFormat="1" x14ac:dyDescent="0.2">
      <c r="A734" s="30">
        <f t="shared" si="11"/>
        <v>733</v>
      </c>
      <c r="B734" s="30">
        <v>100</v>
      </c>
      <c r="C734" s="30">
        <v>100</v>
      </c>
      <c r="D734" s="24">
        <v>5</v>
      </c>
      <c r="E734" s="24">
        <v>5</v>
      </c>
      <c r="F734" s="19" t="s">
        <v>80</v>
      </c>
      <c r="G734" s="19">
        <f>IF(F734="rectangle",B734*C734,IF(F734="hook",B734*C734-(D734*E734),IF(F734="eight",B734*C734-2*(D734*E734),IF(F734="tee",B734*C734-2*(D734*E734),IF(F734="cross",B734*C734-4*(D734*E734),"ERROR")))))</f>
        <v>10000</v>
      </c>
      <c r="H734" s="19" t="s">
        <v>85</v>
      </c>
      <c r="I734" s="19">
        <f>B734/C734</f>
        <v>1</v>
      </c>
      <c r="J734" s="22">
        <v>1</v>
      </c>
      <c r="K734" s="24">
        <v>125</v>
      </c>
      <c r="L734" s="24">
        <v>4</v>
      </c>
      <c r="M734" s="25">
        <v>7</v>
      </c>
      <c r="N734" s="22">
        <f>M734/4</f>
        <v>1.75</v>
      </c>
      <c r="O734" s="19">
        <f>M734/N734</f>
        <v>4</v>
      </c>
      <c r="P734" s="26">
        <v>30</v>
      </c>
      <c r="Q734" s="30">
        <f>P734</f>
        <v>30</v>
      </c>
      <c r="R734" s="20">
        <f>AA734/V734</f>
        <v>100</v>
      </c>
      <c r="S734" s="27">
        <v>15</v>
      </c>
      <c r="T734" s="30">
        <f>S734</f>
        <v>15</v>
      </c>
      <c r="U734" s="20">
        <f>AB734/W734</f>
        <v>100</v>
      </c>
      <c r="V734" s="19">
        <f>ROUND((Q734/100)*G734,0)</f>
        <v>3000</v>
      </c>
      <c r="W734" s="19">
        <f>ROUND(((T734/100)*G734)/J734,0)</f>
        <v>1500</v>
      </c>
      <c r="X734" s="19">
        <v>0</v>
      </c>
      <c r="Y734" s="19">
        <v>0</v>
      </c>
      <c r="Z734" s="19">
        <v>0</v>
      </c>
      <c r="AA734" s="20">
        <f>G734*P734</f>
        <v>300000</v>
      </c>
      <c r="AB734" s="20">
        <f>(G734*S734)/J734</f>
        <v>150000</v>
      </c>
      <c r="AC734" s="20">
        <v>0</v>
      </c>
      <c r="AD734" s="20">
        <v>0</v>
      </c>
      <c r="AE734" s="20">
        <v>0</v>
      </c>
      <c r="AF734" s="24">
        <v>100</v>
      </c>
      <c r="AG734" s="24">
        <v>0</v>
      </c>
      <c r="AH734" s="24">
        <v>1</v>
      </c>
      <c r="AI734" s="24">
        <v>100</v>
      </c>
      <c r="AJ734" s="24">
        <v>0</v>
      </c>
      <c r="AK734" s="24">
        <v>1</v>
      </c>
      <c r="AL734" s="24">
        <v>0.5</v>
      </c>
      <c r="AM734" s="24">
        <v>0.5</v>
      </c>
      <c r="AN734" s="24">
        <v>0</v>
      </c>
      <c r="AO734" s="24">
        <v>0</v>
      </c>
      <c r="AP734" s="24">
        <v>0</v>
      </c>
      <c r="AQ734" s="24">
        <v>0.01</v>
      </c>
      <c r="AR734" s="24">
        <v>0.01</v>
      </c>
      <c r="AS734" s="24">
        <v>0</v>
      </c>
      <c r="AT734" s="24">
        <v>0</v>
      </c>
      <c r="AU734" s="24">
        <v>0</v>
      </c>
      <c r="AV734" s="24">
        <v>0</v>
      </c>
      <c r="AW734" s="24">
        <v>0.2</v>
      </c>
      <c r="AX734" s="24">
        <v>0</v>
      </c>
      <c r="AY734" s="24">
        <v>0</v>
      </c>
      <c r="AZ734" s="24">
        <v>0</v>
      </c>
      <c r="BA734" s="24">
        <v>0.04</v>
      </c>
      <c r="BB734" s="24">
        <v>0</v>
      </c>
      <c r="BC734" s="22">
        <v>0.05</v>
      </c>
      <c r="BD734" s="22">
        <v>0.05</v>
      </c>
      <c r="BE734" s="24">
        <v>7.4999999999999997E-2</v>
      </c>
      <c r="BF734" s="24">
        <v>5.0000000000000001E-3</v>
      </c>
      <c r="BG734" s="24">
        <v>0</v>
      </c>
      <c r="BH734" s="24">
        <v>0</v>
      </c>
      <c r="BI734" s="24">
        <v>0</v>
      </c>
      <c r="BJ734" s="24">
        <v>1.8749999999999999E-2</v>
      </c>
      <c r="BK734" s="24">
        <v>1.25E-3</v>
      </c>
      <c r="BL734" s="24">
        <v>0</v>
      </c>
      <c r="BM734" s="24">
        <v>0</v>
      </c>
      <c r="BN734" s="24">
        <v>0</v>
      </c>
      <c r="BO734" s="24">
        <v>0.1</v>
      </c>
      <c r="BP734" s="24">
        <v>0.1</v>
      </c>
      <c r="BQ734" s="24">
        <v>0</v>
      </c>
      <c r="BR734" s="24">
        <v>0</v>
      </c>
      <c r="BS734" s="24">
        <v>0</v>
      </c>
      <c r="BT734" s="24">
        <v>0.04</v>
      </c>
      <c r="BU734" s="29">
        <v>4</v>
      </c>
      <c r="BV734" s="23">
        <f>BT734/(BT734+BU734)</f>
        <v>9.9009900990099011E-3</v>
      </c>
      <c r="BW734" s="23">
        <f>SQRT((BT734*BU734)/((BT734+BU734)^2*(BT734+BU734+1)))</f>
        <v>4.410251516706673E-2</v>
      </c>
      <c r="BX734" s="24">
        <v>0.25</v>
      </c>
      <c r="BY734" s="24">
        <v>0.25</v>
      </c>
      <c r="BZ734" s="24">
        <v>0.25</v>
      </c>
      <c r="CA734" s="24">
        <v>0.25</v>
      </c>
      <c r="CB734" s="28" t="s">
        <v>59</v>
      </c>
      <c r="CC734" s="24">
        <v>600</v>
      </c>
    </row>
    <row r="735" spans="1:81" s="24" customFormat="1" x14ac:dyDescent="0.2">
      <c r="A735" s="30">
        <f t="shared" si="11"/>
        <v>734</v>
      </c>
      <c r="B735" s="30">
        <v>100</v>
      </c>
      <c r="C735" s="30">
        <v>100</v>
      </c>
      <c r="D735" s="24">
        <v>5</v>
      </c>
      <c r="E735" s="24">
        <v>5</v>
      </c>
      <c r="F735" s="19" t="s">
        <v>80</v>
      </c>
      <c r="G735" s="19">
        <f>IF(F735="rectangle",B735*C735,IF(F735="hook",B735*C735-(D735*E735),IF(F735="eight",B735*C735-2*(D735*E735),IF(F735="tee",B735*C735-2*(D735*E735),IF(F735="cross",B735*C735-4*(D735*E735),"ERROR")))))</f>
        <v>10000</v>
      </c>
      <c r="H735" s="19" t="s">
        <v>85</v>
      </c>
      <c r="I735" s="19">
        <f>B735/C735</f>
        <v>1</v>
      </c>
      <c r="J735" s="22">
        <v>1</v>
      </c>
      <c r="K735" s="24">
        <v>125</v>
      </c>
      <c r="L735" s="24">
        <v>4</v>
      </c>
      <c r="M735" s="25">
        <v>7</v>
      </c>
      <c r="N735" s="22">
        <f>M735/4</f>
        <v>1.75</v>
      </c>
      <c r="O735" s="19">
        <f>M735/N735</f>
        <v>4</v>
      </c>
      <c r="P735" s="26">
        <v>30</v>
      </c>
      <c r="Q735" s="30">
        <f>P735</f>
        <v>30</v>
      </c>
      <c r="R735" s="20">
        <f>AA735/V735</f>
        <v>100</v>
      </c>
      <c r="S735" s="27">
        <v>15</v>
      </c>
      <c r="T735" s="30">
        <f>S735</f>
        <v>15</v>
      </c>
      <c r="U735" s="20">
        <f>AB735/W735</f>
        <v>100</v>
      </c>
      <c r="V735" s="19">
        <f>ROUND((Q735/100)*G735,0)</f>
        <v>3000</v>
      </c>
      <c r="W735" s="19">
        <f>ROUND(((T735/100)*G735)/J735,0)</f>
        <v>1500</v>
      </c>
      <c r="X735" s="19">
        <v>0</v>
      </c>
      <c r="Y735" s="19">
        <v>0</v>
      </c>
      <c r="Z735" s="19">
        <v>0</v>
      </c>
      <c r="AA735" s="20">
        <f>G735*P735</f>
        <v>300000</v>
      </c>
      <c r="AB735" s="20">
        <f>(G735*S735)/J735</f>
        <v>150000</v>
      </c>
      <c r="AC735" s="20">
        <v>0</v>
      </c>
      <c r="AD735" s="20">
        <v>0</v>
      </c>
      <c r="AE735" s="20">
        <v>0</v>
      </c>
      <c r="AF735" s="24">
        <v>100</v>
      </c>
      <c r="AG735" s="24">
        <v>0</v>
      </c>
      <c r="AH735" s="24">
        <v>1</v>
      </c>
      <c r="AI735" s="24">
        <v>100</v>
      </c>
      <c r="AJ735" s="24">
        <v>0</v>
      </c>
      <c r="AK735" s="24">
        <v>1</v>
      </c>
      <c r="AL735" s="24">
        <v>0.5</v>
      </c>
      <c r="AM735" s="24">
        <v>0.5</v>
      </c>
      <c r="AN735" s="24">
        <v>0</v>
      </c>
      <c r="AO735" s="24">
        <v>0</v>
      </c>
      <c r="AP735" s="24">
        <v>0</v>
      </c>
      <c r="AQ735" s="24">
        <v>0.01</v>
      </c>
      <c r="AR735" s="24">
        <v>0.01</v>
      </c>
      <c r="AS735" s="24">
        <v>0</v>
      </c>
      <c r="AT735" s="24">
        <v>0</v>
      </c>
      <c r="AU735" s="24">
        <v>0</v>
      </c>
      <c r="AV735" s="24">
        <v>0</v>
      </c>
      <c r="AW735" s="24">
        <v>0.2</v>
      </c>
      <c r="AX735" s="24">
        <v>0</v>
      </c>
      <c r="AY735" s="24">
        <v>0</v>
      </c>
      <c r="AZ735" s="24">
        <v>0</v>
      </c>
      <c r="BA735" s="24">
        <v>0.04</v>
      </c>
      <c r="BB735" s="24">
        <v>0</v>
      </c>
      <c r="BC735" s="22">
        <v>0.05</v>
      </c>
      <c r="BD735" s="22">
        <v>0.05</v>
      </c>
      <c r="BE735" s="24">
        <v>7.4999999999999997E-2</v>
      </c>
      <c r="BF735" s="24">
        <v>5.0000000000000001E-3</v>
      </c>
      <c r="BG735" s="24">
        <v>0</v>
      </c>
      <c r="BH735" s="24">
        <v>0</v>
      </c>
      <c r="BI735" s="24">
        <v>0</v>
      </c>
      <c r="BJ735" s="24">
        <v>1.8749999999999999E-2</v>
      </c>
      <c r="BK735" s="24">
        <v>1.25E-3</v>
      </c>
      <c r="BL735" s="24">
        <v>0</v>
      </c>
      <c r="BM735" s="24">
        <v>0</v>
      </c>
      <c r="BN735" s="24">
        <v>0</v>
      </c>
      <c r="BO735" s="24">
        <v>0.1</v>
      </c>
      <c r="BP735" s="24">
        <v>0.1</v>
      </c>
      <c r="BQ735" s="24">
        <v>0</v>
      </c>
      <c r="BR735" s="24">
        <v>0</v>
      </c>
      <c r="BS735" s="24">
        <v>0</v>
      </c>
      <c r="BT735" s="24">
        <v>0.04</v>
      </c>
      <c r="BU735" s="29">
        <v>0.2</v>
      </c>
      <c r="BV735" s="23">
        <f>BT735/(BT735+BU735)</f>
        <v>0.16666666666666666</v>
      </c>
      <c r="BW735" s="23">
        <f>SQRT((BT735*BU735)/((BT735+BU735)^2*(BT735+BU735+1)))</f>
        <v>0.33467472037604118</v>
      </c>
      <c r="BX735" s="24">
        <v>0.25</v>
      </c>
      <c r="BY735" s="24">
        <v>0.25</v>
      </c>
      <c r="BZ735" s="24">
        <v>0.25</v>
      </c>
      <c r="CA735" s="24">
        <v>0.25</v>
      </c>
      <c r="CB735" s="28" t="s">
        <v>59</v>
      </c>
      <c r="CC735" s="24">
        <v>600</v>
      </c>
    </row>
    <row r="736" spans="1:81" s="24" customFormat="1" x14ac:dyDescent="0.2">
      <c r="A736" s="30">
        <f t="shared" si="11"/>
        <v>735</v>
      </c>
      <c r="B736" s="30">
        <v>100</v>
      </c>
      <c r="C736" s="30">
        <v>100</v>
      </c>
      <c r="D736" s="24">
        <v>5</v>
      </c>
      <c r="E736" s="24">
        <v>5</v>
      </c>
      <c r="F736" s="19" t="s">
        <v>80</v>
      </c>
      <c r="G736" s="19">
        <f>IF(F736="rectangle",B736*C736,IF(F736="hook",B736*C736-(D736*E736),IF(F736="eight",B736*C736-2*(D736*E736),IF(F736="tee",B736*C736-2*(D736*E736),IF(F736="cross",B736*C736-4*(D736*E736),"ERROR")))))</f>
        <v>10000</v>
      </c>
      <c r="H736" s="19" t="s">
        <v>85</v>
      </c>
      <c r="I736" s="19">
        <f>B736/C736</f>
        <v>1</v>
      </c>
      <c r="J736" s="22">
        <v>1</v>
      </c>
      <c r="K736" s="24">
        <v>125</v>
      </c>
      <c r="L736" s="24">
        <v>4</v>
      </c>
      <c r="M736" s="25">
        <v>7</v>
      </c>
      <c r="N736" s="22">
        <f>M736/4</f>
        <v>1.75</v>
      </c>
      <c r="O736" s="19">
        <f>M736/N736</f>
        <v>4</v>
      </c>
      <c r="P736" s="26">
        <v>30</v>
      </c>
      <c r="Q736" s="30">
        <f>P736</f>
        <v>30</v>
      </c>
      <c r="R736" s="20">
        <f>AA736/V736</f>
        <v>100</v>
      </c>
      <c r="S736" s="27">
        <v>15</v>
      </c>
      <c r="T736" s="30">
        <f>S736</f>
        <v>15</v>
      </c>
      <c r="U736" s="20">
        <f>AB736/W736</f>
        <v>100</v>
      </c>
      <c r="V736" s="19">
        <f>ROUND((Q736/100)*G736,0)</f>
        <v>3000</v>
      </c>
      <c r="W736" s="19">
        <f>ROUND(((T736/100)*G736)/J736,0)</f>
        <v>1500</v>
      </c>
      <c r="X736" s="19">
        <v>0</v>
      </c>
      <c r="Y736" s="19">
        <v>0</v>
      </c>
      <c r="Z736" s="19">
        <v>0</v>
      </c>
      <c r="AA736" s="20">
        <f>G736*P736</f>
        <v>300000</v>
      </c>
      <c r="AB736" s="20">
        <f>(G736*S736)/J736</f>
        <v>150000</v>
      </c>
      <c r="AC736" s="20">
        <v>0</v>
      </c>
      <c r="AD736" s="20">
        <v>0</v>
      </c>
      <c r="AE736" s="20">
        <v>0</v>
      </c>
      <c r="AF736" s="24">
        <v>100</v>
      </c>
      <c r="AG736" s="24">
        <v>0</v>
      </c>
      <c r="AH736" s="24">
        <v>1</v>
      </c>
      <c r="AI736" s="24">
        <v>100</v>
      </c>
      <c r="AJ736" s="24">
        <v>0</v>
      </c>
      <c r="AK736" s="24">
        <v>1</v>
      </c>
      <c r="AL736" s="24">
        <v>0.5</v>
      </c>
      <c r="AM736" s="24">
        <v>0.5</v>
      </c>
      <c r="AN736" s="24">
        <v>0</v>
      </c>
      <c r="AO736" s="24">
        <v>0</v>
      </c>
      <c r="AP736" s="24">
        <v>0</v>
      </c>
      <c r="AQ736" s="24">
        <v>0.01</v>
      </c>
      <c r="AR736" s="24">
        <v>0.01</v>
      </c>
      <c r="AS736" s="24">
        <v>0</v>
      </c>
      <c r="AT736" s="24">
        <v>0</v>
      </c>
      <c r="AU736" s="24">
        <v>0</v>
      </c>
      <c r="AV736" s="24">
        <v>0</v>
      </c>
      <c r="AW736" s="24">
        <v>0.2</v>
      </c>
      <c r="AX736" s="24">
        <v>0</v>
      </c>
      <c r="AY736" s="24">
        <v>0</v>
      </c>
      <c r="AZ736" s="24">
        <v>0</v>
      </c>
      <c r="BA736" s="24">
        <v>0.04</v>
      </c>
      <c r="BB736" s="24">
        <v>0</v>
      </c>
      <c r="BC736" s="22">
        <v>0.05</v>
      </c>
      <c r="BD736" s="22">
        <v>0.05</v>
      </c>
      <c r="BE736" s="24">
        <v>7.4999999999999997E-2</v>
      </c>
      <c r="BF736" s="24">
        <v>5.0000000000000001E-3</v>
      </c>
      <c r="BG736" s="24">
        <v>0</v>
      </c>
      <c r="BH736" s="24">
        <v>0</v>
      </c>
      <c r="BI736" s="24">
        <v>0</v>
      </c>
      <c r="BJ736" s="24">
        <v>1.8749999999999999E-2</v>
      </c>
      <c r="BK736" s="24">
        <v>1.25E-3</v>
      </c>
      <c r="BL736" s="24">
        <v>0</v>
      </c>
      <c r="BM736" s="24">
        <v>0</v>
      </c>
      <c r="BN736" s="24">
        <v>0</v>
      </c>
      <c r="BO736" s="24">
        <v>0.1</v>
      </c>
      <c r="BP736" s="24">
        <v>0.1</v>
      </c>
      <c r="BQ736" s="24">
        <v>0</v>
      </c>
      <c r="BR736" s="24">
        <v>0</v>
      </c>
      <c r="BS736" s="24">
        <v>0</v>
      </c>
      <c r="BT736" s="24">
        <v>0.04</v>
      </c>
      <c r="BU736" s="29">
        <v>0.1</v>
      </c>
      <c r="BV736" s="23">
        <f>BT736/(BT736+BU736)</f>
        <v>0.2857142857142857</v>
      </c>
      <c r="BW736" s="23">
        <f>SQRT((BT736*BU736)/((BT736+BU736)^2*(BT736+BU736+1)))</f>
        <v>0.42310634125649449</v>
      </c>
      <c r="BX736" s="24">
        <v>0.25</v>
      </c>
      <c r="BY736" s="24">
        <v>0.25</v>
      </c>
      <c r="BZ736" s="24">
        <v>0.25</v>
      </c>
      <c r="CA736" s="24">
        <v>0.25</v>
      </c>
      <c r="CB736" s="28" t="s">
        <v>59</v>
      </c>
      <c r="CC736" s="24">
        <v>600</v>
      </c>
    </row>
    <row r="737" spans="1:81" s="24" customFormat="1" x14ac:dyDescent="0.2">
      <c r="A737" s="30">
        <f t="shared" si="11"/>
        <v>736</v>
      </c>
      <c r="B737" s="30">
        <v>100</v>
      </c>
      <c r="C737" s="30">
        <v>100</v>
      </c>
      <c r="D737" s="24">
        <v>5</v>
      </c>
      <c r="E737" s="24">
        <v>5</v>
      </c>
      <c r="F737" s="19" t="s">
        <v>80</v>
      </c>
      <c r="G737" s="19">
        <f>IF(F737="rectangle",B737*C737,IF(F737="hook",B737*C737-(D737*E737),IF(F737="eight",B737*C737-2*(D737*E737),IF(F737="tee",B737*C737-2*(D737*E737),IF(F737="cross",B737*C737-4*(D737*E737),"ERROR")))))</f>
        <v>10000</v>
      </c>
      <c r="H737" s="19" t="s">
        <v>85</v>
      </c>
      <c r="I737" s="19">
        <f>B737/C737</f>
        <v>1</v>
      </c>
      <c r="J737" s="22">
        <v>1</v>
      </c>
      <c r="K737" s="24">
        <v>125</v>
      </c>
      <c r="L737" s="24">
        <v>4</v>
      </c>
      <c r="M737" s="25">
        <v>7</v>
      </c>
      <c r="N737" s="22">
        <f>M737/4</f>
        <v>1.75</v>
      </c>
      <c r="O737" s="19">
        <f>M737/N737</f>
        <v>4</v>
      </c>
      <c r="P737" s="26">
        <v>30</v>
      </c>
      <c r="Q737" s="30">
        <f>P737</f>
        <v>30</v>
      </c>
      <c r="R737" s="20">
        <f>AA737/V737</f>
        <v>100</v>
      </c>
      <c r="S737" s="27">
        <v>30</v>
      </c>
      <c r="T737" s="30">
        <f>S737</f>
        <v>30</v>
      </c>
      <c r="U737" s="20">
        <f>AB737/W737</f>
        <v>100</v>
      </c>
      <c r="V737" s="19">
        <f>ROUND((Q737/100)*G737,0)</f>
        <v>3000</v>
      </c>
      <c r="W737" s="19">
        <f>ROUND(((T737/100)*G737)/J737,0)</f>
        <v>3000</v>
      </c>
      <c r="X737" s="19">
        <v>0</v>
      </c>
      <c r="Y737" s="19">
        <v>0</v>
      </c>
      <c r="Z737" s="19">
        <v>0</v>
      </c>
      <c r="AA737" s="20">
        <f>G737*P737</f>
        <v>300000</v>
      </c>
      <c r="AB737" s="20">
        <f>(G737*S737)/J737</f>
        <v>300000</v>
      </c>
      <c r="AC737" s="20">
        <v>0</v>
      </c>
      <c r="AD737" s="20">
        <v>0</v>
      </c>
      <c r="AE737" s="20">
        <v>0</v>
      </c>
      <c r="AF737" s="24">
        <v>100</v>
      </c>
      <c r="AG737" s="24">
        <v>0</v>
      </c>
      <c r="AH737" s="24">
        <v>1</v>
      </c>
      <c r="AI737" s="24">
        <v>100</v>
      </c>
      <c r="AJ737" s="24">
        <v>0</v>
      </c>
      <c r="AK737" s="24">
        <v>1</v>
      </c>
      <c r="AL737" s="24">
        <v>0.5</v>
      </c>
      <c r="AM737" s="24">
        <v>0.5</v>
      </c>
      <c r="AN737" s="24">
        <v>0</v>
      </c>
      <c r="AO737" s="24">
        <v>0</v>
      </c>
      <c r="AP737" s="24">
        <v>0</v>
      </c>
      <c r="AQ737" s="24">
        <v>0.01</v>
      </c>
      <c r="AR737" s="24">
        <v>0.01</v>
      </c>
      <c r="AS737" s="24">
        <v>0</v>
      </c>
      <c r="AT737" s="24">
        <v>0</v>
      </c>
      <c r="AU737" s="24">
        <v>0</v>
      </c>
      <c r="AV737" s="24">
        <v>0</v>
      </c>
      <c r="AW737" s="24">
        <v>0.2</v>
      </c>
      <c r="AX737" s="24">
        <v>0</v>
      </c>
      <c r="AY737" s="24">
        <v>0</v>
      </c>
      <c r="AZ737" s="24">
        <v>0</v>
      </c>
      <c r="BA737" s="24">
        <v>0.04</v>
      </c>
      <c r="BB737" s="24">
        <v>0</v>
      </c>
      <c r="BC737" s="22">
        <v>0.05</v>
      </c>
      <c r="BD737" s="22">
        <v>0.05</v>
      </c>
      <c r="BE737" s="24">
        <v>7.4999999999999997E-2</v>
      </c>
      <c r="BF737" s="24">
        <v>5.0000000000000001E-3</v>
      </c>
      <c r="BG737" s="24">
        <v>0</v>
      </c>
      <c r="BH737" s="24">
        <v>0</v>
      </c>
      <c r="BI737" s="24">
        <v>0</v>
      </c>
      <c r="BJ737" s="24">
        <v>1.8749999999999999E-2</v>
      </c>
      <c r="BK737" s="24">
        <v>1.25E-3</v>
      </c>
      <c r="BL737" s="24">
        <v>0</v>
      </c>
      <c r="BM737" s="24">
        <v>0</v>
      </c>
      <c r="BN737" s="24">
        <v>0</v>
      </c>
      <c r="BO737" s="24">
        <v>0.1</v>
      </c>
      <c r="BP737" s="24">
        <v>0.1</v>
      </c>
      <c r="BQ737" s="24">
        <v>0</v>
      </c>
      <c r="BR737" s="24">
        <v>0</v>
      </c>
      <c r="BS737" s="24">
        <v>0</v>
      </c>
      <c r="BT737" s="24">
        <v>0.04</v>
      </c>
      <c r="BU737" s="29">
        <v>4</v>
      </c>
      <c r="BV737" s="23">
        <f>BT737/(BT737+BU737)</f>
        <v>9.9009900990099011E-3</v>
      </c>
      <c r="BW737" s="23">
        <f>SQRT((BT737*BU737)/((BT737+BU737)^2*(BT737+BU737+1)))</f>
        <v>4.410251516706673E-2</v>
      </c>
      <c r="BX737" s="24">
        <v>0.25</v>
      </c>
      <c r="BY737" s="24">
        <v>0.25</v>
      </c>
      <c r="BZ737" s="24">
        <v>0.25</v>
      </c>
      <c r="CA737" s="24">
        <v>0.25</v>
      </c>
      <c r="CB737" s="28" t="s">
        <v>59</v>
      </c>
      <c r="CC737" s="24">
        <v>600</v>
      </c>
    </row>
    <row r="738" spans="1:81" s="24" customFormat="1" x14ac:dyDescent="0.2">
      <c r="A738" s="30">
        <f t="shared" si="11"/>
        <v>737</v>
      </c>
      <c r="B738" s="30">
        <v>100</v>
      </c>
      <c r="C738" s="30">
        <v>100</v>
      </c>
      <c r="D738" s="24">
        <v>5</v>
      </c>
      <c r="E738" s="24">
        <v>5</v>
      </c>
      <c r="F738" s="19" t="s">
        <v>80</v>
      </c>
      <c r="G738" s="19">
        <f>IF(F738="rectangle",B738*C738,IF(F738="hook",B738*C738-(D738*E738),IF(F738="eight",B738*C738-2*(D738*E738),IF(F738="tee",B738*C738-2*(D738*E738),IF(F738="cross",B738*C738-4*(D738*E738),"ERROR")))))</f>
        <v>10000</v>
      </c>
      <c r="H738" s="19" t="s">
        <v>85</v>
      </c>
      <c r="I738" s="19">
        <f>B738/C738</f>
        <v>1</v>
      </c>
      <c r="J738" s="22">
        <v>1</v>
      </c>
      <c r="K738" s="24">
        <v>125</v>
      </c>
      <c r="L738" s="24">
        <v>4</v>
      </c>
      <c r="M738" s="25">
        <v>7</v>
      </c>
      <c r="N738" s="22">
        <f>M738/4</f>
        <v>1.75</v>
      </c>
      <c r="O738" s="19">
        <f>M738/N738</f>
        <v>4</v>
      </c>
      <c r="P738" s="26">
        <v>30</v>
      </c>
      <c r="Q738" s="30">
        <f>P738</f>
        <v>30</v>
      </c>
      <c r="R738" s="20">
        <f>AA738/V738</f>
        <v>100</v>
      </c>
      <c r="S738" s="27">
        <v>30</v>
      </c>
      <c r="T738" s="30">
        <f>S738</f>
        <v>30</v>
      </c>
      <c r="U738" s="20">
        <f>AB738/W738</f>
        <v>100</v>
      </c>
      <c r="V738" s="19">
        <f>ROUND((Q738/100)*G738,0)</f>
        <v>3000</v>
      </c>
      <c r="W738" s="19">
        <f>ROUND(((T738/100)*G738)/J738,0)</f>
        <v>3000</v>
      </c>
      <c r="X738" s="19">
        <v>0</v>
      </c>
      <c r="Y738" s="19">
        <v>0</v>
      </c>
      <c r="Z738" s="19">
        <v>0</v>
      </c>
      <c r="AA738" s="20">
        <f>G738*P738</f>
        <v>300000</v>
      </c>
      <c r="AB738" s="20">
        <f>(G738*S738)/J738</f>
        <v>300000</v>
      </c>
      <c r="AC738" s="20">
        <v>0</v>
      </c>
      <c r="AD738" s="20">
        <v>0</v>
      </c>
      <c r="AE738" s="20">
        <v>0</v>
      </c>
      <c r="AF738" s="24">
        <v>100</v>
      </c>
      <c r="AG738" s="24">
        <v>0</v>
      </c>
      <c r="AH738" s="24">
        <v>1</v>
      </c>
      <c r="AI738" s="24">
        <v>100</v>
      </c>
      <c r="AJ738" s="24">
        <v>0</v>
      </c>
      <c r="AK738" s="24">
        <v>1</v>
      </c>
      <c r="AL738" s="24">
        <v>0.5</v>
      </c>
      <c r="AM738" s="24">
        <v>0.5</v>
      </c>
      <c r="AN738" s="24">
        <v>0</v>
      </c>
      <c r="AO738" s="24">
        <v>0</v>
      </c>
      <c r="AP738" s="24">
        <v>0</v>
      </c>
      <c r="AQ738" s="24">
        <v>0.01</v>
      </c>
      <c r="AR738" s="24">
        <v>0.01</v>
      </c>
      <c r="AS738" s="24">
        <v>0</v>
      </c>
      <c r="AT738" s="24">
        <v>0</v>
      </c>
      <c r="AU738" s="24">
        <v>0</v>
      </c>
      <c r="AV738" s="24">
        <v>0</v>
      </c>
      <c r="AW738" s="24">
        <v>0.2</v>
      </c>
      <c r="AX738" s="24">
        <v>0</v>
      </c>
      <c r="AY738" s="24">
        <v>0</v>
      </c>
      <c r="AZ738" s="24">
        <v>0</v>
      </c>
      <c r="BA738" s="24">
        <v>0.04</v>
      </c>
      <c r="BB738" s="24">
        <v>0</v>
      </c>
      <c r="BC738" s="22">
        <v>0.05</v>
      </c>
      <c r="BD738" s="22">
        <v>0.05</v>
      </c>
      <c r="BE738" s="24">
        <v>7.4999999999999997E-2</v>
      </c>
      <c r="BF738" s="24">
        <v>5.0000000000000001E-3</v>
      </c>
      <c r="BG738" s="24">
        <v>0</v>
      </c>
      <c r="BH738" s="24">
        <v>0</v>
      </c>
      <c r="BI738" s="24">
        <v>0</v>
      </c>
      <c r="BJ738" s="24">
        <v>1.8749999999999999E-2</v>
      </c>
      <c r="BK738" s="24">
        <v>1.25E-3</v>
      </c>
      <c r="BL738" s="24">
        <v>0</v>
      </c>
      <c r="BM738" s="24">
        <v>0</v>
      </c>
      <c r="BN738" s="24">
        <v>0</v>
      </c>
      <c r="BO738" s="24">
        <v>0.1</v>
      </c>
      <c r="BP738" s="24">
        <v>0.1</v>
      </c>
      <c r="BQ738" s="24">
        <v>0</v>
      </c>
      <c r="BR738" s="24">
        <v>0</v>
      </c>
      <c r="BS738" s="24">
        <v>0</v>
      </c>
      <c r="BT738" s="24">
        <v>0.04</v>
      </c>
      <c r="BU738" s="29">
        <v>0.2</v>
      </c>
      <c r="BV738" s="23">
        <f>BT738/(BT738+BU738)</f>
        <v>0.16666666666666666</v>
      </c>
      <c r="BW738" s="23">
        <f>SQRT((BT738*BU738)/((BT738+BU738)^2*(BT738+BU738+1)))</f>
        <v>0.33467472037604118</v>
      </c>
      <c r="BX738" s="24">
        <v>0.25</v>
      </c>
      <c r="BY738" s="24">
        <v>0.25</v>
      </c>
      <c r="BZ738" s="24">
        <v>0.25</v>
      </c>
      <c r="CA738" s="24">
        <v>0.25</v>
      </c>
      <c r="CB738" s="28" t="s">
        <v>59</v>
      </c>
      <c r="CC738" s="24">
        <v>600</v>
      </c>
    </row>
    <row r="739" spans="1:81" s="24" customFormat="1" x14ac:dyDescent="0.2">
      <c r="A739" s="30">
        <f t="shared" si="11"/>
        <v>738</v>
      </c>
      <c r="B739" s="30">
        <v>100</v>
      </c>
      <c r="C739" s="30">
        <v>100</v>
      </c>
      <c r="D739" s="24">
        <v>5</v>
      </c>
      <c r="E739" s="24">
        <v>5</v>
      </c>
      <c r="F739" s="19" t="s">
        <v>80</v>
      </c>
      <c r="G739" s="19">
        <f>IF(F739="rectangle",B739*C739,IF(F739="hook",B739*C739-(D739*E739),IF(F739="eight",B739*C739-2*(D739*E739),IF(F739="tee",B739*C739-2*(D739*E739),IF(F739="cross",B739*C739-4*(D739*E739),"ERROR")))))</f>
        <v>10000</v>
      </c>
      <c r="H739" s="19" t="s">
        <v>85</v>
      </c>
      <c r="I739" s="19">
        <f>B739/C739</f>
        <v>1</v>
      </c>
      <c r="J739" s="22">
        <v>1</v>
      </c>
      <c r="K739" s="24">
        <v>125</v>
      </c>
      <c r="L739" s="24">
        <v>4</v>
      </c>
      <c r="M739" s="25">
        <v>7</v>
      </c>
      <c r="N739" s="22">
        <f>M739/4</f>
        <v>1.75</v>
      </c>
      <c r="O739" s="19">
        <f>M739/N739</f>
        <v>4</v>
      </c>
      <c r="P739" s="26">
        <v>30</v>
      </c>
      <c r="Q739" s="30">
        <f>P739</f>
        <v>30</v>
      </c>
      <c r="R739" s="20">
        <f>AA739/V739</f>
        <v>100</v>
      </c>
      <c r="S739" s="27">
        <v>30</v>
      </c>
      <c r="T739" s="30">
        <f>S739</f>
        <v>30</v>
      </c>
      <c r="U739" s="20">
        <f>AB739/W739</f>
        <v>100</v>
      </c>
      <c r="V739" s="19">
        <f>ROUND((Q739/100)*G739,0)</f>
        <v>3000</v>
      </c>
      <c r="W739" s="19">
        <f>ROUND(((T739/100)*G739)/J739,0)</f>
        <v>3000</v>
      </c>
      <c r="X739" s="19">
        <v>0</v>
      </c>
      <c r="Y739" s="19">
        <v>0</v>
      </c>
      <c r="Z739" s="19">
        <v>0</v>
      </c>
      <c r="AA739" s="20">
        <f>G739*P739</f>
        <v>300000</v>
      </c>
      <c r="AB739" s="20">
        <f>(G739*S739)/J739</f>
        <v>300000</v>
      </c>
      <c r="AC739" s="20">
        <v>0</v>
      </c>
      <c r="AD739" s="20">
        <v>0</v>
      </c>
      <c r="AE739" s="20">
        <v>0</v>
      </c>
      <c r="AF739" s="24">
        <v>100</v>
      </c>
      <c r="AG739" s="24">
        <v>0</v>
      </c>
      <c r="AH739" s="24">
        <v>1</v>
      </c>
      <c r="AI739" s="24">
        <v>100</v>
      </c>
      <c r="AJ739" s="24">
        <v>0</v>
      </c>
      <c r="AK739" s="24">
        <v>1</v>
      </c>
      <c r="AL739" s="24">
        <v>0.5</v>
      </c>
      <c r="AM739" s="24">
        <v>0.5</v>
      </c>
      <c r="AN739" s="24">
        <v>0</v>
      </c>
      <c r="AO739" s="24">
        <v>0</v>
      </c>
      <c r="AP739" s="24">
        <v>0</v>
      </c>
      <c r="AQ739" s="24">
        <v>0.01</v>
      </c>
      <c r="AR739" s="24">
        <v>0.01</v>
      </c>
      <c r="AS739" s="24">
        <v>0</v>
      </c>
      <c r="AT739" s="24">
        <v>0</v>
      </c>
      <c r="AU739" s="24">
        <v>0</v>
      </c>
      <c r="AV739" s="24">
        <v>0</v>
      </c>
      <c r="AW739" s="24">
        <v>0.2</v>
      </c>
      <c r="AX739" s="24">
        <v>0</v>
      </c>
      <c r="AY739" s="24">
        <v>0</v>
      </c>
      <c r="AZ739" s="24">
        <v>0</v>
      </c>
      <c r="BA739" s="24">
        <v>0.04</v>
      </c>
      <c r="BB739" s="24">
        <v>0</v>
      </c>
      <c r="BC739" s="22">
        <v>0.05</v>
      </c>
      <c r="BD739" s="22">
        <v>0.05</v>
      </c>
      <c r="BE739" s="24">
        <v>7.4999999999999997E-2</v>
      </c>
      <c r="BF739" s="24">
        <v>5.0000000000000001E-3</v>
      </c>
      <c r="BG739" s="24">
        <v>0</v>
      </c>
      <c r="BH739" s="24">
        <v>0</v>
      </c>
      <c r="BI739" s="24">
        <v>0</v>
      </c>
      <c r="BJ739" s="24">
        <v>1.8749999999999999E-2</v>
      </c>
      <c r="BK739" s="24">
        <v>1.25E-3</v>
      </c>
      <c r="BL739" s="24">
        <v>0</v>
      </c>
      <c r="BM739" s="24">
        <v>0</v>
      </c>
      <c r="BN739" s="24">
        <v>0</v>
      </c>
      <c r="BO739" s="24">
        <v>0.1</v>
      </c>
      <c r="BP739" s="24">
        <v>0.1</v>
      </c>
      <c r="BQ739" s="24">
        <v>0</v>
      </c>
      <c r="BR739" s="24">
        <v>0</v>
      </c>
      <c r="BS739" s="24">
        <v>0</v>
      </c>
      <c r="BT739" s="24">
        <v>0.04</v>
      </c>
      <c r="BU739" s="29">
        <v>0.1</v>
      </c>
      <c r="BV739" s="23">
        <f>BT739/(BT739+BU739)</f>
        <v>0.2857142857142857</v>
      </c>
      <c r="BW739" s="23">
        <f>SQRT((BT739*BU739)/((BT739+BU739)^2*(BT739+BU739+1)))</f>
        <v>0.42310634125649449</v>
      </c>
      <c r="BX739" s="24">
        <v>0.25</v>
      </c>
      <c r="BY739" s="24">
        <v>0.25</v>
      </c>
      <c r="BZ739" s="24">
        <v>0.25</v>
      </c>
      <c r="CA739" s="24">
        <v>0.25</v>
      </c>
      <c r="CB739" s="28" t="s">
        <v>59</v>
      </c>
      <c r="CC739" s="24">
        <v>600</v>
      </c>
    </row>
    <row r="740" spans="1:81" s="24" customFormat="1" x14ac:dyDescent="0.2">
      <c r="A740" s="30">
        <f t="shared" si="11"/>
        <v>739</v>
      </c>
      <c r="B740" s="30">
        <v>20</v>
      </c>
      <c r="C740" s="30">
        <v>20</v>
      </c>
      <c r="D740" s="24">
        <v>5</v>
      </c>
      <c r="E740" s="24">
        <v>5</v>
      </c>
      <c r="F740" s="19" t="s">
        <v>80</v>
      </c>
      <c r="G740" s="19">
        <f>IF(F740="rectangle",B740*C740,IF(F740="hook",B740*C740-(D740*E740),IF(F740="eight",B740*C740-2*(D740*E740),IF(F740="tee",B740*C740-2*(D740*E740),IF(F740="cross",B740*C740-4*(D740*E740),"ERROR")))))</f>
        <v>400</v>
      </c>
      <c r="H740" s="19" t="s">
        <v>84</v>
      </c>
      <c r="I740" s="19">
        <f>B740/C740</f>
        <v>1</v>
      </c>
      <c r="J740" s="22">
        <v>1</v>
      </c>
      <c r="K740" s="24">
        <v>125</v>
      </c>
      <c r="L740" s="24">
        <v>4</v>
      </c>
      <c r="M740" s="25">
        <v>7</v>
      </c>
      <c r="N740" s="22">
        <f>M740/4</f>
        <v>1.75</v>
      </c>
      <c r="O740" s="19">
        <f>M740/N740</f>
        <v>4</v>
      </c>
      <c r="P740" s="26">
        <v>30</v>
      </c>
      <c r="Q740" s="30">
        <f>P740</f>
        <v>30</v>
      </c>
      <c r="R740" s="20">
        <f>AA740/V740</f>
        <v>100</v>
      </c>
      <c r="S740" s="27">
        <v>5</v>
      </c>
      <c r="T740" s="30">
        <f>S740</f>
        <v>5</v>
      </c>
      <c r="U740" s="20">
        <f>AB740/W740</f>
        <v>100</v>
      </c>
      <c r="V740" s="19">
        <f>ROUND((Q740/100)*G740,0)</f>
        <v>120</v>
      </c>
      <c r="W740" s="19">
        <f>ROUND(((T740/100)*G740)/J740,0)</f>
        <v>20</v>
      </c>
      <c r="X740" s="19">
        <v>0</v>
      </c>
      <c r="Y740" s="19">
        <v>0</v>
      </c>
      <c r="Z740" s="19">
        <v>0</v>
      </c>
      <c r="AA740" s="20">
        <f>G740*P740</f>
        <v>12000</v>
      </c>
      <c r="AB740" s="20">
        <f>(G740*S740)/J740</f>
        <v>2000</v>
      </c>
      <c r="AC740" s="20">
        <v>0</v>
      </c>
      <c r="AD740" s="20">
        <v>0</v>
      </c>
      <c r="AE740" s="20">
        <v>0</v>
      </c>
      <c r="AF740" s="24">
        <v>100</v>
      </c>
      <c r="AG740" s="24">
        <v>0</v>
      </c>
      <c r="AH740" s="24">
        <v>1</v>
      </c>
      <c r="AI740" s="24">
        <v>100</v>
      </c>
      <c r="AJ740" s="24">
        <v>0</v>
      </c>
      <c r="AK740" s="24">
        <v>1</v>
      </c>
      <c r="AL740" s="24">
        <v>0.5</v>
      </c>
      <c r="AM740" s="24">
        <v>0.5</v>
      </c>
      <c r="AN740" s="24">
        <v>0</v>
      </c>
      <c r="AO740" s="24">
        <v>0</v>
      </c>
      <c r="AP740" s="24">
        <v>0</v>
      </c>
      <c r="AQ740" s="24">
        <v>0.01</v>
      </c>
      <c r="AR740" s="24">
        <v>0.01</v>
      </c>
      <c r="AS740" s="24">
        <v>0</v>
      </c>
      <c r="AT740" s="24">
        <v>0</v>
      </c>
      <c r="AU740" s="24">
        <v>0</v>
      </c>
      <c r="AV740" s="24">
        <v>0</v>
      </c>
      <c r="AW740" s="24">
        <v>0.2</v>
      </c>
      <c r="AX740" s="24">
        <v>0</v>
      </c>
      <c r="AY740" s="24">
        <v>0</v>
      </c>
      <c r="AZ740" s="24">
        <v>0</v>
      </c>
      <c r="BA740" s="24">
        <v>0.04</v>
      </c>
      <c r="BB740" s="24">
        <v>0</v>
      </c>
      <c r="BC740" s="22">
        <v>0.05</v>
      </c>
      <c r="BD740" s="22">
        <v>0.05</v>
      </c>
      <c r="BE740" s="24">
        <v>7.4999999999999997E-2</v>
      </c>
      <c r="BF740" s="24">
        <v>5.0000000000000001E-3</v>
      </c>
      <c r="BG740" s="24">
        <v>0</v>
      </c>
      <c r="BH740" s="24">
        <v>0</v>
      </c>
      <c r="BI740" s="24">
        <v>0</v>
      </c>
      <c r="BJ740" s="24">
        <v>1.8749999999999999E-2</v>
      </c>
      <c r="BK740" s="24">
        <v>1.25E-3</v>
      </c>
      <c r="BL740" s="24">
        <v>0</v>
      </c>
      <c r="BM740" s="24">
        <v>0</v>
      </c>
      <c r="BN740" s="24">
        <v>0</v>
      </c>
      <c r="BO740" s="24">
        <v>0.1</v>
      </c>
      <c r="BP740" s="24">
        <v>0.1</v>
      </c>
      <c r="BQ740" s="24">
        <v>0</v>
      </c>
      <c r="BR740" s="24">
        <v>0</v>
      </c>
      <c r="BS740" s="24">
        <v>0</v>
      </c>
      <c r="BT740" s="24">
        <v>0.04</v>
      </c>
      <c r="BU740" s="29">
        <v>4</v>
      </c>
      <c r="BV740" s="23">
        <f>BT740/(BT740+BU740)</f>
        <v>9.9009900990099011E-3</v>
      </c>
      <c r="BW740" s="23">
        <f>SQRT((BT740*BU740)/((BT740+BU740)^2*(BT740+BU740+1)))</f>
        <v>4.410251516706673E-2</v>
      </c>
      <c r="BX740" s="24">
        <v>0.25</v>
      </c>
      <c r="BY740" s="24">
        <v>0.25</v>
      </c>
      <c r="BZ740" s="24">
        <v>0.25</v>
      </c>
      <c r="CA740" s="24">
        <v>0.25</v>
      </c>
      <c r="CB740" s="28" t="s">
        <v>59</v>
      </c>
      <c r="CC740" s="24">
        <v>600</v>
      </c>
    </row>
    <row r="741" spans="1:81" s="24" customFormat="1" x14ac:dyDescent="0.2">
      <c r="A741" s="30">
        <f t="shared" si="11"/>
        <v>740</v>
      </c>
      <c r="B741" s="30">
        <v>20</v>
      </c>
      <c r="C741" s="30">
        <v>20</v>
      </c>
      <c r="D741" s="24">
        <v>5</v>
      </c>
      <c r="E741" s="24">
        <v>5</v>
      </c>
      <c r="F741" s="19" t="s">
        <v>80</v>
      </c>
      <c r="G741" s="19">
        <f>IF(F741="rectangle",B741*C741,IF(F741="hook",B741*C741-(D741*E741),IF(F741="eight",B741*C741-2*(D741*E741),IF(F741="tee",B741*C741-2*(D741*E741),IF(F741="cross",B741*C741-4*(D741*E741),"ERROR")))))</f>
        <v>400</v>
      </c>
      <c r="H741" s="19" t="s">
        <v>84</v>
      </c>
      <c r="I741" s="19">
        <f>B741/C741</f>
        <v>1</v>
      </c>
      <c r="J741" s="22">
        <v>1</v>
      </c>
      <c r="K741" s="24">
        <v>125</v>
      </c>
      <c r="L741" s="24">
        <v>4</v>
      </c>
      <c r="M741" s="25">
        <v>7</v>
      </c>
      <c r="N741" s="22">
        <f>M741/4</f>
        <v>1.75</v>
      </c>
      <c r="O741" s="19">
        <f>M741/N741</f>
        <v>4</v>
      </c>
      <c r="P741" s="26">
        <v>30</v>
      </c>
      <c r="Q741" s="30">
        <f>P741</f>
        <v>30</v>
      </c>
      <c r="R741" s="20">
        <f>AA741/V741</f>
        <v>100</v>
      </c>
      <c r="S741" s="27">
        <v>5</v>
      </c>
      <c r="T741" s="30">
        <f>S741</f>
        <v>5</v>
      </c>
      <c r="U741" s="20">
        <f>AB741/W741</f>
        <v>100</v>
      </c>
      <c r="V741" s="19">
        <f>ROUND((Q741/100)*G741,0)</f>
        <v>120</v>
      </c>
      <c r="W741" s="19">
        <f>ROUND(((T741/100)*G741)/J741,0)</f>
        <v>20</v>
      </c>
      <c r="X741" s="19">
        <v>0</v>
      </c>
      <c r="Y741" s="19">
        <v>0</v>
      </c>
      <c r="Z741" s="19">
        <v>0</v>
      </c>
      <c r="AA741" s="20">
        <f>G741*P741</f>
        <v>12000</v>
      </c>
      <c r="AB741" s="20">
        <f>(G741*S741)/J741</f>
        <v>2000</v>
      </c>
      <c r="AC741" s="20">
        <v>0</v>
      </c>
      <c r="AD741" s="20">
        <v>0</v>
      </c>
      <c r="AE741" s="20">
        <v>0</v>
      </c>
      <c r="AF741" s="24">
        <v>100</v>
      </c>
      <c r="AG741" s="24">
        <v>0</v>
      </c>
      <c r="AH741" s="24">
        <v>1</v>
      </c>
      <c r="AI741" s="24">
        <v>100</v>
      </c>
      <c r="AJ741" s="24">
        <v>0</v>
      </c>
      <c r="AK741" s="24">
        <v>1</v>
      </c>
      <c r="AL741" s="24">
        <v>0.5</v>
      </c>
      <c r="AM741" s="24">
        <v>0.5</v>
      </c>
      <c r="AN741" s="24">
        <v>0</v>
      </c>
      <c r="AO741" s="24">
        <v>0</v>
      </c>
      <c r="AP741" s="24">
        <v>0</v>
      </c>
      <c r="AQ741" s="24">
        <v>0.01</v>
      </c>
      <c r="AR741" s="24">
        <v>0.01</v>
      </c>
      <c r="AS741" s="24">
        <v>0</v>
      </c>
      <c r="AT741" s="24">
        <v>0</v>
      </c>
      <c r="AU741" s="24">
        <v>0</v>
      </c>
      <c r="AV741" s="24">
        <v>0</v>
      </c>
      <c r="AW741" s="24">
        <v>0.2</v>
      </c>
      <c r="AX741" s="24">
        <v>0</v>
      </c>
      <c r="AY741" s="24">
        <v>0</v>
      </c>
      <c r="AZ741" s="24">
        <v>0</v>
      </c>
      <c r="BA741" s="24">
        <v>0.04</v>
      </c>
      <c r="BB741" s="24">
        <v>0</v>
      </c>
      <c r="BC741" s="22">
        <v>0.05</v>
      </c>
      <c r="BD741" s="22">
        <v>0.05</v>
      </c>
      <c r="BE741" s="24">
        <v>7.4999999999999997E-2</v>
      </c>
      <c r="BF741" s="24">
        <v>5.0000000000000001E-3</v>
      </c>
      <c r="BG741" s="24">
        <v>0</v>
      </c>
      <c r="BH741" s="24">
        <v>0</v>
      </c>
      <c r="BI741" s="24">
        <v>0</v>
      </c>
      <c r="BJ741" s="24">
        <v>1.8749999999999999E-2</v>
      </c>
      <c r="BK741" s="24">
        <v>1.25E-3</v>
      </c>
      <c r="BL741" s="24">
        <v>0</v>
      </c>
      <c r="BM741" s="24">
        <v>0</v>
      </c>
      <c r="BN741" s="24">
        <v>0</v>
      </c>
      <c r="BO741" s="24">
        <v>0.1</v>
      </c>
      <c r="BP741" s="24">
        <v>0.1</v>
      </c>
      <c r="BQ741" s="24">
        <v>0</v>
      </c>
      <c r="BR741" s="24">
        <v>0</v>
      </c>
      <c r="BS741" s="24">
        <v>0</v>
      </c>
      <c r="BT741" s="24">
        <v>0.04</v>
      </c>
      <c r="BU741" s="29">
        <v>0.2</v>
      </c>
      <c r="BV741" s="23">
        <f>BT741/(BT741+BU741)</f>
        <v>0.16666666666666666</v>
      </c>
      <c r="BW741" s="23">
        <f>SQRT((BT741*BU741)/((BT741+BU741)^2*(BT741+BU741+1)))</f>
        <v>0.33467472037604118</v>
      </c>
      <c r="BX741" s="24">
        <v>0.25</v>
      </c>
      <c r="BY741" s="24">
        <v>0.25</v>
      </c>
      <c r="BZ741" s="24">
        <v>0.25</v>
      </c>
      <c r="CA741" s="24">
        <v>0.25</v>
      </c>
      <c r="CB741" s="28" t="s">
        <v>59</v>
      </c>
      <c r="CC741" s="24">
        <v>600</v>
      </c>
    </row>
    <row r="742" spans="1:81" s="24" customFormat="1" x14ac:dyDescent="0.2">
      <c r="A742" s="30">
        <f t="shared" si="11"/>
        <v>741</v>
      </c>
      <c r="B742" s="30">
        <v>20</v>
      </c>
      <c r="C742" s="30">
        <v>20</v>
      </c>
      <c r="D742" s="24">
        <v>5</v>
      </c>
      <c r="E742" s="24">
        <v>5</v>
      </c>
      <c r="F742" s="19" t="s">
        <v>80</v>
      </c>
      <c r="G742" s="19">
        <f>IF(F742="rectangle",B742*C742,IF(F742="hook",B742*C742-(D742*E742),IF(F742="eight",B742*C742-2*(D742*E742),IF(F742="tee",B742*C742-2*(D742*E742),IF(F742="cross",B742*C742-4*(D742*E742),"ERROR")))))</f>
        <v>400</v>
      </c>
      <c r="H742" s="19" t="s">
        <v>84</v>
      </c>
      <c r="I742" s="19">
        <f>B742/C742</f>
        <v>1</v>
      </c>
      <c r="J742" s="22">
        <v>1</v>
      </c>
      <c r="K742" s="24">
        <v>125</v>
      </c>
      <c r="L742" s="24">
        <v>4</v>
      </c>
      <c r="M742" s="25">
        <v>7</v>
      </c>
      <c r="N742" s="22">
        <f>M742/4</f>
        <v>1.75</v>
      </c>
      <c r="O742" s="19">
        <f>M742/N742</f>
        <v>4</v>
      </c>
      <c r="P742" s="26">
        <v>30</v>
      </c>
      <c r="Q742" s="30">
        <f>P742</f>
        <v>30</v>
      </c>
      <c r="R742" s="20">
        <f>AA742/V742</f>
        <v>100</v>
      </c>
      <c r="S742" s="27">
        <v>5</v>
      </c>
      <c r="T742" s="30">
        <f>S742</f>
        <v>5</v>
      </c>
      <c r="U742" s="20">
        <f>AB742/W742</f>
        <v>100</v>
      </c>
      <c r="V742" s="19">
        <f>ROUND((Q742/100)*G742,0)</f>
        <v>120</v>
      </c>
      <c r="W742" s="19">
        <f>ROUND(((T742/100)*G742)/J742,0)</f>
        <v>20</v>
      </c>
      <c r="X742" s="19">
        <v>0</v>
      </c>
      <c r="Y742" s="19">
        <v>0</v>
      </c>
      <c r="Z742" s="19">
        <v>0</v>
      </c>
      <c r="AA742" s="20">
        <f>G742*P742</f>
        <v>12000</v>
      </c>
      <c r="AB742" s="20">
        <f>(G742*S742)/J742</f>
        <v>2000</v>
      </c>
      <c r="AC742" s="20">
        <v>0</v>
      </c>
      <c r="AD742" s="20">
        <v>0</v>
      </c>
      <c r="AE742" s="20">
        <v>0</v>
      </c>
      <c r="AF742" s="24">
        <v>100</v>
      </c>
      <c r="AG742" s="24">
        <v>0</v>
      </c>
      <c r="AH742" s="24">
        <v>1</v>
      </c>
      <c r="AI742" s="24">
        <v>100</v>
      </c>
      <c r="AJ742" s="24">
        <v>0</v>
      </c>
      <c r="AK742" s="24">
        <v>1</v>
      </c>
      <c r="AL742" s="24">
        <v>0.5</v>
      </c>
      <c r="AM742" s="24">
        <v>0.5</v>
      </c>
      <c r="AN742" s="24">
        <v>0</v>
      </c>
      <c r="AO742" s="24">
        <v>0</v>
      </c>
      <c r="AP742" s="24">
        <v>0</v>
      </c>
      <c r="AQ742" s="24">
        <v>0.01</v>
      </c>
      <c r="AR742" s="24">
        <v>0.01</v>
      </c>
      <c r="AS742" s="24">
        <v>0</v>
      </c>
      <c r="AT742" s="24">
        <v>0</v>
      </c>
      <c r="AU742" s="24">
        <v>0</v>
      </c>
      <c r="AV742" s="24">
        <v>0</v>
      </c>
      <c r="AW742" s="24">
        <v>0.2</v>
      </c>
      <c r="AX742" s="24">
        <v>0</v>
      </c>
      <c r="AY742" s="24">
        <v>0</v>
      </c>
      <c r="AZ742" s="24">
        <v>0</v>
      </c>
      <c r="BA742" s="24">
        <v>0.04</v>
      </c>
      <c r="BB742" s="24">
        <v>0</v>
      </c>
      <c r="BC742" s="22">
        <v>0.05</v>
      </c>
      <c r="BD742" s="22">
        <v>0.05</v>
      </c>
      <c r="BE742" s="24">
        <v>7.4999999999999997E-2</v>
      </c>
      <c r="BF742" s="24">
        <v>5.0000000000000001E-3</v>
      </c>
      <c r="BG742" s="24">
        <v>0</v>
      </c>
      <c r="BH742" s="24">
        <v>0</v>
      </c>
      <c r="BI742" s="24">
        <v>0</v>
      </c>
      <c r="BJ742" s="24">
        <v>1.8749999999999999E-2</v>
      </c>
      <c r="BK742" s="24">
        <v>1.25E-3</v>
      </c>
      <c r="BL742" s="24">
        <v>0</v>
      </c>
      <c r="BM742" s="24">
        <v>0</v>
      </c>
      <c r="BN742" s="24">
        <v>0</v>
      </c>
      <c r="BO742" s="24">
        <v>0.1</v>
      </c>
      <c r="BP742" s="24">
        <v>0.1</v>
      </c>
      <c r="BQ742" s="24">
        <v>0</v>
      </c>
      <c r="BR742" s="24">
        <v>0</v>
      </c>
      <c r="BS742" s="24">
        <v>0</v>
      </c>
      <c r="BT742" s="24">
        <v>0.04</v>
      </c>
      <c r="BU742" s="29">
        <v>0.1</v>
      </c>
      <c r="BV742" s="23">
        <f>BT742/(BT742+BU742)</f>
        <v>0.2857142857142857</v>
      </c>
      <c r="BW742" s="23">
        <f>SQRT((BT742*BU742)/((BT742+BU742)^2*(BT742+BU742+1)))</f>
        <v>0.42310634125649449</v>
      </c>
      <c r="BX742" s="24">
        <v>0.25</v>
      </c>
      <c r="BY742" s="24">
        <v>0.25</v>
      </c>
      <c r="BZ742" s="24">
        <v>0.25</v>
      </c>
      <c r="CA742" s="24">
        <v>0.25</v>
      </c>
      <c r="CB742" s="28" t="s">
        <v>59</v>
      </c>
      <c r="CC742" s="24">
        <v>600</v>
      </c>
    </row>
    <row r="743" spans="1:81" s="24" customFormat="1" x14ac:dyDescent="0.2">
      <c r="A743" s="30">
        <f t="shared" si="11"/>
        <v>742</v>
      </c>
      <c r="B743" s="30">
        <v>20</v>
      </c>
      <c r="C743" s="30">
        <v>20</v>
      </c>
      <c r="D743" s="24">
        <v>5</v>
      </c>
      <c r="E743" s="24">
        <v>5</v>
      </c>
      <c r="F743" s="19" t="s">
        <v>80</v>
      </c>
      <c r="G743" s="19">
        <f>IF(F743="rectangle",B743*C743,IF(F743="hook",B743*C743-(D743*E743),IF(F743="eight",B743*C743-2*(D743*E743),IF(F743="tee",B743*C743-2*(D743*E743),IF(F743="cross",B743*C743-4*(D743*E743),"ERROR")))))</f>
        <v>400</v>
      </c>
      <c r="H743" s="19" t="s">
        <v>84</v>
      </c>
      <c r="I743" s="19">
        <f>B743/C743</f>
        <v>1</v>
      </c>
      <c r="J743" s="22">
        <v>1</v>
      </c>
      <c r="K743" s="24">
        <v>125</v>
      </c>
      <c r="L743" s="24">
        <v>4</v>
      </c>
      <c r="M743" s="25">
        <v>7</v>
      </c>
      <c r="N743" s="22">
        <f>M743/4</f>
        <v>1.75</v>
      </c>
      <c r="O743" s="19">
        <f>M743/N743</f>
        <v>4</v>
      </c>
      <c r="P743" s="26">
        <v>30</v>
      </c>
      <c r="Q743" s="30">
        <f>P743</f>
        <v>30</v>
      </c>
      <c r="R743" s="20">
        <f>AA743/V743</f>
        <v>100</v>
      </c>
      <c r="S743" s="27">
        <v>15</v>
      </c>
      <c r="T743" s="30">
        <f>S743</f>
        <v>15</v>
      </c>
      <c r="U743" s="20">
        <f>AB743/W743</f>
        <v>100</v>
      </c>
      <c r="V743" s="19">
        <f>ROUND((Q743/100)*G743,0)</f>
        <v>120</v>
      </c>
      <c r="W743" s="19">
        <f>ROUND(((T743/100)*G743)/J743,0)</f>
        <v>60</v>
      </c>
      <c r="X743" s="19">
        <v>0</v>
      </c>
      <c r="Y743" s="19">
        <v>0</v>
      </c>
      <c r="Z743" s="19">
        <v>0</v>
      </c>
      <c r="AA743" s="20">
        <f>G743*P743</f>
        <v>12000</v>
      </c>
      <c r="AB743" s="20">
        <f>(G743*S743)/J743</f>
        <v>6000</v>
      </c>
      <c r="AC743" s="20">
        <v>0</v>
      </c>
      <c r="AD743" s="20">
        <v>0</v>
      </c>
      <c r="AE743" s="20">
        <v>0</v>
      </c>
      <c r="AF743" s="24">
        <v>100</v>
      </c>
      <c r="AG743" s="24">
        <v>0</v>
      </c>
      <c r="AH743" s="24">
        <v>1</v>
      </c>
      <c r="AI743" s="24">
        <v>100</v>
      </c>
      <c r="AJ743" s="24">
        <v>0</v>
      </c>
      <c r="AK743" s="24">
        <v>1</v>
      </c>
      <c r="AL743" s="24">
        <v>0.5</v>
      </c>
      <c r="AM743" s="24">
        <v>0.5</v>
      </c>
      <c r="AN743" s="24">
        <v>0</v>
      </c>
      <c r="AO743" s="24">
        <v>0</v>
      </c>
      <c r="AP743" s="24">
        <v>0</v>
      </c>
      <c r="AQ743" s="24">
        <v>0.01</v>
      </c>
      <c r="AR743" s="24">
        <v>0.01</v>
      </c>
      <c r="AS743" s="24">
        <v>0</v>
      </c>
      <c r="AT743" s="24">
        <v>0</v>
      </c>
      <c r="AU743" s="24">
        <v>0</v>
      </c>
      <c r="AV743" s="24">
        <v>0</v>
      </c>
      <c r="AW743" s="24">
        <v>0.2</v>
      </c>
      <c r="AX743" s="24">
        <v>0</v>
      </c>
      <c r="AY743" s="24">
        <v>0</v>
      </c>
      <c r="AZ743" s="24">
        <v>0</v>
      </c>
      <c r="BA743" s="24">
        <v>0.04</v>
      </c>
      <c r="BB743" s="24">
        <v>0</v>
      </c>
      <c r="BC743" s="22">
        <v>0.05</v>
      </c>
      <c r="BD743" s="22">
        <v>0.05</v>
      </c>
      <c r="BE743" s="24">
        <v>7.4999999999999997E-2</v>
      </c>
      <c r="BF743" s="24">
        <v>5.0000000000000001E-3</v>
      </c>
      <c r="BG743" s="24">
        <v>0</v>
      </c>
      <c r="BH743" s="24">
        <v>0</v>
      </c>
      <c r="BI743" s="24">
        <v>0</v>
      </c>
      <c r="BJ743" s="24">
        <v>1.8749999999999999E-2</v>
      </c>
      <c r="BK743" s="24">
        <v>1.25E-3</v>
      </c>
      <c r="BL743" s="24">
        <v>0</v>
      </c>
      <c r="BM743" s="24">
        <v>0</v>
      </c>
      <c r="BN743" s="24">
        <v>0</v>
      </c>
      <c r="BO743" s="24">
        <v>0.1</v>
      </c>
      <c r="BP743" s="24">
        <v>0.1</v>
      </c>
      <c r="BQ743" s="24">
        <v>0</v>
      </c>
      <c r="BR743" s="24">
        <v>0</v>
      </c>
      <c r="BS743" s="24">
        <v>0</v>
      </c>
      <c r="BT743" s="24">
        <v>0.04</v>
      </c>
      <c r="BU743" s="29">
        <v>4</v>
      </c>
      <c r="BV743" s="23">
        <f>BT743/(BT743+BU743)</f>
        <v>9.9009900990099011E-3</v>
      </c>
      <c r="BW743" s="23">
        <f>SQRT((BT743*BU743)/((BT743+BU743)^2*(BT743+BU743+1)))</f>
        <v>4.410251516706673E-2</v>
      </c>
      <c r="BX743" s="24">
        <v>0.25</v>
      </c>
      <c r="BY743" s="24">
        <v>0.25</v>
      </c>
      <c r="BZ743" s="24">
        <v>0.25</v>
      </c>
      <c r="CA743" s="24">
        <v>0.25</v>
      </c>
      <c r="CB743" s="28" t="s">
        <v>59</v>
      </c>
      <c r="CC743" s="24">
        <v>600</v>
      </c>
    </row>
    <row r="744" spans="1:81" s="24" customFormat="1" x14ac:dyDescent="0.2">
      <c r="A744" s="30">
        <f t="shared" si="11"/>
        <v>743</v>
      </c>
      <c r="B744" s="30">
        <v>20</v>
      </c>
      <c r="C744" s="30">
        <v>20</v>
      </c>
      <c r="D744" s="24">
        <v>5</v>
      </c>
      <c r="E744" s="24">
        <v>5</v>
      </c>
      <c r="F744" s="19" t="s">
        <v>80</v>
      </c>
      <c r="G744" s="19">
        <f>IF(F744="rectangle",B744*C744,IF(F744="hook",B744*C744-(D744*E744),IF(F744="eight",B744*C744-2*(D744*E744),IF(F744="tee",B744*C744-2*(D744*E744),IF(F744="cross",B744*C744-4*(D744*E744),"ERROR")))))</f>
        <v>400</v>
      </c>
      <c r="H744" s="19" t="s">
        <v>84</v>
      </c>
      <c r="I744" s="19">
        <f>B744/C744</f>
        <v>1</v>
      </c>
      <c r="J744" s="22">
        <v>1</v>
      </c>
      <c r="K744" s="24">
        <v>125</v>
      </c>
      <c r="L744" s="24">
        <v>4</v>
      </c>
      <c r="M744" s="25">
        <v>7</v>
      </c>
      <c r="N744" s="22">
        <f>M744/4</f>
        <v>1.75</v>
      </c>
      <c r="O744" s="19">
        <f>M744/N744</f>
        <v>4</v>
      </c>
      <c r="P744" s="26">
        <v>30</v>
      </c>
      <c r="Q744" s="30">
        <f>P744</f>
        <v>30</v>
      </c>
      <c r="R744" s="20">
        <f>AA744/V744</f>
        <v>100</v>
      </c>
      <c r="S744" s="27">
        <v>15</v>
      </c>
      <c r="T744" s="30">
        <f>S744</f>
        <v>15</v>
      </c>
      <c r="U744" s="20">
        <f>AB744/W744</f>
        <v>100</v>
      </c>
      <c r="V744" s="19">
        <f>ROUND((Q744/100)*G744,0)</f>
        <v>120</v>
      </c>
      <c r="W744" s="19">
        <f>ROUND(((T744/100)*G744)/J744,0)</f>
        <v>60</v>
      </c>
      <c r="X744" s="19">
        <v>0</v>
      </c>
      <c r="Y744" s="19">
        <v>0</v>
      </c>
      <c r="Z744" s="19">
        <v>0</v>
      </c>
      <c r="AA744" s="20">
        <f>G744*P744</f>
        <v>12000</v>
      </c>
      <c r="AB744" s="20">
        <f>(G744*S744)/J744</f>
        <v>6000</v>
      </c>
      <c r="AC744" s="20">
        <v>0</v>
      </c>
      <c r="AD744" s="20">
        <v>0</v>
      </c>
      <c r="AE744" s="20">
        <v>0</v>
      </c>
      <c r="AF744" s="24">
        <v>100</v>
      </c>
      <c r="AG744" s="24">
        <v>0</v>
      </c>
      <c r="AH744" s="24">
        <v>1</v>
      </c>
      <c r="AI744" s="24">
        <v>100</v>
      </c>
      <c r="AJ744" s="24">
        <v>0</v>
      </c>
      <c r="AK744" s="24">
        <v>1</v>
      </c>
      <c r="AL744" s="24">
        <v>0.5</v>
      </c>
      <c r="AM744" s="24">
        <v>0.5</v>
      </c>
      <c r="AN744" s="24">
        <v>0</v>
      </c>
      <c r="AO744" s="24">
        <v>0</v>
      </c>
      <c r="AP744" s="24">
        <v>0</v>
      </c>
      <c r="AQ744" s="24">
        <v>0.01</v>
      </c>
      <c r="AR744" s="24">
        <v>0.01</v>
      </c>
      <c r="AS744" s="24">
        <v>0</v>
      </c>
      <c r="AT744" s="24">
        <v>0</v>
      </c>
      <c r="AU744" s="24">
        <v>0</v>
      </c>
      <c r="AV744" s="24">
        <v>0</v>
      </c>
      <c r="AW744" s="24">
        <v>0.2</v>
      </c>
      <c r="AX744" s="24">
        <v>0</v>
      </c>
      <c r="AY744" s="24">
        <v>0</v>
      </c>
      <c r="AZ744" s="24">
        <v>0</v>
      </c>
      <c r="BA744" s="24">
        <v>0.04</v>
      </c>
      <c r="BB744" s="24">
        <v>0</v>
      </c>
      <c r="BC744" s="22">
        <v>0.05</v>
      </c>
      <c r="BD744" s="22">
        <v>0.05</v>
      </c>
      <c r="BE744" s="24">
        <v>7.4999999999999997E-2</v>
      </c>
      <c r="BF744" s="24">
        <v>5.0000000000000001E-3</v>
      </c>
      <c r="BG744" s="24">
        <v>0</v>
      </c>
      <c r="BH744" s="24">
        <v>0</v>
      </c>
      <c r="BI744" s="24">
        <v>0</v>
      </c>
      <c r="BJ744" s="24">
        <v>1.8749999999999999E-2</v>
      </c>
      <c r="BK744" s="24">
        <v>1.25E-3</v>
      </c>
      <c r="BL744" s="24">
        <v>0</v>
      </c>
      <c r="BM744" s="24">
        <v>0</v>
      </c>
      <c r="BN744" s="24">
        <v>0</v>
      </c>
      <c r="BO744" s="24">
        <v>0.1</v>
      </c>
      <c r="BP744" s="24">
        <v>0.1</v>
      </c>
      <c r="BQ744" s="24">
        <v>0</v>
      </c>
      <c r="BR744" s="24">
        <v>0</v>
      </c>
      <c r="BS744" s="24">
        <v>0</v>
      </c>
      <c r="BT744" s="24">
        <v>0.04</v>
      </c>
      <c r="BU744" s="29">
        <v>0.2</v>
      </c>
      <c r="BV744" s="23">
        <f>BT744/(BT744+BU744)</f>
        <v>0.16666666666666666</v>
      </c>
      <c r="BW744" s="23">
        <f>SQRT((BT744*BU744)/((BT744+BU744)^2*(BT744+BU744+1)))</f>
        <v>0.33467472037604118</v>
      </c>
      <c r="BX744" s="24">
        <v>0.25</v>
      </c>
      <c r="BY744" s="24">
        <v>0.25</v>
      </c>
      <c r="BZ744" s="24">
        <v>0.25</v>
      </c>
      <c r="CA744" s="24">
        <v>0.25</v>
      </c>
      <c r="CB744" s="28" t="s">
        <v>59</v>
      </c>
      <c r="CC744" s="24">
        <v>600</v>
      </c>
    </row>
    <row r="745" spans="1:81" s="24" customFormat="1" x14ac:dyDescent="0.2">
      <c r="A745" s="30">
        <f t="shared" si="11"/>
        <v>744</v>
      </c>
      <c r="B745" s="30">
        <v>20</v>
      </c>
      <c r="C745" s="30">
        <v>20</v>
      </c>
      <c r="D745" s="24">
        <v>5</v>
      </c>
      <c r="E745" s="24">
        <v>5</v>
      </c>
      <c r="F745" s="19" t="s">
        <v>80</v>
      </c>
      <c r="G745" s="19">
        <f>IF(F745="rectangle",B745*C745,IF(F745="hook",B745*C745-(D745*E745),IF(F745="eight",B745*C745-2*(D745*E745),IF(F745="tee",B745*C745-2*(D745*E745),IF(F745="cross",B745*C745-4*(D745*E745),"ERROR")))))</f>
        <v>400</v>
      </c>
      <c r="H745" s="19" t="s">
        <v>84</v>
      </c>
      <c r="I745" s="19">
        <f>B745/C745</f>
        <v>1</v>
      </c>
      <c r="J745" s="22">
        <v>1</v>
      </c>
      <c r="K745" s="24">
        <v>125</v>
      </c>
      <c r="L745" s="24">
        <v>4</v>
      </c>
      <c r="M745" s="25">
        <v>7</v>
      </c>
      <c r="N745" s="22">
        <f>M745/4</f>
        <v>1.75</v>
      </c>
      <c r="O745" s="19">
        <f>M745/N745</f>
        <v>4</v>
      </c>
      <c r="P745" s="26">
        <v>30</v>
      </c>
      <c r="Q745" s="30">
        <f>P745</f>
        <v>30</v>
      </c>
      <c r="R745" s="20">
        <f>AA745/V745</f>
        <v>100</v>
      </c>
      <c r="S745" s="27">
        <v>15</v>
      </c>
      <c r="T745" s="30">
        <f>S745</f>
        <v>15</v>
      </c>
      <c r="U745" s="20">
        <f>AB745/W745</f>
        <v>100</v>
      </c>
      <c r="V745" s="19">
        <f>ROUND((Q745/100)*G745,0)</f>
        <v>120</v>
      </c>
      <c r="W745" s="19">
        <f>ROUND(((T745/100)*G745)/J745,0)</f>
        <v>60</v>
      </c>
      <c r="X745" s="19">
        <v>0</v>
      </c>
      <c r="Y745" s="19">
        <v>0</v>
      </c>
      <c r="Z745" s="19">
        <v>0</v>
      </c>
      <c r="AA745" s="20">
        <f>G745*P745</f>
        <v>12000</v>
      </c>
      <c r="AB745" s="20">
        <f>(G745*S745)/J745</f>
        <v>6000</v>
      </c>
      <c r="AC745" s="20">
        <v>0</v>
      </c>
      <c r="AD745" s="20">
        <v>0</v>
      </c>
      <c r="AE745" s="20">
        <v>0</v>
      </c>
      <c r="AF745" s="24">
        <v>100</v>
      </c>
      <c r="AG745" s="24">
        <v>0</v>
      </c>
      <c r="AH745" s="24">
        <v>1</v>
      </c>
      <c r="AI745" s="24">
        <v>100</v>
      </c>
      <c r="AJ745" s="24">
        <v>0</v>
      </c>
      <c r="AK745" s="24">
        <v>1</v>
      </c>
      <c r="AL745" s="24">
        <v>0.5</v>
      </c>
      <c r="AM745" s="24">
        <v>0.5</v>
      </c>
      <c r="AN745" s="24">
        <v>0</v>
      </c>
      <c r="AO745" s="24">
        <v>0</v>
      </c>
      <c r="AP745" s="24">
        <v>0</v>
      </c>
      <c r="AQ745" s="24">
        <v>0.01</v>
      </c>
      <c r="AR745" s="24">
        <v>0.01</v>
      </c>
      <c r="AS745" s="24">
        <v>0</v>
      </c>
      <c r="AT745" s="24">
        <v>0</v>
      </c>
      <c r="AU745" s="24">
        <v>0</v>
      </c>
      <c r="AV745" s="24">
        <v>0</v>
      </c>
      <c r="AW745" s="24">
        <v>0.2</v>
      </c>
      <c r="AX745" s="24">
        <v>0</v>
      </c>
      <c r="AY745" s="24">
        <v>0</v>
      </c>
      <c r="AZ745" s="24">
        <v>0</v>
      </c>
      <c r="BA745" s="24">
        <v>0.04</v>
      </c>
      <c r="BB745" s="24">
        <v>0</v>
      </c>
      <c r="BC745" s="22">
        <v>0.05</v>
      </c>
      <c r="BD745" s="22">
        <v>0.05</v>
      </c>
      <c r="BE745" s="24">
        <v>7.4999999999999997E-2</v>
      </c>
      <c r="BF745" s="24">
        <v>5.0000000000000001E-3</v>
      </c>
      <c r="BG745" s="24">
        <v>0</v>
      </c>
      <c r="BH745" s="24">
        <v>0</v>
      </c>
      <c r="BI745" s="24">
        <v>0</v>
      </c>
      <c r="BJ745" s="24">
        <v>1.8749999999999999E-2</v>
      </c>
      <c r="BK745" s="24">
        <v>1.25E-3</v>
      </c>
      <c r="BL745" s="24">
        <v>0</v>
      </c>
      <c r="BM745" s="24">
        <v>0</v>
      </c>
      <c r="BN745" s="24">
        <v>0</v>
      </c>
      <c r="BO745" s="24">
        <v>0.1</v>
      </c>
      <c r="BP745" s="24">
        <v>0.1</v>
      </c>
      <c r="BQ745" s="24">
        <v>0</v>
      </c>
      <c r="BR745" s="24">
        <v>0</v>
      </c>
      <c r="BS745" s="24">
        <v>0</v>
      </c>
      <c r="BT745" s="24">
        <v>0.04</v>
      </c>
      <c r="BU745" s="29">
        <v>0.1</v>
      </c>
      <c r="BV745" s="23">
        <f>BT745/(BT745+BU745)</f>
        <v>0.2857142857142857</v>
      </c>
      <c r="BW745" s="23">
        <f>SQRT((BT745*BU745)/((BT745+BU745)^2*(BT745+BU745+1)))</f>
        <v>0.42310634125649449</v>
      </c>
      <c r="BX745" s="24">
        <v>0.25</v>
      </c>
      <c r="BY745" s="24">
        <v>0.25</v>
      </c>
      <c r="BZ745" s="24">
        <v>0.25</v>
      </c>
      <c r="CA745" s="24">
        <v>0.25</v>
      </c>
      <c r="CB745" s="28" t="s">
        <v>59</v>
      </c>
      <c r="CC745" s="24">
        <v>600</v>
      </c>
    </row>
    <row r="746" spans="1:81" s="24" customFormat="1" x14ac:dyDescent="0.2">
      <c r="A746" s="30">
        <f t="shared" si="11"/>
        <v>745</v>
      </c>
      <c r="B746" s="30">
        <v>20</v>
      </c>
      <c r="C746" s="30">
        <v>20</v>
      </c>
      <c r="D746" s="24">
        <v>5</v>
      </c>
      <c r="E746" s="24">
        <v>5</v>
      </c>
      <c r="F746" s="19" t="s">
        <v>80</v>
      </c>
      <c r="G746" s="19">
        <f>IF(F746="rectangle",B746*C746,IF(F746="hook",B746*C746-(D746*E746),IF(F746="eight",B746*C746-2*(D746*E746),IF(F746="tee",B746*C746-2*(D746*E746),IF(F746="cross",B746*C746-4*(D746*E746),"ERROR")))))</f>
        <v>400</v>
      </c>
      <c r="H746" s="19" t="s">
        <v>84</v>
      </c>
      <c r="I746" s="19">
        <f>B746/C746</f>
        <v>1</v>
      </c>
      <c r="J746" s="22">
        <v>1</v>
      </c>
      <c r="K746" s="24">
        <v>125</v>
      </c>
      <c r="L746" s="24">
        <v>4</v>
      </c>
      <c r="M746" s="25">
        <v>7</v>
      </c>
      <c r="N746" s="22">
        <f>M746/4</f>
        <v>1.75</v>
      </c>
      <c r="O746" s="19">
        <f>M746/N746</f>
        <v>4</v>
      </c>
      <c r="P746" s="26">
        <v>30</v>
      </c>
      <c r="Q746" s="30">
        <f>P746</f>
        <v>30</v>
      </c>
      <c r="R746" s="20">
        <f>AA746/V746</f>
        <v>100</v>
      </c>
      <c r="S746" s="27">
        <v>30</v>
      </c>
      <c r="T746" s="30">
        <f>S746</f>
        <v>30</v>
      </c>
      <c r="U746" s="20">
        <f>AB746/W746</f>
        <v>100</v>
      </c>
      <c r="V746" s="19">
        <f>ROUND((Q746/100)*G746,0)</f>
        <v>120</v>
      </c>
      <c r="W746" s="19">
        <f>ROUND(((T746/100)*G746)/J746,0)</f>
        <v>120</v>
      </c>
      <c r="X746" s="19">
        <v>0</v>
      </c>
      <c r="Y746" s="19">
        <v>0</v>
      </c>
      <c r="Z746" s="19">
        <v>0</v>
      </c>
      <c r="AA746" s="20">
        <f>G746*P746</f>
        <v>12000</v>
      </c>
      <c r="AB746" s="20">
        <f>(G746*S746)/J746</f>
        <v>12000</v>
      </c>
      <c r="AC746" s="20">
        <v>0</v>
      </c>
      <c r="AD746" s="20">
        <v>0</v>
      </c>
      <c r="AE746" s="20">
        <v>0</v>
      </c>
      <c r="AF746" s="24">
        <v>100</v>
      </c>
      <c r="AG746" s="24">
        <v>0</v>
      </c>
      <c r="AH746" s="24">
        <v>1</v>
      </c>
      <c r="AI746" s="24">
        <v>100</v>
      </c>
      <c r="AJ746" s="24">
        <v>0</v>
      </c>
      <c r="AK746" s="24">
        <v>1</v>
      </c>
      <c r="AL746" s="24">
        <v>0.5</v>
      </c>
      <c r="AM746" s="24">
        <v>0.5</v>
      </c>
      <c r="AN746" s="24">
        <v>0</v>
      </c>
      <c r="AO746" s="24">
        <v>0</v>
      </c>
      <c r="AP746" s="24">
        <v>0</v>
      </c>
      <c r="AQ746" s="24">
        <v>0.01</v>
      </c>
      <c r="AR746" s="24">
        <v>0.01</v>
      </c>
      <c r="AS746" s="24">
        <v>0</v>
      </c>
      <c r="AT746" s="24">
        <v>0</v>
      </c>
      <c r="AU746" s="24">
        <v>0</v>
      </c>
      <c r="AV746" s="24">
        <v>0</v>
      </c>
      <c r="AW746" s="24">
        <v>0.2</v>
      </c>
      <c r="AX746" s="24">
        <v>0</v>
      </c>
      <c r="AY746" s="24">
        <v>0</v>
      </c>
      <c r="AZ746" s="24">
        <v>0</v>
      </c>
      <c r="BA746" s="24">
        <v>0.04</v>
      </c>
      <c r="BB746" s="24">
        <v>0</v>
      </c>
      <c r="BC746" s="22">
        <v>0.05</v>
      </c>
      <c r="BD746" s="22">
        <v>0.05</v>
      </c>
      <c r="BE746" s="24">
        <v>7.4999999999999997E-2</v>
      </c>
      <c r="BF746" s="24">
        <v>5.0000000000000001E-3</v>
      </c>
      <c r="BG746" s="24">
        <v>0</v>
      </c>
      <c r="BH746" s="24">
        <v>0</v>
      </c>
      <c r="BI746" s="24">
        <v>0</v>
      </c>
      <c r="BJ746" s="24">
        <v>1.8749999999999999E-2</v>
      </c>
      <c r="BK746" s="24">
        <v>1.25E-3</v>
      </c>
      <c r="BL746" s="24">
        <v>0</v>
      </c>
      <c r="BM746" s="24">
        <v>0</v>
      </c>
      <c r="BN746" s="24">
        <v>0</v>
      </c>
      <c r="BO746" s="24">
        <v>0.1</v>
      </c>
      <c r="BP746" s="24">
        <v>0.1</v>
      </c>
      <c r="BQ746" s="24">
        <v>0</v>
      </c>
      <c r="BR746" s="24">
        <v>0</v>
      </c>
      <c r="BS746" s="24">
        <v>0</v>
      </c>
      <c r="BT746" s="24">
        <v>0.04</v>
      </c>
      <c r="BU746" s="29">
        <v>4</v>
      </c>
      <c r="BV746" s="23">
        <f>BT746/(BT746+BU746)</f>
        <v>9.9009900990099011E-3</v>
      </c>
      <c r="BW746" s="23">
        <f>SQRT((BT746*BU746)/((BT746+BU746)^2*(BT746+BU746+1)))</f>
        <v>4.410251516706673E-2</v>
      </c>
      <c r="BX746" s="24">
        <v>0.25</v>
      </c>
      <c r="BY746" s="24">
        <v>0.25</v>
      </c>
      <c r="BZ746" s="24">
        <v>0.25</v>
      </c>
      <c r="CA746" s="24">
        <v>0.25</v>
      </c>
      <c r="CB746" s="28" t="s">
        <v>59</v>
      </c>
      <c r="CC746" s="24">
        <v>600</v>
      </c>
    </row>
    <row r="747" spans="1:81" s="24" customFormat="1" x14ac:dyDescent="0.2">
      <c r="A747" s="30">
        <f t="shared" si="11"/>
        <v>746</v>
      </c>
      <c r="B747" s="30">
        <v>20</v>
      </c>
      <c r="C747" s="30">
        <v>20</v>
      </c>
      <c r="D747" s="24">
        <v>5</v>
      </c>
      <c r="E747" s="24">
        <v>5</v>
      </c>
      <c r="F747" s="19" t="s">
        <v>80</v>
      </c>
      <c r="G747" s="19">
        <f>IF(F747="rectangle",B747*C747,IF(F747="hook",B747*C747-(D747*E747),IF(F747="eight",B747*C747-2*(D747*E747),IF(F747="tee",B747*C747-2*(D747*E747),IF(F747="cross",B747*C747-4*(D747*E747),"ERROR")))))</f>
        <v>400</v>
      </c>
      <c r="H747" s="19" t="s">
        <v>84</v>
      </c>
      <c r="I747" s="19">
        <f>B747/C747</f>
        <v>1</v>
      </c>
      <c r="J747" s="22">
        <v>1</v>
      </c>
      <c r="K747" s="24">
        <v>125</v>
      </c>
      <c r="L747" s="24">
        <v>4</v>
      </c>
      <c r="M747" s="25">
        <v>7</v>
      </c>
      <c r="N747" s="22">
        <f>M747/4</f>
        <v>1.75</v>
      </c>
      <c r="O747" s="19">
        <f>M747/N747</f>
        <v>4</v>
      </c>
      <c r="P747" s="26">
        <v>30</v>
      </c>
      <c r="Q747" s="30">
        <f>P747</f>
        <v>30</v>
      </c>
      <c r="R747" s="20">
        <f>AA747/V747</f>
        <v>100</v>
      </c>
      <c r="S747" s="27">
        <v>30</v>
      </c>
      <c r="T747" s="30">
        <f>S747</f>
        <v>30</v>
      </c>
      <c r="U747" s="20">
        <f>AB747/W747</f>
        <v>100</v>
      </c>
      <c r="V747" s="19">
        <f>ROUND((Q747/100)*G747,0)</f>
        <v>120</v>
      </c>
      <c r="W747" s="19">
        <f>ROUND(((T747/100)*G747)/J747,0)</f>
        <v>120</v>
      </c>
      <c r="X747" s="19">
        <v>0</v>
      </c>
      <c r="Y747" s="19">
        <v>0</v>
      </c>
      <c r="Z747" s="19">
        <v>0</v>
      </c>
      <c r="AA747" s="20">
        <f>G747*P747</f>
        <v>12000</v>
      </c>
      <c r="AB747" s="20">
        <f>(G747*S747)/J747</f>
        <v>12000</v>
      </c>
      <c r="AC747" s="20">
        <v>0</v>
      </c>
      <c r="AD747" s="20">
        <v>0</v>
      </c>
      <c r="AE747" s="20">
        <v>0</v>
      </c>
      <c r="AF747" s="24">
        <v>100</v>
      </c>
      <c r="AG747" s="24">
        <v>0</v>
      </c>
      <c r="AH747" s="24">
        <v>1</v>
      </c>
      <c r="AI747" s="24">
        <v>100</v>
      </c>
      <c r="AJ747" s="24">
        <v>0</v>
      </c>
      <c r="AK747" s="24">
        <v>1</v>
      </c>
      <c r="AL747" s="24">
        <v>0.5</v>
      </c>
      <c r="AM747" s="24">
        <v>0.5</v>
      </c>
      <c r="AN747" s="24">
        <v>0</v>
      </c>
      <c r="AO747" s="24">
        <v>0</v>
      </c>
      <c r="AP747" s="24">
        <v>0</v>
      </c>
      <c r="AQ747" s="24">
        <v>0.01</v>
      </c>
      <c r="AR747" s="24">
        <v>0.01</v>
      </c>
      <c r="AS747" s="24">
        <v>0</v>
      </c>
      <c r="AT747" s="24">
        <v>0</v>
      </c>
      <c r="AU747" s="24">
        <v>0</v>
      </c>
      <c r="AV747" s="24">
        <v>0</v>
      </c>
      <c r="AW747" s="24">
        <v>0.2</v>
      </c>
      <c r="AX747" s="24">
        <v>0</v>
      </c>
      <c r="AY747" s="24">
        <v>0</v>
      </c>
      <c r="AZ747" s="24">
        <v>0</v>
      </c>
      <c r="BA747" s="24">
        <v>0.04</v>
      </c>
      <c r="BB747" s="24">
        <v>0</v>
      </c>
      <c r="BC747" s="22">
        <v>0.05</v>
      </c>
      <c r="BD747" s="22">
        <v>0.05</v>
      </c>
      <c r="BE747" s="24">
        <v>7.4999999999999997E-2</v>
      </c>
      <c r="BF747" s="24">
        <v>5.0000000000000001E-3</v>
      </c>
      <c r="BG747" s="24">
        <v>0</v>
      </c>
      <c r="BH747" s="24">
        <v>0</v>
      </c>
      <c r="BI747" s="24">
        <v>0</v>
      </c>
      <c r="BJ747" s="24">
        <v>1.8749999999999999E-2</v>
      </c>
      <c r="BK747" s="24">
        <v>1.25E-3</v>
      </c>
      <c r="BL747" s="24">
        <v>0</v>
      </c>
      <c r="BM747" s="24">
        <v>0</v>
      </c>
      <c r="BN747" s="24">
        <v>0</v>
      </c>
      <c r="BO747" s="24">
        <v>0.1</v>
      </c>
      <c r="BP747" s="24">
        <v>0.1</v>
      </c>
      <c r="BQ747" s="24">
        <v>0</v>
      </c>
      <c r="BR747" s="24">
        <v>0</v>
      </c>
      <c r="BS747" s="24">
        <v>0</v>
      </c>
      <c r="BT747" s="24">
        <v>0.04</v>
      </c>
      <c r="BU747" s="29">
        <v>0.2</v>
      </c>
      <c r="BV747" s="23">
        <f>BT747/(BT747+BU747)</f>
        <v>0.16666666666666666</v>
      </c>
      <c r="BW747" s="23">
        <f>SQRT((BT747*BU747)/((BT747+BU747)^2*(BT747+BU747+1)))</f>
        <v>0.33467472037604118</v>
      </c>
      <c r="BX747" s="24">
        <v>0.25</v>
      </c>
      <c r="BY747" s="24">
        <v>0.25</v>
      </c>
      <c r="BZ747" s="24">
        <v>0.25</v>
      </c>
      <c r="CA747" s="24">
        <v>0.25</v>
      </c>
      <c r="CB747" s="28" t="s">
        <v>59</v>
      </c>
      <c r="CC747" s="24">
        <v>600</v>
      </c>
    </row>
    <row r="748" spans="1:81" s="24" customFormat="1" x14ac:dyDescent="0.2">
      <c r="A748" s="30">
        <f t="shared" si="11"/>
        <v>747</v>
      </c>
      <c r="B748" s="30">
        <v>20</v>
      </c>
      <c r="C748" s="30">
        <v>20</v>
      </c>
      <c r="D748" s="24">
        <v>5</v>
      </c>
      <c r="E748" s="24">
        <v>5</v>
      </c>
      <c r="F748" s="19" t="s">
        <v>80</v>
      </c>
      <c r="G748" s="19">
        <f>IF(F748="rectangle",B748*C748,IF(F748="hook",B748*C748-(D748*E748),IF(F748="eight",B748*C748-2*(D748*E748),IF(F748="tee",B748*C748-2*(D748*E748),IF(F748="cross",B748*C748-4*(D748*E748),"ERROR")))))</f>
        <v>400</v>
      </c>
      <c r="H748" s="19" t="s">
        <v>84</v>
      </c>
      <c r="I748" s="19">
        <f>B748/C748</f>
        <v>1</v>
      </c>
      <c r="J748" s="22">
        <v>1</v>
      </c>
      <c r="K748" s="24">
        <v>125</v>
      </c>
      <c r="L748" s="24">
        <v>4</v>
      </c>
      <c r="M748" s="25">
        <v>7</v>
      </c>
      <c r="N748" s="22">
        <f>M748/4</f>
        <v>1.75</v>
      </c>
      <c r="O748" s="19">
        <f>M748/N748</f>
        <v>4</v>
      </c>
      <c r="P748" s="26">
        <v>30</v>
      </c>
      <c r="Q748" s="30">
        <f>P748</f>
        <v>30</v>
      </c>
      <c r="R748" s="20">
        <f>AA748/V748</f>
        <v>100</v>
      </c>
      <c r="S748" s="27">
        <v>30</v>
      </c>
      <c r="T748" s="30">
        <f>S748</f>
        <v>30</v>
      </c>
      <c r="U748" s="20">
        <f>AB748/W748</f>
        <v>100</v>
      </c>
      <c r="V748" s="19">
        <f>ROUND((Q748/100)*G748,0)</f>
        <v>120</v>
      </c>
      <c r="W748" s="19">
        <f>ROUND(((T748/100)*G748)/J748,0)</f>
        <v>120</v>
      </c>
      <c r="X748" s="19">
        <v>0</v>
      </c>
      <c r="Y748" s="19">
        <v>0</v>
      </c>
      <c r="Z748" s="19">
        <v>0</v>
      </c>
      <c r="AA748" s="20">
        <f>G748*P748</f>
        <v>12000</v>
      </c>
      <c r="AB748" s="20">
        <f>(G748*S748)/J748</f>
        <v>12000</v>
      </c>
      <c r="AC748" s="20">
        <v>0</v>
      </c>
      <c r="AD748" s="20">
        <v>0</v>
      </c>
      <c r="AE748" s="20">
        <v>0</v>
      </c>
      <c r="AF748" s="24">
        <v>100</v>
      </c>
      <c r="AG748" s="24">
        <v>0</v>
      </c>
      <c r="AH748" s="24">
        <v>1</v>
      </c>
      <c r="AI748" s="24">
        <v>100</v>
      </c>
      <c r="AJ748" s="24">
        <v>0</v>
      </c>
      <c r="AK748" s="24">
        <v>1</v>
      </c>
      <c r="AL748" s="24">
        <v>0.5</v>
      </c>
      <c r="AM748" s="24">
        <v>0.5</v>
      </c>
      <c r="AN748" s="24">
        <v>0</v>
      </c>
      <c r="AO748" s="24">
        <v>0</v>
      </c>
      <c r="AP748" s="24">
        <v>0</v>
      </c>
      <c r="AQ748" s="24">
        <v>0.01</v>
      </c>
      <c r="AR748" s="24">
        <v>0.01</v>
      </c>
      <c r="AS748" s="24">
        <v>0</v>
      </c>
      <c r="AT748" s="24">
        <v>0</v>
      </c>
      <c r="AU748" s="24">
        <v>0</v>
      </c>
      <c r="AV748" s="24">
        <v>0</v>
      </c>
      <c r="AW748" s="24">
        <v>0.2</v>
      </c>
      <c r="AX748" s="24">
        <v>0</v>
      </c>
      <c r="AY748" s="24">
        <v>0</v>
      </c>
      <c r="AZ748" s="24">
        <v>0</v>
      </c>
      <c r="BA748" s="24">
        <v>0.04</v>
      </c>
      <c r="BB748" s="24">
        <v>0</v>
      </c>
      <c r="BC748" s="22">
        <v>0.05</v>
      </c>
      <c r="BD748" s="22">
        <v>0.05</v>
      </c>
      <c r="BE748" s="24">
        <v>7.4999999999999997E-2</v>
      </c>
      <c r="BF748" s="24">
        <v>5.0000000000000001E-3</v>
      </c>
      <c r="BG748" s="24">
        <v>0</v>
      </c>
      <c r="BH748" s="24">
        <v>0</v>
      </c>
      <c r="BI748" s="24">
        <v>0</v>
      </c>
      <c r="BJ748" s="24">
        <v>1.8749999999999999E-2</v>
      </c>
      <c r="BK748" s="24">
        <v>1.25E-3</v>
      </c>
      <c r="BL748" s="24">
        <v>0</v>
      </c>
      <c r="BM748" s="24">
        <v>0</v>
      </c>
      <c r="BN748" s="24">
        <v>0</v>
      </c>
      <c r="BO748" s="24">
        <v>0.1</v>
      </c>
      <c r="BP748" s="24">
        <v>0.1</v>
      </c>
      <c r="BQ748" s="24">
        <v>0</v>
      </c>
      <c r="BR748" s="24">
        <v>0</v>
      </c>
      <c r="BS748" s="24">
        <v>0</v>
      </c>
      <c r="BT748" s="24">
        <v>0.04</v>
      </c>
      <c r="BU748" s="29">
        <v>0.1</v>
      </c>
      <c r="BV748" s="23">
        <f>BT748/(BT748+BU748)</f>
        <v>0.2857142857142857</v>
      </c>
      <c r="BW748" s="23">
        <f>SQRT((BT748*BU748)/((BT748+BU748)^2*(BT748+BU748+1)))</f>
        <v>0.42310634125649449</v>
      </c>
      <c r="BX748" s="24">
        <v>0.25</v>
      </c>
      <c r="BY748" s="24">
        <v>0.25</v>
      </c>
      <c r="BZ748" s="24">
        <v>0.25</v>
      </c>
      <c r="CA748" s="24">
        <v>0.25</v>
      </c>
      <c r="CB748" s="28" t="s">
        <v>59</v>
      </c>
      <c r="CC748" s="24">
        <v>600</v>
      </c>
    </row>
    <row r="749" spans="1:81" s="24" customFormat="1" x14ac:dyDescent="0.2">
      <c r="A749" s="30">
        <f t="shared" si="11"/>
        <v>748</v>
      </c>
      <c r="B749" s="30">
        <v>300</v>
      </c>
      <c r="C749" s="30">
        <v>300</v>
      </c>
      <c r="D749" s="24">
        <v>5</v>
      </c>
      <c r="E749" s="24">
        <v>5</v>
      </c>
      <c r="F749" s="19" t="s">
        <v>80</v>
      </c>
      <c r="G749" s="19">
        <f>IF(F749="rectangle",B749*C749,IF(F749="hook",B749*C749-(D749*E749),IF(F749="eight",B749*C749-2*(D749*E749),IF(F749="tee",B749*C749-2*(D749*E749),IF(F749="cross",B749*C749-4*(D749*E749),"ERROR")))))</f>
        <v>90000</v>
      </c>
      <c r="H749" s="19" t="s">
        <v>87</v>
      </c>
      <c r="I749" s="19">
        <f>B749/C749</f>
        <v>1</v>
      </c>
      <c r="J749" s="22">
        <v>1</v>
      </c>
      <c r="K749" s="24">
        <v>125</v>
      </c>
      <c r="L749" s="24">
        <v>4</v>
      </c>
      <c r="M749" s="25">
        <v>7</v>
      </c>
      <c r="N749" s="22">
        <f>M749/4</f>
        <v>1.75</v>
      </c>
      <c r="O749" s="19">
        <f>M749/N749</f>
        <v>4</v>
      </c>
      <c r="P749" s="26">
        <v>30</v>
      </c>
      <c r="Q749" s="30">
        <f>P749</f>
        <v>30</v>
      </c>
      <c r="R749" s="20">
        <f>AA749/V749</f>
        <v>100</v>
      </c>
      <c r="S749" s="27">
        <v>5</v>
      </c>
      <c r="T749" s="30">
        <f>S749</f>
        <v>5</v>
      </c>
      <c r="U749" s="20">
        <f>AB749/W749</f>
        <v>100</v>
      </c>
      <c r="V749" s="19">
        <f>ROUND((Q749/100)*G749,0)</f>
        <v>27000</v>
      </c>
      <c r="W749" s="19">
        <f>ROUND(((T749/100)*G749)/J749,0)</f>
        <v>4500</v>
      </c>
      <c r="X749" s="19">
        <v>0</v>
      </c>
      <c r="Y749" s="19">
        <v>0</v>
      </c>
      <c r="Z749" s="19">
        <v>0</v>
      </c>
      <c r="AA749" s="20">
        <f>G749*P749</f>
        <v>2700000</v>
      </c>
      <c r="AB749" s="20">
        <f>(G749*S749)/J749</f>
        <v>450000</v>
      </c>
      <c r="AC749" s="20">
        <v>0</v>
      </c>
      <c r="AD749" s="20">
        <v>0</v>
      </c>
      <c r="AE749" s="20">
        <v>0</v>
      </c>
      <c r="AF749" s="24">
        <v>100</v>
      </c>
      <c r="AG749" s="24">
        <v>0</v>
      </c>
      <c r="AH749" s="24">
        <v>1</v>
      </c>
      <c r="AI749" s="24">
        <v>100</v>
      </c>
      <c r="AJ749" s="24">
        <v>0</v>
      </c>
      <c r="AK749" s="24">
        <v>1</v>
      </c>
      <c r="AL749" s="24">
        <v>0.5</v>
      </c>
      <c r="AM749" s="24">
        <v>0.5</v>
      </c>
      <c r="AN749" s="24">
        <v>0</v>
      </c>
      <c r="AO749" s="24">
        <v>0</v>
      </c>
      <c r="AP749" s="24">
        <v>0</v>
      </c>
      <c r="AQ749" s="24">
        <v>0.01</v>
      </c>
      <c r="AR749" s="24">
        <v>0.01</v>
      </c>
      <c r="AS749" s="24">
        <v>0</v>
      </c>
      <c r="AT749" s="24">
        <v>0</v>
      </c>
      <c r="AU749" s="24">
        <v>0</v>
      </c>
      <c r="AV749" s="24">
        <v>0</v>
      </c>
      <c r="AW749" s="24">
        <v>0.2</v>
      </c>
      <c r="AX749" s="24">
        <v>0</v>
      </c>
      <c r="AY749" s="24">
        <v>0</v>
      </c>
      <c r="AZ749" s="24">
        <v>0</v>
      </c>
      <c r="BA749" s="24">
        <v>0.04</v>
      </c>
      <c r="BB749" s="24">
        <v>0</v>
      </c>
      <c r="BC749" s="22">
        <v>0.05</v>
      </c>
      <c r="BD749" s="22">
        <v>0.05</v>
      </c>
      <c r="BE749" s="24">
        <v>7.4999999999999997E-2</v>
      </c>
      <c r="BF749" s="24">
        <v>5.0000000000000001E-3</v>
      </c>
      <c r="BG749" s="24">
        <v>0</v>
      </c>
      <c r="BH749" s="24">
        <v>0</v>
      </c>
      <c r="BI749" s="24">
        <v>0</v>
      </c>
      <c r="BJ749" s="24">
        <v>1.8749999999999999E-2</v>
      </c>
      <c r="BK749" s="24">
        <v>1.25E-3</v>
      </c>
      <c r="BL749" s="24">
        <v>0</v>
      </c>
      <c r="BM749" s="24">
        <v>0</v>
      </c>
      <c r="BN749" s="24">
        <v>0</v>
      </c>
      <c r="BO749" s="24">
        <v>0.1</v>
      </c>
      <c r="BP749" s="24">
        <v>0.1</v>
      </c>
      <c r="BQ749" s="24">
        <v>0</v>
      </c>
      <c r="BR749" s="24">
        <v>0</v>
      </c>
      <c r="BS749" s="24">
        <v>0</v>
      </c>
      <c r="BT749" s="24">
        <v>0.04</v>
      </c>
      <c r="BU749" s="29">
        <v>4</v>
      </c>
      <c r="BV749" s="23">
        <f>BT749/(BT749+BU749)</f>
        <v>9.9009900990099011E-3</v>
      </c>
      <c r="BW749" s="23">
        <f>SQRT((BT749*BU749)/((BT749+BU749)^2*(BT749+BU749+1)))</f>
        <v>4.410251516706673E-2</v>
      </c>
      <c r="BX749" s="24">
        <v>0.25</v>
      </c>
      <c r="BY749" s="24">
        <v>0.25</v>
      </c>
      <c r="BZ749" s="24">
        <v>0.25</v>
      </c>
      <c r="CA749" s="24">
        <v>0.25</v>
      </c>
      <c r="CB749" s="28" t="s">
        <v>59</v>
      </c>
      <c r="CC749" s="24">
        <v>600</v>
      </c>
    </row>
    <row r="750" spans="1:81" s="24" customFormat="1" x14ac:dyDescent="0.2">
      <c r="A750" s="30">
        <f t="shared" si="11"/>
        <v>749</v>
      </c>
      <c r="B750" s="30">
        <v>300</v>
      </c>
      <c r="C750" s="30">
        <v>300</v>
      </c>
      <c r="D750" s="24">
        <v>5</v>
      </c>
      <c r="E750" s="24">
        <v>5</v>
      </c>
      <c r="F750" s="19" t="s">
        <v>80</v>
      </c>
      <c r="G750" s="19">
        <f>IF(F750="rectangle",B750*C750,IF(F750="hook",B750*C750-(D750*E750),IF(F750="eight",B750*C750-2*(D750*E750),IF(F750="tee",B750*C750-2*(D750*E750),IF(F750="cross",B750*C750-4*(D750*E750),"ERROR")))))</f>
        <v>90000</v>
      </c>
      <c r="H750" s="19" t="s">
        <v>87</v>
      </c>
      <c r="I750" s="19">
        <f>B750/C750</f>
        <v>1</v>
      </c>
      <c r="J750" s="22">
        <v>1</v>
      </c>
      <c r="K750" s="24">
        <v>125</v>
      </c>
      <c r="L750" s="24">
        <v>4</v>
      </c>
      <c r="M750" s="25">
        <v>7</v>
      </c>
      <c r="N750" s="22">
        <f>M750/4</f>
        <v>1.75</v>
      </c>
      <c r="O750" s="19">
        <f>M750/N750</f>
        <v>4</v>
      </c>
      <c r="P750" s="26">
        <v>30</v>
      </c>
      <c r="Q750" s="30">
        <f>P750</f>
        <v>30</v>
      </c>
      <c r="R750" s="20">
        <f>AA750/V750</f>
        <v>100</v>
      </c>
      <c r="S750" s="27">
        <v>5</v>
      </c>
      <c r="T750" s="30">
        <f>S750</f>
        <v>5</v>
      </c>
      <c r="U750" s="20">
        <f>AB750/W750</f>
        <v>100</v>
      </c>
      <c r="V750" s="19">
        <f>ROUND((Q750/100)*G750,0)</f>
        <v>27000</v>
      </c>
      <c r="W750" s="19">
        <f>ROUND(((T750/100)*G750)/J750,0)</f>
        <v>4500</v>
      </c>
      <c r="X750" s="19">
        <v>0</v>
      </c>
      <c r="Y750" s="19">
        <v>0</v>
      </c>
      <c r="Z750" s="19">
        <v>0</v>
      </c>
      <c r="AA750" s="20">
        <f>G750*P750</f>
        <v>2700000</v>
      </c>
      <c r="AB750" s="20">
        <f>(G750*S750)/J750</f>
        <v>450000</v>
      </c>
      <c r="AC750" s="20">
        <v>0</v>
      </c>
      <c r="AD750" s="20">
        <v>0</v>
      </c>
      <c r="AE750" s="20">
        <v>0</v>
      </c>
      <c r="AF750" s="24">
        <v>100</v>
      </c>
      <c r="AG750" s="24">
        <v>0</v>
      </c>
      <c r="AH750" s="24">
        <v>1</v>
      </c>
      <c r="AI750" s="24">
        <v>100</v>
      </c>
      <c r="AJ750" s="24">
        <v>0</v>
      </c>
      <c r="AK750" s="24">
        <v>1</v>
      </c>
      <c r="AL750" s="24">
        <v>0.5</v>
      </c>
      <c r="AM750" s="24">
        <v>0.5</v>
      </c>
      <c r="AN750" s="24">
        <v>0</v>
      </c>
      <c r="AO750" s="24">
        <v>0</v>
      </c>
      <c r="AP750" s="24">
        <v>0</v>
      </c>
      <c r="AQ750" s="24">
        <v>0.01</v>
      </c>
      <c r="AR750" s="24">
        <v>0.01</v>
      </c>
      <c r="AS750" s="24">
        <v>0</v>
      </c>
      <c r="AT750" s="24">
        <v>0</v>
      </c>
      <c r="AU750" s="24">
        <v>0</v>
      </c>
      <c r="AV750" s="24">
        <v>0</v>
      </c>
      <c r="AW750" s="24">
        <v>0.2</v>
      </c>
      <c r="AX750" s="24">
        <v>0</v>
      </c>
      <c r="AY750" s="24">
        <v>0</v>
      </c>
      <c r="AZ750" s="24">
        <v>0</v>
      </c>
      <c r="BA750" s="24">
        <v>0.04</v>
      </c>
      <c r="BB750" s="24">
        <v>0</v>
      </c>
      <c r="BC750" s="22">
        <v>0.05</v>
      </c>
      <c r="BD750" s="22">
        <v>0.05</v>
      </c>
      <c r="BE750" s="24">
        <v>7.4999999999999997E-2</v>
      </c>
      <c r="BF750" s="24">
        <v>5.0000000000000001E-3</v>
      </c>
      <c r="BG750" s="24">
        <v>0</v>
      </c>
      <c r="BH750" s="24">
        <v>0</v>
      </c>
      <c r="BI750" s="24">
        <v>0</v>
      </c>
      <c r="BJ750" s="24">
        <v>1.8749999999999999E-2</v>
      </c>
      <c r="BK750" s="24">
        <v>1.25E-3</v>
      </c>
      <c r="BL750" s="24">
        <v>0</v>
      </c>
      <c r="BM750" s="24">
        <v>0</v>
      </c>
      <c r="BN750" s="24">
        <v>0</v>
      </c>
      <c r="BO750" s="24">
        <v>0.1</v>
      </c>
      <c r="BP750" s="24">
        <v>0.1</v>
      </c>
      <c r="BQ750" s="24">
        <v>0</v>
      </c>
      <c r="BR750" s="24">
        <v>0</v>
      </c>
      <c r="BS750" s="24">
        <v>0</v>
      </c>
      <c r="BT750" s="24">
        <v>0.04</v>
      </c>
      <c r="BU750" s="29">
        <v>0.2</v>
      </c>
      <c r="BV750" s="23">
        <f>BT750/(BT750+BU750)</f>
        <v>0.16666666666666666</v>
      </c>
      <c r="BW750" s="23">
        <f>SQRT((BT750*BU750)/((BT750+BU750)^2*(BT750+BU750+1)))</f>
        <v>0.33467472037604118</v>
      </c>
      <c r="BX750" s="24">
        <v>0.25</v>
      </c>
      <c r="BY750" s="24">
        <v>0.25</v>
      </c>
      <c r="BZ750" s="24">
        <v>0.25</v>
      </c>
      <c r="CA750" s="24">
        <v>0.25</v>
      </c>
      <c r="CB750" s="28" t="s">
        <v>59</v>
      </c>
      <c r="CC750" s="24">
        <v>600</v>
      </c>
    </row>
    <row r="751" spans="1:81" s="24" customFormat="1" x14ac:dyDescent="0.2">
      <c r="A751" s="30">
        <f t="shared" si="11"/>
        <v>750</v>
      </c>
      <c r="B751" s="30">
        <v>300</v>
      </c>
      <c r="C751" s="30">
        <v>300</v>
      </c>
      <c r="D751" s="24">
        <v>5</v>
      </c>
      <c r="E751" s="24">
        <v>5</v>
      </c>
      <c r="F751" s="19" t="s">
        <v>80</v>
      </c>
      <c r="G751" s="19">
        <f>IF(F751="rectangle",B751*C751,IF(F751="hook",B751*C751-(D751*E751),IF(F751="eight",B751*C751-2*(D751*E751),IF(F751="tee",B751*C751-2*(D751*E751),IF(F751="cross",B751*C751-4*(D751*E751),"ERROR")))))</f>
        <v>90000</v>
      </c>
      <c r="H751" s="19" t="s">
        <v>87</v>
      </c>
      <c r="I751" s="19">
        <f>B751/C751</f>
        <v>1</v>
      </c>
      <c r="J751" s="22">
        <v>1</v>
      </c>
      <c r="K751" s="24">
        <v>125</v>
      </c>
      <c r="L751" s="24">
        <v>4</v>
      </c>
      <c r="M751" s="25">
        <v>7</v>
      </c>
      <c r="N751" s="22">
        <f>M751/4</f>
        <v>1.75</v>
      </c>
      <c r="O751" s="19">
        <f>M751/N751</f>
        <v>4</v>
      </c>
      <c r="P751" s="26">
        <v>30</v>
      </c>
      <c r="Q751" s="30">
        <f>P751</f>
        <v>30</v>
      </c>
      <c r="R751" s="20">
        <f>AA751/V751</f>
        <v>100</v>
      </c>
      <c r="S751" s="27">
        <v>5</v>
      </c>
      <c r="T751" s="30">
        <f>S751</f>
        <v>5</v>
      </c>
      <c r="U751" s="20">
        <f>AB751/W751</f>
        <v>100</v>
      </c>
      <c r="V751" s="19">
        <f>ROUND((Q751/100)*G751,0)</f>
        <v>27000</v>
      </c>
      <c r="W751" s="19">
        <f>ROUND(((T751/100)*G751)/J751,0)</f>
        <v>4500</v>
      </c>
      <c r="X751" s="19">
        <v>0</v>
      </c>
      <c r="Y751" s="19">
        <v>0</v>
      </c>
      <c r="Z751" s="19">
        <v>0</v>
      </c>
      <c r="AA751" s="20">
        <f>G751*P751</f>
        <v>2700000</v>
      </c>
      <c r="AB751" s="20">
        <f>(G751*S751)/J751</f>
        <v>450000</v>
      </c>
      <c r="AC751" s="20">
        <v>0</v>
      </c>
      <c r="AD751" s="20">
        <v>0</v>
      </c>
      <c r="AE751" s="20">
        <v>0</v>
      </c>
      <c r="AF751" s="24">
        <v>100</v>
      </c>
      <c r="AG751" s="24">
        <v>0</v>
      </c>
      <c r="AH751" s="24">
        <v>1</v>
      </c>
      <c r="AI751" s="24">
        <v>100</v>
      </c>
      <c r="AJ751" s="24">
        <v>0</v>
      </c>
      <c r="AK751" s="24">
        <v>1</v>
      </c>
      <c r="AL751" s="24">
        <v>0.5</v>
      </c>
      <c r="AM751" s="24">
        <v>0.5</v>
      </c>
      <c r="AN751" s="24">
        <v>0</v>
      </c>
      <c r="AO751" s="24">
        <v>0</v>
      </c>
      <c r="AP751" s="24">
        <v>0</v>
      </c>
      <c r="AQ751" s="24">
        <v>0.01</v>
      </c>
      <c r="AR751" s="24">
        <v>0.01</v>
      </c>
      <c r="AS751" s="24">
        <v>0</v>
      </c>
      <c r="AT751" s="24">
        <v>0</v>
      </c>
      <c r="AU751" s="24">
        <v>0</v>
      </c>
      <c r="AV751" s="24">
        <v>0</v>
      </c>
      <c r="AW751" s="24">
        <v>0.2</v>
      </c>
      <c r="AX751" s="24">
        <v>0</v>
      </c>
      <c r="AY751" s="24">
        <v>0</v>
      </c>
      <c r="AZ751" s="24">
        <v>0</v>
      </c>
      <c r="BA751" s="24">
        <v>0.04</v>
      </c>
      <c r="BB751" s="24">
        <v>0</v>
      </c>
      <c r="BC751" s="22">
        <v>0.05</v>
      </c>
      <c r="BD751" s="22">
        <v>0.05</v>
      </c>
      <c r="BE751" s="24">
        <v>7.4999999999999997E-2</v>
      </c>
      <c r="BF751" s="24">
        <v>5.0000000000000001E-3</v>
      </c>
      <c r="BG751" s="24">
        <v>0</v>
      </c>
      <c r="BH751" s="24">
        <v>0</v>
      </c>
      <c r="BI751" s="24">
        <v>0</v>
      </c>
      <c r="BJ751" s="24">
        <v>1.8749999999999999E-2</v>
      </c>
      <c r="BK751" s="24">
        <v>1.25E-3</v>
      </c>
      <c r="BL751" s="24">
        <v>0</v>
      </c>
      <c r="BM751" s="24">
        <v>0</v>
      </c>
      <c r="BN751" s="24">
        <v>0</v>
      </c>
      <c r="BO751" s="24">
        <v>0.1</v>
      </c>
      <c r="BP751" s="24">
        <v>0.1</v>
      </c>
      <c r="BQ751" s="24">
        <v>0</v>
      </c>
      <c r="BR751" s="24">
        <v>0</v>
      </c>
      <c r="BS751" s="24">
        <v>0</v>
      </c>
      <c r="BT751" s="24">
        <v>0.04</v>
      </c>
      <c r="BU751" s="29">
        <v>0.1</v>
      </c>
      <c r="BV751" s="23">
        <f>BT751/(BT751+BU751)</f>
        <v>0.2857142857142857</v>
      </c>
      <c r="BW751" s="23">
        <f>SQRT((BT751*BU751)/((BT751+BU751)^2*(BT751+BU751+1)))</f>
        <v>0.42310634125649449</v>
      </c>
      <c r="BX751" s="24">
        <v>0.25</v>
      </c>
      <c r="BY751" s="24">
        <v>0.25</v>
      </c>
      <c r="BZ751" s="24">
        <v>0.25</v>
      </c>
      <c r="CA751" s="24">
        <v>0.25</v>
      </c>
      <c r="CB751" s="28" t="s">
        <v>59</v>
      </c>
      <c r="CC751" s="24">
        <v>600</v>
      </c>
    </row>
    <row r="752" spans="1:81" s="24" customFormat="1" x14ac:dyDescent="0.2">
      <c r="A752" s="30">
        <f t="shared" si="11"/>
        <v>751</v>
      </c>
      <c r="B752" s="30">
        <v>300</v>
      </c>
      <c r="C752" s="30">
        <v>300</v>
      </c>
      <c r="D752" s="24">
        <v>5</v>
      </c>
      <c r="E752" s="24">
        <v>5</v>
      </c>
      <c r="F752" s="19" t="s">
        <v>80</v>
      </c>
      <c r="G752" s="19">
        <f>IF(F752="rectangle",B752*C752,IF(F752="hook",B752*C752-(D752*E752),IF(F752="eight",B752*C752-2*(D752*E752),IF(F752="tee",B752*C752-2*(D752*E752),IF(F752="cross",B752*C752-4*(D752*E752),"ERROR")))))</f>
        <v>90000</v>
      </c>
      <c r="H752" s="19" t="s">
        <v>87</v>
      </c>
      <c r="I752" s="19">
        <f>B752/C752</f>
        <v>1</v>
      </c>
      <c r="J752" s="22">
        <v>1</v>
      </c>
      <c r="K752" s="24">
        <v>125</v>
      </c>
      <c r="L752" s="24">
        <v>4</v>
      </c>
      <c r="M752" s="25">
        <v>7</v>
      </c>
      <c r="N752" s="22">
        <f>M752/4</f>
        <v>1.75</v>
      </c>
      <c r="O752" s="19">
        <f>M752/N752</f>
        <v>4</v>
      </c>
      <c r="P752" s="26">
        <v>30</v>
      </c>
      <c r="Q752" s="30">
        <f>P752</f>
        <v>30</v>
      </c>
      <c r="R752" s="20">
        <f>AA752/V752</f>
        <v>100</v>
      </c>
      <c r="S752" s="27">
        <v>15</v>
      </c>
      <c r="T752" s="30">
        <f>S752</f>
        <v>15</v>
      </c>
      <c r="U752" s="20">
        <f>AB752/W752</f>
        <v>100</v>
      </c>
      <c r="V752" s="19">
        <f>ROUND((Q752/100)*G752,0)</f>
        <v>27000</v>
      </c>
      <c r="W752" s="19">
        <f>ROUND(((T752/100)*G752)/J752,0)</f>
        <v>13500</v>
      </c>
      <c r="X752" s="19">
        <v>0</v>
      </c>
      <c r="Y752" s="19">
        <v>0</v>
      </c>
      <c r="Z752" s="19">
        <v>0</v>
      </c>
      <c r="AA752" s="20">
        <f>G752*P752</f>
        <v>2700000</v>
      </c>
      <c r="AB752" s="20">
        <f>(G752*S752)/J752</f>
        <v>1350000</v>
      </c>
      <c r="AC752" s="20">
        <v>0</v>
      </c>
      <c r="AD752" s="20">
        <v>0</v>
      </c>
      <c r="AE752" s="20">
        <v>0</v>
      </c>
      <c r="AF752" s="24">
        <v>100</v>
      </c>
      <c r="AG752" s="24">
        <v>0</v>
      </c>
      <c r="AH752" s="24">
        <v>1</v>
      </c>
      <c r="AI752" s="24">
        <v>100</v>
      </c>
      <c r="AJ752" s="24">
        <v>0</v>
      </c>
      <c r="AK752" s="24">
        <v>1</v>
      </c>
      <c r="AL752" s="24">
        <v>0.5</v>
      </c>
      <c r="AM752" s="24">
        <v>0.5</v>
      </c>
      <c r="AN752" s="24">
        <v>0</v>
      </c>
      <c r="AO752" s="24">
        <v>0</v>
      </c>
      <c r="AP752" s="24">
        <v>0</v>
      </c>
      <c r="AQ752" s="24">
        <v>0.01</v>
      </c>
      <c r="AR752" s="24">
        <v>0.01</v>
      </c>
      <c r="AS752" s="24">
        <v>0</v>
      </c>
      <c r="AT752" s="24">
        <v>0</v>
      </c>
      <c r="AU752" s="24">
        <v>0</v>
      </c>
      <c r="AV752" s="24">
        <v>0</v>
      </c>
      <c r="AW752" s="24">
        <v>0.2</v>
      </c>
      <c r="AX752" s="24">
        <v>0</v>
      </c>
      <c r="AY752" s="24">
        <v>0</v>
      </c>
      <c r="AZ752" s="24">
        <v>0</v>
      </c>
      <c r="BA752" s="24">
        <v>0.04</v>
      </c>
      <c r="BB752" s="24">
        <v>0</v>
      </c>
      <c r="BC752" s="22">
        <v>0.05</v>
      </c>
      <c r="BD752" s="22">
        <v>0.05</v>
      </c>
      <c r="BE752" s="24">
        <v>7.4999999999999997E-2</v>
      </c>
      <c r="BF752" s="24">
        <v>5.0000000000000001E-3</v>
      </c>
      <c r="BG752" s="24">
        <v>0</v>
      </c>
      <c r="BH752" s="24">
        <v>0</v>
      </c>
      <c r="BI752" s="24">
        <v>0</v>
      </c>
      <c r="BJ752" s="24">
        <v>1.8749999999999999E-2</v>
      </c>
      <c r="BK752" s="24">
        <v>1.25E-3</v>
      </c>
      <c r="BL752" s="24">
        <v>0</v>
      </c>
      <c r="BM752" s="24">
        <v>0</v>
      </c>
      <c r="BN752" s="24">
        <v>0</v>
      </c>
      <c r="BO752" s="24">
        <v>0.1</v>
      </c>
      <c r="BP752" s="24">
        <v>0.1</v>
      </c>
      <c r="BQ752" s="24">
        <v>0</v>
      </c>
      <c r="BR752" s="24">
        <v>0</v>
      </c>
      <c r="BS752" s="24">
        <v>0</v>
      </c>
      <c r="BT752" s="24">
        <v>0.04</v>
      </c>
      <c r="BU752" s="29">
        <v>4</v>
      </c>
      <c r="BV752" s="23">
        <f>BT752/(BT752+BU752)</f>
        <v>9.9009900990099011E-3</v>
      </c>
      <c r="BW752" s="23">
        <f>SQRT((BT752*BU752)/((BT752+BU752)^2*(BT752+BU752+1)))</f>
        <v>4.410251516706673E-2</v>
      </c>
      <c r="BX752" s="24">
        <v>0.25</v>
      </c>
      <c r="BY752" s="24">
        <v>0.25</v>
      </c>
      <c r="BZ752" s="24">
        <v>0.25</v>
      </c>
      <c r="CA752" s="24">
        <v>0.25</v>
      </c>
      <c r="CB752" s="28" t="s">
        <v>59</v>
      </c>
      <c r="CC752" s="24">
        <v>600</v>
      </c>
    </row>
    <row r="753" spans="1:81" s="24" customFormat="1" x14ac:dyDescent="0.2">
      <c r="A753" s="30">
        <f t="shared" si="11"/>
        <v>752</v>
      </c>
      <c r="B753" s="30">
        <v>300</v>
      </c>
      <c r="C753" s="30">
        <v>300</v>
      </c>
      <c r="D753" s="24">
        <v>5</v>
      </c>
      <c r="E753" s="24">
        <v>5</v>
      </c>
      <c r="F753" s="19" t="s">
        <v>80</v>
      </c>
      <c r="G753" s="19">
        <f>IF(F753="rectangle",B753*C753,IF(F753="hook",B753*C753-(D753*E753),IF(F753="eight",B753*C753-2*(D753*E753),IF(F753="tee",B753*C753-2*(D753*E753),IF(F753="cross",B753*C753-4*(D753*E753),"ERROR")))))</f>
        <v>90000</v>
      </c>
      <c r="H753" s="19" t="s">
        <v>87</v>
      </c>
      <c r="I753" s="19">
        <f>B753/C753</f>
        <v>1</v>
      </c>
      <c r="J753" s="22">
        <v>1</v>
      </c>
      <c r="K753" s="24">
        <v>125</v>
      </c>
      <c r="L753" s="24">
        <v>4</v>
      </c>
      <c r="M753" s="25">
        <v>7</v>
      </c>
      <c r="N753" s="22">
        <f>M753/4</f>
        <v>1.75</v>
      </c>
      <c r="O753" s="19">
        <f>M753/N753</f>
        <v>4</v>
      </c>
      <c r="P753" s="26">
        <v>30</v>
      </c>
      <c r="Q753" s="30">
        <f>P753</f>
        <v>30</v>
      </c>
      <c r="R753" s="20">
        <f>AA753/V753</f>
        <v>100</v>
      </c>
      <c r="S753" s="27">
        <v>15</v>
      </c>
      <c r="T753" s="30">
        <f>S753</f>
        <v>15</v>
      </c>
      <c r="U753" s="20">
        <f>AB753/W753</f>
        <v>100</v>
      </c>
      <c r="V753" s="19">
        <f>ROUND((Q753/100)*G753,0)</f>
        <v>27000</v>
      </c>
      <c r="W753" s="19">
        <f>ROUND(((T753/100)*G753)/J753,0)</f>
        <v>13500</v>
      </c>
      <c r="X753" s="19">
        <v>0</v>
      </c>
      <c r="Y753" s="19">
        <v>0</v>
      </c>
      <c r="Z753" s="19">
        <v>0</v>
      </c>
      <c r="AA753" s="20">
        <f>G753*P753</f>
        <v>2700000</v>
      </c>
      <c r="AB753" s="20">
        <f>(G753*S753)/J753</f>
        <v>1350000</v>
      </c>
      <c r="AC753" s="20">
        <v>0</v>
      </c>
      <c r="AD753" s="20">
        <v>0</v>
      </c>
      <c r="AE753" s="20">
        <v>0</v>
      </c>
      <c r="AF753" s="24">
        <v>100</v>
      </c>
      <c r="AG753" s="24">
        <v>0</v>
      </c>
      <c r="AH753" s="24">
        <v>1</v>
      </c>
      <c r="AI753" s="24">
        <v>100</v>
      </c>
      <c r="AJ753" s="24">
        <v>0</v>
      </c>
      <c r="AK753" s="24">
        <v>1</v>
      </c>
      <c r="AL753" s="24">
        <v>0.5</v>
      </c>
      <c r="AM753" s="24">
        <v>0.5</v>
      </c>
      <c r="AN753" s="24">
        <v>0</v>
      </c>
      <c r="AO753" s="24">
        <v>0</v>
      </c>
      <c r="AP753" s="24">
        <v>0</v>
      </c>
      <c r="AQ753" s="24">
        <v>0.01</v>
      </c>
      <c r="AR753" s="24">
        <v>0.01</v>
      </c>
      <c r="AS753" s="24">
        <v>0</v>
      </c>
      <c r="AT753" s="24">
        <v>0</v>
      </c>
      <c r="AU753" s="24">
        <v>0</v>
      </c>
      <c r="AV753" s="24">
        <v>0</v>
      </c>
      <c r="AW753" s="24">
        <v>0.2</v>
      </c>
      <c r="AX753" s="24">
        <v>0</v>
      </c>
      <c r="AY753" s="24">
        <v>0</v>
      </c>
      <c r="AZ753" s="24">
        <v>0</v>
      </c>
      <c r="BA753" s="24">
        <v>0.04</v>
      </c>
      <c r="BB753" s="24">
        <v>0</v>
      </c>
      <c r="BC753" s="22">
        <v>0.05</v>
      </c>
      <c r="BD753" s="22">
        <v>0.05</v>
      </c>
      <c r="BE753" s="24">
        <v>7.4999999999999997E-2</v>
      </c>
      <c r="BF753" s="24">
        <v>5.0000000000000001E-3</v>
      </c>
      <c r="BG753" s="24">
        <v>0</v>
      </c>
      <c r="BH753" s="24">
        <v>0</v>
      </c>
      <c r="BI753" s="24">
        <v>0</v>
      </c>
      <c r="BJ753" s="24">
        <v>1.8749999999999999E-2</v>
      </c>
      <c r="BK753" s="24">
        <v>1.25E-3</v>
      </c>
      <c r="BL753" s="24">
        <v>0</v>
      </c>
      <c r="BM753" s="24">
        <v>0</v>
      </c>
      <c r="BN753" s="24">
        <v>0</v>
      </c>
      <c r="BO753" s="24">
        <v>0.1</v>
      </c>
      <c r="BP753" s="24">
        <v>0.1</v>
      </c>
      <c r="BQ753" s="24">
        <v>0</v>
      </c>
      <c r="BR753" s="24">
        <v>0</v>
      </c>
      <c r="BS753" s="24">
        <v>0</v>
      </c>
      <c r="BT753" s="24">
        <v>0.04</v>
      </c>
      <c r="BU753" s="29">
        <v>0.2</v>
      </c>
      <c r="BV753" s="23">
        <f>BT753/(BT753+BU753)</f>
        <v>0.16666666666666666</v>
      </c>
      <c r="BW753" s="23">
        <f>SQRT((BT753*BU753)/((BT753+BU753)^2*(BT753+BU753+1)))</f>
        <v>0.33467472037604118</v>
      </c>
      <c r="BX753" s="24">
        <v>0.25</v>
      </c>
      <c r="BY753" s="24">
        <v>0.25</v>
      </c>
      <c r="BZ753" s="24">
        <v>0.25</v>
      </c>
      <c r="CA753" s="24">
        <v>0.25</v>
      </c>
      <c r="CB753" s="28" t="s">
        <v>59</v>
      </c>
      <c r="CC753" s="24">
        <v>600</v>
      </c>
    </row>
    <row r="754" spans="1:81" s="24" customFormat="1" x14ac:dyDescent="0.2">
      <c r="A754" s="30">
        <f t="shared" si="11"/>
        <v>753</v>
      </c>
      <c r="B754" s="30">
        <v>300</v>
      </c>
      <c r="C754" s="30">
        <v>300</v>
      </c>
      <c r="D754" s="24">
        <v>5</v>
      </c>
      <c r="E754" s="24">
        <v>5</v>
      </c>
      <c r="F754" s="19" t="s">
        <v>80</v>
      </c>
      <c r="G754" s="19">
        <f>IF(F754="rectangle",B754*C754,IF(F754="hook",B754*C754-(D754*E754),IF(F754="eight",B754*C754-2*(D754*E754),IF(F754="tee",B754*C754-2*(D754*E754),IF(F754="cross",B754*C754-4*(D754*E754),"ERROR")))))</f>
        <v>90000</v>
      </c>
      <c r="H754" s="19" t="s">
        <v>87</v>
      </c>
      <c r="I754" s="19">
        <f>B754/C754</f>
        <v>1</v>
      </c>
      <c r="J754" s="22">
        <v>1</v>
      </c>
      <c r="K754" s="24">
        <v>125</v>
      </c>
      <c r="L754" s="24">
        <v>4</v>
      </c>
      <c r="M754" s="25">
        <v>7</v>
      </c>
      <c r="N754" s="22">
        <f>M754/4</f>
        <v>1.75</v>
      </c>
      <c r="O754" s="19">
        <f>M754/N754</f>
        <v>4</v>
      </c>
      <c r="P754" s="26">
        <v>30</v>
      </c>
      <c r="Q754" s="30">
        <f>P754</f>
        <v>30</v>
      </c>
      <c r="R754" s="20">
        <f>AA754/V754</f>
        <v>100</v>
      </c>
      <c r="S754" s="27">
        <v>15</v>
      </c>
      <c r="T754" s="30">
        <f>S754</f>
        <v>15</v>
      </c>
      <c r="U754" s="20">
        <f>AB754/W754</f>
        <v>100</v>
      </c>
      <c r="V754" s="19">
        <f>ROUND((Q754/100)*G754,0)</f>
        <v>27000</v>
      </c>
      <c r="W754" s="19">
        <f>ROUND(((T754/100)*G754)/J754,0)</f>
        <v>13500</v>
      </c>
      <c r="X754" s="19">
        <v>0</v>
      </c>
      <c r="Y754" s="19">
        <v>0</v>
      </c>
      <c r="Z754" s="19">
        <v>0</v>
      </c>
      <c r="AA754" s="20">
        <f>G754*P754</f>
        <v>2700000</v>
      </c>
      <c r="AB754" s="20">
        <f>(G754*S754)/J754</f>
        <v>1350000</v>
      </c>
      <c r="AC754" s="20">
        <v>0</v>
      </c>
      <c r="AD754" s="20">
        <v>0</v>
      </c>
      <c r="AE754" s="20">
        <v>0</v>
      </c>
      <c r="AF754" s="24">
        <v>100</v>
      </c>
      <c r="AG754" s="24">
        <v>0</v>
      </c>
      <c r="AH754" s="24">
        <v>1</v>
      </c>
      <c r="AI754" s="24">
        <v>100</v>
      </c>
      <c r="AJ754" s="24">
        <v>0</v>
      </c>
      <c r="AK754" s="24">
        <v>1</v>
      </c>
      <c r="AL754" s="24">
        <v>0.5</v>
      </c>
      <c r="AM754" s="24">
        <v>0.5</v>
      </c>
      <c r="AN754" s="24">
        <v>0</v>
      </c>
      <c r="AO754" s="24">
        <v>0</v>
      </c>
      <c r="AP754" s="24">
        <v>0</v>
      </c>
      <c r="AQ754" s="24">
        <v>0.01</v>
      </c>
      <c r="AR754" s="24">
        <v>0.01</v>
      </c>
      <c r="AS754" s="24">
        <v>0</v>
      </c>
      <c r="AT754" s="24">
        <v>0</v>
      </c>
      <c r="AU754" s="24">
        <v>0</v>
      </c>
      <c r="AV754" s="24">
        <v>0</v>
      </c>
      <c r="AW754" s="24">
        <v>0.2</v>
      </c>
      <c r="AX754" s="24">
        <v>0</v>
      </c>
      <c r="AY754" s="24">
        <v>0</v>
      </c>
      <c r="AZ754" s="24">
        <v>0</v>
      </c>
      <c r="BA754" s="24">
        <v>0.04</v>
      </c>
      <c r="BB754" s="24">
        <v>0</v>
      </c>
      <c r="BC754" s="22">
        <v>0.05</v>
      </c>
      <c r="BD754" s="22">
        <v>0.05</v>
      </c>
      <c r="BE754" s="24">
        <v>7.4999999999999997E-2</v>
      </c>
      <c r="BF754" s="24">
        <v>5.0000000000000001E-3</v>
      </c>
      <c r="BG754" s="24">
        <v>0</v>
      </c>
      <c r="BH754" s="24">
        <v>0</v>
      </c>
      <c r="BI754" s="24">
        <v>0</v>
      </c>
      <c r="BJ754" s="24">
        <v>1.8749999999999999E-2</v>
      </c>
      <c r="BK754" s="24">
        <v>1.25E-3</v>
      </c>
      <c r="BL754" s="24">
        <v>0</v>
      </c>
      <c r="BM754" s="24">
        <v>0</v>
      </c>
      <c r="BN754" s="24">
        <v>0</v>
      </c>
      <c r="BO754" s="24">
        <v>0.1</v>
      </c>
      <c r="BP754" s="24">
        <v>0.1</v>
      </c>
      <c r="BQ754" s="24">
        <v>0</v>
      </c>
      <c r="BR754" s="24">
        <v>0</v>
      </c>
      <c r="BS754" s="24">
        <v>0</v>
      </c>
      <c r="BT754" s="24">
        <v>0.04</v>
      </c>
      <c r="BU754" s="29">
        <v>0.1</v>
      </c>
      <c r="BV754" s="23">
        <f>BT754/(BT754+BU754)</f>
        <v>0.2857142857142857</v>
      </c>
      <c r="BW754" s="23">
        <f>SQRT((BT754*BU754)/((BT754+BU754)^2*(BT754+BU754+1)))</f>
        <v>0.42310634125649449</v>
      </c>
      <c r="BX754" s="24">
        <v>0.25</v>
      </c>
      <c r="BY754" s="24">
        <v>0.25</v>
      </c>
      <c r="BZ754" s="24">
        <v>0.25</v>
      </c>
      <c r="CA754" s="24">
        <v>0.25</v>
      </c>
      <c r="CB754" s="28" t="s">
        <v>59</v>
      </c>
      <c r="CC754" s="24">
        <v>600</v>
      </c>
    </row>
    <row r="755" spans="1:81" s="24" customFormat="1" x14ac:dyDescent="0.2">
      <c r="A755" s="30">
        <f t="shared" si="11"/>
        <v>754</v>
      </c>
      <c r="B755" s="30">
        <v>300</v>
      </c>
      <c r="C755" s="30">
        <v>300</v>
      </c>
      <c r="D755" s="24">
        <v>5</v>
      </c>
      <c r="E755" s="24">
        <v>5</v>
      </c>
      <c r="F755" s="19" t="s">
        <v>80</v>
      </c>
      <c r="G755" s="19">
        <f>IF(F755="rectangle",B755*C755,IF(F755="hook",B755*C755-(D755*E755),IF(F755="eight",B755*C755-2*(D755*E755),IF(F755="tee",B755*C755-2*(D755*E755),IF(F755="cross",B755*C755-4*(D755*E755),"ERROR")))))</f>
        <v>90000</v>
      </c>
      <c r="H755" s="19" t="s">
        <v>87</v>
      </c>
      <c r="I755" s="19">
        <f>B755/C755</f>
        <v>1</v>
      </c>
      <c r="J755" s="22">
        <v>1</v>
      </c>
      <c r="K755" s="24">
        <v>125</v>
      </c>
      <c r="L755" s="24">
        <v>4</v>
      </c>
      <c r="M755" s="25">
        <v>7</v>
      </c>
      <c r="N755" s="22">
        <f>M755/4</f>
        <v>1.75</v>
      </c>
      <c r="O755" s="19">
        <f>M755/N755</f>
        <v>4</v>
      </c>
      <c r="P755" s="26">
        <v>30</v>
      </c>
      <c r="Q755" s="30">
        <f>P755</f>
        <v>30</v>
      </c>
      <c r="R755" s="20">
        <f>AA755/V755</f>
        <v>100</v>
      </c>
      <c r="S755" s="27">
        <v>30</v>
      </c>
      <c r="T755" s="30">
        <f>S755</f>
        <v>30</v>
      </c>
      <c r="U755" s="20">
        <f>AB755/W755</f>
        <v>100</v>
      </c>
      <c r="V755" s="19">
        <f>ROUND((Q755/100)*G755,0)</f>
        <v>27000</v>
      </c>
      <c r="W755" s="19">
        <f>ROUND(((T755/100)*G755)/J755,0)</f>
        <v>27000</v>
      </c>
      <c r="X755" s="19">
        <v>0</v>
      </c>
      <c r="Y755" s="19">
        <v>0</v>
      </c>
      <c r="Z755" s="19">
        <v>0</v>
      </c>
      <c r="AA755" s="20">
        <f>G755*P755</f>
        <v>2700000</v>
      </c>
      <c r="AB755" s="20">
        <f>(G755*S755)/J755</f>
        <v>2700000</v>
      </c>
      <c r="AC755" s="20">
        <v>0</v>
      </c>
      <c r="AD755" s="20">
        <v>0</v>
      </c>
      <c r="AE755" s="20">
        <v>0</v>
      </c>
      <c r="AF755" s="24">
        <v>100</v>
      </c>
      <c r="AG755" s="24">
        <v>0</v>
      </c>
      <c r="AH755" s="24">
        <v>1</v>
      </c>
      <c r="AI755" s="24">
        <v>100</v>
      </c>
      <c r="AJ755" s="24">
        <v>0</v>
      </c>
      <c r="AK755" s="24">
        <v>1</v>
      </c>
      <c r="AL755" s="24">
        <v>0.5</v>
      </c>
      <c r="AM755" s="24">
        <v>0.5</v>
      </c>
      <c r="AN755" s="24">
        <v>0</v>
      </c>
      <c r="AO755" s="24">
        <v>0</v>
      </c>
      <c r="AP755" s="24">
        <v>0</v>
      </c>
      <c r="AQ755" s="24">
        <v>0.01</v>
      </c>
      <c r="AR755" s="24">
        <v>0.01</v>
      </c>
      <c r="AS755" s="24">
        <v>0</v>
      </c>
      <c r="AT755" s="24">
        <v>0</v>
      </c>
      <c r="AU755" s="24">
        <v>0</v>
      </c>
      <c r="AV755" s="24">
        <v>0</v>
      </c>
      <c r="AW755" s="24">
        <v>0.2</v>
      </c>
      <c r="AX755" s="24">
        <v>0</v>
      </c>
      <c r="AY755" s="24">
        <v>0</v>
      </c>
      <c r="AZ755" s="24">
        <v>0</v>
      </c>
      <c r="BA755" s="24">
        <v>0.04</v>
      </c>
      <c r="BB755" s="24">
        <v>0</v>
      </c>
      <c r="BC755" s="22">
        <v>0.05</v>
      </c>
      <c r="BD755" s="22">
        <v>0.05</v>
      </c>
      <c r="BE755" s="24">
        <v>7.4999999999999997E-2</v>
      </c>
      <c r="BF755" s="24">
        <v>5.0000000000000001E-3</v>
      </c>
      <c r="BG755" s="24">
        <v>0</v>
      </c>
      <c r="BH755" s="24">
        <v>0</v>
      </c>
      <c r="BI755" s="24">
        <v>0</v>
      </c>
      <c r="BJ755" s="24">
        <v>1.8749999999999999E-2</v>
      </c>
      <c r="BK755" s="24">
        <v>1.25E-3</v>
      </c>
      <c r="BL755" s="24">
        <v>0</v>
      </c>
      <c r="BM755" s="24">
        <v>0</v>
      </c>
      <c r="BN755" s="24">
        <v>0</v>
      </c>
      <c r="BO755" s="24">
        <v>0.1</v>
      </c>
      <c r="BP755" s="24">
        <v>0.1</v>
      </c>
      <c r="BQ755" s="24">
        <v>0</v>
      </c>
      <c r="BR755" s="24">
        <v>0</v>
      </c>
      <c r="BS755" s="24">
        <v>0</v>
      </c>
      <c r="BT755" s="24">
        <v>0.04</v>
      </c>
      <c r="BU755" s="29">
        <v>4</v>
      </c>
      <c r="BV755" s="23">
        <f>BT755/(BT755+BU755)</f>
        <v>9.9009900990099011E-3</v>
      </c>
      <c r="BW755" s="23">
        <f>SQRT((BT755*BU755)/((BT755+BU755)^2*(BT755+BU755+1)))</f>
        <v>4.410251516706673E-2</v>
      </c>
      <c r="BX755" s="24">
        <v>0.25</v>
      </c>
      <c r="BY755" s="24">
        <v>0.25</v>
      </c>
      <c r="BZ755" s="24">
        <v>0.25</v>
      </c>
      <c r="CA755" s="24">
        <v>0.25</v>
      </c>
      <c r="CB755" s="28" t="s">
        <v>59</v>
      </c>
      <c r="CC755" s="24">
        <v>600</v>
      </c>
    </row>
    <row r="756" spans="1:81" s="24" customFormat="1" x14ac:dyDescent="0.2">
      <c r="A756" s="30">
        <f t="shared" si="11"/>
        <v>755</v>
      </c>
      <c r="B756" s="30">
        <v>300</v>
      </c>
      <c r="C756" s="30">
        <v>300</v>
      </c>
      <c r="D756" s="24">
        <v>5</v>
      </c>
      <c r="E756" s="24">
        <v>5</v>
      </c>
      <c r="F756" s="19" t="s">
        <v>80</v>
      </c>
      <c r="G756" s="19">
        <f>IF(F756="rectangle",B756*C756,IF(F756="hook",B756*C756-(D756*E756),IF(F756="eight",B756*C756-2*(D756*E756),IF(F756="tee",B756*C756-2*(D756*E756),IF(F756="cross",B756*C756-4*(D756*E756),"ERROR")))))</f>
        <v>90000</v>
      </c>
      <c r="H756" s="19" t="s">
        <v>87</v>
      </c>
      <c r="I756" s="19">
        <f>B756/C756</f>
        <v>1</v>
      </c>
      <c r="J756" s="22">
        <v>1</v>
      </c>
      <c r="K756" s="24">
        <v>125</v>
      </c>
      <c r="L756" s="24">
        <v>4</v>
      </c>
      <c r="M756" s="25">
        <v>7</v>
      </c>
      <c r="N756" s="22">
        <f>M756/4</f>
        <v>1.75</v>
      </c>
      <c r="O756" s="19">
        <f>M756/N756</f>
        <v>4</v>
      </c>
      <c r="P756" s="26">
        <v>30</v>
      </c>
      <c r="Q756" s="30">
        <f>P756</f>
        <v>30</v>
      </c>
      <c r="R756" s="20">
        <f>AA756/V756</f>
        <v>100</v>
      </c>
      <c r="S756" s="27">
        <v>30</v>
      </c>
      <c r="T756" s="30">
        <f>S756</f>
        <v>30</v>
      </c>
      <c r="U756" s="20">
        <f>AB756/W756</f>
        <v>100</v>
      </c>
      <c r="V756" s="19">
        <f>ROUND((Q756/100)*G756,0)</f>
        <v>27000</v>
      </c>
      <c r="W756" s="19">
        <f>ROUND(((T756/100)*G756)/J756,0)</f>
        <v>27000</v>
      </c>
      <c r="X756" s="19">
        <v>0</v>
      </c>
      <c r="Y756" s="19">
        <v>0</v>
      </c>
      <c r="Z756" s="19">
        <v>0</v>
      </c>
      <c r="AA756" s="20">
        <f>G756*P756</f>
        <v>2700000</v>
      </c>
      <c r="AB756" s="20">
        <f>(G756*S756)/J756</f>
        <v>2700000</v>
      </c>
      <c r="AC756" s="20">
        <v>0</v>
      </c>
      <c r="AD756" s="20">
        <v>0</v>
      </c>
      <c r="AE756" s="20">
        <v>0</v>
      </c>
      <c r="AF756" s="24">
        <v>100</v>
      </c>
      <c r="AG756" s="24">
        <v>0</v>
      </c>
      <c r="AH756" s="24">
        <v>1</v>
      </c>
      <c r="AI756" s="24">
        <v>100</v>
      </c>
      <c r="AJ756" s="24">
        <v>0</v>
      </c>
      <c r="AK756" s="24">
        <v>1</v>
      </c>
      <c r="AL756" s="24">
        <v>0.5</v>
      </c>
      <c r="AM756" s="24">
        <v>0.5</v>
      </c>
      <c r="AN756" s="24">
        <v>0</v>
      </c>
      <c r="AO756" s="24">
        <v>0</v>
      </c>
      <c r="AP756" s="24">
        <v>0</v>
      </c>
      <c r="AQ756" s="24">
        <v>0.01</v>
      </c>
      <c r="AR756" s="24">
        <v>0.01</v>
      </c>
      <c r="AS756" s="24">
        <v>0</v>
      </c>
      <c r="AT756" s="24">
        <v>0</v>
      </c>
      <c r="AU756" s="24">
        <v>0</v>
      </c>
      <c r="AV756" s="24">
        <v>0</v>
      </c>
      <c r="AW756" s="24">
        <v>0.2</v>
      </c>
      <c r="AX756" s="24">
        <v>0</v>
      </c>
      <c r="AY756" s="24">
        <v>0</v>
      </c>
      <c r="AZ756" s="24">
        <v>0</v>
      </c>
      <c r="BA756" s="24">
        <v>0.04</v>
      </c>
      <c r="BB756" s="24">
        <v>0</v>
      </c>
      <c r="BC756" s="22">
        <v>0.05</v>
      </c>
      <c r="BD756" s="22">
        <v>0.05</v>
      </c>
      <c r="BE756" s="24">
        <v>7.4999999999999997E-2</v>
      </c>
      <c r="BF756" s="24">
        <v>5.0000000000000001E-3</v>
      </c>
      <c r="BG756" s="24">
        <v>0</v>
      </c>
      <c r="BH756" s="24">
        <v>0</v>
      </c>
      <c r="BI756" s="24">
        <v>0</v>
      </c>
      <c r="BJ756" s="24">
        <v>1.8749999999999999E-2</v>
      </c>
      <c r="BK756" s="24">
        <v>1.25E-3</v>
      </c>
      <c r="BL756" s="24">
        <v>0</v>
      </c>
      <c r="BM756" s="24">
        <v>0</v>
      </c>
      <c r="BN756" s="24">
        <v>0</v>
      </c>
      <c r="BO756" s="24">
        <v>0.1</v>
      </c>
      <c r="BP756" s="24">
        <v>0.1</v>
      </c>
      <c r="BQ756" s="24">
        <v>0</v>
      </c>
      <c r="BR756" s="24">
        <v>0</v>
      </c>
      <c r="BS756" s="24">
        <v>0</v>
      </c>
      <c r="BT756" s="24">
        <v>0.04</v>
      </c>
      <c r="BU756" s="29">
        <v>0.2</v>
      </c>
      <c r="BV756" s="23">
        <f>BT756/(BT756+BU756)</f>
        <v>0.16666666666666666</v>
      </c>
      <c r="BW756" s="23">
        <f>SQRT((BT756*BU756)/((BT756+BU756)^2*(BT756+BU756+1)))</f>
        <v>0.33467472037604118</v>
      </c>
      <c r="BX756" s="24">
        <v>0.25</v>
      </c>
      <c r="BY756" s="24">
        <v>0.25</v>
      </c>
      <c r="BZ756" s="24">
        <v>0.25</v>
      </c>
      <c r="CA756" s="24">
        <v>0.25</v>
      </c>
      <c r="CB756" s="28" t="s">
        <v>59</v>
      </c>
      <c r="CC756" s="24">
        <v>600</v>
      </c>
    </row>
    <row r="757" spans="1:81" s="24" customFormat="1" x14ac:dyDescent="0.2">
      <c r="A757" s="30">
        <f t="shared" si="11"/>
        <v>756</v>
      </c>
      <c r="B757" s="30">
        <v>300</v>
      </c>
      <c r="C757" s="30">
        <v>300</v>
      </c>
      <c r="D757" s="24">
        <v>5</v>
      </c>
      <c r="E757" s="24">
        <v>5</v>
      </c>
      <c r="F757" s="19" t="s">
        <v>80</v>
      </c>
      <c r="G757" s="19">
        <f>IF(F757="rectangle",B757*C757,IF(F757="hook",B757*C757-(D757*E757),IF(F757="eight",B757*C757-2*(D757*E757),IF(F757="tee",B757*C757-2*(D757*E757),IF(F757="cross",B757*C757-4*(D757*E757),"ERROR")))))</f>
        <v>90000</v>
      </c>
      <c r="H757" s="19" t="s">
        <v>87</v>
      </c>
      <c r="I757" s="19">
        <f>B757/C757</f>
        <v>1</v>
      </c>
      <c r="J757" s="22">
        <v>1</v>
      </c>
      <c r="K757" s="24">
        <v>125</v>
      </c>
      <c r="L757" s="24">
        <v>4</v>
      </c>
      <c r="M757" s="25">
        <v>7</v>
      </c>
      <c r="N757" s="22">
        <f>M757/4</f>
        <v>1.75</v>
      </c>
      <c r="O757" s="19">
        <f>M757/N757</f>
        <v>4</v>
      </c>
      <c r="P757" s="26">
        <v>30</v>
      </c>
      <c r="Q757" s="30">
        <f>P757</f>
        <v>30</v>
      </c>
      <c r="R757" s="20">
        <f>AA757/V757</f>
        <v>100</v>
      </c>
      <c r="S757" s="27">
        <v>30</v>
      </c>
      <c r="T757" s="30">
        <f>S757</f>
        <v>30</v>
      </c>
      <c r="U757" s="20">
        <f>AB757/W757</f>
        <v>100</v>
      </c>
      <c r="V757" s="19">
        <f>ROUND((Q757/100)*G757,0)</f>
        <v>27000</v>
      </c>
      <c r="W757" s="19">
        <f>ROUND(((T757/100)*G757)/J757,0)</f>
        <v>27000</v>
      </c>
      <c r="X757" s="19">
        <v>0</v>
      </c>
      <c r="Y757" s="19">
        <v>0</v>
      </c>
      <c r="Z757" s="19">
        <v>0</v>
      </c>
      <c r="AA757" s="20">
        <f>G757*P757</f>
        <v>2700000</v>
      </c>
      <c r="AB757" s="20">
        <f>(G757*S757)/J757</f>
        <v>2700000</v>
      </c>
      <c r="AC757" s="20">
        <v>0</v>
      </c>
      <c r="AD757" s="20">
        <v>0</v>
      </c>
      <c r="AE757" s="20">
        <v>0</v>
      </c>
      <c r="AF757" s="24">
        <v>100</v>
      </c>
      <c r="AG757" s="24">
        <v>0</v>
      </c>
      <c r="AH757" s="24">
        <v>1</v>
      </c>
      <c r="AI757" s="24">
        <v>100</v>
      </c>
      <c r="AJ757" s="24">
        <v>0</v>
      </c>
      <c r="AK757" s="24">
        <v>1</v>
      </c>
      <c r="AL757" s="24">
        <v>0.5</v>
      </c>
      <c r="AM757" s="24">
        <v>0.5</v>
      </c>
      <c r="AN757" s="24">
        <v>0</v>
      </c>
      <c r="AO757" s="24">
        <v>0</v>
      </c>
      <c r="AP757" s="24">
        <v>0</v>
      </c>
      <c r="AQ757" s="24">
        <v>0.01</v>
      </c>
      <c r="AR757" s="24">
        <v>0.01</v>
      </c>
      <c r="AS757" s="24">
        <v>0</v>
      </c>
      <c r="AT757" s="24">
        <v>0</v>
      </c>
      <c r="AU757" s="24">
        <v>0</v>
      </c>
      <c r="AV757" s="24">
        <v>0</v>
      </c>
      <c r="AW757" s="24">
        <v>0.2</v>
      </c>
      <c r="AX757" s="24">
        <v>0</v>
      </c>
      <c r="AY757" s="24">
        <v>0</v>
      </c>
      <c r="AZ757" s="24">
        <v>0</v>
      </c>
      <c r="BA757" s="24">
        <v>0.04</v>
      </c>
      <c r="BB757" s="24">
        <v>0</v>
      </c>
      <c r="BC757" s="22">
        <v>0.05</v>
      </c>
      <c r="BD757" s="22">
        <v>0.05</v>
      </c>
      <c r="BE757" s="24">
        <v>7.4999999999999997E-2</v>
      </c>
      <c r="BF757" s="24">
        <v>5.0000000000000001E-3</v>
      </c>
      <c r="BG757" s="24">
        <v>0</v>
      </c>
      <c r="BH757" s="24">
        <v>0</v>
      </c>
      <c r="BI757" s="24">
        <v>0</v>
      </c>
      <c r="BJ757" s="24">
        <v>1.8749999999999999E-2</v>
      </c>
      <c r="BK757" s="24">
        <v>1.25E-3</v>
      </c>
      <c r="BL757" s="24">
        <v>0</v>
      </c>
      <c r="BM757" s="24">
        <v>0</v>
      </c>
      <c r="BN757" s="24">
        <v>0</v>
      </c>
      <c r="BO757" s="24">
        <v>0.1</v>
      </c>
      <c r="BP757" s="24">
        <v>0.1</v>
      </c>
      <c r="BQ757" s="24">
        <v>0</v>
      </c>
      <c r="BR757" s="24">
        <v>0</v>
      </c>
      <c r="BS757" s="24">
        <v>0</v>
      </c>
      <c r="BT757" s="24">
        <v>0.04</v>
      </c>
      <c r="BU757" s="29">
        <v>0.1</v>
      </c>
      <c r="BV757" s="23">
        <f>BT757/(BT757+BU757)</f>
        <v>0.2857142857142857</v>
      </c>
      <c r="BW757" s="23">
        <f>SQRT((BT757*BU757)/((BT757+BU757)^2*(BT757+BU757+1)))</f>
        <v>0.42310634125649449</v>
      </c>
      <c r="BX757" s="24">
        <v>0.25</v>
      </c>
      <c r="BY757" s="24">
        <v>0.25</v>
      </c>
      <c r="BZ757" s="24">
        <v>0.25</v>
      </c>
      <c r="CA757" s="24">
        <v>0.25</v>
      </c>
      <c r="CB757" s="28" t="s">
        <v>59</v>
      </c>
      <c r="CC757" s="24">
        <v>600</v>
      </c>
    </row>
    <row r="758" spans="1:81" s="24" customFormat="1" x14ac:dyDescent="0.2">
      <c r="A758" s="30">
        <f t="shared" si="11"/>
        <v>757</v>
      </c>
      <c r="B758" s="30">
        <v>250</v>
      </c>
      <c r="C758" s="30">
        <v>250</v>
      </c>
      <c r="D758" s="24">
        <v>5</v>
      </c>
      <c r="E758" s="24">
        <v>5</v>
      </c>
      <c r="F758" s="19" t="s">
        <v>80</v>
      </c>
      <c r="G758" s="19">
        <f>IF(F758="rectangle",B758*C758,IF(F758="hook",B758*C758-(D758*E758),IF(F758="eight",B758*C758-2*(D758*E758),IF(F758="tee",B758*C758-2*(D758*E758),IF(F758="cross",B758*C758-4*(D758*E758),"ERROR")))))</f>
        <v>62500</v>
      </c>
      <c r="H758" s="19" t="s">
        <v>86</v>
      </c>
      <c r="I758" s="19">
        <f>B758/C758</f>
        <v>1</v>
      </c>
      <c r="J758" s="22">
        <v>1</v>
      </c>
      <c r="K758" s="24">
        <v>125</v>
      </c>
      <c r="L758" s="24">
        <v>4</v>
      </c>
      <c r="M758" s="25">
        <v>8</v>
      </c>
      <c r="N758" s="22">
        <f>M758/4</f>
        <v>2</v>
      </c>
      <c r="O758" s="19">
        <f>M758/N758</f>
        <v>4</v>
      </c>
      <c r="P758" s="26">
        <v>5</v>
      </c>
      <c r="Q758" s="30">
        <f>P758</f>
        <v>5</v>
      </c>
      <c r="R758" s="20">
        <f>AA758/V758</f>
        <v>100</v>
      </c>
      <c r="S758" s="27">
        <v>5</v>
      </c>
      <c r="T758" s="30">
        <f>S758</f>
        <v>5</v>
      </c>
      <c r="U758" s="20">
        <f>AB758/W758</f>
        <v>100</v>
      </c>
      <c r="V758" s="19">
        <f>ROUND((Q758/100)*G758,0)</f>
        <v>3125</v>
      </c>
      <c r="W758" s="19">
        <f>ROUND(((T758/100)*G758)/J758,0)</f>
        <v>3125</v>
      </c>
      <c r="X758" s="19">
        <v>0</v>
      </c>
      <c r="Y758" s="19">
        <v>0</v>
      </c>
      <c r="Z758" s="19">
        <v>0</v>
      </c>
      <c r="AA758" s="20">
        <f>G758*P758</f>
        <v>312500</v>
      </c>
      <c r="AB758" s="20">
        <f>(G758*S758)/J758</f>
        <v>312500</v>
      </c>
      <c r="AC758" s="20">
        <v>0</v>
      </c>
      <c r="AD758" s="20">
        <v>0</v>
      </c>
      <c r="AE758" s="20">
        <v>0</v>
      </c>
      <c r="AF758" s="24">
        <v>100</v>
      </c>
      <c r="AG758" s="24">
        <v>0</v>
      </c>
      <c r="AH758" s="24">
        <v>1</v>
      </c>
      <c r="AI758" s="24">
        <v>100</v>
      </c>
      <c r="AJ758" s="24">
        <v>0</v>
      </c>
      <c r="AK758" s="24">
        <v>1</v>
      </c>
      <c r="AL758" s="24">
        <v>0.5</v>
      </c>
      <c r="AM758" s="24">
        <v>0.5</v>
      </c>
      <c r="AN758" s="24">
        <v>0</v>
      </c>
      <c r="AO758" s="24">
        <v>0</v>
      </c>
      <c r="AP758" s="24">
        <v>0</v>
      </c>
      <c r="AQ758" s="24">
        <v>0.01</v>
      </c>
      <c r="AR758" s="24">
        <v>0.01</v>
      </c>
      <c r="AS758" s="24">
        <v>0</v>
      </c>
      <c r="AT758" s="24">
        <v>0</v>
      </c>
      <c r="AU758" s="24">
        <v>0</v>
      </c>
      <c r="AV758" s="24">
        <v>0</v>
      </c>
      <c r="AW758" s="24">
        <v>0.2</v>
      </c>
      <c r="AX758" s="24">
        <v>0</v>
      </c>
      <c r="AY758" s="24">
        <v>0</v>
      </c>
      <c r="AZ758" s="24">
        <v>0</v>
      </c>
      <c r="BA758" s="24">
        <v>0.04</v>
      </c>
      <c r="BB758" s="24">
        <v>0</v>
      </c>
      <c r="BC758" s="22">
        <v>0.05</v>
      </c>
      <c r="BD758" s="22">
        <v>0.05</v>
      </c>
      <c r="BE758" s="24">
        <v>7.4999999999999997E-2</v>
      </c>
      <c r="BF758" s="24">
        <v>5.0000000000000001E-3</v>
      </c>
      <c r="BG758" s="24">
        <v>0</v>
      </c>
      <c r="BH758" s="24">
        <v>0</v>
      </c>
      <c r="BI758" s="24">
        <v>0</v>
      </c>
      <c r="BJ758" s="24">
        <v>1.8749999999999999E-2</v>
      </c>
      <c r="BK758" s="24">
        <v>1.25E-3</v>
      </c>
      <c r="BL758" s="24">
        <v>0</v>
      </c>
      <c r="BM758" s="24">
        <v>0</v>
      </c>
      <c r="BN758" s="24">
        <v>0</v>
      </c>
      <c r="BO758" s="24">
        <v>0.1</v>
      </c>
      <c r="BP758" s="24">
        <v>0.1</v>
      </c>
      <c r="BQ758" s="24">
        <v>0</v>
      </c>
      <c r="BR758" s="24">
        <v>0</v>
      </c>
      <c r="BS758" s="24">
        <v>0</v>
      </c>
      <c r="BT758" s="24">
        <v>0.04</v>
      </c>
      <c r="BU758" s="29">
        <v>4</v>
      </c>
      <c r="BV758" s="23">
        <f>BT758/(BT758+BU758)</f>
        <v>9.9009900990099011E-3</v>
      </c>
      <c r="BW758" s="23">
        <f>SQRT((BT758*BU758)/((BT758+BU758)^2*(BT758+BU758+1)))</f>
        <v>4.410251516706673E-2</v>
      </c>
      <c r="BX758" s="24">
        <v>0.25</v>
      </c>
      <c r="BY758" s="24">
        <v>0.25</v>
      </c>
      <c r="BZ758" s="24">
        <v>0.25</v>
      </c>
      <c r="CA758" s="24">
        <v>0.25</v>
      </c>
      <c r="CB758" s="28" t="s">
        <v>59</v>
      </c>
      <c r="CC758" s="24">
        <v>600</v>
      </c>
    </row>
    <row r="759" spans="1:81" s="24" customFormat="1" x14ac:dyDescent="0.2">
      <c r="A759" s="30">
        <f t="shared" si="11"/>
        <v>758</v>
      </c>
      <c r="B759" s="30">
        <v>250</v>
      </c>
      <c r="C759" s="30">
        <v>250</v>
      </c>
      <c r="D759" s="24">
        <v>5</v>
      </c>
      <c r="E759" s="24">
        <v>5</v>
      </c>
      <c r="F759" s="19" t="s">
        <v>80</v>
      </c>
      <c r="G759" s="19">
        <f>IF(F759="rectangle",B759*C759,IF(F759="hook",B759*C759-(D759*E759),IF(F759="eight",B759*C759-2*(D759*E759),IF(F759="tee",B759*C759-2*(D759*E759),IF(F759="cross",B759*C759-4*(D759*E759),"ERROR")))))</f>
        <v>62500</v>
      </c>
      <c r="H759" s="19" t="s">
        <v>86</v>
      </c>
      <c r="I759" s="19">
        <f>B759/C759</f>
        <v>1</v>
      </c>
      <c r="J759" s="22">
        <v>1</v>
      </c>
      <c r="K759" s="24">
        <v>125</v>
      </c>
      <c r="L759" s="24">
        <v>4</v>
      </c>
      <c r="M759" s="25">
        <v>8</v>
      </c>
      <c r="N759" s="22">
        <f>M759/4</f>
        <v>2</v>
      </c>
      <c r="O759" s="19">
        <f>M759/N759</f>
        <v>4</v>
      </c>
      <c r="P759" s="26">
        <v>5</v>
      </c>
      <c r="Q759" s="30">
        <f>P759</f>
        <v>5</v>
      </c>
      <c r="R759" s="20">
        <f>AA759/V759</f>
        <v>100</v>
      </c>
      <c r="S759" s="27">
        <v>5</v>
      </c>
      <c r="T759" s="30">
        <f>S759</f>
        <v>5</v>
      </c>
      <c r="U759" s="20">
        <f>AB759/W759</f>
        <v>100</v>
      </c>
      <c r="V759" s="19">
        <f>ROUND((Q759/100)*G759,0)</f>
        <v>3125</v>
      </c>
      <c r="W759" s="19">
        <f>ROUND(((T759/100)*G759)/J759,0)</f>
        <v>3125</v>
      </c>
      <c r="X759" s="19">
        <v>0</v>
      </c>
      <c r="Y759" s="19">
        <v>0</v>
      </c>
      <c r="Z759" s="19">
        <v>0</v>
      </c>
      <c r="AA759" s="20">
        <f>G759*P759</f>
        <v>312500</v>
      </c>
      <c r="AB759" s="20">
        <f>(G759*S759)/J759</f>
        <v>312500</v>
      </c>
      <c r="AC759" s="20">
        <v>0</v>
      </c>
      <c r="AD759" s="20">
        <v>0</v>
      </c>
      <c r="AE759" s="20">
        <v>0</v>
      </c>
      <c r="AF759" s="24">
        <v>100</v>
      </c>
      <c r="AG759" s="24">
        <v>0</v>
      </c>
      <c r="AH759" s="24">
        <v>1</v>
      </c>
      <c r="AI759" s="24">
        <v>100</v>
      </c>
      <c r="AJ759" s="24">
        <v>0</v>
      </c>
      <c r="AK759" s="24">
        <v>1</v>
      </c>
      <c r="AL759" s="24">
        <v>0.5</v>
      </c>
      <c r="AM759" s="24">
        <v>0.5</v>
      </c>
      <c r="AN759" s="24">
        <v>0</v>
      </c>
      <c r="AO759" s="24">
        <v>0</v>
      </c>
      <c r="AP759" s="24">
        <v>0</v>
      </c>
      <c r="AQ759" s="24">
        <v>0.01</v>
      </c>
      <c r="AR759" s="24">
        <v>0.01</v>
      </c>
      <c r="AS759" s="24">
        <v>0</v>
      </c>
      <c r="AT759" s="24">
        <v>0</v>
      </c>
      <c r="AU759" s="24">
        <v>0</v>
      </c>
      <c r="AV759" s="24">
        <v>0</v>
      </c>
      <c r="AW759" s="24">
        <v>0.2</v>
      </c>
      <c r="AX759" s="24">
        <v>0</v>
      </c>
      <c r="AY759" s="24">
        <v>0</v>
      </c>
      <c r="AZ759" s="24">
        <v>0</v>
      </c>
      <c r="BA759" s="24">
        <v>0.04</v>
      </c>
      <c r="BB759" s="24">
        <v>0</v>
      </c>
      <c r="BC759" s="22">
        <v>0.05</v>
      </c>
      <c r="BD759" s="22">
        <v>0.05</v>
      </c>
      <c r="BE759" s="24">
        <v>7.4999999999999997E-2</v>
      </c>
      <c r="BF759" s="24">
        <v>5.0000000000000001E-3</v>
      </c>
      <c r="BG759" s="24">
        <v>0</v>
      </c>
      <c r="BH759" s="24">
        <v>0</v>
      </c>
      <c r="BI759" s="24">
        <v>0</v>
      </c>
      <c r="BJ759" s="24">
        <v>1.8749999999999999E-2</v>
      </c>
      <c r="BK759" s="24">
        <v>1.25E-3</v>
      </c>
      <c r="BL759" s="24">
        <v>0</v>
      </c>
      <c r="BM759" s="24">
        <v>0</v>
      </c>
      <c r="BN759" s="24">
        <v>0</v>
      </c>
      <c r="BO759" s="24">
        <v>0.1</v>
      </c>
      <c r="BP759" s="24">
        <v>0.1</v>
      </c>
      <c r="BQ759" s="24">
        <v>0</v>
      </c>
      <c r="BR759" s="24">
        <v>0</v>
      </c>
      <c r="BS759" s="24">
        <v>0</v>
      </c>
      <c r="BT759" s="24">
        <v>0.04</v>
      </c>
      <c r="BU759" s="29">
        <v>0.2</v>
      </c>
      <c r="BV759" s="23">
        <f>BT759/(BT759+BU759)</f>
        <v>0.16666666666666666</v>
      </c>
      <c r="BW759" s="23">
        <f>SQRT((BT759*BU759)/((BT759+BU759)^2*(BT759+BU759+1)))</f>
        <v>0.33467472037604118</v>
      </c>
      <c r="BX759" s="24">
        <v>0.25</v>
      </c>
      <c r="BY759" s="24">
        <v>0.25</v>
      </c>
      <c r="BZ759" s="24">
        <v>0.25</v>
      </c>
      <c r="CA759" s="24">
        <v>0.25</v>
      </c>
      <c r="CB759" s="28" t="s">
        <v>59</v>
      </c>
      <c r="CC759" s="24">
        <v>600</v>
      </c>
    </row>
    <row r="760" spans="1:81" s="24" customFormat="1" x14ac:dyDescent="0.2">
      <c r="A760" s="30">
        <f t="shared" si="11"/>
        <v>759</v>
      </c>
      <c r="B760" s="30">
        <v>250</v>
      </c>
      <c r="C760" s="30">
        <v>250</v>
      </c>
      <c r="D760" s="24">
        <v>5</v>
      </c>
      <c r="E760" s="24">
        <v>5</v>
      </c>
      <c r="F760" s="19" t="s">
        <v>80</v>
      </c>
      <c r="G760" s="19">
        <f>IF(F760="rectangle",B760*C760,IF(F760="hook",B760*C760-(D760*E760),IF(F760="eight",B760*C760-2*(D760*E760),IF(F760="tee",B760*C760-2*(D760*E760),IF(F760="cross",B760*C760-4*(D760*E760),"ERROR")))))</f>
        <v>62500</v>
      </c>
      <c r="H760" s="19" t="s">
        <v>86</v>
      </c>
      <c r="I760" s="19">
        <f>B760/C760</f>
        <v>1</v>
      </c>
      <c r="J760" s="22">
        <v>1</v>
      </c>
      <c r="K760" s="24">
        <v>125</v>
      </c>
      <c r="L760" s="24">
        <v>4</v>
      </c>
      <c r="M760" s="25">
        <v>8</v>
      </c>
      <c r="N760" s="22">
        <f>M760/4</f>
        <v>2</v>
      </c>
      <c r="O760" s="19">
        <f>M760/N760</f>
        <v>4</v>
      </c>
      <c r="P760" s="26">
        <v>5</v>
      </c>
      <c r="Q760" s="30">
        <f>P760</f>
        <v>5</v>
      </c>
      <c r="R760" s="20">
        <f>AA760/V760</f>
        <v>100</v>
      </c>
      <c r="S760" s="27">
        <v>5</v>
      </c>
      <c r="T760" s="30">
        <f>S760</f>
        <v>5</v>
      </c>
      <c r="U760" s="20">
        <f>AB760/W760</f>
        <v>100</v>
      </c>
      <c r="V760" s="19">
        <f>ROUND((Q760/100)*G760,0)</f>
        <v>3125</v>
      </c>
      <c r="W760" s="19">
        <f>ROUND(((T760/100)*G760)/J760,0)</f>
        <v>3125</v>
      </c>
      <c r="X760" s="19">
        <v>0</v>
      </c>
      <c r="Y760" s="19">
        <v>0</v>
      </c>
      <c r="Z760" s="19">
        <v>0</v>
      </c>
      <c r="AA760" s="20">
        <f>G760*P760</f>
        <v>312500</v>
      </c>
      <c r="AB760" s="20">
        <f>(G760*S760)/J760</f>
        <v>312500</v>
      </c>
      <c r="AC760" s="20">
        <v>0</v>
      </c>
      <c r="AD760" s="20">
        <v>0</v>
      </c>
      <c r="AE760" s="20">
        <v>0</v>
      </c>
      <c r="AF760" s="24">
        <v>100</v>
      </c>
      <c r="AG760" s="24">
        <v>0</v>
      </c>
      <c r="AH760" s="24">
        <v>1</v>
      </c>
      <c r="AI760" s="24">
        <v>100</v>
      </c>
      <c r="AJ760" s="24">
        <v>0</v>
      </c>
      <c r="AK760" s="24">
        <v>1</v>
      </c>
      <c r="AL760" s="24">
        <v>0.5</v>
      </c>
      <c r="AM760" s="24">
        <v>0.5</v>
      </c>
      <c r="AN760" s="24">
        <v>0</v>
      </c>
      <c r="AO760" s="24">
        <v>0</v>
      </c>
      <c r="AP760" s="24">
        <v>0</v>
      </c>
      <c r="AQ760" s="24">
        <v>0.01</v>
      </c>
      <c r="AR760" s="24">
        <v>0.01</v>
      </c>
      <c r="AS760" s="24">
        <v>0</v>
      </c>
      <c r="AT760" s="24">
        <v>0</v>
      </c>
      <c r="AU760" s="24">
        <v>0</v>
      </c>
      <c r="AV760" s="24">
        <v>0</v>
      </c>
      <c r="AW760" s="24">
        <v>0.2</v>
      </c>
      <c r="AX760" s="24">
        <v>0</v>
      </c>
      <c r="AY760" s="24">
        <v>0</v>
      </c>
      <c r="AZ760" s="24">
        <v>0</v>
      </c>
      <c r="BA760" s="24">
        <v>0.04</v>
      </c>
      <c r="BB760" s="24">
        <v>0</v>
      </c>
      <c r="BC760" s="22">
        <v>0.05</v>
      </c>
      <c r="BD760" s="22">
        <v>0.05</v>
      </c>
      <c r="BE760" s="24">
        <v>7.4999999999999997E-2</v>
      </c>
      <c r="BF760" s="24">
        <v>5.0000000000000001E-3</v>
      </c>
      <c r="BG760" s="24">
        <v>0</v>
      </c>
      <c r="BH760" s="24">
        <v>0</v>
      </c>
      <c r="BI760" s="24">
        <v>0</v>
      </c>
      <c r="BJ760" s="24">
        <v>1.8749999999999999E-2</v>
      </c>
      <c r="BK760" s="24">
        <v>1.25E-3</v>
      </c>
      <c r="BL760" s="24">
        <v>0</v>
      </c>
      <c r="BM760" s="24">
        <v>0</v>
      </c>
      <c r="BN760" s="24">
        <v>0</v>
      </c>
      <c r="BO760" s="24">
        <v>0.1</v>
      </c>
      <c r="BP760" s="24">
        <v>0.1</v>
      </c>
      <c r="BQ760" s="24">
        <v>0</v>
      </c>
      <c r="BR760" s="24">
        <v>0</v>
      </c>
      <c r="BS760" s="24">
        <v>0</v>
      </c>
      <c r="BT760" s="24">
        <v>0.04</v>
      </c>
      <c r="BU760" s="29">
        <v>0.1</v>
      </c>
      <c r="BV760" s="23">
        <f>BT760/(BT760+BU760)</f>
        <v>0.2857142857142857</v>
      </c>
      <c r="BW760" s="23">
        <f>SQRT((BT760*BU760)/((BT760+BU760)^2*(BT760+BU760+1)))</f>
        <v>0.42310634125649449</v>
      </c>
      <c r="BX760" s="24">
        <v>0.25</v>
      </c>
      <c r="BY760" s="24">
        <v>0.25</v>
      </c>
      <c r="BZ760" s="24">
        <v>0.25</v>
      </c>
      <c r="CA760" s="24">
        <v>0.25</v>
      </c>
      <c r="CB760" s="28" t="s">
        <v>59</v>
      </c>
      <c r="CC760" s="24">
        <v>600</v>
      </c>
    </row>
    <row r="761" spans="1:81" s="24" customFormat="1" x14ac:dyDescent="0.2">
      <c r="A761" s="30">
        <f t="shared" si="11"/>
        <v>760</v>
      </c>
      <c r="B761" s="30">
        <v>250</v>
      </c>
      <c r="C761" s="30">
        <v>250</v>
      </c>
      <c r="D761" s="24">
        <v>5</v>
      </c>
      <c r="E761" s="24">
        <v>5</v>
      </c>
      <c r="F761" s="19" t="s">
        <v>80</v>
      </c>
      <c r="G761" s="19">
        <f>IF(F761="rectangle",B761*C761,IF(F761="hook",B761*C761-(D761*E761),IF(F761="eight",B761*C761-2*(D761*E761),IF(F761="tee",B761*C761-2*(D761*E761),IF(F761="cross",B761*C761-4*(D761*E761),"ERROR")))))</f>
        <v>62500</v>
      </c>
      <c r="H761" s="19" t="s">
        <v>86</v>
      </c>
      <c r="I761" s="19">
        <f>B761/C761</f>
        <v>1</v>
      </c>
      <c r="J761" s="22">
        <v>1</v>
      </c>
      <c r="K761" s="24">
        <v>125</v>
      </c>
      <c r="L761" s="24">
        <v>4</v>
      </c>
      <c r="M761" s="25">
        <v>8</v>
      </c>
      <c r="N761" s="22">
        <f>M761/4</f>
        <v>2</v>
      </c>
      <c r="O761" s="19">
        <f>M761/N761</f>
        <v>4</v>
      </c>
      <c r="P761" s="26">
        <v>5</v>
      </c>
      <c r="Q761" s="30">
        <f>P761</f>
        <v>5</v>
      </c>
      <c r="R761" s="20">
        <f>AA761/V761</f>
        <v>100</v>
      </c>
      <c r="S761" s="27">
        <v>15</v>
      </c>
      <c r="T761" s="30">
        <f>S761</f>
        <v>15</v>
      </c>
      <c r="U761" s="20">
        <f>AB761/W761</f>
        <v>100</v>
      </c>
      <c r="V761" s="19">
        <f>ROUND((Q761/100)*G761,0)</f>
        <v>3125</v>
      </c>
      <c r="W761" s="19">
        <f>ROUND(((T761/100)*G761)/J761,0)</f>
        <v>9375</v>
      </c>
      <c r="X761" s="19">
        <v>0</v>
      </c>
      <c r="Y761" s="19">
        <v>0</v>
      </c>
      <c r="Z761" s="19">
        <v>0</v>
      </c>
      <c r="AA761" s="20">
        <f>G761*P761</f>
        <v>312500</v>
      </c>
      <c r="AB761" s="20">
        <f>(G761*S761)/J761</f>
        <v>937500</v>
      </c>
      <c r="AC761" s="20">
        <v>0</v>
      </c>
      <c r="AD761" s="20">
        <v>0</v>
      </c>
      <c r="AE761" s="20">
        <v>0</v>
      </c>
      <c r="AF761" s="24">
        <v>100</v>
      </c>
      <c r="AG761" s="24">
        <v>0</v>
      </c>
      <c r="AH761" s="24">
        <v>1</v>
      </c>
      <c r="AI761" s="24">
        <v>100</v>
      </c>
      <c r="AJ761" s="24">
        <v>0</v>
      </c>
      <c r="AK761" s="24">
        <v>1</v>
      </c>
      <c r="AL761" s="24">
        <v>0.5</v>
      </c>
      <c r="AM761" s="24">
        <v>0.5</v>
      </c>
      <c r="AN761" s="24">
        <v>0</v>
      </c>
      <c r="AO761" s="24">
        <v>0</v>
      </c>
      <c r="AP761" s="24">
        <v>0</v>
      </c>
      <c r="AQ761" s="24">
        <v>0.01</v>
      </c>
      <c r="AR761" s="24">
        <v>0.01</v>
      </c>
      <c r="AS761" s="24">
        <v>0</v>
      </c>
      <c r="AT761" s="24">
        <v>0</v>
      </c>
      <c r="AU761" s="24">
        <v>0</v>
      </c>
      <c r="AV761" s="24">
        <v>0</v>
      </c>
      <c r="AW761" s="24">
        <v>0.2</v>
      </c>
      <c r="AX761" s="24">
        <v>0</v>
      </c>
      <c r="AY761" s="24">
        <v>0</v>
      </c>
      <c r="AZ761" s="24">
        <v>0</v>
      </c>
      <c r="BA761" s="24">
        <v>0.04</v>
      </c>
      <c r="BB761" s="24">
        <v>0</v>
      </c>
      <c r="BC761" s="22">
        <v>0.05</v>
      </c>
      <c r="BD761" s="22">
        <v>0.05</v>
      </c>
      <c r="BE761" s="24">
        <v>7.4999999999999997E-2</v>
      </c>
      <c r="BF761" s="24">
        <v>5.0000000000000001E-3</v>
      </c>
      <c r="BG761" s="24">
        <v>0</v>
      </c>
      <c r="BH761" s="24">
        <v>0</v>
      </c>
      <c r="BI761" s="24">
        <v>0</v>
      </c>
      <c r="BJ761" s="24">
        <v>1.8749999999999999E-2</v>
      </c>
      <c r="BK761" s="24">
        <v>1.25E-3</v>
      </c>
      <c r="BL761" s="24">
        <v>0</v>
      </c>
      <c r="BM761" s="24">
        <v>0</v>
      </c>
      <c r="BN761" s="24">
        <v>0</v>
      </c>
      <c r="BO761" s="24">
        <v>0.1</v>
      </c>
      <c r="BP761" s="24">
        <v>0.1</v>
      </c>
      <c r="BQ761" s="24">
        <v>0</v>
      </c>
      <c r="BR761" s="24">
        <v>0</v>
      </c>
      <c r="BS761" s="24">
        <v>0</v>
      </c>
      <c r="BT761" s="24">
        <v>0.04</v>
      </c>
      <c r="BU761" s="29">
        <v>4</v>
      </c>
      <c r="BV761" s="23">
        <f>BT761/(BT761+BU761)</f>
        <v>9.9009900990099011E-3</v>
      </c>
      <c r="BW761" s="23">
        <f>SQRT((BT761*BU761)/((BT761+BU761)^2*(BT761+BU761+1)))</f>
        <v>4.410251516706673E-2</v>
      </c>
      <c r="BX761" s="24">
        <v>0.25</v>
      </c>
      <c r="BY761" s="24">
        <v>0.25</v>
      </c>
      <c r="BZ761" s="24">
        <v>0.25</v>
      </c>
      <c r="CA761" s="24">
        <v>0.25</v>
      </c>
      <c r="CB761" s="28" t="s">
        <v>59</v>
      </c>
      <c r="CC761" s="24">
        <v>600</v>
      </c>
    </row>
    <row r="762" spans="1:81" s="24" customFormat="1" x14ac:dyDescent="0.2">
      <c r="A762" s="30">
        <f t="shared" si="11"/>
        <v>761</v>
      </c>
      <c r="B762" s="30">
        <v>250</v>
      </c>
      <c r="C762" s="30">
        <v>250</v>
      </c>
      <c r="D762" s="24">
        <v>5</v>
      </c>
      <c r="E762" s="24">
        <v>5</v>
      </c>
      <c r="F762" s="19" t="s">
        <v>80</v>
      </c>
      <c r="G762" s="19">
        <f>IF(F762="rectangle",B762*C762,IF(F762="hook",B762*C762-(D762*E762),IF(F762="eight",B762*C762-2*(D762*E762),IF(F762="tee",B762*C762-2*(D762*E762),IF(F762="cross",B762*C762-4*(D762*E762),"ERROR")))))</f>
        <v>62500</v>
      </c>
      <c r="H762" s="19" t="s">
        <v>86</v>
      </c>
      <c r="I762" s="19">
        <f>B762/C762</f>
        <v>1</v>
      </c>
      <c r="J762" s="22">
        <v>1</v>
      </c>
      <c r="K762" s="24">
        <v>125</v>
      </c>
      <c r="L762" s="24">
        <v>4</v>
      </c>
      <c r="M762" s="25">
        <v>8</v>
      </c>
      <c r="N762" s="22">
        <f>M762/4</f>
        <v>2</v>
      </c>
      <c r="O762" s="19">
        <f>M762/N762</f>
        <v>4</v>
      </c>
      <c r="P762" s="26">
        <v>5</v>
      </c>
      <c r="Q762" s="30">
        <f>P762</f>
        <v>5</v>
      </c>
      <c r="R762" s="20">
        <f>AA762/V762</f>
        <v>100</v>
      </c>
      <c r="S762" s="27">
        <v>15</v>
      </c>
      <c r="T762" s="30">
        <f>S762</f>
        <v>15</v>
      </c>
      <c r="U762" s="20">
        <f>AB762/W762</f>
        <v>100</v>
      </c>
      <c r="V762" s="19">
        <f>ROUND((Q762/100)*G762,0)</f>
        <v>3125</v>
      </c>
      <c r="W762" s="19">
        <f>ROUND(((T762/100)*G762)/J762,0)</f>
        <v>9375</v>
      </c>
      <c r="X762" s="19">
        <v>0</v>
      </c>
      <c r="Y762" s="19">
        <v>0</v>
      </c>
      <c r="Z762" s="19">
        <v>0</v>
      </c>
      <c r="AA762" s="20">
        <f>G762*P762</f>
        <v>312500</v>
      </c>
      <c r="AB762" s="20">
        <f>(G762*S762)/J762</f>
        <v>937500</v>
      </c>
      <c r="AC762" s="20">
        <v>0</v>
      </c>
      <c r="AD762" s="20">
        <v>0</v>
      </c>
      <c r="AE762" s="20">
        <v>0</v>
      </c>
      <c r="AF762" s="24">
        <v>100</v>
      </c>
      <c r="AG762" s="24">
        <v>0</v>
      </c>
      <c r="AH762" s="24">
        <v>1</v>
      </c>
      <c r="AI762" s="24">
        <v>100</v>
      </c>
      <c r="AJ762" s="24">
        <v>0</v>
      </c>
      <c r="AK762" s="24">
        <v>1</v>
      </c>
      <c r="AL762" s="24">
        <v>0.5</v>
      </c>
      <c r="AM762" s="24">
        <v>0.5</v>
      </c>
      <c r="AN762" s="24">
        <v>0</v>
      </c>
      <c r="AO762" s="24">
        <v>0</v>
      </c>
      <c r="AP762" s="24">
        <v>0</v>
      </c>
      <c r="AQ762" s="24">
        <v>0.01</v>
      </c>
      <c r="AR762" s="24">
        <v>0.01</v>
      </c>
      <c r="AS762" s="24">
        <v>0</v>
      </c>
      <c r="AT762" s="24">
        <v>0</v>
      </c>
      <c r="AU762" s="24">
        <v>0</v>
      </c>
      <c r="AV762" s="24">
        <v>0</v>
      </c>
      <c r="AW762" s="24">
        <v>0.2</v>
      </c>
      <c r="AX762" s="24">
        <v>0</v>
      </c>
      <c r="AY762" s="24">
        <v>0</v>
      </c>
      <c r="AZ762" s="24">
        <v>0</v>
      </c>
      <c r="BA762" s="24">
        <v>0.04</v>
      </c>
      <c r="BB762" s="24">
        <v>0</v>
      </c>
      <c r="BC762" s="22">
        <v>0.05</v>
      </c>
      <c r="BD762" s="22">
        <v>0.05</v>
      </c>
      <c r="BE762" s="24">
        <v>7.4999999999999997E-2</v>
      </c>
      <c r="BF762" s="24">
        <v>5.0000000000000001E-3</v>
      </c>
      <c r="BG762" s="24">
        <v>0</v>
      </c>
      <c r="BH762" s="24">
        <v>0</v>
      </c>
      <c r="BI762" s="24">
        <v>0</v>
      </c>
      <c r="BJ762" s="24">
        <v>1.8749999999999999E-2</v>
      </c>
      <c r="BK762" s="24">
        <v>1.25E-3</v>
      </c>
      <c r="BL762" s="24">
        <v>0</v>
      </c>
      <c r="BM762" s="24">
        <v>0</v>
      </c>
      <c r="BN762" s="24">
        <v>0</v>
      </c>
      <c r="BO762" s="24">
        <v>0.1</v>
      </c>
      <c r="BP762" s="24">
        <v>0.1</v>
      </c>
      <c r="BQ762" s="24">
        <v>0</v>
      </c>
      <c r="BR762" s="24">
        <v>0</v>
      </c>
      <c r="BS762" s="24">
        <v>0</v>
      </c>
      <c r="BT762" s="24">
        <v>0.04</v>
      </c>
      <c r="BU762" s="29">
        <v>0.2</v>
      </c>
      <c r="BV762" s="23">
        <f>BT762/(BT762+BU762)</f>
        <v>0.16666666666666666</v>
      </c>
      <c r="BW762" s="23">
        <f>SQRT((BT762*BU762)/((BT762+BU762)^2*(BT762+BU762+1)))</f>
        <v>0.33467472037604118</v>
      </c>
      <c r="BX762" s="24">
        <v>0.25</v>
      </c>
      <c r="BY762" s="24">
        <v>0.25</v>
      </c>
      <c r="BZ762" s="24">
        <v>0.25</v>
      </c>
      <c r="CA762" s="24">
        <v>0.25</v>
      </c>
      <c r="CB762" s="28" t="s">
        <v>59</v>
      </c>
      <c r="CC762" s="24">
        <v>600</v>
      </c>
    </row>
    <row r="763" spans="1:81" s="24" customFormat="1" x14ac:dyDescent="0.2">
      <c r="A763" s="30">
        <f t="shared" si="11"/>
        <v>762</v>
      </c>
      <c r="B763" s="30">
        <v>250</v>
      </c>
      <c r="C763" s="30">
        <v>250</v>
      </c>
      <c r="D763" s="24">
        <v>5</v>
      </c>
      <c r="E763" s="24">
        <v>5</v>
      </c>
      <c r="F763" s="19" t="s">
        <v>80</v>
      </c>
      <c r="G763" s="19">
        <f>IF(F763="rectangle",B763*C763,IF(F763="hook",B763*C763-(D763*E763),IF(F763="eight",B763*C763-2*(D763*E763),IF(F763="tee",B763*C763-2*(D763*E763),IF(F763="cross",B763*C763-4*(D763*E763),"ERROR")))))</f>
        <v>62500</v>
      </c>
      <c r="H763" s="19" t="s">
        <v>86</v>
      </c>
      <c r="I763" s="19">
        <f>B763/C763</f>
        <v>1</v>
      </c>
      <c r="J763" s="22">
        <v>1</v>
      </c>
      <c r="K763" s="24">
        <v>125</v>
      </c>
      <c r="L763" s="24">
        <v>4</v>
      </c>
      <c r="M763" s="25">
        <v>8</v>
      </c>
      <c r="N763" s="22">
        <f>M763/4</f>
        <v>2</v>
      </c>
      <c r="O763" s="19">
        <f>M763/N763</f>
        <v>4</v>
      </c>
      <c r="P763" s="26">
        <v>5</v>
      </c>
      <c r="Q763" s="30">
        <f>P763</f>
        <v>5</v>
      </c>
      <c r="R763" s="20">
        <f>AA763/V763</f>
        <v>100</v>
      </c>
      <c r="S763" s="27">
        <v>15</v>
      </c>
      <c r="T763" s="30">
        <f>S763</f>
        <v>15</v>
      </c>
      <c r="U763" s="20">
        <f>AB763/W763</f>
        <v>100</v>
      </c>
      <c r="V763" s="19">
        <f>ROUND((Q763/100)*G763,0)</f>
        <v>3125</v>
      </c>
      <c r="W763" s="19">
        <f>ROUND(((T763/100)*G763)/J763,0)</f>
        <v>9375</v>
      </c>
      <c r="X763" s="19">
        <v>0</v>
      </c>
      <c r="Y763" s="19">
        <v>0</v>
      </c>
      <c r="Z763" s="19">
        <v>0</v>
      </c>
      <c r="AA763" s="20">
        <f>G763*P763</f>
        <v>312500</v>
      </c>
      <c r="AB763" s="20">
        <f>(G763*S763)/J763</f>
        <v>937500</v>
      </c>
      <c r="AC763" s="20">
        <v>0</v>
      </c>
      <c r="AD763" s="20">
        <v>0</v>
      </c>
      <c r="AE763" s="20">
        <v>0</v>
      </c>
      <c r="AF763" s="24">
        <v>100</v>
      </c>
      <c r="AG763" s="24">
        <v>0</v>
      </c>
      <c r="AH763" s="24">
        <v>1</v>
      </c>
      <c r="AI763" s="24">
        <v>100</v>
      </c>
      <c r="AJ763" s="24">
        <v>0</v>
      </c>
      <c r="AK763" s="24">
        <v>1</v>
      </c>
      <c r="AL763" s="24">
        <v>0.5</v>
      </c>
      <c r="AM763" s="24">
        <v>0.5</v>
      </c>
      <c r="AN763" s="24">
        <v>0</v>
      </c>
      <c r="AO763" s="24">
        <v>0</v>
      </c>
      <c r="AP763" s="24">
        <v>0</v>
      </c>
      <c r="AQ763" s="24">
        <v>0.01</v>
      </c>
      <c r="AR763" s="24">
        <v>0.01</v>
      </c>
      <c r="AS763" s="24">
        <v>0</v>
      </c>
      <c r="AT763" s="24">
        <v>0</v>
      </c>
      <c r="AU763" s="24">
        <v>0</v>
      </c>
      <c r="AV763" s="24">
        <v>0</v>
      </c>
      <c r="AW763" s="24">
        <v>0.2</v>
      </c>
      <c r="AX763" s="24">
        <v>0</v>
      </c>
      <c r="AY763" s="24">
        <v>0</v>
      </c>
      <c r="AZ763" s="24">
        <v>0</v>
      </c>
      <c r="BA763" s="24">
        <v>0.04</v>
      </c>
      <c r="BB763" s="24">
        <v>0</v>
      </c>
      <c r="BC763" s="22">
        <v>0.05</v>
      </c>
      <c r="BD763" s="22">
        <v>0.05</v>
      </c>
      <c r="BE763" s="24">
        <v>7.4999999999999997E-2</v>
      </c>
      <c r="BF763" s="24">
        <v>5.0000000000000001E-3</v>
      </c>
      <c r="BG763" s="24">
        <v>0</v>
      </c>
      <c r="BH763" s="24">
        <v>0</v>
      </c>
      <c r="BI763" s="24">
        <v>0</v>
      </c>
      <c r="BJ763" s="24">
        <v>1.8749999999999999E-2</v>
      </c>
      <c r="BK763" s="24">
        <v>1.25E-3</v>
      </c>
      <c r="BL763" s="24">
        <v>0</v>
      </c>
      <c r="BM763" s="24">
        <v>0</v>
      </c>
      <c r="BN763" s="24">
        <v>0</v>
      </c>
      <c r="BO763" s="24">
        <v>0.1</v>
      </c>
      <c r="BP763" s="24">
        <v>0.1</v>
      </c>
      <c r="BQ763" s="24">
        <v>0</v>
      </c>
      <c r="BR763" s="24">
        <v>0</v>
      </c>
      <c r="BS763" s="24">
        <v>0</v>
      </c>
      <c r="BT763" s="24">
        <v>0.04</v>
      </c>
      <c r="BU763" s="29">
        <v>0.1</v>
      </c>
      <c r="BV763" s="23">
        <f>BT763/(BT763+BU763)</f>
        <v>0.2857142857142857</v>
      </c>
      <c r="BW763" s="23">
        <f>SQRT((BT763*BU763)/((BT763+BU763)^2*(BT763+BU763+1)))</f>
        <v>0.42310634125649449</v>
      </c>
      <c r="BX763" s="24">
        <v>0.25</v>
      </c>
      <c r="BY763" s="24">
        <v>0.25</v>
      </c>
      <c r="BZ763" s="24">
        <v>0.25</v>
      </c>
      <c r="CA763" s="24">
        <v>0.25</v>
      </c>
      <c r="CB763" s="28" t="s">
        <v>59</v>
      </c>
      <c r="CC763" s="24">
        <v>600</v>
      </c>
    </row>
    <row r="764" spans="1:81" s="24" customFormat="1" x14ac:dyDescent="0.2">
      <c r="A764" s="30">
        <f t="shared" si="11"/>
        <v>763</v>
      </c>
      <c r="B764" s="30">
        <v>250</v>
      </c>
      <c r="C764" s="30">
        <v>250</v>
      </c>
      <c r="D764" s="24">
        <v>5</v>
      </c>
      <c r="E764" s="24">
        <v>5</v>
      </c>
      <c r="F764" s="19" t="s">
        <v>80</v>
      </c>
      <c r="G764" s="19">
        <f>IF(F764="rectangle",B764*C764,IF(F764="hook",B764*C764-(D764*E764),IF(F764="eight",B764*C764-2*(D764*E764),IF(F764="tee",B764*C764-2*(D764*E764),IF(F764="cross",B764*C764-4*(D764*E764),"ERROR")))))</f>
        <v>62500</v>
      </c>
      <c r="H764" s="19" t="s">
        <v>86</v>
      </c>
      <c r="I764" s="19">
        <f>B764/C764</f>
        <v>1</v>
      </c>
      <c r="J764" s="22">
        <v>1</v>
      </c>
      <c r="K764" s="24">
        <v>125</v>
      </c>
      <c r="L764" s="24">
        <v>4</v>
      </c>
      <c r="M764" s="25">
        <v>8</v>
      </c>
      <c r="N764" s="22">
        <f>M764/4</f>
        <v>2</v>
      </c>
      <c r="O764" s="19">
        <f>M764/N764</f>
        <v>4</v>
      </c>
      <c r="P764" s="26">
        <v>5</v>
      </c>
      <c r="Q764" s="30">
        <f>P764</f>
        <v>5</v>
      </c>
      <c r="R764" s="20">
        <f>AA764/V764</f>
        <v>100</v>
      </c>
      <c r="S764" s="27">
        <v>30</v>
      </c>
      <c r="T764" s="30">
        <f>S764</f>
        <v>30</v>
      </c>
      <c r="U764" s="20">
        <f>AB764/W764</f>
        <v>100</v>
      </c>
      <c r="V764" s="19">
        <f>ROUND((Q764/100)*G764,0)</f>
        <v>3125</v>
      </c>
      <c r="W764" s="19">
        <f>ROUND(((T764/100)*G764)/J764,0)</f>
        <v>18750</v>
      </c>
      <c r="X764" s="19">
        <v>0</v>
      </c>
      <c r="Y764" s="19">
        <v>0</v>
      </c>
      <c r="Z764" s="19">
        <v>0</v>
      </c>
      <c r="AA764" s="20">
        <f>G764*P764</f>
        <v>312500</v>
      </c>
      <c r="AB764" s="20">
        <f>(G764*S764)/J764</f>
        <v>1875000</v>
      </c>
      <c r="AC764" s="20">
        <v>0</v>
      </c>
      <c r="AD764" s="20">
        <v>0</v>
      </c>
      <c r="AE764" s="20">
        <v>0</v>
      </c>
      <c r="AF764" s="24">
        <v>100</v>
      </c>
      <c r="AG764" s="24">
        <v>0</v>
      </c>
      <c r="AH764" s="24">
        <v>1</v>
      </c>
      <c r="AI764" s="24">
        <v>100</v>
      </c>
      <c r="AJ764" s="24">
        <v>0</v>
      </c>
      <c r="AK764" s="24">
        <v>1</v>
      </c>
      <c r="AL764" s="24">
        <v>0.5</v>
      </c>
      <c r="AM764" s="24">
        <v>0.5</v>
      </c>
      <c r="AN764" s="24">
        <v>0</v>
      </c>
      <c r="AO764" s="24">
        <v>0</v>
      </c>
      <c r="AP764" s="24">
        <v>0</v>
      </c>
      <c r="AQ764" s="24">
        <v>0.01</v>
      </c>
      <c r="AR764" s="24">
        <v>0.01</v>
      </c>
      <c r="AS764" s="24">
        <v>0</v>
      </c>
      <c r="AT764" s="24">
        <v>0</v>
      </c>
      <c r="AU764" s="24">
        <v>0</v>
      </c>
      <c r="AV764" s="24">
        <v>0</v>
      </c>
      <c r="AW764" s="24">
        <v>0.2</v>
      </c>
      <c r="AX764" s="24">
        <v>0</v>
      </c>
      <c r="AY764" s="24">
        <v>0</v>
      </c>
      <c r="AZ764" s="24">
        <v>0</v>
      </c>
      <c r="BA764" s="24">
        <v>0.04</v>
      </c>
      <c r="BB764" s="24">
        <v>0</v>
      </c>
      <c r="BC764" s="22">
        <v>0.05</v>
      </c>
      <c r="BD764" s="22">
        <v>0.05</v>
      </c>
      <c r="BE764" s="24">
        <v>7.4999999999999997E-2</v>
      </c>
      <c r="BF764" s="24">
        <v>5.0000000000000001E-3</v>
      </c>
      <c r="BG764" s="24">
        <v>0</v>
      </c>
      <c r="BH764" s="24">
        <v>0</v>
      </c>
      <c r="BI764" s="24">
        <v>0</v>
      </c>
      <c r="BJ764" s="24">
        <v>1.8749999999999999E-2</v>
      </c>
      <c r="BK764" s="24">
        <v>1.25E-3</v>
      </c>
      <c r="BL764" s="24">
        <v>0</v>
      </c>
      <c r="BM764" s="24">
        <v>0</v>
      </c>
      <c r="BN764" s="24">
        <v>0</v>
      </c>
      <c r="BO764" s="24">
        <v>0.1</v>
      </c>
      <c r="BP764" s="24">
        <v>0.1</v>
      </c>
      <c r="BQ764" s="24">
        <v>0</v>
      </c>
      <c r="BR764" s="24">
        <v>0</v>
      </c>
      <c r="BS764" s="24">
        <v>0</v>
      </c>
      <c r="BT764" s="24">
        <v>0.04</v>
      </c>
      <c r="BU764" s="29">
        <v>4</v>
      </c>
      <c r="BV764" s="23">
        <f>BT764/(BT764+BU764)</f>
        <v>9.9009900990099011E-3</v>
      </c>
      <c r="BW764" s="23">
        <f>SQRT((BT764*BU764)/((BT764+BU764)^2*(BT764+BU764+1)))</f>
        <v>4.410251516706673E-2</v>
      </c>
      <c r="BX764" s="24">
        <v>0.25</v>
      </c>
      <c r="BY764" s="24">
        <v>0.25</v>
      </c>
      <c r="BZ764" s="24">
        <v>0.25</v>
      </c>
      <c r="CA764" s="24">
        <v>0.25</v>
      </c>
      <c r="CB764" s="28" t="s">
        <v>59</v>
      </c>
      <c r="CC764" s="24">
        <v>600</v>
      </c>
    </row>
    <row r="765" spans="1:81" s="24" customFormat="1" x14ac:dyDescent="0.2">
      <c r="A765" s="30">
        <f t="shared" si="11"/>
        <v>764</v>
      </c>
      <c r="B765" s="30">
        <v>250</v>
      </c>
      <c r="C765" s="30">
        <v>250</v>
      </c>
      <c r="D765" s="24">
        <v>5</v>
      </c>
      <c r="E765" s="24">
        <v>5</v>
      </c>
      <c r="F765" s="19" t="s">
        <v>80</v>
      </c>
      <c r="G765" s="19">
        <f>IF(F765="rectangle",B765*C765,IF(F765="hook",B765*C765-(D765*E765),IF(F765="eight",B765*C765-2*(D765*E765),IF(F765="tee",B765*C765-2*(D765*E765),IF(F765="cross",B765*C765-4*(D765*E765),"ERROR")))))</f>
        <v>62500</v>
      </c>
      <c r="H765" s="19" t="s">
        <v>86</v>
      </c>
      <c r="I765" s="19">
        <f>B765/C765</f>
        <v>1</v>
      </c>
      <c r="J765" s="22">
        <v>1</v>
      </c>
      <c r="K765" s="24">
        <v>125</v>
      </c>
      <c r="L765" s="24">
        <v>4</v>
      </c>
      <c r="M765" s="25">
        <v>8</v>
      </c>
      <c r="N765" s="22">
        <f>M765/4</f>
        <v>2</v>
      </c>
      <c r="O765" s="19">
        <f>M765/N765</f>
        <v>4</v>
      </c>
      <c r="P765" s="26">
        <v>5</v>
      </c>
      <c r="Q765" s="30">
        <f>P765</f>
        <v>5</v>
      </c>
      <c r="R765" s="20">
        <f>AA765/V765</f>
        <v>100</v>
      </c>
      <c r="S765" s="27">
        <v>30</v>
      </c>
      <c r="T765" s="30">
        <f>S765</f>
        <v>30</v>
      </c>
      <c r="U765" s="20">
        <f>AB765/W765</f>
        <v>100</v>
      </c>
      <c r="V765" s="19">
        <f>ROUND((Q765/100)*G765,0)</f>
        <v>3125</v>
      </c>
      <c r="W765" s="19">
        <f>ROUND(((T765/100)*G765)/J765,0)</f>
        <v>18750</v>
      </c>
      <c r="X765" s="19">
        <v>0</v>
      </c>
      <c r="Y765" s="19">
        <v>0</v>
      </c>
      <c r="Z765" s="19">
        <v>0</v>
      </c>
      <c r="AA765" s="20">
        <f>G765*P765</f>
        <v>312500</v>
      </c>
      <c r="AB765" s="20">
        <f>(G765*S765)/J765</f>
        <v>1875000</v>
      </c>
      <c r="AC765" s="20">
        <v>0</v>
      </c>
      <c r="AD765" s="20">
        <v>0</v>
      </c>
      <c r="AE765" s="20">
        <v>0</v>
      </c>
      <c r="AF765" s="24">
        <v>100</v>
      </c>
      <c r="AG765" s="24">
        <v>0</v>
      </c>
      <c r="AH765" s="24">
        <v>1</v>
      </c>
      <c r="AI765" s="24">
        <v>100</v>
      </c>
      <c r="AJ765" s="24">
        <v>0</v>
      </c>
      <c r="AK765" s="24">
        <v>1</v>
      </c>
      <c r="AL765" s="24">
        <v>0.5</v>
      </c>
      <c r="AM765" s="24">
        <v>0.5</v>
      </c>
      <c r="AN765" s="24">
        <v>0</v>
      </c>
      <c r="AO765" s="24">
        <v>0</v>
      </c>
      <c r="AP765" s="24">
        <v>0</v>
      </c>
      <c r="AQ765" s="24">
        <v>0.01</v>
      </c>
      <c r="AR765" s="24">
        <v>0.01</v>
      </c>
      <c r="AS765" s="24">
        <v>0</v>
      </c>
      <c r="AT765" s="24">
        <v>0</v>
      </c>
      <c r="AU765" s="24">
        <v>0</v>
      </c>
      <c r="AV765" s="24">
        <v>0</v>
      </c>
      <c r="AW765" s="24">
        <v>0.2</v>
      </c>
      <c r="AX765" s="24">
        <v>0</v>
      </c>
      <c r="AY765" s="24">
        <v>0</v>
      </c>
      <c r="AZ765" s="24">
        <v>0</v>
      </c>
      <c r="BA765" s="24">
        <v>0.04</v>
      </c>
      <c r="BB765" s="24">
        <v>0</v>
      </c>
      <c r="BC765" s="22">
        <v>0.05</v>
      </c>
      <c r="BD765" s="22">
        <v>0.05</v>
      </c>
      <c r="BE765" s="24">
        <v>7.4999999999999997E-2</v>
      </c>
      <c r="BF765" s="24">
        <v>5.0000000000000001E-3</v>
      </c>
      <c r="BG765" s="24">
        <v>0</v>
      </c>
      <c r="BH765" s="24">
        <v>0</v>
      </c>
      <c r="BI765" s="24">
        <v>0</v>
      </c>
      <c r="BJ765" s="24">
        <v>1.8749999999999999E-2</v>
      </c>
      <c r="BK765" s="24">
        <v>1.25E-3</v>
      </c>
      <c r="BL765" s="24">
        <v>0</v>
      </c>
      <c r="BM765" s="24">
        <v>0</v>
      </c>
      <c r="BN765" s="24">
        <v>0</v>
      </c>
      <c r="BO765" s="24">
        <v>0.1</v>
      </c>
      <c r="BP765" s="24">
        <v>0.1</v>
      </c>
      <c r="BQ765" s="24">
        <v>0</v>
      </c>
      <c r="BR765" s="24">
        <v>0</v>
      </c>
      <c r="BS765" s="24">
        <v>0</v>
      </c>
      <c r="BT765" s="24">
        <v>0.04</v>
      </c>
      <c r="BU765" s="29">
        <v>0.2</v>
      </c>
      <c r="BV765" s="23">
        <f>BT765/(BT765+BU765)</f>
        <v>0.16666666666666666</v>
      </c>
      <c r="BW765" s="23">
        <f>SQRT((BT765*BU765)/((BT765+BU765)^2*(BT765+BU765+1)))</f>
        <v>0.33467472037604118</v>
      </c>
      <c r="BX765" s="24">
        <v>0.25</v>
      </c>
      <c r="BY765" s="24">
        <v>0.25</v>
      </c>
      <c r="BZ765" s="24">
        <v>0.25</v>
      </c>
      <c r="CA765" s="24">
        <v>0.25</v>
      </c>
      <c r="CB765" s="28" t="s">
        <v>59</v>
      </c>
      <c r="CC765" s="24">
        <v>600</v>
      </c>
    </row>
    <row r="766" spans="1:81" s="24" customFormat="1" x14ac:dyDescent="0.2">
      <c r="A766" s="30">
        <f t="shared" si="11"/>
        <v>765</v>
      </c>
      <c r="B766" s="30">
        <v>250</v>
      </c>
      <c r="C766" s="30">
        <v>250</v>
      </c>
      <c r="D766" s="24">
        <v>5</v>
      </c>
      <c r="E766" s="24">
        <v>5</v>
      </c>
      <c r="F766" s="19" t="s">
        <v>80</v>
      </c>
      <c r="G766" s="19">
        <f>IF(F766="rectangle",B766*C766,IF(F766="hook",B766*C766-(D766*E766),IF(F766="eight",B766*C766-2*(D766*E766),IF(F766="tee",B766*C766-2*(D766*E766),IF(F766="cross",B766*C766-4*(D766*E766),"ERROR")))))</f>
        <v>62500</v>
      </c>
      <c r="H766" s="19" t="s">
        <v>86</v>
      </c>
      <c r="I766" s="19">
        <f>B766/C766</f>
        <v>1</v>
      </c>
      <c r="J766" s="22">
        <v>1</v>
      </c>
      <c r="K766" s="24">
        <v>125</v>
      </c>
      <c r="L766" s="24">
        <v>4</v>
      </c>
      <c r="M766" s="25">
        <v>8</v>
      </c>
      <c r="N766" s="22">
        <f>M766/4</f>
        <v>2</v>
      </c>
      <c r="O766" s="19">
        <f>M766/N766</f>
        <v>4</v>
      </c>
      <c r="P766" s="26">
        <v>5</v>
      </c>
      <c r="Q766" s="30">
        <f>P766</f>
        <v>5</v>
      </c>
      <c r="R766" s="20">
        <f>AA766/V766</f>
        <v>100</v>
      </c>
      <c r="S766" s="27">
        <v>30</v>
      </c>
      <c r="T766" s="30">
        <f>S766</f>
        <v>30</v>
      </c>
      <c r="U766" s="20">
        <f>AB766/W766</f>
        <v>100</v>
      </c>
      <c r="V766" s="19">
        <f>ROUND((Q766/100)*G766,0)</f>
        <v>3125</v>
      </c>
      <c r="W766" s="19">
        <f>ROUND(((T766/100)*G766)/J766,0)</f>
        <v>18750</v>
      </c>
      <c r="X766" s="19">
        <v>0</v>
      </c>
      <c r="Y766" s="19">
        <v>0</v>
      </c>
      <c r="Z766" s="19">
        <v>0</v>
      </c>
      <c r="AA766" s="20">
        <f>G766*P766</f>
        <v>312500</v>
      </c>
      <c r="AB766" s="20">
        <f>(G766*S766)/J766</f>
        <v>1875000</v>
      </c>
      <c r="AC766" s="20">
        <v>0</v>
      </c>
      <c r="AD766" s="20">
        <v>0</v>
      </c>
      <c r="AE766" s="20">
        <v>0</v>
      </c>
      <c r="AF766" s="24">
        <v>100</v>
      </c>
      <c r="AG766" s="24">
        <v>0</v>
      </c>
      <c r="AH766" s="24">
        <v>1</v>
      </c>
      <c r="AI766" s="24">
        <v>100</v>
      </c>
      <c r="AJ766" s="24">
        <v>0</v>
      </c>
      <c r="AK766" s="24">
        <v>1</v>
      </c>
      <c r="AL766" s="24">
        <v>0.5</v>
      </c>
      <c r="AM766" s="24">
        <v>0.5</v>
      </c>
      <c r="AN766" s="24">
        <v>0</v>
      </c>
      <c r="AO766" s="24">
        <v>0</v>
      </c>
      <c r="AP766" s="24">
        <v>0</v>
      </c>
      <c r="AQ766" s="24">
        <v>0.01</v>
      </c>
      <c r="AR766" s="24">
        <v>0.01</v>
      </c>
      <c r="AS766" s="24">
        <v>0</v>
      </c>
      <c r="AT766" s="24">
        <v>0</v>
      </c>
      <c r="AU766" s="24">
        <v>0</v>
      </c>
      <c r="AV766" s="24">
        <v>0</v>
      </c>
      <c r="AW766" s="24">
        <v>0.2</v>
      </c>
      <c r="AX766" s="24">
        <v>0</v>
      </c>
      <c r="AY766" s="24">
        <v>0</v>
      </c>
      <c r="AZ766" s="24">
        <v>0</v>
      </c>
      <c r="BA766" s="24">
        <v>0.04</v>
      </c>
      <c r="BB766" s="24">
        <v>0</v>
      </c>
      <c r="BC766" s="22">
        <v>0.05</v>
      </c>
      <c r="BD766" s="22">
        <v>0.05</v>
      </c>
      <c r="BE766" s="24">
        <v>7.4999999999999997E-2</v>
      </c>
      <c r="BF766" s="24">
        <v>5.0000000000000001E-3</v>
      </c>
      <c r="BG766" s="24">
        <v>0</v>
      </c>
      <c r="BH766" s="24">
        <v>0</v>
      </c>
      <c r="BI766" s="24">
        <v>0</v>
      </c>
      <c r="BJ766" s="24">
        <v>1.8749999999999999E-2</v>
      </c>
      <c r="BK766" s="24">
        <v>1.25E-3</v>
      </c>
      <c r="BL766" s="24">
        <v>0</v>
      </c>
      <c r="BM766" s="24">
        <v>0</v>
      </c>
      <c r="BN766" s="24">
        <v>0</v>
      </c>
      <c r="BO766" s="24">
        <v>0.1</v>
      </c>
      <c r="BP766" s="24">
        <v>0.1</v>
      </c>
      <c r="BQ766" s="24">
        <v>0</v>
      </c>
      <c r="BR766" s="24">
        <v>0</v>
      </c>
      <c r="BS766" s="24">
        <v>0</v>
      </c>
      <c r="BT766" s="24">
        <v>0.04</v>
      </c>
      <c r="BU766" s="29">
        <v>0.1</v>
      </c>
      <c r="BV766" s="23">
        <f>BT766/(BT766+BU766)</f>
        <v>0.2857142857142857</v>
      </c>
      <c r="BW766" s="23">
        <f>SQRT((BT766*BU766)/((BT766+BU766)^2*(BT766+BU766+1)))</f>
        <v>0.42310634125649449</v>
      </c>
      <c r="BX766" s="24">
        <v>0.25</v>
      </c>
      <c r="BY766" s="24">
        <v>0.25</v>
      </c>
      <c r="BZ766" s="24">
        <v>0.25</v>
      </c>
      <c r="CA766" s="24">
        <v>0.25</v>
      </c>
      <c r="CB766" s="28" t="s">
        <v>59</v>
      </c>
      <c r="CC766" s="24">
        <v>600</v>
      </c>
    </row>
    <row r="767" spans="1:81" s="24" customFormat="1" x14ac:dyDescent="0.2">
      <c r="A767" s="30">
        <f t="shared" si="11"/>
        <v>766</v>
      </c>
      <c r="B767" s="30">
        <v>100</v>
      </c>
      <c r="C767" s="30">
        <v>100</v>
      </c>
      <c r="D767" s="24">
        <v>5</v>
      </c>
      <c r="E767" s="24">
        <v>5</v>
      </c>
      <c r="F767" s="19" t="s">
        <v>80</v>
      </c>
      <c r="G767" s="19">
        <f>IF(F767="rectangle",B767*C767,IF(F767="hook",B767*C767-(D767*E767),IF(F767="eight",B767*C767-2*(D767*E767),IF(F767="tee",B767*C767-2*(D767*E767),IF(F767="cross",B767*C767-4*(D767*E767),"ERROR")))))</f>
        <v>10000</v>
      </c>
      <c r="H767" s="19" t="s">
        <v>85</v>
      </c>
      <c r="I767" s="19">
        <f>B767/C767</f>
        <v>1</v>
      </c>
      <c r="J767" s="22">
        <v>1</v>
      </c>
      <c r="K767" s="24">
        <v>125</v>
      </c>
      <c r="L767" s="24">
        <v>4</v>
      </c>
      <c r="M767" s="25">
        <v>8</v>
      </c>
      <c r="N767" s="22">
        <f>M767/4</f>
        <v>2</v>
      </c>
      <c r="O767" s="19">
        <f>M767/N767</f>
        <v>4</v>
      </c>
      <c r="P767" s="26">
        <v>5</v>
      </c>
      <c r="Q767" s="30">
        <f>P767</f>
        <v>5</v>
      </c>
      <c r="R767" s="20">
        <f>AA767/V767</f>
        <v>100</v>
      </c>
      <c r="S767" s="27">
        <v>5</v>
      </c>
      <c r="T767" s="30">
        <f>S767</f>
        <v>5</v>
      </c>
      <c r="U767" s="20">
        <f>AB767/W767</f>
        <v>100</v>
      </c>
      <c r="V767" s="19">
        <f>ROUND((Q767/100)*G767,0)</f>
        <v>500</v>
      </c>
      <c r="W767" s="19">
        <f>ROUND(((T767/100)*G767)/J767,0)</f>
        <v>500</v>
      </c>
      <c r="X767" s="19">
        <v>0</v>
      </c>
      <c r="Y767" s="19">
        <v>0</v>
      </c>
      <c r="Z767" s="19">
        <v>0</v>
      </c>
      <c r="AA767" s="20">
        <f>G767*P767</f>
        <v>50000</v>
      </c>
      <c r="AB767" s="20">
        <f>(G767*S767)/J767</f>
        <v>50000</v>
      </c>
      <c r="AC767" s="20">
        <v>0</v>
      </c>
      <c r="AD767" s="20">
        <v>0</v>
      </c>
      <c r="AE767" s="20">
        <v>0</v>
      </c>
      <c r="AF767" s="24">
        <v>100</v>
      </c>
      <c r="AG767" s="24">
        <v>0</v>
      </c>
      <c r="AH767" s="24">
        <v>1</v>
      </c>
      <c r="AI767" s="24">
        <v>100</v>
      </c>
      <c r="AJ767" s="24">
        <v>0</v>
      </c>
      <c r="AK767" s="24">
        <v>1</v>
      </c>
      <c r="AL767" s="24">
        <v>0.5</v>
      </c>
      <c r="AM767" s="24">
        <v>0.5</v>
      </c>
      <c r="AN767" s="24">
        <v>0</v>
      </c>
      <c r="AO767" s="24">
        <v>0</v>
      </c>
      <c r="AP767" s="24">
        <v>0</v>
      </c>
      <c r="AQ767" s="24">
        <v>0.01</v>
      </c>
      <c r="AR767" s="24">
        <v>0.01</v>
      </c>
      <c r="AS767" s="24">
        <v>0</v>
      </c>
      <c r="AT767" s="24">
        <v>0</v>
      </c>
      <c r="AU767" s="24">
        <v>0</v>
      </c>
      <c r="AV767" s="24">
        <v>0</v>
      </c>
      <c r="AW767" s="24">
        <v>0.2</v>
      </c>
      <c r="AX767" s="24">
        <v>0</v>
      </c>
      <c r="AY767" s="24">
        <v>0</v>
      </c>
      <c r="AZ767" s="24">
        <v>0</v>
      </c>
      <c r="BA767" s="24">
        <v>0.04</v>
      </c>
      <c r="BB767" s="24">
        <v>0</v>
      </c>
      <c r="BC767" s="22">
        <v>0.05</v>
      </c>
      <c r="BD767" s="22">
        <v>0.05</v>
      </c>
      <c r="BE767" s="24">
        <v>7.4999999999999997E-2</v>
      </c>
      <c r="BF767" s="24">
        <v>5.0000000000000001E-3</v>
      </c>
      <c r="BG767" s="24">
        <v>0</v>
      </c>
      <c r="BH767" s="24">
        <v>0</v>
      </c>
      <c r="BI767" s="24">
        <v>0</v>
      </c>
      <c r="BJ767" s="24">
        <v>1.8749999999999999E-2</v>
      </c>
      <c r="BK767" s="24">
        <v>1.25E-3</v>
      </c>
      <c r="BL767" s="24">
        <v>0</v>
      </c>
      <c r="BM767" s="24">
        <v>0</v>
      </c>
      <c r="BN767" s="24">
        <v>0</v>
      </c>
      <c r="BO767" s="24">
        <v>0.1</v>
      </c>
      <c r="BP767" s="24">
        <v>0.1</v>
      </c>
      <c r="BQ767" s="24">
        <v>0</v>
      </c>
      <c r="BR767" s="24">
        <v>0</v>
      </c>
      <c r="BS767" s="24">
        <v>0</v>
      </c>
      <c r="BT767" s="24">
        <v>0.04</v>
      </c>
      <c r="BU767" s="29">
        <v>4</v>
      </c>
      <c r="BV767" s="23">
        <f>BT767/(BT767+BU767)</f>
        <v>9.9009900990099011E-3</v>
      </c>
      <c r="BW767" s="23">
        <f>SQRT((BT767*BU767)/((BT767+BU767)^2*(BT767+BU767+1)))</f>
        <v>4.410251516706673E-2</v>
      </c>
      <c r="BX767" s="24">
        <v>0.25</v>
      </c>
      <c r="BY767" s="24">
        <v>0.25</v>
      </c>
      <c r="BZ767" s="24">
        <v>0.25</v>
      </c>
      <c r="CA767" s="24">
        <v>0.25</v>
      </c>
      <c r="CB767" s="28" t="s">
        <v>59</v>
      </c>
      <c r="CC767" s="24">
        <v>600</v>
      </c>
    </row>
    <row r="768" spans="1:81" s="24" customFormat="1" x14ac:dyDescent="0.2">
      <c r="A768" s="30">
        <f t="shared" si="11"/>
        <v>767</v>
      </c>
      <c r="B768" s="30">
        <v>100</v>
      </c>
      <c r="C768" s="30">
        <v>100</v>
      </c>
      <c r="D768" s="24">
        <v>5</v>
      </c>
      <c r="E768" s="24">
        <v>5</v>
      </c>
      <c r="F768" s="19" t="s">
        <v>80</v>
      </c>
      <c r="G768" s="19">
        <f>IF(F768="rectangle",B768*C768,IF(F768="hook",B768*C768-(D768*E768),IF(F768="eight",B768*C768-2*(D768*E768),IF(F768="tee",B768*C768-2*(D768*E768),IF(F768="cross",B768*C768-4*(D768*E768),"ERROR")))))</f>
        <v>10000</v>
      </c>
      <c r="H768" s="19" t="s">
        <v>85</v>
      </c>
      <c r="I768" s="19">
        <f>B768/C768</f>
        <v>1</v>
      </c>
      <c r="J768" s="22">
        <v>1</v>
      </c>
      <c r="K768" s="24">
        <v>125</v>
      </c>
      <c r="L768" s="24">
        <v>4</v>
      </c>
      <c r="M768" s="25">
        <v>8</v>
      </c>
      <c r="N768" s="22">
        <f>M768/4</f>
        <v>2</v>
      </c>
      <c r="O768" s="19">
        <f>M768/N768</f>
        <v>4</v>
      </c>
      <c r="P768" s="26">
        <v>5</v>
      </c>
      <c r="Q768" s="30">
        <f>P768</f>
        <v>5</v>
      </c>
      <c r="R768" s="20">
        <f>AA768/V768</f>
        <v>100</v>
      </c>
      <c r="S768" s="27">
        <v>5</v>
      </c>
      <c r="T768" s="30">
        <f>S768</f>
        <v>5</v>
      </c>
      <c r="U768" s="20">
        <f>AB768/W768</f>
        <v>100</v>
      </c>
      <c r="V768" s="19">
        <f>ROUND((Q768/100)*G768,0)</f>
        <v>500</v>
      </c>
      <c r="W768" s="19">
        <f>ROUND(((T768/100)*G768)/J768,0)</f>
        <v>500</v>
      </c>
      <c r="X768" s="19">
        <v>0</v>
      </c>
      <c r="Y768" s="19">
        <v>0</v>
      </c>
      <c r="Z768" s="19">
        <v>0</v>
      </c>
      <c r="AA768" s="20">
        <f>G768*P768</f>
        <v>50000</v>
      </c>
      <c r="AB768" s="20">
        <f>(G768*S768)/J768</f>
        <v>50000</v>
      </c>
      <c r="AC768" s="20">
        <v>0</v>
      </c>
      <c r="AD768" s="20">
        <v>0</v>
      </c>
      <c r="AE768" s="20">
        <v>0</v>
      </c>
      <c r="AF768" s="24">
        <v>100</v>
      </c>
      <c r="AG768" s="24">
        <v>0</v>
      </c>
      <c r="AH768" s="24">
        <v>1</v>
      </c>
      <c r="AI768" s="24">
        <v>100</v>
      </c>
      <c r="AJ768" s="24">
        <v>0</v>
      </c>
      <c r="AK768" s="24">
        <v>1</v>
      </c>
      <c r="AL768" s="24">
        <v>0.5</v>
      </c>
      <c r="AM768" s="24">
        <v>0.5</v>
      </c>
      <c r="AN768" s="24">
        <v>0</v>
      </c>
      <c r="AO768" s="24">
        <v>0</v>
      </c>
      <c r="AP768" s="24">
        <v>0</v>
      </c>
      <c r="AQ768" s="24">
        <v>0.01</v>
      </c>
      <c r="AR768" s="24">
        <v>0.01</v>
      </c>
      <c r="AS768" s="24">
        <v>0</v>
      </c>
      <c r="AT768" s="24">
        <v>0</v>
      </c>
      <c r="AU768" s="24">
        <v>0</v>
      </c>
      <c r="AV768" s="24">
        <v>0</v>
      </c>
      <c r="AW768" s="24">
        <v>0.2</v>
      </c>
      <c r="AX768" s="24">
        <v>0</v>
      </c>
      <c r="AY768" s="24">
        <v>0</v>
      </c>
      <c r="AZ768" s="24">
        <v>0</v>
      </c>
      <c r="BA768" s="24">
        <v>0.04</v>
      </c>
      <c r="BB768" s="24">
        <v>0</v>
      </c>
      <c r="BC768" s="22">
        <v>0.05</v>
      </c>
      <c r="BD768" s="22">
        <v>0.05</v>
      </c>
      <c r="BE768" s="24">
        <v>7.4999999999999997E-2</v>
      </c>
      <c r="BF768" s="24">
        <v>5.0000000000000001E-3</v>
      </c>
      <c r="BG768" s="24">
        <v>0</v>
      </c>
      <c r="BH768" s="24">
        <v>0</v>
      </c>
      <c r="BI768" s="24">
        <v>0</v>
      </c>
      <c r="BJ768" s="24">
        <v>1.8749999999999999E-2</v>
      </c>
      <c r="BK768" s="24">
        <v>1.25E-3</v>
      </c>
      <c r="BL768" s="24">
        <v>0</v>
      </c>
      <c r="BM768" s="24">
        <v>0</v>
      </c>
      <c r="BN768" s="24">
        <v>0</v>
      </c>
      <c r="BO768" s="24">
        <v>0.1</v>
      </c>
      <c r="BP768" s="24">
        <v>0.1</v>
      </c>
      <c r="BQ768" s="24">
        <v>0</v>
      </c>
      <c r="BR768" s="24">
        <v>0</v>
      </c>
      <c r="BS768" s="24">
        <v>0</v>
      </c>
      <c r="BT768" s="24">
        <v>0.04</v>
      </c>
      <c r="BU768" s="29">
        <v>0.2</v>
      </c>
      <c r="BV768" s="23">
        <f>BT768/(BT768+BU768)</f>
        <v>0.16666666666666666</v>
      </c>
      <c r="BW768" s="23">
        <f>SQRT((BT768*BU768)/((BT768+BU768)^2*(BT768+BU768+1)))</f>
        <v>0.33467472037604118</v>
      </c>
      <c r="BX768" s="24">
        <v>0.25</v>
      </c>
      <c r="BY768" s="24">
        <v>0.25</v>
      </c>
      <c r="BZ768" s="24">
        <v>0.25</v>
      </c>
      <c r="CA768" s="24">
        <v>0.25</v>
      </c>
      <c r="CB768" s="28" t="s">
        <v>59</v>
      </c>
      <c r="CC768" s="24">
        <v>600</v>
      </c>
    </row>
    <row r="769" spans="1:81" s="24" customFormat="1" x14ac:dyDescent="0.2">
      <c r="A769" s="30">
        <f t="shared" si="11"/>
        <v>768</v>
      </c>
      <c r="B769" s="30">
        <v>100</v>
      </c>
      <c r="C769" s="30">
        <v>100</v>
      </c>
      <c r="D769" s="24">
        <v>5</v>
      </c>
      <c r="E769" s="24">
        <v>5</v>
      </c>
      <c r="F769" s="19" t="s">
        <v>80</v>
      </c>
      <c r="G769" s="19">
        <f>IF(F769="rectangle",B769*C769,IF(F769="hook",B769*C769-(D769*E769),IF(F769="eight",B769*C769-2*(D769*E769),IF(F769="tee",B769*C769-2*(D769*E769),IF(F769="cross",B769*C769-4*(D769*E769),"ERROR")))))</f>
        <v>10000</v>
      </c>
      <c r="H769" s="19" t="s">
        <v>85</v>
      </c>
      <c r="I769" s="19">
        <f>B769/C769</f>
        <v>1</v>
      </c>
      <c r="J769" s="22">
        <v>1</v>
      </c>
      <c r="K769" s="24">
        <v>125</v>
      </c>
      <c r="L769" s="24">
        <v>4</v>
      </c>
      <c r="M769" s="25">
        <v>8</v>
      </c>
      <c r="N769" s="22">
        <f>M769/4</f>
        <v>2</v>
      </c>
      <c r="O769" s="19">
        <f>M769/N769</f>
        <v>4</v>
      </c>
      <c r="P769" s="26">
        <v>5</v>
      </c>
      <c r="Q769" s="30">
        <f>P769</f>
        <v>5</v>
      </c>
      <c r="R769" s="20">
        <f>AA769/V769</f>
        <v>100</v>
      </c>
      <c r="S769" s="27">
        <v>5</v>
      </c>
      <c r="T769" s="30">
        <f>S769</f>
        <v>5</v>
      </c>
      <c r="U769" s="20">
        <f>AB769/W769</f>
        <v>100</v>
      </c>
      <c r="V769" s="19">
        <f>ROUND((Q769/100)*G769,0)</f>
        <v>500</v>
      </c>
      <c r="W769" s="19">
        <f>ROUND(((T769/100)*G769)/J769,0)</f>
        <v>500</v>
      </c>
      <c r="X769" s="19">
        <v>0</v>
      </c>
      <c r="Y769" s="19">
        <v>0</v>
      </c>
      <c r="Z769" s="19">
        <v>0</v>
      </c>
      <c r="AA769" s="20">
        <f>G769*P769</f>
        <v>50000</v>
      </c>
      <c r="AB769" s="20">
        <f>(G769*S769)/J769</f>
        <v>50000</v>
      </c>
      <c r="AC769" s="20">
        <v>0</v>
      </c>
      <c r="AD769" s="20">
        <v>0</v>
      </c>
      <c r="AE769" s="20">
        <v>0</v>
      </c>
      <c r="AF769" s="24">
        <v>100</v>
      </c>
      <c r="AG769" s="24">
        <v>0</v>
      </c>
      <c r="AH769" s="24">
        <v>1</v>
      </c>
      <c r="AI769" s="24">
        <v>100</v>
      </c>
      <c r="AJ769" s="24">
        <v>0</v>
      </c>
      <c r="AK769" s="24">
        <v>1</v>
      </c>
      <c r="AL769" s="24">
        <v>0.5</v>
      </c>
      <c r="AM769" s="24">
        <v>0.5</v>
      </c>
      <c r="AN769" s="24">
        <v>0</v>
      </c>
      <c r="AO769" s="24">
        <v>0</v>
      </c>
      <c r="AP769" s="24">
        <v>0</v>
      </c>
      <c r="AQ769" s="24">
        <v>0.01</v>
      </c>
      <c r="AR769" s="24">
        <v>0.01</v>
      </c>
      <c r="AS769" s="24">
        <v>0</v>
      </c>
      <c r="AT769" s="24">
        <v>0</v>
      </c>
      <c r="AU769" s="24">
        <v>0</v>
      </c>
      <c r="AV769" s="24">
        <v>0</v>
      </c>
      <c r="AW769" s="24">
        <v>0.2</v>
      </c>
      <c r="AX769" s="24">
        <v>0</v>
      </c>
      <c r="AY769" s="24">
        <v>0</v>
      </c>
      <c r="AZ769" s="24">
        <v>0</v>
      </c>
      <c r="BA769" s="24">
        <v>0.04</v>
      </c>
      <c r="BB769" s="24">
        <v>0</v>
      </c>
      <c r="BC769" s="22">
        <v>0.05</v>
      </c>
      <c r="BD769" s="22">
        <v>0.05</v>
      </c>
      <c r="BE769" s="24">
        <v>7.4999999999999997E-2</v>
      </c>
      <c r="BF769" s="24">
        <v>5.0000000000000001E-3</v>
      </c>
      <c r="BG769" s="24">
        <v>0</v>
      </c>
      <c r="BH769" s="24">
        <v>0</v>
      </c>
      <c r="BI769" s="24">
        <v>0</v>
      </c>
      <c r="BJ769" s="24">
        <v>1.8749999999999999E-2</v>
      </c>
      <c r="BK769" s="24">
        <v>1.25E-3</v>
      </c>
      <c r="BL769" s="24">
        <v>0</v>
      </c>
      <c r="BM769" s="24">
        <v>0</v>
      </c>
      <c r="BN769" s="24">
        <v>0</v>
      </c>
      <c r="BO769" s="24">
        <v>0.1</v>
      </c>
      <c r="BP769" s="24">
        <v>0.1</v>
      </c>
      <c r="BQ769" s="24">
        <v>0</v>
      </c>
      <c r="BR769" s="24">
        <v>0</v>
      </c>
      <c r="BS769" s="24">
        <v>0</v>
      </c>
      <c r="BT769" s="24">
        <v>0.04</v>
      </c>
      <c r="BU769" s="29">
        <v>0.1</v>
      </c>
      <c r="BV769" s="23">
        <f>BT769/(BT769+BU769)</f>
        <v>0.2857142857142857</v>
      </c>
      <c r="BW769" s="23">
        <f>SQRT((BT769*BU769)/((BT769+BU769)^2*(BT769+BU769+1)))</f>
        <v>0.42310634125649449</v>
      </c>
      <c r="BX769" s="24">
        <v>0.25</v>
      </c>
      <c r="BY769" s="24">
        <v>0.25</v>
      </c>
      <c r="BZ769" s="24">
        <v>0.25</v>
      </c>
      <c r="CA769" s="24">
        <v>0.25</v>
      </c>
      <c r="CB769" s="28" t="s">
        <v>59</v>
      </c>
      <c r="CC769" s="24">
        <v>600</v>
      </c>
    </row>
    <row r="770" spans="1:81" s="24" customFormat="1" x14ac:dyDescent="0.2">
      <c r="A770" s="30">
        <f t="shared" si="11"/>
        <v>769</v>
      </c>
      <c r="B770" s="30">
        <v>100</v>
      </c>
      <c r="C770" s="30">
        <v>100</v>
      </c>
      <c r="D770" s="24">
        <v>5</v>
      </c>
      <c r="E770" s="24">
        <v>5</v>
      </c>
      <c r="F770" s="19" t="s">
        <v>80</v>
      </c>
      <c r="G770" s="19">
        <f>IF(F770="rectangle",B770*C770,IF(F770="hook",B770*C770-(D770*E770),IF(F770="eight",B770*C770-2*(D770*E770),IF(F770="tee",B770*C770-2*(D770*E770),IF(F770="cross",B770*C770-4*(D770*E770),"ERROR")))))</f>
        <v>10000</v>
      </c>
      <c r="H770" s="19" t="s">
        <v>85</v>
      </c>
      <c r="I770" s="19">
        <f>B770/C770</f>
        <v>1</v>
      </c>
      <c r="J770" s="22">
        <v>1</v>
      </c>
      <c r="K770" s="24">
        <v>125</v>
      </c>
      <c r="L770" s="24">
        <v>4</v>
      </c>
      <c r="M770" s="25">
        <v>8</v>
      </c>
      <c r="N770" s="22">
        <f>M770/4</f>
        <v>2</v>
      </c>
      <c r="O770" s="19">
        <f>M770/N770</f>
        <v>4</v>
      </c>
      <c r="P770" s="26">
        <v>5</v>
      </c>
      <c r="Q770" s="30">
        <f>P770</f>
        <v>5</v>
      </c>
      <c r="R770" s="20">
        <f>AA770/V770</f>
        <v>100</v>
      </c>
      <c r="S770" s="27">
        <v>15</v>
      </c>
      <c r="T770" s="30">
        <f>S770</f>
        <v>15</v>
      </c>
      <c r="U770" s="20">
        <f>AB770/W770</f>
        <v>100</v>
      </c>
      <c r="V770" s="19">
        <f>ROUND((Q770/100)*G770,0)</f>
        <v>500</v>
      </c>
      <c r="W770" s="19">
        <f>ROUND(((T770/100)*G770)/J770,0)</f>
        <v>1500</v>
      </c>
      <c r="X770" s="19">
        <v>0</v>
      </c>
      <c r="Y770" s="19">
        <v>0</v>
      </c>
      <c r="Z770" s="19">
        <v>0</v>
      </c>
      <c r="AA770" s="20">
        <f>G770*P770</f>
        <v>50000</v>
      </c>
      <c r="AB770" s="20">
        <f>(G770*S770)/J770</f>
        <v>150000</v>
      </c>
      <c r="AC770" s="20">
        <v>0</v>
      </c>
      <c r="AD770" s="20">
        <v>0</v>
      </c>
      <c r="AE770" s="20">
        <v>0</v>
      </c>
      <c r="AF770" s="24">
        <v>100</v>
      </c>
      <c r="AG770" s="24">
        <v>0</v>
      </c>
      <c r="AH770" s="24">
        <v>1</v>
      </c>
      <c r="AI770" s="24">
        <v>100</v>
      </c>
      <c r="AJ770" s="24">
        <v>0</v>
      </c>
      <c r="AK770" s="24">
        <v>1</v>
      </c>
      <c r="AL770" s="24">
        <v>0.5</v>
      </c>
      <c r="AM770" s="24">
        <v>0.5</v>
      </c>
      <c r="AN770" s="24">
        <v>0</v>
      </c>
      <c r="AO770" s="24">
        <v>0</v>
      </c>
      <c r="AP770" s="24">
        <v>0</v>
      </c>
      <c r="AQ770" s="24">
        <v>0.01</v>
      </c>
      <c r="AR770" s="24">
        <v>0.01</v>
      </c>
      <c r="AS770" s="24">
        <v>0</v>
      </c>
      <c r="AT770" s="24">
        <v>0</v>
      </c>
      <c r="AU770" s="24">
        <v>0</v>
      </c>
      <c r="AV770" s="24">
        <v>0</v>
      </c>
      <c r="AW770" s="24">
        <v>0.2</v>
      </c>
      <c r="AX770" s="24">
        <v>0</v>
      </c>
      <c r="AY770" s="24">
        <v>0</v>
      </c>
      <c r="AZ770" s="24">
        <v>0</v>
      </c>
      <c r="BA770" s="24">
        <v>0.04</v>
      </c>
      <c r="BB770" s="24">
        <v>0</v>
      </c>
      <c r="BC770" s="22">
        <v>0.05</v>
      </c>
      <c r="BD770" s="22">
        <v>0.05</v>
      </c>
      <c r="BE770" s="24">
        <v>7.4999999999999997E-2</v>
      </c>
      <c r="BF770" s="24">
        <v>5.0000000000000001E-3</v>
      </c>
      <c r="BG770" s="24">
        <v>0</v>
      </c>
      <c r="BH770" s="24">
        <v>0</v>
      </c>
      <c r="BI770" s="24">
        <v>0</v>
      </c>
      <c r="BJ770" s="24">
        <v>1.8749999999999999E-2</v>
      </c>
      <c r="BK770" s="24">
        <v>1.25E-3</v>
      </c>
      <c r="BL770" s="24">
        <v>0</v>
      </c>
      <c r="BM770" s="24">
        <v>0</v>
      </c>
      <c r="BN770" s="24">
        <v>0</v>
      </c>
      <c r="BO770" s="24">
        <v>0.1</v>
      </c>
      <c r="BP770" s="24">
        <v>0.1</v>
      </c>
      <c r="BQ770" s="24">
        <v>0</v>
      </c>
      <c r="BR770" s="24">
        <v>0</v>
      </c>
      <c r="BS770" s="24">
        <v>0</v>
      </c>
      <c r="BT770" s="24">
        <v>0.04</v>
      </c>
      <c r="BU770" s="29">
        <v>4</v>
      </c>
      <c r="BV770" s="23">
        <f>BT770/(BT770+BU770)</f>
        <v>9.9009900990099011E-3</v>
      </c>
      <c r="BW770" s="23">
        <f>SQRT((BT770*BU770)/((BT770+BU770)^2*(BT770+BU770+1)))</f>
        <v>4.410251516706673E-2</v>
      </c>
      <c r="BX770" s="24">
        <v>0.25</v>
      </c>
      <c r="BY770" s="24">
        <v>0.25</v>
      </c>
      <c r="BZ770" s="24">
        <v>0.25</v>
      </c>
      <c r="CA770" s="24">
        <v>0.25</v>
      </c>
      <c r="CB770" s="28" t="s">
        <v>59</v>
      </c>
      <c r="CC770" s="24">
        <v>600</v>
      </c>
    </row>
    <row r="771" spans="1:81" s="24" customFormat="1" x14ac:dyDescent="0.2">
      <c r="A771" s="30">
        <f t="shared" si="11"/>
        <v>770</v>
      </c>
      <c r="B771" s="30">
        <v>100</v>
      </c>
      <c r="C771" s="30">
        <v>100</v>
      </c>
      <c r="D771" s="24">
        <v>5</v>
      </c>
      <c r="E771" s="24">
        <v>5</v>
      </c>
      <c r="F771" s="19" t="s">
        <v>80</v>
      </c>
      <c r="G771" s="19">
        <f>IF(F771="rectangle",B771*C771,IF(F771="hook",B771*C771-(D771*E771),IF(F771="eight",B771*C771-2*(D771*E771),IF(F771="tee",B771*C771-2*(D771*E771),IF(F771="cross",B771*C771-4*(D771*E771),"ERROR")))))</f>
        <v>10000</v>
      </c>
      <c r="H771" s="19" t="s">
        <v>85</v>
      </c>
      <c r="I771" s="19">
        <f>B771/C771</f>
        <v>1</v>
      </c>
      <c r="J771" s="22">
        <v>1</v>
      </c>
      <c r="K771" s="24">
        <v>125</v>
      </c>
      <c r="L771" s="24">
        <v>4</v>
      </c>
      <c r="M771" s="25">
        <v>8</v>
      </c>
      <c r="N771" s="22">
        <f>M771/4</f>
        <v>2</v>
      </c>
      <c r="O771" s="19">
        <f>M771/N771</f>
        <v>4</v>
      </c>
      <c r="P771" s="26">
        <v>5</v>
      </c>
      <c r="Q771" s="30">
        <f>P771</f>
        <v>5</v>
      </c>
      <c r="R771" s="20">
        <f>AA771/V771</f>
        <v>100</v>
      </c>
      <c r="S771" s="27">
        <v>15</v>
      </c>
      <c r="T771" s="30">
        <f>S771</f>
        <v>15</v>
      </c>
      <c r="U771" s="20">
        <f>AB771/W771</f>
        <v>100</v>
      </c>
      <c r="V771" s="19">
        <f>ROUND((Q771/100)*G771,0)</f>
        <v>500</v>
      </c>
      <c r="W771" s="19">
        <f>ROUND(((T771/100)*G771)/J771,0)</f>
        <v>1500</v>
      </c>
      <c r="X771" s="19">
        <v>0</v>
      </c>
      <c r="Y771" s="19">
        <v>0</v>
      </c>
      <c r="Z771" s="19">
        <v>0</v>
      </c>
      <c r="AA771" s="20">
        <f>G771*P771</f>
        <v>50000</v>
      </c>
      <c r="AB771" s="20">
        <f>(G771*S771)/J771</f>
        <v>150000</v>
      </c>
      <c r="AC771" s="20">
        <v>0</v>
      </c>
      <c r="AD771" s="20">
        <v>0</v>
      </c>
      <c r="AE771" s="20">
        <v>0</v>
      </c>
      <c r="AF771" s="24">
        <v>100</v>
      </c>
      <c r="AG771" s="24">
        <v>0</v>
      </c>
      <c r="AH771" s="24">
        <v>1</v>
      </c>
      <c r="AI771" s="24">
        <v>100</v>
      </c>
      <c r="AJ771" s="24">
        <v>0</v>
      </c>
      <c r="AK771" s="24">
        <v>1</v>
      </c>
      <c r="AL771" s="24">
        <v>0.5</v>
      </c>
      <c r="AM771" s="24">
        <v>0.5</v>
      </c>
      <c r="AN771" s="24">
        <v>0</v>
      </c>
      <c r="AO771" s="24">
        <v>0</v>
      </c>
      <c r="AP771" s="24">
        <v>0</v>
      </c>
      <c r="AQ771" s="24">
        <v>0.01</v>
      </c>
      <c r="AR771" s="24">
        <v>0.01</v>
      </c>
      <c r="AS771" s="24">
        <v>0</v>
      </c>
      <c r="AT771" s="24">
        <v>0</v>
      </c>
      <c r="AU771" s="24">
        <v>0</v>
      </c>
      <c r="AV771" s="24">
        <v>0</v>
      </c>
      <c r="AW771" s="24">
        <v>0.2</v>
      </c>
      <c r="AX771" s="24">
        <v>0</v>
      </c>
      <c r="AY771" s="24">
        <v>0</v>
      </c>
      <c r="AZ771" s="24">
        <v>0</v>
      </c>
      <c r="BA771" s="24">
        <v>0.04</v>
      </c>
      <c r="BB771" s="24">
        <v>0</v>
      </c>
      <c r="BC771" s="22">
        <v>0.05</v>
      </c>
      <c r="BD771" s="22">
        <v>0.05</v>
      </c>
      <c r="BE771" s="24">
        <v>7.4999999999999997E-2</v>
      </c>
      <c r="BF771" s="24">
        <v>5.0000000000000001E-3</v>
      </c>
      <c r="BG771" s="24">
        <v>0</v>
      </c>
      <c r="BH771" s="24">
        <v>0</v>
      </c>
      <c r="BI771" s="24">
        <v>0</v>
      </c>
      <c r="BJ771" s="24">
        <v>1.8749999999999999E-2</v>
      </c>
      <c r="BK771" s="24">
        <v>1.25E-3</v>
      </c>
      <c r="BL771" s="24">
        <v>0</v>
      </c>
      <c r="BM771" s="24">
        <v>0</v>
      </c>
      <c r="BN771" s="24">
        <v>0</v>
      </c>
      <c r="BO771" s="24">
        <v>0.1</v>
      </c>
      <c r="BP771" s="24">
        <v>0.1</v>
      </c>
      <c r="BQ771" s="24">
        <v>0</v>
      </c>
      <c r="BR771" s="24">
        <v>0</v>
      </c>
      <c r="BS771" s="24">
        <v>0</v>
      </c>
      <c r="BT771" s="24">
        <v>0.04</v>
      </c>
      <c r="BU771" s="29">
        <v>0.2</v>
      </c>
      <c r="BV771" s="23">
        <f>BT771/(BT771+BU771)</f>
        <v>0.16666666666666666</v>
      </c>
      <c r="BW771" s="23">
        <f>SQRT((BT771*BU771)/((BT771+BU771)^2*(BT771+BU771+1)))</f>
        <v>0.33467472037604118</v>
      </c>
      <c r="BX771" s="24">
        <v>0.25</v>
      </c>
      <c r="BY771" s="24">
        <v>0.25</v>
      </c>
      <c r="BZ771" s="24">
        <v>0.25</v>
      </c>
      <c r="CA771" s="24">
        <v>0.25</v>
      </c>
      <c r="CB771" s="28" t="s">
        <v>59</v>
      </c>
      <c r="CC771" s="24">
        <v>600</v>
      </c>
    </row>
    <row r="772" spans="1:81" s="24" customFormat="1" x14ac:dyDescent="0.2">
      <c r="A772" s="30">
        <f t="shared" ref="A772:A835" si="12">A771+1</f>
        <v>771</v>
      </c>
      <c r="B772" s="30">
        <v>100</v>
      </c>
      <c r="C772" s="30">
        <v>100</v>
      </c>
      <c r="D772" s="24">
        <v>5</v>
      </c>
      <c r="E772" s="24">
        <v>5</v>
      </c>
      <c r="F772" s="19" t="s">
        <v>80</v>
      </c>
      <c r="G772" s="19">
        <f>IF(F772="rectangle",B772*C772,IF(F772="hook",B772*C772-(D772*E772),IF(F772="eight",B772*C772-2*(D772*E772),IF(F772="tee",B772*C772-2*(D772*E772),IF(F772="cross",B772*C772-4*(D772*E772),"ERROR")))))</f>
        <v>10000</v>
      </c>
      <c r="H772" s="19" t="s">
        <v>85</v>
      </c>
      <c r="I772" s="19">
        <f>B772/C772</f>
        <v>1</v>
      </c>
      <c r="J772" s="22">
        <v>1</v>
      </c>
      <c r="K772" s="24">
        <v>125</v>
      </c>
      <c r="L772" s="24">
        <v>4</v>
      </c>
      <c r="M772" s="25">
        <v>8</v>
      </c>
      <c r="N772" s="22">
        <f>M772/4</f>
        <v>2</v>
      </c>
      <c r="O772" s="19">
        <f>M772/N772</f>
        <v>4</v>
      </c>
      <c r="P772" s="26">
        <v>5</v>
      </c>
      <c r="Q772" s="30">
        <f>P772</f>
        <v>5</v>
      </c>
      <c r="R772" s="20">
        <f>AA772/V772</f>
        <v>100</v>
      </c>
      <c r="S772" s="27">
        <v>15</v>
      </c>
      <c r="T772" s="30">
        <f>S772</f>
        <v>15</v>
      </c>
      <c r="U772" s="20">
        <f>AB772/W772</f>
        <v>100</v>
      </c>
      <c r="V772" s="19">
        <f>ROUND((Q772/100)*G772,0)</f>
        <v>500</v>
      </c>
      <c r="W772" s="19">
        <f>ROUND(((T772/100)*G772)/J772,0)</f>
        <v>1500</v>
      </c>
      <c r="X772" s="19">
        <v>0</v>
      </c>
      <c r="Y772" s="19">
        <v>0</v>
      </c>
      <c r="Z772" s="19">
        <v>0</v>
      </c>
      <c r="AA772" s="20">
        <f>G772*P772</f>
        <v>50000</v>
      </c>
      <c r="AB772" s="20">
        <f>(G772*S772)/J772</f>
        <v>150000</v>
      </c>
      <c r="AC772" s="20">
        <v>0</v>
      </c>
      <c r="AD772" s="20">
        <v>0</v>
      </c>
      <c r="AE772" s="20">
        <v>0</v>
      </c>
      <c r="AF772" s="24">
        <v>100</v>
      </c>
      <c r="AG772" s="24">
        <v>0</v>
      </c>
      <c r="AH772" s="24">
        <v>1</v>
      </c>
      <c r="AI772" s="24">
        <v>100</v>
      </c>
      <c r="AJ772" s="24">
        <v>0</v>
      </c>
      <c r="AK772" s="24">
        <v>1</v>
      </c>
      <c r="AL772" s="24">
        <v>0.5</v>
      </c>
      <c r="AM772" s="24">
        <v>0.5</v>
      </c>
      <c r="AN772" s="24">
        <v>0</v>
      </c>
      <c r="AO772" s="24">
        <v>0</v>
      </c>
      <c r="AP772" s="24">
        <v>0</v>
      </c>
      <c r="AQ772" s="24">
        <v>0.01</v>
      </c>
      <c r="AR772" s="24">
        <v>0.01</v>
      </c>
      <c r="AS772" s="24">
        <v>0</v>
      </c>
      <c r="AT772" s="24">
        <v>0</v>
      </c>
      <c r="AU772" s="24">
        <v>0</v>
      </c>
      <c r="AV772" s="24">
        <v>0</v>
      </c>
      <c r="AW772" s="24">
        <v>0.2</v>
      </c>
      <c r="AX772" s="24">
        <v>0</v>
      </c>
      <c r="AY772" s="24">
        <v>0</v>
      </c>
      <c r="AZ772" s="24">
        <v>0</v>
      </c>
      <c r="BA772" s="24">
        <v>0.04</v>
      </c>
      <c r="BB772" s="24">
        <v>0</v>
      </c>
      <c r="BC772" s="22">
        <v>0.05</v>
      </c>
      <c r="BD772" s="22">
        <v>0.05</v>
      </c>
      <c r="BE772" s="24">
        <v>7.4999999999999997E-2</v>
      </c>
      <c r="BF772" s="24">
        <v>5.0000000000000001E-3</v>
      </c>
      <c r="BG772" s="24">
        <v>0</v>
      </c>
      <c r="BH772" s="24">
        <v>0</v>
      </c>
      <c r="BI772" s="24">
        <v>0</v>
      </c>
      <c r="BJ772" s="24">
        <v>1.8749999999999999E-2</v>
      </c>
      <c r="BK772" s="24">
        <v>1.25E-3</v>
      </c>
      <c r="BL772" s="24">
        <v>0</v>
      </c>
      <c r="BM772" s="24">
        <v>0</v>
      </c>
      <c r="BN772" s="24">
        <v>0</v>
      </c>
      <c r="BO772" s="24">
        <v>0.1</v>
      </c>
      <c r="BP772" s="24">
        <v>0.1</v>
      </c>
      <c r="BQ772" s="24">
        <v>0</v>
      </c>
      <c r="BR772" s="24">
        <v>0</v>
      </c>
      <c r="BS772" s="24">
        <v>0</v>
      </c>
      <c r="BT772" s="24">
        <v>0.04</v>
      </c>
      <c r="BU772" s="29">
        <v>0.1</v>
      </c>
      <c r="BV772" s="23">
        <f>BT772/(BT772+BU772)</f>
        <v>0.2857142857142857</v>
      </c>
      <c r="BW772" s="23">
        <f>SQRT((BT772*BU772)/((BT772+BU772)^2*(BT772+BU772+1)))</f>
        <v>0.42310634125649449</v>
      </c>
      <c r="BX772" s="24">
        <v>0.25</v>
      </c>
      <c r="BY772" s="24">
        <v>0.25</v>
      </c>
      <c r="BZ772" s="24">
        <v>0.25</v>
      </c>
      <c r="CA772" s="24">
        <v>0.25</v>
      </c>
      <c r="CB772" s="28" t="s">
        <v>59</v>
      </c>
      <c r="CC772" s="24">
        <v>600</v>
      </c>
    </row>
    <row r="773" spans="1:81" s="24" customFormat="1" x14ac:dyDescent="0.2">
      <c r="A773" s="30">
        <f t="shared" si="12"/>
        <v>772</v>
      </c>
      <c r="B773" s="30">
        <v>100</v>
      </c>
      <c r="C773" s="30">
        <v>100</v>
      </c>
      <c r="D773" s="24">
        <v>5</v>
      </c>
      <c r="E773" s="24">
        <v>5</v>
      </c>
      <c r="F773" s="19" t="s">
        <v>80</v>
      </c>
      <c r="G773" s="19">
        <f>IF(F773="rectangle",B773*C773,IF(F773="hook",B773*C773-(D773*E773),IF(F773="eight",B773*C773-2*(D773*E773),IF(F773="tee",B773*C773-2*(D773*E773),IF(F773="cross",B773*C773-4*(D773*E773),"ERROR")))))</f>
        <v>10000</v>
      </c>
      <c r="H773" s="19" t="s">
        <v>85</v>
      </c>
      <c r="I773" s="19">
        <f>B773/C773</f>
        <v>1</v>
      </c>
      <c r="J773" s="22">
        <v>1</v>
      </c>
      <c r="K773" s="24">
        <v>125</v>
      </c>
      <c r="L773" s="24">
        <v>4</v>
      </c>
      <c r="M773" s="25">
        <v>8</v>
      </c>
      <c r="N773" s="22">
        <f>M773/4</f>
        <v>2</v>
      </c>
      <c r="O773" s="19">
        <f>M773/N773</f>
        <v>4</v>
      </c>
      <c r="P773" s="26">
        <v>5</v>
      </c>
      <c r="Q773" s="30">
        <f>P773</f>
        <v>5</v>
      </c>
      <c r="R773" s="20">
        <f>AA773/V773</f>
        <v>100</v>
      </c>
      <c r="S773" s="27">
        <v>30</v>
      </c>
      <c r="T773" s="30">
        <f>S773</f>
        <v>30</v>
      </c>
      <c r="U773" s="20">
        <f>AB773/W773</f>
        <v>100</v>
      </c>
      <c r="V773" s="19">
        <f>ROUND((Q773/100)*G773,0)</f>
        <v>500</v>
      </c>
      <c r="W773" s="19">
        <f>ROUND(((T773/100)*G773)/J773,0)</f>
        <v>3000</v>
      </c>
      <c r="X773" s="19">
        <v>0</v>
      </c>
      <c r="Y773" s="19">
        <v>0</v>
      </c>
      <c r="Z773" s="19">
        <v>0</v>
      </c>
      <c r="AA773" s="20">
        <f>G773*P773</f>
        <v>50000</v>
      </c>
      <c r="AB773" s="20">
        <f>(G773*S773)/J773</f>
        <v>300000</v>
      </c>
      <c r="AC773" s="20">
        <v>0</v>
      </c>
      <c r="AD773" s="20">
        <v>0</v>
      </c>
      <c r="AE773" s="20">
        <v>0</v>
      </c>
      <c r="AF773" s="24">
        <v>100</v>
      </c>
      <c r="AG773" s="24">
        <v>0</v>
      </c>
      <c r="AH773" s="24">
        <v>1</v>
      </c>
      <c r="AI773" s="24">
        <v>100</v>
      </c>
      <c r="AJ773" s="24">
        <v>0</v>
      </c>
      <c r="AK773" s="24">
        <v>1</v>
      </c>
      <c r="AL773" s="24">
        <v>0.5</v>
      </c>
      <c r="AM773" s="24">
        <v>0.5</v>
      </c>
      <c r="AN773" s="24">
        <v>0</v>
      </c>
      <c r="AO773" s="24">
        <v>0</v>
      </c>
      <c r="AP773" s="24">
        <v>0</v>
      </c>
      <c r="AQ773" s="24">
        <v>0.01</v>
      </c>
      <c r="AR773" s="24">
        <v>0.01</v>
      </c>
      <c r="AS773" s="24">
        <v>0</v>
      </c>
      <c r="AT773" s="24">
        <v>0</v>
      </c>
      <c r="AU773" s="24">
        <v>0</v>
      </c>
      <c r="AV773" s="24">
        <v>0</v>
      </c>
      <c r="AW773" s="24">
        <v>0.2</v>
      </c>
      <c r="AX773" s="24">
        <v>0</v>
      </c>
      <c r="AY773" s="24">
        <v>0</v>
      </c>
      <c r="AZ773" s="24">
        <v>0</v>
      </c>
      <c r="BA773" s="24">
        <v>0.04</v>
      </c>
      <c r="BB773" s="24">
        <v>0</v>
      </c>
      <c r="BC773" s="22">
        <v>0.05</v>
      </c>
      <c r="BD773" s="22">
        <v>0.05</v>
      </c>
      <c r="BE773" s="24">
        <v>7.4999999999999997E-2</v>
      </c>
      <c r="BF773" s="24">
        <v>5.0000000000000001E-3</v>
      </c>
      <c r="BG773" s="24">
        <v>0</v>
      </c>
      <c r="BH773" s="24">
        <v>0</v>
      </c>
      <c r="BI773" s="24">
        <v>0</v>
      </c>
      <c r="BJ773" s="24">
        <v>1.8749999999999999E-2</v>
      </c>
      <c r="BK773" s="24">
        <v>1.25E-3</v>
      </c>
      <c r="BL773" s="24">
        <v>0</v>
      </c>
      <c r="BM773" s="24">
        <v>0</v>
      </c>
      <c r="BN773" s="24">
        <v>0</v>
      </c>
      <c r="BO773" s="24">
        <v>0.1</v>
      </c>
      <c r="BP773" s="24">
        <v>0.1</v>
      </c>
      <c r="BQ773" s="24">
        <v>0</v>
      </c>
      <c r="BR773" s="24">
        <v>0</v>
      </c>
      <c r="BS773" s="24">
        <v>0</v>
      </c>
      <c r="BT773" s="24">
        <v>0.04</v>
      </c>
      <c r="BU773" s="29">
        <v>4</v>
      </c>
      <c r="BV773" s="23">
        <f>BT773/(BT773+BU773)</f>
        <v>9.9009900990099011E-3</v>
      </c>
      <c r="BW773" s="23">
        <f>SQRT((BT773*BU773)/((BT773+BU773)^2*(BT773+BU773+1)))</f>
        <v>4.410251516706673E-2</v>
      </c>
      <c r="BX773" s="24">
        <v>0.25</v>
      </c>
      <c r="BY773" s="24">
        <v>0.25</v>
      </c>
      <c r="BZ773" s="24">
        <v>0.25</v>
      </c>
      <c r="CA773" s="24">
        <v>0.25</v>
      </c>
      <c r="CB773" s="28" t="s">
        <v>59</v>
      </c>
      <c r="CC773" s="24">
        <v>600</v>
      </c>
    </row>
    <row r="774" spans="1:81" s="24" customFormat="1" x14ac:dyDescent="0.2">
      <c r="A774" s="30">
        <f t="shared" si="12"/>
        <v>773</v>
      </c>
      <c r="B774" s="30">
        <v>100</v>
      </c>
      <c r="C774" s="30">
        <v>100</v>
      </c>
      <c r="D774" s="24">
        <v>5</v>
      </c>
      <c r="E774" s="24">
        <v>5</v>
      </c>
      <c r="F774" s="19" t="s">
        <v>80</v>
      </c>
      <c r="G774" s="19">
        <f>IF(F774="rectangle",B774*C774,IF(F774="hook",B774*C774-(D774*E774),IF(F774="eight",B774*C774-2*(D774*E774),IF(F774="tee",B774*C774-2*(D774*E774),IF(F774="cross",B774*C774-4*(D774*E774),"ERROR")))))</f>
        <v>10000</v>
      </c>
      <c r="H774" s="19" t="s">
        <v>85</v>
      </c>
      <c r="I774" s="19">
        <f>B774/C774</f>
        <v>1</v>
      </c>
      <c r="J774" s="22">
        <v>1</v>
      </c>
      <c r="K774" s="24">
        <v>125</v>
      </c>
      <c r="L774" s="24">
        <v>4</v>
      </c>
      <c r="M774" s="25">
        <v>8</v>
      </c>
      <c r="N774" s="22">
        <f>M774/4</f>
        <v>2</v>
      </c>
      <c r="O774" s="19">
        <f>M774/N774</f>
        <v>4</v>
      </c>
      <c r="P774" s="26">
        <v>5</v>
      </c>
      <c r="Q774" s="30">
        <f>P774</f>
        <v>5</v>
      </c>
      <c r="R774" s="20">
        <f>AA774/V774</f>
        <v>100</v>
      </c>
      <c r="S774" s="27">
        <v>30</v>
      </c>
      <c r="T774" s="30">
        <f>S774</f>
        <v>30</v>
      </c>
      <c r="U774" s="20">
        <f>AB774/W774</f>
        <v>100</v>
      </c>
      <c r="V774" s="19">
        <f>ROUND((Q774/100)*G774,0)</f>
        <v>500</v>
      </c>
      <c r="W774" s="19">
        <f>ROUND(((T774/100)*G774)/J774,0)</f>
        <v>3000</v>
      </c>
      <c r="X774" s="19">
        <v>0</v>
      </c>
      <c r="Y774" s="19">
        <v>0</v>
      </c>
      <c r="Z774" s="19">
        <v>0</v>
      </c>
      <c r="AA774" s="20">
        <f>G774*P774</f>
        <v>50000</v>
      </c>
      <c r="AB774" s="20">
        <f>(G774*S774)/J774</f>
        <v>300000</v>
      </c>
      <c r="AC774" s="20">
        <v>0</v>
      </c>
      <c r="AD774" s="20">
        <v>0</v>
      </c>
      <c r="AE774" s="20">
        <v>0</v>
      </c>
      <c r="AF774" s="24">
        <v>100</v>
      </c>
      <c r="AG774" s="24">
        <v>0</v>
      </c>
      <c r="AH774" s="24">
        <v>1</v>
      </c>
      <c r="AI774" s="24">
        <v>100</v>
      </c>
      <c r="AJ774" s="24">
        <v>0</v>
      </c>
      <c r="AK774" s="24">
        <v>1</v>
      </c>
      <c r="AL774" s="24">
        <v>0.5</v>
      </c>
      <c r="AM774" s="24">
        <v>0.5</v>
      </c>
      <c r="AN774" s="24">
        <v>0</v>
      </c>
      <c r="AO774" s="24">
        <v>0</v>
      </c>
      <c r="AP774" s="24">
        <v>0</v>
      </c>
      <c r="AQ774" s="24">
        <v>0.01</v>
      </c>
      <c r="AR774" s="24">
        <v>0.01</v>
      </c>
      <c r="AS774" s="24">
        <v>0</v>
      </c>
      <c r="AT774" s="24">
        <v>0</v>
      </c>
      <c r="AU774" s="24">
        <v>0</v>
      </c>
      <c r="AV774" s="24">
        <v>0</v>
      </c>
      <c r="AW774" s="24">
        <v>0.2</v>
      </c>
      <c r="AX774" s="24">
        <v>0</v>
      </c>
      <c r="AY774" s="24">
        <v>0</v>
      </c>
      <c r="AZ774" s="24">
        <v>0</v>
      </c>
      <c r="BA774" s="24">
        <v>0.04</v>
      </c>
      <c r="BB774" s="24">
        <v>0</v>
      </c>
      <c r="BC774" s="22">
        <v>0.05</v>
      </c>
      <c r="BD774" s="22">
        <v>0.05</v>
      </c>
      <c r="BE774" s="24">
        <v>7.4999999999999997E-2</v>
      </c>
      <c r="BF774" s="24">
        <v>5.0000000000000001E-3</v>
      </c>
      <c r="BG774" s="24">
        <v>0</v>
      </c>
      <c r="BH774" s="24">
        <v>0</v>
      </c>
      <c r="BI774" s="24">
        <v>0</v>
      </c>
      <c r="BJ774" s="24">
        <v>1.8749999999999999E-2</v>
      </c>
      <c r="BK774" s="24">
        <v>1.25E-3</v>
      </c>
      <c r="BL774" s="24">
        <v>0</v>
      </c>
      <c r="BM774" s="24">
        <v>0</v>
      </c>
      <c r="BN774" s="24">
        <v>0</v>
      </c>
      <c r="BO774" s="24">
        <v>0.1</v>
      </c>
      <c r="BP774" s="24">
        <v>0.1</v>
      </c>
      <c r="BQ774" s="24">
        <v>0</v>
      </c>
      <c r="BR774" s="24">
        <v>0</v>
      </c>
      <c r="BS774" s="24">
        <v>0</v>
      </c>
      <c r="BT774" s="24">
        <v>0.04</v>
      </c>
      <c r="BU774" s="29">
        <v>0.2</v>
      </c>
      <c r="BV774" s="23">
        <f>BT774/(BT774+BU774)</f>
        <v>0.16666666666666666</v>
      </c>
      <c r="BW774" s="23">
        <f>SQRT((BT774*BU774)/((BT774+BU774)^2*(BT774+BU774+1)))</f>
        <v>0.33467472037604118</v>
      </c>
      <c r="BX774" s="24">
        <v>0.25</v>
      </c>
      <c r="BY774" s="24">
        <v>0.25</v>
      </c>
      <c r="BZ774" s="24">
        <v>0.25</v>
      </c>
      <c r="CA774" s="24">
        <v>0.25</v>
      </c>
      <c r="CB774" s="28" t="s">
        <v>59</v>
      </c>
      <c r="CC774" s="24">
        <v>600</v>
      </c>
    </row>
    <row r="775" spans="1:81" s="24" customFormat="1" x14ac:dyDescent="0.2">
      <c r="A775" s="30">
        <f t="shared" si="12"/>
        <v>774</v>
      </c>
      <c r="B775" s="30">
        <v>100</v>
      </c>
      <c r="C775" s="30">
        <v>100</v>
      </c>
      <c r="D775" s="24">
        <v>5</v>
      </c>
      <c r="E775" s="24">
        <v>5</v>
      </c>
      <c r="F775" s="19" t="s">
        <v>80</v>
      </c>
      <c r="G775" s="19">
        <f>IF(F775="rectangle",B775*C775,IF(F775="hook",B775*C775-(D775*E775),IF(F775="eight",B775*C775-2*(D775*E775),IF(F775="tee",B775*C775-2*(D775*E775),IF(F775="cross",B775*C775-4*(D775*E775),"ERROR")))))</f>
        <v>10000</v>
      </c>
      <c r="H775" s="19" t="s">
        <v>85</v>
      </c>
      <c r="I775" s="19">
        <f>B775/C775</f>
        <v>1</v>
      </c>
      <c r="J775" s="22">
        <v>1</v>
      </c>
      <c r="K775" s="24">
        <v>125</v>
      </c>
      <c r="L775" s="24">
        <v>4</v>
      </c>
      <c r="M775" s="25">
        <v>8</v>
      </c>
      <c r="N775" s="22">
        <f>M775/4</f>
        <v>2</v>
      </c>
      <c r="O775" s="19">
        <f>M775/N775</f>
        <v>4</v>
      </c>
      <c r="P775" s="26">
        <v>5</v>
      </c>
      <c r="Q775" s="30">
        <f>P775</f>
        <v>5</v>
      </c>
      <c r="R775" s="20">
        <f>AA775/V775</f>
        <v>100</v>
      </c>
      <c r="S775" s="27">
        <v>30</v>
      </c>
      <c r="T775" s="30">
        <f>S775</f>
        <v>30</v>
      </c>
      <c r="U775" s="20">
        <f>AB775/W775</f>
        <v>100</v>
      </c>
      <c r="V775" s="19">
        <f>ROUND((Q775/100)*G775,0)</f>
        <v>500</v>
      </c>
      <c r="W775" s="19">
        <f>ROUND(((T775/100)*G775)/J775,0)</f>
        <v>3000</v>
      </c>
      <c r="X775" s="19">
        <v>0</v>
      </c>
      <c r="Y775" s="19">
        <v>0</v>
      </c>
      <c r="Z775" s="19">
        <v>0</v>
      </c>
      <c r="AA775" s="20">
        <f>G775*P775</f>
        <v>50000</v>
      </c>
      <c r="AB775" s="20">
        <f>(G775*S775)/J775</f>
        <v>300000</v>
      </c>
      <c r="AC775" s="20">
        <v>0</v>
      </c>
      <c r="AD775" s="20">
        <v>0</v>
      </c>
      <c r="AE775" s="20">
        <v>0</v>
      </c>
      <c r="AF775" s="24">
        <v>100</v>
      </c>
      <c r="AG775" s="24">
        <v>0</v>
      </c>
      <c r="AH775" s="24">
        <v>1</v>
      </c>
      <c r="AI775" s="24">
        <v>100</v>
      </c>
      <c r="AJ775" s="24">
        <v>0</v>
      </c>
      <c r="AK775" s="24">
        <v>1</v>
      </c>
      <c r="AL775" s="24">
        <v>0.5</v>
      </c>
      <c r="AM775" s="24">
        <v>0.5</v>
      </c>
      <c r="AN775" s="24">
        <v>0</v>
      </c>
      <c r="AO775" s="24">
        <v>0</v>
      </c>
      <c r="AP775" s="24">
        <v>0</v>
      </c>
      <c r="AQ775" s="24">
        <v>0.01</v>
      </c>
      <c r="AR775" s="24">
        <v>0.01</v>
      </c>
      <c r="AS775" s="24">
        <v>0</v>
      </c>
      <c r="AT775" s="24">
        <v>0</v>
      </c>
      <c r="AU775" s="24">
        <v>0</v>
      </c>
      <c r="AV775" s="24">
        <v>0</v>
      </c>
      <c r="AW775" s="24">
        <v>0.2</v>
      </c>
      <c r="AX775" s="24">
        <v>0</v>
      </c>
      <c r="AY775" s="24">
        <v>0</v>
      </c>
      <c r="AZ775" s="24">
        <v>0</v>
      </c>
      <c r="BA775" s="24">
        <v>0.04</v>
      </c>
      <c r="BB775" s="24">
        <v>0</v>
      </c>
      <c r="BC775" s="22">
        <v>0.05</v>
      </c>
      <c r="BD775" s="22">
        <v>0.05</v>
      </c>
      <c r="BE775" s="24">
        <v>7.4999999999999997E-2</v>
      </c>
      <c r="BF775" s="24">
        <v>5.0000000000000001E-3</v>
      </c>
      <c r="BG775" s="24">
        <v>0</v>
      </c>
      <c r="BH775" s="24">
        <v>0</v>
      </c>
      <c r="BI775" s="24">
        <v>0</v>
      </c>
      <c r="BJ775" s="24">
        <v>1.8749999999999999E-2</v>
      </c>
      <c r="BK775" s="24">
        <v>1.25E-3</v>
      </c>
      <c r="BL775" s="24">
        <v>0</v>
      </c>
      <c r="BM775" s="24">
        <v>0</v>
      </c>
      <c r="BN775" s="24">
        <v>0</v>
      </c>
      <c r="BO775" s="24">
        <v>0.1</v>
      </c>
      <c r="BP775" s="24">
        <v>0.1</v>
      </c>
      <c r="BQ775" s="24">
        <v>0</v>
      </c>
      <c r="BR775" s="24">
        <v>0</v>
      </c>
      <c r="BS775" s="24">
        <v>0</v>
      </c>
      <c r="BT775" s="24">
        <v>0.04</v>
      </c>
      <c r="BU775" s="29">
        <v>0.1</v>
      </c>
      <c r="BV775" s="23">
        <f>BT775/(BT775+BU775)</f>
        <v>0.2857142857142857</v>
      </c>
      <c r="BW775" s="23">
        <f>SQRT((BT775*BU775)/((BT775+BU775)^2*(BT775+BU775+1)))</f>
        <v>0.42310634125649449</v>
      </c>
      <c r="BX775" s="24">
        <v>0.25</v>
      </c>
      <c r="BY775" s="24">
        <v>0.25</v>
      </c>
      <c r="BZ775" s="24">
        <v>0.25</v>
      </c>
      <c r="CA775" s="24">
        <v>0.25</v>
      </c>
      <c r="CB775" s="28" t="s">
        <v>59</v>
      </c>
      <c r="CC775" s="24">
        <v>600</v>
      </c>
    </row>
    <row r="776" spans="1:81" s="24" customFormat="1" x14ac:dyDescent="0.2">
      <c r="A776" s="30">
        <f t="shared" si="12"/>
        <v>775</v>
      </c>
      <c r="B776" s="30">
        <v>20</v>
      </c>
      <c r="C776" s="30">
        <v>20</v>
      </c>
      <c r="D776" s="24">
        <v>5</v>
      </c>
      <c r="E776" s="24">
        <v>5</v>
      </c>
      <c r="F776" s="19" t="s">
        <v>80</v>
      </c>
      <c r="G776" s="19">
        <f>IF(F776="rectangle",B776*C776,IF(F776="hook",B776*C776-(D776*E776),IF(F776="eight",B776*C776-2*(D776*E776),IF(F776="tee",B776*C776-2*(D776*E776),IF(F776="cross",B776*C776-4*(D776*E776),"ERROR")))))</f>
        <v>400</v>
      </c>
      <c r="H776" s="19" t="s">
        <v>84</v>
      </c>
      <c r="I776" s="19">
        <f>B776/C776</f>
        <v>1</v>
      </c>
      <c r="J776" s="22">
        <v>1</v>
      </c>
      <c r="K776" s="24">
        <v>125</v>
      </c>
      <c r="L776" s="24">
        <v>4</v>
      </c>
      <c r="M776" s="25">
        <v>8</v>
      </c>
      <c r="N776" s="22">
        <f>M776/4</f>
        <v>2</v>
      </c>
      <c r="O776" s="19">
        <f>M776/N776</f>
        <v>4</v>
      </c>
      <c r="P776" s="26">
        <v>5</v>
      </c>
      <c r="Q776" s="30">
        <f>P776</f>
        <v>5</v>
      </c>
      <c r="R776" s="20">
        <f>AA776/V776</f>
        <v>100</v>
      </c>
      <c r="S776" s="27">
        <v>5</v>
      </c>
      <c r="T776" s="30">
        <f>S776</f>
        <v>5</v>
      </c>
      <c r="U776" s="20">
        <f>AB776/W776</f>
        <v>100</v>
      </c>
      <c r="V776" s="19">
        <f>ROUND((Q776/100)*G776,0)</f>
        <v>20</v>
      </c>
      <c r="W776" s="19">
        <f>ROUND(((T776/100)*G776)/J776,0)</f>
        <v>20</v>
      </c>
      <c r="X776" s="19">
        <v>0</v>
      </c>
      <c r="Y776" s="19">
        <v>0</v>
      </c>
      <c r="Z776" s="19">
        <v>0</v>
      </c>
      <c r="AA776" s="20">
        <f>G776*P776</f>
        <v>2000</v>
      </c>
      <c r="AB776" s="20">
        <f>(G776*S776)/J776</f>
        <v>2000</v>
      </c>
      <c r="AC776" s="20">
        <v>0</v>
      </c>
      <c r="AD776" s="20">
        <v>0</v>
      </c>
      <c r="AE776" s="20">
        <v>0</v>
      </c>
      <c r="AF776" s="24">
        <v>100</v>
      </c>
      <c r="AG776" s="24">
        <v>0</v>
      </c>
      <c r="AH776" s="24">
        <v>1</v>
      </c>
      <c r="AI776" s="24">
        <v>100</v>
      </c>
      <c r="AJ776" s="24">
        <v>0</v>
      </c>
      <c r="AK776" s="24">
        <v>1</v>
      </c>
      <c r="AL776" s="24">
        <v>0.5</v>
      </c>
      <c r="AM776" s="24">
        <v>0.5</v>
      </c>
      <c r="AN776" s="24">
        <v>0</v>
      </c>
      <c r="AO776" s="24">
        <v>0</v>
      </c>
      <c r="AP776" s="24">
        <v>0</v>
      </c>
      <c r="AQ776" s="24">
        <v>0.01</v>
      </c>
      <c r="AR776" s="24">
        <v>0.01</v>
      </c>
      <c r="AS776" s="24">
        <v>0</v>
      </c>
      <c r="AT776" s="24">
        <v>0</v>
      </c>
      <c r="AU776" s="24">
        <v>0</v>
      </c>
      <c r="AV776" s="24">
        <v>0</v>
      </c>
      <c r="AW776" s="24">
        <v>0.2</v>
      </c>
      <c r="AX776" s="24">
        <v>0</v>
      </c>
      <c r="AY776" s="24">
        <v>0</v>
      </c>
      <c r="AZ776" s="24">
        <v>0</v>
      </c>
      <c r="BA776" s="24">
        <v>0.04</v>
      </c>
      <c r="BB776" s="24">
        <v>0</v>
      </c>
      <c r="BC776" s="22">
        <v>0.05</v>
      </c>
      <c r="BD776" s="22">
        <v>0.05</v>
      </c>
      <c r="BE776" s="24">
        <v>7.4999999999999997E-2</v>
      </c>
      <c r="BF776" s="24">
        <v>5.0000000000000001E-3</v>
      </c>
      <c r="BG776" s="24">
        <v>0</v>
      </c>
      <c r="BH776" s="24">
        <v>0</v>
      </c>
      <c r="BI776" s="24">
        <v>0</v>
      </c>
      <c r="BJ776" s="24">
        <v>1.8749999999999999E-2</v>
      </c>
      <c r="BK776" s="24">
        <v>1.25E-3</v>
      </c>
      <c r="BL776" s="24">
        <v>0</v>
      </c>
      <c r="BM776" s="24">
        <v>0</v>
      </c>
      <c r="BN776" s="24">
        <v>0</v>
      </c>
      <c r="BO776" s="24">
        <v>0.1</v>
      </c>
      <c r="BP776" s="24">
        <v>0.1</v>
      </c>
      <c r="BQ776" s="24">
        <v>0</v>
      </c>
      <c r="BR776" s="24">
        <v>0</v>
      </c>
      <c r="BS776" s="24">
        <v>0</v>
      </c>
      <c r="BT776" s="24">
        <v>0.04</v>
      </c>
      <c r="BU776" s="29">
        <v>4</v>
      </c>
      <c r="BV776" s="23">
        <f>BT776/(BT776+BU776)</f>
        <v>9.9009900990099011E-3</v>
      </c>
      <c r="BW776" s="23">
        <f>SQRT((BT776*BU776)/((BT776+BU776)^2*(BT776+BU776+1)))</f>
        <v>4.410251516706673E-2</v>
      </c>
      <c r="BX776" s="24">
        <v>0.25</v>
      </c>
      <c r="BY776" s="24">
        <v>0.25</v>
      </c>
      <c r="BZ776" s="24">
        <v>0.25</v>
      </c>
      <c r="CA776" s="24">
        <v>0.25</v>
      </c>
      <c r="CB776" s="28" t="s">
        <v>59</v>
      </c>
      <c r="CC776" s="24">
        <v>600</v>
      </c>
    </row>
    <row r="777" spans="1:81" s="24" customFormat="1" x14ac:dyDescent="0.2">
      <c r="A777" s="30">
        <f t="shared" si="12"/>
        <v>776</v>
      </c>
      <c r="B777" s="30">
        <v>20</v>
      </c>
      <c r="C777" s="30">
        <v>20</v>
      </c>
      <c r="D777" s="24">
        <v>5</v>
      </c>
      <c r="E777" s="24">
        <v>5</v>
      </c>
      <c r="F777" s="19" t="s">
        <v>80</v>
      </c>
      <c r="G777" s="19">
        <f>IF(F777="rectangle",B777*C777,IF(F777="hook",B777*C777-(D777*E777),IF(F777="eight",B777*C777-2*(D777*E777),IF(F777="tee",B777*C777-2*(D777*E777),IF(F777="cross",B777*C777-4*(D777*E777),"ERROR")))))</f>
        <v>400</v>
      </c>
      <c r="H777" s="19" t="s">
        <v>84</v>
      </c>
      <c r="I777" s="19">
        <f>B777/C777</f>
        <v>1</v>
      </c>
      <c r="J777" s="22">
        <v>1</v>
      </c>
      <c r="K777" s="24">
        <v>125</v>
      </c>
      <c r="L777" s="24">
        <v>4</v>
      </c>
      <c r="M777" s="25">
        <v>8</v>
      </c>
      <c r="N777" s="22">
        <f>M777/4</f>
        <v>2</v>
      </c>
      <c r="O777" s="19">
        <f>M777/N777</f>
        <v>4</v>
      </c>
      <c r="P777" s="26">
        <v>5</v>
      </c>
      <c r="Q777" s="30">
        <f>P777</f>
        <v>5</v>
      </c>
      <c r="R777" s="20">
        <f>AA777/V777</f>
        <v>100</v>
      </c>
      <c r="S777" s="27">
        <v>5</v>
      </c>
      <c r="T777" s="30">
        <f>S777</f>
        <v>5</v>
      </c>
      <c r="U777" s="20">
        <f>AB777/W777</f>
        <v>100</v>
      </c>
      <c r="V777" s="19">
        <f>ROUND((Q777/100)*G777,0)</f>
        <v>20</v>
      </c>
      <c r="W777" s="19">
        <f>ROUND(((T777/100)*G777)/J777,0)</f>
        <v>20</v>
      </c>
      <c r="X777" s="19">
        <v>0</v>
      </c>
      <c r="Y777" s="19">
        <v>0</v>
      </c>
      <c r="Z777" s="19">
        <v>0</v>
      </c>
      <c r="AA777" s="20">
        <f>G777*P777</f>
        <v>2000</v>
      </c>
      <c r="AB777" s="20">
        <f>(G777*S777)/J777</f>
        <v>2000</v>
      </c>
      <c r="AC777" s="20">
        <v>0</v>
      </c>
      <c r="AD777" s="20">
        <v>0</v>
      </c>
      <c r="AE777" s="20">
        <v>0</v>
      </c>
      <c r="AF777" s="24">
        <v>100</v>
      </c>
      <c r="AG777" s="24">
        <v>0</v>
      </c>
      <c r="AH777" s="24">
        <v>1</v>
      </c>
      <c r="AI777" s="24">
        <v>100</v>
      </c>
      <c r="AJ777" s="24">
        <v>0</v>
      </c>
      <c r="AK777" s="24">
        <v>1</v>
      </c>
      <c r="AL777" s="24">
        <v>0.5</v>
      </c>
      <c r="AM777" s="24">
        <v>0.5</v>
      </c>
      <c r="AN777" s="24">
        <v>0</v>
      </c>
      <c r="AO777" s="24">
        <v>0</v>
      </c>
      <c r="AP777" s="24">
        <v>0</v>
      </c>
      <c r="AQ777" s="24">
        <v>0.01</v>
      </c>
      <c r="AR777" s="24">
        <v>0.01</v>
      </c>
      <c r="AS777" s="24">
        <v>0</v>
      </c>
      <c r="AT777" s="24">
        <v>0</v>
      </c>
      <c r="AU777" s="24">
        <v>0</v>
      </c>
      <c r="AV777" s="24">
        <v>0</v>
      </c>
      <c r="AW777" s="24">
        <v>0.2</v>
      </c>
      <c r="AX777" s="24">
        <v>0</v>
      </c>
      <c r="AY777" s="24">
        <v>0</v>
      </c>
      <c r="AZ777" s="24">
        <v>0</v>
      </c>
      <c r="BA777" s="24">
        <v>0.04</v>
      </c>
      <c r="BB777" s="24">
        <v>0</v>
      </c>
      <c r="BC777" s="22">
        <v>0.05</v>
      </c>
      <c r="BD777" s="22">
        <v>0.05</v>
      </c>
      <c r="BE777" s="24">
        <v>7.4999999999999997E-2</v>
      </c>
      <c r="BF777" s="24">
        <v>5.0000000000000001E-3</v>
      </c>
      <c r="BG777" s="24">
        <v>0</v>
      </c>
      <c r="BH777" s="24">
        <v>0</v>
      </c>
      <c r="BI777" s="24">
        <v>0</v>
      </c>
      <c r="BJ777" s="24">
        <v>1.8749999999999999E-2</v>
      </c>
      <c r="BK777" s="24">
        <v>1.25E-3</v>
      </c>
      <c r="BL777" s="24">
        <v>0</v>
      </c>
      <c r="BM777" s="24">
        <v>0</v>
      </c>
      <c r="BN777" s="24">
        <v>0</v>
      </c>
      <c r="BO777" s="24">
        <v>0.1</v>
      </c>
      <c r="BP777" s="24">
        <v>0.1</v>
      </c>
      <c r="BQ777" s="24">
        <v>0</v>
      </c>
      <c r="BR777" s="24">
        <v>0</v>
      </c>
      <c r="BS777" s="24">
        <v>0</v>
      </c>
      <c r="BT777" s="24">
        <v>0.04</v>
      </c>
      <c r="BU777" s="29">
        <v>0.2</v>
      </c>
      <c r="BV777" s="23">
        <f>BT777/(BT777+BU777)</f>
        <v>0.16666666666666666</v>
      </c>
      <c r="BW777" s="23">
        <f>SQRT((BT777*BU777)/((BT777+BU777)^2*(BT777+BU777+1)))</f>
        <v>0.33467472037604118</v>
      </c>
      <c r="BX777" s="24">
        <v>0.25</v>
      </c>
      <c r="BY777" s="24">
        <v>0.25</v>
      </c>
      <c r="BZ777" s="24">
        <v>0.25</v>
      </c>
      <c r="CA777" s="24">
        <v>0.25</v>
      </c>
      <c r="CB777" s="28" t="s">
        <v>59</v>
      </c>
      <c r="CC777" s="24">
        <v>600</v>
      </c>
    </row>
    <row r="778" spans="1:81" s="24" customFormat="1" x14ac:dyDescent="0.2">
      <c r="A778" s="30">
        <f t="shared" si="12"/>
        <v>777</v>
      </c>
      <c r="B778" s="30">
        <v>20</v>
      </c>
      <c r="C778" s="30">
        <v>20</v>
      </c>
      <c r="D778" s="24">
        <v>5</v>
      </c>
      <c r="E778" s="24">
        <v>5</v>
      </c>
      <c r="F778" s="19" t="s">
        <v>80</v>
      </c>
      <c r="G778" s="19">
        <f>IF(F778="rectangle",B778*C778,IF(F778="hook",B778*C778-(D778*E778),IF(F778="eight",B778*C778-2*(D778*E778),IF(F778="tee",B778*C778-2*(D778*E778),IF(F778="cross",B778*C778-4*(D778*E778),"ERROR")))))</f>
        <v>400</v>
      </c>
      <c r="H778" s="19" t="s">
        <v>84</v>
      </c>
      <c r="I778" s="19">
        <f>B778/C778</f>
        <v>1</v>
      </c>
      <c r="J778" s="22">
        <v>1</v>
      </c>
      <c r="K778" s="24">
        <v>125</v>
      </c>
      <c r="L778" s="24">
        <v>4</v>
      </c>
      <c r="M778" s="25">
        <v>8</v>
      </c>
      <c r="N778" s="22">
        <f>M778/4</f>
        <v>2</v>
      </c>
      <c r="O778" s="19">
        <f>M778/N778</f>
        <v>4</v>
      </c>
      <c r="P778" s="26">
        <v>5</v>
      </c>
      <c r="Q778" s="30">
        <f>P778</f>
        <v>5</v>
      </c>
      <c r="R778" s="20">
        <f>AA778/V778</f>
        <v>100</v>
      </c>
      <c r="S778" s="27">
        <v>5</v>
      </c>
      <c r="T778" s="30">
        <f>S778</f>
        <v>5</v>
      </c>
      <c r="U778" s="20">
        <f>AB778/W778</f>
        <v>100</v>
      </c>
      <c r="V778" s="19">
        <f>ROUND((Q778/100)*G778,0)</f>
        <v>20</v>
      </c>
      <c r="W778" s="19">
        <f>ROUND(((T778/100)*G778)/J778,0)</f>
        <v>20</v>
      </c>
      <c r="X778" s="19">
        <v>0</v>
      </c>
      <c r="Y778" s="19">
        <v>0</v>
      </c>
      <c r="Z778" s="19">
        <v>0</v>
      </c>
      <c r="AA778" s="20">
        <f>G778*P778</f>
        <v>2000</v>
      </c>
      <c r="AB778" s="20">
        <f>(G778*S778)/J778</f>
        <v>2000</v>
      </c>
      <c r="AC778" s="20">
        <v>0</v>
      </c>
      <c r="AD778" s="20">
        <v>0</v>
      </c>
      <c r="AE778" s="20">
        <v>0</v>
      </c>
      <c r="AF778" s="24">
        <v>100</v>
      </c>
      <c r="AG778" s="24">
        <v>0</v>
      </c>
      <c r="AH778" s="24">
        <v>1</v>
      </c>
      <c r="AI778" s="24">
        <v>100</v>
      </c>
      <c r="AJ778" s="24">
        <v>0</v>
      </c>
      <c r="AK778" s="24">
        <v>1</v>
      </c>
      <c r="AL778" s="24">
        <v>0.5</v>
      </c>
      <c r="AM778" s="24">
        <v>0.5</v>
      </c>
      <c r="AN778" s="24">
        <v>0</v>
      </c>
      <c r="AO778" s="24">
        <v>0</v>
      </c>
      <c r="AP778" s="24">
        <v>0</v>
      </c>
      <c r="AQ778" s="24">
        <v>0.01</v>
      </c>
      <c r="AR778" s="24">
        <v>0.01</v>
      </c>
      <c r="AS778" s="24">
        <v>0</v>
      </c>
      <c r="AT778" s="24">
        <v>0</v>
      </c>
      <c r="AU778" s="24">
        <v>0</v>
      </c>
      <c r="AV778" s="24">
        <v>0</v>
      </c>
      <c r="AW778" s="24">
        <v>0.2</v>
      </c>
      <c r="AX778" s="24">
        <v>0</v>
      </c>
      <c r="AY778" s="24">
        <v>0</v>
      </c>
      <c r="AZ778" s="24">
        <v>0</v>
      </c>
      <c r="BA778" s="24">
        <v>0.04</v>
      </c>
      <c r="BB778" s="24">
        <v>0</v>
      </c>
      <c r="BC778" s="22">
        <v>0.05</v>
      </c>
      <c r="BD778" s="22">
        <v>0.05</v>
      </c>
      <c r="BE778" s="24">
        <v>7.4999999999999997E-2</v>
      </c>
      <c r="BF778" s="24">
        <v>5.0000000000000001E-3</v>
      </c>
      <c r="BG778" s="24">
        <v>0</v>
      </c>
      <c r="BH778" s="24">
        <v>0</v>
      </c>
      <c r="BI778" s="24">
        <v>0</v>
      </c>
      <c r="BJ778" s="24">
        <v>1.8749999999999999E-2</v>
      </c>
      <c r="BK778" s="24">
        <v>1.25E-3</v>
      </c>
      <c r="BL778" s="24">
        <v>0</v>
      </c>
      <c r="BM778" s="24">
        <v>0</v>
      </c>
      <c r="BN778" s="24">
        <v>0</v>
      </c>
      <c r="BO778" s="24">
        <v>0.1</v>
      </c>
      <c r="BP778" s="24">
        <v>0.1</v>
      </c>
      <c r="BQ778" s="24">
        <v>0</v>
      </c>
      <c r="BR778" s="24">
        <v>0</v>
      </c>
      <c r="BS778" s="24">
        <v>0</v>
      </c>
      <c r="BT778" s="24">
        <v>0.04</v>
      </c>
      <c r="BU778" s="29">
        <v>0.1</v>
      </c>
      <c r="BV778" s="23">
        <f>BT778/(BT778+BU778)</f>
        <v>0.2857142857142857</v>
      </c>
      <c r="BW778" s="23">
        <f>SQRT((BT778*BU778)/((BT778+BU778)^2*(BT778+BU778+1)))</f>
        <v>0.42310634125649449</v>
      </c>
      <c r="BX778" s="24">
        <v>0.25</v>
      </c>
      <c r="BY778" s="24">
        <v>0.25</v>
      </c>
      <c r="BZ778" s="24">
        <v>0.25</v>
      </c>
      <c r="CA778" s="24">
        <v>0.25</v>
      </c>
      <c r="CB778" s="28" t="s">
        <v>59</v>
      </c>
      <c r="CC778" s="24">
        <v>600</v>
      </c>
    </row>
    <row r="779" spans="1:81" s="24" customFormat="1" x14ac:dyDescent="0.2">
      <c r="A779" s="30">
        <f t="shared" si="12"/>
        <v>778</v>
      </c>
      <c r="B779" s="30">
        <v>20</v>
      </c>
      <c r="C779" s="30">
        <v>20</v>
      </c>
      <c r="D779" s="24">
        <v>5</v>
      </c>
      <c r="E779" s="24">
        <v>5</v>
      </c>
      <c r="F779" s="19" t="s">
        <v>80</v>
      </c>
      <c r="G779" s="19">
        <f>IF(F779="rectangle",B779*C779,IF(F779="hook",B779*C779-(D779*E779),IF(F779="eight",B779*C779-2*(D779*E779),IF(F779="tee",B779*C779-2*(D779*E779),IF(F779="cross",B779*C779-4*(D779*E779),"ERROR")))))</f>
        <v>400</v>
      </c>
      <c r="H779" s="19" t="s">
        <v>84</v>
      </c>
      <c r="I779" s="19">
        <f>B779/C779</f>
        <v>1</v>
      </c>
      <c r="J779" s="22">
        <v>1</v>
      </c>
      <c r="K779" s="24">
        <v>125</v>
      </c>
      <c r="L779" s="24">
        <v>4</v>
      </c>
      <c r="M779" s="25">
        <v>8</v>
      </c>
      <c r="N779" s="22">
        <f>M779/4</f>
        <v>2</v>
      </c>
      <c r="O779" s="19">
        <f>M779/N779</f>
        <v>4</v>
      </c>
      <c r="P779" s="26">
        <v>5</v>
      </c>
      <c r="Q779" s="30">
        <f>P779</f>
        <v>5</v>
      </c>
      <c r="R779" s="20">
        <f>AA779/V779</f>
        <v>100</v>
      </c>
      <c r="S779" s="27">
        <v>15</v>
      </c>
      <c r="T779" s="30">
        <f>S779</f>
        <v>15</v>
      </c>
      <c r="U779" s="20">
        <f>AB779/W779</f>
        <v>100</v>
      </c>
      <c r="V779" s="19">
        <f>ROUND((Q779/100)*G779,0)</f>
        <v>20</v>
      </c>
      <c r="W779" s="19">
        <f>ROUND(((T779/100)*G779)/J779,0)</f>
        <v>60</v>
      </c>
      <c r="X779" s="19">
        <v>0</v>
      </c>
      <c r="Y779" s="19">
        <v>0</v>
      </c>
      <c r="Z779" s="19">
        <v>0</v>
      </c>
      <c r="AA779" s="20">
        <f>G779*P779</f>
        <v>2000</v>
      </c>
      <c r="AB779" s="20">
        <f>(G779*S779)/J779</f>
        <v>6000</v>
      </c>
      <c r="AC779" s="20">
        <v>0</v>
      </c>
      <c r="AD779" s="20">
        <v>0</v>
      </c>
      <c r="AE779" s="20">
        <v>0</v>
      </c>
      <c r="AF779" s="24">
        <v>100</v>
      </c>
      <c r="AG779" s="24">
        <v>0</v>
      </c>
      <c r="AH779" s="24">
        <v>1</v>
      </c>
      <c r="AI779" s="24">
        <v>100</v>
      </c>
      <c r="AJ779" s="24">
        <v>0</v>
      </c>
      <c r="AK779" s="24">
        <v>1</v>
      </c>
      <c r="AL779" s="24">
        <v>0.5</v>
      </c>
      <c r="AM779" s="24">
        <v>0.5</v>
      </c>
      <c r="AN779" s="24">
        <v>0</v>
      </c>
      <c r="AO779" s="24">
        <v>0</v>
      </c>
      <c r="AP779" s="24">
        <v>0</v>
      </c>
      <c r="AQ779" s="24">
        <v>0.01</v>
      </c>
      <c r="AR779" s="24">
        <v>0.01</v>
      </c>
      <c r="AS779" s="24">
        <v>0</v>
      </c>
      <c r="AT779" s="24">
        <v>0</v>
      </c>
      <c r="AU779" s="24">
        <v>0</v>
      </c>
      <c r="AV779" s="24">
        <v>0</v>
      </c>
      <c r="AW779" s="24">
        <v>0.2</v>
      </c>
      <c r="AX779" s="24">
        <v>0</v>
      </c>
      <c r="AY779" s="24">
        <v>0</v>
      </c>
      <c r="AZ779" s="24">
        <v>0</v>
      </c>
      <c r="BA779" s="24">
        <v>0.04</v>
      </c>
      <c r="BB779" s="24">
        <v>0</v>
      </c>
      <c r="BC779" s="22">
        <v>0.05</v>
      </c>
      <c r="BD779" s="22">
        <v>0.05</v>
      </c>
      <c r="BE779" s="24">
        <v>7.4999999999999997E-2</v>
      </c>
      <c r="BF779" s="24">
        <v>5.0000000000000001E-3</v>
      </c>
      <c r="BG779" s="24">
        <v>0</v>
      </c>
      <c r="BH779" s="24">
        <v>0</v>
      </c>
      <c r="BI779" s="24">
        <v>0</v>
      </c>
      <c r="BJ779" s="24">
        <v>1.8749999999999999E-2</v>
      </c>
      <c r="BK779" s="24">
        <v>1.25E-3</v>
      </c>
      <c r="BL779" s="24">
        <v>0</v>
      </c>
      <c r="BM779" s="24">
        <v>0</v>
      </c>
      <c r="BN779" s="24">
        <v>0</v>
      </c>
      <c r="BO779" s="24">
        <v>0.1</v>
      </c>
      <c r="BP779" s="24">
        <v>0.1</v>
      </c>
      <c r="BQ779" s="24">
        <v>0</v>
      </c>
      <c r="BR779" s="24">
        <v>0</v>
      </c>
      <c r="BS779" s="24">
        <v>0</v>
      </c>
      <c r="BT779" s="24">
        <v>0.04</v>
      </c>
      <c r="BU779" s="29">
        <v>4</v>
      </c>
      <c r="BV779" s="23">
        <f>BT779/(BT779+BU779)</f>
        <v>9.9009900990099011E-3</v>
      </c>
      <c r="BW779" s="23">
        <f>SQRT((BT779*BU779)/((BT779+BU779)^2*(BT779+BU779+1)))</f>
        <v>4.410251516706673E-2</v>
      </c>
      <c r="BX779" s="24">
        <v>0.25</v>
      </c>
      <c r="BY779" s="24">
        <v>0.25</v>
      </c>
      <c r="BZ779" s="24">
        <v>0.25</v>
      </c>
      <c r="CA779" s="24">
        <v>0.25</v>
      </c>
      <c r="CB779" s="28" t="s">
        <v>59</v>
      </c>
      <c r="CC779" s="24">
        <v>600</v>
      </c>
    </row>
    <row r="780" spans="1:81" s="24" customFormat="1" x14ac:dyDescent="0.2">
      <c r="A780" s="30">
        <f t="shared" si="12"/>
        <v>779</v>
      </c>
      <c r="B780" s="30">
        <v>20</v>
      </c>
      <c r="C780" s="30">
        <v>20</v>
      </c>
      <c r="D780" s="24">
        <v>5</v>
      </c>
      <c r="E780" s="24">
        <v>5</v>
      </c>
      <c r="F780" s="19" t="s">
        <v>80</v>
      </c>
      <c r="G780" s="19">
        <f>IF(F780="rectangle",B780*C780,IF(F780="hook",B780*C780-(D780*E780),IF(F780="eight",B780*C780-2*(D780*E780),IF(F780="tee",B780*C780-2*(D780*E780),IF(F780="cross",B780*C780-4*(D780*E780),"ERROR")))))</f>
        <v>400</v>
      </c>
      <c r="H780" s="19" t="s">
        <v>84</v>
      </c>
      <c r="I780" s="19">
        <f>B780/C780</f>
        <v>1</v>
      </c>
      <c r="J780" s="22">
        <v>1</v>
      </c>
      <c r="K780" s="24">
        <v>125</v>
      </c>
      <c r="L780" s="24">
        <v>4</v>
      </c>
      <c r="M780" s="25">
        <v>8</v>
      </c>
      <c r="N780" s="22">
        <f>M780/4</f>
        <v>2</v>
      </c>
      <c r="O780" s="19">
        <f>M780/N780</f>
        <v>4</v>
      </c>
      <c r="P780" s="26">
        <v>5</v>
      </c>
      <c r="Q780" s="30">
        <f>P780</f>
        <v>5</v>
      </c>
      <c r="R780" s="20">
        <f>AA780/V780</f>
        <v>100</v>
      </c>
      <c r="S780" s="27">
        <v>15</v>
      </c>
      <c r="T780" s="30">
        <f>S780</f>
        <v>15</v>
      </c>
      <c r="U780" s="20">
        <f>AB780/W780</f>
        <v>100</v>
      </c>
      <c r="V780" s="19">
        <f>ROUND((Q780/100)*G780,0)</f>
        <v>20</v>
      </c>
      <c r="W780" s="19">
        <f>ROUND(((T780/100)*G780)/J780,0)</f>
        <v>60</v>
      </c>
      <c r="X780" s="19">
        <v>0</v>
      </c>
      <c r="Y780" s="19">
        <v>0</v>
      </c>
      <c r="Z780" s="19">
        <v>0</v>
      </c>
      <c r="AA780" s="20">
        <f>G780*P780</f>
        <v>2000</v>
      </c>
      <c r="AB780" s="20">
        <f>(G780*S780)/J780</f>
        <v>6000</v>
      </c>
      <c r="AC780" s="20">
        <v>0</v>
      </c>
      <c r="AD780" s="20">
        <v>0</v>
      </c>
      <c r="AE780" s="20">
        <v>0</v>
      </c>
      <c r="AF780" s="24">
        <v>100</v>
      </c>
      <c r="AG780" s="24">
        <v>0</v>
      </c>
      <c r="AH780" s="24">
        <v>1</v>
      </c>
      <c r="AI780" s="24">
        <v>100</v>
      </c>
      <c r="AJ780" s="24">
        <v>0</v>
      </c>
      <c r="AK780" s="24">
        <v>1</v>
      </c>
      <c r="AL780" s="24">
        <v>0.5</v>
      </c>
      <c r="AM780" s="24">
        <v>0.5</v>
      </c>
      <c r="AN780" s="24">
        <v>0</v>
      </c>
      <c r="AO780" s="24">
        <v>0</v>
      </c>
      <c r="AP780" s="24">
        <v>0</v>
      </c>
      <c r="AQ780" s="24">
        <v>0.01</v>
      </c>
      <c r="AR780" s="24">
        <v>0.01</v>
      </c>
      <c r="AS780" s="24">
        <v>0</v>
      </c>
      <c r="AT780" s="24">
        <v>0</v>
      </c>
      <c r="AU780" s="24">
        <v>0</v>
      </c>
      <c r="AV780" s="24">
        <v>0</v>
      </c>
      <c r="AW780" s="24">
        <v>0.2</v>
      </c>
      <c r="AX780" s="24">
        <v>0</v>
      </c>
      <c r="AY780" s="24">
        <v>0</v>
      </c>
      <c r="AZ780" s="24">
        <v>0</v>
      </c>
      <c r="BA780" s="24">
        <v>0.04</v>
      </c>
      <c r="BB780" s="24">
        <v>0</v>
      </c>
      <c r="BC780" s="22">
        <v>0.05</v>
      </c>
      <c r="BD780" s="22">
        <v>0.05</v>
      </c>
      <c r="BE780" s="24">
        <v>7.4999999999999997E-2</v>
      </c>
      <c r="BF780" s="24">
        <v>5.0000000000000001E-3</v>
      </c>
      <c r="BG780" s="24">
        <v>0</v>
      </c>
      <c r="BH780" s="24">
        <v>0</v>
      </c>
      <c r="BI780" s="24">
        <v>0</v>
      </c>
      <c r="BJ780" s="24">
        <v>1.8749999999999999E-2</v>
      </c>
      <c r="BK780" s="24">
        <v>1.25E-3</v>
      </c>
      <c r="BL780" s="24">
        <v>0</v>
      </c>
      <c r="BM780" s="24">
        <v>0</v>
      </c>
      <c r="BN780" s="24">
        <v>0</v>
      </c>
      <c r="BO780" s="24">
        <v>0.1</v>
      </c>
      <c r="BP780" s="24">
        <v>0.1</v>
      </c>
      <c r="BQ780" s="24">
        <v>0</v>
      </c>
      <c r="BR780" s="24">
        <v>0</v>
      </c>
      <c r="BS780" s="24">
        <v>0</v>
      </c>
      <c r="BT780" s="24">
        <v>0.04</v>
      </c>
      <c r="BU780" s="29">
        <v>0.2</v>
      </c>
      <c r="BV780" s="23">
        <f>BT780/(BT780+BU780)</f>
        <v>0.16666666666666666</v>
      </c>
      <c r="BW780" s="23">
        <f>SQRT((BT780*BU780)/((BT780+BU780)^2*(BT780+BU780+1)))</f>
        <v>0.33467472037604118</v>
      </c>
      <c r="BX780" s="24">
        <v>0.25</v>
      </c>
      <c r="BY780" s="24">
        <v>0.25</v>
      </c>
      <c r="BZ780" s="24">
        <v>0.25</v>
      </c>
      <c r="CA780" s="24">
        <v>0.25</v>
      </c>
      <c r="CB780" s="28" t="s">
        <v>59</v>
      </c>
      <c r="CC780" s="24">
        <v>600</v>
      </c>
    </row>
    <row r="781" spans="1:81" s="24" customFormat="1" x14ac:dyDescent="0.2">
      <c r="A781" s="30">
        <f t="shared" si="12"/>
        <v>780</v>
      </c>
      <c r="B781" s="30">
        <v>20</v>
      </c>
      <c r="C781" s="30">
        <v>20</v>
      </c>
      <c r="D781" s="24">
        <v>5</v>
      </c>
      <c r="E781" s="24">
        <v>5</v>
      </c>
      <c r="F781" s="19" t="s">
        <v>80</v>
      </c>
      <c r="G781" s="19">
        <f>IF(F781="rectangle",B781*C781,IF(F781="hook",B781*C781-(D781*E781),IF(F781="eight",B781*C781-2*(D781*E781),IF(F781="tee",B781*C781-2*(D781*E781),IF(F781="cross",B781*C781-4*(D781*E781),"ERROR")))))</f>
        <v>400</v>
      </c>
      <c r="H781" s="19" t="s">
        <v>84</v>
      </c>
      <c r="I781" s="19">
        <f>B781/C781</f>
        <v>1</v>
      </c>
      <c r="J781" s="22">
        <v>1</v>
      </c>
      <c r="K781" s="24">
        <v>125</v>
      </c>
      <c r="L781" s="24">
        <v>4</v>
      </c>
      <c r="M781" s="25">
        <v>8</v>
      </c>
      <c r="N781" s="22">
        <f>M781/4</f>
        <v>2</v>
      </c>
      <c r="O781" s="19">
        <f>M781/N781</f>
        <v>4</v>
      </c>
      <c r="P781" s="26">
        <v>5</v>
      </c>
      <c r="Q781" s="30">
        <f>P781</f>
        <v>5</v>
      </c>
      <c r="R781" s="20">
        <f>AA781/V781</f>
        <v>100</v>
      </c>
      <c r="S781" s="27">
        <v>15</v>
      </c>
      <c r="T781" s="30">
        <f>S781</f>
        <v>15</v>
      </c>
      <c r="U781" s="20">
        <f>AB781/W781</f>
        <v>100</v>
      </c>
      <c r="V781" s="19">
        <f>ROUND((Q781/100)*G781,0)</f>
        <v>20</v>
      </c>
      <c r="W781" s="19">
        <f>ROUND(((T781/100)*G781)/J781,0)</f>
        <v>60</v>
      </c>
      <c r="X781" s="19">
        <v>0</v>
      </c>
      <c r="Y781" s="19">
        <v>0</v>
      </c>
      <c r="Z781" s="19">
        <v>0</v>
      </c>
      <c r="AA781" s="20">
        <f>G781*P781</f>
        <v>2000</v>
      </c>
      <c r="AB781" s="20">
        <f>(G781*S781)/J781</f>
        <v>6000</v>
      </c>
      <c r="AC781" s="20">
        <v>0</v>
      </c>
      <c r="AD781" s="20">
        <v>0</v>
      </c>
      <c r="AE781" s="20">
        <v>0</v>
      </c>
      <c r="AF781" s="24">
        <v>100</v>
      </c>
      <c r="AG781" s="24">
        <v>0</v>
      </c>
      <c r="AH781" s="24">
        <v>1</v>
      </c>
      <c r="AI781" s="24">
        <v>100</v>
      </c>
      <c r="AJ781" s="24">
        <v>0</v>
      </c>
      <c r="AK781" s="24">
        <v>1</v>
      </c>
      <c r="AL781" s="24">
        <v>0.5</v>
      </c>
      <c r="AM781" s="24">
        <v>0.5</v>
      </c>
      <c r="AN781" s="24">
        <v>0</v>
      </c>
      <c r="AO781" s="24">
        <v>0</v>
      </c>
      <c r="AP781" s="24">
        <v>0</v>
      </c>
      <c r="AQ781" s="24">
        <v>0.01</v>
      </c>
      <c r="AR781" s="24">
        <v>0.01</v>
      </c>
      <c r="AS781" s="24">
        <v>0</v>
      </c>
      <c r="AT781" s="24">
        <v>0</v>
      </c>
      <c r="AU781" s="24">
        <v>0</v>
      </c>
      <c r="AV781" s="24">
        <v>0</v>
      </c>
      <c r="AW781" s="24">
        <v>0.2</v>
      </c>
      <c r="AX781" s="24">
        <v>0</v>
      </c>
      <c r="AY781" s="24">
        <v>0</v>
      </c>
      <c r="AZ781" s="24">
        <v>0</v>
      </c>
      <c r="BA781" s="24">
        <v>0.04</v>
      </c>
      <c r="BB781" s="24">
        <v>0</v>
      </c>
      <c r="BC781" s="22">
        <v>0.05</v>
      </c>
      <c r="BD781" s="22">
        <v>0.05</v>
      </c>
      <c r="BE781" s="24">
        <v>7.4999999999999997E-2</v>
      </c>
      <c r="BF781" s="24">
        <v>5.0000000000000001E-3</v>
      </c>
      <c r="BG781" s="24">
        <v>0</v>
      </c>
      <c r="BH781" s="24">
        <v>0</v>
      </c>
      <c r="BI781" s="24">
        <v>0</v>
      </c>
      <c r="BJ781" s="24">
        <v>1.8749999999999999E-2</v>
      </c>
      <c r="BK781" s="24">
        <v>1.25E-3</v>
      </c>
      <c r="BL781" s="24">
        <v>0</v>
      </c>
      <c r="BM781" s="24">
        <v>0</v>
      </c>
      <c r="BN781" s="24">
        <v>0</v>
      </c>
      <c r="BO781" s="24">
        <v>0.1</v>
      </c>
      <c r="BP781" s="24">
        <v>0.1</v>
      </c>
      <c r="BQ781" s="24">
        <v>0</v>
      </c>
      <c r="BR781" s="24">
        <v>0</v>
      </c>
      <c r="BS781" s="24">
        <v>0</v>
      </c>
      <c r="BT781" s="24">
        <v>0.04</v>
      </c>
      <c r="BU781" s="29">
        <v>0.1</v>
      </c>
      <c r="BV781" s="23">
        <f>BT781/(BT781+BU781)</f>
        <v>0.2857142857142857</v>
      </c>
      <c r="BW781" s="23">
        <f>SQRT((BT781*BU781)/((BT781+BU781)^2*(BT781+BU781+1)))</f>
        <v>0.42310634125649449</v>
      </c>
      <c r="BX781" s="24">
        <v>0.25</v>
      </c>
      <c r="BY781" s="24">
        <v>0.25</v>
      </c>
      <c r="BZ781" s="24">
        <v>0.25</v>
      </c>
      <c r="CA781" s="24">
        <v>0.25</v>
      </c>
      <c r="CB781" s="28" t="s">
        <v>59</v>
      </c>
      <c r="CC781" s="24">
        <v>600</v>
      </c>
    </row>
    <row r="782" spans="1:81" s="24" customFormat="1" x14ac:dyDescent="0.2">
      <c r="A782" s="30">
        <f t="shared" si="12"/>
        <v>781</v>
      </c>
      <c r="B782" s="30">
        <v>20</v>
      </c>
      <c r="C782" s="30">
        <v>20</v>
      </c>
      <c r="D782" s="24">
        <v>5</v>
      </c>
      <c r="E782" s="24">
        <v>5</v>
      </c>
      <c r="F782" s="19" t="s">
        <v>80</v>
      </c>
      <c r="G782" s="19">
        <f>IF(F782="rectangle",B782*C782,IF(F782="hook",B782*C782-(D782*E782),IF(F782="eight",B782*C782-2*(D782*E782),IF(F782="tee",B782*C782-2*(D782*E782),IF(F782="cross",B782*C782-4*(D782*E782),"ERROR")))))</f>
        <v>400</v>
      </c>
      <c r="H782" s="19" t="s">
        <v>84</v>
      </c>
      <c r="I782" s="19">
        <f>B782/C782</f>
        <v>1</v>
      </c>
      <c r="J782" s="22">
        <v>1</v>
      </c>
      <c r="K782" s="24">
        <v>125</v>
      </c>
      <c r="L782" s="24">
        <v>4</v>
      </c>
      <c r="M782" s="25">
        <v>8</v>
      </c>
      <c r="N782" s="22">
        <f>M782/4</f>
        <v>2</v>
      </c>
      <c r="O782" s="19">
        <f>M782/N782</f>
        <v>4</v>
      </c>
      <c r="P782" s="26">
        <v>5</v>
      </c>
      <c r="Q782" s="30">
        <f>P782</f>
        <v>5</v>
      </c>
      <c r="R782" s="20">
        <f>AA782/V782</f>
        <v>100</v>
      </c>
      <c r="S782" s="27">
        <v>30</v>
      </c>
      <c r="T782" s="30">
        <f>S782</f>
        <v>30</v>
      </c>
      <c r="U782" s="20">
        <f>AB782/W782</f>
        <v>100</v>
      </c>
      <c r="V782" s="19">
        <f>ROUND((Q782/100)*G782,0)</f>
        <v>20</v>
      </c>
      <c r="W782" s="19">
        <f>ROUND(((T782/100)*G782)/J782,0)</f>
        <v>120</v>
      </c>
      <c r="X782" s="19">
        <v>0</v>
      </c>
      <c r="Y782" s="19">
        <v>0</v>
      </c>
      <c r="Z782" s="19">
        <v>0</v>
      </c>
      <c r="AA782" s="20">
        <f>G782*P782</f>
        <v>2000</v>
      </c>
      <c r="AB782" s="20">
        <f>(G782*S782)/J782</f>
        <v>12000</v>
      </c>
      <c r="AC782" s="20">
        <v>0</v>
      </c>
      <c r="AD782" s="20">
        <v>0</v>
      </c>
      <c r="AE782" s="20">
        <v>0</v>
      </c>
      <c r="AF782" s="24">
        <v>100</v>
      </c>
      <c r="AG782" s="24">
        <v>0</v>
      </c>
      <c r="AH782" s="24">
        <v>1</v>
      </c>
      <c r="AI782" s="24">
        <v>100</v>
      </c>
      <c r="AJ782" s="24">
        <v>0</v>
      </c>
      <c r="AK782" s="24">
        <v>1</v>
      </c>
      <c r="AL782" s="24">
        <v>0.5</v>
      </c>
      <c r="AM782" s="24">
        <v>0.5</v>
      </c>
      <c r="AN782" s="24">
        <v>0</v>
      </c>
      <c r="AO782" s="24">
        <v>0</v>
      </c>
      <c r="AP782" s="24">
        <v>0</v>
      </c>
      <c r="AQ782" s="24">
        <v>0.01</v>
      </c>
      <c r="AR782" s="24">
        <v>0.01</v>
      </c>
      <c r="AS782" s="24">
        <v>0</v>
      </c>
      <c r="AT782" s="24">
        <v>0</v>
      </c>
      <c r="AU782" s="24">
        <v>0</v>
      </c>
      <c r="AV782" s="24">
        <v>0</v>
      </c>
      <c r="AW782" s="24">
        <v>0.2</v>
      </c>
      <c r="AX782" s="24">
        <v>0</v>
      </c>
      <c r="AY782" s="24">
        <v>0</v>
      </c>
      <c r="AZ782" s="24">
        <v>0</v>
      </c>
      <c r="BA782" s="24">
        <v>0.04</v>
      </c>
      <c r="BB782" s="24">
        <v>0</v>
      </c>
      <c r="BC782" s="22">
        <v>0.05</v>
      </c>
      <c r="BD782" s="22">
        <v>0.05</v>
      </c>
      <c r="BE782" s="24">
        <v>7.4999999999999997E-2</v>
      </c>
      <c r="BF782" s="24">
        <v>5.0000000000000001E-3</v>
      </c>
      <c r="BG782" s="24">
        <v>0</v>
      </c>
      <c r="BH782" s="24">
        <v>0</v>
      </c>
      <c r="BI782" s="24">
        <v>0</v>
      </c>
      <c r="BJ782" s="24">
        <v>1.8749999999999999E-2</v>
      </c>
      <c r="BK782" s="24">
        <v>1.25E-3</v>
      </c>
      <c r="BL782" s="24">
        <v>0</v>
      </c>
      <c r="BM782" s="24">
        <v>0</v>
      </c>
      <c r="BN782" s="24">
        <v>0</v>
      </c>
      <c r="BO782" s="24">
        <v>0.1</v>
      </c>
      <c r="BP782" s="24">
        <v>0.1</v>
      </c>
      <c r="BQ782" s="24">
        <v>0</v>
      </c>
      <c r="BR782" s="24">
        <v>0</v>
      </c>
      <c r="BS782" s="24">
        <v>0</v>
      </c>
      <c r="BT782" s="24">
        <v>0.04</v>
      </c>
      <c r="BU782" s="29">
        <v>4</v>
      </c>
      <c r="BV782" s="23">
        <f>BT782/(BT782+BU782)</f>
        <v>9.9009900990099011E-3</v>
      </c>
      <c r="BW782" s="23">
        <f>SQRT((BT782*BU782)/((BT782+BU782)^2*(BT782+BU782+1)))</f>
        <v>4.410251516706673E-2</v>
      </c>
      <c r="BX782" s="24">
        <v>0.25</v>
      </c>
      <c r="BY782" s="24">
        <v>0.25</v>
      </c>
      <c r="BZ782" s="24">
        <v>0.25</v>
      </c>
      <c r="CA782" s="24">
        <v>0.25</v>
      </c>
      <c r="CB782" s="28" t="s">
        <v>59</v>
      </c>
      <c r="CC782" s="24">
        <v>600</v>
      </c>
    </row>
    <row r="783" spans="1:81" s="24" customFormat="1" x14ac:dyDescent="0.2">
      <c r="A783" s="30">
        <f t="shared" si="12"/>
        <v>782</v>
      </c>
      <c r="B783" s="30">
        <v>20</v>
      </c>
      <c r="C783" s="30">
        <v>20</v>
      </c>
      <c r="D783" s="24">
        <v>5</v>
      </c>
      <c r="E783" s="24">
        <v>5</v>
      </c>
      <c r="F783" s="19" t="s">
        <v>80</v>
      </c>
      <c r="G783" s="19">
        <f>IF(F783="rectangle",B783*C783,IF(F783="hook",B783*C783-(D783*E783),IF(F783="eight",B783*C783-2*(D783*E783),IF(F783="tee",B783*C783-2*(D783*E783),IF(F783="cross",B783*C783-4*(D783*E783),"ERROR")))))</f>
        <v>400</v>
      </c>
      <c r="H783" s="19" t="s">
        <v>84</v>
      </c>
      <c r="I783" s="19">
        <f>B783/C783</f>
        <v>1</v>
      </c>
      <c r="J783" s="22">
        <v>1</v>
      </c>
      <c r="K783" s="24">
        <v>125</v>
      </c>
      <c r="L783" s="24">
        <v>4</v>
      </c>
      <c r="M783" s="25">
        <v>8</v>
      </c>
      <c r="N783" s="22">
        <f>M783/4</f>
        <v>2</v>
      </c>
      <c r="O783" s="19">
        <f>M783/N783</f>
        <v>4</v>
      </c>
      <c r="P783" s="26">
        <v>5</v>
      </c>
      <c r="Q783" s="30">
        <f>P783</f>
        <v>5</v>
      </c>
      <c r="R783" s="20">
        <f>AA783/V783</f>
        <v>100</v>
      </c>
      <c r="S783" s="27">
        <v>30</v>
      </c>
      <c r="T783" s="30">
        <f>S783</f>
        <v>30</v>
      </c>
      <c r="U783" s="20">
        <f>AB783/W783</f>
        <v>100</v>
      </c>
      <c r="V783" s="19">
        <f>ROUND((Q783/100)*G783,0)</f>
        <v>20</v>
      </c>
      <c r="W783" s="19">
        <f>ROUND(((T783/100)*G783)/J783,0)</f>
        <v>120</v>
      </c>
      <c r="X783" s="19">
        <v>0</v>
      </c>
      <c r="Y783" s="19">
        <v>0</v>
      </c>
      <c r="Z783" s="19">
        <v>0</v>
      </c>
      <c r="AA783" s="20">
        <f>G783*P783</f>
        <v>2000</v>
      </c>
      <c r="AB783" s="20">
        <f>(G783*S783)/J783</f>
        <v>12000</v>
      </c>
      <c r="AC783" s="20">
        <v>0</v>
      </c>
      <c r="AD783" s="20">
        <v>0</v>
      </c>
      <c r="AE783" s="20">
        <v>0</v>
      </c>
      <c r="AF783" s="24">
        <v>100</v>
      </c>
      <c r="AG783" s="24">
        <v>0</v>
      </c>
      <c r="AH783" s="24">
        <v>1</v>
      </c>
      <c r="AI783" s="24">
        <v>100</v>
      </c>
      <c r="AJ783" s="24">
        <v>0</v>
      </c>
      <c r="AK783" s="24">
        <v>1</v>
      </c>
      <c r="AL783" s="24">
        <v>0.5</v>
      </c>
      <c r="AM783" s="24">
        <v>0.5</v>
      </c>
      <c r="AN783" s="24">
        <v>0</v>
      </c>
      <c r="AO783" s="24">
        <v>0</v>
      </c>
      <c r="AP783" s="24">
        <v>0</v>
      </c>
      <c r="AQ783" s="24">
        <v>0.01</v>
      </c>
      <c r="AR783" s="24">
        <v>0.01</v>
      </c>
      <c r="AS783" s="24">
        <v>0</v>
      </c>
      <c r="AT783" s="24">
        <v>0</v>
      </c>
      <c r="AU783" s="24">
        <v>0</v>
      </c>
      <c r="AV783" s="24">
        <v>0</v>
      </c>
      <c r="AW783" s="24">
        <v>0.2</v>
      </c>
      <c r="AX783" s="24">
        <v>0</v>
      </c>
      <c r="AY783" s="24">
        <v>0</v>
      </c>
      <c r="AZ783" s="24">
        <v>0</v>
      </c>
      <c r="BA783" s="24">
        <v>0.04</v>
      </c>
      <c r="BB783" s="24">
        <v>0</v>
      </c>
      <c r="BC783" s="22">
        <v>0.05</v>
      </c>
      <c r="BD783" s="22">
        <v>0.05</v>
      </c>
      <c r="BE783" s="24">
        <v>7.4999999999999997E-2</v>
      </c>
      <c r="BF783" s="24">
        <v>5.0000000000000001E-3</v>
      </c>
      <c r="BG783" s="24">
        <v>0</v>
      </c>
      <c r="BH783" s="24">
        <v>0</v>
      </c>
      <c r="BI783" s="24">
        <v>0</v>
      </c>
      <c r="BJ783" s="24">
        <v>1.8749999999999999E-2</v>
      </c>
      <c r="BK783" s="24">
        <v>1.25E-3</v>
      </c>
      <c r="BL783" s="24">
        <v>0</v>
      </c>
      <c r="BM783" s="24">
        <v>0</v>
      </c>
      <c r="BN783" s="24">
        <v>0</v>
      </c>
      <c r="BO783" s="24">
        <v>0.1</v>
      </c>
      <c r="BP783" s="24">
        <v>0.1</v>
      </c>
      <c r="BQ783" s="24">
        <v>0</v>
      </c>
      <c r="BR783" s="24">
        <v>0</v>
      </c>
      <c r="BS783" s="24">
        <v>0</v>
      </c>
      <c r="BT783" s="24">
        <v>0.04</v>
      </c>
      <c r="BU783" s="29">
        <v>0.2</v>
      </c>
      <c r="BV783" s="23">
        <f>BT783/(BT783+BU783)</f>
        <v>0.16666666666666666</v>
      </c>
      <c r="BW783" s="23">
        <f>SQRT((BT783*BU783)/((BT783+BU783)^2*(BT783+BU783+1)))</f>
        <v>0.33467472037604118</v>
      </c>
      <c r="BX783" s="24">
        <v>0.25</v>
      </c>
      <c r="BY783" s="24">
        <v>0.25</v>
      </c>
      <c r="BZ783" s="24">
        <v>0.25</v>
      </c>
      <c r="CA783" s="24">
        <v>0.25</v>
      </c>
      <c r="CB783" s="28" t="s">
        <v>59</v>
      </c>
      <c r="CC783" s="24">
        <v>600</v>
      </c>
    </row>
    <row r="784" spans="1:81" s="24" customFormat="1" x14ac:dyDescent="0.2">
      <c r="A784" s="30">
        <f t="shared" si="12"/>
        <v>783</v>
      </c>
      <c r="B784" s="30">
        <v>20</v>
      </c>
      <c r="C784" s="30">
        <v>20</v>
      </c>
      <c r="D784" s="24">
        <v>5</v>
      </c>
      <c r="E784" s="24">
        <v>5</v>
      </c>
      <c r="F784" s="19" t="s">
        <v>80</v>
      </c>
      <c r="G784" s="19">
        <f>IF(F784="rectangle",B784*C784,IF(F784="hook",B784*C784-(D784*E784),IF(F784="eight",B784*C784-2*(D784*E784),IF(F784="tee",B784*C784-2*(D784*E784),IF(F784="cross",B784*C784-4*(D784*E784),"ERROR")))))</f>
        <v>400</v>
      </c>
      <c r="H784" s="19" t="s">
        <v>84</v>
      </c>
      <c r="I784" s="19">
        <f>B784/C784</f>
        <v>1</v>
      </c>
      <c r="J784" s="22">
        <v>1</v>
      </c>
      <c r="K784" s="24">
        <v>125</v>
      </c>
      <c r="L784" s="24">
        <v>4</v>
      </c>
      <c r="M784" s="25">
        <v>8</v>
      </c>
      <c r="N784" s="22">
        <f>M784/4</f>
        <v>2</v>
      </c>
      <c r="O784" s="19">
        <f>M784/N784</f>
        <v>4</v>
      </c>
      <c r="P784" s="26">
        <v>5</v>
      </c>
      <c r="Q784" s="30">
        <f>P784</f>
        <v>5</v>
      </c>
      <c r="R784" s="20">
        <f>AA784/V784</f>
        <v>100</v>
      </c>
      <c r="S784" s="27">
        <v>30</v>
      </c>
      <c r="T784" s="30">
        <f>S784</f>
        <v>30</v>
      </c>
      <c r="U784" s="20">
        <f>AB784/W784</f>
        <v>100</v>
      </c>
      <c r="V784" s="19">
        <f>ROUND((Q784/100)*G784,0)</f>
        <v>20</v>
      </c>
      <c r="W784" s="19">
        <f>ROUND(((T784/100)*G784)/J784,0)</f>
        <v>120</v>
      </c>
      <c r="X784" s="19">
        <v>0</v>
      </c>
      <c r="Y784" s="19">
        <v>0</v>
      </c>
      <c r="Z784" s="19">
        <v>0</v>
      </c>
      <c r="AA784" s="20">
        <f>G784*P784</f>
        <v>2000</v>
      </c>
      <c r="AB784" s="20">
        <f>(G784*S784)/J784</f>
        <v>12000</v>
      </c>
      <c r="AC784" s="20">
        <v>0</v>
      </c>
      <c r="AD784" s="20">
        <v>0</v>
      </c>
      <c r="AE784" s="20">
        <v>0</v>
      </c>
      <c r="AF784" s="24">
        <v>100</v>
      </c>
      <c r="AG784" s="24">
        <v>0</v>
      </c>
      <c r="AH784" s="24">
        <v>1</v>
      </c>
      <c r="AI784" s="24">
        <v>100</v>
      </c>
      <c r="AJ784" s="24">
        <v>0</v>
      </c>
      <c r="AK784" s="24">
        <v>1</v>
      </c>
      <c r="AL784" s="24">
        <v>0.5</v>
      </c>
      <c r="AM784" s="24">
        <v>0.5</v>
      </c>
      <c r="AN784" s="24">
        <v>0</v>
      </c>
      <c r="AO784" s="24">
        <v>0</v>
      </c>
      <c r="AP784" s="24">
        <v>0</v>
      </c>
      <c r="AQ784" s="24">
        <v>0.01</v>
      </c>
      <c r="AR784" s="24">
        <v>0.01</v>
      </c>
      <c r="AS784" s="24">
        <v>0</v>
      </c>
      <c r="AT784" s="24">
        <v>0</v>
      </c>
      <c r="AU784" s="24">
        <v>0</v>
      </c>
      <c r="AV784" s="24">
        <v>0</v>
      </c>
      <c r="AW784" s="24">
        <v>0.2</v>
      </c>
      <c r="AX784" s="24">
        <v>0</v>
      </c>
      <c r="AY784" s="24">
        <v>0</v>
      </c>
      <c r="AZ784" s="24">
        <v>0</v>
      </c>
      <c r="BA784" s="24">
        <v>0.04</v>
      </c>
      <c r="BB784" s="24">
        <v>0</v>
      </c>
      <c r="BC784" s="22">
        <v>0.05</v>
      </c>
      <c r="BD784" s="22">
        <v>0.05</v>
      </c>
      <c r="BE784" s="24">
        <v>7.4999999999999997E-2</v>
      </c>
      <c r="BF784" s="24">
        <v>5.0000000000000001E-3</v>
      </c>
      <c r="BG784" s="24">
        <v>0</v>
      </c>
      <c r="BH784" s="24">
        <v>0</v>
      </c>
      <c r="BI784" s="24">
        <v>0</v>
      </c>
      <c r="BJ784" s="24">
        <v>1.8749999999999999E-2</v>
      </c>
      <c r="BK784" s="24">
        <v>1.25E-3</v>
      </c>
      <c r="BL784" s="24">
        <v>0</v>
      </c>
      <c r="BM784" s="24">
        <v>0</v>
      </c>
      <c r="BN784" s="24">
        <v>0</v>
      </c>
      <c r="BO784" s="24">
        <v>0.1</v>
      </c>
      <c r="BP784" s="24">
        <v>0.1</v>
      </c>
      <c r="BQ784" s="24">
        <v>0</v>
      </c>
      <c r="BR784" s="24">
        <v>0</v>
      </c>
      <c r="BS784" s="24">
        <v>0</v>
      </c>
      <c r="BT784" s="24">
        <v>0.04</v>
      </c>
      <c r="BU784" s="29">
        <v>0.1</v>
      </c>
      <c r="BV784" s="23">
        <f>BT784/(BT784+BU784)</f>
        <v>0.2857142857142857</v>
      </c>
      <c r="BW784" s="23">
        <f>SQRT((BT784*BU784)/((BT784+BU784)^2*(BT784+BU784+1)))</f>
        <v>0.42310634125649449</v>
      </c>
      <c r="BX784" s="24">
        <v>0.25</v>
      </c>
      <c r="BY784" s="24">
        <v>0.25</v>
      </c>
      <c r="BZ784" s="24">
        <v>0.25</v>
      </c>
      <c r="CA784" s="24">
        <v>0.25</v>
      </c>
      <c r="CB784" s="28" t="s">
        <v>59</v>
      </c>
      <c r="CC784" s="24">
        <v>600</v>
      </c>
    </row>
    <row r="785" spans="1:81" s="24" customFormat="1" x14ac:dyDescent="0.2">
      <c r="A785" s="30">
        <f t="shared" si="12"/>
        <v>784</v>
      </c>
      <c r="B785" s="30">
        <v>300</v>
      </c>
      <c r="C785" s="30">
        <v>300</v>
      </c>
      <c r="D785" s="24">
        <v>5</v>
      </c>
      <c r="E785" s="24">
        <v>5</v>
      </c>
      <c r="F785" s="19" t="s">
        <v>80</v>
      </c>
      <c r="G785" s="19">
        <f>IF(F785="rectangle",B785*C785,IF(F785="hook",B785*C785-(D785*E785),IF(F785="eight",B785*C785-2*(D785*E785),IF(F785="tee",B785*C785-2*(D785*E785),IF(F785="cross",B785*C785-4*(D785*E785),"ERROR")))))</f>
        <v>90000</v>
      </c>
      <c r="H785" s="19" t="s">
        <v>87</v>
      </c>
      <c r="I785" s="19">
        <f>B785/C785</f>
        <v>1</v>
      </c>
      <c r="J785" s="22">
        <v>1</v>
      </c>
      <c r="K785" s="24">
        <v>125</v>
      </c>
      <c r="L785" s="24">
        <v>4</v>
      </c>
      <c r="M785" s="25">
        <v>8</v>
      </c>
      <c r="N785" s="22">
        <f>M785/4</f>
        <v>2</v>
      </c>
      <c r="O785" s="19">
        <f>M785/N785</f>
        <v>4</v>
      </c>
      <c r="P785" s="26">
        <v>5</v>
      </c>
      <c r="Q785" s="30">
        <f>P785</f>
        <v>5</v>
      </c>
      <c r="R785" s="20">
        <f>AA785/V785</f>
        <v>100</v>
      </c>
      <c r="S785" s="27">
        <v>5</v>
      </c>
      <c r="T785" s="30">
        <f>S785</f>
        <v>5</v>
      </c>
      <c r="U785" s="20">
        <f>AB785/W785</f>
        <v>100</v>
      </c>
      <c r="V785" s="19">
        <f>ROUND((Q785/100)*G785,0)</f>
        <v>4500</v>
      </c>
      <c r="W785" s="19">
        <f>ROUND(((T785/100)*G785)/J785,0)</f>
        <v>4500</v>
      </c>
      <c r="X785" s="19">
        <v>0</v>
      </c>
      <c r="Y785" s="19">
        <v>0</v>
      </c>
      <c r="Z785" s="19">
        <v>0</v>
      </c>
      <c r="AA785" s="20">
        <f>G785*P785</f>
        <v>450000</v>
      </c>
      <c r="AB785" s="20">
        <f>(G785*S785)/J785</f>
        <v>450000</v>
      </c>
      <c r="AC785" s="20">
        <v>0</v>
      </c>
      <c r="AD785" s="20">
        <v>0</v>
      </c>
      <c r="AE785" s="20">
        <v>0</v>
      </c>
      <c r="AF785" s="24">
        <v>100</v>
      </c>
      <c r="AG785" s="24">
        <v>0</v>
      </c>
      <c r="AH785" s="24">
        <v>1</v>
      </c>
      <c r="AI785" s="24">
        <v>100</v>
      </c>
      <c r="AJ785" s="24">
        <v>0</v>
      </c>
      <c r="AK785" s="24">
        <v>1</v>
      </c>
      <c r="AL785" s="24">
        <v>0.5</v>
      </c>
      <c r="AM785" s="24">
        <v>0.5</v>
      </c>
      <c r="AN785" s="24">
        <v>0</v>
      </c>
      <c r="AO785" s="24">
        <v>0</v>
      </c>
      <c r="AP785" s="24">
        <v>0</v>
      </c>
      <c r="AQ785" s="24">
        <v>0.01</v>
      </c>
      <c r="AR785" s="24">
        <v>0.01</v>
      </c>
      <c r="AS785" s="24">
        <v>0</v>
      </c>
      <c r="AT785" s="24">
        <v>0</v>
      </c>
      <c r="AU785" s="24">
        <v>0</v>
      </c>
      <c r="AV785" s="24">
        <v>0</v>
      </c>
      <c r="AW785" s="24">
        <v>0.2</v>
      </c>
      <c r="AX785" s="24">
        <v>0</v>
      </c>
      <c r="AY785" s="24">
        <v>0</v>
      </c>
      <c r="AZ785" s="24">
        <v>0</v>
      </c>
      <c r="BA785" s="24">
        <v>0.04</v>
      </c>
      <c r="BB785" s="24">
        <v>0</v>
      </c>
      <c r="BC785" s="22">
        <v>0.05</v>
      </c>
      <c r="BD785" s="22">
        <v>0.05</v>
      </c>
      <c r="BE785" s="24">
        <v>7.4999999999999997E-2</v>
      </c>
      <c r="BF785" s="24">
        <v>5.0000000000000001E-3</v>
      </c>
      <c r="BG785" s="24">
        <v>0</v>
      </c>
      <c r="BH785" s="24">
        <v>0</v>
      </c>
      <c r="BI785" s="24">
        <v>0</v>
      </c>
      <c r="BJ785" s="24">
        <v>1.8749999999999999E-2</v>
      </c>
      <c r="BK785" s="24">
        <v>1.25E-3</v>
      </c>
      <c r="BL785" s="24">
        <v>0</v>
      </c>
      <c r="BM785" s="24">
        <v>0</v>
      </c>
      <c r="BN785" s="24">
        <v>0</v>
      </c>
      <c r="BO785" s="24">
        <v>0.1</v>
      </c>
      <c r="BP785" s="24">
        <v>0.1</v>
      </c>
      <c r="BQ785" s="24">
        <v>0</v>
      </c>
      <c r="BR785" s="24">
        <v>0</v>
      </c>
      <c r="BS785" s="24">
        <v>0</v>
      </c>
      <c r="BT785" s="24">
        <v>0.04</v>
      </c>
      <c r="BU785" s="29">
        <v>4</v>
      </c>
      <c r="BV785" s="23">
        <f>BT785/(BT785+BU785)</f>
        <v>9.9009900990099011E-3</v>
      </c>
      <c r="BW785" s="23">
        <f>SQRT((BT785*BU785)/((BT785+BU785)^2*(BT785+BU785+1)))</f>
        <v>4.410251516706673E-2</v>
      </c>
      <c r="BX785" s="24">
        <v>0.25</v>
      </c>
      <c r="BY785" s="24">
        <v>0.25</v>
      </c>
      <c r="BZ785" s="24">
        <v>0.25</v>
      </c>
      <c r="CA785" s="24">
        <v>0.25</v>
      </c>
      <c r="CB785" s="28" t="s">
        <v>59</v>
      </c>
      <c r="CC785" s="24">
        <v>600</v>
      </c>
    </row>
    <row r="786" spans="1:81" s="24" customFormat="1" x14ac:dyDescent="0.2">
      <c r="A786" s="30">
        <f t="shared" si="12"/>
        <v>785</v>
      </c>
      <c r="B786" s="30">
        <v>300</v>
      </c>
      <c r="C786" s="30">
        <v>300</v>
      </c>
      <c r="D786" s="24">
        <v>5</v>
      </c>
      <c r="E786" s="24">
        <v>5</v>
      </c>
      <c r="F786" s="19" t="s">
        <v>80</v>
      </c>
      <c r="G786" s="19">
        <f>IF(F786="rectangle",B786*C786,IF(F786="hook",B786*C786-(D786*E786),IF(F786="eight",B786*C786-2*(D786*E786),IF(F786="tee",B786*C786-2*(D786*E786),IF(F786="cross",B786*C786-4*(D786*E786),"ERROR")))))</f>
        <v>90000</v>
      </c>
      <c r="H786" s="19" t="s">
        <v>87</v>
      </c>
      <c r="I786" s="19">
        <f>B786/C786</f>
        <v>1</v>
      </c>
      <c r="J786" s="22">
        <v>1</v>
      </c>
      <c r="K786" s="24">
        <v>125</v>
      </c>
      <c r="L786" s="24">
        <v>4</v>
      </c>
      <c r="M786" s="25">
        <v>8</v>
      </c>
      <c r="N786" s="22">
        <f>M786/4</f>
        <v>2</v>
      </c>
      <c r="O786" s="19">
        <f>M786/N786</f>
        <v>4</v>
      </c>
      <c r="P786" s="26">
        <v>5</v>
      </c>
      <c r="Q786" s="30">
        <f>P786</f>
        <v>5</v>
      </c>
      <c r="R786" s="20">
        <f>AA786/V786</f>
        <v>100</v>
      </c>
      <c r="S786" s="27">
        <v>5</v>
      </c>
      <c r="T786" s="30">
        <f>S786</f>
        <v>5</v>
      </c>
      <c r="U786" s="20">
        <f>AB786/W786</f>
        <v>100</v>
      </c>
      <c r="V786" s="19">
        <f>ROUND((Q786/100)*G786,0)</f>
        <v>4500</v>
      </c>
      <c r="W786" s="19">
        <f>ROUND(((T786/100)*G786)/J786,0)</f>
        <v>4500</v>
      </c>
      <c r="X786" s="19">
        <v>0</v>
      </c>
      <c r="Y786" s="19">
        <v>0</v>
      </c>
      <c r="Z786" s="19">
        <v>0</v>
      </c>
      <c r="AA786" s="20">
        <f>G786*P786</f>
        <v>450000</v>
      </c>
      <c r="AB786" s="20">
        <f>(G786*S786)/J786</f>
        <v>450000</v>
      </c>
      <c r="AC786" s="20">
        <v>0</v>
      </c>
      <c r="AD786" s="20">
        <v>0</v>
      </c>
      <c r="AE786" s="20">
        <v>0</v>
      </c>
      <c r="AF786" s="24">
        <v>100</v>
      </c>
      <c r="AG786" s="24">
        <v>0</v>
      </c>
      <c r="AH786" s="24">
        <v>1</v>
      </c>
      <c r="AI786" s="24">
        <v>100</v>
      </c>
      <c r="AJ786" s="24">
        <v>0</v>
      </c>
      <c r="AK786" s="24">
        <v>1</v>
      </c>
      <c r="AL786" s="24">
        <v>0.5</v>
      </c>
      <c r="AM786" s="24">
        <v>0.5</v>
      </c>
      <c r="AN786" s="24">
        <v>0</v>
      </c>
      <c r="AO786" s="24">
        <v>0</v>
      </c>
      <c r="AP786" s="24">
        <v>0</v>
      </c>
      <c r="AQ786" s="24">
        <v>0.01</v>
      </c>
      <c r="AR786" s="24">
        <v>0.01</v>
      </c>
      <c r="AS786" s="24">
        <v>0</v>
      </c>
      <c r="AT786" s="24">
        <v>0</v>
      </c>
      <c r="AU786" s="24">
        <v>0</v>
      </c>
      <c r="AV786" s="24">
        <v>0</v>
      </c>
      <c r="AW786" s="24">
        <v>0.2</v>
      </c>
      <c r="AX786" s="24">
        <v>0</v>
      </c>
      <c r="AY786" s="24">
        <v>0</v>
      </c>
      <c r="AZ786" s="24">
        <v>0</v>
      </c>
      <c r="BA786" s="24">
        <v>0.04</v>
      </c>
      <c r="BB786" s="24">
        <v>0</v>
      </c>
      <c r="BC786" s="22">
        <v>0.05</v>
      </c>
      <c r="BD786" s="22">
        <v>0.05</v>
      </c>
      <c r="BE786" s="24">
        <v>7.4999999999999997E-2</v>
      </c>
      <c r="BF786" s="24">
        <v>5.0000000000000001E-3</v>
      </c>
      <c r="BG786" s="24">
        <v>0</v>
      </c>
      <c r="BH786" s="24">
        <v>0</v>
      </c>
      <c r="BI786" s="24">
        <v>0</v>
      </c>
      <c r="BJ786" s="24">
        <v>1.8749999999999999E-2</v>
      </c>
      <c r="BK786" s="24">
        <v>1.25E-3</v>
      </c>
      <c r="BL786" s="24">
        <v>0</v>
      </c>
      <c r="BM786" s="24">
        <v>0</v>
      </c>
      <c r="BN786" s="24">
        <v>0</v>
      </c>
      <c r="BO786" s="24">
        <v>0.1</v>
      </c>
      <c r="BP786" s="24">
        <v>0.1</v>
      </c>
      <c r="BQ786" s="24">
        <v>0</v>
      </c>
      <c r="BR786" s="24">
        <v>0</v>
      </c>
      <c r="BS786" s="24">
        <v>0</v>
      </c>
      <c r="BT786" s="24">
        <v>0.04</v>
      </c>
      <c r="BU786" s="29">
        <v>0.2</v>
      </c>
      <c r="BV786" s="23">
        <f>BT786/(BT786+BU786)</f>
        <v>0.16666666666666666</v>
      </c>
      <c r="BW786" s="23">
        <f>SQRT((BT786*BU786)/((BT786+BU786)^2*(BT786+BU786+1)))</f>
        <v>0.33467472037604118</v>
      </c>
      <c r="BX786" s="24">
        <v>0.25</v>
      </c>
      <c r="BY786" s="24">
        <v>0.25</v>
      </c>
      <c r="BZ786" s="24">
        <v>0.25</v>
      </c>
      <c r="CA786" s="24">
        <v>0.25</v>
      </c>
      <c r="CB786" s="28" t="s">
        <v>59</v>
      </c>
      <c r="CC786" s="24">
        <v>600</v>
      </c>
    </row>
    <row r="787" spans="1:81" s="24" customFormat="1" x14ac:dyDescent="0.2">
      <c r="A787" s="30">
        <f t="shared" si="12"/>
        <v>786</v>
      </c>
      <c r="B787" s="30">
        <v>300</v>
      </c>
      <c r="C787" s="30">
        <v>300</v>
      </c>
      <c r="D787" s="24">
        <v>5</v>
      </c>
      <c r="E787" s="24">
        <v>5</v>
      </c>
      <c r="F787" s="19" t="s">
        <v>80</v>
      </c>
      <c r="G787" s="19">
        <f>IF(F787="rectangle",B787*C787,IF(F787="hook",B787*C787-(D787*E787),IF(F787="eight",B787*C787-2*(D787*E787),IF(F787="tee",B787*C787-2*(D787*E787),IF(F787="cross",B787*C787-4*(D787*E787),"ERROR")))))</f>
        <v>90000</v>
      </c>
      <c r="H787" s="19" t="s">
        <v>87</v>
      </c>
      <c r="I787" s="19">
        <f>B787/C787</f>
        <v>1</v>
      </c>
      <c r="J787" s="22">
        <v>1</v>
      </c>
      <c r="K787" s="24">
        <v>125</v>
      </c>
      <c r="L787" s="24">
        <v>4</v>
      </c>
      <c r="M787" s="25">
        <v>8</v>
      </c>
      <c r="N787" s="22">
        <f>M787/4</f>
        <v>2</v>
      </c>
      <c r="O787" s="19">
        <f>M787/N787</f>
        <v>4</v>
      </c>
      <c r="P787" s="26">
        <v>5</v>
      </c>
      <c r="Q787" s="30">
        <f>P787</f>
        <v>5</v>
      </c>
      <c r="R787" s="20">
        <f>AA787/V787</f>
        <v>100</v>
      </c>
      <c r="S787" s="27">
        <v>5</v>
      </c>
      <c r="T787" s="30">
        <f>S787</f>
        <v>5</v>
      </c>
      <c r="U787" s="20">
        <f>AB787/W787</f>
        <v>100</v>
      </c>
      <c r="V787" s="19">
        <f>ROUND((Q787/100)*G787,0)</f>
        <v>4500</v>
      </c>
      <c r="W787" s="19">
        <f>ROUND(((T787/100)*G787)/J787,0)</f>
        <v>4500</v>
      </c>
      <c r="X787" s="19">
        <v>0</v>
      </c>
      <c r="Y787" s="19">
        <v>0</v>
      </c>
      <c r="Z787" s="19">
        <v>0</v>
      </c>
      <c r="AA787" s="20">
        <f>G787*P787</f>
        <v>450000</v>
      </c>
      <c r="AB787" s="20">
        <f>(G787*S787)/J787</f>
        <v>450000</v>
      </c>
      <c r="AC787" s="20">
        <v>0</v>
      </c>
      <c r="AD787" s="20">
        <v>0</v>
      </c>
      <c r="AE787" s="20">
        <v>0</v>
      </c>
      <c r="AF787" s="24">
        <v>100</v>
      </c>
      <c r="AG787" s="24">
        <v>0</v>
      </c>
      <c r="AH787" s="24">
        <v>1</v>
      </c>
      <c r="AI787" s="24">
        <v>100</v>
      </c>
      <c r="AJ787" s="24">
        <v>0</v>
      </c>
      <c r="AK787" s="24">
        <v>1</v>
      </c>
      <c r="AL787" s="24">
        <v>0.5</v>
      </c>
      <c r="AM787" s="24">
        <v>0.5</v>
      </c>
      <c r="AN787" s="24">
        <v>0</v>
      </c>
      <c r="AO787" s="24">
        <v>0</v>
      </c>
      <c r="AP787" s="24">
        <v>0</v>
      </c>
      <c r="AQ787" s="24">
        <v>0.01</v>
      </c>
      <c r="AR787" s="24">
        <v>0.01</v>
      </c>
      <c r="AS787" s="24">
        <v>0</v>
      </c>
      <c r="AT787" s="24">
        <v>0</v>
      </c>
      <c r="AU787" s="24">
        <v>0</v>
      </c>
      <c r="AV787" s="24">
        <v>0</v>
      </c>
      <c r="AW787" s="24">
        <v>0.2</v>
      </c>
      <c r="AX787" s="24">
        <v>0</v>
      </c>
      <c r="AY787" s="24">
        <v>0</v>
      </c>
      <c r="AZ787" s="24">
        <v>0</v>
      </c>
      <c r="BA787" s="24">
        <v>0.04</v>
      </c>
      <c r="BB787" s="24">
        <v>0</v>
      </c>
      <c r="BC787" s="22">
        <v>0.05</v>
      </c>
      <c r="BD787" s="22">
        <v>0.05</v>
      </c>
      <c r="BE787" s="24">
        <v>7.4999999999999997E-2</v>
      </c>
      <c r="BF787" s="24">
        <v>5.0000000000000001E-3</v>
      </c>
      <c r="BG787" s="24">
        <v>0</v>
      </c>
      <c r="BH787" s="24">
        <v>0</v>
      </c>
      <c r="BI787" s="24">
        <v>0</v>
      </c>
      <c r="BJ787" s="24">
        <v>1.8749999999999999E-2</v>
      </c>
      <c r="BK787" s="24">
        <v>1.25E-3</v>
      </c>
      <c r="BL787" s="24">
        <v>0</v>
      </c>
      <c r="BM787" s="24">
        <v>0</v>
      </c>
      <c r="BN787" s="24">
        <v>0</v>
      </c>
      <c r="BO787" s="24">
        <v>0.1</v>
      </c>
      <c r="BP787" s="24">
        <v>0.1</v>
      </c>
      <c r="BQ787" s="24">
        <v>0</v>
      </c>
      <c r="BR787" s="24">
        <v>0</v>
      </c>
      <c r="BS787" s="24">
        <v>0</v>
      </c>
      <c r="BT787" s="24">
        <v>0.04</v>
      </c>
      <c r="BU787" s="29">
        <v>0.1</v>
      </c>
      <c r="BV787" s="23">
        <f>BT787/(BT787+BU787)</f>
        <v>0.2857142857142857</v>
      </c>
      <c r="BW787" s="23">
        <f>SQRT((BT787*BU787)/((BT787+BU787)^2*(BT787+BU787+1)))</f>
        <v>0.42310634125649449</v>
      </c>
      <c r="BX787" s="24">
        <v>0.25</v>
      </c>
      <c r="BY787" s="24">
        <v>0.25</v>
      </c>
      <c r="BZ787" s="24">
        <v>0.25</v>
      </c>
      <c r="CA787" s="24">
        <v>0.25</v>
      </c>
      <c r="CB787" s="28" t="s">
        <v>59</v>
      </c>
      <c r="CC787" s="24">
        <v>600</v>
      </c>
    </row>
    <row r="788" spans="1:81" s="24" customFormat="1" x14ac:dyDescent="0.2">
      <c r="A788" s="30">
        <f t="shared" si="12"/>
        <v>787</v>
      </c>
      <c r="B788" s="30">
        <v>300</v>
      </c>
      <c r="C788" s="30">
        <v>300</v>
      </c>
      <c r="D788" s="24">
        <v>5</v>
      </c>
      <c r="E788" s="24">
        <v>5</v>
      </c>
      <c r="F788" s="19" t="s">
        <v>80</v>
      </c>
      <c r="G788" s="19">
        <f>IF(F788="rectangle",B788*C788,IF(F788="hook",B788*C788-(D788*E788),IF(F788="eight",B788*C788-2*(D788*E788),IF(F788="tee",B788*C788-2*(D788*E788),IF(F788="cross",B788*C788-4*(D788*E788),"ERROR")))))</f>
        <v>90000</v>
      </c>
      <c r="H788" s="19" t="s">
        <v>87</v>
      </c>
      <c r="I788" s="19">
        <f>B788/C788</f>
        <v>1</v>
      </c>
      <c r="J788" s="22">
        <v>1</v>
      </c>
      <c r="K788" s="24">
        <v>125</v>
      </c>
      <c r="L788" s="24">
        <v>4</v>
      </c>
      <c r="M788" s="25">
        <v>8</v>
      </c>
      <c r="N788" s="22">
        <f>M788/4</f>
        <v>2</v>
      </c>
      <c r="O788" s="19">
        <f>M788/N788</f>
        <v>4</v>
      </c>
      <c r="P788" s="26">
        <v>5</v>
      </c>
      <c r="Q788" s="30">
        <f>P788</f>
        <v>5</v>
      </c>
      <c r="R788" s="20">
        <f>AA788/V788</f>
        <v>100</v>
      </c>
      <c r="S788" s="27">
        <v>15</v>
      </c>
      <c r="T788" s="30">
        <f>S788</f>
        <v>15</v>
      </c>
      <c r="U788" s="20">
        <f>AB788/W788</f>
        <v>100</v>
      </c>
      <c r="V788" s="19">
        <f>ROUND((Q788/100)*G788,0)</f>
        <v>4500</v>
      </c>
      <c r="W788" s="19">
        <f>ROUND(((T788/100)*G788)/J788,0)</f>
        <v>13500</v>
      </c>
      <c r="X788" s="19">
        <v>0</v>
      </c>
      <c r="Y788" s="19">
        <v>0</v>
      </c>
      <c r="Z788" s="19">
        <v>0</v>
      </c>
      <c r="AA788" s="20">
        <f>G788*P788</f>
        <v>450000</v>
      </c>
      <c r="AB788" s="20">
        <f>(G788*S788)/J788</f>
        <v>1350000</v>
      </c>
      <c r="AC788" s="20">
        <v>0</v>
      </c>
      <c r="AD788" s="20">
        <v>0</v>
      </c>
      <c r="AE788" s="20">
        <v>0</v>
      </c>
      <c r="AF788" s="24">
        <v>100</v>
      </c>
      <c r="AG788" s="24">
        <v>0</v>
      </c>
      <c r="AH788" s="24">
        <v>1</v>
      </c>
      <c r="AI788" s="24">
        <v>100</v>
      </c>
      <c r="AJ788" s="24">
        <v>0</v>
      </c>
      <c r="AK788" s="24">
        <v>1</v>
      </c>
      <c r="AL788" s="24">
        <v>0.5</v>
      </c>
      <c r="AM788" s="24">
        <v>0.5</v>
      </c>
      <c r="AN788" s="24">
        <v>0</v>
      </c>
      <c r="AO788" s="24">
        <v>0</v>
      </c>
      <c r="AP788" s="24">
        <v>0</v>
      </c>
      <c r="AQ788" s="24">
        <v>0.01</v>
      </c>
      <c r="AR788" s="24">
        <v>0.01</v>
      </c>
      <c r="AS788" s="24">
        <v>0</v>
      </c>
      <c r="AT788" s="24">
        <v>0</v>
      </c>
      <c r="AU788" s="24">
        <v>0</v>
      </c>
      <c r="AV788" s="24">
        <v>0</v>
      </c>
      <c r="AW788" s="24">
        <v>0.2</v>
      </c>
      <c r="AX788" s="24">
        <v>0</v>
      </c>
      <c r="AY788" s="24">
        <v>0</v>
      </c>
      <c r="AZ788" s="24">
        <v>0</v>
      </c>
      <c r="BA788" s="24">
        <v>0.04</v>
      </c>
      <c r="BB788" s="24">
        <v>0</v>
      </c>
      <c r="BC788" s="22">
        <v>0.05</v>
      </c>
      <c r="BD788" s="22">
        <v>0.05</v>
      </c>
      <c r="BE788" s="24">
        <v>7.4999999999999997E-2</v>
      </c>
      <c r="BF788" s="24">
        <v>5.0000000000000001E-3</v>
      </c>
      <c r="BG788" s="24">
        <v>0</v>
      </c>
      <c r="BH788" s="24">
        <v>0</v>
      </c>
      <c r="BI788" s="24">
        <v>0</v>
      </c>
      <c r="BJ788" s="24">
        <v>1.8749999999999999E-2</v>
      </c>
      <c r="BK788" s="24">
        <v>1.25E-3</v>
      </c>
      <c r="BL788" s="24">
        <v>0</v>
      </c>
      <c r="BM788" s="24">
        <v>0</v>
      </c>
      <c r="BN788" s="24">
        <v>0</v>
      </c>
      <c r="BO788" s="24">
        <v>0.1</v>
      </c>
      <c r="BP788" s="24">
        <v>0.1</v>
      </c>
      <c r="BQ788" s="24">
        <v>0</v>
      </c>
      <c r="BR788" s="24">
        <v>0</v>
      </c>
      <c r="BS788" s="24">
        <v>0</v>
      </c>
      <c r="BT788" s="24">
        <v>0.04</v>
      </c>
      <c r="BU788" s="29">
        <v>4</v>
      </c>
      <c r="BV788" s="23">
        <f>BT788/(BT788+BU788)</f>
        <v>9.9009900990099011E-3</v>
      </c>
      <c r="BW788" s="23">
        <f>SQRT((BT788*BU788)/((BT788+BU788)^2*(BT788+BU788+1)))</f>
        <v>4.410251516706673E-2</v>
      </c>
      <c r="BX788" s="24">
        <v>0.25</v>
      </c>
      <c r="BY788" s="24">
        <v>0.25</v>
      </c>
      <c r="BZ788" s="24">
        <v>0.25</v>
      </c>
      <c r="CA788" s="24">
        <v>0.25</v>
      </c>
      <c r="CB788" s="28" t="s">
        <v>59</v>
      </c>
      <c r="CC788" s="24">
        <v>600</v>
      </c>
    </row>
    <row r="789" spans="1:81" s="24" customFormat="1" x14ac:dyDescent="0.2">
      <c r="A789" s="30">
        <f t="shared" si="12"/>
        <v>788</v>
      </c>
      <c r="B789" s="30">
        <v>300</v>
      </c>
      <c r="C789" s="30">
        <v>300</v>
      </c>
      <c r="D789" s="24">
        <v>5</v>
      </c>
      <c r="E789" s="24">
        <v>5</v>
      </c>
      <c r="F789" s="19" t="s">
        <v>80</v>
      </c>
      <c r="G789" s="19">
        <f>IF(F789="rectangle",B789*C789,IF(F789="hook",B789*C789-(D789*E789),IF(F789="eight",B789*C789-2*(D789*E789),IF(F789="tee",B789*C789-2*(D789*E789),IF(F789="cross",B789*C789-4*(D789*E789),"ERROR")))))</f>
        <v>90000</v>
      </c>
      <c r="H789" s="19" t="s">
        <v>87</v>
      </c>
      <c r="I789" s="19">
        <f>B789/C789</f>
        <v>1</v>
      </c>
      <c r="J789" s="22">
        <v>1</v>
      </c>
      <c r="K789" s="24">
        <v>125</v>
      </c>
      <c r="L789" s="24">
        <v>4</v>
      </c>
      <c r="M789" s="25">
        <v>8</v>
      </c>
      <c r="N789" s="22">
        <f>M789/4</f>
        <v>2</v>
      </c>
      <c r="O789" s="19">
        <f>M789/N789</f>
        <v>4</v>
      </c>
      <c r="P789" s="26">
        <v>5</v>
      </c>
      <c r="Q789" s="30">
        <f>P789</f>
        <v>5</v>
      </c>
      <c r="R789" s="20">
        <f>AA789/V789</f>
        <v>100</v>
      </c>
      <c r="S789" s="27">
        <v>15</v>
      </c>
      <c r="T789" s="30">
        <f>S789</f>
        <v>15</v>
      </c>
      <c r="U789" s="20">
        <f>AB789/W789</f>
        <v>100</v>
      </c>
      <c r="V789" s="19">
        <f>ROUND((Q789/100)*G789,0)</f>
        <v>4500</v>
      </c>
      <c r="W789" s="19">
        <f>ROUND(((T789/100)*G789)/J789,0)</f>
        <v>13500</v>
      </c>
      <c r="X789" s="19">
        <v>0</v>
      </c>
      <c r="Y789" s="19">
        <v>0</v>
      </c>
      <c r="Z789" s="19">
        <v>0</v>
      </c>
      <c r="AA789" s="20">
        <f>G789*P789</f>
        <v>450000</v>
      </c>
      <c r="AB789" s="20">
        <f>(G789*S789)/J789</f>
        <v>1350000</v>
      </c>
      <c r="AC789" s="20">
        <v>0</v>
      </c>
      <c r="AD789" s="20">
        <v>0</v>
      </c>
      <c r="AE789" s="20">
        <v>0</v>
      </c>
      <c r="AF789" s="24">
        <v>100</v>
      </c>
      <c r="AG789" s="24">
        <v>0</v>
      </c>
      <c r="AH789" s="24">
        <v>1</v>
      </c>
      <c r="AI789" s="24">
        <v>100</v>
      </c>
      <c r="AJ789" s="24">
        <v>0</v>
      </c>
      <c r="AK789" s="24">
        <v>1</v>
      </c>
      <c r="AL789" s="24">
        <v>0.5</v>
      </c>
      <c r="AM789" s="24">
        <v>0.5</v>
      </c>
      <c r="AN789" s="24">
        <v>0</v>
      </c>
      <c r="AO789" s="24">
        <v>0</v>
      </c>
      <c r="AP789" s="24">
        <v>0</v>
      </c>
      <c r="AQ789" s="24">
        <v>0.01</v>
      </c>
      <c r="AR789" s="24">
        <v>0.01</v>
      </c>
      <c r="AS789" s="24">
        <v>0</v>
      </c>
      <c r="AT789" s="24">
        <v>0</v>
      </c>
      <c r="AU789" s="24">
        <v>0</v>
      </c>
      <c r="AV789" s="24">
        <v>0</v>
      </c>
      <c r="AW789" s="24">
        <v>0.2</v>
      </c>
      <c r="AX789" s="24">
        <v>0</v>
      </c>
      <c r="AY789" s="24">
        <v>0</v>
      </c>
      <c r="AZ789" s="24">
        <v>0</v>
      </c>
      <c r="BA789" s="24">
        <v>0.04</v>
      </c>
      <c r="BB789" s="24">
        <v>0</v>
      </c>
      <c r="BC789" s="22">
        <v>0.05</v>
      </c>
      <c r="BD789" s="22">
        <v>0.05</v>
      </c>
      <c r="BE789" s="24">
        <v>7.4999999999999997E-2</v>
      </c>
      <c r="BF789" s="24">
        <v>5.0000000000000001E-3</v>
      </c>
      <c r="BG789" s="24">
        <v>0</v>
      </c>
      <c r="BH789" s="24">
        <v>0</v>
      </c>
      <c r="BI789" s="24">
        <v>0</v>
      </c>
      <c r="BJ789" s="24">
        <v>1.8749999999999999E-2</v>
      </c>
      <c r="BK789" s="24">
        <v>1.25E-3</v>
      </c>
      <c r="BL789" s="24">
        <v>0</v>
      </c>
      <c r="BM789" s="24">
        <v>0</v>
      </c>
      <c r="BN789" s="24">
        <v>0</v>
      </c>
      <c r="BO789" s="24">
        <v>0.1</v>
      </c>
      <c r="BP789" s="24">
        <v>0.1</v>
      </c>
      <c r="BQ789" s="24">
        <v>0</v>
      </c>
      <c r="BR789" s="24">
        <v>0</v>
      </c>
      <c r="BS789" s="24">
        <v>0</v>
      </c>
      <c r="BT789" s="24">
        <v>0.04</v>
      </c>
      <c r="BU789" s="29">
        <v>0.2</v>
      </c>
      <c r="BV789" s="23">
        <f>BT789/(BT789+BU789)</f>
        <v>0.16666666666666666</v>
      </c>
      <c r="BW789" s="23">
        <f>SQRT((BT789*BU789)/((BT789+BU789)^2*(BT789+BU789+1)))</f>
        <v>0.33467472037604118</v>
      </c>
      <c r="BX789" s="24">
        <v>0.25</v>
      </c>
      <c r="BY789" s="24">
        <v>0.25</v>
      </c>
      <c r="BZ789" s="24">
        <v>0.25</v>
      </c>
      <c r="CA789" s="24">
        <v>0.25</v>
      </c>
      <c r="CB789" s="28" t="s">
        <v>59</v>
      </c>
      <c r="CC789" s="24">
        <v>600</v>
      </c>
    </row>
    <row r="790" spans="1:81" s="24" customFormat="1" x14ac:dyDescent="0.2">
      <c r="A790" s="30">
        <f t="shared" si="12"/>
        <v>789</v>
      </c>
      <c r="B790" s="30">
        <v>300</v>
      </c>
      <c r="C790" s="30">
        <v>300</v>
      </c>
      <c r="D790" s="24">
        <v>5</v>
      </c>
      <c r="E790" s="24">
        <v>5</v>
      </c>
      <c r="F790" s="19" t="s">
        <v>80</v>
      </c>
      <c r="G790" s="19">
        <f>IF(F790="rectangle",B790*C790,IF(F790="hook",B790*C790-(D790*E790),IF(F790="eight",B790*C790-2*(D790*E790),IF(F790="tee",B790*C790-2*(D790*E790),IF(F790="cross",B790*C790-4*(D790*E790),"ERROR")))))</f>
        <v>90000</v>
      </c>
      <c r="H790" s="19" t="s">
        <v>87</v>
      </c>
      <c r="I790" s="19">
        <f>B790/C790</f>
        <v>1</v>
      </c>
      <c r="J790" s="22">
        <v>1</v>
      </c>
      <c r="K790" s="24">
        <v>125</v>
      </c>
      <c r="L790" s="24">
        <v>4</v>
      </c>
      <c r="M790" s="25">
        <v>8</v>
      </c>
      <c r="N790" s="22">
        <f>M790/4</f>
        <v>2</v>
      </c>
      <c r="O790" s="19">
        <f>M790/N790</f>
        <v>4</v>
      </c>
      <c r="P790" s="26">
        <v>5</v>
      </c>
      <c r="Q790" s="30">
        <f>P790</f>
        <v>5</v>
      </c>
      <c r="R790" s="20">
        <f>AA790/V790</f>
        <v>100</v>
      </c>
      <c r="S790" s="27">
        <v>15</v>
      </c>
      <c r="T790" s="30">
        <f>S790</f>
        <v>15</v>
      </c>
      <c r="U790" s="20">
        <f>AB790/W790</f>
        <v>100</v>
      </c>
      <c r="V790" s="19">
        <f>ROUND((Q790/100)*G790,0)</f>
        <v>4500</v>
      </c>
      <c r="W790" s="19">
        <f>ROUND(((T790/100)*G790)/J790,0)</f>
        <v>13500</v>
      </c>
      <c r="X790" s="19">
        <v>0</v>
      </c>
      <c r="Y790" s="19">
        <v>0</v>
      </c>
      <c r="Z790" s="19">
        <v>0</v>
      </c>
      <c r="AA790" s="20">
        <f>G790*P790</f>
        <v>450000</v>
      </c>
      <c r="AB790" s="20">
        <f>(G790*S790)/J790</f>
        <v>1350000</v>
      </c>
      <c r="AC790" s="20">
        <v>0</v>
      </c>
      <c r="AD790" s="20">
        <v>0</v>
      </c>
      <c r="AE790" s="20">
        <v>0</v>
      </c>
      <c r="AF790" s="24">
        <v>100</v>
      </c>
      <c r="AG790" s="24">
        <v>0</v>
      </c>
      <c r="AH790" s="24">
        <v>1</v>
      </c>
      <c r="AI790" s="24">
        <v>100</v>
      </c>
      <c r="AJ790" s="24">
        <v>0</v>
      </c>
      <c r="AK790" s="24">
        <v>1</v>
      </c>
      <c r="AL790" s="24">
        <v>0.5</v>
      </c>
      <c r="AM790" s="24">
        <v>0.5</v>
      </c>
      <c r="AN790" s="24">
        <v>0</v>
      </c>
      <c r="AO790" s="24">
        <v>0</v>
      </c>
      <c r="AP790" s="24">
        <v>0</v>
      </c>
      <c r="AQ790" s="24">
        <v>0.01</v>
      </c>
      <c r="AR790" s="24">
        <v>0.01</v>
      </c>
      <c r="AS790" s="24">
        <v>0</v>
      </c>
      <c r="AT790" s="24">
        <v>0</v>
      </c>
      <c r="AU790" s="24">
        <v>0</v>
      </c>
      <c r="AV790" s="24">
        <v>0</v>
      </c>
      <c r="AW790" s="24">
        <v>0.2</v>
      </c>
      <c r="AX790" s="24">
        <v>0</v>
      </c>
      <c r="AY790" s="24">
        <v>0</v>
      </c>
      <c r="AZ790" s="24">
        <v>0</v>
      </c>
      <c r="BA790" s="24">
        <v>0.04</v>
      </c>
      <c r="BB790" s="24">
        <v>0</v>
      </c>
      <c r="BC790" s="22">
        <v>0.05</v>
      </c>
      <c r="BD790" s="22">
        <v>0.05</v>
      </c>
      <c r="BE790" s="24">
        <v>7.4999999999999997E-2</v>
      </c>
      <c r="BF790" s="24">
        <v>5.0000000000000001E-3</v>
      </c>
      <c r="BG790" s="24">
        <v>0</v>
      </c>
      <c r="BH790" s="24">
        <v>0</v>
      </c>
      <c r="BI790" s="24">
        <v>0</v>
      </c>
      <c r="BJ790" s="24">
        <v>1.8749999999999999E-2</v>
      </c>
      <c r="BK790" s="24">
        <v>1.25E-3</v>
      </c>
      <c r="BL790" s="24">
        <v>0</v>
      </c>
      <c r="BM790" s="24">
        <v>0</v>
      </c>
      <c r="BN790" s="24">
        <v>0</v>
      </c>
      <c r="BO790" s="24">
        <v>0.1</v>
      </c>
      <c r="BP790" s="24">
        <v>0.1</v>
      </c>
      <c r="BQ790" s="24">
        <v>0</v>
      </c>
      <c r="BR790" s="24">
        <v>0</v>
      </c>
      <c r="BS790" s="24">
        <v>0</v>
      </c>
      <c r="BT790" s="24">
        <v>0.04</v>
      </c>
      <c r="BU790" s="29">
        <v>0.1</v>
      </c>
      <c r="BV790" s="23">
        <f>BT790/(BT790+BU790)</f>
        <v>0.2857142857142857</v>
      </c>
      <c r="BW790" s="23">
        <f>SQRT((BT790*BU790)/((BT790+BU790)^2*(BT790+BU790+1)))</f>
        <v>0.42310634125649449</v>
      </c>
      <c r="BX790" s="24">
        <v>0.25</v>
      </c>
      <c r="BY790" s="24">
        <v>0.25</v>
      </c>
      <c r="BZ790" s="24">
        <v>0.25</v>
      </c>
      <c r="CA790" s="24">
        <v>0.25</v>
      </c>
      <c r="CB790" s="28" t="s">
        <v>59</v>
      </c>
      <c r="CC790" s="24">
        <v>600</v>
      </c>
    </row>
    <row r="791" spans="1:81" s="24" customFormat="1" x14ac:dyDescent="0.2">
      <c r="A791" s="30">
        <f t="shared" si="12"/>
        <v>790</v>
      </c>
      <c r="B791" s="30">
        <v>300</v>
      </c>
      <c r="C791" s="30">
        <v>300</v>
      </c>
      <c r="D791" s="24">
        <v>5</v>
      </c>
      <c r="E791" s="24">
        <v>5</v>
      </c>
      <c r="F791" s="19" t="s">
        <v>80</v>
      </c>
      <c r="G791" s="19">
        <f>IF(F791="rectangle",B791*C791,IF(F791="hook",B791*C791-(D791*E791),IF(F791="eight",B791*C791-2*(D791*E791),IF(F791="tee",B791*C791-2*(D791*E791),IF(F791="cross",B791*C791-4*(D791*E791),"ERROR")))))</f>
        <v>90000</v>
      </c>
      <c r="H791" s="19" t="s">
        <v>87</v>
      </c>
      <c r="I791" s="19">
        <f>B791/C791</f>
        <v>1</v>
      </c>
      <c r="J791" s="22">
        <v>1</v>
      </c>
      <c r="K791" s="24">
        <v>125</v>
      </c>
      <c r="L791" s="24">
        <v>4</v>
      </c>
      <c r="M791" s="25">
        <v>8</v>
      </c>
      <c r="N791" s="22">
        <f>M791/4</f>
        <v>2</v>
      </c>
      <c r="O791" s="19">
        <f>M791/N791</f>
        <v>4</v>
      </c>
      <c r="P791" s="26">
        <v>5</v>
      </c>
      <c r="Q791" s="30">
        <f>P791</f>
        <v>5</v>
      </c>
      <c r="R791" s="20">
        <f>AA791/V791</f>
        <v>100</v>
      </c>
      <c r="S791" s="27">
        <v>30</v>
      </c>
      <c r="T791" s="30">
        <f>S791</f>
        <v>30</v>
      </c>
      <c r="U791" s="20">
        <f>AB791/W791</f>
        <v>100</v>
      </c>
      <c r="V791" s="19">
        <f>ROUND((Q791/100)*G791,0)</f>
        <v>4500</v>
      </c>
      <c r="W791" s="19">
        <f>ROUND(((T791/100)*G791)/J791,0)</f>
        <v>27000</v>
      </c>
      <c r="X791" s="19">
        <v>0</v>
      </c>
      <c r="Y791" s="19">
        <v>0</v>
      </c>
      <c r="Z791" s="19">
        <v>0</v>
      </c>
      <c r="AA791" s="20">
        <f>G791*P791</f>
        <v>450000</v>
      </c>
      <c r="AB791" s="20">
        <f>(G791*S791)/J791</f>
        <v>2700000</v>
      </c>
      <c r="AC791" s="20">
        <v>0</v>
      </c>
      <c r="AD791" s="20">
        <v>0</v>
      </c>
      <c r="AE791" s="20">
        <v>0</v>
      </c>
      <c r="AF791" s="24">
        <v>100</v>
      </c>
      <c r="AG791" s="24">
        <v>0</v>
      </c>
      <c r="AH791" s="24">
        <v>1</v>
      </c>
      <c r="AI791" s="24">
        <v>100</v>
      </c>
      <c r="AJ791" s="24">
        <v>0</v>
      </c>
      <c r="AK791" s="24">
        <v>1</v>
      </c>
      <c r="AL791" s="24">
        <v>0.5</v>
      </c>
      <c r="AM791" s="24">
        <v>0.5</v>
      </c>
      <c r="AN791" s="24">
        <v>0</v>
      </c>
      <c r="AO791" s="24">
        <v>0</v>
      </c>
      <c r="AP791" s="24">
        <v>0</v>
      </c>
      <c r="AQ791" s="24">
        <v>0.01</v>
      </c>
      <c r="AR791" s="24">
        <v>0.01</v>
      </c>
      <c r="AS791" s="24">
        <v>0</v>
      </c>
      <c r="AT791" s="24">
        <v>0</v>
      </c>
      <c r="AU791" s="24">
        <v>0</v>
      </c>
      <c r="AV791" s="24">
        <v>0</v>
      </c>
      <c r="AW791" s="24">
        <v>0.2</v>
      </c>
      <c r="AX791" s="24">
        <v>0</v>
      </c>
      <c r="AY791" s="24">
        <v>0</v>
      </c>
      <c r="AZ791" s="24">
        <v>0</v>
      </c>
      <c r="BA791" s="24">
        <v>0.04</v>
      </c>
      <c r="BB791" s="24">
        <v>0</v>
      </c>
      <c r="BC791" s="22">
        <v>0.05</v>
      </c>
      <c r="BD791" s="22">
        <v>0.05</v>
      </c>
      <c r="BE791" s="24">
        <v>7.4999999999999997E-2</v>
      </c>
      <c r="BF791" s="24">
        <v>5.0000000000000001E-3</v>
      </c>
      <c r="BG791" s="24">
        <v>0</v>
      </c>
      <c r="BH791" s="24">
        <v>0</v>
      </c>
      <c r="BI791" s="24">
        <v>0</v>
      </c>
      <c r="BJ791" s="24">
        <v>1.8749999999999999E-2</v>
      </c>
      <c r="BK791" s="24">
        <v>1.25E-3</v>
      </c>
      <c r="BL791" s="24">
        <v>0</v>
      </c>
      <c r="BM791" s="24">
        <v>0</v>
      </c>
      <c r="BN791" s="24">
        <v>0</v>
      </c>
      <c r="BO791" s="24">
        <v>0.1</v>
      </c>
      <c r="BP791" s="24">
        <v>0.1</v>
      </c>
      <c r="BQ791" s="24">
        <v>0</v>
      </c>
      <c r="BR791" s="24">
        <v>0</v>
      </c>
      <c r="BS791" s="24">
        <v>0</v>
      </c>
      <c r="BT791" s="24">
        <v>0.04</v>
      </c>
      <c r="BU791" s="29">
        <v>4</v>
      </c>
      <c r="BV791" s="23">
        <f>BT791/(BT791+BU791)</f>
        <v>9.9009900990099011E-3</v>
      </c>
      <c r="BW791" s="23">
        <f>SQRT((BT791*BU791)/((BT791+BU791)^2*(BT791+BU791+1)))</f>
        <v>4.410251516706673E-2</v>
      </c>
      <c r="BX791" s="24">
        <v>0.25</v>
      </c>
      <c r="BY791" s="24">
        <v>0.25</v>
      </c>
      <c r="BZ791" s="24">
        <v>0.25</v>
      </c>
      <c r="CA791" s="24">
        <v>0.25</v>
      </c>
      <c r="CB791" s="28" t="s">
        <v>59</v>
      </c>
      <c r="CC791" s="24">
        <v>600</v>
      </c>
    </row>
    <row r="792" spans="1:81" s="24" customFormat="1" x14ac:dyDescent="0.2">
      <c r="A792" s="30">
        <f t="shared" si="12"/>
        <v>791</v>
      </c>
      <c r="B792" s="30">
        <v>300</v>
      </c>
      <c r="C792" s="30">
        <v>300</v>
      </c>
      <c r="D792" s="24">
        <v>5</v>
      </c>
      <c r="E792" s="24">
        <v>5</v>
      </c>
      <c r="F792" s="19" t="s">
        <v>80</v>
      </c>
      <c r="G792" s="19">
        <f>IF(F792="rectangle",B792*C792,IF(F792="hook",B792*C792-(D792*E792),IF(F792="eight",B792*C792-2*(D792*E792),IF(F792="tee",B792*C792-2*(D792*E792),IF(F792="cross",B792*C792-4*(D792*E792),"ERROR")))))</f>
        <v>90000</v>
      </c>
      <c r="H792" s="19" t="s">
        <v>87</v>
      </c>
      <c r="I792" s="19">
        <f>B792/C792</f>
        <v>1</v>
      </c>
      <c r="J792" s="22">
        <v>1</v>
      </c>
      <c r="K792" s="24">
        <v>125</v>
      </c>
      <c r="L792" s="24">
        <v>4</v>
      </c>
      <c r="M792" s="25">
        <v>8</v>
      </c>
      <c r="N792" s="22">
        <f>M792/4</f>
        <v>2</v>
      </c>
      <c r="O792" s="19">
        <f>M792/N792</f>
        <v>4</v>
      </c>
      <c r="P792" s="26">
        <v>5</v>
      </c>
      <c r="Q792" s="30">
        <f>P792</f>
        <v>5</v>
      </c>
      <c r="R792" s="20">
        <f>AA792/V792</f>
        <v>100</v>
      </c>
      <c r="S792" s="27">
        <v>30</v>
      </c>
      <c r="T792" s="30">
        <f>S792</f>
        <v>30</v>
      </c>
      <c r="U792" s="20">
        <f>AB792/W792</f>
        <v>100</v>
      </c>
      <c r="V792" s="19">
        <f>ROUND((Q792/100)*G792,0)</f>
        <v>4500</v>
      </c>
      <c r="W792" s="19">
        <f>ROUND(((T792/100)*G792)/J792,0)</f>
        <v>27000</v>
      </c>
      <c r="X792" s="19">
        <v>0</v>
      </c>
      <c r="Y792" s="19">
        <v>0</v>
      </c>
      <c r="Z792" s="19">
        <v>0</v>
      </c>
      <c r="AA792" s="20">
        <f>G792*P792</f>
        <v>450000</v>
      </c>
      <c r="AB792" s="20">
        <f>(G792*S792)/J792</f>
        <v>2700000</v>
      </c>
      <c r="AC792" s="20">
        <v>0</v>
      </c>
      <c r="AD792" s="20">
        <v>0</v>
      </c>
      <c r="AE792" s="20">
        <v>0</v>
      </c>
      <c r="AF792" s="24">
        <v>100</v>
      </c>
      <c r="AG792" s="24">
        <v>0</v>
      </c>
      <c r="AH792" s="24">
        <v>1</v>
      </c>
      <c r="AI792" s="24">
        <v>100</v>
      </c>
      <c r="AJ792" s="24">
        <v>0</v>
      </c>
      <c r="AK792" s="24">
        <v>1</v>
      </c>
      <c r="AL792" s="24">
        <v>0.5</v>
      </c>
      <c r="AM792" s="24">
        <v>0.5</v>
      </c>
      <c r="AN792" s="24">
        <v>0</v>
      </c>
      <c r="AO792" s="24">
        <v>0</v>
      </c>
      <c r="AP792" s="24">
        <v>0</v>
      </c>
      <c r="AQ792" s="24">
        <v>0.01</v>
      </c>
      <c r="AR792" s="24">
        <v>0.01</v>
      </c>
      <c r="AS792" s="24">
        <v>0</v>
      </c>
      <c r="AT792" s="24">
        <v>0</v>
      </c>
      <c r="AU792" s="24">
        <v>0</v>
      </c>
      <c r="AV792" s="24">
        <v>0</v>
      </c>
      <c r="AW792" s="24">
        <v>0.2</v>
      </c>
      <c r="AX792" s="24">
        <v>0</v>
      </c>
      <c r="AY792" s="24">
        <v>0</v>
      </c>
      <c r="AZ792" s="24">
        <v>0</v>
      </c>
      <c r="BA792" s="24">
        <v>0.04</v>
      </c>
      <c r="BB792" s="24">
        <v>0</v>
      </c>
      <c r="BC792" s="22">
        <v>0.05</v>
      </c>
      <c r="BD792" s="22">
        <v>0.05</v>
      </c>
      <c r="BE792" s="24">
        <v>7.4999999999999997E-2</v>
      </c>
      <c r="BF792" s="24">
        <v>5.0000000000000001E-3</v>
      </c>
      <c r="BG792" s="24">
        <v>0</v>
      </c>
      <c r="BH792" s="24">
        <v>0</v>
      </c>
      <c r="BI792" s="24">
        <v>0</v>
      </c>
      <c r="BJ792" s="24">
        <v>1.8749999999999999E-2</v>
      </c>
      <c r="BK792" s="24">
        <v>1.25E-3</v>
      </c>
      <c r="BL792" s="24">
        <v>0</v>
      </c>
      <c r="BM792" s="24">
        <v>0</v>
      </c>
      <c r="BN792" s="24">
        <v>0</v>
      </c>
      <c r="BO792" s="24">
        <v>0.1</v>
      </c>
      <c r="BP792" s="24">
        <v>0.1</v>
      </c>
      <c r="BQ792" s="24">
        <v>0</v>
      </c>
      <c r="BR792" s="24">
        <v>0</v>
      </c>
      <c r="BS792" s="24">
        <v>0</v>
      </c>
      <c r="BT792" s="24">
        <v>0.04</v>
      </c>
      <c r="BU792" s="29">
        <v>0.2</v>
      </c>
      <c r="BV792" s="23">
        <f>BT792/(BT792+BU792)</f>
        <v>0.16666666666666666</v>
      </c>
      <c r="BW792" s="23">
        <f>SQRT((BT792*BU792)/((BT792+BU792)^2*(BT792+BU792+1)))</f>
        <v>0.33467472037604118</v>
      </c>
      <c r="BX792" s="24">
        <v>0.25</v>
      </c>
      <c r="BY792" s="24">
        <v>0.25</v>
      </c>
      <c r="BZ792" s="24">
        <v>0.25</v>
      </c>
      <c r="CA792" s="24">
        <v>0.25</v>
      </c>
      <c r="CB792" s="28" t="s">
        <v>59</v>
      </c>
      <c r="CC792" s="24">
        <v>600</v>
      </c>
    </row>
    <row r="793" spans="1:81" s="24" customFormat="1" x14ac:dyDescent="0.2">
      <c r="A793" s="30">
        <f t="shared" si="12"/>
        <v>792</v>
      </c>
      <c r="B793" s="30">
        <v>300</v>
      </c>
      <c r="C793" s="30">
        <v>300</v>
      </c>
      <c r="D793" s="24">
        <v>5</v>
      </c>
      <c r="E793" s="24">
        <v>5</v>
      </c>
      <c r="F793" s="19" t="s">
        <v>80</v>
      </c>
      <c r="G793" s="19">
        <f>IF(F793="rectangle",B793*C793,IF(F793="hook",B793*C793-(D793*E793),IF(F793="eight",B793*C793-2*(D793*E793),IF(F793="tee",B793*C793-2*(D793*E793),IF(F793="cross",B793*C793-4*(D793*E793),"ERROR")))))</f>
        <v>90000</v>
      </c>
      <c r="H793" s="19" t="s">
        <v>87</v>
      </c>
      <c r="I793" s="19">
        <f>B793/C793</f>
        <v>1</v>
      </c>
      <c r="J793" s="22">
        <v>1</v>
      </c>
      <c r="K793" s="24">
        <v>125</v>
      </c>
      <c r="L793" s="24">
        <v>4</v>
      </c>
      <c r="M793" s="25">
        <v>8</v>
      </c>
      <c r="N793" s="22">
        <f>M793/4</f>
        <v>2</v>
      </c>
      <c r="O793" s="19">
        <f>M793/N793</f>
        <v>4</v>
      </c>
      <c r="P793" s="26">
        <v>5</v>
      </c>
      <c r="Q793" s="30">
        <f>P793</f>
        <v>5</v>
      </c>
      <c r="R793" s="20">
        <f>AA793/V793</f>
        <v>100</v>
      </c>
      <c r="S793" s="27">
        <v>30</v>
      </c>
      <c r="T793" s="30">
        <f>S793</f>
        <v>30</v>
      </c>
      <c r="U793" s="20">
        <f>AB793/W793</f>
        <v>100</v>
      </c>
      <c r="V793" s="19">
        <f>ROUND((Q793/100)*G793,0)</f>
        <v>4500</v>
      </c>
      <c r="W793" s="19">
        <f>ROUND(((T793/100)*G793)/J793,0)</f>
        <v>27000</v>
      </c>
      <c r="X793" s="19">
        <v>0</v>
      </c>
      <c r="Y793" s="19">
        <v>0</v>
      </c>
      <c r="Z793" s="19">
        <v>0</v>
      </c>
      <c r="AA793" s="20">
        <f>G793*P793</f>
        <v>450000</v>
      </c>
      <c r="AB793" s="20">
        <f>(G793*S793)/J793</f>
        <v>2700000</v>
      </c>
      <c r="AC793" s="20">
        <v>0</v>
      </c>
      <c r="AD793" s="20">
        <v>0</v>
      </c>
      <c r="AE793" s="20">
        <v>0</v>
      </c>
      <c r="AF793" s="24">
        <v>100</v>
      </c>
      <c r="AG793" s="24">
        <v>0</v>
      </c>
      <c r="AH793" s="24">
        <v>1</v>
      </c>
      <c r="AI793" s="24">
        <v>100</v>
      </c>
      <c r="AJ793" s="24">
        <v>0</v>
      </c>
      <c r="AK793" s="24">
        <v>1</v>
      </c>
      <c r="AL793" s="24">
        <v>0.5</v>
      </c>
      <c r="AM793" s="24">
        <v>0.5</v>
      </c>
      <c r="AN793" s="24">
        <v>0</v>
      </c>
      <c r="AO793" s="24">
        <v>0</v>
      </c>
      <c r="AP793" s="24">
        <v>0</v>
      </c>
      <c r="AQ793" s="24">
        <v>0.01</v>
      </c>
      <c r="AR793" s="24">
        <v>0.01</v>
      </c>
      <c r="AS793" s="24">
        <v>0</v>
      </c>
      <c r="AT793" s="24">
        <v>0</v>
      </c>
      <c r="AU793" s="24">
        <v>0</v>
      </c>
      <c r="AV793" s="24">
        <v>0</v>
      </c>
      <c r="AW793" s="24">
        <v>0.2</v>
      </c>
      <c r="AX793" s="24">
        <v>0</v>
      </c>
      <c r="AY793" s="24">
        <v>0</v>
      </c>
      <c r="AZ793" s="24">
        <v>0</v>
      </c>
      <c r="BA793" s="24">
        <v>0.04</v>
      </c>
      <c r="BB793" s="24">
        <v>0</v>
      </c>
      <c r="BC793" s="22">
        <v>0.05</v>
      </c>
      <c r="BD793" s="22">
        <v>0.05</v>
      </c>
      <c r="BE793" s="24">
        <v>7.4999999999999997E-2</v>
      </c>
      <c r="BF793" s="24">
        <v>5.0000000000000001E-3</v>
      </c>
      <c r="BG793" s="24">
        <v>0</v>
      </c>
      <c r="BH793" s="24">
        <v>0</v>
      </c>
      <c r="BI793" s="24">
        <v>0</v>
      </c>
      <c r="BJ793" s="24">
        <v>1.8749999999999999E-2</v>
      </c>
      <c r="BK793" s="24">
        <v>1.25E-3</v>
      </c>
      <c r="BL793" s="24">
        <v>0</v>
      </c>
      <c r="BM793" s="24">
        <v>0</v>
      </c>
      <c r="BN793" s="24">
        <v>0</v>
      </c>
      <c r="BO793" s="24">
        <v>0.1</v>
      </c>
      <c r="BP793" s="24">
        <v>0.1</v>
      </c>
      <c r="BQ793" s="24">
        <v>0</v>
      </c>
      <c r="BR793" s="24">
        <v>0</v>
      </c>
      <c r="BS793" s="24">
        <v>0</v>
      </c>
      <c r="BT793" s="24">
        <v>0.04</v>
      </c>
      <c r="BU793" s="29">
        <v>0.1</v>
      </c>
      <c r="BV793" s="23">
        <f>BT793/(BT793+BU793)</f>
        <v>0.2857142857142857</v>
      </c>
      <c r="BW793" s="23">
        <f>SQRT((BT793*BU793)/((BT793+BU793)^2*(BT793+BU793+1)))</f>
        <v>0.42310634125649449</v>
      </c>
      <c r="BX793" s="24">
        <v>0.25</v>
      </c>
      <c r="BY793" s="24">
        <v>0.25</v>
      </c>
      <c r="BZ793" s="24">
        <v>0.25</v>
      </c>
      <c r="CA793" s="24">
        <v>0.25</v>
      </c>
      <c r="CB793" s="28" t="s">
        <v>59</v>
      </c>
      <c r="CC793" s="24">
        <v>600</v>
      </c>
    </row>
    <row r="794" spans="1:81" s="24" customFormat="1" x14ac:dyDescent="0.2">
      <c r="A794" s="30">
        <f t="shared" si="12"/>
        <v>793</v>
      </c>
      <c r="B794" s="30">
        <v>250</v>
      </c>
      <c r="C794" s="30">
        <v>250</v>
      </c>
      <c r="D794" s="24">
        <v>5</v>
      </c>
      <c r="E794" s="24">
        <v>5</v>
      </c>
      <c r="F794" s="19" t="s">
        <v>80</v>
      </c>
      <c r="G794" s="19">
        <f>IF(F794="rectangle",B794*C794,IF(F794="hook",B794*C794-(D794*E794),IF(F794="eight",B794*C794-2*(D794*E794),IF(F794="tee",B794*C794-2*(D794*E794),IF(F794="cross",B794*C794-4*(D794*E794),"ERROR")))))</f>
        <v>62500</v>
      </c>
      <c r="H794" s="19" t="s">
        <v>86</v>
      </c>
      <c r="I794" s="19">
        <f>B794/C794</f>
        <v>1</v>
      </c>
      <c r="J794" s="22">
        <v>1</v>
      </c>
      <c r="K794" s="24">
        <v>125</v>
      </c>
      <c r="L794" s="24">
        <v>4</v>
      </c>
      <c r="M794" s="25">
        <v>8</v>
      </c>
      <c r="N794" s="22">
        <f>M794/4</f>
        <v>2</v>
      </c>
      <c r="O794" s="19">
        <f>M794/N794</f>
        <v>4</v>
      </c>
      <c r="P794" s="26">
        <v>15</v>
      </c>
      <c r="Q794" s="30">
        <f>P794</f>
        <v>15</v>
      </c>
      <c r="R794" s="20">
        <f>AA794/V794</f>
        <v>100</v>
      </c>
      <c r="S794" s="27">
        <v>5</v>
      </c>
      <c r="T794" s="30">
        <f>S794</f>
        <v>5</v>
      </c>
      <c r="U794" s="20">
        <f>AB794/W794</f>
        <v>100</v>
      </c>
      <c r="V794" s="19">
        <f>ROUND((Q794/100)*G794,0)</f>
        <v>9375</v>
      </c>
      <c r="W794" s="19">
        <f>ROUND(((T794/100)*G794)/J794,0)</f>
        <v>3125</v>
      </c>
      <c r="X794" s="19">
        <v>0</v>
      </c>
      <c r="Y794" s="19">
        <v>0</v>
      </c>
      <c r="Z794" s="19">
        <v>0</v>
      </c>
      <c r="AA794" s="20">
        <f>G794*P794</f>
        <v>937500</v>
      </c>
      <c r="AB794" s="20">
        <f>(G794*S794)/J794</f>
        <v>312500</v>
      </c>
      <c r="AC794" s="20">
        <v>0</v>
      </c>
      <c r="AD794" s="20">
        <v>0</v>
      </c>
      <c r="AE794" s="20">
        <v>0</v>
      </c>
      <c r="AF794" s="24">
        <v>100</v>
      </c>
      <c r="AG794" s="24">
        <v>0</v>
      </c>
      <c r="AH794" s="24">
        <v>1</v>
      </c>
      <c r="AI794" s="24">
        <v>100</v>
      </c>
      <c r="AJ794" s="24">
        <v>0</v>
      </c>
      <c r="AK794" s="24">
        <v>1</v>
      </c>
      <c r="AL794" s="24">
        <v>0.5</v>
      </c>
      <c r="AM794" s="24">
        <v>0.5</v>
      </c>
      <c r="AN794" s="24">
        <v>0</v>
      </c>
      <c r="AO794" s="24">
        <v>0</v>
      </c>
      <c r="AP794" s="24">
        <v>0</v>
      </c>
      <c r="AQ794" s="24">
        <v>0.01</v>
      </c>
      <c r="AR794" s="24">
        <v>0.01</v>
      </c>
      <c r="AS794" s="24">
        <v>0</v>
      </c>
      <c r="AT794" s="24">
        <v>0</v>
      </c>
      <c r="AU794" s="24">
        <v>0</v>
      </c>
      <c r="AV794" s="24">
        <v>0</v>
      </c>
      <c r="AW794" s="24">
        <v>0.2</v>
      </c>
      <c r="AX794" s="24">
        <v>0</v>
      </c>
      <c r="AY794" s="24">
        <v>0</v>
      </c>
      <c r="AZ794" s="24">
        <v>0</v>
      </c>
      <c r="BA794" s="24">
        <v>0.04</v>
      </c>
      <c r="BB794" s="24">
        <v>0</v>
      </c>
      <c r="BC794" s="22">
        <v>0.05</v>
      </c>
      <c r="BD794" s="22">
        <v>0.05</v>
      </c>
      <c r="BE794" s="24">
        <v>7.4999999999999997E-2</v>
      </c>
      <c r="BF794" s="24">
        <v>5.0000000000000001E-3</v>
      </c>
      <c r="BG794" s="24">
        <v>0</v>
      </c>
      <c r="BH794" s="24">
        <v>0</v>
      </c>
      <c r="BI794" s="24">
        <v>0</v>
      </c>
      <c r="BJ794" s="24">
        <v>1.8749999999999999E-2</v>
      </c>
      <c r="BK794" s="24">
        <v>1.25E-3</v>
      </c>
      <c r="BL794" s="24">
        <v>0</v>
      </c>
      <c r="BM794" s="24">
        <v>0</v>
      </c>
      <c r="BN794" s="24">
        <v>0</v>
      </c>
      <c r="BO794" s="24">
        <v>0.1</v>
      </c>
      <c r="BP794" s="24">
        <v>0.1</v>
      </c>
      <c r="BQ794" s="24">
        <v>0</v>
      </c>
      <c r="BR794" s="24">
        <v>0</v>
      </c>
      <c r="BS794" s="24">
        <v>0</v>
      </c>
      <c r="BT794" s="24">
        <v>0.04</v>
      </c>
      <c r="BU794" s="29">
        <v>4</v>
      </c>
      <c r="BV794" s="23">
        <f>BT794/(BT794+BU794)</f>
        <v>9.9009900990099011E-3</v>
      </c>
      <c r="BW794" s="23">
        <f>SQRT((BT794*BU794)/((BT794+BU794)^2*(BT794+BU794+1)))</f>
        <v>4.410251516706673E-2</v>
      </c>
      <c r="BX794" s="24">
        <v>0.25</v>
      </c>
      <c r="BY794" s="24">
        <v>0.25</v>
      </c>
      <c r="BZ794" s="24">
        <v>0.25</v>
      </c>
      <c r="CA794" s="24">
        <v>0.25</v>
      </c>
      <c r="CB794" s="28" t="s">
        <v>59</v>
      </c>
      <c r="CC794" s="24">
        <v>600</v>
      </c>
    </row>
    <row r="795" spans="1:81" s="24" customFormat="1" x14ac:dyDescent="0.2">
      <c r="A795" s="30">
        <f t="shared" si="12"/>
        <v>794</v>
      </c>
      <c r="B795" s="30">
        <v>250</v>
      </c>
      <c r="C795" s="30">
        <v>250</v>
      </c>
      <c r="D795" s="24">
        <v>5</v>
      </c>
      <c r="E795" s="24">
        <v>5</v>
      </c>
      <c r="F795" s="19" t="s">
        <v>80</v>
      </c>
      <c r="G795" s="19">
        <f>IF(F795="rectangle",B795*C795,IF(F795="hook",B795*C795-(D795*E795),IF(F795="eight",B795*C795-2*(D795*E795),IF(F795="tee",B795*C795-2*(D795*E795),IF(F795="cross",B795*C795-4*(D795*E795),"ERROR")))))</f>
        <v>62500</v>
      </c>
      <c r="H795" s="19" t="s">
        <v>86</v>
      </c>
      <c r="I795" s="19">
        <f>B795/C795</f>
        <v>1</v>
      </c>
      <c r="J795" s="22">
        <v>1</v>
      </c>
      <c r="K795" s="24">
        <v>125</v>
      </c>
      <c r="L795" s="24">
        <v>4</v>
      </c>
      <c r="M795" s="25">
        <v>8</v>
      </c>
      <c r="N795" s="22">
        <f>M795/4</f>
        <v>2</v>
      </c>
      <c r="O795" s="19">
        <f>M795/N795</f>
        <v>4</v>
      </c>
      <c r="P795" s="26">
        <v>15</v>
      </c>
      <c r="Q795" s="30">
        <f>P795</f>
        <v>15</v>
      </c>
      <c r="R795" s="20">
        <f>AA795/V795</f>
        <v>100</v>
      </c>
      <c r="S795" s="27">
        <v>5</v>
      </c>
      <c r="T795" s="30">
        <f>S795</f>
        <v>5</v>
      </c>
      <c r="U795" s="20">
        <f>AB795/W795</f>
        <v>100</v>
      </c>
      <c r="V795" s="19">
        <f>ROUND((Q795/100)*G795,0)</f>
        <v>9375</v>
      </c>
      <c r="W795" s="19">
        <f>ROUND(((T795/100)*G795)/J795,0)</f>
        <v>3125</v>
      </c>
      <c r="X795" s="19">
        <v>0</v>
      </c>
      <c r="Y795" s="19">
        <v>0</v>
      </c>
      <c r="Z795" s="19">
        <v>0</v>
      </c>
      <c r="AA795" s="20">
        <f>G795*P795</f>
        <v>937500</v>
      </c>
      <c r="AB795" s="20">
        <f>(G795*S795)/J795</f>
        <v>312500</v>
      </c>
      <c r="AC795" s="20">
        <v>0</v>
      </c>
      <c r="AD795" s="20">
        <v>0</v>
      </c>
      <c r="AE795" s="20">
        <v>0</v>
      </c>
      <c r="AF795" s="24">
        <v>100</v>
      </c>
      <c r="AG795" s="24">
        <v>0</v>
      </c>
      <c r="AH795" s="24">
        <v>1</v>
      </c>
      <c r="AI795" s="24">
        <v>100</v>
      </c>
      <c r="AJ795" s="24">
        <v>0</v>
      </c>
      <c r="AK795" s="24">
        <v>1</v>
      </c>
      <c r="AL795" s="24">
        <v>0.5</v>
      </c>
      <c r="AM795" s="24">
        <v>0.5</v>
      </c>
      <c r="AN795" s="24">
        <v>0</v>
      </c>
      <c r="AO795" s="24">
        <v>0</v>
      </c>
      <c r="AP795" s="24">
        <v>0</v>
      </c>
      <c r="AQ795" s="24">
        <v>0.01</v>
      </c>
      <c r="AR795" s="24">
        <v>0.01</v>
      </c>
      <c r="AS795" s="24">
        <v>0</v>
      </c>
      <c r="AT795" s="24">
        <v>0</v>
      </c>
      <c r="AU795" s="24">
        <v>0</v>
      </c>
      <c r="AV795" s="24">
        <v>0</v>
      </c>
      <c r="AW795" s="24">
        <v>0.2</v>
      </c>
      <c r="AX795" s="24">
        <v>0</v>
      </c>
      <c r="AY795" s="24">
        <v>0</v>
      </c>
      <c r="AZ795" s="24">
        <v>0</v>
      </c>
      <c r="BA795" s="24">
        <v>0.04</v>
      </c>
      <c r="BB795" s="24">
        <v>0</v>
      </c>
      <c r="BC795" s="22">
        <v>0.05</v>
      </c>
      <c r="BD795" s="22">
        <v>0.05</v>
      </c>
      <c r="BE795" s="24">
        <v>7.4999999999999997E-2</v>
      </c>
      <c r="BF795" s="24">
        <v>5.0000000000000001E-3</v>
      </c>
      <c r="BG795" s="24">
        <v>0</v>
      </c>
      <c r="BH795" s="24">
        <v>0</v>
      </c>
      <c r="BI795" s="24">
        <v>0</v>
      </c>
      <c r="BJ795" s="24">
        <v>1.8749999999999999E-2</v>
      </c>
      <c r="BK795" s="24">
        <v>1.25E-3</v>
      </c>
      <c r="BL795" s="24">
        <v>0</v>
      </c>
      <c r="BM795" s="24">
        <v>0</v>
      </c>
      <c r="BN795" s="24">
        <v>0</v>
      </c>
      <c r="BO795" s="24">
        <v>0.1</v>
      </c>
      <c r="BP795" s="24">
        <v>0.1</v>
      </c>
      <c r="BQ795" s="24">
        <v>0</v>
      </c>
      <c r="BR795" s="24">
        <v>0</v>
      </c>
      <c r="BS795" s="24">
        <v>0</v>
      </c>
      <c r="BT795" s="24">
        <v>0.04</v>
      </c>
      <c r="BU795" s="29">
        <v>0.2</v>
      </c>
      <c r="BV795" s="23">
        <f>BT795/(BT795+BU795)</f>
        <v>0.16666666666666666</v>
      </c>
      <c r="BW795" s="23">
        <f>SQRT((BT795*BU795)/((BT795+BU795)^2*(BT795+BU795+1)))</f>
        <v>0.33467472037604118</v>
      </c>
      <c r="BX795" s="24">
        <v>0.25</v>
      </c>
      <c r="BY795" s="24">
        <v>0.25</v>
      </c>
      <c r="BZ795" s="24">
        <v>0.25</v>
      </c>
      <c r="CA795" s="24">
        <v>0.25</v>
      </c>
      <c r="CB795" s="28" t="s">
        <v>59</v>
      </c>
      <c r="CC795" s="24">
        <v>600</v>
      </c>
    </row>
    <row r="796" spans="1:81" s="24" customFormat="1" x14ac:dyDescent="0.2">
      <c r="A796" s="30">
        <f t="shared" si="12"/>
        <v>795</v>
      </c>
      <c r="B796" s="30">
        <v>250</v>
      </c>
      <c r="C796" s="30">
        <v>250</v>
      </c>
      <c r="D796" s="24">
        <v>5</v>
      </c>
      <c r="E796" s="24">
        <v>5</v>
      </c>
      <c r="F796" s="19" t="s">
        <v>80</v>
      </c>
      <c r="G796" s="19">
        <f>IF(F796="rectangle",B796*C796,IF(F796="hook",B796*C796-(D796*E796),IF(F796="eight",B796*C796-2*(D796*E796),IF(F796="tee",B796*C796-2*(D796*E796),IF(F796="cross",B796*C796-4*(D796*E796),"ERROR")))))</f>
        <v>62500</v>
      </c>
      <c r="H796" s="19" t="s">
        <v>86</v>
      </c>
      <c r="I796" s="19">
        <f>B796/C796</f>
        <v>1</v>
      </c>
      <c r="J796" s="22">
        <v>1</v>
      </c>
      <c r="K796" s="24">
        <v>125</v>
      </c>
      <c r="L796" s="24">
        <v>4</v>
      </c>
      <c r="M796" s="25">
        <v>8</v>
      </c>
      <c r="N796" s="22">
        <f>M796/4</f>
        <v>2</v>
      </c>
      <c r="O796" s="19">
        <f>M796/N796</f>
        <v>4</v>
      </c>
      <c r="P796" s="26">
        <v>15</v>
      </c>
      <c r="Q796" s="30">
        <f>P796</f>
        <v>15</v>
      </c>
      <c r="R796" s="20">
        <f>AA796/V796</f>
        <v>100</v>
      </c>
      <c r="S796" s="27">
        <v>5</v>
      </c>
      <c r="T796" s="30">
        <f>S796</f>
        <v>5</v>
      </c>
      <c r="U796" s="20">
        <f>AB796/W796</f>
        <v>100</v>
      </c>
      <c r="V796" s="19">
        <f>ROUND((Q796/100)*G796,0)</f>
        <v>9375</v>
      </c>
      <c r="W796" s="19">
        <f>ROUND(((T796/100)*G796)/J796,0)</f>
        <v>3125</v>
      </c>
      <c r="X796" s="19">
        <v>0</v>
      </c>
      <c r="Y796" s="19">
        <v>0</v>
      </c>
      <c r="Z796" s="19">
        <v>0</v>
      </c>
      <c r="AA796" s="20">
        <f>G796*P796</f>
        <v>937500</v>
      </c>
      <c r="AB796" s="20">
        <f>(G796*S796)/J796</f>
        <v>312500</v>
      </c>
      <c r="AC796" s="20">
        <v>0</v>
      </c>
      <c r="AD796" s="20">
        <v>0</v>
      </c>
      <c r="AE796" s="20">
        <v>0</v>
      </c>
      <c r="AF796" s="24">
        <v>100</v>
      </c>
      <c r="AG796" s="24">
        <v>0</v>
      </c>
      <c r="AH796" s="24">
        <v>1</v>
      </c>
      <c r="AI796" s="24">
        <v>100</v>
      </c>
      <c r="AJ796" s="24">
        <v>0</v>
      </c>
      <c r="AK796" s="24">
        <v>1</v>
      </c>
      <c r="AL796" s="24">
        <v>0.5</v>
      </c>
      <c r="AM796" s="24">
        <v>0.5</v>
      </c>
      <c r="AN796" s="24">
        <v>0</v>
      </c>
      <c r="AO796" s="24">
        <v>0</v>
      </c>
      <c r="AP796" s="24">
        <v>0</v>
      </c>
      <c r="AQ796" s="24">
        <v>0.01</v>
      </c>
      <c r="AR796" s="24">
        <v>0.01</v>
      </c>
      <c r="AS796" s="24">
        <v>0</v>
      </c>
      <c r="AT796" s="24">
        <v>0</v>
      </c>
      <c r="AU796" s="24">
        <v>0</v>
      </c>
      <c r="AV796" s="24">
        <v>0</v>
      </c>
      <c r="AW796" s="24">
        <v>0.2</v>
      </c>
      <c r="AX796" s="24">
        <v>0</v>
      </c>
      <c r="AY796" s="24">
        <v>0</v>
      </c>
      <c r="AZ796" s="24">
        <v>0</v>
      </c>
      <c r="BA796" s="24">
        <v>0.04</v>
      </c>
      <c r="BB796" s="24">
        <v>0</v>
      </c>
      <c r="BC796" s="22">
        <v>0.05</v>
      </c>
      <c r="BD796" s="22">
        <v>0.05</v>
      </c>
      <c r="BE796" s="24">
        <v>7.4999999999999997E-2</v>
      </c>
      <c r="BF796" s="24">
        <v>5.0000000000000001E-3</v>
      </c>
      <c r="BG796" s="24">
        <v>0</v>
      </c>
      <c r="BH796" s="24">
        <v>0</v>
      </c>
      <c r="BI796" s="24">
        <v>0</v>
      </c>
      <c r="BJ796" s="24">
        <v>1.8749999999999999E-2</v>
      </c>
      <c r="BK796" s="24">
        <v>1.25E-3</v>
      </c>
      <c r="BL796" s="24">
        <v>0</v>
      </c>
      <c r="BM796" s="24">
        <v>0</v>
      </c>
      <c r="BN796" s="24">
        <v>0</v>
      </c>
      <c r="BO796" s="24">
        <v>0.1</v>
      </c>
      <c r="BP796" s="24">
        <v>0.1</v>
      </c>
      <c r="BQ796" s="24">
        <v>0</v>
      </c>
      <c r="BR796" s="24">
        <v>0</v>
      </c>
      <c r="BS796" s="24">
        <v>0</v>
      </c>
      <c r="BT796" s="24">
        <v>0.04</v>
      </c>
      <c r="BU796" s="29">
        <v>0.1</v>
      </c>
      <c r="BV796" s="23">
        <f>BT796/(BT796+BU796)</f>
        <v>0.2857142857142857</v>
      </c>
      <c r="BW796" s="23">
        <f>SQRT((BT796*BU796)/((BT796+BU796)^2*(BT796+BU796+1)))</f>
        <v>0.42310634125649449</v>
      </c>
      <c r="BX796" s="24">
        <v>0.25</v>
      </c>
      <c r="BY796" s="24">
        <v>0.25</v>
      </c>
      <c r="BZ796" s="24">
        <v>0.25</v>
      </c>
      <c r="CA796" s="24">
        <v>0.25</v>
      </c>
      <c r="CB796" s="28" t="s">
        <v>59</v>
      </c>
      <c r="CC796" s="24">
        <v>600</v>
      </c>
    </row>
    <row r="797" spans="1:81" s="24" customFormat="1" x14ac:dyDescent="0.2">
      <c r="A797" s="30">
        <f t="shared" si="12"/>
        <v>796</v>
      </c>
      <c r="B797" s="30">
        <v>250</v>
      </c>
      <c r="C797" s="30">
        <v>250</v>
      </c>
      <c r="D797" s="24">
        <v>5</v>
      </c>
      <c r="E797" s="24">
        <v>5</v>
      </c>
      <c r="F797" s="19" t="s">
        <v>80</v>
      </c>
      <c r="G797" s="19">
        <f>IF(F797="rectangle",B797*C797,IF(F797="hook",B797*C797-(D797*E797),IF(F797="eight",B797*C797-2*(D797*E797),IF(F797="tee",B797*C797-2*(D797*E797),IF(F797="cross",B797*C797-4*(D797*E797),"ERROR")))))</f>
        <v>62500</v>
      </c>
      <c r="H797" s="19" t="s">
        <v>86</v>
      </c>
      <c r="I797" s="19">
        <f>B797/C797</f>
        <v>1</v>
      </c>
      <c r="J797" s="22">
        <v>1</v>
      </c>
      <c r="K797" s="24">
        <v>125</v>
      </c>
      <c r="L797" s="24">
        <v>4</v>
      </c>
      <c r="M797" s="25">
        <v>8</v>
      </c>
      <c r="N797" s="22">
        <f>M797/4</f>
        <v>2</v>
      </c>
      <c r="O797" s="19">
        <f>M797/N797</f>
        <v>4</v>
      </c>
      <c r="P797" s="26">
        <v>15</v>
      </c>
      <c r="Q797" s="30">
        <f>P797</f>
        <v>15</v>
      </c>
      <c r="R797" s="20">
        <f>AA797/V797</f>
        <v>100</v>
      </c>
      <c r="S797" s="27">
        <v>15</v>
      </c>
      <c r="T797" s="30">
        <f>S797</f>
        <v>15</v>
      </c>
      <c r="U797" s="20">
        <f>AB797/W797</f>
        <v>100</v>
      </c>
      <c r="V797" s="19">
        <f>ROUND((Q797/100)*G797,0)</f>
        <v>9375</v>
      </c>
      <c r="W797" s="19">
        <f>ROUND(((T797/100)*G797)/J797,0)</f>
        <v>9375</v>
      </c>
      <c r="X797" s="19">
        <v>0</v>
      </c>
      <c r="Y797" s="19">
        <v>0</v>
      </c>
      <c r="Z797" s="19">
        <v>0</v>
      </c>
      <c r="AA797" s="20">
        <f>G797*P797</f>
        <v>937500</v>
      </c>
      <c r="AB797" s="20">
        <f>(G797*S797)/J797</f>
        <v>937500</v>
      </c>
      <c r="AC797" s="20">
        <v>0</v>
      </c>
      <c r="AD797" s="20">
        <v>0</v>
      </c>
      <c r="AE797" s="20">
        <v>0</v>
      </c>
      <c r="AF797" s="24">
        <v>100</v>
      </c>
      <c r="AG797" s="24">
        <v>0</v>
      </c>
      <c r="AH797" s="24">
        <v>1</v>
      </c>
      <c r="AI797" s="24">
        <v>100</v>
      </c>
      <c r="AJ797" s="24">
        <v>0</v>
      </c>
      <c r="AK797" s="24">
        <v>1</v>
      </c>
      <c r="AL797" s="24">
        <v>0.5</v>
      </c>
      <c r="AM797" s="24">
        <v>0.5</v>
      </c>
      <c r="AN797" s="24">
        <v>0</v>
      </c>
      <c r="AO797" s="24">
        <v>0</v>
      </c>
      <c r="AP797" s="24">
        <v>0</v>
      </c>
      <c r="AQ797" s="24">
        <v>0.01</v>
      </c>
      <c r="AR797" s="24">
        <v>0.01</v>
      </c>
      <c r="AS797" s="24">
        <v>0</v>
      </c>
      <c r="AT797" s="24">
        <v>0</v>
      </c>
      <c r="AU797" s="24">
        <v>0</v>
      </c>
      <c r="AV797" s="24">
        <v>0</v>
      </c>
      <c r="AW797" s="24">
        <v>0.2</v>
      </c>
      <c r="AX797" s="24">
        <v>0</v>
      </c>
      <c r="AY797" s="24">
        <v>0</v>
      </c>
      <c r="AZ797" s="24">
        <v>0</v>
      </c>
      <c r="BA797" s="24">
        <v>0.04</v>
      </c>
      <c r="BB797" s="24">
        <v>0</v>
      </c>
      <c r="BC797" s="22">
        <v>0.05</v>
      </c>
      <c r="BD797" s="22">
        <v>0.05</v>
      </c>
      <c r="BE797" s="24">
        <v>7.4999999999999997E-2</v>
      </c>
      <c r="BF797" s="24">
        <v>5.0000000000000001E-3</v>
      </c>
      <c r="BG797" s="24">
        <v>0</v>
      </c>
      <c r="BH797" s="24">
        <v>0</v>
      </c>
      <c r="BI797" s="24">
        <v>0</v>
      </c>
      <c r="BJ797" s="24">
        <v>1.8749999999999999E-2</v>
      </c>
      <c r="BK797" s="24">
        <v>1.25E-3</v>
      </c>
      <c r="BL797" s="24">
        <v>0</v>
      </c>
      <c r="BM797" s="24">
        <v>0</v>
      </c>
      <c r="BN797" s="24">
        <v>0</v>
      </c>
      <c r="BO797" s="24">
        <v>0.1</v>
      </c>
      <c r="BP797" s="24">
        <v>0.1</v>
      </c>
      <c r="BQ797" s="24">
        <v>0</v>
      </c>
      <c r="BR797" s="24">
        <v>0</v>
      </c>
      <c r="BS797" s="24">
        <v>0</v>
      </c>
      <c r="BT797" s="24">
        <v>0.04</v>
      </c>
      <c r="BU797" s="29">
        <v>4</v>
      </c>
      <c r="BV797" s="23">
        <f>BT797/(BT797+BU797)</f>
        <v>9.9009900990099011E-3</v>
      </c>
      <c r="BW797" s="23">
        <f>SQRT((BT797*BU797)/((BT797+BU797)^2*(BT797+BU797+1)))</f>
        <v>4.410251516706673E-2</v>
      </c>
      <c r="BX797" s="24">
        <v>0.25</v>
      </c>
      <c r="BY797" s="24">
        <v>0.25</v>
      </c>
      <c r="BZ797" s="24">
        <v>0.25</v>
      </c>
      <c r="CA797" s="24">
        <v>0.25</v>
      </c>
      <c r="CB797" s="28" t="s">
        <v>59</v>
      </c>
      <c r="CC797" s="24">
        <v>600</v>
      </c>
    </row>
    <row r="798" spans="1:81" s="24" customFormat="1" x14ac:dyDescent="0.2">
      <c r="A798" s="30">
        <f t="shared" si="12"/>
        <v>797</v>
      </c>
      <c r="B798" s="30">
        <v>250</v>
      </c>
      <c r="C798" s="30">
        <v>250</v>
      </c>
      <c r="D798" s="24">
        <v>5</v>
      </c>
      <c r="E798" s="24">
        <v>5</v>
      </c>
      <c r="F798" s="19" t="s">
        <v>80</v>
      </c>
      <c r="G798" s="19">
        <f>IF(F798="rectangle",B798*C798,IF(F798="hook",B798*C798-(D798*E798),IF(F798="eight",B798*C798-2*(D798*E798),IF(F798="tee",B798*C798-2*(D798*E798),IF(F798="cross",B798*C798-4*(D798*E798),"ERROR")))))</f>
        <v>62500</v>
      </c>
      <c r="H798" s="19" t="s">
        <v>86</v>
      </c>
      <c r="I798" s="19">
        <f>B798/C798</f>
        <v>1</v>
      </c>
      <c r="J798" s="22">
        <v>1</v>
      </c>
      <c r="K798" s="24">
        <v>125</v>
      </c>
      <c r="L798" s="24">
        <v>4</v>
      </c>
      <c r="M798" s="25">
        <v>8</v>
      </c>
      <c r="N798" s="22">
        <f>M798/4</f>
        <v>2</v>
      </c>
      <c r="O798" s="19">
        <f>M798/N798</f>
        <v>4</v>
      </c>
      <c r="P798" s="26">
        <v>15</v>
      </c>
      <c r="Q798" s="30">
        <f>P798</f>
        <v>15</v>
      </c>
      <c r="R798" s="20">
        <f>AA798/V798</f>
        <v>100</v>
      </c>
      <c r="S798" s="27">
        <v>15</v>
      </c>
      <c r="T798" s="30">
        <f>S798</f>
        <v>15</v>
      </c>
      <c r="U798" s="20">
        <f>AB798/W798</f>
        <v>100</v>
      </c>
      <c r="V798" s="19">
        <f>ROUND((Q798/100)*G798,0)</f>
        <v>9375</v>
      </c>
      <c r="W798" s="19">
        <f>ROUND(((T798/100)*G798)/J798,0)</f>
        <v>9375</v>
      </c>
      <c r="X798" s="19">
        <v>0</v>
      </c>
      <c r="Y798" s="19">
        <v>0</v>
      </c>
      <c r="Z798" s="19">
        <v>0</v>
      </c>
      <c r="AA798" s="20">
        <f>G798*P798</f>
        <v>937500</v>
      </c>
      <c r="AB798" s="20">
        <f>(G798*S798)/J798</f>
        <v>937500</v>
      </c>
      <c r="AC798" s="20">
        <v>0</v>
      </c>
      <c r="AD798" s="20">
        <v>0</v>
      </c>
      <c r="AE798" s="20">
        <v>0</v>
      </c>
      <c r="AF798" s="24">
        <v>100</v>
      </c>
      <c r="AG798" s="24">
        <v>0</v>
      </c>
      <c r="AH798" s="24">
        <v>1</v>
      </c>
      <c r="AI798" s="24">
        <v>100</v>
      </c>
      <c r="AJ798" s="24">
        <v>0</v>
      </c>
      <c r="AK798" s="24">
        <v>1</v>
      </c>
      <c r="AL798" s="24">
        <v>0.5</v>
      </c>
      <c r="AM798" s="24">
        <v>0.5</v>
      </c>
      <c r="AN798" s="24">
        <v>0</v>
      </c>
      <c r="AO798" s="24">
        <v>0</v>
      </c>
      <c r="AP798" s="24">
        <v>0</v>
      </c>
      <c r="AQ798" s="24">
        <v>0.01</v>
      </c>
      <c r="AR798" s="24">
        <v>0.01</v>
      </c>
      <c r="AS798" s="24">
        <v>0</v>
      </c>
      <c r="AT798" s="24">
        <v>0</v>
      </c>
      <c r="AU798" s="24">
        <v>0</v>
      </c>
      <c r="AV798" s="24">
        <v>0</v>
      </c>
      <c r="AW798" s="24">
        <v>0.2</v>
      </c>
      <c r="AX798" s="24">
        <v>0</v>
      </c>
      <c r="AY798" s="24">
        <v>0</v>
      </c>
      <c r="AZ798" s="24">
        <v>0</v>
      </c>
      <c r="BA798" s="24">
        <v>0.04</v>
      </c>
      <c r="BB798" s="24">
        <v>0</v>
      </c>
      <c r="BC798" s="22">
        <v>0.05</v>
      </c>
      <c r="BD798" s="22">
        <v>0.05</v>
      </c>
      <c r="BE798" s="24">
        <v>7.4999999999999997E-2</v>
      </c>
      <c r="BF798" s="24">
        <v>5.0000000000000001E-3</v>
      </c>
      <c r="BG798" s="24">
        <v>0</v>
      </c>
      <c r="BH798" s="24">
        <v>0</v>
      </c>
      <c r="BI798" s="24">
        <v>0</v>
      </c>
      <c r="BJ798" s="24">
        <v>1.8749999999999999E-2</v>
      </c>
      <c r="BK798" s="24">
        <v>1.25E-3</v>
      </c>
      <c r="BL798" s="24">
        <v>0</v>
      </c>
      <c r="BM798" s="24">
        <v>0</v>
      </c>
      <c r="BN798" s="24">
        <v>0</v>
      </c>
      <c r="BO798" s="24">
        <v>0.1</v>
      </c>
      <c r="BP798" s="24">
        <v>0.1</v>
      </c>
      <c r="BQ798" s="24">
        <v>0</v>
      </c>
      <c r="BR798" s="24">
        <v>0</v>
      </c>
      <c r="BS798" s="24">
        <v>0</v>
      </c>
      <c r="BT798" s="24">
        <v>0.04</v>
      </c>
      <c r="BU798" s="29">
        <v>0.2</v>
      </c>
      <c r="BV798" s="23">
        <f>BT798/(BT798+BU798)</f>
        <v>0.16666666666666666</v>
      </c>
      <c r="BW798" s="23">
        <f>SQRT((BT798*BU798)/((BT798+BU798)^2*(BT798+BU798+1)))</f>
        <v>0.33467472037604118</v>
      </c>
      <c r="BX798" s="24">
        <v>0.25</v>
      </c>
      <c r="BY798" s="24">
        <v>0.25</v>
      </c>
      <c r="BZ798" s="24">
        <v>0.25</v>
      </c>
      <c r="CA798" s="24">
        <v>0.25</v>
      </c>
      <c r="CB798" s="28" t="s">
        <v>59</v>
      </c>
      <c r="CC798" s="24">
        <v>600</v>
      </c>
    </row>
    <row r="799" spans="1:81" s="24" customFormat="1" x14ac:dyDescent="0.2">
      <c r="A799" s="30">
        <f t="shared" si="12"/>
        <v>798</v>
      </c>
      <c r="B799" s="30">
        <v>250</v>
      </c>
      <c r="C799" s="30">
        <v>250</v>
      </c>
      <c r="D799" s="24">
        <v>5</v>
      </c>
      <c r="E799" s="24">
        <v>5</v>
      </c>
      <c r="F799" s="19" t="s">
        <v>80</v>
      </c>
      <c r="G799" s="19">
        <f>IF(F799="rectangle",B799*C799,IF(F799="hook",B799*C799-(D799*E799),IF(F799="eight",B799*C799-2*(D799*E799),IF(F799="tee",B799*C799-2*(D799*E799),IF(F799="cross",B799*C799-4*(D799*E799),"ERROR")))))</f>
        <v>62500</v>
      </c>
      <c r="H799" s="19" t="s">
        <v>86</v>
      </c>
      <c r="I799" s="19">
        <f>B799/C799</f>
        <v>1</v>
      </c>
      <c r="J799" s="22">
        <v>1</v>
      </c>
      <c r="K799" s="24">
        <v>125</v>
      </c>
      <c r="L799" s="24">
        <v>4</v>
      </c>
      <c r="M799" s="25">
        <v>8</v>
      </c>
      <c r="N799" s="22">
        <f>M799/4</f>
        <v>2</v>
      </c>
      <c r="O799" s="19">
        <f>M799/N799</f>
        <v>4</v>
      </c>
      <c r="P799" s="26">
        <v>15</v>
      </c>
      <c r="Q799" s="30">
        <f>P799</f>
        <v>15</v>
      </c>
      <c r="R799" s="20">
        <f>AA799/V799</f>
        <v>100</v>
      </c>
      <c r="S799" s="27">
        <v>15</v>
      </c>
      <c r="T799" s="30">
        <f>S799</f>
        <v>15</v>
      </c>
      <c r="U799" s="20">
        <f>AB799/W799</f>
        <v>100</v>
      </c>
      <c r="V799" s="19">
        <f>ROUND((Q799/100)*G799,0)</f>
        <v>9375</v>
      </c>
      <c r="W799" s="19">
        <f>ROUND(((T799/100)*G799)/J799,0)</f>
        <v>9375</v>
      </c>
      <c r="X799" s="19">
        <v>0</v>
      </c>
      <c r="Y799" s="19">
        <v>0</v>
      </c>
      <c r="Z799" s="19">
        <v>0</v>
      </c>
      <c r="AA799" s="20">
        <f>G799*P799</f>
        <v>937500</v>
      </c>
      <c r="AB799" s="20">
        <f>(G799*S799)/J799</f>
        <v>937500</v>
      </c>
      <c r="AC799" s="20">
        <v>0</v>
      </c>
      <c r="AD799" s="20">
        <v>0</v>
      </c>
      <c r="AE799" s="20">
        <v>0</v>
      </c>
      <c r="AF799" s="24">
        <v>100</v>
      </c>
      <c r="AG799" s="24">
        <v>0</v>
      </c>
      <c r="AH799" s="24">
        <v>1</v>
      </c>
      <c r="AI799" s="24">
        <v>100</v>
      </c>
      <c r="AJ799" s="24">
        <v>0</v>
      </c>
      <c r="AK799" s="24">
        <v>1</v>
      </c>
      <c r="AL799" s="24">
        <v>0.5</v>
      </c>
      <c r="AM799" s="24">
        <v>0.5</v>
      </c>
      <c r="AN799" s="24">
        <v>0</v>
      </c>
      <c r="AO799" s="24">
        <v>0</v>
      </c>
      <c r="AP799" s="24">
        <v>0</v>
      </c>
      <c r="AQ799" s="24">
        <v>0.01</v>
      </c>
      <c r="AR799" s="24">
        <v>0.01</v>
      </c>
      <c r="AS799" s="24">
        <v>0</v>
      </c>
      <c r="AT799" s="24">
        <v>0</v>
      </c>
      <c r="AU799" s="24">
        <v>0</v>
      </c>
      <c r="AV799" s="24">
        <v>0</v>
      </c>
      <c r="AW799" s="24">
        <v>0.2</v>
      </c>
      <c r="AX799" s="24">
        <v>0</v>
      </c>
      <c r="AY799" s="24">
        <v>0</v>
      </c>
      <c r="AZ799" s="24">
        <v>0</v>
      </c>
      <c r="BA799" s="24">
        <v>0.04</v>
      </c>
      <c r="BB799" s="24">
        <v>0</v>
      </c>
      <c r="BC799" s="22">
        <v>0.05</v>
      </c>
      <c r="BD799" s="22">
        <v>0.05</v>
      </c>
      <c r="BE799" s="24">
        <v>7.4999999999999997E-2</v>
      </c>
      <c r="BF799" s="24">
        <v>5.0000000000000001E-3</v>
      </c>
      <c r="BG799" s="24">
        <v>0</v>
      </c>
      <c r="BH799" s="24">
        <v>0</v>
      </c>
      <c r="BI799" s="24">
        <v>0</v>
      </c>
      <c r="BJ799" s="24">
        <v>1.8749999999999999E-2</v>
      </c>
      <c r="BK799" s="24">
        <v>1.25E-3</v>
      </c>
      <c r="BL799" s="24">
        <v>0</v>
      </c>
      <c r="BM799" s="24">
        <v>0</v>
      </c>
      <c r="BN799" s="24">
        <v>0</v>
      </c>
      <c r="BO799" s="24">
        <v>0.1</v>
      </c>
      <c r="BP799" s="24">
        <v>0.1</v>
      </c>
      <c r="BQ799" s="24">
        <v>0</v>
      </c>
      <c r="BR799" s="24">
        <v>0</v>
      </c>
      <c r="BS799" s="24">
        <v>0</v>
      </c>
      <c r="BT799" s="24">
        <v>0.04</v>
      </c>
      <c r="BU799" s="29">
        <v>0.1</v>
      </c>
      <c r="BV799" s="23">
        <f>BT799/(BT799+BU799)</f>
        <v>0.2857142857142857</v>
      </c>
      <c r="BW799" s="23">
        <f>SQRT((BT799*BU799)/((BT799+BU799)^2*(BT799+BU799+1)))</f>
        <v>0.42310634125649449</v>
      </c>
      <c r="BX799" s="24">
        <v>0.25</v>
      </c>
      <c r="BY799" s="24">
        <v>0.25</v>
      </c>
      <c r="BZ799" s="24">
        <v>0.25</v>
      </c>
      <c r="CA799" s="24">
        <v>0.25</v>
      </c>
      <c r="CB799" s="28" t="s">
        <v>59</v>
      </c>
      <c r="CC799" s="24">
        <v>600</v>
      </c>
    </row>
    <row r="800" spans="1:81" s="24" customFormat="1" x14ac:dyDescent="0.2">
      <c r="A800" s="30">
        <f t="shared" si="12"/>
        <v>799</v>
      </c>
      <c r="B800" s="30">
        <v>250</v>
      </c>
      <c r="C800" s="30">
        <v>250</v>
      </c>
      <c r="D800" s="24">
        <v>5</v>
      </c>
      <c r="E800" s="24">
        <v>5</v>
      </c>
      <c r="F800" s="19" t="s">
        <v>80</v>
      </c>
      <c r="G800" s="19">
        <f>IF(F800="rectangle",B800*C800,IF(F800="hook",B800*C800-(D800*E800),IF(F800="eight",B800*C800-2*(D800*E800),IF(F800="tee",B800*C800-2*(D800*E800),IF(F800="cross",B800*C800-4*(D800*E800),"ERROR")))))</f>
        <v>62500</v>
      </c>
      <c r="H800" s="19" t="s">
        <v>86</v>
      </c>
      <c r="I800" s="19">
        <f>B800/C800</f>
        <v>1</v>
      </c>
      <c r="J800" s="22">
        <v>1</v>
      </c>
      <c r="K800" s="24">
        <v>125</v>
      </c>
      <c r="L800" s="24">
        <v>4</v>
      </c>
      <c r="M800" s="25">
        <v>8</v>
      </c>
      <c r="N800" s="22">
        <f>M800/4</f>
        <v>2</v>
      </c>
      <c r="O800" s="19">
        <f>M800/N800</f>
        <v>4</v>
      </c>
      <c r="P800" s="26">
        <v>15</v>
      </c>
      <c r="Q800" s="30">
        <f>P800</f>
        <v>15</v>
      </c>
      <c r="R800" s="20">
        <f>AA800/V800</f>
        <v>100</v>
      </c>
      <c r="S800" s="27">
        <v>30</v>
      </c>
      <c r="T800" s="30">
        <f>S800</f>
        <v>30</v>
      </c>
      <c r="U800" s="20">
        <f>AB800/W800</f>
        <v>100</v>
      </c>
      <c r="V800" s="19">
        <f>ROUND((Q800/100)*G800,0)</f>
        <v>9375</v>
      </c>
      <c r="W800" s="19">
        <f>ROUND(((T800/100)*G800)/J800,0)</f>
        <v>18750</v>
      </c>
      <c r="X800" s="19">
        <v>0</v>
      </c>
      <c r="Y800" s="19">
        <v>0</v>
      </c>
      <c r="Z800" s="19">
        <v>0</v>
      </c>
      <c r="AA800" s="20">
        <f>G800*P800</f>
        <v>937500</v>
      </c>
      <c r="AB800" s="20">
        <f>(G800*S800)/J800</f>
        <v>1875000</v>
      </c>
      <c r="AC800" s="20">
        <v>0</v>
      </c>
      <c r="AD800" s="20">
        <v>0</v>
      </c>
      <c r="AE800" s="20">
        <v>0</v>
      </c>
      <c r="AF800" s="24">
        <v>100</v>
      </c>
      <c r="AG800" s="24">
        <v>0</v>
      </c>
      <c r="AH800" s="24">
        <v>1</v>
      </c>
      <c r="AI800" s="24">
        <v>100</v>
      </c>
      <c r="AJ800" s="24">
        <v>0</v>
      </c>
      <c r="AK800" s="24">
        <v>1</v>
      </c>
      <c r="AL800" s="24">
        <v>0.5</v>
      </c>
      <c r="AM800" s="24">
        <v>0.5</v>
      </c>
      <c r="AN800" s="24">
        <v>0</v>
      </c>
      <c r="AO800" s="24">
        <v>0</v>
      </c>
      <c r="AP800" s="24">
        <v>0</v>
      </c>
      <c r="AQ800" s="24">
        <v>0.01</v>
      </c>
      <c r="AR800" s="24">
        <v>0.01</v>
      </c>
      <c r="AS800" s="24">
        <v>0</v>
      </c>
      <c r="AT800" s="24">
        <v>0</v>
      </c>
      <c r="AU800" s="24">
        <v>0</v>
      </c>
      <c r="AV800" s="24">
        <v>0</v>
      </c>
      <c r="AW800" s="24">
        <v>0.2</v>
      </c>
      <c r="AX800" s="24">
        <v>0</v>
      </c>
      <c r="AY800" s="24">
        <v>0</v>
      </c>
      <c r="AZ800" s="24">
        <v>0</v>
      </c>
      <c r="BA800" s="24">
        <v>0.04</v>
      </c>
      <c r="BB800" s="24">
        <v>0</v>
      </c>
      <c r="BC800" s="22">
        <v>0.05</v>
      </c>
      <c r="BD800" s="22">
        <v>0.05</v>
      </c>
      <c r="BE800" s="24">
        <v>7.4999999999999997E-2</v>
      </c>
      <c r="BF800" s="24">
        <v>5.0000000000000001E-3</v>
      </c>
      <c r="BG800" s="24">
        <v>0</v>
      </c>
      <c r="BH800" s="24">
        <v>0</v>
      </c>
      <c r="BI800" s="24">
        <v>0</v>
      </c>
      <c r="BJ800" s="24">
        <v>1.8749999999999999E-2</v>
      </c>
      <c r="BK800" s="24">
        <v>1.25E-3</v>
      </c>
      <c r="BL800" s="24">
        <v>0</v>
      </c>
      <c r="BM800" s="24">
        <v>0</v>
      </c>
      <c r="BN800" s="24">
        <v>0</v>
      </c>
      <c r="BO800" s="24">
        <v>0.1</v>
      </c>
      <c r="BP800" s="24">
        <v>0.1</v>
      </c>
      <c r="BQ800" s="24">
        <v>0</v>
      </c>
      <c r="BR800" s="24">
        <v>0</v>
      </c>
      <c r="BS800" s="24">
        <v>0</v>
      </c>
      <c r="BT800" s="24">
        <v>0.04</v>
      </c>
      <c r="BU800" s="29">
        <v>4</v>
      </c>
      <c r="BV800" s="23">
        <f>BT800/(BT800+BU800)</f>
        <v>9.9009900990099011E-3</v>
      </c>
      <c r="BW800" s="23">
        <f>SQRT((BT800*BU800)/((BT800+BU800)^2*(BT800+BU800+1)))</f>
        <v>4.410251516706673E-2</v>
      </c>
      <c r="BX800" s="24">
        <v>0.25</v>
      </c>
      <c r="BY800" s="24">
        <v>0.25</v>
      </c>
      <c r="BZ800" s="24">
        <v>0.25</v>
      </c>
      <c r="CA800" s="24">
        <v>0.25</v>
      </c>
      <c r="CB800" s="28" t="s">
        <v>59</v>
      </c>
      <c r="CC800" s="24">
        <v>600</v>
      </c>
    </row>
    <row r="801" spans="1:81" s="24" customFormat="1" x14ac:dyDescent="0.2">
      <c r="A801" s="30">
        <f t="shared" si="12"/>
        <v>800</v>
      </c>
      <c r="B801" s="30">
        <v>250</v>
      </c>
      <c r="C801" s="30">
        <v>250</v>
      </c>
      <c r="D801" s="24">
        <v>5</v>
      </c>
      <c r="E801" s="24">
        <v>5</v>
      </c>
      <c r="F801" s="19" t="s">
        <v>80</v>
      </c>
      <c r="G801" s="19">
        <f>IF(F801="rectangle",B801*C801,IF(F801="hook",B801*C801-(D801*E801),IF(F801="eight",B801*C801-2*(D801*E801),IF(F801="tee",B801*C801-2*(D801*E801),IF(F801="cross",B801*C801-4*(D801*E801),"ERROR")))))</f>
        <v>62500</v>
      </c>
      <c r="H801" s="19" t="s">
        <v>86</v>
      </c>
      <c r="I801" s="19">
        <f>B801/C801</f>
        <v>1</v>
      </c>
      <c r="J801" s="22">
        <v>1</v>
      </c>
      <c r="K801" s="24">
        <v>125</v>
      </c>
      <c r="L801" s="24">
        <v>4</v>
      </c>
      <c r="M801" s="25">
        <v>8</v>
      </c>
      <c r="N801" s="22">
        <f>M801/4</f>
        <v>2</v>
      </c>
      <c r="O801" s="19">
        <f>M801/N801</f>
        <v>4</v>
      </c>
      <c r="P801" s="26">
        <v>15</v>
      </c>
      <c r="Q801" s="30">
        <f>P801</f>
        <v>15</v>
      </c>
      <c r="R801" s="20">
        <f>AA801/V801</f>
        <v>100</v>
      </c>
      <c r="S801" s="27">
        <v>30</v>
      </c>
      <c r="T801" s="30">
        <f>S801</f>
        <v>30</v>
      </c>
      <c r="U801" s="20">
        <f>AB801/W801</f>
        <v>100</v>
      </c>
      <c r="V801" s="19">
        <f>ROUND((Q801/100)*G801,0)</f>
        <v>9375</v>
      </c>
      <c r="W801" s="19">
        <f>ROUND(((T801/100)*G801)/J801,0)</f>
        <v>18750</v>
      </c>
      <c r="X801" s="19">
        <v>0</v>
      </c>
      <c r="Y801" s="19">
        <v>0</v>
      </c>
      <c r="Z801" s="19">
        <v>0</v>
      </c>
      <c r="AA801" s="20">
        <f>G801*P801</f>
        <v>937500</v>
      </c>
      <c r="AB801" s="20">
        <f>(G801*S801)/J801</f>
        <v>1875000</v>
      </c>
      <c r="AC801" s="20">
        <v>0</v>
      </c>
      <c r="AD801" s="20">
        <v>0</v>
      </c>
      <c r="AE801" s="20">
        <v>0</v>
      </c>
      <c r="AF801" s="24">
        <v>100</v>
      </c>
      <c r="AG801" s="24">
        <v>0</v>
      </c>
      <c r="AH801" s="24">
        <v>1</v>
      </c>
      <c r="AI801" s="24">
        <v>100</v>
      </c>
      <c r="AJ801" s="24">
        <v>0</v>
      </c>
      <c r="AK801" s="24">
        <v>1</v>
      </c>
      <c r="AL801" s="24">
        <v>0.5</v>
      </c>
      <c r="AM801" s="24">
        <v>0.5</v>
      </c>
      <c r="AN801" s="24">
        <v>0</v>
      </c>
      <c r="AO801" s="24">
        <v>0</v>
      </c>
      <c r="AP801" s="24">
        <v>0</v>
      </c>
      <c r="AQ801" s="24">
        <v>0.01</v>
      </c>
      <c r="AR801" s="24">
        <v>0.01</v>
      </c>
      <c r="AS801" s="24">
        <v>0</v>
      </c>
      <c r="AT801" s="24">
        <v>0</v>
      </c>
      <c r="AU801" s="24">
        <v>0</v>
      </c>
      <c r="AV801" s="24">
        <v>0</v>
      </c>
      <c r="AW801" s="24">
        <v>0.2</v>
      </c>
      <c r="AX801" s="24">
        <v>0</v>
      </c>
      <c r="AY801" s="24">
        <v>0</v>
      </c>
      <c r="AZ801" s="24">
        <v>0</v>
      </c>
      <c r="BA801" s="24">
        <v>0.04</v>
      </c>
      <c r="BB801" s="24">
        <v>0</v>
      </c>
      <c r="BC801" s="22">
        <v>0.05</v>
      </c>
      <c r="BD801" s="22">
        <v>0.05</v>
      </c>
      <c r="BE801" s="24">
        <v>7.4999999999999997E-2</v>
      </c>
      <c r="BF801" s="24">
        <v>5.0000000000000001E-3</v>
      </c>
      <c r="BG801" s="24">
        <v>0</v>
      </c>
      <c r="BH801" s="24">
        <v>0</v>
      </c>
      <c r="BI801" s="24">
        <v>0</v>
      </c>
      <c r="BJ801" s="24">
        <v>1.8749999999999999E-2</v>
      </c>
      <c r="BK801" s="24">
        <v>1.25E-3</v>
      </c>
      <c r="BL801" s="24">
        <v>0</v>
      </c>
      <c r="BM801" s="24">
        <v>0</v>
      </c>
      <c r="BN801" s="24">
        <v>0</v>
      </c>
      <c r="BO801" s="24">
        <v>0.1</v>
      </c>
      <c r="BP801" s="24">
        <v>0.1</v>
      </c>
      <c r="BQ801" s="24">
        <v>0</v>
      </c>
      <c r="BR801" s="24">
        <v>0</v>
      </c>
      <c r="BS801" s="24">
        <v>0</v>
      </c>
      <c r="BT801" s="24">
        <v>0.04</v>
      </c>
      <c r="BU801" s="29">
        <v>0.2</v>
      </c>
      <c r="BV801" s="23">
        <f>BT801/(BT801+BU801)</f>
        <v>0.16666666666666666</v>
      </c>
      <c r="BW801" s="23">
        <f>SQRT((BT801*BU801)/((BT801+BU801)^2*(BT801+BU801+1)))</f>
        <v>0.33467472037604118</v>
      </c>
      <c r="BX801" s="24">
        <v>0.25</v>
      </c>
      <c r="BY801" s="24">
        <v>0.25</v>
      </c>
      <c r="BZ801" s="24">
        <v>0.25</v>
      </c>
      <c r="CA801" s="24">
        <v>0.25</v>
      </c>
      <c r="CB801" s="28" t="s">
        <v>59</v>
      </c>
      <c r="CC801" s="24">
        <v>600</v>
      </c>
    </row>
    <row r="802" spans="1:81" s="24" customFormat="1" x14ac:dyDescent="0.2">
      <c r="A802" s="30">
        <f t="shared" si="12"/>
        <v>801</v>
      </c>
      <c r="B802" s="30">
        <v>250</v>
      </c>
      <c r="C802" s="30">
        <v>250</v>
      </c>
      <c r="D802" s="24">
        <v>5</v>
      </c>
      <c r="E802" s="24">
        <v>5</v>
      </c>
      <c r="F802" s="19" t="s">
        <v>80</v>
      </c>
      <c r="G802" s="19">
        <f>IF(F802="rectangle",B802*C802,IF(F802="hook",B802*C802-(D802*E802),IF(F802="eight",B802*C802-2*(D802*E802),IF(F802="tee",B802*C802-2*(D802*E802),IF(F802="cross",B802*C802-4*(D802*E802),"ERROR")))))</f>
        <v>62500</v>
      </c>
      <c r="H802" s="19" t="s">
        <v>86</v>
      </c>
      <c r="I802" s="19">
        <f>B802/C802</f>
        <v>1</v>
      </c>
      <c r="J802" s="22">
        <v>1</v>
      </c>
      <c r="K802" s="24">
        <v>125</v>
      </c>
      <c r="L802" s="24">
        <v>4</v>
      </c>
      <c r="M802" s="25">
        <v>8</v>
      </c>
      <c r="N802" s="22">
        <f>M802/4</f>
        <v>2</v>
      </c>
      <c r="O802" s="19">
        <f>M802/N802</f>
        <v>4</v>
      </c>
      <c r="P802" s="26">
        <v>15</v>
      </c>
      <c r="Q802" s="30">
        <f>P802</f>
        <v>15</v>
      </c>
      <c r="R802" s="20">
        <f>AA802/V802</f>
        <v>100</v>
      </c>
      <c r="S802" s="27">
        <v>30</v>
      </c>
      <c r="T802" s="30">
        <f>S802</f>
        <v>30</v>
      </c>
      <c r="U802" s="20">
        <f>AB802/W802</f>
        <v>100</v>
      </c>
      <c r="V802" s="19">
        <f>ROUND((Q802/100)*G802,0)</f>
        <v>9375</v>
      </c>
      <c r="W802" s="19">
        <f>ROUND(((T802/100)*G802)/J802,0)</f>
        <v>18750</v>
      </c>
      <c r="X802" s="19">
        <v>0</v>
      </c>
      <c r="Y802" s="19">
        <v>0</v>
      </c>
      <c r="Z802" s="19">
        <v>0</v>
      </c>
      <c r="AA802" s="20">
        <f>G802*P802</f>
        <v>937500</v>
      </c>
      <c r="AB802" s="20">
        <f>(G802*S802)/J802</f>
        <v>1875000</v>
      </c>
      <c r="AC802" s="20">
        <v>0</v>
      </c>
      <c r="AD802" s="20">
        <v>0</v>
      </c>
      <c r="AE802" s="20">
        <v>0</v>
      </c>
      <c r="AF802" s="24">
        <v>100</v>
      </c>
      <c r="AG802" s="24">
        <v>0</v>
      </c>
      <c r="AH802" s="24">
        <v>1</v>
      </c>
      <c r="AI802" s="24">
        <v>100</v>
      </c>
      <c r="AJ802" s="24">
        <v>0</v>
      </c>
      <c r="AK802" s="24">
        <v>1</v>
      </c>
      <c r="AL802" s="24">
        <v>0.5</v>
      </c>
      <c r="AM802" s="24">
        <v>0.5</v>
      </c>
      <c r="AN802" s="24">
        <v>0</v>
      </c>
      <c r="AO802" s="24">
        <v>0</v>
      </c>
      <c r="AP802" s="24">
        <v>0</v>
      </c>
      <c r="AQ802" s="24">
        <v>0.01</v>
      </c>
      <c r="AR802" s="24">
        <v>0.01</v>
      </c>
      <c r="AS802" s="24">
        <v>0</v>
      </c>
      <c r="AT802" s="24">
        <v>0</v>
      </c>
      <c r="AU802" s="24">
        <v>0</v>
      </c>
      <c r="AV802" s="24">
        <v>0</v>
      </c>
      <c r="AW802" s="24">
        <v>0.2</v>
      </c>
      <c r="AX802" s="24">
        <v>0</v>
      </c>
      <c r="AY802" s="24">
        <v>0</v>
      </c>
      <c r="AZ802" s="24">
        <v>0</v>
      </c>
      <c r="BA802" s="24">
        <v>0.04</v>
      </c>
      <c r="BB802" s="24">
        <v>0</v>
      </c>
      <c r="BC802" s="22">
        <v>0.05</v>
      </c>
      <c r="BD802" s="22">
        <v>0.05</v>
      </c>
      <c r="BE802" s="24">
        <v>7.4999999999999997E-2</v>
      </c>
      <c r="BF802" s="24">
        <v>5.0000000000000001E-3</v>
      </c>
      <c r="BG802" s="24">
        <v>0</v>
      </c>
      <c r="BH802" s="24">
        <v>0</v>
      </c>
      <c r="BI802" s="24">
        <v>0</v>
      </c>
      <c r="BJ802" s="24">
        <v>1.8749999999999999E-2</v>
      </c>
      <c r="BK802" s="24">
        <v>1.25E-3</v>
      </c>
      <c r="BL802" s="24">
        <v>0</v>
      </c>
      <c r="BM802" s="24">
        <v>0</v>
      </c>
      <c r="BN802" s="24">
        <v>0</v>
      </c>
      <c r="BO802" s="24">
        <v>0.1</v>
      </c>
      <c r="BP802" s="24">
        <v>0.1</v>
      </c>
      <c r="BQ802" s="24">
        <v>0</v>
      </c>
      <c r="BR802" s="24">
        <v>0</v>
      </c>
      <c r="BS802" s="24">
        <v>0</v>
      </c>
      <c r="BT802" s="24">
        <v>0.04</v>
      </c>
      <c r="BU802" s="29">
        <v>0.1</v>
      </c>
      <c r="BV802" s="23">
        <f>BT802/(BT802+BU802)</f>
        <v>0.2857142857142857</v>
      </c>
      <c r="BW802" s="23">
        <f>SQRT((BT802*BU802)/((BT802+BU802)^2*(BT802+BU802+1)))</f>
        <v>0.42310634125649449</v>
      </c>
      <c r="BX802" s="24">
        <v>0.25</v>
      </c>
      <c r="BY802" s="24">
        <v>0.25</v>
      </c>
      <c r="BZ802" s="24">
        <v>0.25</v>
      </c>
      <c r="CA802" s="24">
        <v>0.25</v>
      </c>
      <c r="CB802" s="28" t="s">
        <v>59</v>
      </c>
      <c r="CC802" s="24">
        <v>600</v>
      </c>
    </row>
    <row r="803" spans="1:81" s="24" customFormat="1" x14ac:dyDescent="0.2">
      <c r="A803" s="30">
        <f t="shared" si="12"/>
        <v>802</v>
      </c>
      <c r="B803" s="30">
        <v>100</v>
      </c>
      <c r="C803" s="30">
        <v>100</v>
      </c>
      <c r="D803" s="24">
        <v>5</v>
      </c>
      <c r="E803" s="24">
        <v>5</v>
      </c>
      <c r="F803" s="19" t="s">
        <v>80</v>
      </c>
      <c r="G803" s="19">
        <f>IF(F803="rectangle",B803*C803,IF(F803="hook",B803*C803-(D803*E803),IF(F803="eight",B803*C803-2*(D803*E803),IF(F803="tee",B803*C803-2*(D803*E803),IF(F803="cross",B803*C803-4*(D803*E803),"ERROR")))))</f>
        <v>10000</v>
      </c>
      <c r="H803" s="19" t="s">
        <v>85</v>
      </c>
      <c r="I803" s="19">
        <f>B803/C803</f>
        <v>1</v>
      </c>
      <c r="J803" s="22">
        <v>1</v>
      </c>
      <c r="K803" s="24">
        <v>125</v>
      </c>
      <c r="L803" s="24">
        <v>4</v>
      </c>
      <c r="M803" s="25">
        <v>8</v>
      </c>
      <c r="N803" s="22">
        <f>M803/4</f>
        <v>2</v>
      </c>
      <c r="O803" s="19">
        <f>M803/N803</f>
        <v>4</v>
      </c>
      <c r="P803" s="26">
        <v>15</v>
      </c>
      <c r="Q803" s="30">
        <f>P803</f>
        <v>15</v>
      </c>
      <c r="R803" s="20">
        <f>AA803/V803</f>
        <v>100</v>
      </c>
      <c r="S803" s="27">
        <v>5</v>
      </c>
      <c r="T803" s="30">
        <f>S803</f>
        <v>5</v>
      </c>
      <c r="U803" s="20">
        <f>AB803/W803</f>
        <v>100</v>
      </c>
      <c r="V803" s="19">
        <f>ROUND((Q803/100)*G803,0)</f>
        <v>1500</v>
      </c>
      <c r="W803" s="19">
        <f>ROUND(((T803/100)*G803)/J803,0)</f>
        <v>500</v>
      </c>
      <c r="X803" s="19">
        <v>0</v>
      </c>
      <c r="Y803" s="19">
        <v>0</v>
      </c>
      <c r="Z803" s="19">
        <v>0</v>
      </c>
      <c r="AA803" s="20">
        <f>G803*P803</f>
        <v>150000</v>
      </c>
      <c r="AB803" s="20">
        <f>(G803*S803)/J803</f>
        <v>50000</v>
      </c>
      <c r="AC803" s="20">
        <v>0</v>
      </c>
      <c r="AD803" s="20">
        <v>0</v>
      </c>
      <c r="AE803" s="20">
        <v>0</v>
      </c>
      <c r="AF803" s="24">
        <v>100</v>
      </c>
      <c r="AG803" s="24">
        <v>0</v>
      </c>
      <c r="AH803" s="24">
        <v>1</v>
      </c>
      <c r="AI803" s="24">
        <v>100</v>
      </c>
      <c r="AJ803" s="24">
        <v>0</v>
      </c>
      <c r="AK803" s="24">
        <v>1</v>
      </c>
      <c r="AL803" s="24">
        <v>0.5</v>
      </c>
      <c r="AM803" s="24">
        <v>0.5</v>
      </c>
      <c r="AN803" s="24">
        <v>0</v>
      </c>
      <c r="AO803" s="24">
        <v>0</v>
      </c>
      <c r="AP803" s="24">
        <v>0</v>
      </c>
      <c r="AQ803" s="24">
        <v>0.01</v>
      </c>
      <c r="AR803" s="24">
        <v>0.01</v>
      </c>
      <c r="AS803" s="24">
        <v>0</v>
      </c>
      <c r="AT803" s="24">
        <v>0</v>
      </c>
      <c r="AU803" s="24">
        <v>0</v>
      </c>
      <c r="AV803" s="24">
        <v>0</v>
      </c>
      <c r="AW803" s="24">
        <v>0.2</v>
      </c>
      <c r="AX803" s="24">
        <v>0</v>
      </c>
      <c r="AY803" s="24">
        <v>0</v>
      </c>
      <c r="AZ803" s="24">
        <v>0</v>
      </c>
      <c r="BA803" s="24">
        <v>0.04</v>
      </c>
      <c r="BB803" s="24">
        <v>0</v>
      </c>
      <c r="BC803" s="22">
        <v>0.05</v>
      </c>
      <c r="BD803" s="22">
        <v>0.05</v>
      </c>
      <c r="BE803" s="24">
        <v>7.4999999999999997E-2</v>
      </c>
      <c r="BF803" s="24">
        <v>5.0000000000000001E-3</v>
      </c>
      <c r="BG803" s="24">
        <v>0</v>
      </c>
      <c r="BH803" s="24">
        <v>0</v>
      </c>
      <c r="BI803" s="24">
        <v>0</v>
      </c>
      <c r="BJ803" s="24">
        <v>1.8749999999999999E-2</v>
      </c>
      <c r="BK803" s="24">
        <v>1.25E-3</v>
      </c>
      <c r="BL803" s="24">
        <v>0</v>
      </c>
      <c r="BM803" s="24">
        <v>0</v>
      </c>
      <c r="BN803" s="24">
        <v>0</v>
      </c>
      <c r="BO803" s="24">
        <v>0.1</v>
      </c>
      <c r="BP803" s="24">
        <v>0.1</v>
      </c>
      <c r="BQ803" s="24">
        <v>0</v>
      </c>
      <c r="BR803" s="24">
        <v>0</v>
      </c>
      <c r="BS803" s="24">
        <v>0</v>
      </c>
      <c r="BT803" s="24">
        <v>0.04</v>
      </c>
      <c r="BU803" s="29">
        <v>4</v>
      </c>
      <c r="BV803" s="23">
        <f>BT803/(BT803+BU803)</f>
        <v>9.9009900990099011E-3</v>
      </c>
      <c r="BW803" s="23">
        <f>SQRT((BT803*BU803)/((BT803+BU803)^2*(BT803+BU803+1)))</f>
        <v>4.410251516706673E-2</v>
      </c>
      <c r="BX803" s="24">
        <v>0.25</v>
      </c>
      <c r="BY803" s="24">
        <v>0.25</v>
      </c>
      <c r="BZ803" s="24">
        <v>0.25</v>
      </c>
      <c r="CA803" s="24">
        <v>0.25</v>
      </c>
      <c r="CB803" s="28" t="s">
        <v>59</v>
      </c>
      <c r="CC803" s="24">
        <v>600</v>
      </c>
    </row>
    <row r="804" spans="1:81" s="24" customFormat="1" x14ac:dyDescent="0.2">
      <c r="A804" s="30">
        <f t="shared" si="12"/>
        <v>803</v>
      </c>
      <c r="B804" s="30">
        <v>100</v>
      </c>
      <c r="C804" s="30">
        <v>100</v>
      </c>
      <c r="D804" s="24">
        <v>5</v>
      </c>
      <c r="E804" s="24">
        <v>5</v>
      </c>
      <c r="F804" s="19" t="s">
        <v>80</v>
      </c>
      <c r="G804" s="19">
        <f>IF(F804="rectangle",B804*C804,IF(F804="hook",B804*C804-(D804*E804),IF(F804="eight",B804*C804-2*(D804*E804),IF(F804="tee",B804*C804-2*(D804*E804),IF(F804="cross",B804*C804-4*(D804*E804),"ERROR")))))</f>
        <v>10000</v>
      </c>
      <c r="H804" s="19" t="s">
        <v>85</v>
      </c>
      <c r="I804" s="19">
        <f>B804/C804</f>
        <v>1</v>
      </c>
      <c r="J804" s="22">
        <v>1</v>
      </c>
      <c r="K804" s="24">
        <v>125</v>
      </c>
      <c r="L804" s="24">
        <v>4</v>
      </c>
      <c r="M804" s="25">
        <v>8</v>
      </c>
      <c r="N804" s="22">
        <f>M804/4</f>
        <v>2</v>
      </c>
      <c r="O804" s="19">
        <f>M804/N804</f>
        <v>4</v>
      </c>
      <c r="P804" s="26">
        <v>15</v>
      </c>
      <c r="Q804" s="30">
        <f>P804</f>
        <v>15</v>
      </c>
      <c r="R804" s="20">
        <f>AA804/V804</f>
        <v>100</v>
      </c>
      <c r="S804" s="27">
        <v>5</v>
      </c>
      <c r="T804" s="30">
        <f>S804</f>
        <v>5</v>
      </c>
      <c r="U804" s="20">
        <f>AB804/W804</f>
        <v>100</v>
      </c>
      <c r="V804" s="19">
        <f>ROUND((Q804/100)*G804,0)</f>
        <v>1500</v>
      </c>
      <c r="W804" s="19">
        <f>ROUND(((T804/100)*G804)/J804,0)</f>
        <v>500</v>
      </c>
      <c r="X804" s="19">
        <v>0</v>
      </c>
      <c r="Y804" s="19">
        <v>0</v>
      </c>
      <c r="Z804" s="19">
        <v>0</v>
      </c>
      <c r="AA804" s="20">
        <f>G804*P804</f>
        <v>150000</v>
      </c>
      <c r="AB804" s="20">
        <f>(G804*S804)/J804</f>
        <v>50000</v>
      </c>
      <c r="AC804" s="20">
        <v>0</v>
      </c>
      <c r="AD804" s="20">
        <v>0</v>
      </c>
      <c r="AE804" s="20">
        <v>0</v>
      </c>
      <c r="AF804" s="24">
        <v>100</v>
      </c>
      <c r="AG804" s="24">
        <v>0</v>
      </c>
      <c r="AH804" s="24">
        <v>1</v>
      </c>
      <c r="AI804" s="24">
        <v>100</v>
      </c>
      <c r="AJ804" s="24">
        <v>0</v>
      </c>
      <c r="AK804" s="24">
        <v>1</v>
      </c>
      <c r="AL804" s="24">
        <v>0.5</v>
      </c>
      <c r="AM804" s="24">
        <v>0.5</v>
      </c>
      <c r="AN804" s="24">
        <v>0</v>
      </c>
      <c r="AO804" s="24">
        <v>0</v>
      </c>
      <c r="AP804" s="24">
        <v>0</v>
      </c>
      <c r="AQ804" s="24">
        <v>0.01</v>
      </c>
      <c r="AR804" s="24">
        <v>0.01</v>
      </c>
      <c r="AS804" s="24">
        <v>0</v>
      </c>
      <c r="AT804" s="24">
        <v>0</v>
      </c>
      <c r="AU804" s="24">
        <v>0</v>
      </c>
      <c r="AV804" s="24">
        <v>0</v>
      </c>
      <c r="AW804" s="24">
        <v>0.2</v>
      </c>
      <c r="AX804" s="24">
        <v>0</v>
      </c>
      <c r="AY804" s="24">
        <v>0</v>
      </c>
      <c r="AZ804" s="24">
        <v>0</v>
      </c>
      <c r="BA804" s="24">
        <v>0.04</v>
      </c>
      <c r="BB804" s="24">
        <v>0</v>
      </c>
      <c r="BC804" s="22">
        <v>0.05</v>
      </c>
      <c r="BD804" s="22">
        <v>0.05</v>
      </c>
      <c r="BE804" s="24">
        <v>7.4999999999999997E-2</v>
      </c>
      <c r="BF804" s="24">
        <v>5.0000000000000001E-3</v>
      </c>
      <c r="BG804" s="24">
        <v>0</v>
      </c>
      <c r="BH804" s="24">
        <v>0</v>
      </c>
      <c r="BI804" s="24">
        <v>0</v>
      </c>
      <c r="BJ804" s="24">
        <v>1.8749999999999999E-2</v>
      </c>
      <c r="BK804" s="24">
        <v>1.25E-3</v>
      </c>
      <c r="BL804" s="24">
        <v>0</v>
      </c>
      <c r="BM804" s="24">
        <v>0</v>
      </c>
      <c r="BN804" s="24">
        <v>0</v>
      </c>
      <c r="BO804" s="24">
        <v>0.1</v>
      </c>
      <c r="BP804" s="24">
        <v>0.1</v>
      </c>
      <c r="BQ804" s="24">
        <v>0</v>
      </c>
      <c r="BR804" s="24">
        <v>0</v>
      </c>
      <c r="BS804" s="24">
        <v>0</v>
      </c>
      <c r="BT804" s="24">
        <v>0.04</v>
      </c>
      <c r="BU804" s="29">
        <v>0.2</v>
      </c>
      <c r="BV804" s="23">
        <f>BT804/(BT804+BU804)</f>
        <v>0.16666666666666666</v>
      </c>
      <c r="BW804" s="23">
        <f>SQRT((BT804*BU804)/((BT804+BU804)^2*(BT804+BU804+1)))</f>
        <v>0.33467472037604118</v>
      </c>
      <c r="BX804" s="24">
        <v>0.25</v>
      </c>
      <c r="BY804" s="24">
        <v>0.25</v>
      </c>
      <c r="BZ804" s="24">
        <v>0.25</v>
      </c>
      <c r="CA804" s="24">
        <v>0.25</v>
      </c>
      <c r="CB804" s="28" t="s">
        <v>59</v>
      </c>
      <c r="CC804" s="24">
        <v>600</v>
      </c>
    </row>
    <row r="805" spans="1:81" s="24" customFormat="1" x14ac:dyDescent="0.2">
      <c r="A805" s="30">
        <f t="shared" si="12"/>
        <v>804</v>
      </c>
      <c r="B805" s="30">
        <v>100</v>
      </c>
      <c r="C805" s="30">
        <v>100</v>
      </c>
      <c r="D805" s="24">
        <v>5</v>
      </c>
      <c r="E805" s="24">
        <v>5</v>
      </c>
      <c r="F805" s="19" t="s">
        <v>80</v>
      </c>
      <c r="G805" s="19">
        <f>IF(F805="rectangle",B805*C805,IF(F805="hook",B805*C805-(D805*E805),IF(F805="eight",B805*C805-2*(D805*E805),IF(F805="tee",B805*C805-2*(D805*E805),IF(F805="cross",B805*C805-4*(D805*E805),"ERROR")))))</f>
        <v>10000</v>
      </c>
      <c r="H805" s="19" t="s">
        <v>85</v>
      </c>
      <c r="I805" s="19">
        <f>B805/C805</f>
        <v>1</v>
      </c>
      <c r="J805" s="22">
        <v>1</v>
      </c>
      <c r="K805" s="24">
        <v>125</v>
      </c>
      <c r="L805" s="24">
        <v>4</v>
      </c>
      <c r="M805" s="25">
        <v>8</v>
      </c>
      <c r="N805" s="22">
        <f>M805/4</f>
        <v>2</v>
      </c>
      <c r="O805" s="19">
        <f>M805/N805</f>
        <v>4</v>
      </c>
      <c r="P805" s="26">
        <v>15</v>
      </c>
      <c r="Q805" s="30">
        <f>P805</f>
        <v>15</v>
      </c>
      <c r="R805" s="20">
        <f>AA805/V805</f>
        <v>100</v>
      </c>
      <c r="S805" s="27">
        <v>5</v>
      </c>
      <c r="T805" s="30">
        <f>S805</f>
        <v>5</v>
      </c>
      <c r="U805" s="20">
        <f>AB805/W805</f>
        <v>100</v>
      </c>
      <c r="V805" s="19">
        <f>ROUND((Q805/100)*G805,0)</f>
        <v>1500</v>
      </c>
      <c r="W805" s="19">
        <f>ROUND(((T805/100)*G805)/J805,0)</f>
        <v>500</v>
      </c>
      <c r="X805" s="19">
        <v>0</v>
      </c>
      <c r="Y805" s="19">
        <v>0</v>
      </c>
      <c r="Z805" s="19">
        <v>0</v>
      </c>
      <c r="AA805" s="20">
        <f>G805*P805</f>
        <v>150000</v>
      </c>
      <c r="AB805" s="20">
        <f>(G805*S805)/J805</f>
        <v>50000</v>
      </c>
      <c r="AC805" s="20">
        <v>0</v>
      </c>
      <c r="AD805" s="20">
        <v>0</v>
      </c>
      <c r="AE805" s="20">
        <v>0</v>
      </c>
      <c r="AF805" s="24">
        <v>100</v>
      </c>
      <c r="AG805" s="24">
        <v>0</v>
      </c>
      <c r="AH805" s="24">
        <v>1</v>
      </c>
      <c r="AI805" s="24">
        <v>100</v>
      </c>
      <c r="AJ805" s="24">
        <v>0</v>
      </c>
      <c r="AK805" s="24">
        <v>1</v>
      </c>
      <c r="AL805" s="24">
        <v>0.5</v>
      </c>
      <c r="AM805" s="24">
        <v>0.5</v>
      </c>
      <c r="AN805" s="24">
        <v>0</v>
      </c>
      <c r="AO805" s="24">
        <v>0</v>
      </c>
      <c r="AP805" s="24">
        <v>0</v>
      </c>
      <c r="AQ805" s="24">
        <v>0.01</v>
      </c>
      <c r="AR805" s="24">
        <v>0.01</v>
      </c>
      <c r="AS805" s="24">
        <v>0</v>
      </c>
      <c r="AT805" s="24">
        <v>0</v>
      </c>
      <c r="AU805" s="24">
        <v>0</v>
      </c>
      <c r="AV805" s="24">
        <v>0</v>
      </c>
      <c r="AW805" s="24">
        <v>0.2</v>
      </c>
      <c r="AX805" s="24">
        <v>0</v>
      </c>
      <c r="AY805" s="24">
        <v>0</v>
      </c>
      <c r="AZ805" s="24">
        <v>0</v>
      </c>
      <c r="BA805" s="24">
        <v>0.04</v>
      </c>
      <c r="BB805" s="24">
        <v>0</v>
      </c>
      <c r="BC805" s="22">
        <v>0.05</v>
      </c>
      <c r="BD805" s="22">
        <v>0.05</v>
      </c>
      <c r="BE805" s="24">
        <v>7.4999999999999997E-2</v>
      </c>
      <c r="BF805" s="24">
        <v>5.0000000000000001E-3</v>
      </c>
      <c r="BG805" s="24">
        <v>0</v>
      </c>
      <c r="BH805" s="24">
        <v>0</v>
      </c>
      <c r="BI805" s="24">
        <v>0</v>
      </c>
      <c r="BJ805" s="24">
        <v>1.8749999999999999E-2</v>
      </c>
      <c r="BK805" s="24">
        <v>1.25E-3</v>
      </c>
      <c r="BL805" s="24">
        <v>0</v>
      </c>
      <c r="BM805" s="24">
        <v>0</v>
      </c>
      <c r="BN805" s="24">
        <v>0</v>
      </c>
      <c r="BO805" s="24">
        <v>0.1</v>
      </c>
      <c r="BP805" s="24">
        <v>0.1</v>
      </c>
      <c r="BQ805" s="24">
        <v>0</v>
      </c>
      <c r="BR805" s="24">
        <v>0</v>
      </c>
      <c r="BS805" s="24">
        <v>0</v>
      </c>
      <c r="BT805" s="24">
        <v>0.04</v>
      </c>
      <c r="BU805" s="29">
        <v>0.1</v>
      </c>
      <c r="BV805" s="23">
        <f>BT805/(BT805+BU805)</f>
        <v>0.2857142857142857</v>
      </c>
      <c r="BW805" s="23">
        <f>SQRT((BT805*BU805)/((BT805+BU805)^2*(BT805+BU805+1)))</f>
        <v>0.42310634125649449</v>
      </c>
      <c r="BX805" s="24">
        <v>0.25</v>
      </c>
      <c r="BY805" s="24">
        <v>0.25</v>
      </c>
      <c r="BZ805" s="24">
        <v>0.25</v>
      </c>
      <c r="CA805" s="24">
        <v>0.25</v>
      </c>
      <c r="CB805" s="28" t="s">
        <v>59</v>
      </c>
      <c r="CC805" s="24">
        <v>600</v>
      </c>
    </row>
    <row r="806" spans="1:81" s="24" customFormat="1" x14ac:dyDescent="0.2">
      <c r="A806" s="30">
        <f t="shared" si="12"/>
        <v>805</v>
      </c>
      <c r="B806" s="30">
        <v>100</v>
      </c>
      <c r="C806" s="30">
        <v>100</v>
      </c>
      <c r="D806" s="24">
        <v>5</v>
      </c>
      <c r="E806" s="24">
        <v>5</v>
      </c>
      <c r="F806" s="19" t="s">
        <v>80</v>
      </c>
      <c r="G806" s="19">
        <f>IF(F806="rectangle",B806*C806,IF(F806="hook",B806*C806-(D806*E806),IF(F806="eight",B806*C806-2*(D806*E806),IF(F806="tee",B806*C806-2*(D806*E806),IF(F806="cross",B806*C806-4*(D806*E806),"ERROR")))))</f>
        <v>10000</v>
      </c>
      <c r="H806" s="19" t="s">
        <v>85</v>
      </c>
      <c r="I806" s="19">
        <f>B806/C806</f>
        <v>1</v>
      </c>
      <c r="J806" s="22">
        <v>1</v>
      </c>
      <c r="K806" s="24">
        <v>125</v>
      </c>
      <c r="L806" s="24">
        <v>4</v>
      </c>
      <c r="M806" s="25">
        <v>8</v>
      </c>
      <c r="N806" s="22">
        <f>M806/4</f>
        <v>2</v>
      </c>
      <c r="O806" s="19">
        <f>M806/N806</f>
        <v>4</v>
      </c>
      <c r="P806" s="26">
        <v>15</v>
      </c>
      <c r="Q806" s="30">
        <f>P806</f>
        <v>15</v>
      </c>
      <c r="R806" s="20">
        <f>AA806/V806</f>
        <v>100</v>
      </c>
      <c r="S806" s="27">
        <v>15</v>
      </c>
      <c r="T806" s="30">
        <f>S806</f>
        <v>15</v>
      </c>
      <c r="U806" s="20">
        <f>AB806/W806</f>
        <v>100</v>
      </c>
      <c r="V806" s="19">
        <f>ROUND((Q806/100)*G806,0)</f>
        <v>1500</v>
      </c>
      <c r="W806" s="19">
        <f>ROUND(((T806/100)*G806)/J806,0)</f>
        <v>1500</v>
      </c>
      <c r="X806" s="19">
        <v>0</v>
      </c>
      <c r="Y806" s="19">
        <v>0</v>
      </c>
      <c r="Z806" s="19">
        <v>0</v>
      </c>
      <c r="AA806" s="20">
        <f>G806*P806</f>
        <v>150000</v>
      </c>
      <c r="AB806" s="20">
        <f>(G806*S806)/J806</f>
        <v>150000</v>
      </c>
      <c r="AC806" s="20">
        <v>0</v>
      </c>
      <c r="AD806" s="20">
        <v>0</v>
      </c>
      <c r="AE806" s="20">
        <v>0</v>
      </c>
      <c r="AF806" s="24">
        <v>100</v>
      </c>
      <c r="AG806" s="24">
        <v>0</v>
      </c>
      <c r="AH806" s="24">
        <v>1</v>
      </c>
      <c r="AI806" s="24">
        <v>100</v>
      </c>
      <c r="AJ806" s="24">
        <v>0</v>
      </c>
      <c r="AK806" s="24">
        <v>1</v>
      </c>
      <c r="AL806" s="24">
        <v>0.5</v>
      </c>
      <c r="AM806" s="24">
        <v>0.5</v>
      </c>
      <c r="AN806" s="24">
        <v>0</v>
      </c>
      <c r="AO806" s="24">
        <v>0</v>
      </c>
      <c r="AP806" s="24">
        <v>0</v>
      </c>
      <c r="AQ806" s="24">
        <v>0.01</v>
      </c>
      <c r="AR806" s="24">
        <v>0.01</v>
      </c>
      <c r="AS806" s="24">
        <v>0</v>
      </c>
      <c r="AT806" s="24">
        <v>0</v>
      </c>
      <c r="AU806" s="24">
        <v>0</v>
      </c>
      <c r="AV806" s="24">
        <v>0</v>
      </c>
      <c r="AW806" s="24">
        <v>0.2</v>
      </c>
      <c r="AX806" s="24">
        <v>0</v>
      </c>
      <c r="AY806" s="24">
        <v>0</v>
      </c>
      <c r="AZ806" s="24">
        <v>0</v>
      </c>
      <c r="BA806" s="24">
        <v>0.04</v>
      </c>
      <c r="BB806" s="24">
        <v>0</v>
      </c>
      <c r="BC806" s="22">
        <v>0.05</v>
      </c>
      <c r="BD806" s="22">
        <v>0.05</v>
      </c>
      <c r="BE806" s="24">
        <v>7.4999999999999997E-2</v>
      </c>
      <c r="BF806" s="24">
        <v>5.0000000000000001E-3</v>
      </c>
      <c r="BG806" s="24">
        <v>0</v>
      </c>
      <c r="BH806" s="24">
        <v>0</v>
      </c>
      <c r="BI806" s="24">
        <v>0</v>
      </c>
      <c r="BJ806" s="24">
        <v>1.8749999999999999E-2</v>
      </c>
      <c r="BK806" s="24">
        <v>1.25E-3</v>
      </c>
      <c r="BL806" s="24">
        <v>0</v>
      </c>
      <c r="BM806" s="24">
        <v>0</v>
      </c>
      <c r="BN806" s="24">
        <v>0</v>
      </c>
      <c r="BO806" s="24">
        <v>0.1</v>
      </c>
      <c r="BP806" s="24">
        <v>0.1</v>
      </c>
      <c r="BQ806" s="24">
        <v>0</v>
      </c>
      <c r="BR806" s="24">
        <v>0</v>
      </c>
      <c r="BS806" s="24">
        <v>0</v>
      </c>
      <c r="BT806" s="24">
        <v>0.04</v>
      </c>
      <c r="BU806" s="29">
        <v>4</v>
      </c>
      <c r="BV806" s="23">
        <f>BT806/(BT806+BU806)</f>
        <v>9.9009900990099011E-3</v>
      </c>
      <c r="BW806" s="23">
        <f>SQRT((BT806*BU806)/((BT806+BU806)^2*(BT806+BU806+1)))</f>
        <v>4.410251516706673E-2</v>
      </c>
      <c r="BX806" s="24">
        <v>0.25</v>
      </c>
      <c r="BY806" s="24">
        <v>0.25</v>
      </c>
      <c r="BZ806" s="24">
        <v>0.25</v>
      </c>
      <c r="CA806" s="24">
        <v>0.25</v>
      </c>
      <c r="CB806" s="28" t="s">
        <v>59</v>
      </c>
      <c r="CC806" s="24">
        <v>600</v>
      </c>
    </row>
    <row r="807" spans="1:81" s="24" customFormat="1" x14ac:dyDescent="0.2">
      <c r="A807" s="30">
        <f t="shared" si="12"/>
        <v>806</v>
      </c>
      <c r="B807" s="30">
        <v>100</v>
      </c>
      <c r="C807" s="30">
        <v>100</v>
      </c>
      <c r="D807" s="24">
        <v>5</v>
      </c>
      <c r="E807" s="24">
        <v>5</v>
      </c>
      <c r="F807" s="19" t="s">
        <v>80</v>
      </c>
      <c r="G807" s="19">
        <f>IF(F807="rectangle",B807*C807,IF(F807="hook",B807*C807-(D807*E807),IF(F807="eight",B807*C807-2*(D807*E807),IF(F807="tee",B807*C807-2*(D807*E807),IF(F807="cross",B807*C807-4*(D807*E807),"ERROR")))))</f>
        <v>10000</v>
      </c>
      <c r="H807" s="19" t="s">
        <v>85</v>
      </c>
      <c r="I807" s="19">
        <f>B807/C807</f>
        <v>1</v>
      </c>
      <c r="J807" s="22">
        <v>1</v>
      </c>
      <c r="K807" s="24">
        <v>125</v>
      </c>
      <c r="L807" s="24">
        <v>4</v>
      </c>
      <c r="M807" s="25">
        <v>8</v>
      </c>
      <c r="N807" s="22">
        <f>M807/4</f>
        <v>2</v>
      </c>
      <c r="O807" s="19">
        <f>M807/N807</f>
        <v>4</v>
      </c>
      <c r="P807" s="26">
        <v>15</v>
      </c>
      <c r="Q807" s="30">
        <f>P807</f>
        <v>15</v>
      </c>
      <c r="R807" s="20">
        <f>AA807/V807</f>
        <v>100</v>
      </c>
      <c r="S807" s="27">
        <v>15</v>
      </c>
      <c r="T807" s="30">
        <f>S807</f>
        <v>15</v>
      </c>
      <c r="U807" s="20">
        <f>AB807/W807</f>
        <v>100</v>
      </c>
      <c r="V807" s="19">
        <f>ROUND((Q807/100)*G807,0)</f>
        <v>1500</v>
      </c>
      <c r="W807" s="19">
        <f>ROUND(((T807/100)*G807)/J807,0)</f>
        <v>1500</v>
      </c>
      <c r="X807" s="19">
        <v>0</v>
      </c>
      <c r="Y807" s="19">
        <v>0</v>
      </c>
      <c r="Z807" s="19">
        <v>0</v>
      </c>
      <c r="AA807" s="20">
        <f>G807*P807</f>
        <v>150000</v>
      </c>
      <c r="AB807" s="20">
        <f>(G807*S807)/J807</f>
        <v>150000</v>
      </c>
      <c r="AC807" s="20">
        <v>0</v>
      </c>
      <c r="AD807" s="20">
        <v>0</v>
      </c>
      <c r="AE807" s="20">
        <v>0</v>
      </c>
      <c r="AF807" s="24">
        <v>100</v>
      </c>
      <c r="AG807" s="24">
        <v>0</v>
      </c>
      <c r="AH807" s="24">
        <v>1</v>
      </c>
      <c r="AI807" s="24">
        <v>100</v>
      </c>
      <c r="AJ807" s="24">
        <v>0</v>
      </c>
      <c r="AK807" s="24">
        <v>1</v>
      </c>
      <c r="AL807" s="24">
        <v>0.5</v>
      </c>
      <c r="AM807" s="24">
        <v>0.5</v>
      </c>
      <c r="AN807" s="24">
        <v>0</v>
      </c>
      <c r="AO807" s="24">
        <v>0</v>
      </c>
      <c r="AP807" s="24">
        <v>0</v>
      </c>
      <c r="AQ807" s="24">
        <v>0.01</v>
      </c>
      <c r="AR807" s="24">
        <v>0.01</v>
      </c>
      <c r="AS807" s="24">
        <v>0</v>
      </c>
      <c r="AT807" s="24">
        <v>0</v>
      </c>
      <c r="AU807" s="24">
        <v>0</v>
      </c>
      <c r="AV807" s="24">
        <v>0</v>
      </c>
      <c r="AW807" s="24">
        <v>0.2</v>
      </c>
      <c r="AX807" s="24">
        <v>0</v>
      </c>
      <c r="AY807" s="24">
        <v>0</v>
      </c>
      <c r="AZ807" s="24">
        <v>0</v>
      </c>
      <c r="BA807" s="24">
        <v>0.04</v>
      </c>
      <c r="BB807" s="24">
        <v>0</v>
      </c>
      <c r="BC807" s="22">
        <v>0.05</v>
      </c>
      <c r="BD807" s="22">
        <v>0.05</v>
      </c>
      <c r="BE807" s="24">
        <v>7.4999999999999997E-2</v>
      </c>
      <c r="BF807" s="24">
        <v>5.0000000000000001E-3</v>
      </c>
      <c r="BG807" s="24">
        <v>0</v>
      </c>
      <c r="BH807" s="24">
        <v>0</v>
      </c>
      <c r="BI807" s="24">
        <v>0</v>
      </c>
      <c r="BJ807" s="24">
        <v>1.8749999999999999E-2</v>
      </c>
      <c r="BK807" s="24">
        <v>1.25E-3</v>
      </c>
      <c r="BL807" s="24">
        <v>0</v>
      </c>
      <c r="BM807" s="24">
        <v>0</v>
      </c>
      <c r="BN807" s="24">
        <v>0</v>
      </c>
      <c r="BO807" s="24">
        <v>0.1</v>
      </c>
      <c r="BP807" s="24">
        <v>0.1</v>
      </c>
      <c r="BQ807" s="24">
        <v>0</v>
      </c>
      <c r="BR807" s="24">
        <v>0</v>
      </c>
      <c r="BS807" s="24">
        <v>0</v>
      </c>
      <c r="BT807" s="24">
        <v>0.04</v>
      </c>
      <c r="BU807" s="29">
        <v>0.2</v>
      </c>
      <c r="BV807" s="23">
        <f>BT807/(BT807+BU807)</f>
        <v>0.16666666666666666</v>
      </c>
      <c r="BW807" s="23">
        <f>SQRT((BT807*BU807)/((BT807+BU807)^2*(BT807+BU807+1)))</f>
        <v>0.33467472037604118</v>
      </c>
      <c r="BX807" s="24">
        <v>0.25</v>
      </c>
      <c r="BY807" s="24">
        <v>0.25</v>
      </c>
      <c r="BZ807" s="24">
        <v>0.25</v>
      </c>
      <c r="CA807" s="24">
        <v>0.25</v>
      </c>
      <c r="CB807" s="28" t="s">
        <v>59</v>
      </c>
      <c r="CC807" s="24">
        <v>600</v>
      </c>
    </row>
    <row r="808" spans="1:81" s="24" customFormat="1" x14ac:dyDescent="0.2">
      <c r="A808" s="30">
        <f t="shared" si="12"/>
        <v>807</v>
      </c>
      <c r="B808" s="30">
        <v>100</v>
      </c>
      <c r="C808" s="30">
        <v>100</v>
      </c>
      <c r="D808" s="24">
        <v>5</v>
      </c>
      <c r="E808" s="24">
        <v>5</v>
      </c>
      <c r="F808" s="19" t="s">
        <v>80</v>
      </c>
      <c r="G808" s="19">
        <f>IF(F808="rectangle",B808*C808,IF(F808="hook",B808*C808-(D808*E808),IF(F808="eight",B808*C808-2*(D808*E808),IF(F808="tee",B808*C808-2*(D808*E808),IF(F808="cross",B808*C808-4*(D808*E808),"ERROR")))))</f>
        <v>10000</v>
      </c>
      <c r="H808" s="19" t="s">
        <v>85</v>
      </c>
      <c r="I808" s="19">
        <f>B808/C808</f>
        <v>1</v>
      </c>
      <c r="J808" s="22">
        <v>1</v>
      </c>
      <c r="K808" s="24">
        <v>125</v>
      </c>
      <c r="L808" s="24">
        <v>4</v>
      </c>
      <c r="M808" s="25">
        <v>8</v>
      </c>
      <c r="N808" s="22">
        <f>M808/4</f>
        <v>2</v>
      </c>
      <c r="O808" s="19">
        <f>M808/N808</f>
        <v>4</v>
      </c>
      <c r="P808" s="26">
        <v>15</v>
      </c>
      <c r="Q808" s="30">
        <f>P808</f>
        <v>15</v>
      </c>
      <c r="R808" s="20">
        <f>AA808/V808</f>
        <v>100</v>
      </c>
      <c r="S808" s="27">
        <v>15</v>
      </c>
      <c r="T808" s="30">
        <f>S808</f>
        <v>15</v>
      </c>
      <c r="U808" s="20">
        <f>AB808/W808</f>
        <v>100</v>
      </c>
      <c r="V808" s="19">
        <f>ROUND((Q808/100)*G808,0)</f>
        <v>1500</v>
      </c>
      <c r="W808" s="19">
        <f>ROUND(((T808/100)*G808)/J808,0)</f>
        <v>1500</v>
      </c>
      <c r="X808" s="19">
        <v>0</v>
      </c>
      <c r="Y808" s="19">
        <v>0</v>
      </c>
      <c r="Z808" s="19">
        <v>0</v>
      </c>
      <c r="AA808" s="20">
        <f>G808*P808</f>
        <v>150000</v>
      </c>
      <c r="AB808" s="20">
        <f>(G808*S808)/J808</f>
        <v>150000</v>
      </c>
      <c r="AC808" s="20">
        <v>0</v>
      </c>
      <c r="AD808" s="20">
        <v>0</v>
      </c>
      <c r="AE808" s="20">
        <v>0</v>
      </c>
      <c r="AF808" s="24">
        <v>100</v>
      </c>
      <c r="AG808" s="24">
        <v>0</v>
      </c>
      <c r="AH808" s="24">
        <v>1</v>
      </c>
      <c r="AI808" s="24">
        <v>100</v>
      </c>
      <c r="AJ808" s="24">
        <v>0</v>
      </c>
      <c r="AK808" s="24">
        <v>1</v>
      </c>
      <c r="AL808" s="24">
        <v>0.5</v>
      </c>
      <c r="AM808" s="24">
        <v>0.5</v>
      </c>
      <c r="AN808" s="24">
        <v>0</v>
      </c>
      <c r="AO808" s="24">
        <v>0</v>
      </c>
      <c r="AP808" s="24">
        <v>0</v>
      </c>
      <c r="AQ808" s="24">
        <v>0.01</v>
      </c>
      <c r="AR808" s="24">
        <v>0.01</v>
      </c>
      <c r="AS808" s="24">
        <v>0</v>
      </c>
      <c r="AT808" s="24">
        <v>0</v>
      </c>
      <c r="AU808" s="24">
        <v>0</v>
      </c>
      <c r="AV808" s="24">
        <v>0</v>
      </c>
      <c r="AW808" s="24">
        <v>0.2</v>
      </c>
      <c r="AX808" s="24">
        <v>0</v>
      </c>
      <c r="AY808" s="24">
        <v>0</v>
      </c>
      <c r="AZ808" s="24">
        <v>0</v>
      </c>
      <c r="BA808" s="24">
        <v>0.04</v>
      </c>
      <c r="BB808" s="24">
        <v>0</v>
      </c>
      <c r="BC808" s="22">
        <v>0.05</v>
      </c>
      <c r="BD808" s="22">
        <v>0.05</v>
      </c>
      <c r="BE808" s="24">
        <v>7.4999999999999997E-2</v>
      </c>
      <c r="BF808" s="24">
        <v>5.0000000000000001E-3</v>
      </c>
      <c r="BG808" s="24">
        <v>0</v>
      </c>
      <c r="BH808" s="24">
        <v>0</v>
      </c>
      <c r="BI808" s="24">
        <v>0</v>
      </c>
      <c r="BJ808" s="24">
        <v>1.8749999999999999E-2</v>
      </c>
      <c r="BK808" s="24">
        <v>1.25E-3</v>
      </c>
      <c r="BL808" s="24">
        <v>0</v>
      </c>
      <c r="BM808" s="24">
        <v>0</v>
      </c>
      <c r="BN808" s="24">
        <v>0</v>
      </c>
      <c r="BO808" s="24">
        <v>0.1</v>
      </c>
      <c r="BP808" s="24">
        <v>0.1</v>
      </c>
      <c r="BQ808" s="24">
        <v>0</v>
      </c>
      <c r="BR808" s="24">
        <v>0</v>
      </c>
      <c r="BS808" s="24">
        <v>0</v>
      </c>
      <c r="BT808" s="24">
        <v>0.04</v>
      </c>
      <c r="BU808" s="29">
        <v>0.1</v>
      </c>
      <c r="BV808" s="23">
        <f>BT808/(BT808+BU808)</f>
        <v>0.2857142857142857</v>
      </c>
      <c r="BW808" s="23">
        <f>SQRT((BT808*BU808)/((BT808+BU808)^2*(BT808+BU808+1)))</f>
        <v>0.42310634125649449</v>
      </c>
      <c r="BX808" s="24">
        <v>0.25</v>
      </c>
      <c r="BY808" s="24">
        <v>0.25</v>
      </c>
      <c r="BZ808" s="24">
        <v>0.25</v>
      </c>
      <c r="CA808" s="24">
        <v>0.25</v>
      </c>
      <c r="CB808" s="28" t="s">
        <v>59</v>
      </c>
      <c r="CC808" s="24">
        <v>600</v>
      </c>
    </row>
    <row r="809" spans="1:81" s="24" customFormat="1" x14ac:dyDescent="0.2">
      <c r="A809" s="30">
        <f t="shared" si="12"/>
        <v>808</v>
      </c>
      <c r="B809" s="30">
        <v>100</v>
      </c>
      <c r="C809" s="30">
        <v>100</v>
      </c>
      <c r="D809" s="24">
        <v>5</v>
      </c>
      <c r="E809" s="24">
        <v>5</v>
      </c>
      <c r="F809" s="19" t="s">
        <v>80</v>
      </c>
      <c r="G809" s="19">
        <f>IF(F809="rectangle",B809*C809,IF(F809="hook",B809*C809-(D809*E809),IF(F809="eight",B809*C809-2*(D809*E809),IF(F809="tee",B809*C809-2*(D809*E809),IF(F809="cross",B809*C809-4*(D809*E809),"ERROR")))))</f>
        <v>10000</v>
      </c>
      <c r="H809" s="19" t="s">
        <v>85</v>
      </c>
      <c r="I809" s="19">
        <f>B809/C809</f>
        <v>1</v>
      </c>
      <c r="J809" s="22">
        <v>1</v>
      </c>
      <c r="K809" s="24">
        <v>125</v>
      </c>
      <c r="L809" s="24">
        <v>4</v>
      </c>
      <c r="M809" s="25">
        <v>8</v>
      </c>
      <c r="N809" s="22">
        <f>M809/4</f>
        <v>2</v>
      </c>
      <c r="O809" s="19">
        <f>M809/N809</f>
        <v>4</v>
      </c>
      <c r="P809" s="26">
        <v>15</v>
      </c>
      <c r="Q809" s="30">
        <f>P809</f>
        <v>15</v>
      </c>
      <c r="R809" s="20">
        <f>AA809/V809</f>
        <v>100</v>
      </c>
      <c r="S809" s="27">
        <v>30</v>
      </c>
      <c r="T809" s="30">
        <f>S809</f>
        <v>30</v>
      </c>
      <c r="U809" s="20">
        <f>AB809/W809</f>
        <v>100</v>
      </c>
      <c r="V809" s="19">
        <f>ROUND((Q809/100)*G809,0)</f>
        <v>1500</v>
      </c>
      <c r="W809" s="19">
        <f>ROUND(((T809/100)*G809)/J809,0)</f>
        <v>3000</v>
      </c>
      <c r="X809" s="19">
        <v>0</v>
      </c>
      <c r="Y809" s="19">
        <v>0</v>
      </c>
      <c r="Z809" s="19">
        <v>0</v>
      </c>
      <c r="AA809" s="20">
        <f>G809*P809</f>
        <v>150000</v>
      </c>
      <c r="AB809" s="20">
        <f>(G809*S809)/J809</f>
        <v>300000</v>
      </c>
      <c r="AC809" s="20">
        <v>0</v>
      </c>
      <c r="AD809" s="20">
        <v>0</v>
      </c>
      <c r="AE809" s="20">
        <v>0</v>
      </c>
      <c r="AF809" s="24">
        <v>100</v>
      </c>
      <c r="AG809" s="24">
        <v>0</v>
      </c>
      <c r="AH809" s="24">
        <v>1</v>
      </c>
      <c r="AI809" s="24">
        <v>100</v>
      </c>
      <c r="AJ809" s="24">
        <v>0</v>
      </c>
      <c r="AK809" s="24">
        <v>1</v>
      </c>
      <c r="AL809" s="24">
        <v>0.5</v>
      </c>
      <c r="AM809" s="24">
        <v>0.5</v>
      </c>
      <c r="AN809" s="24">
        <v>0</v>
      </c>
      <c r="AO809" s="24">
        <v>0</v>
      </c>
      <c r="AP809" s="24">
        <v>0</v>
      </c>
      <c r="AQ809" s="24">
        <v>0.01</v>
      </c>
      <c r="AR809" s="24">
        <v>0.01</v>
      </c>
      <c r="AS809" s="24">
        <v>0</v>
      </c>
      <c r="AT809" s="24">
        <v>0</v>
      </c>
      <c r="AU809" s="24">
        <v>0</v>
      </c>
      <c r="AV809" s="24">
        <v>0</v>
      </c>
      <c r="AW809" s="24">
        <v>0.2</v>
      </c>
      <c r="AX809" s="24">
        <v>0</v>
      </c>
      <c r="AY809" s="24">
        <v>0</v>
      </c>
      <c r="AZ809" s="24">
        <v>0</v>
      </c>
      <c r="BA809" s="24">
        <v>0.04</v>
      </c>
      <c r="BB809" s="24">
        <v>0</v>
      </c>
      <c r="BC809" s="22">
        <v>0.05</v>
      </c>
      <c r="BD809" s="22">
        <v>0.05</v>
      </c>
      <c r="BE809" s="24">
        <v>7.4999999999999997E-2</v>
      </c>
      <c r="BF809" s="24">
        <v>5.0000000000000001E-3</v>
      </c>
      <c r="BG809" s="24">
        <v>0</v>
      </c>
      <c r="BH809" s="24">
        <v>0</v>
      </c>
      <c r="BI809" s="24">
        <v>0</v>
      </c>
      <c r="BJ809" s="24">
        <v>1.8749999999999999E-2</v>
      </c>
      <c r="BK809" s="24">
        <v>1.25E-3</v>
      </c>
      <c r="BL809" s="24">
        <v>0</v>
      </c>
      <c r="BM809" s="24">
        <v>0</v>
      </c>
      <c r="BN809" s="24">
        <v>0</v>
      </c>
      <c r="BO809" s="24">
        <v>0.1</v>
      </c>
      <c r="BP809" s="24">
        <v>0.1</v>
      </c>
      <c r="BQ809" s="24">
        <v>0</v>
      </c>
      <c r="BR809" s="24">
        <v>0</v>
      </c>
      <c r="BS809" s="24">
        <v>0</v>
      </c>
      <c r="BT809" s="24">
        <v>0.04</v>
      </c>
      <c r="BU809" s="29">
        <v>4</v>
      </c>
      <c r="BV809" s="23">
        <f>BT809/(BT809+BU809)</f>
        <v>9.9009900990099011E-3</v>
      </c>
      <c r="BW809" s="23">
        <f>SQRT((BT809*BU809)/((BT809+BU809)^2*(BT809+BU809+1)))</f>
        <v>4.410251516706673E-2</v>
      </c>
      <c r="BX809" s="24">
        <v>0.25</v>
      </c>
      <c r="BY809" s="24">
        <v>0.25</v>
      </c>
      <c r="BZ809" s="24">
        <v>0.25</v>
      </c>
      <c r="CA809" s="24">
        <v>0.25</v>
      </c>
      <c r="CB809" s="28" t="s">
        <v>59</v>
      </c>
      <c r="CC809" s="24">
        <v>600</v>
      </c>
    </row>
    <row r="810" spans="1:81" s="24" customFormat="1" x14ac:dyDescent="0.2">
      <c r="A810" s="30">
        <f t="shared" si="12"/>
        <v>809</v>
      </c>
      <c r="B810" s="30">
        <v>100</v>
      </c>
      <c r="C810" s="30">
        <v>100</v>
      </c>
      <c r="D810" s="24">
        <v>5</v>
      </c>
      <c r="E810" s="24">
        <v>5</v>
      </c>
      <c r="F810" s="19" t="s">
        <v>80</v>
      </c>
      <c r="G810" s="19">
        <f>IF(F810="rectangle",B810*C810,IF(F810="hook",B810*C810-(D810*E810),IF(F810="eight",B810*C810-2*(D810*E810),IF(F810="tee",B810*C810-2*(D810*E810),IF(F810="cross",B810*C810-4*(D810*E810),"ERROR")))))</f>
        <v>10000</v>
      </c>
      <c r="H810" s="19" t="s">
        <v>85</v>
      </c>
      <c r="I810" s="19">
        <f>B810/C810</f>
        <v>1</v>
      </c>
      <c r="J810" s="22">
        <v>1</v>
      </c>
      <c r="K810" s="24">
        <v>125</v>
      </c>
      <c r="L810" s="24">
        <v>4</v>
      </c>
      <c r="M810" s="25">
        <v>8</v>
      </c>
      <c r="N810" s="22">
        <f>M810/4</f>
        <v>2</v>
      </c>
      <c r="O810" s="19">
        <f>M810/N810</f>
        <v>4</v>
      </c>
      <c r="P810" s="26">
        <v>15</v>
      </c>
      <c r="Q810" s="30">
        <f>P810</f>
        <v>15</v>
      </c>
      <c r="R810" s="20">
        <f>AA810/V810</f>
        <v>100</v>
      </c>
      <c r="S810" s="27">
        <v>30</v>
      </c>
      <c r="T810" s="30">
        <f>S810</f>
        <v>30</v>
      </c>
      <c r="U810" s="20">
        <f>AB810/W810</f>
        <v>100</v>
      </c>
      <c r="V810" s="19">
        <f>ROUND((Q810/100)*G810,0)</f>
        <v>1500</v>
      </c>
      <c r="W810" s="19">
        <f>ROUND(((T810/100)*G810)/J810,0)</f>
        <v>3000</v>
      </c>
      <c r="X810" s="19">
        <v>0</v>
      </c>
      <c r="Y810" s="19">
        <v>0</v>
      </c>
      <c r="Z810" s="19">
        <v>0</v>
      </c>
      <c r="AA810" s="20">
        <f>G810*P810</f>
        <v>150000</v>
      </c>
      <c r="AB810" s="20">
        <f>(G810*S810)/J810</f>
        <v>300000</v>
      </c>
      <c r="AC810" s="20">
        <v>0</v>
      </c>
      <c r="AD810" s="20">
        <v>0</v>
      </c>
      <c r="AE810" s="20">
        <v>0</v>
      </c>
      <c r="AF810" s="24">
        <v>100</v>
      </c>
      <c r="AG810" s="24">
        <v>0</v>
      </c>
      <c r="AH810" s="24">
        <v>1</v>
      </c>
      <c r="AI810" s="24">
        <v>100</v>
      </c>
      <c r="AJ810" s="24">
        <v>0</v>
      </c>
      <c r="AK810" s="24">
        <v>1</v>
      </c>
      <c r="AL810" s="24">
        <v>0.5</v>
      </c>
      <c r="AM810" s="24">
        <v>0.5</v>
      </c>
      <c r="AN810" s="24">
        <v>0</v>
      </c>
      <c r="AO810" s="24">
        <v>0</v>
      </c>
      <c r="AP810" s="24">
        <v>0</v>
      </c>
      <c r="AQ810" s="24">
        <v>0.01</v>
      </c>
      <c r="AR810" s="24">
        <v>0.01</v>
      </c>
      <c r="AS810" s="24">
        <v>0</v>
      </c>
      <c r="AT810" s="24">
        <v>0</v>
      </c>
      <c r="AU810" s="24">
        <v>0</v>
      </c>
      <c r="AV810" s="24">
        <v>0</v>
      </c>
      <c r="AW810" s="24">
        <v>0.2</v>
      </c>
      <c r="AX810" s="24">
        <v>0</v>
      </c>
      <c r="AY810" s="24">
        <v>0</v>
      </c>
      <c r="AZ810" s="24">
        <v>0</v>
      </c>
      <c r="BA810" s="24">
        <v>0.04</v>
      </c>
      <c r="BB810" s="24">
        <v>0</v>
      </c>
      <c r="BC810" s="22">
        <v>0.05</v>
      </c>
      <c r="BD810" s="22">
        <v>0.05</v>
      </c>
      <c r="BE810" s="24">
        <v>7.4999999999999997E-2</v>
      </c>
      <c r="BF810" s="24">
        <v>5.0000000000000001E-3</v>
      </c>
      <c r="BG810" s="24">
        <v>0</v>
      </c>
      <c r="BH810" s="24">
        <v>0</v>
      </c>
      <c r="BI810" s="24">
        <v>0</v>
      </c>
      <c r="BJ810" s="24">
        <v>1.8749999999999999E-2</v>
      </c>
      <c r="BK810" s="24">
        <v>1.25E-3</v>
      </c>
      <c r="BL810" s="24">
        <v>0</v>
      </c>
      <c r="BM810" s="24">
        <v>0</v>
      </c>
      <c r="BN810" s="24">
        <v>0</v>
      </c>
      <c r="BO810" s="24">
        <v>0.1</v>
      </c>
      <c r="BP810" s="24">
        <v>0.1</v>
      </c>
      <c r="BQ810" s="24">
        <v>0</v>
      </c>
      <c r="BR810" s="24">
        <v>0</v>
      </c>
      <c r="BS810" s="24">
        <v>0</v>
      </c>
      <c r="BT810" s="24">
        <v>0.04</v>
      </c>
      <c r="BU810" s="29">
        <v>0.2</v>
      </c>
      <c r="BV810" s="23">
        <f>BT810/(BT810+BU810)</f>
        <v>0.16666666666666666</v>
      </c>
      <c r="BW810" s="23">
        <f>SQRT((BT810*BU810)/((BT810+BU810)^2*(BT810+BU810+1)))</f>
        <v>0.33467472037604118</v>
      </c>
      <c r="BX810" s="24">
        <v>0.25</v>
      </c>
      <c r="BY810" s="24">
        <v>0.25</v>
      </c>
      <c r="BZ810" s="24">
        <v>0.25</v>
      </c>
      <c r="CA810" s="24">
        <v>0.25</v>
      </c>
      <c r="CB810" s="28" t="s">
        <v>59</v>
      </c>
      <c r="CC810" s="24">
        <v>600</v>
      </c>
    </row>
    <row r="811" spans="1:81" s="24" customFormat="1" x14ac:dyDescent="0.2">
      <c r="A811" s="30">
        <f t="shared" si="12"/>
        <v>810</v>
      </c>
      <c r="B811" s="30">
        <v>100</v>
      </c>
      <c r="C811" s="30">
        <v>100</v>
      </c>
      <c r="D811" s="24">
        <v>5</v>
      </c>
      <c r="E811" s="24">
        <v>5</v>
      </c>
      <c r="F811" s="19" t="s">
        <v>80</v>
      </c>
      <c r="G811" s="19">
        <f>IF(F811="rectangle",B811*C811,IF(F811="hook",B811*C811-(D811*E811),IF(F811="eight",B811*C811-2*(D811*E811),IF(F811="tee",B811*C811-2*(D811*E811),IF(F811="cross",B811*C811-4*(D811*E811),"ERROR")))))</f>
        <v>10000</v>
      </c>
      <c r="H811" s="19" t="s">
        <v>85</v>
      </c>
      <c r="I811" s="19">
        <f>B811/C811</f>
        <v>1</v>
      </c>
      <c r="J811" s="22">
        <v>1</v>
      </c>
      <c r="K811" s="24">
        <v>125</v>
      </c>
      <c r="L811" s="24">
        <v>4</v>
      </c>
      <c r="M811" s="25">
        <v>8</v>
      </c>
      <c r="N811" s="22">
        <f>M811/4</f>
        <v>2</v>
      </c>
      <c r="O811" s="19">
        <f>M811/N811</f>
        <v>4</v>
      </c>
      <c r="P811" s="26">
        <v>15</v>
      </c>
      <c r="Q811" s="30">
        <f>P811</f>
        <v>15</v>
      </c>
      <c r="R811" s="20">
        <f>AA811/V811</f>
        <v>100</v>
      </c>
      <c r="S811" s="27">
        <v>30</v>
      </c>
      <c r="T811" s="30">
        <f>S811</f>
        <v>30</v>
      </c>
      <c r="U811" s="20">
        <f>AB811/W811</f>
        <v>100</v>
      </c>
      <c r="V811" s="19">
        <f>ROUND((Q811/100)*G811,0)</f>
        <v>1500</v>
      </c>
      <c r="W811" s="19">
        <f>ROUND(((T811/100)*G811)/J811,0)</f>
        <v>3000</v>
      </c>
      <c r="X811" s="19">
        <v>0</v>
      </c>
      <c r="Y811" s="19">
        <v>0</v>
      </c>
      <c r="Z811" s="19">
        <v>0</v>
      </c>
      <c r="AA811" s="20">
        <f>G811*P811</f>
        <v>150000</v>
      </c>
      <c r="AB811" s="20">
        <f>(G811*S811)/J811</f>
        <v>300000</v>
      </c>
      <c r="AC811" s="20">
        <v>0</v>
      </c>
      <c r="AD811" s="20">
        <v>0</v>
      </c>
      <c r="AE811" s="20">
        <v>0</v>
      </c>
      <c r="AF811" s="24">
        <v>100</v>
      </c>
      <c r="AG811" s="24">
        <v>0</v>
      </c>
      <c r="AH811" s="24">
        <v>1</v>
      </c>
      <c r="AI811" s="24">
        <v>100</v>
      </c>
      <c r="AJ811" s="24">
        <v>0</v>
      </c>
      <c r="AK811" s="24">
        <v>1</v>
      </c>
      <c r="AL811" s="24">
        <v>0.5</v>
      </c>
      <c r="AM811" s="24">
        <v>0.5</v>
      </c>
      <c r="AN811" s="24">
        <v>0</v>
      </c>
      <c r="AO811" s="24">
        <v>0</v>
      </c>
      <c r="AP811" s="24">
        <v>0</v>
      </c>
      <c r="AQ811" s="24">
        <v>0.01</v>
      </c>
      <c r="AR811" s="24">
        <v>0.01</v>
      </c>
      <c r="AS811" s="24">
        <v>0</v>
      </c>
      <c r="AT811" s="24">
        <v>0</v>
      </c>
      <c r="AU811" s="24">
        <v>0</v>
      </c>
      <c r="AV811" s="24">
        <v>0</v>
      </c>
      <c r="AW811" s="24">
        <v>0.2</v>
      </c>
      <c r="AX811" s="24">
        <v>0</v>
      </c>
      <c r="AY811" s="24">
        <v>0</v>
      </c>
      <c r="AZ811" s="24">
        <v>0</v>
      </c>
      <c r="BA811" s="24">
        <v>0.04</v>
      </c>
      <c r="BB811" s="24">
        <v>0</v>
      </c>
      <c r="BC811" s="22">
        <v>0.05</v>
      </c>
      <c r="BD811" s="22">
        <v>0.05</v>
      </c>
      <c r="BE811" s="24">
        <v>7.4999999999999997E-2</v>
      </c>
      <c r="BF811" s="24">
        <v>5.0000000000000001E-3</v>
      </c>
      <c r="BG811" s="24">
        <v>0</v>
      </c>
      <c r="BH811" s="24">
        <v>0</v>
      </c>
      <c r="BI811" s="24">
        <v>0</v>
      </c>
      <c r="BJ811" s="24">
        <v>1.8749999999999999E-2</v>
      </c>
      <c r="BK811" s="24">
        <v>1.25E-3</v>
      </c>
      <c r="BL811" s="24">
        <v>0</v>
      </c>
      <c r="BM811" s="24">
        <v>0</v>
      </c>
      <c r="BN811" s="24">
        <v>0</v>
      </c>
      <c r="BO811" s="24">
        <v>0.1</v>
      </c>
      <c r="BP811" s="24">
        <v>0.1</v>
      </c>
      <c r="BQ811" s="24">
        <v>0</v>
      </c>
      <c r="BR811" s="24">
        <v>0</v>
      </c>
      <c r="BS811" s="24">
        <v>0</v>
      </c>
      <c r="BT811" s="24">
        <v>0.04</v>
      </c>
      <c r="BU811" s="29">
        <v>0.1</v>
      </c>
      <c r="BV811" s="23">
        <f>BT811/(BT811+BU811)</f>
        <v>0.2857142857142857</v>
      </c>
      <c r="BW811" s="23">
        <f>SQRT((BT811*BU811)/((BT811+BU811)^2*(BT811+BU811+1)))</f>
        <v>0.42310634125649449</v>
      </c>
      <c r="BX811" s="24">
        <v>0.25</v>
      </c>
      <c r="BY811" s="24">
        <v>0.25</v>
      </c>
      <c r="BZ811" s="24">
        <v>0.25</v>
      </c>
      <c r="CA811" s="24">
        <v>0.25</v>
      </c>
      <c r="CB811" s="28" t="s">
        <v>59</v>
      </c>
      <c r="CC811" s="24">
        <v>600</v>
      </c>
    </row>
    <row r="812" spans="1:81" s="24" customFormat="1" x14ac:dyDescent="0.2">
      <c r="A812" s="30">
        <f t="shared" si="12"/>
        <v>811</v>
      </c>
      <c r="B812" s="30">
        <v>20</v>
      </c>
      <c r="C812" s="30">
        <v>20</v>
      </c>
      <c r="D812" s="24">
        <v>5</v>
      </c>
      <c r="E812" s="24">
        <v>5</v>
      </c>
      <c r="F812" s="19" t="s">
        <v>80</v>
      </c>
      <c r="G812" s="19">
        <f>IF(F812="rectangle",B812*C812,IF(F812="hook",B812*C812-(D812*E812),IF(F812="eight",B812*C812-2*(D812*E812),IF(F812="tee",B812*C812-2*(D812*E812),IF(F812="cross",B812*C812-4*(D812*E812),"ERROR")))))</f>
        <v>400</v>
      </c>
      <c r="H812" s="19" t="s">
        <v>84</v>
      </c>
      <c r="I812" s="19">
        <f>B812/C812</f>
        <v>1</v>
      </c>
      <c r="J812" s="22">
        <v>1</v>
      </c>
      <c r="K812" s="24">
        <v>125</v>
      </c>
      <c r="L812" s="24">
        <v>4</v>
      </c>
      <c r="M812" s="25">
        <v>8</v>
      </c>
      <c r="N812" s="22">
        <f>M812/4</f>
        <v>2</v>
      </c>
      <c r="O812" s="19">
        <f>M812/N812</f>
        <v>4</v>
      </c>
      <c r="P812" s="26">
        <v>15</v>
      </c>
      <c r="Q812" s="30">
        <f>P812</f>
        <v>15</v>
      </c>
      <c r="R812" s="20">
        <f>AA812/V812</f>
        <v>100</v>
      </c>
      <c r="S812" s="27">
        <v>5</v>
      </c>
      <c r="T812" s="30">
        <f>S812</f>
        <v>5</v>
      </c>
      <c r="U812" s="20">
        <f>AB812/W812</f>
        <v>100</v>
      </c>
      <c r="V812" s="19">
        <f>ROUND((Q812/100)*G812,0)</f>
        <v>60</v>
      </c>
      <c r="W812" s="19">
        <f>ROUND(((T812/100)*G812)/J812,0)</f>
        <v>20</v>
      </c>
      <c r="X812" s="19">
        <v>0</v>
      </c>
      <c r="Y812" s="19">
        <v>0</v>
      </c>
      <c r="Z812" s="19">
        <v>0</v>
      </c>
      <c r="AA812" s="20">
        <f>G812*P812</f>
        <v>6000</v>
      </c>
      <c r="AB812" s="20">
        <f>(G812*S812)/J812</f>
        <v>2000</v>
      </c>
      <c r="AC812" s="20">
        <v>0</v>
      </c>
      <c r="AD812" s="20">
        <v>0</v>
      </c>
      <c r="AE812" s="20">
        <v>0</v>
      </c>
      <c r="AF812" s="24">
        <v>100</v>
      </c>
      <c r="AG812" s="24">
        <v>0</v>
      </c>
      <c r="AH812" s="24">
        <v>1</v>
      </c>
      <c r="AI812" s="24">
        <v>100</v>
      </c>
      <c r="AJ812" s="24">
        <v>0</v>
      </c>
      <c r="AK812" s="24">
        <v>1</v>
      </c>
      <c r="AL812" s="24">
        <v>0.5</v>
      </c>
      <c r="AM812" s="24">
        <v>0.5</v>
      </c>
      <c r="AN812" s="24">
        <v>0</v>
      </c>
      <c r="AO812" s="24">
        <v>0</v>
      </c>
      <c r="AP812" s="24">
        <v>0</v>
      </c>
      <c r="AQ812" s="24">
        <v>0.01</v>
      </c>
      <c r="AR812" s="24">
        <v>0.01</v>
      </c>
      <c r="AS812" s="24">
        <v>0</v>
      </c>
      <c r="AT812" s="24">
        <v>0</v>
      </c>
      <c r="AU812" s="24">
        <v>0</v>
      </c>
      <c r="AV812" s="24">
        <v>0</v>
      </c>
      <c r="AW812" s="24">
        <v>0.2</v>
      </c>
      <c r="AX812" s="24">
        <v>0</v>
      </c>
      <c r="AY812" s="24">
        <v>0</v>
      </c>
      <c r="AZ812" s="24">
        <v>0</v>
      </c>
      <c r="BA812" s="24">
        <v>0.04</v>
      </c>
      <c r="BB812" s="24">
        <v>0</v>
      </c>
      <c r="BC812" s="22">
        <v>0.05</v>
      </c>
      <c r="BD812" s="22">
        <v>0.05</v>
      </c>
      <c r="BE812" s="24">
        <v>7.4999999999999997E-2</v>
      </c>
      <c r="BF812" s="24">
        <v>5.0000000000000001E-3</v>
      </c>
      <c r="BG812" s="24">
        <v>0</v>
      </c>
      <c r="BH812" s="24">
        <v>0</v>
      </c>
      <c r="BI812" s="24">
        <v>0</v>
      </c>
      <c r="BJ812" s="24">
        <v>1.8749999999999999E-2</v>
      </c>
      <c r="BK812" s="24">
        <v>1.25E-3</v>
      </c>
      <c r="BL812" s="24">
        <v>0</v>
      </c>
      <c r="BM812" s="24">
        <v>0</v>
      </c>
      <c r="BN812" s="24">
        <v>0</v>
      </c>
      <c r="BO812" s="24">
        <v>0.1</v>
      </c>
      <c r="BP812" s="24">
        <v>0.1</v>
      </c>
      <c r="BQ812" s="24">
        <v>0</v>
      </c>
      <c r="BR812" s="24">
        <v>0</v>
      </c>
      <c r="BS812" s="24">
        <v>0</v>
      </c>
      <c r="BT812" s="24">
        <v>0.04</v>
      </c>
      <c r="BU812" s="29">
        <v>4</v>
      </c>
      <c r="BV812" s="23">
        <f>BT812/(BT812+BU812)</f>
        <v>9.9009900990099011E-3</v>
      </c>
      <c r="BW812" s="23">
        <f>SQRT((BT812*BU812)/((BT812+BU812)^2*(BT812+BU812+1)))</f>
        <v>4.410251516706673E-2</v>
      </c>
      <c r="BX812" s="24">
        <v>0.25</v>
      </c>
      <c r="BY812" s="24">
        <v>0.25</v>
      </c>
      <c r="BZ812" s="24">
        <v>0.25</v>
      </c>
      <c r="CA812" s="24">
        <v>0.25</v>
      </c>
      <c r="CB812" s="28" t="s">
        <v>59</v>
      </c>
      <c r="CC812" s="24">
        <v>600</v>
      </c>
    </row>
    <row r="813" spans="1:81" s="24" customFormat="1" x14ac:dyDescent="0.2">
      <c r="A813" s="30">
        <f t="shared" si="12"/>
        <v>812</v>
      </c>
      <c r="B813" s="30">
        <v>20</v>
      </c>
      <c r="C813" s="30">
        <v>20</v>
      </c>
      <c r="D813" s="24">
        <v>5</v>
      </c>
      <c r="E813" s="24">
        <v>5</v>
      </c>
      <c r="F813" s="19" t="s">
        <v>80</v>
      </c>
      <c r="G813" s="19">
        <f>IF(F813="rectangle",B813*C813,IF(F813="hook",B813*C813-(D813*E813),IF(F813="eight",B813*C813-2*(D813*E813),IF(F813="tee",B813*C813-2*(D813*E813),IF(F813="cross",B813*C813-4*(D813*E813),"ERROR")))))</f>
        <v>400</v>
      </c>
      <c r="H813" s="19" t="s">
        <v>84</v>
      </c>
      <c r="I813" s="19">
        <f>B813/C813</f>
        <v>1</v>
      </c>
      <c r="J813" s="22">
        <v>1</v>
      </c>
      <c r="K813" s="24">
        <v>125</v>
      </c>
      <c r="L813" s="24">
        <v>4</v>
      </c>
      <c r="M813" s="25">
        <v>8</v>
      </c>
      <c r="N813" s="22">
        <f>M813/4</f>
        <v>2</v>
      </c>
      <c r="O813" s="19">
        <f>M813/N813</f>
        <v>4</v>
      </c>
      <c r="P813" s="26">
        <v>15</v>
      </c>
      <c r="Q813" s="30">
        <f>P813</f>
        <v>15</v>
      </c>
      <c r="R813" s="20">
        <f>AA813/V813</f>
        <v>100</v>
      </c>
      <c r="S813" s="27">
        <v>5</v>
      </c>
      <c r="T813" s="30">
        <f>S813</f>
        <v>5</v>
      </c>
      <c r="U813" s="20">
        <f>AB813/W813</f>
        <v>100</v>
      </c>
      <c r="V813" s="19">
        <f>ROUND((Q813/100)*G813,0)</f>
        <v>60</v>
      </c>
      <c r="W813" s="19">
        <f>ROUND(((T813/100)*G813)/J813,0)</f>
        <v>20</v>
      </c>
      <c r="X813" s="19">
        <v>0</v>
      </c>
      <c r="Y813" s="19">
        <v>0</v>
      </c>
      <c r="Z813" s="19">
        <v>0</v>
      </c>
      <c r="AA813" s="20">
        <f>G813*P813</f>
        <v>6000</v>
      </c>
      <c r="AB813" s="20">
        <f>(G813*S813)/J813</f>
        <v>2000</v>
      </c>
      <c r="AC813" s="20">
        <v>0</v>
      </c>
      <c r="AD813" s="20">
        <v>0</v>
      </c>
      <c r="AE813" s="20">
        <v>0</v>
      </c>
      <c r="AF813" s="24">
        <v>100</v>
      </c>
      <c r="AG813" s="24">
        <v>0</v>
      </c>
      <c r="AH813" s="24">
        <v>1</v>
      </c>
      <c r="AI813" s="24">
        <v>100</v>
      </c>
      <c r="AJ813" s="24">
        <v>0</v>
      </c>
      <c r="AK813" s="24">
        <v>1</v>
      </c>
      <c r="AL813" s="24">
        <v>0.5</v>
      </c>
      <c r="AM813" s="24">
        <v>0.5</v>
      </c>
      <c r="AN813" s="24">
        <v>0</v>
      </c>
      <c r="AO813" s="24">
        <v>0</v>
      </c>
      <c r="AP813" s="24">
        <v>0</v>
      </c>
      <c r="AQ813" s="24">
        <v>0.01</v>
      </c>
      <c r="AR813" s="24">
        <v>0.01</v>
      </c>
      <c r="AS813" s="24">
        <v>0</v>
      </c>
      <c r="AT813" s="24">
        <v>0</v>
      </c>
      <c r="AU813" s="24">
        <v>0</v>
      </c>
      <c r="AV813" s="24">
        <v>0</v>
      </c>
      <c r="AW813" s="24">
        <v>0.2</v>
      </c>
      <c r="AX813" s="24">
        <v>0</v>
      </c>
      <c r="AY813" s="24">
        <v>0</v>
      </c>
      <c r="AZ813" s="24">
        <v>0</v>
      </c>
      <c r="BA813" s="24">
        <v>0.04</v>
      </c>
      <c r="BB813" s="24">
        <v>0</v>
      </c>
      <c r="BC813" s="22">
        <v>0.05</v>
      </c>
      <c r="BD813" s="22">
        <v>0.05</v>
      </c>
      <c r="BE813" s="24">
        <v>7.4999999999999997E-2</v>
      </c>
      <c r="BF813" s="24">
        <v>5.0000000000000001E-3</v>
      </c>
      <c r="BG813" s="24">
        <v>0</v>
      </c>
      <c r="BH813" s="24">
        <v>0</v>
      </c>
      <c r="BI813" s="24">
        <v>0</v>
      </c>
      <c r="BJ813" s="24">
        <v>1.8749999999999999E-2</v>
      </c>
      <c r="BK813" s="24">
        <v>1.25E-3</v>
      </c>
      <c r="BL813" s="24">
        <v>0</v>
      </c>
      <c r="BM813" s="24">
        <v>0</v>
      </c>
      <c r="BN813" s="24">
        <v>0</v>
      </c>
      <c r="BO813" s="24">
        <v>0.1</v>
      </c>
      <c r="BP813" s="24">
        <v>0.1</v>
      </c>
      <c r="BQ813" s="24">
        <v>0</v>
      </c>
      <c r="BR813" s="24">
        <v>0</v>
      </c>
      <c r="BS813" s="24">
        <v>0</v>
      </c>
      <c r="BT813" s="24">
        <v>0.04</v>
      </c>
      <c r="BU813" s="29">
        <v>0.2</v>
      </c>
      <c r="BV813" s="23">
        <f>BT813/(BT813+BU813)</f>
        <v>0.16666666666666666</v>
      </c>
      <c r="BW813" s="23">
        <f>SQRT((BT813*BU813)/((BT813+BU813)^2*(BT813+BU813+1)))</f>
        <v>0.33467472037604118</v>
      </c>
      <c r="BX813" s="24">
        <v>0.25</v>
      </c>
      <c r="BY813" s="24">
        <v>0.25</v>
      </c>
      <c r="BZ813" s="24">
        <v>0.25</v>
      </c>
      <c r="CA813" s="24">
        <v>0.25</v>
      </c>
      <c r="CB813" s="28" t="s">
        <v>59</v>
      </c>
      <c r="CC813" s="24">
        <v>600</v>
      </c>
    </row>
    <row r="814" spans="1:81" s="24" customFormat="1" x14ac:dyDescent="0.2">
      <c r="A814" s="30">
        <f t="shared" si="12"/>
        <v>813</v>
      </c>
      <c r="B814" s="30">
        <v>20</v>
      </c>
      <c r="C814" s="30">
        <v>20</v>
      </c>
      <c r="D814" s="24">
        <v>5</v>
      </c>
      <c r="E814" s="24">
        <v>5</v>
      </c>
      <c r="F814" s="19" t="s">
        <v>80</v>
      </c>
      <c r="G814" s="19">
        <f>IF(F814="rectangle",B814*C814,IF(F814="hook",B814*C814-(D814*E814),IF(F814="eight",B814*C814-2*(D814*E814),IF(F814="tee",B814*C814-2*(D814*E814),IF(F814="cross",B814*C814-4*(D814*E814),"ERROR")))))</f>
        <v>400</v>
      </c>
      <c r="H814" s="19" t="s">
        <v>84</v>
      </c>
      <c r="I814" s="19">
        <f>B814/C814</f>
        <v>1</v>
      </c>
      <c r="J814" s="22">
        <v>1</v>
      </c>
      <c r="K814" s="24">
        <v>125</v>
      </c>
      <c r="L814" s="24">
        <v>4</v>
      </c>
      <c r="M814" s="25">
        <v>8</v>
      </c>
      <c r="N814" s="22">
        <f>M814/4</f>
        <v>2</v>
      </c>
      <c r="O814" s="19">
        <f>M814/N814</f>
        <v>4</v>
      </c>
      <c r="P814" s="26">
        <v>15</v>
      </c>
      <c r="Q814" s="30">
        <f>P814</f>
        <v>15</v>
      </c>
      <c r="R814" s="20">
        <f>AA814/V814</f>
        <v>100</v>
      </c>
      <c r="S814" s="27">
        <v>5</v>
      </c>
      <c r="T814" s="30">
        <f>S814</f>
        <v>5</v>
      </c>
      <c r="U814" s="20">
        <f>AB814/W814</f>
        <v>100</v>
      </c>
      <c r="V814" s="19">
        <f>ROUND((Q814/100)*G814,0)</f>
        <v>60</v>
      </c>
      <c r="W814" s="19">
        <f>ROUND(((T814/100)*G814)/J814,0)</f>
        <v>20</v>
      </c>
      <c r="X814" s="19">
        <v>0</v>
      </c>
      <c r="Y814" s="19">
        <v>0</v>
      </c>
      <c r="Z814" s="19">
        <v>0</v>
      </c>
      <c r="AA814" s="20">
        <f>G814*P814</f>
        <v>6000</v>
      </c>
      <c r="AB814" s="20">
        <f>(G814*S814)/J814</f>
        <v>2000</v>
      </c>
      <c r="AC814" s="20">
        <v>0</v>
      </c>
      <c r="AD814" s="20">
        <v>0</v>
      </c>
      <c r="AE814" s="20">
        <v>0</v>
      </c>
      <c r="AF814" s="24">
        <v>100</v>
      </c>
      <c r="AG814" s="24">
        <v>0</v>
      </c>
      <c r="AH814" s="24">
        <v>1</v>
      </c>
      <c r="AI814" s="24">
        <v>100</v>
      </c>
      <c r="AJ814" s="24">
        <v>0</v>
      </c>
      <c r="AK814" s="24">
        <v>1</v>
      </c>
      <c r="AL814" s="24">
        <v>0.5</v>
      </c>
      <c r="AM814" s="24">
        <v>0.5</v>
      </c>
      <c r="AN814" s="24">
        <v>0</v>
      </c>
      <c r="AO814" s="24">
        <v>0</v>
      </c>
      <c r="AP814" s="24">
        <v>0</v>
      </c>
      <c r="AQ814" s="24">
        <v>0.01</v>
      </c>
      <c r="AR814" s="24">
        <v>0.01</v>
      </c>
      <c r="AS814" s="24">
        <v>0</v>
      </c>
      <c r="AT814" s="24">
        <v>0</v>
      </c>
      <c r="AU814" s="24">
        <v>0</v>
      </c>
      <c r="AV814" s="24">
        <v>0</v>
      </c>
      <c r="AW814" s="24">
        <v>0.2</v>
      </c>
      <c r="AX814" s="24">
        <v>0</v>
      </c>
      <c r="AY814" s="24">
        <v>0</v>
      </c>
      <c r="AZ814" s="24">
        <v>0</v>
      </c>
      <c r="BA814" s="24">
        <v>0.04</v>
      </c>
      <c r="BB814" s="24">
        <v>0</v>
      </c>
      <c r="BC814" s="22">
        <v>0.05</v>
      </c>
      <c r="BD814" s="22">
        <v>0.05</v>
      </c>
      <c r="BE814" s="24">
        <v>7.4999999999999997E-2</v>
      </c>
      <c r="BF814" s="24">
        <v>5.0000000000000001E-3</v>
      </c>
      <c r="BG814" s="24">
        <v>0</v>
      </c>
      <c r="BH814" s="24">
        <v>0</v>
      </c>
      <c r="BI814" s="24">
        <v>0</v>
      </c>
      <c r="BJ814" s="24">
        <v>1.8749999999999999E-2</v>
      </c>
      <c r="BK814" s="24">
        <v>1.25E-3</v>
      </c>
      <c r="BL814" s="24">
        <v>0</v>
      </c>
      <c r="BM814" s="24">
        <v>0</v>
      </c>
      <c r="BN814" s="24">
        <v>0</v>
      </c>
      <c r="BO814" s="24">
        <v>0.1</v>
      </c>
      <c r="BP814" s="24">
        <v>0.1</v>
      </c>
      <c r="BQ814" s="24">
        <v>0</v>
      </c>
      <c r="BR814" s="24">
        <v>0</v>
      </c>
      <c r="BS814" s="24">
        <v>0</v>
      </c>
      <c r="BT814" s="24">
        <v>0.04</v>
      </c>
      <c r="BU814" s="29">
        <v>0.1</v>
      </c>
      <c r="BV814" s="23">
        <f>BT814/(BT814+BU814)</f>
        <v>0.2857142857142857</v>
      </c>
      <c r="BW814" s="23">
        <f>SQRT((BT814*BU814)/((BT814+BU814)^2*(BT814+BU814+1)))</f>
        <v>0.42310634125649449</v>
      </c>
      <c r="BX814" s="24">
        <v>0.25</v>
      </c>
      <c r="BY814" s="24">
        <v>0.25</v>
      </c>
      <c r="BZ814" s="24">
        <v>0.25</v>
      </c>
      <c r="CA814" s="24">
        <v>0.25</v>
      </c>
      <c r="CB814" s="28" t="s">
        <v>59</v>
      </c>
      <c r="CC814" s="24">
        <v>600</v>
      </c>
    </row>
    <row r="815" spans="1:81" s="24" customFormat="1" x14ac:dyDescent="0.2">
      <c r="A815" s="30">
        <f t="shared" si="12"/>
        <v>814</v>
      </c>
      <c r="B815" s="30">
        <v>20</v>
      </c>
      <c r="C815" s="30">
        <v>20</v>
      </c>
      <c r="D815" s="24">
        <v>5</v>
      </c>
      <c r="E815" s="24">
        <v>5</v>
      </c>
      <c r="F815" s="19" t="s">
        <v>80</v>
      </c>
      <c r="G815" s="19">
        <f>IF(F815="rectangle",B815*C815,IF(F815="hook",B815*C815-(D815*E815),IF(F815="eight",B815*C815-2*(D815*E815),IF(F815="tee",B815*C815-2*(D815*E815),IF(F815="cross",B815*C815-4*(D815*E815),"ERROR")))))</f>
        <v>400</v>
      </c>
      <c r="H815" s="19" t="s">
        <v>84</v>
      </c>
      <c r="I815" s="19">
        <f>B815/C815</f>
        <v>1</v>
      </c>
      <c r="J815" s="22">
        <v>1</v>
      </c>
      <c r="K815" s="24">
        <v>125</v>
      </c>
      <c r="L815" s="24">
        <v>4</v>
      </c>
      <c r="M815" s="25">
        <v>8</v>
      </c>
      <c r="N815" s="22">
        <f>M815/4</f>
        <v>2</v>
      </c>
      <c r="O815" s="19">
        <f>M815/N815</f>
        <v>4</v>
      </c>
      <c r="P815" s="26">
        <v>15</v>
      </c>
      <c r="Q815" s="30">
        <f>P815</f>
        <v>15</v>
      </c>
      <c r="R815" s="20">
        <f>AA815/V815</f>
        <v>100</v>
      </c>
      <c r="S815" s="27">
        <v>15</v>
      </c>
      <c r="T815" s="30">
        <f>S815</f>
        <v>15</v>
      </c>
      <c r="U815" s="20">
        <f>AB815/W815</f>
        <v>100</v>
      </c>
      <c r="V815" s="19">
        <f>ROUND((Q815/100)*G815,0)</f>
        <v>60</v>
      </c>
      <c r="W815" s="19">
        <f>ROUND(((T815/100)*G815)/J815,0)</f>
        <v>60</v>
      </c>
      <c r="X815" s="19">
        <v>0</v>
      </c>
      <c r="Y815" s="19">
        <v>0</v>
      </c>
      <c r="Z815" s="19">
        <v>0</v>
      </c>
      <c r="AA815" s="20">
        <f>G815*P815</f>
        <v>6000</v>
      </c>
      <c r="AB815" s="20">
        <f>(G815*S815)/J815</f>
        <v>6000</v>
      </c>
      <c r="AC815" s="20">
        <v>0</v>
      </c>
      <c r="AD815" s="20">
        <v>0</v>
      </c>
      <c r="AE815" s="20">
        <v>0</v>
      </c>
      <c r="AF815" s="24">
        <v>100</v>
      </c>
      <c r="AG815" s="24">
        <v>0</v>
      </c>
      <c r="AH815" s="24">
        <v>1</v>
      </c>
      <c r="AI815" s="24">
        <v>100</v>
      </c>
      <c r="AJ815" s="24">
        <v>0</v>
      </c>
      <c r="AK815" s="24">
        <v>1</v>
      </c>
      <c r="AL815" s="24">
        <v>0.5</v>
      </c>
      <c r="AM815" s="24">
        <v>0.5</v>
      </c>
      <c r="AN815" s="24">
        <v>0</v>
      </c>
      <c r="AO815" s="24">
        <v>0</v>
      </c>
      <c r="AP815" s="24">
        <v>0</v>
      </c>
      <c r="AQ815" s="24">
        <v>0.01</v>
      </c>
      <c r="AR815" s="24">
        <v>0.01</v>
      </c>
      <c r="AS815" s="24">
        <v>0</v>
      </c>
      <c r="AT815" s="24">
        <v>0</v>
      </c>
      <c r="AU815" s="24">
        <v>0</v>
      </c>
      <c r="AV815" s="24">
        <v>0</v>
      </c>
      <c r="AW815" s="24">
        <v>0.2</v>
      </c>
      <c r="AX815" s="24">
        <v>0</v>
      </c>
      <c r="AY815" s="24">
        <v>0</v>
      </c>
      <c r="AZ815" s="24">
        <v>0</v>
      </c>
      <c r="BA815" s="24">
        <v>0.04</v>
      </c>
      <c r="BB815" s="24">
        <v>0</v>
      </c>
      <c r="BC815" s="22">
        <v>0.05</v>
      </c>
      <c r="BD815" s="22">
        <v>0.05</v>
      </c>
      <c r="BE815" s="24">
        <v>7.4999999999999997E-2</v>
      </c>
      <c r="BF815" s="24">
        <v>5.0000000000000001E-3</v>
      </c>
      <c r="BG815" s="24">
        <v>0</v>
      </c>
      <c r="BH815" s="24">
        <v>0</v>
      </c>
      <c r="BI815" s="24">
        <v>0</v>
      </c>
      <c r="BJ815" s="24">
        <v>1.8749999999999999E-2</v>
      </c>
      <c r="BK815" s="24">
        <v>1.25E-3</v>
      </c>
      <c r="BL815" s="24">
        <v>0</v>
      </c>
      <c r="BM815" s="24">
        <v>0</v>
      </c>
      <c r="BN815" s="24">
        <v>0</v>
      </c>
      <c r="BO815" s="24">
        <v>0.1</v>
      </c>
      <c r="BP815" s="24">
        <v>0.1</v>
      </c>
      <c r="BQ815" s="24">
        <v>0</v>
      </c>
      <c r="BR815" s="24">
        <v>0</v>
      </c>
      <c r="BS815" s="24">
        <v>0</v>
      </c>
      <c r="BT815" s="24">
        <v>0.04</v>
      </c>
      <c r="BU815" s="29">
        <v>4</v>
      </c>
      <c r="BV815" s="23">
        <f>BT815/(BT815+BU815)</f>
        <v>9.9009900990099011E-3</v>
      </c>
      <c r="BW815" s="23">
        <f>SQRT((BT815*BU815)/((BT815+BU815)^2*(BT815+BU815+1)))</f>
        <v>4.410251516706673E-2</v>
      </c>
      <c r="BX815" s="24">
        <v>0.25</v>
      </c>
      <c r="BY815" s="24">
        <v>0.25</v>
      </c>
      <c r="BZ815" s="24">
        <v>0.25</v>
      </c>
      <c r="CA815" s="24">
        <v>0.25</v>
      </c>
      <c r="CB815" s="28" t="s">
        <v>59</v>
      </c>
      <c r="CC815" s="24">
        <v>600</v>
      </c>
    </row>
    <row r="816" spans="1:81" s="24" customFormat="1" x14ac:dyDescent="0.2">
      <c r="A816" s="30">
        <f t="shared" si="12"/>
        <v>815</v>
      </c>
      <c r="B816" s="30">
        <v>20</v>
      </c>
      <c r="C816" s="30">
        <v>20</v>
      </c>
      <c r="D816" s="24">
        <v>5</v>
      </c>
      <c r="E816" s="24">
        <v>5</v>
      </c>
      <c r="F816" s="19" t="s">
        <v>80</v>
      </c>
      <c r="G816" s="19">
        <f>IF(F816="rectangle",B816*C816,IF(F816="hook",B816*C816-(D816*E816),IF(F816="eight",B816*C816-2*(D816*E816),IF(F816="tee",B816*C816-2*(D816*E816),IF(F816="cross",B816*C816-4*(D816*E816),"ERROR")))))</f>
        <v>400</v>
      </c>
      <c r="H816" s="19" t="s">
        <v>84</v>
      </c>
      <c r="I816" s="19">
        <f>B816/C816</f>
        <v>1</v>
      </c>
      <c r="J816" s="22">
        <v>1</v>
      </c>
      <c r="K816" s="24">
        <v>125</v>
      </c>
      <c r="L816" s="24">
        <v>4</v>
      </c>
      <c r="M816" s="25">
        <v>8</v>
      </c>
      <c r="N816" s="22">
        <f>M816/4</f>
        <v>2</v>
      </c>
      <c r="O816" s="19">
        <f>M816/N816</f>
        <v>4</v>
      </c>
      <c r="P816" s="26">
        <v>15</v>
      </c>
      <c r="Q816" s="30">
        <f>P816</f>
        <v>15</v>
      </c>
      <c r="R816" s="20">
        <f>AA816/V816</f>
        <v>100</v>
      </c>
      <c r="S816" s="27">
        <v>15</v>
      </c>
      <c r="T816" s="30">
        <f>S816</f>
        <v>15</v>
      </c>
      <c r="U816" s="20">
        <f>AB816/W816</f>
        <v>100</v>
      </c>
      <c r="V816" s="19">
        <f>ROUND((Q816/100)*G816,0)</f>
        <v>60</v>
      </c>
      <c r="W816" s="19">
        <f>ROUND(((T816/100)*G816)/J816,0)</f>
        <v>60</v>
      </c>
      <c r="X816" s="19">
        <v>0</v>
      </c>
      <c r="Y816" s="19">
        <v>0</v>
      </c>
      <c r="Z816" s="19">
        <v>0</v>
      </c>
      <c r="AA816" s="20">
        <f>G816*P816</f>
        <v>6000</v>
      </c>
      <c r="AB816" s="20">
        <f>(G816*S816)/J816</f>
        <v>6000</v>
      </c>
      <c r="AC816" s="20">
        <v>0</v>
      </c>
      <c r="AD816" s="20">
        <v>0</v>
      </c>
      <c r="AE816" s="20">
        <v>0</v>
      </c>
      <c r="AF816" s="24">
        <v>100</v>
      </c>
      <c r="AG816" s="24">
        <v>0</v>
      </c>
      <c r="AH816" s="24">
        <v>1</v>
      </c>
      <c r="AI816" s="24">
        <v>100</v>
      </c>
      <c r="AJ816" s="24">
        <v>0</v>
      </c>
      <c r="AK816" s="24">
        <v>1</v>
      </c>
      <c r="AL816" s="24">
        <v>0.5</v>
      </c>
      <c r="AM816" s="24">
        <v>0.5</v>
      </c>
      <c r="AN816" s="24">
        <v>0</v>
      </c>
      <c r="AO816" s="24">
        <v>0</v>
      </c>
      <c r="AP816" s="24">
        <v>0</v>
      </c>
      <c r="AQ816" s="24">
        <v>0.01</v>
      </c>
      <c r="AR816" s="24">
        <v>0.01</v>
      </c>
      <c r="AS816" s="24">
        <v>0</v>
      </c>
      <c r="AT816" s="24">
        <v>0</v>
      </c>
      <c r="AU816" s="24">
        <v>0</v>
      </c>
      <c r="AV816" s="24">
        <v>0</v>
      </c>
      <c r="AW816" s="24">
        <v>0.2</v>
      </c>
      <c r="AX816" s="24">
        <v>0</v>
      </c>
      <c r="AY816" s="24">
        <v>0</v>
      </c>
      <c r="AZ816" s="24">
        <v>0</v>
      </c>
      <c r="BA816" s="24">
        <v>0.04</v>
      </c>
      <c r="BB816" s="24">
        <v>0</v>
      </c>
      <c r="BC816" s="22">
        <v>0.05</v>
      </c>
      <c r="BD816" s="22">
        <v>0.05</v>
      </c>
      <c r="BE816" s="24">
        <v>7.4999999999999997E-2</v>
      </c>
      <c r="BF816" s="24">
        <v>5.0000000000000001E-3</v>
      </c>
      <c r="BG816" s="24">
        <v>0</v>
      </c>
      <c r="BH816" s="24">
        <v>0</v>
      </c>
      <c r="BI816" s="24">
        <v>0</v>
      </c>
      <c r="BJ816" s="24">
        <v>1.8749999999999999E-2</v>
      </c>
      <c r="BK816" s="24">
        <v>1.25E-3</v>
      </c>
      <c r="BL816" s="24">
        <v>0</v>
      </c>
      <c r="BM816" s="24">
        <v>0</v>
      </c>
      <c r="BN816" s="24">
        <v>0</v>
      </c>
      <c r="BO816" s="24">
        <v>0.1</v>
      </c>
      <c r="BP816" s="24">
        <v>0.1</v>
      </c>
      <c r="BQ816" s="24">
        <v>0</v>
      </c>
      <c r="BR816" s="24">
        <v>0</v>
      </c>
      <c r="BS816" s="24">
        <v>0</v>
      </c>
      <c r="BT816" s="24">
        <v>0.04</v>
      </c>
      <c r="BU816" s="29">
        <v>0.2</v>
      </c>
      <c r="BV816" s="23">
        <f>BT816/(BT816+BU816)</f>
        <v>0.16666666666666666</v>
      </c>
      <c r="BW816" s="23">
        <f>SQRT((BT816*BU816)/((BT816+BU816)^2*(BT816+BU816+1)))</f>
        <v>0.33467472037604118</v>
      </c>
      <c r="BX816" s="24">
        <v>0.25</v>
      </c>
      <c r="BY816" s="24">
        <v>0.25</v>
      </c>
      <c r="BZ816" s="24">
        <v>0.25</v>
      </c>
      <c r="CA816" s="24">
        <v>0.25</v>
      </c>
      <c r="CB816" s="28" t="s">
        <v>59</v>
      </c>
      <c r="CC816" s="24">
        <v>600</v>
      </c>
    </row>
    <row r="817" spans="1:81" s="24" customFormat="1" x14ac:dyDescent="0.2">
      <c r="A817" s="30">
        <f t="shared" si="12"/>
        <v>816</v>
      </c>
      <c r="B817" s="30">
        <v>20</v>
      </c>
      <c r="C817" s="30">
        <v>20</v>
      </c>
      <c r="D817" s="24">
        <v>5</v>
      </c>
      <c r="E817" s="24">
        <v>5</v>
      </c>
      <c r="F817" s="19" t="s">
        <v>80</v>
      </c>
      <c r="G817" s="19">
        <f>IF(F817="rectangle",B817*C817,IF(F817="hook",B817*C817-(D817*E817),IF(F817="eight",B817*C817-2*(D817*E817),IF(F817="tee",B817*C817-2*(D817*E817),IF(F817="cross",B817*C817-4*(D817*E817),"ERROR")))))</f>
        <v>400</v>
      </c>
      <c r="H817" s="19" t="s">
        <v>84</v>
      </c>
      <c r="I817" s="19">
        <f>B817/C817</f>
        <v>1</v>
      </c>
      <c r="J817" s="22">
        <v>1</v>
      </c>
      <c r="K817" s="24">
        <v>125</v>
      </c>
      <c r="L817" s="24">
        <v>4</v>
      </c>
      <c r="M817" s="25">
        <v>8</v>
      </c>
      <c r="N817" s="22">
        <f>M817/4</f>
        <v>2</v>
      </c>
      <c r="O817" s="19">
        <f>M817/N817</f>
        <v>4</v>
      </c>
      <c r="P817" s="26">
        <v>15</v>
      </c>
      <c r="Q817" s="30">
        <f>P817</f>
        <v>15</v>
      </c>
      <c r="R817" s="20">
        <f>AA817/V817</f>
        <v>100</v>
      </c>
      <c r="S817" s="27">
        <v>15</v>
      </c>
      <c r="T817" s="30">
        <f>S817</f>
        <v>15</v>
      </c>
      <c r="U817" s="20">
        <f>AB817/W817</f>
        <v>100</v>
      </c>
      <c r="V817" s="19">
        <f>ROUND((Q817/100)*G817,0)</f>
        <v>60</v>
      </c>
      <c r="W817" s="19">
        <f>ROUND(((T817/100)*G817)/J817,0)</f>
        <v>60</v>
      </c>
      <c r="X817" s="19">
        <v>0</v>
      </c>
      <c r="Y817" s="19">
        <v>0</v>
      </c>
      <c r="Z817" s="19">
        <v>0</v>
      </c>
      <c r="AA817" s="20">
        <f>G817*P817</f>
        <v>6000</v>
      </c>
      <c r="AB817" s="20">
        <f>(G817*S817)/J817</f>
        <v>6000</v>
      </c>
      <c r="AC817" s="20">
        <v>0</v>
      </c>
      <c r="AD817" s="20">
        <v>0</v>
      </c>
      <c r="AE817" s="20">
        <v>0</v>
      </c>
      <c r="AF817" s="24">
        <v>100</v>
      </c>
      <c r="AG817" s="24">
        <v>0</v>
      </c>
      <c r="AH817" s="24">
        <v>1</v>
      </c>
      <c r="AI817" s="24">
        <v>100</v>
      </c>
      <c r="AJ817" s="24">
        <v>0</v>
      </c>
      <c r="AK817" s="24">
        <v>1</v>
      </c>
      <c r="AL817" s="24">
        <v>0.5</v>
      </c>
      <c r="AM817" s="24">
        <v>0.5</v>
      </c>
      <c r="AN817" s="24">
        <v>0</v>
      </c>
      <c r="AO817" s="24">
        <v>0</v>
      </c>
      <c r="AP817" s="24">
        <v>0</v>
      </c>
      <c r="AQ817" s="24">
        <v>0.01</v>
      </c>
      <c r="AR817" s="24">
        <v>0.01</v>
      </c>
      <c r="AS817" s="24">
        <v>0</v>
      </c>
      <c r="AT817" s="24">
        <v>0</v>
      </c>
      <c r="AU817" s="24">
        <v>0</v>
      </c>
      <c r="AV817" s="24">
        <v>0</v>
      </c>
      <c r="AW817" s="24">
        <v>0.2</v>
      </c>
      <c r="AX817" s="24">
        <v>0</v>
      </c>
      <c r="AY817" s="24">
        <v>0</v>
      </c>
      <c r="AZ817" s="24">
        <v>0</v>
      </c>
      <c r="BA817" s="24">
        <v>0.04</v>
      </c>
      <c r="BB817" s="24">
        <v>0</v>
      </c>
      <c r="BC817" s="22">
        <v>0.05</v>
      </c>
      <c r="BD817" s="22">
        <v>0.05</v>
      </c>
      <c r="BE817" s="24">
        <v>7.4999999999999997E-2</v>
      </c>
      <c r="BF817" s="24">
        <v>5.0000000000000001E-3</v>
      </c>
      <c r="BG817" s="24">
        <v>0</v>
      </c>
      <c r="BH817" s="24">
        <v>0</v>
      </c>
      <c r="BI817" s="24">
        <v>0</v>
      </c>
      <c r="BJ817" s="24">
        <v>1.8749999999999999E-2</v>
      </c>
      <c r="BK817" s="24">
        <v>1.25E-3</v>
      </c>
      <c r="BL817" s="24">
        <v>0</v>
      </c>
      <c r="BM817" s="24">
        <v>0</v>
      </c>
      <c r="BN817" s="24">
        <v>0</v>
      </c>
      <c r="BO817" s="24">
        <v>0.1</v>
      </c>
      <c r="BP817" s="24">
        <v>0.1</v>
      </c>
      <c r="BQ817" s="24">
        <v>0</v>
      </c>
      <c r="BR817" s="24">
        <v>0</v>
      </c>
      <c r="BS817" s="24">
        <v>0</v>
      </c>
      <c r="BT817" s="24">
        <v>0.04</v>
      </c>
      <c r="BU817" s="29">
        <v>0.1</v>
      </c>
      <c r="BV817" s="23">
        <f>BT817/(BT817+BU817)</f>
        <v>0.2857142857142857</v>
      </c>
      <c r="BW817" s="23">
        <f>SQRT((BT817*BU817)/((BT817+BU817)^2*(BT817+BU817+1)))</f>
        <v>0.42310634125649449</v>
      </c>
      <c r="BX817" s="24">
        <v>0.25</v>
      </c>
      <c r="BY817" s="24">
        <v>0.25</v>
      </c>
      <c r="BZ817" s="24">
        <v>0.25</v>
      </c>
      <c r="CA817" s="24">
        <v>0.25</v>
      </c>
      <c r="CB817" s="28" t="s">
        <v>59</v>
      </c>
      <c r="CC817" s="24">
        <v>600</v>
      </c>
    </row>
    <row r="818" spans="1:81" s="24" customFormat="1" x14ac:dyDescent="0.2">
      <c r="A818" s="30">
        <f t="shared" si="12"/>
        <v>817</v>
      </c>
      <c r="B818" s="30">
        <v>20</v>
      </c>
      <c r="C818" s="30">
        <v>20</v>
      </c>
      <c r="D818" s="24">
        <v>5</v>
      </c>
      <c r="E818" s="24">
        <v>5</v>
      </c>
      <c r="F818" s="19" t="s">
        <v>80</v>
      </c>
      <c r="G818" s="19">
        <f>IF(F818="rectangle",B818*C818,IF(F818="hook",B818*C818-(D818*E818),IF(F818="eight",B818*C818-2*(D818*E818),IF(F818="tee",B818*C818-2*(D818*E818),IF(F818="cross",B818*C818-4*(D818*E818),"ERROR")))))</f>
        <v>400</v>
      </c>
      <c r="H818" s="19" t="s">
        <v>84</v>
      </c>
      <c r="I818" s="19">
        <f>B818/C818</f>
        <v>1</v>
      </c>
      <c r="J818" s="22">
        <v>1</v>
      </c>
      <c r="K818" s="24">
        <v>125</v>
      </c>
      <c r="L818" s="24">
        <v>4</v>
      </c>
      <c r="M818" s="25">
        <v>8</v>
      </c>
      <c r="N818" s="22">
        <f>M818/4</f>
        <v>2</v>
      </c>
      <c r="O818" s="19">
        <f>M818/N818</f>
        <v>4</v>
      </c>
      <c r="P818" s="26">
        <v>15</v>
      </c>
      <c r="Q818" s="30">
        <f>P818</f>
        <v>15</v>
      </c>
      <c r="R818" s="20">
        <f>AA818/V818</f>
        <v>100</v>
      </c>
      <c r="S818" s="27">
        <v>30</v>
      </c>
      <c r="T818" s="30">
        <f>S818</f>
        <v>30</v>
      </c>
      <c r="U818" s="20">
        <f>AB818/W818</f>
        <v>100</v>
      </c>
      <c r="V818" s="19">
        <f>ROUND((Q818/100)*G818,0)</f>
        <v>60</v>
      </c>
      <c r="W818" s="19">
        <f>ROUND(((T818/100)*G818)/J818,0)</f>
        <v>120</v>
      </c>
      <c r="X818" s="19">
        <v>0</v>
      </c>
      <c r="Y818" s="19">
        <v>0</v>
      </c>
      <c r="Z818" s="19">
        <v>0</v>
      </c>
      <c r="AA818" s="20">
        <f>G818*P818</f>
        <v>6000</v>
      </c>
      <c r="AB818" s="20">
        <f>(G818*S818)/J818</f>
        <v>12000</v>
      </c>
      <c r="AC818" s="20">
        <v>0</v>
      </c>
      <c r="AD818" s="20">
        <v>0</v>
      </c>
      <c r="AE818" s="20">
        <v>0</v>
      </c>
      <c r="AF818" s="24">
        <v>100</v>
      </c>
      <c r="AG818" s="24">
        <v>0</v>
      </c>
      <c r="AH818" s="24">
        <v>1</v>
      </c>
      <c r="AI818" s="24">
        <v>100</v>
      </c>
      <c r="AJ818" s="24">
        <v>0</v>
      </c>
      <c r="AK818" s="24">
        <v>1</v>
      </c>
      <c r="AL818" s="24">
        <v>0.5</v>
      </c>
      <c r="AM818" s="24">
        <v>0.5</v>
      </c>
      <c r="AN818" s="24">
        <v>0</v>
      </c>
      <c r="AO818" s="24">
        <v>0</v>
      </c>
      <c r="AP818" s="24">
        <v>0</v>
      </c>
      <c r="AQ818" s="24">
        <v>0.01</v>
      </c>
      <c r="AR818" s="24">
        <v>0.01</v>
      </c>
      <c r="AS818" s="24">
        <v>0</v>
      </c>
      <c r="AT818" s="24">
        <v>0</v>
      </c>
      <c r="AU818" s="24">
        <v>0</v>
      </c>
      <c r="AV818" s="24">
        <v>0</v>
      </c>
      <c r="AW818" s="24">
        <v>0.2</v>
      </c>
      <c r="AX818" s="24">
        <v>0</v>
      </c>
      <c r="AY818" s="24">
        <v>0</v>
      </c>
      <c r="AZ818" s="24">
        <v>0</v>
      </c>
      <c r="BA818" s="24">
        <v>0.04</v>
      </c>
      <c r="BB818" s="24">
        <v>0</v>
      </c>
      <c r="BC818" s="22">
        <v>0.05</v>
      </c>
      <c r="BD818" s="22">
        <v>0.05</v>
      </c>
      <c r="BE818" s="24">
        <v>7.4999999999999997E-2</v>
      </c>
      <c r="BF818" s="24">
        <v>5.0000000000000001E-3</v>
      </c>
      <c r="BG818" s="24">
        <v>0</v>
      </c>
      <c r="BH818" s="24">
        <v>0</v>
      </c>
      <c r="BI818" s="24">
        <v>0</v>
      </c>
      <c r="BJ818" s="24">
        <v>1.8749999999999999E-2</v>
      </c>
      <c r="BK818" s="24">
        <v>1.25E-3</v>
      </c>
      <c r="BL818" s="24">
        <v>0</v>
      </c>
      <c r="BM818" s="24">
        <v>0</v>
      </c>
      <c r="BN818" s="24">
        <v>0</v>
      </c>
      <c r="BO818" s="24">
        <v>0.1</v>
      </c>
      <c r="BP818" s="24">
        <v>0.1</v>
      </c>
      <c r="BQ818" s="24">
        <v>0</v>
      </c>
      <c r="BR818" s="24">
        <v>0</v>
      </c>
      <c r="BS818" s="24">
        <v>0</v>
      </c>
      <c r="BT818" s="24">
        <v>0.04</v>
      </c>
      <c r="BU818" s="29">
        <v>4</v>
      </c>
      <c r="BV818" s="23">
        <f>BT818/(BT818+BU818)</f>
        <v>9.9009900990099011E-3</v>
      </c>
      <c r="BW818" s="23">
        <f>SQRT((BT818*BU818)/((BT818+BU818)^2*(BT818+BU818+1)))</f>
        <v>4.410251516706673E-2</v>
      </c>
      <c r="BX818" s="24">
        <v>0.25</v>
      </c>
      <c r="BY818" s="24">
        <v>0.25</v>
      </c>
      <c r="BZ818" s="24">
        <v>0.25</v>
      </c>
      <c r="CA818" s="24">
        <v>0.25</v>
      </c>
      <c r="CB818" s="28" t="s">
        <v>59</v>
      </c>
      <c r="CC818" s="24">
        <v>600</v>
      </c>
    </row>
    <row r="819" spans="1:81" s="24" customFormat="1" x14ac:dyDescent="0.2">
      <c r="A819" s="30">
        <f t="shared" si="12"/>
        <v>818</v>
      </c>
      <c r="B819" s="30">
        <v>20</v>
      </c>
      <c r="C819" s="30">
        <v>20</v>
      </c>
      <c r="D819" s="24">
        <v>5</v>
      </c>
      <c r="E819" s="24">
        <v>5</v>
      </c>
      <c r="F819" s="19" t="s">
        <v>80</v>
      </c>
      <c r="G819" s="19">
        <f>IF(F819="rectangle",B819*C819,IF(F819="hook",B819*C819-(D819*E819),IF(F819="eight",B819*C819-2*(D819*E819),IF(F819="tee",B819*C819-2*(D819*E819),IF(F819="cross",B819*C819-4*(D819*E819),"ERROR")))))</f>
        <v>400</v>
      </c>
      <c r="H819" s="19" t="s">
        <v>84</v>
      </c>
      <c r="I819" s="19">
        <f>B819/C819</f>
        <v>1</v>
      </c>
      <c r="J819" s="22">
        <v>1</v>
      </c>
      <c r="K819" s="24">
        <v>125</v>
      </c>
      <c r="L819" s="24">
        <v>4</v>
      </c>
      <c r="M819" s="25">
        <v>8</v>
      </c>
      <c r="N819" s="22">
        <f>M819/4</f>
        <v>2</v>
      </c>
      <c r="O819" s="19">
        <f>M819/N819</f>
        <v>4</v>
      </c>
      <c r="P819" s="26">
        <v>15</v>
      </c>
      <c r="Q819" s="30">
        <f>P819</f>
        <v>15</v>
      </c>
      <c r="R819" s="20">
        <f>AA819/V819</f>
        <v>100</v>
      </c>
      <c r="S819" s="27">
        <v>30</v>
      </c>
      <c r="T819" s="30">
        <f>S819</f>
        <v>30</v>
      </c>
      <c r="U819" s="20">
        <f>AB819/W819</f>
        <v>100</v>
      </c>
      <c r="V819" s="19">
        <f>ROUND((Q819/100)*G819,0)</f>
        <v>60</v>
      </c>
      <c r="W819" s="19">
        <f>ROUND(((T819/100)*G819)/J819,0)</f>
        <v>120</v>
      </c>
      <c r="X819" s="19">
        <v>0</v>
      </c>
      <c r="Y819" s="19">
        <v>0</v>
      </c>
      <c r="Z819" s="19">
        <v>0</v>
      </c>
      <c r="AA819" s="20">
        <f>G819*P819</f>
        <v>6000</v>
      </c>
      <c r="AB819" s="20">
        <f>(G819*S819)/J819</f>
        <v>12000</v>
      </c>
      <c r="AC819" s="20">
        <v>0</v>
      </c>
      <c r="AD819" s="20">
        <v>0</v>
      </c>
      <c r="AE819" s="20">
        <v>0</v>
      </c>
      <c r="AF819" s="24">
        <v>100</v>
      </c>
      <c r="AG819" s="24">
        <v>0</v>
      </c>
      <c r="AH819" s="24">
        <v>1</v>
      </c>
      <c r="AI819" s="24">
        <v>100</v>
      </c>
      <c r="AJ819" s="24">
        <v>0</v>
      </c>
      <c r="AK819" s="24">
        <v>1</v>
      </c>
      <c r="AL819" s="24">
        <v>0.5</v>
      </c>
      <c r="AM819" s="24">
        <v>0.5</v>
      </c>
      <c r="AN819" s="24">
        <v>0</v>
      </c>
      <c r="AO819" s="24">
        <v>0</v>
      </c>
      <c r="AP819" s="24">
        <v>0</v>
      </c>
      <c r="AQ819" s="24">
        <v>0.01</v>
      </c>
      <c r="AR819" s="24">
        <v>0.01</v>
      </c>
      <c r="AS819" s="24">
        <v>0</v>
      </c>
      <c r="AT819" s="24">
        <v>0</v>
      </c>
      <c r="AU819" s="24">
        <v>0</v>
      </c>
      <c r="AV819" s="24">
        <v>0</v>
      </c>
      <c r="AW819" s="24">
        <v>0.2</v>
      </c>
      <c r="AX819" s="24">
        <v>0</v>
      </c>
      <c r="AY819" s="24">
        <v>0</v>
      </c>
      <c r="AZ819" s="24">
        <v>0</v>
      </c>
      <c r="BA819" s="24">
        <v>0.04</v>
      </c>
      <c r="BB819" s="24">
        <v>0</v>
      </c>
      <c r="BC819" s="22">
        <v>0.05</v>
      </c>
      <c r="BD819" s="22">
        <v>0.05</v>
      </c>
      <c r="BE819" s="24">
        <v>7.4999999999999997E-2</v>
      </c>
      <c r="BF819" s="24">
        <v>5.0000000000000001E-3</v>
      </c>
      <c r="BG819" s="24">
        <v>0</v>
      </c>
      <c r="BH819" s="24">
        <v>0</v>
      </c>
      <c r="BI819" s="24">
        <v>0</v>
      </c>
      <c r="BJ819" s="24">
        <v>1.8749999999999999E-2</v>
      </c>
      <c r="BK819" s="24">
        <v>1.25E-3</v>
      </c>
      <c r="BL819" s="24">
        <v>0</v>
      </c>
      <c r="BM819" s="24">
        <v>0</v>
      </c>
      <c r="BN819" s="24">
        <v>0</v>
      </c>
      <c r="BO819" s="24">
        <v>0.1</v>
      </c>
      <c r="BP819" s="24">
        <v>0.1</v>
      </c>
      <c r="BQ819" s="24">
        <v>0</v>
      </c>
      <c r="BR819" s="24">
        <v>0</v>
      </c>
      <c r="BS819" s="24">
        <v>0</v>
      </c>
      <c r="BT819" s="24">
        <v>0.04</v>
      </c>
      <c r="BU819" s="29">
        <v>0.2</v>
      </c>
      <c r="BV819" s="23">
        <f>BT819/(BT819+BU819)</f>
        <v>0.16666666666666666</v>
      </c>
      <c r="BW819" s="23">
        <f>SQRT((BT819*BU819)/((BT819+BU819)^2*(BT819+BU819+1)))</f>
        <v>0.33467472037604118</v>
      </c>
      <c r="BX819" s="24">
        <v>0.25</v>
      </c>
      <c r="BY819" s="24">
        <v>0.25</v>
      </c>
      <c r="BZ819" s="24">
        <v>0.25</v>
      </c>
      <c r="CA819" s="24">
        <v>0.25</v>
      </c>
      <c r="CB819" s="28" t="s">
        <v>59</v>
      </c>
      <c r="CC819" s="24">
        <v>600</v>
      </c>
    </row>
    <row r="820" spans="1:81" s="24" customFormat="1" x14ac:dyDescent="0.2">
      <c r="A820" s="30">
        <f t="shared" si="12"/>
        <v>819</v>
      </c>
      <c r="B820" s="30">
        <v>20</v>
      </c>
      <c r="C820" s="30">
        <v>20</v>
      </c>
      <c r="D820" s="24">
        <v>5</v>
      </c>
      <c r="E820" s="24">
        <v>5</v>
      </c>
      <c r="F820" s="19" t="s">
        <v>80</v>
      </c>
      <c r="G820" s="19">
        <f>IF(F820="rectangle",B820*C820,IF(F820="hook",B820*C820-(D820*E820),IF(F820="eight",B820*C820-2*(D820*E820),IF(F820="tee",B820*C820-2*(D820*E820),IF(F820="cross",B820*C820-4*(D820*E820),"ERROR")))))</f>
        <v>400</v>
      </c>
      <c r="H820" s="19" t="s">
        <v>84</v>
      </c>
      <c r="I820" s="19">
        <f>B820/C820</f>
        <v>1</v>
      </c>
      <c r="J820" s="22">
        <v>1</v>
      </c>
      <c r="K820" s="24">
        <v>125</v>
      </c>
      <c r="L820" s="24">
        <v>4</v>
      </c>
      <c r="M820" s="25">
        <v>8</v>
      </c>
      <c r="N820" s="22">
        <f>M820/4</f>
        <v>2</v>
      </c>
      <c r="O820" s="19">
        <f>M820/N820</f>
        <v>4</v>
      </c>
      <c r="P820" s="26">
        <v>15</v>
      </c>
      <c r="Q820" s="30">
        <f>P820</f>
        <v>15</v>
      </c>
      <c r="R820" s="20">
        <f>AA820/V820</f>
        <v>100</v>
      </c>
      <c r="S820" s="27">
        <v>30</v>
      </c>
      <c r="T820" s="30">
        <f>S820</f>
        <v>30</v>
      </c>
      <c r="U820" s="20">
        <f>AB820/W820</f>
        <v>100</v>
      </c>
      <c r="V820" s="19">
        <f>ROUND((Q820/100)*G820,0)</f>
        <v>60</v>
      </c>
      <c r="W820" s="19">
        <f>ROUND(((T820/100)*G820)/J820,0)</f>
        <v>120</v>
      </c>
      <c r="X820" s="19">
        <v>0</v>
      </c>
      <c r="Y820" s="19">
        <v>0</v>
      </c>
      <c r="Z820" s="19">
        <v>0</v>
      </c>
      <c r="AA820" s="20">
        <f>G820*P820</f>
        <v>6000</v>
      </c>
      <c r="AB820" s="20">
        <f>(G820*S820)/J820</f>
        <v>12000</v>
      </c>
      <c r="AC820" s="20">
        <v>0</v>
      </c>
      <c r="AD820" s="20">
        <v>0</v>
      </c>
      <c r="AE820" s="20">
        <v>0</v>
      </c>
      <c r="AF820" s="24">
        <v>100</v>
      </c>
      <c r="AG820" s="24">
        <v>0</v>
      </c>
      <c r="AH820" s="24">
        <v>1</v>
      </c>
      <c r="AI820" s="24">
        <v>100</v>
      </c>
      <c r="AJ820" s="24">
        <v>0</v>
      </c>
      <c r="AK820" s="24">
        <v>1</v>
      </c>
      <c r="AL820" s="24">
        <v>0.5</v>
      </c>
      <c r="AM820" s="24">
        <v>0.5</v>
      </c>
      <c r="AN820" s="24">
        <v>0</v>
      </c>
      <c r="AO820" s="24">
        <v>0</v>
      </c>
      <c r="AP820" s="24">
        <v>0</v>
      </c>
      <c r="AQ820" s="24">
        <v>0.01</v>
      </c>
      <c r="AR820" s="24">
        <v>0.01</v>
      </c>
      <c r="AS820" s="24">
        <v>0</v>
      </c>
      <c r="AT820" s="24">
        <v>0</v>
      </c>
      <c r="AU820" s="24">
        <v>0</v>
      </c>
      <c r="AV820" s="24">
        <v>0</v>
      </c>
      <c r="AW820" s="24">
        <v>0.2</v>
      </c>
      <c r="AX820" s="24">
        <v>0</v>
      </c>
      <c r="AY820" s="24">
        <v>0</v>
      </c>
      <c r="AZ820" s="24">
        <v>0</v>
      </c>
      <c r="BA820" s="24">
        <v>0.04</v>
      </c>
      <c r="BB820" s="24">
        <v>0</v>
      </c>
      <c r="BC820" s="22">
        <v>0.05</v>
      </c>
      <c r="BD820" s="22">
        <v>0.05</v>
      </c>
      <c r="BE820" s="24">
        <v>7.4999999999999997E-2</v>
      </c>
      <c r="BF820" s="24">
        <v>5.0000000000000001E-3</v>
      </c>
      <c r="BG820" s="24">
        <v>0</v>
      </c>
      <c r="BH820" s="24">
        <v>0</v>
      </c>
      <c r="BI820" s="24">
        <v>0</v>
      </c>
      <c r="BJ820" s="24">
        <v>1.8749999999999999E-2</v>
      </c>
      <c r="BK820" s="24">
        <v>1.25E-3</v>
      </c>
      <c r="BL820" s="24">
        <v>0</v>
      </c>
      <c r="BM820" s="24">
        <v>0</v>
      </c>
      <c r="BN820" s="24">
        <v>0</v>
      </c>
      <c r="BO820" s="24">
        <v>0.1</v>
      </c>
      <c r="BP820" s="24">
        <v>0.1</v>
      </c>
      <c r="BQ820" s="24">
        <v>0</v>
      </c>
      <c r="BR820" s="24">
        <v>0</v>
      </c>
      <c r="BS820" s="24">
        <v>0</v>
      </c>
      <c r="BT820" s="24">
        <v>0.04</v>
      </c>
      <c r="BU820" s="29">
        <v>0.1</v>
      </c>
      <c r="BV820" s="23">
        <f>BT820/(BT820+BU820)</f>
        <v>0.2857142857142857</v>
      </c>
      <c r="BW820" s="23">
        <f>SQRT((BT820*BU820)/((BT820+BU820)^2*(BT820+BU820+1)))</f>
        <v>0.42310634125649449</v>
      </c>
      <c r="BX820" s="24">
        <v>0.25</v>
      </c>
      <c r="BY820" s="24">
        <v>0.25</v>
      </c>
      <c r="BZ820" s="24">
        <v>0.25</v>
      </c>
      <c r="CA820" s="24">
        <v>0.25</v>
      </c>
      <c r="CB820" s="28" t="s">
        <v>59</v>
      </c>
      <c r="CC820" s="24">
        <v>600</v>
      </c>
    </row>
    <row r="821" spans="1:81" s="24" customFormat="1" x14ac:dyDescent="0.2">
      <c r="A821" s="30">
        <f t="shared" si="12"/>
        <v>820</v>
      </c>
      <c r="B821" s="30">
        <v>300</v>
      </c>
      <c r="C821" s="30">
        <v>300</v>
      </c>
      <c r="D821" s="24">
        <v>5</v>
      </c>
      <c r="E821" s="24">
        <v>5</v>
      </c>
      <c r="F821" s="19" t="s">
        <v>80</v>
      </c>
      <c r="G821" s="19">
        <f>IF(F821="rectangle",B821*C821,IF(F821="hook",B821*C821-(D821*E821),IF(F821="eight",B821*C821-2*(D821*E821),IF(F821="tee",B821*C821-2*(D821*E821),IF(F821="cross",B821*C821-4*(D821*E821),"ERROR")))))</f>
        <v>90000</v>
      </c>
      <c r="H821" s="19" t="s">
        <v>87</v>
      </c>
      <c r="I821" s="19">
        <f>B821/C821</f>
        <v>1</v>
      </c>
      <c r="J821" s="22">
        <v>1</v>
      </c>
      <c r="K821" s="24">
        <v>125</v>
      </c>
      <c r="L821" s="24">
        <v>4</v>
      </c>
      <c r="M821" s="25">
        <v>8</v>
      </c>
      <c r="N821" s="22">
        <f>M821/4</f>
        <v>2</v>
      </c>
      <c r="O821" s="19">
        <f>M821/N821</f>
        <v>4</v>
      </c>
      <c r="P821" s="26">
        <v>15</v>
      </c>
      <c r="Q821" s="30">
        <f>P821</f>
        <v>15</v>
      </c>
      <c r="R821" s="20">
        <f>AA821/V821</f>
        <v>100</v>
      </c>
      <c r="S821" s="27">
        <v>5</v>
      </c>
      <c r="T821" s="30">
        <f>S821</f>
        <v>5</v>
      </c>
      <c r="U821" s="20">
        <f>AB821/W821</f>
        <v>100</v>
      </c>
      <c r="V821" s="19">
        <f>ROUND((Q821/100)*G821,0)</f>
        <v>13500</v>
      </c>
      <c r="W821" s="19">
        <f>ROUND(((T821/100)*G821)/J821,0)</f>
        <v>4500</v>
      </c>
      <c r="X821" s="19">
        <v>0</v>
      </c>
      <c r="Y821" s="19">
        <v>0</v>
      </c>
      <c r="Z821" s="19">
        <v>0</v>
      </c>
      <c r="AA821" s="20">
        <f>G821*P821</f>
        <v>1350000</v>
      </c>
      <c r="AB821" s="20">
        <f>(G821*S821)/J821</f>
        <v>450000</v>
      </c>
      <c r="AC821" s="20">
        <v>0</v>
      </c>
      <c r="AD821" s="20">
        <v>0</v>
      </c>
      <c r="AE821" s="20">
        <v>0</v>
      </c>
      <c r="AF821" s="24">
        <v>100</v>
      </c>
      <c r="AG821" s="24">
        <v>0</v>
      </c>
      <c r="AH821" s="24">
        <v>1</v>
      </c>
      <c r="AI821" s="24">
        <v>100</v>
      </c>
      <c r="AJ821" s="24">
        <v>0</v>
      </c>
      <c r="AK821" s="24">
        <v>1</v>
      </c>
      <c r="AL821" s="24">
        <v>0.5</v>
      </c>
      <c r="AM821" s="24">
        <v>0.5</v>
      </c>
      <c r="AN821" s="24">
        <v>0</v>
      </c>
      <c r="AO821" s="24">
        <v>0</v>
      </c>
      <c r="AP821" s="24">
        <v>0</v>
      </c>
      <c r="AQ821" s="24">
        <v>0.01</v>
      </c>
      <c r="AR821" s="24">
        <v>0.01</v>
      </c>
      <c r="AS821" s="24">
        <v>0</v>
      </c>
      <c r="AT821" s="24">
        <v>0</v>
      </c>
      <c r="AU821" s="24">
        <v>0</v>
      </c>
      <c r="AV821" s="24">
        <v>0</v>
      </c>
      <c r="AW821" s="24">
        <v>0.2</v>
      </c>
      <c r="AX821" s="24">
        <v>0</v>
      </c>
      <c r="AY821" s="24">
        <v>0</v>
      </c>
      <c r="AZ821" s="24">
        <v>0</v>
      </c>
      <c r="BA821" s="24">
        <v>0.04</v>
      </c>
      <c r="BB821" s="24">
        <v>0</v>
      </c>
      <c r="BC821" s="22">
        <v>0.05</v>
      </c>
      <c r="BD821" s="22">
        <v>0.05</v>
      </c>
      <c r="BE821" s="24">
        <v>7.4999999999999997E-2</v>
      </c>
      <c r="BF821" s="24">
        <v>5.0000000000000001E-3</v>
      </c>
      <c r="BG821" s="24">
        <v>0</v>
      </c>
      <c r="BH821" s="24">
        <v>0</v>
      </c>
      <c r="BI821" s="24">
        <v>0</v>
      </c>
      <c r="BJ821" s="24">
        <v>1.8749999999999999E-2</v>
      </c>
      <c r="BK821" s="24">
        <v>1.25E-3</v>
      </c>
      <c r="BL821" s="24">
        <v>0</v>
      </c>
      <c r="BM821" s="24">
        <v>0</v>
      </c>
      <c r="BN821" s="24">
        <v>0</v>
      </c>
      <c r="BO821" s="24">
        <v>0.1</v>
      </c>
      <c r="BP821" s="24">
        <v>0.1</v>
      </c>
      <c r="BQ821" s="24">
        <v>0</v>
      </c>
      <c r="BR821" s="24">
        <v>0</v>
      </c>
      <c r="BS821" s="24">
        <v>0</v>
      </c>
      <c r="BT821" s="24">
        <v>0.04</v>
      </c>
      <c r="BU821" s="29">
        <v>4</v>
      </c>
      <c r="BV821" s="23">
        <f>BT821/(BT821+BU821)</f>
        <v>9.9009900990099011E-3</v>
      </c>
      <c r="BW821" s="23">
        <f>SQRT((BT821*BU821)/((BT821+BU821)^2*(BT821+BU821+1)))</f>
        <v>4.410251516706673E-2</v>
      </c>
      <c r="BX821" s="24">
        <v>0.25</v>
      </c>
      <c r="BY821" s="24">
        <v>0.25</v>
      </c>
      <c r="BZ821" s="24">
        <v>0.25</v>
      </c>
      <c r="CA821" s="24">
        <v>0.25</v>
      </c>
      <c r="CB821" s="28" t="s">
        <v>59</v>
      </c>
      <c r="CC821" s="24">
        <v>600</v>
      </c>
    </row>
    <row r="822" spans="1:81" s="24" customFormat="1" x14ac:dyDescent="0.2">
      <c r="A822" s="30">
        <f t="shared" si="12"/>
        <v>821</v>
      </c>
      <c r="B822" s="30">
        <v>300</v>
      </c>
      <c r="C822" s="30">
        <v>300</v>
      </c>
      <c r="D822" s="24">
        <v>5</v>
      </c>
      <c r="E822" s="24">
        <v>5</v>
      </c>
      <c r="F822" s="19" t="s">
        <v>80</v>
      </c>
      <c r="G822" s="19">
        <f>IF(F822="rectangle",B822*C822,IF(F822="hook",B822*C822-(D822*E822),IF(F822="eight",B822*C822-2*(D822*E822),IF(F822="tee",B822*C822-2*(D822*E822),IF(F822="cross",B822*C822-4*(D822*E822),"ERROR")))))</f>
        <v>90000</v>
      </c>
      <c r="H822" s="19" t="s">
        <v>87</v>
      </c>
      <c r="I822" s="19">
        <f>B822/C822</f>
        <v>1</v>
      </c>
      <c r="J822" s="22">
        <v>1</v>
      </c>
      <c r="K822" s="24">
        <v>125</v>
      </c>
      <c r="L822" s="24">
        <v>4</v>
      </c>
      <c r="M822" s="25">
        <v>8</v>
      </c>
      <c r="N822" s="22">
        <f>M822/4</f>
        <v>2</v>
      </c>
      <c r="O822" s="19">
        <f>M822/N822</f>
        <v>4</v>
      </c>
      <c r="P822" s="26">
        <v>15</v>
      </c>
      <c r="Q822" s="30">
        <f>P822</f>
        <v>15</v>
      </c>
      <c r="R822" s="20">
        <f>AA822/V822</f>
        <v>100</v>
      </c>
      <c r="S822" s="27">
        <v>5</v>
      </c>
      <c r="T822" s="30">
        <f>S822</f>
        <v>5</v>
      </c>
      <c r="U822" s="20">
        <f>AB822/W822</f>
        <v>100</v>
      </c>
      <c r="V822" s="19">
        <f>ROUND((Q822/100)*G822,0)</f>
        <v>13500</v>
      </c>
      <c r="W822" s="19">
        <f>ROUND(((T822/100)*G822)/J822,0)</f>
        <v>4500</v>
      </c>
      <c r="X822" s="19">
        <v>0</v>
      </c>
      <c r="Y822" s="19">
        <v>0</v>
      </c>
      <c r="Z822" s="19">
        <v>0</v>
      </c>
      <c r="AA822" s="20">
        <f>G822*P822</f>
        <v>1350000</v>
      </c>
      <c r="AB822" s="20">
        <f>(G822*S822)/J822</f>
        <v>450000</v>
      </c>
      <c r="AC822" s="20">
        <v>0</v>
      </c>
      <c r="AD822" s="20">
        <v>0</v>
      </c>
      <c r="AE822" s="20">
        <v>0</v>
      </c>
      <c r="AF822" s="24">
        <v>100</v>
      </c>
      <c r="AG822" s="24">
        <v>0</v>
      </c>
      <c r="AH822" s="24">
        <v>1</v>
      </c>
      <c r="AI822" s="24">
        <v>100</v>
      </c>
      <c r="AJ822" s="24">
        <v>0</v>
      </c>
      <c r="AK822" s="24">
        <v>1</v>
      </c>
      <c r="AL822" s="24">
        <v>0.5</v>
      </c>
      <c r="AM822" s="24">
        <v>0.5</v>
      </c>
      <c r="AN822" s="24">
        <v>0</v>
      </c>
      <c r="AO822" s="24">
        <v>0</v>
      </c>
      <c r="AP822" s="24">
        <v>0</v>
      </c>
      <c r="AQ822" s="24">
        <v>0.01</v>
      </c>
      <c r="AR822" s="24">
        <v>0.01</v>
      </c>
      <c r="AS822" s="24">
        <v>0</v>
      </c>
      <c r="AT822" s="24">
        <v>0</v>
      </c>
      <c r="AU822" s="24">
        <v>0</v>
      </c>
      <c r="AV822" s="24">
        <v>0</v>
      </c>
      <c r="AW822" s="24">
        <v>0.2</v>
      </c>
      <c r="AX822" s="24">
        <v>0</v>
      </c>
      <c r="AY822" s="24">
        <v>0</v>
      </c>
      <c r="AZ822" s="24">
        <v>0</v>
      </c>
      <c r="BA822" s="24">
        <v>0.04</v>
      </c>
      <c r="BB822" s="24">
        <v>0</v>
      </c>
      <c r="BC822" s="22">
        <v>0.05</v>
      </c>
      <c r="BD822" s="22">
        <v>0.05</v>
      </c>
      <c r="BE822" s="24">
        <v>7.4999999999999997E-2</v>
      </c>
      <c r="BF822" s="24">
        <v>5.0000000000000001E-3</v>
      </c>
      <c r="BG822" s="24">
        <v>0</v>
      </c>
      <c r="BH822" s="24">
        <v>0</v>
      </c>
      <c r="BI822" s="24">
        <v>0</v>
      </c>
      <c r="BJ822" s="24">
        <v>1.8749999999999999E-2</v>
      </c>
      <c r="BK822" s="24">
        <v>1.25E-3</v>
      </c>
      <c r="BL822" s="24">
        <v>0</v>
      </c>
      <c r="BM822" s="24">
        <v>0</v>
      </c>
      <c r="BN822" s="24">
        <v>0</v>
      </c>
      <c r="BO822" s="24">
        <v>0.1</v>
      </c>
      <c r="BP822" s="24">
        <v>0.1</v>
      </c>
      <c r="BQ822" s="24">
        <v>0</v>
      </c>
      <c r="BR822" s="24">
        <v>0</v>
      </c>
      <c r="BS822" s="24">
        <v>0</v>
      </c>
      <c r="BT822" s="24">
        <v>0.04</v>
      </c>
      <c r="BU822" s="29">
        <v>0.2</v>
      </c>
      <c r="BV822" s="23">
        <f>BT822/(BT822+BU822)</f>
        <v>0.16666666666666666</v>
      </c>
      <c r="BW822" s="23">
        <f>SQRT((BT822*BU822)/((BT822+BU822)^2*(BT822+BU822+1)))</f>
        <v>0.33467472037604118</v>
      </c>
      <c r="BX822" s="24">
        <v>0.25</v>
      </c>
      <c r="BY822" s="24">
        <v>0.25</v>
      </c>
      <c r="BZ822" s="24">
        <v>0.25</v>
      </c>
      <c r="CA822" s="24">
        <v>0.25</v>
      </c>
      <c r="CB822" s="28" t="s">
        <v>59</v>
      </c>
      <c r="CC822" s="24">
        <v>600</v>
      </c>
    </row>
    <row r="823" spans="1:81" s="24" customFormat="1" x14ac:dyDescent="0.2">
      <c r="A823" s="30">
        <f t="shared" si="12"/>
        <v>822</v>
      </c>
      <c r="B823" s="30">
        <v>300</v>
      </c>
      <c r="C823" s="30">
        <v>300</v>
      </c>
      <c r="D823" s="24">
        <v>5</v>
      </c>
      <c r="E823" s="24">
        <v>5</v>
      </c>
      <c r="F823" s="19" t="s">
        <v>80</v>
      </c>
      <c r="G823" s="19">
        <f>IF(F823="rectangle",B823*C823,IF(F823="hook",B823*C823-(D823*E823),IF(F823="eight",B823*C823-2*(D823*E823),IF(F823="tee",B823*C823-2*(D823*E823),IF(F823="cross",B823*C823-4*(D823*E823),"ERROR")))))</f>
        <v>90000</v>
      </c>
      <c r="H823" s="19" t="s">
        <v>87</v>
      </c>
      <c r="I823" s="19">
        <f>B823/C823</f>
        <v>1</v>
      </c>
      <c r="J823" s="22">
        <v>1</v>
      </c>
      <c r="K823" s="24">
        <v>125</v>
      </c>
      <c r="L823" s="24">
        <v>4</v>
      </c>
      <c r="M823" s="25">
        <v>8</v>
      </c>
      <c r="N823" s="22">
        <f>M823/4</f>
        <v>2</v>
      </c>
      <c r="O823" s="19">
        <f>M823/N823</f>
        <v>4</v>
      </c>
      <c r="P823" s="26">
        <v>15</v>
      </c>
      <c r="Q823" s="30">
        <f>P823</f>
        <v>15</v>
      </c>
      <c r="R823" s="20">
        <f>AA823/V823</f>
        <v>100</v>
      </c>
      <c r="S823" s="27">
        <v>5</v>
      </c>
      <c r="T823" s="30">
        <f>S823</f>
        <v>5</v>
      </c>
      <c r="U823" s="20">
        <f>AB823/W823</f>
        <v>100</v>
      </c>
      <c r="V823" s="19">
        <f>ROUND((Q823/100)*G823,0)</f>
        <v>13500</v>
      </c>
      <c r="W823" s="19">
        <f>ROUND(((T823/100)*G823)/J823,0)</f>
        <v>4500</v>
      </c>
      <c r="X823" s="19">
        <v>0</v>
      </c>
      <c r="Y823" s="19">
        <v>0</v>
      </c>
      <c r="Z823" s="19">
        <v>0</v>
      </c>
      <c r="AA823" s="20">
        <f>G823*P823</f>
        <v>1350000</v>
      </c>
      <c r="AB823" s="20">
        <f>(G823*S823)/J823</f>
        <v>450000</v>
      </c>
      <c r="AC823" s="20">
        <v>0</v>
      </c>
      <c r="AD823" s="20">
        <v>0</v>
      </c>
      <c r="AE823" s="20">
        <v>0</v>
      </c>
      <c r="AF823" s="24">
        <v>100</v>
      </c>
      <c r="AG823" s="24">
        <v>0</v>
      </c>
      <c r="AH823" s="24">
        <v>1</v>
      </c>
      <c r="AI823" s="24">
        <v>100</v>
      </c>
      <c r="AJ823" s="24">
        <v>0</v>
      </c>
      <c r="AK823" s="24">
        <v>1</v>
      </c>
      <c r="AL823" s="24">
        <v>0.5</v>
      </c>
      <c r="AM823" s="24">
        <v>0.5</v>
      </c>
      <c r="AN823" s="24">
        <v>0</v>
      </c>
      <c r="AO823" s="24">
        <v>0</v>
      </c>
      <c r="AP823" s="24">
        <v>0</v>
      </c>
      <c r="AQ823" s="24">
        <v>0.01</v>
      </c>
      <c r="AR823" s="24">
        <v>0.01</v>
      </c>
      <c r="AS823" s="24">
        <v>0</v>
      </c>
      <c r="AT823" s="24">
        <v>0</v>
      </c>
      <c r="AU823" s="24">
        <v>0</v>
      </c>
      <c r="AV823" s="24">
        <v>0</v>
      </c>
      <c r="AW823" s="24">
        <v>0.2</v>
      </c>
      <c r="AX823" s="24">
        <v>0</v>
      </c>
      <c r="AY823" s="24">
        <v>0</v>
      </c>
      <c r="AZ823" s="24">
        <v>0</v>
      </c>
      <c r="BA823" s="24">
        <v>0.04</v>
      </c>
      <c r="BB823" s="24">
        <v>0</v>
      </c>
      <c r="BC823" s="22">
        <v>0.05</v>
      </c>
      <c r="BD823" s="22">
        <v>0.05</v>
      </c>
      <c r="BE823" s="24">
        <v>7.4999999999999997E-2</v>
      </c>
      <c r="BF823" s="24">
        <v>5.0000000000000001E-3</v>
      </c>
      <c r="BG823" s="24">
        <v>0</v>
      </c>
      <c r="BH823" s="24">
        <v>0</v>
      </c>
      <c r="BI823" s="24">
        <v>0</v>
      </c>
      <c r="BJ823" s="24">
        <v>1.8749999999999999E-2</v>
      </c>
      <c r="BK823" s="24">
        <v>1.25E-3</v>
      </c>
      <c r="BL823" s="24">
        <v>0</v>
      </c>
      <c r="BM823" s="24">
        <v>0</v>
      </c>
      <c r="BN823" s="24">
        <v>0</v>
      </c>
      <c r="BO823" s="24">
        <v>0.1</v>
      </c>
      <c r="BP823" s="24">
        <v>0.1</v>
      </c>
      <c r="BQ823" s="24">
        <v>0</v>
      </c>
      <c r="BR823" s="24">
        <v>0</v>
      </c>
      <c r="BS823" s="24">
        <v>0</v>
      </c>
      <c r="BT823" s="24">
        <v>0.04</v>
      </c>
      <c r="BU823" s="29">
        <v>0.1</v>
      </c>
      <c r="BV823" s="23">
        <f>BT823/(BT823+BU823)</f>
        <v>0.2857142857142857</v>
      </c>
      <c r="BW823" s="23">
        <f>SQRT((BT823*BU823)/((BT823+BU823)^2*(BT823+BU823+1)))</f>
        <v>0.42310634125649449</v>
      </c>
      <c r="BX823" s="24">
        <v>0.25</v>
      </c>
      <c r="BY823" s="24">
        <v>0.25</v>
      </c>
      <c r="BZ823" s="24">
        <v>0.25</v>
      </c>
      <c r="CA823" s="24">
        <v>0.25</v>
      </c>
      <c r="CB823" s="28" t="s">
        <v>59</v>
      </c>
      <c r="CC823" s="24">
        <v>600</v>
      </c>
    </row>
    <row r="824" spans="1:81" s="24" customFormat="1" x14ac:dyDescent="0.2">
      <c r="A824" s="30">
        <f t="shared" si="12"/>
        <v>823</v>
      </c>
      <c r="B824" s="30">
        <v>300</v>
      </c>
      <c r="C824" s="30">
        <v>300</v>
      </c>
      <c r="D824" s="24">
        <v>5</v>
      </c>
      <c r="E824" s="24">
        <v>5</v>
      </c>
      <c r="F824" s="19" t="s">
        <v>80</v>
      </c>
      <c r="G824" s="19">
        <f>IF(F824="rectangle",B824*C824,IF(F824="hook",B824*C824-(D824*E824),IF(F824="eight",B824*C824-2*(D824*E824),IF(F824="tee",B824*C824-2*(D824*E824),IF(F824="cross",B824*C824-4*(D824*E824),"ERROR")))))</f>
        <v>90000</v>
      </c>
      <c r="H824" s="19" t="s">
        <v>87</v>
      </c>
      <c r="I824" s="19">
        <f>B824/C824</f>
        <v>1</v>
      </c>
      <c r="J824" s="22">
        <v>1</v>
      </c>
      <c r="K824" s="24">
        <v>125</v>
      </c>
      <c r="L824" s="24">
        <v>4</v>
      </c>
      <c r="M824" s="25">
        <v>8</v>
      </c>
      <c r="N824" s="22">
        <f>M824/4</f>
        <v>2</v>
      </c>
      <c r="O824" s="19">
        <f>M824/N824</f>
        <v>4</v>
      </c>
      <c r="P824" s="26">
        <v>15</v>
      </c>
      <c r="Q824" s="30">
        <f>P824</f>
        <v>15</v>
      </c>
      <c r="R824" s="20">
        <f>AA824/V824</f>
        <v>100</v>
      </c>
      <c r="S824" s="27">
        <v>15</v>
      </c>
      <c r="T824" s="30">
        <f>S824</f>
        <v>15</v>
      </c>
      <c r="U824" s="20">
        <f>AB824/W824</f>
        <v>100</v>
      </c>
      <c r="V824" s="19">
        <f>ROUND((Q824/100)*G824,0)</f>
        <v>13500</v>
      </c>
      <c r="W824" s="19">
        <f>ROUND(((T824/100)*G824)/J824,0)</f>
        <v>13500</v>
      </c>
      <c r="X824" s="19">
        <v>0</v>
      </c>
      <c r="Y824" s="19">
        <v>0</v>
      </c>
      <c r="Z824" s="19">
        <v>0</v>
      </c>
      <c r="AA824" s="20">
        <f>G824*P824</f>
        <v>1350000</v>
      </c>
      <c r="AB824" s="20">
        <f>(G824*S824)/J824</f>
        <v>1350000</v>
      </c>
      <c r="AC824" s="20">
        <v>0</v>
      </c>
      <c r="AD824" s="20">
        <v>0</v>
      </c>
      <c r="AE824" s="20">
        <v>0</v>
      </c>
      <c r="AF824" s="24">
        <v>100</v>
      </c>
      <c r="AG824" s="24">
        <v>0</v>
      </c>
      <c r="AH824" s="24">
        <v>1</v>
      </c>
      <c r="AI824" s="24">
        <v>100</v>
      </c>
      <c r="AJ824" s="24">
        <v>0</v>
      </c>
      <c r="AK824" s="24">
        <v>1</v>
      </c>
      <c r="AL824" s="24">
        <v>0.5</v>
      </c>
      <c r="AM824" s="24">
        <v>0.5</v>
      </c>
      <c r="AN824" s="24">
        <v>0</v>
      </c>
      <c r="AO824" s="24">
        <v>0</v>
      </c>
      <c r="AP824" s="24">
        <v>0</v>
      </c>
      <c r="AQ824" s="24">
        <v>0.01</v>
      </c>
      <c r="AR824" s="24">
        <v>0.01</v>
      </c>
      <c r="AS824" s="24">
        <v>0</v>
      </c>
      <c r="AT824" s="24">
        <v>0</v>
      </c>
      <c r="AU824" s="24">
        <v>0</v>
      </c>
      <c r="AV824" s="24">
        <v>0</v>
      </c>
      <c r="AW824" s="24">
        <v>0.2</v>
      </c>
      <c r="AX824" s="24">
        <v>0</v>
      </c>
      <c r="AY824" s="24">
        <v>0</v>
      </c>
      <c r="AZ824" s="24">
        <v>0</v>
      </c>
      <c r="BA824" s="24">
        <v>0.04</v>
      </c>
      <c r="BB824" s="24">
        <v>0</v>
      </c>
      <c r="BC824" s="22">
        <v>0.05</v>
      </c>
      <c r="BD824" s="22">
        <v>0.05</v>
      </c>
      <c r="BE824" s="24">
        <v>7.4999999999999997E-2</v>
      </c>
      <c r="BF824" s="24">
        <v>5.0000000000000001E-3</v>
      </c>
      <c r="BG824" s="24">
        <v>0</v>
      </c>
      <c r="BH824" s="24">
        <v>0</v>
      </c>
      <c r="BI824" s="24">
        <v>0</v>
      </c>
      <c r="BJ824" s="24">
        <v>1.8749999999999999E-2</v>
      </c>
      <c r="BK824" s="24">
        <v>1.25E-3</v>
      </c>
      <c r="BL824" s="24">
        <v>0</v>
      </c>
      <c r="BM824" s="24">
        <v>0</v>
      </c>
      <c r="BN824" s="24">
        <v>0</v>
      </c>
      <c r="BO824" s="24">
        <v>0.1</v>
      </c>
      <c r="BP824" s="24">
        <v>0.1</v>
      </c>
      <c r="BQ824" s="24">
        <v>0</v>
      </c>
      <c r="BR824" s="24">
        <v>0</v>
      </c>
      <c r="BS824" s="24">
        <v>0</v>
      </c>
      <c r="BT824" s="24">
        <v>0.04</v>
      </c>
      <c r="BU824" s="29">
        <v>4</v>
      </c>
      <c r="BV824" s="23">
        <f>BT824/(BT824+BU824)</f>
        <v>9.9009900990099011E-3</v>
      </c>
      <c r="BW824" s="23">
        <f>SQRT((BT824*BU824)/((BT824+BU824)^2*(BT824+BU824+1)))</f>
        <v>4.410251516706673E-2</v>
      </c>
      <c r="BX824" s="24">
        <v>0.25</v>
      </c>
      <c r="BY824" s="24">
        <v>0.25</v>
      </c>
      <c r="BZ824" s="24">
        <v>0.25</v>
      </c>
      <c r="CA824" s="24">
        <v>0.25</v>
      </c>
      <c r="CB824" s="28" t="s">
        <v>59</v>
      </c>
      <c r="CC824" s="24">
        <v>600</v>
      </c>
    </row>
    <row r="825" spans="1:81" s="24" customFormat="1" x14ac:dyDescent="0.2">
      <c r="A825" s="30">
        <f t="shared" si="12"/>
        <v>824</v>
      </c>
      <c r="B825" s="30">
        <v>300</v>
      </c>
      <c r="C825" s="30">
        <v>300</v>
      </c>
      <c r="D825" s="24">
        <v>5</v>
      </c>
      <c r="E825" s="24">
        <v>5</v>
      </c>
      <c r="F825" s="19" t="s">
        <v>80</v>
      </c>
      <c r="G825" s="19">
        <f>IF(F825="rectangle",B825*C825,IF(F825="hook",B825*C825-(D825*E825),IF(F825="eight",B825*C825-2*(D825*E825),IF(F825="tee",B825*C825-2*(D825*E825),IF(F825="cross",B825*C825-4*(D825*E825),"ERROR")))))</f>
        <v>90000</v>
      </c>
      <c r="H825" s="19" t="s">
        <v>87</v>
      </c>
      <c r="I825" s="19">
        <f>B825/C825</f>
        <v>1</v>
      </c>
      <c r="J825" s="22">
        <v>1</v>
      </c>
      <c r="K825" s="24">
        <v>125</v>
      </c>
      <c r="L825" s="24">
        <v>4</v>
      </c>
      <c r="M825" s="25">
        <v>8</v>
      </c>
      <c r="N825" s="22">
        <f>M825/4</f>
        <v>2</v>
      </c>
      <c r="O825" s="19">
        <f>M825/N825</f>
        <v>4</v>
      </c>
      <c r="P825" s="26">
        <v>15</v>
      </c>
      <c r="Q825" s="30">
        <f>P825</f>
        <v>15</v>
      </c>
      <c r="R825" s="20">
        <f>AA825/V825</f>
        <v>100</v>
      </c>
      <c r="S825" s="27">
        <v>15</v>
      </c>
      <c r="T825" s="30">
        <f>S825</f>
        <v>15</v>
      </c>
      <c r="U825" s="20">
        <f>AB825/W825</f>
        <v>100</v>
      </c>
      <c r="V825" s="19">
        <f>ROUND((Q825/100)*G825,0)</f>
        <v>13500</v>
      </c>
      <c r="W825" s="19">
        <f>ROUND(((T825/100)*G825)/J825,0)</f>
        <v>13500</v>
      </c>
      <c r="X825" s="19">
        <v>0</v>
      </c>
      <c r="Y825" s="19">
        <v>0</v>
      </c>
      <c r="Z825" s="19">
        <v>0</v>
      </c>
      <c r="AA825" s="20">
        <f>G825*P825</f>
        <v>1350000</v>
      </c>
      <c r="AB825" s="20">
        <f>(G825*S825)/J825</f>
        <v>1350000</v>
      </c>
      <c r="AC825" s="20">
        <v>0</v>
      </c>
      <c r="AD825" s="20">
        <v>0</v>
      </c>
      <c r="AE825" s="20">
        <v>0</v>
      </c>
      <c r="AF825" s="24">
        <v>100</v>
      </c>
      <c r="AG825" s="24">
        <v>0</v>
      </c>
      <c r="AH825" s="24">
        <v>1</v>
      </c>
      <c r="AI825" s="24">
        <v>100</v>
      </c>
      <c r="AJ825" s="24">
        <v>0</v>
      </c>
      <c r="AK825" s="24">
        <v>1</v>
      </c>
      <c r="AL825" s="24">
        <v>0.5</v>
      </c>
      <c r="AM825" s="24">
        <v>0.5</v>
      </c>
      <c r="AN825" s="24">
        <v>0</v>
      </c>
      <c r="AO825" s="24">
        <v>0</v>
      </c>
      <c r="AP825" s="24">
        <v>0</v>
      </c>
      <c r="AQ825" s="24">
        <v>0.01</v>
      </c>
      <c r="AR825" s="24">
        <v>0.01</v>
      </c>
      <c r="AS825" s="24">
        <v>0</v>
      </c>
      <c r="AT825" s="24">
        <v>0</v>
      </c>
      <c r="AU825" s="24">
        <v>0</v>
      </c>
      <c r="AV825" s="24">
        <v>0</v>
      </c>
      <c r="AW825" s="24">
        <v>0.2</v>
      </c>
      <c r="AX825" s="24">
        <v>0</v>
      </c>
      <c r="AY825" s="24">
        <v>0</v>
      </c>
      <c r="AZ825" s="24">
        <v>0</v>
      </c>
      <c r="BA825" s="24">
        <v>0.04</v>
      </c>
      <c r="BB825" s="24">
        <v>0</v>
      </c>
      <c r="BC825" s="22">
        <v>0.05</v>
      </c>
      <c r="BD825" s="22">
        <v>0.05</v>
      </c>
      <c r="BE825" s="24">
        <v>7.4999999999999997E-2</v>
      </c>
      <c r="BF825" s="24">
        <v>5.0000000000000001E-3</v>
      </c>
      <c r="BG825" s="24">
        <v>0</v>
      </c>
      <c r="BH825" s="24">
        <v>0</v>
      </c>
      <c r="BI825" s="24">
        <v>0</v>
      </c>
      <c r="BJ825" s="24">
        <v>1.8749999999999999E-2</v>
      </c>
      <c r="BK825" s="24">
        <v>1.25E-3</v>
      </c>
      <c r="BL825" s="24">
        <v>0</v>
      </c>
      <c r="BM825" s="24">
        <v>0</v>
      </c>
      <c r="BN825" s="24">
        <v>0</v>
      </c>
      <c r="BO825" s="24">
        <v>0.1</v>
      </c>
      <c r="BP825" s="24">
        <v>0.1</v>
      </c>
      <c r="BQ825" s="24">
        <v>0</v>
      </c>
      <c r="BR825" s="24">
        <v>0</v>
      </c>
      <c r="BS825" s="24">
        <v>0</v>
      </c>
      <c r="BT825" s="24">
        <v>0.04</v>
      </c>
      <c r="BU825" s="29">
        <v>0.2</v>
      </c>
      <c r="BV825" s="23">
        <f>BT825/(BT825+BU825)</f>
        <v>0.16666666666666666</v>
      </c>
      <c r="BW825" s="23">
        <f>SQRT((BT825*BU825)/((BT825+BU825)^2*(BT825+BU825+1)))</f>
        <v>0.33467472037604118</v>
      </c>
      <c r="BX825" s="24">
        <v>0.25</v>
      </c>
      <c r="BY825" s="24">
        <v>0.25</v>
      </c>
      <c r="BZ825" s="24">
        <v>0.25</v>
      </c>
      <c r="CA825" s="24">
        <v>0.25</v>
      </c>
      <c r="CB825" s="28" t="s">
        <v>59</v>
      </c>
      <c r="CC825" s="24">
        <v>600</v>
      </c>
    </row>
    <row r="826" spans="1:81" s="24" customFormat="1" x14ac:dyDescent="0.2">
      <c r="A826" s="30">
        <f t="shared" si="12"/>
        <v>825</v>
      </c>
      <c r="B826" s="30">
        <v>300</v>
      </c>
      <c r="C826" s="30">
        <v>300</v>
      </c>
      <c r="D826" s="24">
        <v>5</v>
      </c>
      <c r="E826" s="24">
        <v>5</v>
      </c>
      <c r="F826" s="19" t="s">
        <v>80</v>
      </c>
      <c r="G826" s="19">
        <f>IF(F826="rectangle",B826*C826,IF(F826="hook",B826*C826-(D826*E826),IF(F826="eight",B826*C826-2*(D826*E826),IF(F826="tee",B826*C826-2*(D826*E826),IF(F826="cross",B826*C826-4*(D826*E826),"ERROR")))))</f>
        <v>90000</v>
      </c>
      <c r="H826" s="19" t="s">
        <v>87</v>
      </c>
      <c r="I826" s="19">
        <f>B826/C826</f>
        <v>1</v>
      </c>
      <c r="J826" s="22">
        <v>1</v>
      </c>
      <c r="K826" s="24">
        <v>125</v>
      </c>
      <c r="L826" s="24">
        <v>4</v>
      </c>
      <c r="M826" s="25">
        <v>8</v>
      </c>
      <c r="N826" s="22">
        <f>M826/4</f>
        <v>2</v>
      </c>
      <c r="O826" s="19">
        <f>M826/N826</f>
        <v>4</v>
      </c>
      <c r="P826" s="26">
        <v>15</v>
      </c>
      <c r="Q826" s="30">
        <f>P826</f>
        <v>15</v>
      </c>
      <c r="R826" s="20">
        <f>AA826/V826</f>
        <v>100</v>
      </c>
      <c r="S826" s="27">
        <v>15</v>
      </c>
      <c r="T826" s="30">
        <f>S826</f>
        <v>15</v>
      </c>
      <c r="U826" s="20">
        <f>AB826/W826</f>
        <v>100</v>
      </c>
      <c r="V826" s="19">
        <f>ROUND((Q826/100)*G826,0)</f>
        <v>13500</v>
      </c>
      <c r="W826" s="19">
        <f>ROUND(((T826/100)*G826)/J826,0)</f>
        <v>13500</v>
      </c>
      <c r="X826" s="19">
        <v>0</v>
      </c>
      <c r="Y826" s="19">
        <v>0</v>
      </c>
      <c r="Z826" s="19">
        <v>0</v>
      </c>
      <c r="AA826" s="20">
        <f>G826*P826</f>
        <v>1350000</v>
      </c>
      <c r="AB826" s="20">
        <f>(G826*S826)/J826</f>
        <v>1350000</v>
      </c>
      <c r="AC826" s="20">
        <v>0</v>
      </c>
      <c r="AD826" s="20">
        <v>0</v>
      </c>
      <c r="AE826" s="20">
        <v>0</v>
      </c>
      <c r="AF826" s="24">
        <v>100</v>
      </c>
      <c r="AG826" s="24">
        <v>0</v>
      </c>
      <c r="AH826" s="24">
        <v>1</v>
      </c>
      <c r="AI826" s="24">
        <v>100</v>
      </c>
      <c r="AJ826" s="24">
        <v>0</v>
      </c>
      <c r="AK826" s="24">
        <v>1</v>
      </c>
      <c r="AL826" s="24">
        <v>0.5</v>
      </c>
      <c r="AM826" s="24">
        <v>0.5</v>
      </c>
      <c r="AN826" s="24">
        <v>0</v>
      </c>
      <c r="AO826" s="24">
        <v>0</v>
      </c>
      <c r="AP826" s="24">
        <v>0</v>
      </c>
      <c r="AQ826" s="24">
        <v>0.01</v>
      </c>
      <c r="AR826" s="24">
        <v>0.01</v>
      </c>
      <c r="AS826" s="24">
        <v>0</v>
      </c>
      <c r="AT826" s="24">
        <v>0</v>
      </c>
      <c r="AU826" s="24">
        <v>0</v>
      </c>
      <c r="AV826" s="24">
        <v>0</v>
      </c>
      <c r="AW826" s="24">
        <v>0.2</v>
      </c>
      <c r="AX826" s="24">
        <v>0</v>
      </c>
      <c r="AY826" s="24">
        <v>0</v>
      </c>
      <c r="AZ826" s="24">
        <v>0</v>
      </c>
      <c r="BA826" s="24">
        <v>0.04</v>
      </c>
      <c r="BB826" s="24">
        <v>0</v>
      </c>
      <c r="BC826" s="22">
        <v>0.05</v>
      </c>
      <c r="BD826" s="22">
        <v>0.05</v>
      </c>
      <c r="BE826" s="24">
        <v>7.4999999999999997E-2</v>
      </c>
      <c r="BF826" s="24">
        <v>5.0000000000000001E-3</v>
      </c>
      <c r="BG826" s="24">
        <v>0</v>
      </c>
      <c r="BH826" s="24">
        <v>0</v>
      </c>
      <c r="BI826" s="24">
        <v>0</v>
      </c>
      <c r="BJ826" s="24">
        <v>1.8749999999999999E-2</v>
      </c>
      <c r="BK826" s="24">
        <v>1.25E-3</v>
      </c>
      <c r="BL826" s="24">
        <v>0</v>
      </c>
      <c r="BM826" s="24">
        <v>0</v>
      </c>
      <c r="BN826" s="24">
        <v>0</v>
      </c>
      <c r="BO826" s="24">
        <v>0.1</v>
      </c>
      <c r="BP826" s="24">
        <v>0.1</v>
      </c>
      <c r="BQ826" s="24">
        <v>0</v>
      </c>
      <c r="BR826" s="24">
        <v>0</v>
      </c>
      <c r="BS826" s="24">
        <v>0</v>
      </c>
      <c r="BT826" s="24">
        <v>0.04</v>
      </c>
      <c r="BU826" s="29">
        <v>0.1</v>
      </c>
      <c r="BV826" s="23">
        <f>BT826/(BT826+BU826)</f>
        <v>0.2857142857142857</v>
      </c>
      <c r="BW826" s="23">
        <f>SQRT((BT826*BU826)/((BT826+BU826)^2*(BT826+BU826+1)))</f>
        <v>0.42310634125649449</v>
      </c>
      <c r="BX826" s="24">
        <v>0.25</v>
      </c>
      <c r="BY826" s="24">
        <v>0.25</v>
      </c>
      <c r="BZ826" s="24">
        <v>0.25</v>
      </c>
      <c r="CA826" s="24">
        <v>0.25</v>
      </c>
      <c r="CB826" s="28" t="s">
        <v>59</v>
      </c>
      <c r="CC826" s="24">
        <v>600</v>
      </c>
    </row>
    <row r="827" spans="1:81" s="24" customFormat="1" x14ac:dyDescent="0.2">
      <c r="A827" s="30">
        <f t="shared" si="12"/>
        <v>826</v>
      </c>
      <c r="B827" s="30">
        <v>300</v>
      </c>
      <c r="C827" s="30">
        <v>300</v>
      </c>
      <c r="D827" s="24">
        <v>5</v>
      </c>
      <c r="E827" s="24">
        <v>5</v>
      </c>
      <c r="F827" s="19" t="s">
        <v>80</v>
      </c>
      <c r="G827" s="19">
        <f>IF(F827="rectangle",B827*C827,IF(F827="hook",B827*C827-(D827*E827),IF(F827="eight",B827*C827-2*(D827*E827),IF(F827="tee",B827*C827-2*(D827*E827),IF(F827="cross",B827*C827-4*(D827*E827),"ERROR")))))</f>
        <v>90000</v>
      </c>
      <c r="H827" s="19" t="s">
        <v>87</v>
      </c>
      <c r="I827" s="19">
        <f>B827/C827</f>
        <v>1</v>
      </c>
      <c r="J827" s="22">
        <v>1</v>
      </c>
      <c r="K827" s="24">
        <v>125</v>
      </c>
      <c r="L827" s="24">
        <v>4</v>
      </c>
      <c r="M827" s="25">
        <v>8</v>
      </c>
      <c r="N827" s="22">
        <f>M827/4</f>
        <v>2</v>
      </c>
      <c r="O827" s="19">
        <f>M827/N827</f>
        <v>4</v>
      </c>
      <c r="P827" s="26">
        <v>15</v>
      </c>
      <c r="Q827" s="30">
        <f>P827</f>
        <v>15</v>
      </c>
      <c r="R827" s="20">
        <f>AA827/V827</f>
        <v>100</v>
      </c>
      <c r="S827" s="27">
        <v>30</v>
      </c>
      <c r="T827" s="30">
        <f>S827</f>
        <v>30</v>
      </c>
      <c r="U827" s="20">
        <f>AB827/W827</f>
        <v>100</v>
      </c>
      <c r="V827" s="19">
        <f>ROUND((Q827/100)*G827,0)</f>
        <v>13500</v>
      </c>
      <c r="W827" s="19">
        <f>ROUND(((T827/100)*G827)/J827,0)</f>
        <v>27000</v>
      </c>
      <c r="X827" s="19">
        <v>0</v>
      </c>
      <c r="Y827" s="19">
        <v>0</v>
      </c>
      <c r="Z827" s="19">
        <v>0</v>
      </c>
      <c r="AA827" s="20">
        <f>G827*P827</f>
        <v>1350000</v>
      </c>
      <c r="AB827" s="20">
        <f>(G827*S827)/J827</f>
        <v>2700000</v>
      </c>
      <c r="AC827" s="20">
        <v>0</v>
      </c>
      <c r="AD827" s="20">
        <v>0</v>
      </c>
      <c r="AE827" s="20">
        <v>0</v>
      </c>
      <c r="AF827" s="24">
        <v>100</v>
      </c>
      <c r="AG827" s="24">
        <v>0</v>
      </c>
      <c r="AH827" s="24">
        <v>1</v>
      </c>
      <c r="AI827" s="24">
        <v>100</v>
      </c>
      <c r="AJ827" s="24">
        <v>0</v>
      </c>
      <c r="AK827" s="24">
        <v>1</v>
      </c>
      <c r="AL827" s="24">
        <v>0.5</v>
      </c>
      <c r="AM827" s="24">
        <v>0.5</v>
      </c>
      <c r="AN827" s="24">
        <v>0</v>
      </c>
      <c r="AO827" s="24">
        <v>0</v>
      </c>
      <c r="AP827" s="24">
        <v>0</v>
      </c>
      <c r="AQ827" s="24">
        <v>0.01</v>
      </c>
      <c r="AR827" s="24">
        <v>0.01</v>
      </c>
      <c r="AS827" s="24">
        <v>0</v>
      </c>
      <c r="AT827" s="24">
        <v>0</v>
      </c>
      <c r="AU827" s="24">
        <v>0</v>
      </c>
      <c r="AV827" s="24">
        <v>0</v>
      </c>
      <c r="AW827" s="24">
        <v>0.2</v>
      </c>
      <c r="AX827" s="24">
        <v>0</v>
      </c>
      <c r="AY827" s="24">
        <v>0</v>
      </c>
      <c r="AZ827" s="24">
        <v>0</v>
      </c>
      <c r="BA827" s="24">
        <v>0.04</v>
      </c>
      <c r="BB827" s="24">
        <v>0</v>
      </c>
      <c r="BC827" s="22">
        <v>0.05</v>
      </c>
      <c r="BD827" s="22">
        <v>0.05</v>
      </c>
      <c r="BE827" s="24">
        <v>7.4999999999999997E-2</v>
      </c>
      <c r="BF827" s="24">
        <v>5.0000000000000001E-3</v>
      </c>
      <c r="BG827" s="24">
        <v>0</v>
      </c>
      <c r="BH827" s="24">
        <v>0</v>
      </c>
      <c r="BI827" s="24">
        <v>0</v>
      </c>
      <c r="BJ827" s="24">
        <v>1.8749999999999999E-2</v>
      </c>
      <c r="BK827" s="24">
        <v>1.25E-3</v>
      </c>
      <c r="BL827" s="24">
        <v>0</v>
      </c>
      <c r="BM827" s="24">
        <v>0</v>
      </c>
      <c r="BN827" s="24">
        <v>0</v>
      </c>
      <c r="BO827" s="24">
        <v>0.1</v>
      </c>
      <c r="BP827" s="24">
        <v>0.1</v>
      </c>
      <c r="BQ827" s="24">
        <v>0</v>
      </c>
      <c r="BR827" s="24">
        <v>0</v>
      </c>
      <c r="BS827" s="24">
        <v>0</v>
      </c>
      <c r="BT827" s="24">
        <v>0.04</v>
      </c>
      <c r="BU827" s="29">
        <v>4</v>
      </c>
      <c r="BV827" s="23">
        <f>BT827/(BT827+BU827)</f>
        <v>9.9009900990099011E-3</v>
      </c>
      <c r="BW827" s="23">
        <f>SQRT((BT827*BU827)/((BT827+BU827)^2*(BT827+BU827+1)))</f>
        <v>4.410251516706673E-2</v>
      </c>
      <c r="BX827" s="24">
        <v>0.25</v>
      </c>
      <c r="BY827" s="24">
        <v>0.25</v>
      </c>
      <c r="BZ827" s="24">
        <v>0.25</v>
      </c>
      <c r="CA827" s="24">
        <v>0.25</v>
      </c>
      <c r="CB827" s="28" t="s">
        <v>59</v>
      </c>
      <c r="CC827" s="24">
        <v>600</v>
      </c>
    </row>
    <row r="828" spans="1:81" s="24" customFormat="1" x14ac:dyDescent="0.2">
      <c r="A828" s="30">
        <f t="shared" si="12"/>
        <v>827</v>
      </c>
      <c r="B828" s="30">
        <v>300</v>
      </c>
      <c r="C828" s="30">
        <v>300</v>
      </c>
      <c r="D828" s="24">
        <v>5</v>
      </c>
      <c r="E828" s="24">
        <v>5</v>
      </c>
      <c r="F828" s="19" t="s">
        <v>80</v>
      </c>
      <c r="G828" s="19">
        <f>IF(F828="rectangle",B828*C828,IF(F828="hook",B828*C828-(D828*E828),IF(F828="eight",B828*C828-2*(D828*E828),IF(F828="tee",B828*C828-2*(D828*E828),IF(F828="cross",B828*C828-4*(D828*E828),"ERROR")))))</f>
        <v>90000</v>
      </c>
      <c r="H828" s="19" t="s">
        <v>87</v>
      </c>
      <c r="I828" s="19">
        <f>B828/C828</f>
        <v>1</v>
      </c>
      <c r="J828" s="22">
        <v>1</v>
      </c>
      <c r="K828" s="24">
        <v>125</v>
      </c>
      <c r="L828" s="24">
        <v>4</v>
      </c>
      <c r="M828" s="25">
        <v>8</v>
      </c>
      <c r="N828" s="22">
        <f>M828/4</f>
        <v>2</v>
      </c>
      <c r="O828" s="19">
        <f>M828/N828</f>
        <v>4</v>
      </c>
      <c r="P828" s="26">
        <v>15</v>
      </c>
      <c r="Q828" s="30">
        <f>P828</f>
        <v>15</v>
      </c>
      <c r="R828" s="20">
        <f>AA828/V828</f>
        <v>100</v>
      </c>
      <c r="S828" s="27">
        <v>30</v>
      </c>
      <c r="T828" s="30">
        <f>S828</f>
        <v>30</v>
      </c>
      <c r="U828" s="20">
        <f>AB828/W828</f>
        <v>100</v>
      </c>
      <c r="V828" s="19">
        <f>ROUND((Q828/100)*G828,0)</f>
        <v>13500</v>
      </c>
      <c r="W828" s="19">
        <f>ROUND(((T828/100)*G828)/J828,0)</f>
        <v>27000</v>
      </c>
      <c r="X828" s="19">
        <v>0</v>
      </c>
      <c r="Y828" s="19">
        <v>0</v>
      </c>
      <c r="Z828" s="19">
        <v>0</v>
      </c>
      <c r="AA828" s="20">
        <f>G828*P828</f>
        <v>1350000</v>
      </c>
      <c r="AB828" s="20">
        <f>(G828*S828)/J828</f>
        <v>2700000</v>
      </c>
      <c r="AC828" s="20">
        <v>0</v>
      </c>
      <c r="AD828" s="20">
        <v>0</v>
      </c>
      <c r="AE828" s="20">
        <v>0</v>
      </c>
      <c r="AF828" s="24">
        <v>100</v>
      </c>
      <c r="AG828" s="24">
        <v>0</v>
      </c>
      <c r="AH828" s="24">
        <v>1</v>
      </c>
      <c r="AI828" s="24">
        <v>100</v>
      </c>
      <c r="AJ828" s="24">
        <v>0</v>
      </c>
      <c r="AK828" s="24">
        <v>1</v>
      </c>
      <c r="AL828" s="24">
        <v>0.5</v>
      </c>
      <c r="AM828" s="24">
        <v>0.5</v>
      </c>
      <c r="AN828" s="24">
        <v>0</v>
      </c>
      <c r="AO828" s="24">
        <v>0</v>
      </c>
      <c r="AP828" s="24">
        <v>0</v>
      </c>
      <c r="AQ828" s="24">
        <v>0.01</v>
      </c>
      <c r="AR828" s="24">
        <v>0.01</v>
      </c>
      <c r="AS828" s="24">
        <v>0</v>
      </c>
      <c r="AT828" s="24">
        <v>0</v>
      </c>
      <c r="AU828" s="24">
        <v>0</v>
      </c>
      <c r="AV828" s="24">
        <v>0</v>
      </c>
      <c r="AW828" s="24">
        <v>0.2</v>
      </c>
      <c r="AX828" s="24">
        <v>0</v>
      </c>
      <c r="AY828" s="24">
        <v>0</v>
      </c>
      <c r="AZ828" s="24">
        <v>0</v>
      </c>
      <c r="BA828" s="24">
        <v>0.04</v>
      </c>
      <c r="BB828" s="24">
        <v>0</v>
      </c>
      <c r="BC828" s="22">
        <v>0.05</v>
      </c>
      <c r="BD828" s="22">
        <v>0.05</v>
      </c>
      <c r="BE828" s="24">
        <v>7.4999999999999997E-2</v>
      </c>
      <c r="BF828" s="24">
        <v>5.0000000000000001E-3</v>
      </c>
      <c r="BG828" s="24">
        <v>0</v>
      </c>
      <c r="BH828" s="24">
        <v>0</v>
      </c>
      <c r="BI828" s="24">
        <v>0</v>
      </c>
      <c r="BJ828" s="24">
        <v>1.8749999999999999E-2</v>
      </c>
      <c r="BK828" s="24">
        <v>1.25E-3</v>
      </c>
      <c r="BL828" s="24">
        <v>0</v>
      </c>
      <c r="BM828" s="24">
        <v>0</v>
      </c>
      <c r="BN828" s="24">
        <v>0</v>
      </c>
      <c r="BO828" s="24">
        <v>0.1</v>
      </c>
      <c r="BP828" s="24">
        <v>0.1</v>
      </c>
      <c r="BQ828" s="24">
        <v>0</v>
      </c>
      <c r="BR828" s="24">
        <v>0</v>
      </c>
      <c r="BS828" s="24">
        <v>0</v>
      </c>
      <c r="BT828" s="24">
        <v>0.04</v>
      </c>
      <c r="BU828" s="29">
        <v>0.2</v>
      </c>
      <c r="BV828" s="23">
        <f>BT828/(BT828+BU828)</f>
        <v>0.16666666666666666</v>
      </c>
      <c r="BW828" s="23">
        <f>SQRT((BT828*BU828)/((BT828+BU828)^2*(BT828+BU828+1)))</f>
        <v>0.33467472037604118</v>
      </c>
      <c r="BX828" s="24">
        <v>0.25</v>
      </c>
      <c r="BY828" s="24">
        <v>0.25</v>
      </c>
      <c r="BZ828" s="24">
        <v>0.25</v>
      </c>
      <c r="CA828" s="24">
        <v>0.25</v>
      </c>
      <c r="CB828" s="28" t="s">
        <v>59</v>
      </c>
      <c r="CC828" s="24">
        <v>600</v>
      </c>
    </row>
    <row r="829" spans="1:81" s="24" customFormat="1" x14ac:dyDescent="0.2">
      <c r="A829" s="30">
        <f t="shared" si="12"/>
        <v>828</v>
      </c>
      <c r="B829" s="30">
        <v>300</v>
      </c>
      <c r="C829" s="30">
        <v>300</v>
      </c>
      <c r="D829" s="24">
        <v>5</v>
      </c>
      <c r="E829" s="24">
        <v>5</v>
      </c>
      <c r="F829" s="19" t="s">
        <v>80</v>
      </c>
      <c r="G829" s="19">
        <f>IF(F829="rectangle",B829*C829,IF(F829="hook",B829*C829-(D829*E829),IF(F829="eight",B829*C829-2*(D829*E829),IF(F829="tee",B829*C829-2*(D829*E829),IF(F829="cross",B829*C829-4*(D829*E829),"ERROR")))))</f>
        <v>90000</v>
      </c>
      <c r="H829" s="19" t="s">
        <v>87</v>
      </c>
      <c r="I829" s="19">
        <f>B829/C829</f>
        <v>1</v>
      </c>
      <c r="J829" s="22">
        <v>1</v>
      </c>
      <c r="K829" s="24">
        <v>125</v>
      </c>
      <c r="L829" s="24">
        <v>4</v>
      </c>
      <c r="M829" s="25">
        <v>8</v>
      </c>
      <c r="N829" s="22">
        <f>M829/4</f>
        <v>2</v>
      </c>
      <c r="O829" s="19">
        <f>M829/N829</f>
        <v>4</v>
      </c>
      <c r="P829" s="26">
        <v>15</v>
      </c>
      <c r="Q829" s="30">
        <f>P829</f>
        <v>15</v>
      </c>
      <c r="R829" s="20">
        <f>AA829/V829</f>
        <v>100</v>
      </c>
      <c r="S829" s="27">
        <v>30</v>
      </c>
      <c r="T829" s="30">
        <f>S829</f>
        <v>30</v>
      </c>
      <c r="U829" s="20">
        <f>AB829/W829</f>
        <v>100</v>
      </c>
      <c r="V829" s="19">
        <f>ROUND((Q829/100)*G829,0)</f>
        <v>13500</v>
      </c>
      <c r="W829" s="19">
        <f>ROUND(((T829/100)*G829)/J829,0)</f>
        <v>27000</v>
      </c>
      <c r="X829" s="19">
        <v>0</v>
      </c>
      <c r="Y829" s="19">
        <v>0</v>
      </c>
      <c r="Z829" s="19">
        <v>0</v>
      </c>
      <c r="AA829" s="20">
        <f>G829*P829</f>
        <v>1350000</v>
      </c>
      <c r="AB829" s="20">
        <f>(G829*S829)/J829</f>
        <v>2700000</v>
      </c>
      <c r="AC829" s="20">
        <v>0</v>
      </c>
      <c r="AD829" s="20">
        <v>0</v>
      </c>
      <c r="AE829" s="20">
        <v>0</v>
      </c>
      <c r="AF829" s="24">
        <v>100</v>
      </c>
      <c r="AG829" s="24">
        <v>0</v>
      </c>
      <c r="AH829" s="24">
        <v>1</v>
      </c>
      <c r="AI829" s="24">
        <v>100</v>
      </c>
      <c r="AJ829" s="24">
        <v>0</v>
      </c>
      <c r="AK829" s="24">
        <v>1</v>
      </c>
      <c r="AL829" s="24">
        <v>0.5</v>
      </c>
      <c r="AM829" s="24">
        <v>0.5</v>
      </c>
      <c r="AN829" s="24">
        <v>0</v>
      </c>
      <c r="AO829" s="24">
        <v>0</v>
      </c>
      <c r="AP829" s="24">
        <v>0</v>
      </c>
      <c r="AQ829" s="24">
        <v>0.01</v>
      </c>
      <c r="AR829" s="24">
        <v>0.01</v>
      </c>
      <c r="AS829" s="24">
        <v>0</v>
      </c>
      <c r="AT829" s="24">
        <v>0</v>
      </c>
      <c r="AU829" s="24">
        <v>0</v>
      </c>
      <c r="AV829" s="24">
        <v>0</v>
      </c>
      <c r="AW829" s="24">
        <v>0.2</v>
      </c>
      <c r="AX829" s="24">
        <v>0</v>
      </c>
      <c r="AY829" s="24">
        <v>0</v>
      </c>
      <c r="AZ829" s="24">
        <v>0</v>
      </c>
      <c r="BA829" s="24">
        <v>0.04</v>
      </c>
      <c r="BB829" s="24">
        <v>0</v>
      </c>
      <c r="BC829" s="22">
        <v>0.05</v>
      </c>
      <c r="BD829" s="22">
        <v>0.05</v>
      </c>
      <c r="BE829" s="24">
        <v>7.4999999999999997E-2</v>
      </c>
      <c r="BF829" s="24">
        <v>5.0000000000000001E-3</v>
      </c>
      <c r="BG829" s="24">
        <v>0</v>
      </c>
      <c r="BH829" s="24">
        <v>0</v>
      </c>
      <c r="BI829" s="24">
        <v>0</v>
      </c>
      <c r="BJ829" s="24">
        <v>1.8749999999999999E-2</v>
      </c>
      <c r="BK829" s="24">
        <v>1.25E-3</v>
      </c>
      <c r="BL829" s="24">
        <v>0</v>
      </c>
      <c r="BM829" s="24">
        <v>0</v>
      </c>
      <c r="BN829" s="24">
        <v>0</v>
      </c>
      <c r="BO829" s="24">
        <v>0.1</v>
      </c>
      <c r="BP829" s="24">
        <v>0.1</v>
      </c>
      <c r="BQ829" s="24">
        <v>0</v>
      </c>
      <c r="BR829" s="24">
        <v>0</v>
      </c>
      <c r="BS829" s="24">
        <v>0</v>
      </c>
      <c r="BT829" s="24">
        <v>0.04</v>
      </c>
      <c r="BU829" s="29">
        <v>0.1</v>
      </c>
      <c r="BV829" s="23">
        <f>BT829/(BT829+BU829)</f>
        <v>0.2857142857142857</v>
      </c>
      <c r="BW829" s="23">
        <f>SQRT((BT829*BU829)/((BT829+BU829)^2*(BT829+BU829+1)))</f>
        <v>0.42310634125649449</v>
      </c>
      <c r="BX829" s="24">
        <v>0.25</v>
      </c>
      <c r="BY829" s="24">
        <v>0.25</v>
      </c>
      <c r="BZ829" s="24">
        <v>0.25</v>
      </c>
      <c r="CA829" s="24">
        <v>0.25</v>
      </c>
      <c r="CB829" s="28" t="s">
        <v>59</v>
      </c>
      <c r="CC829" s="24">
        <v>600</v>
      </c>
    </row>
    <row r="830" spans="1:81" s="24" customFormat="1" x14ac:dyDescent="0.2">
      <c r="A830" s="30">
        <f t="shared" si="12"/>
        <v>829</v>
      </c>
      <c r="B830" s="30">
        <v>250</v>
      </c>
      <c r="C830" s="30">
        <v>250</v>
      </c>
      <c r="D830" s="24">
        <v>5</v>
      </c>
      <c r="E830" s="24">
        <v>5</v>
      </c>
      <c r="F830" s="19" t="s">
        <v>80</v>
      </c>
      <c r="G830" s="19">
        <f>IF(F830="rectangle",B830*C830,IF(F830="hook",B830*C830-(D830*E830),IF(F830="eight",B830*C830-2*(D830*E830),IF(F830="tee",B830*C830-2*(D830*E830),IF(F830="cross",B830*C830-4*(D830*E830),"ERROR")))))</f>
        <v>62500</v>
      </c>
      <c r="H830" s="19" t="s">
        <v>86</v>
      </c>
      <c r="I830" s="19">
        <f>B830/C830</f>
        <v>1</v>
      </c>
      <c r="J830" s="22">
        <v>1</v>
      </c>
      <c r="K830" s="24">
        <v>125</v>
      </c>
      <c r="L830" s="24">
        <v>4</v>
      </c>
      <c r="M830" s="25">
        <v>8</v>
      </c>
      <c r="N830" s="22">
        <f>M830/4</f>
        <v>2</v>
      </c>
      <c r="O830" s="19">
        <f>M830/N830</f>
        <v>4</v>
      </c>
      <c r="P830" s="26">
        <v>30</v>
      </c>
      <c r="Q830" s="30">
        <f>P830</f>
        <v>30</v>
      </c>
      <c r="R830" s="20">
        <f>AA830/V830</f>
        <v>100</v>
      </c>
      <c r="S830" s="27">
        <v>5</v>
      </c>
      <c r="T830" s="30">
        <f>S830</f>
        <v>5</v>
      </c>
      <c r="U830" s="20">
        <f>AB830/W830</f>
        <v>100</v>
      </c>
      <c r="V830" s="19">
        <f>ROUND((Q830/100)*G830,0)</f>
        <v>18750</v>
      </c>
      <c r="W830" s="19">
        <f>ROUND(((T830/100)*G830)/J830,0)</f>
        <v>3125</v>
      </c>
      <c r="X830" s="19">
        <v>0</v>
      </c>
      <c r="Y830" s="19">
        <v>0</v>
      </c>
      <c r="Z830" s="19">
        <v>0</v>
      </c>
      <c r="AA830" s="20">
        <f>G830*P830</f>
        <v>1875000</v>
      </c>
      <c r="AB830" s="20">
        <f>(G830*S830)/J830</f>
        <v>312500</v>
      </c>
      <c r="AC830" s="20">
        <v>0</v>
      </c>
      <c r="AD830" s="20">
        <v>0</v>
      </c>
      <c r="AE830" s="20">
        <v>0</v>
      </c>
      <c r="AF830" s="24">
        <v>100</v>
      </c>
      <c r="AG830" s="24">
        <v>0</v>
      </c>
      <c r="AH830" s="24">
        <v>1</v>
      </c>
      <c r="AI830" s="24">
        <v>100</v>
      </c>
      <c r="AJ830" s="24">
        <v>0</v>
      </c>
      <c r="AK830" s="24">
        <v>1</v>
      </c>
      <c r="AL830" s="24">
        <v>0.5</v>
      </c>
      <c r="AM830" s="24">
        <v>0.5</v>
      </c>
      <c r="AN830" s="24">
        <v>0</v>
      </c>
      <c r="AO830" s="24">
        <v>0</v>
      </c>
      <c r="AP830" s="24">
        <v>0</v>
      </c>
      <c r="AQ830" s="24">
        <v>0.01</v>
      </c>
      <c r="AR830" s="24">
        <v>0.01</v>
      </c>
      <c r="AS830" s="24">
        <v>0</v>
      </c>
      <c r="AT830" s="24">
        <v>0</v>
      </c>
      <c r="AU830" s="24">
        <v>0</v>
      </c>
      <c r="AV830" s="24">
        <v>0</v>
      </c>
      <c r="AW830" s="24">
        <v>0.2</v>
      </c>
      <c r="AX830" s="24">
        <v>0</v>
      </c>
      <c r="AY830" s="24">
        <v>0</v>
      </c>
      <c r="AZ830" s="24">
        <v>0</v>
      </c>
      <c r="BA830" s="24">
        <v>0.04</v>
      </c>
      <c r="BB830" s="24">
        <v>0</v>
      </c>
      <c r="BC830" s="22">
        <v>0.05</v>
      </c>
      <c r="BD830" s="22">
        <v>0.05</v>
      </c>
      <c r="BE830" s="24">
        <v>7.4999999999999997E-2</v>
      </c>
      <c r="BF830" s="24">
        <v>5.0000000000000001E-3</v>
      </c>
      <c r="BG830" s="24">
        <v>0</v>
      </c>
      <c r="BH830" s="24">
        <v>0</v>
      </c>
      <c r="BI830" s="24">
        <v>0</v>
      </c>
      <c r="BJ830" s="24">
        <v>1.8749999999999999E-2</v>
      </c>
      <c r="BK830" s="24">
        <v>1.25E-3</v>
      </c>
      <c r="BL830" s="24">
        <v>0</v>
      </c>
      <c r="BM830" s="24">
        <v>0</v>
      </c>
      <c r="BN830" s="24">
        <v>0</v>
      </c>
      <c r="BO830" s="24">
        <v>0.1</v>
      </c>
      <c r="BP830" s="24">
        <v>0.1</v>
      </c>
      <c r="BQ830" s="24">
        <v>0</v>
      </c>
      <c r="BR830" s="24">
        <v>0</v>
      </c>
      <c r="BS830" s="24">
        <v>0</v>
      </c>
      <c r="BT830" s="24">
        <v>0.04</v>
      </c>
      <c r="BU830" s="29">
        <v>4</v>
      </c>
      <c r="BV830" s="23">
        <f>BT830/(BT830+BU830)</f>
        <v>9.9009900990099011E-3</v>
      </c>
      <c r="BW830" s="23">
        <f>SQRT((BT830*BU830)/((BT830+BU830)^2*(BT830+BU830+1)))</f>
        <v>4.410251516706673E-2</v>
      </c>
      <c r="BX830" s="24">
        <v>0.25</v>
      </c>
      <c r="BY830" s="24">
        <v>0.25</v>
      </c>
      <c r="BZ830" s="24">
        <v>0.25</v>
      </c>
      <c r="CA830" s="24">
        <v>0.25</v>
      </c>
      <c r="CB830" s="28" t="s">
        <v>59</v>
      </c>
      <c r="CC830" s="24">
        <v>600</v>
      </c>
    </row>
    <row r="831" spans="1:81" s="24" customFormat="1" x14ac:dyDescent="0.2">
      <c r="A831" s="30">
        <f t="shared" si="12"/>
        <v>830</v>
      </c>
      <c r="B831" s="30">
        <v>250</v>
      </c>
      <c r="C831" s="30">
        <v>250</v>
      </c>
      <c r="D831" s="24">
        <v>5</v>
      </c>
      <c r="E831" s="24">
        <v>5</v>
      </c>
      <c r="F831" s="19" t="s">
        <v>80</v>
      </c>
      <c r="G831" s="19">
        <f>IF(F831="rectangle",B831*C831,IF(F831="hook",B831*C831-(D831*E831),IF(F831="eight",B831*C831-2*(D831*E831),IF(F831="tee",B831*C831-2*(D831*E831),IF(F831="cross",B831*C831-4*(D831*E831),"ERROR")))))</f>
        <v>62500</v>
      </c>
      <c r="H831" s="19" t="s">
        <v>86</v>
      </c>
      <c r="I831" s="19">
        <f>B831/C831</f>
        <v>1</v>
      </c>
      <c r="J831" s="22">
        <v>1</v>
      </c>
      <c r="K831" s="24">
        <v>125</v>
      </c>
      <c r="L831" s="24">
        <v>4</v>
      </c>
      <c r="M831" s="25">
        <v>8</v>
      </c>
      <c r="N831" s="22">
        <f>M831/4</f>
        <v>2</v>
      </c>
      <c r="O831" s="19">
        <f>M831/N831</f>
        <v>4</v>
      </c>
      <c r="P831" s="26">
        <v>30</v>
      </c>
      <c r="Q831" s="30">
        <f>P831</f>
        <v>30</v>
      </c>
      <c r="R831" s="20">
        <f>AA831/V831</f>
        <v>100</v>
      </c>
      <c r="S831" s="27">
        <v>5</v>
      </c>
      <c r="T831" s="30">
        <f>S831</f>
        <v>5</v>
      </c>
      <c r="U831" s="20">
        <f>AB831/W831</f>
        <v>100</v>
      </c>
      <c r="V831" s="19">
        <f>ROUND((Q831/100)*G831,0)</f>
        <v>18750</v>
      </c>
      <c r="W831" s="19">
        <f>ROUND(((T831/100)*G831)/J831,0)</f>
        <v>3125</v>
      </c>
      <c r="X831" s="19">
        <v>0</v>
      </c>
      <c r="Y831" s="19">
        <v>0</v>
      </c>
      <c r="Z831" s="19">
        <v>0</v>
      </c>
      <c r="AA831" s="20">
        <f>G831*P831</f>
        <v>1875000</v>
      </c>
      <c r="AB831" s="20">
        <f>(G831*S831)/J831</f>
        <v>312500</v>
      </c>
      <c r="AC831" s="20">
        <v>0</v>
      </c>
      <c r="AD831" s="20">
        <v>0</v>
      </c>
      <c r="AE831" s="20">
        <v>0</v>
      </c>
      <c r="AF831" s="24">
        <v>100</v>
      </c>
      <c r="AG831" s="24">
        <v>0</v>
      </c>
      <c r="AH831" s="24">
        <v>1</v>
      </c>
      <c r="AI831" s="24">
        <v>100</v>
      </c>
      <c r="AJ831" s="24">
        <v>0</v>
      </c>
      <c r="AK831" s="24">
        <v>1</v>
      </c>
      <c r="AL831" s="24">
        <v>0.5</v>
      </c>
      <c r="AM831" s="24">
        <v>0.5</v>
      </c>
      <c r="AN831" s="24">
        <v>0</v>
      </c>
      <c r="AO831" s="24">
        <v>0</v>
      </c>
      <c r="AP831" s="24">
        <v>0</v>
      </c>
      <c r="AQ831" s="24">
        <v>0.01</v>
      </c>
      <c r="AR831" s="24">
        <v>0.01</v>
      </c>
      <c r="AS831" s="24">
        <v>0</v>
      </c>
      <c r="AT831" s="24">
        <v>0</v>
      </c>
      <c r="AU831" s="24">
        <v>0</v>
      </c>
      <c r="AV831" s="24">
        <v>0</v>
      </c>
      <c r="AW831" s="24">
        <v>0.2</v>
      </c>
      <c r="AX831" s="24">
        <v>0</v>
      </c>
      <c r="AY831" s="24">
        <v>0</v>
      </c>
      <c r="AZ831" s="24">
        <v>0</v>
      </c>
      <c r="BA831" s="24">
        <v>0.04</v>
      </c>
      <c r="BB831" s="24">
        <v>0</v>
      </c>
      <c r="BC831" s="22">
        <v>0.05</v>
      </c>
      <c r="BD831" s="22">
        <v>0.05</v>
      </c>
      <c r="BE831" s="24">
        <v>7.4999999999999997E-2</v>
      </c>
      <c r="BF831" s="24">
        <v>5.0000000000000001E-3</v>
      </c>
      <c r="BG831" s="24">
        <v>0</v>
      </c>
      <c r="BH831" s="24">
        <v>0</v>
      </c>
      <c r="BI831" s="24">
        <v>0</v>
      </c>
      <c r="BJ831" s="24">
        <v>1.8749999999999999E-2</v>
      </c>
      <c r="BK831" s="24">
        <v>1.25E-3</v>
      </c>
      <c r="BL831" s="24">
        <v>0</v>
      </c>
      <c r="BM831" s="24">
        <v>0</v>
      </c>
      <c r="BN831" s="24">
        <v>0</v>
      </c>
      <c r="BO831" s="24">
        <v>0.1</v>
      </c>
      <c r="BP831" s="24">
        <v>0.1</v>
      </c>
      <c r="BQ831" s="24">
        <v>0</v>
      </c>
      <c r="BR831" s="24">
        <v>0</v>
      </c>
      <c r="BS831" s="24">
        <v>0</v>
      </c>
      <c r="BT831" s="24">
        <v>0.04</v>
      </c>
      <c r="BU831" s="29">
        <v>0.2</v>
      </c>
      <c r="BV831" s="23">
        <f>BT831/(BT831+BU831)</f>
        <v>0.16666666666666666</v>
      </c>
      <c r="BW831" s="23">
        <f>SQRT((BT831*BU831)/((BT831+BU831)^2*(BT831+BU831+1)))</f>
        <v>0.33467472037604118</v>
      </c>
      <c r="BX831" s="24">
        <v>0.25</v>
      </c>
      <c r="BY831" s="24">
        <v>0.25</v>
      </c>
      <c r="BZ831" s="24">
        <v>0.25</v>
      </c>
      <c r="CA831" s="24">
        <v>0.25</v>
      </c>
      <c r="CB831" s="28" t="s">
        <v>59</v>
      </c>
      <c r="CC831" s="24">
        <v>600</v>
      </c>
    </row>
    <row r="832" spans="1:81" s="24" customFormat="1" x14ac:dyDescent="0.2">
      <c r="A832" s="30">
        <f t="shared" si="12"/>
        <v>831</v>
      </c>
      <c r="B832" s="30">
        <v>250</v>
      </c>
      <c r="C832" s="30">
        <v>250</v>
      </c>
      <c r="D832" s="24">
        <v>5</v>
      </c>
      <c r="E832" s="24">
        <v>5</v>
      </c>
      <c r="F832" s="19" t="s">
        <v>80</v>
      </c>
      <c r="G832" s="19">
        <f>IF(F832="rectangle",B832*C832,IF(F832="hook",B832*C832-(D832*E832),IF(F832="eight",B832*C832-2*(D832*E832),IF(F832="tee",B832*C832-2*(D832*E832),IF(F832="cross",B832*C832-4*(D832*E832),"ERROR")))))</f>
        <v>62500</v>
      </c>
      <c r="H832" s="19" t="s">
        <v>86</v>
      </c>
      <c r="I832" s="19">
        <f>B832/C832</f>
        <v>1</v>
      </c>
      <c r="J832" s="22">
        <v>1</v>
      </c>
      <c r="K832" s="24">
        <v>125</v>
      </c>
      <c r="L832" s="24">
        <v>4</v>
      </c>
      <c r="M832" s="25">
        <v>8</v>
      </c>
      <c r="N832" s="22">
        <f>M832/4</f>
        <v>2</v>
      </c>
      <c r="O832" s="19">
        <f>M832/N832</f>
        <v>4</v>
      </c>
      <c r="P832" s="26">
        <v>30</v>
      </c>
      <c r="Q832" s="30">
        <f>P832</f>
        <v>30</v>
      </c>
      <c r="R832" s="20">
        <f>AA832/V832</f>
        <v>100</v>
      </c>
      <c r="S832" s="27">
        <v>5</v>
      </c>
      <c r="T832" s="30">
        <f>S832</f>
        <v>5</v>
      </c>
      <c r="U832" s="20">
        <f>AB832/W832</f>
        <v>100</v>
      </c>
      <c r="V832" s="19">
        <f>ROUND((Q832/100)*G832,0)</f>
        <v>18750</v>
      </c>
      <c r="W832" s="19">
        <f>ROUND(((T832/100)*G832)/J832,0)</f>
        <v>3125</v>
      </c>
      <c r="X832" s="19">
        <v>0</v>
      </c>
      <c r="Y832" s="19">
        <v>0</v>
      </c>
      <c r="Z832" s="19">
        <v>0</v>
      </c>
      <c r="AA832" s="20">
        <f>G832*P832</f>
        <v>1875000</v>
      </c>
      <c r="AB832" s="20">
        <f>(G832*S832)/J832</f>
        <v>312500</v>
      </c>
      <c r="AC832" s="20">
        <v>0</v>
      </c>
      <c r="AD832" s="20">
        <v>0</v>
      </c>
      <c r="AE832" s="20">
        <v>0</v>
      </c>
      <c r="AF832" s="24">
        <v>100</v>
      </c>
      <c r="AG832" s="24">
        <v>0</v>
      </c>
      <c r="AH832" s="24">
        <v>1</v>
      </c>
      <c r="AI832" s="24">
        <v>100</v>
      </c>
      <c r="AJ832" s="24">
        <v>0</v>
      </c>
      <c r="AK832" s="24">
        <v>1</v>
      </c>
      <c r="AL832" s="24">
        <v>0.5</v>
      </c>
      <c r="AM832" s="24">
        <v>0.5</v>
      </c>
      <c r="AN832" s="24">
        <v>0</v>
      </c>
      <c r="AO832" s="24">
        <v>0</v>
      </c>
      <c r="AP832" s="24">
        <v>0</v>
      </c>
      <c r="AQ832" s="24">
        <v>0.01</v>
      </c>
      <c r="AR832" s="24">
        <v>0.01</v>
      </c>
      <c r="AS832" s="24">
        <v>0</v>
      </c>
      <c r="AT832" s="24">
        <v>0</v>
      </c>
      <c r="AU832" s="24">
        <v>0</v>
      </c>
      <c r="AV832" s="24">
        <v>0</v>
      </c>
      <c r="AW832" s="24">
        <v>0.2</v>
      </c>
      <c r="AX832" s="24">
        <v>0</v>
      </c>
      <c r="AY832" s="24">
        <v>0</v>
      </c>
      <c r="AZ832" s="24">
        <v>0</v>
      </c>
      <c r="BA832" s="24">
        <v>0.04</v>
      </c>
      <c r="BB832" s="24">
        <v>0</v>
      </c>
      <c r="BC832" s="22">
        <v>0.05</v>
      </c>
      <c r="BD832" s="22">
        <v>0.05</v>
      </c>
      <c r="BE832" s="24">
        <v>7.4999999999999997E-2</v>
      </c>
      <c r="BF832" s="24">
        <v>5.0000000000000001E-3</v>
      </c>
      <c r="BG832" s="24">
        <v>0</v>
      </c>
      <c r="BH832" s="24">
        <v>0</v>
      </c>
      <c r="BI832" s="24">
        <v>0</v>
      </c>
      <c r="BJ832" s="24">
        <v>1.8749999999999999E-2</v>
      </c>
      <c r="BK832" s="24">
        <v>1.25E-3</v>
      </c>
      <c r="BL832" s="24">
        <v>0</v>
      </c>
      <c r="BM832" s="24">
        <v>0</v>
      </c>
      <c r="BN832" s="24">
        <v>0</v>
      </c>
      <c r="BO832" s="24">
        <v>0.1</v>
      </c>
      <c r="BP832" s="24">
        <v>0.1</v>
      </c>
      <c r="BQ832" s="24">
        <v>0</v>
      </c>
      <c r="BR832" s="24">
        <v>0</v>
      </c>
      <c r="BS832" s="24">
        <v>0</v>
      </c>
      <c r="BT832" s="24">
        <v>0.04</v>
      </c>
      <c r="BU832" s="29">
        <v>0.1</v>
      </c>
      <c r="BV832" s="23">
        <f>BT832/(BT832+BU832)</f>
        <v>0.2857142857142857</v>
      </c>
      <c r="BW832" s="23">
        <f>SQRT((BT832*BU832)/((BT832+BU832)^2*(BT832+BU832+1)))</f>
        <v>0.42310634125649449</v>
      </c>
      <c r="BX832" s="24">
        <v>0.25</v>
      </c>
      <c r="BY832" s="24">
        <v>0.25</v>
      </c>
      <c r="BZ832" s="24">
        <v>0.25</v>
      </c>
      <c r="CA832" s="24">
        <v>0.25</v>
      </c>
      <c r="CB832" s="28" t="s">
        <v>59</v>
      </c>
      <c r="CC832" s="24">
        <v>600</v>
      </c>
    </row>
    <row r="833" spans="1:81" s="24" customFormat="1" x14ac:dyDescent="0.2">
      <c r="A833" s="30">
        <f t="shared" si="12"/>
        <v>832</v>
      </c>
      <c r="B833" s="30">
        <v>250</v>
      </c>
      <c r="C833" s="30">
        <v>250</v>
      </c>
      <c r="D833" s="24">
        <v>5</v>
      </c>
      <c r="E833" s="24">
        <v>5</v>
      </c>
      <c r="F833" s="19" t="s">
        <v>80</v>
      </c>
      <c r="G833" s="19">
        <f>IF(F833="rectangle",B833*C833,IF(F833="hook",B833*C833-(D833*E833),IF(F833="eight",B833*C833-2*(D833*E833),IF(F833="tee",B833*C833-2*(D833*E833),IF(F833="cross",B833*C833-4*(D833*E833),"ERROR")))))</f>
        <v>62500</v>
      </c>
      <c r="H833" s="19" t="s">
        <v>86</v>
      </c>
      <c r="I833" s="19">
        <f>B833/C833</f>
        <v>1</v>
      </c>
      <c r="J833" s="22">
        <v>1</v>
      </c>
      <c r="K833" s="24">
        <v>125</v>
      </c>
      <c r="L833" s="24">
        <v>4</v>
      </c>
      <c r="M833" s="25">
        <v>8</v>
      </c>
      <c r="N833" s="22">
        <f>M833/4</f>
        <v>2</v>
      </c>
      <c r="O833" s="19">
        <f>M833/N833</f>
        <v>4</v>
      </c>
      <c r="P833" s="26">
        <v>30</v>
      </c>
      <c r="Q833" s="30">
        <f>P833</f>
        <v>30</v>
      </c>
      <c r="R833" s="20">
        <f>AA833/V833</f>
        <v>100</v>
      </c>
      <c r="S833" s="27">
        <v>15</v>
      </c>
      <c r="T833" s="30">
        <f>S833</f>
        <v>15</v>
      </c>
      <c r="U833" s="20">
        <f>AB833/W833</f>
        <v>100</v>
      </c>
      <c r="V833" s="19">
        <f>ROUND((Q833/100)*G833,0)</f>
        <v>18750</v>
      </c>
      <c r="W833" s="19">
        <f>ROUND(((T833/100)*G833)/J833,0)</f>
        <v>9375</v>
      </c>
      <c r="X833" s="19">
        <v>0</v>
      </c>
      <c r="Y833" s="19">
        <v>0</v>
      </c>
      <c r="Z833" s="19">
        <v>0</v>
      </c>
      <c r="AA833" s="20">
        <f>G833*P833</f>
        <v>1875000</v>
      </c>
      <c r="AB833" s="20">
        <f>(G833*S833)/J833</f>
        <v>937500</v>
      </c>
      <c r="AC833" s="20">
        <v>0</v>
      </c>
      <c r="AD833" s="20">
        <v>0</v>
      </c>
      <c r="AE833" s="20">
        <v>0</v>
      </c>
      <c r="AF833" s="24">
        <v>100</v>
      </c>
      <c r="AG833" s="24">
        <v>0</v>
      </c>
      <c r="AH833" s="24">
        <v>1</v>
      </c>
      <c r="AI833" s="24">
        <v>100</v>
      </c>
      <c r="AJ833" s="24">
        <v>0</v>
      </c>
      <c r="AK833" s="24">
        <v>1</v>
      </c>
      <c r="AL833" s="24">
        <v>0.5</v>
      </c>
      <c r="AM833" s="24">
        <v>0.5</v>
      </c>
      <c r="AN833" s="24">
        <v>0</v>
      </c>
      <c r="AO833" s="24">
        <v>0</v>
      </c>
      <c r="AP833" s="24">
        <v>0</v>
      </c>
      <c r="AQ833" s="24">
        <v>0.01</v>
      </c>
      <c r="AR833" s="24">
        <v>0.01</v>
      </c>
      <c r="AS833" s="24">
        <v>0</v>
      </c>
      <c r="AT833" s="24">
        <v>0</v>
      </c>
      <c r="AU833" s="24">
        <v>0</v>
      </c>
      <c r="AV833" s="24">
        <v>0</v>
      </c>
      <c r="AW833" s="24">
        <v>0.2</v>
      </c>
      <c r="AX833" s="24">
        <v>0</v>
      </c>
      <c r="AY833" s="24">
        <v>0</v>
      </c>
      <c r="AZ833" s="24">
        <v>0</v>
      </c>
      <c r="BA833" s="24">
        <v>0.04</v>
      </c>
      <c r="BB833" s="24">
        <v>0</v>
      </c>
      <c r="BC833" s="22">
        <v>0.05</v>
      </c>
      <c r="BD833" s="22">
        <v>0.05</v>
      </c>
      <c r="BE833" s="24">
        <v>7.4999999999999997E-2</v>
      </c>
      <c r="BF833" s="24">
        <v>5.0000000000000001E-3</v>
      </c>
      <c r="BG833" s="24">
        <v>0</v>
      </c>
      <c r="BH833" s="24">
        <v>0</v>
      </c>
      <c r="BI833" s="24">
        <v>0</v>
      </c>
      <c r="BJ833" s="24">
        <v>1.8749999999999999E-2</v>
      </c>
      <c r="BK833" s="24">
        <v>1.25E-3</v>
      </c>
      <c r="BL833" s="24">
        <v>0</v>
      </c>
      <c r="BM833" s="24">
        <v>0</v>
      </c>
      <c r="BN833" s="24">
        <v>0</v>
      </c>
      <c r="BO833" s="24">
        <v>0.1</v>
      </c>
      <c r="BP833" s="24">
        <v>0.1</v>
      </c>
      <c r="BQ833" s="24">
        <v>0</v>
      </c>
      <c r="BR833" s="24">
        <v>0</v>
      </c>
      <c r="BS833" s="24">
        <v>0</v>
      </c>
      <c r="BT833" s="24">
        <v>0.04</v>
      </c>
      <c r="BU833" s="29">
        <v>4</v>
      </c>
      <c r="BV833" s="23">
        <f>BT833/(BT833+BU833)</f>
        <v>9.9009900990099011E-3</v>
      </c>
      <c r="BW833" s="23">
        <f>SQRT((BT833*BU833)/((BT833+BU833)^2*(BT833+BU833+1)))</f>
        <v>4.410251516706673E-2</v>
      </c>
      <c r="BX833" s="24">
        <v>0.25</v>
      </c>
      <c r="BY833" s="24">
        <v>0.25</v>
      </c>
      <c r="BZ833" s="24">
        <v>0.25</v>
      </c>
      <c r="CA833" s="24">
        <v>0.25</v>
      </c>
      <c r="CB833" s="28" t="s">
        <v>59</v>
      </c>
      <c r="CC833" s="24">
        <v>600</v>
      </c>
    </row>
    <row r="834" spans="1:81" s="24" customFormat="1" x14ac:dyDescent="0.2">
      <c r="A834" s="30">
        <f t="shared" si="12"/>
        <v>833</v>
      </c>
      <c r="B834" s="30">
        <v>250</v>
      </c>
      <c r="C834" s="30">
        <v>250</v>
      </c>
      <c r="D834" s="24">
        <v>5</v>
      </c>
      <c r="E834" s="24">
        <v>5</v>
      </c>
      <c r="F834" s="19" t="s">
        <v>80</v>
      </c>
      <c r="G834" s="19">
        <f>IF(F834="rectangle",B834*C834,IF(F834="hook",B834*C834-(D834*E834),IF(F834="eight",B834*C834-2*(D834*E834),IF(F834="tee",B834*C834-2*(D834*E834),IF(F834="cross",B834*C834-4*(D834*E834),"ERROR")))))</f>
        <v>62500</v>
      </c>
      <c r="H834" s="19" t="s">
        <v>86</v>
      </c>
      <c r="I834" s="19">
        <f>B834/C834</f>
        <v>1</v>
      </c>
      <c r="J834" s="22">
        <v>1</v>
      </c>
      <c r="K834" s="24">
        <v>125</v>
      </c>
      <c r="L834" s="24">
        <v>4</v>
      </c>
      <c r="M834" s="25">
        <v>8</v>
      </c>
      <c r="N834" s="22">
        <f>M834/4</f>
        <v>2</v>
      </c>
      <c r="O834" s="19">
        <f>M834/N834</f>
        <v>4</v>
      </c>
      <c r="P834" s="26">
        <v>30</v>
      </c>
      <c r="Q834" s="30">
        <f>P834</f>
        <v>30</v>
      </c>
      <c r="R834" s="20">
        <f>AA834/V834</f>
        <v>100</v>
      </c>
      <c r="S834" s="27">
        <v>15</v>
      </c>
      <c r="T834" s="30">
        <f>S834</f>
        <v>15</v>
      </c>
      <c r="U834" s="20">
        <f>AB834/W834</f>
        <v>100</v>
      </c>
      <c r="V834" s="19">
        <f>ROUND((Q834/100)*G834,0)</f>
        <v>18750</v>
      </c>
      <c r="W834" s="19">
        <f>ROUND(((T834/100)*G834)/J834,0)</f>
        <v>9375</v>
      </c>
      <c r="X834" s="19">
        <v>0</v>
      </c>
      <c r="Y834" s="19">
        <v>0</v>
      </c>
      <c r="Z834" s="19">
        <v>0</v>
      </c>
      <c r="AA834" s="20">
        <f>G834*P834</f>
        <v>1875000</v>
      </c>
      <c r="AB834" s="20">
        <f>(G834*S834)/J834</f>
        <v>937500</v>
      </c>
      <c r="AC834" s="20">
        <v>0</v>
      </c>
      <c r="AD834" s="20">
        <v>0</v>
      </c>
      <c r="AE834" s="20">
        <v>0</v>
      </c>
      <c r="AF834" s="24">
        <v>100</v>
      </c>
      <c r="AG834" s="24">
        <v>0</v>
      </c>
      <c r="AH834" s="24">
        <v>1</v>
      </c>
      <c r="AI834" s="24">
        <v>100</v>
      </c>
      <c r="AJ834" s="24">
        <v>0</v>
      </c>
      <c r="AK834" s="24">
        <v>1</v>
      </c>
      <c r="AL834" s="24">
        <v>0.5</v>
      </c>
      <c r="AM834" s="24">
        <v>0.5</v>
      </c>
      <c r="AN834" s="24">
        <v>0</v>
      </c>
      <c r="AO834" s="24">
        <v>0</v>
      </c>
      <c r="AP834" s="24">
        <v>0</v>
      </c>
      <c r="AQ834" s="24">
        <v>0.01</v>
      </c>
      <c r="AR834" s="24">
        <v>0.01</v>
      </c>
      <c r="AS834" s="24">
        <v>0</v>
      </c>
      <c r="AT834" s="24">
        <v>0</v>
      </c>
      <c r="AU834" s="24">
        <v>0</v>
      </c>
      <c r="AV834" s="24">
        <v>0</v>
      </c>
      <c r="AW834" s="24">
        <v>0.2</v>
      </c>
      <c r="AX834" s="24">
        <v>0</v>
      </c>
      <c r="AY834" s="24">
        <v>0</v>
      </c>
      <c r="AZ834" s="24">
        <v>0</v>
      </c>
      <c r="BA834" s="24">
        <v>0.04</v>
      </c>
      <c r="BB834" s="24">
        <v>0</v>
      </c>
      <c r="BC834" s="22">
        <v>0.05</v>
      </c>
      <c r="BD834" s="22">
        <v>0.05</v>
      </c>
      <c r="BE834" s="24">
        <v>7.4999999999999997E-2</v>
      </c>
      <c r="BF834" s="24">
        <v>5.0000000000000001E-3</v>
      </c>
      <c r="BG834" s="24">
        <v>0</v>
      </c>
      <c r="BH834" s="24">
        <v>0</v>
      </c>
      <c r="BI834" s="24">
        <v>0</v>
      </c>
      <c r="BJ834" s="24">
        <v>1.8749999999999999E-2</v>
      </c>
      <c r="BK834" s="24">
        <v>1.25E-3</v>
      </c>
      <c r="BL834" s="24">
        <v>0</v>
      </c>
      <c r="BM834" s="24">
        <v>0</v>
      </c>
      <c r="BN834" s="24">
        <v>0</v>
      </c>
      <c r="BO834" s="24">
        <v>0.1</v>
      </c>
      <c r="BP834" s="24">
        <v>0.1</v>
      </c>
      <c r="BQ834" s="24">
        <v>0</v>
      </c>
      <c r="BR834" s="24">
        <v>0</v>
      </c>
      <c r="BS834" s="24">
        <v>0</v>
      </c>
      <c r="BT834" s="24">
        <v>0.04</v>
      </c>
      <c r="BU834" s="29">
        <v>0.2</v>
      </c>
      <c r="BV834" s="23">
        <f>BT834/(BT834+BU834)</f>
        <v>0.16666666666666666</v>
      </c>
      <c r="BW834" s="23">
        <f>SQRT((BT834*BU834)/((BT834+BU834)^2*(BT834+BU834+1)))</f>
        <v>0.33467472037604118</v>
      </c>
      <c r="BX834" s="24">
        <v>0.25</v>
      </c>
      <c r="BY834" s="24">
        <v>0.25</v>
      </c>
      <c r="BZ834" s="24">
        <v>0.25</v>
      </c>
      <c r="CA834" s="24">
        <v>0.25</v>
      </c>
      <c r="CB834" s="28" t="s">
        <v>59</v>
      </c>
      <c r="CC834" s="24">
        <v>600</v>
      </c>
    </row>
    <row r="835" spans="1:81" s="24" customFormat="1" x14ac:dyDescent="0.2">
      <c r="A835" s="30">
        <f t="shared" si="12"/>
        <v>834</v>
      </c>
      <c r="B835" s="30">
        <v>250</v>
      </c>
      <c r="C835" s="30">
        <v>250</v>
      </c>
      <c r="D835" s="24">
        <v>5</v>
      </c>
      <c r="E835" s="24">
        <v>5</v>
      </c>
      <c r="F835" s="19" t="s">
        <v>80</v>
      </c>
      <c r="G835" s="19">
        <f>IF(F835="rectangle",B835*C835,IF(F835="hook",B835*C835-(D835*E835),IF(F835="eight",B835*C835-2*(D835*E835),IF(F835="tee",B835*C835-2*(D835*E835),IF(F835="cross",B835*C835-4*(D835*E835),"ERROR")))))</f>
        <v>62500</v>
      </c>
      <c r="H835" s="19" t="s">
        <v>86</v>
      </c>
      <c r="I835" s="19">
        <f>B835/C835</f>
        <v>1</v>
      </c>
      <c r="J835" s="22">
        <v>1</v>
      </c>
      <c r="K835" s="24">
        <v>125</v>
      </c>
      <c r="L835" s="24">
        <v>4</v>
      </c>
      <c r="M835" s="25">
        <v>8</v>
      </c>
      <c r="N835" s="22">
        <f>M835/4</f>
        <v>2</v>
      </c>
      <c r="O835" s="19">
        <f>M835/N835</f>
        <v>4</v>
      </c>
      <c r="P835" s="26">
        <v>30</v>
      </c>
      <c r="Q835" s="30">
        <f>P835</f>
        <v>30</v>
      </c>
      <c r="R835" s="20">
        <f>AA835/V835</f>
        <v>100</v>
      </c>
      <c r="S835" s="27">
        <v>15</v>
      </c>
      <c r="T835" s="30">
        <f>S835</f>
        <v>15</v>
      </c>
      <c r="U835" s="20">
        <f>AB835/W835</f>
        <v>100</v>
      </c>
      <c r="V835" s="19">
        <f>ROUND((Q835/100)*G835,0)</f>
        <v>18750</v>
      </c>
      <c r="W835" s="19">
        <f>ROUND(((T835/100)*G835)/J835,0)</f>
        <v>9375</v>
      </c>
      <c r="X835" s="19">
        <v>0</v>
      </c>
      <c r="Y835" s="19">
        <v>0</v>
      </c>
      <c r="Z835" s="19">
        <v>0</v>
      </c>
      <c r="AA835" s="20">
        <f>G835*P835</f>
        <v>1875000</v>
      </c>
      <c r="AB835" s="20">
        <f>(G835*S835)/J835</f>
        <v>937500</v>
      </c>
      <c r="AC835" s="20">
        <v>0</v>
      </c>
      <c r="AD835" s="20">
        <v>0</v>
      </c>
      <c r="AE835" s="20">
        <v>0</v>
      </c>
      <c r="AF835" s="24">
        <v>100</v>
      </c>
      <c r="AG835" s="24">
        <v>0</v>
      </c>
      <c r="AH835" s="24">
        <v>1</v>
      </c>
      <c r="AI835" s="24">
        <v>100</v>
      </c>
      <c r="AJ835" s="24">
        <v>0</v>
      </c>
      <c r="AK835" s="24">
        <v>1</v>
      </c>
      <c r="AL835" s="24">
        <v>0.5</v>
      </c>
      <c r="AM835" s="24">
        <v>0.5</v>
      </c>
      <c r="AN835" s="24">
        <v>0</v>
      </c>
      <c r="AO835" s="24">
        <v>0</v>
      </c>
      <c r="AP835" s="24">
        <v>0</v>
      </c>
      <c r="AQ835" s="24">
        <v>0.01</v>
      </c>
      <c r="AR835" s="24">
        <v>0.01</v>
      </c>
      <c r="AS835" s="24">
        <v>0</v>
      </c>
      <c r="AT835" s="24">
        <v>0</v>
      </c>
      <c r="AU835" s="24">
        <v>0</v>
      </c>
      <c r="AV835" s="24">
        <v>0</v>
      </c>
      <c r="AW835" s="24">
        <v>0.2</v>
      </c>
      <c r="AX835" s="24">
        <v>0</v>
      </c>
      <c r="AY835" s="24">
        <v>0</v>
      </c>
      <c r="AZ835" s="24">
        <v>0</v>
      </c>
      <c r="BA835" s="24">
        <v>0.04</v>
      </c>
      <c r="BB835" s="24">
        <v>0</v>
      </c>
      <c r="BC835" s="22">
        <v>0.05</v>
      </c>
      <c r="BD835" s="22">
        <v>0.05</v>
      </c>
      <c r="BE835" s="24">
        <v>7.4999999999999997E-2</v>
      </c>
      <c r="BF835" s="24">
        <v>5.0000000000000001E-3</v>
      </c>
      <c r="BG835" s="24">
        <v>0</v>
      </c>
      <c r="BH835" s="24">
        <v>0</v>
      </c>
      <c r="BI835" s="24">
        <v>0</v>
      </c>
      <c r="BJ835" s="24">
        <v>1.8749999999999999E-2</v>
      </c>
      <c r="BK835" s="24">
        <v>1.25E-3</v>
      </c>
      <c r="BL835" s="24">
        <v>0</v>
      </c>
      <c r="BM835" s="24">
        <v>0</v>
      </c>
      <c r="BN835" s="24">
        <v>0</v>
      </c>
      <c r="BO835" s="24">
        <v>0.1</v>
      </c>
      <c r="BP835" s="24">
        <v>0.1</v>
      </c>
      <c r="BQ835" s="24">
        <v>0</v>
      </c>
      <c r="BR835" s="24">
        <v>0</v>
      </c>
      <c r="BS835" s="24">
        <v>0</v>
      </c>
      <c r="BT835" s="24">
        <v>0.04</v>
      </c>
      <c r="BU835" s="29">
        <v>0.1</v>
      </c>
      <c r="BV835" s="23">
        <f>BT835/(BT835+BU835)</f>
        <v>0.2857142857142857</v>
      </c>
      <c r="BW835" s="23">
        <f>SQRT((BT835*BU835)/((BT835+BU835)^2*(BT835+BU835+1)))</f>
        <v>0.42310634125649449</v>
      </c>
      <c r="BX835" s="24">
        <v>0.25</v>
      </c>
      <c r="BY835" s="24">
        <v>0.25</v>
      </c>
      <c r="BZ835" s="24">
        <v>0.25</v>
      </c>
      <c r="CA835" s="24">
        <v>0.25</v>
      </c>
      <c r="CB835" s="28" t="s">
        <v>59</v>
      </c>
      <c r="CC835" s="24">
        <v>600</v>
      </c>
    </row>
    <row r="836" spans="1:81" s="24" customFormat="1" x14ac:dyDescent="0.2">
      <c r="A836" s="30">
        <f t="shared" ref="A836:A899" si="13">A835+1</f>
        <v>835</v>
      </c>
      <c r="B836" s="30">
        <v>250</v>
      </c>
      <c r="C836" s="30">
        <v>250</v>
      </c>
      <c r="D836" s="24">
        <v>5</v>
      </c>
      <c r="E836" s="24">
        <v>5</v>
      </c>
      <c r="F836" s="19" t="s">
        <v>80</v>
      </c>
      <c r="G836" s="19">
        <f>IF(F836="rectangle",B836*C836,IF(F836="hook",B836*C836-(D836*E836),IF(F836="eight",B836*C836-2*(D836*E836),IF(F836="tee",B836*C836-2*(D836*E836),IF(F836="cross",B836*C836-4*(D836*E836),"ERROR")))))</f>
        <v>62500</v>
      </c>
      <c r="H836" s="19" t="s">
        <v>86</v>
      </c>
      <c r="I836" s="19">
        <f>B836/C836</f>
        <v>1</v>
      </c>
      <c r="J836" s="22">
        <v>1</v>
      </c>
      <c r="K836" s="24">
        <v>125</v>
      </c>
      <c r="L836" s="24">
        <v>4</v>
      </c>
      <c r="M836" s="25">
        <v>8</v>
      </c>
      <c r="N836" s="22">
        <f>M836/4</f>
        <v>2</v>
      </c>
      <c r="O836" s="19">
        <f>M836/N836</f>
        <v>4</v>
      </c>
      <c r="P836" s="26">
        <v>30</v>
      </c>
      <c r="Q836" s="30">
        <f>P836</f>
        <v>30</v>
      </c>
      <c r="R836" s="20">
        <f>AA836/V836</f>
        <v>100</v>
      </c>
      <c r="S836" s="27">
        <v>30</v>
      </c>
      <c r="T836" s="30">
        <f>S836</f>
        <v>30</v>
      </c>
      <c r="U836" s="20">
        <f>AB836/W836</f>
        <v>100</v>
      </c>
      <c r="V836" s="19">
        <f>ROUND((Q836/100)*G836,0)</f>
        <v>18750</v>
      </c>
      <c r="W836" s="19">
        <f>ROUND(((T836/100)*G836)/J836,0)</f>
        <v>18750</v>
      </c>
      <c r="X836" s="19">
        <v>0</v>
      </c>
      <c r="Y836" s="19">
        <v>0</v>
      </c>
      <c r="Z836" s="19">
        <v>0</v>
      </c>
      <c r="AA836" s="20">
        <f>G836*P836</f>
        <v>1875000</v>
      </c>
      <c r="AB836" s="20">
        <f>(G836*S836)/J836</f>
        <v>1875000</v>
      </c>
      <c r="AC836" s="20">
        <v>0</v>
      </c>
      <c r="AD836" s="20">
        <v>0</v>
      </c>
      <c r="AE836" s="20">
        <v>0</v>
      </c>
      <c r="AF836" s="24">
        <v>100</v>
      </c>
      <c r="AG836" s="24">
        <v>0</v>
      </c>
      <c r="AH836" s="24">
        <v>1</v>
      </c>
      <c r="AI836" s="24">
        <v>100</v>
      </c>
      <c r="AJ836" s="24">
        <v>0</v>
      </c>
      <c r="AK836" s="24">
        <v>1</v>
      </c>
      <c r="AL836" s="24">
        <v>0.5</v>
      </c>
      <c r="AM836" s="24">
        <v>0.5</v>
      </c>
      <c r="AN836" s="24">
        <v>0</v>
      </c>
      <c r="AO836" s="24">
        <v>0</v>
      </c>
      <c r="AP836" s="24">
        <v>0</v>
      </c>
      <c r="AQ836" s="24">
        <v>0.01</v>
      </c>
      <c r="AR836" s="24">
        <v>0.01</v>
      </c>
      <c r="AS836" s="24">
        <v>0</v>
      </c>
      <c r="AT836" s="24">
        <v>0</v>
      </c>
      <c r="AU836" s="24">
        <v>0</v>
      </c>
      <c r="AV836" s="24">
        <v>0</v>
      </c>
      <c r="AW836" s="24">
        <v>0.2</v>
      </c>
      <c r="AX836" s="24">
        <v>0</v>
      </c>
      <c r="AY836" s="24">
        <v>0</v>
      </c>
      <c r="AZ836" s="24">
        <v>0</v>
      </c>
      <c r="BA836" s="24">
        <v>0.04</v>
      </c>
      <c r="BB836" s="24">
        <v>0</v>
      </c>
      <c r="BC836" s="22">
        <v>0.05</v>
      </c>
      <c r="BD836" s="22">
        <v>0.05</v>
      </c>
      <c r="BE836" s="24">
        <v>7.4999999999999997E-2</v>
      </c>
      <c r="BF836" s="24">
        <v>5.0000000000000001E-3</v>
      </c>
      <c r="BG836" s="24">
        <v>0</v>
      </c>
      <c r="BH836" s="24">
        <v>0</v>
      </c>
      <c r="BI836" s="24">
        <v>0</v>
      </c>
      <c r="BJ836" s="24">
        <v>1.8749999999999999E-2</v>
      </c>
      <c r="BK836" s="24">
        <v>1.25E-3</v>
      </c>
      <c r="BL836" s="24">
        <v>0</v>
      </c>
      <c r="BM836" s="24">
        <v>0</v>
      </c>
      <c r="BN836" s="24">
        <v>0</v>
      </c>
      <c r="BO836" s="24">
        <v>0.1</v>
      </c>
      <c r="BP836" s="24">
        <v>0.1</v>
      </c>
      <c r="BQ836" s="24">
        <v>0</v>
      </c>
      <c r="BR836" s="24">
        <v>0</v>
      </c>
      <c r="BS836" s="24">
        <v>0</v>
      </c>
      <c r="BT836" s="24">
        <v>0.04</v>
      </c>
      <c r="BU836" s="29">
        <v>4</v>
      </c>
      <c r="BV836" s="23">
        <f>BT836/(BT836+BU836)</f>
        <v>9.9009900990099011E-3</v>
      </c>
      <c r="BW836" s="23">
        <f>SQRT((BT836*BU836)/((BT836+BU836)^2*(BT836+BU836+1)))</f>
        <v>4.410251516706673E-2</v>
      </c>
      <c r="BX836" s="24">
        <v>0.25</v>
      </c>
      <c r="BY836" s="24">
        <v>0.25</v>
      </c>
      <c r="BZ836" s="24">
        <v>0.25</v>
      </c>
      <c r="CA836" s="24">
        <v>0.25</v>
      </c>
      <c r="CB836" s="28" t="s">
        <v>59</v>
      </c>
      <c r="CC836" s="24">
        <v>600</v>
      </c>
    </row>
    <row r="837" spans="1:81" s="24" customFormat="1" x14ac:dyDescent="0.2">
      <c r="A837" s="30">
        <f t="shared" si="13"/>
        <v>836</v>
      </c>
      <c r="B837" s="30">
        <v>250</v>
      </c>
      <c r="C837" s="30">
        <v>250</v>
      </c>
      <c r="D837" s="24">
        <v>5</v>
      </c>
      <c r="E837" s="24">
        <v>5</v>
      </c>
      <c r="F837" s="19" t="s">
        <v>80</v>
      </c>
      <c r="G837" s="19">
        <f>IF(F837="rectangle",B837*C837,IF(F837="hook",B837*C837-(D837*E837),IF(F837="eight",B837*C837-2*(D837*E837),IF(F837="tee",B837*C837-2*(D837*E837),IF(F837="cross",B837*C837-4*(D837*E837),"ERROR")))))</f>
        <v>62500</v>
      </c>
      <c r="H837" s="19" t="s">
        <v>86</v>
      </c>
      <c r="I837" s="19">
        <f>B837/C837</f>
        <v>1</v>
      </c>
      <c r="J837" s="22">
        <v>1</v>
      </c>
      <c r="K837" s="24">
        <v>125</v>
      </c>
      <c r="L837" s="24">
        <v>4</v>
      </c>
      <c r="M837" s="25">
        <v>8</v>
      </c>
      <c r="N837" s="22">
        <f>M837/4</f>
        <v>2</v>
      </c>
      <c r="O837" s="19">
        <f>M837/N837</f>
        <v>4</v>
      </c>
      <c r="P837" s="26">
        <v>30</v>
      </c>
      <c r="Q837" s="30">
        <f>P837</f>
        <v>30</v>
      </c>
      <c r="R837" s="20">
        <f>AA837/V837</f>
        <v>100</v>
      </c>
      <c r="S837" s="27">
        <v>30</v>
      </c>
      <c r="T837" s="30">
        <f>S837</f>
        <v>30</v>
      </c>
      <c r="U837" s="20">
        <f>AB837/W837</f>
        <v>100</v>
      </c>
      <c r="V837" s="19">
        <f>ROUND((Q837/100)*G837,0)</f>
        <v>18750</v>
      </c>
      <c r="W837" s="19">
        <f>ROUND(((T837/100)*G837)/J837,0)</f>
        <v>18750</v>
      </c>
      <c r="X837" s="19">
        <v>0</v>
      </c>
      <c r="Y837" s="19">
        <v>0</v>
      </c>
      <c r="Z837" s="19">
        <v>0</v>
      </c>
      <c r="AA837" s="20">
        <f>G837*P837</f>
        <v>1875000</v>
      </c>
      <c r="AB837" s="20">
        <f>(G837*S837)/J837</f>
        <v>1875000</v>
      </c>
      <c r="AC837" s="20">
        <v>0</v>
      </c>
      <c r="AD837" s="20">
        <v>0</v>
      </c>
      <c r="AE837" s="20">
        <v>0</v>
      </c>
      <c r="AF837" s="24">
        <v>100</v>
      </c>
      <c r="AG837" s="24">
        <v>0</v>
      </c>
      <c r="AH837" s="24">
        <v>1</v>
      </c>
      <c r="AI837" s="24">
        <v>100</v>
      </c>
      <c r="AJ837" s="24">
        <v>0</v>
      </c>
      <c r="AK837" s="24">
        <v>1</v>
      </c>
      <c r="AL837" s="24">
        <v>0.5</v>
      </c>
      <c r="AM837" s="24">
        <v>0.5</v>
      </c>
      <c r="AN837" s="24">
        <v>0</v>
      </c>
      <c r="AO837" s="24">
        <v>0</v>
      </c>
      <c r="AP837" s="24">
        <v>0</v>
      </c>
      <c r="AQ837" s="24">
        <v>0.01</v>
      </c>
      <c r="AR837" s="24">
        <v>0.01</v>
      </c>
      <c r="AS837" s="24">
        <v>0</v>
      </c>
      <c r="AT837" s="24">
        <v>0</v>
      </c>
      <c r="AU837" s="24">
        <v>0</v>
      </c>
      <c r="AV837" s="24">
        <v>0</v>
      </c>
      <c r="AW837" s="24">
        <v>0.2</v>
      </c>
      <c r="AX837" s="24">
        <v>0</v>
      </c>
      <c r="AY837" s="24">
        <v>0</v>
      </c>
      <c r="AZ837" s="24">
        <v>0</v>
      </c>
      <c r="BA837" s="24">
        <v>0.04</v>
      </c>
      <c r="BB837" s="24">
        <v>0</v>
      </c>
      <c r="BC837" s="22">
        <v>0.05</v>
      </c>
      <c r="BD837" s="22">
        <v>0.05</v>
      </c>
      <c r="BE837" s="24">
        <v>7.4999999999999997E-2</v>
      </c>
      <c r="BF837" s="24">
        <v>5.0000000000000001E-3</v>
      </c>
      <c r="BG837" s="24">
        <v>0</v>
      </c>
      <c r="BH837" s="24">
        <v>0</v>
      </c>
      <c r="BI837" s="24">
        <v>0</v>
      </c>
      <c r="BJ837" s="24">
        <v>1.8749999999999999E-2</v>
      </c>
      <c r="BK837" s="24">
        <v>1.25E-3</v>
      </c>
      <c r="BL837" s="24">
        <v>0</v>
      </c>
      <c r="BM837" s="24">
        <v>0</v>
      </c>
      <c r="BN837" s="24">
        <v>0</v>
      </c>
      <c r="BO837" s="24">
        <v>0.1</v>
      </c>
      <c r="BP837" s="24">
        <v>0.1</v>
      </c>
      <c r="BQ837" s="24">
        <v>0</v>
      </c>
      <c r="BR837" s="24">
        <v>0</v>
      </c>
      <c r="BS837" s="24">
        <v>0</v>
      </c>
      <c r="BT837" s="24">
        <v>0.04</v>
      </c>
      <c r="BU837" s="29">
        <v>0.2</v>
      </c>
      <c r="BV837" s="23">
        <f>BT837/(BT837+BU837)</f>
        <v>0.16666666666666666</v>
      </c>
      <c r="BW837" s="23">
        <f>SQRT((BT837*BU837)/((BT837+BU837)^2*(BT837+BU837+1)))</f>
        <v>0.33467472037604118</v>
      </c>
      <c r="BX837" s="24">
        <v>0.25</v>
      </c>
      <c r="BY837" s="24">
        <v>0.25</v>
      </c>
      <c r="BZ837" s="24">
        <v>0.25</v>
      </c>
      <c r="CA837" s="24">
        <v>0.25</v>
      </c>
      <c r="CB837" s="28" t="s">
        <v>59</v>
      </c>
      <c r="CC837" s="24">
        <v>600</v>
      </c>
    </row>
    <row r="838" spans="1:81" s="24" customFormat="1" x14ac:dyDescent="0.2">
      <c r="A838" s="30">
        <f t="shared" si="13"/>
        <v>837</v>
      </c>
      <c r="B838" s="30">
        <v>250</v>
      </c>
      <c r="C838" s="30">
        <v>250</v>
      </c>
      <c r="D838" s="24">
        <v>5</v>
      </c>
      <c r="E838" s="24">
        <v>5</v>
      </c>
      <c r="F838" s="19" t="s">
        <v>80</v>
      </c>
      <c r="G838" s="19">
        <f>IF(F838="rectangle",B838*C838,IF(F838="hook",B838*C838-(D838*E838),IF(F838="eight",B838*C838-2*(D838*E838),IF(F838="tee",B838*C838-2*(D838*E838),IF(F838="cross",B838*C838-4*(D838*E838),"ERROR")))))</f>
        <v>62500</v>
      </c>
      <c r="H838" s="19" t="s">
        <v>86</v>
      </c>
      <c r="I838" s="19">
        <f>B838/C838</f>
        <v>1</v>
      </c>
      <c r="J838" s="22">
        <v>1</v>
      </c>
      <c r="K838" s="24">
        <v>125</v>
      </c>
      <c r="L838" s="24">
        <v>4</v>
      </c>
      <c r="M838" s="25">
        <v>8</v>
      </c>
      <c r="N838" s="22">
        <f>M838/4</f>
        <v>2</v>
      </c>
      <c r="O838" s="19">
        <f>M838/N838</f>
        <v>4</v>
      </c>
      <c r="P838" s="26">
        <v>30</v>
      </c>
      <c r="Q838" s="30">
        <f>P838</f>
        <v>30</v>
      </c>
      <c r="R838" s="20">
        <f>AA838/V838</f>
        <v>100</v>
      </c>
      <c r="S838" s="27">
        <v>30</v>
      </c>
      <c r="T838" s="30">
        <f>S838</f>
        <v>30</v>
      </c>
      <c r="U838" s="20">
        <f>AB838/W838</f>
        <v>100</v>
      </c>
      <c r="V838" s="19">
        <f>ROUND((Q838/100)*G838,0)</f>
        <v>18750</v>
      </c>
      <c r="W838" s="19">
        <f>ROUND(((T838/100)*G838)/J838,0)</f>
        <v>18750</v>
      </c>
      <c r="X838" s="19">
        <v>0</v>
      </c>
      <c r="Y838" s="19">
        <v>0</v>
      </c>
      <c r="Z838" s="19">
        <v>0</v>
      </c>
      <c r="AA838" s="20">
        <f>G838*P838</f>
        <v>1875000</v>
      </c>
      <c r="AB838" s="20">
        <f>(G838*S838)/J838</f>
        <v>1875000</v>
      </c>
      <c r="AC838" s="20">
        <v>0</v>
      </c>
      <c r="AD838" s="20">
        <v>0</v>
      </c>
      <c r="AE838" s="20">
        <v>0</v>
      </c>
      <c r="AF838" s="24">
        <v>100</v>
      </c>
      <c r="AG838" s="24">
        <v>0</v>
      </c>
      <c r="AH838" s="24">
        <v>1</v>
      </c>
      <c r="AI838" s="24">
        <v>100</v>
      </c>
      <c r="AJ838" s="24">
        <v>0</v>
      </c>
      <c r="AK838" s="24">
        <v>1</v>
      </c>
      <c r="AL838" s="24">
        <v>0.5</v>
      </c>
      <c r="AM838" s="24">
        <v>0.5</v>
      </c>
      <c r="AN838" s="24">
        <v>0</v>
      </c>
      <c r="AO838" s="24">
        <v>0</v>
      </c>
      <c r="AP838" s="24">
        <v>0</v>
      </c>
      <c r="AQ838" s="24">
        <v>0.01</v>
      </c>
      <c r="AR838" s="24">
        <v>0.01</v>
      </c>
      <c r="AS838" s="24">
        <v>0</v>
      </c>
      <c r="AT838" s="24">
        <v>0</v>
      </c>
      <c r="AU838" s="24">
        <v>0</v>
      </c>
      <c r="AV838" s="24">
        <v>0</v>
      </c>
      <c r="AW838" s="24">
        <v>0.2</v>
      </c>
      <c r="AX838" s="24">
        <v>0</v>
      </c>
      <c r="AY838" s="24">
        <v>0</v>
      </c>
      <c r="AZ838" s="24">
        <v>0</v>
      </c>
      <c r="BA838" s="24">
        <v>0.04</v>
      </c>
      <c r="BB838" s="24">
        <v>0</v>
      </c>
      <c r="BC838" s="22">
        <v>0.05</v>
      </c>
      <c r="BD838" s="22">
        <v>0.05</v>
      </c>
      <c r="BE838" s="24">
        <v>7.4999999999999997E-2</v>
      </c>
      <c r="BF838" s="24">
        <v>5.0000000000000001E-3</v>
      </c>
      <c r="BG838" s="24">
        <v>0</v>
      </c>
      <c r="BH838" s="24">
        <v>0</v>
      </c>
      <c r="BI838" s="24">
        <v>0</v>
      </c>
      <c r="BJ838" s="24">
        <v>1.8749999999999999E-2</v>
      </c>
      <c r="BK838" s="24">
        <v>1.25E-3</v>
      </c>
      <c r="BL838" s="24">
        <v>0</v>
      </c>
      <c r="BM838" s="24">
        <v>0</v>
      </c>
      <c r="BN838" s="24">
        <v>0</v>
      </c>
      <c r="BO838" s="24">
        <v>0.1</v>
      </c>
      <c r="BP838" s="24">
        <v>0.1</v>
      </c>
      <c r="BQ838" s="24">
        <v>0</v>
      </c>
      <c r="BR838" s="24">
        <v>0</v>
      </c>
      <c r="BS838" s="24">
        <v>0</v>
      </c>
      <c r="BT838" s="24">
        <v>0.04</v>
      </c>
      <c r="BU838" s="29">
        <v>0.1</v>
      </c>
      <c r="BV838" s="23">
        <f>BT838/(BT838+BU838)</f>
        <v>0.2857142857142857</v>
      </c>
      <c r="BW838" s="23">
        <f>SQRT((BT838*BU838)/((BT838+BU838)^2*(BT838+BU838+1)))</f>
        <v>0.42310634125649449</v>
      </c>
      <c r="BX838" s="24">
        <v>0.25</v>
      </c>
      <c r="BY838" s="24">
        <v>0.25</v>
      </c>
      <c r="BZ838" s="24">
        <v>0.25</v>
      </c>
      <c r="CA838" s="24">
        <v>0.25</v>
      </c>
      <c r="CB838" s="28" t="s">
        <v>59</v>
      </c>
      <c r="CC838" s="24">
        <v>600</v>
      </c>
    </row>
    <row r="839" spans="1:81" s="24" customFormat="1" x14ac:dyDescent="0.2">
      <c r="A839" s="30">
        <f t="shared" si="13"/>
        <v>838</v>
      </c>
      <c r="B839" s="30">
        <v>100</v>
      </c>
      <c r="C839" s="30">
        <v>100</v>
      </c>
      <c r="D839" s="24">
        <v>5</v>
      </c>
      <c r="E839" s="24">
        <v>5</v>
      </c>
      <c r="F839" s="19" t="s">
        <v>80</v>
      </c>
      <c r="G839" s="19">
        <f>IF(F839="rectangle",B839*C839,IF(F839="hook",B839*C839-(D839*E839),IF(F839="eight",B839*C839-2*(D839*E839),IF(F839="tee",B839*C839-2*(D839*E839),IF(F839="cross",B839*C839-4*(D839*E839),"ERROR")))))</f>
        <v>10000</v>
      </c>
      <c r="H839" s="19" t="s">
        <v>85</v>
      </c>
      <c r="I839" s="19">
        <f>B839/C839</f>
        <v>1</v>
      </c>
      <c r="J839" s="22">
        <v>1</v>
      </c>
      <c r="K839" s="24">
        <v>125</v>
      </c>
      <c r="L839" s="24">
        <v>4</v>
      </c>
      <c r="M839" s="25">
        <v>8</v>
      </c>
      <c r="N839" s="22">
        <f>M839/4</f>
        <v>2</v>
      </c>
      <c r="O839" s="19">
        <f>M839/N839</f>
        <v>4</v>
      </c>
      <c r="P839" s="26">
        <v>30</v>
      </c>
      <c r="Q839" s="30">
        <f>P839</f>
        <v>30</v>
      </c>
      <c r="R839" s="20">
        <f>AA839/V839</f>
        <v>100</v>
      </c>
      <c r="S839" s="27">
        <v>5</v>
      </c>
      <c r="T839" s="30">
        <f>S839</f>
        <v>5</v>
      </c>
      <c r="U839" s="20">
        <f>AB839/W839</f>
        <v>100</v>
      </c>
      <c r="V839" s="19">
        <f>ROUND((Q839/100)*G839,0)</f>
        <v>3000</v>
      </c>
      <c r="W839" s="19">
        <f>ROUND(((T839/100)*G839)/J839,0)</f>
        <v>500</v>
      </c>
      <c r="X839" s="19">
        <v>0</v>
      </c>
      <c r="Y839" s="19">
        <v>0</v>
      </c>
      <c r="Z839" s="19">
        <v>0</v>
      </c>
      <c r="AA839" s="20">
        <f>G839*P839</f>
        <v>300000</v>
      </c>
      <c r="AB839" s="20">
        <f>(G839*S839)/J839</f>
        <v>50000</v>
      </c>
      <c r="AC839" s="20">
        <v>0</v>
      </c>
      <c r="AD839" s="20">
        <v>0</v>
      </c>
      <c r="AE839" s="20">
        <v>0</v>
      </c>
      <c r="AF839" s="24">
        <v>100</v>
      </c>
      <c r="AG839" s="24">
        <v>0</v>
      </c>
      <c r="AH839" s="24">
        <v>1</v>
      </c>
      <c r="AI839" s="24">
        <v>100</v>
      </c>
      <c r="AJ839" s="24">
        <v>0</v>
      </c>
      <c r="AK839" s="24">
        <v>1</v>
      </c>
      <c r="AL839" s="24">
        <v>0.5</v>
      </c>
      <c r="AM839" s="24">
        <v>0.5</v>
      </c>
      <c r="AN839" s="24">
        <v>0</v>
      </c>
      <c r="AO839" s="24">
        <v>0</v>
      </c>
      <c r="AP839" s="24">
        <v>0</v>
      </c>
      <c r="AQ839" s="24">
        <v>0.01</v>
      </c>
      <c r="AR839" s="24">
        <v>0.01</v>
      </c>
      <c r="AS839" s="24">
        <v>0</v>
      </c>
      <c r="AT839" s="24">
        <v>0</v>
      </c>
      <c r="AU839" s="24">
        <v>0</v>
      </c>
      <c r="AV839" s="24">
        <v>0</v>
      </c>
      <c r="AW839" s="24">
        <v>0.2</v>
      </c>
      <c r="AX839" s="24">
        <v>0</v>
      </c>
      <c r="AY839" s="24">
        <v>0</v>
      </c>
      <c r="AZ839" s="24">
        <v>0</v>
      </c>
      <c r="BA839" s="24">
        <v>0.04</v>
      </c>
      <c r="BB839" s="24">
        <v>0</v>
      </c>
      <c r="BC839" s="22">
        <v>0.05</v>
      </c>
      <c r="BD839" s="22">
        <v>0.05</v>
      </c>
      <c r="BE839" s="24">
        <v>7.4999999999999997E-2</v>
      </c>
      <c r="BF839" s="24">
        <v>5.0000000000000001E-3</v>
      </c>
      <c r="BG839" s="24">
        <v>0</v>
      </c>
      <c r="BH839" s="24">
        <v>0</v>
      </c>
      <c r="BI839" s="24">
        <v>0</v>
      </c>
      <c r="BJ839" s="24">
        <v>1.8749999999999999E-2</v>
      </c>
      <c r="BK839" s="24">
        <v>1.25E-3</v>
      </c>
      <c r="BL839" s="24">
        <v>0</v>
      </c>
      <c r="BM839" s="24">
        <v>0</v>
      </c>
      <c r="BN839" s="24">
        <v>0</v>
      </c>
      <c r="BO839" s="24">
        <v>0.1</v>
      </c>
      <c r="BP839" s="24">
        <v>0.1</v>
      </c>
      <c r="BQ839" s="24">
        <v>0</v>
      </c>
      <c r="BR839" s="24">
        <v>0</v>
      </c>
      <c r="BS839" s="24">
        <v>0</v>
      </c>
      <c r="BT839" s="24">
        <v>0.04</v>
      </c>
      <c r="BU839" s="29">
        <v>4</v>
      </c>
      <c r="BV839" s="23">
        <f>BT839/(BT839+BU839)</f>
        <v>9.9009900990099011E-3</v>
      </c>
      <c r="BW839" s="23">
        <f>SQRT((BT839*BU839)/((BT839+BU839)^2*(BT839+BU839+1)))</f>
        <v>4.410251516706673E-2</v>
      </c>
      <c r="BX839" s="24">
        <v>0.25</v>
      </c>
      <c r="BY839" s="24">
        <v>0.25</v>
      </c>
      <c r="BZ839" s="24">
        <v>0.25</v>
      </c>
      <c r="CA839" s="24">
        <v>0.25</v>
      </c>
      <c r="CB839" s="28" t="s">
        <v>59</v>
      </c>
      <c r="CC839" s="24">
        <v>600</v>
      </c>
    </row>
    <row r="840" spans="1:81" s="24" customFormat="1" x14ac:dyDescent="0.2">
      <c r="A840" s="30">
        <f t="shared" si="13"/>
        <v>839</v>
      </c>
      <c r="B840" s="30">
        <v>100</v>
      </c>
      <c r="C840" s="30">
        <v>100</v>
      </c>
      <c r="D840" s="24">
        <v>5</v>
      </c>
      <c r="E840" s="24">
        <v>5</v>
      </c>
      <c r="F840" s="19" t="s">
        <v>80</v>
      </c>
      <c r="G840" s="19">
        <f>IF(F840="rectangle",B840*C840,IF(F840="hook",B840*C840-(D840*E840),IF(F840="eight",B840*C840-2*(D840*E840),IF(F840="tee",B840*C840-2*(D840*E840),IF(F840="cross",B840*C840-4*(D840*E840),"ERROR")))))</f>
        <v>10000</v>
      </c>
      <c r="H840" s="19" t="s">
        <v>85</v>
      </c>
      <c r="I840" s="19">
        <f>B840/C840</f>
        <v>1</v>
      </c>
      <c r="J840" s="22">
        <v>1</v>
      </c>
      <c r="K840" s="24">
        <v>125</v>
      </c>
      <c r="L840" s="24">
        <v>4</v>
      </c>
      <c r="M840" s="25">
        <v>8</v>
      </c>
      <c r="N840" s="22">
        <f>M840/4</f>
        <v>2</v>
      </c>
      <c r="O840" s="19">
        <f>M840/N840</f>
        <v>4</v>
      </c>
      <c r="P840" s="26">
        <v>30</v>
      </c>
      <c r="Q840" s="30">
        <f>P840</f>
        <v>30</v>
      </c>
      <c r="R840" s="20">
        <f>AA840/V840</f>
        <v>100</v>
      </c>
      <c r="S840" s="27">
        <v>5</v>
      </c>
      <c r="T840" s="30">
        <f>S840</f>
        <v>5</v>
      </c>
      <c r="U840" s="20">
        <f>AB840/W840</f>
        <v>100</v>
      </c>
      <c r="V840" s="19">
        <f>ROUND((Q840/100)*G840,0)</f>
        <v>3000</v>
      </c>
      <c r="W840" s="19">
        <f>ROUND(((T840/100)*G840)/J840,0)</f>
        <v>500</v>
      </c>
      <c r="X840" s="19">
        <v>0</v>
      </c>
      <c r="Y840" s="19">
        <v>0</v>
      </c>
      <c r="Z840" s="19">
        <v>0</v>
      </c>
      <c r="AA840" s="20">
        <f>G840*P840</f>
        <v>300000</v>
      </c>
      <c r="AB840" s="20">
        <f>(G840*S840)/J840</f>
        <v>50000</v>
      </c>
      <c r="AC840" s="20">
        <v>0</v>
      </c>
      <c r="AD840" s="20">
        <v>0</v>
      </c>
      <c r="AE840" s="20">
        <v>0</v>
      </c>
      <c r="AF840" s="24">
        <v>100</v>
      </c>
      <c r="AG840" s="24">
        <v>0</v>
      </c>
      <c r="AH840" s="24">
        <v>1</v>
      </c>
      <c r="AI840" s="24">
        <v>100</v>
      </c>
      <c r="AJ840" s="24">
        <v>0</v>
      </c>
      <c r="AK840" s="24">
        <v>1</v>
      </c>
      <c r="AL840" s="24">
        <v>0.5</v>
      </c>
      <c r="AM840" s="24">
        <v>0.5</v>
      </c>
      <c r="AN840" s="24">
        <v>0</v>
      </c>
      <c r="AO840" s="24">
        <v>0</v>
      </c>
      <c r="AP840" s="24">
        <v>0</v>
      </c>
      <c r="AQ840" s="24">
        <v>0.01</v>
      </c>
      <c r="AR840" s="24">
        <v>0.01</v>
      </c>
      <c r="AS840" s="24">
        <v>0</v>
      </c>
      <c r="AT840" s="24">
        <v>0</v>
      </c>
      <c r="AU840" s="24">
        <v>0</v>
      </c>
      <c r="AV840" s="24">
        <v>0</v>
      </c>
      <c r="AW840" s="24">
        <v>0.2</v>
      </c>
      <c r="AX840" s="24">
        <v>0</v>
      </c>
      <c r="AY840" s="24">
        <v>0</v>
      </c>
      <c r="AZ840" s="24">
        <v>0</v>
      </c>
      <c r="BA840" s="24">
        <v>0.04</v>
      </c>
      <c r="BB840" s="24">
        <v>0</v>
      </c>
      <c r="BC840" s="22">
        <v>0.05</v>
      </c>
      <c r="BD840" s="22">
        <v>0.05</v>
      </c>
      <c r="BE840" s="24">
        <v>7.4999999999999997E-2</v>
      </c>
      <c r="BF840" s="24">
        <v>5.0000000000000001E-3</v>
      </c>
      <c r="BG840" s="24">
        <v>0</v>
      </c>
      <c r="BH840" s="24">
        <v>0</v>
      </c>
      <c r="BI840" s="24">
        <v>0</v>
      </c>
      <c r="BJ840" s="24">
        <v>1.8749999999999999E-2</v>
      </c>
      <c r="BK840" s="24">
        <v>1.25E-3</v>
      </c>
      <c r="BL840" s="24">
        <v>0</v>
      </c>
      <c r="BM840" s="24">
        <v>0</v>
      </c>
      <c r="BN840" s="24">
        <v>0</v>
      </c>
      <c r="BO840" s="24">
        <v>0.1</v>
      </c>
      <c r="BP840" s="24">
        <v>0.1</v>
      </c>
      <c r="BQ840" s="24">
        <v>0</v>
      </c>
      <c r="BR840" s="24">
        <v>0</v>
      </c>
      <c r="BS840" s="24">
        <v>0</v>
      </c>
      <c r="BT840" s="24">
        <v>0.04</v>
      </c>
      <c r="BU840" s="29">
        <v>0.2</v>
      </c>
      <c r="BV840" s="23">
        <f>BT840/(BT840+BU840)</f>
        <v>0.16666666666666666</v>
      </c>
      <c r="BW840" s="23">
        <f>SQRT((BT840*BU840)/((BT840+BU840)^2*(BT840+BU840+1)))</f>
        <v>0.33467472037604118</v>
      </c>
      <c r="BX840" s="24">
        <v>0.25</v>
      </c>
      <c r="BY840" s="24">
        <v>0.25</v>
      </c>
      <c r="BZ840" s="24">
        <v>0.25</v>
      </c>
      <c r="CA840" s="24">
        <v>0.25</v>
      </c>
      <c r="CB840" s="28" t="s">
        <v>59</v>
      </c>
      <c r="CC840" s="24">
        <v>600</v>
      </c>
    </row>
    <row r="841" spans="1:81" s="24" customFormat="1" x14ac:dyDescent="0.2">
      <c r="A841" s="30">
        <f t="shared" si="13"/>
        <v>840</v>
      </c>
      <c r="B841" s="30">
        <v>100</v>
      </c>
      <c r="C841" s="30">
        <v>100</v>
      </c>
      <c r="D841" s="24">
        <v>5</v>
      </c>
      <c r="E841" s="24">
        <v>5</v>
      </c>
      <c r="F841" s="19" t="s">
        <v>80</v>
      </c>
      <c r="G841" s="19">
        <f>IF(F841="rectangle",B841*C841,IF(F841="hook",B841*C841-(D841*E841),IF(F841="eight",B841*C841-2*(D841*E841),IF(F841="tee",B841*C841-2*(D841*E841),IF(F841="cross",B841*C841-4*(D841*E841),"ERROR")))))</f>
        <v>10000</v>
      </c>
      <c r="H841" s="19" t="s">
        <v>85</v>
      </c>
      <c r="I841" s="19">
        <f>B841/C841</f>
        <v>1</v>
      </c>
      <c r="J841" s="22">
        <v>1</v>
      </c>
      <c r="K841" s="24">
        <v>125</v>
      </c>
      <c r="L841" s="24">
        <v>4</v>
      </c>
      <c r="M841" s="25">
        <v>8</v>
      </c>
      <c r="N841" s="22">
        <f>M841/4</f>
        <v>2</v>
      </c>
      <c r="O841" s="19">
        <f>M841/N841</f>
        <v>4</v>
      </c>
      <c r="P841" s="26">
        <v>30</v>
      </c>
      <c r="Q841" s="30">
        <f>P841</f>
        <v>30</v>
      </c>
      <c r="R841" s="20">
        <f>AA841/V841</f>
        <v>100</v>
      </c>
      <c r="S841" s="27">
        <v>5</v>
      </c>
      <c r="T841" s="30">
        <f>S841</f>
        <v>5</v>
      </c>
      <c r="U841" s="20">
        <f>AB841/W841</f>
        <v>100</v>
      </c>
      <c r="V841" s="19">
        <f>ROUND((Q841/100)*G841,0)</f>
        <v>3000</v>
      </c>
      <c r="W841" s="19">
        <f>ROUND(((T841/100)*G841)/J841,0)</f>
        <v>500</v>
      </c>
      <c r="X841" s="19">
        <v>0</v>
      </c>
      <c r="Y841" s="19">
        <v>0</v>
      </c>
      <c r="Z841" s="19">
        <v>0</v>
      </c>
      <c r="AA841" s="20">
        <f>G841*P841</f>
        <v>300000</v>
      </c>
      <c r="AB841" s="20">
        <f>(G841*S841)/J841</f>
        <v>50000</v>
      </c>
      <c r="AC841" s="20">
        <v>0</v>
      </c>
      <c r="AD841" s="20">
        <v>0</v>
      </c>
      <c r="AE841" s="20">
        <v>0</v>
      </c>
      <c r="AF841" s="24">
        <v>100</v>
      </c>
      <c r="AG841" s="24">
        <v>0</v>
      </c>
      <c r="AH841" s="24">
        <v>1</v>
      </c>
      <c r="AI841" s="24">
        <v>100</v>
      </c>
      <c r="AJ841" s="24">
        <v>0</v>
      </c>
      <c r="AK841" s="24">
        <v>1</v>
      </c>
      <c r="AL841" s="24">
        <v>0.5</v>
      </c>
      <c r="AM841" s="24">
        <v>0.5</v>
      </c>
      <c r="AN841" s="24">
        <v>0</v>
      </c>
      <c r="AO841" s="24">
        <v>0</v>
      </c>
      <c r="AP841" s="24">
        <v>0</v>
      </c>
      <c r="AQ841" s="24">
        <v>0.01</v>
      </c>
      <c r="AR841" s="24">
        <v>0.01</v>
      </c>
      <c r="AS841" s="24">
        <v>0</v>
      </c>
      <c r="AT841" s="24">
        <v>0</v>
      </c>
      <c r="AU841" s="24">
        <v>0</v>
      </c>
      <c r="AV841" s="24">
        <v>0</v>
      </c>
      <c r="AW841" s="24">
        <v>0.2</v>
      </c>
      <c r="AX841" s="24">
        <v>0</v>
      </c>
      <c r="AY841" s="24">
        <v>0</v>
      </c>
      <c r="AZ841" s="24">
        <v>0</v>
      </c>
      <c r="BA841" s="24">
        <v>0.04</v>
      </c>
      <c r="BB841" s="24">
        <v>0</v>
      </c>
      <c r="BC841" s="22">
        <v>0.05</v>
      </c>
      <c r="BD841" s="22">
        <v>0.05</v>
      </c>
      <c r="BE841" s="24">
        <v>7.4999999999999997E-2</v>
      </c>
      <c r="BF841" s="24">
        <v>5.0000000000000001E-3</v>
      </c>
      <c r="BG841" s="24">
        <v>0</v>
      </c>
      <c r="BH841" s="24">
        <v>0</v>
      </c>
      <c r="BI841" s="24">
        <v>0</v>
      </c>
      <c r="BJ841" s="24">
        <v>1.8749999999999999E-2</v>
      </c>
      <c r="BK841" s="24">
        <v>1.25E-3</v>
      </c>
      <c r="BL841" s="24">
        <v>0</v>
      </c>
      <c r="BM841" s="24">
        <v>0</v>
      </c>
      <c r="BN841" s="24">
        <v>0</v>
      </c>
      <c r="BO841" s="24">
        <v>0.1</v>
      </c>
      <c r="BP841" s="24">
        <v>0.1</v>
      </c>
      <c r="BQ841" s="24">
        <v>0</v>
      </c>
      <c r="BR841" s="24">
        <v>0</v>
      </c>
      <c r="BS841" s="24">
        <v>0</v>
      </c>
      <c r="BT841" s="24">
        <v>0.04</v>
      </c>
      <c r="BU841" s="29">
        <v>0.1</v>
      </c>
      <c r="BV841" s="23">
        <f>BT841/(BT841+BU841)</f>
        <v>0.2857142857142857</v>
      </c>
      <c r="BW841" s="23">
        <f>SQRT((BT841*BU841)/((BT841+BU841)^2*(BT841+BU841+1)))</f>
        <v>0.42310634125649449</v>
      </c>
      <c r="BX841" s="24">
        <v>0.25</v>
      </c>
      <c r="BY841" s="24">
        <v>0.25</v>
      </c>
      <c r="BZ841" s="24">
        <v>0.25</v>
      </c>
      <c r="CA841" s="24">
        <v>0.25</v>
      </c>
      <c r="CB841" s="28" t="s">
        <v>59</v>
      </c>
      <c r="CC841" s="24">
        <v>600</v>
      </c>
    </row>
    <row r="842" spans="1:81" s="24" customFormat="1" x14ac:dyDescent="0.2">
      <c r="A842" s="30">
        <f t="shared" si="13"/>
        <v>841</v>
      </c>
      <c r="B842" s="30">
        <v>100</v>
      </c>
      <c r="C842" s="30">
        <v>100</v>
      </c>
      <c r="D842" s="24">
        <v>5</v>
      </c>
      <c r="E842" s="24">
        <v>5</v>
      </c>
      <c r="F842" s="19" t="s">
        <v>80</v>
      </c>
      <c r="G842" s="19">
        <f>IF(F842="rectangle",B842*C842,IF(F842="hook",B842*C842-(D842*E842),IF(F842="eight",B842*C842-2*(D842*E842),IF(F842="tee",B842*C842-2*(D842*E842),IF(F842="cross",B842*C842-4*(D842*E842),"ERROR")))))</f>
        <v>10000</v>
      </c>
      <c r="H842" s="19" t="s">
        <v>85</v>
      </c>
      <c r="I842" s="19">
        <f>B842/C842</f>
        <v>1</v>
      </c>
      <c r="J842" s="22">
        <v>1</v>
      </c>
      <c r="K842" s="24">
        <v>125</v>
      </c>
      <c r="L842" s="24">
        <v>4</v>
      </c>
      <c r="M842" s="25">
        <v>8</v>
      </c>
      <c r="N842" s="22">
        <f>M842/4</f>
        <v>2</v>
      </c>
      <c r="O842" s="19">
        <f>M842/N842</f>
        <v>4</v>
      </c>
      <c r="P842" s="26">
        <v>30</v>
      </c>
      <c r="Q842" s="30">
        <f>P842</f>
        <v>30</v>
      </c>
      <c r="R842" s="20">
        <f>AA842/V842</f>
        <v>100</v>
      </c>
      <c r="S842" s="27">
        <v>15</v>
      </c>
      <c r="T842" s="30">
        <f>S842</f>
        <v>15</v>
      </c>
      <c r="U842" s="20">
        <f>AB842/W842</f>
        <v>100</v>
      </c>
      <c r="V842" s="19">
        <f>ROUND((Q842/100)*G842,0)</f>
        <v>3000</v>
      </c>
      <c r="W842" s="19">
        <f>ROUND(((T842/100)*G842)/J842,0)</f>
        <v>1500</v>
      </c>
      <c r="X842" s="19">
        <v>0</v>
      </c>
      <c r="Y842" s="19">
        <v>0</v>
      </c>
      <c r="Z842" s="19">
        <v>0</v>
      </c>
      <c r="AA842" s="20">
        <f>G842*P842</f>
        <v>300000</v>
      </c>
      <c r="AB842" s="20">
        <f>(G842*S842)/J842</f>
        <v>150000</v>
      </c>
      <c r="AC842" s="20">
        <v>0</v>
      </c>
      <c r="AD842" s="20">
        <v>0</v>
      </c>
      <c r="AE842" s="20">
        <v>0</v>
      </c>
      <c r="AF842" s="24">
        <v>100</v>
      </c>
      <c r="AG842" s="24">
        <v>0</v>
      </c>
      <c r="AH842" s="24">
        <v>1</v>
      </c>
      <c r="AI842" s="24">
        <v>100</v>
      </c>
      <c r="AJ842" s="24">
        <v>0</v>
      </c>
      <c r="AK842" s="24">
        <v>1</v>
      </c>
      <c r="AL842" s="24">
        <v>0.5</v>
      </c>
      <c r="AM842" s="24">
        <v>0.5</v>
      </c>
      <c r="AN842" s="24">
        <v>0</v>
      </c>
      <c r="AO842" s="24">
        <v>0</v>
      </c>
      <c r="AP842" s="24">
        <v>0</v>
      </c>
      <c r="AQ842" s="24">
        <v>0.01</v>
      </c>
      <c r="AR842" s="24">
        <v>0.01</v>
      </c>
      <c r="AS842" s="24">
        <v>0</v>
      </c>
      <c r="AT842" s="24">
        <v>0</v>
      </c>
      <c r="AU842" s="24">
        <v>0</v>
      </c>
      <c r="AV842" s="24">
        <v>0</v>
      </c>
      <c r="AW842" s="24">
        <v>0.2</v>
      </c>
      <c r="AX842" s="24">
        <v>0</v>
      </c>
      <c r="AY842" s="24">
        <v>0</v>
      </c>
      <c r="AZ842" s="24">
        <v>0</v>
      </c>
      <c r="BA842" s="24">
        <v>0.04</v>
      </c>
      <c r="BB842" s="24">
        <v>0</v>
      </c>
      <c r="BC842" s="22">
        <v>0.05</v>
      </c>
      <c r="BD842" s="22">
        <v>0.05</v>
      </c>
      <c r="BE842" s="24">
        <v>7.4999999999999997E-2</v>
      </c>
      <c r="BF842" s="24">
        <v>5.0000000000000001E-3</v>
      </c>
      <c r="BG842" s="24">
        <v>0</v>
      </c>
      <c r="BH842" s="24">
        <v>0</v>
      </c>
      <c r="BI842" s="24">
        <v>0</v>
      </c>
      <c r="BJ842" s="24">
        <v>1.8749999999999999E-2</v>
      </c>
      <c r="BK842" s="24">
        <v>1.25E-3</v>
      </c>
      <c r="BL842" s="24">
        <v>0</v>
      </c>
      <c r="BM842" s="24">
        <v>0</v>
      </c>
      <c r="BN842" s="24">
        <v>0</v>
      </c>
      <c r="BO842" s="24">
        <v>0.1</v>
      </c>
      <c r="BP842" s="24">
        <v>0.1</v>
      </c>
      <c r="BQ842" s="24">
        <v>0</v>
      </c>
      <c r="BR842" s="24">
        <v>0</v>
      </c>
      <c r="BS842" s="24">
        <v>0</v>
      </c>
      <c r="BT842" s="24">
        <v>0.04</v>
      </c>
      <c r="BU842" s="29">
        <v>4</v>
      </c>
      <c r="BV842" s="23">
        <f>BT842/(BT842+BU842)</f>
        <v>9.9009900990099011E-3</v>
      </c>
      <c r="BW842" s="23">
        <f>SQRT((BT842*BU842)/((BT842+BU842)^2*(BT842+BU842+1)))</f>
        <v>4.410251516706673E-2</v>
      </c>
      <c r="BX842" s="24">
        <v>0.25</v>
      </c>
      <c r="BY842" s="24">
        <v>0.25</v>
      </c>
      <c r="BZ842" s="24">
        <v>0.25</v>
      </c>
      <c r="CA842" s="24">
        <v>0.25</v>
      </c>
      <c r="CB842" s="28" t="s">
        <v>59</v>
      </c>
      <c r="CC842" s="24">
        <v>600</v>
      </c>
    </row>
    <row r="843" spans="1:81" s="24" customFormat="1" x14ac:dyDescent="0.2">
      <c r="A843" s="30">
        <f t="shared" si="13"/>
        <v>842</v>
      </c>
      <c r="B843" s="30">
        <v>100</v>
      </c>
      <c r="C843" s="30">
        <v>100</v>
      </c>
      <c r="D843" s="24">
        <v>5</v>
      </c>
      <c r="E843" s="24">
        <v>5</v>
      </c>
      <c r="F843" s="19" t="s">
        <v>80</v>
      </c>
      <c r="G843" s="19">
        <f>IF(F843="rectangle",B843*C843,IF(F843="hook",B843*C843-(D843*E843),IF(F843="eight",B843*C843-2*(D843*E843),IF(F843="tee",B843*C843-2*(D843*E843),IF(F843="cross",B843*C843-4*(D843*E843),"ERROR")))))</f>
        <v>10000</v>
      </c>
      <c r="H843" s="19" t="s">
        <v>85</v>
      </c>
      <c r="I843" s="19">
        <f>B843/C843</f>
        <v>1</v>
      </c>
      <c r="J843" s="22">
        <v>1</v>
      </c>
      <c r="K843" s="24">
        <v>125</v>
      </c>
      <c r="L843" s="24">
        <v>4</v>
      </c>
      <c r="M843" s="25">
        <v>8</v>
      </c>
      <c r="N843" s="22">
        <f>M843/4</f>
        <v>2</v>
      </c>
      <c r="O843" s="19">
        <f>M843/N843</f>
        <v>4</v>
      </c>
      <c r="P843" s="26">
        <v>30</v>
      </c>
      <c r="Q843" s="30">
        <f>P843</f>
        <v>30</v>
      </c>
      <c r="R843" s="20">
        <f>AA843/V843</f>
        <v>100</v>
      </c>
      <c r="S843" s="27">
        <v>15</v>
      </c>
      <c r="T843" s="30">
        <f>S843</f>
        <v>15</v>
      </c>
      <c r="U843" s="20">
        <f>AB843/W843</f>
        <v>100</v>
      </c>
      <c r="V843" s="19">
        <f>ROUND((Q843/100)*G843,0)</f>
        <v>3000</v>
      </c>
      <c r="W843" s="19">
        <f>ROUND(((T843/100)*G843)/J843,0)</f>
        <v>1500</v>
      </c>
      <c r="X843" s="19">
        <v>0</v>
      </c>
      <c r="Y843" s="19">
        <v>0</v>
      </c>
      <c r="Z843" s="19">
        <v>0</v>
      </c>
      <c r="AA843" s="20">
        <f>G843*P843</f>
        <v>300000</v>
      </c>
      <c r="AB843" s="20">
        <f>(G843*S843)/J843</f>
        <v>150000</v>
      </c>
      <c r="AC843" s="20">
        <v>0</v>
      </c>
      <c r="AD843" s="20">
        <v>0</v>
      </c>
      <c r="AE843" s="20">
        <v>0</v>
      </c>
      <c r="AF843" s="24">
        <v>100</v>
      </c>
      <c r="AG843" s="24">
        <v>0</v>
      </c>
      <c r="AH843" s="24">
        <v>1</v>
      </c>
      <c r="AI843" s="24">
        <v>100</v>
      </c>
      <c r="AJ843" s="24">
        <v>0</v>
      </c>
      <c r="AK843" s="24">
        <v>1</v>
      </c>
      <c r="AL843" s="24">
        <v>0.5</v>
      </c>
      <c r="AM843" s="24">
        <v>0.5</v>
      </c>
      <c r="AN843" s="24">
        <v>0</v>
      </c>
      <c r="AO843" s="24">
        <v>0</v>
      </c>
      <c r="AP843" s="24">
        <v>0</v>
      </c>
      <c r="AQ843" s="24">
        <v>0.01</v>
      </c>
      <c r="AR843" s="24">
        <v>0.01</v>
      </c>
      <c r="AS843" s="24">
        <v>0</v>
      </c>
      <c r="AT843" s="24">
        <v>0</v>
      </c>
      <c r="AU843" s="24">
        <v>0</v>
      </c>
      <c r="AV843" s="24">
        <v>0</v>
      </c>
      <c r="AW843" s="24">
        <v>0.2</v>
      </c>
      <c r="AX843" s="24">
        <v>0</v>
      </c>
      <c r="AY843" s="24">
        <v>0</v>
      </c>
      <c r="AZ843" s="24">
        <v>0</v>
      </c>
      <c r="BA843" s="24">
        <v>0.04</v>
      </c>
      <c r="BB843" s="24">
        <v>0</v>
      </c>
      <c r="BC843" s="22">
        <v>0.05</v>
      </c>
      <c r="BD843" s="22">
        <v>0.05</v>
      </c>
      <c r="BE843" s="24">
        <v>7.4999999999999997E-2</v>
      </c>
      <c r="BF843" s="24">
        <v>5.0000000000000001E-3</v>
      </c>
      <c r="BG843" s="24">
        <v>0</v>
      </c>
      <c r="BH843" s="24">
        <v>0</v>
      </c>
      <c r="BI843" s="24">
        <v>0</v>
      </c>
      <c r="BJ843" s="24">
        <v>1.8749999999999999E-2</v>
      </c>
      <c r="BK843" s="24">
        <v>1.25E-3</v>
      </c>
      <c r="BL843" s="24">
        <v>0</v>
      </c>
      <c r="BM843" s="24">
        <v>0</v>
      </c>
      <c r="BN843" s="24">
        <v>0</v>
      </c>
      <c r="BO843" s="24">
        <v>0.1</v>
      </c>
      <c r="BP843" s="24">
        <v>0.1</v>
      </c>
      <c r="BQ843" s="24">
        <v>0</v>
      </c>
      <c r="BR843" s="24">
        <v>0</v>
      </c>
      <c r="BS843" s="24">
        <v>0</v>
      </c>
      <c r="BT843" s="24">
        <v>0.04</v>
      </c>
      <c r="BU843" s="29">
        <v>0.2</v>
      </c>
      <c r="BV843" s="23">
        <f>BT843/(BT843+BU843)</f>
        <v>0.16666666666666666</v>
      </c>
      <c r="BW843" s="23">
        <f>SQRT((BT843*BU843)/((BT843+BU843)^2*(BT843+BU843+1)))</f>
        <v>0.33467472037604118</v>
      </c>
      <c r="BX843" s="24">
        <v>0.25</v>
      </c>
      <c r="BY843" s="24">
        <v>0.25</v>
      </c>
      <c r="BZ843" s="24">
        <v>0.25</v>
      </c>
      <c r="CA843" s="24">
        <v>0.25</v>
      </c>
      <c r="CB843" s="28" t="s">
        <v>59</v>
      </c>
      <c r="CC843" s="24">
        <v>600</v>
      </c>
    </row>
    <row r="844" spans="1:81" s="24" customFormat="1" x14ac:dyDescent="0.2">
      <c r="A844" s="30">
        <f t="shared" si="13"/>
        <v>843</v>
      </c>
      <c r="B844" s="30">
        <v>100</v>
      </c>
      <c r="C844" s="30">
        <v>100</v>
      </c>
      <c r="D844" s="24">
        <v>5</v>
      </c>
      <c r="E844" s="24">
        <v>5</v>
      </c>
      <c r="F844" s="19" t="s">
        <v>80</v>
      </c>
      <c r="G844" s="19">
        <f>IF(F844="rectangle",B844*C844,IF(F844="hook",B844*C844-(D844*E844),IF(F844="eight",B844*C844-2*(D844*E844),IF(F844="tee",B844*C844-2*(D844*E844),IF(F844="cross",B844*C844-4*(D844*E844),"ERROR")))))</f>
        <v>10000</v>
      </c>
      <c r="H844" s="19" t="s">
        <v>85</v>
      </c>
      <c r="I844" s="19">
        <f>B844/C844</f>
        <v>1</v>
      </c>
      <c r="J844" s="22">
        <v>1</v>
      </c>
      <c r="K844" s="24">
        <v>125</v>
      </c>
      <c r="L844" s="24">
        <v>4</v>
      </c>
      <c r="M844" s="25">
        <v>8</v>
      </c>
      <c r="N844" s="22">
        <f>M844/4</f>
        <v>2</v>
      </c>
      <c r="O844" s="19">
        <f>M844/N844</f>
        <v>4</v>
      </c>
      <c r="P844" s="26">
        <v>30</v>
      </c>
      <c r="Q844" s="30">
        <f>P844</f>
        <v>30</v>
      </c>
      <c r="R844" s="20">
        <f>AA844/V844</f>
        <v>100</v>
      </c>
      <c r="S844" s="27">
        <v>15</v>
      </c>
      <c r="T844" s="30">
        <f>S844</f>
        <v>15</v>
      </c>
      <c r="U844" s="20">
        <f>AB844/W844</f>
        <v>100</v>
      </c>
      <c r="V844" s="19">
        <f>ROUND((Q844/100)*G844,0)</f>
        <v>3000</v>
      </c>
      <c r="W844" s="19">
        <f>ROUND(((T844/100)*G844)/J844,0)</f>
        <v>1500</v>
      </c>
      <c r="X844" s="19">
        <v>0</v>
      </c>
      <c r="Y844" s="19">
        <v>0</v>
      </c>
      <c r="Z844" s="19">
        <v>0</v>
      </c>
      <c r="AA844" s="20">
        <f>G844*P844</f>
        <v>300000</v>
      </c>
      <c r="AB844" s="20">
        <f>(G844*S844)/J844</f>
        <v>150000</v>
      </c>
      <c r="AC844" s="20">
        <v>0</v>
      </c>
      <c r="AD844" s="20">
        <v>0</v>
      </c>
      <c r="AE844" s="20">
        <v>0</v>
      </c>
      <c r="AF844" s="24">
        <v>100</v>
      </c>
      <c r="AG844" s="24">
        <v>0</v>
      </c>
      <c r="AH844" s="24">
        <v>1</v>
      </c>
      <c r="AI844" s="24">
        <v>100</v>
      </c>
      <c r="AJ844" s="24">
        <v>0</v>
      </c>
      <c r="AK844" s="24">
        <v>1</v>
      </c>
      <c r="AL844" s="24">
        <v>0.5</v>
      </c>
      <c r="AM844" s="24">
        <v>0.5</v>
      </c>
      <c r="AN844" s="24">
        <v>0</v>
      </c>
      <c r="AO844" s="24">
        <v>0</v>
      </c>
      <c r="AP844" s="24">
        <v>0</v>
      </c>
      <c r="AQ844" s="24">
        <v>0.01</v>
      </c>
      <c r="AR844" s="24">
        <v>0.01</v>
      </c>
      <c r="AS844" s="24">
        <v>0</v>
      </c>
      <c r="AT844" s="24">
        <v>0</v>
      </c>
      <c r="AU844" s="24">
        <v>0</v>
      </c>
      <c r="AV844" s="24">
        <v>0</v>
      </c>
      <c r="AW844" s="24">
        <v>0.2</v>
      </c>
      <c r="AX844" s="24">
        <v>0</v>
      </c>
      <c r="AY844" s="24">
        <v>0</v>
      </c>
      <c r="AZ844" s="24">
        <v>0</v>
      </c>
      <c r="BA844" s="24">
        <v>0.04</v>
      </c>
      <c r="BB844" s="24">
        <v>0</v>
      </c>
      <c r="BC844" s="22">
        <v>0.05</v>
      </c>
      <c r="BD844" s="22">
        <v>0.05</v>
      </c>
      <c r="BE844" s="24">
        <v>7.4999999999999997E-2</v>
      </c>
      <c r="BF844" s="24">
        <v>5.0000000000000001E-3</v>
      </c>
      <c r="BG844" s="24">
        <v>0</v>
      </c>
      <c r="BH844" s="24">
        <v>0</v>
      </c>
      <c r="BI844" s="24">
        <v>0</v>
      </c>
      <c r="BJ844" s="24">
        <v>1.8749999999999999E-2</v>
      </c>
      <c r="BK844" s="24">
        <v>1.25E-3</v>
      </c>
      <c r="BL844" s="24">
        <v>0</v>
      </c>
      <c r="BM844" s="24">
        <v>0</v>
      </c>
      <c r="BN844" s="24">
        <v>0</v>
      </c>
      <c r="BO844" s="24">
        <v>0.1</v>
      </c>
      <c r="BP844" s="24">
        <v>0.1</v>
      </c>
      <c r="BQ844" s="24">
        <v>0</v>
      </c>
      <c r="BR844" s="24">
        <v>0</v>
      </c>
      <c r="BS844" s="24">
        <v>0</v>
      </c>
      <c r="BT844" s="24">
        <v>0.04</v>
      </c>
      <c r="BU844" s="29">
        <v>0.1</v>
      </c>
      <c r="BV844" s="23">
        <f>BT844/(BT844+BU844)</f>
        <v>0.2857142857142857</v>
      </c>
      <c r="BW844" s="23">
        <f>SQRT((BT844*BU844)/((BT844+BU844)^2*(BT844+BU844+1)))</f>
        <v>0.42310634125649449</v>
      </c>
      <c r="BX844" s="24">
        <v>0.25</v>
      </c>
      <c r="BY844" s="24">
        <v>0.25</v>
      </c>
      <c r="BZ844" s="24">
        <v>0.25</v>
      </c>
      <c r="CA844" s="24">
        <v>0.25</v>
      </c>
      <c r="CB844" s="28" t="s">
        <v>59</v>
      </c>
      <c r="CC844" s="24">
        <v>600</v>
      </c>
    </row>
    <row r="845" spans="1:81" s="24" customFormat="1" x14ac:dyDescent="0.2">
      <c r="A845" s="30">
        <f t="shared" si="13"/>
        <v>844</v>
      </c>
      <c r="B845" s="30">
        <v>100</v>
      </c>
      <c r="C845" s="30">
        <v>100</v>
      </c>
      <c r="D845" s="24">
        <v>5</v>
      </c>
      <c r="E845" s="24">
        <v>5</v>
      </c>
      <c r="F845" s="19" t="s">
        <v>80</v>
      </c>
      <c r="G845" s="19">
        <f>IF(F845="rectangle",B845*C845,IF(F845="hook",B845*C845-(D845*E845),IF(F845="eight",B845*C845-2*(D845*E845),IF(F845="tee",B845*C845-2*(D845*E845),IF(F845="cross",B845*C845-4*(D845*E845),"ERROR")))))</f>
        <v>10000</v>
      </c>
      <c r="H845" s="19" t="s">
        <v>85</v>
      </c>
      <c r="I845" s="19">
        <f>B845/C845</f>
        <v>1</v>
      </c>
      <c r="J845" s="22">
        <v>1</v>
      </c>
      <c r="K845" s="24">
        <v>125</v>
      </c>
      <c r="L845" s="24">
        <v>4</v>
      </c>
      <c r="M845" s="25">
        <v>8</v>
      </c>
      <c r="N845" s="22">
        <f>M845/4</f>
        <v>2</v>
      </c>
      <c r="O845" s="19">
        <f>M845/N845</f>
        <v>4</v>
      </c>
      <c r="P845" s="26">
        <v>30</v>
      </c>
      <c r="Q845" s="30">
        <f>P845</f>
        <v>30</v>
      </c>
      <c r="R845" s="20">
        <f>AA845/V845</f>
        <v>100</v>
      </c>
      <c r="S845" s="27">
        <v>30</v>
      </c>
      <c r="T845" s="30">
        <f>S845</f>
        <v>30</v>
      </c>
      <c r="U845" s="20">
        <f>AB845/W845</f>
        <v>100</v>
      </c>
      <c r="V845" s="19">
        <f>ROUND((Q845/100)*G845,0)</f>
        <v>3000</v>
      </c>
      <c r="W845" s="19">
        <f>ROUND(((T845/100)*G845)/J845,0)</f>
        <v>3000</v>
      </c>
      <c r="X845" s="19">
        <v>0</v>
      </c>
      <c r="Y845" s="19">
        <v>0</v>
      </c>
      <c r="Z845" s="19">
        <v>0</v>
      </c>
      <c r="AA845" s="20">
        <f>G845*P845</f>
        <v>300000</v>
      </c>
      <c r="AB845" s="20">
        <f>(G845*S845)/J845</f>
        <v>300000</v>
      </c>
      <c r="AC845" s="20">
        <v>0</v>
      </c>
      <c r="AD845" s="20">
        <v>0</v>
      </c>
      <c r="AE845" s="20">
        <v>0</v>
      </c>
      <c r="AF845" s="24">
        <v>100</v>
      </c>
      <c r="AG845" s="24">
        <v>0</v>
      </c>
      <c r="AH845" s="24">
        <v>1</v>
      </c>
      <c r="AI845" s="24">
        <v>100</v>
      </c>
      <c r="AJ845" s="24">
        <v>0</v>
      </c>
      <c r="AK845" s="24">
        <v>1</v>
      </c>
      <c r="AL845" s="24">
        <v>0.5</v>
      </c>
      <c r="AM845" s="24">
        <v>0.5</v>
      </c>
      <c r="AN845" s="24">
        <v>0</v>
      </c>
      <c r="AO845" s="24">
        <v>0</v>
      </c>
      <c r="AP845" s="24">
        <v>0</v>
      </c>
      <c r="AQ845" s="24">
        <v>0.01</v>
      </c>
      <c r="AR845" s="24">
        <v>0.01</v>
      </c>
      <c r="AS845" s="24">
        <v>0</v>
      </c>
      <c r="AT845" s="24">
        <v>0</v>
      </c>
      <c r="AU845" s="24">
        <v>0</v>
      </c>
      <c r="AV845" s="24">
        <v>0</v>
      </c>
      <c r="AW845" s="24">
        <v>0.2</v>
      </c>
      <c r="AX845" s="24">
        <v>0</v>
      </c>
      <c r="AY845" s="24">
        <v>0</v>
      </c>
      <c r="AZ845" s="24">
        <v>0</v>
      </c>
      <c r="BA845" s="24">
        <v>0.04</v>
      </c>
      <c r="BB845" s="24">
        <v>0</v>
      </c>
      <c r="BC845" s="22">
        <v>0.05</v>
      </c>
      <c r="BD845" s="22">
        <v>0.05</v>
      </c>
      <c r="BE845" s="24">
        <v>7.4999999999999997E-2</v>
      </c>
      <c r="BF845" s="24">
        <v>5.0000000000000001E-3</v>
      </c>
      <c r="BG845" s="24">
        <v>0</v>
      </c>
      <c r="BH845" s="24">
        <v>0</v>
      </c>
      <c r="BI845" s="24">
        <v>0</v>
      </c>
      <c r="BJ845" s="24">
        <v>1.8749999999999999E-2</v>
      </c>
      <c r="BK845" s="24">
        <v>1.25E-3</v>
      </c>
      <c r="BL845" s="24">
        <v>0</v>
      </c>
      <c r="BM845" s="24">
        <v>0</v>
      </c>
      <c r="BN845" s="24">
        <v>0</v>
      </c>
      <c r="BO845" s="24">
        <v>0.1</v>
      </c>
      <c r="BP845" s="24">
        <v>0.1</v>
      </c>
      <c r="BQ845" s="24">
        <v>0</v>
      </c>
      <c r="BR845" s="24">
        <v>0</v>
      </c>
      <c r="BS845" s="24">
        <v>0</v>
      </c>
      <c r="BT845" s="24">
        <v>0.04</v>
      </c>
      <c r="BU845" s="29">
        <v>4</v>
      </c>
      <c r="BV845" s="23">
        <f>BT845/(BT845+BU845)</f>
        <v>9.9009900990099011E-3</v>
      </c>
      <c r="BW845" s="23">
        <f>SQRT((BT845*BU845)/((BT845+BU845)^2*(BT845+BU845+1)))</f>
        <v>4.410251516706673E-2</v>
      </c>
      <c r="BX845" s="24">
        <v>0.25</v>
      </c>
      <c r="BY845" s="24">
        <v>0.25</v>
      </c>
      <c r="BZ845" s="24">
        <v>0.25</v>
      </c>
      <c r="CA845" s="24">
        <v>0.25</v>
      </c>
      <c r="CB845" s="28" t="s">
        <v>59</v>
      </c>
      <c r="CC845" s="24">
        <v>600</v>
      </c>
    </row>
    <row r="846" spans="1:81" s="24" customFormat="1" x14ac:dyDescent="0.2">
      <c r="A846" s="30">
        <f t="shared" si="13"/>
        <v>845</v>
      </c>
      <c r="B846" s="30">
        <v>100</v>
      </c>
      <c r="C846" s="30">
        <v>100</v>
      </c>
      <c r="D846" s="24">
        <v>5</v>
      </c>
      <c r="E846" s="24">
        <v>5</v>
      </c>
      <c r="F846" s="19" t="s">
        <v>80</v>
      </c>
      <c r="G846" s="19">
        <f>IF(F846="rectangle",B846*C846,IF(F846="hook",B846*C846-(D846*E846),IF(F846="eight",B846*C846-2*(D846*E846),IF(F846="tee",B846*C846-2*(D846*E846),IF(F846="cross",B846*C846-4*(D846*E846),"ERROR")))))</f>
        <v>10000</v>
      </c>
      <c r="H846" s="19" t="s">
        <v>85</v>
      </c>
      <c r="I846" s="19">
        <f>B846/C846</f>
        <v>1</v>
      </c>
      <c r="J846" s="22">
        <v>1</v>
      </c>
      <c r="K846" s="24">
        <v>125</v>
      </c>
      <c r="L846" s="24">
        <v>4</v>
      </c>
      <c r="M846" s="25">
        <v>8</v>
      </c>
      <c r="N846" s="22">
        <f>M846/4</f>
        <v>2</v>
      </c>
      <c r="O846" s="19">
        <f>M846/N846</f>
        <v>4</v>
      </c>
      <c r="P846" s="26">
        <v>30</v>
      </c>
      <c r="Q846" s="30">
        <f>P846</f>
        <v>30</v>
      </c>
      <c r="R846" s="20">
        <f>AA846/V846</f>
        <v>100</v>
      </c>
      <c r="S846" s="27">
        <v>30</v>
      </c>
      <c r="T846" s="30">
        <f>S846</f>
        <v>30</v>
      </c>
      <c r="U846" s="20">
        <f>AB846/W846</f>
        <v>100</v>
      </c>
      <c r="V846" s="19">
        <f>ROUND((Q846/100)*G846,0)</f>
        <v>3000</v>
      </c>
      <c r="W846" s="19">
        <f>ROUND(((T846/100)*G846)/J846,0)</f>
        <v>3000</v>
      </c>
      <c r="X846" s="19">
        <v>0</v>
      </c>
      <c r="Y846" s="19">
        <v>0</v>
      </c>
      <c r="Z846" s="19">
        <v>0</v>
      </c>
      <c r="AA846" s="20">
        <f>G846*P846</f>
        <v>300000</v>
      </c>
      <c r="AB846" s="20">
        <f>(G846*S846)/J846</f>
        <v>300000</v>
      </c>
      <c r="AC846" s="20">
        <v>0</v>
      </c>
      <c r="AD846" s="20">
        <v>0</v>
      </c>
      <c r="AE846" s="20">
        <v>0</v>
      </c>
      <c r="AF846" s="24">
        <v>100</v>
      </c>
      <c r="AG846" s="24">
        <v>0</v>
      </c>
      <c r="AH846" s="24">
        <v>1</v>
      </c>
      <c r="AI846" s="24">
        <v>100</v>
      </c>
      <c r="AJ846" s="24">
        <v>0</v>
      </c>
      <c r="AK846" s="24">
        <v>1</v>
      </c>
      <c r="AL846" s="24">
        <v>0.5</v>
      </c>
      <c r="AM846" s="24">
        <v>0.5</v>
      </c>
      <c r="AN846" s="24">
        <v>0</v>
      </c>
      <c r="AO846" s="24">
        <v>0</v>
      </c>
      <c r="AP846" s="24">
        <v>0</v>
      </c>
      <c r="AQ846" s="24">
        <v>0.01</v>
      </c>
      <c r="AR846" s="24">
        <v>0.01</v>
      </c>
      <c r="AS846" s="24">
        <v>0</v>
      </c>
      <c r="AT846" s="24">
        <v>0</v>
      </c>
      <c r="AU846" s="24">
        <v>0</v>
      </c>
      <c r="AV846" s="24">
        <v>0</v>
      </c>
      <c r="AW846" s="24">
        <v>0.2</v>
      </c>
      <c r="AX846" s="24">
        <v>0</v>
      </c>
      <c r="AY846" s="24">
        <v>0</v>
      </c>
      <c r="AZ846" s="24">
        <v>0</v>
      </c>
      <c r="BA846" s="24">
        <v>0.04</v>
      </c>
      <c r="BB846" s="24">
        <v>0</v>
      </c>
      <c r="BC846" s="22">
        <v>0.05</v>
      </c>
      <c r="BD846" s="22">
        <v>0.05</v>
      </c>
      <c r="BE846" s="24">
        <v>7.4999999999999997E-2</v>
      </c>
      <c r="BF846" s="24">
        <v>5.0000000000000001E-3</v>
      </c>
      <c r="BG846" s="24">
        <v>0</v>
      </c>
      <c r="BH846" s="24">
        <v>0</v>
      </c>
      <c r="BI846" s="24">
        <v>0</v>
      </c>
      <c r="BJ846" s="24">
        <v>1.8749999999999999E-2</v>
      </c>
      <c r="BK846" s="24">
        <v>1.25E-3</v>
      </c>
      <c r="BL846" s="24">
        <v>0</v>
      </c>
      <c r="BM846" s="24">
        <v>0</v>
      </c>
      <c r="BN846" s="24">
        <v>0</v>
      </c>
      <c r="BO846" s="24">
        <v>0.1</v>
      </c>
      <c r="BP846" s="24">
        <v>0.1</v>
      </c>
      <c r="BQ846" s="24">
        <v>0</v>
      </c>
      <c r="BR846" s="24">
        <v>0</v>
      </c>
      <c r="BS846" s="24">
        <v>0</v>
      </c>
      <c r="BT846" s="24">
        <v>0.04</v>
      </c>
      <c r="BU846" s="29">
        <v>0.2</v>
      </c>
      <c r="BV846" s="23">
        <f>BT846/(BT846+BU846)</f>
        <v>0.16666666666666666</v>
      </c>
      <c r="BW846" s="23">
        <f>SQRT((BT846*BU846)/((BT846+BU846)^2*(BT846+BU846+1)))</f>
        <v>0.33467472037604118</v>
      </c>
      <c r="BX846" s="24">
        <v>0.25</v>
      </c>
      <c r="BY846" s="24">
        <v>0.25</v>
      </c>
      <c r="BZ846" s="24">
        <v>0.25</v>
      </c>
      <c r="CA846" s="24">
        <v>0.25</v>
      </c>
      <c r="CB846" s="28" t="s">
        <v>59</v>
      </c>
      <c r="CC846" s="24">
        <v>600</v>
      </c>
    </row>
    <row r="847" spans="1:81" s="24" customFormat="1" x14ac:dyDescent="0.2">
      <c r="A847" s="30">
        <f t="shared" si="13"/>
        <v>846</v>
      </c>
      <c r="B847" s="30">
        <v>100</v>
      </c>
      <c r="C847" s="30">
        <v>100</v>
      </c>
      <c r="D847" s="24">
        <v>5</v>
      </c>
      <c r="E847" s="24">
        <v>5</v>
      </c>
      <c r="F847" s="19" t="s">
        <v>80</v>
      </c>
      <c r="G847" s="19">
        <f>IF(F847="rectangle",B847*C847,IF(F847="hook",B847*C847-(D847*E847),IF(F847="eight",B847*C847-2*(D847*E847),IF(F847="tee",B847*C847-2*(D847*E847),IF(F847="cross",B847*C847-4*(D847*E847),"ERROR")))))</f>
        <v>10000</v>
      </c>
      <c r="H847" s="19" t="s">
        <v>85</v>
      </c>
      <c r="I847" s="19">
        <f>B847/C847</f>
        <v>1</v>
      </c>
      <c r="J847" s="22">
        <v>1</v>
      </c>
      <c r="K847" s="24">
        <v>125</v>
      </c>
      <c r="L847" s="24">
        <v>4</v>
      </c>
      <c r="M847" s="25">
        <v>8</v>
      </c>
      <c r="N847" s="22">
        <f>M847/4</f>
        <v>2</v>
      </c>
      <c r="O847" s="19">
        <f>M847/N847</f>
        <v>4</v>
      </c>
      <c r="P847" s="26">
        <v>30</v>
      </c>
      <c r="Q847" s="30">
        <f>P847</f>
        <v>30</v>
      </c>
      <c r="R847" s="20">
        <f>AA847/V847</f>
        <v>100</v>
      </c>
      <c r="S847" s="27">
        <v>30</v>
      </c>
      <c r="T847" s="30">
        <f>S847</f>
        <v>30</v>
      </c>
      <c r="U847" s="20">
        <f>AB847/W847</f>
        <v>100</v>
      </c>
      <c r="V847" s="19">
        <f>ROUND((Q847/100)*G847,0)</f>
        <v>3000</v>
      </c>
      <c r="W847" s="19">
        <f>ROUND(((T847/100)*G847)/J847,0)</f>
        <v>3000</v>
      </c>
      <c r="X847" s="19">
        <v>0</v>
      </c>
      <c r="Y847" s="19">
        <v>0</v>
      </c>
      <c r="Z847" s="19">
        <v>0</v>
      </c>
      <c r="AA847" s="20">
        <f>G847*P847</f>
        <v>300000</v>
      </c>
      <c r="AB847" s="20">
        <f>(G847*S847)/J847</f>
        <v>300000</v>
      </c>
      <c r="AC847" s="20">
        <v>0</v>
      </c>
      <c r="AD847" s="20">
        <v>0</v>
      </c>
      <c r="AE847" s="20">
        <v>0</v>
      </c>
      <c r="AF847" s="24">
        <v>100</v>
      </c>
      <c r="AG847" s="24">
        <v>0</v>
      </c>
      <c r="AH847" s="24">
        <v>1</v>
      </c>
      <c r="AI847" s="24">
        <v>100</v>
      </c>
      <c r="AJ847" s="24">
        <v>0</v>
      </c>
      <c r="AK847" s="24">
        <v>1</v>
      </c>
      <c r="AL847" s="24">
        <v>0.5</v>
      </c>
      <c r="AM847" s="24">
        <v>0.5</v>
      </c>
      <c r="AN847" s="24">
        <v>0</v>
      </c>
      <c r="AO847" s="24">
        <v>0</v>
      </c>
      <c r="AP847" s="24">
        <v>0</v>
      </c>
      <c r="AQ847" s="24">
        <v>0.01</v>
      </c>
      <c r="AR847" s="24">
        <v>0.01</v>
      </c>
      <c r="AS847" s="24">
        <v>0</v>
      </c>
      <c r="AT847" s="24">
        <v>0</v>
      </c>
      <c r="AU847" s="24">
        <v>0</v>
      </c>
      <c r="AV847" s="24">
        <v>0</v>
      </c>
      <c r="AW847" s="24">
        <v>0.2</v>
      </c>
      <c r="AX847" s="24">
        <v>0</v>
      </c>
      <c r="AY847" s="24">
        <v>0</v>
      </c>
      <c r="AZ847" s="24">
        <v>0</v>
      </c>
      <c r="BA847" s="24">
        <v>0.04</v>
      </c>
      <c r="BB847" s="24">
        <v>0</v>
      </c>
      <c r="BC847" s="22">
        <v>0.05</v>
      </c>
      <c r="BD847" s="22">
        <v>0.05</v>
      </c>
      <c r="BE847" s="24">
        <v>7.4999999999999997E-2</v>
      </c>
      <c r="BF847" s="24">
        <v>5.0000000000000001E-3</v>
      </c>
      <c r="BG847" s="24">
        <v>0</v>
      </c>
      <c r="BH847" s="24">
        <v>0</v>
      </c>
      <c r="BI847" s="24">
        <v>0</v>
      </c>
      <c r="BJ847" s="24">
        <v>1.8749999999999999E-2</v>
      </c>
      <c r="BK847" s="24">
        <v>1.25E-3</v>
      </c>
      <c r="BL847" s="24">
        <v>0</v>
      </c>
      <c r="BM847" s="24">
        <v>0</v>
      </c>
      <c r="BN847" s="24">
        <v>0</v>
      </c>
      <c r="BO847" s="24">
        <v>0.1</v>
      </c>
      <c r="BP847" s="24">
        <v>0.1</v>
      </c>
      <c r="BQ847" s="24">
        <v>0</v>
      </c>
      <c r="BR847" s="24">
        <v>0</v>
      </c>
      <c r="BS847" s="24">
        <v>0</v>
      </c>
      <c r="BT847" s="24">
        <v>0.04</v>
      </c>
      <c r="BU847" s="29">
        <v>0.1</v>
      </c>
      <c r="BV847" s="23">
        <f>BT847/(BT847+BU847)</f>
        <v>0.2857142857142857</v>
      </c>
      <c r="BW847" s="23">
        <f>SQRT((BT847*BU847)/((BT847+BU847)^2*(BT847+BU847+1)))</f>
        <v>0.42310634125649449</v>
      </c>
      <c r="BX847" s="24">
        <v>0.25</v>
      </c>
      <c r="BY847" s="24">
        <v>0.25</v>
      </c>
      <c r="BZ847" s="24">
        <v>0.25</v>
      </c>
      <c r="CA847" s="24">
        <v>0.25</v>
      </c>
      <c r="CB847" s="28" t="s">
        <v>59</v>
      </c>
      <c r="CC847" s="24">
        <v>600</v>
      </c>
    </row>
    <row r="848" spans="1:81" s="24" customFormat="1" x14ac:dyDescent="0.2">
      <c r="A848" s="30">
        <f t="shared" si="13"/>
        <v>847</v>
      </c>
      <c r="B848" s="30">
        <v>20</v>
      </c>
      <c r="C848" s="30">
        <v>20</v>
      </c>
      <c r="D848" s="24">
        <v>5</v>
      </c>
      <c r="E848" s="24">
        <v>5</v>
      </c>
      <c r="F848" s="19" t="s">
        <v>80</v>
      </c>
      <c r="G848" s="19">
        <f>IF(F848="rectangle",B848*C848,IF(F848="hook",B848*C848-(D848*E848),IF(F848="eight",B848*C848-2*(D848*E848),IF(F848="tee",B848*C848-2*(D848*E848),IF(F848="cross",B848*C848-4*(D848*E848),"ERROR")))))</f>
        <v>400</v>
      </c>
      <c r="H848" s="19" t="s">
        <v>84</v>
      </c>
      <c r="I848" s="19">
        <f>B848/C848</f>
        <v>1</v>
      </c>
      <c r="J848" s="22">
        <v>1</v>
      </c>
      <c r="K848" s="24">
        <v>125</v>
      </c>
      <c r="L848" s="24">
        <v>4</v>
      </c>
      <c r="M848" s="25">
        <v>8</v>
      </c>
      <c r="N848" s="22">
        <f>M848/4</f>
        <v>2</v>
      </c>
      <c r="O848" s="19">
        <f>M848/N848</f>
        <v>4</v>
      </c>
      <c r="P848" s="26">
        <v>30</v>
      </c>
      <c r="Q848" s="30">
        <f>P848</f>
        <v>30</v>
      </c>
      <c r="R848" s="20">
        <f>AA848/V848</f>
        <v>100</v>
      </c>
      <c r="S848" s="27">
        <v>5</v>
      </c>
      <c r="T848" s="30">
        <f>S848</f>
        <v>5</v>
      </c>
      <c r="U848" s="20">
        <f>AB848/W848</f>
        <v>100</v>
      </c>
      <c r="V848" s="19">
        <f>ROUND((Q848/100)*G848,0)</f>
        <v>120</v>
      </c>
      <c r="W848" s="19">
        <f>ROUND(((T848/100)*G848)/J848,0)</f>
        <v>20</v>
      </c>
      <c r="X848" s="19">
        <v>0</v>
      </c>
      <c r="Y848" s="19">
        <v>0</v>
      </c>
      <c r="Z848" s="19">
        <v>0</v>
      </c>
      <c r="AA848" s="20">
        <f>G848*P848</f>
        <v>12000</v>
      </c>
      <c r="AB848" s="20">
        <f>(G848*S848)/J848</f>
        <v>2000</v>
      </c>
      <c r="AC848" s="20">
        <v>0</v>
      </c>
      <c r="AD848" s="20">
        <v>0</v>
      </c>
      <c r="AE848" s="20">
        <v>0</v>
      </c>
      <c r="AF848" s="24">
        <v>100</v>
      </c>
      <c r="AG848" s="24">
        <v>0</v>
      </c>
      <c r="AH848" s="24">
        <v>1</v>
      </c>
      <c r="AI848" s="24">
        <v>100</v>
      </c>
      <c r="AJ848" s="24">
        <v>0</v>
      </c>
      <c r="AK848" s="24">
        <v>1</v>
      </c>
      <c r="AL848" s="24">
        <v>0.5</v>
      </c>
      <c r="AM848" s="24">
        <v>0.5</v>
      </c>
      <c r="AN848" s="24">
        <v>0</v>
      </c>
      <c r="AO848" s="24">
        <v>0</v>
      </c>
      <c r="AP848" s="24">
        <v>0</v>
      </c>
      <c r="AQ848" s="24">
        <v>0.01</v>
      </c>
      <c r="AR848" s="24">
        <v>0.01</v>
      </c>
      <c r="AS848" s="24">
        <v>0</v>
      </c>
      <c r="AT848" s="24">
        <v>0</v>
      </c>
      <c r="AU848" s="24">
        <v>0</v>
      </c>
      <c r="AV848" s="24">
        <v>0</v>
      </c>
      <c r="AW848" s="24">
        <v>0.2</v>
      </c>
      <c r="AX848" s="24">
        <v>0</v>
      </c>
      <c r="AY848" s="24">
        <v>0</v>
      </c>
      <c r="AZ848" s="24">
        <v>0</v>
      </c>
      <c r="BA848" s="24">
        <v>0.04</v>
      </c>
      <c r="BB848" s="24">
        <v>0</v>
      </c>
      <c r="BC848" s="22">
        <v>0.05</v>
      </c>
      <c r="BD848" s="22">
        <v>0.05</v>
      </c>
      <c r="BE848" s="24">
        <v>7.4999999999999997E-2</v>
      </c>
      <c r="BF848" s="24">
        <v>5.0000000000000001E-3</v>
      </c>
      <c r="BG848" s="24">
        <v>0</v>
      </c>
      <c r="BH848" s="24">
        <v>0</v>
      </c>
      <c r="BI848" s="24">
        <v>0</v>
      </c>
      <c r="BJ848" s="24">
        <v>1.8749999999999999E-2</v>
      </c>
      <c r="BK848" s="24">
        <v>1.25E-3</v>
      </c>
      <c r="BL848" s="24">
        <v>0</v>
      </c>
      <c r="BM848" s="24">
        <v>0</v>
      </c>
      <c r="BN848" s="24">
        <v>0</v>
      </c>
      <c r="BO848" s="24">
        <v>0.1</v>
      </c>
      <c r="BP848" s="24">
        <v>0.1</v>
      </c>
      <c r="BQ848" s="24">
        <v>0</v>
      </c>
      <c r="BR848" s="24">
        <v>0</v>
      </c>
      <c r="BS848" s="24">
        <v>0</v>
      </c>
      <c r="BT848" s="24">
        <v>0.04</v>
      </c>
      <c r="BU848" s="29">
        <v>4</v>
      </c>
      <c r="BV848" s="23">
        <f>BT848/(BT848+BU848)</f>
        <v>9.9009900990099011E-3</v>
      </c>
      <c r="BW848" s="23">
        <f>SQRT((BT848*BU848)/((BT848+BU848)^2*(BT848+BU848+1)))</f>
        <v>4.410251516706673E-2</v>
      </c>
      <c r="BX848" s="24">
        <v>0.25</v>
      </c>
      <c r="BY848" s="24">
        <v>0.25</v>
      </c>
      <c r="BZ848" s="24">
        <v>0.25</v>
      </c>
      <c r="CA848" s="24">
        <v>0.25</v>
      </c>
      <c r="CB848" s="28" t="s">
        <v>59</v>
      </c>
      <c r="CC848" s="24">
        <v>600</v>
      </c>
    </row>
    <row r="849" spans="1:81" s="24" customFormat="1" x14ac:dyDescent="0.2">
      <c r="A849" s="30">
        <f t="shared" si="13"/>
        <v>848</v>
      </c>
      <c r="B849" s="30">
        <v>20</v>
      </c>
      <c r="C849" s="30">
        <v>20</v>
      </c>
      <c r="D849" s="24">
        <v>5</v>
      </c>
      <c r="E849" s="24">
        <v>5</v>
      </c>
      <c r="F849" s="19" t="s">
        <v>80</v>
      </c>
      <c r="G849" s="19">
        <f>IF(F849="rectangle",B849*C849,IF(F849="hook",B849*C849-(D849*E849),IF(F849="eight",B849*C849-2*(D849*E849),IF(F849="tee",B849*C849-2*(D849*E849),IF(F849="cross",B849*C849-4*(D849*E849),"ERROR")))))</f>
        <v>400</v>
      </c>
      <c r="H849" s="19" t="s">
        <v>84</v>
      </c>
      <c r="I849" s="19">
        <f>B849/C849</f>
        <v>1</v>
      </c>
      <c r="J849" s="22">
        <v>1</v>
      </c>
      <c r="K849" s="24">
        <v>125</v>
      </c>
      <c r="L849" s="24">
        <v>4</v>
      </c>
      <c r="M849" s="25">
        <v>8</v>
      </c>
      <c r="N849" s="22">
        <f>M849/4</f>
        <v>2</v>
      </c>
      <c r="O849" s="19">
        <f>M849/N849</f>
        <v>4</v>
      </c>
      <c r="P849" s="26">
        <v>30</v>
      </c>
      <c r="Q849" s="30">
        <f>P849</f>
        <v>30</v>
      </c>
      <c r="R849" s="20">
        <f>AA849/V849</f>
        <v>100</v>
      </c>
      <c r="S849" s="27">
        <v>5</v>
      </c>
      <c r="T849" s="30">
        <f>S849</f>
        <v>5</v>
      </c>
      <c r="U849" s="20">
        <f>AB849/W849</f>
        <v>100</v>
      </c>
      <c r="V849" s="19">
        <f>ROUND((Q849/100)*G849,0)</f>
        <v>120</v>
      </c>
      <c r="W849" s="19">
        <f>ROUND(((T849/100)*G849)/J849,0)</f>
        <v>20</v>
      </c>
      <c r="X849" s="19">
        <v>0</v>
      </c>
      <c r="Y849" s="19">
        <v>0</v>
      </c>
      <c r="Z849" s="19">
        <v>0</v>
      </c>
      <c r="AA849" s="20">
        <f>G849*P849</f>
        <v>12000</v>
      </c>
      <c r="AB849" s="20">
        <f>(G849*S849)/J849</f>
        <v>2000</v>
      </c>
      <c r="AC849" s="20">
        <v>0</v>
      </c>
      <c r="AD849" s="20">
        <v>0</v>
      </c>
      <c r="AE849" s="20">
        <v>0</v>
      </c>
      <c r="AF849" s="24">
        <v>100</v>
      </c>
      <c r="AG849" s="24">
        <v>0</v>
      </c>
      <c r="AH849" s="24">
        <v>1</v>
      </c>
      <c r="AI849" s="24">
        <v>100</v>
      </c>
      <c r="AJ849" s="24">
        <v>0</v>
      </c>
      <c r="AK849" s="24">
        <v>1</v>
      </c>
      <c r="AL849" s="24">
        <v>0.5</v>
      </c>
      <c r="AM849" s="24">
        <v>0.5</v>
      </c>
      <c r="AN849" s="24">
        <v>0</v>
      </c>
      <c r="AO849" s="24">
        <v>0</v>
      </c>
      <c r="AP849" s="24">
        <v>0</v>
      </c>
      <c r="AQ849" s="24">
        <v>0.01</v>
      </c>
      <c r="AR849" s="24">
        <v>0.01</v>
      </c>
      <c r="AS849" s="24">
        <v>0</v>
      </c>
      <c r="AT849" s="24">
        <v>0</v>
      </c>
      <c r="AU849" s="24">
        <v>0</v>
      </c>
      <c r="AV849" s="24">
        <v>0</v>
      </c>
      <c r="AW849" s="24">
        <v>0.2</v>
      </c>
      <c r="AX849" s="24">
        <v>0</v>
      </c>
      <c r="AY849" s="24">
        <v>0</v>
      </c>
      <c r="AZ849" s="24">
        <v>0</v>
      </c>
      <c r="BA849" s="24">
        <v>0.04</v>
      </c>
      <c r="BB849" s="24">
        <v>0</v>
      </c>
      <c r="BC849" s="22">
        <v>0.05</v>
      </c>
      <c r="BD849" s="22">
        <v>0.05</v>
      </c>
      <c r="BE849" s="24">
        <v>7.4999999999999997E-2</v>
      </c>
      <c r="BF849" s="24">
        <v>5.0000000000000001E-3</v>
      </c>
      <c r="BG849" s="24">
        <v>0</v>
      </c>
      <c r="BH849" s="24">
        <v>0</v>
      </c>
      <c r="BI849" s="24">
        <v>0</v>
      </c>
      <c r="BJ849" s="24">
        <v>1.8749999999999999E-2</v>
      </c>
      <c r="BK849" s="24">
        <v>1.25E-3</v>
      </c>
      <c r="BL849" s="24">
        <v>0</v>
      </c>
      <c r="BM849" s="24">
        <v>0</v>
      </c>
      <c r="BN849" s="24">
        <v>0</v>
      </c>
      <c r="BO849" s="24">
        <v>0.1</v>
      </c>
      <c r="BP849" s="24">
        <v>0.1</v>
      </c>
      <c r="BQ849" s="24">
        <v>0</v>
      </c>
      <c r="BR849" s="24">
        <v>0</v>
      </c>
      <c r="BS849" s="24">
        <v>0</v>
      </c>
      <c r="BT849" s="24">
        <v>0.04</v>
      </c>
      <c r="BU849" s="29">
        <v>0.2</v>
      </c>
      <c r="BV849" s="23">
        <f>BT849/(BT849+BU849)</f>
        <v>0.16666666666666666</v>
      </c>
      <c r="BW849" s="23">
        <f>SQRT((BT849*BU849)/((BT849+BU849)^2*(BT849+BU849+1)))</f>
        <v>0.33467472037604118</v>
      </c>
      <c r="BX849" s="24">
        <v>0.25</v>
      </c>
      <c r="BY849" s="24">
        <v>0.25</v>
      </c>
      <c r="BZ849" s="24">
        <v>0.25</v>
      </c>
      <c r="CA849" s="24">
        <v>0.25</v>
      </c>
      <c r="CB849" s="28" t="s">
        <v>59</v>
      </c>
      <c r="CC849" s="24">
        <v>600</v>
      </c>
    </row>
    <row r="850" spans="1:81" s="24" customFormat="1" x14ac:dyDescent="0.2">
      <c r="A850" s="30">
        <f t="shared" si="13"/>
        <v>849</v>
      </c>
      <c r="B850" s="30">
        <v>20</v>
      </c>
      <c r="C850" s="30">
        <v>20</v>
      </c>
      <c r="D850" s="24">
        <v>5</v>
      </c>
      <c r="E850" s="24">
        <v>5</v>
      </c>
      <c r="F850" s="19" t="s">
        <v>80</v>
      </c>
      <c r="G850" s="19">
        <f>IF(F850="rectangle",B850*C850,IF(F850="hook",B850*C850-(D850*E850),IF(F850="eight",B850*C850-2*(D850*E850),IF(F850="tee",B850*C850-2*(D850*E850),IF(F850="cross",B850*C850-4*(D850*E850),"ERROR")))))</f>
        <v>400</v>
      </c>
      <c r="H850" s="19" t="s">
        <v>84</v>
      </c>
      <c r="I850" s="19">
        <f>B850/C850</f>
        <v>1</v>
      </c>
      <c r="J850" s="22">
        <v>1</v>
      </c>
      <c r="K850" s="24">
        <v>125</v>
      </c>
      <c r="L850" s="24">
        <v>4</v>
      </c>
      <c r="M850" s="25">
        <v>8</v>
      </c>
      <c r="N850" s="22">
        <f>M850/4</f>
        <v>2</v>
      </c>
      <c r="O850" s="19">
        <f>M850/N850</f>
        <v>4</v>
      </c>
      <c r="P850" s="26">
        <v>30</v>
      </c>
      <c r="Q850" s="30">
        <f>P850</f>
        <v>30</v>
      </c>
      <c r="R850" s="20">
        <f>AA850/V850</f>
        <v>100</v>
      </c>
      <c r="S850" s="27">
        <v>5</v>
      </c>
      <c r="T850" s="30">
        <f>S850</f>
        <v>5</v>
      </c>
      <c r="U850" s="20">
        <f>AB850/W850</f>
        <v>100</v>
      </c>
      <c r="V850" s="19">
        <f>ROUND((Q850/100)*G850,0)</f>
        <v>120</v>
      </c>
      <c r="W850" s="19">
        <f>ROUND(((T850/100)*G850)/J850,0)</f>
        <v>20</v>
      </c>
      <c r="X850" s="19">
        <v>0</v>
      </c>
      <c r="Y850" s="19">
        <v>0</v>
      </c>
      <c r="Z850" s="19">
        <v>0</v>
      </c>
      <c r="AA850" s="20">
        <f>G850*P850</f>
        <v>12000</v>
      </c>
      <c r="AB850" s="20">
        <f>(G850*S850)/J850</f>
        <v>2000</v>
      </c>
      <c r="AC850" s="20">
        <v>0</v>
      </c>
      <c r="AD850" s="20">
        <v>0</v>
      </c>
      <c r="AE850" s="20">
        <v>0</v>
      </c>
      <c r="AF850" s="24">
        <v>100</v>
      </c>
      <c r="AG850" s="24">
        <v>0</v>
      </c>
      <c r="AH850" s="24">
        <v>1</v>
      </c>
      <c r="AI850" s="24">
        <v>100</v>
      </c>
      <c r="AJ850" s="24">
        <v>0</v>
      </c>
      <c r="AK850" s="24">
        <v>1</v>
      </c>
      <c r="AL850" s="24">
        <v>0.5</v>
      </c>
      <c r="AM850" s="24">
        <v>0.5</v>
      </c>
      <c r="AN850" s="24">
        <v>0</v>
      </c>
      <c r="AO850" s="24">
        <v>0</v>
      </c>
      <c r="AP850" s="24">
        <v>0</v>
      </c>
      <c r="AQ850" s="24">
        <v>0.01</v>
      </c>
      <c r="AR850" s="24">
        <v>0.01</v>
      </c>
      <c r="AS850" s="24">
        <v>0</v>
      </c>
      <c r="AT850" s="24">
        <v>0</v>
      </c>
      <c r="AU850" s="24">
        <v>0</v>
      </c>
      <c r="AV850" s="24">
        <v>0</v>
      </c>
      <c r="AW850" s="24">
        <v>0.2</v>
      </c>
      <c r="AX850" s="24">
        <v>0</v>
      </c>
      <c r="AY850" s="24">
        <v>0</v>
      </c>
      <c r="AZ850" s="24">
        <v>0</v>
      </c>
      <c r="BA850" s="24">
        <v>0.04</v>
      </c>
      <c r="BB850" s="24">
        <v>0</v>
      </c>
      <c r="BC850" s="22">
        <v>0.05</v>
      </c>
      <c r="BD850" s="22">
        <v>0.05</v>
      </c>
      <c r="BE850" s="24">
        <v>7.4999999999999997E-2</v>
      </c>
      <c r="BF850" s="24">
        <v>5.0000000000000001E-3</v>
      </c>
      <c r="BG850" s="24">
        <v>0</v>
      </c>
      <c r="BH850" s="24">
        <v>0</v>
      </c>
      <c r="BI850" s="24">
        <v>0</v>
      </c>
      <c r="BJ850" s="24">
        <v>1.8749999999999999E-2</v>
      </c>
      <c r="BK850" s="24">
        <v>1.25E-3</v>
      </c>
      <c r="BL850" s="24">
        <v>0</v>
      </c>
      <c r="BM850" s="24">
        <v>0</v>
      </c>
      <c r="BN850" s="24">
        <v>0</v>
      </c>
      <c r="BO850" s="24">
        <v>0.1</v>
      </c>
      <c r="BP850" s="24">
        <v>0.1</v>
      </c>
      <c r="BQ850" s="24">
        <v>0</v>
      </c>
      <c r="BR850" s="24">
        <v>0</v>
      </c>
      <c r="BS850" s="24">
        <v>0</v>
      </c>
      <c r="BT850" s="24">
        <v>0.04</v>
      </c>
      <c r="BU850" s="29">
        <v>0.1</v>
      </c>
      <c r="BV850" s="23">
        <f>BT850/(BT850+BU850)</f>
        <v>0.2857142857142857</v>
      </c>
      <c r="BW850" s="23">
        <f>SQRT((BT850*BU850)/((BT850+BU850)^2*(BT850+BU850+1)))</f>
        <v>0.42310634125649449</v>
      </c>
      <c r="BX850" s="24">
        <v>0.25</v>
      </c>
      <c r="BY850" s="24">
        <v>0.25</v>
      </c>
      <c r="BZ850" s="24">
        <v>0.25</v>
      </c>
      <c r="CA850" s="24">
        <v>0.25</v>
      </c>
      <c r="CB850" s="28" t="s">
        <v>59</v>
      </c>
      <c r="CC850" s="24">
        <v>600</v>
      </c>
    </row>
    <row r="851" spans="1:81" s="24" customFormat="1" x14ac:dyDescent="0.2">
      <c r="A851" s="30">
        <f t="shared" si="13"/>
        <v>850</v>
      </c>
      <c r="B851" s="30">
        <v>20</v>
      </c>
      <c r="C851" s="30">
        <v>20</v>
      </c>
      <c r="D851" s="24">
        <v>5</v>
      </c>
      <c r="E851" s="24">
        <v>5</v>
      </c>
      <c r="F851" s="19" t="s">
        <v>80</v>
      </c>
      <c r="G851" s="19">
        <f>IF(F851="rectangle",B851*C851,IF(F851="hook",B851*C851-(D851*E851),IF(F851="eight",B851*C851-2*(D851*E851),IF(F851="tee",B851*C851-2*(D851*E851),IF(F851="cross",B851*C851-4*(D851*E851),"ERROR")))))</f>
        <v>400</v>
      </c>
      <c r="H851" s="19" t="s">
        <v>84</v>
      </c>
      <c r="I851" s="19">
        <f>B851/C851</f>
        <v>1</v>
      </c>
      <c r="J851" s="22">
        <v>1</v>
      </c>
      <c r="K851" s="24">
        <v>125</v>
      </c>
      <c r="L851" s="24">
        <v>4</v>
      </c>
      <c r="M851" s="25">
        <v>8</v>
      </c>
      <c r="N851" s="22">
        <f>M851/4</f>
        <v>2</v>
      </c>
      <c r="O851" s="19">
        <f>M851/N851</f>
        <v>4</v>
      </c>
      <c r="P851" s="26">
        <v>30</v>
      </c>
      <c r="Q851" s="30">
        <f>P851</f>
        <v>30</v>
      </c>
      <c r="R851" s="20">
        <f>AA851/V851</f>
        <v>100</v>
      </c>
      <c r="S851" s="27">
        <v>15</v>
      </c>
      <c r="T851" s="30">
        <f>S851</f>
        <v>15</v>
      </c>
      <c r="U851" s="20">
        <f>AB851/W851</f>
        <v>100</v>
      </c>
      <c r="V851" s="19">
        <f>ROUND((Q851/100)*G851,0)</f>
        <v>120</v>
      </c>
      <c r="W851" s="19">
        <f>ROUND(((T851/100)*G851)/J851,0)</f>
        <v>60</v>
      </c>
      <c r="X851" s="19">
        <v>0</v>
      </c>
      <c r="Y851" s="19">
        <v>0</v>
      </c>
      <c r="Z851" s="19">
        <v>0</v>
      </c>
      <c r="AA851" s="20">
        <f>G851*P851</f>
        <v>12000</v>
      </c>
      <c r="AB851" s="20">
        <f>(G851*S851)/J851</f>
        <v>6000</v>
      </c>
      <c r="AC851" s="20">
        <v>0</v>
      </c>
      <c r="AD851" s="20">
        <v>0</v>
      </c>
      <c r="AE851" s="20">
        <v>0</v>
      </c>
      <c r="AF851" s="24">
        <v>100</v>
      </c>
      <c r="AG851" s="24">
        <v>0</v>
      </c>
      <c r="AH851" s="24">
        <v>1</v>
      </c>
      <c r="AI851" s="24">
        <v>100</v>
      </c>
      <c r="AJ851" s="24">
        <v>0</v>
      </c>
      <c r="AK851" s="24">
        <v>1</v>
      </c>
      <c r="AL851" s="24">
        <v>0.5</v>
      </c>
      <c r="AM851" s="24">
        <v>0.5</v>
      </c>
      <c r="AN851" s="24">
        <v>0</v>
      </c>
      <c r="AO851" s="24">
        <v>0</v>
      </c>
      <c r="AP851" s="24">
        <v>0</v>
      </c>
      <c r="AQ851" s="24">
        <v>0.01</v>
      </c>
      <c r="AR851" s="24">
        <v>0.01</v>
      </c>
      <c r="AS851" s="24">
        <v>0</v>
      </c>
      <c r="AT851" s="24">
        <v>0</v>
      </c>
      <c r="AU851" s="24">
        <v>0</v>
      </c>
      <c r="AV851" s="24">
        <v>0</v>
      </c>
      <c r="AW851" s="24">
        <v>0.2</v>
      </c>
      <c r="AX851" s="24">
        <v>0</v>
      </c>
      <c r="AY851" s="24">
        <v>0</v>
      </c>
      <c r="AZ851" s="24">
        <v>0</v>
      </c>
      <c r="BA851" s="24">
        <v>0.04</v>
      </c>
      <c r="BB851" s="24">
        <v>0</v>
      </c>
      <c r="BC851" s="22">
        <v>0.05</v>
      </c>
      <c r="BD851" s="22">
        <v>0.05</v>
      </c>
      <c r="BE851" s="24">
        <v>7.4999999999999997E-2</v>
      </c>
      <c r="BF851" s="24">
        <v>5.0000000000000001E-3</v>
      </c>
      <c r="BG851" s="24">
        <v>0</v>
      </c>
      <c r="BH851" s="24">
        <v>0</v>
      </c>
      <c r="BI851" s="24">
        <v>0</v>
      </c>
      <c r="BJ851" s="24">
        <v>1.8749999999999999E-2</v>
      </c>
      <c r="BK851" s="24">
        <v>1.25E-3</v>
      </c>
      <c r="BL851" s="24">
        <v>0</v>
      </c>
      <c r="BM851" s="24">
        <v>0</v>
      </c>
      <c r="BN851" s="24">
        <v>0</v>
      </c>
      <c r="BO851" s="24">
        <v>0.1</v>
      </c>
      <c r="BP851" s="24">
        <v>0.1</v>
      </c>
      <c r="BQ851" s="24">
        <v>0</v>
      </c>
      <c r="BR851" s="24">
        <v>0</v>
      </c>
      <c r="BS851" s="24">
        <v>0</v>
      </c>
      <c r="BT851" s="24">
        <v>0.04</v>
      </c>
      <c r="BU851" s="29">
        <v>4</v>
      </c>
      <c r="BV851" s="23">
        <f>BT851/(BT851+BU851)</f>
        <v>9.9009900990099011E-3</v>
      </c>
      <c r="BW851" s="23">
        <f>SQRT((BT851*BU851)/((BT851+BU851)^2*(BT851+BU851+1)))</f>
        <v>4.410251516706673E-2</v>
      </c>
      <c r="BX851" s="24">
        <v>0.25</v>
      </c>
      <c r="BY851" s="24">
        <v>0.25</v>
      </c>
      <c r="BZ851" s="24">
        <v>0.25</v>
      </c>
      <c r="CA851" s="24">
        <v>0.25</v>
      </c>
      <c r="CB851" s="28" t="s">
        <v>59</v>
      </c>
      <c r="CC851" s="24">
        <v>600</v>
      </c>
    </row>
    <row r="852" spans="1:81" s="24" customFormat="1" x14ac:dyDescent="0.2">
      <c r="A852" s="30">
        <f t="shared" si="13"/>
        <v>851</v>
      </c>
      <c r="B852" s="30">
        <v>20</v>
      </c>
      <c r="C852" s="30">
        <v>20</v>
      </c>
      <c r="D852" s="24">
        <v>5</v>
      </c>
      <c r="E852" s="24">
        <v>5</v>
      </c>
      <c r="F852" s="19" t="s">
        <v>80</v>
      </c>
      <c r="G852" s="19">
        <f>IF(F852="rectangle",B852*C852,IF(F852="hook",B852*C852-(D852*E852),IF(F852="eight",B852*C852-2*(D852*E852),IF(F852="tee",B852*C852-2*(D852*E852),IF(F852="cross",B852*C852-4*(D852*E852),"ERROR")))))</f>
        <v>400</v>
      </c>
      <c r="H852" s="19" t="s">
        <v>84</v>
      </c>
      <c r="I852" s="19">
        <f>B852/C852</f>
        <v>1</v>
      </c>
      <c r="J852" s="22">
        <v>1</v>
      </c>
      <c r="K852" s="24">
        <v>125</v>
      </c>
      <c r="L852" s="24">
        <v>4</v>
      </c>
      <c r="M852" s="25">
        <v>8</v>
      </c>
      <c r="N852" s="22">
        <f>M852/4</f>
        <v>2</v>
      </c>
      <c r="O852" s="19">
        <f>M852/N852</f>
        <v>4</v>
      </c>
      <c r="P852" s="26">
        <v>30</v>
      </c>
      <c r="Q852" s="30">
        <f>P852</f>
        <v>30</v>
      </c>
      <c r="R852" s="20">
        <f>AA852/V852</f>
        <v>100</v>
      </c>
      <c r="S852" s="27">
        <v>15</v>
      </c>
      <c r="T852" s="30">
        <f>S852</f>
        <v>15</v>
      </c>
      <c r="U852" s="20">
        <f>AB852/W852</f>
        <v>100</v>
      </c>
      <c r="V852" s="19">
        <f>ROUND((Q852/100)*G852,0)</f>
        <v>120</v>
      </c>
      <c r="W852" s="19">
        <f>ROUND(((T852/100)*G852)/J852,0)</f>
        <v>60</v>
      </c>
      <c r="X852" s="19">
        <v>0</v>
      </c>
      <c r="Y852" s="19">
        <v>0</v>
      </c>
      <c r="Z852" s="19">
        <v>0</v>
      </c>
      <c r="AA852" s="20">
        <f>G852*P852</f>
        <v>12000</v>
      </c>
      <c r="AB852" s="20">
        <f>(G852*S852)/J852</f>
        <v>6000</v>
      </c>
      <c r="AC852" s="20">
        <v>0</v>
      </c>
      <c r="AD852" s="20">
        <v>0</v>
      </c>
      <c r="AE852" s="20">
        <v>0</v>
      </c>
      <c r="AF852" s="24">
        <v>100</v>
      </c>
      <c r="AG852" s="24">
        <v>0</v>
      </c>
      <c r="AH852" s="24">
        <v>1</v>
      </c>
      <c r="AI852" s="24">
        <v>100</v>
      </c>
      <c r="AJ852" s="24">
        <v>0</v>
      </c>
      <c r="AK852" s="24">
        <v>1</v>
      </c>
      <c r="AL852" s="24">
        <v>0.5</v>
      </c>
      <c r="AM852" s="24">
        <v>0.5</v>
      </c>
      <c r="AN852" s="24">
        <v>0</v>
      </c>
      <c r="AO852" s="24">
        <v>0</v>
      </c>
      <c r="AP852" s="24">
        <v>0</v>
      </c>
      <c r="AQ852" s="24">
        <v>0.01</v>
      </c>
      <c r="AR852" s="24">
        <v>0.01</v>
      </c>
      <c r="AS852" s="24">
        <v>0</v>
      </c>
      <c r="AT852" s="24">
        <v>0</v>
      </c>
      <c r="AU852" s="24">
        <v>0</v>
      </c>
      <c r="AV852" s="24">
        <v>0</v>
      </c>
      <c r="AW852" s="24">
        <v>0.2</v>
      </c>
      <c r="AX852" s="24">
        <v>0</v>
      </c>
      <c r="AY852" s="24">
        <v>0</v>
      </c>
      <c r="AZ852" s="24">
        <v>0</v>
      </c>
      <c r="BA852" s="24">
        <v>0.04</v>
      </c>
      <c r="BB852" s="24">
        <v>0</v>
      </c>
      <c r="BC852" s="22">
        <v>0.05</v>
      </c>
      <c r="BD852" s="22">
        <v>0.05</v>
      </c>
      <c r="BE852" s="24">
        <v>7.4999999999999997E-2</v>
      </c>
      <c r="BF852" s="24">
        <v>5.0000000000000001E-3</v>
      </c>
      <c r="BG852" s="24">
        <v>0</v>
      </c>
      <c r="BH852" s="24">
        <v>0</v>
      </c>
      <c r="BI852" s="24">
        <v>0</v>
      </c>
      <c r="BJ852" s="24">
        <v>1.8749999999999999E-2</v>
      </c>
      <c r="BK852" s="24">
        <v>1.25E-3</v>
      </c>
      <c r="BL852" s="24">
        <v>0</v>
      </c>
      <c r="BM852" s="24">
        <v>0</v>
      </c>
      <c r="BN852" s="24">
        <v>0</v>
      </c>
      <c r="BO852" s="24">
        <v>0.1</v>
      </c>
      <c r="BP852" s="24">
        <v>0.1</v>
      </c>
      <c r="BQ852" s="24">
        <v>0</v>
      </c>
      <c r="BR852" s="24">
        <v>0</v>
      </c>
      <c r="BS852" s="24">
        <v>0</v>
      </c>
      <c r="BT852" s="24">
        <v>0.04</v>
      </c>
      <c r="BU852" s="29">
        <v>0.2</v>
      </c>
      <c r="BV852" s="23">
        <f>BT852/(BT852+BU852)</f>
        <v>0.16666666666666666</v>
      </c>
      <c r="BW852" s="23">
        <f>SQRT((BT852*BU852)/((BT852+BU852)^2*(BT852+BU852+1)))</f>
        <v>0.33467472037604118</v>
      </c>
      <c r="BX852" s="24">
        <v>0.25</v>
      </c>
      <c r="BY852" s="24">
        <v>0.25</v>
      </c>
      <c r="BZ852" s="24">
        <v>0.25</v>
      </c>
      <c r="CA852" s="24">
        <v>0.25</v>
      </c>
      <c r="CB852" s="28" t="s">
        <v>59</v>
      </c>
      <c r="CC852" s="24">
        <v>600</v>
      </c>
    </row>
    <row r="853" spans="1:81" s="24" customFormat="1" x14ac:dyDescent="0.2">
      <c r="A853" s="30">
        <f t="shared" si="13"/>
        <v>852</v>
      </c>
      <c r="B853" s="30">
        <v>20</v>
      </c>
      <c r="C853" s="30">
        <v>20</v>
      </c>
      <c r="D853" s="24">
        <v>5</v>
      </c>
      <c r="E853" s="24">
        <v>5</v>
      </c>
      <c r="F853" s="19" t="s">
        <v>80</v>
      </c>
      <c r="G853" s="19">
        <f>IF(F853="rectangle",B853*C853,IF(F853="hook",B853*C853-(D853*E853),IF(F853="eight",B853*C853-2*(D853*E853),IF(F853="tee",B853*C853-2*(D853*E853),IF(F853="cross",B853*C853-4*(D853*E853),"ERROR")))))</f>
        <v>400</v>
      </c>
      <c r="H853" s="19" t="s">
        <v>84</v>
      </c>
      <c r="I853" s="19">
        <f>B853/C853</f>
        <v>1</v>
      </c>
      <c r="J853" s="22">
        <v>1</v>
      </c>
      <c r="K853" s="24">
        <v>125</v>
      </c>
      <c r="L853" s="24">
        <v>4</v>
      </c>
      <c r="M853" s="25">
        <v>8</v>
      </c>
      <c r="N853" s="22">
        <f>M853/4</f>
        <v>2</v>
      </c>
      <c r="O853" s="19">
        <f>M853/N853</f>
        <v>4</v>
      </c>
      <c r="P853" s="26">
        <v>30</v>
      </c>
      <c r="Q853" s="30">
        <f>P853</f>
        <v>30</v>
      </c>
      <c r="R853" s="20">
        <f>AA853/V853</f>
        <v>100</v>
      </c>
      <c r="S853" s="27">
        <v>15</v>
      </c>
      <c r="T853" s="30">
        <f>S853</f>
        <v>15</v>
      </c>
      <c r="U853" s="20">
        <f>AB853/W853</f>
        <v>100</v>
      </c>
      <c r="V853" s="19">
        <f>ROUND((Q853/100)*G853,0)</f>
        <v>120</v>
      </c>
      <c r="W853" s="19">
        <f>ROUND(((T853/100)*G853)/J853,0)</f>
        <v>60</v>
      </c>
      <c r="X853" s="19">
        <v>0</v>
      </c>
      <c r="Y853" s="19">
        <v>0</v>
      </c>
      <c r="Z853" s="19">
        <v>0</v>
      </c>
      <c r="AA853" s="20">
        <f>G853*P853</f>
        <v>12000</v>
      </c>
      <c r="AB853" s="20">
        <f>(G853*S853)/J853</f>
        <v>6000</v>
      </c>
      <c r="AC853" s="20">
        <v>0</v>
      </c>
      <c r="AD853" s="20">
        <v>0</v>
      </c>
      <c r="AE853" s="20">
        <v>0</v>
      </c>
      <c r="AF853" s="24">
        <v>100</v>
      </c>
      <c r="AG853" s="24">
        <v>0</v>
      </c>
      <c r="AH853" s="24">
        <v>1</v>
      </c>
      <c r="AI853" s="24">
        <v>100</v>
      </c>
      <c r="AJ853" s="24">
        <v>0</v>
      </c>
      <c r="AK853" s="24">
        <v>1</v>
      </c>
      <c r="AL853" s="24">
        <v>0.5</v>
      </c>
      <c r="AM853" s="24">
        <v>0.5</v>
      </c>
      <c r="AN853" s="24">
        <v>0</v>
      </c>
      <c r="AO853" s="24">
        <v>0</v>
      </c>
      <c r="AP853" s="24">
        <v>0</v>
      </c>
      <c r="AQ853" s="24">
        <v>0.01</v>
      </c>
      <c r="AR853" s="24">
        <v>0.01</v>
      </c>
      <c r="AS853" s="24">
        <v>0</v>
      </c>
      <c r="AT853" s="24">
        <v>0</v>
      </c>
      <c r="AU853" s="24">
        <v>0</v>
      </c>
      <c r="AV853" s="24">
        <v>0</v>
      </c>
      <c r="AW853" s="24">
        <v>0.2</v>
      </c>
      <c r="AX853" s="24">
        <v>0</v>
      </c>
      <c r="AY853" s="24">
        <v>0</v>
      </c>
      <c r="AZ853" s="24">
        <v>0</v>
      </c>
      <c r="BA853" s="24">
        <v>0.04</v>
      </c>
      <c r="BB853" s="24">
        <v>0</v>
      </c>
      <c r="BC853" s="22">
        <v>0.05</v>
      </c>
      <c r="BD853" s="22">
        <v>0.05</v>
      </c>
      <c r="BE853" s="24">
        <v>7.4999999999999997E-2</v>
      </c>
      <c r="BF853" s="24">
        <v>5.0000000000000001E-3</v>
      </c>
      <c r="BG853" s="24">
        <v>0</v>
      </c>
      <c r="BH853" s="24">
        <v>0</v>
      </c>
      <c r="BI853" s="24">
        <v>0</v>
      </c>
      <c r="BJ853" s="24">
        <v>1.8749999999999999E-2</v>
      </c>
      <c r="BK853" s="24">
        <v>1.25E-3</v>
      </c>
      <c r="BL853" s="24">
        <v>0</v>
      </c>
      <c r="BM853" s="24">
        <v>0</v>
      </c>
      <c r="BN853" s="24">
        <v>0</v>
      </c>
      <c r="BO853" s="24">
        <v>0.1</v>
      </c>
      <c r="BP853" s="24">
        <v>0.1</v>
      </c>
      <c r="BQ853" s="24">
        <v>0</v>
      </c>
      <c r="BR853" s="24">
        <v>0</v>
      </c>
      <c r="BS853" s="24">
        <v>0</v>
      </c>
      <c r="BT853" s="24">
        <v>0.04</v>
      </c>
      <c r="BU853" s="29">
        <v>0.1</v>
      </c>
      <c r="BV853" s="23">
        <f>BT853/(BT853+BU853)</f>
        <v>0.2857142857142857</v>
      </c>
      <c r="BW853" s="23">
        <f>SQRT((BT853*BU853)/((BT853+BU853)^2*(BT853+BU853+1)))</f>
        <v>0.42310634125649449</v>
      </c>
      <c r="BX853" s="24">
        <v>0.25</v>
      </c>
      <c r="BY853" s="24">
        <v>0.25</v>
      </c>
      <c r="BZ853" s="24">
        <v>0.25</v>
      </c>
      <c r="CA853" s="24">
        <v>0.25</v>
      </c>
      <c r="CB853" s="28" t="s">
        <v>59</v>
      </c>
      <c r="CC853" s="24">
        <v>600</v>
      </c>
    </row>
    <row r="854" spans="1:81" s="24" customFormat="1" x14ac:dyDescent="0.2">
      <c r="A854" s="30">
        <f t="shared" si="13"/>
        <v>853</v>
      </c>
      <c r="B854" s="30">
        <v>20</v>
      </c>
      <c r="C854" s="30">
        <v>20</v>
      </c>
      <c r="D854" s="24">
        <v>5</v>
      </c>
      <c r="E854" s="24">
        <v>5</v>
      </c>
      <c r="F854" s="19" t="s">
        <v>80</v>
      </c>
      <c r="G854" s="19">
        <f>IF(F854="rectangle",B854*C854,IF(F854="hook",B854*C854-(D854*E854),IF(F854="eight",B854*C854-2*(D854*E854),IF(F854="tee",B854*C854-2*(D854*E854),IF(F854="cross",B854*C854-4*(D854*E854),"ERROR")))))</f>
        <v>400</v>
      </c>
      <c r="H854" s="19" t="s">
        <v>84</v>
      </c>
      <c r="I854" s="19">
        <f>B854/C854</f>
        <v>1</v>
      </c>
      <c r="J854" s="22">
        <v>1</v>
      </c>
      <c r="K854" s="24">
        <v>125</v>
      </c>
      <c r="L854" s="24">
        <v>4</v>
      </c>
      <c r="M854" s="25">
        <v>8</v>
      </c>
      <c r="N854" s="22">
        <f>M854/4</f>
        <v>2</v>
      </c>
      <c r="O854" s="19">
        <f>M854/N854</f>
        <v>4</v>
      </c>
      <c r="P854" s="26">
        <v>30</v>
      </c>
      <c r="Q854" s="30">
        <f>P854</f>
        <v>30</v>
      </c>
      <c r="R854" s="20">
        <f>AA854/V854</f>
        <v>100</v>
      </c>
      <c r="S854" s="27">
        <v>30</v>
      </c>
      <c r="T854" s="30">
        <f>S854</f>
        <v>30</v>
      </c>
      <c r="U854" s="20">
        <f>AB854/W854</f>
        <v>100</v>
      </c>
      <c r="V854" s="19">
        <f>ROUND((Q854/100)*G854,0)</f>
        <v>120</v>
      </c>
      <c r="W854" s="19">
        <f>ROUND(((T854/100)*G854)/J854,0)</f>
        <v>120</v>
      </c>
      <c r="X854" s="19">
        <v>0</v>
      </c>
      <c r="Y854" s="19">
        <v>0</v>
      </c>
      <c r="Z854" s="19">
        <v>0</v>
      </c>
      <c r="AA854" s="20">
        <f>G854*P854</f>
        <v>12000</v>
      </c>
      <c r="AB854" s="20">
        <f>(G854*S854)/J854</f>
        <v>12000</v>
      </c>
      <c r="AC854" s="20">
        <v>0</v>
      </c>
      <c r="AD854" s="20">
        <v>0</v>
      </c>
      <c r="AE854" s="20">
        <v>0</v>
      </c>
      <c r="AF854" s="24">
        <v>100</v>
      </c>
      <c r="AG854" s="24">
        <v>0</v>
      </c>
      <c r="AH854" s="24">
        <v>1</v>
      </c>
      <c r="AI854" s="24">
        <v>100</v>
      </c>
      <c r="AJ854" s="24">
        <v>0</v>
      </c>
      <c r="AK854" s="24">
        <v>1</v>
      </c>
      <c r="AL854" s="24">
        <v>0.5</v>
      </c>
      <c r="AM854" s="24">
        <v>0.5</v>
      </c>
      <c r="AN854" s="24">
        <v>0</v>
      </c>
      <c r="AO854" s="24">
        <v>0</v>
      </c>
      <c r="AP854" s="24">
        <v>0</v>
      </c>
      <c r="AQ854" s="24">
        <v>0.01</v>
      </c>
      <c r="AR854" s="24">
        <v>0.01</v>
      </c>
      <c r="AS854" s="24">
        <v>0</v>
      </c>
      <c r="AT854" s="24">
        <v>0</v>
      </c>
      <c r="AU854" s="24">
        <v>0</v>
      </c>
      <c r="AV854" s="24">
        <v>0</v>
      </c>
      <c r="AW854" s="24">
        <v>0.2</v>
      </c>
      <c r="AX854" s="24">
        <v>0</v>
      </c>
      <c r="AY854" s="24">
        <v>0</v>
      </c>
      <c r="AZ854" s="24">
        <v>0</v>
      </c>
      <c r="BA854" s="24">
        <v>0.04</v>
      </c>
      <c r="BB854" s="24">
        <v>0</v>
      </c>
      <c r="BC854" s="22">
        <v>0.05</v>
      </c>
      <c r="BD854" s="22">
        <v>0.05</v>
      </c>
      <c r="BE854" s="24">
        <v>7.4999999999999997E-2</v>
      </c>
      <c r="BF854" s="24">
        <v>5.0000000000000001E-3</v>
      </c>
      <c r="BG854" s="24">
        <v>0</v>
      </c>
      <c r="BH854" s="24">
        <v>0</v>
      </c>
      <c r="BI854" s="24">
        <v>0</v>
      </c>
      <c r="BJ854" s="24">
        <v>1.8749999999999999E-2</v>
      </c>
      <c r="BK854" s="24">
        <v>1.25E-3</v>
      </c>
      <c r="BL854" s="24">
        <v>0</v>
      </c>
      <c r="BM854" s="24">
        <v>0</v>
      </c>
      <c r="BN854" s="24">
        <v>0</v>
      </c>
      <c r="BO854" s="24">
        <v>0.1</v>
      </c>
      <c r="BP854" s="24">
        <v>0.1</v>
      </c>
      <c r="BQ854" s="24">
        <v>0</v>
      </c>
      <c r="BR854" s="24">
        <v>0</v>
      </c>
      <c r="BS854" s="24">
        <v>0</v>
      </c>
      <c r="BT854" s="24">
        <v>0.04</v>
      </c>
      <c r="BU854" s="29">
        <v>4</v>
      </c>
      <c r="BV854" s="23">
        <f>BT854/(BT854+BU854)</f>
        <v>9.9009900990099011E-3</v>
      </c>
      <c r="BW854" s="23">
        <f>SQRT((BT854*BU854)/((BT854+BU854)^2*(BT854+BU854+1)))</f>
        <v>4.410251516706673E-2</v>
      </c>
      <c r="BX854" s="24">
        <v>0.25</v>
      </c>
      <c r="BY854" s="24">
        <v>0.25</v>
      </c>
      <c r="BZ854" s="24">
        <v>0.25</v>
      </c>
      <c r="CA854" s="24">
        <v>0.25</v>
      </c>
      <c r="CB854" s="28" t="s">
        <v>59</v>
      </c>
      <c r="CC854" s="24">
        <v>600</v>
      </c>
    </row>
    <row r="855" spans="1:81" s="24" customFormat="1" x14ac:dyDescent="0.2">
      <c r="A855" s="30">
        <f t="shared" si="13"/>
        <v>854</v>
      </c>
      <c r="B855" s="30">
        <v>20</v>
      </c>
      <c r="C855" s="30">
        <v>20</v>
      </c>
      <c r="D855" s="24">
        <v>5</v>
      </c>
      <c r="E855" s="24">
        <v>5</v>
      </c>
      <c r="F855" s="19" t="s">
        <v>80</v>
      </c>
      <c r="G855" s="19">
        <f>IF(F855="rectangle",B855*C855,IF(F855="hook",B855*C855-(D855*E855),IF(F855="eight",B855*C855-2*(D855*E855),IF(F855="tee",B855*C855-2*(D855*E855),IF(F855="cross",B855*C855-4*(D855*E855),"ERROR")))))</f>
        <v>400</v>
      </c>
      <c r="H855" s="19" t="s">
        <v>84</v>
      </c>
      <c r="I855" s="19">
        <f>B855/C855</f>
        <v>1</v>
      </c>
      <c r="J855" s="22">
        <v>1</v>
      </c>
      <c r="K855" s="24">
        <v>125</v>
      </c>
      <c r="L855" s="24">
        <v>4</v>
      </c>
      <c r="M855" s="25">
        <v>8</v>
      </c>
      <c r="N855" s="22">
        <f>M855/4</f>
        <v>2</v>
      </c>
      <c r="O855" s="19">
        <f>M855/N855</f>
        <v>4</v>
      </c>
      <c r="P855" s="26">
        <v>30</v>
      </c>
      <c r="Q855" s="30">
        <f>P855</f>
        <v>30</v>
      </c>
      <c r="R855" s="20">
        <f>AA855/V855</f>
        <v>100</v>
      </c>
      <c r="S855" s="27">
        <v>30</v>
      </c>
      <c r="T855" s="30">
        <f>S855</f>
        <v>30</v>
      </c>
      <c r="U855" s="20">
        <f>AB855/W855</f>
        <v>100</v>
      </c>
      <c r="V855" s="19">
        <f>ROUND((Q855/100)*G855,0)</f>
        <v>120</v>
      </c>
      <c r="W855" s="19">
        <f>ROUND(((T855/100)*G855)/J855,0)</f>
        <v>120</v>
      </c>
      <c r="X855" s="19">
        <v>0</v>
      </c>
      <c r="Y855" s="19">
        <v>0</v>
      </c>
      <c r="Z855" s="19">
        <v>0</v>
      </c>
      <c r="AA855" s="20">
        <f>G855*P855</f>
        <v>12000</v>
      </c>
      <c r="AB855" s="20">
        <f>(G855*S855)/J855</f>
        <v>12000</v>
      </c>
      <c r="AC855" s="20">
        <v>0</v>
      </c>
      <c r="AD855" s="20">
        <v>0</v>
      </c>
      <c r="AE855" s="20">
        <v>0</v>
      </c>
      <c r="AF855" s="24">
        <v>100</v>
      </c>
      <c r="AG855" s="24">
        <v>0</v>
      </c>
      <c r="AH855" s="24">
        <v>1</v>
      </c>
      <c r="AI855" s="24">
        <v>100</v>
      </c>
      <c r="AJ855" s="24">
        <v>0</v>
      </c>
      <c r="AK855" s="24">
        <v>1</v>
      </c>
      <c r="AL855" s="24">
        <v>0.5</v>
      </c>
      <c r="AM855" s="24">
        <v>0.5</v>
      </c>
      <c r="AN855" s="24">
        <v>0</v>
      </c>
      <c r="AO855" s="24">
        <v>0</v>
      </c>
      <c r="AP855" s="24">
        <v>0</v>
      </c>
      <c r="AQ855" s="24">
        <v>0.01</v>
      </c>
      <c r="AR855" s="24">
        <v>0.01</v>
      </c>
      <c r="AS855" s="24">
        <v>0</v>
      </c>
      <c r="AT855" s="24">
        <v>0</v>
      </c>
      <c r="AU855" s="24">
        <v>0</v>
      </c>
      <c r="AV855" s="24">
        <v>0</v>
      </c>
      <c r="AW855" s="24">
        <v>0.2</v>
      </c>
      <c r="AX855" s="24">
        <v>0</v>
      </c>
      <c r="AY855" s="24">
        <v>0</v>
      </c>
      <c r="AZ855" s="24">
        <v>0</v>
      </c>
      <c r="BA855" s="24">
        <v>0.04</v>
      </c>
      <c r="BB855" s="24">
        <v>0</v>
      </c>
      <c r="BC855" s="22">
        <v>0.05</v>
      </c>
      <c r="BD855" s="22">
        <v>0.05</v>
      </c>
      <c r="BE855" s="24">
        <v>7.4999999999999997E-2</v>
      </c>
      <c r="BF855" s="24">
        <v>5.0000000000000001E-3</v>
      </c>
      <c r="BG855" s="24">
        <v>0</v>
      </c>
      <c r="BH855" s="24">
        <v>0</v>
      </c>
      <c r="BI855" s="24">
        <v>0</v>
      </c>
      <c r="BJ855" s="24">
        <v>1.8749999999999999E-2</v>
      </c>
      <c r="BK855" s="24">
        <v>1.25E-3</v>
      </c>
      <c r="BL855" s="24">
        <v>0</v>
      </c>
      <c r="BM855" s="24">
        <v>0</v>
      </c>
      <c r="BN855" s="24">
        <v>0</v>
      </c>
      <c r="BO855" s="24">
        <v>0.1</v>
      </c>
      <c r="BP855" s="24">
        <v>0.1</v>
      </c>
      <c r="BQ855" s="24">
        <v>0</v>
      </c>
      <c r="BR855" s="24">
        <v>0</v>
      </c>
      <c r="BS855" s="24">
        <v>0</v>
      </c>
      <c r="BT855" s="24">
        <v>0.04</v>
      </c>
      <c r="BU855" s="29">
        <v>0.2</v>
      </c>
      <c r="BV855" s="23">
        <f>BT855/(BT855+BU855)</f>
        <v>0.16666666666666666</v>
      </c>
      <c r="BW855" s="23">
        <f>SQRT((BT855*BU855)/((BT855+BU855)^2*(BT855+BU855+1)))</f>
        <v>0.33467472037604118</v>
      </c>
      <c r="BX855" s="24">
        <v>0.25</v>
      </c>
      <c r="BY855" s="24">
        <v>0.25</v>
      </c>
      <c r="BZ855" s="24">
        <v>0.25</v>
      </c>
      <c r="CA855" s="24">
        <v>0.25</v>
      </c>
      <c r="CB855" s="28" t="s">
        <v>59</v>
      </c>
      <c r="CC855" s="24">
        <v>600</v>
      </c>
    </row>
    <row r="856" spans="1:81" s="24" customFormat="1" x14ac:dyDescent="0.2">
      <c r="A856" s="30">
        <f t="shared" si="13"/>
        <v>855</v>
      </c>
      <c r="B856" s="30">
        <v>20</v>
      </c>
      <c r="C856" s="30">
        <v>20</v>
      </c>
      <c r="D856" s="24">
        <v>5</v>
      </c>
      <c r="E856" s="24">
        <v>5</v>
      </c>
      <c r="F856" s="19" t="s">
        <v>80</v>
      </c>
      <c r="G856" s="19">
        <f>IF(F856="rectangle",B856*C856,IF(F856="hook",B856*C856-(D856*E856),IF(F856="eight",B856*C856-2*(D856*E856),IF(F856="tee",B856*C856-2*(D856*E856),IF(F856="cross",B856*C856-4*(D856*E856),"ERROR")))))</f>
        <v>400</v>
      </c>
      <c r="H856" s="19" t="s">
        <v>84</v>
      </c>
      <c r="I856" s="19">
        <f>B856/C856</f>
        <v>1</v>
      </c>
      <c r="J856" s="22">
        <v>1</v>
      </c>
      <c r="K856" s="24">
        <v>125</v>
      </c>
      <c r="L856" s="24">
        <v>4</v>
      </c>
      <c r="M856" s="25">
        <v>8</v>
      </c>
      <c r="N856" s="22">
        <f>M856/4</f>
        <v>2</v>
      </c>
      <c r="O856" s="19">
        <f>M856/N856</f>
        <v>4</v>
      </c>
      <c r="P856" s="26">
        <v>30</v>
      </c>
      <c r="Q856" s="30">
        <f>P856</f>
        <v>30</v>
      </c>
      <c r="R856" s="20">
        <f>AA856/V856</f>
        <v>100</v>
      </c>
      <c r="S856" s="27">
        <v>30</v>
      </c>
      <c r="T856" s="30">
        <f>S856</f>
        <v>30</v>
      </c>
      <c r="U856" s="20">
        <f>AB856/W856</f>
        <v>100</v>
      </c>
      <c r="V856" s="19">
        <f>ROUND((Q856/100)*G856,0)</f>
        <v>120</v>
      </c>
      <c r="W856" s="19">
        <f>ROUND(((T856/100)*G856)/J856,0)</f>
        <v>120</v>
      </c>
      <c r="X856" s="19">
        <v>0</v>
      </c>
      <c r="Y856" s="19">
        <v>0</v>
      </c>
      <c r="Z856" s="19">
        <v>0</v>
      </c>
      <c r="AA856" s="20">
        <f>G856*P856</f>
        <v>12000</v>
      </c>
      <c r="AB856" s="20">
        <f>(G856*S856)/J856</f>
        <v>12000</v>
      </c>
      <c r="AC856" s="20">
        <v>0</v>
      </c>
      <c r="AD856" s="20">
        <v>0</v>
      </c>
      <c r="AE856" s="20">
        <v>0</v>
      </c>
      <c r="AF856" s="24">
        <v>100</v>
      </c>
      <c r="AG856" s="24">
        <v>0</v>
      </c>
      <c r="AH856" s="24">
        <v>1</v>
      </c>
      <c r="AI856" s="24">
        <v>100</v>
      </c>
      <c r="AJ856" s="24">
        <v>0</v>
      </c>
      <c r="AK856" s="24">
        <v>1</v>
      </c>
      <c r="AL856" s="24">
        <v>0.5</v>
      </c>
      <c r="AM856" s="24">
        <v>0.5</v>
      </c>
      <c r="AN856" s="24">
        <v>0</v>
      </c>
      <c r="AO856" s="24">
        <v>0</v>
      </c>
      <c r="AP856" s="24">
        <v>0</v>
      </c>
      <c r="AQ856" s="24">
        <v>0.01</v>
      </c>
      <c r="AR856" s="24">
        <v>0.01</v>
      </c>
      <c r="AS856" s="24">
        <v>0</v>
      </c>
      <c r="AT856" s="24">
        <v>0</v>
      </c>
      <c r="AU856" s="24">
        <v>0</v>
      </c>
      <c r="AV856" s="24">
        <v>0</v>
      </c>
      <c r="AW856" s="24">
        <v>0.2</v>
      </c>
      <c r="AX856" s="24">
        <v>0</v>
      </c>
      <c r="AY856" s="24">
        <v>0</v>
      </c>
      <c r="AZ856" s="24">
        <v>0</v>
      </c>
      <c r="BA856" s="24">
        <v>0.04</v>
      </c>
      <c r="BB856" s="24">
        <v>0</v>
      </c>
      <c r="BC856" s="22">
        <v>0.05</v>
      </c>
      <c r="BD856" s="22">
        <v>0.05</v>
      </c>
      <c r="BE856" s="24">
        <v>7.4999999999999997E-2</v>
      </c>
      <c r="BF856" s="24">
        <v>5.0000000000000001E-3</v>
      </c>
      <c r="BG856" s="24">
        <v>0</v>
      </c>
      <c r="BH856" s="24">
        <v>0</v>
      </c>
      <c r="BI856" s="24">
        <v>0</v>
      </c>
      <c r="BJ856" s="24">
        <v>1.8749999999999999E-2</v>
      </c>
      <c r="BK856" s="24">
        <v>1.25E-3</v>
      </c>
      <c r="BL856" s="24">
        <v>0</v>
      </c>
      <c r="BM856" s="24">
        <v>0</v>
      </c>
      <c r="BN856" s="24">
        <v>0</v>
      </c>
      <c r="BO856" s="24">
        <v>0.1</v>
      </c>
      <c r="BP856" s="24">
        <v>0.1</v>
      </c>
      <c r="BQ856" s="24">
        <v>0</v>
      </c>
      <c r="BR856" s="24">
        <v>0</v>
      </c>
      <c r="BS856" s="24">
        <v>0</v>
      </c>
      <c r="BT856" s="24">
        <v>0.04</v>
      </c>
      <c r="BU856" s="29">
        <v>0.1</v>
      </c>
      <c r="BV856" s="23">
        <f>BT856/(BT856+BU856)</f>
        <v>0.2857142857142857</v>
      </c>
      <c r="BW856" s="23">
        <f>SQRT((BT856*BU856)/((BT856+BU856)^2*(BT856+BU856+1)))</f>
        <v>0.42310634125649449</v>
      </c>
      <c r="BX856" s="24">
        <v>0.25</v>
      </c>
      <c r="BY856" s="24">
        <v>0.25</v>
      </c>
      <c r="BZ856" s="24">
        <v>0.25</v>
      </c>
      <c r="CA856" s="24">
        <v>0.25</v>
      </c>
      <c r="CB856" s="28" t="s">
        <v>59</v>
      </c>
      <c r="CC856" s="24">
        <v>600</v>
      </c>
    </row>
    <row r="857" spans="1:81" s="24" customFormat="1" x14ac:dyDescent="0.2">
      <c r="A857" s="30">
        <f t="shared" si="13"/>
        <v>856</v>
      </c>
      <c r="B857" s="30">
        <v>300</v>
      </c>
      <c r="C857" s="30">
        <v>300</v>
      </c>
      <c r="D857" s="24">
        <v>5</v>
      </c>
      <c r="E857" s="24">
        <v>5</v>
      </c>
      <c r="F857" s="19" t="s">
        <v>80</v>
      </c>
      <c r="G857" s="19">
        <f>IF(F857="rectangle",B857*C857,IF(F857="hook",B857*C857-(D857*E857),IF(F857="eight",B857*C857-2*(D857*E857),IF(F857="tee",B857*C857-2*(D857*E857),IF(F857="cross",B857*C857-4*(D857*E857),"ERROR")))))</f>
        <v>90000</v>
      </c>
      <c r="H857" s="19" t="s">
        <v>87</v>
      </c>
      <c r="I857" s="19">
        <f>B857/C857</f>
        <v>1</v>
      </c>
      <c r="J857" s="22">
        <v>1</v>
      </c>
      <c r="K857" s="24">
        <v>125</v>
      </c>
      <c r="L857" s="24">
        <v>4</v>
      </c>
      <c r="M857" s="25">
        <v>8</v>
      </c>
      <c r="N857" s="22">
        <f>M857/4</f>
        <v>2</v>
      </c>
      <c r="O857" s="19">
        <f>M857/N857</f>
        <v>4</v>
      </c>
      <c r="P857" s="26">
        <v>30</v>
      </c>
      <c r="Q857" s="30">
        <f>P857</f>
        <v>30</v>
      </c>
      <c r="R857" s="20">
        <f>AA857/V857</f>
        <v>100</v>
      </c>
      <c r="S857" s="27">
        <v>5</v>
      </c>
      <c r="T857" s="30">
        <f>S857</f>
        <v>5</v>
      </c>
      <c r="U857" s="20">
        <f>AB857/W857</f>
        <v>100</v>
      </c>
      <c r="V857" s="19">
        <f>ROUND((Q857/100)*G857,0)</f>
        <v>27000</v>
      </c>
      <c r="W857" s="19">
        <f>ROUND(((T857/100)*G857)/J857,0)</f>
        <v>4500</v>
      </c>
      <c r="X857" s="19">
        <v>0</v>
      </c>
      <c r="Y857" s="19">
        <v>0</v>
      </c>
      <c r="Z857" s="19">
        <v>0</v>
      </c>
      <c r="AA857" s="20">
        <f>G857*P857</f>
        <v>2700000</v>
      </c>
      <c r="AB857" s="20">
        <f>(G857*S857)/J857</f>
        <v>450000</v>
      </c>
      <c r="AC857" s="20">
        <v>0</v>
      </c>
      <c r="AD857" s="20">
        <v>0</v>
      </c>
      <c r="AE857" s="20">
        <v>0</v>
      </c>
      <c r="AF857" s="24">
        <v>100</v>
      </c>
      <c r="AG857" s="24">
        <v>0</v>
      </c>
      <c r="AH857" s="24">
        <v>1</v>
      </c>
      <c r="AI857" s="24">
        <v>100</v>
      </c>
      <c r="AJ857" s="24">
        <v>0</v>
      </c>
      <c r="AK857" s="24">
        <v>1</v>
      </c>
      <c r="AL857" s="24">
        <v>0.5</v>
      </c>
      <c r="AM857" s="24">
        <v>0.5</v>
      </c>
      <c r="AN857" s="24">
        <v>0</v>
      </c>
      <c r="AO857" s="24">
        <v>0</v>
      </c>
      <c r="AP857" s="24">
        <v>0</v>
      </c>
      <c r="AQ857" s="24">
        <v>0.01</v>
      </c>
      <c r="AR857" s="24">
        <v>0.01</v>
      </c>
      <c r="AS857" s="24">
        <v>0</v>
      </c>
      <c r="AT857" s="24">
        <v>0</v>
      </c>
      <c r="AU857" s="24">
        <v>0</v>
      </c>
      <c r="AV857" s="24">
        <v>0</v>
      </c>
      <c r="AW857" s="24">
        <v>0.2</v>
      </c>
      <c r="AX857" s="24">
        <v>0</v>
      </c>
      <c r="AY857" s="24">
        <v>0</v>
      </c>
      <c r="AZ857" s="24">
        <v>0</v>
      </c>
      <c r="BA857" s="24">
        <v>0.04</v>
      </c>
      <c r="BB857" s="24">
        <v>0</v>
      </c>
      <c r="BC857" s="22">
        <v>0.05</v>
      </c>
      <c r="BD857" s="22">
        <v>0.05</v>
      </c>
      <c r="BE857" s="24">
        <v>7.4999999999999997E-2</v>
      </c>
      <c r="BF857" s="24">
        <v>5.0000000000000001E-3</v>
      </c>
      <c r="BG857" s="24">
        <v>0</v>
      </c>
      <c r="BH857" s="24">
        <v>0</v>
      </c>
      <c r="BI857" s="24">
        <v>0</v>
      </c>
      <c r="BJ857" s="24">
        <v>1.8749999999999999E-2</v>
      </c>
      <c r="BK857" s="24">
        <v>1.25E-3</v>
      </c>
      <c r="BL857" s="24">
        <v>0</v>
      </c>
      <c r="BM857" s="24">
        <v>0</v>
      </c>
      <c r="BN857" s="24">
        <v>0</v>
      </c>
      <c r="BO857" s="24">
        <v>0.1</v>
      </c>
      <c r="BP857" s="24">
        <v>0.1</v>
      </c>
      <c r="BQ857" s="24">
        <v>0</v>
      </c>
      <c r="BR857" s="24">
        <v>0</v>
      </c>
      <c r="BS857" s="24">
        <v>0</v>
      </c>
      <c r="BT857" s="24">
        <v>0.04</v>
      </c>
      <c r="BU857" s="29">
        <v>4</v>
      </c>
      <c r="BV857" s="23">
        <f>BT857/(BT857+BU857)</f>
        <v>9.9009900990099011E-3</v>
      </c>
      <c r="BW857" s="23">
        <f>SQRT((BT857*BU857)/((BT857+BU857)^2*(BT857+BU857+1)))</f>
        <v>4.410251516706673E-2</v>
      </c>
      <c r="BX857" s="24">
        <v>0.25</v>
      </c>
      <c r="BY857" s="24">
        <v>0.25</v>
      </c>
      <c r="BZ857" s="24">
        <v>0.25</v>
      </c>
      <c r="CA857" s="24">
        <v>0.25</v>
      </c>
      <c r="CB857" s="28" t="s">
        <v>59</v>
      </c>
      <c r="CC857" s="24">
        <v>600</v>
      </c>
    </row>
    <row r="858" spans="1:81" s="24" customFormat="1" x14ac:dyDescent="0.2">
      <c r="A858" s="30">
        <f t="shared" si="13"/>
        <v>857</v>
      </c>
      <c r="B858" s="30">
        <v>300</v>
      </c>
      <c r="C858" s="30">
        <v>300</v>
      </c>
      <c r="D858" s="24">
        <v>5</v>
      </c>
      <c r="E858" s="24">
        <v>5</v>
      </c>
      <c r="F858" s="19" t="s">
        <v>80</v>
      </c>
      <c r="G858" s="19">
        <f>IF(F858="rectangle",B858*C858,IF(F858="hook",B858*C858-(D858*E858),IF(F858="eight",B858*C858-2*(D858*E858),IF(F858="tee",B858*C858-2*(D858*E858),IF(F858="cross",B858*C858-4*(D858*E858),"ERROR")))))</f>
        <v>90000</v>
      </c>
      <c r="H858" s="19" t="s">
        <v>87</v>
      </c>
      <c r="I858" s="19">
        <f>B858/C858</f>
        <v>1</v>
      </c>
      <c r="J858" s="22">
        <v>1</v>
      </c>
      <c r="K858" s="24">
        <v>125</v>
      </c>
      <c r="L858" s="24">
        <v>4</v>
      </c>
      <c r="M858" s="25">
        <v>8</v>
      </c>
      <c r="N858" s="22">
        <f>M858/4</f>
        <v>2</v>
      </c>
      <c r="O858" s="19">
        <f>M858/N858</f>
        <v>4</v>
      </c>
      <c r="P858" s="26">
        <v>30</v>
      </c>
      <c r="Q858" s="30">
        <f>P858</f>
        <v>30</v>
      </c>
      <c r="R858" s="20">
        <f>AA858/V858</f>
        <v>100</v>
      </c>
      <c r="S858" s="27">
        <v>5</v>
      </c>
      <c r="T858" s="30">
        <f>S858</f>
        <v>5</v>
      </c>
      <c r="U858" s="20">
        <f>AB858/W858</f>
        <v>100</v>
      </c>
      <c r="V858" s="19">
        <f>ROUND((Q858/100)*G858,0)</f>
        <v>27000</v>
      </c>
      <c r="W858" s="19">
        <f>ROUND(((T858/100)*G858)/J858,0)</f>
        <v>4500</v>
      </c>
      <c r="X858" s="19">
        <v>0</v>
      </c>
      <c r="Y858" s="19">
        <v>0</v>
      </c>
      <c r="Z858" s="19">
        <v>0</v>
      </c>
      <c r="AA858" s="20">
        <f>G858*P858</f>
        <v>2700000</v>
      </c>
      <c r="AB858" s="20">
        <f>(G858*S858)/J858</f>
        <v>450000</v>
      </c>
      <c r="AC858" s="20">
        <v>0</v>
      </c>
      <c r="AD858" s="20">
        <v>0</v>
      </c>
      <c r="AE858" s="20">
        <v>0</v>
      </c>
      <c r="AF858" s="24">
        <v>100</v>
      </c>
      <c r="AG858" s="24">
        <v>0</v>
      </c>
      <c r="AH858" s="24">
        <v>1</v>
      </c>
      <c r="AI858" s="24">
        <v>100</v>
      </c>
      <c r="AJ858" s="24">
        <v>0</v>
      </c>
      <c r="AK858" s="24">
        <v>1</v>
      </c>
      <c r="AL858" s="24">
        <v>0.5</v>
      </c>
      <c r="AM858" s="24">
        <v>0.5</v>
      </c>
      <c r="AN858" s="24">
        <v>0</v>
      </c>
      <c r="AO858" s="24">
        <v>0</v>
      </c>
      <c r="AP858" s="24">
        <v>0</v>
      </c>
      <c r="AQ858" s="24">
        <v>0.01</v>
      </c>
      <c r="AR858" s="24">
        <v>0.01</v>
      </c>
      <c r="AS858" s="24">
        <v>0</v>
      </c>
      <c r="AT858" s="24">
        <v>0</v>
      </c>
      <c r="AU858" s="24">
        <v>0</v>
      </c>
      <c r="AV858" s="24">
        <v>0</v>
      </c>
      <c r="AW858" s="24">
        <v>0.2</v>
      </c>
      <c r="AX858" s="24">
        <v>0</v>
      </c>
      <c r="AY858" s="24">
        <v>0</v>
      </c>
      <c r="AZ858" s="24">
        <v>0</v>
      </c>
      <c r="BA858" s="24">
        <v>0.04</v>
      </c>
      <c r="BB858" s="24">
        <v>0</v>
      </c>
      <c r="BC858" s="22">
        <v>0.05</v>
      </c>
      <c r="BD858" s="22">
        <v>0.05</v>
      </c>
      <c r="BE858" s="24">
        <v>7.4999999999999997E-2</v>
      </c>
      <c r="BF858" s="24">
        <v>5.0000000000000001E-3</v>
      </c>
      <c r="BG858" s="24">
        <v>0</v>
      </c>
      <c r="BH858" s="24">
        <v>0</v>
      </c>
      <c r="BI858" s="24">
        <v>0</v>
      </c>
      <c r="BJ858" s="24">
        <v>1.8749999999999999E-2</v>
      </c>
      <c r="BK858" s="24">
        <v>1.25E-3</v>
      </c>
      <c r="BL858" s="24">
        <v>0</v>
      </c>
      <c r="BM858" s="24">
        <v>0</v>
      </c>
      <c r="BN858" s="24">
        <v>0</v>
      </c>
      <c r="BO858" s="24">
        <v>0.1</v>
      </c>
      <c r="BP858" s="24">
        <v>0.1</v>
      </c>
      <c r="BQ858" s="24">
        <v>0</v>
      </c>
      <c r="BR858" s="24">
        <v>0</v>
      </c>
      <c r="BS858" s="24">
        <v>0</v>
      </c>
      <c r="BT858" s="24">
        <v>0.04</v>
      </c>
      <c r="BU858" s="29">
        <v>0.2</v>
      </c>
      <c r="BV858" s="23">
        <f>BT858/(BT858+BU858)</f>
        <v>0.16666666666666666</v>
      </c>
      <c r="BW858" s="23">
        <f>SQRT((BT858*BU858)/((BT858+BU858)^2*(BT858+BU858+1)))</f>
        <v>0.33467472037604118</v>
      </c>
      <c r="BX858" s="24">
        <v>0.25</v>
      </c>
      <c r="BY858" s="24">
        <v>0.25</v>
      </c>
      <c r="BZ858" s="24">
        <v>0.25</v>
      </c>
      <c r="CA858" s="24">
        <v>0.25</v>
      </c>
      <c r="CB858" s="28" t="s">
        <v>59</v>
      </c>
      <c r="CC858" s="24">
        <v>600</v>
      </c>
    </row>
    <row r="859" spans="1:81" s="24" customFormat="1" x14ac:dyDescent="0.2">
      <c r="A859" s="30">
        <f t="shared" si="13"/>
        <v>858</v>
      </c>
      <c r="B859" s="30">
        <v>300</v>
      </c>
      <c r="C859" s="30">
        <v>300</v>
      </c>
      <c r="D859" s="24">
        <v>5</v>
      </c>
      <c r="E859" s="24">
        <v>5</v>
      </c>
      <c r="F859" s="19" t="s">
        <v>80</v>
      </c>
      <c r="G859" s="19">
        <f>IF(F859="rectangle",B859*C859,IF(F859="hook",B859*C859-(D859*E859),IF(F859="eight",B859*C859-2*(D859*E859),IF(F859="tee",B859*C859-2*(D859*E859),IF(F859="cross",B859*C859-4*(D859*E859),"ERROR")))))</f>
        <v>90000</v>
      </c>
      <c r="H859" s="19" t="s">
        <v>87</v>
      </c>
      <c r="I859" s="19">
        <f>B859/C859</f>
        <v>1</v>
      </c>
      <c r="J859" s="22">
        <v>1</v>
      </c>
      <c r="K859" s="24">
        <v>125</v>
      </c>
      <c r="L859" s="24">
        <v>4</v>
      </c>
      <c r="M859" s="25">
        <v>8</v>
      </c>
      <c r="N859" s="22">
        <f>M859/4</f>
        <v>2</v>
      </c>
      <c r="O859" s="19">
        <f>M859/N859</f>
        <v>4</v>
      </c>
      <c r="P859" s="26">
        <v>30</v>
      </c>
      <c r="Q859" s="30">
        <f>P859</f>
        <v>30</v>
      </c>
      <c r="R859" s="20">
        <f>AA859/V859</f>
        <v>100</v>
      </c>
      <c r="S859" s="27">
        <v>5</v>
      </c>
      <c r="T859" s="30">
        <f>S859</f>
        <v>5</v>
      </c>
      <c r="U859" s="20">
        <f>AB859/W859</f>
        <v>100</v>
      </c>
      <c r="V859" s="19">
        <f>ROUND((Q859/100)*G859,0)</f>
        <v>27000</v>
      </c>
      <c r="W859" s="19">
        <f>ROUND(((T859/100)*G859)/J859,0)</f>
        <v>4500</v>
      </c>
      <c r="X859" s="19">
        <v>0</v>
      </c>
      <c r="Y859" s="19">
        <v>0</v>
      </c>
      <c r="Z859" s="19">
        <v>0</v>
      </c>
      <c r="AA859" s="20">
        <f>G859*P859</f>
        <v>2700000</v>
      </c>
      <c r="AB859" s="20">
        <f>(G859*S859)/J859</f>
        <v>450000</v>
      </c>
      <c r="AC859" s="20">
        <v>0</v>
      </c>
      <c r="AD859" s="20">
        <v>0</v>
      </c>
      <c r="AE859" s="20">
        <v>0</v>
      </c>
      <c r="AF859" s="24">
        <v>100</v>
      </c>
      <c r="AG859" s="24">
        <v>0</v>
      </c>
      <c r="AH859" s="24">
        <v>1</v>
      </c>
      <c r="AI859" s="24">
        <v>100</v>
      </c>
      <c r="AJ859" s="24">
        <v>0</v>
      </c>
      <c r="AK859" s="24">
        <v>1</v>
      </c>
      <c r="AL859" s="24">
        <v>0.5</v>
      </c>
      <c r="AM859" s="24">
        <v>0.5</v>
      </c>
      <c r="AN859" s="24">
        <v>0</v>
      </c>
      <c r="AO859" s="24">
        <v>0</v>
      </c>
      <c r="AP859" s="24">
        <v>0</v>
      </c>
      <c r="AQ859" s="24">
        <v>0.01</v>
      </c>
      <c r="AR859" s="24">
        <v>0.01</v>
      </c>
      <c r="AS859" s="24">
        <v>0</v>
      </c>
      <c r="AT859" s="24">
        <v>0</v>
      </c>
      <c r="AU859" s="24">
        <v>0</v>
      </c>
      <c r="AV859" s="24">
        <v>0</v>
      </c>
      <c r="AW859" s="24">
        <v>0.2</v>
      </c>
      <c r="AX859" s="24">
        <v>0</v>
      </c>
      <c r="AY859" s="24">
        <v>0</v>
      </c>
      <c r="AZ859" s="24">
        <v>0</v>
      </c>
      <c r="BA859" s="24">
        <v>0.04</v>
      </c>
      <c r="BB859" s="24">
        <v>0</v>
      </c>
      <c r="BC859" s="22">
        <v>0.05</v>
      </c>
      <c r="BD859" s="22">
        <v>0.05</v>
      </c>
      <c r="BE859" s="24">
        <v>7.4999999999999997E-2</v>
      </c>
      <c r="BF859" s="24">
        <v>5.0000000000000001E-3</v>
      </c>
      <c r="BG859" s="24">
        <v>0</v>
      </c>
      <c r="BH859" s="24">
        <v>0</v>
      </c>
      <c r="BI859" s="24">
        <v>0</v>
      </c>
      <c r="BJ859" s="24">
        <v>1.8749999999999999E-2</v>
      </c>
      <c r="BK859" s="24">
        <v>1.25E-3</v>
      </c>
      <c r="BL859" s="24">
        <v>0</v>
      </c>
      <c r="BM859" s="24">
        <v>0</v>
      </c>
      <c r="BN859" s="24">
        <v>0</v>
      </c>
      <c r="BO859" s="24">
        <v>0.1</v>
      </c>
      <c r="BP859" s="24">
        <v>0.1</v>
      </c>
      <c r="BQ859" s="24">
        <v>0</v>
      </c>
      <c r="BR859" s="24">
        <v>0</v>
      </c>
      <c r="BS859" s="24">
        <v>0</v>
      </c>
      <c r="BT859" s="24">
        <v>0.04</v>
      </c>
      <c r="BU859" s="29">
        <v>0.1</v>
      </c>
      <c r="BV859" s="23">
        <f>BT859/(BT859+BU859)</f>
        <v>0.2857142857142857</v>
      </c>
      <c r="BW859" s="23">
        <f>SQRT((BT859*BU859)/((BT859+BU859)^2*(BT859+BU859+1)))</f>
        <v>0.42310634125649449</v>
      </c>
      <c r="BX859" s="24">
        <v>0.25</v>
      </c>
      <c r="BY859" s="24">
        <v>0.25</v>
      </c>
      <c r="BZ859" s="24">
        <v>0.25</v>
      </c>
      <c r="CA859" s="24">
        <v>0.25</v>
      </c>
      <c r="CB859" s="28" t="s">
        <v>59</v>
      </c>
      <c r="CC859" s="24">
        <v>600</v>
      </c>
    </row>
    <row r="860" spans="1:81" s="24" customFormat="1" x14ac:dyDescent="0.2">
      <c r="A860" s="30">
        <f t="shared" si="13"/>
        <v>859</v>
      </c>
      <c r="B860" s="30">
        <v>300</v>
      </c>
      <c r="C860" s="30">
        <v>300</v>
      </c>
      <c r="D860" s="24">
        <v>5</v>
      </c>
      <c r="E860" s="24">
        <v>5</v>
      </c>
      <c r="F860" s="19" t="s">
        <v>80</v>
      </c>
      <c r="G860" s="19">
        <f>IF(F860="rectangle",B860*C860,IF(F860="hook",B860*C860-(D860*E860),IF(F860="eight",B860*C860-2*(D860*E860),IF(F860="tee",B860*C860-2*(D860*E860),IF(F860="cross",B860*C860-4*(D860*E860),"ERROR")))))</f>
        <v>90000</v>
      </c>
      <c r="H860" s="19" t="s">
        <v>87</v>
      </c>
      <c r="I860" s="19">
        <f>B860/C860</f>
        <v>1</v>
      </c>
      <c r="J860" s="22">
        <v>1</v>
      </c>
      <c r="K860" s="24">
        <v>125</v>
      </c>
      <c r="L860" s="24">
        <v>4</v>
      </c>
      <c r="M860" s="25">
        <v>8</v>
      </c>
      <c r="N860" s="22">
        <f>M860/4</f>
        <v>2</v>
      </c>
      <c r="O860" s="19">
        <f>M860/N860</f>
        <v>4</v>
      </c>
      <c r="P860" s="26">
        <v>30</v>
      </c>
      <c r="Q860" s="30">
        <f>P860</f>
        <v>30</v>
      </c>
      <c r="R860" s="20">
        <f>AA860/V860</f>
        <v>100</v>
      </c>
      <c r="S860" s="27">
        <v>15</v>
      </c>
      <c r="T860" s="30">
        <f>S860</f>
        <v>15</v>
      </c>
      <c r="U860" s="20">
        <f>AB860/W860</f>
        <v>100</v>
      </c>
      <c r="V860" s="19">
        <f>ROUND((Q860/100)*G860,0)</f>
        <v>27000</v>
      </c>
      <c r="W860" s="19">
        <f>ROUND(((T860/100)*G860)/J860,0)</f>
        <v>13500</v>
      </c>
      <c r="X860" s="19">
        <v>0</v>
      </c>
      <c r="Y860" s="19">
        <v>0</v>
      </c>
      <c r="Z860" s="19">
        <v>0</v>
      </c>
      <c r="AA860" s="20">
        <f>G860*P860</f>
        <v>2700000</v>
      </c>
      <c r="AB860" s="20">
        <f>(G860*S860)/J860</f>
        <v>1350000</v>
      </c>
      <c r="AC860" s="20">
        <v>0</v>
      </c>
      <c r="AD860" s="20">
        <v>0</v>
      </c>
      <c r="AE860" s="20">
        <v>0</v>
      </c>
      <c r="AF860" s="24">
        <v>100</v>
      </c>
      <c r="AG860" s="24">
        <v>0</v>
      </c>
      <c r="AH860" s="24">
        <v>1</v>
      </c>
      <c r="AI860" s="24">
        <v>100</v>
      </c>
      <c r="AJ860" s="24">
        <v>0</v>
      </c>
      <c r="AK860" s="24">
        <v>1</v>
      </c>
      <c r="AL860" s="24">
        <v>0.5</v>
      </c>
      <c r="AM860" s="24">
        <v>0.5</v>
      </c>
      <c r="AN860" s="24">
        <v>0</v>
      </c>
      <c r="AO860" s="24">
        <v>0</v>
      </c>
      <c r="AP860" s="24">
        <v>0</v>
      </c>
      <c r="AQ860" s="24">
        <v>0.01</v>
      </c>
      <c r="AR860" s="24">
        <v>0.01</v>
      </c>
      <c r="AS860" s="24">
        <v>0</v>
      </c>
      <c r="AT860" s="24">
        <v>0</v>
      </c>
      <c r="AU860" s="24">
        <v>0</v>
      </c>
      <c r="AV860" s="24">
        <v>0</v>
      </c>
      <c r="AW860" s="24">
        <v>0.2</v>
      </c>
      <c r="AX860" s="24">
        <v>0</v>
      </c>
      <c r="AY860" s="24">
        <v>0</v>
      </c>
      <c r="AZ860" s="24">
        <v>0</v>
      </c>
      <c r="BA860" s="24">
        <v>0.04</v>
      </c>
      <c r="BB860" s="24">
        <v>0</v>
      </c>
      <c r="BC860" s="22">
        <v>0.05</v>
      </c>
      <c r="BD860" s="22">
        <v>0.05</v>
      </c>
      <c r="BE860" s="24">
        <v>7.4999999999999997E-2</v>
      </c>
      <c r="BF860" s="24">
        <v>5.0000000000000001E-3</v>
      </c>
      <c r="BG860" s="24">
        <v>0</v>
      </c>
      <c r="BH860" s="24">
        <v>0</v>
      </c>
      <c r="BI860" s="24">
        <v>0</v>
      </c>
      <c r="BJ860" s="24">
        <v>1.8749999999999999E-2</v>
      </c>
      <c r="BK860" s="24">
        <v>1.25E-3</v>
      </c>
      <c r="BL860" s="24">
        <v>0</v>
      </c>
      <c r="BM860" s="24">
        <v>0</v>
      </c>
      <c r="BN860" s="24">
        <v>0</v>
      </c>
      <c r="BO860" s="24">
        <v>0.1</v>
      </c>
      <c r="BP860" s="24">
        <v>0.1</v>
      </c>
      <c r="BQ860" s="24">
        <v>0</v>
      </c>
      <c r="BR860" s="24">
        <v>0</v>
      </c>
      <c r="BS860" s="24">
        <v>0</v>
      </c>
      <c r="BT860" s="24">
        <v>0.04</v>
      </c>
      <c r="BU860" s="29">
        <v>4</v>
      </c>
      <c r="BV860" s="23">
        <f>BT860/(BT860+BU860)</f>
        <v>9.9009900990099011E-3</v>
      </c>
      <c r="BW860" s="23">
        <f>SQRT((BT860*BU860)/((BT860+BU860)^2*(BT860+BU860+1)))</f>
        <v>4.410251516706673E-2</v>
      </c>
      <c r="BX860" s="24">
        <v>0.25</v>
      </c>
      <c r="BY860" s="24">
        <v>0.25</v>
      </c>
      <c r="BZ860" s="24">
        <v>0.25</v>
      </c>
      <c r="CA860" s="24">
        <v>0.25</v>
      </c>
      <c r="CB860" s="28" t="s">
        <v>59</v>
      </c>
      <c r="CC860" s="24">
        <v>600</v>
      </c>
    </row>
    <row r="861" spans="1:81" s="24" customFormat="1" x14ac:dyDescent="0.2">
      <c r="A861" s="30">
        <f t="shared" si="13"/>
        <v>860</v>
      </c>
      <c r="B861" s="30">
        <v>300</v>
      </c>
      <c r="C861" s="30">
        <v>300</v>
      </c>
      <c r="D861" s="24">
        <v>5</v>
      </c>
      <c r="E861" s="24">
        <v>5</v>
      </c>
      <c r="F861" s="19" t="s">
        <v>80</v>
      </c>
      <c r="G861" s="19">
        <f>IF(F861="rectangle",B861*C861,IF(F861="hook",B861*C861-(D861*E861),IF(F861="eight",B861*C861-2*(D861*E861),IF(F861="tee",B861*C861-2*(D861*E861),IF(F861="cross",B861*C861-4*(D861*E861),"ERROR")))))</f>
        <v>90000</v>
      </c>
      <c r="H861" s="19" t="s">
        <v>87</v>
      </c>
      <c r="I861" s="19">
        <f>B861/C861</f>
        <v>1</v>
      </c>
      <c r="J861" s="22">
        <v>1</v>
      </c>
      <c r="K861" s="24">
        <v>125</v>
      </c>
      <c r="L861" s="24">
        <v>4</v>
      </c>
      <c r="M861" s="25">
        <v>8</v>
      </c>
      <c r="N861" s="22">
        <f>M861/4</f>
        <v>2</v>
      </c>
      <c r="O861" s="19">
        <f>M861/N861</f>
        <v>4</v>
      </c>
      <c r="P861" s="26">
        <v>30</v>
      </c>
      <c r="Q861" s="30">
        <f>P861</f>
        <v>30</v>
      </c>
      <c r="R861" s="20">
        <f>AA861/V861</f>
        <v>100</v>
      </c>
      <c r="S861" s="27">
        <v>15</v>
      </c>
      <c r="T861" s="30">
        <f>S861</f>
        <v>15</v>
      </c>
      <c r="U861" s="20">
        <f>AB861/W861</f>
        <v>100</v>
      </c>
      <c r="V861" s="19">
        <f>ROUND((Q861/100)*G861,0)</f>
        <v>27000</v>
      </c>
      <c r="W861" s="19">
        <f>ROUND(((T861/100)*G861)/J861,0)</f>
        <v>13500</v>
      </c>
      <c r="X861" s="19">
        <v>0</v>
      </c>
      <c r="Y861" s="19">
        <v>0</v>
      </c>
      <c r="Z861" s="19">
        <v>0</v>
      </c>
      <c r="AA861" s="20">
        <f>G861*P861</f>
        <v>2700000</v>
      </c>
      <c r="AB861" s="20">
        <f>(G861*S861)/J861</f>
        <v>1350000</v>
      </c>
      <c r="AC861" s="20">
        <v>0</v>
      </c>
      <c r="AD861" s="20">
        <v>0</v>
      </c>
      <c r="AE861" s="20">
        <v>0</v>
      </c>
      <c r="AF861" s="24">
        <v>100</v>
      </c>
      <c r="AG861" s="24">
        <v>0</v>
      </c>
      <c r="AH861" s="24">
        <v>1</v>
      </c>
      <c r="AI861" s="24">
        <v>100</v>
      </c>
      <c r="AJ861" s="24">
        <v>0</v>
      </c>
      <c r="AK861" s="24">
        <v>1</v>
      </c>
      <c r="AL861" s="24">
        <v>0.5</v>
      </c>
      <c r="AM861" s="24">
        <v>0.5</v>
      </c>
      <c r="AN861" s="24">
        <v>0</v>
      </c>
      <c r="AO861" s="24">
        <v>0</v>
      </c>
      <c r="AP861" s="24">
        <v>0</v>
      </c>
      <c r="AQ861" s="24">
        <v>0.01</v>
      </c>
      <c r="AR861" s="24">
        <v>0.01</v>
      </c>
      <c r="AS861" s="24">
        <v>0</v>
      </c>
      <c r="AT861" s="24">
        <v>0</v>
      </c>
      <c r="AU861" s="24">
        <v>0</v>
      </c>
      <c r="AV861" s="24">
        <v>0</v>
      </c>
      <c r="AW861" s="24">
        <v>0.2</v>
      </c>
      <c r="AX861" s="24">
        <v>0</v>
      </c>
      <c r="AY861" s="24">
        <v>0</v>
      </c>
      <c r="AZ861" s="24">
        <v>0</v>
      </c>
      <c r="BA861" s="24">
        <v>0.04</v>
      </c>
      <c r="BB861" s="24">
        <v>0</v>
      </c>
      <c r="BC861" s="22">
        <v>0.05</v>
      </c>
      <c r="BD861" s="22">
        <v>0.05</v>
      </c>
      <c r="BE861" s="24">
        <v>7.4999999999999997E-2</v>
      </c>
      <c r="BF861" s="24">
        <v>5.0000000000000001E-3</v>
      </c>
      <c r="BG861" s="24">
        <v>0</v>
      </c>
      <c r="BH861" s="24">
        <v>0</v>
      </c>
      <c r="BI861" s="24">
        <v>0</v>
      </c>
      <c r="BJ861" s="24">
        <v>1.8749999999999999E-2</v>
      </c>
      <c r="BK861" s="24">
        <v>1.25E-3</v>
      </c>
      <c r="BL861" s="24">
        <v>0</v>
      </c>
      <c r="BM861" s="24">
        <v>0</v>
      </c>
      <c r="BN861" s="24">
        <v>0</v>
      </c>
      <c r="BO861" s="24">
        <v>0.1</v>
      </c>
      <c r="BP861" s="24">
        <v>0.1</v>
      </c>
      <c r="BQ861" s="24">
        <v>0</v>
      </c>
      <c r="BR861" s="24">
        <v>0</v>
      </c>
      <c r="BS861" s="24">
        <v>0</v>
      </c>
      <c r="BT861" s="24">
        <v>0.04</v>
      </c>
      <c r="BU861" s="29">
        <v>0.2</v>
      </c>
      <c r="BV861" s="23">
        <f>BT861/(BT861+BU861)</f>
        <v>0.16666666666666666</v>
      </c>
      <c r="BW861" s="23">
        <f>SQRT((BT861*BU861)/((BT861+BU861)^2*(BT861+BU861+1)))</f>
        <v>0.33467472037604118</v>
      </c>
      <c r="BX861" s="24">
        <v>0.25</v>
      </c>
      <c r="BY861" s="24">
        <v>0.25</v>
      </c>
      <c r="BZ861" s="24">
        <v>0.25</v>
      </c>
      <c r="CA861" s="24">
        <v>0.25</v>
      </c>
      <c r="CB861" s="28" t="s">
        <v>59</v>
      </c>
      <c r="CC861" s="24">
        <v>600</v>
      </c>
    </row>
    <row r="862" spans="1:81" s="24" customFormat="1" x14ac:dyDescent="0.2">
      <c r="A862" s="30">
        <f t="shared" si="13"/>
        <v>861</v>
      </c>
      <c r="B862" s="30">
        <v>300</v>
      </c>
      <c r="C862" s="30">
        <v>300</v>
      </c>
      <c r="D862" s="24">
        <v>5</v>
      </c>
      <c r="E862" s="24">
        <v>5</v>
      </c>
      <c r="F862" s="19" t="s">
        <v>80</v>
      </c>
      <c r="G862" s="19">
        <f>IF(F862="rectangle",B862*C862,IF(F862="hook",B862*C862-(D862*E862),IF(F862="eight",B862*C862-2*(D862*E862),IF(F862="tee",B862*C862-2*(D862*E862),IF(F862="cross",B862*C862-4*(D862*E862),"ERROR")))))</f>
        <v>90000</v>
      </c>
      <c r="H862" s="19" t="s">
        <v>87</v>
      </c>
      <c r="I862" s="19">
        <f>B862/C862</f>
        <v>1</v>
      </c>
      <c r="J862" s="22">
        <v>1</v>
      </c>
      <c r="K862" s="24">
        <v>125</v>
      </c>
      <c r="L862" s="24">
        <v>4</v>
      </c>
      <c r="M862" s="25">
        <v>8</v>
      </c>
      <c r="N862" s="22">
        <f>M862/4</f>
        <v>2</v>
      </c>
      <c r="O862" s="19">
        <f>M862/N862</f>
        <v>4</v>
      </c>
      <c r="P862" s="26">
        <v>30</v>
      </c>
      <c r="Q862" s="30">
        <f>P862</f>
        <v>30</v>
      </c>
      <c r="R862" s="20">
        <f>AA862/V862</f>
        <v>100</v>
      </c>
      <c r="S862" s="27">
        <v>15</v>
      </c>
      <c r="T862" s="30">
        <f>S862</f>
        <v>15</v>
      </c>
      <c r="U862" s="20">
        <f>AB862/W862</f>
        <v>100</v>
      </c>
      <c r="V862" s="19">
        <f>ROUND((Q862/100)*G862,0)</f>
        <v>27000</v>
      </c>
      <c r="W862" s="19">
        <f>ROUND(((T862/100)*G862)/J862,0)</f>
        <v>13500</v>
      </c>
      <c r="X862" s="19">
        <v>0</v>
      </c>
      <c r="Y862" s="19">
        <v>0</v>
      </c>
      <c r="Z862" s="19">
        <v>0</v>
      </c>
      <c r="AA862" s="20">
        <f>G862*P862</f>
        <v>2700000</v>
      </c>
      <c r="AB862" s="20">
        <f>(G862*S862)/J862</f>
        <v>1350000</v>
      </c>
      <c r="AC862" s="20">
        <v>0</v>
      </c>
      <c r="AD862" s="20">
        <v>0</v>
      </c>
      <c r="AE862" s="20">
        <v>0</v>
      </c>
      <c r="AF862" s="24">
        <v>100</v>
      </c>
      <c r="AG862" s="24">
        <v>0</v>
      </c>
      <c r="AH862" s="24">
        <v>1</v>
      </c>
      <c r="AI862" s="24">
        <v>100</v>
      </c>
      <c r="AJ862" s="24">
        <v>0</v>
      </c>
      <c r="AK862" s="24">
        <v>1</v>
      </c>
      <c r="AL862" s="24">
        <v>0.5</v>
      </c>
      <c r="AM862" s="24">
        <v>0.5</v>
      </c>
      <c r="AN862" s="24">
        <v>0</v>
      </c>
      <c r="AO862" s="24">
        <v>0</v>
      </c>
      <c r="AP862" s="24">
        <v>0</v>
      </c>
      <c r="AQ862" s="24">
        <v>0.01</v>
      </c>
      <c r="AR862" s="24">
        <v>0.01</v>
      </c>
      <c r="AS862" s="24">
        <v>0</v>
      </c>
      <c r="AT862" s="24">
        <v>0</v>
      </c>
      <c r="AU862" s="24">
        <v>0</v>
      </c>
      <c r="AV862" s="24">
        <v>0</v>
      </c>
      <c r="AW862" s="24">
        <v>0.2</v>
      </c>
      <c r="AX862" s="24">
        <v>0</v>
      </c>
      <c r="AY862" s="24">
        <v>0</v>
      </c>
      <c r="AZ862" s="24">
        <v>0</v>
      </c>
      <c r="BA862" s="24">
        <v>0.04</v>
      </c>
      <c r="BB862" s="24">
        <v>0</v>
      </c>
      <c r="BC862" s="22">
        <v>0.05</v>
      </c>
      <c r="BD862" s="22">
        <v>0.05</v>
      </c>
      <c r="BE862" s="24">
        <v>7.4999999999999997E-2</v>
      </c>
      <c r="BF862" s="24">
        <v>5.0000000000000001E-3</v>
      </c>
      <c r="BG862" s="24">
        <v>0</v>
      </c>
      <c r="BH862" s="24">
        <v>0</v>
      </c>
      <c r="BI862" s="24">
        <v>0</v>
      </c>
      <c r="BJ862" s="24">
        <v>1.8749999999999999E-2</v>
      </c>
      <c r="BK862" s="24">
        <v>1.25E-3</v>
      </c>
      <c r="BL862" s="24">
        <v>0</v>
      </c>
      <c r="BM862" s="24">
        <v>0</v>
      </c>
      <c r="BN862" s="24">
        <v>0</v>
      </c>
      <c r="BO862" s="24">
        <v>0.1</v>
      </c>
      <c r="BP862" s="24">
        <v>0.1</v>
      </c>
      <c r="BQ862" s="24">
        <v>0</v>
      </c>
      <c r="BR862" s="24">
        <v>0</v>
      </c>
      <c r="BS862" s="24">
        <v>0</v>
      </c>
      <c r="BT862" s="24">
        <v>0.04</v>
      </c>
      <c r="BU862" s="29">
        <v>0.1</v>
      </c>
      <c r="BV862" s="23">
        <f>BT862/(BT862+BU862)</f>
        <v>0.2857142857142857</v>
      </c>
      <c r="BW862" s="23">
        <f>SQRT((BT862*BU862)/((BT862+BU862)^2*(BT862+BU862+1)))</f>
        <v>0.42310634125649449</v>
      </c>
      <c r="BX862" s="24">
        <v>0.25</v>
      </c>
      <c r="BY862" s="24">
        <v>0.25</v>
      </c>
      <c r="BZ862" s="24">
        <v>0.25</v>
      </c>
      <c r="CA862" s="24">
        <v>0.25</v>
      </c>
      <c r="CB862" s="28" t="s">
        <v>59</v>
      </c>
      <c r="CC862" s="24">
        <v>600</v>
      </c>
    </row>
    <row r="863" spans="1:81" s="24" customFormat="1" x14ac:dyDescent="0.2">
      <c r="A863" s="30">
        <f t="shared" si="13"/>
        <v>862</v>
      </c>
      <c r="B863" s="30">
        <v>300</v>
      </c>
      <c r="C863" s="30">
        <v>300</v>
      </c>
      <c r="D863" s="24">
        <v>5</v>
      </c>
      <c r="E863" s="24">
        <v>5</v>
      </c>
      <c r="F863" s="19" t="s">
        <v>80</v>
      </c>
      <c r="G863" s="19">
        <f>IF(F863="rectangle",B863*C863,IF(F863="hook",B863*C863-(D863*E863),IF(F863="eight",B863*C863-2*(D863*E863),IF(F863="tee",B863*C863-2*(D863*E863),IF(F863="cross",B863*C863-4*(D863*E863),"ERROR")))))</f>
        <v>90000</v>
      </c>
      <c r="H863" s="19" t="s">
        <v>87</v>
      </c>
      <c r="I863" s="19">
        <f>B863/C863</f>
        <v>1</v>
      </c>
      <c r="J863" s="22">
        <v>1</v>
      </c>
      <c r="K863" s="24">
        <v>125</v>
      </c>
      <c r="L863" s="24">
        <v>4</v>
      </c>
      <c r="M863" s="25">
        <v>8</v>
      </c>
      <c r="N863" s="22">
        <f>M863/4</f>
        <v>2</v>
      </c>
      <c r="O863" s="19">
        <f>M863/N863</f>
        <v>4</v>
      </c>
      <c r="P863" s="26">
        <v>30</v>
      </c>
      <c r="Q863" s="30">
        <f>P863</f>
        <v>30</v>
      </c>
      <c r="R863" s="20">
        <f>AA863/V863</f>
        <v>100</v>
      </c>
      <c r="S863" s="27">
        <v>30</v>
      </c>
      <c r="T863" s="30">
        <f>S863</f>
        <v>30</v>
      </c>
      <c r="U863" s="20">
        <f>AB863/W863</f>
        <v>100</v>
      </c>
      <c r="V863" s="19">
        <f>ROUND((Q863/100)*G863,0)</f>
        <v>27000</v>
      </c>
      <c r="W863" s="19">
        <f>ROUND(((T863/100)*G863)/J863,0)</f>
        <v>27000</v>
      </c>
      <c r="X863" s="19">
        <v>0</v>
      </c>
      <c r="Y863" s="19">
        <v>0</v>
      </c>
      <c r="Z863" s="19">
        <v>0</v>
      </c>
      <c r="AA863" s="20">
        <f>G863*P863</f>
        <v>2700000</v>
      </c>
      <c r="AB863" s="20">
        <f>(G863*S863)/J863</f>
        <v>2700000</v>
      </c>
      <c r="AC863" s="20">
        <v>0</v>
      </c>
      <c r="AD863" s="20">
        <v>0</v>
      </c>
      <c r="AE863" s="20">
        <v>0</v>
      </c>
      <c r="AF863" s="24">
        <v>100</v>
      </c>
      <c r="AG863" s="24">
        <v>0</v>
      </c>
      <c r="AH863" s="24">
        <v>1</v>
      </c>
      <c r="AI863" s="24">
        <v>100</v>
      </c>
      <c r="AJ863" s="24">
        <v>0</v>
      </c>
      <c r="AK863" s="24">
        <v>1</v>
      </c>
      <c r="AL863" s="24">
        <v>0.5</v>
      </c>
      <c r="AM863" s="24">
        <v>0.5</v>
      </c>
      <c r="AN863" s="24">
        <v>0</v>
      </c>
      <c r="AO863" s="24">
        <v>0</v>
      </c>
      <c r="AP863" s="24">
        <v>0</v>
      </c>
      <c r="AQ863" s="24">
        <v>0.01</v>
      </c>
      <c r="AR863" s="24">
        <v>0.01</v>
      </c>
      <c r="AS863" s="24">
        <v>0</v>
      </c>
      <c r="AT863" s="24">
        <v>0</v>
      </c>
      <c r="AU863" s="24">
        <v>0</v>
      </c>
      <c r="AV863" s="24">
        <v>0</v>
      </c>
      <c r="AW863" s="24">
        <v>0.2</v>
      </c>
      <c r="AX863" s="24">
        <v>0</v>
      </c>
      <c r="AY863" s="24">
        <v>0</v>
      </c>
      <c r="AZ863" s="24">
        <v>0</v>
      </c>
      <c r="BA863" s="24">
        <v>0.04</v>
      </c>
      <c r="BB863" s="24">
        <v>0</v>
      </c>
      <c r="BC863" s="22">
        <v>0.05</v>
      </c>
      <c r="BD863" s="22">
        <v>0.05</v>
      </c>
      <c r="BE863" s="24">
        <v>7.4999999999999997E-2</v>
      </c>
      <c r="BF863" s="24">
        <v>5.0000000000000001E-3</v>
      </c>
      <c r="BG863" s="24">
        <v>0</v>
      </c>
      <c r="BH863" s="24">
        <v>0</v>
      </c>
      <c r="BI863" s="24">
        <v>0</v>
      </c>
      <c r="BJ863" s="24">
        <v>1.8749999999999999E-2</v>
      </c>
      <c r="BK863" s="24">
        <v>1.25E-3</v>
      </c>
      <c r="BL863" s="24">
        <v>0</v>
      </c>
      <c r="BM863" s="24">
        <v>0</v>
      </c>
      <c r="BN863" s="24">
        <v>0</v>
      </c>
      <c r="BO863" s="24">
        <v>0.1</v>
      </c>
      <c r="BP863" s="24">
        <v>0.1</v>
      </c>
      <c r="BQ863" s="24">
        <v>0</v>
      </c>
      <c r="BR863" s="24">
        <v>0</v>
      </c>
      <c r="BS863" s="24">
        <v>0</v>
      </c>
      <c r="BT863" s="24">
        <v>0.04</v>
      </c>
      <c r="BU863" s="29">
        <v>4</v>
      </c>
      <c r="BV863" s="23">
        <f>BT863/(BT863+BU863)</f>
        <v>9.9009900990099011E-3</v>
      </c>
      <c r="BW863" s="23">
        <f>SQRT((BT863*BU863)/((BT863+BU863)^2*(BT863+BU863+1)))</f>
        <v>4.410251516706673E-2</v>
      </c>
      <c r="BX863" s="24">
        <v>0.25</v>
      </c>
      <c r="BY863" s="24">
        <v>0.25</v>
      </c>
      <c r="BZ863" s="24">
        <v>0.25</v>
      </c>
      <c r="CA863" s="24">
        <v>0.25</v>
      </c>
      <c r="CB863" s="28" t="s">
        <v>59</v>
      </c>
      <c r="CC863" s="24">
        <v>600</v>
      </c>
    </row>
    <row r="864" spans="1:81" s="24" customFormat="1" x14ac:dyDescent="0.2">
      <c r="A864" s="30">
        <f t="shared" si="13"/>
        <v>863</v>
      </c>
      <c r="B864" s="30">
        <v>300</v>
      </c>
      <c r="C864" s="30">
        <v>300</v>
      </c>
      <c r="D864" s="24">
        <v>5</v>
      </c>
      <c r="E864" s="24">
        <v>5</v>
      </c>
      <c r="F864" s="19" t="s">
        <v>80</v>
      </c>
      <c r="G864" s="19">
        <f>IF(F864="rectangle",B864*C864,IF(F864="hook",B864*C864-(D864*E864),IF(F864="eight",B864*C864-2*(D864*E864),IF(F864="tee",B864*C864-2*(D864*E864),IF(F864="cross",B864*C864-4*(D864*E864),"ERROR")))))</f>
        <v>90000</v>
      </c>
      <c r="H864" s="19" t="s">
        <v>87</v>
      </c>
      <c r="I864" s="19">
        <f>B864/C864</f>
        <v>1</v>
      </c>
      <c r="J864" s="22">
        <v>1</v>
      </c>
      <c r="K864" s="24">
        <v>125</v>
      </c>
      <c r="L864" s="24">
        <v>4</v>
      </c>
      <c r="M864" s="25">
        <v>8</v>
      </c>
      <c r="N864" s="22">
        <f>M864/4</f>
        <v>2</v>
      </c>
      <c r="O864" s="19">
        <f>M864/N864</f>
        <v>4</v>
      </c>
      <c r="P864" s="26">
        <v>30</v>
      </c>
      <c r="Q864" s="30">
        <f>P864</f>
        <v>30</v>
      </c>
      <c r="R864" s="20">
        <f>AA864/V864</f>
        <v>100</v>
      </c>
      <c r="S864" s="27">
        <v>30</v>
      </c>
      <c r="T864" s="30">
        <f>S864</f>
        <v>30</v>
      </c>
      <c r="U864" s="20">
        <f>AB864/W864</f>
        <v>100</v>
      </c>
      <c r="V864" s="19">
        <f>ROUND((Q864/100)*G864,0)</f>
        <v>27000</v>
      </c>
      <c r="W864" s="19">
        <f>ROUND(((T864/100)*G864)/J864,0)</f>
        <v>27000</v>
      </c>
      <c r="X864" s="19">
        <v>0</v>
      </c>
      <c r="Y864" s="19">
        <v>0</v>
      </c>
      <c r="Z864" s="19">
        <v>0</v>
      </c>
      <c r="AA864" s="20">
        <f>G864*P864</f>
        <v>2700000</v>
      </c>
      <c r="AB864" s="20">
        <f>(G864*S864)/J864</f>
        <v>2700000</v>
      </c>
      <c r="AC864" s="20">
        <v>0</v>
      </c>
      <c r="AD864" s="20">
        <v>0</v>
      </c>
      <c r="AE864" s="20">
        <v>0</v>
      </c>
      <c r="AF864" s="24">
        <v>100</v>
      </c>
      <c r="AG864" s="24">
        <v>0</v>
      </c>
      <c r="AH864" s="24">
        <v>1</v>
      </c>
      <c r="AI864" s="24">
        <v>100</v>
      </c>
      <c r="AJ864" s="24">
        <v>0</v>
      </c>
      <c r="AK864" s="24">
        <v>1</v>
      </c>
      <c r="AL864" s="24">
        <v>0.5</v>
      </c>
      <c r="AM864" s="24">
        <v>0.5</v>
      </c>
      <c r="AN864" s="24">
        <v>0</v>
      </c>
      <c r="AO864" s="24">
        <v>0</v>
      </c>
      <c r="AP864" s="24">
        <v>0</v>
      </c>
      <c r="AQ864" s="24">
        <v>0.01</v>
      </c>
      <c r="AR864" s="24">
        <v>0.01</v>
      </c>
      <c r="AS864" s="24">
        <v>0</v>
      </c>
      <c r="AT864" s="24">
        <v>0</v>
      </c>
      <c r="AU864" s="24">
        <v>0</v>
      </c>
      <c r="AV864" s="24">
        <v>0</v>
      </c>
      <c r="AW864" s="24">
        <v>0.2</v>
      </c>
      <c r="AX864" s="24">
        <v>0</v>
      </c>
      <c r="AY864" s="24">
        <v>0</v>
      </c>
      <c r="AZ864" s="24">
        <v>0</v>
      </c>
      <c r="BA864" s="24">
        <v>0.04</v>
      </c>
      <c r="BB864" s="24">
        <v>0</v>
      </c>
      <c r="BC864" s="22">
        <v>0.05</v>
      </c>
      <c r="BD864" s="22">
        <v>0.05</v>
      </c>
      <c r="BE864" s="24">
        <v>7.4999999999999997E-2</v>
      </c>
      <c r="BF864" s="24">
        <v>5.0000000000000001E-3</v>
      </c>
      <c r="BG864" s="24">
        <v>0</v>
      </c>
      <c r="BH864" s="24">
        <v>0</v>
      </c>
      <c r="BI864" s="24">
        <v>0</v>
      </c>
      <c r="BJ864" s="24">
        <v>1.8749999999999999E-2</v>
      </c>
      <c r="BK864" s="24">
        <v>1.25E-3</v>
      </c>
      <c r="BL864" s="24">
        <v>0</v>
      </c>
      <c r="BM864" s="24">
        <v>0</v>
      </c>
      <c r="BN864" s="24">
        <v>0</v>
      </c>
      <c r="BO864" s="24">
        <v>0.1</v>
      </c>
      <c r="BP864" s="24">
        <v>0.1</v>
      </c>
      <c r="BQ864" s="24">
        <v>0</v>
      </c>
      <c r="BR864" s="24">
        <v>0</v>
      </c>
      <c r="BS864" s="24">
        <v>0</v>
      </c>
      <c r="BT864" s="24">
        <v>0.04</v>
      </c>
      <c r="BU864" s="29">
        <v>0.2</v>
      </c>
      <c r="BV864" s="23">
        <f>BT864/(BT864+BU864)</f>
        <v>0.16666666666666666</v>
      </c>
      <c r="BW864" s="23">
        <f>SQRT((BT864*BU864)/((BT864+BU864)^2*(BT864+BU864+1)))</f>
        <v>0.33467472037604118</v>
      </c>
      <c r="BX864" s="24">
        <v>0.25</v>
      </c>
      <c r="BY864" s="24">
        <v>0.25</v>
      </c>
      <c r="BZ864" s="24">
        <v>0.25</v>
      </c>
      <c r="CA864" s="24">
        <v>0.25</v>
      </c>
      <c r="CB864" s="28" t="s">
        <v>59</v>
      </c>
      <c r="CC864" s="24">
        <v>600</v>
      </c>
    </row>
    <row r="865" spans="1:81" s="24" customFormat="1" x14ac:dyDescent="0.2">
      <c r="A865" s="30">
        <f t="shared" si="13"/>
        <v>864</v>
      </c>
      <c r="B865" s="30">
        <v>300</v>
      </c>
      <c r="C865" s="30">
        <v>300</v>
      </c>
      <c r="D865" s="24">
        <v>5</v>
      </c>
      <c r="E865" s="24">
        <v>5</v>
      </c>
      <c r="F865" s="19" t="s">
        <v>80</v>
      </c>
      <c r="G865" s="19">
        <f>IF(F865="rectangle",B865*C865,IF(F865="hook",B865*C865-(D865*E865),IF(F865="eight",B865*C865-2*(D865*E865),IF(F865="tee",B865*C865-2*(D865*E865),IF(F865="cross",B865*C865-4*(D865*E865),"ERROR")))))</f>
        <v>90000</v>
      </c>
      <c r="H865" s="19" t="s">
        <v>87</v>
      </c>
      <c r="I865" s="19">
        <f>B865/C865</f>
        <v>1</v>
      </c>
      <c r="J865" s="22">
        <v>1</v>
      </c>
      <c r="K865" s="24">
        <v>125</v>
      </c>
      <c r="L865" s="24">
        <v>4</v>
      </c>
      <c r="M865" s="25">
        <v>8</v>
      </c>
      <c r="N865" s="22">
        <f>M865/4</f>
        <v>2</v>
      </c>
      <c r="O865" s="19">
        <f>M865/N865</f>
        <v>4</v>
      </c>
      <c r="P865" s="26">
        <v>30</v>
      </c>
      <c r="Q865" s="30">
        <f>P865</f>
        <v>30</v>
      </c>
      <c r="R865" s="20">
        <f>AA865/V865</f>
        <v>100</v>
      </c>
      <c r="S865" s="27">
        <v>30</v>
      </c>
      <c r="T865" s="30">
        <f>S865</f>
        <v>30</v>
      </c>
      <c r="U865" s="20">
        <f>AB865/W865</f>
        <v>100</v>
      </c>
      <c r="V865" s="19">
        <f>ROUND((Q865/100)*G865,0)</f>
        <v>27000</v>
      </c>
      <c r="W865" s="19">
        <f>ROUND(((T865/100)*G865)/J865,0)</f>
        <v>27000</v>
      </c>
      <c r="X865" s="19">
        <v>0</v>
      </c>
      <c r="Y865" s="19">
        <v>0</v>
      </c>
      <c r="Z865" s="19">
        <v>0</v>
      </c>
      <c r="AA865" s="20">
        <f>G865*P865</f>
        <v>2700000</v>
      </c>
      <c r="AB865" s="20">
        <f>(G865*S865)/J865</f>
        <v>2700000</v>
      </c>
      <c r="AC865" s="20">
        <v>0</v>
      </c>
      <c r="AD865" s="20">
        <v>0</v>
      </c>
      <c r="AE865" s="20">
        <v>0</v>
      </c>
      <c r="AF865" s="24">
        <v>100</v>
      </c>
      <c r="AG865" s="24">
        <v>0</v>
      </c>
      <c r="AH865" s="24">
        <v>1</v>
      </c>
      <c r="AI865" s="24">
        <v>100</v>
      </c>
      <c r="AJ865" s="24">
        <v>0</v>
      </c>
      <c r="AK865" s="24">
        <v>1</v>
      </c>
      <c r="AL865" s="24">
        <v>0.5</v>
      </c>
      <c r="AM865" s="24">
        <v>0.5</v>
      </c>
      <c r="AN865" s="24">
        <v>0</v>
      </c>
      <c r="AO865" s="24">
        <v>0</v>
      </c>
      <c r="AP865" s="24">
        <v>0</v>
      </c>
      <c r="AQ865" s="24">
        <v>0.01</v>
      </c>
      <c r="AR865" s="24">
        <v>0.01</v>
      </c>
      <c r="AS865" s="24">
        <v>0</v>
      </c>
      <c r="AT865" s="24">
        <v>0</v>
      </c>
      <c r="AU865" s="24">
        <v>0</v>
      </c>
      <c r="AV865" s="24">
        <v>0</v>
      </c>
      <c r="AW865" s="24">
        <v>0.2</v>
      </c>
      <c r="AX865" s="24">
        <v>0</v>
      </c>
      <c r="AY865" s="24">
        <v>0</v>
      </c>
      <c r="AZ865" s="24">
        <v>0</v>
      </c>
      <c r="BA865" s="24">
        <v>0.04</v>
      </c>
      <c r="BB865" s="24">
        <v>0</v>
      </c>
      <c r="BC865" s="22">
        <v>0.05</v>
      </c>
      <c r="BD865" s="22">
        <v>0.05</v>
      </c>
      <c r="BE865" s="24">
        <v>7.4999999999999997E-2</v>
      </c>
      <c r="BF865" s="24">
        <v>5.0000000000000001E-3</v>
      </c>
      <c r="BG865" s="24">
        <v>0</v>
      </c>
      <c r="BH865" s="24">
        <v>0</v>
      </c>
      <c r="BI865" s="24">
        <v>0</v>
      </c>
      <c r="BJ865" s="24">
        <v>1.8749999999999999E-2</v>
      </c>
      <c r="BK865" s="24">
        <v>1.25E-3</v>
      </c>
      <c r="BL865" s="24">
        <v>0</v>
      </c>
      <c r="BM865" s="24">
        <v>0</v>
      </c>
      <c r="BN865" s="24">
        <v>0</v>
      </c>
      <c r="BO865" s="24">
        <v>0.1</v>
      </c>
      <c r="BP865" s="24">
        <v>0.1</v>
      </c>
      <c r="BQ865" s="24">
        <v>0</v>
      </c>
      <c r="BR865" s="24">
        <v>0</v>
      </c>
      <c r="BS865" s="24">
        <v>0</v>
      </c>
      <c r="BT865" s="24">
        <v>0.04</v>
      </c>
      <c r="BU865" s="29">
        <v>0.1</v>
      </c>
      <c r="BV865" s="23">
        <f>BT865/(BT865+BU865)</f>
        <v>0.2857142857142857</v>
      </c>
      <c r="BW865" s="23">
        <f>SQRT((BT865*BU865)/((BT865+BU865)^2*(BT865+BU865+1)))</f>
        <v>0.42310634125649449</v>
      </c>
      <c r="BX865" s="24">
        <v>0.25</v>
      </c>
      <c r="BY865" s="24">
        <v>0.25</v>
      </c>
      <c r="BZ865" s="24">
        <v>0.25</v>
      </c>
      <c r="CA865" s="24">
        <v>0.25</v>
      </c>
      <c r="CB865" s="28" t="s">
        <v>59</v>
      </c>
      <c r="CC865" s="24">
        <v>600</v>
      </c>
    </row>
    <row r="866" spans="1:81" s="24" customFormat="1" x14ac:dyDescent="0.2">
      <c r="A866" s="30">
        <f t="shared" si="13"/>
        <v>865</v>
      </c>
      <c r="B866" s="30">
        <v>250</v>
      </c>
      <c r="C866" s="30">
        <v>250</v>
      </c>
      <c r="D866" s="24">
        <v>5</v>
      </c>
      <c r="E866" s="24">
        <v>5</v>
      </c>
      <c r="F866" s="19" t="s">
        <v>80</v>
      </c>
      <c r="G866" s="19">
        <f>IF(F866="rectangle",B866*C866,IF(F866="hook",B866*C866-(D866*E866),IF(F866="eight",B866*C866-2*(D866*E866),IF(F866="tee",B866*C866-2*(D866*E866),IF(F866="cross",B866*C866-4*(D866*E866),"ERROR")))))</f>
        <v>62500</v>
      </c>
      <c r="H866" s="19" t="s">
        <v>86</v>
      </c>
      <c r="I866" s="19">
        <f>B866/C866</f>
        <v>1</v>
      </c>
      <c r="J866" s="22">
        <v>1</v>
      </c>
      <c r="K866" s="24">
        <v>125</v>
      </c>
      <c r="L866" s="24">
        <v>4</v>
      </c>
      <c r="M866" s="25">
        <v>9</v>
      </c>
      <c r="N866" s="22">
        <f>M866/4</f>
        <v>2.25</v>
      </c>
      <c r="O866" s="19">
        <f>M866/N866</f>
        <v>4</v>
      </c>
      <c r="P866" s="26">
        <v>5</v>
      </c>
      <c r="Q866" s="30">
        <f>P866</f>
        <v>5</v>
      </c>
      <c r="R866" s="20">
        <f>AA866/V866</f>
        <v>100</v>
      </c>
      <c r="S866" s="27">
        <v>5</v>
      </c>
      <c r="T866" s="30">
        <f>S866</f>
        <v>5</v>
      </c>
      <c r="U866" s="20">
        <f>AB866/W866</f>
        <v>100</v>
      </c>
      <c r="V866" s="19">
        <f>ROUND((Q866/100)*G866,0)</f>
        <v>3125</v>
      </c>
      <c r="W866" s="19">
        <f>ROUND(((T866/100)*G866)/J866,0)</f>
        <v>3125</v>
      </c>
      <c r="X866" s="19">
        <v>0</v>
      </c>
      <c r="Y866" s="19">
        <v>0</v>
      </c>
      <c r="Z866" s="19">
        <v>0</v>
      </c>
      <c r="AA866" s="20">
        <f>G866*P866</f>
        <v>312500</v>
      </c>
      <c r="AB866" s="20">
        <f>(G866*S866)/J866</f>
        <v>312500</v>
      </c>
      <c r="AC866" s="20">
        <v>0</v>
      </c>
      <c r="AD866" s="20">
        <v>0</v>
      </c>
      <c r="AE866" s="20">
        <v>0</v>
      </c>
      <c r="AF866" s="24">
        <v>100</v>
      </c>
      <c r="AG866" s="24">
        <v>0</v>
      </c>
      <c r="AH866" s="24">
        <v>1</v>
      </c>
      <c r="AI866" s="24">
        <v>100</v>
      </c>
      <c r="AJ866" s="24">
        <v>0</v>
      </c>
      <c r="AK866" s="24">
        <v>1</v>
      </c>
      <c r="AL866" s="24">
        <v>0.5</v>
      </c>
      <c r="AM866" s="24">
        <v>0.5</v>
      </c>
      <c r="AN866" s="24">
        <v>0</v>
      </c>
      <c r="AO866" s="24">
        <v>0</v>
      </c>
      <c r="AP866" s="24">
        <v>0</v>
      </c>
      <c r="AQ866" s="24">
        <v>0.01</v>
      </c>
      <c r="AR866" s="24">
        <v>0.01</v>
      </c>
      <c r="AS866" s="24">
        <v>0</v>
      </c>
      <c r="AT866" s="24">
        <v>0</v>
      </c>
      <c r="AU866" s="24">
        <v>0</v>
      </c>
      <c r="AV866" s="24">
        <v>0</v>
      </c>
      <c r="AW866" s="24">
        <v>0.2</v>
      </c>
      <c r="AX866" s="24">
        <v>0</v>
      </c>
      <c r="AY866" s="24">
        <v>0</v>
      </c>
      <c r="AZ866" s="24">
        <v>0</v>
      </c>
      <c r="BA866" s="24">
        <v>0.04</v>
      </c>
      <c r="BB866" s="24">
        <v>0</v>
      </c>
      <c r="BC866" s="22">
        <v>0.05</v>
      </c>
      <c r="BD866" s="22">
        <v>0.05</v>
      </c>
      <c r="BE866" s="24">
        <v>7.4999999999999997E-2</v>
      </c>
      <c r="BF866" s="24">
        <v>5.0000000000000001E-3</v>
      </c>
      <c r="BG866" s="24">
        <v>0</v>
      </c>
      <c r="BH866" s="24">
        <v>0</v>
      </c>
      <c r="BI866" s="24">
        <v>0</v>
      </c>
      <c r="BJ866" s="24">
        <v>1.8749999999999999E-2</v>
      </c>
      <c r="BK866" s="24">
        <v>1.25E-3</v>
      </c>
      <c r="BL866" s="24">
        <v>0</v>
      </c>
      <c r="BM866" s="24">
        <v>0</v>
      </c>
      <c r="BN866" s="24">
        <v>0</v>
      </c>
      <c r="BO866" s="24">
        <v>0.1</v>
      </c>
      <c r="BP866" s="24">
        <v>0.1</v>
      </c>
      <c r="BQ866" s="24">
        <v>0</v>
      </c>
      <c r="BR866" s="24">
        <v>0</v>
      </c>
      <c r="BS866" s="24">
        <v>0</v>
      </c>
      <c r="BT866" s="24">
        <v>0.04</v>
      </c>
      <c r="BU866" s="29">
        <v>4</v>
      </c>
      <c r="BV866" s="23">
        <f>BT866/(BT866+BU866)</f>
        <v>9.9009900990099011E-3</v>
      </c>
      <c r="BW866" s="23">
        <f>SQRT((BT866*BU866)/((BT866+BU866)^2*(BT866+BU866+1)))</f>
        <v>4.410251516706673E-2</v>
      </c>
      <c r="BX866" s="24">
        <v>0.25</v>
      </c>
      <c r="BY866" s="24">
        <v>0.25</v>
      </c>
      <c r="BZ866" s="24">
        <v>0.25</v>
      </c>
      <c r="CA866" s="24">
        <v>0.25</v>
      </c>
      <c r="CB866" s="28" t="s">
        <v>59</v>
      </c>
      <c r="CC866" s="24">
        <v>600</v>
      </c>
    </row>
    <row r="867" spans="1:81" s="24" customFormat="1" x14ac:dyDescent="0.2">
      <c r="A867" s="30">
        <f t="shared" si="13"/>
        <v>866</v>
      </c>
      <c r="B867" s="30">
        <v>250</v>
      </c>
      <c r="C867" s="30">
        <v>250</v>
      </c>
      <c r="D867" s="24">
        <v>5</v>
      </c>
      <c r="E867" s="24">
        <v>5</v>
      </c>
      <c r="F867" s="19" t="s">
        <v>80</v>
      </c>
      <c r="G867" s="19">
        <f>IF(F867="rectangle",B867*C867,IF(F867="hook",B867*C867-(D867*E867),IF(F867="eight",B867*C867-2*(D867*E867),IF(F867="tee",B867*C867-2*(D867*E867),IF(F867="cross",B867*C867-4*(D867*E867),"ERROR")))))</f>
        <v>62500</v>
      </c>
      <c r="H867" s="19" t="s">
        <v>86</v>
      </c>
      <c r="I867" s="19">
        <f>B867/C867</f>
        <v>1</v>
      </c>
      <c r="J867" s="22">
        <v>1</v>
      </c>
      <c r="K867" s="24">
        <v>125</v>
      </c>
      <c r="L867" s="24">
        <v>4</v>
      </c>
      <c r="M867" s="25">
        <v>9</v>
      </c>
      <c r="N867" s="22">
        <f>M867/4</f>
        <v>2.25</v>
      </c>
      <c r="O867" s="19">
        <f>M867/N867</f>
        <v>4</v>
      </c>
      <c r="P867" s="26">
        <v>5</v>
      </c>
      <c r="Q867" s="30">
        <f>P867</f>
        <v>5</v>
      </c>
      <c r="R867" s="20">
        <f>AA867/V867</f>
        <v>100</v>
      </c>
      <c r="S867" s="27">
        <v>5</v>
      </c>
      <c r="T867" s="30">
        <f>S867</f>
        <v>5</v>
      </c>
      <c r="U867" s="20">
        <f>AB867/W867</f>
        <v>100</v>
      </c>
      <c r="V867" s="19">
        <f>ROUND((Q867/100)*G867,0)</f>
        <v>3125</v>
      </c>
      <c r="W867" s="19">
        <f>ROUND(((T867/100)*G867)/J867,0)</f>
        <v>3125</v>
      </c>
      <c r="X867" s="19">
        <v>0</v>
      </c>
      <c r="Y867" s="19">
        <v>0</v>
      </c>
      <c r="Z867" s="19">
        <v>0</v>
      </c>
      <c r="AA867" s="20">
        <f>G867*P867</f>
        <v>312500</v>
      </c>
      <c r="AB867" s="20">
        <f>(G867*S867)/J867</f>
        <v>312500</v>
      </c>
      <c r="AC867" s="20">
        <v>0</v>
      </c>
      <c r="AD867" s="20">
        <v>0</v>
      </c>
      <c r="AE867" s="20">
        <v>0</v>
      </c>
      <c r="AF867" s="24">
        <v>100</v>
      </c>
      <c r="AG867" s="24">
        <v>0</v>
      </c>
      <c r="AH867" s="24">
        <v>1</v>
      </c>
      <c r="AI867" s="24">
        <v>100</v>
      </c>
      <c r="AJ867" s="24">
        <v>0</v>
      </c>
      <c r="AK867" s="24">
        <v>1</v>
      </c>
      <c r="AL867" s="24">
        <v>0.5</v>
      </c>
      <c r="AM867" s="24">
        <v>0.5</v>
      </c>
      <c r="AN867" s="24">
        <v>0</v>
      </c>
      <c r="AO867" s="24">
        <v>0</v>
      </c>
      <c r="AP867" s="24">
        <v>0</v>
      </c>
      <c r="AQ867" s="24">
        <v>0.01</v>
      </c>
      <c r="AR867" s="24">
        <v>0.01</v>
      </c>
      <c r="AS867" s="24">
        <v>0</v>
      </c>
      <c r="AT867" s="24">
        <v>0</v>
      </c>
      <c r="AU867" s="24">
        <v>0</v>
      </c>
      <c r="AV867" s="24">
        <v>0</v>
      </c>
      <c r="AW867" s="24">
        <v>0.2</v>
      </c>
      <c r="AX867" s="24">
        <v>0</v>
      </c>
      <c r="AY867" s="24">
        <v>0</v>
      </c>
      <c r="AZ867" s="24">
        <v>0</v>
      </c>
      <c r="BA867" s="24">
        <v>0.04</v>
      </c>
      <c r="BB867" s="24">
        <v>0</v>
      </c>
      <c r="BC867" s="22">
        <v>0.05</v>
      </c>
      <c r="BD867" s="22">
        <v>0.05</v>
      </c>
      <c r="BE867" s="24">
        <v>7.4999999999999997E-2</v>
      </c>
      <c r="BF867" s="24">
        <v>5.0000000000000001E-3</v>
      </c>
      <c r="BG867" s="24">
        <v>0</v>
      </c>
      <c r="BH867" s="24">
        <v>0</v>
      </c>
      <c r="BI867" s="24">
        <v>0</v>
      </c>
      <c r="BJ867" s="24">
        <v>1.8749999999999999E-2</v>
      </c>
      <c r="BK867" s="24">
        <v>1.25E-3</v>
      </c>
      <c r="BL867" s="24">
        <v>0</v>
      </c>
      <c r="BM867" s="24">
        <v>0</v>
      </c>
      <c r="BN867" s="24">
        <v>0</v>
      </c>
      <c r="BO867" s="24">
        <v>0.1</v>
      </c>
      <c r="BP867" s="24">
        <v>0.1</v>
      </c>
      <c r="BQ867" s="24">
        <v>0</v>
      </c>
      <c r="BR867" s="24">
        <v>0</v>
      </c>
      <c r="BS867" s="24">
        <v>0</v>
      </c>
      <c r="BT867" s="24">
        <v>0.04</v>
      </c>
      <c r="BU867" s="29">
        <v>0.2</v>
      </c>
      <c r="BV867" s="23">
        <f>BT867/(BT867+BU867)</f>
        <v>0.16666666666666666</v>
      </c>
      <c r="BW867" s="23">
        <f>SQRT((BT867*BU867)/((BT867+BU867)^2*(BT867+BU867+1)))</f>
        <v>0.33467472037604118</v>
      </c>
      <c r="BX867" s="24">
        <v>0.25</v>
      </c>
      <c r="BY867" s="24">
        <v>0.25</v>
      </c>
      <c r="BZ867" s="24">
        <v>0.25</v>
      </c>
      <c r="CA867" s="24">
        <v>0.25</v>
      </c>
      <c r="CB867" s="28" t="s">
        <v>59</v>
      </c>
      <c r="CC867" s="24">
        <v>600</v>
      </c>
    </row>
    <row r="868" spans="1:81" s="24" customFormat="1" x14ac:dyDescent="0.2">
      <c r="A868" s="30">
        <f t="shared" si="13"/>
        <v>867</v>
      </c>
      <c r="B868" s="30">
        <v>250</v>
      </c>
      <c r="C868" s="30">
        <v>250</v>
      </c>
      <c r="D868" s="24">
        <v>5</v>
      </c>
      <c r="E868" s="24">
        <v>5</v>
      </c>
      <c r="F868" s="19" t="s">
        <v>80</v>
      </c>
      <c r="G868" s="19">
        <f>IF(F868="rectangle",B868*C868,IF(F868="hook",B868*C868-(D868*E868),IF(F868="eight",B868*C868-2*(D868*E868),IF(F868="tee",B868*C868-2*(D868*E868),IF(F868="cross",B868*C868-4*(D868*E868),"ERROR")))))</f>
        <v>62500</v>
      </c>
      <c r="H868" s="19" t="s">
        <v>86</v>
      </c>
      <c r="I868" s="19">
        <f>B868/C868</f>
        <v>1</v>
      </c>
      <c r="J868" s="22">
        <v>1</v>
      </c>
      <c r="K868" s="24">
        <v>125</v>
      </c>
      <c r="L868" s="24">
        <v>4</v>
      </c>
      <c r="M868" s="25">
        <v>9</v>
      </c>
      <c r="N868" s="22">
        <f>M868/4</f>
        <v>2.25</v>
      </c>
      <c r="O868" s="19">
        <f>M868/N868</f>
        <v>4</v>
      </c>
      <c r="P868" s="26">
        <v>5</v>
      </c>
      <c r="Q868" s="30">
        <f>P868</f>
        <v>5</v>
      </c>
      <c r="R868" s="20">
        <f>AA868/V868</f>
        <v>100</v>
      </c>
      <c r="S868" s="27">
        <v>5</v>
      </c>
      <c r="T868" s="30">
        <f>S868</f>
        <v>5</v>
      </c>
      <c r="U868" s="20">
        <f>AB868/W868</f>
        <v>100</v>
      </c>
      <c r="V868" s="19">
        <f>ROUND((Q868/100)*G868,0)</f>
        <v>3125</v>
      </c>
      <c r="W868" s="19">
        <f>ROUND(((T868/100)*G868)/J868,0)</f>
        <v>3125</v>
      </c>
      <c r="X868" s="19">
        <v>0</v>
      </c>
      <c r="Y868" s="19">
        <v>0</v>
      </c>
      <c r="Z868" s="19">
        <v>0</v>
      </c>
      <c r="AA868" s="20">
        <f>G868*P868</f>
        <v>312500</v>
      </c>
      <c r="AB868" s="20">
        <f>(G868*S868)/J868</f>
        <v>312500</v>
      </c>
      <c r="AC868" s="20">
        <v>0</v>
      </c>
      <c r="AD868" s="20">
        <v>0</v>
      </c>
      <c r="AE868" s="20">
        <v>0</v>
      </c>
      <c r="AF868" s="24">
        <v>100</v>
      </c>
      <c r="AG868" s="24">
        <v>0</v>
      </c>
      <c r="AH868" s="24">
        <v>1</v>
      </c>
      <c r="AI868" s="24">
        <v>100</v>
      </c>
      <c r="AJ868" s="24">
        <v>0</v>
      </c>
      <c r="AK868" s="24">
        <v>1</v>
      </c>
      <c r="AL868" s="24">
        <v>0.5</v>
      </c>
      <c r="AM868" s="24">
        <v>0.5</v>
      </c>
      <c r="AN868" s="24">
        <v>0</v>
      </c>
      <c r="AO868" s="24">
        <v>0</v>
      </c>
      <c r="AP868" s="24">
        <v>0</v>
      </c>
      <c r="AQ868" s="24">
        <v>0.01</v>
      </c>
      <c r="AR868" s="24">
        <v>0.01</v>
      </c>
      <c r="AS868" s="24">
        <v>0</v>
      </c>
      <c r="AT868" s="24">
        <v>0</v>
      </c>
      <c r="AU868" s="24">
        <v>0</v>
      </c>
      <c r="AV868" s="24">
        <v>0</v>
      </c>
      <c r="AW868" s="24">
        <v>0.2</v>
      </c>
      <c r="AX868" s="24">
        <v>0</v>
      </c>
      <c r="AY868" s="24">
        <v>0</v>
      </c>
      <c r="AZ868" s="24">
        <v>0</v>
      </c>
      <c r="BA868" s="24">
        <v>0.04</v>
      </c>
      <c r="BB868" s="24">
        <v>0</v>
      </c>
      <c r="BC868" s="22">
        <v>0.05</v>
      </c>
      <c r="BD868" s="22">
        <v>0.05</v>
      </c>
      <c r="BE868" s="24">
        <v>7.4999999999999997E-2</v>
      </c>
      <c r="BF868" s="24">
        <v>5.0000000000000001E-3</v>
      </c>
      <c r="BG868" s="24">
        <v>0</v>
      </c>
      <c r="BH868" s="24">
        <v>0</v>
      </c>
      <c r="BI868" s="24">
        <v>0</v>
      </c>
      <c r="BJ868" s="24">
        <v>1.8749999999999999E-2</v>
      </c>
      <c r="BK868" s="24">
        <v>1.25E-3</v>
      </c>
      <c r="BL868" s="24">
        <v>0</v>
      </c>
      <c r="BM868" s="24">
        <v>0</v>
      </c>
      <c r="BN868" s="24">
        <v>0</v>
      </c>
      <c r="BO868" s="24">
        <v>0.1</v>
      </c>
      <c r="BP868" s="24">
        <v>0.1</v>
      </c>
      <c r="BQ868" s="24">
        <v>0</v>
      </c>
      <c r="BR868" s="24">
        <v>0</v>
      </c>
      <c r="BS868" s="24">
        <v>0</v>
      </c>
      <c r="BT868" s="24">
        <v>0.04</v>
      </c>
      <c r="BU868" s="29">
        <v>0.1</v>
      </c>
      <c r="BV868" s="23">
        <f>BT868/(BT868+BU868)</f>
        <v>0.2857142857142857</v>
      </c>
      <c r="BW868" s="23">
        <f>SQRT((BT868*BU868)/((BT868+BU868)^2*(BT868+BU868+1)))</f>
        <v>0.42310634125649449</v>
      </c>
      <c r="BX868" s="24">
        <v>0.25</v>
      </c>
      <c r="BY868" s="24">
        <v>0.25</v>
      </c>
      <c r="BZ868" s="24">
        <v>0.25</v>
      </c>
      <c r="CA868" s="24">
        <v>0.25</v>
      </c>
      <c r="CB868" s="28" t="s">
        <v>59</v>
      </c>
      <c r="CC868" s="24">
        <v>600</v>
      </c>
    </row>
    <row r="869" spans="1:81" s="24" customFormat="1" x14ac:dyDescent="0.2">
      <c r="A869" s="30">
        <f t="shared" si="13"/>
        <v>868</v>
      </c>
      <c r="B869" s="30">
        <v>250</v>
      </c>
      <c r="C869" s="30">
        <v>250</v>
      </c>
      <c r="D869" s="24">
        <v>5</v>
      </c>
      <c r="E869" s="24">
        <v>5</v>
      </c>
      <c r="F869" s="19" t="s">
        <v>80</v>
      </c>
      <c r="G869" s="19">
        <f>IF(F869="rectangle",B869*C869,IF(F869="hook",B869*C869-(D869*E869),IF(F869="eight",B869*C869-2*(D869*E869),IF(F869="tee",B869*C869-2*(D869*E869),IF(F869="cross",B869*C869-4*(D869*E869),"ERROR")))))</f>
        <v>62500</v>
      </c>
      <c r="H869" s="19" t="s">
        <v>86</v>
      </c>
      <c r="I869" s="19">
        <f>B869/C869</f>
        <v>1</v>
      </c>
      <c r="J869" s="22">
        <v>1</v>
      </c>
      <c r="K869" s="24">
        <v>125</v>
      </c>
      <c r="L869" s="24">
        <v>4</v>
      </c>
      <c r="M869" s="25">
        <v>9</v>
      </c>
      <c r="N869" s="22">
        <f>M869/4</f>
        <v>2.25</v>
      </c>
      <c r="O869" s="19">
        <f>M869/N869</f>
        <v>4</v>
      </c>
      <c r="P869" s="26">
        <v>5</v>
      </c>
      <c r="Q869" s="30">
        <f>P869</f>
        <v>5</v>
      </c>
      <c r="R869" s="20">
        <f>AA869/V869</f>
        <v>100</v>
      </c>
      <c r="S869" s="27">
        <v>15</v>
      </c>
      <c r="T869" s="30">
        <f>S869</f>
        <v>15</v>
      </c>
      <c r="U869" s="20">
        <f>AB869/W869</f>
        <v>100</v>
      </c>
      <c r="V869" s="19">
        <f>ROUND((Q869/100)*G869,0)</f>
        <v>3125</v>
      </c>
      <c r="W869" s="19">
        <f>ROUND(((T869/100)*G869)/J869,0)</f>
        <v>9375</v>
      </c>
      <c r="X869" s="19">
        <v>0</v>
      </c>
      <c r="Y869" s="19">
        <v>0</v>
      </c>
      <c r="Z869" s="19">
        <v>0</v>
      </c>
      <c r="AA869" s="20">
        <f>G869*P869</f>
        <v>312500</v>
      </c>
      <c r="AB869" s="20">
        <f>(G869*S869)/J869</f>
        <v>937500</v>
      </c>
      <c r="AC869" s="20">
        <v>0</v>
      </c>
      <c r="AD869" s="20">
        <v>0</v>
      </c>
      <c r="AE869" s="20">
        <v>0</v>
      </c>
      <c r="AF869" s="24">
        <v>100</v>
      </c>
      <c r="AG869" s="24">
        <v>0</v>
      </c>
      <c r="AH869" s="24">
        <v>1</v>
      </c>
      <c r="AI869" s="24">
        <v>100</v>
      </c>
      <c r="AJ869" s="24">
        <v>0</v>
      </c>
      <c r="AK869" s="24">
        <v>1</v>
      </c>
      <c r="AL869" s="24">
        <v>0.5</v>
      </c>
      <c r="AM869" s="24">
        <v>0.5</v>
      </c>
      <c r="AN869" s="24">
        <v>0</v>
      </c>
      <c r="AO869" s="24">
        <v>0</v>
      </c>
      <c r="AP869" s="24">
        <v>0</v>
      </c>
      <c r="AQ869" s="24">
        <v>0.01</v>
      </c>
      <c r="AR869" s="24">
        <v>0.01</v>
      </c>
      <c r="AS869" s="24">
        <v>0</v>
      </c>
      <c r="AT869" s="24">
        <v>0</v>
      </c>
      <c r="AU869" s="24">
        <v>0</v>
      </c>
      <c r="AV869" s="24">
        <v>0</v>
      </c>
      <c r="AW869" s="24">
        <v>0.2</v>
      </c>
      <c r="AX869" s="24">
        <v>0</v>
      </c>
      <c r="AY869" s="24">
        <v>0</v>
      </c>
      <c r="AZ869" s="24">
        <v>0</v>
      </c>
      <c r="BA869" s="24">
        <v>0.04</v>
      </c>
      <c r="BB869" s="24">
        <v>0</v>
      </c>
      <c r="BC869" s="22">
        <v>0.05</v>
      </c>
      <c r="BD869" s="22">
        <v>0.05</v>
      </c>
      <c r="BE869" s="24">
        <v>7.4999999999999997E-2</v>
      </c>
      <c r="BF869" s="24">
        <v>5.0000000000000001E-3</v>
      </c>
      <c r="BG869" s="24">
        <v>0</v>
      </c>
      <c r="BH869" s="24">
        <v>0</v>
      </c>
      <c r="BI869" s="24">
        <v>0</v>
      </c>
      <c r="BJ869" s="24">
        <v>1.8749999999999999E-2</v>
      </c>
      <c r="BK869" s="24">
        <v>1.25E-3</v>
      </c>
      <c r="BL869" s="24">
        <v>0</v>
      </c>
      <c r="BM869" s="24">
        <v>0</v>
      </c>
      <c r="BN869" s="24">
        <v>0</v>
      </c>
      <c r="BO869" s="24">
        <v>0.1</v>
      </c>
      <c r="BP869" s="24">
        <v>0.1</v>
      </c>
      <c r="BQ869" s="24">
        <v>0</v>
      </c>
      <c r="BR869" s="24">
        <v>0</v>
      </c>
      <c r="BS869" s="24">
        <v>0</v>
      </c>
      <c r="BT869" s="24">
        <v>0.04</v>
      </c>
      <c r="BU869" s="29">
        <v>4</v>
      </c>
      <c r="BV869" s="23">
        <f>BT869/(BT869+BU869)</f>
        <v>9.9009900990099011E-3</v>
      </c>
      <c r="BW869" s="23">
        <f>SQRT((BT869*BU869)/((BT869+BU869)^2*(BT869+BU869+1)))</f>
        <v>4.410251516706673E-2</v>
      </c>
      <c r="BX869" s="24">
        <v>0.25</v>
      </c>
      <c r="BY869" s="24">
        <v>0.25</v>
      </c>
      <c r="BZ869" s="24">
        <v>0.25</v>
      </c>
      <c r="CA869" s="24">
        <v>0.25</v>
      </c>
      <c r="CB869" s="28" t="s">
        <v>59</v>
      </c>
      <c r="CC869" s="24">
        <v>600</v>
      </c>
    </row>
    <row r="870" spans="1:81" s="24" customFormat="1" x14ac:dyDescent="0.2">
      <c r="A870" s="30">
        <f t="shared" si="13"/>
        <v>869</v>
      </c>
      <c r="B870" s="30">
        <v>250</v>
      </c>
      <c r="C870" s="30">
        <v>250</v>
      </c>
      <c r="D870" s="24">
        <v>5</v>
      </c>
      <c r="E870" s="24">
        <v>5</v>
      </c>
      <c r="F870" s="19" t="s">
        <v>80</v>
      </c>
      <c r="G870" s="19">
        <f>IF(F870="rectangle",B870*C870,IF(F870="hook",B870*C870-(D870*E870),IF(F870="eight",B870*C870-2*(D870*E870),IF(F870="tee",B870*C870-2*(D870*E870),IF(F870="cross",B870*C870-4*(D870*E870),"ERROR")))))</f>
        <v>62500</v>
      </c>
      <c r="H870" s="19" t="s">
        <v>86</v>
      </c>
      <c r="I870" s="19">
        <f>B870/C870</f>
        <v>1</v>
      </c>
      <c r="J870" s="22">
        <v>1</v>
      </c>
      <c r="K870" s="24">
        <v>125</v>
      </c>
      <c r="L870" s="24">
        <v>4</v>
      </c>
      <c r="M870" s="25">
        <v>9</v>
      </c>
      <c r="N870" s="22">
        <f>M870/4</f>
        <v>2.25</v>
      </c>
      <c r="O870" s="19">
        <f>M870/N870</f>
        <v>4</v>
      </c>
      <c r="P870" s="26">
        <v>5</v>
      </c>
      <c r="Q870" s="30">
        <f>P870</f>
        <v>5</v>
      </c>
      <c r="R870" s="20">
        <f>AA870/V870</f>
        <v>100</v>
      </c>
      <c r="S870" s="27">
        <v>15</v>
      </c>
      <c r="T870" s="30">
        <f>S870</f>
        <v>15</v>
      </c>
      <c r="U870" s="20">
        <f>AB870/W870</f>
        <v>100</v>
      </c>
      <c r="V870" s="19">
        <f>ROUND((Q870/100)*G870,0)</f>
        <v>3125</v>
      </c>
      <c r="W870" s="19">
        <f>ROUND(((T870/100)*G870)/J870,0)</f>
        <v>9375</v>
      </c>
      <c r="X870" s="19">
        <v>0</v>
      </c>
      <c r="Y870" s="19">
        <v>0</v>
      </c>
      <c r="Z870" s="19">
        <v>0</v>
      </c>
      <c r="AA870" s="20">
        <f>G870*P870</f>
        <v>312500</v>
      </c>
      <c r="AB870" s="20">
        <f>(G870*S870)/J870</f>
        <v>937500</v>
      </c>
      <c r="AC870" s="20">
        <v>0</v>
      </c>
      <c r="AD870" s="20">
        <v>0</v>
      </c>
      <c r="AE870" s="20">
        <v>0</v>
      </c>
      <c r="AF870" s="24">
        <v>100</v>
      </c>
      <c r="AG870" s="24">
        <v>0</v>
      </c>
      <c r="AH870" s="24">
        <v>1</v>
      </c>
      <c r="AI870" s="24">
        <v>100</v>
      </c>
      <c r="AJ870" s="24">
        <v>0</v>
      </c>
      <c r="AK870" s="24">
        <v>1</v>
      </c>
      <c r="AL870" s="24">
        <v>0.5</v>
      </c>
      <c r="AM870" s="24">
        <v>0.5</v>
      </c>
      <c r="AN870" s="24">
        <v>0</v>
      </c>
      <c r="AO870" s="24">
        <v>0</v>
      </c>
      <c r="AP870" s="24">
        <v>0</v>
      </c>
      <c r="AQ870" s="24">
        <v>0.01</v>
      </c>
      <c r="AR870" s="24">
        <v>0.01</v>
      </c>
      <c r="AS870" s="24">
        <v>0</v>
      </c>
      <c r="AT870" s="24">
        <v>0</v>
      </c>
      <c r="AU870" s="24">
        <v>0</v>
      </c>
      <c r="AV870" s="24">
        <v>0</v>
      </c>
      <c r="AW870" s="24">
        <v>0.2</v>
      </c>
      <c r="AX870" s="24">
        <v>0</v>
      </c>
      <c r="AY870" s="24">
        <v>0</v>
      </c>
      <c r="AZ870" s="24">
        <v>0</v>
      </c>
      <c r="BA870" s="24">
        <v>0.04</v>
      </c>
      <c r="BB870" s="24">
        <v>0</v>
      </c>
      <c r="BC870" s="22">
        <v>0.05</v>
      </c>
      <c r="BD870" s="22">
        <v>0.05</v>
      </c>
      <c r="BE870" s="24">
        <v>7.4999999999999997E-2</v>
      </c>
      <c r="BF870" s="24">
        <v>5.0000000000000001E-3</v>
      </c>
      <c r="BG870" s="24">
        <v>0</v>
      </c>
      <c r="BH870" s="24">
        <v>0</v>
      </c>
      <c r="BI870" s="24">
        <v>0</v>
      </c>
      <c r="BJ870" s="24">
        <v>1.8749999999999999E-2</v>
      </c>
      <c r="BK870" s="24">
        <v>1.25E-3</v>
      </c>
      <c r="BL870" s="24">
        <v>0</v>
      </c>
      <c r="BM870" s="24">
        <v>0</v>
      </c>
      <c r="BN870" s="24">
        <v>0</v>
      </c>
      <c r="BO870" s="24">
        <v>0.1</v>
      </c>
      <c r="BP870" s="24">
        <v>0.1</v>
      </c>
      <c r="BQ870" s="24">
        <v>0</v>
      </c>
      <c r="BR870" s="24">
        <v>0</v>
      </c>
      <c r="BS870" s="24">
        <v>0</v>
      </c>
      <c r="BT870" s="24">
        <v>0.04</v>
      </c>
      <c r="BU870" s="29">
        <v>0.2</v>
      </c>
      <c r="BV870" s="23">
        <f>BT870/(BT870+BU870)</f>
        <v>0.16666666666666666</v>
      </c>
      <c r="BW870" s="23">
        <f>SQRT((BT870*BU870)/((BT870+BU870)^2*(BT870+BU870+1)))</f>
        <v>0.33467472037604118</v>
      </c>
      <c r="BX870" s="24">
        <v>0.25</v>
      </c>
      <c r="BY870" s="24">
        <v>0.25</v>
      </c>
      <c r="BZ870" s="24">
        <v>0.25</v>
      </c>
      <c r="CA870" s="24">
        <v>0.25</v>
      </c>
      <c r="CB870" s="28" t="s">
        <v>59</v>
      </c>
      <c r="CC870" s="24">
        <v>600</v>
      </c>
    </row>
    <row r="871" spans="1:81" s="24" customFormat="1" x14ac:dyDescent="0.2">
      <c r="A871" s="30">
        <f t="shared" si="13"/>
        <v>870</v>
      </c>
      <c r="B871" s="30">
        <v>250</v>
      </c>
      <c r="C871" s="30">
        <v>250</v>
      </c>
      <c r="D871" s="24">
        <v>5</v>
      </c>
      <c r="E871" s="24">
        <v>5</v>
      </c>
      <c r="F871" s="19" t="s">
        <v>80</v>
      </c>
      <c r="G871" s="19">
        <f>IF(F871="rectangle",B871*C871,IF(F871="hook",B871*C871-(D871*E871),IF(F871="eight",B871*C871-2*(D871*E871),IF(F871="tee",B871*C871-2*(D871*E871),IF(F871="cross",B871*C871-4*(D871*E871),"ERROR")))))</f>
        <v>62500</v>
      </c>
      <c r="H871" s="19" t="s">
        <v>86</v>
      </c>
      <c r="I871" s="19">
        <f>B871/C871</f>
        <v>1</v>
      </c>
      <c r="J871" s="22">
        <v>1</v>
      </c>
      <c r="K871" s="24">
        <v>125</v>
      </c>
      <c r="L871" s="24">
        <v>4</v>
      </c>
      <c r="M871" s="25">
        <v>9</v>
      </c>
      <c r="N871" s="22">
        <f>M871/4</f>
        <v>2.25</v>
      </c>
      <c r="O871" s="19">
        <f>M871/N871</f>
        <v>4</v>
      </c>
      <c r="P871" s="26">
        <v>5</v>
      </c>
      <c r="Q871" s="30">
        <f>P871</f>
        <v>5</v>
      </c>
      <c r="R871" s="20">
        <f>AA871/V871</f>
        <v>100</v>
      </c>
      <c r="S871" s="27">
        <v>15</v>
      </c>
      <c r="T871" s="30">
        <f>S871</f>
        <v>15</v>
      </c>
      <c r="U871" s="20">
        <f>AB871/W871</f>
        <v>100</v>
      </c>
      <c r="V871" s="19">
        <f>ROUND((Q871/100)*G871,0)</f>
        <v>3125</v>
      </c>
      <c r="W871" s="19">
        <f>ROUND(((T871/100)*G871)/J871,0)</f>
        <v>9375</v>
      </c>
      <c r="X871" s="19">
        <v>0</v>
      </c>
      <c r="Y871" s="19">
        <v>0</v>
      </c>
      <c r="Z871" s="19">
        <v>0</v>
      </c>
      <c r="AA871" s="20">
        <f>G871*P871</f>
        <v>312500</v>
      </c>
      <c r="AB871" s="20">
        <f>(G871*S871)/J871</f>
        <v>937500</v>
      </c>
      <c r="AC871" s="20">
        <v>0</v>
      </c>
      <c r="AD871" s="20">
        <v>0</v>
      </c>
      <c r="AE871" s="20">
        <v>0</v>
      </c>
      <c r="AF871" s="24">
        <v>100</v>
      </c>
      <c r="AG871" s="24">
        <v>0</v>
      </c>
      <c r="AH871" s="24">
        <v>1</v>
      </c>
      <c r="AI871" s="24">
        <v>100</v>
      </c>
      <c r="AJ871" s="24">
        <v>0</v>
      </c>
      <c r="AK871" s="24">
        <v>1</v>
      </c>
      <c r="AL871" s="24">
        <v>0.5</v>
      </c>
      <c r="AM871" s="24">
        <v>0.5</v>
      </c>
      <c r="AN871" s="24">
        <v>0</v>
      </c>
      <c r="AO871" s="24">
        <v>0</v>
      </c>
      <c r="AP871" s="24">
        <v>0</v>
      </c>
      <c r="AQ871" s="24">
        <v>0.01</v>
      </c>
      <c r="AR871" s="24">
        <v>0.01</v>
      </c>
      <c r="AS871" s="24">
        <v>0</v>
      </c>
      <c r="AT871" s="24">
        <v>0</v>
      </c>
      <c r="AU871" s="24">
        <v>0</v>
      </c>
      <c r="AV871" s="24">
        <v>0</v>
      </c>
      <c r="AW871" s="24">
        <v>0.2</v>
      </c>
      <c r="AX871" s="24">
        <v>0</v>
      </c>
      <c r="AY871" s="24">
        <v>0</v>
      </c>
      <c r="AZ871" s="24">
        <v>0</v>
      </c>
      <c r="BA871" s="24">
        <v>0.04</v>
      </c>
      <c r="BB871" s="24">
        <v>0</v>
      </c>
      <c r="BC871" s="22">
        <v>0.05</v>
      </c>
      <c r="BD871" s="22">
        <v>0.05</v>
      </c>
      <c r="BE871" s="24">
        <v>7.4999999999999997E-2</v>
      </c>
      <c r="BF871" s="24">
        <v>5.0000000000000001E-3</v>
      </c>
      <c r="BG871" s="24">
        <v>0</v>
      </c>
      <c r="BH871" s="24">
        <v>0</v>
      </c>
      <c r="BI871" s="24">
        <v>0</v>
      </c>
      <c r="BJ871" s="24">
        <v>1.8749999999999999E-2</v>
      </c>
      <c r="BK871" s="24">
        <v>1.25E-3</v>
      </c>
      <c r="BL871" s="24">
        <v>0</v>
      </c>
      <c r="BM871" s="24">
        <v>0</v>
      </c>
      <c r="BN871" s="24">
        <v>0</v>
      </c>
      <c r="BO871" s="24">
        <v>0.1</v>
      </c>
      <c r="BP871" s="24">
        <v>0.1</v>
      </c>
      <c r="BQ871" s="24">
        <v>0</v>
      </c>
      <c r="BR871" s="24">
        <v>0</v>
      </c>
      <c r="BS871" s="24">
        <v>0</v>
      </c>
      <c r="BT871" s="24">
        <v>0.04</v>
      </c>
      <c r="BU871" s="29">
        <v>0.1</v>
      </c>
      <c r="BV871" s="23">
        <f>BT871/(BT871+BU871)</f>
        <v>0.2857142857142857</v>
      </c>
      <c r="BW871" s="23">
        <f>SQRT((BT871*BU871)/((BT871+BU871)^2*(BT871+BU871+1)))</f>
        <v>0.42310634125649449</v>
      </c>
      <c r="BX871" s="24">
        <v>0.25</v>
      </c>
      <c r="BY871" s="24">
        <v>0.25</v>
      </c>
      <c r="BZ871" s="24">
        <v>0.25</v>
      </c>
      <c r="CA871" s="24">
        <v>0.25</v>
      </c>
      <c r="CB871" s="28" t="s">
        <v>59</v>
      </c>
      <c r="CC871" s="24">
        <v>600</v>
      </c>
    </row>
    <row r="872" spans="1:81" s="24" customFormat="1" x14ac:dyDescent="0.2">
      <c r="A872" s="30">
        <f t="shared" si="13"/>
        <v>871</v>
      </c>
      <c r="B872" s="30">
        <v>250</v>
      </c>
      <c r="C872" s="30">
        <v>250</v>
      </c>
      <c r="D872" s="24">
        <v>5</v>
      </c>
      <c r="E872" s="24">
        <v>5</v>
      </c>
      <c r="F872" s="19" t="s">
        <v>80</v>
      </c>
      <c r="G872" s="19">
        <f>IF(F872="rectangle",B872*C872,IF(F872="hook",B872*C872-(D872*E872),IF(F872="eight",B872*C872-2*(D872*E872),IF(F872="tee",B872*C872-2*(D872*E872),IF(F872="cross",B872*C872-4*(D872*E872),"ERROR")))))</f>
        <v>62500</v>
      </c>
      <c r="H872" s="19" t="s">
        <v>86</v>
      </c>
      <c r="I872" s="19">
        <f>B872/C872</f>
        <v>1</v>
      </c>
      <c r="J872" s="22">
        <v>1</v>
      </c>
      <c r="K872" s="24">
        <v>125</v>
      </c>
      <c r="L872" s="24">
        <v>4</v>
      </c>
      <c r="M872" s="25">
        <v>9</v>
      </c>
      <c r="N872" s="22">
        <f>M872/4</f>
        <v>2.25</v>
      </c>
      <c r="O872" s="19">
        <f>M872/N872</f>
        <v>4</v>
      </c>
      <c r="P872" s="26">
        <v>5</v>
      </c>
      <c r="Q872" s="30">
        <f>P872</f>
        <v>5</v>
      </c>
      <c r="R872" s="20">
        <f>AA872/V872</f>
        <v>100</v>
      </c>
      <c r="S872" s="27">
        <v>30</v>
      </c>
      <c r="T872" s="30">
        <f>S872</f>
        <v>30</v>
      </c>
      <c r="U872" s="20">
        <f>AB872/W872</f>
        <v>100</v>
      </c>
      <c r="V872" s="19">
        <f>ROUND((Q872/100)*G872,0)</f>
        <v>3125</v>
      </c>
      <c r="W872" s="19">
        <f>ROUND(((T872/100)*G872)/J872,0)</f>
        <v>18750</v>
      </c>
      <c r="X872" s="19">
        <v>0</v>
      </c>
      <c r="Y872" s="19">
        <v>0</v>
      </c>
      <c r="Z872" s="19">
        <v>0</v>
      </c>
      <c r="AA872" s="20">
        <f>G872*P872</f>
        <v>312500</v>
      </c>
      <c r="AB872" s="20">
        <f>(G872*S872)/J872</f>
        <v>1875000</v>
      </c>
      <c r="AC872" s="20">
        <v>0</v>
      </c>
      <c r="AD872" s="20">
        <v>0</v>
      </c>
      <c r="AE872" s="20">
        <v>0</v>
      </c>
      <c r="AF872" s="24">
        <v>100</v>
      </c>
      <c r="AG872" s="24">
        <v>0</v>
      </c>
      <c r="AH872" s="24">
        <v>1</v>
      </c>
      <c r="AI872" s="24">
        <v>100</v>
      </c>
      <c r="AJ872" s="24">
        <v>0</v>
      </c>
      <c r="AK872" s="24">
        <v>1</v>
      </c>
      <c r="AL872" s="24">
        <v>0.5</v>
      </c>
      <c r="AM872" s="24">
        <v>0.5</v>
      </c>
      <c r="AN872" s="24">
        <v>0</v>
      </c>
      <c r="AO872" s="24">
        <v>0</v>
      </c>
      <c r="AP872" s="24">
        <v>0</v>
      </c>
      <c r="AQ872" s="24">
        <v>0.01</v>
      </c>
      <c r="AR872" s="24">
        <v>0.01</v>
      </c>
      <c r="AS872" s="24">
        <v>0</v>
      </c>
      <c r="AT872" s="24">
        <v>0</v>
      </c>
      <c r="AU872" s="24">
        <v>0</v>
      </c>
      <c r="AV872" s="24">
        <v>0</v>
      </c>
      <c r="AW872" s="24">
        <v>0.2</v>
      </c>
      <c r="AX872" s="24">
        <v>0</v>
      </c>
      <c r="AY872" s="24">
        <v>0</v>
      </c>
      <c r="AZ872" s="24">
        <v>0</v>
      </c>
      <c r="BA872" s="24">
        <v>0.04</v>
      </c>
      <c r="BB872" s="24">
        <v>0</v>
      </c>
      <c r="BC872" s="22">
        <v>0.05</v>
      </c>
      <c r="BD872" s="22">
        <v>0.05</v>
      </c>
      <c r="BE872" s="24">
        <v>7.4999999999999997E-2</v>
      </c>
      <c r="BF872" s="24">
        <v>5.0000000000000001E-3</v>
      </c>
      <c r="BG872" s="24">
        <v>0</v>
      </c>
      <c r="BH872" s="24">
        <v>0</v>
      </c>
      <c r="BI872" s="24">
        <v>0</v>
      </c>
      <c r="BJ872" s="24">
        <v>1.8749999999999999E-2</v>
      </c>
      <c r="BK872" s="24">
        <v>1.25E-3</v>
      </c>
      <c r="BL872" s="24">
        <v>0</v>
      </c>
      <c r="BM872" s="24">
        <v>0</v>
      </c>
      <c r="BN872" s="24">
        <v>0</v>
      </c>
      <c r="BO872" s="24">
        <v>0.1</v>
      </c>
      <c r="BP872" s="24">
        <v>0.1</v>
      </c>
      <c r="BQ872" s="24">
        <v>0</v>
      </c>
      <c r="BR872" s="24">
        <v>0</v>
      </c>
      <c r="BS872" s="24">
        <v>0</v>
      </c>
      <c r="BT872" s="24">
        <v>0.04</v>
      </c>
      <c r="BU872" s="29">
        <v>4</v>
      </c>
      <c r="BV872" s="23">
        <f>BT872/(BT872+BU872)</f>
        <v>9.9009900990099011E-3</v>
      </c>
      <c r="BW872" s="23">
        <f>SQRT((BT872*BU872)/((BT872+BU872)^2*(BT872+BU872+1)))</f>
        <v>4.410251516706673E-2</v>
      </c>
      <c r="BX872" s="24">
        <v>0.25</v>
      </c>
      <c r="BY872" s="24">
        <v>0.25</v>
      </c>
      <c r="BZ872" s="24">
        <v>0.25</v>
      </c>
      <c r="CA872" s="24">
        <v>0.25</v>
      </c>
      <c r="CB872" s="28" t="s">
        <v>59</v>
      </c>
      <c r="CC872" s="24">
        <v>600</v>
      </c>
    </row>
    <row r="873" spans="1:81" s="24" customFormat="1" x14ac:dyDescent="0.2">
      <c r="A873" s="30">
        <f t="shared" si="13"/>
        <v>872</v>
      </c>
      <c r="B873" s="30">
        <v>250</v>
      </c>
      <c r="C873" s="30">
        <v>250</v>
      </c>
      <c r="D873" s="24">
        <v>5</v>
      </c>
      <c r="E873" s="24">
        <v>5</v>
      </c>
      <c r="F873" s="19" t="s">
        <v>80</v>
      </c>
      <c r="G873" s="19">
        <f>IF(F873="rectangle",B873*C873,IF(F873="hook",B873*C873-(D873*E873),IF(F873="eight",B873*C873-2*(D873*E873),IF(F873="tee",B873*C873-2*(D873*E873),IF(F873="cross",B873*C873-4*(D873*E873),"ERROR")))))</f>
        <v>62500</v>
      </c>
      <c r="H873" s="19" t="s">
        <v>86</v>
      </c>
      <c r="I873" s="19">
        <f>B873/C873</f>
        <v>1</v>
      </c>
      <c r="J873" s="22">
        <v>1</v>
      </c>
      <c r="K873" s="24">
        <v>125</v>
      </c>
      <c r="L873" s="24">
        <v>4</v>
      </c>
      <c r="M873" s="25">
        <v>9</v>
      </c>
      <c r="N873" s="22">
        <f>M873/4</f>
        <v>2.25</v>
      </c>
      <c r="O873" s="19">
        <f>M873/N873</f>
        <v>4</v>
      </c>
      <c r="P873" s="26">
        <v>5</v>
      </c>
      <c r="Q873" s="30">
        <f>P873</f>
        <v>5</v>
      </c>
      <c r="R873" s="20">
        <f>AA873/V873</f>
        <v>100</v>
      </c>
      <c r="S873" s="27">
        <v>30</v>
      </c>
      <c r="T873" s="30">
        <f>S873</f>
        <v>30</v>
      </c>
      <c r="U873" s="20">
        <f>AB873/W873</f>
        <v>100</v>
      </c>
      <c r="V873" s="19">
        <f>ROUND((Q873/100)*G873,0)</f>
        <v>3125</v>
      </c>
      <c r="W873" s="19">
        <f>ROUND(((T873/100)*G873)/J873,0)</f>
        <v>18750</v>
      </c>
      <c r="X873" s="19">
        <v>0</v>
      </c>
      <c r="Y873" s="19">
        <v>0</v>
      </c>
      <c r="Z873" s="19">
        <v>0</v>
      </c>
      <c r="AA873" s="20">
        <f>G873*P873</f>
        <v>312500</v>
      </c>
      <c r="AB873" s="20">
        <f>(G873*S873)/J873</f>
        <v>1875000</v>
      </c>
      <c r="AC873" s="20">
        <v>0</v>
      </c>
      <c r="AD873" s="20">
        <v>0</v>
      </c>
      <c r="AE873" s="20">
        <v>0</v>
      </c>
      <c r="AF873" s="24">
        <v>100</v>
      </c>
      <c r="AG873" s="24">
        <v>0</v>
      </c>
      <c r="AH873" s="24">
        <v>1</v>
      </c>
      <c r="AI873" s="24">
        <v>100</v>
      </c>
      <c r="AJ873" s="24">
        <v>0</v>
      </c>
      <c r="AK873" s="24">
        <v>1</v>
      </c>
      <c r="AL873" s="24">
        <v>0.5</v>
      </c>
      <c r="AM873" s="24">
        <v>0.5</v>
      </c>
      <c r="AN873" s="24">
        <v>0</v>
      </c>
      <c r="AO873" s="24">
        <v>0</v>
      </c>
      <c r="AP873" s="24">
        <v>0</v>
      </c>
      <c r="AQ873" s="24">
        <v>0.01</v>
      </c>
      <c r="AR873" s="24">
        <v>0.01</v>
      </c>
      <c r="AS873" s="24">
        <v>0</v>
      </c>
      <c r="AT873" s="24">
        <v>0</v>
      </c>
      <c r="AU873" s="24">
        <v>0</v>
      </c>
      <c r="AV873" s="24">
        <v>0</v>
      </c>
      <c r="AW873" s="24">
        <v>0.2</v>
      </c>
      <c r="AX873" s="24">
        <v>0</v>
      </c>
      <c r="AY873" s="24">
        <v>0</v>
      </c>
      <c r="AZ873" s="24">
        <v>0</v>
      </c>
      <c r="BA873" s="24">
        <v>0.04</v>
      </c>
      <c r="BB873" s="24">
        <v>0</v>
      </c>
      <c r="BC873" s="22">
        <v>0.05</v>
      </c>
      <c r="BD873" s="22">
        <v>0.05</v>
      </c>
      <c r="BE873" s="24">
        <v>7.4999999999999997E-2</v>
      </c>
      <c r="BF873" s="24">
        <v>5.0000000000000001E-3</v>
      </c>
      <c r="BG873" s="24">
        <v>0</v>
      </c>
      <c r="BH873" s="24">
        <v>0</v>
      </c>
      <c r="BI873" s="24">
        <v>0</v>
      </c>
      <c r="BJ873" s="24">
        <v>1.8749999999999999E-2</v>
      </c>
      <c r="BK873" s="24">
        <v>1.25E-3</v>
      </c>
      <c r="BL873" s="24">
        <v>0</v>
      </c>
      <c r="BM873" s="24">
        <v>0</v>
      </c>
      <c r="BN873" s="24">
        <v>0</v>
      </c>
      <c r="BO873" s="24">
        <v>0.1</v>
      </c>
      <c r="BP873" s="24">
        <v>0.1</v>
      </c>
      <c r="BQ873" s="24">
        <v>0</v>
      </c>
      <c r="BR873" s="24">
        <v>0</v>
      </c>
      <c r="BS873" s="24">
        <v>0</v>
      </c>
      <c r="BT873" s="24">
        <v>0.04</v>
      </c>
      <c r="BU873" s="29">
        <v>0.2</v>
      </c>
      <c r="BV873" s="23">
        <f>BT873/(BT873+BU873)</f>
        <v>0.16666666666666666</v>
      </c>
      <c r="BW873" s="23">
        <f>SQRT((BT873*BU873)/((BT873+BU873)^2*(BT873+BU873+1)))</f>
        <v>0.33467472037604118</v>
      </c>
      <c r="BX873" s="24">
        <v>0.25</v>
      </c>
      <c r="BY873" s="24">
        <v>0.25</v>
      </c>
      <c r="BZ873" s="24">
        <v>0.25</v>
      </c>
      <c r="CA873" s="24">
        <v>0.25</v>
      </c>
      <c r="CB873" s="28" t="s">
        <v>59</v>
      </c>
      <c r="CC873" s="24">
        <v>600</v>
      </c>
    </row>
    <row r="874" spans="1:81" s="24" customFormat="1" x14ac:dyDescent="0.2">
      <c r="A874" s="30">
        <f t="shared" si="13"/>
        <v>873</v>
      </c>
      <c r="B874" s="30">
        <v>250</v>
      </c>
      <c r="C874" s="30">
        <v>250</v>
      </c>
      <c r="D874" s="24">
        <v>5</v>
      </c>
      <c r="E874" s="24">
        <v>5</v>
      </c>
      <c r="F874" s="19" t="s">
        <v>80</v>
      </c>
      <c r="G874" s="19">
        <f>IF(F874="rectangle",B874*C874,IF(F874="hook",B874*C874-(D874*E874),IF(F874="eight",B874*C874-2*(D874*E874),IF(F874="tee",B874*C874-2*(D874*E874),IF(F874="cross",B874*C874-4*(D874*E874),"ERROR")))))</f>
        <v>62500</v>
      </c>
      <c r="H874" s="19" t="s">
        <v>86</v>
      </c>
      <c r="I874" s="19">
        <f>B874/C874</f>
        <v>1</v>
      </c>
      <c r="J874" s="22">
        <v>1</v>
      </c>
      <c r="K874" s="24">
        <v>125</v>
      </c>
      <c r="L874" s="24">
        <v>4</v>
      </c>
      <c r="M874" s="25">
        <v>9</v>
      </c>
      <c r="N874" s="22">
        <f>M874/4</f>
        <v>2.25</v>
      </c>
      <c r="O874" s="19">
        <f>M874/N874</f>
        <v>4</v>
      </c>
      <c r="P874" s="26">
        <v>5</v>
      </c>
      <c r="Q874" s="30">
        <f>P874</f>
        <v>5</v>
      </c>
      <c r="R874" s="20">
        <f>AA874/V874</f>
        <v>100</v>
      </c>
      <c r="S874" s="27">
        <v>30</v>
      </c>
      <c r="T874" s="30">
        <f>S874</f>
        <v>30</v>
      </c>
      <c r="U874" s="20">
        <f>AB874/W874</f>
        <v>100</v>
      </c>
      <c r="V874" s="19">
        <f>ROUND((Q874/100)*G874,0)</f>
        <v>3125</v>
      </c>
      <c r="W874" s="19">
        <f>ROUND(((T874/100)*G874)/J874,0)</f>
        <v>18750</v>
      </c>
      <c r="X874" s="19">
        <v>0</v>
      </c>
      <c r="Y874" s="19">
        <v>0</v>
      </c>
      <c r="Z874" s="19">
        <v>0</v>
      </c>
      <c r="AA874" s="20">
        <f>G874*P874</f>
        <v>312500</v>
      </c>
      <c r="AB874" s="20">
        <f>(G874*S874)/J874</f>
        <v>1875000</v>
      </c>
      <c r="AC874" s="20">
        <v>0</v>
      </c>
      <c r="AD874" s="20">
        <v>0</v>
      </c>
      <c r="AE874" s="20">
        <v>0</v>
      </c>
      <c r="AF874" s="24">
        <v>100</v>
      </c>
      <c r="AG874" s="24">
        <v>0</v>
      </c>
      <c r="AH874" s="24">
        <v>1</v>
      </c>
      <c r="AI874" s="24">
        <v>100</v>
      </c>
      <c r="AJ874" s="24">
        <v>0</v>
      </c>
      <c r="AK874" s="24">
        <v>1</v>
      </c>
      <c r="AL874" s="24">
        <v>0.5</v>
      </c>
      <c r="AM874" s="24">
        <v>0.5</v>
      </c>
      <c r="AN874" s="24">
        <v>0</v>
      </c>
      <c r="AO874" s="24">
        <v>0</v>
      </c>
      <c r="AP874" s="24">
        <v>0</v>
      </c>
      <c r="AQ874" s="24">
        <v>0.01</v>
      </c>
      <c r="AR874" s="24">
        <v>0.01</v>
      </c>
      <c r="AS874" s="24">
        <v>0</v>
      </c>
      <c r="AT874" s="24">
        <v>0</v>
      </c>
      <c r="AU874" s="24">
        <v>0</v>
      </c>
      <c r="AV874" s="24">
        <v>0</v>
      </c>
      <c r="AW874" s="24">
        <v>0.2</v>
      </c>
      <c r="AX874" s="24">
        <v>0</v>
      </c>
      <c r="AY874" s="24">
        <v>0</v>
      </c>
      <c r="AZ874" s="24">
        <v>0</v>
      </c>
      <c r="BA874" s="24">
        <v>0.04</v>
      </c>
      <c r="BB874" s="24">
        <v>0</v>
      </c>
      <c r="BC874" s="22">
        <v>0.05</v>
      </c>
      <c r="BD874" s="22">
        <v>0.05</v>
      </c>
      <c r="BE874" s="24">
        <v>7.4999999999999997E-2</v>
      </c>
      <c r="BF874" s="24">
        <v>5.0000000000000001E-3</v>
      </c>
      <c r="BG874" s="24">
        <v>0</v>
      </c>
      <c r="BH874" s="24">
        <v>0</v>
      </c>
      <c r="BI874" s="24">
        <v>0</v>
      </c>
      <c r="BJ874" s="24">
        <v>1.8749999999999999E-2</v>
      </c>
      <c r="BK874" s="24">
        <v>1.25E-3</v>
      </c>
      <c r="BL874" s="24">
        <v>0</v>
      </c>
      <c r="BM874" s="24">
        <v>0</v>
      </c>
      <c r="BN874" s="24">
        <v>0</v>
      </c>
      <c r="BO874" s="24">
        <v>0.1</v>
      </c>
      <c r="BP874" s="24">
        <v>0.1</v>
      </c>
      <c r="BQ874" s="24">
        <v>0</v>
      </c>
      <c r="BR874" s="24">
        <v>0</v>
      </c>
      <c r="BS874" s="24">
        <v>0</v>
      </c>
      <c r="BT874" s="24">
        <v>0.04</v>
      </c>
      <c r="BU874" s="29">
        <v>0.1</v>
      </c>
      <c r="BV874" s="23">
        <f>BT874/(BT874+BU874)</f>
        <v>0.2857142857142857</v>
      </c>
      <c r="BW874" s="23">
        <f>SQRT((BT874*BU874)/((BT874+BU874)^2*(BT874+BU874+1)))</f>
        <v>0.42310634125649449</v>
      </c>
      <c r="BX874" s="24">
        <v>0.25</v>
      </c>
      <c r="BY874" s="24">
        <v>0.25</v>
      </c>
      <c r="BZ874" s="24">
        <v>0.25</v>
      </c>
      <c r="CA874" s="24">
        <v>0.25</v>
      </c>
      <c r="CB874" s="28" t="s">
        <v>59</v>
      </c>
      <c r="CC874" s="24">
        <v>600</v>
      </c>
    </row>
    <row r="875" spans="1:81" s="24" customFormat="1" x14ac:dyDescent="0.2">
      <c r="A875" s="30">
        <f t="shared" si="13"/>
        <v>874</v>
      </c>
      <c r="B875" s="30">
        <v>100</v>
      </c>
      <c r="C875" s="30">
        <v>100</v>
      </c>
      <c r="D875" s="24">
        <v>5</v>
      </c>
      <c r="E875" s="24">
        <v>5</v>
      </c>
      <c r="F875" s="19" t="s">
        <v>80</v>
      </c>
      <c r="G875" s="19">
        <f>IF(F875="rectangle",B875*C875,IF(F875="hook",B875*C875-(D875*E875),IF(F875="eight",B875*C875-2*(D875*E875),IF(F875="tee",B875*C875-2*(D875*E875),IF(F875="cross",B875*C875-4*(D875*E875),"ERROR")))))</f>
        <v>10000</v>
      </c>
      <c r="H875" s="19" t="s">
        <v>85</v>
      </c>
      <c r="I875" s="19">
        <f>B875/C875</f>
        <v>1</v>
      </c>
      <c r="J875" s="22">
        <v>1</v>
      </c>
      <c r="K875" s="24">
        <v>125</v>
      </c>
      <c r="L875" s="24">
        <v>4</v>
      </c>
      <c r="M875" s="25">
        <v>9</v>
      </c>
      <c r="N875" s="22">
        <f>M875/4</f>
        <v>2.25</v>
      </c>
      <c r="O875" s="19">
        <f>M875/N875</f>
        <v>4</v>
      </c>
      <c r="P875" s="26">
        <v>5</v>
      </c>
      <c r="Q875" s="30">
        <f>P875</f>
        <v>5</v>
      </c>
      <c r="R875" s="20">
        <f>AA875/V875</f>
        <v>100</v>
      </c>
      <c r="S875" s="27">
        <v>5</v>
      </c>
      <c r="T875" s="30">
        <f>S875</f>
        <v>5</v>
      </c>
      <c r="U875" s="20">
        <f>AB875/W875</f>
        <v>100</v>
      </c>
      <c r="V875" s="19">
        <f>ROUND((Q875/100)*G875,0)</f>
        <v>500</v>
      </c>
      <c r="W875" s="19">
        <f>ROUND(((T875/100)*G875)/J875,0)</f>
        <v>500</v>
      </c>
      <c r="X875" s="19">
        <v>0</v>
      </c>
      <c r="Y875" s="19">
        <v>0</v>
      </c>
      <c r="Z875" s="19">
        <v>0</v>
      </c>
      <c r="AA875" s="20">
        <f>G875*P875</f>
        <v>50000</v>
      </c>
      <c r="AB875" s="20">
        <f>(G875*S875)/J875</f>
        <v>50000</v>
      </c>
      <c r="AC875" s="20">
        <v>0</v>
      </c>
      <c r="AD875" s="20">
        <v>0</v>
      </c>
      <c r="AE875" s="20">
        <v>0</v>
      </c>
      <c r="AF875" s="24">
        <v>100</v>
      </c>
      <c r="AG875" s="24">
        <v>0</v>
      </c>
      <c r="AH875" s="24">
        <v>1</v>
      </c>
      <c r="AI875" s="24">
        <v>100</v>
      </c>
      <c r="AJ875" s="24">
        <v>0</v>
      </c>
      <c r="AK875" s="24">
        <v>1</v>
      </c>
      <c r="AL875" s="24">
        <v>0.5</v>
      </c>
      <c r="AM875" s="24">
        <v>0.5</v>
      </c>
      <c r="AN875" s="24">
        <v>0</v>
      </c>
      <c r="AO875" s="24">
        <v>0</v>
      </c>
      <c r="AP875" s="24">
        <v>0</v>
      </c>
      <c r="AQ875" s="24">
        <v>0.01</v>
      </c>
      <c r="AR875" s="24">
        <v>0.01</v>
      </c>
      <c r="AS875" s="24">
        <v>0</v>
      </c>
      <c r="AT875" s="24">
        <v>0</v>
      </c>
      <c r="AU875" s="24">
        <v>0</v>
      </c>
      <c r="AV875" s="24">
        <v>0</v>
      </c>
      <c r="AW875" s="24">
        <v>0.2</v>
      </c>
      <c r="AX875" s="24">
        <v>0</v>
      </c>
      <c r="AY875" s="24">
        <v>0</v>
      </c>
      <c r="AZ875" s="24">
        <v>0</v>
      </c>
      <c r="BA875" s="24">
        <v>0.04</v>
      </c>
      <c r="BB875" s="24">
        <v>0</v>
      </c>
      <c r="BC875" s="22">
        <v>0.05</v>
      </c>
      <c r="BD875" s="22">
        <v>0.05</v>
      </c>
      <c r="BE875" s="24">
        <v>7.4999999999999997E-2</v>
      </c>
      <c r="BF875" s="24">
        <v>5.0000000000000001E-3</v>
      </c>
      <c r="BG875" s="24">
        <v>0</v>
      </c>
      <c r="BH875" s="24">
        <v>0</v>
      </c>
      <c r="BI875" s="24">
        <v>0</v>
      </c>
      <c r="BJ875" s="24">
        <v>1.8749999999999999E-2</v>
      </c>
      <c r="BK875" s="24">
        <v>1.25E-3</v>
      </c>
      <c r="BL875" s="24">
        <v>0</v>
      </c>
      <c r="BM875" s="24">
        <v>0</v>
      </c>
      <c r="BN875" s="24">
        <v>0</v>
      </c>
      <c r="BO875" s="24">
        <v>0.1</v>
      </c>
      <c r="BP875" s="24">
        <v>0.1</v>
      </c>
      <c r="BQ875" s="24">
        <v>0</v>
      </c>
      <c r="BR875" s="24">
        <v>0</v>
      </c>
      <c r="BS875" s="24">
        <v>0</v>
      </c>
      <c r="BT875" s="24">
        <v>0.04</v>
      </c>
      <c r="BU875" s="29">
        <v>4</v>
      </c>
      <c r="BV875" s="23">
        <f>BT875/(BT875+BU875)</f>
        <v>9.9009900990099011E-3</v>
      </c>
      <c r="BW875" s="23">
        <f>SQRT((BT875*BU875)/((BT875+BU875)^2*(BT875+BU875+1)))</f>
        <v>4.410251516706673E-2</v>
      </c>
      <c r="BX875" s="24">
        <v>0.25</v>
      </c>
      <c r="BY875" s="24">
        <v>0.25</v>
      </c>
      <c r="BZ875" s="24">
        <v>0.25</v>
      </c>
      <c r="CA875" s="24">
        <v>0.25</v>
      </c>
      <c r="CB875" s="28" t="s">
        <v>59</v>
      </c>
      <c r="CC875" s="24">
        <v>600</v>
      </c>
    </row>
    <row r="876" spans="1:81" s="24" customFormat="1" x14ac:dyDescent="0.2">
      <c r="A876" s="30">
        <f t="shared" si="13"/>
        <v>875</v>
      </c>
      <c r="B876" s="30">
        <v>100</v>
      </c>
      <c r="C876" s="30">
        <v>100</v>
      </c>
      <c r="D876" s="24">
        <v>5</v>
      </c>
      <c r="E876" s="24">
        <v>5</v>
      </c>
      <c r="F876" s="19" t="s">
        <v>80</v>
      </c>
      <c r="G876" s="19">
        <f>IF(F876="rectangle",B876*C876,IF(F876="hook",B876*C876-(D876*E876),IF(F876="eight",B876*C876-2*(D876*E876),IF(F876="tee",B876*C876-2*(D876*E876),IF(F876="cross",B876*C876-4*(D876*E876),"ERROR")))))</f>
        <v>10000</v>
      </c>
      <c r="H876" s="19" t="s">
        <v>85</v>
      </c>
      <c r="I876" s="19">
        <f>B876/C876</f>
        <v>1</v>
      </c>
      <c r="J876" s="22">
        <v>1</v>
      </c>
      <c r="K876" s="24">
        <v>125</v>
      </c>
      <c r="L876" s="24">
        <v>4</v>
      </c>
      <c r="M876" s="25">
        <v>9</v>
      </c>
      <c r="N876" s="22">
        <f>M876/4</f>
        <v>2.25</v>
      </c>
      <c r="O876" s="19">
        <f>M876/N876</f>
        <v>4</v>
      </c>
      <c r="P876" s="26">
        <v>5</v>
      </c>
      <c r="Q876" s="30">
        <f>P876</f>
        <v>5</v>
      </c>
      <c r="R876" s="20">
        <f>AA876/V876</f>
        <v>100</v>
      </c>
      <c r="S876" s="27">
        <v>5</v>
      </c>
      <c r="T876" s="30">
        <f>S876</f>
        <v>5</v>
      </c>
      <c r="U876" s="20">
        <f>AB876/W876</f>
        <v>100</v>
      </c>
      <c r="V876" s="19">
        <f>ROUND((Q876/100)*G876,0)</f>
        <v>500</v>
      </c>
      <c r="W876" s="19">
        <f>ROUND(((T876/100)*G876)/J876,0)</f>
        <v>500</v>
      </c>
      <c r="X876" s="19">
        <v>0</v>
      </c>
      <c r="Y876" s="19">
        <v>0</v>
      </c>
      <c r="Z876" s="19">
        <v>0</v>
      </c>
      <c r="AA876" s="20">
        <f>G876*P876</f>
        <v>50000</v>
      </c>
      <c r="AB876" s="20">
        <f>(G876*S876)/J876</f>
        <v>50000</v>
      </c>
      <c r="AC876" s="20">
        <v>0</v>
      </c>
      <c r="AD876" s="20">
        <v>0</v>
      </c>
      <c r="AE876" s="20">
        <v>0</v>
      </c>
      <c r="AF876" s="24">
        <v>100</v>
      </c>
      <c r="AG876" s="24">
        <v>0</v>
      </c>
      <c r="AH876" s="24">
        <v>1</v>
      </c>
      <c r="AI876" s="24">
        <v>100</v>
      </c>
      <c r="AJ876" s="24">
        <v>0</v>
      </c>
      <c r="AK876" s="24">
        <v>1</v>
      </c>
      <c r="AL876" s="24">
        <v>0.5</v>
      </c>
      <c r="AM876" s="24">
        <v>0.5</v>
      </c>
      <c r="AN876" s="24">
        <v>0</v>
      </c>
      <c r="AO876" s="24">
        <v>0</v>
      </c>
      <c r="AP876" s="24">
        <v>0</v>
      </c>
      <c r="AQ876" s="24">
        <v>0.01</v>
      </c>
      <c r="AR876" s="24">
        <v>0.01</v>
      </c>
      <c r="AS876" s="24">
        <v>0</v>
      </c>
      <c r="AT876" s="24">
        <v>0</v>
      </c>
      <c r="AU876" s="24">
        <v>0</v>
      </c>
      <c r="AV876" s="24">
        <v>0</v>
      </c>
      <c r="AW876" s="24">
        <v>0.2</v>
      </c>
      <c r="AX876" s="24">
        <v>0</v>
      </c>
      <c r="AY876" s="24">
        <v>0</v>
      </c>
      <c r="AZ876" s="24">
        <v>0</v>
      </c>
      <c r="BA876" s="24">
        <v>0.04</v>
      </c>
      <c r="BB876" s="24">
        <v>0</v>
      </c>
      <c r="BC876" s="22">
        <v>0.05</v>
      </c>
      <c r="BD876" s="22">
        <v>0.05</v>
      </c>
      <c r="BE876" s="24">
        <v>7.4999999999999997E-2</v>
      </c>
      <c r="BF876" s="24">
        <v>5.0000000000000001E-3</v>
      </c>
      <c r="BG876" s="24">
        <v>0</v>
      </c>
      <c r="BH876" s="24">
        <v>0</v>
      </c>
      <c r="BI876" s="24">
        <v>0</v>
      </c>
      <c r="BJ876" s="24">
        <v>1.8749999999999999E-2</v>
      </c>
      <c r="BK876" s="24">
        <v>1.25E-3</v>
      </c>
      <c r="BL876" s="24">
        <v>0</v>
      </c>
      <c r="BM876" s="24">
        <v>0</v>
      </c>
      <c r="BN876" s="24">
        <v>0</v>
      </c>
      <c r="BO876" s="24">
        <v>0.1</v>
      </c>
      <c r="BP876" s="24">
        <v>0.1</v>
      </c>
      <c r="BQ876" s="24">
        <v>0</v>
      </c>
      <c r="BR876" s="24">
        <v>0</v>
      </c>
      <c r="BS876" s="24">
        <v>0</v>
      </c>
      <c r="BT876" s="24">
        <v>0.04</v>
      </c>
      <c r="BU876" s="29">
        <v>0.2</v>
      </c>
      <c r="BV876" s="23">
        <f>BT876/(BT876+BU876)</f>
        <v>0.16666666666666666</v>
      </c>
      <c r="BW876" s="23">
        <f>SQRT((BT876*BU876)/((BT876+BU876)^2*(BT876+BU876+1)))</f>
        <v>0.33467472037604118</v>
      </c>
      <c r="BX876" s="24">
        <v>0.25</v>
      </c>
      <c r="BY876" s="24">
        <v>0.25</v>
      </c>
      <c r="BZ876" s="24">
        <v>0.25</v>
      </c>
      <c r="CA876" s="24">
        <v>0.25</v>
      </c>
      <c r="CB876" s="28" t="s">
        <v>59</v>
      </c>
      <c r="CC876" s="24">
        <v>600</v>
      </c>
    </row>
    <row r="877" spans="1:81" s="24" customFormat="1" x14ac:dyDescent="0.2">
      <c r="A877" s="30">
        <f t="shared" si="13"/>
        <v>876</v>
      </c>
      <c r="B877" s="30">
        <v>100</v>
      </c>
      <c r="C877" s="30">
        <v>100</v>
      </c>
      <c r="D877" s="24">
        <v>5</v>
      </c>
      <c r="E877" s="24">
        <v>5</v>
      </c>
      <c r="F877" s="19" t="s">
        <v>80</v>
      </c>
      <c r="G877" s="19">
        <f>IF(F877="rectangle",B877*C877,IF(F877="hook",B877*C877-(D877*E877),IF(F877="eight",B877*C877-2*(D877*E877),IF(F877="tee",B877*C877-2*(D877*E877),IF(F877="cross",B877*C877-4*(D877*E877),"ERROR")))))</f>
        <v>10000</v>
      </c>
      <c r="H877" s="19" t="s">
        <v>85</v>
      </c>
      <c r="I877" s="19">
        <f>B877/C877</f>
        <v>1</v>
      </c>
      <c r="J877" s="22">
        <v>1</v>
      </c>
      <c r="K877" s="24">
        <v>125</v>
      </c>
      <c r="L877" s="24">
        <v>4</v>
      </c>
      <c r="M877" s="25">
        <v>9</v>
      </c>
      <c r="N877" s="22">
        <f>M877/4</f>
        <v>2.25</v>
      </c>
      <c r="O877" s="19">
        <f>M877/N877</f>
        <v>4</v>
      </c>
      <c r="P877" s="26">
        <v>5</v>
      </c>
      <c r="Q877" s="30">
        <f>P877</f>
        <v>5</v>
      </c>
      <c r="R877" s="20">
        <f>AA877/V877</f>
        <v>100</v>
      </c>
      <c r="S877" s="27">
        <v>5</v>
      </c>
      <c r="T877" s="30">
        <f>S877</f>
        <v>5</v>
      </c>
      <c r="U877" s="20">
        <f>AB877/W877</f>
        <v>100</v>
      </c>
      <c r="V877" s="19">
        <f>ROUND((Q877/100)*G877,0)</f>
        <v>500</v>
      </c>
      <c r="W877" s="19">
        <f>ROUND(((T877/100)*G877)/J877,0)</f>
        <v>500</v>
      </c>
      <c r="X877" s="19">
        <v>0</v>
      </c>
      <c r="Y877" s="19">
        <v>0</v>
      </c>
      <c r="Z877" s="19">
        <v>0</v>
      </c>
      <c r="AA877" s="20">
        <f>G877*P877</f>
        <v>50000</v>
      </c>
      <c r="AB877" s="20">
        <f>(G877*S877)/J877</f>
        <v>50000</v>
      </c>
      <c r="AC877" s="20">
        <v>0</v>
      </c>
      <c r="AD877" s="20">
        <v>0</v>
      </c>
      <c r="AE877" s="20">
        <v>0</v>
      </c>
      <c r="AF877" s="24">
        <v>100</v>
      </c>
      <c r="AG877" s="24">
        <v>0</v>
      </c>
      <c r="AH877" s="24">
        <v>1</v>
      </c>
      <c r="AI877" s="24">
        <v>100</v>
      </c>
      <c r="AJ877" s="24">
        <v>0</v>
      </c>
      <c r="AK877" s="24">
        <v>1</v>
      </c>
      <c r="AL877" s="24">
        <v>0.5</v>
      </c>
      <c r="AM877" s="24">
        <v>0.5</v>
      </c>
      <c r="AN877" s="24">
        <v>0</v>
      </c>
      <c r="AO877" s="24">
        <v>0</v>
      </c>
      <c r="AP877" s="24">
        <v>0</v>
      </c>
      <c r="AQ877" s="24">
        <v>0.01</v>
      </c>
      <c r="AR877" s="24">
        <v>0.01</v>
      </c>
      <c r="AS877" s="24">
        <v>0</v>
      </c>
      <c r="AT877" s="24">
        <v>0</v>
      </c>
      <c r="AU877" s="24">
        <v>0</v>
      </c>
      <c r="AV877" s="24">
        <v>0</v>
      </c>
      <c r="AW877" s="24">
        <v>0.2</v>
      </c>
      <c r="AX877" s="24">
        <v>0</v>
      </c>
      <c r="AY877" s="24">
        <v>0</v>
      </c>
      <c r="AZ877" s="24">
        <v>0</v>
      </c>
      <c r="BA877" s="24">
        <v>0.04</v>
      </c>
      <c r="BB877" s="24">
        <v>0</v>
      </c>
      <c r="BC877" s="22">
        <v>0.05</v>
      </c>
      <c r="BD877" s="22">
        <v>0.05</v>
      </c>
      <c r="BE877" s="24">
        <v>7.4999999999999997E-2</v>
      </c>
      <c r="BF877" s="24">
        <v>5.0000000000000001E-3</v>
      </c>
      <c r="BG877" s="24">
        <v>0</v>
      </c>
      <c r="BH877" s="24">
        <v>0</v>
      </c>
      <c r="BI877" s="24">
        <v>0</v>
      </c>
      <c r="BJ877" s="24">
        <v>1.8749999999999999E-2</v>
      </c>
      <c r="BK877" s="24">
        <v>1.25E-3</v>
      </c>
      <c r="BL877" s="24">
        <v>0</v>
      </c>
      <c r="BM877" s="24">
        <v>0</v>
      </c>
      <c r="BN877" s="24">
        <v>0</v>
      </c>
      <c r="BO877" s="24">
        <v>0.1</v>
      </c>
      <c r="BP877" s="24">
        <v>0.1</v>
      </c>
      <c r="BQ877" s="24">
        <v>0</v>
      </c>
      <c r="BR877" s="24">
        <v>0</v>
      </c>
      <c r="BS877" s="24">
        <v>0</v>
      </c>
      <c r="BT877" s="24">
        <v>0.04</v>
      </c>
      <c r="BU877" s="29">
        <v>0.1</v>
      </c>
      <c r="BV877" s="23">
        <f>BT877/(BT877+BU877)</f>
        <v>0.2857142857142857</v>
      </c>
      <c r="BW877" s="23">
        <f>SQRT((BT877*BU877)/((BT877+BU877)^2*(BT877+BU877+1)))</f>
        <v>0.42310634125649449</v>
      </c>
      <c r="BX877" s="24">
        <v>0.25</v>
      </c>
      <c r="BY877" s="24">
        <v>0.25</v>
      </c>
      <c r="BZ877" s="24">
        <v>0.25</v>
      </c>
      <c r="CA877" s="24">
        <v>0.25</v>
      </c>
      <c r="CB877" s="28" t="s">
        <v>59</v>
      </c>
      <c r="CC877" s="24">
        <v>600</v>
      </c>
    </row>
    <row r="878" spans="1:81" s="24" customFormat="1" x14ac:dyDescent="0.2">
      <c r="A878" s="30">
        <f t="shared" si="13"/>
        <v>877</v>
      </c>
      <c r="B878" s="30">
        <v>100</v>
      </c>
      <c r="C878" s="30">
        <v>100</v>
      </c>
      <c r="D878" s="24">
        <v>5</v>
      </c>
      <c r="E878" s="24">
        <v>5</v>
      </c>
      <c r="F878" s="19" t="s">
        <v>80</v>
      </c>
      <c r="G878" s="19">
        <f>IF(F878="rectangle",B878*C878,IF(F878="hook",B878*C878-(D878*E878),IF(F878="eight",B878*C878-2*(D878*E878),IF(F878="tee",B878*C878-2*(D878*E878),IF(F878="cross",B878*C878-4*(D878*E878),"ERROR")))))</f>
        <v>10000</v>
      </c>
      <c r="H878" s="19" t="s">
        <v>85</v>
      </c>
      <c r="I878" s="19">
        <f>B878/C878</f>
        <v>1</v>
      </c>
      <c r="J878" s="22">
        <v>1</v>
      </c>
      <c r="K878" s="24">
        <v>125</v>
      </c>
      <c r="L878" s="24">
        <v>4</v>
      </c>
      <c r="M878" s="25">
        <v>9</v>
      </c>
      <c r="N878" s="22">
        <f>M878/4</f>
        <v>2.25</v>
      </c>
      <c r="O878" s="19">
        <f>M878/N878</f>
        <v>4</v>
      </c>
      <c r="P878" s="26">
        <v>5</v>
      </c>
      <c r="Q878" s="30">
        <f>P878</f>
        <v>5</v>
      </c>
      <c r="R878" s="20">
        <f>AA878/V878</f>
        <v>100</v>
      </c>
      <c r="S878" s="27">
        <v>15</v>
      </c>
      <c r="T878" s="30">
        <f>S878</f>
        <v>15</v>
      </c>
      <c r="U878" s="20">
        <f>AB878/W878</f>
        <v>100</v>
      </c>
      <c r="V878" s="19">
        <f>ROUND((Q878/100)*G878,0)</f>
        <v>500</v>
      </c>
      <c r="W878" s="19">
        <f>ROUND(((T878/100)*G878)/J878,0)</f>
        <v>1500</v>
      </c>
      <c r="X878" s="19">
        <v>0</v>
      </c>
      <c r="Y878" s="19">
        <v>0</v>
      </c>
      <c r="Z878" s="19">
        <v>0</v>
      </c>
      <c r="AA878" s="20">
        <f>G878*P878</f>
        <v>50000</v>
      </c>
      <c r="AB878" s="20">
        <f>(G878*S878)/J878</f>
        <v>150000</v>
      </c>
      <c r="AC878" s="20">
        <v>0</v>
      </c>
      <c r="AD878" s="20">
        <v>0</v>
      </c>
      <c r="AE878" s="20">
        <v>0</v>
      </c>
      <c r="AF878" s="24">
        <v>100</v>
      </c>
      <c r="AG878" s="24">
        <v>0</v>
      </c>
      <c r="AH878" s="24">
        <v>1</v>
      </c>
      <c r="AI878" s="24">
        <v>100</v>
      </c>
      <c r="AJ878" s="24">
        <v>0</v>
      </c>
      <c r="AK878" s="24">
        <v>1</v>
      </c>
      <c r="AL878" s="24">
        <v>0.5</v>
      </c>
      <c r="AM878" s="24">
        <v>0.5</v>
      </c>
      <c r="AN878" s="24">
        <v>0</v>
      </c>
      <c r="AO878" s="24">
        <v>0</v>
      </c>
      <c r="AP878" s="24">
        <v>0</v>
      </c>
      <c r="AQ878" s="24">
        <v>0.01</v>
      </c>
      <c r="AR878" s="24">
        <v>0.01</v>
      </c>
      <c r="AS878" s="24">
        <v>0</v>
      </c>
      <c r="AT878" s="24">
        <v>0</v>
      </c>
      <c r="AU878" s="24">
        <v>0</v>
      </c>
      <c r="AV878" s="24">
        <v>0</v>
      </c>
      <c r="AW878" s="24">
        <v>0.2</v>
      </c>
      <c r="AX878" s="24">
        <v>0</v>
      </c>
      <c r="AY878" s="24">
        <v>0</v>
      </c>
      <c r="AZ878" s="24">
        <v>0</v>
      </c>
      <c r="BA878" s="24">
        <v>0.04</v>
      </c>
      <c r="BB878" s="24">
        <v>0</v>
      </c>
      <c r="BC878" s="22">
        <v>0.05</v>
      </c>
      <c r="BD878" s="22">
        <v>0.05</v>
      </c>
      <c r="BE878" s="24">
        <v>7.4999999999999997E-2</v>
      </c>
      <c r="BF878" s="24">
        <v>5.0000000000000001E-3</v>
      </c>
      <c r="BG878" s="24">
        <v>0</v>
      </c>
      <c r="BH878" s="24">
        <v>0</v>
      </c>
      <c r="BI878" s="24">
        <v>0</v>
      </c>
      <c r="BJ878" s="24">
        <v>1.8749999999999999E-2</v>
      </c>
      <c r="BK878" s="24">
        <v>1.25E-3</v>
      </c>
      <c r="BL878" s="24">
        <v>0</v>
      </c>
      <c r="BM878" s="24">
        <v>0</v>
      </c>
      <c r="BN878" s="24">
        <v>0</v>
      </c>
      <c r="BO878" s="24">
        <v>0.1</v>
      </c>
      <c r="BP878" s="24">
        <v>0.1</v>
      </c>
      <c r="BQ878" s="24">
        <v>0</v>
      </c>
      <c r="BR878" s="24">
        <v>0</v>
      </c>
      <c r="BS878" s="24">
        <v>0</v>
      </c>
      <c r="BT878" s="24">
        <v>0.04</v>
      </c>
      <c r="BU878" s="29">
        <v>4</v>
      </c>
      <c r="BV878" s="23">
        <f>BT878/(BT878+BU878)</f>
        <v>9.9009900990099011E-3</v>
      </c>
      <c r="BW878" s="23">
        <f>SQRT((BT878*BU878)/((BT878+BU878)^2*(BT878+BU878+1)))</f>
        <v>4.410251516706673E-2</v>
      </c>
      <c r="BX878" s="24">
        <v>0.25</v>
      </c>
      <c r="BY878" s="24">
        <v>0.25</v>
      </c>
      <c r="BZ878" s="24">
        <v>0.25</v>
      </c>
      <c r="CA878" s="24">
        <v>0.25</v>
      </c>
      <c r="CB878" s="28" t="s">
        <v>59</v>
      </c>
      <c r="CC878" s="24">
        <v>600</v>
      </c>
    </row>
    <row r="879" spans="1:81" s="24" customFormat="1" x14ac:dyDescent="0.2">
      <c r="A879" s="30">
        <f t="shared" si="13"/>
        <v>878</v>
      </c>
      <c r="B879" s="30">
        <v>100</v>
      </c>
      <c r="C879" s="30">
        <v>100</v>
      </c>
      <c r="D879" s="24">
        <v>5</v>
      </c>
      <c r="E879" s="24">
        <v>5</v>
      </c>
      <c r="F879" s="19" t="s">
        <v>80</v>
      </c>
      <c r="G879" s="19">
        <f>IF(F879="rectangle",B879*C879,IF(F879="hook",B879*C879-(D879*E879),IF(F879="eight",B879*C879-2*(D879*E879),IF(F879="tee",B879*C879-2*(D879*E879),IF(F879="cross",B879*C879-4*(D879*E879),"ERROR")))))</f>
        <v>10000</v>
      </c>
      <c r="H879" s="19" t="s">
        <v>85</v>
      </c>
      <c r="I879" s="19">
        <f>B879/C879</f>
        <v>1</v>
      </c>
      <c r="J879" s="22">
        <v>1</v>
      </c>
      <c r="K879" s="24">
        <v>125</v>
      </c>
      <c r="L879" s="24">
        <v>4</v>
      </c>
      <c r="M879" s="25">
        <v>9</v>
      </c>
      <c r="N879" s="22">
        <f>M879/4</f>
        <v>2.25</v>
      </c>
      <c r="O879" s="19">
        <f>M879/N879</f>
        <v>4</v>
      </c>
      <c r="P879" s="26">
        <v>5</v>
      </c>
      <c r="Q879" s="30">
        <f>P879</f>
        <v>5</v>
      </c>
      <c r="R879" s="20">
        <f>AA879/V879</f>
        <v>100</v>
      </c>
      <c r="S879" s="27">
        <v>15</v>
      </c>
      <c r="T879" s="30">
        <f>S879</f>
        <v>15</v>
      </c>
      <c r="U879" s="20">
        <f>AB879/W879</f>
        <v>100</v>
      </c>
      <c r="V879" s="19">
        <f>ROUND((Q879/100)*G879,0)</f>
        <v>500</v>
      </c>
      <c r="W879" s="19">
        <f>ROUND(((T879/100)*G879)/J879,0)</f>
        <v>1500</v>
      </c>
      <c r="X879" s="19">
        <v>0</v>
      </c>
      <c r="Y879" s="19">
        <v>0</v>
      </c>
      <c r="Z879" s="19">
        <v>0</v>
      </c>
      <c r="AA879" s="20">
        <f>G879*P879</f>
        <v>50000</v>
      </c>
      <c r="AB879" s="20">
        <f>(G879*S879)/J879</f>
        <v>150000</v>
      </c>
      <c r="AC879" s="20">
        <v>0</v>
      </c>
      <c r="AD879" s="20">
        <v>0</v>
      </c>
      <c r="AE879" s="20">
        <v>0</v>
      </c>
      <c r="AF879" s="24">
        <v>100</v>
      </c>
      <c r="AG879" s="24">
        <v>0</v>
      </c>
      <c r="AH879" s="24">
        <v>1</v>
      </c>
      <c r="AI879" s="24">
        <v>100</v>
      </c>
      <c r="AJ879" s="24">
        <v>0</v>
      </c>
      <c r="AK879" s="24">
        <v>1</v>
      </c>
      <c r="AL879" s="24">
        <v>0.5</v>
      </c>
      <c r="AM879" s="24">
        <v>0.5</v>
      </c>
      <c r="AN879" s="24">
        <v>0</v>
      </c>
      <c r="AO879" s="24">
        <v>0</v>
      </c>
      <c r="AP879" s="24">
        <v>0</v>
      </c>
      <c r="AQ879" s="24">
        <v>0.01</v>
      </c>
      <c r="AR879" s="24">
        <v>0.01</v>
      </c>
      <c r="AS879" s="24">
        <v>0</v>
      </c>
      <c r="AT879" s="24">
        <v>0</v>
      </c>
      <c r="AU879" s="24">
        <v>0</v>
      </c>
      <c r="AV879" s="24">
        <v>0</v>
      </c>
      <c r="AW879" s="24">
        <v>0.2</v>
      </c>
      <c r="AX879" s="24">
        <v>0</v>
      </c>
      <c r="AY879" s="24">
        <v>0</v>
      </c>
      <c r="AZ879" s="24">
        <v>0</v>
      </c>
      <c r="BA879" s="24">
        <v>0.04</v>
      </c>
      <c r="BB879" s="24">
        <v>0</v>
      </c>
      <c r="BC879" s="22">
        <v>0.05</v>
      </c>
      <c r="BD879" s="22">
        <v>0.05</v>
      </c>
      <c r="BE879" s="24">
        <v>7.4999999999999997E-2</v>
      </c>
      <c r="BF879" s="24">
        <v>5.0000000000000001E-3</v>
      </c>
      <c r="BG879" s="24">
        <v>0</v>
      </c>
      <c r="BH879" s="24">
        <v>0</v>
      </c>
      <c r="BI879" s="24">
        <v>0</v>
      </c>
      <c r="BJ879" s="24">
        <v>1.8749999999999999E-2</v>
      </c>
      <c r="BK879" s="24">
        <v>1.25E-3</v>
      </c>
      <c r="BL879" s="24">
        <v>0</v>
      </c>
      <c r="BM879" s="24">
        <v>0</v>
      </c>
      <c r="BN879" s="24">
        <v>0</v>
      </c>
      <c r="BO879" s="24">
        <v>0.1</v>
      </c>
      <c r="BP879" s="24">
        <v>0.1</v>
      </c>
      <c r="BQ879" s="24">
        <v>0</v>
      </c>
      <c r="BR879" s="24">
        <v>0</v>
      </c>
      <c r="BS879" s="24">
        <v>0</v>
      </c>
      <c r="BT879" s="24">
        <v>0.04</v>
      </c>
      <c r="BU879" s="29">
        <v>0.2</v>
      </c>
      <c r="BV879" s="23">
        <f>BT879/(BT879+BU879)</f>
        <v>0.16666666666666666</v>
      </c>
      <c r="BW879" s="23">
        <f>SQRT((BT879*BU879)/((BT879+BU879)^2*(BT879+BU879+1)))</f>
        <v>0.33467472037604118</v>
      </c>
      <c r="BX879" s="24">
        <v>0.25</v>
      </c>
      <c r="BY879" s="24">
        <v>0.25</v>
      </c>
      <c r="BZ879" s="24">
        <v>0.25</v>
      </c>
      <c r="CA879" s="24">
        <v>0.25</v>
      </c>
      <c r="CB879" s="28" t="s">
        <v>59</v>
      </c>
      <c r="CC879" s="24">
        <v>600</v>
      </c>
    </row>
    <row r="880" spans="1:81" s="24" customFormat="1" x14ac:dyDescent="0.2">
      <c r="A880" s="30">
        <f t="shared" si="13"/>
        <v>879</v>
      </c>
      <c r="B880" s="30">
        <v>100</v>
      </c>
      <c r="C880" s="30">
        <v>100</v>
      </c>
      <c r="D880" s="24">
        <v>5</v>
      </c>
      <c r="E880" s="24">
        <v>5</v>
      </c>
      <c r="F880" s="19" t="s">
        <v>80</v>
      </c>
      <c r="G880" s="19">
        <f>IF(F880="rectangle",B880*C880,IF(F880="hook",B880*C880-(D880*E880),IF(F880="eight",B880*C880-2*(D880*E880),IF(F880="tee",B880*C880-2*(D880*E880),IF(F880="cross",B880*C880-4*(D880*E880),"ERROR")))))</f>
        <v>10000</v>
      </c>
      <c r="H880" s="19" t="s">
        <v>85</v>
      </c>
      <c r="I880" s="19">
        <f>B880/C880</f>
        <v>1</v>
      </c>
      <c r="J880" s="22">
        <v>1</v>
      </c>
      <c r="K880" s="24">
        <v>125</v>
      </c>
      <c r="L880" s="24">
        <v>4</v>
      </c>
      <c r="M880" s="25">
        <v>9</v>
      </c>
      <c r="N880" s="22">
        <f>M880/4</f>
        <v>2.25</v>
      </c>
      <c r="O880" s="19">
        <f>M880/N880</f>
        <v>4</v>
      </c>
      <c r="P880" s="26">
        <v>5</v>
      </c>
      <c r="Q880" s="30">
        <f>P880</f>
        <v>5</v>
      </c>
      <c r="R880" s="20">
        <f>AA880/V880</f>
        <v>100</v>
      </c>
      <c r="S880" s="27">
        <v>15</v>
      </c>
      <c r="T880" s="30">
        <f>S880</f>
        <v>15</v>
      </c>
      <c r="U880" s="20">
        <f>AB880/W880</f>
        <v>100</v>
      </c>
      <c r="V880" s="19">
        <f>ROUND((Q880/100)*G880,0)</f>
        <v>500</v>
      </c>
      <c r="W880" s="19">
        <f>ROUND(((T880/100)*G880)/J880,0)</f>
        <v>1500</v>
      </c>
      <c r="X880" s="19">
        <v>0</v>
      </c>
      <c r="Y880" s="19">
        <v>0</v>
      </c>
      <c r="Z880" s="19">
        <v>0</v>
      </c>
      <c r="AA880" s="20">
        <f>G880*P880</f>
        <v>50000</v>
      </c>
      <c r="AB880" s="20">
        <f>(G880*S880)/J880</f>
        <v>150000</v>
      </c>
      <c r="AC880" s="20">
        <v>0</v>
      </c>
      <c r="AD880" s="20">
        <v>0</v>
      </c>
      <c r="AE880" s="20">
        <v>0</v>
      </c>
      <c r="AF880" s="24">
        <v>100</v>
      </c>
      <c r="AG880" s="24">
        <v>0</v>
      </c>
      <c r="AH880" s="24">
        <v>1</v>
      </c>
      <c r="AI880" s="24">
        <v>100</v>
      </c>
      <c r="AJ880" s="24">
        <v>0</v>
      </c>
      <c r="AK880" s="24">
        <v>1</v>
      </c>
      <c r="AL880" s="24">
        <v>0.5</v>
      </c>
      <c r="AM880" s="24">
        <v>0.5</v>
      </c>
      <c r="AN880" s="24">
        <v>0</v>
      </c>
      <c r="AO880" s="24">
        <v>0</v>
      </c>
      <c r="AP880" s="24">
        <v>0</v>
      </c>
      <c r="AQ880" s="24">
        <v>0.01</v>
      </c>
      <c r="AR880" s="24">
        <v>0.01</v>
      </c>
      <c r="AS880" s="24">
        <v>0</v>
      </c>
      <c r="AT880" s="24">
        <v>0</v>
      </c>
      <c r="AU880" s="24">
        <v>0</v>
      </c>
      <c r="AV880" s="24">
        <v>0</v>
      </c>
      <c r="AW880" s="24">
        <v>0.2</v>
      </c>
      <c r="AX880" s="24">
        <v>0</v>
      </c>
      <c r="AY880" s="24">
        <v>0</v>
      </c>
      <c r="AZ880" s="24">
        <v>0</v>
      </c>
      <c r="BA880" s="24">
        <v>0.04</v>
      </c>
      <c r="BB880" s="24">
        <v>0</v>
      </c>
      <c r="BC880" s="22">
        <v>0.05</v>
      </c>
      <c r="BD880" s="22">
        <v>0.05</v>
      </c>
      <c r="BE880" s="24">
        <v>7.4999999999999997E-2</v>
      </c>
      <c r="BF880" s="24">
        <v>5.0000000000000001E-3</v>
      </c>
      <c r="BG880" s="24">
        <v>0</v>
      </c>
      <c r="BH880" s="24">
        <v>0</v>
      </c>
      <c r="BI880" s="24">
        <v>0</v>
      </c>
      <c r="BJ880" s="24">
        <v>1.8749999999999999E-2</v>
      </c>
      <c r="BK880" s="24">
        <v>1.25E-3</v>
      </c>
      <c r="BL880" s="24">
        <v>0</v>
      </c>
      <c r="BM880" s="24">
        <v>0</v>
      </c>
      <c r="BN880" s="24">
        <v>0</v>
      </c>
      <c r="BO880" s="24">
        <v>0.1</v>
      </c>
      <c r="BP880" s="24">
        <v>0.1</v>
      </c>
      <c r="BQ880" s="24">
        <v>0</v>
      </c>
      <c r="BR880" s="24">
        <v>0</v>
      </c>
      <c r="BS880" s="24">
        <v>0</v>
      </c>
      <c r="BT880" s="24">
        <v>0.04</v>
      </c>
      <c r="BU880" s="29">
        <v>0.1</v>
      </c>
      <c r="BV880" s="23">
        <f>BT880/(BT880+BU880)</f>
        <v>0.2857142857142857</v>
      </c>
      <c r="BW880" s="23">
        <f>SQRT((BT880*BU880)/((BT880+BU880)^2*(BT880+BU880+1)))</f>
        <v>0.42310634125649449</v>
      </c>
      <c r="BX880" s="24">
        <v>0.25</v>
      </c>
      <c r="BY880" s="24">
        <v>0.25</v>
      </c>
      <c r="BZ880" s="24">
        <v>0.25</v>
      </c>
      <c r="CA880" s="24">
        <v>0.25</v>
      </c>
      <c r="CB880" s="28" t="s">
        <v>59</v>
      </c>
      <c r="CC880" s="24">
        <v>600</v>
      </c>
    </row>
    <row r="881" spans="1:81" s="24" customFormat="1" x14ac:dyDescent="0.2">
      <c r="A881" s="30">
        <f t="shared" si="13"/>
        <v>880</v>
      </c>
      <c r="B881" s="30">
        <v>100</v>
      </c>
      <c r="C881" s="30">
        <v>100</v>
      </c>
      <c r="D881" s="24">
        <v>5</v>
      </c>
      <c r="E881" s="24">
        <v>5</v>
      </c>
      <c r="F881" s="19" t="s">
        <v>80</v>
      </c>
      <c r="G881" s="19">
        <f>IF(F881="rectangle",B881*C881,IF(F881="hook",B881*C881-(D881*E881),IF(F881="eight",B881*C881-2*(D881*E881),IF(F881="tee",B881*C881-2*(D881*E881),IF(F881="cross",B881*C881-4*(D881*E881),"ERROR")))))</f>
        <v>10000</v>
      </c>
      <c r="H881" s="19" t="s">
        <v>85</v>
      </c>
      <c r="I881" s="19">
        <f>B881/C881</f>
        <v>1</v>
      </c>
      <c r="J881" s="22">
        <v>1</v>
      </c>
      <c r="K881" s="24">
        <v>125</v>
      </c>
      <c r="L881" s="24">
        <v>4</v>
      </c>
      <c r="M881" s="25">
        <v>9</v>
      </c>
      <c r="N881" s="22">
        <f>M881/4</f>
        <v>2.25</v>
      </c>
      <c r="O881" s="19">
        <f>M881/N881</f>
        <v>4</v>
      </c>
      <c r="P881" s="26">
        <v>5</v>
      </c>
      <c r="Q881" s="30">
        <f>P881</f>
        <v>5</v>
      </c>
      <c r="R881" s="20">
        <f>AA881/V881</f>
        <v>100</v>
      </c>
      <c r="S881" s="27">
        <v>30</v>
      </c>
      <c r="T881" s="30">
        <f>S881</f>
        <v>30</v>
      </c>
      <c r="U881" s="20">
        <f>AB881/W881</f>
        <v>100</v>
      </c>
      <c r="V881" s="19">
        <f>ROUND((Q881/100)*G881,0)</f>
        <v>500</v>
      </c>
      <c r="W881" s="19">
        <f>ROUND(((T881/100)*G881)/J881,0)</f>
        <v>3000</v>
      </c>
      <c r="X881" s="19">
        <v>0</v>
      </c>
      <c r="Y881" s="19">
        <v>0</v>
      </c>
      <c r="Z881" s="19">
        <v>0</v>
      </c>
      <c r="AA881" s="20">
        <f>G881*P881</f>
        <v>50000</v>
      </c>
      <c r="AB881" s="20">
        <f>(G881*S881)/J881</f>
        <v>300000</v>
      </c>
      <c r="AC881" s="20">
        <v>0</v>
      </c>
      <c r="AD881" s="20">
        <v>0</v>
      </c>
      <c r="AE881" s="20">
        <v>0</v>
      </c>
      <c r="AF881" s="24">
        <v>100</v>
      </c>
      <c r="AG881" s="24">
        <v>0</v>
      </c>
      <c r="AH881" s="24">
        <v>1</v>
      </c>
      <c r="AI881" s="24">
        <v>100</v>
      </c>
      <c r="AJ881" s="24">
        <v>0</v>
      </c>
      <c r="AK881" s="24">
        <v>1</v>
      </c>
      <c r="AL881" s="24">
        <v>0.5</v>
      </c>
      <c r="AM881" s="24">
        <v>0.5</v>
      </c>
      <c r="AN881" s="24">
        <v>0</v>
      </c>
      <c r="AO881" s="24">
        <v>0</v>
      </c>
      <c r="AP881" s="24">
        <v>0</v>
      </c>
      <c r="AQ881" s="24">
        <v>0.01</v>
      </c>
      <c r="AR881" s="24">
        <v>0.01</v>
      </c>
      <c r="AS881" s="24">
        <v>0</v>
      </c>
      <c r="AT881" s="24">
        <v>0</v>
      </c>
      <c r="AU881" s="24">
        <v>0</v>
      </c>
      <c r="AV881" s="24">
        <v>0</v>
      </c>
      <c r="AW881" s="24">
        <v>0.2</v>
      </c>
      <c r="AX881" s="24">
        <v>0</v>
      </c>
      <c r="AY881" s="24">
        <v>0</v>
      </c>
      <c r="AZ881" s="24">
        <v>0</v>
      </c>
      <c r="BA881" s="24">
        <v>0.04</v>
      </c>
      <c r="BB881" s="24">
        <v>0</v>
      </c>
      <c r="BC881" s="22">
        <v>0.05</v>
      </c>
      <c r="BD881" s="22">
        <v>0.05</v>
      </c>
      <c r="BE881" s="24">
        <v>7.4999999999999997E-2</v>
      </c>
      <c r="BF881" s="24">
        <v>5.0000000000000001E-3</v>
      </c>
      <c r="BG881" s="24">
        <v>0</v>
      </c>
      <c r="BH881" s="24">
        <v>0</v>
      </c>
      <c r="BI881" s="24">
        <v>0</v>
      </c>
      <c r="BJ881" s="24">
        <v>1.8749999999999999E-2</v>
      </c>
      <c r="BK881" s="24">
        <v>1.25E-3</v>
      </c>
      <c r="BL881" s="24">
        <v>0</v>
      </c>
      <c r="BM881" s="24">
        <v>0</v>
      </c>
      <c r="BN881" s="24">
        <v>0</v>
      </c>
      <c r="BO881" s="24">
        <v>0.1</v>
      </c>
      <c r="BP881" s="24">
        <v>0.1</v>
      </c>
      <c r="BQ881" s="24">
        <v>0</v>
      </c>
      <c r="BR881" s="24">
        <v>0</v>
      </c>
      <c r="BS881" s="24">
        <v>0</v>
      </c>
      <c r="BT881" s="24">
        <v>0.04</v>
      </c>
      <c r="BU881" s="29">
        <v>4</v>
      </c>
      <c r="BV881" s="23">
        <f>BT881/(BT881+BU881)</f>
        <v>9.9009900990099011E-3</v>
      </c>
      <c r="BW881" s="23">
        <f>SQRT((BT881*BU881)/((BT881+BU881)^2*(BT881+BU881+1)))</f>
        <v>4.410251516706673E-2</v>
      </c>
      <c r="BX881" s="24">
        <v>0.25</v>
      </c>
      <c r="BY881" s="24">
        <v>0.25</v>
      </c>
      <c r="BZ881" s="24">
        <v>0.25</v>
      </c>
      <c r="CA881" s="24">
        <v>0.25</v>
      </c>
      <c r="CB881" s="28" t="s">
        <v>59</v>
      </c>
      <c r="CC881" s="24">
        <v>600</v>
      </c>
    </row>
    <row r="882" spans="1:81" s="24" customFormat="1" x14ac:dyDescent="0.2">
      <c r="A882" s="30">
        <f t="shared" si="13"/>
        <v>881</v>
      </c>
      <c r="B882" s="30">
        <v>100</v>
      </c>
      <c r="C882" s="30">
        <v>100</v>
      </c>
      <c r="D882" s="24">
        <v>5</v>
      </c>
      <c r="E882" s="24">
        <v>5</v>
      </c>
      <c r="F882" s="19" t="s">
        <v>80</v>
      </c>
      <c r="G882" s="19">
        <f>IF(F882="rectangle",B882*C882,IF(F882="hook",B882*C882-(D882*E882),IF(F882="eight",B882*C882-2*(D882*E882),IF(F882="tee",B882*C882-2*(D882*E882),IF(F882="cross",B882*C882-4*(D882*E882),"ERROR")))))</f>
        <v>10000</v>
      </c>
      <c r="H882" s="19" t="s">
        <v>85</v>
      </c>
      <c r="I882" s="19">
        <f>B882/C882</f>
        <v>1</v>
      </c>
      <c r="J882" s="22">
        <v>1</v>
      </c>
      <c r="K882" s="24">
        <v>125</v>
      </c>
      <c r="L882" s="24">
        <v>4</v>
      </c>
      <c r="M882" s="25">
        <v>9</v>
      </c>
      <c r="N882" s="22">
        <f>M882/4</f>
        <v>2.25</v>
      </c>
      <c r="O882" s="19">
        <f>M882/N882</f>
        <v>4</v>
      </c>
      <c r="P882" s="26">
        <v>5</v>
      </c>
      <c r="Q882" s="30">
        <f>P882</f>
        <v>5</v>
      </c>
      <c r="R882" s="20">
        <f>AA882/V882</f>
        <v>100</v>
      </c>
      <c r="S882" s="27">
        <v>30</v>
      </c>
      <c r="T882" s="30">
        <f>S882</f>
        <v>30</v>
      </c>
      <c r="U882" s="20">
        <f>AB882/W882</f>
        <v>100</v>
      </c>
      <c r="V882" s="19">
        <f>ROUND((Q882/100)*G882,0)</f>
        <v>500</v>
      </c>
      <c r="W882" s="19">
        <f>ROUND(((T882/100)*G882)/J882,0)</f>
        <v>3000</v>
      </c>
      <c r="X882" s="19">
        <v>0</v>
      </c>
      <c r="Y882" s="19">
        <v>0</v>
      </c>
      <c r="Z882" s="19">
        <v>0</v>
      </c>
      <c r="AA882" s="20">
        <f>G882*P882</f>
        <v>50000</v>
      </c>
      <c r="AB882" s="20">
        <f>(G882*S882)/J882</f>
        <v>300000</v>
      </c>
      <c r="AC882" s="20">
        <v>0</v>
      </c>
      <c r="AD882" s="20">
        <v>0</v>
      </c>
      <c r="AE882" s="20">
        <v>0</v>
      </c>
      <c r="AF882" s="24">
        <v>100</v>
      </c>
      <c r="AG882" s="24">
        <v>0</v>
      </c>
      <c r="AH882" s="24">
        <v>1</v>
      </c>
      <c r="AI882" s="24">
        <v>100</v>
      </c>
      <c r="AJ882" s="24">
        <v>0</v>
      </c>
      <c r="AK882" s="24">
        <v>1</v>
      </c>
      <c r="AL882" s="24">
        <v>0.5</v>
      </c>
      <c r="AM882" s="24">
        <v>0.5</v>
      </c>
      <c r="AN882" s="24">
        <v>0</v>
      </c>
      <c r="AO882" s="24">
        <v>0</v>
      </c>
      <c r="AP882" s="24">
        <v>0</v>
      </c>
      <c r="AQ882" s="24">
        <v>0.01</v>
      </c>
      <c r="AR882" s="24">
        <v>0.01</v>
      </c>
      <c r="AS882" s="24">
        <v>0</v>
      </c>
      <c r="AT882" s="24">
        <v>0</v>
      </c>
      <c r="AU882" s="24">
        <v>0</v>
      </c>
      <c r="AV882" s="24">
        <v>0</v>
      </c>
      <c r="AW882" s="24">
        <v>0.2</v>
      </c>
      <c r="AX882" s="24">
        <v>0</v>
      </c>
      <c r="AY882" s="24">
        <v>0</v>
      </c>
      <c r="AZ882" s="24">
        <v>0</v>
      </c>
      <c r="BA882" s="24">
        <v>0.04</v>
      </c>
      <c r="BB882" s="24">
        <v>0</v>
      </c>
      <c r="BC882" s="22">
        <v>0.05</v>
      </c>
      <c r="BD882" s="22">
        <v>0.05</v>
      </c>
      <c r="BE882" s="24">
        <v>7.4999999999999997E-2</v>
      </c>
      <c r="BF882" s="24">
        <v>5.0000000000000001E-3</v>
      </c>
      <c r="BG882" s="24">
        <v>0</v>
      </c>
      <c r="BH882" s="24">
        <v>0</v>
      </c>
      <c r="BI882" s="24">
        <v>0</v>
      </c>
      <c r="BJ882" s="24">
        <v>1.8749999999999999E-2</v>
      </c>
      <c r="BK882" s="24">
        <v>1.25E-3</v>
      </c>
      <c r="BL882" s="24">
        <v>0</v>
      </c>
      <c r="BM882" s="24">
        <v>0</v>
      </c>
      <c r="BN882" s="24">
        <v>0</v>
      </c>
      <c r="BO882" s="24">
        <v>0.1</v>
      </c>
      <c r="BP882" s="24">
        <v>0.1</v>
      </c>
      <c r="BQ882" s="24">
        <v>0</v>
      </c>
      <c r="BR882" s="24">
        <v>0</v>
      </c>
      <c r="BS882" s="24">
        <v>0</v>
      </c>
      <c r="BT882" s="24">
        <v>0.04</v>
      </c>
      <c r="BU882" s="29">
        <v>0.2</v>
      </c>
      <c r="BV882" s="23">
        <f>BT882/(BT882+BU882)</f>
        <v>0.16666666666666666</v>
      </c>
      <c r="BW882" s="23">
        <f>SQRT((BT882*BU882)/((BT882+BU882)^2*(BT882+BU882+1)))</f>
        <v>0.33467472037604118</v>
      </c>
      <c r="BX882" s="24">
        <v>0.25</v>
      </c>
      <c r="BY882" s="24">
        <v>0.25</v>
      </c>
      <c r="BZ882" s="24">
        <v>0.25</v>
      </c>
      <c r="CA882" s="24">
        <v>0.25</v>
      </c>
      <c r="CB882" s="28" t="s">
        <v>59</v>
      </c>
      <c r="CC882" s="24">
        <v>600</v>
      </c>
    </row>
    <row r="883" spans="1:81" s="24" customFormat="1" x14ac:dyDescent="0.2">
      <c r="A883" s="30">
        <f t="shared" si="13"/>
        <v>882</v>
      </c>
      <c r="B883" s="30">
        <v>100</v>
      </c>
      <c r="C883" s="30">
        <v>100</v>
      </c>
      <c r="D883" s="24">
        <v>5</v>
      </c>
      <c r="E883" s="24">
        <v>5</v>
      </c>
      <c r="F883" s="19" t="s">
        <v>80</v>
      </c>
      <c r="G883" s="19">
        <f>IF(F883="rectangle",B883*C883,IF(F883="hook",B883*C883-(D883*E883),IF(F883="eight",B883*C883-2*(D883*E883),IF(F883="tee",B883*C883-2*(D883*E883),IF(F883="cross",B883*C883-4*(D883*E883),"ERROR")))))</f>
        <v>10000</v>
      </c>
      <c r="H883" s="19" t="s">
        <v>85</v>
      </c>
      <c r="I883" s="19">
        <f>B883/C883</f>
        <v>1</v>
      </c>
      <c r="J883" s="22">
        <v>1</v>
      </c>
      <c r="K883" s="24">
        <v>125</v>
      </c>
      <c r="L883" s="24">
        <v>4</v>
      </c>
      <c r="M883" s="25">
        <v>9</v>
      </c>
      <c r="N883" s="22">
        <f>M883/4</f>
        <v>2.25</v>
      </c>
      <c r="O883" s="19">
        <f>M883/N883</f>
        <v>4</v>
      </c>
      <c r="P883" s="26">
        <v>5</v>
      </c>
      <c r="Q883" s="30">
        <f>P883</f>
        <v>5</v>
      </c>
      <c r="R883" s="20">
        <f>AA883/V883</f>
        <v>100</v>
      </c>
      <c r="S883" s="27">
        <v>30</v>
      </c>
      <c r="T883" s="30">
        <f>S883</f>
        <v>30</v>
      </c>
      <c r="U883" s="20">
        <f>AB883/W883</f>
        <v>100</v>
      </c>
      <c r="V883" s="19">
        <f>ROUND((Q883/100)*G883,0)</f>
        <v>500</v>
      </c>
      <c r="W883" s="19">
        <f>ROUND(((T883/100)*G883)/J883,0)</f>
        <v>3000</v>
      </c>
      <c r="X883" s="19">
        <v>0</v>
      </c>
      <c r="Y883" s="19">
        <v>0</v>
      </c>
      <c r="Z883" s="19">
        <v>0</v>
      </c>
      <c r="AA883" s="20">
        <f>G883*P883</f>
        <v>50000</v>
      </c>
      <c r="AB883" s="20">
        <f>(G883*S883)/J883</f>
        <v>300000</v>
      </c>
      <c r="AC883" s="20">
        <v>0</v>
      </c>
      <c r="AD883" s="20">
        <v>0</v>
      </c>
      <c r="AE883" s="20">
        <v>0</v>
      </c>
      <c r="AF883" s="24">
        <v>100</v>
      </c>
      <c r="AG883" s="24">
        <v>0</v>
      </c>
      <c r="AH883" s="24">
        <v>1</v>
      </c>
      <c r="AI883" s="24">
        <v>100</v>
      </c>
      <c r="AJ883" s="24">
        <v>0</v>
      </c>
      <c r="AK883" s="24">
        <v>1</v>
      </c>
      <c r="AL883" s="24">
        <v>0.5</v>
      </c>
      <c r="AM883" s="24">
        <v>0.5</v>
      </c>
      <c r="AN883" s="24">
        <v>0</v>
      </c>
      <c r="AO883" s="24">
        <v>0</v>
      </c>
      <c r="AP883" s="24">
        <v>0</v>
      </c>
      <c r="AQ883" s="24">
        <v>0.01</v>
      </c>
      <c r="AR883" s="24">
        <v>0.01</v>
      </c>
      <c r="AS883" s="24">
        <v>0</v>
      </c>
      <c r="AT883" s="24">
        <v>0</v>
      </c>
      <c r="AU883" s="24">
        <v>0</v>
      </c>
      <c r="AV883" s="24">
        <v>0</v>
      </c>
      <c r="AW883" s="24">
        <v>0.2</v>
      </c>
      <c r="AX883" s="24">
        <v>0</v>
      </c>
      <c r="AY883" s="24">
        <v>0</v>
      </c>
      <c r="AZ883" s="24">
        <v>0</v>
      </c>
      <c r="BA883" s="24">
        <v>0.04</v>
      </c>
      <c r="BB883" s="24">
        <v>0</v>
      </c>
      <c r="BC883" s="22">
        <v>0.05</v>
      </c>
      <c r="BD883" s="22">
        <v>0.05</v>
      </c>
      <c r="BE883" s="24">
        <v>7.4999999999999997E-2</v>
      </c>
      <c r="BF883" s="24">
        <v>5.0000000000000001E-3</v>
      </c>
      <c r="BG883" s="24">
        <v>0</v>
      </c>
      <c r="BH883" s="24">
        <v>0</v>
      </c>
      <c r="BI883" s="24">
        <v>0</v>
      </c>
      <c r="BJ883" s="24">
        <v>1.8749999999999999E-2</v>
      </c>
      <c r="BK883" s="24">
        <v>1.25E-3</v>
      </c>
      <c r="BL883" s="24">
        <v>0</v>
      </c>
      <c r="BM883" s="24">
        <v>0</v>
      </c>
      <c r="BN883" s="24">
        <v>0</v>
      </c>
      <c r="BO883" s="24">
        <v>0.1</v>
      </c>
      <c r="BP883" s="24">
        <v>0.1</v>
      </c>
      <c r="BQ883" s="24">
        <v>0</v>
      </c>
      <c r="BR883" s="24">
        <v>0</v>
      </c>
      <c r="BS883" s="24">
        <v>0</v>
      </c>
      <c r="BT883" s="24">
        <v>0.04</v>
      </c>
      <c r="BU883" s="29">
        <v>0.1</v>
      </c>
      <c r="BV883" s="23">
        <f>BT883/(BT883+BU883)</f>
        <v>0.2857142857142857</v>
      </c>
      <c r="BW883" s="23">
        <f>SQRT((BT883*BU883)/((BT883+BU883)^2*(BT883+BU883+1)))</f>
        <v>0.42310634125649449</v>
      </c>
      <c r="BX883" s="24">
        <v>0.25</v>
      </c>
      <c r="BY883" s="24">
        <v>0.25</v>
      </c>
      <c r="BZ883" s="24">
        <v>0.25</v>
      </c>
      <c r="CA883" s="24">
        <v>0.25</v>
      </c>
      <c r="CB883" s="28" t="s">
        <v>59</v>
      </c>
      <c r="CC883" s="24">
        <v>600</v>
      </c>
    </row>
    <row r="884" spans="1:81" s="24" customFormat="1" x14ac:dyDescent="0.2">
      <c r="A884" s="30">
        <f t="shared" si="13"/>
        <v>883</v>
      </c>
      <c r="B884" s="30">
        <v>20</v>
      </c>
      <c r="C884" s="30">
        <v>20</v>
      </c>
      <c r="D884" s="24">
        <v>5</v>
      </c>
      <c r="E884" s="24">
        <v>5</v>
      </c>
      <c r="F884" s="19" t="s">
        <v>80</v>
      </c>
      <c r="G884" s="19">
        <f>IF(F884="rectangle",B884*C884,IF(F884="hook",B884*C884-(D884*E884),IF(F884="eight",B884*C884-2*(D884*E884),IF(F884="tee",B884*C884-2*(D884*E884),IF(F884="cross",B884*C884-4*(D884*E884),"ERROR")))))</f>
        <v>400</v>
      </c>
      <c r="H884" s="19" t="s">
        <v>84</v>
      </c>
      <c r="I884" s="19">
        <f>B884/C884</f>
        <v>1</v>
      </c>
      <c r="J884" s="22">
        <v>1</v>
      </c>
      <c r="K884" s="24">
        <v>125</v>
      </c>
      <c r="L884" s="24">
        <v>4</v>
      </c>
      <c r="M884" s="25">
        <v>9</v>
      </c>
      <c r="N884" s="22">
        <f>M884/4</f>
        <v>2.25</v>
      </c>
      <c r="O884" s="19">
        <f>M884/N884</f>
        <v>4</v>
      </c>
      <c r="P884" s="26">
        <v>5</v>
      </c>
      <c r="Q884" s="30">
        <f>P884</f>
        <v>5</v>
      </c>
      <c r="R884" s="20">
        <f>AA884/V884</f>
        <v>100</v>
      </c>
      <c r="S884" s="27">
        <v>5</v>
      </c>
      <c r="T884" s="30">
        <f>S884</f>
        <v>5</v>
      </c>
      <c r="U884" s="20">
        <f>AB884/W884</f>
        <v>100</v>
      </c>
      <c r="V884" s="19">
        <f>ROUND((Q884/100)*G884,0)</f>
        <v>20</v>
      </c>
      <c r="W884" s="19">
        <f>ROUND(((T884/100)*G884)/J884,0)</f>
        <v>20</v>
      </c>
      <c r="X884" s="19">
        <v>0</v>
      </c>
      <c r="Y884" s="19">
        <v>0</v>
      </c>
      <c r="Z884" s="19">
        <v>0</v>
      </c>
      <c r="AA884" s="20">
        <f>G884*P884</f>
        <v>2000</v>
      </c>
      <c r="AB884" s="20">
        <f>(G884*S884)/J884</f>
        <v>2000</v>
      </c>
      <c r="AC884" s="20">
        <v>0</v>
      </c>
      <c r="AD884" s="20">
        <v>0</v>
      </c>
      <c r="AE884" s="20">
        <v>0</v>
      </c>
      <c r="AF884" s="24">
        <v>100</v>
      </c>
      <c r="AG884" s="24">
        <v>0</v>
      </c>
      <c r="AH884" s="24">
        <v>1</v>
      </c>
      <c r="AI884" s="24">
        <v>100</v>
      </c>
      <c r="AJ884" s="24">
        <v>0</v>
      </c>
      <c r="AK884" s="24">
        <v>1</v>
      </c>
      <c r="AL884" s="24">
        <v>0.5</v>
      </c>
      <c r="AM884" s="24">
        <v>0.5</v>
      </c>
      <c r="AN884" s="24">
        <v>0</v>
      </c>
      <c r="AO884" s="24">
        <v>0</v>
      </c>
      <c r="AP884" s="24">
        <v>0</v>
      </c>
      <c r="AQ884" s="24">
        <v>0.01</v>
      </c>
      <c r="AR884" s="24">
        <v>0.01</v>
      </c>
      <c r="AS884" s="24">
        <v>0</v>
      </c>
      <c r="AT884" s="24">
        <v>0</v>
      </c>
      <c r="AU884" s="24">
        <v>0</v>
      </c>
      <c r="AV884" s="24">
        <v>0</v>
      </c>
      <c r="AW884" s="24">
        <v>0.2</v>
      </c>
      <c r="AX884" s="24">
        <v>0</v>
      </c>
      <c r="AY884" s="24">
        <v>0</v>
      </c>
      <c r="AZ884" s="24">
        <v>0</v>
      </c>
      <c r="BA884" s="24">
        <v>0.04</v>
      </c>
      <c r="BB884" s="24">
        <v>0</v>
      </c>
      <c r="BC884" s="22">
        <v>0.05</v>
      </c>
      <c r="BD884" s="22">
        <v>0.05</v>
      </c>
      <c r="BE884" s="24">
        <v>7.4999999999999997E-2</v>
      </c>
      <c r="BF884" s="24">
        <v>5.0000000000000001E-3</v>
      </c>
      <c r="BG884" s="24">
        <v>0</v>
      </c>
      <c r="BH884" s="24">
        <v>0</v>
      </c>
      <c r="BI884" s="24">
        <v>0</v>
      </c>
      <c r="BJ884" s="24">
        <v>1.8749999999999999E-2</v>
      </c>
      <c r="BK884" s="24">
        <v>1.25E-3</v>
      </c>
      <c r="BL884" s="24">
        <v>0</v>
      </c>
      <c r="BM884" s="24">
        <v>0</v>
      </c>
      <c r="BN884" s="24">
        <v>0</v>
      </c>
      <c r="BO884" s="24">
        <v>0.1</v>
      </c>
      <c r="BP884" s="24">
        <v>0.1</v>
      </c>
      <c r="BQ884" s="24">
        <v>0</v>
      </c>
      <c r="BR884" s="24">
        <v>0</v>
      </c>
      <c r="BS884" s="24">
        <v>0</v>
      </c>
      <c r="BT884" s="24">
        <v>0.04</v>
      </c>
      <c r="BU884" s="29">
        <v>4</v>
      </c>
      <c r="BV884" s="23">
        <f>BT884/(BT884+BU884)</f>
        <v>9.9009900990099011E-3</v>
      </c>
      <c r="BW884" s="23">
        <f>SQRT((BT884*BU884)/((BT884+BU884)^2*(BT884+BU884+1)))</f>
        <v>4.410251516706673E-2</v>
      </c>
      <c r="BX884" s="24">
        <v>0.25</v>
      </c>
      <c r="BY884" s="24">
        <v>0.25</v>
      </c>
      <c r="BZ884" s="24">
        <v>0.25</v>
      </c>
      <c r="CA884" s="24">
        <v>0.25</v>
      </c>
      <c r="CB884" s="28" t="s">
        <v>59</v>
      </c>
      <c r="CC884" s="24">
        <v>600</v>
      </c>
    </row>
    <row r="885" spans="1:81" s="24" customFormat="1" x14ac:dyDescent="0.2">
      <c r="A885" s="30">
        <f t="shared" si="13"/>
        <v>884</v>
      </c>
      <c r="B885" s="30">
        <v>20</v>
      </c>
      <c r="C885" s="30">
        <v>20</v>
      </c>
      <c r="D885" s="24">
        <v>5</v>
      </c>
      <c r="E885" s="24">
        <v>5</v>
      </c>
      <c r="F885" s="19" t="s">
        <v>80</v>
      </c>
      <c r="G885" s="19">
        <f>IF(F885="rectangle",B885*C885,IF(F885="hook",B885*C885-(D885*E885),IF(F885="eight",B885*C885-2*(D885*E885),IF(F885="tee",B885*C885-2*(D885*E885),IF(F885="cross",B885*C885-4*(D885*E885),"ERROR")))))</f>
        <v>400</v>
      </c>
      <c r="H885" s="19" t="s">
        <v>84</v>
      </c>
      <c r="I885" s="19">
        <f>B885/C885</f>
        <v>1</v>
      </c>
      <c r="J885" s="22">
        <v>1</v>
      </c>
      <c r="K885" s="24">
        <v>125</v>
      </c>
      <c r="L885" s="24">
        <v>4</v>
      </c>
      <c r="M885" s="25">
        <v>9</v>
      </c>
      <c r="N885" s="22">
        <f>M885/4</f>
        <v>2.25</v>
      </c>
      <c r="O885" s="19">
        <f>M885/N885</f>
        <v>4</v>
      </c>
      <c r="P885" s="26">
        <v>5</v>
      </c>
      <c r="Q885" s="30">
        <f>P885</f>
        <v>5</v>
      </c>
      <c r="R885" s="20">
        <f>AA885/V885</f>
        <v>100</v>
      </c>
      <c r="S885" s="27">
        <v>5</v>
      </c>
      <c r="T885" s="30">
        <f>S885</f>
        <v>5</v>
      </c>
      <c r="U885" s="20">
        <f>AB885/W885</f>
        <v>100</v>
      </c>
      <c r="V885" s="19">
        <f>ROUND((Q885/100)*G885,0)</f>
        <v>20</v>
      </c>
      <c r="W885" s="19">
        <f>ROUND(((T885/100)*G885)/J885,0)</f>
        <v>20</v>
      </c>
      <c r="X885" s="19">
        <v>0</v>
      </c>
      <c r="Y885" s="19">
        <v>0</v>
      </c>
      <c r="Z885" s="19">
        <v>0</v>
      </c>
      <c r="AA885" s="20">
        <f>G885*P885</f>
        <v>2000</v>
      </c>
      <c r="AB885" s="20">
        <f>(G885*S885)/J885</f>
        <v>2000</v>
      </c>
      <c r="AC885" s="20">
        <v>0</v>
      </c>
      <c r="AD885" s="20">
        <v>0</v>
      </c>
      <c r="AE885" s="20">
        <v>0</v>
      </c>
      <c r="AF885" s="24">
        <v>100</v>
      </c>
      <c r="AG885" s="24">
        <v>0</v>
      </c>
      <c r="AH885" s="24">
        <v>1</v>
      </c>
      <c r="AI885" s="24">
        <v>100</v>
      </c>
      <c r="AJ885" s="24">
        <v>0</v>
      </c>
      <c r="AK885" s="24">
        <v>1</v>
      </c>
      <c r="AL885" s="24">
        <v>0.5</v>
      </c>
      <c r="AM885" s="24">
        <v>0.5</v>
      </c>
      <c r="AN885" s="24">
        <v>0</v>
      </c>
      <c r="AO885" s="24">
        <v>0</v>
      </c>
      <c r="AP885" s="24">
        <v>0</v>
      </c>
      <c r="AQ885" s="24">
        <v>0.01</v>
      </c>
      <c r="AR885" s="24">
        <v>0.01</v>
      </c>
      <c r="AS885" s="24">
        <v>0</v>
      </c>
      <c r="AT885" s="24">
        <v>0</v>
      </c>
      <c r="AU885" s="24">
        <v>0</v>
      </c>
      <c r="AV885" s="24">
        <v>0</v>
      </c>
      <c r="AW885" s="24">
        <v>0.2</v>
      </c>
      <c r="AX885" s="24">
        <v>0</v>
      </c>
      <c r="AY885" s="24">
        <v>0</v>
      </c>
      <c r="AZ885" s="24">
        <v>0</v>
      </c>
      <c r="BA885" s="24">
        <v>0.04</v>
      </c>
      <c r="BB885" s="24">
        <v>0</v>
      </c>
      <c r="BC885" s="22">
        <v>0.05</v>
      </c>
      <c r="BD885" s="22">
        <v>0.05</v>
      </c>
      <c r="BE885" s="24">
        <v>7.4999999999999997E-2</v>
      </c>
      <c r="BF885" s="24">
        <v>5.0000000000000001E-3</v>
      </c>
      <c r="BG885" s="24">
        <v>0</v>
      </c>
      <c r="BH885" s="24">
        <v>0</v>
      </c>
      <c r="BI885" s="24">
        <v>0</v>
      </c>
      <c r="BJ885" s="24">
        <v>1.8749999999999999E-2</v>
      </c>
      <c r="BK885" s="24">
        <v>1.25E-3</v>
      </c>
      <c r="BL885" s="24">
        <v>0</v>
      </c>
      <c r="BM885" s="24">
        <v>0</v>
      </c>
      <c r="BN885" s="24">
        <v>0</v>
      </c>
      <c r="BO885" s="24">
        <v>0.1</v>
      </c>
      <c r="BP885" s="24">
        <v>0.1</v>
      </c>
      <c r="BQ885" s="24">
        <v>0</v>
      </c>
      <c r="BR885" s="24">
        <v>0</v>
      </c>
      <c r="BS885" s="24">
        <v>0</v>
      </c>
      <c r="BT885" s="24">
        <v>0.04</v>
      </c>
      <c r="BU885" s="29">
        <v>0.2</v>
      </c>
      <c r="BV885" s="23">
        <f>BT885/(BT885+BU885)</f>
        <v>0.16666666666666666</v>
      </c>
      <c r="BW885" s="23">
        <f>SQRT((BT885*BU885)/((BT885+BU885)^2*(BT885+BU885+1)))</f>
        <v>0.33467472037604118</v>
      </c>
      <c r="BX885" s="24">
        <v>0.25</v>
      </c>
      <c r="BY885" s="24">
        <v>0.25</v>
      </c>
      <c r="BZ885" s="24">
        <v>0.25</v>
      </c>
      <c r="CA885" s="24">
        <v>0.25</v>
      </c>
      <c r="CB885" s="28" t="s">
        <v>59</v>
      </c>
      <c r="CC885" s="24">
        <v>600</v>
      </c>
    </row>
    <row r="886" spans="1:81" s="24" customFormat="1" x14ac:dyDescent="0.2">
      <c r="A886" s="30">
        <f t="shared" si="13"/>
        <v>885</v>
      </c>
      <c r="B886" s="30">
        <v>20</v>
      </c>
      <c r="C886" s="30">
        <v>20</v>
      </c>
      <c r="D886" s="24">
        <v>5</v>
      </c>
      <c r="E886" s="24">
        <v>5</v>
      </c>
      <c r="F886" s="19" t="s">
        <v>80</v>
      </c>
      <c r="G886" s="19">
        <f>IF(F886="rectangle",B886*C886,IF(F886="hook",B886*C886-(D886*E886),IF(F886="eight",B886*C886-2*(D886*E886),IF(F886="tee",B886*C886-2*(D886*E886),IF(F886="cross",B886*C886-4*(D886*E886),"ERROR")))))</f>
        <v>400</v>
      </c>
      <c r="H886" s="19" t="s">
        <v>84</v>
      </c>
      <c r="I886" s="19">
        <f>B886/C886</f>
        <v>1</v>
      </c>
      <c r="J886" s="22">
        <v>1</v>
      </c>
      <c r="K886" s="24">
        <v>125</v>
      </c>
      <c r="L886" s="24">
        <v>4</v>
      </c>
      <c r="M886" s="25">
        <v>9</v>
      </c>
      <c r="N886" s="22">
        <f>M886/4</f>
        <v>2.25</v>
      </c>
      <c r="O886" s="19">
        <f>M886/N886</f>
        <v>4</v>
      </c>
      <c r="P886" s="26">
        <v>5</v>
      </c>
      <c r="Q886" s="30">
        <f>P886</f>
        <v>5</v>
      </c>
      <c r="R886" s="20">
        <f>AA886/V886</f>
        <v>100</v>
      </c>
      <c r="S886" s="27">
        <v>5</v>
      </c>
      <c r="T886" s="30">
        <f>S886</f>
        <v>5</v>
      </c>
      <c r="U886" s="20">
        <f>AB886/W886</f>
        <v>100</v>
      </c>
      <c r="V886" s="19">
        <f>ROUND((Q886/100)*G886,0)</f>
        <v>20</v>
      </c>
      <c r="W886" s="19">
        <f>ROUND(((T886/100)*G886)/J886,0)</f>
        <v>20</v>
      </c>
      <c r="X886" s="19">
        <v>0</v>
      </c>
      <c r="Y886" s="19">
        <v>0</v>
      </c>
      <c r="Z886" s="19">
        <v>0</v>
      </c>
      <c r="AA886" s="20">
        <f>G886*P886</f>
        <v>2000</v>
      </c>
      <c r="AB886" s="20">
        <f>(G886*S886)/J886</f>
        <v>2000</v>
      </c>
      <c r="AC886" s="20">
        <v>0</v>
      </c>
      <c r="AD886" s="20">
        <v>0</v>
      </c>
      <c r="AE886" s="20">
        <v>0</v>
      </c>
      <c r="AF886" s="24">
        <v>100</v>
      </c>
      <c r="AG886" s="24">
        <v>0</v>
      </c>
      <c r="AH886" s="24">
        <v>1</v>
      </c>
      <c r="AI886" s="24">
        <v>100</v>
      </c>
      <c r="AJ886" s="24">
        <v>0</v>
      </c>
      <c r="AK886" s="24">
        <v>1</v>
      </c>
      <c r="AL886" s="24">
        <v>0.5</v>
      </c>
      <c r="AM886" s="24">
        <v>0.5</v>
      </c>
      <c r="AN886" s="24">
        <v>0</v>
      </c>
      <c r="AO886" s="24">
        <v>0</v>
      </c>
      <c r="AP886" s="24">
        <v>0</v>
      </c>
      <c r="AQ886" s="24">
        <v>0.01</v>
      </c>
      <c r="AR886" s="24">
        <v>0.01</v>
      </c>
      <c r="AS886" s="24">
        <v>0</v>
      </c>
      <c r="AT886" s="24">
        <v>0</v>
      </c>
      <c r="AU886" s="24">
        <v>0</v>
      </c>
      <c r="AV886" s="24">
        <v>0</v>
      </c>
      <c r="AW886" s="24">
        <v>0.2</v>
      </c>
      <c r="AX886" s="24">
        <v>0</v>
      </c>
      <c r="AY886" s="24">
        <v>0</v>
      </c>
      <c r="AZ886" s="24">
        <v>0</v>
      </c>
      <c r="BA886" s="24">
        <v>0.04</v>
      </c>
      <c r="BB886" s="24">
        <v>0</v>
      </c>
      <c r="BC886" s="22">
        <v>0.05</v>
      </c>
      <c r="BD886" s="22">
        <v>0.05</v>
      </c>
      <c r="BE886" s="24">
        <v>7.4999999999999997E-2</v>
      </c>
      <c r="BF886" s="24">
        <v>5.0000000000000001E-3</v>
      </c>
      <c r="BG886" s="24">
        <v>0</v>
      </c>
      <c r="BH886" s="24">
        <v>0</v>
      </c>
      <c r="BI886" s="24">
        <v>0</v>
      </c>
      <c r="BJ886" s="24">
        <v>1.8749999999999999E-2</v>
      </c>
      <c r="BK886" s="24">
        <v>1.25E-3</v>
      </c>
      <c r="BL886" s="24">
        <v>0</v>
      </c>
      <c r="BM886" s="24">
        <v>0</v>
      </c>
      <c r="BN886" s="24">
        <v>0</v>
      </c>
      <c r="BO886" s="24">
        <v>0.1</v>
      </c>
      <c r="BP886" s="24">
        <v>0.1</v>
      </c>
      <c r="BQ886" s="24">
        <v>0</v>
      </c>
      <c r="BR886" s="24">
        <v>0</v>
      </c>
      <c r="BS886" s="24">
        <v>0</v>
      </c>
      <c r="BT886" s="24">
        <v>0.04</v>
      </c>
      <c r="BU886" s="29">
        <v>0.1</v>
      </c>
      <c r="BV886" s="23">
        <f>BT886/(BT886+BU886)</f>
        <v>0.2857142857142857</v>
      </c>
      <c r="BW886" s="23">
        <f>SQRT((BT886*BU886)/((BT886+BU886)^2*(BT886+BU886+1)))</f>
        <v>0.42310634125649449</v>
      </c>
      <c r="BX886" s="24">
        <v>0.25</v>
      </c>
      <c r="BY886" s="24">
        <v>0.25</v>
      </c>
      <c r="BZ886" s="24">
        <v>0.25</v>
      </c>
      <c r="CA886" s="24">
        <v>0.25</v>
      </c>
      <c r="CB886" s="28" t="s">
        <v>59</v>
      </c>
      <c r="CC886" s="24">
        <v>600</v>
      </c>
    </row>
    <row r="887" spans="1:81" s="24" customFormat="1" x14ac:dyDescent="0.2">
      <c r="A887" s="30">
        <f t="shared" si="13"/>
        <v>886</v>
      </c>
      <c r="B887" s="30">
        <v>20</v>
      </c>
      <c r="C887" s="30">
        <v>20</v>
      </c>
      <c r="D887" s="24">
        <v>5</v>
      </c>
      <c r="E887" s="24">
        <v>5</v>
      </c>
      <c r="F887" s="19" t="s">
        <v>80</v>
      </c>
      <c r="G887" s="19">
        <f>IF(F887="rectangle",B887*C887,IF(F887="hook",B887*C887-(D887*E887),IF(F887="eight",B887*C887-2*(D887*E887),IF(F887="tee",B887*C887-2*(D887*E887),IF(F887="cross",B887*C887-4*(D887*E887),"ERROR")))))</f>
        <v>400</v>
      </c>
      <c r="H887" s="19" t="s">
        <v>84</v>
      </c>
      <c r="I887" s="19">
        <f>B887/C887</f>
        <v>1</v>
      </c>
      <c r="J887" s="22">
        <v>1</v>
      </c>
      <c r="K887" s="24">
        <v>125</v>
      </c>
      <c r="L887" s="24">
        <v>4</v>
      </c>
      <c r="M887" s="25">
        <v>9</v>
      </c>
      <c r="N887" s="22">
        <f>M887/4</f>
        <v>2.25</v>
      </c>
      <c r="O887" s="19">
        <f>M887/N887</f>
        <v>4</v>
      </c>
      <c r="P887" s="26">
        <v>5</v>
      </c>
      <c r="Q887" s="30">
        <f>P887</f>
        <v>5</v>
      </c>
      <c r="R887" s="20">
        <f>AA887/V887</f>
        <v>100</v>
      </c>
      <c r="S887" s="27">
        <v>15</v>
      </c>
      <c r="T887" s="30">
        <f>S887</f>
        <v>15</v>
      </c>
      <c r="U887" s="20">
        <f>AB887/W887</f>
        <v>100</v>
      </c>
      <c r="V887" s="19">
        <f>ROUND((Q887/100)*G887,0)</f>
        <v>20</v>
      </c>
      <c r="W887" s="19">
        <f>ROUND(((T887/100)*G887)/J887,0)</f>
        <v>60</v>
      </c>
      <c r="X887" s="19">
        <v>0</v>
      </c>
      <c r="Y887" s="19">
        <v>0</v>
      </c>
      <c r="Z887" s="19">
        <v>0</v>
      </c>
      <c r="AA887" s="20">
        <f>G887*P887</f>
        <v>2000</v>
      </c>
      <c r="AB887" s="20">
        <f>(G887*S887)/J887</f>
        <v>6000</v>
      </c>
      <c r="AC887" s="20">
        <v>0</v>
      </c>
      <c r="AD887" s="20">
        <v>0</v>
      </c>
      <c r="AE887" s="20">
        <v>0</v>
      </c>
      <c r="AF887" s="24">
        <v>100</v>
      </c>
      <c r="AG887" s="24">
        <v>0</v>
      </c>
      <c r="AH887" s="24">
        <v>1</v>
      </c>
      <c r="AI887" s="24">
        <v>100</v>
      </c>
      <c r="AJ887" s="24">
        <v>0</v>
      </c>
      <c r="AK887" s="24">
        <v>1</v>
      </c>
      <c r="AL887" s="24">
        <v>0.5</v>
      </c>
      <c r="AM887" s="24">
        <v>0.5</v>
      </c>
      <c r="AN887" s="24">
        <v>0</v>
      </c>
      <c r="AO887" s="24">
        <v>0</v>
      </c>
      <c r="AP887" s="24">
        <v>0</v>
      </c>
      <c r="AQ887" s="24">
        <v>0.01</v>
      </c>
      <c r="AR887" s="24">
        <v>0.01</v>
      </c>
      <c r="AS887" s="24">
        <v>0</v>
      </c>
      <c r="AT887" s="24">
        <v>0</v>
      </c>
      <c r="AU887" s="24">
        <v>0</v>
      </c>
      <c r="AV887" s="24">
        <v>0</v>
      </c>
      <c r="AW887" s="24">
        <v>0.2</v>
      </c>
      <c r="AX887" s="24">
        <v>0</v>
      </c>
      <c r="AY887" s="24">
        <v>0</v>
      </c>
      <c r="AZ887" s="24">
        <v>0</v>
      </c>
      <c r="BA887" s="24">
        <v>0.04</v>
      </c>
      <c r="BB887" s="24">
        <v>0</v>
      </c>
      <c r="BC887" s="22">
        <v>0.05</v>
      </c>
      <c r="BD887" s="22">
        <v>0.05</v>
      </c>
      <c r="BE887" s="24">
        <v>7.4999999999999997E-2</v>
      </c>
      <c r="BF887" s="24">
        <v>5.0000000000000001E-3</v>
      </c>
      <c r="BG887" s="24">
        <v>0</v>
      </c>
      <c r="BH887" s="24">
        <v>0</v>
      </c>
      <c r="BI887" s="24">
        <v>0</v>
      </c>
      <c r="BJ887" s="24">
        <v>1.8749999999999999E-2</v>
      </c>
      <c r="BK887" s="24">
        <v>1.25E-3</v>
      </c>
      <c r="BL887" s="24">
        <v>0</v>
      </c>
      <c r="BM887" s="24">
        <v>0</v>
      </c>
      <c r="BN887" s="24">
        <v>0</v>
      </c>
      <c r="BO887" s="24">
        <v>0.1</v>
      </c>
      <c r="BP887" s="24">
        <v>0.1</v>
      </c>
      <c r="BQ887" s="24">
        <v>0</v>
      </c>
      <c r="BR887" s="24">
        <v>0</v>
      </c>
      <c r="BS887" s="24">
        <v>0</v>
      </c>
      <c r="BT887" s="24">
        <v>0.04</v>
      </c>
      <c r="BU887" s="29">
        <v>4</v>
      </c>
      <c r="BV887" s="23">
        <f>BT887/(BT887+BU887)</f>
        <v>9.9009900990099011E-3</v>
      </c>
      <c r="BW887" s="23">
        <f>SQRT((BT887*BU887)/((BT887+BU887)^2*(BT887+BU887+1)))</f>
        <v>4.410251516706673E-2</v>
      </c>
      <c r="BX887" s="24">
        <v>0.25</v>
      </c>
      <c r="BY887" s="24">
        <v>0.25</v>
      </c>
      <c r="BZ887" s="24">
        <v>0.25</v>
      </c>
      <c r="CA887" s="24">
        <v>0.25</v>
      </c>
      <c r="CB887" s="28" t="s">
        <v>59</v>
      </c>
      <c r="CC887" s="24">
        <v>600</v>
      </c>
    </row>
    <row r="888" spans="1:81" s="24" customFormat="1" x14ac:dyDescent="0.2">
      <c r="A888" s="30">
        <f t="shared" si="13"/>
        <v>887</v>
      </c>
      <c r="B888" s="30">
        <v>20</v>
      </c>
      <c r="C888" s="30">
        <v>20</v>
      </c>
      <c r="D888" s="24">
        <v>5</v>
      </c>
      <c r="E888" s="24">
        <v>5</v>
      </c>
      <c r="F888" s="19" t="s">
        <v>80</v>
      </c>
      <c r="G888" s="19">
        <f>IF(F888="rectangle",B888*C888,IF(F888="hook",B888*C888-(D888*E888),IF(F888="eight",B888*C888-2*(D888*E888),IF(F888="tee",B888*C888-2*(D888*E888),IF(F888="cross",B888*C888-4*(D888*E888),"ERROR")))))</f>
        <v>400</v>
      </c>
      <c r="H888" s="19" t="s">
        <v>84</v>
      </c>
      <c r="I888" s="19">
        <f>B888/C888</f>
        <v>1</v>
      </c>
      <c r="J888" s="22">
        <v>1</v>
      </c>
      <c r="K888" s="24">
        <v>125</v>
      </c>
      <c r="L888" s="24">
        <v>4</v>
      </c>
      <c r="M888" s="25">
        <v>9</v>
      </c>
      <c r="N888" s="22">
        <f>M888/4</f>
        <v>2.25</v>
      </c>
      <c r="O888" s="19">
        <f>M888/N888</f>
        <v>4</v>
      </c>
      <c r="P888" s="26">
        <v>5</v>
      </c>
      <c r="Q888" s="30">
        <f>P888</f>
        <v>5</v>
      </c>
      <c r="R888" s="20">
        <f>AA888/V888</f>
        <v>100</v>
      </c>
      <c r="S888" s="27">
        <v>15</v>
      </c>
      <c r="T888" s="30">
        <f>S888</f>
        <v>15</v>
      </c>
      <c r="U888" s="20">
        <f>AB888/W888</f>
        <v>100</v>
      </c>
      <c r="V888" s="19">
        <f>ROUND((Q888/100)*G888,0)</f>
        <v>20</v>
      </c>
      <c r="W888" s="19">
        <f>ROUND(((T888/100)*G888)/J888,0)</f>
        <v>60</v>
      </c>
      <c r="X888" s="19">
        <v>0</v>
      </c>
      <c r="Y888" s="19">
        <v>0</v>
      </c>
      <c r="Z888" s="19">
        <v>0</v>
      </c>
      <c r="AA888" s="20">
        <f>G888*P888</f>
        <v>2000</v>
      </c>
      <c r="AB888" s="20">
        <f>(G888*S888)/J888</f>
        <v>6000</v>
      </c>
      <c r="AC888" s="20">
        <v>0</v>
      </c>
      <c r="AD888" s="20">
        <v>0</v>
      </c>
      <c r="AE888" s="20">
        <v>0</v>
      </c>
      <c r="AF888" s="24">
        <v>100</v>
      </c>
      <c r="AG888" s="24">
        <v>0</v>
      </c>
      <c r="AH888" s="24">
        <v>1</v>
      </c>
      <c r="AI888" s="24">
        <v>100</v>
      </c>
      <c r="AJ888" s="24">
        <v>0</v>
      </c>
      <c r="AK888" s="24">
        <v>1</v>
      </c>
      <c r="AL888" s="24">
        <v>0.5</v>
      </c>
      <c r="AM888" s="24">
        <v>0.5</v>
      </c>
      <c r="AN888" s="24">
        <v>0</v>
      </c>
      <c r="AO888" s="24">
        <v>0</v>
      </c>
      <c r="AP888" s="24">
        <v>0</v>
      </c>
      <c r="AQ888" s="24">
        <v>0.01</v>
      </c>
      <c r="AR888" s="24">
        <v>0.01</v>
      </c>
      <c r="AS888" s="24">
        <v>0</v>
      </c>
      <c r="AT888" s="24">
        <v>0</v>
      </c>
      <c r="AU888" s="24">
        <v>0</v>
      </c>
      <c r="AV888" s="24">
        <v>0</v>
      </c>
      <c r="AW888" s="24">
        <v>0.2</v>
      </c>
      <c r="AX888" s="24">
        <v>0</v>
      </c>
      <c r="AY888" s="24">
        <v>0</v>
      </c>
      <c r="AZ888" s="24">
        <v>0</v>
      </c>
      <c r="BA888" s="24">
        <v>0.04</v>
      </c>
      <c r="BB888" s="24">
        <v>0</v>
      </c>
      <c r="BC888" s="22">
        <v>0.05</v>
      </c>
      <c r="BD888" s="22">
        <v>0.05</v>
      </c>
      <c r="BE888" s="24">
        <v>7.4999999999999997E-2</v>
      </c>
      <c r="BF888" s="24">
        <v>5.0000000000000001E-3</v>
      </c>
      <c r="BG888" s="24">
        <v>0</v>
      </c>
      <c r="BH888" s="24">
        <v>0</v>
      </c>
      <c r="BI888" s="24">
        <v>0</v>
      </c>
      <c r="BJ888" s="24">
        <v>1.8749999999999999E-2</v>
      </c>
      <c r="BK888" s="24">
        <v>1.25E-3</v>
      </c>
      <c r="BL888" s="24">
        <v>0</v>
      </c>
      <c r="BM888" s="24">
        <v>0</v>
      </c>
      <c r="BN888" s="24">
        <v>0</v>
      </c>
      <c r="BO888" s="24">
        <v>0.1</v>
      </c>
      <c r="BP888" s="24">
        <v>0.1</v>
      </c>
      <c r="BQ888" s="24">
        <v>0</v>
      </c>
      <c r="BR888" s="24">
        <v>0</v>
      </c>
      <c r="BS888" s="24">
        <v>0</v>
      </c>
      <c r="BT888" s="24">
        <v>0.04</v>
      </c>
      <c r="BU888" s="29">
        <v>0.2</v>
      </c>
      <c r="BV888" s="23">
        <f>BT888/(BT888+BU888)</f>
        <v>0.16666666666666666</v>
      </c>
      <c r="BW888" s="23">
        <f>SQRT((BT888*BU888)/((BT888+BU888)^2*(BT888+BU888+1)))</f>
        <v>0.33467472037604118</v>
      </c>
      <c r="BX888" s="24">
        <v>0.25</v>
      </c>
      <c r="BY888" s="24">
        <v>0.25</v>
      </c>
      <c r="BZ888" s="24">
        <v>0.25</v>
      </c>
      <c r="CA888" s="24">
        <v>0.25</v>
      </c>
      <c r="CB888" s="28" t="s">
        <v>59</v>
      </c>
      <c r="CC888" s="24">
        <v>600</v>
      </c>
    </row>
    <row r="889" spans="1:81" s="24" customFormat="1" x14ac:dyDescent="0.2">
      <c r="A889" s="30">
        <f t="shared" si="13"/>
        <v>888</v>
      </c>
      <c r="B889" s="30">
        <v>20</v>
      </c>
      <c r="C889" s="30">
        <v>20</v>
      </c>
      <c r="D889" s="24">
        <v>5</v>
      </c>
      <c r="E889" s="24">
        <v>5</v>
      </c>
      <c r="F889" s="19" t="s">
        <v>80</v>
      </c>
      <c r="G889" s="19">
        <f>IF(F889="rectangle",B889*C889,IF(F889="hook",B889*C889-(D889*E889),IF(F889="eight",B889*C889-2*(D889*E889),IF(F889="tee",B889*C889-2*(D889*E889),IF(F889="cross",B889*C889-4*(D889*E889),"ERROR")))))</f>
        <v>400</v>
      </c>
      <c r="H889" s="19" t="s">
        <v>84</v>
      </c>
      <c r="I889" s="19">
        <f>B889/C889</f>
        <v>1</v>
      </c>
      <c r="J889" s="22">
        <v>1</v>
      </c>
      <c r="K889" s="24">
        <v>125</v>
      </c>
      <c r="L889" s="24">
        <v>4</v>
      </c>
      <c r="M889" s="25">
        <v>9</v>
      </c>
      <c r="N889" s="22">
        <f>M889/4</f>
        <v>2.25</v>
      </c>
      <c r="O889" s="19">
        <f>M889/N889</f>
        <v>4</v>
      </c>
      <c r="P889" s="26">
        <v>5</v>
      </c>
      <c r="Q889" s="30">
        <f>P889</f>
        <v>5</v>
      </c>
      <c r="R889" s="20">
        <f>AA889/V889</f>
        <v>100</v>
      </c>
      <c r="S889" s="27">
        <v>15</v>
      </c>
      <c r="T889" s="30">
        <f>S889</f>
        <v>15</v>
      </c>
      <c r="U889" s="20">
        <f>AB889/W889</f>
        <v>100</v>
      </c>
      <c r="V889" s="19">
        <f>ROUND((Q889/100)*G889,0)</f>
        <v>20</v>
      </c>
      <c r="W889" s="19">
        <f>ROUND(((T889/100)*G889)/J889,0)</f>
        <v>60</v>
      </c>
      <c r="X889" s="19">
        <v>0</v>
      </c>
      <c r="Y889" s="19">
        <v>0</v>
      </c>
      <c r="Z889" s="19">
        <v>0</v>
      </c>
      <c r="AA889" s="20">
        <f>G889*P889</f>
        <v>2000</v>
      </c>
      <c r="AB889" s="20">
        <f>(G889*S889)/J889</f>
        <v>6000</v>
      </c>
      <c r="AC889" s="20">
        <v>0</v>
      </c>
      <c r="AD889" s="20">
        <v>0</v>
      </c>
      <c r="AE889" s="20">
        <v>0</v>
      </c>
      <c r="AF889" s="24">
        <v>100</v>
      </c>
      <c r="AG889" s="24">
        <v>0</v>
      </c>
      <c r="AH889" s="24">
        <v>1</v>
      </c>
      <c r="AI889" s="24">
        <v>100</v>
      </c>
      <c r="AJ889" s="24">
        <v>0</v>
      </c>
      <c r="AK889" s="24">
        <v>1</v>
      </c>
      <c r="AL889" s="24">
        <v>0.5</v>
      </c>
      <c r="AM889" s="24">
        <v>0.5</v>
      </c>
      <c r="AN889" s="24">
        <v>0</v>
      </c>
      <c r="AO889" s="24">
        <v>0</v>
      </c>
      <c r="AP889" s="24">
        <v>0</v>
      </c>
      <c r="AQ889" s="24">
        <v>0.01</v>
      </c>
      <c r="AR889" s="24">
        <v>0.01</v>
      </c>
      <c r="AS889" s="24">
        <v>0</v>
      </c>
      <c r="AT889" s="24">
        <v>0</v>
      </c>
      <c r="AU889" s="24">
        <v>0</v>
      </c>
      <c r="AV889" s="24">
        <v>0</v>
      </c>
      <c r="AW889" s="24">
        <v>0.2</v>
      </c>
      <c r="AX889" s="24">
        <v>0</v>
      </c>
      <c r="AY889" s="24">
        <v>0</v>
      </c>
      <c r="AZ889" s="24">
        <v>0</v>
      </c>
      <c r="BA889" s="24">
        <v>0.04</v>
      </c>
      <c r="BB889" s="24">
        <v>0</v>
      </c>
      <c r="BC889" s="22">
        <v>0.05</v>
      </c>
      <c r="BD889" s="22">
        <v>0.05</v>
      </c>
      <c r="BE889" s="24">
        <v>7.4999999999999997E-2</v>
      </c>
      <c r="BF889" s="24">
        <v>5.0000000000000001E-3</v>
      </c>
      <c r="BG889" s="24">
        <v>0</v>
      </c>
      <c r="BH889" s="24">
        <v>0</v>
      </c>
      <c r="BI889" s="24">
        <v>0</v>
      </c>
      <c r="BJ889" s="24">
        <v>1.8749999999999999E-2</v>
      </c>
      <c r="BK889" s="24">
        <v>1.25E-3</v>
      </c>
      <c r="BL889" s="24">
        <v>0</v>
      </c>
      <c r="BM889" s="24">
        <v>0</v>
      </c>
      <c r="BN889" s="24">
        <v>0</v>
      </c>
      <c r="BO889" s="24">
        <v>0.1</v>
      </c>
      <c r="BP889" s="24">
        <v>0.1</v>
      </c>
      <c r="BQ889" s="24">
        <v>0</v>
      </c>
      <c r="BR889" s="24">
        <v>0</v>
      </c>
      <c r="BS889" s="24">
        <v>0</v>
      </c>
      <c r="BT889" s="24">
        <v>0.04</v>
      </c>
      <c r="BU889" s="29">
        <v>0.1</v>
      </c>
      <c r="BV889" s="23">
        <f>BT889/(BT889+BU889)</f>
        <v>0.2857142857142857</v>
      </c>
      <c r="BW889" s="23">
        <f>SQRT((BT889*BU889)/((BT889+BU889)^2*(BT889+BU889+1)))</f>
        <v>0.42310634125649449</v>
      </c>
      <c r="BX889" s="24">
        <v>0.25</v>
      </c>
      <c r="BY889" s="24">
        <v>0.25</v>
      </c>
      <c r="BZ889" s="24">
        <v>0.25</v>
      </c>
      <c r="CA889" s="24">
        <v>0.25</v>
      </c>
      <c r="CB889" s="28" t="s">
        <v>59</v>
      </c>
      <c r="CC889" s="24">
        <v>600</v>
      </c>
    </row>
    <row r="890" spans="1:81" s="24" customFormat="1" x14ac:dyDescent="0.2">
      <c r="A890" s="30">
        <f t="shared" si="13"/>
        <v>889</v>
      </c>
      <c r="B890" s="30">
        <v>20</v>
      </c>
      <c r="C890" s="30">
        <v>20</v>
      </c>
      <c r="D890" s="24">
        <v>5</v>
      </c>
      <c r="E890" s="24">
        <v>5</v>
      </c>
      <c r="F890" s="19" t="s">
        <v>80</v>
      </c>
      <c r="G890" s="19">
        <f>IF(F890="rectangle",B890*C890,IF(F890="hook",B890*C890-(D890*E890),IF(F890="eight",B890*C890-2*(D890*E890),IF(F890="tee",B890*C890-2*(D890*E890),IF(F890="cross",B890*C890-4*(D890*E890),"ERROR")))))</f>
        <v>400</v>
      </c>
      <c r="H890" s="19" t="s">
        <v>84</v>
      </c>
      <c r="I890" s="19">
        <f>B890/C890</f>
        <v>1</v>
      </c>
      <c r="J890" s="22">
        <v>1</v>
      </c>
      <c r="K890" s="24">
        <v>125</v>
      </c>
      <c r="L890" s="24">
        <v>4</v>
      </c>
      <c r="M890" s="25">
        <v>9</v>
      </c>
      <c r="N890" s="22">
        <f>M890/4</f>
        <v>2.25</v>
      </c>
      <c r="O890" s="19">
        <f>M890/N890</f>
        <v>4</v>
      </c>
      <c r="P890" s="26">
        <v>5</v>
      </c>
      <c r="Q890" s="30">
        <f>P890</f>
        <v>5</v>
      </c>
      <c r="R890" s="20">
        <f>AA890/V890</f>
        <v>100</v>
      </c>
      <c r="S890" s="27">
        <v>30</v>
      </c>
      <c r="T890" s="30">
        <f>S890</f>
        <v>30</v>
      </c>
      <c r="U890" s="20">
        <f>AB890/W890</f>
        <v>100</v>
      </c>
      <c r="V890" s="19">
        <f>ROUND((Q890/100)*G890,0)</f>
        <v>20</v>
      </c>
      <c r="W890" s="19">
        <f>ROUND(((T890/100)*G890)/J890,0)</f>
        <v>120</v>
      </c>
      <c r="X890" s="19">
        <v>0</v>
      </c>
      <c r="Y890" s="19">
        <v>0</v>
      </c>
      <c r="Z890" s="19">
        <v>0</v>
      </c>
      <c r="AA890" s="20">
        <f>G890*P890</f>
        <v>2000</v>
      </c>
      <c r="AB890" s="20">
        <f>(G890*S890)/J890</f>
        <v>12000</v>
      </c>
      <c r="AC890" s="20">
        <v>0</v>
      </c>
      <c r="AD890" s="20">
        <v>0</v>
      </c>
      <c r="AE890" s="20">
        <v>0</v>
      </c>
      <c r="AF890" s="24">
        <v>100</v>
      </c>
      <c r="AG890" s="24">
        <v>0</v>
      </c>
      <c r="AH890" s="24">
        <v>1</v>
      </c>
      <c r="AI890" s="24">
        <v>100</v>
      </c>
      <c r="AJ890" s="24">
        <v>0</v>
      </c>
      <c r="AK890" s="24">
        <v>1</v>
      </c>
      <c r="AL890" s="24">
        <v>0.5</v>
      </c>
      <c r="AM890" s="24">
        <v>0.5</v>
      </c>
      <c r="AN890" s="24">
        <v>0</v>
      </c>
      <c r="AO890" s="24">
        <v>0</v>
      </c>
      <c r="AP890" s="24">
        <v>0</v>
      </c>
      <c r="AQ890" s="24">
        <v>0.01</v>
      </c>
      <c r="AR890" s="24">
        <v>0.01</v>
      </c>
      <c r="AS890" s="24">
        <v>0</v>
      </c>
      <c r="AT890" s="24">
        <v>0</v>
      </c>
      <c r="AU890" s="24">
        <v>0</v>
      </c>
      <c r="AV890" s="24">
        <v>0</v>
      </c>
      <c r="AW890" s="24">
        <v>0.2</v>
      </c>
      <c r="AX890" s="24">
        <v>0</v>
      </c>
      <c r="AY890" s="24">
        <v>0</v>
      </c>
      <c r="AZ890" s="24">
        <v>0</v>
      </c>
      <c r="BA890" s="24">
        <v>0.04</v>
      </c>
      <c r="BB890" s="24">
        <v>0</v>
      </c>
      <c r="BC890" s="22">
        <v>0.05</v>
      </c>
      <c r="BD890" s="22">
        <v>0.05</v>
      </c>
      <c r="BE890" s="24">
        <v>7.4999999999999997E-2</v>
      </c>
      <c r="BF890" s="24">
        <v>5.0000000000000001E-3</v>
      </c>
      <c r="BG890" s="24">
        <v>0</v>
      </c>
      <c r="BH890" s="24">
        <v>0</v>
      </c>
      <c r="BI890" s="24">
        <v>0</v>
      </c>
      <c r="BJ890" s="24">
        <v>1.8749999999999999E-2</v>
      </c>
      <c r="BK890" s="24">
        <v>1.25E-3</v>
      </c>
      <c r="BL890" s="24">
        <v>0</v>
      </c>
      <c r="BM890" s="24">
        <v>0</v>
      </c>
      <c r="BN890" s="24">
        <v>0</v>
      </c>
      <c r="BO890" s="24">
        <v>0.1</v>
      </c>
      <c r="BP890" s="24">
        <v>0.1</v>
      </c>
      <c r="BQ890" s="24">
        <v>0</v>
      </c>
      <c r="BR890" s="24">
        <v>0</v>
      </c>
      <c r="BS890" s="24">
        <v>0</v>
      </c>
      <c r="BT890" s="24">
        <v>0.04</v>
      </c>
      <c r="BU890" s="29">
        <v>4</v>
      </c>
      <c r="BV890" s="23">
        <f>BT890/(BT890+BU890)</f>
        <v>9.9009900990099011E-3</v>
      </c>
      <c r="BW890" s="23">
        <f>SQRT((BT890*BU890)/((BT890+BU890)^2*(BT890+BU890+1)))</f>
        <v>4.410251516706673E-2</v>
      </c>
      <c r="BX890" s="24">
        <v>0.25</v>
      </c>
      <c r="BY890" s="24">
        <v>0.25</v>
      </c>
      <c r="BZ890" s="24">
        <v>0.25</v>
      </c>
      <c r="CA890" s="24">
        <v>0.25</v>
      </c>
      <c r="CB890" s="28" t="s">
        <v>59</v>
      </c>
      <c r="CC890" s="24">
        <v>600</v>
      </c>
    </row>
    <row r="891" spans="1:81" s="24" customFormat="1" x14ac:dyDescent="0.2">
      <c r="A891" s="30">
        <f t="shared" si="13"/>
        <v>890</v>
      </c>
      <c r="B891" s="30">
        <v>20</v>
      </c>
      <c r="C891" s="30">
        <v>20</v>
      </c>
      <c r="D891" s="24">
        <v>5</v>
      </c>
      <c r="E891" s="24">
        <v>5</v>
      </c>
      <c r="F891" s="19" t="s">
        <v>80</v>
      </c>
      <c r="G891" s="19">
        <f>IF(F891="rectangle",B891*C891,IF(F891="hook",B891*C891-(D891*E891),IF(F891="eight",B891*C891-2*(D891*E891),IF(F891="tee",B891*C891-2*(D891*E891),IF(F891="cross",B891*C891-4*(D891*E891),"ERROR")))))</f>
        <v>400</v>
      </c>
      <c r="H891" s="19" t="s">
        <v>84</v>
      </c>
      <c r="I891" s="19">
        <f>B891/C891</f>
        <v>1</v>
      </c>
      <c r="J891" s="22">
        <v>1</v>
      </c>
      <c r="K891" s="24">
        <v>125</v>
      </c>
      <c r="L891" s="24">
        <v>4</v>
      </c>
      <c r="M891" s="25">
        <v>9</v>
      </c>
      <c r="N891" s="22">
        <f>M891/4</f>
        <v>2.25</v>
      </c>
      <c r="O891" s="19">
        <f>M891/N891</f>
        <v>4</v>
      </c>
      <c r="P891" s="26">
        <v>5</v>
      </c>
      <c r="Q891" s="30">
        <f>P891</f>
        <v>5</v>
      </c>
      <c r="R891" s="20">
        <f>AA891/V891</f>
        <v>100</v>
      </c>
      <c r="S891" s="27">
        <v>30</v>
      </c>
      <c r="T891" s="30">
        <f>S891</f>
        <v>30</v>
      </c>
      <c r="U891" s="20">
        <f>AB891/W891</f>
        <v>100</v>
      </c>
      <c r="V891" s="19">
        <f>ROUND((Q891/100)*G891,0)</f>
        <v>20</v>
      </c>
      <c r="W891" s="19">
        <f>ROUND(((T891/100)*G891)/J891,0)</f>
        <v>120</v>
      </c>
      <c r="X891" s="19">
        <v>0</v>
      </c>
      <c r="Y891" s="19">
        <v>0</v>
      </c>
      <c r="Z891" s="19">
        <v>0</v>
      </c>
      <c r="AA891" s="20">
        <f>G891*P891</f>
        <v>2000</v>
      </c>
      <c r="AB891" s="20">
        <f>(G891*S891)/J891</f>
        <v>12000</v>
      </c>
      <c r="AC891" s="20">
        <v>0</v>
      </c>
      <c r="AD891" s="20">
        <v>0</v>
      </c>
      <c r="AE891" s="20">
        <v>0</v>
      </c>
      <c r="AF891" s="24">
        <v>100</v>
      </c>
      <c r="AG891" s="24">
        <v>0</v>
      </c>
      <c r="AH891" s="24">
        <v>1</v>
      </c>
      <c r="AI891" s="24">
        <v>100</v>
      </c>
      <c r="AJ891" s="24">
        <v>0</v>
      </c>
      <c r="AK891" s="24">
        <v>1</v>
      </c>
      <c r="AL891" s="24">
        <v>0.5</v>
      </c>
      <c r="AM891" s="24">
        <v>0.5</v>
      </c>
      <c r="AN891" s="24">
        <v>0</v>
      </c>
      <c r="AO891" s="24">
        <v>0</v>
      </c>
      <c r="AP891" s="24">
        <v>0</v>
      </c>
      <c r="AQ891" s="24">
        <v>0.01</v>
      </c>
      <c r="AR891" s="24">
        <v>0.01</v>
      </c>
      <c r="AS891" s="24">
        <v>0</v>
      </c>
      <c r="AT891" s="24">
        <v>0</v>
      </c>
      <c r="AU891" s="24">
        <v>0</v>
      </c>
      <c r="AV891" s="24">
        <v>0</v>
      </c>
      <c r="AW891" s="24">
        <v>0.2</v>
      </c>
      <c r="AX891" s="24">
        <v>0</v>
      </c>
      <c r="AY891" s="24">
        <v>0</v>
      </c>
      <c r="AZ891" s="24">
        <v>0</v>
      </c>
      <c r="BA891" s="24">
        <v>0.04</v>
      </c>
      <c r="BB891" s="24">
        <v>0</v>
      </c>
      <c r="BC891" s="22">
        <v>0.05</v>
      </c>
      <c r="BD891" s="22">
        <v>0.05</v>
      </c>
      <c r="BE891" s="24">
        <v>7.4999999999999997E-2</v>
      </c>
      <c r="BF891" s="24">
        <v>5.0000000000000001E-3</v>
      </c>
      <c r="BG891" s="24">
        <v>0</v>
      </c>
      <c r="BH891" s="24">
        <v>0</v>
      </c>
      <c r="BI891" s="24">
        <v>0</v>
      </c>
      <c r="BJ891" s="24">
        <v>1.8749999999999999E-2</v>
      </c>
      <c r="BK891" s="24">
        <v>1.25E-3</v>
      </c>
      <c r="BL891" s="24">
        <v>0</v>
      </c>
      <c r="BM891" s="24">
        <v>0</v>
      </c>
      <c r="BN891" s="24">
        <v>0</v>
      </c>
      <c r="BO891" s="24">
        <v>0.1</v>
      </c>
      <c r="BP891" s="24">
        <v>0.1</v>
      </c>
      <c r="BQ891" s="24">
        <v>0</v>
      </c>
      <c r="BR891" s="24">
        <v>0</v>
      </c>
      <c r="BS891" s="24">
        <v>0</v>
      </c>
      <c r="BT891" s="24">
        <v>0.04</v>
      </c>
      <c r="BU891" s="29">
        <v>0.2</v>
      </c>
      <c r="BV891" s="23">
        <f>BT891/(BT891+BU891)</f>
        <v>0.16666666666666666</v>
      </c>
      <c r="BW891" s="23">
        <f>SQRT((BT891*BU891)/((BT891+BU891)^2*(BT891+BU891+1)))</f>
        <v>0.33467472037604118</v>
      </c>
      <c r="BX891" s="24">
        <v>0.25</v>
      </c>
      <c r="BY891" s="24">
        <v>0.25</v>
      </c>
      <c r="BZ891" s="24">
        <v>0.25</v>
      </c>
      <c r="CA891" s="24">
        <v>0.25</v>
      </c>
      <c r="CB891" s="28" t="s">
        <v>59</v>
      </c>
      <c r="CC891" s="24">
        <v>600</v>
      </c>
    </row>
    <row r="892" spans="1:81" s="24" customFormat="1" x14ac:dyDescent="0.2">
      <c r="A892" s="30">
        <f t="shared" si="13"/>
        <v>891</v>
      </c>
      <c r="B892" s="30">
        <v>20</v>
      </c>
      <c r="C892" s="30">
        <v>20</v>
      </c>
      <c r="D892" s="24">
        <v>5</v>
      </c>
      <c r="E892" s="24">
        <v>5</v>
      </c>
      <c r="F892" s="19" t="s">
        <v>80</v>
      </c>
      <c r="G892" s="19">
        <f>IF(F892="rectangle",B892*C892,IF(F892="hook",B892*C892-(D892*E892),IF(F892="eight",B892*C892-2*(D892*E892),IF(F892="tee",B892*C892-2*(D892*E892),IF(F892="cross",B892*C892-4*(D892*E892),"ERROR")))))</f>
        <v>400</v>
      </c>
      <c r="H892" s="19" t="s">
        <v>84</v>
      </c>
      <c r="I892" s="19">
        <f>B892/C892</f>
        <v>1</v>
      </c>
      <c r="J892" s="22">
        <v>1</v>
      </c>
      <c r="K892" s="24">
        <v>125</v>
      </c>
      <c r="L892" s="24">
        <v>4</v>
      </c>
      <c r="M892" s="25">
        <v>9</v>
      </c>
      <c r="N892" s="22">
        <f>M892/4</f>
        <v>2.25</v>
      </c>
      <c r="O892" s="19">
        <f>M892/N892</f>
        <v>4</v>
      </c>
      <c r="P892" s="26">
        <v>5</v>
      </c>
      <c r="Q892" s="30">
        <f>P892</f>
        <v>5</v>
      </c>
      <c r="R892" s="20">
        <f>AA892/V892</f>
        <v>100</v>
      </c>
      <c r="S892" s="27">
        <v>30</v>
      </c>
      <c r="T892" s="30">
        <f>S892</f>
        <v>30</v>
      </c>
      <c r="U892" s="20">
        <f>AB892/W892</f>
        <v>100</v>
      </c>
      <c r="V892" s="19">
        <f>ROUND((Q892/100)*G892,0)</f>
        <v>20</v>
      </c>
      <c r="W892" s="19">
        <f>ROUND(((T892/100)*G892)/J892,0)</f>
        <v>120</v>
      </c>
      <c r="X892" s="19">
        <v>0</v>
      </c>
      <c r="Y892" s="19">
        <v>0</v>
      </c>
      <c r="Z892" s="19">
        <v>0</v>
      </c>
      <c r="AA892" s="20">
        <f>G892*P892</f>
        <v>2000</v>
      </c>
      <c r="AB892" s="20">
        <f>(G892*S892)/J892</f>
        <v>12000</v>
      </c>
      <c r="AC892" s="20">
        <v>0</v>
      </c>
      <c r="AD892" s="20">
        <v>0</v>
      </c>
      <c r="AE892" s="20">
        <v>0</v>
      </c>
      <c r="AF892" s="24">
        <v>100</v>
      </c>
      <c r="AG892" s="24">
        <v>0</v>
      </c>
      <c r="AH892" s="24">
        <v>1</v>
      </c>
      <c r="AI892" s="24">
        <v>100</v>
      </c>
      <c r="AJ892" s="24">
        <v>0</v>
      </c>
      <c r="AK892" s="24">
        <v>1</v>
      </c>
      <c r="AL892" s="24">
        <v>0.5</v>
      </c>
      <c r="AM892" s="24">
        <v>0.5</v>
      </c>
      <c r="AN892" s="24">
        <v>0</v>
      </c>
      <c r="AO892" s="24">
        <v>0</v>
      </c>
      <c r="AP892" s="24">
        <v>0</v>
      </c>
      <c r="AQ892" s="24">
        <v>0.01</v>
      </c>
      <c r="AR892" s="24">
        <v>0.01</v>
      </c>
      <c r="AS892" s="24">
        <v>0</v>
      </c>
      <c r="AT892" s="24">
        <v>0</v>
      </c>
      <c r="AU892" s="24">
        <v>0</v>
      </c>
      <c r="AV892" s="24">
        <v>0</v>
      </c>
      <c r="AW892" s="24">
        <v>0.2</v>
      </c>
      <c r="AX892" s="24">
        <v>0</v>
      </c>
      <c r="AY892" s="24">
        <v>0</v>
      </c>
      <c r="AZ892" s="24">
        <v>0</v>
      </c>
      <c r="BA892" s="24">
        <v>0.04</v>
      </c>
      <c r="BB892" s="24">
        <v>0</v>
      </c>
      <c r="BC892" s="22">
        <v>0.05</v>
      </c>
      <c r="BD892" s="22">
        <v>0.05</v>
      </c>
      <c r="BE892" s="24">
        <v>7.4999999999999997E-2</v>
      </c>
      <c r="BF892" s="24">
        <v>5.0000000000000001E-3</v>
      </c>
      <c r="BG892" s="24">
        <v>0</v>
      </c>
      <c r="BH892" s="24">
        <v>0</v>
      </c>
      <c r="BI892" s="24">
        <v>0</v>
      </c>
      <c r="BJ892" s="24">
        <v>1.8749999999999999E-2</v>
      </c>
      <c r="BK892" s="24">
        <v>1.25E-3</v>
      </c>
      <c r="BL892" s="24">
        <v>0</v>
      </c>
      <c r="BM892" s="24">
        <v>0</v>
      </c>
      <c r="BN892" s="24">
        <v>0</v>
      </c>
      <c r="BO892" s="24">
        <v>0.1</v>
      </c>
      <c r="BP892" s="24">
        <v>0.1</v>
      </c>
      <c r="BQ892" s="24">
        <v>0</v>
      </c>
      <c r="BR892" s="24">
        <v>0</v>
      </c>
      <c r="BS892" s="24">
        <v>0</v>
      </c>
      <c r="BT892" s="24">
        <v>0.04</v>
      </c>
      <c r="BU892" s="29">
        <v>0.1</v>
      </c>
      <c r="BV892" s="23">
        <f>BT892/(BT892+BU892)</f>
        <v>0.2857142857142857</v>
      </c>
      <c r="BW892" s="23">
        <f>SQRT((BT892*BU892)/((BT892+BU892)^2*(BT892+BU892+1)))</f>
        <v>0.42310634125649449</v>
      </c>
      <c r="BX892" s="24">
        <v>0.25</v>
      </c>
      <c r="BY892" s="24">
        <v>0.25</v>
      </c>
      <c r="BZ892" s="24">
        <v>0.25</v>
      </c>
      <c r="CA892" s="24">
        <v>0.25</v>
      </c>
      <c r="CB892" s="28" t="s">
        <v>59</v>
      </c>
      <c r="CC892" s="24">
        <v>600</v>
      </c>
    </row>
    <row r="893" spans="1:81" s="24" customFormat="1" x14ac:dyDescent="0.2">
      <c r="A893" s="30">
        <f t="shared" si="13"/>
        <v>892</v>
      </c>
      <c r="B893" s="30">
        <v>300</v>
      </c>
      <c r="C893" s="30">
        <v>300</v>
      </c>
      <c r="D893" s="24">
        <v>5</v>
      </c>
      <c r="E893" s="24">
        <v>5</v>
      </c>
      <c r="F893" s="19" t="s">
        <v>80</v>
      </c>
      <c r="G893" s="19">
        <f>IF(F893="rectangle",B893*C893,IF(F893="hook",B893*C893-(D893*E893),IF(F893="eight",B893*C893-2*(D893*E893),IF(F893="tee",B893*C893-2*(D893*E893),IF(F893="cross",B893*C893-4*(D893*E893),"ERROR")))))</f>
        <v>90000</v>
      </c>
      <c r="H893" s="19" t="s">
        <v>87</v>
      </c>
      <c r="I893" s="19">
        <f>B893/C893</f>
        <v>1</v>
      </c>
      <c r="J893" s="22">
        <v>1</v>
      </c>
      <c r="K893" s="24">
        <v>125</v>
      </c>
      <c r="L893" s="24">
        <v>4</v>
      </c>
      <c r="M893" s="25">
        <v>9</v>
      </c>
      <c r="N893" s="22">
        <f>M893/4</f>
        <v>2.25</v>
      </c>
      <c r="O893" s="19">
        <f>M893/N893</f>
        <v>4</v>
      </c>
      <c r="P893" s="26">
        <v>5</v>
      </c>
      <c r="Q893" s="30">
        <f>P893</f>
        <v>5</v>
      </c>
      <c r="R893" s="20">
        <f>AA893/V893</f>
        <v>100</v>
      </c>
      <c r="S893" s="27">
        <v>5</v>
      </c>
      <c r="T893" s="30">
        <f>S893</f>
        <v>5</v>
      </c>
      <c r="U893" s="20">
        <f>AB893/W893</f>
        <v>100</v>
      </c>
      <c r="V893" s="19">
        <f>ROUND((Q893/100)*G893,0)</f>
        <v>4500</v>
      </c>
      <c r="W893" s="19">
        <f>ROUND(((T893/100)*G893)/J893,0)</f>
        <v>4500</v>
      </c>
      <c r="X893" s="19">
        <v>0</v>
      </c>
      <c r="Y893" s="19">
        <v>0</v>
      </c>
      <c r="Z893" s="19">
        <v>0</v>
      </c>
      <c r="AA893" s="20">
        <f>G893*P893</f>
        <v>450000</v>
      </c>
      <c r="AB893" s="20">
        <f>(G893*S893)/J893</f>
        <v>450000</v>
      </c>
      <c r="AC893" s="20">
        <v>0</v>
      </c>
      <c r="AD893" s="20">
        <v>0</v>
      </c>
      <c r="AE893" s="20">
        <v>0</v>
      </c>
      <c r="AF893" s="24">
        <v>100</v>
      </c>
      <c r="AG893" s="24">
        <v>0</v>
      </c>
      <c r="AH893" s="24">
        <v>1</v>
      </c>
      <c r="AI893" s="24">
        <v>100</v>
      </c>
      <c r="AJ893" s="24">
        <v>0</v>
      </c>
      <c r="AK893" s="24">
        <v>1</v>
      </c>
      <c r="AL893" s="24">
        <v>0.5</v>
      </c>
      <c r="AM893" s="24">
        <v>0.5</v>
      </c>
      <c r="AN893" s="24">
        <v>0</v>
      </c>
      <c r="AO893" s="24">
        <v>0</v>
      </c>
      <c r="AP893" s="24">
        <v>0</v>
      </c>
      <c r="AQ893" s="24">
        <v>0.01</v>
      </c>
      <c r="AR893" s="24">
        <v>0.01</v>
      </c>
      <c r="AS893" s="24">
        <v>0</v>
      </c>
      <c r="AT893" s="24">
        <v>0</v>
      </c>
      <c r="AU893" s="24">
        <v>0</v>
      </c>
      <c r="AV893" s="24">
        <v>0</v>
      </c>
      <c r="AW893" s="24">
        <v>0.2</v>
      </c>
      <c r="AX893" s="24">
        <v>0</v>
      </c>
      <c r="AY893" s="24">
        <v>0</v>
      </c>
      <c r="AZ893" s="24">
        <v>0</v>
      </c>
      <c r="BA893" s="24">
        <v>0.04</v>
      </c>
      <c r="BB893" s="24">
        <v>0</v>
      </c>
      <c r="BC893" s="22">
        <v>0.05</v>
      </c>
      <c r="BD893" s="22">
        <v>0.05</v>
      </c>
      <c r="BE893" s="24">
        <v>7.4999999999999997E-2</v>
      </c>
      <c r="BF893" s="24">
        <v>5.0000000000000001E-3</v>
      </c>
      <c r="BG893" s="24">
        <v>0</v>
      </c>
      <c r="BH893" s="24">
        <v>0</v>
      </c>
      <c r="BI893" s="24">
        <v>0</v>
      </c>
      <c r="BJ893" s="24">
        <v>1.8749999999999999E-2</v>
      </c>
      <c r="BK893" s="24">
        <v>1.25E-3</v>
      </c>
      <c r="BL893" s="24">
        <v>0</v>
      </c>
      <c r="BM893" s="24">
        <v>0</v>
      </c>
      <c r="BN893" s="24">
        <v>0</v>
      </c>
      <c r="BO893" s="24">
        <v>0.1</v>
      </c>
      <c r="BP893" s="24">
        <v>0.1</v>
      </c>
      <c r="BQ893" s="24">
        <v>0</v>
      </c>
      <c r="BR893" s="24">
        <v>0</v>
      </c>
      <c r="BS893" s="24">
        <v>0</v>
      </c>
      <c r="BT893" s="24">
        <v>0.04</v>
      </c>
      <c r="BU893" s="29">
        <v>4</v>
      </c>
      <c r="BV893" s="23">
        <f>BT893/(BT893+BU893)</f>
        <v>9.9009900990099011E-3</v>
      </c>
      <c r="BW893" s="23">
        <f>SQRT((BT893*BU893)/((BT893+BU893)^2*(BT893+BU893+1)))</f>
        <v>4.410251516706673E-2</v>
      </c>
      <c r="BX893" s="24">
        <v>0.25</v>
      </c>
      <c r="BY893" s="24">
        <v>0.25</v>
      </c>
      <c r="BZ893" s="24">
        <v>0.25</v>
      </c>
      <c r="CA893" s="24">
        <v>0.25</v>
      </c>
      <c r="CB893" s="28" t="s">
        <v>59</v>
      </c>
      <c r="CC893" s="24">
        <v>600</v>
      </c>
    </row>
    <row r="894" spans="1:81" s="24" customFormat="1" x14ac:dyDescent="0.2">
      <c r="A894" s="30">
        <f t="shared" si="13"/>
        <v>893</v>
      </c>
      <c r="B894" s="30">
        <v>300</v>
      </c>
      <c r="C894" s="30">
        <v>300</v>
      </c>
      <c r="D894" s="24">
        <v>5</v>
      </c>
      <c r="E894" s="24">
        <v>5</v>
      </c>
      <c r="F894" s="19" t="s">
        <v>80</v>
      </c>
      <c r="G894" s="19">
        <f>IF(F894="rectangle",B894*C894,IF(F894="hook",B894*C894-(D894*E894),IF(F894="eight",B894*C894-2*(D894*E894),IF(F894="tee",B894*C894-2*(D894*E894),IF(F894="cross",B894*C894-4*(D894*E894),"ERROR")))))</f>
        <v>90000</v>
      </c>
      <c r="H894" s="19" t="s">
        <v>87</v>
      </c>
      <c r="I894" s="19">
        <f>B894/C894</f>
        <v>1</v>
      </c>
      <c r="J894" s="22">
        <v>1</v>
      </c>
      <c r="K894" s="24">
        <v>125</v>
      </c>
      <c r="L894" s="24">
        <v>4</v>
      </c>
      <c r="M894" s="25">
        <v>9</v>
      </c>
      <c r="N894" s="22">
        <f>M894/4</f>
        <v>2.25</v>
      </c>
      <c r="O894" s="19">
        <f>M894/N894</f>
        <v>4</v>
      </c>
      <c r="P894" s="26">
        <v>5</v>
      </c>
      <c r="Q894" s="30">
        <f>P894</f>
        <v>5</v>
      </c>
      <c r="R894" s="20">
        <f>AA894/V894</f>
        <v>100</v>
      </c>
      <c r="S894" s="27">
        <v>5</v>
      </c>
      <c r="T894" s="30">
        <f>S894</f>
        <v>5</v>
      </c>
      <c r="U894" s="20">
        <f>AB894/W894</f>
        <v>100</v>
      </c>
      <c r="V894" s="19">
        <f>ROUND((Q894/100)*G894,0)</f>
        <v>4500</v>
      </c>
      <c r="W894" s="19">
        <f>ROUND(((T894/100)*G894)/J894,0)</f>
        <v>4500</v>
      </c>
      <c r="X894" s="19">
        <v>0</v>
      </c>
      <c r="Y894" s="19">
        <v>0</v>
      </c>
      <c r="Z894" s="19">
        <v>0</v>
      </c>
      <c r="AA894" s="20">
        <f>G894*P894</f>
        <v>450000</v>
      </c>
      <c r="AB894" s="20">
        <f>(G894*S894)/J894</f>
        <v>450000</v>
      </c>
      <c r="AC894" s="20">
        <v>0</v>
      </c>
      <c r="AD894" s="20">
        <v>0</v>
      </c>
      <c r="AE894" s="20">
        <v>0</v>
      </c>
      <c r="AF894" s="24">
        <v>100</v>
      </c>
      <c r="AG894" s="24">
        <v>0</v>
      </c>
      <c r="AH894" s="24">
        <v>1</v>
      </c>
      <c r="AI894" s="24">
        <v>100</v>
      </c>
      <c r="AJ894" s="24">
        <v>0</v>
      </c>
      <c r="AK894" s="24">
        <v>1</v>
      </c>
      <c r="AL894" s="24">
        <v>0.5</v>
      </c>
      <c r="AM894" s="24">
        <v>0.5</v>
      </c>
      <c r="AN894" s="24">
        <v>0</v>
      </c>
      <c r="AO894" s="24">
        <v>0</v>
      </c>
      <c r="AP894" s="24">
        <v>0</v>
      </c>
      <c r="AQ894" s="24">
        <v>0.01</v>
      </c>
      <c r="AR894" s="24">
        <v>0.01</v>
      </c>
      <c r="AS894" s="24">
        <v>0</v>
      </c>
      <c r="AT894" s="24">
        <v>0</v>
      </c>
      <c r="AU894" s="24">
        <v>0</v>
      </c>
      <c r="AV894" s="24">
        <v>0</v>
      </c>
      <c r="AW894" s="24">
        <v>0.2</v>
      </c>
      <c r="AX894" s="24">
        <v>0</v>
      </c>
      <c r="AY894" s="24">
        <v>0</v>
      </c>
      <c r="AZ894" s="24">
        <v>0</v>
      </c>
      <c r="BA894" s="24">
        <v>0.04</v>
      </c>
      <c r="BB894" s="24">
        <v>0</v>
      </c>
      <c r="BC894" s="22">
        <v>0.05</v>
      </c>
      <c r="BD894" s="22">
        <v>0.05</v>
      </c>
      <c r="BE894" s="24">
        <v>7.4999999999999997E-2</v>
      </c>
      <c r="BF894" s="24">
        <v>5.0000000000000001E-3</v>
      </c>
      <c r="BG894" s="24">
        <v>0</v>
      </c>
      <c r="BH894" s="24">
        <v>0</v>
      </c>
      <c r="BI894" s="24">
        <v>0</v>
      </c>
      <c r="BJ894" s="24">
        <v>1.8749999999999999E-2</v>
      </c>
      <c r="BK894" s="24">
        <v>1.25E-3</v>
      </c>
      <c r="BL894" s="24">
        <v>0</v>
      </c>
      <c r="BM894" s="24">
        <v>0</v>
      </c>
      <c r="BN894" s="24">
        <v>0</v>
      </c>
      <c r="BO894" s="24">
        <v>0.1</v>
      </c>
      <c r="BP894" s="24">
        <v>0.1</v>
      </c>
      <c r="BQ894" s="24">
        <v>0</v>
      </c>
      <c r="BR894" s="24">
        <v>0</v>
      </c>
      <c r="BS894" s="24">
        <v>0</v>
      </c>
      <c r="BT894" s="24">
        <v>0.04</v>
      </c>
      <c r="BU894" s="29">
        <v>0.2</v>
      </c>
      <c r="BV894" s="23">
        <f>BT894/(BT894+BU894)</f>
        <v>0.16666666666666666</v>
      </c>
      <c r="BW894" s="23">
        <f>SQRT((BT894*BU894)/((BT894+BU894)^2*(BT894+BU894+1)))</f>
        <v>0.33467472037604118</v>
      </c>
      <c r="BX894" s="24">
        <v>0.25</v>
      </c>
      <c r="BY894" s="24">
        <v>0.25</v>
      </c>
      <c r="BZ894" s="24">
        <v>0.25</v>
      </c>
      <c r="CA894" s="24">
        <v>0.25</v>
      </c>
      <c r="CB894" s="28" t="s">
        <v>59</v>
      </c>
      <c r="CC894" s="24">
        <v>600</v>
      </c>
    </row>
    <row r="895" spans="1:81" s="24" customFormat="1" x14ac:dyDescent="0.2">
      <c r="A895" s="30">
        <f t="shared" si="13"/>
        <v>894</v>
      </c>
      <c r="B895" s="30">
        <v>300</v>
      </c>
      <c r="C895" s="30">
        <v>300</v>
      </c>
      <c r="D895" s="24">
        <v>5</v>
      </c>
      <c r="E895" s="24">
        <v>5</v>
      </c>
      <c r="F895" s="19" t="s">
        <v>80</v>
      </c>
      <c r="G895" s="19">
        <f>IF(F895="rectangle",B895*C895,IF(F895="hook",B895*C895-(D895*E895),IF(F895="eight",B895*C895-2*(D895*E895),IF(F895="tee",B895*C895-2*(D895*E895),IF(F895="cross",B895*C895-4*(D895*E895),"ERROR")))))</f>
        <v>90000</v>
      </c>
      <c r="H895" s="19" t="s">
        <v>87</v>
      </c>
      <c r="I895" s="19">
        <f>B895/C895</f>
        <v>1</v>
      </c>
      <c r="J895" s="22">
        <v>1</v>
      </c>
      <c r="K895" s="24">
        <v>125</v>
      </c>
      <c r="L895" s="24">
        <v>4</v>
      </c>
      <c r="M895" s="25">
        <v>9</v>
      </c>
      <c r="N895" s="22">
        <f>M895/4</f>
        <v>2.25</v>
      </c>
      <c r="O895" s="19">
        <f>M895/N895</f>
        <v>4</v>
      </c>
      <c r="P895" s="26">
        <v>5</v>
      </c>
      <c r="Q895" s="30">
        <f>P895</f>
        <v>5</v>
      </c>
      <c r="R895" s="20">
        <f>AA895/V895</f>
        <v>100</v>
      </c>
      <c r="S895" s="27">
        <v>5</v>
      </c>
      <c r="T895" s="30">
        <f>S895</f>
        <v>5</v>
      </c>
      <c r="U895" s="20">
        <f>AB895/W895</f>
        <v>100</v>
      </c>
      <c r="V895" s="19">
        <f>ROUND((Q895/100)*G895,0)</f>
        <v>4500</v>
      </c>
      <c r="W895" s="19">
        <f>ROUND(((T895/100)*G895)/J895,0)</f>
        <v>4500</v>
      </c>
      <c r="X895" s="19">
        <v>0</v>
      </c>
      <c r="Y895" s="19">
        <v>0</v>
      </c>
      <c r="Z895" s="19">
        <v>0</v>
      </c>
      <c r="AA895" s="20">
        <f>G895*P895</f>
        <v>450000</v>
      </c>
      <c r="AB895" s="20">
        <f>(G895*S895)/J895</f>
        <v>450000</v>
      </c>
      <c r="AC895" s="20">
        <v>0</v>
      </c>
      <c r="AD895" s="20">
        <v>0</v>
      </c>
      <c r="AE895" s="20">
        <v>0</v>
      </c>
      <c r="AF895" s="24">
        <v>100</v>
      </c>
      <c r="AG895" s="24">
        <v>0</v>
      </c>
      <c r="AH895" s="24">
        <v>1</v>
      </c>
      <c r="AI895" s="24">
        <v>100</v>
      </c>
      <c r="AJ895" s="24">
        <v>0</v>
      </c>
      <c r="AK895" s="24">
        <v>1</v>
      </c>
      <c r="AL895" s="24">
        <v>0.5</v>
      </c>
      <c r="AM895" s="24">
        <v>0.5</v>
      </c>
      <c r="AN895" s="24">
        <v>0</v>
      </c>
      <c r="AO895" s="24">
        <v>0</v>
      </c>
      <c r="AP895" s="24">
        <v>0</v>
      </c>
      <c r="AQ895" s="24">
        <v>0.01</v>
      </c>
      <c r="AR895" s="24">
        <v>0.01</v>
      </c>
      <c r="AS895" s="24">
        <v>0</v>
      </c>
      <c r="AT895" s="24">
        <v>0</v>
      </c>
      <c r="AU895" s="24">
        <v>0</v>
      </c>
      <c r="AV895" s="24">
        <v>0</v>
      </c>
      <c r="AW895" s="24">
        <v>0.2</v>
      </c>
      <c r="AX895" s="24">
        <v>0</v>
      </c>
      <c r="AY895" s="24">
        <v>0</v>
      </c>
      <c r="AZ895" s="24">
        <v>0</v>
      </c>
      <c r="BA895" s="24">
        <v>0.04</v>
      </c>
      <c r="BB895" s="24">
        <v>0</v>
      </c>
      <c r="BC895" s="22">
        <v>0.05</v>
      </c>
      <c r="BD895" s="22">
        <v>0.05</v>
      </c>
      <c r="BE895" s="24">
        <v>7.4999999999999997E-2</v>
      </c>
      <c r="BF895" s="24">
        <v>5.0000000000000001E-3</v>
      </c>
      <c r="BG895" s="24">
        <v>0</v>
      </c>
      <c r="BH895" s="24">
        <v>0</v>
      </c>
      <c r="BI895" s="24">
        <v>0</v>
      </c>
      <c r="BJ895" s="24">
        <v>1.8749999999999999E-2</v>
      </c>
      <c r="BK895" s="24">
        <v>1.25E-3</v>
      </c>
      <c r="BL895" s="24">
        <v>0</v>
      </c>
      <c r="BM895" s="24">
        <v>0</v>
      </c>
      <c r="BN895" s="24">
        <v>0</v>
      </c>
      <c r="BO895" s="24">
        <v>0.1</v>
      </c>
      <c r="BP895" s="24">
        <v>0.1</v>
      </c>
      <c r="BQ895" s="24">
        <v>0</v>
      </c>
      <c r="BR895" s="24">
        <v>0</v>
      </c>
      <c r="BS895" s="24">
        <v>0</v>
      </c>
      <c r="BT895" s="24">
        <v>0.04</v>
      </c>
      <c r="BU895" s="29">
        <v>0.1</v>
      </c>
      <c r="BV895" s="23">
        <f>BT895/(BT895+BU895)</f>
        <v>0.2857142857142857</v>
      </c>
      <c r="BW895" s="23">
        <f>SQRT((BT895*BU895)/((BT895+BU895)^2*(BT895+BU895+1)))</f>
        <v>0.42310634125649449</v>
      </c>
      <c r="BX895" s="24">
        <v>0.25</v>
      </c>
      <c r="BY895" s="24">
        <v>0.25</v>
      </c>
      <c r="BZ895" s="24">
        <v>0.25</v>
      </c>
      <c r="CA895" s="24">
        <v>0.25</v>
      </c>
      <c r="CB895" s="28" t="s">
        <v>59</v>
      </c>
      <c r="CC895" s="24">
        <v>600</v>
      </c>
    </row>
    <row r="896" spans="1:81" s="24" customFormat="1" x14ac:dyDescent="0.2">
      <c r="A896" s="30">
        <f t="shared" si="13"/>
        <v>895</v>
      </c>
      <c r="B896" s="30">
        <v>300</v>
      </c>
      <c r="C896" s="30">
        <v>300</v>
      </c>
      <c r="D896" s="24">
        <v>5</v>
      </c>
      <c r="E896" s="24">
        <v>5</v>
      </c>
      <c r="F896" s="19" t="s">
        <v>80</v>
      </c>
      <c r="G896" s="19">
        <f>IF(F896="rectangle",B896*C896,IF(F896="hook",B896*C896-(D896*E896),IF(F896="eight",B896*C896-2*(D896*E896),IF(F896="tee",B896*C896-2*(D896*E896),IF(F896="cross",B896*C896-4*(D896*E896),"ERROR")))))</f>
        <v>90000</v>
      </c>
      <c r="H896" s="19" t="s">
        <v>87</v>
      </c>
      <c r="I896" s="19">
        <f>B896/C896</f>
        <v>1</v>
      </c>
      <c r="J896" s="22">
        <v>1</v>
      </c>
      <c r="K896" s="24">
        <v>125</v>
      </c>
      <c r="L896" s="24">
        <v>4</v>
      </c>
      <c r="M896" s="25">
        <v>9</v>
      </c>
      <c r="N896" s="22">
        <f>M896/4</f>
        <v>2.25</v>
      </c>
      <c r="O896" s="19">
        <f>M896/N896</f>
        <v>4</v>
      </c>
      <c r="P896" s="26">
        <v>5</v>
      </c>
      <c r="Q896" s="30">
        <f>P896</f>
        <v>5</v>
      </c>
      <c r="R896" s="20">
        <f>AA896/V896</f>
        <v>100</v>
      </c>
      <c r="S896" s="27">
        <v>15</v>
      </c>
      <c r="T896" s="30">
        <f>S896</f>
        <v>15</v>
      </c>
      <c r="U896" s="20">
        <f>AB896/W896</f>
        <v>100</v>
      </c>
      <c r="V896" s="19">
        <f>ROUND((Q896/100)*G896,0)</f>
        <v>4500</v>
      </c>
      <c r="W896" s="19">
        <f>ROUND(((T896/100)*G896)/J896,0)</f>
        <v>13500</v>
      </c>
      <c r="X896" s="19">
        <v>0</v>
      </c>
      <c r="Y896" s="19">
        <v>0</v>
      </c>
      <c r="Z896" s="19">
        <v>0</v>
      </c>
      <c r="AA896" s="20">
        <f>G896*P896</f>
        <v>450000</v>
      </c>
      <c r="AB896" s="20">
        <f>(G896*S896)/J896</f>
        <v>1350000</v>
      </c>
      <c r="AC896" s="20">
        <v>0</v>
      </c>
      <c r="AD896" s="20">
        <v>0</v>
      </c>
      <c r="AE896" s="20">
        <v>0</v>
      </c>
      <c r="AF896" s="24">
        <v>100</v>
      </c>
      <c r="AG896" s="24">
        <v>0</v>
      </c>
      <c r="AH896" s="24">
        <v>1</v>
      </c>
      <c r="AI896" s="24">
        <v>100</v>
      </c>
      <c r="AJ896" s="24">
        <v>0</v>
      </c>
      <c r="AK896" s="24">
        <v>1</v>
      </c>
      <c r="AL896" s="24">
        <v>0.5</v>
      </c>
      <c r="AM896" s="24">
        <v>0.5</v>
      </c>
      <c r="AN896" s="24">
        <v>0</v>
      </c>
      <c r="AO896" s="24">
        <v>0</v>
      </c>
      <c r="AP896" s="24">
        <v>0</v>
      </c>
      <c r="AQ896" s="24">
        <v>0.01</v>
      </c>
      <c r="AR896" s="24">
        <v>0.01</v>
      </c>
      <c r="AS896" s="24">
        <v>0</v>
      </c>
      <c r="AT896" s="24">
        <v>0</v>
      </c>
      <c r="AU896" s="24">
        <v>0</v>
      </c>
      <c r="AV896" s="24">
        <v>0</v>
      </c>
      <c r="AW896" s="24">
        <v>0.2</v>
      </c>
      <c r="AX896" s="24">
        <v>0</v>
      </c>
      <c r="AY896" s="24">
        <v>0</v>
      </c>
      <c r="AZ896" s="24">
        <v>0</v>
      </c>
      <c r="BA896" s="24">
        <v>0.04</v>
      </c>
      <c r="BB896" s="24">
        <v>0</v>
      </c>
      <c r="BC896" s="22">
        <v>0.05</v>
      </c>
      <c r="BD896" s="22">
        <v>0.05</v>
      </c>
      <c r="BE896" s="24">
        <v>7.4999999999999997E-2</v>
      </c>
      <c r="BF896" s="24">
        <v>5.0000000000000001E-3</v>
      </c>
      <c r="BG896" s="24">
        <v>0</v>
      </c>
      <c r="BH896" s="24">
        <v>0</v>
      </c>
      <c r="BI896" s="24">
        <v>0</v>
      </c>
      <c r="BJ896" s="24">
        <v>1.8749999999999999E-2</v>
      </c>
      <c r="BK896" s="24">
        <v>1.25E-3</v>
      </c>
      <c r="BL896" s="24">
        <v>0</v>
      </c>
      <c r="BM896" s="24">
        <v>0</v>
      </c>
      <c r="BN896" s="24">
        <v>0</v>
      </c>
      <c r="BO896" s="24">
        <v>0.1</v>
      </c>
      <c r="BP896" s="24">
        <v>0.1</v>
      </c>
      <c r="BQ896" s="24">
        <v>0</v>
      </c>
      <c r="BR896" s="24">
        <v>0</v>
      </c>
      <c r="BS896" s="24">
        <v>0</v>
      </c>
      <c r="BT896" s="24">
        <v>0.04</v>
      </c>
      <c r="BU896" s="29">
        <v>4</v>
      </c>
      <c r="BV896" s="23">
        <f>BT896/(BT896+BU896)</f>
        <v>9.9009900990099011E-3</v>
      </c>
      <c r="BW896" s="23">
        <f>SQRT((BT896*BU896)/((BT896+BU896)^2*(BT896+BU896+1)))</f>
        <v>4.410251516706673E-2</v>
      </c>
      <c r="BX896" s="24">
        <v>0.25</v>
      </c>
      <c r="BY896" s="24">
        <v>0.25</v>
      </c>
      <c r="BZ896" s="24">
        <v>0.25</v>
      </c>
      <c r="CA896" s="24">
        <v>0.25</v>
      </c>
      <c r="CB896" s="28" t="s">
        <v>59</v>
      </c>
      <c r="CC896" s="24">
        <v>600</v>
      </c>
    </row>
    <row r="897" spans="1:81" s="24" customFormat="1" x14ac:dyDescent="0.2">
      <c r="A897" s="30">
        <f t="shared" si="13"/>
        <v>896</v>
      </c>
      <c r="B897" s="30">
        <v>300</v>
      </c>
      <c r="C897" s="30">
        <v>300</v>
      </c>
      <c r="D897" s="24">
        <v>5</v>
      </c>
      <c r="E897" s="24">
        <v>5</v>
      </c>
      <c r="F897" s="19" t="s">
        <v>80</v>
      </c>
      <c r="G897" s="19">
        <f>IF(F897="rectangle",B897*C897,IF(F897="hook",B897*C897-(D897*E897),IF(F897="eight",B897*C897-2*(D897*E897),IF(F897="tee",B897*C897-2*(D897*E897),IF(F897="cross",B897*C897-4*(D897*E897),"ERROR")))))</f>
        <v>90000</v>
      </c>
      <c r="H897" s="19" t="s">
        <v>87</v>
      </c>
      <c r="I897" s="19">
        <f>B897/C897</f>
        <v>1</v>
      </c>
      <c r="J897" s="22">
        <v>1</v>
      </c>
      <c r="K897" s="24">
        <v>125</v>
      </c>
      <c r="L897" s="24">
        <v>4</v>
      </c>
      <c r="M897" s="25">
        <v>9</v>
      </c>
      <c r="N897" s="22">
        <f>M897/4</f>
        <v>2.25</v>
      </c>
      <c r="O897" s="19">
        <f>M897/N897</f>
        <v>4</v>
      </c>
      <c r="P897" s="26">
        <v>5</v>
      </c>
      <c r="Q897" s="30">
        <f>P897</f>
        <v>5</v>
      </c>
      <c r="R897" s="20">
        <f>AA897/V897</f>
        <v>100</v>
      </c>
      <c r="S897" s="27">
        <v>15</v>
      </c>
      <c r="T897" s="30">
        <f>S897</f>
        <v>15</v>
      </c>
      <c r="U897" s="20">
        <f>AB897/W897</f>
        <v>100</v>
      </c>
      <c r="V897" s="19">
        <f>ROUND((Q897/100)*G897,0)</f>
        <v>4500</v>
      </c>
      <c r="W897" s="19">
        <f>ROUND(((T897/100)*G897)/J897,0)</f>
        <v>13500</v>
      </c>
      <c r="X897" s="19">
        <v>0</v>
      </c>
      <c r="Y897" s="19">
        <v>0</v>
      </c>
      <c r="Z897" s="19">
        <v>0</v>
      </c>
      <c r="AA897" s="20">
        <f>G897*P897</f>
        <v>450000</v>
      </c>
      <c r="AB897" s="20">
        <f>(G897*S897)/J897</f>
        <v>1350000</v>
      </c>
      <c r="AC897" s="20">
        <v>0</v>
      </c>
      <c r="AD897" s="20">
        <v>0</v>
      </c>
      <c r="AE897" s="20">
        <v>0</v>
      </c>
      <c r="AF897" s="24">
        <v>100</v>
      </c>
      <c r="AG897" s="24">
        <v>0</v>
      </c>
      <c r="AH897" s="24">
        <v>1</v>
      </c>
      <c r="AI897" s="24">
        <v>100</v>
      </c>
      <c r="AJ897" s="24">
        <v>0</v>
      </c>
      <c r="AK897" s="24">
        <v>1</v>
      </c>
      <c r="AL897" s="24">
        <v>0.5</v>
      </c>
      <c r="AM897" s="24">
        <v>0.5</v>
      </c>
      <c r="AN897" s="24">
        <v>0</v>
      </c>
      <c r="AO897" s="24">
        <v>0</v>
      </c>
      <c r="AP897" s="24">
        <v>0</v>
      </c>
      <c r="AQ897" s="24">
        <v>0.01</v>
      </c>
      <c r="AR897" s="24">
        <v>0.01</v>
      </c>
      <c r="AS897" s="24">
        <v>0</v>
      </c>
      <c r="AT897" s="24">
        <v>0</v>
      </c>
      <c r="AU897" s="24">
        <v>0</v>
      </c>
      <c r="AV897" s="24">
        <v>0</v>
      </c>
      <c r="AW897" s="24">
        <v>0.2</v>
      </c>
      <c r="AX897" s="24">
        <v>0</v>
      </c>
      <c r="AY897" s="24">
        <v>0</v>
      </c>
      <c r="AZ897" s="24">
        <v>0</v>
      </c>
      <c r="BA897" s="24">
        <v>0.04</v>
      </c>
      <c r="BB897" s="24">
        <v>0</v>
      </c>
      <c r="BC897" s="22">
        <v>0.05</v>
      </c>
      <c r="BD897" s="22">
        <v>0.05</v>
      </c>
      <c r="BE897" s="24">
        <v>7.4999999999999997E-2</v>
      </c>
      <c r="BF897" s="24">
        <v>5.0000000000000001E-3</v>
      </c>
      <c r="BG897" s="24">
        <v>0</v>
      </c>
      <c r="BH897" s="24">
        <v>0</v>
      </c>
      <c r="BI897" s="24">
        <v>0</v>
      </c>
      <c r="BJ897" s="24">
        <v>1.8749999999999999E-2</v>
      </c>
      <c r="BK897" s="24">
        <v>1.25E-3</v>
      </c>
      <c r="BL897" s="24">
        <v>0</v>
      </c>
      <c r="BM897" s="24">
        <v>0</v>
      </c>
      <c r="BN897" s="24">
        <v>0</v>
      </c>
      <c r="BO897" s="24">
        <v>0.1</v>
      </c>
      <c r="BP897" s="24">
        <v>0.1</v>
      </c>
      <c r="BQ897" s="24">
        <v>0</v>
      </c>
      <c r="BR897" s="24">
        <v>0</v>
      </c>
      <c r="BS897" s="24">
        <v>0</v>
      </c>
      <c r="BT897" s="24">
        <v>0.04</v>
      </c>
      <c r="BU897" s="29">
        <v>0.2</v>
      </c>
      <c r="BV897" s="23">
        <f>BT897/(BT897+BU897)</f>
        <v>0.16666666666666666</v>
      </c>
      <c r="BW897" s="23">
        <f>SQRT((BT897*BU897)/((BT897+BU897)^2*(BT897+BU897+1)))</f>
        <v>0.33467472037604118</v>
      </c>
      <c r="BX897" s="24">
        <v>0.25</v>
      </c>
      <c r="BY897" s="24">
        <v>0.25</v>
      </c>
      <c r="BZ897" s="24">
        <v>0.25</v>
      </c>
      <c r="CA897" s="24">
        <v>0.25</v>
      </c>
      <c r="CB897" s="28" t="s">
        <v>59</v>
      </c>
      <c r="CC897" s="24">
        <v>600</v>
      </c>
    </row>
    <row r="898" spans="1:81" s="24" customFormat="1" x14ac:dyDescent="0.2">
      <c r="A898" s="30">
        <f t="shared" si="13"/>
        <v>897</v>
      </c>
      <c r="B898" s="30">
        <v>300</v>
      </c>
      <c r="C898" s="30">
        <v>300</v>
      </c>
      <c r="D898" s="24">
        <v>5</v>
      </c>
      <c r="E898" s="24">
        <v>5</v>
      </c>
      <c r="F898" s="19" t="s">
        <v>80</v>
      </c>
      <c r="G898" s="19">
        <f>IF(F898="rectangle",B898*C898,IF(F898="hook",B898*C898-(D898*E898),IF(F898="eight",B898*C898-2*(D898*E898),IF(F898="tee",B898*C898-2*(D898*E898),IF(F898="cross",B898*C898-4*(D898*E898),"ERROR")))))</f>
        <v>90000</v>
      </c>
      <c r="H898" s="19" t="s">
        <v>87</v>
      </c>
      <c r="I898" s="19">
        <f>B898/C898</f>
        <v>1</v>
      </c>
      <c r="J898" s="22">
        <v>1</v>
      </c>
      <c r="K898" s="24">
        <v>125</v>
      </c>
      <c r="L898" s="24">
        <v>4</v>
      </c>
      <c r="M898" s="25">
        <v>9</v>
      </c>
      <c r="N898" s="22">
        <f>M898/4</f>
        <v>2.25</v>
      </c>
      <c r="O898" s="19">
        <f>M898/N898</f>
        <v>4</v>
      </c>
      <c r="P898" s="26">
        <v>5</v>
      </c>
      <c r="Q898" s="30">
        <f>P898</f>
        <v>5</v>
      </c>
      <c r="R898" s="20">
        <f>AA898/V898</f>
        <v>100</v>
      </c>
      <c r="S898" s="27">
        <v>15</v>
      </c>
      <c r="T898" s="30">
        <f>S898</f>
        <v>15</v>
      </c>
      <c r="U898" s="20">
        <f>AB898/W898</f>
        <v>100</v>
      </c>
      <c r="V898" s="19">
        <f>ROUND((Q898/100)*G898,0)</f>
        <v>4500</v>
      </c>
      <c r="W898" s="19">
        <f>ROUND(((T898/100)*G898)/J898,0)</f>
        <v>13500</v>
      </c>
      <c r="X898" s="19">
        <v>0</v>
      </c>
      <c r="Y898" s="19">
        <v>0</v>
      </c>
      <c r="Z898" s="19">
        <v>0</v>
      </c>
      <c r="AA898" s="20">
        <f>G898*P898</f>
        <v>450000</v>
      </c>
      <c r="AB898" s="20">
        <f>(G898*S898)/J898</f>
        <v>1350000</v>
      </c>
      <c r="AC898" s="20">
        <v>0</v>
      </c>
      <c r="AD898" s="20">
        <v>0</v>
      </c>
      <c r="AE898" s="20">
        <v>0</v>
      </c>
      <c r="AF898" s="24">
        <v>100</v>
      </c>
      <c r="AG898" s="24">
        <v>0</v>
      </c>
      <c r="AH898" s="24">
        <v>1</v>
      </c>
      <c r="AI898" s="24">
        <v>100</v>
      </c>
      <c r="AJ898" s="24">
        <v>0</v>
      </c>
      <c r="AK898" s="24">
        <v>1</v>
      </c>
      <c r="AL898" s="24">
        <v>0.5</v>
      </c>
      <c r="AM898" s="24">
        <v>0.5</v>
      </c>
      <c r="AN898" s="24">
        <v>0</v>
      </c>
      <c r="AO898" s="24">
        <v>0</v>
      </c>
      <c r="AP898" s="24">
        <v>0</v>
      </c>
      <c r="AQ898" s="24">
        <v>0.01</v>
      </c>
      <c r="AR898" s="24">
        <v>0.01</v>
      </c>
      <c r="AS898" s="24">
        <v>0</v>
      </c>
      <c r="AT898" s="24">
        <v>0</v>
      </c>
      <c r="AU898" s="24">
        <v>0</v>
      </c>
      <c r="AV898" s="24">
        <v>0</v>
      </c>
      <c r="AW898" s="24">
        <v>0.2</v>
      </c>
      <c r="AX898" s="24">
        <v>0</v>
      </c>
      <c r="AY898" s="24">
        <v>0</v>
      </c>
      <c r="AZ898" s="24">
        <v>0</v>
      </c>
      <c r="BA898" s="24">
        <v>0.04</v>
      </c>
      <c r="BB898" s="24">
        <v>0</v>
      </c>
      <c r="BC898" s="22">
        <v>0.05</v>
      </c>
      <c r="BD898" s="22">
        <v>0.05</v>
      </c>
      <c r="BE898" s="24">
        <v>7.4999999999999997E-2</v>
      </c>
      <c r="BF898" s="24">
        <v>5.0000000000000001E-3</v>
      </c>
      <c r="BG898" s="24">
        <v>0</v>
      </c>
      <c r="BH898" s="24">
        <v>0</v>
      </c>
      <c r="BI898" s="24">
        <v>0</v>
      </c>
      <c r="BJ898" s="24">
        <v>1.8749999999999999E-2</v>
      </c>
      <c r="BK898" s="24">
        <v>1.25E-3</v>
      </c>
      <c r="BL898" s="24">
        <v>0</v>
      </c>
      <c r="BM898" s="24">
        <v>0</v>
      </c>
      <c r="BN898" s="24">
        <v>0</v>
      </c>
      <c r="BO898" s="24">
        <v>0.1</v>
      </c>
      <c r="BP898" s="24">
        <v>0.1</v>
      </c>
      <c r="BQ898" s="24">
        <v>0</v>
      </c>
      <c r="BR898" s="24">
        <v>0</v>
      </c>
      <c r="BS898" s="24">
        <v>0</v>
      </c>
      <c r="BT898" s="24">
        <v>0.04</v>
      </c>
      <c r="BU898" s="29">
        <v>0.1</v>
      </c>
      <c r="BV898" s="23">
        <f>BT898/(BT898+BU898)</f>
        <v>0.2857142857142857</v>
      </c>
      <c r="BW898" s="23">
        <f>SQRT((BT898*BU898)/((BT898+BU898)^2*(BT898+BU898+1)))</f>
        <v>0.42310634125649449</v>
      </c>
      <c r="BX898" s="24">
        <v>0.25</v>
      </c>
      <c r="BY898" s="24">
        <v>0.25</v>
      </c>
      <c r="BZ898" s="24">
        <v>0.25</v>
      </c>
      <c r="CA898" s="24">
        <v>0.25</v>
      </c>
      <c r="CB898" s="28" t="s">
        <v>59</v>
      </c>
      <c r="CC898" s="24">
        <v>600</v>
      </c>
    </row>
    <row r="899" spans="1:81" s="24" customFormat="1" x14ac:dyDescent="0.2">
      <c r="A899" s="30">
        <f t="shared" si="13"/>
        <v>898</v>
      </c>
      <c r="B899" s="30">
        <v>300</v>
      </c>
      <c r="C899" s="30">
        <v>300</v>
      </c>
      <c r="D899" s="24">
        <v>5</v>
      </c>
      <c r="E899" s="24">
        <v>5</v>
      </c>
      <c r="F899" s="19" t="s">
        <v>80</v>
      </c>
      <c r="G899" s="19">
        <f>IF(F899="rectangle",B899*C899,IF(F899="hook",B899*C899-(D899*E899),IF(F899="eight",B899*C899-2*(D899*E899),IF(F899="tee",B899*C899-2*(D899*E899),IF(F899="cross",B899*C899-4*(D899*E899),"ERROR")))))</f>
        <v>90000</v>
      </c>
      <c r="H899" s="19" t="s">
        <v>87</v>
      </c>
      <c r="I899" s="19">
        <f>B899/C899</f>
        <v>1</v>
      </c>
      <c r="J899" s="22">
        <v>1</v>
      </c>
      <c r="K899" s="24">
        <v>125</v>
      </c>
      <c r="L899" s="24">
        <v>4</v>
      </c>
      <c r="M899" s="25">
        <v>9</v>
      </c>
      <c r="N899" s="22">
        <f>M899/4</f>
        <v>2.25</v>
      </c>
      <c r="O899" s="19">
        <f>M899/N899</f>
        <v>4</v>
      </c>
      <c r="P899" s="26">
        <v>5</v>
      </c>
      <c r="Q899" s="30">
        <f>P899</f>
        <v>5</v>
      </c>
      <c r="R899" s="20">
        <f>AA899/V899</f>
        <v>100</v>
      </c>
      <c r="S899" s="27">
        <v>30</v>
      </c>
      <c r="T899" s="30">
        <f>S899</f>
        <v>30</v>
      </c>
      <c r="U899" s="20">
        <f>AB899/W899</f>
        <v>100</v>
      </c>
      <c r="V899" s="19">
        <f>ROUND((Q899/100)*G899,0)</f>
        <v>4500</v>
      </c>
      <c r="W899" s="19">
        <f>ROUND(((T899/100)*G899)/J899,0)</f>
        <v>27000</v>
      </c>
      <c r="X899" s="19">
        <v>0</v>
      </c>
      <c r="Y899" s="19">
        <v>0</v>
      </c>
      <c r="Z899" s="19">
        <v>0</v>
      </c>
      <c r="AA899" s="20">
        <f>G899*P899</f>
        <v>450000</v>
      </c>
      <c r="AB899" s="20">
        <f>(G899*S899)/J899</f>
        <v>2700000</v>
      </c>
      <c r="AC899" s="20">
        <v>0</v>
      </c>
      <c r="AD899" s="20">
        <v>0</v>
      </c>
      <c r="AE899" s="20">
        <v>0</v>
      </c>
      <c r="AF899" s="24">
        <v>100</v>
      </c>
      <c r="AG899" s="24">
        <v>0</v>
      </c>
      <c r="AH899" s="24">
        <v>1</v>
      </c>
      <c r="AI899" s="24">
        <v>100</v>
      </c>
      <c r="AJ899" s="24">
        <v>0</v>
      </c>
      <c r="AK899" s="24">
        <v>1</v>
      </c>
      <c r="AL899" s="24">
        <v>0.5</v>
      </c>
      <c r="AM899" s="24">
        <v>0.5</v>
      </c>
      <c r="AN899" s="24">
        <v>0</v>
      </c>
      <c r="AO899" s="24">
        <v>0</v>
      </c>
      <c r="AP899" s="24">
        <v>0</v>
      </c>
      <c r="AQ899" s="24">
        <v>0.01</v>
      </c>
      <c r="AR899" s="24">
        <v>0.01</v>
      </c>
      <c r="AS899" s="24">
        <v>0</v>
      </c>
      <c r="AT899" s="24">
        <v>0</v>
      </c>
      <c r="AU899" s="24">
        <v>0</v>
      </c>
      <c r="AV899" s="24">
        <v>0</v>
      </c>
      <c r="AW899" s="24">
        <v>0.2</v>
      </c>
      <c r="AX899" s="24">
        <v>0</v>
      </c>
      <c r="AY899" s="24">
        <v>0</v>
      </c>
      <c r="AZ899" s="24">
        <v>0</v>
      </c>
      <c r="BA899" s="24">
        <v>0.04</v>
      </c>
      <c r="BB899" s="24">
        <v>0</v>
      </c>
      <c r="BC899" s="22">
        <v>0.05</v>
      </c>
      <c r="BD899" s="22">
        <v>0.05</v>
      </c>
      <c r="BE899" s="24">
        <v>7.4999999999999997E-2</v>
      </c>
      <c r="BF899" s="24">
        <v>5.0000000000000001E-3</v>
      </c>
      <c r="BG899" s="24">
        <v>0</v>
      </c>
      <c r="BH899" s="24">
        <v>0</v>
      </c>
      <c r="BI899" s="24">
        <v>0</v>
      </c>
      <c r="BJ899" s="24">
        <v>1.8749999999999999E-2</v>
      </c>
      <c r="BK899" s="24">
        <v>1.25E-3</v>
      </c>
      <c r="BL899" s="24">
        <v>0</v>
      </c>
      <c r="BM899" s="24">
        <v>0</v>
      </c>
      <c r="BN899" s="24">
        <v>0</v>
      </c>
      <c r="BO899" s="24">
        <v>0.1</v>
      </c>
      <c r="BP899" s="24">
        <v>0.1</v>
      </c>
      <c r="BQ899" s="24">
        <v>0</v>
      </c>
      <c r="BR899" s="24">
        <v>0</v>
      </c>
      <c r="BS899" s="24">
        <v>0</v>
      </c>
      <c r="BT899" s="24">
        <v>0.04</v>
      </c>
      <c r="BU899" s="29">
        <v>4</v>
      </c>
      <c r="BV899" s="23">
        <f>BT899/(BT899+BU899)</f>
        <v>9.9009900990099011E-3</v>
      </c>
      <c r="BW899" s="23">
        <f>SQRT((BT899*BU899)/((BT899+BU899)^2*(BT899+BU899+1)))</f>
        <v>4.410251516706673E-2</v>
      </c>
      <c r="BX899" s="24">
        <v>0.25</v>
      </c>
      <c r="BY899" s="24">
        <v>0.25</v>
      </c>
      <c r="BZ899" s="24">
        <v>0.25</v>
      </c>
      <c r="CA899" s="24">
        <v>0.25</v>
      </c>
      <c r="CB899" s="28" t="s">
        <v>59</v>
      </c>
      <c r="CC899" s="24">
        <v>600</v>
      </c>
    </row>
    <row r="900" spans="1:81" s="24" customFormat="1" x14ac:dyDescent="0.2">
      <c r="A900" s="30">
        <f t="shared" ref="A900:A963" si="14">A899+1</f>
        <v>899</v>
      </c>
      <c r="B900" s="30">
        <v>300</v>
      </c>
      <c r="C900" s="30">
        <v>300</v>
      </c>
      <c r="D900" s="24">
        <v>5</v>
      </c>
      <c r="E900" s="24">
        <v>5</v>
      </c>
      <c r="F900" s="19" t="s">
        <v>80</v>
      </c>
      <c r="G900" s="19">
        <f>IF(F900="rectangle",B900*C900,IF(F900="hook",B900*C900-(D900*E900),IF(F900="eight",B900*C900-2*(D900*E900),IF(F900="tee",B900*C900-2*(D900*E900),IF(F900="cross",B900*C900-4*(D900*E900),"ERROR")))))</f>
        <v>90000</v>
      </c>
      <c r="H900" s="19" t="s">
        <v>87</v>
      </c>
      <c r="I900" s="19">
        <f>B900/C900</f>
        <v>1</v>
      </c>
      <c r="J900" s="22">
        <v>1</v>
      </c>
      <c r="K900" s="24">
        <v>125</v>
      </c>
      <c r="L900" s="24">
        <v>4</v>
      </c>
      <c r="M900" s="25">
        <v>9</v>
      </c>
      <c r="N900" s="22">
        <f>M900/4</f>
        <v>2.25</v>
      </c>
      <c r="O900" s="19">
        <f>M900/N900</f>
        <v>4</v>
      </c>
      <c r="P900" s="26">
        <v>5</v>
      </c>
      <c r="Q900" s="30">
        <f>P900</f>
        <v>5</v>
      </c>
      <c r="R900" s="20">
        <f>AA900/V900</f>
        <v>100</v>
      </c>
      <c r="S900" s="27">
        <v>30</v>
      </c>
      <c r="T900" s="30">
        <f>S900</f>
        <v>30</v>
      </c>
      <c r="U900" s="20">
        <f>AB900/W900</f>
        <v>100</v>
      </c>
      <c r="V900" s="19">
        <f>ROUND((Q900/100)*G900,0)</f>
        <v>4500</v>
      </c>
      <c r="W900" s="19">
        <f>ROUND(((T900/100)*G900)/J900,0)</f>
        <v>27000</v>
      </c>
      <c r="X900" s="19">
        <v>0</v>
      </c>
      <c r="Y900" s="19">
        <v>0</v>
      </c>
      <c r="Z900" s="19">
        <v>0</v>
      </c>
      <c r="AA900" s="20">
        <f>G900*P900</f>
        <v>450000</v>
      </c>
      <c r="AB900" s="20">
        <f>(G900*S900)/J900</f>
        <v>2700000</v>
      </c>
      <c r="AC900" s="20">
        <v>0</v>
      </c>
      <c r="AD900" s="20">
        <v>0</v>
      </c>
      <c r="AE900" s="20">
        <v>0</v>
      </c>
      <c r="AF900" s="24">
        <v>100</v>
      </c>
      <c r="AG900" s="24">
        <v>0</v>
      </c>
      <c r="AH900" s="24">
        <v>1</v>
      </c>
      <c r="AI900" s="24">
        <v>100</v>
      </c>
      <c r="AJ900" s="24">
        <v>0</v>
      </c>
      <c r="AK900" s="24">
        <v>1</v>
      </c>
      <c r="AL900" s="24">
        <v>0.5</v>
      </c>
      <c r="AM900" s="24">
        <v>0.5</v>
      </c>
      <c r="AN900" s="24">
        <v>0</v>
      </c>
      <c r="AO900" s="24">
        <v>0</v>
      </c>
      <c r="AP900" s="24">
        <v>0</v>
      </c>
      <c r="AQ900" s="24">
        <v>0.01</v>
      </c>
      <c r="AR900" s="24">
        <v>0.01</v>
      </c>
      <c r="AS900" s="24">
        <v>0</v>
      </c>
      <c r="AT900" s="24">
        <v>0</v>
      </c>
      <c r="AU900" s="24">
        <v>0</v>
      </c>
      <c r="AV900" s="24">
        <v>0</v>
      </c>
      <c r="AW900" s="24">
        <v>0.2</v>
      </c>
      <c r="AX900" s="24">
        <v>0</v>
      </c>
      <c r="AY900" s="24">
        <v>0</v>
      </c>
      <c r="AZ900" s="24">
        <v>0</v>
      </c>
      <c r="BA900" s="24">
        <v>0.04</v>
      </c>
      <c r="BB900" s="24">
        <v>0</v>
      </c>
      <c r="BC900" s="22">
        <v>0.05</v>
      </c>
      <c r="BD900" s="22">
        <v>0.05</v>
      </c>
      <c r="BE900" s="24">
        <v>7.4999999999999997E-2</v>
      </c>
      <c r="BF900" s="24">
        <v>5.0000000000000001E-3</v>
      </c>
      <c r="BG900" s="24">
        <v>0</v>
      </c>
      <c r="BH900" s="24">
        <v>0</v>
      </c>
      <c r="BI900" s="24">
        <v>0</v>
      </c>
      <c r="BJ900" s="24">
        <v>1.8749999999999999E-2</v>
      </c>
      <c r="BK900" s="24">
        <v>1.25E-3</v>
      </c>
      <c r="BL900" s="24">
        <v>0</v>
      </c>
      <c r="BM900" s="24">
        <v>0</v>
      </c>
      <c r="BN900" s="24">
        <v>0</v>
      </c>
      <c r="BO900" s="24">
        <v>0.1</v>
      </c>
      <c r="BP900" s="24">
        <v>0.1</v>
      </c>
      <c r="BQ900" s="24">
        <v>0</v>
      </c>
      <c r="BR900" s="24">
        <v>0</v>
      </c>
      <c r="BS900" s="24">
        <v>0</v>
      </c>
      <c r="BT900" s="24">
        <v>0.04</v>
      </c>
      <c r="BU900" s="29">
        <v>0.2</v>
      </c>
      <c r="BV900" s="23">
        <f>BT900/(BT900+BU900)</f>
        <v>0.16666666666666666</v>
      </c>
      <c r="BW900" s="23">
        <f>SQRT((BT900*BU900)/((BT900+BU900)^2*(BT900+BU900+1)))</f>
        <v>0.33467472037604118</v>
      </c>
      <c r="BX900" s="24">
        <v>0.25</v>
      </c>
      <c r="BY900" s="24">
        <v>0.25</v>
      </c>
      <c r="BZ900" s="24">
        <v>0.25</v>
      </c>
      <c r="CA900" s="24">
        <v>0.25</v>
      </c>
      <c r="CB900" s="28" t="s">
        <v>59</v>
      </c>
      <c r="CC900" s="24">
        <v>600</v>
      </c>
    </row>
    <row r="901" spans="1:81" s="24" customFormat="1" x14ac:dyDescent="0.2">
      <c r="A901" s="30">
        <f t="shared" si="14"/>
        <v>900</v>
      </c>
      <c r="B901" s="30">
        <v>300</v>
      </c>
      <c r="C901" s="30">
        <v>300</v>
      </c>
      <c r="D901" s="24">
        <v>5</v>
      </c>
      <c r="E901" s="24">
        <v>5</v>
      </c>
      <c r="F901" s="19" t="s">
        <v>80</v>
      </c>
      <c r="G901" s="19">
        <f>IF(F901="rectangle",B901*C901,IF(F901="hook",B901*C901-(D901*E901),IF(F901="eight",B901*C901-2*(D901*E901),IF(F901="tee",B901*C901-2*(D901*E901),IF(F901="cross",B901*C901-4*(D901*E901),"ERROR")))))</f>
        <v>90000</v>
      </c>
      <c r="H901" s="19" t="s">
        <v>87</v>
      </c>
      <c r="I901" s="19">
        <f>B901/C901</f>
        <v>1</v>
      </c>
      <c r="J901" s="22">
        <v>1</v>
      </c>
      <c r="K901" s="24">
        <v>125</v>
      </c>
      <c r="L901" s="24">
        <v>4</v>
      </c>
      <c r="M901" s="25">
        <v>9</v>
      </c>
      <c r="N901" s="22">
        <f>M901/4</f>
        <v>2.25</v>
      </c>
      <c r="O901" s="19">
        <f>M901/N901</f>
        <v>4</v>
      </c>
      <c r="P901" s="26">
        <v>5</v>
      </c>
      <c r="Q901" s="30">
        <f>P901</f>
        <v>5</v>
      </c>
      <c r="R901" s="20">
        <f>AA901/V901</f>
        <v>100</v>
      </c>
      <c r="S901" s="27">
        <v>30</v>
      </c>
      <c r="T901" s="30">
        <f>S901</f>
        <v>30</v>
      </c>
      <c r="U901" s="20">
        <f>AB901/W901</f>
        <v>100</v>
      </c>
      <c r="V901" s="19">
        <f>ROUND((Q901/100)*G901,0)</f>
        <v>4500</v>
      </c>
      <c r="W901" s="19">
        <f>ROUND(((T901/100)*G901)/J901,0)</f>
        <v>27000</v>
      </c>
      <c r="X901" s="19">
        <v>0</v>
      </c>
      <c r="Y901" s="19">
        <v>0</v>
      </c>
      <c r="Z901" s="19">
        <v>0</v>
      </c>
      <c r="AA901" s="20">
        <f>G901*P901</f>
        <v>450000</v>
      </c>
      <c r="AB901" s="20">
        <f>(G901*S901)/J901</f>
        <v>2700000</v>
      </c>
      <c r="AC901" s="20">
        <v>0</v>
      </c>
      <c r="AD901" s="20">
        <v>0</v>
      </c>
      <c r="AE901" s="20">
        <v>0</v>
      </c>
      <c r="AF901" s="24">
        <v>100</v>
      </c>
      <c r="AG901" s="24">
        <v>0</v>
      </c>
      <c r="AH901" s="24">
        <v>1</v>
      </c>
      <c r="AI901" s="24">
        <v>100</v>
      </c>
      <c r="AJ901" s="24">
        <v>0</v>
      </c>
      <c r="AK901" s="24">
        <v>1</v>
      </c>
      <c r="AL901" s="24">
        <v>0.5</v>
      </c>
      <c r="AM901" s="24">
        <v>0.5</v>
      </c>
      <c r="AN901" s="24">
        <v>0</v>
      </c>
      <c r="AO901" s="24">
        <v>0</v>
      </c>
      <c r="AP901" s="24">
        <v>0</v>
      </c>
      <c r="AQ901" s="24">
        <v>0.01</v>
      </c>
      <c r="AR901" s="24">
        <v>0.01</v>
      </c>
      <c r="AS901" s="24">
        <v>0</v>
      </c>
      <c r="AT901" s="24">
        <v>0</v>
      </c>
      <c r="AU901" s="24">
        <v>0</v>
      </c>
      <c r="AV901" s="24">
        <v>0</v>
      </c>
      <c r="AW901" s="24">
        <v>0.2</v>
      </c>
      <c r="AX901" s="24">
        <v>0</v>
      </c>
      <c r="AY901" s="24">
        <v>0</v>
      </c>
      <c r="AZ901" s="24">
        <v>0</v>
      </c>
      <c r="BA901" s="24">
        <v>0.04</v>
      </c>
      <c r="BB901" s="24">
        <v>0</v>
      </c>
      <c r="BC901" s="22">
        <v>0.05</v>
      </c>
      <c r="BD901" s="22">
        <v>0.05</v>
      </c>
      <c r="BE901" s="24">
        <v>7.4999999999999997E-2</v>
      </c>
      <c r="BF901" s="24">
        <v>5.0000000000000001E-3</v>
      </c>
      <c r="BG901" s="24">
        <v>0</v>
      </c>
      <c r="BH901" s="24">
        <v>0</v>
      </c>
      <c r="BI901" s="24">
        <v>0</v>
      </c>
      <c r="BJ901" s="24">
        <v>1.8749999999999999E-2</v>
      </c>
      <c r="BK901" s="24">
        <v>1.25E-3</v>
      </c>
      <c r="BL901" s="24">
        <v>0</v>
      </c>
      <c r="BM901" s="24">
        <v>0</v>
      </c>
      <c r="BN901" s="24">
        <v>0</v>
      </c>
      <c r="BO901" s="24">
        <v>0.1</v>
      </c>
      <c r="BP901" s="24">
        <v>0.1</v>
      </c>
      <c r="BQ901" s="24">
        <v>0</v>
      </c>
      <c r="BR901" s="24">
        <v>0</v>
      </c>
      <c r="BS901" s="24">
        <v>0</v>
      </c>
      <c r="BT901" s="24">
        <v>0.04</v>
      </c>
      <c r="BU901" s="29">
        <v>0.1</v>
      </c>
      <c r="BV901" s="23">
        <f>BT901/(BT901+BU901)</f>
        <v>0.2857142857142857</v>
      </c>
      <c r="BW901" s="23">
        <f>SQRT((BT901*BU901)/((BT901+BU901)^2*(BT901+BU901+1)))</f>
        <v>0.42310634125649449</v>
      </c>
      <c r="BX901" s="24">
        <v>0.25</v>
      </c>
      <c r="BY901" s="24">
        <v>0.25</v>
      </c>
      <c r="BZ901" s="24">
        <v>0.25</v>
      </c>
      <c r="CA901" s="24">
        <v>0.25</v>
      </c>
      <c r="CB901" s="28" t="s">
        <v>59</v>
      </c>
      <c r="CC901" s="24">
        <v>600</v>
      </c>
    </row>
    <row r="902" spans="1:81" s="24" customFormat="1" x14ac:dyDescent="0.2">
      <c r="A902" s="30">
        <f t="shared" si="14"/>
        <v>901</v>
      </c>
      <c r="B902" s="30">
        <v>250</v>
      </c>
      <c r="C902" s="30">
        <v>250</v>
      </c>
      <c r="D902" s="24">
        <v>5</v>
      </c>
      <c r="E902" s="24">
        <v>5</v>
      </c>
      <c r="F902" s="19" t="s">
        <v>80</v>
      </c>
      <c r="G902" s="19">
        <f>IF(F902="rectangle",B902*C902,IF(F902="hook",B902*C902-(D902*E902),IF(F902="eight",B902*C902-2*(D902*E902),IF(F902="tee",B902*C902-2*(D902*E902),IF(F902="cross",B902*C902-4*(D902*E902),"ERROR")))))</f>
        <v>62500</v>
      </c>
      <c r="H902" s="19" t="s">
        <v>86</v>
      </c>
      <c r="I902" s="19">
        <f>B902/C902</f>
        <v>1</v>
      </c>
      <c r="J902" s="22">
        <v>1</v>
      </c>
      <c r="K902" s="24">
        <v>125</v>
      </c>
      <c r="L902" s="24">
        <v>4</v>
      </c>
      <c r="M902" s="25">
        <v>9</v>
      </c>
      <c r="N902" s="22">
        <f>M902/4</f>
        <v>2.25</v>
      </c>
      <c r="O902" s="19">
        <f>M902/N902</f>
        <v>4</v>
      </c>
      <c r="P902" s="26">
        <v>15</v>
      </c>
      <c r="Q902" s="30">
        <f>P902</f>
        <v>15</v>
      </c>
      <c r="R902" s="20">
        <f>AA902/V902</f>
        <v>100</v>
      </c>
      <c r="S902" s="27">
        <v>5</v>
      </c>
      <c r="T902" s="30">
        <f>S902</f>
        <v>5</v>
      </c>
      <c r="U902" s="20">
        <f>AB902/W902</f>
        <v>100</v>
      </c>
      <c r="V902" s="19">
        <f>ROUND((Q902/100)*G902,0)</f>
        <v>9375</v>
      </c>
      <c r="W902" s="19">
        <f>ROUND(((T902/100)*G902)/J902,0)</f>
        <v>3125</v>
      </c>
      <c r="X902" s="19">
        <v>0</v>
      </c>
      <c r="Y902" s="19">
        <v>0</v>
      </c>
      <c r="Z902" s="19">
        <v>0</v>
      </c>
      <c r="AA902" s="20">
        <f>G902*P902</f>
        <v>937500</v>
      </c>
      <c r="AB902" s="20">
        <f>(G902*S902)/J902</f>
        <v>312500</v>
      </c>
      <c r="AC902" s="20">
        <v>0</v>
      </c>
      <c r="AD902" s="20">
        <v>0</v>
      </c>
      <c r="AE902" s="20">
        <v>0</v>
      </c>
      <c r="AF902" s="24">
        <v>100</v>
      </c>
      <c r="AG902" s="24">
        <v>0</v>
      </c>
      <c r="AH902" s="24">
        <v>1</v>
      </c>
      <c r="AI902" s="24">
        <v>100</v>
      </c>
      <c r="AJ902" s="24">
        <v>0</v>
      </c>
      <c r="AK902" s="24">
        <v>1</v>
      </c>
      <c r="AL902" s="24">
        <v>0.5</v>
      </c>
      <c r="AM902" s="24">
        <v>0.5</v>
      </c>
      <c r="AN902" s="24">
        <v>0</v>
      </c>
      <c r="AO902" s="24">
        <v>0</v>
      </c>
      <c r="AP902" s="24">
        <v>0</v>
      </c>
      <c r="AQ902" s="24">
        <v>0.01</v>
      </c>
      <c r="AR902" s="24">
        <v>0.01</v>
      </c>
      <c r="AS902" s="24">
        <v>0</v>
      </c>
      <c r="AT902" s="24">
        <v>0</v>
      </c>
      <c r="AU902" s="24">
        <v>0</v>
      </c>
      <c r="AV902" s="24">
        <v>0</v>
      </c>
      <c r="AW902" s="24">
        <v>0.2</v>
      </c>
      <c r="AX902" s="24">
        <v>0</v>
      </c>
      <c r="AY902" s="24">
        <v>0</v>
      </c>
      <c r="AZ902" s="24">
        <v>0</v>
      </c>
      <c r="BA902" s="24">
        <v>0.04</v>
      </c>
      <c r="BB902" s="24">
        <v>0</v>
      </c>
      <c r="BC902" s="22">
        <v>0.05</v>
      </c>
      <c r="BD902" s="22">
        <v>0.05</v>
      </c>
      <c r="BE902" s="24">
        <v>7.4999999999999997E-2</v>
      </c>
      <c r="BF902" s="24">
        <v>5.0000000000000001E-3</v>
      </c>
      <c r="BG902" s="24">
        <v>0</v>
      </c>
      <c r="BH902" s="24">
        <v>0</v>
      </c>
      <c r="BI902" s="24">
        <v>0</v>
      </c>
      <c r="BJ902" s="24">
        <v>1.8749999999999999E-2</v>
      </c>
      <c r="BK902" s="24">
        <v>1.25E-3</v>
      </c>
      <c r="BL902" s="24">
        <v>0</v>
      </c>
      <c r="BM902" s="24">
        <v>0</v>
      </c>
      <c r="BN902" s="24">
        <v>0</v>
      </c>
      <c r="BO902" s="24">
        <v>0.1</v>
      </c>
      <c r="BP902" s="24">
        <v>0.1</v>
      </c>
      <c r="BQ902" s="24">
        <v>0</v>
      </c>
      <c r="BR902" s="24">
        <v>0</v>
      </c>
      <c r="BS902" s="24">
        <v>0</v>
      </c>
      <c r="BT902" s="24">
        <v>0.04</v>
      </c>
      <c r="BU902" s="29">
        <v>4</v>
      </c>
      <c r="BV902" s="23">
        <f>BT902/(BT902+BU902)</f>
        <v>9.9009900990099011E-3</v>
      </c>
      <c r="BW902" s="23">
        <f>SQRT((BT902*BU902)/((BT902+BU902)^2*(BT902+BU902+1)))</f>
        <v>4.410251516706673E-2</v>
      </c>
      <c r="BX902" s="24">
        <v>0.25</v>
      </c>
      <c r="BY902" s="24">
        <v>0.25</v>
      </c>
      <c r="BZ902" s="24">
        <v>0.25</v>
      </c>
      <c r="CA902" s="24">
        <v>0.25</v>
      </c>
      <c r="CB902" s="28" t="s">
        <v>59</v>
      </c>
      <c r="CC902" s="24">
        <v>600</v>
      </c>
    </row>
    <row r="903" spans="1:81" s="24" customFormat="1" x14ac:dyDescent="0.2">
      <c r="A903" s="30">
        <f t="shared" si="14"/>
        <v>902</v>
      </c>
      <c r="B903" s="30">
        <v>250</v>
      </c>
      <c r="C903" s="30">
        <v>250</v>
      </c>
      <c r="D903" s="24">
        <v>5</v>
      </c>
      <c r="E903" s="24">
        <v>5</v>
      </c>
      <c r="F903" s="19" t="s">
        <v>80</v>
      </c>
      <c r="G903" s="19">
        <f>IF(F903="rectangle",B903*C903,IF(F903="hook",B903*C903-(D903*E903),IF(F903="eight",B903*C903-2*(D903*E903),IF(F903="tee",B903*C903-2*(D903*E903),IF(F903="cross",B903*C903-4*(D903*E903),"ERROR")))))</f>
        <v>62500</v>
      </c>
      <c r="H903" s="19" t="s">
        <v>86</v>
      </c>
      <c r="I903" s="19">
        <f>B903/C903</f>
        <v>1</v>
      </c>
      <c r="J903" s="22">
        <v>1</v>
      </c>
      <c r="K903" s="24">
        <v>125</v>
      </c>
      <c r="L903" s="24">
        <v>4</v>
      </c>
      <c r="M903" s="25">
        <v>9</v>
      </c>
      <c r="N903" s="22">
        <f>M903/4</f>
        <v>2.25</v>
      </c>
      <c r="O903" s="19">
        <f>M903/N903</f>
        <v>4</v>
      </c>
      <c r="P903" s="26">
        <v>15</v>
      </c>
      <c r="Q903" s="30">
        <f>P903</f>
        <v>15</v>
      </c>
      <c r="R903" s="20">
        <f>AA903/V903</f>
        <v>100</v>
      </c>
      <c r="S903" s="27">
        <v>5</v>
      </c>
      <c r="T903" s="30">
        <f>S903</f>
        <v>5</v>
      </c>
      <c r="U903" s="20">
        <f>AB903/W903</f>
        <v>100</v>
      </c>
      <c r="V903" s="19">
        <f>ROUND((Q903/100)*G903,0)</f>
        <v>9375</v>
      </c>
      <c r="W903" s="19">
        <f>ROUND(((T903/100)*G903)/J903,0)</f>
        <v>3125</v>
      </c>
      <c r="X903" s="19">
        <v>0</v>
      </c>
      <c r="Y903" s="19">
        <v>0</v>
      </c>
      <c r="Z903" s="19">
        <v>0</v>
      </c>
      <c r="AA903" s="20">
        <f>G903*P903</f>
        <v>937500</v>
      </c>
      <c r="AB903" s="20">
        <f>(G903*S903)/J903</f>
        <v>312500</v>
      </c>
      <c r="AC903" s="20">
        <v>0</v>
      </c>
      <c r="AD903" s="20">
        <v>0</v>
      </c>
      <c r="AE903" s="20">
        <v>0</v>
      </c>
      <c r="AF903" s="24">
        <v>100</v>
      </c>
      <c r="AG903" s="24">
        <v>0</v>
      </c>
      <c r="AH903" s="24">
        <v>1</v>
      </c>
      <c r="AI903" s="24">
        <v>100</v>
      </c>
      <c r="AJ903" s="24">
        <v>0</v>
      </c>
      <c r="AK903" s="24">
        <v>1</v>
      </c>
      <c r="AL903" s="24">
        <v>0.5</v>
      </c>
      <c r="AM903" s="24">
        <v>0.5</v>
      </c>
      <c r="AN903" s="24">
        <v>0</v>
      </c>
      <c r="AO903" s="24">
        <v>0</v>
      </c>
      <c r="AP903" s="24">
        <v>0</v>
      </c>
      <c r="AQ903" s="24">
        <v>0.01</v>
      </c>
      <c r="AR903" s="24">
        <v>0.01</v>
      </c>
      <c r="AS903" s="24">
        <v>0</v>
      </c>
      <c r="AT903" s="24">
        <v>0</v>
      </c>
      <c r="AU903" s="24">
        <v>0</v>
      </c>
      <c r="AV903" s="24">
        <v>0</v>
      </c>
      <c r="AW903" s="24">
        <v>0.2</v>
      </c>
      <c r="AX903" s="24">
        <v>0</v>
      </c>
      <c r="AY903" s="24">
        <v>0</v>
      </c>
      <c r="AZ903" s="24">
        <v>0</v>
      </c>
      <c r="BA903" s="24">
        <v>0.04</v>
      </c>
      <c r="BB903" s="24">
        <v>0</v>
      </c>
      <c r="BC903" s="22">
        <v>0.05</v>
      </c>
      <c r="BD903" s="22">
        <v>0.05</v>
      </c>
      <c r="BE903" s="24">
        <v>7.4999999999999997E-2</v>
      </c>
      <c r="BF903" s="24">
        <v>5.0000000000000001E-3</v>
      </c>
      <c r="BG903" s="24">
        <v>0</v>
      </c>
      <c r="BH903" s="24">
        <v>0</v>
      </c>
      <c r="BI903" s="24">
        <v>0</v>
      </c>
      <c r="BJ903" s="24">
        <v>1.8749999999999999E-2</v>
      </c>
      <c r="BK903" s="24">
        <v>1.25E-3</v>
      </c>
      <c r="BL903" s="24">
        <v>0</v>
      </c>
      <c r="BM903" s="24">
        <v>0</v>
      </c>
      <c r="BN903" s="24">
        <v>0</v>
      </c>
      <c r="BO903" s="24">
        <v>0.1</v>
      </c>
      <c r="BP903" s="24">
        <v>0.1</v>
      </c>
      <c r="BQ903" s="24">
        <v>0</v>
      </c>
      <c r="BR903" s="24">
        <v>0</v>
      </c>
      <c r="BS903" s="24">
        <v>0</v>
      </c>
      <c r="BT903" s="24">
        <v>0.04</v>
      </c>
      <c r="BU903" s="29">
        <v>0.2</v>
      </c>
      <c r="BV903" s="23">
        <f>BT903/(BT903+BU903)</f>
        <v>0.16666666666666666</v>
      </c>
      <c r="BW903" s="23">
        <f>SQRT((BT903*BU903)/((BT903+BU903)^2*(BT903+BU903+1)))</f>
        <v>0.33467472037604118</v>
      </c>
      <c r="BX903" s="24">
        <v>0.25</v>
      </c>
      <c r="BY903" s="24">
        <v>0.25</v>
      </c>
      <c r="BZ903" s="24">
        <v>0.25</v>
      </c>
      <c r="CA903" s="24">
        <v>0.25</v>
      </c>
      <c r="CB903" s="28" t="s">
        <v>59</v>
      </c>
      <c r="CC903" s="24">
        <v>600</v>
      </c>
    </row>
    <row r="904" spans="1:81" s="24" customFormat="1" x14ac:dyDescent="0.2">
      <c r="A904" s="30">
        <f t="shared" si="14"/>
        <v>903</v>
      </c>
      <c r="B904" s="30">
        <v>250</v>
      </c>
      <c r="C904" s="30">
        <v>250</v>
      </c>
      <c r="D904" s="24">
        <v>5</v>
      </c>
      <c r="E904" s="24">
        <v>5</v>
      </c>
      <c r="F904" s="19" t="s">
        <v>80</v>
      </c>
      <c r="G904" s="19">
        <f>IF(F904="rectangle",B904*C904,IF(F904="hook",B904*C904-(D904*E904),IF(F904="eight",B904*C904-2*(D904*E904),IF(F904="tee",B904*C904-2*(D904*E904),IF(F904="cross",B904*C904-4*(D904*E904),"ERROR")))))</f>
        <v>62500</v>
      </c>
      <c r="H904" s="19" t="s">
        <v>86</v>
      </c>
      <c r="I904" s="19">
        <f>B904/C904</f>
        <v>1</v>
      </c>
      <c r="J904" s="22">
        <v>1</v>
      </c>
      <c r="K904" s="24">
        <v>125</v>
      </c>
      <c r="L904" s="24">
        <v>4</v>
      </c>
      <c r="M904" s="25">
        <v>9</v>
      </c>
      <c r="N904" s="22">
        <f>M904/4</f>
        <v>2.25</v>
      </c>
      <c r="O904" s="19">
        <f>M904/N904</f>
        <v>4</v>
      </c>
      <c r="P904" s="26">
        <v>15</v>
      </c>
      <c r="Q904" s="30">
        <f>P904</f>
        <v>15</v>
      </c>
      <c r="R904" s="20">
        <f>AA904/V904</f>
        <v>100</v>
      </c>
      <c r="S904" s="27">
        <v>5</v>
      </c>
      <c r="T904" s="30">
        <f>S904</f>
        <v>5</v>
      </c>
      <c r="U904" s="20">
        <f>AB904/W904</f>
        <v>100</v>
      </c>
      <c r="V904" s="19">
        <f>ROUND((Q904/100)*G904,0)</f>
        <v>9375</v>
      </c>
      <c r="W904" s="19">
        <f>ROUND(((T904/100)*G904)/J904,0)</f>
        <v>3125</v>
      </c>
      <c r="X904" s="19">
        <v>0</v>
      </c>
      <c r="Y904" s="19">
        <v>0</v>
      </c>
      <c r="Z904" s="19">
        <v>0</v>
      </c>
      <c r="AA904" s="20">
        <f>G904*P904</f>
        <v>937500</v>
      </c>
      <c r="AB904" s="20">
        <f>(G904*S904)/J904</f>
        <v>312500</v>
      </c>
      <c r="AC904" s="20">
        <v>0</v>
      </c>
      <c r="AD904" s="20">
        <v>0</v>
      </c>
      <c r="AE904" s="20">
        <v>0</v>
      </c>
      <c r="AF904" s="24">
        <v>100</v>
      </c>
      <c r="AG904" s="24">
        <v>0</v>
      </c>
      <c r="AH904" s="24">
        <v>1</v>
      </c>
      <c r="AI904" s="24">
        <v>100</v>
      </c>
      <c r="AJ904" s="24">
        <v>0</v>
      </c>
      <c r="AK904" s="24">
        <v>1</v>
      </c>
      <c r="AL904" s="24">
        <v>0.5</v>
      </c>
      <c r="AM904" s="24">
        <v>0.5</v>
      </c>
      <c r="AN904" s="24">
        <v>0</v>
      </c>
      <c r="AO904" s="24">
        <v>0</v>
      </c>
      <c r="AP904" s="24">
        <v>0</v>
      </c>
      <c r="AQ904" s="24">
        <v>0.01</v>
      </c>
      <c r="AR904" s="24">
        <v>0.01</v>
      </c>
      <c r="AS904" s="24">
        <v>0</v>
      </c>
      <c r="AT904" s="24">
        <v>0</v>
      </c>
      <c r="AU904" s="24">
        <v>0</v>
      </c>
      <c r="AV904" s="24">
        <v>0</v>
      </c>
      <c r="AW904" s="24">
        <v>0.2</v>
      </c>
      <c r="AX904" s="24">
        <v>0</v>
      </c>
      <c r="AY904" s="24">
        <v>0</v>
      </c>
      <c r="AZ904" s="24">
        <v>0</v>
      </c>
      <c r="BA904" s="24">
        <v>0.04</v>
      </c>
      <c r="BB904" s="24">
        <v>0</v>
      </c>
      <c r="BC904" s="22">
        <v>0.05</v>
      </c>
      <c r="BD904" s="22">
        <v>0.05</v>
      </c>
      <c r="BE904" s="24">
        <v>7.4999999999999997E-2</v>
      </c>
      <c r="BF904" s="24">
        <v>5.0000000000000001E-3</v>
      </c>
      <c r="BG904" s="24">
        <v>0</v>
      </c>
      <c r="BH904" s="24">
        <v>0</v>
      </c>
      <c r="BI904" s="24">
        <v>0</v>
      </c>
      <c r="BJ904" s="24">
        <v>1.8749999999999999E-2</v>
      </c>
      <c r="BK904" s="24">
        <v>1.25E-3</v>
      </c>
      <c r="BL904" s="24">
        <v>0</v>
      </c>
      <c r="BM904" s="24">
        <v>0</v>
      </c>
      <c r="BN904" s="24">
        <v>0</v>
      </c>
      <c r="BO904" s="24">
        <v>0.1</v>
      </c>
      <c r="BP904" s="24">
        <v>0.1</v>
      </c>
      <c r="BQ904" s="24">
        <v>0</v>
      </c>
      <c r="BR904" s="24">
        <v>0</v>
      </c>
      <c r="BS904" s="24">
        <v>0</v>
      </c>
      <c r="BT904" s="24">
        <v>0.04</v>
      </c>
      <c r="BU904" s="29">
        <v>0.1</v>
      </c>
      <c r="BV904" s="23">
        <f>BT904/(BT904+BU904)</f>
        <v>0.2857142857142857</v>
      </c>
      <c r="BW904" s="23">
        <f>SQRT((BT904*BU904)/((BT904+BU904)^2*(BT904+BU904+1)))</f>
        <v>0.42310634125649449</v>
      </c>
      <c r="BX904" s="24">
        <v>0.25</v>
      </c>
      <c r="BY904" s="24">
        <v>0.25</v>
      </c>
      <c r="BZ904" s="24">
        <v>0.25</v>
      </c>
      <c r="CA904" s="24">
        <v>0.25</v>
      </c>
      <c r="CB904" s="28" t="s">
        <v>59</v>
      </c>
      <c r="CC904" s="24">
        <v>600</v>
      </c>
    </row>
    <row r="905" spans="1:81" s="24" customFormat="1" x14ac:dyDescent="0.2">
      <c r="A905" s="30">
        <f t="shared" si="14"/>
        <v>904</v>
      </c>
      <c r="B905" s="30">
        <v>250</v>
      </c>
      <c r="C905" s="30">
        <v>250</v>
      </c>
      <c r="D905" s="24">
        <v>5</v>
      </c>
      <c r="E905" s="24">
        <v>5</v>
      </c>
      <c r="F905" s="19" t="s">
        <v>80</v>
      </c>
      <c r="G905" s="19">
        <f>IF(F905="rectangle",B905*C905,IF(F905="hook",B905*C905-(D905*E905),IF(F905="eight",B905*C905-2*(D905*E905),IF(F905="tee",B905*C905-2*(D905*E905),IF(F905="cross",B905*C905-4*(D905*E905),"ERROR")))))</f>
        <v>62500</v>
      </c>
      <c r="H905" s="19" t="s">
        <v>86</v>
      </c>
      <c r="I905" s="19">
        <f>B905/C905</f>
        <v>1</v>
      </c>
      <c r="J905" s="22">
        <v>1</v>
      </c>
      <c r="K905" s="24">
        <v>125</v>
      </c>
      <c r="L905" s="24">
        <v>4</v>
      </c>
      <c r="M905" s="25">
        <v>9</v>
      </c>
      <c r="N905" s="22">
        <f>M905/4</f>
        <v>2.25</v>
      </c>
      <c r="O905" s="19">
        <f>M905/N905</f>
        <v>4</v>
      </c>
      <c r="P905" s="26">
        <v>15</v>
      </c>
      <c r="Q905" s="30">
        <f>P905</f>
        <v>15</v>
      </c>
      <c r="R905" s="20">
        <f>AA905/V905</f>
        <v>100</v>
      </c>
      <c r="S905" s="27">
        <v>15</v>
      </c>
      <c r="T905" s="30">
        <f>S905</f>
        <v>15</v>
      </c>
      <c r="U905" s="20">
        <f>AB905/W905</f>
        <v>100</v>
      </c>
      <c r="V905" s="19">
        <f>ROUND((Q905/100)*G905,0)</f>
        <v>9375</v>
      </c>
      <c r="W905" s="19">
        <f>ROUND(((T905/100)*G905)/J905,0)</f>
        <v>9375</v>
      </c>
      <c r="X905" s="19">
        <v>0</v>
      </c>
      <c r="Y905" s="19">
        <v>0</v>
      </c>
      <c r="Z905" s="19">
        <v>0</v>
      </c>
      <c r="AA905" s="20">
        <f>G905*P905</f>
        <v>937500</v>
      </c>
      <c r="AB905" s="20">
        <f>(G905*S905)/J905</f>
        <v>937500</v>
      </c>
      <c r="AC905" s="20">
        <v>0</v>
      </c>
      <c r="AD905" s="20">
        <v>0</v>
      </c>
      <c r="AE905" s="20">
        <v>0</v>
      </c>
      <c r="AF905" s="24">
        <v>100</v>
      </c>
      <c r="AG905" s="24">
        <v>0</v>
      </c>
      <c r="AH905" s="24">
        <v>1</v>
      </c>
      <c r="AI905" s="24">
        <v>100</v>
      </c>
      <c r="AJ905" s="24">
        <v>0</v>
      </c>
      <c r="AK905" s="24">
        <v>1</v>
      </c>
      <c r="AL905" s="24">
        <v>0.5</v>
      </c>
      <c r="AM905" s="24">
        <v>0.5</v>
      </c>
      <c r="AN905" s="24">
        <v>0</v>
      </c>
      <c r="AO905" s="24">
        <v>0</v>
      </c>
      <c r="AP905" s="24">
        <v>0</v>
      </c>
      <c r="AQ905" s="24">
        <v>0.01</v>
      </c>
      <c r="AR905" s="24">
        <v>0.01</v>
      </c>
      <c r="AS905" s="24">
        <v>0</v>
      </c>
      <c r="AT905" s="24">
        <v>0</v>
      </c>
      <c r="AU905" s="24">
        <v>0</v>
      </c>
      <c r="AV905" s="24">
        <v>0</v>
      </c>
      <c r="AW905" s="24">
        <v>0.2</v>
      </c>
      <c r="AX905" s="24">
        <v>0</v>
      </c>
      <c r="AY905" s="24">
        <v>0</v>
      </c>
      <c r="AZ905" s="24">
        <v>0</v>
      </c>
      <c r="BA905" s="24">
        <v>0.04</v>
      </c>
      <c r="BB905" s="24">
        <v>0</v>
      </c>
      <c r="BC905" s="22">
        <v>0.05</v>
      </c>
      <c r="BD905" s="22">
        <v>0.05</v>
      </c>
      <c r="BE905" s="24">
        <v>7.4999999999999997E-2</v>
      </c>
      <c r="BF905" s="24">
        <v>5.0000000000000001E-3</v>
      </c>
      <c r="BG905" s="24">
        <v>0</v>
      </c>
      <c r="BH905" s="24">
        <v>0</v>
      </c>
      <c r="BI905" s="24">
        <v>0</v>
      </c>
      <c r="BJ905" s="24">
        <v>1.8749999999999999E-2</v>
      </c>
      <c r="BK905" s="24">
        <v>1.25E-3</v>
      </c>
      <c r="BL905" s="24">
        <v>0</v>
      </c>
      <c r="BM905" s="24">
        <v>0</v>
      </c>
      <c r="BN905" s="24">
        <v>0</v>
      </c>
      <c r="BO905" s="24">
        <v>0.1</v>
      </c>
      <c r="BP905" s="24">
        <v>0.1</v>
      </c>
      <c r="BQ905" s="24">
        <v>0</v>
      </c>
      <c r="BR905" s="24">
        <v>0</v>
      </c>
      <c r="BS905" s="24">
        <v>0</v>
      </c>
      <c r="BT905" s="24">
        <v>0.04</v>
      </c>
      <c r="BU905" s="29">
        <v>4</v>
      </c>
      <c r="BV905" s="23">
        <f>BT905/(BT905+BU905)</f>
        <v>9.9009900990099011E-3</v>
      </c>
      <c r="BW905" s="23">
        <f>SQRT((BT905*BU905)/((BT905+BU905)^2*(BT905+BU905+1)))</f>
        <v>4.410251516706673E-2</v>
      </c>
      <c r="BX905" s="24">
        <v>0.25</v>
      </c>
      <c r="BY905" s="24">
        <v>0.25</v>
      </c>
      <c r="BZ905" s="24">
        <v>0.25</v>
      </c>
      <c r="CA905" s="24">
        <v>0.25</v>
      </c>
      <c r="CB905" s="28" t="s">
        <v>59</v>
      </c>
      <c r="CC905" s="24">
        <v>600</v>
      </c>
    </row>
    <row r="906" spans="1:81" s="24" customFormat="1" x14ac:dyDescent="0.2">
      <c r="A906" s="30">
        <f t="shared" si="14"/>
        <v>905</v>
      </c>
      <c r="B906" s="30">
        <v>250</v>
      </c>
      <c r="C906" s="30">
        <v>250</v>
      </c>
      <c r="D906" s="24">
        <v>5</v>
      </c>
      <c r="E906" s="24">
        <v>5</v>
      </c>
      <c r="F906" s="19" t="s">
        <v>80</v>
      </c>
      <c r="G906" s="19">
        <f>IF(F906="rectangle",B906*C906,IF(F906="hook",B906*C906-(D906*E906),IF(F906="eight",B906*C906-2*(D906*E906),IF(F906="tee",B906*C906-2*(D906*E906),IF(F906="cross",B906*C906-4*(D906*E906),"ERROR")))))</f>
        <v>62500</v>
      </c>
      <c r="H906" s="19" t="s">
        <v>86</v>
      </c>
      <c r="I906" s="19">
        <f>B906/C906</f>
        <v>1</v>
      </c>
      <c r="J906" s="22">
        <v>1</v>
      </c>
      <c r="K906" s="24">
        <v>125</v>
      </c>
      <c r="L906" s="24">
        <v>4</v>
      </c>
      <c r="M906" s="25">
        <v>9</v>
      </c>
      <c r="N906" s="22">
        <f>M906/4</f>
        <v>2.25</v>
      </c>
      <c r="O906" s="19">
        <f>M906/N906</f>
        <v>4</v>
      </c>
      <c r="P906" s="26">
        <v>15</v>
      </c>
      <c r="Q906" s="30">
        <f>P906</f>
        <v>15</v>
      </c>
      <c r="R906" s="20">
        <f>AA906/V906</f>
        <v>100</v>
      </c>
      <c r="S906" s="27">
        <v>15</v>
      </c>
      <c r="T906" s="30">
        <f>S906</f>
        <v>15</v>
      </c>
      <c r="U906" s="20">
        <f>AB906/W906</f>
        <v>100</v>
      </c>
      <c r="V906" s="19">
        <f>ROUND((Q906/100)*G906,0)</f>
        <v>9375</v>
      </c>
      <c r="W906" s="19">
        <f>ROUND(((T906/100)*G906)/J906,0)</f>
        <v>9375</v>
      </c>
      <c r="X906" s="19">
        <v>0</v>
      </c>
      <c r="Y906" s="19">
        <v>0</v>
      </c>
      <c r="Z906" s="19">
        <v>0</v>
      </c>
      <c r="AA906" s="20">
        <f>G906*P906</f>
        <v>937500</v>
      </c>
      <c r="AB906" s="20">
        <f>(G906*S906)/J906</f>
        <v>937500</v>
      </c>
      <c r="AC906" s="20">
        <v>0</v>
      </c>
      <c r="AD906" s="20">
        <v>0</v>
      </c>
      <c r="AE906" s="20">
        <v>0</v>
      </c>
      <c r="AF906" s="24">
        <v>100</v>
      </c>
      <c r="AG906" s="24">
        <v>0</v>
      </c>
      <c r="AH906" s="24">
        <v>1</v>
      </c>
      <c r="AI906" s="24">
        <v>100</v>
      </c>
      <c r="AJ906" s="24">
        <v>0</v>
      </c>
      <c r="AK906" s="24">
        <v>1</v>
      </c>
      <c r="AL906" s="24">
        <v>0.5</v>
      </c>
      <c r="AM906" s="24">
        <v>0.5</v>
      </c>
      <c r="AN906" s="24">
        <v>0</v>
      </c>
      <c r="AO906" s="24">
        <v>0</v>
      </c>
      <c r="AP906" s="24">
        <v>0</v>
      </c>
      <c r="AQ906" s="24">
        <v>0.01</v>
      </c>
      <c r="AR906" s="24">
        <v>0.01</v>
      </c>
      <c r="AS906" s="24">
        <v>0</v>
      </c>
      <c r="AT906" s="24">
        <v>0</v>
      </c>
      <c r="AU906" s="24">
        <v>0</v>
      </c>
      <c r="AV906" s="24">
        <v>0</v>
      </c>
      <c r="AW906" s="24">
        <v>0.2</v>
      </c>
      <c r="AX906" s="24">
        <v>0</v>
      </c>
      <c r="AY906" s="24">
        <v>0</v>
      </c>
      <c r="AZ906" s="24">
        <v>0</v>
      </c>
      <c r="BA906" s="24">
        <v>0.04</v>
      </c>
      <c r="BB906" s="24">
        <v>0</v>
      </c>
      <c r="BC906" s="22">
        <v>0.05</v>
      </c>
      <c r="BD906" s="22">
        <v>0.05</v>
      </c>
      <c r="BE906" s="24">
        <v>7.4999999999999997E-2</v>
      </c>
      <c r="BF906" s="24">
        <v>5.0000000000000001E-3</v>
      </c>
      <c r="BG906" s="24">
        <v>0</v>
      </c>
      <c r="BH906" s="24">
        <v>0</v>
      </c>
      <c r="BI906" s="24">
        <v>0</v>
      </c>
      <c r="BJ906" s="24">
        <v>1.8749999999999999E-2</v>
      </c>
      <c r="BK906" s="24">
        <v>1.25E-3</v>
      </c>
      <c r="BL906" s="24">
        <v>0</v>
      </c>
      <c r="BM906" s="24">
        <v>0</v>
      </c>
      <c r="BN906" s="24">
        <v>0</v>
      </c>
      <c r="BO906" s="24">
        <v>0.1</v>
      </c>
      <c r="BP906" s="24">
        <v>0.1</v>
      </c>
      <c r="BQ906" s="24">
        <v>0</v>
      </c>
      <c r="BR906" s="24">
        <v>0</v>
      </c>
      <c r="BS906" s="24">
        <v>0</v>
      </c>
      <c r="BT906" s="24">
        <v>0.04</v>
      </c>
      <c r="BU906" s="29">
        <v>0.2</v>
      </c>
      <c r="BV906" s="23">
        <f>BT906/(BT906+BU906)</f>
        <v>0.16666666666666666</v>
      </c>
      <c r="BW906" s="23">
        <f>SQRT((BT906*BU906)/((BT906+BU906)^2*(BT906+BU906+1)))</f>
        <v>0.33467472037604118</v>
      </c>
      <c r="BX906" s="24">
        <v>0.25</v>
      </c>
      <c r="BY906" s="24">
        <v>0.25</v>
      </c>
      <c r="BZ906" s="24">
        <v>0.25</v>
      </c>
      <c r="CA906" s="24">
        <v>0.25</v>
      </c>
      <c r="CB906" s="28" t="s">
        <v>59</v>
      </c>
      <c r="CC906" s="24">
        <v>600</v>
      </c>
    </row>
    <row r="907" spans="1:81" s="24" customFormat="1" x14ac:dyDescent="0.2">
      <c r="A907" s="30">
        <f t="shared" si="14"/>
        <v>906</v>
      </c>
      <c r="B907" s="30">
        <v>250</v>
      </c>
      <c r="C907" s="30">
        <v>250</v>
      </c>
      <c r="D907" s="24">
        <v>5</v>
      </c>
      <c r="E907" s="24">
        <v>5</v>
      </c>
      <c r="F907" s="19" t="s">
        <v>80</v>
      </c>
      <c r="G907" s="19">
        <f>IF(F907="rectangle",B907*C907,IF(F907="hook",B907*C907-(D907*E907),IF(F907="eight",B907*C907-2*(D907*E907),IF(F907="tee",B907*C907-2*(D907*E907),IF(F907="cross",B907*C907-4*(D907*E907),"ERROR")))))</f>
        <v>62500</v>
      </c>
      <c r="H907" s="19" t="s">
        <v>86</v>
      </c>
      <c r="I907" s="19">
        <f>B907/C907</f>
        <v>1</v>
      </c>
      <c r="J907" s="22">
        <v>1</v>
      </c>
      <c r="K907" s="24">
        <v>125</v>
      </c>
      <c r="L907" s="24">
        <v>4</v>
      </c>
      <c r="M907" s="25">
        <v>9</v>
      </c>
      <c r="N907" s="22">
        <f>M907/4</f>
        <v>2.25</v>
      </c>
      <c r="O907" s="19">
        <f>M907/N907</f>
        <v>4</v>
      </c>
      <c r="P907" s="26">
        <v>15</v>
      </c>
      <c r="Q907" s="30">
        <f>P907</f>
        <v>15</v>
      </c>
      <c r="R907" s="20">
        <f>AA907/V907</f>
        <v>100</v>
      </c>
      <c r="S907" s="27">
        <v>15</v>
      </c>
      <c r="T907" s="30">
        <f>S907</f>
        <v>15</v>
      </c>
      <c r="U907" s="20">
        <f>AB907/W907</f>
        <v>100</v>
      </c>
      <c r="V907" s="19">
        <f>ROUND((Q907/100)*G907,0)</f>
        <v>9375</v>
      </c>
      <c r="W907" s="19">
        <f>ROUND(((T907/100)*G907)/J907,0)</f>
        <v>9375</v>
      </c>
      <c r="X907" s="19">
        <v>0</v>
      </c>
      <c r="Y907" s="19">
        <v>0</v>
      </c>
      <c r="Z907" s="19">
        <v>0</v>
      </c>
      <c r="AA907" s="20">
        <f>G907*P907</f>
        <v>937500</v>
      </c>
      <c r="AB907" s="20">
        <f>(G907*S907)/J907</f>
        <v>937500</v>
      </c>
      <c r="AC907" s="20">
        <v>0</v>
      </c>
      <c r="AD907" s="20">
        <v>0</v>
      </c>
      <c r="AE907" s="20">
        <v>0</v>
      </c>
      <c r="AF907" s="24">
        <v>100</v>
      </c>
      <c r="AG907" s="24">
        <v>0</v>
      </c>
      <c r="AH907" s="24">
        <v>1</v>
      </c>
      <c r="AI907" s="24">
        <v>100</v>
      </c>
      <c r="AJ907" s="24">
        <v>0</v>
      </c>
      <c r="AK907" s="24">
        <v>1</v>
      </c>
      <c r="AL907" s="24">
        <v>0.5</v>
      </c>
      <c r="AM907" s="24">
        <v>0.5</v>
      </c>
      <c r="AN907" s="24">
        <v>0</v>
      </c>
      <c r="AO907" s="24">
        <v>0</v>
      </c>
      <c r="AP907" s="24">
        <v>0</v>
      </c>
      <c r="AQ907" s="24">
        <v>0.01</v>
      </c>
      <c r="AR907" s="24">
        <v>0.01</v>
      </c>
      <c r="AS907" s="24">
        <v>0</v>
      </c>
      <c r="AT907" s="24">
        <v>0</v>
      </c>
      <c r="AU907" s="24">
        <v>0</v>
      </c>
      <c r="AV907" s="24">
        <v>0</v>
      </c>
      <c r="AW907" s="24">
        <v>0.2</v>
      </c>
      <c r="AX907" s="24">
        <v>0</v>
      </c>
      <c r="AY907" s="24">
        <v>0</v>
      </c>
      <c r="AZ907" s="24">
        <v>0</v>
      </c>
      <c r="BA907" s="24">
        <v>0.04</v>
      </c>
      <c r="BB907" s="24">
        <v>0</v>
      </c>
      <c r="BC907" s="22">
        <v>0.05</v>
      </c>
      <c r="BD907" s="22">
        <v>0.05</v>
      </c>
      <c r="BE907" s="24">
        <v>7.4999999999999997E-2</v>
      </c>
      <c r="BF907" s="24">
        <v>5.0000000000000001E-3</v>
      </c>
      <c r="BG907" s="24">
        <v>0</v>
      </c>
      <c r="BH907" s="24">
        <v>0</v>
      </c>
      <c r="BI907" s="24">
        <v>0</v>
      </c>
      <c r="BJ907" s="24">
        <v>1.8749999999999999E-2</v>
      </c>
      <c r="BK907" s="24">
        <v>1.25E-3</v>
      </c>
      <c r="BL907" s="24">
        <v>0</v>
      </c>
      <c r="BM907" s="24">
        <v>0</v>
      </c>
      <c r="BN907" s="24">
        <v>0</v>
      </c>
      <c r="BO907" s="24">
        <v>0.1</v>
      </c>
      <c r="BP907" s="24">
        <v>0.1</v>
      </c>
      <c r="BQ907" s="24">
        <v>0</v>
      </c>
      <c r="BR907" s="24">
        <v>0</v>
      </c>
      <c r="BS907" s="24">
        <v>0</v>
      </c>
      <c r="BT907" s="24">
        <v>0.04</v>
      </c>
      <c r="BU907" s="29">
        <v>0.1</v>
      </c>
      <c r="BV907" s="23">
        <f>BT907/(BT907+BU907)</f>
        <v>0.2857142857142857</v>
      </c>
      <c r="BW907" s="23">
        <f>SQRT((BT907*BU907)/((BT907+BU907)^2*(BT907+BU907+1)))</f>
        <v>0.42310634125649449</v>
      </c>
      <c r="BX907" s="24">
        <v>0.25</v>
      </c>
      <c r="BY907" s="24">
        <v>0.25</v>
      </c>
      <c r="BZ907" s="24">
        <v>0.25</v>
      </c>
      <c r="CA907" s="24">
        <v>0.25</v>
      </c>
      <c r="CB907" s="28" t="s">
        <v>59</v>
      </c>
      <c r="CC907" s="24">
        <v>600</v>
      </c>
    </row>
    <row r="908" spans="1:81" s="24" customFormat="1" x14ac:dyDescent="0.2">
      <c r="A908" s="30">
        <f t="shared" si="14"/>
        <v>907</v>
      </c>
      <c r="B908" s="30">
        <v>250</v>
      </c>
      <c r="C908" s="30">
        <v>250</v>
      </c>
      <c r="D908" s="24">
        <v>5</v>
      </c>
      <c r="E908" s="24">
        <v>5</v>
      </c>
      <c r="F908" s="19" t="s">
        <v>80</v>
      </c>
      <c r="G908" s="19">
        <f>IF(F908="rectangle",B908*C908,IF(F908="hook",B908*C908-(D908*E908),IF(F908="eight",B908*C908-2*(D908*E908),IF(F908="tee",B908*C908-2*(D908*E908),IF(F908="cross",B908*C908-4*(D908*E908),"ERROR")))))</f>
        <v>62500</v>
      </c>
      <c r="H908" s="19" t="s">
        <v>86</v>
      </c>
      <c r="I908" s="19">
        <f>B908/C908</f>
        <v>1</v>
      </c>
      <c r="J908" s="22">
        <v>1</v>
      </c>
      <c r="K908" s="24">
        <v>125</v>
      </c>
      <c r="L908" s="24">
        <v>4</v>
      </c>
      <c r="M908" s="25">
        <v>9</v>
      </c>
      <c r="N908" s="22">
        <f>M908/4</f>
        <v>2.25</v>
      </c>
      <c r="O908" s="19">
        <f>M908/N908</f>
        <v>4</v>
      </c>
      <c r="P908" s="26">
        <v>15</v>
      </c>
      <c r="Q908" s="30">
        <f>P908</f>
        <v>15</v>
      </c>
      <c r="R908" s="20">
        <f>AA908/V908</f>
        <v>100</v>
      </c>
      <c r="S908" s="27">
        <v>30</v>
      </c>
      <c r="T908" s="30">
        <f>S908</f>
        <v>30</v>
      </c>
      <c r="U908" s="20">
        <f>AB908/W908</f>
        <v>100</v>
      </c>
      <c r="V908" s="19">
        <f>ROUND((Q908/100)*G908,0)</f>
        <v>9375</v>
      </c>
      <c r="W908" s="19">
        <f>ROUND(((T908/100)*G908)/J908,0)</f>
        <v>18750</v>
      </c>
      <c r="X908" s="19">
        <v>0</v>
      </c>
      <c r="Y908" s="19">
        <v>0</v>
      </c>
      <c r="Z908" s="19">
        <v>0</v>
      </c>
      <c r="AA908" s="20">
        <f>G908*P908</f>
        <v>937500</v>
      </c>
      <c r="AB908" s="20">
        <f>(G908*S908)/J908</f>
        <v>1875000</v>
      </c>
      <c r="AC908" s="20">
        <v>0</v>
      </c>
      <c r="AD908" s="20">
        <v>0</v>
      </c>
      <c r="AE908" s="20">
        <v>0</v>
      </c>
      <c r="AF908" s="24">
        <v>100</v>
      </c>
      <c r="AG908" s="24">
        <v>0</v>
      </c>
      <c r="AH908" s="24">
        <v>1</v>
      </c>
      <c r="AI908" s="24">
        <v>100</v>
      </c>
      <c r="AJ908" s="24">
        <v>0</v>
      </c>
      <c r="AK908" s="24">
        <v>1</v>
      </c>
      <c r="AL908" s="24">
        <v>0.5</v>
      </c>
      <c r="AM908" s="24">
        <v>0.5</v>
      </c>
      <c r="AN908" s="24">
        <v>0</v>
      </c>
      <c r="AO908" s="24">
        <v>0</v>
      </c>
      <c r="AP908" s="24">
        <v>0</v>
      </c>
      <c r="AQ908" s="24">
        <v>0.01</v>
      </c>
      <c r="AR908" s="24">
        <v>0.01</v>
      </c>
      <c r="AS908" s="24">
        <v>0</v>
      </c>
      <c r="AT908" s="24">
        <v>0</v>
      </c>
      <c r="AU908" s="24">
        <v>0</v>
      </c>
      <c r="AV908" s="24">
        <v>0</v>
      </c>
      <c r="AW908" s="24">
        <v>0.2</v>
      </c>
      <c r="AX908" s="24">
        <v>0</v>
      </c>
      <c r="AY908" s="24">
        <v>0</v>
      </c>
      <c r="AZ908" s="24">
        <v>0</v>
      </c>
      <c r="BA908" s="24">
        <v>0.04</v>
      </c>
      <c r="BB908" s="24">
        <v>0</v>
      </c>
      <c r="BC908" s="22">
        <v>0.05</v>
      </c>
      <c r="BD908" s="22">
        <v>0.05</v>
      </c>
      <c r="BE908" s="24">
        <v>7.4999999999999997E-2</v>
      </c>
      <c r="BF908" s="24">
        <v>5.0000000000000001E-3</v>
      </c>
      <c r="BG908" s="24">
        <v>0</v>
      </c>
      <c r="BH908" s="24">
        <v>0</v>
      </c>
      <c r="BI908" s="24">
        <v>0</v>
      </c>
      <c r="BJ908" s="24">
        <v>1.8749999999999999E-2</v>
      </c>
      <c r="BK908" s="24">
        <v>1.25E-3</v>
      </c>
      <c r="BL908" s="24">
        <v>0</v>
      </c>
      <c r="BM908" s="24">
        <v>0</v>
      </c>
      <c r="BN908" s="24">
        <v>0</v>
      </c>
      <c r="BO908" s="24">
        <v>0.1</v>
      </c>
      <c r="BP908" s="24">
        <v>0.1</v>
      </c>
      <c r="BQ908" s="24">
        <v>0</v>
      </c>
      <c r="BR908" s="24">
        <v>0</v>
      </c>
      <c r="BS908" s="24">
        <v>0</v>
      </c>
      <c r="BT908" s="24">
        <v>0.04</v>
      </c>
      <c r="BU908" s="29">
        <v>4</v>
      </c>
      <c r="BV908" s="23">
        <f>BT908/(BT908+BU908)</f>
        <v>9.9009900990099011E-3</v>
      </c>
      <c r="BW908" s="23">
        <f>SQRT((BT908*BU908)/((BT908+BU908)^2*(BT908+BU908+1)))</f>
        <v>4.410251516706673E-2</v>
      </c>
      <c r="BX908" s="24">
        <v>0.25</v>
      </c>
      <c r="BY908" s="24">
        <v>0.25</v>
      </c>
      <c r="BZ908" s="24">
        <v>0.25</v>
      </c>
      <c r="CA908" s="24">
        <v>0.25</v>
      </c>
      <c r="CB908" s="28" t="s">
        <v>59</v>
      </c>
      <c r="CC908" s="24">
        <v>600</v>
      </c>
    </row>
    <row r="909" spans="1:81" s="24" customFormat="1" x14ac:dyDescent="0.2">
      <c r="A909" s="30">
        <f t="shared" si="14"/>
        <v>908</v>
      </c>
      <c r="B909" s="30">
        <v>250</v>
      </c>
      <c r="C909" s="30">
        <v>250</v>
      </c>
      <c r="D909" s="24">
        <v>5</v>
      </c>
      <c r="E909" s="24">
        <v>5</v>
      </c>
      <c r="F909" s="19" t="s">
        <v>80</v>
      </c>
      <c r="G909" s="19">
        <f>IF(F909="rectangle",B909*C909,IF(F909="hook",B909*C909-(D909*E909),IF(F909="eight",B909*C909-2*(D909*E909),IF(F909="tee",B909*C909-2*(D909*E909),IF(F909="cross",B909*C909-4*(D909*E909),"ERROR")))))</f>
        <v>62500</v>
      </c>
      <c r="H909" s="19" t="s">
        <v>86</v>
      </c>
      <c r="I909" s="19">
        <f>B909/C909</f>
        <v>1</v>
      </c>
      <c r="J909" s="22">
        <v>1</v>
      </c>
      <c r="K909" s="24">
        <v>125</v>
      </c>
      <c r="L909" s="24">
        <v>4</v>
      </c>
      <c r="M909" s="25">
        <v>9</v>
      </c>
      <c r="N909" s="22">
        <f>M909/4</f>
        <v>2.25</v>
      </c>
      <c r="O909" s="19">
        <f>M909/N909</f>
        <v>4</v>
      </c>
      <c r="P909" s="26">
        <v>15</v>
      </c>
      <c r="Q909" s="30">
        <f>P909</f>
        <v>15</v>
      </c>
      <c r="R909" s="20">
        <f>AA909/V909</f>
        <v>100</v>
      </c>
      <c r="S909" s="27">
        <v>30</v>
      </c>
      <c r="T909" s="30">
        <f>S909</f>
        <v>30</v>
      </c>
      <c r="U909" s="20">
        <f>AB909/W909</f>
        <v>100</v>
      </c>
      <c r="V909" s="19">
        <f>ROUND((Q909/100)*G909,0)</f>
        <v>9375</v>
      </c>
      <c r="W909" s="19">
        <f>ROUND(((T909/100)*G909)/J909,0)</f>
        <v>18750</v>
      </c>
      <c r="X909" s="19">
        <v>0</v>
      </c>
      <c r="Y909" s="19">
        <v>0</v>
      </c>
      <c r="Z909" s="19">
        <v>0</v>
      </c>
      <c r="AA909" s="20">
        <f>G909*P909</f>
        <v>937500</v>
      </c>
      <c r="AB909" s="20">
        <f>(G909*S909)/J909</f>
        <v>1875000</v>
      </c>
      <c r="AC909" s="20">
        <v>0</v>
      </c>
      <c r="AD909" s="20">
        <v>0</v>
      </c>
      <c r="AE909" s="20">
        <v>0</v>
      </c>
      <c r="AF909" s="24">
        <v>100</v>
      </c>
      <c r="AG909" s="24">
        <v>0</v>
      </c>
      <c r="AH909" s="24">
        <v>1</v>
      </c>
      <c r="AI909" s="24">
        <v>100</v>
      </c>
      <c r="AJ909" s="24">
        <v>0</v>
      </c>
      <c r="AK909" s="24">
        <v>1</v>
      </c>
      <c r="AL909" s="24">
        <v>0.5</v>
      </c>
      <c r="AM909" s="24">
        <v>0.5</v>
      </c>
      <c r="AN909" s="24">
        <v>0</v>
      </c>
      <c r="AO909" s="24">
        <v>0</v>
      </c>
      <c r="AP909" s="24">
        <v>0</v>
      </c>
      <c r="AQ909" s="24">
        <v>0.01</v>
      </c>
      <c r="AR909" s="24">
        <v>0.01</v>
      </c>
      <c r="AS909" s="24">
        <v>0</v>
      </c>
      <c r="AT909" s="24">
        <v>0</v>
      </c>
      <c r="AU909" s="24">
        <v>0</v>
      </c>
      <c r="AV909" s="24">
        <v>0</v>
      </c>
      <c r="AW909" s="24">
        <v>0.2</v>
      </c>
      <c r="AX909" s="24">
        <v>0</v>
      </c>
      <c r="AY909" s="24">
        <v>0</v>
      </c>
      <c r="AZ909" s="24">
        <v>0</v>
      </c>
      <c r="BA909" s="24">
        <v>0.04</v>
      </c>
      <c r="BB909" s="24">
        <v>0</v>
      </c>
      <c r="BC909" s="22">
        <v>0.05</v>
      </c>
      <c r="BD909" s="22">
        <v>0.05</v>
      </c>
      <c r="BE909" s="24">
        <v>7.4999999999999997E-2</v>
      </c>
      <c r="BF909" s="24">
        <v>5.0000000000000001E-3</v>
      </c>
      <c r="BG909" s="24">
        <v>0</v>
      </c>
      <c r="BH909" s="24">
        <v>0</v>
      </c>
      <c r="BI909" s="24">
        <v>0</v>
      </c>
      <c r="BJ909" s="24">
        <v>1.8749999999999999E-2</v>
      </c>
      <c r="BK909" s="24">
        <v>1.25E-3</v>
      </c>
      <c r="BL909" s="24">
        <v>0</v>
      </c>
      <c r="BM909" s="24">
        <v>0</v>
      </c>
      <c r="BN909" s="24">
        <v>0</v>
      </c>
      <c r="BO909" s="24">
        <v>0.1</v>
      </c>
      <c r="BP909" s="24">
        <v>0.1</v>
      </c>
      <c r="BQ909" s="24">
        <v>0</v>
      </c>
      <c r="BR909" s="24">
        <v>0</v>
      </c>
      <c r="BS909" s="24">
        <v>0</v>
      </c>
      <c r="BT909" s="24">
        <v>0.04</v>
      </c>
      <c r="BU909" s="29">
        <v>0.2</v>
      </c>
      <c r="BV909" s="23">
        <f>BT909/(BT909+BU909)</f>
        <v>0.16666666666666666</v>
      </c>
      <c r="BW909" s="23">
        <f>SQRT((BT909*BU909)/((BT909+BU909)^2*(BT909+BU909+1)))</f>
        <v>0.33467472037604118</v>
      </c>
      <c r="BX909" s="24">
        <v>0.25</v>
      </c>
      <c r="BY909" s="24">
        <v>0.25</v>
      </c>
      <c r="BZ909" s="24">
        <v>0.25</v>
      </c>
      <c r="CA909" s="24">
        <v>0.25</v>
      </c>
      <c r="CB909" s="28" t="s">
        <v>59</v>
      </c>
      <c r="CC909" s="24">
        <v>600</v>
      </c>
    </row>
    <row r="910" spans="1:81" s="24" customFormat="1" x14ac:dyDescent="0.2">
      <c r="A910" s="30">
        <f t="shared" si="14"/>
        <v>909</v>
      </c>
      <c r="B910" s="30">
        <v>250</v>
      </c>
      <c r="C910" s="30">
        <v>250</v>
      </c>
      <c r="D910" s="24">
        <v>5</v>
      </c>
      <c r="E910" s="24">
        <v>5</v>
      </c>
      <c r="F910" s="19" t="s">
        <v>80</v>
      </c>
      <c r="G910" s="19">
        <f>IF(F910="rectangle",B910*C910,IF(F910="hook",B910*C910-(D910*E910),IF(F910="eight",B910*C910-2*(D910*E910),IF(F910="tee",B910*C910-2*(D910*E910),IF(F910="cross",B910*C910-4*(D910*E910),"ERROR")))))</f>
        <v>62500</v>
      </c>
      <c r="H910" s="19" t="s">
        <v>86</v>
      </c>
      <c r="I910" s="19">
        <f>B910/C910</f>
        <v>1</v>
      </c>
      <c r="J910" s="22">
        <v>1</v>
      </c>
      <c r="K910" s="24">
        <v>125</v>
      </c>
      <c r="L910" s="24">
        <v>4</v>
      </c>
      <c r="M910" s="25">
        <v>9</v>
      </c>
      <c r="N910" s="22">
        <f>M910/4</f>
        <v>2.25</v>
      </c>
      <c r="O910" s="19">
        <f>M910/N910</f>
        <v>4</v>
      </c>
      <c r="P910" s="26">
        <v>15</v>
      </c>
      <c r="Q910" s="30">
        <f>P910</f>
        <v>15</v>
      </c>
      <c r="R910" s="20">
        <f>AA910/V910</f>
        <v>100</v>
      </c>
      <c r="S910" s="27">
        <v>30</v>
      </c>
      <c r="T910" s="30">
        <f>S910</f>
        <v>30</v>
      </c>
      <c r="U910" s="20">
        <f>AB910/W910</f>
        <v>100</v>
      </c>
      <c r="V910" s="19">
        <f>ROUND((Q910/100)*G910,0)</f>
        <v>9375</v>
      </c>
      <c r="W910" s="19">
        <f>ROUND(((T910/100)*G910)/J910,0)</f>
        <v>18750</v>
      </c>
      <c r="X910" s="19">
        <v>0</v>
      </c>
      <c r="Y910" s="19">
        <v>0</v>
      </c>
      <c r="Z910" s="19">
        <v>0</v>
      </c>
      <c r="AA910" s="20">
        <f>G910*P910</f>
        <v>937500</v>
      </c>
      <c r="AB910" s="20">
        <f>(G910*S910)/J910</f>
        <v>1875000</v>
      </c>
      <c r="AC910" s="20">
        <v>0</v>
      </c>
      <c r="AD910" s="20">
        <v>0</v>
      </c>
      <c r="AE910" s="20">
        <v>0</v>
      </c>
      <c r="AF910" s="24">
        <v>100</v>
      </c>
      <c r="AG910" s="24">
        <v>0</v>
      </c>
      <c r="AH910" s="24">
        <v>1</v>
      </c>
      <c r="AI910" s="24">
        <v>100</v>
      </c>
      <c r="AJ910" s="24">
        <v>0</v>
      </c>
      <c r="AK910" s="24">
        <v>1</v>
      </c>
      <c r="AL910" s="24">
        <v>0.5</v>
      </c>
      <c r="AM910" s="24">
        <v>0.5</v>
      </c>
      <c r="AN910" s="24">
        <v>0</v>
      </c>
      <c r="AO910" s="24">
        <v>0</v>
      </c>
      <c r="AP910" s="24">
        <v>0</v>
      </c>
      <c r="AQ910" s="24">
        <v>0.01</v>
      </c>
      <c r="AR910" s="24">
        <v>0.01</v>
      </c>
      <c r="AS910" s="24">
        <v>0</v>
      </c>
      <c r="AT910" s="24">
        <v>0</v>
      </c>
      <c r="AU910" s="24">
        <v>0</v>
      </c>
      <c r="AV910" s="24">
        <v>0</v>
      </c>
      <c r="AW910" s="24">
        <v>0.2</v>
      </c>
      <c r="AX910" s="24">
        <v>0</v>
      </c>
      <c r="AY910" s="24">
        <v>0</v>
      </c>
      <c r="AZ910" s="24">
        <v>0</v>
      </c>
      <c r="BA910" s="24">
        <v>0.04</v>
      </c>
      <c r="BB910" s="24">
        <v>0</v>
      </c>
      <c r="BC910" s="22">
        <v>0.05</v>
      </c>
      <c r="BD910" s="22">
        <v>0.05</v>
      </c>
      <c r="BE910" s="24">
        <v>7.4999999999999997E-2</v>
      </c>
      <c r="BF910" s="24">
        <v>5.0000000000000001E-3</v>
      </c>
      <c r="BG910" s="24">
        <v>0</v>
      </c>
      <c r="BH910" s="24">
        <v>0</v>
      </c>
      <c r="BI910" s="24">
        <v>0</v>
      </c>
      <c r="BJ910" s="24">
        <v>1.8749999999999999E-2</v>
      </c>
      <c r="BK910" s="24">
        <v>1.25E-3</v>
      </c>
      <c r="BL910" s="24">
        <v>0</v>
      </c>
      <c r="BM910" s="24">
        <v>0</v>
      </c>
      <c r="BN910" s="24">
        <v>0</v>
      </c>
      <c r="BO910" s="24">
        <v>0.1</v>
      </c>
      <c r="BP910" s="24">
        <v>0.1</v>
      </c>
      <c r="BQ910" s="24">
        <v>0</v>
      </c>
      <c r="BR910" s="24">
        <v>0</v>
      </c>
      <c r="BS910" s="24">
        <v>0</v>
      </c>
      <c r="BT910" s="24">
        <v>0.04</v>
      </c>
      <c r="BU910" s="29">
        <v>0.1</v>
      </c>
      <c r="BV910" s="23">
        <f>BT910/(BT910+BU910)</f>
        <v>0.2857142857142857</v>
      </c>
      <c r="BW910" s="23">
        <f>SQRT((BT910*BU910)/((BT910+BU910)^2*(BT910+BU910+1)))</f>
        <v>0.42310634125649449</v>
      </c>
      <c r="BX910" s="24">
        <v>0.25</v>
      </c>
      <c r="BY910" s="24">
        <v>0.25</v>
      </c>
      <c r="BZ910" s="24">
        <v>0.25</v>
      </c>
      <c r="CA910" s="24">
        <v>0.25</v>
      </c>
      <c r="CB910" s="28" t="s">
        <v>59</v>
      </c>
      <c r="CC910" s="24">
        <v>600</v>
      </c>
    </row>
    <row r="911" spans="1:81" s="24" customFormat="1" x14ac:dyDescent="0.2">
      <c r="A911" s="30">
        <f t="shared" si="14"/>
        <v>910</v>
      </c>
      <c r="B911" s="30">
        <v>100</v>
      </c>
      <c r="C911" s="30">
        <v>100</v>
      </c>
      <c r="D911" s="24">
        <v>5</v>
      </c>
      <c r="E911" s="24">
        <v>5</v>
      </c>
      <c r="F911" s="19" t="s">
        <v>80</v>
      </c>
      <c r="G911" s="19">
        <f>IF(F911="rectangle",B911*C911,IF(F911="hook",B911*C911-(D911*E911),IF(F911="eight",B911*C911-2*(D911*E911),IF(F911="tee",B911*C911-2*(D911*E911),IF(F911="cross",B911*C911-4*(D911*E911),"ERROR")))))</f>
        <v>10000</v>
      </c>
      <c r="H911" s="19" t="s">
        <v>85</v>
      </c>
      <c r="I911" s="19">
        <f>B911/C911</f>
        <v>1</v>
      </c>
      <c r="J911" s="22">
        <v>1</v>
      </c>
      <c r="K911" s="24">
        <v>125</v>
      </c>
      <c r="L911" s="24">
        <v>4</v>
      </c>
      <c r="M911" s="25">
        <v>9</v>
      </c>
      <c r="N911" s="22">
        <f>M911/4</f>
        <v>2.25</v>
      </c>
      <c r="O911" s="19">
        <f>M911/N911</f>
        <v>4</v>
      </c>
      <c r="P911" s="26">
        <v>15</v>
      </c>
      <c r="Q911" s="30">
        <f>P911</f>
        <v>15</v>
      </c>
      <c r="R911" s="20">
        <f>AA911/V911</f>
        <v>100</v>
      </c>
      <c r="S911" s="27">
        <v>5</v>
      </c>
      <c r="T911" s="30">
        <f>S911</f>
        <v>5</v>
      </c>
      <c r="U911" s="20">
        <f>AB911/W911</f>
        <v>100</v>
      </c>
      <c r="V911" s="19">
        <f>ROUND((Q911/100)*G911,0)</f>
        <v>1500</v>
      </c>
      <c r="W911" s="19">
        <f>ROUND(((T911/100)*G911)/J911,0)</f>
        <v>500</v>
      </c>
      <c r="X911" s="19">
        <v>0</v>
      </c>
      <c r="Y911" s="19">
        <v>0</v>
      </c>
      <c r="Z911" s="19">
        <v>0</v>
      </c>
      <c r="AA911" s="20">
        <f>G911*P911</f>
        <v>150000</v>
      </c>
      <c r="AB911" s="20">
        <f>(G911*S911)/J911</f>
        <v>50000</v>
      </c>
      <c r="AC911" s="20">
        <v>0</v>
      </c>
      <c r="AD911" s="20">
        <v>0</v>
      </c>
      <c r="AE911" s="20">
        <v>0</v>
      </c>
      <c r="AF911" s="24">
        <v>100</v>
      </c>
      <c r="AG911" s="24">
        <v>0</v>
      </c>
      <c r="AH911" s="24">
        <v>1</v>
      </c>
      <c r="AI911" s="24">
        <v>100</v>
      </c>
      <c r="AJ911" s="24">
        <v>0</v>
      </c>
      <c r="AK911" s="24">
        <v>1</v>
      </c>
      <c r="AL911" s="24">
        <v>0.5</v>
      </c>
      <c r="AM911" s="24">
        <v>0.5</v>
      </c>
      <c r="AN911" s="24">
        <v>0</v>
      </c>
      <c r="AO911" s="24">
        <v>0</v>
      </c>
      <c r="AP911" s="24">
        <v>0</v>
      </c>
      <c r="AQ911" s="24">
        <v>0.01</v>
      </c>
      <c r="AR911" s="24">
        <v>0.01</v>
      </c>
      <c r="AS911" s="24">
        <v>0</v>
      </c>
      <c r="AT911" s="24">
        <v>0</v>
      </c>
      <c r="AU911" s="24">
        <v>0</v>
      </c>
      <c r="AV911" s="24">
        <v>0</v>
      </c>
      <c r="AW911" s="24">
        <v>0.2</v>
      </c>
      <c r="AX911" s="24">
        <v>0</v>
      </c>
      <c r="AY911" s="24">
        <v>0</v>
      </c>
      <c r="AZ911" s="24">
        <v>0</v>
      </c>
      <c r="BA911" s="24">
        <v>0.04</v>
      </c>
      <c r="BB911" s="24">
        <v>0</v>
      </c>
      <c r="BC911" s="22">
        <v>0.05</v>
      </c>
      <c r="BD911" s="22">
        <v>0.05</v>
      </c>
      <c r="BE911" s="24">
        <v>7.4999999999999997E-2</v>
      </c>
      <c r="BF911" s="24">
        <v>5.0000000000000001E-3</v>
      </c>
      <c r="BG911" s="24">
        <v>0</v>
      </c>
      <c r="BH911" s="24">
        <v>0</v>
      </c>
      <c r="BI911" s="24">
        <v>0</v>
      </c>
      <c r="BJ911" s="24">
        <v>1.8749999999999999E-2</v>
      </c>
      <c r="BK911" s="24">
        <v>1.25E-3</v>
      </c>
      <c r="BL911" s="24">
        <v>0</v>
      </c>
      <c r="BM911" s="24">
        <v>0</v>
      </c>
      <c r="BN911" s="24">
        <v>0</v>
      </c>
      <c r="BO911" s="24">
        <v>0.1</v>
      </c>
      <c r="BP911" s="24">
        <v>0.1</v>
      </c>
      <c r="BQ911" s="24">
        <v>0</v>
      </c>
      <c r="BR911" s="24">
        <v>0</v>
      </c>
      <c r="BS911" s="24">
        <v>0</v>
      </c>
      <c r="BT911" s="24">
        <v>0.04</v>
      </c>
      <c r="BU911" s="29">
        <v>4</v>
      </c>
      <c r="BV911" s="23">
        <f>BT911/(BT911+BU911)</f>
        <v>9.9009900990099011E-3</v>
      </c>
      <c r="BW911" s="23">
        <f>SQRT((BT911*BU911)/((BT911+BU911)^2*(BT911+BU911+1)))</f>
        <v>4.410251516706673E-2</v>
      </c>
      <c r="BX911" s="24">
        <v>0.25</v>
      </c>
      <c r="BY911" s="24">
        <v>0.25</v>
      </c>
      <c r="BZ911" s="24">
        <v>0.25</v>
      </c>
      <c r="CA911" s="24">
        <v>0.25</v>
      </c>
      <c r="CB911" s="28" t="s">
        <v>59</v>
      </c>
      <c r="CC911" s="24">
        <v>600</v>
      </c>
    </row>
    <row r="912" spans="1:81" s="24" customFormat="1" x14ac:dyDescent="0.2">
      <c r="A912" s="30">
        <f t="shared" si="14"/>
        <v>911</v>
      </c>
      <c r="B912" s="30">
        <v>100</v>
      </c>
      <c r="C912" s="30">
        <v>100</v>
      </c>
      <c r="D912" s="24">
        <v>5</v>
      </c>
      <c r="E912" s="24">
        <v>5</v>
      </c>
      <c r="F912" s="19" t="s">
        <v>80</v>
      </c>
      <c r="G912" s="19">
        <f>IF(F912="rectangle",B912*C912,IF(F912="hook",B912*C912-(D912*E912),IF(F912="eight",B912*C912-2*(D912*E912),IF(F912="tee",B912*C912-2*(D912*E912),IF(F912="cross",B912*C912-4*(D912*E912),"ERROR")))))</f>
        <v>10000</v>
      </c>
      <c r="H912" s="19" t="s">
        <v>85</v>
      </c>
      <c r="I912" s="19">
        <f>B912/C912</f>
        <v>1</v>
      </c>
      <c r="J912" s="22">
        <v>1</v>
      </c>
      <c r="K912" s="24">
        <v>125</v>
      </c>
      <c r="L912" s="24">
        <v>4</v>
      </c>
      <c r="M912" s="25">
        <v>9</v>
      </c>
      <c r="N912" s="22">
        <f>M912/4</f>
        <v>2.25</v>
      </c>
      <c r="O912" s="19">
        <f>M912/N912</f>
        <v>4</v>
      </c>
      <c r="P912" s="26">
        <v>15</v>
      </c>
      <c r="Q912" s="30">
        <f>P912</f>
        <v>15</v>
      </c>
      <c r="R912" s="20">
        <f>AA912/V912</f>
        <v>100</v>
      </c>
      <c r="S912" s="27">
        <v>5</v>
      </c>
      <c r="T912" s="30">
        <f>S912</f>
        <v>5</v>
      </c>
      <c r="U912" s="20">
        <f>AB912/W912</f>
        <v>100</v>
      </c>
      <c r="V912" s="19">
        <f>ROUND((Q912/100)*G912,0)</f>
        <v>1500</v>
      </c>
      <c r="W912" s="19">
        <f>ROUND(((T912/100)*G912)/J912,0)</f>
        <v>500</v>
      </c>
      <c r="X912" s="19">
        <v>0</v>
      </c>
      <c r="Y912" s="19">
        <v>0</v>
      </c>
      <c r="Z912" s="19">
        <v>0</v>
      </c>
      <c r="AA912" s="20">
        <f>G912*P912</f>
        <v>150000</v>
      </c>
      <c r="AB912" s="20">
        <f>(G912*S912)/J912</f>
        <v>50000</v>
      </c>
      <c r="AC912" s="20">
        <v>0</v>
      </c>
      <c r="AD912" s="20">
        <v>0</v>
      </c>
      <c r="AE912" s="20">
        <v>0</v>
      </c>
      <c r="AF912" s="24">
        <v>100</v>
      </c>
      <c r="AG912" s="24">
        <v>0</v>
      </c>
      <c r="AH912" s="24">
        <v>1</v>
      </c>
      <c r="AI912" s="24">
        <v>100</v>
      </c>
      <c r="AJ912" s="24">
        <v>0</v>
      </c>
      <c r="AK912" s="24">
        <v>1</v>
      </c>
      <c r="AL912" s="24">
        <v>0.5</v>
      </c>
      <c r="AM912" s="24">
        <v>0.5</v>
      </c>
      <c r="AN912" s="24">
        <v>0</v>
      </c>
      <c r="AO912" s="24">
        <v>0</v>
      </c>
      <c r="AP912" s="24">
        <v>0</v>
      </c>
      <c r="AQ912" s="24">
        <v>0.01</v>
      </c>
      <c r="AR912" s="24">
        <v>0.01</v>
      </c>
      <c r="AS912" s="24">
        <v>0</v>
      </c>
      <c r="AT912" s="24">
        <v>0</v>
      </c>
      <c r="AU912" s="24">
        <v>0</v>
      </c>
      <c r="AV912" s="24">
        <v>0</v>
      </c>
      <c r="AW912" s="24">
        <v>0.2</v>
      </c>
      <c r="AX912" s="24">
        <v>0</v>
      </c>
      <c r="AY912" s="24">
        <v>0</v>
      </c>
      <c r="AZ912" s="24">
        <v>0</v>
      </c>
      <c r="BA912" s="24">
        <v>0.04</v>
      </c>
      <c r="BB912" s="24">
        <v>0</v>
      </c>
      <c r="BC912" s="22">
        <v>0.05</v>
      </c>
      <c r="BD912" s="22">
        <v>0.05</v>
      </c>
      <c r="BE912" s="24">
        <v>7.4999999999999997E-2</v>
      </c>
      <c r="BF912" s="24">
        <v>5.0000000000000001E-3</v>
      </c>
      <c r="BG912" s="24">
        <v>0</v>
      </c>
      <c r="BH912" s="24">
        <v>0</v>
      </c>
      <c r="BI912" s="24">
        <v>0</v>
      </c>
      <c r="BJ912" s="24">
        <v>1.8749999999999999E-2</v>
      </c>
      <c r="BK912" s="24">
        <v>1.25E-3</v>
      </c>
      <c r="BL912" s="24">
        <v>0</v>
      </c>
      <c r="BM912" s="24">
        <v>0</v>
      </c>
      <c r="BN912" s="24">
        <v>0</v>
      </c>
      <c r="BO912" s="24">
        <v>0.1</v>
      </c>
      <c r="BP912" s="24">
        <v>0.1</v>
      </c>
      <c r="BQ912" s="24">
        <v>0</v>
      </c>
      <c r="BR912" s="24">
        <v>0</v>
      </c>
      <c r="BS912" s="24">
        <v>0</v>
      </c>
      <c r="BT912" s="24">
        <v>0.04</v>
      </c>
      <c r="BU912" s="29">
        <v>0.2</v>
      </c>
      <c r="BV912" s="23">
        <f>BT912/(BT912+BU912)</f>
        <v>0.16666666666666666</v>
      </c>
      <c r="BW912" s="23">
        <f>SQRT((BT912*BU912)/((BT912+BU912)^2*(BT912+BU912+1)))</f>
        <v>0.33467472037604118</v>
      </c>
      <c r="BX912" s="24">
        <v>0.25</v>
      </c>
      <c r="BY912" s="24">
        <v>0.25</v>
      </c>
      <c r="BZ912" s="24">
        <v>0.25</v>
      </c>
      <c r="CA912" s="24">
        <v>0.25</v>
      </c>
      <c r="CB912" s="28" t="s">
        <v>59</v>
      </c>
      <c r="CC912" s="24">
        <v>600</v>
      </c>
    </row>
    <row r="913" spans="1:81" s="24" customFormat="1" x14ac:dyDescent="0.2">
      <c r="A913" s="30">
        <f t="shared" si="14"/>
        <v>912</v>
      </c>
      <c r="B913" s="30">
        <v>100</v>
      </c>
      <c r="C913" s="30">
        <v>100</v>
      </c>
      <c r="D913" s="24">
        <v>5</v>
      </c>
      <c r="E913" s="24">
        <v>5</v>
      </c>
      <c r="F913" s="19" t="s">
        <v>80</v>
      </c>
      <c r="G913" s="19">
        <f>IF(F913="rectangle",B913*C913,IF(F913="hook",B913*C913-(D913*E913),IF(F913="eight",B913*C913-2*(D913*E913),IF(F913="tee",B913*C913-2*(D913*E913),IF(F913="cross",B913*C913-4*(D913*E913),"ERROR")))))</f>
        <v>10000</v>
      </c>
      <c r="H913" s="19" t="s">
        <v>85</v>
      </c>
      <c r="I913" s="19">
        <f>B913/C913</f>
        <v>1</v>
      </c>
      <c r="J913" s="22">
        <v>1</v>
      </c>
      <c r="K913" s="24">
        <v>125</v>
      </c>
      <c r="L913" s="24">
        <v>4</v>
      </c>
      <c r="M913" s="25">
        <v>9</v>
      </c>
      <c r="N913" s="22">
        <f>M913/4</f>
        <v>2.25</v>
      </c>
      <c r="O913" s="19">
        <f>M913/N913</f>
        <v>4</v>
      </c>
      <c r="P913" s="26">
        <v>15</v>
      </c>
      <c r="Q913" s="30">
        <f>P913</f>
        <v>15</v>
      </c>
      <c r="R913" s="20">
        <f>AA913/V913</f>
        <v>100</v>
      </c>
      <c r="S913" s="27">
        <v>5</v>
      </c>
      <c r="T913" s="30">
        <f>S913</f>
        <v>5</v>
      </c>
      <c r="U913" s="20">
        <f>AB913/W913</f>
        <v>100</v>
      </c>
      <c r="V913" s="19">
        <f>ROUND((Q913/100)*G913,0)</f>
        <v>1500</v>
      </c>
      <c r="W913" s="19">
        <f>ROUND(((T913/100)*G913)/J913,0)</f>
        <v>500</v>
      </c>
      <c r="X913" s="19">
        <v>0</v>
      </c>
      <c r="Y913" s="19">
        <v>0</v>
      </c>
      <c r="Z913" s="19">
        <v>0</v>
      </c>
      <c r="AA913" s="20">
        <f>G913*P913</f>
        <v>150000</v>
      </c>
      <c r="AB913" s="20">
        <f>(G913*S913)/J913</f>
        <v>50000</v>
      </c>
      <c r="AC913" s="20">
        <v>0</v>
      </c>
      <c r="AD913" s="20">
        <v>0</v>
      </c>
      <c r="AE913" s="20">
        <v>0</v>
      </c>
      <c r="AF913" s="24">
        <v>100</v>
      </c>
      <c r="AG913" s="24">
        <v>0</v>
      </c>
      <c r="AH913" s="24">
        <v>1</v>
      </c>
      <c r="AI913" s="24">
        <v>100</v>
      </c>
      <c r="AJ913" s="24">
        <v>0</v>
      </c>
      <c r="AK913" s="24">
        <v>1</v>
      </c>
      <c r="AL913" s="24">
        <v>0.5</v>
      </c>
      <c r="AM913" s="24">
        <v>0.5</v>
      </c>
      <c r="AN913" s="24">
        <v>0</v>
      </c>
      <c r="AO913" s="24">
        <v>0</v>
      </c>
      <c r="AP913" s="24">
        <v>0</v>
      </c>
      <c r="AQ913" s="24">
        <v>0.01</v>
      </c>
      <c r="AR913" s="24">
        <v>0.01</v>
      </c>
      <c r="AS913" s="24">
        <v>0</v>
      </c>
      <c r="AT913" s="24">
        <v>0</v>
      </c>
      <c r="AU913" s="24">
        <v>0</v>
      </c>
      <c r="AV913" s="24">
        <v>0</v>
      </c>
      <c r="AW913" s="24">
        <v>0.2</v>
      </c>
      <c r="AX913" s="24">
        <v>0</v>
      </c>
      <c r="AY913" s="24">
        <v>0</v>
      </c>
      <c r="AZ913" s="24">
        <v>0</v>
      </c>
      <c r="BA913" s="24">
        <v>0.04</v>
      </c>
      <c r="BB913" s="24">
        <v>0</v>
      </c>
      <c r="BC913" s="22">
        <v>0.05</v>
      </c>
      <c r="BD913" s="22">
        <v>0.05</v>
      </c>
      <c r="BE913" s="24">
        <v>7.4999999999999997E-2</v>
      </c>
      <c r="BF913" s="24">
        <v>5.0000000000000001E-3</v>
      </c>
      <c r="BG913" s="24">
        <v>0</v>
      </c>
      <c r="BH913" s="24">
        <v>0</v>
      </c>
      <c r="BI913" s="24">
        <v>0</v>
      </c>
      <c r="BJ913" s="24">
        <v>1.8749999999999999E-2</v>
      </c>
      <c r="BK913" s="24">
        <v>1.25E-3</v>
      </c>
      <c r="BL913" s="24">
        <v>0</v>
      </c>
      <c r="BM913" s="24">
        <v>0</v>
      </c>
      <c r="BN913" s="24">
        <v>0</v>
      </c>
      <c r="BO913" s="24">
        <v>0.1</v>
      </c>
      <c r="BP913" s="24">
        <v>0.1</v>
      </c>
      <c r="BQ913" s="24">
        <v>0</v>
      </c>
      <c r="BR913" s="24">
        <v>0</v>
      </c>
      <c r="BS913" s="24">
        <v>0</v>
      </c>
      <c r="BT913" s="24">
        <v>0.04</v>
      </c>
      <c r="BU913" s="29">
        <v>0.1</v>
      </c>
      <c r="BV913" s="23">
        <f>BT913/(BT913+BU913)</f>
        <v>0.2857142857142857</v>
      </c>
      <c r="BW913" s="23">
        <f>SQRT((BT913*BU913)/((BT913+BU913)^2*(BT913+BU913+1)))</f>
        <v>0.42310634125649449</v>
      </c>
      <c r="BX913" s="24">
        <v>0.25</v>
      </c>
      <c r="BY913" s="24">
        <v>0.25</v>
      </c>
      <c r="BZ913" s="24">
        <v>0.25</v>
      </c>
      <c r="CA913" s="24">
        <v>0.25</v>
      </c>
      <c r="CB913" s="28" t="s">
        <v>59</v>
      </c>
      <c r="CC913" s="24">
        <v>600</v>
      </c>
    </row>
    <row r="914" spans="1:81" s="24" customFormat="1" x14ac:dyDescent="0.2">
      <c r="A914" s="30">
        <f t="shared" si="14"/>
        <v>913</v>
      </c>
      <c r="B914" s="30">
        <v>100</v>
      </c>
      <c r="C914" s="30">
        <v>100</v>
      </c>
      <c r="D914" s="24">
        <v>5</v>
      </c>
      <c r="E914" s="24">
        <v>5</v>
      </c>
      <c r="F914" s="19" t="s">
        <v>80</v>
      </c>
      <c r="G914" s="19">
        <f>IF(F914="rectangle",B914*C914,IF(F914="hook",B914*C914-(D914*E914),IF(F914="eight",B914*C914-2*(D914*E914),IF(F914="tee",B914*C914-2*(D914*E914),IF(F914="cross",B914*C914-4*(D914*E914),"ERROR")))))</f>
        <v>10000</v>
      </c>
      <c r="H914" s="19" t="s">
        <v>85</v>
      </c>
      <c r="I914" s="19">
        <f>B914/C914</f>
        <v>1</v>
      </c>
      <c r="J914" s="22">
        <v>1</v>
      </c>
      <c r="K914" s="24">
        <v>125</v>
      </c>
      <c r="L914" s="24">
        <v>4</v>
      </c>
      <c r="M914" s="25">
        <v>9</v>
      </c>
      <c r="N914" s="22">
        <f>M914/4</f>
        <v>2.25</v>
      </c>
      <c r="O914" s="19">
        <f>M914/N914</f>
        <v>4</v>
      </c>
      <c r="P914" s="26">
        <v>15</v>
      </c>
      <c r="Q914" s="30">
        <f>P914</f>
        <v>15</v>
      </c>
      <c r="R914" s="20">
        <f>AA914/V914</f>
        <v>100</v>
      </c>
      <c r="S914" s="27">
        <v>15</v>
      </c>
      <c r="T914" s="30">
        <f>S914</f>
        <v>15</v>
      </c>
      <c r="U914" s="20">
        <f>AB914/W914</f>
        <v>100</v>
      </c>
      <c r="V914" s="19">
        <f>ROUND((Q914/100)*G914,0)</f>
        <v>1500</v>
      </c>
      <c r="W914" s="19">
        <f>ROUND(((T914/100)*G914)/J914,0)</f>
        <v>1500</v>
      </c>
      <c r="X914" s="19">
        <v>0</v>
      </c>
      <c r="Y914" s="19">
        <v>0</v>
      </c>
      <c r="Z914" s="19">
        <v>0</v>
      </c>
      <c r="AA914" s="20">
        <f>G914*P914</f>
        <v>150000</v>
      </c>
      <c r="AB914" s="20">
        <f>(G914*S914)/J914</f>
        <v>150000</v>
      </c>
      <c r="AC914" s="20">
        <v>0</v>
      </c>
      <c r="AD914" s="20">
        <v>0</v>
      </c>
      <c r="AE914" s="20">
        <v>0</v>
      </c>
      <c r="AF914" s="24">
        <v>100</v>
      </c>
      <c r="AG914" s="24">
        <v>0</v>
      </c>
      <c r="AH914" s="24">
        <v>1</v>
      </c>
      <c r="AI914" s="24">
        <v>100</v>
      </c>
      <c r="AJ914" s="24">
        <v>0</v>
      </c>
      <c r="AK914" s="24">
        <v>1</v>
      </c>
      <c r="AL914" s="24">
        <v>0.5</v>
      </c>
      <c r="AM914" s="24">
        <v>0.5</v>
      </c>
      <c r="AN914" s="24">
        <v>0</v>
      </c>
      <c r="AO914" s="24">
        <v>0</v>
      </c>
      <c r="AP914" s="24">
        <v>0</v>
      </c>
      <c r="AQ914" s="24">
        <v>0.01</v>
      </c>
      <c r="AR914" s="24">
        <v>0.01</v>
      </c>
      <c r="AS914" s="24">
        <v>0</v>
      </c>
      <c r="AT914" s="24">
        <v>0</v>
      </c>
      <c r="AU914" s="24">
        <v>0</v>
      </c>
      <c r="AV914" s="24">
        <v>0</v>
      </c>
      <c r="AW914" s="24">
        <v>0.2</v>
      </c>
      <c r="AX914" s="24">
        <v>0</v>
      </c>
      <c r="AY914" s="24">
        <v>0</v>
      </c>
      <c r="AZ914" s="24">
        <v>0</v>
      </c>
      <c r="BA914" s="24">
        <v>0.04</v>
      </c>
      <c r="BB914" s="24">
        <v>0</v>
      </c>
      <c r="BC914" s="22">
        <v>0.05</v>
      </c>
      <c r="BD914" s="22">
        <v>0.05</v>
      </c>
      <c r="BE914" s="24">
        <v>7.4999999999999997E-2</v>
      </c>
      <c r="BF914" s="24">
        <v>5.0000000000000001E-3</v>
      </c>
      <c r="BG914" s="24">
        <v>0</v>
      </c>
      <c r="BH914" s="24">
        <v>0</v>
      </c>
      <c r="BI914" s="24">
        <v>0</v>
      </c>
      <c r="BJ914" s="24">
        <v>1.8749999999999999E-2</v>
      </c>
      <c r="BK914" s="24">
        <v>1.25E-3</v>
      </c>
      <c r="BL914" s="24">
        <v>0</v>
      </c>
      <c r="BM914" s="24">
        <v>0</v>
      </c>
      <c r="BN914" s="24">
        <v>0</v>
      </c>
      <c r="BO914" s="24">
        <v>0.1</v>
      </c>
      <c r="BP914" s="24">
        <v>0.1</v>
      </c>
      <c r="BQ914" s="24">
        <v>0</v>
      </c>
      <c r="BR914" s="24">
        <v>0</v>
      </c>
      <c r="BS914" s="24">
        <v>0</v>
      </c>
      <c r="BT914" s="24">
        <v>0.04</v>
      </c>
      <c r="BU914" s="29">
        <v>4</v>
      </c>
      <c r="BV914" s="23">
        <f>BT914/(BT914+BU914)</f>
        <v>9.9009900990099011E-3</v>
      </c>
      <c r="BW914" s="23">
        <f>SQRT((BT914*BU914)/((BT914+BU914)^2*(BT914+BU914+1)))</f>
        <v>4.410251516706673E-2</v>
      </c>
      <c r="BX914" s="24">
        <v>0.25</v>
      </c>
      <c r="BY914" s="24">
        <v>0.25</v>
      </c>
      <c r="BZ914" s="24">
        <v>0.25</v>
      </c>
      <c r="CA914" s="24">
        <v>0.25</v>
      </c>
      <c r="CB914" s="28" t="s">
        <v>59</v>
      </c>
      <c r="CC914" s="24">
        <v>600</v>
      </c>
    </row>
    <row r="915" spans="1:81" s="24" customFormat="1" x14ac:dyDescent="0.2">
      <c r="A915" s="30">
        <f t="shared" si="14"/>
        <v>914</v>
      </c>
      <c r="B915" s="30">
        <v>100</v>
      </c>
      <c r="C915" s="30">
        <v>100</v>
      </c>
      <c r="D915" s="24">
        <v>5</v>
      </c>
      <c r="E915" s="24">
        <v>5</v>
      </c>
      <c r="F915" s="19" t="s">
        <v>80</v>
      </c>
      <c r="G915" s="19">
        <f>IF(F915="rectangle",B915*C915,IF(F915="hook",B915*C915-(D915*E915),IF(F915="eight",B915*C915-2*(D915*E915),IF(F915="tee",B915*C915-2*(D915*E915),IF(F915="cross",B915*C915-4*(D915*E915),"ERROR")))))</f>
        <v>10000</v>
      </c>
      <c r="H915" s="19" t="s">
        <v>85</v>
      </c>
      <c r="I915" s="19">
        <f>B915/C915</f>
        <v>1</v>
      </c>
      <c r="J915" s="22">
        <v>1</v>
      </c>
      <c r="K915" s="24">
        <v>125</v>
      </c>
      <c r="L915" s="24">
        <v>4</v>
      </c>
      <c r="M915" s="25">
        <v>9</v>
      </c>
      <c r="N915" s="22">
        <f>M915/4</f>
        <v>2.25</v>
      </c>
      <c r="O915" s="19">
        <f>M915/N915</f>
        <v>4</v>
      </c>
      <c r="P915" s="26">
        <v>15</v>
      </c>
      <c r="Q915" s="30">
        <f>P915</f>
        <v>15</v>
      </c>
      <c r="R915" s="20">
        <f>AA915/V915</f>
        <v>100</v>
      </c>
      <c r="S915" s="27">
        <v>15</v>
      </c>
      <c r="T915" s="30">
        <f>S915</f>
        <v>15</v>
      </c>
      <c r="U915" s="20">
        <f>AB915/W915</f>
        <v>100</v>
      </c>
      <c r="V915" s="19">
        <f>ROUND((Q915/100)*G915,0)</f>
        <v>1500</v>
      </c>
      <c r="W915" s="19">
        <f>ROUND(((T915/100)*G915)/J915,0)</f>
        <v>1500</v>
      </c>
      <c r="X915" s="19">
        <v>0</v>
      </c>
      <c r="Y915" s="19">
        <v>0</v>
      </c>
      <c r="Z915" s="19">
        <v>0</v>
      </c>
      <c r="AA915" s="20">
        <f>G915*P915</f>
        <v>150000</v>
      </c>
      <c r="AB915" s="20">
        <f>(G915*S915)/J915</f>
        <v>150000</v>
      </c>
      <c r="AC915" s="20">
        <v>0</v>
      </c>
      <c r="AD915" s="20">
        <v>0</v>
      </c>
      <c r="AE915" s="20">
        <v>0</v>
      </c>
      <c r="AF915" s="24">
        <v>100</v>
      </c>
      <c r="AG915" s="24">
        <v>0</v>
      </c>
      <c r="AH915" s="24">
        <v>1</v>
      </c>
      <c r="AI915" s="24">
        <v>100</v>
      </c>
      <c r="AJ915" s="24">
        <v>0</v>
      </c>
      <c r="AK915" s="24">
        <v>1</v>
      </c>
      <c r="AL915" s="24">
        <v>0.5</v>
      </c>
      <c r="AM915" s="24">
        <v>0.5</v>
      </c>
      <c r="AN915" s="24">
        <v>0</v>
      </c>
      <c r="AO915" s="24">
        <v>0</v>
      </c>
      <c r="AP915" s="24">
        <v>0</v>
      </c>
      <c r="AQ915" s="24">
        <v>0.01</v>
      </c>
      <c r="AR915" s="24">
        <v>0.01</v>
      </c>
      <c r="AS915" s="24">
        <v>0</v>
      </c>
      <c r="AT915" s="24">
        <v>0</v>
      </c>
      <c r="AU915" s="24">
        <v>0</v>
      </c>
      <c r="AV915" s="24">
        <v>0</v>
      </c>
      <c r="AW915" s="24">
        <v>0.2</v>
      </c>
      <c r="AX915" s="24">
        <v>0</v>
      </c>
      <c r="AY915" s="24">
        <v>0</v>
      </c>
      <c r="AZ915" s="24">
        <v>0</v>
      </c>
      <c r="BA915" s="24">
        <v>0.04</v>
      </c>
      <c r="BB915" s="24">
        <v>0</v>
      </c>
      <c r="BC915" s="22">
        <v>0.05</v>
      </c>
      <c r="BD915" s="22">
        <v>0.05</v>
      </c>
      <c r="BE915" s="24">
        <v>7.4999999999999997E-2</v>
      </c>
      <c r="BF915" s="24">
        <v>5.0000000000000001E-3</v>
      </c>
      <c r="BG915" s="24">
        <v>0</v>
      </c>
      <c r="BH915" s="24">
        <v>0</v>
      </c>
      <c r="BI915" s="24">
        <v>0</v>
      </c>
      <c r="BJ915" s="24">
        <v>1.8749999999999999E-2</v>
      </c>
      <c r="BK915" s="24">
        <v>1.25E-3</v>
      </c>
      <c r="BL915" s="24">
        <v>0</v>
      </c>
      <c r="BM915" s="24">
        <v>0</v>
      </c>
      <c r="BN915" s="24">
        <v>0</v>
      </c>
      <c r="BO915" s="24">
        <v>0.1</v>
      </c>
      <c r="BP915" s="24">
        <v>0.1</v>
      </c>
      <c r="BQ915" s="24">
        <v>0</v>
      </c>
      <c r="BR915" s="24">
        <v>0</v>
      </c>
      <c r="BS915" s="24">
        <v>0</v>
      </c>
      <c r="BT915" s="24">
        <v>0.04</v>
      </c>
      <c r="BU915" s="29">
        <v>0.2</v>
      </c>
      <c r="BV915" s="23">
        <f>BT915/(BT915+BU915)</f>
        <v>0.16666666666666666</v>
      </c>
      <c r="BW915" s="23">
        <f>SQRT((BT915*BU915)/((BT915+BU915)^2*(BT915+BU915+1)))</f>
        <v>0.33467472037604118</v>
      </c>
      <c r="BX915" s="24">
        <v>0.25</v>
      </c>
      <c r="BY915" s="24">
        <v>0.25</v>
      </c>
      <c r="BZ915" s="24">
        <v>0.25</v>
      </c>
      <c r="CA915" s="24">
        <v>0.25</v>
      </c>
      <c r="CB915" s="28" t="s">
        <v>59</v>
      </c>
      <c r="CC915" s="24">
        <v>600</v>
      </c>
    </row>
    <row r="916" spans="1:81" s="24" customFormat="1" x14ac:dyDescent="0.2">
      <c r="A916" s="30">
        <f t="shared" si="14"/>
        <v>915</v>
      </c>
      <c r="B916" s="30">
        <v>100</v>
      </c>
      <c r="C916" s="30">
        <v>100</v>
      </c>
      <c r="D916" s="24">
        <v>5</v>
      </c>
      <c r="E916" s="24">
        <v>5</v>
      </c>
      <c r="F916" s="19" t="s">
        <v>80</v>
      </c>
      <c r="G916" s="19">
        <f>IF(F916="rectangle",B916*C916,IF(F916="hook",B916*C916-(D916*E916),IF(F916="eight",B916*C916-2*(D916*E916),IF(F916="tee",B916*C916-2*(D916*E916),IF(F916="cross",B916*C916-4*(D916*E916),"ERROR")))))</f>
        <v>10000</v>
      </c>
      <c r="H916" s="19" t="s">
        <v>85</v>
      </c>
      <c r="I916" s="19">
        <f>B916/C916</f>
        <v>1</v>
      </c>
      <c r="J916" s="22">
        <v>1</v>
      </c>
      <c r="K916" s="24">
        <v>125</v>
      </c>
      <c r="L916" s="24">
        <v>4</v>
      </c>
      <c r="M916" s="25">
        <v>9</v>
      </c>
      <c r="N916" s="22">
        <f>M916/4</f>
        <v>2.25</v>
      </c>
      <c r="O916" s="19">
        <f>M916/N916</f>
        <v>4</v>
      </c>
      <c r="P916" s="26">
        <v>15</v>
      </c>
      <c r="Q916" s="30">
        <f>P916</f>
        <v>15</v>
      </c>
      <c r="R916" s="20">
        <f>AA916/V916</f>
        <v>100</v>
      </c>
      <c r="S916" s="27">
        <v>15</v>
      </c>
      <c r="T916" s="30">
        <f>S916</f>
        <v>15</v>
      </c>
      <c r="U916" s="20">
        <f>AB916/W916</f>
        <v>100</v>
      </c>
      <c r="V916" s="19">
        <f>ROUND((Q916/100)*G916,0)</f>
        <v>1500</v>
      </c>
      <c r="W916" s="19">
        <f>ROUND(((T916/100)*G916)/J916,0)</f>
        <v>1500</v>
      </c>
      <c r="X916" s="19">
        <v>0</v>
      </c>
      <c r="Y916" s="19">
        <v>0</v>
      </c>
      <c r="Z916" s="19">
        <v>0</v>
      </c>
      <c r="AA916" s="20">
        <f>G916*P916</f>
        <v>150000</v>
      </c>
      <c r="AB916" s="20">
        <f>(G916*S916)/J916</f>
        <v>150000</v>
      </c>
      <c r="AC916" s="20">
        <v>0</v>
      </c>
      <c r="AD916" s="20">
        <v>0</v>
      </c>
      <c r="AE916" s="20">
        <v>0</v>
      </c>
      <c r="AF916" s="24">
        <v>100</v>
      </c>
      <c r="AG916" s="24">
        <v>0</v>
      </c>
      <c r="AH916" s="24">
        <v>1</v>
      </c>
      <c r="AI916" s="24">
        <v>100</v>
      </c>
      <c r="AJ916" s="24">
        <v>0</v>
      </c>
      <c r="AK916" s="24">
        <v>1</v>
      </c>
      <c r="AL916" s="24">
        <v>0.5</v>
      </c>
      <c r="AM916" s="24">
        <v>0.5</v>
      </c>
      <c r="AN916" s="24">
        <v>0</v>
      </c>
      <c r="AO916" s="24">
        <v>0</v>
      </c>
      <c r="AP916" s="24">
        <v>0</v>
      </c>
      <c r="AQ916" s="24">
        <v>0.01</v>
      </c>
      <c r="AR916" s="24">
        <v>0.01</v>
      </c>
      <c r="AS916" s="24">
        <v>0</v>
      </c>
      <c r="AT916" s="24">
        <v>0</v>
      </c>
      <c r="AU916" s="24">
        <v>0</v>
      </c>
      <c r="AV916" s="24">
        <v>0</v>
      </c>
      <c r="AW916" s="24">
        <v>0.2</v>
      </c>
      <c r="AX916" s="24">
        <v>0</v>
      </c>
      <c r="AY916" s="24">
        <v>0</v>
      </c>
      <c r="AZ916" s="24">
        <v>0</v>
      </c>
      <c r="BA916" s="24">
        <v>0.04</v>
      </c>
      <c r="BB916" s="24">
        <v>0</v>
      </c>
      <c r="BC916" s="22">
        <v>0.05</v>
      </c>
      <c r="BD916" s="22">
        <v>0.05</v>
      </c>
      <c r="BE916" s="24">
        <v>7.4999999999999997E-2</v>
      </c>
      <c r="BF916" s="24">
        <v>5.0000000000000001E-3</v>
      </c>
      <c r="BG916" s="24">
        <v>0</v>
      </c>
      <c r="BH916" s="24">
        <v>0</v>
      </c>
      <c r="BI916" s="24">
        <v>0</v>
      </c>
      <c r="BJ916" s="24">
        <v>1.8749999999999999E-2</v>
      </c>
      <c r="BK916" s="24">
        <v>1.25E-3</v>
      </c>
      <c r="BL916" s="24">
        <v>0</v>
      </c>
      <c r="BM916" s="24">
        <v>0</v>
      </c>
      <c r="BN916" s="24">
        <v>0</v>
      </c>
      <c r="BO916" s="24">
        <v>0.1</v>
      </c>
      <c r="BP916" s="24">
        <v>0.1</v>
      </c>
      <c r="BQ916" s="24">
        <v>0</v>
      </c>
      <c r="BR916" s="24">
        <v>0</v>
      </c>
      <c r="BS916" s="24">
        <v>0</v>
      </c>
      <c r="BT916" s="24">
        <v>0.04</v>
      </c>
      <c r="BU916" s="29">
        <v>0.1</v>
      </c>
      <c r="BV916" s="23">
        <f>BT916/(BT916+BU916)</f>
        <v>0.2857142857142857</v>
      </c>
      <c r="BW916" s="23">
        <f>SQRT((BT916*BU916)/((BT916+BU916)^2*(BT916+BU916+1)))</f>
        <v>0.42310634125649449</v>
      </c>
      <c r="BX916" s="24">
        <v>0.25</v>
      </c>
      <c r="BY916" s="24">
        <v>0.25</v>
      </c>
      <c r="BZ916" s="24">
        <v>0.25</v>
      </c>
      <c r="CA916" s="24">
        <v>0.25</v>
      </c>
      <c r="CB916" s="28" t="s">
        <v>59</v>
      </c>
      <c r="CC916" s="24">
        <v>600</v>
      </c>
    </row>
    <row r="917" spans="1:81" s="24" customFormat="1" x14ac:dyDescent="0.2">
      <c r="A917" s="30">
        <f t="shared" si="14"/>
        <v>916</v>
      </c>
      <c r="B917" s="30">
        <v>100</v>
      </c>
      <c r="C917" s="30">
        <v>100</v>
      </c>
      <c r="D917" s="24">
        <v>5</v>
      </c>
      <c r="E917" s="24">
        <v>5</v>
      </c>
      <c r="F917" s="19" t="s">
        <v>80</v>
      </c>
      <c r="G917" s="19">
        <f>IF(F917="rectangle",B917*C917,IF(F917="hook",B917*C917-(D917*E917),IF(F917="eight",B917*C917-2*(D917*E917),IF(F917="tee",B917*C917-2*(D917*E917),IF(F917="cross",B917*C917-4*(D917*E917),"ERROR")))))</f>
        <v>10000</v>
      </c>
      <c r="H917" s="19" t="s">
        <v>85</v>
      </c>
      <c r="I917" s="19">
        <f>B917/C917</f>
        <v>1</v>
      </c>
      <c r="J917" s="22">
        <v>1</v>
      </c>
      <c r="K917" s="24">
        <v>125</v>
      </c>
      <c r="L917" s="24">
        <v>4</v>
      </c>
      <c r="M917" s="25">
        <v>9</v>
      </c>
      <c r="N917" s="22">
        <f>M917/4</f>
        <v>2.25</v>
      </c>
      <c r="O917" s="19">
        <f>M917/N917</f>
        <v>4</v>
      </c>
      <c r="P917" s="26">
        <v>15</v>
      </c>
      <c r="Q917" s="30">
        <f>P917</f>
        <v>15</v>
      </c>
      <c r="R917" s="20">
        <f>AA917/V917</f>
        <v>100</v>
      </c>
      <c r="S917" s="27">
        <v>30</v>
      </c>
      <c r="T917" s="30">
        <f>S917</f>
        <v>30</v>
      </c>
      <c r="U917" s="20">
        <f>AB917/W917</f>
        <v>100</v>
      </c>
      <c r="V917" s="19">
        <f>ROUND((Q917/100)*G917,0)</f>
        <v>1500</v>
      </c>
      <c r="W917" s="19">
        <f>ROUND(((T917/100)*G917)/J917,0)</f>
        <v>3000</v>
      </c>
      <c r="X917" s="19">
        <v>0</v>
      </c>
      <c r="Y917" s="19">
        <v>0</v>
      </c>
      <c r="Z917" s="19">
        <v>0</v>
      </c>
      <c r="AA917" s="20">
        <f>G917*P917</f>
        <v>150000</v>
      </c>
      <c r="AB917" s="20">
        <f>(G917*S917)/J917</f>
        <v>300000</v>
      </c>
      <c r="AC917" s="20">
        <v>0</v>
      </c>
      <c r="AD917" s="20">
        <v>0</v>
      </c>
      <c r="AE917" s="20">
        <v>0</v>
      </c>
      <c r="AF917" s="24">
        <v>100</v>
      </c>
      <c r="AG917" s="24">
        <v>0</v>
      </c>
      <c r="AH917" s="24">
        <v>1</v>
      </c>
      <c r="AI917" s="24">
        <v>100</v>
      </c>
      <c r="AJ917" s="24">
        <v>0</v>
      </c>
      <c r="AK917" s="24">
        <v>1</v>
      </c>
      <c r="AL917" s="24">
        <v>0.5</v>
      </c>
      <c r="AM917" s="24">
        <v>0.5</v>
      </c>
      <c r="AN917" s="24">
        <v>0</v>
      </c>
      <c r="AO917" s="24">
        <v>0</v>
      </c>
      <c r="AP917" s="24">
        <v>0</v>
      </c>
      <c r="AQ917" s="24">
        <v>0.01</v>
      </c>
      <c r="AR917" s="24">
        <v>0.01</v>
      </c>
      <c r="AS917" s="24">
        <v>0</v>
      </c>
      <c r="AT917" s="24">
        <v>0</v>
      </c>
      <c r="AU917" s="24">
        <v>0</v>
      </c>
      <c r="AV917" s="24">
        <v>0</v>
      </c>
      <c r="AW917" s="24">
        <v>0.2</v>
      </c>
      <c r="AX917" s="24">
        <v>0</v>
      </c>
      <c r="AY917" s="24">
        <v>0</v>
      </c>
      <c r="AZ917" s="24">
        <v>0</v>
      </c>
      <c r="BA917" s="24">
        <v>0.04</v>
      </c>
      <c r="BB917" s="24">
        <v>0</v>
      </c>
      <c r="BC917" s="22">
        <v>0.05</v>
      </c>
      <c r="BD917" s="22">
        <v>0.05</v>
      </c>
      <c r="BE917" s="24">
        <v>7.4999999999999997E-2</v>
      </c>
      <c r="BF917" s="24">
        <v>5.0000000000000001E-3</v>
      </c>
      <c r="BG917" s="24">
        <v>0</v>
      </c>
      <c r="BH917" s="24">
        <v>0</v>
      </c>
      <c r="BI917" s="24">
        <v>0</v>
      </c>
      <c r="BJ917" s="24">
        <v>1.8749999999999999E-2</v>
      </c>
      <c r="BK917" s="24">
        <v>1.25E-3</v>
      </c>
      <c r="BL917" s="24">
        <v>0</v>
      </c>
      <c r="BM917" s="24">
        <v>0</v>
      </c>
      <c r="BN917" s="24">
        <v>0</v>
      </c>
      <c r="BO917" s="24">
        <v>0.1</v>
      </c>
      <c r="BP917" s="24">
        <v>0.1</v>
      </c>
      <c r="BQ917" s="24">
        <v>0</v>
      </c>
      <c r="BR917" s="24">
        <v>0</v>
      </c>
      <c r="BS917" s="24">
        <v>0</v>
      </c>
      <c r="BT917" s="24">
        <v>0.04</v>
      </c>
      <c r="BU917" s="29">
        <v>4</v>
      </c>
      <c r="BV917" s="23">
        <f>BT917/(BT917+BU917)</f>
        <v>9.9009900990099011E-3</v>
      </c>
      <c r="BW917" s="23">
        <f>SQRT((BT917*BU917)/((BT917+BU917)^2*(BT917+BU917+1)))</f>
        <v>4.410251516706673E-2</v>
      </c>
      <c r="BX917" s="24">
        <v>0.25</v>
      </c>
      <c r="BY917" s="24">
        <v>0.25</v>
      </c>
      <c r="BZ917" s="24">
        <v>0.25</v>
      </c>
      <c r="CA917" s="24">
        <v>0.25</v>
      </c>
      <c r="CB917" s="28" t="s">
        <v>59</v>
      </c>
      <c r="CC917" s="24">
        <v>600</v>
      </c>
    </row>
    <row r="918" spans="1:81" s="24" customFormat="1" x14ac:dyDescent="0.2">
      <c r="A918" s="30">
        <f t="shared" si="14"/>
        <v>917</v>
      </c>
      <c r="B918" s="30">
        <v>100</v>
      </c>
      <c r="C918" s="30">
        <v>100</v>
      </c>
      <c r="D918" s="24">
        <v>5</v>
      </c>
      <c r="E918" s="24">
        <v>5</v>
      </c>
      <c r="F918" s="19" t="s">
        <v>80</v>
      </c>
      <c r="G918" s="19">
        <f>IF(F918="rectangle",B918*C918,IF(F918="hook",B918*C918-(D918*E918),IF(F918="eight",B918*C918-2*(D918*E918),IF(F918="tee",B918*C918-2*(D918*E918),IF(F918="cross",B918*C918-4*(D918*E918),"ERROR")))))</f>
        <v>10000</v>
      </c>
      <c r="H918" s="19" t="s">
        <v>85</v>
      </c>
      <c r="I918" s="19">
        <f>B918/C918</f>
        <v>1</v>
      </c>
      <c r="J918" s="22">
        <v>1</v>
      </c>
      <c r="K918" s="24">
        <v>125</v>
      </c>
      <c r="L918" s="24">
        <v>4</v>
      </c>
      <c r="M918" s="25">
        <v>9</v>
      </c>
      <c r="N918" s="22">
        <f>M918/4</f>
        <v>2.25</v>
      </c>
      <c r="O918" s="19">
        <f>M918/N918</f>
        <v>4</v>
      </c>
      <c r="P918" s="26">
        <v>15</v>
      </c>
      <c r="Q918" s="30">
        <f>P918</f>
        <v>15</v>
      </c>
      <c r="R918" s="20">
        <f>AA918/V918</f>
        <v>100</v>
      </c>
      <c r="S918" s="27">
        <v>30</v>
      </c>
      <c r="T918" s="30">
        <f>S918</f>
        <v>30</v>
      </c>
      <c r="U918" s="20">
        <f>AB918/W918</f>
        <v>100</v>
      </c>
      <c r="V918" s="19">
        <f>ROUND((Q918/100)*G918,0)</f>
        <v>1500</v>
      </c>
      <c r="W918" s="19">
        <f>ROUND(((T918/100)*G918)/J918,0)</f>
        <v>3000</v>
      </c>
      <c r="X918" s="19">
        <v>0</v>
      </c>
      <c r="Y918" s="19">
        <v>0</v>
      </c>
      <c r="Z918" s="19">
        <v>0</v>
      </c>
      <c r="AA918" s="20">
        <f>G918*P918</f>
        <v>150000</v>
      </c>
      <c r="AB918" s="20">
        <f>(G918*S918)/J918</f>
        <v>300000</v>
      </c>
      <c r="AC918" s="20">
        <v>0</v>
      </c>
      <c r="AD918" s="20">
        <v>0</v>
      </c>
      <c r="AE918" s="20">
        <v>0</v>
      </c>
      <c r="AF918" s="24">
        <v>100</v>
      </c>
      <c r="AG918" s="24">
        <v>0</v>
      </c>
      <c r="AH918" s="24">
        <v>1</v>
      </c>
      <c r="AI918" s="24">
        <v>100</v>
      </c>
      <c r="AJ918" s="24">
        <v>0</v>
      </c>
      <c r="AK918" s="24">
        <v>1</v>
      </c>
      <c r="AL918" s="24">
        <v>0.5</v>
      </c>
      <c r="AM918" s="24">
        <v>0.5</v>
      </c>
      <c r="AN918" s="24">
        <v>0</v>
      </c>
      <c r="AO918" s="24">
        <v>0</v>
      </c>
      <c r="AP918" s="24">
        <v>0</v>
      </c>
      <c r="AQ918" s="24">
        <v>0.01</v>
      </c>
      <c r="AR918" s="24">
        <v>0.01</v>
      </c>
      <c r="AS918" s="24">
        <v>0</v>
      </c>
      <c r="AT918" s="24">
        <v>0</v>
      </c>
      <c r="AU918" s="24">
        <v>0</v>
      </c>
      <c r="AV918" s="24">
        <v>0</v>
      </c>
      <c r="AW918" s="24">
        <v>0.2</v>
      </c>
      <c r="AX918" s="24">
        <v>0</v>
      </c>
      <c r="AY918" s="24">
        <v>0</v>
      </c>
      <c r="AZ918" s="24">
        <v>0</v>
      </c>
      <c r="BA918" s="24">
        <v>0.04</v>
      </c>
      <c r="BB918" s="24">
        <v>0</v>
      </c>
      <c r="BC918" s="22">
        <v>0.05</v>
      </c>
      <c r="BD918" s="22">
        <v>0.05</v>
      </c>
      <c r="BE918" s="24">
        <v>7.4999999999999997E-2</v>
      </c>
      <c r="BF918" s="24">
        <v>5.0000000000000001E-3</v>
      </c>
      <c r="BG918" s="24">
        <v>0</v>
      </c>
      <c r="BH918" s="24">
        <v>0</v>
      </c>
      <c r="BI918" s="24">
        <v>0</v>
      </c>
      <c r="BJ918" s="24">
        <v>1.8749999999999999E-2</v>
      </c>
      <c r="BK918" s="24">
        <v>1.25E-3</v>
      </c>
      <c r="BL918" s="24">
        <v>0</v>
      </c>
      <c r="BM918" s="24">
        <v>0</v>
      </c>
      <c r="BN918" s="24">
        <v>0</v>
      </c>
      <c r="BO918" s="24">
        <v>0.1</v>
      </c>
      <c r="BP918" s="24">
        <v>0.1</v>
      </c>
      <c r="BQ918" s="24">
        <v>0</v>
      </c>
      <c r="BR918" s="24">
        <v>0</v>
      </c>
      <c r="BS918" s="24">
        <v>0</v>
      </c>
      <c r="BT918" s="24">
        <v>0.04</v>
      </c>
      <c r="BU918" s="29">
        <v>0.2</v>
      </c>
      <c r="BV918" s="23">
        <f>BT918/(BT918+BU918)</f>
        <v>0.16666666666666666</v>
      </c>
      <c r="BW918" s="23">
        <f>SQRT((BT918*BU918)/((BT918+BU918)^2*(BT918+BU918+1)))</f>
        <v>0.33467472037604118</v>
      </c>
      <c r="BX918" s="24">
        <v>0.25</v>
      </c>
      <c r="BY918" s="24">
        <v>0.25</v>
      </c>
      <c r="BZ918" s="24">
        <v>0.25</v>
      </c>
      <c r="CA918" s="24">
        <v>0.25</v>
      </c>
      <c r="CB918" s="28" t="s">
        <v>59</v>
      </c>
      <c r="CC918" s="24">
        <v>600</v>
      </c>
    </row>
    <row r="919" spans="1:81" s="24" customFormat="1" x14ac:dyDescent="0.2">
      <c r="A919" s="30">
        <f t="shared" si="14"/>
        <v>918</v>
      </c>
      <c r="B919" s="30">
        <v>100</v>
      </c>
      <c r="C919" s="30">
        <v>100</v>
      </c>
      <c r="D919" s="24">
        <v>5</v>
      </c>
      <c r="E919" s="24">
        <v>5</v>
      </c>
      <c r="F919" s="19" t="s">
        <v>80</v>
      </c>
      <c r="G919" s="19">
        <f>IF(F919="rectangle",B919*C919,IF(F919="hook",B919*C919-(D919*E919),IF(F919="eight",B919*C919-2*(D919*E919),IF(F919="tee",B919*C919-2*(D919*E919),IF(F919="cross",B919*C919-4*(D919*E919),"ERROR")))))</f>
        <v>10000</v>
      </c>
      <c r="H919" s="19" t="s">
        <v>85</v>
      </c>
      <c r="I919" s="19">
        <f>B919/C919</f>
        <v>1</v>
      </c>
      <c r="J919" s="22">
        <v>1</v>
      </c>
      <c r="K919" s="24">
        <v>125</v>
      </c>
      <c r="L919" s="24">
        <v>4</v>
      </c>
      <c r="M919" s="25">
        <v>9</v>
      </c>
      <c r="N919" s="22">
        <f>M919/4</f>
        <v>2.25</v>
      </c>
      <c r="O919" s="19">
        <f>M919/N919</f>
        <v>4</v>
      </c>
      <c r="P919" s="26">
        <v>15</v>
      </c>
      <c r="Q919" s="30">
        <f>P919</f>
        <v>15</v>
      </c>
      <c r="R919" s="20">
        <f>AA919/V919</f>
        <v>100</v>
      </c>
      <c r="S919" s="27">
        <v>30</v>
      </c>
      <c r="T919" s="30">
        <f>S919</f>
        <v>30</v>
      </c>
      <c r="U919" s="20">
        <f>AB919/W919</f>
        <v>100</v>
      </c>
      <c r="V919" s="19">
        <f>ROUND((Q919/100)*G919,0)</f>
        <v>1500</v>
      </c>
      <c r="W919" s="19">
        <f>ROUND(((T919/100)*G919)/J919,0)</f>
        <v>3000</v>
      </c>
      <c r="X919" s="19">
        <v>0</v>
      </c>
      <c r="Y919" s="19">
        <v>0</v>
      </c>
      <c r="Z919" s="19">
        <v>0</v>
      </c>
      <c r="AA919" s="20">
        <f>G919*P919</f>
        <v>150000</v>
      </c>
      <c r="AB919" s="20">
        <f>(G919*S919)/J919</f>
        <v>300000</v>
      </c>
      <c r="AC919" s="20">
        <v>0</v>
      </c>
      <c r="AD919" s="20">
        <v>0</v>
      </c>
      <c r="AE919" s="20">
        <v>0</v>
      </c>
      <c r="AF919" s="24">
        <v>100</v>
      </c>
      <c r="AG919" s="24">
        <v>0</v>
      </c>
      <c r="AH919" s="24">
        <v>1</v>
      </c>
      <c r="AI919" s="24">
        <v>100</v>
      </c>
      <c r="AJ919" s="24">
        <v>0</v>
      </c>
      <c r="AK919" s="24">
        <v>1</v>
      </c>
      <c r="AL919" s="24">
        <v>0.5</v>
      </c>
      <c r="AM919" s="24">
        <v>0.5</v>
      </c>
      <c r="AN919" s="24">
        <v>0</v>
      </c>
      <c r="AO919" s="24">
        <v>0</v>
      </c>
      <c r="AP919" s="24">
        <v>0</v>
      </c>
      <c r="AQ919" s="24">
        <v>0.01</v>
      </c>
      <c r="AR919" s="24">
        <v>0.01</v>
      </c>
      <c r="AS919" s="24">
        <v>0</v>
      </c>
      <c r="AT919" s="24">
        <v>0</v>
      </c>
      <c r="AU919" s="24">
        <v>0</v>
      </c>
      <c r="AV919" s="24">
        <v>0</v>
      </c>
      <c r="AW919" s="24">
        <v>0.2</v>
      </c>
      <c r="AX919" s="24">
        <v>0</v>
      </c>
      <c r="AY919" s="24">
        <v>0</v>
      </c>
      <c r="AZ919" s="24">
        <v>0</v>
      </c>
      <c r="BA919" s="24">
        <v>0.04</v>
      </c>
      <c r="BB919" s="24">
        <v>0</v>
      </c>
      <c r="BC919" s="22">
        <v>0.05</v>
      </c>
      <c r="BD919" s="22">
        <v>0.05</v>
      </c>
      <c r="BE919" s="24">
        <v>7.4999999999999997E-2</v>
      </c>
      <c r="BF919" s="24">
        <v>5.0000000000000001E-3</v>
      </c>
      <c r="BG919" s="24">
        <v>0</v>
      </c>
      <c r="BH919" s="24">
        <v>0</v>
      </c>
      <c r="BI919" s="24">
        <v>0</v>
      </c>
      <c r="BJ919" s="24">
        <v>1.8749999999999999E-2</v>
      </c>
      <c r="BK919" s="24">
        <v>1.25E-3</v>
      </c>
      <c r="BL919" s="24">
        <v>0</v>
      </c>
      <c r="BM919" s="24">
        <v>0</v>
      </c>
      <c r="BN919" s="24">
        <v>0</v>
      </c>
      <c r="BO919" s="24">
        <v>0.1</v>
      </c>
      <c r="BP919" s="24">
        <v>0.1</v>
      </c>
      <c r="BQ919" s="24">
        <v>0</v>
      </c>
      <c r="BR919" s="24">
        <v>0</v>
      </c>
      <c r="BS919" s="24">
        <v>0</v>
      </c>
      <c r="BT919" s="24">
        <v>0.04</v>
      </c>
      <c r="BU919" s="29">
        <v>0.1</v>
      </c>
      <c r="BV919" s="23">
        <f>BT919/(BT919+BU919)</f>
        <v>0.2857142857142857</v>
      </c>
      <c r="BW919" s="23">
        <f>SQRT((BT919*BU919)/((BT919+BU919)^2*(BT919+BU919+1)))</f>
        <v>0.42310634125649449</v>
      </c>
      <c r="BX919" s="24">
        <v>0.25</v>
      </c>
      <c r="BY919" s="24">
        <v>0.25</v>
      </c>
      <c r="BZ919" s="24">
        <v>0.25</v>
      </c>
      <c r="CA919" s="24">
        <v>0.25</v>
      </c>
      <c r="CB919" s="28" t="s">
        <v>59</v>
      </c>
      <c r="CC919" s="24">
        <v>600</v>
      </c>
    </row>
    <row r="920" spans="1:81" s="24" customFormat="1" x14ac:dyDescent="0.2">
      <c r="A920" s="30">
        <f t="shared" si="14"/>
        <v>919</v>
      </c>
      <c r="B920" s="30">
        <v>20</v>
      </c>
      <c r="C920" s="30">
        <v>20</v>
      </c>
      <c r="D920" s="24">
        <v>5</v>
      </c>
      <c r="E920" s="24">
        <v>5</v>
      </c>
      <c r="F920" s="19" t="s">
        <v>80</v>
      </c>
      <c r="G920" s="19">
        <f>IF(F920="rectangle",B920*C920,IF(F920="hook",B920*C920-(D920*E920),IF(F920="eight",B920*C920-2*(D920*E920),IF(F920="tee",B920*C920-2*(D920*E920),IF(F920="cross",B920*C920-4*(D920*E920),"ERROR")))))</f>
        <v>400</v>
      </c>
      <c r="H920" s="19" t="s">
        <v>84</v>
      </c>
      <c r="I920" s="19">
        <f>B920/C920</f>
        <v>1</v>
      </c>
      <c r="J920" s="22">
        <v>1</v>
      </c>
      <c r="K920" s="24">
        <v>125</v>
      </c>
      <c r="L920" s="24">
        <v>4</v>
      </c>
      <c r="M920" s="25">
        <v>9</v>
      </c>
      <c r="N920" s="22">
        <f>M920/4</f>
        <v>2.25</v>
      </c>
      <c r="O920" s="19">
        <f>M920/N920</f>
        <v>4</v>
      </c>
      <c r="P920" s="26">
        <v>15</v>
      </c>
      <c r="Q920" s="30">
        <f>P920</f>
        <v>15</v>
      </c>
      <c r="R920" s="20">
        <f>AA920/V920</f>
        <v>100</v>
      </c>
      <c r="S920" s="27">
        <v>5</v>
      </c>
      <c r="T920" s="30">
        <f>S920</f>
        <v>5</v>
      </c>
      <c r="U920" s="20">
        <f>AB920/W920</f>
        <v>100</v>
      </c>
      <c r="V920" s="19">
        <f>ROUND((Q920/100)*G920,0)</f>
        <v>60</v>
      </c>
      <c r="W920" s="19">
        <f>ROUND(((T920/100)*G920)/J920,0)</f>
        <v>20</v>
      </c>
      <c r="X920" s="19">
        <v>0</v>
      </c>
      <c r="Y920" s="19">
        <v>0</v>
      </c>
      <c r="Z920" s="19">
        <v>0</v>
      </c>
      <c r="AA920" s="20">
        <f>G920*P920</f>
        <v>6000</v>
      </c>
      <c r="AB920" s="20">
        <f>(G920*S920)/J920</f>
        <v>2000</v>
      </c>
      <c r="AC920" s="20">
        <v>0</v>
      </c>
      <c r="AD920" s="20">
        <v>0</v>
      </c>
      <c r="AE920" s="20">
        <v>0</v>
      </c>
      <c r="AF920" s="24">
        <v>100</v>
      </c>
      <c r="AG920" s="24">
        <v>0</v>
      </c>
      <c r="AH920" s="24">
        <v>1</v>
      </c>
      <c r="AI920" s="24">
        <v>100</v>
      </c>
      <c r="AJ920" s="24">
        <v>0</v>
      </c>
      <c r="AK920" s="24">
        <v>1</v>
      </c>
      <c r="AL920" s="24">
        <v>0.5</v>
      </c>
      <c r="AM920" s="24">
        <v>0.5</v>
      </c>
      <c r="AN920" s="24">
        <v>0</v>
      </c>
      <c r="AO920" s="24">
        <v>0</v>
      </c>
      <c r="AP920" s="24">
        <v>0</v>
      </c>
      <c r="AQ920" s="24">
        <v>0.01</v>
      </c>
      <c r="AR920" s="24">
        <v>0.01</v>
      </c>
      <c r="AS920" s="24">
        <v>0</v>
      </c>
      <c r="AT920" s="24">
        <v>0</v>
      </c>
      <c r="AU920" s="24">
        <v>0</v>
      </c>
      <c r="AV920" s="24">
        <v>0</v>
      </c>
      <c r="AW920" s="24">
        <v>0.2</v>
      </c>
      <c r="AX920" s="24">
        <v>0</v>
      </c>
      <c r="AY920" s="24">
        <v>0</v>
      </c>
      <c r="AZ920" s="24">
        <v>0</v>
      </c>
      <c r="BA920" s="24">
        <v>0.04</v>
      </c>
      <c r="BB920" s="24">
        <v>0</v>
      </c>
      <c r="BC920" s="22">
        <v>0.05</v>
      </c>
      <c r="BD920" s="22">
        <v>0.05</v>
      </c>
      <c r="BE920" s="24">
        <v>7.4999999999999997E-2</v>
      </c>
      <c r="BF920" s="24">
        <v>5.0000000000000001E-3</v>
      </c>
      <c r="BG920" s="24">
        <v>0</v>
      </c>
      <c r="BH920" s="24">
        <v>0</v>
      </c>
      <c r="BI920" s="24">
        <v>0</v>
      </c>
      <c r="BJ920" s="24">
        <v>1.8749999999999999E-2</v>
      </c>
      <c r="BK920" s="24">
        <v>1.25E-3</v>
      </c>
      <c r="BL920" s="24">
        <v>0</v>
      </c>
      <c r="BM920" s="24">
        <v>0</v>
      </c>
      <c r="BN920" s="24">
        <v>0</v>
      </c>
      <c r="BO920" s="24">
        <v>0.1</v>
      </c>
      <c r="BP920" s="24">
        <v>0.1</v>
      </c>
      <c r="BQ920" s="24">
        <v>0</v>
      </c>
      <c r="BR920" s="24">
        <v>0</v>
      </c>
      <c r="BS920" s="24">
        <v>0</v>
      </c>
      <c r="BT920" s="24">
        <v>0.04</v>
      </c>
      <c r="BU920" s="29">
        <v>4</v>
      </c>
      <c r="BV920" s="23">
        <f>BT920/(BT920+BU920)</f>
        <v>9.9009900990099011E-3</v>
      </c>
      <c r="BW920" s="23">
        <f>SQRT((BT920*BU920)/((BT920+BU920)^2*(BT920+BU920+1)))</f>
        <v>4.410251516706673E-2</v>
      </c>
      <c r="BX920" s="24">
        <v>0.25</v>
      </c>
      <c r="BY920" s="24">
        <v>0.25</v>
      </c>
      <c r="BZ920" s="24">
        <v>0.25</v>
      </c>
      <c r="CA920" s="24">
        <v>0.25</v>
      </c>
      <c r="CB920" s="28" t="s">
        <v>59</v>
      </c>
      <c r="CC920" s="24">
        <v>600</v>
      </c>
    </row>
    <row r="921" spans="1:81" s="24" customFormat="1" x14ac:dyDescent="0.2">
      <c r="A921" s="30">
        <f t="shared" si="14"/>
        <v>920</v>
      </c>
      <c r="B921" s="30">
        <v>20</v>
      </c>
      <c r="C921" s="30">
        <v>20</v>
      </c>
      <c r="D921" s="24">
        <v>5</v>
      </c>
      <c r="E921" s="24">
        <v>5</v>
      </c>
      <c r="F921" s="19" t="s">
        <v>80</v>
      </c>
      <c r="G921" s="19">
        <f>IF(F921="rectangle",B921*C921,IF(F921="hook",B921*C921-(D921*E921),IF(F921="eight",B921*C921-2*(D921*E921),IF(F921="tee",B921*C921-2*(D921*E921),IF(F921="cross",B921*C921-4*(D921*E921),"ERROR")))))</f>
        <v>400</v>
      </c>
      <c r="H921" s="19" t="s">
        <v>84</v>
      </c>
      <c r="I921" s="19">
        <f>B921/C921</f>
        <v>1</v>
      </c>
      <c r="J921" s="22">
        <v>1</v>
      </c>
      <c r="K921" s="24">
        <v>125</v>
      </c>
      <c r="L921" s="24">
        <v>4</v>
      </c>
      <c r="M921" s="25">
        <v>9</v>
      </c>
      <c r="N921" s="22">
        <f>M921/4</f>
        <v>2.25</v>
      </c>
      <c r="O921" s="19">
        <f>M921/N921</f>
        <v>4</v>
      </c>
      <c r="P921" s="26">
        <v>15</v>
      </c>
      <c r="Q921" s="30">
        <f>P921</f>
        <v>15</v>
      </c>
      <c r="R921" s="20">
        <f>AA921/V921</f>
        <v>100</v>
      </c>
      <c r="S921" s="27">
        <v>5</v>
      </c>
      <c r="T921" s="30">
        <f>S921</f>
        <v>5</v>
      </c>
      <c r="U921" s="20">
        <f>AB921/W921</f>
        <v>100</v>
      </c>
      <c r="V921" s="19">
        <f>ROUND((Q921/100)*G921,0)</f>
        <v>60</v>
      </c>
      <c r="W921" s="19">
        <f>ROUND(((T921/100)*G921)/J921,0)</f>
        <v>20</v>
      </c>
      <c r="X921" s="19">
        <v>0</v>
      </c>
      <c r="Y921" s="19">
        <v>0</v>
      </c>
      <c r="Z921" s="19">
        <v>0</v>
      </c>
      <c r="AA921" s="20">
        <f>G921*P921</f>
        <v>6000</v>
      </c>
      <c r="AB921" s="20">
        <f>(G921*S921)/J921</f>
        <v>2000</v>
      </c>
      <c r="AC921" s="20">
        <v>0</v>
      </c>
      <c r="AD921" s="20">
        <v>0</v>
      </c>
      <c r="AE921" s="20">
        <v>0</v>
      </c>
      <c r="AF921" s="24">
        <v>100</v>
      </c>
      <c r="AG921" s="24">
        <v>0</v>
      </c>
      <c r="AH921" s="24">
        <v>1</v>
      </c>
      <c r="AI921" s="24">
        <v>100</v>
      </c>
      <c r="AJ921" s="24">
        <v>0</v>
      </c>
      <c r="AK921" s="24">
        <v>1</v>
      </c>
      <c r="AL921" s="24">
        <v>0.5</v>
      </c>
      <c r="AM921" s="24">
        <v>0.5</v>
      </c>
      <c r="AN921" s="24">
        <v>0</v>
      </c>
      <c r="AO921" s="24">
        <v>0</v>
      </c>
      <c r="AP921" s="24">
        <v>0</v>
      </c>
      <c r="AQ921" s="24">
        <v>0.01</v>
      </c>
      <c r="AR921" s="24">
        <v>0.01</v>
      </c>
      <c r="AS921" s="24">
        <v>0</v>
      </c>
      <c r="AT921" s="24">
        <v>0</v>
      </c>
      <c r="AU921" s="24">
        <v>0</v>
      </c>
      <c r="AV921" s="24">
        <v>0</v>
      </c>
      <c r="AW921" s="24">
        <v>0.2</v>
      </c>
      <c r="AX921" s="24">
        <v>0</v>
      </c>
      <c r="AY921" s="24">
        <v>0</v>
      </c>
      <c r="AZ921" s="24">
        <v>0</v>
      </c>
      <c r="BA921" s="24">
        <v>0.04</v>
      </c>
      <c r="BB921" s="24">
        <v>0</v>
      </c>
      <c r="BC921" s="22">
        <v>0.05</v>
      </c>
      <c r="BD921" s="22">
        <v>0.05</v>
      </c>
      <c r="BE921" s="24">
        <v>7.4999999999999997E-2</v>
      </c>
      <c r="BF921" s="24">
        <v>5.0000000000000001E-3</v>
      </c>
      <c r="BG921" s="24">
        <v>0</v>
      </c>
      <c r="BH921" s="24">
        <v>0</v>
      </c>
      <c r="BI921" s="24">
        <v>0</v>
      </c>
      <c r="BJ921" s="24">
        <v>1.8749999999999999E-2</v>
      </c>
      <c r="BK921" s="24">
        <v>1.25E-3</v>
      </c>
      <c r="BL921" s="24">
        <v>0</v>
      </c>
      <c r="BM921" s="24">
        <v>0</v>
      </c>
      <c r="BN921" s="24">
        <v>0</v>
      </c>
      <c r="BO921" s="24">
        <v>0.1</v>
      </c>
      <c r="BP921" s="24">
        <v>0.1</v>
      </c>
      <c r="BQ921" s="24">
        <v>0</v>
      </c>
      <c r="BR921" s="24">
        <v>0</v>
      </c>
      <c r="BS921" s="24">
        <v>0</v>
      </c>
      <c r="BT921" s="24">
        <v>0.04</v>
      </c>
      <c r="BU921" s="29">
        <v>0.2</v>
      </c>
      <c r="BV921" s="23">
        <f>BT921/(BT921+BU921)</f>
        <v>0.16666666666666666</v>
      </c>
      <c r="BW921" s="23">
        <f>SQRT((BT921*BU921)/((BT921+BU921)^2*(BT921+BU921+1)))</f>
        <v>0.33467472037604118</v>
      </c>
      <c r="BX921" s="24">
        <v>0.25</v>
      </c>
      <c r="BY921" s="24">
        <v>0.25</v>
      </c>
      <c r="BZ921" s="24">
        <v>0.25</v>
      </c>
      <c r="CA921" s="24">
        <v>0.25</v>
      </c>
      <c r="CB921" s="28" t="s">
        <v>59</v>
      </c>
      <c r="CC921" s="24">
        <v>600</v>
      </c>
    </row>
    <row r="922" spans="1:81" s="24" customFormat="1" x14ac:dyDescent="0.2">
      <c r="A922" s="30">
        <f t="shared" si="14"/>
        <v>921</v>
      </c>
      <c r="B922" s="30">
        <v>20</v>
      </c>
      <c r="C922" s="30">
        <v>20</v>
      </c>
      <c r="D922" s="24">
        <v>5</v>
      </c>
      <c r="E922" s="24">
        <v>5</v>
      </c>
      <c r="F922" s="19" t="s">
        <v>80</v>
      </c>
      <c r="G922" s="19">
        <f>IF(F922="rectangle",B922*C922,IF(F922="hook",B922*C922-(D922*E922),IF(F922="eight",B922*C922-2*(D922*E922),IF(F922="tee",B922*C922-2*(D922*E922),IF(F922="cross",B922*C922-4*(D922*E922),"ERROR")))))</f>
        <v>400</v>
      </c>
      <c r="H922" s="19" t="s">
        <v>84</v>
      </c>
      <c r="I922" s="19">
        <f>B922/C922</f>
        <v>1</v>
      </c>
      <c r="J922" s="22">
        <v>1</v>
      </c>
      <c r="K922" s="24">
        <v>125</v>
      </c>
      <c r="L922" s="24">
        <v>4</v>
      </c>
      <c r="M922" s="25">
        <v>9</v>
      </c>
      <c r="N922" s="22">
        <f>M922/4</f>
        <v>2.25</v>
      </c>
      <c r="O922" s="19">
        <f>M922/N922</f>
        <v>4</v>
      </c>
      <c r="P922" s="26">
        <v>15</v>
      </c>
      <c r="Q922" s="30">
        <f>P922</f>
        <v>15</v>
      </c>
      <c r="R922" s="20">
        <f>AA922/V922</f>
        <v>100</v>
      </c>
      <c r="S922" s="27">
        <v>5</v>
      </c>
      <c r="T922" s="30">
        <f>S922</f>
        <v>5</v>
      </c>
      <c r="U922" s="20">
        <f>AB922/W922</f>
        <v>100</v>
      </c>
      <c r="V922" s="19">
        <f>ROUND((Q922/100)*G922,0)</f>
        <v>60</v>
      </c>
      <c r="W922" s="19">
        <f>ROUND(((T922/100)*G922)/J922,0)</f>
        <v>20</v>
      </c>
      <c r="X922" s="19">
        <v>0</v>
      </c>
      <c r="Y922" s="19">
        <v>0</v>
      </c>
      <c r="Z922" s="19">
        <v>0</v>
      </c>
      <c r="AA922" s="20">
        <f>G922*P922</f>
        <v>6000</v>
      </c>
      <c r="AB922" s="20">
        <f>(G922*S922)/J922</f>
        <v>2000</v>
      </c>
      <c r="AC922" s="20">
        <v>0</v>
      </c>
      <c r="AD922" s="20">
        <v>0</v>
      </c>
      <c r="AE922" s="20">
        <v>0</v>
      </c>
      <c r="AF922" s="24">
        <v>100</v>
      </c>
      <c r="AG922" s="24">
        <v>0</v>
      </c>
      <c r="AH922" s="24">
        <v>1</v>
      </c>
      <c r="AI922" s="24">
        <v>100</v>
      </c>
      <c r="AJ922" s="24">
        <v>0</v>
      </c>
      <c r="AK922" s="24">
        <v>1</v>
      </c>
      <c r="AL922" s="24">
        <v>0.5</v>
      </c>
      <c r="AM922" s="24">
        <v>0.5</v>
      </c>
      <c r="AN922" s="24">
        <v>0</v>
      </c>
      <c r="AO922" s="24">
        <v>0</v>
      </c>
      <c r="AP922" s="24">
        <v>0</v>
      </c>
      <c r="AQ922" s="24">
        <v>0.01</v>
      </c>
      <c r="AR922" s="24">
        <v>0.01</v>
      </c>
      <c r="AS922" s="24">
        <v>0</v>
      </c>
      <c r="AT922" s="24">
        <v>0</v>
      </c>
      <c r="AU922" s="24">
        <v>0</v>
      </c>
      <c r="AV922" s="24">
        <v>0</v>
      </c>
      <c r="AW922" s="24">
        <v>0.2</v>
      </c>
      <c r="AX922" s="24">
        <v>0</v>
      </c>
      <c r="AY922" s="24">
        <v>0</v>
      </c>
      <c r="AZ922" s="24">
        <v>0</v>
      </c>
      <c r="BA922" s="24">
        <v>0.04</v>
      </c>
      <c r="BB922" s="24">
        <v>0</v>
      </c>
      <c r="BC922" s="22">
        <v>0.05</v>
      </c>
      <c r="BD922" s="22">
        <v>0.05</v>
      </c>
      <c r="BE922" s="24">
        <v>7.4999999999999997E-2</v>
      </c>
      <c r="BF922" s="24">
        <v>5.0000000000000001E-3</v>
      </c>
      <c r="BG922" s="24">
        <v>0</v>
      </c>
      <c r="BH922" s="24">
        <v>0</v>
      </c>
      <c r="BI922" s="24">
        <v>0</v>
      </c>
      <c r="BJ922" s="24">
        <v>1.8749999999999999E-2</v>
      </c>
      <c r="BK922" s="24">
        <v>1.25E-3</v>
      </c>
      <c r="BL922" s="24">
        <v>0</v>
      </c>
      <c r="BM922" s="24">
        <v>0</v>
      </c>
      <c r="BN922" s="24">
        <v>0</v>
      </c>
      <c r="BO922" s="24">
        <v>0.1</v>
      </c>
      <c r="BP922" s="24">
        <v>0.1</v>
      </c>
      <c r="BQ922" s="24">
        <v>0</v>
      </c>
      <c r="BR922" s="24">
        <v>0</v>
      </c>
      <c r="BS922" s="24">
        <v>0</v>
      </c>
      <c r="BT922" s="24">
        <v>0.04</v>
      </c>
      <c r="BU922" s="29">
        <v>0.1</v>
      </c>
      <c r="BV922" s="23">
        <f>BT922/(BT922+BU922)</f>
        <v>0.2857142857142857</v>
      </c>
      <c r="BW922" s="23">
        <f>SQRT((BT922*BU922)/((BT922+BU922)^2*(BT922+BU922+1)))</f>
        <v>0.42310634125649449</v>
      </c>
      <c r="BX922" s="24">
        <v>0.25</v>
      </c>
      <c r="BY922" s="24">
        <v>0.25</v>
      </c>
      <c r="BZ922" s="24">
        <v>0.25</v>
      </c>
      <c r="CA922" s="24">
        <v>0.25</v>
      </c>
      <c r="CB922" s="28" t="s">
        <v>59</v>
      </c>
      <c r="CC922" s="24">
        <v>600</v>
      </c>
    </row>
    <row r="923" spans="1:81" s="24" customFormat="1" x14ac:dyDescent="0.2">
      <c r="A923" s="30">
        <f t="shared" si="14"/>
        <v>922</v>
      </c>
      <c r="B923" s="30">
        <v>20</v>
      </c>
      <c r="C923" s="30">
        <v>20</v>
      </c>
      <c r="D923" s="24">
        <v>5</v>
      </c>
      <c r="E923" s="24">
        <v>5</v>
      </c>
      <c r="F923" s="19" t="s">
        <v>80</v>
      </c>
      <c r="G923" s="19">
        <f>IF(F923="rectangle",B923*C923,IF(F923="hook",B923*C923-(D923*E923),IF(F923="eight",B923*C923-2*(D923*E923),IF(F923="tee",B923*C923-2*(D923*E923),IF(F923="cross",B923*C923-4*(D923*E923),"ERROR")))))</f>
        <v>400</v>
      </c>
      <c r="H923" s="19" t="s">
        <v>84</v>
      </c>
      <c r="I923" s="19">
        <f>B923/C923</f>
        <v>1</v>
      </c>
      <c r="J923" s="22">
        <v>1</v>
      </c>
      <c r="K923" s="24">
        <v>125</v>
      </c>
      <c r="L923" s="24">
        <v>4</v>
      </c>
      <c r="M923" s="25">
        <v>9</v>
      </c>
      <c r="N923" s="22">
        <f>M923/4</f>
        <v>2.25</v>
      </c>
      <c r="O923" s="19">
        <f>M923/N923</f>
        <v>4</v>
      </c>
      <c r="P923" s="26">
        <v>15</v>
      </c>
      <c r="Q923" s="30">
        <f>P923</f>
        <v>15</v>
      </c>
      <c r="R923" s="20">
        <f>AA923/V923</f>
        <v>100</v>
      </c>
      <c r="S923" s="27">
        <v>15</v>
      </c>
      <c r="T923" s="30">
        <f>S923</f>
        <v>15</v>
      </c>
      <c r="U923" s="20">
        <f>AB923/W923</f>
        <v>100</v>
      </c>
      <c r="V923" s="19">
        <f>ROUND((Q923/100)*G923,0)</f>
        <v>60</v>
      </c>
      <c r="W923" s="19">
        <f>ROUND(((T923/100)*G923)/J923,0)</f>
        <v>60</v>
      </c>
      <c r="X923" s="19">
        <v>0</v>
      </c>
      <c r="Y923" s="19">
        <v>0</v>
      </c>
      <c r="Z923" s="19">
        <v>0</v>
      </c>
      <c r="AA923" s="20">
        <f>G923*P923</f>
        <v>6000</v>
      </c>
      <c r="AB923" s="20">
        <f>(G923*S923)/J923</f>
        <v>6000</v>
      </c>
      <c r="AC923" s="20">
        <v>0</v>
      </c>
      <c r="AD923" s="20">
        <v>0</v>
      </c>
      <c r="AE923" s="20">
        <v>0</v>
      </c>
      <c r="AF923" s="24">
        <v>100</v>
      </c>
      <c r="AG923" s="24">
        <v>0</v>
      </c>
      <c r="AH923" s="24">
        <v>1</v>
      </c>
      <c r="AI923" s="24">
        <v>100</v>
      </c>
      <c r="AJ923" s="24">
        <v>0</v>
      </c>
      <c r="AK923" s="24">
        <v>1</v>
      </c>
      <c r="AL923" s="24">
        <v>0.5</v>
      </c>
      <c r="AM923" s="24">
        <v>0.5</v>
      </c>
      <c r="AN923" s="24">
        <v>0</v>
      </c>
      <c r="AO923" s="24">
        <v>0</v>
      </c>
      <c r="AP923" s="24">
        <v>0</v>
      </c>
      <c r="AQ923" s="24">
        <v>0.01</v>
      </c>
      <c r="AR923" s="24">
        <v>0.01</v>
      </c>
      <c r="AS923" s="24">
        <v>0</v>
      </c>
      <c r="AT923" s="24">
        <v>0</v>
      </c>
      <c r="AU923" s="24">
        <v>0</v>
      </c>
      <c r="AV923" s="24">
        <v>0</v>
      </c>
      <c r="AW923" s="24">
        <v>0.2</v>
      </c>
      <c r="AX923" s="24">
        <v>0</v>
      </c>
      <c r="AY923" s="24">
        <v>0</v>
      </c>
      <c r="AZ923" s="24">
        <v>0</v>
      </c>
      <c r="BA923" s="24">
        <v>0.04</v>
      </c>
      <c r="BB923" s="24">
        <v>0</v>
      </c>
      <c r="BC923" s="22">
        <v>0.05</v>
      </c>
      <c r="BD923" s="22">
        <v>0.05</v>
      </c>
      <c r="BE923" s="24">
        <v>7.4999999999999997E-2</v>
      </c>
      <c r="BF923" s="24">
        <v>5.0000000000000001E-3</v>
      </c>
      <c r="BG923" s="24">
        <v>0</v>
      </c>
      <c r="BH923" s="24">
        <v>0</v>
      </c>
      <c r="BI923" s="24">
        <v>0</v>
      </c>
      <c r="BJ923" s="24">
        <v>1.8749999999999999E-2</v>
      </c>
      <c r="BK923" s="24">
        <v>1.25E-3</v>
      </c>
      <c r="BL923" s="24">
        <v>0</v>
      </c>
      <c r="BM923" s="24">
        <v>0</v>
      </c>
      <c r="BN923" s="24">
        <v>0</v>
      </c>
      <c r="BO923" s="24">
        <v>0.1</v>
      </c>
      <c r="BP923" s="24">
        <v>0.1</v>
      </c>
      <c r="BQ923" s="24">
        <v>0</v>
      </c>
      <c r="BR923" s="24">
        <v>0</v>
      </c>
      <c r="BS923" s="24">
        <v>0</v>
      </c>
      <c r="BT923" s="24">
        <v>0.04</v>
      </c>
      <c r="BU923" s="29">
        <v>4</v>
      </c>
      <c r="BV923" s="23">
        <f>BT923/(BT923+BU923)</f>
        <v>9.9009900990099011E-3</v>
      </c>
      <c r="BW923" s="23">
        <f>SQRT((BT923*BU923)/((BT923+BU923)^2*(BT923+BU923+1)))</f>
        <v>4.410251516706673E-2</v>
      </c>
      <c r="BX923" s="24">
        <v>0.25</v>
      </c>
      <c r="BY923" s="24">
        <v>0.25</v>
      </c>
      <c r="BZ923" s="24">
        <v>0.25</v>
      </c>
      <c r="CA923" s="24">
        <v>0.25</v>
      </c>
      <c r="CB923" s="28" t="s">
        <v>59</v>
      </c>
      <c r="CC923" s="24">
        <v>600</v>
      </c>
    </row>
    <row r="924" spans="1:81" s="24" customFormat="1" x14ac:dyDescent="0.2">
      <c r="A924" s="30">
        <f t="shared" si="14"/>
        <v>923</v>
      </c>
      <c r="B924" s="30">
        <v>20</v>
      </c>
      <c r="C924" s="30">
        <v>20</v>
      </c>
      <c r="D924" s="24">
        <v>5</v>
      </c>
      <c r="E924" s="24">
        <v>5</v>
      </c>
      <c r="F924" s="19" t="s">
        <v>80</v>
      </c>
      <c r="G924" s="19">
        <f>IF(F924="rectangle",B924*C924,IF(F924="hook",B924*C924-(D924*E924),IF(F924="eight",B924*C924-2*(D924*E924),IF(F924="tee",B924*C924-2*(D924*E924),IF(F924="cross",B924*C924-4*(D924*E924),"ERROR")))))</f>
        <v>400</v>
      </c>
      <c r="H924" s="19" t="s">
        <v>84</v>
      </c>
      <c r="I924" s="19">
        <f>B924/C924</f>
        <v>1</v>
      </c>
      <c r="J924" s="22">
        <v>1</v>
      </c>
      <c r="K924" s="24">
        <v>125</v>
      </c>
      <c r="L924" s="24">
        <v>4</v>
      </c>
      <c r="M924" s="25">
        <v>9</v>
      </c>
      <c r="N924" s="22">
        <f>M924/4</f>
        <v>2.25</v>
      </c>
      <c r="O924" s="19">
        <f>M924/N924</f>
        <v>4</v>
      </c>
      <c r="P924" s="26">
        <v>15</v>
      </c>
      <c r="Q924" s="30">
        <f>P924</f>
        <v>15</v>
      </c>
      <c r="R924" s="20">
        <f>AA924/V924</f>
        <v>100</v>
      </c>
      <c r="S924" s="27">
        <v>15</v>
      </c>
      <c r="T924" s="30">
        <f>S924</f>
        <v>15</v>
      </c>
      <c r="U924" s="20">
        <f>AB924/W924</f>
        <v>100</v>
      </c>
      <c r="V924" s="19">
        <f>ROUND((Q924/100)*G924,0)</f>
        <v>60</v>
      </c>
      <c r="W924" s="19">
        <f>ROUND(((T924/100)*G924)/J924,0)</f>
        <v>60</v>
      </c>
      <c r="X924" s="19">
        <v>0</v>
      </c>
      <c r="Y924" s="19">
        <v>0</v>
      </c>
      <c r="Z924" s="19">
        <v>0</v>
      </c>
      <c r="AA924" s="20">
        <f>G924*P924</f>
        <v>6000</v>
      </c>
      <c r="AB924" s="20">
        <f>(G924*S924)/J924</f>
        <v>6000</v>
      </c>
      <c r="AC924" s="20">
        <v>0</v>
      </c>
      <c r="AD924" s="20">
        <v>0</v>
      </c>
      <c r="AE924" s="20">
        <v>0</v>
      </c>
      <c r="AF924" s="24">
        <v>100</v>
      </c>
      <c r="AG924" s="24">
        <v>0</v>
      </c>
      <c r="AH924" s="24">
        <v>1</v>
      </c>
      <c r="AI924" s="24">
        <v>100</v>
      </c>
      <c r="AJ924" s="24">
        <v>0</v>
      </c>
      <c r="AK924" s="24">
        <v>1</v>
      </c>
      <c r="AL924" s="24">
        <v>0.5</v>
      </c>
      <c r="AM924" s="24">
        <v>0.5</v>
      </c>
      <c r="AN924" s="24">
        <v>0</v>
      </c>
      <c r="AO924" s="24">
        <v>0</v>
      </c>
      <c r="AP924" s="24">
        <v>0</v>
      </c>
      <c r="AQ924" s="24">
        <v>0.01</v>
      </c>
      <c r="AR924" s="24">
        <v>0.01</v>
      </c>
      <c r="AS924" s="24">
        <v>0</v>
      </c>
      <c r="AT924" s="24">
        <v>0</v>
      </c>
      <c r="AU924" s="24">
        <v>0</v>
      </c>
      <c r="AV924" s="24">
        <v>0</v>
      </c>
      <c r="AW924" s="24">
        <v>0.2</v>
      </c>
      <c r="AX924" s="24">
        <v>0</v>
      </c>
      <c r="AY924" s="24">
        <v>0</v>
      </c>
      <c r="AZ924" s="24">
        <v>0</v>
      </c>
      <c r="BA924" s="24">
        <v>0.04</v>
      </c>
      <c r="BB924" s="24">
        <v>0</v>
      </c>
      <c r="BC924" s="22">
        <v>0.05</v>
      </c>
      <c r="BD924" s="22">
        <v>0.05</v>
      </c>
      <c r="BE924" s="24">
        <v>7.4999999999999997E-2</v>
      </c>
      <c r="BF924" s="24">
        <v>5.0000000000000001E-3</v>
      </c>
      <c r="BG924" s="24">
        <v>0</v>
      </c>
      <c r="BH924" s="24">
        <v>0</v>
      </c>
      <c r="BI924" s="24">
        <v>0</v>
      </c>
      <c r="BJ924" s="24">
        <v>1.8749999999999999E-2</v>
      </c>
      <c r="BK924" s="24">
        <v>1.25E-3</v>
      </c>
      <c r="BL924" s="24">
        <v>0</v>
      </c>
      <c r="BM924" s="24">
        <v>0</v>
      </c>
      <c r="BN924" s="24">
        <v>0</v>
      </c>
      <c r="BO924" s="24">
        <v>0.1</v>
      </c>
      <c r="BP924" s="24">
        <v>0.1</v>
      </c>
      <c r="BQ924" s="24">
        <v>0</v>
      </c>
      <c r="BR924" s="24">
        <v>0</v>
      </c>
      <c r="BS924" s="24">
        <v>0</v>
      </c>
      <c r="BT924" s="24">
        <v>0.04</v>
      </c>
      <c r="BU924" s="29">
        <v>0.2</v>
      </c>
      <c r="BV924" s="23">
        <f>BT924/(BT924+BU924)</f>
        <v>0.16666666666666666</v>
      </c>
      <c r="BW924" s="23">
        <f>SQRT((BT924*BU924)/((BT924+BU924)^2*(BT924+BU924+1)))</f>
        <v>0.33467472037604118</v>
      </c>
      <c r="BX924" s="24">
        <v>0.25</v>
      </c>
      <c r="BY924" s="24">
        <v>0.25</v>
      </c>
      <c r="BZ924" s="24">
        <v>0.25</v>
      </c>
      <c r="CA924" s="24">
        <v>0.25</v>
      </c>
      <c r="CB924" s="28" t="s">
        <v>59</v>
      </c>
      <c r="CC924" s="24">
        <v>600</v>
      </c>
    </row>
    <row r="925" spans="1:81" s="24" customFormat="1" x14ac:dyDescent="0.2">
      <c r="A925" s="30">
        <f t="shared" si="14"/>
        <v>924</v>
      </c>
      <c r="B925" s="30">
        <v>20</v>
      </c>
      <c r="C925" s="30">
        <v>20</v>
      </c>
      <c r="D925" s="24">
        <v>5</v>
      </c>
      <c r="E925" s="24">
        <v>5</v>
      </c>
      <c r="F925" s="19" t="s">
        <v>80</v>
      </c>
      <c r="G925" s="19">
        <f>IF(F925="rectangle",B925*C925,IF(F925="hook",B925*C925-(D925*E925),IF(F925="eight",B925*C925-2*(D925*E925),IF(F925="tee",B925*C925-2*(D925*E925),IF(F925="cross",B925*C925-4*(D925*E925),"ERROR")))))</f>
        <v>400</v>
      </c>
      <c r="H925" s="19" t="s">
        <v>84</v>
      </c>
      <c r="I925" s="19">
        <f>B925/C925</f>
        <v>1</v>
      </c>
      <c r="J925" s="22">
        <v>1</v>
      </c>
      <c r="K925" s="24">
        <v>125</v>
      </c>
      <c r="L925" s="24">
        <v>4</v>
      </c>
      <c r="M925" s="25">
        <v>9</v>
      </c>
      <c r="N925" s="22">
        <f>M925/4</f>
        <v>2.25</v>
      </c>
      <c r="O925" s="19">
        <f>M925/N925</f>
        <v>4</v>
      </c>
      <c r="P925" s="26">
        <v>15</v>
      </c>
      <c r="Q925" s="30">
        <f>P925</f>
        <v>15</v>
      </c>
      <c r="R925" s="20">
        <f>AA925/V925</f>
        <v>100</v>
      </c>
      <c r="S925" s="27">
        <v>15</v>
      </c>
      <c r="T925" s="30">
        <f>S925</f>
        <v>15</v>
      </c>
      <c r="U925" s="20">
        <f>AB925/W925</f>
        <v>100</v>
      </c>
      <c r="V925" s="19">
        <f>ROUND((Q925/100)*G925,0)</f>
        <v>60</v>
      </c>
      <c r="W925" s="19">
        <f>ROUND(((T925/100)*G925)/J925,0)</f>
        <v>60</v>
      </c>
      <c r="X925" s="19">
        <v>0</v>
      </c>
      <c r="Y925" s="19">
        <v>0</v>
      </c>
      <c r="Z925" s="19">
        <v>0</v>
      </c>
      <c r="AA925" s="20">
        <f>G925*P925</f>
        <v>6000</v>
      </c>
      <c r="AB925" s="20">
        <f>(G925*S925)/J925</f>
        <v>6000</v>
      </c>
      <c r="AC925" s="20">
        <v>0</v>
      </c>
      <c r="AD925" s="20">
        <v>0</v>
      </c>
      <c r="AE925" s="20">
        <v>0</v>
      </c>
      <c r="AF925" s="24">
        <v>100</v>
      </c>
      <c r="AG925" s="24">
        <v>0</v>
      </c>
      <c r="AH925" s="24">
        <v>1</v>
      </c>
      <c r="AI925" s="24">
        <v>100</v>
      </c>
      <c r="AJ925" s="24">
        <v>0</v>
      </c>
      <c r="AK925" s="24">
        <v>1</v>
      </c>
      <c r="AL925" s="24">
        <v>0.5</v>
      </c>
      <c r="AM925" s="24">
        <v>0.5</v>
      </c>
      <c r="AN925" s="24">
        <v>0</v>
      </c>
      <c r="AO925" s="24">
        <v>0</v>
      </c>
      <c r="AP925" s="24">
        <v>0</v>
      </c>
      <c r="AQ925" s="24">
        <v>0.01</v>
      </c>
      <c r="AR925" s="24">
        <v>0.01</v>
      </c>
      <c r="AS925" s="24">
        <v>0</v>
      </c>
      <c r="AT925" s="24">
        <v>0</v>
      </c>
      <c r="AU925" s="24">
        <v>0</v>
      </c>
      <c r="AV925" s="24">
        <v>0</v>
      </c>
      <c r="AW925" s="24">
        <v>0.2</v>
      </c>
      <c r="AX925" s="24">
        <v>0</v>
      </c>
      <c r="AY925" s="24">
        <v>0</v>
      </c>
      <c r="AZ925" s="24">
        <v>0</v>
      </c>
      <c r="BA925" s="24">
        <v>0.04</v>
      </c>
      <c r="BB925" s="24">
        <v>0</v>
      </c>
      <c r="BC925" s="22">
        <v>0.05</v>
      </c>
      <c r="BD925" s="22">
        <v>0.05</v>
      </c>
      <c r="BE925" s="24">
        <v>7.4999999999999997E-2</v>
      </c>
      <c r="BF925" s="24">
        <v>5.0000000000000001E-3</v>
      </c>
      <c r="BG925" s="24">
        <v>0</v>
      </c>
      <c r="BH925" s="24">
        <v>0</v>
      </c>
      <c r="BI925" s="24">
        <v>0</v>
      </c>
      <c r="BJ925" s="24">
        <v>1.8749999999999999E-2</v>
      </c>
      <c r="BK925" s="24">
        <v>1.25E-3</v>
      </c>
      <c r="BL925" s="24">
        <v>0</v>
      </c>
      <c r="BM925" s="24">
        <v>0</v>
      </c>
      <c r="BN925" s="24">
        <v>0</v>
      </c>
      <c r="BO925" s="24">
        <v>0.1</v>
      </c>
      <c r="BP925" s="24">
        <v>0.1</v>
      </c>
      <c r="BQ925" s="24">
        <v>0</v>
      </c>
      <c r="BR925" s="24">
        <v>0</v>
      </c>
      <c r="BS925" s="24">
        <v>0</v>
      </c>
      <c r="BT925" s="24">
        <v>0.04</v>
      </c>
      <c r="BU925" s="29">
        <v>0.1</v>
      </c>
      <c r="BV925" s="23">
        <f>BT925/(BT925+BU925)</f>
        <v>0.2857142857142857</v>
      </c>
      <c r="BW925" s="23">
        <f>SQRT((BT925*BU925)/((BT925+BU925)^2*(BT925+BU925+1)))</f>
        <v>0.42310634125649449</v>
      </c>
      <c r="BX925" s="24">
        <v>0.25</v>
      </c>
      <c r="BY925" s="24">
        <v>0.25</v>
      </c>
      <c r="BZ925" s="24">
        <v>0.25</v>
      </c>
      <c r="CA925" s="24">
        <v>0.25</v>
      </c>
      <c r="CB925" s="28" t="s">
        <v>59</v>
      </c>
      <c r="CC925" s="24">
        <v>600</v>
      </c>
    </row>
    <row r="926" spans="1:81" s="24" customFormat="1" x14ac:dyDescent="0.2">
      <c r="A926" s="30">
        <f t="shared" si="14"/>
        <v>925</v>
      </c>
      <c r="B926" s="30">
        <v>20</v>
      </c>
      <c r="C926" s="30">
        <v>20</v>
      </c>
      <c r="D926" s="24">
        <v>5</v>
      </c>
      <c r="E926" s="24">
        <v>5</v>
      </c>
      <c r="F926" s="19" t="s">
        <v>80</v>
      </c>
      <c r="G926" s="19">
        <f>IF(F926="rectangle",B926*C926,IF(F926="hook",B926*C926-(D926*E926),IF(F926="eight",B926*C926-2*(D926*E926),IF(F926="tee",B926*C926-2*(D926*E926),IF(F926="cross",B926*C926-4*(D926*E926),"ERROR")))))</f>
        <v>400</v>
      </c>
      <c r="H926" s="19" t="s">
        <v>84</v>
      </c>
      <c r="I926" s="19">
        <f>B926/C926</f>
        <v>1</v>
      </c>
      <c r="J926" s="22">
        <v>1</v>
      </c>
      <c r="K926" s="24">
        <v>125</v>
      </c>
      <c r="L926" s="24">
        <v>4</v>
      </c>
      <c r="M926" s="25">
        <v>9</v>
      </c>
      <c r="N926" s="22">
        <f>M926/4</f>
        <v>2.25</v>
      </c>
      <c r="O926" s="19">
        <f>M926/N926</f>
        <v>4</v>
      </c>
      <c r="P926" s="26">
        <v>15</v>
      </c>
      <c r="Q926" s="30">
        <f>P926</f>
        <v>15</v>
      </c>
      <c r="R926" s="20">
        <f>AA926/V926</f>
        <v>100</v>
      </c>
      <c r="S926" s="27">
        <v>30</v>
      </c>
      <c r="T926" s="30">
        <f>S926</f>
        <v>30</v>
      </c>
      <c r="U926" s="20">
        <f>AB926/W926</f>
        <v>100</v>
      </c>
      <c r="V926" s="19">
        <f>ROUND((Q926/100)*G926,0)</f>
        <v>60</v>
      </c>
      <c r="W926" s="19">
        <f>ROUND(((T926/100)*G926)/J926,0)</f>
        <v>120</v>
      </c>
      <c r="X926" s="19">
        <v>0</v>
      </c>
      <c r="Y926" s="19">
        <v>0</v>
      </c>
      <c r="Z926" s="19">
        <v>0</v>
      </c>
      <c r="AA926" s="20">
        <f>G926*P926</f>
        <v>6000</v>
      </c>
      <c r="AB926" s="20">
        <f>(G926*S926)/J926</f>
        <v>12000</v>
      </c>
      <c r="AC926" s="20">
        <v>0</v>
      </c>
      <c r="AD926" s="20">
        <v>0</v>
      </c>
      <c r="AE926" s="20">
        <v>0</v>
      </c>
      <c r="AF926" s="24">
        <v>100</v>
      </c>
      <c r="AG926" s="24">
        <v>0</v>
      </c>
      <c r="AH926" s="24">
        <v>1</v>
      </c>
      <c r="AI926" s="24">
        <v>100</v>
      </c>
      <c r="AJ926" s="24">
        <v>0</v>
      </c>
      <c r="AK926" s="24">
        <v>1</v>
      </c>
      <c r="AL926" s="24">
        <v>0.5</v>
      </c>
      <c r="AM926" s="24">
        <v>0.5</v>
      </c>
      <c r="AN926" s="24">
        <v>0</v>
      </c>
      <c r="AO926" s="24">
        <v>0</v>
      </c>
      <c r="AP926" s="24">
        <v>0</v>
      </c>
      <c r="AQ926" s="24">
        <v>0.01</v>
      </c>
      <c r="AR926" s="24">
        <v>0.01</v>
      </c>
      <c r="AS926" s="24">
        <v>0</v>
      </c>
      <c r="AT926" s="24">
        <v>0</v>
      </c>
      <c r="AU926" s="24">
        <v>0</v>
      </c>
      <c r="AV926" s="24">
        <v>0</v>
      </c>
      <c r="AW926" s="24">
        <v>0.2</v>
      </c>
      <c r="AX926" s="24">
        <v>0</v>
      </c>
      <c r="AY926" s="24">
        <v>0</v>
      </c>
      <c r="AZ926" s="24">
        <v>0</v>
      </c>
      <c r="BA926" s="24">
        <v>0.04</v>
      </c>
      <c r="BB926" s="24">
        <v>0</v>
      </c>
      <c r="BC926" s="22">
        <v>0.05</v>
      </c>
      <c r="BD926" s="22">
        <v>0.05</v>
      </c>
      <c r="BE926" s="24">
        <v>7.4999999999999997E-2</v>
      </c>
      <c r="BF926" s="24">
        <v>5.0000000000000001E-3</v>
      </c>
      <c r="BG926" s="24">
        <v>0</v>
      </c>
      <c r="BH926" s="24">
        <v>0</v>
      </c>
      <c r="BI926" s="24">
        <v>0</v>
      </c>
      <c r="BJ926" s="24">
        <v>1.8749999999999999E-2</v>
      </c>
      <c r="BK926" s="24">
        <v>1.25E-3</v>
      </c>
      <c r="BL926" s="24">
        <v>0</v>
      </c>
      <c r="BM926" s="24">
        <v>0</v>
      </c>
      <c r="BN926" s="24">
        <v>0</v>
      </c>
      <c r="BO926" s="24">
        <v>0.1</v>
      </c>
      <c r="BP926" s="24">
        <v>0.1</v>
      </c>
      <c r="BQ926" s="24">
        <v>0</v>
      </c>
      <c r="BR926" s="24">
        <v>0</v>
      </c>
      <c r="BS926" s="24">
        <v>0</v>
      </c>
      <c r="BT926" s="24">
        <v>0.04</v>
      </c>
      <c r="BU926" s="29">
        <v>4</v>
      </c>
      <c r="BV926" s="23">
        <f>BT926/(BT926+BU926)</f>
        <v>9.9009900990099011E-3</v>
      </c>
      <c r="BW926" s="23">
        <f>SQRT((BT926*BU926)/((BT926+BU926)^2*(BT926+BU926+1)))</f>
        <v>4.410251516706673E-2</v>
      </c>
      <c r="BX926" s="24">
        <v>0.25</v>
      </c>
      <c r="BY926" s="24">
        <v>0.25</v>
      </c>
      <c r="BZ926" s="24">
        <v>0.25</v>
      </c>
      <c r="CA926" s="24">
        <v>0.25</v>
      </c>
      <c r="CB926" s="28" t="s">
        <v>59</v>
      </c>
      <c r="CC926" s="24">
        <v>600</v>
      </c>
    </row>
    <row r="927" spans="1:81" s="24" customFormat="1" x14ac:dyDescent="0.2">
      <c r="A927" s="30">
        <f t="shared" si="14"/>
        <v>926</v>
      </c>
      <c r="B927" s="30">
        <v>20</v>
      </c>
      <c r="C927" s="30">
        <v>20</v>
      </c>
      <c r="D927" s="24">
        <v>5</v>
      </c>
      <c r="E927" s="24">
        <v>5</v>
      </c>
      <c r="F927" s="19" t="s">
        <v>80</v>
      </c>
      <c r="G927" s="19">
        <f>IF(F927="rectangle",B927*C927,IF(F927="hook",B927*C927-(D927*E927),IF(F927="eight",B927*C927-2*(D927*E927),IF(F927="tee",B927*C927-2*(D927*E927),IF(F927="cross",B927*C927-4*(D927*E927),"ERROR")))))</f>
        <v>400</v>
      </c>
      <c r="H927" s="19" t="s">
        <v>84</v>
      </c>
      <c r="I927" s="19">
        <f>B927/C927</f>
        <v>1</v>
      </c>
      <c r="J927" s="22">
        <v>1</v>
      </c>
      <c r="K927" s="24">
        <v>125</v>
      </c>
      <c r="L927" s="24">
        <v>4</v>
      </c>
      <c r="M927" s="25">
        <v>9</v>
      </c>
      <c r="N927" s="22">
        <f>M927/4</f>
        <v>2.25</v>
      </c>
      <c r="O927" s="19">
        <f>M927/N927</f>
        <v>4</v>
      </c>
      <c r="P927" s="26">
        <v>15</v>
      </c>
      <c r="Q927" s="30">
        <f>P927</f>
        <v>15</v>
      </c>
      <c r="R927" s="20">
        <f>AA927/V927</f>
        <v>100</v>
      </c>
      <c r="S927" s="27">
        <v>30</v>
      </c>
      <c r="T927" s="30">
        <f>S927</f>
        <v>30</v>
      </c>
      <c r="U927" s="20">
        <f>AB927/W927</f>
        <v>100</v>
      </c>
      <c r="V927" s="19">
        <f>ROUND((Q927/100)*G927,0)</f>
        <v>60</v>
      </c>
      <c r="W927" s="19">
        <f>ROUND(((T927/100)*G927)/J927,0)</f>
        <v>120</v>
      </c>
      <c r="X927" s="19">
        <v>0</v>
      </c>
      <c r="Y927" s="19">
        <v>0</v>
      </c>
      <c r="Z927" s="19">
        <v>0</v>
      </c>
      <c r="AA927" s="20">
        <f>G927*P927</f>
        <v>6000</v>
      </c>
      <c r="AB927" s="20">
        <f>(G927*S927)/J927</f>
        <v>12000</v>
      </c>
      <c r="AC927" s="20">
        <v>0</v>
      </c>
      <c r="AD927" s="20">
        <v>0</v>
      </c>
      <c r="AE927" s="20">
        <v>0</v>
      </c>
      <c r="AF927" s="24">
        <v>100</v>
      </c>
      <c r="AG927" s="24">
        <v>0</v>
      </c>
      <c r="AH927" s="24">
        <v>1</v>
      </c>
      <c r="AI927" s="24">
        <v>100</v>
      </c>
      <c r="AJ927" s="24">
        <v>0</v>
      </c>
      <c r="AK927" s="24">
        <v>1</v>
      </c>
      <c r="AL927" s="24">
        <v>0.5</v>
      </c>
      <c r="AM927" s="24">
        <v>0.5</v>
      </c>
      <c r="AN927" s="24">
        <v>0</v>
      </c>
      <c r="AO927" s="24">
        <v>0</v>
      </c>
      <c r="AP927" s="24">
        <v>0</v>
      </c>
      <c r="AQ927" s="24">
        <v>0.01</v>
      </c>
      <c r="AR927" s="24">
        <v>0.01</v>
      </c>
      <c r="AS927" s="24">
        <v>0</v>
      </c>
      <c r="AT927" s="24">
        <v>0</v>
      </c>
      <c r="AU927" s="24">
        <v>0</v>
      </c>
      <c r="AV927" s="24">
        <v>0</v>
      </c>
      <c r="AW927" s="24">
        <v>0.2</v>
      </c>
      <c r="AX927" s="24">
        <v>0</v>
      </c>
      <c r="AY927" s="24">
        <v>0</v>
      </c>
      <c r="AZ927" s="24">
        <v>0</v>
      </c>
      <c r="BA927" s="24">
        <v>0.04</v>
      </c>
      <c r="BB927" s="24">
        <v>0</v>
      </c>
      <c r="BC927" s="22">
        <v>0.05</v>
      </c>
      <c r="BD927" s="22">
        <v>0.05</v>
      </c>
      <c r="BE927" s="24">
        <v>7.4999999999999997E-2</v>
      </c>
      <c r="BF927" s="24">
        <v>5.0000000000000001E-3</v>
      </c>
      <c r="BG927" s="24">
        <v>0</v>
      </c>
      <c r="BH927" s="24">
        <v>0</v>
      </c>
      <c r="BI927" s="24">
        <v>0</v>
      </c>
      <c r="BJ927" s="24">
        <v>1.8749999999999999E-2</v>
      </c>
      <c r="BK927" s="24">
        <v>1.25E-3</v>
      </c>
      <c r="BL927" s="24">
        <v>0</v>
      </c>
      <c r="BM927" s="24">
        <v>0</v>
      </c>
      <c r="BN927" s="24">
        <v>0</v>
      </c>
      <c r="BO927" s="24">
        <v>0.1</v>
      </c>
      <c r="BP927" s="24">
        <v>0.1</v>
      </c>
      <c r="BQ927" s="24">
        <v>0</v>
      </c>
      <c r="BR927" s="24">
        <v>0</v>
      </c>
      <c r="BS927" s="24">
        <v>0</v>
      </c>
      <c r="BT927" s="24">
        <v>0.04</v>
      </c>
      <c r="BU927" s="29">
        <v>0.2</v>
      </c>
      <c r="BV927" s="23">
        <f>BT927/(BT927+BU927)</f>
        <v>0.16666666666666666</v>
      </c>
      <c r="BW927" s="23">
        <f>SQRT((BT927*BU927)/((BT927+BU927)^2*(BT927+BU927+1)))</f>
        <v>0.33467472037604118</v>
      </c>
      <c r="BX927" s="24">
        <v>0.25</v>
      </c>
      <c r="BY927" s="24">
        <v>0.25</v>
      </c>
      <c r="BZ927" s="24">
        <v>0.25</v>
      </c>
      <c r="CA927" s="24">
        <v>0.25</v>
      </c>
      <c r="CB927" s="28" t="s">
        <v>59</v>
      </c>
      <c r="CC927" s="24">
        <v>600</v>
      </c>
    </row>
    <row r="928" spans="1:81" s="24" customFormat="1" x14ac:dyDescent="0.2">
      <c r="A928" s="30">
        <f t="shared" si="14"/>
        <v>927</v>
      </c>
      <c r="B928" s="30">
        <v>20</v>
      </c>
      <c r="C928" s="30">
        <v>20</v>
      </c>
      <c r="D928" s="24">
        <v>5</v>
      </c>
      <c r="E928" s="24">
        <v>5</v>
      </c>
      <c r="F928" s="19" t="s">
        <v>80</v>
      </c>
      <c r="G928" s="19">
        <f>IF(F928="rectangle",B928*C928,IF(F928="hook",B928*C928-(D928*E928),IF(F928="eight",B928*C928-2*(D928*E928),IF(F928="tee",B928*C928-2*(D928*E928),IF(F928="cross",B928*C928-4*(D928*E928),"ERROR")))))</f>
        <v>400</v>
      </c>
      <c r="H928" s="19" t="s">
        <v>84</v>
      </c>
      <c r="I928" s="19">
        <f>B928/C928</f>
        <v>1</v>
      </c>
      <c r="J928" s="22">
        <v>1</v>
      </c>
      <c r="K928" s="24">
        <v>125</v>
      </c>
      <c r="L928" s="24">
        <v>4</v>
      </c>
      <c r="M928" s="25">
        <v>9</v>
      </c>
      <c r="N928" s="22">
        <f>M928/4</f>
        <v>2.25</v>
      </c>
      <c r="O928" s="19">
        <f>M928/N928</f>
        <v>4</v>
      </c>
      <c r="P928" s="26">
        <v>15</v>
      </c>
      <c r="Q928" s="30">
        <f>P928</f>
        <v>15</v>
      </c>
      <c r="R928" s="20">
        <f>AA928/V928</f>
        <v>100</v>
      </c>
      <c r="S928" s="27">
        <v>30</v>
      </c>
      <c r="T928" s="30">
        <f>S928</f>
        <v>30</v>
      </c>
      <c r="U928" s="20">
        <f>AB928/W928</f>
        <v>100</v>
      </c>
      <c r="V928" s="19">
        <f>ROUND((Q928/100)*G928,0)</f>
        <v>60</v>
      </c>
      <c r="W928" s="19">
        <f>ROUND(((T928/100)*G928)/J928,0)</f>
        <v>120</v>
      </c>
      <c r="X928" s="19">
        <v>0</v>
      </c>
      <c r="Y928" s="19">
        <v>0</v>
      </c>
      <c r="Z928" s="19">
        <v>0</v>
      </c>
      <c r="AA928" s="20">
        <f>G928*P928</f>
        <v>6000</v>
      </c>
      <c r="AB928" s="20">
        <f>(G928*S928)/J928</f>
        <v>12000</v>
      </c>
      <c r="AC928" s="20">
        <v>0</v>
      </c>
      <c r="AD928" s="20">
        <v>0</v>
      </c>
      <c r="AE928" s="20">
        <v>0</v>
      </c>
      <c r="AF928" s="24">
        <v>100</v>
      </c>
      <c r="AG928" s="24">
        <v>0</v>
      </c>
      <c r="AH928" s="24">
        <v>1</v>
      </c>
      <c r="AI928" s="24">
        <v>100</v>
      </c>
      <c r="AJ928" s="24">
        <v>0</v>
      </c>
      <c r="AK928" s="24">
        <v>1</v>
      </c>
      <c r="AL928" s="24">
        <v>0.5</v>
      </c>
      <c r="AM928" s="24">
        <v>0.5</v>
      </c>
      <c r="AN928" s="24">
        <v>0</v>
      </c>
      <c r="AO928" s="24">
        <v>0</v>
      </c>
      <c r="AP928" s="24">
        <v>0</v>
      </c>
      <c r="AQ928" s="24">
        <v>0.01</v>
      </c>
      <c r="AR928" s="24">
        <v>0.01</v>
      </c>
      <c r="AS928" s="24">
        <v>0</v>
      </c>
      <c r="AT928" s="24">
        <v>0</v>
      </c>
      <c r="AU928" s="24">
        <v>0</v>
      </c>
      <c r="AV928" s="24">
        <v>0</v>
      </c>
      <c r="AW928" s="24">
        <v>0.2</v>
      </c>
      <c r="AX928" s="24">
        <v>0</v>
      </c>
      <c r="AY928" s="24">
        <v>0</v>
      </c>
      <c r="AZ928" s="24">
        <v>0</v>
      </c>
      <c r="BA928" s="24">
        <v>0.04</v>
      </c>
      <c r="BB928" s="24">
        <v>0</v>
      </c>
      <c r="BC928" s="22">
        <v>0.05</v>
      </c>
      <c r="BD928" s="22">
        <v>0.05</v>
      </c>
      <c r="BE928" s="24">
        <v>7.4999999999999997E-2</v>
      </c>
      <c r="BF928" s="24">
        <v>5.0000000000000001E-3</v>
      </c>
      <c r="BG928" s="24">
        <v>0</v>
      </c>
      <c r="BH928" s="24">
        <v>0</v>
      </c>
      <c r="BI928" s="24">
        <v>0</v>
      </c>
      <c r="BJ928" s="24">
        <v>1.8749999999999999E-2</v>
      </c>
      <c r="BK928" s="24">
        <v>1.25E-3</v>
      </c>
      <c r="BL928" s="24">
        <v>0</v>
      </c>
      <c r="BM928" s="24">
        <v>0</v>
      </c>
      <c r="BN928" s="24">
        <v>0</v>
      </c>
      <c r="BO928" s="24">
        <v>0.1</v>
      </c>
      <c r="BP928" s="24">
        <v>0.1</v>
      </c>
      <c r="BQ928" s="24">
        <v>0</v>
      </c>
      <c r="BR928" s="24">
        <v>0</v>
      </c>
      <c r="BS928" s="24">
        <v>0</v>
      </c>
      <c r="BT928" s="24">
        <v>0.04</v>
      </c>
      <c r="BU928" s="29">
        <v>0.1</v>
      </c>
      <c r="BV928" s="23">
        <f>BT928/(BT928+BU928)</f>
        <v>0.2857142857142857</v>
      </c>
      <c r="BW928" s="23">
        <f>SQRT((BT928*BU928)/((BT928+BU928)^2*(BT928+BU928+1)))</f>
        <v>0.42310634125649449</v>
      </c>
      <c r="BX928" s="24">
        <v>0.25</v>
      </c>
      <c r="BY928" s="24">
        <v>0.25</v>
      </c>
      <c r="BZ928" s="24">
        <v>0.25</v>
      </c>
      <c r="CA928" s="24">
        <v>0.25</v>
      </c>
      <c r="CB928" s="28" t="s">
        <v>59</v>
      </c>
      <c r="CC928" s="24">
        <v>600</v>
      </c>
    </row>
    <row r="929" spans="1:81" s="24" customFormat="1" x14ac:dyDescent="0.2">
      <c r="A929" s="30">
        <f t="shared" si="14"/>
        <v>928</v>
      </c>
      <c r="B929" s="30">
        <v>300</v>
      </c>
      <c r="C929" s="30">
        <v>300</v>
      </c>
      <c r="D929" s="24">
        <v>5</v>
      </c>
      <c r="E929" s="24">
        <v>5</v>
      </c>
      <c r="F929" s="19" t="s">
        <v>80</v>
      </c>
      <c r="G929" s="19">
        <f>IF(F929="rectangle",B929*C929,IF(F929="hook",B929*C929-(D929*E929),IF(F929="eight",B929*C929-2*(D929*E929),IF(F929="tee",B929*C929-2*(D929*E929),IF(F929="cross",B929*C929-4*(D929*E929),"ERROR")))))</f>
        <v>90000</v>
      </c>
      <c r="H929" s="19" t="s">
        <v>87</v>
      </c>
      <c r="I929" s="19">
        <f>B929/C929</f>
        <v>1</v>
      </c>
      <c r="J929" s="22">
        <v>1</v>
      </c>
      <c r="K929" s="24">
        <v>125</v>
      </c>
      <c r="L929" s="24">
        <v>4</v>
      </c>
      <c r="M929" s="25">
        <v>9</v>
      </c>
      <c r="N929" s="22">
        <f>M929/4</f>
        <v>2.25</v>
      </c>
      <c r="O929" s="19">
        <f>M929/N929</f>
        <v>4</v>
      </c>
      <c r="P929" s="26">
        <v>15</v>
      </c>
      <c r="Q929" s="30">
        <f>P929</f>
        <v>15</v>
      </c>
      <c r="R929" s="20">
        <f>AA929/V929</f>
        <v>100</v>
      </c>
      <c r="S929" s="27">
        <v>5</v>
      </c>
      <c r="T929" s="30">
        <f>S929</f>
        <v>5</v>
      </c>
      <c r="U929" s="20">
        <f>AB929/W929</f>
        <v>100</v>
      </c>
      <c r="V929" s="19">
        <f>ROUND((Q929/100)*G929,0)</f>
        <v>13500</v>
      </c>
      <c r="W929" s="19">
        <f>ROUND(((T929/100)*G929)/J929,0)</f>
        <v>4500</v>
      </c>
      <c r="X929" s="19">
        <v>0</v>
      </c>
      <c r="Y929" s="19">
        <v>0</v>
      </c>
      <c r="Z929" s="19">
        <v>0</v>
      </c>
      <c r="AA929" s="20">
        <f>G929*P929</f>
        <v>1350000</v>
      </c>
      <c r="AB929" s="20">
        <f>(G929*S929)/J929</f>
        <v>450000</v>
      </c>
      <c r="AC929" s="20">
        <v>0</v>
      </c>
      <c r="AD929" s="20">
        <v>0</v>
      </c>
      <c r="AE929" s="20">
        <v>0</v>
      </c>
      <c r="AF929" s="24">
        <v>100</v>
      </c>
      <c r="AG929" s="24">
        <v>0</v>
      </c>
      <c r="AH929" s="24">
        <v>1</v>
      </c>
      <c r="AI929" s="24">
        <v>100</v>
      </c>
      <c r="AJ929" s="24">
        <v>0</v>
      </c>
      <c r="AK929" s="24">
        <v>1</v>
      </c>
      <c r="AL929" s="24">
        <v>0.5</v>
      </c>
      <c r="AM929" s="24">
        <v>0.5</v>
      </c>
      <c r="AN929" s="24">
        <v>0</v>
      </c>
      <c r="AO929" s="24">
        <v>0</v>
      </c>
      <c r="AP929" s="24">
        <v>0</v>
      </c>
      <c r="AQ929" s="24">
        <v>0.01</v>
      </c>
      <c r="AR929" s="24">
        <v>0.01</v>
      </c>
      <c r="AS929" s="24">
        <v>0</v>
      </c>
      <c r="AT929" s="24">
        <v>0</v>
      </c>
      <c r="AU929" s="24">
        <v>0</v>
      </c>
      <c r="AV929" s="24">
        <v>0</v>
      </c>
      <c r="AW929" s="24">
        <v>0.2</v>
      </c>
      <c r="AX929" s="24">
        <v>0</v>
      </c>
      <c r="AY929" s="24">
        <v>0</v>
      </c>
      <c r="AZ929" s="24">
        <v>0</v>
      </c>
      <c r="BA929" s="24">
        <v>0.04</v>
      </c>
      <c r="BB929" s="24">
        <v>0</v>
      </c>
      <c r="BC929" s="22">
        <v>0.05</v>
      </c>
      <c r="BD929" s="22">
        <v>0.05</v>
      </c>
      <c r="BE929" s="24">
        <v>7.4999999999999997E-2</v>
      </c>
      <c r="BF929" s="24">
        <v>5.0000000000000001E-3</v>
      </c>
      <c r="BG929" s="24">
        <v>0</v>
      </c>
      <c r="BH929" s="24">
        <v>0</v>
      </c>
      <c r="BI929" s="24">
        <v>0</v>
      </c>
      <c r="BJ929" s="24">
        <v>1.8749999999999999E-2</v>
      </c>
      <c r="BK929" s="24">
        <v>1.25E-3</v>
      </c>
      <c r="BL929" s="24">
        <v>0</v>
      </c>
      <c r="BM929" s="24">
        <v>0</v>
      </c>
      <c r="BN929" s="24">
        <v>0</v>
      </c>
      <c r="BO929" s="24">
        <v>0.1</v>
      </c>
      <c r="BP929" s="24">
        <v>0.1</v>
      </c>
      <c r="BQ929" s="24">
        <v>0</v>
      </c>
      <c r="BR929" s="24">
        <v>0</v>
      </c>
      <c r="BS929" s="24">
        <v>0</v>
      </c>
      <c r="BT929" s="24">
        <v>0.04</v>
      </c>
      <c r="BU929" s="29">
        <v>4</v>
      </c>
      <c r="BV929" s="23">
        <f>BT929/(BT929+BU929)</f>
        <v>9.9009900990099011E-3</v>
      </c>
      <c r="BW929" s="23">
        <f>SQRT((BT929*BU929)/((BT929+BU929)^2*(BT929+BU929+1)))</f>
        <v>4.410251516706673E-2</v>
      </c>
      <c r="BX929" s="24">
        <v>0.25</v>
      </c>
      <c r="BY929" s="24">
        <v>0.25</v>
      </c>
      <c r="BZ929" s="24">
        <v>0.25</v>
      </c>
      <c r="CA929" s="24">
        <v>0.25</v>
      </c>
      <c r="CB929" s="28" t="s">
        <v>59</v>
      </c>
      <c r="CC929" s="24">
        <v>600</v>
      </c>
    </row>
    <row r="930" spans="1:81" s="24" customFormat="1" x14ac:dyDescent="0.2">
      <c r="A930" s="30">
        <f t="shared" si="14"/>
        <v>929</v>
      </c>
      <c r="B930" s="30">
        <v>300</v>
      </c>
      <c r="C930" s="30">
        <v>300</v>
      </c>
      <c r="D930" s="24">
        <v>5</v>
      </c>
      <c r="E930" s="24">
        <v>5</v>
      </c>
      <c r="F930" s="19" t="s">
        <v>80</v>
      </c>
      <c r="G930" s="19">
        <f>IF(F930="rectangle",B930*C930,IF(F930="hook",B930*C930-(D930*E930),IF(F930="eight",B930*C930-2*(D930*E930),IF(F930="tee",B930*C930-2*(D930*E930),IF(F930="cross",B930*C930-4*(D930*E930),"ERROR")))))</f>
        <v>90000</v>
      </c>
      <c r="H930" s="19" t="s">
        <v>87</v>
      </c>
      <c r="I930" s="19">
        <f>B930/C930</f>
        <v>1</v>
      </c>
      <c r="J930" s="22">
        <v>1</v>
      </c>
      <c r="K930" s="24">
        <v>125</v>
      </c>
      <c r="L930" s="24">
        <v>4</v>
      </c>
      <c r="M930" s="25">
        <v>9</v>
      </c>
      <c r="N930" s="22">
        <f>M930/4</f>
        <v>2.25</v>
      </c>
      <c r="O930" s="19">
        <f>M930/N930</f>
        <v>4</v>
      </c>
      <c r="P930" s="26">
        <v>15</v>
      </c>
      <c r="Q930" s="30">
        <f>P930</f>
        <v>15</v>
      </c>
      <c r="R930" s="20">
        <f>AA930/V930</f>
        <v>100</v>
      </c>
      <c r="S930" s="27">
        <v>5</v>
      </c>
      <c r="T930" s="30">
        <f>S930</f>
        <v>5</v>
      </c>
      <c r="U930" s="20">
        <f>AB930/W930</f>
        <v>100</v>
      </c>
      <c r="V930" s="19">
        <f>ROUND((Q930/100)*G930,0)</f>
        <v>13500</v>
      </c>
      <c r="W930" s="19">
        <f>ROUND(((T930/100)*G930)/J930,0)</f>
        <v>4500</v>
      </c>
      <c r="X930" s="19">
        <v>0</v>
      </c>
      <c r="Y930" s="19">
        <v>0</v>
      </c>
      <c r="Z930" s="19">
        <v>0</v>
      </c>
      <c r="AA930" s="20">
        <f>G930*P930</f>
        <v>1350000</v>
      </c>
      <c r="AB930" s="20">
        <f>(G930*S930)/J930</f>
        <v>450000</v>
      </c>
      <c r="AC930" s="20">
        <v>0</v>
      </c>
      <c r="AD930" s="20">
        <v>0</v>
      </c>
      <c r="AE930" s="20">
        <v>0</v>
      </c>
      <c r="AF930" s="24">
        <v>100</v>
      </c>
      <c r="AG930" s="24">
        <v>0</v>
      </c>
      <c r="AH930" s="24">
        <v>1</v>
      </c>
      <c r="AI930" s="24">
        <v>100</v>
      </c>
      <c r="AJ930" s="24">
        <v>0</v>
      </c>
      <c r="AK930" s="24">
        <v>1</v>
      </c>
      <c r="AL930" s="24">
        <v>0.5</v>
      </c>
      <c r="AM930" s="24">
        <v>0.5</v>
      </c>
      <c r="AN930" s="24">
        <v>0</v>
      </c>
      <c r="AO930" s="24">
        <v>0</v>
      </c>
      <c r="AP930" s="24">
        <v>0</v>
      </c>
      <c r="AQ930" s="24">
        <v>0.01</v>
      </c>
      <c r="AR930" s="24">
        <v>0.01</v>
      </c>
      <c r="AS930" s="24">
        <v>0</v>
      </c>
      <c r="AT930" s="24">
        <v>0</v>
      </c>
      <c r="AU930" s="24">
        <v>0</v>
      </c>
      <c r="AV930" s="24">
        <v>0</v>
      </c>
      <c r="AW930" s="24">
        <v>0.2</v>
      </c>
      <c r="AX930" s="24">
        <v>0</v>
      </c>
      <c r="AY930" s="24">
        <v>0</v>
      </c>
      <c r="AZ930" s="24">
        <v>0</v>
      </c>
      <c r="BA930" s="24">
        <v>0.04</v>
      </c>
      <c r="BB930" s="24">
        <v>0</v>
      </c>
      <c r="BC930" s="22">
        <v>0.05</v>
      </c>
      <c r="BD930" s="22">
        <v>0.05</v>
      </c>
      <c r="BE930" s="24">
        <v>7.4999999999999997E-2</v>
      </c>
      <c r="BF930" s="24">
        <v>5.0000000000000001E-3</v>
      </c>
      <c r="BG930" s="24">
        <v>0</v>
      </c>
      <c r="BH930" s="24">
        <v>0</v>
      </c>
      <c r="BI930" s="24">
        <v>0</v>
      </c>
      <c r="BJ930" s="24">
        <v>1.8749999999999999E-2</v>
      </c>
      <c r="BK930" s="24">
        <v>1.25E-3</v>
      </c>
      <c r="BL930" s="24">
        <v>0</v>
      </c>
      <c r="BM930" s="24">
        <v>0</v>
      </c>
      <c r="BN930" s="24">
        <v>0</v>
      </c>
      <c r="BO930" s="24">
        <v>0.1</v>
      </c>
      <c r="BP930" s="24">
        <v>0.1</v>
      </c>
      <c r="BQ930" s="24">
        <v>0</v>
      </c>
      <c r="BR930" s="24">
        <v>0</v>
      </c>
      <c r="BS930" s="24">
        <v>0</v>
      </c>
      <c r="BT930" s="24">
        <v>0.04</v>
      </c>
      <c r="BU930" s="29">
        <v>0.2</v>
      </c>
      <c r="BV930" s="23">
        <f>BT930/(BT930+BU930)</f>
        <v>0.16666666666666666</v>
      </c>
      <c r="BW930" s="23">
        <f>SQRT((BT930*BU930)/((BT930+BU930)^2*(BT930+BU930+1)))</f>
        <v>0.33467472037604118</v>
      </c>
      <c r="BX930" s="24">
        <v>0.25</v>
      </c>
      <c r="BY930" s="24">
        <v>0.25</v>
      </c>
      <c r="BZ930" s="24">
        <v>0.25</v>
      </c>
      <c r="CA930" s="24">
        <v>0.25</v>
      </c>
      <c r="CB930" s="28" t="s">
        <v>59</v>
      </c>
      <c r="CC930" s="24">
        <v>600</v>
      </c>
    </row>
    <row r="931" spans="1:81" s="24" customFormat="1" x14ac:dyDescent="0.2">
      <c r="A931" s="30">
        <f t="shared" si="14"/>
        <v>930</v>
      </c>
      <c r="B931" s="30">
        <v>300</v>
      </c>
      <c r="C931" s="30">
        <v>300</v>
      </c>
      <c r="D931" s="24">
        <v>5</v>
      </c>
      <c r="E931" s="24">
        <v>5</v>
      </c>
      <c r="F931" s="19" t="s">
        <v>80</v>
      </c>
      <c r="G931" s="19">
        <f>IF(F931="rectangle",B931*C931,IF(F931="hook",B931*C931-(D931*E931),IF(F931="eight",B931*C931-2*(D931*E931),IF(F931="tee",B931*C931-2*(D931*E931),IF(F931="cross",B931*C931-4*(D931*E931),"ERROR")))))</f>
        <v>90000</v>
      </c>
      <c r="H931" s="19" t="s">
        <v>87</v>
      </c>
      <c r="I931" s="19">
        <f>B931/C931</f>
        <v>1</v>
      </c>
      <c r="J931" s="22">
        <v>1</v>
      </c>
      <c r="K931" s="24">
        <v>125</v>
      </c>
      <c r="L931" s="24">
        <v>4</v>
      </c>
      <c r="M931" s="25">
        <v>9</v>
      </c>
      <c r="N931" s="22">
        <f>M931/4</f>
        <v>2.25</v>
      </c>
      <c r="O931" s="19">
        <f>M931/N931</f>
        <v>4</v>
      </c>
      <c r="P931" s="26">
        <v>15</v>
      </c>
      <c r="Q931" s="30">
        <f>P931</f>
        <v>15</v>
      </c>
      <c r="R931" s="20">
        <f>AA931/V931</f>
        <v>100</v>
      </c>
      <c r="S931" s="27">
        <v>5</v>
      </c>
      <c r="T931" s="30">
        <f>S931</f>
        <v>5</v>
      </c>
      <c r="U931" s="20">
        <f>AB931/W931</f>
        <v>100</v>
      </c>
      <c r="V931" s="19">
        <f>ROUND((Q931/100)*G931,0)</f>
        <v>13500</v>
      </c>
      <c r="W931" s="19">
        <f>ROUND(((T931/100)*G931)/J931,0)</f>
        <v>4500</v>
      </c>
      <c r="X931" s="19">
        <v>0</v>
      </c>
      <c r="Y931" s="19">
        <v>0</v>
      </c>
      <c r="Z931" s="19">
        <v>0</v>
      </c>
      <c r="AA931" s="20">
        <f>G931*P931</f>
        <v>1350000</v>
      </c>
      <c r="AB931" s="20">
        <f>(G931*S931)/J931</f>
        <v>450000</v>
      </c>
      <c r="AC931" s="20">
        <v>0</v>
      </c>
      <c r="AD931" s="20">
        <v>0</v>
      </c>
      <c r="AE931" s="20">
        <v>0</v>
      </c>
      <c r="AF931" s="24">
        <v>100</v>
      </c>
      <c r="AG931" s="24">
        <v>0</v>
      </c>
      <c r="AH931" s="24">
        <v>1</v>
      </c>
      <c r="AI931" s="24">
        <v>100</v>
      </c>
      <c r="AJ931" s="24">
        <v>0</v>
      </c>
      <c r="AK931" s="24">
        <v>1</v>
      </c>
      <c r="AL931" s="24">
        <v>0.5</v>
      </c>
      <c r="AM931" s="24">
        <v>0.5</v>
      </c>
      <c r="AN931" s="24">
        <v>0</v>
      </c>
      <c r="AO931" s="24">
        <v>0</v>
      </c>
      <c r="AP931" s="24">
        <v>0</v>
      </c>
      <c r="AQ931" s="24">
        <v>0.01</v>
      </c>
      <c r="AR931" s="24">
        <v>0.01</v>
      </c>
      <c r="AS931" s="24">
        <v>0</v>
      </c>
      <c r="AT931" s="24">
        <v>0</v>
      </c>
      <c r="AU931" s="24">
        <v>0</v>
      </c>
      <c r="AV931" s="24">
        <v>0</v>
      </c>
      <c r="AW931" s="24">
        <v>0.2</v>
      </c>
      <c r="AX931" s="24">
        <v>0</v>
      </c>
      <c r="AY931" s="24">
        <v>0</v>
      </c>
      <c r="AZ931" s="24">
        <v>0</v>
      </c>
      <c r="BA931" s="24">
        <v>0.04</v>
      </c>
      <c r="BB931" s="24">
        <v>0</v>
      </c>
      <c r="BC931" s="22">
        <v>0.05</v>
      </c>
      <c r="BD931" s="22">
        <v>0.05</v>
      </c>
      <c r="BE931" s="24">
        <v>7.4999999999999997E-2</v>
      </c>
      <c r="BF931" s="24">
        <v>5.0000000000000001E-3</v>
      </c>
      <c r="BG931" s="24">
        <v>0</v>
      </c>
      <c r="BH931" s="24">
        <v>0</v>
      </c>
      <c r="BI931" s="24">
        <v>0</v>
      </c>
      <c r="BJ931" s="24">
        <v>1.8749999999999999E-2</v>
      </c>
      <c r="BK931" s="24">
        <v>1.25E-3</v>
      </c>
      <c r="BL931" s="24">
        <v>0</v>
      </c>
      <c r="BM931" s="24">
        <v>0</v>
      </c>
      <c r="BN931" s="24">
        <v>0</v>
      </c>
      <c r="BO931" s="24">
        <v>0.1</v>
      </c>
      <c r="BP931" s="24">
        <v>0.1</v>
      </c>
      <c r="BQ931" s="24">
        <v>0</v>
      </c>
      <c r="BR931" s="24">
        <v>0</v>
      </c>
      <c r="BS931" s="24">
        <v>0</v>
      </c>
      <c r="BT931" s="24">
        <v>0.04</v>
      </c>
      <c r="BU931" s="29">
        <v>0.1</v>
      </c>
      <c r="BV931" s="23">
        <f>BT931/(BT931+BU931)</f>
        <v>0.2857142857142857</v>
      </c>
      <c r="BW931" s="23">
        <f>SQRT((BT931*BU931)/((BT931+BU931)^2*(BT931+BU931+1)))</f>
        <v>0.42310634125649449</v>
      </c>
      <c r="BX931" s="24">
        <v>0.25</v>
      </c>
      <c r="BY931" s="24">
        <v>0.25</v>
      </c>
      <c r="BZ931" s="24">
        <v>0.25</v>
      </c>
      <c r="CA931" s="24">
        <v>0.25</v>
      </c>
      <c r="CB931" s="28" t="s">
        <v>59</v>
      </c>
      <c r="CC931" s="24">
        <v>600</v>
      </c>
    </row>
    <row r="932" spans="1:81" s="24" customFormat="1" x14ac:dyDescent="0.2">
      <c r="A932" s="30">
        <f t="shared" si="14"/>
        <v>931</v>
      </c>
      <c r="B932" s="30">
        <v>300</v>
      </c>
      <c r="C932" s="30">
        <v>300</v>
      </c>
      <c r="D932" s="24">
        <v>5</v>
      </c>
      <c r="E932" s="24">
        <v>5</v>
      </c>
      <c r="F932" s="19" t="s">
        <v>80</v>
      </c>
      <c r="G932" s="19">
        <f>IF(F932="rectangle",B932*C932,IF(F932="hook",B932*C932-(D932*E932),IF(F932="eight",B932*C932-2*(D932*E932),IF(F932="tee",B932*C932-2*(D932*E932),IF(F932="cross",B932*C932-4*(D932*E932),"ERROR")))))</f>
        <v>90000</v>
      </c>
      <c r="H932" s="19" t="s">
        <v>87</v>
      </c>
      <c r="I932" s="19">
        <f>B932/C932</f>
        <v>1</v>
      </c>
      <c r="J932" s="22">
        <v>1</v>
      </c>
      <c r="K932" s="24">
        <v>125</v>
      </c>
      <c r="L932" s="24">
        <v>4</v>
      </c>
      <c r="M932" s="25">
        <v>9</v>
      </c>
      <c r="N932" s="22">
        <f>M932/4</f>
        <v>2.25</v>
      </c>
      <c r="O932" s="19">
        <f>M932/N932</f>
        <v>4</v>
      </c>
      <c r="P932" s="26">
        <v>15</v>
      </c>
      <c r="Q932" s="30">
        <f>P932</f>
        <v>15</v>
      </c>
      <c r="R932" s="20">
        <f>AA932/V932</f>
        <v>100</v>
      </c>
      <c r="S932" s="27">
        <v>15</v>
      </c>
      <c r="T932" s="30">
        <f>S932</f>
        <v>15</v>
      </c>
      <c r="U932" s="20">
        <f>AB932/W932</f>
        <v>100</v>
      </c>
      <c r="V932" s="19">
        <f>ROUND((Q932/100)*G932,0)</f>
        <v>13500</v>
      </c>
      <c r="W932" s="19">
        <f>ROUND(((T932/100)*G932)/J932,0)</f>
        <v>13500</v>
      </c>
      <c r="X932" s="19">
        <v>0</v>
      </c>
      <c r="Y932" s="19">
        <v>0</v>
      </c>
      <c r="Z932" s="19">
        <v>0</v>
      </c>
      <c r="AA932" s="20">
        <f>G932*P932</f>
        <v>1350000</v>
      </c>
      <c r="AB932" s="20">
        <f>(G932*S932)/J932</f>
        <v>1350000</v>
      </c>
      <c r="AC932" s="20">
        <v>0</v>
      </c>
      <c r="AD932" s="20">
        <v>0</v>
      </c>
      <c r="AE932" s="20">
        <v>0</v>
      </c>
      <c r="AF932" s="24">
        <v>100</v>
      </c>
      <c r="AG932" s="24">
        <v>0</v>
      </c>
      <c r="AH932" s="24">
        <v>1</v>
      </c>
      <c r="AI932" s="24">
        <v>100</v>
      </c>
      <c r="AJ932" s="24">
        <v>0</v>
      </c>
      <c r="AK932" s="24">
        <v>1</v>
      </c>
      <c r="AL932" s="24">
        <v>0.5</v>
      </c>
      <c r="AM932" s="24">
        <v>0.5</v>
      </c>
      <c r="AN932" s="24">
        <v>0</v>
      </c>
      <c r="AO932" s="24">
        <v>0</v>
      </c>
      <c r="AP932" s="24">
        <v>0</v>
      </c>
      <c r="AQ932" s="24">
        <v>0.01</v>
      </c>
      <c r="AR932" s="24">
        <v>0.01</v>
      </c>
      <c r="AS932" s="24">
        <v>0</v>
      </c>
      <c r="AT932" s="24">
        <v>0</v>
      </c>
      <c r="AU932" s="24">
        <v>0</v>
      </c>
      <c r="AV932" s="24">
        <v>0</v>
      </c>
      <c r="AW932" s="24">
        <v>0.2</v>
      </c>
      <c r="AX932" s="24">
        <v>0</v>
      </c>
      <c r="AY932" s="24">
        <v>0</v>
      </c>
      <c r="AZ932" s="24">
        <v>0</v>
      </c>
      <c r="BA932" s="24">
        <v>0.04</v>
      </c>
      <c r="BB932" s="24">
        <v>0</v>
      </c>
      <c r="BC932" s="22">
        <v>0.05</v>
      </c>
      <c r="BD932" s="22">
        <v>0.05</v>
      </c>
      <c r="BE932" s="24">
        <v>7.4999999999999997E-2</v>
      </c>
      <c r="BF932" s="24">
        <v>5.0000000000000001E-3</v>
      </c>
      <c r="BG932" s="24">
        <v>0</v>
      </c>
      <c r="BH932" s="24">
        <v>0</v>
      </c>
      <c r="BI932" s="24">
        <v>0</v>
      </c>
      <c r="BJ932" s="24">
        <v>1.8749999999999999E-2</v>
      </c>
      <c r="BK932" s="24">
        <v>1.25E-3</v>
      </c>
      <c r="BL932" s="24">
        <v>0</v>
      </c>
      <c r="BM932" s="24">
        <v>0</v>
      </c>
      <c r="BN932" s="24">
        <v>0</v>
      </c>
      <c r="BO932" s="24">
        <v>0.1</v>
      </c>
      <c r="BP932" s="24">
        <v>0.1</v>
      </c>
      <c r="BQ932" s="24">
        <v>0</v>
      </c>
      <c r="BR932" s="24">
        <v>0</v>
      </c>
      <c r="BS932" s="24">
        <v>0</v>
      </c>
      <c r="BT932" s="24">
        <v>0.04</v>
      </c>
      <c r="BU932" s="29">
        <v>4</v>
      </c>
      <c r="BV932" s="23">
        <f>BT932/(BT932+BU932)</f>
        <v>9.9009900990099011E-3</v>
      </c>
      <c r="BW932" s="23">
        <f>SQRT((BT932*BU932)/((BT932+BU932)^2*(BT932+BU932+1)))</f>
        <v>4.410251516706673E-2</v>
      </c>
      <c r="BX932" s="24">
        <v>0.25</v>
      </c>
      <c r="BY932" s="24">
        <v>0.25</v>
      </c>
      <c r="BZ932" s="24">
        <v>0.25</v>
      </c>
      <c r="CA932" s="24">
        <v>0.25</v>
      </c>
      <c r="CB932" s="28" t="s">
        <v>59</v>
      </c>
      <c r="CC932" s="24">
        <v>600</v>
      </c>
    </row>
    <row r="933" spans="1:81" s="24" customFormat="1" x14ac:dyDescent="0.2">
      <c r="A933" s="30">
        <f t="shared" si="14"/>
        <v>932</v>
      </c>
      <c r="B933" s="30">
        <v>300</v>
      </c>
      <c r="C933" s="30">
        <v>300</v>
      </c>
      <c r="D933" s="24">
        <v>5</v>
      </c>
      <c r="E933" s="24">
        <v>5</v>
      </c>
      <c r="F933" s="19" t="s">
        <v>80</v>
      </c>
      <c r="G933" s="19">
        <f>IF(F933="rectangle",B933*C933,IF(F933="hook",B933*C933-(D933*E933),IF(F933="eight",B933*C933-2*(D933*E933),IF(F933="tee",B933*C933-2*(D933*E933),IF(F933="cross",B933*C933-4*(D933*E933),"ERROR")))))</f>
        <v>90000</v>
      </c>
      <c r="H933" s="19" t="s">
        <v>87</v>
      </c>
      <c r="I933" s="19">
        <f>B933/C933</f>
        <v>1</v>
      </c>
      <c r="J933" s="22">
        <v>1</v>
      </c>
      <c r="K933" s="24">
        <v>125</v>
      </c>
      <c r="L933" s="24">
        <v>4</v>
      </c>
      <c r="M933" s="25">
        <v>9</v>
      </c>
      <c r="N933" s="22">
        <f>M933/4</f>
        <v>2.25</v>
      </c>
      <c r="O933" s="19">
        <f>M933/N933</f>
        <v>4</v>
      </c>
      <c r="P933" s="26">
        <v>15</v>
      </c>
      <c r="Q933" s="30">
        <f>P933</f>
        <v>15</v>
      </c>
      <c r="R933" s="20">
        <f>AA933/V933</f>
        <v>100</v>
      </c>
      <c r="S933" s="27">
        <v>15</v>
      </c>
      <c r="T933" s="30">
        <f>S933</f>
        <v>15</v>
      </c>
      <c r="U933" s="20">
        <f>AB933/W933</f>
        <v>100</v>
      </c>
      <c r="V933" s="19">
        <f>ROUND((Q933/100)*G933,0)</f>
        <v>13500</v>
      </c>
      <c r="W933" s="19">
        <f>ROUND(((T933/100)*G933)/J933,0)</f>
        <v>13500</v>
      </c>
      <c r="X933" s="19">
        <v>0</v>
      </c>
      <c r="Y933" s="19">
        <v>0</v>
      </c>
      <c r="Z933" s="19">
        <v>0</v>
      </c>
      <c r="AA933" s="20">
        <f>G933*P933</f>
        <v>1350000</v>
      </c>
      <c r="AB933" s="20">
        <f>(G933*S933)/J933</f>
        <v>1350000</v>
      </c>
      <c r="AC933" s="20">
        <v>0</v>
      </c>
      <c r="AD933" s="20">
        <v>0</v>
      </c>
      <c r="AE933" s="20">
        <v>0</v>
      </c>
      <c r="AF933" s="24">
        <v>100</v>
      </c>
      <c r="AG933" s="24">
        <v>0</v>
      </c>
      <c r="AH933" s="24">
        <v>1</v>
      </c>
      <c r="AI933" s="24">
        <v>100</v>
      </c>
      <c r="AJ933" s="24">
        <v>0</v>
      </c>
      <c r="AK933" s="24">
        <v>1</v>
      </c>
      <c r="AL933" s="24">
        <v>0.5</v>
      </c>
      <c r="AM933" s="24">
        <v>0.5</v>
      </c>
      <c r="AN933" s="24">
        <v>0</v>
      </c>
      <c r="AO933" s="24">
        <v>0</v>
      </c>
      <c r="AP933" s="24">
        <v>0</v>
      </c>
      <c r="AQ933" s="24">
        <v>0.01</v>
      </c>
      <c r="AR933" s="24">
        <v>0.01</v>
      </c>
      <c r="AS933" s="24">
        <v>0</v>
      </c>
      <c r="AT933" s="24">
        <v>0</v>
      </c>
      <c r="AU933" s="24">
        <v>0</v>
      </c>
      <c r="AV933" s="24">
        <v>0</v>
      </c>
      <c r="AW933" s="24">
        <v>0.2</v>
      </c>
      <c r="AX933" s="24">
        <v>0</v>
      </c>
      <c r="AY933" s="24">
        <v>0</v>
      </c>
      <c r="AZ933" s="24">
        <v>0</v>
      </c>
      <c r="BA933" s="24">
        <v>0.04</v>
      </c>
      <c r="BB933" s="24">
        <v>0</v>
      </c>
      <c r="BC933" s="22">
        <v>0.05</v>
      </c>
      <c r="BD933" s="22">
        <v>0.05</v>
      </c>
      <c r="BE933" s="24">
        <v>7.4999999999999997E-2</v>
      </c>
      <c r="BF933" s="24">
        <v>5.0000000000000001E-3</v>
      </c>
      <c r="BG933" s="24">
        <v>0</v>
      </c>
      <c r="BH933" s="24">
        <v>0</v>
      </c>
      <c r="BI933" s="24">
        <v>0</v>
      </c>
      <c r="BJ933" s="24">
        <v>1.8749999999999999E-2</v>
      </c>
      <c r="BK933" s="24">
        <v>1.25E-3</v>
      </c>
      <c r="BL933" s="24">
        <v>0</v>
      </c>
      <c r="BM933" s="24">
        <v>0</v>
      </c>
      <c r="BN933" s="24">
        <v>0</v>
      </c>
      <c r="BO933" s="24">
        <v>0.1</v>
      </c>
      <c r="BP933" s="24">
        <v>0.1</v>
      </c>
      <c r="BQ933" s="24">
        <v>0</v>
      </c>
      <c r="BR933" s="24">
        <v>0</v>
      </c>
      <c r="BS933" s="24">
        <v>0</v>
      </c>
      <c r="BT933" s="24">
        <v>0.04</v>
      </c>
      <c r="BU933" s="29">
        <v>0.2</v>
      </c>
      <c r="BV933" s="23">
        <f>BT933/(BT933+BU933)</f>
        <v>0.16666666666666666</v>
      </c>
      <c r="BW933" s="23">
        <f>SQRT((BT933*BU933)/((BT933+BU933)^2*(BT933+BU933+1)))</f>
        <v>0.33467472037604118</v>
      </c>
      <c r="BX933" s="24">
        <v>0.25</v>
      </c>
      <c r="BY933" s="24">
        <v>0.25</v>
      </c>
      <c r="BZ933" s="24">
        <v>0.25</v>
      </c>
      <c r="CA933" s="24">
        <v>0.25</v>
      </c>
      <c r="CB933" s="28" t="s">
        <v>59</v>
      </c>
      <c r="CC933" s="24">
        <v>600</v>
      </c>
    </row>
    <row r="934" spans="1:81" s="24" customFormat="1" x14ac:dyDescent="0.2">
      <c r="A934" s="30">
        <f t="shared" si="14"/>
        <v>933</v>
      </c>
      <c r="B934" s="30">
        <v>300</v>
      </c>
      <c r="C934" s="30">
        <v>300</v>
      </c>
      <c r="D934" s="24">
        <v>5</v>
      </c>
      <c r="E934" s="24">
        <v>5</v>
      </c>
      <c r="F934" s="19" t="s">
        <v>80</v>
      </c>
      <c r="G934" s="19">
        <f>IF(F934="rectangle",B934*C934,IF(F934="hook",B934*C934-(D934*E934),IF(F934="eight",B934*C934-2*(D934*E934),IF(F934="tee",B934*C934-2*(D934*E934),IF(F934="cross",B934*C934-4*(D934*E934),"ERROR")))))</f>
        <v>90000</v>
      </c>
      <c r="H934" s="19" t="s">
        <v>87</v>
      </c>
      <c r="I934" s="19">
        <f>B934/C934</f>
        <v>1</v>
      </c>
      <c r="J934" s="22">
        <v>1</v>
      </c>
      <c r="K934" s="24">
        <v>125</v>
      </c>
      <c r="L934" s="24">
        <v>4</v>
      </c>
      <c r="M934" s="25">
        <v>9</v>
      </c>
      <c r="N934" s="22">
        <f>M934/4</f>
        <v>2.25</v>
      </c>
      <c r="O934" s="19">
        <f>M934/N934</f>
        <v>4</v>
      </c>
      <c r="P934" s="26">
        <v>15</v>
      </c>
      <c r="Q934" s="30">
        <f>P934</f>
        <v>15</v>
      </c>
      <c r="R934" s="20">
        <f>AA934/V934</f>
        <v>100</v>
      </c>
      <c r="S934" s="27">
        <v>15</v>
      </c>
      <c r="T934" s="30">
        <f>S934</f>
        <v>15</v>
      </c>
      <c r="U934" s="20">
        <f>AB934/W934</f>
        <v>100</v>
      </c>
      <c r="V934" s="19">
        <f>ROUND((Q934/100)*G934,0)</f>
        <v>13500</v>
      </c>
      <c r="W934" s="19">
        <f>ROUND(((T934/100)*G934)/J934,0)</f>
        <v>13500</v>
      </c>
      <c r="X934" s="19">
        <v>0</v>
      </c>
      <c r="Y934" s="19">
        <v>0</v>
      </c>
      <c r="Z934" s="19">
        <v>0</v>
      </c>
      <c r="AA934" s="20">
        <f>G934*P934</f>
        <v>1350000</v>
      </c>
      <c r="AB934" s="20">
        <f>(G934*S934)/J934</f>
        <v>1350000</v>
      </c>
      <c r="AC934" s="20">
        <v>0</v>
      </c>
      <c r="AD934" s="20">
        <v>0</v>
      </c>
      <c r="AE934" s="20">
        <v>0</v>
      </c>
      <c r="AF934" s="24">
        <v>100</v>
      </c>
      <c r="AG934" s="24">
        <v>0</v>
      </c>
      <c r="AH934" s="24">
        <v>1</v>
      </c>
      <c r="AI934" s="24">
        <v>100</v>
      </c>
      <c r="AJ934" s="24">
        <v>0</v>
      </c>
      <c r="AK934" s="24">
        <v>1</v>
      </c>
      <c r="AL934" s="24">
        <v>0.5</v>
      </c>
      <c r="AM934" s="24">
        <v>0.5</v>
      </c>
      <c r="AN934" s="24">
        <v>0</v>
      </c>
      <c r="AO934" s="24">
        <v>0</v>
      </c>
      <c r="AP934" s="24">
        <v>0</v>
      </c>
      <c r="AQ934" s="24">
        <v>0.01</v>
      </c>
      <c r="AR934" s="24">
        <v>0.01</v>
      </c>
      <c r="AS934" s="24">
        <v>0</v>
      </c>
      <c r="AT934" s="24">
        <v>0</v>
      </c>
      <c r="AU934" s="24">
        <v>0</v>
      </c>
      <c r="AV934" s="24">
        <v>0</v>
      </c>
      <c r="AW934" s="24">
        <v>0.2</v>
      </c>
      <c r="AX934" s="24">
        <v>0</v>
      </c>
      <c r="AY934" s="24">
        <v>0</v>
      </c>
      <c r="AZ934" s="24">
        <v>0</v>
      </c>
      <c r="BA934" s="24">
        <v>0.04</v>
      </c>
      <c r="BB934" s="24">
        <v>0</v>
      </c>
      <c r="BC934" s="22">
        <v>0.05</v>
      </c>
      <c r="BD934" s="22">
        <v>0.05</v>
      </c>
      <c r="BE934" s="24">
        <v>7.4999999999999997E-2</v>
      </c>
      <c r="BF934" s="24">
        <v>5.0000000000000001E-3</v>
      </c>
      <c r="BG934" s="24">
        <v>0</v>
      </c>
      <c r="BH934" s="24">
        <v>0</v>
      </c>
      <c r="BI934" s="24">
        <v>0</v>
      </c>
      <c r="BJ934" s="24">
        <v>1.8749999999999999E-2</v>
      </c>
      <c r="BK934" s="24">
        <v>1.25E-3</v>
      </c>
      <c r="BL934" s="24">
        <v>0</v>
      </c>
      <c r="BM934" s="24">
        <v>0</v>
      </c>
      <c r="BN934" s="24">
        <v>0</v>
      </c>
      <c r="BO934" s="24">
        <v>0.1</v>
      </c>
      <c r="BP934" s="24">
        <v>0.1</v>
      </c>
      <c r="BQ934" s="24">
        <v>0</v>
      </c>
      <c r="BR934" s="24">
        <v>0</v>
      </c>
      <c r="BS934" s="24">
        <v>0</v>
      </c>
      <c r="BT934" s="24">
        <v>0.04</v>
      </c>
      <c r="BU934" s="29">
        <v>0.1</v>
      </c>
      <c r="BV934" s="23">
        <f>BT934/(BT934+BU934)</f>
        <v>0.2857142857142857</v>
      </c>
      <c r="BW934" s="23">
        <f>SQRT((BT934*BU934)/((BT934+BU934)^2*(BT934+BU934+1)))</f>
        <v>0.42310634125649449</v>
      </c>
      <c r="BX934" s="24">
        <v>0.25</v>
      </c>
      <c r="BY934" s="24">
        <v>0.25</v>
      </c>
      <c r="BZ934" s="24">
        <v>0.25</v>
      </c>
      <c r="CA934" s="24">
        <v>0.25</v>
      </c>
      <c r="CB934" s="28" t="s">
        <v>59</v>
      </c>
      <c r="CC934" s="24">
        <v>600</v>
      </c>
    </row>
    <row r="935" spans="1:81" s="24" customFormat="1" x14ac:dyDescent="0.2">
      <c r="A935" s="30">
        <f t="shared" si="14"/>
        <v>934</v>
      </c>
      <c r="B935" s="30">
        <v>300</v>
      </c>
      <c r="C935" s="30">
        <v>300</v>
      </c>
      <c r="D935" s="24">
        <v>5</v>
      </c>
      <c r="E935" s="24">
        <v>5</v>
      </c>
      <c r="F935" s="19" t="s">
        <v>80</v>
      </c>
      <c r="G935" s="19">
        <f>IF(F935="rectangle",B935*C935,IF(F935="hook",B935*C935-(D935*E935),IF(F935="eight",B935*C935-2*(D935*E935),IF(F935="tee",B935*C935-2*(D935*E935),IF(F935="cross",B935*C935-4*(D935*E935),"ERROR")))))</f>
        <v>90000</v>
      </c>
      <c r="H935" s="19" t="s">
        <v>87</v>
      </c>
      <c r="I935" s="19">
        <f>B935/C935</f>
        <v>1</v>
      </c>
      <c r="J935" s="22">
        <v>1</v>
      </c>
      <c r="K935" s="24">
        <v>125</v>
      </c>
      <c r="L935" s="24">
        <v>4</v>
      </c>
      <c r="M935" s="25">
        <v>9</v>
      </c>
      <c r="N935" s="22">
        <f>M935/4</f>
        <v>2.25</v>
      </c>
      <c r="O935" s="19">
        <f>M935/N935</f>
        <v>4</v>
      </c>
      <c r="P935" s="26">
        <v>15</v>
      </c>
      <c r="Q935" s="30">
        <f>P935</f>
        <v>15</v>
      </c>
      <c r="R935" s="20">
        <f>AA935/V935</f>
        <v>100</v>
      </c>
      <c r="S935" s="27">
        <v>30</v>
      </c>
      <c r="T935" s="30">
        <f>S935</f>
        <v>30</v>
      </c>
      <c r="U935" s="20">
        <f>AB935/W935</f>
        <v>100</v>
      </c>
      <c r="V935" s="19">
        <f>ROUND((Q935/100)*G935,0)</f>
        <v>13500</v>
      </c>
      <c r="W935" s="19">
        <f>ROUND(((T935/100)*G935)/J935,0)</f>
        <v>27000</v>
      </c>
      <c r="X935" s="19">
        <v>0</v>
      </c>
      <c r="Y935" s="19">
        <v>0</v>
      </c>
      <c r="Z935" s="19">
        <v>0</v>
      </c>
      <c r="AA935" s="20">
        <f>G935*P935</f>
        <v>1350000</v>
      </c>
      <c r="AB935" s="20">
        <f>(G935*S935)/J935</f>
        <v>2700000</v>
      </c>
      <c r="AC935" s="20">
        <v>0</v>
      </c>
      <c r="AD935" s="20">
        <v>0</v>
      </c>
      <c r="AE935" s="20">
        <v>0</v>
      </c>
      <c r="AF935" s="24">
        <v>100</v>
      </c>
      <c r="AG935" s="24">
        <v>0</v>
      </c>
      <c r="AH935" s="24">
        <v>1</v>
      </c>
      <c r="AI935" s="24">
        <v>100</v>
      </c>
      <c r="AJ935" s="24">
        <v>0</v>
      </c>
      <c r="AK935" s="24">
        <v>1</v>
      </c>
      <c r="AL935" s="24">
        <v>0.5</v>
      </c>
      <c r="AM935" s="24">
        <v>0.5</v>
      </c>
      <c r="AN935" s="24">
        <v>0</v>
      </c>
      <c r="AO935" s="24">
        <v>0</v>
      </c>
      <c r="AP935" s="24">
        <v>0</v>
      </c>
      <c r="AQ935" s="24">
        <v>0.01</v>
      </c>
      <c r="AR935" s="24">
        <v>0.01</v>
      </c>
      <c r="AS935" s="24">
        <v>0</v>
      </c>
      <c r="AT935" s="24">
        <v>0</v>
      </c>
      <c r="AU935" s="24">
        <v>0</v>
      </c>
      <c r="AV935" s="24">
        <v>0</v>
      </c>
      <c r="AW935" s="24">
        <v>0.2</v>
      </c>
      <c r="AX935" s="24">
        <v>0</v>
      </c>
      <c r="AY935" s="24">
        <v>0</v>
      </c>
      <c r="AZ935" s="24">
        <v>0</v>
      </c>
      <c r="BA935" s="24">
        <v>0.04</v>
      </c>
      <c r="BB935" s="24">
        <v>0</v>
      </c>
      <c r="BC935" s="22">
        <v>0.05</v>
      </c>
      <c r="BD935" s="22">
        <v>0.05</v>
      </c>
      <c r="BE935" s="24">
        <v>7.4999999999999997E-2</v>
      </c>
      <c r="BF935" s="24">
        <v>5.0000000000000001E-3</v>
      </c>
      <c r="BG935" s="24">
        <v>0</v>
      </c>
      <c r="BH935" s="24">
        <v>0</v>
      </c>
      <c r="BI935" s="24">
        <v>0</v>
      </c>
      <c r="BJ935" s="24">
        <v>1.8749999999999999E-2</v>
      </c>
      <c r="BK935" s="24">
        <v>1.25E-3</v>
      </c>
      <c r="BL935" s="24">
        <v>0</v>
      </c>
      <c r="BM935" s="24">
        <v>0</v>
      </c>
      <c r="BN935" s="24">
        <v>0</v>
      </c>
      <c r="BO935" s="24">
        <v>0.1</v>
      </c>
      <c r="BP935" s="24">
        <v>0.1</v>
      </c>
      <c r="BQ935" s="24">
        <v>0</v>
      </c>
      <c r="BR935" s="24">
        <v>0</v>
      </c>
      <c r="BS935" s="24">
        <v>0</v>
      </c>
      <c r="BT935" s="24">
        <v>0.04</v>
      </c>
      <c r="BU935" s="29">
        <v>4</v>
      </c>
      <c r="BV935" s="23">
        <f>BT935/(BT935+BU935)</f>
        <v>9.9009900990099011E-3</v>
      </c>
      <c r="BW935" s="23">
        <f>SQRT((BT935*BU935)/((BT935+BU935)^2*(BT935+BU935+1)))</f>
        <v>4.410251516706673E-2</v>
      </c>
      <c r="BX935" s="24">
        <v>0.25</v>
      </c>
      <c r="BY935" s="24">
        <v>0.25</v>
      </c>
      <c r="BZ935" s="24">
        <v>0.25</v>
      </c>
      <c r="CA935" s="24">
        <v>0.25</v>
      </c>
      <c r="CB935" s="28" t="s">
        <v>59</v>
      </c>
      <c r="CC935" s="24">
        <v>600</v>
      </c>
    </row>
    <row r="936" spans="1:81" s="24" customFormat="1" x14ac:dyDescent="0.2">
      <c r="A936" s="30">
        <f t="shared" si="14"/>
        <v>935</v>
      </c>
      <c r="B936" s="30">
        <v>300</v>
      </c>
      <c r="C936" s="30">
        <v>300</v>
      </c>
      <c r="D936" s="24">
        <v>5</v>
      </c>
      <c r="E936" s="24">
        <v>5</v>
      </c>
      <c r="F936" s="19" t="s">
        <v>80</v>
      </c>
      <c r="G936" s="19">
        <f>IF(F936="rectangle",B936*C936,IF(F936="hook",B936*C936-(D936*E936),IF(F936="eight",B936*C936-2*(D936*E936),IF(F936="tee",B936*C936-2*(D936*E936),IF(F936="cross",B936*C936-4*(D936*E936),"ERROR")))))</f>
        <v>90000</v>
      </c>
      <c r="H936" s="19" t="s">
        <v>87</v>
      </c>
      <c r="I936" s="19">
        <f>B936/C936</f>
        <v>1</v>
      </c>
      <c r="J936" s="22">
        <v>1</v>
      </c>
      <c r="K936" s="24">
        <v>125</v>
      </c>
      <c r="L936" s="24">
        <v>4</v>
      </c>
      <c r="M936" s="25">
        <v>9</v>
      </c>
      <c r="N936" s="22">
        <f>M936/4</f>
        <v>2.25</v>
      </c>
      <c r="O936" s="19">
        <f>M936/N936</f>
        <v>4</v>
      </c>
      <c r="P936" s="26">
        <v>15</v>
      </c>
      <c r="Q936" s="30">
        <f>P936</f>
        <v>15</v>
      </c>
      <c r="R936" s="20">
        <f>AA936/V936</f>
        <v>100</v>
      </c>
      <c r="S936" s="27">
        <v>30</v>
      </c>
      <c r="T936" s="30">
        <f>S936</f>
        <v>30</v>
      </c>
      <c r="U936" s="20">
        <f>AB936/W936</f>
        <v>100</v>
      </c>
      <c r="V936" s="19">
        <f>ROUND((Q936/100)*G936,0)</f>
        <v>13500</v>
      </c>
      <c r="W936" s="19">
        <f>ROUND(((T936/100)*G936)/J936,0)</f>
        <v>27000</v>
      </c>
      <c r="X936" s="19">
        <v>0</v>
      </c>
      <c r="Y936" s="19">
        <v>0</v>
      </c>
      <c r="Z936" s="19">
        <v>0</v>
      </c>
      <c r="AA936" s="20">
        <f>G936*P936</f>
        <v>1350000</v>
      </c>
      <c r="AB936" s="20">
        <f>(G936*S936)/J936</f>
        <v>2700000</v>
      </c>
      <c r="AC936" s="20">
        <v>0</v>
      </c>
      <c r="AD936" s="20">
        <v>0</v>
      </c>
      <c r="AE936" s="20">
        <v>0</v>
      </c>
      <c r="AF936" s="24">
        <v>100</v>
      </c>
      <c r="AG936" s="24">
        <v>0</v>
      </c>
      <c r="AH936" s="24">
        <v>1</v>
      </c>
      <c r="AI936" s="24">
        <v>100</v>
      </c>
      <c r="AJ936" s="24">
        <v>0</v>
      </c>
      <c r="AK936" s="24">
        <v>1</v>
      </c>
      <c r="AL936" s="24">
        <v>0.5</v>
      </c>
      <c r="AM936" s="24">
        <v>0.5</v>
      </c>
      <c r="AN936" s="24">
        <v>0</v>
      </c>
      <c r="AO936" s="24">
        <v>0</v>
      </c>
      <c r="AP936" s="24">
        <v>0</v>
      </c>
      <c r="AQ936" s="24">
        <v>0.01</v>
      </c>
      <c r="AR936" s="24">
        <v>0.01</v>
      </c>
      <c r="AS936" s="24">
        <v>0</v>
      </c>
      <c r="AT936" s="24">
        <v>0</v>
      </c>
      <c r="AU936" s="24">
        <v>0</v>
      </c>
      <c r="AV936" s="24">
        <v>0</v>
      </c>
      <c r="AW936" s="24">
        <v>0.2</v>
      </c>
      <c r="AX936" s="24">
        <v>0</v>
      </c>
      <c r="AY936" s="24">
        <v>0</v>
      </c>
      <c r="AZ936" s="24">
        <v>0</v>
      </c>
      <c r="BA936" s="24">
        <v>0.04</v>
      </c>
      <c r="BB936" s="24">
        <v>0</v>
      </c>
      <c r="BC936" s="22">
        <v>0.05</v>
      </c>
      <c r="BD936" s="22">
        <v>0.05</v>
      </c>
      <c r="BE936" s="24">
        <v>7.4999999999999997E-2</v>
      </c>
      <c r="BF936" s="24">
        <v>5.0000000000000001E-3</v>
      </c>
      <c r="BG936" s="24">
        <v>0</v>
      </c>
      <c r="BH936" s="24">
        <v>0</v>
      </c>
      <c r="BI936" s="24">
        <v>0</v>
      </c>
      <c r="BJ936" s="24">
        <v>1.8749999999999999E-2</v>
      </c>
      <c r="BK936" s="24">
        <v>1.25E-3</v>
      </c>
      <c r="BL936" s="24">
        <v>0</v>
      </c>
      <c r="BM936" s="24">
        <v>0</v>
      </c>
      <c r="BN936" s="24">
        <v>0</v>
      </c>
      <c r="BO936" s="24">
        <v>0.1</v>
      </c>
      <c r="BP936" s="24">
        <v>0.1</v>
      </c>
      <c r="BQ936" s="24">
        <v>0</v>
      </c>
      <c r="BR936" s="24">
        <v>0</v>
      </c>
      <c r="BS936" s="24">
        <v>0</v>
      </c>
      <c r="BT936" s="24">
        <v>0.04</v>
      </c>
      <c r="BU936" s="29">
        <v>0.2</v>
      </c>
      <c r="BV936" s="23">
        <f>BT936/(BT936+BU936)</f>
        <v>0.16666666666666666</v>
      </c>
      <c r="BW936" s="23">
        <f>SQRT((BT936*BU936)/((BT936+BU936)^2*(BT936+BU936+1)))</f>
        <v>0.33467472037604118</v>
      </c>
      <c r="BX936" s="24">
        <v>0.25</v>
      </c>
      <c r="BY936" s="24">
        <v>0.25</v>
      </c>
      <c r="BZ936" s="24">
        <v>0.25</v>
      </c>
      <c r="CA936" s="24">
        <v>0.25</v>
      </c>
      <c r="CB936" s="28" t="s">
        <v>59</v>
      </c>
      <c r="CC936" s="24">
        <v>600</v>
      </c>
    </row>
    <row r="937" spans="1:81" s="24" customFormat="1" x14ac:dyDescent="0.2">
      <c r="A937" s="30">
        <f t="shared" si="14"/>
        <v>936</v>
      </c>
      <c r="B937" s="30">
        <v>300</v>
      </c>
      <c r="C937" s="30">
        <v>300</v>
      </c>
      <c r="D937" s="24">
        <v>5</v>
      </c>
      <c r="E937" s="24">
        <v>5</v>
      </c>
      <c r="F937" s="19" t="s">
        <v>80</v>
      </c>
      <c r="G937" s="19">
        <f>IF(F937="rectangle",B937*C937,IF(F937="hook",B937*C937-(D937*E937),IF(F937="eight",B937*C937-2*(D937*E937),IF(F937="tee",B937*C937-2*(D937*E937),IF(F937="cross",B937*C937-4*(D937*E937),"ERROR")))))</f>
        <v>90000</v>
      </c>
      <c r="H937" s="19" t="s">
        <v>87</v>
      </c>
      <c r="I937" s="19">
        <f>B937/C937</f>
        <v>1</v>
      </c>
      <c r="J937" s="22">
        <v>1</v>
      </c>
      <c r="K937" s="24">
        <v>125</v>
      </c>
      <c r="L937" s="24">
        <v>4</v>
      </c>
      <c r="M937" s="25">
        <v>9</v>
      </c>
      <c r="N937" s="22">
        <f>M937/4</f>
        <v>2.25</v>
      </c>
      <c r="O937" s="19">
        <f>M937/N937</f>
        <v>4</v>
      </c>
      <c r="P937" s="26">
        <v>15</v>
      </c>
      <c r="Q937" s="30">
        <f>P937</f>
        <v>15</v>
      </c>
      <c r="R937" s="20">
        <f>AA937/V937</f>
        <v>100</v>
      </c>
      <c r="S937" s="27">
        <v>30</v>
      </c>
      <c r="T937" s="30">
        <f>S937</f>
        <v>30</v>
      </c>
      <c r="U937" s="20">
        <f>AB937/W937</f>
        <v>100</v>
      </c>
      <c r="V937" s="19">
        <f>ROUND((Q937/100)*G937,0)</f>
        <v>13500</v>
      </c>
      <c r="W937" s="19">
        <f>ROUND(((T937/100)*G937)/J937,0)</f>
        <v>27000</v>
      </c>
      <c r="X937" s="19">
        <v>0</v>
      </c>
      <c r="Y937" s="19">
        <v>0</v>
      </c>
      <c r="Z937" s="19">
        <v>0</v>
      </c>
      <c r="AA937" s="20">
        <f>G937*P937</f>
        <v>1350000</v>
      </c>
      <c r="AB937" s="20">
        <f>(G937*S937)/J937</f>
        <v>2700000</v>
      </c>
      <c r="AC937" s="20">
        <v>0</v>
      </c>
      <c r="AD937" s="20">
        <v>0</v>
      </c>
      <c r="AE937" s="20">
        <v>0</v>
      </c>
      <c r="AF937" s="24">
        <v>100</v>
      </c>
      <c r="AG937" s="24">
        <v>0</v>
      </c>
      <c r="AH937" s="24">
        <v>1</v>
      </c>
      <c r="AI937" s="24">
        <v>100</v>
      </c>
      <c r="AJ937" s="24">
        <v>0</v>
      </c>
      <c r="AK937" s="24">
        <v>1</v>
      </c>
      <c r="AL937" s="24">
        <v>0.5</v>
      </c>
      <c r="AM937" s="24">
        <v>0.5</v>
      </c>
      <c r="AN937" s="24">
        <v>0</v>
      </c>
      <c r="AO937" s="24">
        <v>0</v>
      </c>
      <c r="AP937" s="24">
        <v>0</v>
      </c>
      <c r="AQ937" s="24">
        <v>0.01</v>
      </c>
      <c r="AR937" s="24">
        <v>0.01</v>
      </c>
      <c r="AS937" s="24">
        <v>0</v>
      </c>
      <c r="AT937" s="24">
        <v>0</v>
      </c>
      <c r="AU937" s="24">
        <v>0</v>
      </c>
      <c r="AV937" s="24">
        <v>0</v>
      </c>
      <c r="AW937" s="24">
        <v>0.2</v>
      </c>
      <c r="AX937" s="24">
        <v>0</v>
      </c>
      <c r="AY937" s="24">
        <v>0</v>
      </c>
      <c r="AZ937" s="24">
        <v>0</v>
      </c>
      <c r="BA937" s="24">
        <v>0.04</v>
      </c>
      <c r="BB937" s="24">
        <v>0</v>
      </c>
      <c r="BC937" s="22">
        <v>0.05</v>
      </c>
      <c r="BD937" s="22">
        <v>0.05</v>
      </c>
      <c r="BE937" s="24">
        <v>7.4999999999999997E-2</v>
      </c>
      <c r="BF937" s="24">
        <v>5.0000000000000001E-3</v>
      </c>
      <c r="BG937" s="24">
        <v>0</v>
      </c>
      <c r="BH937" s="24">
        <v>0</v>
      </c>
      <c r="BI937" s="24">
        <v>0</v>
      </c>
      <c r="BJ937" s="24">
        <v>1.8749999999999999E-2</v>
      </c>
      <c r="BK937" s="24">
        <v>1.25E-3</v>
      </c>
      <c r="BL937" s="24">
        <v>0</v>
      </c>
      <c r="BM937" s="24">
        <v>0</v>
      </c>
      <c r="BN937" s="24">
        <v>0</v>
      </c>
      <c r="BO937" s="24">
        <v>0.1</v>
      </c>
      <c r="BP937" s="24">
        <v>0.1</v>
      </c>
      <c r="BQ937" s="24">
        <v>0</v>
      </c>
      <c r="BR937" s="24">
        <v>0</v>
      </c>
      <c r="BS937" s="24">
        <v>0</v>
      </c>
      <c r="BT937" s="24">
        <v>0.04</v>
      </c>
      <c r="BU937" s="29">
        <v>0.1</v>
      </c>
      <c r="BV937" s="23">
        <f>BT937/(BT937+BU937)</f>
        <v>0.2857142857142857</v>
      </c>
      <c r="BW937" s="23">
        <f>SQRT((BT937*BU937)/((BT937+BU937)^2*(BT937+BU937+1)))</f>
        <v>0.42310634125649449</v>
      </c>
      <c r="BX937" s="24">
        <v>0.25</v>
      </c>
      <c r="BY937" s="24">
        <v>0.25</v>
      </c>
      <c r="BZ937" s="24">
        <v>0.25</v>
      </c>
      <c r="CA937" s="24">
        <v>0.25</v>
      </c>
      <c r="CB937" s="28" t="s">
        <v>59</v>
      </c>
      <c r="CC937" s="24">
        <v>600</v>
      </c>
    </row>
    <row r="938" spans="1:81" s="24" customFormat="1" x14ac:dyDescent="0.2">
      <c r="A938" s="30">
        <f t="shared" si="14"/>
        <v>937</v>
      </c>
      <c r="B938" s="30">
        <v>250</v>
      </c>
      <c r="C938" s="30">
        <v>250</v>
      </c>
      <c r="D938" s="24">
        <v>5</v>
      </c>
      <c r="E938" s="24">
        <v>5</v>
      </c>
      <c r="F938" s="19" t="s">
        <v>80</v>
      </c>
      <c r="G938" s="19">
        <f>IF(F938="rectangle",B938*C938,IF(F938="hook",B938*C938-(D938*E938),IF(F938="eight",B938*C938-2*(D938*E938),IF(F938="tee",B938*C938-2*(D938*E938),IF(F938="cross",B938*C938-4*(D938*E938),"ERROR")))))</f>
        <v>62500</v>
      </c>
      <c r="H938" s="19" t="s">
        <v>86</v>
      </c>
      <c r="I938" s="19">
        <f>B938/C938</f>
        <v>1</v>
      </c>
      <c r="J938" s="22">
        <v>1</v>
      </c>
      <c r="K938" s="24">
        <v>125</v>
      </c>
      <c r="L938" s="24">
        <v>4</v>
      </c>
      <c r="M938" s="25">
        <v>9</v>
      </c>
      <c r="N938" s="22">
        <f>M938/4</f>
        <v>2.25</v>
      </c>
      <c r="O938" s="19">
        <f>M938/N938</f>
        <v>4</v>
      </c>
      <c r="P938" s="26">
        <v>30</v>
      </c>
      <c r="Q938" s="30">
        <f>P938</f>
        <v>30</v>
      </c>
      <c r="R938" s="20">
        <f>AA938/V938</f>
        <v>100</v>
      </c>
      <c r="S938" s="27">
        <v>5</v>
      </c>
      <c r="T938" s="30">
        <f>S938</f>
        <v>5</v>
      </c>
      <c r="U938" s="20">
        <f>AB938/W938</f>
        <v>100</v>
      </c>
      <c r="V938" s="19">
        <f>ROUND((Q938/100)*G938,0)</f>
        <v>18750</v>
      </c>
      <c r="W938" s="19">
        <f>ROUND(((T938/100)*G938)/J938,0)</f>
        <v>3125</v>
      </c>
      <c r="X938" s="19">
        <v>0</v>
      </c>
      <c r="Y938" s="19">
        <v>0</v>
      </c>
      <c r="Z938" s="19">
        <v>0</v>
      </c>
      <c r="AA938" s="20">
        <f>G938*P938</f>
        <v>1875000</v>
      </c>
      <c r="AB938" s="20">
        <f>(G938*S938)/J938</f>
        <v>312500</v>
      </c>
      <c r="AC938" s="20">
        <v>0</v>
      </c>
      <c r="AD938" s="20">
        <v>0</v>
      </c>
      <c r="AE938" s="20">
        <v>0</v>
      </c>
      <c r="AF938" s="24">
        <v>100</v>
      </c>
      <c r="AG938" s="24">
        <v>0</v>
      </c>
      <c r="AH938" s="24">
        <v>1</v>
      </c>
      <c r="AI938" s="24">
        <v>100</v>
      </c>
      <c r="AJ938" s="24">
        <v>0</v>
      </c>
      <c r="AK938" s="24">
        <v>1</v>
      </c>
      <c r="AL938" s="24">
        <v>0.5</v>
      </c>
      <c r="AM938" s="24">
        <v>0.5</v>
      </c>
      <c r="AN938" s="24">
        <v>0</v>
      </c>
      <c r="AO938" s="24">
        <v>0</v>
      </c>
      <c r="AP938" s="24">
        <v>0</v>
      </c>
      <c r="AQ938" s="24">
        <v>0.01</v>
      </c>
      <c r="AR938" s="24">
        <v>0.01</v>
      </c>
      <c r="AS938" s="24">
        <v>0</v>
      </c>
      <c r="AT938" s="24">
        <v>0</v>
      </c>
      <c r="AU938" s="24">
        <v>0</v>
      </c>
      <c r="AV938" s="24">
        <v>0</v>
      </c>
      <c r="AW938" s="24">
        <v>0.2</v>
      </c>
      <c r="AX938" s="24">
        <v>0</v>
      </c>
      <c r="AY938" s="24">
        <v>0</v>
      </c>
      <c r="AZ938" s="24">
        <v>0</v>
      </c>
      <c r="BA938" s="24">
        <v>0.04</v>
      </c>
      <c r="BB938" s="24">
        <v>0</v>
      </c>
      <c r="BC938" s="22">
        <v>0.05</v>
      </c>
      <c r="BD938" s="22">
        <v>0.05</v>
      </c>
      <c r="BE938" s="24">
        <v>7.4999999999999997E-2</v>
      </c>
      <c r="BF938" s="24">
        <v>5.0000000000000001E-3</v>
      </c>
      <c r="BG938" s="24">
        <v>0</v>
      </c>
      <c r="BH938" s="24">
        <v>0</v>
      </c>
      <c r="BI938" s="24">
        <v>0</v>
      </c>
      <c r="BJ938" s="24">
        <v>1.8749999999999999E-2</v>
      </c>
      <c r="BK938" s="24">
        <v>1.25E-3</v>
      </c>
      <c r="BL938" s="24">
        <v>0</v>
      </c>
      <c r="BM938" s="24">
        <v>0</v>
      </c>
      <c r="BN938" s="24">
        <v>0</v>
      </c>
      <c r="BO938" s="24">
        <v>0.1</v>
      </c>
      <c r="BP938" s="24">
        <v>0.1</v>
      </c>
      <c r="BQ938" s="24">
        <v>0</v>
      </c>
      <c r="BR938" s="24">
        <v>0</v>
      </c>
      <c r="BS938" s="24">
        <v>0</v>
      </c>
      <c r="BT938" s="24">
        <v>0.04</v>
      </c>
      <c r="BU938" s="29">
        <v>4</v>
      </c>
      <c r="BV938" s="23">
        <f>BT938/(BT938+BU938)</f>
        <v>9.9009900990099011E-3</v>
      </c>
      <c r="BW938" s="23">
        <f>SQRT((BT938*BU938)/((BT938+BU938)^2*(BT938+BU938+1)))</f>
        <v>4.410251516706673E-2</v>
      </c>
      <c r="BX938" s="24">
        <v>0.25</v>
      </c>
      <c r="BY938" s="24">
        <v>0.25</v>
      </c>
      <c r="BZ938" s="24">
        <v>0.25</v>
      </c>
      <c r="CA938" s="24">
        <v>0.25</v>
      </c>
      <c r="CB938" s="28" t="s">
        <v>59</v>
      </c>
      <c r="CC938" s="24">
        <v>600</v>
      </c>
    </row>
    <row r="939" spans="1:81" s="24" customFormat="1" x14ac:dyDescent="0.2">
      <c r="A939" s="30">
        <f t="shared" si="14"/>
        <v>938</v>
      </c>
      <c r="B939" s="30">
        <v>250</v>
      </c>
      <c r="C939" s="30">
        <v>250</v>
      </c>
      <c r="D939" s="24">
        <v>5</v>
      </c>
      <c r="E939" s="24">
        <v>5</v>
      </c>
      <c r="F939" s="19" t="s">
        <v>80</v>
      </c>
      <c r="G939" s="19">
        <f>IF(F939="rectangle",B939*C939,IF(F939="hook",B939*C939-(D939*E939),IF(F939="eight",B939*C939-2*(D939*E939),IF(F939="tee",B939*C939-2*(D939*E939),IF(F939="cross",B939*C939-4*(D939*E939),"ERROR")))))</f>
        <v>62500</v>
      </c>
      <c r="H939" s="19" t="s">
        <v>86</v>
      </c>
      <c r="I939" s="19">
        <f>B939/C939</f>
        <v>1</v>
      </c>
      <c r="J939" s="22">
        <v>1</v>
      </c>
      <c r="K939" s="24">
        <v>125</v>
      </c>
      <c r="L939" s="24">
        <v>4</v>
      </c>
      <c r="M939" s="25">
        <v>9</v>
      </c>
      <c r="N939" s="22">
        <f>M939/4</f>
        <v>2.25</v>
      </c>
      <c r="O939" s="19">
        <f>M939/N939</f>
        <v>4</v>
      </c>
      <c r="P939" s="26">
        <v>30</v>
      </c>
      <c r="Q939" s="30">
        <f>P939</f>
        <v>30</v>
      </c>
      <c r="R939" s="20">
        <f>AA939/V939</f>
        <v>100</v>
      </c>
      <c r="S939" s="27">
        <v>5</v>
      </c>
      <c r="T939" s="30">
        <f>S939</f>
        <v>5</v>
      </c>
      <c r="U939" s="20">
        <f>AB939/W939</f>
        <v>100</v>
      </c>
      <c r="V939" s="19">
        <f>ROUND((Q939/100)*G939,0)</f>
        <v>18750</v>
      </c>
      <c r="W939" s="19">
        <f>ROUND(((T939/100)*G939)/J939,0)</f>
        <v>3125</v>
      </c>
      <c r="X939" s="19">
        <v>0</v>
      </c>
      <c r="Y939" s="19">
        <v>0</v>
      </c>
      <c r="Z939" s="19">
        <v>0</v>
      </c>
      <c r="AA939" s="20">
        <f>G939*P939</f>
        <v>1875000</v>
      </c>
      <c r="AB939" s="20">
        <f>(G939*S939)/J939</f>
        <v>312500</v>
      </c>
      <c r="AC939" s="20">
        <v>0</v>
      </c>
      <c r="AD939" s="20">
        <v>0</v>
      </c>
      <c r="AE939" s="20">
        <v>0</v>
      </c>
      <c r="AF939" s="24">
        <v>100</v>
      </c>
      <c r="AG939" s="24">
        <v>0</v>
      </c>
      <c r="AH939" s="24">
        <v>1</v>
      </c>
      <c r="AI939" s="24">
        <v>100</v>
      </c>
      <c r="AJ939" s="24">
        <v>0</v>
      </c>
      <c r="AK939" s="24">
        <v>1</v>
      </c>
      <c r="AL939" s="24">
        <v>0.5</v>
      </c>
      <c r="AM939" s="24">
        <v>0.5</v>
      </c>
      <c r="AN939" s="24">
        <v>0</v>
      </c>
      <c r="AO939" s="24">
        <v>0</v>
      </c>
      <c r="AP939" s="24">
        <v>0</v>
      </c>
      <c r="AQ939" s="24">
        <v>0.01</v>
      </c>
      <c r="AR939" s="24">
        <v>0.01</v>
      </c>
      <c r="AS939" s="24">
        <v>0</v>
      </c>
      <c r="AT939" s="24">
        <v>0</v>
      </c>
      <c r="AU939" s="24">
        <v>0</v>
      </c>
      <c r="AV939" s="24">
        <v>0</v>
      </c>
      <c r="AW939" s="24">
        <v>0.2</v>
      </c>
      <c r="AX939" s="24">
        <v>0</v>
      </c>
      <c r="AY939" s="24">
        <v>0</v>
      </c>
      <c r="AZ939" s="24">
        <v>0</v>
      </c>
      <c r="BA939" s="24">
        <v>0.04</v>
      </c>
      <c r="BB939" s="24">
        <v>0</v>
      </c>
      <c r="BC939" s="22">
        <v>0.05</v>
      </c>
      <c r="BD939" s="22">
        <v>0.05</v>
      </c>
      <c r="BE939" s="24">
        <v>7.4999999999999997E-2</v>
      </c>
      <c r="BF939" s="24">
        <v>5.0000000000000001E-3</v>
      </c>
      <c r="BG939" s="24">
        <v>0</v>
      </c>
      <c r="BH939" s="24">
        <v>0</v>
      </c>
      <c r="BI939" s="24">
        <v>0</v>
      </c>
      <c r="BJ939" s="24">
        <v>1.8749999999999999E-2</v>
      </c>
      <c r="BK939" s="24">
        <v>1.25E-3</v>
      </c>
      <c r="BL939" s="24">
        <v>0</v>
      </c>
      <c r="BM939" s="24">
        <v>0</v>
      </c>
      <c r="BN939" s="24">
        <v>0</v>
      </c>
      <c r="BO939" s="24">
        <v>0.1</v>
      </c>
      <c r="BP939" s="24">
        <v>0.1</v>
      </c>
      <c r="BQ939" s="24">
        <v>0</v>
      </c>
      <c r="BR939" s="24">
        <v>0</v>
      </c>
      <c r="BS939" s="24">
        <v>0</v>
      </c>
      <c r="BT939" s="24">
        <v>0.04</v>
      </c>
      <c r="BU939" s="29">
        <v>0.2</v>
      </c>
      <c r="BV939" s="23">
        <f>BT939/(BT939+BU939)</f>
        <v>0.16666666666666666</v>
      </c>
      <c r="BW939" s="23">
        <f>SQRT((BT939*BU939)/((BT939+BU939)^2*(BT939+BU939+1)))</f>
        <v>0.33467472037604118</v>
      </c>
      <c r="BX939" s="24">
        <v>0.25</v>
      </c>
      <c r="BY939" s="24">
        <v>0.25</v>
      </c>
      <c r="BZ939" s="24">
        <v>0.25</v>
      </c>
      <c r="CA939" s="24">
        <v>0.25</v>
      </c>
      <c r="CB939" s="28" t="s">
        <v>59</v>
      </c>
      <c r="CC939" s="24">
        <v>600</v>
      </c>
    </row>
    <row r="940" spans="1:81" s="24" customFormat="1" x14ac:dyDescent="0.2">
      <c r="A940" s="30">
        <f t="shared" si="14"/>
        <v>939</v>
      </c>
      <c r="B940" s="30">
        <v>250</v>
      </c>
      <c r="C940" s="30">
        <v>250</v>
      </c>
      <c r="D940" s="24">
        <v>5</v>
      </c>
      <c r="E940" s="24">
        <v>5</v>
      </c>
      <c r="F940" s="19" t="s">
        <v>80</v>
      </c>
      <c r="G940" s="19">
        <f>IF(F940="rectangle",B940*C940,IF(F940="hook",B940*C940-(D940*E940),IF(F940="eight",B940*C940-2*(D940*E940),IF(F940="tee",B940*C940-2*(D940*E940),IF(F940="cross",B940*C940-4*(D940*E940),"ERROR")))))</f>
        <v>62500</v>
      </c>
      <c r="H940" s="19" t="s">
        <v>86</v>
      </c>
      <c r="I940" s="19">
        <f>B940/C940</f>
        <v>1</v>
      </c>
      <c r="J940" s="22">
        <v>1</v>
      </c>
      <c r="K940" s="24">
        <v>125</v>
      </c>
      <c r="L940" s="24">
        <v>4</v>
      </c>
      <c r="M940" s="25">
        <v>9</v>
      </c>
      <c r="N940" s="22">
        <f>M940/4</f>
        <v>2.25</v>
      </c>
      <c r="O940" s="19">
        <f>M940/N940</f>
        <v>4</v>
      </c>
      <c r="P940" s="26">
        <v>30</v>
      </c>
      <c r="Q940" s="30">
        <f>P940</f>
        <v>30</v>
      </c>
      <c r="R940" s="20">
        <f>AA940/V940</f>
        <v>100</v>
      </c>
      <c r="S940" s="27">
        <v>5</v>
      </c>
      <c r="T940" s="30">
        <f>S940</f>
        <v>5</v>
      </c>
      <c r="U940" s="20">
        <f>AB940/W940</f>
        <v>100</v>
      </c>
      <c r="V940" s="19">
        <f>ROUND((Q940/100)*G940,0)</f>
        <v>18750</v>
      </c>
      <c r="W940" s="19">
        <f>ROUND(((T940/100)*G940)/J940,0)</f>
        <v>3125</v>
      </c>
      <c r="X940" s="19">
        <v>0</v>
      </c>
      <c r="Y940" s="19">
        <v>0</v>
      </c>
      <c r="Z940" s="19">
        <v>0</v>
      </c>
      <c r="AA940" s="20">
        <f>G940*P940</f>
        <v>1875000</v>
      </c>
      <c r="AB940" s="20">
        <f>(G940*S940)/J940</f>
        <v>312500</v>
      </c>
      <c r="AC940" s="20">
        <v>0</v>
      </c>
      <c r="AD940" s="20">
        <v>0</v>
      </c>
      <c r="AE940" s="20">
        <v>0</v>
      </c>
      <c r="AF940" s="24">
        <v>100</v>
      </c>
      <c r="AG940" s="24">
        <v>0</v>
      </c>
      <c r="AH940" s="24">
        <v>1</v>
      </c>
      <c r="AI940" s="24">
        <v>100</v>
      </c>
      <c r="AJ940" s="24">
        <v>0</v>
      </c>
      <c r="AK940" s="24">
        <v>1</v>
      </c>
      <c r="AL940" s="24">
        <v>0.5</v>
      </c>
      <c r="AM940" s="24">
        <v>0.5</v>
      </c>
      <c r="AN940" s="24">
        <v>0</v>
      </c>
      <c r="AO940" s="24">
        <v>0</v>
      </c>
      <c r="AP940" s="24">
        <v>0</v>
      </c>
      <c r="AQ940" s="24">
        <v>0.01</v>
      </c>
      <c r="AR940" s="24">
        <v>0.01</v>
      </c>
      <c r="AS940" s="24">
        <v>0</v>
      </c>
      <c r="AT940" s="24">
        <v>0</v>
      </c>
      <c r="AU940" s="24">
        <v>0</v>
      </c>
      <c r="AV940" s="24">
        <v>0</v>
      </c>
      <c r="AW940" s="24">
        <v>0.2</v>
      </c>
      <c r="AX940" s="24">
        <v>0</v>
      </c>
      <c r="AY940" s="24">
        <v>0</v>
      </c>
      <c r="AZ940" s="24">
        <v>0</v>
      </c>
      <c r="BA940" s="24">
        <v>0.04</v>
      </c>
      <c r="BB940" s="24">
        <v>0</v>
      </c>
      <c r="BC940" s="22">
        <v>0.05</v>
      </c>
      <c r="BD940" s="22">
        <v>0.05</v>
      </c>
      <c r="BE940" s="24">
        <v>7.4999999999999997E-2</v>
      </c>
      <c r="BF940" s="24">
        <v>5.0000000000000001E-3</v>
      </c>
      <c r="BG940" s="24">
        <v>0</v>
      </c>
      <c r="BH940" s="24">
        <v>0</v>
      </c>
      <c r="BI940" s="24">
        <v>0</v>
      </c>
      <c r="BJ940" s="24">
        <v>1.8749999999999999E-2</v>
      </c>
      <c r="BK940" s="24">
        <v>1.25E-3</v>
      </c>
      <c r="BL940" s="24">
        <v>0</v>
      </c>
      <c r="BM940" s="24">
        <v>0</v>
      </c>
      <c r="BN940" s="24">
        <v>0</v>
      </c>
      <c r="BO940" s="24">
        <v>0.1</v>
      </c>
      <c r="BP940" s="24">
        <v>0.1</v>
      </c>
      <c r="BQ940" s="24">
        <v>0</v>
      </c>
      <c r="BR940" s="24">
        <v>0</v>
      </c>
      <c r="BS940" s="24">
        <v>0</v>
      </c>
      <c r="BT940" s="24">
        <v>0.04</v>
      </c>
      <c r="BU940" s="29">
        <v>0.1</v>
      </c>
      <c r="BV940" s="23">
        <f>BT940/(BT940+BU940)</f>
        <v>0.2857142857142857</v>
      </c>
      <c r="BW940" s="23">
        <f>SQRT((BT940*BU940)/((BT940+BU940)^2*(BT940+BU940+1)))</f>
        <v>0.42310634125649449</v>
      </c>
      <c r="BX940" s="24">
        <v>0.25</v>
      </c>
      <c r="BY940" s="24">
        <v>0.25</v>
      </c>
      <c r="BZ940" s="24">
        <v>0.25</v>
      </c>
      <c r="CA940" s="24">
        <v>0.25</v>
      </c>
      <c r="CB940" s="28" t="s">
        <v>59</v>
      </c>
      <c r="CC940" s="24">
        <v>600</v>
      </c>
    </row>
    <row r="941" spans="1:81" s="24" customFormat="1" x14ac:dyDescent="0.2">
      <c r="A941" s="30">
        <f t="shared" si="14"/>
        <v>940</v>
      </c>
      <c r="B941" s="30">
        <v>250</v>
      </c>
      <c r="C941" s="30">
        <v>250</v>
      </c>
      <c r="D941" s="24">
        <v>5</v>
      </c>
      <c r="E941" s="24">
        <v>5</v>
      </c>
      <c r="F941" s="19" t="s">
        <v>80</v>
      </c>
      <c r="G941" s="19">
        <f>IF(F941="rectangle",B941*C941,IF(F941="hook",B941*C941-(D941*E941),IF(F941="eight",B941*C941-2*(D941*E941),IF(F941="tee",B941*C941-2*(D941*E941),IF(F941="cross",B941*C941-4*(D941*E941),"ERROR")))))</f>
        <v>62500</v>
      </c>
      <c r="H941" s="19" t="s">
        <v>86</v>
      </c>
      <c r="I941" s="19">
        <f>B941/C941</f>
        <v>1</v>
      </c>
      <c r="J941" s="22">
        <v>1</v>
      </c>
      <c r="K941" s="24">
        <v>125</v>
      </c>
      <c r="L941" s="24">
        <v>4</v>
      </c>
      <c r="M941" s="25">
        <v>9</v>
      </c>
      <c r="N941" s="22">
        <f>M941/4</f>
        <v>2.25</v>
      </c>
      <c r="O941" s="19">
        <f>M941/N941</f>
        <v>4</v>
      </c>
      <c r="P941" s="26">
        <v>30</v>
      </c>
      <c r="Q941" s="30">
        <f>P941</f>
        <v>30</v>
      </c>
      <c r="R941" s="20">
        <f>AA941/V941</f>
        <v>100</v>
      </c>
      <c r="S941" s="27">
        <v>15</v>
      </c>
      <c r="T941" s="30">
        <f>S941</f>
        <v>15</v>
      </c>
      <c r="U941" s="20">
        <f>AB941/W941</f>
        <v>100</v>
      </c>
      <c r="V941" s="19">
        <f>ROUND((Q941/100)*G941,0)</f>
        <v>18750</v>
      </c>
      <c r="W941" s="19">
        <f>ROUND(((T941/100)*G941)/J941,0)</f>
        <v>9375</v>
      </c>
      <c r="X941" s="19">
        <v>0</v>
      </c>
      <c r="Y941" s="19">
        <v>0</v>
      </c>
      <c r="Z941" s="19">
        <v>0</v>
      </c>
      <c r="AA941" s="20">
        <f>G941*P941</f>
        <v>1875000</v>
      </c>
      <c r="AB941" s="20">
        <f>(G941*S941)/J941</f>
        <v>937500</v>
      </c>
      <c r="AC941" s="20">
        <v>0</v>
      </c>
      <c r="AD941" s="20">
        <v>0</v>
      </c>
      <c r="AE941" s="20">
        <v>0</v>
      </c>
      <c r="AF941" s="24">
        <v>100</v>
      </c>
      <c r="AG941" s="24">
        <v>0</v>
      </c>
      <c r="AH941" s="24">
        <v>1</v>
      </c>
      <c r="AI941" s="24">
        <v>100</v>
      </c>
      <c r="AJ941" s="24">
        <v>0</v>
      </c>
      <c r="AK941" s="24">
        <v>1</v>
      </c>
      <c r="AL941" s="24">
        <v>0.5</v>
      </c>
      <c r="AM941" s="24">
        <v>0.5</v>
      </c>
      <c r="AN941" s="24">
        <v>0</v>
      </c>
      <c r="AO941" s="24">
        <v>0</v>
      </c>
      <c r="AP941" s="24">
        <v>0</v>
      </c>
      <c r="AQ941" s="24">
        <v>0.01</v>
      </c>
      <c r="AR941" s="24">
        <v>0.01</v>
      </c>
      <c r="AS941" s="24">
        <v>0</v>
      </c>
      <c r="AT941" s="24">
        <v>0</v>
      </c>
      <c r="AU941" s="24">
        <v>0</v>
      </c>
      <c r="AV941" s="24">
        <v>0</v>
      </c>
      <c r="AW941" s="24">
        <v>0.2</v>
      </c>
      <c r="AX941" s="24">
        <v>0</v>
      </c>
      <c r="AY941" s="24">
        <v>0</v>
      </c>
      <c r="AZ941" s="24">
        <v>0</v>
      </c>
      <c r="BA941" s="24">
        <v>0.04</v>
      </c>
      <c r="BB941" s="24">
        <v>0</v>
      </c>
      <c r="BC941" s="22">
        <v>0.05</v>
      </c>
      <c r="BD941" s="22">
        <v>0.05</v>
      </c>
      <c r="BE941" s="24">
        <v>7.4999999999999997E-2</v>
      </c>
      <c r="BF941" s="24">
        <v>5.0000000000000001E-3</v>
      </c>
      <c r="BG941" s="24">
        <v>0</v>
      </c>
      <c r="BH941" s="24">
        <v>0</v>
      </c>
      <c r="BI941" s="24">
        <v>0</v>
      </c>
      <c r="BJ941" s="24">
        <v>1.8749999999999999E-2</v>
      </c>
      <c r="BK941" s="24">
        <v>1.25E-3</v>
      </c>
      <c r="BL941" s="24">
        <v>0</v>
      </c>
      <c r="BM941" s="24">
        <v>0</v>
      </c>
      <c r="BN941" s="24">
        <v>0</v>
      </c>
      <c r="BO941" s="24">
        <v>0.1</v>
      </c>
      <c r="BP941" s="24">
        <v>0.1</v>
      </c>
      <c r="BQ941" s="24">
        <v>0</v>
      </c>
      <c r="BR941" s="24">
        <v>0</v>
      </c>
      <c r="BS941" s="24">
        <v>0</v>
      </c>
      <c r="BT941" s="24">
        <v>0.04</v>
      </c>
      <c r="BU941" s="29">
        <v>4</v>
      </c>
      <c r="BV941" s="23">
        <f>BT941/(BT941+BU941)</f>
        <v>9.9009900990099011E-3</v>
      </c>
      <c r="BW941" s="23">
        <f>SQRT((BT941*BU941)/((BT941+BU941)^2*(BT941+BU941+1)))</f>
        <v>4.410251516706673E-2</v>
      </c>
      <c r="BX941" s="24">
        <v>0.25</v>
      </c>
      <c r="BY941" s="24">
        <v>0.25</v>
      </c>
      <c r="BZ941" s="24">
        <v>0.25</v>
      </c>
      <c r="CA941" s="24">
        <v>0.25</v>
      </c>
      <c r="CB941" s="28" t="s">
        <v>59</v>
      </c>
      <c r="CC941" s="24">
        <v>600</v>
      </c>
    </row>
    <row r="942" spans="1:81" s="24" customFormat="1" x14ac:dyDescent="0.2">
      <c r="A942" s="30">
        <f t="shared" si="14"/>
        <v>941</v>
      </c>
      <c r="B942" s="30">
        <v>250</v>
      </c>
      <c r="C942" s="30">
        <v>250</v>
      </c>
      <c r="D942" s="24">
        <v>5</v>
      </c>
      <c r="E942" s="24">
        <v>5</v>
      </c>
      <c r="F942" s="19" t="s">
        <v>80</v>
      </c>
      <c r="G942" s="19">
        <f>IF(F942="rectangle",B942*C942,IF(F942="hook",B942*C942-(D942*E942),IF(F942="eight",B942*C942-2*(D942*E942),IF(F942="tee",B942*C942-2*(D942*E942),IF(F942="cross",B942*C942-4*(D942*E942),"ERROR")))))</f>
        <v>62500</v>
      </c>
      <c r="H942" s="19" t="s">
        <v>86</v>
      </c>
      <c r="I942" s="19">
        <f>B942/C942</f>
        <v>1</v>
      </c>
      <c r="J942" s="22">
        <v>1</v>
      </c>
      <c r="K942" s="24">
        <v>125</v>
      </c>
      <c r="L942" s="24">
        <v>4</v>
      </c>
      <c r="M942" s="25">
        <v>9</v>
      </c>
      <c r="N942" s="22">
        <f>M942/4</f>
        <v>2.25</v>
      </c>
      <c r="O942" s="19">
        <f>M942/N942</f>
        <v>4</v>
      </c>
      <c r="P942" s="26">
        <v>30</v>
      </c>
      <c r="Q942" s="30">
        <f>P942</f>
        <v>30</v>
      </c>
      <c r="R942" s="20">
        <f>AA942/V942</f>
        <v>100</v>
      </c>
      <c r="S942" s="27">
        <v>15</v>
      </c>
      <c r="T942" s="30">
        <f>S942</f>
        <v>15</v>
      </c>
      <c r="U942" s="20">
        <f>AB942/W942</f>
        <v>100</v>
      </c>
      <c r="V942" s="19">
        <f>ROUND((Q942/100)*G942,0)</f>
        <v>18750</v>
      </c>
      <c r="W942" s="19">
        <f>ROUND(((T942/100)*G942)/J942,0)</f>
        <v>9375</v>
      </c>
      <c r="X942" s="19">
        <v>0</v>
      </c>
      <c r="Y942" s="19">
        <v>0</v>
      </c>
      <c r="Z942" s="19">
        <v>0</v>
      </c>
      <c r="AA942" s="20">
        <f>G942*P942</f>
        <v>1875000</v>
      </c>
      <c r="AB942" s="20">
        <f>(G942*S942)/J942</f>
        <v>937500</v>
      </c>
      <c r="AC942" s="20">
        <v>0</v>
      </c>
      <c r="AD942" s="20">
        <v>0</v>
      </c>
      <c r="AE942" s="20">
        <v>0</v>
      </c>
      <c r="AF942" s="24">
        <v>100</v>
      </c>
      <c r="AG942" s="24">
        <v>0</v>
      </c>
      <c r="AH942" s="24">
        <v>1</v>
      </c>
      <c r="AI942" s="24">
        <v>100</v>
      </c>
      <c r="AJ942" s="24">
        <v>0</v>
      </c>
      <c r="AK942" s="24">
        <v>1</v>
      </c>
      <c r="AL942" s="24">
        <v>0.5</v>
      </c>
      <c r="AM942" s="24">
        <v>0.5</v>
      </c>
      <c r="AN942" s="24">
        <v>0</v>
      </c>
      <c r="AO942" s="24">
        <v>0</v>
      </c>
      <c r="AP942" s="24">
        <v>0</v>
      </c>
      <c r="AQ942" s="24">
        <v>0.01</v>
      </c>
      <c r="AR942" s="24">
        <v>0.01</v>
      </c>
      <c r="AS942" s="24">
        <v>0</v>
      </c>
      <c r="AT942" s="24">
        <v>0</v>
      </c>
      <c r="AU942" s="24">
        <v>0</v>
      </c>
      <c r="AV942" s="24">
        <v>0</v>
      </c>
      <c r="AW942" s="24">
        <v>0.2</v>
      </c>
      <c r="AX942" s="24">
        <v>0</v>
      </c>
      <c r="AY942" s="24">
        <v>0</v>
      </c>
      <c r="AZ942" s="24">
        <v>0</v>
      </c>
      <c r="BA942" s="24">
        <v>0.04</v>
      </c>
      <c r="BB942" s="24">
        <v>0</v>
      </c>
      <c r="BC942" s="22">
        <v>0.05</v>
      </c>
      <c r="BD942" s="22">
        <v>0.05</v>
      </c>
      <c r="BE942" s="24">
        <v>7.4999999999999997E-2</v>
      </c>
      <c r="BF942" s="24">
        <v>5.0000000000000001E-3</v>
      </c>
      <c r="BG942" s="24">
        <v>0</v>
      </c>
      <c r="BH942" s="24">
        <v>0</v>
      </c>
      <c r="BI942" s="24">
        <v>0</v>
      </c>
      <c r="BJ942" s="24">
        <v>1.8749999999999999E-2</v>
      </c>
      <c r="BK942" s="24">
        <v>1.25E-3</v>
      </c>
      <c r="BL942" s="24">
        <v>0</v>
      </c>
      <c r="BM942" s="24">
        <v>0</v>
      </c>
      <c r="BN942" s="24">
        <v>0</v>
      </c>
      <c r="BO942" s="24">
        <v>0.1</v>
      </c>
      <c r="BP942" s="24">
        <v>0.1</v>
      </c>
      <c r="BQ942" s="24">
        <v>0</v>
      </c>
      <c r="BR942" s="24">
        <v>0</v>
      </c>
      <c r="BS942" s="24">
        <v>0</v>
      </c>
      <c r="BT942" s="24">
        <v>0.04</v>
      </c>
      <c r="BU942" s="29">
        <v>0.2</v>
      </c>
      <c r="BV942" s="23">
        <f>BT942/(BT942+BU942)</f>
        <v>0.16666666666666666</v>
      </c>
      <c r="BW942" s="23">
        <f>SQRT((BT942*BU942)/((BT942+BU942)^2*(BT942+BU942+1)))</f>
        <v>0.33467472037604118</v>
      </c>
      <c r="BX942" s="24">
        <v>0.25</v>
      </c>
      <c r="BY942" s="24">
        <v>0.25</v>
      </c>
      <c r="BZ942" s="24">
        <v>0.25</v>
      </c>
      <c r="CA942" s="24">
        <v>0.25</v>
      </c>
      <c r="CB942" s="28" t="s">
        <v>59</v>
      </c>
      <c r="CC942" s="24">
        <v>600</v>
      </c>
    </row>
    <row r="943" spans="1:81" s="24" customFormat="1" x14ac:dyDescent="0.2">
      <c r="A943" s="30">
        <f t="shared" si="14"/>
        <v>942</v>
      </c>
      <c r="B943" s="30">
        <v>250</v>
      </c>
      <c r="C943" s="30">
        <v>250</v>
      </c>
      <c r="D943" s="24">
        <v>5</v>
      </c>
      <c r="E943" s="24">
        <v>5</v>
      </c>
      <c r="F943" s="19" t="s">
        <v>80</v>
      </c>
      <c r="G943" s="19">
        <f>IF(F943="rectangle",B943*C943,IF(F943="hook",B943*C943-(D943*E943),IF(F943="eight",B943*C943-2*(D943*E943),IF(F943="tee",B943*C943-2*(D943*E943),IF(F943="cross",B943*C943-4*(D943*E943),"ERROR")))))</f>
        <v>62500</v>
      </c>
      <c r="H943" s="19" t="s">
        <v>86</v>
      </c>
      <c r="I943" s="19">
        <f>B943/C943</f>
        <v>1</v>
      </c>
      <c r="J943" s="22">
        <v>1</v>
      </c>
      <c r="K943" s="24">
        <v>125</v>
      </c>
      <c r="L943" s="24">
        <v>4</v>
      </c>
      <c r="M943" s="25">
        <v>9</v>
      </c>
      <c r="N943" s="22">
        <f>M943/4</f>
        <v>2.25</v>
      </c>
      <c r="O943" s="19">
        <f>M943/N943</f>
        <v>4</v>
      </c>
      <c r="P943" s="26">
        <v>30</v>
      </c>
      <c r="Q943" s="30">
        <f>P943</f>
        <v>30</v>
      </c>
      <c r="R943" s="20">
        <f>AA943/V943</f>
        <v>100</v>
      </c>
      <c r="S943" s="27">
        <v>15</v>
      </c>
      <c r="T943" s="30">
        <f>S943</f>
        <v>15</v>
      </c>
      <c r="U943" s="20">
        <f>AB943/W943</f>
        <v>100</v>
      </c>
      <c r="V943" s="19">
        <f>ROUND((Q943/100)*G943,0)</f>
        <v>18750</v>
      </c>
      <c r="W943" s="19">
        <f>ROUND(((T943/100)*G943)/J943,0)</f>
        <v>9375</v>
      </c>
      <c r="X943" s="19">
        <v>0</v>
      </c>
      <c r="Y943" s="19">
        <v>0</v>
      </c>
      <c r="Z943" s="19">
        <v>0</v>
      </c>
      <c r="AA943" s="20">
        <f>G943*P943</f>
        <v>1875000</v>
      </c>
      <c r="AB943" s="20">
        <f>(G943*S943)/J943</f>
        <v>937500</v>
      </c>
      <c r="AC943" s="20">
        <v>0</v>
      </c>
      <c r="AD943" s="20">
        <v>0</v>
      </c>
      <c r="AE943" s="20">
        <v>0</v>
      </c>
      <c r="AF943" s="24">
        <v>100</v>
      </c>
      <c r="AG943" s="24">
        <v>0</v>
      </c>
      <c r="AH943" s="24">
        <v>1</v>
      </c>
      <c r="AI943" s="24">
        <v>100</v>
      </c>
      <c r="AJ943" s="24">
        <v>0</v>
      </c>
      <c r="AK943" s="24">
        <v>1</v>
      </c>
      <c r="AL943" s="24">
        <v>0.5</v>
      </c>
      <c r="AM943" s="24">
        <v>0.5</v>
      </c>
      <c r="AN943" s="24">
        <v>0</v>
      </c>
      <c r="AO943" s="24">
        <v>0</v>
      </c>
      <c r="AP943" s="24">
        <v>0</v>
      </c>
      <c r="AQ943" s="24">
        <v>0.01</v>
      </c>
      <c r="AR943" s="24">
        <v>0.01</v>
      </c>
      <c r="AS943" s="24">
        <v>0</v>
      </c>
      <c r="AT943" s="24">
        <v>0</v>
      </c>
      <c r="AU943" s="24">
        <v>0</v>
      </c>
      <c r="AV943" s="24">
        <v>0</v>
      </c>
      <c r="AW943" s="24">
        <v>0.2</v>
      </c>
      <c r="AX943" s="24">
        <v>0</v>
      </c>
      <c r="AY943" s="24">
        <v>0</v>
      </c>
      <c r="AZ943" s="24">
        <v>0</v>
      </c>
      <c r="BA943" s="24">
        <v>0.04</v>
      </c>
      <c r="BB943" s="24">
        <v>0</v>
      </c>
      <c r="BC943" s="22">
        <v>0.05</v>
      </c>
      <c r="BD943" s="22">
        <v>0.05</v>
      </c>
      <c r="BE943" s="24">
        <v>7.4999999999999997E-2</v>
      </c>
      <c r="BF943" s="24">
        <v>5.0000000000000001E-3</v>
      </c>
      <c r="BG943" s="24">
        <v>0</v>
      </c>
      <c r="BH943" s="24">
        <v>0</v>
      </c>
      <c r="BI943" s="24">
        <v>0</v>
      </c>
      <c r="BJ943" s="24">
        <v>1.8749999999999999E-2</v>
      </c>
      <c r="BK943" s="24">
        <v>1.25E-3</v>
      </c>
      <c r="BL943" s="24">
        <v>0</v>
      </c>
      <c r="BM943" s="24">
        <v>0</v>
      </c>
      <c r="BN943" s="24">
        <v>0</v>
      </c>
      <c r="BO943" s="24">
        <v>0.1</v>
      </c>
      <c r="BP943" s="24">
        <v>0.1</v>
      </c>
      <c r="BQ943" s="24">
        <v>0</v>
      </c>
      <c r="BR943" s="24">
        <v>0</v>
      </c>
      <c r="BS943" s="24">
        <v>0</v>
      </c>
      <c r="BT943" s="24">
        <v>0.04</v>
      </c>
      <c r="BU943" s="29">
        <v>0.1</v>
      </c>
      <c r="BV943" s="23">
        <f>BT943/(BT943+BU943)</f>
        <v>0.2857142857142857</v>
      </c>
      <c r="BW943" s="23">
        <f>SQRT((BT943*BU943)/((BT943+BU943)^2*(BT943+BU943+1)))</f>
        <v>0.42310634125649449</v>
      </c>
      <c r="BX943" s="24">
        <v>0.25</v>
      </c>
      <c r="BY943" s="24">
        <v>0.25</v>
      </c>
      <c r="BZ943" s="24">
        <v>0.25</v>
      </c>
      <c r="CA943" s="24">
        <v>0.25</v>
      </c>
      <c r="CB943" s="28" t="s">
        <v>59</v>
      </c>
      <c r="CC943" s="24">
        <v>600</v>
      </c>
    </row>
    <row r="944" spans="1:81" s="24" customFormat="1" x14ac:dyDescent="0.2">
      <c r="A944" s="30">
        <f t="shared" si="14"/>
        <v>943</v>
      </c>
      <c r="B944" s="30">
        <v>250</v>
      </c>
      <c r="C944" s="30">
        <v>250</v>
      </c>
      <c r="D944" s="24">
        <v>5</v>
      </c>
      <c r="E944" s="24">
        <v>5</v>
      </c>
      <c r="F944" s="19" t="s">
        <v>80</v>
      </c>
      <c r="G944" s="19">
        <f>IF(F944="rectangle",B944*C944,IF(F944="hook",B944*C944-(D944*E944),IF(F944="eight",B944*C944-2*(D944*E944),IF(F944="tee",B944*C944-2*(D944*E944),IF(F944="cross",B944*C944-4*(D944*E944),"ERROR")))))</f>
        <v>62500</v>
      </c>
      <c r="H944" s="19" t="s">
        <v>86</v>
      </c>
      <c r="I944" s="19">
        <f>B944/C944</f>
        <v>1</v>
      </c>
      <c r="J944" s="22">
        <v>1</v>
      </c>
      <c r="K944" s="24">
        <v>125</v>
      </c>
      <c r="L944" s="24">
        <v>4</v>
      </c>
      <c r="M944" s="25">
        <v>9</v>
      </c>
      <c r="N944" s="22">
        <f>M944/4</f>
        <v>2.25</v>
      </c>
      <c r="O944" s="19">
        <f>M944/N944</f>
        <v>4</v>
      </c>
      <c r="P944" s="26">
        <v>30</v>
      </c>
      <c r="Q944" s="30">
        <f>P944</f>
        <v>30</v>
      </c>
      <c r="R944" s="20">
        <f>AA944/V944</f>
        <v>100</v>
      </c>
      <c r="S944" s="27">
        <v>30</v>
      </c>
      <c r="T944" s="30">
        <f>S944</f>
        <v>30</v>
      </c>
      <c r="U944" s="20">
        <f>AB944/W944</f>
        <v>100</v>
      </c>
      <c r="V944" s="19">
        <f>ROUND((Q944/100)*G944,0)</f>
        <v>18750</v>
      </c>
      <c r="W944" s="19">
        <f>ROUND(((T944/100)*G944)/J944,0)</f>
        <v>18750</v>
      </c>
      <c r="X944" s="19">
        <v>0</v>
      </c>
      <c r="Y944" s="19">
        <v>0</v>
      </c>
      <c r="Z944" s="19">
        <v>0</v>
      </c>
      <c r="AA944" s="20">
        <f>G944*P944</f>
        <v>1875000</v>
      </c>
      <c r="AB944" s="20">
        <f>(G944*S944)/J944</f>
        <v>1875000</v>
      </c>
      <c r="AC944" s="20">
        <v>0</v>
      </c>
      <c r="AD944" s="20">
        <v>0</v>
      </c>
      <c r="AE944" s="20">
        <v>0</v>
      </c>
      <c r="AF944" s="24">
        <v>100</v>
      </c>
      <c r="AG944" s="24">
        <v>0</v>
      </c>
      <c r="AH944" s="24">
        <v>1</v>
      </c>
      <c r="AI944" s="24">
        <v>100</v>
      </c>
      <c r="AJ944" s="24">
        <v>0</v>
      </c>
      <c r="AK944" s="24">
        <v>1</v>
      </c>
      <c r="AL944" s="24">
        <v>0.5</v>
      </c>
      <c r="AM944" s="24">
        <v>0.5</v>
      </c>
      <c r="AN944" s="24">
        <v>0</v>
      </c>
      <c r="AO944" s="24">
        <v>0</v>
      </c>
      <c r="AP944" s="24">
        <v>0</v>
      </c>
      <c r="AQ944" s="24">
        <v>0.01</v>
      </c>
      <c r="AR944" s="24">
        <v>0.01</v>
      </c>
      <c r="AS944" s="24">
        <v>0</v>
      </c>
      <c r="AT944" s="24">
        <v>0</v>
      </c>
      <c r="AU944" s="24">
        <v>0</v>
      </c>
      <c r="AV944" s="24">
        <v>0</v>
      </c>
      <c r="AW944" s="24">
        <v>0.2</v>
      </c>
      <c r="AX944" s="24">
        <v>0</v>
      </c>
      <c r="AY944" s="24">
        <v>0</v>
      </c>
      <c r="AZ944" s="24">
        <v>0</v>
      </c>
      <c r="BA944" s="24">
        <v>0.04</v>
      </c>
      <c r="BB944" s="24">
        <v>0</v>
      </c>
      <c r="BC944" s="22">
        <v>0.05</v>
      </c>
      <c r="BD944" s="22">
        <v>0.05</v>
      </c>
      <c r="BE944" s="24">
        <v>7.4999999999999997E-2</v>
      </c>
      <c r="BF944" s="24">
        <v>5.0000000000000001E-3</v>
      </c>
      <c r="BG944" s="24">
        <v>0</v>
      </c>
      <c r="BH944" s="24">
        <v>0</v>
      </c>
      <c r="BI944" s="24">
        <v>0</v>
      </c>
      <c r="BJ944" s="24">
        <v>1.8749999999999999E-2</v>
      </c>
      <c r="BK944" s="24">
        <v>1.25E-3</v>
      </c>
      <c r="BL944" s="24">
        <v>0</v>
      </c>
      <c r="BM944" s="24">
        <v>0</v>
      </c>
      <c r="BN944" s="24">
        <v>0</v>
      </c>
      <c r="BO944" s="24">
        <v>0.1</v>
      </c>
      <c r="BP944" s="24">
        <v>0.1</v>
      </c>
      <c r="BQ944" s="24">
        <v>0</v>
      </c>
      <c r="BR944" s="24">
        <v>0</v>
      </c>
      <c r="BS944" s="24">
        <v>0</v>
      </c>
      <c r="BT944" s="24">
        <v>0.04</v>
      </c>
      <c r="BU944" s="29">
        <v>4</v>
      </c>
      <c r="BV944" s="23">
        <f>BT944/(BT944+BU944)</f>
        <v>9.9009900990099011E-3</v>
      </c>
      <c r="BW944" s="23">
        <f>SQRT((BT944*BU944)/((BT944+BU944)^2*(BT944+BU944+1)))</f>
        <v>4.410251516706673E-2</v>
      </c>
      <c r="BX944" s="24">
        <v>0.25</v>
      </c>
      <c r="BY944" s="24">
        <v>0.25</v>
      </c>
      <c r="BZ944" s="24">
        <v>0.25</v>
      </c>
      <c r="CA944" s="24">
        <v>0.25</v>
      </c>
      <c r="CB944" s="28" t="s">
        <v>59</v>
      </c>
      <c r="CC944" s="24">
        <v>600</v>
      </c>
    </row>
    <row r="945" spans="1:81" s="24" customFormat="1" x14ac:dyDescent="0.2">
      <c r="A945" s="30">
        <f t="shared" si="14"/>
        <v>944</v>
      </c>
      <c r="B945" s="30">
        <v>250</v>
      </c>
      <c r="C945" s="30">
        <v>250</v>
      </c>
      <c r="D945" s="24">
        <v>5</v>
      </c>
      <c r="E945" s="24">
        <v>5</v>
      </c>
      <c r="F945" s="19" t="s">
        <v>80</v>
      </c>
      <c r="G945" s="19">
        <f>IF(F945="rectangle",B945*C945,IF(F945="hook",B945*C945-(D945*E945),IF(F945="eight",B945*C945-2*(D945*E945),IF(F945="tee",B945*C945-2*(D945*E945),IF(F945="cross",B945*C945-4*(D945*E945),"ERROR")))))</f>
        <v>62500</v>
      </c>
      <c r="H945" s="19" t="s">
        <v>86</v>
      </c>
      <c r="I945" s="19">
        <f>B945/C945</f>
        <v>1</v>
      </c>
      <c r="J945" s="22">
        <v>1</v>
      </c>
      <c r="K945" s="24">
        <v>125</v>
      </c>
      <c r="L945" s="24">
        <v>4</v>
      </c>
      <c r="M945" s="25">
        <v>9</v>
      </c>
      <c r="N945" s="22">
        <f>M945/4</f>
        <v>2.25</v>
      </c>
      <c r="O945" s="19">
        <f>M945/N945</f>
        <v>4</v>
      </c>
      <c r="P945" s="26">
        <v>30</v>
      </c>
      <c r="Q945" s="30">
        <f>P945</f>
        <v>30</v>
      </c>
      <c r="R945" s="20">
        <f>AA945/V945</f>
        <v>100</v>
      </c>
      <c r="S945" s="27">
        <v>30</v>
      </c>
      <c r="T945" s="30">
        <f>S945</f>
        <v>30</v>
      </c>
      <c r="U945" s="20">
        <f>AB945/W945</f>
        <v>100</v>
      </c>
      <c r="V945" s="19">
        <f>ROUND((Q945/100)*G945,0)</f>
        <v>18750</v>
      </c>
      <c r="W945" s="19">
        <f>ROUND(((T945/100)*G945)/J945,0)</f>
        <v>18750</v>
      </c>
      <c r="X945" s="19">
        <v>0</v>
      </c>
      <c r="Y945" s="19">
        <v>0</v>
      </c>
      <c r="Z945" s="19">
        <v>0</v>
      </c>
      <c r="AA945" s="20">
        <f>G945*P945</f>
        <v>1875000</v>
      </c>
      <c r="AB945" s="20">
        <f>(G945*S945)/J945</f>
        <v>1875000</v>
      </c>
      <c r="AC945" s="20">
        <v>0</v>
      </c>
      <c r="AD945" s="20">
        <v>0</v>
      </c>
      <c r="AE945" s="20">
        <v>0</v>
      </c>
      <c r="AF945" s="24">
        <v>100</v>
      </c>
      <c r="AG945" s="24">
        <v>0</v>
      </c>
      <c r="AH945" s="24">
        <v>1</v>
      </c>
      <c r="AI945" s="24">
        <v>100</v>
      </c>
      <c r="AJ945" s="24">
        <v>0</v>
      </c>
      <c r="AK945" s="24">
        <v>1</v>
      </c>
      <c r="AL945" s="24">
        <v>0.5</v>
      </c>
      <c r="AM945" s="24">
        <v>0.5</v>
      </c>
      <c r="AN945" s="24">
        <v>0</v>
      </c>
      <c r="AO945" s="24">
        <v>0</v>
      </c>
      <c r="AP945" s="24">
        <v>0</v>
      </c>
      <c r="AQ945" s="24">
        <v>0.01</v>
      </c>
      <c r="AR945" s="24">
        <v>0.01</v>
      </c>
      <c r="AS945" s="24">
        <v>0</v>
      </c>
      <c r="AT945" s="24">
        <v>0</v>
      </c>
      <c r="AU945" s="24">
        <v>0</v>
      </c>
      <c r="AV945" s="24">
        <v>0</v>
      </c>
      <c r="AW945" s="24">
        <v>0.2</v>
      </c>
      <c r="AX945" s="24">
        <v>0</v>
      </c>
      <c r="AY945" s="24">
        <v>0</v>
      </c>
      <c r="AZ945" s="24">
        <v>0</v>
      </c>
      <c r="BA945" s="24">
        <v>0.04</v>
      </c>
      <c r="BB945" s="24">
        <v>0</v>
      </c>
      <c r="BC945" s="22">
        <v>0.05</v>
      </c>
      <c r="BD945" s="22">
        <v>0.05</v>
      </c>
      <c r="BE945" s="24">
        <v>7.4999999999999997E-2</v>
      </c>
      <c r="BF945" s="24">
        <v>5.0000000000000001E-3</v>
      </c>
      <c r="BG945" s="24">
        <v>0</v>
      </c>
      <c r="BH945" s="24">
        <v>0</v>
      </c>
      <c r="BI945" s="24">
        <v>0</v>
      </c>
      <c r="BJ945" s="24">
        <v>1.8749999999999999E-2</v>
      </c>
      <c r="BK945" s="24">
        <v>1.25E-3</v>
      </c>
      <c r="BL945" s="24">
        <v>0</v>
      </c>
      <c r="BM945" s="24">
        <v>0</v>
      </c>
      <c r="BN945" s="24">
        <v>0</v>
      </c>
      <c r="BO945" s="24">
        <v>0.1</v>
      </c>
      <c r="BP945" s="24">
        <v>0.1</v>
      </c>
      <c r="BQ945" s="24">
        <v>0</v>
      </c>
      <c r="BR945" s="24">
        <v>0</v>
      </c>
      <c r="BS945" s="24">
        <v>0</v>
      </c>
      <c r="BT945" s="24">
        <v>0.04</v>
      </c>
      <c r="BU945" s="29">
        <v>0.2</v>
      </c>
      <c r="BV945" s="23">
        <f>BT945/(BT945+BU945)</f>
        <v>0.16666666666666666</v>
      </c>
      <c r="BW945" s="23">
        <f>SQRT((BT945*BU945)/((BT945+BU945)^2*(BT945+BU945+1)))</f>
        <v>0.33467472037604118</v>
      </c>
      <c r="BX945" s="24">
        <v>0.25</v>
      </c>
      <c r="BY945" s="24">
        <v>0.25</v>
      </c>
      <c r="BZ945" s="24">
        <v>0.25</v>
      </c>
      <c r="CA945" s="24">
        <v>0.25</v>
      </c>
      <c r="CB945" s="28" t="s">
        <v>59</v>
      </c>
      <c r="CC945" s="24">
        <v>600</v>
      </c>
    </row>
    <row r="946" spans="1:81" s="24" customFormat="1" x14ac:dyDescent="0.2">
      <c r="A946" s="30">
        <f t="shared" si="14"/>
        <v>945</v>
      </c>
      <c r="B946" s="30">
        <v>250</v>
      </c>
      <c r="C946" s="30">
        <v>250</v>
      </c>
      <c r="D946" s="24">
        <v>5</v>
      </c>
      <c r="E946" s="24">
        <v>5</v>
      </c>
      <c r="F946" s="19" t="s">
        <v>80</v>
      </c>
      <c r="G946" s="19">
        <f>IF(F946="rectangle",B946*C946,IF(F946="hook",B946*C946-(D946*E946),IF(F946="eight",B946*C946-2*(D946*E946),IF(F946="tee",B946*C946-2*(D946*E946),IF(F946="cross",B946*C946-4*(D946*E946),"ERROR")))))</f>
        <v>62500</v>
      </c>
      <c r="H946" s="19" t="s">
        <v>86</v>
      </c>
      <c r="I946" s="19">
        <f>B946/C946</f>
        <v>1</v>
      </c>
      <c r="J946" s="22">
        <v>1</v>
      </c>
      <c r="K946" s="24">
        <v>125</v>
      </c>
      <c r="L946" s="24">
        <v>4</v>
      </c>
      <c r="M946" s="25">
        <v>9</v>
      </c>
      <c r="N946" s="22">
        <f>M946/4</f>
        <v>2.25</v>
      </c>
      <c r="O946" s="19">
        <f>M946/N946</f>
        <v>4</v>
      </c>
      <c r="P946" s="26">
        <v>30</v>
      </c>
      <c r="Q946" s="30">
        <f>P946</f>
        <v>30</v>
      </c>
      <c r="R946" s="20">
        <f>AA946/V946</f>
        <v>100</v>
      </c>
      <c r="S946" s="27">
        <v>30</v>
      </c>
      <c r="T946" s="30">
        <f>S946</f>
        <v>30</v>
      </c>
      <c r="U946" s="20">
        <f>AB946/W946</f>
        <v>100</v>
      </c>
      <c r="V946" s="19">
        <f>ROUND((Q946/100)*G946,0)</f>
        <v>18750</v>
      </c>
      <c r="W946" s="19">
        <f>ROUND(((T946/100)*G946)/J946,0)</f>
        <v>18750</v>
      </c>
      <c r="X946" s="19">
        <v>0</v>
      </c>
      <c r="Y946" s="19">
        <v>0</v>
      </c>
      <c r="Z946" s="19">
        <v>0</v>
      </c>
      <c r="AA946" s="20">
        <f>G946*P946</f>
        <v>1875000</v>
      </c>
      <c r="AB946" s="20">
        <f>(G946*S946)/J946</f>
        <v>1875000</v>
      </c>
      <c r="AC946" s="20">
        <v>0</v>
      </c>
      <c r="AD946" s="20">
        <v>0</v>
      </c>
      <c r="AE946" s="20">
        <v>0</v>
      </c>
      <c r="AF946" s="24">
        <v>100</v>
      </c>
      <c r="AG946" s="24">
        <v>0</v>
      </c>
      <c r="AH946" s="24">
        <v>1</v>
      </c>
      <c r="AI946" s="24">
        <v>100</v>
      </c>
      <c r="AJ946" s="24">
        <v>0</v>
      </c>
      <c r="AK946" s="24">
        <v>1</v>
      </c>
      <c r="AL946" s="24">
        <v>0.5</v>
      </c>
      <c r="AM946" s="24">
        <v>0.5</v>
      </c>
      <c r="AN946" s="24">
        <v>0</v>
      </c>
      <c r="AO946" s="24">
        <v>0</v>
      </c>
      <c r="AP946" s="24">
        <v>0</v>
      </c>
      <c r="AQ946" s="24">
        <v>0.01</v>
      </c>
      <c r="AR946" s="24">
        <v>0.01</v>
      </c>
      <c r="AS946" s="24">
        <v>0</v>
      </c>
      <c r="AT946" s="24">
        <v>0</v>
      </c>
      <c r="AU946" s="24">
        <v>0</v>
      </c>
      <c r="AV946" s="24">
        <v>0</v>
      </c>
      <c r="AW946" s="24">
        <v>0.2</v>
      </c>
      <c r="AX946" s="24">
        <v>0</v>
      </c>
      <c r="AY946" s="24">
        <v>0</v>
      </c>
      <c r="AZ946" s="24">
        <v>0</v>
      </c>
      <c r="BA946" s="24">
        <v>0.04</v>
      </c>
      <c r="BB946" s="24">
        <v>0</v>
      </c>
      <c r="BC946" s="22">
        <v>0.05</v>
      </c>
      <c r="BD946" s="22">
        <v>0.05</v>
      </c>
      <c r="BE946" s="24">
        <v>7.4999999999999997E-2</v>
      </c>
      <c r="BF946" s="24">
        <v>5.0000000000000001E-3</v>
      </c>
      <c r="BG946" s="24">
        <v>0</v>
      </c>
      <c r="BH946" s="24">
        <v>0</v>
      </c>
      <c r="BI946" s="24">
        <v>0</v>
      </c>
      <c r="BJ946" s="24">
        <v>1.8749999999999999E-2</v>
      </c>
      <c r="BK946" s="24">
        <v>1.25E-3</v>
      </c>
      <c r="BL946" s="24">
        <v>0</v>
      </c>
      <c r="BM946" s="24">
        <v>0</v>
      </c>
      <c r="BN946" s="24">
        <v>0</v>
      </c>
      <c r="BO946" s="24">
        <v>0.1</v>
      </c>
      <c r="BP946" s="24">
        <v>0.1</v>
      </c>
      <c r="BQ946" s="24">
        <v>0</v>
      </c>
      <c r="BR946" s="24">
        <v>0</v>
      </c>
      <c r="BS946" s="24">
        <v>0</v>
      </c>
      <c r="BT946" s="24">
        <v>0.04</v>
      </c>
      <c r="BU946" s="29">
        <v>0.1</v>
      </c>
      <c r="BV946" s="23">
        <f>BT946/(BT946+BU946)</f>
        <v>0.2857142857142857</v>
      </c>
      <c r="BW946" s="23">
        <f>SQRT((BT946*BU946)/((BT946+BU946)^2*(BT946+BU946+1)))</f>
        <v>0.42310634125649449</v>
      </c>
      <c r="BX946" s="24">
        <v>0.25</v>
      </c>
      <c r="BY946" s="24">
        <v>0.25</v>
      </c>
      <c r="BZ946" s="24">
        <v>0.25</v>
      </c>
      <c r="CA946" s="24">
        <v>0.25</v>
      </c>
      <c r="CB946" s="28" t="s">
        <v>59</v>
      </c>
      <c r="CC946" s="24">
        <v>600</v>
      </c>
    </row>
    <row r="947" spans="1:81" s="24" customFormat="1" x14ac:dyDescent="0.2">
      <c r="A947" s="30">
        <f t="shared" si="14"/>
        <v>946</v>
      </c>
      <c r="B947" s="30">
        <v>100</v>
      </c>
      <c r="C947" s="30">
        <v>100</v>
      </c>
      <c r="D947" s="24">
        <v>5</v>
      </c>
      <c r="E947" s="24">
        <v>5</v>
      </c>
      <c r="F947" s="19" t="s">
        <v>80</v>
      </c>
      <c r="G947" s="19">
        <f>IF(F947="rectangle",B947*C947,IF(F947="hook",B947*C947-(D947*E947),IF(F947="eight",B947*C947-2*(D947*E947),IF(F947="tee",B947*C947-2*(D947*E947),IF(F947="cross",B947*C947-4*(D947*E947),"ERROR")))))</f>
        <v>10000</v>
      </c>
      <c r="H947" s="19" t="s">
        <v>85</v>
      </c>
      <c r="I947" s="19">
        <f>B947/C947</f>
        <v>1</v>
      </c>
      <c r="J947" s="22">
        <v>1</v>
      </c>
      <c r="K947" s="24">
        <v>125</v>
      </c>
      <c r="L947" s="24">
        <v>4</v>
      </c>
      <c r="M947" s="25">
        <v>9</v>
      </c>
      <c r="N947" s="22">
        <f>M947/4</f>
        <v>2.25</v>
      </c>
      <c r="O947" s="19">
        <f>M947/N947</f>
        <v>4</v>
      </c>
      <c r="P947" s="26">
        <v>30</v>
      </c>
      <c r="Q947" s="30">
        <f>P947</f>
        <v>30</v>
      </c>
      <c r="R947" s="20">
        <f>AA947/V947</f>
        <v>100</v>
      </c>
      <c r="S947" s="27">
        <v>5</v>
      </c>
      <c r="T947" s="30">
        <f>S947</f>
        <v>5</v>
      </c>
      <c r="U947" s="20">
        <f>AB947/W947</f>
        <v>100</v>
      </c>
      <c r="V947" s="19">
        <f>ROUND((Q947/100)*G947,0)</f>
        <v>3000</v>
      </c>
      <c r="W947" s="19">
        <f>ROUND(((T947/100)*G947)/J947,0)</f>
        <v>500</v>
      </c>
      <c r="X947" s="19">
        <v>0</v>
      </c>
      <c r="Y947" s="19">
        <v>0</v>
      </c>
      <c r="Z947" s="19">
        <v>0</v>
      </c>
      <c r="AA947" s="20">
        <f>G947*P947</f>
        <v>300000</v>
      </c>
      <c r="AB947" s="20">
        <f>(G947*S947)/J947</f>
        <v>50000</v>
      </c>
      <c r="AC947" s="20">
        <v>0</v>
      </c>
      <c r="AD947" s="20">
        <v>0</v>
      </c>
      <c r="AE947" s="20">
        <v>0</v>
      </c>
      <c r="AF947" s="24">
        <v>100</v>
      </c>
      <c r="AG947" s="24">
        <v>0</v>
      </c>
      <c r="AH947" s="24">
        <v>1</v>
      </c>
      <c r="AI947" s="24">
        <v>100</v>
      </c>
      <c r="AJ947" s="24">
        <v>0</v>
      </c>
      <c r="AK947" s="24">
        <v>1</v>
      </c>
      <c r="AL947" s="24">
        <v>0.5</v>
      </c>
      <c r="AM947" s="24">
        <v>0.5</v>
      </c>
      <c r="AN947" s="24">
        <v>0</v>
      </c>
      <c r="AO947" s="24">
        <v>0</v>
      </c>
      <c r="AP947" s="24">
        <v>0</v>
      </c>
      <c r="AQ947" s="24">
        <v>0.01</v>
      </c>
      <c r="AR947" s="24">
        <v>0.01</v>
      </c>
      <c r="AS947" s="24">
        <v>0</v>
      </c>
      <c r="AT947" s="24">
        <v>0</v>
      </c>
      <c r="AU947" s="24">
        <v>0</v>
      </c>
      <c r="AV947" s="24">
        <v>0</v>
      </c>
      <c r="AW947" s="24">
        <v>0.2</v>
      </c>
      <c r="AX947" s="24">
        <v>0</v>
      </c>
      <c r="AY947" s="24">
        <v>0</v>
      </c>
      <c r="AZ947" s="24">
        <v>0</v>
      </c>
      <c r="BA947" s="24">
        <v>0.04</v>
      </c>
      <c r="BB947" s="24">
        <v>0</v>
      </c>
      <c r="BC947" s="22">
        <v>0.05</v>
      </c>
      <c r="BD947" s="22">
        <v>0.05</v>
      </c>
      <c r="BE947" s="24">
        <v>7.4999999999999997E-2</v>
      </c>
      <c r="BF947" s="24">
        <v>5.0000000000000001E-3</v>
      </c>
      <c r="BG947" s="24">
        <v>0</v>
      </c>
      <c r="BH947" s="24">
        <v>0</v>
      </c>
      <c r="BI947" s="24">
        <v>0</v>
      </c>
      <c r="BJ947" s="24">
        <v>1.8749999999999999E-2</v>
      </c>
      <c r="BK947" s="24">
        <v>1.25E-3</v>
      </c>
      <c r="BL947" s="24">
        <v>0</v>
      </c>
      <c r="BM947" s="24">
        <v>0</v>
      </c>
      <c r="BN947" s="24">
        <v>0</v>
      </c>
      <c r="BO947" s="24">
        <v>0.1</v>
      </c>
      <c r="BP947" s="24">
        <v>0.1</v>
      </c>
      <c r="BQ947" s="24">
        <v>0</v>
      </c>
      <c r="BR947" s="24">
        <v>0</v>
      </c>
      <c r="BS947" s="24">
        <v>0</v>
      </c>
      <c r="BT947" s="24">
        <v>0.04</v>
      </c>
      <c r="BU947" s="29">
        <v>4</v>
      </c>
      <c r="BV947" s="23">
        <f>BT947/(BT947+BU947)</f>
        <v>9.9009900990099011E-3</v>
      </c>
      <c r="BW947" s="23">
        <f>SQRT((BT947*BU947)/((BT947+BU947)^2*(BT947+BU947+1)))</f>
        <v>4.410251516706673E-2</v>
      </c>
      <c r="BX947" s="24">
        <v>0.25</v>
      </c>
      <c r="BY947" s="24">
        <v>0.25</v>
      </c>
      <c r="BZ947" s="24">
        <v>0.25</v>
      </c>
      <c r="CA947" s="24">
        <v>0.25</v>
      </c>
      <c r="CB947" s="28" t="s">
        <v>59</v>
      </c>
      <c r="CC947" s="24">
        <v>600</v>
      </c>
    </row>
    <row r="948" spans="1:81" s="24" customFormat="1" x14ac:dyDescent="0.2">
      <c r="A948" s="30">
        <f t="shared" si="14"/>
        <v>947</v>
      </c>
      <c r="B948" s="30">
        <v>100</v>
      </c>
      <c r="C948" s="30">
        <v>100</v>
      </c>
      <c r="D948" s="24">
        <v>5</v>
      </c>
      <c r="E948" s="24">
        <v>5</v>
      </c>
      <c r="F948" s="19" t="s">
        <v>80</v>
      </c>
      <c r="G948" s="19">
        <f>IF(F948="rectangle",B948*C948,IF(F948="hook",B948*C948-(D948*E948),IF(F948="eight",B948*C948-2*(D948*E948),IF(F948="tee",B948*C948-2*(D948*E948),IF(F948="cross",B948*C948-4*(D948*E948),"ERROR")))))</f>
        <v>10000</v>
      </c>
      <c r="H948" s="19" t="s">
        <v>85</v>
      </c>
      <c r="I948" s="19">
        <f>B948/C948</f>
        <v>1</v>
      </c>
      <c r="J948" s="22">
        <v>1</v>
      </c>
      <c r="K948" s="24">
        <v>125</v>
      </c>
      <c r="L948" s="24">
        <v>4</v>
      </c>
      <c r="M948" s="25">
        <v>9</v>
      </c>
      <c r="N948" s="22">
        <f>M948/4</f>
        <v>2.25</v>
      </c>
      <c r="O948" s="19">
        <f>M948/N948</f>
        <v>4</v>
      </c>
      <c r="P948" s="26">
        <v>30</v>
      </c>
      <c r="Q948" s="30">
        <f>P948</f>
        <v>30</v>
      </c>
      <c r="R948" s="20">
        <f>AA948/V948</f>
        <v>100</v>
      </c>
      <c r="S948" s="27">
        <v>5</v>
      </c>
      <c r="T948" s="30">
        <f>S948</f>
        <v>5</v>
      </c>
      <c r="U948" s="20">
        <f>AB948/W948</f>
        <v>100</v>
      </c>
      <c r="V948" s="19">
        <f>ROUND((Q948/100)*G948,0)</f>
        <v>3000</v>
      </c>
      <c r="W948" s="19">
        <f>ROUND(((T948/100)*G948)/J948,0)</f>
        <v>500</v>
      </c>
      <c r="X948" s="19">
        <v>0</v>
      </c>
      <c r="Y948" s="19">
        <v>0</v>
      </c>
      <c r="Z948" s="19">
        <v>0</v>
      </c>
      <c r="AA948" s="20">
        <f>G948*P948</f>
        <v>300000</v>
      </c>
      <c r="AB948" s="20">
        <f>(G948*S948)/J948</f>
        <v>50000</v>
      </c>
      <c r="AC948" s="20">
        <v>0</v>
      </c>
      <c r="AD948" s="20">
        <v>0</v>
      </c>
      <c r="AE948" s="20">
        <v>0</v>
      </c>
      <c r="AF948" s="24">
        <v>100</v>
      </c>
      <c r="AG948" s="24">
        <v>0</v>
      </c>
      <c r="AH948" s="24">
        <v>1</v>
      </c>
      <c r="AI948" s="24">
        <v>100</v>
      </c>
      <c r="AJ948" s="24">
        <v>0</v>
      </c>
      <c r="AK948" s="24">
        <v>1</v>
      </c>
      <c r="AL948" s="24">
        <v>0.5</v>
      </c>
      <c r="AM948" s="24">
        <v>0.5</v>
      </c>
      <c r="AN948" s="24">
        <v>0</v>
      </c>
      <c r="AO948" s="24">
        <v>0</v>
      </c>
      <c r="AP948" s="24">
        <v>0</v>
      </c>
      <c r="AQ948" s="24">
        <v>0.01</v>
      </c>
      <c r="AR948" s="24">
        <v>0.01</v>
      </c>
      <c r="AS948" s="24">
        <v>0</v>
      </c>
      <c r="AT948" s="24">
        <v>0</v>
      </c>
      <c r="AU948" s="24">
        <v>0</v>
      </c>
      <c r="AV948" s="24">
        <v>0</v>
      </c>
      <c r="AW948" s="24">
        <v>0.2</v>
      </c>
      <c r="AX948" s="24">
        <v>0</v>
      </c>
      <c r="AY948" s="24">
        <v>0</v>
      </c>
      <c r="AZ948" s="24">
        <v>0</v>
      </c>
      <c r="BA948" s="24">
        <v>0.04</v>
      </c>
      <c r="BB948" s="24">
        <v>0</v>
      </c>
      <c r="BC948" s="22">
        <v>0.05</v>
      </c>
      <c r="BD948" s="22">
        <v>0.05</v>
      </c>
      <c r="BE948" s="24">
        <v>7.4999999999999997E-2</v>
      </c>
      <c r="BF948" s="24">
        <v>5.0000000000000001E-3</v>
      </c>
      <c r="BG948" s="24">
        <v>0</v>
      </c>
      <c r="BH948" s="24">
        <v>0</v>
      </c>
      <c r="BI948" s="24">
        <v>0</v>
      </c>
      <c r="BJ948" s="24">
        <v>1.8749999999999999E-2</v>
      </c>
      <c r="BK948" s="24">
        <v>1.25E-3</v>
      </c>
      <c r="BL948" s="24">
        <v>0</v>
      </c>
      <c r="BM948" s="24">
        <v>0</v>
      </c>
      <c r="BN948" s="24">
        <v>0</v>
      </c>
      <c r="BO948" s="24">
        <v>0.1</v>
      </c>
      <c r="BP948" s="24">
        <v>0.1</v>
      </c>
      <c r="BQ948" s="24">
        <v>0</v>
      </c>
      <c r="BR948" s="24">
        <v>0</v>
      </c>
      <c r="BS948" s="24">
        <v>0</v>
      </c>
      <c r="BT948" s="24">
        <v>0.04</v>
      </c>
      <c r="BU948" s="29">
        <v>0.2</v>
      </c>
      <c r="BV948" s="23">
        <f>BT948/(BT948+BU948)</f>
        <v>0.16666666666666666</v>
      </c>
      <c r="BW948" s="23">
        <f>SQRT((BT948*BU948)/((BT948+BU948)^2*(BT948+BU948+1)))</f>
        <v>0.33467472037604118</v>
      </c>
      <c r="BX948" s="24">
        <v>0.25</v>
      </c>
      <c r="BY948" s="24">
        <v>0.25</v>
      </c>
      <c r="BZ948" s="24">
        <v>0.25</v>
      </c>
      <c r="CA948" s="24">
        <v>0.25</v>
      </c>
      <c r="CB948" s="28" t="s">
        <v>59</v>
      </c>
      <c r="CC948" s="24">
        <v>600</v>
      </c>
    </row>
    <row r="949" spans="1:81" s="24" customFormat="1" x14ac:dyDescent="0.2">
      <c r="A949" s="30">
        <f t="shared" si="14"/>
        <v>948</v>
      </c>
      <c r="B949" s="30">
        <v>100</v>
      </c>
      <c r="C949" s="30">
        <v>100</v>
      </c>
      <c r="D949" s="24">
        <v>5</v>
      </c>
      <c r="E949" s="24">
        <v>5</v>
      </c>
      <c r="F949" s="19" t="s">
        <v>80</v>
      </c>
      <c r="G949" s="19">
        <f>IF(F949="rectangle",B949*C949,IF(F949="hook",B949*C949-(D949*E949),IF(F949="eight",B949*C949-2*(D949*E949),IF(F949="tee",B949*C949-2*(D949*E949),IF(F949="cross",B949*C949-4*(D949*E949),"ERROR")))))</f>
        <v>10000</v>
      </c>
      <c r="H949" s="19" t="s">
        <v>85</v>
      </c>
      <c r="I949" s="19">
        <f>B949/C949</f>
        <v>1</v>
      </c>
      <c r="J949" s="22">
        <v>1</v>
      </c>
      <c r="K949" s="24">
        <v>125</v>
      </c>
      <c r="L949" s="24">
        <v>4</v>
      </c>
      <c r="M949" s="25">
        <v>9</v>
      </c>
      <c r="N949" s="22">
        <f>M949/4</f>
        <v>2.25</v>
      </c>
      <c r="O949" s="19">
        <f>M949/N949</f>
        <v>4</v>
      </c>
      <c r="P949" s="26">
        <v>30</v>
      </c>
      <c r="Q949" s="30">
        <f>P949</f>
        <v>30</v>
      </c>
      <c r="R949" s="20">
        <f>AA949/V949</f>
        <v>100</v>
      </c>
      <c r="S949" s="27">
        <v>5</v>
      </c>
      <c r="T949" s="30">
        <f>S949</f>
        <v>5</v>
      </c>
      <c r="U949" s="20">
        <f>AB949/W949</f>
        <v>100</v>
      </c>
      <c r="V949" s="19">
        <f>ROUND((Q949/100)*G949,0)</f>
        <v>3000</v>
      </c>
      <c r="W949" s="19">
        <f>ROUND(((T949/100)*G949)/J949,0)</f>
        <v>500</v>
      </c>
      <c r="X949" s="19">
        <v>0</v>
      </c>
      <c r="Y949" s="19">
        <v>0</v>
      </c>
      <c r="Z949" s="19">
        <v>0</v>
      </c>
      <c r="AA949" s="20">
        <f>G949*P949</f>
        <v>300000</v>
      </c>
      <c r="AB949" s="20">
        <f>(G949*S949)/J949</f>
        <v>50000</v>
      </c>
      <c r="AC949" s="20">
        <v>0</v>
      </c>
      <c r="AD949" s="20">
        <v>0</v>
      </c>
      <c r="AE949" s="20">
        <v>0</v>
      </c>
      <c r="AF949" s="24">
        <v>100</v>
      </c>
      <c r="AG949" s="24">
        <v>0</v>
      </c>
      <c r="AH949" s="24">
        <v>1</v>
      </c>
      <c r="AI949" s="24">
        <v>100</v>
      </c>
      <c r="AJ949" s="24">
        <v>0</v>
      </c>
      <c r="AK949" s="24">
        <v>1</v>
      </c>
      <c r="AL949" s="24">
        <v>0.5</v>
      </c>
      <c r="AM949" s="24">
        <v>0.5</v>
      </c>
      <c r="AN949" s="24">
        <v>0</v>
      </c>
      <c r="AO949" s="24">
        <v>0</v>
      </c>
      <c r="AP949" s="24">
        <v>0</v>
      </c>
      <c r="AQ949" s="24">
        <v>0.01</v>
      </c>
      <c r="AR949" s="24">
        <v>0.01</v>
      </c>
      <c r="AS949" s="24">
        <v>0</v>
      </c>
      <c r="AT949" s="24">
        <v>0</v>
      </c>
      <c r="AU949" s="24">
        <v>0</v>
      </c>
      <c r="AV949" s="24">
        <v>0</v>
      </c>
      <c r="AW949" s="24">
        <v>0.2</v>
      </c>
      <c r="AX949" s="24">
        <v>0</v>
      </c>
      <c r="AY949" s="24">
        <v>0</v>
      </c>
      <c r="AZ949" s="24">
        <v>0</v>
      </c>
      <c r="BA949" s="24">
        <v>0.04</v>
      </c>
      <c r="BB949" s="24">
        <v>0</v>
      </c>
      <c r="BC949" s="22">
        <v>0.05</v>
      </c>
      <c r="BD949" s="22">
        <v>0.05</v>
      </c>
      <c r="BE949" s="24">
        <v>7.4999999999999997E-2</v>
      </c>
      <c r="BF949" s="24">
        <v>5.0000000000000001E-3</v>
      </c>
      <c r="BG949" s="24">
        <v>0</v>
      </c>
      <c r="BH949" s="24">
        <v>0</v>
      </c>
      <c r="BI949" s="24">
        <v>0</v>
      </c>
      <c r="BJ949" s="24">
        <v>1.8749999999999999E-2</v>
      </c>
      <c r="BK949" s="24">
        <v>1.25E-3</v>
      </c>
      <c r="BL949" s="24">
        <v>0</v>
      </c>
      <c r="BM949" s="24">
        <v>0</v>
      </c>
      <c r="BN949" s="24">
        <v>0</v>
      </c>
      <c r="BO949" s="24">
        <v>0.1</v>
      </c>
      <c r="BP949" s="24">
        <v>0.1</v>
      </c>
      <c r="BQ949" s="24">
        <v>0</v>
      </c>
      <c r="BR949" s="24">
        <v>0</v>
      </c>
      <c r="BS949" s="24">
        <v>0</v>
      </c>
      <c r="BT949" s="24">
        <v>0.04</v>
      </c>
      <c r="BU949" s="29">
        <v>0.1</v>
      </c>
      <c r="BV949" s="23">
        <f>BT949/(BT949+BU949)</f>
        <v>0.2857142857142857</v>
      </c>
      <c r="BW949" s="23">
        <f>SQRT((BT949*BU949)/((BT949+BU949)^2*(BT949+BU949+1)))</f>
        <v>0.42310634125649449</v>
      </c>
      <c r="BX949" s="24">
        <v>0.25</v>
      </c>
      <c r="BY949" s="24">
        <v>0.25</v>
      </c>
      <c r="BZ949" s="24">
        <v>0.25</v>
      </c>
      <c r="CA949" s="24">
        <v>0.25</v>
      </c>
      <c r="CB949" s="28" t="s">
        <v>59</v>
      </c>
      <c r="CC949" s="24">
        <v>600</v>
      </c>
    </row>
    <row r="950" spans="1:81" s="24" customFormat="1" x14ac:dyDescent="0.2">
      <c r="A950" s="30">
        <f t="shared" si="14"/>
        <v>949</v>
      </c>
      <c r="B950" s="30">
        <v>100</v>
      </c>
      <c r="C950" s="30">
        <v>100</v>
      </c>
      <c r="D950" s="24">
        <v>5</v>
      </c>
      <c r="E950" s="24">
        <v>5</v>
      </c>
      <c r="F950" s="19" t="s">
        <v>80</v>
      </c>
      <c r="G950" s="19">
        <f>IF(F950="rectangle",B950*C950,IF(F950="hook",B950*C950-(D950*E950),IF(F950="eight",B950*C950-2*(D950*E950),IF(F950="tee",B950*C950-2*(D950*E950),IF(F950="cross",B950*C950-4*(D950*E950),"ERROR")))))</f>
        <v>10000</v>
      </c>
      <c r="H950" s="19" t="s">
        <v>85</v>
      </c>
      <c r="I950" s="19">
        <f>B950/C950</f>
        <v>1</v>
      </c>
      <c r="J950" s="22">
        <v>1</v>
      </c>
      <c r="K950" s="24">
        <v>125</v>
      </c>
      <c r="L950" s="24">
        <v>4</v>
      </c>
      <c r="M950" s="25">
        <v>9</v>
      </c>
      <c r="N950" s="22">
        <f>M950/4</f>
        <v>2.25</v>
      </c>
      <c r="O950" s="19">
        <f>M950/N950</f>
        <v>4</v>
      </c>
      <c r="P950" s="26">
        <v>30</v>
      </c>
      <c r="Q950" s="30">
        <f>P950</f>
        <v>30</v>
      </c>
      <c r="R950" s="20">
        <f>AA950/V950</f>
        <v>100</v>
      </c>
      <c r="S950" s="27">
        <v>15</v>
      </c>
      <c r="T950" s="30">
        <f>S950</f>
        <v>15</v>
      </c>
      <c r="U950" s="20">
        <f>AB950/W950</f>
        <v>100</v>
      </c>
      <c r="V950" s="19">
        <f>ROUND((Q950/100)*G950,0)</f>
        <v>3000</v>
      </c>
      <c r="W950" s="19">
        <f>ROUND(((T950/100)*G950)/J950,0)</f>
        <v>1500</v>
      </c>
      <c r="X950" s="19">
        <v>0</v>
      </c>
      <c r="Y950" s="19">
        <v>0</v>
      </c>
      <c r="Z950" s="19">
        <v>0</v>
      </c>
      <c r="AA950" s="20">
        <f>G950*P950</f>
        <v>300000</v>
      </c>
      <c r="AB950" s="20">
        <f>(G950*S950)/J950</f>
        <v>150000</v>
      </c>
      <c r="AC950" s="20">
        <v>0</v>
      </c>
      <c r="AD950" s="20">
        <v>0</v>
      </c>
      <c r="AE950" s="20">
        <v>0</v>
      </c>
      <c r="AF950" s="24">
        <v>100</v>
      </c>
      <c r="AG950" s="24">
        <v>0</v>
      </c>
      <c r="AH950" s="24">
        <v>1</v>
      </c>
      <c r="AI950" s="24">
        <v>100</v>
      </c>
      <c r="AJ950" s="24">
        <v>0</v>
      </c>
      <c r="AK950" s="24">
        <v>1</v>
      </c>
      <c r="AL950" s="24">
        <v>0.5</v>
      </c>
      <c r="AM950" s="24">
        <v>0.5</v>
      </c>
      <c r="AN950" s="24">
        <v>0</v>
      </c>
      <c r="AO950" s="24">
        <v>0</v>
      </c>
      <c r="AP950" s="24">
        <v>0</v>
      </c>
      <c r="AQ950" s="24">
        <v>0.01</v>
      </c>
      <c r="AR950" s="24">
        <v>0.01</v>
      </c>
      <c r="AS950" s="24">
        <v>0</v>
      </c>
      <c r="AT950" s="24">
        <v>0</v>
      </c>
      <c r="AU950" s="24">
        <v>0</v>
      </c>
      <c r="AV950" s="24">
        <v>0</v>
      </c>
      <c r="AW950" s="24">
        <v>0.2</v>
      </c>
      <c r="AX950" s="24">
        <v>0</v>
      </c>
      <c r="AY950" s="24">
        <v>0</v>
      </c>
      <c r="AZ950" s="24">
        <v>0</v>
      </c>
      <c r="BA950" s="24">
        <v>0.04</v>
      </c>
      <c r="BB950" s="24">
        <v>0</v>
      </c>
      <c r="BC950" s="22">
        <v>0.05</v>
      </c>
      <c r="BD950" s="22">
        <v>0.05</v>
      </c>
      <c r="BE950" s="24">
        <v>7.4999999999999997E-2</v>
      </c>
      <c r="BF950" s="24">
        <v>5.0000000000000001E-3</v>
      </c>
      <c r="BG950" s="24">
        <v>0</v>
      </c>
      <c r="BH950" s="24">
        <v>0</v>
      </c>
      <c r="BI950" s="24">
        <v>0</v>
      </c>
      <c r="BJ950" s="24">
        <v>1.8749999999999999E-2</v>
      </c>
      <c r="BK950" s="24">
        <v>1.25E-3</v>
      </c>
      <c r="BL950" s="24">
        <v>0</v>
      </c>
      <c r="BM950" s="24">
        <v>0</v>
      </c>
      <c r="BN950" s="24">
        <v>0</v>
      </c>
      <c r="BO950" s="24">
        <v>0.1</v>
      </c>
      <c r="BP950" s="24">
        <v>0.1</v>
      </c>
      <c r="BQ950" s="24">
        <v>0</v>
      </c>
      <c r="BR950" s="24">
        <v>0</v>
      </c>
      <c r="BS950" s="24">
        <v>0</v>
      </c>
      <c r="BT950" s="24">
        <v>0.04</v>
      </c>
      <c r="BU950" s="29">
        <v>4</v>
      </c>
      <c r="BV950" s="23">
        <f>BT950/(BT950+BU950)</f>
        <v>9.9009900990099011E-3</v>
      </c>
      <c r="BW950" s="23">
        <f>SQRT((BT950*BU950)/((BT950+BU950)^2*(BT950+BU950+1)))</f>
        <v>4.410251516706673E-2</v>
      </c>
      <c r="BX950" s="24">
        <v>0.25</v>
      </c>
      <c r="BY950" s="24">
        <v>0.25</v>
      </c>
      <c r="BZ950" s="24">
        <v>0.25</v>
      </c>
      <c r="CA950" s="24">
        <v>0.25</v>
      </c>
      <c r="CB950" s="28" t="s">
        <v>59</v>
      </c>
      <c r="CC950" s="24">
        <v>600</v>
      </c>
    </row>
    <row r="951" spans="1:81" s="24" customFormat="1" x14ac:dyDescent="0.2">
      <c r="A951" s="30">
        <f t="shared" si="14"/>
        <v>950</v>
      </c>
      <c r="B951" s="30">
        <v>100</v>
      </c>
      <c r="C951" s="30">
        <v>100</v>
      </c>
      <c r="D951" s="24">
        <v>5</v>
      </c>
      <c r="E951" s="24">
        <v>5</v>
      </c>
      <c r="F951" s="19" t="s">
        <v>80</v>
      </c>
      <c r="G951" s="19">
        <f>IF(F951="rectangle",B951*C951,IF(F951="hook",B951*C951-(D951*E951),IF(F951="eight",B951*C951-2*(D951*E951),IF(F951="tee",B951*C951-2*(D951*E951),IF(F951="cross",B951*C951-4*(D951*E951),"ERROR")))))</f>
        <v>10000</v>
      </c>
      <c r="H951" s="19" t="s">
        <v>85</v>
      </c>
      <c r="I951" s="19">
        <f>B951/C951</f>
        <v>1</v>
      </c>
      <c r="J951" s="22">
        <v>1</v>
      </c>
      <c r="K951" s="24">
        <v>125</v>
      </c>
      <c r="L951" s="24">
        <v>4</v>
      </c>
      <c r="M951" s="25">
        <v>9</v>
      </c>
      <c r="N951" s="22">
        <f>M951/4</f>
        <v>2.25</v>
      </c>
      <c r="O951" s="19">
        <f>M951/N951</f>
        <v>4</v>
      </c>
      <c r="P951" s="26">
        <v>30</v>
      </c>
      <c r="Q951" s="30">
        <f>P951</f>
        <v>30</v>
      </c>
      <c r="R951" s="20">
        <f>AA951/V951</f>
        <v>100</v>
      </c>
      <c r="S951" s="27">
        <v>15</v>
      </c>
      <c r="T951" s="30">
        <f>S951</f>
        <v>15</v>
      </c>
      <c r="U951" s="20">
        <f>AB951/W951</f>
        <v>100</v>
      </c>
      <c r="V951" s="19">
        <f>ROUND((Q951/100)*G951,0)</f>
        <v>3000</v>
      </c>
      <c r="W951" s="19">
        <f>ROUND(((T951/100)*G951)/J951,0)</f>
        <v>1500</v>
      </c>
      <c r="X951" s="19">
        <v>0</v>
      </c>
      <c r="Y951" s="19">
        <v>0</v>
      </c>
      <c r="Z951" s="19">
        <v>0</v>
      </c>
      <c r="AA951" s="20">
        <f>G951*P951</f>
        <v>300000</v>
      </c>
      <c r="AB951" s="20">
        <f>(G951*S951)/J951</f>
        <v>150000</v>
      </c>
      <c r="AC951" s="20">
        <v>0</v>
      </c>
      <c r="AD951" s="20">
        <v>0</v>
      </c>
      <c r="AE951" s="20">
        <v>0</v>
      </c>
      <c r="AF951" s="24">
        <v>100</v>
      </c>
      <c r="AG951" s="24">
        <v>0</v>
      </c>
      <c r="AH951" s="24">
        <v>1</v>
      </c>
      <c r="AI951" s="24">
        <v>100</v>
      </c>
      <c r="AJ951" s="24">
        <v>0</v>
      </c>
      <c r="AK951" s="24">
        <v>1</v>
      </c>
      <c r="AL951" s="24">
        <v>0.5</v>
      </c>
      <c r="AM951" s="24">
        <v>0.5</v>
      </c>
      <c r="AN951" s="24">
        <v>0</v>
      </c>
      <c r="AO951" s="24">
        <v>0</v>
      </c>
      <c r="AP951" s="24">
        <v>0</v>
      </c>
      <c r="AQ951" s="24">
        <v>0.01</v>
      </c>
      <c r="AR951" s="24">
        <v>0.01</v>
      </c>
      <c r="AS951" s="24">
        <v>0</v>
      </c>
      <c r="AT951" s="24">
        <v>0</v>
      </c>
      <c r="AU951" s="24">
        <v>0</v>
      </c>
      <c r="AV951" s="24">
        <v>0</v>
      </c>
      <c r="AW951" s="24">
        <v>0.2</v>
      </c>
      <c r="AX951" s="24">
        <v>0</v>
      </c>
      <c r="AY951" s="24">
        <v>0</v>
      </c>
      <c r="AZ951" s="24">
        <v>0</v>
      </c>
      <c r="BA951" s="24">
        <v>0.04</v>
      </c>
      <c r="BB951" s="24">
        <v>0</v>
      </c>
      <c r="BC951" s="22">
        <v>0.05</v>
      </c>
      <c r="BD951" s="22">
        <v>0.05</v>
      </c>
      <c r="BE951" s="24">
        <v>7.4999999999999997E-2</v>
      </c>
      <c r="BF951" s="24">
        <v>5.0000000000000001E-3</v>
      </c>
      <c r="BG951" s="24">
        <v>0</v>
      </c>
      <c r="BH951" s="24">
        <v>0</v>
      </c>
      <c r="BI951" s="24">
        <v>0</v>
      </c>
      <c r="BJ951" s="24">
        <v>1.8749999999999999E-2</v>
      </c>
      <c r="BK951" s="24">
        <v>1.25E-3</v>
      </c>
      <c r="BL951" s="24">
        <v>0</v>
      </c>
      <c r="BM951" s="24">
        <v>0</v>
      </c>
      <c r="BN951" s="24">
        <v>0</v>
      </c>
      <c r="BO951" s="24">
        <v>0.1</v>
      </c>
      <c r="BP951" s="24">
        <v>0.1</v>
      </c>
      <c r="BQ951" s="24">
        <v>0</v>
      </c>
      <c r="BR951" s="24">
        <v>0</v>
      </c>
      <c r="BS951" s="24">
        <v>0</v>
      </c>
      <c r="BT951" s="24">
        <v>0.04</v>
      </c>
      <c r="BU951" s="29">
        <v>0.2</v>
      </c>
      <c r="BV951" s="23">
        <f>BT951/(BT951+BU951)</f>
        <v>0.16666666666666666</v>
      </c>
      <c r="BW951" s="23">
        <f>SQRT((BT951*BU951)/((BT951+BU951)^2*(BT951+BU951+1)))</f>
        <v>0.33467472037604118</v>
      </c>
      <c r="BX951" s="24">
        <v>0.25</v>
      </c>
      <c r="BY951" s="24">
        <v>0.25</v>
      </c>
      <c r="BZ951" s="24">
        <v>0.25</v>
      </c>
      <c r="CA951" s="24">
        <v>0.25</v>
      </c>
      <c r="CB951" s="28" t="s">
        <v>59</v>
      </c>
      <c r="CC951" s="24">
        <v>600</v>
      </c>
    </row>
    <row r="952" spans="1:81" s="24" customFormat="1" x14ac:dyDescent="0.2">
      <c r="A952" s="30">
        <f t="shared" si="14"/>
        <v>951</v>
      </c>
      <c r="B952" s="30">
        <v>100</v>
      </c>
      <c r="C952" s="30">
        <v>100</v>
      </c>
      <c r="D952" s="24">
        <v>5</v>
      </c>
      <c r="E952" s="24">
        <v>5</v>
      </c>
      <c r="F952" s="19" t="s">
        <v>80</v>
      </c>
      <c r="G952" s="19">
        <f>IF(F952="rectangle",B952*C952,IF(F952="hook",B952*C952-(D952*E952),IF(F952="eight",B952*C952-2*(D952*E952),IF(F952="tee",B952*C952-2*(D952*E952),IF(F952="cross",B952*C952-4*(D952*E952),"ERROR")))))</f>
        <v>10000</v>
      </c>
      <c r="H952" s="19" t="s">
        <v>85</v>
      </c>
      <c r="I952" s="19">
        <f>B952/C952</f>
        <v>1</v>
      </c>
      <c r="J952" s="22">
        <v>1</v>
      </c>
      <c r="K952" s="24">
        <v>125</v>
      </c>
      <c r="L952" s="24">
        <v>4</v>
      </c>
      <c r="M952" s="25">
        <v>9</v>
      </c>
      <c r="N952" s="22">
        <f>M952/4</f>
        <v>2.25</v>
      </c>
      <c r="O952" s="19">
        <f>M952/N952</f>
        <v>4</v>
      </c>
      <c r="P952" s="26">
        <v>30</v>
      </c>
      <c r="Q952" s="30">
        <f>P952</f>
        <v>30</v>
      </c>
      <c r="R952" s="20">
        <f>AA952/V952</f>
        <v>100</v>
      </c>
      <c r="S952" s="27">
        <v>15</v>
      </c>
      <c r="T952" s="30">
        <f>S952</f>
        <v>15</v>
      </c>
      <c r="U952" s="20">
        <f>AB952/W952</f>
        <v>100</v>
      </c>
      <c r="V952" s="19">
        <f>ROUND((Q952/100)*G952,0)</f>
        <v>3000</v>
      </c>
      <c r="W952" s="19">
        <f>ROUND(((T952/100)*G952)/J952,0)</f>
        <v>1500</v>
      </c>
      <c r="X952" s="19">
        <v>0</v>
      </c>
      <c r="Y952" s="19">
        <v>0</v>
      </c>
      <c r="Z952" s="19">
        <v>0</v>
      </c>
      <c r="AA952" s="20">
        <f>G952*P952</f>
        <v>300000</v>
      </c>
      <c r="AB952" s="20">
        <f>(G952*S952)/J952</f>
        <v>150000</v>
      </c>
      <c r="AC952" s="20">
        <v>0</v>
      </c>
      <c r="AD952" s="20">
        <v>0</v>
      </c>
      <c r="AE952" s="20">
        <v>0</v>
      </c>
      <c r="AF952" s="24">
        <v>100</v>
      </c>
      <c r="AG952" s="24">
        <v>0</v>
      </c>
      <c r="AH952" s="24">
        <v>1</v>
      </c>
      <c r="AI952" s="24">
        <v>100</v>
      </c>
      <c r="AJ952" s="24">
        <v>0</v>
      </c>
      <c r="AK952" s="24">
        <v>1</v>
      </c>
      <c r="AL952" s="24">
        <v>0.5</v>
      </c>
      <c r="AM952" s="24">
        <v>0.5</v>
      </c>
      <c r="AN952" s="24">
        <v>0</v>
      </c>
      <c r="AO952" s="24">
        <v>0</v>
      </c>
      <c r="AP952" s="24">
        <v>0</v>
      </c>
      <c r="AQ952" s="24">
        <v>0.01</v>
      </c>
      <c r="AR952" s="24">
        <v>0.01</v>
      </c>
      <c r="AS952" s="24">
        <v>0</v>
      </c>
      <c r="AT952" s="24">
        <v>0</v>
      </c>
      <c r="AU952" s="24">
        <v>0</v>
      </c>
      <c r="AV952" s="24">
        <v>0</v>
      </c>
      <c r="AW952" s="24">
        <v>0.2</v>
      </c>
      <c r="AX952" s="24">
        <v>0</v>
      </c>
      <c r="AY952" s="24">
        <v>0</v>
      </c>
      <c r="AZ952" s="24">
        <v>0</v>
      </c>
      <c r="BA952" s="24">
        <v>0.04</v>
      </c>
      <c r="BB952" s="24">
        <v>0</v>
      </c>
      <c r="BC952" s="22">
        <v>0.05</v>
      </c>
      <c r="BD952" s="22">
        <v>0.05</v>
      </c>
      <c r="BE952" s="24">
        <v>7.4999999999999997E-2</v>
      </c>
      <c r="BF952" s="24">
        <v>5.0000000000000001E-3</v>
      </c>
      <c r="BG952" s="24">
        <v>0</v>
      </c>
      <c r="BH952" s="24">
        <v>0</v>
      </c>
      <c r="BI952" s="24">
        <v>0</v>
      </c>
      <c r="BJ952" s="24">
        <v>1.8749999999999999E-2</v>
      </c>
      <c r="BK952" s="24">
        <v>1.25E-3</v>
      </c>
      <c r="BL952" s="24">
        <v>0</v>
      </c>
      <c r="BM952" s="24">
        <v>0</v>
      </c>
      <c r="BN952" s="24">
        <v>0</v>
      </c>
      <c r="BO952" s="24">
        <v>0.1</v>
      </c>
      <c r="BP952" s="24">
        <v>0.1</v>
      </c>
      <c r="BQ952" s="24">
        <v>0</v>
      </c>
      <c r="BR952" s="24">
        <v>0</v>
      </c>
      <c r="BS952" s="24">
        <v>0</v>
      </c>
      <c r="BT952" s="24">
        <v>0.04</v>
      </c>
      <c r="BU952" s="29">
        <v>0.1</v>
      </c>
      <c r="BV952" s="23">
        <f>BT952/(BT952+BU952)</f>
        <v>0.2857142857142857</v>
      </c>
      <c r="BW952" s="23">
        <f>SQRT((BT952*BU952)/((BT952+BU952)^2*(BT952+BU952+1)))</f>
        <v>0.42310634125649449</v>
      </c>
      <c r="BX952" s="24">
        <v>0.25</v>
      </c>
      <c r="BY952" s="24">
        <v>0.25</v>
      </c>
      <c r="BZ952" s="24">
        <v>0.25</v>
      </c>
      <c r="CA952" s="24">
        <v>0.25</v>
      </c>
      <c r="CB952" s="28" t="s">
        <v>59</v>
      </c>
      <c r="CC952" s="24">
        <v>600</v>
      </c>
    </row>
    <row r="953" spans="1:81" s="24" customFormat="1" x14ac:dyDescent="0.2">
      <c r="A953" s="30">
        <f t="shared" si="14"/>
        <v>952</v>
      </c>
      <c r="B953" s="30">
        <v>100</v>
      </c>
      <c r="C953" s="30">
        <v>100</v>
      </c>
      <c r="D953" s="24">
        <v>5</v>
      </c>
      <c r="E953" s="24">
        <v>5</v>
      </c>
      <c r="F953" s="19" t="s">
        <v>80</v>
      </c>
      <c r="G953" s="19">
        <f>IF(F953="rectangle",B953*C953,IF(F953="hook",B953*C953-(D953*E953),IF(F953="eight",B953*C953-2*(D953*E953),IF(F953="tee",B953*C953-2*(D953*E953),IF(F953="cross",B953*C953-4*(D953*E953),"ERROR")))))</f>
        <v>10000</v>
      </c>
      <c r="H953" s="19" t="s">
        <v>85</v>
      </c>
      <c r="I953" s="19">
        <f>B953/C953</f>
        <v>1</v>
      </c>
      <c r="J953" s="22">
        <v>1</v>
      </c>
      <c r="K953" s="24">
        <v>125</v>
      </c>
      <c r="L953" s="24">
        <v>4</v>
      </c>
      <c r="M953" s="25">
        <v>9</v>
      </c>
      <c r="N953" s="22">
        <f>M953/4</f>
        <v>2.25</v>
      </c>
      <c r="O953" s="19">
        <f>M953/N953</f>
        <v>4</v>
      </c>
      <c r="P953" s="26">
        <v>30</v>
      </c>
      <c r="Q953" s="30">
        <f>P953</f>
        <v>30</v>
      </c>
      <c r="R953" s="20">
        <f>AA953/V953</f>
        <v>100</v>
      </c>
      <c r="S953" s="27">
        <v>30</v>
      </c>
      <c r="T953" s="30">
        <f>S953</f>
        <v>30</v>
      </c>
      <c r="U953" s="20">
        <f>AB953/W953</f>
        <v>100</v>
      </c>
      <c r="V953" s="19">
        <f>ROUND((Q953/100)*G953,0)</f>
        <v>3000</v>
      </c>
      <c r="W953" s="19">
        <f>ROUND(((T953/100)*G953)/J953,0)</f>
        <v>3000</v>
      </c>
      <c r="X953" s="19">
        <v>0</v>
      </c>
      <c r="Y953" s="19">
        <v>0</v>
      </c>
      <c r="Z953" s="19">
        <v>0</v>
      </c>
      <c r="AA953" s="20">
        <f>G953*P953</f>
        <v>300000</v>
      </c>
      <c r="AB953" s="20">
        <f>(G953*S953)/J953</f>
        <v>300000</v>
      </c>
      <c r="AC953" s="20">
        <v>0</v>
      </c>
      <c r="AD953" s="20">
        <v>0</v>
      </c>
      <c r="AE953" s="20">
        <v>0</v>
      </c>
      <c r="AF953" s="24">
        <v>100</v>
      </c>
      <c r="AG953" s="24">
        <v>0</v>
      </c>
      <c r="AH953" s="24">
        <v>1</v>
      </c>
      <c r="AI953" s="24">
        <v>100</v>
      </c>
      <c r="AJ953" s="24">
        <v>0</v>
      </c>
      <c r="AK953" s="24">
        <v>1</v>
      </c>
      <c r="AL953" s="24">
        <v>0.5</v>
      </c>
      <c r="AM953" s="24">
        <v>0.5</v>
      </c>
      <c r="AN953" s="24">
        <v>0</v>
      </c>
      <c r="AO953" s="24">
        <v>0</v>
      </c>
      <c r="AP953" s="24">
        <v>0</v>
      </c>
      <c r="AQ953" s="24">
        <v>0.01</v>
      </c>
      <c r="AR953" s="24">
        <v>0.01</v>
      </c>
      <c r="AS953" s="24">
        <v>0</v>
      </c>
      <c r="AT953" s="24">
        <v>0</v>
      </c>
      <c r="AU953" s="24">
        <v>0</v>
      </c>
      <c r="AV953" s="24">
        <v>0</v>
      </c>
      <c r="AW953" s="24">
        <v>0.2</v>
      </c>
      <c r="AX953" s="24">
        <v>0</v>
      </c>
      <c r="AY953" s="24">
        <v>0</v>
      </c>
      <c r="AZ953" s="24">
        <v>0</v>
      </c>
      <c r="BA953" s="24">
        <v>0.04</v>
      </c>
      <c r="BB953" s="24">
        <v>0</v>
      </c>
      <c r="BC953" s="22">
        <v>0.05</v>
      </c>
      <c r="BD953" s="22">
        <v>0.05</v>
      </c>
      <c r="BE953" s="24">
        <v>7.4999999999999997E-2</v>
      </c>
      <c r="BF953" s="24">
        <v>5.0000000000000001E-3</v>
      </c>
      <c r="BG953" s="24">
        <v>0</v>
      </c>
      <c r="BH953" s="24">
        <v>0</v>
      </c>
      <c r="BI953" s="24">
        <v>0</v>
      </c>
      <c r="BJ953" s="24">
        <v>1.8749999999999999E-2</v>
      </c>
      <c r="BK953" s="24">
        <v>1.25E-3</v>
      </c>
      <c r="BL953" s="24">
        <v>0</v>
      </c>
      <c r="BM953" s="24">
        <v>0</v>
      </c>
      <c r="BN953" s="24">
        <v>0</v>
      </c>
      <c r="BO953" s="24">
        <v>0.1</v>
      </c>
      <c r="BP953" s="24">
        <v>0.1</v>
      </c>
      <c r="BQ953" s="24">
        <v>0</v>
      </c>
      <c r="BR953" s="24">
        <v>0</v>
      </c>
      <c r="BS953" s="24">
        <v>0</v>
      </c>
      <c r="BT953" s="24">
        <v>0.04</v>
      </c>
      <c r="BU953" s="29">
        <v>4</v>
      </c>
      <c r="BV953" s="23">
        <f>BT953/(BT953+BU953)</f>
        <v>9.9009900990099011E-3</v>
      </c>
      <c r="BW953" s="23">
        <f>SQRT((BT953*BU953)/((BT953+BU953)^2*(BT953+BU953+1)))</f>
        <v>4.410251516706673E-2</v>
      </c>
      <c r="BX953" s="24">
        <v>0.25</v>
      </c>
      <c r="BY953" s="24">
        <v>0.25</v>
      </c>
      <c r="BZ953" s="24">
        <v>0.25</v>
      </c>
      <c r="CA953" s="24">
        <v>0.25</v>
      </c>
      <c r="CB953" s="28" t="s">
        <v>59</v>
      </c>
      <c r="CC953" s="24">
        <v>600</v>
      </c>
    </row>
    <row r="954" spans="1:81" s="24" customFormat="1" x14ac:dyDescent="0.2">
      <c r="A954" s="30">
        <f t="shared" si="14"/>
        <v>953</v>
      </c>
      <c r="B954" s="30">
        <v>100</v>
      </c>
      <c r="C954" s="30">
        <v>100</v>
      </c>
      <c r="D954" s="24">
        <v>5</v>
      </c>
      <c r="E954" s="24">
        <v>5</v>
      </c>
      <c r="F954" s="19" t="s">
        <v>80</v>
      </c>
      <c r="G954" s="19">
        <f>IF(F954="rectangle",B954*C954,IF(F954="hook",B954*C954-(D954*E954),IF(F954="eight",B954*C954-2*(D954*E954),IF(F954="tee",B954*C954-2*(D954*E954),IF(F954="cross",B954*C954-4*(D954*E954),"ERROR")))))</f>
        <v>10000</v>
      </c>
      <c r="H954" s="19" t="s">
        <v>85</v>
      </c>
      <c r="I954" s="19">
        <f>B954/C954</f>
        <v>1</v>
      </c>
      <c r="J954" s="22">
        <v>1</v>
      </c>
      <c r="K954" s="24">
        <v>125</v>
      </c>
      <c r="L954" s="24">
        <v>4</v>
      </c>
      <c r="M954" s="25">
        <v>9</v>
      </c>
      <c r="N954" s="22">
        <f>M954/4</f>
        <v>2.25</v>
      </c>
      <c r="O954" s="19">
        <f>M954/N954</f>
        <v>4</v>
      </c>
      <c r="P954" s="26">
        <v>30</v>
      </c>
      <c r="Q954" s="30">
        <f>P954</f>
        <v>30</v>
      </c>
      <c r="R954" s="20">
        <f>AA954/V954</f>
        <v>100</v>
      </c>
      <c r="S954" s="27">
        <v>30</v>
      </c>
      <c r="T954" s="30">
        <f>S954</f>
        <v>30</v>
      </c>
      <c r="U954" s="20">
        <f>AB954/W954</f>
        <v>100</v>
      </c>
      <c r="V954" s="19">
        <f>ROUND((Q954/100)*G954,0)</f>
        <v>3000</v>
      </c>
      <c r="W954" s="19">
        <f>ROUND(((T954/100)*G954)/J954,0)</f>
        <v>3000</v>
      </c>
      <c r="X954" s="19">
        <v>0</v>
      </c>
      <c r="Y954" s="19">
        <v>0</v>
      </c>
      <c r="Z954" s="19">
        <v>0</v>
      </c>
      <c r="AA954" s="20">
        <f>G954*P954</f>
        <v>300000</v>
      </c>
      <c r="AB954" s="20">
        <f>(G954*S954)/J954</f>
        <v>300000</v>
      </c>
      <c r="AC954" s="20">
        <v>0</v>
      </c>
      <c r="AD954" s="20">
        <v>0</v>
      </c>
      <c r="AE954" s="20">
        <v>0</v>
      </c>
      <c r="AF954" s="24">
        <v>100</v>
      </c>
      <c r="AG954" s="24">
        <v>0</v>
      </c>
      <c r="AH954" s="24">
        <v>1</v>
      </c>
      <c r="AI954" s="24">
        <v>100</v>
      </c>
      <c r="AJ954" s="24">
        <v>0</v>
      </c>
      <c r="AK954" s="24">
        <v>1</v>
      </c>
      <c r="AL954" s="24">
        <v>0.5</v>
      </c>
      <c r="AM954" s="24">
        <v>0.5</v>
      </c>
      <c r="AN954" s="24">
        <v>0</v>
      </c>
      <c r="AO954" s="24">
        <v>0</v>
      </c>
      <c r="AP954" s="24">
        <v>0</v>
      </c>
      <c r="AQ954" s="24">
        <v>0.01</v>
      </c>
      <c r="AR954" s="24">
        <v>0.01</v>
      </c>
      <c r="AS954" s="24">
        <v>0</v>
      </c>
      <c r="AT954" s="24">
        <v>0</v>
      </c>
      <c r="AU954" s="24">
        <v>0</v>
      </c>
      <c r="AV954" s="24">
        <v>0</v>
      </c>
      <c r="AW954" s="24">
        <v>0.2</v>
      </c>
      <c r="AX954" s="24">
        <v>0</v>
      </c>
      <c r="AY954" s="24">
        <v>0</v>
      </c>
      <c r="AZ954" s="24">
        <v>0</v>
      </c>
      <c r="BA954" s="24">
        <v>0.04</v>
      </c>
      <c r="BB954" s="24">
        <v>0</v>
      </c>
      <c r="BC954" s="22">
        <v>0.05</v>
      </c>
      <c r="BD954" s="22">
        <v>0.05</v>
      </c>
      <c r="BE954" s="24">
        <v>7.4999999999999997E-2</v>
      </c>
      <c r="BF954" s="24">
        <v>5.0000000000000001E-3</v>
      </c>
      <c r="BG954" s="24">
        <v>0</v>
      </c>
      <c r="BH954" s="24">
        <v>0</v>
      </c>
      <c r="BI954" s="24">
        <v>0</v>
      </c>
      <c r="BJ954" s="24">
        <v>1.8749999999999999E-2</v>
      </c>
      <c r="BK954" s="24">
        <v>1.25E-3</v>
      </c>
      <c r="BL954" s="24">
        <v>0</v>
      </c>
      <c r="BM954" s="24">
        <v>0</v>
      </c>
      <c r="BN954" s="24">
        <v>0</v>
      </c>
      <c r="BO954" s="24">
        <v>0.1</v>
      </c>
      <c r="BP954" s="24">
        <v>0.1</v>
      </c>
      <c r="BQ954" s="24">
        <v>0</v>
      </c>
      <c r="BR954" s="24">
        <v>0</v>
      </c>
      <c r="BS954" s="24">
        <v>0</v>
      </c>
      <c r="BT954" s="24">
        <v>0.04</v>
      </c>
      <c r="BU954" s="29">
        <v>0.2</v>
      </c>
      <c r="BV954" s="23">
        <f>BT954/(BT954+BU954)</f>
        <v>0.16666666666666666</v>
      </c>
      <c r="BW954" s="23">
        <f>SQRT((BT954*BU954)/((BT954+BU954)^2*(BT954+BU954+1)))</f>
        <v>0.33467472037604118</v>
      </c>
      <c r="BX954" s="24">
        <v>0.25</v>
      </c>
      <c r="BY954" s="24">
        <v>0.25</v>
      </c>
      <c r="BZ954" s="24">
        <v>0.25</v>
      </c>
      <c r="CA954" s="24">
        <v>0.25</v>
      </c>
      <c r="CB954" s="28" t="s">
        <v>59</v>
      </c>
      <c r="CC954" s="24">
        <v>600</v>
      </c>
    </row>
    <row r="955" spans="1:81" s="24" customFormat="1" x14ac:dyDescent="0.2">
      <c r="A955" s="30">
        <f t="shared" si="14"/>
        <v>954</v>
      </c>
      <c r="B955" s="30">
        <v>100</v>
      </c>
      <c r="C955" s="30">
        <v>100</v>
      </c>
      <c r="D955" s="24">
        <v>5</v>
      </c>
      <c r="E955" s="24">
        <v>5</v>
      </c>
      <c r="F955" s="19" t="s">
        <v>80</v>
      </c>
      <c r="G955" s="19">
        <f>IF(F955="rectangle",B955*C955,IF(F955="hook",B955*C955-(D955*E955),IF(F955="eight",B955*C955-2*(D955*E955),IF(F955="tee",B955*C955-2*(D955*E955),IF(F955="cross",B955*C955-4*(D955*E955),"ERROR")))))</f>
        <v>10000</v>
      </c>
      <c r="H955" s="19" t="s">
        <v>85</v>
      </c>
      <c r="I955" s="19">
        <f>B955/C955</f>
        <v>1</v>
      </c>
      <c r="J955" s="22">
        <v>1</v>
      </c>
      <c r="K955" s="24">
        <v>125</v>
      </c>
      <c r="L955" s="24">
        <v>4</v>
      </c>
      <c r="M955" s="25">
        <v>9</v>
      </c>
      <c r="N955" s="22">
        <f>M955/4</f>
        <v>2.25</v>
      </c>
      <c r="O955" s="19">
        <f>M955/N955</f>
        <v>4</v>
      </c>
      <c r="P955" s="26">
        <v>30</v>
      </c>
      <c r="Q955" s="30">
        <f>P955</f>
        <v>30</v>
      </c>
      <c r="R955" s="20">
        <f>AA955/V955</f>
        <v>100</v>
      </c>
      <c r="S955" s="27">
        <v>30</v>
      </c>
      <c r="T955" s="30">
        <f>S955</f>
        <v>30</v>
      </c>
      <c r="U955" s="20">
        <f>AB955/W955</f>
        <v>100</v>
      </c>
      <c r="V955" s="19">
        <f>ROUND((Q955/100)*G955,0)</f>
        <v>3000</v>
      </c>
      <c r="W955" s="19">
        <f>ROUND(((T955/100)*G955)/J955,0)</f>
        <v>3000</v>
      </c>
      <c r="X955" s="19">
        <v>0</v>
      </c>
      <c r="Y955" s="19">
        <v>0</v>
      </c>
      <c r="Z955" s="19">
        <v>0</v>
      </c>
      <c r="AA955" s="20">
        <f>G955*P955</f>
        <v>300000</v>
      </c>
      <c r="AB955" s="20">
        <f>(G955*S955)/J955</f>
        <v>300000</v>
      </c>
      <c r="AC955" s="20">
        <v>0</v>
      </c>
      <c r="AD955" s="20">
        <v>0</v>
      </c>
      <c r="AE955" s="20">
        <v>0</v>
      </c>
      <c r="AF955" s="24">
        <v>100</v>
      </c>
      <c r="AG955" s="24">
        <v>0</v>
      </c>
      <c r="AH955" s="24">
        <v>1</v>
      </c>
      <c r="AI955" s="24">
        <v>100</v>
      </c>
      <c r="AJ955" s="24">
        <v>0</v>
      </c>
      <c r="AK955" s="24">
        <v>1</v>
      </c>
      <c r="AL955" s="24">
        <v>0.5</v>
      </c>
      <c r="AM955" s="24">
        <v>0.5</v>
      </c>
      <c r="AN955" s="24">
        <v>0</v>
      </c>
      <c r="AO955" s="24">
        <v>0</v>
      </c>
      <c r="AP955" s="24">
        <v>0</v>
      </c>
      <c r="AQ955" s="24">
        <v>0.01</v>
      </c>
      <c r="AR955" s="24">
        <v>0.01</v>
      </c>
      <c r="AS955" s="24">
        <v>0</v>
      </c>
      <c r="AT955" s="24">
        <v>0</v>
      </c>
      <c r="AU955" s="24">
        <v>0</v>
      </c>
      <c r="AV955" s="24">
        <v>0</v>
      </c>
      <c r="AW955" s="24">
        <v>0.2</v>
      </c>
      <c r="AX955" s="24">
        <v>0</v>
      </c>
      <c r="AY955" s="24">
        <v>0</v>
      </c>
      <c r="AZ955" s="24">
        <v>0</v>
      </c>
      <c r="BA955" s="24">
        <v>0.04</v>
      </c>
      <c r="BB955" s="24">
        <v>0</v>
      </c>
      <c r="BC955" s="22">
        <v>0.05</v>
      </c>
      <c r="BD955" s="22">
        <v>0.05</v>
      </c>
      <c r="BE955" s="24">
        <v>7.4999999999999997E-2</v>
      </c>
      <c r="BF955" s="24">
        <v>5.0000000000000001E-3</v>
      </c>
      <c r="BG955" s="24">
        <v>0</v>
      </c>
      <c r="BH955" s="24">
        <v>0</v>
      </c>
      <c r="BI955" s="24">
        <v>0</v>
      </c>
      <c r="BJ955" s="24">
        <v>1.8749999999999999E-2</v>
      </c>
      <c r="BK955" s="24">
        <v>1.25E-3</v>
      </c>
      <c r="BL955" s="24">
        <v>0</v>
      </c>
      <c r="BM955" s="24">
        <v>0</v>
      </c>
      <c r="BN955" s="24">
        <v>0</v>
      </c>
      <c r="BO955" s="24">
        <v>0.1</v>
      </c>
      <c r="BP955" s="24">
        <v>0.1</v>
      </c>
      <c r="BQ955" s="24">
        <v>0</v>
      </c>
      <c r="BR955" s="24">
        <v>0</v>
      </c>
      <c r="BS955" s="24">
        <v>0</v>
      </c>
      <c r="BT955" s="24">
        <v>0.04</v>
      </c>
      <c r="BU955" s="29">
        <v>0.1</v>
      </c>
      <c r="BV955" s="23">
        <f>BT955/(BT955+BU955)</f>
        <v>0.2857142857142857</v>
      </c>
      <c r="BW955" s="23">
        <f>SQRT((BT955*BU955)/((BT955+BU955)^2*(BT955+BU955+1)))</f>
        <v>0.42310634125649449</v>
      </c>
      <c r="BX955" s="24">
        <v>0.25</v>
      </c>
      <c r="BY955" s="24">
        <v>0.25</v>
      </c>
      <c r="BZ955" s="24">
        <v>0.25</v>
      </c>
      <c r="CA955" s="24">
        <v>0.25</v>
      </c>
      <c r="CB955" s="28" t="s">
        <v>59</v>
      </c>
      <c r="CC955" s="24">
        <v>600</v>
      </c>
    </row>
    <row r="956" spans="1:81" s="24" customFormat="1" x14ac:dyDescent="0.2">
      <c r="A956" s="30">
        <f t="shared" si="14"/>
        <v>955</v>
      </c>
      <c r="B956" s="30">
        <v>20</v>
      </c>
      <c r="C956" s="30">
        <v>20</v>
      </c>
      <c r="D956" s="24">
        <v>5</v>
      </c>
      <c r="E956" s="24">
        <v>5</v>
      </c>
      <c r="F956" s="19" t="s">
        <v>80</v>
      </c>
      <c r="G956" s="19">
        <f>IF(F956="rectangle",B956*C956,IF(F956="hook",B956*C956-(D956*E956),IF(F956="eight",B956*C956-2*(D956*E956),IF(F956="tee",B956*C956-2*(D956*E956),IF(F956="cross",B956*C956-4*(D956*E956),"ERROR")))))</f>
        <v>400</v>
      </c>
      <c r="H956" s="19" t="s">
        <v>84</v>
      </c>
      <c r="I956" s="19">
        <f>B956/C956</f>
        <v>1</v>
      </c>
      <c r="J956" s="22">
        <v>1</v>
      </c>
      <c r="K956" s="24">
        <v>125</v>
      </c>
      <c r="L956" s="24">
        <v>4</v>
      </c>
      <c r="M956" s="25">
        <v>9</v>
      </c>
      <c r="N956" s="22">
        <f>M956/4</f>
        <v>2.25</v>
      </c>
      <c r="O956" s="19">
        <f>M956/N956</f>
        <v>4</v>
      </c>
      <c r="P956" s="26">
        <v>30</v>
      </c>
      <c r="Q956" s="30">
        <f>P956</f>
        <v>30</v>
      </c>
      <c r="R956" s="20">
        <f>AA956/V956</f>
        <v>100</v>
      </c>
      <c r="S956" s="27">
        <v>5</v>
      </c>
      <c r="T956" s="30">
        <f>S956</f>
        <v>5</v>
      </c>
      <c r="U956" s="20">
        <f>AB956/W956</f>
        <v>100</v>
      </c>
      <c r="V956" s="19">
        <f>ROUND((Q956/100)*G956,0)</f>
        <v>120</v>
      </c>
      <c r="W956" s="19">
        <f>ROUND(((T956/100)*G956)/J956,0)</f>
        <v>20</v>
      </c>
      <c r="X956" s="19">
        <v>0</v>
      </c>
      <c r="Y956" s="19">
        <v>0</v>
      </c>
      <c r="Z956" s="19">
        <v>0</v>
      </c>
      <c r="AA956" s="20">
        <f>G956*P956</f>
        <v>12000</v>
      </c>
      <c r="AB956" s="20">
        <f>(G956*S956)/J956</f>
        <v>2000</v>
      </c>
      <c r="AC956" s="20">
        <v>0</v>
      </c>
      <c r="AD956" s="20">
        <v>0</v>
      </c>
      <c r="AE956" s="20">
        <v>0</v>
      </c>
      <c r="AF956" s="24">
        <v>100</v>
      </c>
      <c r="AG956" s="24">
        <v>0</v>
      </c>
      <c r="AH956" s="24">
        <v>1</v>
      </c>
      <c r="AI956" s="24">
        <v>100</v>
      </c>
      <c r="AJ956" s="24">
        <v>0</v>
      </c>
      <c r="AK956" s="24">
        <v>1</v>
      </c>
      <c r="AL956" s="24">
        <v>0.5</v>
      </c>
      <c r="AM956" s="24">
        <v>0.5</v>
      </c>
      <c r="AN956" s="24">
        <v>0</v>
      </c>
      <c r="AO956" s="24">
        <v>0</v>
      </c>
      <c r="AP956" s="24">
        <v>0</v>
      </c>
      <c r="AQ956" s="24">
        <v>0.01</v>
      </c>
      <c r="AR956" s="24">
        <v>0.01</v>
      </c>
      <c r="AS956" s="24">
        <v>0</v>
      </c>
      <c r="AT956" s="24">
        <v>0</v>
      </c>
      <c r="AU956" s="24">
        <v>0</v>
      </c>
      <c r="AV956" s="24">
        <v>0</v>
      </c>
      <c r="AW956" s="24">
        <v>0.2</v>
      </c>
      <c r="AX956" s="24">
        <v>0</v>
      </c>
      <c r="AY956" s="24">
        <v>0</v>
      </c>
      <c r="AZ956" s="24">
        <v>0</v>
      </c>
      <c r="BA956" s="24">
        <v>0.04</v>
      </c>
      <c r="BB956" s="24">
        <v>0</v>
      </c>
      <c r="BC956" s="22">
        <v>0.05</v>
      </c>
      <c r="BD956" s="22">
        <v>0.05</v>
      </c>
      <c r="BE956" s="24">
        <v>7.4999999999999997E-2</v>
      </c>
      <c r="BF956" s="24">
        <v>5.0000000000000001E-3</v>
      </c>
      <c r="BG956" s="24">
        <v>0</v>
      </c>
      <c r="BH956" s="24">
        <v>0</v>
      </c>
      <c r="BI956" s="24">
        <v>0</v>
      </c>
      <c r="BJ956" s="24">
        <v>1.8749999999999999E-2</v>
      </c>
      <c r="BK956" s="24">
        <v>1.25E-3</v>
      </c>
      <c r="BL956" s="24">
        <v>0</v>
      </c>
      <c r="BM956" s="24">
        <v>0</v>
      </c>
      <c r="BN956" s="24">
        <v>0</v>
      </c>
      <c r="BO956" s="24">
        <v>0.1</v>
      </c>
      <c r="BP956" s="24">
        <v>0.1</v>
      </c>
      <c r="BQ956" s="24">
        <v>0</v>
      </c>
      <c r="BR956" s="24">
        <v>0</v>
      </c>
      <c r="BS956" s="24">
        <v>0</v>
      </c>
      <c r="BT956" s="24">
        <v>0.04</v>
      </c>
      <c r="BU956" s="29">
        <v>4</v>
      </c>
      <c r="BV956" s="23">
        <f>BT956/(BT956+BU956)</f>
        <v>9.9009900990099011E-3</v>
      </c>
      <c r="BW956" s="23">
        <f>SQRT((BT956*BU956)/((BT956+BU956)^2*(BT956+BU956+1)))</f>
        <v>4.410251516706673E-2</v>
      </c>
      <c r="BX956" s="24">
        <v>0.25</v>
      </c>
      <c r="BY956" s="24">
        <v>0.25</v>
      </c>
      <c r="BZ956" s="24">
        <v>0.25</v>
      </c>
      <c r="CA956" s="24">
        <v>0.25</v>
      </c>
      <c r="CB956" s="28" t="s">
        <v>59</v>
      </c>
      <c r="CC956" s="24">
        <v>600</v>
      </c>
    </row>
    <row r="957" spans="1:81" s="24" customFormat="1" x14ac:dyDescent="0.2">
      <c r="A957" s="30">
        <f t="shared" si="14"/>
        <v>956</v>
      </c>
      <c r="B957" s="30">
        <v>20</v>
      </c>
      <c r="C957" s="30">
        <v>20</v>
      </c>
      <c r="D957" s="24">
        <v>5</v>
      </c>
      <c r="E957" s="24">
        <v>5</v>
      </c>
      <c r="F957" s="19" t="s">
        <v>80</v>
      </c>
      <c r="G957" s="19">
        <f>IF(F957="rectangle",B957*C957,IF(F957="hook",B957*C957-(D957*E957),IF(F957="eight",B957*C957-2*(D957*E957),IF(F957="tee",B957*C957-2*(D957*E957),IF(F957="cross",B957*C957-4*(D957*E957),"ERROR")))))</f>
        <v>400</v>
      </c>
      <c r="H957" s="19" t="s">
        <v>84</v>
      </c>
      <c r="I957" s="19">
        <f>B957/C957</f>
        <v>1</v>
      </c>
      <c r="J957" s="22">
        <v>1</v>
      </c>
      <c r="K957" s="24">
        <v>125</v>
      </c>
      <c r="L957" s="24">
        <v>4</v>
      </c>
      <c r="M957" s="25">
        <v>9</v>
      </c>
      <c r="N957" s="22">
        <f>M957/4</f>
        <v>2.25</v>
      </c>
      <c r="O957" s="19">
        <f>M957/N957</f>
        <v>4</v>
      </c>
      <c r="P957" s="26">
        <v>30</v>
      </c>
      <c r="Q957" s="30">
        <f>P957</f>
        <v>30</v>
      </c>
      <c r="R957" s="20">
        <f>AA957/V957</f>
        <v>100</v>
      </c>
      <c r="S957" s="27">
        <v>5</v>
      </c>
      <c r="T957" s="30">
        <f>S957</f>
        <v>5</v>
      </c>
      <c r="U957" s="20">
        <f>AB957/W957</f>
        <v>100</v>
      </c>
      <c r="V957" s="19">
        <f>ROUND((Q957/100)*G957,0)</f>
        <v>120</v>
      </c>
      <c r="W957" s="19">
        <f>ROUND(((T957/100)*G957)/J957,0)</f>
        <v>20</v>
      </c>
      <c r="X957" s="19">
        <v>0</v>
      </c>
      <c r="Y957" s="19">
        <v>0</v>
      </c>
      <c r="Z957" s="19">
        <v>0</v>
      </c>
      <c r="AA957" s="20">
        <f>G957*P957</f>
        <v>12000</v>
      </c>
      <c r="AB957" s="20">
        <f>(G957*S957)/J957</f>
        <v>2000</v>
      </c>
      <c r="AC957" s="20">
        <v>0</v>
      </c>
      <c r="AD957" s="20">
        <v>0</v>
      </c>
      <c r="AE957" s="20">
        <v>0</v>
      </c>
      <c r="AF957" s="24">
        <v>100</v>
      </c>
      <c r="AG957" s="24">
        <v>0</v>
      </c>
      <c r="AH957" s="24">
        <v>1</v>
      </c>
      <c r="AI957" s="24">
        <v>100</v>
      </c>
      <c r="AJ957" s="24">
        <v>0</v>
      </c>
      <c r="AK957" s="24">
        <v>1</v>
      </c>
      <c r="AL957" s="24">
        <v>0.5</v>
      </c>
      <c r="AM957" s="24">
        <v>0.5</v>
      </c>
      <c r="AN957" s="24">
        <v>0</v>
      </c>
      <c r="AO957" s="24">
        <v>0</v>
      </c>
      <c r="AP957" s="24">
        <v>0</v>
      </c>
      <c r="AQ957" s="24">
        <v>0.01</v>
      </c>
      <c r="AR957" s="24">
        <v>0.01</v>
      </c>
      <c r="AS957" s="24">
        <v>0</v>
      </c>
      <c r="AT957" s="24">
        <v>0</v>
      </c>
      <c r="AU957" s="24">
        <v>0</v>
      </c>
      <c r="AV957" s="24">
        <v>0</v>
      </c>
      <c r="AW957" s="24">
        <v>0.2</v>
      </c>
      <c r="AX957" s="24">
        <v>0</v>
      </c>
      <c r="AY957" s="24">
        <v>0</v>
      </c>
      <c r="AZ957" s="24">
        <v>0</v>
      </c>
      <c r="BA957" s="24">
        <v>0.04</v>
      </c>
      <c r="BB957" s="24">
        <v>0</v>
      </c>
      <c r="BC957" s="22">
        <v>0.05</v>
      </c>
      <c r="BD957" s="22">
        <v>0.05</v>
      </c>
      <c r="BE957" s="24">
        <v>7.4999999999999997E-2</v>
      </c>
      <c r="BF957" s="24">
        <v>5.0000000000000001E-3</v>
      </c>
      <c r="BG957" s="24">
        <v>0</v>
      </c>
      <c r="BH957" s="24">
        <v>0</v>
      </c>
      <c r="BI957" s="24">
        <v>0</v>
      </c>
      <c r="BJ957" s="24">
        <v>1.8749999999999999E-2</v>
      </c>
      <c r="BK957" s="24">
        <v>1.25E-3</v>
      </c>
      <c r="BL957" s="24">
        <v>0</v>
      </c>
      <c r="BM957" s="24">
        <v>0</v>
      </c>
      <c r="BN957" s="24">
        <v>0</v>
      </c>
      <c r="BO957" s="24">
        <v>0.1</v>
      </c>
      <c r="BP957" s="24">
        <v>0.1</v>
      </c>
      <c r="BQ957" s="24">
        <v>0</v>
      </c>
      <c r="BR957" s="24">
        <v>0</v>
      </c>
      <c r="BS957" s="24">
        <v>0</v>
      </c>
      <c r="BT957" s="24">
        <v>0.04</v>
      </c>
      <c r="BU957" s="29">
        <v>0.2</v>
      </c>
      <c r="BV957" s="23">
        <f>BT957/(BT957+BU957)</f>
        <v>0.16666666666666666</v>
      </c>
      <c r="BW957" s="23">
        <f>SQRT((BT957*BU957)/((BT957+BU957)^2*(BT957+BU957+1)))</f>
        <v>0.33467472037604118</v>
      </c>
      <c r="BX957" s="24">
        <v>0.25</v>
      </c>
      <c r="BY957" s="24">
        <v>0.25</v>
      </c>
      <c r="BZ957" s="24">
        <v>0.25</v>
      </c>
      <c r="CA957" s="24">
        <v>0.25</v>
      </c>
      <c r="CB957" s="28" t="s">
        <v>59</v>
      </c>
      <c r="CC957" s="24">
        <v>600</v>
      </c>
    </row>
    <row r="958" spans="1:81" s="24" customFormat="1" x14ac:dyDescent="0.2">
      <c r="A958" s="30">
        <f t="shared" si="14"/>
        <v>957</v>
      </c>
      <c r="B958" s="30">
        <v>20</v>
      </c>
      <c r="C958" s="30">
        <v>20</v>
      </c>
      <c r="D958" s="24">
        <v>5</v>
      </c>
      <c r="E958" s="24">
        <v>5</v>
      </c>
      <c r="F958" s="19" t="s">
        <v>80</v>
      </c>
      <c r="G958" s="19">
        <f>IF(F958="rectangle",B958*C958,IF(F958="hook",B958*C958-(D958*E958),IF(F958="eight",B958*C958-2*(D958*E958),IF(F958="tee",B958*C958-2*(D958*E958),IF(F958="cross",B958*C958-4*(D958*E958),"ERROR")))))</f>
        <v>400</v>
      </c>
      <c r="H958" s="19" t="s">
        <v>84</v>
      </c>
      <c r="I958" s="19">
        <f>B958/C958</f>
        <v>1</v>
      </c>
      <c r="J958" s="22">
        <v>1</v>
      </c>
      <c r="K958" s="24">
        <v>125</v>
      </c>
      <c r="L958" s="24">
        <v>4</v>
      </c>
      <c r="M958" s="25">
        <v>9</v>
      </c>
      <c r="N958" s="22">
        <f>M958/4</f>
        <v>2.25</v>
      </c>
      <c r="O958" s="19">
        <f>M958/N958</f>
        <v>4</v>
      </c>
      <c r="P958" s="26">
        <v>30</v>
      </c>
      <c r="Q958" s="30">
        <f>P958</f>
        <v>30</v>
      </c>
      <c r="R958" s="20">
        <f>AA958/V958</f>
        <v>100</v>
      </c>
      <c r="S958" s="27">
        <v>5</v>
      </c>
      <c r="T958" s="30">
        <f>S958</f>
        <v>5</v>
      </c>
      <c r="U958" s="20">
        <f>AB958/W958</f>
        <v>100</v>
      </c>
      <c r="V958" s="19">
        <f>ROUND((Q958/100)*G958,0)</f>
        <v>120</v>
      </c>
      <c r="W958" s="19">
        <f>ROUND(((T958/100)*G958)/J958,0)</f>
        <v>20</v>
      </c>
      <c r="X958" s="19">
        <v>0</v>
      </c>
      <c r="Y958" s="19">
        <v>0</v>
      </c>
      <c r="Z958" s="19">
        <v>0</v>
      </c>
      <c r="AA958" s="20">
        <f>G958*P958</f>
        <v>12000</v>
      </c>
      <c r="AB958" s="20">
        <f>(G958*S958)/J958</f>
        <v>2000</v>
      </c>
      <c r="AC958" s="20">
        <v>0</v>
      </c>
      <c r="AD958" s="20">
        <v>0</v>
      </c>
      <c r="AE958" s="20">
        <v>0</v>
      </c>
      <c r="AF958" s="24">
        <v>100</v>
      </c>
      <c r="AG958" s="24">
        <v>0</v>
      </c>
      <c r="AH958" s="24">
        <v>1</v>
      </c>
      <c r="AI958" s="24">
        <v>100</v>
      </c>
      <c r="AJ958" s="24">
        <v>0</v>
      </c>
      <c r="AK958" s="24">
        <v>1</v>
      </c>
      <c r="AL958" s="24">
        <v>0.5</v>
      </c>
      <c r="AM958" s="24">
        <v>0.5</v>
      </c>
      <c r="AN958" s="24">
        <v>0</v>
      </c>
      <c r="AO958" s="24">
        <v>0</v>
      </c>
      <c r="AP958" s="24">
        <v>0</v>
      </c>
      <c r="AQ958" s="24">
        <v>0.01</v>
      </c>
      <c r="AR958" s="24">
        <v>0.01</v>
      </c>
      <c r="AS958" s="24">
        <v>0</v>
      </c>
      <c r="AT958" s="24">
        <v>0</v>
      </c>
      <c r="AU958" s="24">
        <v>0</v>
      </c>
      <c r="AV958" s="24">
        <v>0</v>
      </c>
      <c r="AW958" s="24">
        <v>0.2</v>
      </c>
      <c r="AX958" s="24">
        <v>0</v>
      </c>
      <c r="AY958" s="24">
        <v>0</v>
      </c>
      <c r="AZ958" s="24">
        <v>0</v>
      </c>
      <c r="BA958" s="24">
        <v>0.04</v>
      </c>
      <c r="BB958" s="24">
        <v>0</v>
      </c>
      <c r="BC958" s="22">
        <v>0.05</v>
      </c>
      <c r="BD958" s="22">
        <v>0.05</v>
      </c>
      <c r="BE958" s="24">
        <v>7.4999999999999997E-2</v>
      </c>
      <c r="BF958" s="24">
        <v>5.0000000000000001E-3</v>
      </c>
      <c r="BG958" s="24">
        <v>0</v>
      </c>
      <c r="BH958" s="24">
        <v>0</v>
      </c>
      <c r="BI958" s="24">
        <v>0</v>
      </c>
      <c r="BJ958" s="24">
        <v>1.8749999999999999E-2</v>
      </c>
      <c r="BK958" s="24">
        <v>1.25E-3</v>
      </c>
      <c r="BL958" s="24">
        <v>0</v>
      </c>
      <c r="BM958" s="24">
        <v>0</v>
      </c>
      <c r="BN958" s="24">
        <v>0</v>
      </c>
      <c r="BO958" s="24">
        <v>0.1</v>
      </c>
      <c r="BP958" s="24">
        <v>0.1</v>
      </c>
      <c r="BQ958" s="24">
        <v>0</v>
      </c>
      <c r="BR958" s="24">
        <v>0</v>
      </c>
      <c r="BS958" s="24">
        <v>0</v>
      </c>
      <c r="BT958" s="24">
        <v>0.04</v>
      </c>
      <c r="BU958" s="29">
        <v>0.1</v>
      </c>
      <c r="BV958" s="23">
        <f>BT958/(BT958+BU958)</f>
        <v>0.2857142857142857</v>
      </c>
      <c r="BW958" s="23">
        <f>SQRT((BT958*BU958)/((BT958+BU958)^2*(BT958+BU958+1)))</f>
        <v>0.42310634125649449</v>
      </c>
      <c r="BX958" s="24">
        <v>0.25</v>
      </c>
      <c r="BY958" s="24">
        <v>0.25</v>
      </c>
      <c r="BZ958" s="24">
        <v>0.25</v>
      </c>
      <c r="CA958" s="24">
        <v>0.25</v>
      </c>
      <c r="CB958" s="28" t="s">
        <v>59</v>
      </c>
      <c r="CC958" s="24">
        <v>600</v>
      </c>
    </row>
    <row r="959" spans="1:81" s="24" customFormat="1" x14ac:dyDescent="0.2">
      <c r="A959" s="30">
        <f t="shared" si="14"/>
        <v>958</v>
      </c>
      <c r="B959" s="30">
        <v>20</v>
      </c>
      <c r="C959" s="30">
        <v>20</v>
      </c>
      <c r="D959" s="24">
        <v>5</v>
      </c>
      <c r="E959" s="24">
        <v>5</v>
      </c>
      <c r="F959" s="19" t="s">
        <v>80</v>
      </c>
      <c r="G959" s="19">
        <f>IF(F959="rectangle",B959*C959,IF(F959="hook",B959*C959-(D959*E959),IF(F959="eight",B959*C959-2*(D959*E959),IF(F959="tee",B959*C959-2*(D959*E959),IF(F959="cross",B959*C959-4*(D959*E959),"ERROR")))))</f>
        <v>400</v>
      </c>
      <c r="H959" s="19" t="s">
        <v>84</v>
      </c>
      <c r="I959" s="19">
        <f>B959/C959</f>
        <v>1</v>
      </c>
      <c r="J959" s="22">
        <v>1</v>
      </c>
      <c r="K959" s="24">
        <v>125</v>
      </c>
      <c r="L959" s="24">
        <v>4</v>
      </c>
      <c r="M959" s="25">
        <v>9</v>
      </c>
      <c r="N959" s="22">
        <f>M959/4</f>
        <v>2.25</v>
      </c>
      <c r="O959" s="19">
        <f>M959/N959</f>
        <v>4</v>
      </c>
      <c r="P959" s="26">
        <v>30</v>
      </c>
      <c r="Q959" s="30">
        <f>P959</f>
        <v>30</v>
      </c>
      <c r="R959" s="20">
        <f>AA959/V959</f>
        <v>100</v>
      </c>
      <c r="S959" s="27">
        <v>15</v>
      </c>
      <c r="T959" s="30">
        <f>S959</f>
        <v>15</v>
      </c>
      <c r="U959" s="20">
        <f>AB959/W959</f>
        <v>100</v>
      </c>
      <c r="V959" s="19">
        <f>ROUND((Q959/100)*G959,0)</f>
        <v>120</v>
      </c>
      <c r="W959" s="19">
        <f>ROUND(((T959/100)*G959)/J959,0)</f>
        <v>60</v>
      </c>
      <c r="X959" s="19">
        <v>0</v>
      </c>
      <c r="Y959" s="19">
        <v>0</v>
      </c>
      <c r="Z959" s="19">
        <v>0</v>
      </c>
      <c r="AA959" s="20">
        <f>G959*P959</f>
        <v>12000</v>
      </c>
      <c r="AB959" s="20">
        <f>(G959*S959)/J959</f>
        <v>6000</v>
      </c>
      <c r="AC959" s="20">
        <v>0</v>
      </c>
      <c r="AD959" s="20">
        <v>0</v>
      </c>
      <c r="AE959" s="20">
        <v>0</v>
      </c>
      <c r="AF959" s="24">
        <v>100</v>
      </c>
      <c r="AG959" s="24">
        <v>0</v>
      </c>
      <c r="AH959" s="24">
        <v>1</v>
      </c>
      <c r="AI959" s="24">
        <v>100</v>
      </c>
      <c r="AJ959" s="24">
        <v>0</v>
      </c>
      <c r="AK959" s="24">
        <v>1</v>
      </c>
      <c r="AL959" s="24">
        <v>0.5</v>
      </c>
      <c r="AM959" s="24">
        <v>0.5</v>
      </c>
      <c r="AN959" s="24">
        <v>0</v>
      </c>
      <c r="AO959" s="24">
        <v>0</v>
      </c>
      <c r="AP959" s="24">
        <v>0</v>
      </c>
      <c r="AQ959" s="24">
        <v>0.01</v>
      </c>
      <c r="AR959" s="24">
        <v>0.01</v>
      </c>
      <c r="AS959" s="24">
        <v>0</v>
      </c>
      <c r="AT959" s="24">
        <v>0</v>
      </c>
      <c r="AU959" s="24">
        <v>0</v>
      </c>
      <c r="AV959" s="24">
        <v>0</v>
      </c>
      <c r="AW959" s="24">
        <v>0.2</v>
      </c>
      <c r="AX959" s="24">
        <v>0</v>
      </c>
      <c r="AY959" s="24">
        <v>0</v>
      </c>
      <c r="AZ959" s="24">
        <v>0</v>
      </c>
      <c r="BA959" s="24">
        <v>0.04</v>
      </c>
      <c r="BB959" s="24">
        <v>0</v>
      </c>
      <c r="BC959" s="22">
        <v>0.05</v>
      </c>
      <c r="BD959" s="22">
        <v>0.05</v>
      </c>
      <c r="BE959" s="24">
        <v>7.4999999999999997E-2</v>
      </c>
      <c r="BF959" s="24">
        <v>5.0000000000000001E-3</v>
      </c>
      <c r="BG959" s="24">
        <v>0</v>
      </c>
      <c r="BH959" s="24">
        <v>0</v>
      </c>
      <c r="BI959" s="24">
        <v>0</v>
      </c>
      <c r="BJ959" s="24">
        <v>1.8749999999999999E-2</v>
      </c>
      <c r="BK959" s="24">
        <v>1.25E-3</v>
      </c>
      <c r="BL959" s="24">
        <v>0</v>
      </c>
      <c r="BM959" s="24">
        <v>0</v>
      </c>
      <c r="BN959" s="24">
        <v>0</v>
      </c>
      <c r="BO959" s="24">
        <v>0.1</v>
      </c>
      <c r="BP959" s="24">
        <v>0.1</v>
      </c>
      <c r="BQ959" s="24">
        <v>0</v>
      </c>
      <c r="BR959" s="24">
        <v>0</v>
      </c>
      <c r="BS959" s="24">
        <v>0</v>
      </c>
      <c r="BT959" s="24">
        <v>0.04</v>
      </c>
      <c r="BU959" s="29">
        <v>4</v>
      </c>
      <c r="BV959" s="23">
        <f>BT959/(BT959+BU959)</f>
        <v>9.9009900990099011E-3</v>
      </c>
      <c r="BW959" s="23">
        <f>SQRT((BT959*BU959)/((BT959+BU959)^2*(BT959+BU959+1)))</f>
        <v>4.410251516706673E-2</v>
      </c>
      <c r="BX959" s="24">
        <v>0.25</v>
      </c>
      <c r="BY959" s="24">
        <v>0.25</v>
      </c>
      <c r="BZ959" s="24">
        <v>0.25</v>
      </c>
      <c r="CA959" s="24">
        <v>0.25</v>
      </c>
      <c r="CB959" s="28" t="s">
        <v>59</v>
      </c>
      <c r="CC959" s="24">
        <v>600</v>
      </c>
    </row>
    <row r="960" spans="1:81" s="24" customFormat="1" x14ac:dyDescent="0.2">
      <c r="A960" s="30">
        <f t="shared" si="14"/>
        <v>959</v>
      </c>
      <c r="B960" s="30">
        <v>20</v>
      </c>
      <c r="C960" s="30">
        <v>20</v>
      </c>
      <c r="D960" s="24">
        <v>5</v>
      </c>
      <c r="E960" s="24">
        <v>5</v>
      </c>
      <c r="F960" s="19" t="s">
        <v>80</v>
      </c>
      <c r="G960" s="19">
        <f>IF(F960="rectangle",B960*C960,IF(F960="hook",B960*C960-(D960*E960),IF(F960="eight",B960*C960-2*(D960*E960),IF(F960="tee",B960*C960-2*(D960*E960),IF(F960="cross",B960*C960-4*(D960*E960),"ERROR")))))</f>
        <v>400</v>
      </c>
      <c r="H960" s="19" t="s">
        <v>84</v>
      </c>
      <c r="I960" s="19">
        <f>B960/C960</f>
        <v>1</v>
      </c>
      <c r="J960" s="22">
        <v>1</v>
      </c>
      <c r="K960" s="24">
        <v>125</v>
      </c>
      <c r="L960" s="24">
        <v>4</v>
      </c>
      <c r="M960" s="25">
        <v>9</v>
      </c>
      <c r="N960" s="22">
        <f>M960/4</f>
        <v>2.25</v>
      </c>
      <c r="O960" s="19">
        <f>M960/N960</f>
        <v>4</v>
      </c>
      <c r="P960" s="26">
        <v>30</v>
      </c>
      <c r="Q960" s="30">
        <f>P960</f>
        <v>30</v>
      </c>
      <c r="R960" s="20">
        <f>AA960/V960</f>
        <v>100</v>
      </c>
      <c r="S960" s="27">
        <v>15</v>
      </c>
      <c r="T960" s="30">
        <f>S960</f>
        <v>15</v>
      </c>
      <c r="U960" s="20">
        <f>AB960/W960</f>
        <v>100</v>
      </c>
      <c r="V960" s="19">
        <f>ROUND((Q960/100)*G960,0)</f>
        <v>120</v>
      </c>
      <c r="W960" s="19">
        <f>ROUND(((T960/100)*G960)/J960,0)</f>
        <v>60</v>
      </c>
      <c r="X960" s="19">
        <v>0</v>
      </c>
      <c r="Y960" s="19">
        <v>0</v>
      </c>
      <c r="Z960" s="19">
        <v>0</v>
      </c>
      <c r="AA960" s="20">
        <f>G960*P960</f>
        <v>12000</v>
      </c>
      <c r="AB960" s="20">
        <f>(G960*S960)/J960</f>
        <v>6000</v>
      </c>
      <c r="AC960" s="20">
        <v>0</v>
      </c>
      <c r="AD960" s="20">
        <v>0</v>
      </c>
      <c r="AE960" s="20">
        <v>0</v>
      </c>
      <c r="AF960" s="24">
        <v>100</v>
      </c>
      <c r="AG960" s="24">
        <v>0</v>
      </c>
      <c r="AH960" s="24">
        <v>1</v>
      </c>
      <c r="AI960" s="24">
        <v>100</v>
      </c>
      <c r="AJ960" s="24">
        <v>0</v>
      </c>
      <c r="AK960" s="24">
        <v>1</v>
      </c>
      <c r="AL960" s="24">
        <v>0.5</v>
      </c>
      <c r="AM960" s="24">
        <v>0.5</v>
      </c>
      <c r="AN960" s="24">
        <v>0</v>
      </c>
      <c r="AO960" s="24">
        <v>0</v>
      </c>
      <c r="AP960" s="24">
        <v>0</v>
      </c>
      <c r="AQ960" s="24">
        <v>0.01</v>
      </c>
      <c r="AR960" s="24">
        <v>0.01</v>
      </c>
      <c r="AS960" s="24">
        <v>0</v>
      </c>
      <c r="AT960" s="24">
        <v>0</v>
      </c>
      <c r="AU960" s="24">
        <v>0</v>
      </c>
      <c r="AV960" s="24">
        <v>0</v>
      </c>
      <c r="AW960" s="24">
        <v>0.2</v>
      </c>
      <c r="AX960" s="24">
        <v>0</v>
      </c>
      <c r="AY960" s="24">
        <v>0</v>
      </c>
      <c r="AZ960" s="24">
        <v>0</v>
      </c>
      <c r="BA960" s="24">
        <v>0.04</v>
      </c>
      <c r="BB960" s="24">
        <v>0</v>
      </c>
      <c r="BC960" s="22">
        <v>0.05</v>
      </c>
      <c r="BD960" s="22">
        <v>0.05</v>
      </c>
      <c r="BE960" s="24">
        <v>7.4999999999999997E-2</v>
      </c>
      <c r="BF960" s="24">
        <v>5.0000000000000001E-3</v>
      </c>
      <c r="BG960" s="24">
        <v>0</v>
      </c>
      <c r="BH960" s="24">
        <v>0</v>
      </c>
      <c r="BI960" s="24">
        <v>0</v>
      </c>
      <c r="BJ960" s="24">
        <v>1.8749999999999999E-2</v>
      </c>
      <c r="BK960" s="24">
        <v>1.25E-3</v>
      </c>
      <c r="BL960" s="24">
        <v>0</v>
      </c>
      <c r="BM960" s="24">
        <v>0</v>
      </c>
      <c r="BN960" s="24">
        <v>0</v>
      </c>
      <c r="BO960" s="24">
        <v>0.1</v>
      </c>
      <c r="BP960" s="24">
        <v>0.1</v>
      </c>
      <c r="BQ960" s="24">
        <v>0</v>
      </c>
      <c r="BR960" s="24">
        <v>0</v>
      </c>
      <c r="BS960" s="24">
        <v>0</v>
      </c>
      <c r="BT960" s="24">
        <v>0.04</v>
      </c>
      <c r="BU960" s="29">
        <v>0.2</v>
      </c>
      <c r="BV960" s="23">
        <f>BT960/(BT960+BU960)</f>
        <v>0.16666666666666666</v>
      </c>
      <c r="BW960" s="23">
        <f>SQRT((BT960*BU960)/((BT960+BU960)^2*(BT960+BU960+1)))</f>
        <v>0.33467472037604118</v>
      </c>
      <c r="BX960" s="24">
        <v>0.25</v>
      </c>
      <c r="BY960" s="24">
        <v>0.25</v>
      </c>
      <c r="BZ960" s="24">
        <v>0.25</v>
      </c>
      <c r="CA960" s="24">
        <v>0.25</v>
      </c>
      <c r="CB960" s="28" t="s">
        <v>59</v>
      </c>
      <c r="CC960" s="24">
        <v>600</v>
      </c>
    </row>
    <row r="961" spans="1:81" s="24" customFormat="1" x14ac:dyDescent="0.2">
      <c r="A961" s="30">
        <f t="shared" si="14"/>
        <v>960</v>
      </c>
      <c r="B961" s="30">
        <v>20</v>
      </c>
      <c r="C961" s="30">
        <v>20</v>
      </c>
      <c r="D961" s="24">
        <v>5</v>
      </c>
      <c r="E961" s="24">
        <v>5</v>
      </c>
      <c r="F961" s="19" t="s">
        <v>80</v>
      </c>
      <c r="G961" s="19">
        <f>IF(F961="rectangle",B961*C961,IF(F961="hook",B961*C961-(D961*E961),IF(F961="eight",B961*C961-2*(D961*E961),IF(F961="tee",B961*C961-2*(D961*E961),IF(F961="cross",B961*C961-4*(D961*E961),"ERROR")))))</f>
        <v>400</v>
      </c>
      <c r="H961" s="19" t="s">
        <v>84</v>
      </c>
      <c r="I961" s="19">
        <f>B961/C961</f>
        <v>1</v>
      </c>
      <c r="J961" s="22">
        <v>1</v>
      </c>
      <c r="K961" s="24">
        <v>125</v>
      </c>
      <c r="L961" s="24">
        <v>4</v>
      </c>
      <c r="M961" s="25">
        <v>9</v>
      </c>
      <c r="N961" s="22">
        <f>M961/4</f>
        <v>2.25</v>
      </c>
      <c r="O961" s="19">
        <f>M961/N961</f>
        <v>4</v>
      </c>
      <c r="P961" s="26">
        <v>30</v>
      </c>
      <c r="Q961" s="30">
        <f>P961</f>
        <v>30</v>
      </c>
      <c r="R961" s="20">
        <f>AA961/V961</f>
        <v>100</v>
      </c>
      <c r="S961" s="27">
        <v>15</v>
      </c>
      <c r="T961" s="30">
        <f>S961</f>
        <v>15</v>
      </c>
      <c r="U961" s="20">
        <f>AB961/W961</f>
        <v>100</v>
      </c>
      <c r="V961" s="19">
        <f>ROUND((Q961/100)*G961,0)</f>
        <v>120</v>
      </c>
      <c r="W961" s="19">
        <f>ROUND(((T961/100)*G961)/J961,0)</f>
        <v>60</v>
      </c>
      <c r="X961" s="19">
        <v>0</v>
      </c>
      <c r="Y961" s="19">
        <v>0</v>
      </c>
      <c r="Z961" s="19">
        <v>0</v>
      </c>
      <c r="AA961" s="20">
        <f>G961*P961</f>
        <v>12000</v>
      </c>
      <c r="AB961" s="20">
        <f>(G961*S961)/J961</f>
        <v>6000</v>
      </c>
      <c r="AC961" s="20">
        <v>0</v>
      </c>
      <c r="AD961" s="20">
        <v>0</v>
      </c>
      <c r="AE961" s="20">
        <v>0</v>
      </c>
      <c r="AF961" s="24">
        <v>100</v>
      </c>
      <c r="AG961" s="24">
        <v>0</v>
      </c>
      <c r="AH961" s="24">
        <v>1</v>
      </c>
      <c r="AI961" s="24">
        <v>100</v>
      </c>
      <c r="AJ961" s="24">
        <v>0</v>
      </c>
      <c r="AK961" s="24">
        <v>1</v>
      </c>
      <c r="AL961" s="24">
        <v>0.5</v>
      </c>
      <c r="AM961" s="24">
        <v>0.5</v>
      </c>
      <c r="AN961" s="24">
        <v>0</v>
      </c>
      <c r="AO961" s="24">
        <v>0</v>
      </c>
      <c r="AP961" s="24">
        <v>0</v>
      </c>
      <c r="AQ961" s="24">
        <v>0.01</v>
      </c>
      <c r="AR961" s="24">
        <v>0.01</v>
      </c>
      <c r="AS961" s="24">
        <v>0</v>
      </c>
      <c r="AT961" s="24">
        <v>0</v>
      </c>
      <c r="AU961" s="24">
        <v>0</v>
      </c>
      <c r="AV961" s="24">
        <v>0</v>
      </c>
      <c r="AW961" s="24">
        <v>0.2</v>
      </c>
      <c r="AX961" s="24">
        <v>0</v>
      </c>
      <c r="AY961" s="24">
        <v>0</v>
      </c>
      <c r="AZ961" s="24">
        <v>0</v>
      </c>
      <c r="BA961" s="24">
        <v>0.04</v>
      </c>
      <c r="BB961" s="24">
        <v>0</v>
      </c>
      <c r="BC961" s="22">
        <v>0.05</v>
      </c>
      <c r="BD961" s="22">
        <v>0.05</v>
      </c>
      <c r="BE961" s="24">
        <v>7.4999999999999997E-2</v>
      </c>
      <c r="BF961" s="24">
        <v>5.0000000000000001E-3</v>
      </c>
      <c r="BG961" s="24">
        <v>0</v>
      </c>
      <c r="BH961" s="24">
        <v>0</v>
      </c>
      <c r="BI961" s="24">
        <v>0</v>
      </c>
      <c r="BJ961" s="24">
        <v>1.8749999999999999E-2</v>
      </c>
      <c r="BK961" s="24">
        <v>1.25E-3</v>
      </c>
      <c r="BL961" s="24">
        <v>0</v>
      </c>
      <c r="BM961" s="24">
        <v>0</v>
      </c>
      <c r="BN961" s="24">
        <v>0</v>
      </c>
      <c r="BO961" s="24">
        <v>0.1</v>
      </c>
      <c r="BP961" s="24">
        <v>0.1</v>
      </c>
      <c r="BQ961" s="24">
        <v>0</v>
      </c>
      <c r="BR961" s="24">
        <v>0</v>
      </c>
      <c r="BS961" s="24">
        <v>0</v>
      </c>
      <c r="BT961" s="24">
        <v>0.04</v>
      </c>
      <c r="BU961" s="29">
        <v>0.1</v>
      </c>
      <c r="BV961" s="23">
        <f>BT961/(BT961+BU961)</f>
        <v>0.2857142857142857</v>
      </c>
      <c r="BW961" s="23">
        <f>SQRT((BT961*BU961)/((BT961+BU961)^2*(BT961+BU961+1)))</f>
        <v>0.42310634125649449</v>
      </c>
      <c r="BX961" s="24">
        <v>0.25</v>
      </c>
      <c r="BY961" s="24">
        <v>0.25</v>
      </c>
      <c r="BZ961" s="24">
        <v>0.25</v>
      </c>
      <c r="CA961" s="24">
        <v>0.25</v>
      </c>
      <c r="CB961" s="28" t="s">
        <v>59</v>
      </c>
      <c r="CC961" s="24">
        <v>600</v>
      </c>
    </row>
    <row r="962" spans="1:81" s="24" customFormat="1" x14ac:dyDescent="0.2">
      <c r="A962" s="30">
        <f t="shared" si="14"/>
        <v>961</v>
      </c>
      <c r="B962" s="30">
        <v>20</v>
      </c>
      <c r="C962" s="30">
        <v>20</v>
      </c>
      <c r="D962" s="24">
        <v>5</v>
      </c>
      <c r="E962" s="24">
        <v>5</v>
      </c>
      <c r="F962" s="19" t="s">
        <v>80</v>
      </c>
      <c r="G962" s="19">
        <f>IF(F962="rectangle",B962*C962,IF(F962="hook",B962*C962-(D962*E962),IF(F962="eight",B962*C962-2*(D962*E962),IF(F962="tee",B962*C962-2*(D962*E962),IF(F962="cross",B962*C962-4*(D962*E962),"ERROR")))))</f>
        <v>400</v>
      </c>
      <c r="H962" s="19" t="s">
        <v>84</v>
      </c>
      <c r="I962" s="19">
        <f>B962/C962</f>
        <v>1</v>
      </c>
      <c r="J962" s="22">
        <v>1</v>
      </c>
      <c r="K962" s="24">
        <v>125</v>
      </c>
      <c r="L962" s="24">
        <v>4</v>
      </c>
      <c r="M962" s="25">
        <v>9</v>
      </c>
      <c r="N962" s="22">
        <f>M962/4</f>
        <v>2.25</v>
      </c>
      <c r="O962" s="19">
        <f>M962/N962</f>
        <v>4</v>
      </c>
      <c r="P962" s="26">
        <v>30</v>
      </c>
      <c r="Q962" s="30">
        <f>P962</f>
        <v>30</v>
      </c>
      <c r="R962" s="20">
        <f>AA962/V962</f>
        <v>100</v>
      </c>
      <c r="S962" s="27">
        <v>30</v>
      </c>
      <c r="T962" s="30">
        <f>S962</f>
        <v>30</v>
      </c>
      <c r="U962" s="20">
        <f>AB962/W962</f>
        <v>100</v>
      </c>
      <c r="V962" s="19">
        <f>ROUND((Q962/100)*G962,0)</f>
        <v>120</v>
      </c>
      <c r="W962" s="19">
        <f>ROUND(((T962/100)*G962)/J962,0)</f>
        <v>120</v>
      </c>
      <c r="X962" s="19">
        <v>0</v>
      </c>
      <c r="Y962" s="19">
        <v>0</v>
      </c>
      <c r="Z962" s="19">
        <v>0</v>
      </c>
      <c r="AA962" s="20">
        <f>G962*P962</f>
        <v>12000</v>
      </c>
      <c r="AB962" s="20">
        <f>(G962*S962)/J962</f>
        <v>12000</v>
      </c>
      <c r="AC962" s="20">
        <v>0</v>
      </c>
      <c r="AD962" s="20">
        <v>0</v>
      </c>
      <c r="AE962" s="20">
        <v>0</v>
      </c>
      <c r="AF962" s="24">
        <v>100</v>
      </c>
      <c r="AG962" s="24">
        <v>0</v>
      </c>
      <c r="AH962" s="24">
        <v>1</v>
      </c>
      <c r="AI962" s="24">
        <v>100</v>
      </c>
      <c r="AJ962" s="24">
        <v>0</v>
      </c>
      <c r="AK962" s="24">
        <v>1</v>
      </c>
      <c r="AL962" s="24">
        <v>0.5</v>
      </c>
      <c r="AM962" s="24">
        <v>0.5</v>
      </c>
      <c r="AN962" s="24">
        <v>0</v>
      </c>
      <c r="AO962" s="24">
        <v>0</v>
      </c>
      <c r="AP962" s="24">
        <v>0</v>
      </c>
      <c r="AQ962" s="24">
        <v>0.01</v>
      </c>
      <c r="AR962" s="24">
        <v>0.01</v>
      </c>
      <c r="AS962" s="24">
        <v>0</v>
      </c>
      <c r="AT962" s="24">
        <v>0</v>
      </c>
      <c r="AU962" s="24">
        <v>0</v>
      </c>
      <c r="AV962" s="24">
        <v>0</v>
      </c>
      <c r="AW962" s="24">
        <v>0.2</v>
      </c>
      <c r="AX962" s="24">
        <v>0</v>
      </c>
      <c r="AY962" s="24">
        <v>0</v>
      </c>
      <c r="AZ962" s="24">
        <v>0</v>
      </c>
      <c r="BA962" s="24">
        <v>0.04</v>
      </c>
      <c r="BB962" s="24">
        <v>0</v>
      </c>
      <c r="BC962" s="22">
        <v>0.05</v>
      </c>
      <c r="BD962" s="22">
        <v>0.05</v>
      </c>
      <c r="BE962" s="24">
        <v>7.4999999999999997E-2</v>
      </c>
      <c r="BF962" s="24">
        <v>5.0000000000000001E-3</v>
      </c>
      <c r="BG962" s="24">
        <v>0</v>
      </c>
      <c r="BH962" s="24">
        <v>0</v>
      </c>
      <c r="BI962" s="24">
        <v>0</v>
      </c>
      <c r="BJ962" s="24">
        <v>1.8749999999999999E-2</v>
      </c>
      <c r="BK962" s="24">
        <v>1.25E-3</v>
      </c>
      <c r="BL962" s="24">
        <v>0</v>
      </c>
      <c r="BM962" s="24">
        <v>0</v>
      </c>
      <c r="BN962" s="24">
        <v>0</v>
      </c>
      <c r="BO962" s="24">
        <v>0.1</v>
      </c>
      <c r="BP962" s="24">
        <v>0.1</v>
      </c>
      <c r="BQ962" s="24">
        <v>0</v>
      </c>
      <c r="BR962" s="24">
        <v>0</v>
      </c>
      <c r="BS962" s="24">
        <v>0</v>
      </c>
      <c r="BT962" s="24">
        <v>0.04</v>
      </c>
      <c r="BU962" s="29">
        <v>4</v>
      </c>
      <c r="BV962" s="23">
        <f>BT962/(BT962+BU962)</f>
        <v>9.9009900990099011E-3</v>
      </c>
      <c r="BW962" s="23">
        <f>SQRT((BT962*BU962)/((BT962+BU962)^2*(BT962+BU962+1)))</f>
        <v>4.410251516706673E-2</v>
      </c>
      <c r="BX962" s="24">
        <v>0.25</v>
      </c>
      <c r="BY962" s="24">
        <v>0.25</v>
      </c>
      <c r="BZ962" s="24">
        <v>0.25</v>
      </c>
      <c r="CA962" s="24">
        <v>0.25</v>
      </c>
      <c r="CB962" s="28" t="s">
        <v>59</v>
      </c>
      <c r="CC962" s="24">
        <v>600</v>
      </c>
    </row>
    <row r="963" spans="1:81" s="24" customFormat="1" x14ac:dyDescent="0.2">
      <c r="A963" s="30">
        <f t="shared" si="14"/>
        <v>962</v>
      </c>
      <c r="B963" s="30">
        <v>20</v>
      </c>
      <c r="C963" s="30">
        <v>20</v>
      </c>
      <c r="D963" s="24">
        <v>5</v>
      </c>
      <c r="E963" s="24">
        <v>5</v>
      </c>
      <c r="F963" s="19" t="s">
        <v>80</v>
      </c>
      <c r="G963" s="19">
        <f>IF(F963="rectangle",B963*C963,IF(F963="hook",B963*C963-(D963*E963),IF(F963="eight",B963*C963-2*(D963*E963),IF(F963="tee",B963*C963-2*(D963*E963),IF(F963="cross",B963*C963-4*(D963*E963),"ERROR")))))</f>
        <v>400</v>
      </c>
      <c r="H963" s="19" t="s">
        <v>84</v>
      </c>
      <c r="I963" s="19">
        <f>B963/C963</f>
        <v>1</v>
      </c>
      <c r="J963" s="22">
        <v>1</v>
      </c>
      <c r="K963" s="24">
        <v>125</v>
      </c>
      <c r="L963" s="24">
        <v>4</v>
      </c>
      <c r="M963" s="25">
        <v>9</v>
      </c>
      <c r="N963" s="22">
        <f>M963/4</f>
        <v>2.25</v>
      </c>
      <c r="O963" s="19">
        <f>M963/N963</f>
        <v>4</v>
      </c>
      <c r="P963" s="26">
        <v>30</v>
      </c>
      <c r="Q963" s="30">
        <f>P963</f>
        <v>30</v>
      </c>
      <c r="R963" s="20">
        <f>AA963/V963</f>
        <v>100</v>
      </c>
      <c r="S963" s="27">
        <v>30</v>
      </c>
      <c r="T963" s="30">
        <f>S963</f>
        <v>30</v>
      </c>
      <c r="U963" s="20">
        <f>AB963/W963</f>
        <v>100</v>
      </c>
      <c r="V963" s="19">
        <f>ROUND((Q963/100)*G963,0)</f>
        <v>120</v>
      </c>
      <c r="W963" s="19">
        <f>ROUND(((T963/100)*G963)/J963,0)</f>
        <v>120</v>
      </c>
      <c r="X963" s="19">
        <v>0</v>
      </c>
      <c r="Y963" s="19">
        <v>0</v>
      </c>
      <c r="Z963" s="19">
        <v>0</v>
      </c>
      <c r="AA963" s="20">
        <f>G963*P963</f>
        <v>12000</v>
      </c>
      <c r="AB963" s="20">
        <f>(G963*S963)/J963</f>
        <v>12000</v>
      </c>
      <c r="AC963" s="20">
        <v>0</v>
      </c>
      <c r="AD963" s="20">
        <v>0</v>
      </c>
      <c r="AE963" s="20">
        <v>0</v>
      </c>
      <c r="AF963" s="24">
        <v>100</v>
      </c>
      <c r="AG963" s="24">
        <v>0</v>
      </c>
      <c r="AH963" s="24">
        <v>1</v>
      </c>
      <c r="AI963" s="24">
        <v>100</v>
      </c>
      <c r="AJ963" s="24">
        <v>0</v>
      </c>
      <c r="AK963" s="24">
        <v>1</v>
      </c>
      <c r="AL963" s="24">
        <v>0.5</v>
      </c>
      <c r="AM963" s="24">
        <v>0.5</v>
      </c>
      <c r="AN963" s="24">
        <v>0</v>
      </c>
      <c r="AO963" s="24">
        <v>0</v>
      </c>
      <c r="AP963" s="24">
        <v>0</v>
      </c>
      <c r="AQ963" s="24">
        <v>0.01</v>
      </c>
      <c r="AR963" s="24">
        <v>0.01</v>
      </c>
      <c r="AS963" s="24">
        <v>0</v>
      </c>
      <c r="AT963" s="24">
        <v>0</v>
      </c>
      <c r="AU963" s="24">
        <v>0</v>
      </c>
      <c r="AV963" s="24">
        <v>0</v>
      </c>
      <c r="AW963" s="24">
        <v>0.2</v>
      </c>
      <c r="AX963" s="24">
        <v>0</v>
      </c>
      <c r="AY963" s="24">
        <v>0</v>
      </c>
      <c r="AZ963" s="24">
        <v>0</v>
      </c>
      <c r="BA963" s="24">
        <v>0.04</v>
      </c>
      <c r="BB963" s="24">
        <v>0</v>
      </c>
      <c r="BC963" s="22">
        <v>0.05</v>
      </c>
      <c r="BD963" s="22">
        <v>0.05</v>
      </c>
      <c r="BE963" s="24">
        <v>7.4999999999999997E-2</v>
      </c>
      <c r="BF963" s="24">
        <v>5.0000000000000001E-3</v>
      </c>
      <c r="BG963" s="24">
        <v>0</v>
      </c>
      <c r="BH963" s="24">
        <v>0</v>
      </c>
      <c r="BI963" s="24">
        <v>0</v>
      </c>
      <c r="BJ963" s="24">
        <v>1.8749999999999999E-2</v>
      </c>
      <c r="BK963" s="24">
        <v>1.25E-3</v>
      </c>
      <c r="BL963" s="24">
        <v>0</v>
      </c>
      <c r="BM963" s="24">
        <v>0</v>
      </c>
      <c r="BN963" s="24">
        <v>0</v>
      </c>
      <c r="BO963" s="24">
        <v>0.1</v>
      </c>
      <c r="BP963" s="24">
        <v>0.1</v>
      </c>
      <c r="BQ963" s="24">
        <v>0</v>
      </c>
      <c r="BR963" s="24">
        <v>0</v>
      </c>
      <c r="BS963" s="24">
        <v>0</v>
      </c>
      <c r="BT963" s="24">
        <v>0.04</v>
      </c>
      <c r="BU963" s="29">
        <v>0.2</v>
      </c>
      <c r="BV963" s="23">
        <f>BT963/(BT963+BU963)</f>
        <v>0.16666666666666666</v>
      </c>
      <c r="BW963" s="23">
        <f>SQRT((BT963*BU963)/((BT963+BU963)^2*(BT963+BU963+1)))</f>
        <v>0.33467472037604118</v>
      </c>
      <c r="BX963" s="24">
        <v>0.25</v>
      </c>
      <c r="BY963" s="24">
        <v>0.25</v>
      </c>
      <c r="BZ963" s="24">
        <v>0.25</v>
      </c>
      <c r="CA963" s="24">
        <v>0.25</v>
      </c>
      <c r="CB963" s="28" t="s">
        <v>59</v>
      </c>
      <c r="CC963" s="24">
        <v>600</v>
      </c>
    </row>
    <row r="964" spans="1:81" s="24" customFormat="1" x14ac:dyDescent="0.2">
      <c r="A964" s="30">
        <f t="shared" ref="A964:A1027" si="15">A963+1</f>
        <v>963</v>
      </c>
      <c r="B964" s="30">
        <v>20</v>
      </c>
      <c r="C964" s="30">
        <v>20</v>
      </c>
      <c r="D964" s="24">
        <v>5</v>
      </c>
      <c r="E964" s="24">
        <v>5</v>
      </c>
      <c r="F964" s="19" t="s">
        <v>80</v>
      </c>
      <c r="G964" s="19">
        <f>IF(F964="rectangle",B964*C964,IF(F964="hook",B964*C964-(D964*E964),IF(F964="eight",B964*C964-2*(D964*E964),IF(F964="tee",B964*C964-2*(D964*E964),IF(F964="cross",B964*C964-4*(D964*E964),"ERROR")))))</f>
        <v>400</v>
      </c>
      <c r="H964" s="19" t="s">
        <v>84</v>
      </c>
      <c r="I964" s="19">
        <f>B964/C964</f>
        <v>1</v>
      </c>
      <c r="J964" s="22">
        <v>1</v>
      </c>
      <c r="K964" s="24">
        <v>125</v>
      </c>
      <c r="L964" s="24">
        <v>4</v>
      </c>
      <c r="M964" s="25">
        <v>9</v>
      </c>
      <c r="N964" s="22">
        <f>M964/4</f>
        <v>2.25</v>
      </c>
      <c r="O964" s="19">
        <f>M964/N964</f>
        <v>4</v>
      </c>
      <c r="P964" s="26">
        <v>30</v>
      </c>
      <c r="Q964" s="30">
        <f>P964</f>
        <v>30</v>
      </c>
      <c r="R964" s="20">
        <f>AA964/V964</f>
        <v>100</v>
      </c>
      <c r="S964" s="27">
        <v>30</v>
      </c>
      <c r="T964" s="30">
        <f>S964</f>
        <v>30</v>
      </c>
      <c r="U964" s="20">
        <f>AB964/W964</f>
        <v>100</v>
      </c>
      <c r="V964" s="19">
        <f>ROUND((Q964/100)*G964,0)</f>
        <v>120</v>
      </c>
      <c r="W964" s="19">
        <f>ROUND(((T964/100)*G964)/J964,0)</f>
        <v>120</v>
      </c>
      <c r="X964" s="19">
        <v>0</v>
      </c>
      <c r="Y964" s="19">
        <v>0</v>
      </c>
      <c r="Z964" s="19">
        <v>0</v>
      </c>
      <c r="AA964" s="20">
        <f>G964*P964</f>
        <v>12000</v>
      </c>
      <c r="AB964" s="20">
        <f>(G964*S964)/J964</f>
        <v>12000</v>
      </c>
      <c r="AC964" s="20">
        <v>0</v>
      </c>
      <c r="AD964" s="20">
        <v>0</v>
      </c>
      <c r="AE964" s="20">
        <v>0</v>
      </c>
      <c r="AF964" s="24">
        <v>100</v>
      </c>
      <c r="AG964" s="24">
        <v>0</v>
      </c>
      <c r="AH964" s="24">
        <v>1</v>
      </c>
      <c r="AI964" s="24">
        <v>100</v>
      </c>
      <c r="AJ964" s="24">
        <v>0</v>
      </c>
      <c r="AK964" s="24">
        <v>1</v>
      </c>
      <c r="AL964" s="24">
        <v>0.5</v>
      </c>
      <c r="AM964" s="24">
        <v>0.5</v>
      </c>
      <c r="AN964" s="24">
        <v>0</v>
      </c>
      <c r="AO964" s="24">
        <v>0</v>
      </c>
      <c r="AP964" s="24">
        <v>0</v>
      </c>
      <c r="AQ964" s="24">
        <v>0.01</v>
      </c>
      <c r="AR964" s="24">
        <v>0.01</v>
      </c>
      <c r="AS964" s="24">
        <v>0</v>
      </c>
      <c r="AT964" s="24">
        <v>0</v>
      </c>
      <c r="AU964" s="24">
        <v>0</v>
      </c>
      <c r="AV964" s="24">
        <v>0</v>
      </c>
      <c r="AW964" s="24">
        <v>0.2</v>
      </c>
      <c r="AX964" s="24">
        <v>0</v>
      </c>
      <c r="AY964" s="24">
        <v>0</v>
      </c>
      <c r="AZ964" s="24">
        <v>0</v>
      </c>
      <c r="BA964" s="24">
        <v>0.04</v>
      </c>
      <c r="BB964" s="24">
        <v>0</v>
      </c>
      <c r="BC964" s="22">
        <v>0.05</v>
      </c>
      <c r="BD964" s="22">
        <v>0.05</v>
      </c>
      <c r="BE964" s="24">
        <v>7.4999999999999997E-2</v>
      </c>
      <c r="BF964" s="24">
        <v>5.0000000000000001E-3</v>
      </c>
      <c r="BG964" s="24">
        <v>0</v>
      </c>
      <c r="BH964" s="24">
        <v>0</v>
      </c>
      <c r="BI964" s="24">
        <v>0</v>
      </c>
      <c r="BJ964" s="24">
        <v>1.8749999999999999E-2</v>
      </c>
      <c r="BK964" s="24">
        <v>1.25E-3</v>
      </c>
      <c r="BL964" s="24">
        <v>0</v>
      </c>
      <c r="BM964" s="24">
        <v>0</v>
      </c>
      <c r="BN964" s="24">
        <v>0</v>
      </c>
      <c r="BO964" s="24">
        <v>0.1</v>
      </c>
      <c r="BP964" s="24">
        <v>0.1</v>
      </c>
      <c r="BQ964" s="24">
        <v>0</v>
      </c>
      <c r="BR964" s="24">
        <v>0</v>
      </c>
      <c r="BS964" s="24">
        <v>0</v>
      </c>
      <c r="BT964" s="24">
        <v>0.04</v>
      </c>
      <c r="BU964" s="29">
        <v>0.1</v>
      </c>
      <c r="BV964" s="23">
        <f>BT964/(BT964+BU964)</f>
        <v>0.2857142857142857</v>
      </c>
      <c r="BW964" s="23">
        <f>SQRT((BT964*BU964)/((BT964+BU964)^2*(BT964+BU964+1)))</f>
        <v>0.42310634125649449</v>
      </c>
      <c r="BX964" s="24">
        <v>0.25</v>
      </c>
      <c r="BY964" s="24">
        <v>0.25</v>
      </c>
      <c r="BZ964" s="24">
        <v>0.25</v>
      </c>
      <c r="CA964" s="24">
        <v>0.25</v>
      </c>
      <c r="CB964" s="28" t="s">
        <v>59</v>
      </c>
      <c r="CC964" s="24">
        <v>600</v>
      </c>
    </row>
    <row r="965" spans="1:81" s="24" customFormat="1" x14ac:dyDescent="0.2">
      <c r="A965" s="30">
        <f t="shared" si="15"/>
        <v>964</v>
      </c>
      <c r="B965" s="30">
        <v>300</v>
      </c>
      <c r="C965" s="30">
        <v>300</v>
      </c>
      <c r="D965" s="24">
        <v>5</v>
      </c>
      <c r="E965" s="24">
        <v>5</v>
      </c>
      <c r="F965" s="19" t="s">
        <v>80</v>
      </c>
      <c r="G965" s="19">
        <f>IF(F965="rectangle",B965*C965,IF(F965="hook",B965*C965-(D965*E965),IF(F965="eight",B965*C965-2*(D965*E965),IF(F965="tee",B965*C965-2*(D965*E965),IF(F965="cross",B965*C965-4*(D965*E965),"ERROR")))))</f>
        <v>90000</v>
      </c>
      <c r="H965" s="19" t="s">
        <v>87</v>
      </c>
      <c r="I965" s="19">
        <f>B965/C965</f>
        <v>1</v>
      </c>
      <c r="J965" s="22">
        <v>1</v>
      </c>
      <c r="K965" s="24">
        <v>125</v>
      </c>
      <c r="L965" s="24">
        <v>4</v>
      </c>
      <c r="M965" s="25">
        <v>9</v>
      </c>
      <c r="N965" s="22">
        <f>M965/4</f>
        <v>2.25</v>
      </c>
      <c r="O965" s="19">
        <f>M965/N965</f>
        <v>4</v>
      </c>
      <c r="P965" s="26">
        <v>30</v>
      </c>
      <c r="Q965" s="30">
        <f>P965</f>
        <v>30</v>
      </c>
      <c r="R965" s="20">
        <f>AA965/V965</f>
        <v>100</v>
      </c>
      <c r="S965" s="27">
        <v>5</v>
      </c>
      <c r="T965" s="30">
        <f>S965</f>
        <v>5</v>
      </c>
      <c r="U965" s="20">
        <f>AB965/W965</f>
        <v>100</v>
      </c>
      <c r="V965" s="19">
        <f>ROUND((Q965/100)*G965,0)</f>
        <v>27000</v>
      </c>
      <c r="W965" s="19">
        <f>ROUND(((T965/100)*G965)/J965,0)</f>
        <v>4500</v>
      </c>
      <c r="X965" s="19">
        <v>0</v>
      </c>
      <c r="Y965" s="19">
        <v>0</v>
      </c>
      <c r="Z965" s="19">
        <v>0</v>
      </c>
      <c r="AA965" s="20">
        <f>G965*P965</f>
        <v>2700000</v>
      </c>
      <c r="AB965" s="20">
        <f>(G965*S965)/J965</f>
        <v>450000</v>
      </c>
      <c r="AC965" s="20">
        <v>0</v>
      </c>
      <c r="AD965" s="20">
        <v>0</v>
      </c>
      <c r="AE965" s="20">
        <v>0</v>
      </c>
      <c r="AF965" s="24">
        <v>100</v>
      </c>
      <c r="AG965" s="24">
        <v>0</v>
      </c>
      <c r="AH965" s="24">
        <v>1</v>
      </c>
      <c r="AI965" s="24">
        <v>100</v>
      </c>
      <c r="AJ965" s="24">
        <v>0</v>
      </c>
      <c r="AK965" s="24">
        <v>1</v>
      </c>
      <c r="AL965" s="24">
        <v>0.5</v>
      </c>
      <c r="AM965" s="24">
        <v>0.5</v>
      </c>
      <c r="AN965" s="24">
        <v>0</v>
      </c>
      <c r="AO965" s="24">
        <v>0</v>
      </c>
      <c r="AP965" s="24">
        <v>0</v>
      </c>
      <c r="AQ965" s="24">
        <v>0.01</v>
      </c>
      <c r="AR965" s="24">
        <v>0.01</v>
      </c>
      <c r="AS965" s="24">
        <v>0</v>
      </c>
      <c r="AT965" s="24">
        <v>0</v>
      </c>
      <c r="AU965" s="24">
        <v>0</v>
      </c>
      <c r="AV965" s="24">
        <v>0</v>
      </c>
      <c r="AW965" s="24">
        <v>0.2</v>
      </c>
      <c r="AX965" s="24">
        <v>0</v>
      </c>
      <c r="AY965" s="24">
        <v>0</v>
      </c>
      <c r="AZ965" s="24">
        <v>0</v>
      </c>
      <c r="BA965" s="24">
        <v>0.04</v>
      </c>
      <c r="BB965" s="24">
        <v>0</v>
      </c>
      <c r="BC965" s="22">
        <v>0.05</v>
      </c>
      <c r="BD965" s="22">
        <v>0.05</v>
      </c>
      <c r="BE965" s="24">
        <v>7.4999999999999997E-2</v>
      </c>
      <c r="BF965" s="24">
        <v>5.0000000000000001E-3</v>
      </c>
      <c r="BG965" s="24">
        <v>0</v>
      </c>
      <c r="BH965" s="24">
        <v>0</v>
      </c>
      <c r="BI965" s="24">
        <v>0</v>
      </c>
      <c r="BJ965" s="24">
        <v>1.8749999999999999E-2</v>
      </c>
      <c r="BK965" s="24">
        <v>1.25E-3</v>
      </c>
      <c r="BL965" s="24">
        <v>0</v>
      </c>
      <c r="BM965" s="24">
        <v>0</v>
      </c>
      <c r="BN965" s="24">
        <v>0</v>
      </c>
      <c r="BO965" s="24">
        <v>0.1</v>
      </c>
      <c r="BP965" s="24">
        <v>0.1</v>
      </c>
      <c r="BQ965" s="24">
        <v>0</v>
      </c>
      <c r="BR965" s="24">
        <v>0</v>
      </c>
      <c r="BS965" s="24">
        <v>0</v>
      </c>
      <c r="BT965" s="24">
        <v>0.04</v>
      </c>
      <c r="BU965" s="29">
        <v>4</v>
      </c>
      <c r="BV965" s="23">
        <f>BT965/(BT965+BU965)</f>
        <v>9.9009900990099011E-3</v>
      </c>
      <c r="BW965" s="23">
        <f>SQRT((BT965*BU965)/((BT965+BU965)^2*(BT965+BU965+1)))</f>
        <v>4.410251516706673E-2</v>
      </c>
      <c r="BX965" s="24">
        <v>0.25</v>
      </c>
      <c r="BY965" s="24">
        <v>0.25</v>
      </c>
      <c r="BZ965" s="24">
        <v>0.25</v>
      </c>
      <c r="CA965" s="24">
        <v>0.25</v>
      </c>
      <c r="CB965" s="28" t="s">
        <v>59</v>
      </c>
      <c r="CC965" s="24">
        <v>600</v>
      </c>
    </row>
    <row r="966" spans="1:81" s="24" customFormat="1" x14ac:dyDescent="0.2">
      <c r="A966" s="30">
        <f t="shared" si="15"/>
        <v>965</v>
      </c>
      <c r="B966" s="30">
        <v>300</v>
      </c>
      <c r="C966" s="30">
        <v>300</v>
      </c>
      <c r="D966" s="24">
        <v>5</v>
      </c>
      <c r="E966" s="24">
        <v>5</v>
      </c>
      <c r="F966" s="19" t="s">
        <v>80</v>
      </c>
      <c r="G966" s="19">
        <f>IF(F966="rectangle",B966*C966,IF(F966="hook",B966*C966-(D966*E966),IF(F966="eight",B966*C966-2*(D966*E966),IF(F966="tee",B966*C966-2*(D966*E966),IF(F966="cross",B966*C966-4*(D966*E966),"ERROR")))))</f>
        <v>90000</v>
      </c>
      <c r="H966" s="19" t="s">
        <v>87</v>
      </c>
      <c r="I966" s="19">
        <f>B966/C966</f>
        <v>1</v>
      </c>
      <c r="J966" s="22">
        <v>1</v>
      </c>
      <c r="K966" s="24">
        <v>125</v>
      </c>
      <c r="L966" s="24">
        <v>4</v>
      </c>
      <c r="M966" s="25">
        <v>9</v>
      </c>
      <c r="N966" s="22">
        <f>M966/4</f>
        <v>2.25</v>
      </c>
      <c r="O966" s="19">
        <f>M966/N966</f>
        <v>4</v>
      </c>
      <c r="P966" s="26">
        <v>30</v>
      </c>
      <c r="Q966" s="30">
        <f>P966</f>
        <v>30</v>
      </c>
      <c r="R966" s="20">
        <f>AA966/V966</f>
        <v>100</v>
      </c>
      <c r="S966" s="27">
        <v>5</v>
      </c>
      <c r="T966" s="30">
        <f>S966</f>
        <v>5</v>
      </c>
      <c r="U966" s="20">
        <f>AB966/W966</f>
        <v>100</v>
      </c>
      <c r="V966" s="19">
        <f>ROUND((Q966/100)*G966,0)</f>
        <v>27000</v>
      </c>
      <c r="W966" s="19">
        <f>ROUND(((T966/100)*G966)/J966,0)</f>
        <v>4500</v>
      </c>
      <c r="X966" s="19">
        <v>0</v>
      </c>
      <c r="Y966" s="19">
        <v>0</v>
      </c>
      <c r="Z966" s="19">
        <v>0</v>
      </c>
      <c r="AA966" s="20">
        <f>G966*P966</f>
        <v>2700000</v>
      </c>
      <c r="AB966" s="20">
        <f>(G966*S966)/J966</f>
        <v>450000</v>
      </c>
      <c r="AC966" s="20">
        <v>0</v>
      </c>
      <c r="AD966" s="20">
        <v>0</v>
      </c>
      <c r="AE966" s="20">
        <v>0</v>
      </c>
      <c r="AF966" s="24">
        <v>100</v>
      </c>
      <c r="AG966" s="24">
        <v>0</v>
      </c>
      <c r="AH966" s="24">
        <v>1</v>
      </c>
      <c r="AI966" s="24">
        <v>100</v>
      </c>
      <c r="AJ966" s="24">
        <v>0</v>
      </c>
      <c r="AK966" s="24">
        <v>1</v>
      </c>
      <c r="AL966" s="24">
        <v>0.5</v>
      </c>
      <c r="AM966" s="24">
        <v>0.5</v>
      </c>
      <c r="AN966" s="24">
        <v>0</v>
      </c>
      <c r="AO966" s="24">
        <v>0</v>
      </c>
      <c r="AP966" s="24">
        <v>0</v>
      </c>
      <c r="AQ966" s="24">
        <v>0.01</v>
      </c>
      <c r="AR966" s="24">
        <v>0.01</v>
      </c>
      <c r="AS966" s="24">
        <v>0</v>
      </c>
      <c r="AT966" s="24">
        <v>0</v>
      </c>
      <c r="AU966" s="24">
        <v>0</v>
      </c>
      <c r="AV966" s="24">
        <v>0</v>
      </c>
      <c r="AW966" s="24">
        <v>0.2</v>
      </c>
      <c r="AX966" s="24">
        <v>0</v>
      </c>
      <c r="AY966" s="24">
        <v>0</v>
      </c>
      <c r="AZ966" s="24">
        <v>0</v>
      </c>
      <c r="BA966" s="24">
        <v>0.04</v>
      </c>
      <c r="BB966" s="24">
        <v>0</v>
      </c>
      <c r="BC966" s="22">
        <v>0.05</v>
      </c>
      <c r="BD966" s="22">
        <v>0.05</v>
      </c>
      <c r="BE966" s="24">
        <v>7.4999999999999997E-2</v>
      </c>
      <c r="BF966" s="24">
        <v>5.0000000000000001E-3</v>
      </c>
      <c r="BG966" s="24">
        <v>0</v>
      </c>
      <c r="BH966" s="24">
        <v>0</v>
      </c>
      <c r="BI966" s="24">
        <v>0</v>
      </c>
      <c r="BJ966" s="24">
        <v>1.8749999999999999E-2</v>
      </c>
      <c r="BK966" s="24">
        <v>1.25E-3</v>
      </c>
      <c r="BL966" s="24">
        <v>0</v>
      </c>
      <c r="BM966" s="24">
        <v>0</v>
      </c>
      <c r="BN966" s="24">
        <v>0</v>
      </c>
      <c r="BO966" s="24">
        <v>0.1</v>
      </c>
      <c r="BP966" s="24">
        <v>0.1</v>
      </c>
      <c r="BQ966" s="24">
        <v>0</v>
      </c>
      <c r="BR966" s="24">
        <v>0</v>
      </c>
      <c r="BS966" s="24">
        <v>0</v>
      </c>
      <c r="BT966" s="24">
        <v>0.04</v>
      </c>
      <c r="BU966" s="29">
        <v>0.2</v>
      </c>
      <c r="BV966" s="23">
        <f>BT966/(BT966+BU966)</f>
        <v>0.16666666666666666</v>
      </c>
      <c r="BW966" s="23">
        <f>SQRT((BT966*BU966)/((BT966+BU966)^2*(BT966+BU966+1)))</f>
        <v>0.33467472037604118</v>
      </c>
      <c r="BX966" s="24">
        <v>0.25</v>
      </c>
      <c r="BY966" s="24">
        <v>0.25</v>
      </c>
      <c r="BZ966" s="24">
        <v>0.25</v>
      </c>
      <c r="CA966" s="24">
        <v>0.25</v>
      </c>
      <c r="CB966" s="28" t="s">
        <v>59</v>
      </c>
      <c r="CC966" s="24">
        <v>600</v>
      </c>
    </row>
    <row r="967" spans="1:81" s="24" customFormat="1" x14ac:dyDescent="0.2">
      <c r="A967" s="30">
        <f t="shared" si="15"/>
        <v>966</v>
      </c>
      <c r="B967" s="30">
        <v>300</v>
      </c>
      <c r="C967" s="30">
        <v>300</v>
      </c>
      <c r="D967" s="24">
        <v>5</v>
      </c>
      <c r="E967" s="24">
        <v>5</v>
      </c>
      <c r="F967" s="19" t="s">
        <v>80</v>
      </c>
      <c r="G967" s="19">
        <f>IF(F967="rectangle",B967*C967,IF(F967="hook",B967*C967-(D967*E967),IF(F967="eight",B967*C967-2*(D967*E967),IF(F967="tee",B967*C967-2*(D967*E967),IF(F967="cross",B967*C967-4*(D967*E967),"ERROR")))))</f>
        <v>90000</v>
      </c>
      <c r="H967" s="19" t="s">
        <v>87</v>
      </c>
      <c r="I967" s="19">
        <f>B967/C967</f>
        <v>1</v>
      </c>
      <c r="J967" s="22">
        <v>1</v>
      </c>
      <c r="K967" s="24">
        <v>125</v>
      </c>
      <c r="L967" s="24">
        <v>4</v>
      </c>
      <c r="M967" s="25">
        <v>9</v>
      </c>
      <c r="N967" s="22">
        <f>M967/4</f>
        <v>2.25</v>
      </c>
      <c r="O967" s="19">
        <f>M967/N967</f>
        <v>4</v>
      </c>
      <c r="P967" s="26">
        <v>30</v>
      </c>
      <c r="Q967" s="30">
        <f>P967</f>
        <v>30</v>
      </c>
      <c r="R967" s="20">
        <f>AA967/V967</f>
        <v>100</v>
      </c>
      <c r="S967" s="27">
        <v>5</v>
      </c>
      <c r="T967" s="30">
        <f>S967</f>
        <v>5</v>
      </c>
      <c r="U967" s="20">
        <f>AB967/W967</f>
        <v>100</v>
      </c>
      <c r="V967" s="19">
        <f>ROUND((Q967/100)*G967,0)</f>
        <v>27000</v>
      </c>
      <c r="W967" s="19">
        <f>ROUND(((T967/100)*G967)/J967,0)</f>
        <v>4500</v>
      </c>
      <c r="X967" s="19">
        <v>0</v>
      </c>
      <c r="Y967" s="19">
        <v>0</v>
      </c>
      <c r="Z967" s="19">
        <v>0</v>
      </c>
      <c r="AA967" s="20">
        <f>G967*P967</f>
        <v>2700000</v>
      </c>
      <c r="AB967" s="20">
        <f>(G967*S967)/J967</f>
        <v>450000</v>
      </c>
      <c r="AC967" s="20">
        <v>0</v>
      </c>
      <c r="AD967" s="20">
        <v>0</v>
      </c>
      <c r="AE967" s="20">
        <v>0</v>
      </c>
      <c r="AF967" s="24">
        <v>100</v>
      </c>
      <c r="AG967" s="24">
        <v>0</v>
      </c>
      <c r="AH967" s="24">
        <v>1</v>
      </c>
      <c r="AI967" s="24">
        <v>100</v>
      </c>
      <c r="AJ967" s="24">
        <v>0</v>
      </c>
      <c r="AK967" s="24">
        <v>1</v>
      </c>
      <c r="AL967" s="24">
        <v>0.5</v>
      </c>
      <c r="AM967" s="24">
        <v>0.5</v>
      </c>
      <c r="AN967" s="24">
        <v>0</v>
      </c>
      <c r="AO967" s="24">
        <v>0</v>
      </c>
      <c r="AP967" s="24">
        <v>0</v>
      </c>
      <c r="AQ967" s="24">
        <v>0.01</v>
      </c>
      <c r="AR967" s="24">
        <v>0.01</v>
      </c>
      <c r="AS967" s="24">
        <v>0</v>
      </c>
      <c r="AT967" s="24">
        <v>0</v>
      </c>
      <c r="AU967" s="24">
        <v>0</v>
      </c>
      <c r="AV967" s="24">
        <v>0</v>
      </c>
      <c r="AW967" s="24">
        <v>0.2</v>
      </c>
      <c r="AX967" s="24">
        <v>0</v>
      </c>
      <c r="AY967" s="24">
        <v>0</v>
      </c>
      <c r="AZ967" s="24">
        <v>0</v>
      </c>
      <c r="BA967" s="24">
        <v>0.04</v>
      </c>
      <c r="BB967" s="24">
        <v>0</v>
      </c>
      <c r="BC967" s="22">
        <v>0.05</v>
      </c>
      <c r="BD967" s="22">
        <v>0.05</v>
      </c>
      <c r="BE967" s="24">
        <v>7.4999999999999997E-2</v>
      </c>
      <c r="BF967" s="24">
        <v>5.0000000000000001E-3</v>
      </c>
      <c r="BG967" s="24">
        <v>0</v>
      </c>
      <c r="BH967" s="24">
        <v>0</v>
      </c>
      <c r="BI967" s="24">
        <v>0</v>
      </c>
      <c r="BJ967" s="24">
        <v>1.8749999999999999E-2</v>
      </c>
      <c r="BK967" s="24">
        <v>1.25E-3</v>
      </c>
      <c r="BL967" s="24">
        <v>0</v>
      </c>
      <c r="BM967" s="24">
        <v>0</v>
      </c>
      <c r="BN967" s="24">
        <v>0</v>
      </c>
      <c r="BO967" s="24">
        <v>0.1</v>
      </c>
      <c r="BP967" s="24">
        <v>0.1</v>
      </c>
      <c r="BQ967" s="24">
        <v>0</v>
      </c>
      <c r="BR967" s="24">
        <v>0</v>
      </c>
      <c r="BS967" s="24">
        <v>0</v>
      </c>
      <c r="BT967" s="24">
        <v>0.04</v>
      </c>
      <c r="BU967" s="29">
        <v>0.1</v>
      </c>
      <c r="BV967" s="23">
        <f>BT967/(BT967+BU967)</f>
        <v>0.2857142857142857</v>
      </c>
      <c r="BW967" s="23">
        <f>SQRT((BT967*BU967)/((BT967+BU967)^2*(BT967+BU967+1)))</f>
        <v>0.42310634125649449</v>
      </c>
      <c r="BX967" s="24">
        <v>0.25</v>
      </c>
      <c r="BY967" s="24">
        <v>0.25</v>
      </c>
      <c r="BZ967" s="24">
        <v>0.25</v>
      </c>
      <c r="CA967" s="24">
        <v>0.25</v>
      </c>
      <c r="CB967" s="28" t="s">
        <v>59</v>
      </c>
      <c r="CC967" s="24">
        <v>600</v>
      </c>
    </row>
    <row r="968" spans="1:81" s="24" customFormat="1" x14ac:dyDescent="0.2">
      <c r="A968" s="30">
        <f t="shared" si="15"/>
        <v>967</v>
      </c>
      <c r="B968" s="30">
        <v>300</v>
      </c>
      <c r="C968" s="30">
        <v>300</v>
      </c>
      <c r="D968" s="24">
        <v>5</v>
      </c>
      <c r="E968" s="24">
        <v>5</v>
      </c>
      <c r="F968" s="19" t="s">
        <v>80</v>
      </c>
      <c r="G968" s="19">
        <f>IF(F968="rectangle",B968*C968,IF(F968="hook",B968*C968-(D968*E968),IF(F968="eight",B968*C968-2*(D968*E968),IF(F968="tee",B968*C968-2*(D968*E968),IF(F968="cross",B968*C968-4*(D968*E968),"ERROR")))))</f>
        <v>90000</v>
      </c>
      <c r="H968" s="19" t="s">
        <v>87</v>
      </c>
      <c r="I968" s="19">
        <f>B968/C968</f>
        <v>1</v>
      </c>
      <c r="J968" s="22">
        <v>1</v>
      </c>
      <c r="K968" s="24">
        <v>125</v>
      </c>
      <c r="L968" s="24">
        <v>4</v>
      </c>
      <c r="M968" s="25">
        <v>9</v>
      </c>
      <c r="N968" s="22">
        <f>M968/4</f>
        <v>2.25</v>
      </c>
      <c r="O968" s="19">
        <f>M968/N968</f>
        <v>4</v>
      </c>
      <c r="P968" s="26">
        <v>30</v>
      </c>
      <c r="Q968" s="30">
        <f>P968</f>
        <v>30</v>
      </c>
      <c r="R968" s="20">
        <f>AA968/V968</f>
        <v>100</v>
      </c>
      <c r="S968" s="27">
        <v>15</v>
      </c>
      <c r="T968" s="30">
        <f>S968</f>
        <v>15</v>
      </c>
      <c r="U968" s="20">
        <f>AB968/W968</f>
        <v>100</v>
      </c>
      <c r="V968" s="19">
        <f>ROUND((Q968/100)*G968,0)</f>
        <v>27000</v>
      </c>
      <c r="W968" s="19">
        <f>ROUND(((T968/100)*G968)/J968,0)</f>
        <v>13500</v>
      </c>
      <c r="X968" s="19">
        <v>0</v>
      </c>
      <c r="Y968" s="19">
        <v>0</v>
      </c>
      <c r="Z968" s="19">
        <v>0</v>
      </c>
      <c r="AA968" s="20">
        <f>G968*P968</f>
        <v>2700000</v>
      </c>
      <c r="AB968" s="20">
        <f>(G968*S968)/J968</f>
        <v>1350000</v>
      </c>
      <c r="AC968" s="20">
        <v>0</v>
      </c>
      <c r="AD968" s="20">
        <v>0</v>
      </c>
      <c r="AE968" s="20">
        <v>0</v>
      </c>
      <c r="AF968" s="24">
        <v>100</v>
      </c>
      <c r="AG968" s="24">
        <v>0</v>
      </c>
      <c r="AH968" s="24">
        <v>1</v>
      </c>
      <c r="AI968" s="24">
        <v>100</v>
      </c>
      <c r="AJ968" s="24">
        <v>0</v>
      </c>
      <c r="AK968" s="24">
        <v>1</v>
      </c>
      <c r="AL968" s="24">
        <v>0.5</v>
      </c>
      <c r="AM968" s="24">
        <v>0.5</v>
      </c>
      <c r="AN968" s="24">
        <v>0</v>
      </c>
      <c r="AO968" s="24">
        <v>0</v>
      </c>
      <c r="AP968" s="24">
        <v>0</v>
      </c>
      <c r="AQ968" s="24">
        <v>0.01</v>
      </c>
      <c r="AR968" s="24">
        <v>0.01</v>
      </c>
      <c r="AS968" s="24">
        <v>0</v>
      </c>
      <c r="AT968" s="24">
        <v>0</v>
      </c>
      <c r="AU968" s="24">
        <v>0</v>
      </c>
      <c r="AV968" s="24">
        <v>0</v>
      </c>
      <c r="AW968" s="24">
        <v>0.2</v>
      </c>
      <c r="AX968" s="24">
        <v>0</v>
      </c>
      <c r="AY968" s="24">
        <v>0</v>
      </c>
      <c r="AZ968" s="24">
        <v>0</v>
      </c>
      <c r="BA968" s="24">
        <v>0.04</v>
      </c>
      <c r="BB968" s="24">
        <v>0</v>
      </c>
      <c r="BC968" s="22">
        <v>0.05</v>
      </c>
      <c r="BD968" s="22">
        <v>0.05</v>
      </c>
      <c r="BE968" s="24">
        <v>7.4999999999999997E-2</v>
      </c>
      <c r="BF968" s="24">
        <v>5.0000000000000001E-3</v>
      </c>
      <c r="BG968" s="24">
        <v>0</v>
      </c>
      <c r="BH968" s="24">
        <v>0</v>
      </c>
      <c r="BI968" s="24">
        <v>0</v>
      </c>
      <c r="BJ968" s="24">
        <v>1.8749999999999999E-2</v>
      </c>
      <c r="BK968" s="24">
        <v>1.25E-3</v>
      </c>
      <c r="BL968" s="24">
        <v>0</v>
      </c>
      <c r="BM968" s="24">
        <v>0</v>
      </c>
      <c r="BN968" s="24">
        <v>0</v>
      </c>
      <c r="BO968" s="24">
        <v>0.1</v>
      </c>
      <c r="BP968" s="24">
        <v>0.1</v>
      </c>
      <c r="BQ968" s="24">
        <v>0</v>
      </c>
      <c r="BR968" s="24">
        <v>0</v>
      </c>
      <c r="BS968" s="24">
        <v>0</v>
      </c>
      <c r="BT968" s="24">
        <v>0.04</v>
      </c>
      <c r="BU968" s="29">
        <v>4</v>
      </c>
      <c r="BV968" s="23">
        <f>BT968/(BT968+BU968)</f>
        <v>9.9009900990099011E-3</v>
      </c>
      <c r="BW968" s="23">
        <f>SQRT((BT968*BU968)/((BT968+BU968)^2*(BT968+BU968+1)))</f>
        <v>4.410251516706673E-2</v>
      </c>
      <c r="BX968" s="24">
        <v>0.25</v>
      </c>
      <c r="BY968" s="24">
        <v>0.25</v>
      </c>
      <c r="BZ968" s="24">
        <v>0.25</v>
      </c>
      <c r="CA968" s="24">
        <v>0.25</v>
      </c>
      <c r="CB968" s="28" t="s">
        <v>59</v>
      </c>
      <c r="CC968" s="24">
        <v>600</v>
      </c>
    </row>
    <row r="969" spans="1:81" s="24" customFormat="1" x14ac:dyDescent="0.2">
      <c r="A969" s="30">
        <f t="shared" si="15"/>
        <v>968</v>
      </c>
      <c r="B969" s="30">
        <v>300</v>
      </c>
      <c r="C969" s="30">
        <v>300</v>
      </c>
      <c r="D969" s="24">
        <v>5</v>
      </c>
      <c r="E969" s="24">
        <v>5</v>
      </c>
      <c r="F969" s="19" t="s">
        <v>80</v>
      </c>
      <c r="G969" s="19">
        <f>IF(F969="rectangle",B969*C969,IF(F969="hook",B969*C969-(D969*E969),IF(F969="eight",B969*C969-2*(D969*E969),IF(F969="tee",B969*C969-2*(D969*E969),IF(F969="cross",B969*C969-4*(D969*E969),"ERROR")))))</f>
        <v>90000</v>
      </c>
      <c r="H969" s="19" t="s">
        <v>87</v>
      </c>
      <c r="I969" s="19">
        <f>B969/C969</f>
        <v>1</v>
      </c>
      <c r="J969" s="22">
        <v>1</v>
      </c>
      <c r="K969" s="24">
        <v>125</v>
      </c>
      <c r="L969" s="24">
        <v>4</v>
      </c>
      <c r="M969" s="25">
        <v>9</v>
      </c>
      <c r="N969" s="22">
        <f>M969/4</f>
        <v>2.25</v>
      </c>
      <c r="O969" s="19">
        <f>M969/N969</f>
        <v>4</v>
      </c>
      <c r="P969" s="26">
        <v>30</v>
      </c>
      <c r="Q969" s="30">
        <f>P969</f>
        <v>30</v>
      </c>
      <c r="R969" s="20">
        <f>AA969/V969</f>
        <v>100</v>
      </c>
      <c r="S969" s="27">
        <v>15</v>
      </c>
      <c r="T969" s="30">
        <f>S969</f>
        <v>15</v>
      </c>
      <c r="U969" s="20">
        <f>AB969/W969</f>
        <v>100</v>
      </c>
      <c r="V969" s="19">
        <f>ROUND((Q969/100)*G969,0)</f>
        <v>27000</v>
      </c>
      <c r="W969" s="19">
        <f>ROUND(((T969/100)*G969)/J969,0)</f>
        <v>13500</v>
      </c>
      <c r="X969" s="19">
        <v>0</v>
      </c>
      <c r="Y969" s="19">
        <v>0</v>
      </c>
      <c r="Z969" s="19">
        <v>0</v>
      </c>
      <c r="AA969" s="20">
        <f>G969*P969</f>
        <v>2700000</v>
      </c>
      <c r="AB969" s="20">
        <f>(G969*S969)/J969</f>
        <v>1350000</v>
      </c>
      <c r="AC969" s="20">
        <v>0</v>
      </c>
      <c r="AD969" s="20">
        <v>0</v>
      </c>
      <c r="AE969" s="20">
        <v>0</v>
      </c>
      <c r="AF969" s="24">
        <v>100</v>
      </c>
      <c r="AG969" s="24">
        <v>0</v>
      </c>
      <c r="AH969" s="24">
        <v>1</v>
      </c>
      <c r="AI969" s="24">
        <v>100</v>
      </c>
      <c r="AJ969" s="24">
        <v>0</v>
      </c>
      <c r="AK969" s="24">
        <v>1</v>
      </c>
      <c r="AL969" s="24">
        <v>0.5</v>
      </c>
      <c r="AM969" s="24">
        <v>0.5</v>
      </c>
      <c r="AN969" s="24">
        <v>0</v>
      </c>
      <c r="AO969" s="24">
        <v>0</v>
      </c>
      <c r="AP969" s="24">
        <v>0</v>
      </c>
      <c r="AQ969" s="24">
        <v>0.01</v>
      </c>
      <c r="AR969" s="24">
        <v>0.01</v>
      </c>
      <c r="AS969" s="24">
        <v>0</v>
      </c>
      <c r="AT969" s="24">
        <v>0</v>
      </c>
      <c r="AU969" s="24">
        <v>0</v>
      </c>
      <c r="AV969" s="24">
        <v>0</v>
      </c>
      <c r="AW969" s="24">
        <v>0.2</v>
      </c>
      <c r="AX969" s="24">
        <v>0</v>
      </c>
      <c r="AY969" s="24">
        <v>0</v>
      </c>
      <c r="AZ969" s="24">
        <v>0</v>
      </c>
      <c r="BA969" s="24">
        <v>0.04</v>
      </c>
      <c r="BB969" s="24">
        <v>0</v>
      </c>
      <c r="BC969" s="22">
        <v>0.05</v>
      </c>
      <c r="BD969" s="22">
        <v>0.05</v>
      </c>
      <c r="BE969" s="24">
        <v>7.4999999999999997E-2</v>
      </c>
      <c r="BF969" s="24">
        <v>5.0000000000000001E-3</v>
      </c>
      <c r="BG969" s="24">
        <v>0</v>
      </c>
      <c r="BH969" s="24">
        <v>0</v>
      </c>
      <c r="BI969" s="24">
        <v>0</v>
      </c>
      <c r="BJ969" s="24">
        <v>1.8749999999999999E-2</v>
      </c>
      <c r="BK969" s="24">
        <v>1.25E-3</v>
      </c>
      <c r="BL969" s="24">
        <v>0</v>
      </c>
      <c r="BM969" s="24">
        <v>0</v>
      </c>
      <c r="BN969" s="24">
        <v>0</v>
      </c>
      <c r="BO969" s="24">
        <v>0.1</v>
      </c>
      <c r="BP969" s="24">
        <v>0.1</v>
      </c>
      <c r="BQ969" s="24">
        <v>0</v>
      </c>
      <c r="BR969" s="24">
        <v>0</v>
      </c>
      <c r="BS969" s="24">
        <v>0</v>
      </c>
      <c r="BT969" s="24">
        <v>0.04</v>
      </c>
      <c r="BU969" s="29">
        <v>0.2</v>
      </c>
      <c r="BV969" s="23">
        <f>BT969/(BT969+BU969)</f>
        <v>0.16666666666666666</v>
      </c>
      <c r="BW969" s="23">
        <f>SQRT((BT969*BU969)/((BT969+BU969)^2*(BT969+BU969+1)))</f>
        <v>0.33467472037604118</v>
      </c>
      <c r="BX969" s="24">
        <v>0.25</v>
      </c>
      <c r="BY969" s="24">
        <v>0.25</v>
      </c>
      <c r="BZ969" s="24">
        <v>0.25</v>
      </c>
      <c r="CA969" s="24">
        <v>0.25</v>
      </c>
      <c r="CB969" s="28" t="s">
        <v>59</v>
      </c>
      <c r="CC969" s="24">
        <v>600</v>
      </c>
    </row>
    <row r="970" spans="1:81" s="24" customFormat="1" x14ac:dyDescent="0.2">
      <c r="A970" s="30">
        <f t="shared" si="15"/>
        <v>969</v>
      </c>
      <c r="B970" s="30">
        <v>300</v>
      </c>
      <c r="C970" s="30">
        <v>300</v>
      </c>
      <c r="D970" s="24">
        <v>5</v>
      </c>
      <c r="E970" s="24">
        <v>5</v>
      </c>
      <c r="F970" s="19" t="s">
        <v>80</v>
      </c>
      <c r="G970" s="19">
        <f>IF(F970="rectangle",B970*C970,IF(F970="hook",B970*C970-(D970*E970),IF(F970="eight",B970*C970-2*(D970*E970),IF(F970="tee",B970*C970-2*(D970*E970),IF(F970="cross",B970*C970-4*(D970*E970),"ERROR")))))</f>
        <v>90000</v>
      </c>
      <c r="H970" s="19" t="s">
        <v>87</v>
      </c>
      <c r="I970" s="19">
        <f>B970/C970</f>
        <v>1</v>
      </c>
      <c r="J970" s="22">
        <v>1</v>
      </c>
      <c r="K970" s="24">
        <v>125</v>
      </c>
      <c r="L970" s="24">
        <v>4</v>
      </c>
      <c r="M970" s="25">
        <v>9</v>
      </c>
      <c r="N970" s="22">
        <f>M970/4</f>
        <v>2.25</v>
      </c>
      <c r="O970" s="19">
        <f>M970/N970</f>
        <v>4</v>
      </c>
      <c r="P970" s="26">
        <v>30</v>
      </c>
      <c r="Q970" s="30">
        <f>P970</f>
        <v>30</v>
      </c>
      <c r="R970" s="20">
        <f>AA970/V970</f>
        <v>100</v>
      </c>
      <c r="S970" s="27">
        <v>15</v>
      </c>
      <c r="T970" s="30">
        <f>S970</f>
        <v>15</v>
      </c>
      <c r="U970" s="20">
        <f>AB970/W970</f>
        <v>100</v>
      </c>
      <c r="V970" s="19">
        <f>ROUND((Q970/100)*G970,0)</f>
        <v>27000</v>
      </c>
      <c r="W970" s="19">
        <f>ROUND(((T970/100)*G970)/J970,0)</f>
        <v>13500</v>
      </c>
      <c r="X970" s="19">
        <v>0</v>
      </c>
      <c r="Y970" s="19">
        <v>0</v>
      </c>
      <c r="Z970" s="19">
        <v>0</v>
      </c>
      <c r="AA970" s="20">
        <f>G970*P970</f>
        <v>2700000</v>
      </c>
      <c r="AB970" s="20">
        <f>(G970*S970)/J970</f>
        <v>1350000</v>
      </c>
      <c r="AC970" s="20">
        <v>0</v>
      </c>
      <c r="AD970" s="20">
        <v>0</v>
      </c>
      <c r="AE970" s="20">
        <v>0</v>
      </c>
      <c r="AF970" s="24">
        <v>100</v>
      </c>
      <c r="AG970" s="24">
        <v>0</v>
      </c>
      <c r="AH970" s="24">
        <v>1</v>
      </c>
      <c r="AI970" s="24">
        <v>100</v>
      </c>
      <c r="AJ970" s="24">
        <v>0</v>
      </c>
      <c r="AK970" s="24">
        <v>1</v>
      </c>
      <c r="AL970" s="24">
        <v>0.5</v>
      </c>
      <c r="AM970" s="24">
        <v>0.5</v>
      </c>
      <c r="AN970" s="24">
        <v>0</v>
      </c>
      <c r="AO970" s="24">
        <v>0</v>
      </c>
      <c r="AP970" s="24">
        <v>0</v>
      </c>
      <c r="AQ970" s="24">
        <v>0.01</v>
      </c>
      <c r="AR970" s="24">
        <v>0.01</v>
      </c>
      <c r="AS970" s="24">
        <v>0</v>
      </c>
      <c r="AT970" s="24">
        <v>0</v>
      </c>
      <c r="AU970" s="24">
        <v>0</v>
      </c>
      <c r="AV970" s="24">
        <v>0</v>
      </c>
      <c r="AW970" s="24">
        <v>0.2</v>
      </c>
      <c r="AX970" s="24">
        <v>0</v>
      </c>
      <c r="AY970" s="24">
        <v>0</v>
      </c>
      <c r="AZ970" s="24">
        <v>0</v>
      </c>
      <c r="BA970" s="24">
        <v>0.04</v>
      </c>
      <c r="BB970" s="24">
        <v>0</v>
      </c>
      <c r="BC970" s="22">
        <v>0.05</v>
      </c>
      <c r="BD970" s="22">
        <v>0.05</v>
      </c>
      <c r="BE970" s="24">
        <v>7.4999999999999997E-2</v>
      </c>
      <c r="BF970" s="24">
        <v>5.0000000000000001E-3</v>
      </c>
      <c r="BG970" s="24">
        <v>0</v>
      </c>
      <c r="BH970" s="24">
        <v>0</v>
      </c>
      <c r="BI970" s="24">
        <v>0</v>
      </c>
      <c r="BJ970" s="24">
        <v>1.8749999999999999E-2</v>
      </c>
      <c r="BK970" s="24">
        <v>1.25E-3</v>
      </c>
      <c r="BL970" s="24">
        <v>0</v>
      </c>
      <c r="BM970" s="24">
        <v>0</v>
      </c>
      <c r="BN970" s="24">
        <v>0</v>
      </c>
      <c r="BO970" s="24">
        <v>0.1</v>
      </c>
      <c r="BP970" s="24">
        <v>0.1</v>
      </c>
      <c r="BQ970" s="24">
        <v>0</v>
      </c>
      <c r="BR970" s="24">
        <v>0</v>
      </c>
      <c r="BS970" s="24">
        <v>0</v>
      </c>
      <c r="BT970" s="24">
        <v>0.04</v>
      </c>
      <c r="BU970" s="29">
        <v>0.1</v>
      </c>
      <c r="BV970" s="23">
        <f>BT970/(BT970+BU970)</f>
        <v>0.2857142857142857</v>
      </c>
      <c r="BW970" s="23">
        <f>SQRT((BT970*BU970)/((BT970+BU970)^2*(BT970+BU970+1)))</f>
        <v>0.42310634125649449</v>
      </c>
      <c r="BX970" s="24">
        <v>0.25</v>
      </c>
      <c r="BY970" s="24">
        <v>0.25</v>
      </c>
      <c r="BZ970" s="24">
        <v>0.25</v>
      </c>
      <c r="CA970" s="24">
        <v>0.25</v>
      </c>
      <c r="CB970" s="28" t="s">
        <v>59</v>
      </c>
      <c r="CC970" s="24">
        <v>600</v>
      </c>
    </row>
    <row r="971" spans="1:81" s="24" customFormat="1" x14ac:dyDescent="0.2">
      <c r="A971" s="30">
        <f t="shared" si="15"/>
        <v>970</v>
      </c>
      <c r="B971" s="30">
        <v>300</v>
      </c>
      <c r="C971" s="30">
        <v>300</v>
      </c>
      <c r="D971" s="24">
        <v>5</v>
      </c>
      <c r="E971" s="24">
        <v>5</v>
      </c>
      <c r="F971" s="19" t="s">
        <v>80</v>
      </c>
      <c r="G971" s="19">
        <f>IF(F971="rectangle",B971*C971,IF(F971="hook",B971*C971-(D971*E971),IF(F971="eight",B971*C971-2*(D971*E971),IF(F971="tee",B971*C971-2*(D971*E971),IF(F971="cross",B971*C971-4*(D971*E971),"ERROR")))))</f>
        <v>90000</v>
      </c>
      <c r="H971" s="19" t="s">
        <v>87</v>
      </c>
      <c r="I971" s="19">
        <f>B971/C971</f>
        <v>1</v>
      </c>
      <c r="J971" s="22">
        <v>1</v>
      </c>
      <c r="K971" s="24">
        <v>125</v>
      </c>
      <c r="L971" s="24">
        <v>4</v>
      </c>
      <c r="M971" s="25">
        <v>9</v>
      </c>
      <c r="N971" s="22">
        <f>M971/4</f>
        <v>2.25</v>
      </c>
      <c r="O971" s="19">
        <f>M971/N971</f>
        <v>4</v>
      </c>
      <c r="P971" s="26">
        <v>30</v>
      </c>
      <c r="Q971" s="30">
        <f>P971</f>
        <v>30</v>
      </c>
      <c r="R971" s="20">
        <f>AA971/V971</f>
        <v>100</v>
      </c>
      <c r="S971" s="27">
        <v>30</v>
      </c>
      <c r="T971" s="30">
        <f>S971</f>
        <v>30</v>
      </c>
      <c r="U971" s="20">
        <f>AB971/W971</f>
        <v>100</v>
      </c>
      <c r="V971" s="19">
        <f>ROUND((Q971/100)*G971,0)</f>
        <v>27000</v>
      </c>
      <c r="W971" s="19">
        <f>ROUND(((T971/100)*G971)/J971,0)</f>
        <v>27000</v>
      </c>
      <c r="X971" s="19">
        <v>0</v>
      </c>
      <c r="Y971" s="19">
        <v>0</v>
      </c>
      <c r="Z971" s="19">
        <v>0</v>
      </c>
      <c r="AA971" s="20">
        <f>G971*P971</f>
        <v>2700000</v>
      </c>
      <c r="AB971" s="20">
        <f>(G971*S971)/J971</f>
        <v>2700000</v>
      </c>
      <c r="AC971" s="20">
        <v>0</v>
      </c>
      <c r="AD971" s="20">
        <v>0</v>
      </c>
      <c r="AE971" s="20">
        <v>0</v>
      </c>
      <c r="AF971" s="24">
        <v>100</v>
      </c>
      <c r="AG971" s="24">
        <v>0</v>
      </c>
      <c r="AH971" s="24">
        <v>1</v>
      </c>
      <c r="AI971" s="24">
        <v>100</v>
      </c>
      <c r="AJ971" s="24">
        <v>0</v>
      </c>
      <c r="AK971" s="24">
        <v>1</v>
      </c>
      <c r="AL971" s="24">
        <v>0.5</v>
      </c>
      <c r="AM971" s="24">
        <v>0.5</v>
      </c>
      <c r="AN971" s="24">
        <v>0</v>
      </c>
      <c r="AO971" s="24">
        <v>0</v>
      </c>
      <c r="AP971" s="24">
        <v>0</v>
      </c>
      <c r="AQ971" s="24">
        <v>0.01</v>
      </c>
      <c r="AR971" s="24">
        <v>0.01</v>
      </c>
      <c r="AS971" s="24">
        <v>0</v>
      </c>
      <c r="AT971" s="24">
        <v>0</v>
      </c>
      <c r="AU971" s="24">
        <v>0</v>
      </c>
      <c r="AV971" s="24">
        <v>0</v>
      </c>
      <c r="AW971" s="24">
        <v>0.2</v>
      </c>
      <c r="AX971" s="24">
        <v>0</v>
      </c>
      <c r="AY971" s="24">
        <v>0</v>
      </c>
      <c r="AZ971" s="24">
        <v>0</v>
      </c>
      <c r="BA971" s="24">
        <v>0.04</v>
      </c>
      <c r="BB971" s="24">
        <v>0</v>
      </c>
      <c r="BC971" s="22">
        <v>0.05</v>
      </c>
      <c r="BD971" s="22">
        <v>0.05</v>
      </c>
      <c r="BE971" s="24">
        <v>7.4999999999999997E-2</v>
      </c>
      <c r="BF971" s="24">
        <v>5.0000000000000001E-3</v>
      </c>
      <c r="BG971" s="24">
        <v>0</v>
      </c>
      <c r="BH971" s="24">
        <v>0</v>
      </c>
      <c r="BI971" s="24">
        <v>0</v>
      </c>
      <c r="BJ971" s="24">
        <v>1.8749999999999999E-2</v>
      </c>
      <c r="BK971" s="24">
        <v>1.25E-3</v>
      </c>
      <c r="BL971" s="24">
        <v>0</v>
      </c>
      <c r="BM971" s="24">
        <v>0</v>
      </c>
      <c r="BN971" s="24">
        <v>0</v>
      </c>
      <c r="BO971" s="24">
        <v>0.1</v>
      </c>
      <c r="BP971" s="24">
        <v>0.1</v>
      </c>
      <c r="BQ971" s="24">
        <v>0</v>
      </c>
      <c r="BR971" s="24">
        <v>0</v>
      </c>
      <c r="BS971" s="24">
        <v>0</v>
      </c>
      <c r="BT971" s="24">
        <v>0.04</v>
      </c>
      <c r="BU971" s="29">
        <v>4</v>
      </c>
      <c r="BV971" s="23">
        <f>BT971/(BT971+BU971)</f>
        <v>9.9009900990099011E-3</v>
      </c>
      <c r="BW971" s="23">
        <f>SQRT((BT971*BU971)/((BT971+BU971)^2*(BT971+BU971+1)))</f>
        <v>4.410251516706673E-2</v>
      </c>
      <c r="BX971" s="24">
        <v>0.25</v>
      </c>
      <c r="BY971" s="24">
        <v>0.25</v>
      </c>
      <c r="BZ971" s="24">
        <v>0.25</v>
      </c>
      <c r="CA971" s="24">
        <v>0.25</v>
      </c>
      <c r="CB971" s="28" t="s">
        <v>59</v>
      </c>
      <c r="CC971" s="24">
        <v>600</v>
      </c>
    </row>
    <row r="972" spans="1:81" s="24" customFormat="1" x14ac:dyDescent="0.2">
      <c r="A972" s="30">
        <f t="shared" si="15"/>
        <v>971</v>
      </c>
      <c r="B972" s="30">
        <v>300</v>
      </c>
      <c r="C972" s="30">
        <v>300</v>
      </c>
      <c r="D972" s="24">
        <v>5</v>
      </c>
      <c r="E972" s="24">
        <v>5</v>
      </c>
      <c r="F972" s="19" t="s">
        <v>80</v>
      </c>
      <c r="G972" s="19">
        <f>IF(F972="rectangle",B972*C972,IF(F972="hook",B972*C972-(D972*E972),IF(F972="eight",B972*C972-2*(D972*E972),IF(F972="tee",B972*C972-2*(D972*E972),IF(F972="cross",B972*C972-4*(D972*E972),"ERROR")))))</f>
        <v>90000</v>
      </c>
      <c r="H972" s="19" t="s">
        <v>87</v>
      </c>
      <c r="I972" s="19">
        <f>B972/C972</f>
        <v>1</v>
      </c>
      <c r="J972" s="22">
        <v>1</v>
      </c>
      <c r="K972" s="24">
        <v>125</v>
      </c>
      <c r="L972" s="24">
        <v>4</v>
      </c>
      <c r="M972" s="25">
        <v>9</v>
      </c>
      <c r="N972" s="22">
        <f>M972/4</f>
        <v>2.25</v>
      </c>
      <c r="O972" s="19">
        <f>M972/N972</f>
        <v>4</v>
      </c>
      <c r="P972" s="26">
        <v>30</v>
      </c>
      <c r="Q972" s="30">
        <f>P972</f>
        <v>30</v>
      </c>
      <c r="R972" s="20">
        <f>AA972/V972</f>
        <v>100</v>
      </c>
      <c r="S972" s="27">
        <v>30</v>
      </c>
      <c r="T972" s="30">
        <f>S972</f>
        <v>30</v>
      </c>
      <c r="U972" s="20">
        <f>AB972/W972</f>
        <v>100</v>
      </c>
      <c r="V972" s="19">
        <f>ROUND((Q972/100)*G972,0)</f>
        <v>27000</v>
      </c>
      <c r="W972" s="19">
        <f>ROUND(((T972/100)*G972)/J972,0)</f>
        <v>27000</v>
      </c>
      <c r="X972" s="19">
        <v>0</v>
      </c>
      <c r="Y972" s="19">
        <v>0</v>
      </c>
      <c r="Z972" s="19">
        <v>0</v>
      </c>
      <c r="AA972" s="20">
        <f>G972*P972</f>
        <v>2700000</v>
      </c>
      <c r="AB972" s="20">
        <f>(G972*S972)/J972</f>
        <v>2700000</v>
      </c>
      <c r="AC972" s="20">
        <v>0</v>
      </c>
      <c r="AD972" s="20">
        <v>0</v>
      </c>
      <c r="AE972" s="20">
        <v>0</v>
      </c>
      <c r="AF972" s="24">
        <v>100</v>
      </c>
      <c r="AG972" s="24">
        <v>0</v>
      </c>
      <c r="AH972" s="24">
        <v>1</v>
      </c>
      <c r="AI972" s="24">
        <v>100</v>
      </c>
      <c r="AJ972" s="24">
        <v>0</v>
      </c>
      <c r="AK972" s="24">
        <v>1</v>
      </c>
      <c r="AL972" s="24">
        <v>0.5</v>
      </c>
      <c r="AM972" s="24">
        <v>0.5</v>
      </c>
      <c r="AN972" s="24">
        <v>0</v>
      </c>
      <c r="AO972" s="24">
        <v>0</v>
      </c>
      <c r="AP972" s="24">
        <v>0</v>
      </c>
      <c r="AQ972" s="24">
        <v>0.01</v>
      </c>
      <c r="AR972" s="24">
        <v>0.01</v>
      </c>
      <c r="AS972" s="24">
        <v>0</v>
      </c>
      <c r="AT972" s="24">
        <v>0</v>
      </c>
      <c r="AU972" s="24">
        <v>0</v>
      </c>
      <c r="AV972" s="24">
        <v>0</v>
      </c>
      <c r="AW972" s="24">
        <v>0.2</v>
      </c>
      <c r="AX972" s="24">
        <v>0</v>
      </c>
      <c r="AY972" s="24">
        <v>0</v>
      </c>
      <c r="AZ972" s="24">
        <v>0</v>
      </c>
      <c r="BA972" s="24">
        <v>0.04</v>
      </c>
      <c r="BB972" s="24">
        <v>0</v>
      </c>
      <c r="BC972" s="22">
        <v>0.05</v>
      </c>
      <c r="BD972" s="22">
        <v>0.05</v>
      </c>
      <c r="BE972" s="24">
        <v>7.4999999999999997E-2</v>
      </c>
      <c r="BF972" s="24">
        <v>5.0000000000000001E-3</v>
      </c>
      <c r="BG972" s="24">
        <v>0</v>
      </c>
      <c r="BH972" s="24">
        <v>0</v>
      </c>
      <c r="BI972" s="24">
        <v>0</v>
      </c>
      <c r="BJ972" s="24">
        <v>1.8749999999999999E-2</v>
      </c>
      <c r="BK972" s="24">
        <v>1.25E-3</v>
      </c>
      <c r="BL972" s="24">
        <v>0</v>
      </c>
      <c r="BM972" s="24">
        <v>0</v>
      </c>
      <c r="BN972" s="24">
        <v>0</v>
      </c>
      <c r="BO972" s="24">
        <v>0.1</v>
      </c>
      <c r="BP972" s="24">
        <v>0.1</v>
      </c>
      <c r="BQ972" s="24">
        <v>0</v>
      </c>
      <c r="BR972" s="24">
        <v>0</v>
      </c>
      <c r="BS972" s="24">
        <v>0</v>
      </c>
      <c r="BT972" s="24">
        <v>0.04</v>
      </c>
      <c r="BU972" s="29">
        <v>0.2</v>
      </c>
      <c r="BV972" s="23">
        <f>BT972/(BT972+BU972)</f>
        <v>0.16666666666666666</v>
      </c>
      <c r="BW972" s="23">
        <f>SQRT((BT972*BU972)/((BT972+BU972)^2*(BT972+BU972+1)))</f>
        <v>0.33467472037604118</v>
      </c>
      <c r="BX972" s="24">
        <v>0.25</v>
      </c>
      <c r="BY972" s="24">
        <v>0.25</v>
      </c>
      <c r="BZ972" s="24">
        <v>0.25</v>
      </c>
      <c r="CA972" s="24">
        <v>0.25</v>
      </c>
      <c r="CB972" s="28" t="s">
        <v>59</v>
      </c>
      <c r="CC972" s="24">
        <v>600</v>
      </c>
    </row>
    <row r="973" spans="1:81" s="24" customFormat="1" x14ac:dyDescent="0.2">
      <c r="A973" s="30">
        <f t="shared" si="15"/>
        <v>972</v>
      </c>
      <c r="B973" s="30">
        <v>300</v>
      </c>
      <c r="C973" s="30">
        <v>300</v>
      </c>
      <c r="D973" s="24">
        <v>5</v>
      </c>
      <c r="E973" s="24">
        <v>5</v>
      </c>
      <c r="F973" s="19" t="s">
        <v>80</v>
      </c>
      <c r="G973" s="19">
        <f>IF(F973="rectangle",B973*C973,IF(F973="hook",B973*C973-(D973*E973),IF(F973="eight",B973*C973-2*(D973*E973),IF(F973="tee",B973*C973-2*(D973*E973),IF(F973="cross",B973*C973-4*(D973*E973),"ERROR")))))</f>
        <v>90000</v>
      </c>
      <c r="H973" s="19" t="s">
        <v>87</v>
      </c>
      <c r="I973" s="19">
        <f>B973/C973</f>
        <v>1</v>
      </c>
      <c r="J973" s="22">
        <v>1</v>
      </c>
      <c r="K973" s="24">
        <v>125</v>
      </c>
      <c r="L973" s="24">
        <v>4</v>
      </c>
      <c r="M973" s="25">
        <v>9</v>
      </c>
      <c r="N973" s="22">
        <f>M973/4</f>
        <v>2.25</v>
      </c>
      <c r="O973" s="19">
        <f>M973/N973</f>
        <v>4</v>
      </c>
      <c r="P973" s="26">
        <v>30</v>
      </c>
      <c r="Q973" s="30">
        <f>P973</f>
        <v>30</v>
      </c>
      <c r="R973" s="20">
        <f>AA973/V973</f>
        <v>100</v>
      </c>
      <c r="S973" s="27">
        <v>30</v>
      </c>
      <c r="T973" s="30">
        <f>S973</f>
        <v>30</v>
      </c>
      <c r="U973" s="20">
        <f>AB973/W973</f>
        <v>100</v>
      </c>
      <c r="V973" s="19">
        <f>ROUND((Q973/100)*G973,0)</f>
        <v>27000</v>
      </c>
      <c r="W973" s="19">
        <f>ROUND(((T973/100)*G973)/J973,0)</f>
        <v>27000</v>
      </c>
      <c r="X973" s="19">
        <v>0</v>
      </c>
      <c r="Y973" s="19">
        <v>0</v>
      </c>
      <c r="Z973" s="19">
        <v>0</v>
      </c>
      <c r="AA973" s="20">
        <f>G973*P973</f>
        <v>2700000</v>
      </c>
      <c r="AB973" s="20">
        <f>(G973*S973)/J973</f>
        <v>2700000</v>
      </c>
      <c r="AC973" s="20">
        <v>0</v>
      </c>
      <c r="AD973" s="20">
        <v>0</v>
      </c>
      <c r="AE973" s="20">
        <v>0</v>
      </c>
      <c r="AF973" s="24">
        <v>100</v>
      </c>
      <c r="AG973" s="24">
        <v>0</v>
      </c>
      <c r="AH973" s="24">
        <v>1</v>
      </c>
      <c r="AI973" s="24">
        <v>100</v>
      </c>
      <c r="AJ973" s="24">
        <v>0</v>
      </c>
      <c r="AK973" s="24">
        <v>1</v>
      </c>
      <c r="AL973" s="24">
        <v>0.5</v>
      </c>
      <c r="AM973" s="24">
        <v>0.5</v>
      </c>
      <c r="AN973" s="24">
        <v>0</v>
      </c>
      <c r="AO973" s="24">
        <v>0</v>
      </c>
      <c r="AP973" s="24">
        <v>0</v>
      </c>
      <c r="AQ973" s="24">
        <v>0.01</v>
      </c>
      <c r="AR973" s="24">
        <v>0.01</v>
      </c>
      <c r="AS973" s="24">
        <v>0</v>
      </c>
      <c r="AT973" s="24">
        <v>0</v>
      </c>
      <c r="AU973" s="24">
        <v>0</v>
      </c>
      <c r="AV973" s="24">
        <v>0</v>
      </c>
      <c r="AW973" s="24">
        <v>0.2</v>
      </c>
      <c r="AX973" s="24">
        <v>0</v>
      </c>
      <c r="AY973" s="24">
        <v>0</v>
      </c>
      <c r="AZ973" s="24">
        <v>0</v>
      </c>
      <c r="BA973" s="24">
        <v>0.04</v>
      </c>
      <c r="BB973" s="24">
        <v>0</v>
      </c>
      <c r="BC973" s="22">
        <v>0.05</v>
      </c>
      <c r="BD973" s="22">
        <v>0.05</v>
      </c>
      <c r="BE973" s="24">
        <v>7.4999999999999997E-2</v>
      </c>
      <c r="BF973" s="24">
        <v>5.0000000000000001E-3</v>
      </c>
      <c r="BG973" s="24">
        <v>0</v>
      </c>
      <c r="BH973" s="24">
        <v>0</v>
      </c>
      <c r="BI973" s="24">
        <v>0</v>
      </c>
      <c r="BJ973" s="24">
        <v>1.8749999999999999E-2</v>
      </c>
      <c r="BK973" s="24">
        <v>1.25E-3</v>
      </c>
      <c r="BL973" s="24">
        <v>0</v>
      </c>
      <c r="BM973" s="24">
        <v>0</v>
      </c>
      <c r="BN973" s="24">
        <v>0</v>
      </c>
      <c r="BO973" s="24">
        <v>0.1</v>
      </c>
      <c r="BP973" s="24">
        <v>0.1</v>
      </c>
      <c r="BQ973" s="24">
        <v>0</v>
      </c>
      <c r="BR973" s="24">
        <v>0</v>
      </c>
      <c r="BS973" s="24">
        <v>0</v>
      </c>
      <c r="BT973" s="24">
        <v>0.04</v>
      </c>
      <c r="BU973" s="29">
        <v>0.1</v>
      </c>
      <c r="BV973" s="23">
        <f>BT973/(BT973+BU973)</f>
        <v>0.2857142857142857</v>
      </c>
      <c r="BW973" s="23">
        <f>SQRT((BT973*BU973)/((BT973+BU973)^2*(BT973+BU973+1)))</f>
        <v>0.42310634125649449</v>
      </c>
      <c r="BX973" s="24">
        <v>0.25</v>
      </c>
      <c r="BY973" s="24">
        <v>0.25</v>
      </c>
      <c r="BZ973" s="24">
        <v>0.25</v>
      </c>
      <c r="CA973" s="24">
        <v>0.25</v>
      </c>
      <c r="CB973" s="28" t="s">
        <v>59</v>
      </c>
      <c r="CC973" s="24">
        <v>600</v>
      </c>
    </row>
    <row r="974" spans="1:81" s="24" customFormat="1" x14ac:dyDescent="0.2">
      <c r="A974" s="30">
        <f t="shared" si="15"/>
        <v>973</v>
      </c>
      <c r="B974" s="24">
        <v>250</v>
      </c>
      <c r="C974" s="24">
        <v>250</v>
      </c>
      <c r="D974" s="24">
        <v>5</v>
      </c>
      <c r="E974" s="24">
        <v>5</v>
      </c>
      <c r="F974" s="19" t="s">
        <v>80</v>
      </c>
      <c r="G974" s="19">
        <f>IF(F974="rectangle",B974*C974,IF(F974="hook",B974*C974-(D974*E974),IF(F974="eight",B974*C974-2*(D974*E974),IF(F974="tee",B974*C974-2*(D974*E974),IF(F974="cross",B974*C974-4*(D974*E974),"ERROR")))))</f>
        <v>62500</v>
      </c>
      <c r="H974" s="19" t="s">
        <v>86</v>
      </c>
      <c r="I974" s="19">
        <f>B974/C974</f>
        <v>1</v>
      </c>
      <c r="J974" s="22">
        <v>1</v>
      </c>
      <c r="K974" s="24">
        <v>125</v>
      </c>
      <c r="L974" s="24">
        <v>4</v>
      </c>
      <c r="M974" s="25">
        <v>1</v>
      </c>
      <c r="N974" s="22">
        <f>M974/4</f>
        <v>0.25</v>
      </c>
      <c r="O974" s="19">
        <f>M974/N974</f>
        <v>4</v>
      </c>
      <c r="P974" s="26">
        <v>5</v>
      </c>
      <c r="Q974" s="30">
        <f>P974</f>
        <v>5</v>
      </c>
      <c r="R974" s="20">
        <f>AA974/V974</f>
        <v>100</v>
      </c>
      <c r="S974" s="27">
        <v>5</v>
      </c>
      <c r="T974" s="30">
        <f>S974</f>
        <v>5</v>
      </c>
      <c r="U974" s="20">
        <f>AB974/W974</f>
        <v>100</v>
      </c>
      <c r="V974" s="19">
        <f>ROUND((Q974/100)*G974,0)</f>
        <v>3125</v>
      </c>
      <c r="W974" s="19">
        <f>ROUND(((T974/100)*G974)/J974,0)</f>
        <v>3125</v>
      </c>
      <c r="X974" s="19">
        <v>0</v>
      </c>
      <c r="Y974" s="19">
        <v>0</v>
      </c>
      <c r="Z974" s="19">
        <v>0</v>
      </c>
      <c r="AA974" s="20">
        <f>G974*P974</f>
        <v>312500</v>
      </c>
      <c r="AB974" s="20">
        <f>(G974*S974)/J974</f>
        <v>312500</v>
      </c>
      <c r="AC974" s="20">
        <v>0</v>
      </c>
      <c r="AD974" s="20">
        <v>0</v>
      </c>
      <c r="AE974" s="20">
        <v>0</v>
      </c>
      <c r="AF974" s="24">
        <v>100</v>
      </c>
      <c r="AG974" s="24">
        <v>0</v>
      </c>
      <c r="AH974" s="24">
        <v>1</v>
      </c>
      <c r="AI974" s="24">
        <v>100</v>
      </c>
      <c r="AJ974" s="24">
        <v>0</v>
      </c>
      <c r="AK974" s="24">
        <v>1</v>
      </c>
      <c r="AL974" s="24">
        <v>0.5</v>
      </c>
      <c r="AM974" s="24">
        <v>0.5</v>
      </c>
      <c r="AN974" s="24">
        <v>0</v>
      </c>
      <c r="AO974" s="24">
        <v>0</v>
      </c>
      <c r="AP974" s="24">
        <v>0</v>
      </c>
      <c r="AQ974" s="24">
        <v>0.01</v>
      </c>
      <c r="AR974" s="24">
        <v>0.01</v>
      </c>
      <c r="AS974" s="24">
        <v>0</v>
      </c>
      <c r="AT974" s="24">
        <v>0</v>
      </c>
      <c r="AU974" s="24">
        <v>0</v>
      </c>
      <c r="AV974" s="24">
        <v>0</v>
      </c>
      <c r="AW974" s="24">
        <v>0.2</v>
      </c>
      <c r="AX974" s="24">
        <v>0</v>
      </c>
      <c r="AY974" s="24">
        <v>0</v>
      </c>
      <c r="AZ974" s="24">
        <v>0</v>
      </c>
      <c r="BA974" s="24">
        <v>0.04</v>
      </c>
      <c r="BB974" s="24">
        <v>0</v>
      </c>
      <c r="BC974" s="22">
        <v>0.05</v>
      </c>
      <c r="BD974" s="22">
        <v>0.05</v>
      </c>
      <c r="BE974" s="24">
        <v>7.4999999999999997E-2</v>
      </c>
      <c r="BF974" s="24">
        <v>5.0000000000000001E-3</v>
      </c>
      <c r="BG974" s="24">
        <v>0</v>
      </c>
      <c r="BH974" s="24">
        <v>0</v>
      </c>
      <c r="BI974" s="24">
        <v>0</v>
      </c>
      <c r="BJ974" s="24">
        <v>1.8749999999999999E-2</v>
      </c>
      <c r="BK974" s="24">
        <v>1.25E-3</v>
      </c>
      <c r="BL974" s="24">
        <v>0</v>
      </c>
      <c r="BM974" s="24">
        <v>0</v>
      </c>
      <c r="BN974" s="24">
        <v>0</v>
      </c>
      <c r="BO974" s="24">
        <v>0.1</v>
      </c>
      <c r="BP974" s="24">
        <v>0.1</v>
      </c>
      <c r="BQ974" s="24">
        <v>0</v>
      </c>
      <c r="BR974" s="24">
        <v>0</v>
      </c>
      <c r="BS974" s="24">
        <v>0</v>
      </c>
      <c r="BT974" s="24">
        <v>0.04</v>
      </c>
      <c r="BU974" s="29">
        <v>4</v>
      </c>
      <c r="BV974" s="23">
        <f>BT974/(BT974+BU974)</f>
        <v>9.9009900990099011E-3</v>
      </c>
      <c r="BW974" s="23">
        <f>SQRT((BT974*BU974)/((BT974+BU974)^2*(BT974+BU974+1)))</f>
        <v>4.410251516706673E-2</v>
      </c>
      <c r="BX974" s="24">
        <v>0.1</v>
      </c>
      <c r="BY974" s="24">
        <v>0.7</v>
      </c>
      <c r="BZ974" s="24">
        <v>0.1</v>
      </c>
      <c r="CA974" s="24">
        <v>0.1</v>
      </c>
      <c r="CB974" s="28" t="s">
        <v>83</v>
      </c>
      <c r="CC974" s="24">
        <v>600</v>
      </c>
    </row>
    <row r="975" spans="1:81" s="24" customFormat="1" x14ac:dyDescent="0.2">
      <c r="A975" s="30">
        <f t="shared" si="15"/>
        <v>974</v>
      </c>
      <c r="B975" s="30">
        <v>250</v>
      </c>
      <c r="C975" s="30">
        <v>250</v>
      </c>
      <c r="D975" s="24">
        <v>5</v>
      </c>
      <c r="E975" s="24">
        <v>5</v>
      </c>
      <c r="F975" s="19" t="s">
        <v>80</v>
      </c>
      <c r="G975" s="19">
        <f>IF(F975="rectangle",B975*C975,IF(F975="hook",B975*C975-(D975*E975),IF(F975="eight",B975*C975-2*(D975*E975),IF(F975="tee",B975*C975-2*(D975*E975),IF(F975="cross",B975*C975-4*(D975*E975),"ERROR")))))</f>
        <v>62500</v>
      </c>
      <c r="H975" s="19" t="s">
        <v>86</v>
      </c>
      <c r="I975" s="19">
        <f>B975/C975</f>
        <v>1</v>
      </c>
      <c r="J975" s="22">
        <v>1</v>
      </c>
      <c r="K975" s="24">
        <v>125</v>
      </c>
      <c r="L975" s="24">
        <v>4</v>
      </c>
      <c r="M975" s="25">
        <v>1</v>
      </c>
      <c r="N975" s="22">
        <f>M975/4</f>
        <v>0.25</v>
      </c>
      <c r="O975" s="19">
        <f>M975/N975</f>
        <v>4</v>
      </c>
      <c r="P975" s="26">
        <v>5</v>
      </c>
      <c r="Q975" s="30">
        <f>P975</f>
        <v>5</v>
      </c>
      <c r="R975" s="20">
        <f>AA975/V975</f>
        <v>100</v>
      </c>
      <c r="S975" s="27">
        <v>5</v>
      </c>
      <c r="T975" s="30">
        <f>S975</f>
        <v>5</v>
      </c>
      <c r="U975" s="20">
        <f>AB975/W975</f>
        <v>100</v>
      </c>
      <c r="V975" s="19">
        <f>ROUND((Q975/100)*G975,0)</f>
        <v>3125</v>
      </c>
      <c r="W975" s="19">
        <f>ROUND(((T975/100)*G975)/J975,0)</f>
        <v>3125</v>
      </c>
      <c r="X975" s="19">
        <v>0</v>
      </c>
      <c r="Y975" s="19">
        <v>0</v>
      </c>
      <c r="Z975" s="19">
        <v>0</v>
      </c>
      <c r="AA975" s="20">
        <f>G975*P975</f>
        <v>312500</v>
      </c>
      <c r="AB975" s="20">
        <f>(G975*S975)/J975</f>
        <v>312500</v>
      </c>
      <c r="AC975" s="20">
        <v>0</v>
      </c>
      <c r="AD975" s="20">
        <v>0</v>
      </c>
      <c r="AE975" s="20">
        <v>0</v>
      </c>
      <c r="AF975" s="24">
        <v>100</v>
      </c>
      <c r="AG975" s="24">
        <v>0</v>
      </c>
      <c r="AH975" s="24">
        <v>1</v>
      </c>
      <c r="AI975" s="24">
        <v>100</v>
      </c>
      <c r="AJ975" s="24">
        <v>0</v>
      </c>
      <c r="AK975" s="24">
        <v>1</v>
      </c>
      <c r="AL975" s="24">
        <v>0.5</v>
      </c>
      <c r="AM975" s="24">
        <v>0.5</v>
      </c>
      <c r="AN975" s="24">
        <v>0</v>
      </c>
      <c r="AO975" s="24">
        <v>0</v>
      </c>
      <c r="AP975" s="24">
        <v>0</v>
      </c>
      <c r="AQ975" s="24">
        <v>0.01</v>
      </c>
      <c r="AR975" s="24">
        <v>0.01</v>
      </c>
      <c r="AS975" s="24">
        <v>0</v>
      </c>
      <c r="AT975" s="24">
        <v>0</v>
      </c>
      <c r="AU975" s="24">
        <v>0</v>
      </c>
      <c r="AV975" s="24">
        <v>0</v>
      </c>
      <c r="AW975" s="24">
        <v>0.2</v>
      </c>
      <c r="AX975" s="24">
        <v>0</v>
      </c>
      <c r="AY975" s="24">
        <v>0</v>
      </c>
      <c r="AZ975" s="24">
        <v>0</v>
      </c>
      <c r="BA975" s="24">
        <v>0.04</v>
      </c>
      <c r="BB975" s="24">
        <v>0</v>
      </c>
      <c r="BC975" s="22">
        <v>0.05</v>
      </c>
      <c r="BD975" s="22">
        <v>0.05</v>
      </c>
      <c r="BE975" s="24">
        <v>7.4999999999999997E-2</v>
      </c>
      <c r="BF975" s="24">
        <v>5.0000000000000001E-3</v>
      </c>
      <c r="BG975" s="24">
        <v>0</v>
      </c>
      <c r="BH975" s="24">
        <v>0</v>
      </c>
      <c r="BI975" s="24">
        <v>0</v>
      </c>
      <c r="BJ975" s="24">
        <v>1.8749999999999999E-2</v>
      </c>
      <c r="BK975" s="24">
        <v>1.25E-3</v>
      </c>
      <c r="BL975" s="24">
        <v>0</v>
      </c>
      <c r="BM975" s="24">
        <v>0</v>
      </c>
      <c r="BN975" s="24">
        <v>0</v>
      </c>
      <c r="BO975" s="24">
        <v>0.1</v>
      </c>
      <c r="BP975" s="24">
        <v>0.1</v>
      </c>
      <c r="BQ975" s="24">
        <v>0</v>
      </c>
      <c r="BR975" s="24">
        <v>0</v>
      </c>
      <c r="BS975" s="24">
        <v>0</v>
      </c>
      <c r="BT975" s="24">
        <v>0.04</v>
      </c>
      <c r="BU975" s="29">
        <v>0.2</v>
      </c>
      <c r="BV975" s="23">
        <f>BT975/(BT975+BU975)</f>
        <v>0.16666666666666666</v>
      </c>
      <c r="BW975" s="23">
        <f>SQRT((BT975*BU975)/((BT975+BU975)^2*(BT975+BU975+1)))</f>
        <v>0.33467472037604118</v>
      </c>
      <c r="BX975" s="30">
        <v>0.1</v>
      </c>
      <c r="BY975" s="30">
        <v>0.7</v>
      </c>
      <c r="BZ975" s="30">
        <v>0.1</v>
      </c>
      <c r="CA975" s="30">
        <v>0.1</v>
      </c>
      <c r="CB975" s="28" t="s">
        <v>83</v>
      </c>
      <c r="CC975" s="24">
        <v>600</v>
      </c>
    </row>
    <row r="976" spans="1:81" s="24" customFormat="1" x14ac:dyDescent="0.2">
      <c r="A976" s="30">
        <f t="shared" si="15"/>
        <v>975</v>
      </c>
      <c r="B976" s="30">
        <v>250</v>
      </c>
      <c r="C976" s="30">
        <v>250</v>
      </c>
      <c r="D976" s="24">
        <v>5</v>
      </c>
      <c r="E976" s="24">
        <v>5</v>
      </c>
      <c r="F976" s="19" t="s">
        <v>80</v>
      </c>
      <c r="G976" s="19">
        <f>IF(F976="rectangle",B976*C976,IF(F976="hook",B976*C976-(D976*E976),IF(F976="eight",B976*C976-2*(D976*E976),IF(F976="tee",B976*C976-2*(D976*E976),IF(F976="cross",B976*C976-4*(D976*E976),"ERROR")))))</f>
        <v>62500</v>
      </c>
      <c r="H976" s="19" t="s">
        <v>86</v>
      </c>
      <c r="I976" s="19">
        <f>B976/C976</f>
        <v>1</v>
      </c>
      <c r="J976" s="22">
        <v>1</v>
      </c>
      <c r="K976" s="24">
        <v>125</v>
      </c>
      <c r="L976" s="24">
        <v>4</v>
      </c>
      <c r="M976" s="25">
        <v>1</v>
      </c>
      <c r="N976" s="22">
        <f>M976/4</f>
        <v>0.25</v>
      </c>
      <c r="O976" s="19">
        <f>M976/N976</f>
        <v>4</v>
      </c>
      <c r="P976" s="26">
        <v>5</v>
      </c>
      <c r="Q976" s="30">
        <f>P976</f>
        <v>5</v>
      </c>
      <c r="R976" s="20">
        <f>AA976/V976</f>
        <v>100</v>
      </c>
      <c r="S976" s="27">
        <v>5</v>
      </c>
      <c r="T976" s="30">
        <f>S976</f>
        <v>5</v>
      </c>
      <c r="U976" s="20">
        <f>AB976/W976</f>
        <v>100</v>
      </c>
      <c r="V976" s="19">
        <f>ROUND((Q976/100)*G976,0)</f>
        <v>3125</v>
      </c>
      <c r="W976" s="19">
        <f>ROUND(((T976/100)*G976)/J976,0)</f>
        <v>3125</v>
      </c>
      <c r="X976" s="19">
        <v>0</v>
      </c>
      <c r="Y976" s="19">
        <v>0</v>
      </c>
      <c r="Z976" s="19">
        <v>0</v>
      </c>
      <c r="AA976" s="20">
        <f>G976*P976</f>
        <v>312500</v>
      </c>
      <c r="AB976" s="20">
        <f>(G976*S976)/J976</f>
        <v>312500</v>
      </c>
      <c r="AC976" s="20">
        <v>0</v>
      </c>
      <c r="AD976" s="20">
        <v>0</v>
      </c>
      <c r="AE976" s="20">
        <v>0</v>
      </c>
      <c r="AF976" s="24">
        <v>100</v>
      </c>
      <c r="AG976" s="24">
        <v>0</v>
      </c>
      <c r="AH976" s="24">
        <v>1</v>
      </c>
      <c r="AI976" s="24">
        <v>100</v>
      </c>
      <c r="AJ976" s="24">
        <v>0</v>
      </c>
      <c r="AK976" s="24">
        <v>1</v>
      </c>
      <c r="AL976" s="24">
        <v>0.5</v>
      </c>
      <c r="AM976" s="24">
        <v>0.5</v>
      </c>
      <c r="AN976" s="24">
        <v>0</v>
      </c>
      <c r="AO976" s="24">
        <v>0</v>
      </c>
      <c r="AP976" s="24">
        <v>0</v>
      </c>
      <c r="AQ976" s="24">
        <v>0.01</v>
      </c>
      <c r="AR976" s="24">
        <v>0.01</v>
      </c>
      <c r="AS976" s="24">
        <v>0</v>
      </c>
      <c r="AT976" s="24">
        <v>0</v>
      </c>
      <c r="AU976" s="24">
        <v>0</v>
      </c>
      <c r="AV976" s="24">
        <v>0</v>
      </c>
      <c r="AW976" s="24">
        <v>0.2</v>
      </c>
      <c r="AX976" s="24">
        <v>0</v>
      </c>
      <c r="AY976" s="24">
        <v>0</v>
      </c>
      <c r="AZ976" s="24">
        <v>0</v>
      </c>
      <c r="BA976" s="24">
        <v>0.04</v>
      </c>
      <c r="BB976" s="24">
        <v>0</v>
      </c>
      <c r="BC976" s="22">
        <v>0.05</v>
      </c>
      <c r="BD976" s="22">
        <v>0.05</v>
      </c>
      <c r="BE976" s="24">
        <v>7.4999999999999997E-2</v>
      </c>
      <c r="BF976" s="24">
        <v>5.0000000000000001E-3</v>
      </c>
      <c r="BG976" s="24">
        <v>0</v>
      </c>
      <c r="BH976" s="24">
        <v>0</v>
      </c>
      <c r="BI976" s="24">
        <v>0</v>
      </c>
      <c r="BJ976" s="24">
        <v>1.8749999999999999E-2</v>
      </c>
      <c r="BK976" s="24">
        <v>1.25E-3</v>
      </c>
      <c r="BL976" s="24">
        <v>0</v>
      </c>
      <c r="BM976" s="24">
        <v>0</v>
      </c>
      <c r="BN976" s="24">
        <v>0</v>
      </c>
      <c r="BO976" s="24">
        <v>0.1</v>
      </c>
      <c r="BP976" s="24">
        <v>0.1</v>
      </c>
      <c r="BQ976" s="24">
        <v>0</v>
      </c>
      <c r="BR976" s="24">
        <v>0</v>
      </c>
      <c r="BS976" s="24">
        <v>0</v>
      </c>
      <c r="BT976" s="24">
        <v>0.04</v>
      </c>
      <c r="BU976" s="29">
        <v>0.1</v>
      </c>
      <c r="BV976" s="23">
        <f>BT976/(BT976+BU976)</f>
        <v>0.2857142857142857</v>
      </c>
      <c r="BW976" s="23">
        <f>SQRT((BT976*BU976)/((BT976+BU976)^2*(BT976+BU976+1)))</f>
        <v>0.42310634125649449</v>
      </c>
      <c r="BX976" s="30">
        <v>0.1</v>
      </c>
      <c r="BY976" s="30">
        <v>0.7</v>
      </c>
      <c r="BZ976" s="30">
        <v>0.1</v>
      </c>
      <c r="CA976" s="30">
        <v>0.1</v>
      </c>
      <c r="CB976" s="28" t="s">
        <v>83</v>
      </c>
      <c r="CC976" s="24">
        <v>600</v>
      </c>
    </row>
    <row r="977" spans="1:81" s="24" customFormat="1" x14ac:dyDescent="0.2">
      <c r="A977" s="30">
        <f t="shared" si="15"/>
        <v>976</v>
      </c>
      <c r="B977" s="30">
        <v>250</v>
      </c>
      <c r="C977" s="30">
        <v>250</v>
      </c>
      <c r="D977" s="24">
        <v>5</v>
      </c>
      <c r="E977" s="24">
        <v>5</v>
      </c>
      <c r="F977" s="19" t="s">
        <v>80</v>
      </c>
      <c r="G977" s="19">
        <f>IF(F977="rectangle",B977*C977,IF(F977="hook",B977*C977-(D977*E977),IF(F977="eight",B977*C977-2*(D977*E977),IF(F977="tee",B977*C977-2*(D977*E977),IF(F977="cross",B977*C977-4*(D977*E977),"ERROR")))))</f>
        <v>62500</v>
      </c>
      <c r="H977" s="19" t="s">
        <v>86</v>
      </c>
      <c r="I977" s="19">
        <f>B977/C977</f>
        <v>1</v>
      </c>
      <c r="J977" s="22">
        <v>1</v>
      </c>
      <c r="K977" s="24">
        <v>125</v>
      </c>
      <c r="L977" s="24">
        <v>4</v>
      </c>
      <c r="M977" s="25">
        <v>1</v>
      </c>
      <c r="N977" s="22">
        <f>M977/4</f>
        <v>0.25</v>
      </c>
      <c r="O977" s="19">
        <f>M977/N977</f>
        <v>4</v>
      </c>
      <c r="P977" s="26">
        <v>5</v>
      </c>
      <c r="Q977" s="30">
        <f>P977</f>
        <v>5</v>
      </c>
      <c r="R977" s="20">
        <f>AA977/V977</f>
        <v>100</v>
      </c>
      <c r="S977" s="27">
        <v>15</v>
      </c>
      <c r="T977" s="30">
        <f>S977</f>
        <v>15</v>
      </c>
      <c r="U977" s="20">
        <f>AB977/W977</f>
        <v>100</v>
      </c>
      <c r="V977" s="19">
        <f>ROUND((Q977/100)*G977,0)</f>
        <v>3125</v>
      </c>
      <c r="W977" s="19">
        <f>ROUND(((T977/100)*G977)/J977,0)</f>
        <v>9375</v>
      </c>
      <c r="X977" s="19">
        <v>0</v>
      </c>
      <c r="Y977" s="19">
        <v>0</v>
      </c>
      <c r="Z977" s="19">
        <v>0</v>
      </c>
      <c r="AA977" s="20">
        <f>G977*P977</f>
        <v>312500</v>
      </c>
      <c r="AB977" s="20">
        <f>(G977*S977)/J977</f>
        <v>937500</v>
      </c>
      <c r="AC977" s="20">
        <v>0</v>
      </c>
      <c r="AD977" s="20">
        <v>0</v>
      </c>
      <c r="AE977" s="20">
        <v>0</v>
      </c>
      <c r="AF977" s="24">
        <v>100</v>
      </c>
      <c r="AG977" s="24">
        <v>0</v>
      </c>
      <c r="AH977" s="24">
        <v>1</v>
      </c>
      <c r="AI977" s="24">
        <v>100</v>
      </c>
      <c r="AJ977" s="24">
        <v>0</v>
      </c>
      <c r="AK977" s="24">
        <v>1</v>
      </c>
      <c r="AL977" s="24">
        <v>0.5</v>
      </c>
      <c r="AM977" s="24">
        <v>0.5</v>
      </c>
      <c r="AN977" s="24">
        <v>0</v>
      </c>
      <c r="AO977" s="24">
        <v>0</v>
      </c>
      <c r="AP977" s="24">
        <v>0</v>
      </c>
      <c r="AQ977" s="24">
        <v>0.01</v>
      </c>
      <c r="AR977" s="24">
        <v>0.01</v>
      </c>
      <c r="AS977" s="24">
        <v>0</v>
      </c>
      <c r="AT977" s="24">
        <v>0</v>
      </c>
      <c r="AU977" s="24">
        <v>0</v>
      </c>
      <c r="AV977" s="24">
        <v>0</v>
      </c>
      <c r="AW977" s="24">
        <v>0.2</v>
      </c>
      <c r="AX977" s="24">
        <v>0</v>
      </c>
      <c r="AY977" s="24">
        <v>0</v>
      </c>
      <c r="AZ977" s="24">
        <v>0</v>
      </c>
      <c r="BA977" s="24">
        <v>0.04</v>
      </c>
      <c r="BB977" s="24">
        <v>0</v>
      </c>
      <c r="BC977" s="22">
        <v>0.05</v>
      </c>
      <c r="BD977" s="22">
        <v>0.05</v>
      </c>
      <c r="BE977" s="24">
        <v>7.4999999999999997E-2</v>
      </c>
      <c r="BF977" s="24">
        <v>5.0000000000000001E-3</v>
      </c>
      <c r="BG977" s="24">
        <v>0</v>
      </c>
      <c r="BH977" s="24">
        <v>0</v>
      </c>
      <c r="BI977" s="24">
        <v>0</v>
      </c>
      <c r="BJ977" s="24">
        <v>1.8749999999999999E-2</v>
      </c>
      <c r="BK977" s="24">
        <v>1.25E-3</v>
      </c>
      <c r="BL977" s="24">
        <v>0</v>
      </c>
      <c r="BM977" s="24">
        <v>0</v>
      </c>
      <c r="BN977" s="24">
        <v>0</v>
      </c>
      <c r="BO977" s="24">
        <v>0.1</v>
      </c>
      <c r="BP977" s="24">
        <v>0.1</v>
      </c>
      <c r="BQ977" s="24">
        <v>0</v>
      </c>
      <c r="BR977" s="24">
        <v>0</v>
      </c>
      <c r="BS977" s="24">
        <v>0</v>
      </c>
      <c r="BT977" s="24">
        <v>0.04</v>
      </c>
      <c r="BU977" s="29">
        <v>4</v>
      </c>
      <c r="BV977" s="23">
        <f>BT977/(BT977+BU977)</f>
        <v>9.9009900990099011E-3</v>
      </c>
      <c r="BW977" s="23">
        <f>SQRT((BT977*BU977)/((BT977+BU977)^2*(BT977+BU977+1)))</f>
        <v>4.410251516706673E-2</v>
      </c>
      <c r="BX977" s="30">
        <v>0.1</v>
      </c>
      <c r="BY977" s="30">
        <v>0.7</v>
      </c>
      <c r="BZ977" s="30">
        <v>0.1</v>
      </c>
      <c r="CA977" s="30">
        <v>0.1</v>
      </c>
      <c r="CB977" s="28" t="s">
        <v>83</v>
      </c>
      <c r="CC977" s="24">
        <v>600</v>
      </c>
    </row>
    <row r="978" spans="1:81" s="24" customFormat="1" x14ac:dyDescent="0.2">
      <c r="A978" s="30">
        <f t="shared" si="15"/>
        <v>977</v>
      </c>
      <c r="B978" s="30">
        <v>250</v>
      </c>
      <c r="C978" s="30">
        <v>250</v>
      </c>
      <c r="D978" s="24">
        <v>5</v>
      </c>
      <c r="E978" s="24">
        <v>5</v>
      </c>
      <c r="F978" s="19" t="s">
        <v>80</v>
      </c>
      <c r="G978" s="19">
        <f>IF(F978="rectangle",B978*C978,IF(F978="hook",B978*C978-(D978*E978),IF(F978="eight",B978*C978-2*(D978*E978),IF(F978="tee",B978*C978-2*(D978*E978),IF(F978="cross",B978*C978-4*(D978*E978),"ERROR")))))</f>
        <v>62500</v>
      </c>
      <c r="H978" s="19" t="s">
        <v>86</v>
      </c>
      <c r="I978" s="19">
        <f>B978/C978</f>
        <v>1</v>
      </c>
      <c r="J978" s="22">
        <v>1</v>
      </c>
      <c r="K978" s="24">
        <v>125</v>
      </c>
      <c r="L978" s="24">
        <v>4</v>
      </c>
      <c r="M978" s="25">
        <v>1</v>
      </c>
      <c r="N978" s="22">
        <f>M978/4</f>
        <v>0.25</v>
      </c>
      <c r="O978" s="19">
        <f>M978/N978</f>
        <v>4</v>
      </c>
      <c r="P978" s="26">
        <v>5</v>
      </c>
      <c r="Q978" s="30">
        <f>P978</f>
        <v>5</v>
      </c>
      <c r="R978" s="20">
        <f>AA978/V978</f>
        <v>100</v>
      </c>
      <c r="S978" s="27">
        <v>15</v>
      </c>
      <c r="T978" s="30">
        <f>S978</f>
        <v>15</v>
      </c>
      <c r="U978" s="20">
        <f>AB978/W978</f>
        <v>100</v>
      </c>
      <c r="V978" s="19">
        <f>ROUND((Q978/100)*G978,0)</f>
        <v>3125</v>
      </c>
      <c r="W978" s="19">
        <f>ROUND(((T978/100)*G978)/J978,0)</f>
        <v>9375</v>
      </c>
      <c r="X978" s="19">
        <v>0</v>
      </c>
      <c r="Y978" s="19">
        <v>0</v>
      </c>
      <c r="Z978" s="19">
        <v>0</v>
      </c>
      <c r="AA978" s="20">
        <f>G978*P978</f>
        <v>312500</v>
      </c>
      <c r="AB978" s="20">
        <f>(G978*S978)/J978</f>
        <v>937500</v>
      </c>
      <c r="AC978" s="20">
        <v>0</v>
      </c>
      <c r="AD978" s="20">
        <v>0</v>
      </c>
      <c r="AE978" s="20">
        <v>0</v>
      </c>
      <c r="AF978" s="24">
        <v>100</v>
      </c>
      <c r="AG978" s="24">
        <v>0</v>
      </c>
      <c r="AH978" s="24">
        <v>1</v>
      </c>
      <c r="AI978" s="24">
        <v>100</v>
      </c>
      <c r="AJ978" s="24">
        <v>0</v>
      </c>
      <c r="AK978" s="24">
        <v>1</v>
      </c>
      <c r="AL978" s="24">
        <v>0.5</v>
      </c>
      <c r="AM978" s="24">
        <v>0.5</v>
      </c>
      <c r="AN978" s="24">
        <v>0</v>
      </c>
      <c r="AO978" s="24">
        <v>0</v>
      </c>
      <c r="AP978" s="24">
        <v>0</v>
      </c>
      <c r="AQ978" s="24">
        <v>0.01</v>
      </c>
      <c r="AR978" s="24">
        <v>0.01</v>
      </c>
      <c r="AS978" s="24">
        <v>0</v>
      </c>
      <c r="AT978" s="24">
        <v>0</v>
      </c>
      <c r="AU978" s="24">
        <v>0</v>
      </c>
      <c r="AV978" s="24">
        <v>0</v>
      </c>
      <c r="AW978" s="24">
        <v>0.2</v>
      </c>
      <c r="AX978" s="24">
        <v>0</v>
      </c>
      <c r="AY978" s="24">
        <v>0</v>
      </c>
      <c r="AZ978" s="24">
        <v>0</v>
      </c>
      <c r="BA978" s="24">
        <v>0.04</v>
      </c>
      <c r="BB978" s="24">
        <v>0</v>
      </c>
      <c r="BC978" s="22">
        <v>0.05</v>
      </c>
      <c r="BD978" s="22">
        <v>0.05</v>
      </c>
      <c r="BE978" s="24">
        <v>7.4999999999999997E-2</v>
      </c>
      <c r="BF978" s="24">
        <v>5.0000000000000001E-3</v>
      </c>
      <c r="BG978" s="24">
        <v>0</v>
      </c>
      <c r="BH978" s="24">
        <v>0</v>
      </c>
      <c r="BI978" s="24">
        <v>0</v>
      </c>
      <c r="BJ978" s="24">
        <v>1.8749999999999999E-2</v>
      </c>
      <c r="BK978" s="24">
        <v>1.25E-3</v>
      </c>
      <c r="BL978" s="24">
        <v>0</v>
      </c>
      <c r="BM978" s="24">
        <v>0</v>
      </c>
      <c r="BN978" s="24">
        <v>0</v>
      </c>
      <c r="BO978" s="24">
        <v>0.1</v>
      </c>
      <c r="BP978" s="24">
        <v>0.1</v>
      </c>
      <c r="BQ978" s="24">
        <v>0</v>
      </c>
      <c r="BR978" s="24">
        <v>0</v>
      </c>
      <c r="BS978" s="24">
        <v>0</v>
      </c>
      <c r="BT978" s="24">
        <v>0.04</v>
      </c>
      <c r="BU978" s="29">
        <v>0.2</v>
      </c>
      <c r="BV978" s="23">
        <f>BT978/(BT978+BU978)</f>
        <v>0.16666666666666666</v>
      </c>
      <c r="BW978" s="23">
        <f>SQRT((BT978*BU978)/((BT978+BU978)^2*(BT978+BU978+1)))</f>
        <v>0.33467472037604118</v>
      </c>
      <c r="BX978" s="30">
        <v>0.1</v>
      </c>
      <c r="BY978" s="30">
        <v>0.7</v>
      </c>
      <c r="BZ978" s="30">
        <v>0.1</v>
      </c>
      <c r="CA978" s="30">
        <v>0.1</v>
      </c>
      <c r="CB978" s="28" t="s">
        <v>83</v>
      </c>
      <c r="CC978" s="24">
        <v>600</v>
      </c>
    </row>
    <row r="979" spans="1:81" s="24" customFormat="1" x14ac:dyDescent="0.2">
      <c r="A979" s="30">
        <f t="shared" si="15"/>
        <v>978</v>
      </c>
      <c r="B979" s="30">
        <v>250</v>
      </c>
      <c r="C979" s="30">
        <v>250</v>
      </c>
      <c r="D979" s="24">
        <v>5</v>
      </c>
      <c r="E979" s="24">
        <v>5</v>
      </c>
      <c r="F979" s="19" t="s">
        <v>80</v>
      </c>
      <c r="G979" s="19">
        <f>IF(F979="rectangle",B979*C979,IF(F979="hook",B979*C979-(D979*E979),IF(F979="eight",B979*C979-2*(D979*E979),IF(F979="tee",B979*C979-2*(D979*E979),IF(F979="cross",B979*C979-4*(D979*E979),"ERROR")))))</f>
        <v>62500</v>
      </c>
      <c r="H979" s="19" t="s">
        <v>86</v>
      </c>
      <c r="I979" s="19">
        <f>B979/C979</f>
        <v>1</v>
      </c>
      <c r="J979" s="22">
        <v>1</v>
      </c>
      <c r="K979" s="24">
        <v>125</v>
      </c>
      <c r="L979" s="24">
        <v>4</v>
      </c>
      <c r="M979" s="25">
        <v>1</v>
      </c>
      <c r="N979" s="22">
        <f>M979/4</f>
        <v>0.25</v>
      </c>
      <c r="O979" s="19">
        <f>M979/N979</f>
        <v>4</v>
      </c>
      <c r="P979" s="26">
        <v>5</v>
      </c>
      <c r="Q979" s="30">
        <f>P979</f>
        <v>5</v>
      </c>
      <c r="R979" s="20">
        <f>AA979/V979</f>
        <v>100</v>
      </c>
      <c r="S979" s="27">
        <v>15</v>
      </c>
      <c r="T979" s="30">
        <f>S979</f>
        <v>15</v>
      </c>
      <c r="U979" s="20">
        <f>AB979/W979</f>
        <v>100</v>
      </c>
      <c r="V979" s="19">
        <f>ROUND((Q979/100)*G979,0)</f>
        <v>3125</v>
      </c>
      <c r="W979" s="19">
        <f>ROUND(((T979/100)*G979)/J979,0)</f>
        <v>9375</v>
      </c>
      <c r="X979" s="19">
        <v>0</v>
      </c>
      <c r="Y979" s="19">
        <v>0</v>
      </c>
      <c r="Z979" s="19">
        <v>0</v>
      </c>
      <c r="AA979" s="20">
        <f>G979*P979</f>
        <v>312500</v>
      </c>
      <c r="AB979" s="20">
        <f>(G979*S979)/J979</f>
        <v>937500</v>
      </c>
      <c r="AC979" s="20">
        <v>0</v>
      </c>
      <c r="AD979" s="20">
        <v>0</v>
      </c>
      <c r="AE979" s="20">
        <v>0</v>
      </c>
      <c r="AF979" s="24">
        <v>100</v>
      </c>
      <c r="AG979" s="24">
        <v>0</v>
      </c>
      <c r="AH979" s="24">
        <v>1</v>
      </c>
      <c r="AI979" s="24">
        <v>100</v>
      </c>
      <c r="AJ979" s="24">
        <v>0</v>
      </c>
      <c r="AK979" s="24">
        <v>1</v>
      </c>
      <c r="AL979" s="24">
        <v>0.5</v>
      </c>
      <c r="AM979" s="24">
        <v>0.5</v>
      </c>
      <c r="AN979" s="24">
        <v>0</v>
      </c>
      <c r="AO979" s="24">
        <v>0</v>
      </c>
      <c r="AP979" s="24">
        <v>0</v>
      </c>
      <c r="AQ979" s="24">
        <v>0.01</v>
      </c>
      <c r="AR979" s="24">
        <v>0.01</v>
      </c>
      <c r="AS979" s="24">
        <v>0</v>
      </c>
      <c r="AT979" s="24">
        <v>0</v>
      </c>
      <c r="AU979" s="24">
        <v>0</v>
      </c>
      <c r="AV979" s="24">
        <v>0</v>
      </c>
      <c r="AW979" s="24">
        <v>0.2</v>
      </c>
      <c r="AX979" s="24">
        <v>0</v>
      </c>
      <c r="AY979" s="24">
        <v>0</v>
      </c>
      <c r="AZ979" s="24">
        <v>0</v>
      </c>
      <c r="BA979" s="24">
        <v>0.04</v>
      </c>
      <c r="BB979" s="24">
        <v>0</v>
      </c>
      <c r="BC979" s="22">
        <v>0.05</v>
      </c>
      <c r="BD979" s="22">
        <v>0.05</v>
      </c>
      <c r="BE979" s="24">
        <v>7.4999999999999997E-2</v>
      </c>
      <c r="BF979" s="24">
        <v>5.0000000000000001E-3</v>
      </c>
      <c r="BG979" s="24">
        <v>0</v>
      </c>
      <c r="BH979" s="24">
        <v>0</v>
      </c>
      <c r="BI979" s="24">
        <v>0</v>
      </c>
      <c r="BJ979" s="24">
        <v>1.8749999999999999E-2</v>
      </c>
      <c r="BK979" s="24">
        <v>1.25E-3</v>
      </c>
      <c r="BL979" s="24">
        <v>0</v>
      </c>
      <c r="BM979" s="24">
        <v>0</v>
      </c>
      <c r="BN979" s="24">
        <v>0</v>
      </c>
      <c r="BO979" s="24">
        <v>0.1</v>
      </c>
      <c r="BP979" s="24">
        <v>0.1</v>
      </c>
      <c r="BQ979" s="24">
        <v>0</v>
      </c>
      <c r="BR979" s="24">
        <v>0</v>
      </c>
      <c r="BS979" s="24">
        <v>0</v>
      </c>
      <c r="BT979" s="24">
        <v>0.04</v>
      </c>
      <c r="BU979" s="29">
        <v>0.1</v>
      </c>
      <c r="BV979" s="23">
        <f>BT979/(BT979+BU979)</f>
        <v>0.2857142857142857</v>
      </c>
      <c r="BW979" s="23">
        <f>SQRT((BT979*BU979)/((BT979+BU979)^2*(BT979+BU979+1)))</f>
        <v>0.42310634125649449</v>
      </c>
      <c r="BX979" s="30">
        <v>0.1</v>
      </c>
      <c r="BY979" s="30">
        <v>0.7</v>
      </c>
      <c r="BZ979" s="30">
        <v>0.1</v>
      </c>
      <c r="CA979" s="30">
        <v>0.1</v>
      </c>
      <c r="CB979" s="28" t="s">
        <v>83</v>
      </c>
      <c r="CC979" s="24">
        <v>600</v>
      </c>
    </row>
    <row r="980" spans="1:81" s="24" customFormat="1" x14ac:dyDescent="0.2">
      <c r="A980" s="30">
        <f t="shared" si="15"/>
        <v>979</v>
      </c>
      <c r="B980" s="30">
        <v>250</v>
      </c>
      <c r="C980" s="30">
        <v>250</v>
      </c>
      <c r="D980" s="24">
        <v>5</v>
      </c>
      <c r="E980" s="24">
        <v>5</v>
      </c>
      <c r="F980" s="19" t="s">
        <v>80</v>
      </c>
      <c r="G980" s="19">
        <f>IF(F980="rectangle",B980*C980,IF(F980="hook",B980*C980-(D980*E980),IF(F980="eight",B980*C980-2*(D980*E980),IF(F980="tee",B980*C980-2*(D980*E980),IF(F980="cross",B980*C980-4*(D980*E980),"ERROR")))))</f>
        <v>62500</v>
      </c>
      <c r="H980" s="19" t="s">
        <v>86</v>
      </c>
      <c r="I980" s="19">
        <f>B980/C980</f>
        <v>1</v>
      </c>
      <c r="J980" s="22">
        <v>1</v>
      </c>
      <c r="K980" s="24">
        <v>125</v>
      </c>
      <c r="L980" s="24">
        <v>4</v>
      </c>
      <c r="M980" s="25">
        <v>1</v>
      </c>
      <c r="N980" s="22">
        <f>M980/4</f>
        <v>0.25</v>
      </c>
      <c r="O980" s="19">
        <f>M980/N980</f>
        <v>4</v>
      </c>
      <c r="P980" s="26">
        <v>5</v>
      </c>
      <c r="Q980" s="30">
        <f>P980</f>
        <v>5</v>
      </c>
      <c r="R980" s="20">
        <f>AA980/V980</f>
        <v>100</v>
      </c>
      <c r="S980" s="27">
        <v>30</v>
      </c>
      <c r="T980" s="30">
        <f>S980</f>
        <v>30</v>
      </c>
      <c r="U980" s="20">
        <f>AB980/W980</f>
        <v>100</v>
      </c>
      <c r="V980" s="19">
        <f>ROUND((Q980/100)*G980,0)</f>
        <v>3125</v>
      </c>
      <c r="W980" s="19">
        <f>ROUND(((T980/100)*G980)/J980,0)</f>
        <v>18750</v>
      </c>
      <c r="X980" s="19">
        <v>0</v>
      </c>
      <c r="Y980" s="19">
        <v>0</v>
      </c>
      <c r="Z980" s="19">
        <v>0</v>
      </c>
      <c r="AA980" s="20">
        <f>G980*P980</f>
        <v>312500</v>
      </c>
      <c r="AB980" s="20">
        <f>(G980*S980)/J980</f>
        <v>1875000</v>
      </c>
      <c r="AC980" s="20">
        <v>0</v>
      </c>
      <c r="AD980" s="20">
        <v>0</v>
      </c>
      <c r="AE980" s="20">
        <v>0</v>
      </c>
      <c r="AF980" s="24">
        <v>100</v>
      </c>
      <c r="AG980" s="24">
        <v>0</v>
      </c>
      <c r="AH980" s="24">
        <v>1</v>
      </c>
      <c r="AI980" s="24">
        <v>100</v>
      </c>
      <c r="AJ980" s="24">
        <v>0</v>
      </c>
      <c r="AK980" s="24">
        <v>1</v>
      </c>
      <c r="AL980" s="24">
        <v>0.5</v>
      </c>
      <c r="AM980" s="24">
        <v>0.5</v>
      </c>
      <c r="AN980" s="24">
        <v>0</v>
      </c>
      <c r="AO980" s="24">
        <v>0</v>
      </c>
      <c r="AP980" s="24">
        <v>0</v>
      </c>
      <c r="AQ980" s="24">
        <v>0.01</v>
      </c>
      <c r="AR980" s="24">
        <v>0.01</v>
      </c>
      <c r="AS980" s="24">
        <v>0</v>
      </c>
      <c r="AT980" s="24">
        <v>0</v>
      </c>
      <c r="AU980" s="24">
        <v>0</v>
      </c>
      <c r="AV980" s="24">
        <v>0</v>
      </c>
      <c r="AW980" s="24">
        <v>0.2</v>
      </c>
      <c r="AX980" s="24">
        <v>0</v>
      </c>
      <c r="AY980" s="24">
        <v>0</v>
      </c>
      <c r="AZ980" s="24">
        <v>0</v>
      </c>
      <c r="BA980" s="24">
        <v>0.04</v>
      </c>
      <c r="BB980" s="24">
        <v>0</v>
      </c>
      <c r="BC980" s="22">
        <v>0.05</v>
      </c>
      <c r="BD980" s="22">
        <v>0.05</v>
      </c>
      <c r="BE980" s="24">
        <v>7.4999999999999997E-2</v>
      </c>
      <c r="BF980" s="24">
        <v>5.0000000000000001E-3</v>
      </c>
      <c r="BG980" s="24">
        <v>0</v>
      </c>
      <c r="BH980" s="24">
        <v>0</v>
      </c>
      <c r="BI980" s="24">
        <v>0</v>
      </c>
      <c r="BJ980" s="24">
        <v>1.8749999999999999E-2</v>
      </c>
      <c r="BK980" s="24">
        <v>1.25E-3</v>
      </c>
      <c r="BL980" s="24">
        <v>0</v>
      </c>
      <c r="BM980" s="24">
        <v>0</v>
      </c>
      <c r="BN980" s="24">
        <v>0</v>
      </c>
      <c r="BO980" s="24">
        <v>0.1</v>
      </c>
      <c r="BP980" s="24">
        <v>0.1</v>
      </c>
      <c r="BQ980" s="24">
        <v>0</v>
      </c>
      <c r="BR980" s="24">
        <v>0</v>
      </c>
      <c r="BS980" s="24">
        <v>0</v>
      </c>
      <c r="BT980" s="24">
        <v>0.04</v>
      </c>
      <c r="BU980" s="29">
        <v>4</v>
      </c>
      <c r="BV980" s="23">
        <f>BT980/(BT980+BU980)</f>
        <v>9.9009900990099011E-3</v>
      </c>
      <c r="BW980" s="23">
        <f>SQRT((BT980*BU980)/((BT980+BU980)^2*(BT980+BU980+1)))</f>
        <v>4.410251516706673E-2</v>
      </c>
      <c r="BX980" s="30">
        <v>0.1</v>
      </c>
      <c r="BY980" s="30">
        <v>0.7</v>
      </c>
      <c r="BZ980" s="30">
        <v>0.1</v>
      </c>
      <c r="CA980" s="30">
        <v>0.1</v>
      </c>
      <c r="CB980" s="28" t="s">
        <v>83</v>
      </c>
      <c r="CC980" s="24">
        <v>600</v>
      </c>
    </row>
    <row r="981" spans="1:81" s="24" customFormat="1" x14ac:dyDescent="0.2">
      <c r="A981" s="30">
        <f t="shared" si="15"/>
        <v>980</v>
      </c>
      <c r="B981" s="30">
        <v>250</v>
      </c>
      <c r="C981" s="30">
        <v>250</v>
      </c>
      <c r="D981" s="24">
        <v>5</v>
      </c>
      <c r="E981" s="24">
        <v>5</v>
      </c>
      <c r="F981" s="19" t="s">
        <v>80</v>
      </c>
      <c r="G981" s="19">
        <f>IF(F981="rectangle",B981*C981,IF(F981="hook",B981*C981-(D981*E981),IF(F981="eight",B981*C981-2*(D981*E981),IF(F981="tee",B981*C981-2*(D981*E981),IF(F981="cross",B981*C981-4*(D981*E981),"ERROR")))))</f>
        <v>62500</v>
      </c>
      <c r="H981" s="19" t="s">
        <v>86</v>
      </c>
      <c r="I981" s="19">
        <f>B981/C981</f>
        <v>1</v>
      </c>
      <c r="J981" s="22">
        <v>1</v>
      </c>
      <c r="K981" s="24">
        <v>125</v>
      </c>
      <c r="L981" s="24">
        <v>4</v>
      </c>
      <c r="M981" s="25">
        <v>1</v>
      </c>
      <c r="N981" s="22">
        <f>M981/4</f>
        <v>0.25</v>
      </c>
      <c r="O981" s="19">
        <f>M981/N981</f>
        <v>4</v>
      </c>
      <c r="P981" s="26">
        <v>5</v>
      </c>
      <c r="Q981" s="30">
        <f>P981</f>
        <v>5</v>
      </c>
      <c r="R981" s="20">
        <f>AA981/V981</f>
        <v>100</v>
      </c>
      <c r="S981" s="27">
        <v>30</v>
      </c>
      <c r="T981" s="30">
        <f>S981</f>
        <v>30</v>
      </c>
      <c r="U981" s="20">
        <f>AB981/W981</f>
        <v>100</v>
      </c>
      <c r="V981" s="19">
        <f>ROUND((Q981/100)*G981,0)</f>
        <v>3125</v>
      </c>
      <c r="W981" s="19">
        <f>ROUND(((T981/100)*G981)/J981,0)</f>
        <v>18750</v>
      </c>
      <c r="X981" s="19">
        <v>0</v>
      </c>
      <c r="Y981" s="19">
        <v>0</v>
      </c>
      <c r="Z981" s="19">
        <v>0</v>
      </c>
      <c r="AA981" s="20">
        <f>G981*P981</f>
        <v>312500</v>
      </c>
      <c r="AB981" s="20">
        <f>(G981*S981)/J981</f>
        <v>1875000</v>
      </c>
      <c r="AC981" s="20">
        <v>0</v>
      </c>
      <c r="AD981" s="20">
        <v>0</v>
      </c>
      <c r="AE981" s="20">
        <v>0</v>
      </c>
      <c r="AF981" s="24">
        <v>100</v>
      </c>
      <c r="AG981" s="24">
        <v>0</v>
      </c>
      <c r="AH981" s="24">
        <v>1</v>
      </c>
      <c r="AI981" s="24">
        <v>100</v>
      </c>
      <c r="AJ981" s="24">
        <v>0</v>
      </c>
      <c r="AK981" s="24">
        <v>1</v>
      </c>
      <c r="AL981" s="24">
        <v>0.5</v>
      </c>
      <c r="AM981" s="24">
        <v>0.5</v>
      </c>
      <c r="AN981" s="24">
        <v>0</v>
      </c>
      <c r="AO981" s="24">
        <v>0</v>
      </c>
      <c r="AP981" s="24">
        <v>0</v>
      </c>
      <c r="AQ981" s="24">
        <v>0.01</v>
      </c>
      <c r="AR981" s="24">
        <v>0.01</v>
      </c>
      <c r="AS981" s="24">
        <v>0</v>
      </c>
      <c r="AT981" s="24">
        <v>0</v>
      </c>
      <c r="AU981" s="24">
        <v>0</v>
      </c>
      <c r="AV981" s="24">
        <v>0</v>
      </c>
      <c r="AW981" s="24">
        <v>0.2</v>
      </c>
      <c r="AX981" s="24">
        <v>0</v>
      </c>
      <c r="AY981" s="24">
        <v>0</v>
      </c>
      <c r="AZ981" s="24">
        <v>0</v>
      </c>
      <c r="BA981" s="24">
        <v>0.04</v>
      </c>
      <c r="BB981" s="24">
        <v>0</v>
      </c>
      <c r="BC981" s="22">
        <v>0.05</v>
      </c>
      <c r="BD981" s="22">
        <v>0.05</v>
      </c>
      <c r="BE981" s="24">
        <v>7.4999999999999997E-2</v>
      </c>
      <c r="BF981" s="24">
        <v>5.0000000000000001E-3</v>
      </c>
      <c r="BG981" s="24">
        <v>0</v>
      </c>
      <c r="BH981" s="24">
        <v>0</v>
      </c>
      <c r="BI981" s="24">
        <v>0</v>
      </c>
      <c r="BJ981" s="24">
        <v>1.8749999999999999E-2</v>
      </c>
      <c r="BK981" s="24">
        <v>1.25E-3</v>
      </c>
      <c r="BL981" s="24">
        <v>0</v>
      </c>
      <c r="BM981" s="24">
        <v>0</v>
      </c>
      <c r="BN981" s="24">
        <v>0</v>
      </c>
      <c r="BO981" s="24">
        <v>0.1</v>
      </c>
      <c r="BP981" s="24">
        <v>0.1</v>
      </c>
      <c r="BQ981" s="24">
        <v>0</v>
      </c>
      <c r="BR981" s="24">
        <v>0</v>
      </c>
      <c r="BS981" s="24">
        <v>0</v>
      </c>
      <c r="BT981" s="24">
        <v>0.04</v>
      </c>
      <c r="BU981" s="29">
        <v>0.2</v>
      </c>
      <c r="BV981" s="23">
        <f>BT981/(BT981+BU981)</f>
        <v>0.16666666666666666</v>
      </c>
      <c r="BW981" s="23">
        <f>SQRT((BT981*BU981)/((BT981+BU981)^2*(BT981+BU981+1)))</f>
        <v>0.33467472037604118</v>
      </c>
      <c r="BX981" s="30">
        <v>0.1</v>
      </c>
      <c r="BY981" s="30">
        <v>0.7</v>
      </c>
      <c r="BZ981" s="30">
        <v>0.1</v>
      </c>
      <c r="CA981" s="30">
        <v>0.1</v>
      </c>
      <c r="CB981" s="28" t="s">
        <v>83</v>
      </c>
      <c r="CC981" s="24">
        <v>600</v>
      </c>
    </row>
    <row r="982" spans="1:81" s="24" customFormat="1" x14ac:dyDescent="0.2">
      <c r="A982" s="30">
        <f t="shared" si="15"/>
        <v>981</v>
      </c>
      <c r="B982" s="30">
        <v>250</v>
      </c>
      <c r="C982" s="30">
        <v>250</v>
      </c>
      <c r="D982" s="24">
        <v>5</v>
      </c>
      <c r="E982" s="24">
        <v>5</v>
      </c>
      <c r="F982" s="19" t="s">
        <v>80</v>
      </c>
      <c r="G982" s="19">
        <f>IF(F982="rectangle",B982*C982,IF(F982="hook",B982*C982-(D982*E982),IF(F982="eight",B982*C982-2*(D982*E982),IF(F982="tee",B982*C982-2*(D982*E982),IF(F982="cross",B982*C982-4*(D982*E982),"ERROR")))))</f>
        <v>62500</v>
      </c>
      <c r="H982" s="19" t="s">
        <v>86</v>
      </c>
      <c r="I982" s="19">
        <f>B982/C982</f>
        <v>1</v>
      </c>
      <c r="J982" s="22">
        <v>1</v>
      </c>
      <c r="K982" s="24">
        <v>125</v>
      </c>
      <c r="L982" s="24">
        <v>4</v>
      </c>
      <c r="M982" s="25">
        <v>1</v>
      </c>
      <c r="N982" s="22">
        <f>M982/4</f>
        <v>0.25</v>
      </c>
      <c r="O982" s="19">
        <f>M982/N982</f>
        <v>4</v>
      </c>
      <c r="P982" s="26">
        <v>5</v>
      </c>
      <c r="Q982" s="30">
        <f>P982</f>
        <v>5</v>
      </c>
      <c r="R982" s="20">
        <f>AA982/V982</f>
        <v>100</v>
      </c>
      <c r="S982" s="27">
        <v>30</v>
      </c>
      <c r="T982" s="30">
        <f>S982</f>
        <v>30</v>
      </c>
      <c r="U982" s="20">
        <f>AB982/W982</f>
        <v>100</v>
      </c>
      <c r="V982" s="19">
        <f>ROUND((Q982/100)*G982,0)</f>
        <v>3125</v>
      </c>
      <c r="W982" s="19">
        <f>ROUND(((T982/100)*G982)/J982,0)</f>
        <v>18750</v>
      </c>
      <c r="X982" s="19">
        <v>0</v>
      </c>
      <c r="Y982" s="19">
        <v>0</v>
      </c>
      <c r="Z982" s="19">
        <v>0</v>
      </c>
      <c r="AA982" s="20">
        <f>G982*P982</f>
        <v>312500</v>
      </c>
      <c r="AB982" s="20">
        <f>(G982*S982)/J982</f>
        <v>1875000</v>
      </c>
      <c r="AC982" s="20">
        <v>0</v>
      </c>
      <c r="AD982" s="20">
        <v>0</v>
      </c>
      <c r="AE982" s="20">
        <v>0</v>
      </c>
      <c r="AF982" s="24">
        <v>100</v>
      </c>
      <c r="AG982" s="24">
        <v>0</v>
      </c>
      <c r="AH982" s="24">
        <v>1</v>
      </c>
      <c r="AI982" s="24">
        <v>100</v>
      </c>
      <c r="AJ982" s="24">
        <v>0</v>
      </c>
      <c r="AK982" s="24">
        <v>1</v>
      </c>
      <c r="AL982" s="24">
        <v>0.5</v>
      </c>
      <c r="AM982" s="24">
        <v>0.5</v>
      </c>
      <c r="AN982" s="24">
        <v>0</v>
      </c>
      <c r="AO982" s="24">
        <v>0</v>
      </c>
      <c r="AP982" s="24">
        <v>0</v>
      </c>
      <c r="AQ982" s="24">
        <v>0.01</v>
      </c>
      <c r="AR982" s="24">
        <v>0.01</v>
      </c>
      <c r="AS982" s="24">
        <v>0</v>
      </c>
      <c r="AT982" s="24">
        <v>0</v>
      </c>
      <c r="AU982" s="24">
        <v>0</v>
      </c>
      <c r="AV982" s="24">
        <v>0</v>
      </c>
      <c r="AW982" s="24">
        <v>0.2</v>
      </c>
      <c r="AX982" s="24">
        <v>0</v>
      </c>
      <c r="AY982" s="24">
        <v>0</v>
      </c>
      <c r="AZ982" s="24">
        <v>0</v>
      </c>
      <c r="BA982" s="24">
        <v>0.04</v>
      </c>
      <c r="BB982" s="24">
        <v>0</v>
      </c>
      <c r="BC982" s="22">
        <v>0.05</v>
      </c>
      <c r="BD982" s="22">
        <v>0.05</v>
      </c>
      <c r="BE982" s="24">
        <v>7.4999999999999997E-2</v>
      </c>
      <c r="BF982" s="24">
        <v>5.0000000000000001E-3</v>
      </c>
      <c r="BG982" s="24">
        <v>0</v>
      </c>
      <c r="BH982" s="24">
        <v>0</v>
      </c>
      <c r="BI982" s="24">
        <v>0</v>
      </c>
      <c r="BJ982" s="24">
        <v>1.8749999999999999E-2</v>
      </c>
      <c r="BK982" s="24">
        <v>1.25E-3</v>
      </c>
      <c r="BL982" s="24">
        <v>0</v>
      </c>
      <c r="BM982" s="24">
        <v>0</v>
      </c>
      <c r="BN982" s="24">
        <v>0</v>
      </c>
      <c r="BO982" s="24">
        <v>0.1</v>
      </c>
      <c r="BP982" s="24">
        <v>0.1</v>
      </c>
      <c r="BQ982" s="24">
        <v>0</v>
      </c>
      <c r="BR982" s="24">
        <v>0</v>
      </c>
      <c r="BS982" s="24">
        <v>0</v>
      </c>
      <c r="BT982" s="24">
        <v>0.04</v>
      </c>
      <c r="BU982" s="29">
        <v>0.1</v>
      </c>
      <c r="BV982" s="23">
        <f>BT982/(BT982+BU982)</f>
        <v>0.2857142857142857</v>
      </c>
      <c r="BW982" s="23">
        <f>SQRT((BT982*BU982)/((BT982+BU982)^2*(BT982+BU982+1)))</f>
        <v>0.42310634125649449</v>
      </c>
      <c r="BX982" s="30">
        <v>0.1</v>
      </c>
      <c r="BY982" s="30">
        <v>0.7</v>
      </c>
      <c r="BZ982" s="30">
        <v>0.1</v>
      </c>
      <c r="CA982" s="30">
        <v>0.1</v>
      </c>
      <c r="CB982" s="28" t="s">
        <v>83</v>
      </c>
      <c r="CC982" s="24">
        <v>600</v>
      </c>
    </row>
    <row r="983" spans="1:81" s="24" customFormat="1" x14ac:dyDescent="0.2">
      <c r="A983" s="30">
        <f t="shared" si="15"/>
        <v>982</v>
      </c>
      <c r="B983" s="30">
        <v>100</v>
      </c>
      <c r="C983" s="30">
        <v>100</v>
      </c>
      <c r="D983" s="24">
        <v>5</v>
      </c>
      <c r="E983" s="24">
        <v>5</v>
      </c>
      <c r="F983" s="19" t="s">
        <v>80</v>
      </c>
      <c r="G983" s="19">
        <f>IF(F983="rectangle",B983*C983,IF(F983="hook",B983*C983-(D983*E983),IF(F983="eight",B983*C983-2*(D983*E983),IF(F983="tee",B983*C983-2*(D983*E983),IF(F983="cross",B983*C983-4*(D983*E983),"ERROR")))))</f>
        <v>10000</v>
      </c>
      <c r="H983" s="19" t="s">
        <v>85</v>
      </c>
      <c r="I983" s="19">
        <f>B983/C983</f>
        <v>1</v>
      </c>
      <c r="J983" s="22">
        <v>1</v>
      </c>
      <c r="K983" s="24">
        <v>125</v>
      </c>
      <c r="L983" s="24">
        <v>4</v>
      </c>
      <c r="M983" s="25">
        <v>1</v>
      </c>
      <c r="N983" s="22">
        <f>M983/4</f>
        <v>0.25</v>
      </c>
      <c r="O983" s="19">
        <f>M983/N983</f>
        <v>4</v>
      </c>
      <c r="P983" s="26">
        <v>5</v>
      </c>
      <c r="Q983" s="30">
        <f>P983</f>
        <v>5</v>
      </c>
      <c r="R983" s="20">
        <f>AA983/V983</f>
        <v>100</v>
      </c>
      <c r="S983" s="27">
        <v>5</v>
      </c>
      <c r="T983" s="30">
        <f>S983</f>
        <v>5</v>
      </c>
      <c r="U983" s="20">
        <f>AB983/W983</f>
        <v>100</v>
      </c>
      <c r="V983" s="19">
        <f>ROUND((Q983/100)*G983,0)</f>
        <v>500</v>
      </c>
      <c r="W983" s="19">
        <f>ROUND(((T983/100)*G983)/J983,0)</f>
        <v>500</v>
      </c>
      <c r="X983" s="19">
        <v>0</v>
      </c>
      <c r="Y983" s="19">
        <v>0</v>
      </c>
      <c r="Z983" s="19">
        <v>0</v>
      </c>
      <c r="AA983" s="20">
        <f>G983*P983</f>
        <v>50000</v>
      </c>
      <c r="AB983" s="20">
        <f>(G983*S983)/J983</f>
        <v>50000</v>
      </c>
      <c r="AC983" s="20">
        <v>0</v>
      </c>
      <c r="AD983" s="20">
        <v>0</v>
      </c>
      <c r="AE983" s="20">
        <v>0</v>
      </c>
      <c r="AF983" s="24">
        <v>100</v>
      </c>
      <c r="AG983" s="24">
        <v>0</v>
      </c>
      <c r="AH983" s="24">
        <v>1</v>
      </c>
      <c r="AI983" s="24">
        <v>100</v>
      </c>
      <c r="AJ983" s="24">
        <v>0</v>
      </c>
      <c r="AK983" s="24">
        <v>1</v>
      </c>
      <c r="AL983" s="24">
        <v>0.5</v>
      </c>
      <c r="AM983" s="24">
        <v>0.5</v>
      </c>
      <c r="AN983" s="24">
        <v>0</v>
      </c>
      <c r="AO983" s="24">
        <v>0</v>
      </c>
      <c r="AP983" s="24">
        <v>0</v>
      </c>
      <c r="AQ983" s="24">
        <v>0.01</v>
      </c>
      <c r="AR983" s="24">
        <v>0.01</v>
      </c>
      <c r="AS983" s="24">
        <v>0</v>
      </c>
      <c r="AT983" s="24">
        <v>0</v>
      </c>
      <c r="AU983" s="24">
        <v>0</v>
      </c>
      <c r="AV983" s="24">
        <v>0</v>
      </c>
      <c r="AW983" s="24">
        <v>0.2</v>
      </c>
      <c r="AX983" s="24">
        <v>0</v>
      </c>
      <c r="AY983" s="24">
        <v>0</v>
      </c>
      <c r="AZ983" s="24">
        <v>0</v>
      </c>
      <c r="BA983" s="24">
        <v>0.04</v>
      </c>
      <c r="BB983" s="24">
        <v>0</v>
      </c>
      <c r="BC983" s="22">
        <v>0.05</v>
      </c>
      <c r="BD983" s="22">
        <v>0.05</v>
      </c>
      <c r="BE983" s="24">
        <v>7.4999999999999997E-2</v>
      </c>
      <c r="BF983" s="24">
        <v>5.0000000000000001E-3</v>
      </c>
      <c r="BG983" s="24">
        <v>0</v>
      </c>
      <c r="BH983" s="24">
        <v>0</v>
      </c>
      <c r="BI983" s="24">
        <v>0</v>
      </c>
      <c r="BJ983" s="24">
        <v>1.8749999999999999E-2</v>
      </c>
      <c r="BK983" s="24">
        <v>1.25E-3</v>
      </c>
      <c r="BL983" s="24">
        <v>0</v>
      </c>
      <c r="BM983" s="24">
        <v>0</v>
      </c>
      <c r="BN983" s="24">
        <v>0</v>
      </c>
      <c r="BO983" s="24">
        <v>0.1</v>
      </c>
      <c r="BP983" s="24">
        <v>0.1</v>
      </c>
      <c r="BQ983" s="24">
        <v>0</v>
      </c>
      <c r="BR983" s="24">
        <v>0</v>
      </c>
      <c r="BS983" s="24">
        <v>0</v>
      </c>
      <c r="BT983" s="24">
        <v>0.04</v>
      </c>
      <c r="BU983" s="29">
        <v>4</v>
      </c>
      <c r="BV983" s="23">
        <f>BT983/(BT983+BU983)</f>
        <v>9.9009900990099011E-3</v>
      </c>
      <c r="BW983" s="23">
        <f>SQRT((BT983*BU983)/((BT983+BU983)^2*(BT983+BU983+1)))</f>
        <v>4.410251516706673E-2</v>
      </c>
      <c r="BX983" s="30">
        <v>0.1</v>
      </c>
      <c r="BY983" s="30">
        <v>0.7</v>
      </c>
      <c r="BZ983" s="30">
        <v>0.1</v>
      </c>
      <c r="CA983" s="30">
        <v>0.1</v>
      </c>
      <c r="CB983" s="28" t="s">
        <v>83</v>
      </c>
      <c r="CC983" s="24">
        <v>600</v>
      </c>
    </row>
    <row r="984" spans="1:81" s="24" customFormat="1" x14ac:dyDescent="0.2">
      <c r="A984" s="30">
        <f t="shared" si="15"/>
        <v>983</v>
      </c>
      <c r="B984" s="30">
        <v>100</v>
      </c>
      <c r="C984" s="30">
        <v>100</v>
      </c>
      <c r="D984" s="24">
        <v>5</v>
      </c>
      <c r="E984" s="24">
        <v>5</v>
      </c>
      <c r="F984" s="19" t="s">
        <v>80</v>
      </c>
      <c r="G984" s="19">
        <f>IF(F984="rectangle",B984*C984,IF(F984="hook",B984*C984-(D984*E984),IF(F984="eight",B984*C984-2*(D984*E984),IF(F984="tee",B984*C984-2*(D984*E984),IF(F984="cross",B984*C984-4*(D984*E984),"ERROR")))))</f>
        <v>10000</v>
      </c>
      <c r="H984" s="19" t="s">
        <v>85</v>
      </c>
      <c r="I984" s="19">
        <f>B984/C984</f>
        <v>1</v>
      </c>
      <c r="J984" s="22">
        <v>1</v>
      </c>
      <c r="K984" s="24">
        <v>125</v>
      </c>
      <c r="L984" s="24">
        <v>4</v>
      </c>
      <c r="M984" s="25">
        <v>1</v>
      </c>
      <c r="N984" s="22">
        <f>M984/4</f>
        <v>0.25</v>
      </c>
      <c r="O984" s="19">
        <f>M984/N984</f>
        <v>4</v>
      </c>
      <c r="P984" s="26">
        <v>5</v>
      </c>
      <c r="Q984" s="30">
        <f>P984</f>
        <v>5</v>
      </c>
      <c r="R984" s="20">
        <f>AA984/V984</f>
        <v>100</v>
      </c>
      <c r="S984" s="27">
        <v>5</v>
      </c>
      <c r="T984" s="30">
        <f>S984</f>
        <v>5</v>
      </c>
      <c r="U984" s="20">
        <f>AB984/W984</f>
        <v>100</v>
      </c>
      <c r="V984" s="19">
        <f>ROUND((Q984/100)*G984,0)</f>
        <v>500</v>
      </c>
      <c r="W984" s="19">
        <f>ROUND(((T984/100)*G984)/J984,0)</f>
        <v>500</v>
      </c>
      <c r="X984" s="19">
        <v>0</v>
      </c>
      <c r="Y984" s="19">
        <v>0</v>
      </c>
      <c r="Z984" s="19">
        <v>0</v>
      </c>
      <c r="AA984" s="20">
        <f>G984*P984</f>
        <v>50000</v>
      </c>
      <c r="AB984" s="20">
        <f>(G984*S984)/J984</f>
        <v>50000</v>
      </c>
      <c r="AC984" s="20">
        <v>0</v>
      </c>
      <c r="AD984" s="20">
        <v>0</v>
      </c>
      <c r="AE984" s="20">
        <v>0</v>
      </c>
      <c r="AF984" s="24">
        <v>100</v>
      </c>
      <c r="AG984" s="24">
        <v>0</v>
      </c>
      <c r="AH984" s="24">
        <v>1</v>
      </c>
      <c r="AI984" s="24">
        <v>100</v>
      </c>
      <c r="AJ984" s="24">
        <v>0</v>
      </c>
      <c r="AK984" s="24">
        <v>1</v>
      </c>
      <c r="AL984" s="24">
        <v>0.5</v>
      </c>
      <c r="AM984" s="24">
        <v>0.5</v>
      </c>
      <c r="AN984" s="24">
        <v>0</v>
      </c>
      <c r="AO984" s="24">
        <v>0</v>
      </c>
      <c r="AP984" s="24">
        <v>0</v>
      </c>
      <c r="AQ984" s="24">
        <v>0.01</v>
      </c>
      <c r="AR984" s="24">
        <v>0.01</v>
      </c>
      <c r="AS984" s="24">
        <v>0</v>
      </c>
      <c r="AT984" s="24">
        <v>0</v>
      </c>
      <c r="AU984" s="24">
        <v>0</v>
      </c>
      <c r="AV984" s="24">
        <v>0</v>
      </c>
      <c r="AW984" s="24">
        <v>0.2</v>
      </c>
      <c r="AX984" s="24">
        <v>0</v>
      </c>
      <c r="AY984" s="24">
        <v>0</v>
      </c>
      <c r="AZ984" s="24">
        <v>0</v>
      </c>
      <c r="BA984" s="24">
        <v>0.04</v>
      </c>
      <c r="BB984" s="24">
        <v>0</v>
      </c>
      <c r="BC984" s="22">
        <v>0.05</v>
      </c>
      <c r="BD984" s="22">
        <v>0.05</v>
      </c>
      <c r="BE984" s="24">
        <v>7.4999999999999997E-2</v>
      </c>
      <c r="BF984" s="24">
        <v>5.0000000000000001E-3</v>
      </c>
      <c r="BG984" s="24">
        <v>0</v>
      </c>
      <c r="BH984" s="24">
        <v>0</v>
      </c>
      <c r="BI984" s="24">
        <v>0</v>
      </c>
      <c r="BJ984" s="24">
        <v>1.8749999999999999E-2</v>
      </c>
      <c r="BK984" s="24">
        <v>1.25E-3</v>
      </c>
      <c r="BL984" s="24">
        <v>0</v>
      </c>
      <c r="BM984" s="24">
        <v>0</v>
      </c>
      <c r="BN984" s="24">
        <v>0</v>
      </c>
      <c r="BO984" s="24">
        <v>0.1</v>
      </c>
      <c r="BP984" s="24">
        <v>0.1</v>
      </c>
      <c r="BQ984" s="24">
        <v>0</v>
      </c>
      <c r="BR984" s="24">
        <v>0</v>
      </c>
      <c r="BS984" s="24">
        <v>0</v>
      </c>
      <c r="BT984" s="24">
        <v>0.04</v>
      </c>
      <c r="BU984" s="29">
        <v>0.2</v>
      </c>
      <c r="BV984" s="23">
        <f>BT984/(BT984+BU984)</f>
        <v>0.16666666666666666</v>
      </c>
      <c r="BW984" s="23">
        <f>SQRT((BT984*BU984)/((BT984+BU984)^2*(BT984+BU984+1)))</f>
        <v>0.33467472037604118</v>
      </c>
      <c r="BX984" s="30">
        <v>0.1</v>
      </c>
      <c r="BY984" s="30">
        <v>0.7</v>
      </c>
      <c r="BZ984" s="30">
        <v>0.1</v>
      </c>
      <c r="CA984" s="30">
        <v>0.1</v>
      </c>
      <c r="CB984" s="28" t="s">
        <v>83</v>
      </c>
      <c r="CC984" s="24">
        <v>600</v>
      </c>
    </row>
    <row r="985" spans="1:81" s="24" customFormat="1" x14ac:dyDescent="0.2">
      <c r="A985" s="30">
        <f t="shared" si="15"/>
        <v>984</v>
      </c>
      <c r="B985" s="30">
        <v>100</v>
      </c>
      <c r="C985" s="30">
        <v>100</v>
      </c>
      <c r="D985" s="24">
        <v>5</v>
      </c>
      <c r="E985" s="24">
        <v>5</v>
      </c>
      <c r="F985" s="19" t="s">
        <v>80</v>
      </c>
      <c r="G985" s="19">
        <f>IF(F985="rectangle",B985*C985,IF(F985="hook",B985*C985-(D985*E985),IF(F985="eight",B985*C985-2*(D985*E985),IF(F985="tee",B985*C985-2*(D985*E985),IF(F985="cross",B985*C985-4*(D985*E985),"ERROR")))))</f>
        <v>10000</v>
      </c>
      <c r="H985" s="19" t="s">
        <v>85</v>
      </c>
      <c r="I985" s="19">
        <f>B985/C985</f>
        <v>1</v>
      </c>
      <c r="J985" s="22">
        <v>1</v>
      </c>
      <c r="K985" s="24">
        <v>125</v>
      </c>
      <c r="L985" s="24">
        <v>4</v>
      </c>
      <c r="M985" s="25">
        <v>1</v>
      </c>
      <c r="N985" s="22">
        <f>M985/4</f>
        <v>0.25</v>
      </c>
      <c r="O985" s="19">
        <f>M985/N985</f>
        <v>4</v>
      </c>
      <c r="P985" s="26">
        <v>5</v>
      </c>
      <c r="Q985" s="30">
        <f>P985</f>
        <v>5</v>
      </c>
      <c r="R985" s="20">
        <f>AA985/V985</f>
        <v>100</v>
      </c>
      <c r="S985" s="27">
        <v>5</v>
      </c>
      <c r="T985" s="30">
        <f>S985</f>
        <v>5</v>
      </c>
      <c r="U985" s="20">
        <f>AB985/W985</f>
        <v>100</v>
      </c>
      <c r="V985" s="19">
        <f>ROUND((Q985/100)*G985,0)</f>
        <v>500</v>
      </c>
      <c r="W985" s="19">
        <f>ROUND(((T985/100)*G985)/J985,0)</f>
        <v>500</v>
      </c>
      <c r="X985" s="19">
        <v>0</v>
      </c>
      <c r="Y985" s="19">
        <v>0</v>
      </c>
      <c r="Z985" s="19">
        <v>0</v>
      </c>
      <c r="AA985" s="20">
        <f>G985*P985</f>
        <v>50000</v>
      </c>
      <c r="AB985" s="20">
        <f>(G985*S985)/J985</f>
        <v>50000</v>
      </c>
      <c r="AC985" s="20">
        <v>0</v>
      </c>
      <c r="AD985" s="20">
        <v>0</v>
      </c>
      <c r="AE985" s="20">
        <v>0</v>
      </c>
      <c r="AF985" s="24">
        <v>100</v>
      </c>
      <c r="AG985" s="24">
        <v>0</v>
      </c>
      <c r="AH985" s="24">
        <v>1</v>
      </c>
      <c r="AI985" s="24">
        <v>100</v>
      </c>
      <c r="AJ985" s="24">
        <v>0</v>
      </c>
      <c r="AK985" s="24">
        <v>1</v>
      </c>
      <c r="AL985" s="24">
        <v>0.5</v>
      </c>
      <c r="AM985" s="24">
        <v>0.5</v>
      </c>
      <c r="AN985" s="24">
        <v>0</v>
      </c>
      <c r="AO985" s="24">
        <v>0</v>
      </c>
      <c r="AP985" s="24">
        <v>0</v>
      </c>
      <c r="AQ985" s="24">
        <v>0.01</v>
      </c>
      <c r="AR985" s="24">
        <v>0.01</v>
      </c>
      <c r="AS985" s="24">
        <v>0</v>
      </c>
      <c r="AT985" s="24">
        <v>0</v>
      </c>
      <c r="AU985" s="24">
        <v>0</v>
      </c>
      <c r="AV985" s="24">
        <v>0</v>
      </c>
      <c r="AW985" s="24">
        <v>0.2</v>
      </c>
      <c r="AX985" s="24">
        <v>0</v>
      </c>
      <c r="AY985" s="24">
        <v>0</v>
      </c>
      <c r="AZ985" s="24">
        <v>0</v>
      </c>
      <c r="BA985" s="24">
        <v>0.04</v>
      </c>
      <c r="BB985" s="24">
        <v>0</v>
      </c>
      <c r="BC985" s="22">
        <v>0.05</v>
      </c>
      <c r="BD985" s="22">
        <v>0.05</v>
      </c>
      <c r="BE985" s="24">
        <v>7.4999999999999997E-2</v>
      </c>
      <c r="BF985" s="24">
        <v>5.0000000000000001E-3</v>
      </c>
      <c r="BG985" s="24">
        <v>0</v>
      </c>
      <c r="BH985" s="24">
        <v>0</v>
      </c>
      <c r="BI985" s="24">
        <v>0</v>
      </c>
      <c r="BJ985" s="24">
        <v>1.8749999999999999E-2</v>
      </c>
      <c r="BK985" s="24">
        <v>1.25E-3</v>
      </c>
      <c r="BL985" s="24">
        <v>0</v>
      </c>
      <c r="BM985" s="24">
        <v>0</v>
      </c>
      <c r="BN985" s="24">
        <v>0</v>
      </c>
      <c r="BO985" s="24">
        <v>0.1</v>
      </c>
      <c r="BP985" s="24">
        <v>0.1</v>
      </c>
      <c r="BQ985" s="24">
        <v>0</v>
      </c>
      <c r="BR985" s="24">
        <v>0</v>
      </c>
      <c r="BS985" s="24">
        <v>0</v>
      </c>
      <c r="BT985" s="24">
        <v>0.04</v>
      </c>
      <c r="BU985" s="29">
        <v>0.1</v>
      </c>
      <c r="BV985" s="23">
        <f>BT985/(BT985+BU985)</f>
        <v>0.2857142857142857</v>
      </c>
      <c r="BW985" s="23">
        <f>SQRT((BT985*BU985)/((BT985+BU985)^2*(BT985+BU985+1)))</f>
        <v>0.42310634125649449</v>
      </c>
      <c r="BX985" s="30">
        <v>0.1</v>
      </c>
      <c r="BY985" s="30">
        <v>0.7</v>
      </c>
      <c r="BZ985" s="30">
        <v>0.1</v>
      </c>
      <c r="CA985" s="30">
        <v>0.1</v>
      </c>
      <c r="CB985" s="28" t="s">
        <v>83</v>
      </c>
      <c r="CC985" s="24">
        <v>600</v>
      </c>
    </row>
    <row r="986" spans="1:81" s="24" customFormat="1" x14ac:dyDescent="0.2">
      <c r="A986" s="30">
        <f t="shared" si="15"/>
        <v>985</v>
      </c>
      <c r="B986" s="30">
        <v>100</v>
      </c>
      <c r="C986" s="30">
        <v>100</v>
      </c>
      <c r="D986" s="24">
        <v>5</v>
      </c>
      <c r="E986" s="24">
        <v>5</v>
      </c>
      <c r="F986" s="19" t="s">
        <v>80</v>
      </c>
      <c r="G986" s="19">
        <f>IF(F986="rectangle",B986*C986,IF(F986="hook",B986*C986-(D986*E986),IF(F986="eight",B986*C986-2*(D986*E986),IF(F986="tee",B986*C986-2*(D986*E986),IF(F986="cross",B986*C986-4*(D986*E986),"ERROR")))))</f>
        <v>10000</v>
      </c>
      <c r="H986" s="19" t="s">
        <v>85</v>
      </c>
      <c r="I986" s="19">
        <f>B986/C986</f>
        <v>1</v>
      </c>
      <c r="J986" s="22">
        <v>1</v>
      </c>
      <c r="K986" s="24">
        <v>125</v>
      </c>
      <c r="L986" s="24">
        <v>4</v>
      </c>
      <c r="M986" s="25">
        <v>1</v>
      </c>
      <c r="N986" s="22">
        <f>M986/4</f>
        <v>0.25</v>
      </c>
      <c r="O986" s="19">
        <f>M986/N986</f>
        <v>4</v>
      </c>
      <c r="P986" s="26">
        <v>5</v>
      </c>
      <c r="Q986" s="30">
        <f>P986</f>
        <v>5</v>
      </c>
      <c r="R986" s="20">
        <f>AA986/V986</f>
        <v>100</v>
      </c>
      <c r="S986" s="27">
        <v>15</v>
      </c>
      <c r="T986" s="30">
        <f>S986</f>
        <v>15</v>
      </c>
      <c r="U986" s="20">
        <f>AB986/W986</f>
        <v>100</v>
      </c>
      <c r="V986" s="19">
        <f>ROUND((Q986/100)*G986,0)</f>
        <v>500</v>
      </c>
      <c r="W986" s="19">
        <f>ROUND(((T986/100)*G986)/J986,0)</f>
        <v>1500</v>
      </c>
      <c r="X986" s="19">
        <v>0</v>
      </c>
      <c r="Y986" s="19">
        <v>0</v>
      </c>
      <c r="Z986" s="19">
        <v>0</v>
      </c>
      <c r="AA986" s="20">
        <f>G986*P986</f>
        <v>50000</v>
      </c>
      <c r="AB986" s="20">
        <f>(G986*S986)/J986</f>
        <v>150000</v>
      </c>
      <c r="AC986" s="20">
        <v>0</v>
      </c>
      <c r="AD986" s="20">
        <v>0</v>
      </c>
      <c r="AE986" s="20">
        <v>0</v>
      </c>
      <c r="AF986" s="24">
        <v>100</v>
      </c>
      <c r="AG986" s="24">
        <v>0</v>
      </c>
      <c r="AH986" s="24">
        <v>1</v>
      </c>
      <c r="AI986" s="24">
        <v>100</v>
      </c>
      <c r="AJ986" s="24">
        <v>0</v>
      </c>
      <c r="AK986" s="24">
        <v>1</v>
      </c>
      <c r="AL986" s="24">
        <v>0.5</v>
      </c>
      <c r="AM986" s="24">
        <v>0.5</v>
      </c>
      <c r="AN986" s="24">
        <v>0</v>
      </c>
      <c r="AO986" s="24">
        <v>0</v>
      </c>
      <c r="AP986" s="24">
        <v>0</v>
      </c>
      <c r="AQ986" s="24">
        <v>0.01</v>
      </c>
      <c r="AR986" s="24">
        <v>0.01</v>
      </c>
      <c r="AS986" s="24">
        <v>0</v>
      </c>
      <c r="AT986" s="24">
        <v>0</v>
      </c>
      <c r="AU986" s="24">
        <v>0</v>
      </c>
      <c r="AV986" s="24">
        <v>0</v>
      </c>
      <c r="AW986" s="24">
        <v>0.2</v>
      </c>
      <c r="AX986" s="24">
        <v>0</v>
      </c>
      <c r="AY986" s="24">
        <v>0</v>
      </c>
      <c r="AZ986" s="24">
        <v>0</v>
      </c>
      <c r="BA986" s="24">
        <v>0.04</v>
      </c>
      <c r="BB986" s="24">
        <v>0</v>
      </c>
      <c r="BC986" s="22">
        <v>0.05</v>
      </c>
      <c r="BD986" s="22">
        <v>0.05</v>
      </c>
      <c r="BE986" s="24">
        <v>7.4999999999999997E-2</v>
      </c>
      <c r="BF986" s="24">
        <v>5.0000000000000001E-3</v>
      </c>
      <c r="BG986" s="24">
        <v>0</v>
      </c>
      <c r="BH986" s="24">
        <v>0</v>
      </c>
      <c r="BI986" s="24">
        <v>0</v>
      </c>
      <c r="BJ986" s="24">
        <v>1.8749999999999999E-2</v>
      </c>
      <c r="BK986" s="24">
        <v>1.25E-3</v>
      </c>
      <c r="BL986" s="24">
        <v>0</v>
      </c>
      <c r="BM986" s="24">
        <v>0</v>
      </c>
      <c r="BN986" s="24">
        <v>0</v>
      </c>
      <c r="BO986" s="24">
        <v>0.1</v>
      </c>
      <c r="BP986" s="24">
        <v>0.1</v>
      </c>
      <c r="BQ986" s="24">
        <v>0</v>
      </c>
      <c r="BR986" s="24">
        <v>0</v>
      </c>
      <c r="BS986" s="24">
        <v>0</v>
      </c>
      <c r="BT986" s="24">
        <v>0.04</v>
      </c>
      <c r="BU986" s="29">
        <v>4</v>
      </c>
      <c r="BV986" s="23">
        <f>BT986/(BT986+BU986)</f>
        <v>9.9009900990099011E-3</v>
      </c>
      <c r="BW986" s="23">
        <f>SQRT((BT986*BU986)/((BT986+BU986)^2*(BT986+BU986+1)))</f>
        <v>4.410251516706673E-2</v>
      </c>
      <c r="BX986" s="30">
        <v>0.1</v>
      </c>
      <c r="BY986" s="30">
        <v>0.7</v>
      </c>
      <c r="BZ986" s="30">
        <v>0.1</v>
      </c>
      <c r="CA986" s="30">
        <v>0.1</v>
      </c>
      <c r="CB986" s="28" t="s">
        <v>83</v>
      </c>
      <c r="CC986" s="24">
        <v>600</v>
      </c>
    </row>
    <row r="987" spans="1:81" s="24" customFormat="1" x14ac:dyDescent="0.2">
      <c r="A987" s="30">
        <f t="shared" si="15"/>
        <v>986</v>
      </c>
      <c r="B987" s="30">
        <v>100</v>
      </c>
      <c r="C987" s="30">
        <v>100</v>
      </c>
      <c r="D987" s="24">
        <v>5</v>
      </c>
      <c r="E987" s="24">
        <v>5</v>
      </c>
      <c r="F987" s="19" t="s">
        <v>80</v>
      </c>
      <c r="G987" s="19">
        <f>IF(F987="rectangle",B987*C987,IF(F987="hook",B987*C987-(D987*E987),IF(F987="eight",B987*C987-2*(D987*E987),IF(F987="tee",B987*C987-2*(D987*E987),IF(F987="cross",B987*C987-4*(D987*E987),"ERROR")))))</f>
        <v>10000</v>
      </c>
      <c r="H987" s="19" t="s">
        <v>85</v>
      </c>
      <c r="I987" s="19">
        <f>B987/C987</f>
        <v>1</v>
      </c>
      <c r="J987" s="22">
        <v>1</v>
      </c>
      <c r="K987" s="24">
        <v>125</v>
      </c>
      <c r="L987" s="24">
        <v>4</v>
      </c>
      <c r="M987" s="25">
        <v>1</v>
      </c>
      <c r="N987" s="22">
        <f>M987/4</f>
        <v>0.25</v>
      </c>
      <c r="O987" s="19">
        <f>M987/N987</f>
        <v>4</v>
      </c>
      <c r="P987" s="26">
        <v>5</v>
      </c>
      <c r="Q987" s="30">
        <f>P987</f>
        <v>5</v>
      </c>
      <c r="R987" s="20">
        <f>AA987/V987</f>
        <v>100</v>
      </c>
      <c r="S987" s="27">
        <v>15</v>
      </c>
      <c r="T987" s="30">
        <f>S987</f>
        <v>15</v>
      </c>
      <c r="U987" s="20">
        <f>AB987/W987</f>
        <v>100</v>
      </c>
      <c r="V987" s="19">
        <f>ROUND((Q987/100)*G987,0)</f>
        <v>500</v>
      </c>
      <c r="W987" s="19">
        <f>ROUND(((T987/100)*G987)/J987,0)</f>
        <v>1500</v>
      </c>
      <c r="X987" s="19">
        <v>0</v>
      </c>
      <c r="Y987" s="19">
        <v>0</v>
      </c>
      <c r="Z987" s="19">
        <v>0</v>
      </c>
      <c r="AA987" s="20">
        <f>G987*P987</f>
        <v>50000</v>
      </c>
      <c r="AB987" s="20">
        <f>(G987*S987)/J987</f>
        <v>150000</v>
      </c>
      <c r="AC987" s="20">
        <v>0</v>
      </c>
      <c r="AD987" s="20">
        <v>0</v>
      </c>
      <c r="AE987" s="20">
        <v>0</v>
      </c>
      <c r="AF987" s="24">
        <v>100</v>
      </c>
      <c r="AG987" s="24">
        <v>0</v>
      </c>
      <c r="AH987" s="24">
        <v>1</v>
      </c>
      <c r="AI987" s="24">
        <v>100</v>
      </c>
      <c r="AJ987" s="24">
        <v>0</v>
      </c>
      <c r="AK987" s="24">
        <v>1</v>
      </c>
      <c r="AL987" s="24">
        <v>0.5</v>
      </c>
      <c r="AM987" s="24">
        <v>0.5</v>
      </c>
      <c r="AN987" s="24">
        <v>0</v>
      </c>
      <c r="AO987" s="24">
        <v>0</v>
      </c>
      <c r="AP987" s="24">
        <v>0</v>
      </c>
      <c r="AQ987" s="24">
        <v>0.01</v>
      </c>
      <c r="AR987" s="24">
        <v>0.01</v>
      </c>
      <c r="AS987" s="24">
        <v>0</v>
      </c>
      <c r="AT987" s="24">
        <v>0</v>
      </c>
      <c r="AU987" s="24">
        <v>0</v>
      </c>
      <c r="AV987" s="24">
        <v>0</v>
      </c>
      <c r="AW987" s="24">
        <v>0.2</v>
      </c>
      <c r="AX987" s="24">
        <v>0</v>
      </c>
      <c r="AY987" s="24">
        <v>0</v>
      </c>
      <c r="AZ987" s="24">
        <v>0</v>
      </c>
      <c r="BA987" s="24">
        <v>0.04</v>
      </c>
      <c r="BB987" s="24">
        <v>0</v>
      </c>
      <c r="BC987" s="22">
        <v>0.05</v>
      </c>
      <c r="BD987" s="22">
        <v>0.05</v>
      </c>
      <c r="BE987" s="24">
        <v>7.4999999999999997E-2</v>
      </c>
      <c r="BF987" s="24">
        <v>5.0000000000000001E-3</v>
      </c>
      <c r="BG987" s="24">
        <v>0</v>
      </c>
      <c r="BH987" s="24">
        <v>0</v>
      </c>
      <c r="BI987" s="24">
        <v>0</v>
      </c>
      <c r="BJ987" s="24">
        <v>1.8749999999999999E-2</v>
      </c>
      <c r="BK987" s="24">
        <v>1.25E-3</v>
      </c>
      <c r="BL987" s="24">
        <v>0</v>
      </c>
      <c r="BM987" s="24">
        <v>0</v>
      </c>
      <c r="BN987" s="24">
        <v>0</v>
      </c>
      <c r="BO987" s="24">
        <v>0.1</v>
      </c>
      <c r="BP987" s="24">
        <v>0.1</v>
      </c>
      <c r="BQ987" s="24">
        <v>0</v>
      </c>
      <c r="BR987" s="24">
        <v>0</v>
      </c>
      <c r="BS987" s="24">
        <v>0</v>
      </c>
      <c r="BT987" s="24">
        <v>0.04</v>
      </c>
      <c r="BU987" s="29">
        <v>0.2</v>
      </c>
      <c r="BV987" s="23">
        <f>BT987/(BT987+BU987)</f>
        <v>0.16666666666666666</v>
      </c>
      <c r="BW987" s="23">
        <f>SQRT((BT987*BU987)/((BT987+BU987)^2*(BT987+BU987+1)))</f>
        <v>0.33467472037604118</v>
      </c>
      <c r="BX987" s="30">
        <v>0.1</v>
      </c>
      <c r="BY987" s="30">
        <v>0.7</v>
      </c>
      <c r="BZ987" s="30">
        <v>0.1</v>
      </c>
      <c r="CA987" s="30">
        <v>0.1</v>
      </c>
      <c r="CB987" s="28" t="s">
        <v>83</v>
      </c>
      <c r="CC987" s="24">
        <v>600</v>
      </c>
    </row>
    <row r="988" spans="1:81" s="24" customFormat="1" x14ac:dyDescent="0.2">
      <c r="A988" s="30">
        <f t="shared" si="15"/>
        <v>987</v>
      </c>
      <c r="B988" s="30">
        <v>100</v>
      </c>
      <c r="C988" s="30">
        <v>100</v>
      </c>
      <c r="D988" s="24">
        <v>5</v>
      </c>
      <c r="E988" s="24">
        <v>5</v>
      </c>
      <c r="F988" s="19" t="s">
        <v>80</v>
      </c>
      <c r="G988" s="19">
        <f>IF(F988="rectangle",B988*C988,IF(F988="hook",B988*C988-(D988*E988),IF(F988="eight",B988*C988-2*(D988*E988),IF(F988="tee",B988*C988-2*(D988*E988),IF(F988="cross",B988*C988-4*(D988*E988),"ERROR")))))</f>
        <v>10000</v>
      </c>
      <c r="H988" s="19" t="s">
        <v>85</v>
      </c>
      <c r="I988" s="19">
        <f>B988/C988</f>
        <v>1</v>
      </c>
      <c r="J988" s="22">
        <v>1</v>
      </c>
      <c r="K988" s="24">
        <v>125</v>
      </c>
      <c r="L988" s="24">
        <v>4</v>
      </c>
      <c r="M988" s="25">
        <v>1</v>
      </c>
      <c r="N988" s="22">
        <f>M988/4</f>
        <v>0.25</v>
      </c>
      <c r="O988" s="19">
        <f>M988/N988</f>
        <v>4</v>
      </c>
      <c r="P988" s="26">
        <v>5</v>
      </c>
      <c r="Q988" s="30">
        <f>P988</f>
        <v>5</v>
      </c>
      <c r="R988" s="20">
        <f>AA988/V988</f>
        <v>100</v>
      </c>
      <c r="S988" s="27">
        <v>15</v>
      </c>
      <c r="T988" s="30">
        <f>S988</f>
        <v>15</v>
      </c>
      <c r="U988" s="20">
        <f>AB988/W988</f>
        <v>100</v>
      </c>
      <c r="V988" s="19">
        <f>ROUND((Q988/100)*G988,0)</f>
        <v>500</v>
      </c>
      <c r="W988" s="19">
        <f>ROUND(((T988/100)*G988)/J988,0)</f>
        <v>1500</v>
      </c>
      <c r="X988" s="19">
        <v>0</v>
      </c>
      <c r="Y988" s="19">
        <v>0</v>
      </c>
      <c r="Z988" s="19">
        <v>0</v>
      </c>
      <c r="AA988" s="20">
        <f>G988*P988</f>
        <v>50000</v>
      </c>
      <c r="AB988" s="20">
        <f>(G988*S988)/J988</f>
        <v>150000</v>
      </c>
      <c r="AC988" s="20">
        <v>0</v>
      </c>
      <c r="AD988" s="20">
        <v>0</v>
      </c>
      <c r="AE988" s="20">
        <v>0</v>
      </c>
      <c r="AF988" s="24">
        <v>100</v>
      </c>
      <c r="AG988" s="24">
        <v>0</v>
      </c>
      <c r="AH988" s="24">
        <v>1</v>
      </c>
      <c r="AI988" s="24">
        <v>100</v>
      </c>
      <c r="AJ988" s="24">
        <v>0</v>
      </c>
      <c r="AK988" s="24">
        <v>1</v>
      </c>
      <c r="AL988" s="24">
        <v>0.5</v>
      </c>
      <c r="AM988" s="24">
        <v>0.5</v>
      </c>
      <c r="AN988" s="24">
        <v>0</v>
      </c>
      <c r="AO988" s="24">
        <v>0</v>
      </c>
      <c r="AP988" s="24">
        <v>0</v>
      </c>
      <c r="AQ988" s="24">
        <v>0.01</v>
      </c>
      <c r="AR988" s="24">
        <v>0.01</v>
      </c>
      <c r="AS988" s="24">
        <v>0</v>
      </c>
      <c r="AT988" s="24">
        <v>0</v>
      </c>
      <c r="AU988" s="24">
        <v>0</v>
      </c>
      <c r="AV988" s="24">
        <v>0</v>
      </c>
      <c r="AW988" s="24">
        <v>0.2</v>
      </c>
      <c r="AX988" s="24">
        <v>0</v>
      </c>
      <c r="AY988" s="24">
        <v>0</v>
      </c>
      <c r="AZ988" s="24">
        <v>0</v>
      </c>
      <c r="BA988" s="24">
        <v>0.04</v>
      </c>
      <c r="BB988" s="24">
        <v>0</v>
      </c>
      <c r="BC988" s="22">
        <v>0.05</v>
      </c>
      <c r="BD988" s="22">
        <v>0.05</v>
      </c>
      <c r="BE988" s="24">
        <v>7.4999999999999997E-2</v>
      </c>
      <c r="BF988" s="24">
        <v>5.0000000000000001E-3</v>
      </c>
      <c r="BG988" s="24">
        <v>0</v>
      </c>
      <c r="BH988" s="24">
        <v>0</v>
      </c>
      <c r="BI988" s="24">
        <v>0</v>
      </c>
      <c r="BJ988" s="24">
        <v>1.8749999999999999E-2</v>
      </c>
      <c r="BK988" s="24">
        <v>1.25E-3</v>
      </c>
      <c r="BL988" s="24">
        <v>0</v>
      </c>
      <c r="BM988" s="24">
        <v>0</v>
      </c>
      <c r="BN988" s="24">
        <v>0</v>
      </c>
      <c r="BO988" s="24">
        <v>0.1</v>
      </c>
      <c r="BP988" s="24">
        <v>0.1</v>
      </c>
      <c r="BQ988" s="24">
        <v>0</v>
      </c>
      <c r="BR988" s="24">
        <v>0</v>
      </c>
      <c r="BS988" s="24">
        <v>0</v>
      </c>
      <c r="BT988" s="24">
        <v>0.04</v>
      </c>
      <c r="BU988" s="29">
        <v>0.1</v>
      </c>
      <c r="BV988" s="23">
        <f>BT988/(BT988+BU988)</f>
        <v>0.2857142857142857</v>
      </c>
      <c r="BW988" s="23">
        <f>SQRT((BT988*BU988)/((BT988+BU988)^2*(BT988+BU988+1)))</f>
        <v>0.42310634125649449</v>
      </c>
      <c r="BX988" s="30">
        <v>0.1</v>
      </c>
      <c r="BY988" s="30">
        <v>0.7</v>
      </c>
      <c r="BZ988" s="30">
        <v>0.1</v>
      </c>
      <c r="CA988" s="30">
        <v>0.1</v>
      </c>
      <c r="CB988" s="28" t="s">
        <v>83</v>
      </c>
      <c r="CC988" s="24">
        <v>600</v>
      </c>
    </row>
    <row r="989" spans="1:81" s="24" customFormat="1" x14ac:dyDescent="0.2">
      <c r="A989" s="30">
        <f t="shared" si="15"/>
        <v>988</v>
      </c>
      <c r="B989" s="30">
        <v>100</v>
      </c>
      <c r="C989" s="30">
        <v>100</v>
      </c>
      <c r="D989" s="24">
        <v>5</v>
      </c>
      <c r="E989" s="24">
        <v>5</v>
      </c>
      <c r="F989" s="19" t="s">
        <v>80</v>
      </c>
      <c r="G989" s="19">
        <f>IF(F989="rectangle",B989*C989,IF(F989="hook",B989*C989-(D989*E989),IF(F989="eight",B989*C989-2*(D989*E989),IF(F989="tee",B989*C989-2*(D989*E989),IF(F989="cross",B989*C989-4*(D989*E989),"ERROR")))))</f>
        <v>10000</v>
      </c>
      <c r="H989" s="19" t="s">
        <v>85</v>
      </c>
      <c r="I989" s="19">
        <f>B989/C989</f>
        <v>1</v>
      </c>
      <c r="J989" s="22">
        <v>1</v>
      </c>
      <c r="K989" s="24">
        <v>125</v>
      </c>
      <c r="L989" s="24">
        <v>4</v>
      </c>
      <c r="M989" s="25">
        <v>1</v>
      </c>
      <c r="N989" s="22">
        <f>M989/4</f>
        <v>0.25</v>
      </c>
      <c r="O989" s="19">
        <f>M989/N989</f>
        <v>4</v>
      </c>
      <c r="P989" s="26">
        <v>5</v>
      </c>
      <c r="Q989" s="30">
        <f>P989</f>
        <v>5</v>
      </c>
      <c r="R989" s="20">
        <f>AA989/V989</f>
        <v>100</v>
      </c>
      <c r="S989" s="27">
        <v>30</v>
      </c>
      <c r="T989" s="30">
        <f>S989</f>
        <v>30</v>
      </c>
      <c r="U989" s="20">
        <f>AB989/W989</f>
        <v>100</v>
      </c>
      <c r="V989" s="19">
        <f>ROUND((Q989/100)*G989,0)</f>
        <v>500</v>
      </c>
      <c r="W989" s="19">
        <f>ROUND(((T989/100)*G989)/J989,0)</f>
        <v>3000</v>
      </c>
      <c r="X989" s="19">
        <v>0</v>
      </c>
      <c r="Y989" s="19">
        <v>0</v>
      </c>
      <c r="Z989" s="19">
        <v>0</v>
      </c>
      <c r="AA989" s="20">
        <f>G989*P989</f>
        <v>50000</v>
      </c>
      <c r="AB989" s="20">
        <f>(G989*S989)/J989</f>
        <v>300000</v>
      </c>
      <c r="AC989" s="20">
        <v>0</v>
      </c>
      <c r="AD989" s="20">
        <v>0</v>
      </c>
      <c r="AE989" s="20">
        <v>0</v>
      </c>
      <c r="AF989" s="24">
        <v>100</v>
      </c>
      <c r="AG989" s="24">
        <v>0</v>
      </c>
      <c r="AH989" s="24">
        <v>1</v>
      </c>
      <c r="AI989" s="24">
        <v>100</v>
      </c>
      <c r="AJ989" s="24">
        <v>0</v>
      </c>
      <c r="AK989" s="24">
        <v>1</v>
      </c>
      <c r="AL989" s="24">
        <v>0.5</v>
      </c>
      <c r="AM989" s="24">
        <v>0.5</v>
      </c>
      <c r="AN989" s="24">
        <v>0</v>
      </c>
      <c r="AO989" s="24">
        <v>0</v>
      </c>
      <c r="AP989" s="24">
        <v>0</v>
      </c>
      <c r="AQ989" s="24">
        <v>0.01</v>
      </c>
      <c r="AR989" s="24">
        <v>0.01</v>
      </c>
      <c r="AS989" s="24">
        <v>0</v>
      </c>
      <c r="AT989" s="24">
        <v>0</v>
      </c>
      <c r="AU989" s="24">
        <v>0</v>
      </c>
      <c r="AV989" s="24">
        <v>0</v>
      </c>
      <c r="AW989" s="24">
        <v>0.2</v>
      </c>
      <c r="AX989" s="24">
        <v>0</v>
      </c>
      <c r="AY989" s="24">
        <v>0</v>
      </c>
      <c r="AZ989" s="24">
        <v>0</v>
      </c>
      <c r="BA989" s="24">
        <v>0.04</v>
      </c>
      <c r="BB989" s="24">
        <v>0</v>
      </c>
      <c r="BC989" s="22">
        <v>0.05</v>
      </c>
      <c r="BD989" s="22">
        <v>0.05</v>
      </c>
      <c r="BE989" s="24">
        <v>7.4999999999999997E-2</v>
      </c>
      <c r="BF989" s="24">
        <v>5.0000000000000001E-3</v>
      </c>
      <c r="BG989" s="24">
        <v>0</v>
      </c>
      <c r="BH989" s="24">
        <v>0</v>
      </c>
      <c r="BI989" s="24">
        <v>0</v>
      </c>
      <c r="BJ989" s="24">
        <v>1.8749999999999999E-2</v>
      </c>
      <c r="BK989" s="24">
        <v>1.25E-3</v>
      </c>
      <c r="BL989" s="24">
        <v>0</v>
      </c>
      <c r="BM989" s="24">
        <v>0</v>
      </c>
      <c r="BN989" s="24">
        <v>0</v>
      </c>
      <c r="BO989" s="24">
        <v>0.1</v>
      </c>
      <c r="BP989" s="24">
        <v>0.1</v>
      </c>
      <c r="BQ989" s="24">
        <v>0</v>
      </c>
      <c r="BR989" s="24">
        <v>0</v>
      </c>
      <c r="BS989" s="24">
        <v>0</v>
      </c>
      <c r="BT989" s="24">
        <v>0.04</v>
      </c>
      <c r="BU989" s="29">
        <v>4</v>
      </c>
      <c r="BV989" s="23">
        <f>BT989/(BT989+BU989)</f>
        <v>9.9009900990099011E-3</v>
      </c>
      <c r="BW989" s="23">
        <f>SQRT((BT989*BU989)/((BT989+BU989)^2*(BT989+BU989+1)))</f>
        <v>4.410251516706673E-2</v>
      </c>
      <c r="BX989" s="30">
        <v>0.1</v>
      </c>
      <c r="BY989" s="30">
        <v>0.7</v>
      </c>
      <c r="BZ989" s="30">
        <v>0.1</v>
      </c>
      <c r="CA989" s="30">
        <v>0.1</v>
      </c>
      <c r="CB989" s="28" t="s">
        <v>83</v>
      </c>
      <c r="CC989" s="24">
        <v>600</v>
      </c>
    </row>
    <row r="990" spans="1:81" s="24" customFormat="1" x14ac:dyDescent="0.2">
      <c r="A990" s="30">
        <f t="shared" si="15"/>
        <v>989</v>
      </c>
      <c r="B990" s="30">
        <v>100</v>
      </c>
      <c r="C990" s="30">
        <v>100</v>
      </c>
      <c r="D990" s="24">
        <v>5</v>
      </c>
      <c r="E990" s="24">
        <v>5</v>
      </c>
      <c r="F990" s="19" t="s">
        <v>80</v>
      </c>
      <c r="G990" s="19">
        <f>IF(F990="rectangle",B990*C990,IF(F990="hook",B990*C990-(D990*E990),IF(F990="eight",B990*C990-2*(D990*E990),IF(F990="tee",B990*C990-2*(D990*E990),IF(F990="cross",B990*C990-4*(D990*E990),"ERROR")))))</f>
        <v>10000</v>
      </c>
      <c r="H990" s="19" t="s">
        <v>85</v>
      </c>
      <c r="I990" s="19">
        <f>B990/C990</f>
        <v>1</v>
      </c>
      <c r="J990" s="22">
        <v>1</v>
      </c>
      <c r="K990" s="24">
        <v>125</v>
      </c>
      <c r="L990" s="24">
        <v>4</v>
      </c>
      <c r="M990" s="25">
        <v>1</v>
      </c>
      <c r="N990" s="22">
        <f>M990/4</f>
        <v>0.25</v>
      </c>
      <c r="O990" s="19">
        <f>M990/N990</f>
        <v>4</v>
      </c>
      <c r="P990" s="26">
        <v>5</v>
      </c>
      <c r="Q990" s="30">
        <f>P990</f>
        <v>5</v>
      </c>
      <c r="R990" s="20">
        <f>AA990/V990</f>
        <v>100</v>
      </c>
      <c r="S990" s="27">
        <v>30</v>
      </c>
      <c r="T990" s="30">
        <f>S990</f>
        <v>30</v>
      </c>
      <c r="U990" s="20">
        <f>AB990/W990</f>
        <v>100</v>
      </c>
      <c r="V990" s="19">
        <f>ROUND((Q990/100)*G990,0)</f>
        <v>500</v>
      </c>
      <c r="W990" s="19">
        <f>ROUND(((T990/100)*G990)/J990,0)</f>
        <v>3000</v>
      </c>
      <c r="X990" s="19">
        <v>0</v>
      </c>
      <c r="Y990" s="19">
        <v>0</v>
      </c>
      <c r="Z990" s="19">
        <v>0</v>
      </c>
      <c r="AA990" s="20">
        <f>G990*P990</f>
        <v>50000</v>
      </c>
      <c r="AB990" s="20">
        <f>(G990*S990)/J990</f>
        <v>300000</v>
      </c>
      <c r="AC990" s="20">
        <v>0</v>
      </c>
      <c r="AD990" s="20">
        <v>0</v>
      </c>
      <c r="AE990" s="20">
        <v>0</v>
      </c>
      <c r="AF990" s="24">
        <v>100</v>
      </c>
      <c r="AG990" s="24">
        <v>0</v>
      </c>
      <c r="AH990" s="24">
        <v>1</v>
      </c>
      <c r="AI990" s="24">
        <v>100</v>
      </c>
      <c r="AJ990" s="24">
        <v>0</v>
      </c>
      <c r="AK990" s="24">
        <v>1</v>
      </c>
      <c r="AL990" s="24">
        <v>0.5</v>
      </c>
      <c r="AM990" s="24">
        <v>0.5</v>
      </c>
      <c r="AN990" s="24">
        <v>0</v>
      </c>
      <c r="AO990" s="24">
        <v>0</v>
      </c>
      <c r="AP990" s="24">
        <v>0</v>
      </c>
      <c r="AQ990" s="24">
        <v>0.01</v>
      </c>
      <c r="AR990" s="24">
        <v>0.01</v>
      </c>
      <c r="AS990" s="24">
        <v>0</v>
      </c>
      <c r="AT990" s="24">
        <v>0</v>
      </c>
      <c r="AU990" s="24">
        <v>0</v>
      </c>
      <c r="AV990" s="24">
        <v>0</v>
      </c>
      <c r="AW990" s="24">
        <v>0.2</v>
      </c>
      <c r="AX990" s="24">
        <v>0</v>
      </c>
      <c r="AY990" s="24">
        <v>0</v>
      </c>
      <c r="AZ990" s="24">
        <v>0</v>
      </c>
      <c r="BA990" s="24">
        <v>0.04</v>
      </c>
      <c r="BB990" s="24">
        <v>0</v>
      </c>
      <c r="BC990" s="22">
        <v>0.05</v>
      </c>
      <c r="BD990" s="22">
        <v>0.05</v>
      </c>
      <c r="BE990" s="24">
        <v>7.4999999999999997E-2</v>
      </c>
      <c r="BF990" s="24">
        <v>5.0000000000000001E-3</v>
      </c>
      <c r="BG990" s="24">
        <v>0</v>
      </c>
      <c r="BH990" s="24">
        <v>0</v>
      </c>
      <c r="BI990" s="24">
        <v>0</v>
      </c>
      <c r="BJ990" s="24">
        <v>1.8749999999999999E-2</v>
      </c>
      <c r="BK990" s="24">
        <v>1.25E-3</v>
      </c>
      <c r="BL990" s="24">
        <v>0</v>
      </c>
      <c r="BM990" s="24">
        <v>0</v>
      </c>
      <c r="BN990" s="24">
        <v>0</v>
      </c>
      <c r="BO990" s="24">
        <v>0.1</v>
      </c>
      <c r="BP990" s="24">
        <v>0.1</v>
      </c>
      <c r="BQ990" s="24">
        <v>0</v>
      </c>
      <c r="BR990" s="24">
        <v>0</v>
      </c>
      <c r="BS990" s="24">
        <v>0</v>
      </c>
      <c r="BT990" s="24">
        <v>0.04</v>
      </c>
      <c r="BU990" s="29">
        <v>0.2</v>
      </c>
      <c r="BV990" s="23">
        <f>BT990/(BT990+BU990)</f>
        <v>0.16666666666666666</v>
      </c>
      <c r="BW990" s="23">
        <f>SQRT((BT990*BU990)/((BT990+BU990)^2*(BT990+BU990+1)))</f>
        <v>0.33467472037604118</v>
      </c>
      <c r="BX990" s="30">
        <v>0.1</v>
      </c>
      <c r="BY990" s="30">
        <v>0.7</v>
      </c>
      <c r="BZ990" s="30">
        <v>0.1</v>
      </c>
      <c r="CA990" s="30">
        <v>0.1</v>
      </c>
      <c r="CB990" s="28" t="s">
        <v>83</v>
      </c>
      <c r="CC990" s="24">
        <v>600</v>
      </c>
    </row>
    <row r="991" spans="1:81" s="24" customFormat="1" x14ac:dyDescent="0.2">
      <c r="A991" s="30">
        <f t="shared" si="15"/>
        <v>990</v>
      </c>
      <c r="B991" s="30">
        <v>100</v>
      </c>
      <c r="C991" s="30">
        <v>100</v>
      </c>
      <c r="D991" s="24">
        <v>5</v>
      </c>
      <c r="E991" s="24">
        <v>5</v>
      </c>
      <c r="F991" s="19" t="s">
        <v>80</v>
      </c>
      <c r="G991" s="19">
        <f>IF(F991="rectangle",B991*C991,IF(F991="hook",B991*C991-(D991*E991),IF(F991="eight",B991*C991-2*(D991*E991),IF(F991="tee",B991*C991-2*(D991*E991),IF(F991="cross",B991*C991-4*(D991*E991),"ERROR")))))</f>
        <v>10000</v>
      </c>
      <c r="H991" s="19" t="s">
        <v>85</v>
      </c>
      <c r="I991" s="19">
        <f>B991/C991</f>
        <v>1</v>
      </c>
      <c r="J991" s="22">
        <v>1</v>
      </c>
      <c r="K991" s="24">
        <v>125</v>
      </c>
      <c r="L991" s="24">
        <v>4</v>
      </c>
      <c r="M991" s="25">
        <v>1</v>
      </c>
      <c r="N991" s="22">
        <f>M991/4</f>
        <v>0.25</v>
      </c>
      <c r="O991" s="19">
        <f>M991/N991</f>
        <v>4</v>
      </c>
      <c r="P991" s="26">
        <v>5</v>
      </c>
      <c r="Q991" s="30">
        <f>P991</f>
        <v>5</v>
      </c>
      <c r="R991" s="20">
        <f>AA991/V991</f>
        <v>100</v>
      </c>
      <c r="S991" s="27">
        <v>30</v>
      </c>
      <c r="T991" s="30">
        <f>S991</f>
        <v>30</v>
      </c>
      <c r="U991" s="20">
        <f>AB991/W991</f>
        <v>100</v>
      </c>
      <c r="V991" s="19">
        <f>ROUND((Q991/100)*G991,0)</f>
        <v>500</v>
      </c>
      <c r="W991" s="19">
        <f>ROUND(((T991/100)*G991)/J991,0)</f>
        <v>3000</v>
      </c>
      <c r="X991" s="19">
        <v>0</v>
      </c>
      <c r="Y991" s="19">
        <v>0</v>
      </c>
      <c r="Z991" s="19">
        <v>0</v>
      </c>
      <c r="AA991" s="20">
        <f>G991*P991</f>
        <v>50000</v>
      </c>
      <c r="AB991" s="20">
        <f>(G991*S991)/J991</f>
        <v>300000</v>
      </c>
      <c r="AC991" s="20">
        <v>0</v>
      </c>
      <c r="AD991" s="20">
        <v>0</v>
      </c>
      <c r="AE991" s="20">
        <v>0</v>
      </c>
      <c r="AF991" s="24">
        <v>100</v>
      </c>
      <c r="AG991" s="24">
        <v>0</v>
      </c>
      <c r="AH991" s="24">
        <v>1</v>
      </c>
      <c r="AI991" s="24">
        <v>100</v>
      </c>
      <c r="AJ991" s="24">
        <v>0</v>
      </c>
      <c r="AK991" s="24">
        <v>1</v>
      </c>
      <c r="AL991" s="24">
        <v>0.5</v>
      </c>
      <c r="AM991" s="24">
        <v>0.5</v>
      </c>
      <c r="AN991" s="24">
        <v>0</v>
      </c>
      <c r="AO991" s="24">
        <v>0</v>
      </c>
      <c r="AP991" s="24">
        <v>0</v>
      </c>
      <c r="AQ991" s="24">
        <v>0.01</v>
      </c>
      <c r="AR991" s="24">
        <v>0.01</v>
      </c>
      <c r="AS991" s="24">
        <v>0</v>
      </c>
      <c r="AT991" s="24">
        <v>0</v>
      </c>
      <c r="AU991" s="24">
        <v>0</v>
      </c>
      <c r="AV991" s="24">
        <v>0</v>
      </c>
      <c r="AW991" s="24">
        <v>0.2</v>
      </c>
      <c r="AX991" s="24">
        <v>0</v>
      </c>
      <c r="AY991" s="24">
        <v>0</v>
      </c>
      <c r="AZ991" s="24">
        <v>0</v>
      </c>
      <c r="BA991" s="24">
        <v>0.04</v>
      </c>
      <c r="BB991" s="24">
        <v>0</v>
      </c>
      <c r="BC991" s="22">
        <v>0.05</v>
      </c>
      <c r="BD991" s="22">
        <v>0.05</v>
      </c>
      <c r="BE991" s="24">
        <v>7.4999999999999997E-2</v>
      </c>
      <c r="BF991" s="24">
        <v>5.0000000000000001E-3</v>
      </c>
      <c r="BG991" s="24">
        <v>0</v>
      </c>
      <c r="BH991" s="24">
        <v>0</v>
      </c>
      <c r="BI991" s="24">
        <v>0</v>
      </c>
      <c r="BJ991" s="24">
        <v>1.8749999999999999E-2</v>
      </c>
      <c r="BK991" s="24">
        <v>1.25E-3</v>
      </c>
      <c r="BL991" s="24">
        <v>0</v>
      </c>
      <c r="BM991" s="24">
        <v>0</v>
      </c>
      <c r="BN991" s="24">
        <v>0</v>
      </c>
      <c r="BO991" s="24">
        <v>0.1</v>
      </c>
      <c r="BP991" s="24">
        <v>0.1</v>
      </c>
      <c r="BQ991" s="24">
        <v>0</v>
      </c>
      <c r="BR991" s="24">
        <v>0</v>
      </c>
      <c r="BS991" s="24">
        <v>0</v>
      </c>
      <c r="BT991" s="24">
        <v>0.04</v>
      </c>
      <c r="BU991" s="29">
        <v>0.1</v>
      </c>
      <c r="BV991" s="23">
        <f>BT991/(BT991+BU991)</f>
        <v>0.2857142857142857</v>
      </c>
      <c r="BW991" s="23">
        <f>SQRT((BT991*BU991)/((BT991+BU991)^2*(BT991+BU991+1)))</f>
        <v>0.42310634125649449</v>
      </c>
      <c r="BX991" s="30">
        <v>0.1</v>
      </c>
      <c r="BY991" s="30">
        <v>0.7</v>
      </c>
      <c r="BZ991" s="30">
        <v>0.1</v>
      </c>
      <c r="CA991" s="30">
        <v>0.1</v>
      </c>
      <c r="CB991" s="28" t="s">
        <v>83</v>
      </c>
      <c r="CC991" s="24">
        <v>600</v>
      </c>
    </row>
    <row r="992" spans="1:81" s="24" customFormat="1" x14ac:dyDescent="0.2">
      <c r="A992" s="30">
        <f t="shared" si="15"/>
        <v>991</v>
      </c>
      <c r="B992" s="30">
        <v>20</v>
      </c>
      <c r="C992" s="30">
        <v>20</v>
      </c>
      <c r="D992" s="24">
        <v>5</v>
      </c>
      <c r="E992" s="24">
        <v>5</v>
      </c>
      <c r="F992" s="19" t="s">
        <v>80</v>
      </c>
      <c r="G992" s="19">
        <f>IF(F992="rectangle",B992*C992,IF(F992="hook",B992*C992-(D992*E992),IF(F992="eight",B992*C992-2*(D992*E992),IF(F992="tee",B992*C992-2*(D992*E992),IF(F992="cross",B992*C992-4*(D992*E992),"ERROR")))))</f>
        <v>400</v>
      </c>
      <c r="H992" s="19" t="s">
        <v>84</v>
      </c>
      <c r="I992" s="19">
        <f>B992/C992</f>
        <v>1</v>
      </c>
      <c r="J992" s="22">
        <v>1</v>
      </c>
      <c r="K992" s="24">
        <v>125</v>
      </c>
      <c r="L992" s="24">
        <v>4</v>
      </c>
      <c r="M992" s="25">
        <v>1</v>
      </c>
      <c r="N992" s="22">
        <f>M992/4</f>
        <v>0.25</v>
      </c>
      <c r="O992" s="19">
        <f>M992/N992</f>
        <v>4</v>
      </c>
      <c r="P992" s="26">
        <v>5</v>
      </c>
      <c r="Q992" s="30">
        <f>P992</f>
        <v>5</v>
      </c>
      <c r="R992" s="20">
        <f>AA992/V992</f>
        <v>100</v>
      </c>
      <c r="S992" s="27">
        <v>5</v>
      </c>
      <c r="T992" s="30">
        <f>S992</f>
        <v>5</v>
      </c>
      <c r="U992" s="20">
        <f>AB992/W992</f>
        <v>100</v>
      </c>
      <c r="V992" s="19">
        <f>ROUND((Q992/100)*G992,0)</f>
        <v>20</v>
      </c>
      <c r="W992" s="19">
        <f>ROUND(((T992/100)*G992)/J992,0)</f>
        <v>20</v>
      </c>
      <c r="X992" s="19">
        <v>0</v>
      </c>
      <c r="Y992" s="19">
        <v>0</v>
      </c>
      <c r="Z992" s="19">
        <v>0</v>
      </c>
      <c r="AA992" s="20">
        <f>G992*P992</f>
        <v>2000</v>
      </c>
      <c r="AB992" s="20">
        <f>(G992*S992)/J992</f>
        <v>2000</v>
      </c>
      <c r="AC992" s="20">
        <v>0</v>
      </c>
      <c r="AD992" s="20">
        <v>0</v>
      </c>
      <c r="AE992" s="20">
        <v>0</v>
      </c>
      <c r="AF992" s="24">
        <v>100</v>
      </c>
      <c r="AG992" s="24">
        <v>0</v>
      </c>
      <c r="AH992" s="24">
        <v>1</v>
      </c>
      <c r="AI992" s="24">
        <v>100</v>
      </c>
      <c r="AJ992" s="24">
        <v>0</v>
      </c>
      <c r="AK992" s="24">
        <v>1</v>
      </c>
      <c r="AL992" s="24">
        <v>0.5</v>
      </c>
      <c r="AM992" s="24">
        <v>0.5</v>
      </c>
      <c r="AN992" s="24">
        <v>0</v>
      </c>
      <c r="AO992" s="24">
        <v>0</v>
      </c>
      <c r="AP992" s="24">
        <v>0</v>
      </c>
      <c r="AQ992" s="24">
        <v>0.01</v>
      </c>
      <c r="AR992" s="24">
        <v>0.01</v>
      </c>
      <c r="AS992" s="24">
        <v>0</v>
      </c>
      <c r="AT992" s="24">
        <v>0</v>
      </c>
      <c r="AU992" s="24">
        <v>0</v>
      </c>
      <c r="AV992" s="24">
        <v>0</v>
      </c>
      <c r="AW992" s="24">
        <v>0.2</v>
      </c>
      <c r="AX992" s="24">
        <v>0</v>
      </c>
      <c r="AY992" s="24">
        <v>0</v>
      </c>
      <c r="AZ992" s="24">
        <v>0</v>
      </c>
      <c r="BA992" s="24">
        <v>0.04</v>
      </c>
      <c r="BB992" s="24">
        <v>0</v>
      </c>
      <c r="BC992" s="22">
        <v>0.05</v>
      </c>
      <c r="BD992" s="22">
        <v>0.05</v>
      </c>
      <c r="BE992" s="24">
        <v>7.4999999999999997E-2</v>
      </c>
      <c r="BF992" s="24">
        <v>5.0000000000000001E-3</v>
      </c>
      <c r="BG992" s="24">
        <v>0</v>
      </c>
      <c r="BH992" s="24">
        <v>0</v>
      </c>
      <c r="BI992" s="24">
        <v>0</v>
      </c>
      <c r="BJ992" s="24">
        <v>1.8749999999999999E-2</v>
      </c>
      <c r="BK992" s="24">
        <v>1.25E-3</v>
      </c>
      <c r="BL992" s="24">
        <v>0</v>
      </c>
      <c r="BM992" s="24">
        <v>0</v>
      </c>
      <c r="BN992" s="24">
        <v>0</v>
      </c>
      <c r="BO992" s="24">
        <v>0.1</v>
      </c>
      <c r="BP992" s="24">
        <v>0.1</v>
      </c>
      <c r="BQ992" s="24">
        <v>0</v>
      </c>
      <c r="BR992" s="24">
        <v>0</v>
      </c>
      <c r="BS992" s="24">
        <v>0</v>
      </c>
      <c r="BT992" s="24">
        <v>0.04</v>
      </c>
      <c r="BU992" s="29">
        <v>4</v>
      </c>
      <c r="BV992" s="23">
        <f>BT992/(BT992+BU992)</f>
        <v>9.9009900990099011E-3</v>
      </c>
      <c r="BW992" s="23">
        <f>SQRT((BT992*BU992)/((BT992+BU992)^2*(BT992+BU992+1)))</f>
        <v>4.410251516706673E-2</v>
      </c>
      <c r="BX992" s="30">
        <v>0.1</v>
      </c>
      <c r="BY992" s="30">
        <v>0.7</v>
      </c>
      <c r="BZ992" s="30">
        <v>0.1</v>
      </c>
      <c r="CA992" s="30">
        <v>0.1</v>
      </c>
      <c r="CB992" s="28" t="s">
        <v>83</v>
      </c>
      <c r="CC992" s="24">
        <v>600</v>
      </c>
    </row>
    <row r="993" spans="1:81" s="24" customFormat="1" x14ac:dyDescent="0.2">
      <c r="A993" s="30">
        <f t="shared" si="15"/>
        <v>992</v>
      </c>
      <c r="B993" s="30">
        <v>20</v>
      </c>
      <c r="C993" s="30">
        <v>20</v>
      </c>
      <c r="D993" s="24">
        <v>5</v>
      </c>
      <c r="E993" s="24">
        <v>5</v>
      </c>
      <c r="F993" s="19" t="s">
        <v>80</v>
      </c>
      <c r="G993" s="19">
        <f>IF(F993="rectangle",B993*C993,IF(F993="hook",B993*C993-(D993*E993),IF(F993="eight",B993*C993-2*(D993*E993),IF(F993="tee",B993*C993-2*(D993*E993),IF(F993="cross",B993*C993-4*(D993*E993),"ERROR")))))</f>
        <v>400</v>
      </c>
      <c r="H993" s="19" t="s">
        <v>84</v>
      </c>
      <c r="I993" s="19">
        <f>B993/C993</f>
        <v>1</v>
      </c>
      <c r="J993" s="22">
        <v>1</v>
      </c>
      <c r="K993" s="24">
        <v>125</v>
      </c>
      <c r="L993" s="24">
        <v>4</v>
      </c>
      <c r="M993" s="25">
        <v>1</v>
      </c>
      <c r="N993" s="22">
        <f>M993/4</f>
        <v>0.25</v>
      </c>
      <c r="O993" s="19">
        <f>M993/N993</f>
        <v>4</v>
      </c>
      <c r="P993" s="26">
        <v>5</v>
      </c>
      <c r="Q993" s="30">
        <f>P993</f>
        <v>5</v>
      </c>
      <c r="R993" s="20">
        <f>AA993/V993</f>
        <v>100</v>
      </c>
      <c r="S993" s="27">
        <v>5</v>
      </c>
      <c r="T993" s="30">
        <f>S993</f>
        <v>5</v>
      </c>
      <c r="U993" s="20">
        <f>AB993/W993</f>
        <v>100</v>
      </c>
      <c r="V993" s="19">
        <f>ROUND((Q993/100)*G993,0)</f>
        <v>20</v>
      </c>
      <c r="W993" s="19">
        <f>ROUND(((T993/100)*G993)/J993,0)</f>
        <v>20</v>
      </c>
      <c r="X993" s="19">
        <v>0</v>
      </c>
      <c r="Y993" s="19">
        <v>0</v>
      </c>
      <c r="Z993" s="19">
        <v>0</v>
      </c>
      <c r="AA993" s="20">
        <f>G993*P993</f>
        <v>2000</v>
      </c>
      <c r="AB993" s="20">
        <f>(G993*S993)/J993</f>
        <v>2000</v>
      </c>
      <c r="AC993" s="20">
        <v>0</v>
      </c>
      <c r="AD993" s="20">
        <v>0</v>
      </c>
      <c r="AE993" s="20">
        <v>0</v>
      </c>
      <c r="AF993" s="24">
        <v>100</v>
      </c>
      <c r="AG993" s="24">
        <v>0</v>
      </c>
      <c r="AH993" s="24">
        <v>1</v>
      </c>
      <c r="AI993" s="24">
        <v>100</v>
      </c>
      <c r="AJ993" s="24">
        <v>0</v>
      </c>
      <c r="AK993" s="24">
        <v>1</v>
      </c>
      <c r="AL993" s="24">
        <v>0.5</v>
      </c>
      <c r="AM993" s="24">
        <v>0.5</v>
      </c>
      <c r="AN993" s="24">
        <v>0</v>
      </c>
      <c r="AO993" s="24">
        <v>0</v>
      </c>
      <c r="AP993" s="24">
        <v>0</v>
      </c>
      <c r="AQ993" s="24">
        <v>0.01</v>
      </c>
      <c r="AR993" s="24">
        <v>0.01</v>
      </c>
      <c r="AS993" s="24">
        <v>0</v>
      </c>
      <c r="AT993" s="24">
        <v>0</v>
      </c>
      <c r="AU993" s="24">
        <v>0</v>
      </c>
      <c r="AV993" s="24">
        <v>0</v>
      </c>
      <c r="AW993" s="24">
        <v>0.2</v>
      </c>
      <c r="AX993" s="24">
        <v>0</v>
      </c>
      <c r="AY993" s="24">
        <v>0</v>
      </c>
      <c r="AZ993" s="24">
        <v>0</v>
      </c>
      <c r="BA993" s="24">
        <v>0.04</v>
      </c>
      <c r="BB993" s="24">
        <v>0</v>
      </c>
      <c r="BC993" s="22">
        <v>0.05</v>
      </c>
      <c r="BD993" s="22">
        <v>0.05</v>
      </c>
      <c r="BE993" s="24">
        <v>7.4999999999999997E-2</v>
      </c>
      <c r="BF993" s="24">
        <v>5.0000000000000001E-3</v>
      </c>
      <c r="BG993" s="24">
        <v>0</v>
      </c>
      <c r="BH993" s="24">
        <v>0</v>
      </c>
      <c r="BI993" s="24">
        <v>0</v>
      </c>
      <c r="BJ993" s="24">
        <v>1.8749999999999999E-2</v>
      </c>
      <c r="BK993" s="24">
        <v>1.25E-3</v>
      </c>
      <c r="BL993" s="24">
        <v>0</v>
      </c>
      <c r="BM993" s="24">
        <v>0</v>
      </c>
      <c r="BN993" s="24">
        <v>0</v>
      </c>
      <c r="BO993" s="24">
        <v>0.1</v>
      </c>
      <c r="BP993" s="24">
        <v>0.1</v>
      </c>
      <c r="BQ993" s="24">
        <v>0</v>
      </c>
      <c r="BR993" s="24">
        <v>0</v>
      </c>
      <c r="BS993" s="24">
        <v>0</v>
      </c>
      <c r="BT993" s="24">
        <v>0.04</v>
      </c>
      <c r="BU993" s="29">
        <v>0.2</v>
      </c>
      <c r="BV993" s="23">
        <f>BT993/(BT993+BU993)</f>
        <v>0.16666666666666666</v>
      </c>
      <c r="BW993" s="23">
        <f>SQRT((BT993*BU993)/((BT993+BU993)^2*(BT993+BU993+1)))</f>
        <v>0.33467472037604118</v>
      </c>
      <c r="BX993" s="30">
        <v>0.1</v>
      </c>
      <c r="BY993" s="30">
        <v>0.7</v>
      </c>
      <c r="BZ993" s="30">
        <v>0.1</v>
      </c>
      <c r="CA993" s="30">
        <v>0.1</v>
      </c>
      <c r="CB993" s="28" t="s">
        <v>83</v>
      </c>
      <c r="CC993" s="24">
        <v>600</v>
      </c>
    </row>
    <row r="994" spans="1:81" s="24" customFormat="1" x14ac:dyDescent="0.2">
      <c r="A994" s="30">
        <f t="shared" si="15"/>
        <v>993</v>
      </c>
      <c r="B994" s="30">
        <v>20</v>
      </c>
      <c r="C994" s="30">
        <v>20</v>
      </c>
      <c r="D994" s="24">
        <v>5</v>
      </c>
      <c r="E994" s="24">
        <v>5</v>
      </c>
      <c r="F994" s="19" t="s">
        <v>80</v>
      </c>
      <c r="G994" s="19">
        <f>IF(F994="rectangle",B994*C994,IF(F994="hook",B994*C994-(D994*E994),IF(F994="eight",B994*C994-2*(D994*E994),IF(F994="tee",B994*C994-2*(D994*E994),IF(F994="cross",B994*C994-4*(D994*E994),"ERROR")))))</f>
        <v>400</v>
      </c>
      <c r="H994" s="19" t="s">
        <v>84</v>
      </c>
      <c r="I994" s="19">
        <f>B994/C994</f>
        <v>1</v>
      </c>
      <c r="J994" s="22">
        <v>1</v>
      </c>
      <c r="K994" s="24">
        <v>125</v>
      </c>
      <c r="L994" s="24">
        <v>4</v>
      </c>
      <c r="M994" s="25">
        <v>1</v>
      </c>
      <c r="N994" s="22">
        <f>M994/4</f>
        <v>0.25</v>
      </c>
      <c r="O994" s="19">
        <f>M994/N994</f>
        <v>4</v>
      </c>
      <c r="P994" s="26">
        <v>5</v>
      </c>
      <c r="Q994" s="30">
        <f>P994</f>
        <v>5</v>
      </c>
      <c r="R994" s="20">
        <f>AA994/V994</f>
        <v>100</v>
      </c>
      <c r="S994" s="27">
        <v>5</v>
      </c>
      <c r="T994" s="30">
        <f>S994</f>
        <v>5</v>
      </c>
      <c r="U994" s="20">
        <f>AB994/W994</f>
        <v>100</v>
      </c>
      <c r="V994" s="19">
        <f>ROUND((Q994/100)*G994,0)</f>
        <v>20</v>
      </c>
      <c r="W994" s="19">
        <f>ROUND(((T994/100)*G994)/J994,0)</f>
        <v>20</v>
      </c>
      <c r="X994" s="19">
        <v>0</v>
      </c>
      <c r="Y994" s="19">
        <v>0</v>
      </c>
      <c r="Z994" s="19">
        <v>0</v>
      </c>
      <c r="AA994" s="20">
        <f>G994*P994</f>
        <v>2000</v>
      </c>
      <c r="AB994" s="20">
        <f>(G994*S994)/J994</f>
        <v>2000</v>
      </c>
      <c r="AC994" s="20">
        <v>0</v>
      </c>
      <c r="AD994" s="20">
        <v>0</v>
      </c>
      <c r="AE994" s="20">
        <v>0</v>
      </c>
      <c r="AF994" s="24">
        <v>100</v>
      </c>
      <c r="AG994" s="24">
        <v>0</v>
      </c>
      <c r="AH994" s="24">
        <v>1</v>
      </c>
      <c r="AI994" s="24">
        <v>100</v>
      </c>
      <c r="AJ994" s="24">
        <v>0</v>
      </c>
      <c r="AK994" s="24">
        <v>1</v>
      </c>
      <c r="AL994" s="24">
        <v>0.5</v>
      </c>
      <c r="AM994" s="24">
        <v>0.5</v>
      </c>
      <c r="AN994" s="24">
        <v>0</v>
      </c>
      <c r="AO994" s="24">
        <v>0</v>
      </c>
      <c r="AP994" s="24">
        <v>0</v>
      </c>
      <c r="AQ994" s="24">
        <v>0.01</v>
      </c>
      <c r="AR994" s="24">
        <v>0.01</v>
      </c>
      <c r="AS994" s="24">
        <v>0</v>
      </c>
      <c r="AT994" s="24">
        <v>0</v>
      </c>
      <c r="AU994" s="24">
        <v>0</v>
      </c>
      <c r="AV994" s="24">
        <v>0</v>
      </c>
      <c r="AW994" s="24">
        <v>0.2</v>
      </c>
      <c r="AX994" s="24">
        <v>0</v>
      </c>
      <c r="AY994" s="24">
        <v>0</v>
      </c>
      <c r="AZ994" s="24">
        <v>0</v>
      </c>
      <c r="BA994" s="24">
        <v>0.04</v>
      </c>
      <c r="BB994" s="24">
        <v>0</v>
      </c>
      <c r="BC994" s="22">
        <v>0.05</v>
      </c>
      <c r="BD994" s="22">
        <v>0.05</v>
      </c>
      <c r="BE994" s="24">
        <v>7.4999999999999997E-2</v>
      </c>
      <c r="BF994" s="24">
        <v>5.0000000000000001E-3</v>
      </c>
      <c r="BG994" s="24">
        <v>0</v>
      </c>
      <c r="BH994" s="24">
        <v>0</v>
      </c>
      <c r="BI994" s="24">
        <v>0</v>
      </c>
      <c r="BJ994" s="24">
        <v>1.8749999999999999E-2</v>
      </c>
      <c r="BK994" s="24">
        <v>1.25E-3</v>
      </c>
      <c r="BL994" s="24">
        <v>0</v>
      </c>
      <c r="BM994" s="24">
        <v>0</v>
      </c>
      <c r="BN994" s="24">
        <v>0</v>
      </c>
      <c r="BO994" s="24">
        <v>0.1</v>
      </c>
      <c r="BP994" s="24">
        <v>0.1</v>
      </c>
      <c r="BQ994" s="24">
        <v>0</v>
      </c>
      <c r="BR994" s="24">
        <v>0</v>
      </c>
      <c r="BS994" s="24">
        <v>0</v>
      </c>
      <c r="BT994" s="24">
        <v>0.04</v>
      </c>
      <c r="BU994" s="29">
        <v>0.1</v>
      </c>
      <c r="BV994" s="23">
        <f>BT994/(BT994+BU994)</f>
        <v>0.2857142857142857</v>
      </c>
      <c r="BW994" s="23">
        <f>SQRT((BT994*BU994)/((BT994+BU994)^2*(BT994+BU994+1)))</f>
        <v>0.42310634125649449</v>
      </c>
      <c r="BX994" s="30">
        <v>0.1</v>
      </c>
      <c r="BY994" s="30">
        <v>0.7</v>
      </c>
      <c r="BZ994" s="30">
        <v>0.1</v>
      </c>
      <c r="CA994" s="30">
        <v>0.1</v>
      </c>
      <c r="CB994" s="28" t="s">
        <v>83</v>
      </c>
      <c r="CC994" s="24">
        <v>600</v>
      </c>
    </row>
    <row r="995" spans="1:81" s="24" customFormat="1" x14ac:dyDescent="0.2">
      <c r="A995" s="30">
        <f t="shared" si="15"/>
        <v>994</v>
      </c>
      <c r="B995" s="30">
        <v>20</v>
      </c>
      <c r="C995" s="30">
        <v>20</v>
      </c>
      <c r="D995" s="24">
        <v>5</v>
      </c>
      <c r="E995" s="24">
        <v>5</v>
      </c>
      <c r="F995" s="19" t="s">
        <v>80</v>
      </c>
      <c r="G995" s="19">
        <f>IF(F995="rectangle",B995*C995,IF(F995="hook",B995*C995-(D995*E995),IF(F995="eight",B995*C995-2*(D995*E995),IF(F995="tee",B995*C995-2*(D995*E995),IF(F995="cross",B995*C995-4*(D995*E995),"ERROR")))))</f>
        <v>400</v>
      </c>
      <c r="H995" s="19" t="s">
        <v>84</v>
      </c>
      <c r="I995" s="19">
        <f>B995/C995</f>
        <v>1</v>
      </c>
      <c r="J995" s="22">
        <v>1</v>
      </c>
      <c r="K995" s="24">
        <v>125</v>
      </c>
      <c r="L995" s="24">
        <v>4</v>
      </c>
      <c r="M995" s="25">
        <v>1</v>
      </c>
      <c r="N995" s="22">
        <f>M995/4</f>
        <v>0.25</v>
      </c>
      <c r="O995" s="19">
        <f>M995/N995</f>
        <v>4</v>
      </c>
      <c r="P995" s="26">
        <v>5</v>
      </c>
      <c r="Q995" s="30">
        <f>P995</f>
        <v>5</v>
      </c>
      <c r="R995" s="20">
        <f>AA995/V995</f>
        <v>100</v>
      </c>
      <c r="S995" s="27">
        <v>15</v>
      </c>
      <c r="T995" s="30">
        <f>S995</f>
        <v>15</v>
      </c>
      <c r="U995" s="20">
        <f>AB995/W995</f>
        <v>100</v>
      </c>
      <c r="V995" s="19">
        <f>ROUND((Q995/100)*G995,0)</f>
        <v>20</v>
      </c>
      <c r="W995" s="19">
        <f>ROUND(((T995/100)*G995)/J995,0)</f>
        <v>60</v>
      </c>
      <c r="X995" s="19">
        <v>0</v>
      </c>
      <c r="Y995" s="19">
        <v>0</v>
      </c>
      <c r="Z995" s="19">
        <v>0</v>
      </c>
      <c r="AA995" s="20">
        <f>G995*P995</f>
        <v>2000</v>
      </c>
      <c r="AB995" s="20">
        <f>(G995*S995)/J995</f>
        <v>6000</v>
      </c>
      <c r="AC995" s="20">
        <v>0</v>
      </c>
      <c r="AD995" s="20">
        <v>0</v>
      </c>
      <c r="AE995" s="20">
        <v>0</v>
      </c>
      <c r="AF995" s="24">
        <v>100</v>
      </c>
      <c r="AG995" s="24">
        <v>0</v>
      </c>
      <c r="AH995" s="24">
        <v>1</v>
      </c>
      <c r="AI995" s="24">
        <v>100</v>
      </c>
      <c r="AJ995" s="24">
        <v>0</v>
      </c>
      <c r="AK995" s="24">
        <v>1</v>
      </c>
      <c r="AL995" s="24">
        <v>0.5</v>
      </c>
      <c r="AM995" s="24">
        <v>0.5</v>
      </c>
      <c r="AN995" s="24">
        <v>0</v>
      </c>
      <c r="AO995" s="24">
        <v>0</v>
      </c>
      <c r="AP995" s="24">
        <v>0</v>
      </c>
      <c r="AQ995" s="24">
        <v>0.01</v>
      </c>
      <c r="AR995" s="24">
        <v>0.01</v>
      </c>
      <c r="AS995" s="24">
        <v>0</v>
      </c>
      <c r="AT995" s="24">
        <v>0</v>
      </c>
      <c r="AU995" s="24">
        <v>0</v>
      </c>
      <c r="AV995" s="24">
        <v>0</v>
      </c>
      <c r="AW995" s="24">
        <v>0.2</v>
      </c>
      <c r="AX995" s="24">
        <v>0</v>
      </c>
      <c r="AY995" s="24">
        <v>0</v>
      </c>
      <c r="AZ995" s="24">
        <v>0</v>
      </c>
      <c r="BA995" s="24">
        <v>0.04</v>
      </c>
      <c r="BB995" s="24">
        <v>0</v>
      </c>
      <c r="BC995" s="22">
        <v>0.05</v>
      </c>
      <c r="BD995" s="22">
        <v>0.05</v>
      </c>
      <c r="BE995" s="24">
        <v>7.4999999999999997E-2</v>
      </c>
      <c r="BF995" s="24">
        <v>5.0000000000000001E-3</v>
      </c>
      <c r="BG995" s="24">
        <v>0</v>
      </c>
      <c r="BH995" s="24">
        <v>0</v>
      </c>
      <c r="BI995" s="24">
        <v>0</v>
      </c>
      <c r="BJ995" s="24">
        <v>1.8749999999999999E-2</v>
      </c>
      <c r="BK995" s="24">
        <v>1.25E-3</v>
      </c>
      <c r="BL995" s="24">
        <v>0</v>
      </c>
      <c r="BM995" s="24">
        <v>0</v>
      </c>
      <c r="BN995" s="24">
        <v>0</v>
      </c>
      <c r="BO995" s="24">
        <v>0.1</v>
      </c>
      <c r="BP995" s="24">
        <v>0.1</v>
      </c>
      <c r="BQ995" s="24">
        <v>0</v>
      </c>
      <c r="BR995" s="24">
        <v>0</v>
      </c>
      <c r="BS995" s="24">
        <v>0</v>
      </c>
      <c r="BT995" s="24">
        <v>0.04</v>
      </c>
      <c r="BU995" s="29">
        <v>4</v>
      </c>
      <c r="BV995" s="23">
        <f>BT995/(BT995+BU995)</f>
        <v>9.9009900990099011E-3</v>
      </c>
      <c r="BW995" s="23">
        <f>SQRT((BT995*BU995)/((BT995+BU995)^2*(BT995+BU995+1)))</f>
        <v>4.410251516706673E-2</v>
      </c>
      <c r="BX995" s="30">
        <v>0.1</v>
      </c>
      <c r="BY995" s="30">
        <v>0.7</v>
      </c>
      <c r="BZ995" s="30">
        <v>0.1</v>
      </c>
      <c r="CA995" s="30">
        <v>0.1</v>
      </c>
      <c r="CB995" s="28" t="s">
        <v>83</v>
      </c>
      <c r="CC995" s="24">
        <v>600</v>
      </c>
    </row>
    <row r="996" spans="1:81" s="24" customFormat="1" x14ac:dyDescent="0.2">
      <c r="A996" s="30">
        <f t="shared" si="15"/>
        <v>995</v>
      </c>
      <c r="B996" s="30">
        <v>20</v>
      </c>
      <c r="C996" s="30">
        <v>20</v>
      </c>
      <c r="D996" s="24">
        <v>5</v>
      </c>
      <c r="E996" s="24">
        <v>5</v>
      </c>
      <c r="F996" s="19" t="s">
        <v>80</v>
      </c>
      <c r="G996" s="19">
        <f>IF(F996="rectangle",B996*C996,IF(F996="hook",B996*C996-(D996*E996),IF(F996="eight",B996*C996-2*(D996*E996),IF(F996="tee",B996*C996-2*(D996*E996),IF(F996="cross",B996*C996-4*(D996*E996),"ERROR")))))</f>
        <v>400</v>
      </c>
      <c r="H996" s="19" t="s">
        <v>84</v>
      </c>
      <c r="I996" s="19">
        <f>B996/C996</f>
        <v>1</v>
      </c>
      <c r="J996" s="22">
        <v>1</v>
      </c>
      <c r="K996" s="24">
        <v>125</v>
      </c>
      <c r="L996" s="24">
        <v>4</v>
      </c>
      <c r="M996" s="25">
        <v>1</v>
      </c>
      <c r="N996" s="22">
        <f>M996/4</f>
        <v>0.25</v>
      </c>
      <c r="O996" s="19">
        <f>M996/N996</f>
        <v>4</v>
      </c>
      <c r="P996" s="26">
        <v>5</v>
      </c>
      <c r="Q996" s="30">
        <f>P996</f>
        <v>5</v>
      </c>
      <c r="R996" s="20">
        <f>AA996/V996</f>
        <v>100</v>
      </c>
      <c r="S996" s="27">
        <v>15</v>
      </c>
      <c r="T996" s="30">
        <f>S996</f>
        <v>15</v>
      </c>
      <c r="U996" s="20">
        <f>AB996/W996</f>
        <v>100</v>
      </c>
      <c r="V996" s="19">
        <f>ROUND((Q996/100)*G996,0)</f>
        <v>20</v>
      </c>
      <c r="W996" s="19">
        <f>ROUND(((T996/100)*G996)/J996,0)</f>
        <v>60</v>
      </c>
      <c r="X996" s="19">
        <v>0</v>
      </c>
      <c r="Y996" s="19">
        <v>0</v>
      </c>
      <c r="Z996" s="19">
        <v>0</v>
      </c>
      <c r="AA996" s="20">
        <f>G996*P996</f>
        <v>2000</v>
      </c>
      <c r="AB996" s="20">
        <f>(G996*S996)/J996</f>
        <v>6000</v>
      </c>
      <c r="AC996" s="20">
        <v>0</v>
      </c>
      <c r="AD996" s="20">
        <v>0</v>
      </c>
      <c r="AE996" s="20">
        <v>0</v>
      </c>
      <c r="AF996" s="24">
        <v>100</v>
      </c>
      <c r="AG996" s="24">
        <v>0</v>
      </c>
      <c r="AH996" s="24">
        <v>1</v>
      </c>
      <c r="AI996" s="24">
        <v>100</v>
      </c>
      <c r="AJ996" s="24">
        <v>0</v>
      </c>
      <c r="AK996" s="24">
        <v>1</v>
      </c>
      <c r="AL996" s="24">
        <v>0.5</v>
      </c>
      <c r="AM996" s="24">
        <v>0.5</v>
      </c>
      <c r="AN996" s="24">
        <v>0</v>
      </c>
      <c r="AO996" s="24">
        <v>0</v>
      </c>
      <c r="AP996" s="24">
        <v>0</v>
      </c>
      <c r="AQ996" s="24">
        <v>0.01</v>
      </c>
      <c r="AR996" s="24">
        <v>0.01</v>
      </c>
      <c r="AS996" s="24">
        <v>0</v>
      </c>
      <c r="AT996" s="24">
        <v>0</v>
      </c>
      <c r="AU996" s="24">
        <v>0</v>
      </c>
      <c r="AV996" s="24">
        <v>0</v>
      </c>
      <c r="AW996" s="24">
        <v>0.2</v>
      </c>
      <c r="AX996" s="24">
        <v>0</v>
      </c>
      <c r="AY996" s="24">
        <v>0</v>
      </c>
      <c r="AZ996" s="24">
        <v>0</v>
      </c>
      <c r="BA996" s="24">
        <v>0.04</v>
      </c>
      <c r="BB996" s="24">
        <v>0</v>
      </c>
      <c r="BC996" s="22">
        <v>0.05</v>
      </c>
      <c r="BD996" s="22">
        <v>0.05</v>
      </c>
      <c r="BE996" s="24">
        <v>7.4999999999999997E-2</v>
      </c>
      <c r="BF996" s="24">
        <v>5.0000000000000001E-3</v>
      </c>
      <c r="BG996" s="24">
        <v>0</v>
      </c>
      <c r="BH996" s="24">
        <v>0</v>
      </c>
      <c r="BI996" s="24">
        <v>0</v>
      </c>
      <c r="BJ996" s="24">
        <v>1.8749999999999999E-2</v>
      </c>
      <c r="BK996" s="24">
        <v>1.25E-3</v>
      </c>
      <c r="BL996" s="24">
        <v>0</v>
      </c>
      <c r="BM996" s="24">
        <v>0</v>
      </c>
      <c r="BN996" s="24">
        <v>0</v>
      </c>
      <c r="BO996" s="24">
        <v>0.1</v>
      </c>
      <c r="BP996" s="24">
        <v>0.1</v>
      </c>
      <c r="BQ996" s="24">
        <v>0</v>
      </c>
      <c r="BR996" s="24">
        <v>0</v>
      </c>
      <c r="BS996" s="24">
        <v>0</v>
      </c>
      <c r="BT996" s="24">
        <v>0.04</v>
      </c>
      <c r="BU996" s="29">
        <v>0.2</v>
      </c>
      <c r="BV996" s="23">
        <f>BT996/(BT996+BU996)</f>
        <v>0.16666666666666666</v>
      </c>
      <c r="BW996" s="23">
        <f>SQRT((BT996*BU996)/((BT996+BU996)^2*(BT996+BU996+1)))</f>
        <v>0.33467472037604118</v>
      </c>
      <c r="BX996" s="30">
        <v>0.1</v>
      </c>
      <c r="BY996" s="30">
        <v>0.7</v>
      </c>
      <c r="BZ996" s="30">
        <v>0.1</v>
      </c>
      <c r="CA996" s="30">
        <v>0.1</v>
      </c>
      <c r="CB996" s="28" t="s">
        <v>83</v>
      </c>
      <c r="CC996" s="24">
        <v>600</v>
      </c>
    </row>
    <row r="997" spans="1:81" s="24" customFormat="1" x14ac:dyDescent="0.2">
      <c r="A997" s="30">
        <f t="shared" si="15"/>
        <v>996</v>
      </c>
      <c r="B997" s="30">
        <v>20</v>
      </c>
      <c r="C997" s="30">
        <v>20</v>
      </c>
      <c r="D997" s="24">
        <v>5</v>
      </c>
      <c r="E997" s="24">
        <v>5</v>
      </c>
      <c r="F997" s="19" t="s">
        <v>80</v>
      </c>
      <c r="G997" s="19">
        <f>IF(F997="rectangle",B997*C997,IF(F997="hook",B997*C997-(D997*E997),IF(F997="eight",B997*C997-2*(D997*E997),IF(F997="tee",B997*C997-2*(D997*E997),IF(F997="cross",B997*C997-4*(D997*E997),"ERROR")))))</f>
        <v>400</v>
      </c>
      <c r="H997" s="19" t="s">
        <v>84</v>
      </c>
      <c r="I997" s="19">
        <f>B997/C997</f>
        <v>1</v>
      </c>
      <c r="J997" s="22">
        <v>1</v>
      </c>
      <c r="K997" s="24">
        <v>125</v>
      </c>
      <c r="L997" s="24">
        <v>4</v>
      </c>
      <c r="M997" s="25">
        <v>1</v>
      </c>
      <c r="N997" s="22">
        <f>M997/4</f>
        <v>0.25</v>
      </c>
      <c r="O997" s="19">
        <f>M997/N997</f>
        <v>4</v>
      </c>
      <c r="P997" s="26">
        <v>5</v>
      </c>
      <c r="Q997" s="30">
        <f>P997</f>
        <v>5</v>
      </c>
      <c r="R997" s="20">
        <f>AA997/V997</f>
        <v>100</v>
      </c>
      <c r="S997" s="27">
        <v>15</v>
      </c>
      <c r="T997" s="30">
        <f>S997</f>
        <v>15</v>
      </c>
      <c r="U997" s="20">
        <f>AB997/W997</f>
        <v>100</v>
      </c>
      <c r="V997" s="19">
        <f>ROUND((Q997/100)*G997,0)</f>
        <v>20</v>
      </c>
      <c r="W997" s="19">
        <f>ROUND(((T997/100)*G997)/J997,0)</f>
        <v>60</v>
      </c>
      <c r="X997" s="19">
        <v>0</v>
      </c>
      <c r="Y997" s="19">
        <v>0</v>
      </c>
      <c r="Z997" s="19">
        <v>0</v>
      </c>
      <c r="AA997" s="20">
        <f>G997*P997</f>
        <v>2000</v>
      </c>
      <c r="AB997" s="20">
        <f>(G997*S997)/J997</f>
        <v>6000</v>
      </c>
      <c r="AC997" s="20">
        <v>0</v>
      </c>
      <c r="AD997" s="20">
        <v>0</v>
      </c>
      <c r="AE997" s="20">
        <v>0</v>
      </c>
      <c r="AF997" s="24">
        <v>100</v>
      </c>
      <c r="AG997" s="24">
        <v>0</v>
      </c>
      <c r="AH997" s="24">
        <v>1</v>
      </c>
      <c r="AI997" s="24">
        <v>100</v>
      </c>
      <c r="AJ997" s="24">
        <v>0</v>
      </c>
      <c r="AK997" s="24">
        <v>1</v>
      </c>
      <c r="AL997" s="24">
        <v>0.5</v>
      </c>
      <c r="AM997" s="24">
        <v>0.5</v>
      </c>
      <c r="AN997" s="24">
        <v>0</v>
      </c>
      <c r="AO997" s="24">
        <v>0</v>
      </c>
      <c r="AP997" s="24">
        <v>0</v>
      </c>
      <c r="AQ997" s="24">
        <v>0.01</v>
      </c>
      <c r="AR997" s="24">
        <v>0.01</v>
      </c>
      <c r="AS997" s="24">
        <v>0</v>
      </c>
      <c r="AT997" s="24">
        <v>0</v>
      </c>
      <c r="AU997" s="24">
        <v>0</v>
      </c>
      <c r="AV997" s="24">
        <v>0</v>
      </c>
      <c r="AW997" s="24">
        <v>0.2</v>
      </c>
      <c r="AX997" s="24">
        <v>0</v>
      </c>
      <c r="AY997" s="24">
        <v>0</v>
      </c>
      <c r="AZ997" s="24">
        <v>0</v>
      </c>
      <c r="BA997" s="24">
        <v>0.04</v>
      </c>
      <c r="BB997" s="24">
        <v>0</v>
      </c>
      <c r="BC997" s="22">
        <v>0.05</v>
      </c>
      <c r="BD997" s="22">
        <v>0.05</v>
      </c>
      <c r="BE997" s="24">
        <v>7.4999999999999997E-2</v>
      </c>
      <c r="BF997" s="24">
        <v>5.0000000000000001E-3</v>
      </c>
      <c r="BG997" s="24">
        <v>0</v>
      </c>
      <c r="BH997" s="24">
        <v>0</v>
      </c>
      <c r="BI997" s="24">
        <v>0</v>
      </c>
      <c r="BJ997" s="24">
        <v>1.8749999999999999E-2</v>
      </c>
      <c r="BK997" s="24">
        <v>1.25E-3</v>
      </c>
      <c r="BL997" s="24">
        <v>0</v>
      </c>
      <c r="BM997" s="24">
        <v>0</v>
      </c>
      <c r="BN997" s="24">
        <v>0</v>
      </c>
      <c r="BO997" s="24">
        <v>0.1</v>
      </c>
      <c r="BP997" s="24">
        <v>0.1</v>
      </c>
      <c r="BQ997" s="24">
        <v>0</v>
      </c>
      <c r="BR997" s="24">
        <v>0</v>
      </c>
      <c r="BS997" s="24">
        <v>0</v>
      </c>
      <c r="BT997" s="24">
        <v>0.04</v>
      </c>
      <c r="BU997" s="29">
        <v>0.1</v>
      </c>
      <c r="BV997" s="23">
        <f>BT997/(BT997+BU997)</f>
        <v>0.2857142857142857</v>
      </c>
      <c r="BW997" s="23">
        <f>SQRT((BT997*BU997)/((BT997+BU997)^2*(BT997+BU997+1)))</f>
        <v>0.42310634125649449</v>
      </c>
      <c r="BX997" s="30">
        <v>0.1</v>
      </c>
      <c r="BY997" s="30">
        <v>0.7</v>
      </c>
      <c r="BZ997" s="30">
        <v>0.1</v>
      </c>
      <c r="CA997" s="30">
        <v>0.1</v>
      </c>
      <c r="CB997" s="28" t="s">
        <v>83</v>
      </c>
      <c r="CC997" s="24">
        <v>600</v>
      </c>
    </row>
    <row r="998" spans="1:81" s="24" customFormat="1" x14ac:dyDescent="0.2">
      <c r="A998" s="30">
        <f t="shared" si="15"/>
        <v>997</v>
      </c>
      <c r="B998" s="30">
        <v>20</v>
      </c>
      <c r="C998" s="30">
        <v>20</v>
      </c>
      <c r="D998" s="24">
        <v>5</v>
      </c>
      <c r="E998" s="24">
        <v>5</v>
      </c>
      <c r="F998" s="19" t="s">
        <v>80</v>
      </c>
      <c r="G998" s="19">
        <f>IF(F998="rectangle",B998*C998,IF(F998="hook",B998*C998-(D998*E998),IF(F998="eight",B998*C998-2*(D998*E998),IF(F998="tee",B998*C998-2*(D998*E998),IF(F998="cross",B998*C998-4*(D998*E998),"ERROR")))))</f>
        <v>400</v>
      </c>
      <c r="H998" s="19" t="s">
        <v>84</v>
      </c>
      <c r="I998" s="19">
        <f>B998/C998</f>
        <v>1</v>
      </c>
      <c r="J998" s="22">
        <v>1</v>
      </c>
      <c r="K998" s="24">
        <v>125</v>
      </c>
      <c r="L998" s="24">
        <v>4</v>
      </c>
      <c r="M998" s="25">
        <v>1</v>
      </c>
      <c r="N998" s="22">
        <f>M998/4</f>
        <v>0.25</v>
      </c>
      <c r="O998" s="19">
        <f>M998/N998</f>
        <v>4</v>
      </c>
      <c r="P998" s="26">
        <v>5</v>
      </c>
      <c r="Q998" s="30">
        <f>P998</f>
        <v>5</v>
      </c>
      <c r="R998" s="20">
        <f>AA998/V998</f>
        <v>100</v>
      </c>
      <c r="S998" s="27">
        <v>30</v>
      </c>
      <c r="T998" s="30">
        <f>S998</f>
        <v>30</v>
      </c>
      <c r="U998" s="20">
        <f>AB998/W998</f>
        <v>100</v>
      </c>
      <c r="V998" s="19">
        <f>ROUND((Q998/100)*G998,0)</f>
        <v>20</v>
      </c>
      <c r="W998" s="19">
        <f>ROUND(((T998/100)*G998)/J998,0)</f>
        <v>120</v>
      </c>
      <c r="X998" s="19">
        <v>0</v>
      </c>
      <c r="Y998" s="19">
        <v>0</v>
      </c>
      <c r="Z998" s="19">
        <v>0</v>
      </c>
      <c r="AA998" s="20">
        <f>G998*P998</f>
        <v>2000</v>
      </c>
      <c r="AB998" s="20">
        <f>(G998*S998)/J998</f>
        <v>12000</v>
      </c>
      <c r="AC998" s="20">
        <v>0</v>
      </c>
      <c r="AD998" s="20">
        <v>0</v>
      </c>
      <c r="AE998" s="20">
        <v>0</v>
      </c>
      <c r="AF998" s="24">
        <v>100</v>
      </c>
      <c r="AG998" s="24">
        <v>0</v>
      </c>
      <c r="AH998" s="24">
        <v>1</v>
      </c>
      <c r="AI998" s="24">
        <v>100</v>
      </c>
      <c r="AJ998" s="24">
        <v>0</v>
      </c>
      <c r="AK998" s="24">
        <v>1</v>
      </c>
      <c r="AL998" s="24">
        <v>0.5</v>
      </c>
      <c r="AM998" s="24">
        <v>0.5</v>
      </c>
      <c r="AN998" s="24">
        <v>0</v>
      </c>
      <c r="AO998" s="24">
        <v>0</v>
      </c>
      <c r="AP998" s="24">
        <v>0</v>
      </c>
      <c r="AQ998" s="24">
        <v>0.01</v>
      </c>
      <c r="AR998" s="24">
        <v>0.01</v>
      </c>
      <c r="AS998" s="24">
        <v>0</v>
      </c>
      <c r="AT998" s="24">
        <v>0</v>
      </c>
      <c r="AU998" s="24">
        <v>0</v>
      </c>
      <c r="AV998" s="24">
        <v>0</v>
      </c>
      <c r="AW998" s="24">
        <v>0.2</v>
      </c>
      <c r="AX998" s="24">
        <v>0</v>
      </c>
      <c r="AY998" s="24">
        <v>0</v>
      </c>
      <c r="AZ998" s="24">
        <v>0</v>
      </c>
      <c r="BA998" s="24">
        <v>0.04</v>
      </c>
      <c r="BB998" s="24">
        <v>0</v>
      </c>
      <c r="BC998" s="22">
        <v>0.05</v>
      </c>
      <c r="BD998" s="22">
        <v>0.05</v>
      </c>
      <c r="BE998" s="24">
        <v>7.4999999999999997E-2</v>
      </c>
      <c r="BF998" s="24">
        <v>5.0000000000000001E-3</v>
      </c>
      <c r="BG998" s="24">
        <v>0</v>
      </c>
      <c r="BH998" s="24">
        <v>0</v>
      </c>
      <c r="BI998" s="24">
        <v>0</v>
      </c>
      <c r="BJ998" s="24">
        <v>1.8749999999999999E-2</v>
      </c>
      <c r="BK998" s="24">
        <v>1.25E-3</v>
      </c>
      <c r="BL998" s="24">
        <v>0</v>
      </c>
      <c r="BM998" s="24">
        <v>0</v>
      </c>
      <c r="BN998" s="24">
        <v>0</v>
      </c>
      <c r="BO998" s="24">
        <v>0.1</v>
      </c>
      <c r="BP998" s="24">
        <v>0.1</v>
      </c>
      <c r="BQ998" s="24">
        <v>0</v>
      </c>
      <c r="BR998" s="24">
        <v>0</v>
      </c>
      <c r="BS998" s="24">
        <v>0</v>
      </c>
      <c r="BT998" s="24">
        <v>0.04</v>
      </c>
      <c r="BU998" s="29">
        <v>4</v>
      </c>
      <c r="BV998" s="23">
        <f>BT998/(BT998+BU998)</f>
        <v>9.9009900990099011E-3</v>
      </c>
      <c r="BW998" s="23">
        <f>SQRT((BT998*BU998)/((BT998+BU998)^2*(BT998+BU998+1)))</f>
        <v>4.410251516706673E-2</v>
      </c>
      <c r="BX998" s="30">
        <v>0.1</v>
      </c>
      <c r="BY998" s="30">
        <v>0.7</v>
      </c>
      <c r="BZ998" s="30">
        <v>0.1</v>
      </c>
      <c r="CA998" s="30">
        <v>0.1</v>
      </c>
      <c r="CB998" s="28" t="s">
        <v>83</v>
      </c>
      <c r="CC998" s="24">
        <v>600</v>
      </c>
    </row>
    <row r="999" spans="1:81" s="24" customFormat="1" x14ac:dyDescent="0.2">
      <c r="A999" s="30">
        <f t="shared" si="15"/>
        <v>998</v>
      </c>
      <c r="B999" s="30">
        <v>20</v>
      </c>
      <c r="C999" s="30">
        <v>20</v>
      </c>
      <c r="D999" s="24">
        <v>5</v>
      </c>
      <c r="E999" s="24">
        <v>5</v>
      </c>
      <c r="F999" s="19" t="s">
        <v>80</v>
      </c>
      <c r="G999" s="19">
        <f>IF(F999="rectangle",B999*C999,IF(F999="hook",B999*C999-(D999*E999),IF(F999="eight",B999*C999-2*(D999*E999),IF(F999="tee",B999*C999-2*(D999*E999),IF(F999="cross",B999*C999-4*(D999*E999),"ERROR")))))</f>
        <v>400</v>
      </c>
      <c r="H999" s="19" t="s">
        <v>84</v>
      </c>
      <c r="I999" s="19">
        <f>B999/C999</f>
        <v>1</v>
      </c>
      <c r="J999" s="22">
        <v>1</v>
      </c>
      <c r="K999" s="24">
        <v>125</v>
      </c>
      <c r="L999" s="24">
        <v>4</v>
      </c>
      <c r="M999" s="25">
        <v>1</v>
      </c>
      <c r="N999" s="22">
        <f>M999/4</f>
        <v>0.25</v>
      </c>
      <c r="O999" s="19">
        <f>M999/N999</f>
        <v>4</v>
      </c>
      <c r="P999" s="26">
        <v>5</v>
      </c>
      <c r="Q999" s="30">
        <f>P999</f>
        <v>5</v>
      </c>
      <c r="R999" s="20">
        <f>AA999/V999</f>
        <v>100</v>
      </c>
      <c r="S999" s="27">
        <v>30</v>
      </c>
      <c r="T999" s="30">
        <f>S999</f>
        <v>30</v>
      </c>
      <c r="U999" s="20">
        <f>AB999/W999</f>
        <v>100</v>
      </c>
      <c r="V999" s="19">
        <f>ROUND((Q999/100)*G999,0)</f>
        <v>20</v>
      </c>
      <c r="W999" s="19">
        <f>ROUND(((T999/100)*G999)/J999,0)</f>
        <v>120</v>
      </c>
      <c r="X999" s="19">
        <v>0</v>
      </c>
      <c r="Y999" s="19">
        <v>0</v>
      </c>
      <c r="Z999" s="19">
        <v>0</v>
      </c>
      <c r="AA999" s="20">
        <f>G999*P999</f>
        <v>2000</v>
      </c>
      <c r="AB999" s="20">
        <f>(G999*S999)/J999</f>
        <v>12000</v>
      </c>
      <c r="AC999" s="20">
        <v>0</v>
      </c>
      <c r="AD999" s="20">
        <v>0</v>
      </c>
      <c r="AE999" s="20">
        <v>0</v>
      </c>
      <c r="AF999" s="24">
        <v>100</v>
      </c>
      <c r="AG999" s="24">
        <v>0</v>
      </c>
      <c r="AH999" s="24">
        <v>1</v>
      </c>
      <c r="AI999" s="24">
        <v>100</v>
      </c>
      <c r="AJ999" s="24">
        <v>0</v>
      </c>
      <c r="AK999" s="24">
        <v>1</v>
      </c>
      <c r="AL999" s="24">
        <v>0.5</v>
      </c>
      <c r="AM999" s="24">
        <v>0.5</v>
      </c>
      <c r="AN999" s="24">
        <v>0</v>
      </c>
      <c r="AO999" s="24">
        <v>0</v>
      </c>
      <c r="AP999" s="24">
        <v>0</v>
      </c>
      <c r="AQ999" s="24">
        <v>0.01</v>
      </c>
      <c r="AR999" s="24">
        <v>0.01</v>
      </c>
      <c r="AS999" s="24">
        <v>0</v>
      </c>
      <c r="AT999" s="24">
        <v>0</v>
      </c>
      <c r="AU999" s="24">
        <v>0</v>
      </c>
      <c r="AV999" s="24">
        <v>0</v>
      </c>
      <c r="AW999" s="24">
        <v>0.2</v>
      </c>
      <c r="AX999" s="24">
        <v>0</v>
      </c>
      <c r="AY999" s="24">
        <v>0</v>
      </c>
      <c r="AZ999" s="24">
        <v>0</v>
      </c>
      <c r="BA999" s="24">
        <v>0.04</v>
      </c>
      <c r="BB999" s="24">
        <v>0</v>
      </c>
      <c r="BC999" s="22">
        <v>0.05</v>
      </c>
      <c r="BD999" s="22">
        <v>0.05</v>
      </c>
      <c r="BE999" s="24">
        <v>7.4999999999999997E-2</v>
      </c>
      <c r="BF999" s="24">
        <v>5.0000000000000001E-3</v>
      </c>
      <c r="BG999" s="24">
        <v>0</v>
      </c>
      <c r="BH999" s="24">
        <v>0</v>
      </c>
      <c r="BI999" s="24">
        <v>0</v>
      </c>
      <c r="BJ999" s="24">
        <v>1.8749999999999999E-2</v>
      </c>
      <c r="BK999" s="24">
        <v>1.25E-3</v>
      </c>
      <c r="BL999" s="24">
        <v>0</v>
      </c>
      <c r="BM999" s="24">
        <v>0</v>
      </c>
      <c r="BN999" s="24">
        <v>0</v>
      </c>
      <c r="BO999" s="24">
        <v>0.1</v>
      </c>
      <c r="BP999" s="24">
        <v>0.1</v>
      </c>
      <c r="BQ999" s="24">
        <v>0</v>
      </c>
      <c r="BR999" s="24">
        <v>0</v>
      </c>
      <c r="BS999" s="24">
        <v>0</v>
      </c>
      <c r="BT999" s="24">
        <v>0.04</v>
      </c>
      <c r="BU999" s="29">
        <v>0.2</v>
      </c>
      <c r="BV999" s="23">
        <f>BT999/(BT999+BU999)</f>
        <v>0.16666666666666666</v>
      </c>
      <c r="BW999" s="23">
        <f>SQRT((BT999*BU999)/((BT999+BU999)^2*(BT999+BU999+1)))</f>
        <v>0.33467472037604118</v>
      </c>
      <c r="BX999" s="30">
        <v>0.1</v>
      </c>
      <c r="BY999" s="30">
        <v>0.7</v>
      </c>
      <c r="BZ999" s="30">
        <v>0.1</v>
      </c>
      <c r="CA999" s="30">
        <v>0.1</v>
      </c>
      <c r="CB999" s="28" t="s">
        <v>83</v>
      </c>
      <c r="CC999" s="24">
        <v>600</v>
      </c>
    </row>
    <row r="1000" spans="1:81" s="24" customFormat="1" x14ac:dyDescent="0.2">
      <c r="A1000" s="30">
        <f t="shared" si="15"/>
        <v>999</v>
      </c>
      <c r="B1000" s="30">
        <v>20</v>
      </c>
      <c r="C1000" s="30">
        <v>20</v>
      </c>
      <c r="D1000" s="24">
        <v>5</v>
      </c>
      <c r="E1000" s="24">
        <v>5</v>
      </c>
      <c r="F1000" s="19" t="s">
        <v>80</v>
      </c>
      <c r="G1000" s="19">
        <f>IF(F1000="rectangle",B1000*C1000,IF(F1000="hook",B1000*C1000-(D1000*E1000),IF(F1000="eight",B1000*C1000-2*(D1000*E1000),IF(F1000="tee",B1000*C1000-2*(D1000*E1000),IF(F1000="cross",B1000*C1000-4*(D1000*E1000),"ERROR")))))</f>
        <v>400</v>
      </c>
      <c r="H1000" s="19" t="s">
        <v>84</v>
      </c>
      <c r="I1000" s="19">
        <f>B1000/C1000</f>
        <v>1</v>
      </c>
      <c r="J1000" s="22">
        <v>1</v>
      </c>
      <c r="K1000" s="24">
        <v>125</v>
      </c>
      <c r="L1000" s="24">
        <v>4</v>
      </c>
      <c r="M1000" s="25">
        <v>1</v>
      </c>
      <c r="N1000" s="22">
        <f>M1000/4</f>
        <v>0.25</v>
      </c>
      <c r="O1000" s="19">
        <f>M1000/N1000</f>
        <v>4</v>
      </c>
      <c r="P1000" s="26">
        <v>5</v>
      </c>
      <c r="Q1000" s="30">
        <f>P1000</f>
        <v>5</v>
      </c>
      <c r="R1000" s="20">
        <f>AA1000/V1000</f>
        <v>100</v>
      </c>
      <c r="S1000" s="27">
        <v>30</v>
      </c>
      <c r="T1000" s="30">
        <f>S1000</f>
        <v>30</v>
      </c>
      <c r="U1000" s="20">
        <f>AB1000/W1000</f>
        <v>100</v>
      </c>
      <c r="V1000" s="19">
        <f>ROUND((Q1000/100)*G1000,0)</f>
        <v>20</v>
      </c>
      <c r="W1000" s="19">
        <f>ROUND(((T1000/100)*G1000)/J1000,0)</f>
        <v>120</v>
      </c>
      <c r="X1000" s="19">
        <v>0</v>
      </c>
      <c r="Y1000" s="19">
        <v>0</v>
      </c>
      <c r="Z1000" s="19">
        <v>0</v>
      </c>
      <c r="AA1000" s="20">
        <f>G1000*P1000</f>
        <v>2000</v>
      </c>
      <c r="AB1000" s="20">
        <f>(G1000*S1000)/J1000</f>
        <v>12000</v>
      </c>
      <c r="AC1000" s="20">
        <v>0</v>
      </c>
      <c r="AD1000" s="20">
        <v>0</v>
      </c>
      <c r="AE1000" s="20">
        <v>0</v>
      </c>
      <c r="AF1000" s="24">
        <v>100</v>
      </c>
      <c r="AG1000" s="24">
        <v>0</v>
      </c>
      <c r="AH1000" s="24">
        <v>1</v>
      </c>
      <c r="AI1000" s="24">
        <v>100</v>
      </c>
      <c r="AJ1000" s="24">
        <v>0</v>
      </c>
      <c r="AK1000" s="24">
        <v>1</v>
      </c>
      <c r="AL1000" s="24">
        <v>0.5</v>
      </c>
      <c r="AM1000" s="24">
        <v>0.5</v>
      </c>
      <c r="AN1000" s="24">
        <v>0</v>
      </c>
      <c r="AO1000" s="24">
        <v>0</v>
      </c>
      <c r="AP1000" s="24">
        <v>0</v>
      </c>
      <c r="AQ1000" s="24">
        <v>0.01</v>
      </c>
      <c r="AR1000" s="24">
        <v>0.01</v>
      </c>
      <c r="AS1000" s="24">
        <v>0</v>
      </c>
      <c r="AT1000" s="24">
        <v>0</v>
      </c>
      <c r="AU1000" s="24">
        <v>0</v>
      </c>
      <c r="AV1000" s="24">
        <v>0</v>
      </c>
      <c r="AW1000" s="24">
        <v>0.2</v>
      </c>
      <c r="AX1000" s="24">
        <v>0</v>
      </c>
      <c r="AY1000" s="24">
        <v>0</v>
      </c>
      <c r="AZ1000" s="24">
        <v>0</v>
      </c>
      <c r="BA1000" s="24">
        <v>0.04</v>
      </c>
      <c r="BB1000" s="24">
        <v>0</v>
      </c>
      <c r="BC1000" s="22">
        <v>0.05</v>
      </c>
      <c r="BD1000" s="22">
        <v>0.05</v>
      </c>
      <c r="BE1000" s="24">
        <v>7.4999999999999997E-2</v>
      </c>
      <c r="BF1000" s="24">
        <v>5.0000000000000001E-3</v>
      </c>
      <c r="BG1000" s="24">
        <v>0</v>
      </c>
      <c r="BH1000" s="24">
        <v>0</v>
      </c>
      <c r="BI1000" s="24">
        <v>0</v>
      </c>
      <c r="BJ1000" s="24">
        <v>1.8749999999999999E-2</v>
      </c>
      <c r="BK1000" s="24">
        <v>1.25E-3</v>
      </c>
      <c r="BL1000" s="24">
        <v>0</v>
      </c>
      <c r="BM1000" s="24">
        <v>0</v>
      </c>
      <c r="BN1000" s="24">
        <v>0</v>
      </c>
      <c r="BO1000" s="24">
        <v>0.1</v>
      </c>
      <c r="BP1000" s="24">
        <v>0.1</v>
      </c>
      <c r="BQ1000" s="24">
        <v>0</v>
      </c>
      <c r="BR1000" s="24">
        <v>0</v>
      </c>
      <c r="BS1000" s="24">
        <v>0</v>
      </c>
      <c r="BT1000" s="24">
        <v>0.04</v>
      </c>
      <c r="BU1000" s="29">
        <v>0.1</v>
      </c>
      <c r="BV1000" s="23">
        <f>BT1000/(BT1000+BU1000)</f>
        <v>0.2857142857142857</v>
      </c>
      <c r="BW1000" s="23">
        <f>SQRT((BT1000*BU1000)/((BT1000+BU1000)^2*(BT1000+BU1000+1)))</f>
        <v>0.42310634125649449</v>
      </c>
      <c r="BX1000" s="30">
        <v>0.1</v>
      </c>
      <c r="BY1000" s="30">
        <v>0.7</v>
      </c>
      <c r="BZ1000" s="30">
        <v>0.1</v>
      </c>
      <c r="CA1000" s="30">
        <v>0.1</v>
      </c>
      <c r="CB1000" s="28" t="s">
        <v>83</v>
      </c>
      <c r="CC1000" s="24">
        <v>600</v>
      </c>
    </row>
    <row r="1001" spans="1:81" s="24" customFormat="1" x14ac:dyDescent="0.2">
      <c r="A1001" s="30">
        <f t="shared" si="15"/>
        <v>1000</v>
      </c>
      <c r="B1001" s="30">
        <v>300</v>
      </c>
      <c r="C1001" s="30">
        <v>300</v>
      </c>
      <c r="D1001" s="24">
        <v>5</v>
      </c>
      <c r="E1001" s="24">
        <v>5</v>
      </c>
      <c r="F1001" s="19" t="s">
        <v>80</v>
      </c>
      <c r="G1001" s="19">
        <f>IF(F1001="rectangle",B1001*C1001,IF(F1001="hook",B1001*C1001-(D1001*E1001),IF(F1001="eight",B1001*C1001-2*(D1001*E1001),IF(F1001="tee",B1001*C1001-2*(D1001*E1001),IF(F1001="cross",B1001*C1001-4*(D1001*E1001),"ERROR")))))</f>
        <v>90000</v>
      </c>
      <c r="H1001" s="19" t="s">
        <v>87</v>
      </c>
      <c r="I1001" s="19">
        <f>B1001/C1001</f>
        <v>1</v>
      </c>
      <c r="J1001" s="22">
        <v>1</v>
      </c>
      <c r="K1001" s="24">
        <v>125</v>
      </c>
      <c r="L1001" s="24">
        <v>4</v>
      </c>
      <c r="M1001" s="25">
        <v>1</v>
      </c>
      <c r="N1001" s="22">
        <f>M1001/4</f>
        <v>0.25</v>
      </c>
      <c r="O1001" s="19">
        <f>M1001/N1001</f>
        <v>4</v>
      </c>
      <c r="P1001" s="26">
        <v>5</v>
      </c>
      <c r="Q1001" s="30">
        <f>P1001</f>
        <v>5</v>
      </c>
      <c r="R1001" s="20">
        <f>AA1001/V1001</f>
        <v>100</v>
      </c>
      <c r="S1001" s="27">
        <v>5</v>
      </c>
      <c r="T1001" s="30">
        <f>S1001</f>
        <v>5</v>
      </c>
      <c r="U1001" s="20">
        <f>AB1001/W1001</f>
        <v>100</v>
      </c>
      <c r="V1001" s="19">
        <f>ROUND((Q1001/100)*G1001,0)</f>
        <v>4500</v>
      </c>
      <c r="W1001" s="19">
        <f>ROUND(((T1001/100)*G1001)/J1001,0)</f>
        <v>4500</v>
      </c>
      <c r="X1001" s="19">
        <v>0</v>
      </c>
      <c r="Y1001" s="19">
        <v>0</v>
      </c>
      <c r="Z1001" s="19">
        <v>0</v>
      </c>
      <c r="AA1001" s="20">
        <f>G1001*P1001</f>
        <v>450000</v>
      </c>
      <c r="AB1001" s="20">
        <f>(G1001*S1001)/J1001</f>
        <v>450000</v>
      </c>
      <c r="AC1001" s="20">
        <v>0</v>
      </c>
      <c r="AD1001" s="20">
        <v>0</v>
      </c>
      <c r="AE1001" s="20">
        <v>0</v>
      </c>
      <c r="AF1001" s="24">
        <v>100</v>
      </c>
      <c r="AG1001" s="24">
        <v>0</v>
      </c>
      <c r="AH1001" s="24">
        <v>1</v>
      </c>
      <c r="AI1001" s="24">
        <v>100</v>
      </c>
      <c r="AJ1001" s="24">
        <v>0</v>
      </c>
      <c r="AK1001" s="24">
        <v>1</v>
      </c>
      <c r="AL1001" s="24">
        <v>0.5</v>
      </c>
      <c r="AM1001" s="24">
        <v>0.5</v>
      </c>
      <c r="AN1001" s="24">
        <v>0</v>
      </c>
      <c r="AO1001" s="24">
        <v>0</v>
      </c>
      <c r="AP1001" s="24">
        <v>0</v>
      </c>
      <c r="AQ1001" s="24">
        <v>0.01</v>
      </c>
      <c r="AR1001" s="24">
        <v>0.01</v>
      </c>
      <c r="AS1001" s="24">
        <v>0</v>
      </c>
      <c r="AT1001" s="24">
        <v>0</v>
      </c>
      <c r="AU1001" s="24">
        <v>0</v>
      </c>
      <c r="AV1001" s="24">
        <v>0</v>
      </c>
      <c r="AW1001" s="24">
        <v>0.2</v>
      </c>
      <c r="AX1001" s="24">
        <v>0</v>
      </c>
      <c r="AY1001" s="24">
        <v>0</v>
      </c>
      <c r="AZ1001" s="24">
        <v>0</v>
      </c>
      <c r="BA1001" s="24">
        <v>0.04</v>
      </c>
      <c r="BB1001" s="24">
        <v>0</v>
      </c>
      <c r="BC1001" s="22">
        <v>0.05</v>
      </c>
      <c r="BD1001" s="22">
        <v>0.05</v>
      </c>
      <c r="BE1001" s="24">
        <v>7.4999999999999997E-2</v>
      </c>
      <c r="BF1001" s="24">
        <v>5.0000000000000001E-3</v>
      </c>
      <c r="BG1001" s="24">
        <v>0</v>
      </c>
      <c r="BH1001" s="24">
        <v>0</v>
      </c>
      <c r="BI1001" s="24">
        <v>0</v>
      </c>
      <c r="BJ1001" s="24">
        <v>1.8749999999999999E-2</v>
      </c>
      <c r="BK1001" s="24">
        <v>1.25E-3</v>
      </c>
      <c r="BL1001" s="24">
        <v>0</v>
      </c>
      <c r="BM1001" s="24">
        <v>0</v>
      </c>
      <c r="BN1001" s="24">
        <v>0</v>
      </c>
      <c r="BO1001" s="24">
        <v>0.1</v>
      </c>
      <c r="BP1001" s="24">
        <v>0.1</v>
      </c>
      <c r="BQ1001" s="24">
        <v>0</v>
      </c>
      <c r="BR1001" s="24">
        <v>0</v>
      </c>
      <c r="BS1001" s="24">
        <v>0</v>
      </c>
      <c r="BT1001" s="24">
        <v>0.04</v>
      </c>
      <c r="BU1001" s="29">
        <v>4</v>
      </c>
      <c r="BV1001" s="23">
        <f>BT1001/(BT1001+BU1001)</f>
        <v>9.9009900990099011E-3</v>
      </c>
      <c r="BW1001" s="23">
        <f>SQRT((BT1001*BU1001)/((BT1001+BU1001)^2*(BT1001+BU1001+1)))</f>
        <v>4.410251516706673E-2</v>
      </c>
      <c r="BX1001" s="30">
        <v>0.1</v>
      </c>
      <c r="BY1001" s="30">
        <v>0.7</v>
      </c>
      <c r="BZ1001" s="30">
        <v>0.1</v>
      </c>
      <c r="CA1001" s="30">
        <v>0.1</v>
      </c>
      <c r="CB1001" s="28" t="s">
        <v>83</v>
      </c>
      <c r="CC1001" s="24">
        <v>600</v>
      </c>
    </row>
    <row r="1002" spans="1:81" s="24" customFormat="1" x14ac:dyDescent="0.2">
      <c r="A1002" s="30">
        <f t="shared" si="15"/>
        <v>1001</v>
      </c>
      <c r="B1002" s="30">
        <v>300</v>
      </c>
      <c r="C1002" s="30">
        <v>300</v>
      </c>
      <c r="D1002" s="24">
        <v>5</v>
      </c>
      <c r="E1002" s="24">
        <v>5</v>
      </c>
      <c r="F1002" s="19" t="s">
        <v>80</v>
      </c>
      <c r="G1002" s="19">
        <f>IF(F1002="rectangle",B1002*C1002,IF(F1002="hook",B1002*C1002-(D1002*E1002),IF(F1002="eight",B1002*C1002-2*(D1002*E1002),IF(F1002="tee",B1002*C1002-2*(D1002*E1002),IF(F1002="cross",B1002*C1002-4*(D1002*E1002),"ERROR")))))</f>
        <v>90000</v>
      </c>
      <c r="H1002" s="19" t="s">
        <v>87</v>
      </c>
      <c r="I1002" s="19">
        <f>B1002/C1002</f>
        <v>1</v>
      </c>
      <c r="J1002" s="22">
        <v>1</v>
      </c>
      <c r="K1002" s="24">
        <v>125</v>
      </c>
      <c r="L1002" s="24">
        <v>4</v>
      </c>
      <c r="M1002" s="25">
        <v>1</v>
      </c>
      <c r="N1002" s="22">
        <f>M1002/4</f>
        <v>0.25</v>
      </c>
      <c r="O1002" s="19">
        <f>M1002/N1002</f>
        <v>4</v>
      </c>
      <c r="P1002" s="26">
        <v>5</v>
      </c>
      <c r="Q1002" s="30">
        <f>P1002</f>
        <v>5</v>
      </c>
      <c r="R1002" s="20">
        <f>AA1002/V1002</f>
        <v>100</v>
      </c>
      <c r="S1002" s="27">
        <v>5</v>
      </c>
      <c r="T1002" s="30">
        <f>S1002</f>
        <v>5</v>
      </c>
      <c r="U1002" s="20">
        <f>AB1002/W1002</f>
        <v>100</v>
      </c>
      <c r="V1002" s="19">
        <f>ROUND((Q1002/100)*G1002,0)</f>
        <v>4500</v>
      </c>
      <c r="W1002" s="19">
        <f>ROUND(((T1002/100)*G1002)/J1002,0)</f>
        <v>4500</v>
      </c>
      <c r="X1002" s="19">
        <v>0</v>
      </c>
      <c r="Y1002" s="19">
        <v>0</v>
      </c>
      <c r="Z1002" s="19">
        <v>0</v>
      </c>
      <c r="AA1002" s="20">
        <f>G1002*P1002</f>
        <v>450000</v>
      </c>
      <c r="AB1002" s="20">
        <f>(G1002*S1002)/J1002</f>
        <v>450000</v>
      </c>
      <c r="AC1002" s="20">
        <v>0</v>
      </c>
      <c r="AD1002" s="20">
        <v>0</v>
      </c>
      <c r="AE1002" s="20">
        <v>0</v>
      </c>
      <c r="AF1002" s="24">
        <v>100</v>
      </c>
      <c r="AG1002" s="24">
        <v>0</v>
      </c>
      <c r="AH1002" s="24">
        <v>1</v>
      </c>
      <c r="AI1002" s="24">
        <v>100</v>
      </c>
      <c r="AJ1002" s="24">
        <v>0</v>
      </c>
      <c r="AK1002" s="24">
        <v>1</v>
      </c>
      <c r="AL1002" s="24">
        <v>0.5</v>
      </c>
      <c r="AM1002" s="24">
        <v>0.5</v>
      </c>
      <c r="AN1002" s="24">
        <v>0</v>
      </c>
      <c r="AO1002" s="24">
        <v>0</v>
      </c>
      <c r="AP1002" s="24">
        <v>0</v>
      </c>
      <c r="AQ1002" s="24">
        <v>0.01</v>
      </c>
      <c r="AR1002" s="24">
        <v>0.01</v>
      </c>
      <c r="AS1002" s="24">
        <v>0</v>
      </c>
      <c r="AT1002" s="24">
        <v>0</v>
      </c>
      <c r="AU1002" s="24">
        <v>0</v>
      </c>
      <c r="AV1002" s="24">
        <v>0</v>
      </c>
      <c r="AW1002" s="24">
        <v>0.2</v>
      </c>
      <c r="AX1002" s="24">
        <v>0</v>
      </c>
      <c r="AY1002" s="24">
        <v>0</v>
      </c>
      <c r="AZ1002" s="24">
        <v>0</v>
      </c>
      <c r="BA1002" s="24">
        <v>0.04</v>
      </c>
      <c r="BB1002" s="24">
        <v>0</v>
      </c>
      <c r="BC1002" s="22">
        <v>0.05</v>
      </c>
      <c r="BD1002" s="22">
        <v>0.05</v>
      </c>
      <c r="BE1002" s="24">
        <v>7.4999999999999997E-2</v>
      </c>
      <c r="BF1002" s="24">
        <v>5.0000000000000001E-3</v>
      </c>
      <c r="BG1002" s="24">
        <v>0</v>
      </c>
      <c r="BH1002" s="24">
        <v>0</v>
      </c>
      <c r="BI1002" s="24">
        <v>0</v>
      </c>
      <c r="BJ1002" s="24">
        <v>1.8749999999999999E-2</v>
      </c>
      <c r="BK1002" s="24">
        <v>1.25E-3</v>
      </c>
      <c r="BL1002" s="24">
        <v>0</v>
      </c>
      <c r="BM1002" s="24">
        <v>0</v>
      </c>
      <c r="BN1002" s="24">
        <v>0</v>
      </c>
      <c r="BO1002" s="24">
        <v>0.1</v>
      </c>
      <c r="BP1002" s="24">
        <v>0.1</v>
      </c>
      <c r="BQ1002" s="24">
        <v>0</v>
      </c>
      <c r="BR1002" s="24">
        <v>0</v>
      </c>
      <c r="BS1002" s="24">
        <v>0</v>
      </c>
      <c r="BT1002" s="24">
        <v>0.04</v>
      </c>
      <c r="BU1002" s="29">
        <v>0.2</v>
      </c>
      <c r="BV1002" s="23">
        <f>BT1002/(BT1002+BU1002)</f>
        <v>0.16666666666666666</v>
      </c>
      <c r="BW1002" s="23">
        <f>SQRT((BT1002*BU1002)/((BT1002+BU1002)^2*(BT1002+BU1002+1)))</f>
        <v>0.33467472037604118</v>
      </c>
      <c r="BX1002" s="30">
        <v>0.1</v>
      </c>
      <c r="BY1002" s="30">
        <v>0.7</v>
      </c>
      <c r="BZ1002" s="30">
        <v>0.1</v>
      </c>
      <c r="CA1002" s="30">
        <v>0.1</v>
      </c>
      <c r="CB1002" s="28" t="s">
        <v>83</v>
      </c>
      <c r="CC1002" s="24">
        <v>600</v>
      </c>
    </row>
    <row r="1003" spans="1:81" s="24" customFormat="1" x14ac:dyDescent="0.2">
      <c r="A1003" s="30">
        <f t="shared" si="15"/>
        <v>1002</v>
      </c>
      <c r="B1003" s="30">
        <v>300</v>
      </c>
      <c r="C1003" s="30">
        <v>300</v>
      </c>
      <c r="D1003" s="24">
        <v>5</v>
      </c>
      <c r="E1003" s="24">
        <v>5</v>
      </c>
      <c r="F1003" s="19" t="s">
        <v>80</v>
      </c>
      <c r="G1003" s="19">
        <f>IF(F1003="rectangle",B1003*C1003,IF(F1003="hook",B1003*C1003-(D1003*E1003),IF(F1003="eight",B1003*C1003-2*(D1003*E1003),IF(F1003="tee",B1003*C1003-2*(D1003*E1003),IF(F1003="cross",B1003*C1003-4*(D1003*E1003),"ERROR")))))</f>
        <v>90000</v>
      </c>
      <c r="H1003" s="19" t="s">
        <v>87</v>
      </c>
      <c r="I1003" s="19">
        <f>B1003/C1003</f>
        <v>1</v>
      </c>
      <c r="J1003" s="22">
        <v>1</v>
      </c>
      <c r="K1003" s="24">
        <v>125</v>
      </c>
      <c r="L1003" s="24">
        <v>4</v>
      </c>
      <c r="M1003" s="25">
        <v>1</v>
      </c>
      <c r="N1003" s="22">
        <f>M1003/4</f>
        <v>0.25</v>
      </c>
      <c r="O1003" s="19">
        <f>M1003/N1003</f>
        <v>4</v>
      </c>
      <c r="P1003" s="26">
        <v>5</v>
      </c>
      <c r="Q1003" s="30">
        <f>P1003</f>
        <v>5</v>
      </c>
      <c r="R1003" s="20">
        <f>AA1003/V1003</f>
        <v>100</v>
      </c>
      <c r="S1003" s="27">
        <v>5</v>
      </c>
      <c r="T1003" s="30">
        <f>S1003</f>
        <v>5</v>
      </c>
      <c r="U1003" s="20">
        <f>AB1003/W1003</f>
        <v>100</v>
      </c>
      <c r="V1003" s="19">
        <f>ROUND((Q1003/100)*G1003,0)</f>
        <v>4500</v>
      </c>
      <c r="W1003" s="19">
        <f>ROUND(((T1003/100)*G1003)/J1003,0)</f>
        <v>4500</v>
      </c>
      <c r="X1003" s="19">
        <v>0</v>
      </c>
      <c r="Y1003" s="19">
        <v>0</v>
      </c>
      <c r="Z1003" s="19">
        <v>0</v>
      </c>
      <c r="AA1003" s="20">
        <f>G1003*P1003</f>
        <v>450000</v>
      </c>
      <c r="AB1003" s="20">
        <f>(G1003*S1003)/J1003</f>
        <v>450000</v>
      </c>
      <c r="AC1003" s="20">
        <v>0</v>
      </c>
      <c r="AD1003" s="20">
        <v>0</v>
      </c>
      <c r="AE1003" s="20">
        <v>0</v>
      </c>
      <c r="AF1003" s="24">
        <v>100</v>
      </c>
      <c r="AG1003" s="24">
        <v>0</v>
      </c>
      <c r="AH1003" s="24">
        <v>1</v>
      </c>
      <c r="AI1003" s="24">
        <v>100</v>
      </c>
      <c r="AJ1003" s="24">
        <v>0</v>
      </c>
      <c r="AK1003" s="24">
        <v>1</v>
      </c>
      <c r="AL1003" s="24">
        <v>0.5</v>
      </c>
      <c r="AM1003" s="24">
        <v>0.5</v>
      </c>
      <c r="AN1003" s="24">
        <v>0</v>
      </c>
      <c r="AO1003" s="24">
        <v>0</v>
      </c>
      <c r="AP1003" s="24">
        <v>0</v>
      </c>
      <c r="AQ1003" s="24">
        <v>0.01</v>
      </c>
      <c r="AR1003" s="24">
        <v>0.01</v>
      </c>
      <c r="AS1003" s="24">
        <v>0</v>
      </c>
      <c r="AT1003" s="24">
        <v>0</v>
      </c>
      <c r="AU1003" s="24">
        <v>0</v>
      </c>
      <c r="AV1003" s="24">
        <v>0</v>
      </c>
      <c r="AW1003" s="24">
        <v>0.2</v>
      </c>
      <c r="AX1003" s="24">
        <v>0</v>
      </c>
      <c r="AY1003" s="24">
        <v>0</v>
      </c>
      <c r="AZ1003" s="24">
        <v>0</v>
      </c>
      <c r="BA1003" s="24">
        <v>0.04</v>
      </c>
      <c r="BB1003" s="24">
        <v>0</v>
      </c>
      <c r="BC1003" s="22">
        <v>0.05</v>
      </c>
      <c r="BD1003" s="22">
        <v>0.05</v>
      </c>
      <c r="BE1003" s="24">
        <v>7.4999999999999997E-2</v>
      </c>
      <c r="BF1003" s="24">
        <v>5.0000000000000001E-3</v>
      </c>
      <c r="BG1003" s="24">
        <v>0</v>
      </c>
      <c r="BH1003" s="24">
        <v>0</v>
      </c>
      <c r="BI1003" s="24">
        <v>0</v>
      </c>
      <c r="BJ1003" s="24">
        <v>1.8749999999999999E-2</v>
      </c>
      <c r="BK1003" s="24">
        <v>1.25E-3</v>
      </c>
      <c r="BL1003" s="24">
        <v>0</v>
      </c>
      <c r="BM1003" s="24">
        <v>0</v>
      </c>
      <c r="BN1003" s="24">
        <v>0</v>
      </c>
      <c r="BO1003" s="24">
        <v>0.1</v>
      </c>
      <c r="BP1003" s="24">
        <v>0.1</v>
      </c>
      <c r="BQ1003" s="24">
        <v>0</v>
      </c>
      <c r="BR1003" s="24">
        <v>0</v>
      </c>
      <c r="BS1003" s="24">
        <v>0</v>
      </c>
      <c r="BT1003" s="24">
        <v>0.04</v>
      </c>
      <c r="BU1003" s="29">
        <v>0.1</v>
      </c>
      <c r="BV1003" s="23">
        <f>BT1003/(BT1003+BU1003)</f>
        <v>0.2857142857142857</v>
      </c>
      <c r="BW1003" s="23">
        <f>SQRT((BT1003*BU1003)/((BT1003+BU1003)^2*(BT1003+BU1003+1)))</f>
        <v>0.42310634125649449</v>
      </c>
      <c r="BX1003" s="30">
        <v>0.1</v>
      </c>
      <c r="BY1003" s="30">
        <v>0.7</v>
      </c>
      <c r="BZ1003" s="30">
        <v>0.1</v>
      </c>
      <c r="CA1003" s="30">
        <v>0.1</v>
      </c>
      <c r="CB1003" s="28" t="s">
        <v>83</v>
      </c>
      <c r="CC1003" s="24">
        <v>600</v>
      </c>
    </row>
    <row r="1004" spans="1:81" s="24" customFormat="1" x14ac:dyDescent="0.2">
      <c r="A1004" s="30">
        <f t="shared" si="15"/>
        <v>1003</v>
      </c>
      <c r="B1004" s="30">
        <v>300</v>
      </c>
      <c r="C1004" s="30">
        <v>300</v>
      </c>
      <c r="D1004" s="24">
        <v>5</v>
      </c>
      <c r="E1004" s="24">
        <v>5</v>
      </c>
      <c r="F1004" s="19" t="s">
        <v>80</v>
      </c>
      <c r="G1004" s="19">
        <f>IF(F1004="rectangle",B1004*C1004,IF(F1004="hook",B1004*C1004-(D1004*E1004),IF(F1004="eight",B1004*C1004-2*(D1004*E1004),IF(F1004="tee",B1004*C1004-2*(D1004*E1004),IF(F1004="cross",B1004*C1004-4*(D1004*E1004),"ERROR")))))</f>
        <v>90000</v>
      </c>
      <c r="H1004" s="19" t="s">
        <v>87</v>
      </c>
      <c r="I1004" s="19">
        <f>B1004/C1004</f>
        <v>1</v>
      </c>
      <c r="J1004" s="22">
        <v>1</v>
      </c>
      <c r="K1004" s="24">
        <v>125</v>
      </c>
      <c r="L1004" s="24">
        <v>4</v>
      </c>
      <c r="M1004" s="25">
        <v>1</v>
      </c>
      <c r="N1004" s="22">
        <f>M1004/4</f>
        <v>0.25</v>
      </c>
      <c r="O1004" s="19">
        <f>M1004/N1004</f>
        <v>4</v>
      </c>
      <c r="P1004" s="26">
        <v>5</v>
      </c>
      <c r="Q1004" s="30">
        <f>P1004</f>
        <v>5</v>
      </c>
      <c r="R1004" s="20">
        <f>AA1004/V1004</f>
        <v>100</v>
      </c>
      <c r="S1004" s="27">
        <v>15</v>
      </c>
      <c r="T1004" s="30">
        <f>S1004</f>
        <v>15</v>
      </c>
      <c r="U1004" s="20">
        <f>AB1004/W1004</f>
        <v>100</v>
      </c>
      <c r="V1004" s="19">
        <f>ROUND((Q1004/100)*G1004,0)</f>
        <v>4500</v>
      </c>
      <c r="W1004" s="19">
        <f>ROUND(((T1004/100)*G1004)/J1004,0)</f>
        <v>13500</v>
      </c>
      <c r="X1004" s="19">
        <v>0</v>
      </c>
      <c r="Y1004" s="19">
        <v>0</v>
      </c>
      <c r="Z1004" s="19">
        <v>0</v>
      </c>
      <c r="AA1004" s="20">
        <f>G1004*P1004</f>
        <v>450000</v>
      </c>
      <c r="AB1004" s="20">
        <f>(G1004*S1004)/J1004</f>
        <v>1350000</v>
      </c>
      <c r="AC1004" s="20">
        <v>0</v>
      </c>
      <c r="AD1004" s="20">
        <v>0</v>
      </c>
      <c r="AE1004" s="20">
        <v>0</v>
      </c>
      <c r="AF1004" s="24">
        <v>100</v>
      </c>
      <c r="AG1004" s="24">
        <v>0</v>
      </c>
      <c r="AH1004" s="24">
        <v>1</v>
      </c>
      <c r="AI1004" s="24">
        <v>100</v>
      </c>
      <c r="AJ1004" s="24">
        <v>0</v>
      </c>
      <c r="AK1004" s="24">
        <v>1</v>
      </c>
      <c r="AL1004" s="24">
        <v>0.5</v>
      </c>
      <c r="AM1004" s="24">
        <v>0.5</v>
      </c>
      <c r="AN1004" s="24">
        <v>0</v>
      </c>
      <c r="AO1004" s="24">
        <v>0</v>
      </c>
      <c r="AP1004" s="24">
        <v>0</v>
      </c>
      <c r="AQ1004" s="24">
        <v>0.01</v>
      </c>
      <c r="AR1004" s="24">
        <v>0.01</v>
      </c>
      <c r="AS1004" s="24">
        <v>0</v>
      </c>
      <c r="AT1004" s="24">
        <v>0</v>
      </c>
      <c r="AU1004" s="24">
        <v>0</v>
      </c>
      <c r="AV1004" s="24">
        <v>0</v>
      </c>
      <c r="AW1004" s="24">
        <v>0.2</v>
      </c>
      <c r="AX1004" s="24">
        <v>0</v>
      </c>
      <c r="AY1004" s="24">
        <v>0</v>
      </c>
      <c r="AZ1004" s="24">
        <v>0</v>
      </c>
      <c r="BA1004" s="24">
        <v>0.04</v>
      </c>
      <c r="BB1004" s="24">
        <v>0</v>
      </c>
      <c r="BC1004" s="22">
        <v>0.05</v>
      </c>
      <c r="BD1004" s="22">
        <v>0.05</v>
      </c>
      <c r="BE1004" s="24">
        <v>7.4999999999999997E-2</v>
      </c>
      <c r="BF1004" s="24">
        <v>5.0000000000000001E-3</v>
      </c>
      <c r="BG1004" s="24">
        <v>0</v>
      </c>
      <c r="BH1004" s="24">
        <v>0</v>
      </c>
      <c r="BI1004" s="24">
        <v>0</v>
      </c>
      <c r="BJ1004" s="24">
        <v>1.8749999999999999E-2</v>
      </c>
      <c r="BK1004" s="24">
        <v>1.25E-3</v>
      </c>
      <c r="BL1004" s="24">
        <v>0</v>
      </c>
      <c r="BM1004" s="24">
        <v>0</v>
      </c>
      <c r="BN1004" s="24">
        <v>0</v>
      </c>
      <c r="BO1004" s="24">
        <v>0.1</v>
      </c>
      <c r="BP1004" s="24">
        <v>0.1</v>
      </c>
      <c r="BQ1004" s="24">
        <v>0</v>
      </c>
      <c r="BR1004" s="24">
        <v>0</v>
      </c>
      <c r="BS1004" s="24">
        <v>0</v>
      </c>
      <c r="BT1004" s="24">
        <v>0.04</v>
      </c>
      <c r="BU1004" s="29">
        <v>4</v>
      </c>
      <c r="BV1004" s="23">
        <f>BT1004/(BT1004+BU1004)</f>
        <v>9.9009900990099011E-3</v>
      </c>
      <c r="BW1004" s="23">
        <f>SQRT((BT1004*BU1004)/((BT1004+BU1004)^2*(BT1004+BU1004+1)))</f>
        <v>4.410251516706673E-2</v>
      </c>
      <c r="BX1004" s="30">
        <v>0.1</v>
      </c>
      <c r="BY1004" s="30">
        <v>0.7</v>
      </c>
      <c r="BZ1004" s="30">
        <v>0.1</v>
      </c>
      <c r="CA1004" s="30">
        <v>0.1</v>
      </c>
      <c r="CB1004" s="28" t="s">
        <v>83</v>
      </c>
      <c r="CC1004" s="24">
        <v>600</v>
      </c>
    </row>
    <row r="1005" spans="1:81" s="24" customFormat="1" x14ac:dyDescent="0.2">
      <c r="A1005" s="30">
        <f t="shared" si="15"/>
        <v>1004</v>
      </c>
      <c r="B1005" s="30">
        <v>300</v>
      </c>
      <c r="C1005" s="30">
        <v>300</v>
      </c>
      <c r="D1005" s="24">
        <v>5</v>
      </c>
      <c r="E1005" s="24">
        <v>5</v>
      </c>
      <c r="F1005" s="19" t="s">
        <v>80</v>
      </c>
      <c r="G1005" s="19">
        <f>IF(F1005="rectangle",B1005*C1005,IF(F1005="hook",B1005*C1005-(D1005*E1005),IF(F1005="eight",B1005*C1005-2*(D1005*E1005),IF(F1005="tee",B1005*C1005-2*(D1005*E1005),IF(F1005="cross",B1005*C1005-4*(D1005*E1005),"ERROR")))))</f>
        <v>90000</v>
      </c>
      <c r="H1005" s="19" t="s">
        <v>87</v>
      </c>
      <c r="I1005" s="19">
        <f>B1005/C1005</f>
        <v>1</v>
      </c>
      <c r="J1005" s="22">
        <v>1</v>
      </c>
      <c r="K1005" s="24">
        <v>125</v>
      </c>
      <c r="L1005" s="24">
        <v>4</v>
      </c>
      <c r="M1005" s="25">
        <v>1</v>
      </c>
      <c r="N1005" s="22">
        <f>M1005/4</f>
        <v>0.25</v>
      </c>
      <c r="O1005" s="19">
        <f>M1005/N1005</f>
        <v>4</v>
      </c>
      <c r="P1005" s="26">
        <v>5</v>
      </c>
      <c r="Q1005" s="30">
        <f>P1005</f>
        <v>5</v>
      </c>
      <c r="R1005" s="20">
        <f>AA1005/V1005</f>
        <v>100</v>
      </c>
      <c r="S1005" s="27">
        <v>15</v>
      </c>
      <c r="T1005" s="30">
        <f>S1005</f>
        <v>15</v>
      </c>
      <c r="U1005" s="20">
        <f>AB1005/W1005</f>
        <v>100</v>
      </c>
      <c r="V1005" s="19">
        <f>ROUND((Q1005/100)*G1005,0)</f>
        <v>4500</v>
      </c>
      <c r="W1005" s="19">
        <f>ROUND(((T1005/100)*G1005)/J1005,0)</f>
        <v>13500</v>
      </c>
      <c r="X1005" s="19">
        <v>0</v>
      </c>
      <c r="Y1005" s="19">
        <v>0</v>
      </c>
      <c r="Z1005" s="19">
        <v>0</v>
      </c>
      <c r="AA1005" s="20">
        <f>G1005*P1005</f>
        <v>450000</v>
      </c>
      <c r="AB1005" s="20">
        <f>(G1005*S1005)/J1005</f>
        <v>1350000</v>
      </c>
      <c r="AC1005" s="20">
        <v>0</v>
      </c>
      <c r="AD1005" s="20">
        <v>0</v>
      </c>
      <c r="AE1005" s="20">
        <v>0</v>
      </c>
      <c r="AF1005" s="24">
        <v>100</v>
      </c>
      <c r="AG1005" s="24">
        <v>0</v>
      </c>
      <c r="AH1005" s="24">
        <v>1</v>
      </c>
      <c r="AI1005" s="24">
        <v>100</v>
      </c>
      <c r="AJ1005" s="24">
        <v>0</v>
      </c>
      <c r="AK1005" s="24">
        <v>1</v>
      </c>
      <c r="AL1005" s="24">
        <v>0.5</v>
      </c>
      <c r="AM1005" s="24">
        <v>0.5</v>
      </c>
      <c r="AN1005" s="24">
        <v>0</v>
      </c>
      <c r="AO1005" s="24">
        <v>0</v>
      </c>
      <c r="AP1005" s="24">
        <v>0</v>
      </c>
      <c r="AQ1005" s="24">
        <v>0.01</v>
      </c>
      <c r="AR1005" s="24">
        <v>0.01</v>
      </c>
      <c r="AS1005" s="24">
        <v>0</v>
      </c>
      <c r="AT1005" s="24">
        <v>0</v>
      </c>
      <c r="AU1005" s="24">
        <v>0</v>
      </c>
      <c r="AV1005" s="24">
        <v>0</v>
      </c>
      <c r="AW1005" s="24">
        <v>0.2</v>
      </c>
      <c r="AX1005" s="24">
        <v>0</v>
      </c>
      <c r="AY1005" s="24">
        <v>0</v>
      </c>
      <c r="AZ1005" s="24">
        <v>0</v>
      </c>
      <c r="BA1005" s="24">
        <v>0.04</v>
      </c>
      <c r="BB1005" s="24">
        <v>0</v>
      </c>
      <c r="BC1005" s="22">
        <v>0.05</v>
      </c>
      <c r="BD1005" s="22">
        <v>0.05</v>
      </c>
      <c r="BE1005" s="24">
        <v>7.4999999999999997E-2</v>
      </c>
      <c r="BF1005" s="24">
        <v>5.0000000000000001E-3</v>
      </c>
      <c r="BG1005" s="24">
        <v>0</v>
      </c>
      <c r="BH1005" s="24">
        <v>0</v>
      </c>
      <c r="BI1005" s="24">
        <v>0</v>
      </c>
      <c r="BJ1005" s="24">
        <v>1.8749999999999999E-2</v>
      </c>
      <c r="BK1005" s="24">
        <v>1.25E-3</v>
      </c>
      <c r="BL1005" s="24">
        <v>0</v>
      </c>
      <c r="BM1005" s="24">
        <v>0</v>
      </c>
      <c r="BN1005" s="24">
        <v>0</v>
      </c>
      <c r="BO1005" s="24">
        <v>0.1</v>
      </c>
      <c r="BP1005" s="24">
        <v>0.1</v>
      </c>
      <c r="BQ1005" s="24">
        <v>0</v>
      </c>
      <c r="BR1005" s="24">
        <v>0</v>
      </c>
      <c r="BS1005" s="24">
        <v>0</v>
      </c>
      <c r="BT1005" s="24">
        <v>0.04</v>
      </c>
      <c r="BU1005" s="29">
        <v>0.2</v>
      </c>
      <c r="BV1005" s="23">
        <f>BT1005/(BT1005+BU1005)</f>
        <v>0.16666666666666666</v>
      </c>
      <c r="BW1005" s="23">
        <f>SQRT((BT1005*BU1005)/((BT1005+BU1005)^2*(BT1005+BU1005+1)))</f>
        <v>0.33467472037604118</v>
      </c>
      <c r="BX1005" s="30">
        <v>0.1</v>
      </c>
      <c r="BY1005" s="30">
        <v>0.7</v>
      </c>
      <c r="BZ1005" s="30">
        <v>0.1</v>
      </c>
      <c r="CA1005" s="30">
        <v>0.1</v>
      </c>
      <c r="CB1005" s="28" t="s">
        <v>83</v>
      </c>
      <c r="CC1005" s="24">
        <v>600</v>
      </c>
    </row>
    <row r="1006" spans="1:81" s="24" customFormat="1" x14ac:dyDescent="0.2">
      <c r="A1006" s="30">
        <f t="shared" si="15"/>
        <v>1005</v>
      </c>
      <c r="B1006" s="30">
        <v>300</v>
      </c>
      <c r="C1006" s="30">
        <v>300</v>
      </c>
      <c r="D1006" s="24">
        <v>5</v>
      </c>
      <c r="E1006" s="24">
        <v>5</v>
      </c>
      <c r="F1006" s="19" t="s">
        <v>80</v>
      </c>
      <c r="G1006" s="19">
        <f>IF(F1006="rectangle",B1006*C1006,IF(F1006="hook",B1006*C1006-(D1006*E1006),IF(F1006="eight",B1006*C1006-2*(D1006*E1006),IF(F1006="tee",B1006*C1006-2*(D1006*E1006),IF(F1006="cross",B1006*C1006-4*(D1006*E1006),"ERROR")))))</f>
        <v>90000</v>
      </c>
      <c r="H1006" s="19" t="s">
        <v>87</v>
      </c>
      <c r="I1006" s="19">
        <f>B1006/C1006</f>
        <v>1</v>
      </c>
      <c r="J1006" s="22">
        <v>1</v>
      </c>
      <c r="K1006" s="24">
        <v>125</v>
      </c>
      <c r="L1006" s="24">
        <v>4</v>
      </c>
      <c r="M1006" s="25">
        <v>1</v>
      </c>
      <c r="N1006" s="22">
        <f>M1006/4</f>
        <v>0.25</v>
      </c>
      <c r="O1006" s="19">
        <f>M1006/N1006</f>
        <v>4</v>
      </c>
      <c r="P1006" s="26">
        <v>5</v>
      </c>
      <c r="Q1006" s="30">
        <f>P1006</f>
        <v>5</v>
      </c>
      <c r="R1006" s="20">
        <f>AA1006/V1006</f>
        <v>100</v>
      </c>
      <c r="S1006" s="27">
        <v>15</v>
      </c>
      <c r="T1006" s="30">
        <f>S1006</f>
        <v>15</v>
      </c>
      <c r="U1006" s="20">
        <f>AB1006/W1006</f>
        <v>100</v>
      </c>
      <c r="V1006" s="19">
        <f>ROUND((Q1006/100)*G1006,0)</f>
        <v>4500</v>
      </c>
      <c r="W1006" s="19">
        <f>ROUND(((T1006/100)*G1006)/J1006,0)</f>
        <v>13500</v>
      </c>
      <c r="X1006" s="19">
        <v>0</v>
      </c>
      <c r="Y1006" s="19">
        <v>0</v>
      </c>
      <c r="Z1006" s="19">
        <v>0</v>
      </c>
      <c r="AA1006" s="20">
        <f>G1006*P1006</f>
        <v>450000</v>
      </c>
      <c r="AB1006" s="20">
        <f>(G1006*S1006)/J1006</f>
        <v>1350000</v>
      </c>
      <c r="AC1006" s="20">
        <v>0</v>
      </c>
      <c r="AD1006" s="20">
        <v>0</v>
      </c>
      <c r="AE1006" s="20">
        <v>0</v>
      </c>
      <c r="AF1006" s="24">
        <v>100</v>
      </c>
      <c r="AG1006" s="24">
        <v>0</v>
      </c>
      <c r="AH1006" s="24">
        <v>1</v>
      </c>
      <c r="AI1006" s="24">
        <v>100</v>
      </c>
      <c r="AJ1006" s="24">
        <v>0</v>
      </c>
      <c r="AK1006" s="24">
        <v>1</v>
      </c>
      <c r="AL1006" s="24">
        <v>0.5</v>
      </c>
      <c r="AM1006" s="24">
        <v>0.5</v>
      </c>
      <c r="AN1006" s="24">
        <v>0</v>
      </c>
      <c r="AO1006" s="24">
        <v>0</v>
      </c>
      <c r="AP1006" s="24">
        <v>0</v>
      </c>
      <c r="AQ1006" s="24">
        <v>0.01</v>
      </c>
      <c r="AR1006" s="24">
        <v>0.01</v>
      </c>
      <c r="AS1006" s="24">
        <v>0</v>
      </c>
      <c r="AT1006" s="24">
        <v>0</v>
      </c>
      <c r="AU1006" s="24">
        <v>0</v>
      </c>
      <c r="AV1006" s="24">
        <v>0</v>
      </c>
      <c r="AW1006" s="24">
        <v>0.2</v>
      </c>
      <c r="AX1006" s="24">
        <v>0</v>
      </c>
      <c r="AY1006" s="24">
        <v>0</v>
      </c>
      <c r="AZ1006" s="24">
        <v>0</v>
      </c>
      <c r="BA1006" s="24">
        <v>0.04</v>
      </c>
      <c r="BB1006" s="24">
        <v>0</v>
      </c>
      <c r="BC1006" s="22">
        <v>0.05</v>
      </c>
      <c r="BD1006" s="22">
        <v>0.05</v>
      </c>
      <c r="BE1006" s="24">
        <v>7.4999999999999997E-2</v>
      </c>
      <c r="BF1006" s="24">
        <v>5.0000000000000001E-3</v>
      </c>
      <c r="BG1006" s="24">
        <v>0</v>
      </c>
      <c r="BH1006" s="24">
        <v>0</v>
      </c>
      <c r="BI1006" s="24">
        <v>0</v>
      </c>
      <c r="BJ1006" s="24">
        <v>1.8749999999999999E-2</v>
      </c>
      <c r="BK1006" s="24">
        <v>1.25E-3</v>
      </c>
      <c r="BL1006" s="24">
        <v>0</v>
      </c>
      <c r="BM1006" s="24">
        <v>0</v>
      </c>
      <c r="BN1006" s="24">
        <v>0</v>
      </c>
      <c r="BO1006" s="24">
        <v>0.1</v>
      </c>
      <c r="BP1006" s="24">
        <v>0.1</v>
      </c>
      <c r="BQ1006" s="24">
        <v>0</v>
      </c>
      <c r="BR1006" s="24">
        <v>0</v>
      </c>
      <c r="BS1006" s="24">
        <v>0</v>
      </c>
      <c r="BT1006" s="24">
        <v>0.04</v>
      </c>
      <c r="BU1006" s="29">
        <v>0.1</v>
      </c>
      <c r="BV1006" s="23">
        <f>BT1006/(BT1006+BU1006)</f>
        <v>0.2857142857142857</v>
      </c>
      <c r="BW1006" s="23">
        <f>SQRT((BT1006*BU1006)/((BT1006+BU1006)^2*(BT1006+BU1006+1)))</f>
        <v>0.42310634125649449</v>
      </c>
      <c r="BX1006" s="30">
        <v>0.1</v>
      </c>
      <c r="BY1006" s="30">
        <v>0.7</v>
      </c>
      <c r="BZ1006" s="30">
        <v>0.1</v>
      </c>
      <c r="CA1006" s="30">
        <v>0.1</v>
      </c>
      <c r="CB1006" s="28" t="s">
        <v>83</v>
      </c>
      <c r="CC1006" s="24">
        <v>600</v>
      </c>
    </row>
    <row r="1007" spans="1:81" s="24" customFormat="1" x14ac:dyDescent="0.2">
      <c r="A1007" s="30">
        <f t="shared" si="15"/>
        <v>1006</v>
      </c>
      <c r="B1007" s="30">
        <v>300</v>
      </c>
      <c r="C1007" s="30">
        <v>300</v>
      </c>
      <c r="D1007" s="24">
        <v>5</v>
      </c>
      <c r="E1007" s="24">
        <v>5</v>
      </c>
      <c r="F1007" s="19" t="s">
        <v>80</v>
      </c>
      <c r="G1007" s="19">
        <f>IF(F1007="rectangle",B1007*C1007,IF(F1007="hook",B1007*C1007-(D1007*E1007),IF(F1007="eight",B1007*C1007-2*(D1007*E1007),IF(F1007="tee",B1007*C1007-2*(D1007*E1007),IF(F1007="cross",B1007*C1007-4*(D1007*E1007),"ERROR")))))</f>
        <v>90000</v>
      </c>
      <c r="H1007" s="19" t="s">
        <v>87</v>
      </c>
      <c r="I1007" s="19">
        <f>B1007/C1007</f>
        <v>1</v>
      </c>
      <c r="J1007" s="22">
        <v>1</v>
      </c>
      <c r="K1007" s="24">
        <v>125</v>
      </c>
      <c r="L1007" s="24">
        <v>4</v>
      </c>
      <c r="M1007" s="25">
        <v>1</v>
      </c>
      <c r="N1007" s="22">
        <f>M1007/4</f>
        <v>0.25</v>
      </c>
      <c r="O1007" s="19">
        <f>M1007/N1007</f>
        <v>4</v>
      </c>
      <c r="P1007" s="26">
        <v>5</v>
      </c>
      <c r="Q1007" s="30">
        <f>P1007</f>
        <v>5</v>
      </c>
      <c r="R1007" s="20">
        <f>AA1007/V1007</f>
        <v>100</v>
      </c>
      <c r="S1007" s="27">
        <v>30</v>
      </c>
      <c r="T1007" s="30">
        <f>S1007</f>
        <v>30</v>
      </c>
      <c r="U1007" s="20">
        <f>AB1007/W1007</f>
        <v>100</v>
      </c>
      <c r="V1007" s="19">
        <f>ROUND((Q1007/100)*G1007,0)</f>
        <v>4500</v>
      </c>
      <c r="W1007" s="19">
        <f>ROUND(((T1007/100)*G1007)/J1007,0)</f>
        <v>27000</v>
      </c>
      <c r="X1007" s="19">
        <v>0</v>
      </c>
      <c r="Y1007" s="19">
        <v>0</v>
      </c>
      <c r="Z1007" s="19">
        <v>0</v>
      </c>
      <c r="AA1007" s="20">
        <f>G1007*P1007</f>
        <v>450000</v>
      </c>
      <c r="AB1007" s="20">
        <f>(G1007*S1007)/J1007</f>
        <v>2700000</v>
      </c>
      <c r="AC1007" s="20">
        <v>0</v>
      </c>
      <c r="AD1007" s="20">
        <v>0</v>
      </c>
      <c r="AE1007" s="20">
        <v>0</v>
      </c>
      <c r="AF1007" s="24">
        <v>100</v>
      </c>
      <c r="AG1007" s="24">
        <v>0</v>
      </c>
      <c r="AH1007" s="24">
        <v>1</v>
      </c>
      <c r="AI1007" s="24">
        <v>100</v>
      </c>
      <c r="AJ1007" s="24">
        <v>0</v>
      </c>
      <c r="AK1007" s="24">
        <v>1</v>
      </c>
      <c r="AL1007" s="24">
        <v>0.5</v>
      </c>
      <c r="AM1007" s="24">
        <v>0.5</v>
      </c>
      <c r="AN1007" s="24">
        <v>0</v>
      </c>
      <c r="AO1007" s="24">
        <v>0</v>
      </c>
      <c r="AP1007" s="24">
        <v>0</v>
      </c>
      <c r="AQ1007" s="24">
        <v>0.01</v>
      </c>
      <c r="AR1007" s="24">
        <v>0.01</v>
      </c>
      <c r="AS1007" s="24">
        <v>0</v>
      </c>
      <c r="AT1007" s="24">
        <v>0</v>
      </c>
      <c r="AU1007" s="24">
        <v>0</v>
      </c>
      <c r="AV1007" s="24">
        <v>0</v>
      </c>
      <c r="AW1007" s="24">
        <v>0.2</v>
      </c>
      <c r="AX1007" s="24">
        <v>0</v>
      </c>
      <c r="AY1007" s="24">
        <v>0</v>
      </c>
      <c r="AZ1007" s="24">
        <v>0</v>
      </c>
      <c r="BA1007" s="24">
        <v>0.04</v>
      </c>
      <c r="BB1007" s="24">
        <v>0</v>
      </c>
      <c r="BC1007" s="22">
        <v>0.05</v>
      </c>
      <c r="BD1007" s="22">
        <v>0.05</v>
      </c>
      <c r="BE1007" s="24">
        <v>7.4999999999999997E-2</v>
      </c>
      <c r="BF1007" s="24">
        <v>5.0000000000000001E-3</v>
      </c>
      <c r="BG1007" s="24">
        <v>0</v>
      </c>
      <c r="BH1007" s="24">
        <v>0</v>
      </c>
      <c r="BI1007" s="24">
        <v>0</v>
      </c>
      <c r="BJ1007" s="24">
        <v>1.8749999999999999E-2</v>
      </c>
      <c r="BK1007" s="24">
        <v>1.25E-3</v>
      </c>
      <c r="BL1007" s="24">
        <v>0</v>
      </c>
      <c r="BM1007" s="24">
        <v>0</v>
      </c>
      <c r="BN1007" s="24">
        <v>0</v>
      </c>
      <c r="BO1007" s="24">
        <v>0.1</v>
      </c>
      <c r="BP1007" s="24">
        <v>0.1</v>
      </c>
      <c r="BQ1007" s="24">
        <v>0</v>
      </c>
      <c r="BR1007" s="24">
        <v>0</v>
      </c>
      <c r="BS1007" s="24">
        <v>0</v>
      </c>
      <c r="BT1007" s="24">
        <v>0.04</v>
      </c>
      <c r="BU1007" s="29">
        <v>4</v>
      </c>
      <c r="BV1007" s="23">
        <f>BT1007/(BT1007+BU1007)</f>
        <v>9.9009900990099011E-3</v>
      </c>
      <c r="BW1007" s="23">
        <f>SQRT((BT1007*BU1007)/((BT1007+BU1007)^2*(BT1007+BU1007+1)))</f>
        <v>4.410251516706673E-2</v>
      </c>
      <c r="BX1007" s="30">
        <v>0.1</v>
      </c>
      <c r="BY1007" s="30">
        <v>0.7</v>
      </c>
      <c r="BZ1007" s="30">
        <v>0.1</v>
      </c>
      <c r="CA1007" s="30">
        <v>0.1</v>
      </c>
      <c r="CB1007" s="28" t="s">
        <v>83</v>
      </c>
      <c r="CC1007" s="24">
        <v>600</v>
      </c>
    </row>
    <row r="1008" spans="1:81" s="24" customFormat="1" x14ac:dyDescent="0.2">
      <c r="A1008" s="30">
        <f t="shared" si="15"/>
        <v>1007</v>
      </c>
      <c r="B1008" s="30">
        <v>300</v>
      </c>
      <c r="C1008" s="30">
        <v>300</v>
      </c>
      <c r="D1008" s="24">
        <v>5</v>
      </c>
      <c r="E1008" s="24">
        <v>5</v>
      </c>
      <c r="F1008" s="19" t="s">
        <v>80</v>
      </c>
      <c r="G1008" s="19">
        <f>IF(F1008="rectangle",B1008*C1008,IF(F1008="hook",B1008*C1008-(D1008*E1008),IF(F1008="eight",B1008*C1008-2*(D1008*E1008),IF(F1008="tee",B1008*C1008-2*(D1008*E1008),IF(F1008="cross",B1008*C1008-4*(D1008*E1008),"ERROR")))))</f>
        <v>90000</v>
      </c>
      <c r="H1008" s="19" t="s">
        <v>87</v>
      </c>
      <c r="I1008" s="19">
        <f>B1008/C1008</f>
        <v>1</v>
      </c>
      <c r="J1008" s="22">
        <v>1</v>
      </c>
      <c r="K1008" s="24">
        <v>125</v>
      </c>
      <c r="L1008" s="24">
        <v>4</v>
      </c>
      <c r="M1008" s="25">
        <v>1</v>
      </c>
      <c r="N1008" s="22">
        <f>M1008/4</f>
        <v>0.25</v>
      </c>
      <c r="O1008" s="19">
        <f>M1008/N1008</f>
        <v>4</v>
      </c>
      <c r="P1008" s="26">
        <v>5</v>
      </c>
      <c r="Q1008" s="30">
        <f>P1008</f>
        <v>5</v>
      </c>
      <c r="R1008" s="20">
        <f>AA1008/V1008</f>
        <v>100</v>
      </c>
      <c r="S1008" s="27">
        <v>30</v>
      </c>
      <c r="T1008" s="30">
        <f>S1008</f>
        <v>30</v>
      </c>
      <c r="U1008" s="20">
        <f>AB1008/W1008</f>
        <v>100</v>
      </c>
      <c r="V1008" s="19">
        <f>ROUND((Q1008/100)*G1008,0)</f>
        <v>4500</v>
      </c>
      <c r="W1008" s="19">
        <f>ROUND(((T1008/100)*G1008)/J1008,0)</f>
        <v>27000</v>
      </c>
      <c r="X1008" s="19">
        <v>0</v>
      </c>
      <c r="Y1008" s="19">
        <v>0</v>
      </c>
      <c r="Z1008" s="19">
        <v>0</v>
      </c>
      <c r="AA1008" s="20">
        <f>G1008*P1008</f>
        <v>450000</v>
      </c>
      <c r="AB1008" s="20">
        <f>(G1008*S1008)/J1008</f>
        <v>2700000</v>
      </c>
      <c r="AC1008" s="20">
        <v>0</v>
      </c>
      <c r="AD1008" s="20">
        <v>0</v>
      </c>
      <c r="AE1008" s="20">
        <v>0</v>
      </c>
      <c r="AF1008" s="24">
        <v>100</v>
      </c>
      <c r="AG1008" s="24">
        <v>0</v>
      </c>
      <c r="AH1008" s="24">
        <v>1</v>
      </c>
      <c r="AI1008" s="24">
        <v>100</v>
      </c>
      <c r="AJ1008" s="24">
        <v>0</v>
      </c>
      <c r="AK1008" s="24">
        <v>1</v>
      </c>
      <c r="AL1008" s="24">
        <v>0.5</v>
      </c>
      <c r="AM1008" s="24">
        <v>0.5</v>
      </c>
      <c r="AN1008" s="24">
        <v>0</v>
      </c>
      <c r="AO1008" s="24">
        <v>0</v>
      </c>
      <c r="AP1008" s="24">
        <v>0</v>
      </c>
      <c r="AQ1008" s="24">
        <v>0.01</v>
      </c>
      <c r="AR1008" s="24">
        <v>0.01</v>
      </c>
      <c r="AS1008" s="24">
        <v>0</v>
      </c>
      <c r="AT1008" s="24">
        <v>0</v>
      </c>
      <c r="AU1008" s="24">
        <v>0</v>
      </c>
      <c r="AV1008" s="24">
        <v>0</v>
      </c>
      <c r="AW1008" s="24">
        <v>0.2</v>
      </c>
      <c r="AX1008" s="24">
        <v>0</v>
      </c>
      <c r="AY1008" s="24">
        <v>0</v>
      </c>
      <c r="AZ1008" s="24">
        <v>0</v>
      </c>
      <c r="BA1008" s="24">
        <v>0.04</v>
      </c>
      <c r="BB1008" s="24">
        <v>0</v>
      </c>
      <c r="BC1008" s="22">
        <v>0.05</v>
      </c>
      <c r="BD1008" s="22">
        <v>0.05</v>
      </c>
      <c r="BE1008" s="24">
        <v>7.4999999999999997E-2</v>
      </c>
      <c r="BF1008" s="24">
        <v>5.0000000000000001E-3</v>
      </c>
      <c r="BG1008" s="24">
        <v>0</v>
      </c>
      <c r="BH1008" s="24">
        <v>0</v>
      </c>
      <c r="BI1008" s="24">
        <v>0</v>
      </c>
      <c r="BJ1008" s="24">
        <v>1.8749999999999999E-2</v>
      </c>
      <c r="BK1008" s="24">
        <v>1.25E-3</v>
      </c>
      <c r="BL1008" s="24">
        <v>0</v>
      </c>
      <c r="BM1008" s="24">
        <v>0</v>
      </c>
      <c r="BN1008" s="24">
        <v>0</v>
      </c>
      <c r="BO1008" s="24">
        <v>0.1</v>
      </c>
      <c r="BP1008" s="24">
        <v>0.1</v>
      </c>
      <c r="BQ1008" s="24">
        <v>0</v>
      </c>
      <c r="BR1008" s="24">
        <v>0</v>
      </c>
      <c r="BS1008" s="24">
        <v>0</v>
      </c>
      <c r="BT1008" s="24">
        <v>0.04</v>
      </c>
      <c r="BU1008" s="29">
        <v>0.2</v>
      </c>
      <c r="BV1008" s="23">
        <f>BT1008/(BT1008+BU1008)</f>
        <v>0.16666666666666666</v>
      </c>
      <c r="BW1008" s="23">
        <f>SQRT((BT1008*BU1008)/((BT1008+BU1008)^2*(BT1008+BU1008+1)))</f>
        <v>0.33467472037604118</v>
      </c>
      <c r="BX1008" s="30">
        <v>0.1</v>
      </c>
      <c r="BY1008" s="30">
        <v>0.7</v>
      </c>
      <c r="BZ1008" s="30">
        <v>0.1</v>
      </c>
      <c r="CA1008" s="30">
        <v>0.1</v>
      </c>
      <c r="CB1008" s="28" t="s">
        <v>83</v>
      </c>
      <c r="CC1008" s="24">
        <v>600</v>
      </c>
    </row>
    <row r="1009" spans="1:81" s="24" customFormat="1" x14ac:dyDescent="0.2">
      <c r="A1009" s="30">
        <f t="shared" si="15"/>
        <v>1008</v>
      </c>
      <c r="B1009" s="30">
        <v>300</v>
      </c>
      <c r="C1009" s="30">
        <v>300</v>
      </c>
      <c r="D1009" s="24">
        <v>5</v>
      </c>
      <c r="E1009" s="24">
        <v>5</v>
      </c>
      <c r="F1009" s="19" t="s">
        <v>80</v>
      </c>
      <c r="G1009" s="19">
        <f>IF(F1009="rectangle",B1009*C1009,IF(F1009="hook",B1009*C1009-(D1009*E1009),IF(F1009="eight",B1009*C1009-2*(D1009*E1009),IF(F1009="tee",B1009*C1009-2*(D1009*E1009),IF(F1009="cross",B1009*C1009-4*(D1009*E1009),"ERROR")))))</f>
        <v>90000</v>
      </c>
      <c r="H1009" s="19" t="s">
        <v>87</v>
      </c>
      <c r="I1009" s="19">
        <f>B1009/C1009</f>
        <v>1</v>
      </c>
      <c r="J1009" s="22">
        <v>1</v>
      </c>
      <c r="K1009" s="24">
        <v>125</v>
      </c>
      <c r="L1009" s="24">
        <v>4</v>
      </c>
      <c r="M1009" s="25">
        <v>1</v>
      </c>
      <c r="N1009" s="22">
        <f>M1009/4</f>
        <v>0.25</v>
      </c>
      <c r="O1009" s="19">
        <f>M1009/N1009</f>
        <v>4</v>
      </c>
      <c r="P1009" s="26">
        <v>5</v>
      </c>
      <c r="Q1009" s="30">
        <f>P1009</f>
        <v>5</v>
      </c>
      <c r="R1009" s="20">
        <f>AA1009/V1009</f>
        <v>100</v>
      </c>
      <c r="S1009" s="27">
        <v>30</v>
      </c>
      <c r="T1009" s="30">
        <f>S1009</f>
        <v>30</v>
      </c>
      <c r="U1009" s="20">
        <f>AB1009/W1009</f>
        <v>100</v>
      </c>
      <c r="V1009" s="19">
        <f>ROUND((Q1009/100)*G1009,0)</f>
        <v>4500</v>
      </c>
      <c r="W1009" s="19">
        <f>ROUND(((T1009/100)*G1009)/J1009,0)</f>
        <v>27000</v>
      </c>
      <c r="X1009" s="19">
        <v>0</v>
      </c>
      <c r="Y1009" s="19">
        <v>0</v>
      </c>
      <c r="Z1009" s="19">
        <v>0</v>
      </c>
      <c r="AA1009" s="20">
        <f>G1009*P1009</f>
        <v>450000</v>
      </c>
      <c r="AB1009" s="20">
        <f>(G1009*S1009)/J1009</f>
        <v>2700000</v>
      </c>
      <c r="AC1009" s="20">
        <v>0</v>
      </c>
      <c r="AD1009" s="20">
        <v>0</v>
      </c>
      <c r="AE1009" s="20">
        <v>0</v>
      </c>
      <c r="AF1009" s="24">
        <v>100</v>
      </c>
      <c r="AG1009" s="24">
        <v>0</v>
      </c>
      <c r="AH1009" s="24">
        <v>1</v>
      </c>
      <c r="AI1009" s="24">
        <v>100</v>
      </c>
      <c r="AJ1009" s="24">
        <v>0</v>
      </c>
      <c r="AK1009" s="24">
        <v>1</v>
      </c>
      <c r="AL1009" s="24">
        <v>0.5</v>
      </c>
      <c r="AM1009" s="24">
        <v>0.5</v>
      </c>
      <c r="AN1009" s="24">
        <v>0</v>
      </c>
      <c r="AO1009" s="24">
        <v>0</v>
      </c>
      <c r="AP1009" s="24">
        <v>0</v>
      </c>
      <c r="AQ1009" s="24">
        <v>0.01</v>
      </c>
      <c r="AR1009" s="24">
        <v>0.01</v>
      </c>
      <c r="AS1009" s="24">
        <v>0</v>
      </c>
      <c r="AT1009" s="24">
        <v>0</v>
      </c>
      <c r="AU1009" s="24">
        <v>0</v>
      </c>
      <c r="AV1009" s="24">
        <v>0</v>
      </c>
      <c r="AW1009" s="24">
        <v>0.2</v>
      </c>
      <c r="AX1009" s="24">
        <v>0</v>
      </c>
      <c r="AY1009" s="24">
        <v>0</v>
      </c>
      <c r="AZ1009" s="24">
        <v>0</v>
      </c>
      <c r="BA1009" s="24">
        <v>0.04</v>
      </c>
      <c r="BB1009" s="24">
        <v>0</v>
      </c>
      <c r="BC1009" s="22">
        <v>0.05</v>
      </c>
      <c r="BD1009" s="22">
        <v>0.05</v>
      </c>
      <c r="BE1009" s="24">
        <v>7.4999999999999997E-2</v>
      </c>
      <c r="BF1009" s="24">
        <v>5.0000000000000001E-3</v>
      </c>
      <c r="BG1009" s="24">
        <v>0</v>
      </c>
      <c r="BH1009" s="24">
        <v>0</v>
      </c>
      <c r="BI1009" s="24">
        <v>0</v>
      </c>
      <c r="BJ1009" s="24">
        <v>1.8749999999999999E-2</v>
      </c>
      <c r="BK1009" s="24">
        <v>1.25E-3</v>
      </c>
      <c r="BL1009" s="24">
        <v>0</v>
      </c>
      <c r="BM1009" s="24">
        <v>0</v>
      </c>
      <c r="BN1009" s="24">
        <v>0</v>
      </c>
      <c r="BO1009" s="24">
        <v>0.1</v>
      </c>
      <c r="BP1009" s="24">
        <v>0.1</v>
      </c>
      <c r="BQ1009" s="24">
        <v>0</v>
      </c>
      <c r="BR1009" s="24">
        <v>0</v>
      </c>
      <c r="BS1009" s="24">
        <v>0</v>
      </c>
      <c r="BT1009" s="24">
        <v>0.04</v>
      </c>
      <c r="BU1009" s="29">
        <v>0.1</v>
      </c>
      <c r="BV1009" s="23">
        <f>BT1009/(BT1009+BU1009)</f>
        <v>0.2857142857142857</v>
      </c>
      <c r="BW1009" s="23">
        <f>SQRT((BT1009*BU1009)/((BT1009+BU1009)^2*(BT1009+BU1009+1)))</f>
        <v>0.42310634125649449</v>
      </c>
      <c r="BX1009" s="30">
        <v>0.1</v>
      </c>
      <c r="BY1009" s="30">
        <v>0.7</v>
      </c>
      <c r="BZ1009" s="30">
        <v>0.1</v>
      </c>
      <c r="CA1009" s="30">
        <v>0.1</v>
      </c>
      <c r="CB1009" s="28" t="s">
        <v>83</v>
      </c>
      <c r="CC1009" s="24">
        <v>600</v>
      </c>
    </row>
    <row r="1010" spans="1:81" s="24" customFormat="1" x14ac:dyDescent="0.2">
      <c r="A1010" s="30">
        <f t="shared" si="15"/>
        <v>1009</v>
      </c>
      <c r="B1010" s="30">
        <v>250</v>
      </c>
      <c r="C1010" s="30">
        <v>250</v>
      </c>
      <c r="D1010" s="24">
        <v>5</v>
      </c>
      <c r="E1010" s="24">
        <v>5</v>
      </c>
      <c r="F1010" s="19" t="s">
        <v>80</v>
      </c>
      <c r="G1010" s="19">
        <f>IF(F1010="rectangle",B1010*C1010,IF(F1010="hook",B1010*C1010-(D1010*E1010),IF(F1010="eight",B1010*C1010-2*(D1010*E1010),IF(F1010="tee",B1010*C1010-2*(D1010*E1010),IF(F1010="cross",B1010*C1010-4*(D1010*E1010),"ERROR")))))</f>
        <v>62500</v>
      </c>
      <c r="H1010" s="19" t="s">
        <v>86</v>
      </c>
      <c r="I1010" s="19">
        <f>B1010/C1010</f>
        <v>1</v>
      </c>
      <c r="J1010" s="22">
        <v>1</v>
      </c>
      <c r="K1010" s="24">
        <v>125</v>
      </c>
      <c r="L1010" s="24">
        <v>4</v>
      </c>
      <c r="M1010" s="25">
        <v>1</v>
      </c>
      <c r="N1010" s="22">
        <f>M1010/4</f>
        <v>0.25</v>
      </c>
      <c r="O1010" s="19">
        <f>M1010/N1010</f>
        <v>4</v>
      </c>
      <c r="P1010" s="26">
        <v>15</v>
      </c>
      <c r="Q1010" s="30">
        <f>P1010</f>
        <v>15</v>
      </c>
      <c r="R1010" s="20">
        <f>AA1010/V1010</f>
        <v>100</v>
      </c>
      <c r="S1010" s="27">
        <v>5</v>
      </c>
      <c r="T1010" s="30">
        <f>S1010</f>
        <v>5</v>
      </c>
      <c r="U1010" s="20">
        <f>AB1010/W1010</f>
        <v>100</v>
      </c>
      <c r="V1010" s="19">
        <f>ROUND((Q1010/100)*G1010,0)</f>
        <v>9375</v>
      </c>
      <c r="W1010" s="19">
        <f>ROUND(((T1010/100)*G1010)/J1010,0)</f>
        <v>3125</v>
      </c>
      <c r="X1010" s="19">
        <v>0</v>
      </c>
      <c r="Y1010" s="19">
        <v>0</v>
      </c>
      <c r="Z1010" s="19">
        <v>0</v>
      </c>
      <c r="AA1010" s="20">
        <f>G1010*P1010</f>
        <v>937500</v>
      </c>
      <c r="AB1010" s="20">
        <f>(G1010*S1010)/J1010</f>
        <v>312500</v>
      </c>
      <c r="AC1010" s="20">
        <v>0</v>
      </c>
      <c r="AD1010" s="20">
        <v>0</v>
      </c>
      <c r="AE1010" s="20">
        <v>0</v>
      </c>
      <c r="AF1010" s="24">
        <v>100</v>
      </c>
      <c r="AG1010" s="24">
        <v>0</v>
      </c>
      <c r="AH1010" s="24">
        <v>1</v>
      </c>
      <c r="AI1010" s="24">
        <v>100</v>
      </c>
      <c r="AJ1010" s="24">
        <v>0</v>
      </c>
      <c r="AK1010" s="24">
        <v>1</v>
      </c>
      <c r="AL1010" s="24">
        <v>0.5</v>
      </c>
      <c r="AM1010" s="24">
        <v>0.5</v>
      </c>
      <c r="AN1010" s="24">
        <v>0</v>
      </c>
      <c r="AO1010" s="24">
        <v>0</v>
      </c>
      <c r="AP1010" s="24">
        <v>0</v>
      </c>
      <c r="AQ1010" s="24">
        <v>0.01</v>
      </c>
      <c r="AR1010" s="24">
        <v>0.01</v>
      </c>
      <c r="AS1010" s="24">
        <v>0</v>
      </c>
      <c r="AT1010" s="24">
        <v>0</v>
      </c>
      <c r="AU1010" s="24">
        <v>0</v>
      </c>
      <c r="AV1010" s="24">
        <v>0</v>
      </c>
      <c r="AW1010" s="24">
        <v>0.2</v>
      </c>
      <c r="AX1010" s="24">
        <v>0</v>
      </c>
      <c r="AY1010" s="24">
        <v>0</v>
      </c>
      <c r="AZ1010" s="24">
        <v>0</v>
      </c>
      <c r="BA1010" s="24">
        <v>0.04</v>
      </c>
      <c r="BB1010" s="24">
        <v>0</v>
      </c>
      <c r="BC1010" s="22">
        <v>0.05</v>
      </c>
      <c r="BD1010" s="22">
        <v>0.05</v>
      </c>
      <c r="BE1010" s="24">
        <v>7.4999999999999997E-2</v>
      </c>
      <c r="BF1010" s="24">
        <v>5.0000000000000001E-3</v>
      </c>
      <c r="BG1010" s="24">
        <v>0</v>
      </c>
      <c r="BH1010" s="24">
        <v>0</v>
      </c>
      <c r="BI1010" s="24">
        <v>0</v>
      </c>
      <c r="BJ1010" s="24">
        <v>1.8749999999999999E-2</v>
      </c>
      <c r="BK1010" s="24">
        <v>1.25E-3</v>
      </c>
      <c r="BL1010" s="24">
        <v>0</v>
      </c>
      <c r="BM1010" s="24">
        <v>0</v>
      </c>
      <c r="BN1010" s="24">
        <v>0</v>
      </c>
      <c r="BO1010" s="24">
        <v>0.1</v>
      </c>
      <c r="BP1010" s="24">
        <v>0.1</v>
      </c>
      <c r="BQ1010" s="24">
        <v>0</v>
      </c>
      <c r="BR1010" s="24">
        <v>0</v>
      </c>
      <c r="BS1010" s="24">
        <v>0</v>
      </c>
      <c r="BT1010" s="24">
        <v>0.04</v>
      </c>
      <c r="BU1010" s="29">
        <v>4</v>
      </c>
      <c r="BV1010" s="23">
        <f>BT1010/(BT1010+BU1010)</f>
        <v>9.9009900990099011E-3</v>
      </c>
      <c r="BW1010" s="23">
        <f>SQRT((BT1010*BU1010)/((BT1010+BU1010)^2*(BT1010+BU1010+1)))</f>
        <v>4.410251516706673E-2</v>
      </c>
      <c r="BX1010" s="30">
        <v>0.1</v>
      </c>
      <c r="BY1010" s="30">
        <v>0.7</v>
      </c>
      <c r="BZ1010" s="30">
        <v>0.1</v>
      </c>
      <c r="CA1010" s="30">
        <v>0.1</v>
      </c>
      <c r="CB1010" s="28" t="s">
        <v>83</v>
      </c>
      <c r="CC1010" s="24">
        <v>600</v>
      </c>
    </row>
    <row r="1011" spans="1:81" s="24" customFormat="1" x14ac:dyDescent="0.2">
      <c r="A1011" s="30">
        <f t="shared" si="15"/>
        <v>1010</v>
      </c>
      <c r="B1011" s="30">
        <v>250</v>
      </c>
      <c r="C1011" s="30">
        <v>250</v>
      </c>
      <c r="D1011" s="24">
        <v>5</v>
      </c>
      <c r="E1011" s="24">
        <v>5</v>
      </c>
      <c r="F1011" s="19" t="s">
        <v>80</v>
      </c>
      <c r="G1011" s="19">
        <f>IF(F1011="rectangle",B1011*C1011,IF(F1011="hook",B1011*C1011-(D1011*E1011),IF(F1011="eight",B1011*C1011-2*(D1011*E1011),IF(F1011="tee",B1011*C1011-2*(D1011*E1011),IF(F1011="cross",B1011*C1011-4*(D1011*E1011),"ERROR")))))</f>
        <v>62500</v>
      </c>
      <c r="H1011" s="19" t="s">
        <v>86</v>
      </c>
      <c r="I1011" s="19">
        <f>B1011/C1011</f>
        <v>1</v>
      </c>
      <c r="J1011" s="22">
        <v>1</v>
      </c>
      <c r="K1011" s="24">
        <v>125</v>
      </c>
      <c r="L1011" s="24">
        <v>4</v>
      </c>
      <c r="M1011" s="25">
        <v>1</v>
      </c>
      <c r="N1011" s="22">
        <f>M1011/4</f>
        <v>0.25</v>
      </c>
      <c r="O1011" s="19">
        <f>M1011/N1011</f>
        <v>4</v>
      </c>
      <c r="P1011" s="26">
        <v>15</v>
      </c>
      <c r="Q1011" s="30">
        <f>P1011</f>
        <v>15</v>
      </c>
      <c r="R1011" s="20">
        <f>AA1011/V1011</f>
        <v>100</v>
      </c>
      <c r="S1011" s="27">
        <v>5</v>
      </c>
      <c r="T1011" s="30">
        <f>S1011</f>
        <v>5</v>
      </c>
      <c r="U1011" s="20">
        <f>AB1011/W1011</f>
        <v>100</v>
      </c>
      <c r="V1011" s="19">
        <f>ROUND((Q1011/100)*G1011,0)</f>
        <v>9375</v>
      </c>
      <c r="W1011" s="19">
        <f>ROUND(((T1011/100)*G1011)/J1011,0)</f>
        <v>3125</v>
      </c>
      <c r="X1011" s="19">
        <v>0</v>
      </c>
      <c r="Y1011" s="19">
        <v>0</v>
      </c>
      <c r="Z1011" s="19">
        <v>0</v>
      </c>
      <c r="AA1011" s="20">
        <f>G1011*P1011</f>
        <v>937500</v>
      </c>
      <c r="AB1011" s="20">
        <f>(G1011*S1011)/J1011</f>
        <v>312500</v>
      </c>
      <c r="AC1011" s="20">
        <v>0</v>
      </c>
      <c r="AD1011" s="20">
        <v>0</v>
      </c>
      <c r="AE1011" s="20">
        <v>0</v>
      </c>
      <c r="AF1011" s="24">
        <v>100</v>
      </c>
      <c r="AG1011" s="24">
        <v>0</v>
      </c>
      <c r="AH1011" s="24">
        <v>1</v>
      </c>
      <c r="AI1011" s="24">
        <v>100</v>
      </c>
      <c r="AJ1011" s="24">
        <v>0</v>
      </c>
      <c r="AK1011" s="24">
        <v>1</v>
      </c>
      <c r="AL1011" s="24">
        <v>0.5</v>
      </c>
      <c r="AM1011" s="24">
        <v>0.5</v>
      </c>
      <c r="AN1011" s="24">
        <v>0</v>
      </c>
      <c r="AO1011" s="24">
        <v>0</v>
      </c>
      <c r="AP1011" s="24">
        <v>0</v>
      </c>
      <c r="AQ1011" s="24">
        <v>0.01</v>
      </c>
      <c r="AR1011" s="24">
        <v>0.01</v>
      </c>
      <c r="AS1011" s="24">
        <v>0</v>
      </c>
      <c r="AT1011" s="24">
        <v>0</v>
      </c>
      <c r="AU1011" s="24">
        <v>0</v>
      </c>
      <c r="AV1011" s="24">
        <v>0</v>
      </c>
      <c r="AW1011" s="24">
        <v>0.2</v>
      </c>
      <c r="AX1011" s="24">
        <v>0</v>
      </c>
      <c r="AY1011" s="24">
        <v>0</v>
      </c>
      <c r="AZ1011" s="24">
        <v>0</v>
      </c>
      <c r="BA1011" s="24">
        <v>0.04</v>
      </c>
      <c r="BB1011" s="24">
        <v>0</v>
      </c>
      <c r="BC1011" s="22">
        <v>0.05</v>
      </c>
      <c r="BD1011" s="22">
        <v>0.05</v>
      </c>
      <c r="BE1011" s="24">
        <v>7.4999999999999997E-2</v>
      </c>
      <c r="BF1011" s="24">
        <v>5.0000000000000001E-3</v>
      </c>
      <c r="BG1011" s="24">
        <v>0</v>
      </c>
      <c r="BH1011" s="24">
        <v>0</v>
      </c>
      <c r="BI1011" s="24">
        <v>0</v>
      </c>
      <c r="BJ1011" s="24">
        <v>1.8749999999999999E-2</v>
      </c>
      <c r="BK1011" s="24">
        <v>1.25E-3</v>
      </c>
      <c r="BL1011" s="24">
        <v>0</v>
      </c>
      <c r="BM1011" s="24">
        <v>0</v>
      </c>
      <c r="BN1011" s="24">
        <v>0</v>
      </c>
      <c r="BO1011" s="24">
        <v>0.1</v>
      </c>
      <c r="BP1011" s="24">
        <v>0.1</v>
      </c>
      <c r="BQ1011" s="24">
        <v>0</v>
      </c>
      <c r="BR1011" s="24">
        <v>0</v>
      </c>
      <c r="BS1011" s="24">
        <v>0</v>
      </c>
      <c r="BT1011" s="24">
        <v>0.04</v>
      </c>
      <c r="BU1011" s="29">
        <v>0.2</v>
      </c>
      <c r="BV1011" s="23">
        <f>BT1011/(BT1011+BU1011)</f>
        <v>0.16666666666666666</v>
      </c>
      <c r="BW1011" s="23">
        <f>SQRT((BT1011*BU1011)/((BT1011+BU1011)^2*(BT1011+BU1011+1)))</f>
        <v>0.33467472037604118</v>
      </c>
      <c r="BX1011" s="30">
        <v>0.1</v>
      </c>
      <c r="BY1011" s="30">
        <v>0.7</v>
      </c>
      <c r="BZ1011" s="30">
        <v>0.1</v>
      </c>
      <c r="CA1011" s="30">
        <v>0.1</v>
      </c>
      <c r="CB1011" s="28" t="s">
        <v>83</v>
      </c>
      <c r="CC1011" s="24">
        <v>600</v>
      </c>
    </row>
    <row r="1012" spans="1:81" s="24" customFormat="1" x14ac:dyDescent="0.2">
      <c r="A1012" s="30">
        <f t="shared" si="15"/>
        <v>1011</v>
      </c>
      <c r="B1012" s="30">
        <v>250</v>
      </c>
      <c r="C1012" s="30">
        <v>250</v>
      </c>
      <c r="D1012" s="24">
        <v>5</v>
      </c>
      <c r="E1012" s="24">
        <v>5</v>
      </c>
      <c r="F1012" s="19" t="s">
        <v>80</v>
      </c>
      <c r="G1012" s="19">
        <f>IF(F1012="rectangle",B1012*C1012,IF(F1012="hook",B1012*C1012-(D1012*E1012),IF(F1012="eight",B1012*C1012-2*(D1012*E1012),IF(F1012="tee",B1012*C1012-2*(D1012*E1012),IF(F1012="cross",B1012*C1012-4*(D1012*E1012),"ERROR")))))</f>
        <v>62500</v>
      </c>
      <c r="H1012" s="19" t="s">
        <v>86</v>
      </c>
      <c r="I1012" s="19">
        <f>B1012/C1012</f>
        <v>1</v>
      </c>
      <c r="J1012" s="22">
        <v>1</v>
      </c>
      <c r="K1012" s="24">
        <v>125</v>
      </c>
      <c r="L1012" s="24">
        <v>4</v>
      </c>
      <c r="M1012" s="25">
        <v>1</v>
      </c>
      <c r="N1012" s="22">
        <f>M1012/4</f>
        <v>0.25</v>
      </c>
      <c r="O1012" s="19">
        <f>M1012/N1012</f>
        <v>4</v>
      </c>
      <c r="P1012" s="26">
        <v>15</v>
      </c>
      <c r="Q1012" s="30">
        <f>P1012</f>
        <v>15</v>
      </c>
      <c r="R1012" s="20">
        <f>AA1012/V1012</f>
        <v>100</v>
      </c>
      <c r="S1012" s="27">
        <v>5</v>
      </c>
      <c r="T1012" s="30">
        <f>S1012</f>
        <v>5</v>
      </c>
      <c r="U1012" s="20">
        <f>AB1012/W1012</f>
        <v>100</v>
      </c>
      <c r="V1012" s="19">
        <f>ROUND((Q1012/100)*G1012,0)</f>
        <v>9375</v>
      </c>
      <c r="W1012" s="19">
        <f>ROUND(((T1012/100)*G1012)/J1012,0)</f>
        <v>3125</v>
      </c>
      <c r="X1012" s="19">
        <v>0</v>
      </c>
      <c r="Y1012" s="19">
        <v>0</v>
      </c>
      <c r="Z1012" s="19">
        <v>0</v>
      </c>
      <c r="AA1012" s="20">
        <f>G1012*P1012</f>
        <v>937500</v>
      </c>
      <c r="AB1012" s="20">
        <f>(G1012*S1012)/J1012</f>
        <v>312500</v>
      </c>
      <c r="AC1012" s="20">
        <v>0</v>
      </c>
      <c r="AD1012" s="20">
        <v>0</v>
      </c>
      <c r="AE1012" s="20">
        <v>0</v>
      </c>
      <c r="AF1012" s="24">
        <v>100</v>
      </c>
      <c r="AG1012" s="24">
        <v>0</v>
      </c>
      <c r="AH1012" s="24">
        <v>1</v>
      </c>
      <c r="AI1012" s="24">
        <v>100</v>
      </c>
      <c r="AJ1012" s="24">
        <v>0</v>
      </c>
      <c r="AK1012" s="24">
        <v>1</v>
      </c>
      <c r="AL1012" s="24">
        <v>0.5</v>
      </c>
      <c r="AM1012" s="24">
        <v>0.5</v>
      </c>
      <c r="AN1012" s="24">
        <v>0</v>
      </c>
      <c r="AO1012" s="24">
        <v>0</v>
      </c>
      <c r="AP1012" s="24">
        <v>0</v>
      </c>
      <c r="AQ1012" s="24">
        <v>0.01</v>
      </c>
      <c r="AR1012" s="24">
        <v>0.01</v>
      </c>
      <c r="AS1012" s="24">
        <v>0</v>
      </c>
      <c r="AT1012" s="24">
        <v>0</v>
      </c>
      <c r="AU1012" s="24">
        <v>0</v>
      </c>
      <c r="AV1012" s="24">
        <v>0</v>
      </c>
      <c r="AW1012" s="24">
        <v>0.2</v>
      </c>
      <c r="AX1012" s="24">
        <v>0</v>
      </c>
      <c r="AY1012" s="24">
        <v>0</v>
      </c>
      <c r="AZ1012" s="24">
        <v>0</v>
      </c>
      <c r="BA1012" s="24">
        <v>0.04</v>
      </c>
      <c r="BB1012" s="24">
        <v>0</v>
      </c>
      <c r="BC1012" s="22">
        <v>0.05</v>
      </c>
      <c r="BD1012" s="22">
        <v>0.05</v>
      </c>
      <c r="BE1012" s="24">
        <v>7.4999999999999997E-2</v>
      </c>
      <c r="BF1012" s="24">
        <v>5.0000000000000001E-3</v>
      </c>
      <c r="BG1012" s="24">
        <v>0</v>
      </c>
      <c r="BH1012" s="24">
        <v>0</v>
      </c>
      <c r="BI1012" s="24">
        <v>0</v>
      </c>
      <c r="BJ1012" s="24">
        <v>1.8749999999999999E-2</v>
      </c>
      <c r="BK1012" s="24">
        <v>1.25E-3</v>
      </c>
      <c r="BL1012" s="24">
        <v>0</v>
      </c>
      <c r="BM1012" s="24">
        <v>0</v>
      </c>
      <c r="BN1012" s="24">
        <v>0</v>
      </c>
      <c r="BO1012" s="24">
        <v>0.1</v>
      </c>
      <c r="BP1012" s="24">
        <v>0.1</v>
      </c>
      <c r="BQ1012" s="24">
        <v>0</v>
      </c>
      <c r="BR1012" s="24">
        <v>0</v>
      </c>
      <c r="BS1012" s="24">
        <v>0</v>
      </c>
      <c r="BT1012" s="24">
        <v>0.04</v>
      </c>
      <c r="BU1012" s="29">
        <v>0.1</v>
      </c>
      <c r="BV1012" s="23">
        <f>BT1012/(BT1012+BU1012)</f>
        <v>0.2857142857142857</v>
      </c>
      <c r="BW1012" s="23">
        <f>SQRT((BT1012*BU1012)/((BT1012+BU1012)^2*(BT1012+BU1012+1)))</f>
        <v>0.42310634125649449</v>
      </c>
      <c r="BX1012" s="30">
        <v>0.1</v>
      </c>
      <c r="BY1012" s="30">
        <v>0.7</v>
      </c>
      <c r="BZ1012" s="30">
        <v>0.1</v>
      </c>
      <c r="CA1012" s="30">
        <v>0.1</v>
      </c>
      <c r="CB1012" s="28" t="s">
        <v>83</v>
      </c>
      <c r="CC1012" s="24">
        <v>600</v>
      </c>
    </row>
    <row r="1013" spans="1:81" s="24" customFormat="1" x14ac:dyDescent="0.2">
      <c r="A1013" s="30">
        <f t="shared" si="15"/>
        <v>1012</v>
      </c>
      <c r="B1013" s="30">
        <v>250</v>
      </c>
      <c r="C1013" s="30">
        <v>250</v>
      </c>
      <c r="D1013" s="24">
        <v>5</v>
      </c>
      <c r="E1013" s="24">
        <v>5</v>
      </c>
      <c r="F1013" s="19" t="s">
        <v>80</v>
      </c>
      <c r="G1013" s="19">
        <f>IF(F1013="rectangle",B1013*C1013,IF(F1013="hook",B1013*C1013-(D1013*E1013),IF(F1013="eight",B1013*C1013-2*(D1013*E1013),IF(F1013="tee",B1013*C1013-2*(D1013*E1013),IF(F1013="cross",B1013*C1013-4*(D1013*E1013),"ERROR")))))</f>
        <v>62500</v>
      </c>
      <c r="H1013" s="19" t="s">
        <v>86</v>
      </c>
      <c r="I1013" s="19">
        <f>B1013/C1013</f>
        <v>1</v>
      </c>
      <c r="J1013" s="22">
        <v>1</v>
      </c>
      <c r="K1013" s="24">
        <v>125</v>
      </c>
      <c r="L1013" s="24">
        <v>4</v>
      </c>
      <c r="M1013" s="25">
        <v>1</v>
      </c>
      <c r="N1013" s="22">
        <f>M1013/4</f>
        <v>0.25</v>
      </c>
      <c r="O1013" s="19">
        <f>M1013/N1013</f>
        <v>4</v>
      </c>
      <c r="P1013" s="26">
        <v>15</v>
      </c>
      <c r="Q1013" s="30">
        <f>P1013</f>
        <v>15</v>
      </c>
      <c r="R1013" s="20">
        <f>AA1013/V1013</f>
        <v>100</v>
      </c>
      <c r="S1013" s="27">
        <v>15</v>
      </c>
      <c r="T1013" s="30">
        <f>S1013</f>
        <v>15</v>
      </c>
      <c r="U1013" s="20">
        <f>AB1013/W1013</f>
        <v>100</v>
      </c>
      <c r="V1013" s="19">
        <f>ROUND((Q1013/100)*G1013,0)</f>
        <v>9375</v>
      </c>
      <c r="W1013" s="19">
        <f>ROUND(((T1013/100)*G1013)/J1013,0)</f>
        <v>9375</v>
      </c>
      <c r="X1013" s="19">
        <v>0</v>
      </c>
      <c r="Y1013" s="19">
        <v>0</v>
      </c>
      <c r="Z1013" s="19">
        <v>0</v>
      </c>
      <c r="AA1013" s="20">
        <f>G1013*P1013</f>
        <v>937500</v>
      </c>
      <c r="AB1013" s="20">
        <f>(G1013*S1013)/J1013</f>
        <v>937500</v>
      </c>
      <c r="AC1013" s="20">
        <v>0</v>
      </c>
      <c r="AD1013" s="20">
        <v>0</v>
      </c>
      <c r="AE1013" s="20">
        <v>0</v>
      </c>
      <c r="AF1013" s="24">
        <v>100</v>
      </c>
      <c r="AG1013" s="24">
        <v>0</v>
      </c>
      <c r="AH1013" s="24">
        <v>1</v>
      </c>
      <c r="AI1013" s="24">
        <v>100</v>
      </c>
      <c r="AJ1013" s="24">
        <v>0</v>
      </c>
      <c r="AK1013" s="24">
        <v>1</v>
      </c>
      <c r="AL1013" s="24">
        <v>0.5</v>
      </c>
      <c r="AM1013" s="24">
        <v>0.5</v>
      </c>
      <c r="AN1013" s="24">
        <v>0</v>
      </c>
      <c r="AO1013" s="24">
        <v>0</v>
      </c>
      <c r="AP1013" s="24">
        <v>0</v>
      </c>
      <c r="AQ1013" s="24">
        <v>0.01</v>
      </c>
      <c r="AR1013" s="24">
        <v>0.01</v>
      </c>
      <c r="AS1013" s="24">
        <v>0</v>
      </c>
      <c r="AT1013" s="24">
        <v>0</v>
      </c>
      <c r="AU1013" s="24">
        <v>0</v>
      </c>
      <c r="AV1013" s="24">
        <v>0</v>
      </c>
      <c r="AW1013" s="24">
        <v>0.2</v>
      </c>
      <c r="AX1013" s="24">
        <v>0</v>
      </c>
      <c r="AY1013" s="24">
        <v>0</v>
      </c>
      <c r="AZ1013" s="24">
        <v>0</v>
      </c>
      <c r="BA1013" s="24">
        <v>0.04</v>
      </c>
      <c r="BB1013" s="24">
        <v>0</v>
      </c>
      <c r="BC1013" s="22">
        <v>0.05</v>
      </c>
      <c r="BD1013" s="22">
        <v>0.05</v>
      </c>
      <c r="BE1013" s="24">
        <v>7.4999999999999997E-2</v>
      </c>
      <c r="BF1013" s="24">
        <v>5.0000000000000001E-3</v>
      </c>
      <c r="BG1013" s="24">
        <v>0</v>
      </c>
      <c r="BH1013" s="24">
        <v>0</v>
      </c>
      <c r="BI1013" s="24">
        <v>0</v>
      </c>
      <c r="BJ1013" s="24">
        <v>1.8749999999999999E-2</v>
      </c>
      <c r="BK1013" s="24">
        <v>1.25E-3</v>
      </c>
      <c r="BL1013" s="24">
        <v>0</v>
      </c>
      <c r="BM1013" s="24">
        <v>0</v>
      </c>
      <c r="BN1013" s="24">
        <v>0</v>
      </c>
      <c r="BO1013" s="24">
        <v>0.1</v>
      </c>
      <c r="BP1013" s="24">
        <v>0.1</v>
      </c>
      <c r="BQ1013" s="24">
        <v>0</v>
      </c>
      <c r="BR1013" s="24">
        <v>0</v>
      </c>
      <c r="BS1013" s="24">
        <v>0</v>
      </c>
      <c r="BT1013" s="24">
        <v>0.04</v>
      </c>
      <c r="BU1013" s="29">
        <v>4</v>
      </c>
      <c r="BV1013" s="23">
        <f>BT1013/(BT1013+BU1013)</f>
        <v>9.9009900990099011E-3</v>
      </c>
      <c r="BW1013" s="23">
        <f>SQRT((BT1013*BU1013)/((BT1013+BU1013)^2*(BT1013+BU1013+1)))</f>
        <v>4.410251516706673E-2</v>
      </c>
      <c r="BX1013" s="30">
        <v>0.1</v>
      </c>
      <c r="BY1013" s="30">
        <v>0.7</v>
      </c>
      <c r="BZ1013" s="30">
        <v>0.1</v>
      </c>
      <c r="CA1013" s="30">
        <v>0.1</v>
      </c>
      <c r="CB1013" s="28" t="s">
        <v>83</v>
      </c>
      <c r="CC1013" s="24">
        <v>600</v>
      </c>
    </row>
    <row r="1014" spans="1:81" s="24" customFormat="1" x14ac:dyDescent="0.2">
      <c r="A1014" s="30">
        <f t="shared" si="15"/>
        <v>1013</v>
      </c>
      <c r="B1014" s="30">
        <v>250</v>
      </c>
      <c r="C1014" s="30">
        <v>250</v>
      </c>
      <c r="D1014" s="24">
        <v>5</v>
      </c>
      <c r="E1014" s="24">
        <v>5</v>
      </c>
      <c r="F1014" s="19" t="s">
        <v>80</v>
      </c>
      <c r="G1014" s="19">
        <f>IF(F1014="rectangle",B1014*C1014,IF(F1014="hook",B1014*C1014-(D1014*E1014),IF(F1014="eight",B1014*C1014-2*(D1014*E1014),IF(F1014="tee",B1014*C1014-2*(D1014*E1014),IF(F1014="cross",B1014*C1014-4*(D1014*E1014),"ERROR")))))</f>
        <v>62500</v>
      </c>
      <c r="H1014" s="19" t="s">
        <v>86</v>
      </c>
      <c r="I1014" s="19">
        <f>B1014/C1014</f>
        <v>1</v>
      </c>
      <c r="J1014" s="22">
        <v>1</v>
      </c>
      <c r="K1014" s="24">
        <v>125</v>
      </c>
      <c r="L1014" s="24">
        <v>4</v>
      </c>
      <c r="M1014" s="25">
        <v>1</v>
      </c>
      <c r="N1014" s="22">
        <f>M1014/4</f>
        <v>0.25</v>
      </c>
      <c r="O1014" s="19">
        <f>M1014/N1014</f>
        <v>4</v>
      </c>
      <c r="P1014" s="26">
        <v>15</v>
      </c>
      <c r="Q1014" s="30">
        <f>P1014</f>
        <v>15</v>
      </c>
      <c r="R1014" s="20">
        <f>AA1014/V1014</f>
        <v>100</v>
      </c>
      <c r="S1014" s="27">
        <v>15</v>
      </c>
      <c r="T1014" s="30">
        <f>S1014</f>
        <v>15</v>
      </c>
      <c r="U1014" s="20">
        <f>AB1014/W1014</f>
        <v>100</v>
      </c>
      <c r="V1014" s="19">
        <f>ROUND((Q1014/100)*G1014,0)</f>
        <v>9375</v>
      </c>
      <c r="W1014" s="19">
        <f>ROUND(((T1014/100)*G1014)/J1014,0)</f>
        <v>9375</v>
      </c>
      <c r="X1014" s="19">
        <v>0</v>
      </c>
      <c r="Y1014" s="19">
        <v>0</v>
      </c>
      <c r="Z1014" s="19">
        <v>0</v>
      </c>
      <c r="AA1014" s="20">
        <f>G1014*P1014</f>
        <v>937500</v>
      </c>
      <c r="AB1014" s="20">
        <f>(G1014*S1014)/J1014</f>
        <v>937500</v>
      </c>
      <c r="AC1014" s="20">
        <v>0</v>
      </c>
      <c r="AD1014" s="20">
        <v>0</v>
      </c>
      <c r="AE1014" s="20">
        <v>0</v>
      </c>
      <c r="AF1014" s="24">
        <v>100</v>
      </c>
      <c r="AG1014" s="24">
        <v>0</v>
      </c>
      <c r="AH1014" s="24">
        <v>1</v>
      </c>
      <c r="AI1014" s="24">
        <v>100</v>
      </c>
      <c r="AJ1014" s="24">
        <v>0</v>
      </c>
      <c r="AK1014" s="24">
        <v>1</v>
      </c>
      <c r="AL1014" s="24">
        <v>0.5</v>
      </c>
      <c r="AM1014" s="24">
        <v>0.5</v>
      </c>
      <c r="AN1014" s="24">
        <v>0</v>
      </c>
      <c r="AO1014" s="24">
        <v>0</v>
      </c>
      <c r="AP1014" s="24">
        <v>0</v>
      </c>
      <c r="AQ1014" s="24">
        <v>0.01</v>
      </c>
      <c r="AR1014" s="24">
        <v>0.01</v>
      </c>
      <c r="AS1014" s="24">
        <v>0</v>
      </c>
      <c r="AT1014" s="24">
        <v>0</v>
      </c>
      <c r="AU1014" s="24">
        <v>0</v>
      </c>
      <c r="AV1014" s="24">
        <v>0</v>
      </c>
      <c r="AW1014" s="24">
        <v>0.2</v>
      </c>
      <c r="AX1014" s="24">
        <v>0</v>
      </c>
      <c r="AY1014" s="24">
        <v>0</v>
      </c>
      <c r="AZ1014" s="24">
        <v>0</v>
      </c>
      <c r="BA1014" s="24">
        <v>0.04</v>
      </c>
      <c r="BB1014" s="24">
        <v>0</v>
      </c>
      <c r="BC1014" s="22">
        <v>0.05</v>
      </c>
      <c r="BD1014" s="22">
        <v>0.05</v>
      </c>
      <c r="BE1014" s="24">
        <v>7.4999999999999997E-2</v>
      </c>
      <c r="BF1014" s="24">
        <v>5.0000000000000001E-3</v>
      </c>
      <c r="BG1014" s="24">
        <v>0</v>
      </c>
      <c r="BH1014" s="24">
        <v>0</v>
      </c>
      <c r="BI1014" s="24">
        <v>0</v>
      </c>
      <c r="BJ1014" s="24">
        <v>1.8749999999999999E-2</v>
      </c>
      <c r="BK1014" s="24">
        <v>1.25E-3</v>
      </c>
      <c r="BL1014" s="24">
        <v>0</v>
      </c>
      <c r="BM1014" s="24">
        <v>0</v>
      </c>
      <c r="BN1014" s="24">
        <v>0</v>
      </c>
      <c r="BO1014" s="24">
        <v>0.1</v>
      </c>
      <c r="BP1014" s="24">
        <v>0.1</v>
      </c>
      <c r="BQ1014" s="24">
        <v>0</v>
      </c>
      <c r="BR1014" s="24">
        <v>0</v>
      </c>
      <c r="BS1014" s="24">
        <v>0</v>
      </c>
      <c r="BT1014" s="24">
        <v>0.04</v>
      </c>
      <c r="BU1014" s="29">
        <v>0.2</v>
      </c>
      <c r="BV1014" s="23">
        <f>BT1014/(BT1014+BU1014)</f>
        <v>0.16666666666666666</v>
      </c>
      <c r="BW1014" s="23">
        <f>SQRT((BT1014*BU1014)/((BT1014+BU1014)^2*(BT1014+BU1014+1)))</f>
        <v>0.33467472037604118</v>
      </c>
      <c r="BX1014" s="30">
        <v>0.1</v>
      </c>
      <c r="BY1014" s="30">
        <v>0.7</v>
      </c>
      <c r="BZ1014" s="30">
        <v>0.1</v>
      </c>
      <c r="CA1014" s="30">
        <v>0.1</v>
      </c>
      <c r="CB1014" s="28" t="s">
        <v>83</v>
      </c>
      <c r="CC1014" s="24">
        <v>600</v>
      </c>
    </row>
    <row r="1015" spans="1:81" s="24" customFormat="1" x14ac:dyDescent="0.2">
      <c r="A1015" s="30">
        <f t="shared" si="15"/>
        <v>1014</v>
      </c>
      <c r="B1015" s="30">
        <v>250</v>
      </c>
      <c r="C1015" s="30">
        <v>250</v>
      </c>
      <c r="D1015" s="24">
        <v>5</v>
      </c>
      <c r="E1015" s="24">
        <v>5</v>
      </c>
      <c r="F1015" s="19" t="s">
        <v>80</v>
      </c>
      <c r="G1015" s="19">
        <f>IF(F1015="rectangle",B1015*C1015,IF(F1015="hook",B1015*C1015-(D1015*E1015),IF(F1015="eight",B1015*C1015-2*(D1015*E1015),IF(F1015="tee",B1015*C1015-2*(D1015*E1015),IF(F1015="cross",B1015*C1015-4*(D1015*E1015),"ERROR")))))</f>
        <v>62500</v>
      </c>
      <c r="H1015" s="19" t="s">
        <v>86</v>
      </c>
      <c r="I1015" s="19">
        <f>B1015/C1015</f>
        <v>1</v>
      </c>
      <c r="J1015" s="22">
        <v>1</v>
      </c>
      <c r="K1015" s="24">
        <v>125</v>
      </c>
      <c r="L1015" s="24">
        <v>4</v>
      </c>
      <c r="M1015" s="25">
        <v>1</v>
      </c>
      <c r="N1015" s="22">
        <f>M1015/4</f>
        <v>0.25</v>
      </c>
      <c r="O1015" s="19">
        <f>M1015/N1015</f>
        <v>4</v>
      </c>
      <c r="P1015" s="26">
        <v>15</v>
      </c>
      <c r="Q1015" s="30">
        <f>P1015</f>
        <v>15</v>
      </c>
      <c r="R1015" s="20">
        <f>AA1015/V1015</f>
        <v>100</v>
      </c>
      <c r="S1015" s="27">
        <v>15</v>
      </c>
      <c r="T1015" s="30">
        <f>S1015</f>
        <v>15</v>
      </c>
      <c r="U1015" s="20">
        <f>AB1015/W1015</f>
        <v>100</v>
      </c>
      <c r="V1015" s="19">
        <f>ROUND((Q1015/100)*G1015,0)</f>
        <v>9375</v>
      </c>
      <c r="W1015" s="19">
        <f>ROUND(((T1015/100)*G1015)/J1015,0)</f>
        <v>9375</v>
      </c>
      <c r="X1015" s="19">
        <v>0</v>
      </c>
      <c r="Y1015" s="19">
        <v>0</v>
      </c>
      <c r="Z1015" s="19">
        <v>0</v>
      </c>
      <c r="AA1015" s="20">
        <f>G1015*P1015</f>
        <v>937500</v>
      </c>
      <c r="AB1015" s="20">
        <f>(G1015*S1015)/J1015</f>
        <v>937500</v>
      </c>
      <c r="AC1015" s="20">
        <v>0</v>
      </c>
      <c r="AD1015" s="20">
        <v>0</v>
      </c>
      <c r="AE1015" s="20">
        <v>0</v>
      </c>
      <c r="AF1015" s="24">
        <v>100</v>
      </c>
      <c r="AG1015" s="24">
        <v>0</v>
      </c>
      <c r="AH1015" s="24">
        <v>1</v>
      </c>
      <c r="AI1015" s="24">
        <v>100</v>
      </c>
      <c r="AJ1015" s="24">
        <v>0</v>
      </c>
      <c r="AK1015" s="24">
        <v>1</v>
      </c>
      <c r="AL1015" s="24">
        <v>0.5</v>
      </c>
      <c r="AM1015" s="24">
        <v>0.5</v>
      </c>
      <c r="AN1015" s="24">
        <v>0</v>
      </c>
      <c r="AO1015" s="24">
        <v>0</v>
      </c>
      <c r="AP1015" s="24">
        <v>0</v>
      </c>
      <c r="AQ1015" s="24">
        <v>0.01</v>
      </c>
      <c r="AR1015" s="24">
        <v>0.01</v>
      </c>
      <c r="AS1015" s="24">
        <v>0</v>
      </c>
      <c r="AT1015" s="24">
        <v>0</v>
      </c>
      <c r="AU1015" s="24">
        <v>0</v>
      </c>
      <c r="AV1015" s="24">
        <v>0</v>
      </c>
      <c r="AW1015" s="24">
        <v>0.2</v>
      </c>
      <c r="AX1015" s="24">
        <v>0</v>
      </c>
      <c r="AY1015" s="24">
        <v>0</v>
      </c>
      <c r="AZ1015" s="24">
        <v>0</v>
      </c>
      <c r="BA1015" s="24">
        <v>0.04</v>
      </c>
      <c r="BB1015" s="24">
        <v>0</v>
      </c>
      <c r="BC1015" s="22">
        <v>0.05</v>
      </c>
      <c r="BD1015" s="22">
        <v>0.05</v>
      </c>
      <c r="BE1015" s="24">
        <v>7.4999999999999997E-2</v>
      </c>
      <c r="BF1015" s="24">
        <v>5.0000000000000001E-3</v>
      </c>
      <c r="BG1015" s="24">
        <v>0</v>
      </c>
      <c r="BH1015" s="24">
        <v>0</v>
      </c>
      <c r="BI1015" s="24">
        <v>0</v>
      </c>
      <c r="BJ1015" s="24">
        <v>1.8749999999999999E-2</v>
      </c>
      <c r="BK1015" s="24">
        <v>1.25E-3</v>
      </c>
      <c r="BL1015" s="24">
        <v>0</v>
      </c>
      <c r="BM1015" s="24">
        <v>0</v>
      </c>
      <c r="BN1015" s="24">
        <v>0</v>
      </c>
      <c r="BO1015" s="24">
        <v>0.1</v>
      </c>
      <c r="BP1015" s="24">
        <v>0.1</v>
      </c>
      <c r="BQ1015" s="24">
        <v>0</v>
      </c>
      <c r="BR1015" s="24">
        <v>0</v>
      </c>
      <c r="BS1015" s="24">
        <v>0</v>
      </c>
      <c r="BT1015" s="24">
        <v>0.04</v>
      </c>
      <c r="BU1015" s="29">
        <v>0.1</v>
      </c>
      <c r="BV1015" s="23">
        <f>BT1015/(BT1015+BU1015)</f>
        <v>0.2857142857142857</v>
      </c>
      <c r="BW1015" s="23">
        <f>SQRT((BT1015*BU1015)/((BT1015+BU1015)^2*(BT1015+BU1015+1)))</f>
        <v>0.42310634125649449</v>
      </c>
      <c r="BX1015" s="30">
        <v>0.1</v>
      </c>
      <c r="BY1015" s="30">
        <v>0.7</v>
      </c>
      <c r="BZ1015" s="30">
        <v>0.1</v>
      </c>
      <c r="CA1015" s="30">
        <v>0.1</v>
      </c>
      <c r="CB1015" s="28" t="s">
        <v>83</v>
      </c>
      <c r="CC1015" s="24">
        <v>600</v>
      </c>
    </row>
    <row r="1016" spans="1:81" s="24" customFormat="1" x14ac:dyDescent="0.2">
      <c r="A1016" s="30">
        <f t="shared" si="15"/>
        <v>1015</v>
      </c>
      <c r="B1016" s="30">
        <v>250</v>
      </c>
      <c r="C1016" s="30">
        <v>250</v>
      </c>
      <c r="D1016" s="24">
        <v>5</v>
      </c>
      <c r="E1016" s="24">
        <v>5</v>
      </c>
      <c r="F1016" s="19" t="s">
        <v>80</v>
      </c>
      <c r="G1016" s="19">
        <f>IF(F1016="rectangle",B1016*C1016,IF(F1016="hook",B1016*C1016-(D1016*E1016),IF(F1016="eight",B1016*C1016-2*(D1016*E1016),IF(F1016="tee",B1016*C1016-2*(D1016*E1016),IF(F1016="cross",B1016*C1016-4*(D1016*E1016),"ERROR")))))</f>
        <v>62500</v>
      </c>
      <c r="H1016" s="19" t="s">
        <v>86</v>
      </c>
      <c r="I1016" s="19">
        <f>B1016/C1016</f>
        <v>1</v>
      </c>
      <c r="J1016" s="22">
        <v>1</v>
      </c>
      <c r="K1016" s="24">
        <v>125</v>
      </c>
      <c r="L1016" s="24">
        <v>4</v>
      </c>
      <c r="M1016" s="25">
        <v>1</v>
      </c>
      <c r="N1016" s="22">
        <f>M1016/4</f>
        <v>0.25</v>
      </c>
      <c r="O1016" s="19">
        <f>M1016/N1016</f>
        <v>4</v>
      </c>
      <c r="P1016" s="26">
        <v>15</v>
      </c>
      <c r="Q1016" s="30">
        <f>P1016</f>
        <v>15</v>
      </c>
      <c r="R1016" s="20">
        <f>AA1016/V1016</f>
        <v>100</v>
      </c>
      <c r="S1016" s="27">
        <v>30</v>
      </c>
      <c r="T1016" s="30">
        <f>S1016</f>
        <v>30</v>
      </c>
      <c r="U1016" s="20">
        <f>AB1016/W1016</f>
        <v>100</v>
      </c>
      <c r="V1016" s="19">
        <f>ROUND((Q1016/100)*G1016,0)</f>
        <v>9375</v>
      </c>
      <c r="W1016" s="19">
        <f>ROUND(((T1016/100)*G1016)/J1016,0)</f>
        <v>18750</v>
      </c>
      <c r="X1016" s="19">
        <v>0</v>
      </c>
      <c r="Y1016" s="19">
        <v>0</v>
      </c>
      <c r="Z1016" s="19">
        <v>0</v>
      </c>
      <c r="AA1016" s="20">
        <f>G1016*P1016</f>
        <v>937500</v>
      </c>
      <c r="AB1016" s="20">
        <f>(G1016*S1016)/J1016</f>
        <v>1875000</v>
      </c>
      <c r="AC1016" s="20">
        <v>0</v>
      </c>
      <c r="AD1016" s="20">
        <v>0</v>
      </c>
      <c r="AE1016" s="20">
        <v>0</v>
      </c>
      <c r="AF1016" s="24">
        <v>100</v>
      </c>
      <c r="AG1016" s="24">
        <v>0</v>
      </c>
      <c r="AH1016" s="24">
        <v>1</v>
      </c>
      <c r="AI1016" s="24">
        <v>100</v>
      </c>
      <c r="AJ1016" s="24">
        <v>0</v>
      </c>
      <c r="AK1016" s="24">
        <v>1</v>
      </c>
      <c r="AL1016" s="24">
        <v>0.5</v>
      </c>
      <c r="AM1016" s="24">
        <v>0.5</v>
      </c>
      <c r="AN1016" s="24">
        <v>0</v>
      </c>
      <c r="AO1016" s="24">
        <v>0</v>
      </c>
      <c r="AP1016" s="24">
        <v>0</v>
      </c>
      <c r="AQ1016" s="24">
        <v>0.01</v>
      </c>
      <c r="AR1016" s="24">
        <v>0.01</v>
      </c>
      <c r="AS1016" s="24">
        <v>0</v>
      </c>
      <c r="AT1016" s="24">
        <v>0</v>
      </c>
      <c r="AU1016" s="24">
        <v>0</v>
      </c>
      <c r="AV1016" s="24">
        <v>0</v>
      </c>
      <c r="AW1016" s="24">
        <v>0.2</v>
      </c>
      <c r="AX1016" s="24">
        <v>0</v>
      </c>
      <c r="AY1016" s="24">
        <v>0</v>
      </c>
      <c r="AZ1016" s="24">
        <v>0</v>
      </c>
      <c r="BA1016" s="24">
        <v>0.04</v>
      </c>
      <c r="BB1016" s="24">
        <v>0</v>
      </c>
      <c r="BC1016" s="22">
        <v>0.05</v>
      </c>
      <c r="BD1016" s="22">
        <v>0.05</v>
      </c>
      <c r="BE1016" s="24">
        <v>7.4999999999999997E-2</v>
      </c>
      <c r="BF1016" s="24">
        <v>5.0000000000000001E-3</v>
      </c>
      <c r="BG1016" s="24">
        <v>0</v>
      </c>
      <c r="BH1016" s="24">
        <v>0</v>
      </c>
      <c r="BI1016" s="24">
        <v>0</v>
      </c>
      <c r="BJ1016" s="24">
        <v>1.8749999999999999E-2</v>
      </c>
      <c r="BK1016" s="24">
        <v>1.25E-3</v>
      </c>
      <c r="BL1016" s="24">
        <v>0</v>
      </c>
      <c r="BM1016" s="24">
        <v>0</v>
      </c>
      <c r="BN1016" s="24">
        <v>0</v>
      </c>
      <c r="BO1016" s="24">
        <v>0.1</v>
      </c>
      <c r="BP1016" s="24">
        <v>0.1</v>
      </c>
      <c r="BQ1016" s="24">
        <v>0</v>
      </c>
      <c r="BR1016" s="24">
        <v>0</v>
      </c>
      <c r="BS1016" s="24">
        <v>0</v>
      </c>
      <c r="BT1016" s="24">
        <v>0.04</v>
      </c>
      <c r="BU1016" s="29">
        <v>4</v>
      </c>
      <c r="BV1016" s="23">
        <f>BT1016/(BT1016+BU1016)</f>
        <v>9.9009900990099011E-3</v>
      </c>
      <c r="BW1016" s="23">
        <f>SQRT((BT1016*BU1016)/((BT1016+BU1016)^2*(BT1016+BU1016+1)))</f>
        <v>4.410251516706673E-2</v>
      </c>
      <c r="BX1016" s="30">
        <v>0.1</v>
      </c>
      <c r="BY1016" s="30">
        <v>0.7</v>
      </c>
      <c r="BZ1016" s="30">
        <v>0.1</v>
      </c>
      <c r="CA1016" s="30">
        <v>0.1</v>
      </c>
      <c r="CB1016" s="28" t="s">
        <v>83</v>
      </c>
      <c r="CC1016" s="24">
        <v>600</v>
      </c>
    </row>
    <row r="1017" spans="1:81" s="24" customFormat="1" x14ac:dyDescent="0.2">
      <c r="A1017" s="30">
        <f t="shared" si="15"/>
        <v>1016</v>
      </c>
      <c r="B1017" s="30">
        <v>250</v>
      </c>
      <c r="C1017" s="30">
        <v>250</v>
      </c>
      <c r="D1017" s="24">
        <v>5</v>
      </c>
      <c r="E1017" s="24">
        <v>5</v>
      </c>
      <c r="F1017" s="19" t="s">
        <v>80</v>
      </c>
      <c r="G1017" s="19">
        <f>IF(F1017="rectangle",B1017*C1017,IF(F1017="hook",B1017*C1017-(D1017*E1017),IF(F1017="eight",B1017*C1017-2*(D1017*E1017),IF(F1017="tee",B1017*C1017-2*(D1017*E1017),IF(F1017="cross",B1017*C1017-4*(D1017*E1017),"ERROR")))))</f>
        <v>62500</v>
      </c>
      <c r="H1017" s="19" t="s">
        <v>86</v>
      </c>
      <c r="I1017" s="19">
        <f>B1017/C1017</f>
        <v>1</v>
      </c>
      <c r="J1017" s="22">
        <v>1</v>
      </c>
      <c r="K1017" s="24">
        <v>125</v>
      </c>
      <c r="L1017" s="24">
        <v>4</v>
      </c>
      <c r="M1017" s="25">
        <v>1</v>
      </c>
      <c r="N1017" s="22">
        <f>M1017/4</f>
        <v>0.25</v>
      </c>
      <c r="O1017" s="19">
        <f>M1017/N1017</f>
        <v>4</v>
      </c>
      <c r="P1017" s="26">
        <v>15</v>
      </c>
      <c r="Q1017" s="30">
        <f>P1017</f>
        <v>15</v>
      </c>
      <c r="R1017" s="20">
        <f>AA1017/V1017</f>
        <v>100</v>
      </c>
      <c r="S1017" s="27">
        <v>30</v>
      </c>
      <c r="T1017" s="30">
        <f>S1017</f>
        <v>30</v>
      </c>
      <c r="U1017" s="20">
        <f>AB1017/W1017</f>
        <v>100</v>
      </c>
      <c r="V1017" s="19">
        <f>ROUND((Q1017/100)*G1017,0)</f>
        <v>9375</v>
      </c>
      <c r="W1017" s="19">
        <f>ROUND(((T1017/100)*G1017)/J1017,0)</f>
        <v>18750</v>
      </c>
      <c r="X1017" s="19">
        <v>0</v>
      </c>
      <c r="Y1017" s="19">
        <v>0</v>
      </c>
      <c r="Z1017" s="19">
        <v>0</v>
      </c>
      <c r="AA1017" s="20">
        <f>G1017*P1017</f>
        <v>937500</v>
      </c>
      <c r="AB1017" s="20">
        <f>(G1017*S1017)/J1017</f>
        <v>1875000</v>
      </c>
      <c r="AC1017" s="20">
        <v>0</v>
      </c>
      <c r="AD1017" s="20">
        <v>0</v>
      </c>
      <c r="AE1017" s="20">
        <v>0</v>
      </c>
      <c r="AF1017" s="24">
        <v>100</v>
      </c>
      <c r="AG1017" s="24">
        <v>0</v>
      </c>
      <c r="AH1017" s="24">
        <v>1</v>
      </c>
      <c r="AI1017" s="24">
        <v>100</v>
      </c>
      <c r="AJ1017" s="24">
        <v>0</v>
      </c>
      <c r="AK1017" s="24">
        <v>1</v>
      </c>
      <c r="AL1017" s="24">
        <v>0.5</v>
      </c>
      <c r="AM1017" s="24">
        <v>0.5</v>
      </c>
      <c r="AN1017" s="24">
        <v>0</v>
      </c>
      <c r="AO1017" s="24">
        <v>0</v>
      </c>
      <c r="AP1017" s="24">
        <v>0</v>
      </c>
      <c r="AQ1017" s="24">
        <v>0.01</v>
      </c>
      <c r="AR1017" s="24">
        <v>0.01</v>
      </c>
      <c r="AS1017" s="24">
        <v>0</v>
      </c>
      <c r="AT1017" s="24">
        <v>0</v>
      </c>
      <c r="AU1017" s="24">
        <v>0</v>
      </c>
      <c r="AV1017" s="24">
        <v>0</v>
      </c>
      <c r="AW1017" s="24">
        <v>0.2</v>
      </c>
      <c r="AX1017" s="24">
        <v>0</v>
      </c>
      <c r="AY1017" s="24">
        <v>0</v>
      </c>
      <c r="AZ1017" s="24">
        <v>0</v>
      </c>
      <c r="BA1017" s="24">
        <v>0.04</v>
      </c>
      <c r="BB1017" s="24">
        <v>0</v>
      </c>
      <c r="BC1017" s="22">
        <v>0.05</v>
      </c>
      <c r="BD1017" s="22">
        <v>0.05</v>
      </c>
      <c r="BE1017" s="24">
        <v>7.4999999999999997E-2</v>
      </c>
      <c r="BF1017" s="24">
        <v>5.0000000000000001E-3</v>
      </c>
      <c r="BG1017" s="24">
        <v>0</v>
      </c>
      <c r="BH1017" s="24">
        <v>0</v>
      </c>
      <c r="BI1017" s="24">
        <v>0</v>
      </c>
      <c r="BJ1017" s="24">
        <v>1.8749999999999999E-2</v>
      </c>
      <c r="BK1017" s="24">
        <v>1.25E-3</v>
      </c>
      <c r="BL1017" s="24">
        <v>0</v>
      </c>
      <c r="BM1017" s="24">
        <v>0</v>
      </c>
      <c r="BN1017" s="24">
        <v>0</v>
      </c>
      <c r="BO1017" s="24">
        <v>0.1</v>
      </c>
      <c r="BP1017" s="24">
        <v>0.1</v>
      </c>
      <c r="BQ1017" s="24">
        <v>0</v>
      </c>
      <c r="BR1017" s="24">
        <v>0</v>
      </c>
      <c r="BS1017" s="24">
        <v>0</v>
      </c>
      <c r="BT1017" s="24">
        <v>0.04</v>
      </c>
      <c r="BU1017" s="29">
        <v>0.2</v>
      </c>
      <c r="BV1017" s="23">
        <f>BT1017/(BT1017+BU1017)</f>
        <v>0.16666666666666666</v>
      </c>
      <c r="BW1017" s="23">
        <f>SQRT((BT1017*BU1017)/((BT1017+BU1017)^2*(BT1017+BU1017+1)))</f>
        <v>0.33467472037604118</v>
      </c>
      <c r="BX1017" s="30">
        <v>0.1</v>
      </c>
      <c r="BY1017" s="30">
        <v>0.7</v>
      </c>
      <c r="BZ1017" s="30">
        <v>0.1</v>
      </c>
      <c r="CA1017" s="30">
        <v>0.1</v>
      </c>
      <c r="CB1017" s="28" t="s">
        <v>83</v>
      </c>
      <c r="CC1017" s="24">
        <v>600</v>
      </c>
    </row>
    <row r="1018" spans="1:81" s="24" customFormat="1" x14ac:dyDescent="0.2">
      <c r="A1018" s="30">
        <f t="shared" si="15"/>
        <v>1017</v>
      </c>
      <c r="B1018" s="30">
        <v>250</v>
      </c>
      <c r="C1018" s="30">
        <v>250</v>
      </c>
      <c r="D1018" s="24">
        <v>5</v>
      </c>
      <c r="E1018" s="24">
        <v>5</v>
      </c>
      <c r="F1018" s="19" t="s">
        <v>80</v>
      </c>
      <c r="G1018" s="19">
        <f>IF(F1018="rectangle",B1018*C1018,IF(F1018="hook",B1018*C1018-(D1018*E1018),IF(F1018="eight",B1018*C1018-2*(D1018*E1018),IF(F1018="tee",B1018*C1018-2*(D1018*E1018),IF(F1018="cross",B1018*C1018-4*(D1018*E1018),"ERROR")))))</f>
        <v>62500</v>
      </c>
      <c r="H1018" s="19" t="s">
        <v>86</v>
      </c>
      <c r="I1018" s="19">
        <f>B1018/C1018</f>
        <v>1</v>
      </c>
      <c r="J1018" s="22">
        <v>1</v>
      </c>
      <c r="K1018" s="24">
        <v>125</v>
      </c>
      <c r="L1018" s="24">
        <v>4</v>
      </c>
      <c r="M1018" s="25">
        <v>1</v>
      </c>
      <c r="N1018" s="22">
        <f>M1018/4</f>
        <v>0.25</v>
      </c>
      <c r="O1018" s="19">
        <f>M1018/N1018</f>
        <v>4</v>
      </c>
      <c r="P1018" s="26">
        <v>15</v>
      </c>
      <c r="Q1018" s="30">
        <f>P1018</f>
        <v>15</v>
      </c>
      <c r="R1018" s="20">
        <f>AA1018/V1018</f>
        <v>100</v>
      </c>
      <c r="S1018" s="27">
        <v>30</v>
      </c>
      <c r="T1018" s="30">
        <f>S1018</f>
        <v>30</v>
      </c>
      <c r="U1018" s="20">
        <f>AB1018/W1018</f>
        <v>100</v>
      </c>
      <c r="V1018" s="19">
        <f>ROUND((Q1018/100)*G1018,0)</f>
        <v>9375</v>
      </c>
      <c r="W1018" s="19">
        <f>ROUND(((T1018/100)*G1018)/J1018,0)</f>
        <v>18750</v>
      </c>
      <c r="X1018" s="19">
        <v>0</v>
      </c>
      <c r="Y1018" s="19">
        <v>0</v>
      </c>
      <c r="Z1018" s="19">
        <v>0</v>
      </c>
      <c r="AA1018" s="20">
        <f>G1018*P1018</f>
        <v>937500</v>
      </c>
      <c r="AB1018" s="20">
        <f>(G1018*S1018)/J1018</f>
        <v>1875000</v>
      </c>
      <c r="AC1018" s="20">
        <v>0</v>
      </c>
      <c r="AD1018" s="20">
        <v>0</v>
      </c>
      <c r="AE1018" s="20">
        <v>0</v>
      </c>
      <c r="AF1018" s="24">
        <v>100</v>
      </c>
      <c r="AG1018" s="24">
        <v>0</v>
      </c>
      <c r="AH1018" s="24">
        <v>1</v>
      </c>
      <c r="AI1018" s="24">
        <v>100</v>
      </c>
      <c r="AJ1018" s="24">
        <v>0</v>
      </c>
      <c r="AK1018" s="24">
        <v>1</v>
      </c>
      <c r="AL1018" s="24">
        <v>0.5</v>
      </c>
      <c r="AM1018" s="24">
        <v>0.5</v>
      </c>
      <c r="AN1018" s="24">
        <v>0</v>
      </c>
      <c r="AO1018" s="24">
        <v>0</v>
      </c>
      <c r="AP1018" s="24">
        <v>0</v>
      </c>
      <c r="AQ1018" s="24">
        <v>0.01</v>
      </c>
      <c r="AR1018" s="24">
        <v>0.01</v>
      </c>
      <c r="AS1018" s="24">
        <v>0</v>
      </c>
      <c r="AT1018" s="24">
        <v>0</v>
      </c>
      <c r="AU1018" s="24">
        <v>0</v>
      </c>
      <c r="AV1018" s="24">
        <v>0</v>
      </c>
      <c r="AW1018" s="24">
        <v>0.2</v>
      </c>
      <c r="AX1018" s="24">
        <v>0</v>
      </c>
      <c r="AY1018" s="24">
        <v>0</v>
      </c>
      <c r="AZ1018" s="24">
        <v>0</v>
      </c>
      <c r="BA1018" s="24">
        <v>0.04</v>
      </c>
      <c r="BB1018" s="24">
        <v>0</v>
      </c>
      <c r="BC1018" s="22">
        <v>0.05</v>
      </c>
      <c r="BD1018" s="22">
        <v>0.05</v>
      </c>
      <c r="BE1018" s="24">
        <v>7.4999999999999997E-2</v>
      </c>
      <c r="BF1018" s="24">
        <v>5.0000000000000001E-3</v>
      </c>
      <c r="BG1018" s="24">
        <v>0</v>
      </c>
      <c r="BH1018" s="24">
        <v>0</v>
      </c>
      <c r="BI1018" s="24">
        <v>0</v>
      </c>
      <c r="BJ1018" s="24">
        <v>1.8749999999999999E-2</v>
      </c>
      <c r="BK1018" s="24">
        <v>1.25E-3</v>
      </c>
      <c r="BL1018" s="24">
        <v>0</v>
      </c>
      <c r="BM1018" s="24">
        <v>0</v>
      </c>
      <c r="BN1018" s="24">
        <v>0</v>
      </c>
      <c r="BO1018" s="24">
        <v>0.1</v>
      </c>
      <c r="BP1018" s="24">
        <v>0.1</v>
      </c>
      <c r="BQ1018" s="24">
        <v>0</v>
      </c>
      <c r="BR1018" s="24">
        <v>0</v>
      </c>
      <c r="BS1018" s="24">
        <v>0</v>
      </c>
      <c r="BT1018" s="24">
        <v>0.04</v>
      </c>
      <c r="BU1018" s="29">
        <v>0.1</v>
      </c>
      <c r="BV1018" s="23">
        <f>BT1018/(BT1018+BU1018)</f>
        <v>0.2857142857142857</v>
      </c>
      <c r="BW1018" s="23">
        <f>SQRT((BT1018*BU1018)/((BT1018+BU1018)^2*(BT1018+BU1018+1)))</f>
        <v>0.42310634125649449</v>
      </c>
      <c r="BX1018" s="30">
        <v>0.1</v>
      </c>
      <c r="BY1018" s="30">
        <v>0.7</v>
      </c>
      <c r="BZ1018" s="30">
        <v>0.1</v>
      </c>
      <c r="CA1018" s="30">
        <v>0.1</v>
      </c>
      <c r="CB1018" s="28" t="s">
        <v>83</v>
      </c>
      <c r="CC1018" s="24">
        <v>600</v>
      </c>
    </row>
    <row r="1019" spans="1:81" s="24" customFormat="1" x14ac:dyDescent="0.2">
      <c r="A1019" s="30">
        <f t="shared" si="15"/>
        <v>1018</v>
      </c>
      <c r="B1019" s="30">
        <v>100</v>
      </c>
      <c r="C1019" s="30">
        <v>100</v>
      </c>
      <c r="D1019" s="24">
        <v>5</v>
      </c>
      <c r="E1019" s="24">
        <v>5</v>
      </c>
      <c r="F1019" s="19" t="s">
        <v>80</v>
      </c>
      <c r="G1019" s="19">
        <f>IF(F1019="rectangle",B1019*C1019,IF(F1019="hook",B1019*C1019-(D1019*E1019),IF(F1019="eight",B1019*C1019-2*(D1019*E1019),IF(F1019="tee",B1019*C1019-2*(D1019*E1019),IF(F1019="cross",B1019*C1019-4*(D1019*E1019),"ERROR")))))</f>
        <v>10000</v>
      </c>
      <c r="H1019" s="19" t="s">
        <v>85</v>
      </c>
      <c r="I1019" s="19">
        <f>B1019/C1019</f>
        <v>1</v>
      </c>
      <c r="J1019" s="22">
        <v>1</v>
      </c>
      <c r="K1019" s="24">
        <v>125</v>
      </c>
      <c r="L1019" s="24">
        <v>4</v>
      </c>
      <c r="M1019" s="25">
        <v>1</v>
      </c>
      <c r="N1019" s="22">
        <f>M1019/4</f>
        <v>0.25</v>
      </c>
      <c r="O1019" s="19">
        <f>M1019/N1019</f>
        <v>4</v>
      </c>
      <c r="P1019" s="26">
        <v>15</v>
      </c>
      <c r="Q1019" s="30">
        <f>P1019</f>
        <v>15</v>
      </c>
      <c r="R1019" s="20">
        <f>AA1019/V1019</f>
        <v>100</v>
      </c>
      <c r="S1019" s="27">
        <v>5</v>
      </c>
      <c r="T1019" s="30">
        <f>S1019</f>
        <v>5</v>
      </c>
      <c r="U1019" s="20">
        <f>AB1019/W1019</f>
        <v>100</v>
      </c>
      <c r="V1019" s="19">
        <f>ROUND((Q1019/100)*G1019,0)</f>
        <v>1500</v>
      </c>
      <c r="W1019" s="19">
        <f>ROUND(((T1019/100)*G1019)/J1019,0)</f>
        <v>500</v>
      </c>
      <c r="X1019" s="19">
        <v>0</v>
      </c>
      <c r="Y1019" s="19">
        <v>0</v>
      </c>
      <c r="Z1019" s="19">
        <v>0</v>
      </c>
      <c r="AA1019" s="20">
        <f>G1019*P1019</f>
        <v>150000</v>
      </c>
      <c r="AB1019" s="20">
        <f>(G1019*S1019)/J1019</f>
        <v>50000</v>
      </c>
      <c r="AC1019" s="20">
        <v>0</v>
      </c>
      <c r="AD1019" s="20">
        <v>0</v>
      </c>
      <c r="AE1019" s="20">
        <v>0</v>
      </c>
      <c r="AF1019" s="24">
        <v>100</v>
      </c>
      <c r="AG1019" s="24">
        <v>0</v>
      </c>
      <c r="AH1019" s="24">
        <v>1</v>
      </c>
      <c r="AI1019" s="24">
        <v>100</v>
      </c>
      <c r="AJ1019" s="24">
        <v>0</v>
      </c>
      <c r="AK1019" s="24">
        <v>1</v>
      </c>
      <c r="AL1019" s="24">
        <v>0.5</v>
      </c>
      <c r="AM1019" s="24">
        <v>0.5</v>
      </c>
      <c r="AN1019" s="24">
        <v>0</v>
      </c>
      <c r="AO1019" s="24">
        <v>0</v>
      </c>
      <c r="AP1019" s="24">
        <v>0</v>
      </c>
      <c r="AQ1019" s="24">
        <v>0.01</v>
      </c>
      <c r="AR1019" s="24">
        <v>0.01</v>
      </c>
      <c r="AS1019" s="24">
        <v>0</v>
      </c>
      <c r="AT1019" s="24">
        <v>0</v>
      </c>
      <c r="AU1019" s="24">
        <v>0</v>
      </c>
      <c r="AV1019" s="24">
        <v>0</v>
      </c>
      <c r="AW1019" s="24">
        <v>0.2</v>
      </c>
      <c r="AX1019" s="24">
        <v>0</v>
      </c>
      <c r="AY1019" s="24">
        <v>0</v>
      </c>
      <c r="AZ1019" s="24">
        <v>0</v>
      </c>
      <c r="BA1019" s="24">
        <v>0.04</v>
      </c>
      <c r="BB1019" s="24">
        <v>0</v>
      </c>
      <c r="BC1019" s="22">
        <v>0.05</v>
      </c>
      <c r="BD1019" s="22">
        <v>0.05</v>
      </c>
      <c r="BE1019" s="24">
        <v>7.4999999999999997E-2</v>
      </c>
      <c r="BF1019" s="24">
        <v>5.0000000000000001E-3</v>
      </c>
      <c r="BG1019" s="24">
        <v>0</v>
      </c>
      <c r="BH1019" s="24">
        <v>0</v>
      </c>
      <c r="BI1019" s="24">
        <v>0</v>
      </c>
      <c r="BJ1019" s="24">
        <v>1.8749999999999999E-2</v>
      </c>
      <c r="BK1019" s="24">
        <v>1.25E-3</v>
      </c>
      <c r="BL1019" s="24">
        <v>0</v>
      </c>
      <c r="BM1019" s="24">
        <v>0</v>
      </c>
      <c r="BN1019" s="24">
        <v>0</v>
      </c>
      <c r="BO1019" s="24">
        <v>0.1</v>
      </c>
      <c r="BP1019" s="24">
        <v>0.1</v>
      </c>
      <c r="BQ1019" s="24">
        <v>0</v>
      </c>
      <c r="BR1019" s="24">
        <v>0</v>
      </c>
      <c r="BS1019" s="24">
        <v>0</v>
      </c>
      <c r="BT1019" s="24">
        <v>0.04</v>
      </c>
      <c r="BU1019" s="29">
        <v>4</v>
      </c>
      <c r="BV1019" s="23">
        <f>BT1019/(BT1019+BU1019)</f>
        <v>9.9009900990099011E-3</v>
      </c>
      <c r="BW1019" s="23">
        <f>SQRT((BT1019*BU1019)/((BT1019+BU1019)^2*(BT1019+BU1019+1)))</f>
        <v>4.410251516706673E-2</v>
      </c>
      <c r="BX1019" s="30">
        <v>0.1</v>
      </c>
      <c r="BY1019" s="30">
        <v>0.7</v>
      </c>
      <c r="BZ1019" s="30">
        <v>0.1</v>
      </c>
      <c r="CA1019" s="30">
        <v>0.1</v>
      </c>
      <c r="CB1019" s="28" t="s">
        <v>83</v>
      </c>
      <c r="CC1019" s="24">
        <v>600</v>
      </c>
    </row>
    <row r="1020" spans="1:81" s="24" customFormat="1" x14ac:dyDescent="0.2">
      <c r="A1020" s="30">
        <f t="shared" si="15"/>
        <v>1019</v>
      </c>
      <c r="B1020" s="30">
        <v>100</v>
      </c>
      <c r="C1020" s="30">
        <v>100</v>
      </c>
      <c r="D1020" s="24">
        <v>5</v>
      </c>
      <c r="E1020" s="24">
        <v>5</v>
      </c>
      <c r="F1020" s="19" t="s">
        <v>80</v>
      </c>
      <c r="G1020" s="19">
        <f>IF(F1020="rectangle",B1020*C1020,IF(F1020="hook",B1020*C1020-(D1020*E1020),IF(F1020="eight",B1020*C1020-2*(D1020*E1020),IF(F1020="tee",B1020*C1020-2*(D1020*E1020),IF(F1020="cross",B1020*C1020-4*(D1020*E1020),"ERROR")))))</f>
        <v>10000</v>
      </c>
      <c r="H1020" s="19" t="s">
        <v>85</v>
      </c>
      <c r="I1020" s="19">
        <f>B1020/C1020</f>
        <v>1</v>
      </c>
      <c r="J1020" s="22">
        <v>1</v>
      </c>
      <c r="K1020" s="24">
        <v>125</v>
      </c>
      <c r="L1020" s="24">
        <v>4</v>
      </c>
      <c r="M1020" s="25">
        <v>1</v>
      </c>
      <c r="N1020" s="22">
        <f>M1020/4</f>
        <v>0.25</v>
      </c>
      <c r="O1020" s="19">
        <f>M1020/N1020</f>
        <v>4</v>
      </c>
      <c r="P1020" s="26">
        <v>15</v>
      </c>
      <c r="Q1020" s="30">
        <f>P1020</f>
        <v>15</v>
      </c>
      <c r="R1020" s="20">
        <f>AA1020/V1020</f>
        <v>100</v>
      </c>
      <c r="S1020" s="27">
        <v>5</v>
      </c>
      <c r="T1020" s="30">
        <f>S1020</f>
        <v>5</v>
      </c>
      <c r="U1020" s="20">
        <f>AB1020/W1020</f>
        <v>100</v>
      </c>
      <c r="V1020" s="19">
        <f>ROUND((Q1020/100)*G1020,0)</f>
        <v>1500</v>
      </c>
      <c r="W1020" s="19">
        <f>ROUND(((T1020/100)*G1020)/J1020,0)</f>
        <v>500</v>
      </c>
      <c r="X1020" s="19">
        <v>0</v>
      </c>
      <c r="Y1020" s="19">
        <v>0</v>
      </c>
      <c r="Z1020" s="19">
        <v>0</v>
      </c>
      <c r="AA1020" s="20">
        <f>G1020*P1020</f>
        <v>150000</v>
      </c>
      <c r="AB1020" s="20">
        <f>(G1020*S1020)/J1020</f>
        <v>50000</v>
      </c>
      <c r="AC1020" s="20">
        <v>0</v>
      </c>
      <c r="AD1020" s="20">
        <v>0</v>
      </c>
      <c r="AE1020" s="20">
        <v>0</v>
      </c>
      <c r="AF1020" s="24">
        <v>100</v>
      </c>
      <c r="AG1020" s="24">
        <v>0</v>
      </c>
      <c r="AH1020" s="24">
        <v>1</v>
      </c>
      <c r="AI1020" s="24">
        <v>100</v>
      </c>
      <c r="AJ1020" s="24">
        <v>0</v>
      </c>
      <c r="AK1020" s="24">
        <v>1</v>
      </c>
      <c r="AL1020" s="24">
        <v>0.5</v>
      </c>
      <c r="AM1020" s="24">
        <v>0.5</v>
      </c>
      <c r="AN1020" s="24">
        <v>0</v>
      </c>
      <c r="AO1020" s="24">
        <v>0</v>
      </c>
      <c r="AP1020" s="24">
        <v>0</v>
      </c>
      <c r="AQ1020" s="24">
        <v>0.01</v>
      </c>
      <c r="AR1020" s="24">
        <v>0.01</v>
      </c>
      <c r="AS1020" s="24">
        <v>0</v>
      </c>
      <c r="AT1020" s="24">
        <v>0</v>
      </c>
      <c r="AU1020" s="24">
        <v>0</v>
      </c>
      <c r="AV1020" s="24">
        <v>0</v>
      </c>
      <c r="AW1020" s="24">
        <v>0.2</v>
      </c>
      <c r="AX1020" s="24">
        <v>0</v>
      </c>
      <c r="AY1020" s="24">
        <v>0</v>
      </c>
      <c r="AZ1020" s="24">
        <v>0</v>
      </c>
      <c r="BA1020" s="24">
        <v>0.04</v>
      </c>
      <c r="BB1020" s="24">
        <v>0</v>
      </c>
      <c r="BC1020" s="22">
        <v>0.05</v>
      </c>
      <c r="BD1020" s="22">
        <v>0.05</v>
      </c>
      <c r="BE1020" s="24">
        <v>7.4999999999999997E-2</v>
      </c>
      <c r="BF1020" s="24">
        <v>5.0000000000000001E-3</v>
      </c>
      <c r="BG1020" s="24">
        <v>0</v>
      </c>
      <c r="BH1020" s="24">
        <v>0</v>
      </c>
      <c r="BI1020" s="24">
        <v>0</v>
      </c>
      <c r="BJ1020" s="24">
        <v>1.8749999999999999E-2</v>
      </c>
      <c r="BK1020" s="24">
        <v>1.25E-3</v>
      </c>
      <c r="BL1020" s="24">
        <v>0</v>
      </c>
      <c r="BM1020" s="24">
        <v>0</v>
      </c>
      <c r="BN1020" s="24">
        <v>0</v>
      </c>
      <c r="BO1020" s="24">
        <v>0.1</v>
      </c>
      <c r="BP1020" s="24">
        <v>0.1</v>
      </c>
      <c r="BQ1020" s="24">
        <v>0</v>
      </c>
      <c r="BR1020" s="24">
        <v>0</v>
      </c>
      <c r="BS1020" s="24">
        <v>0</v>
      </c>
      <c r="BT1020" s="24">
        <v>0.04</v>
      </c>
      <c r="BU1020" s="29">
        <v>0.2</v>
      </c>
      <c r="BV1020" s="23">
        <f>BT1020/(BT1020+BU1020)</f>
        <v>0.16666666666666666</v>
      </c>
      <c r="BW1020" s="23">
        <f>SQRT((BT1020*BU1020)/((BT1020+BU1020)^2*(BT1020+BU1020+1)))</f>
        <v>0.33467472037604118</v>
      </c>
      <c r="BX1020" s="30">
        <v>0.1</v>
      </c>
      <c r="BY1020" s="30">
        <v>0.7</v>
      </c>
      <c r="BZ1020" s="30">
        <v>0.1</v>
      </c>
      <c r="CA1020" s="30">
        <v>0.1</v>
      </c>
      <c r="CB1020" s="28" t="s">
        <v>83</v>
      </c>
      <c r="CC1020" s="24">
        <v>600</v>
      </c>
    </row>
    <row r="1021" spans="1:81" s="24" customFormat="1" x14ac:dyDescent="0.2">
      <c r="A1021" s="30">
        <f t="shared" si="15"/>
        <v>1020</v>
      </c>
      <c r="B1021" s="30">
        <v>100</v>
      </c>
      <c r="C1021" s="30">
        <v>100</v>
      </c>
      <c r="D1021" s="24">
        <v>5</v>
      </c>
      <c r="E1021" s="24">
        <v>5</v>
      </c>
      <c r="F1021" s="19" t="s">
        <v>80</v>
      </c>
      <c r="G1021" s="19">
        <f>IF(F1021="rectangle",B1021*C1021,IF(F1021="hook",B1021*C1021-(D1021*E1021),IF(F1021="eight",B1021*C1021-2*(D1021*E1021),IF(F1021="tee",B1021*C1021-2*(D1021*E1021),IF(F1021="cross",B1021*C1021-4*(D1021*E1021),"ERROR")))))</f>
        <v>10000</v>
      </c>
      <c r="H1021" s="19" t="s">
        <v>85</v>
      </c>
      <c r="I1021" s="19">
        <f>B1021/C1021</f>
        <v>1</v>
      </c>
      <c r="J1021" s="22">
        <v>1</v>
      </c>
      <c r="K1021" s="24">
        <v>125</v>
      </c>
      <c r="L1021" s="24">
        <v>4</v>
      </c>
      <c r="M1021" s="25">
        <v>1</v>
      </c>
      <c r="N1021" s="22">
        <f>M1021/4</f>
        <v>0.25</v>
      </c>
      <c r="O1021" s="19">
        <f>M1021/N1021</f>
        <v>4</v>
      </c>
      <c r="P1021" s="26">
        <v>15</v>
      </c>
      <c r="Q1021" s="30">
        <f>P1021</f>
        <v>15</v>
      </c>
      <c r="R1021" s="20">
        <f>AA1021/V1021</f>
        <v>100</v>
      </c>
      <c r="S1021" s="27">
        <v>5</v>
      </c>
      <c r="T1021" s="30">
        <f>S1021</f>
        <v>5</v>
      </c>
      <c r="U1021" s="20">
        <f>AB1021/W1021</f>
        <v>100</v>
      </c>
      <c r="V1021" s="19">
        <f>ROUND((Q1021/100)*G1021,0)</f>
        <v>1500</v>
      </c>
      <c r="W1021" s="19">
        <f>ROUND(((T1021/100)*G1021)/J1021,0)</f>
        <v>500</v>
      </c>
      <c r="X1021" s="19">
        <v>0</v>
      </c>
      <c r="Y1021" s="19">
        <v>0</v>
      </c>
      <c r="Z1021" s="19">
        <v>0</v>
      </c>
      <c r="AA1021" s="20">
        <f>G1021*P1021</f>
        <v>150000</v>
      </c>
      <c r="AB1021" s="20">
        <f>(G1021*S1021)/J1021</f>
        <v>50000</v>
      </c>
      <c r="AC1021" s="20">
        <v>0</v>
      </c>
      <c r="AD1021" s="20">
        <v>0</v>
      </c>
      <c r="AE1021" s="20">
        <v>0</v>
      </c>
      <c r="AF1021" s="24">
        <v>100</v>
      </c>
      <c r="AG1021" s="24">
        <v>0</v>
      </c>
      <c r="AH1021" s="24">
        <v>1</v>
      </c>
      <c r="AI1021" s="24">
        <v>100</v>
      </c>
      <c r="AJ1021" s="24">
        <v>0</v>
      </c>
      <c r="AK1021" s="24">
        <v>1</v>
      </c>
      <c r="AL1021" s="24">
        <v>0.5</v>
      </c>
      <c r="AM1021" s="24">
        <v>0.5</v>
      </c>
      <c r="AN1021" s="24">
        <v>0</v>
      </c>
      <c r="AO1021" s="24">
        <v>0</v>
      </c>
      <c r="AP1021" s="24">
        <v>0</v>
      </c>
      <c r="AQ1021" s="24">
        <v>0.01</v>
      </c>
      <c r="AR1021" s="24">
        <v>0.01</v>
      </c>
      <c r="AS1021" s="24">
        <v>0</v>
      </c>
      <c r="AT1021" s="24">
        <v>0</v>
      </c>
      <c r="AU1021" s="24">
        <v>0</v>
      </c>
      <c r="AV1021" s="24">
        <v>0</v>
      </c>
      <c r="AW1021" s="24">
        <v>0.2</v>
      </c>
      <c r="AX1021" s="24">
        <v>0</v>
      </c>
      <c r="AY1021" s="24">
        <v>0</v>
      </c>
      <c r="AZ1021" s="24">
        <v>0</v>
      </c>
      <c r="BA1021" s="24">
        <v>0.04</v>
      </c>
      <c r="BB1021" s="24">
        <v>0</v>
      </c>
      <c r="BC1021" s="22">
        <v>0.05</v>
      </c>
      <c r="BD1021" s="22">
        <v>0.05</v>
      </c>
      <c r="BE1021" s="24">
        <v>7.4999999999999997E-2</v>
      </c>
      <c r="BF1021" s="24">
        <v>5.0000000000000001E-3</v>
      </c>
      <c r="BG1021" s="24">
        <v>0</v>
      </c>
      <c r="BH1021" s="24">
        <v>0</v>
      </c>
      <c r="BI1021" s="24">
        <v>0</v>
      </c>
      <c r="BJ1021" s="24">
        <v>1.8749999999999999E-2</v>
      </c>
      <c r="BK1021" s="24">
        <v>1.25E-3</v>
      </c>
      <c r="BL1021" s="24">
        <v>0</v>
      </c>
      <c r="BM1021" s="24">
        <v>0</v>
      </c>
      <c r="BN1021" s="24">
        <v>0</v>
      </c>
      <c r="BO1021" s="24">
        <v>0.1</v>
      </c>
      <c r="BP1021" s="24">
        <v>0.1</v>
      </c>
      <c r="BQ1021" s="24">
        <v>0</v>
      </c>
      <c r="BR1021" s="24">
        <v>0</v>
      </c>
      <c r="BS1021" s="24">
        <v>0</v>
      </c>
      <c r="BT1021" s="24">
        <v>0.04</v>
      </c>
      <c r="BU1021" s="29">
        <v>0.1</v>
      </c>
      <c r="BV1021" s="23">
        <f>BT1021/(BT1021+BU1021)</f>
        <v>0.2857142857142857</v>
      </c>
      <c r="BW1021" s="23">
        <f>SQRT((BT1021*BU1021)/((BT1021+BU1021)^2*(BT1021+BU1021+1)))</f>
        <v>0.42310634125649449</v>
      </c>
      <c r="BX1021" s="30">
        <v>0.1</v>
      </c>
      <c r="BY1021" s="30">
        <v>0.7</v>
      </c>
      <c r="BZ1021" s="30">
        <v>0.1</v>
      </c>
      <c r="CA1021" s="30">
        <v>0.1</v>
      </c>
      <c r="CB1021" s="28" t="s">
        <v>83</v>
      </c>
      <c r="CC1021" s="24">
        <v>600</v>
      </c>
    </row>
    <row r="1022" spans="1:81" s="24" customFormat="1" x14ac:dyDescent="0.2">
      <c r="A1022" s="30">
        <f t="shared" si="15"/>
        <v>1021</v>
      </c>
      <c r="B1022" s="30">
        <v>100</v>
      </c>
      <c r="C1022" s="30">
        <v>100</v>
      </c>
      <c r="D1022" s="24">
        <v>5</v>
      </c>
      <c r="E1022" s="24">
        <v>5</v>
      </c>
      <c r="F1022" s="19" t="s">
        <v>80</v>
      </c>
      <c r="G1022" s="19">
        <f>IF(F1022="rectangle",B1022*C1022,IF(F1022="hook",B1022*C1022-(D1022*E1022),IF(F1022="eight",B1022*C1022-2*(D1022*E1022),IF(F1022="tee",B1022*C1022-2*(D1022*E1022),IF(F1022="cross",B1022*C1022-4*(D1022*E1022),"ERROR")))))</f>
        <v>10000</v>
      </c>
      <c r="H1022" s="19" t="s">
        <v>85</v>
      </c>
      <c r="I1022" s="19">
        <f>B1022/C1022</f>
        <v>1</v>
      </c>
      <c r="J1022" s="22">
        <v>1</v>
      </c>
      <c r="K1022" s="24">
        <v>125</v>
      </c>
      <c r="L1022" s="24">
        <v>4</v>
      </c>
      <c r="M1022" s="25">
        <v>1</v>
      </c>
      <c r="N1022" s="22">
        <f>M1022/4</f>
        <v>0.25</v>
      </c>
      <c r="O1022" s="19">
        <f>M1022/N1022</f>
        <v>4</v>
      </c>
      <c r="P1022" s="26">
        <v>15</v>
      </c>
      <c r="Q1022" s="30">
        <f>P1022</f>
        <v>15</v>
      </c>
      <c r="R1022" s="20">
        <f>AA1022/V1022</f>
        <v>100</v>
      </c>
      <c r="S1022" s="27">
        <v>15</v>
      </c>
      <c r="T1022" s="30">
        <f>S1022</f>
        <v>15</v>
      </c>
      <c r="U1022" s="20">
        <f>AB1022/W1022</f>
        <v>100</v>
      </c>
      <c r="V1022" s="19">
        <f>ROUND((Q1022/100)*G1022,0)</f>
        <v>1500</v>
      </c>
      <c r="W1022" s="19">
        <f>ROUND(((T1022/100)*G1022)/J1022,0)</f>
        <v>1500</v>
      </c>
      <c r="X1022" s="19">
        <v>0</v>
      </c>
      <c r="Y1022" s="19">
        <v>0</v>
      </c>
      <c r="Z1022" s="19">
        <v>0</v>
      </c>
      <c r="AA1022" s="20">
        <f>G1022*P1022</f>
        <v>150000</v>
      </c>
      <c r="AB1022" s="20">
        <f>(G1022*S1022)/J1022</f>
        <v>150000</v>
      </c>
      <c r="AC1022" s="20">
        <v>0</v>
      </c>
      <c r="AD1022" s="20">
        <v>0</v>
      </c>
      <c r="AE1022" s="20">
        <v>0</v>
      </c>
      <c r="AF1022" s="24">
        <v>100</v>
      </c>
      <c r="AG1022" s="24">
        <v>0</v>
      </c>
      <c r="AH1022" s="24">
        <v>1</v>
      </c>
      <c r="AI1022" s="24">
        <v>100</v>
      </c>
      <c r="AJ1022" s="24">
        <v>0</v>
      </c>
      <c r="AK1022" s="24">
        <v>1</v>
      </c>
      <c r="AL1022" s="24">
        <v>0.5</v>
      </c>
      <c r="AM1022" s="24">
        <v>0.5</v>
      </c>
      <c r="AN1022" s="24">
        <v>0</v>
      </c>
      <c r="AO1022" s="24">
        <v>0</v>
      </c>
      <c r="AP1022" s="24">
        <v>0</v>
      </c>
      <c r="AQ1022" s="24">
        <v>0.01</v>
      </c>
      <c r="AR1022" s="24">
        <v>0.01</v>
      </c>
      <c r="AS1022" s="24">
        <v>0</v>
      </c>
      <c r="AT1022" s="24">
        <v>0</v>
      </c>
      <c r="AU1022" s="24">
        <v>0</v>
      </c>
      <c r="AV1022" s="24">
        <v>0</v>
      </c>
      <c r="AW1022" s="24">
        <v>0.2</v>
      </c>
      <c r="AX1022" s="24">
        <v>0</v>
      </c>
      <c r="AY1022" s="24">
        <v>0</v>
      </c>
      <c r="AZ1022" s="24">
        <v>0</v>
      </c>
      <c r="BA1022" s="24">
        <v>0.04</v>
      </c>
      <c r="BB1022" s="24">
        <v>0</v>
      </c>
      <c r="BC1022" s="22">
        <v>0.05</v>
      </c>
      <c r="BD1022" s="22">
        <v>0.05</v>
      </c>
      <c r="BE1022" s="24">
        <v>7.4999999999999997E-2</v>
      </c>
      <c r="BF1022" s="24">
        <v>5.0000000000000001E-3</v>
      </c>
      <c r="BG1022" s="24">
        <v>0</v>
      </c>
      <c r="BH1022" s="24">
        <v>0</v>
      </c>
      <c r="BI1022" s="24">
        <v>0</v>
      </c>
      <c r="BJ1022" s="24">
        <v>1.8749999999999999E-2</v>
      </c>
      <c r="BK1022" s="24">
        <v>1.25E-3</v>
      </c>
      <c r="BL1022" s="24">
        <v>0</v>
      </c>
      <c r="BM1022" s="24">
        <v>0</v>
      </c>
      <c r="BN1022" s="24">
        <v>0</v>
      </c>
      <c r="BO1022" s="24">
        <v>0.1</v>
      </c>
      <c r="BP1022" s="24">
        <v>0.1</v>
      </c>
      <c r="BQ1022" s="24">
        <v>0</v>
      </c>
      <c r="BR1022" s="24">
        <v>0</v>
      </c>
      <c r="BS1022" s="24">
        <v>0</v>
      </c>
      <c r="BT1022" s="24">
        <v>0.04</v>
      </c>
      <c r="BU1022" s="29">
        <v>4</v>
      </c>
      <c r="BV1022" s="23">
        <f>BT1022/(BT1022+BU1022)</f>
        <v>9.9009900990099011E-3</v>
      </c>
      <c r="BW1022" s="23">
        <f>SQRT((BT1022*BU1022)/((BT1022+BU1022)^2*(BT1022+BU1022+1)))</f>
        <v>4.410251516706673E-2</v>
      </c>
      <c r="BX1022" s="30">
        <v>0.1</v>
      </c>
      <c r="BY1022" s="30">
        <v>0.7</v>
      </c>
      <c r="BZ1022" s="30">
        <v>0.1</v>
      </c>
      <c r="CA1022" s="30">
        <v>0.1</v>
      </c>
      <c r="CB1022" s="28" t="s">
        <v>83</v>
      </c>
      <c r="CC1022" s="24">
        <v>600</v>
      </c>
    </row>
    <row r="1023" spans="1:81" s="24" customFormat="1" x14ac:dyDescent="0.2">
      <c r="A1023" s="30">
        <f t="shared" si="15"/>
        <v>1022</v>
      </c>
      <c r="B1023" s="30">
        <v>100</v>
      </c>
      <c r="C1023" s="30">
        <v>100</v>
      </c>
      <c r="D1023" s="24">
        <v>5</v>
      </c>
      <c r="E1023" s="24">
        <v>5</v>
      </c>
      <c r="F1023" s="19" t="s">
        <v>80</v>
      </c>
      <c r="G1023" s="19">
        <f>IF(F1023="rectangle",B1023*C1023,IF(F1023="hook",B1023*C1023-(D1023*E1023),IF(F1023="eight",B1023*C1023-2*(D1023*E1023),IF(F1023="tee",B1023*C1023-2*(D1023*E1023),IF(F1023="cross",B1023*C1023-4*(D1023*E1023),"ERROR")))))</f>
        <v>10000</v>
      </c>
      <c r="H1023" s="19" t="s">
        <v>85</v>
      </c>
      <c r="I1023" s="19">
        <f>B1023/C1023</f>
        <v>1</v>
      </c>
      <c r="J1023" s="22">
        <v>1</v>
      </c>
      <c r="K1023" s="24">
        <v>125</v>
      </c>
      <c r="L1023" s="24">
        <v>4</v>
      </c>
      <c r="M1023" s="25">
        <v>1</v>
      </c>
      <c r="N1023" s="22">
        <f>M1023/4</f>
        <v>0.25</v>
      </c>
      <c r="O1023" s="19">
        <f>M1023/N1023</f>
        <v>4</v>
      </c>
      <c r="P1023" s="26">
        <v>15</v>
      </c>
      <c r="Q1023" s="30">
        <f>P1023</f>
        <v>15</v>
      </c>
      <c r="R1023" s="20">
        <f>AA1023/V1023</f>
        <v>100</v>
      </c>
      <c r="S1023" s="27">
        <v>15</v>
      </c>
      <c r="T1023" s="30">
        <f>S1023</f>
        <v>15</v>
      </c>
      <c r="U1023" s="20">
        <f>AB1023/W1023</f>
        <v>100</v>
      </c>
      <c r="V1023" s="19">
        <f>ROUND((Q1023/100)*G1023,0)</f>
        <v>1500</v>
      </c>
      <c r="W1023" s="19">
        <f>ROUND(((T1023/100)*G1023)/J1023,0)</f>
        <v>1500</v>
      </c>
      <c r="X1023" s="19">
        <v>0</v>
      </c>
      <c r="Y1023" s="19">
        <v>0</v>
      </c>
      <c r="Z1023" s="19">
        <v>0</v>
      </c>
      <c r="AA1023" s="20">
        <f>G1023*P1023</f>
        <v>150000</v>
      </c>
      <c r="AB1023" s="20">
        <f>(G1023*S1023)/J1023</f>
        <v>150000</v>
      </c>
      <c r="AC1023" s="20">
        <v>0</v>
      </c>
      <c r="AD1023" s="20">
        <v>0</v>
      </c>
      <c r="AE1023" s="20">
        <v>0</v>
      </c>
      <c r="AF1023" s="24">
        <v>100</v>
      </c>
      <c r="AG1023" s="24">
        <v>0</v>
      </c>
      <c r="AH1023" s="24">
        <v>1</v>
      </c>
      <c r="AI1023" s="24">
        <v>100</v>
      </c>
      <c r="AJ1023" s="24">
        <v>0</v>
      </c>
      <c r="AK1023" s="24">
        <v>1</v>
      </c>
      <c r="AL1023" s="24">
        <v>0.5</v>
      </c>
      <c r="AM1023" s="24">
        <v>0.5</v>
      </c>
      <c r="AN1023" s="24">
        <v>0</v>
      </c>
      <c r="AO1023" s="24">
        <v>0</v>
      </c>
      <c r="AP1023" s="24">
        <v>0</v>
      </c>
      <c r="AQ1023" s="24">
        <v>0.01</v>
      </c>
      <c r="AR1023" s="24">
        <v>0.01</v>
      </c>
      <c r="AS1023" s="24">
        <v>0</v>
      </c>
      <c r="AT1023" s="24">
        <v>0</v>
      </c>
      <c r="AU1023" s="24">
        <v>0</v>
      </c>
      <c r="AV1023" s="24">
        <v>0</v>
      </c>
      <c r="AW1023" s="24">
        <v>0.2</v>
      </c>
      <c r="AX1023" s="24">
        <v>0</v>
      </c>
      <c r="AY1023" s="24">
        <v>0</v>
      </c>
      <c r="AZ1023" s="24">
        <v>0</v>
      </c>
      <c r="BA1023" s="24">
        <v>0.04</v>
      </c>
      <c r="BB1023" s="24">
        <v>0</v>
      </c>
      <c r="BC1023" s="22">
        <v>0.05</v>
      </c>
      <c r="BD1023" s="22">
        <v>0.05</v>
      </c>
      <c r="BE1023" s="24">
        <v>7.4999999999999997E-2</v>
      </c>
      <c r="BF1023" s="24">
        <v>5.0000000000000001E-3</v>
      </c>
      <c r="BG1023" s="24">
        <v>0</v>
      </c>
      <c r="BH1023" s="24">
        <v>0</v>
      </c>
      <c r="BI1023" s="24">
        <v>0</v>
      </c>
      <c r="BJ1023" s="24">
        <v>1.8749999999999999E-2</v>
      </c>
      <c r="BK1023" s="24">
        <v>1.25E-3</v>
      </c>
      <c r="BL1023" s="24">
        <v>0</v>
      </c>
      <c r="BM1023" s="24">
        <v>0</v>
      </c>
      <c r="BN1023" s="24">
        <v>0</v>
      </c>
      <c r="BO1023" s="24">
        <v>0.1</v>
      </c>
      <c r="BP1023" s="24">
        <v>0.1</v>
      </c>
      <c r="BQ1023" s="24">
        <v>0</v>
      </c>
      <c r="BR1023" s="24">
        <v>0</v>
      </c>
      <c r="BS1023" s="24">
        <v>0</v>
      </c>
      <c r="BT1023" s="24">
        <v>0.04</v>
      </c>
      <c r="BU1023" s="29">
        <v>0.2</v>
      </c>
      <c r="BV1023" s="23">
        <f>BT1023/(BT1023+BU1023)</f>
        <v>0.16666666666666666</v>
      </c>
      <c r="BW1023" s="23">
        <f>SQRT((BT1023*BU1023)/((BT1023+BU1023)^2*(BT1023+BU1023+1)))</f>
        <v>0.33467472037604118</v>
      </c>
      <c r="BX1023" s="30">
        <v>0.1</v>
      </c>
      <c r="BY1023" s="30">
        <v>0.7</v>
      </c>
      <c r="BZ1023" s="30">
        <v>0.1</v>
      </c>
      <c r="CA1023" s="30">
        <v>0.1</v>
      </c>
      <c r="CB1023" s="28" t="s">
        <v>83</v>
      </c>
      <c r="CC1023" s="24">
        <v>600</v>
      </c>
    </row>
    <row r="1024" spans="1:81" s="24" customFormat="1" x14ac:dyDescent="0.2">
      <c r="A1024" s="30">
        <f t="shared" si="15"/>
        <v>1023</v>
      </c>
      <c r="B1024" s="30">
        <v>100</v>
      </c>
      <c r="C1024" s="30">
        <v>100</v>
      </c>
      <c r="D1024" s="24">
        <v>5</v>
      </c>
      <c r="E1024" s="24">
        <v>5</v>
      </c>
      <c r="F1024" s="19" t="s">
        <v>80</v>
      </c>
      <c r="G1024" s="19">
        <f>IF(F1024="rectangle",B1024*C1024,IF(F1024="hook",B1024*C1024-(D1024*E1024),IF(F1024="eight",B1024*C1024-2*(D1024*E1024),IF(F1024="tee",B1024*C1024-2*(D1024*E1024),IF(F1024="cross",B1024*C1024-4*(D1024*E1024),"ERROR")))))</f>
        <v>10000</v>
      </c>
      <c r="H1024" s="19" t="s">
        <v>85</v>
      </c>
      <c r="I1024" s="19">
        <f>B1024/C1024</f>
        <v>1</v>
      </c>
      <c r="J1024" s="22">
        <v>1</v>
      </c>
      <c r="K1024" s="24">
        <v>125</v>
      </c>
      <c r="L1024" s="24">
        <v>4</v>
      </c>
      <c r="M1024" s="25">
        <v>1</v>
      </c>
      <c r="N1024" s="22">
        <f>M1024/4</f>
        <v>0.25</v>
      </c>
      <c r="O1024" s="19">
        <f>M1024/N1024</f>
        <v>4</v>
      </c>
      <c r="P1024" s="26">
        <v>15</v>
      </c>
      <c r="Q1024" s="30">
        <f>P1024</f>
        <v>15</v>
      </c>
      <c r="R1024" s="20">
        <f>AA1024/V1024</f>
        <v>100</v>
      </c>
      <c r="S1024" s="27">
        <v>15</v>
      </c>
      <c r="T1024" s="30">
        <f>S1024</f>
        <v>15</v>
      </c>
      <c r="U1024" s="20">
        <f>AB1024/W1024</f>
        <v>100</v>
      </c>
      <c r="V1024" s="19">
        <f>ROUND((Q1024/100)*G1024,0)</f>
        <v>1500</v>
      </c>
      <c r="W1024" s="19">
        <f>ROUND(((T1024/100)*G1024)/J1024,0)</f>
        <v>1500</v>
      </c>
      <c r="X1024" s="19">
        <v>0</v>
      </c>
      <c r="Y1024" s="19">
        <v>0</v>
      </c>
      <c r="Z1024" s="19">
        <v>0</v>
      </c>
      <c r="AA1024" s="20">
        <f>G1024*P1024</f>
        <v>150000</v>
      </c>
      <c r="AB1024" s="20">
        <f>(G1024*S1024)/J1024</f>
        <v>150000</v>
      </c>
      <c r="AC1024" s="20">
        <v>0</v>
      </c>
      <c r="AD1024" s="20">
        <v>0</v>
      </c>
      <c r="AE1024" s="20">
        <v>0</v>
      </c>
      <c r="AF1024" s="24">
        <v>100</v>
      </c>
      <c r="AG1024" s="24">
        <v>0</v>
      </c>
      <c r="AH1024" s="24">
        <v>1</v>
      </c>
      <c r="AI1024" s="24">
        <v>100</v>
      </c>
      <c r="AJ1024" s="24">
        <v>0</v>
      </c>
      <c r="AK1024" s="24">
        <v>1</v>
      </c>
      <c r="AL1024" s="24">
        <v>0.5</v>
      </c>
      <c r="AM1024" s="24">
        <v>0.5</v>
      </c>
      <c r="AN1024" s="24">
        <v>0</v>
      </c>
      <c r="AO1024" s="24">
        <v>0</v>
      </c>
      <c r="AP1024" s="24">
        <v>0</v>
      </c>
      <c r="AQ1024" s="24">
        <v>0.01</v>
      </c>
      <c r="AR1024" s="24">
        <v>0.01</v>
      </c>
      <c r="AS1024" s="24">
        <v>0</v>
      </c>
      <c r="AT1024" s="24">
        <v>0</v>
      </c>
      <c r="AU1024" s="24">
        <v>0</v>
      </c>
      <c r="AV1024" s="24">
        <v>0</v>
      </c>
      <c r="AW1024" s="24">
        <v>0.2</v>
      </c>
      <c r="AX1024" s="24">
        <v>0</v>
      </c>
      <c r="AY1024" s="24">
        <v>0</v>
      </c>
      <c r="AZ1024" s="24">
        <v>0</v>
      </c>
      <c r="BA1024" s="24">
        <v>0.04</v>
      </c>
      <c r="BB1024" s="24">
        <v>0</v>
      </c>
      <c r="BC1024" s="22">
        <v>0.05</v>
      </c>
      <c r="BD1024" s="22">
        <v>0.05</v>
      </c>
      <c r="BE1024" s="24">
        <v>7.4999999999999997E-2</v>
      </c>
      <c r="BF1024" s="24">
        <v>5.0000000000000001E-3</v>
      </c>
      <c r="BG1024" s="24">
        <v>0</v>
      </c>
      <c r="BH1024" s="24">
        <v>0</v>
      </c>
      <c r="BI1024" s="24">
        <v>0</v>
      </c>
      <c r="BJ1024" s="24">
        <v>1.8749999999999999E-2</v>
      </c>
      <c r="BK1024" s="24">
        <v>1.25E-3</v>
      </c>
      <c r="BL1024" s="24">
        <v>0</v>
      </c>
      <c r="BM1024" s="24">
        <v>0</v>
      </c>
      <c r="BN1024" s="24">
        <v>0</v>
      </c>
      <c r="BO1024" s="24">
        <v>0.1</v>
      </c>
      <c r="BP1024" s="24">
        <v>0.1</v>
      </c>
      <c r="BQ1024" s="24">
        <v>0</v>
      </c>
      <c r="BR1024" s="24">
        <v>0</v>
      </c>
      <c r="BS1024" s="24">
        <v>0</v>
      </c>
      <c r="BT1024" s="24">
        <v>0.04</v>
      </c>
      <c r="BU1024" s="29">
        <v>0.1</v>
      </c>
      <c r="BV1024" s="23">
        <f>BT1024/(BT1024+BU1024)</f>
        <v>0.2857142857142857</v>
      </c>
      <c r="BW1024" s="23">
        <f>SQRT((BT1024*BU1024)/((BT1024+BU1024)^2*(BT1024+BU1024+1)))</f>
        <v>0.42310634125649449</v>
      </c>
      <c r="BX1024" s="30">
        <v>0.1</v>
      </c>
      <c r="BY1024" s="30">
        <v>0.7</v>
      </c>
      <c r="BZ1024" s="30">
        <v>0.1</v>
      </c>
      <c r="CA1024" s="30">
        <v>0.1</v>
      </c>
      <c r="CB1024" s="28" t="s">
        <v>83</v>
      </c>
      <c r="CC1024" s="24">
        <v>600</v>
      </c>
    </row>
    <row r="1025" spans="1:81" s="24" customFormat="1" x14ac:dyDescent="0.2">
      <c r="A1025" s="30">
        <f t="shared" si="15"/>
        <v>1024</v>
      </c>
      <c r="B1025" s="30">
        <v>100</v>
      </c>
      <c r="C1025" s="30">
        <v>100</v>
      </c>
      <c r="D1025" s="24">
        <v>5</v>
      </c>
      <c r="E1025" s="24">
        <v>5</v>
      </c>
      <c r="F1025" s="19" t="s">
        <v>80</v>
      </c>
      <c r="G1025" s="19">
        <f>IF(F1025="rectangle",B1025*C1025,IF(F1025="hook",B1025*C1025-(D1025*E1025),IF(F1025="eight",B1025*C1025-2*(D1025*E1025),IF(F1025="tee",B1025*C1025-2*(D1025*E1025),IF(F1025="cross",B1025*C1025-4*(D1025*E1025),"ERROR")))))</f>
        <v>10000</v>
      </c>
      <c r="H1025" s="19" t="s">
        <v>85</v>
      </c>
      <c r="I1025" s="19">
        <f>B1025/C1025</f>
        <v>1</v>
      </c>
      <c r="J1025" s="22">
        <v>1</v>
      </c>
      <c r="K1025" s="24">
        <v>125</v>
      </c>
      <c r="L1025" s="24">
        <v>4</v>
      </c>
      <c r="M1025" s="25">
        <v>1</v>
      </c>
      <c r="N1025" s="22">
        <f>M1025/4</f>
        <v>0.25</v>
      </c>
      <c r="O1025" s="19">
        <f>M1025/N1025</f>
        <v>4</v>
      </c>
      <c r="P1025" s="26">
        <v>15</v>
      </c>
      <c r="Q1025" s="30">
        <f>P1025</f>
        <v>15</v>
      </c>
      <c r="R1025" s="20">
        <f>AA1025/V1025</f>
        <v>100</v>
      </c>
      <c r="S1025" s="27">
        <v>30</v>
      </c>
      <c r="T1025" s="30">
        <f>S1025</f>
        <v>30</v>
      </c>
      <c r="U1025" s="20">
        <f>AB1025/W1025</f>
        <v>100</v>
      </c>
      <c r="V1025" s="19">
        <f>ROUND((Q1025/100)*G1025,0)</f>
        <v>1500</v>
      </c>
      <c r="W1025" s="19">
        <f>ROUND(((T1025/100)*G1025)/J1025,0)</f>
        <v>3000</v>
      </c>
      <c r="X1025" s="19">
        <v>0</v>
      </c>
      <c r="Y1025" s="19">
        <v>0</v>
      </c>
      <c r="Z1025" s="19">
        <v>0</v>
      </c>
      <c r="AA1025" s="20">
        <f>G1025*P1025</f>
        <v>150000</v>
      </c>
      <c r="AB1025" s="20">
        <f>(G1025*S1025)/J1025</f>
        <v>300000</v>
      </c>
      <c r="AC1025" s="20">
        <v>0</v>
      </c>
      <c r="AD1025" s="20">
        <v>0</v>
      </c>
      <c r="AE1025" s="20">
        <v>0</v>
      </c>
      <c r="AF1025" s="24">
        <v>100</v>
      </c>
      <c r="AG1025" s="24">
        <v>0</v>
      </c>
      <c r="AH1025" s="24">
        <v>1</v>
      </c>
      <c r="AI1025" s="24">
        <v>100</v>
      </c>
      <c r="AJ1025" s="24">
        <v>0</v>
      </c>
      <c r="AK1025" s="24">
        <v>1</v>
      </c>
      <c r="AL1025" s="24">
        <v>0.5</v>
      </c>
      <c r="AM1025" s="24">
        <v>0.5</v>
      </c>
      <c r="AN1025" s="24">
        <v>0</v>
      </c>
      <c r="AO1025" s="24">
        <v>0</v>
      </c>
      <c r="AP1025" s="24">
        <v>0</v>
      </c>
      <c r="AQ1025" s="24">
        <v>0.01</v>
      </c>
      <c r="AR1025" s="24">
        <v>0.01</v>
      </c>
      <c r="AS1025" s="24">
        <v>0</v>
      </c>
      <c r="AT1025" s="24">
        <v>0</v>
      </c>
      <c r="AU1025" s="24">
        <v>0</v>
      </c>
      <c r="AV1025" s="24">
        <v>0</v>
      </c>
      <c r="AW1025" s="24">
        <v>0.2</v>
      </c>
      <c r="AX1025" s="24">
        <v>0</v>
      </c>
      <c r="AY1025" s="24">
        <v>0</v>
      </c>
      <c r="AZ1025" s="24">
        <v>0</v>
      </c>
      <c r="BA1025" s="24">
        <v>0.04</v>
      </c>
      <c r="BB1025" s="24">
        <v>0</v>
      </c>
      <c r="BC1025" s="22">
        <v>0.05</v>
      </c>
      <c r="BD1025" s="22">
        <v>0.05</v>
      </c>
      <c r="BE1025" s="24">
        <v>7.4999999999999997E-2</v>
      </c>
      <c r="BF1025" s="24">
        <v>5.0000000000000001E-3</v>
      </c>
      <c r="BG1025" s="24">
        <v>0</v>
      </c>
      <c r="BH1025" s="24">
        <v>0</v>
      </c>
      <c r="BI1025" s="24">
        <v>0</v>
      </c>
      <c r="BJ1025" s="24">
        <v>1.8749999999999999E-2</v>
      </c>
      <c r="BK1025" s="24">
        <v>1.25E-3</v>
      </c>
      <c r="BL1025" s="24">
        <v>0</v>
      </c>
      <c r="BM1025" s="24">
        <v>0</v>
      </c>
      <c r="BN1025" s="24">
        <v>0</v>
      </c>
      <c r="BO1025" s="24">
        <v>0.1</v>
      </c>
      <c r="BP1025" s="24">
        <v>0.1</v>
      </c>
      <c r="BQ1025" s="24">
        <v>0</v>
      </c>
      <c r="BR1025" s="24">
        <v>0</v>
      </c>
      <c r="BS1025" s="24">
        <v>0</v>
      </c>
      <c r="BT1025" s="24">
        <v>0.04</v>
      </c>
      <c r="BU1025" s="29">
        <v>4</v>
      </c>
      <c r="BV1025" s="23">
        <f>BT1025/(BT1025+BU1025)</f>
        <v>9.9009900990099011E-3</v>
      </c>
      <c r="BW1025" s="23">
        <f>SQRT((BT1025*BU1025)/((BT1025+BU1025)^2*(BT1025+BU1025+1)))</f>
        <v>4.410251516706673E-2</v>
      </c>
      <c r="BX1025" s="30">
        <v>0.1</v>
      </c>
      <c r="BY1025" s="30">
        <v>0.7</v>
      </c>
      <c r="BZ1025" s="30">
        <v>0.1</v>
      </c>
      <c r="CA1025" s="30">
        <v>0.1</v>
      </c>
      <c r="CB1025" s="28" t="s">
        <v>83</v>
      </c>
      <c r="CC1025" s="24">
        <v>600</v>
      </c>
    </row>
    <row r="1026" spans="1:81" s="24" customFormat="1" x14ac:dyDescent="0.2">
      <c r="A1026" s="30">
        <f t="shared" si="15"/>
        <v>1025</v>
      </c>
      <c r="B1026" s="30">
        <v>100</v>
      </c>
      <c r="C1026" s="30">
        <v>100</v>
      </c>
      <c r="D1026" s="24">
        <v>5</v>
      </c>
      <c r="E1026" s="24">
        <v>5</v>
      </c>
      <c r="F1026" s="19" t="s">
        <v>80</v>
      </c>
      <c r="G1026" s="19">
        <f>IF(F1026="rectangle",B1026*C1026,IF(F1026="hook",B1026*C1026-(D1026*E1026),IF(F1026="eight",B1026*C1026-2*(D1026*E1026),IF(F1026="tee",B1026*C1026-2*(D1026*E1026),IF(F1026="cross",B1026*C1026-4*(D1026*E1026),"ERROR")))))</f>
        <v>10000</v>
      </c>
      <c r="H1026" s="19" t="s">
        <v>85</v>
      </c>
      <c r="I1026" s="19">
        <f>B1026/C1026</f>
        <v>1</v>
      </c>
      <c r="J1026" s="22">
        <v>1</v>
      </c>
      <c r="K1026" s="24">
        <v>125</v>
      </c>
      <c r="L1026" s="24">
        <v>4</v>
      </c>
      <c r="M1026" s="25">
        <v>1</v>
      </c>
      <c r="N1026" s="22">
        <f>M1026/4</f>
        <v>0.25</v>
      </c>
      <c r="O1026" s="19">
        <f>M1026/N1026</f>
        <v>4</v>
      </c>
      <c r="P1026" s="26">
        <v>15</v>
      </c>
      <c r="Q1026" s="30">
        <f>P1026</f>
        <v>15</v>
      </c>
      <c r="R1026" s="20">
        <f>AA1026/V1026</f>
        <v>100</v>
      </c>
      <c r="S1026" s="27">
        <v>30</v>
      </c>
      <c r="T1026" s="30">
        <f>S1026</f>
        <v>30</v>
      </c>
      <c r="U1026" s="20">
        <f>AB1026/W1026</f>
        <v>100</v>
      </c>
      <c r="V1026" s="19">
        <f>ROUND((Q1026/100)*G1026,0)</f>
        <v>1500</v>
      </c>
      <c r="W1026" s="19">
        <f>ROUND(((T1026/100)*G1026)/J1026,0)</f>
        <v>3000</v>
      </c>
      <c r="X1026" s="19">
        <v>0</v>
      </c>
      <c r="Y1026" s="19">
        <v>0</v>
      </c>
      <c r="Z1026" s="19">
        <v>0</v>
      </c>
      <c r="AA1026" s="20">
        <f>G1026*P1026</f>
        <v>150000</v>
      </c>
      <c r="AB1026" s="20">
        <f>(G1026*S1026)/J1026</f>
        <v>300000</v>
      </c>
      <c r="AC1026" s="20">
        <v>0</v>
      </c>
      <c r="AD1026" s="20">
        <v>0</v>
      </c>
      <c r="AE1026" s="20">
        <v>0</v>
      </c>
      <c r="AF1026" s="24">
        <v>100</v>
      </c>
      <c r="AG1026" s="24">
        <v>0</v>
      </c>
      <c r="AH1026" s="24">
        <v>1</v>
      </c>
      <c r="AI1026" s="24">
        <v>100</v>
      </c>
      <c r="AJ1026" s="24">
        <v>0</v>
      </c>
      <c r="AK1026" s="24">
        <v>1</v>
      </c>
      <c r="AL1026" s="24">
        <v>0.5</v>
      </c>
      <c r="AM1026" s="24">
        <v>0.5</v>
      </c>
      <c r="AN1026" s="24">
        <v>0</v>
      </c>
      <c r="AO1026" s="24">
        <v>0</v>
      </c>
      <c r="AP1026" s="24">
        <v>0</v>
      </c>
      <c r="AQ1026" s="24">
        <v>0.01</v>
      </c>
      <c r="AR1026" s="24">
        <v>0.01</v>
      </c>
      <c r="AS1026" s="24">
        <v>0</v>
      </c>
      <c r="AT1026" s="24">
        <v>0</v>
      </c>
      <c r="AU1026" s="24">
        <v>0</v>
      </c>
      <c r="AV1026" s="24">
        <v>0</v>
      </c>
      <c r="AW1026" s="24">
        <v>0.2</v>
      </c>
      <c r="AX1026" s="24">
        <v>0</v>
      </c>
      <c r="AY1026" s="24">
        <v>0</v>
      </c>
      <c r="AZ1026" s="24">
        <v>0</v>
      </c>
      <c r="BA1026" s="24">
        <v>0.04</v>
      </c>
      <c r="BB1026" s="24">
        <v>0</v>
      </c>
      <c r="BC1026" s="22">
        <v>0.05</v>
      </c>
      <c r="BD1026" s="22">
        <v>0.05</v>
      </c>
      <c r="BE1026" s="24">
        <v>7.4999999999999997E-2</v>
      </c>
      <c r="BF1026" s="24">
        <v>5.0000000000000001E-3</v>
      </c>
      <c r="BG1026" s="24">
        <v>0</v>
      </c>
      <c r="BH1026" s="24">
        <v>0</v>
      </c>
      <c r="BI1026" s="24">
        <v>0</v>
      </c>
      <c r="BJ1026" s="24">
        <v>1.8749999999999999E-2</v>
      </c>
      <c r="BK1026" s="24">
        <v>1.25E-3</v>
      </c>
      <c r="BL1026" s="24">
        <v>0</v>
      </c>
      <c r="BM1026" s="24">
        <v>0</v>
      </c>
      <c r="BN1026" s="24">
        <v>0</v>
      </c>
      <c r="BO1026" s="24">
        <v>0.1</v>
      </c>
      <c r="BP1026" s="24">
        <v>0.1</v>
      </c>
      <c r="BQ1026" s="24">
        <v>0</v>
      </c>
      <c r="BR1026" s="24">
        <v>0</v>
      </c>
      <c r="BS1026" s="24">
        <v>0</v>
      </c>
      <c r="BT1026" s="24">
        <v>0.04</v>
      </c>
      <c r="BU1026" s="29">
        <v>0.2</v>
      </c>
      <c r="BV1026" s="23">
        <f>BT1026/(BT1026+BU1026)</f>
        <v>0.16666666666666666</v>
      </c>
      <c r="BW1026" s="23">
        <f>SQRT((BT1026*BU1026)/((BT1026+BU1026)^2*(BT1026+BU1026+1)))</f>
        <v>0.33467472037604118</v>
      </c>
      <c r="BX1026" s="30">
        <v>0.1</v>
      </c>
      <c r="BY1026" s="30">
        <v>0.7</v>
      </c>
      <c r="BZ1026" s="30">
        <v>0.1</v>
      </c>
      <c r="CA1026" s="30">
        <v>0.1</v>
      </c>
      <c r="CB1026" s="28" t="s">
        <v>83</v>
      </c>
      <c r="CC1026" s="24">
        <v>600</v>
      </c>
    </row>
    <row r="1027" spans="1:81" s="24" customFormat="1" x14ac:dyDescent="0.2">
      <c r="A1027" s="30">
        <f t="shared" si="15"/>
        <v>1026</v>
      </c>
      <c r="B1027" s="30">
        <v>100</v>
      </c>
      <c r="C1027" s="30">
        <v>100</v>
      </c>
      <c r="D1027" s="24">
        <v>5</v>
      </c>
      <c r="E1027" s="24">
        <v>5</v>
      </c>
      <c r="F1027" s="19" t="s">
        <v>80</v>
      </c>
      <c r="G1027" s="19">
        <f>IF(F1027="rectangle",B1027*C1027,IF(F1027="hook",B1027*C1027-(D1027*E1027),IF(F1027="eight",B1027*C1027-2*(D1027*E1027),IF(F1027="tee",B1027*C1027-2*(D1027*E1027),IF(F1027="cross",B1027*C1027-4*(D1027*E1027),"ERROR")))))</f>
        <v>10000</v>
      </c>
      <c r="H1027" s="19" t="s">
        <v>85</v>
      </c>
      <c r="I1027" s="19">
        <f>B1027/C1027</f>
        <v>1</v>
      </c>
      <c r="J1027" s="22">
        <v>1</v>
      </c>
      <c r="K1027" s="24">
        <v>125</v>
      </c>
      <c r="L1027" s="24">
        <v>4</v>
      </c>
      <c r="M1027" s="25">
        <v>1</v>
      </c>
      <c r="N1027" s="22">
        <f>M1027/4</f>
        <v>0.25</v>
      </c>
      <c r="O1027" s="19">
        <f>M1027/N1027</f>
        <v>4</v>
      </c>
      <c r="P1027" s="26">
        <v>15</v>
      </c>
      <c r="Q1027" s="30">
        <f>P1027</f>
        <v>15</v>
      </c>
      <c r="R1027" s="20">
        <f>AA1027/V1027</f>
        <v>100</v>
      </c>
      <c r="S1027" s="27">
        <v>30</v>
      </c>
      <c r="T1027" s="30">
        <f>S1027</f>
        <v>30</v>
      </c>
      <c r="U1027" s="20">
        <f>AB1027/W1027</f>
        <v>100</v>
      </c>
      <c r="V1027" s="19">
        <f>ROUND((Q1027/100)*G1027,0)</f>
        <v>1500</v>
      </c>
      <c r="W1027" s="19">
        <f>ROUND(((T1027/100)*G1027)/J1027,0)</f>
        <v>3000</v>
      </c>
      <c r="X1027" s="19">
        <v>0</v>
      </c>
      <c r="Y1027" s="19">
        <v>0</v>
      </c>
      <c r="Z1027" s="19">
        <v>0</v>
      </c>
      <c r="AA1027" s="20">
        <f>G1027*P1027</f>
        <v>150000</v>
      </c>
      <c r="AB1027" s="20">
        <f>(G1027*S1027)/J1027</f>
        <v>300000</v>
      </c>
      <c r="AC1027" s="20">
        <v>0</v>
      </c>
      <c r="AD1027" s="20">
        <v>0</v>
      </c>
      <c r="AE1027" s="20">
        <v>0</v>
      </c>
      <c r="AF1027" s="24">
        <v>100</v>
      </c>
      <c r="AG1027" s="24">
        <v>0</v>
      </c>
      <c r="AH1027" s="24">
        <v>1</v>
      </c>
      <c r="AI1027" s="24">
        <v>100</v>
      </c>
      <c r="AJ1027" s="24">
        <v>0</v>
      </c>
      <c r="AK1027" s="24">
        <v>1</v>
      </c>
      <c r="AL1027" s="24">
        <v>0.5</v>
      </c>
      <c r="AM1027" s="24">
        <v>0.5</v>
      </c>
      <c r="AN1027" s="24">
        <v>0</v>
      </c>
      <c r="AO1027" s="24">
        <v>0</v>
      </c>
      <c r="AP1027" s="24">
        <v>0</v>
      </c>
      <c r="AQ1027" s="24">
        <v>0.01</v>
      </c>
      <c r="AR1027" s="24">
        <v>0.01</v>
      </c>
      <c r="AS1027" s="24">
        <v>0</v>
      </c>
      <c r="AT1027" s="24">
        <v>0</v>
      </c>
      <c r="AU1027" s="24">
        <v>0</v>
      </c>
      <c r="AV1027" s="24">
        <v>0</v>
      </c>
      <c r="AW1027" s="24">
        <v>0.2</v>
      </c>
      <c r="AX1027" s="24">
        <v>0</v>
      </c>
      <c r="AY1027" s="24">
        <v>0</v>
      </c>
      <c r="AZ1027" s="24">
        <v>0</v>
      </c>
      <c r="BA1027" s="24">
        <v>0.04</v>
      </c>
      <c r="BB1027" s="24">
        <v>0</v>
      </c>
      <c r="BC1027" s="22">
        <v>0.05</v>
      </c>
      <c r="BD1027" s="22">
        <v>0.05</v>
      </c>
      <c r="BE1027" s="24">
        <v>7.4999999999999997E-2</v>
      </c>
      <c r="BF1027" s="24">
        <v>5.0000000000000001E-3</v>
      </c>
      <c r="BG1027" s="24">
        <v>0</v>
      </c>
      <c r="BH1027" s="24">
        <v>0</v>
      </c>
      <c r="BI1027" s="24">
        <v>0</v>
      </c>
      <c r="BJ1027" s="24">
        <v>1.8749999999999999E-2</v>
      </c>
      <c r="BK1027" s="24">
        <v>1.25E-3</v>
      </c>
      <c r="BL1027" s="24">
        <v>0</v>
      </c>
      <c r="BM1027" s="24">
        <v>0</v>
      </c>
      <c r="BN1027" s="24">
        <v>0</v>
      </c>
      <c r="BO1027" s="24">
        <v>0.1</v>
      </c>
      <c r="BP1027" s="24">
        <v>0.1</v>
      </c>
      <c r="BQ1027" s="24">
        <v>0</v>
      </c>
      <c r="BR1027" s="24">
        <v>0</v>
      </c>
      <c r="BS1027" s="24">
        <v>0</v>
      </c>
      <c r="BT1027" s="24">
        <v>0.04</v>
      </c>
      <c r="BU1027" s="29">
        <v>0.1</v>
      </c>
      <c r="BV1027" s="23">
        <f>BT1027/(BT1027+BU1027)</f>
        <v>0.2857142857142857</v>
      </c>
      <c r="BW1027" s="23">
        <f>SQRT((BT1027*BU1027)/((BT1027+BU1027)^2*(BT1027+BU1027+1)))</f>
        <v>0.42310634125649449</v>
      </c>
      <c r="BX1027" s="30">
        <v>0.1</v>
      </c>
      <c r="BY1027" s="30">
        <v>0.7</v>
      </c>
      <c r="BZ1027" s="30">
        <v>0.1</v>
      </c>
      <c r="CA1027" s="30">
        <v>0.1</v>
      </c>
      <c r="CB1027" s="28" t="s">
        <v>83</v>
      </c>
      <c r="CC1027" s="24">
        <v>600</v>
      </c>
    </row>
    <row r="1028" spans="1:81" s="24" customFormat="1" x14ac:dyDescent="0.2">
      <c r="A1028" s="30">
        <f t="shared" ref="A1028:A1091" si="16">A1027+1</f>
        <v>1027</v>
      </c>
      <c r="B1028" s="30">
        <v>20</v>
      </c>
      <c r="C1028" s="30">
        <v>20</v>
      </c>
      <c r="D1028" s="24">
        <v>5</v>
      </c>
      <c r="E1028" s="24">
        <v>5</v>
      </c>
      <c r="F1028" s="19" t="s">
        <v>80</v>
      </c>
      <c r="G1028" s="19">
        <f>IF(F1028="rectangle",B1028*C1028,IF(F1028="hook",B1028*C1028-(D1028*E1028),IF(F1028="eight",B1028*C1028-2*(D1028*E1028),IF(F1028="tee",B1028*C1028-2*(D1028*E1028),IF(F1028="cross",B1028*C1028-4*(D1028*E1028),"ERROR")))))</f>
        <v>400</v>
      </c>
      <c r="H1028" s="19" t="s">
        <v>84</v>
      </c>
      <c r="I1028" s="19">
        <f>B1028/C1028</f>
        <v>1</v>
      </c>
      <c r="J1028" s="22">
        <v>1</v>
      </c>
      <c r="K1028" s="24">
        <v>125</v>
      </c>
      <c r="L1028" s="24">
        <v>4</v>
      </c>
      <c r="M1028" s="25">
        <v>1</v>
      </c>
      <c r="N1028" s="22">
        <f>M1028/4</f>
        <v>0.25</v>
      </c>
      <c r="O1028" s="19">
        <f>M1028/N1028</f>
        <v>4</v>
      </c>
      <c r="P1028" s="26">
        <v>15</v>
      </c>
      <c r="Q1028" s="30">
        <f>P1028</f>
        <v>15</v>
      </c>
      <c r="R1028" s="20">
        <f>AA1028/V1028</f>
        <v>100</v>
      </c>
      <c r="S1028" s="27">
        <v>5</v>
      </c>
      <c r="T1028" s="30">
        <f>S1028</f>
        <v>5</v>
      </c>
      <c r="U1028" s="20">
        <f>AB1028/W1028</f>
        <v>100</v>
      </c>
      <c r="V1028" s="19">
        <f>ROUND((Q1028/100)*G1028,0)</f>
        <v>60</v>
      </c>
      <c r="W1028" s="19">
        <f>ROUND(((T1028/100)*G1028)/J1028,0)</f>
        <v>20</v>
      </c>
      <c r="X1028" s="19">
        <v>0</v>
      </c>
      <c r="Y1028" s="19">
        <v>0</v>
      </c>
      <c r="Z1028" s="19">
        <v>0</v>
      </c>
      <c r="AA1028" s="20">
        <f>G1028*P1028</f>
        <v>6000</v>
      </c>
      <c r="AB1028" s="20">
        <f>(G1028*S1028)/J1028</f>
        <v>2000</v>
      </c>
      <c r="AC1028" s="20">
        <v>0</v>
      </c>
      <c r="AD1028" s="20">
        <v>0</v>
      </c>
      <c r="AE1028" s="20">
        <v>0</v>
      </c>
      <c r="AF1028" s="24">
        <v>100</v>
      </c>
      <c r="AG1028" s="24">
        <v>0</v>
      </c>
      <c r="AH1028" s="24">
        <v>1</v>
      </c>
      <c r="AI1028" s="24">
        <v>100</v>
      </c>
      <c r="AJ1028" s="24">
        <v>0</v>
      </c>
      <c r="AK1028" s="24">
        <v>1</v>
      </c>
      <c r="AL1028" s="24">
        <v>0.5</v>
      </c>
      <c r="AM1028" s="24">
        <v>0.5</v>
      </c>
      <c r="AN1028" s="24">
        <v>0</v>
      </c>
      <c r="AO1028" s="24">
        <v>0</v>
      </c>
      <c r="AP1028" s="24">
        <v>0</v>
      </c>
      <c r="AQ1028" s="24">
        <v>0.01</v>
      </c>
      <c r="AR1028" s="24">
        <v>0.01</v>
      </c>
      <c r="AS1028" s="24">
        <v>0</v>
      </c>
      <c r="AT1028" s="24">
        <v>0</v>
      </c>
      <c r="AU1028" s="24">
        <v>0</v>
      </c>
      <c r="AV1028" s="24">
        <v>0</v>
      </c>
      <c r="AW1028" s="24">
        <v>0.2</v>
      </c>
      <c r="AX1028" s="24">
        <v>0</v>
      </c>
      <c r="AY1028" s="24">
        <v>0</v>
      </c>
      <c r="AZ1028" s="24">
        <v>0</v>
      </c>
      <c r="BA1028" s="24">
        <v>0.04</v>
      </c>
      <c r="BB1028" s="24">
        <v>0</v>
      </c>
      <c r="BC1028" s="22">
        <v>0.05</v>
      </c>
      <c r="BD1028" s="22">
        <v>0.05</v>
      </c>
      <c r="BE1028" s="24">
        <v>7.4999999999999997E-2</v>
      </c>
      <c r="BF1028" s="24">
        <v>5.0000000000000001E-3</v>
      </c>
      <c r="BG1028" s="24">
        <v>0</v>
      </c>
      <c r="BH1028" s="24">
        <v>0</v>
      </c>
      <c r="BI1028" s="24">
        <v>0</v>
      </c>
      <c r="BJ1028" s="24">
        <v>1.8749999999999999E-2</v>
      </c>
      <c r="BK1028" s="24">
        <v>1.25E-3</v>
      </c>
      <c r="BL1028" s="24">
        <v>0</v>
      </c>
      <c r="BM1028" s="24">
        <v>0</v>
      </c>
      <c r="BN1028" s="24">
        <v>0</v>
      </c>
      <c r="BO1028" s="24">
        <v>0.1</v>
      </c>
      <c r="BP1028" s="24">
        <v>0.1</v>
      </c>
      <c r="BQ1028" s="24">
        <v>0</v>
      </c>
      <c r="BR1028" s="24">
        <v>0</v>
      </c>
      <c r="BS1028" s="24">
        <v>0</v>
      </c>
      <c r="BT1028" s="24">
        <v>0.04</v>
      </c>
      <c r="BU1028" s="29">
        <v>4</v>
      </c>
      <c r="BV1028" s="23">
        <f>BT1028/(BT1028+BU1028)</f>
        <v>9.9009900990099011E-3</v>
      </c>
      <c r="BW1028" s="23">
        <f>SQRT((BT1028*BU1028)/((BT1028+BU1028)^2*(BT1028+BU1028+1)))</f>
        <v>4.410251516706673E-2</v>
      </c>
      <c r="BX1028" s="30">
        <v>0.1</v>
      </c>
      <c r="BY1028" s="30">
        <v>0.7</v>
      </c>
      <c r="BZ1028" s="30">
        <v>0.1</v>
      </c>
      <c r="CA1028" s="30">
        <v>0.1</v>
      </c>
      <c r="CB1028" s="28" t="s">
        <v>83</v>
      </c>
      <c r="CC1028" s="24">
        <v>600</v>
      </c>
    </row>
    <row r="1029" spans="1:81" s="24" customFormat="1" x14ac:dyDescent="0.2">
      <c r="A1029" s="30">
        <f t="shared" si="16"/>
        <v>1028</v>
      </c>
      <c r="B1029" s="30">
        <v>20</v>
      </c>
      <c r="C1029" s="30">
        <v>20</v>
      </c>
      <c r="D1029" s="24">
        <v>5</v>
      </c>
      <c r="E1029" s="24">
        <v>5</v>
      </c>
      <c r="F1029" s="19" t="s">
        <v>80</v>
      </c>
      <c r="G1029" s="19">
        <f>IF(F1029="rectangle",B1029*C1029,IF(F1029="hook",B1029*C1029-(D1029*E1029),IF(F1029="eight",B1029*C1029-2*(D1029*E1029),IF(F1029="tee",B1029*C1029-2*(D1029*E1029),IF(F1029="cross",B1029*C1029-4*(D1029*E1029),"ERROR")))))</f>
        <v>400</v>
      </c>
      <c r="H1029" s="19" t="s">
        <v>84</v>
      </c>
      <c r="I1029" s="19">
        <f>B1029/C1029</f>
        <v>1</v>
      </c>
      <c r="J1029" s="22">
        <v>1</v>
      </c>
      <c r="K1029" s="24">
        <v>125</v>
      </c>
      <c r="L1029" s="24">
        <v>4</v>
      </c>
      <c r="M1029" s="25">
        <v>1</v>
      </c>
      <c r="N1029" s="22">
        <f>M1029/4</f>
        <v>0.25</v>
      </c>
      <c r="O1029" s="19">
        <f>M1029/N1029</f>
        <v>4</v>
      </c>
      <c r="P1029" s="26">
        <v>15</v>
      </c>
      <c r="Q1029" s="30">
        <f>P1029</f>
        <v>15</v>
      </c>
      <c r="R1029" s="20">
        <f>AA1029/V1029</f>
        <v>100</v>
      </c>
      <c r="S1029" s="27">
        <v>5</v>
      </c>
      <c r="T1029" s="30">
        <f>S1029</f>
        <v>5</v>
      </c>
      <c r="U1029" s="20">
        <f>AB1029/W1029</f>
        <v>100</v>
      </c>
      <c r="V1029" s="19">
        <f>ROUND((Q1029/100)*G1029,0)</f>
        <v>60</v>
      </c>
      <c r="W1029" s="19">
        <f>ROUND(((T1029/100)*G1029)/J1029,0)</f>
        <v>20</v>
      </c>
      <c r="X1029" s="19">
        <v>0</v>
      </c>
      <c r="Y1029" s="19">
        <v>0</v>
      </c>
      <c r="Z1029" s="19">
        <v>0</v>
      </c>
      <c r="AA1029" s="20">
        <f>G1029*P1029</f>
        <v>6000</v>
      </c>
      <c r="AB1029" s="20">
        <f>(G1029*S1029)/J1029</f>
        <v>2000</v>
      </c>
      <c r="AC1029" s="20">
        <v>0</v>
      </c>
      <c r="AD1029" s="20">
        <v>0</v>
      </c>
      <c r="AE1029" s="20">
        <v>0</v>
      </c>
      <c r="AF1029" s="24">
        <v>100</v>
      </c>
      <c r="AG1029" s="24">
        <v>0</v>
      </c>
      <c r="AH1029" s="24">
        <v>1</v>
      </c>
      <c r="AI1029" s="24">
        <v>100</v>
      </c>
      <c r="AJ1029" s="24">
        <v>0</v>
      </c>
      <c r="AK1029" s="24">
        <v>1</v>
      </c>
      <c r="AL1029" s="24">
        <v>0.5</v>
      </c>
      <c r="AM1029" s="24">
        <v>0.5</v>
      </c>
      <c r="AN1029" s="24">
        <v>0</v>
      </c>
      <c r="AO1029" s="24">
        <v>0</v>
      </c>
      <c r="AP1029" s="24">
        <v>0</v>
      </c>
      <c r="AQ1029" s="24">
        <v>0.01</v>
      </c>
      <c r="AR1029" s="24">
        <v>0.01</v>
      </c>
      <c r="AS1029" s="24">
        <v>0</v>
      </c>
      <c r="AT1029" s="24">
        <v>0</v>
      </c>
      <c r="AU1029" s="24">
        <v>0</v>
      </c>
      <c r="AV1029" s="24">
        <v>0</v>
      </c>
      <c r="AW1029" s="24">
        <v>0.2</v>
      </c>
      <c r="AX1029" s="24">
        <v>0</v>
      </c>
      <c r="AY1029" s="24">
        <v>0</v>
      </c>
      <c r="AZ1029" s="24">
        <v>0</v>
      </c>
      <c r="BA1029" s="24">
        <v>0.04</v>
      </c>
      <c r="BB1029" s="24">
        <v>0</v>
      </c>
      <c r="BC1029" s="22">
        <v>0.05</v>
      </c>
      <c r="BD1029" s="22">
        <v>0.05</v>
      </c>
      <c r="BE1029" s="24">
        <v>7.4999999999999997E-2</v>
      </c>
      <c r="BF1029" s="24">
        <v>5.0000000000000001E-3</v>
      </c>
      <c r="BG1029" s="24">
        <v>0</v>
      </c>
      <c r="BH1029" s="24">
        <v>0</v>
      </c>
      <c r="BI1029" s="24">
        <v>0</v>
      </c>
      <c r="BJ1029" s="24">
        <v>1.8749999999999999E-2</v>
      </c>
      <c r="BK1029" s="24">
        <v>1.25E-3</v>
      </c>
      <c r="BL1029" s="24">
        <v>0</v>
      </c>
      <c r="BM1029" s="24">
        <v>0</v>
      </c>
      <c r="BN1029" s="24">
        <v>0</v>
      </c>
      <c r="BO1029" s="24">
        <v>0.1</v>
      </c>
      <c r="BP1029" s="24">
        <v>0.1</v>
      </c>
      <c r="BQ1029" s="24">
        <v>0</v>
      </c>
      <c r="BR1029" s="24">
        <v>0</v>
      </c>
      <c r="BS1029" s="24">
        <v>0</v>
      </c>
      <c r="BT1029" s="24">
        <v>0.04</v>
      </c>
      <c r="BU1029" s="29">
        <v>0.2</v>
      </c>
      <c r="BV1029" s="23">
        <f>BT1029/(BT1029+BU1029)</f>
        <v>0.16666666666666666</v>
      </c>
      <c r="BW1029" s="23">
        <f>SQRT((BT1029*BU1029)/((BT1029+BU1029)^2*(BT1029+BU1029+1)))</f>
        <v>0.33467472037604118</v>
      </c>
      <c r="BX1029" s="30">
        <v>0.1</v>
      </c>
      <c r="BY1029" s="30">
        <v>0.7</v>
      </c>
      <c r="BZ1029" s="30">
        <v>0.1</v>
      </c>
      <c r="CA1029" s="30">
        <v>0.1</v>
      </c>
      <c r="CB1029" s="28" t="s">
        <v>83</v>
      </c>
      <c r="CC1029" s="24">
        <v>600</v>
      </c>
    </row>
    <row r="1030" spans="1:81" s="24" customFormat="1" x14ac:dyDescent="0.2">
      <c r="A1030" s="30">
        <f t="shared" si="16"/>
        <v>1029</v>
      </c>
      <c r="B1030" s="30">
        <v>20</v>
      </c>
      <c r="C1030" s="30">
        <v>20</v>
      </c>
      <c r="D1030" s="24">
        <v>5</v>
      </c>
      <c r="E1030" s="24">
        <v>5</v>
      </c>
      <c r="F1030" s="19" t="s">
        <v>80</v>
      </c>
      <c r="G1030" s="19">
        <f>IF(F1030="rectangle",B1030*C1030,IF(F1030="hook",B1030*C1030-(D1030*E1030),IF(F1030="eight",B1030*C1030-2*(D1030*E1030),IF(F1030="tee",B1030*C1030-2*(D1030*E1030),IF(F1030="cross",B1030*C1030-4*(D1030*E1030),"ERROR")))))</f>
        <v>400</v>
      </c>
      <c r="H1030" s="19" t="s">
        <v>84</v>
      </c>
      <c r="I1030" s="19">
        <f>B1030/C1030</f>
        <v>1</v>
      </c>
      <c r="J1030" s="22">
        <v>1</v>
      </c>
      <c r="K1030" s="24">
        <v>125</v>
      </c>
      <c r="L1030" s="24">
        <v>4</v>
      </c>
      <c r="M1030" s="25">
        <v>1</v>
      </c>
      <c r="N1030" s="22">
        <f>M1030/4</f>
        <v>0.25</v>
      </c>
      <c r="O1030" s="19">
        <f>M1030/N1030</f>
        <v>4</v>
      </c>
      <c r="P1030" s="26">
        <v>15</v>
      </c>
      <c r="Q1030" s="30">
        <f>P1030</f>
        <v>15</v>
      </c>
      <c r="R1030" s="20">
        <f>AA1030/V1030</f>
        <v>100</v>
      </c>
      <c r="S1030" s="27">
        <v>5</v>
      </c>
      <c r="T1030" s="30">
        <f>S1030</f>
        <v>5</v>
      </c>
      <c r="U1030" s="20">
        <f>AB1030/W1030</f>
        <v>100</v>
      </c>
      <c r="V1030" s="19">
        <f>ROUND((Q1030/100)*G1030,0)</f>
        <v>60</v>
      </c>
      <c r="W1030" s="19">
        <f>ROUND(((T1030/100)*G1030)/J1030,0)</f>
        <v>20</v>
      </c>
      <c r="X1030" s="19">
        <v>0</v>
      </c>
      <c r="Y1030" s="19">
        <v>0</v>
      </c>
      <c r="Z1030" s="19">
        <v>0</v>
      </c>
      <c r="AA1030" s="20">
        <f>G1030*P1030</f>
        <v>6000</v>
      </c>
      <c r="AB1030" s="20">
        <f>(G1030*S1030)/J1030</f>
        <v>2000</v>
      </c>
      <c r="AC1030" s="20">
        <v>0</v>
      </c>
      <c r="AD1030" s="20">
        <v>0</v>
      </c>
      <c r="AE1030" s="20">
        <v>0</v>
      </c>
      <c r="AF1030" s="24">
        <v>100</v>
      </c>
      <c r="AG1030" s="24">
        <v>0</v>
      </c>
      <c r="AH1030" s="24">
        <v>1</v>
      </c>
      <c r="AI1030" s="24">
        <v>100</v>
      </c>
      <c r="AJ1030" s="24">
        <v>0</v>
      </c>
      <c r="AK1030" s="24">
        <v>1</v>
      </c>
      <c r="AL1030" s="24">
        <v>0.5</v>
      </c>
      <c r="AM1030" s="24">
        <v>0.5</v>
      </c>
      <c r="AN1030" s="24">
        <v>0</v>
      </c>
      <c r="AO1030" s="24">
        <v>0</v>
      </c>
      <c r="AP1030" s="24">
        <v>0</v>
      </c>
      <c r="AQ1030" s="24">
        <v>0.01</v>
      </c>
      <c r="AR1030" s="24">
        <v>0.01</v>
      </c>
      <c r="AS1030" s="24">
        <v>0</v>
      </c>
      <c r="AT1030" s="24">
        <v>0</v>
      </c>
      <c r="AU1030" s="24">
        <v>0</v>
      </c>
      <c r="AV1030" s="24">
        <v>0</v>
      </c>
      <c r="AW1030" s="24">
        <v>0.2</v>
      </c>
      <c r="AX1030" s="24">
        <v>0</v>
      </c>
      <c r="AY1030" s="24">
        <v>0</v>
      </c>
      <c r="AZ1030" s="24">
        <v>0</v>
      </c>
      <c r="BA1030" s="24">
        <v>0.04</v>
      </c>
      <c r="BB1030" s="24">
        <v>0</v>
      </c>
      <c r="BC1030" s="22">
        <v>0.05</v>
      </c>
      <c r="BD1030" s="22">
        <v>0.05</v>
      </c>
      <c r="BE1030" s="24">
        <v>7.4999999999999997E-2</v>
      </c>
      <c r="BF1030" s="24">
        <v>5.0000000000000001E-3</v>
      </c>
      <c r="BG1030" s="24">
        <v>0</v>
      </c>
      <c r="BH1030" s="24">
        <v>0</v>
      </c>
      <c r="BI1030" s="24">
        <v>0</v>
      </c>
      <c r="BJ1030" s="24">
        <v>1.8749999999999999E-2</v>
      </c>
      <c r="BK1030" s="24">
        <v>1.25E-3</v>
      </c>
      <c r="BL1030" s="24">
        <v>0</v>
      </c>
      <c r="BM1030" s="24">
        <v>0</v>
      </c>
      <c r="BN1030" s="24">
        <v>0</v>
      </c>
      <c r="BO1030" s="24">
        <v>0.1</v>
      </c>
      <c r="BP1030" s="24">
        <v>0.1</v>
      </c>
      <c r="BQ1030" s="24">
        <v>0</v>
      </c>
      <c r="BR1030" s="24">
        <v>0</v>
      </c>
      <c r="BS1030" s="24">
        <v>0</v>
      </c>
      <c r="BT1030" s="24">
        <v>0.04</v>
      </c>
      <c r="BU1030" s="29">
        <v>0.1</v>
      </c>
      <c r="BV1030" s="23">
        <f>BT1030/(BT1030+BU1030)</f>
        <v>0.2857142857142857</v>
      </c>
      <c r="BW1030" s="23">
        <f>SQRT((BT1030*BU1030)/((BT1030+BU1030)^2*(BT1030+BU1030+1)))</f>
        <v>0.42310634125649449</v>
      </c>
      <c r="BX1030" s="30">
        <v>0.1</v>
      </c>
      <c r="BY1030" s="30">
        <v>0.7</v>
      </c>
      <c r="BZ1030" s="30">
        <v>0.1</v>
      </c>
      <c r="CA1030" s="30">
        <v>0.1</v>
      </c>
      <c r="CB1030" s="28" t="s">
        <v>83</v>
      </c>
      <c r="CC1030" s="24">
        <v>600</v>
      </c>
    </row>
    <row r="1031" spans="1:81" s="24" customFormat="1" x14ac:dyDescent="0.2">
      <c r="A1031" s="30">
        <f t="shared" si="16"/>
        <v>1030</v>
      </c>
      <c r="B1031" s="30">
        <v>20</v>
      </c>
      <c r="C1031" s="30">
        <v>20</v>
      </c>
      <c r="D1031" s="24">
        <v>5</v>
      </c>
      <c r="E1031" s="24">
        <v>5</v>
      </c>
      <c r="F1031" s="19" t="s">
        <v>80</v>
      </c>
      <c r="G1031" s="19">
        <f>IF(F1031="rectangle",B1031*C1031,IF(F1031="hook",B1031*C1031-(D1031*E1031),IF(F1031="eight",B1031*C1031-2*(D1031*E1031),IF(F1031="tee",B1031*C1031-2*(D1031*E1031),IF(F1031="cross",B1031*C1031-4*(D1031*E1031),"ERROR")))))</f>
        <v>400</v>
      </c>
      <c r="H1031" s="19" t="s">
        <v>84</v>
      </c>
      <c r="I1031" s="19">
        <f>B1031/C1031</f>
        <v>1</v>
      </c>
      <c r="J1031" s="22">
        <v>1</v>
      </c>
      <c r="K1031" s="24">
        <v>125</v>
      </c>
      <c r="L1031" s="24">
        <v>4</v>
      </c>
      <c r="M1031" s="25">
        <v>1</v>
      </c>
      <c r="N1031" s="22">
        <f>M1031/4</f>
        <v>0.25</v>
      </c>
      <c r="O1031" s="19">
        <f>M1031/N1031</f>
        <v>4</v>
      </c>
      <c r="P1031" s="26">
        <v>15</v>
      </c>
      <c r="Q1031" s="30">
        <f>P1031</f>
        <v>15</v>
      </c>
      <c r="R1031" s="20">
        <f>AA1031/V1031</f>
        <v>100</v>
      </c>
      <c r="S1031" s="27">
        <v>15</v>
      </c>
      <c r="T1031" s="30">
        <f>S1031</f>
        <v>15</v>
      </c>
      <c r="U1031" s="20">
        <f>AB1031/W1031</f>
        <v>100</v>
      </c>
      <c r="V1031" s="19">
        <f>ROUND((Q1031/100)*G1031,0)</f>
        <v>60</v>
      </c>
      <c r="W1031" s="19">
        <f>ROUND(((T1031/100)*G1031)/J1031,0)</f>
        <v>60</v>
      </c>
      <c r="X1031" s="19">
        <v>0</v>
      </c>
      <c r="Y1031" s="19">
        <v>0</v>
      </c>
      <c r="Z1031" s="19">
        <v>0</v>
      </c>
      <c r="AA1031" s="20">
        <f>G1031*P1031</f>
        <v>6000</v>
      </c>
      <c r="AB1031" s="20">
        <f>(G1031*S1031)/J1031</f>
        <v>6000</v>
      </c>
      <c r="AC1031" s="20">
        <v>0</v>
      </c>
      <c r="AD1031" s="20">
        <v>0</v>
      </c>
      <c r="AE1031" s="20">
        <v>0</v>
      </c>
      <c r="AF1031" s="24">
        <v>100</v>
      </c>
      <c r="AG1031" s="24">
        <v>0</v>
      </c>
      <c r="AH1031" s="24">
        <v>1</v>
      </c>
      <c r="AI1031" s="24">
        <v>100</v>
      </c>
      <c r="AJ1031" s="24">
        <v>0</v>
      </c>
      <c r="AK1031" s="24">
        <v>1</v>
      </c>
      <c r="AL1031" s="24">
        <v>0.5</v>
      </c>
      <c r="AM1031" s="24">
        <v>0.5</v>
      </c>
      <c r="AN1031" s="24">
        <v>0</v>
      </c>
      <c r="AO1031" s="24">
        <v>0</v>
      </c>
      <c r="AP1031" s="24">
        <v>0</v>
      </c>
      <c r="AQ1031" s="24">
        <v>0.01</v>
      </c>
      <c r="AR1031" s="24">
        <v>0.01</v>
      </c>
      <c r="AS1031" s="24">
        <v>0</v>
      </c>
      <c r="AT1031" s="24">
        <v>0</v>
      </c>
      <c r="AU1031" s="24">
        <v>0</v>
      </c>
      <c r="AV1031" s="24">
        <v>0</v>
      </c>
      <c r="AW1031" s="24">
        <v>0.2</v>
      </c>
      <c r="AX1031" s="24">
        <v>0</v>
      </c>
      <c r="AY1031" s="24">
        <v>0</v>
      </c>
      <c r="AZ1031" s="24">
        <v>0</v>
      </c>
      <c r="BA1031" s="24">
        <v>0.04</v>
      </c>
      <c r="BB1031" s="24">
        <v>0</v>
      </c>
      <c r="BC1031" s="22">
        <v>0.05</v>
      </c>
      <c r="BD1031" s="22">
        <v>0.05</v>
      </c>
      <c r="BE1031" s="24">
        <v>7.4999999999999997E-2</v>
      </c>
      <c r="BF1031" s="24">
        <v>5.0000000000000001E-3</v>
      </c>
      <c r="BG1031" s="24">
        <v>0</v>
      </c>
      <c r="BH1031" s="24">
        <v>0</v>
      </c>
      <c r="BI1031" s="24">
        <v>0</v>
      </c>
      <c r="BJ1031" s="24">
        <v>1.8749999999999999E-2</v>
      </c>
      <c r="BK1031" s="24">
        <v>1.25E-3</v>
      </c>
      <c r="BL1031" s="24">
        <v>0</v>
      </c>
      <c r="BM1031" s="24">
        <v>0</v>
      </c>
      <c r="BN1031" s="24">
        <v>0</v>
      </c>
      <c r="BO1031" s="24">
        <v>0.1</v>
      </c>
      <c r="BP1031" s="24">
        <v>0.1</v>
      </c>
      <c r="BQ1031" s="24">
        <v>0</v>
      </c>
      <c r="BR1031" s="24">
        <v>0</v>
      </c>
      <c r="BS1031" s="24">
        <v>0</v>
      </c>
      <c r="BT1031" s="24">
        <v>0.04</v>
      </c>
      <c r="BU1031" s="29">
        <v>4</v>
      </c>
      <c r="BV1031" s="23">
        <f>BT1031/(BT1031+BU1031)</f>
        <v>9.9009900990099011E-3</v>
      </c>
      <c r="BW1031" s="23">
        <f>SQRT((BT1031*BU1031)/((BT1031+BU1031)^2*(BT1031+BU1031+1)))</f>
        <v>4.410251516706673E-2</v>
      </c>
      <c r="BX1031" s="30">
        <v>0.1</v>
      </c>
      <c r="BY1031" s="30">
        <v>0.7</v>
      </c>
      <c r="BZ1031" s="30">
        <v>0.1</v>
      </c>
      <c r="CA1031" s="30">
        <v>0.1</v>
      </c>
      <c r="CB1031" s="28" t="s">
        <v>83</v>
      </c>
      <c r="CC1031" s="24">
        <v>600</v>
      </c>
    </row>
    <row r="1032" spans="1:81" s="24" customFormat="1" x14ac:dyDescent="0.2">
      <c r="A1032" s="30">
        <f t="shared" si="16"/>
        <v>1031</v>
      </c>
      <c r="B1032" s="30">
        <v>20</v>
      </c>
      <c r="C1032" s="30">
        <v>20</v>
      </c>
      <c r="D1032" s="24">
        <v>5</v>
      </c>
      <c r="E1032" s="24">
        <v>5</v>
      </c>
      <c r="F1032" s="19" t="s">
        <v>80</v>
      </c>
      <c r="G1032" s="19">
        <f>IF(F1032="rectangle",B1032*C1032,IF(F1032="hook",B1032*C1032-(D1032*E1032),IF(F1032="eight",B1032*C1032-2*(D1032*E1032),IF(F1032="tee",B1032*C1032-2*(D1032*E1032),IF(F1032="cross",B1032*C1032-4*(D1032*E1032),"ERROR")))))</f>
        <v>400</v>
      </c>
      <c r="H1032" s="19" t="s">
        <v>84</v>
      </c>
      <c r="I1032" s="19">
        <f>B1032/C1032</f>
        <v>1</v>
      </c>
      <c r="J1032" s="22">
        <v>1</v>
      </c>
      <c r="K1032" s="24">
        <v>125</v>
      </c>
      <c r="L1032" s="24">
        <v>4</v>
      </c>
      <c r="M1032" s="25">
        <v>1</v>
      </c>
      <c r="N1032" s="22">
        <f>M1032/4</f>
        <v>0.25</v>
      </c>
      <c r="O1032" s="19">
        <f>M1032/N1032</f>
        <v>4</v>
      </c>
      <c r="P1032" s="26">
        <v>15</v>
      </c>
      <c r="Q1032" s="30">
        <f>P1032</f>
        <v>15</v>
      </c>
      <c r="R1032" s="20">
        <f>AA1032/V1032</f>
        <v>100</v>
      </c>
      <c r="S1032" s="27">
        <v>15</v>
      </c>
      <c r="T1032" s="30">
        <f>S1032</f>
        <v>15</v>
      </c>
      <c r="U1032" s="20">
        <f>AB1032/W1032</f>
        <v>100</v>
      </c>
      <c r="V1032" s="19">
        <f>ROUND((Q1032/100)*G1032,0)</f>
        <v>60</v>
      </c>
      <c r="W1032" s="19">
        <f>ROUND(((T1032/100)*G1032)/J1032,0)</f>
        <v>60</v>
      </c>
      <c r="X1032" s="19">
        <v>0</v>
      </c>
      <c r="Y1032" s="19">
        <v>0</v>
      </c>
      <c r="Z1032" s="19">
        <v>0</v>
      </c>
      <c r="AA1032" s="20">
        <f>G1032*P1032</f>
        <v>6000</v>
      </c>
      <c r="AB1032" s="20">
        <f>(G1032*S1032)/J1032</f>
        <v>6000</v>
      </c>
      <c r="AC1032" s="20">
        <v>0</v>
      </c>
      <c r="AD1032" s="20">
        <v>0</v>
      </c>
      <c r="AE1032" s="20">
        <v>0</v>
      </c>
      <c r="AF1032" s="24">
        <v>100</v>
      </c>
      <c r="AG1032" s="24">
        <v>0</v>
      </c>
      <c r="AH1032" s="24">
        <v>1</v>
      </c>
      <c r="AI1032" s="24">
        <v>100</v>
      </c>
      <c r="AJ1032" s="24">
        <v>0</v>
      </c>
      <c r="AK1032" s="24">
        <v>1</v>
      </c>
      <c r="AL1032" s="24">
        <v>0.5</v>
      </c>
      <c r="AM1032" s="24">
        <v>0.5</v>
      </c>
      <c r="AN1032" s="24">
        <v>0</v>
      </c>
      <c r="AO1032" s="24">
        <v>0</v>
      </c>
      <c r="AP1032" s="24">
        <v>0</v>
      </c>
      <c r="AQ1032" s="24">
        <v>0.01</v>
      </c>
      <c r="AR1032" s="24">
        <v>0.01</v>
      </c>
      <c r="AS1032" s="24">
        <v>0</v>
      </c>
      <c r="AT1032" s="24">
        <v>0</v>
      </c>
      <c r="AU1032" s="24">
        <v>0</v>
      </c>
      <c r="AV1032" s="24">
        <v>0</v>
      </c>
      <c r="AW1032" s="24">
        <v>0.2</v>
      </c>
      <c r="AX1032" s="24">
        <v>0</v>
      </c>
      <c r="AY1032" s="24">
        <v>0</v>
      </c>
      <c r="AZ1032" s="24">
        <v>0</v>
      </c>
      <c r="BA1032" s="24">
        <v>0.04</v>
      </c>
      <c r="BB1032" s="24">
        <v>0</v>
      </c>
      <c r="BC1032" s="22">
        <v>0.05</v>
      </c>
      <c r="BD1032" s="22">
        <v>0.05</v>
      </c>
      <c r="BE1032" s="24">
        <v>7.4999999999999997E-2</v>
      </c>
      <c r="BF1032" s="24">
        <v>5.0000000000000001E-3</v>
      </c>
      <c r="BG1032" s="24">
        <v>0</v>
      </c>
      <c r="BH1032" s="24">
        <v>0</v>
      </c>
      <c r="BI1032" s="24">
        <v>0</v>
      </c>
      <c r="BJ1032" s="24">
        <v>1.8749999999999999E-2</v>
      </c>
      <c r="BK1032" s="24">
        <v>1.25E-3</v>
      </c>
      <c r="BL1032" s="24">
        <v>0</v>
      </c>
      <c r="BM1032" s="24">
        <v>0</v>
      </c>
      <c r="BN1032" s="24">
        <v>0</v>
      </c>
      <c r="BO1032" s="24">
        <v>0.1</v>
      </c>
      <c r="BP1032" s="24">
        <v>0.1</v>
      </c>
      <c r="BQ1032" s="24">
        <v>0</v>
      </c>
      <c r="BR1032" s="24">
        <v>0</v>
      </c>
      <c r="BS1032" s="24">
        <v>0</v>
      </c>
      <c r="BT1032" s="24">
        <v>0.04</v>
      </c>
      <c r="BU1032" s="29">
        <v>0.2</v>
      </c>
      <c r="BV1032" s="23">
        <f>BT1032/(BT1032+BU1032)</f>
        <v>0.16666666666666666</v>
      </c>
      <c r="BW1032" s="23">
        <f>SQRT((BT1032*BU1032)/((BT1032+BU1032)^2*(BT1032+BU1032+1)))</f>
        <v>0.33467472037604118</v>
      </c>
      <c r="BX1032" s="30">
        <v>0.1</v>
      </c>
      <c r="BY1032" s="30">
        <v>0.7</v>
      </c>
      <c r="BZ1032" s="30">
        <v>0.1</v>
      </c>
      <c r="CA1032" s="30">
        <v>0.1</v>
      </c>
      <c r="CB1032" s="28" t="s">
        <v>83</v>
      </c>
      <c r="CC1032" s="24">
        <v>600</v>
      </c>
    </row>
    <row r="1033" spans="1:81" s="24" customFormat="1" x14ac:dyDescent="0.2">
      <c r="A1033" s="30">
        <f t="shared" si="16"/>
        <v>1032</v>
      </c>
      <c r="B1033" s="30">
        <v>20</v>
      </c>
      <c r="C1033" s="30">
        <v>20</v>
      </c>
      <c r="D1033" s="24">
        <v>5</v>
      </c>
      <c r="E1033" s="24">
        <v>5</v>
      </c>
      <c r="F1033" s="19" t="s">
        <v>80</v>
      </c>
      <c r="G1033" s="19">
        <f>IF(F1033="rectangle",B1033*C1033,IF(F1033="hook",B1033*C1033-(D1033*E1033),IF(F1033="eight",B1033*C1033-2*(D1033*E1033),IF(F1033="tee",B1033*C1033-2*(D1033*E1033),IF(F1033="cross",B1033*C1033-4*(D1033*E1033),"ERROR")))))</f>
        <v>400</v>
      </c>
      <c r="H1033" s="19" t="s">
        <v>84</v>
      </c>
      <c r="I1033" s="19">
        <f>B1033/C1033</f>
        <v>1</v>
      </c>
      <c r="J1033" s="22">
        <v>1</v>
      </c>
      <c r="K1033" s="24">
        <v>125</v>
      </c>
      <c r="L1033" s="24">
        <v>4</v>
      </c>
      <c r="M1033" s="25">
        <v>1</v>
      </c>
      <c r="N1033" s="22">
        <f>M1033/4</f>
        <v>0.25</v>
      </c>
      <c r="O1033" s="19">
        <f>M1033/N1033</f>
        <v>4</v>
      </c>
      <c r="P1033" s="26">
        <v>15</v>
      </c>
      <c r="Q1033" s="30">
        <f>P1033</f>
        <v>15</v>
      </c>
      <c r="R1033" s="20">
        <f>AA1033/V1033</f>
        <v>100</v>
      </c>
      <c r="S1033" s="27">
        <v>15</v>
      </c>
      <c r="T1033" s="30">
        <f>S1033</f>
        <v>15</v>
      </c>
      <c r="U1033" s="20">
        <f>AB1033/W1033</f>
        <v>100</v>
      </c>
      <c r="V1033" s="19">
        <f>ROUND((Q1033/100)*G1033,0)</f>
        <v>60</v>
      </c>
      <c r="W1033" s="19">
        <f>ROUND(((T1033/100)*G1033)/J1033,0)</f>
        <v>60</v>
      </c>
      <c r="X1033" s="19">
        <v>0</v>
      </c>
      <c r="Y1033" s="19">
        <v>0</v>
      </c>
      <c r="Z1033" s="19">
        <v>0</v>
      </c>
      <c r="AA1033" s="20">
        <f>G1033*P1033</f>
        <v>6000</v>
      </c>
      <c r="AB1033" s="20">
        <f>(G1033*S1033)/J1033</f>
        <v>6000</v>
      </c>
      <c r="AC1033" s="20">
        <v>0</v>
      </c>
      <c r="AD1033" s="20">
        <v>0</v>
      </c>
      <c r="AE1033" s="20">
        <v>0</v>
      </c>
      <c r="AF1033" s="24">
        <v>100</v>
      </c>
      <c r="AG1033" s="24">
        <v>0</v>
      </c>
      <c r="AH1033" s="24">
        <v>1</v>
      </c>
      <c r="AI1033" s="24">
        <v>100</v>
      </c>
      <c r="AJ1033" s="24">
        <v>0</v>
      </c>
      <c r="AK1033" s="24">
        <v>1</v>
      </c>
      <c r="AL1033" s="24">
        <v>0.5</v>
      </c>
      <c r="AM1033" s="24">
        <v>0.5</v>
      </c>
      <c r="AN1033" s="24">
        <v>0</v>
      </c>
      <c r="AO1033" s="24">
        <v>0</v>
      </c>
      <c r="AP1033" s="24">
        <v>0</v>
      </c>
      <c r="AQ1033" s="24">
        <v>0.01</v>
      </c>
      <c r="AR1033" s="24">
        <v>0.01</v>
      </c>
      <c r="AS1033" s="24">
        <v>0</v>
      </c>
      <c r="AT1033" s="24">
        <v>0</v>
      </c>
      <c r="AU1033" s="24">
        <v>0</v>
      </c>
      <c r="AV1033" s="24">
        <v>0</v>
      </c>
      <c r="AW1033" s="24">
        <v>0.2</v>
      </c>
      <c r="AX1033" s="24">
        <v>0</v>
      </c>
      <c r="AY1033" s="24">
        <v>0</v>
      </c>
      <c r="AZ1033" s="24">
        <v>0</v>
      </c>
      <c r="BA1033" s="24">
        <v>0.04</v>
      </c>
      <c r="BB1033" s="24">
        <v>0</v>
      </c>
      <c r="BC1033" s="22">
        <v>0.05</v>
      </c>
      <c r="BD1033" s="22">
        <v>0.05</v>
      </c>
      <c r="BE1033" s="24">
        <v>7.4999999999999997E-2</v>
      </c>
      <c r="BF1033" s="24">
        <v>5.0000000000000001E-3</v>
      </c>
      <c r="BG1033" s="24">
        <v>0</v>
      </c>
      <c r="BH1033" s="24">
        <v>0</v>
      </c>
      <c r="BI1033" s="24">
        <v>0</v>
      </c>
      <c r="BJ1033" s="24">
        <v>1.8749999999999999E-2</v>
      </c>
      <c r="BK1033" s="24">
        <v>1.25E-3</v>
      </c>
      <c r="BL1033" s="24">
        <v>0</v>
      </c>
      <c r="BM1033" s="24">
        <v>0</v>
      </c>
      <c r="BN1033" s="24">
        <v>0</v>
      </c>
      <c r="BO1033" s="24">
        <v>0.1</v>
      </c>
      <c r="BP1033" s="24">
        <v>0.1</v>
      </c>
      <c r="BQ1033" s="24">
        <v>0</v>
      </c>
      <c r="BR1033" s="24">
        <v>0</v>
      </c>
      <c r="BS1033" s="24">
        <v>0</v>
      </c>
      <c r="BT1033" s="24">
        <v>0.04</v>
      </c>
      <c r="BU1033" s="29">
        <v>0.1</v>
      </c>
      <c r="BV1033" s="23">
        <f>BT1033/(BT1033+BU1033)</f>
        <v>0.2857142857142857</v>
      </c>
      <c r="BW1033" s="23">
        <f>SQRT((BT1033*BU1033)/((BT1033+BU1033)^2*(BT1033+BU1033+1)))</f>
        <v>0.42310634125649449</v>
      </c>
      <c r="BX1033" s="30">
        <v>0.1</v>
      </c>
      <c r="BY1033" s="30">
        <v>0.7</v>
      </c>
      <c r="BZ1033" s="30">
        <v>0.1</v>
      </c>
      <c r="CA1033" s="30">
        <v>0.1</v>
      </c>
      <c r="CB1033" s="28" t="s">
        <v>83</v>
      </c>
      <c r="CC1033" s="24">
        <v>600</v>
      </c>
    </row>
    <row r="1034" spans="1:81" s="24" customFormat="1" x14ac:dyDescent="0.2">
      <c r="A1034" s="30">
        <f t="shared" si="16"/>
        <v>1033</v>
      </c>
      <c r="B1034" s="30">
        <v>20</v>
      </c>
      <c r="C1034" s="30">
        <v>20</v>
      </c>
      <c r="D1034" s="24">
        <v>5</v>
      </c>
      <c r="E1034" s="24">
        <v>5</v>
      </c>
      <c r="F1034" s="19" t="s">
        <v>80</v>
      </c>
      <c r="G1034" s="19">
        <f>IF(F1034="rectangle",B1034*C1034,IF(F1034="hook",B1034*C1034-(D1034*E1034),IF(F1034="eight",B1034*C1034-2*(D1034*E1034),IF(F1034="tee",B1034*C1034-2*(D1034*E1034),IF(F1034="cross",B1034*C1034-4*(D1034*E1034),"ERROR")))))</f>
        <v>400</v>
      </c>
      <c r="H1034" s="19" t="s">
        <v>84</v>
      </c>
      <c r="I1034" s="19">
        <f>B1034/C1034</f>
        <v>1</v>
      </c>
      <c r="J1034" s="22">
        <v>1</v>
      </c>
      <c r="K1034" s="24">
        <v>125</v>
      </c>
      <c r="L1034" s="24">
        <v>4</v>
      </c>
      <c r="M1034" s="25">
        <v>1</v>
      </c>
      <c r="N1034" s="22">
        <f>M1034/4</f>
        <v>0.25</v>
      </c>
      <c r="O1034" s="19">
        <f>M1034/N1034</f>
        <v>4</v>
      </c>
      <c r="P1034" s="26">
        <v>15</v>
      </c>
      <c r="Q1034" s="30">
        <f>P1034</f>
        <v>15</v>
      </c>
      <c r="R1034" s="20">
        <f>AA1034/V1034</f>
        <v>100</v>
      </c>
      <c r="S1034" s="27">
        <v>30</v>
      </c>
      <c r="T1034" s="30">
        <f>S1034</f>
        <v>30</v>
      </c>
      <c r="U1034" s="20">
        <f>AB1034/W1034</f>
        <v>100</v>
      </c>
      <c r="V1034" s="19">
        <f>ROUND((Q1034/100)*G1034,0)</f>
        <v>60</v>
      </c>
      <c r="W1034" s="19">
        <f>ROUND(((T1034/100)*G1034)/J1034,0)</f>
        <v>120</v>
      </c>
      <c r="X1034" s="19">
        <v>0</v>
      </c>
      <c r="Y1034" s="19">
        <v>0</v>
      </c>
      <c r="Z1034" s="19">
        <v>0</v>
      </c>
      <c r="AA1034" s="20">
        <f>G1034*P1034</f>
        <v>6000</v>
      </c>
      <c r="AB1034" s="20">
        <f>(G1034*S1034)/J1034</f>
        <v>12000</v>
      </c>
      <c r="AC1034" s="20">
        <v>0</v>
      </c>
      <c r="AD1034" s="20">
        <v>0</v>
      </c>
      <c r="AE1034" s="20">
        <v>0</v>
      </c>
      <c r="AF1034" s="24">
        <v>100</v>
      </c>
      <c r="AG1034" s="24">
        <v>0</v>
      </c>
      <c r="AH1034" s="24">
        <v>1</v>
      </c>
      <c r="AI1034" s="24">
        <v>100</v>
      </c>
      <c r="AJ1034" s="24">
        <v>0</v>
      </c>
      <c r="AK1034" s="24">
        <v>1</v>
      </c>
      <c r="AL1034" s="24">
        <v>0.5</v>
      </c>
      <c r="AM1034" s="24">
        <v>0.5</v>
      </c>
      <c r="AN1034" s="24">
        <v>0</v>
      </c>
      <c r="AO1034" s="24">
        <v>0</v>
      </c>
      <c r="AP1034" s="24">
        <v>0</v>
      </c>
      <c r="AQ1034" s="24">
        <v>0.01</v>
      </c>
      <c r="AR1034" s="24">
        <v>0.01</v>
      </c>
      <c r="AS1034" s="24">
        <v>0</v>
      </c>
      <c r="AT1034" s="24">
        <v>0</v>
      </c>
      <c r="AU1034" s="24">
        <v>0</v>
      </c>
      <c r="AV1034" s="24">
        <v>0</v>
      </c>
      <c r="AW1034" s="24">
        <v>0.2</v>
      </c>
      <c r="AX1034" s="24">
        <v>0</v>
      </c>
      <c r="AY1034" s="24">
        <v>0</v>
      </c>
      <c r="AZ1034" s="24">
        <v>0</v>
      </c>
      <c r="BA1034" s="24">
        <v>0.04</v>
      </c>
      <c r="BB1034" s="24">
        <v>0</v>
      </c>
      <c r="BC1034" s="22">
        <v>0.05</v>
      </c>
      <c r="BD1034" s="22">
        <v>0.05</v>
      </c>
      <c r="BE1034" s="24">
        <v>7.4999999999999997E-2</v>
      </c>
      <c r="BF1034" s="24">
        <v>5.0000000000000001E-3</v>
      </c>
      <c r="BG1034" s="24">
        <v>0</v>
      </c>
      <c r="BH1034" s="24">
        <v>0</v>
      </c>
      <c r="BI1034" s="24">
        <v>0</v>
      </c>
      <c r="BJ1034" s="24">
        <v>1.8749999999999999E-2</v>
      </c>
      <c r="BK1034" s="24">
        <v>1.25E-3</v>
      </c>
      <c r="BL1034" s="24">
        <v>0</v>
      </c>
      <c r="BM1034" s="24">
        <v>0</v>
      </c>
      <c r="BN1034" s="24">
        <v>0</v>
      </c>
      <c r="BO1034" s="24">
        <v>0.1</v>
      </c>
      <c r="BP1034" s="24">
        <v>0.1</v>
      </c>
      <c r="BQ1034" s="24">
        <v>0</v>
      </c>
      <c r="BR1034" s="24">
        <v>0</v>
      </c>
      <c r="BS1034" s="24">
        <v>0</v>
      </c>
      <c r="BT1034" s="24">
        <v>0.04</v>
      </c>
      <c r="BU1034" s="29">
        <v>4</v>
      </c>
      <c r="BV1034" s="23">
        <f>BT1034/(BT1034+BU1034)</f>
        <v>9.9009900990099011E-3</v>
      </c>
      <c r="BW1034" s="23">
        <f>SQRT((BT1034*BU1034)/((BT1034+BU1034)^2*(BT1034+BU1034+1)))</f>
        <v>4.410251516706673E-2</v>
      </c>
      <c r="BX1034" s="30">
        <v>0.1</v>
      </c>
      <c r="BY1034" s="30">
        <v>0.7</v>
      </c>
      <c r="BZ1034" s="30">
        <v>0.1</v>
      </c>
      <c r="CA1034" s="30">
        <v>0.1</v>
      </c>
      <c r="CB1034" s="28" t="s">
        <v>83</v>
      </c>
      <c r="CC1034" s="24">
        <v>600</v>
      </c>
    </row>
    <row r="1035" spans="1:81" s="24" customFormat="1" x14ac:dyDescent="0.2">
      <c r="A1035" s="30">
        <f t="shared" si="16"/>
        <v>1034</v>
      </c>
      <c r="B1035" s="30">
        <v>20</v>
      </c>
      <c r="C1035" s="30">
        <v>20</v>
      </c>
      <c r="D1035" s="24">
        <v>5</v>
      </c>
      <c r="E1035" s="24">
        <v>5</v>
      </c>
      <c r="F1035" s="19" t="s">
        <v>80</v>
      </c>
      <c r="G1035" s="19">
        <f>IF(F1035="rectangle",B1035*C1035,IF(F1035="hook",B1035*C1035-(D1035*E1035),IF(F1035="eight",B1035*C1035-2*(D1035*E1035),IF(F1035="tee",B1035*C1035-2*(D1035*E1035),IF(F1035="cross",B1035*C1035-4*(D1035*E1035),"ERROR")))))</f>
        <v>400</v>
      </c>
      <c r="H1035" s="19" t="s">
        <v>84</v>
      </c>
      <c r="I1035" s="19">
        <f>B1035/C1035</f>
        <v>1</v>
      </c>
      <c r="J1035" s="22">
        <v>1</v>
      </c>
      <c r="K1035" s="24">
        <v>125</v>
      </c>
      <c r="L1035" s="24">
        <v>4</v>
      </c>
      <c r="M1035" s="25">
        <v>1</v>
      </c>
      <c r="N1035" s="22">
        <f>M1035/4</f>
        <v>0.25</v>
      </c>
      <c r="O1035" s="19">
        <f>M1035/N1035</f>
        <v>4</v>
      </c>
      <c r="P1035" s="26">
        <v>15</v>
      </c>
      <c r="Q1035" s="30">
        <f>P1035</f>
        <v>15</v>
      </c>
      <c r="R1035" s="20">
        <f>AA1035/V1035</f>
        <v>100</v>
      </c>
      <c r="S1035" s="27">
        <v>30</v>
      </c>
      <c r="T1035" s="30">
        <f>S1035</f>
        <v>30</v>
      </c>
      <c r="U1035" s="20">
        <f>AB1035/W1035</f>
        <v>100</v>
      </c>
      <c r="V1035" s="19">
        <f>ROUND((Q1035/100)*G1035,0)</f>
        <v>60</v>
      </c>
      <c r="W1035" s="19">
        <f>ROUND(((T1035/100)*G1035)/J1035,0)</f>
        <v>120</v>
      </c>
      <c r="X1035" s="19">
        <v>0</v>
      </c>
      <c r="Y1035" s="19">
        <v>0</v>
      </c>
      <c r="Z1035" s="19">
        <v>0</v>
      </c>
      <c r="AA1035" s="20">
        <f>G1035*P1035</f>
        <v>6000</v>
      </c>
      <c r="AB1035" s="20">
        <f>(G1035*S1035)/J1035</f>
        <v>12000</v>
      </c>
      <c r="AC1035" s="20">
        <v>0</v>
      </c>
      <c r="AD1035" s="20">
        <v>0</v>
      </c>
      <c r="AE1035" s="20">
        <v>0</v>
      </c>
      <c r="AF1035" s="24">
        <v>100</v>
      </c>
      <c r="AG1035" s="24">
        <v>0</v>
      </c>
      <c r="AH1035" s="24">
        <v>1</v>
      </c>
      <c r="AI1035" s="24">
        <v>100</v>
      </c>
      <c r="AJ1035" s="24">
        <v>0</v>
      </c>
      <c r="AK1035" s="24">
        <v>1</v>
      </c>
      <c r="AL1035" s="24">
        <v>0.5</v>
      </c>
      <c r="AM1035" s="24">
        <v>0.5</v>
      </c>
      <c r="AN1035" s="24">
        <v>0</v>
      </c>
      <c r="AO1035" s="24">
        <v>0</v>
      </c>
      <c r="AP1035" s="24">
        <v>0</v>
      </c>
      <c r="AQ1035" s="24">
        <v>0.01</v>
      </c>
      <c r="AR1035" s="24">
        <v>0.01</v>
      </c>
      <c r="AS1035" s="24">
        <v>0</v>
      </c>
      <c r="AT1035" s="24">
        <v>0</v>
      </c>
      <c r="AU1035" s="24">
        <v>0</v>
      </c>
      <c r="AV1035" s="24">
        <v>0</v>
      </c>
      <c r="AW1035" s="24">
        <v>0.2</v>
      </c>
      <c r="AX1035" s="24">
        <v>0</v>
      </c>
      <c r="AY1035" s="24">
        <v>0</v>
      </c>
      <c r="AZ1035" s="24">
        <v>0</v>
      </c>
      <c r="BA1035" s="24">
        <v>0.04</v>
      </c>
      <c r="BB1035" s="24">
        <v>0</v>
      </c>
      <c r="BC1035" s="22">
        <v>0.05</v>
      </c>
      <c r="BD1035" s="22">
        <v>0.05</v>
      </c>
      <c r="BE1035" s="24">
        <v>7.4999999999999997E-2</v>
      </c>
      <c r="BF1035" s="24">
        <v>5.0000000000000001E-3</v>
      </c>
      <c r="BG1035" s="24">
        <v>0</v>
      </c>
      <c r="BH1035" s="24">
        <v>0</v>
      </c>
      <c r="BI1035" s="24">
        <v>0</v>
      </c>
      <c r="BJ1035" s="24">
        <v>1.8749999999999999E-2</v>
      </c>
      <c r="BK1035" s="24">
        <v>1.25E-3</v>
      </c>
      <c r="BL1035" s="24">
        <v>0</v>
      </c>
      <c r="BM1035" s="24">
        <v>0</v>
      </c>
      <c r="BN1035" s="24">
        <v>0</v>
      </c>
      <c r="BO1035" s="24">
        <v>0.1</v>
      </c>
      <c r="BP1035" s="24">
        <v>0.1</v>
      </c>
      <c r="BQ1035" s="24">
        <v>0</v>
      </c>
      <c r="BR1035" s="24">
        <v>0</v>
      </c>
      <c r="BS1035" s="24">
        <v>0</v>
      </c>
      <c r="BT1035" s="24">
        <v>0.04</v>
      </c>
      <c r="BU1035" s="29">
        <v>0.2</v>
      </c>
      <c r="BV1035" s="23">
        <f>BT1035/(BT1035+BU1035)</f>
        <v>0.16666666666666666</v>
      </c>
      <c r="BW1035" s="23">
        <f>SQRT((BT1035*BU1035)/((BT1035+BU1035)^2*(BT1035+BU1035+1)))</f>
        <v>0.33467472037604118</v>
      </c>
      <c r="BX1035" s="30">
        <v>0.1</v>
      </c>
      <c r="BY1035" s="30">
        <v>0.7</v>
      </c>
      <c r="BZ1035" s="30">
        <v>0.1</v>
      </c>
      <c r="CA1035" s="30">
        <v>0.1</v>
      </c>
      <c r="CB1035" s="28" t="s">
        <v>83</v>
      </c>
      <c r="CC1035" s="24">
        <v>600</v>
      </c>
    </row>
    <row r="1036" spans="1:81" s="24" customFormat="1" x14ac:dyDescent="0.2">
      <c r="A1036" s="30">
        <f t="shared" si="16"/>
        <v>1035</v>
      </c>
      <c r="B1036" s="30">
        <v>20</v>
      </c>
      <c r="C1036" s="30">
        <v>20</v>
      </c>
      <c r="D1036" s="24">
        <v>5</v>
      </c>
      <c r="E1036" s="24">
        <v>5</v>
      </c>
      <c r="F1036" s="19" t="s">
        <v>80</v>
      </c>
      <c r="G1036" s="19">
        <f>IF(F1036="rectangle",B1036*C1036,IF(F1036="hook",B1036*C1036-(D1036*E1036),IF(F1036="eight",B1036*C1036-2*(D1036*E1036),IF(F1036="tee",B1036*C1036-2*(D1036*E1036),IF(F1036="cross",B1036*C1036-4*(D1036*E1036),"ERROR")))))</f>
        <v>400</v>
      </c>
      <c r="H1036" s="19" t="s">
        <v>84</v>
      </c>
      <c r="I1036" s="19">
        <f>B1036/C1036</f>
        <v>1</v>
      </c>
      <c r="J1036" s="22">
        <v>1</v>
      </c>
      <c r="K1036" s="24">
        <v>125</v>
      </c>
      <c r="L1036" s="24">
        <v>4</v>
      </c>
      <c r="M1036" s="25">
        <v>1</v>
      </c>
      <c r="N1036" s="22">
        <f>M1036/4</f>
        <v>0.25</v>
      </c>
      <c r="O1036" s="19">
        <f>M1036/N1036</f>
        <v>4</v>
      </c>
      <c r="P1036" s="26">
        <v>15</v>
      </c>
      <c r="Q1036" s="30">
        <f>P1036</f>
        <v>15</v>
      </c>
      <c r="R1036" s="20">
        <f>AA1036/V1036</f>
        <v>100</v>
      </c>
      <c r="S1036" s="27">
        <v>30</v>
      </c>
      <c r="T1036" s="30">
        <f>S1036</f>
        <v>30</v>
      </c>
      <c r="U1036" s="20">
        <f>AB1036/W1036</f>
        <v>100</v>
      </c>
      <c r="V1036" s="19">
        <f>ROUND((Q1036/100)*G1036,0)</f>
        <v>60</v>
      </c>
      <c r="W1036" s="19">
        <f>ROUND(((T1036/100)*G1036)/J1036,0)</f>
        <v>120</v>
      </c>
      <c r="X1036" s="19">
        <v>0</v>
      </c>
      <c r="Y1036" s="19">
        <v>0</v>
      </c>
      <c r="Z1036" s="19">
        <v>0</v>
      </c>
      <c r="AA1036" s="20">
        <f>G1036*P1036</f>
        <v>6000</v>
      </c>
      <c r="AB1036" s="20">
        <f>(G1036*S1036)/J1036</f>
        <v>12000</v>
      </c>
      <c r="AC1036" s="20">
        <v>0</v>
      </c>
      <c r="AD1036" s="20">
        <v>0</v>
      </c>
      <c r="AE1036" s="20">
        <v>0</v>
      </c>
      <c r="AF1036" s="24">
        <v>100</v>
      </c>
      <c r="AG1036" s="24">
        <v>0</v>
      </c>
      <c r="AH1036" s="24">
        <v>1</v>
      </c>
      <c r="AI1036" s="24">
        <v>100</v>
      </c>
      <c r="AJ1036" s="24">
        <v>0</v>
      </c>
      <c r="AK1036" s="24">
        <v>1</v>
      </c>
      <c r="AL1036" s="24">
        <v>0.5</v>
      </c>
      <c r="AM1036" s="24">
        <v>0.5</v>
      </c>
      <c r="AN1036" s="24">
        <v>0</v>
      </c>
      <c r="AO1036" s="24">
        <v>0</v>
      </c>
      <c r="AP1036" s="24">
        <v>0</v>
      </c>
      <c r="AQ1036" s="24">
        <v>0.01</v>
      </c>
      <c r="AR1036" s="24">
        <v>0.01</v>
      </c>
      <c r="AS1036" s="24">
        <v>0</v>
      </c>
      <c r="AT1036" s="24">
        <v>0</v>
      </c>
      <c r="AU1036" s="24">
        <v>0</v>
      </c>
      <c r="AV1036" s="24">
        <v>0</v>
      </c>
      <c r="AW1036" s="24">
        <v>0.2</v>
      </c>
      <c r="AX1036" s="24">
        <v>0</v>
      </c>
      <c r="AY1036" s="24">
        <v>0</v>
      </c>
      <c r="AZ1036" s="24">
        <v>0</v>
      </c>
      <c r="BA1036" s="24">
        <v>0.04</v>
      </c>
      <c r="BB1036" s="24">
        <v>0</v>
      </c>
      <c r="BC1036" s="22">
        <v>0.05</v>
      </c>
      <c r="BD1036" s="22">
        <v>0.05</v>
      </c>
      <c r="BE1036" s="24">
        <v>7.4999999999999997E-2</v>
      </c>
      <c r="BF1036" s="24">
        <v>5.0000000000000001E-3</v>
      </c>
      <c r="BG1036" s="24">
        <v>0</v>
      </c>
      <c r="BH1036" s="24">
        <v>0</v>
      </c>
      <c r="BI1036" s="24">
        <v>0</v>
      </c>
      <c r="BJ1036" s="24">
        <v>1.8749999999999999E-2</v>
      </c>
      <c r="BK1036" s="24">
        <v>1.25E-3</v>
      </c>
      <c r="BL1036" s="24">
        <v>0</v>
      </c>
      <c r="BM1036" s="24">
        <v>0</v>
      </c>
      <c r="BN1036" s="24">
        <v>0</v>
      </c>
      <c r="BO1036" s="24">
        <v>0.1</v>
      </c>
      <c r="BP1036" s="24">
        <v>0.1</v>
      </c>
      <c r="BQ1036" s="24">
        <v>0</v>
      </c>
      <c r="BR1036" s="24">
        <v>0</v>
      </c>
      <c r="BS1036" s="24">
        <v>0</v>
      </c>
      <c r="BT1036" s="24">
        <v>0.04</v>
      </c>
      <c r="BU1036" s="29">
        <v>0.1</v>
      </c>
      <c r="BV1036" s="23">
        <f>BT1036/(BT1036+BU1036)</f>
        <v>0.2857142857142857</v>
      </c>
      <c r="BW1036" s="23">
        <f>SQRT((BT1036*BU1036)/((BT1036+BU1036)^2*(BT1036+BU1036+1)))</f>
        <v>0.42310634125649449</v>
      </c>
      <c r="BX1036" s="30">
        <v>0.1</v>
      </c>
      <c r="BY1036" s="30">
        <v>0.7</v>
      </c>
      <c r="BZ1036" s="30">
        <v>0.1</v>
      </c>
      <c r="CA1036" s="30">
        <v>0.1</v>
      </c>
      <c r="CB1036" s="28" t="s">
        <v>83</v>
      </c>
      <c r="CC1036" s="24">
        <v>600</v>
      </c>
    </row>
    <row r="1037" spans="1:81" s="24" customFormat="1" x14ac:dyDescent="0.2">
      <c r="A1037" s="30">
        <f t="shared" si="16"/>
        <v>1036</v>
      </c>
      <c r="B1037" s="30">
        <v>300</v>
      </c>
      <c r="C1037" s="30">
        <v>300</v>
      </c>
      <c r="D1037" s="24">
        <v>5</v>
      </c>
      <c r="E1037" s="24">
        <v>5</v>
      </c>
      <c r="F1037" s="19" t="s">
        <v>80</v>
      </c>
      <c r="G1037" s="19">
        <f>IF(F1037="rectangle",B1037*C1037,IF(F1037="hook",B1037*C1037-(D1037*E1037),IF(F1037="eight",B1037*C1037-2*(D1037*E1037),IF(F1037="tee",B1037*C1037-2*(D1037*E1037),IF(F1037="cross",B1037*C1037-4*(D1037*E1037),"ERROR")))))</f>
        <v>90000</v>
      </c>
      <c r="H1037" s="19" t="s">
        <v>87</v>
      </c>
      <c r="I1037" s="19">
        <f>B1037/C1037</f>
        <v>1</v>
      </c>
      <c r="J1037" s="22">
        <v>1</v>
      </c>
      <c r="K1037" s="24">
        <v>125</v>
      </c>
      <c r="L1037" s="24">
        <v>4</v>
      </c>
      <c r="M1037" s="25">
        <v>1</v>
      </c>
      <c r="N1037" s="22">
        <f>M1037/4</f>
        <v>0.25</v>
      </c>
      <c r="O1037" s="19">
        <f>M1037/N1037</f>
        <v>4</v>
      </c>
      <c r="P1037" s="26">
        <v>15</v>
      </c>
      <c r="Q1037" s="30">
        <f>P1037</f>
        <v>15</v>
      </c>
      <c r="R1037" s="20">
        <f>AA1037/V1037</f>
        <v>100</v>
      </c>
      <c r="S1037" s="27">
        <v>5</v>
      </c>
      <c r="T1037" s="30">
        <f>S1037</f>
        <v>5</v>
      </c>
      <c r="U1037" s="20">
        <f>AB1037/W1037</f>
        <v>100</v>
      </c>
      <c r="V1037" s="19">
        <f>ROUND((Q1037/100)*G1037,0)</f>
        <v>13500</v>
      </c>
      <c r="W1037" s="19">
        <f>ROUND(((T1037/100)*G1037)/J1037,0)</f>
        <v>4500</v>
      </c>
      <c r="X1037" s="19">
        <v>0</v>
      </c>
      <c r="Y1037" s="19">
        <v>0</v>
      </c>
      <c r="Z1037" s="19">
        <v>0</v>
      </c>
      <c r="AA1037" s="20">
        <f>G1037*P1037</f>
        <v>1350000</v>
      </c>
      <c r="AB1037" s="20">
        <f>(G1037*S1037)/J1037</f>
        <v>450000</v>
      </c>
      <c r="AC1037" s="20">
        <v>0</v>
      </c>
      <c r="AD1037" s="20">
        <v>0</v>
      </c>
      <c r="AE1037" s="20">
        <v>0</v>
      </c>
      <c r="AF1037" s="24">
        <v>100</v>
      </c>
      <c r="AG1037" s="24">
        <v>0</v>
      </c>
      <c r="AH1037" s="24">
        <v>1</v>
      </c>
      <c r="AI1037" s="24">
        <v>100</v>
      </c>
      <c r="AJ1037" s="24">
        <v>0</v>
      </c>
      <c r="AK1037" s="24">
        <v>1</v>
      </c>
      <c r="AL1037" s="24">
        <v>0.5</v>
      </c>
      <c r="AM1037" s="24">
        <v>0.5</v>
      </c>
      <c r="AN1037" s="24">
        <v>0</v>
      </c>
      <c r="AO1037" s="24">
        <v>0</v>
      </c>
      <c r="AP1037" s="24">
        <v>0</v>
      </c>
      <c r="AQ1037" s="24">
        <v>0.01</v>
      </c>
      <c r="AR1037" s="24">
        <v>0.01</v>
      </c>
      <c r="AS1037" s="24">
        <v>0</v>
      </c>
      <c r="AT1037" s="24">
        <v>0</v>
      </c>
      <c r="AU1037" s="24">
        <v>0</v>
      </c>
      <c r="AV1037" s="24">
        <v>0</v>
      </c>
      <c r="AW1037" s="24">
        <v>0.2</v>
      </c>
      <c r="AX1037" s="24">
        <v>0</v>
      </c>
      <c r="AY1037" s="24">
        <v>0</v>
      </c>
      <c r="AZ1037" s="24">
        <v>0</v>
      </c>
      <c r="BA1037" s="24">
        <v>0.04</v>
      </c>
      <c r="BB1037" s="24">
        <v>0</v>
      </c>
      <c r="BC1037" s="22">
        <v>0.05</v>
      </c>
      <c r="BD1037" s="22">
        <v>0.05</v>
      </c>
      <c r="BE1037" s="24">
        <v>7.4999999999999997E-2</v>
      </c>
      <c r="BF1037" s="24">
        <v>5.0000000000000001E-3</v>
      </c>
      <c r="BG1037" s="24">
        <v>0</v>
      </c>
      <c r="BH1037" s="24">
        <v>0</v>
      </c>
      <c r="BI1037" s="24">
        <v>0</v>
      </c>
      <c r="BJ1037" s="24">
        <v>1.8749999999999999E-2</v>
      </c>
      <c r="BK1037" s="24">
        <v>1.25E-3</v>
      </c>
      <c r="BL1037" s="24">
        <v>0</v>
      </c>
      <c r="BM1037" s="24">
        <v>0</v>
      </c>
      <c r="BN1037" s="24">
        <v>0</v>
      </c>
      <c r="BO1037" s="24">
        <v>0.1</v>
      </c>
      <c r="BP1037" s="24">
        <v>0.1</v>
      </c>
      <c r="BQ1037" s="24">
        <v>0</v>
      </c>
      <c r="BR1037" s="24">
        <v>0</v>
      </c>
      <c r="BS1037" s="24">
        <v>0</v>
      </c>
      <c r="BT1037" s="24">
        <v>0.04</v>
      </c>
      <c r="BU1037" s="29">
        <v>4</v>
      </c>
      <c r="BV1037" s="23">
        <f>BT1037/(BT1037+BU1037)</f>
        <v>9.9009900990099011E-3</v>
      </c>
      <c r="BW1037" s="23">
        <f>SQRT((BT1037*BU1037)/((BT1037+BU1037)^2*(BT1037+BU1037+1)))</f>
        <v>4.410251516706673E-2</v>
      </c>
      <c r="BX1037" s="30">
        <v>0.1</v>
      </c>
      <c r="BY1037" s="30">
        <v>0.7</v>
      </c>
      <c r="BZ1037" s="30">
        <v>0.1</v>
      </c>
      <c r="CA1037" s="30">
        <v>0.1</v>
      </c>
      <c r="CB1037" s="28" t="s">
        <v>83</v>
      </c>
      <c r="CC1037" s="24">
        <v>600</v>
      </c>
    </row>
    <row r="1038" spans="1:81" s="24" customFormat="1" x14ac:dyDescent="0.2">
      <c r="A1038" s="30">
        <f t="shared" si="16"/>
        <v>1037</v>
      </c>
      <c r="B1038" s="30">
        <v>300</v>
      </c>
      <c r="C1038" s="30">
        <v>300</v>
      </c>
      <c r="D1038" s="24">
        <v>5</v>
      </c>
      <c r="E1038" s="24">
        <v>5</v>
      </c>
      <c r="F1038" s="19" t="s">
        <v>80</v>
      </c>
      <c r="G1038" s="19">
        <f>IF(F1038="rectangle",B1038*C1038,IF(F1038="hook",B1038*C1038-(D1038*E1038),IF(F1038="eight",B1038*C1038-2*(D1038*E1038),IF(F1038="tee",B1038*C1038-2*(D1038*E1038),IF(F1038="cross",B1038*C1038-4*(D1038*E1038),"ERROR")))))</f>
        <v>90000</v>
      </c>
      <c r="H1038" s="19" t="s">
        <v>87</v>
      </c>
      <c r="I1038" s="19">
        <f>B1038/C1038</f>
        <v>1</v>
      </c>
      <c r="J1038" s="22">
        <v>1</v>
      </c>
      <c r="K1038" s="24">
        <v>125</v>
      </c>
      <c r="L1038" s="24">
        <v>4</v>
      </c>
      <c r="M1038" s="25">
        <v>1</v>
      </c>
      <c r="N1038" s="22">
        <f>M1038/4</f>
        <v>0.25</v>
      </c>
      <c r="O1038" s="19">
        <f>M1038/N1038</f>
        <v>4</v>
      </c>
      <c r="P1038" s="26">
        <v>15</v>
      </c>
      <c r="Q1038" s="30">
        <f>P1038</f>
        <v>15</v>
      </c>
      <c r="R1038" s="20">
        <f>AA1038/V1038</f>
        <v>100</v>
      </c>
      <c r="S1038" s="27">
        <v>5</v>
      </c>
      <c r="T1038" s="30">
        <f>S1038</f>
        <v>5</v>
      </c>
      <c r="U1038" s="20">
        <f>AB1038/W1038</f>
        <v>100</v>
      </c>
      <c r="V1038" s="19">
        <f>ROUND((Q1038/100)*G1038,0)</f>
        <v>13500</v>
      </c>
      <c r="W1038" s="19">
        <f>ROUND(((T1038/100)*G1038)/J1038,0)</f>
        <v>4500</v>
      </c>
      <c r="X1038" s="19">
        <v>0</v>
      </c>
      <c r="Y1038" s="19">
        <v>0</v>
      </c>
      <c r="Z1038" s="19">
        <v>0</v>
      </c>
      <c r="AA1038" s="20">
        <f>G1038*P1038</f>
        <v>1350000</v>
      </c>
      <c r="AB1038" s="20">
        <f>(G1038*S1038)/J1038</f>
        <v>450000</v>
      </c>
      <c r="AC1038" s="20">
        <v>0</v>
      </c>
      <c r="AD1038" s="20">
        <v>0</v>
      </c>
      <c r="AE1038" s="20">
        <v>0</v>
      </c>
      <c r="AF1038" s="24">
        <v>100</v>
      </c>
      <c r="AG1038" s="24">
        <v>0</v>
      </c>
      <c r="AH1038" s="24">
        <v>1</v>
      </c>
      <c r="AI1038" s="24">
        <v>100</v>
      </c>
      <c r="AJ1038" s="24">
        <v>0</v>
      </c>
      <c r="AK1038" s="24">
        <v>1</v>
      </c>
      <c r="AL1038" s="24">
        <v>0.5</v>
      </c>
      <c r="AM1038" s="24">
        <v>0.5</v>
      </c>
      <c r="AN1038" s="24">
        <v>0</v>
      </c>
      <c r="AO1038" s="24">
        <v>0</v>
      </c>
      <c r="AP1038" s="24">
        <v>0</v>
      </c>
      <c r="AQ1038" s="24">
        <v>0.01</v>
      </c>
      <c r="AR1038" s="24">
        <v>0.01</v>
      </c>
      <c r="AS1038" s="24">
        <v>0</v>
      </c>
      <c r="AT1038" s="24">
        <v>0</v>
      </c>
      <c r="AU1038" s="24">
        <v>0</v>
      </c>
      <c r="AV1038" s="24">
        <v>0</v>
      </c>
      <c r="AW1038" s="24">
        <v>0.2</v>
      </c>
      <c r="AX1038" s="24">
        <v>0</v>
      </c>
      <c r="AY1038" s="24">
        <v>0</v>
      </c>
      <c r="AZ1038" s="24">
        <v>0</v>
      </c>
      <c r="BA1038" s="24">
        <v>0.04</v>
      </c>
      <c r="BB1038" s="24">
        <v>0</v>
      </c>
      <c r="BC1038" s="22">
        <v>0.05</v>
      </c>
      <c r="BD1038" s="22">
        <v>0.05</v>
      </c>
      <c r="BE1038" s="24">
        <v>7.4999999999999997E-2</v>
      </c>
      <c r="BF1038" s="24">
        <v>5.0000000000000001E-3</v>
      </c>
      <c r="BG1038" s="24">
        <v>0</v>
      </c>
      <c r="BH1038" s="24">
        <v>0</v>
      </c>
      <c r="BI1038" s="24">
        <v>0</v>
      </c>
      <c r="BJ1038" s="24">
        <v>1.8749999999999999E-2</v>
      </c>
      <c r="BK1038" s="24">
        <v>1.25E-3</v>
      </c>
      <c r="BL1038" s="24">
        <v>0</v>
      </c>
      <c r="BM1038" s="24">
        <v>0</v>
      </c>
      <c r="BN1038" s="24">
        <v>0</v>
      </c>
      <c r="BO1038" s="24">
        <v>0.1</v>
      </c>
      <c r="BP1038" s="24">
        <v>0.1</v>
      </c>
      <c r="BQ1038" s="24">
        <v>0</v>
      </c>
      <c r="BR1038" s="24">
        <v>0</v>
      </c>
      <c r="BS1038" s="24">
        <v>0</v>
      </c>
      <c r="BT1038" s="24">
        <v>0.04</v>
      </c>
      <c r="BU1038" s="29">
        <v>0.2</v>
      </c>
      <c r="BV1038" s="23">
        <f>BT1038/(BT1038+BU1038)</f>
        <v>0.16666666666666666</v>
      </c>
      <c r="BW1038" s="23">
        <f>SQRT((BT1038*BU1038)/((BT1038+BU1038)^2*(BT1038+BU1038+1)))</f>
        <v>0.33467472037604118</v>
      </c>
      <c r="BX1038" s="30">
        <v>0.1</v>
      </c>
      <c r="BY1038" s="30">
        <v>0.7</v>
      </c>
      <c r="BZ1038" s="30">
        <v>0.1</v>
      </c>
      <c r="CA1038" s="30">
        <v>0.1</v>
      </c>
      <c r="CB1038" s="28" t="s">
        <v>83</v>
      </c>
      <c r="CC1038" s="24">
        <v>600</v>
      </c>
    </row>
    <row r="1039" spans="1:81" s="24" customFormat="1" x14ac:dyDescent="0.2">
      <c r="A1039" s="30">
        <f t="shared" si="16"/>
        <v>1038</v>
      </c>
      <c r="B1039" s="30">
        <v>300</v>
      </c>
      <c r="C1039" s="30">
        <v>300</v>
      </c>
      <c r="D1039" s="24">
        <v>5</v>
      </c>
      <c r="E1039" s="24">
        <v>5</v>
      </c>
      <c r="F1039" s="19" t="s">
        <v>80</v>
      </c>
      <c r="G1039" s="19">
        <f>IF(F1039="rectangle",B1039*C1039,IF(F1039="hook",B1039*C1039-(D1039*E1039),IF(F1039="eight",B1039*C1039-2*(D1039*E1039),IF(F1039="tee",B1039*C1039-2*(D1039*E1039),IF(F1039="cross",B1039*C1039-4*(D1039*E1039),"ERROR")))))</f>
        <v>90000</v>
      </c>
      <c r="H1039" s="19" t="s">
        <v>87</v>
      </c>
      <c r="I1039" s="19">
        <f>B1039/C1039</f>
        <v>1</v>
      </c>
      <c r="J1039" s="22">
        <v>1</v>
      </c>
      <c r="K1039" s="24">
        <v>125</v>
      </c>
      <c r="L1039" s="24">
        <v>4</v>
      </c>
      <c r="M1039" s="25">
        <v>1</v>
      </c>
      <c r="N1039" s="22">
        <f>M1039/4</f>
        <v>0.25</v>
      </c>
      <c r="O1039" s="19">
        <f>M1039/N1039</f>
        <v>4</v>
      </c>
      <c r="P1039" s="26">
        <v>15</v>
      </c>
      <c r="Q1039" s="30">
        <f>P1039</f>
        <v>15</v>
      </c>
      <c r="R1039" s="20">
        <f>AA1039/V1039</f>
        <v>100</v>
      </c>
      <c r="S1039" s="27">
        <v>5</v>
      </c>
      <c r="T1039" s="30">
        <f>S1039</f>
        <v>5</v>
      </c>
      <c r="U1039" s="20">
        <f>AB1039/W1039</f>
        <v>100</v>
      </c>
      <c r="V1039" s="19">
        <f>ROUND((Q1039/100)*G1039,0)</f>
        <v>13500</v>
      </c>
      <c r="W1039" s="19">
        <f>ROUND(((T1039/100)*G1039)/J1039,0)</f>
        <v>4500</v>
      </c>
      <c r="X1039" s="19">
        <v>0</v>
      </c>
      <c r="Y1039" s="19">
        <v>0</v>
      </c>
      <c r="Z1039" s="19">
        <v>0</v>
      </c>
      <c r="AA1039" s="20">
        <f>G1039*P1039</f>
        <v>1350000</v>
      </c>
      <c r="AB1039" s="20">
        <f>(G1039*S1039)/J1039</f>
        <v>450000</v>
      </c>
      <c r="AC1039" s="20">
        <v>0</v>
      </c>
      <c r="AD1039" s="20">
        <v>0</v>
      </c>
      <c r="AE1039" s="20">
        <v>0</v>
      </c>
      <c r="AF1039" s="24">
        <v>100</v>
      </c>
      <c r="AG1039" s="24">
        <v>0</v>
      </c>
      <c r="AH1039" s="24">
        <v>1</v>
      </c>
      <c r="AI1039" s="24">
        <v>100</v>
      </c>
      <c r="AJ1039" s="24">
        <v>0</v>
      </c>
      <c r="AK1039" s="24">
        <v>1</v>
      </c>
      <c r="AL1039" s="24">
        <v>0.5</v>
      </c>
      <c r="AM1039" s="24">
        <v>0.5</v>
      </c>
      <c r="AN1039" s="24">
        <v>0</v>
      </c>
      <c r="AO1039" s="24">
        <v>0</v>
      </c>
      <c r="AP1039" s="24">
        <v>0</v>
      </c>
      <c r="AQ1039" s="24">
        <v>0.01</v>
      </c>
      <c r="AR1039" s="24">
        <v>0.01</v>
      </c>
      <c r="AS1039" s="24">
        <v>0</v>
      </c>
      <c r="AT1039" s="24">
        <v>0</v>
      </c>
      <c r="AU1039" s="24">
        <v>0</v>
      </c>
      <c r="AV1039" s="24">
        <v>0</v>
      </c>
      <c r="AW1039" s="24">
        <v>0.2</v>
      </c>
      <c r="AX1039" s="24">
        <v>0</v>
      </c>
      <c r="AY1039" s="24">
        <v>0</v>
      </c>
      <c r="AZ1039" s="24">
        <v>0</v>
      </c>
      <c r="BA1039" s="24">
        <v>0.04</v>
      </c>
      <c r="BB1039" s="24">
        <v>0</v>
      </c>
      <c r="BC1039" s="22">
        <v>0.05</v>
      </c>
      <c r="BD1039" s="22">
        <v>0.05</v>
      </c>
      <c r="BE1039" s="24">
        <v>7.4999999999999997E-2</v>
      </c>
      <c r="BF1039" s="24">
        <v>5.0000000000000001E-3</v>
      </c>
      <c r="BG1039" s="24">
        <v>0</v>
      </c>
      <c r="BH1039" s="24">
        <v>0</v>
      </c>
      <c r="BI1039" s="24">
        <v>0</v>
      </c>
      <c r="BJ1039" s="24">
        <v>1.8749999999999999E-2</v>
      </c>
      <c r="BK1039" s="24">
        <v>1.25E-3</v>
      </c>
      <c r="BL1039" s="24">
        <v>0</v>
      </c>
      <c r="BM1039" s="24">
        <v>0</v>
      </c>
      <c r="BN1039" s="24">
        <v>0</v>
      </c>
      <c r="BO1039" s="24">
        <v>0.1</v>
      </c>
      <c r="BP1039" s="24">
        <v>0.1</v>
      </c>
      <c r="BQ1039" s="24">
        <v>0</v>
      </c>
      <c r="BR1039" s="24">
        <v>0</v>
      </c>
      <c r="BS1039" s="24">
        <v>0</v>
      </c>
      <c r="BT1039" s="24">
        <v>0.04</v>
      </c>
      <c r="BU1039" s="29">
        <v>0.1</v>
      </c>
      <c r="BV1039" s="23">
        <f>BT1039/(BT1039+BU1039)</f>
        <v>0.2857142857142857</v>
      </c>
      <c r="BW1039" s="23">
        <f>SQRT((BT1039*BU1039)/((BT1039+BU1039)^2*(BT1039+BU1039+1)))</f>
        <v>0.42310634125649449</v>
      </c>
      <c r="BX1039" s="30">
        <v>0.1</v>
      </c>
      <c r="BY1039" s="30">
        <v>0.7</v>
      </c>
      <c r="BZ1039" s="30">
        <v>0.1</v>
      </c>
      <c r="CA1039" s="30">
        <v>0.1</v>
      </c>
      <c r="CB1039" s="28" t="s">
        <v>83</v>
      </c>
      <c r="CC1039" s="24">
        <v>600</v>
      </c>
    </row>
    <row r="1040" spans="1:81" s="24" customFormat="1" x14ac:dyDescent="0.2">
      <c r="A1040" s="30">
        <f t="shared" si="16"/>
        <v>1039</v>
      </c>
      <c r="B1040" s="30">
        <v>300</v>
      </c>
      <c r="C1040" s="30">
        <v>300</v>
      </c>
      <c r="D1040" s="24">
        <v>5</v>
      </c>
      <c r="E1040" s="24">
        <v>5</v>
      </c>
      <c r="F1040" s="19" t="s">
        <v>80</v>
      </c>
      <c r="G1040" s="19">
        <f>IF(F1040="rectangle",B1040*C1040,IF(F1040="hook",B1040*C1040-(D1040*E1040),IF(F1040="eight",B1040*C1040-2*(D1040*E1040),IF(F1040="tee",B1040*C1040-2*(D1040*E1040),IF(F1040="cross",B1040*C1040-4*(D1040*E1040),"ERROR")))))</f>
        <v>90000</v>
      </c>
      <c r="H1040" s="19" t="s">
        <v>87</v>
      </c>
      <c r="I1040" s="19">
        <f>B1040/C1040</f>
        <v>1</v>
      </c>
      <c r="J1040" s="22">
        <v>1</v>
      </c>
      <c r="K1040" s="24">
        <v>125</v>
      </c>
      <c r="L1040" s="24">
        <v>4</v>
      </c>
      <c r="M1040" s="25">
        <v>1</v>
      </c>
      <c r="N1040" s="22">
        <f>M1040/4</f>
        <v>0.25</v>
      </c>
      <c r="O1040" s="19">
        <f>M1040/N1040</f>
        <v>4</v>
      </c>
      <c r="P1040" s="26">
        <v>15</v>
      </c>
      <c r="Q1040" s="30">
        <f>P1040</f>
        <v>15</v>
      </c>
      <c r="R1040" s="20">
        <f>AA1040/V1040</f>
        <v>100</v>
      </c>
      <c r="S1040" s="27">
        <v>15</v>
      </c>
      <c r="T1040" s="30">
        <f>S1040</f>
        <v>15</v>
      </c>
      <c r="U1040" s="20">
        <f>AB1040/W1040</f>
        <v>100</v>
      </c>
      <c r="V1040" s="19">
        <f>ROUND((Q1040/100)*G1040,0)</f>
        <v>13500</v>
      </c>
      <c r="W1040" s="19">
        <f>ROUND(((T1040/100)*G1040)/J1040,0)</f>
        <v>13500</v>
      </c>
      <c r="X1040" s="19">
        <v>0</v>
      </c>
      <c r="Y1040" s="19">
        <v>0</v>
      </c>
      <c r="Z1040" s="19">
        <v>0</v>
      </c>
      <c r="AA1040" s="20">
        <f>G1040*P1040</f>
        <v>1350000</v>
      </c>
      <c r="AB1040" s="20">
        <f>(G1040*S1040)/J1040</f>
        <v>1350000</v>
      </c>
      <c r="AC1040" s="20">
        <v>0</v>
      </c>
      <c r="AD1040" s="20">
        <v>0</v>
      </c>
      <c r="AE1040" s="20">
        <v>0</v>
      </c>
      <c r="AF1040" s="24">
        <v>100</v>
      </c>
      <c r="AG1040" s="24">
        <v>0</v>
      </c>
      <c r="AH1040" s="24">
        <v>1</v>
      </c>
      <c r="AI1040" s="24">
        <v>100</v>
      </c>
      <c r="AJ1040" s="24">
        <v>0</v>
      </c>
      <c r="AK1040" s="24">
        <v>1</v>
      </c>
      <c r="AL1040" s="24">
        <v>0.5</v>
      </c>
      <c r="AM1040" s="24">
        <v>0.5</v>
      </c>
      <c r="AN1040" s="24">
        <v>0</v>
      </c>
      <c r="AO1040" s="24">
        <v>0</v>
      </c>
      <c r="AP1040" s="24">
        <v>0</v>
      </c>
      <c r="AQ1040" s="24">
        <v>0.01</v>
      </c>
      <c r="AR1040" s="24">
        <v>0.01</v>
      </c>
      <c r="AS1040" s="24">
        <v>0</v>
      </c>
      <c r="AT1040" s="24">
        <v>0</v>
      </c>
      <c r="AU1040" s="24">
        <v>0</v>
      </c>
      <c r="AV1040" s="24">
        <v>0</v>
      </c>
      <c r="AW1040" s="24">
        <v>0.2</v>
      </c>
      <c r="AX1040" s="24">
        <v>0</v>
      </c>
      <c r="AY1040" s="24">
        <v>0</v>
      </c>
      <c r="AZ1040" s="24">
        <v>0</v>
      </c>
      <c r="BA1040" s="24">
        <v>0.04</v>
      </c>
      <c r="BB1040" s="24">
        <v>0</v>
      </c>
      <c r="BC1040" s="22">
        <v>0.05</v>
      </c>
      <c r="BD1040" s="22">
        <v>0.05</v>
      </c>
      <c r="BE1040" s="24">
        <v>7.4999999999999997E-2</v>
      </c>
      <c r="BF1040" s="24">
        <v>5.0000000000000001E-3</v>
      </c>
      <c r="BG1040" s="24">
        <v>0</v>
      </c>
      <c r="BH1040" s="24">
        <v>0</v>
      </c>
      <c r="BI1040" s="24">
        <v>0</v>
      </c>
      <c r="BJ1040" s="24">
        <v>1.8749999999999999E-2</v>
      </c>
      <c r="BK1040" s="24">
        <v>1.25E-3</v>
      </c>
      <c r="BL1040" s="24">
        <v>0</v>
      </c>
      <c r="BM1040" s="24">
        <v>0</v>
      </c>
      <c r="BN1040" s="24">
        <v>0</v>
      </c>
      <c r="BO1040" s="24">
        <v>0.1</v>
      </c>
      <c r="BP1040" s="24">
        <v>0.1</v>
      </c>
      <c r="BQ1040" s="24">
        <v>0</v>
      </c>
      <c r="BR1040" s="24">
        <v>0</v>
      </c>
      <c r="BS1040" s="24">
        <v>0</v>
      </c>
      <c r="BT1040" s="24">
        <v>0.04</v>
      </c>
      <c r="BU1040" s="29">
        <v>4</v>
      </c>
      <c r="BV1040" s="23">
        <f>BT1040/(BT1040+BU1040)</f>
        <v>9.9009900990099011E-3</v>
      </c>
      <c r="BW1040" s="23">
        <f>SQRT((BT1040*BU1040)/((BT1040+BU1040)^2*(BT1040+BU1040+1)))</f>
        <v>4.410251516706673E-2</v>
      </c>
      <c r="BX1040" s="30">
        <v>0.1</v>
      </c>
      <c r="BY1040" s="30">
        <v>0.7</v>
      </c>
      <c r="BZ1040" s="30">
        <v>0.1</v>
      </c>
      <c r="CA1040" s="30">
        <v>0.1</v>
      </c>
      <c r="CB1040" s="28" t="s">
        <v>83</v>
      </c>
      <c r="CC1040" s="24">
        <v>600</v>
      </c>
    </row>
    <row r="1041" spans="1:81" s="24" customFormat="1" x14ac:dyDescent="0.2">
      <c r="A1041" s="30">
        <f t="shared" si="16"/>
        <v>1040</v>
      </c>
      <c r="B1041" s="30">
        <v>300</v>
      </c>
      <c r="C1041" s="30">
        <v>300</v>
      </c>
      <c r="D1041" s="24">
        <v>5</v>
      </c>
      <c r="E1041" s="24">
        <v>5</v>
      </c>
      <c r="F1041" s="19" t="s">
        <v>80</v>
      </c>
      <c r="G1041" s="19">
        <f>IF(F1041="rectangle",B1041*C1041,IF(F1041="hook",B1041*C1041-(D1041*E1041),IF(F1041="eight",B1041*C1041-2*(D1041*E1041),IF(F1041="tee",B1041*C1041-2*(D1041*E1041),IF(F1041="cross",B1041*C1041-4*(D1041*E1041),"ERROR")))))</f>
        <v>90000</v>
      </c>
      <c r="H1041" s="19" t="s">
        <v>87</v>
      </c>
      <c r="I1041" s="19">
        <f>B1041/C1041</f>
        <v>1</v>
      </c>
      <c r="J1041" s="22">
        <v>1</v>
      </c>
      <c r="K1041" s="24">
        <v>125</v>
      </c>
      <c r="L1041" s="24">
        <v>4</v>
      </c>
      <c r="M1041" s="25">
        <v>1</v>
      </c>
      <c r="N1041" s="22">
        <f>M1041/4</f>
        <v>0.25</v>
      </c>
      <c r="O1041" s="19">
        <f>M1041/N1041</f>
        <v>4</v>
      </c>
      <c r="P1041" s="26">
        <v>15</v>
      </c>
      <c r="Q1041" s="30">
        <f>P1041</f>
        <v>15</v>
      </c>
      <c r="R1041" s="20">
        <f>AA1041/V1041</f>
        <v>100</v>
      </c>
      <c r="S1041" s="27">
        <v>15</v>
      </c>
      <c r="T1041" s="30">
        <f>S1041</f>
        <v>15</v>
      </c>
      <c r="U1041" s="20">
        <f>AB1041/W1041</f>
        <v>100</v>
      </c>
      <c r="V1041" s="19">
        <f>ROUND((Q1041/100)*G1041,0)</f>
        <v>13500</v>
      </c>
      <c r="W1041" s="19">
        <f>ROUND(((T1041/100)*G1041)/J1041,0)</f>
        <v>13500</v>
      </c>
      <c r="X1041" s="19">
        <v>0</v>
      </c>
      <c r="Y1041" s="19">
        <v>0</v>
      </c>
      <c r="Z1041" s="19">
        <v>0</v>
      </c>
      <c r="AA1041" s="20">
        <f>G1041*P1041</f>
        <v>1350000</v>
      </c>
      <c r="AB1041" s="20">
        <f>(G1041*S1041)/J1041</f>
        <v>1350000</v>
      </c>
      <c r="AC1041" s="20">
        <v>0</v>
      </c>
      <c r="AD1041" s="20">
        <v>0</v>
      </c>
      <c r="AE1041" s="20">
        <v>0</v>
      </c>
      <c r="AF1041" s="24">
        <v>100</v>
      </c>
      <c r="AG1041" s="24">
        <v>0</v>
      </c>
      <c r="AH1041" s="24">
        <v>1</v>
      </c>
      <c r="AI1041" s="24">
        <v>100</v>
      </c>
      <c r="AJ1041" s="24">
        <v>0</v>
      </c>
      <c r="AK1041" s="24">
        <v>1</v>
      </c>
      <c r="AL1041" s="24">
        <v>0.5</v>
      </c>
      <c r="AM1041" s="24">
        <v>0.5</v>
      </c>
      <c r="AN1041" s="24">
        <v>0</v>
      </c>
      <c r="AO1041" s="24">
        <v>0</v>
      </c>
      <c r="AP1041" s="24">
        <v>0</v>
      </c>
      <c r="AQ1041" s="24">
        <v>0.01</v>
      </c>
      <c r="AR1041" s="24">
        <v>0.01</v>
      </c>
      <c r="AS1041" s="24">
        <v>0</v>
      </c>
      <c r="AT1041" s="24">
        <v>0</v>
      </c>
      <c r="AU1041" s="24">
        <v>0</v>
      </c>
      <c r="AV1041" s="24">
        <v>0</v>
      </c>
      <c r="AW1041" s="24">
        <v>0.2</v>
      </c>
      <c r="AX1041" s="24">
        <v>0</v>
      </c>
      <c r="AY1041" s="24">
        <v>0</v>
      </c>
      <c r="AZ1041" s="24">
        <v>0</v>
      </c>
      <c r="BA1041" s="24">
        <v>0.04</v>
      </c>
      <c r="BB1041" s="24">
        <v>0</v>
      </c>
      <c r="BC1041" s="22">
        <v>0.05</v>
      </c>
      <c r="BD1041" s="22">
        <v>0.05</v>
      </c>
      <c r="BE1041" s="24">
        <v>7.4999999999999997E-2</v>
      </c>
      <c r="BF1041" s="24">
        <v>5.0000000000000001E-3</v>
      </c>
      <c r="BG1041" s="24">
        <v>0</v>
      </c>
      <c r="BH1041" s="24">
        <v>0</v>
      </c>
      <c r="BI1041" s="24">
        <v>0</v>
      </c>
      <c r="BJ1041" s="24">
        <v>1.8749999999999999E-2</v>
      </c>
      <c r="BK1041" s="24">
        <v>1.25E-3</v>
      </c>
      <c r="BL1041" s="24">
        <v>0</v>
      </c>
      <c r="BM1041" s="24">
        <v>0</v>
      </c>
      <c r="BN1041" s="24">
        <v>0</v>
      </c>
      <c r="BO1041" s="24">
        <v>0.1</v>
      </c>
      <c r="BP1041" s="24">
        <v>0.1</v>
      </c>
      <c r="BQ1041" s="24">
        <v>0</v>
      </c>
      <c r="BR1041" s="24">
        <v>0</v>
      </c>
      <c r="BS1041" s="24">
        <v>0</v>
      </c>
      <c r="BT1041" s="24">
        <v>0.04</v>
      </c>
      <c r="BU1041" s="29">
        <v>0.2</v>
      </c>
      <c r="BV1041" s="23">
        <f>BT1041/(BT1041+BU1041)</f>
        <v>0.16666666666666666</v>
      </c>
      <c r="BW1041" s="23">
        <f>SQRT((BT1041*BU1041)/((BT1041+BU1041)^2*(BT1041+BU1041+1)))</f>
        <v>0.33467472037604118</v>
      </c>
      <c r="BX1041" s="30">
        <v>0.1</v>
      </c>
      <c r="BY1041" s="30">
        <v>0.7</v>
      </c>
      <c r="BZ1041" s="30">
        <v>0.1</v>
      </c>
      <c r="CA1041" s="30">
        <v>0.1</v>
      </c>
      <c r="CB1041" s="28" t="s">
        <v>83</v>
      </c>
      <c r="CC1041" s="24">
        <v>600</v>
      </c>
    </row>
    <row r="1042" spans="1:81" s="24" customFormat="1" x14ac:dyDescent="0.2">
      <c r="A1042" s="30">
        <f t="shared" si="16"/>
        <v>1041</v>
      </c>
      <c r="B1042" s="30">
        <v>300</v>
      </c>
      <c r="C1042" s="30">
        <v>300</v>
      </c>
      <c r="D1042" s="24">
        <v>5</v>
      </c>
      <c r="E1042" s="24">
        <v>5</v>
      </c>
      <c r="F1042" s="19" t="s">
        <v>80</v>
      </c>
      <c r="G1042" s="19">
        <f>IF(F1042="rectangle",B1042*C1042,IF(F1042="hook",B1042*C1042-(D1042*E1042),IF(F1042="eight",B1042*C1042-2*(D1042*E1042),IF(F1042="tee",B1042*C1042-2*(D1042*E1042),IF(F1042="cross",B1042*C1042-4*(D1042*E1042),"ERROR")))))</f>
        <v>90000</v>
      </c>
      <c r="H1042" s="19" t="s">
        <v>87</v>
      </c>
      <c r="I1042" s="19">
        <f>B1042/C1042</f>
        <v>1</v>
      </c>
      <c r="J1042" s="22">
        <v>1</v>
      </c>
      <c r="K1042" s="24">
        <v>125</v>
      </c>
      <c r="L1042" s="24">
        <v>4</v>
      </c>
      <c r="M1042" s="25">
        <v>1</v>
      </c>
      <c r="N1042" s="22">
        <f>M1042/4</f>
        <v>0.25</v>
      </c>
      <c r="O1042" s="19">
        <f>M1042/N1042</f>
        <v>4</v>
      </c>
      <c r="P1042" s="26">
        <v>15</v>
      </c>
      <c r="Q1042" s="30">
        <f>P1042</f>
        <v>15</v>
      </c>
      <c r="R1042" s="20">
        <f>AA1042/V1042</f>
        <v>100</v>
      </c>
      <c r="S1042" s="27">
        <v>15</v>
      </c>
      <c r="T1042" s="30">
        <f>S1042</f>
        <v>15</v>
      </c>
      <c r="U1042" s="20">
        <f>AB1042/W1042</f>
        <v>100</v>
      </c>
      <c r="V1042" s="19">
        <f>ROUND((Q1042/100)*G1042,0)</f>
        <v>13500</v>
      </c>
      <c r="W1042" s="19">
        <f>ROUND(((T1042/100)*G1042)/J1042,0)</f>
        <v>13500</v>
      </c>
      <c r="X1042" s="19">
        <v>0</v>
      </c>
      <c r="Y1042" s="19">
        <v>0</v>
      </c>
      <c r="Z1042" s="19">
        <v>0</v>
      </c>
      <c r="AA1042" s="20">
        <f>G1042*P1042</f>
        <v>1350000</v>
      </c>
      <c r="AB1042" s="20">
        <f>(G1042*S1042)/J1042</f>
        <v>1350000</v>
      </c>
      <c r="AC1042" s="20">
        <v>0</v>
      </c>
      <c r="AD1042" s="20">
        <v>0</v>
      </c>
      <c r="AE1042" s="20">
        <v>0</v>
      </c>
      <c r="AF1042" s="24">
        <v>100</v>
      </c>
      <c r="AG1042" s="24">
        <v>0</v>
      </c>
      <c r="AH1042" s="24">
        <v>1</v>
      </c>
      <c r="AI1042" s="24">
        <v>100</v>
      </c>
      <c r="AJ1042" s="24">
        <v>0</v>
      </c>
      <c r="AK1042" s="24">
        <v>1</v>
      </c>
      <c r="AL1042" s="24">
        <v>0.5</v>
      </c>
      <c r="AM1042" s="24">
        <v>0.5</v>
      </c>
      <c r="AN1042" s="24">
        <v>0</v>
      </c>
      <c r="AO1042" s="24">
        <v>0</v>
      </c>
      <c r="AP1042" s="24">
        <v>0</v>
      </c>
      <c r="AQ1042" s="24">
        <v>0.01</v>
      </c>
      <c r="AR1042" s="24">
        <v>0.01</v>
      </c>
      <c r="AS1042" s="24">
        <v>0</v>
      </c>
      <c r="AT1042" s="24">
        <v>0</v>
      </c>
      <c r="AU1042" s="24">
        <v>0</v>
      </c>
      <c r="AV1042" s="24">
        <v>0</v>
      </c>
      <c r="AW1042" s="24">
        <v>0.2</v>
      </c>
      <c r="AX1042" s="24">
        <v>0</v>
      </c>
      <c r="AY1042" s="24">
        <v>0</v>
      </c>
      <c r="AZ1042" s="24">
        <v>0</v>
      </c>
      <c r="BA1042" s="24">
        <v>0.04</v>
      </c>
      <c r="BB1042" s="24">
        <v>0</v>
      </c>
      <c r="BC1042" s="22">
        <v>0.05</v>
      </c>
      <c r="BD1042" s="22">
        <v>0.05</v>
      </c>
      <c r="BE1042" s="24">
        <v>7.4999999999999997E-2</v>
      </c>
      <c r="BF1042" s="24">
        <v>5.0000000000000001E-3</v>
      </c>
      <c r="BG1042" s="24">
        <v>0</v>
      </c>
      <c r="BH1042" s="24">
        <v>0</v>
      </c>
      <c r="BI1042" s="24">
        <v>0</v>
      </c>
      <c r="BJ1042" s="24">
        <v>1.8749999999999999E-2</v>
      </c>
      <c r="BK1042" s="24">
        <v>1.25E-3</v>
      </c>
      <c r="BL1042" s="24">
        <v>0</v>
      </c>
      <c r="BM1042" s="24">
        <v>0</v>
      </c>
      <c r="BN1042" s="24">
        <v>0</v>
      </c>
      <c r="BO1042" s="24">
        <v>0.1</v>
      </c>
      <c r="BP1042" s="24">
        <v>0.1</v>
      </c>
      <c r="BQ1042" s="24">
        <v>0</v>
      </c>
      <c r="BR1042" s="24">
        <v>0</v>
      </c>
      <c r="BS1042" s="24">
        <v>0</v>
      </c>
      <c r="BT1042" s="24">
        <v>0.04</v>
      </c>
      <c r="BU1042" s="29">
        <v>0.1</v>
      </c>
      <c r="BV1042" s="23">
        <f>BT1042/(BT1042+BU1042)</f>
        <v>0.2857142857142857</v>
      </c>
      <c r="BW1042" s="23">
        <f>SQRT((BT1042*BU1042)/((BT1042+BU1042)^2*(BT1042+BU1042+1)))</f>
        <v>0.42310634125649449</v>
      </c>
      <c r="BX1042" s="30">
        <v>0.1</v>
      </c>
      <c r="BY1042" s="30">
        <v>0.7</v>
      </c>
      <c r="BZ1042" s="30">
        <v>0.1</v>
      </c>
      <c r="CA1042" s="30">
        <v>0.1</v>
      </c>
      <c r="CB1042" s="28" t="s">
        <v>83</v>
      </c>
      <c r="CC1042" s="24">
        <v>600</v>
      </c>
    </row>
    <row r="1043" spans="1:81" s="24" customFormat="1" x14ac:dyDescent="0.2">
      <c r="A1043" s="30">
        <f t="shared" si="16"/>
        <v>1042</v>
      </c>
      <c r="B1043" s="30">
        <v>300</v>
      </c>
      <c r="C1043" s="30">
        <v>300</v>
      </c>
      <c r="D1043" s="24">
        <v>5</v>
      </c>
      <c r="E1043" s="24">
        <v>5</v>
      </c>
      <c r="F1043" s="19" t="s">
        <v>80</v>
      </c>
      <c r="G1043" s="19">
        <f>IF(F1043="rectangle",B1043*C1043,IF(F1043="hook",B1043*C1043-(D1043*E1043),IF(F1043="eight",B1043*C1043-2*(D1043*E1043),IF(F1043="tee",B1043*C1043-2*(D1043*E1043),IF(F1043="cross",B1043*C1043-4*(D1043*E1043),"ERROR")))))</f>
        <v>90000</v>
      </c>
      <c r="H1043" s="19" t="s">
        <v>87</v>
      </c>
      <c r="I1043" s="19">
        <f>B1043/C1043</f>
        <v>1</v>
      </c>
      <c r="J1043" s="22">
        <v>1</v>
      </c>
      <c r="K1043" s="24">
        <v>125</v>
      </c>
      <c r="L1043" s="24">
        <v>4</v>
      </c>
      <c r="M1043" s="25">
        <v>1</v>
      </c>
      <c r="N1043" s="22">
        <f>M1043/4</f>
        <v>0.25</v>
      </c>
      <c r="O1043" s="19">
        <f>M1043/N1043</f>
        <v>4</v>
      </c>
      <c r="P1043" s="26">
        <v>15</v>
      </c>
      <c r="Q1043" s="30">
        <f>P1043</f>
        <v>15</v>
      </c>
      <c r="R1043" s="20">
        <f>AA1043/V1043</f>
        <v>100</v>
      </c>
      <c r="S1043" s="27">
        <v>30</v>
      </c>
      <c r="T1043" s="30">
        <f>S1043</f>
        <v>30</v>
      </c>
      <c r="U1043" s="20">
        <f>AB1043/W1043</f>
        <v>100</v>
      </c>
      <c r="V1043" s="19">
        <f>ROUND((Q1043/100)*G1043,0)</f>
        <v>13500</v>
      </c>
      <c r="W1043" s="19">
        <f>ROUND(((T1043/100)*G1043)/J1043,0)</f>
        <v>27000</v>
      </c>
      <c r="X1043" s="19">
        <v>0</v>
      </c>
      <c r="Y1043" s="19">
        <v>0</v>
      </c>
      <c r="Z1043" s="19">
        <v>0</v>
      </c>
      <c r="AA1043" s="20">
        <f>G1043*P1043</f>
        <v>1350000</v>
      </c>
      <c r="AB1043" s="20">
        <f>(G1043*S1043)/J1043</f>
        <v>2700000</v>
      </c>
      <c r="AC1043" s="20">
        <v>0</v>
      </c>
      <c r="AD1043" s="20">
        <v>0</v>
      </c>
      <c r="AE1043" s="20">
        <v>0</v>
      </c>
      <c r="AF1043" s="24">
        <v>100</v>
      </c>
      <c r="AG1043" s="24">
        <v>0</v>
      </c>
      <c r="AH1043" s="24">
        <v>1</v>
      </c>
      <c r="AI1043" s="24">
        <v>100</v>
      </c>
      <c r="AJ1043" s="24">
        <v>0</v>
      </c>
      <c r="AK1043" s="24">
        <v>1</v>
      </c>
      <c r="AL1043" s="24">
        <v>0.5</v>
      </c>
      <c r="AM1043" s="24">
        <v>0.5</v>
      </c>
      <c r="AN1043" s="24">
        <v>0</v>
      </c>
      <c r="AO1043" s="24">
        <v>0</v>
      </c>
      <c r="AP1043" s="24">
        <v>0</v>
      </c>
      <c r="AQ1043" s="24">
        <v>0.01</v>
      </c>
      <c r="AR1043" s="24">
        <v>0.01</v>
      </c>
      <c r="AS1043" s="24">
        <v>0</v>
      </c>
      <c r="AT1043" s="24">
        <v>0</v>
      </c>
      <c r="AU1043" s="24">
        <v>0</v>
      </c>
      <c r="AV1043" s="24">
        <v>0</v>
      </c>
      <c r="AW1043" s="24">
        <v>0.2</v>
      </c>
      <c r="AX1043" s="24">
        <v>0</v>
      </c>
      <c r="AY1043" s="24">
        <v>0</v>
      </c>
      <c r="AZ1043" s="24">
        <v>0</v>
      </c>
      <c r="BA1043" s="24">
        <v>0.04</v>
      </c>
      <c r="BB1043" s="24">
        <v>0</v>
      </c>
      <c r="BC1043" s="22">
        <v>0.05</v>
      </c>
      <c r="BD1043" s="22">
        <v>0.05</v>
      </c>
      <c r="BE1043" s="24">
        <v>7.4999999999999997E-2</v>
      </c>
      <c r="BF1043" s="24">
        <v>5.0000000000000001E-3</v>
      </c>
      <c r="BG1043" s="24">
        <v>0</v>
      </c>
      <c r="BH1043" s="24">
        <v>0</v>
      </c>
      <c r="BI1043" s="24">
        <v>0</v>
      </c>
      <c r="BJ1043" s="24">
        <v>1.8749999999999999E-2</v>
      </c>
      <c r="BK1043" s="24">
        <v>1.25E-3</v>
      </c>
      <c r="BL1043" s="24">
        <v>0</v>
      </c>
      <c r="BM1043" s="24">
        <v>0</v>
      </c>
      <c r="BN1043" s="24">
        <v>0</v>
      </c>
      <c r="BO1043" s="24">
        <v>0.1</v>
      </c>
      <c r="BP1043" s="24">
        <v>0.1</v>
      </c>
      <c r="BQ1043" s="24">
        <v>0</v>
      </c>
      <c r="BR1043" s="24">
        <v>0</v>
      </c>
      <c r="BS1043" s="24">
        <v>0</v>
      </c>
      <c r="BT1043" s="24">
        <v>0.04</v>
      </c>
      <c r="BU1043" s="29">
        <v>4</v>
      </c>
      <c r="BV1043" s="23">
        <f>BT1043/(BT1043+BU1043)</f>
        <v>9.9009900990099011E-3</v>
      </c>
      <c r="BW1043" s="23">
        <f>SQRT((BT1043*BU1043)/((BT1043+BU1043)^2*(BT1043+BU1043+1)))</f>
        <v>4.410251516706673E-2</v>
      </c>
      <c r="BX1043" s="30">
        <v>0.1</v>
      </c>
      <c r="BY1043" s="30">
        <v>0.7</v>
      </c>
      <c r="BZ1043" s="30">
        <v>0.1</v>
      </c>
      <c r="CA1043" s="30">
        <v>0.1</v>
      </c>
      <c r="CB1043" s="28" t="s">
        <v>83</v>
      </c>
      <c r="CC1043" s="24">
        <v>600</v>
      </c>
    </row>
    <row r="1044" spans="1:81" s="24" customFormat="1" x14ac:dyDescent="0.2">
      <c r="A1044" s="30">
        <f t="shared" si="16"/>
        <v>1043</v>
      </c>
      <c r="B1044" s="30">
        <v>300</v>
      </c>
      <c r="C1044" s="30">
        <v>300</v>
      </c>
      <c r="D1044" s="24">
        <v>5</v>
      </c>
      <c r="E1044" s="24">
        <v>5</v>
      </c>
      <c r="F1044" s="19" t="s">
        <v>80</v>
      </c>
      <c r="G1044" s="19">
        <f>IF(F1044="rectangle",B1044*C1044,IF(F1044="hook",B1044*C1044-(D1044*E1044),IF(F1044="eight",B1044*C1044-2*(D1044*E1044),IF(F1044="tee",B1044*C1044-2*(D1044*E1044),IF(F1044="cross",B1044*C1044-4*(D1044*E1044),"ERROR")))))</f>
        <v>90000</v>
      </c>
      <c r="H1044" s="19" t="s">
        <v>87</v>
      </c>
      <c r="I1044" s="19">
        <f>B1044/C1044</f>
        <v>1</v>
      </c>
      <c r="J1044" s="22">
        <v>1</v>
      </c>
      <c r="K1044" s="24">
        <v>125</v>
      </c>
      <c r="L1044" s="24">
        <v>4</v>
      </c>
      <c r="M1044" s="25">
        <v>1</v>
      </c>
      <c r="N1044" s="22">
        <f>M1044/4</f>
        <v>0.25</v>
      </c>
      <c r="O1044" s="19">
        <f>M1044/N1044</f>
        <v>4</v>
      </c>
      <c r="P1044" s="26">
        <v>15</v>
      </c>
      <c r="Q1044" s="30">
        <f>P1044</f>
        <v>15</v>
      </c>
      <c r="R1044" s="20">
        <f>AA1044/V1044</f>
        <v>100</v>
      </c>
      <c r="S1044" s="27">
        <v>30</v>
      </c>
      <c r="T1044" s="30">
        <f>S1044</f>
        <v>30</v>
      </c>
      <c r="U1044" s="20">
        <f>AB1044/W1044</f>
        <v>100</v>
      </c>
      <c r="V1044" s="19">
        <f>ROUND((Q1044/100)*G1044,0)</f>
        <v>13500</v>
      </c>
      <c r="W1044" s="19">
        <f>ROUND(((T1044/100)*G1044)/J1044,0)</f>
        <v>27000</v>
      </c>
      <c r="X1044" s="19">
        <v>0</v>
      </c>
      <c r="Y1044" s="19">
        <v>0</v>
      </c>
      <c r="Z1044" s="19">
        <v>0</v>
      </c>
      <c r="AA1044" s="20">
        <f>G1044*P1044</f>
        <v>1350000</v>
      </c>
      <c r="AB1044" s="20">
        <f>(G1044*S1044)/J1044</f>
        <v>2700000</v>
      </c>
      <c r="AC1044" s="20">
        <v>0</v>
      </c>
      <c r="AD1044" s="20">
        <v>0</v>
      </c>
      <c r="AE1044" s="20">
        <v>0</v>
      </c>
      <c r="AF1044" s="24">
        <v>100</v>
      </c>
      <c r="AG1044" s="24">
        <v>0</v>
      </c>
      <c r="AH1044" s="24">
        <v>1</v>
      </c>
      <c r="AI1044" s="24">
        <v>100</v>
      </c>
      <c r="AJ1044" s="24">
        <v>0</v>
      </c>
      <c r="AK1044" s="24">
        <v>1</v>
      </c>
      <c r="AL1044" s="24">
        <v>0.5</v>
      </c>
      <c r="AM1044" s="24">
        <v>0.5</v>
      </c>
      <c r="AN1044" s="24">
        <v>0</v>
      </c>
      <c r="AO1044" s="24">
        <v>0</v>
      </c>
      <c r="AP1044" s="24">
        <v>0</v>
      </c>
      <c r="AQ1044" s="24">
        <v>0.01</v>
      </c>
      <c r="AR1044" s="24">
        <v>0.01</v>
      </c>
      <c r="AS1044" s="24">
        <v>0</v>
      </c>
      <c r="AT1044" s="24">
        <v>0</v>
      </c>
      <c r="AU1044" s="24">
        <v>0</v>
      </c>
      <c r="AV1044" s="24">
        <v>0</v>
      </c>
      <c r="AW1044" s="24">
        <v>0.2</v>
      </c>
      <c r="AX1044" s="24">
        <v>0</v>
      </c>
      <c r="AY1044" s="24">
        <v>0</v>
      </c>
      <c r="AZ1044" s="24">
        <v>0</v>
      </c>
      <c r="BA1044" s="24">
        <v>0.04</v>
      </c>
      <c r="BB1044" s="24">
        <v>0</v>
      </c>
      <c r="BC1044" s="22">
        <v>0.05</v>
      </c>
      <c r="BD1044" s="22">
        <v>0.05</v>
      </c>
      <c r="BE1044" s="24">
        <v>7.4999999999999997E-2</v>
      </c>
      <c r="BF1044" s="24">
        <v>5.0000000000000001E-3</v>
      </c>
      <c r="BG1044" s="24">
        <v>0</v>
      </c>
      <c r="BH1044" s="24">
        <v>0</v>
      </c>
      <c r="BI1044" s="24">
        <v>0</v>
      </c>
      <c r="BJ1044" s="24">
        <v>1.8749999999999999E-2</v>
      </c>
      <c r="BK1044" s="24">
        <v>1.25E-3</v>
      </c>
      <c r="BL1044" s="24">
        <v>0</v>
      </c>
      <c r="BM1044" s="24">
        <v>0</v>
      </c>
      <c r="BN1044" s="24">
        <v>0</v>
      </c>
      <c r="BO1044" s="24">
        <v>0.1</v>
      </c>
      <c r="BP1044" s="24">
        <v>0.1</v>
      </c>
      <c r="BQ1044" s="24">
        <v>0</v>
      </c>
      <c r="BR1044" s="24">
        <v>0</v>
      </c>
      <c r="BS1044" s="24">
        <v>0</v>
      </c>
      <c r="BT1044" s="24">
        <v>0.04</v>
      </c>
      <c r="BU1044" s="29">
        <v>0.2</v>
      </c>
      <c r="BV1044" s="23">
        <f>BT1044/(BT1044+BU1044)</f>
        <v>0.16666666666666666</v>
      </c>
      <c r="BW1044" s="23">
        <f>SQRT((BT1044*BU1044)/((BT1044+BU1044)^2*(BT1044+BU1044+1)))</f>
        <v>0.33467472037604118</v>
      </c>
      <c r="BX1044" s="30">
        <v>0.1</v>
      </c>
      <c r="BY1044" s="30">
        <v>0.7</v>
      </c>
      <c r="BZ1044" s="30">
        <v>0.1</v>
      </c>
      <c r="CA1044" s="30">
        <v>0.1</v>
      </c>
      <c r="CB1044" s="28" t="s">
        <v>83</v>
      </c>
      <c r="CC1044" s="24">
        <v>600</v>
      </c>
    </row>
    <row r="1045" spans="1:81" s="24" customFormat="1" x14ac:dyDescent="0.2">
      <c r="A1045" s="30">
        <f t="shared" si="16"/>
        <v>1044</v>
      </c>
      <c r="B1045" s="30">
        <v>300</v>
      </c>
      <c r="C1045" s="30">
        <v>300</v>
      </c>
      <c r="D1045" s="24">
        <v>5</v>
      </c>
      <c r="E1045" s="24">
        <v>5</v>
      </c>
      <c r="F1045" s="19" t="s">
        <v>80</v>
      </c>
      <c r="G1045" s="19">
        <f>IF(F1045="rectangle",B1045*C1045,IF(F1045="hook",B1045*C1045-(D1045*E1045),IF(F1045="eight",B1045*C1045-2*(D1045*E1045),IF(F1045="tee",B1045*C1045-2*(D1045*E1045),IF(F1045="cross",B1045*C1045-4*(D1045*E1045),"ERROR")))))</f>
        <v>90000</v>
      </c>
      <c r="H1045" s="19" t="s">
        <v>87</v>
      </c>
      <c r="I1045" s="19">
        <f>B1045/C1045</f>
        <v>1</v>
      </c>
      <c r="J1045" s="22">
        <v>1</v>
      </c>
      <c r="K1045" s="24">
        <v>125</v>
      </c>
      <c r="L1045" s="24">
        <v>4</v>
      </c>
      <c r="M1045" s="25">
        <v>1</v>
      </c>
      <c r="N1045" s="22">
        <f>M1045/4</f>
        <v>0.25</v>
      </c>
      <c r="O1045" s="19">
        <f>M1045/N1045</f>
        <v>4</v>
      </c>
      <c r="P1045" s="26">
        <v>15</v>
      </c>
      <c r="Q1045" s="30">
        <f>P1045</f>
        <v>15</v>
      </c>
      <c r="R1045" s="20">
        <f>AA1045/V1045</f>
        <v>100</v>
      </c>
      <c r="S1045" s="27">
        <v>30</v>
      </c>
      <c r="T1045" s="30">
        <f>S1045</f>
        <v>30</v>
      </c>
      <c r="U1045" s="20">
        <f>AB1045/W1045</f>
        <v>100</v>
      </c>
      <c r="V1045" s="19">
        <f>ROUND((Q1045/100)*G1045,0)</f>
        <v>13500</v>
      </c>
      <c r="W1045" s="19">
        <f>ROUND(((T1045/100)*G1045)/J1045,0)</f>
        <v>27000</v>
      </c>
      <c r="X1045" s="19">
        <v>0</v>
      </c>
      <c r="Y1045" s="19">
        <v>0</v>
      </c>
      <c r="Z1045" s="19">
        <v>0</v>
      </c>
      <c r="AA1045" s="20">
        <f>G1045*P1045</f>
        <v>1350000</v>
      </c>
      <c r="AB1045" s="20">
        <f>(G1045*S1045)/J1045</f>
        <v>2700000</v>
      </c>
      <c r="AC1045" s="20">
        <v>0</v>
      </c>
      <c r="AD1045" s="20">
        <v>0</v>
      </c>
      <c r="AE1045" s="20">
        <v>0</v>
      </c>
      <c r="AF1045" s="24">
        <v>100</v>
      </c>
      <c r="AG1045" s="24">
        <v>0</v>
      </c>
      <c r="AH1045" s="24">
        <v>1</v>
      </c>
      <c r="AI1045" s="24">
        <v>100</v>
      </c>
      <c r="AJ1045" s="24">
        <v>0</v>
      </c>
      <c r="AK1045" s="24">
        <v>1</v>
      </c>
      <c r="AL1045" s="24">
        <v>0.5</v>
      </c>
      <c r="AM1045" s="24">
        <v>0.5</v>
      </c>
      <c r="AN1045" s="24">
        <v>0</v>
      </c>
      <c r="AO1045" s="24">
        <v>0</v>
      </c>
      <c r="AP1045" s="24">
        <v>0</v>
      </c>
      <c r="AQ1045" s="24">
        <v>0.01</v>
      </c>
      <c r="AR1045" s="24">
        <v>0.01</v>
      </c>
      <c r="AS1045" s="24">
        <v>0</v>
      </c>
      <c r="AT1045" s="24">
        <v>0</v>
      </c>
      <c r="AU1045" s="24">
        <v>0</v>
      </c>
      <c r="AV1045" s="24">
        <v>0</v>
      </c>
      <c r="AW1045" s="24">
        <v>0.2</v>
      </c>
      <c r="AX1045" s="24">
        <v>0</v>
      </c>
      <c r="AY1045" s="24">
        <v>0</v>
      </c>
      <c r="AZ1045" s="24">
        <v>0</v>
      </c>
      <c r="BA1045" s="24">
        <v>0.04</v>
      </c>
      <c r="BB1045" s="24">
        <v>0</v>
      </c>
      <c r="BC1045" s="22">
        <v>0.05</v>
      </c>
      <c r="BD1045" s="22">
        <v>0.05</v>
      </c>
      <c r="BE1045" s="24">
        <v>7.4999999999999997E-2</v>
      </c>
      <c r="BF1045" s="24">
        <v>5.0000000000000001E-3</v>
      </c>
      <c r="BG1045" s="24">
        <v>0</v>
      </c>
      <c r="BH1045" s="24">
        <v>0</v>
      </c>
      <c r="BI1045" s="24">
        <v>0</v>
      </c>
      <c r="BJ1045" s="24">
        <v>1.8749999999999999E-2</v>
      </c>
      <c r="BK1045" s="24">
        <v>1.25E-3</v>
      </c>
      <c r="BL1045" s="24">
        <v>0</v>
      </c>
      <c r="BM1045" s="24">
        <v>0</v>
      </c>
      <c r="BN1045" s="24">
        <v>0</v>
      </c>
      <c r="BO1045" s="24">
        <v>0.1</v>
      </c>
      <c r="BP1045" s="24">
        <v>0.1</v>
      </c>
      <c r="BQ1045" s="24">
        <v>0</v>
      </c>
      <c r="BR1045" s="24">
        <v>0</v>
      </c>
      <c r="BS1045" s="24">
        <v>0</v>
      </c>
      <c r="BT1045" s="24">
        <v>0.04</v>
      </c>
      <c r="BU1045" s="29">
        <v>0.1</v>
      </c>
      <c r="BV1045" s="23">
        <f>BT1045/(BT1045+BU1045)</f>
        <v>0.2857142857142857</v>
      </c>
      <c r="BW1045" s="23">
        <f>SQRT((BT1045*BU1045)/((BT1045+BU1045)^2*(BT1045+BU1045+1)))</f>
        <v>0.42310634125649449</v>
      </c>
      <c r="BX1045" s="30">
        <v>0.1</v>
      </c>
      <c r="BY1045" s="30">
        <v>0.7</v>
      </c>
      <c r="BZ1045" s="30">
        <v>0.1</v>
      </c>
      <c r="CA1045" s="30">
        <v>0.1</v>
      </c>
      <c r="CB1045" s="28" t="s">
        <v>83</v>
      </c>
      <c r="CC1045" s="24">
        <v>600</v>
      </c>
    </row>
    <row r="1046" spans="1:81" s="24" customFormat="1" x14ac:dyDescent="0.2">
      <c r="A1046" s="30">
        <f t="shared" si="16"/>
        <v>1045</v>
      </c>
      <c r="B1046" s="30">
        <v>250</v>
      </c>
      <c r="C1046" s="30">
        <v>250</v>
      </c>
      <c r="D1046" s="24">
        <v>5</v>
      </c>
      <c r="E1046" s="24">
        <v>5</v>
      </c>
      <c r="F1046" s="19" t="s">
        <v>80</v>
      </c>
      <c r="G1046" s="19">
        <f>IF(F1046="rectangle",B1046*C1046,IF(F1046="hook",B1046*C1046-(D1046*E1046),IF(F1046="eight",B1046*C1046-2*(D1046*E1046),IF(F1046="tee",B1046*C1046-2*(D1046*E1046),IF(F1046="cross",B1046*C1046-4*(D1046*E1046),"ERROR")))))</f>
        <v>62500</v>
      </c>
      <c r="H1046" s="19" t="s">
        <v>86</v>
      </c>
      <c r="I1046" s="19">
        <f>B1046/C1046</f>
        <v>1</v>
      </c>
      <c r="J1046" s="22">
        <v>1</v>
      </c>
      <c r="K1046" s="24">
        <v>125</v>
      </c>
      <c r="L1046" s="24">
        <v>4</v>
      </c>
      <c r="M1046" s="25">
        <v>1</v>
      </c>
      <c r="N1046" s="22">
        <f>M1046/4</f>
        <v>0.25</v>
      </c>
      <c r="O1046" s="19">
        <f>M1046/N1046</f>
        <v>4</v>
      </c>
      <c r="P1046" s="26">
        <v>30</v>
      </c>
      <c r="Q1046" s="30">
        <f>P1046</f>
        <v>30</v>
      </c>
      <c r="R1046" s="20">
        <f>AA1046/V1046</f>
        <v>100</v>
      </c>
      <c r="S1046" s="27">
        <v>5</v>
      </c>
      <c r="T1046" s="30">
        <f>S1046</f>
        <v>5</v>
      </c>
      <c r="U1046" s="20">
        <f>AB1046/W1046</f>
        <v>100</v>
      </c>
      <c r="V1046" s="19">
        <f>ROUND((Q1046/100)*G1046,0)</f>
        <v>18750</v>
      </c>
      <c r="W1046" s="19">
        <f>ROUND(((T1046/100)*G1046)/J1046,0)</f>
        <v>3125</v>
      </c>
      <c r="X1046" s="19">
        <v>0</v>
      </c>
      <c r="Y1046" s="19">
        <v>0</v>
      </c>
      <c r="Z1046" s="19">
        <v>0</v>
      </c>
      <c r="AA1046" s="20">
        <f>G1046*P1046</f>
        <v>1875000</v>
      </c>
      <c r="AB1046" s="20">
        <f>(G1046*S1046)/J1046</f>
        <v>312500</v>
      </c>
      <c r="AC1046" s="20">
        <v>0</v>
      </c>
      <c r="AD1046" s="20">
        <v>0</v>
      </c>
      <c r="AE1046" s="20">
        <v>0</v>
      </c>
      <c r="AF1046" s="24">
        <v>100</v>
      </c>
      <c r="AG1046" s="24">
        <v>0</v>
      </c>
      <c r="AH1046" s="24">
        <v>1</v>
      </c>
      <c r="AI1046" s="24">
        <v>100</v>
      </c>
      <c r="AJ1046" s="24">
        <v>0</v>
      </c>
      <c r="AK1046" s="24">
        <v>1</v>
      </c>
      <c r="AL1046" s="24">
        <v>0.5</v>
      </c>
      <c r="AM1046" s="24">
        <v>0.5</v>
      </c>
      <c r="AN1046" s="24">
        <v>0</v>
      </c>
      <c r="AO1046" s="24">
        <v>0</v>
      </c>
      <c r="AP1046" s="24">
        <v>0</v>
      </c>
      <c r="AQ1046" s="24">
        <v>0.01</v>
      </c>
      <c r="AR1046" s="24">
        <v>0.01</v>
      </c>
      <c r="AS1046" s="24">
        <v>0</v>
      </c>
      <c r="AT1046" s="24">
        <v>0</v>
      </c>
      <c r="AU1046" s="24">
        <v>0</v>
      </c>
      <c r="AV1046" s="24">
        <v>0</v>
      </c>
      <c r="AW1046" s="24">
        <v>0.2</v>
      </c>
      <c r="AX1046" s="24">
        <v>0</v>
      </c>
      <c r="AY1046" s="24">
        <v>0</v>
      </c>
      <c r="AZ1046" s="24">
        <v>0</v>
      </c>
      <c r="BA1046" s="24">
        <v>0.04</v>
      </c>
      <c r="BB1046" s="24">
        <v>0</v>
      </c>
      <c r="BC1046" s="22">
        <v>0.05</v>
      </c>
      <c r="BD1046" s="22">
        <v>0.05</v>
      </c>
      <c r="BE1046" s="24">
        <v>7.4999999999999997E-2</v>
      </c>
      <c r="BF1046" s="24">
        <v>5.0000000000000001E-3</v>
      </c>
      <c r="BG1046" s="24">
        <v>0</v>
      </c>
      <c r="BH1046" s="24">
        <v>0</v>
      </c>
      <c r="BI1046" s="24">
        <v>0</v>
      </c>
      <c r="BJ1046" s="24">
        <v>1.8749999999999999E-2</v>
      </c>
      <c r="BK1046" s="24">
        <v>1.25E-3</v>
      </c>
      <c r="BL1046" s="24">
        <v>0</v>
      </c>
      <c r="BM1046" s="24">
        <v>0</v>
      </c>
      <c r="BN1046" s="24">
        <v>0</v>
      </c>
      <c r="BO1046" s="24">
        <v>0.1</v>
      </c>
      <c r="BP1046" s="24">
        <v>0.1</v>
      </c>
      <c r="BQ1046" s="24">
        <v>0</v>
      </c>
      <c r="BR1046" s="24">
        <v>0</v>
      </c>
      <c r="BS1046" s="24">
        <v>0</v>
      </c>
      <c r="BT1046" s="24">
        <v>0.04</v>
      </c>
      <c r="BU1046" s="29">
        <v>4</v>
      </c>
      <c r="BV1046" s="23">
        <f>BT1046/(BT1046+BU1046)</f>
        <v>9.9009900990099011E-3</v>
      </c>
      <c r="BW1046" s="23">
        <f>SQRT((BT1046*BU1046)/((BT1046+BU1046)^2*(BT1046+BU1046+1)))</f>
        <v>4.410251516706673E-2</v>
      </c>
      <c r="BX1046" s="30">
        <v>0.1</v>
      </c>
      <c r="BY1046" s="30">
        <v>0.7</v>
      </c>
      <c r="BZ1046" s="30">
        <v>0.1</v>
      </c>
      <c r="CA1046" s="30">
        <v>0.1</v>
      </c>
      <c r="CB1046" s="28" t="s">
        <v>83</v>
      </c>
      <c r="CC1046" s="24">
        <v>600</v>
      </c>
    </row>
    <row r="1047" spans="1:81" s="24" customFormat="1" x14ac:dyDescent="0.2">
      <c r="A1047" s="30">
        <f t="shared" si="16"/>
        <v>1046</v>
      </c>
      <c r="B1047" s="30">
        <v>250</v>
      </c>
      <c r="C1047" s="30">
        <v>250</v>
      </c>
      <c r="D1047" s="24">
        <v>5</v>
      </c>
      <c r="E1047" s="24">
        <v>5</v>
      </c>
      <c r="F1047" s="19" t="s">
        <v>80</v>
      </c>
      <c r="G1047" s="19">
        <f>IF(F1047="rectangle",B1047*C1047,IF(F1047="hook",B1047*C1047-(D1047*E1047),IF(F1047="eight",B1047*C1047-2*(D1047*E1047),IF(F1047="tee",B1047*C1047-2*(D1047*E1047),IF(F1047="cross",B1047*C1047-4*(D1047*E1047),"ERROR")))))</f>
        <v>62500</v>
      </c>
      <c r="H1047" s="19" t="s">
        <v>86</v>
      </c>
      <c r="I1047" s="19">
        <f>B1047/C1047</f>
        <v>1</v>
      </c>
      <c r="J1047" s="22">
        <v>1</v>
      </c>
      <c r="K1047" s="24">
        <v>125</v>
      </c>
      <c r="L1047" s="24">
        <v>4</v>
      </c>
      <c r="M1047" s="25">
        <v>1</v>
      </c>
      <c r="N1047" s="22">
        <f>M1047/4</f>
        <v>0.25</v>
      </c>
      <c r="O1047" s="19">
        <f>M1047/N1047</f>
        <v>4</v>
      </c>
      <c r="P1047" s="26">
        <v>30</v>
      </c>
      <c r="Q1047" s="30">
        <f>P1047</f>
        <v>30</v>
      </c>
      <c r="R1047" s="20">
        <f>AA1047/V1047</f>
        <v>100</v>
      </c>
      <c r="S1047" s="27">
        <v>5</v>
      </c>
      <c r="T1047" s="30">
        <f>S1047</f>
        <v>5</v>
      </c>
      <c r="U1047" s="20">
        <f>AB1047/W1047</f>
        <v>100</v>
      </c>
      <c r="V1047" s="19">
        <f>ROUND((Q1047/100)*G1047,0)</f>
        <v>18750</v>
      </c>
      <c r="W1047" s="19">
        <f>ROUND(((T1047/100)*G1047)/J1047,0)</f>
        <v>3125</v>
      </c>
      <c r="X1047" s="19">
        <v>0</v>
      </c>
      <c r="Y1047" s="19">
        <v>0</v>
      </c>
      <c r="Z1047" s="19">
        <v>0</v>
      </c>
      <c r="AA1047" s="20">
        <f>G1047*P1047</f>
        <v>1875000</v>
      </c>
      <c r="AB1047" s="20">
        <f>(G1047*S1047)/J1047</f>
        <v>312500</v>
      </c>
      <c r="AC1047" s="20">
        <v>0</v>
      </c>
      <c r="AD1047" s="20">
        <v>0</v>
      </c>
      <c r="AE1047" s="20">
        <v>0</v>
      </c>
      <c r="AF1047" s="24">
        <v>100</v>
      </c>
      <c r="AG1047" s="24">
        <v>0</v>
      </c>
      <c r="AH1047" s="24">
        <v>1</v>
      </c>
      <c r="AI1047" s="24">
        <v>100</v>
      </c>
      <c r="AJ1047" s="24">
        <v>0</v>
      </c>
      <c r="AK1047" s="24">
        <v>1</v>
      </c>
      <c r="AL1047" s="24">
        <v>0.5</v>
      </c>
      <c r="AM1047" s="24">
        <v>0.5</v>
      </c>
      <c r="AN1047" s="24">
        <v>0</v>
      </c>
      <c r="AO1047" s="24">
        <v>0</v>
      </c>
      <c r="AP1047" s="24">
        <v>0</v>
      </c>
      <c r="AQ1047" s="24">
        <v>0.01</v>
      </c>
      <c r="AR1047" s="24">
        <v>0.01</v>
      </c>
      <c r="AS1047" s="24">
        <v>0</v>
      </c>
      <c r="AT1047" s="24">
        <v>0</v>
      </c>
      <c r="AU1047" s="24">
        <v>0</v>
      </c>
      <c r="AV1047" s="24">
        <v>0</v>
      </c>
      <c r="AW1047" s="24">
        <v>0.2</v>
      </c>
      <c r="AX1047" s="24">
        <v>0</v>
      </c>
      <c r="AY1047" s="24">
        <v>0</v>
      </c>
      <c r="AZ1047" s="24">
        <v>0</v>
      </c>
      <c r="BA1047" s="24">
        <v>0.04</v>
      </c>
      <c r="BB1047" s="24">
        <v>0</v>
      </c>
      <c r="BC1047" s="22">
        <v>0.05</v>
      </c>
      <c r="BD1047" s="22">
        <v>0.05</v>
      </c>
      <c r="BE1047" s="24">
        <v>7.4999999999999997E-2</v>
      </c>
      <c r="BF1047" s="24">
        <v>5.0000000000000001E-3</v>
      </c>
      <c r="BG1047" s="24">
        <v>0</v>
      </c>
      <c r="BH1047" s="24">
        <v>0</v>
      </c>
      <c r="BI1047" s="24">
        <v>0</v>
      </c>
      <c r="BJ1047" s="24">
        <v>1.8749999999999999E-2</v>
      </c>
      <c r="BK1047" s="24">
        <v>1.25E-3</v>
      </c>
      <c r="BL1047" s="24">
        <v>0</v>
      </c>
      <c r="BM1047" s="24">
        <v>0</v>
      </c>
      <c r="BN1047" s="24">
        <v>0</v>
      </c>
      <c r="BO1047" s="24">
        <v>0.1</v>
      </c>
      <c r="BP1047" s="24">
        <v>0.1</v>
      </c>
      <c r="BQ1047" s="24">
        <v>0</v>
      </c>
      <c r="BR1047" s="24">
        <v>0</v>
      </c>
      <c r="BS1047" s="24">
        <v>0</v>
      </c>
      <c r="BT1047" s="24">
        <v>0.04</v>
      </c>
      <c r="BU1047" s="29">
        <v>0.2</v>
      </c>
      <c r="BV1047" s="23">
        <f>BT1047/(BT1047+BU1047)</f>
        <v>0.16666666666666666</v>
      </c>
      <c r="BW1047" s="23">
        <f>SQRT((BT1047*BU1047)/((BT1047+BU1047)^2*(BT1047+BU1047+1)))</f>
        <v>0.33467472037604118</v>
      </c>
      <c r="BX1047" s="30">
        <v>0.1</v>
      </c>
      <c r="BY1047" s="30">
        <v>0.7</v>
      </c>
      <c r="BZ1047" s="30">
        <v>0.1</v>
      </c>
      <c r="CA1047" s="30">
        <v>0.1</v>
      </c>
      <c r="CB1047" s="28" t="s">
        <v>83</v>
      </c>
      <c r="CC1047" s="24">
        <v>600</v>
      </c>
    </row>
    <row r="1048" spans="1:81" s="24" customFormat="1" x14ac:dyDescent="0.2">
      <c r="A1048" s="30">
        <f t="shared" si="16"/>
        <v>1047</v>
      </c>
      <c r="B1048" s="30">
        <v>250</v>
      </c>
      <c r="C1048" s="30">
        <v>250</v>
      </c>
      <c r="D1048" s="24">
        <v>5</v>
      </c>
      <c r="E1048" s="24">
        <v>5</v>
      </c>
      <c r="F1048" s="19" t="s">
        <v>80</v>
      </c>
      <c r="G1048" s="19">
        <f>IF(F1048="rectangle",B1048*C1048,IF(F1048="hook",B1048*C1048-(D1048*E1048),IF(F1048="eight",B1048*C1048-2*(D1048*E1048),IF(F1048="tee",B1048*C1048-2*(D1048*E1048),IF(F1048="cross",B1048*C1048-4*(D1048*E1048),"ERROR")))))</f>
        <v>62500</v>
      </c>
      <c r="H1048" s="19" t="s">
        <v>86</v>
      </c>
      <c r="I1048" s="19">
        <f>B1048/C1048</f>
        <v>1</v>
      </c>
      <c r="J1048" s="22">
        <v>1</v>
      </c>
      <c r="K1048" s="24">
        <v>125</v>
      </c>
      <c r="L1048" s="24">
        <v>4</v>
      </c>
      <c r="M1048" s="25">
        <v>1</v>
      </c>
      <c r="N1048" s="22">
        <f>M1048/4</f>
        <v>0.25</v>
      </c>
      <c r="O1048" s="19">
        <f>M1048/N1048</f>
        <v>4</v>
      </c>
      <c r="P1048" s="26">
        <v>30</v>
      </c>
      <c r="Q1048" s="30">
        <f>P1048</f>
        <v>30</v>
      </c>
      <c r="R1048" s="20">
        <f>AA1048/V1048</f>
        <v>100</v>
      </c>
      <c r="S1048" s="27">
        <v>5</v>
      </c>
      <c r="T1048" s="30">
        <f>S1048</f>
        <v>5</v>
      </c>
      <c r="U1048" s="20">
        <f>AB1048/W1048</f>
        <v>100</v>
      </c>
      <c r="V1048" s="19">
        <f>ROUND((Q1048/100)*G1048,0)</f>
        <v>18750</v>
      </c>
      <c r="W1048" s="19">
        <f>ROUND(((T1048/100)*G1048)/J1048,0)</f>
        <v>3125</v>
      </c>
      <c r="X1048" s="19">
        <v>0</v>
      </c>
      <c r="Y1048" s="19">
        <v>0</v>
      </c>
      <c r="Z1048" s="19">
        <v>0</v>
      </c>
      <c r="AA1048" s="20">
        <f>G1048*P1048</f>
        <v>1875000</v>
      </c>
      <c r="AB1048" s="20">
        <f>(G1048*S1048)/J1048</f>
        <v>312500</v>
      </c>
      <c r="AC1048" s="20">
        <v>0</v>
      </c>
      <c r="AD1048" s="20">
        <v>0</v>
      </c>
      <c r="AE1048" s="20">
        <v>0</v>
      </c>
      <c r="AF1048" s="24">
        <v>100</v>
      </c>
      <c r="AG1048" s="24">
        <v>0</v>
      </c>
      <c r="AH1048" s="24">
        <v>1</v>
      </c>
      <c r="AI1048" s="24">
        <v>100</v>
      </c>
      <c r="AJ1048" s="24">
        <v>0</v>
      </c>
      <c r="AK1048" s="24">
        <v>1</v>
      </c>
      <c r="AL1048" s="24">
        <v>0.5</v>
      </c>
      <c r="AM1048" s="24">
        <v>0.5</v>
      </c>
      <c r="AN1048" s="24">
        <v>0</v>
      </c>
      <c r="AO1048" s="24">
        <v>0</v>
      </c>
      <c r="AP1048" s="24">
        <v>0</v>
      </c>
      <c r="AQ1048" s="24">
        <v>0.01</v>
      </c>
      <c r="AR1048" s="24">
        <v>0.01</v>
      </c>
      <c r="AS1048" s="24">
        <v>0</v>
      </c>
      <c r="AT1048" s="24">
        <v>0</v>
      </c>
      <c r="AU1048" s="24">
        <v>0</v>
      </c>
      <c r="AV1048" s="24">
        <v>0</v>
      </c>
      <c r="AW1048" s="24">
        <v>0.2</v>
      </c>
      <c r="AX1048" s="24">
        <v>0</v>
      </c>
      <c r="AY1048" s="24">
        <v>0</v>
      </c>
      <c r="AZ1048" s="24">
        <v>0</v>
      </c>
      <c r="BA1048" s="24">
        <v>0.04</v>
      </c>
      <c r="BB1048" s="24">
        <v>0</v>
      </c>
      <c r="BC1048" s="22">
        <v>0.05</v>
      </c>
      <c r="BD1048" s="22">
        <v>0.05</v>
      </c>
      <c r="BE1048" s="24">
        <v>7.4999999999999997E-2</v>
      </c>
      <c r="BF1048" s="24">
        <v>5.0000000000000001E-3</v>
      </c>
      <c r="BG1048" s="24">
        <v>0</v>
      </c>
      <c r="BH1048" s="24">
        <v>0</v>
      </c>
      <c r="BI1048" s="24">
        <v>0</v>
      </c>
      <c r="BJ1048" s="24">
        <v>1.8749999999999999E-2</v>
      </c>
      <c r="BK1048" s="24">
        <v>1.25E-3</v>
      </c>
      <c r="BL1048" s="24">
        <v>0</v>
      </c>
      <c r="BM1048" s="24">
        <v>0</v>
      </c>
      <c r="BN1048" s="24">
        <v>0</v>
      </c>
      <c r="BO1048" s="24">
        <v>0.1</v>
      </c>
      <c r="BP1048" s="24">
        <v>0.1</v>
      </c>
      <c r="BQ1048" s="24">
        <v>0</v>
      </c>
      <c r="BR1048" s="24">
        <v>0</v>
      </c>
      <c r="BS1048" s="24">
        <v>0</v>
      </c>
      <c r="BT1048" s="24">
        <v>0.04</v>
      </c>
      <c r="BU1048" s="29">
        <v>0.1</v>
      </c>
      <c r="BV1048" s="23">
        <f>BT1048/(BT1048+BU1048)</f>
        <v>0.2857142857142857</v>
      </c>
      <c r="BW1048" s="23">
        <f>SQRT((BT1048*BU1048)/((BT1048+BU1048)^2*(BT1048+BU1048+1)))</f>
        <v>0.42310634125649449</v>
      </c>
      <c r="BX1048" s="30">
        <v>0.1</v>
      </c>
      <c r="BY1048" s="30">
        <v>0.7</v>
      </c>
      <c r="BZ1048" s="30">
        <v>0.1</v>
      </c>
      <c r="CA1048" s="30">
        <v>0.1</v>
      </c>
      <c r="CB1048" s="28" t="s">
        <v>83</v>
      </c>
      <c r="CC1048" s="24">
        <v>600</v>
      </c>
    </row>
    <row r="1049" spans="1:81" s="24" customFormat="1" x14ac:dyDescent="0.2">
      <c r="A1049" s="30">
        <f t="shared" si="16"/>
        <v>1048</v>
      </c>
      <c r="B1049" s="30">
        <v>250</v>
      </c>
      <c r="C1049" s="30">
        <v>250</v>
      </c>
      <c r="D1049" s="24">
        <v>5</v>
      </c>
      <c r="E1049" s="24">
        <v>5</v>
      </c>
      <c r="F1049" s="19" t="s">
        <v>80</v>
      </c>
      <c r="G1049" s="19">
        <f>IF(F1049="rectangle",B1049*C1049,IF(F1049="hook",B1049*C1049-(D1049*E1049),IF(F1049="eight",B1049*C1049-2*(D1049*E1049),IF(F1049="tee",B1049*C1049-2*(D1049*E1049),IF(F1049="cross",B1049*C1049-4*(D1049*E1049),"ERROR")))))</f>
        <v>62500</v>
      </c>
      <c r="H1049" s="19" t="s">
        <v>86</v>
      </c>
      <c r="I1049" s="19">
        <f>B1049/C1049</f>
        <v>1</v>
      </c>
      <c r="J1049" s="22">
        <v>1</v>
      </c>
      <c r="K1049" s="24">
        <v>125</v>
      </c>
      <c r="L1049" s="24">
        <v>4</v>
      </c>
      <c r="M1049" s="25">
        <v>1</v>
      </c>
      <c r="N1049" s="22">
        <f>M1049/4</f>
        <v>0.25</v>
      </c>
      <c r="O1049" s="19">
        <f>M1049/N1049</f>
        <v>4</v>
      </c>
      <c r="P1049" s="26">
        <v>30</v>
      </c>
      <c r="Q1049" s="30">
        <f>P1049</f>
        <v>30</v>
      </c>
      <c r="R1049" s="20">
        <f>AA1049/V1049</f>
        <v>100</v>
      </c>
      <c r="S1049" s="27">
        <v>15</v>
      </c>
      <c r="T1049" s="30">
        <f>S1049</f>
        <v>15</v>
      </c>
      <c r="U1049" s="20">
        <f>AB1049/W1049</f>
        <v>100</v>
      </c>
      <c r="V1049" s="19">
        <f>ROUND((Q1049/100)*G1049,0)</f>
        <v>18750</v>
      </c>
      <c r="W1049" s="19">
        <f>ROUND(((T1049/100)*G1049)/J1049,0)</f>
        <v>9375</v>
      </c>
      <c r="X1049" s="19">
        <v>0</v>
      </c>
      <c r="Y1049" s="19">
        <v>0</v>
      </c>
      <c r="Z1049" s="19">
        <v>0</v>
      </c>
      <c r="AA1049" s="20">
        <f>G1049*P1049</f>
        <v>1875000</v>
      </c>
      <c r="AB1049" s="20">
        <f>(G1049*S1049)/J1049</f>
        <v>937500</v>
      </c>
      <c r="AC1049" s="20">
        <v>0</v>
      </c>
      <c r="AD1049" s="20">
        <v>0</v>
      </c>
      <c r="AE1049" s="20">
        <v>0</v>
      </c>
      <c r="AF1049" s="24">
        <v>100</v>
      </c>
      <c r="AG1049" s="24">
        <v>0</v>
      </c>
      <c r="AH1049" s="24">
        <v>1</v>
      </c>
      <c r="AI1049" s="24">
        <v>100</v>
      </c>
      <c r="AJ1049" s="24">
        <v>0</v>
      </c>
      <c r="AK1049" s="24">
        <v>1</v>
      </c>
      <c r="AL1049" s="24">
        <v>0.5</v>
      </c>
      <c r="AM1049" s="24">
        <v>0.5</v>
      </c>
      <c r="AN1049" s="24">
        <v>0</v>
      </c>
      <c r="AO1049" s="24">
        <v>0</v>
      </c>
      <c r="AP1049" s="24">
        <v>0</v>
      </c>
      <c r="AQ1049" s="24">
        <v>0.01</v>
      </c>
      <c r="AR1049" s="24">
        <v>0.01</v>
      </c>
      <c r="AS1049" s="24">
        <v>0</v>
      </c>
      <c r="AT1049" s="24">
        <v>0</v>
      </c>
      <c r="AU1049" s="24">
        <v>0</v>
      </c>
      <c r="AV1049" s="24">
        <v>0</v>
      </c>
      <c r="AW1049" s="24">
        <v>0.2</v>
      </c>
      <c r="AX1049" s="24">
        <v>0</v>
      </c>
      <c r="AY1049" s="24">
        <v>0</v>
      </c>
      <c r="AZ1049" s="24">
        <v>0</v>
      </c>
      <c r="BA1049" s="24">
        <v>0.04</v>
      </c>
      <c r="BB1049" s="24">
        <v>0</v>
      </c>
      <c r="BC1049" s="22">
        <v>0.05</v>
      </c>
      <c r="BD1049" s="22">
        <v>0.05</v>
      </c>
      <c r="BE1049" s="24">
        <v>7.4999999999999997E-2</v>
      </c>
      <c r="BF1049" s="24">
        <v>5.0000000000000001E-3</v>
      </c>
      <c r="BG1049" s="24">
        <v>0</v>
      </c>
      <c r="BH1049" s="24">
        <v>0</v>
      </c>
      <c r="BI1049" s="24">
        <v>0</v>
      </c>
      <c r="BJ1049" s="24">
        <v>1.8749999999999999E-2</v>
      </c>
      <c r="BK1049" s="24">
        <v>1.25E-3</v>
      </c>
      <c r="BL1049" s="24">
        <v>0</v>
      </c>
      <c r="BM1049" s="24">
        <v>0</v>
      </c>
      <c r="BN1049" s="24">
        <v>0</v>
      </c>
      <c r="BO1049" s="24">
        <v>0.1</v>
      </c>
      <c r="BP1049" s="24">
        <v>0.1</v>
      </c>
      <c r="BQ1049" s="24">
        <v>0</v>
      </c>
      <c r="BR1049" s="24">
        <v>0</v>
      </c>
      <c r="BS1049" s="24">
        <v>0</v>
      </c>
      <c r="BT1049" s="24">
        <v>0.04</v>
      </c>
      <c r="BU1049" s="29">
        <v>4</v>
      </c>
      <c r="BV1049" s="23">
        <f>BT1049/(BT1049+BU1049)</f>
        <v>9.9009900990099011E-3</v>
      </c>
      <c r="BW1049" s="23">
        <f>SQRT((BT1049*BU1049)/((BT1049+BU1049)^2*(BT1049+BU1049+1)))</f>
        <v>4.410251516706673E-2</v>
      </c>
      <c r="BX1049" s="30">
        <v>0.1</v>
      </c>
      <c r="BY1049" s="30">
        <v>0.7</v>
      </c>
      <c r="BZ1049" s="30">
        <v>0.1</v>
      </c>
      <c r="CA1049" s="30">
        <v>0.1</v>
      </c>
      <c r="CB1049" s="28" t="s">
        <v>83</v>
      </c>
      <c r="CC1049" s="24">
        <v>600</v>
      </c>
    </row>
    <row r="1050" spans="1:81" s="24" customFormat="1" x14ac:dyDescent="0.2">
      <c r="A1050" s="30">
        <f t="shared" si="16"/>
        <v>1049</v>
      </c>
      <c r="B1050" s="30">
        <v>250</v>
      </c>
      <c r="C1050" s="30">
        <v>250</v>
      </c>
      <c r="D1050" s="24">
        <v>5</v>
      </c>
      <c r="E1050" s="24">
        <v>5</v>
      </c>
      <c r="F1050" s="19" t="s">
        <v>80</v>
      </c>
      <c r="G1050" s="19">
        <f>IF(F1050="rectangle",B1050*C1050,IF(F1050="hook",B1050*C1050-(D1050*E1050),IF(F1050="eight",B1050*C1050-2*(D1050*E1050),IF(F1050="tee",B1050*C1050-2*(D1050*E1050),IF(F1050="cross",B1050*C1050-4*(D1050*E1050),"ERROR")))))</f>
        <v>62500</v>
      </c>
      <c r="H1050" s="19" t="s">
        <v>86</v>
      </c>
      <c r="I1050" s="19">
        <f>B1050/C1050</f>
        <v>1</v>
      </c>
      <c r="J1050" s="22">
        <v>1</v>
      </c>
      <c r="K1050" s="24">
        <v>125</v>
      </c>
      <c r="L1050" s="24">
        <v>4</v>
      </c>
      <c r="M1050" s="25">
        <v>1</v>
      </c>
      <c r="N1050" s="22">
        <f>M1050/4</f>
        <v>0.25</v>
      </c>
      <c r="O1050" s="19">
        <f>M1050/N1050</f>
        <v>4</v>
      </c>
      <c r="P1050" s="26">
        <v>30</v>
      </c>
      <c r="Q1050" s="30">
        <f>P1050</f>
        <v>30</v>
      </c>
      <c r="R1050" s="20">
        <f>AA1050/V1050</f>
        <v>100</v>
      </c>
      <c r="S1050" s="27">
        <v>15</v>
      </c>
      <c r="T1050" s="30">
        <f>S1050</f>
        <v>15</v>
      </c>
      <c r="U1050" s="20">
        <f>AB1050/W1050</f>
        <v>100</v>
      </c>
      <c r="V1050" s="19">
        <f>ROUND((Q1050/100)*G1050,0)</f>
        <v>18750</v>
      </c>
      <c r="W1050" s="19">
        <f>ROUND(((T1050/100)*G1050)/J1050,0)</f>
        <v>9375</v>
      </c>
      <c r="X1050" s="19">
        <v>0</v>
      </c>
      <c r="Y1050" s="19">
        <v>0</v>
      </c>
      <c r="Z1050" s="19">
        <v>0</v>
      </c>
      <c r="AA1050" s="20">
        <f>G1050*P1050</f>
        <v>1875000</v>
      </c>
      <c r="AB1050" s="20">
        <f>(G1050*S1050)/J1050</f>
        <v>937500</v>
      </c>
      <c r="AC1050" s="20">
        <v>0</v>
      </c>
      <c r="AD1050" s="20">
        <v>0</v>
      </c>
      <c r="AE1050" s="20">
        <v>0</v>
      </c>
      <c r="AF1050" s="24">
        <v>100</v>
      </c>
      <c r="AG1050" s="24">
        <v>0</v>
      </c>
      <c r="AH1050" s="24">
        <v>1</v>
      </c>
      <c r="AI1050" s="24">
        <v>100</v>
      </c>
      <c r="AJ1050" s="24">
        <v>0</v>
      </c>
      <c r="AK1050" s="24">
        <v>1</v>
      </c>
      <c r="AL1050" s="24">
        <v>0.5</v>
      </c>
      <c r="AM1050" s="24">
        <v>0.5</v>
      </c>
      <c r="AN1050" s="24">
        <v>0</v>
      </c>
      <c r="AO1050" s="24">
        <v>0</v>
      </c>
      <c r="AP1050" s="24">
        <v>0</v>
      </c>
      <c r="AQ1050" s="24">
        <v>0.01</v>
      </c>
      <c r="AR1050" s="24">
        <v>0.01</v>
      </c>
      <c r="AS1050" s="24">
        <v>0</v>
      </c>
      <c r="AT1050" s="24">
        <v>0</v>
      </c>
      <c r="AU1050" s="24">
        <v>0</v>
      </c>
      <c r="AV1050" s="24">
        <v>0</v>
      </c>
      <c r="AW1050" s="24">
        <v>0.2</v>
      </c>
      <c r="AX1050" s="24">
        <v>0</v>
      </c>
      <c r="AY1050" s="24">
        <v>0</v>
      </c>
      <c r="AZ1050" s="24">
        <v>0</v>
      </c>
      <c r="BA1050" s="24">
        <v>0.04</v>
      </c>
      <c r="BB1050" s="24">
        <v>0</v>
      </c>
      <c r="BC1050" s="22">
        <v>0.05</v>
      </c>
      <c r="BD1050" s="22">
        <v>0.05</v>
      </c>
      <c r="BE1050" s="24">
        <v>7.4999999999999997E-2</v>
      </c>
      <c r="BF1050" s="24">
        <v>5.0000000000000001E-3</v>
      </c>
      <c r="BG1050" s="24">
        <v>0</v>
      </c>
      <c r="BH1050" s="24">
        <v>0</v>
      </c>
      <c r="BI1050" s="24">
        <v>0</v>
      </c>
      <c r="BJ1050" s="24">
        <v>1.8749999999999999E-2</v>
      </c>
      <c r="BK1050" s="24">
        <v>1.25E-3</v>
      </c>
      <c r="BL1050" s="24">
        <v>0</v>
      </c>
      <c r="BM1050" s="24">
        <v>0</v>
      </c>
      <c r="BN1050" s="24">
        <v>0</v>
      </c>
      <c r="BO1050" s="24">
        <v>0.1</v>
      </c>
      <c r="BP1050" s="24">
        <v>0.1</v>
      </c>
      <c r="BQ1050" s="24">
        <v>0</v>
      </c>
      <c r="BR1050" s="24">
        <v>0</v>
      </c>
      <c r="BS1050" s="24">
        <v>0</v>
      </c>
      <c r="BT1050" s="24">
        <v>0.04</v>
      </c>
      <c r="BU1050" s="29">
        <v>0.2</v>
      </c>
      <c r="BV1050" s="23">
        <f>BT1050/(BT1050+BU1050)</f>
        <v>0.16666666666666666</v>
      </c>
      <c r="BW1050" s="23">
        <f>SQRT((BT1050*BU1050)/((BT1050+BU1050)^2*(BT1050+BU1050+1)))</f>
        <v>0.33467472037604118</v>
      </c>
      <c r="BX1050" s="30">
        <v>0.1</v>
      </c>
      <c r="BY1050" s="30">
        <v>0.7</v>
      </c>
      <c r="BZ1050" s="30">
        <v>0.1</v>
      </c>
      <c r="CA1050" s="30">
        <v>0.1</v>
      </c>
      <c r="CB1050" s="28" t="s">
        <v>83</v>
      </c>
      <c r="CC1050" s="24">
        <v>600</v>
      </c>
    </row>
    <row r="1051" spans="1:81" s="24" customFormat="1" x14ac:dyDescent="0.2">
      <c r="A1051" s="30">
        <f t="shared" si="16"/>
        <v>1050</v>
      </c>
      <c r="B1051" s="30">
        <v>250</v>
      </c>
      <c r="C1051" s="30">
        <v>250</v>
      </c>
      <c r="D1051" s="24">
        <v>5</v>
      </c>
      <c r="E1051" s="24">
        <v>5</v>
      </c>
      <c r="F1051" s="19" t="s">
        <v>80</v>
      </c>
      <c r="G1051" s="19">
        <f>IF(F1051="rectangle",B1051*C1051,IF(F1051="hook",B1051*C1051-(D1051*E1051),IF(F1051="eight",B1051*C1051-2*(D1051*E1051),IF(F1051="tee",B1051*C1051-2*(D1051*E1051),IF(F1051="cross",B1051*C1051-4*(D1051*E1051),"ERROR")))))</f>
        <v>62500</v>
      </c>
      <c r="H1051" s="19" t="s">
        <v>86</v>
      </c>
      <c r="I1051" s="19">
        <f>B1051/C1051</f>
        <v>1</v>
      </c>
      <c r="J1051" s="22">
        <v>1</v>
      </c>
      <c r="K1051" s="24">
        <v>125</v>
      </c>
      <c r="L1051" s="24">
        <v>4</v>
      </c>
      <c r="M1051" s="25">
        <v>1</v>
      </c>
      <c r="N1051" s="22">
        <f>M1051/4</f>
        <v>0.25</v>
      </c>
      <c r="O1051" s="19">
        <f>M1051/N1051</f>
        <v>4</v>
      </c>
      <c r="P1051" s="26">
        <v>30</v>
      </c>
      <c r="Q1051" s="30">
        <f>P1051</f>
        <v>30</v>
      </c>
      <c r="R1051" s="20">
        <f>AA1051/V1051</f>
        <v>100</v>
      </c>
      <c r="S1051" s="27">
        <v>15</v>
      </c>
      <c r="T1051" s="30">
        <f>S1051</f>
        <v>15</v>
      </c>
      <c r="U1051" s="20">
        <f>AB1051/W1051</f>
        <v>100</v>
      </c>
      <c r="V1051" s="19">
        <f>ROUND((Q1051/100)*G1051,0)</f>
        <v>18750</v>
      </c>
      <c r="W1051" s="19">
        <f>ROUND(((T1051/100)*G1051)/J1051,0)</f>
        <v>9375</v>
      </c>
      <c r="X1051" s="19">
        <v>0</v>
      </c>
      <c r="Y1051" s="19">
        <v>0</v>
      </c>
      <c r="Z1051" s="19">
        <v>0</v>
      </c>
      <c r="AA1051" s="20">
        <f>G1051*P1051</f>
        <v>1875000</v>
      </c>
      <c r="AB1051" s="20">
        <f>(G1051*S1051)/J1051</f>
        <v>937500</v>
      </c>
      <c r="AC1051" s="20">
        <v>0</v>
      </c>
      <c r="AD1051" s="20">
        <v>0</v>
      </c>
      <c r="AE1051" s="20">
        <v>0</v>
      </c>
      <c r="AF1051" s="24">
        <v>100</v>
      </c>
      <c r="AG1051" s="24">
        <v>0</v>
      </c>
      <c r="AH1051" s="24">
        <v>1</v>
      </c>
      <c r="AI1051" s="24">
        <v>100</v>
      </c>
      <c r="AJ1051" s="24">
        <v>0</v>
      </c>
      <c r="AK1051" s="24">
        <v>1</v>
      </c>
      <c r="AL1051" s="24">
        <v>0.5</v>
      </c>
      <c r="AM1051" s="24">
        <v>0.5</v>
      </c>
      <c r="AN1051" s="24">
        <v>0</v>
      </c>
      <c r="AO1051" s="24">
        <v>0</v>
      </c>
      <c r="AP1051" s="24">
        <v>0</v>
      </c>
      <c r="AQ1051" s="24">
        <v>0.01</v>
      </c>
      <c r="AR1051" s="24">
        <v>0.01</v>
      </c>
      <c r="AS1051" s="24">
        <v>0</v>
      </c>
      <c r="AT1051" s="24">
        <v>0</v>
      </c>
      <c r="AU1051" s="24">
        <v>0</v>
      </c>
      <c r="AV1051" s="24">
        <v>0</v>
      </c>
      <c r="AW1051" s="24">
        <v>0.2</v>
      </c>
      <c r="AX1051" s="24">
        <v>0</v>
      </c>
      <c r="AY1051" s="24">
        <v>0</v>
      </c>
      <c r="AZ1051" s="24">
        <v>0</v>
      </c>
      <c r="BA1051" s="24">
        <v>0.04</v>
      </c>
      <c r="BB1051" s="24">
        <v>0</v>
      </c>
      <c r="BC1051" s="22">
        <v>0.05</v>
      </c>
      <c r="BD1051" s="22">
        <v>0.05</v>
      </c>
      <c r="BE1051" s="24">
        <v>7.4999999999999997E-2</v>
      </c>
      <c r="BF1051" s="24">
        <v>5.0000000000000001E-3</v>
      </c>
      <c r="BG1051" s="24">
        <v>0</v>
      </c>
      <c r="BH1051" s="24">
        <v>0</v>
      </c>
      <c r="BI1051" s="24">
        <v>0</v>
      </c>
      <c r="BJ1051" s="24">
        <v>1.8749999999999999E-2</v>
      </c>
      <c r="BK1051" s="24">
        <v>1.25E-3</v>
      </c>
      <c r="BL1051" s="24">
        <v>0</v>
      </c>
      <c r="BM1051" s="24">
        <v>0</v>
      </c>
      <c r="BN1051" s="24">
        <v>0</v>
      </c>
      <c r="BO1051" s="24">
        <v>0.1</v>
      </c>
      <c r="BP1051" s="24">
        <v>0.1</v>
      </c>
      <c r="BQ1051" s="24">
        <v>0</v>
      </c>
      <c r="BR1051" s="24">
        <v>0</v>
      </c>
      <c r="BS1051" s="24">
        <v>0</v>
      </c>
      <c r="BT1051" s="24">
        <v>0.04</v>
      </c>
      <c r="BU1051" s="29">
        <v>0.1</v>
      </c>
      <c r="BV1051" s="23">
        <f>BT1051/(BT1051+BU1051)</f>
        <v>0.2857142857142857</v>
      </c>
      <c r="BW1051" s="23">
        <f>SQRT((BT1051*BU1051)/((BT1051+BU1051)^2*(BT1051+BU1051+1)))</f>
        <v>0.42310634125649449</v>
      </c>
      <c r="BX1051" s="30">
        <v>0.1</v>
      </c>
      <c r="BY1051" s="30">
        <v>0.7</v>
      </c>
      <c r="BZ1051" s="30">
        <v>0.1</v>
      </c>
      <c r="CA1051" s="30">
        <v>0.1</v>
      </c>
      <c r="CB1051" s="28" t="s">
        <v>83</v>
      </c>
      <c r="CC1051" s="24">
        <v>600</v>
      </c>
    </row>
    <row r="1052" spans="1:81" s="24" customFormat="1" x14ac:dyDescent="0.2">
      <c r="A1052" s="30">
        <f t="shared" si="16"/>
        <v>1051</v>
      </c>
      <c r="B1052" s="30">
        <v>250</v>
      </c>
      <c r="C1052" s="30">
        <v>250</v>
      </c>
      <c r="D1052" s="24">
        <v>5</v>
      </c>
      <c r="E1052" s="24">
        <v>5</v>
      </c>
      <c r="F1052" s="19" t="s">
        <v>80</v>
      </c>
      <c r="G1052" s="19">
        <f>IF(F1052="rectangle",B1052*C1052,IF(F1052="hook",B1052*C1052-(D1052*E1052),IF(F1052="eight",B1052*C1052-2*(D1052*E1052),IF(F1052="tee",B1052*C1052-2*(D1052*E1052),IF(F1052="cross",B1052*C1052-4*(D1052*E1052),"ERROR")))))</f>
        <v>62500</v>
      </c>
      <c r="H1052" s="19" t="s">
        <v>86</v>
      </c>
      <c r="I1052" s="19">
        <f>B1052/C1052</f>
        <v>1</v>
      </c>
      <c r="J1052" s="22">
        <v>1</v>
      </c>
      <c r="K1052" s="24">
        <v>125</v>
      </c>
      <c r="L1052" s="24">
        <v>4</v>
      </c>
      <c r="M1052" s="25">
        <v>1</v>
      </c>
      <c r="N1052" s="22">
        <f>M1052/4</f>
        <v>0.25</v>
      </c>
      <c r="O1052" s="19">
        <f>M1052/N1052</f>
        <v>4</v>
      </c>
      <c r="P1052" s="26">
        <v>30</v>
      </c>
      <c r="Q1052" s="30">
        <f>P1052</f>
        <v>30</v>
      </c>
      <c r="R1052" s="20">
        <f>AA1052/V1052</f>
        <v>100</v>
      </c>
      <c r="S1052" s="27">
        <v>30</v>
      </c>
      <c r="T1052" s="30">
        <f>S1052</f>
        <v>30</v>
      </c>
      <c r="U1052" s="20">
        <f>AB1052/W1052</f>
        <v>100</v>
      </c>
      <c r="V1052" s="19">
        <f>ROUND((Q1052/100)*G1052,0)</f>
        <v>18750</v>
      </c>
      <c r="W1052" s="19">
        <f>ROUND(((T1052/100)*G1052)/J1052,0)</f>
        <v>18750</v>
      </c>
      <c r="X1052" s="19">
        <v>0</v>
      </c>
      <c r="Y1052" s="19">
        <v>0</v>
      </c>
      <c r="Z1052" s="19">
        <v>0</v>
      </c>
      <c r="AA1052" s="20">
        <f>G1052*P1052</f>
        <v>1875000</v>
      </c>
      <c r="AB1052" s="20">
        <f>(G1052*S1052)/J1052</f>
        <v>1875000</v>
      </c>
      <c r="AC1052" s="20">
        <v>0</v>
      </c>
      <c r="AD1052" s="20">
        <v>0</v>
      </c>
      <c r="AE1052" s="20">
        <v>0</v>
      </c>
      <c r="AF1052" s="24">
        <v>100</v>
      </c>
      <c r="AG1052" s="24">
        <v>0</v>
      </c>
      <c r="AH1052" s="24">
        <v>1</v>
      </c>
      <c r="AI1052" s="24">
        <v>100</v>
      </c>
      <c r="AJ1052" s="24">
        <v>0</v>
      </c>
      <c r="AK1052" s="24">
        <v>1</v>
      </c>
      <c r="AL1052" s="24">
        <v>0.5</v>
      </c>
      <c r="AM1052" s="24">
        <v>0.5</v>
      </c>
      <c r="AN1052" s="24">
        <v>0</v>
      </c>
      <c r="AO1052" s="24">
        <v>0</v>
      </c>
      <c r="AP1052" s="24">
        <v>0</v>
      </c>
      <c r="AQ1052" s="24">
        <v>0.01</v>
      </c>
      <c r="AR1052" s="24">
        <v>0.01</v>
      </c>
      <c r="AS1052" s="24">
        <v>0</v>
      </c>
      <c r="AT1052" s="24">
        <v>0</v>
      </c>
      <c r="AU1052" s="24">
        <v>0</v>
      </c>
      <c r="AV1052" s="24">
        <v>0</v>
      </c>
      <c r="AW1052" s="24">
        <v>0.2</v>
      </c>
      <c r="AX1052" s="24">
        <v>0</v>
      </c>
      <c r="AY1052" s="24">
        <v>0</v>
      </c>
      <c r="AZ1052" s="24">
        <v>0</v>
      </c>
      <c r="BA1052" s="24">
        <v>0.04</v>
      </c>
      <c r="BB1052" s="24">
        <v>0</v>
      </c>
      <c r="BC1052" s="22">
        <v>0.05</v>
      </c>
      <c r="BD1052" s="22">
        <v>0.05</v>
      </c>
      <c r="BE1052" s="24">
        <v>7.4999999999999997E-2</v>
      </c>
      <c r="BF1052" s="24">
        <v>5.0000000000000001E-3</v>
      </c>
      <c r="BG1052" s="24">
        <v>0</v>
      </c>
      <c r="BH1052" s="24">
        <v>0</v>
      </c>
      <c r="BI1052" s="24">
        <v>0</v>
      </c>
      <c r="BJ1052" s="24">
        <v>1.8749999999999999E-2</v>
      </c>
      <c r="BK1052" s="24">
        <v>1.25E-3</v>
      </c>
      <c r="BL1052" s="24">
        <v>0</v>
      </c>
      <c r="BM1052" s="24">
        <v>0</v>
      </c>
      <c r="BN1052" s="24">
        <v>0</v>
      </c>
      <c r="BO1052" s="24">
        <v>0.1</v>
      </c>
      <c r="BP1052" s="24">
        <v>0.1</v>
      </c>
      <c r="BQ1052" s="24">
        <v>0</v>
      </c>
      <c r="BR1052" s="24">
        <v>0</v>
      </c>
      <c r="BS1052" s="24">
        <v>0</v>
      </c>
      <c r="BT1052" s="24">
        <v>0.04</v>
      </c>
      <c r="BU1052" s="29">
        <v>4</v>
      </c>
      <c r="BV1052" s="23">
        <f>BT1052/(BT1052+BU1052)</f>
        <v>9.9009900990099011E-3</v>
      </c>
      <c r="BW1052" s="23">
        <f>SQRT((BT1052*BU1052)/((BT1052+BU1052)^2*(BT1052+BU1052+1)))</f>
        <v>4.410251516706673E-2</v>
      </c>
      <c r="BX1052" s="30">
        <v>0.1</v>
      </c>
      <c r="BY1052" s="30">
        <v>0.7</v>
      </c>
      <c r="BZ1052" s="30">
        <v>0.1</v>
      </c>
      <c r="CA1052" s="30">
        <v>0.1</v>
      </c>
      <c r="CB1052" s="28" t="s">
        <v>83</v>
      </c>
      <c r="CC1052" s="24">
        <v>600</v>
      </c>
    </row>
    <row r="1053" spans="1:81" s="24" customFormat="1" x14ac:dyDescent="0.2">
      <c r="A1053" s="30">
        <f t="shared" si="16"/>
        <v>1052</v>
      </c>
      <c r="B1053" s="30">
        <v>250</v>
      </c>
      <c r="C1053" s="30">
        <v>250</v>
      </c>
      <c r="D1053" s="24">
        <v>5</v>
      </c>
      <c r="E1053" s="24">
        <v>5</v>
      </c>
      <c r="F1053" s="19" t="s">
        <v>80</v>
      </c>
      <c r="G1053" s="19">
        <f>IF(F1053="rectangle",B1053*C1053,IF(F1053="hook",B1053*C1053-(D1053*E1053),IF(F1053="eight",B1053*C1053-2*(D1053*E1053),IF(F1053="tee",B1053*C1053-2*(D1053*E1053),IF(F1053="cross",B1053*C1053-4*(D1053*E1053),"ERROR")))))</f>
        <v>62500</v>
      </c>
      <c r="H1053" s="19" t="s">
        <v>86</v>
      </c>
      <c r="I1053" s="19">
        <f>B1053/C1053</f>
        <v>1</v>
      </c>
      <c r="J1053" s="22">
        <v>1</v>
      </c>
      <c r="K1053" s="24">
        <v>125</v>
      </c>
      <c r="L1053" s="24">
        <v>4</v>
      </c>
      <c r="M1053" s="25">
        <v>1</v>
      </c>
      <c r="N1053" s="22">
        <f>M1053/4</f>
        <v>0.25</v>
      </c>
      <c r="O1053" s="19">
        <f>M1053/N1053</f>
        <v>4</v>
      </c>
      <c r="P1053" s="26">
        <v>30</v>
      </c>
      <c r="Q1053" s="30">
        <f>P1053</f>
        <v>30</v>
      </c>
      <c r="R1053" s="20">
        <f>AA1053/V1053</f>
        <v>100</v>
      </c>
      <c r="S1053" s="27">
        <v>30</v>
      </c>
      <c r="T1053" s="30">
        <f>S1053</f>
        <v>30</v>
      </c>
      <c r="U1053" s="20">
        <f>AB1053/W1053</f>
        <v>100</v>
      </c>
      <c r="V1053" s="19">
        <f>ROUND((Q1053/100)*G1053,0)</f>
        <v>18750</v>
      </c>
      <c r="W1053" s="19">
        <f>ROUND(((T1053/100)*G1053)/J1053,0)</f>
        <v>18750</v>
      </c>
      <c r="X1053" s="19">
        <v>0</v>
      </c>
      <c r="Y1053" s="19">
        <v>0</v>
      </c>
      <c r="Z1053" s="19">
        <v>0</v>
      </c>
      <c r="AA1053" s="20">
        <f>G1053*P1053</f>
        <v>1875000</v>
      </c>
      <c r="AB1053" s="20">
        <f>(G1053*S1053)/J1053</f>
        <v>1875000</v>
      </c>
      <c r="AC1053" s="20">
        <v>0</v>
      </c>
      <c r="AD1053" s="20">
        <v>0</v>
      </c>
      <c r="AE1053" s="20">
        <v>0</v>
      </c>
      <c r="AF1053" s="24">
        <v>100</v>
      </c>
      <c r="AG1053" s="24">
        <v>0</v>
      </c>
      <c r="AH1053" s="24">
        <v>1</v>
      </c>
      <c r="AI1053" s="24">
        <v>100</v>
      </c>
      <c r="AJ1053" s="24">
        <v>0</v>
      </c>
      <c r="AK1053" s="24">
        <v>1</v>
      </c>
      <c r="AL1053" s="24">
        <v>0.5</v>
      </c>
      <c r="AM1053" s="24">
        <v>0.5</v>
      </c>
      <c r="AN1053" s="24">
        <v>0</v>
      </c>
      <c r="AO1053" s="24">
        <v>0</v>
      </c>
      <c r="AP1053" s="24">
        <v>0</v>
      </c>
      <c r="AQ1053" s="24">
        <v>0.01</v>
      </c>
      <c r="AR1053" s="24">
        <v>0.01</v>
      </c>
      <c r="AS1053" s="24">
        <v>0</v>
      </c>
      <c r="AT1053" s="24">
        <v>0</v>
      </c>
      <c r="AU1053" s="24">
        <v>0</v>
      </c>
      <c r="AV1053" s="24">
        <v>0</v>
      </c>
      <c r="AW1053" s="24">
        <v>0.2</v>
      </c>
      <c r="AX1053" s="24">
        <v>0</v>
      </c>
      <c r="AY1053" s="24">
        <v>0</v>
      </c>
      <c r="AZ1053" s="24">
        <v>0</v>
      </c>
      <c r="BA1053" s="24">
        <v>0.04</v>
      </c>
      <c r="BB1053" s="24">
        <v>0</v>
      </c>
      <c r="BC1053" s="22">
        <v>0.05</v>
      </c>
      <c r="BD1053" s="22">
        <v>0.05</v>
      </c>
      <c r="BE1053" s="24">
        <v>7.4999999999999997E-2</v>
      </c>
      <c r="BF1053" s="24">
        <v>5.0000000000000001E-3</v>
      </c>
      <c r="BG1053" s="24">
        <v>0</v>
      </c>
      <c r="BH1053" s="24">
        <v>0</v>
      </c>
      <c r="BI1053" s="24">
        <v>0</v>
      </c>
      <c r="BJ1053" s="24">
        <v>1.8749999999999999E-2</v>
      </c>
      <c r="BK1053" s="24">
        <v>1.25E-3</v>
      </c>
      <c r="BL1053" s="24">
        <v>0</v>
      </c>
      <c r="BM1053" s="24">
        <v>0</v>
      </c>
      <c r="BN1053" s="24">
        <v>0</v>
      </c>
      <c r="BO1053" s="24">
        <v>0.1</v>
      </c>
      <c r="BP1053" s="24">
        <v>0.1</v>
      </c>
      <c r="BQ1053" s="24">
        <v>0</v>
      </c>
      <c r="BR1053" s="24">
        <v>0</v>
      </c>
      <c r="BS1053" s="24">
        <v>0</v>
      </c>
      <c r="BT1053" s="24">
        <v>0.04</v>
      </c>
      <c r="BU1053" s="29">
        <v>0.2</v>
      </c>
      <c r="BV1053" s="23">
        <f>BT1053/(BT1053+BU1053)</f>
        <v>0.16666666666666666</v>
      </c>
      <c r="BW1053" s="23">
        <f>SQRT((BT1053*BU1053)/((BT1053+BU1053)^2*(BT1053+BU1053+1)))</f>
        <v>0.33467472037604118</v>
      </c>
      <c r="BX1053" s="30">
        <v>0.1</v>
      </c>
      <c r="BY1053" s="30">
        <v>0.7</v>
      </c>
      <c r="BZ1053" s="30">
        <v>0.1</v>
      </c>
      <c r="CA1053" s="30">
        <v>0.1</v>
      </c>
      <c r="CB1053" s="28" t="s">
        <v>83</v>
      </c>
      <c r="CC1053" s="24">
        <v>600</v>
      </c>
    </row>
    <row r="1054" spans="1:81" s="24" customFormat="1" x14ac:dyDescent="0.2">
      <c r="A1054" s="30">
        <f t="shared" si="16"/>
        <v>1053</v>
      </c>
      <c r="B1054" s="30">
        <v>250</v>
      </c>
      <c r="C1054" s="30">
        <v>250</v>
      </c>
      <c r="D1054" s="24">
        <v>5</v>
      </c>
      <c r="E1054" s="24">
        <v>5</v>
      </c>
      <c r="F1054" s="19" t="s">
        <v>80</v>
      </c>
      <c r="G1054" s="19">
        <f>IF(F1054="rectangle",B1054*C1054,IF(F1054="hook",B1054*C1054-(D1054*E1054),IF(F1054="eight",B1054*C1054-2*(D1054*E1054),IF(F1054="tee",B1054*C1054-2*(D1054*E1054),IF(F1054="cross",B1054*C1054-4*(D1054*E1054),"ERROR")))))</f>
        <v>62500</v>
      </c>
      <c r="H1054" s="19" t="s">
        <v>86</v>
      </c>
      <c r="I1054" s="19">
        <f>B1054/C1054</f>
        <v>1</v>
      </c>
      <c r="J1054" s="22">
        <v>1</v>
      </c>
      <c r="K1054" s="24">
        <v>125</v>
      </c>
      <c r="L1054" s="24">
        <v>4</v>
      </c>
      <c r="M1054" s="25">
        <v>1</v>
      </c>
      <c r="N1054" s="22">
        <f>M1054/4</f>
        <v>0.25</v>
      </c>
      <c r="O1054" s="19">
        <f>M1054/N1054</f>
        <v>4</v>
      </c>
      <c r="P1054" s="26">
        <v>30</v>
      </c>
      <c r="Q1054" s="30">
        <f>P1054</f>
        <v>30</v>
      </c>
      <c r="R1054" s="20">
        <f>AA1054/V1054</f>
        <v>100</v>
      </c>
      <c r="S1054" s="27">
        <v>30</v>
      </c>
      <c r="T1054" s="30">
        <f>S1054</f>
        <v>30</v>
      </c>
      <c r="U1054" s="20">
        <f>AB1054/W1054</f>
        <v>100</v>
      </c>
      <c r="V1054" s="19">
        <f>ROUND((Q1054/100)*G1054,0)</f>
        <v>18750</v>
      </c>
      <c r="W1054" s="19">
        <f>ROUND(((T1054/100)*G1054)/J1054,0)</f>
        <v>18750</v>
      </c>
      <c r="X1054" s="19">
        <v>0</v>
      </c>
      <c r="Y1054" s="19">
        <v>0</v>
      </c>
      <c r="Z1054" s="19">
        <v>0</v>
      </c>
      <c r="AA1054" s="20">
        <f>G1054*P1054</f>
        <v>1875000</v>
      </c>
      <c r="AB1054" s="20">
        <f>(G1054*S1054)/J1054</f>
        <v>1875000</v>
      </c>
      <c r="AC1054" s="20">
        <v>0</v>
      </c>
      <c r="AD1054" s="20">
        <v>0</v>
      </c>
      <c r="AE1054" s="20">
        <v>0</v>
      </c>
      <c r="AF1054" s="24">
        <v>100</v>
      </c>
      <c r="AG1054" s="24">
        <v>0</v>
      </c>
      <c r="AH1054" s="24">
        <v>1</v>
      </c>
      <c r="AI1054" s="24">
        <v>100</v>
      </c>
      <c r="AJ1054" s="24">
        <v>0</v>
      </c>
      <c r="AK1054" s="24">
        <v>1</v>
      </c>
      <c r="AL1054" s="24">
        <v>0.5</v>
      </c>
      <c r="AM1054" s="24">
        <v>0.5</v>
      </c>
      <c r="AN1054" s="24">
        <v>0</v>
      </c>
      <c r="AO1054" s="24">
        <v>0</v>
      </c>
      <c r="AP1054" s="24">
        <v>0</v>
      </c>
      <c r="AQ1054" s="24">
        <v>0.01</v>
      </c>
      <c r="AR1054" s="24">
        <v>0.01</v>
      </c>
      <c r="AS1054" s="24">
        <v>0</v>
      </c>
      <c r="AT1054" s="24">
        <v>0</v>
      </c>
      <c r="AU1054" s="24">
        <v>0</v>
      </c>
      <c r="AV1054" s="24">
        <v>0</v>
      </c>
      <c r="AW1054" s="24">
        <v>0.2</v>
      </c>
      <c r="AX1054" s="24">
        <v>0</v>
      </c>
      <c r="AY1054" s="24">
        <v>0</v>
      </c>
      <c r="AZ1054" s="24">
        <v>0</v>
      </c>
      <c r="BA1054" s="24">
        <v>0.04</v>
      </c>
      <c r="BB1054" s="24">
        <v>0</v>
      </c>
      <c r="BC1054" s="22">
        <v>0.05</v>
      </c>
      <c r="BD1054" s="22">
        <v>0.05</v>
      </c>
      <c r="BE1054" s="24">
        <v>7.4999999999999997E-2</v>
      </c>
      <c r="BF1054" s="24">
        <v>5.0000000000000001E-3</v>
      </c>
      <c r="BG1054" s="24">
        <v>0</v>
      </c>
      <c r="BH1054" s="24">
        <v>0</v>
      </c>
      <c r="BI1054" s="24">
        <v>0</v>
      </c>
      <c r="BJ1054" s="24">
        <v>1.8749999999999999E-2</v>
      </c>
      <c r="BK1054" s="24">
        <v>1.25E-3</v>
      </c>
      <c r="BL1054" s="24">
        <v>0</v>
      </c>
      <c r="BM1054" s="24">
        <v>0</v>
      </c>
      <c r="BN1054" s="24">
        <v>0</v>
      </c>
      <c r="BO1054" s="24">
        <v>0.1</v>
      </c>
      <c r="BP1054" s="24">
        <v>0.1</v>
      </c>
      <c r="BQ1054" s="24">
        <v>0</v>
      </c>
      <c r="BR1054" s="24">
        <v>0</v>
      </c>
      <c r="BS1054" s="24">
        <v>0</v>
      </c>
      <c r="BT1054" s="24">
        <v>0.04</v>
      </c>
      <c r="BU1054" s="29">
        <v>0.1</v>
      </c>
      <c r="BV1054" s="23">
        <f>BT1054/(BT1054+BU1054)</f>
        <v>0.2857142857142857</v>
      </c>
      <c r="BW1054" s="23">
        <f>SQRT((BT1054*BU1054)/((BT1054+BU1054)^2*(BT1054+BU1054+1)))</f>
        <v>0.42310634125649449</v>
      </c>
      <c r="BX1054" s="30">
        <v>0.1</v>
      </c>
      <c r="BY1054" s="30">
        <v>0.7</v>
      </c>
      <c r="BZ1054" s="30">
        <v>0.1</v>
      </c>
      <c r="CA1054" s="30">
        <v>0.1</v>
      </c>
      <c r="CB1054" s="28" t="s">
        <v>83</v>
      </c>
      <c r="CC1054" s="24">
        <v>600</v>
      </c>
    </row>
    <row r="1055" spans="1:81" s="24" customFormat="1" x14ac:dyDescent="0.2">
      <c r="A1055" s="30">
        <f t="shared" si="16"/>
        <v>1054</v>
      </c>
      <c r="B1055" s="30">
        <v>100</v>
      </c>
      <c r="C1055" s="30">
        <v>100</v>
      </c>
      <c r="D1055" s="24">
        <v>5</v>
      </c>
      <c r="E1055" s="24">
        <v>5</v>
      </c>
      <c r="F1055" s="19" t="s">
        <v>80</v>
      </c>
      <c r="G1055" s="19">
        <f>IF(F1055="rectangle",B1055*C1055,IF(F1055="hook",B1055*C1055-(D1055*E1055),IF(F1055="eight",B1055*C1055-2*(D1055*E1055),IF(F1055="tee",B1055*C1055-2*(D1055*E1055),IF(F1055="cross",B1055*C1055-4*(D1055*E1055),"ERROR")))))</f>
        <v>10000</v>
      </c>
      <c r="H1055" s="19" t="s">
        <v>85</v>
      </c>
      <c r="I1055" s="19">
        <f>B1055/C1055</f>
        <v>1</v>
      </c>
      <c r="J1055" s="22">
        <v>1</v>
      </c>
      <c r="K1055" s="24">
        <v>125</v>
      </c>
      <c r="L1055" s="24">
        <v>4</v>
      </c>
      <c r="M1055" s="25">
        <v>1</v>
      </c>
      <c r="N1055" s="22">
        <f>M1055/4</f>
        <v>0.25</v>
      </c>
      <c r="O1055" s="19">
        <f>M1055/N1055</f>
        <v>4</v>
      </c>
      <c r="P1055" s="26">
        <v>30</v>
      </c>
      <c r="Q1055" s="30">
        <f>P1055</f>
        <v>30</v>
      </c>
      <c r="R1055" s="20">
        <f>AA1055/V1055</f>
        <v>100</v>
      </c>
      <c r="S1055" s="27">
        <v>5</v>
      </c>
      <c r="T1055" s="30">
        <f>S1055</f>
        <v>5</v>
      </c>
      <c r="U1055" s="20">
        <f>AB1055/W1055</f>
        <v>100</v>
      </c>
      <c r="V1055" s="19">
        <f>ROUND((Q1055/100)*G1055,0)</f>
        <v>3000</v>
      </c>
      <c r="W1055" s="19">
        <f>ROUND(((T1055/100)*G1055)/J1055,0)</f>
        <v>500</v>
      </c>
      <c r="X1055" s="19">
        <v>0</v>
      </c>
      <c r="Y1055" s="19">
        <v>0</v>
      </c>
      <c r="Z1055" s="19">
        <v>0</v>
      </c>
      <c r="AA1055" s="20">
        <f>G1055*P1055</f>
        <v>300000</v>
      </c>
      <c r="AB1055" s="20">
        <f>(G1055*S1055)/J1055</f>
        <v>50000</v>
      </c>
      <c r="AC1055" s="20">
        <v>0</v>
      </c>
      <c r="AD1055" s="20">
        <v>0</v>
      </c>
      <c r="AE1055" s="20">
        <v>0</v>
      </c>
      <c r="AF1055" s="24">
        <v>100</v>
      </c>
      <c r="AG1055" s="24">
        <v>0</v>
      </c>
      <c r="AH1055" s="24">
        <v>1</v>
      </c>
      <c r="AI1055" s="24">
        <v>100</v>
      </c>
      <c r="AJ1055" s="24">
        <v>0</v>
      </c>
      <c r="AK1055" s="24">
        <v>1</v>
      </c>
      <c r="AL1055" s="24">
        <v>0.5</v>
      </c>
      <c r="AM1055" s="24">
        <v>0.5</v>
      </c>
      <c r="AN1055" s="24">
        <v>0</v>
      </c>
      <c r="AO1055" s="24">
        <v>0</v>
      </c>
      <c r="AP1055" s="24">
        <v>0</v>
      </c>
      <c r="AQ1055" s="24">
        <v>0.01</v>
      </c>
      <c r="AR1055" s="24">
        <v>0.01</v>
      </c>
      <c r="AS1055" s="24">
        <v>0</v>
      </c>
      <c r="AT1055" s="24">
        <v>0</v>
      </c>
      <c r="AU1055" s="24">
        <v>0</v>
      </c>
      <c r="AV1055" s="24">
        <v>0</v>
      </c>
      <c r="AW1055" s="24">
        <v>0.2</v>
      </c>
      <c r="AX1055" s="24">
        <v>0</v>
      </c>
      <c r="AY1055" s="24">
        <v>0</v>
      </c>
      <c r="AZ1055" s="24">
        <v>0</v>
      </c>
      <c r="BA1055" s="24">
        <v>0.04</v>
      </c>
      <c r="BB1055" s="24">
        <v>0</v>
      </c>
      <c r="BC1055" s="22">
        <v>0.05</v>
      </c>
      <c r="BD1055" s="22">
        <v>0.05</v>
      </c>
      <c r="BE1055" s="24">
        <v>7.4999999999999997E-2</v>
      </c>
      <c r="BF1055" s="24">
        <v>5.0000000000000001E-3</v>
      </c>
      <c r="BG1055" s="24">
        <v>0</v>
      </c>
      <c r="BH1055" s="24">
        <v>0</v>
      </c>
      <c r="BI1055" s="24">
        <v>0</v>
      </c>
      <c r="BJ1055" s="24">
        <v>1.8749999999999999E-2</v>
      </c>
      <c r="BK1055" s="24">
        <v>1.25E-3</v>
      </c>
      <c r="BL1055" s="24">
        <v>0</v>
      </c>
      <c r="BM1055" s="24">
        <v>0</v>
      </c>
      <c r="BN1055" s="24">
        <v>0</v>
      </c>
      <c r="BO1055" s="24">
        <v>0.1</v>
      </c>
      <c r="BP1055" s="24">
        <v>0.1</v>
      </c>
      <c r="BQ1055" s="24">
        <v>0</v>
      </c>
      <c r="BR1055" s="24">
        <v>0</v>
      </c>
      <c r="BS1055" s="24">
        <v>0</v>
      </c>
      <c r="BT1055" s="24">
        <v>0.04</v>
      </c>
      <c r="BU1055" s="29">
        <v>4</v>
      </c>
      <c r="BV1055" s="23">
        <f>BT1055/(BT1055+BU1055)</f>
        <v>9.9009900990099011E-3</v>
      </c>
      <c r="BW1055" s="23">
        <f>SQRT((BT1055*BU1055)/((BT1055+BU1055)^2*(BT1055+BU1055+1)))</f>
        <v>4.410251516706673E-2</v>
      </c>
      <c r="BX1055" s="30">
        <v>0.1</v>
      </c>
      <c r="BY1055" s="30">
        <v>0.7</v>
      </c>
      <c r="BZ1055" s="30">
        <v>0.1</v>
      </c>
      <c r="CA1055" s="30">
        <v>0.1</v>
      </c>
      <c r="CB1055" s="28" t="s">
        <v>83</v>
      </c>
      <c r="CC1055" s="24">
        <v>600</v>
      </c>
    </row>
    <row r="1056" spans="1:81" s="24" customFormat="1" x14ac:dyDescent="0.2">
      <c r="A1056" s="30">
        <f t="shared" si="16"/>
        <v>1055</v>
      </c>
      <c r="B1056" s="30">
        <v>100</v>
      </c>
      <c r="C1056" s="30">
        <v>100</v>
      </c>
      <c r="D1056" s="24">
        <v>5</v>
      </c>
      <c r="E1056" s="24">
        <v>5</v>
      </c>
      <c r="F1056" s="19" t="s">
        <v>80</v>
      </c>
      <c r="G1056" s="19">
        <f>IF(F1056="rectangle",B1056*C1056,IF(F1056="hook",B1056*C1056-(D1056*E1056),IF(F1056="eight",B1056*C1056-2*(D1056*E1056),IF(F1056="tee",B1056*C1056-2*(D1056*E1056),IF(F1056="cross",B1056*C1056-4*(D1056*E1056),"ERROR")))))</f>
        <v>10000</v>
      </c>
      <c r="H1056" s="19" t="s">
        <v>85</v>
      </c>
      <c r="I1056" s="19">
        <f>B1056/C1056</f>
        <v>1</v>
      </c>
      <c r="J1056" s="22">
        <v>1</v>
      </c>
      <c r="K1056" s="24">
        <v>125</v>
      </c>
      <c r="L1056" s="24">
        <v>4</v>
      </c>
      <c r="M1056" s="25">
        <v>1</v>
      </c>
      <c r="N1056" s="22">
        <f>M1056/4</f>
        <v>0.25</v>
      </c>
      <c r="O1056" s="19">
        <f>M1056/N1056</f>
        <v>4</v>
      </c>
      <c r="P1056" s="26">
        <v>30</v>
      </c>
      <c r="Q1056" s="30">
        <f>P1056</f>
        <v>30</v>
      </c>
      <c r="R1056" s="20">
        <f>AA1056/V1056</f>
        <v>100</v>
      </c>
      <c r="S1056" s="27">
        <v>5</v>
      </c>
      <c r="T1056" s="30">
        <f>S1056</f>
        <v>5</v>
      </c>
      <c r="U1056" s="20">
        <f>AB1056/W1056</f>
        <v>100</v>
      </c>
      <c r="V1056" s="19">
        <f>ROUND((Q1056/100)*G1056,0)</f>
        <v>3000</v>
      </c>
      <c r="W1056" s="19">
        <f>ROUND(((T1056/100)*G1056)/J1056,0)</f>
        <v>500</v>
      </c>
      <c r="X1056" s="19">
        <v>0</v>
      </c>
      <c r="Y1056" s="19">
        <v>0</v>
      </c>
      <c r="Z1056" s="19">
        <v>0</v>
      </c>
      <c r="AA1056" s="20">
        <f>G1056*P1056</f>
        <v>300000</v>
      </c>
      <c r="AB1056" s="20">
        <f>(G1056*S1056)/J1056</f>
        <v>50000</v>
      </c>
      <c r="AC1056" s="20">
        <v>0</v>
      </c>
      <c r="AD1056" s="20">
        <v>0</v>
      </c>
      <c r="AE1056" s="20">
        <v>0</v>
      </c>
      <c r="AF1056" s="24">
        <v>100</v>
      </c>
      <c r="AG1056" s="24">
        <v>0</v>
      </c>
      <c r="AH1056" s="24">
        <v>1</v>
      </c>
      <c r="AI1056" s="24">
        <v>100</v>
      </c>
      <c r="AJ1056" s="24">
        <v>0</v>
      </c>
      <c r="AK1056" s="24">
        <v>1</v>
      </c>
      <c r="AL1056" s="24">
        <v>0.5</v>
      </c>
      <c r="AM1056" s="24">
        <v>0.5</v>
      </c>
      <c r="AN1056" s="24">
        <v>0</v>
      </c>
      <c r="AO1056" s="24">
        <v>0</v>
      </c>
      <c r="AP1056" s="24">
        <v>0</v>
      </c>
      <c r="AQ1056" s="24">
        <v>0.01</v>
      </c>
      <c r="AR1056" s="24">
        <v>0.01</v>
      </c>
      <c r="AS1056" s="24">
        <v>0</v>
      </c>
      <c r="AT1056" s="24">
        <v>0</v>
      </c>
      <c r="AU1056" s="24">
        <v>0</v>
      </c>
      <c r="AV1056" s="24">
        <v>0</v>
      </c>
      <c r="AW1056" s="24">
        <v>0.2</v>
      </c>
      <c r="AX1056" s="24">
        <v>0</v>
      </c>
      <c r="AY1056" s="24">
        <v>0</v>
      </c>
      <c r="AZ1056" s="24">
        <v>0</v>
      </c>
      <c r="BA1056" s="24">
        <v>0.04</v>
      </c>
      <c r="BB1056" s="24">
        <v>0</v>
      </c>
      <c r="BC1056" s="22">
        <v>0.05</v>
      </c>
      <c r="BD1056" s="22">
        <v>0.05</v>
      </c>
      <c r="BE1056" s="24">
        <v>7.4999999999999997E-2</v>
      </c>
      <c r="BF1056" s="24">
        <v>5.0000000000000001E-3</v>
      </c>
      <c r="BG1056" s="24">
        <v>0</v>
      </c>
      <c r="BH1056" s="24">
        <v>0</v>
      </c>
      <c r="BI1056" s="24">
        <v>0</v>
      </c>
      <c r="BJ1056" s="24">
        <v>1.8749999999999999E-2</v>
      </c>
      <c r="BK1056" s="24">
        <v>1.25E-3</v>
      </c>
      <c r="BL1056" s="24">
        <v>0</v>
      </c>
      <c r="BM1056" s="24">
        <v>0</v>
      </c>
      <c r="BN1056" s="24">
        <v>0</v>
      </c>
      <c r="BO1056" s="24">
        <v>0.1</v>
      </c>
      <c r="BP1056" s="24">
        <v>0.1</v>
      </c>
      <c r="BQ1056" s="24">
        <v>0</v>
      </c>
      <c r="BR1056" s="24">
        <v>0</v>
      </c>
      <c r="BS1056" s="24">
        <v>0</v>
      </c>
      <c r="BT1056" s="24">
        <v>0.04</v>
      </c>
      <c r="BU1056" s="29">
        <v>0.2</v>
      </c>
      <c r="BV1056" s="23">
        <f>BT1056/(BT1056+BU1056)</f>
        <v>0.16666666666666666</v>
      </c>
      <c r="BW1056" s="23">
        <f>SQRT((BT1056*BU1056)/((BT1056+BU1056)^2*(BT1056+BU1056+1)))</f>
        <v>0.33467472037604118</v>
      </c>
      <c r="BX1056" s="30">
        <v>0.1</v>
      </c>
      <c r="BY1056" s="30">
        <v>0.7</v>
      </c>
      <c r="BZ1056" s="30">
        <v>0.1</v>
      </c>
      <c r="CA1056" s="30">
        <v>0.1</v>
      </c>
      <c r="CB1056" s="28" t="s">
        <v>83</v>
      </c>
      <c r="CC1056" s="24">
        <v>600</v>
      </c>
    </row>
    <row r="1057" spans="1:81" s="24" customFormat="1" x14ac:dyDescent="0.2">
      <c r="A1057" s="30">
        <f t="shared" si="16"/>
        <v>1056</v>
      </c>
      <c r="B1057" s="30">
        <v>100</v>
      </c>
      <c r="C1057" s="30">
        <v>100</v>
      </c>
      <c r="D1057" s="24">
        <v>5</v>
      </c>
      <c r="E1057" s="24">
        <v>5</v>
      </c>
      <c r="F1057" s="19" t="s">
        <v>80</v>
      </c>
      <c r="G1057" s="19">
        <f>IF(F1057="rectangle",B1057*C1057,IF(F1057="hook",B1057*C1057-(D1057*E1057),IF(F1057="eight",B1057*C1057-2*(D1057*E1057),IF(F1057="tee",B1057*C1057-2*(D1057*E1057),IF(F1057="cross",B1057*C1057-4*(D1057*E1057),"ERROR")))))</f>
        <v>10000</v>
      </c>
      <c r="H1057" s="19" t="s">
        <v>85</v>
      </c>
      <c r="I1057" s="19">
        <f>B1057/C1057</f>
        <v>1</v>
      </c>
      <c r="J1057" s="22">
        <v>1</v>
      </c>
      <c r="K1057" s="24">
        <v>125</v>
      </c>
      <c r="L1057" s="24">
        <v>4</v>
      </c>
      <c r="M1057" s="25">
        <v>1</v>
      </c>
      <c r="N1057" s="22">
        <f>M1057/4</f>
        <v>0.25</v>
      </c>
      <c r="O1057" s="19">
        <f>M1057/N1057</f>
        <v>4</v>
      </c>
      <c r="P1057" s="26">
        <v>30</v>
      </c>
      <c r="Q1057" s="30">
        <f>P1057</f>
        <v>30</v>
      </c>
      <c r="R1057" s="20">
        <f>AA1057/V1057</f>
        <v>100</v>
      </c>
      <c r="S1057" s="27">
        <v>5</v>
      </c>
      <c r="T1057" s="30">
        <f>S1057</f>
        <v>5</v>
      </c>
      <c r="U1057" s="20">
        <f>AB1057/W1057</f>
        <v>100</v>
      </c>
      <c r="V1057" s="19">
        <f>ROUND((Q1057/100)*G1057,0)</f>
        <v>3000</v>
      </c>
      <c r="W1057" s="19">
        <f>ROUND(((T1057/100)*G1057)/J1057,0)</f>
        <v>500</v>
      </c>
      <c r="X1057" s="19">
        <v>0</v>
      </c>
      <c r="Y1057" s="19">
        <v>0</v>
      </c>
      <c r="Z1057" s="19">
        <v>0</v>
      </c>
      <c r="AA1057" s="20">
        <f>G1057*P1057</f>
        <v>300000</v>
      </c>
      <c r="AB1057" s="20">
        <f>(G1057*S1057)/J1057</f>
        <v>50000</v>
      </c>
      <c r="AC1057" s="20">
        <v>0</v>
      </c>
      <c r="AD1057" s="20">
        <v>0</v>
      </c>
      <c r="AE1057" s="20">
        <v>0</v>
      </c>
      <c r="AF1057" s="24">
        <v>100</v>
      </c>
      <c r="AG1057" s="24">
        <v>0</v>
      </c>
      <c r="AH1057" s="24">
        <v>1</v>
      </c>
      <c r="AI1057" s="24">
        <v>100</v>
      </c>
      <c r="AJ1057" s="24">
        <v>0</v>
      </c>
      <c r="AK1057" s="24">
        <v>1</v>
      </c>
      <c r="AL1057" s="24">
        <v>0.5</v>
      </c>
      <c r="AM1057" s="24">
        <v>0.5</v>
      </c>
      <c r="AN1057" s="24">
        <v>0</v>
      </c>
      <c r="AO1057" s="24">
        <v>0</v>
      </c>
      <c r="AP1057" s="24">
        <v>0</v>
      </c>
      <c r="AQ1057" s="24">
        <v>0.01</v>
      </c>
      <c r="AR1057" s="24">
        <v>0.01</v>
      </c>
      <c r="AS1057" s="24">
        <v>0</v>
      </c>
      <c r="AT1057" s="24">
        <v>0</v>
      </c>
      <c r="AU1057" s="24">
        <v>0</v>
      </c>
      <c r="AV1057" s="24">
        <v>0</v>
      </c>
      <c r="AW1057" s="24">
        <v>0.2</v>
      </c>
      <c r="AX1057" s="24">
        <v>0</v>
      </c>
      <c r="AY1057" s="24">
        <v>0</v>
      </c>
      <c r="AZ1057" s="24">
        <v>0</v>
      </c>
      <c r="BA1057" s="24">
        <v>0.04</v>
      </c>
      <c r="BB1057" s="24">
        <v>0</v>
      </c>
      <c r="BC1057" s="22">
        <v>0.05</v>
      </c>
      <c r="BD1057" s="22">
        <v>0.05</v>
      </c>
      <c r="BE1057" s="24">
        <v>7.4999999999999997E-2</v>
      </c>
      <c r="BF1057" s="24">
        <v>5.0000000000000001E-3</v>
      </c>
      <c r="BG1057" s="24">
        <v>0</v>
      </c>
      <c r="BH1057" s="24">
        <v>0</v>
      </c>
      <c r="BI1057" s="24">
        <v>0</v>
      </c>
      <c r="BJ1057" s="24">
        <v>1.8749999999999999E-2</v>
      </c>
      <c r="BK1057" s="24">
        <v>1.25E-3</v>
      </c>
      <c r="BL1057" s="24">
        <v>0</v>
      </c>
      <c r="BM1057" s="24">
        <v>0</v>
      </c>
      <c r="BN1057" s="24">
        <v>0</v>
      </c>
      <c r="BO1057" s="24">
        <v>0.1</v>
      </c>
      <c r="BP1057" s="24">
        <v>0.1</v>
      </c>
      <c r="BQ1057" s="24">
        <v>0</v>
      </c>
      <c r="BR1057" s="24">
        <v>0</v>
      </c>
      <c r="BS1057" s="24">
        <v>0</v>
      </c>
      <c r="BT1057" s="24">
        <v>0.04</v>
      </c>
      <c r="BU1057" s="29">
        <v>0.1</v>
      </c>
      <c r="BV1057" s="23">
        <f>BT1057/(BT1057+BU1057)</f>
        <v>0.2857142857142857</v>
      </c>
      <c r="BW1057" s="23">
        <f>SQRT((BT1057*BU1057)/((BT1057+BU1057)^2*(BT1057+BU1057+1)))</f>
        <v>0.42310634125649449</v>
      </c>
      <c r="BX1057" s="30">
        <v>0.1</v>
      </c>
      <c r="BY1057" s="30">
        <v>0.7</v>
      </c>
      <c r="BZ1057" s="30">
        <v>0.1</v>
      </c>
      <c r="CA1057" s="30">
        <v>0.1</v>
      </c>
      <c r="CB1057" s="28" t="s">
        <v>83</v>
      </c>
      <c r="CC1057" s="24">
        <v>600</v>
      </c>
    </row>
    <row r="1058" spans="1:81" s="24" customFormat="1" x14ac:dyDescent="0.2">
      <c r="A1058" s="30">
        <f t="shared" si="16"/>
        <v>1057</v>
      </c>
      <c r="B1058" s="30">
        <v>100</v>
      </c>
      <c r="C1058" s="30">
        <v>100</v>
      </c>
      <c r="D1058" s="24">
        <v>5</v>
      </c>
      <c r="E1058" s="24">
        <v>5</v>
      </c>
      <c r="F1058" s="19" t="s">
        <v>80</v>
      </c>
      <c r="G1058" s="19">
        <f>IF(F1058="rectangle",B1058*C1058,IF(F1058="hook",B1058*C1058-(D1058*E1058),IF(F1058="eight",B1058*C1058-2*(D1058*E1058),IF(F1058="tee",B1058*C1058-2*(D1058*E1058),IF(F1058="cross",B1058*C1058-4*(D1058*E1058),"ERROR")))))</f>
        <v>10000</v>
      </c>
      <c r="H1058" s="19" t="s">
        <v>85</v>
      </c>
      <c r="I1058" s="19">
        <f>B1058/C1058</f>
        <v>1</v>
      </c>
      <c r="J1058" s="22">
        <v>1</v>
      </c>
      <c r="K1058" s="24">
        <v>125</v>
      </c>
      <c r="L1058" s="24">
        <v>4</v>
      </c>
      <c r="M1058" s="25">
        <v>1</v>
      </c>
      <c r="N1058" s="22">
        <f>M1058/4</f>
        <v>0.25</v>
      </c>
      <c r="O1058" s="19">
        <f>M1058/N1058</f>
        <v>4</v>
      </c>
      <c r="P1058" s="26">
        <v>30</v>
      </c>
      <c r="Q1058" s="30">
        <f>P1058</f>
        <v>30</v>
      </c>
      <c r="R1058" s="20">
        <f>AA1058/V1058</f>
        <v>100</v>
      </c>
      <c r="S1058" s="27">
        <v>15</v>
      </c>
      <c r="T1058" s="30">
        <f>S1058</f>
        <v>15</v>
      </c>
      <c r="U1058" s="20">
        <f>AB1058/W1058</f>
        <v>100</v>
      </c>
      <c r="V1058" s="19">
        <f>ROUND((Q1058/100)*G1058,0)</f>
        <v>3000</v>
      </c>
      <c r="W1058" s="19">
        <f>ROUND(((T1058/100)*G1058)/J1058,0)</f>
        <v>1500</v>
      </c>
      <c r="X1058" s="19">
        <v>0</v>
      </c>
      <c r="Y1058" s="19">
        <v>0</v>
      </c>
      <c r="Z1058" s="19">
        <v>0</v>
      </c>
      <c r="AA1058" s="20">
        <f>G1058*P1058</f>
        <v>300000</v>
      </c>
      <c r="AB1058" s="20">
        <f>(G1058*S1058)/J1058</f>
        <v>150000</v>
      </c>
      <c r="AC1058" s="20">
        <v>0</v>
      </c>
      <c r="AD1058" s="20">
        <v>0</v>
      </c>
      <c r="AE1058" s="20">
        <v>0</v>
      </c>
      <c r="AF1058" s="24">
        <v>100</v>
      </c>
      <c r="AG1058" s="24">
        <v>0</v>
      </c>
      <c r="AH1058" s="24">
        <v>1</v>
      </c>
      <c r="AI1058" s="24">
        <v>100</v>
      </c>
      <c r="AJ1058" s="24">
        <v>0</v>
      </c>
      <c r="AK1058" s="24">
        <v>1</v>
      </c>
      <c r="AL1058" s="24">
        <v>0.5</v>
      </c>
      <c r="AM1058" s="24">
        <v>0.5</v>
      </c>
      <c r="AN1058" s="24">
        <v>0</v>
      </c>
      <c r="AO1058" s="24">
        <v>0</v>
      </c>
      <c r="AP1058" s="24">
        <v>0</v>
      </c>
      <c r="AQ1058" s="24">
        <v>0.01</v>
      </c>
      <c r="AR1058" s="24">
        <v>0.01</v>
      </c>
      <c r="AS1058" s="24">
        <v>0</v>
      </c>
      <c r="AT1058" s="24">
        <v>0</v>
      </c>
      <c r="AU1058" s="24">
        <v>0</v>
      </c>
      <c r="AV1058" s="24">
        <v>0</v>
      </c>
      <c r="AW1058" s="24">
        <v>0.2</v>
      </c>
      <c r="AX1058" s="24">
        <v>0</v>
      </c>
      <c r="AY1058" s="24">
        <v>0</v>
      </c>
      <c r="AZ1058" s="24">
        <v>0</v>
      </c>
      <c r="BA1058" s="24">
        <v>0.04</v>
      </c>
      <c r="BB1058" s="24">
        <v>0</v>
      </c>
      <c r="BC1058" s="22">
        <v>0.05</v>
      </c>
      <c r="BD1058" s="22">
        <v>0.05</v>
      </c>
      <c r="BE1058" s="24">
        <v>7.4999999999999997E-2</v>
      </c>
      <c r="BF1058" s="24">
        <v>5.0000000000000001E-3</v>
      </c>
      <c r="BG1058" s="24">
        <v>0</v>
      </c>
      <c r="BH1058" s="24">
        <v>0</v>
      </c>
      <c r="BI1058" s="24">
        <v>0</v>
      </c>
      <c r="BJ1058" s="24">
        <v>1.8749999999999999E-2</v>
      </c>
      <c r="BK1058" s="24">
        <v>1.25E-3</v>
      </c>
      <c r="BL1058" s="24">
        <v>0</v>
      </c>
      <c r="BM1058" s="24">
        <v>0</v>
      </c>
      <c r="BN1058" s="24">
        <v>0</v>
      </c>
      <c r="BO1058" s="24">
        <v>0.1</v>
      </c>
      <c r="BP1058" s="24">
        <v>0.1</v>
      </c>
      <c r="BQ1058" s="24">
        <v>0</v>
      </c>
      <c r="BR1058" s="24">
        <v>0</v>
      </c>
      <c r="BS1058" s="24">
        <v>0</v>
      </c>
      <c r="BT1058" s="24">
        <v>0.04</v>
      </c>
      <c r="BU1058" s="29">
        <v>4</v>
      </c>
      <c r="BV1058" s="23">
        <f>BT1058/(BT1058+BU1058)</f>
        <v>9.9009900990099011E-3</v>
      </c>
      <c r="BW1058" s="23">
        <f>SQRT((BT1058*BU1058)/((BT1058+BU1058)^2*(BT1058+BU1058+1)))</f>
        <v>4.410251516706673E-2</v>
      </c>
      <c r="BX1058" s="30">
        <v>0.1</v>
      </c>
      <c r="BY1058" s="30">
        <v>0.7</v>
      </c>
      <c r="BZ1058" s="30">
        <v>0.1</v>
      </c>
      <c r="CA1058" s="30">
        <v>0.1</v>
      </c>
      <c r="CB1058" s="28" t="s">
        <v>83</v>
      </c>
      <c r="CC1058" s="24">
        <v>600</v>
      </c>
    </row>
    <row r="1059" spans="1:81" s="24" customFormat="1" x14ac:dyDescent="0.2">
      <c r="A1059" s="30">
        <f t="shared" si="16"/>
        <v>1058</v>
      </c>
      <c r="B1059" s="30">
        <v>100</v>
      </c>
      <c r="C1059" s="30">
        <v>100</v>
      </c>
      <c r="D1059" s="24">
        <v>5</v>
      </c>
      <c r="E1059" s="24">
        <v>5</v>
      </c>
      <c r="F1059" s="19" t="s">
        <v>80</v>
      </c>
      <c r="G1059" s="19">
        <f>IF(F1059="rectangle",B1059*C1059,IF(F1059="hook",B1059*C1059-(D1059*E1059),IF(F1059="eight",B1059*C1059-2*(D1059*E1059),IF(F1059="tee",B1059*C1059-2*(D1059*E1059),IF(F1059="cross",B1059*C1059-4*(D1059*E1059),"ERROR")))))</f>
        <v>10000</v>
      </c>
      <c r="H1059" s="19" t="s">
        <v>85</v>
      </c>
      <c r="I1059" s="19">
        <f>B1059/C1059</f>
        <v>1</v>
      </c>
      <c r="J1059" s="22">
        <v>1</v>
      </c>
      <c r="K1059" s="24">
        <v>125</v>
      </c>
      <c r="L1059" s="24">
        <v>4</v>
      </c>
      <c r="M1059" s="25">
        <v>1</v>
      </c>
      <c r="N1059" s="22">
        <f>M1059/4</f>
        <v>0.25</v>
      </c>
      <c r="O1059" s="19">
        <f>M1059/N1059</f>
        <v>4</v>
      </c>
      <c r="P1059" s="26">
        <v>30</v>
      </c>
      <c r="Q1059" s="30">
        <f>P1059</f>
        <v>30</v>
      </c>
      <c r="R1059" s="20">
        <f>AA1059/V1059</f>
        <v>100</v>
      </c>
      <c r="S1059" s="27">
        <v>15</v>
      </c>
      <c r="T1059" s="30">
        <f>S1059</f>
        <v>15</v>
      </c>
      <c r="U1059" s="20">
        <f>AB1059/W1059</f>
        <v>100</v>
      </c>
      <c r="V1059" s="19">
        <f>ROUND((Q1059/100)*G1059,0)</f>
        <v>3000</v>
      </c>
      <c r="W1059" s="19">
        <f>ROUND(((T1059/100)*G1059)/J1059,0)</f>
        <v>1500</v>
      </c>
      <c r="X1059" s="19">
        <v>0</v>
      </c>
      <c r="Y1059" s="19">
        <v>0</v>
      </c>
      <c r="Z1059" s="19">
        <v>0</v>
      </c>
      <c r="AA1059" s="20">
        <f>G1059*P1059</f>
        <v>300000</v>
      </c>
      <c r="AB1059" s="20">
        <f>(G1059*S1059)/J1059</f>
        <v>150000</v>
      </c>
      <c r="AC1059" s="20">
        <v>0</v>
      </c>
      <c r="AD1059" s="20">
        <v>0</v>
      </c>
      <c r="AE1059" s="20">
        <v>0</v>
      </c>
      <c r="AF1059" s="24">
        <v>100</v>
      </c>
      <c r="AG1059" s="24">
        <v>0</v>
      </c>
      <c r="AH1059" s="24">
        <v>1</v>
      </c>
      <c r="AI1059" s="24">
        <v>100</v>
      </c>
      <c r="AJ1059" s="24">
        <v>0</v>
      </c>
      <c r="AK1059" s="24">
        <v>1</v>
      </c>
      <c r="AL1059" s="24">
        <v>0.5</v>
      </c>
      <c r="AM1059" s="24">
        <v>0.5</v>
      </c>
      <c r="AN1059" s="24">
        <v>0</v>
      </c>
      <c r="AO1059" s="24">
        <v>0</v>
      </c>
      <c r="AP1059" s="24">
        <v>0</v>
      </c>
      <c r="AQ1059" s="24">
        <v>0.01</v>
      </c>
      <c r="AR1059" s="24">
        <v>0.01</v>
      </c>
      <c r="AS1059" s="24">
        <v>0</v>
      </c>
      <c r="AT1059" s="24">
        <v>0</v>
      </c>
      <c r="AU1059" s="24">
        <v>0</v>
      </c>
      <c r="AV1059" s="24">
        <v>0</v>
      </c>
      <c r="AW1059" s="24">
        <v>0.2</v>
      </c>
      <c r="AX1059" s="24">
        <v>0</v>
      </c>
      <c r="AY1059" s="24">
        <v>0</v>
      </c>
      <c r="AZ1059" s="24">
        <v>0</v>
      </c>
      <c r="BA1059" s="24">
        <v>0.04</v>
      </c>
      <c r="BB1059" s="24">
        <v>0</v>
      </c>
      <c r="BC1059" s="22">
        <v>0.05</v>
      </c>
      <c r="BD1059" s="22">
        <v>0.05</v>
      </c>
      <c r="BE1059" s="24">
        <v>7.4999999999999997E-2</v>
      </c>
      <c r="BF1059" s="24">
        <v>5.0000000000000001E-3</v>
      </c>
      <c r="BG1059" s="24">
        <v>0</v>
      </c>
      <c r="BH1059" s="24">
        <v>0</v>
      </c>
      <c r="BI1059" s="24">
        <v>0</v>
      </c>
      <c r="BJ1059" s="24">
        <v>1.8749999999999999E-2</v>
      </c>
      <c r="BK1059" s="24">
        <v>1.25E-3</v>
      </c>
      <c r="BL1059" s="24">
        <v>0</v>
      </c>
      <c r="BM1059" s="24">
        <v>0</v>
      </c>
      <c r="BN1059" s="24">
        <v>0</v>
      </c>
      <c r="BO1059" s="24">
        <v>0.1</v>
      </c>
      <c r="BP1059" s="24">
        <v>0.1</v>
      </c>
      <c r="BQ1059" s="24">
        <v>0</v>
      </c>
      <c r="BR1059" s="24">
        <v>0</v>
      </c>
      <c r="BS1059" s="24">
        <v>0</v>
      </c>
      <c r="BT1059" s="24">
        <v>0.04</v>
      </c>
      <c r="BU1059" s="29">
        <v>0.2</v>
      </c>
      <c r="BV1059" s="23">
        <f>BT1059/(BT1059+BU1059)</f>
        <v>0.16666666666666666</v>
      </c>
      <c r="BW1059" s="23">
        <f>SQRT((BT1059*BU1059)/((BT1059+BU1059)^2*(BT1059+BU1059+1)))</f>
        <v>0.33467472037604118</v>
      </c>
      <c r="BX1059" s="30">
        <v>0.1</v>
      </c>
      <c r="BY1059" s="30">
        <v>0.7</v>
      </c>
      <c r="BZ1059" s="30">
        <v>0.1</v>
      </c>
      <c r="CA1059" s="30">
        <v>0.1</v>
      </c>
      <c r="CB1059" s="28" t="s">
        <v>83</v>
      </c>
      <c r="CC1059" s="24">
        <v>600</v>
      </c>
    </row>
    <row r="1060" spans="1:81" s="24" customFormat="1" x14ac:dyDescent="0.2">
      <c r="A1060" s="30">
        <f t="shared" si="16"/>
        <v>1059</v>
      </c>
      <c r="B1060" s="30">
        <v>100</v>
      </c>
      <c r="C1060" s="30">
        <v>100</v>
      </c>
      <c r="D1060" s="24">
        <v>5</v>
      </c>
      <c r="E1060" s="24">
        <v>5</v>
      </c>
      <c r="F1060" s="19" t="s">
        <v>80</v>
      </c>
      <c r="G1060" s="19">
        <f>IF(F1060="rectangle",B1060*C1060,IF(F1060="hook",B1060*C1060-(D1060*E1060),IF(F1060="eight",B1060*C1060-2*(D1060*E1060),IF(F1060="tee",B1060*C1060-2*(D1060*E1060),IF(F1060="cross",B1060*C1060-4*(D1060*E1060),"ERROR")))))</f>
        <v>10000</v>
      </c>
      <c r="H1060" s="19" t="s">
        <v>85</v>
      </c>
      <c r="I1060" s="19">
        <f>B1060/C1060</f>
        <v>1</v>
      </c>
      <c r="J1060" s="22">
        <v>1</v>
      </c>
      <c r="K1060" s="24">
        <v>125</v>
      </c>
      <c r="L1060" s="24">
        <v>4</v>
      </c>
      <c r="M1060" s="25">
        <v>1</v>
      </c>
      <c r="N1060" s="22">
        <f>M1060/4</f>
        <v>0.25</v>
      </c>
      <c r="O1060" s="19">
        <f>M1060/N1060</f>
        <v>4</v>
      </c>
      <c r="P1060" s="26">
        <v>30</v>
      </c>
      <c r="Q1060" s="30">
        <f>P1060</f>
        <v>30</v>
      </c>
      <c r="R1060" s="20">
        <f>AA1060/V1060</f>
        <v>100</v>
      </c>
      <c r="S1060" s="27">
        <v>15</v>
      </c>
      <c r="T1060" s="30">
        <f>S1060</f>
        <v>15</v>
      </c>
      <c r="U1060" s="20">
        <f>AB1060/W1060</f>
        <v>100</v>
      </c>
      <c r="V1060" s="19">
        <f>ROUND((Q1060/100)*G1060,0)</f>
        <v>3000</v>
      </c>
      <c r="W1060" s="19">
        <f>ROUND(((T1060/100)*G1060)/J1060,0)</f>
        <v>1500</v>
      </c>
      <c r="X1060" s="19">
        <v>0</v>
      </c>
      <c r="Y1060" s="19">
        <v>0</v>
      </c>
      <c r="Z1060" s="19">
        <v>0</v>
      </c>
      <c r="AA1060" s="20">
        <f>G1060*P1060</f>
        <v>300000</v>
      </c>
      <c r="AB1060" s="20">
        <f>(G1060*S1060)/J1060</f>
        <v>150000</v>
      </c>
      <c r="AC1060" s="20">
        <v>0</v>
      </c>
      <c r="AD1060" s="20">
        <v>0</v>
      </c>
      <c r="AE1060" s="20">
        <v>0</v>
      </c>
      <c r="AF1060" s="24">
        <v>100</v>
      </c>
      <c r="AG1060" s="24">
        <v>0</v>
      </c>
      <c r="AH1060" s="24">
        <v>1</v>
      </c>
      <c r="AI1060" s="24">
        <v>100</v>
      </c>
      <c r="AJ1060" s="24">
        <v>0</v>
      </c>
      <c r="AK1060" s="24">
        <v>1</v>
      </c>
      <c r="AL1060" s="24">
        <v>0.5</v>
      </c>
      <c r="AM1060" s="24">
        <v>0.5</v>
      </c>
      <c r="AN1060" s="24">
        <v>0</v>
      </c>
      <c r="AO1060" s="24">
        <v>0</v>
      </c>
      <c r="AP1060" s="24">
        <v>0</v>
      </c>
      <c r="AQ1060" s="24">
        <v>0.01</v>
      </c>
      <c r="AR1060" s="24">
        <v>0.01</v>
      </c>
      <c r="AS1060" s="24">
        <v>0</v>
      </c>
      <c r="AT1060" s="24">
        <v>0</v>
      </c>
      <c r="AU1060" s="24">
        <v>0</v>
      </c>
      <c r="AV1060" s="24">
        <v>0</v>
      </c>
      <c r="AW1060" s="24">
        <v>0.2</v>
      </c>
      <c r="AX1060" s="24">
        <v>0</v>
      </c>
      <c r="AY1060" s="24">
        <v>0</v>
      </c>
      <c r="AZ1060" s="24">
        <v>0</v>
      </c>
      <c r="BA1060" s="24">
        <v>0.04</v>
      </c>
      <c r="BB1060" s="24">
        <v>0</v>
      </c>
      <c r="BC1060" s="22">
        <v>0.05</v>
      </c>
      <c r="BD1060" s="22">
        <v>0.05</v>
      </c>
      <c r="BE1060" s="24">
        <v>7.4999999999999997E-2</v>
      </c>
      <c r="BF1060" s="24">
        <v>5.0000000000000001E-3</v>
      </c>
      <c r="BG1060" s="24">
        <v>0</v>
      </c>
      <c r="BH1060" s="24">
        <v>0</v>
      </c>
      <c r="BI1060" s="24">
        <v>0</v>
      </c>
      <c r="BJ1060" s="24">
        <v>1.8749999999999999E-2</v>
      </c>
      <c r="BK1060" s="24">
        <v>1.25E-3</v>
      </c>
      <c r="BL1060" s="24">
        <v>0</v>
      </c>
      <c r="BM1060" s="24">
        <v>0</v>
      </c>
      <c r="BN1060" s="24">
        <v>0</v>
      </c>
      <c r="BO1060" s="24">
        <v>0.1</v>
      </c>
      <c r="BP1060" s="24">
        <v>0.1</v>
      </c>
      <c r="BQ1060" s="24">
        <v>0</v>
      </c>
      <c r="BR1060" s="24">
        <v>0</v>
      </c>
      <c r="BS1060" s="24">
        <v>0</v>
      </c>
      <c r="BT1060" s="24">
        <v>0.04</v>
      </c>
      <c r="BU1060" s="29">
        <v>0.1</v>
      </c>
      <c r="BV1060" s="23">
        <f>BT1060/(BT1060+BU1060)</f>
        <v>0.2857142857142857</v>
      </c>
      <c r="BW1060" s="23">
        <f>SQRT((BT1060*BU1060)/((BT1060+BU1060)^2*(BT1060+BU1060+1)))</f>
        <v>0.42310634125649449</v>
      </c>
      <c r="BX1060" s="30">
        <v>0.1</v>
      </c>
      <c r="BY1060" s="30">
        <v>0.7</v>
      </c>
      <c r="BZ1060" s="30">
        <v>0.1</v>
      </c>
      <c r="CA1060" s="30">
        <v>0.1</v>
      </c>
      <c r="CB1060" s="28" t="s">
        <v>83</v>
      </c>
      <c r="CC1060" s="24">
        <v>600</v>
      </c>
    </row>
    <row r="1061" spans="1:81" s="24" customFormat="1" x14ac:dyDescent="0.2">
      <c r="A1061" s="30">
        <f t="shared" si="16"/>
        <v>1060</v>
      </c>
      <c r="B1061" s="30">
        <v>100</v>
      </c>
      <c r="C1061" s="30">
        <v>100</v>
      </c>
      <c r="D1061" s="24">
        <v>5</v>
      </c>
      <c r="E1061" s="24">
        <v>5</v>
      </c>
      <c r="F1061" s="19" t="s">
        <v>80</v>
      </c>
      <c r="G1061" s="19">
        <f>IF(F1061="rectangle",B1061*C1061,IF(F1061="hook",B1061*C1061-(D1061*E1061),IF(F1061="eight",B1061*C1061-2*(D1061*E1061),IF(F1061="tee",B1061*C1061-2*(D1061*E1061),IF(F1061="cross",B1061*C1061-4*(D1061*E1061),"ERROR")))))</f>
        <v>10000</v>
      </c>
      <c r="H1061" s="19" t="s">
        <v>85</v>
      </c>
      <c r="I1061" s="19">
        <f>B1061/C1061</f>
        <v>1</v>
      </c>
      <c r="J1061" s="22">
        <v>1</v>
      </c>
      <c r="K1061" s="24">
        <v>125</v>
      </c>
      <c r="L1061" s="24">
        <v>4</v>
      </c>
      <c r="M1061" s="25">
        <v>1</v>
      </c>
      <c r="N1061" s="22">
        <f>M1061/4</f>
        <v>0.25</v>
      </c>
      <c r="O1061" s="19">
        <f>M1061/N1061</f>
        <v>4</v>
      </c>
      <c r="P1061" s="26">
        <v>30</v>
      </c>
      <c r="Q1061" s="30">
        <f>P1061</f>
        <v>30</v>
      </c>
      <c r="R1061" s="20">
        <f>AA1061/V1061</f>
        <v>100</v>
      </c>
      <c r="S1061" s="27">
        <v>30</v>
      </c>
      <c r="T1061" s="30">
        <f>S1061</f>
        <v>30</v>
      </c>
      <c r="U1061" s="20">
        <f>AB1061/W1061</f>
        <v>100</v>
      </c>
      <c r="V1061" s="19">
        <f>ROUND((Q1061/100)*G1061,0)</f>
        <v>3000</v>
      </c>
      <c r="W1061" s="19">
        <f>ROUND(((T1061/100)*G1061)/J1061,0)</f>
        <v>3000</v>
      </c>
      <c r="X1061" s="19">
        <v>0</v>
      </c>
      <c r="Y1061" s="19">
        <v>0</v>
      </c>
      <c r="Z1061" s="19">
        <v>0</v>
      </c>
      <c r="AA1061" s="20">
        <f>G1061*P1061</f>
        <v>300000</v>
      </c>
      <c r="AB1061" s="20">
        <f>(G1061*S1061)/J1061</f>
        <v>300000</v>
      </c>
      <c r="AC1061" s="20">
        <v>0</v>
      </c>
      <c r="AD1061" s="20">
        <v>0</v>
      </c>
      <c r="AE1061" s="20">
        <v>0</v>
      </c>
      <c r="AF1061" s="24">
        <v>100</v>
      </c>
      <c r="AG1061" s="24">
        <v>0</v>
      </c>
      <c r="AH1061" s="24">
        <v>1</v>
      </c>
      <c r="AI1061" s="24">
        <v>100</v>
      </c>
      <c r="AJ1061" s="24">
        <v>0</v>
      </c>
      <c r="AK1061" s="24">
        <v>1</v>
      </c>
      <c r="AL1061" s="24">
        <v>0.5</v>
      </c>
      <c r="AM1061" s="24">
        <v>0.5</v>
      </c>
      <c r="AN1061" s="24">
        <v>0</v>
      </c>
      <c r="AO1061" s="24">
        <v>0</v>
      </c>
      <c r="AP1061" s="24">
        <v>0</v>
      </c>
      <c r="AQ1061" s="24">
        <v>0.01</v>
      </c>
      <c r="AR1061" s="24">
        <v>0.01</v>
      </c>
      <c r="AS1061" s="24">
        <v>0</v>
      </c>
      <c r="AT1061" s="24">
        <v>0</v>
      </c>
      <c r="AU1061" s="24">
        <v>0</v>
      </c>
      <c r="AV1061" s="24">
        <v>0</v>
      </c>
      <c r="AW1061" s="24">
        <v>0.2</v>
      </c>
      <c r="AX1061" s="24">
        <v>0</v>
      </c>
      <c r="AY1061" s="24">
        <v>0</v>
      </c>
      <c r="AZ1061" s="24">
        <v>0</v>
      </c>
      <c r="BA1061" s="24">
        <v>0.04</v>
      </c>
      <c r="BB1061" s="24">
        <v>0</v>
      </c>
      <c r="BC1061" s="22">
        <v>0.05</v>
      </c>
      <c r="BD1061" s="22">
        <v>0.05</v>
      </c>
      <c r="BE1061" s="24">
        <v>7.4999999999999997E-2</v>
      </c>
      <c r="BF1061" s="24">
        <v>5.0000000000000001E-3</v>
      </c>
      <c r="BG1061" s="24">
        <v>0</v>
      </c>
      <c r="BH1061" s="24">
        <v>0</v>
      </c>
      <c r="BI1061" s="24">
        <v>0</v>
      </c>
      <c r="BJ1061" s="24">
        <v>1.8749999999999999E-2</v>
      </c>
      <c r="BK1061" s="24">
        <v>1.25E-3</v>
      </c>
      <c r="BL1061" s="24">
        <v>0</v>
      </c>
      <c r="BM1061" s="24">
        <v>0</v>
      </c>
      <c r="BN1061" s="24">
        <v>0</v>
      </c>
      <c r="BO1061" s="24">
        <v>0.1</v>
      </c>
      <c r="BP1061" s="24">
        <v>0.1</v>
      </c>
      <c r="BQ1061" s="24">
        <v>0</v>
      </c>
      <c r="BR1061" s="24">
        <v>0</v>
      </c>
      <c r="BS1061" s="24">
        <v>0</v>
      </c>
      <c r="BT1061" s="24">
        <v>0.04</v>
      </c>
      <c r="BU1061" s="29">
        <v>4</v>
      </c>
      <c r="BV1061" s="23">
        <f>BT1061/(BT1061+BU1061)</f>
        <v>9.9009900990099011E-3</v>
      </c>
      <c r="BW1061" s="23">
        <f>SQRT((BT1061*BU1061)/((BT1061+BU1061)^2*(BT1061+BU1061+1)))</f>
        <v>4.410251516706673E-2</v>
      </c>
      <c r="BX1061" s="30">
        <v>0.1</v>
      </c>
      <c r="BY1061" s="30">
        <v>0.7</v>
      </c>
      <c r="BZ1061" s="30">
        <v>0.1</v>
      </c>
      <c r="CA1061" s="30">
        <v>0.1</v>
      </c>
      <c r="CB1061" s="28" t="s">
        <v>83</v>
      </c>
      <c r="CC1061" s="24">
        <v>600</v>
      </c>
    </row>
    <row r="1062" spans="1:81" s="24" customFormat="1" x14ac:dyDescent="0.2">
      <c r="A1062" s="30">
        <f t="shared" si="16"/>
        <v>1061</v>
      </c>
      <c r="B1062" s="30">
        <v>100</v>
      </c>
      <c r="C1062" s="30">
        <v>100</v>
      </c>
      <c r="D1062" s="24">
        <v>5</v>
      </c>
      <c r="E1062" s="24">
        <v>5</v>
      </c>
      <c r="F1062" s="19" t="s">
        <v>80</v>
      </c>
      <c r="G1062" s="19">
        <f>IF(F1062="rectangle",B1062*C1062,IF(F1062="hook",B1062*C1062-(D1062*E1062),IF(F1062="eight",B1062*C1062-2*(D1062*E1062),IF(F1062="tee",B1062*C1062-2*(D1062*E1062),IF(F1062="cross",B1062*C1062-4*(D1062*E1062),"ERROR")))))</f>
        <v>10000</v>
      </c>
      <c r="H1062" s="19" t="s">
        <v>85</v>
      </c>
      <c r="I1062" s="19">
        <f>B1062/C1062</f>
        <v>1</v>
      </c>
      <c r="J1062" s="22">
        <v>1</v>
      </c>
      <c r="K1062" s="24">
        <v>125</v>
      </c>
      <c r="L1062" s="24">
        <v>4</v>
      </c>
      <c r="M1062" s="25">
        <v>1</v>
      </c>
      <c r="N1062" s="22">
        <f>M1062/4</f>
        <v>0.25</v>
      </c>
      <c r="O1062" s="19">
        <f>M1062/N1062</f>
        <v>4</v>
      </c>
      <c r="P1062" s="26">
        <v>30</v>
      </c>
      <c r="Q1062" s="30">
        <f>P1062</f>
        <v>30</v>
      </c>
      <c r="R1062" s="20">
        <f>AA1062/V1062</f>
        <v>100</v>
      </c>
      <c r="S1062" s="27">
        <v>30</v>
      </c>
      <c r="T1062" s="30">
        <f>S1062</f>
        <v>30</v>
      </c>
      <c r="U1062" s="20">
        <f>AB1062/W1062</f>
        <v>100</v>
      </c>
      <c r="V1062" s="19">
        <f>ROUND((Q1062/100)*G1062,0)</f>
        <v>3000</v>
      </c>
      <c r="W1062" s="19">
        <f>ROUND(((T1062/100)*G1062)/J1062,0)</f>
        <v>3000</v>
      </c>
      <c r="X1062" s="19">
        <v>0</v>
      </c>
      <c r="Y1062" s="19">
        <v>0</v>
      </c>
      <c r="Z1062" s="19">
        <v>0</v>
      </c>
      <c r="AA1062" s="20">
        <f>G1062*P1062</f>
        <v>300000</v>
      </c>
      <c r="AB1062" s="20">
        <f>(G1062*S1062)/J1062</f>
        <v>300000</v>
      </c>
      <c r="AC1062" s="20">
        <v>0</v>
      </c>
      <c r="AD1062" s="20">
        <v>0</v>
      </c>
      <c r="AE1062" s="20">
        <v>0</v>
      </c>
      <c r="AF1062" s="24">
        <v>100</v>
      </c>
      <c r="AG1062" s="24">
        <v>0</v>
      </c>
      <c r="AH1062" s="24">
        <v>1</v>
      </c>
      <c r="AI1062" s="24">
        <v>100</v>
      </c>
      <c r="AJ1062" s="24">
        <v>0</v>
      </c>
      <c r="AK1062" s="24">
        <v>1</v>
      </c>
      <c r="AL1062" s="24">
        <v>0.5</v>
      </c>
      <c r="AM1062" s="24">
        <v>0.5</v>
      </c>
      <c r="AN1062" s="24">
        <v>0</v>
      </c>
      <c r="AO1062" s="24">
        <v>0</v>
      </c>
      <c r="AP1062" s="24">
        <v>0</v>
      </c>
      <c r="AQ1062" s="24">
        <v>0.01</v>
      </c>
      <c r="AR1062" s="24">
        <v>0.01</v>
      </c>
      <c r="AS1062" s="24">
        <v>0</v>
      </c>
      <c r="AT1062" s="24">
        <v>0</v>
      </c>
      <c r="AU1062" s="24">
        <v>0</v>
      </c>
      <c r="AV1062" s="24">
        <v>0</v>
      </c>
      <c r="AW1062" s="24">
        <v>0.2</v>
      </c>
      <c r="AX1062" s="24">
        <v>0</v>
      </c>
      <c r="AY1062" s="24">
        <v>0</v>
      </c>
      <c r="AZ1062" s="24">
        <v>0</v>
      </c>
      <c r="BA1062" s="24">
        <v>0.04</v>
      </c>
      <c r="BB1062" s="24">
        <v>0</v>
      </c>
      <c r="BC1062" s="22">
        <v>0.05</v>
      </c>
      <c r="BD1062" s="22">
        <v>0.05</v>
      </c>
      <c r="BE1062" s="24">
        <v>7.4999999999999997E-2</v>
      </c>
      <c r="BF1062" s="24">
        <v>5.0000000000000001E-3</v>
      </c>
      <c r="BG1062" s="24">
        <v>0</v>
      </c>
      <c r="BH1062" s="24">
        <v>0</v>
      </c>
      <c r="BI1062" s="24">
        <v>0</v>
      </c>
      <c r="BJ1062" s="24">
        <v>1.8749999999999999E-2</v>
      </c>
      <c r="BK1062" s="24">
        <v>1.25E-3</v>
      </c>
      <c r="BL1062" s="24">
        <v>0</v>
      </c>
      <c r="BM1062" s="24">
        <v>0</v>
      </c>
      <c r="BN1062" s="24">
        <v>0</v>
      </c>
      <c r="BO1062" s="24">
        <v>0.1</v>
      </c>
      <c r="BP1062" s="24">
        <v>0.1</v>
      </c>
      <c r="BQ1062" s="24">
        <v>0</v>
      </c>
      <c r="BR1062" s="24">
        <v>0</v>
      </c>
      <c r="BS1062" s="24">
        <v>0</v>
      </c>
      <c r="BT1062" s="24">
        <v>0.04</v>
      </c>
      <c r="BU1062" s="29">
        <v>0.2</v>
      </c>
      <c r="BV1062" s="23">
        <f>BT1062/(BT1062+BU1062)</f>
        <v>0.16666666666666666</v>
      </c>
      <c r="BW1062" s="23">
        <f>SQRT((BT1062*BU1062)/((BT1062+BU1062)^2*(BT1062+BU1062+1)))</f>
        <v>0.33467472037604118</v>
      </c>
      <c r="BX1062" s="30">
        <v>0.1</v>
      </c>
      <c r="BY1062" s="30">
        <v>0.7</v>
      </c>
      <c r="BZ1062" s="30">
        <v>0.1</v>
      </c>
      <c r="CA1062" s="30">
        <v>0.1</v>
      </c>
      <c r="CB1062" s="28" t="s">
        <v>83</v>
      </c>
      <c r="CC1062" s="24">
        <v>600</v>
      </c>
    </row>
    <row r="1063" spans="1:81" s="24" customFormat="1" x14ac:dyDescent="0.2">
      <c r="A1063" s="30">
        <f t="shared" si="16"/>
        <v>1062</v>
      </c>
      <c r="B1063" s="30">
        <v>100</v>
      </c>
      <c r="C1063" s="30">
        <v>100</v>
      </c>
      <c r="D1063" s="24">
        <v>5</v>
      </c>
      <c r="E1063" s="24">
        <v>5</v>
      </c>
      <c r="F1063" s="19" t="s">
        <v>80</v>
      </c>
      <c r="G1063" s="19">
        <f>IF(F1063="rectangle",B1063*C1063,IF(F1063="hook",B1063*C1063-(D1063*E1063),IF(F1063="eight",B1063*C1063-2*(D1063*E1063),IF(F1063="tee",B1063*C1063-2*(D1063*E1063),IF(F1063="cross",B1063*C1063-4*(D1063*E1063),"ERROR")))))</f>
        <v>10000</v>
      </c>
      <c r="H1063" s="19" t="s">
        <v>85</v>
      </c>
      <c r="I1063" s="19">
        <f>B1063/C1063</f>
        <v>1</v>
      </c>
      <c r="J1063" s="22">
        <v>1</v>
      </c>
      <c r="K1063" s="24">
        <v>125</v>
      </c>
      <c r="L1063" s="24">
        <v>4</v>
      </c>
      <c r="M1063" s="25">
        <v>1</v>
      </c>
      <c r="N1063" s="22">
        <f>M1063/4</f>
        <v>0.25</v>
      </c>
      <c r="O1063" s="19">
        <f>M1063/N1063</f>
        <v>4</v>
      </c>
      <c r="P1063" s="26">
        <v>30</v>
      </c>
      <c r="Q1063" s="30">
        <f>P1063</f>
        <v>30</v>
      </c>
      <c r="R1063" s="20">
        <f>AA1063/V1063</f>
        <v>100</v>
      </c>
      <c r="S1063" s="27">
        <v>30</v>
      </c>
      <c r="T1063" s="30">
        <f>S1063</f>
        <v>30</v>
      </c>
      <c r="U1063" s="20">
        <f>AB1063/W1063</f>
        <v>100</v>
      </c>
      <c r="V1063" s="19">
        <f>ROUND((Q1063/100)*G1063,0)</f>
        <v>3000</v>
      </c>
      <c r="W1063" s="19">
        <f>ROUND(((T1063/100)*G1063)/J1063,0)</f>
        <v>3000</v>
      </c>
      <c r="X1063" s="19">
        <v>0</v>
      </c>
      <c r="Y1063" s="19">
        <v>0</v>
      </c>
      <c r="Z1063" s="19">
        <v>0</v>
      </c>
      <c r="AA1063" s="20">
        <f>G1063*P1063</f>
        <v>300000</v>
      </c>
      <c r="AB1063" s="20">
        <f>(G1063*S1063)/J1063</f>
        <v>300000</v>
      </c>
      <c r="AC1063" s="20">
        <v>0</v>
      </c>
      <c r="AD1063" s="20">
        <v>0</v>
      </c>
      <c r="AE1063" s="20">
        <v>0</v>
      </c>
      <c r="AF1063" s="24">
        <v>100</v>
      </c>
      <c r="AG1063" s="24">
        <v>0</v>
      </c>
      <c r="AH1063" s="24">
        <v>1</v>
      </c>
      <c r="AI1063" s="24">
        <v>100</v>
      </c>
      <c r="AJ1063" s="24">
        <v>0</v>
      </c>
      <c r="AK1063" s="24">
        <v>1</v>
      </c>
      <c r="AL1063" s="24">
        <v>0.5</v>
      </c>
      <c r="AM1063" s="24">
        <v>0.5</v>
      </c>
      <c r="AN1063" s="24">
        <v>0</v>
      </c>
      <c r="AO1063" s="24">
        <v>0</v>
      </c>
      <c r="AP1063" s="24">
        <v>0</v>
      </c>
      <c r="AQ1063" s="24">
        <v>0.01</v>
      </c>
      <c r="AR1063" s="24">
        <v>0.01</v>
      </c>
      <c r="AS1063" s="24">
        <v>0</v>
      </c>
      <c r="AT1063" s="24">
        <v>0</v>
      </c>
      <c r="AU1063" s="24">
        <v>0</v>
      </c>
      <c r="AV1063" s="24">
        <v>0</v>
      </c>
      <c r="AW1063" s="24">
        <v>0.2</v>
      </c>
      <c r="AX1063" s="24">
        <v>0</v>
      </c>
      <c r="AY1063" s="24">
        <v>0</v>
      </c>
      <c r="AZ1063" s="24">
        <v>0</v>
      </c>
      <c r="BA1063" s="24">
        <v>0.04</v>
      </c>
      <c r="BB1063" s="24">
        <v>0</v>
      </c>
      <c r="BC1063" s="22">
        <v>0.05</v>
      </c>
      <c r="BD1063" s="22">
        <v>0.05</v>
      </c>
      <c r="BE1063" s="24">
        <v>7.4999999999999997E-2</v>
      </c>
      <c r="BF1063" s="24">
        <v>5.0000000000000001E-3</v>
      </c>
      <c r="BG1063" s="24">
        <v>0</v>
      </c>
      <c r="BH1063" s="24">
        <v>0</v>
      </c>
      <c r="BI1063" s="24">
        <v>0</v>
      </c>
      <c r="BJ1063" s="24">
        <v>1.8749999999999999E-2</v>
      </c>
      <c r="BK1063" s="24">
        <v>1.25E-3</v>
      </c>
      <c r="BL1063" s="24">
        <v>0</v>
      </c>
      <c r="BM1063" s="24">
        <v>0</v>
      </c>
      <c r="BN1063" s="24">
        <v>0</v>
      </c>
      <c r="BO1063" s="24">
        <v>0.1</v>
      </c>
      <c r="BP1063" s="24">
        <v>0.1</v>
      </c>
      <c r="BQ1063" s="24">
        <v>0</v>
      </c>
      <c r="BR1063" s="24">
        <v>0</v>
      </c>
      <c r="BS1063" s="24">
        <v>0</v>
      </c>
      <c r="BT1063" s="24">
        <v>0.04</v>
      </c>
      <c r="BU1063" s="29">
        <v>0.1</v>
      </c>
      <c r="BV1063" s="23">
        <f>BT1063/(BT1063+BU1063)</f>
        <v>0.2857142857142857</v>
      </c>
      <c r="BW1063" s="23">
        <f>SQRT((BT1063*BU1063)/((BT1063+BU1063)^2*(BT1063+BU1063+1)))</f>
        <v>0.42310634125649449</v>
      </c>
      <c r="BX1063" s="30">
        <v>0.1</v>
      </c>
      <c r="BY1063" s="30">
        <v>0.7</v>
      </c>
      <c r="BZ1063" s="30">
        <v>0.1</v>
      </c>
      <c r="CA1063" s="30">
        <v>0.1</v>
      </c>
      <c r="CB1063" s="28" t="s">
        <v>83</v>
      </c>
      <c r="CC1063" s="24">
        <v>600</v>
      </c>
    </row>
    <row r="1064" spans="1:81" s="24" customFormat="1" x14ac:dyDescent="0.2">
      <c r="A1064" s="30">
        <f t="shared" si="16"/>
        <v>1063</v>
      </c>
      <c r="B1064" s="30">
        <v>20</v>
      </c>
      <c r="C1064" s="30">
        <v>20</v>
      </c>
      <c r="D1064" s="24">
        <v>5</v>
      </c>
      <c r="E1064" s="24">
        <v>5</v>
      </c>
      <c r="F1064" s="19" t="s">
        <v>80</v>
      </c>
      <c r="G1064" s="19">
        <f>IF(F1064="rectangle",B1064*C1064,IF(F1064="hook",B1064*C1064-(D1064*E1064),IF(F1064="eight",B1064*C1064-2*(D1064*E1064),IF(F1064="tee",B1064*C1064-2*(D1064*E1064),IF(F1064="cross",B1064*C1064-4*(D1064*E1064),"ERROR")))))</f>
        <v>400</v>
      </c>
      <c r="H1064" s="19" t="s">
        <v>84</v>
      </c>
      <c r="I1064" s="19">
        <f>B1064/C1064</f>
        <v>1</v>
      </c>
      <c r="J1064" s="22">
        <v>1</v>
      </c>
      <c r="K1064" s="24">
        <v>125</v>
      </c>
      <c r="L1064" s="24">
        <v>4</v>
      </c>
      <c r="M1064" s="25">
        <v>1</v>
      </c>
      <c r="N1064" s="22">
        <f>M1064/4</f>
        <v>0.25</v>
      </c>
      <c r="O1064" s="19">
        <f>M1064/N1064</f>
        <v>4</v>
      </c>
      <c r="P1064" s="26">
        <v>30</v>
      </c>
      <c r="Q1064" s="30">
        <f>P1064</f>
        <v>30</v>
      </c>
      <c r="R1064" s="20">
        <f>AA1064/V1064</f>
        <v>100</v>
      </c>
      <c r="S1064" s="27">
        <v>5</v>
      </c>
      <c r="T1064" s="30">
        <f>S1064</f>
        <v>5</v>
      </c>
      <c r="U1064" s="20">
        <f>AB1064/W1064</f>
        <v>100</v>
      </c>
      <c r="V1064" s="19">
        <f>ROUND((Q1064/100)*G1064,0)</f>
        <v>120</v>
      </c>
      <c r="W1064" s="19">
        <f>ROUND(((T1064/100)*G1064)/J1064,0)</f>
        <v>20</v>
      </c>
      <c r="X1064" s="19">
        <v>0</v>
      </c>
      <c r="Y1064" s="19">
        <v>0</v>
      </c>
      <c r="Z1064" s="19">
        <v>0</v>
      </c>
      <c r="AA1064" s="20">
        <f>G1064*P1064</f>
        <v>12000</v>
      </c>
      <c r="AB1064" s="20">
        <f>(G1064*S1064)/J1064</f>
        <v>2000</v>
      </c>
      <c r="AC1064" s="20">
        <v>0</v>
      </c>
      <c r="AD1064" s="20">
        <v>0</v>
      </c>
      <c r="AE1064" s="20">
        <v>0</v>
      </c>
      <c r="AF1064" s="24">
        <v>100</v>
      </c>
      <c r="AG1064" s="24">
        <v>0</v>
      </c>
      <c r="AH1064" s="24">
        <v>1</v>
      </c>
      <c r="AI1064" s="24">
        <v>100</v>
      </c>
      <c r="AJ1064" s="24">
        <v>0</v>
      </c>
      <c r="AK1064" s="24">
        <v>1</v>
      </c>
      <c r="AL1064" s="24">
        <v>0.5</v>
      </c>
      <c r="AM1064" s="24">
        <v>0.5</v>
      </c>
      <c r="AN1064" s="24">
        <v>0</v>
      </c>
      <c r="AO1064" s="24">
        <v>0</v>
      </c>
      <c r="AP1064" s="24">
        <v>0</v>
      </c>
      <c r="AQ1064" s="24">
        <v>0.01</v>
      </c>
      <c r="AR1064" s="24">
        <v>0.01</v>
      </c>
      <c r="AS1064" s="24">
        <v>0</v>
      </c>
      <c r="AT1064" s="24">
        <v>0</v>
      </c>
      <c r="AU1064" s="24">
        <v>0</v>
      </c>
      <c r="AV1064" s="24">
        <v>0</v>
      </c>
      <c r="AW1064" s="24">
        <v>0.2</v>
      </c>
      <c r="AX1064" s="24">
        <v>0</v>
      </c>
      <c r="AY1064" s="24">
        <v>0</v>
      </c>
      <c r="AZ1064" s="24">
        <v>0</v>
      </c>
      <c r="BA1064" s="24">
        <v>0.04</v>
      </c>
      <c r="BB1064" s="24">
        <v>0</v>
      </c>
      <c r="BC1064" s="22">
        <v>0.05</v>
      </c>
      <c r="BD1064" s="22">
        <v>0.05</v>
      </c>
      <c r="BE1064" s="24">
        <v>7.4999999999999997E-2</v>
      </c>
      <c r="BF1064" s="24">
        <v>5.0000000000000001E-3</v>
      </c>
      <c r="BG1064" s="24">
        <v>0</v>
      </c>
      <c r="BH1064" s="24">
        <v>0</v>
      </c>
      <c r="BI1064" s="24">
        <v>0</v>
      </c>
      <c r="BJ1064" s="24">
        <v>1.8749999999999999E-2</v>
      </c>
      <c r="BK1064" s="24">
        <v>1.25E-3</v>
      </c>
      <c r="BL1064" s="24">
        <v>0</v>
      </c>
      <c r="BM1064" s="24">
        <v>0</v>
      </c>
      <c r="BN1064" s="24">
        <v>0</v>
      </c>
      <c r="BO1064" s="24">
        <v>0.1</v>
      </c>
      <c r="BP1064" s="24">
        <v>0.1</v>
      </c>
      <c r="BQ1064" s="24">
        <v>0</v>
      </c>
      <c r="BR1064" s="24">
        <v>0</v>
      </c>
      <c r="BS1064" s="24">
        <v>0</v>
      </c>
      <c r="BT1064" s="24">
        <v>0.04</v>
      </c>
      <c r="BU1064" s="29">
        <v>4</v>
      </c>
      <c r="BV1064" s="23">
        <f>BT1064/(BT1064+BU1064)</f>
        <v>9.9009900990099011E-3</v>
      </c>
      <c r="BW1064" s="23">
        <f>SQRT((BT1064*BU1064)/((BT1064+BU1064)^2*(BT1064+BU1064+1)))</f>
        <v>4.410251516706673E-2</v>
      </c>
      <c r="BX1064" s="30">
        <v>0.1</v>
      </c>
      <c r="BY1064" s="30">
        <v>0.7</v>
      </c>
      <c r="BZ1064" s="30">
        <v>0.1</v>
      </c>
      <c r="CA1064" s="30">
        <v>0.1</v>
      </c>
      <c r="CB1064" s="28" t="s">
        <v>83</v>
      </c>
      <c r="CC1064" s="24">
        <v>600</v>
      </c>
    </row>
    <row r="1065" spans="1:81" s="24" customFormat="1" x14ac:dyDescent="0.2">
      <c r="A1065" s="30">
        <f t="shared" si="16"/>
        <v>1064</v>
      </c>
      <c r="B1065" s="30">
        <v>20</v>
      </c>
      <c r="C1065" s="30">
        <v>20</v>
      </c>
      <c r="D1065" s="24">
        <v>5</v>
      </c>
      <c r="E1065" s="24">
        <v>5</v>
      </c>
      <c r="F1065" s="19" t="s">
        <v>80</v>
      </c>
      <c r="G1065" s="19">
        <f>IF(F1065="rectangle",B1065*C1065,IF(F1065="hook",B1065*C1065-(D1065*E1065),IF(F1065="eight",B1065*C1065-2*(D1065*E1065),IF(F1065="tee",B1065*C1065-2*(D1065*E1065),IF(F1065="cross",B1065*C1065-4*(D1065*E1065),"ERROR")))))</f>
        <v>400</v>
      </c>
      <c r="H1065" s="19" t="s">
        <v>84</v>
      </c>
      <c r="I1065" s="19">
        <f>B1065/C1065</f>
        <v>1</v>
      </c>
      <c r="J1065" s="22">
        <v>1</v>
      </c>
      <c r="K1065" s="24">
        <v>125</v>
      </c>
      <c r="L1065" s="24">
        <v>4</v>
      </c>
      <c r="M1065" s="25">
        <v>1</v>
      </c>
      <c r="N1065" s="22">
        <f>M1065/4</f>
        <v>0.25</v>
      </c>
      <c r="O1065" s="19">
        <f>M1065/N1065</f>
        <v>4</v>
      </c>
      <c r="P1065" s="26">
        <v>30</v>
      </c>
      <c r="Q1065" s="30">
        <f>P1065</f>
        <v>30</v>
      </c>
      <c r="R1065" s="20">
        <f>AA1065/V1065</f>
        <v>100</v>
      </c>
      <c r="S1065" s="27">
        <v>5</v>
      </c>
      <c r="T1065" s="30">
        <f>S1065</f>
        <v>5</v>
      </c>
      <c r="U1065" s="20">
        <f>AB1065/W1065</f>
        <v>100</v>
      </c>
      <c r="V1065" s="19">
        <f>ROUND((Q1065/100)*G1065,0)</f>
        <v>120</v>
      </c>
      <c r="W1065" s="19">
        <f>ROUND(((T1065/100)*G1065)/J1065,0)</f>
        <v>20</v>
      </c>
      <c r="X1065" s="19">
        <v>0</v>
      </c>
      <c r="Y1065" s="19">
        <v>0</v>
      </c>
      <c r="Z1065" s="19">
        <v>0</v>
      </c>
      <c r="AA1065" s="20">
        <f>G1065*P1065</f>
        <v>12000</v>
      </c>
      <c r="AB1065" s="20">
        <f>(G1065*S1065)/J1065</f>
        <v>2000</v>
      </c>
      <c r="AC1065" s="20">
        <v>0</v>
      </c>
      <c r="AD1065" s="20">
        <v>0</v>
      </c>
      <c r="AE1065" s="20">
        <v>0</v>
      </c>
      <c r="AF1065" s="24">
        <v>100</v>
      </c>
      <c r="AG1065" s="24">
        <v>0</v>
      </c>
      <c r="AH1065" s="24">
        <v>1</v>
      </c>
      <c r="AI1065" s="24">
        <v>100</v>
      </c>
      <c r="AJ1065" s="24">
        <v>0</v>
      </c>
      <c r="AK1065" s="24">
        <v>1</v>
      </c>
      <c r="AL1065" s="24">
        <v>0.5</v>
      </c>
      <c r="AM1065" s="24">
        <v>0.5</v>
      </c>
      <c r="AN1065" s="24">
        <v>0</v>
      </c>
      <c r="AO1065" s="24">
        <v>0</v>
      </c>
      <c r="AP1065" s="24">
        <v>0</v>
      </c>
      <c r="AQ1065" s="24">
        <v>0.01</v>
      </c>
      <c r="AR1065" s="24">
        <v>0.01</v>
      </c>
      <c r="AS1065" s="24">
        <v>0</v>
      </c>
      <c r="AT1065" s="24">
        <v>0</v>
      </c>
      <c r="AU1065" s="24">
        <v>0</v>
      </c>
      <c r="AV1065" s="24">
        <v>0</v>
      </c>
      <c r="AW1065" s="24">
        <v>0.2</v>
      </c>
      <c r="AX1065" s="24">
        <v>0</v>
      </c>
      <c r="AY1065" s="24">
        <v>0</v>
      </c>
      <c r="AZ1065" s="24">
        <v>0</v>
      </c>
      <c r="BA1065" s="24">
        <v>0.04</v>
      </c>
      <c r="BB1065" s="24">
        <v>0</v>
      </c>
      <c r="BC1065" s="22">
        <v>0.05</v>
      </c>
      <c r="BD1065" s="22">
        <v>0.05</v>
      </c>
      <c r="BE1065" s="24">
        <v>7.4999999999999997E-2</v>
      </c>
      <c r="BF1065" s="24">
        <v>5.0000000000000001E-3</v>
      </c>
      <c r="BG1065" s="24">
        <v>0</v>
      </c>
      <c r="BH1065" s="24">
        <v>0</v>
      </c>
      <c r="BI1065" s="24">
        <v>0</v>
      </c>
      <c r="BJ1065" s="24">
        <v>1.8749999999999999E-2</v>
      </c>
      <c r="BK1065" s="24">
        <v>1.25E-3</v>
      </c>
      <c r="BL1065" s="24">
        <v>0</v>
      </c>
      <c r="BM1065" s="24">
        <v>0</v>
      </c>
      <c r="BN1065" s="24">
        <v>0</v>
      </c>
      <c r="BO1065" s="24">
        <v>0.1</v>
      </c>
      <c r="BP1065" s="24">
        <v>0.1</v>
      </c>
      <c r="BQ1065" s="24">
        <v>0</v>
      </c>
      <c r="BR1065" s="24">
        <v>0</v>
      </c>
      <c r="BS1065" s="24">
        <v>0</v>
      </c>
      <c r="BT1065" s="24">
        <v>0.04</v>
      </c>
      <c r="BU1065" s="29">
        <v>0.2</v>
      </c>
      <c r="BV1065" s="23">
        <f>BT1065/(BT1065+BU1065)</f>
        <v>0.16666666666666666</v>
      </c>
      <c r="BW1065" s="23">
        <f>SQRT((BT1065*BU1065)/((BT1065+BU1065)^2*(BT1065+BU1065+1)))</f>
        <v>0.33467472037604118</v>
      </c>
      <c r="BX1065" s="30">
        <v>0.1</v>
      </c>
      <c r="BY1065" s="30">
        <v>0.7</v>
      </c>
      <c r="BZ1065" s="30">
        <v>0.1</v>
      </c>
      <c r="CA1065" s="30">
        <v>0.1</v>
      </c>
      <c r="CB1065" s="28" t="s">
        <v>83</v>
      </c>
      <c r="CC1065" s="24">
        <v>600</v>
      </c>
    </row>
    <row r="1066" spans="1:81" s="24" customFormat="1" x14ac:dyDescent="0.2">
      <c r="A1066" s="30">
        <f t="shared" si="16"/>
        <v>1065</v>
      </c>
      <c r="B1066" s="30">
        <v>20</v>
      </c>
      <c r="C1066" s="30">
        <v>20</v>
      </c>
      <c r="D1066" s="24">
        <v>5</v>
      </c>
      <c r="E1066" s="24">
        <v>5</v>
      </c>
      <c r="F1066" s="19" t="s">
        <v>80</v>
      </c>
      <c r="G1066" s="19">
        <f>IF(F1066="rectangle",B1066*C1066,IF(F1066="hook",B1066*C1066-(D1066*E1066),IF(F1066="eight",B1066*C1066-2*(D1066*E1066),IF(F1066="tee",B1066*C1066-2*(D1066*E1066),IF(F1066="cross",B1066*C1066-4*(D1066*E1066),"ERROR")))))</f>
        <v>400</v>
      </c>
      <c r="H1066" s="19" t="s">
        <v>84</v>
      </c>
      <c r="I1066" s="19">
        <f>B1066/C1066</f>
        <v>1</v>
      </c>
      <c r="J1066" s="22">
        <v>1</v>
      </c>
      <c r="K1066" s="24">
        <v>125</v>
      </c>
      <c r="L1066" s="24">
        <v>4</v>
      </c>
      <c r="M1066" s="25">
        <v>1</v>
      </c>
      <c r="N1066" s="22">
        <f>M1066/4</f>
        <v>0.25</v>
      </c>
      <c r="O1066" s="19">
        <f>M1066/N1066</f>
        <v>4</v>
      </c>
      <c r="P1066" s="26">
        <v>30</v>
      </c>
      <c r="Q1066" s="30">
        <f>P1066</f>
        <v>30</v>
      </c>
      <c r="R1066" s="20">
        <f>AA1066/V1066</f>
        <v>100</v>
      </c>
      <c r="S1066" s="27">
        <v>5</v>
      </c>
      <c r="T1066" s="30">
        <f>S1066</f>
        <v>5</v>
      </c>
      <c r="U1066" s="20">
        <f>AB1066/W1066</f>
        <v>100</v>
      </c>
      <c r="V1066" s="19">
        <f>ROUND((Q1066/100)*G1066,0)</f>
        <v>120</v>
      </c>
      <c r="W1066" s="19">
        <f>ROUND(((T1066/100)*G1066)/J1066,0)</f>
        <v>20</v>
      </c>
      <c r="X1066" s="19">
        <v>0</v>
      </c>
      <c r="Y1066" s="19">
        <v>0</v>
      </c>
      <c r="Z1066" s="19">
        <v>0</v>
      </c>
      <c r="AA1066" s="20">
        <f>G1066*P1066</f>
        <v>12000</v>
      </c>
      <c r="AB1066" s="20">
        <f>(G1066*S1066)/J1066</f>
        <v>2000</v>
      </c>
      <c r="AC1066" s="20">
        <v>0</v>
      </c>
      <c r="AD1066" s="20">
        <v>0</v>
      </c>
      <c r="AE1066" s="20">
        <v>0</v>
      </c>
      <c r="AF1066" s="24">
        <v>100</v>
      </c>
      <c r="AG1066" s="24">
        <v>0</v>
      </c>
      <c r="AH1066" s="24">
        <v>1</v>
      </c>
      <c r="AI1066" s="24">
        <v>100</v>
      </c>
      <c r="AJ1066" s="24">
        <v>0</v>
      </c>
      <c r="AK1066" s="24">
        <v>1</v>
      </c>
      <c r="AL1066" s="24">
        <v>0.5</v>
      </c>
      <c r="AM1066" s="24">
        <v>0.5</v>
      </c>
      <c r="AN1066" s="24">
        <v>0</v>
      </c>
      <c r="AO1066" s="24">
        <v>0</v>
      </c>
      <c r="AP1066" s="24">
        <v>0</v>
      </c>
      <c r="AQ1066" s="24">
        <v>0.01</v>
      </c>
      <c r="AR1066" s="24">
        <v>0.01</v>
      </c>
      <c r="AS1066" s="24">
        <v>0</v>
      </c>
      <c r="AT1066" s="24">
        <v>0</v>
      </c>
      <c r="AU1066" s="24">
        <v>0</v>
      </c>
      <c r="AV1066" s="24">
        <v>0</v>
      </c>
      <c r="AW1066" s="24">
        <v>0.2</v>
      </c>
      <c r="AX1066" s="24">
        <v>0</v>
      </c>
      <c r="AY1066" s="24">
        <v>0</v>
      </c>
      <c r="AZ1066" s="24">
        <v>0</v>
      </c>
      <c r="BA1066" s="24">
        <v>0.04</v>
      </c>
      <c r="BB1066" s="24">
        <v>0</v>
      </c>
      <c r="BC1066" s="22">
        <v>0.05</v>
      </c>
      <c r="BD1066" s="22">
        <v>0.05</v>
      </c>
      <c r="BE1066" s="24">
        <v>7.4999999999999997E-2</v>
      </c>
      <c r="BF1066" s="24">
        <v>5.0000000000000001E-3</v>
      </c>
      <c r="BG1066" s="24">
        <v>0</v>
      </c>
      <c r="BH1066" s="24">
        <v>0</v>
      </c>
      <c r="BI1066" s="24">
        <v>0</v>
      </c>
      <c r="BJ1066" s="24">
        <v>1.8749999999999999E-2</v>
      </c>
      <c r="BK1066" s="24">
        <v>1.25E-3</v>
      </c>
      <c r="BL1066" s="24">
        <v>0</v>
      </c>
      <c r="BM1066" s="24">
        <v>0</v>
      </c>
      <c r="BN1066" s="24">
        <v>0</v>
      </c>
      <c r="BO1066" s="24">
        <v>0.1</v>
      </c>
      <c r="BP1066" s="24">
        <v>0.1</v>
      </c>
      <c r="BQ1066" s="24">
        <v>0</v>
      </c>
      <c r="BR1066" s="24">
        <v>0</v>
      </c>
      <c r="BS1066" s="24">
        <v>0</v>
      </c>
      <c r="BT1066" s="24">
        <v>0.04</v>
      </c>
      <c r="BU1066" s="29">
        <v>0.1</v>
      </c>
      <c r="BV1066" s="23">
        <f>BT1066/(BT1066+BU1066)</f>
        <v>0.2857142857142857</v>
      </c>
      <c r="BW1066" s="23">
        <f>SQRT((BT1066*BU1066)/((BT1066+BU1066)^2*(BT1066+BU1066+1)))</f>
        <v>0.42310634125649449</v>
      </c>
      <c r="BX1066" s="30">
        <v>0.1</v>
      </c>
      <c r="BY1066" s="30">
        <v>0.7</v>
      </c>
      <c r="BZ1066" s="30">
        <v>0.1</v>
      </c>
      <c r="CA1066" s="30">
        <v>0.1</v>
      </c>
      <c r="CB1066" s="28" t="s">
        <v>83</v>
      </c>
      <c r="CC1066" s="24">
        <v>600</v>
      </c>
    </row>
    <row r="1067" spans="1:81" s="24" customFormat="1" x14ac:dyDescent="0.2">
      <c r="A1067" s="30">
        <f t="shared" si="16"/>
        <v>1066</v>
      </c>
      <c r="B1067" s="30">
        <v>20</v>
      </c>
      <c r="C1067" s="30">
        <v>20</v>
      </c>
      <c r="D1067" s="24">
        <v>5</v>
      </c>
      <c r="E1067" s="24">
        <v>5</v>
      </c>
      <c r="F1067" s="19" t="s">
        <v>80</v>
      </c>
      <c r="G1067" s="19">
        <f>IF(F1067="rectangle",B1067*C1067,IF(F1067="hook",B1067*C1067-(D1067*E1067),IF(F1067="eight",B1067*C1067-2*(D1067*E1067),IF(F1067="tee",B1067*C1067-2*(D1067*E1067),IF(F1067="cross",B1067*C1067-4*(D1067*E1067),"ERROR")))))</f>
        <v>400</v>
      </c>
      <c r="H1067" s="19" t="s">
        <v>84</v>
      </c>
      <c r="I1067" s="19">
        <f>B1067/C1067</f>
        <v>1</v>
      </c>
      <c r="J1067" s="22">
        <v>1</v>
      </c>
      <c r="K1067" s="24">
        <v>125</v>
      </c>
      <c r="L1067" s="24">
        <v>4</v>
      </c>
      <c r="M1067" s="25">
        <v>1</v>
      </c>
      <c r="N1067" s="22">
        <f>M1067/4</f>
        <v>0.25</v>
      </c>
      <c r="O1067" s="19">
        <f>M1067/N1067</f>
        <v>4</v>
      </c>
      <c r="P1067" s="26">
        <v>30</v>
      </c>
      <c r="Q1067" s="30">
        <f>P1067</f>
        <v>30</v>
      </c>
      <c r="R1067" s="20">
        <f>AA1067/V1067</f>
        <v>100</v>
      </c>
      <c r="S1067" s="27">
        <v>15</v>
      </c>
      <c r="T1067" s="30">
        <f>S1067</f>
        <v>15</v>
      </c>
      <c r="U1067" s="20">
        <f>AB1067/W1067</f>
        <v>100</v>
      </c>
      <c r="V1067" s="19">
        <f>ROUND((Q1067/100)*G1067,0)</f>
        <v>120</v>
      </c>
      <c r="W1067" s="19">
        <f>ROUND(((T1067/100)*G1067)/J1067,0)</f>
        <v>60</v>
      </c>
      <c r="X1067" s="19">
        <v>0</v>
      </c>
      <c r="Y1067" s="19">
        <v>0</v>
      </c>
      <c r="Z1067" s="19">
        <v>0</v>
      </c>
      <c r="AA1067" s="20">
        <f>G1067*P1067</f>
        <v>12000</v>
      </c>
      <c r="AB1067" s="20">
        <f>(G1067*S1067)/J1067</f>
        <v>6000</v>
      </c>
      <c r="AC1067" s="20">
        <v>0</v>
      </c>
      <c r="AD1067" s="20">
        <v>0</v>
      </c>
      <c r="AE1067" s="20">
        <v>0</v>
      </c>
      <c r="AF1067" s="24">
        <v>100</v>
      </c>
      <c r="AG1067" s="24">
        <v>0</v>
      </c>
      <c r="AH1067" s="24">
        <v>1</v>
      </c>
      <c r="AI1067" s="24">
        <v>100</v>
      </c>
      <c r="AJ1067" s="24">
        <v>0</v>
      </c>
      <c r="AK1067" s="24">
        <v>1</v>
      </c>
      <c r="AL1067" s="24">
        <v>0.5</v>
      </c>
      <c r="AM1067" s="24">
        <v>0.5</v>
      </c>
      <c r="AN1067" s="24">
        <v>0</v>
      </c>
      <c r="AO1067" s="24">
        <v>0</v>
      </c>
      <c r="AP1067" s="24">
        <v>0</v>
      </c>
      <c r="AQ1067" s="24">
        <v>0.01</v>
      </c>
      <c r="AR1067" s="24">
        <v>0.01</v>
      </c>
      <c r="AS1067" s="24">
        <v>0</v>
      </c>
      <c r="AT1067" s="24">
        <v>0</v>
      </c>
      <c r="AU1067" s="24">
        <v>0</v>
      </c>
      <c r="AV1067" s="24">
        <v>0</v>
      </c>
      <c r="AW1067" s="24">
        <v>0.2</v>
      </c>
      <c r="AX1067" s="24">
        <v>0</v>
      </c>
      <c r="AY1067" s="24">
        <v>0</v>
      </c>
      <c r="AZ1067" s="24">
        <v>0</v>
      </c>
      <c r="BA1067" s="24">
        <v>0.04</v>
      </c>
      <c r="BB1067" s="24">
        <v>0</v>
      </c>
      <c r="BC1067" s="22">
        <v>0.05</v>
      </c>
      <c r="BD1067" s="22">
        <v>0.05</v>
      </c>
      <c r="BE1067" s="24">
        <v>7.4999999999999997E-2</v>
      </c>
      <c r="BF1067" s="24">
        <v>5.0000000000000001E-3</v>
      </c>
      <c r="BG1067" s="24">
        <v>0</v>
      </c>
      <c r="BH1067" s="24">
        <v>0</v>
      </c>
      <c r="BI1067" s="24">
        <v>0</v>
      </c>
      <c r="BJ1067" s="24">
        <v>1.8749999999999999E-2</v>
      </c>
      <c r="BK1067" s="24">
        <v>1.25E-3</v>
      </c>
      <c r="BL1067" s="24">
        <v>0</v>
      </c>
      <c r="BM1067" s="24">
        <v>0</v>
      </c>
      <c r="BN1067" s="24">
        <v>0</v>
      </c>
      <c r="BO1067" s="24">
        <v>0.1</v>
      </c>
      <c r="BP1067" s="24">
        <v>0.1</v>
      </c>
      <c r="BQ1067" s="24">
        <v>0</v>
      </c>
      <c r="BR1067" s="24">
        <v>0</v>
      </c>
      <c r="BS1067" s="24">
        <v>0</v>
      </c>
      <c r="BT1067" s="24">
        <v>0.04</v>
      </c>
      <c r="BU1067" s="29">
        <v>4</v>
      </c>
      <c r="BV1067" s="23">
        <f>BT1067/(BT1067+BU1067)</f>
        <v>9.9009900990099011E-3</v>
      </c>
      <c r="BW1067" s="23">
        <f>SQRT((BT1067*BU1067)/((BT1067+BU1067)^2*(BT1067+BU1067+1)))</f>
        <v>4.410251516706673E-2</v>
      </c>
      <c r="BX1067" s="30">
        <v>0.1</v>
      </c>
      <c r="BY1067" s="30">
        <v>0.7</v>
      </c>
      <c r="BZ1067" s="30">
        <v>0.1</v>
      </c>
      <c r="CA1067" s="30">
        <v>0.1</v>
      </c>
      <c r="CB1067" s="28" t="s">
        <v>83</v>
      </c>
      <c r="CC1067" s="24">
        <v>600</v>
      </c>
    </row>
    <row r="1068" spans="1:81" s="24" customFormat="1" x14ac:dyDescent="0.2">
      <c r="A1068" s="30">
        <f t="shared" si="16"/>
        <v>1067</v>
      </c>
      <c r="B1068" s="30">
        <v>20</v>
      </c>
      <c r="C1068" s="30">
        <v>20</v>
      </c>
      <c r="D1068" s="24">
        <v>5</v>
      </c>
      <c r="E1068" s="24">
        <v>5</v>
      </c>
      <c r="F1068" s="19" t="s">
        <v>80</v>
      </c>
      <c r="G1068" s="19">
        <f>IF(F1068="rectangle",B1068*C1068,IF(F1068="hook",B1068*C1068-(D1068*E1068),IF(F1068="eight",B1068*C1068-2*(D1068*E1068),IF(F1068="tee",B1068*C1068-2*(D1068*E1068),IF(F1068="cross",B1068*C1068-4*(D1068*E1068),"ERROR")))))</f>
        <v>400</v>
      </c>
      <c r="H1068" s="19" t="s">
        <v>84</v>
      </c>
      <c r="I1068" s="19">
        <f>B1068/C1068</f>
        <v>1</v>
      </c>
      <c r="J1068" s="22">
        <v>1</v>
      </c>
      <c r="K1068" s="24">
        <v>125</v>
      </c>
      <c r="L1068" s="24">
        <v>4</v>
      </c>
      <c r="M1068" s="25">
        <v>1</v>
      </c>
      <c r="N1068" s="22">
        <f>M1068/4</f>
        <v>0.25</v>
      </c>
      <c r="O1068" s="19">
        <f>M1068/N1068</f>
        <v>4</v>
      </c>
      <c r="P1068" s="26">
        <v>30</v>
      </c>
      <c r="Q1068" s="30">
        <f>P1068</f>
        <v>30</v>
      </c>
      <c r="R1068" s="20">
        <f>AA1068/V1068</f>
        <v>100</v>
      </c>
      <c r="S1068" s="27">
        <v>15</v>
      </c>
      <c r="T1068" s="30">
        <f>S1068</f>
        <v>15</v>
      </c>
      <c r="U1068" s="20">
        <f>AB1068/W1068</f>
        <v>100</v>
      </c>
      <c r="V1068" s="19">
        <f>ROUND((Q1068/100)*G1068,0)</f>
        <v>120</v>
      </c>
      <c r="W1068" s="19">
        <f>ROUND(((T1068/100)*G1068)/J1068,0)</f>
        <v>60</v>
      </c>
      <c r="X1068" s="19">
        <v>0</v>
      </c>
      <c r="Y1068" s="19">
        <v>0</v>
      </c>
      <c r="Z1068" s="19">
        <v>0</v>
      </c>
      <c r="AA1068" s="20">
        <f>G1068*P1068</f>
        <v>12000</v>
      </c>
      <c r="AB1068" s="20">
        <f>(G1068*S1068)/J1068</f>
        <v>6000</v>
      </c>
      <c r="AC1068" s="20">
        <v>0</v>
      </c>
      <c r="AD1068" s="20">
        <v>0</v>
      </c>
      <c r="AE1068" s="20">
        <v>0</v>
      </c>
      <c r="AF1068" s="24">
        <v>100</v>
      </c>
      <c r="AG1068" s="24">
        <v>0</v>
      </c>
      <c r="AH1068" s="24">
        <v>1</v>
      </c>
      <c r="AI1068" s="24">
        <v>100</v>
      </c>
      <c r="AJ1068" s="24">
        <v>0</v>
      </c>
      <c r="AK1068" s="24">
        <v>1</v>
      </c>
      <c r="AL1068" s="24">
        <v>0.5</v>
      </c>
      <c r="AM1068" s="24">
        <v>0.5</v>
      </c>
      <c r="AN1068" s="24">
        <v>0</v>
      </c>
      <c r="AO1068" s="24">
        <v>0</v>
      </c>
      <c r="AP1068" s="24">
        <v>0</v>
      </c>
      <c r="AQ1068" s="24">
        <v>0.01</v>
      </c>
      <c r="AR1068" s="24">
        <v>0.01</v>
      </c>
      <c r="AS1068" s="24">
        <v>0</v>
      </c>
      <c r="AT1068" s="24">
        <v>0</v>
      </c>
      <c r="AU1068" s="24">
        <v>0</v>
      </c>
      <c r="AV1068" s="24">
        <v>0</v>
      </c>
      <c r="AW1068" s="24">
        <v>0.2</v>
      </c>
      <c r="AX1068" s="24">
        <v>0</v>
      </c>
      <c r="AY1068" s="24">
        <v>0</v>
      </c>
      <c r="AZ1068" s="24">
        <v>0</v>
      </c>
      <c r="BA1068" s="24">
        <v>0.04</v>
      </c>
      <c r="BB1068" s="24">
        <v>0</v>
      </c>
      <c r="BC1068" s="22">
        <v>0.05</v>
      </c>
      <c r="BD1068" s="22">
        <v>0.05</v>
      </c>
      <c r="BE1068" s="24">
        <v>7.4999999999999997E-2</v>
      </c>
      <c r="BF1068" s="24">
        <v>5.0000000000000001E-3</v>
      </c>
      <c r="BG1068" s="24">
        <v>0</v>
      </c>
      <c r="BH1068" s="24">
        <v>0</v>
      </c>
      <c r="BI1068" s="24">
        <v>0</v>
      </c>
      <c r="BJ1068" s="24">
        <v>1.8749999999999999E-2</v>
      </c>
      <c r="BK1068" s="24">
        <v>1.25E-3</v>
      </c>
      <c r="BL1068" s="24">
        <v>0</v>
      </c>
      <c r="BM1068" s="24">
        <v>0</v>
      </c>
      <c r="BN1068" s="24">
        <v>0</v>
      </c>
      <c r="BO1068" s="24">
        <v>0.1</v>
      </c>
      <c r="BP1068" s="24">
        <v>0.1</v>
      </c>
      <c r="BQ1068" s="24">
        <v>0</v>
      </c>
      <c r="BR1068" s="24">
        <v>0</v>
      </c>
      <c r="BS1068" s="24">
        <v>0</v>
      </c>
      <c r="BT1068" s="24">
        <v>0.04</v>
      </c>
      <c r="BU1068" s="29">
        <v>0.2</v>
      </c>
      <c r="BV1068" s="23">
        <f>BT1068/(BT1068+BU1068)</f>
        <v>0.16666666666666666</v>
      </c>
      <c r="BW1068" s="23">
        <f>SQRT((BT1068*BU1068)/((BT1068+BU1068)^2*(BT1068+BU1068+1)))</f>
        <v>0.33467472037604118</v>
      </c>
      <c r="BX1068" s="30">
        <v>0.1</v>
      </c>
      <c r="BY1068" s="30">
        <v>0.7</v>
      </c>
      <c r="BZ1068" s="30">
        <v>0.1</v>
      </c>
      <c r="CA1068" s="30">
        <v>0.1</v>
      </c>
      <c r="CB1068" s="28" t="s">
        <v>83</v>
      </c>
      <c r="CC1068" s="24">
        <v>600</v>
      </c>
    </row>
    <row r="1069" spans="1:81" s="24" customFormat="1" x14ac:dyDescent="0.2">
      <c r="A1069" s="30">
        <f t="shared" si="16"/>
        <v>1068</v>
      </c>
      <c r="B1069" s="30">
        <v>20</v>
      </c>
      <c r="C1069" s="30">
        <v>20</v>
      </c>
      <c r="D1069" s="24">
        <v>5</v>
      </c>
      <c r="E1069" s="24">
        <v>5</v>
      </c>
      <c r="F1069" s="19" t="s">
        <v>80</v>
      </c>
      <c r="G1069" s="19">
        <f>IF(F1069="rectangle",B1069*C1069,IF(F1069="hook",B1069*C1069-(D1069*E1069),IF(F1069="eight",B1069*C1069-2*(D1069*E1069),IF(F1069="tee",B1069*C1069-2*(D1069*E1069),IF(F1069="cross",B1069*C1069-4*(D1069*E1069),"ERROR")))))</f>
        <v>400</v>
      </c>
      <c r="H1069" s="19" t="s">
        <v>84</v>
      </c>
      <c r="I1069" s="19">
        <f>B1069/C1069</f>
        <v>1</v>
      </c>
      <c r="J1069" s="22">
        <v>1</v>
      </c>
      <c r="K1069" s="24">
        <v>125</v>
      </c>
      <c r="L1069" s="24">
        <v>4</v>
      </c>
      <c r="M1069" s="25">
        <v>1</v>
      </c>
      <c r="N1069" s="22">
        <f>M1069/4</f>
        <v>0.25</v>
      </c>
      <c r="O1069" s="19">
        <f>M1069/N1069</f>
        <v>4</v>
      </c>
      <c r="P1069" s="26">
        <v>30</v>
      </c>
      <c r="Q1069" s="30">
        <f>P1069</f>
        <v>30</v>
      </c>
      <c r="R1069" s="20">
        <f>AA1069/V1069</f>
        <v>100</v>
      </c>
      <c r="S1069" s="27">
        <v>15</v>
      </c>
      <c r="T1069" s="30">
        <f>S1069</f>
        <v>15</v>
      </c>
      <c r="U1069" s="20">
        <f>AB1069/W1069</f>
        <v>100</v>
      </c>
      <c r="V1069" s="19">
        <f>ROUND((Q1069/100)*G1069,0)</f>
        <v>120</v>
      </c>
      <c r="W1069" s="19">
        <f>ROUND(((T1069/100)*G1069)/J1069,0)</f>
        <v>60</v>
      </c>
      <c r="X1069" s="19">
        <v>0</v>
      </c>
      <c r="Y1069" s="19">
        <v>0</v>
      </c>
      <c r="Z1069" s="19">
        <v>0</v>
      </c>
      <c r="AA1069" s="20">
        <f>G1069*P1069</f>
        <v>12000</v>
      </c>
      <c r="AB1069" s="20">
        <f>(G1069*S1069)/J1069</f>
        <v>6000</v>
      </c>
      <c r="AC1069" s="20">
        <v>0</v>
      </c>
      <c r="AD1069" s="20">
        <v>0</v>
      </c>
      <c r="AE1069" s="20">
        <v>0</v>
      </c>
      <c r="AF1069" s="24">
        <v>100</v>
      </c>
      <c r="AG1069" s="24">
        <v>0</v>
      </c>
      <c r="AH1069" s="24">
        <v>1</v>
      </c>
      <c r="AI1069" s="24">
        <v>100</v>
      </c>
      <c r="AJ1069" s="24">
        <v>0</v>
      </c>
      <c r="AK1069" s="24">
        <v>1</v>
      </c>
      <c r="AL1069" s="24">
        <v>0.5</v>
      </c>
      <c r="AM1069" s="24">
        <v>0.5</v>
      </c>
      <c r="AN1069" s="24">
        <v>0</v>
      </c>
      <c r="AO1069" s="24">
        <v>0</v>
      </c>
      <c r="AP1069" s="24">
        <v>0</v>
      </c>
      <c r="AQ1069" s="24">
        <v>0.01</v>
      </c>
      <c r="AR1069" s="24">
        <v>0.01</v>
      </c>
      <c r="AS1069" s="24">
        <v>0</v>
      </c>
      <c r="AT1069" s="24">
        <v>0</v>
      </c>
      <c r="AU1069" s="24">
        <v>0</v>
      </c>
      <c r="AV1069" s="24">
        <v>0</v>
      </c>
      <c r="AW1069" s="24">
        <v>0.2</v>
      </c>
      <c r="AX1069" s="24">
        <v>0</v>
      </c>
      <c r="AY1069" s="24">
        <v>0</v>
      </c>
      <c r="AZ1069" s="24">
        <v>0</v>
      </c>
      <c r="BA1069" s="24">
        <v>0.04</v>
      </c>
      <c r="BB1069" s="24">
        <v>0</v>
      </c>
      <c r="BC1069" s="22">
        <v>0.05</v>
      </c>
      <c r="BD1069" s="22">
        <v>0.05</v>
      </c>
      <c r="BE1069" s="24">
        <v>7.4999999999999997E-2</v>
      </c>
      <c r="BF1069" s="24">
        <v>5.0000000000000001E-3</v>
      </c>
      <c r="BG1069" s="24">
        <v>0</v>
      </c>
      <c r="BH1069" s="24">
        <v>0</v>
      </c>
      <c r="BI1069" s="24">
        <v>0</v>
      </c>
      <c r="BJ1069" s="24">
        <v>1.8749999999999999E-2</v>
      </c>
      <c r="BK1069" s="24">
        <v>1.25E-3</v>
      </c>
      <c r="BL1069" s="24">
        <v>0</v>
      </c>
      <c r="BM1069" s="24">
        <v>0</v>
      </c>
      <c r="BN1069" s="24">
        <v>0</v>
      </c>
      <c r="BO1069" s="24">
        <v>0.1</v>
      </c>
      <c r="BP1069" s="24">
        <v>0.1</v>
      </c>
      <c r="BQ1069" s="24">
        <v>0</v>
      </c>
      <c r="BR1069" s="24">
        <v>0</v>
      </c>
      <c r="BS1069" s="24">
        <v>0</v>
      </c>
      <c r="BT1069" s="24">
        <v>0.04</v>
      </c>
      <c r="BU1069" s="29">
        <v>0.1</v>
      </c>
      <c r="BV1069" s="23">
        <f>BT1069/(BT1069+BU1069)</f>
        <v>0.2857142857142857</v>
      </c>
      <c r="BW1069" s="23">
        <f>SQRT((BT1069*BU1069)/((BT1069+BU1069)^2*(BT1069+BU1069+1)))</f>
        <v>0.42310634125649449</v>
      </c>
      <c r="BX1069" s="30">
        <v>0.1</v>
      </c>
      <c r="BY1069" s="30">
        <v>0.7</v>
      </c>
      <c r="BZ1069" s="30">
        <v>0.1</v>
      </c>
      <c r="CA1069" s="30">
        <v>0.1</v>
      </c>
      <c r="CB1069" s="28" t="s">
        <v>83</v>
      </c>
      <c r="CC1069" s="24">
        <v>600</v>
      </c>
    </row>
    <row r="1070" spans="1:81" s="24" customFormat="1" x14ac:dyDescent="0.2">
      <c r="A1070" s="30">
        <f t="shared" si="16"/>
        <v>1069</v>
      </c>
      <c r="B1070" s="30">
        <v>20</v>
      </c>
      <c r="C1070" s="30">
        <v>20</v>
      </c>
      <c r="D1070" s="24">
        <v>5</v>
      </c>
      <c r="E1070" s="24">
        <v>5</v>
      </c>
      <c r="F1070" s="19" t="s">
        <v>80</v>
      </c>
      <c r="G1070" s="19">
        <f>IF(F1070="rectangle",B1070*C1070,IF(F1070="hook",B1070*C1070-(D1070*E1070),IF(F1070="eight",B1070*C1070-2*(D1070*E1070),IF(F1070="tee",B1070*C1070-2*(D1070*E1070),IF(F1070="cross",B1070*C1070-4*(D1070*E1070),"ERROR")))))</f>
        <v>400</v>
      </c>
      <c r="H1070" s="19" t="s">
        <v>84</v>
      </c>
      <c r="I1070" s="19">
        <f>B1070/C1070</f>
        <v>1</v>
      </c>
      <c r="J1070" s="22">
        <v>1</v>
      </c>
      <c r="K1070" s="24">
        <v>125</v>
      </c>
      <c r="L1070" s="24">
        <v>4</v>
      </c>
      <c r="M1070" s="25">
        <v>1</v>
      </c>
      <c r="N1070" s="22">
        <f>M1070/4</f>
        <v>0.25</v>
      </c>
      <c r="O1070" s="19">
        <f>M1070/N1070</f>
        <v>4</v>
      </c>
      <c r="P1070" s="26">
        <v>30</v>
      </c>
      <c r="Q1070" s="30">
        <f>P1070</f>
        <v>30</v>
      </c>
      <c r="R1070" s="20">
        <f>AA1070/V1070</f>
        <v>100</v>
      </c>
      <c r="S1070" s="27">
        <v>30</v>
      </c>
      <c r="T1070" s="30">
        <f>S1070</f>
        <v>30</v>
      </c>
      <c r="U1070" s="20">
        <f>AB1070/W1070</f>
        <v>100</v>
      </c>
      <c r="V1070" s="19">
        <f>ROUND((Q1070/100)*G1070,0)</f>
        <v>120</v>
      </c>
      <c r="W1070" s="19">
        <f>ROUND(((T1070/100)*G1070)/J1070,0)</f>
        <v>120</v>
      </c>
      <c r="X1070" s="19">
        <v>0</v>
      </c>
      <c r="Y1070" s="19">
        <v>0</v>
      </c>
      <c r="Z1070" s="19">
        <v>0</v>
      </c>
      <c r="AA1070" s="20">
        <f>G1070*P1070</f>
        <v>12000</v>
      </c>
      <c r="AB1070" s="20">
        <f>(G1070*S1070)/J1070</f>
        <v>12000</v>
      </c>
      <c r="AC1070" s="20">
        <v>0</v>
      </c>
      <c r="AD1070" s="20">
        <v>0</v>
      </c>
      <c r="AE1070" s="20">
        <v>0</v>
      </c>
      <c r="AF1070" s="24">
        <v>100</v>
      </c>
      <c r="AG1070" s="24">
        <v>0</v>
      </c>
      <c r="AH1070" s="24">
        <v>1</v>
      </c>
      <c r="AI1070" s="24">
        <v>100</v>
      </c>
      <c r="AJ1070" s="24">
        <v>0</v>
      </c>
      <c r="AK1070" s="24">
        <v>1</v>
      </c>
      <c r="AL1070" s="24">
        <v>0.5</v>
      </c>
      <c r="AM1070" s="24">
        <v>0.5</v>
      </c>
      <c r="AN1070" s="24">
        <v>0</v>
      </c>
      <c r="AO1070" s="24">
        <v>0</v>
      </c>
      <c r="AP1070" s="24">
        <v>0</v>
      </c>
      <c r="AQ1070" s="24">
        <v>0.01</v>
      </c>
      <c r="AR1070" s="24">
        <v>0.01</v>
      </c>
      <c r="AS1070" s="24">
        <v>0</v>
      </c>
      <c r="AT1070" s="24">
        <v>0</v>
      </c>
      <c r="AU1070" s="24">
        <v>0</v>
      </c>
      <c r="AV1070" s="24">
        <v>0</v>
      </c>
      <c r="AW1070" s="24">
        <v>0.2</v>
      </c>
      <c r="AX1070" s="24">
        <v>0</v>
      </c>
      <c r="AY1070" s="24">
        <v>0</v>
      </c>
      <c r="AZ1070" s="24">
        <v>0</v>
      </c>
      <c r="BA1070" s="24">
        <v>0.04</v>
      </c>
      <c r="BB1070" s="24">
        <v>0</v>
      </c>
      <c r="BC1070" s="22">
        <v>0.05</v>
      </c>
      <c r="BD1070" s="22">
        <v>0.05</v>
      </c>
      <c r="BE1070" s="24">
        <v>7.4999999999999997E-2</v>
      </c>
      <c r="BF1070" s="24">
        <v>5.0000000000000001E-3</v>
      </c>
      <c r="BG1070" s="24">
        <v>0</v>
      </c>
      <c r="BH1070" s="24">
        <v>0</v>
      </c>
      <c r="BI1070" s="24">
        <v>0</v>
      </c>
      <c r="BJ1070" s="24">
        <v>1.8749999999999999E-2</v>
      </c>
      <c r="BK1070" s="24">
        <v>1.25E-3</v>
      </c>
      <c r="BL1070" s="24">
        <v>0</v>
      </c>
      <c r="BM1070" s="24">
        <v>0</v>
      </c>
      <c r="BN1070" s="24">
        <v>0</v>
      </c>
      <c r="BO1070" s="24">
        <v>0.1</v>
      </c>
      <c r="BP1070" s="24">
        <v>0.1</v>
      </c>
      <c r="BQ1070" s="24">
        <v>0</v>
      </c>
      <c r="BR1070" s="24">
        <v>0</v>
      </c>
      <c r="BS1070" s="24">
        <v>0</v>
      </c>
      <c r="BT1070" s="24">
        <v>0.04</v>
      </c>
      <c r="BU1070" s="29">
        <v>4</v>
      </c>
      <c r="BV1070" s="23">
        <f>BT1070/(BT1070+BU1070)</f>
        <v>9.9009900990099011E-3</v>
      </c>
      <c r="BW1070" s="23">
        <f>SQRT((BT1070*BU1070)/((BT1070+BU1070)^2*(BT1070+BU1070+1)))</f>
        <v>4.410251516706673E-2</v>
      </c>
      <c r="BX1070" s="30">
        <v>0.1</v>
      </c>
      <c r="BY1070" s="30">
        <v>0.7</v>
      </c>
      <c r="BZ1070" s="30">
        <v>0.1</v>
      </c>
      <c r="CA1070" s="30">
        <v>0.1</v>
      </c>
      <c r="CB1070" s="28" t="s">
        <v>83</v>
      </c>
      <c r="CC1070" s="24">
        <v>600</v>
      </c>
    </row>
    <row r="1071" spans="1:81" s="24" customFormat="1" x14ac:dyDescent="0.2">
      <c r="A1071" s="30">
        <f t="shared" si="16"/>
        <v>1070</v>
      </c>
      <c r="B1071" s="30">
        <v>20</v>
      </c>
      <c r="C1071" s="30">
        <v>20</v>
      </c>
      <c r="D1071" s="24">
        <v>5</v>
      </c>
      <c r="E1071" s="24">
        <v>5</v>
      </c>
      <c r="F1071" s="19" t="s">
        <v>80</v>
      </c>
      <c r="G1071" s="19">
        <f>IF(F1071="rectangle",B1071*C1071,IF(F1071="hook",B1071*C1071-(D1071*E1071),IF(F1071="eight",B1071*C1071-2*(D1071*E1071),IF(F1071="tee",B1071*C1071-2*(D1071*E1071),IF(F1071="cross",B1071*C1071-4*(D1071*E1071),"ERROR")))))</f>
        <v>400</v>
      </c>
      <c r="H1071" s="19" t="s">
        <v>84</v>
      </c>
      <c r="I1071" s="19">
        <f>B1071/C1071</f>
        <v>1</v>
      </c>
      <c r="J1071" s="22">
        <v>1</v>
      </c>
      <c r="K1071" s="24">
        <v>125</v>
      </c>
      <c r="L1071" s="24">
        <v>4</v>
      </c>
      <c r="M1071" s="25">
        <v>1</v>
      </c>
      <c r="N1071" s="22">
        <f>M1071/4</f>
        <v>0.25</v>
      </c>
      <c r="O1071" s="19">
        <f>M1071/N1071</f>
        <v>4</v>
      </c>
      <c r="P1071" s="26">
        <v>30</v>
      </c>
      <c r="Q1071" s="30">
        <f>P1071</f>
        <v>30</v>
      </c>
      <c r="R1071" s="20">
        <f>AA1071/V1071</f>
        <v>100</v>
      </c>
      <c r="S1071" s="27">
        <v>30</v>
      </c>
      <c r="T1071" s="30">
        <f>S1071</f>
        <v>30</v>
      </c>
      <c r="U1071" s="20">
        <f>AB1071/W1071</f>
        <v>100</v>
      </c>
      <c r="V1071" s="19">
        <f>ROUND((Q1071/100)*G1071,0)</f>
        <v>120</v>
      </c>
      <c r="W1071" s="19">
        <f>ROUND(((T1071/100)*G1071)/J1071,0)</f>
        <v>120</v>
      </c>
      <c r="X1071" s="19">
        <v>0</v>
      </c>
      <c r="Y1071" s="19">
        <v>0</v>
      </c>
      <c r="Z1071" s="19">
        <v>0</v>
      </c>
      <c r="AA1071" s="20">
        <f>G1071*P1071</f>
        <v>12000</v>
      </c>
      <c r="AB1071" s="20">
        <f>(G1071*S1071)/J1071</f>
        <v>12000</v>
      </c>
      <c r="AC1071" s="20">
        <v>0</v>
      </c>
      <c r="AD1071" s="20">
        <v>0</v>
      </c>
      <c r="AE1071" s="20">
        <v>0</v>
      </c>
      <c r="AF1071" s="24">
        <v>100</v>
      </c>
      <c r="AG1071" s="24">
        <v>0</v>
      </c>
      <c r="AH1071" s="24">
        <v>1</v>
      </c>
      <c r="AI1071" s="24">
        <v>100</v>
      </c>
      <c r="AJ1071" s="24">
        <v>0</v>
      </c>
      <c r="AK1071" s="24">
        <v>1</v>
      </c>
      <c r="AL1071" s="24">
        <v>0.5</v>
      </c>
      <c r="AM1071" s="24">
        <v>0.5</v>
      </c>
      <c r="AN1071" s="24">
        <v>0</v>
      </c>
      <c r="AO1071" s="24">
        <v>0</v>
      </c>
      <c r="AP1071" s="24">
        <v>0</v>
      </c>
      <c r="AQ1071" s="24">
        <v>0.01</v>
      </c>
      <c r="AR1071" s="24">
        <v>0.01</v>
      </c>
      <c r="AS1071" s="24">
        <v>0</v>
      </c>
      <c r="AT1071" s="24">
        <v>0</v>
      </c>
      <c r="AU1071" s="24">
        <v>0</v>
      </c>
      <c r="AV1071" s="24">
        <v>0</v>
      </c>
      <c r="AW1071" s="24">
        <v>0.2</v>
      </c>
      <c r="AX1071" s="24">
        <v>0</v>
      </c>
      <c r="AY1071" s="24">
        <v>0</v>
      </c>
      <c r="AZ1071" s="24">
        <v>0</v>
      </c>
      <c r="BA1071" s="24">
        <v>0.04</v>
      </c>
      <c r="BB1071" s="24">
        <v>0</v>
      </c>
      <c r="BC1071" s="22">
        <v>0.05</v>
      </c>
      <c r="BD1071" s="22">
        <v>0.05</v>
      </c>
      <c r="BE1071" s="24">
        <v>7.4999999999999997E-2</v>
      </c>
      <c r="BF1071" s="24">
        <v>5.0000000000000001E-3</v>
      </c>
      <c r="BG1071" s="24">
        <v>0</v>
      </c>
      <c r="BH1071" s="24">
        <v>0</v>
      </c>
      <c r="BI1071" s="24">
        <v>0</v>
      </c>
      <c r="BJ1071" s="24">
        <v>1.8749999999999999E-2</v>
      </c>
      <c r="BK1071" s="24">
        <v>1.25E-3</v>
      </c>
      <c r="BL1071" s="24">
        <v>0</v>
      </c>
      <c r="BM1071" s="24">
        <v>0</v>
      </c>
      <c r="BN1071" s="24">
        <v>0</v>
      </c>
      <c r="BO1071" s="24">
        <v>0.1</v>
      </c>
      <c r="BP1071" s="24">
        <v>0.1</v>
      </c>
      <c r="BQ1071" s="24">
        <v>0</v>
      </c>
      <c r="BR1071" s="24">
        <v>0</v>
      </c>
      <c r="BS1071" s="24">
        <v>0</v>
      </c>
      <c r="BT1071" s="24">
        <v>0.04</v>
      </c>
      <c r="BU1071" s="29">
        <v>0.2</v>
      </c>
      <c r="BV1071" s="23">
        <f>BT1071/(BT1071+BU1071)</f>
        <v>0.16666666666666666</v>
      </c>
      <c r="BW1071" s="23">
        <f>SQRT((BT1071*BU1071)/((BT1071+BU1071)^2*(BT1071+BU1071+1)))</f>
        <v>0.33467472037604118</v>
      </c>
      <c r="BX1071" s="30">
        <v>0.1</v>
      </c>
      <c r="BY1071" s="30">
        <v>0.7</v>
      </c>
      <c r="BZ1071" s="30">
        <v>0.1</v>
      </c>
      <c r="CA1071" s="30">
        <v>0.1</v>
      </c>
      <c r="CB1071" s="28" t="s">
        <v>83</v>
      </c>
      <c r="CC1071" s="24">
        <v>600</v>
      </c>
    </row>
    <row r="1072" spans="1:81" s="24" customFormat="1" x14ac:dyDescent="0.2">
      <c r="A1072" s="30">
        <f t="shared" si="16"/>
        <v>1071</v>
      </c>
      <c r="B1072" s="30">
        <v>20</v>
      </c>
      <c r="C1072" s="30">
        <v>20</v>
      </c>
      <c r="D1072" s="24">
        <v>5</v>
      </c>
      <c r="E1072" s="24">
        <v>5</v>
      </c>
      <c r="F1072" s="19" t="s">
        <v>80</v>
      </c>
      <c r="G1072" s="19">
        <f>IF(F1072="rectangle",B1072*C1072,IF(F1072="hook",B1072*C1072-(D1072*E1072),IF(F1072="eight",B1072*C1072-2*(D1072*E1072),IF(F1072="tee",B1072*C1072-2*(D1072*E1072),IF(F1072="cross",B1072*C1072-4*(D1072*E1072),"ERROR")))))</f>
        <v>400</v>
      </c>
      <c r="H1072" s="19" t="s">
        <v>84</v>
      </c>
      <c r="I1072" s="19">
        <f>B1072/C1072</f>
        <v>1</v>
      </c>
      <c r="J1072" s="22">
        <v>1</v>
      </c>
      <c r="K1072" s="24">
        <v>125</v>
      </c>
      <c r="L1072" s="24">
        <v>4</v>
      </c>
      <c r="M1072" s="25">
        <v>1</v>
      </c>
      <c r="N1072" s="22">
        <f>M1072/4</f>
        <v>0.25</v>
      </c>
      <c r="O1072" s="19">
        <f>M1072/N1072</f>
        <v>4</v>
      </c>
      <c r="P1072" s="26">
        <v>30</v>
      </c>
      <c r="Q1072" s="30">
        <f>P1072</f>
        <v>30</v>
      </c>
      <c r="R1072" s="20">
        <f>AA1072/V1072</f>
        <v>100</v>
      </c>
      <c r="S1072" s="27">
        <v>30</v>
      </c>
      <c r="T1072" s="30">
        <f>S1072</f>
        <v>30</v>
      </c>
      <c r="U1072" s="20">
        <f>AB1072/W1072</f>
        <v>100</v>
      </c>
      <c r="V1072" s="19">
        <f>ROUND((Q1072/100)*G1072,0)</f>
        <v>120</v>
      </c>
      <c r="W1072" s="19">
        <f>ROUND(((T1072/100)*G1072)/J1072,0)</f>
        <v>120</v>
      </c>
      <c r="X1072" s="19">
        <v>0</v>
      </c>
      <c r="Y1072" s="19">
        <v>0</v>
      </c>
      <c r="Z1072" s="19">
        <v>0</v>
      </c>
      <c r="AA1072" s="20">
        <f>G1072*P1072</f>
        <v>12000</v>
      </c>
      <c r="AB1072" s="20">
        <f>(G1072*S1072)/J1072</f>
        <v>12000</v>
      </c>
      <c r="AC1072" s="20">
        <v>0</v>
      </c>
      <c r="AD1072" s="20">
        <v>0</v>
      </c>
      <c r="AE1072" s="20">
        <v>0</v>
      </c>
      <c r="AF1072" s="24">
        <v>100</v>
      </c>
      <c r="AG1072" s="24">
        <v>0</v>
      </c>
      <c r="AH1072" s="24">
        <v>1</v>
      </c>
      <c r="AI1072" s="24">
        <v>100</v>
      </c>
      <c r="AJ1072" s="24">
        <v>0</v>
      </c>
      <c r="AK1072" s="24">
        <v>1</v>
      </c>
      <c r="AL1072" s="24">
        <v>0.5</v>
      </c>
      <c r="AM1072" s="24">
        <v>0.5</v>
      </c>
      <c r="AN1072" s="24">
        <v>0</v>
      </c>
      <c r="AO1072" s="24">
        <v>0</v>
      </c>
      <c r="AP1072" s="24">
        <v>0</v>
      </c>
      <c r="AQ1072" s="24">
        <v>0.01</v>
      </c>
      <c r="AR1072" s="24">
        <v>0.01</v>
      </c>
      <c r="AS1072" s="24">
        <v>0</v>
      </c>
      <c r="AT1072" s="24">
        <v>0</v>
      </c>
      <c r="AU1072" s="24">
        <v>0</v>
      </c>
      <c r="AV1072" s="24">
        <v>0</v>
      </c>
      <c r="AW1072" s="24">
        <v>0.2</v>
      </c>
      <c r="AX1072" s="24">
        <v>0</v>
      </c>
      <c r="AY1072" s="24">
        <v>0</v>
      </c>
      <c r="AZ1072" s="24">
        <v>0</v>
      </c>
      <c r="BA1072" s="24">
        <v>0.04</v>
      </c>
      <c r="BB1072" s="24">
        <v>0</v>
      </c>
      <c r="BC1072" s="22">
        <v>0.05</v>
      </c>
      <c r="BD1072" s="22">
        <v>0.05</v>
      </c>
      <c r="BE1072" s="24">
        <v>7.4999999999999997E-2</v>
      </c>
      <c r="BF1072" s="24">
        <v>5.0000000000000001E-3</v>
      </c>
      <c r="BG1072" s="24">
        <v>0</v>
      </c>
      <c r="BH1072" s="24">
        <v>0</v>
      </c>
      <c r="BI1072" s="24">
        <v>0</v>
      </c>
      <c r="BJ1072" s="24">
        <v>1.8749999999999999E-2</v>
      </c>
      <c r="BK1072" s="24">
        <v>1.25E-3</v>
      </c>
      <c r="BL1072" s="24">
        <v>0</v>
      </c>
      <c r="BM1072" s="24">
        <v>0</v>
      </c>
      <c r="BN1072" s="24">
        <v>0</v>
      </c>
      <c r="BO1072" s="24">
        <v>0.1</v>
      </c>
      <c r="BP1072" s="24">
        <v>0.1</v>
      </c>
      <c r="BQ1072" s="24">
        <v>0</v>
      </c>
      <c r="BR1072" s="24">
        <v>0</v>
      </c>
      <c r="BS1072" s="24">
        <v>0</v>
      </c>
      <c r="BT1072" s="24">
        <v>0.04</v>
      </c>
      <c r="BU1072" s="29">
        <v>0.1</v>
      </c>
      <c r="BV1072" s="23">
        <f>BT1072/(BT1072+BU1072)</f>
        <v>0.2857142857142857</v>
      </c>
      <c r="BW1072" s="23">
        <f>SQRT((BT1072*BU1072)/((BT1072+BU1072)^2*(BT1072+BU1072+1)))</f>
        <v>0.42310634125649449</v>
      </c>
      <c r="BX1072" s="30">
        <v>0.1</v>
      </c>
      <c r="BY1072" s="30">
        <v>0.7</v>
      </c>
      <c r="BZ1072" s="30">
        <v>0.1</v>
      </c>
      <c r="CA1072" s="30">
        <v>0.1</v>
      </c>
      <c r="CB1072" s="28" t="s">
        <v>83</v>
      </c>
      <c r="CC1072" s="24">
        <v>600</v>
      </c>
    </row>
    <row r="1073" spans="1:81" s="24" customFormat="1" x14ac:dyDescent="0.2">
      <c r="A1073" s="30">
        <f t="shared" si="16"/>
        <v>1072</v>
      </c>
      <c r="B1073" s="30">
        <v>300</v>
      </c>
      <c r="C1073" s="30">
        <v>300</v>
      </c>
      <c r="D1073" s="24">
        <v>5</v>
      </c>
      <c r="E1073" s="24">
        <v>5</v>
      </c>
      <c r="F1073" s="19" t="s">
        <v>80</v>
      </c>
      <c r="G1073" s="19">
        <f>IF(F1073="rectangle",B1073*C1073,IF(F1073="hook",B1073*C1073-(D1073*E1073),IF(F1073="eight",B1073*C1073-2*(D1073*E1073),IF(F1073="tee",B1073*C1073-2*(D1073*E1073),IF(F1073="cross",B1073*C1073-4*(D1073*E1073),"ERROR")))))</f>
        <v>90000</v>
      </c>
      <c r="H1073" s="19" t="s">
        <v>87</v>
      </c>
      <c r="I1073" s="19">
        <f>B1073/C1073</f>
        <v>1</v>
      </c>
      <c r="J1073" s="22">
        <v>1</v>
      </c>
      <c r="K1073" s="24">
        <v>125</v>
      </c>
      <c r="L1073" s="24">
        <v>4</v>
      </c>
      <c r="M1073" s="25">
        <v>1</v>
      </c>
      <c r="N1073" s="22">
        <f>M1073/4</f>
        <v>0.25</v>
      </c>
      <c r="O1073" s="19">
        <f>M1073/N1073</f>
        <v>4</v>
      </c>
      <c r="P1073" s="26">
        <v>30</v>
      </c>
      <c r="Q1073" s="30">
        <f>P1073</f>
        <v>30</v>
      </c>
      <c r="R1073" s="20">
        <f>AA1073/V1073</f>
        <v>100</v>
      </c>
      <c r="S1073" s="27">
        <v>5</v>
      </c>
      <c r="T1073" s="30">
        <f>S1073</f>
        <v>5</v>
      </c>
      <c r="U1073" s="20">
        <f>AB1073/W1073</f>
        <v>100</v>
      </c>
      <c r="V1073" s="19">
        <f>ROUND((Q1073/100)*G1073,0)</f>
        <v>27000</v>
      </c>
      <c r="W1073" s="19">
        <f>ROUND(((T1073/100)*G1073)/J1073,0)</f>
        <v>4500</v>
      </c>
      <c r="X1073" s="19">
        <v>0</v>
      </c>
      <c r="Y1073" s="19">
        <v>0</v>
      </c>
      <c r="Z1073" s="19">
        <v>0</v>
      </c>
      <c r="AA1073" s="20">
        <f>G1073*P1073</f>
        <v>2700000</v>
      </c>
      <c r="AB1073" s="20">
        <f>(G1073*S1073)/J1073</f>
        <v>450000</v>
      </c>
      <c r="AC1073" s="20">
        <v>0</v>
      </c>
      <c r="AD1073" s="20">
        <v>0</v>
      </c>
      <c r="AE1073" s="20">
        <v>0</v>
      </c>
      <c r="AF1073" s="24">
        <v>100</v>
      </c>
      <c r="AG1073" s="24">
        <v>0</v>
      </c>
      <c r="AH1073" s="24">
        <v>1</v>
      </c>
      <c r="AI1073" s="24">
        <v>100</v>
      </c>
      <c r="AJ1073" s="24">
        <v>0</v>
      </c>
      <c r="AK1073" s="24">
        <v>1</v>
      </c>
      <c r="AL1073" s="24">
        <v>0.5</v>
      </c>
      <c r="AM1073" s="24">
        <v>0.5</v>
      </c>
      <c r="AN1073" s="24">
        <v>0</v>
      </c>
      <c r="AO1073" s="24">
        <v>0</v>
      </c>
      <c r="AP1073" s="24">
        <v>0</v>
      </c>
      <c r="AQ1073" s="24">
        <v>0.01</v>
      </c>
      <c r="AR1073" s="24">
        <v>0.01</v>
      </c>
      <c r="AS1073" s="24">
        <v>0</v>
      </c>
      <c r="AT1073" s="24">
        <v>0</v>
      </c>
      <c r="AU1073" s="24">
        <v>0</v>
      </c>
      <c r="AV1073" s="24">
        <v>0</v>
      </c>
      <c r="AW1073" s="24">
        <v>0.2</v>
      </c>
      <c r="AX1073" s="24">
        <v>0</v>
      </c>
      <c r="AY1073" s="24">
        <v>0</v>
      </c>
      <c r="AZ1073" s="24">
        <v>0</v>
      </c>
      <c r="BA1073" s="24">
        <v>0.04</v>
      </c>
      <c r="BB1073" s="24">
        <v>0</v>
      </c>
      <c r="BC1073" s="22">
        <v>0.05</v>
      </c>
      <c r="BD1073" s="22">
        <v>0.05</v>
      </c>
      <c r="BE1073" s="24">
        <v>7.4999999999999997E-2</v>
      </c>
      <c r="BF1073" s="24">
        <v>5.0000000000000001E-3</v>
      </c>
      <c r="BG1073" s="24">
        <v>0</v>
      </c>
      <c r="BH1073" s="24">
        <v>0</v>
      </c>
      <c r="BI1073" s="24">
        <v>0</v>
      </c>
      <c r="BJ1073" s="24">
        <v>1.8749999999999999E-2</v>
      </c>
      <c r="BK1073" s="24">
        <v>1.25E-3</v>
      </c>
      <c r="BL1073" s="24">
        <v>0</v>
      </c>
      <c r="BM1073" s="24">
        <v>0</v>
      </c>
      <c r="BN1073" s="24">
        <v>0</v>
      </c>
      <c r="BO1073" s="24">
        <v>0.1</v>
      </c>
      <c r="BP1073" s="24">
        <v>0.1</v>
      </c>
      <c r="BQ1073" s="24">
        <v>0</v>
      </c>
      <c r="BR1073" s="24">
        <v>0</v>
      </c>
      <c r="BS1073" s="24">
        <v>0</v>
      </c>
      <c r="BT1073" s="24">
        <v>0.04</v>
      </c>
      <c r="BU1073" s="29">
        <v>4</v>
      </c>
      <c r="BV1073" s="23">
        <f>BT1073/(BT1073+BU1073)</f>
        <v>9.9009900990099011E-3</v>
      </c>
      <c r="BW1073" s="23">
        <f>SQRT((BT1073*BU1073)/((BT1073+BU1073)^2*(BT1073+BU1073+1)))</f>
        <v>4.410251516706673E-2</v>
      </c>
      <c r="BX1073" s="30">
        <v>0.1</v>
      </c>
      <c r="BY1073" s="30">
        <v>0.7</v>
      </c>
      <c r="BZ1073" s="30">
        <v>0.1</v>
      </c>
      <c r="CA1073" s="30">
        <v>0.1</v>
      </c>
      <c r="CB1073" s="28" t="s">
        <v>83</v>
      </c>
      <c r="CC1073" s="24">
        <v>600</v>
      </c>
    </row>
    <row r="1074" spans="1:81" s="24" customFormat="1" x14ac:dyDescent="0.2">
      <c r="A1074" s="30">
        <f t="shared" si="16"/>
        <v>1073</v>
      </c>
      <c r="B1074" s="30">
        <v>300</v>
      </c>
      <c r="C1074" s="30">
        <v>300</v>
      </c>
      <c r="D1074" s="24">
        <v>5</v>
      </c>
      <c r="E1074" s="24">
        <v>5</v>
      </c>
      <c r="F1074" s="19" t="s">
        <v>80</v>
      </c>
      <c r="G1074" s="19">
        <f>IF(F1074="rectangle",B1074*C1074,IF(F1074="hook",B1074*C1074-(D1074*E1074),IF(F1074="eight",B1074*C1074-2*(D1074*E1074),IF(F1074="tee",B1074*C1074-2*(D1074*E1074),IF(F1074="cross",B1074*C1074-4*(D1074*E1074),"ERROR")))))</f>
        <v>90000</v>
      </c>
      <c r="H1074" s="19" t="s">
        <v>87</v>
      </c>
      <c r="I1074" s="19">
        <f>B1074/C1074</f>
        <v>1</v>
      </c>
      <c r="J1074" s="22">
        <v>1</v>
      </c>
      <c r="K1074" s="24">
        <v>125</v>
      </c>
      <c r="L1074" s="24">
        <v>4</v>
      </c>
      <c r="M1074" s="25">
        <v>1</v>
      </c>
      <c r="N1074" s="22">
        <f>M1074/4</f>
        <v>0.25</v>
      </c>
      <c r="O1074" s="19">
        <f>M1074/N1074</f>
        <v>4</v>
      </c>
      <c r="P1074" s="26">
        <v>30</v>
      </c>
      <c r="Q1074" s="30">
        <f>P1074</f>
        <v>30</v>
      </c>
      <c r="R1074" s="20">
        <f>AA1074/V1074</f>
        <v>100</v>
      </c>
      <c r="S1074" s="27">
        <v>5</v>
      </c>
      <c r="T1074" s="30">
        <f>S1074</f>
        <v>5</v>
      </c>
      <c r="U1074" s="20">
        <f>AB1074/W1074</f>
        <v>100</v>
      </c>
      <c r="V1074" s="19">
        <f>ROUND((Q1074/100)*G1074,0)</f>
        <v>27000</v>
      </c>
      <c r="W1074" s="19">
        <f>ROUND(((T1074/100)*G1074)/J1074,0)</f>
        <v>4500</v>
      </c>
      <c r="X1074" s="19">
        <v>0</v>
      </c>
      <c r="Y1074" s="19">
        <v>0</v>
      </c>
      <c r="Z1074" s="19">
        <v>0</v>
      </c>
      <c r="AA1074" s="20">
        <f>G1074*P1074</f>
        <v>2700000</v>
      </c>
      <c r="AB1074" s="20">
        <f>(G1074*S1074)/J1074</f>
        <v>450000</v>
      </c>
      <c r="AC1074" s="20">
        <v>0</v>
      </c>
      <c r="AD1074" s="20">
        <v>0</v>
      </c>
      <c r="AE1074" s="20">
        <v>0</v>
      </c>
      <c r="AF1074" s="24">
        <v>100</v>
      </c>
      <c r="AG1074" s="24">
        <v>0</v>
      </c>
      <c r="AH1074" s="24">
        <v>1</v>
      </c>
      <c r="AI1074" s="24">
        <v>100</v>
      </c>
      <c r="AJ1074" s="24">
        <v>0</v>
      </c>
      <c r="AK1074" s="24">
        <v>1</v>
      </c>
      <c r="AL1074" s="24">
        <v>0.5</v>
      </c>
      <c r="AM1074" s="24">
        <v>0.5</v>
      </c>
      <c r="AN1074" s="24">
        <v>0</v>
      </c>
      <c r="AO1074" s="24">
        <v>0</v>
      </c>
      <c r="AP1074" s="24">
        <v>0</v>
      </c>
      <c r="AQ1074" s="24">
        <v>0.01</v>
      </c>
      <c r="AR1074" s="24">
        <v>0.01</v>
      </c>
      <c r="AS1074" s="24">
        <v>0</v>
      </c>
      <c r="AT1074" s="24">
        <v>0</v>
      </c>
      <c r="AU1074" s="24">
        <v>0</v>
      </c>
      <c r="AV1074" s="24">
        <v>0</v>
      </c>
      <c r="AW1074" s="24">
        <v>0.2</v>
      </c>
      <c r="AX1074" s="24">
        <v>0</v>
      </c>
      <c r="AY1074" s="24">
        <v>0</v>
      </c>
      <c r="AZ1074" s="24">
        <v>0</v>
      </c>
      <c r="BA1074" s="24">
        <v>0.04</v>
      </c>
      <c r="BB1074" s="24">
        <v>0</v>
      </c>
      <c r="BC1074" s="22">
        <v>0.05</v>
      </c>
      <c r="BD1074" s="22">
        <v>0.05</v>
      </c>
      <c r="BE1074" s="24">
        <v>7.4999999999999997E-2</v>
      </c>
      <c r="BF1074" s="24">
        <v>5.0000000000000001E-3</v>
      </c>
      <c r="BG1074" s="24">
        <v>0</v>
      </c>
      <c r="BH1074" s="24">
        <v>0</v>
      </c>
      <c r="BI1074" s="24">
        <v>0</v>
      </c>
      <c r="BJ1074" s="24">
        <v>1.8749999999999999E-2</v>
      </c>
      <c r="BK1074" s="24">
        <v>1.25E-3</v>
      </c>
      <c r="BL1074" s="24">
        <v>0</v>
      </c>
      <c r="BM1074" s="24">
        <v>0</v>
      </c>
      <c r="BN1074" s="24">
        <v>0</v>
      </c>
      <c r="BO1074" s="24">
        <v>0.1</v>
      </c>
      <c r="BP1074" s="24">
        <v>0.1</v>
      </c>
      <c r="BQ1074" s="24">
        <v>0</v>
      </c>
      <c r="BR1074" s="24">
        <v>0</v>
      </c>
      <c r="BS1074" s="24">
        <v>0</v>
      </c>
      <c r="BT1074" s="24">
        <v>0.04</v>
      </c>
      <c r="BU1074" s="29">
        <v>0.2</v>
      </c>
      <c r="BV1074" s="23">
        <f>BT1074/(BT1074+BU1074)</f>
        <v>0.16666666666666666</v>
      </c>
      <c r="BW1074" s="23">
        <f>SQRT((BT1074*BU1074)/((BT1074+BU1074)^2*(BT1074+BU1074+1)))</f>
        <v>0.33467472037604118</v>
      </c>
      <c r="BX1074" s="30">
        <v>0.1</v>
      </c>
      <c r="BY1074" s="30">
        <v>0.7</v>
      </c>
      <c r="BZ1074" s="30">
        <v>0.1</v>
      </c>
      <c r="CA1074" s="30">
        <v>0.1</v>
      </c>
      <c r="CB1074" s="28" t="s">
        <v>83</v>
      </c>
      <c r="CC1074" s="24">
        <v>600</v>
      </c>
    </row>
    <row r="1075" spans="1:81" s="24" customFormat="1" x14ac:dyDescent="0.2">
      <c r="A1075" s="30">
        <f t="shared" si="16"/>
        <v>1074</v>
      </c>
      <c r="B1075" s="30">
        <v>300</v>
      </c>
      <c r="C1075" s="30">
        <v>300</v>
      </c>
      <c r="D1075" s="24">
        <v>5</v>
      </c>
      <c r="E1075" s="24">
        <v>5</v>
      </c>
      <c r="F1075" s="19" t="s">
        <v>80</v>
      </c>
      <c r="G1075" s="19">
        <f>IF(F1075="rectangle",B1075*C1075,IF(F1075="hook",B1075*C1075-(D1075*E1075),IF(F1075="eight",B1075*C1075-2*(D1075*E1075),IF(F1075="tee",B1075*C1075-2*(D1075*E1075),IF(F1075="cross",B1075*C1075-4*(D1075*E1075),"ERROR")))))</f>
        <v>90000</v>
      </c>
      <c r="H1075" s="19" t="s">
        <v>87</v>
      </c>
      <c r="I1075" s="19">
        <f>B1075/C1075</f>
        <v>1</v>
      </c>
      <c r="J1075" s="22">
        <v>1</v>
      </c>
      <c r="K1075" s="24">
        <v>125</v>
      </c>
      <c r="L1075" s="24">
        <v>4</v>
      </c>
      <c r="M1075" s="25">
        <v>1</v>
      </c>
      <c r="N1075" s="22">
        <f>M1075/4</f>
        <v>0.25</v>
      </c>
      <c r="O1075" s="19">
        <f>M1075/N1075</f>
        <v>4</v>
      </c>
      <c r="P1075" s="26">
        <v>30</v>
      </c>
      <c r="Q1075" s="30">
        <f>P1075</f>
        <v>30</v>
      </c>
      <c r="R1075" s="20">
        <f>AA1075/V1075</f>
        <v>100</v>
      </c>
      <c r="S1075" s="27">
        <v>5</v>
      </c>
      <c r="T1075" s="30">
        <f>S1075</f>
        <v>5</v>
      </c>
      <c r="U1075" s="20">
        <f>AB1075/W1075</f>
        <v>100</v>
      </c>
      <c r="V1075" s="19">
        <f>ROUND((Q1075/100)*G1075,0)</f>
        <v>27000</v>
      </c>
      <c r="W1075" s="19">
        <f>ROUND(((T1075/100)*G1075)/J1075,0)</f>
        <v>4500</v>
      </c>
      <c r="X1075" s="19">
        <v>0</v>
      </c>
      <c r="Y1075" s="19">
        <v>0</v>
      </c>
      <c r="Z1075" s="19">
        <v>0</v>
      </c>
      <c r="AA1075" s="20">
        <f>G1075*P1075</f>
        <v>2700000</v>
      </c>
      <c r="AB1075" s="20">
        <f>(G1075*S1075)/J1075</f>
        <v>450000</v>
      </c>
      <c r="AC1075" s="20">
        <v>0</v>
      </c>
      <c r="AD1075" s="20">
        <v>0</v>
      </c>
      <c r="AE1075" s="20">
        <v>0</v>
      </c>
      <c r="AF1075" s="24">
        <v>100</v>
      </c>
      <c r="AG1075" s="24">
        <v>0</v>
      </c>
      <c r="AH1075" s="24">
        <v>1</v>
      </c>
      <c r="AI1075" s="24">
        <v>100</v>
      </c>
      <c r="AJ1075" s="24">
        <v>0</v>
      </c>
      <c r="AK1075" s="24">
        <v>1</v>
      </c>
      <c r="AL1075" s="24">
        <v>0.5</v>
      </c>
      <c r="AM1075" s="24">
        <v>0.5</v>
      </c>
      <c r="AN1075" s="24">
        <v>0</v>
      </c>
      <c r="AO1075" s="24">
        <v>0</v>
      </c>
      <c r="AP1075" s="24">
        <v>0</v>
      </c>
      <c r="AQ1075" s="24">
        <v>0.01</v>
      </c>
      <c r="AR1075" s="24">
        <v>0.01</v>
      </c>
      <c r="AS1075" s="24">
        <v>0</v>
      </c>
      <c r="AT1075" s="24">
        <v>0</v>
      </c>
      <c r="AU1075" s="24">
        <v>0</v>
      </c>
      <c r="AV1075" s="24">
        <v>0</v>
      </c>
      <c r="AW1075" s="24">
        <v>0.2</v>
      </c>
      <c r="AX1075" s="24">
        <v>0</v>
      </c>
      <c r="AY1075" s="24">
        <v>0</v>
      </c>
      <c r="AZ1075" s="24">
        <v>0</v>
      </c>
      <c r="BA1075" s="24">
        <v>0.04</v>
      </c>
      <c r="BB1075" s="24">
        <v>0</v>
      </c>
      <c r="BC1075" s="22">
        <v>0.05</v>
      </c>
      <c r="BD1075" s="22">
        <v>0.05</v>
      </c>
      <c r="BE1075" s="24">
        <v>7.4999999999999997E-2</v>
      </c>
      <c r="BF1075" s="24">
        <v>5.0000000000000001E-3</v>
      </c>
      <c r="BG1075" s="24">
        <v>0</v>
      </c>
      <c r="BH1075" s="24">
        <v>0</v>
      </c>
      <c r="BI1075" s="24">
        <v>0</v>
      </c>
      <c r="BJ1075" s="24">
        <v>1.8749999999999999E-2</v>
      </c>
      <c r="BK1075" s="24">
        <v>1.25E-3</v>
      </c>
      <c r="BL1075" s="24">
        <v>0</v>
      </c>
      <c r="BM1075" s="24">
        <v>0</v>
      </c>
      <c r="BN1075" s="24">
        <v>0</v>
      </c>
      <c r="BO1075" s="24">
        <v>0.1</v>
      </c>
      <c r="BP1075" s="24">
        <v>0.1</v>
      </c>
      <c r="BQ1075" s="24">
        <v>0</v>
      </c>
      <c r="BR1075" s="24">
        <v>0</v>
      </c>
      <c r="BS1075" s="24">
        <v>0</v>
      </c>
      <c r="BT1075" s="24">
        <v>0.04</v>
      </c>
      <c r="BU1075" s="29">
        <v>0.1</v>
      </c>
      <c r="BV1075" s="23">
        <f>BT1075/(BT1075+BU1075)</f>
        <v>0.2857142857142857</v>
      </c>
      <c r="BW1075" s="23">
        <f>SQRT((BT1075*BU1075)/((BT1075+BU1075)^2*(BT1075+BU1075+1)))</f>
        <v>0.42310634125649449</v>
      </c>
      <c r="BX1075" s="30">
        <v>0.1</v>
      </c>
      <c r="BY1075" s="30">
        <v>0.7</v>
      </c>
      <c r="BZ1075" s="30">
        <v>0.1</v>
      </c>
      <c r="CA1075" s="30">
        <v>0.1</v>
      </c>
      <c r="CB1075" s="28" t="s">
        <v>83</v>
      </c>
      <c r="CC1075" s="24">
        <v>600</v>
      </c>
    </row>
    <row r="1076" spans="1:81" s="24" customFormat="1" x14ac:dyDescent="0.2">
      <c r="A1076" s="30">
        <f t="shared" si="16"/>
        <v>1075</v>
      </c>
      <c r="B1076" s="30">
        <v>300</v>
      </c>
      <c r="C1076" s="30">
        <v>300</v>
      </c>
      <c r="D1076" s="24">
        <v>5</v>
      </c>
      <c r="E1076" s="24">
        <v>5</v>
      </c>
      <c r="F1076" s="19" t="s">
        <v>80</v>
      </c>
      <c r="G1076" s="19">
        <f>IF(F1076="rectangle",B1076*C1076,IF(F1076="hook",B1076*C1076-(D1076*E1076),IF(F1076="eight",B1076*C1076-2*(D1076*E1076),IF(F1076="tee",B1076*C1076-2*(D1076*E1076),IF(F1076="cross",B1076*C1076-4*(D1076*E1076),"ERROR")))))</f>
        <v>90000</v>
      </c>
      <c r="H1076" s="19" t="s">
        <v>87</v>
      </c>
      <c r="I1076" s="19">
        <f>B1076/C1076</f>
        <v>1</v>
      </c>
      <c r="J1076" s="22">
        <v>1</v>
      </c>
      <c r="K1076" s="24">
        <v>125</v>
      </c>
      <c r="L1076" s="24">
        <v>4</v>
      </c>
      <c r="M1076" s="25">
        <v>1</v>
      </c>
      <c r="N1076" s="22">
        <f>M1076/4</f>
        <v>0.25</v>
      </c>
      <c r="O1076" s="19">
        <f>M1076/N1076</f>
        <v>4</v>
      </c>
      <c r="P1076" s="26">
        <v>30</v>
      </c>
      <c r="Q1076" s="30">
        <f>P1076</f>
        <v>30</v>
      </c>
      <c r="R1076" s="20">
        <f>AA1076/V1076</f>
        <v>100</v>
      </c>
      <c r="S1076" s="27">
        <v>15</v>
      </c>
      <c r="T1076" s="30">
        <f>S1076</f>
        <v>15</v>
      </c>
      <c r="U1076" s="20">
        <f>AB1076/W1076</f>
        <v>100</v>
      </c>
      <c r="V1076" s="19">
        <f>ROUND((Q1076/100)*G1076,0)</f>
        <v>27000</v>
      </c>
      <c r="W1076" s="19">
        <f>ROUND(((T1076/100)*G1076)/J1076,0)</f>
        <v>13500</v>
      </c>
      <c r="X1076" s="19">
        <v>0</v>
      </c>
      <c r="Y1076" s="19">
        <v>0</v>
      </c>
      <c r="Z1076" s="19">
        <v>0</v>
      </c>
      <c r="AA1076" s="20">
        <f>G1076*P1076</f>
        <v>2700000</v>
      </c>
      <c r="AB1076" s="20">
        <f>(G1076*S1076)/J1076</f>
        <v>1350000</v>
      </c>
      <c r="AC1076" s="20">
        <v>0</v>
      </c>
      <c r="AD1076" s="20">
        <v>0</v>
      </c>
      <c r="AE1076" s="20">
        <v>0</v>
      </c>
      <c r="AF1076" s="24">
        <v>100</v>
      </c>
      <c r="AG1076" s="24">
        <v>0</v>
      </c>
      <c r="AH1076" s="24">
        <v>1</v>
      </c>
      <c r="AI1076" s="24">
        <v>100</v>
      </c>
      <c r="AJ1076" s="24">
        <v>0</v>
      </c>
      <c r="AK1076" s="24">
        <v>1</v>
      </c>
      <c r="AL1076" s="24">
        <v>0.5</v>
      </c>
      <c r="AM1076" s="24">
        <v>0.5</v>
      </c>
      <c r="AN1076" s="24">
        <v>0</v>
      </c>
      <c r="AO1076" s="24">
        <v>0</v>
      </c>
      <c r="AP1076" s="24">
        <v>0</v>
      </c>
      <c r="AQ1076" s="24">
        <v>0.01</v>
      </c>
      <c r="AR1076" s="24">
        <v>0.01</v>
      </c>
      <c r="AS1076" s="24">
        <v>0</v>
      </c>
      <c r="AT1076" s="24">
        <v>0</v>
      </c>
      <c r="AU1076" s="24">
        <v>0</v>
      </c>
      <c r="AV1076" s="24">
        <v>0</v>
      </c>
      <c r="AW1076" s="24">
        <v>0.2</v>
      </c>
      <c r="AX1076" s="24">
        <v>0</v>
      </c>
      <c r="AY1076" s="24">
        <v>0</v>
      </c>
      <c r="AZ1076" s="24">
        <v>0</v>
      </c>
      <c r="BA1076" s="24">
        <v>0.04</v>
      </c>
      <c r="BB1076" s="24">
        <v>0</v>
      </c>
      <c r="BC1076" s="22">
        <v>0.05</v>
      </c>
      <c r="BD1076" s="22">
        <v>0.05</v>
      </c>
      <c r="BE1076" s="24">
        <v>7.4999999999999997E-2</v>
      </c>
      <c r="BF1076" s="24">
        <v>5.0000000000000001E-3</v>
      </c>
      <c r="BG1076" s="24">
        <v>0</v>
      </c>
      <c r="BH1076" s="24">
        <v>0</v>
      </c>
      <c r="BI1076" s="24">
        <v>0</v>
      </c>
      <c r="BJ1076" s="24">
        <v>1.8749999999999999E-2</v>
      </c>
      <c r="BK1076" s="24">
        <v>1.25E-3</v>
      </c>
      <c r="BL1076" s="24">
        <v>0</v>
      </c>
      <c r="BM1076" s="24">
        <v>0</v>
      </c>
      <c r="BN1076" s="24">
        <v>0</v>
      </c>
      <c r="BO1076" s="24">
        <v>0.1</v>
      </c>
      <c r="BP1076" s="24">
        <v>0.1</v>
      </c>
      <c r="BQ1076" s="24">
        <v>0</v>
      </c>
      <c r="BR1076" s="24">
        <v>0</v>
      </c>
      <c r="BS1076" s="24">
        <v>0</v>
      </c>
      <c r="BT1076" s="24">
        <v>0.04</v>
      </c>
      <c r="BU1076" s="29">
        <v>4</v>
      </c>
      <c r="BV1076" s="23">
        <f>BT1076/(BT1076+BU1076)</f>
        <v>9.9009900990099011E-3</v>
      </c>
      <c r="BW1076" s="23">
        <f>SQRT((BT1076*BU1076)/((BT1076+BU1076)^2*(BT1076+BU1076+1)))</f>
        <v>4.410251516706673E-2</v>
      </c>
      <c r="BX1076" s="30">
        <v>0.1</v>
      </c>
      <c r="BY1076" s="30">
        <v>0.7</v>
      </c>
      <c r="BZ1076" s="30">
        <v>0.1</v>
      </c>
      <c r="CA1076" s="30">
        <v>0.1</v>
      </c>
      <c r="CB1076" s="28" t="s">
        <v>83</v>
      </c>
      <c r="CC1076" s="24">
        <v>600</v>
      </c>
    </row>
    <row r="1077" spans="1:81" s="24" customFormat="1" x14ac:dyDescent="0.2">
      <c r="A1077" s="30">
        <f t="shared" si="16"/>
        <v>1076</v>
      </c>
      <c r="B1077" s="30">
        <v>300</v>
      </c>
      <c r="C1077" s="30">
        <v>300</v>
      </c>
      <c r="D1077" s="24">
        <v>5</v>
      </c>
      <c r="E1077" s="24">
        <v>5</v>
      </c>
      <c r="F1077" s="19" t="s">
        <v>80</v>
      </c>
      <c r="G1077" s="19">
        <f>IF(F1077="rectangle",B1077*C1077,IF(F1077="hook",B1077*C1077-(D1077*E1077),IF(F1077="eight",B1077*C1077-2*(D1077*E1077),IF(F1077="tee",B1077*C1077-2*(D1077*E1077),IF(F1077="cross",B1077*C1077-4*(D1077*E1077),"ERROR")))))</f>
        <v>90000</v>
      </c>
      <c r="H1077" s="19" t="s">
        <v>87</v>
      </c>
      <c r="I1077" s="19">
        <f>B1077/C1077</f>
        <v>1</v>
      </c>
      <c r="J1077" s="22">
        <v>1</v>
      </c>
      <c r="K1077" s="24">
        <v>125</v>
      </c>
      <c r="L1077" s="24">
        <v>4</v>
      </c>
      <c r="M1077" s="25">
        <v>1</v>
      </c>
      <c r="N1077" s="22">
        <f>M1077/4</f>
        <v>0.25</v>
      </c>
      <c r="O1077" s="19">
        <f>M1077/N1077</f>
        <v>4</v>
      </c>
      <c r="P1077" s="26">
        <v>30</v>
      </c>
      <c r="Q1077" s="30">
        <f>P1077</f>
        <v>30</v>
      </c>
      <c r="R1077" s="20">
        <f>AA1077/V1077</f>
        <v>100</v>
      </c>
      <c r="S1077" s="27">
        <v>15</v>
      </c>
      <c r="T1077" s="30">
        <f>S1077</f>
        <v>15</v>
      </c>
      <c r="U1077" s="20">
        <f>AB1077/W1077</f>
        <v>100</v>
      </c>
      <c r="V1077" s="19">
        <f>ROUND((Q1077/100)*G1077,0)</f>
        <v>27000</v>
      </c>
      <c r="W1077" s="19">
        <f>ROUND(((T1077/100)*G1077)/J1077,0)</f>
        <v>13500</v>
      </c>
      <c r="X1077" s="19">
        <v>0</v>
      </c>
      <c r="Y1077" s="19">
        <v>0</v>
      </c>
      <c r="Z1077" s="19">
        <v>0</v>
      </c>
      <c r="AA1077" s="20">
        <f>G1077*P1077</f>
        <v>2700000</v>
      </c>
      <c r="AB1077" s="20">
        <f>(G1077*S1077)/J1077</f>
        <v>1350000</v>
      </c>
      <c r="AC1077" s="20">
        <v>0</v>
      </c>
      <c r="AD1077" s="20">
        <v>0</v>
      </c>
      <c r="AE1077" s="20">
        <v>0</v>
      </c>
      <c r="AF1077" s="24">
        <v>100</v>
      </c>
      <c r="AG1077" s="24">
        <v>0</v>
      </c>
      <c r="AH1077" s="24">
        <v>1</v>
      </c>
      <c r="AI1077" s="24">
        <v>100</v>
      </c>
      <c r="AJ1077" s="24">
        <v>0</v>
      </c>
      <c r="AK1077" s="24">
        <v>1</v>
      </c>
      <c r="AL1077" s="24">
        <v>0.5</v>
      </c>
      <c r="AM1077" s="24">
        <v>0.5</v>
      </c>
      <c r="AN1077" s="24">
        <v>0</v>
      </c>
      <c r="AO1077" s="24">
        <v>0</v>
      </c>
      <c r="AP1077" s="24">
        <v>0</v>
      </c>
      <c r="AQ1077" s="24">
        <v>0.01</v>
      </c>
      <c r="AR1077" s="24">
        <v>0.01</v>
      </c>
      <c r="AS1077" s="24">
        <v>0</v>
      </c>
      <c r="AT1077" s="24">
        <v>0</v>
      </c>
      <c r="AU1077" s="24">
        <v>0</v>
      </c>
      <c r="AV1077" s="24">
        <v>0</v>
      </c>
      <c r="AW1077" s="24">
        <v>0.2</v>
      </c>
      <c r="AX1077" s="24">
        <v>0</v>
      </c>
      <c r="AY1077" s="24">
        <v>0</v>
      </c>
      <c r="AZ1077" s="24">
        <v>0</v>
      </c>
      <c r="BA1077" s="24">
        <v>0.04</v>
      </c>
      <c r="BB1077" s="24">
        <v>0</v>
      </c>
      <c r="BC1077" s="22">
        <v>0.05</v>
      </c>
      <c r="BD1077" s="22">
        <v>0.05</v>
      </c>
      <c r="BE1077" s="24">
        <v>7.4999999999999997E-2</v>
      </c>
      <c r="BF1077" s="24">
        <v>5.0000000000000001E-3</v>
      </c>
      <c r="BG1077" s="24">
        <v>0</v>
      </c>
      <c r="BH1077" s="24">
        <v>0</v>
      </c>
      <c r="BI1077" s="24">
        <v>0</v>
      </c>
      <c r="BJ1077" s="24">
        <v>1.8749999999999999E-2</v>
      </c>
      <c r="BK1077" s="24">
        <v>1.25E-3</v>
      </c>
      <c r="BL1077" s="24">
        <v>0</v>
      </c>
      <c r="BM1077" s="24">
        <v>0</v>
      </c>
      <c r="BN1077" s="24">
        <v>0</v>
      </c>
      <c r="BO1077" s="24">
        <v>0.1</v>
      </c>
      <c r="BP1077" s="24">
        <v>0.1</v>
      </c>
      <c r="BQ1077" s="24">
        <v>0</v>
      </c>
      <c r="BR1077" s="24">
        <v>0</v>
      </c>
      <c r="BS1077" s="24">
        <v>0</v>
      </c>
      <c r="BT1077" s="24">
        <v>0.04</v>
      </c>
      <c r="BU1077" s="29">
        <v>0.2</v>
      </c>
      <c r="BV1077" s="23">
        <f>BT1077/(BT1077+BU1077)</f>
        <v>0.16666666666666666</v>
      </c>
      <c r="BW1077" s="23">
        <f>SQRT((BT1077*BU1077)/((BT1077+BU1077)^2*(BT1077+BU1077+1)))</f>
        <v>0.33467472037604118</v>
      </c>
      <c r="BX1077" s="30">
        <v>0.1</v>
      </c>
      <c r="BY1077" s="30">
        <v>0.7</v>
      </c>
      <c r="BZ1077" s="30">
        <v>0.1</v>
      </c>
      <c r="CA1077" s="30">
        <v>0.1</v>
      </c>
      <c r="CB1077" s="28" t="s">
        <v>83</v>
      </c>
      <c r="CC1077" s="24">
        <v>600</v>
      </c>
    </row>
    <row r="1078" spans="1:81" s="24" customFormat="1" x14ac:dyDescent="0.2">
      <c r="A1078" s="30">
        <f t="shared" si="16"/>
        <v>1077</v>
      </c>
      <c r="B1078" s="30">
        <v>300</v>
      </c>
      <c r="C1078" s="30">
        <v>300</v>
      </c>
      <c r="D1078" s="24">
        <v>5</v>
      </c>
      <c r="E1078" s="24">
        <v>5</v>
      </c>
      <c r="F1078" s="19" t="s">
        <v>80</v>
      </c>
      <c r="G1078" s="19">
        <f>IF(F1078="rectangle",B1078*C1078,IF(F1078="hook",B1078*C1078-(D1078*E1078),IF(F1078="eight",B1078*C1078-2*(D1078*E1078),IF(F1078="tee",B1078*C1078-2*(D1078*E1078),IF(F1078="cross",B1078*C1078-4*(D1078*E1078),"ERROR")))))</f>
        <v>90000</v>
      </c>
      <c r="H1078" s="19" t="s">
        <v>87</v>
      </c>
      <c r="I1078" s="19">
        <f>B1078/C1078</f>
        <v>1</v>
      </c>
      <c r="J1078" s="22">
        <v>1</v>
      </c>
      <c r="K1078" s="24">
        <v>125</v>
      </c>
      <c r="L1078" s="24">
        <v>4</v>
      </c>
      <c r="M1078" s="25">
        <v>1</v>
      </c>
      <c r="N1078" s="22">
        <f>M1078/4</f>
        <v>0.25</v>
      </c>
      <c r="O1078" s="19">
        <f>M1078/N1078</f>
        <v>4</v>
      </c>
      <c r="P1078" s="26">
        <v>30</v>
      </c>
      <c r="Q1078" s="30">
        <f>P1078</f>
        <v>30</v>
      </c>
      <c r="R1078" s="20">
        <f>AA1078/V1078</f>
        <v>100</v>
      </c>
      <c r="S1078" s="27">
        <v>15</v>
      </c>
      <c r="T1078" s="30">
        <f>S1078</f>
        <v>15</v>
      </c>
      <c r="U1078" s="20">
        <f>AB1078/W1078</f>
        <v>100</v>
      </c>
      <c r="V1078" s="19">
        <f>ROUND((Q1078/100)*G1078,0)</f>
        <v>27000</v>
      </c>
      <c r="W1078" s="19">
        <f>ROUND(((T1078/100)*G1078)/J1078,0)</f>
        <v>13500</v>
      </c>
      <c r="X1078" s="19">
        <v>0</v>
      </c>
      <c r="Y1078" s="19">
        <v>0</v>
      </c>
      <c r="Z1078" s="19">
        <v>0</v>
      </c>
      <c r="AA1078" s="20">
        <f>G1078*P1078</f>
        <v>2700000</v>
      </c>
      <c r="AB1078" s="20">
        <f>(G1078*S1078)/J1078</f>
        <v>1350000</v>
      </c>
      <c r="AC1078" s="20">
        <v>0</v>
      </c>
      <c r="AD1078" s="20">
        <v>0</v>
      </c>
      <c r="AE1078" s="20">
        <v>0</v>
      </c>
      <c r="AF1078" s="24">
        <v>100</v>
      </c>
      <c r="AG1078" s="24">
        <v>0</v>
      </c>
      <c r="AH1078" s="24">
        <v>1</v>
      </c>
      <c r="AI1078" s="24">
        <v>100</v>
      </c>
      <c r="AJ1078" s="24">
        <v>0</v>
      </c>
      <c r="AK1078" s="24">
        <v>1</v>
      </c>
      <c r="AL1078" s="24">
        <v>0.5</v>
      </c>
      <c r="AM1078" s="24">
        <v>0.5</v>
      </c>
      <c r="AN1078" s="24">
        <v>0</v>
      </c>
      <c r="AO1078" s="24">
        <v>0</v>
      </c>
      <c r="AP1078" s="24">
        <v>0</v>
      </c>
      <c r="AQ1078" s="24">
        <v>0.01</v>
      </c>
      <c r="AR1078" s="24">
        <v>0.01</v>
      </c>
      <c r="AS1078" s="24">
        <v>0</v>
      </c>
      <c r="AT1078" s="24">
        <v>0</v>
      </c>
      <c r="AU1078" s="24">
        <v>0</v>
      </c>
      <c r="AV1078" s="24">
        <v>0</v>
      </c>
      <c r="AW1078" s="24">
        <v>0.2</v>
      </c>
      <c r="AX1078" s="24">
        <v>0</v>
      </c>
      <c r="AY1078" s="24">
        <v>0</v>
      </c>
      <c r="AZ1078" s="24">
        <v>0</v>
      </c>
      <c r="BA1078" s="24">
        <v>0.04</v>
      </c>
      <c r="BB1078" s="24">
        <v>0</v>
      </c>
      <c r="BC1078" s="22">
        <v>0.05</v>
      </c>
      <c r="BD1078" s="22">
        <v>0.05</v>
      </c>
      <c r="BE1078" s="24">
        <v>7.4999999999999997E-2</v>
      </c>
      <c r="BF1078" s="24">
        <v>5.0000000000000001E-3</v>
      </c>
      <c r="BG1078" s="24">
        <v>0</v>
      </c>
      <c r="BH1078" s="24">
        <v>0</v>
      </c>
      <c r="BI1078" s="24">
        <v>0</v>
      </c>
      <c r="BJ1078" s="24">
        <v>1.8749999999999999E-2</v>
      </c>
      <c r="BK1078" s="24">
        <v>1.25E-3</v>
      </c>
      <c r="BL1078" s="24">
        <v>0</v>
      </c>
      <c r="BM1078" s="24">
        <v>0</v>
      </c>
      <c r="BN1078" s="24">
        <v>0</v>
      </c>
      <c r="BO1078" s="24">
        <v>0.1</v>
      </c>
      <c r="BP1078" s="24">
        <v>0.1</v>
      </c>
      <c r="BQ1078" s="24">
        <v>0</v>
      </c>
      <c r="BR1078" s="24">
        <v>0</v>
      </c>
      <c r="BS1078" s="24">
        <v>0</v>
      </c>
      <c r="BT1078" s="24">
        <v>0.04</v>
      </c>
      <c r="BU1078" s="29">
        <v>0.1</v>
      </c>
      <c r="BV1078" s="23">
        <f>BT1078/(BT1078+BU1078)</f>
        <v>0.2857142857142857</v>
      </c>
      <c r="BW1078" s="23">
        <f>SQRT((BT1078*BU1078)/((BT1078+BU1078)^2*(BT1078+BU1078+1)))</f>
        <v>0.42310634125649449</v>
      </c>
      <c r="BX1078" s="30">
        <v>0.1</v>
      </c>
      <c r="BY1078" s="30">
        <v>0.7</v>
      </c>
      <c r="BZ1078" s="30">
        <v>0.1</v>
      </c>
      <c r="CA1078" s="30">
        <v>0.1</v>
      </c>
      <c r="CB1078" s="28" t="s">
        <v>83</v>
      </c>
      <c r="CC1078" s="24">
        <v>600</v>
      </c>
    </row>
    <row r="1079" spans="1:81" s="24" customFormat="1" x14ac:dyDescent="0.2">
      <c r="A1079" s="30">
        <f t="shared" si="16"/>
        <v>1078</v>
      </c>
      <c r="B1079" s="30">
        <v>300</v>
      </c>
      <c r="C1079" s="30">
        <v>300</v>
      </c>
      <c r="D1079" s="24">
        <v>5</v>
      </c>
      <c r="E1079" s="24">
        <v>5</v>
      </c>
      <c r="F1079" s="19" t="s">
        <v>80</v>
      </c>
      <c r="G1079" s="19">
        <f>IF(F1079="rectangle",B1079*C1079,IF(F1079="hook",B1079*C1079-(D1079*E1079),IF(F1079="eight",B1079*C1079-2*(D1079*E1079),IF(F1079="tee",B1079*C1079-2*(D1079*E1079),IF(F1079="cross",B1079*C1079-4*(D1079*E1079),"ERROR")))))</f>
        <v>90000</v>
      </c>
      <c r="H1079" s="19" t="s">
        <v>87</v>
      </c>
      <c r="I1079" s="19">
        <f>B1079/C1079</f>
        <v>1</v>
      </c>
      <c r="J1079" s="22">
        <v>1</v>
      </c>
      <c r="K1079" s="24">
        <v>125</v>
      </c>
      <c r="L1079" s="24">
        <v>4</v>
      </c>
      <c r="M1079" s="25">
        <v>1</v>
      </c>
      <c r="N1079" s="22">
        <f>M1079/4</f>
        <v>0.25</v>
      </c>
      <c r="O1079" s="19">
        <f>M1079/N1079</f>
        <v>4</v>
      </c>
      <c r="P1079" s="26">
        <v>30</v>
      </c>
      <c r="Q1079" s="30">
        <f>P1079</f>
        <v>30</v>
      </c>
      <c r="R1079" s="20">
        <f>AA1079/V1079</f>
        <v>100</v>
      </c>
      <c r="S1079" s="27">
        <v>30</v>
      </c>
      <c r="T1079" s="30">
        <f>S1079</f>
        <v>30</v>
      </c>
      <c r="U1079" s="20">
        <f>AB1079/W1079</f>
        <v>100</v>
      </c>
      <c r="V1079" s="19">
        <f>ROUND((Q1079/100)*G1079,0)</f>
        <v>27000</v>
      </c>
      <c r="W1079" s="19">
        <f>ROUND(((T1079/100)*G1079)/J1079,0)</f>
        <v>27000</v>
      </c>
      <c r="X1079" s="19">
        <v>0</v>
      </c>
      <c r="Y1079" s="19">
        <v>0</v>
      </c>
      <c r="Z1079" s="19">
        <v>0</v>
      </c>
      <c r="AA1079" s="20">
        <f>G1079*P1079</f>
        <v>2700000</v>
      </c>
      <c r="AB1079" s="20">
        <f>(G1079*S1079)/J1079</f>
        <v>2700000</v>
      </c>
      <c r="AC1079" s="20">
        <v>0</v>
      </c>
      <c r="AD1079" s="20">
        <v>0</v>
      </c>
      <c r="AE1079" s="20">
        <v>0</v>
      </c>
      <c r="AF1079" s="24">
        <v>100</v>
      </c>
      <c r="AG1079" s="24">
        <v>0</v>
      </c>
      <c r="AH1079" s="24">
        <v>1</v>
      </c>
      <c r="AI1079" s="24">
        <v>100</v>
      </c>
      <c r="AJ1079" s="24">
        <v>0</v>
      </c>
      <c r="AK1079" s="24">
        <v>1</v>
      </c>
      <c r="AL1079" s="24">
        <v>0.5</v>
      </c>
      <c r="AM1079" s="24">
        <v>0.5</v>
      </c>
      <c r="AN1079" s="24">
        <v>0</v>
      </c>
      <c r="AO1079" s="24">
        <v>0</v>
      </c>
      <c r="AP1079" s="24">
        <v>0</v>
      </c>
      <c r="AQ1079" s="24">
        <v>0.01</v>
      </c>
      <c r="AR1079" s="24">
        <v>0.01</v>
      </c>
      <c r="AS1079" s="24">
        <v>0</v>
      </c>
      <c r="AT1079" s="24">
        <v>0</v>
      </c>
      <c r="AU1079" s="24">
        <v>0</v>
      </c>
      <c r="AV1079" s="24">
        <v>0</v>
      </c>
      <c r="AW1079" s="24">
        <v>0.2</v>
      </c>
      <c r="AX1079" s="24">
        <v>0</v>
      </c>
      <c r="AY1079" s="24">
        <v>0</v>
      </c>
      <c r="AZ1079" s="24">
        <v>0</v>
      </c>
      <c r="BA1079" s="24">
        <v>0.04</v>
      </c>
      <c r="BB1079" s="24">
        <v>0</v>
      </c>
      <c r="BC1079" s="22">
        <v>0.05</v>
      </c>
      <c r="BD1079" s="22">
        <v>0.05</v>
      </c>
      <c r="BE1079" s="24">
        <v>7.4999999999999997E-2</v>
      </c>
      <c r="BF1079" s="24">
        <v>5.0000000000000001E-3</v>
      </c>
      <c r="BG1079" s="24">
        <v>0</v>
      </c>
      <c r="BH1079" s="24">
        <v>0</v>
      </c>
      <c r="BI1079" s="24">
        <v>0</v>
      </c>
      <c r="BJ1079" s="24">
        <v>1.8749999999999999E-2</v>
      </c>
      <c r="BK1079" s="24">
        <v>1.25E-3</v>
      </c>
      <c r="BL1079" s="24">
        <v>0</v>
      </c>
      <c r="BM1079" s="24">
        <v>0</v>
      </c>
      <c r="BN1079" s="24">
        <v>0</v>
      </c>
      <c r="BO1079" s="24">
        <v>0.1</v>
      </c>
      <c r="BP1079" s="24">
        <v>0.1</v>
      </c>
      <c r="BQ1079" s="24">
        <v>0</v>
      </c>
      <c r="BR1079" s="24">
        <v>0</v>
      </c>
      <c r="BS1079" s="24">
        <v>0</v>
      </c>
      <c r="BT1079" s="24">
        <v>0.04</v>
      </c>
      <c r="BU1079" s="29">
        <v>4</v>
      </c>
      <c r="BV1079" s="23">
        <f>BT1079/(BT1079+BU1079)</f>
        <v>9.9009900990099011E-3</v>
      </c>
      <c r="BW1079" s="23">
        <f>SQRT((BT1079*BU1079)/((BT1079+BU1079)^2*(BT1079+BU1079+1)))</f>
        <v>4.410251516706673E-2</v>
      </c>
      <c r="BX1079" s="30">
        <v>0.1</v>
      </c>
      <c r="BY1079" s="30">
        <v>0.7</v>
      </c>
      <c r="BZ1079" s="30">
        <v>0.1</v>
      </c>
      <c r="CA1079" s="30">
        <v>0.1</v>
      </c>
      <c r="CB1079" s="28" t="s">
        <v>83</v>
      </c>
      <c r="CC1079" s="24">
        <v>600</v>
      </c>
    </row>
    <row r="1080" spans="1:81" s="24" customFormat="1" x14ac:dyDescent="0.2">
      <c r="A1080" s="30">
        <f t="shared" si="16"/>
        <v>1079</v>
      </c>
      <c r="B1080" s="30">
        <v>300</v>
      </c>
      <c r="C1080" s="30">
        <v>300</v>
      </c>
      <c r="D1080" s="24">
        <v>5</v>
      </c>
      <c r="E1080" s="24">
        <v>5</v>
      </c>
      <c r="F1080" s="19" t="s">
        <v>80</v>
      </c>
      <c r="G1080" s="19">
        <f>IF(F1080="rectangle",B1080*C1080,IF(F1080="hook",B1080*C1080-(D1080*E1080),IF(F1080="eight",B1080*C1080-2*(D1080*E1080),IF(F1080="tee",B1080*C1080-2*(D1080*E1080),IF(F1080="cross",B1080*C1080-4*(D1080*E1080),"ERROR")))))</f>
        <v>90000</v>
      </c>
      <c r="H1080" s="19" t="s">
        <v>87</v>
      </c>
      <c r="I1080" s="19">
        <f>B1080/C1080</f>
        <v>1</v>
      </c>
      <c r="J1080" s="22">
        <v>1</v>
      </c>
      <c r="K1080" s="24">
        <v>125</v>
      </c>
      <c r="L1080" s="24">
        <v>4</v>
      </c>
      <c r="M1080" s="25">
        <v>1</v>
      </c>
      <c r="N1080" s="22">
        <f>M1080/4</f>
        <v>0.25</v>
      </c>
      <c r="O1080" s="19">
        <f>M1080/N1080</f>
        <v>4</v>
      </c>
      <c r="P1080" s="26">
        <v>30</v>
      </c>
      <c r="Q1080" s="30">
        <f>P1080</f>
        <v>30</v>
      </c>
      <c r="R1080" s="20">
        <f>AA1080/V1080</f>
        <v>100</v>
      </c>
      <c r="S1080" s="27">
        <v>30</v>
      </c>
      <c r="T1080" s="30">
        <f>S1080</f>
        <v>30</v>
      </c>
      <c r="U1080" s="20">
        <f>AB1080/W1080</f>
        <v>100</v>
      </c>
      <c r="V1080" s="19">
        <f>ROUND((Q1080/100)*G1080,0)</f>
        <v>27000</v>
      </c>
      <c r="W1080" s="19">
        <f>ROUND(((T1080/100)*G1080)/J1080,0)</f>
        <v>27000</v>
      </c>
      <c r="X1080" s="19">
        <v>0</v>
      </c>
      <c r="Y1080" s="19">
        <v>0</v>
      </c>
      <c r="Z1080" s="19">
        <v>0</v>
      </c>
      <c r="AA1080" s="20">
        <f>G1080*P1080</f>
        <v>2700000</v>
      </c>
      <c r="AB1080" s="20">
        <f>(G1080*S1080)/J1080</f>
        <v>2700000</v>
      </c>
      <c r="AC1080" s="20">
        <v>0</v>
      </c>
      <c r="AD1080" s="20">
        <v>0</v>
      </c>
      <c r="AE1080" s="20">
        <v>0</v>
      </c>
      <c r="AF1080" s="24">
        <v>100</v>
      </c>
      <c r="AG1080" s="24">
        <v>0</v>
      </c>
      <c r="AH1080" s="24">
        <v>1</v>
      </c>
      <c r="AI1080" s="24">
        <v>100</v>
      </c>
      <c r="AJ1080" s="24">
        <v>0</v>
      </c>
      <c r="AK1080" s="24">
        <v>1</v>
      </c>
      <c r="AL1080" s="24">
        <v>0.5</v>
      </c>
      <c r="AM1080" s="24">
        <v>0.5</v>
      </c>
      <c r="AN1080" s="24">
        <v>0</v>
      </c>
      <c r="AO1080" s="24">
        <v>0</v>
      </c>
      <c r="AP1080" s="24">
        <v>0</v>
      </c>
      <c r="AQ1080" s="24">
        <v>0.01</v>
      </c>
      <c r="AR1080" s="24">
        <v>0.01</v>
      </c>
      <c r="AS1080" s="24">
        <v>0</v>
      </c>
      <c r="AT1080" s="24">
        <v>0</v>
      </c>
      <c r="AU1080" s="24">
        <v>0</v>
      </c>
      <c r="AV1080" s="24">
        <v>0</v>
      </c>
      <c r="AW1080" s="24">
        <v>0.2</v>
      </c>
      <c r="AX1080" s="24">
        <v>0</v>
      </c>
      <c r="AY1080" s="24">
        <v>0</v>
      </c>
      <c r="AZ1080" s="24">
        <v>0</v>
      </c>
      <c r="BA1080" s="24">
        <v>0.04</v>
      </c>
      <c r="BB1080" s="24">
        <v>0</v>
      </c>
      <c r="BC1080" s="22">
        <v>0.05</v>
      </c>
      <c r="BD1080" s="22">
        <v>0.05</v>
      </c>
      <c r="BE1080" s="24">
        <v>7.4999999999999997E-2</v>
      </c>
      <c r="BF1080" s="24">
        <v>5.0000000000000001E-3</v>
      </c>
      <c r="BG1080" s="24">
        <v>0</v>
      </c>
      <c r="BH1080" s="24">
        <v>0</v>
      </c>
      <c r="BI1080" s="24">
        <v>0</v>
      </c>
      <c r="BJ1080" s="24">
        <v>1.8749999999999999E-2</v>
      </c>
      <c r="BK1080" s="24">
        <v>1.25E-3</v>
      </c>
      <c r="BL1080" s="24">
        <v>0</v>
      </c>
      <c r="BM1080" s="24">
        <v>0</v>
      </c>
      <c r="BN1080" s="24">
        <v>0</v>
      </c>
      <c r="BO1080" s="24">
        <v>0.1</v>
      </c>
      <c r="BP1080" s="24">
        <v>0.1</v>
      </c>
      <c r="BQ1080" s="24">
        <v>0</v>
      </c>
      <c r="BR1080" s="24">
        <v>0</v>
      </c>
      <c r="BS1080" s="24">
        <v>0</v>
      </c>
      <c r="BT1080" s="24">
        <v>0.04</v>
      </c>
      <c r="BU1080" s="29">
        <v>0.2</v>
      </c>
      <c r="BV1080" s="23">
        <f>BT1080/(BT1080+BU1080)</f>
        <v>0.16666666666666666</v>
      </c>
      <c r="BW1080" s="23">
        <f>SQRT((BT1080*BU1080)/((BT1080+BU1080)^2*(BT1080+BU1080+1)))</f>
        <v>0.33467472037604118</v>
      </c>
      <c r="BX1080" s="30">
        <v>0.1</v>
      </c>
      <c r="BY1080" s="30">
        <v>0.7</v>
      </c>
      <c r="BZ1080" s="30">
        <v>0.1</v>
      </c>
      <c r="CA1080" s="30">
        <v>0.1</v>
      </c>
      <c r="CB1080" s="28" t="s">
        <v>83</v>
      </c>
      <c r="CC1080" s="24">
        <v>600</v>
      </c>
    </row>
    <row r="1081" spans="1:81" s="24" customFormat="1" x14ac:dyDescent="0.2">
      <c r="A1081" s="30">
        <f t="shared" si="16"/>
        <v>1080</v>
      </c>
      <c r="B1081" s="30">
        <v>300</v>
      </c>
      <c r="C1081" s="30">
        <v>300</v>
      </c>
      <c r="D1081" s="24">
        <v>5</v>
      </c>
      <c r="E1081" s="24">
        <v>5</v>
      </c>
      <c r="F1081" s="19" t="s">
        <v>80</v>
      </c>
      <c r="G1081" s="19">
        <f>IF(F1081="rectangle",B1081*C1081,IF(F1081="hook",B1081*C1081-(D1081*E1081),IF(F1081="eight",B1081*C1081-2*(D1081*E1081),IF(F1081="tee",B1081*C1081-2*(D1081*E1081),IF(F1081="cross",B1081*C1081-4*(D1081*E1081),"ERROR")))))</f>
        <v>90000</v>
      </c>
      <c r="H1081" s="19" t="s">
        <v>87</v>
      </c>
      <c r="I1081" s="19">
        <f>B1081/C1081</f>
        <v>1</v>
      </c>
      <c r="J1081" s="22">
        <v>1</v>
      </c>
      <c r="K1081" s="24">
        <v>125</v>
      </c>
      <c r="L1081" s="24">
        <v>4</v>
      </c>
      <c r="M1081" s="25">
        <v>1</v>
      </c>
      <c r="N1081" s="22">
        <f>M1081/4</f>
        <v>0.25</v>
      </c>
      <c r="O1081" s="19">
        <f>M1081/N1081</f>
        <v>4</v>
      </c>
      <c r="P1081" s="26">
        <v>30</v>
      </c>
      <c r="Q1081" s="30">
        <f>P1081</f>
        <v>30</v>
      </c>
      <c r="R1081" s="20">
        <f>AA1081/V1081</f>
        <v>100</v>
      </c>
      <c r="S1081" s="27">
        <v>30</v>
      </c>
      <c r="T1081" s="30">
        <f>S1081</f>
        <v>30</v>
      </c>
      <c r="U1081" s="20">
        <f>AB1081/W1081</f>
        <v>100</v>
      </c>
      <c r="V1081" s="19">
        <f>ROUND((Q1081/100)*G1081,0)</f>
        <v>27000</v>
      </c>
      <c r="W1081" s="19">
        <f>ROUND(((T1081/100)*G1081)/J1081,0)</f>
        <v>27000</v>
      </c>
      <c r="X1081" s="19">
        <v>0</v>
      </c>
      <c r="Y1081" s="19">
        <v>0</v>
      </c>
      <c r="Z1081" s="19">
        <v>0</v>
      </c>
      <c r="AA1081" s="20">
        <f>G1081*P1081</f>
        <v>2700000</v>
      </c>
      <c r="AB1081" s="20">
        <f>(G1081*S1081)/J1081</f>
        <v>2700000</v>
      </c>
      <c r="AC1081" s="20">
        <v>0</v>
      </c>
      <c r="AD1081" s="20">
        <v>0</v>
      </c>
      <c r="AE1081" s="20">
        <v>0</v>
      </c>
      <c r="AF1081" s="24">
        <v>100</v>
      </c>
      <c r="AG1081" s="24">
        <v>0</v>
      </c>
      <c r="AH1081" s="24">
        <v>1</v>
      </c>
      <c r="AI1081" s="24">
        <v>100</v>
      </c>
      <c r="AJ1081" s="24">
        <v>0</v>
      </c>
      <c r="AK1081" s="24">
        <v>1</v>
      </c>
      <c r="AL1081" s="24">
        <v>0.5</v>
      </c>
      <c r="AM1081" s="24">
        <v>0.5</v>
      </c>
      <c r="AN1081" s="24">
        <v>0</v>
      </c>
      <c r="AO1081" s="24">
        <v>0</v>
      </c>
      <c r="AP1081" s="24">
        <v>0</v>
      </c>
      <c r="AQ1081" s="24">
        <v>0.01</v>
      </c>
      <c r="AR1081" s="24">
        <v>0.01</v>
      </c>
      <c r="AS1081" s="24">
        <v>0</v>
      </c>
      <c r="AT1081" s="24">
        <v>0</v>
      </c>
      <c r="AU1081" s="24">
        <v>0</v>
      </c>
      <c r="AV1081" s="24">
        <v>0</v>
      </c>
      <c r="AW1081" s="24">
        <v>0.2</v>
      </c>
      <c r="AX1081" s="24">
        <v>0</v>
      </c>
      <c r="AY1081" s="24">
        <v>0</v>
      </c>
      <c r="AZ1081" s="24">
        <v>0</v>
      </c>
      <c r="BA1081" s="24">
        <v>0.04</v>
      </c>
      <c r="BB1081" s="24">
        <v>0</v>
      </c>
      <c r="BC1081" s="22">
        <v>0.05</v>
      </c>
      <c r="BD1081" s="22">
        <v>0.05</v>
      </c>
      <c r="BE1081" s="24">
        <v>7.4999999999999997E-2</v>
      </c>
      <c r="BF1081" s="24">
        <v>5.0000000000000001E-3</v>
      </c>
      <c r="BG1081" s="24">
        <v>0</v>
      </c>
      <c r="BH1081" s="24">
        <v>0</v>
      </c>
      <c r="BI1081" s="24">
        <v>0</v>
      </c>
      <c r="BJ1081" s="24">
        <v>1.8749999999999999E-2</v>
      </c>
      <c r="BK1081" s="24">
        <v>1.25E-3</v>
      </c>
      <c r="BL1081" s="24">
        <v>0</v>
      </c>
      <c r="BM1081" s="24">
        <v>0</v>
      </c>
      <c r="BN1081" s="24">
        <v>0</v>
      </c>
      <c r="BO1081" s="24">
        <v>0.1</v>
      </c>
      <c r="BP1081" s="24">
        <v>0.1</v>
      </c>
      <c r="BQ1081" s="24">
        <v>0</v>
      </c>
      <c r="BR1081" s="24">
        <v>0</v>
      </c>
      <c r="BS1081" s="24">
        <v>0</v>
      </c>
      <c r="BT1081" s="24">
        <v>0.04</v>
      </c>
      <c r="BU1081" s="29">
        <v>0.1</v>
      </c>
      <c r="BV1081" s="23">
        <f>BT1081/(BT1081+BU1081)</f>
        <v>0.2857142857142857</v>
      </c>
      <c r="BW1081" s="23">
        <f>SQRT((BT1081*BU1081)/((BT1081+BU1081)^2*(BT1081+BU1081+1)))</f>
        <v>0.42310634125649449</v>
      </c>
      <c r="BX1081" s="30">
        <v>0.1</v>
      </c>
      <c r="BY1081" s="30">
        <v>0.7</v>
      </c>
      <c r="BZ1081" s="30">
        <v>0.1</v>
      </c>
      <c r="CA1081" s="30">
        <v>0.1</v>
      </c>
      <c r="CB1081" s="28" t="s">
        <v>83</v>
      </c>
      <c r="CC1081" s="24">
        <v>600</v>
      </c>
    </row>
    <row r="1082" spans="1:81" s="24" customFormat="1" x14ac:dyDescent="0.2">
      <c r="A1082" s="30">
        <f t="shared" si="16"/>
        <v>1081</v>
      </c>
      <c r="B1082" s="30">
        <v>250</v>
      </c>
      <c r="C1082" s="30">
        <v>250</v>
      </c>
      <c r="D1082" s="24">
        <v>5</v>
      </c>
      <c r="E1082" s="24">
        <v>5</v>
      </c>
      <c r="F1082" s="19" t="s">
        <v>80</v>
      </c>
      <c r="G1082" s="19">
        <f>IF(F1082="rectangle",B1082*C1082,IF(F1082="hook",B1082*C1082-(D1082*E1082),IF(F1082="eight",B1082*C1082-2*(D1082*E1082),IF(F1082="tee",B1082*C1082-2*(D1082*E1082),IF(F1082="cross",B1082*C1082-4*(D1082*E1082),"ERROR")))))</f>
        <v>62500</v>
      </c>
      <c r="H1082" s="19" t="s">
        <v>86</v>
      </c>
      <c r="I1082" s="19">
        <f>B1082/C1082</f>
        <v>1</v>
      </c>
      <c r="J1082" s="22">
        <v>1</v>
      </c>
      <c r="K1082" s="24">
        <v>125</v>
      </c>
      <c r="L1082" s="24">
        <v>4</v>
      </c>
      <c r="M1082" s="25">
        <v>2</v>
      </c>
      <c r="N1082" s="22">
        <f>M1082/4</f>
        <v>0.5</v>
      </c>
      <c r="O1082" s="19">
        <f>M1082/N1082</f>
        <v>4</v>
      </c>
      <c r="P1082" s="26">
        <v>5</v>
      </c>
      <c r="Q1082" s="30">
        <f>P1082</f>
        <v>5</v>
      </c>
      <c r="R1082" s="20">
        <f>AA1082/V1082</f>
        <v>100</v>
      </c>
      <c r="S1082" s="27">
        <v>5</v>
      </c>
      <c r="T1082" s="30">
        <f>S1082</f>
        <v>5</v>
      </c>
      <c r="U1082" s="20">
        <f>AB1082/W1082</f>
        <v>100</v>
      </c>
      <c r="V1082" s="19">
        <f>ROUND((Q1082/100)*G1082,0)</f>
        <v>3125</v>
      </c>
      <c r="W1082" s="19">
        <f>ROUND(((T1082/100)*G1082)/J1082,0)</f>
        <v>3125</v>
      </c>
      <c r="X1082" s="19">
        <v>0</v>
      </c>
      <c r="Y1082" s="19">
        <v>0</v>
      </c>
      <c r="Z1082" s="19">
        <v>0</v>
      </c>
      <c r="AA1082" s="20">
        <f>G1082*P1082</f>
        <v>312500</v>
      </c>
      <c r="AB1082" s="20">
        <f>(G1082*S1082)/J1082</f>
        <v>312500</v>
      </c>
      <c r="AC1082" s="20">
        <v>0</v>
      </c>
      <c r="AD1082" s="20">
        <v>0</v>
      </c>
      <c r="AE1082" s="20">
        <v>0</v>
      </c>
      <c r="AF1082" s="24">
        <v>100</v>
      </c>
      <c r="AG1082" s="24">
        <v>0</v>
      </c>
      <c r="AH1082" s="24">
        <v>1</v>
      </c>
      <c r="AI1082" s="24">
        <v>100</v>
      </c>
      <c r="AJ1082" s="24">
        <v>0</v>
      </c>
      <c r="AK1082" s="24">
        <v>1</v>
      </c>
      <c r="AL1082" s="24">
        <v>0.5</v>
      </c>
      <c r="AM1082" s="24">
        <v>0.5</v>
      </c>
      <c r="AN1082" s="24">
        <v>0</v>
      </c>
      <c r="AO1082" s="24">
        <v>0</v>
      </c>
      <c r="AP1082" s="24">
        <v>0</v>
      </c>
      <c r="AQ1082" s="24">
        <v>0.01</v>
      </c>
      <c r="AR1082" s="24">
        <v>0.01</v>
      </c>
      <c r="AS1082" s="24">
        <v>0</v>
      </c>
      <c r="AT1082" s="24">
        <v>0</v>
      </c>
      <c r="AU1082" s="24">
        <v>0</v>
      </c>
      <c r="AV1082" s="24">
        <v>0</v>
      </c>
      <c r="AW1082" s="24">
        <v>0.2</v>
      </c>
      <c r="AX1082" s="24">
        <v>0</v>
      </c>
      <c r="AY1082" s="24">
        <v>0</v>
      </c>
      <c r="AZ1082" s="24">
        <v>0</v>
      </c>
      <c r="BA1082" s="24">
        <v>0.04</v>
      </c>
      <c r="BB1082" s="24">
        <v>0</v>
      </c>
      <c r="BC1082" s="22">
        <v>0.05</v>
      </c>
      <c r="BD1082" s="22">
        <v>0.05</v>
      </c>
      <c r="BE1082" s="24">
        <v>7.4999999999999997E-2</v>
      </c>
      <c r="BF1082" s="24">
        <v>5.0000000000000001E-3</v>
      </c>
      <c r="BG1082" s="24">
        <v>0</v>
      </c>
      <c r="BH1082" s="24">
        <v>0</v>
      </c>
      <c r="BI1082" s="24">
        <v>0</v>
      </c>
      <c r="BJ1082" s="24">
        <v>1.8749999999999999E-2</v>
      </c>
      <c r="BK1082" s="24">
        <v>1.25E-3</v>
      </c>
      <c r="BL1082" s="24">
        <v>0</v>
      </c>
      <c r="BM1082" s="24">
        <v>0</v>
      </c>
      <c r="BN1082" s="24">
        <v>0</v>
      </c>
      <c r="BO1082" s="24">
        <v>0.1</v>
      </c>
      <c r="BP1082" s="24">
        <v>0.1</v>
      </c>
      <c r="BQ1082" s="24">
        <v>0</v>
      </c>
      <c r="BR1082" s="24">
        <v>0</v>
      </c>
      <c r="BS1082" s="24">
        <v>0</v>
      </c>
      <c r="BT1082" s="24">
        <v>0.04</v>
      </c>
      <c r="BU1082" s="29">
        <v>4</v>
      </c>
      <c r="BV1082" s="23">
        <f>BT1082/(BT1082+BU1082)</f>
        <v>9.9009900990099011E-3</v>
      </c>
      <c r="BW1082" s="23">
        <f>SQRT((BT1082*BU1082)/((BT1082+BU1082)^2*(BT1082+BU1082+1)))</f>
        <v>4.410251516706673E-2</v>
      </c>
      <c r="BX1082" s="30">
        <v>0.1</v>
      </c>
      <c r="BY1082" s="30">
        <v>0.7</v>
      </c>
      <c r="BZ1082" s="30">
        <v>0.1</v>
      </c>
      <c r="CA1082" s="30">
        <v>0.1</v>
      </c>
      <c r="CB1082" s="28" t="s">
        <v>83</v>
      </c>
      <c r="CC1082" s="24">
        <v>600</v>
      </c>
    </row>
    <row r="1083" spans="1:81" s="24" customFormat="1" x14ac:dyDescent="0.2">
      <c r="A1083" s="30">
        <f t="shared" si="16"/>
        <v>1082</v>
      </c>
      <c r="B1083" s="30">
        <v>250</v>
      </c>
      <c r="C1083" s="30">
        <v>250</v>
      </c>
      <c r="D1083" s="24">
        <v>5</v>
      </c>
      <c r="E1083" s="24">
        <v>5</v>
      </c>
      <c r="F1083" s="19" t="s">
        <v>80</v>
      </c>
      <c r="G1083" s="19">
        <f>IF(F1083="rectangle",B1083*C1083,IF(F1083="hook",B1083*C1083-(D1083*E1083),IF(F1083="eight",B1083*C1083-2*(D1083*E1083),IF(F1083="tee",B1083*C1083-2*(D1083*E1083),IF(F1083="cross",B1083*C1083-4*(D1083*E1083),"ERROR")))))</f>
        <v>62500</v>
      </c>
      <c r="H1083" s="19" t="s">
        <v>86</v>
      </c>
      <c r="I1083" s="19">
        <f>B1083/C1083</f>
        <v>1</v>
      </c>
      <c r="J1083" s="22">
        <v>1</v>
      </c>
      <c r="K1083" s="24">
        <v>125</v>
      </c>
      <c r="L1083" s="24">
        <v>4</v>
      </c>
      <c r="M1083" s="25">
        <v>2</v>
      </c>
      <c r="N1083" s="22">
        <f>M1083/4</f>
        <v>0.5</v>
      </c>
      <c r="O1083" s="19">
        <f>M1083/N1083</f>
        <v>4</v>
      </c>
      <c r="P1083" s="26">
        <v>5</v>
      </c>
      <c r="Q1083" s="30">
        <f>P1083</f>
        <v>5</v>
      </c>
      <c r="R1083" s="20">
        <f>AA1083/V1083</f>
        <v>100</v>
      </c>
      <c r="S1083" s="27">
        <v>5</v>
      </c>
      <c r="T1083" s="30">
        <f>S1083</f>
        <v>5</v>
      </c>
      <c r="U1083" s="20">
        <f>AB1083/W1083</f>
        <v>100</v>
      </c>
      <c r="V1083" s="19">
        <f>ROUND((Q1083/100)*G1083,0)</f>
        <v>3125</v>
      </c>
      <c r="W1083" s="19">
        <f>ROUND(((T1083/100)*G1083)/J1083,0)</f>
        <v>3125</v>
      </c>
      <c r="X1083" s="19">
        <v>0</v>
      </c>
      <c r="Y1083" s="19">
        <v>0</v>
      </c>
      <c r="Z1083" s="19">
        <v>0</v>
      </c>
      <c r="AA1083" s="20">
        <f>G1083*P1083</f>
        <v>312500</v>
      </c>
      <c r="AB1083" s="20">
        <f>(G1083*S1083)/J1083</f>
        <v>312500</v>
      </c>
      <c r="AC1083" s="20">
        <v>0</v>
      </c>
      <c r="AD1083" s="20">
        <v>0</v>
      </c>
      <c r="AE1083" s="20">
        <v>0</v>
      </c>
      <c r="AF1083" s="24">
        <v>100</v>
      </c>
      <c r="AG1083" s="24">
        <v>0</v>
      </c>
      <c r="AH1083" s="24">
        <v>1</v>
      </c>
      <c r="AI1083" s="24">
        <v>100</v>
      </c>
      <c r="AJ1083" s="24">
        <v>0</v>
      </c>
      <c r="AK1083" s="24">
        <v>1</v>
      </c>
      <c r="AL1083" s="24">
        <v>0.5</v>
      </c>
      <c r="AM1083" s="24">
        <v>0.5</v>
      </c>
      <c r="AN1083" s="24">
        <v>0</v>
      </c>
      <c r="AO1083" s="24">
        <v>0</v>
      </c>
      <c r="AP1083" s="24">
        <v>0</v>
      </c>
      <c r="AQ1083" s="24">
        <v>0.01</v>
      </c>
      <c r="AR1083" s="24">
        <v>0.01</v>
      </c>
      <c r="AS1083" s="24">
        <v>0</v>
      </c>
      <c r="AT1083" s="24">
        <v>0</v>
      </c>
      <c r="AU1083" s="24">
        <v>0</v>
      </c>
      <c r="AV1083" s="24">
        <v>0</v>
      </c>
      <c r="AW1083" s="24">
        <v>0.2</v>
      </c>
      <c r="AX1083" s="24">
        <v>0</v>
      </c>
      <c r="AY1083" s="24">
        <v>0</v>
      </c>
      <c r="AZ1083" s="24">
        <v>0</v>
      </c>
      <c r="BA1083" s="24">
        <v>0.04</v>
      </c>
      <c r="BB1083" s="24">
        <v>0</v>
      </c>
      <c r="BC1083" s="22">
        <v>0.05</v>
      </c>
      <c r="BD1083" s="22">
        <v>0.05</v>
      </c>
      <c r="BE1083" s="24">
        <v>7.4999999999999997E-2</v>
      </c>
      <c r="BF1083" s="24">
        <v>5.0000000000000001E-3</v>
      </c>
      <c r="BG1083" s="24">
        <v>0</v>
      </c>
      <c r="BH1083" s="24">
        <v>0</v>
      </c>
      <c r="BI1083" s="24">
        <v>0</v>
      </c>
      <c r="BJ1083" s="24">
        <v>1.8749999999999999E-2</v>
      </c>
      <c r="BK1083" s="24">
        <v>1.25E-3</v>
      </c>
      <c r="BL1083" s="24">
        <v>0</v>
      </c>
      <c r="BM1083" s="24">
        <v>0</v>
      </c>
      <c r="BN1083" s="24">
        <v>0</v>
      </c>
      <c r="BO1083" s="24">
        <v>0.1</v>
      </c>
      <c r="BP1083" s="24">
        <v>0.1</v>
      </c>
      <c r="BQ1083" s="24">
        <v>0</v>
      </c>
      <c r="BR1083" s="24">
        <v>0</v>
      </c>
      <c r="BS1083" s="24">
        <v>0</v>
      </c>
      <c r="BT1083" s="24">
        <v>0.04</v>
      </c>
      <c r="BU1083" s="29">
        <v>0.2</v>
      </c>
      <c r="BV1083" s="23">
        <f>BT1083/(BT1083+BU1083)</f>
        <v>0.16666666666666666</v>
      </c>
      <c r="BW1083" s="23">
        <f>SQRT((BT1083*BU1083)/((BT1083+BU1083)^2*(BT1083+BU1083+1)))</f>
        <v>0.33467472037604118</v>
      </c>
      <c r="BX1083" s="30">
        <v>0.1</v>
      </c>
      <c r="BY1083" s="30">
        <v>0.7</v>
      </c>
      <c r="BZ1083" s="30">
        <v>0.1</v>
      </c>
      <c r="CA1083" s="30">
        <v>0.1</v>
      </c>
      <c r="CB1083" s="28" t="s">
        <v>83</v>
      </c>
      <c r="CC1083" s="24">
        <v>600</v>
      </c>
    </row>
    <row r="1084" spans="1:81" s="24" customFormat="1" x14ac:dyDescent="0.2">
      <c r="A1084" s="30">
        <f t="shared" si="16"/>
        <v>1083</v>
      </c>
      <c r="B1084" s="30">
        <v>250</v>
      </c>
      <c r="C1084" s="30">
        <v>250</v>
      </c>
      <c r="D1084" s="24">
        <v>5</v>
      </c>
      <c r="E1084" s="24">
        <v>5</v>
      </c>
      <c r="F1084" s="19" t="s">
        <v>80</v>
      </c>
      <c r="G1084" s="19">
        <f>IF(F1084="rectangle",B1084*C1084,IF(F1084="hook",B1084*C1084-(D1084*E1084),IF(F1084="eight",B1084*C1084-2*(D1084*E1084),IF(F1084="tee",B1084*C1084-2*(D1084*E1084),IF(F1084="cross",B1084*C1084-4*(D1084*E1084),"ERROR")))))</f>
        <v>62500</v>
      </c>
      <c r="H1084" s="19" t="s">
        <v>86</v>
      </c>
      <c r="I1084" s="19">
        <f>B1084/C1084</f>
        <v>1</v>
      </c>
      <c r="J1084" s="22">
        <v>1</v>
      </c>
      <c r="K1084" s="24">
        <v>125</v>
      </c>
      <c r="L1084" s="24">
        <v>4</v>
      </c>
      <c r="M1084" s="25">
        <v>2</v>
      </c>
      <c r="N1084" s="22">
        <f>M1084/4</f>
        <v>0.5</v>
      </c>
      <c r="O1084" s="19">
        <f>M1084/N1084</f>
        <v>4</v>
      </c>
      <c r="P1084" s="26">
        <v>5</v>
      </c>
      <c r="Q1084" s="30">
        <f>P1084</f>
        <v>5</v>
      </c>
      <c r="R1084" s="20">
        <f>AA1084/V1084</f>
        <v>100</v>
      </c>
      <c r="S1084" s="27">
        <v>5</v>
      </c>
      <c r="T1084" s="30">
        <f>S1084</f>
        <v>5</v>
      </c>
      <c r="U1084" s="20">
        <f>AB1084/W1084</f>
        <v>100</v>
      </c>
      <c r="V1084" s="19">
        <f>ROUND((Q1084/100)*G1084,0)</f>
        <v>3125</v>
      </c>
      <c r="W1084" s="19">
        <f>ROUND(((T1084/100)*G1084)/J1084,0)</f>
        <v>3125</v>
      </c>
      <c r="X1084" s="19">
        <v>0</v>
      </c>
      <c r="Y1084" s="19">
        <v>0</v>
      </c>
      <c r="Z1084" s="19">
        <v>0</v>
      </c>
      <c r="AA1084" s="20">
        <f>G1084*P1084</f>
        <v>312500</v>
      </c>
      <c r="AB1084" s="20">
        <f>(G1084*S1084)/J1084</f>
        <v>312500</v>
      </c>
      <c r="AC1084" s="20">
        <v>0</v>
      </c>
      <c r="AD1084" s="20">
        <v>0</v>
      </c>
      <c r="AE1084" s="20">
        <v>0</v>
      </c>
      <c r="AF1084" s="24">
        <v>100</v>
      </c>
      <c r="AG1084" s="24">
        <v>0</v>
      </c>
      <c r="AH1084" s="24">
        <v>1</v>
      </c>
      <c r="AI1084" s="24">
        <v>100</v>
      </c>
      <c r="AJ1084" s="24">
        <v>0</v>
      </c>
      <c r="AK1084" s="24">
        <v>1</v>
      </c>
      <c r="AL1084" s="24">
        <v>0.5</v>
      </c>
      <c r="AM1084" s="24">
        <v>0.5</v>
      </c>
      <c r="AN1084" s="24">
        <v>0</v>
      </c>
      <c r="AO1084" s="24">
        <v>0</v>
      </c>
      <c r="AP1084" s="24">
        <v>0</v>
      </c>
      <c r="AQ1084" s="24">
        <v>0.01</v>
      </c>
      <c r="AR1084" s="24">
        <v>0.01</v>
      </c>
      <c r="AS1084" s="24">
        <v>0</v>
      </c>
      <c r="AT1084" s="24">
        <v>0</v>
      </c>
      <c r="AU1084" s="24">
        <v>0</v>
      </c>
      <c r="AV1084" s="24">
        <v>0</v>
      </c>
      <c r="AW1084" s="24">
        <v>0.2</v>
      </c>
      <c r="AX1084" s="24">
        <v>0</v>
      </c>
      <c r="AY1084" s="24">
        <v>0</v>
      </c>
      <c r="AZ1084" s="24">
        <v>0</v>
      </c>
      <c r="BA1084" s="24">
        <v>0.04</v>
      </c>
      <c r="BB1084" s="24">
        <v>0</v>
      </c>
      <c r="BC1084" s="22">
        <v>0.05</v>
      </c>
      <c r="BD1084" s="22">
        <v>0.05</v>
      </c>
      <c r="BE1084" s="24">
        <v>7.4999999999999997E-2</v>
      </c>
      <c r="BF1084" s="24">
        <v>5.0000000000000001E-3</v>
      </c>
      <c r="BG1084" s="24">
        <v>0</v>
      </c>
      <c r="BH1084" s="24">
        <v>0</v>
      </c>
      <c r="BI1084" s="24">
        <v>0</v>
      </c>
      <c r="BJ1084" s="24">
        <v>1.8749999999999999E-2</v>
      </c>
      <c r="BK1084" s="24">
        <v>1.25E-3</v>
      </c>
      <c r="BL1084" s="24">
        <v>0</v>
      </c>
      <c r="BM1084" s="24">
        <v>0</v>
      </c>
      <c r="BN1084" s="24">
        <v>0</v>
      </c>
      <c r="BO1084" s="24">
        <v>0.1</v>
      </c>
      <c r="BP1084" s="24">
        <v>0.1</v>
      </c>
      <c r="BQ1084" s="24">
        <v>0</v>
      </c>
      <c r="BR1084" s="24">
        <v>0</v>
      </c>
      <c r="BS1084" s="24">
        <v>0</v>
      </c>
      <c r="BT1084" s="24">
        <v>0.04</v>
      </c>
      <c r="BU1084" s="29">
        <v>0.1</v>
      </c>
      <c r="BV1084" s="23">
        <f>BT1084/(BT1084+BU1084)</f>
        <v>0.2857142857142857</v>
      </c>
      <c r="BW1084" s="23">
        <f>SQRT((BT1084*BU1084)/((BT1084+BU1084)^2*(BT1084+BU1084+1)))</f>
        <v>0.42310634125649449</v>
      </c>
      <c r="BX1084" s="30">
        <v>0.1</v>
      </c>
      <c r="BY1084" s="30">
        <v>0.7</v>
      </c>
      <c r="BZ1084" s="30">
        <v>0.1</v>
      </c>
      <c r="CA1084" s="30">
        <v>0.1</v>
      </c>
      <c r="CB1084" s="28" t="s">
        <v>83</v>
      </c>
      <c r="CC1084" s="24">
        <v>600</v>
      </c>
    </row>
    <row r="1085" spans="1:81" s="24" customFormat="1" x14ac:dyDescent="0.2">
      <c r="A1085" s="30">
        <f t="shared" si="16"/>
        <v>1084</v>
      </c>
      <c r="B1085" s="30">
        <v>250</v>
      </c>
      <c r="C1085" s="30">
        <v>250</v>
      </c>
      <c r="D1085" s="24">
        <v>5</v>
      </c>
      <c r="E1085" s="24">
        <v>5</v>
      </c>
      <c r="F1085" s="19" t="s">
        <v>80</v>
      </c>
      <c r="G1085" s="19">
        <f>IF(F1085="rectangle",B1085*C1085,IF(F1085="hook",B1085*C1085-(D1085*E1085),IF(F1085="eight",B1085*C1085-2*(D1085*E1085),IF(F1085="tee",B1085*C1085-2*(D1085*E1085),IF(F1085="cross",B1085*C1085-4*(D1085*E1085),"ERROR")))))</f>
        <v>62500</v>
      </c>
      <c r="H1085" s="19" t="s">
        <v>86</v>
      </c>
      <c r="I1085" s="19">
        <f>B1085/C1085</f>
        <v>1</v>
      </c>
      <c r="J1085" s="22">
        <v>1</v>
      </c>
      <c r="K1085" s="24">
        <v>125</v>
      </c>
      <c r="L1085" s="24">
        <v>4</v>
      </c>
      <c r="M1085" s="25">
        <v>2</v>
      </c>
      <c r="N1085" s="22">
        <f>M1085/4</f>
        <v>0.5</v>
      </c>
      <c r="O1085" s="19">
        <f>M1085/N1085</f>
        <v>4</v>
      </c>
      <c r="P1085" s="26">
        <v>5</v>
      </c>
      <c r="Q1085" s="30">
        <f>P1085</f>
        <v>5</v>
      </c>
      <c r="R1085" s="20">
        <f>AA1085/V1085</f>
        <v>100</v>
      </c>
      <c r="S1085" s="27">
        <v>15</v>
      </c>
      <c r="T1085" s="30">
        <f>S1085</f>
        <v>15</v>
      </c>
      <c r="U1085" s="20">
        <f>AB1085/W1085</f>
        <v>100</v>
      </c>
      <c r="V1085" s="19">
        <f>ROUND((Q1085/100)*G1085,0)</f>
        <v>3125</v>
      </c>
      <c r="W1085" s="19">
        <f>ROUND(((T1085/100)*G1085)/J1085,0)</f>
        <v>9375</v>
      </c>
      <c r="X1085" s="19">
        <v>0</v>
      </c>
      <c r="Y1085" s="19">
        <v>0</v>
      </c>
      <c r="Z1085" s="19">
        <v>0</v>
      </c>
      <c r="AA1085" s="20">
        <f>G1085*P1085</f>
        <v>312500</v>
      </c>
      <c r="AB1085" s="20">
        <f>(G1085*S1085)/J1085</f>
        <v>937500</v>
      </c>
      <c r="AC1085" s="20">
        <v>0</v>
      </c>
      <c r="AD1085" s="20">
        <v>0</v>
      </c>
      <c r="AE1085" s="20">
        <v>0</v>
      </c>
      <c r="AF1085" s="24">
        <v>100</v>
      </c>
      <c r="AG1085" s="24">
        <v>0</v>
      </c>
      <c r="AH1085" s="24">
        <v>1</v>
      </c>
      <c r="AI1085" s="24">
        <v>100</v>
      </c>
      <c r="AJ1085" s="24">
        <v>0</v>
      </c>
      <c r="AK1085" s="24">
        <v>1</v>
      </c>
      <c r="AL1085" s="24">
        <v>0.5</v>
      </c>
      <c r="AM1085" s="24">
        <v>0.5</v>
      </c>
      <c r="AN1085" s="24">
        <v>0</v>
      </c>
      <c r="AO1085" s="24">
        <v>0</v>
      </c>
      <c r="AP1085" s="24">
        <v>0</v>
      </c>
      <c r="AQ1085" s="24">
        <v>0.01</v>
      </c>
      <c r="AR1085" s="24">
        <v>0.01</v>
      </c>
      <c r="AS1085" s="24">
        <v>0</v>
      </c>
      <c r="AT1085" s="24">
        <v>0</v>
      </c>
      <c r="AU1085" s="24">
        <v>0</v>
      </c>
      <c r="AV1085" s="24">
        <v>0</v>
      </c>
      <c r="AW1085" s="24">
        <v>0.2</v>
      </c>
      <c r="AX1085" s="24">
        <v>0</v>
      </c>
      <c r="AY1085" s="24">
        <v>0</v>
      </c>
      <c r="AZ1085" s="24">
        <v>0</v>
      </c>
      <c r="BA1085" s="24">
        <v>0.04</v>
      </c>
      <c r="BB1085" s="24">
        <v>0</v>
      </c>
      <c r="BC1085" s="22">
        <v>0.05</v>
      </c>
      <c r="BD1085" s="22">
        <v>0.05</v>
      </c>
      <c r="BE1085" s="24">
        <v>7.4999999999999997E-2</v>
      </c>
      <c r="BF1085" s="24">
        <v>5.0000000000000001E-3</v>
      </c>
      <c r="BG1085" s="24">
        <v>0</v>
      </c>
      <c r="BH1085" s="24">
        <v>0</v>
      </c>
      <c r="BI1085" s="24">
        <v>0</v>
      </c>
      <c r="BJ1085" s="24">
        <v>1.8749999999999999E-2</v>
      </c>
      <c r="BK1085" s="24">
        <v>1.25E-3</v>
      </c>
      <c r="BL1085" s="24">
        <v>0</v>
      </c>
      <c r="BM1085" s="24">
        <v>0</v>
      </c>
      <c r="BN1085" s="24">
        <v>0</v>
      </c>
      <c r="BO1085" s="24">
        <v>0.1</v>
      </c>
      <c r="BP1085" s="24">
        <v>0.1</v>
      </c>
      <c r="BQ1085" s="24">
        <v>0</v>
      </c>
      <c r="BR1085" s="24">
        <v>0</v>
      </c>
      <c r="BS1085" s="24">
        <v>0</v>
      </c>
      <c r="BT1085" s="24">
        <v>0.04</v>
      </c>
      <c r="BU1085" s="29">
        <v>4</v>
      </c>
      <c r="BV1085" s="23">
        <f>BT1085/(BT1085+BU1085)</f>
        <v>9.9009900990099011E-3</v>
      </c>
      <c r="BW1085" s="23">
        <f>SQRT((BT1085*BU1085)/((BT1085+BU1085)^2*(BT1085+BU1085+1)))</f>
        <v>4.410251516706673E-2</v>
      </c>
      <c r="BX1085" s="30">
        <v>0.1</v>
      </c>
      <c r="BY1085" s="30">
        <v>0.7</v>
      </c>
      <c r="BZ1085" s="30">
        <v>0.1</v>
      </c>
      <c r="CA1085" s="30">
        <v>0.1</v>
      </c>
      <c r="CB1085" s="28" t="s">
        <v>83</v>
      </c>
      <c r="CC1085" s="24">
        <v>600</v>
      </c>
    </row>
    <row r="1086" spans="1:81" s="24" customFormat="1" x14ac:dyDescent="0.2">
      <c r="A1086" s="30">
        <f t="shared" si="16"/>
        <v>1085</v>
      </c>
      <c r="B1086" s="30">
        <v>250</v>
      </c>
      <c r="C1086" s="30">
        <v>250</v>
      </c>
      <c r="D1086" s="24">
        <v>5</v>
      </c>
      <c r="E1086" s="24">
        <v>5</v>
      </c>
      <c r="F1086" s="19" t="s">
        <v>80</v>
      </c>
      <c r="G1086" s="19">
        <f>IF(F1086="rectangle",B1086*C1086,IF(F1086="hook",B1086*C1086-(D1086*E1086),IF(F1086="eight",B1086*C1086-2*(D1086*E1086),IF(F1086="tee",B1086*C1086-2*(D1086*E1086),IF(F1086="cross",B1086*C1086-4*(D1086*E1086),"ERROR")))))</f>
        <v>62500</v>
      </c>
      <c r="H1086" s="19" t="s">
        <v>86</v>
      </c>
      <c r="I1086" s="19">
        <f>B1086/C1086</f>
        <v>1</v>
      </c>
      <c r="J1086" s="22">
        <v>1</v>
      </c>
      <c r="K1086" s="24">
        <v>125</v>
      </c>
      <c r="L1086" s="24">
        <v>4</v>
      </c>
      <c r="M1086" s="25">
        <v>2</v>
      </c>
      <c r="N1086" s="22">
        <f>M1086/4</f>
        <v>0.5</v>
      </c>
      <c r="O1086" s="19">
        <f>M1086/N1086</f>
        <v>4</v>
      </c>
      <c r="P1086" s="26">
        <v>5</v>
      </c>
      <c r="Q1086" s="30">
        <f>P1086</f>
        <v>5</v>
      </c>
      <c r="R1086" s="20">
        <f>AA1086/V1086</f>
        <v>100</v>
      </c>
      <c r="S1086" s="27">
        <v>15</v>
      </c>
      <c r="T1086" s="30">
        <f>S1086</f>
        <v>15</v>
      </c>
      <c r="U1086" s="20">
        <f>AB1086/W1086</f>
        <v>100</v>
      </c>
      <c r="V1086" s="19">
        <f>ROUND((Q1086/100)*G1086,0)</f>
        <v>3125</v>
      </c>
      <c r="W1086" s="19">
        <f>ROUND(((T1086/100)*G1086)/J1086,0)</f>
        <v>9375</v>
      </c>
      <c r="X1086" s="19">
        <v>0</v>
      </c>
      <c r="Y1086" s="19">
        <v>0</v>
      </c>
      <c r="Z1086" s="19">
        <v>0</v>
      </c>
      <c r="AA1086" s="20">
        <f>G1086*P1086</f>
        <v>312500</v>
      </c>
      <c r="AB1086" s="20">
        <f>(G1086*S1086)/J1086</f>
        <v>937500</v>
      </c>
      <c r="AC1086" s="20">
        <v>0</v>
      </c>
      <c r="AD1086" s="20">
        <v>0</v>
      </c>
      <c r="AE1086" s="20">
        <v>0</v>
      </c>
      <c r="AF1086" s="24">
        <v>100</v>
      </c>
      <c r="AG1086" s="24">
        <v>0</v>
      </c>
      <c r="AH1086" s="24">
        <v>1</v>
      </c>
      <c r="AI1086" s="24">
        <v>100</v>
      </c>
      <c r="AJ1086" s="24">
        <v>0</v>
      </c>
      <c r="AK1086" s="24">
        <v>1</v>
      </c>
      <c r="AL1086" s="24">
        <v>0.5</v>
      </c>
      <c r="AM1086" s="24">
        <v>0.5</v>
      </c>
      <c r="AN1086" s="24">
        <v>0</v>
      </c>
      <c r="AO1086" s="24">
        <v>0</v>
      </c>
      <c r="AP1086" s="24">
        <v>0</v>
      </c>
      <c r="AQ1086" s="24">
        <v>0.01</v>
      </c>
      <c r="AR1086" s="24">
        <v>0.01</v>
      </c>
      <c r="AS1086" s="24">
        <v>0</v>
      </c>
      <c r="AT1086" s="24">
        <v>0</v>
      </c>
      <c r="AU1086" s="24">
        <v>0</v>
      </c>
      <c r="AV1086" s="24">
        <v>0</v>
      </c>
      <c r="AW1086" s="24">
        <v>0.2</v>
      </c>
      <c r="AX1086" s="24">
        <v>0</v>
      </c>
      <c r="AY1086" s="24">
        <v>0</v>
      </c>
      <c r="AZ1086" s="24">
        <v>0</v>
      </c>
      <c r="BA1086" s="24">
        <v>0.04</v>
      </c>
      <c r="BB1086" s="24">
        <v>0</v>
      </c>
      <c r="BC1086" s="22">
        <v>0.05</v>
      </c>
      <c r="BD1086" s="22">
        <v>0.05</v>
      </c>
      <c r="BE1086" s="24">
        <v>7.4999999999999997E-2</v>
      </c>
      <c r="BF1086" s="24">
        <v>5.0000000000000001E-3</v>
      </c>
      <c r="BG1086" s="24">
        <v>0</v>
      </c>
      <c r="BH1086" s="24">
        <v>0</v>
      </c>
      <c r="BI1086" s="24">
        <v>0</v>
      </c>
      <c r="BJ1086" s="24">
        <v>1.8749999999999999E-2</v>
      </c>
      <c r="BK1086" s="24">
        <v>1.25E-3</v>
      </c>
      <c r="BL1086" s="24">
        <v>0</v>
      </c>
      <c r="BM1086" s="24">
        <v>0</v>
      </c>
      <c r="BN1086" s="24">
        <v>0</v>
      </c>
      <c r="BO1086" s="24">
        <v>0.1</v>
      </c>
      <c r="BP1086" s="24">
        <v>0.1</v>
      </c>
      <c r="BQ1086" s="24">
        <v>0</v>
      </c>
      <c r="BR1086" s="24">
        <v>0</v>
      </c>
      <c r="BS1086" s="24">
        <v>0</v>
      </c>
      <c r="BT1086" s="24">
        <v>0.04</v>
      </c>
      <c r="BU1086" s="29">
        <v>0.2</v>
      </c>
      <c r="BV1086" s="23">
        <f>BT1086/(BT1086+BU1086)</f>
        <v>0.16666666666666666</v>
      </c>
      <c r="BW1086" s="23">
        <f>SQRT((BT1086*BU1086)/((BT1086+BU1086)^2*(BT1086+BU1086+1)))</f>
        <v>0.33467472037604118</v>
      </c>
      <c r="BX1086" s="30">
        <v>0.1</v>
      </c>
      <c r="BY1086" s="30">
        <v>0.7</v>
      </c>
      <c r="BZ1086" s="30">
        <v>0.1</v>
      </c>
      <c r="CA1086" s="30">
        <v>0.1</v>
      </c>
      <c r="CB1086" s="28" t="s">
        <v>83</v>
      </c>
      <c r="CC1086" s="24">
        <v>600</v>
      </c>
    </row>
    <row r="1087" spans="1:81" s="24" customFormat="1" x14ac:dyDescent="0.2">
      <c r="A1087" s="30">
        <f t="shared" si="16"/>
        <v>1086</v>
      </c>
      <c r="B1087" s="30">
        <v>250</v>
      </c>
      <c r="C1087" s="30">
        <v>250</v>
      </c>
      <c r="D1087" s="24">
        <v>5</v>
      </c>
      <c r="E1087" s="24">
        <v>5</v>
      </c>
      <c r="F1087" s="19" t="s">
        <v>80</v>
      </c>
      <c r="G1087" s="19">
        <f>IF(F1087="rectangle",B1087*C1087,IF(F1087="hook",B1087*C1087-(D1087*E1087),IF(F1087="eight",B1087*C1087-2*(D1087*E1087),IF(F1087="tee",B1087*C1087-2*(D1087*E1087),IF(F1087="cross",B1087*C1087-4*(D1087*E1087),"ERROR")))))</f>
        <v>62500</v>
      </c>
      <c r="H1087" s="19" t="s">
        <v>86</v>
      </c>
      <c r="I1087" s="19">
        <f>B1087/C1087</f>
        <v>1</v>
      </c>
      <c r="J1087" s="22">
        <v>1</v>
      </c>
      <c r="K1087" s="24">
        <v>125</v>
      </c>
      <c r="L1087" s="24">
        <v>4</v>
      </c>
      <c r="M1087" s="25">
        <v>2</v>
      </c>
      <c r="N1087" s="22">
        <f>M1087/4</f>
        <v>0.5</v>
      </c>
      <c r="O1087" s="19">
        <f>M1087/N1087</f>
        <v>4</v>
      </c>
      <c r="P1087" s="26">
        <v>5</v>
      </c>
      <c r="Q1087" s="30">
        <f>P1087</f>
        <v>5</v>
      </c>
      <c r="R1087" s="20">
        <f>AA1087/V1087</f>
        <v>100</v>
      </c>
      <c r="S1087" s="27">
        <v>15</v>
      </c>
      <c r="T1087" s="30">
        <f>S1087</f>
        <v>15</v>
      </c>
      <c r="U1087" s="20">
        <f>AB1087/W1087</f>
        <v>100</v>
      </c>
      <c r="V1087" s="19">
        <f>ROUND((Q1087/100)*G1087,0)</f>
        <v>3125</v>
      </c>
      <c r="W1087" s="19">
        <f>ROUND(((T1087/100)*G1087)/J1087,0)</f>
        <v>9375</v>
      </c>
      <c r="X1087" s="19">
        <v>0</v>
      </c>
      <c r="Y1087" s="19">
        <v>0</v>
      </c>
      <c r="Z1087" s="19">
        <v>0</v>
      </c>
      <c r="AA1087" s="20">
        <f>G1087*P1087</f>
        <v>312500</v>
      </c>
      <c r="AB1087" s="20">
        <f>(G1087*S1087)/J1087</f>
        <v>937500</v>
      </c>
      <c r="AC1087" s="20">
        <v>0</v>
      </c>
      <c r="AD1087" s="20">
        <v>0</v>
      </c>
      <c r="AE1087" s="20">
        <v>0</v>
      </c>
      <c r="AF1087" s="24">
        <v>100</v>
      </c>
      <c r="AG1087" s="24">
        <v>0</v>
      </c>
      <c r="AH1087" s="24">
        <v>1</v>
      </c>
      <c r="AI1087" s="24">
        <v>100</v>
      </c>
      <c r="AJ1087" s="24">
        <v>0</v>
      </c>
      <c r="AK1087" s="24">
        <v>1</v>
      </c>
      <c r="AL1087" s="24">
        <v>0.5</v>
      </c>
      <c r="AM1087" s="24">
        <v>0.5</v>
      </c>
      <c r="AN1087" s="24">
        <v>0</v>
      </c>
      <c r="AO1087" s="24">
        <v>0</v>
      </c>
      <c r="AP1087" s="24">
        <v>0</v>
      </c>
      <c r="AQ1087" s="24">
        <v>0.01</v>
      </c>
      <c r="AR1087" s="24">
        <v>0.01</v>
      </c>
      <c r="AS1087" s="24">
        <v>0</v>
      </c>
      <c r="AT1087" s="24">
        <v>0</v>
      </c>
      <c r="AU1087" s="24">
        <v>0</v>
      </c>
      <c r="AV1087" s="24">
        <v>0</v>
      </c>
      <c r="AW1087" s="24">
        <v>0.2</v>
      </c>
      <c r="AX1087" s="24">
        <v>0</v>
      </c>
      <c r="AY1087" s="24">
        <v>0</v>
      </c>
      <c r="AZ1087" s="24">
        <v>0</v>
      </c>
      <c r="BA1087" s="24">
        <v>0.04</v>
      </c>
      <c r="BB1087" s="24">
        <v>0</v>
      </c>
      <c r="BC1087" s="22">
        <v>0.05</v>
      </c>
      <c r="BD1087" s="22">
        <v>0.05</v>
      </c>
      <c r="BE1087" s="24">
        <v>7.4999999999999997E-2</v>
      </c>
      <c r="BF1087" s="24">
        <v>5.0000000000000001E-3</v>
      </c>
      <c r="BG1087" s="24">
        <v>0</v>
      </c>
      <c r="BH1087" s="24">
        <v>0</v>
      </c>
      <c r="BI1087" s="24">
        <v>0</v>
      </c>
      <c r="BJ1087" s="24">
        <v>1.8749999999999999E-2</v>
      </c>
      <c r="BK1087" s="24">
        <v>1.25E-3</v>
      </c>
      <c r="BL1087" s="24">
        <v>0</v>
      </c>
      <c r="BM1087" s="24">
        <v>0</v>
      </c>
      <c r="BN1087" s="24">
        <v>0</v>
      </c>
      <c r="BO1087" s="24">
        <v>0.1</v>
      </c>
      <c r="BP1087" s="24">
        <v>0.1</v>
      </c>
      <c r="BQ1087" s="24">
        <v>0</v>
      </c>
      <c r="BR1087" s="24">
        <v>0</v>
      </c>
      <c r="BS1087" s="24">
        <v>0</v>
      </c>
      <c r="BT1087" s="24">
        <v>0.04</v>
      </c>
      <c r="BU1087" s="29">
        <v>0.1</v>
      </c>
      <c r="BV1087" s="23">
        <f>BT1087/(BT1087+BU1087)</f>
        <v>0.2857142857142857</v>
      </c>
      <c r="BW1087" s="23">
        <f>SQRT((BT1087*BU1087)/((BT1087+BU1087)^2*(BT1087+BU1087+1)))</f>
        <v>0.42310634125649449</v>
      </c>
      <c r="BX1087" s="30">
        <v>0.1</v>
      </c>
      <c r="BY1087" s="30">
        <v>0.7</v>
      </c>
      <c r="BZ1087" s="30">
        <v>0.1</v>
      </c>
      <c r="CA1087" s="30">
        <v>0.1</v>
      </c>
      <c r="CB1087" s="28" t="s">
        <v>83</v>
      </c>
      <c r="CC1087" s="24">
        <v>600</v>
      </c>
    </row>
    <row r="1088" spans="1:81" s="24" customFormat="1" x14ac:dyDescent="0.2">
      <c r="A1088" s="30">
        <f t="shared" si="16"/>
        <v>1087</v>
      </c>
      <c r="B1088" s="30">
        <v>250</v>
      </c>
      <c r="C1088" s="30">
        <v>250</v>
      </c>
      <c r="D1088" s="24">
        <v>5</v>
      </c>
      <c r="E1088" s="24">
        <v>5</v>
      </c>
      <c r="F1088" s="19" t="s">
        <v>80</v>
      </c>
      <c r="G1088" s="19">
        <f>IF(F1088="rectangle",B1088*C1088,IF(F1088="hook",B1088*C1088-(D1088*E1088),IF(F1088="eight",B1088*C1088-2*(D1088*E1088),IF(F1088="tee",B1088*C1088-2*(D1088*E1088),IF(F1088="cross",B1088*C1088-4*(D1088*E1088),"ERROR")))))</f>
        <v>62500</v>
      </c>
      <c r="H1088" s="19" t="s">
        <v>86</v>
      </c>
      <c r="I1088" s="19">
        <f>B1088/C1088</f>
        <v>1</v>
      </c>
      <c r="J1088" s="22">
        <v>1</v>
      </c>
      <c r="K1088" s="24">
        <v>125</v>
      </c>
      <c r="L1088" s="24">
        <v>4</v>
      </c>
      <c r="M1088" s="25">
        <v>2</v>
      </c>
      <c r="N1088" s="22">
        <f>M1088/4</f>
        <v>0.5</v>
      </c>
      <c r="O1088" s="19">
        <f>M1088/N1088</f>
        <v>4</v>
      </c>
      <c r="P1088" s="26">
        <v>5</v>
      </c>
      <c r="Q1088" s="30">
        <f>P1088</f>
        <v>5</v>
      </c>
      <c r="R1088" s="20">
        <f>AA1088/V1088</f>
        <v>100</v>
      </c>
      <c r="S1088" s="27">
        <v>30</v>
      </c>
      <c r="T1088" s="30">
        <f>S1088</f>
        <v>30</v>
      </c>
      <c r="U1088" s="20">
        <f>AB1088/W1088</f>
        <v>100</v>
      </c>
      <c r="V1088" s="19">
        <f>ROUND((Q1088/100)*G1088,0)</f>
        <v>3125</v>
      </c>
      <c r="W1088" s="19">
        <f>ROUND(((T1088/100)*G1088)/J1088,0)</f>
        <v>18750</v>
      </c>
      <c r="X1088" s="19">
        <v>0</v>
      </c>
      <c r="Y1088" s="19">
        <v>0</v>
      </c>
      <c r="Z1088" s="19">
        <v>0</v>
      </c>
      <c r="AA1088" s="20">
        <f>G1088*P1088</f>
        <v>312500</v>
      </c>
      <c r="AB1088" s="20">
        <f>(G1088*S1088)/J1088</f>
        <v>1875000</v>
      </c>
      <c r="AC1088" s="20">
        <v>0</v>
      </c>
      <c r="AD1088" s="20">
        <v>0</v>
      </c>
      <c r="AE1088" s="20">
        <v>0</v>
      </c>
      <c r="AF1088" s="24">
        <v>100</v>
      </c>
      <c r="AG1088" s="24">
        <v>0</v>
      </c>
      <c r="AH1088" s="24">
        <v>1</v>
      </c>
      <c r="AI1088" s="24">
        <v>100</v>
      </c>
      <c r="AJ1088" s="24">
        <v>0</v>
      </c>
      <c r="AK1088" s="24">
        <v>1</v>
      </c>
      <c r="AL1088" s="24">
        <v>0.5</v>
      </c>
      <c r="AM1088" s="24">
        <v>0.5</v>
      </c>
      <c r="AN1088" s="24">
        <v>0</v>
      </c>
      <c r="AO1088" s="24">
        <v>0</v>
      </c>
      <c r="AP1088" s="24">
        <v>0</v>
      </c>
      <c r="AQ1088" s="24">
        <v>0.01</v>
      </c>
      <c r="AR1088" s="24">
        <v>0.01</v>
      </c>
      <c r="AS1088" s="24">
        <v>0</v>
      </c>
      <c r="AT1088" s="24">
        <v>0</v>
      </c>
      <c r="AU1088" s="24">
        <v>0</v>
      </c>
      <c r="AV1088" s="24">
        <v>0</v>
      </c>
      <c r="AW1088" s="24">
        <v>0.2</v>
      </c>
      <c r="AX1088" s="24">
        <v>0</v>
      </c>
      <c r="AY1088" s="24">
        <v>0</v>
      </c>
      <c r="AZ1088" s="24">
        <v>0</v>
      </c>
      <c r="BA1088" s="24">
        <v>0.04</v>
      </c>
      <c r="BB1088" s="24">
        <v>0</v>
      </c>
      <c r="BC1088" s="22">
        <v>0.05</v>
      </c>
      <c r="BD1088" s="22">
        <v>0.05</v>
      </c>
      <c r="BE1088" s="24">
        <v>7.4999999999999997E-2</v>
      </c>
      <c r="BF1088" s="24">
        <v>5.0000000000000001E-3</v>
      </c>
      <c r="BG1088" s="24">
        <v>0</v>
      </c>
      <c r="BH1088" s="24">
        <v>0</v>
      </c>
      <c r="BI1088" s="24">
        <v>0</v>
      </c>
      <c r="BJ1088" s="24">
        <v>1.8749999999999999E-2</v>
      </c>
      <c r="BK1088" s="24">
        <v>1.25E-3</v>
      </c>
      <c r="BL1088" s="24">
        <v>0</v>
      </c>
      <c r="BM1088" s="24">
        <v>0</v>
      </c>
      <c r="BN1088" s="24">
        <v>0</v>
      </c>
      <c r="BO1088" s="24">
        <v>0.1</v>
      </c>
      <c r="BP1088" s="24">
        <v>0.1</v>
      </c>
      <c r="BQ1088" s="24">
        <v>0</v>
      </c>
      <c r="BR1088" s="24">
        <v>0</v>
      </c>
      <c r="BS1088" s="24">
        <v>0</v>
      </c>
      <c r="BT1088" s="24">
        <v>0.04</v>
      </c>
      <c r="BU1088" s="29">
        <v>4</v>
      </c>
      <c r="BV1088" s="23">
        <f>BT1088/(BT1088+BU1088)</f>
        <v>9.9009900990099011E-3</v>
      </c>
      <c r="BW1088" s="23">
        <f>SQRT((BT1088*BU1088)/((BT1088+BU1088)^2*(BT1088+BU1088+1)))</f>
        <v>4.410251516706673E-2</v>
      </c>
      <c r="BX1088" s="30">
        <v>0.1</v>
      </c>
      <c r="BY1088" s="30">
        <v>0.7</v>
      </c>
      <c r="BZ1088" s="30">
        <v>0.1</v>
      </c>
      <c r="CA1088" s="30">
        <v>0.1</v>
      </c>
      <c r="CB1088" s="28" t="s">
        <v>83</v>
      </c>
      <c r="CC1088" s="24">
        <v>600</v>
      </c>
    </row>
    <row r="1089" spans="1:81" s="24" customFormat="1" x14ac:dyDescent="0.2">
      <c r="A1089" s="30">
        <f t="shared" si="16"/>
        <v>1088</v>
      </c>
      <c r="B1089" s="30">
        <v>250</v>
      </c>
      <c r="C1089" s="30">
        <v>250</v>
      </c>
      <c r="D1089" s="24">
        <v>5</v>
      </c>
      <c r="E1089" s="24">
        <v>5</v>
      </c>
      <c r="F1089" s="19" t="s">
        <v>80</v>
      </c>
      <c r="G1089" s="19">
        <f>IF(F1089="rectangle",B1089*C1089,IF(F1089="hook",B1089*C1089-(D1089*E1089),IF(F1089="eight",B1089*C1089-2*(D1089*E1089),IF(F1089="tee",B1089*C1089-2*(D1089*E1089),IF(F1089="cross",B1089*C1089-4*(D1089*E1089),"ERROR")))))</f>
        <v>62500</v>
      </c>
      <c r="H1089" s="19" t="s">
        <v>86</v>
      </c>
      <c r="I1089" s="19">
        <f>B1089/C1089</f>
        <v>1</v>
      </c>
      <c r="J1089" s="22">
        <v>1</v>
      </c>
      <c r="K1089" s="24">
        <v>125</v>
      </c>
      <c r="L1089" s="24">
        <v>4</v>
      </c>
      <c r="M1089" s="25">
        <v>2</v>
      </c>
      <c r="N1089" s="22">
        <f>M1089/4</f>
        <v>0.5</v>
      </c>
      <c r="O1089" s="19">
        <f>M1089/N1089</f>
        <v>4</v>
      </c>
      <c r="P1089" s="26">
        <v>5</v>
      </c>
      <c r="Q1089" s="30">
        <f>P1089</f>
        <v>5</v>
      </c>
      <c r="R1089" s="20">
        <f>AA1089/V1089</f>
        <v>100</v>
      </c>
      <c r="S1089" s="27">
        <v>30</v>
      </c>
      <c r="T1089" s="30">
        <f>S1089</f>
        <v>30</v>
      </c>
      <c r="U1089" s="20">
        <f>AB1089/W1089</f>
        <v>100</v>
      </c>
      <c r="V1089" s="19">
        <f>ROUND((Q1089/100)*G1089,0)</f>
        <v>3125</v>
      </c>
      <c r="W1089" s="19">
        <f>ROUND(((T1089/100)*G1089)/J1089,0)</f>
        <v>18750</v>
      </c>
      <c r="X1089" s="19">
        <v>0</v>
      </c>
      <c r="Y1089" s="19">
        <v>0</v>
      </c>
      <c r="Z1089" s="19">
        <v>0</v>
      </c>
      <c r="AA1089" s="20">
        <f>G1089*P1089</f>
        <v>312500</v>
      </c>
      <c r="AB1089" s="20">
        <f>(G1089*S1089)/J1089</f>
        <v>1875000</v>
      </c>
      <c r="AC1089" s="20">
        <v>0</v>
      </c>
      <c r="AD1089" s="20">
        <v>0</v>
      </c>
      <c r="AE1089" s="20">
        <v>0</v>
      </c>
      <c r="AF1089" s="24">
        <v>100</v>
      </c>
      <c r="AG1089" s="24">
        <v>0</v>
      </c>
      <c r="AH1089" s="24">
        <v>1</v>
      </c>
      <c r="AI1089" s="24">
        <v>100</v>
      </c>
      <c r="AJ1089" s="24">
        <v>0</v>
      </c>
      <c r="AK1089" s="24">
        <v>1</v>
      </c>
      <c r="AL1089" s="24">
        <v>0.5</v>
      </c>
      <c r="AM1089" s="24">
        <v>0.5</v>
      </c>
      <c r="AN1089" s="24">
        <v>0</v>
      </c>
      <c r="AO1089" s="24">
        <v>0</v>
      </c>
      <c r="AP1089" s="24">
        <v>0</v>
      </c>
      <c r="AQ1089" s="24">
        <v>0.01</v>
      </c>
      <c r="AR1089" s="24">
        <v>0.01</v>
      </c>
      <c r="AS1089" s="24">
        <v>0</v>
      </c>
      <c r="AT1089" s="24">
        <v>0</v>
      </c>
      <c r="AU1089" s="24">
        <v>0</v>
      </c>
      <c r="AV1089" s="24">
        <v>0</v>
      </c>
      <c r="AW1089" s="24">
        <v>0.2</v>
      </c>
      <c r="AX1089" s="24">
        <v>0</v>
      </c>
      <c r="AY1089" s="24">
        <v>0</v>
      </c>
      <c r="AZ1089" s="24">
        <v>0</v>
      </c>
      <c r="BA1089" s="24">
        <v>0.04</v>
      </c>
      <c r="BB1089" s="24">
        <v>0</v>
      </c>
      <c r="BC1089" s="22">
        <v>0.05</v>
      </c>
      <c r="BD1089" s="22">
        <v>0.05</v>
      </c>
      <c r="BE1089" s="24">
        <v>7.4999999999999997E-2</v>
      </c>
      <c r="BF1089" s="24">
        <v>5.0000000000000001E-3</v>
      </c>
      <c r="BG1089" s="24">
        <v>0</v>
      </c>
      <c r="BH1089" s="24">
        <v>0</v>
      </c>
      <c r="BI1089" s="24">
        <v>0</v>
      </c>
      <c r="BJ1089" s="24">
        <v>1.8749999999999999E-2</v>
      </c>
      <c r="BK1089" s="24">
        <v>1.25E-3</v>
      </c>
      <c r="BL1089" s="24">
        <v>0</v>
      </c>
      <c r="BM1089" s="24">
        <v>0</v>
      </c>
      <c r="BN1089" s="24">
        <v>0</v>
      </c>
      <c r="BO1089" s="24">
        <v>0.1</v>
      </c>
      <c r="BP1089" s="24">
        <v>0.1</v>
      </c>
      <c r="BQ1089" s="24">
        <v>0</v>
      </c>
      <c r="BR1089" s="24">
        <v>0</v>
      </c>
      <c r="BS1089" s="24">
        <v>0</v>
      </c>
      <c r="BT1089" s="24">
        <v>0.04</v>
      </c>
      <c r="BU1089" s="29">
        <v>0.2</v>
      </c>
      <c r="BV1089" s="23">
        <f>BT1089/(BT1089+BU1089)</f>
        <v>0.16666666666666666</v>
      </c>
      <c r="BW1089" s="23">
        <f>SQRT((BT1089*BU1089)/((BT1089+BU1089)^2*(BT1089+BU1089+1)))</f>
        <v>0.33467472037604118</v>
      </c>
      <c r="BX1089" s="30">
        <v>0.1</v>
      </c>
      <c r="BY1089" s="30">
        <v>0.7</v>
      </c>
      <c r="BZ1089" s="30">
        <v>0.1</v>
      </c>
      <c r="CA1089" s="30">
        <v>0.1</v>
      </c>
      <c r="CB1089" s="28" t="s">
        <v>83</v>
      </c>
      <c r="CC1089" s="24">
        <v>600</v>
      </c>
    </row>
    <row r="1090" spans="1:81" s="24" customFormat="1" x14ac:dyDescent="0.2">
      <c r="A1090" s="30">
        <f t="shared" si="16"/>
        <v>1089</v>
      </c>
      <c r="B1090" s="30">
        <v>250</v>
      </c>
      <c r="C1090" s="30">
        <v>250</v>
      </c>
      <c r="D1090" s="24">
        <v>5</v>
      </c>
      <c r="E1090" s="24">
        <v>5</v>
      </c>
      <c r="F1090" s="19" t="s">
        <v>80</v>
      </c>
      <c r="G1090" s="19">
        <f>IF(F1090="rectangle",B1090*C1090,IF(F1090="hook",B1090*C1090-(D1090*E1090),IF(F1090="eight",B1090*C1090-2*(D1090*E1090),IF(F1090="tee",B1090*C1090-2*(D1090*E1090),IF(F1090="cross",B1090*C1090-4*(D1090*E1090),"ERROR")))))</f>
        <v>62500</v>
      </c>
      <c r="H1090" s="19" t="s">
        <v>86</v>
      </c>
      <c r="I1090" s="19">
        <f>B1090/C1090</f>
        <v>1</v>
      </c>
      <c r="J1090" s="22">
        <v>1</v>
      </c>
      <c r="K1090" s="24">
        <v>125</v>
      </c>
      <c r="L1090" s="24">
        <v>4</v>
      </c>
      <c r="M1090" s="25">
        <v>2</v>
      </c>
      <c r="N1090" s="22">
        <f>M1090/4</f>
        <v>0.5</v>
      </c>
      <c r="O1090" s="19">
        <f>M1090/N1090</f>
        <v>4</v>
      </c>
      <c r="P1090" s="26">
        <v>5</v>
      </c>
      <c r="Q1090" s="30">
        <f>P1090</f>
        <v>5</v>
      </c>
      <c r="R1090" s="20">
        <f>AA1090/V1090</f>
        <v>100</v>
      </c>
      <c r="S1090" s="27">
        <v>30</v>
      </c>
      <c r="T1090" s="30">
        <f>S1090</f>
        <v>30</v>
      </c>
      <c r="U1090" s="20">
        <f>AB1090/W1090</f>
        <v>100</v>
      </c>
      <c r="V1090" s="19">
        <f>ROUND((Q1090/100)*G1090,0)</f>
        <v>3125</v>
      </c>
      <c r="W1090" s="19">
        <f>ROUND(((T1090/100)*G1090)/J1090,0)</f>
        <v>18750</v>
      </c>
      <c r="X1090" s="19">
        <v>0</v>
      </c>
      <c r="Y1090" s="19">
        <v>0</v>
      </c>
      <c r="Z1090" s="19">
        <v>0</v>
      </c>
      <c r="AA1090" s="20">
        <f>G1090*P1090</f>
        <v>312500</v>
      </c>
      <c r="AB1090" s="20">
        <f>(G1090*S1090)/J1090</f>
        <v>1875000</v>
      </c>
      <c r="AC1090" s="20">
        <v>0</v>
      </c>
      <c r="AD1090" s="20">
        <v>0</v>
      </c>
      <c r="AE1090" s="20">
        <v>0</v>
      </c>
      <c r="AF1090" s="24">
        <v>100</v>
      </c>
      <c r="AG1090" s="24">
        <v>0</v>
      </c>
      <c r="AH1090" s="24">
        <v>1</v>
      </c>
      <c r="AI1090" s="24">
        <v>100</v>
      </c>
      <c r="AJ1090" s="24">
        <v>0</v>
      </c>
      <c r="AK1090" s="24">
        <v>1</v>
      </c>
      <c r="AL1090" s="24">
        <v>0.5</v>
      </c>
      <c r="AM1090" s="24">
        <v>0.5</v>
      </c>
      <c r="AN1090" s="24">
        <v>0</v>
      </c>
      <c r="AO1090" s="24">
        <v>0</v>
      </c>
      <c r="AP1090" s="24">
        <v>0</v>
      </c>
      <c r="AQ1090" s="24">
        <v>0.01</v>
      </c>
      <c r="AR1090" s="24">
        <v>0.01</v>
      </c>
      <c r="AS1090" s="24">
        <v>0</v>
      </c>
      <c r="AT1090" s="24">
        <v>0</v>
      </c>
      <c r="AU1090" s="24">
        <v>0</v>
      </c>
      <c r="AV1090" s="24">
        <v>0</v>
      </c>
      <c r="AW1090" s="24">
        <v>0.2</v>
      </c>
      <c r="AX1090" s="24">
        <v>0</v>
      </c>
      <c r="AY1090" s="24">
        <v>0</v>
      </c>
      <c r="AZ1090" s="24">
        <v>0</v>
      </c>
      <c r="BA1090" s="24">
        <v>0.04</v>
      </c>
      <c r="BB1090" s="24">
        <v>0</v>
      </c>
      <c r="BC1090" s="22">
        <v>0.05</v>
      </c>
      <c r="BD1090" s="22">
        <v>0.05</v>
      </c>
      <c r="BE1090" s="24">
        <v>7.4999999999999997E-2</v>
      </c>
      <c r="BF1090" s="24">
        <v>5.0000000000000001E-3</v>
      </c>
      <c r="BG1090" s="24">
        <v>0</v>
      </c>
      <c r="BH1090" s="24">
        <v>0</v>
      </c>
      <c r="BI1090" s="24">
        <v>0</v>
      </c>
      <c r="BJ1090" s="24">
        <v>1.8749999999999999E-2</v>
      </c>
      <c r="BK1090" s="24">
        <v>1.25E-3</v>
      </c>
      <c r="BL1090" s="24">
        <v>0</v>
      </c>
      <c r="BM1090" s="24">
        <v>0</v>
      </c>
      <c r="BN1090" s="24">
        <v>0</v>
      </c>
      <c r="BO1090" s="24">
        <v>0.1</v>
      </c>
      <c r="BP1090" s="24">
        <v>0.1</v>
      </c>
      <c r="BQ1090" s="24">
        <v>0</v>
      </c>
      <c r="BR1090" s="24">
        <v>0</v>
      </c>
      <c r="BS1090" s="24">
        <v>0</v>
      </c>
      <c r="BT1090" s="24">
        <v>0.04</v>
      </c>
      <c r="BU1090" s="29">
        <v>0.1</v>
      </c>
      <c r="BV1090" s="23">
        <f>BT1090/(BT1090+BU1090)</f>
        <v>0.2857142857142857</v>
      </c>
      <c r="BW1090" s="23">
        <f>SQRT((BT1090*BU1090)/((BT1090+BU1090)^2*(BT1090+BU1090+1)))</f>
        <v>0.42310634125649449</v>
      </c>
      <c r="BX1090" s="30">
        <v>0.1</v>
      </c>
      <c r="BY1090" s="30">
        <v>0.7</v>
      </c>
      <c r="BZ1090" s="30">
        <v>0.1</v>
      </c>
      <c r="CA1090" s="30">
        <v>0.1</v>
      </c>
      <c r="CB1090" s="28" t="s">
        <v>83</v>
      </c>
      <c r="CC1090" s="24">
        <v>600</v>
      </c>
    </row>
    <row r="1091" spans="1:81" s="24" customFormat="1" x14ac:dyDescent="0.2">
      <c r="A1091" s="30">
        <f t="shared" si="16"/>
        <v>1090</v>
      </c>
      <c r="B1091" s="30">
        <v>100</v>
      </c>
      <c r="C1091" s="30">
        <v>100</v>
      </c>
      <c r="D1091" s="24">
        <v>5</v>
      </c>
      <c r="E1091" s="24">
        <v>5</v>
      </c>
      <c r="F1091" s="19" t="s">
        <v>80</v>
      </c>
      <c r="G1091" s="19">
        <f>IF(F1091="rectangle",B1091*C1091,IF(F1091="hook",B1091*C1091-(D1091*E1091),IF(F1091="eight",B1091*C1091-2*(D1091*E1091),IF(F1091="tee",B1091*C1091-2*(D1091*E1091),IF(F1091="cross",B1091*C1091-4*(D1091*E1091),"ERROR")))))</f>
        <v>10000</v>
      </c>
      <c r="H1091" s="19" t="s">
        <v>85</v>
      </c>
      <c r="I1091" s="19">
        <f>B1091/C1091</f>
        <v>1</v>
      </c>
      <c r="J1091" s="22">
        <v>1</v>
      </c>
      <c r="K1091" s="24">
        <v>125</v>
      </c>
      <c r="L1091" s="24">
        <v>4</v>
      </c>
      <c r="M1091" s="25">
        <v>2</v>
      </c>
      <c r="N1091" s="22">
        <f>M1091/4</f>
        <v>0.5</v>
      </c>
      <c r="O1091" s="19">
        <f>M1091/N1091</f>
        <v>4</v>
      </c>
      <c r="P1091" s="26">
        <v>5</v>
      </c>
      <c r="Q1091" s="30">
        <f>P1091</f>
        <v>5</v>
      </c>
      <c r="R1091" s="20">
        <f>AA1091/V1091</f>
        <v>100</v>
      </c>
      <c r="S1091" s="27">
        <v>5</v>
      </c>
      <c r="T1091" s="30">
        <f>S1091</f>
        <v>5</v>
      </c>
      <c r="U1091" s="20">
        <f>AB1091/W1091</f>
        <v>100</v>
      </c>
      <c r="V1091" s="19">
        <f>ROUND((Q1091/100)*G1091,0)</f>
        <v>500</v>
      </c>
      <c r="W1091" s="19">
        <f>ROUND(((T1091/100)*G1091)/J1091,0)</f>
        <v>500</v>
      </c>
      <c r="X1091" s="19">
        <v>0</v>
      </c>
      <c r="Y1091" s="19">
        <v>0</v>
      </c>
      <c r="Z1091" s="19">
        <v>0</v>
      </c>
      <c r="AA1091" s="20">
        <f>G1091*P1091</f>
        <v>50000</v>
      </c>
      <c r="AB1091" s="20">
        <f>(G1091*S1091)/J1091</f>
        <v>50000</v>
      </c>
      <c r="AC1091" s="20">
        <v>0</v>
      </c>
      <c r="AD1091" s="20">
        <v>0</v>
      </c>
      <c r="AE1091" s="20">
        <v>0</v>
      </c>
      <c r="AF1091" s="24">
        <v>100</v>
      </c>
      <c r="AG1091" s="24">
        <v>0</v>
      </c>
      <c r="AH1091" s="24">
        <v>1</v>
      </c>
      <c r="AI1091" s="24">
        <v>100</v>
      </c>
      <c r="AJ1091" s="24">
        <v>0</v>
      </c>
      <c r="AK1091" s="24">
        <v>1</v>
      </c>
      <c r="AL1091" s="24">
        <v>0.5</v>
      </c>
      <c r="AM1091" s="24">
        <v>0.5</v>
      </c>
      <c r="AN1091" s="24">
        <v>0</v>
      </c>
      <c r="AO1091" s="24">
        <v>0</v>
      </c>
      <c r="AP1091" s="24">
        <v>0</v>
      </c>
      <c r="AQ1091" s="24">
        <v>0.01</v>
      </c>
      <c r="AR1091" s="24">
        <v>0.01</v>
      </c>
      <c r="AS1091" s="24">
        <v>0</v>
      </c>
      <c r="AT1091" s="24">
        <v>0</v>
      </c>
      <c r="AU1091" s="24">
        <v>0</v>
      </c>
      <c r="AV1091" s="24">
        <v>0</v>
      </c>
      <c r="AW1091" s="24">
        <v>0.2</v>
      </c>
      <c r="AX1091" s="24">
        <v>0</v>
      </c>
      <c r="AY1091" s="24">
        <v>0</v>
      </c>
      <c r="AZ1091" s="24">
        <v>0</v>
      </c>
      <c r="BA1091" s="24">
        <v>0.04</v>
      </c>
      <c r="BB1091" s="24">
        <v>0</v>
      </c>
      <c r="BC1091" s="22">
        <v>0.05</v>
      </c>
      <c r="BD1091" s="22">
        <v>0.05</v>
      </c>
      <c r="BE1091" s="24">
        <v>7.4999999999999997E-2</v>
      </c>
      <c r="BF1091" s="24">
        <v>5.0000000000000001E-3</v>
      </c>
      <c r="BG1091" s="24">
        <v>0</v>
      </c>
      <c r="BH1091" s="24">
        <v>0</v>
      </c>
      <c r="BI1091" s="24">
        <v>0</v>
      </c>
      <c r="BJ1091" s="24">
        <v>1.8749999999999999E-2</v>
      </c>
      <c r="BK1091" s="24">
        <v>1.25E-3</v>
      </c>
      <c r="BL1091" s="24">
        <v>0</v>
      </c>
      <c r="BM1091" s="24">
        <v>0</v>
      </c>
      <c r="BN1091" s="24">
        <v>0</v>
      </c>
      <c r="BO1091" s="24">
        <v>0.1</v>
      </c>
      <c r="BP1091" s="24">
        <v>0.1</v>
      </c>
      <c r="BQ1091" s="24">
        <v>0</v>
      </c>
      <c r="BR1091" s="24">
        <v>0</v>
      </c>
      <c r="BS1091" s="24">
        <v>0</v>
      </c>
      <c r="BT1091" s="24">
        <v>0.04</v>
      </c>
      <c r="BU1091" s="29">
        <v>4</v>
      </c>
      <c r="BV1091" s="23">
        <f>BT1091/(BT1091+BU1091)</f>
        <v>9.9009900990099011E-3</v>
      </c>
      <c r="BW1091" s="23">
        <f>SQRT((BT1091*BU1091)/((BT1091+BU1091)^2*(BT1091+BU1091+1)))</f>
        <v>4.410251516706673E-2</v>
      </c>
      <c r="BX1091" s="30">
        <v>0.1</v>
      </c>
      <c r="BY1091" s="30">
        <v>0.7</v>
      </c>
      <c r="BZ1091" s="30">
        <v>0.1</v>
      </c>
      <c r="CA1091" s="30">
        <v>0.1</v>
      </c>
      <c r="CB1091" s="28" t="s">
        <v>83</v>
      </c>
      <c r="CC1091" s="24">
        <v>600</v>
      </c>
    </row>
    <row r="1092" spans="1:81" s="24" customFormat="1" x14ac:dyDescent="0.2">
      <c r="A1092" s="30">
        <f t="shared" ref="A1092:A1155" si="17">A1091+1</f>
        <v>1091</v>
      </c>
      <c r="B1092" s="30">
        <v>100</v>
      </c>
      <c r="C1092" s="30">
        <v>100</v>
      </c>
      <c r="D1092" s="24">
        <v>5</v>
      </c>
      <c r="E1092" s="24">
        <v>5</v>
      </c>
      <c r="F1092" s="19" t="s">
        <v>80</v>
      </c>
      <c r="G1092" s="19">
        <f>IF(F1092="rectangle",B1092*C1092,IF(F1092="hook",B1092*C1092-(D1092*E1092),IF(F1092="eight",B1092*C1092-2*(D1092*E1092),IF(F1092="tee",B1092*C1092-2*(D1092*E1092),IF(F1092="cross",B1092*C1092-4*(D1092*E1092),"ERROR")))))</f>
        <v>10000</v>
      </c>
      <c r="H1092" s="19" t="s">
        <v>85</v>
      </c>
      <c r="I1092" s="19">
        <f>B1092/C1092</f>
        <v>1</v>
      </c>
      <c r="J1092" s="22">
        <v>1</v>
      </c>
      <c r="K1092" s="24">
        <v>125</v>
      </c>
      <c r="L1092" s="24">
        <v>4</v>
      </c>
      <c r="M1092" s="25">
        <v>2</v>
      </c>
      <c r="N1092" s="22">
        <f>M1092/4</f>
        <v>0.5</v>
      </c>
      <c r="O1092" s="19">
        <f>M1092/N1092</f>
        <v>4</v>
      </c>
      <c r="P1092" s="26">
        <v>5</v>
      </c>
      <c r="Q1092" s="30">
        <f>P1092</f>
        <v>5</v>
      </c>
      <c r="R1092" s="20">
        <f>AA1092/V1092</f>
        <v>100</v>
      </c>
      <c r="S1092" s="27">
        <v>5</v>
      </c>
      <c r="T1092" s="30">
        <f>S1092</f>
        <v>5</v>
      </c>
      <c r="U1092" s="20">
        <f>AB1092/W1092</f>
        <v>100</v>
      </c>
      <c r="V1092" s="19">
        <f>ROUND((Q1092/100)*G1092,0)</f>
        <v>500</v>
      </c>
      <c r="W1092" s="19">
        <f>ROUND(((T1092/100)*G1092)/J1092,0)</f>
        <v>500</v>
      </c>
      <c r="X1092" s="19">
        <v>0</v>
      </c>
      <c r="Y1092" s="19">
        <v>0</v>
      </c>
      <c r="Z1092" s="19">
        <v>0</v>
      </c>
      <c r="AA1092" s="20">
        <f>G1092*P1092</f>
        <v>50000</v>
      </c>
      <c r="AB1092" s="20">
        <f>(G1092*S1092)/J1092</f>
        <v>50000</v>
      </c>
      <c r="AC1092" s="20">
        <v>0</v>
      </c>
      <c r="AD1092" s="20">
        <v>0</v>
      </c>
      <c r="AE1092" s="20">
        <v>0</v>
      </c>
      <c r="AF1092" s="24">
        <v>100</v>
      </c>
      <c r="AG1092" s="24">
        <v>0</v>
      </c>
      <c r="AH1092" s="24">
        <v>1</v>
      </c>
      <c r="AI1092" s="24">
        <v>100</v>
      </c>
      <c r="AJ1092" s="24">
        <v>0</v>
      </c>
      <c r="AK1092" s="24">
        <v>1</v>
      </c>
      <c r="AL1092" s="24">
        <v>0.5</v>
      </c>
      <c r="AM1092" s="24">
        <v>0.5</v>
      </c>
      <c r="AN1092" s="24">
        <v>0</v>
      </c>
      <c r="AO1092" s="24">
        <v>0</v>
      </c>
      <c r="AP1092" s="24">
        <v>0</v>
      </c>
      <c r="AQ1092" s="24">
        <v>0.01</v>
      </c>
      <c r="AR1092" s="24">
        <v>0.01</v>
      </c>
      <c r="AS1092" s="24">
        <v>0</v>
      </c>
      <c r="AT1092" s="24">
        <v>0</v>
      </c>
      <c r="AU1092" s="24">
        <v>0</v>
      </c>
      <c r="AV1092" s="24">
        <v>0</v>
      </c>
      <c r="AW1092" s="24">
        <v>0.2</v>
      </c>
      <c r="AX1092" s="24">
        <v>0</v>
      </c>
      <c r="AY1092" s="24">
        <v>0</v>
      </c>
      <c r="AZ1092" s="24">
        <v>0</v>
      </c>
      <c r="BA1092" s="24">
        <v>0.04</v>
      </c>
      <c r="BB1092" s="24">
        <v>0</v>
      </c>
      <c r="BC1092" s="22">
        <v>0.05</v>
      </c>
      <c r="BD1092" s="22">
        <v>0.05</v>
      </c>
      <c r="BE1092" s="24">
        <v>7.4999999999999997E-2</v>
      </c>
      <c r="BF1092" s="24">
        <v>5.0000000000000001E-3</v>
      </c>
      <c r="BG1092" s="24">
        <v>0</v>
      </c>
      <c r="BH1092" s="24">
        <v>0</v>
      </c>
      <c r="BI1092" s="24">
        <v>0</v>
      </c>
      <c r="BJ1092" s="24">
        <v>1.8749999999999999E-2</v>
      </c>
      <c r="BK1092" s="24">
        <v>1.25E-3</v>
      </c>
      <c r="BL1092" s="24">
        <v>0</v>
      </c>
      <c r="BM1092" s="24">
        <v>0</v>
      </c>
      <c r="BN1092" s="24">
        <v>0</v>
      </c>
      <c r="BO1092" s="24">
        <v>0.1</v>
      </c>
      <c r="BP1092" s="24">
        <v>0.1</v>
      </c>
      <c r="BQ1092" s="24">
        <v>0</v>
      </c>
      <c r="BR1092" s="24">
        <v>0</v>
      </c>
      <c r="BS1092" s="24">
        <v>0</v>
      </c>
      <c r="BT1092" s="24">
        <v>0.04</v>
      </c>
      <c r="BU1092" s="29">
        <v>0.2</v>
      </c>
      <c r="BV1092" s="23">
        <f>BT1092/(BT1092+BU1092)</f>
        <v>0.16666666666666666</v>
      </c>
      <c r="BW1092" s="23">
        <f>SQRT((BT1092*BU1092)/((BT1092+BU1092)^2*(BT1092+BU1092+1)))</f>
        <v>0.33467472037604118</v>
      </c>
      <c r="BX1092" s="30">
        <v>0.1</v>
      </c>
      <c r="BY1092" s="30">
        <v>0.7</v>
      </c>
      <c r="BZ1092" s="30">
        <v>0.1</v>
      </c>
      <c r="CA1092" s="30">
        <v>0.1</v>
      </c>
      <c r="CB1092" s="28" t="s">
        <v>83</v>
      </c>
      <c r="CC1092" s="24">
        <v>600</v>
      </c>
    </row>
    <row r="1093" spans="1:81" s="24" customFormat="1" x14ac:dyDescent="0.2">
      <c r="A1093" s="30">
        <f t="shared" si="17"/>
        <v>1092</v>
      </c>
      <c r="B1093" s="30">
        <v>100</v>
      </c>
      <c r="C1093" s="30">
        <v>100</v>
      </c>
      <c r="D1093" s="24">
        <v>5</v>
      </c>
      <c r="E1093" s="24">
        <v>5</v>
      </c>
      <c r="F1093" s="19" t="s">
        <v>80</v>
      </c>
      <c r="G1093" s="19">
        <f>IF(F1093="rectangle",B1093*C1093,IF(F1093="hook",B1093*C1093-(D1093*E1093),IF(F1093="eight",B1093*C1093-2*(D1093*E1093),IF(F1093="tee",B1093*C1093-2*(D1093*E1093),IF(F1093="cross",B1093*C1093-4*(D1093*E1093),"ERROR")))))</f>
        <v>10000</v>
      </c>
      <c r="H1093" s="19" t="s">
        <v>85</v>
      </c>
      <c r="I1093" s="19">
        <f>B1093/C1093</f>
        <v>1</v>
      </c>
      <c r="J1093" s="22">
        <v>1</v>
      </c>
      <c r="K1093" s="24">
        <v>125</v>
      </c>
      <c r="L1093" s="24">
        <v>4</v>
      </c>
      <c r="M1093" s="25">
        <v>2</v>
      </c>
      <c r="N1093" s="22">
        <f>M1093/4</f>
        <v>0.5</v>
      </c>
      <c r="O1093" s="19">
        <f>M1093/N1093</f>
        <v>4</v>
      </c>
      <c r="P1093" s="26">
        <v>5</v>
      </c>
      <c r="Q1093" s="30">
        <f>P1093</f>
        <v>5</v>
      </c>
      <c r="R1093" s="20">
        <f>AA1093/V1093</f>
        <v>100</v>
      </c>
      <c r="S1093" s="27">
        <v>5</v>
      </c>
      <c r="T1093" s="30">
        <f>S1093</f>
        <v>5</v>
      </c>
      <c r="U1093" s="20">
        <f>AB1093/W1093</f>
        <v>100</v>
      </c>
      <c r="V1093" s="19">
        <f>ROUND((Q1093/100)*G1093,0)</f>
        <v>500</v>
      </c>
      <c r="W1093" s="19">
        <f>ROUND(((T1093/100)*G1093)/J1093,0)</f>
        <v>500</v>
      </c>
      <c r="X1093" s="19">
        <v>0</v>
      </c>
      <c r="Y1093" s="19">
        <v>0</v>
      </c>
      <c r="Z1093" s="19">
        <v>0</v>
      </c>
      <c r="AA1093" s="20">
        <f>G1093*P1093</f>
        <v>50000</v>
      </c>
      <c r="AB1093" s="20">
        <f>(G1093*S1093)/J1093</f>
        <v>50000</v>
      </c>
      <c r="AC1093" s="20">
        <v>0</v>
      </c>
      <c r="AD1093" s="20">
        <v>0</v>
      </c>
      <c r="AE1093" s="20">
        <v>0</v>
      </c>
      <c r="AF1093" s="24">
        <v>100</v>
      </c>
      <c r="AG1093" s="24">
        <v>0</v>
      </c>
      <c r="AH1093" s="24">
        <v>1</v>
      </c>
      <c r="AI1093" s="24">
        <v>100</v>
      </c>
      <c r="AJ1093" s="24">
        <v>0</v>
      </c>
      <c r="AK1093" s="24">
        <v>1</v>
      </c>
      <c r="AL1093" s="24">
        <v>0.5</v>
      </c>
      <c r="AM1093" s="24">
        <v>0.5</v>
      </c>
      <c r="AN1093" s="24">
        <v>0</v>
      </c>
      <c r="AO1093" s="24">
        <v>0</v>
      </c>
      <c r="AP1093" s="24">
        <v>0</v>
      </c>
      <c r="AQ1093" s="24">
        <v>0.01</v>
      </c>
      <c r="AR1093" s="24">
        <v>0.01</v>
      </c>
      <c r="AS1093" s="24">
        <v>0</v>
      </c>
      <c r="AT1093" s="24">
        <v>0</v>
      </c>
      <c r="AU1093" s="24">
        <v>0</v>
      </c>
      <c r="AV1093" s="24">
        <v>0</v>
      </c>
      <c r="AW1093" s="24">
        <v>0.2</v>
      </c>
      <c r="AX1093" s="24">
        <v>0</v>
      </c>
      <c r="AY1093" s="24">
        <v>0</v>
      </c>
      <c r="AZ1093" s="24">
        <v>0</v>
      </c>
      <c r="BA1093" s="24">
        <v>0.04</v>
      </c>
      <c r="BB1093" s="24">
        <v>0</v>
      </c>
      <c r="BC1093" s="22">
        <v>0.05</v>
      </c>
      <c r="BD1093" s="22">
        <v>0.05</v>
      </c>
      <c r="BE1093" s="24">
        <v>7.4999999999999997E-2</v>
      </c>
      <c r="BF1093" s="24">
        <v>5.0000000000000001E-3</v>
      </c>
      <c r="BG1093" s="24">
        <v>0</v>
      </c>
      <c r="BH1093" s="24">
        <v>0</v>
      </c>
      <c r="BI1093" s="24">
        <v>0</v>
      </c>
      <c r="BJ1093" s="24">
        <v>1.8749999999999999E-2</v>
      </c>
      <c r="BK1093" s="24">
        <v>1.25E-3</v>
      </c>
      <c r="BL1093" s="24">
        <v>0</v>
      </c>
      <c r="BM1093" s="24">
        <v>0</v>
      </c>
      <c r="BN1093" s="24">
        <v>0</v>
      </c>
      <c r="BO1093" s="24">
        <v>0.1</v>
      </c>
      <c r="BP1093" s="24">
        <v>0.1</v>
      </c>
      <c r="BQ1093" s="24">
        <v>0</v>
      </c>
      <c r="BR1093" s="24">
        <v>0</v>
      </c>
      <c r="BS1093" s="24">
        <v>0</v>
      </c>
      <c r="BT1093" s="24">
        <v>0.04</v>
      </c>
      <c r="BU1093" s="29">
        <v>0.1</v>
      </c>
      <c r="BV1093" s="23">
        <f>BT1093/(BT1093+BU1093)</f>
        <v>0.2857142857142857</v>
      </c>
      <c r="BW1093" s="23">
        <f>SQRT((BT1093*BU1093)/((BT1093+BU1093)^2*(BT1093+BU1093+1)))</f>
        <v>0.42310634125649449</v>
      </c>
      <c r="BX1093" s="30">
        <v>0.1</v>
      </c>
      <c r="BY1093" s="30">
        <v>0.7</v>
      </c>
      <c r="BZ1093" s="30">
        <v>0.1</v>
      </c>
      <c r="CA1093" s="30">
        <v>0.1</v>
      </c>
      <c r="CB1093" s="28" t="s">
        <v>83</v>
      </c>
      <c r="CC1093" s="24">
        <v>600</v>
      </c>
    </row>
    <row r="1094" spans="1:81" s="24" customFormat="1" x14ac:dyDescent="0.2">
      <c r="A1094" s="30">
        <f t="shared" si="17"/>
        <v>1093</v>
      </c>
      <c r="B1094" s="30">
        <v>100</v>
      </c>
      <c r="C1094" s="30">
        <v>100</v>
      </c>
      <c r="D1094" s="24">
        <v>5</v>
      </c>
      <c r="E1094" s="24">
        <v>5</v>
      </c>
      <c r="F1094" s="19" t="s">
        <v>80</v>
      </c>
      <c r="G1094" s="19">
        <f>IF(F1094="rectangle",B1094*C1094,IF(F1094="hook",B1094*C1094-(D1094*E1094),IF(F1094="eight",B1094*C1094-2*(D1094*E1094),IF(F1094="tee",B1094*C1094-2*(D1094*E1094),IF(F1094="cross",B1094*C1094-4*(D1094*E1094),"ERROR")))))</f>
        <v>10000</v>
      </c>
      <c r="H1094" s="19" t="s">
        <v>85</v>
      </c>
      <c r="I1094" s="19">
        <f>B1094/C1094</f>
        <v>1</v>
      </c>
      <c r="J1094" s="22">
        <v>1</v>
      </c>
      <c r="K1094" s="24">
        <v>125</v>
      </c>
      <c r="L1094" s="24">
        <v>4</v>
      </c>
      <c r="M1094" s="25">
        <v>2</v>
      </c>
      <c r="N1094" s="22">
        <f>M1094/4</f>
        <v>0.5</v>
      </c>
      <c r="O1094" s="19">
        <f>M1094/N1094</f>
        <v>4</v>
      </c>
      <c r="P1094" s="26">
        <v>5</v>
      </c>
      <c r="Q1094" s="30">
        <f>P1094</f>
        <v>5</v>
      </c>
      <c r="R1094" s="20">
        <f>AA1094/V1094</f>
        <v>100</v>
      </c>
      <c r="S1094" s="27">
        <v>15</v>
      </c>
      <c r="T1094" s="30">
        <f>S1094</f>
        <v>15</v>
      </c>
      <c r="U1094" s="20">
        <f>AB1094/W1094</f>
        <v>100</v>
      </c>
      <c r="V1094" s="19">
        <f>ROUND((Q1094/100)*G1094,0)</f>
        <v>500</v>
      </c>
      <c r="W1094" s="19">
        <f>ROUND(((T1094/100)*G1094)/J1094,0)</f>
        <v>1500</v>
      </c>
      <c r="X1094" s="19">
        <v>0</v>
      </c>
      <c r="Y1094" s="19">
        <v>0</v>
      </c>
      <c r="Z1094" s="19">
        <v>0</v>
      </c>
      <c r="AA1094" s="20">
        <f>G1094*P1094</f>
        <v>50000</v>
      </c>
      <c r="AB1094" s="20">
        <f>(G1094*S1094)/J1094</f>
        <v>150000</v>
      </c>
      <c r="AC1094" s="20">
        <v>0</v>
      </c>
      <c r="AD1094" s="20">
        <v>0</v>
      </c>
      <c r="AE1094" s="20">
        <v>0</v>
      </c>
      <c r="AF1094" s="24">
        <v>100</v>
      </c>
      <c r="AG1094" s="24">
        <v>0</v>
      </c>
      <c r="AH1094" s="24">
        <v>1</v>
      </c>
      <c r="AI1094" s="24">
        <v>100</v>
      </c>
      <c r="AJ1094" s="24">
        <v>0</v>
      </c>
      <c r="AK1094" s="24">
        <v>1</v>
      </c>
      <c r="AL1094" s="24">
        <v>0.5</v>
      </c>
      <c r="AM1094" s="24">
        <v>0.5</v>
      </c>
      <c r="AN1094" s="24">
        <v>0</v>
      </c>
      <c r="AO1094" s="24">
        <v>0</v>
      </c>
      <c r="AP1094" s="24">
        <v>0</v>
      </c>
      <c r="AQ1094" s="24">
        <v>0.01</v>
      </c>
      <c r="AR1094" s="24">
        <v>0.01</v>
      </c>
      <c r="AS1094" s="24">
        <v>0</v>
      </c>
      <c r="AT1094" s="24">
        <v>0</v>
      </c>
      <c r="AU1094" s="24">
        <v>0</v>
      </c>
      <c r="AV1094" s="24">
        <v>0</v>
      </c>
      <c r="AW1094" s="24">
        <v>0.2</v>
      </c>
      <c r="AX1094" s="24">
        <v>0</v>
      </c>
      <c r="AY1094" s="24">
        <v>0</v>
      </c>
      <c r="AZ1094" s="24">
        <v>0</v>
      </c>
      <c r="BA1094" s="24">
        <v>0.04</v>
      </c>
      <c r="BB1094" s="24">
        <v>0</v>
      </c>
      <c r="BC1094" s="22">
        <v>0.05</v>
      </c>
      <c r="BD1094" s="22">
        <v>0.05</v>
      </c>
      <c r="BE1094" s="24">
        <v>7.4999999999999997E-2</v>
      </c>
      <c r="BF1094" s="24">
        <v>5.0000000000000001E-3</v>
      </c>
      <c r="BG1094" s="24">
        <v>0</v>
      </c>
      <c r="BH1094" s="24">
        <v>0</v>
      </c>
      <c r="BI1094" s="24">
        <v>0</v>
      </c>
      <c r="BJ1094" s="24">
        <v>1.8749999999999999E-2</v>
      </c>
      <c r="BK1094" s="24">
        <v>1.25E-3</v>
      </c>
      <c r="BL1094" s="24">
        <v>0</v>
      </c>
      <c r="BM1094" s="24">
        <v>0</v>
      </c>
      <c r="BN1094" s="24">
        <v>0</v>
      </c>
      <c r="BO1094" s="24">
        <v>0.1</v>
      </c>
      <c r="BP1094" s="24">
        <v>0.1</v>
      </c>
      <c r="BQ1094" s="24">
        <v>0</v>
      </c>
      <c r="BR1094" s="24">
        <v>0</v>
      </c>
      <c r="BS1094" s="24">
        <v>0</v>
      </c>
      <c r="BT1094" s="24">
        <v>0.04</v>
      </c>
      <c r="BU1094" s="29">
        <v>4</v>
      </c>
      <c r="BV1094" s="23">
        <f>BT1094/(BT1094+BU1094)</f>
        <v>9.9009900990099011E-3</v>
      </c>
      <c r="BW1094" s="23">
        <f>SQRT((BT1094*BU1094)/((BT1094+BU1094)^2*(BT1094+BU1094+1)))</f>
        <v>4.410251516706673E-2</v>
      </c>
      <c r="BX1094" s="30">
        <v>0.1</v>
      </c>
      <c r="BY1094" s="30">
        <v>0.7</v>
      </c>
      <c r="BZ1094" s="30">
        <v>0.1</v>
      </c>
      <c r="CA1094" s="30">
        <v>0.1</v>
      </c>
      <c r="CB1094" s="28" t="s">
        <v>83</v>
      </c>
      <c r="CC1094" s="24">
        <v>600</v>
      </c>
    </row>
    <row r="1095" spans="1:81" s="24" customFormat="1" x14ac:dyDescent="0.2">
      <c r="A1095" s="30">
        <f t="shared" si="17"/>
        <v>1094</v>
      </c>
      <c r="B1095" s="30">
        <v>100</v>
      </c>
      <c r="C1095" s="30">
        <v>100</v>
      </c>
      <c r="D1095" s="24">
        <v>5</v>
      </c>
      <c r="E1095" s="24">
        <v>5</v>
      </c>
      <c r="F1095" s="19" t="s">
        <v>80</v>
      </c>
      <c r="G1095" s="19">
        <f>IF(F1095="rectangle",B1095*C1095,IF(F1095="hook",B1095*C1095-(D1095*E1095),IF(F1095="eight",B1095*C1095-2*(D1095*E1095),IF(F1095="tee",B1095*C1095-2*(D1095*E1095),IF(F1095="cross",B1095*C1095-4*(D1095*E1095),"ERROR")))))</f>
        <v>10000</v>
      </c>
      <c r="H1095" s="19" t="s">
        <v>85</v>
      </c>
      <c r="I1095" s="19">
        <f>B1095/C1095</f>
        <v>1</v>
      </c>
      <c r="J1095" s="22">
        <v>1</v>
      </c>
      <c r="K1095" s="24">
        <v>125</v>
      </c>
      <c r="L1095" s="24">
        <v>4</v>
      </c>
      <c r="M1095" s="25">
        <v>2</v>
      </c>
      <c r="N1095" s="22">
        <f>M1095/4</f>
        <v>0.5</v>
      </c>
      <c r="O1095" s="19">
        <f>M1095/N1095</f>
        <v>4</v>
      </c>
      <c r="P1095" s="26">
        <v>5</v>
      </c>
      <c r="Q1095" s="30">
        <f>P1095</f>
        <v>5</v>
      </c>
      <c r="R1095" s="20">
        <f>AA1095/V1095</f>
        <v>100</v>
      </c>
      <c r="S1095" s="27">
        <v>15</v>
      </c>
      <c r="T1095" s="30">
        <f>S1095</f>
        <v>15</v>
      </c>
      <c r="U1095" s="20">
        <f>AB1095/W1095</f>
        <v>100</v>
      </c>
      <c r="V1095" s="19">
        <f>ROUND((Q1095/100)*G1095,0)</f>
        <v>500</v>
      </c>
      <c r="W1095" s="19">
        <f>ROUND(((T1095/100)*G1095)/J1095,0)</f>
        <v>1500</v>
      </c>
      <c r="X1095" s="19">
        <v>0</v>
      </c>
      <c r="Y1095" s="19">
        <v>0</v>
      </c>
      <c r="Z1095" s="19">
        <v>0</v>
      </c>
      <c r="AA1095" s="20">
        <f>G1095*P1095</f>
        <v>50000</v>
      </c>
      <c r="AB1095" s="20">
        <f>(G1095*S1095)/J1095</f>
        <v>150000</v>
      </c>
      <c r="AC1095" s="20">
        <v>0</v>
      </c>
      <c r="AD1095" s="20">
        <v>0</v>
      </c>
      <c r="AE1095" s="20">
        <v>0</v>
      </c>
      <c r="AF1095" s="24">
        <v>100</v>
      </c>
      <c r="AG1095" s="24">
        <v>0</v>
      </c>
      <c r="AH1095" s="24">
        <v>1</v>
      </c>
      <c r="AI1095" s="24">
        <v>100</v>
      </c>
      <c r="AJ1095" s="24">
        <v>0</v>
      </c>
      <c r="AK1095" s="24">
        <v>1</v>
      </c>
      <c r="AL1095" s="24">
        <v>0.5</v>
      </c>
      <c r="AM1095" s="24">
        <v>0.5</v>
      </c>
      <c r="AN1095" s="24">
        <v>0</v>
      </c>
      <c r="AO1095" s="24">
        <v>0</v>
      </c>
      <c r="AP1095" s="24">
        <v>0</v>
      </c>
      <c r="AQ1095" s="24">
        <v>0.01</v>
      </c>
      <c r="AR1095" s="24">
        <v>0.01</v>
      </c>
      <c r="AS1095" s="24">
        <v>0</v>
      </c>
      <c r="AT1095" s="24">
        <v>0</v>
      </c>
      <c r="AU1095" s="24">
        <v>0</v>
      </c>
      <c r="AV1095" s="24">
        <v>0</v>
      </c>
      <c r="AW1095" s="24">
        <v>0.2</v>
      </c>
      <c r="AX1095" s="24">
        <v>0</v>
      </c>
      <c r="AY1095" s="24">
        <v>0</v>
      </c>
      <c r="AZ1095" s="24">
        <v>0</v>
      </c>
      <c r="BA1095" s="24">
        <v>0.04</v>
      </c>
      <c r="BB1095" s="24">
        <v>0</v>
      </c>
      <c r="BC1095" s="22">
        <v>0.05</v>
      </c>
      <c r="BD1095" s="22">
        <v>0.05</v>
      </c>
      <c r="BE1095" s="24">
        <v>7.4999999999999997E-2</v>
      </c>
      <c r="BF1095" s="24">
        <v>5.0000000000000001E-3</v>
      </c>
      <c r="BG1095" s="24">
        <v>0</v>
      </c>
      <c r="BH1095" s="24">
        <v>0</v>
      </c>
      <c r="BI1095" s="24">
        <v>0</v>
      </c>
      <c r="BJ1095" s="24">
        <v>1.8749999999999999E-2</v>
      </c>
      <c r="BK1095" s="24">
        <v>1.25E-3</v>
      </c>
      <c r="BL1095" s="24">
        <v>0</v>
      </c>
      <c r="BM1095" s="24">
        <v>0</v>
      </c>
      <c r="BN1095" s="24">
        <v>0</v>
      </c>
      <c r="BO1095" s="24">
        <v>0.1</v>
      </c>
      <c r="BP1095" s="24">
        <v>0.1</v>
      </c>
      <c r="BQ1095" s="24">
        <v>0</v>
      </c>
      <c r="BR1095" s="24">
        <v>0</v>
      </c>
      <c r="BS1095" s="24">
        <v>0</v>
      </c>
      <c r="BT1095" s="24">
        <v>0.04</v>
      </c>
      <c r="BU1095" s="29">
        <v>0.2</v>
      </c>
      <c r="BV1095" s="23">
        <f>BT1095/(BT1095+BU1095)</f>
        <v>0.16666666666666666</v>
      </c>
      <c r="BW1095" s="23">
        <f>SQRT((BT1095*BU1095)/((BT1095+BU1095)^2*(BT1095+BU1095+1)))</f>
        <v>0.33467472037604118</v>
      </c>
      <c r="BX1095" s="30">
        <v>0.1</v>
      </c>
      <c r="BY1095" s="30">
        <v>0.7</v>
      </c>
      <c r="BZ1095" s="30">
        <v>0.1</v>
      </c>
      <c r="CA1095" s="30">
        <v>0.1</v>
      </c>
      <c r="CB1095" s="28" t="s">
        <v>83</v>
      </c>
      <c r="CC1095" s="24">
        <v>600</v>
      </c>
    </row>
    <row r="1096" spans="1:81" s="24" customFormat="1" x14ac:dyDescent="0.2">
      <c r="A1096" s="30">
        <f t="shared" si="17"/>
        <v>1095</v>
      </c>
      <c r="B1096" s="30">
        <v>100</v>
      </c>
      <c r="C1096" s="30">
        <v>100</v>
      </c>
      <c r="D1096" s="24">
        <v>5</v>
      </c>
      <c r="E1096" s="24">
        <v>5</v>
      </c>
      <c r="F1096" s="19" t="s">
        <v>80</v>
      </c>
      <c r="G1096" s="19">
        <f>IF(F1096="rectangle",B1096*C1096,IF(F1096="hook",B1096*C1096-(D1096*E1096),IF(F1096="eight",B1096*C1096-2*(D1096*E1096),IF(F1096="tee",B1096*C1096-2*(D1096*E1096),IF(F1096="cross",B1096*C1096-4*(D1096*E1096),"ERROR")))))</f>
        <v>10000</v>
      </c>
      <c r="H1096" s="19" t="s">
        <v>85</v>
      </c>
      <c r="I1096" s="19">
        <f>B1096/C1096</f>
        <v>1</v>
      </c>
      <c r="J1096" s="22">
        <v>1</v>
      </c>
      <c r="K1096" s="24">
        <v>125</v>
      </c>
      <c r="L1096" s="24">
        <v>4</v>
      </c>
      <c r="M1096" s="25">
        <v>2</v>
      </c>
      <c r="N1096" s="22">
        <f>M1096/4</f>
        <v>0.5</v>
      </c>
      <c r="O1096" s="19">
        <f>M1096/N1096</f>
        <v>4</v>
      </c>
      <c r="P1096" s="26">
        <v>5</v>
      </c>
      <c r="Q1096" s="30">
        <f>P1096</f>
        <v>5</v>
      </c>
      <c r="R1096" s="20">
        <f>AA1096/V1096</f>
        <v>100</v>
      </c>
      <c r="S1096" s="27">
        <v>15</v>
      </c>
      <c r="T1096" s="30">
        <f>S1096</f>
        <v>15</v>
      </c>
      <c r="U1096" s="20">
        <f>AB1096/W1096</f>
        <v>100</v>
      </c>
      <c r="V1096" s="19">
        <f>ROUND((Q1096/100)*G1096,0)</f>
        <v>500</v>
      </c>
      <c r="W1096" s="19">
        <f>ROUND(((T1096/100)*G1096)/J1096,0)</f>
        <v>1500</v>
      </c>
      <c r="X1096" s="19">
        <v>0</v>
      </c>
      <c r="Y1096" s="19">
        <v>0</v>
      </c>
      <c r="Z1096" s="19">
        <v>0</v>
      </c>
      <c r="AA1096" s="20">
        <f>G1096*P1096</f>
        <v>50000</v>
      </c>
      <c r="AB1096" s="20">
        <f>(G1096*S1096)/J1096</f>
        <v>150000</v>
      </c>
      <c r="AC1096" s="20">
        <v>0</v>
      </c>
      <c r="AD1096" s="20">
        <v>0</v>
      </c>
      <c r="AE1096" s="20">
        <v>0</v>
      </c>
      <c r="AF1096" s="24">
        <v>100</v>
      </c>
      <c r="AG1096" s="24">
        <v>0</v>
      </c>
      <c r="AH1096" s="24">
        <v>1</v>
      </c>
      <c r="AI1096" s="24">
        <v>100</v>
      </c>
      <c r="AJ1096" s="24">
        <v>0</v>
      </c>
      <c r="AK1096" s="24">
        <v>1</v>
      </c>
      <c r="AL1096" s="24">
        <v>0.5</v>
      </c>
      <c r="AM1096" s="24">
        <v>0.5</v>
      </c>
      <c r="AN1096" s="24">
        <v>0</v>
      </c>
      <c r="AO1096" s="24">
        <v>0</v>
      </c>
      <c r="AP1096" s="24">
        <v>0</v>
      </c>
      <c r="AQ1096" s="24">
        <v>0.01</v>
      </c>
      <c r="AR1096" s="24">
        <v>0.01</v>
      </c>
      <c r="AS1096" s="24">
        <v>0</v>
      </c>
      <c r="AT1096" s="24">
        <v>0</v>
      </c>
      <c r="AU1096" s="24">
        <v>0</v>
      </c>
      <c r="AV1096" s="24">
        <v>0</v>
      </c>
      <c r="AW1096" s="24">
        <v>0.2</v>
      </c>
      <c r="AX1096" s="24">
        <v>0</v>
      </c>
      <c r="AY1096" s="24">
        <v>0</v>
      </c>
      <c r="AZ1096" s="24">
        <v>0</v>
      </c>
      <c r="BA1096" s="24">
        <v>0.04</v>
      </c>
      <c r="BB1096" s="24">
        <v>0</v>
      </c>
      <c r="BC1096" s="22">
        <v>0.05</v>
      </c>
      <c r="BD1096" s="22">
        <v>0.05</v>
      </c>
      <c r="BE1096" s="24">
        <v>7.4999999999999997E-2</v>
      </c>
      <c r="BF1096" s="24">
        <v>5.0000000000000001E-3</v>
      </c>
      <c r="BG1096" s="24">
        <v>0</v>
      </c>
      <c r="BH1096" s="24">
        <v>0</v>
      </c>
      <c r="BI1096" s="24">
        <v>0</v>
      </c>
      <c r="BJ1096" s="24">
        <v>1.8749999999999999E-2</v>
      </c>
      <c r="BK1096" s="24">
        <v>1.25E-3</v>
      </c>
      <c r="BL1096" s="24">
        <v>0</v>
      </c>
      <c r="BM1096" s="24">
        <v>0</v>
      </c>
      <c r="BN1096" s="24">
        <v>0</v>
      </c>
      <c r="BO1096" s="24">
        <v>0.1</v>
      </c>
      <c r="BP1096" s="24">
        <v>0.1</v>
      </c>
      <c r="BQ1096" s="24">
        <v>0</v>
      </c>
      <c r="BR1096" s="24">
        <v>0</v>
      </c>
      <c r="BS1096" s="24">
        <v>0</v>
      </c>
      <c r="BT1096" s="24">
        <v>0.04</v>
      </c>
      <c r="BU1096" s="29">
        <v>0.1</v>
      </c>
      <c r="BV1096" s="23">
        <f>BT1096/(BT1096+BU1096)</f>
        <v>0.2857142857142857</v>
      </c>
      <c r="BW1096" s="23">
        <f>SQRT((BT1096*BU1096)/((BT1096+BU1096)^2*(BT1096+BU1096+1)))</f>
        <v>0.42310634125649449</v>
      </c>
      <c r="BX1096" s="30">
        <v>0.1</v>
      </c>
      <c r="BY1096" s="30">
        <v>0.7</v>
      </c>
      <c r="BZ1096" s="30">
        <v>0.1</v>
      </c>
      <c r="CA1096" s="30">
        <v>0.1</v>
      </c>
      <c r="CB1096" s="28" t="s">
        <v>83</v>
      </c>
      <c r="CC1096" s="24">
        <v>600</v>
      </c>
    </row>
    <row r="1097" spans="1:81" s="24" customFormat="1" x14ac:dyDescent="0.2">
      <c r="A1097" s="30">
        <f t="shared" si="17"/>
        <v>1096</v>
      </c>
      <c r="B1097" s="30">
        <v>100</v>
      </c>
      <c r="C1097" s="30">
        <v>100</v>
      </c>
      <c r="D1097" s="24">
        <v>5</v>
      </c>
      <c r="E1097" s="24">
        <v>5</v>
      </c>
      <c r="F1097" s="19" t="s">
        <v>80</v>
      </c>
      <c r="G1097" s="19">
        <f>IF(F1097="rectangle",B1097*C1097,IF(F1097="hook",B1097*C1097-(D1097*E1097),IF(F1097="eight",B1097*C1097-2*(D1097*E1097),IF(F1097="tee",B1097*C1097-2*(D1097*E1097),IF(F1097="cross",B1097*C1097-4*(D1097*E1097),"ERROR")))))</f>
        <v>10000</v>
      </c>
      <c r="H1097" s="19" t="s">
        <v>85</v>
      </c>
      <c r="I1097" s="19">
        <f>B1097/C1097</f>
        <v>1</v>
      </c>
      <c r="J1097" s="22">
        <v>1</v>
      </c>
      <c r="K1097" s="24">
        <v>125</v>
      </c>
      <c r="L1097" s="24">
        <v>4</v>
      </c>
      <c r="M1097" s="25">
        <v>2</v>
      </c>
      <c r="N1097" s="22">
        <f>M1097/4</f>
        <v>0.5</v>
      </c>
      <c r="O1097" s="19">
        <f>M1097/N1097</f>
        <v>4</v>
      </c>
      <c r="P1097" s="26">
        <v>5</v>
      </c>
      <c r="Q1097" s="30">
        <f>P1097</f>
        <v>5</v>
      </c>
      <c r="R1097" s="20">
        <f>AA1097/V1097</f>
        <v>100</v>
      </c>
      <c r="S1097" s="27">
        <v>30</v>
      </c>
      <c r="T1097" s="30">
        <f>S1097</f>
        <v>30</v>
      </c>
      <c r="U1097" s="20">
        <f>AB1097/W1097</f>
        <v>100</v>
      </c>
      <c r="V1097" s="19">
        <f>ROUND((Q1097/100)*G1097,0)</f>
        <v>500</v>
      </c>
      <c r="W1097" s="19">
        <f>ROUND(((T1097/100)*G1097)/J1097,0)</f>
        <v>3000</v>
      </c>
      <c r="X1097" s="19">
        <v>0</v>
      </c>
      <c r="Y1097" s="19">
        <v>0</v>
      </c>
      <c r="Z1097" s="19">
        <v>0</v>
      </c>
      <c r="AA1097" s="20">
        <f>G1097*P1097</f>
        <v>50000</v>
      </c>
      <c r="AB1097" s="20">
        <f>(G1097*S1097)/J1097</f>
        <v>300000</v>
      </c>
      <c r="AC1097" s="20">
        <v>0</v>
      </c>
      <c r="AD1097" s="20">
        <v>0</v>
      </c>
      <c r="AE1097" s="20">
        <v>0</v>
      </c>
      <c r="AF1097" s="24">
        <v>100</v>
      </c>
      <c r="AG1097" s="24">
        <v>0</v>
      </c>
      <c r="AH1097" s="24">
        <v>1</v>
      </c>
      <c r="AI1097" s="24">
        <v>100</v>
      </c>
      <c r="AJ1097" s="24">
        <v>0</v>
      </c>
      <c r="AK1097" s="24">
        <v>1</v>
      </c>
      <c r="AL1097" s="24">
        <v>0.5</v>
      </c>
      <c r="AM1097" s="24">
        <v>0.5</v>
      </c>
      <c r="AN1097" s="24">
        <v>0</v>
      </c>
      <c r="AO1097" s="24">
        <v>0</v>
      </c>
      <c r="AP1097" s="24">
        <v>0</v>
      </c>
      <c r="AQ1097" s="24">
        <v>0.01</v>
      </c>
      <c r="AR1097" s="24">
        <v>0.01</v>
      </c>
      <c r="AS1097" s="24">
        <v>0</v>
      </c>
      <c r="AT1097" s="24">
        <v>0</v>
      </c>
      <c r="AU1097" s="24">
        <v>0</v>
      </c>
      <c r="AV1097" s="24">
        <v>0</v>
      </c>
      <c r="AW1097" s="24">
        <v>0.2</v>
      </c>
      <c r="AX1097" s="24">
        <v>0</v>
      </c>
      <c r="AY1097" s="24">
        <v>0</v>
      </c>
      <c r="AZ1097" s="24">
        <v>0</v>
      </c>
      <c r="BA1097" s="24">
        <v>0.04</v>
      </c>
      <c r="BB1097" s="24">
        <v>0</v>
      </c>
      <c r="BC1097" s="22">
        <v>0.05</v>
      </c>
      <c r="BD1097" s="22">
        <v>0.05</v>
      </c>
      <c r="BE1097" s="24">
        <v>7.4999999999999997E-2</v>
      </c>
      <c r="BF1097" s="24">
        <v>5.0000000000000001E-3</v>
      </c>
      <c r="BG1097" s="24">
        <v>0</v>
      </c>
      <c r="BH1097" s="24">
        <v>0</v>
      </c>
      <c r="BI1097" s="24">
        <v>0</v>
      </c>
      <c r="BJ1097" s="24">
        <v>1.8749999999999999E-2</v>
      </c>
      <c r="BK1097" s="24">
        <v>1.25E-3</v>
      </c>
      <c r="BL1097" s="24">
        <v>0</v>
      </c>
      <c r="BM1097" s="24">
        <v>0</v>
      </c>
      <c r="BN1097" s="24">
        <v>0</v>
      </c>
      <c r="BO1097" s="24">
        <v>0.1</v>
      </c>
      <c r="BP1097" s="24">
        <v>0.1</v>
      </c>
      <c r="BQ1097" s="24">
        <v>0</v>
      </c>
      <c r="BR1097" s="24">
        <v>0</v>
      </c>
      <c r="BS1097" s="24">
        <v>0</v>
      </c>
      <c r="BT1097" s="24">
        <v>0.04</v>
      </c>
      <c r="BU1097" s="29">
        <v>4</v>
      </c>
      <c r="BV1097" s="23">
        <f>BT1097/(BT1097+BU1097)</f>
        <v>9.9009900990099011E-3</v>
      </c>
      <c r="BW1097" s="23">
        <f>SQRT((BT1097*BU1097)/((BT1097+BU1097)^2*(BT1097+BU1097+1)))</f>
        <v>4.410251516706673E-2</v>
      </c>
      <c r="BX1097" s="30">
        <v>0.1</v>
      </c>
      <c r="BY1097" s="30">
        <v>0.7</v>
      </c>
      <c r="BZ1097" s="30">
        <v>0.1</v>
      </c>
      <c r="CA1097" s="30">
        <v>0.1</v>
      </c>
      <c r="CB1097" s="28" t="s">
        <v>83</v>
      </c>
      <c r="CC1097" s="24">
        <v>600</v>
      </c>
    </row>
    <row r="1098" spans="1:81" s="24" customFormat="1" x14ac:dyDescent="0.2">
      <c r="A1098" s="30">
        <f t="shared" si="17"/>
        <v>1097</v>
      </c>
      <c r="B1098" s="30">
        <v>100</v>
      </c>
      <c r="C1098" s="30">
        <v>100</v>
      </c>
      <c r="D1098" s="24">
        <v>5</v>
      </c>
      <c r="E1098" s="24">
        <v>5</v>
      </c>
      <c r="F1098" s="19" t="s">
        <v>80</v>
      </c>
      <c r="G1098" s="19">
        <f>IF(F1098="rectangle",B1098*C1098,IF(F1098="hook",B1098*C1098-(D1098*E1098),IF(F1098="eight",B1098*C1098-2*(D1098*E1098),IF(F1098="tee",B1098*C1098-2*(D1098*E1098),IF(F1098="cross",B1098*C1098-4*(D1098*E1098),"ERROR")))))</f>
        <v>10000</v>
      </c>
      <c r="H1098" s="19" t="s">
        <v>85</v>
      </c>
      <c r="I1098" s="19">
        <f>B1098/C1098</f>
        <v>1</v>
      </c>
      <c r="J1098" s="22">
        <v>1</v>
      </c>
      <c r="K1098" s="24">
        <v>125</v>
      </c>
      <c r="L1098" s="24">
        <v>4</v>
      </c>
      <c r="M1098" s="25">
        <v>2</v>
      </c>
      <c r="N1098" s="22">
        <f>M1098/4</f>
        <v>0.5</v>
      </c>
      <c r="O1098" s="19">
        <f>M1098/N1098</f>
        <v>4</v>
      </c>
      <c r="P1098" s="26">
        <v>5</v>
      </c>
      <c r="Q1098" s="30">
        <f>P1098</f>
        <v>5</v>
      </c>
      <c r="R1098" s="20">
        <f>AA1098/V1098</f>
        <v>100</v>
      </c>
      <c r="S1098" s="27">
        <v>30</v>
      </c>
      <c r="T1098" s="30">
        <f>S1098</f>
        <v>30</v>
      </c>
      <c r="U1098" s="20">
        <f>AB1098/W1098</f>
        <v>100</v>
      </c>
      <c r="V1098" s="19">
        <f>ROUND((Q1098/100)*G1098,0)</f>
        <v>500</v>
      </c>
      <c r="W1098" s="19">
        <f>ROUND(((T1098/100)*G1098)/J1098,0)</f>
        <v>3000</v>
      </c>
      <c r="X1098" s="19">
        <v>0</v>
      </c>
      <c r="Y1098" s="19">
        <v>0</v>
      </c>
      <c r="Z1098" s="19">
        <v>0</v>
      </c>
      <c r="AA1098" s="20">
        <f>G1098*P1098</f>
        <v>50000</v>
      </c>
      <c r="AB1098" s="20">
        <f>(G1098*S1098)/J1098</f>
        <v>300000</v>
      </c>
      <c r="AC1098" s="20">
        <v>0</v>
      </c>
      <c r="AD1098" s="20">
        <v>0</v>
      </c>
      <c r="AE1098" s="20">
        <v>0</v>
      </c>
      <c r="AF1098" s="24">
        <v>100</v>
      </c>
      <c r="AG1098" s="24">
        <v>0</v>
      </c>
      <c r="AH1098" s="24">
        <v>1</v>
      </c>
      <c r="AI1098" s="24">
        <v>100</v>
      </c>
      <c r="AJ1098" s="24">
        <v>0</v>
      </c>
      <c r="AK1098" s="24">
        <v>1</v>
      </c>
      <c r="AL1098" s="24">
        <v>0.5</v>
      </c>
      <c r="AM1098" s="24">
        <v>0.5</v>
      </c>
      <c r="AN1098" s="24">
        <v>0</v>
      </c>
      <c r="AO1098" s="24">
        <v>0</v>
      </c>
      <c r="AP1098" s="24">
        <v>0</v>
      </c>
      <c r="AQ1098" s="24">
        <v>0.01</v>
      </c>
      <c r="AR1098" s="24">
        <v>0.01</v>
      </c>
      <c r="AS1098" s="24">
        <v>0</v>
      </c>
      <c r="AT1098" s="24">
        <v>0</v>
      </c>
      <c r="AU1098" s="24">
        <v>0</v>
      </c>
      <c r="AV1098" s="24">
        <v>0</v>
      </c>
      <c r="AW1098" s="24">
        <v>0.2</v>
      </c>
      <c r="AX1098" s="24">
        <v>0</v>
      </c>
      <c r="AY1098" s="24">
        <v>0</v>
      </c>
      <c r="AZ1098" s="24">
        <v>0</v>
      </c>
      <c r="BA1098" s="24">
        <v>0.04</v>
      </c>
      <c r="BB1098" s="24">
        <v>0</v>
      </c>
      <c r="BC1098" s="22">
        <v>0.05</v>
      </c>
      <c r="BD1098" s="22">
        <v>0.05</v>
      </c>
      <c r="BE1098" s="24">
        <v>7.4999999999999997E-2</v>
      </c>
      <c r="BF1098" s="24">
        <v>5.0000000000000001E-3</v>
      </c>
      <c r="BG1098" s="24">
        <v>0</v>
      </c>
      <c r="BH1098" s="24">
        <v>0</v>
      </c>
      <c r="BI1098" s="24">
        <v>0</v>
      </c>
      <c r="BJ1098" s="24">
        <v>1.8749999999999999E-2</v>
      </c>
      <c r="BK1098" s="24">
        <v>1.25E-3</v>
      </c>
      <c r="BL1098" s="24">
        <v>0</v>
      </c>
      <c r="BM1098" s="24">
        <v>0</v>
      </c>
      <c r="BN1098" s="24">
        <v>0</v>
      </c>
      <c r="BO1098" s="24">
        <v>0.1</v>
      </c>
      <c r="BP1098" s="24">
        <v>0.1</v>
      </c>
      <c r="BQ1098" s="24">
        <v>0</v>
      </c>
      <c r="BR1098" s="24">
        <v>0</v>
      </c>
      <c r="BS1098" s="24">
        <v>0</v>
      </c>
      <c r="BT1098" s="24">
        <v>0.04</v>
      </c>
      <c r="BU1098" s="29">
        <v>0.2</v>
      </c>
      <c r="BV1098" s="23">
        <f>BT1098/(BT1098+BU1098)</f>
        <v>0.16666666666666666</v>
      </c>
      <c r="BW1098" s="23">
        <f>SQRT((BT1098*BU1098)/((BT1098+BU1098)^2*(BT1098+BU1098+1)))</f>
        <v>0.33467472037604118</v>
      </c>
      <c r="BX1098" s="30">
        <v>0.1</v>
      </c>
      <c r="BY1098" s="30">
        <v>0.7</v>
      </c>
      <c r="BZ1098" s="30">
        <v>0.1</v>
      </c>
      <c r="CA1098" s="30">
        <v>0.1</v>
      </c>
      <c r="CB1098" s="28" t="s">
        <v>83</v>
      </c>
      <c r="CC1098" s="24">
        <v>600</v>
      </c>
    </row>
    <row r="1099" spans="1:81" s="24" customFormat="1" x14ac:dyDescent="0.2">
      <c r="A1099" s="30">
        <f t="shared" si="17"/>
        <v>1098</v>
      </c>
      <c r="B1099" s="30">
        <v>100</v>
      </c>
      <c r="C1099" s="30">
        <v>100</v>
      </c>
      <c r="D1099" s="24">
        <v>5</v>
      </c>
      <c r="E1099" s="24">
        <v>5</v>
      </c>
      <c r="F1099" s="19" t="s">
        <v>80</v>
      </c>
      <c r="G1099" s="19">
        <f>IF(F1099="rectangle",B1099*C1099,IF(F1099="hook",B1099*C1099-(D1099*E1099),IF(F1099="eight",B1099*C1099-2*(D1099*E1099),IF(F1099="tee",B1099*C1099-2*(D1099*E1099),IF(F1099="cross",B1099*C1099-4*(D1099*E1099),"ERROR")))))</f>
        <v>10000</v>
      </c>
      <c r="H1099" s="19" t="s">
        <v>85</v>
      </c>
      <c r="I1099" s="19">
        <f>B1099/C1099</f>
        <v>1</v>
      </c>
      <c r="J1099" s="22">
        <v>1</v>
      </c>
      <c r="K1099" s="24">
        <v>125</v>
      </c>
      <c r="L1099" s="24">
        <v>4</v>
      </c>
      <c r="M1099" s="25">
        <v>2</v>
      </c>
      <c r="N1099" s="22">
        <f>M1099/4</f>
        <v>0.5</v>
      </c>
      <c r="O1099" s="19">
        <f>M1099/N1099</f>
        <v>4</v>
      </c>
      <c r="P1099" s="26">
        <v>5</v>
      </c>
      <c r="Q1099" s="30">
        <f>P1099</f>
        <v>5</v>
      </c>
      <c r="R1099" s="20">
        <f>AA1099/V1099</f>
        <v>100</v>
      </c>
      <c r="S1099" s="27">
        <v>30</v>
      </c>
      <c r="T1099" s="30">
        <f>S1099</f>
        <v>30</v>
      </c>
      <c r="U1099" s="20">
        <f>AB1099/W1099</f>
        <v>100</v>
      </c>
      <c r="V1099" s="19">
        <f>ROUND((Q1099/100)*G1099,0)</f>
        <v>500</v>
      </c>
      <c r="W1099" s="19">
        <f>ROUND(((T1099/100)*G1099)/J1099,0)</f>
        <v>3000</v>
      </c>
      <c r="X1099" s="19">
        <v>0</v>
      </c>
      <c r="Y1099" s="19">
        <v>0</v>
      </c>
      <c r="Z1099" s="19">
        <v>0</v>
      </c>
      <c r="AA1099" s="20">
        <f>G1099*P1099</f>
        <v>50000</v>
      </c>
      <c r="AB1099" s="20">
        <f>(G1099*S1099)/J1099</f>
        <v>300000</v>
      </c>
      <c r="AC1099" s="20">
        <v>0</v>
      </c>
      <c r="AD1099" s="20">
        <v>0</v>
      </c>
      <c r="AE1099" s="20">
        <v>0</v>
      </c>
      <c r="AF1099" s="24">
        <v>100</v>
      </c>
      <c r="AG1099" s="24">
        <v>0</v>
      </c>
      <c r="AH1099" s="24">
        <v>1</v>
      </c>
      <c r="AI1099" s="24">
        <v>100</v>
      </c>
      <c r="AJ1099" s="24">
        <v>0</v>
      </c>
      <c r="AK1099" s="24">
        <v>1</v>
      </c>
      <c r="AL1099" s="24">
        <v>0.5</v>
      </c>
      <c r="AM1099" s="24">
        <v>0.5</v>
      </c>
      <c r="AN1099" s="24">
        <v>0</v>
      </c>
      <c r="AO1099" s="24">
        <v>0</v>
      </c>
      <c r="AP1099" s="24">
        <v>0</v>
      </c>
      <c r="AQ1099" s="24">
        <v>0.01</v>
      </c>
      <c r="AR1099" s="24">
        <v>0.01</v>
      </c>
      <c r="AS1099" s="24">
        <v>0</v>
      </c>
      <c r="AT1099" s="24">
        <v>0</v>
      </c>
      <c r="AU1099" s="24">
        <v>0</v>
      </c>
      <c r="AV1099" s="24">
        <v>0</v>
      </c>
      <c r="AW1099" s="24">
        <v>0.2</v>
      </c>
      <c r="AX1099" s="24">
        <v>0</v>
      </c>
      <c r="AY1099" s="24">
        <v>0</v>
      </c>
      <c r="AZ1099" s="24">
        <v>0</v>
      </c>
      <c r="BA1099" s="24">
        <v>0.04</v>
      </c>
      <c r="BB1099" s="24">
        <v>0</v>
      </c>
      <c r="BC1099" s="22">
        <v>0.05</v>
      </c>
      <c r="BD1099" s="22">
        <v>0.05</v>
      </c>
      <c r="BE1099" s="24">
        <v>7.4999999999999997E-2</v>
      </c>
      <c r="BF1099" s="24">
        <v>5.0000000000000001E-3</v>
      </c>
      <c r="BG1099" s="24">
        <v>0</v>
      </c>
      <c r="BH1099" s="24">
        <v>0</v>
      </c>
      <c r="BI1099" s="24">
        <v>0</v>
      </c>
      <c r="BJ1099" s="24">
        <v>1.8749999999999999E-2</v>
      </c>
      <c r="BK1099" s="24">
        <v>1.25E-3</v>
      </c>
      <c r="BL1099" s="24">
        <v>0</v>
      </c>
      <c r="BM1099" s="24">
        <v>0</v>
      </c>
      <c r="BN1099" s="24">
        <v>0</v>
      </c>
      <c r="BO1099" s="24">
        <v>0.1</v>
      </c>
      <c r="BP1099" s="24">
        <v>0.1</v>
      </c>
      <c r="BQ1099" s="24">
        <v>0</v>
      </c>
      <c r="BR1099" s="24">
        <v>0</v>
      </c>
      <c r="BS1099" s="24">
        <v>0</v>
      </c>
      <c r="BT1099" s="24">
        <v>0.04</v>
      </c>
      <c r="BU1099" s="29">
        <v>0.1</v>
      </c>
      <c r="BV1099" s="23">
        <f>BT1099/(BT1099+BU1099)</f>
        <v>0.2857142857142857</v>
      </c>
      <c r="BW1099" s="23">
        <f>SQRT((BT1099*BU1099)/((BT1099+BU1099)^2*(BT1099+BU1099+1)))</f>
        <v>0.42310634125649449</v>
      </c>
      <c r="BX1099" s="30">
        <v>0.1</v>
      </c>
      <c r="BY1099" s="30">
        <v>0.7</v>
      </c>
      <c r="BZ1099" s="30">
        <v>0.1</v>
      </c>
      <c r="CA1099" s="30">
        <v>0.1</v>
      </c>
      <c r="CB1099" s="28" t="s">
        <v>83</v>
      </c>
      <c r="CC1099" s="24">
        <v>600</v>
      </c>
    </row>
    <row r="1100" spans="1:81" s="24" customFormat="1" x14ac:dyDescent="0.2">
      <c r="A1100" s="30">
        <f t="shared" si="17"/>
        <v>1099</v>
      </c>
      <c r="B1100" s="30">
        <v>20</v>
      </c>
      <c r="C1100" s="30">
        <v>20</v>
      </c>
      <c r="D1100" s="24">
        <v>5</v>
      </c>
      <c r="E1100" s="24">
        <v>5</v>
      </c>
      <c r="F1100" s="19" t="s">
        <v>80</v>
      </c>
      <c r="G1100" s="19">
        <f>IF(F1100="rectangle",B1100*C1100,IF(F1100="hook",B1100*C1100-(D1100*E1100),IF(F1100="eight",B1100*C1100-2*(D1100*E1100),IF(F1100="tee",B1100*C1100-2*(D1100*E1100),IF(F1100="cross",B1100*C1100-4*(D1100*E1100),"ERROR")))))</f>
        <v>400</v>
      </c>
      <c r="H1100" s="19" t="s">
        <v>84</v>
      </c>
      <c r="I1100" s="19">
        <f>B1100/C1100</f>
        <v>1</v>
      </c>
      <c r="J1100" s="22">
        <v>1</v>
      </c>
      <c r="K1100" s="24">
        <v>125</v>
      </c>
      <c r="L1100" s="24">
        <v>4</v>
      </c>
      <c r="M1100" s="25">
        <v>2</v>
      </c>
      <c r="N1100" s="22">
        <f>M1100/4</f>
        <v>0.5</v>
      </c>
      <c r="O1100" s="19">
        <f>M1100/N1100</f>
        <v>4</v>
      </c>
      <c r="P1100" s="26">
        <v>5</v>
      </c>
      <c r="Q1100" s="30">
        <f>P1100</f>
        <v>5</v>
      </c>
      <c r="R1100" s="20">
        <f>AA1100/V1100</f>
        <v>100</v>
      </c>
      <c r="S1100" s="27">
        <v>5</v>
      </c>
      <c r="T1100" s="30">
        <f>S1100</f>
        <v>5</v>
      </c>
      <c r="U1100" s="20">
        <f>AB1100/W1100</f>
        <v>100</v>
      </c>
      <c r="V1100" s="19">
        <f>ROUND((Q1100/100)*G1100,0)</f>
        <v>20</v>
      </c>
      <c r="W1100" s="19">
        <f>ROUND(((T1100/100)*G1100)/J1100,0)</f>
        <v>20</v>
      </c>
      <c r="X1100" s="19">
        <v>0</v>
      </c>
      <c r="Y1100" s="19">
        <v>0</v>
      </c>
      <c r="Z1100" s="19">
        <v>0</v>
      </c>
      <c r="AA1100" s="20">
        <f>G1100*P1100</f>
        <v>2000</v>
      </c>
      <c r="AB1100" s="20">
        <f>(G1100*S1100)/J1100</f>
        <v>2000</v>
      </c>
      <c r="AC1100" s="20">
        <v>0</v>
      </c>
      <c r="AD1100" s="20">
        <v>0</v>
      </c>
      <c r="AE1100" s="20">
        <v>0</v>
      </c>
      <c r="AF1100" s="24">
        <v>100</v>
      </c>
      <c r="AG1100" s="24">
        <v>0</v>
      </c>
      <c r="AH1100" s="24">
        <v>1</v>
      </c>
      <c r="AI1100" s="24">
        <v>100</v>
      </c>
      <c r="AJ1100" s="24">
        <v>0</v>
      </c>
      <c r="AK1100" s="24">
        <v>1</v>
      </c>
      <c r="AL1100" s="24">
        <v>0.5</v>
      </c>
      <c r="AM1100" s="24">
        <v>0.5</v>
      </c>
      <c r="AN1100" s="24">
        <v>0</v>
      </c>
      <c r="AO1100" s="24">
        <v>0</v>
      </c>
      <c r="AP1100" s="24">
        <v>0</v>
      </c>
      <c r="AQ1100" s="24">
        <v>0.01</v>
      </c>
      <c r="AR1100" s="24">
        <v>0.01</v>
      </c>
      <c r="AS1100" s="24">
        <v>0</v>
      </c>
      <c r="AT1100" s="24">
        <v>0</v>
      </c>
      <c r="AU1100" s="24">
        <v>0</v>
      </c>
      <c r="AV1100" s="24">
        <v>0</v>
      </c>
      <c r="AW1100" s="24">
        <v>0.2</v>
      </c>
      <c r="AX1100" s="24">
        <v>0</v>
      </c>
      <c r="AY1100" s="24">
        <v>0</v>
      </c>
      <c r="AZ1100" s="24">
        <v>0</v>
      </c>
      <c r="BA1100" s="24">
        <v>0.04</v>
      </c>
      <c r="BB1100" s="24">
        <v>0</v>
      </c>
      <c r="BC1100" s="22">
        <v>0.05</v>
      </c>
      <c r="BD1100" s="22">
        <v>0.05</v>
      </c>
      <c r="BE1100" s="24">
        <v>7.4999999999999997E-2</v>
      </c>
      <c r="BF1100" s="24">
        <v>5.0000000000000001E-3</v>
      </c>
      <c r="BG1100" s="24">
        <v>0</v>
      </c>
      <c r="BH1100" s="24">
        <v>0</v>
      </c>
      <c r="BI1100" s="24">
        <v>0</v>
      </c>
      <c r="BJ1100" s="24">
        <v>1.8749999999999999E-2</v>
      </c>
      <c r="BK1100" s="24">
        <v>1.25E-3</v>
      </c>
      <c r="BL1100" s="24">
        <v>0</v>
      </c>
      <c r="BM1100" s="24">
        <v>0</v>
      </c>
      <c r="BN1100" s="24">
        <v>0</v>
      </c>
      <c r="BO1100" s="24">
        <v>0.1</v>
      </c>
      <c r="BP1100" s="24">
        <v>0.1</v>
      </c>
      <c r="BQ1100" s="24">
        <v>0</v>
      </c>
      <c r="BR1100" s="24">
        <v>0</v>
      </c>
      <c r="BS1100" s="24">
        <v>0</v>
      </c>
      <c r="BT1100" s="24">
        <v>0.04</v>
      </c>
      <c r="BU1100" s="29">
        <v>4</v>
      </c>
      <c r="BV1100" s="23">
        <f>BT1100/(BT1100+BU1100)</f>
        <v>9.9009900990099011E-3</v>
      </c>
      <c r="BW1100" s="23">
        <f>SQRT((BT1100*BU1100)/((BT1100+BU1100)^2*(BT1100+BU1100+1)))</f>
        <v>4.410251516706673E-2</v>
      </c>
      <c r="BX1100" s="30">
        <v>0.1</v>
      </c>
      <c r="BY1100" s="30">
        <v>0.7</v>
      </c>
      <c r="BZ1100" s="30">
        <v>0.1</v>
      </c>
      <c r="CA1100" s="30">
        <v>0.1</v>
      </c>
      <c r="CB1100" s="28" t="s">
        <v>83</v>
      </c>
      <c r="CC1100" s="24">
        <v>600</v>
      </c>
    </row>
    <row r="1101" spans="1:81" s="24" customFormat="1" x14ac:dyDescent="0.2">
      <c r="A1101" s="30">
        <f t="shared" si="17"/>
        <v>1100</v>
      </c>
      <c r="B1101" s="30">
        <v>20</v>
      </c>
      <c r="C1101" s="30">
        <v>20</v>
      </c>
      <c r="D1101" s="24">
        <v>5</v>
      </c>
      <c r="E1101" s="24">
        <v>5</v>
      </c>
      <c r="F1101" s="19" t="s">
        <v>80</v>
      </c>
      <c r="G1101" s="19">
        <f>IF(F1101="rectangle",B1101*C1101,IF(F1101="hook",B1101*C1101-(D1101*E1101),IF(F1101="eight",B1101*C1101-2*(D1101*E1101),IF(F1101="tee",B1101*C1101-2*(D1101*E1101),IF(F1101="cross",B1101*C1101-4*(D1101*E1101),"ERROR")))))</f>
        <v>400</v>
      </c>
      <c r="H1101" s="19" t="s">
        <v>84</v>
      </c>
      <c r="I1101" s="19">
        <f>B1101/C1101</f>
        <v>1</v>
      </c>
      <c r="J1101" s="22">
        <v>1</v>
      </c>
      <c r="K1101" s="24">
        <v>125</v>
      </c>
      <c r="L1101" s="24">
        <v>4</v>
      </c>
      <c r="M1101" s="25">
        <v>2</v>
      </c>
      <c r="N1101" s="22">
        <f>M1101/4</f>
        <v>0.5</v>
      </c>
      <c r="O1101" s="19">
        <f>M1101/N1101</f>
        <v>4</v>
      </c>
      <c r="P1101" s="26">
        <v>5</v>
      </c>
      <c r="Q1101" s="30">
        <f>P1101</f>
        <v>5</v>
      </c>
      <c r="R1101" s="20">
        <f>AA1101/V1101</f>
        <v>100</v>
      </c>
      <c r="S1101" s="27">
        <v>5</v>
      </c>
      <c r="T1101" s="30">
        <f>S1101</f>
        <v>5</v>
      </c>
      <c r="U1101" s="20">
        <f>AB1101/W1101</f>
        <v>100</v>
      </c>
      <c r="V1101" s="19">
        <f>ROUND((Q1101/100)*G1101,0)</f>
        <v>20</v>
      </c>
      <c r="W1101" s="19">
        <f>ROUND(((T1101/100)*G1101)/J1101,0)</f>
        <v>20</v>
      </c>
      <c r="X1101" s="19">
        <v>0</v>
      </c>
      <c r="Y1101" s="19">
        <v>0</v>
      </c>
      <c r="Z1101" s="19">
        <v>0</v>
      </c>
      <c r="AA1101" s="20">
        <f>G1101*P1101</f>
        <v>2000</v>
      </c>
      <c r="AB1101" s="20">
        <f>(G1101*S1101)/J1101</f>
        <v>2000</v>
      </c>
      <c r="AC1101" s="20">
        <v>0</v>
      </c>
      <c r="AD1101" s="20">
        <v>0</v>
      </c>
      <c r="AE1101" s="20">
        <v>0</v>
      </c>
      <c r="AF1101" s="24">
        <v>100</v>
      </c>
      <c r="AG1101" s="24">
        <v>0</v>
      </c>
      <c r="AH1101" s="24">
        <v>1</v>
      </c>
      <c r="AI1101" s="24">
        <v>100</v>
      </c>
      <c r="AJ1101" s="24">
        <v>0</v>
      </c>
      <c r="AK1101" s="24">
        <v>1</v>
      </c>
      <c r="AL1101" s="24">
        <v>0.5</v>
      </c>
      <c r="AM1101" s="24">
        <v>0.5</v>
      </c>
      <c r="AN1101" s="24">
        <v>0</v>
      </c>
      <c r="AO1101" s="24">
        <v>0</v>
      </c>
      <c r="AP1101" s="24">
        <v>0</v>
      </c>
      <c r="AQ1101" s="24">
        <v>0.01</v>
      </c>
      <c r="AR1101" s="24">
        <v>0.01</v>
      </c>
      <c r="AS1101" s="24">
        <v>0</v>
      </c>
      <c r="AT1101" s="24">
        <v>0</v>
      </c>
      <c r="AU1101" s="24">
        <v>0</v>
      </c>
      <c r="AV1101" s="24">
        <v>0</v>
      </c>
      <c r="AW1101" s="24">
        <v>0.2</v>
      </c>
      <c r="AX1101" s="24">
        <v>0</v>
      </c>
      <c r="AY1101" s="24">
        <v>0</v>
      </c>
      <c r="AZ1101" s="24">
        <v>0</v>
      </c>
      <c r="BA1101" s="24">
        <v>0.04</v>
      </c>
      <c r="BB1101" s="24">
        <v>0</v>
      </c>
      <c r="BC1101" s="22">
        <v>0.05</v>
      </c>
      <c r="BD1101" s="22">
        <v>0.05</v>
      </c>
      <c r="BE1101" s="24">
        <v>7.4999999999999997E-2</v>
      </c>
      <c r="BF1101" s="24">
        <v>5.0000000000000001E-3</v>
      </c>
      <c r="BG1101" s="24">
        <v>0</v>
      </c>
      <c r="BH1101" s="24">
        <v>0</v>
      </c>
      <c r="BI1101" s="24">
        <v>0</v>
      </c>
      <c r="BJ1101" s="24">
        <v>1.8749999999999999E-2</v>
      </c>
      <c r="BK1101" s="24">
        <v>1.25E-3</v>
      </c>
      <c r="BL1101" s="24">
        <v>0</v>
      </c>
      <c r="BM1101" s="24">
        <v>0</v>
      </c>
      <c r="BN1101" s="24">
        <v>0</v>
      </c>
      <c r="BO1101" s="24">
        <v>0.1</v>
      </c>
      <c r="BP1101" s="24">
        <v>0.1</v>
      </c>
      <c r="BQ1101" s="24">
        <v>0</v>
      </c>
      <c r="BR1101" s="24">
        <v>0</v>
      </c>
      <c r="BS1101" s="24">
        <v>0</v>
      </c>
      <c r="BT1101" s="24">
        <v>0.04</v>
      </c>
      <c r="BU1101" s="29">
        <v>0.2</v>
      </c>
      <c r="BV1101" s="23">
        <f>BT1101/(BT1101+BU1101)</f>
        <v>0.16666666666666666</v>
      </c>
      <c r="BW1101" s="23">
        <f>SQRT((BT1101*BU1101)/((BT1101+BU1101)^2*(BT1101+BU1101+1)))</f>
        <v>0.33467472037604118</v>
      </c>
      <c r="BX1101" s="30">
        <v>0.1</v>
      </c>
      <c r="BY1101" s="30">
        <v>0.7</v>
      </c>
      <c r="BZ1101" s="30">
        <v>0.1</v>
      </c>
      <c r="CA1101" s="30">
        <v>0.1</v>
      </c>
      <c r="CB1101" s="28" t="s">
        <v>83</v>
      </c>
      <c r="CC1101" s="24">
        <v>600</v>
      </c>
    </row>
    <row r="1102" spans="1:81" s="24" customFormat="1" x14ac:dyDescent="0.2">
      <c r="A1102" s="30">
        <f t="shared" si="17"/>
        <v>1101</v>
      </c>
      <c r="B1102" s="30">
        <v>20</v>
      </c>
      <c r="C1102" s="30">
        <v>20</v>
      </c>
      <c r="D1102" s="24">
        <v>5</v>
      </c>
      <c r="E1102" s="24">
        <v>5</v>
      </c>
      <c r="F1102" s="19" t="s">
        <v>80</v>
      </c>
      <c r="G1102" s="19">
        <f>IF(F1102="rectangle",B1102*C1102,IF(F1102="hook",B1102*C1102-(D1102*E1102),IF(F1102="eight",B1102*C1102-2*(D1102*E1102),IF(F1102="tee",B1102*C1102-2*(D1102*E1102),IF(F1102="cross",B1102*C1102-4*(D1102*E1102),"ERROR")))))</f>
        <v>400</v>
      </c>
      <c r="H1102" s="19" t="s">
        <v>84</v>
      </c>
      <c r="I1102" s="19">
        <f>B1102/C1102</f>
        <v>1</v>
      </c>
      <c r="J1102" s="22">
        <v>1</v>
      </c>
      <c r="K1102" s="24">
        <v>125</v>
      </c>
      <c r="L1102" s="24">
        <v>4</v>
      </c>
      <c r="M1102" s="25">
        <v>2</v>
      </c>
      <c r="N1102" s="22">
        <f>M1102/4</f>
        <v>0.5</v>
      </c>
      <c r="O1102" s="19">
        <f>M1102/N1102</f>
        <v>4</v>
      </c>
      <c r="P1102" s="26">
        <v>5</v>
      </c>
      <c r="Q1102" s="30">
        <f>P1102</f>
        <v>5</v>
      </c>
      <c r="R1102" s="20">
        <f>AA1102/V1102</f>
        <v>100</v>
      </c>
      <c r="S1102" s="27">
        <v>5</v>
      </c>
      <c r="T1102" s="30">
        <f>S1102</f>
        <v>5</v>
      </c>
      <c r="U1102" s="20">
        <f>AB1102/W1102</f>
        <v>100</v>
      </c>
      <c r="V1102" s="19">
        <f>ROUND((Q1102/100)*G1102,0)</f>
        <v>20</v>
      </c>
      <c r="W1102" s="19">
        <f>ROUND(((T1102/100)*G1102)/J1102,0)</f>
        <v>20</v>
      </c>
      <c r="X1102" s="19">
        <v>0</v>
      </c>
      <c r="Y1102" s="19">
        <v>0</v>
      </c>
      <c r="Z1102" s="19">
        <v>0</v>
      </c>
      <c r="AA1102" s="20">
        <f>G1102*P1102</f>
        <v>2000</v>
      </c>
      <c r="AB1102" s="20">
        <f>(G1102*S1102)/J1102</f>
        <v>2000</v>
      </c>
      <c r="AC1102" s="20">
        <v>0</v>
      </c>
      <c r="AD1102" s="20">
        <v>0</v>
      </c>
      <c r="AE1102" s="20">
        <v>0</v>
      </c>
      <c r="AF1102" s="24">
        <v>100</v>
      </c>
      <c r="AG1102" s="24">
        <v>0</v>
      </c>
      <c r="AH1102" s="24">
        <v>1</v>
      </c>
      <c r="AI1102" s="24">
        <v>100</v>
      </c>
      <c r="AJ1102" s="24">
        <v>0</v>
      </c>
      <c r="AK1102" s="24">
        <v>1</v>
      </c>
      <c r="AL1102" s="24">
        <v>0.5</v>
      </c>
      <c r="AM1102" s="24">
        <v>0.5</v>
      </c>
      <c r="AN1102" s="24">
        <v>0</v>
      </c>
      <c r="AO1102" s="24">
        <v>0</v>
      </c>
      <c r="AP1102" s="24">
        <v>0</v>
      </c>
      <c r="AQ1102" s="24">
        <v>0.01</v>
      </c>
      <c r="AR1102" s="24">
        <v>0.01</v>
      </c>
      <c r="AS1102" s="24">
        <v>0</v>
      </c>
      <c r="AT1102" s="24">
        <v>0</v>
      </c>
      <c r="AU1102" s="24">
        <v>0</v>
      </c>
      <c r="AV1102" s="24">
        <v>0</v>
      </c>
      <c r="AW1102" s="24">
        <v>0.2</v>
      </c>
      <c r="AX1102" s="24">
        <v>0</v>
      </c>
      <c r="AY1102" s="24">
        <v>0</v>
      </c>
      <c r="AZ1102" s="24">
        <v>0</v>
      </c>
      <c r="BA1102" s="24">
        <v>0.04</v>
      </c>
      <c r="BB1102" s="24">
        <v>0</v>
      </c>
      <c r="BC1102" s="22">
        <v>0.05</v>
      </c>
      <c r="BD1102" s="22">
        <v>0.05</v>
      </c>
      <c r="BE1102" s="24">
        <v>7.4999999999999997E-2</v>
      </c>
      <c r="BF1102" s="24">
        <v>5.0000000000000001E-3</v>
      </c>
      <c r="BG1102" s="24">
        <v>0</v>
      </c>
      <c r="BH1102" s="24">
        <v>0</v>
      </c>
      <c r="BI1102" s="24">
        <v>0</v>
      </c>
      <c r="BJ1102" s="24">
        <v>1.8749999999999999E-2</v>
      </c>
      <c r="BK1102" s="24">
        <v>1.25E-3</v>
      </c>
      <c r="BL1102" s="24">
        <v>0</v>
      </c>
      <c r="BM1102" s="24">
        <v>0</v>
      </c>
      <c r="BN1102" s="24">
        <v>0</v>
      </c>
      <c r="BO1102" s="24">
        <v>0.1</v>
      </c>
      <c r="BP1102" s="24">
        <v>0.1</v>
      </c>
      <c r="BQ1102" s="24">
        <v>0</v>
      </c>
      <c r="BR1102" s="24">
        <v>0</v>
      </c>
      <c r="BS1102" s="24">
        <v>0</v>
      </c>
      <c r="BT1102" s="24">
        <v>0.04</v>
      </c>
      <c r="BU1102" s="29">
        <v>0.1</v>
      </c>
      <c r="BV1102" s="23">
        <f>BT1102/(BT1102+BU1102)</f>
        <v>0.2857142857142857</v>
      </c>
      <c r="BW1102" s="23">
        <f>SQRT((BT1102*BU1102)/((BT1102+BU1102)^2*(BT1102+BU1102+1)))</f>
        <v>0.42310634125649449</v>
      </c>
      <c r="BX1102" s="30">
        <v>0.1</v>
      </c>
      <c r="BY1102" s="30">
        <v>0.7</v>
      </c>
      <c r="BZ1102" s="30">
        <v>0.1</v>
      </c>
      <c r="CA1102" s="30">
        <v>0.1</v>
      </c>
      <c r="CB1102" s="28" t="s">
        <v>83</v>
      </c>
      <c r="CC1102" s="24">
        <v>600</v>
      </c>
    </row>
    <row r="1103" spans="1:81" s="24" customFormat="1" x14ac:dyDescent="0.2">
      <c r="A1103" s="30">
        <f t="shared" si="17"/>
        <v>1102</v>
      </c>
      <c r="B1103" s="30">
        <v>20</v>
      </c>
      <c r="C1103" s="30">
        <v>20</v>
      </c>
      <c r="D1103" s="24">
        <v>5</v>
      </c>
      <c r="E1103" s="24">
        <v>5</v>
      </c>
      <c r="F1103" s="19" t="s">
        <v>80</v>
      </c>
      <c r="G1103" s="19">
        <f>IF(F1103="rectangle",B1103*C1103,IF(F1103="hook",B1103*C1103-(D1103*E1103),IF(F1103="eight",B1103*C1103-2*(D1103*E1103),IF(F1103="tee",B1103*C1103-2*(D1103*E1103),IF(F1103="cross",B1103*C1103-4*(D1103*E1103),"ERROR")))))</f>
        <v>400</v>
      </c>
      <c r="H1103" s="19" t="s">
        <v>84</v>
      </c>
      <c r="I1103" s="19">
        <f>B1103/C1103</f>
        <v>1</v>
      </c>
      <c r="J1103" s="22">
        <v>1</v>
      </c>
      <c r="K1103" s="24">
        <v>125</v>
      </c>
      <c r="L1103" s="24">
        <v>4</v>
      </c>
      <c r="M1103" s="25">
        <v>2</v>
      </c>
      <c r="N1103" s="22">
        <f>M1103/4</f>
        <v>0.5</v>
      </c>
      <c r="O1103" s="19">
        <f>M1103/N1103</f>
        <v>4</v>
      </c>
      <c r="P1103" s="26">
        <v>5</v>
      </c>
      <c r="Q1103" s="30">
        <f>P1103</f>
        <v>5</v>
      </c>
      <c r="R1103" s="20">
        <f>AA1103/V1103</f>
        <v>100</v>
      </c>
      <c r="S1103" s="27">
        <v>15</v>
      </c>
      <c r="T1103" s="30">
        <f>S1103</f>
        <v>15</v>
      </c>
      <c r="U1103" s="20">
        <f>AB1103/W1103</f>
        <v>100</v>
      </c>
      <c r="V1103" s="19">
        <f>ROUND((Q1103/100)*G1103,0)</f>
        <v>20</v>
      </c>
      <c r="W1103" s="19">
        <f>ROUND(((T1103/100)*G1103)/J1103,0)</f>
        <v>60</v>
      </c>
      <c r="X1103" s="19">
        <v>0</v>
      </c>
      <c r="Y1103" s="19">
        <v>0</v>
      </c>
      <c r="Z1103" s="19">
        <v>0</v>
      </c>
      <c r="AA1103" s="20">
        <f>G1103*P1103</f>
        <v>2000</v>
      </c>
      <c r="AB1103" s="20">
        <f>(G1103*S1103)/J1103</f>
        <v>6000</v>
      </c>
      <c r="AC1103" s="20">
        <v>0</v>
      </c>
      <c r="AD1103" s="20">
        <v>0</v>
      </c>
      <c r="AE1103" s="20">
        <v>0</v>
      </c>
      <c r="AF1103" s="24">
        <v>100</v>
      </c>
      <c r="AG1103" s="24">
        <v>0</v>
      </c>
      <c r="AH1103" s="24">
        <v>1</v>
      </c>
      <c r="AI1103" s="24">
        <v>100</v>
      </c>
      <c r="AJ1103" s="24">
        <v>0</v>
      </c>
      <c r="AK1103" s="24">
        <v>1</v>
      </c>
      <c r="AL1103" s="24">
        <v>0.5</v>
      </c>
      <c r="AM1103" s="24">
        <v>0.5</v>
      </c>
      <c r="AN1103" s="24">
        <v>0</v>
      </c>
      <c r="AO1103" s="24">
        <v>0</v>
      </c>
      <c r="AP1103" s="24">
        <v>0</v>
      </c>
      <c r="AQ1103" s="24">
        <v>0.01</v>
      </c>
      <c r="AR1103" s="24">
        <v>0.01</v>
      </c>
      <c r="AS1103" s="24">
        <v>0</v>
      </c>
      <c r="AT1103" s="24">
        <v>0</v>
      </c>
      <c r="AU1103" s="24">
        <v>0</v>
      </c>
      <c r="AV1103" s="24">
        <v>0</v>
      </c>
      <c r="AW1103" s="24">
        <v>0.2</v>
      </c>
      <c r="AX1103" s="24">
        <v>0</v>
      </c>
      <c r="AY1103" s="24">
        <v>0</v>
      </c>
      <c r="AZ1103" s="24">
        <v>0</v>
      </c>
      <c r="BA1103" s="24">
        <v>0.04</v>
      </c>
      <c r="BB1103" s="24">
        <v>0</v>
      </c>
      <c r="BC1103" s="22">
        <v>0.05</v>
      </c>
      <c r="BD1103" s="22">
        <v>0.05</v>
      </c>
      <c r="BE1103" s="24">
        <v>7.4999999999999997E-2</v>
      </c>
      <c r="BF1103" s="24">
        <v>5.0000000000000001E-3</v>
      </c>
      <c r="BG1103" s="24">
        <v>0</v>
      </c>
      <c r="BH1103" s="24">
        <v>0</v>
      </c>
      <c r="BI1103" s="24">
        <v>0</v>
      </c>
      <c r="BJ1103" s="24">
        <v>1.8749999999999999E-2</v>
      </c>
      <c r="BK1103" s="24">
        <v>1.25E-3</v>
      </c>
      <c r="BL1103" s="24">
        <v>0</v>
      </c>
      <c r="BM1103" s="24">
        <v>0</v>
      </c>
      <c r="BN1103" s="24">
        <v>0</v>
      </c>
      <c r="BO1103" s="24">
        <v>0.1</v>
      </c>
      <c r="BP1103" s="24">
        <v>0.1</v>
      </c>
      <c r="BQ1103" s="24">
        <v>0</v>
      </c>
      <c r="BR1103" s="24">
        <v>0</v>
      </c>
      <c r="BS1103" s="24">
        <v>0</v>
      </c>
      <c r="BT1103" s="24">
        <v>0.04</v>
      </c>
      <c r="BU1103" s="29">
        <v>4</v>
      </c>
      <c r="BV1103" s="23">
        <f>BT1103/(BT1103+BU1103)</f>
        <v>9.9009900990099011E-3</v>
      </c>
      <c r="BW1103" s="23">
        <f>SQRT((BT1103*BU1103)/((BT1103+BU1103)^2*(BT1103+BU1103+1)))</f>
        <v>4.410251516706673E-2</v>
      </c>
      <c r="BX1103" s="30">
        <v>0.1</v>
      </c>
      <c r="BY1103" s="30">
        <v>0.7</v>
      </c>
      <c r="BZ1103" s="30">
        <v>0.1</v>
      </c>
      <c r="CA1103" s="30">
        <v>0.1</v>
      </c>
      <c r="CB1103" s="28" t="s">
        <v>83</v>
      </c>
      <c r="CC1103" s="24">
        <v>600</v>
      </c>
    </row>
    <row r="1104" spans="1:81" s="24" customFormat="1" x14ac:dyDescent="0.2">
      <c r="A1104" s="30">
        <f t="shared" si="17"/>
        <v>1103</v>
      </c>
      <c r="B1104" s="30">
        <v>20</v>
      </c>
      <c r="C1104" s="30">
        <v>20</v>
      </c>
      <c r="D1104" s="24">
        <v>5</v>
      </c>
      <c r="E1104" s="24">
        <v>5</v>
      </c>
      <c r="F1104" s="19" t="s">
        <v>80</v>
      </c>
      <c r="G1104" s="19">
        <f>IF(F1104="rectangle",B1104*C1104,IF(F1104="hook",B1104*C1104-(D1104*E1104),IF(F1104="eight",B1104*C1104-2*(D1104*E1104),IF(F1104="tee",B1104*C1104-2*(D1104*E1104),IF(F1104="cross",B1104*C1104-4*(D1104*E1104),"ERROR")))))</f>
        <v>400</v>
      </c>
      <c r="H1104" s="19" t="s">
        <v>84</v>
      </c>
      <c r="I1104" s="19">
        <f>B1104/C1104</f>
        <v>1</v>
      </c>
      <c r="J1104" s="22">
        <v>1</v>
      </c>
      <c r="K1104" s="24">
        <v>125</v>
      </c>
      <c r="L1104" s="24">
        <v>4</v>
      </c>
      <c r="M1104" s="25">
        <v>2</v>
      </c>
      <c r="N1104" s="22">
        <f>M1104/4</f>
        <v>0.5</v>
      </c>
      <c r="O1104" s="19">
        <f>M1104/N1104</f>
        <v>4</v>
      </c>
      <c r="P1104" s="26">
        <v>5</v>
      </c>
      <c r="Q1104" s="30">
        <f>P1104</f>
        <v>5</v>
      </c>
      <c r="R1104" s="20">
        <f>AA1104/V1104</f>
        <v>100</v>
      </c>
      <c r="S1104" s="27">
        <v>15</v>
      </c>
      <c r="T1104" s="30">
        <f>S1104</f>
        <v>15</v>
      </c>
      <c r="U1104" s="20">
        <f>AB1104/W1104</f>
        <v>100</v>
      </c>
      <c r="V1104" s="19">
        <f>ROUND((Q1104/100)*G1104,0)</f>
        <v>20</v>
      </c>
      <c r="W1104" s="19">
        <f>ROUND(((T1104/100)*G1104)/J1104,0)</f>
        <v>60</v>
      </c>
      <c r="X1104" s="19">
        <v>0</v>
      </c>
      <c r="Y1104" s="19">
        <v>0</v>
      </c>
      <c r="Z1104" s="19">
        <v>0</v>
      </c>
      <c r="AA1104" s="20">
        <f>G1104*P1104</f>
        <v>2000</v>
      </c>
      <c r="AB1104" s="20">
        <f>(G1104*S1104)/J1104</f>
        <v>6000</v>
      </c>
      <c r="AC1104" s="20">
        <v>0</v>
      </c>
      <c r="AD1104" s="20">
        <v>0</v>
      </c>
      <c r="AE1104" s="20">
        <v>0</v>
      </c>
      <c r="AF1104" s="24">
        <v>100</v>
      </c>
      <c r="AG1104" s="24">
        <v>0</v>
      </c>
      <c r="AH1104" s="24">
        <v>1</v>
      </c>
      <c r="AI1104" s="24">
        <v>100</v>
      </c>
      <c r="AJ1104" s="24">
        <v>0</v>
      </c>
      <c r="AK1104" s="24">
        <v>1</v>
      </c>
      <c r="AL1104" s="24">
        <v>0.5</v>
      </c>
      <c r="AM1104" s="24">
        <v>0.5</v>
      </c>
      <c r="AN1104" s="24">
        <v>0</v>
      </c>
      <c r="AO1104" s="24">
        <v>0</v>
      </c>
      <c r="AP1104" s="24">
        <v>0</v>
      </c>
      <c r="AQ1104" s="24">
        <v>0.01</v>
      </c>
      <c r="AR1104" s="24">
        <v>0.01</v>
      </c>
      <c r="AS1104" s="24">
        <v>0</v>
      </c>
      <c r="AT1104" s="24">
        <v>0</v>
      </c>
      <c r="AU1104" s="24">
        <v>0</v>
      </c>
      <c r="AV1104" s="24">
        <v>0</v>
      </c>
      <c r="AW1104" s="24">
        <v>0.2</v>
      </c>
      <c r="AX1104" s="24">
        <v>0</v>
      </c>
      <c r="AY1104" s="24">
        <v>0</v>
      </c>
      <c r="AZ1104" s="24">
        <v>0</v>
      </c>
      <c r="BA1104" s="24">
        <v>0.04</v>
      </c>
      <c r="BB1104" s="24">
        <v>0</v>
      </c>
      <c r="BC1104" s="22">
        <v>0.05</v>
      </c>
      <c r="BD1104" s="22">
        <v>0.05</v>
      </c>
      <c r="BE1104" s="24">
        <v>7.4999999999999997E-2</v>
      </c>
      <c r="BF1104" s="24">
        <v>5.0000000000000001E-3</v>
      </c>
      <c r="BG1104" s="24">
        <v>0</v>
      </c>
      <c r="BH1104" s="24">
        <v>0</v>
      </c>
      <c r="BI1104" s="24">
        <v>0</v>
      </c>
      <c r="BJ1104" s="24">
        <v>1.8749999999999999E-2</v>
      </c>
      <c r="BK1104" s="24">
        <v>1.25E-3</v>
      </c>
      <c r="BL1104" s="24">
        <v>0</v>
      </c>
      <c r="BM1104" s="24">
        <v>0</v>
      </c>
      <c r="BN1104" s="24">
        <v>0</v>
      </c>
      <c r="BO1104" s="24">
        <v>0.1</v>
      </c>
      <c r="BP1104" s="24">
        <v>0.1</v>
      </c>
      <c r="BQ1104" s="24">
        <v>0</v>
      </c>
      <c r="BR1104" s="24">
        <v>0</v>
      </c>
      <c r="BS1104" s="24">
        <v>0</v>
      </c>
      <c r="BT1104" s="24">
        <v>0.04</v>
      </c>
      <c r="BU1104" s="29">
        <v>0.2</v>
      </c>
      <c r="BV1104" s="23">
        <f>BT1104/(BT1104+BU1104)</f>
        <v>0.16666666666666666</v>
      </c>
      <c r="BW1104" s="23">
        <f>SQRT((BT1104*BU1104)/((BT1104+BU1104)^2*(BT1104+BU1104+1)))</f>
        <v>0.33467472037604118</v>
      </c>
      <c r="BX1104" s="30">
        <v>0.1</v>
      </c>
      <c r="BY1104" s="30">
        <v>0.7</v>
      </c>
      <c r="BZ1104" s="30">
        <v>0.1</v>
      </c>
      <c r="CA1104" s="30">
        <v>0.1</v>
      </c>
      <c r="CB1104" s="28" t="s">
        <v>83</v>
      </c>
      <c r="CC1104" s="24">
        <v>600</v>
      </c>
    </row>
    <row r="1105" spans="1:81" s="24" customFormat="1" x14ac:dyDescent="0.2">
      <c r="A1105" s="30">
        <f t="shared" si="17"/>
        <v>1104</v>
      </c>
      <c r="B1105" s="30">
        <v>20</v>
      </c>
      <c r="C1105" s="30">
        <v>20</v>
      </c>
      <c r="D1105" s="24">
        <v>5</v>
      </c>
      <c r="E1105" s="24">
        <v>5</v>
      </c>
      <c r="F1105" s="19" t="s">
        <v>80</v>
      </c>
      <c r="G1105" s="19">
        <f>IF(F1105="rectangle",B1105*C1105,IF(F1105="hook",B1105*C1105-(D1105*E1105),IF(F1105="eight",B1105*C1105-2*(D1105*E1105),IF(F1105="tee",B1105*C1105-2*(D1105*E1105),IF(F1105="cross",B1105*C1105-4*(D1105*E1105),"ERROR")))))</f>
        <v>400</v>
      </c>
      <c r="H1105" s="19" t="s">
        <v>84</v>
      </c>
      <c r="I1105" s="19">
        <f>B1105/C1105</f>
        <v>1</v>
      </c>
      <c r="J1105" s="22">
        <v>1</v>
      </c>
      <c r="K1105" s="24">
        <v>125</v>
      </c>
      <c r="L1105" s="24">
        <v>4</v>
      </c>
      <c r="M1105" s="25">
        <v>2</v>
      </c>
      <c r="N1105" s="22">
        <f>M1105/4</f>
        <v>0.5</v>
      </c>
      <c r="O1105" s="19">
        <f>M1105/N1105</f>
        <v>4</v>
      </c>
      <c r="P1105" s="26">
        <v>5</v>
      </c>
      <c r="Q1105" s="30">
        <f>P1105</f>
        <v>5</v>
      </c>
      <c r="R1105" s="20">
        <f>AA1105/V1105</f>
        <v>100</v>
      </c>
      <c r="S1105" s="27">
        <v>15</v>
      </c>
      <c r="T1105" s="30">
        <f>S1105</f>
        <v>15</v>
      </c>
      <c r="U1105" s="20">
        <f>AB1105/W1105</f>
        <v>100</v>
      </c>
      <c r="V1105" s="19">
        <f>ROUND((Q1105/100)*G1105,0)</f>
        <v>20</v>
      </c>
      <c r="W1105" s="19">
        <f>ROUND(((T1105/100)*G1105)/J1105,0)</f>
        <v>60</v>
      </c>
      <c r="X1105" s="19">
        <v>0</v>
      </c>
      <c r="Y1105" s="19">
        <v>0</v>
      </c>
      <c r="Z1105" s="19">
        <v>0</v>
      </c>
      <c r="AA1105" s="20">
        <f>G1105*P1105</f>
        <v>2000</v>
      </c>
      <c r="AB1105" s="20">
        <f>(G1105*S1105)/J1105</f>
        <v>6000</v>
      </c>
      <c r="AC1105" s="20">
        <v>0</v>
      </c>
      <c r="AD1105" s="20">
        <v>0</v>
      </c>
      <c r="AE1105" s="20">
        <v>0</v>
      </c>
      <c r="AF1105" s="24">
        <v>100</v>
      </c>
      <c r="AG1105" s="24">
        <v>0</v>
      </c>
      <c r="AH1105" s="24">
        <v>1</v>
      </c>
      <c r="AI1105" s="24">
        <v>100</v>
      </c>
      <c r="AJ1105" s="24">
        <v>0</v>
      </c>
      <c r="AK1105" s="24">
        <v>1</v>
      </c>
      <c r="AL1105" s="24">
        <v>0.5</v>
      </c>
      <c r="AM1105" s="24">
        <v>0.5</v>
      </c>
      <c r="AN1105" s="24">
        <v>0</v>
      </c>
      <c r="AO1105" s="24">
        <v>0</v>
      </c>
      <c r="AP1105" s="24">
        <v>0</v>
      </c>
      <c r="AQ1105" s="24">
        <v>0.01</v>
      </c>
      <c r="AR1105" s="24">
        <v>0.01</v>
      </c>
      <c r="AS1105" s="24">
        <v>0</v>
      </c>
      <c r="AT1105" s="24">
        <v>0</v>
      </c>
      <c r="AU1105" s="24">
        <v>0</v>
      </c>
      <c r="AV1105" s="24">
        <v>0</v>
      </c>
      <c r="AW1105" s="24">
        <v>0.2</v>
      </c>
      <c r="AX1105" s="24">
        <v>0</v>
      </c>
      <c r="AY1105" s="24">
        <v>0</v>
      </c>
      <c r="AZ1105" s="24">
        <v>0</v>
      </c>
      <c r="BA1105" s="24">
        <v>0.04</v>
      </c>
      <c r="BB1105" s="24">
        <v>0</v>
      </c>
      <c r="BC1105" s="22">
        <v>0.05</v>
      </c>
      <c r="BD1105" s="22">
        <v>0.05</v>
      </c>
      <c r="BE1105" s="24">
        <v>7.4999999999999997E-2</v>
      </c>
      <c r="BF1105" s="24">
        <v>5.0000000000000001E-3</v>
      </c>
      <c r="BG1105" s="24">
        <v>0</v>
      </c>
      <c r="BH1105" s="24">
        <v>0</v>
      </c>
      <c r="BI1105" s="24">
        <v>0</v>
      </c>
      <c r="BJ1105" s="24">
        <v>1.8749999999999999E-2</v>
      </c>
      <c r="BK1105" s="24">
        <v>1.25E-3</v>
      </c>
      <c r="BL1105" s="24">
        <v>0</v>
      </c>
      <c r="BM1105" s="24">
        <v>0</v>
      </c>
      <c r="BN1105" s="24">
        <v>0</v>
      </c>
      <c r="BO1105" s="24">
        <v>0.1</v>
      </c>
      <c r="BP1105" s="24">
        <v>0.1</v>
      </c>
      <c r="BQ1105" s="24">
        <v>0</v>
      </c>
      <c r="BR1105" s="24">
        <v>0</v>
      </c>
      <c r="BS1105" s="24">
        <v>0</v>
      </c>
      <c r="BT1105" s="24">
        <v>0.04</v>
      </c>
      <c r="BU1105" s="29">
        <v>0.1</v>
      </c>
      <c r="BV1105" s="23">
        <f>BT1105/(BT1105+BU1105)</f>
        <v>0.2857142857142857</v>
      </c>
      <c r="BW1105" s="23">
        <f>SQRT((BT1105*BU1105)/((BT1105+BU1105)^2*(BT1105+BU1105+1)))</f>
        <v>0.42310634125649449</v>
      </c>
      <c r="BX1105" s="30">
        <v>0.1</v>
      </c>
      <c r="BY1105" s="30">
        <v>0.7</v>
      </c>
      <c r="BZ1105" s="30">
        <v>0.1</v>
      </c>
      <c r="CA1105" s="30">
        <v>0.1</v>
      </c>
      <c r="CB1105" s="28" t="s">
        <v>83</v>
      </c>
      <c r="CC1105" s="24">
        <v>600</v>
      </c>
    </row>
    <row r="1106" spans="1:81" s="24" customFormat="1" x14ac:dyDescent="0.2">
      <c r="A1106" s="30">
        <f t="shared" si="17"/>
        <v>1105</v>
      </c>
      <c r="B1106" s="30">
        <v>20</v>
      </c>
      <c r="C1106" s="30">
        <v>20</v>
      </c>
      <c r="D1106" s="24">
        <v>5</v>
      </c>
      <c r="E1106" s="24">
        <v>5</v>
      </c>
      <c r="F1106" s="19" t="s">
        <v>80</v>
      </c>
      <c r="G1106" s="19">
        <f>IF(F1106="rectangle",B1106*C1106,IF(F1106="hook",B1106*C1106-(D1106*E1106),IF(F1106="eight",B1106*C1106-2*(D1106*E1106),IF(F1106="tee",B1106*C1106-2*(D1106*E1106),IF(F1106="cross",B1106*C1106-4*(D1106*E1106),"ERROR")))))</f>
        <v>400</v>
      </c>
      <c r="H1106" s="19" t="s">
        <v>84</v>
      </c>
      <c r="I1106" s="19">
        <f>B1106/C1106</f>
        <v>1</v>
      </c>
      <c r="J1106" s="22">
        <v>1</v>
      </c>
      <c r="K1106" s="24">
        <v>125</v>
      </c>
      <c r="L1106" s="24">
        <v>4</v>
      </c>
      <c r="M1106" s="25">
        <v>2</v>
      </c>
      <c r="N1106" s="22">
        <f>M1106/4</f>
        <v>0.5</v>
      </c>
      <c r="O1106" s="19">
        <f>M1106/N1106</f>
        <v>4</v>
      </c>
      <c r="P1106" s="26">
        <v>5</v>
      </c>
      <c r="Q1106" s="30">
        <f>P1106</f>
        <v>5</v>
      </c>
      <c r="R1106" s="20">
        <f>AA1106/V1106</f>
        <v>100</v>
      </c>
      <c r="S1106" s="27">
        <v>30</v>
      </c>
      <c r="T1106" s="30">
        <f>S1106</f>
        <v>30</v>
      </c>
      <c r="U1106" s="20">
        <f>AB1106/W1106</f>
        <v>100</v>
      </c>
      <c r="V1106" s="19">
        <f>ROUND((Q1106/100)*G1106,0)</f>
        <v>20</v>
      </c>
      <c r="W1106" s="19">
        <f>ROUND(((T1106/100)*G1106)/J1106,0)</f>
        <v>120</v>
      </c>
      <c r="X1106" s="19">
        <v>0</v>
      </c>
      <c r="Y1106" s="19">
        <v>0</v>
      </c>
      <c r="Z1106" s="19">
        <v>0</v>
      </c>
      <c r="AA1106" s="20">
        <f>G1106*P1106</f>
        <v>2000</v>
      </c>
      <c r="AB1106" s="20">
        <f>(G1106*S1106)/J1106</f>
        <v>12000</v>
      </c>
      <c r="AC1106" s="20">
        <v>0</v>
      </c>
      <c r="AD1106" s="20">
        <v>0</v>
      </c>
      <c r="AE1106" s="20">
        <v>0</v>
      </c>
      <c r="AF1106" s="24">
        <v>100</v>
      </c>
      <c r="AG1106" s="24">
        <v>0</v>
      </c>
      <c r="AH1106" s="24">
        <v>1</v>
      </c>
      <c r="AI1106" s="24">
        <v>100</v>
      </c>
      <c r="AJ1106" s="24">
        <v>0</v>
      </c>
      <c r="AK1106" s="24">
        <v>1</v>
      </c>
      <c r="AL1106" s="24">
        <v>0.5</v>
      </c>
      <c r="AM1106" s="24">
        <v>0.5</v>
      </c>
      <c r="AN1106" s="24">
        <v>0</v>
      </c>
      <c r="AO1106" s="24">
        <v>0</v>
      </c>
      <c r="AP1106" s="24">
        <v>0</v>
      </c>
      <c r="AQ1106" s="24">
        <v>0.01</v>
      </c>
      <c r="AR1106" s="24">
        <v>0.01</v>
      </c>
      <c r="AS1106" s="24">
        <v>0</v>
      </c>
      <c r="AT1106" s="24">
        <v>0</v>
      </c>
      <c r="AU1106" s="24">
        <v>0</v>
      </c>
      <c r="AV1106" s="24">
        <v>0</v>
      </c>
      <c r="AW1106" s="24">
        <v>0.2</v>
      </c>
      <c r="AX1106" s="24">
        <v>0</v>
      </c>
      <c r="AY1106" s="24">
        <v>0</v>
      </c>
      <c r="AZ1106" s="24">
        <v>0</v>
      </c>
      <c r="BA1106" s="24">
        <v>0.04</v>
      </c>
      <c r="BB1106" s="24">
        <v>0</v>
      </c>
      <c r="BC1106" s="22">
        <v>0.05</v>
      </c>
      <c r="BD1106" s="22">
        <v>0.05</v>
      </c>
      <c r="BE1106" s="24">
        <v>7.4999999999999997E-2</v>
      </c>
      <c r="BF1106" s="24">
        <v>5.0000000000000001E-3</v>
      </c>
      <c r="BG1106" s="24">
        <v>0</v>
      </c>
      <c r="BH1106" s="24">
        <v>0</v>
      </c>
      <c r="BI1106" s="24">
        <v>0</v>
      </c>
      <c r="BJ1106" s="24">
        <v>1.8749999999999999E-2</v>
      </c>
      <c r="BK1106" s="24">
        <v>1.25E-3</v>
      </c>
      <c r="BL1106" s="24">
        <v>0</v>
      </c>
      <c r="BM1106" s="24">
        <v>0</v>
      </c>
      <c r="BN1106" s="24">
        <v>0</v>
      </c>
      <c r="BO1106" s="24">
        <v>0.1</v>
      </c>
      <c r="BP1106" s="24">
        <v>0.1</v>
      </c>
      <c r="BQ1106" s="24">
        <v>0</v>
      </c>
      <c r="BR1106" s="24">
        <v>0</v>
      </c>
      <c r="BS1106" s="24">
        <v>0</v>
      </c>
      <c r="BT1106" s="24">
        <v>0.04</v>
      </c>
      <c r="BU1106" s="29">
        <v>4</v>
      </c>
      <c r="BV1106" s="23">
        <f>BT1106/(BT1106+BU1106)</f>
        <v>9.9009900990099011E-3</v>
      </c>
      <c r="BW1106" s="23">
        <f>SQRT((BT1106*BU1106)/((BT1106+BU1106)^2*(BT1106+BU1106+1)))</f>
        <v>4.410251516706673E-2</v>
      </c>
      <c r="BX1106" s="30">
        <v>0.1</v>
      </c>
      <c r="BY1106" s="30">
        <v>0.7</v>
      </c>
      <c r="BZ1106" s="30">
        <v>0.1</v>
      </c>
      <c r="CA1106" s="30">
        <v>0.1</v>
      </c>
      <c r="CB1106" s="28" t="s">
        <v>83</v>
      </c>
      <c r="CC1106" s="24">
        <v>600</v>
      </c>
    </row>
    <row r="1107" spans="1:81" s="24" customFormat="1" x14ac:dyDescent="0.2">
      <c r="A1107" s="30">
        <f t="shared" si="17"/>
        <v>1106</v>
      </c>
      <c r="B1107" s="30">
        <v>20</v>
      </c>
      <c r="C1107" s="30">
        <v>20</v>
      </c>
      <c r="D1107" s="24">
        <v>5</v>
      </c>
      <c r="E1107" s="24">
        <v>5</v>
      </c>
      <c r="F1107" s="19" t="s">
        <v>80</v>
      </c>
      <c r="G1107" s="19">
        <f>IF(F1107="rectangle",B1107*C1107,IF(F1107="hook",B1107*C1107-(D1107*E1107),IF(F1107="eight",B1107*C1107-2*(D1107*E1107),IF(F1107="tee",B1107*C1107-2*(D1107*E1107),IF(F1107="cross",B1107*C1107-4*(D1107*E1107),"ERROR")))))</f>
        <v>400</v>
      </c>
      <c r="H1107" s="19" t="s">
        <v>84</v>
      </c>
      <c r="I1107" s="19">
        <f>B1107/C1107</f>
        <v>1</v>
      </c>
      <c r="J1107" s="22">
        <v>1</v>
      </c>
      <c r="K1107" s="24">
        <v>125</v>
      </c>
      <c r="L1107" s="24">
        <v>4</v>
      </c>
      <c r="M1107" s="25">
        <v>2</v>
      </c>
      <c r="N1107" s="22">
        <f>M1107/4</f>
        <v>0.5</v>
      </c>
      <c r="O1107" s="19">
        <f>M1107/N1107</f>
        <v>4</v>
      </c>
      <c r="P1107" s="26">
        <v>5</v>
      </c>
      <c r="Q1107" s="30">
        <f>P1107</f>
        <v>5</v>
      </c>
      <c r="R1107" s="20">
        <f>AA1107/V1107</f>
        <v>100</v>
      </c>
      <c r="S1107" s="27">
        <v>30</v>
      </c>
      <c r="T1107" s="30">
        <f>S1107</f>
        <v>30</v>
      </c>
      <c r="U1107" s="20">
        <f>AB1107/W1107</f>
        <v>100</v>
      </c>
      <c r="V1107" s="19">
        <f>ROUND((Q1107/100)*G1107,0)</f>
        <v>20</v>
      </c>
      <c r="W1107" s="19">
        <f>ROUND(((T1107/100)*G1107)/J1107,0)</f>
        <v>120</v>
      </c>
      <c r="X1107" s="19">
        <v>0</v>
      </c>
      <c r="Y1107" s="19">
        <v>0</v>
      </c>
      <c r="Z1107" s="19">
        <v>0</v>
      </c>
      <c r="AA1107" s="20">
        <f>G1107*P1107</f>
        <v>2000</v>
      </c>
      <c r="AB1107" s="20">
        <f>(G1107*S1107)/J1107</f>
        <v>12000</v>
      </c>
      <c r="AC1107" s="20">
        <v>0</v>
      </c>
      <c r="AD1107" s="20">
        <v>0</v>
      </c>
      <c r="AE1107" s="20">
        <v>0</v>
      </c>
      <c r="AF1107" s="24">
        <v>100</v>
      </c>
      <c r="AG1107" s="24">
        <v>0</v>
      </c>
      <c r="AH1107" s="24">
        <v>1</v>
      </c>
      <c r="AI1107" s="24">
        <v>100</v>
      </c>
      <c r="AJ1107" s="24">
        <v>0</v>
      </c>
      <c r="AK1107" s="24">
        <v>1</v>
      </c>
      <c r="AL1107" s="24">
        <v>0.5</v>
      </c>
      <c r="AM1107" s="24">
        <v>0.5</v>
      </c>
      <c r="AN1107" s="24">
        <v>0</v>
      </c>
      <c r="AO1107" s="24">
        <v>0</v>
      </c>
      <c r="AP1107" s="24">
        <v>0</v>
      </c>
      <c r="AQ1107" s="24">
        <v>0.01</v>
      </c>
      <c r="AR1107" s="24">
        <v>0.01</v>
      </c>
      <c r="AS1107" s="24">
        <v>0</v>
      </c>
      <c r="AT1107" s="24">
        <v>0</v>
      </c>
      <c r="AU1107" s="24">
        <v>0</v>
      </c>
      <c r="AV1107" s="24">
        <v>0</v>
      </c>
      <c r="AW1107" s="24">
        <v>0.2</v>
      </c>
      <c r="AX1107" s="24">
        <v>0</v>
      </c>
      <c r="AY1107" s="24">
        <v>0</v>
      </c>
      <c r="AZ1107" s="24">
        <v>0</v>
      </c>
      <c r="BA1107" s="24">
        <v>0.04</v>
      </c>
      <c r="BB1107" s="24">
        <v>0</v>
      </c>
      <c r="BC1107" s="22">
        <v>0.05</v>
      </c>
      <c r="BD1107" s="22">
        <v>0.05</v>
      </c>
      <c r="BE1107" s="24">
        <v>7.4999999999999997E-2</v>
      </c>
      <c r="BF1107" s="24">
        <v>5.0000000000000001E-3</v>
      </c>
      <c r="BG1107" s="24">
        <v>0</v>
      </c>
      <c r="BH1107" s="24">
        <v>0</v>
      </c>
      <c r="BI1107" s="24">
        <v>0</v>
      </c>
      <c r="BJ1107" s="24">
        <v>1.8749999999999999E-2</v>
      </c>
      <c r="BK1107" s="24">
        <v>1.25E-3</v>
      </c>
      <c r="BL1107" s="24">
        <v>0</v>
      </c>
      <c r="BM1107" s="24">
        <v>0</v>
      </c>
      <c r="BN1107" s="24">
        <v>0</v>
      </c>
      <c r="BO1107" s="24">
        <v>0.1</v>
      </c>
      <c r="BP1107" s="24">
        <v>0.1</v>
      </c>
      <c r="BQ1107" s="24">
        <v>0</v>
      </c>
      <c r="BR1107" s="24">
        <v>0</v>
      </c>
      <c r="BS1107" s="24">
        <v>0</v>
      </c>
      <c r="BT1107" s="24">
        <v>0.04</v>
      </c>
      <c r="BU1107" s="29">
        <v>0.2</v>
      </c>
      <c r="BV1107" s="23">
        <f>BT1107/(BT1107+BU1107)</f>
        <v>0.16666666666666666</v>
      </c>
      <c r="BW1107" s="23">
        <f>SQRT((BT1107*BU1107)/((BT1107+BU1107)^2*(BT1107+BU1107+1)))</f>
        <v>0.33467472037604118</v>
      </c>
      <c r="BX1107" s="30">
        <v>0.1</v>
      </c>
      <c r="BY1107" s="30">
        <v>0.7</v>
      </c>
      <c r="BZ1107" s="30">
        <v>0.1</v>
      </c>
      <c r="CA1107" s="30">
        <v>0.1</v>
      </c>
      <c r="CB1107" s="28" t="s">
        <v>83</v>
      </c>
      <c r="CC1107" s="24">
        <v>600</v>
      </c>
    </row>
    <row r="1108" spans="1:81" s="24" customFormat="1" x14ac:dyDescent="0.2">
      <c r="A1108" s="30">
        <f t="shared" si="17"/>
        <v>1107</v>
      </c>
      <c r="B1108" s="30">
        <v>20</v>
      </c>
      <c r="C1108" s="30">
        <v>20</v>
      </c>
      <c r="D1108" s="24">
        <v>5</v>
      </c>
      <c r="E1108" s="24">
        <v>5</v>
      </c>
      <c r="F1108" s="19" t="s">
        <v>80</v>
      </c>
      <c r="G1108" s="19">
        <f>IF(F1108="rectangle",B1108*C1108,IF(F1108="hook",B1108*C1108-(D1108*E1108),IF(F1108="eight",B1108*C1108-2*(D1108*E1108),IF(F1108="tee",B1108*C1108-2*(D1108*E1108),IF(F1108="cross",B1108*C1108-4*(D1108*E1108),"ERROR")))))</f>
        <v>400</v>
      </c>
      <c r="H1108" s="19" t="s">
        <v>84</v>
      </c>
      <c r="I1108" s="19">
        <f>B1108/C1108</f>
        <v>1</v>
      </c>
      <c r="J1108" s="22">
        <v>1</v>
      </c>
      <c r="K1108" s="24">
        <v>125</v>
      </c>
      <c r="L1108" s="24">
        <v>4</v>
      </c>
      <c r="M1108" s="25">
        <v>2</v>
      </c>
      <c r="N1108" s="22">
        <f>M1108/4</f>
        <v>0.5</v>
      </c>
      <c r="O1108" s="19">
        <f>M1108/N1108</f>
        <v>4</v>
      </c>
      <c r="P1108" s="26">
        <v>5</v>
      </c>
      <c r="Q1108" s="30">
        <f>P1108</f>
        <v>5</v>
      </c>
      <c r="R1108" s="20">
        <f>AA1108/V1108</f>
        <v>100</v>
      </c>
      <c r="S1108" s="27">
        <v>30</v>
      </c>
      <c r="T1108" s="30">
        <f>S1108</f>
        <v>30</v>
      </c>
      <c r="U1108" s="20">
        <f>AB1108/W1108</f>
        <v>100</v>
      </c>
      <c r="V1108" s="19">
        <f>ROUND((Q1108/100)*G1108,0)</f>
        <v>20</v>
      </c>
      <c r="W1108" s="19">
        <f>ROUND(((T1108/100)*G1108)/J1108,0)</f>
        <v>120</v>
      </c>
      <c r="X1108" s="19">
        <v>0</v>
      </c>
      <c r="Y1108" s="19">
        <v>0</v>
      </c>
      <c r="Z1108" s="19">
        <v>0</v>
      </c>
      <c r="AA1108" s="20">
        <f>G1108*P1108</f>
        <v>2000</v>
      </c>
      <c r="AB1108" s="20">
        <f>(G1108*S1108)/J1108</f>
        <v>12000</v>
      </c>
      <c r="AC1108" s="20">
        <v>0</v>
      </c>
      <c r="AD1108" s="20">
        <v>0</v>
      </c>
      <c r="AE1108" s="20">
        <v>0</v>
      </c>
      <c r="AF1108" s="24">
        <v>100</v>
      </c>
      <c r="AG1108" s="24">
        <v>0</v>
      </c>
      <c r="AH1108" s="24">
        <v>1</v>
      </c>
      <c r="AI1108" s="24">
        <v>100</v>
      </c>
      <c r="AJ1108" s="24">
        <v>0</v>
      </c>
      <c r="AK1108" s="24">
        <v>1</v>
      </c>
      <c r="AL1108" s="24">
        <v>0.5</v>
      </c>
      <c r="AM1108" s="24">
        <v>0.5</v>
      </c>
      <c r="AN1108" s="24">
        <v>0</v>
      </c>
      <c r="AO1108" s="24">
        <v>0</v>
      </c>
      <c r="AP1108" s="24">
        <v>0</v>
      </c>
      <c r="AQ1108" s="24">
        <v>0.01</v>
      </c>
      <c r="AR1108" s="24">
        <v>0.01</v>
      </c>
      <c r="AS1108" s="24">
        <v>0</v>
      </c>
      <c r="AT1108" s="24">
        <v>0</v>
      </c>
      <c r="AU1108" s="24">
        <v>0</v>
      </c>
      <c r="AV1108" s="24">
        <v>0</v>
      </c>
      <c r="AW1108" s="24">
        <v>0.2</v>
      </c>
      <c r="AX1108" s="24">
        <v>0</v>
      </c>
      <c r="AY1108" s="24">
        <v>0</v>
      </c>
      <c r="AZ1108" s="24">
        <v>0</v>
      </c>
      <c r="BA1108" s="24">
        <v>0.04</v>
      </c>
      <c r="BB1108" s="24">
        <v>0</v>
      </c>
      <c r="BC1108" s="22">
        <v>0.05</v>
      </c>
      <c r="BD1108" s="22">
        <v>0.05</v>
      </c>
      <c r="BE1108" s="24">
        <v>7.4999999999999997E-2</v>
      </c>
      <c r="BF1108" s="24">
        <v>5.0000000000000001E-3</v>
      </c>
      <c r="BG1108" s="24">
        <v>0</v>
      </c>
      <c r="BH1108" s="24">
        <v>0</v>
      </c>
      <c r="BI1108" s="24">
        <v>0</v>
      </c>
      <c r="BJ1108" s="24">
        <v>1.8749999999999999E-2</v>
      </c>
      <c r="BK1108" s="24">
        <v>1.25E-3</v>
      </c>
      <c r="BL1108" s="24">
        <v>0</v>
      </c>
      <c r="BM1108" s="24">
        <v>0</v>
      </c>
      <c r="BN1108" s="24">
        <v>0</v>
      </c>
      <c r="BO1108" s="24">
        <v>0.1</v>
      </c>
      <c r="BP1108" s="24">
        <v>0.1</v>
      </c>
      <c r="BQ1108" s="24">
        <v>0</v>
      </c>
      <c r="BR1108" s="24">
        <v>0</v>
      </c>
      <c r="BS1108" s="24">
        <v>0</v>
      </c>
      <c r="BT1108" s="24">
        <v>0.04</v>
      </c>
      <c r="BU1108" s="29">
        <v>0.1</v>
      </c>
      <c r="BV1108" s="23">
        <f>BT1108/(BT1108+BU1108)</f>
        <v>0.2857142857142857</v>
      </c>
      <c r="BW1108" s="23">
        <f>SQRT((BT1108*BU1108)/((BT1108+BU1108)^2*(BT1108+BU1108+1)))</f>
        <v>0.42310634125649449</v>
      </c>
      <c r="BX1108" s="30">
        <v>0.1</v>
      </c>
      <c r="BY1108" s="30">
        <v>0.7</v>
      </c>
      <c r="BZ1108" s="30">
        <v>0.1</v>
      </c>
      <c r="CA1108" s="30">
        <v>0.1</v>
      </c>
      <c r="CB1108" s="28" t="s">
        <v>83</v>
      </c>
      <c r="CC1108" s="24">
        <v>600</v>
      </c>
    </row>
    <row r="1109" spans="1:81" s="24" customFormat="1" x14ac:dyDescent="0.2">
      <c r="A1109" s="30">
        <f t="shared" si="17"/>
        <v>1108</v>
      </c>
      <c r="B1109" s="30">
        <v>300</v>
      </c>
      <c r="C1109" s="30">
        <v>300</v>
      </c>
      <c r="D1109" s="24">
        <v>5</v>
      </c>
      <c r="E1109" s="24">
        <v>5</v>
      </c>
      <c r="F1109" s="19" t="s">
        <v>80</v>
      </c>
      <c r="G1109" s="19">
        <f>IF(F1109="rectangle",B1109*C1109,IF(F1109="hook",B1109*C1109-(D1109*E1109),IF(F1109="eight",B1109*C1109-2*(D1109*E1109),IF(F1109="tee",B1109*C1109-2*(D1109*E1109),IF(F1109="cross",B1109*C1109-4*(D1109*E1109),"ERROR")))))</f>
        <v>90000</v>
      </c>
      <c r="H1109" s="19" t="s">
        <v>87</v>
      </c>
      <c r="I1109" s="19">
        <f>B1109/C1109</f>
        <v>1</v>
      </c>
      <c r="J1109" s="22">
        <v>1</v>
      </c>
      <c r="K1109" s="24">
        <v>125</v>
      </c>
      <c r="L1109" s="24">
        <v>4</v>
      </c>
      <c r="M1109" s="25">
        <v>2</v>
      </c>
      <c r="N1109" s="22">
        <f>M1109/4</f>
        <v>0.5</v>
      </c>
      <c r="O1109" s="19">
        <f>M1109/N1109</f>
        <v>4</v>
      </c>
      <c r="P1109" s="26">
        <v>5</v>
      </c>
      <c r="Q1109" s="30">
        <f>P1109</f>
        <v>5</v>
      </c>
      <c r="R1109" s="20">
        <f>AA1109/V1109</f>
        <v>100</v>
      </c>
      <c r="S1109" s="27">
        <v>5</v>
      </c>
      <c r="T1109" s="30">
        <f>S1109</f>
        <v>5</v>
      </c>
      <c r="U1109" s="20">
        <f>AB1109/W1109</f>
        <v>100</v>
      </c>
      <c r="V1109" s="19">
        <f>ROUND((Q1109/100)*G1109,0)</f>
        <v>4500</v>
      </c>
      <c r="W1109" s="19">
        <f>ROUND(((T1109/100)*G1109)/J1109,0)</f>
        <v>4500</v>
      </c>
      <c r="X1109" s="19">
        <v>0</v>
      </c>
      <c r="Y1109" s="19">
        <v>0</v>
      </c>
      <c r="Z1109" s="19">
        <v>0</v>
      </c>
      <c r="AA1109" s="20">
        <f>G1109*P1109</f>
        <v>450000</v>
      </c>
      <c r="AB1109" s="20">
        <f>(G1109*S1109)/J1109</f>
        <v>450000</v>
      </c>
      <c r="AC1109" s="20">
        <v>0</v>
      </c>
      <c r="AD1109" s="20">
        <v>0</v>
      </c>
      <c r="AE1109" s="20">
        <v>0</v>
      </c>
      <c r="AF1109" s="24">
        <v>100</v>
      </c>
      <c r="AG1109" s="24">
        <v>0</v>
      </c>
      <c r="AH1109" s="24">
        <v>1</v>
      </c>
      <c r="AI1109" s="24">
        <v>100</v>
      </c>
      <c r="AJ1109" s="24">
        <v>0</v>
      </c>
      <c r="AK1109" s="24">
        <v>1</v>
      </c>
      <c r="AL1109" s="24">
        <v>0.5</v>
      </c>
      <c r="AM1109" s="24">
        <v>0.5</v>
      </c>
      <c r="AN1109" s="24">
        <v>0</v>
      </c>
      <c r="AO1109" s="24">
        <v>0</v>
      </c>
      <c r="AP1109" s="24">
        <v>0</v>
      </c>
      <c r="AQ1109" s="24">
        <v>0.01</v>
      </c>
      <c r="AR1109" s="24">
        <v>0.01</v>
      </c>
      <c r="AS1109" s="24">
        <v>0</v>
      </c>
      <c r="AT1109" s="24">
        <v>0</v>
      </c>
      <c r="AU1109" s="24">
        <v>0</v>
      </c>
      <c r="AV1109" s="24">
        <v>0</v>
      </c>
      <c r="AW1109" s="24">
        <v>0.2</v>
      </c>
      <c r="AX1109" s="24">
        <v>0</v>
      </c>
      <c r="AY1109" s="24">
        <v>0</v>
      </c>
      <c r="AZ1109" s="24">
        <v>0</v>
      </c>
      <c r="BA1109" s="24">
        <v>0.04</v>
      </c>
      <c r="BB1109" s="24">
        <v>0</v>
      </c>
      <c r="BC1109" s="22">
        <v>0.05</v>
      </c>
      <c r="BD1109" s="22">
        <v>0.05</v>
      </c>
      <c r="BE1109" s="24">
        <v>7.4999999999999997E-2</v>
      </c>
      <c r="BF1109" s="24">
        <v>5.0000000000000001E-3</v>
      </c>
      <c r="BG1109" s="24">
        <v>0</v>
      </c>
      <c r="BH1109" s="24">
        <v>0</v>
      </c>
      <c r="BI1109" s="24">
        <v>0</v>
      </c>
      <c r="BJ1109" s="24">
        <v>1.8749999999999999E-2</v>
      </c>
      <c r="BK1109" s="24">
        <v>1.25E-3</v>
      </c>
      <c r="BL1109" s="24">
        <v>0</v>
      </c>
      <c r="BM1109" s="24">
        <v>0</v>
      </c>
      <c r="BN1109" s="24">
        <v>0</v>
      </c>
      <c r="BO1109" s="24">
        <v>0.1</v>
      </c>
      <c r="BP1109" s="24">
        <v>0.1</v>
      </c>
      <c r="BQ1109" s="24">
        <v>0</v>
      </c>
      <c r="BR1109" s="24">
        <v>0</v>
      </c>
      <c r="BS1109" s="24">
        <v>0</v>
      </c>
      <c r="BT1109" s="24">
        <v>0.04</v>
      </c>
      <c r="BU1109" s="29">
        <v>4</v>
      </c>
      <c r="BV1109" s="23">
        <f>BT1109/(BT1109+BU1109)</f>
        <v>9.9009900990099011E-3</v>
      </c>
      <c r="BW1109" s="23">
        <f>SQRT((BT1109*BU1109)/((BT1109+BU1109)^2*(BT1109+BU1109+1)))</f>
        <v>4.410251516706673E-2</v>
      </c>
      <c r="BX1109" s="30">
        <v>0.1</v>
      </c>
      <c r="BY1109" s="30">
        <v>0.7</v>
      </c>
      <c r="BZ1109" s="30">
        <v>0.1</v>
      </c>
      <c r="CA1109" s="30">
        <v>0.1</v>
      </c>
      <c r="CB1109" s="28" t="s">
        <v>83</v>
      </c>
      <c r="CC1109" s="24">
        <v>600</v>
      </c>
    </row>
    <row r="1110" spans="1:81" s="24" customFormat="1" x14ac:dyDescent="0.2">
      <c r="A1110" s="30">
        <f t="shared" si="17"/>
        <v>1109</v>
      </c>
      <c r="B1110" s="30">
        <v>300</v>
      </c>
      <c r="C1110" s="30">
        <v>300</v>
      </c>
      <c r="D1110" s="24">
        <v>5</v>
      </c>
      <c r="E1110" s="24">
        <v>5</v>
      </c>
      <c r="F1110" s="19" t="s">
        <v>80</v>
      </c>
      <c r="G1110" s="19">
        <f>IF(F1110="rectangle",B1110*C1110,IF(F1110="hook",B1110*C1110-(D1110*E1110),IF(F1110="eight",B1110*C1110-2*(D1110*E1110),IF(F1110="tee",B1110*C1110-2*(D1110*E1110),IF(F1110="cross",B1110*C1110-4*(D1110*E1110),"ERROR")))))</f>
        <v>90000</v>
      </c>
      <c r="H1110" s="19" t="s">
        <v>87</v>
      </c>
      <c r="I1110" s="19">
        <f>B1110/C1110</f>
        <v>1</v>
      </c>
      <c r="J1110" s="22">
        <v>1</v>
      </c>
      <c r="K1110" s="24">
        <v>125</v>
      </c>
      <c r="L1110" s="24">
        <v>4</v>
      </c>
      <c r="M1110" s="25">
        <v>2</v>
      </c>
      <c r="N1110" s="22">
        <f>M1110/4</f>
        <v>0.5</v>
      </c>
      <c r="O1110" s="19">
        <f>M1110/N1110</f>
        <v>4</v>
      </c>
      <c r="P1110" s="26">
        <v>5</v>
      </c>
      <c r="Q1110" s="30">
        <f>P1110</f>
        <v>5</v>
      </c>
      <c r="R1110" s="20">
        <f>AA1110/V1110</f>
        <v>100</v>
      </c>
      <c r="S1110" s="27">
        <v>5</v>
      </c>
      <c r="T1110" s="30">
        <f>S1110</f>
        <v>5</v>
      </c>
      <c r="U1110" s="20">
        <f>AB1110/W1110</f>
        <v>100</v>
      </c>
      <c r="V1110" s="19">
        <f>ROUND((Q1110/100)*G1110,0)</f>
        <v>4500</v>
      </c>
      <c r="W1110" s="19">
        <f>ROUND(((T1110/100)*G1110)/J1110,0)</f>
        <v>4500</v>
      </c>
      <c r="X1110" s="19">
        <v>0</v>
      </c>
      <c r="Y1110" s="19">
        <v>0</v>
      </c>
      <c r="Z1110" s="19">
        <v>0</v>
      </c>
      <c r="AA1110" s="20">
        <f>G1110*P1110</f>
        <v>450000</v>
      </c>
      <c r="AB1110" s="20">
        <f>(G1110*S1110)/J1110</f>
        <v>450000</v>
      </c>
      <c r="AC1110" s="20">
        <v>0</v>
      </c>
      <c r="AD1110" s="20">
        <v>0</v>
      </c>
      <c r="AE1110" s="20">
        <v>0</v>
      </c>
      <c r="AF1110" s="24">
        <v>100</v>
      </c>
      <c r="AG1110" s="24">
        <v>0</v>
      </c>
      <c r="AH1110" s="24">
        <v>1</v>
      </c>
      <c r="AI1110" s="24">
        <v>100</v>
      </c>
      <c r="AJ1110" s="24">
        <v>0</v>
      </c>
      <c r="AK1110" s="24">
        <v>1</v>
      </c>
      <c r="AL1110" s="24">
        <v>0.5</v>
      </c>
      <c r="AM1110" s="24">
        <v>0.5</v>
      </c>
      <c r="AN1110" s="24">
        <v>0</v>
      </c>
      <c r="AO1110" s="24">
        <v>0</v>
      </c>
      <c r="AP1110" s="24">
        <v>0</v>
      </c>
      <c r="AQ1110" s="24">
        <v>0.01</v>
      </c>
      <c r="AR1110" s="24">
        <v>0.01</v>
      </c>
      <c r="AS1110" s="24">
        <v>0</v>
      </c>
      <c r="AT1110" s="24">
        <v>0</v>
      </c>
      <c r="AU1110" s="24">
        <v>0</v>
      </c>
      <c r="AV1110" s="24">
        <v>0</v>
      </c>
      <c r="AW1110" s="24">
        <v>0.2</v>
      </c>
      <c r="AX1110" s="24">
        <v>0</v>
      </c>
      <c r="AY1110" s="24">
        <v>0</v>
      </c>
      <c r="AZ1110" s="24">
        <v>0</v>
      </c>
      <c r="BA1110" s="24">
        <v>0.04</v>
      </c>
      <c r="BB1110" s="24">
        <v>0</v>
      </c>
      <c r="BC1110" s="22">
        <v>0.05</v>
      </c>
      <c r="BD1110" s="22">
        <v>0.05</v>
      </c>
      <c r="BE1110" s="24">
        <v>7.4999999999999997E-2</v>
      </c>
      <c r="BF1110" s="24">
        <v>5.0000000000000001E-3</v>
      </c>
      <c r="BG1110" s="24">
        <v>0</v>
      </c>
      <c r="BH1110" s="24">
        <v>0</v>
      </c>
      <c r="BI1110" s="24">
        <v>0</v>
      </c>
      <c r="BJ1110" s="24">
        <v>1.8749999999999999E-2</v>
      </c>
      <c r="BK1110" s="24">
        <v>1.25E-3</v>
      </c>
      <c r="BL1110" s="24">
        <v>0</v>
      </c>
      <c r="BM1110" s="24">
        <v>0</v>
      </c>
      <c r="BN1110" s="24">
        <v>0</v>
      </c>
      <c r="BO1110" s="24">
        <v>0.1</v>
      </c>
      <c r="BP1110" s="24">
        <v>0.1</v>
      </c>
      <c r="BQ1110" s="24">
        <v>0</v>
      </c>
      <c r="BR1110" s="24">
        <v>0</v>
      </c>
      <c r="BS1110" s="24">
        <v>0</v>
      </c>
      <c r="BT1110" s="24">
        <v>0.04</v>
      </c>
      <c r="BU1110" s="29">
        <v>0.2</v>
      </c>
      <c r="BV1110" s="23">
        <f>BT1110/(BT1110+BU1110)</f>
        <v>0.16666666666666666</v>
      </c>
      <c r="BW1110" s="23">
        <f>SQRT((BT1110*BU1110)/((BT1110+BU1110)^2*(BT1110+BU1110+1)))</f>
        <v>0.33467472037604118</v>
      </c>
      <c r="BX1110" s="30">
        <v>0.1</v>
      </c>
      <c r="BY1110" s="30">
        <v>0.7</v>
      </c>
      <c r="BZ1110" s="30">
        <v>0.1</v>
      </c>
      <c r="CA1110" s="30">
        <v>0.1</v>
      </c>
      <c r="CB1110" s="28" t="s">
        <v>83</v>
      </c>
      <c r="CC1110" s="24">
        <v>600</v>
      </c>
    </row>
    <row r="1111" spans="1:81" s="24" customFormat="1" x14ac:dyDescent="0.2">
      <c r="A1111" s="30">
        <f t="shared" si="17"/>
        <v>1110</v>
      </c>
      <c r="B1111" s="30">
        <v>300</v>
      </c>
      <c r="C1111" s="30">
        <v>300</v>
      </c>
      <c r="D1111" s="24">
        <v>5</v>
      </c>
      <c r="E1111" s="24">
        <v>5</v>
      </c>
      <c r="F1111" s="19" t="s">
        <v>80</v>
      </c>
      <c r="G1111" s="19">
        <f>IF(F1111="rectangle",B1111*C1111,IF(F1111="hook",B1111*C1111-(D1111*E1111),IF(F1111="eight",B1111*C1111-2*(D1111*E1111),IF(F1111="tee",B1111*C1111-2*(D1111*E1111),IF(F1111="cross",B1111*C1111-4*(D1111*E1111),"ERROR")))))</f>
        <v>90000</v>
      </c>
      <c r="H1111" s="19" t="s">
        <v>87</v>
      </c>
      <c r="I1111" s="19">
        <f>B1111/C1111</f>
        <v>1</v>
      </c>
      <c r="J1111" s="22">
        <v>1</v>
      </c>
      <c r="K1111" s="24">
        <v>125</v>
      </c>
      <c r="L1111" s="24">
        <v>4</v>
      </c>
      <c r="M1111" s="25">
        <v>2</v>
      </c>
      <c r="N1111" s="22">
        <f>M1111/4</f>
        <v>0.5</v>
      </c>
      <c r="O1111" s="19">
        <f>M1111/N1111</f>
        <v>4</v>
      </c>
      <c r="P1111" s="26">
        <v>5</v>
      </c>
      <c r="Q1111" s="30">
        <f>P1111</f>
        <v>5</v>
      </c>
      <c r="R1111" s="20">
        <f>AA1111/V1111</f>
        <v>100</v>
      </c>
      <c r="S1111" s="27">
        <v>5</v>
      </c>
      <c r="T1111" s="30">
        <f>S1111</f>
        <v>5</v>
      </c>
      <c r="U1111" s="20">
        <f>AB1111/W1111</f>
        <v>100</v>
      </c>
      <c r="V1111" s="19">
        <f>ROUND((Q1111/100)*G1111,0)</f>
        <v>4500</v>
      </c>
      <c r="W1111" s="19">
        <f>ROUND(((T1111/100)*G1111)/J1111,0)</f>
        <v>4500</v>
      </c>
      <c r="X1111" s="19">
        <v>0</v>
      </c>
      <c r="Y1111" s="19">
        <v>0</v>
      </c>
      <c r="Z1111" s="19">
        <v>0</v>
      </c>
      <c r="AA1111" s="20">
        <f>G1111*P1111</f>
        <v>450000</v>
      </c>
      <c r="AB1111" s="20">
        <f>(G1111*S1111)/J1111</f>
        <v>450000</v>
      </c>
      <c r="AC1111" s="20">
        <v>0</v>
      </c>
      <c r="AD1111" s="20">
        <v>0</v>
      </c>
      <c r="AE1111" s="20">
        <v>0</v>
      </c>
      <c r="AF1111" s="24">
        <v>100</v>
      </c>
      <c r="AG1111" s="24">
        <v>0</v>
      </c>
      <c r="AH1111" s="24">
        <v>1</v>
      </c>
      <c r="AI1111" s="24">
        <v>100</v>
      </c>
      <c r="AJ1111" s="24">
        <v>0</v>
      </c>
      <c r="AK1111" s="24">
        <v>1</v>
      </c>
      <c r="AL1111" s="24">
        <v>0.5</v>
      </c>
      <c r="AM1111" s="24">
        <v>0.5</v>
      </c>
      <c r="AN1111" s="24">
        <v>0</v>
      </c>
      <c r="AO1111" s="24">
        <v>0</v>
      </c>
      <c r="AP1111" s="24">
        <v>0</v>
      </c>
      <c r="AQ1111" s="24">
        <v>0.01</v>
      </c>
      <c r="AR1111" s="24">
        <v>0.01</v>
      </c>
      <c r="AS1111" s="24">
        <v>0</v>
      </c>
      <c r="AT1111" s="24">
        <v>0</v>
      </c>
      <c r="AU1111" s="24">
        <v>0</v>
      </c>
      <c r="AV1111" s="24">
        <v>0</v>
      </c>
      <c r="AW1111" s="24">
        <v>0.2</v>
      </c>
      <c r="AX1111" s="24">
        <v>0</v>
      </c>
      <c r="AY1111" s="24">
        <v>0</v>
      </c>
      <c r="AZ1111" s="24">
        <v>0</v>
      </c>
      <c r="BA1111" s="24">
        <v>0.04</v>
      </c>
      <c r="BB1111" s="24">
        <v>0</v>
      </c>
      <c r="BC1111" s="22">
        <v>0.05</v>
      </c>
      <c r="BD1111" s="22">
        <v>0.05</v>
      </c>
      <c r="BE1111" s="24">
        <v>7.4999999999999997E-2</v>
      </c>
      <c r="BF1111" s="24">
        <v>5.0000000000000001E-3</v>
      </c>
      <c r="BG1111" s="24">
        <v>0</v>
      </c>
      <c r="BH1111" s="24">
        <v>0</v>
      </c>
      <c r="BI1111" s="24">
        <v>0</v>
      </c>
      <c r="BJ1111" s="24">
        <v>1.8749999999999999E-2</v>
      </c>
      <c r="BK1111" s="24">
        <v>1.25E-3</v>
      </c>
      <c r="BL1111" s="24">
        <v>0</v>
      </c>
      <c r="BM1111" s="24">
        <v>0</v>
      </c>
      <c r="BN1111" s="24">
        <v>0</v>
      </c>
      <c r="BO1111" s="24">
        <v>0.1</v>
      </c>
      <c r="BP1111" s="24">
        <v>0.1</v>
      </c>
      <c r="BQ1111" s="24">
        <v>0</v>
      </c>
      <c r="BR1111" s="24">
        <v>0</v>
      </c>
      <c r="BS1111" s="24">
        <v>0</v>
      </c>
      <c r="BT1111" s="24">
        <v>0.04</v>
      </c>
      <c r="BU1111" s="29">
        <v>0.1</v>
      </c>
      <c r="BV1111" s="23">
        <f>BT1111/(BT1111+BU1111)</f>
        <v>0.2857142857142857</v>
      </c>
      <c r="BW1111" s="23">
        <f>SQRT((BT1111*BU1111)/((BT1111+BU1111)^2*(BT1111+BU1111+1)))</f>
        <v>0.42310634125649449</v>
      </c>
      <c r="BX1111" s="30">
        <v>0.1</v>
      </c>
      <c r="BY1111" s="30">
        <v>0.7</v>
      </c>
      <c r="BZ1111" s="30">
        <v>0.1</v>
      </c>
      <c r="CA1111" s="30">
        <v>0.1</v>
      </c>
      <c r="CB1111" s="28" t="s">
        <v>83</v>
      </c>
      <c r="CC1111" s="24">
        <v>600</v>
      </c>
    </row>
    <row r="1112" spans="1:81" s="24" customFormat="1" x14ac:dyDescent="0.2">
      <c r="A1112" s="30">
        <f t="shared" si="17"/>
        <v>1111</v>
      </c>
      <c r="B1112" s="30">
        <v>300</v>
      </c>
      <c r="C1112" s="30">
        <v>300</v>
      </c>
      <c r="D1112" s="24">
        <v>5</v>
      </c>
      <c r="E1112" s="24">
        <v>5</v>
      </c>
      <c r="F1112" s="19" t="s">
        <v>80</v>
      </c>
      <c r="G1112" s="19">
        <f>IF(F1112="rectangle",B1112*C1112,IF(F1112="hook",B1112*C1112-(D1112*E1112),IF(F1112="eight",B1112*C1112-2*(D1112*E1112),IF(F1112="tee",B1112*C1112-2*(D1112*E1112),IF(F1112="cross",B1112*C1112-4*(D1112*E1112),"ERROR")))))</f>
        <v>90000</v>
      </c>
      <c r="H1112" s="19" t="s">
        <v>87</v>
      </c>
      <c r="I1112" s="19">
        <f>B1112/C1112</f>
        <v>1</v>
      </c>
      <c r="J1112" s="22">
        <v>1</v>
      </c>
      <c r="K1112" s="24">
        <v>125</v>
      </c>
      <c r="L1112" s="24">
        <v>4</v>
      </c>
      <c r="M1112" s="25">
        <v>2</v>
      </c>
      <c r="N1112" s="22">
        <f>M1112/4</f>
        <v>0.5</v>
      </c>
      <c r="O1112" s="19">
        <f>M1112/N1112</f>
        <v>4</v>
      </c>
      <c r="P1112" s="26">
        <v>5</v>
      </c>
      <c r="Q1112" s="30">
        <f>P1112</f>
        <v>5</v>
      </c>
      <c r="R1112" s="20">
        <f>AA1112/V1112</f>
        <v>100</v>
      </c>
      <c r="S1112" s="27">
        <v>15</v>
      </c>
      <c r="T1112" s="30">
        <f>S1112</f>
        <v>15</v>
      </c>
      <c r="U1112" s="20">
        <f>AB1112/W1112</f>
        <v>100</v>
      </c>
      <c r="V1112" s="19">
        <f>ROUND((Q1112/100)*G1112,0)</f>
        <v>4500</v>
      </c>
      <c r="W1112" s="19">
        <f>ROUND(((T1112/100)*G1112)/J1112,0)</f>
        <v>13500</v>
      </c>
      <c r="X1112" s="19">
        <v>0</v>
      </c>
      <c r="Y1112" s="19">
        <v>0</v>
      </c>
      <c r="Z1112" s="19">
        <v>0</v>
      </c>
      <c r="AA1112" s="20">
        <f>G1112*P1112</f>
        <v>450000</v>
      </c>
      <c r="AB1112" s="20">
        <f>(G1112*S1112)/J1112</f>
        <v>1350000</v>
      </c>
      <c r="AC1112" s="20">
        <v>0</v>
      </c>
      <c r="AD1112" s="20">
        <v>0</v>
      </c>
      <c r="AE1112" s="20">
        <v>0</v>
      </c>
      <c r="AF1112" s="24">
        <v>100</v>
      </c>
      <c r="AG1112" s="24">
        <v>0</v>
      </c>
      <c r="AH1112" s="24">
        <v>1</v>
      </c>
      <c r="AI1112" s="24">
        <v>100</v>
      </c>
      <c r="AJ1112" s="24">
        <v>0</v>
      </c>
      <c r="AK1112" s="24">
        <v>1</v>
      </c>
      <c r="AL1112" s="24">
        <v>0.5</v>
      </c>
      <c r="AM1112" s="24">
        <v>0.5</v>
      </c>
      <c r="AN1112" s="24">
        <v>0</v>
      </c>
      <c r="AO1112" s="24">
        <v>0</v>
      </c>
      <c r="AP1112" s="24">
        <v>0</v>
      </c>
      <c r="AQ1112" s="24">
        <v>0.01</v>
      </c>
      <c r="AR1112" s="24">
        <v>0.01</v>
      </c>
      <c r="AS1112" s="24">
        <v>0</v>
      </c>
      <c r="AT1112" s="24">
        <v>0</v>
      </c>
      <c r="AU1112" s="24">
        <v>0</v>
      </c>
      <c r="AV1112" s="24">
        <v>0</v>
      </c>
      <c r="AW1112" s="24">
        <v>0.2</v>
      </c>
      <c r="AX1112" s="24">
        <v>0</v>
      </c>
      <c r="AY1112" s="24">
        <v>0</v>
      </c>
      <c r="AZ1112" s="24">
        <v>0</v>
      </c>
      <c r="BA1112" s="24">
        <v>0.04</v>
      </c>
      <c r="BB1112" s="24">
        <v>0</v>
      </c>
      <c r="BC1112" s="22">
        <v>0.05</v>
      </c>
      <c r="BD1112" s="22">
        <v>0.05</v>
      </c>
      <c r="BE1112" s="24">
        <v>7.4999999999999997E-2</v>
      </c>
      <c r="BF1112" s="24">
        <v>5.0000000000000001E-3</v>
      </c>
      <c r="BG1112" s="24">
        <v>0</v>
      </c>
      <c r="BH1112" s="24">
        <v>0</v>
      </c>
      <c r="BI1112" s="24">
        <v>0</v>
      </c>
      <c r="BJ1112" s="24">
        <v>1.8749999999999999E-2</v>
      </c>
      <c r="BK1112" s="24">
        <v>1.25E-3</v>
      </c>
      <c r="BL1112" s="24">
        <v>0</v>
      </c>
      <c r="BM1112" s="24">
        <v>0</v>
      </c>
      <c r="BN1112" s="24">
        <v>0</v>
      </c>
      <c r="BO1112" s="24">
        <v>0.1</v>
      </c>
      <c r="BP1112" s="24">
        <v>0.1</v>
      </c>
      <c r="BQ1112" s="24">
        <v>0</v>
      </c>
      <c r="BR1112" s="24">
        <v>0</v>
      </c>
      <c r="BS1112" s="24">
        <v>0</v>
      </c>
      <c r="BT1112" s="24">
        <v>0.04</v>
      </c>
      <c r="BU1112" s="29">
        <v>4</v>
      </c>
      <c r="BV1112" s="23">
        <f>BT1112/(BT1112+BU1112)</f>
        <v>9.9009900990099011E-3</v>
      </c>
      <c r="BW1112" s="23">
        <f>SQRT((BT1112*BU1112)/((BT1112+BU1112)^2*(BT1112+BU1112+1)))</f>
        <v>4.410251516706673E-2</v>
      </c>
      <c r="BX1112" s="30">
        <v>0.1</v>
      </c>
      <c r="BY1112" s="30">
        <v>0.7</v>
      </c>
      <c r="BZ1112" s="30">
        <v>0.1</v>
      </c>
      <c r="CA1112" s="30">
        <v>0.1</v>
      </c>
      <c r="CB1112" s="28" t="s">
        <v>83</v>
      </c>
      <c r="CC1112" s="24">
        <v>600</v>
      </c>
    </row>
    <row r="1113" spans="1:81" s="24" customFormat="1" x14ac:dyDescent="0.2">
      <c r="A1113" s="30">
        <f t="shared" si="17"/>
        <v>1112</v>
      </c>
      <c r="B1113" s="30">
        <v>300</v>
      </c>
      <c r="C1113" s="30">
        <v>300</v>
      </c>
      <c r="D1113" s="24">
        <v>5</v>
      </c>
      <c r="E1113" s="24">
        <v>5</v>
      </c>
      <c r="F1113" s="19" t="s">
        <v>80</v>
      </c>
      <c r="G1113" s="19">
        <f>IF(F1113="rectangle",B1113*C1113,IF(F1113="hook",B1113*C1113-(D1113*E1113),IF(F1113="eight",B1113*C1113-2*(D1113*E1113),IF(F1113="tee",B1113*C1113-2*(D1113*E1113),IF(F1113="cross",B1113*C1113-4*(D1113*E1113),"ERROR")))))</f>
        <v>90000</v>
      </c>
      <c r="H1113" s="19" t="s">
        <v>87</v>
      </c>
      <c r="I1113" s="19">
        <f>B1113/C1113</f>
        <v>1</v>
      </c>
      <c r="J1113" s="22">
        <v>1</v>
      </c>
      <c r="K1113" s="24">
        <v>125</v>
      </c>
      <c r="L1113" s="24">
        <v>4</v>
      </c>
      <c r="M1113" s="25">
        <v>2</v>
      </c>
      <c r="N1113" s="22">
        <f>M1113/4</f>
        <v>0.5</v>
      </c>
      <c r="O1113" s="19">
        <f>M1113/N1113</f>
        <v>4</v>
      </c>
      <c r="P1113" s="26">
        <v>5</v>
      </c>
      <c r="Q1113" s="30">
        <f>P1113</f>
        <v>5</v>
      </c>
      <c r="R1113" s="20">
        <f>AA1113/V1113</f>
        <v>100</v>
      </c>
      <c r="S1113" s="27">
        <v>15</v>
      </c>
      <c r="T1113" s="30">
        <f>S1113</f>
        <v>15</v>
      </c>
      <c r="U1113" s="20">
        <f>AB1113/W1113</f>
        <v>100</v>
      </c>
      <c r="V1113" s="19">
        <f>ROUND((Q1113/100)*G1113,0)</f>
        <v>4500</v>
      </c>
      <c r="W1113" s="19">
        <f>ROUND(((T1113/100)*G1113)/J1113,0)</f>
        <v>13500</v>
      </c>
      <c r="X1113" s="19">
        <v>0</v>
      </c>
      <c r="Y1113" s="19">
        <v>0</v>
      </c>
      <c r="Z1113" s="19">
        <v>0</v>
      </c>
      <c r="AA1113" s="20">
        <f>G1113*P1113</f>
        <v>450000</v>
      </c>
      <c r="AB1113" s="20">
        <f>(G1113*S1113)/J1113</f>
        <v>1350000</v>
      </c>
      <c r="AC1113" s="20">
        <v>0</v>
      </c>
      <c r="AD1113" s="20">
        <v>0</v>
      </c>
      <c r="AE1113" s="20">
        <v>0</v>
      </c>
      <c r="AF1113" s="24">
        <v>100</v>
      </c>
      <c r="AG1113" s="24">
        <v>0</v>
      </c>
      <c r="AH1113" s="24">
        <v>1</v>
      </c>
      <c r="AI1113" s="24">
        <v>100</v>
      </c>
      <c r="AJ1113" s="24">
        <v>0</v>
      </c>
      <c r="AK1113" s="24">
        <v>1</v>
      </c>
      <c r="AL1113" s="24">
        <v>0.5</v>
      </c>
      <c r="AM1113" s="24">
        <v>0.5</v>
      </c>
      <c r="AN1113" s="24">
        <v>0</v>
      </c>
      <c r="AO1113" s="24">
        <v>0</v>
      </c>
      <c r="AP1113" s="24">
        <v>0</v>
      </c>
      <c r="AQ1113" s="24">
        <v>0.01</v>
      </c>
      <c r="AR1113" s="24">
        <v>0.01</v>
      </c>
      <c r="AS1113" s="24">
        <v>0</v>
      </c>
      <c r="AT1113" s="24">
        <v>0</v>
      </c>
      <c r="AU1113" s="24">
        <v>0</v>
      </c>
      <c r="AV1113" s="24">
        <v>0</v>
      </c>
      <c r="AW1113" s="24">
        <v>0.2</v>
      </c>
      <c r="AX1113" s="24">
        <v>0</v>
      </c>
      <c r="AY1113" s="24">
        <v>0</v>
      </c>
      <c r="AZ1113" s="24">
        <v>0</v>
      </c>
      <c r="BA1113" s="24">
        <v>0.04</v>
      </c>
      <c r="BB1113" s="24">
        <v>0</v>
      </c>
      <c r="BC1113" s="22">
        <v>0.05</v>
      </c>
      <c r="BD1113" s="22">
        <v>0.05</v>
      </c>
      <c r="BE1113" s="24">
        <v>7.4999999999999997E-2</v>
      </c>
      <c r="BF1113" s="24">
        <v>5.0000000000000001E-3</v>
      </c>
      <c r="BG1113" s="24">
        <v>0</v>
      </c>
      <c r="BH1113" s="24">
        <v>0</v>
      </c>
      <c r="BI1113" s="24">
        <v>0</v>
      </c>
      <c r="BJ1113" s="24">
        <v>1.8749999999999999E-2</v>
      </c>
      <c r="BK1113" s="24">
        <v>1.25E-3</v>
      </c>
      <c r="BL1113" s="24">
        <v>0</v>
      </c>
      <c r="BM1113" s="24">
        <v>0</v>
      </c>
      <c r="BN1113" s="24">
        <v>0</v>
      </c>
      <c r="BO1113" s="24">
        <v>0.1</v>
      </c>
      <c r="BP1113" s="24">
        <v>0.1</v>
      </c>
      <c r="BQ1113" s="24">
        <v>0</v>
      </c>
      <c r="BR1113" s="24">
        <v>0</v>
      </c>
      <c r="BS1113" s="24">
        <v>0</v>
      </c>
      <c r="BT1113" s="24">
        <v>0.04</v>
      </c>
      <c r="BU1113" s="29">
        <v>0.2</v>
      </c>
      <c r="BV1113" s="23">
        <f>BT1113/(BT1113+BU1113)</f>
        <v>0.16666666666666666</v>
      </c>
      <c r="BW1113" s="23">
        <f>SQRT((BT1113*BU1113)/((BT1113+BU1113)^2*(BT1113+BU1113+1)))</f>
        <v>0.33467472037604118</v>
      </c>
      <c r="BX1113" s="30">
        <v>0.1</v>
      </c>
      <c r="BY1113" s="30">
        <v>0.7</v>
      </c>
      <c r="BZ1113" s="30">
        <v>0.1</v>
      </c>
      <c r="CA1113" s="30">
        <v>0.1</v>
      </c>
      <c r="CB1113" s="28" t="s">
        <v>83</v>
      </c>
      <c r="CC1113" s="24">
        <v>600</v>
      </c>
    </row>
    <row r="1114" spans="1:81" s="24" customFormat="1" x14ac:dyDescent="0.2">
      <c r="A1114" s="30">
        <f t="shared" si="17"/>
        <v>1113</v>
      </c>
      <c r="B1114" s="30">
        <v>300</v>
      </c>
      <c r="C1114" s="30">
        <v>300</v>
      </c>
      <c r="D1114" s="24">
        <v>5</v>
      </c>
      <c r="E1114" s="24">
        <v>5</v>
      </c>
      <c r="F1114" s="19" t="s">
        <v>80</v>
      </c>
      <c r="G1114" s="19">
        <f>IF(F1114="rectangle",B1114*C1114,IF(F1114="hook",B1114*C1114-(D1114*E1114),IF(F1114="eight",B1114*C1114-2*(D1114*E1114),IF(F1114="tee",B1114*C1114-2*(D1114*E1114),IF(F1114="cross",B1114*C1114-4*(D1114*E1114),"ERROR")))))</f>
        <v>90000</v>
      </c>
      <c r="H1114" s="19" t="s">
        <v>87</v>
      </c>
      <c r="I1114" s="19">
        <f>B1114/C1114</f>
        <v>1</v>
      </c>
      <c r="J1114" s="22">
        <v>1</v>
      </c>
      <c r="K1114" s="24">
        <v>125</v>
      </c>
      <c r="L1114" s="24">
        <v>4</v>
      </c>
      <c r="M1114" s="25">
        <v>2</v>
      </c>
      <c r="N1114" s="22">
        <f>M1114/4</f>
        <v>0.5</v>
      </c>
      <c r="O1114" s="19">
        <f>M1114/N1114</f>
        <v>4</v>
      </c>
      <c r="P1114" s="26">
        <v>5</v>
      </c>
      <c r="Q1114" s="30">
        <f>P1114</f>
        <v>5</v>
      </c>
      <c r="R1114" s="20">
        <f>AA1114/V1114</f>
        <v>100</v>
      </c>
      <c r="S1114" s="27">
        <v>15</v>
      </c>
      <c r="T1114" s="30">
        <f>S1114</f>
        <v>15</v>
      </c>
      <c r="U1114" s="20">
        <f>AB1114/W1114</f>
        <v>100</v>
      </c>
      <c r="V1114" s="19">
        <f>ROUND((Q1114/100)*G1114,0)</f>
        <v>4500</v>
      </c>
      <c r="W1114" s="19">
        <f>ROUND(((T1114/100)*G1114)/J1114,0)</f>
        <v>13500</v>
      </c>
      <c r="X1114" s="19">
        <v>0</v>
      </c>
      <c r="Y1114" s="19">
        <v>0</v>
      </c>
      <c r="Z1114" s="19">
        <v>0</v>
      </c>
      <c r="AA1114" s="20">
        <f>G1114*P1114</f>
        <v>450000</v>
      </c>
      <c r="AB1114" s="20">
        <f>(G1114*S1114)/J1114</f>
        <v>1350000</v>
      </c>
      <c r="AC1114" s="20">
        <v>0</v>
      </c>
      <c r="AD1114" s="20">
        <v>0</v>
      </c>
      <c r="AE1114" s="20">
        <v>0</v>
      </c>
      <c r="AF1114" s="24">
        <v>100</v>
      </c>
      <c r="AG1114" s="24">
        <v>0</v>
      </c>
      <c r="AH1114" s="24">
        <v>1</v>
      </c>
      <c r="AI1114" s="24">
        <v>100</v>
      </c>
      <c r="AJ1114" s="24">
        <v>0</v>
      </c>
      <c r="AK1114" s="24">
        <v>1</v>
      </c>
      <c r="AL1114" s="24">
        <v>0.5</v>
      </c>
      <c r="AM1114" s="24">
        <v>0.5</v>
      </c>
      <c r="AN1114" s="24">
        <v>0</v>
      </c>
      <c r="AO1114" s="24">
        <v>0</v>
      </c>
      <c r="AP1114" s="24">
        <v>0</v>
      </c>
      <c r="AQ1114" s="24">
        <v>0.01</v>
      </c>
      <c r="AR1114" s="24">
        <v>0.01</v>
      </c>
      <c r="AS1114" s="24">
        <v>0</v>
      </c>
      <c r="AT1114" s="24">
        <v>0</v>
      </c>
      <c r="AU1114" s="24">
        <v>0</v>
      </c>
      <c r="AV1114" s="24">
        <v>0</v>
      </c>
      <c r="AW1114" s="24">
        <v>0.2</v>
      </c>
      <c r="AX1114" s="24">
        <v>0</v>
      </c>
      <c r="AY1114" s="24">
        <v>0</v>
      </c>
      <c r="AZ1114" s="24">
        <v>0</v>
      </c>
      <c r="BA1114" s="24">
        <v>0.04</v>
      </c>
      <c r="BB1114" s="24">
        <v>0</v>
      </c>
      <c r="BC1114" s="22">
        <v>0.05</v>
      </c>
      <c r="BD1114" s="22">
        <v>0.05</v>
      </c>
      <c r="BE1114" s="24">
        <v>7.4999999999999997E-2</v>
      </c>
      <c r="BF1114" s="24">
        <v>5.0000000000000001E-3</v>
      </c>
      <c r="BG1114" s="24">
        <v>0</v>
      </c>
      <c r="BH1114" s="24">
        <v>0</v>
      </c>
      <c r="BI1114" s="24">
        <v>0</v>
      </c>
      <c r="BJ1114" s="24">
        <v>1.8749999999999999E-2</v>
      </c>
      <c r="BK1114" s="24">
        <v>1.25E-3</v>
      </c>
      <c r="BL1114" s="24">
        <v>0</v>
      </c>
      <c r="BM1114" s="24">
        <v>0</v>
      </c>
      <c r="BN1114" s="24">
        <v>0</v>
      </c>
      <c r="BO1114" s="24">
        <v>0.1</v>
      </c>
      <c r="BP1114" s="24">
        <v>0.1</v>
      </c>
      <c r="BQ1114" s="24">
        <v>0</v>
      </c>
      <c r="BR1114" s="24">
        <v>0</v>
      </c>
      <c r="BS1114" s="24">
        <v>0</v>
      </c>
      <c r="BT1114" s="24">
        <v>0.04</v>
      </c>
      <c r="BU1114" s="29">
        <v>0.1</v>
      </c>
      <c r="BV1114" s="23">
        <f>BT1114/(BT1114+BU1114)</f>
        <v>0.2857142857142857</v>
      </c>
      <c r="BW1114" s="23">
        <f>SQRT((BT1114*BU1114)/((BT1114+BU1114)^2*(BT1114+BU1114+1)))</f>
        <v>0.42310634125649449</v>
      </c>
      <c r="BX1114" s="30">
        <v>0.1</v>
      </c>
      <c r="BY1114" s="30">
        <v>0.7</v>
      </c>
      <c r="BZ1114" s="30">
        <v>0.1</v>
      </c>
      <c r="CA1114" s="30">
        <v>0.1</v>
      </c>
      <c r="CB1114" s="28" t="s">
        <v>83</v>
      </c>
      <c r="CC1114" s="24">
        <v>600</v>
      </c>
    </row>
    <row r="1115" spans="1:81" s="24" customFormat="1" x14ac:dyDescent="0.2">
      <c r="A1115" s="30">
        <f t="shared" si="17"/>
        <v>1114</v>
      </c>
      <c r="B1115" s="30">
        <v>300</v>
      </c>
      <c r="C1115" s="30">
        <v>300</v>
      </c>
      <c r="D1115" s="24">
        <v>5</v>
      </c>
      <c r="E1115" s="24">
        <v>5</v>
      </c>
      <c r="F1115" s="19" t="s">
        <v>80</v>
      </c>
      <c r="G1115" s="19">
        <f>IF(F1115="rectangle",B1115*C1115,IF(F1115="hook",B1115*C1115-(D1115*E1115),IF(F1115="eight",B1115*C1115-2*(D1115*E1115),IF(F1115="tee",B1115*C1115-2*(D1115*E1115),IF(F1115="cross",B1115*C1115-4*(D1115*E1115),"ERROR")))))</f>
        <v>90000</v>
      </c>
      <c r="H1115" s="19" t="s">
        <v>87</v>
      </c>
      <c r="I1115" s="19">
        <f>B1115/C1115</f>
        <v>1</v>
      </c>
      <c r="J1115" s="22">
        <v>1</v>
      </c>
      <c r="K1115" s="24">
        <v>125</v>
      </c>
      <c r="L1115" s="24">
        <v>4</v>
      </c>
      <c r="M1115" s="25">
        <v>2</v>
      </c>
      <c r="N1115" s="22">
        <f>M1115/4</f>
        <v>0.5</v>
      </c>
      <c r="O1115" s="19">
        <f>M1115/N1115</f>
        <v>4</v>
      </c>
      <c r="P1115" s="26">
        <v>5</v>
      </c>
      <c r="Q1115" s="30">
        <f>P1115</f>
        <v>5</v>
      </c>
      <c r="R1115" s="20">
        <f>AA1115/V1115</f>
        <v>100</v>
      </c>
      <c r="S1115" s="27">
        <v>30</v>
      </c>
      <c r="T1115" s="30">
        <f>S1115</f>
        <v>30</v>
      </c>
      <c r="U1115" s="20">
        <f>AB1115/W1115</f>
        <v>100</v>
      </c>
      <c r="V1115" s="19">
        <f>ROUND((Q1115/100)*G1115,0)</f>
        <v>4500</v>
      </c>
      <c r="W1115" s="19">
        <f>ROUND(((T1115/100)*G1115)/J1115,0)</f>
        <v>27000</v>
      </c>
      <c r="X1115" s="19">
        <v>0</v>
      </c>
      <c r="Y1115" s="19">
        <v>0</v>
      </c>
      <c r="Z1115" s="19">
        <v>0</v>
      </c>
      <c r="AA1115" s="20">
        <f>G1115*P1115</f>
        <v>450000</v>
      </c>
      <c r="AB1115" s="20">
        <f>(G1115*S1115)/J1115</f>
        <v>2700000</v>
      </c>
      <c r="AC1115" s="20">
        <v>0</v>
      </c>
      <c r="AD1115" s="20">
        <v>0</v>
      </c>
      <c r="AE1115" s="20">
        <v>0</v>
      </c>
      <c r="AF1115" s="24">
        <v>100</v>
      </c>
      <c r="AG1115" s="24">
        <v>0</v>
      </c>
      <c r="AH1115" s="24">
        <v>1</v>
      </c>
      <c r="AI1115" s="24">
        <v>100</v>
      </c>
      <c r="AJ1115" s="24">
        <v>0</v>
      </c>
      <c r="AK1115" s="24">
        <v>1</v>
      </c>
      <c r="AL1115" s="24">
        <v>0.5</v>
      </c>
      <c r="AM1115" s="24">
        <v>0.5</v>
      </c>
      <c r="AN1115" s="24">
        <v>0</v>
      </c>
      <c r="AO1115" s="24">
        <v>0</v>
      </c>
      <c r="AP1115" s="24">
        <v>0</v>
      </c>
      <c r="AQ1115" s="24">
        <v>0.01</v>
      </c>
      <c r="AR1115" s="24">
        <v>0.01</v>
      </c>
      <c r="AS1115" s="24">
        <v>0</v>
      </c>
      <c r="AT1115" s="24">
        <v>0</v>
      </c>
      <c r="AU1115" s="24">
        <v>0</v>
      </c>
      <c r="AV1115" s="24">
        <v>0</v>
      </c>
      <c r="AW1115" s="24">
        <v>0.2</v>
      </c>
      <c r="AX1115" s="24">
        <v>0</v>
      </c>
      <c r="AY1115" s="24">
        <v>0</v>
      </c>
      <c r="AZ1115" s="24">
        <v>0</v>
      </c>
      <c r="BA1115" s="24">
        <v>0.04</v>
      </c>
      <c r="BB1115" s="24">
        <v>0</v>
      </c>
      <c r="BC1115" s="22">
        <v>0.05</v>
      </c>
      <c r="BD1115" s="22">
        <v>0.05</v>
      </c>
      <c r="BE1115" s="24">
        <v>7.4999999999999997E-2</v>
      </c>
      <c r="BF1115" s="24">
        <v>5.0000000000000001E-3</v>
      </c>
      <c r="BG1115" s="24">
        <v>0</v>
      </c>
      <c r="BH1115" s="24">
        <v>0</v>
      </c>
      <c r="BI1115" s="24">
        <v>0</v>
      </c>
      <c r="BJ1115" s="24">
        <v>1.8749999999999999E-2</v>
      </c>
      <c r="BK1115" s="24">
        <v>1.25E-3</v>
      </c>
      <c r="BL1115" s="24">
        <v>0</v>
      </c>
      <c r="BM1115" s="24">
        <v>0</v>
      </c>
      <c r="BN1115" s="24">
        <v>0</v>
      </c>
      <c r="BO1115" s="24">
        <v>0.1</v>
      </c>
      <c r="BP1115" s="24">
        <v>0.1</v>
      </c>
      <c r="BQ1115" s="24">
        <v>0</v>
      </c>
      <c r="BR1115" s="24">
        <v>0</v>
      </c>
      <c r="BS1115" s="24">
        <v>0</v>
      </c>
      <c r="BT1115" s="24">
        <v>0.04</v>
      </c>
      <c r="BU1115" s="29">
        <v>4</v>
      </c>
      <c r="BV1115" s="23">
        <f>BT1115/(BT1115+BU1115)</f>
        <v>9.9009900990099011E-3</v>
      </c>
      <c r="BW1115" s="23">
        <f>SQRT((BT1115*BU1115)/((BT1115+BU1115)^2*(BT1115+BU1115+1)))</f>
        <v>4.410251516706673E-2</v>
      </c>
      <c r="BX1115" s="30">
        <v>0.1</v>
      </c>
      <c r="BY1115" s="30">
        <v>0.7</v>
      </c>
      <c r="BZ1115" s="30">
        <v>0.1</v>
      </c>
      <c r="CA1115" s="30">
        <v>0.1</v>
      </c>
      <c r="CB1115" s="28" t="s">
        <v>83</v>
      </c>
      <c r="CC1115" s="24">
        <v>600</v>
      </c>
    </row>
    <row r="1116" spans="1:81" s="24" customFormat="1" x14ac:dyDescent="0.2">
      <c r="A1116" s="30">
        <f t="shared" si="17"/>
        <v>1115</v>
      </c>
      <c r="B1116" s="30">
        <v>300</v>
      </c>
      <c r="C1116" s="30">
        <v>300</v>
      </c>
      <c r="D1116" s="24">
        <v>5</v>
      </c>
      <c r="E1116" s="24">
        <v>5</v>
      </c>
      <c r="F1116" s="19" t="s">
        <v>80</v>
      </c>
      <c r="G1116" s="19">
        <f>IF(F1116="rectangle",B1116*C1116,IF(F1116="hook",B1116*C1116-(D1116*E1116),IF(F1116="eight",B1116*C1116-2*(D1116*E1116),IF(F1116="tee",B1116*C1116-2*(D1116*E1116),IF(F1116="cross",B1116*C1116-4*(D1116*E1116),"ERROR")))))</f>
        <v>90000</v>
      </c>
      <c r="H1116" s="19" t="s">
        <v>87</v>
      </c>
      <c r="I1116" s="19">
        <f>B1116/C1116</f>
        <v>1</v>
      </c>
      <c r="J1116" s="22">
        <v>1</v>
      </c>
      <c r="K1116" s="24">
        <v>125</v>
      </c>
      <c r="L1116" s="24">
        <v>4</v>
      </c>
      <c r="M1116" s="25">
        <v>2</v>
      </c>
      <c r="N1116" s="22">
        <f>M1116/4</f>
        <v>0.5</v>
      </c>
      <c r="O1116" s="19">
        <f>M1116/N1116</f>
        <v>4</v>
      </c>
      <c r="P1116" s="26">
        <v>5</v>
      </c>
      <c r="Q1116" s="30">
        <f>P1116</f>
        <v>5</v>
      </c>
      <c r="R1116" s="20">
        <f>AA1116/V1116</f>
        <v>100</v>
      </c>
      <c r="S1116" s="27">
        <v>30</v>
      </c>
      <c r="T1116" s="30">
        <f>S1116</f>
        <v>30</v>
      </c>
      <c r="U1116" s="20">
        <f>AB1116/W1116</f>
        <v>100</v>
      </c>
      <c r="V1116" s="19">
        <f>ROUND((Q1116/100)*G1116,0)</f>
        <v>4500</v>
      </c>
      <c r="W1116" s="19">
        <f>ROUND(((T1116/100)*G1116)/J1116,0)</f>
        <v>27000</v>
      </c>
      <c r="X1116" s="19">
        <v>0</v>
      </c>
      <c r="Y1116" s="19">
        <v>0</v>
      </c>
      <c r="Z1116" s="19">
        <v>0</v>
      </c>
      <c r="AA1116" s="20">
        <f>G1116*P1116</f>
        <v>450000</v>
      </c>
      <c r="AB1116" s="20">
        <f>(G1116*S1116)/J1116</f>
        <v>2700000</v>
      </c>
      <c r="AC1116" s="20">
        <v>0</v>
      </c>
      <c r="AD1116" s="20">
        <v>0</v>
      </c>
      <c r="AE1116" s="20">
        <v>0</v>
      </c>
      <c r="AF1116" s="24">
        <v>100</v>
      </c>
      <c r="AG1116" s="24">
        <v>0</v>
      </c>
      <c r="AH1116" s="24">
        <v>1</v>
      </c>
      <c r="AI1116" s="24">
        <v>100</v>
      </c>
      <c r="AJ1116" s="24">
        <v>0</v>
      </c>
      <c r="AK1116" s="24">
        <v>1</v>
      </c>
      <c r="AL1116" s="24">
        <v>0.5</v>
      </c>
      <c r="AM1116" s="24">
        <v>0.5</v>
      </c>
      <c r="AN1116" s="24">
        <v>0</v>
      </c>
      <c r="AO1116" s="24">
        <v>0</v>
      </c>
      <c r="AP1116" s="24">
        <v>0</v>
      </c>
      <c r="AQ1116" s="24">
        <v>0.01</v>
      </c>
      <c r="AR1116" s="24">
        <v>0.01</v>
      </c>
      <c r="AS1116" s="24">
        <v>0</v>
      </c>
      <c r="AT1116" s="24">
        <v>0</v>
      </c>
      <c r="AU1116" s="24">
        <v>0</v>
      </c>
      <c r="AV1116" s="24">
        <v>0</v>
      </c>
      <c r="AW1116" s="24">
        <v>0.2</v>
      </c>
      <c r="AX1116" s="24">
        <v>0</v>
      </c>
      <c r="AY1116" s="24">
        <v>0</v>
      </c>
      <c r="AZ1116" s="24">
        <v>0</v>
      </c>
      <c r="BA1116" s="24">
        <v>0.04</v>
      </c>
      <c r="BB1116" s="24">
        <v>0</v>
      </c>
      <c r="BC1116" s="22">
        <v>0.05</v>
      </c>
      <c r="BD1116" s="22">
        <v>0.05</v>
      </c>
      <c r="BE1116" s="24">
        <v>7.4999999999999997E-2</v>
      </c>
      <c r="BF1116" s="24">
        <v>5.0000000000000001E-3</v>
      </c>
      <c r="BG1116" s="24">
        <v>0</v>
      </c>
      <c r="BH1116" s="24">
        <v>0</v>
      </c>
      <c r="BI1116" s="24">
        <v>0</v>
      </c>
      <c r="BJ1116" s="24">
        <v>1.8749999999999999E-2</v>
      </c>
      <c r="BK1116" s="24">
        <v>1.25E-3</v>
      </c>
      <c r="BL1116" s="24">
        <v>0</v>
      </c>
      <c r="BM1116" s="24">
        <v>0</v>
      </c>
      <c r="BN1116" s="24">
        <v>0</v>
      </c>
      <c r="BO1116" s="24">
        <v>0.1</v>
      </c>
      <c r="BP1116" s="24">
        <v>0.1</v>
      </c>
      <c r="BQ1116" s="24">
        <v>0</v>
      </c>
      <c r="BR1116" s="24">
        <v>0</v>
      </c>
      <c r="BS1116" s="24">
        <v>0</v>
      </c>
      <c r="BT1116" s="24">
        <v>0.04</v>
      </c>
      <c r="BU1116" s="29">
        <v>0.2</v>
      </c>
      <c r="BV1116" s="23">
        <f>BT1116/(BT1116+BU1116)</f>
        <v>0.16666666666666666</v>
      </c>
      <c r="BW1116" s="23">
        <f>SQRT((BT1116*BU1116)/((BT1116+BU1116)^2*(BT1116+BU1116+1)))</f>
        <v>0.33467472037604118</v>
      </c>
      <c r="BX1116" s="30">
        <v>0.1</v>
      </c>
      <c r="BY1116" s="30">
        <v>0.7</v>
      </c>
      <c r="BZ1116" s="30">
        <v>0.1</v>
      </c>
      <c r="CA1116" s="30">
        <v>0.1</v>
      </c>
      <c r="CB1116" s="28" t="s">
        <v>83</v>
      </c>
      <c r="CC1116" s="24">
        <v>600</v>
      </c>
    </row>
    <row r="1117" spans="1:81" s="24" customFormat="1" x14ac:dyDescent="0.2">
      <c r="A1117" s="30">
        <f t="shared" si="17"/>
        <v>1116</v>
      </c>
      <c r="B1117" s="30">
        <v>300</v>
      </c>
      <c r="C1117" s="30">
        <v>300</v>
      </c>
      <c r="D1117" s="24">
        <v>5</v>
      </c>
      <c r="E1117" s="24">
        <v>5</v>
      </c>
      <c r="F1117" s="19" t="s">
        <v>80</v>
      </c>
      <c r="G1117" s="19">
        <f>IF(F1117="rectangle",B1117*C1117,IF(F1117="hook",B1117*C1117-(D1117*E1117),IF(F1117="eight",B1117*C1117-2*(D1117*E1117),IF(F1117="tee",B1117*C1117-2*(D1117*E1117),IF(F1117="cross",B1117*C1117-4*(D1117*E1117),"ERROR")))))</f>
        <v>90000</v>
      </c>
      <c r="H1117" s="19" t="s">
        <v>87</v>
      </c>
      <c r="I1117" s="19">
        <f>B1117/C1117</f>
        <v>1</v>
      </c>
      <c r="J1117" s="22">
        <v>1</v>
      </c>
      <c r="K1117" s="24">
        <v>125</v>
      </c>
      <c r="L1117" s="24">
        <v>4</v>
      </c>
      <c r="M1117" s="25">
        <v>2</v>
      </c>
      <c r="N1117" s="22">
        <f>M1117/4</f>
        <v>0.5</v>
      </c>
      <c r="O1117" s="19">
        <f>M1117/N1117</f>
        <v>4</v>
      </c>
      <c r="P1117" s="26">
        <v>5</v>
      </c>
      <c r="Q1117" s="30">
        <f>P1117</f>
        <v>5</v>
      </c>
      <c r="R1117" s="20">
        <f>AA1117/V1117</f>
        <v>100</v>
      </c>
      <c r="S1117" s="27">
        <v>30</v>
      </c>
      <c r="T1117" s="30">
        <f>S1117</f>
        <v>30</v>
      </c>
      <c r="U1117" s="20">
        <f>AB1117/W1117</f>
        <v>100</v>
      </c>
      <c r="V1117" s="19">
        <f>ROUND((Q1117/100)*G1117,0)</f>
        <v>4500</v>
      </c>
      <c r="W1117" s="19">
        <f>ROUND(((T1117/100)*G1117)/J1117,0)</f>
        <v>27000</v>
      </c>
      <c r="X1117" s="19">
        <v>0</v>
      </c>
      <c r="Y1117" s="19">
        <v>0</v>
      </c>
      <c r="Z1117" s="19">
        <v>0</v>
      </c>
      <c r="AA1117" s="20">
        <f>G1117*P1117</f>
        <v>450000</v>
      </c>
      <c r="AB1117" s="20">
        <f>(G1117*S1117)/J1117</f>
        <v>2700000</v>
      </c>
      <c r="AC1117" s="20">
        <v>0</v>
      </c>
      <c r="AD1117" s="20">
        <v>0</v>
      </c>
      <c r="AE1117" s="20">
        <v>0</v>
      </c>
      <c r="AF1117" s="24">
        <v>100</v>
      </c>
      <c r="AG1117" s="24">
        <v>0</v>
      </c>
      <c r="AH1117" s="24">
        <v>1</v>
      </c>
      <c r="AI1117" s="24">
        <v>100</v>
      </c>
      <c r="AJ1117" s="24">
        <v>0</v>
      </c>
      <c r="AK1117" s="24">
        <v>1</v>
      </c>
      <c r="AL1117" s="24">
        <v>0.5</v>
      </c>
      <c r="AM1117" s="24">
        <v>0.5</v>
      </c>
      <c r="AN1117" s="24">
        <v>0</v>
      </c>
      <c r="AO1117" s="24">
        <v>0</v>
      </c>
      <c r="AP1117" s="24">
        <v>0</v>
      </c>
      <c r="AQ1117" s="24">
        <v>0.01</v>
      </c>
      <c r="AR1117" s="24">
        <v>0.01</v>
      </c>
      <c r="AS1117" s="24">
        <v>0</v>
      </c>
      <c r="AT1117" s="24">
        <v>0</v>
      </c>
      <c r="AU1117" s="24">
        <v>0</v>
      </c>
      <c r="AV1117" s="24">
        <v>0</v>
      </c>
      <c r="AW1117" s="24">
        <v>0.2</v>
      </c>
      <c r="AX1117" s="24">
        <v>0</v>
      </c>
      <c r="AY1117" s="24">
        <v>0</v>
      </c>
      <c r="AZ1117" s="24">
        <v>0</v>
      </c>
      <c r="BA1117" s="24">
        <v>0.04</v>
      </c>
      <c r="BB1117" s="24">
        <v>0</v>
      </c>
      <c r="BC1117" s="22">
        <v>0.05</v>
      </c>
      <c r="BD1117" s="22">
        <v>0.05</v>
      </c>
      <c r="BE1117" s="24">
        <v>7.4999999999999997E-2</v>
      </c>
      <c r="BF1117" s="24">
        <v>5.0000000000000001E-3</v>
      </c>
      <c r="BG1117" s="24">
        <v>0</v>
      </c>
      <c r="BH1117" s="24">
        <v>0</v>
      </c>
      <c r="BI1117" s="24">
        <v>0</v>
      </c>
      <c r="BJ1117" s="24">
        <v>1.8749999999999999E-2</v>
      </c>
      <c r="BK1117" s="24">
        <v>1.25E-3</v>
      </c>
      <c r="BL1117" s="24">
        <v>0</v>
      </c>
      <c r="BM1117" s="24">
        <v>0</v>
      </c>
      <c r="BN1117" s="24">
        <v>0</v>
      </c>
      <c r="BO1117" s="24">
        <v>0.1</v>
      </c>
      <c r="BP1117" s="24">
        <v>0.1</v>
      </c>
      <c r="BQ1117" s="24">
        <v>0</v>
      </c>
      <c r="BR1117" s="24">
        <v>0</v>
      </c>
      <c r="BS1117" s="24">
        <v>0</v>
      </c>
      <c r="BT1117" s="24">
        <v>0.04</v>
      </c>
      <c r="BU1117" s="29">
        <v>0.1</v>
      </c>
      <c r="BV1117" s="23">
        <f>BT1117/(BT1117+BU1117)</f>
        <v>0.2857142857142857</v>
      </c>
      <c r="BW1117" s="23">
        <f>SQRT((BT1117*BU1117)/((BT1117+BU1117)^2*(BT1117+BU1117+1)))</f>
        <v>0.42310634125649449</v>
      </c>
      <c r="BX1117" s="30">
        <v>0.1</v>
      </c>
      <c r="BY1117" s="30">
        <v>0.7</v>
      </c>
      <c r="BZ1117" s="30">
        <v>0.1</v>
      </c>
      <c r="CA1117" s="30">
        <v>0.1</v>
      </c>
      <c r="CB1117" s="28" t="s">
        <v>83</v>
      </c>
      <c r="CC1117" s="24">
        <v>600</v>
      </c>
    </row>
    <row r="1118" spans="1:81" s="24" customFormat="1" x14ac:dyDescent="0.2">
      <c r="A1118" s="30">
        <f t="shared" si="17"/>
        <v>1117</v>
      </c>
      <c r="B1118" s="30">
        <v>250</v>
      </c>
      <c r="C1118" s="30">
        <v>250</v>
      </c>
      <c r="D1118" s="24">
        <v>5</v>
      </c>
      <c r="E1118" s="24">
        <v>5</v>
      </c>
      <c r="F1118" s="19" t="s">
        <v>80</v>
      </c>
      <c r="G1118" s="19">
        <f>IF(F1118="rectangle",B1118*C1118,IF(F1118="hook",B1118*C1118-(D1118*E1118),IF(F1118="eight",B1118*C1118-2*(D1118*E1118),IF(F1118="tee",B1118*C1118-2*(D1118*E1118),IF(F1118="cross",B1118*C1118-4*(D1118*E1118),"ERROR")))))</f>
        <v>62500</v>
      </c>
      <c r="H1118" s="19" t="s">
        <v>86</v>
      </c>
      <c r="I1118" s="19">
        <f>B1118/C1118</f>
        <v>1</v>
      </c>
      <c r="J1118" s="22">
        <v>1</v>
      </c>
      <c r="K1118" s="24">
        <v>125</v>
      </c>
      <c r="L1118" s="24">
        <v>4</v>
      </c>
      <c r="M1118" s="25">
        <v>2</v>
      </c>
      <c r="N1118" s="22">
        <f>M1118/4</f>
        <v>0.5</v>
      </c>
      <c r="O1118" s="19">
        <f>M1118/N1118</f>
        <v>4</v>
      </c>
      <c r="P1118" s="26">
        <v>15</v>
      </c>
      <c r="Q1118" s="30">
        <f>P1118</f>
        <v>15</v>
      </c>
      <c r="R1118" s="20">
        <f>AA1118/V1118</f>
        <v>100</v>
      </c>
      <c r="S1118" s="27">
        <v>5</v>
      </c>
      <c r="T1118" s="30">
        <f>S1118</f>
        <v>5</v>
      </c>
      <c r="U1118" s="20">
        <f>AB1118/W1118</f>
        <v>100</v>
      </c>
      <c r="V1118" s="19">
        <f>ROUND((Q1118/100)*G1118,0)</f>
        <v>9375</v>
      </c>
      <c r="W1118" s="19">
        <f>ROUND(((T1118/100)*G1118)/J1118,0)</f>
        <v>3125</v>
      </c>
      <c r="X1118" s="19">
        <v>0</v>
      </c>
      <c r="Y1118" s="19">
        <v>0</v>
      </c>
      <c r="Z1118" s="19">
        <v>0</v>
      </c>
      <c r="AA1118" s="20">
        <f>G1118*P1118</f>
        <v>937500</v>
      </c>
      <c r="AB1118" s="20">
        <f>(G1118*S1118)/J1118</f>
        <v>312500</v>
      </c>
      <c r="AC1118" s="20">
        <v>0</v>
      </c>
      <c r="AD1118" s="20">
        <v>0</v>
      </c>
      <c r="AE1118" s="20">
        <v>0</v>
      </c>
      <c r="AF1118" s="24">
        <v>100</v>
      </c>
      <c r="AG1118" s="24">
        <v>0</v>
      </c>
      <c r="AH1118" s="24">
        <v>1</v>
      </c>
      <c r="AI1118" s="24">
        <v>100</v>
      </c>
      <c r="AJ1118" s="24">
        <v>0</v>
      </c>
      <c r="AK1118" s="24">
        <v>1</v>
      </c>
      <c r="AL1118" s="24">
        <v>0.5</v>
      </c>
      <c r="AM1118" s="24">
        <v>0.5</v>
      </c>
      <c r="AN1118" s="24">
        <v>0</v>
      </c>
      <c r="AO1118" s="24">
        <v>0</v>
      </c>
      <c r="AP1118" s="24">
        <v>0</v>
      </c>
      <c r="AQ1118" s="24">
        <v>0.01</v>
      </c>
      <c r="AR1118" s="24">
        <v>0.01</v>
      </c>
      <c r="AS1118" s="24">
        <v>0</v>
      </c>
      <c r="AT1118" s="24">
        <v>0</v>
      </c>
      <c r="AU1118" s="24">
        <v>0</v>
      </c>
      <c r="AV1118" s="24">
        <v>0</v>
      </c>
      <c r="AW1118" s="24">
        <v>0.2</v>
      </c>
      <c r="AX1118" s="24">
        <v>0</v>
      </c>
      <c r="AY1118" s="24">
        <v>0</v>
      </c>
      <c r="AZ1118" s="24">
        <v>0</v>
      </c>
      <c r="BA1118" s="24">
        <v>0.04</v>
      </c>
      <c r="BB1118" s="24">
        <v>0</v>
      </c>
      <c r="BC1118" s="22">
        <v>0.05</v>
      </c>
      <c r="BD1118" s="22">
        <v>0.05</v>
      </c>
      <c r="BE1118" s="24">
        <v>7.4999999999999997E-2</v>
      </c>
      <c r="BF1118" s="24">
        <v>5.0000000000000001E-3</v>
      </c>
      <c r="BG1118" s="24">
        <v>0</v>
      </c>
      <c r="BH1118" s="24">
        <v>0</v>
      </c>
      <c r="BI1118" s="24">
        <v>0</v>
      </c>
      <c r="BJ1118" s="24">
        <v>1.8749999999999999E-2</v>
      </c>
      <c r="BK1118" s="24">
        <v>1.25E-3</v>
      </c>
      <c r="BL1118" s="24">
        <v>0</v>
      </c>
      <c r="BM1118" s="24">
        <v>0</v>
      </c>
      <c r="BN1118" s="24">
        <v>0</v>
      </c>
      <c r="BO1118" s="24">
        <v>0.1</v>
      </c>
      <c r="BP1118" s="24">
        <v>0.1</v>
      </c>
      <c r="BQ1118" s="24">
        <v>0</v>
      </c>
      <c r="BR1118" s="24">
        <v>0</v>
      </c>
      <c r="BS1118" s="24">
        <v>0</v>
      </c>
      <c r="BT1118" s="24">
        <v>0.04</v>
      </c>
      <c r="BU1118" s="29">
        <v>4</v>
      </c>
      <c r="BV1118" s="23">
        <f>BT1118/(BT1118+BU1118)</f>
        <v>9.9009900990099011E-3</v>
      </c>
      <c r="BW1118" s="23">
        <f>SQRT((BT1118*BU1118)/((BT1118+BU1118)^2*(BT1118+BU1118+1)))</f>
        <v>4.410251516706673E-2</v>
      </c>
      <c r="BX1118" s="30">
        <v>0.1</v>
      </c>
      <c r="BY1118" s="30">
        <v>0.7</v>
      </c>
      <c r="BZ1118" s="30">
        <v>0.1</v>
      </c>
      <c r="CA1118" s="30">
        <v>0.1</v>
      </c>
      <c r="CB1118" s="28" t="s">
        <v>83</v>
      </c>
      <c r="CC1118" s="24">
        <v>600</v>
      </c>
    </row>
    <row r="1119" spans="1:81" s="24" customFormat="1" x14ac:dyDescent="0.2">
      <c r="A1119" s="30">
        <f t="shared" si="17"/>
        <v>1118</v>
      </c>
      <c r="B1119" s="30">
        <v>250</v>
      </c>
      <c r="C1119" s="30">
        <v>250</v>
      </c>
      <c r="D1119" s="24">
        <v>5</v>
      </c>
      <c r="E1119" s="24">
        <v>5</v>
      </c>
      <c r="F1119" s="19" t="s">
        <v>80</v>
      </c>
      <c r="G1119" s="19">
        <f>IF(F1119="rectangle",B1119*C1119,IF(F1119="hook",B1119*C1119-(D1119*E1119),IF(F1119="eight",B1119*C1119-2*(D1119*E1119),IF(F1119="tee",B1119*C1119-2*(D1119*E1119),IF(F1119="cross",B1119*C1119-4*(D1119*E1119),"ERROR")))))</f>
        <v>62500</v>
      </c>
      <c r="H1119" s="19" t="s">
        <v>86</v>
      </c>
      <c r="I1119" s="19">
        <f>B1119/C1119</f>
        <v>1</v>
      </c>
      <c r="J1119" s="22">
        <v>1</v>
      </c>
      <c r="K1119" s="24">
        <v>125</v>
      </c>
      <c r="L1119" s="24">
        <v>4</v>
      </c>
      <c r="M1119" s="25">
        <v>2</v>
      </c>
      <c r="N1119" s="22">
        <f>M1119/4</f>
        <v>0.5</v>
      </c>
      <c r="O1119" s="19">
        <f>M1119/N1119</f>
        <v>4</v>
      </c>
      <c r="P1119" s="26">
        <v>15</v>
      </c>
      <c r="Q1119" s="30">
        <f>P1119</f>
        <v>15</v>
      </c>
      <c r="R1119" s="20">
        <f>AA1119/V1119</f>
        <v>100</v>
      </c>
      <c r="S1119" s="27">
        <v>5</v>
      </c>
      <c r="T1119" s="30">
        <f>S1119</f>
        <v>5</v>
      </c>
      <c r="U1119" s="20">
        <f>AB1119/W1119</f>
        <v>100</v>
      </c>
      <c r="V1119" s="19">
        <f>ROUND((Q1119/100)*G1119,0)</f>
        <v>9375</v>
      </c>
      <c r="W1119" s="19">
        <f>ROUND(((T1119/100)*G1119)/J1119,0)</f>
        <v>3125</v>
      </c>
      <c r="X1119" s="19">
        <v>0</v>
      </c>
      <c r="Y1119" s="19">
        <v>0</v>
      </c>
      <c r="Z1119" s="19">
        <v>0</v>
      </c>
      <c r="AA1119" s="20">
        <f>G1119*P1119</f>
        <v>937500</v>
      </c>
      <c r="AB1119" s="20">
        <f>(G1119*S1119)/J1119</f>
        <v>312500</v>
      </c>
      <c r="AC1119" s="20">
        <v>0</v>
      </c>
      <c r="AD1119" s="20">
        <v>0</v>
      </c>
      <c r="AE1119" s="20">
        <v>0</v>
      </c>
      <c r="AF1119" s="24">
        <v>100</v>
      </c>
      <c r="AG1119" s="24">
        <v>0</v>
      </c>
      <c r="AH1119" s="24">
        <v>1</v>
      </c>
      <c r="AI1119" s="24">
        <v>100</v>
      </c>
      <c r="AJ1119" s="24">
        <v>0</v>
      </c>
      <c r="AK1119" s="24">
        <v>1</v>
      </c>
      <c r="AL1119" s="24">
        <v>0.5</v>
      </c>
      <c r="AM1119" s="24">
        <v>0.5</v>
      </c>
      <c r="AN1119" s="24">
        <v>0</v>
      </c>
      <c r="AO1119" s="24">
        <v>0</v>
      </c>
      <c r="AP1119" s="24">
        <v>0</v>
      </c>
      <c r="AQ1119" s="24">
        <v>0.01</v>
      </c>
      <c r="AR1119" s="24">
        <v>0.01</v>
      </c>
      <c r="AS1119" s="24">
        <v>0</v>
      </c>
      <c r="AT1119" s="24">
        <v>0</v>
      </c>
      <c r="AU1119" s="24">
        <v>0</v>
      </c>
      <c r="AV1119" s="24">
        <v>0</v>
      </c>
      <c r="AW1119" s="24">
        <v>0.2</v>
      </c>
      <c r="AX1119" s="24">
        <v>0</v>
      </c>
      <c r="AY1119" s="24">
        <v>0</v>
      </c>
      <c r="AZ1119" s="24">
        <v>0</v>
      </c>
      <c r="BA1119" s="24">
        <v>0.04</v>
      </c>
      <c r="BB1119" s="24">
        <v>0</v>
      </c>
      <c r="BC1119" s="22">
        <v>0.05</v>
      </c>
      <c r="BD1119" s="22">
        <v>0.05</v>
      </c>
      <c r="BE1119" s="24">
        <v>7.4999999999999997E-2</v>
      </c>
      <c r="BF1119" s="24">
        <v>5.0000000000000001E-3</v>
      </c>
      <c r="BG1119" s="24">
        <v>0</v>
      </c>
      <c r="BH1119" s="24">
        <v>0</v>
      </c>
      <c r="BI1119" s="24">
        <v>0</v>
      </c>
      <c r="BJ1119" s="24">
        <v>1.8749999999999999E-2</v>
      </c>
      <c r="BK1119" s="24">
        <v>1.25E-3</v>
      </c>
      <c r="BL1119" s="24">
        <v>0</v>
      </c>
      <c r="BM1119" s="24">
        <v>0</v>
      </c>
      <c r="BN1119" s="24">
        <v>0</v>
      </c>
      <c r="BO1119" s="24">
        <v>0.1</v>
      </c>
      <c r="BP1119" s="24">
        <v>0.1</v>
      </c>
      <c r="BQ1119" s="24">
        <v>0</v>
      </c>
      <c r="BR1119" s="24">
        <v>0</v>
      </c>
      <c r="BS1119" s="24">
        <v>0</v>
      </c>
      <c r="BT1119" s="24">
        <v>0.04</v>
      </c>
      <c r="BU1119" s="29">
        <v>0.2</v>
      </c>
      <c r="BV1119" s="23">
        <f>BT1119/(BT1119+BU1119)</f>
        <v>0.16666666666666666</v>
      </c>
      <c r="BW1119" s="23">
        <f>SQRT((BT1119*BU1119)/((BT1119+BU1119)^2*(BT1119+BU1119+1)))</f>
        <v>0.33467472037604118</v>
      </c>
      <c r="BX1119" s="30">
        <v>0.1</v>
      </c>
      <c r="BY1119" s="30">
        <v>0.7</v>
      </c>
      <c r="BZ1119" s="30">
        <v>0.1</v>
      </c>
      <c r="CA1119" s="30">
        <v>0.1</v>
      </c>
      <c r="CB1119" s="28" t="s">
        <v>83</v>
      </c>
      <c r="CC1119" s="24">
        <v>600</v>
      </c>
    </row>
    <row r="1120" spans="1:81" s="24" customFormat="1" x14ac:dyDescent="0.2">
      <c r="A1120" s="30">
        <f t="shared" si="17"/>
        <v>1119</v>
      </c>
      <c r="B1120" s="30">
        <v>250</v>
      </c>
      <c r="C1120" s="30">
        <v>250</v>
      </c>
      <c r="D1120" s="24">
        <v>5</v>
      </c>
      <c r="E1120" s="24">
        <v>5</v>
      </c>
      <c r="F1120" s="19" t="s">
        <v>80</v>
      </c>
      <c r="G1120" s="19">
        <f>IF(F1120="rectangle",B1120*C1120,IF(F1120="hook",B1120*C1120-(D1120*E1120),IF(F1120="eight",B1120*C1120-2*(D1120*E1120),IF(F1120="tee",B1120*C1120-2*(D1120*E1120),IF(F1120="cross",B1120*C1120-4*(D1120*E1120),"ERROR")))))</f>
        <v>62500</v>
      </c>
      <c r="H1120" s="19" t="s">
        <v>86</v>
      </c>
      <c r="I1120" s="19">
        <f>B1120/C1120</f>
        <v>1</v>
      </c>
      <c r="J1120" s="22">
        <v>1</v>
      </c>
      <c r="K1120" s="24">
        <v>125</v>
      </c>
      <c r="L1120" s="24">
        <v>4</v>
      </c>
      <c r="M1120" s="25">
        <v>2</v>
      </c>
      <c r="N1120" s="22">
        <f>M1120/4</f>
        <v>0.5</v>
      </c>
      <c r="O1120" s="19">
        <f>M1120/N1120</f>
        <v>4</v>
      </c>
      <c r="P1120" s="26">
        <v>15</v>
      </c>
      <c r="Q1120" s="30">
        <f>P1120</f>
        <v>15</v>
      </c>
      <c r="R1120" s="20">
        <f>AA1120/V1120</f>
        <v>100</v>
      </c>
      <c r="S1120" s="27">
        <v>5</v>
      </c>
      <c r="T1120" s="30">
        <f>S1120</f>
        <v>5</v>
      </c>
      <c r="U1120" s="20">
        <f>AB1120/W1120</f>
        <v>100</v>
      </c>
      <c r="V1120" s="19">
        <f>ROUND((Q1120/100)*G1120,0)</f>
        <v>9375</v>
      </c>
      <c r="W1120" s="19">
        <f>ROUND(((T1120/100)*G1120)/J1120,0)</f>
        <v>3125</v>
      </c>
      <c r="X1120" s="19">
        <v>0</v>
      </c>
      <c r="Y1120" s="19">
        <v>0</v>
      </c>
      <c r="Z1120" s="19">
        <v>0</v>
      </c>
      <c r="AA1120" s="20">
        <f>G1120*P1120</f>
        <v>937500</v>
      </c>
      <c r="AB1120" s="20">
        <f>(G1120*S1120)/J1120</f>
        <v>312500</v>
      </c>
      <c r="AC1120" s="20">
        <v>0</v>
      </c>
      <c r="AD1120" s="20">
        <v>0</v>
      </c>
      <c r="AE1120" s="20">
        <v>0</v>
      </c>
      <c r="AF1120" s="24">
        <v>100</v>
      </c>
      <c r="AG1120" s="24">
        <v>0</v>
      </c>
      <c r="AH1120" s="24">
        <v>1</v>
      </c>
      <c r="AI1120" s="24">
        <v>100</v>
      </c>
      <c r="AJ1120" s="24">
        <v>0</v>
      </c>
      <c r="AK1120" s="24">
        <v>1</v>
      </c>
      <c r="AL1120" s="24">
        <v>0.5</v>
      </c>
      <c r="AM1120" s="24">
        <v>0.5</v>
      </c>
      <c r="AN1120" s="24">
        <v>0</v>
      </c>
      <c r="AO1120" s="24">
        <v>0</v>
      </c>
      <c r="AP1120" s="24">
        <v>0</v>
      </c>
      <c r="AQ1120" s="24">
        <v>0.01</v>
      </c>
      <c r="AR1120" s="24">
        <v>0.01</v>
      </c>
      <c r="AS1120" s="24">
        <v>0</v>
      </c>
      <c r="AT1120" s="24">
        <v>0</v>
      </c>
      <c r="AU1120" s="24">
        <v>0</v>
      </c>
      <c r="AV1120" s="24">
        <v>0</v>
      </c>
      <c r="AW1120" s="24">
        <v>0.2</v>
      </c>
      <c r="AX1120" s="24">
        <v>0</v>
      </c>
      <c r="AY1120" s="24">
        <v>0</v>
      </c>
      <c r="AZ1120" s="24">
        <v>0</v>
      </c>
      <c r="BA1120" s="24">
        <v>0.04</v>
      </c>
      <c r="BB1120" s="24">
        <v>0</v>
      </c>
      <c r="BC1120" s="22">
        <v>0.05</v>
      </c>
      <c r="BD1120" s="22">
        <v>0.05</v>
      </c>
      <c r="BE1120" s="24">
        <v>7.4999999999999997E-2</v>
      </c>
      <c r="BF1120" s="24">
        <v>5.0000000000000001E-3</v>
      </c>
      <c r="BG1120" s="24">
        <v>0</v>
      </c>
      <c r="BH1120" s="24">
        <v>0</v>
      </c>
      <c r="BI1120" s="24">
        <v>0</v>
      </c>
      <c r="BJ1120" s="24">
        <v>1.8749999999999999E-2</v>
      </c>
      <c r="BK1120" s="24">
        <v>1.25E-3</v>
      </c>
      <c r="BL1120" s="24">
        <v>0</v>
      </c>
      <c r="BM1120" s="24">
        <v>0</v>
      </c>
      <c r="BN1120" s="24">
        <v>0</v>
      </c>
      <c r="BO1120" s="24">
        <v>0.1</v>
      </c>
      <c r="BP1120" s="24">
        <v>0.1</v>
      </c>
      <c r="BQ1120" s="24">
        <v>0</v>
      </c>
      <c r="BR1120" s="24">
        <v>0</v>
      </c>
      <c r="BS1120" s="24">
        <v>0</v>
      </c>
      <c r="BT1120" s="24">
        <v>0.04</v>
      </c>
      <c r="BU1120" s="29">
        <v>0.1</v>
      </c>
      <c r="BV1120" s="23">
        <f>BT1120/(BT1120+BU1120)</f>
        <v>0.2857142857142857</v>
      </c>
      <c r="BW1120" s="23">
        <f>SQRT((BT1120*BU1120)/((BT1120+BU1120)^2*(BT1120+BU1120+1)))</f>
        <v>0.42310634125649449</v>
      </c>
      <c r="BX1120" s="30">
        <v>0.1</v>
      </c>
      <c r="BY1120" s="30">
        <v>0.7</v>
      </c>
      <c r="BZ1120" s="30">
        <v>0.1</v>
      </c>
      <c r="CA1120" s="30">
        <v>0.1</v>
      </c>
      <c r="CB1120" s="28" t="s">
        <v>83</v>
      </c>
      <c r="CC1120" s="24">
        <v>600</v>
      </c>
    </row>
    <row r="1121" spans="1:81" s="24" customFormat="1" x14ac:dyDescent="0.2">
      <c r="A1121" s="30">
        <f t="shared" si="17"/>
        <v>1120</v>
      </c>
      <c r="B1121" s="30">
        <v>250</v>
      </c>
      <c r="C1121" s="30">
        <v>250</v>
      </c>
      <c r="D1121" s="24">
        <v>5</v>
      </c>
      <c r="E1121" s="24">
        <v>5</v>
      </c>
      <c r="F1121" s="19" t="s">
        <v>80</v>
      </c>
      <c r="G1121" s="19">
        <f>IF(F1121="rectangle",B1121*C1121,IF(F1121="hook",B1121*C1121-(D1121*E1121),IF(F1121="eight",B1121*C1121-2*(D1121*E1121),IF(F1121="tee",B1121*C1121-2*(D1121*E1121),IF(F1121="cross",B1121*C1121-4*(D1121*E1121),"ERROR")))))</f>
        <v>62500</v>
      </c>
      <c r="H1121" s="19" t="s">
        <v>86</v>
      </c>
      <c r="I1121" s="19">
        <f>B1121/C1121</f>
        <v>1</v>
      </c>
      <c r="J1121" s="22">
        <v>1</v>
      </c>
      <c r="K1121" s="24">
        <v>125</v>
      </c>
      <c r="L1121" s="24">
        <v>4</v>
      </c>
      <c r="M1121" s="25">
        <v>2</v>
      </c>
      <c r="N1121" s="22">
        <f>M1121/4</f>
        <v>0.5</v>
      </c>
      <c r="O1121" s="19">
        <f>M1121/N1121</f>
        <v>4</v>
      </c>
      <c r="P1121" s="26">
        <v>15</v>
      </c>
      <c r="Q1121" s="30">
        <f>P1121</f>
        <v>15</v>
      </c>
      <c r="R1121" s="20">
        <f>AA1121/V1121</f>
        <v>100</v>
      </c>
      <c r="S1121" s="27">
        <v>15</v>
      </c>
      <c r="T1121" s="30">
        <f>S1121</f>
        <v>15</v>
      </c>
      <c r="U1121" s="20">
        <f>AB1121/W1121</f>
        <v>100</v>
      </c>
      <c r="V1121" s="19">
        <f>ROUND((Q1121/100)*G1121,0)</f>
        <v>9375</v>
      </c>
      <c r="W1121" s="19">
        <f>ROUND(((T1121/100)*G1121)/J1121,0)</f>
        <v>9375</v>
      </c>
      <c r="X1121" s="19">
        <v>0</v>
      </c>
      <c r="Y1121" s="19">
        <v>0</v>
      </c>
      <c r="Z1121" s="19">
        <v>0</v>
      </c>
      <c r="AA1121" s="20">
        <f>G1121*P1121</f>
        <v>937500</v>
      </c>
      <c r="AB1121" s="20">
        <f>(G1121*S1121)/J1121</f>
        <v>937500</v>
      </c>
      <c r="AC1121" s="20">
        <v>0</v>
      </c>
      <c r="AD1121" s="20">
        <v>0</v>
      </c>
      <c r="AE1121" s="20">
        <v>0</v>
      </c>
      <c r="AF1121" s="24">
        <v>100</v>
      </c>
      <c r="AG1121" s="24">
        <v>0</v>
      </c>
      <c r="AH1121" s="24">
        <v>1</v>
      </c>
      <c r="AI1121" s="24">
        <v>100</v>
      </c>
      <c r="AJ1121" s="24">
        <v>0</v>
      </c>
      <c r="AK1121" s="24">
        <v>1</v>
      </c>
      <c r="AL1121" s="24">
        <v>0.5</v>
      </c>
      <c r="AM1121" s="24">
        <v>0.5</v>
      </c>
      <c r="AN1121" s="24">
        <v>0</v>
      </c>
      <c r="AO1121" s="24">
        <v>0</v>
      </c>
      <c r="AP1121" s="24">
        <v>0</v>
      </c>
      <c r="AQ1121" s="24">
        <v>0.01</v>
      </c>
      <c r="AR1121" s="24">
        <v>0.01</v>
      </c>
      <c r="AS1121" s="24">
        <v>0</v>
      </c>
      <c r="AT1121" s="24">
        <v>0</v>
      </c>
      <c r="AU1121" s="24">
        <v>0</v>
      </c>
      <c r="AV1121" s="24">
        <v>0</v>
      </c>
      <c r="AW1121" s="24">
        <v>0.2</v>
      </c>
      <c r="AX1121" s="24">
        <v>0</v>
      </c>
      <c r="AY1121" s="24">
        <v>0</v>
      </c>
      <c r="AZ1121" s="24">
        <v>0</v>
      </c>
      <c r="BA1121" s="24">
        <v>0.04</v>
      </c>
      <c r="BB1121" s="24">
        <v>0</v>
      </c>
      <c r="BC1121" s="22">
        <v>0.05</v>
      </c>
      <c r="BD1121" s="22">
        <v>0.05</v>
      </c>
      <c r="BE1121" s="24">
        <v>7.4999999999999997E-2</v>
      </c>
      <c r="BF1121" s="24">
        <v>5.0000000000000001E-3</v>
      </c>
      <c r="BG1121" s="24">
        <v>0</v>
      </c>
      <c r="BH1121" s="24">
        <v>0</v>
      </c>
      <c r="BI1121" s="24">
        <v>0</v>
      </c>
      <c r="BJ1121" s="24">
        <v>1.8749999999999999E-2</v>
      </c>
      <c r="BK1121" s="24">
        <v>1.25E-3</v>
      </c>
      <c r="BL1121" s="24">
        <v>0</v>
      </c>
      <c r="BM1121" s="24">
        <v>0</v>
      </c>
      <c r="BN1121" s="24">
        <v>0</v>
      </c>
      <c r="BO1121" s="24">
        <v>0.1</v>
      </c>
      <c r="BP1121" s="24">
        <v>0.1</v>
      </c>
      <c r="BQ1121" s="24">
        <v>0</v>
      </c>
      <c r="BR1121" s="24">
        <v>0</v>
      </c>
      <c r="BS1121" s="24">
        <v>0</v>
      </c>
      <c r="BT1121" s="24">
        <v>0.04</v>
      </c>
      <c r="BU1121" s="29">
        <v>4</v>
      </c>
      <c r="BV1121" s="23">
        <f>BT1121/(BT1121+BU1121)</f>
        <v>9.9009900990099011E-3</v>
      </c>
      <c r="BW1121" s="23">
        <f>SQRT((BT1121*BU1121)/((BT1121+BU1121)^2*(BT1121+BU1121+1)))</f>
        <v>4.410251516706673E-2</v>
      </c>
      <c r="BX1121" s="30">
        <v>0.1</v>
      </c>
      <c r="BY1121" s="30">
        <v>0.7</v>
      </c>
      <c r="BZ1121" s="30">
        <v>0.1</v>
      </c>
      <c r="CA1121" s="30">
        <v>0.1</v>
      </c>
      <c r="CB1121" s="28" t="s">
        <v>83</v>
      </c>
      <c r="CC1121" s="24">
        <v>600</v>
      </c>
    </row>
    <row r="1122" spans="1:81" s="24" customFormat="1" x14ac:dyDescent="0.2">
      <c r="A1122" s="30">
        <f t="shared" si="17"/>
        <v>1121</v>
      </c>
      <c r="B1122" s="30">
        <v>250</v>
      </c>
      <c r="C1122" s="30">
        <v>250</v>
      </c>
      <c r="D1122" s="24">
        <v>5</v>
      </c>
      <c r="E1122" s="24">
        <v>5</v>
      </c>
      <c r="F1122" s="19" t="s">
        <v>80</v>
      </c>
      <c r="G1122" s="19">
        <f>IF(F1122="rectangle",B1122*C1122,IF(F1122="hook",B1122*C1122-(D1122*E1122),IF(F1122="eight",B1122*C1122-2*(D1122*E1122),IF(F1122="tee",B1122*C1122-2*(D1122*E1122),IF(F1122="cross",B1122*C1122-4*(D1122*E1122),"ERROR")))))</f>
        <v>62500</v>
      </c>
      <c r="H1122" s="19" t="s">
        <v>86</v>
      </c>
      <c r="I1122" s="19">
        <f>B1122/C1122</f>
        <v>1</v>
      </c>
      <c r="J1122" s="22">
        <v>1</v>
      </c>
      <c r="K1122" s="24">
        <v>125</v>
      </c>
      <c r="L1122" s="24">
        <v>4</v>
      </c>
      <c r="M1122" s="25">
        <v>2</v>
      </c>
      <c r="N1122" s="22">
        <f>M1122/4</f>
        <v>0.5</v>
      </c>
      <c r="O1122" s="19">
        <f>M1122/N1122</f>
        <v>4</v>
      </c>
      <c r="P1122" s="26">
        <v>15</v>
      </c>
      <c r="Q1122" s="30">
        <f>P1122</f>
        <v>15</v>
      </c>
      <c r="R1122" s="20">
        <f>AA1122/V1122</f>
        <v>100</v>
      </c>
      <c r="S1122" s="27">
        <v>15</v>
      </c>
      <c r="T1122" s="30">
        <f>S1122</f>
        <v>15</v>
      </c>
      <c r="U1122" s="20">
        <f>AB1122/W1122</f>
        <v>100</v>
      </c>
      <c r="V1122" s="19">
        <f>ROUND((Q1122/100)*G1122,0)</f>
        <v>9375</v>
      </c>
      <c r="W1122" s="19">
        <f>ROUND(((T1122/100)*G1122)/J1122,0)</f>
        <v>9375</v>
      </c>
      <c r="X1122" s="19">
        <v>0</v>
      </c>
      <c r="Y1122" s="19">
        <v>0</v>
      </c>
      <c r="Z1122" s="19">
        <v>0</v>
      </c>
      <c r="AA1122" s="20">
        <f>G1122*P1122</f>
        <v>937500</v>
      </c>
      <c r="AB1122" s="20">
        <f>(G1122*S1122)/J1122</f>
        <v>937500</v>
      </c>
      <c r="AC1122" s="20">
        <v>0</v>
      </c>
      <c r="AD1122" s="20">
        <v>0</v>
      </c>
      <c r="AE1122" s="20">
        <v>0</v>
      </c>
      <c r="AF1122" s="24">
        <v>100</v>
      </c>
      <c r="AG1122" s="24">
        <v>0</v>
      </c>
      <c r="AH1122" s="24">
        <v>1</v>
      </c>
      <c r="AI1122" s="24">
        <v>100</v>
      </c>
      <c r="AJ1122" s="24">
        <v>0</v>
      </c>
      <c r="AK1122" s="24">
        <v>1</v>
      </c>
      <c r="AL1122" s="24">
        <v>0.5</v>
      </c>
      <c r="AM1122" s="24">
        <v>0.5</v>
      </c>
      <c r="AN1122" s="24">
        <v>0</v>
      </c>
      <c r="AO1122" s="24">
        <v>0</v>
      </c>
      <c r="AP1122" s="24">
        <v>0</v>
      </c>
      <c r="AQ1122" s="24">
        <v>0.01</v>
      </c>
      <c r="AR1122" s="24">
        <v>0.01</v>
      </c>
      <c r="AS1122" s="24">
        <v>0</v>
      </c>
      <c r="AT1122" s="24">
        <v>0</v>
      </c>
      <c r="AU1122" s="24">
        <v>0</v>
      </c>
      <c r="AV1122" s="24">
        <v>0</v>
      </c>
      <c r="AW1122" s="24">
        <v>0.2</v>
      </c>
      <c r="AX1122" s="24">
        <v>0</v>
      </c>
      <c r="AY1122" s="24">
        <v>0</v>
      </c>
      <c r="AZ1122" s="24">
        <v>0</v>
      </c>
      <c r="BA1122" s="24">
        <v>0.04</v>
      </c>
      <c r="BB1122" s="24">
        <v>0</v>
      </c>
      <c r="BC1122" s="22">
        <v>0.05</v>
      </c>
      <c r="BD1122" s="22">
        <v>0.05</v>
      </c>
      <c r="BE1122" s="24">
        <v>7.4999999999999997E-2</v>
      </c>
      <c r="BF1122" s="24">
        <v>5.0000000000000001E-3</v>
      </c>
      <c r="BG1122" s="24">
        <v>0</v>
      </c>
      <c r="BH1122" s="24">
        <v>0</v>
      </c>
      <c r="BI1122" s="24">
        <v>0</v>
      </c>
      <c r="BJ1122" s="24">
        <v>1.8749999999999999E-2</v>
      </c>
      <c r="BK1122" s="24">
        <v>1.25E-3</v>
      </c>
      <c r="BL1122" s="24">
        <v>0</v>
      </c>
      <c r="BM1122" s="24">
        <v>0</v>
      </c>
      <c r="BN1122" s="24">
        <v>0</v>
      </c>
      <c r="BO1122" s="24">
        <v>0.1</v>
      </c>
      <c r="BP1122" s="24">
        <v>0.1</v>
      </c>
      <c r="BQ1122" s="24">
        <v>0</v>
      </c>
      <c r="BR1122" s="24">
        <v>0</v>
      </c>
      <c r="BS1122" s="24">
        <v>0</v>
      </c>
      <c r="BT1122" s="24">
        <v>0.04</v>
      </c>
      <c r="BU1122" s="29">
        <v>0.2</v>
      </c>
      <c r="BV1122" s="23">
        <f>BT1122/(BT1122+BU1122)</f>
        <v>0.16666666666666666</v>
      </c>
      <c r="BW1122" s="23">
        <f>SQRT((BT1122*BU1122)/((BT1122+BU1122)^2*(BT1122+BU1122+1)))</f>
        <v>0.33467472037604118</v>
      </c>
      <c r="BX1122" s="30">
        <v>0.1</v>
      </c>
      <c r="BY1122" s="30">
        <v>0.7</v>
      </c>
      <c r="BZ1122" s="30">
        <v>0.1</v>
      </c>
      <c r="CA1122" s="30">
        <v>0.1</v>
      </c>
      <c r="CB1122" s="28" t="s">
        <v>83</v>
      </c>
      <c r="CC1122" s="24">
        <v>600</v>
      </c>
    </row>
    <row r="1123" spans="1:81" s="24" customFormat="1" x14ac:dyDescent="0.2">
      <c r="A1123" s="30">
        <f t="shared" si="17"/>
        <v>1122</v>
      </c>
      <c r="B1123" s="30">
        <v>250</v>
      </c>
      <c r="C1123" s="30">
        <v>250</v>
      </c>
      <c r="D1123" s="24">
        <v>5</v>
      </c>
      <c r="E1123" s="24">
        <v>5</v>
      </c>
      <c r="F1123" s="19" t="s">
        <v>80</v>
      </c>
      <c r="G1123" s="19">
        <f>IF(F1123="rectangle",B1123*C1123,IF(F1123="hook",B1123*C1123-(D1123*E1123),IF(F1123="eight",B1123*C1123-2*(D1123*E1123),IF(F1123="tee",B1123*C1123-2*(D1123*E1123),IF(F1123="cross",B1123*C1123-4*(D1123*E1123),"ERROR")))))</f>
        <v>62500</v>
      </c>
      <c r="H1123" s="19" t="s">
        <v>86</v>
      </c>
      <c r="I1123" s="19">
        <f>B1123/C1123</f>
        <v>1</v>
      </c>
      <c r="J1123" s="22">
        <v>1</v>
      </c>
      <c r="K1123" s="24">
        <v>125</v>
      </c>
      <c r="L1123" s="24">
        <v>4</v>
      </c>
      <c r="M1123" s="25">
        <v>2</v>
      </c>
      <c r="N1123" s="22">
        <f>M1123/4</f>
        <v>0.5</v>
      </c>
      <c r="O1123" s="19">
        <f>M1123/N1123</f>
        <v>4</v>
      </c>
      <c r="P1123" s="26">
        <v>15</v>
      </c>
      <c r="Q1123" s="30">
        <f>P1123</f>
        <v>15</v>
      </c>
      <c r="R1123" s="20">
        <f>AA1123/V1123</f>
        <v>100</v>
      </c>
      <c r="S1123" s="27">
        <v>15</v>
      </c>
      <c r="T1123" s="30">
        <f>S1123</f>
        <v>15</v>
      </c>
      <c r="U1123" s="20">
        <f>AB1123/W1123</f>
        <v>100</v>
      </c>
      <c r="V1123" s="19">
        <f>ROUND((Q1123/100)*G1123,0)</f>
        <v>9375</v>
      </c>
      <c r="W1123" s="19">
        <f>ROUND(((T1123/100)*G1123)/J1123,0)</f>
        <v>9375</v>
      </c>
      <c r="X1123" s="19">
        <v>0</v>
      </c>
      <c r="Y1123" s="19">
        <v>0</v>
      </c>
      <c r="Z1123" s="19">
        <v>0</v>
      </c>
      <c r="AA1123" s="20">
        <f>G1123*P1123</f>
        <v>937500</v>
      </c>
      <c r="AB1123" s="20">
        <f>(G1123*S1123)/J1123</f>
        <v>937500</v>
      </c>
      <c r="AC1123" s="20">
        <v>0</v>
      </c>
      <c r="AD1123" s="20">
        <v>0</v>
      </c>
      <c r="AE1123" s="20">
        <v>0</v>
      </c>
      <c r="AF1123" s="24">
        <v>100</v>
      </c>
      <c r="AG1123" s="24">
        <v>0</v>
      </c>
      <c r="AH1123" s="24">
        <v>1</v>
      </c>
      <c r="AI1123" s="24">
        <v>100</v>
      </c>
      <c r="AJ1123" s="24">
        <v>0</v>
      </c>
      <c r="AK1123" s="24">
        <v>1</v>
      </c>
      <c r="AL1123" s="24">
        <v>0.5</v>
      </c>
      <c r="AM1123" s="24">
        <v>0.5</v>
      </c>
      <c r="AN1123" s="24">
        <v>0</v>
      </c>
      <c r="AO1123" s="24">
        <v>0</v>
      </c>
      <c r="AP1123" s="24">
        <v>0</v>
      </c>
      <c r="AQ1123" s="24">
        <v>0.01</v>
      </c>
      <c r="AR1123" s="24">
        <v>0.01</v>
      </c>
      <c r="AS1123" s="24">
        <v>0</v>
      </c>
      <c r="AT1123" s="24">
        <v>0</v>
      </c>
      <c r="AU1123" s="24">
        <v>0</v>
      </c>
      <c r="AV1123" s="24">
        <v>0</v>
      </c>
      <c r="AW1123" s="24">
        <v>0.2</v>
      </c>
      <c r="AX1123" s="24">
        <v>0</v>
      </c>
      <c r="AY1123" s="24">
        <v>0</v>
      </c>
      <c r="AZ1123" s="24">
        <v>0</v>
      </c>
      <c r="BA1123" s="24">
        <v>0.04</v>
      </c>
      <c r="BB1123" s="24">
        <v>0</v>
      </c>
      <c r="BC1123" s="22">
        <v>0.05</v>
      </c>
      <c r="BD1123" s="22">
        <v>0.05</v>
      </c>
      <c r="BE1123" s="24">
        <v>7.4999999999999997E-2</v>
      </c>
      <c r="BF1123" s="24">
        <v>5.0000000000000001E-3</v>
      </c>
      <c r="BG1123" s="24">
        <v>0</v>
      </c>
      <c r="BH1123" s="24">
        <v>0</v>
      </c>
      <c r="BI1123" s="24">
        <v>0</v>
      </c>
      <c r="BJ1123" s="24">
        <v>1.8749999999999999E-2</v>
      </c>
      <c r="BK1123" s="24">
        <v>1.25E-3</v>
      </c>
      <c r="BL1123" s="24">
        <v>0</v>
      </c>
      <c r="BM1123" s="24">
        <v>0</v>
      </c>
      <c r="BN1123" s="24">
        <v>0</v>
      </c>
      <c r="BO1123" s="24">
        <v>0.1</v>
      </c>
      <c r="BP1123" s="24">
        <v>0.1</v>
      </c>
      <c r="BQ1123" s="24">
        <v>0</v>
      </c>
      <c r="BR1123" s="24">
        <v>0</v>
      </c>
      <c r="BS1123" s="24">
        <v>0</v>
      </c>
      <c r="BT1123" s="24">
        <v>0.04</v>
      </c>
      <c r="BU1123" s="29">
        <v>0.1</v>
      </c>
      <c r="BV1123" s="23">
        <f>BT1123/(BT1123+BU1123)</f>
        <v>0.2857142857142857</v>
      </c>
      <c r="BW1123" s="23">
        <f>SQRT((BT1123*BU1123)/((BT1123+BU1123)^2*(BT1123+BU1123+1)))</f>
        <v>0.42310634125649449</v>
      </c>
      <c r="BX1123" s="30">
        <v>0.1</v>
      </c>
      <c r="BY1123" s="30">
        <v>0.7</v>
      </c>
      <c r="BZ1123" s="30">
        <v>0.1</v>
      </c>
      <c r="CA1123" s="30">
        <v>0.1</v>
      </c>
      <c r="CB1123" s="28" t="s">
        <v>83</v>
      </c>
      <c r="CC1123" s="24">
        <v>600</v>
      </c>
    </row>
    <row r="1124" spans="1:81" s="24" customFormat="1" x14ac:dyDescent="0.2">
      <c r="A1124" s="30">
        <f t="shared" si="17"/>
        <v>1123</v>
      </c>
      <c r="B1124" s="30">
        <v>250</v>
      </c>
      <c r="C1124" s="30">
        <v>250</v>
      </c>
      <c r="D1124" s="24">
        <v>5</v>
      </c>
      <c r="E1124" s="24">
        <v>5</v>
      </c>
      <c r="F1124" s="19" t="s">
        <v>80</v>
      </c>
      <c r="G1124" s="19">
        <f>IF(F1124="rectangle",B1124*C1124,IF(F1124="hook",B1124*C1124-(D1124*E1124),IF(F1124="eight",B1124*C1124-2*(D1124*E1124),IF(F1124="tee",B1124*C1124-2*(D1124*E1124),IF(F1124="cross",B1124*C1124-4*(D1124*E1124),"ERROR")))))</f>
        <v>62500</v>
      </c>
      <c r="H1124" s="19" t="s">
        <v>86</v>
      </c>
      <c r="I1124" s="19">
        <f>B1124/C1124</f>
        <v>1</v>
      </c>
      <c r="J1124" s="22">
        <v>1</v>
      </c>
      <c r="K1124" s="24">
        <v>125</v>
      </c>
      <c r="L1124" s="24">
        <v>4</v>
      </c>
      <c r="M1124" s="25">
        <v>2</v>
      </c>
      <c r="N1124" s="22">
        <f>M1124/4</f>
        <v>0.5</v>
      </c>
      <c r="O1124" s="19">
        <f>M1124/N1124</f>
        <v>4</v>
      </c>
      <c r="P1124" s="26">
        <v>15</v>
      </c>
      <c r="Q1124" s="30">
        <f>P1124</f>
        <v>15</v>
      </c>
      <c r="R1124" s="20">
        <f>AA1124/V1124</f>
        <v>100</v>
      </c>
      <c r="S1124" s="27">
        <v>30</v>
      </c>
      <c r="T1124" s="30">
        <f>S1124</f>
        <v>30</v>
      </c>
      <c r="U1124" s="20">
        <f>AB1124/W1124</f>
        <v>100</v>
      </c>
      <c r="V1124" s="19">
        <f>ROUND((Q1124/100)*G1124,0)</f>
        <v>9375</v>
      </c>
      <c r="W1124" s="19">
        <f>ROUND(((T1124/100)*G1124)/J1124,0)</f>
        <v>18750</v>
      </c>
      <c r="X1124" s="19">
        <v>0</v>
      </c>
      <c r="Y1124" s="19">
        <v>0</v>
      </c>
      <c r="Z1124" s="19">
        <v>0</v>
      </c>
      <c r="AA1124" s="20">
        <f>G1124*P1124</f>
        <v>937500</v>
      </c>
      <c r="AB1124" s="20">
        <f>(G1124*S1124)/J1124</f>
        <v>1875000</v>
      </c>
      <c r="AC1124" s="20">
        <v>0</v>
      </c>
      <c r="AD1124" s="20">
        <v>0</v>
      </c>
      <c r="AE1124" s="20">
        <v>0</v>
      </c>
      <c r="AF1124" s="24">
        <v>100</v>
      </c>
      <c r="AG1124" s="24">
        <v>0</v>
      </c>
      <c r="AH1124" s="24">
        <v>1</v>
      </c>
      <c r="AI1124" s="24">
        <v>100</v>
      </c>
      <c r="AJ1124" s="24">
        <v>0</v>
      </c>
      <c r="AK1124" s="24">
        <v>1</v>
      </c>
      <c r="AL1124" s="24">
        <v>0.5</v>
      </c>
      <c r="AM1124" s="24">
        <v>0.5</v>
      </c>
      <c r="AN1124" s="24">
        <v>0</v>
      </c>
      <c r="AO1124" s="24">
        <v>0</v>
      </c>
      <c r="AP1124" s="24">
        <v>0</v>
      </c>
      <c r="AQ1124" s="24">
        <v>0.01</v>
      </c>
      <c r="AR1124" s="24">
        <v>0.01</v>
      </c>
      <c r="AS1124" s="24">
        <v>0</v>
      </c>
      <c r="AT1124" s="24">
        <v>0</v>
      </c>
      <c r="AU1124" s="24">
        <v>0</v>
      </c>
      <c r="AV1124" s="24">
        <v>0</v>
      </c>
      <c r="AW1124" s="24">
        <v>0.2</v>
      </c>
      <c r="AX1124" s="24">
        <v>0</v>
      </c>
      <c r="AY1124" s="24">
        <v>0</v>
      </c>
      <c r="AZ1124" s="24">
        <v>0</v>
      </c>
      <c r="BA1124" s="24">
        <v>0.04</v>
      </c>
      <c r="BB1124" s="24">
        <v>0</v>
      </c>
      <c r="BC1124" s="22">
        <v>0.05</v>
      </c>
      <c r="BD1124" s="22">
        <v>0.05</v>
      </c>
      <c r="BE1124" s="24">
        <v>7.4999999999999997E-2</v>
      </c>
      <c r="BF1124" s="24">
        <v>5.0000000000000001E-3</v>
      </c>
      <c r="BG1124" s="24">
        <v>0</v>
      </c>
      <c r="BH1124" s="24">
        <v>0</v>
      </c>
      <c r="BI1124" s="24">
        <v>0</v>
      </c>
      <c r="BJ1124" s="24">
        <v>1.8749999999999999E-2</v>
      </c>
      <c r="BK1124" s="24">
        <v>1.25E-3</v>
      </c>
      <c r="BL1124" s="24">
        <v>0</v>
      </c>
      <c r="BM1124" s="24">
        <v>0</v>
      </c>
      <c r="BN1124" s="24">
        <v>0</v>
      </c>
      <c r="BO1124" s="24">
        <v>0.1</v>
      </c>
      <c r="BP1124" s="24">
        <v>0.1</v>
      </c>
      <c r="BQ1124" s="24">
        <v>0</v>
      </c>
      <c r="BR1124" s="24">
        <v>0</v>
      </c>
      <c r="BS1124" s="24">
        <v>0</v>
      </c>
      <c r="BT1124" s="24">
        <v>0.04</v>
      </c>
      <c r="BU1124" s="29">
        <v>4</v>
      </c>
      <c r="BV1124" s="23">
        <f>BT1124/(BT1124+BU1124)</f>
        <v>9.9009900990099011E-3</v>
      </c>
      <c r="BW1124" s="23">
        <f>SQRT((BT1124*BU1124)/((BT1124+BU1124)^2*(BT1124+BU1124+1)))</f>
        <v>4.410251516706673E-2</v>
      </c>
      <c r="BX1124" s="30">
        <v>0.1</v>
      </c>
      <c r="BY1124" s="30">
        <v>0.7</v>
      </c>
      <c r="BZ1124" s="30">
        <v>0.1</v>
      </c>
      <c r="CA1124" s="30">
        <v>0.1</v>
      </c>
      <c r="CB1124" s="28" t="s">
        <v>83</v>
      </c>
      <c r="CC1124" s="24">
        <v>600</v>
      </c>
    </row>
    <row r="1125" spans="1:81" s="24" customFormat="1" x14ac:dyDescent="0.2">
      <c r="A1125" s="30">
        <f t="shared" si="17"/>
        <v>1124</v>
      </c>
      <c r="B1125" s="30">
        <v>250</v>
      </c>
      <c r="C1125" s="30">
        <v>250</v>
      </c>
      <c r="D1125" s="24">
        <v>5</v>
      </c>
      <c r="E1125" s="24">
        <v>5</v>
      </c>
      <c r="F1125" s="19" t="s">
        <v>80</v>
      </c>
      <c r="G1125" s="19">
        <f>IF(F1125="rectangle",B1125*C1125,IF(F1125="hook",B1125*C1125-(D1125*E1125),IF(F1125="eight",B1125*C1125-2*(D1125*E1125),IF(F1125="tee",B1125*C1125-2*(D1125*E1125),IF(F1125="cross",B1125*C1125-4*(D1125*E1125),"ERROR")))))</f>
        <v>62500</v>
      </c>
      <c r="H1125" s="19" t="s">
        <v>86</v>
      </c>
      <c r="I1125" s="19">
        <f>B1125/C1125</f>
        <v>1</v>
      </c>
      <c r="J1125" s="22">
        <v>1</v>
      </c>
      <c r="K1125" s="24">
        <v>125</v>
      </c>
      <c r="L1125" s="24">
        <v>4</v>
      </c>
      <c r="M1125" s="25">
        <v>2</v>
      </c>
      <c r="N1125" s="22">
        <f>M1125/4</f>
        <v>0.5</v>
      </c>
      <c r="O1125" s="19">
        <f>M1125/N1125</f>
        <v>4</v>
      </c>
      <c r="P1125" s="26">
        <v>15</v>
      </c>
      <c r="Q1125" s="30">
        <f>P1125</f>
        <v>15</v>
      </c>
      <c r="R1125" s="20">
        <f>AA1125/V1125</f>
        <v>100</v>
      </c>
      <c r="S1125" s="27">
        <v>30</v>
      </c>
      <c r="T1125" s="30">
        <f>S1125</f>
        <v>30</v>
      </c>
      <c r="U1125" s="20">
        <f>AB1125/W1125</f>
        <v>100</v>
      </c>
      <c r="V1125" s="19">
        <f>ROUND((Q1125/100)*G1125,0)</f>
        <v>9375</v>
      </c>
      <c r="W1125" s="19">
        <f>ROUND(((T1125/100)*G1125)/J1125,0)</f>
        <v>18750</v>
      </c>
      <c r="X1125" s="19">
        <v>0</v>
      </c>
      <c r="Y1125" s="19">
        <v>0</v>
      </c>
      <c r="Z1125" s="19">
        <v>0</v>
      </c>
      <c r="AA1125" s="20">
        <f>G1125*P1125</f>
        <v>937500</v>
      </c>
      <c r="AB1125" s="20">
        <f>(G1125*S1125)/J1125</f>
        <v>1875000</v>
      </c>
      <c r="AC1125" s="20">
        <v>0</v>
      </c>
      <c r="AD1125" s="20">
        <v>0</v>
      </c>
      <c r="AE1125" s="20">
        <v>0</v>
      </c>
      <c r="AF1125" s="24">
        <v>100</v>
      </c>
      <c r="AG1125" s="24">
        <v>0</v>
      </c>
      <c r="AH1125" s="24">
        <v>1</v>
      </c>
      <c r="AI1125" s="24">
        <v>100</v>
      </c>
      <c r="AJ1125" s="24">
        <v>0</v>
      </c>
      <c r="AK1125" s="24">
        <v>1</v>
      </c>
      <c r="AL1125" s="24">
        <v>0.5</v>
      </c>
      <c r="AM1125" s="24">
        <v>0.5</v>
      </c>
      <c r="AN1125" s="24">
        <v>0</v>
      </c>
      <c r="AO1125" s="24">
        <v>0</v>
      </c>
      <c r="AP1125" s="24">
        <v>0</v>
      </c>
      <c r="AQ1125" s="24">
        <v>0.01</v>
      </c>
      <c r="AR1125" s="24">
        <v>0.01</v>
      </c>
      <c r="AS1125" s="24">
        <v>0</v>
      </c>
      <c r="AT1125" s="24">
        <v>0</v>
      </c>
      <c r="AU1125" s="24">
        <v>0</v>
      </c>
      <c r="AV1125" s="24">
        <v>0</v>
      </c>
      <c r="AW1125" s="24">
        <v>0.2</v>
      </c>
      <c r="AX1125" s="24">
        <v>0</v>
      </c>
      <c r="AY1125" s="24">
        <v>0</v>
      </c>
      <c r="AZ1125" s="24">
        <v>0</v>
      </c>
      <c r="BA1125" s="24">
        <v>0.04</v>
      </c>
      <c r="BB1125" s="24">
        <v>0</v>
      </c>
      <c r="BC1125" s="22">
        <v>0.05</v>
      </c>
      <c r="BD1125" s="22">
        <v>0.05</v>
      </c>
      <c r="BE1125" s="24">
        <v>7.4999999999999997E-2</v>
      </c>
      <c r="BF1125" s="24">
        <v>5.0000000000000001E-3</v>
      </c>
      <c r="BG1125" s="24">
        <v>0</v>
      </c>
      <c r="BH1125" s="24">
        <v>0</v>
      </c>
      <c r="BI1125" s="24">
        <v>0</v>
      </c>
      <c r="BJ1125" s="24">
        <v>1.8749999999999999E-2</v>
      </c>
      <c r="BK1125" s="24">
        <v>1.25E-3</v>
      </c>
      <c r="BL1125" s="24">
        <v>0</v>
      </c>
      <c r="BM1125" s="24">
        <v>0</v>
      </c>
      <c r="BN1125" s="24">
        <v>0</v>
      </c>
      <c r="BO1125" s="24">
        <v>0.1</v>
      </c>
      <c r="BP1125" s="24">
        <v>0.1</v>
      </c>
      <c r="BQ1125" s="24">
        <v>0</v>
      </c>
      <c r="BR1125" s="24">
        <v>0</v>
      </c>
      <c r="BS1125" s="24">
        <v>0</v>
      </c>
      <c r="BT1125" s="24">
        <v>0.04</v>
      </c>
      <c r="BU1125" s="29">
        <v>0.2</v>
      </c>
      <c r="BV1125" s="23">
        <f>BT1125/(BT1125+BU1125)</f>
        <v>0.16666666666666666</v>
      </c>
      <c r="BW1125" s="23">
        <f>SQRT((BT1125*BU1125)/((BT1125+BU1125)^2*(BT1125+BU1125+1)))</f>
        <v>0.33467472037604118</v>
      </c>
      <c r="BX1125" s="30">
        <v>0.1</v>
      </c>
      <c r="BY1125" s="30">
        <v>0.7</v>
      </c>
      <c r="BZ1125" s="30">
        <v>0.1</v>
      </c>
      <c r="CA1125" s="30">
        <v>0.1</v>
      </c>
      <c r="CB1125" s="28" t="s">
        <v>83</v>
      </c>
      <c r="CC1125" s="24">
        <v>600</v>
      </c>
    </row>
    <row r="1126" spans="1:81" s="24" customFormat="1" x14ac:dyDescent="0.2">
      <c r="A1126" s="30">
        <f t="shared" si="17"/>
        <v>1125</v>
      </c>
      <c r="B1126" s="30">
        <v>250</v>
      </c>
      <c r="C1126" s="30">
        <v>250</v>
      </c>
      <c r="D1126" s="24">
        <v>5</v>
      </c>
      <c r="E1126" s="24">
        <v>5</v>
      </c>
      <c r="F1126" s="19" t="s">
        <v>80</v>
      </c>
      <c r="G1126" s="19">
        <f>IF(F1126="rectangle",B1126*C1126,IF(F1126="hook",B1126*C1126-(D1126*E1126),IF(F1126="eight",B1126*C1126-2*(D1126*E1126),IF(F1126="tee",B1126*C1126-2*(D1126*E1126),IF(F1126="cross",B1126*C1126-4*(D1126*E1126),"ERROR")))))</f>
        <v>62500</v>
      </c>
      <c r="H1126" s="19" t="s">
        <v>86</v>
      </c>
      <c r="I1126" s="19">
        <f>B1126/C1126</f>
        <v>1</v>
      </c>
      <c r="J1126" s="22">
        <v>1</v>
      </c>
      <c r="K1126" s="24">
        <v>125</v>
      </c>
      <c r="L1126" s="24">
        <v>4</v>
      </c>
      <c r="M1126" s="25">
        <v>2</v>
      </c>
      <c r="N1126" s="22">
        <f>M1126/4</f>
        <v>0.5</v>
      </c>
      <c r="O1126" s="19">
        <f>M1126/N1126</f>
        <v>4</v>
      </c>
      <c r="P1126" s="26">
        <v>15</v>
      </c>
      <c r="Q1126" s="30">
        <f>P1126</f>
        <v>15</v>
      </c>
      <c r="R1126" s="20">
        <f>AA1126/V1126</f>
        <v>100</v>
      </c>
      <c r="S1126" s="27">
        <v>30</v>
      </c>
      <c r="T1126" s="30">
        <f>S1126</f>
        <v>30</v>
      </c>
      <c r="U1126" s="20">
        <f>AB1126/W1126</f>
        <v>100</v>
      </c>
      <c r="V1126" s="19">
        <f>ROUND((Q1126/100)*G1126,0)</f>
        <v>9375</v>
      </c>
      <c r="W1126" s="19">
        <f>ROUND(((T1126/100)*G1126)/J1126,0)</f>
        <v>18750</v>
      </c>
      <c r="X1126" s="19">
        <v>0</v>
      </c>
      <c r="Y1126" s="19">
        <v>0</v>
      </c>
      <c r="Z1126" s="19">
        <v>0</v>
      </c>
      <c r="AA1126" s="20">
        <f>G1126*P1126</f>
        <v>937500</v>
      </c>
      <c r="AB1126" s="20">
        <f>(G1126*S1126)/J1126</f>
        <v>1875000</v>
      </c>
      <c r="AC1126" s="20">
        <v>0</v>
      </c>
      <c r="AD1126" s="20">
        <v>0</v>
      </c>
      <c r="AE1126" s="20">
        <v>0</v>
      </c>
      <c r="AF1126" s="24">
        <v>100</v>
      </c>
      <c r="AG1126" s="24">
        <v>0</v>
      </c>
      <c r="AH1126" s="24">
        <v>1</v>
      </c>
      <c r="AI1126" s="24">
        <v>100</v>
      </c>
      <c r="AJ1126" s="24">
        <v>0</v>
      </c>
      <c r="AK1126" s="24">
        <v>1</v>
      </c>
      <c r="AL1126" s="24">
        <v>0.5</v>
      </c>
      <c r="AM1126" s="24">
        <v>0.5</v>
      </c>
      <c r="AN1126" s="24">
        <v>0</v>
      </c>
      <c r="AO1126" s="24">
        <v>0</v>
      </c>
      <c r="AP1126" s="24">
        <v>0</v>
      </c>
      <c r="AQ1126" s="24">
        <v>0.01</v>
      </c>
      <c r="AR1126" s="24">
        <v>0.01</v>
      </c>
      <c r="AS1126" s="24">
        <v>0</v>
      </c>
      <c r="AT1126" s="24">
        <v>0</v>
      </c>
      <c r="AU1126" s="24">
        <v>0</v>
      </c>
      <c r="AV1126" s="24">
        <v>0</v>
      </c>
      <c r="AW1126" s="24">
        <v>0.2</v>
      </c>
      <c r="AX1126" s="24">
        <v>0</v>
      </c>
      <c r="AY1126" s="24">
        <v>0</v>
      </c>
      <c r="AZ1126" s="24">
        <v>0</v>
      </c>
      <c r="BA1126" s="24">
        <v>0.04</v>
      </c>
      <c r="BB1126" s="24">
        <v>0</v>
      </c>
      <c r="BC1126" s="22">
        <v>0.05</v>
      </c>
      <c r="BD1126" s="22">
        <v>0.05</v>
      </c>
      <c r="BE1126" s="24">
        <v>7.4999999999999997E-2</v>
      </c>
      <c r="BF1126" s="24">
        <v>5.0000000000000001E-3</v>
      </c>
      <c r="BG1126" s="24">
        <v>0</v>
      </c>
      <c r="BH1126" s="24">
        <v>0</v>
      </c>
      <c r="BI1126" s="24">
        <v>0</v>
      </c>
      <c r="BJ1126" s="24">
        <v>1.8749999999999999E-2</v>
      </c>
      <c r="BK1126" s="24">
        <v>1.25E-3</v>
      </c>
      <c r="BL1126" s="24">
        <v>0</v>
      </c>
      <c r="BM1126" s="24">
        <v>0</v>
      </c>
      <c r="BN1126" s="24">
        <v>0</v>
      </c>
      <c r="BO1126" s="24">
        <v>0.1</v>
      </c>
      <c r="BP1126" s="24">
        <v>0.1</v>
      </c>
      <c r="BQ1126" s="24">
        <v>0</v>
      </c>
      <c r="BR1126" s="24">
        <v>0</v>
      </c>
      <c r="BS1126" s="24">
        <v>0</v>
      </c>
      <c r="BT1126" s="24">
        <v>0.04</v>
      </c>
      <c r="BU1126" s="29">
        <v>0.1</v>
      </c>
      <c r="BV1126" s="23">
        <f>BT1126/(BT1126+BU1126)</f>
        <v>0.2857142857142857</v>
      </c>
      <c r="BW1126" s="23">
        <f>SQRT((BT1126*BU1126)/((BT1126+BU1126)^2*(BT1126+BU1126+1)))</f>
        <v>0.42310634125649449</v>
      </c>
      <c r="BX1126" s="30">
        <v>0.1</v>
      </c>
      <c r="BY1126" s="30">
        <v>0.7</v>
      </c>
      <c r="BZ1126" s="30">
        <v>0.1</v>
      </c>
      <c r="CA1126" s="30">
        <v>0.1</v>
      </c>
      <c r="CB1126" s="28" t="s">
        <v>83</v>
      </c>
      <c r="CC1126" s="24">
        <v>600</v>
      </c>
    </row>
    <row r="1127" spans="1:81" s="24" customFormat="1" x14ac:dyDescent="0.2">
      <c r="A1127" s="30">
        <f t="shared" si="17"/>
        <v>1126</v>
      </c>
      <c r="B1127" s="30">
        <v>100</v>
      </c>
      <c r="C1127" s="30">
        <v>100</v>
      </c>
      <c r="D1127" s="24">
        <v>5</v>
      </c>
      <c r="E1127" s="24">
        <v>5</v>
      </c>
      <c r="F1127" s="19" t="s">
        <v>80</v>
      </c>
      <c r="G1127" s="19">
        <f>IF(F1127="rectangle",B1127*C1127,IF(F1127="hook",B1127*C1127-(D1127*E1127),IF(F1127="eight",B1127*C1127-2*(D1127*E1127),IF(F1127="tee",B1127*C1127-2*(D1127*E1127),IF(F1127="cross",B1127*C1127-4*(D1127*E1127),"ERROR")))))</f>
        <v>10000</v>
      </c>
      <c r="H1127" s="19" t="s">
        <v>85</v>
      </c>
      <c r="I1127" s="19">
        <f>B1127/C1127</f>
        <v>1</v>
      </c>
      <c r="J1127" s="22">
        <v>1</v>
      </c>
      <c r="K1127" s="24">
        <v>125</v>
      </c>
      <c r="L1127" s="24">
        <v>4</v>
      </c>
      <c r="M1127" s="25">
        <v>2</v>
      </c>
      <c r="N1127" s="22">
        <f>M1127/4</f>
        <v>0.5</v>
      </c>
      <c r="O1127" s="19">
        <f>M1127/N1127</f>
        <v>4</v>
      </c>
      <c r="P1127" s="26">
        <v>15</v>
      </c>
      <c r="Q1127" s="30">
        <f>P1127</f>
        <v>15</v>
      </c>
      <c r="R1127" s="20">
        <f>AA1127/V1127</f>
        <v>100</v>
      </c>
      <c r="S1127" s="27">
        <v>5</v>
      </c>
      <c r="T1127" s="30">
        <f>S1127</f>
        <v>5</v>
      </c>
      <c r="U1127" s="20">
        <f>AB1127/W1127</f>
        <v>100</v>
      </c>
      <c r="V1127" s="19">
        <f>ROUND((Q1127/100)*G1127,0)</f>
        <v>1500</v>
      </c>
      <c r="W1127" s="19">
        <f>ROUND(((T1127/100)*G1127)/J1127,0)</f>
        <v>500</v>
      </c>
      <c r="X1127" s="19">
        <v>0</v>
      </c>
      <c r="Y1127" s="19">
        <v>0</v>
      </c>
      <c r="Z1127" s="19">
        <v>0</v>
      </c>
      <c r="AA1127" s="20">
        <f>G1127*P1127</f>
        <v>150000</v>
      </c>
      <c r="AB1127" s="20">
        <f>(G1127*S1127)/J1127</f>
        <v>50000</v>
      </c>
      <c r="AC1127" s="20">
        <v>0</v>
      </c>
      <c r="AD1127" s="20">
        <v>0</v>
      </c>
      <c r="AE1127" s="20">
        <v>0</v>
      </c>
      <c r="AF1127" s="24">
        <v>100</v>
      </c>
      <c r="AG1127" s="24">
        <v>0</v>
      </c>
      <c r="AH1127" s="24">
        <v>1</v>
      </c>
      <c r="AI1127" s="24">
        <v>100</v>
      </c>
      <c r="AJ1127" s="24">
        <v>0</v>
      </c>
      <c r="AK1127" s="24">
        <v>1</v>
      </c>
      <c r="AL1127" s="24">
        <v>0.5</v>
      </c>
      <c r="AM1127" s="24">
        <v>0.5</v>
      </c>
      <c r="AN1127" s="24">
        <v>0</v>
      </c>
      <c r="AO1127" s="24">
        <v>0</v>
      </c>
      <c r="AP1127" s="24">
        <v>0</v>
      </c>
      <c r="AQ1127" s="24">
        <v>0.01</v>
      </c>
      <c r="AR1127" s="24">
        <v>0.01</v>
      </c>
      <c r="AS1127" s="24">
        <v>0</v>
      </c>
      <c r="AT1127" s="24">
        <v>0</v>
      </c>
      <c r="AU1127" s="24">
        <v>0</v>
      </c>
      <c r="AV1127" s="24">
        <v>0</v>
      </c>
      <c r="AW1127" s="24">
        <v>0.2</v>
      </c>
      <c r="AX1127" s="24">
        <v>0</v>
      </c>
      <c r="AY1127" s="24">
        <v>0</v>
      </c>
      <c r="AZ1127" s="24">
        <v>0</v>
      </c>
      <c r="BA1127" s="24">
        <v>0.04</v>
      </c>
      <c r="BB1127" s="24">
        <v>0</v>
      </c>
      <c r="BC1127" s="22">
        <v>0.05</v>
      </c>
      <c r="BD1127" s="22">
        <v>0.05</v>
      </c>
      <c r="BE1127" s="24">
        <v>7.4999999999999997E-2</v>
      </c>
      <c r="BF1127" s="24">
        <v>5.0000000000000001E-3</v>
      </c>
      <c r="BG1127" s="24">
        <v>0</v>
      </c>
      <c r="BH1127" s="24">
        <v>0</v>
      </c>
      <c r="BI1127" s="24">
        <v>0</v>
      </c>
      <c r="BJ1127" s="24">
        <v>1.8749999999999999E-2</v>
      </c>
      <c r="BK1127" s="24">
        <v>1.25E-3</v>
      </c>
      <c r="BL1127" s="24">
        <v>0</v>
      </c>
      <c r="BM1127" s="24">
        <v>0</v>
      </c>
      <c r="BN1127" s="24">
        <v>0</v>
      </c>
      <c r="BO1127" s="24">
        <v>0.1</v>
      </c>
      <c r="BP1127" s="24">
        <v>0.1</v>
      </c>
      <c r="BQ1127" s="24">
        <v>0</v>
      </c>
      <c r="BR1127" s="24">
        <v>0</v>
      </c>
      <c r="BS1127" s="24">
        <v>0</v>
      </c>
      <c r="BT1127" s="24">
        <v>0.04</v>
      </c>
      <c r="BU1127" s="29">
        <v>4</v>
      </c>
      <c r="BV1127" s="23">
        <f>BT1127/(BT1127+BU1127)</f>
        <v>9.9009900990099011E-3</v>
      </c>
      <c r="BW1127" s="23">
        <f>SQRT((BT1127*BU1127)/((BT1127+BU1127)^2*(BT1127+BU1127+1)))</f>
        <v>4.410251516706673E-2</v>
      </c>
      <c r="BX1127" s="30">
        <v>0.1</v>
      </c>
      <c r="BY1127" s="30">
        <v>0.7</v>
      </c>
      <c r="BZ1127" s="30">
        <v>0.1</v>
      </c>
      <c r="CA1127" s="30">
        <v>0.1</v>
      </c>
      <c r="CB1127" s="28" t="s">
        <v>83</v>
      </c>
      <c r="CC1127" s="24">
        <v>600</v>
      </c>
    </row>
    <row r="1128" spans="1:81" s="24" customFormat="1" x14ac:dyDescent="0.2">
      <c r="A1128" s="30">
        <f t="shared" si="17"/>
        <v>1127</v>
      </c>
      <c r="B1128" s="30">
        <v>100</v>
      </c>
      <c r="C1128" s="30">
        <v>100</v>
      </c>
      <c r="D1128" s="24">
        <v>5</v>
      </c>
      <c r="E1128" s="24">
        <v>5</v>
      </c>
      <c r="F1128" s="19" t="s">
        <v>80</v>
      </c>
      <c r="G1128" s="19">
        <f>IF(F1128="rectangle",B1128*C1128,IF(F1128="hook",B1128*C1128-(D1128*E1128),IF(F1128="eight",B1128*C1128-2*(D1128*E1128),IF(F1128="tee",B1128*C1128-2*(D1128*E1128),IF(F1128="cross",B1128*C1128-4*(D1128*E1128),"ERROR")))))</f>
        <v>10000</v>
      </c>
      <c r="H1128" s="19" t="s">
        <v>85</v>
      </c>
      <c r="I1128" s="19">
        <f>B1128/C1128</f>
        <v>1</v>
      </c>
      <c r="J1128" s="22">
        <v>1</v>
      </c>
      <c r="K1128" s="24">
        <v>125</v>
      </c>
      <c r="L1128" s="24">
        <v>4</v>
      </c>
      <c r="M1128" s="25">
        <v>2</v>
      </c>
      <c r="N1128" s="22">
        <f>M1128/4</f>
        <v>0.5</v>
      </c>
      <c r="O1128" s="19">
        <f>M1128/N1128</f>
        <v>4</v>
      </c>
      <c r="P1128" s="26">
        <v>15</v>
      </c>
      <c r="Q1128" s="30">
        <f>P1128</f>
        <v>15</v>
      </c>
      <c r="R1128" s="20">
        <f>AA1128/V1128</f>
        <v>100</v>
      </c>
      <c r="S1128" s="27">
        <v>5</v>
      </c>
      <c r="T1128" s="30">
        <f>S1128</f>
        <v>5</v>
      </c>
      <c r="U1128" s="20">
        <f>AB1128/W1128</f>
        <v>100</v>
      </c>
      <c r="V1128" s="19">
        <f>ROUND((Q1128/100)*G1128,0)</f>
        <v>1500</v>
      </c>
      <c r="W1128" s="19">
        <f>ROUND(((T1128/100)*G1128)/J1128,0)</f>
        <v>500</v>
      </c>
      <c r="X1128" s="19">
        <v>0</v>
      </c>
      <c r="Y1128" s="19">
        <v>0</v>
      </c>
      <c r="Z1128" s="19">
        <v>0</v>
      </c>
      <c r="AA1128" s="20">
        <f>G1128*P1128</f>
        <v>150000</v>
      </c>
      <c r="AB1128" s="20">
        <f>(G1128*S1128)/J1128</f>
        <v>50000</v>
      </c>
      <c r="AC1128" s="20">
        <v>0</v>
      </c>
      <c r="AD1128" s="20">
        <v>0</v>
      </c>
      <c r="AE1128" s="20">
        <v>0</v>
      </c>
      <c r="AF1128" s="24">
        <v>100</v>
      </c>
      <c r="AG1128" s="24">
        <v>0</v>
      </c>
      <c r="AH1128" s="24">
        <v>1</v>
      </c>
      <c r="AI1128" s="24">
        <v>100</v>
      </c>
      <c r="AJ1128" s="24">
        <v>0</v>
      </c>
      <c r="AK1128" s="24">
        <v>1</v>
      </c>
      <c r="AL1128" s="24">
        <v>0.5</v>
      </c>
      <c r="AM1128" s="24">
        <v>0.5</v>
      </c>
      <c r="AN1128" s="24">
        <v>0</v>
      </c>
      <c r="AO1128" s="24">
        <v>0</v>
      </c>
      <c r="AP1128" s="24">
        <v>0</v>
      </c>
      <c r="AQ1128" s="24">
        <v>0.01</v>
      </c>
      <c r="AR1128" s="24">
        <v>0.01</v>
      </c>
      <c r="AS1128" s="24">
        <v>0</v>
      </c>
      <c r="AT1128" s="24">
        <v>0</v>
      </c>
      <c r="AU1128" s="24">
        <v>0</v>
      </c>
      <c r="AV1128" s="24">
        <v>0</v>
      </c>
      <c r="AW1128" s="24">
        <v>0.2</v>
      </c>
      <c r="AX1128" s="24">
        <v>0</v>
      </c>
      <c r="AY1128" s="24">
        <v>0</v>
      </c>
      <c r="AZ1128" s="24">
        <v>0</v>
      </c>
      <c r="BA1128" s="24">
        <v>0.04</v>
      </c>
      <c r="BB1128" s="24">
        <v>0</v>
      </c>
      <c r="BC1128" s="22">
        <v>0.05</v>
      </c>
      <c r="BD1128" s="22">
        <v>0.05</v>
      </c>
      <c r="BE1128" s="24">
        <v>7.4999999999999997E-2</v>
      </c>
      <c r="BF1128" s="24">
        <v>5.0000000000000001E-3</v>
      </c>
      <c r="BG1128" s="24">
        <v>0</v>
      </c>
      <c r="BH1128" s="24">
        <v>0</v>
      </c>
      <c r="BI1128" s="24">
        <v>0</v>
      </c>
      <c r="BJ1128" s="24">
        <v>1.8749999999999999E-2</v>
      </c>
      <c r="BK1128" s="24">
        <v>1.25E-3</v>
      </c>
      <c r="BL1128" s="24">
        <v>0</v>
      </c>
      <c r="BM1128" s="24">
        <v>0</v>
      </c>
      <c r="BN1128" s="24">
        <v>0</v>
      </c>
      <c r="BO1128" s="24">
        <v>0.1</v>
      </c>
      <c r="BP1128" s="24">
        <v>0.1</v>
      </c>
      <c r="BQ1128" s="24">
        <v>0</v>
      </c>
      <c r="BR1128" s="24">
        <v>0</v>
      </c>
      <c r="BS1128" s="24">
        <v>0</v>
      </c>
      <c r="BT1128" s="24">
        <v>0.04</v>
      </c>
      <c r="BU1128" s="29">
        <v>0.2</v>
      </c>
      <c r="BV1128" s="23">
        <f>BT1128/(BT1128+BU1128)</f>
        <v>0.16666666666666666</v>
      </c>
      <c r="BW1128" s="23">
        <f>SQRT((BT1128*BU1128)/((BT1128+BU1128)^2*(BT1128+BU1128+1)))</f>
        <v>0.33467472037604118</v>
      </c>
      <c r="BX1128" s="30">
        <v>0.1</v>
      </c>
      <c r="BY1128" s="30">
        <v>0.7</v>
      </c>
      <c r="BZ1128" s="30">
        <v>0.1</v>
      </c>
      <c r="CA1128" s="30">
        <v>0.1</v>
      </c>
      <c r="CB1128" s="28" t="s">
        <v>83</v>
      </c>
      <c r="CC1128" s="24">
        <v>600</v>
      </c>
    </row>
    <row r="1129" spans="1:81" s="24" customFormat="1" x14ac:dyDescent="0.2">
      <c r="A1129" s="30">
        <f t="shared" si="17"/>
        <v>1128</v>
      </c>
      <c r="B1129" s="30">
        <v>100</v>
      </c>
      <c r="C1129" s="30">
        <v>100</v>
      </c>
      <c r="D1129" s="24">
        <v>5</v>
      </c>
      <c r="E1129" s="24">
        <v>5</v>
      </c>
      <c r="F1129" s="19" t="s">
        <v>80</v>
      </c>
      <c r="G1129" s="19">
        <f>IF(F1129="rectangle",B1129*C1129,IF(F1129="hook",B1129*C1129-(D1129*E1129),IF(F1129="eight",B1129*C1129-2*(D1129*E1129),IF(F1129="tee",B1129*C1129-2*(D1129*E1129),IF(F1129="cross",B1129*C1129-4*(D1129*E1129),"ERROR")))))</f>
        <v>10000</v>
      </c>
      <c r="H1129" s="19" t="s">
        <v>85</v>
      </c>
      <c r="I1129" s="19">
        <f>B1129/C1129</f>
        <v>1</v>
      </c>
      <c r="J1129" s="22">
        <v>1</v>
      </c>
      <c r="K1129" s="24">
        <v>125</v>
      </c>
      <c r="L1129" s="24">
        <v>4</v>
      </c>
      <c r="M1129" s="25">
        <v>2</v>
      </c>
      <c r="N1129" s="22">
        <f>M1129/4</f>
        <v>0.5</v>
      </c>
      <c r="O1129" s="19">
        <f>M1129/N1129</f>
        <v>4</v>
      </c>
      <c r="P1129" s="26">
        <v>15</v>
      </c>
      <c r="Q1129" s="30">
        <f>P1129</f>
        <v>15</v>
      </c>
      <c r="R1129" s="20">
        <f>AA1129/V1129</f>
        <v>100</v>
      </c>
      <c r="S1129" s="27">
        <v>5</v>
      </c>
      <c r="T1129" s="30">
        <f>S1129</f>
        <v>5</v>
      </c>
      <c r="U1129" s="20">
        <f>AB1129/W1129</f>
        <v>100</v>
      </c>
      <c r="V1129" s="19">
        <f>ROUND((Q1129/100)*G1129,0)</f>
        <v>1500</v>
      </c>
      <c r="W1129" s="19">
        <f>ROUND(((T1129/100)*G1129)/J1129,0)</f>
        <v>500</v>
      </c>
      <c r="X1129" s="19">
        <v>0</v>
      </c>
      <c r="Y1129" s="19">
        <v>0</v>
      </c>
      <c r="Z1129" s="19">
        <v>0</v>
      </c>
      <c r="AA1129" s="20">
        <f>G1129*P1129</f>
        <v>150000</v>
      </c>
      <c r="AB1129" s="20">
        <f>(G1129*S1129)/J1129</f>
        <v>50000</v>
      </c>
      <c r="AC1129" s="20">
        <v>0</v>
      </c>
      <c r="AD1129" s="20">
        <v>0</v>
      </c>
      <c r="AE1129" s="20">
        <v>0</v>
      </c>
      <c r="AF1129" s="24">
        <v>100</v>
      </c>
      <c r="AG1129" s="24">
        <v>0</v>
      </c>
      <c r="AH1129" s="24">
        <v>1</v>
      </c>
      <c r="AI1129" s="24">
        <v>100</v>
      </c>
      <c r="AJ1129" s="24">
        <v>0</v>
      </c>
      <c r="AK1129" s="24">
        <v>1</v>
      </c>
      <c r="AL1129" s="24">
        <v>0.5</v>
      </c>
      <c r="AM1129" s="24">
        <v>0.5</v>
      </c>
      <c r="AN1129" s="24">
        <v>0</v>
      </c>
      <c r="AO1129" s="24">
        <v>0</v>
      </c>
      <c r="AP1129" s="24">
        <v>0</v>
      </c>
      <c r="AQ1129" s="24">
        <v>0.01</v>
      </c>
      <c r="AR1129" s="24">
        <v>0.01</v>
      </c>
      <c r="AS1129" s="24">
        <v>0</v>
      </c>
      <c r="AT1129" s="24">
        <v>0</v>
      </c>
      <c r="AU1129" s="24">
        <v>0</v>
      </c>
      <c r="AV1129" s="24">
        <v>0</v>
      </c>
      <c r="AW1129" s="24">
        <v>0.2</v>
      </c>
      <c r="AX1129" s="24">
        <v>0</v>
      </c>
      <c r="AY1129" s="24">
        <v>0</v>
      </c>
      <c r="AZ1129" s="24">
        <v>0</v>
      </c>
      <c r="BA1129" s="24">
        <v>0.04</v>
      </c>
      <c r="BB1129" s="24">
        <v>0</v>
      </c>
      <c r="BC1129" s="22">
        <v>0.05</v>
      </c>
      <c r="BD1129" s="22">
        <v>0.05</v>
      </c>
      <c r="BE1129" s="24">
        <v>7.4999999999999997E-2</v>
      </c>
      <c r="BF1129" s="24">
        <v>5.0000000000000001E-3</v>
      </c>
      <c r="BG1129" s="24">
        <v>0</v>
      </c>
      <c r="BH1129" s="24">
        <v>0</v>
      </c>
      <c r="BI1129" s="24">
        <v>0</v>
      </c>
      <c r="BJ1129" s="24">
        <v>1.8749999999999999E-2</v>
      </c>
      <c r="BK1129" s="24">
        <v>1.25E-3</v>
      </c>
      <c r="BL1129" s="24">
        <v>0</v>
      </c>
      <c r="BM1129" s="24">
        <v>0</v>
      </c>
      <c r="BN1129" s="24">
        <v>0</v>
      </c>
      <c r="BO1129" s="24">
        <v>0.1</v>
      </c>
      <c r="BP1129" s="24">
        <v>0.1</v>
      </c>
      <c r="BQ1129" s="24">
        <v>0</v>
      </c>
      <c r="BR1129" s="24">
        <v>0</v>
      </c>
      <c r="BS1129" s="24">
        <v>0</v>
      </c>
      <c r="BT1129" s="24">
        <v>0.04</v>
      </c>
      <c r="BU1129" s="29">
        <v>0.1</v>
      </c>
      <c r="BV1129" s="23">
        <f>BT1129/(BT1129+BU1129)</f>
        <v>0.2857142857142857</v>
      </c>
      <c r="BW1129" s="23">
        <f>SQRT((BT1129*BU1129)/((BT1129+BU1129)^2*(BT1129+BU1129+1)))</f>
        <v>0.42310634125649449</v>
      </c>
      <c r="BX1129" s="30">
        <v>0.1</v>
      </c>
      <c r="BY1129" s="30">
        <v>0.7</v>
      </c>
      <c r="BZ1129" s="30">
        <v>0.1</v>
      </c>
      <c r="CA1129" s="30">
        <v>0.1</v>
      </c>
      <c r="CB1129" s="28" t="s">
        <v>83</v>
      </c>
      <c r="CC1129" s="24">
        <v>600</v>
      </c>
    </row>
    <row r="1130" spans="1:81" s="24" customFormat="1" x14ac:dyDescent="0.2">
      <c r="A1130" s="30">
        <f t="shared" si="17"/>
        <v>1129</v>
      </c>
      <c r="B1130" s="30">
        <v>100</v>
      </c>
      <c r="C1130" s="30">
        <v>100</v>
      </c>
      <c r="D1130" s="24">
        <v>5</v>
      </c>
      <c r="E1130" s="24">
        <v>5</v>
      </c>
      <c r="F1130" s="19" t="s">
        <v>80</v>
      </c>
      <c r="G1130" s="19">
        <f>IF(F1130="rectangle",B1130*C1130,IF(F1130="hook",B1130*C1130-(D1130*E1130),IF(F1130="eight",B1130*C1130-2*(D1130*E1130),IF(F1130="tee",B1130*C1130-2*(D1130*E1130),IF(F1130="cross",B1130*C1130-4*(D1130*E1130),"ERROR")))))</f>
        <v>10000</v>
      </c>
      <c r="H1130" s="19" t="s">
        <v>85</v>
      </c>
      <c r="I1130" s="19">
        <f>B1130/C1130</f>
        <v>1</v>
      </c>
      <c r="J1130" s="22">
        <v>1</v>
      </c>
      <c r="K1130" s="24">
        <v>125</v>
      </c>
      <c r="L1130" s="24">
        <v>4</v>
      </c>
      <c r="M1130" s="25">
        <v>2</v>
      </c>
      <c r="N1130" s="22">
        <f>M1130/4</f>
        <v>0.5</v>
      </c>
      <c r="O1130" s="19">
        <f>M1130/N1130</f>
        <v>4</v>
      </c>
      <c r="P1130" s="26">
        <v>15</v>
      </c>
      <c r="Q1130" s="30">
        <f>P1130</f>
        <v>15</v>
      </c>
      <c r="R1130" s="20">
        <f>AA1130/V1130</f>
        <v>100</v>
      </c>
      <c r="S1130" s="27">
        <v>15</v>
      </c>
      <c r="T1130" s="30">
        <f>S1130</f>
        <v>15</v>
      </c>
      <c r="U1130" s="20">
        <f>AB1130/W1130</f>
        <v>100</v>
      </c>
      <c r="V1130" s="19">
        <f>ROUND((Q1130/100)*G1130,0)</f>
        <v>1500</v>
      </c>
      <c r="W1130" s="19">
        <f>ROUND(((T1130/100)*G1130)/J1130,0)</f>
        <v>1500</v>
      </c>
      <c r="X1130" s="19">
        <v>0</v>
      </c>
      <c r="Y1130" s="19">
        <v>0</v>
      </c>
      <c r="Z1130" s="19">
        <v>0</v>
      </c>
      <c r="AA1130" s="20">
        <f>G1130*P1130</f>
        <v>150000</v>
      </c>
      <c r="AB1130" s="20">
        <f>(G1130*S1130)/J1130</f>
        <v>150000</v>
      </c>
      <c r="AC1130" s="20">
        <v>0</v>
      </c>
      <c r="AD1130" s="20">
        <v>0</v>
      </c>
      <c r="AE1130" s="20">
        <v>0</v>
      </c>
      <c r="AF1130" s="24">
        <v>100</v>
      </c>
      <c r="AG1130" s="24">
        <v>0</v>
      </c>
      <c r="AH1130" s="24">
        <v>1</v>
      </c>
      <c r="AI1130" s="24">
        <v>100</v>
      </c>
      <c r="AJ1130" s="24">
        <v>0</v>
      </c>
      <c r="AK1130" s="24">
        <v>1</v>
      </c>
      <c r="AL1130" s="24">
        <v>0.5</v>
      </c>
      <c r="AM1130" s="24">
        <v>0.5</v>
      </c>
      <c r="AN1130" s="24">
        <v>0</v>
      </c>
      <c r="AO1130" s="24">
        <v>0</v>
      </c>
      <c r="AP1130" s="24">
        <v>0</v>
      </c>
      <c r="AQ1130" s="24">
        <v>0.01</v>
      </c>
      <c r="AR1130" s="24">
        <v>0.01</v>
      </c>
      <c r="AS1130" s="24">
        <v>0</v>
      </c>
      <c r="AT1130" s="24">
        <v>0</v>
      </c>
      <c r="AU1130" s="24">
        <v>0</v>
      </c>
      <c r="AV1130" s="24">
        <v>0</v>
      </c>
      <c r="AW1130" s="24">
        <v>0.2</v>
      </c>
      <c r="AX1130" s="24">
        <v>0</v>
      </c>
      <c r="AY1130" s="24">
        <v>0</v>
      </c>
      <c r="AZ1130" s="24">
        <v>0</v>
      </c>
      <c r="BA1130" s="24">
        <v>0.04</v>
      </c>
      <c r="BB1130" s="24">
        <v>0</v>
      </c>
      <c r="BC1130" s="22">
        <v>0.05</v>
      </c>
      <c r="BD1130" s="22">
        <v>0.05</v>
      </c>
      <c r="BE1130" s="24">
        <v>7.4999999999999997E-2</v>
      </c>
      <c r="BF1130" s="24">
        <v>5.0000000000000001E-3</v>
      </c>
      <c r="BG1130" s="24">
        <v>0</v>
      </c>
      <c r="BH1130" s="24">
        <v>0</v>
      </c>
      <c r="BI1130" s="24">
        <v>0</v>
      </c>
      <c r="BJ1130" s="24">
        <v>1.8749999999999999E-2</v>
      </c>
      <c r="BK1130" s="24">
        <v>1.25E-3</v>
      </c>
      <c r="BL1130" s="24">
        <v>0</v>
      </c>
      <c r="BM1130" s="24">
        <v>0</v>
      </c>
      <c r="BN1130" s="24">
        <v>0</v>
      </c>
      <c r="BO1130" s="24">
        <v>0.1</v>
      </c>
      <c r="BP1130" s="24">
        <v>0.1</v>
      </c>
      <c r="BQ1130" s="24">
        <v>0</v>
      </c>
      <c r="BR1130" s="24">
        <v>0</v>
      </c>
      <c r="BS1130" s="24">
        <v>0</v>
      </c>
      <c r="BT1130" s="24">
        <v>0.04</v>
      </c>
      <c r="BU1130" s="29">
        <v>4</v>
      </c>
      <c r="BV1130" s="23">
        <f>BT1130/(BT1130+BU1130)</f>
        <v>9.9009900990099011E-3</v>
      </c>
      <c r="BW1130" s="23">
        <f>SQRT((BT1130*BU1130)/((BT1130+BU1130)^2*(BT1130+BU1130+1)))</f>
        <v>4.410251516706673E-2</v>
      </c>
      <c r="BX1130" s="30">
        <v>0.1</v>
      </c>
      <c r="BY1130" s="30">
        <v>0.7</v>
      </c>
      <c r="BZ1130" s="30">
        <v>0.1</v>
      </c>
      <c r="CA1130" s="30">
        <v>0.1</v>
      </c>
      <c r="CB1130" s="28" t="s">
        <v>83</v>
      </c>
      <c r="CC1130" s="24">
        <v>600</v>
      </c>
    </row>
    <row r="1131" spans="1:81" s="24" customFormat="1" x14ac:dyDescent="0.2">
      <c r="A1131" s="30">
        <f t="shared" si="17"/>
        <v>1130</v>
      </c>
      <c r="B1131" s="30">
        <v>100</v>
      </c>
      <c r="C1131" s="30">
        <v>100</v>
      </c>
      <c r="D1131" s="24">
        <v>5</v>
      </c>
      <c r="E1131" s="24">
        <v>5</v>
      </c>
      <c r="F1131" s="19" t="s">
        <v>80</v>
      </c>
      <c r="G1131" s="19">
        <f>IF(F1131="rectangle",B1131*C1131,IF(F1131="hook",B1131*C1131-(D1131*E1131),IF(F1131="eight",B1131*C1131-2*(D1131*E1131),IF(F1131="tee",B1131*C1131-2*(D1131*E1131),IF(F1131="cross",B1131*C1131-4*(D1131*E1131),"ERROR")))))</f>
        <v>10000</v>
      </c>
      <c r="H1131" s="19" t="s">
        <v>85</v>
      </c>
      <c r="I1131" s="19">
        <f>B1131/C1131</f>
        <v>1</v>
      </c>
      <c r="J1131" s="22">
        <v>1</v>
      </c>
      <c r="K1131" s="24">
        <v>125</v>
      </c>
      <c r="L1131" s="24">
        <v>4</v>
      </c>
      <c r="M1131" s="25">
        <v>2</v>
      </c>
      <c r="N1131" s="22">
        <f>M1131/4</f>
        <v>0.5</v>
      </c>
      <c r="O1131" s="19">
        <f>M1131/N1131</f>
        <v>4</v>
      </c>
      <c r="P1131" s="26">
        <v>15</v>
      </c>
      <c r="Q1131" s="30">
        <f>P1131</f>
        <v>15</v>
      </c>
      <c r="R1131" s="20">
        <f>AA1131/V1131</f>
        <v>100</v>
      </c>
      <c r="S1131" s="27">
        <v>15</v>
      </c>
      <c r="T1131" s="30">
        <f>S1131</f>
        <v>15</v>
      </c>
      <c r="U1131" s="20">
        <f>AB1131/W1131</f>
        <v>100</v>
      </c>
      <c r="V1131" s="19">
        <f>ROUND((Q1131/100)*G1131,0)</f>
        <v>1500</v>
      </c>
      <c r="W1131" s="19">
        <f>ROUND(((T1131/100)*G1131)/J1131,0)</f>
        <v>1500</v>
      </c>
      <c r="X1131" s="19">
        <v>0</v>
      </c>
      <c r="Y1131" s="19">
        <v>0</v>
      </c>
      <c r="Z1131" s="19">
        <v>0</v>
      </c>
      <c r="AA1131" s="20">
        <f>G1131*P1131</f>
        <v>150000</v>
      </c>
      <c r="AB1131" s="20">
        <f>(G1131*S1131)/J1131</f>
        <v>150000</v>
      </c>
      <c r="AC1131" s="20">
        <v>0</v>
      </c>
      <c r="AD1131" s="20">
        <v>0</v>
      </c>
      <c r="AE1131" s="20">
        <v>0</v>
      </c>
      <c r="AF1131" s="24">
        <v>100</v>
      </c>
      <c r="AG1131" s="24">
        <v>0</v>
      </c>
      <c r="AH1131" s="24">
        <v>1</v>
      </c>
      <c r="AI1131" s="24">
        <v>100</v>
      </c>
      <c r="AJ1131" s="24">
        <v>0</v>
      </c>
      <c r="AK1131" s="24">
        <v>1</v>
      </c>
      <c r="AL1131" s="24">
        <v>0.5</v>
      </c>
      <c r="AM1131" s="24">
        <v>0.5</v>
      </c>
      <c r="AN1131" s="24">
        <v>0</v>
      </c>
      <c r="AO1131" s="24">
        <v>0</v>
      </c>
      <c r="AP1131" s="24">
        <v>0</v>
      </c>
      <c r="AQ1131" s="24">
        <v>0.01</v>
      </c>
      <c r="AR1131" s="24">
        <v>0.01</v>
      </c>
      <c r="AS1131" s="24">
        <v>0</v>
      </c>
      <c r="AT1131" s="24">
        <v>0</v>
      </c>
      <c r="AU1131" s="24">
        <v>0</v>
      </c>
      <c r="AV1131" s="24">
        <v>0</v>
      </c>
      <c r="AW1131" s="24">
        <v>0.2</v>
      </c>
      <c r="AX1131" s="24">
        <v>0</v>
      </c>
      <c r="AY1131" s="24">
        <v>0</v>
      </c>
      <c r="AZ1131" s="24">
        <v>0</v>
      </c>
      <c r="BA1131" s="24">
        <v>0.04</v>
      </c>
      <c r="BB1131" s="24">
        <v>0</v>
      </c>
      <c r="BC1131" s="22">
        <v>0.05</v>
      </c>
      <c r="BD1131" s="22">
        <v>0.05</v>
      </c>
      <c r="BE1131" s="24">
        <v>7.4999999999999997E-2</v>
      </c>
      <c r="BF1131" s="24">
        <v>5.0000000000000001E-3</v>
      </c>
      <c r="BG1131" s="24">
        <v>0</v>
      </c>
      <c r="BH1131" s="24">
        <v>0</v>
      </c>
      <c r="BI1131" s="24">
        <v>0</v>
      </c>
      <c r="BJ1131" s="24">
        <v>1.8749999999999999E-2</v>
      </c>
      <c r="BK1131" s="24">
        <v>1.25E-3</v>
      </c>
      <c r="BL1131" s="24">
        <v>0</v>
      </c>
      <c r="BM1131" s="24">
        <v>0</v>
      </c>
      <c r="BN1131" s="24">
        <v>0</v>
      </c>
      <c r="BO1131" s="24">
        <v>0.1</v>
      </c>
      <c r="BP1131" s="24">
        <v>0.1</v>
      </c>
      <c r="BQ1131" s="24">
        <v>0</v>
      </c>
      <c r="BR1131" s="24">
        <v>0</v>
      </c>
      <c r="BS1131" s="24">
        <v>0</v>
      </c>
      <c r="BT1131" s="24">
        <v>0.04</v>
      </c>
      <c r="BU1131" s="29">
        <v>0.2</v>
      </c>
      <c r="BV1131" s="23">
        <f>BT1131/(BT1131+BU1131)</f>
        <v>0.16666666666666666</v>
      </c>
      <c r="BW1131" s="23">
        <f>SQRT((BT1131*BU1131)/((BT1131+BU1131)^2*(BT1131+BU1131+1)))</f>
        <v>0.33467472037604118</v>
      </c>
      <c r="BX1131" s="30">
        <v>0.1</v>
      </c>
      <c r="BY1131" s="30">
        <v>0.7</v>
      </c>
      <c r="BZ1131" s="30">
        <v>0.1</v>
      </c>
      <c r="CA1131" s="30">
        <v>0.1</v>
      </c>
      <c r="CB1131" s="28" t="s">
        <v>83</v>
      </c>
      <c r="CC1131" s="24">
        <v>600</v>
      </c>
    </row>
    <row r="1132" spans="1:81" s="24" customFormat="1" x14ac:dyDescent="0.2">
      <c r="A1132" s="30">
        <f t="shared" si="17"/>
        <v>1131</v>
      </c>
      <c r="B1132" s="30">
        <v>100</v>
      </c>
      <c r="C1132" s="30">
        <v>100</v>
      </c>
      <c r="D1132" s="24">
        <v>5</v>
      </c>
      <c r="E1132" s="24">
        <v>5</v>
      </c>
      <c r="F1132" s="19" t="s">
        <v>80</v>
      </c>
      <c r="G1132" s="19">
        <f>IF(F1132="rectangle",B1132*C1132,IF(F1132="hook",B1132*C1132-(D1132*E1132),IF(F1132="eight",B1132*C1132-2*(D1132*E1132),IF(F1132="tee",B1132*C1132-2*(D1132*E1132),IF(F1132="cross",B1132*C1132-4*(D1132*E1132),"ERROR")))))</f>
        <v>10000</v>
      </c>
      <c r="H1132" s="19" t="s">
        <v>85</v>
      </c>
      <c r="I1132" s="19">
        <f>B1132/C1132</f>
        <v>1</v>
      </c>
      <c r="J1132" s="22">
        <v>1</v>
      </c>
      <c r="K1132" s="24">
        <v>125</v>
      </c>
      <c r="L1132" s="24">
        <v>4</v>
      </c>
      <c r="M1132" s="25">
        <v>2</v>
      </c>
      <c r="N1132" s="22">
        <f>M1132/4</f>
        <v>0.5</v>
      </c>
      <c r="O1132" s="19">
        <f>M1132/N1132</f>
        <v>4</v>
      </c>
      <c r="P1132" s="26">
        <v>15</v>
      </c>
      <c r="Q1132" s="30">
        <f>P1132</f>
        <v>15</v>
      </c>
      <c r="R1132" s="20">
        <f>AA1132/V1132</f>
        <v>100</v>
      </c>
      <c r="S1132" s="27">
        <v>15</v>
      </c>
      <c r="T1132" s="30">
        <f>S1132</f>
        <v>15</v>
      </c>
      <c r="U1132" s="20">
        <f>AB1132/W1132</f>
        <v>100</v>
      </c>
      <c r="V1132" s="19">
        <f>ROUND((Q1132/100)*G1132,0)</f>
        <v>1500</v>
      </c>
      <c r="W1132" s="19">
        <f>ROUND(((T1132/100)*G1132)/J1132,0)</f>
        <v>1500</v>
      </c>
      <c r="X1132" s="19">
        <v>0</v>
      </c>
      <c r="Y1132" s="19">
        <v>0</v>
      </c>
      <c r="Z1132" s="19">
        <v>0</v>
      </c>
      <c r="AA1132" s="20">
        <f>G1132*P1132</f>
        <v>150000</v>
      </c>
      <c r="AB1132" s="20">
        <f>(G1132*S1132)/J1132</f>
        <v>150000</v>
      </c>
      <c r="AC1132" s="20">
        <v>0</v>
      </c>
      <c r="AD1132" s="20">
        <v>0</v>
      </c>
      <c r="AE1132" s="20">
        <v>0</v>
      </c>
      <c r="AF1132" s="24">
        <v>100</v>
      </c>
      <c r="AG1132" s="24">
        <v>0</v>
      </c>
      <c r="AH1132" s="24">
        <v>1</v>
      </c>
      <c r="AI1132" s="24">
        <v>100</v>
      </c>
      <c r="AJ1132" s="24">
        <v>0</v>
      </c>
      <c r="AK1132" s="24">
        <v>1</v>
      </c>
      <c r="AL1132" s="24">
        <v>0.5</v>
      </c>
      <c r="AM1132" s="24">
        <v>0.5</v>
      </c>
      <c r="AN1132" s="24">
        <v>0</v>
      </c>
      <c r="AO1132" s="24">
        <v>0</v>
      </c>
      <c r="AP1132" s="24">
        <v>0</v>
      </c>
      <c r="AQ1132" s="24">
        <v>0.01</v>
      </c>
      <c r="AR1132" s="24">
        <v>0.01</v>
      </c>
      <c r="AS1132" s="24">
        <v>0</v>
      </c>
      <c r="AT1132" s="24">
        <v>0</v>
      </c>
      <c r="AU1132" s="24">
        <v>0</v>
      </c>
      <c r="AV1132" s="24">
        <v>0</v>
      </c>
      <c r="AW1132" s="24">
        <v>0.2</v>
      </c>
      <c r="AX1132" s="24">
        <v>0</v>
      </c>
      <c r="AY1132" s="24">
        <v>0</v>
      </c>
      <c r="AZ1132" s="24">
        <v>0</v>
      </c>
      <c r="BA1132" s="24">
        <v>0.04</v>
      </c>
      <c r="BB1132" s="24">
        <v>0</v>
      </c>
      <c r="BC1132" s="22">
        <v>0.05</v>
      </c>
      <c r="BD1132" s="22">
        <v>0.05</v>
      </c>
      <c r="BE1132" s="24">
        <v>7.4999999999999997E-2</v>
      </c>
      <c r="BF1132" s="24">
        <v>5.0000000000000001E-3</v>
      </c>
      <c r="BG1132" s="24">
        <v>0</v>
      </c>
      <c r="BH1132" s="24">
        <v>0</v>
      </c>
      <c r="BI1132" s="24">
        <v>0</v>
      </c>
      <c r="BJ1132" s="24">
        <v>1.8749999999999999E-2</v>
      </c>
      <c r="BK1132" s="24">
        <v>1.25E-3</v>
      </c>
      <c r="BL1132" s="24">
        <v>0</v>
      </c>
      <c r="BM1132" s="24">
        <v>0</v>
      </c>
      <c r="BN1132" s="24">
        <v>0</v>
      </c>
      <c r="BO1132" s="24">
        <v>0.1</v>
      </c>
      <c r="BP1132" s="24">
        <v>0.1</v>
      </c>
      <c r="BQ1132" s="24">
        <v>0</v>
      </c>
      <c r="BR1132" s="24">
        <v>0</v>
      </c>
      <c r="BS1132" s="24">
        <v>0</v>
      </c>
      <c r="BT1132" s="24">
        <v>0.04</v>
      </c>
      <c r="BU1132" s="29">
        <v>0.1</v>
      </c>
      <c r="BV1132" s="23">
        <f>BT1132/(BT1132+BU1132)</f>
        <v>0.2857142857142857</v>
      </c>
      <c r="BW1132" s="23">
        <f>SQRT((BT1132*BU1132)/((BT1132+BU1132)^2*(BT1132+BU1132+1)))</f>
        <v>0.42310634125649449</v>
      </c>
      <c r="BX1132" s="30">
        <v>0.1</v>
      </c>
      <c r="BY1132" s="30">
        <v>0.7</v>
      </c>
      <c r="BZ1132" s="30">
        <v>0.1</v>
      </c>
      <c r="CA1132" s="30">
        <v>0.1</v>
      </c>
      <c r="CB1132" s="28" t="s">
        <v>83</v>
      </c>
      <c r="CC1132" s="24">
        <v>600</v>
      </c>
    </row>
    <row r="1133" spans="1:81" s="24" customFormat="1" x14ac:dyDescent="0.2">
      <c r="A1133" s="30">
        <f t="shared" si="17"/>
        <v>1132</v>
      </c>
      <c r="B1133" s="30">
        <v>100</v>
      </c>
      <c r="C1133" s="30">
        <v>100</v>
      </c>
      <c r="D1133" s="24">
        <v>5</v>
      </c>
      <c r="E1133" s="24">
        <v>5</v>
      </c>
      <c r="F1133" s="19" t="s">
        <v>80</v>
      </c>
      <c r="G1133" s="19">
        <f>IF(F1133="rectangle",B1133*C1133,IF(F1133="hook",B1133*C1133-(D1133*E1133),IF(F1133="eight",B1133*C1133-2*(D1133*E1133),IF(F1133="tee",B1133*C1133-2*(D1133*E1133),IF(F1133="cross",B1133*C1133-4*(D1133*E1133),"ERROR")))))</f>
        <v>10000</v>
      </c>
      <c r="H1133" s="19" t="s">
        <v>85</v>
      </c>
      <c r="I1133" s="19">
        <f>B1133/C1133</f>
        <v>1</v>
      </c>
      <c r="J1133" s="22">
        <v>1</v>
      </c>
      <c r="K1133" s="24">
        <v>125</v>
      </c>
      <c r="L1133" s="24">
        <v>4</v>
      </c>
      <c r="M1133" s="25">
        <v>2</v>
      </c>
      <c r="N1133" s="22">
        <f>M1133/4</f>
        <v>0.5</v>
      </c>
      <c r="O1133" s="19">
        <f>M1133/N1133</f>
        <v>4</v>
      </c>
      <c r="P1133" s="26">
        <v>15</v>
      </c>
      <c r="Q1133" s="30">
        <f>P1133</f>
        <v>15</v>
      </c>
      <c r="R1133" s="20">
        <f>AA1133/V1133</f>
        <v>100</v>
      </c>
      <c r="S1133" s="27">
        <v>30</v>
      </c>
      <c r="T1133" s="30">
        <f>S1133</f>
        <v>30</v>
      </c>
      <c r="U1133" s="20">
        <f>AB1133/W1133</f>
        <v>100</v>
      </c>
      <c r="V1133" s="19">
        <f>ROUND((Q1133/100)*G1133,0)</f>
        <v>1500</v>
      </c>
      <c r="W1133" s="19">
        <f>ROUND(((T1133/100)*G1133)/J1133,0)</f>
        <v>3000</v>
      </c>
      <c r="X1133" s="19">
        <v>0</v>
      </c>
      <c r="Y1133" s="19">
        <v>0</v>
      </c>
      <c r="Z1133" s="19">
        <v>0</v>
      </c>
      <c r="AA1133" s="20">
        <f>G1133*P1133</f>
        <v>150000</v>
      </c>
      <c r="AB1133" s="20">
        <f>(G1133*S1133)/J1133</f>
        <v>300000</v>
      </c>
      <c r="AC1133" s="20">
        <v>0</v>
      </c>
      <c r="AD1133" s="20">
        <v>0</v>
      </c>
      <c r="AE1133" s="20">
        <v>0</v>
      </c>
      <c r="AF1133" s="24">
        <v>100</v>
      </c>
      <c r="AG1133" s="24">
        <v>0</v>
      </c>
      <c r="AH1133" s="24">
        <v>1</v>
      </c>
      <c r="AI1133" s="24">
        <v>100</v>
      </c>
      <c r="AJ1133" s="24">
        <v>0</v>
      </c>
      <c r="AK1133" s="24">
        <v>1</v>
      </c>
      <c r="AL1133" s="24">
        <v>0.5</v>
      </c>
      <c r="AM1133" s="24">
        <v>0.5</v>
      </c>
      <c r="AN1133" s="24">
        <v>0</v>
      </c>
      <c r="AO1133" s="24">
        <v>0</v>
      </c>
      <c r="AP1133" s="24">
        <v>0</v>
      </c>
      <c r="AQ1133" s="24">
        <v>0.01</v>
      </c>
      <c r="AR1133" s="24">
        <v>0.01</v>
      </c>
      <c r="AS1133" s="24">
        <v>0</v>
      </c>
      <c r="AT1133" s="24">
        <v>0</v>
      </c>
      <c r="AU1133" s="24">
        <v>0</v>
      </c>
      <c r="AV1133" s="24">
        <v>0</v>
      </c>
      <c r="AW1133" s="24">
        <v>0.2</v>
      </c>
      <c r="AX1133" s="24">
        <v>0</v>
      </c>
      <c r="AY1133" s="24">
        <v>0</v>
      </c>
      <c r="AZ1133" s="24">
        <v>0</v>
      </c>
      <c r="BA1133" s="24">
        <v>0.04</v>
      </c>
      <c r="BB1133" s="24">
        <v>0</v>
      </c>
      <c r="BC1133" s="22">
        <v>0.05</v>
      </c>
      <c r="BD1133" s="22">
        <v>0.05</v>
      </c>
      <c r="BE1133" s="24">
        <v>7.4999999999999997E-2</v>
      </c>
      <c r="BF1133" s="24">
        <v>5.0000000000000001E-3</v>
      </c>
      <c r="BG1133" s="24">
        <v>0</v>
      </c>
      <c r="BH1133" s="24">
        <v>0</v>
      </c>
      <c r="BI1133" s="24">
        <v>0</v>
      </c>
      <c r="BJ1133" s="24">
        <v>1.8749999999999999E-2</v>
      </c>
      <c r="BK1133" s="24">
        <v>1.25E-3</v>
      </c>
      <c r="BL1133" s="24">
        <v>0</v>
      </c>
      <c r="BM1133" s="24">
        <v>0</v>
      </c>
      <c r="BN1133" s="24">
        <v>0</v>
      </c>
      <c r="BO1133" s="24">
        <v>0.1</v>
      </c>
      <c r="BP1133" s="24">
        <v>0.1</v>
      </c>
      <c r="BQ1133" s="24">
        <v>0</v>
      </c>
      <c r="BR1133" s="24">
        <v>0</v>
      </c>
      <c r="BS1133" s="24">
        <v>0</v>
      </c>
      <c r="BT1133" s="24">
        <v>0.04</v>
      </c>
      <c r="BU1133" s="29">
        <v>4</v>
      </c>
      <c r="BV1133" s="23">
        <f>BT1133/(BT1133+BU1133)</f>
        <v>9.9009900990099011E-3</v>
      </c>
      <c r="BW1133" s="23">
        <f>SQRT((BT1133*BU1133)/((BT1133+BU1133)^2*(BT1133+BU1133+1)))</f>
        <v>4.410251516706673E-2</v>
      </c>
      <c r="BX1133" s="30">
        <v>0.1</v>
      </c>
      <c r="BY1133" s="30">
        <v>0.7</v>
      </c>
      <c r="BZ1133" s="30">
        <v>0.1</v>
      </c>
      <c r="CA1133" s="30">
        <v>0.1</v>
      </c>
      <c r="CB1133" s="28" t="s">
        <v>83</v>
      </c>
      <c r="CC1133" s="24">
        <v>600</v>
      </c>
    </row>
    <row r="1134" spans="1:81" s="24" customFormat="1" x14ac:dyDescent="0.2">
      <c r="A1134" s="30">
        <f t="shared" si="17"/>
        <v>1133</v>
      </c>
      <c r="B1134" s="30">
        <v>100</v>
      </c>
      <c r="C1134" s="30">
        <v>100</v>
      </c>
      <c r="D1134" s="24">
        <v>5</v>
      </c>
      <c r="E1134" s="24">
        <v>5</v>
      </c>
      <c r="F1134" s="19" t="s">
        <v>80</v>
      </c>
      <c r="G1134" s="19">
        <f>IF(F1134="rectangle",B1134*C1134,IF(F1134="hook",B1134*C1134-(D1134*E1134),IF(F1134="eight",B1134*C1134-2*(D1134*E1134),IF(F1134="tee",B1134*C1134-2*(D1134*E1134),IF(F1134="cross",B1134*C1134-4*(D1134*E1134),"ERROR")))))</f>
        <v>10000</v>
      </c>
      <c r="H1134" s="19" t="s">
        <v>85</v>
      </c>
      <c r="I1134" s="19">
        <f>B1134/C1134</f>
        <v>1</v>
      </c>
      <c r="J1134" s="22">
        <v>1</v>
      </c>
      <c r="K1134" s="24">
        <v>125</v>
      </c>
      <c r="L1134" s="24">
        <v>4</v>
      </c>
      <c r="M1134" s="25">
        <v>2</v>
      </c>
      <c r="N1134" s="22">
        <f>M1134/4</f>
        <v>0.5</v>
      </c>
      <c r="O1134" s="19">
        <f>M1134/N1134</f>
        <v>4</v>
      </c>
      <c r="P1134" s="26">
        <v>15</v>
      </c>
      <c r="Q1134" s="30">
        <f>P1134</f>
        <v>15</v>
      </c>
      <c r="R1134" s="20">
        <f>AA1134/V1134</f>
        <v>100</v>
      </c>
      <c r="S1134" s="27">
        <v>30</v>
      </c>
      <c r="T1134" s="30">
        <f>S1134</f>
        <v>30</v>
      </c>
      <c r="U1134" s="20">
        <f>AB1134/W1134</f>
        <v>100</v>
      </c>
      <c r="V1134" s="19">
        <f>ROUND((Q1134/100)*G1134,0)</f>
        <v>1500</v>
      </c>
      <c r="W1134" s="19">
        <f>ROUND(((T1134/100)*G1134)/J1134,0)</f>
        <v>3000</v>
      </c>
      <c r="X1134" s="19">
        <v>0</v>
      </c>
      <c r="Y1134" s="19">
        <v>0</v>
      </c>
      <c r="Z1134" s="19">
        <v>0</v>
      </c>
      <c r="AA1134" s="20">
        <f>G1134*P1134</f>
        <v>150000</v>
      </c>
      <c r="AB1134" s="20">
        <f>(G1134*S1134)/J1134</f>
        <v>300000</v>
      </c>
      <c r="AC1134" s="20">
        <v>0</v>
      </c>
      <c r="AD1134" s="20">
        <v>0</v>
      </c>
      <c r="AE1134" s="20">
        <v>0</v>
      </c>
      <c r="AF1134" s="24">
        <v>100</v>
      </c>
      <c r="AG1134" s="24">
        <v>0</v>
      </c>
      <c r="AH1134" s="24">
        <v>1</v>
      </c>
      <c r="AI1134" s="24">
        <v>100</v>
      </c>
      <c r="AJ1134" s="24">
        <v>0</v>
      </c>
      <c r="AK1134" s="24">
        <v>1</v>
      </c>
      <c r="AL1134" s="24">
        <v>0.5</v>
      </c>
      <c r="AM1134" s="24">
        <v>0.5</v>
      </c>
      <c r="AN1134" s="24">
        <v>0</v>
      </c>
      <c r="AO1134" s="24">
        <v>0</v>
      </c>
      <c r="AP1134" s="24">
        <v>0</v>
      </c>
      <c r="AQ1134" s="24">
        <v>0.01</v>
      </c>
      <c r="AR1134" s="24">
        <v>0.01</v>
      </c>
      <c r="AS1134" s="24">
        <v>0</v>
      </c>
      <c r="AT1134" s="24">
        <v>0</v>
      </c>
      <c r="AU1134" s="24">
        <v>0</v>
      </c>
      <c r="AV1134" s="24">
        <v>0</v>
      </c>
      <c r="AW1134" s="24">
        <v>0.2</v>
      </c>
      <c r="AX1134" s="24">
        <v>0</v>
      </c>
      <c r="AY1134" s="24">
        <v>0</v>
      </c>
      <c r="AZ1134" s="24">
        <v>0</v>
      </c>
      <c r="BA1134" s="24">
        <v>0.04</v>
      </c>
      <c r="BB1134" s="24">
        <v>0</v>
      </c>
      <c r="BC1134" s="22">
        <v>0.05</v>
      </c>
      <c r="BD1134" s="22">
        <v>0.05</v>
      </c>
      <c r="BE1134" s="24">
        <v>7.4999999999999997E-2</v>
      </c>
      <c r="BF1134" s="24">
        <v>5.0000000000000001E-3</v>
      </c>
      <c r="BG1134" s="24">
        <v>0</v>
      </c>
      <c r="BH1134" s="24">
        <v>0</v>
      </c>
      <c r="BI1134" s="24">
        <v>0</v>
      </c>
      <c r="BJ1134" s="24">
        <v>1.8749999999999999E-2</v>
      </c>
      <c r="BK1134" s="24">
        <v>1.25E-3</v>
      </c>
      <c r="BL1134" s="24">
        <v>0</v>
      </c>
      <c r="BM1134" s="24">
        <v>0</v>
      </c>
      <c r="BN1134" s="24">
        <v>0</v>
      </c>
      <c r="BO1134" s="24">
        <v>0.1</v>
      </c>
      <c r="BP1134" s="24">
        <v>0.1</v>
      </c>
      <c r="BQ1134" s="24">
        <v>0</v>
      </c>
      <c r="BR1134" s="24">
        <v>0</v>
      </c>
      <c r="BS1134" s="24">
        <v>0</v>
      </c>
      <c r="BT1134" s="24">
        <v>0.04</v>
      </c>
      <c r="BU1134" s="29">
        <v>0.2</v>
      </c>
      <c r="BV1134" s="23">
        <f>BT1134/(BT1134+BU1134)</f>
        <v>0.16666666666666666</v>
      </c>
      <c r="BW1134" s="23">
        <f>SQRT((BT1134*BU1134)/((BT1134+BU1134)^2*(BT1134+BU1134+1)))</f>
        <v>0.33467472037604118</v>
      </c>
      <c r="BX1134" s="30">
        <v>0.1</v>
      </c>
      <c r="BY1134" s="30">
        <v>0.7</v>
      </c>
      <c r="BZ1134" s="30">
        <v>0.1</v>
      </c>
      <c r="CA1134" s="30">
        <v>0.1</v>
      </c>
      <c r="CB1134" s="28" t="s">
        <v>83</v>
      </c>
      <c r="CC1134" s="24">
        <v>600</v>
      </c>
    </row>
    <row r="1135" spans="1:81" s="24" customFormat="1" x14ac:dyDescent="0.2">
      <c r="A1135" s="30">
        <f t="shared" si="17"/>
        <v>1134</v>
      </c>
      <c r="B1135" s="30">
        <v>100</v>
      </c>
      <c r="C1135" s="30">
        <v>100</v>
      </c>
      <c r="D1135" s="24">
        <v>5</v>
      </c>
      <c r="E1135" s="24">
        <v>5</v>
      </c>
      <c r="F1135" s="19" t="s">
        <v>80</v>
      </c>
      <c r="G1135" s="19">
        <f>IF(F1135="rectangle",B1135*C1135,IF(F1135="hook",B1135*C1135-(D1135*E1135),IF(F1135="eight",B1135*C1135-2*(D1135*E1135),IF(F1135="tee",B1135*C1135-2*(D1135*E1135),IF(F1135="cross",B1135*C1135-4*(D1135*E1135),"ERROR")))))</f>
        <v>10000</v>
      </c>
      <c r="H1135" s="19" t="s">
        <v>85</v>
      </c>
      <c r="I1135" s="19">
        <f>B1135/C1135</f>
        <v>1</v>
      </c>
      <c r="J1135" s="22">
        <v>1</v>
      </c>
      <c r="K1135" s="24">
        <v>125</v>
      </c>
      <c r="L1135" s="24">
        <v>4</v>
      </c>
      <c r="M1135" s="25">
        <v>2</v>
      </c>
      <c r="N1135" s="22">
        <f>M1135/4</f>
        <v>0.5</v>
      </c>
      <c r="O1135" s="19">
        <f>M1135/N1135</f>
        <v>4</v>
      </c>
      <c r="P1135" s="26">
        <v>15</v>
      </c>
      <c r="Q1135" s="30">
        <f>P1135</f>
        <v>15</v>
      </c>
      <c r="R1135" s="20">
        <f>AA1135/V1135</f>
        <v>100</v>
      </c>
      <c r="S1135" s="27">
        <v>30</v>
      </c>
      <c r="T1135" s="30">
        <f>S1135</f>
        <v>30</v>
      </c>
      <c r="U1135" s="20">
        <f>AB1135/W1135</f>
        <v>100</v>
      </c>
      <c r="V1135" s="19">
        <f>ROUND((Q1135/100)*G1135,0)</f>
        <v>1500</v>
      </c>
      <c r="W1135" s="19">
        <f>ROUND(((T1135/100)*G1135)/J1135,0)</f>
        <v>3000</v>
      </c>
      <c r="X1135" s="19">
        <v>0</v>
      </c>
      <c r="Y1135" s="19">
        <v>0</v>
      </c>
      <c r="Z1135" s="19">
        <v>0</v>
      </c>
      <c r="AA1135" s="20">
        <f>G1135*P1135</f>
        <v>150000</v>
      </c>
      <c r="AB1135" s="20">
        <f>(G1135*S1135)/J1135</f>
        <v>300000</v>
      </c>
      <c r="AC1135" s="20">
        <v>0</v>
      </c>
      <c r="AD1135" s="20">
        <v>0</v>
      </c>
      <c r="AE1135" s="20">
        <v>0</v>
      </c>
      <c r="AF1135" s="24">
        <v>100</v>
      </c>
      <c r="AG1135" s="24">
        <v>0</v>
      </c>
      <c r="AH1135" s="24">
        <v>1</v>
      </c>
      <c r="AI1135" s="24">
        <v>100</v>
      </c>
      <c r="AJ1135" s="24">
        <v>0</v>
      </c>
      <c r="AK1135" s="24">
        <v>1</v>
      </c>
      <c r="AL1135" s="24">
        <v>0.5</v>
      </c>
      <c r="AM1135" s="24">
        <v>0.5</v>
      </c>
      <c r="AN1135" s="24">
        <v>0</v>
      </c>
      <c r="AO1135" s="24">
        <v>0</v>
      </c>
      <c r="AP1135" s="24">
        <v>0</v>
      </c>
      <c r="AQ1135" s="24">
        <v>0.01</v>
      </c>
      <c r="AR1135" s="24">
        <v>0.01</v>
      </c>
      <c r="AS1135" s="24">
        <v>0</v>
      </c>
      <c r="AT1135" s="24">
        <v>0</v>
      </c>
      <c r="AU1135" s="24">
        <v>0</v>
      </c>
      <c r="AV1135" s="24">
        <v>0</v>
      </c>
      <c r="AW1135" s="24">
        <v>0.2</v>
      </c>
      <c r="AX1135" s="24">
        <v>0</v>
      </c>
      <c r="AY1135" s="24">
        <v>0</v>
      </c>
      <c r="AZ1135" s="24">
        <v>0</v>
      </c>
      <c r="BA1135" s="24">
        <v>0.04</v>
      </c>
      <c r="BB1135" s="24">
        <v>0</v>
      </c>
      <c r="BC1135" s="22">
        <v>0.05</v>
      </c>
      <c r="BD1135" s="22">
        <v>0.05</v>
      </c>
      <c r="BE1135" s="24">
        <v>7.4999999999999997E-2</v>
      </c>
      <c r="BF1135" s="24">
        <v>5.0000000000000001E-3</v>
      </c>
      <c r="BG1135" s="24">
        <v>0</v>
      </c>
      <c r="BH1135" s="24">
        <v>0</v>
      </c>
      <c r="BI1135" s="24">
        <v>0</v>
      </c>
      <c r="BJ1135" s="24">
        <v>1.8749999999999999E-2</v>
      </c>
      <c r="BK1135" s="24">
        <v>1.25E-3</v>
      </c>
      <c r="BL1135" s="24">
        <v>0</v>
      </c>
      <c r="BM1135" s="24">
        <v>0</v>
      </c>
      <c r="BN1135" s="24">
        <v>0</v>
      </c>
      <c r="BO1135" s="24">
        <v>0.1</v>
      </c>
      <c r="BP1135" s="24">
        <v>0.1</v>
      </c>
      <c r="BQ1135" s="24">
        <v>0</v>
      </c>
      <c r="BR1135" s="24">
        <v>0</v>
      </c>
      <c r="BS1135" s="24">
        <v>0</v>
      </c>
      <c r="BT1135" s="24">
        <v>0.04</v>
      </c>
      <c r="BU1135" s="29">
        <v>0.1</v>
      </c>
      <c r="BV1135" s="23">
        <f>BT1135/(BT1135+BU1135)</f>
        <v>0.2857142857142857</v>
      </c>
      <c r="BW1135" s="23">
        <f>SQRT((BT1135*BU1135)/((BT1135+BU1135)^2*(BT1135+BU1135+1)))</f>
        <v>0.42310634125649449</v>
      </c>
      <c r="BX1135" s="30">
        <v>0.1</v>
      </c>
      <c r="BY1135" s="30">
        <v>0.7</v>
      </c>
      <c r="BZ1135" s="30">
        <v>0.1</v>
      </c>
      <c r="CA1135" s="30">
        <v>0.1</v>
      </c>
      <c r="CB1135" s="28" t="s">
        <v>83</v>
      </c>
      <c r="CC1135" s="24">
        <v>600</v>
      </c>
    </row>
    <row r="1136" spans="1:81" s="24" customFormat="1" x14ac:dyDescent="0.2">
      <c r="A1136" s="30">
        <f t="shared" si="17"/>
        <v>1135</v>
      </c>
      <c r="B1136" s="30">
        <v>20</v>
      </c>
      <c r="C1136" s="30">
        <v>20</v>
      </c>
      <c r="D1136" s="24">
        <v>5</v>
      </c>
      <c r="E1136" s="24">
        <v>5</v>
      </c>
      <c r="F1136" s="19" t="s">
        <v>80</v>
      </c>
      <c r="G1136" s="19">
        <f>IF(F1136="rectangle",B1136*C1136,IF(F1136="hook",B1136*C1136-(D1136*E1136),IF(F1136="eight",B1136*C1136-2*(D1136*E1136),IF(F1136="tee",B1136*C1136-2*(D1136*E1136),IF(F1136="cross",B1136*C1136-4*(D1136*E1136),"ERROR")))))</f>
        <v>400</v>
      </c>
      <c r="H1136" s="19" t="s">
        <v>84</v>
      </c>
      <c r="I1136" s="19">
        <f>B1136/C1136</f>
        <v>1</v>
      </c>
      <c r="J1136" s="22">
        <v>1</v>
      </c>
      <c r="K1136" s="24">
        <v>125</v>
      </c>
      <c r="L1136" s="24">
        <v>4</v>
      </c>
      <c r="M1136" s="25">
        <v>2</v>
      </c>
      <c r="N1136" s="22">
        <f>M1136/4</f>
        <v>0.5</v>
      </c>
      <c r="O1136" s="19">
        <f>M1136/N1136</f>
        <v>4</v>
      </c>
      <c r="P1136" s="26">
        <v>15</v>
      </c>
      <c r="Q1136" s="30">
        <f>P1136</f>
        <v>15</v>
      </c>
      <c r="R1136" s="20">
        <f>AA1136/V1136</f>
        <v>100</v>
      </c>
      <c r="S1136" s="27">
        <v>5</v>
      </c>
      <c r="T1136" s="30">
        <f>S1136</f>
        <v>5</v>
      </c>
      <c r="U1136" s="20">
        <f>AB1136/W1136</f>
        <v>100</v>
      </c>
      <c r="V1136" s="19">
        <f>ROUND((Q1136/100)*G1136,0)</f>
        <v>60</v>
      </c>
      <c r="W1136" s="19">
        <f>ROUND(((T1136/100)*G1136)/J1136,0)</f>
        <v>20</v>
      </c>
      <c r="X1136" s="19">
        <v>0</v>
      </c>
      <c r="Y1136" s="19">
        <v>0</v>
      </c>
      <c r="Z1136" s="19">
        <v>0</v>
      </c>
      <c r="AA1136" s="20">
        <f>G1136*P1136</f>
        <v>6000</v>
      </c>
      <c r="AB1136" s="20">
        <f>(G1136*S1136)/J1136</f>
        <v>2000</v>
      </c>
      <c r="AC1136" s="20">
        <v>0</v>
      </c>
      <c r="AD1136" s="20">
        <v>0</v>
      </c>
      <c r="AE1136" s="20">
        <v>0</v>
      </c>
      <c r="AF1136" s="24">
        <v>100</v>
      </c>
      <c r="AG1136" s="24">
        <v>0</v>
      </c>
      <c r="AH1136" s="24">
        <v>1</v>
      </c>
      <c r="AI1136" s="24">
        <v>100</v>
      </c>
      <c r="AJ1136" s="24">
        <v>0</v>
      </c>
      <c r="AK1136" s="24">
        <v>1</v>
      </c>
      <c r="AL1136" s="24">
        <v>0.5</v>
      </c>
      <c r="AM1136" s="24">
        <v>0.5</v>
      </c>
      <c r="AN1136" s="24">
        <v>0</v>
      </c>
      <c r="AO1136" s="24">
        <v>0</v>
      </c>
      <c r="AP1136" s="24">
        <v>0</v>
      </c>
      <c r="AQ1136" s="24">
        <v>0.01</v>
      </c>
      <c r="AR1136" s="24">
        <v>0.01</v>
      </c>
      <c r="AS1136" s="24">
        <v>0</v>
      </c>
      <c r="AT1136" s="24">
        <v>0</v>
      </c>
      <c r="AU1136" s="24">
        <v>0</v>
      </c>
      <c r="AV1136" s="24">
        <v>0</v>
      </c>
      <c r="AW1136" s="24">
        <v>0.2</v>
      </c>
      <c r="AX1136" s="24">
        <v>0</v>
      </c>
      <c r="AY1136" s="24">
        <v>0</v>
      </c>
      <c r="AZ1136" s="24">
        <v>0</v>
      </c>
      <c r="BA1136" s="24">
        <v>0.04</v>
      </c>
      <c r="BB1136" s="24">
        <v>0</v>
      </c>
      <c r="BC1136" s="22">
        <v>0.05</v>
      </c>
      <c r="BD1136" s="22">
        <v>0.05</v>
      </c>
      <c r="BE1136" s="24">
        <v>7.4999999999999997E-2</v>
      </c>
      <c r="BF1136" s="24">
        <v>5.0000000000000001E-3</v>
      </c>
      <c r="BG1136" s="24">
        <v>0</v>
      </c>
      <c r="BH1136" s="24">
        <v>0</v>
      </c>
      <c r="BI1136" s="24">
        <v>0</v>
      </c>
      <c r="BJ1136" s="24">
        <v>1.8749999999999999E-2</v>
      </c>
      <c r="BK1136" s="24">
        <v>1.25E-3</v>
      </c>
      <c r="BL1136" s="24">
        <v>0</v>
      </c>
      <c r="BM1136" s="24">
        <v>0</v>
      </c>
      <c r="BN1136" s="24">
        <v>0</v>
      </c>
      <c r="BO1136" s="24">
        <v>0.1</v>
      </c>
      <c r="BP1136" s="24">
        <v>0.1</v>
      </c>
      <c r="BQ1136" s="24">
        <v>0</v>
      </c>
      <c r="BR1136" s="24">
        <v>0</v>
      </c>
      <c r="BS1136" s="24">
        <v>0</v>
      </c>
      <c r="BT1136" s="24">
        <v>0.04</v>
      </c>
      <c r="BU1136" s="29">
        <v>4</v>
      </c>
      <c r="BV1136" s="23">
        <f>BT1136/(BT1136+BU1136)</f>
        <v>9.9009900990099011E-3</v>
      </c>
      <c r="BW1136" s="23">
        <f>SQRT((BT1136*BU1136)/((BT1136+BU1136)^2*(BT1136+BU1136+1)))</f>
        <v>4.410251516706673E-2</v>
      </c>
      <c r="BX1136" s="30">
        <v>0.1</v>
      </c>
      <c r="BY1136" s="30">
        <v>0.7</v>
      </c>
      <c r="BZ1136" s="30">
        <v>0.1</v>
      </c>
      <c r="CA1136" s="30">
        <v>0.1</v>
      </c>
      <c r="CB1136" s="28" t="s">
        <v>83</v>
      </c>
      <c r="CC1136" s="24">
        <v>600</v>
      </c>
    </row>
    <row r="1137" spans="1:81" s="24" customFormat="1" x14ac:dyDescent="0.2">
      <c r="A1137" s="30">
        <f t="shared" si="17"/>
        <v>1136</v>
      </c>
      <c r="B1137" s="30">
        <v>20</v>
      </c>
      <c r="C1137" s="30">
        <v>20</v>
      </c>
      <c r="D1137" s="24">
        <v>5</v>
      </c>
      <c r="E1137" s="24">
        <v>5</v>
      </c>
      <c r="F1137" s="19" t="s">
        <v>80</v>
      </c>
      <c r="G1137" s="19">
        <f>IF(F1137="rectangle",B1137*C1137,IF(F1137="hook",B1137*C1137-(D1137*E1137),IF(F1137="eight",B1137*C1137-2*(D1137*E1137),IF(F1137="tee",B1137*C1137-2*(D1137*E1137),IF(F1137="cross",B1137*C1137-4*(D1137*E1137),"ERROR")))))</f>
        <v>400</v>
      </c>
      <c r="H1137" s="19" t="s">
        <v>84</v>
      </c>
      <c r="I1137" s="19">
        <f>B1137/C1137</f>
        <v>1</v>
      </c>
      <c r="J1137" s="22">
        <v>1</v>
      </c>
      <c r="K1137" s="24">
        <v>125</v>
      </c>
      <c r="L1137" s="24">
        <v>4</v>
      </c>
      <c r="M1137" s="25">
        <v>2</v>
      </c>
      <c r="N1137" s="22">
        <f>M1137/4</f>
        <v>0.5</v>
      </c>
      <c r="O1137" s="19">
        <f>M1137/N1137</f>
        <v>4</v>
      </c>
      <c r="P1137" s="26">
        <v>15</v>
      </c>
      <c r="Q1137" s="30">
        <f>P1137</f>
        <v>15</v>
      </c>
      <c r="R1137" s="20">
        <f>AA1137/V1137</f>
        <v>100</v>
      </c>
      <c r="S1137" s="27">
        <v>5</v>
      </c>
      <c r="T1137" s="30">
        <f>S1137</f>
        <v>5</v>
      </c>
      <c r="U1137" s="20">
        <f>AB1137/W1137</f>
        <v>100</v>
      </c>
      <c r="V1137" s="19">
        <f>ROUND((Q1137/100)*G1137,0)</f>
        <v>60</v>
      </c>
      <c r="W1137" s="19">
        <f>ROUND(((T1137/100)*G1137)/J1137,0)</f>
        <v>20</v>
      </c>
      <c r="X1137" s="19">
        <v>0</v>
      </c>
      <c r="Y1137" s="19">
        <v>0</v>
      </c>
      <c r="Z1137" s="19">
        <v>0</v>
      </c>
      <c r="AA1137" s="20">
        <f>G1137*P1137</f>
        <v>6000</v>
      </c>
      <c r="AB1137" s="20">
        <f>(G1137*S1137)/J1137</f>
        <v>2000</v>
      </c>
      <c r="AC1137" s="20">
        <v>0</v>
      </c>
      <c r="AD1137" s="20">
        <v>0</v>
      </c>
      <c r="AE1137" s="20">
        <v>0</v>
      </c>
      <c r="AF1137" s="24">
        <v>100</v>
      </c>
      <c r="AG1137" s="24">
        <v>0</v>
      </c>
      <c r="AH1137" s="24">
        <v>1</v>
      </c>
      <c r="AI1137" s="24">
        <v>100</v>
      </c>
      <c r="AJ1137" s="24">
        <v>0</v>
      </c>
      <c r="AK1137" s="24">
        <v>1</v>
      </c>
      <c r="AL1137" s="24">
        <v>0.5</v>
      </c>
      <c r="AM1137" s="24">
        <v>0.5</v>
      </c>
      <c r="AN1137" s="24">
        <v>0</v>
      </c>
      <c r="AO1137" s="24">
        <v>0</v>
      </c>
      <c r="AP1137" s="24">
        <v>0</v>
      </c>
      <c r="AQ1137" s="24">
        <v>0.01</v>
      </c>
      <c r="AR1137" s="24">
        <v>0.01</v>
      </c>
      <c r="AS1137" s="24">
        <v>0</v>
      </c>
      <c r="AT1137" s="24">
        <v>0</v>
      </c>
      <c r="AU1137" s="24">
        <v>0</v>
      </c>
      <c r="AV1137" s="24">
        <v>0</v>
      </c>
      <c r="AW1137" s="24">
        <v>0.2</v>
      </c>
      <c r="AX1137" s="24">
        <v>0</v>
      </c>
      <c r="AY1137" s="24">
        <v>0</v>
      </c>
      <c r="AZ1137" s="24">
        <v>0</v>
      </c>
      <c r="BA1137" s="24">
        <v>0.04</v>
      </c>
      <c r="BB1137" s="24">
        <v>0</v>
      </c>
      <c r="BC1137" s="22">
        <v>0.05</v>
      </c>
      <c r="BD1137" s="22">
        <v>0.05</v>
      </c>
      <c r="BE1137" s="24">
        <v>7.4999999999999997E-2</v>
      </c>
      <c r="BF1137" s="24">
        <v>5.0000000000000001E-3</v>
      </c>
      <c r="BG1137" s="24">
        <v>0</v>
      </c>
      <c r="BH1137" s="24">
        <v>0</v>
      </c>
      <c r="BI1137" s="24">
        <v>0</v>
      </c>
      <c r="BJ1137" s="24">
        <v>1.8749999999999999E-2</v>
      </c>
      <c r="BK1137" s="24">
        <v>1.25E-3</v>
      </c>
      <c r="BL1137" s="24">
        <v>0</v>
      </c>
      <c r="BM1137" s="24">
        <v>0</v>
      </c>
      <c r="BN1137" s="24">
        <v>0</v>
      </c>
      <c r="BO1137" s="24">
        <v>0.1</v>
      </c>
      <c r="BP1137" s="24">
        <v>0.1</v>
      </c>
      <c r="BQ1137" s="24">
        <v>0</v>
      </c>
      <c r="BR1137" s="24">
        <v>0</v>
      </c>
      <c r="BS1137" s="24">
        <v>0</v>
      </c>
      <c r="BT1137" s="24">
        <v>0.04</v>
      </c>
      <c r="BU1137" s="29">
        <v>0.2</v>
      </c>
      <c r="BV1137" s="23">
        <f>BT1137/(BT1137+BU1137)</f>
        <v>0.16666666666666666</v>
      </c>
      <c r="BW1137" s="23">
        <f>SQRT((BT1137*BU1137)/((BT1137+BU1137)^2*(BT1137+BU1137+1)))</f>
        <v>0.33467472037604118</v>
      </c>
      <c r="BX1137" s="30">
        <v>0.1</v>
      </c>
      <c r="BY1137" s="30">
        <v>0.7</v>
      </c>
      <c r="BZ1137" s="30">
        <v>0.1</v>
      </c>
      <c r="CA1137" s="30">
        <v>0.1</v>
      </c>
      <c r="CB1137" s="28" t="s">
        <v>83</v>
      </c>
      <c r="CC1137" s="24">
        <v>600</v>
      </c>
    </row>
    <row r="1138" spans="1:81" s="24" customFormat="1" x14ac:dyDescent="0.2">
      <c r="A1138" s="30">
        <f t="shared" si="17"/>
        <v>1137</v>
      </c>
      <c r="B1138" s="30">
        <v>20</v>
      </c>
      <c r="C1138" s="30">
        <v>20</v>
      </c>
      <c r="D1138" s="24">
        <v>5</v>
      </c>
      <c r="E1138" s="24">
        <v>5</v>
      </c>
      <c r="F1138" s="19" t="s">
        <v>80</v>
      </c>
      <c r="G1138" s="19">
        <f>IF(F1138="rectangle",B1138*C1138,IF(F1138="hook",B1138*C1138-(D1138*E1138),IF(F1138="eight",B1138*C1138-2*(D1138*E1138),IF(F1138="tee",B1138*C1138-2*(D1138*E1138),IF(F1138="cross",B1138*C1138-4*(D1138*E1138),"ERROR")))))</f>
        <v>400</v>
      </c>
      <c r="H1138" s="19" t="s">
        <v>84</v>
      </c>
      <c r="I1138" s="19">
        <f>B1138/C1138</f>
        <v>1</v>
      </c>
      <c r="J1138" s="22">
        <v>1</v>
      </c>
      <c r="K1138" s="24">
        <v>125</v>
      </c>
      <c r="L1138" s="24">
        <v>4</v>
      </c>
      <c r="M1138" s="25">
        <v>2</v>
      </c>
      <c r="N1138" s="22">
        <f>M1138/4</f>
        <v>0.5</v>
      </c>
      <c r="O1138" s="19">
        <f>M1138/N1138</f>
        <v>4</v>
      </c>
      <c r="P1138" s="26">
        <v>15</v>
      </c>
      <c r="Q1138" s="30">
        <f>P1138</f>
        <v>15</v>
      </c>
      <c r="R1138" s="20">
        <f>AA1138/V1138</f>
        <v>100</v>
      </c>
      <c r="S1138" s="27">
        <v>5</v>
      </c>
      <c r="T1138" s="30">
        <f>S1138</f>
        <v>5</v>
      </c>
      <c r="U1138" s="20">
        <f>AB1138/W1138</f>
        <v>100</v>
      </c>
      <c r="V1138" s="19">
        <f>ROUND((Q1138/100)*G1138,0)</f>
        <v>60</v>
      </c>
      <c r="W1138" s="19">
        <f>ROUND(((T1138/100)*G1138)/J1138,0)</f>
        <v>20</v>
      </c>
      <c r="X1138" s="19">
        <v>0</v>
      </c>
      <c r="Y1138" s="19">
        <v>0</v>
      </c>
      <c r="Z1138" s="19">
        <v>0</v>
      </c>
      <c r="AA1138" s="20">
        <f>G1138*P1138</f>
        <v>6000</v>
      </c>
      <c r="AB1138" s="20">
        <f>(G1138*S1138)/J1138</f>
        <v>2000</v>
      </c>
      <c r="AC1138" s="20">
        <v>0</v>
      </c>
      <c r="AD1138" s="20">
        <v>0</v>
      </c>
      <c r="AE1138" s="20">
        <v>0</v>
      </c>
      <c r="AF1138" s="24">
        <v>100</v>
      </c>
      <c r="AG1138" s="24">
        <v>0</v>
      </c>
      <c r="AH1138" s="24">
        <v>1</v>
      </c>
      <c r="AI1138" s="24">
        <v>100</v>
      </c>
      <c r="AJ1138" s="24">
        <v>0</v>
      </c>
      <c r="AK1138" s="24">
        <v>1</v>
      </c>
      <c r="AL1138" s="24">
        <v>0.5</v>
      </c>
      <c r="AM1138" s="24">
        <v>0.5</v>
      </c>
      <c r="AN1138" s="24">
        <v>0</v>
      </c>
      <c r="AO1138" s="24">
        <v>0</v>
      </c>
      <c r="AP1138" s="24">
        <v>0</v>
      </c>
      <c r="AQ1138" s="24">
        <v>0.01</v>
      </c>
      <c r="AR1138" s="24">
        <v>0.01</v>
      </c>
      <c r="AS1138" s="24">
        <v>0</v>
      </c>
      <c r="AT1138" s="24">
        <v>0</v>
      </c>
      <c r="AU1138" s="24">
        <v>0</v>
      </c>
      <c r="AV1138" s="24">
        <v>0</v>
      </c>
      <c r="AW1138" s="24">
        <v>0.2</v>
      </c>
      <c r="AX1138" s="24">
        <v>0</v>
      </c>
      <c r="AY1138" s="24">
        <v>0</v>
      </c>
      <c r="AZ1138" s="24">
        <v>0</v>
      </c>
      <c r="BA1138" s="24">
        <v>0.04</v>
      </c>
      <c r="BB1138" s="24">
        <v>0</v>
      </c>
      <c r="BC1138" s="22">
        <v>0.05</v>
      </c>
      <c r="BD1138" s="22">
        <v>0.05</v>
      </c>
      <c r="BE1138" s="24">
        <v>7.4999999999999997E-2</v>
      </c>
      <c r="BF1138" s="24">
        <v>5.0000000000000001E-3</v>
      </c>
      <c r="BG1138" s="24">
        <v>0</v>
      </c>
      <c r="BH1138" s="24">
        <v>0</v>
      </c>
      <c r="BI1138" s="24">
        <v>0</v>
      </c>
      <c r="BJ1138" s="24">
        <v>1.8749999999999999E-2</v>
      </c>
      <c r="BK1138" s="24">
        <v>1.25E-3</v>
      </c>
      <c r="BL1138" s="24">
        <v>0</v>
      </c>
      <c r="BM1138" s="24">
        <v>0</v>
      </c>
      <c r="BN1138" s="24">
        <v>0</v>
      </c>
      <c r="BO1138" s="24">
        <v>0.1</v>
      </c>
      <c r="BP1138" s="24">
        <v>0.1</v>
      </c>
      <c r="BQ1138" s="24">
        <v>0</v>
      </c>
      <c r="BR1138" s="24">
        <v>0</v>
      </c>
      <c r="BS1138" s="24">
        <v>0</v>
      </c>
      <c r="BT1138" s="24">
        <v>0.04</v>
      </c>
      <c r="BU1138" s="29">
        <v>0.1</v>
      </c>
      <c r="BV1138" s="23">
        <f>BT1138/(BT1138+BU1138)</f>
        <v>0.2857142857142857</v>
      </c>
      <c r="BW1138" s="23">
        <f>SQRT((BT1138*BU1138)/((BT1138+BU1138)^2*(BT1138+BU1138+1)))</f>
        <v>0.42310634125649449</v>
      </c>
      <c r="BX1138" s="30">
        <v>0.1</v>
      </c>
      <c r="BY1138" s="30">
        <v>0.7</v>
      </c>
      <c r="BZ1138" s="30">
        <v>0.1</v>
      </c>
      <c r="CA1138" s="30">
        <v>0.1</v>
      </c>
      <c r="CB1138" s="28" t="s">
        <v>83</v>
      </c>
      <c r="CC1138" s="24">
        <v>600</v>
      </c>
    </row>
    <row r="1139" spans="1:81" s="24" customFormat="1" x14ac:dyDescent="0.2">
      <c r="A1139" s="30">
        <f t="shared" si="17"/>
        <v>1138</v>
      </c>
      <c r="B1139" s="30">
        <v>20</v>
      </c>
      <c r="C1139" s="30">
        <v>20</v>
      </c>
      <c r="D1139" s="24">
        <v>5</v>
      </c>
      <c r="E1139" s="24">
        <v>5</v>
      </c>
      <c r="F1139" s="19" t="s">
        <v>80</v>
      </c>
      <c r="G1139" s="19">
        <f>IF(F1139="rectangle",B1139*C1139,IF(F1139="hook",B1139*C1139-(D1139*E1139),IF(F1139="eight",B1139*C1139-2*(D1139*E1139),IF(F1139="tee",B1139*C1139-2*(D1139*E1139),IF(F1139="cross",B1139*C1139-4*(D1139*E1139),"ERROR")))))</f>
        <v>400</v>
      </c>
      <c r="H1139" s="19" t="s">
        <v>84</v>
      </c>
      <c r="I1139" s="19">
        <f>B1139/C1139</f>
        <v>1</v>
      </c>
      <c r="J1139" s="22">
        <v>1</v>
      </c>
      <c r="K1139" s="24">
        <v>125</v>
      </c>
      <c r="L1139" s="24">
        <v>4</v>
      </c>
      <c r="M1139" s="25">
        <v>2</v>
      </c>
      <c r="N1139" s="22">
        <f>M1139/4</f>
        <v>0.5</v>
      </c>
      <c r="O1139" s="19">
        <f>M1139/N1139</f>
        <v>4</v>
      </c>
      <c r="P1139" s="26">
        <v>15</v>
      </c>
      <c r="Q1139" s="30">
        <f>P1139</f>
        <v>15</v>
      </c>
      <c r="R1139" s="20">
        <f>AA1139/V1139</f>
        <v>100</v>
      </c>
      <c r="S1139" s="27">
        <v>15</v>
      </c>
      <c r="T1139" s="30">
        <f>S1139</f>
        <v>15</v>
      </c>
      <c r="U1139" s="20">
        <f>AB1139/W1139</f>
        <v>100</v>
      </c>
      <c r="V1139" s="19">
        <f>ROUND((Q1139/100)*G1139,0)</f>
        <v>60</v>
      </c>
      <c r="W1139" s="19">
        <f>ROUND(((T1139/100)*G1139)/J1139,0)</f>
        <v>60</v>
      </c>
      <c r="X1139" s="19">
        <v>0</v>
      </c>
      <c r="Y1139" s="19">
        <v>0</v>
      </c>
      <c r="Z1139" s="19">
        <v>0</v>
      </c>
      <c r="AA1139" s="20">
        <f>G1139*P1139</f>
        <v>6000</v>
      </c>
      <c r="AB1139" s="20">
        <f>(G1139*S1139)/J1139</f>
        <v>6000</v>
      </c>
      <c r="AC1139" s="20">
        <v>0</v>
      </c>
      <c r="AD1139" s="20">
        <v>0</v>
      </c>
      <c r="AE1139" s="20">
        <v>0</v>
      </c>
      <c r="AF1139" s="24">
        <v>100</v>
      </c>
      <c r="AG1139" s="24">
        <v>0</v>
      </c>
      <c r="AH1139" s="24">
        <v>1</v>
      </c>
      <c r="AI1139" s="24">
        <v>100</v>
      </c>
      <c r="AJ1139" s="24">
        <v>0</v>
      </c>
      <c r="AK1139" s="24">
        <v>1</v>
      </c>
      <c r="AL1139" s="24">
        <v>0.5</v>
      </c>
      <c r="AM1139" s="24">
        <v>0.5</v>
      </c>
      <c r="AN1139" s="24">
        <v>0</v>
      </c>
      <c r="AO1139" s="24">
        <v>0</v>
      </c>
      <c r="AP1139" s="24">
        <v>0</v>
      </c>
      <c r="AQ1139" s="24">
        <v>0.01</v>
      </c>
      <c r="AR1139" s="24">
        <v>0.01</v>
      </c>
      <c r="AS1139" s="24">
        <v>0</v>
      </c>
      <c r="AT1139" s="24">
        <v>0</v>
      </c>
      <c r="AU1139" s="24">
        <v>0</v>
      </c>
      <c r="AV1139" s="24">
        <v>0</v>
      </c>
      <c r="AW1139" s="24">
        <v>0.2</v>
      </c>
      <c r="AX1139" s="24">
        <v>0</v>
      </c>
      <c r="AY1139" s="24">
        <v>0</v>
      </c>
      <c r="AZ1139" s="24">
        <v>0</v>
      </c>
      <c r="BA1139" s="24">
        <v>0.04</v>
      </c>
      <c r="BB1139" s="24">
        <v>0</v>
      </c>
      <c r="BC1139" s="22">
        <v>0.05</v>
      </c>
      <c r="BD1139" s="22">
        <v>0.05</v>
      </c>
      <c r="BE1139" s="24">
        <v>7.4999999999999997E-2</v>
      </c>
      <c r="BF1139" s="24">
        <v>5.0000000000000001E-3</v>
      </c>
      <c r="BG1139" s="24">
        <v>0</v>
      </c>
      <c r="BH1139" s="24">
        <v>0</v>
      </c>
      <c r="BI1139" s="24">
        <v>0</v>
      </c>
      <c r="BJ1139" s="24">
        <v>1.8749999999999999E-2</v>
      </c>
      <c r="BK1139" s="24">
        <v>1.25E-3</v>
      </c>
      <c r="BL1139" s="24">
        <v>0</v>
      </c>
      <c r="BM1139" s="24">
        <v>0</v>
      </c>
      <c r="BN1139" s="24">
        <v>0</v>
      </c>
      <c r="BO1139" s="24">
        <v>0.1</v>
      </c>
      <c r="BP1139" s="24">
        <v>0.1</v>
      </c>
      <c r="BQ1139" s="24">
        <v>0</v>
      </c>
      <c r="BR1139" s="24">
        <v>0</v>
      </c>
      <c r="BS1139" s="24">
        <v>0</v>
      </c>
      <c r="BT1139" s="24">
        <v>0.04</v>
      </c>
      <c r="BU1139" s="29">
        <v>4</v>
      </c>
      <c r="BV1139" s="23">
        <f>BT1139/(BT1139+BU1139)</f>
        <v>9.9009900990099011E-3</v>
      </c>
      <c r="BW1139" s="23">
        <f>SQRT((BT1139*BU1139)/((BT1139+BU1139)^2*(BT1139+BU1139+1)))</f>
        <v>4.410251516706673E-2</v>
      </c>
      <c r="BX1139" s="30">
        <v>0.1</v>
      </c>
      <c r="BY1139" s="30">
        <v>0.7</v>
      </c>
      <c r="BZ1139" s="30">
        <v>0.1</v>
      </c>
      <c r="CA1139" s="30">
        <v>0.1</v>
      </c>
      <c r="CB1139" s="28" t="s">
        <v>83</v>
      </c>
      <c r="CC1139" s="24">
        <v>600</v>
      </c>
    </row>
    <row r="1140" spans="1:81" s="24" customFormat="1" x14ac:dyDescent="0.2">
      <c r="A1140" s="30">
        <f t="shared" si="17"/>
        <v>1139</v>
      </c>
      <c r="B1140" s="30">
        <v>20</v>
      </c>
      <c r="C1140" s="30">
        <v>20</v>
      </c>
      <c r="D1140" s="24">
        <v>5</v>
      </c>
      <c r="E1140" s="24">
        <v>5</v>
      </c>
      <c r="F1140" s="19" t="s">
        <v>80</v>
      </c>
      <c r="G1140" s="19">
        <f>IF(F1140="rectangle",B1140*C1140,IF(F1140="hook",B1140*C1140-(D1140*E1140),IF(F1140="eight",B1140*C1140-2*(D1140*E1140),IF(F1140="tee",B1140*C1140-2*(D1140*E1140),IF(F1140="cross",B1140*C1140-4*(D1140*E1140),"ERROR")))))</f>
        <v>400</v>
      </c>
      <c r="H1140" s="19" t="s">
        <v>84</v>
      </c>
      <c r="I1140" s="19">
        <f>B1140/C1140</f>
        <v>1</v>
      </c>
      <c r="J1140" s="22">
        <v>1</v>
      </c>
      <c r="K1140" s="24">
        <v>125</v>
      </c>
      <c r="L1140" s="24">
        <v>4</v>
      </c>
      <c r="M1140" s="25">
        <v>2</v>
      </c>
      <c r="N1140" s="22">
        <f>M1140/4</f>
        <v>0.5</v>
      </c>
      <c r="O1140" s="19">
        <f>M1140/N1140</f>
        <v>4</v>
      </c>
      <c r="P1140" s="26">
        <v>15</v>
      </c>
      <c r="Q1140" s="30">
        <f>P1140</f>
        <v>15</v>
      </c>
      <c r="R1140" s="20">
        <f>AA1140/V1140</f>
        <v>100</v>
      </c>
      <c r="S1140" s="27">
        <v>15</v>
      </c>
      <c r="T1140" s="30">
        <f>S1140</f>
        <v>15</v>
      </c>
      <c r="U1140" s="20">
        <f>AB1140/W1140</f>
        <v>100</v>
      </c>
      <c r="V1140" s="19">
        <f>ROUND((Q1140/100)*G1140,0)</f>
        <v>60</v>
      </c>
      <c r="W1140" s="19">
        <f>ROUND(((T1140/100)*G1140)/J1140,0)</f>
        <v>60</v>
      </c>
      <c r="X1140" s="19">
        <v>0</v>
      </c>
      <c r="Y1140" s="19">
        <v>0</v>
      </c>
      <c r="Z1140" s="19">
        <v>0</v>
      </c>
      <c r="AA1140" s="20">
        <f>G1140*P1140</f>
        <v>6000</v>
      </c>
      <c r="AB1140" s="20">
        <f>(G1140*S1140)/J1140</f>
        <v>6000</v>
      </c>
      <c r="AC1140" s="20">
        <v>0</v>
      </c>
      <c r="AD1140" s="20">
        <v>0</v>
      </c>
      <c r="AE1140" s="20">
        <v>0</v>
      </c>
      <c r="AF1140" s="24">
        <v>100</v>
      </c>
      <c r="AG1140" s="24">
        <v>0</v>
      </c>
      <c r="AH1140" s="24">
        <v>1</v>
      </c>
      <c r="AI1140" s="24">
        <v>100</v>
      </c>
      <c r="AJ1140" s="24">
        <v>0</v>
      </c>
      <c r="AK1140" s="24">
        <v>1</v>
      </c>
      <c r="AL1140" s="24">
        <v>0.5</v>
      </c>
      <c r="AM1140" s="24">
        <v>0.5</v>
      </c>
      <c r="AN1140" s="24">
        <v>0</v>
      </c>
      <c r="AO1140" s="24">
        <v>0</v>
      </c>
      <c r="AP1140" s="24">
        <v>0</v>
      </c>
      <c r="AQ1140" s="24">
        <v>0.01</v>
      </c>
      <c r="AR1140" s="24">
        <v>0.01</v>
      </c>
      <c r="AS1140" s="24">
        <v>0</v>
      </c>
      <c r="AT1140" s="24">
        <v>0</v>
      </c>
      <c r="AU1140" s="24">
        <v>0</v>
      </c>
      <c r="AV1140" s="24">
        <v>0</v>
      </c>
      <c r="AW1140" s="24">
        <v>0.2</v>
      </c>
      <c r="AX1140" s="24">
        <v>0</v>
      </c>
      <c r="AY1140" s="24">
        <v>0</v>
      </c>
      <c r="AZ1140" s="24">
        <v>0</v>
      </c>
      <c r="BA1140" s="24">
        <v>0.04</v>
      </c>
      <c r="BB1140" s="24">
        <v>0</v>
      </c>
      <c r="BC1140" s="22">
        <v>0.05</v>
      </c>
      <c r="BD1140" s="22">
        <v>0.05</v>
      </c>
      <c r="BE1140" s="24">
        <v>7.4999999999999997E-2</v>
      </c>
      <c r="BF1140" s="24">
        <v>5.0000000000000001E-3</v>
      </c>
      <c r="BG1140" s="24">
        <v>0</v>
      </c>
      <c r="BH1140" s="24">
        <v>0</v>
      </c>
      <c r="BI1140" s="24">
        <v>0</v>
      </c>
      <c r="BJ1140" s="24">
        <v>1.8749999999999999E-2</v>
      </c>
      <c r="BK1140" s="24">
        <v>1.25E-3</v>
      </c>
      <c r="BL1140" s="24">
        <v>0</v>
      </c>
      <c r="BM1140" s="24">
        <v>0</v>
      </c>
      <c r="BN1140" s="24">
        <v>0</v>
      </c>
      <c r="BO1140" s="24">
        <v>0.1</v>
      </c>
      <c r="BP1140" s="24">
        <v>0.1</v>
      </c>
      <c r="BQ1140" s="24">
        <v>0</v>
      </c>
      <c r="BR1140" s="24">
        <v>0</v>
      </c>
      <c r="BS1140" s="24">
        <v>0</v>
      </c>
      <c r="BT1140" s="24">
        <v>0.04</v>
      </c>
      <c r="BU1140" s="29">
        <v>0.2</v>
      </c>
      <c r="BV1140" s="23">
        <f>BT1140/(BT1140+BU1140)</f>
        <v>0.16666666666666666</v>
      </c>
      <c r="BW1140" s="23">
        <f>SQRT((BT1140*BU1140)/((BT1140+BU1140)^2*(BT1140+BU1140+1)))</f>
        <v>0.33467472037604118</v>
      </c>
      <c r="BX1140" s="30">
        <v>0.1</v>
      </c>
      <c r="BY1140" s="30">
        <v>0.7</v>
      </c>
      <c r="BZ1140" s="30">
        <v>0.1</v>
      </c>
      <c r="CA1140" s="30">
        <v>0.1</v>
      </c>
      <c r="CB1140" s="28" t="s">
        <v>83</v>
      </c>
      <c r="CC1140" s="24">
        <v>600</v>
      </c>
    </row>
    <row r="1141" spans="1:81" s="24" customFormat="1" x14ac:dyDescent="0.2">
      <c r="A1141" s="30">
        <f t="shared" si="17"/>
        <v>1140</v>
      </c>
      <c r="B1141" s="30">
        <v>20</v>
      </c>
      <c r="C1141" s="30">
        <v>20</v>
      </c>
      <c r="D1141" s="24">
        <v>5</v>
      </c>
      <c r="E1141" s="24">
        <v>5</v>
      </c>
      <c r="F1141" s="19" t="s">
        <v>80</v>
      </c>
      <c r="G1141" s="19">
        <f>IF(F1141="rectangle",B1141*C1141,IF(F1141="hook",B1141*C1141-(D1141*E1141),IF(F1141="eight",B1141*C1141-2*(D1141*E1141),IF(F1141="tee",B1141*C1141-2*(D1141*E1141),IF(F1141="cross",B1141*C1141-4*(D1141*E1141),"ERROR")))))</f>
        <v>400</v>
      </c>
      <c r="H1141" s="19" t="s">
        <v>84</v>
      </c>
      <c r="I1141" s="19">
        <f>B1141/C1141</f>
        <v>1</v>
      </c>
      <c r="J1141" s="22">
        <v>1</v>
      </c>
      <c r="K1141" s="24">
        <v>125</v>
      </c>
      <c r="L1141" s="24">
        <v>4</v>
      </c>
      <c r="M1141" s="25">
        <v>2</v>
      </c>
      <c r="N1141" s="22">
        <f>M1141/4</f>
        <v>0.5</v>
      </c>
      <c r="O1141" s="19">
        <f>M1141/N1141</f>
        <v>4</v>
      </c>
      <c r="P1141" s="26">
        <v>15</v>
      </c>
      <c r="Q1141" s="30">
        <f>P1141</f>
        <v>15</v>
      </c>
      <c r="R1141" s="20">
        <f>AA1141/V1141</f>
        <v>100</v>
      </c>
      <c r="S1141" s="27">
        <v>15</v>
      </c>
      <c r="T1141" s="30">
        <f>S1141</f>
        <v>15</v>
      </c>
      <c r="U1141" s="20">
        <f>AB1141/W1141</f>
        <v>100</v>
      </c>
      <c r="V1141" s="19">
        <f>ROUND((Q1141/100)*G1141,0)</f>
        <v>60</v>
      </c>
      <c r="W1141" s="19">
        <f>ROUND(((T1141/100)*G1141)/J1141,0)</f>
        <v>60</v>
      </c>
      <c r="X1141" s="19">
        <v>0</v>
      </c>
      <c r="Y1141" s="19">
        <v>0</v>
      </c>
      <c r="Z1141" s="19">
        <v>0</v>
      </c>
      <c r="AA1141" s="20">
        <f>G1141*P1141</f>
        <v>6000</v>
      </c>
      <c r="AB1141" s="20">
        <f>(G1141*S1141)/J1141</f>
        <v>6000</v>
      </c>
      <c r="AC1141" s="20">
        <v>0</v>
      </c>
      <c r="AD1141" s="20">
        <v>0</v>
      </c>
      <c r="AE1141" s="20">
        <v>0</v>
      </c>
      <c r="AF1141" s="24">
        <v>100</v>
      </c>
      <c r="AG1141" s="24">
        <v>0</v>
      </c>
      <c r="AH1141" s="24">
        <v>1</v>
      </c>
      <c r="AI1141" s="24">
        <v>100</v>
      </c>
      <c r="AJ1141" s="24">
        <v>0</v>
      </c>
      <c r="AK1141" s="24">
        <v>1</v>
      </c>
      <c r="AL1141" s="24">
        <v>0.5</v>
      </c>
      <c r="AM1141" s="24">
        <v>0.5</v>
      </c>
      <c r="AN1141" s="24">
        <v>0</v>
      </c>
      <c r="AO1141" s="24">
        <v>0</v>
      </c>
      <c r="AP1141" s="24">
        <v>0</v>
      </c>
      <c r="AQ1141" s="24">
        <v>0.01</v>
      </c>
      <c r="AR1141" s="24">
        <v>0.01</v>
      </c>
      <c r="AS1141" s="24">
        <v>0</v>
      </c>
      <c r="AT1141" s="24">
        <v>0</v>
      </c>
      <c r="AU1141" s="24">
        <v>0</v>
      </c>
      <c r="AV1141" s="24">
        <v>0</v>
      </c>
      <c r="AW1141" s="24">
        <v>0.2</v>
      </c>
      <c r="AX1141" s="24">
        <v>0</v>
      </c>
      <c r="AY1141" s="24">
        <v>0</v>
      </c>
      <c r="AZ1141" s="24">
        <v>0</v>
      </c>
      <c r="BA1141" s="24">
        <v>0.04</v>
      </c>
      <c r="BB1141" s="24">
        <v>0</v>
      </c>
      <c r="BC1141" s="22">
        <v>0.05</v>
      </c>
      <c r="BD1141" s="22">
        <v>0.05</v>
      </c>
      <c r="BE1141" s="24">
        <v>7.4999999999999997E-2</v>
      </c>
      <c r="BF1141" s="24">
        <v>5.0000000000000001E-3</v>
      </c>
      <c r="BG1141" s="24">
        <v>0</v>
      </c>
      <c r="BH1141" s="24">
        <v>0</v>
      </c>
      <c r="BI1141" s="24">
        <v>0</v>
      </c>
      <c r="BJ1141" s="24">
        <v>1.8749999999999999E-2</v>
      </c>
      <c r="BK1141" s="24">
        <v>1.25E-3</v>
      </c>
      <c r="BL1141" s="24">
        <v>0</v>
      </c>
      <c r="BM1141" s="24">
        <v>0</v>
      </c>
      <c r="BN1141" s="24">
        <v>0</v>
      </c>
      <c r="BO1141" s="24">
        <v>0.1</v>
      </c>
      <c r="BP1141" s="24">
        <v>0.1</v>
      </c>
      <c r="BQ1141" s="24">
        <v>0</v>
      </c>
      <c r="BR1141" s="24">
        <v>0</v>
      </c>
      <c r="BS1141" s="24">
        <v>0</v>
      </c>
      <c r="BT1141" s="24">
        <v>0.04</v>
      </c>
      <c r="BU1141" s="29">
        <v>0.1</v>
      </c>
      <c r="BV1141" s="23">
        <f>BT1141/(BT1141+BU1141)</f>
        <v>0.2857142857142857</v>
      </c>
      <c r="BW1141" s="23">
        <f>SQRT((BT1141*BU1141)/((BT1141+BU1141)^2*(BT1141+BU1141+1)))</f>
        <v>0.42310634125649449</v>
      </c>
      <c r="BX1141" s="30">
        <v>0.1</v>
      </c>
      <c r="BY1141" s="30">
        <v>0.7</v>
      </c>
      <c r="BZ1141" s="30">
        <v>0.1</v>
      </c>
      <c r="CA1141" s="30">
        <v>0.1</v>
      </c>
      <c r="CB1141" s="28" t="s">
        <v>83</v>
      </c>
      <c r="CC1141" s="24">
        <v>600</v>
      </c>
    </row>
    <row r="1142" spans="1:81" s="24" customFormat="1" x14ac:dyDescent="0.2">
      <c r="A1142" s="30">
        <f t="shared" si="17"/>
        <v>1141</v>
      </c>
      <c r="B1142" s="30">
        <v>20</v>
      </c>
      <c r="C1142" s="30">
        <v>20</v>
      </c>
      <c r="D1142" s="24">
        <v>5</v>
      </c>
      <c r="E1142" s="24">
        <v>5</v>
      </c>
      <c r="F1142" s="19" t="s">
        <v>80</v>
      </c>
      <c r="G1142" s="19">
        <f>IF(F1142="rectangle",B1142*C1142,IF(F1142="hook",B1142*C1142-(D1142*E1142),IF(F1142="eight",B1142*C1142-2*(D1142*E1142),IF(F1142="tee",B1142*C1142-2*(D1142*E1142),IF(F1142="cross",B1142*C1142-4*(D1142*E1142),"ERROR")))))</f>
        <v>400</v>
      </c>
      <c r="H1142" s="19" t="s">
        <v>84</v>
      </c>
      <c r="I1142" s="19">
        <f>B1142/C1142</f>
        <v>1</v>
      </c>
      <c r="J1142" s="22">
        <v>1</v>
      </c>
      <c r="K1142" s="24">
        <v>125</v>
      </c>
      <c r="L1142" s="24">
        <v>4</v>
      </c>
      <c r="M1142" s="25">
        <v>2</v>
      </c>
      <c r="N1142" s="22">
        <f>M1142/4</f>
        <v>0.5</v>
      </c>
      <c r="O1142" s="19">
        <f>M1142/N1142</f>
        <v>4</v>
      </c>
      <c r="P1142" s="26">
        <v>15</v>
      </c>
      <c r="Q1142" s="30">
        <f>P1142</f>
        <v>15</v>
      </c>
      <c r="R1142" s="20">
        <f>AA1142/V1142</f>
        <v>100</v>
      </c>
      <c r="S1142" s="27">
        <v>30</v>
      </c>
      <c r="T1142" s="30">
        <f>S1142</f>
        <v>30</v>
      </c>
      <c r="U1142" s="20">
        <f>AB1142/W1142</f>
        <v>100</v>
      </c>
      <c r="V1142" s="19">
        <f>ROUND((Q1142/100)*G1142,0)</f>
        <v>60</v>
      </c>
      <c r="W1142" s="19">
        <f>ROUND(((T1142/100)*G1142)/J1142,0)</f>
        <v>120</v>
      </c>
      <c r="X1142" s="19">
        <v>0</v>
      </c>
      <c r="Y1142" s="19">
        <v>0</v>
      </c>
      <c r="Z1142" s="19">
        <v>0</v>
      </c>
      <c r="AA1142" s="20">
        <f>G1142*P1142</f>
        <v>6000</v>
      </c>
      <c r="AB1142" s="20">
        <f>(G1142*S1142)/J1142</f>
        <v>12000</v>
      </c>
      <c r="AC1142" s="20">
        <v>0</v>
      </c>
      <c r="AD1142" s="20">
        <v>0</v>
      </c>
      <c r="AE1142" s="20">
        <v>0</v>
      </c>
      <c r="AF1142" s="24">
        <v>100</v>
      </c>
      <c r="AG1142" s="24">
        <v>0</v>
      </c>
      <c r="AH1142" s="24">
        <v>1</v>
      </c>
      <c r="AI1142" s="24">
        <v>100</v>
      </c>
      <c r="AJ1142" s="24">
        <v>0</v>
      </c>
      <c r="AK1142" s="24">
        <v>1</v>
      </c>
      <c r="AL1142" s="24">
        <v>0.5</v>
      </c>
      <c r="AM1142" s="24">
        <v>0.5</v>
      </c>
      <c r="AN1142" s="24">
        <v>0</v>
      </c>
      <c r="AO1142" s="24">
        <v>0</v>
      </c>
      <c r="AP1142" s="24">
        <v>0</v>
      </c>
      <c r="AQ1142" s="24">
        <v>0.01</v>
      </c>
      <c r="AR1142" s="24">
        <v>0.01</v>
      </c>
      <c r="AS1142" s="24">
        <v>0</v>
      </c>
      <c r="AT1142" s="24">
        <v>0</v>
      </c>
      <c r="AU1142" s="24">
        <v>0</v>
      </c>
      <c r="AV1142" s="24">
        <v>0</v>
      </c>
      <c r="AW1142" s="24">
        <v>0.2</v>
      </c>
      <c r="AX1142" s="24">
        <v>0</v>
      </c>
      <c r="AY1142" s="24">
        <v>0</v>
      </c>
      <c r="AZ1142" s="24">
        <v>0</v>
      </c>
      <c r="BA1142" s="24">
        <v>0.04</v>
      </c>
      <c r="BB1142" s="24">
        <v>0</v>
      </c>
      <c r="BC1142" s="22">
        <v>0.05</v>
      </c>
      <c r="BD1142" s="22">
        <v>0.05</v>
      </c>
      <c r="BE1142" s="24">
        <v>7.4999999999999997E-2</v>
      </c>
      <c r="BF1142" s="24">
        <v>5.0000000000000001E-3</v>
      </c>
      <c r="BG1142" s="24">
        <v>0</v>
      </c>
      <c r="BH1142" s="24">
        <v>0</v>
      </c>
      <c r="BI1142" s="24">
        <v>0</v>
      </c>
      <c r="BJ1142" s="24">
        <v>1.8749999999999999E-2</v>
      </c>
      <c r="BK1142" s="24">
        <v>1.25E-3</v>
      </c>
      <c r="BL1142" s="24">
        <v>0</v>
      </c>
      <c r="BM1142" s="24">
        <v>0</v>
      </c>
      <c r="BN1142" s="24">
        <v>0</v>
      </c>
      <c r="BO1142" s="24">
        <v>0.1</v>
      </c>
      <c r="BP1142" s="24">
        <v>0.1</v>
      </c>
      <c r="BQ1142" s="24">
        <v>0</v>
      </c>
      <c r="BR1142" s="24">
        <v>0</v>
      </c>
      <c r="BS1142" s="24">
        <v>0</v>
      </c>
      <c r="BT1142" s="24">
        <v>0.04</v>
      </c>
      <c r="BU1142" s="29">
        <v>4</v>
      </c>
      <c r="BV1142" s="23">
        <f>BT1142/(BT1142+BU1142)</f>
        <v>9.9009900990099011E-3</v>
      </c>
      <c r="BW1142" s="23">
        <f>SQRT((BT1142*BU1142)/((BT1142+BU1142)^2*(BT1142+BU1142+1)))</f>
        <v>4.410251516706673E-2</v>
      </c>
      <c r="BX1142" s="30">
        <v>0.1</v>
      </c>
      <c r="BY1142" s="30">
        <v>0.7</v>
      </c>
      <c r="BZ1142" s="30">
        <v>0.1</v>
      </c>
      <c r="CA1142" s="30">
        <v>0.1</v>
      </c>
      <c r="CB1142" s="28" t="s">
        <v>83</v>
      </c>
      <c r="CC1142" s="24">
        <v>600</v>
      </c>
    </row>
    <row r="1143" spans="1:81" s="24" customFormat="1" x14ac:dyDescent="0.2">
      <c r="A1143" s="30">
        <f t="shared" si="17"/>
        <v>1142</v>
      </c>
      <c r="B1143" s="30">
        <v>20</v>
      </c>
      <c r="C1143" s="30">
        <v>20</v>
      </c>
      <c r="D1143" s="24">
        <v>5</v>
      </c>
      <c r="E1143" s="24">
        <v>5</v>
      </c>
      <c r="F1143" s="19" t="s">
        <v>80</v>
      </c>
      <c r="G1143" s="19">
        <f>IF(F1143="rectangle",B1143*C1143,IF(F1143="hook",B1143*C1143-(D1143*E1143),IF(F1143="eight",B1143*C1143-2*(D1143*E1143),IF(F1143="tee",B1143*C1143-2*(D1143*E1143),IF(F1143="cross",B1143*C1143-4*(D1143*E1143),"ERROR")))))</f>
        <v>400</v>
      </c>
      <c r="H1143" s="19" t="s">
        <v>84</v>
      </c>
      <c r="I1143" s="19">
        <f>B1143/C1143</f>
        <v>1</v>
      </c>
      <c r="J1143" s="22">
        <v>1</v>
      </c>
      <c r="K1143" s="24">
        <v>125</v>
      </c>
      <c r="L1143" s="24">
        <v>4</v>
      </c>
      <c r="M1143" s="25">
        <v>2</v>
      </c>
      <c r="N1143" s="22">
        <f>M1143/4</f>
        <v>0.5</v>
      </c>
      <c r="O1143" s="19">
        <f>M1143/N1143</f>
        <v>4</v>
      </c>
      <c r="P1143" s="26">
        <v>15</v>
      </c>
      <c r="Q1143" s="30">
        <f>P1143</f>
        <v>15</v>
      </c>
      <c r="R1143" s="20">
        <f>AA1143/V1143</f>
        <v>100</v>
      </c>
      <c r="S1143" s="27">
        <v>30</v>
      </c>
      <c r="T1143" s="30">
        <f>S1143</f>
        <v>30</v>
      </c>
      <c r="U1143" s="20">
        <f>AB1143/W1143</f>
        <v>100</v>
      </c>
      <c r="V1143" s="19">
        <f>ROUND((Q1143/100)*G1143,0)</f>
        <v>60</v>
      </c>
      <c r="W1143" s="19">
        <f>ROUND(((T1143/100)*G1143)/J1143,0)</f>
        <v>120</v>
      </c>
      <c r="X1143" s="19">
        <v>0</v>
      </c>
      <c r="Y1143" s="19">
        <v>0</v>
      </c>
      <c r="Z1143" s="19">
        <v>0</v>
      </c>
      <c r="AA1143" s="20">
        <f>G1143*P1143</f>
        <v>6000</v>
      </c>
      <c r="AB1143" s="20">
        <f>(G1143*S1143)/J1143</f>
        <v>12000</v>
      </c>
      <c r="AC1143" s="20">
        <v>0</v>
      </c>
      <c r="AD1143" s="20">
        <v>0</v>
      </c>
      <c r="AE1143" s="20">
        <v>0</v>
      </c>
      <c r="AF1143" s="24">
        <v>100</v>
      </c>
      <c r="AG1143" s="24">
        <v>0</v>
      </c>
      <c r="AH1143" s="24">
        <v>1</v>
      </c>
      <c r="AI1143" s="24">
        <v>100</v>
      </c>
      <c r="AJ1143" s="24">
        <v>0</v>
      </c>
      <c r="AK1143" s="24">
        <v>1</v>
      </c>
      <c r="AL1143" s="24">
        <v>0.5</v>
      </c>
      <c r="AM1143" s="24">
        <v>0.5</v>
      </c>
      <c r="AN1143" s="24">
        <v>0</v>
      </c>
      <c r="AO1143" s="24">
        <v>0</v>
      </c>
      <c r="AP1143" s="24">
        <v>0</v>
      </c>
      <c r="AQ1143" s="24">
        <v>0.01</v>
      </c>
      <c r="AR1143" s="24">
        <v>0.01</v>
      </c>
      <c r="AS1143" s="24">
        <v>0</v>
      </c>
      <c r="AT1143" s="24">
        <v>0</v>
      </c>
      <c r="AU1143" s="24">
        <v>0</v>
      </c>
      <c r="AV1143" s="24">
        <v>0</v>
      </c>
      <c r="AW1143" s="24">
        <v>0.2</v>
      </c>
      <c r="AX1143" s="24">
        <v>0</v>
      </c>
      <c r="AY1143" s="24">
        <v>0</v>
      </c>
      <c r="AZ1143" s="24">
        <v>0</v>
      </c>
      <c r="BA1143" s="24">
        <v>0.04</v>
      </c>
      <c r="BB1143" s="24">
        <v>0</v>
      </c>
      <c r="BC1143" s="22">
        <v>0.05</v>
      </c>
      <c r="BD1143" s="22">
        <v>0.05</v>
      </c>
      <c r="BE1143" s="24">
        <v>7.4999999999999997E-2</v>
      </c>
      <c r="BF1143" s="24">
        <v>5.0000000000000001E-3</v>
      </c>
      <c r="BG1143" s="24">
        <v>0</v>
      </c>
      <c r="BH1143" s="24">
        <v>0</v>
      </c>
      <c r="BI1143" s="24">
        <v>0</v>
      </c>
      <c r="BJ1143" s="24">
        <v>1.8749999999999999E-2</v>
      </c>
      <c r="BK1143" s="24">
        <v>1.25E-3</v>
      </c>
      <c r="BL1143" s="24">
        <v>0</v>
      </c>
      <c r="BM1143" s="24">
        <v>0</v>
      </c>
      <c r="BN1143" s="24">
        <v>0</v>
      </c>
      <c r="BO1143" s="24">
        <v>0.1</v>
      </c>
      <c r="BP1143" s="24">
        <v>0.1</v>
      </c>
      <c r="BQ1143" s="24">
        <v>0</v>
      </c>
      <c r="BR1143" s="24">
        <v>0</v>
      </c>
      <c r="BS1143" s="24">
        <v>0</v>
      </c>
      <c r="BT1143" s="24">
        <v>0.04</v>
      </c>
      <c r="BU1143" s="29">
        <v>0.2</v>
      </c>
      <c r="BV1143" s="23">
        <f>BT1143/(BT1143+BU1143)</f>
        <v>0.16666666666666666</v>
      </c>
      <c r="BW1143" s="23">
        <f>SQRT((BT1143*BU1143)/((BT1143+BU1143)^2*(BT1143+BU1143+1)))</f>
        <v>0.33467472037604118</v>
      </c>
      <c r="BX1143" s="30">
        <v>0.1</v>
      </c>
      <c r="BY1143" s="30">
        <v>0.7</v>
      </c>
      <c r="BZ1143" s="30">
        <v>0.1</v>
      </c>
      <c r="CA1143" s="30">
        <v>0.1</v>
      </c>
      <c r="CB1143" s="28" t="s">
        <v>83</v>
      </c>
      <c r="CC1143" s="24">
        <v>600</v>
      </c>
    </row>
    <row r="1144" spans="1:81" s="24" customFormat="1" x14ac:dyDescent="0.2">
      <c r="A1144" s="30">
        <f t="shared" si="17"/>
        <v>1143</v>
      </c>
      <c r="B1144" s="30">
        <v>20</v>
      </c>
      <c r="C1144" s="30">
        <v>20</v>
      </c>
      <c r="D1144" s="24">
        <v>5</v>
      </c>
      <c r="E1144" s="24">
        <v>5</v>
      </c>
      <c r="F1144" s="19" t="s">
        <v>80</v>
      </c>
      <c r="G1144" s="19">
        <f>IF(F1144="rectangle",B1144*C1144,IF(F1144="hook",B1144*C1144-(D1144*E1144),IF(F1144="eight",B1144*C1144-2*(D1144*E1144),IF(F1144="tee",B1144*C1144-2*(D1144*E1144),IF(F1144="cross",B1144*C1144-4*(D1144*E1144),"ERROR")))))</f>
        <v>400</v>
      </c>
      <c r="H1144" s="19" t="s">
        <v>84</v>
      </c>
      <c r="I1144" s="19">
        <f>B1144/C1144</f>
        <v>1</v>
      </c>
      <c r="J1144" s="22">
        <v>1</v>
      </c>
      <c r="K1144" s="24">
        <v>125</v>
      </c>
      <c r="L1144" s="24">
        <v>4</v>
      </c>
      <c r="M1144" s="25">
        <v>2</v>
      </c>
      <c r="N1144" s="22">
        <f>M1144/4</f>
        <v>0.5</v>
      </c>
      <c r="O1144" s="19">
        <f>M1144/N1144</f>
        <v>4</v>
      </c>
      <c r="P1144" s="26">
        <v>15</v>
      </c>
      <c r="Q1144" s="30">
        <f>P1144</f>
        <v>15</v>
      </c>
      <c r="R1144" s="20">
        <f>AA1144/V1144</f>
        <v>100</v>
      </c>
      <c r="S1144" s="27">
        <v>30</v>
      </c>
      <c r="T1144" s="30">
        <f>S1144</f>
        <v>30</v>
      </c>
      <c r="U1144" s="20">
        <f>AB1144/W1144</f>
        <v>100</v>
      </c>
      <c r="V1144" s="19">
        <f>ROUND((Q1144/100)*G1144,0)</f>
        <v>60</v>
      </c>
      <c r="W1144" s="19">
        <f>ROUND(((T1144/100)*G1144)/J1144,0)</f>
        <v>120</v>
      </c>
      <c r="X1144" s="19">
        <v>0</v>
      </c>
      <c r="Y1144" s="19">
        <v>0</v>
      </c>
      <c r="Z1144" s="19">
        <v>0</v>
      </c>
      <c r="AA1144" s="20">
        <f>G1144*P1144</f>
        <v>6000</v>
      </c>
      <c r="AB1144" s="20">
        <f>(G1144*S1144)/J1144</f>
        <v>12000</v>
      </c>
      <c r="AC1144" s="20">
        <v>0</v>
      </c>
      <c r="AD1144" s="20">
        <v>0</v>
      </c>
      <c r="AE1144" s="20">
        <v>0</v>
      </c>
      <c r="AF1144" s="24">
        <v>100</v>
      </c>
      <c r="AG1144" s="24">
        <v>0</v>
      </c>
      <c r="AH1144" s="24">
        <v>1</v>
      </c>
      <c r="AI1144" s="24">
        <v>100</v>
      </c>
      <c r="AJ1144" s="24">
        <v>0</v>
      </c>
      <c r="AK1144" s="24">
        <v>1</v>
      </c>
      <c r="AL1144" s="24">
        <v>0.5</v>
      </c>
      <c r="AM1144" s="24">
        <v>0.5</v>
      </c>
      <c r="AN1144" s="24">
        <v>0</v>
      </c>
      <c r="AO1144" s="24">
        <v>0</v>
      </c>
      <c r="AP1144" s="24">
        <v>0</v>
      </c>
      <c r="AQ1144" s="24">
        <v>0.01</v>
      </c>
      <c r="AR1144" s="24">
        <v>0.01</v>
      </c>
      <c r="AS1144" s="24">
        <v>0</v>
      </c>
      <c r="AT1144" s="24">
        <v>0</v>
      </c>
      <c r="AU1144" s="24">
        <v>0</v>
      </c>
      <c r="AV1144" s="24">
        <v>0</v>
      </c>
      <c r="AW1144" s="24">
        <v>0.2</v>
      </c>
      <c r="AX1144" s="24">
        <v>0</v>
      </c>
      <c r="AY1144" s="24">
        <v>0</v>
      </c>
      <c r="AZ1144" s="24">
        <v>0</v>
      </c>
      <c r="BA1144" s="24">
        <v>0.04</v>
      </c>
      <c r="BB1144" s="24">
        <v>0</v>
      </c>
      <c r="BC1144" s="22">
        <v>0.05</v>
      </c>
      <c r="BD1144" s="22">
        <v>0.05</v>
      </c>
      <c r="BE1144" s="24">
        <v>7.4999999999999997E-2</v>
      </c>
      <c r="BF1144" s="24">
        <v>5.0000000000000001E-3</v>
      </c>
      <c r="BG1144" s="24">
        <v>0</v>
      </c>
      <c r="BH1144" s="24">
        <v>0</v>
      </c>
      <c r="BI1144" s="24">
        <v>0</v>
      </c>
      <c r="BJ1144" s="24">
        <v>1.8749999999999999E-2</v>
      </c>
      <c r="BK1144" s="24">
        <v>1.25E-3</v>
      </c>
      <c r="BL1144" s="24">
        <v>0</v>
      </c>
      <c r="BM1144" s="24">
        <v>0</v>
      </c>
      <c r="BN1144" s="24">
        <v>0</v>
      </c>
      <c r="BO1144" s="24">
        <v>0.1</v>
      </c>
      <c r="BP1144" s="24">
        <v>0.1</v>
      </c>
      <c r="BQ1144" s="24">
        <v>0</v>
      </c>
      <c r="BR1144" s="24">
        <v>0</v>
      </c>
      <c r="BS1144" s="24">
        <v>0</v>
      </c>
      <c r="BT1144" s="24">
        <v>0.04</v>
      </c>
      <c r="BU1144" s="29">
        <v>0.1</v>
      </c>
      <c r="BV1144" s="23">
        <f>BT1144/(BT1144+BU1144)</f>
        <v>0.2857142857142857</v>
      </c>
      <c r="BW1144" s="23">
        <f>SQRT((BT1144*BU1144)/((BT1144+BU1144)^2*(BT1144+BU1144+1)))</f>
        <v>0.42310634125649449</v>
      </c>
      <c r="BX1144" s="30">
        <v>0.1</v>
      </c>
      <c r="BY1144" s="30">
        <v>0.7</v>
      </c>
      <c r="BZ1144" s="30">
        <v>0.1</v>
      </c>
      <c r="CA1144" s="30">
        <v>0.1</v>
      </c>
      <c r="CB1144" s="28" t="s">
        <v>83</v>
      </c>
      <c r="CC1144" s="24">
        <v>600</v>
      </c>
    </row>
    <row r="1145" spans="1:81" s="24" customFormat="1" x14ac:dyDescent="0.2">
      <c r="A1145" s="30">
        <f t="shared" si="17"/>
        <v>1144</v>
      </c>
      <c r="B1145" s="30">
        <v>300</v>
      </c>
      <c r="C1145" s="30">
        <v>300</v>
      </c>
      <c r="D1145" s="24">
        <v>5</v>
      </c>
      <c r="E1145" s="24">
        <v>5</v>
      </c>
      <c r="F1145" s="19" t="s">
        <v>80</v>
      </c>
      <c r="G1145" s="19">
        <f>IF(F1145="rectangle",B1145*C1145,IF(F1145="hook",B1145*C1145-(D1145*E1145),IF(F1145="eight",B1145*C1145-2*(D1145*E1145),IF(F1145="tee",B1145*C1145-2*(D1145*E1145),IF(F1145="cross",B1145*C1145-4*(D1145*E1145),"ERROR")))))</f>
        <v>90000</v>
      </c>
      <c r="H1145" s="19" t="s">
        <v>87</v>
      </c>
      <c r="I1145" s="19">
        <f>B1145/C1145</f>
        <v>1</v>
      </c>
      <c r="J1145" s="22">
        <v>1</v>
      </c>
      <c r="K1145" s="24">
        <v>125</v>
      </c>
      <c r="L1145" s="24">
        <v>4</v>
      </c>
      <c r="M1145" s="25">
        <v>2</v>
      </c>
      <c r="N1145" s="22">
        <f>M1145/4</f>
        <v>0.5</v>
      </c>
      <c r="O1145" s="19">
        <f>M1145/N1145</f>
        <v>4</v>
      </c>
      <c r="P1145" s="26">
        <v>15</v>
      </c>
      <c r="Q1145" s="30">
        <f>P1145</f>
        <v>15</v>
      </c>
      <c r="R1145" s="20">
        <f>AA1145/V1145</f>
        <v>100</v>
      </c>
      <c r="S1145" s="27">
        <v>5</v>
      </c>
      <c r="T1145" s="30">
        <f>S1145</f>
        <v>5</v>
      </c>
      <c r="U1145" s="20">
        <f>AB1145/W1145</f>
        <v>100</v>
      </c>
      <c r="V1145" s="19">
        <f>ROUND((Q1145/100)*G1145,0)</f>
        <v>13500</v>
      </c>
      <c r="W1145" s="19">
        <f>ROUND(((T1145/100)*G1145)/J1145,0)</f>
        <v>4500</v>
      </c>
      <c r="X1145" s="19">
        <v>0</v>
      </c>
      <c r="Y1145" s="19">
        <v>0</v>
      </c>
      <c r="Z1145" s="19">
        <v>0</v>
      </c>
      <c r="AA1145" s="20">
        <f>G1145*P1145</f>
        <v>1350000</v>
      </c>
      <c r="AB1145" s="20">
        <f>(G1145*S1145)/J1145</f>
        <v>450000</v>
      </c>
      <c r="AC1145" s="20">
        <v>0</v>
      </c>
      <c r="AD1145" s="20">
        <v>0</v>
      </c>
      <c r="AE1145" s="20">
        <v>0</v>
      </c>
      <c r="AF1145" s="24">
        <v>100</v>
      </c>
      <c r="AG1145" s="24">
        <v>0</v>
      </c>
      <c r="AH1145" s="24">
        <v>1</v>
      </c>
      <c r="AI1145" s="24">
        <v>100</v>
      </c>
      <c r="AJ1145" s="24">
        <v>0</v>
      </c>
      <c r="AK1145" s="24">
        <v>1</v>
      </c>
      <c r="AL1145" s="24">
        <v>0.5</v>
      </c>
      <c r="AM1145" s="24">
        <v>0.5</v>
      </c>
      <c r="AN1145" s="24">
        <v>0</v>
      </c>
      <c r="AO1145" s="24">
        <v>0</v>
      </c>
      <c r="AP1145" s="24">
        <v>0</v>
      </c>
      <c r="AQ1145" s="24">
        <v>0.01</v>
      </c>
      <c r="AR1145" s="24">
        <v>0.01</v>
      </c>
      <c r="AS1145" s="24">
        <v>0</v>
      </c>
      <c r="AT1145" s="24">
        <v>0</v>
      </c>
      <c r="AU1145" s="24">
        <v>0</v>
      </c>
      <c r="AV1145" s="24">
        <v>0</v>
      </c>
      <c r="AW1145" s="24">
        <v>0.2</v>
      </c>
      <c r="AX1145" s="24">
        <v>0</v>
      </c>
      <c r="AY1145" s="24">
        <v>0</v>
      </c>
      <c r="AZ1145" s="24">
        <v>0</v>
      </c>
      <c r="BA1145" s="24">
        <v>0.04</v>
      </c>
      <c r="BB1145" s="24">
        <v>0</v>
      </c>
      <c r="BC1145" s="22">
        <v>0.05</v>
      </c>
      <c r="BD1145" s="22">
        <v>0.05</v>
      </c>
      <c r="BE1145" s="24">
        <v>7.4999999999999997E-2</v>
      </c>
      <c r="BF1145" s="24">
        <v>5.0000000000000001E-3</v>
      </c>
      <c r="BG1145" s="24">
        <v>0</v>
      </c>
      <c r="BH1145" s="24">
        <v>0</v>
      </c>
      <c r="BI1145" s="24">
        <v>0</v>
      </c>
      <c r="BJ1145" s="24">
        <v>1.8749999999999999E-2</v>
      </c>
      <c r="BK1145" s="24">
        <v>1.25E-3</v>
      </c>
      <c r="BL1145" s="24">
        <v>0</v>
      </c>
      <c r="BM1145" s="24">
        <v>0</v>
      </c>
      <c r="BN1145" s="24">
        <v>0</v>
      </c>
      <c r="BO1145" s="24">
        <v>0.1</v>
      </c>
      <c r="BP1145" s="24">
        <v>0.1</v>
      </c>
      <c r="BQ1145" s="24">
        <v>0</v>
      </c>
      <c r="BR1145" s="24">
        <v>0</v>
      </c>
      <c r="BS1145" s="24">
        <v>0</v>
      </c>
      <c r="BT1145" s="24">
        <v>0.04</v>
      </c>
      <c r="BU1145" s="29">
        <v>4</v>
      </c>
      <c r="BV1145" s="23">
        <f>BT1145/(BT1145+BU1145)</f>
        <v>9.9009900990099011E-3</v>
      </c>
      <c r="BW1145" s="23">
        <f>SQRT((BT1145*BU1145)/((BT1145+BU1145)^2*(BT1145+BU1145+1)))</f>
        <v>4.410251516706673E-2</v>
      </c>
      <c r="BX1145" s="30">
        <v>0.1</v>
      </c>
      <c r="BY1145" s="30">
        <v>0.7</v>
      </c>
      <c r="BZ1145" s="30">
        <v>0.1</v>
      </c>
      <c r="CA1145" s="30">
        <v>0.1</v>
      </c>
      <c r="CB1145" s="28" t="s">
        <v>83</v>
      </c>
      <c r="CC1145" s="24">
        <v>600</v>
      </c>
    </row>
    <row r="1146" spans="1:81" s="24" customFormat="1" x14ac:dyDescent="0.2">
      <c r="A1146" s="30">
        <f t="shared" si="17"/>
        <v>1145</v>
      </c>
      <c r="B1146" s="30">
        <v>300</v>
      </c>
      <c r="C1146" s="30">
        <v>300</v>
      </c>
      <c r="D1146" s="24">
        <v>5</v>
      </c>
      <c r="E1146" s="24">
        <v>5</v>
      </c>
      <c r="F1146" s="19" t="s">
        <v>80</v>
      </c>
      <c r="G1146" s="19">
        <f>IF(F1146="rectangle",B1146*C1146,IF(F1146="hook",B1146*C1146-(D1146*E1146),IF(F1146="eight",B1146*C1146-2*(D1146*E1146),IF(F1146="tee",B1146*C1146-2*(D1146*E1146),IF(F1146="cross",B1146*C1146-4*(D1146*E1146),"ERROR")))))</f>
        <v>90000</v>
      </c>
      <c r="H1146" s="19" t="s">
        <v>87</v>
      </c>
      <c r="I1146" s="19">
        <f>B1146/C1146</f>
        <v>1</v>
      </c>
      <c r="J1146" s="22">
        <v>1</v>
      </c>
      <c r="K1146" s="24">
        <v>125</v>
      </c>
      <c r="L1146" s="24">
        <v>4</v>
      </c>
      <c r="M1146" s="25">
        <v>2</v>
      </c>
      <c r="N1146" s="22">
        <f>M1146/4</f>
        <v>0.5</v>
      </c>
      <c r="O1146" s="19">
        <f>M1146/N1146</f>
        <v>4</v>
      </c>
      <c r="P1146" s="26">
        <v>15</v>
      </c>
      <c r="Q1146" s="30">
        <f>P1146</f>
        <v>15</v>
      </c>
      <c r="R1146" s="20">
        <f>AA1146/V1146</f>
        <v>100</v>
      </c>
      <c r="S1146" s="27">
        <v>5</v>
      </c>
      <c r="T1146" s="30">
        <f>S1146</f>
        <v>5</v>
      </c>
      <c r="U1146" s="20">
        <f>AB1146/W1146</f>
        <v>100</v>
      </c>
      <c r="V1146" s="19">
        <f>ROUND((Q1146/100)*G1146,0)</f>
        <v>13500</v>
      </c>
      <c r="W1146" s="19">
        <f>ROUND(((T1146/100)*G1146)/J1146,0)</f>
        <v>4500</v>
      </c>
      <c r="X1146" s="19">
        <v>0</v>
      </c>
      <c r="Y1146" s="19">
        <v>0</v>
      </c>
      <c r="Z1146" s="19">
        <v>0</v>
      </c>
      <c r="AA1146" s="20">
        <f>G1146*P1146</f>
        <v>1350000</v>
      </c>
      <c r="AB1146" s="20">
        <f>(G1146*S1146)/J1146</f>
        <v>450000</v>
      </c>
      <c r="AC1146" s="20">
        <v>0</v>
      </c>
      <c r="AD1146" s="20">
        <v>0</v>
      </c>
      <c r="AE1146" s="20">
        <v>0</v>
      </c>
      <c r="AF1146" s="24">
        <v>100</v>
      </c>
      <c r="AG1146" s="24">
        <v>0</v>
      </c>
      <c r="AH1146" s="24">
        <v>1</v>
      </c>
      <c r="AI1146" s="24">
        <v>100</v>
      </c>
      <c r="AJ1146" s="24">
        <v>0</v>
      </c>
      <c r="AK1146" s="24">
        <v>1</v>
      </c>
      <c r="AL1146" s="24">
        <v>0.5</v>
      </c>
      <c r="AM1146" s="24">
        <v>0.5</v>
      </c>
      <c r="AN1146" s="24">
        <v>0</v>
      </c>
      <c r="AO1146" s="24">
        <v>0</v>
      </c>
      <c r="AP1146" s="24">
        <v>0</v>
      </c>
      <c r="AQ1146" s="24">
        <v>0.01</v>
      </c>
      <c r="AR1146" s="24">
        <v>0.01</v>
      </c>
      <c r="AS1146" s="24">
        <v>0</v>
      </c>
      <c r="AT1146" s="24">
        <v>0</v>
      </c>
      <c r="AU1146" s="24">
        <v>0</v>
      </c>
      <c r="AV1146" s="24">
        <v>0</v>
      </c>
      <c r="AW1146" s="24">
        <v>0.2</v>
      </c>
      <c r="AX1146" s="24">
        <v>0</v>
      </c>
      <c r="AY1146" s="24">
        <v>0</v>
      </c>
      <c r="AZ1146" s="24">
        <v>0</v>
      </c>
      <c r="BA1146" s="24">
        <v>0.04</v>
      </c>
      <c r="BB1146" s="24">
        <v>0</v>
      </c>
      <c r="BC1146" s="22">
        <v>0.05</v>
      </c>
      <c r="BD1146" s="22">
        <v>0.05</v>
      </c>
      <c r="BE1146" s="24">
        <v>7.4999999999999997E-2</v>
      </c>
      <c r="BF1146" s="24">
        <v>5.0000000000000001E-3</v>
      </c>
      <c r="BG1146" s="24">
        <v>0</v>
      </c>
      <c r="BH1146" s="24">
        <v>0</v>
      </c>
      <c r="BI1146" s="24">
        <v>0</v>
      </c>
      <c r="BJ1146" s="24">
        <v>1.8749999999999999E-2</v>
      </c>
      <c r="BK1146" s="24">
        <v>1.25E-3</v>
      </c>
      <c r="BL1146" s="24">
        <v>0</v>
      </c>
      <c r="BM1146" s="24">
        <v>0</v>
      </c>
      <c r="BN1146" s="24">
        <v>0</v>
      </c>
      <c r="BO1146" s="24">
        <v>0.1</v>
      </c>
      <c r="BP1146" s="24">
        <v>0.1</v>
      </c>
      <c r="BQ1146" s="24">
        <v>0</v>
      </c>
      <c r="BR1146" s="24">
        <v>0</v>
      </c>
      <c r="BS1146" s="24">
        <v>0</v>
      </c>
      <c r="BT1146" s="24">
        <v>0.04</v>
      </c>
      <c r="BU1146" s="29">
        <v>0.2</v>
      </c>
      <c r="BV1146" s="23">
        <f>BT1146/(BT1146+BU1146)</f>
        <v>0.16666666666666666</v>
      </c>
      <c r="BW1146" s="23">
        <f>SQRT((BT1146*BU1146)/((BT1146+BU1146)^2*(BT1146+BU1146+1)))</f>
        <v>0.33467472037604118</v>
      </c>
      <c r="BX1146" s="30">
        <v>0.1</v>
      </c>
      <c r="BY1146" s="30">
        <v>0.7</v>
      </c>
      <c r="BZ1146" s="30">
        <v>0.1</v>
      </c>
      <c r="CA1146" s="30">
        <v>0.1</v>
      </c>
      <c r="CB1146" s="28" t="s">
        <v>83</v>
      </c>
      <c r="CC1146" s="24">
        <v>600</v>
      </c>
    </row>
    <row r="1147" spans="1:81" s="24" customFormat="1" x14ac:dyDescent="0.2">
      <c r="A1147" s="30">
        <f t="shared" si="17"/>
        <v>1146</v>
      </c>
      <c r="B1147" s="30">
        <v>300</v>
      </c>
      <c r="C1147" s="30">
        <v>300</v>
      </c>
      <c r="D1147" s="24">
        <v>5</v>
      </c>
      <c r="E1147" s="24">
        <v>5</v>
      </c>
      <c r="F1147" s="19" t="s">
        <v>80</v>
      </c>
      <c r="G1147" s="19">
        <f>IF(F1147="rectangle",B1147*C1147,IF(F1147="hook",B1147*C1147-(D1147*E1147),IF(F1147="eight",B1147*C1147-2*(D1147*E1147),IF(F1147="tee",B1147*C1147-2*(D1147*E1147),IF(F1147="cross",B1147*C1147-4*(D1147*E1147),"ERROR")))))</f>
        <v>90000</v>
      </c>
      <c r="H1147" s="19" t="s">
        <v>87</v>
      </c>
      <c r="I1147" s="19">
        <f>B1147/C1147</f>
        <v>1</v>
      </c>
      <c r="J1147" s="22">
        <v>1</v>
      </c>
      <c r="K1147" s="24">
        <v>125</v>
      </c>
      <c r="L1147" s="24">
        <v>4</v>
      </c>
      <c r="M1147" s="25">
        <v>2</v>
      </c>
      <c r="N1147" s="22">
        <f>M1147/4</f>
        <v>0.5</v>
      </c>
      <c r="O1147" s="19">
        <f>M1147/N1147</f>
        <v>4</v>
      </c>
      <c r="P1147" s="26">
        <v>15</v>
      </c>
      <c r="Q1147" s="30">
        <f>P1147</f>
        <v>15</v>
      </c>
      <c r="R1147" s="20">
        <f>AA1147/V1147</f>
        <v>100</v>
      </c>
      <c r="S1147" s="27">
        <v>5</v>
      </c>
      <c r="T1147" s="30">
        <f>S1147</f>
        <v>5</v>
      </c>
      <c r="U1147" s="20">
        <f>AB1147/W1147</f>
        <v>100</v>
      </c>
      <c r="V1147" s="19">
        <f>ROUND((Q1147/100)*G1147,0)</f>
        <v>13500</v>
      </c>
      <c r="W1147" s="19">
        <f>ROUND(((T1147/100)*G1147)/J1147,0)</f>
        <v>4500</v>
      </c>
      <c r="X1147" s="19">
        <v>0</v>
      </c>
      <c r="Y1147" s="19">
        <v>0</v>
      </c>
      <c r="Z1147" s="19">
        <v>0</v>
      </c>
      <c r="AA1147" s="20">
        <f>G1147*P1147</f>
        <v>1350000</v>
      </c>
      <c r="AB1147" s="20">
        <f>(G1147*S1147)/J1147</f>
        <v>450000</v>
      </c>
      <c r="AC1147" s="20">
        <v>0</v>
      </c>
      <c r="AD1147" s="20">
        <v>0</v>
      </c>
      <c r="AE1147" s="20">
        <v>0</v>
      </c>
      <c r="AF1147" s="24">
        <v>100</v>
      </c>
      <c r="AG1147" s="24">
        <v>0</v>
      </c>
      <c r="AH1147" s="24">
        <v>1</v>
      </c>
      <c r="AI1147" s="24">
        <v>100</v>
      </c>
      <c r="AJ1147" s="24">
        <v>0</v>
      </c>
      <c r="AK1147" s="24">
        <v>1</v>
      </c>
      <c r="AL1147" s="24">
        <v>0.5</v>
      </c>
      <c r="AM1147" s="24">
        <v>0.5</v>
      </c>
      <c r="AN1147" s="24">
        <v>0</v>
      </c>
      <c r="AO1147" s="24">
        <v>0</v>
      </c>
      <c r="AP1147" s="24">
        <v>0</v>
      </c>
      <c r="AQ1147" s="24">
        <v>0.01</v>
      </c>
      <c r="AR1147" s="24">
        <v>0.01</v>
      </c>
      <c r="AS1147" s="24">
        <v>0</v>
      </c>
      <c r="AT1147" s="24">
        <v>0</v>
      </c>
      <c r="AU1147" s="24">
        <v>0</v>
      </c>
      <c r="AV1147" s="24">
        <v>0</v>
      </c>
      <c r="AW1147" s="24">
        <v>0.2</v>
      </c>
      <c r="AX1147" s="24">
        <v>0</v>
      </c>
      <c r="AY1147" s="24">
        <v>0</v>
      </c>
      <c r="AZ1147" s="24">
        <v>0</v>
      </c>
      <c r="BA1147" s="24">
        <v>0.04</v>
      </c>
      <c r="BB1147" s="24">
        <v>0</v>
      </c>
      <c r="BC1147" s="22">
        <v>0.05</v>
      </c>
      <c r="BD1147" s="22">
        <v>0.05</v>
      </c>
      <c r="BE1147" s="24">
        <v>7.4999999999999997E-2</v>
      </c>
      <c r="BF1147" s="24">
        <v>5.0000000000000001E-3</v>
      </c>
      <c r="BG1147" s="24">
        <v>0</v>
      </c>
      <c r="BH1147" s="24">
        <v>0</v>
      </c>
      <c r="BI1147" s="24">
        <v>0</v>
      </c>
      <c r="BJ1147" s="24">
        <v>1.8749999999999999E-2</v>
      </c>
      <c r="BK1147" s="24">
        <v>1.25E-3</v>
      </c>
      <c r="BL1147" s="24">
        <v>0</v>
      </c>
      <c r="BM1147" s="24">
        <v>0</v>
      </c>
      <c r="BN1147" s="24">
        <v>0</v>
      </c>
      <c r="BO1147" s="24">
        <v>0.1</v>
      </c>
      <c r="BP1147" s="24">
        <v>0.1</v>
      </c>
      <c r="BQ1147" s="24">
        <v>0</v>
      </c>
      <c r="BR1147" s="24">
        <v>0</v>
      </c>
      <c r="BS1147" s="24">
        <v>0</v>
      </c>
      <c r="BT1147" s="24">
        <v>0.04</v>
      </c>
      <c r="BU1147" s="29">
        <v>0.1</v>
      </c>
      <c r="BV1147" s="23">
        <f>BT1147/(BT1147+BU1147)</f>
        <v>0.2857142857142857</v>
      </c>
      <c r="BW1147" s="23">
        <f>SQRT((BT1147*BU1147)/((BT1147+BU1147)^2*(BT1147+BU1147+1)))</f>
        <v>0.42310634125649449</v>
      </c>
      <c r="BX1147" s="30">
        <v>0.1</v>
      </c>
      <c r="BY1147" s="30">
        <v>0.7</v>
      </c>
      <c r="BZ1147" s="30">
        <v>0.1</v>
      </c>
      <c r="CA1147" s="30">
        <v>0.1</v>
      </c>
      <c r="CB1147" s="28" t="s">
        <v>83</v>
      </c>
      <c r="CC1147" s="24">
        <v>600</v>
      </c>
    </row>
    <row r="1148" spans="1:81" s="24" customFormat="1" x14ac:dyDescent="0.2">
      <c r="A1148" s="30">
        <f t="shared" si="17"/>
        <v>1147</v>
      </c>
      <c r="B1148" s="30">
        <v>300</v>
      </c>
      <c r="C1148" s="30">
        <v>300</v>
      </c>
      <c r="D1148" s="24">
        <v>5</v>
      </c>
      <c r="E1148" s="24">
        <v>5</v>
      </c>
      <c r="F1148" s="19" t="s">
        <v>80</v>
      </c>
      <c r="G1148" s="19">
        <f>IF(F1148="rectangle",B1148*C1148,IF(F1148="hook",B1148*C1148-(D1148*E1148),IF(F1148="eight",B1148*C1148-2*(D1148*E1148),IF(F1148="tee",B1148*C1148-2*(D1148*E1148),IF(F1148="cross",B1148*C1148-4*(D1148*E1148),"ERROR")))))</f>
        <v>90000</v>
      </c>
      <c r="H1148" s="19" t="s">
        <v>87</v>
      </c>
      <c r="I1148" s="19">
        <f>B1148/C1148</f>
        <v>1</v>
      </c>
      <c r="J1148" s="22">
        <v>1</v>
      </c>
      <c r="K1148" s="24">
        <v>125</v>
      </c>
      <c r="L1148" s="24">
        <v>4</v>
      </c>
      <c r="M1148" s="25">
        <v>2</v>
      </c>
      <c r="N1148" s="22">
        <f>M1148/4</f>
        <v>0.5</v>
      </c>
      <c r="O1148" s="19">
        <f>M1148/N1148</f>
        <v>4</v>
      </c>
      <c r="P1148" s="26">
        <v>15</v>
      </c>
      <c r="Q1148" s="30">
        <f>P1148</f>
        <v>15</v>
      </c>
      <c r="R1148" s="20">
        <f>AA1148/V1148</f>
        <v>100</v>
      </c>
      <c r="S1148" s="27">
        <v>15</v>
      </c>
      <c r="T1148" s="30">
        <f>S1148</f>
        <v>15</v>
      </c>
      <c r="U1148" s="20">
        <f>AB1148/W1148</f>
        <v>100</v>
      </c>
      <c r="V1148" s="19">
        <f>ROUND((Q1148/100)*G1148,0)</f>
        <v>13500</v>
      </c>
      <c r="W1148" s="19">
        <f>ROUND(((T1148/100)*G1148)/J1148,0)</f>
        <v>13500</v>
      </c>
      <c r="X1148" s="19">
        <v>0</v>
      </c>
      <c r="Y1148" s="19">
        <v>0</v>
      </c>
      <c r="Z1148" s="19">
        <v>0</v>
      </c>
      <c r="AA1148" s="20">
        <f>G1148*P1148</f>
        <v>1350000</v>
      </c>
      <c r="AB1148" s="20">
        <f>(G1148*S1148)/J1148</f>
        <v>1350000</v>
      </c>
      <c r="AC1148" s="20">
        <v>0</v>
      </c>
      <c r="AD1148" s="20">
        <v>0</v>
      </c>
      <c r="AE1148" s="20">
        <v>0</v>
      </c>
      <c r="AF1148" s="24">
        <v>100</v>
      </c>
      <c r="AG1148" s="24">
        <v>0</v>
      </c>
      <c r="AH1148" s="24">
        <v>1</v>
      </c>
      <c r="AI1148" s="24">
        <v>100</v>
      </c>
      <c r="AJ1148" s="24">
        <v>0</v>
      </c>
      <c r="AK1148" s="24">
        <v>1</v>
      </c>
      <c r="AL1148" s="24">
        <v>0.5</v>
      </c>
      <c r="AM1148" s="24">
        <v>0.5</v>
      </c>
      <c r="AN1148" s="24">
        <v>0</v>
      </c>
      <c r="AO1148" s="24">
        <v>0</v>
      </c>
      <c r="AP1148" s="24">
        <v>0</v>
      </c>
      <c r="AQ1148" s="24">
        <v>0.01</v>
      </c>
      <c r="AR1148" s="24">
        <v>0.01</v>
      </c>
      <c r="AS1148" s="24">
        <v>0</v>
      </c>
      <c r="AT1148" s="24">
        <v>0</v>
      </c>
      <c r="AU1148" s="24">
        <v>0</v>
      </c>
      <c r="AV1148" s="24">
        <v>0</v>
      </c>
      <c r="AW1148" s="24">
        <v>0.2</v>
      </c>
      <c r="AX1148" s="24">
        <v>0</v>
      </c>
      <c r="AY1148" s="24">
        <v>0</v>
      </c>
      <c r="AZ1148" s="24">
        <v>0</v>
      </c>
      <c r="BA1148" s="24">
        <v>0.04</v>
      </c>
      <c r="BB1148" s="24">
        <v>0</v>
      </c>
      <c r="BC1148" s="22">
        <v>0.05</v>
      </c>
      <c r="BD1148" s="22">
        <v>0.05</v>
      </c>
      <c r="BE1148" s="24">
        <v>7.4999999999999997E-2</v>
      </c>
      <c r="BF1148" s="24">
        <v>5.0000000000000001E-3</v>
      </c>
      <c r="BG1148" s="24">
        <v>0</v>
      </c>
      <c r="BH1148" s="24">
        <v>0</v>
      </c>
      <c r="BI1148" s="24">
        <v>0</v>
      </c>
      <c r="BJ1148" s="24">
        <v>1.8749999999999999E-2</v>
      </c>
      <c r="BK1148" s="24">
        <v>1.25E-3</v>
      </c>
      <c r="BL1148" s="24">
        <v>0</v>
      </c>
      <c r="BM1148" s="24">
        <v>0</v>
      </c>
      <c r="BN1148" s="24">
        <v>0</v>
      </c>
      <c r="BO1148" s="24">
        <v>0.1</v>
      </c>
      <c r="BP1148" s="24">
        <v>0.1</v>
      </c>
      <c r="BQ1148" s="24">
        <v>0</v>
      </c>
      <c r="BR1148" s="24">
        <v>0</v>
      </c>
      <c r="BS1148" s="24">
        <v>0</v>
      </c>
      <c r="BT1148" s="24">
        <v>0.04</v>
      </c>
      <c r="BU1148" s="29">
        <v>4</v>
      </c>
      <c r="BV1148" s="23">
        <f>BT1148/(BT1148+BU1148)</f>
        <v>9.9009900990099011E-3</v>
      </c>
      <c r="BW1148" s="23">
        <f>SQRT((BT1148*BU1148)/((BT1148+BU1148)^2*(BT1148+BU1148+1)))</f>
        <v>4.410251516706673E-2</v>
      </c>
      <c r="BX1148" s="30">
        <v>0.1</v>
      </c>
      <c r="BY1148" s="30">
        <v>0.7</v>
      </c>
      <c r="BZ1148" s="30">
        <v>0.1</v>
      </c>
      <c r="CA1148" s="30">
        <v>0.1</v>
      </c>
      <c r="CB1148" s="28" t="s">
        <v>83</v>
      </c>
      <c r="CC1148" s="24">
        <v>600</v>
      </c>
    </row>
    <row r="1149" spans="1:81" s="24" customFormat="1" x14ac:dyDescent="0.2">
      <c r="A1149" s="30">
        <f t="shared" si="17"/>
        <v>1148</v>
      </c>
      <c r="B1149" s="30">
        <v>300</v>
      </c>
      <c r="C1149" s="30">
        <v>300</v>
      </c>
      <c r="D1149" s="24">
        <v>5</v>
      </c>
      <c r="E1149" s="24">
        <v>5</v>
      </c>
      <c r="F1149" s="19" t="s">
        <v>80</v>
      </c>
      <c r="G1149" s="19">
        <f>IF(F1149="rectangle",B1149*C1149,IF(F1149="hook",B1149*C1149-(D1149*E1149),IF(F1149="eight",B1149*C1149-2*(D1149*E1149),IF(F1149="tee",B1149*C1149-2*(D1149*E1149),IF(F1149="cross",B1149*C1149-4*(D1149*E1149),"ERROR")))))</f>
        <v>90000</v>
      </c>
      <c r="H1149" s="19" t="s">
        <v>87</v>
      </c>
      <c r="I1149" s="19">
        <f>B1149/C1149</f>
        <v>1</v>
      </c>
      <c r="J1149" s="22">
        <v>1</v>
      </c>
      <c r="K1149" s="24">
        <v>125</v>
      </c>
      <c r="L1149" s="24">
        <v>4</v>
      </c>
      <c r="M1149" s="25">
        <v>2</v>
      </c>
      <c r="N1149" s="22">
        <f>M1149/4</f>
        <v>0.5</v>
      </c>
      <c r="O1149" s="19">
        <f>M1149/N1149</f>
        <v>4</v>
      </c>
      <c r="P1149" s="26">
        <v>15</v>
      </c>
      <c r="Q1149" s="30">
        <f>P1149</f>
        <v>15</v>
      </c>
      <c r="R1149" s="20">
        <f>AA1149/V1149</f>
        <v>100</v>
      </c>
      <c r="S1149" s="27">
        <v>15</v>
      </c>
      <c r="T1149" s="30">
        <f>S1149</f>
        <v>15</v>
      </c>
      <c r="U1149" s="20">
        <f>AB1149/W1149</f>
        <v>100</v>
      </c>
      <c r="V1149" s="19">
        <f>ROUND((Q1149/100)*G1149,0)</f>
        <v>13500</v>
      </c>
      <c r="W1149" s="19">
        <f>ROUND(((T1149/100)*G1149)/J1149,0)</f>
        <v>13500</v>
      </c>
      <c r="X1149" s="19">
        <v>0</v>
      </c>
      <c r="Y1149" s="19">
        <v>0</v>
      </c>
      <c r="Z1149" s="19">
        <v>0</v>
      </c>
      <c r="AA1149" s="20">
        <f>G1149*P1149</f>
        <v>1350000</v>
      </c>
      <c r="AB1149" s="20">
        <f>(G1149*S1149)/J1149</f>
        <v>1350000</v>
      </c>
      <c r="AC1149" s="20">
        <v>0</v>
      </c>
      <c r="AD1149" s="20">
        <v>0</v>
      </c>
      <c r="AE1149" s="20">
        <v>0</v>
      </c>
      <c r="AF1149" s="24">
        <v>100</v>
      </c>
      <c r="AG1149" s="24">
        <v>0</v>
      </c>
      <c r="AH1149" s="24">
        <v>1</v>
      </c>
      <c r="AI1149" s="24">
        <v>100</v>
      </c>
      <c r="AJ1149" s="24">
        <v>0</v>
      </c>
      <c r="AK1149" s="24">
        <v>1</v>
      </c>
      <c r="AL1149" s="24">
        <v>0.5</v>
      </c>
      <c r="AM1149" s="24">
        <v>0.5</v>
      </c>
      <c r="AN1149" s="24">
        <v>0</v>
      </c>
      <c r="AO1149" s="24">
        <v>0</v>
      </c>
      <c r="AP1149" s="24">
        <v>0</v>
      </c>
      <c r="AQ1149" s="24">
        <v>0.01</v>
      </c>
      <c r="AR1149" s="24">
        <v>0.01</v>
      </c>
      <c r="AS1149" s="24">
        <v>0</v>
      </c>
      <c r="AT1149" s="24">
        <v>0</v>
      </c>
      <c r="AU1149" s="24">
        <v>0</v>
      </c>
      <c r="AV1149" s="24">
        <v>0</v>
      </c>
      <c r="AW1149" s="24">
        <v>0.2</v>
      </c>
      <c r="AX1149" s="24">
        <v>0</v>
      </c>
      <c r="AY1149" s="24">
        <v>0</v>
      </c>
      <c r="AZ1149" s="24">
        <v>0</v>
      </c>
      <c r="BA1149" s="24">
        <v>0.04</v>
      </c>
      <c r="BB1149" s="24">
        <v>0</v>
      </c>
      <c r="BC1149" s="22">
        <v>0.05</v>
      </c>
      <c r="BD1149" s="22">
        <v>0.05</v>
      </c>
      <c r="BE1149" s="24">
        <v>7.4999999999999997E-2</v>
      </c>
      <c r="BF1149" s="24">
        <v>5.0000000000000001E-3</v>
      </c>
      <c r="BG1149" s="24">
        <v>0</v>
      </c>
      <c r="BH1149" s="24">
        <v>0</v>
      </c>
      <c r="BI1149" s="24">
        <v>0</v>
      </c>
      <c r="BJ1149" s="24">
        <v>1.8749999999999999E-2</v>
      </c>
      <c r="BK1149" s="24">
        <v>1.25E-3</v>
      </c>
      <c r="BL1149" s="24">
        <v>0</v>
      </c>
      <c r="BM1149" s="24">
        <v>0</v>
      </c>
      <c r="BN1149" s="24">
        <v>0</v>
      </c>
      <c r="BO1149" s="24">
        <v>0.1</v>
      </c>
      <c r="BP1149" s="24">
        <v>0.1</v>
      </c>
      <c r="BQ1149" s="24">
        <v>0</v>
      </c>
      <c r="BR1149" s="24">
        <v>0</v>
      </c>
      <c r="BS1149" s="24">
        <v>0</v>
      </c>
      <c r="BT1149" s="24">
        <v>0.04</v>
      </c>
      <c r="BU1149" s="29">
        <v>0.2</v>
      </c>
      <c r="BV1149" s="23">
        <f>BT1149/(BT1149+BU1149)</f>
        <v>0.16666666666666666</v>
      </c>
      <c r="BW1149" s="23">
        <f>SQRT((BT1149*BU1149)/((BT1149+BU1149)^2*(BT1149+BU1149+1)))</f>
        <v>0.33467472037604118</v>
      </c>
      <c r="BX1149" s="30">
        <v>0.1</v>
      </c>
      <c r="BY1149" s="30">
        <v>0.7</v>
      </c>
      <c r="BZ1149" s="30">
        <v>0.1</v>
      </c>
      <c r="CA1149" s="30">
        <v>0.1</v>
      </c>
      <c r="CB1149" s="28" t="s">
        <v>83</v>
      </c>
      <c r="CC1149" s="24">
        <v>600</v>
      </c>
    </row>
    <row r="1150" spans="1:81" s="24" customFormat="1" x14ac:dyDescent="0.2">
      <c r="A1150" s="30">
        <f t="shared" si="17"/>
        <v>1149</v>
      </c>
      <c r="B1150" s="30">
        <v>300</v>
      </c>
      <c r="C1150" s="30">
        <v>300</v>
      </c>
      <c r="D1150" s="24">
        <v>5</v>
      </c>
      <c r="E1150" s="24">
        <v>5</v>
      </c>
      <c r="F1150" s="19" t="s">
        <v>80</v>
      </c>
      <c r="G1150" s="19">
        <f>IF(F1150="rectangle",B1150*C1150,IF(F1150="hook",B1150*C1150-(D1150*E1150),IF(F1150="eight",B1150*C1150-2*(D1150*E1150),IF(F1150="tee",B1150*C1150-2*(D1150*E1150),IF(F1150="cross",B1150*C1150-4*(D1150*E1150),"ERROR")))))</f>
        <v>90000</v>
      </c>
      <c r="H1150" s="19" t="s">
        <v>87</v>
      </c>
      <c r="I1150" s="19">
        <f>B1150/C1150</f>
        <v>1</v>
      </c>
      <c r="J1150" s="22">
        <v>1</v>
      </c>
      <c r="K1150" s="24">
        <v>125</v>
      </c>
      <c r="L1150" s="24">
        <v>4</v>
      </c>
      <c r="M1150" s="25">
        <v>2</v>
      </c>
      <c r="N1150" s="22">
        <f>M1150/4</f>
        <v>0.5</v>
      </c>
      <c r="O1150" s="19">
        <f>M1150/N1150</f>
        <v>4</v>
      </c>
      <c r="P1150" s="26">
        <v>15</v>
      </c>
      <c r="Q1150" s="30">
        <f>P1150</f>
        <v>15</v>
      </c>
      <c r="R1150" s="20">
        <f>AA1150/V1150</f>
        <v>100</v>
      </c>
      <c r="S1150" s="27">
        <v>15</v>
      </c>
      <c r="T1150" s="30">
        <f>S1150</f>
        <v>15</v>
      </c>
      <c r="U1150" s="20">
        <f>AB1150/W1150</f>
        <v>100</v>
      </c>
      <c r="V1150" s="19">
        <f>ROUND((Q1150/100)*G1150,0)</f>
        <v>13500</v>
      </c>
      <c r="W1150" s="19">
        <f>ROUND(((T1150/100)*G1150)/J1150,0)</f>
        <v>13500</v>
      </c>
      <c r="X1150" s="19">
        <v>0</v>
      </c>
      <c r="Y1150" s="19">
        <v>0</v>
      </c>
      <c r="Z1150" s="19">
        <v>0</v>
      </c>
      <c r="AA1150" s="20">
        <f>G1150*P1150</f>
        <v>1350000</v>
      </c>
      <c r="AB1150" s="20">
        <f>(G1150*S1150)/J1150</f>
        <v>1350000</v>
      </c>
      <c r="AC1150" s="20">
        <v>0</v>
      </c>
      <c r="AD1150" s="20">
        <v>0</v>
      </c>
      <c r="AE1150" s="20">
        <v>0</v>
      </c>
      <c r="AF1150" s="24">
        <v>100</v>
      </c>
      <c r="AG1150" s="24">
        <v>0</v>
      </c>
      <c r="AH1150" s="24">
        <v>1</v>
      </c>
      <c r="AI1150" s="24">
        <v>100</v>
      </c>
      <c r="AJ1150" s="24">
        <v>0</v>
      </c>
      <c r="AK1150" s="24">
        <v>1</v>
      </c>
      <c r="AL1150" s="24">
        <v>0.5</v>
      </c>
      <c r="AM1150" s="24">
        <v>0.5</v>
      </c>
      <c r="AN1150" s="24">
        <v>0</v>
      </c>
      <c r="AO1150" s="24">
        <v>0</v>
      </c>
      <c r="AP1150" s="24">
        <v>0</v>
      </c>
      <c r="AQ1150" s="24">
        <v>0.01</v>
      </c>
      <c r="AR1150" s="24">
        <v>0.01</v>
      </c>
      <c r="AS1150" s="24">
        <v>0</v>
      </c>
      <c r="AT1150" s="24">
        <v>0</v>
      </c>
      <c r="AU1150" s="24">
        <v>0</v>
      </c>
      <c r="AV1150" s="24">
        <v>0</v>
      </c>
      <c r="AW1150" s="24">
        <v>0.2</v>
      </c>
      <c r="AX1150" s="24">
        <v>0</v>
      </c>
      <c r="AY1150" s="24">
        <v>0</v>
      </c>
      <c r="AZ1150" s="24">
        <v>0</v>
      </c>
      <c r="BA1150" s="24">
        <v>0.04</v>
      </c>
      <c r="BB1150" s="24">
        <v>0</v>
      </c>
      <c r="BC1150" s="22">
        <v>0.05</v>
      </c>
      <c r="BD1150" s="22">
        <v>0.05</v>
      </c>
      <c r="BE1150" s="24">
        <v>7.4999999999999997E-2</v>
      </c>
      <c r="BF1150" s="24">
        <v>5.0000000000000001E-3</v>
      </c>
      <c r="BG1150" s="24">
        <v>0</v>
      </c>
      <c r="BH1150" s="24">
        <v>0</v>
      </c>
      <c r="BI1150" s="24">
        <v>0</v>
      </c>
      <c r="BJ1150" s="24">
        <v>1.8749999999999999E-2</v>
      </c>
      <c r="BK1150" s="24">
        <v>1.25E-3</v>
      </c>
      <c r="BL1150" s="24">
        <v>0</v>
      </c>
      <c r="BM1150" s="24">
        <v>0</v>
      </c>
      <c r="BN1150" s="24">
        <v>0</v>
      </c>
      <c r="BO1150" s="24">
        <v>0.1</v>
      </c>
      <c r="BP1150" s="24">
        <v>0.1</v>
      </c>
      <c r="BQ1150" s="24">
        <v>0</v>
      </c>
      <c r="BR1150" s="24">
        <v>0</v>
      </c>
      <c r="BS1150" s="24">
        <v>0</v>
      </c>
      <c r="BT1150" s="24">
        <v>0.04</v>
      </c>
      <c r="BU1150" s="29">
        <v>0.1</v>
      </c>
      <c r="BV1150" s="23">
        <f>BT1150/(BT1150+BU1150)</f>
        <v>0.2857142857142857</v>
      </c>
      <c r="BW1150" s="23">
        <f>SQRT((BT1150*BU1150)/((BT1150+BU1150)^2*(BT1150+BU1150+1)))</f>
        <v>0.42310634125649449</v>
      </c>
      <c r="BX1150" s="30">
        <v>0.1</v>
      </c>
      <c r="BY1150" s="30">
        <v>0.7</v>
      </c>
      <c r="BZ1150" s="30">
        <v>0.1</v>
      </c>
      <c r="CA1150" s="30">
        <v>0.1</v>
      </c>
      <c r="CB1150" s="28" t="s">
        <v>83</v>
      </c>
      <c r="CC1150" s="24">
        <v>600</v>
      </c>
    </row>
    <row r="1151" spans="1:81" s="24" customFormat="1" x14ac:dyDescent="0.2">
      <c r="A1151" s="30">
        <f t="shared" si="17"/>
        <v>1150</v>
      </c>
      <c r="B1151" s="30">
        <v>300</v>
      </c>
      <c r="C1151" s="30">
        <v>300</v>
      </c>
      <c r="D1151" s="24">
        <v>5</v>
      </c>
      <c r="E1151" s="24">
        <v>5</v>
      </c>
      <c r="F1151" s="19" t="s">
        <v>80</v>
      </c>
      <c r="G1151" s="19">
        <f>IF(F1151="rectangle",B1151*C1151,IF(F1151="hook",B1151*C1151-(D1151*E1151),IF(F1151="eight",B1151*C1151-2*(D1151*E1151),IF(F1151="tee",B1151*C1151-2*(D1151*E1151),IF(F1151="cross",B1151*C1151-4*(D1151*E1151),"ERROR")))))</f>
        <v>90000</v>
      </c>
      <c r="H1151" s="19" t="s">
        <v>87</v>
      </c>
      <c r="I1151" s="19">
        <f>B1151/C1151</f>
        <v>1</v>
      </c>
      <c r="J1151" s="22">
        <v>1</v>
      </c>
      <c r="K1151" s="24">
        <v>125</v>
      </c>
      <c r="L1151" s="24">
        <v>4</v>
      </c>
      <c r="M1151" s="25">
        <v>2</v>
      </c>
      <c r="N1151" s="22">
        <f>M1151/4</f>
        <v>0.5</v>
      </c>
      <c r="O1151" s="19">
        <f>M1151/N1151</f>
        <v>4</v>
      </c>
      <c r="P1151" s="26">
        <v>15</v>
      </c>
      <c r="Q1151" s="30">
        <f>P1151</f>
        <v>15</v>
      </c>
      <c r="R1151" s="20">
        <f>AA1151/V1151</f>
        <v>100</v>
      </c>
      <c r="S1151" s="27">
        <v>30</v>
      </c>
      <c r="T1151" s="30">
        <f>S1151</f>
        <v>30</v>
      </c>
      <c r="U1151" s="20">
        <f>AB1151/W1151</f>
        <v>100</v>
      </c>
      <c r="V1151" s="19">
        <f>ROUND((Q1151/100)*G1151,0)</f>
        <v>13500</v>
      </c>
      <c r="W1151" s="19">
        <f>ROUND(((T1151/100)*G1151)/J1151,0)</f>
        <v>27000</v>
      </c>
      <c r="X1151" s="19">
        <v>0</v>
      </c>
      <c r="Y1151" s="19">
        <v>0</v>
      </c>
      <c r="Z1151" s="19">
        <v>0</v>
      </c>
      <c r="AA1151" s="20">
        <f>G1151*P1151</f>
        <v>1350000</v>
      </c>
      <c r="AB1151" s="20">
        <f>(G1151*S1151)/J1151</f>
        <v>2700000</v>
      </c>
      <c r="AC1151" s="20">
        <v>0</v>
      </c>
      <c r="AD1151" s="20">
        <v>0</v>
      </c>
      <c r="AE1151" s="20">
        <v>0</v>
      </c>
      <c r="AF1151" s="24">
        <v>100</v>
      </c>
      <c r="AG1151" s="24">
        <v>0</v>
      </c>
      <c r="AH1151" s="24">
        <v>1</v>
      </c>
      <c r="AI1151" s="24">
        <v>100</v>
      </c>
      <c r="AJ1151" s="24">
        <v>0</v>
      </c>
      <c r="AK1151" s="24">
        <v>1</v>
      </c>
      <c r="AL1151" s="24">
        <v>0.5</v>
      </c>
      <c r="AM1151" s="24">
        <v>0.5</v>
      </c>
      <c r="AN1151" s="24">
        <v>0</v>
      </c>
      <c r="AO1151" s="24">
        <v>0</v>
      </c>
      <c r="AP1151" s="24">
        <v>0</v>
      </c>
      <c r="AQ1151" s="24">
        <v>0.01</v>
      </c>
      <c r="AR1151" s="24">
        <v>0.01</v>
      </c>
      <c r="AS1151" s="24">
        <v>0</v>
      </c>
      <c r="AT1151" s="24">
        <v>0</v>
      </c>
      <c r="AU1151" s="24">
        <v>0</v>
      </c>
      <c r="AV1151" s="24">
        <v>0</v>
      </c>
      <c r="AW1151" s="24">
        <v>0.2</v>
      </c>
      <c r="AX1151" s="24">
        <v>0</v>
      </c>
      <c r="AY1151" s="24">
        <v>0</v>
      </c>
      <c r="AZ1151" s="24">
        <v>0</v>
      </c>
      <c r="BA1151" s="24">
        <v>0.04</v>
      </c>
      <c r="BB1151" s="24">
        <v>0</v>
      </c>
      <c r="BC1151" s="22">
        <v>0.05</v>
      </c>
      <c r="BD1151" s="22">
        <v>0.05</v>
      </c>
      <c r="BE1151" s="24">
        <v>7.4999999999999997E-2</v>
      </c>
      <c r="BF1151" s="24">
        <v>5.0000000000000001E-3</v>
      </c>
      <c r="BG1151" s="24">
        <v>0</v>
      </c>
      <c r="BH1151" s="24">
        <v>0</v>
      </c>
      <c r="BI1151" s="24">
        <v>0</v>
      </c>
      <c r="BJ1151" s="24">
        <v>1.8749999999999999E-2</v>
      </c>
      <c r="BK1151" s="24">
        <v>1.25E-3</v>
      </c>
      <c r="BL1151" s="24">
        <v>0</v>
      </c>
      <c r="BM1151" s="24">
        <v>0</v>
      </c>
      <c r="BN1151" s="24">
        <v>0</v>
      </c>
      <c r="BO1151" s="24">
        <v>0.1</v>
      </c>
      <c r="BP1151" s="24">
        <v>0.1</v>
      </c>
      <c r="BQ1151" s="24">
        <v>0</v>
      </c>
      <c r="BR1151" s="24">
        <v>0</v>
      </c>
      <c r="BS1151" s="24">
        <v>0</v>
      </c>
      <c r="BT1151" s="24">
        <v>0.04</v>
      </c>
      <c r="BU1151" s="29">
        <v>4</v>
      </c>
      <c r="BV1151" s="23">
        <f>BT1151/(BT1151+BU1151)</f>
        <v>9.9009900990099011E-3</v>
      </c>
      <c r="BW1151" s="23">
        <f>SQRT((BT1151*BU1151)/((BT1151+BU1151)^2*(BT1151+BU1151+1)))</f>
        <v>4.410251516706673E-2</v>
      </c>
      <c r="BX1151" s="30">
        <v>0.1</v>
      </c>
      <c r="BY1151" s="30">
        <v>0.7</v>
      </c>
      <c r="BZ1151" s="30">
        <v>0.1</v>
      </c>
      <c r="CA1151" s="30">
        <v>0.1</v>
      </c>
      <c r="CB1151" s="28" t="s">
        <v>83</v>
      </c>
      <c r="CC1151" s="24">
        <v>600</v>
      </c>
    </row>
    <row r="1152" spans="1:81" s="24" customFormat="1" x14ac:dyDescent="0.2">
      <c r="A1152" s="30">
        <f t="shared" si="17"/>
        <v>1151</v>
      </c>
      <c r="B1152" s="30">
        <v>300</v>
      </c>
      <c r="C1152" s="30">
        <v>300</v>
      </c>
      <c r="D1152" s="24">
        <v>5</v>
      </c>
      <c r="E1152" s="24">
        <v>5</v>
      </c>
      <c r="F1152" s="19" t="s">
        <v>80</v>
      </c>
      <c r="G1152" s="19">
        <f>IF(F1152="rectangle",B1152*C1152,IF(F1152="hook",B1152*C1152-(D1152*E1152),IF(F1152="eight",B1152*C1152-2*(D1152*E1152),IF(F1152="tee",B1152*C1152-2*(D1152*E1152),IF(F1152="cross",B1152*C1152-4*(D1152*E1152),"ERROR")))))</f>
        <v>90000</v>
      </c>
      <c r="H1152" s="19" t="s">
        <v>87</v>
      </c>
      <c r="I1152" s="19">
        <f>B1152/C1152</f>
        <v>1</v>
      </c>
      <c r="J1152" s="22">
        <v>1</v>
      </c>
      <c r="K1152" s="24">
        <v>125</v>
      </c>
      <c r="L1152" s="24">
        <v>4</v>
      </c>
      <c r="M1152" s="25">
        <v>2</v>
      </c>
      <c r="N1152" s="22">
        <f>M1152/4</f>
        <v>0.5</v>
      </c>
      <c r="O1152" s="19">
        <f>M1152/N1152</f>
        <v>4</v>
      </c>
      <c r="P1152" s="26">
        <v>15</v>
      </c>
      <c r="Q1152" s="30">
        <f>P1152</f>
        <v>15</v>
      </c>
      <c r="R1152" s="20">
        <f>AA1152/V1152</f>
        <v>100</v>
      </c>
      <c r="S1152" s="27">
        <v>30</v>
      </c>
      <c r="T1152" s="30">
        <f>S1152</f>
        <v>30</v>
      </c>
      <c r="U1152" s="20">
        <f>AB1152/W1152</f>
        <v>100</v>
      </c>
      <c r="V1152" s="19">
        <f>ROUND((Q1152/100)*G1152,0)</f>
        <v>13500</v>
      </c>
      <c r="W1152" s="19">
        <f>ROUND(((T1152/100)*G1152)/J1152,0)</f>
        <v>27000</v>
      </c>
      <c r="X1152" s="19">
        <v>0</v>
      </c>
      <c r="Y1152" s="19">
        <v>0</v>
      </c>
      <c r="Z1152" s="19">
        <v>0</v>
      </c>
      <c r="AA1152" s="20">
        <f>G1152*P1152</f>
        <v>1350000</v>
      </c>
      <c r="AB1152" s="20">
        <f>(G1152*S1152)/J1152</f>
        <v>2700000</v>
      </c>
      <c r="AC1152" s="20">
        <v>0</v>
      </c>
      <c r="AD1152" s="20">
        <v>0</v>
      </c>
      <c r="AE1152" s="20">
        <v>0</v>
      </c>
      <c r="AF1152" s="24">
        <v>100</v>
      </c>
      <c r="AG1152" s="24">
        <v>0</v>
      </c>
      <c r="AH1152" s="24">
        <v>1</v>
      </c>
      <c r="AI1152" s="24">
        <v>100</v>
      </c>
      <c r="AJ1152" s="24">
        <v>0</v>
      </c>
      <c r="AK1152" s="24">
        <v>1</v>
      </c>
      <c r="AL1152" s="24">
        <v>0.5</v>
      </c>
      <c r="AM1152" s="24">
        <v>0.5</v>
      </c>
      <c r="AN1152" s="24">
        <v>0</v>
      </c>
      <c r="AO1152" s="24">
        <v>0</v>
      </c>
      <c r="AP1152" s="24">
        <v>0</v>
      </c>
      <c r="AQ1152" s="24">
        <v>0.01</v>
      </c>
      <c r="AR1152" s="24">
        <v>0.01</v>
      </c>
      <c r="AS1152" s="24">
        <v>0</v>
      </c>
      <c r="AT1152" s="24">
        <v>0</v>
      </c>
      <c r="AU1152" s="24">
        <v>0</v>
      </c>
      <c r="AV1152" s="24">
        <v>0</v>
      </c>
      <c r="AW1152" s="24">
        <v>0.2</v>
      </c>
      <c r="AX1152" s="24">
        <v>0</v>
      </c>
      <c r="AY1152" s="24">
        <v>0</v>
      </c>
      <c r="AZ1152" s="24">
        <v>0</v>
      </c>
      <c r="BA1152" s="24">
        <v>0.04</v>
      </c>
      <c r="BB1152" s="24">
        <v>0</v>
      </c>
      <c r="BC1152" s="22">
        <v>0.05</v>
      </c>
      <c r="BD1152" s="22">
        <v>0.05</v>
      </c>
      <c r="BE1152" s="24">
        <v>7.4999999999999997E-2</v>
      </c>
      <c r="BF1152" s="24">
        <v>5.0000000000000001E-3</v>
      </c>
      <c r="BG1152" s="24">
        <v>0</v>
      </c>
      <c r="BH1152" s="24">
        <v>0</v>
      </c>
      <c r="BI1152" s="24">
        <v>0</v>
      </c>
      <c r="BJ1152" s="24">
        <v>1.8749999999999999E-2</v>
      </c>
      <c r="BK1152" s="24">
        <v>1.25E-3</v>
      </c>
      <c r="BL1152" s="24">
        <v>0</v>
      </c>
      <c r="BM1152" s="24">
        <v>0</v>
      </c>
      <c r="BN1152" s="24">
        <v>0</v>
      </c>
      <c r="BO1152" s="24">
        <v>0.1</v>
      </c>
      <c r="BP1152" s="24">
        <v>0.1</v>
      </c>
      <c r="BQ1152" s="24">
        <v>0</v>
      </c>
      <c r="BR1152" s="24">
        <v>0</v>
      </c>
      <c r="BS1152" s="24">
        <v>0</v>
      </c>
      <c r="BT1152" s="24">
        <v>0.04</v>
      </c>
      <c r="BU1152" s="29">
        <v>0.2</v>
      </c>
      <c r="BV1152" s="23">
        <f>BT1152/(BT1152+BU1152)</f>
        <v>0.16666666666666666</v>
      </c>
      <c r="BW1152" s="23">
        <f>SQRT((BT1152*BU1152)/((BT1152+BU1152)^2*(BT1152+BU1152+1)))</f>
        <v>0.33467472037604118</v>
      </c>
      <c r="BX1152" s="30">
        <v>0.1</v>
      </c>
      <c r="BY1152" s="30">
        <v>0.7</v>
      </c>
      <c r="BZ1152" s="30">
        <v>0.1</v>
      </c>
      <c r="CA1152" s="30">
        <v>0.1</v>
      </c>
      <c r="CB1152" s="28" t="s">
        <v>83</v>
      </c>
      <c r="CC1152" s="24">
        <v>600</v>
      </c>
    </row>
    <row r="1153" spans="1:81" s="24" customFormat="1" x14ac:dyDescent="0.2">
      <c r="A1153" s="30">
        <f t="shared" si="17"/>
        <v>1152</v>
      </c>
      <c r="B1153" s="30">
        <v>300</v>
      </c>
      <c r="C1153" s="30">
        <v>300</v>
      </c>
      <c r="D1153" s="24">
        <v>5</v>
      </c>
      <c r="E1153" s="24">
        <v>5</v>
      </c>
      <c r="F1153" s="19" t="s">
        <v>80</v>
      </c>
      <c r="G1153" s="19">
        <f>IF(F1153="rectangle",B1153*C1153,IF(F1153="hook",B1153*C1153-(D1153*E1153),IF(F1153="eight",B1153*C1153-2*(D1153*E1153),IF(F1153="tee",B1153*C1153-2*(D1153*E1153),IF(F1153="cross",B1153*C1153-4*(D1153*E1153),"ERROR")))))</f>
        <v>90000</v>
      </c>
      <c r="H1153" s="19" t="s">
        <v>87</v>
      </c>
      <c r="I1153" s="19">
        <f>B1153/C1153</f>
        <v>1</v>
      </c>
      <c r="J1153" s="22">
        <v>1</v>
      </c>
      <c r="K1153" s="24">
        <v>125</v>
      </c>
      <c r="L1153" s="24">
        <v>4</v>
      </c>
      <c r="M1153" s="25">
        <v>2</v>
      </c>
      <c r="N1153" s="22">
        <f>M1153/4</f>
        <v>0.5</v>
      </c>
      <c r="O1153" s="19">
        <f>M1153/N1153</f>
        <v>4</v>
      </c>
      <c r="P1153" s="26">
        <v>15</v>
      </c>
      <c r="Q1153" s="30">
        <f>P1153</f>
        <v>15</v>
      </c>
      <c r="R1153" s="20">
        <f>AA1153/V1153</f>
        <v>100</v>
      </c>
      <c r="S1153" s="27">
        <v>30</v>
      </c>
      <c r="T1153" s="30">
        <f>S1153</f>
        <v>30</v>
      </c>
      <c r="U1153" s="20">
        <f>AB1153/W1153</f>
        <v>100</v>
      </c>
      <c r="V1153" s="19">
        <f>ROUND((Q1153/100)*G1153,0)</f>
        <v>13500</v>
      </c>
      <c r="W1153" s="19">
        <f>ROUND(((T1153/100)*G1153)/J1153,0)</f>
        <v>27000</v>
      </c>
      <c r="X1153" s="19">
        <v>0</v>
      </c>
      <c r="Y1153" s="19">
        <v>0</v>
      </c>
      <c r="Z1153" s="19">
        <v>0</v>
      </c>
      <c r="AA1153" s="20">
        <f>G1153*P1153</f>
        <v>1350000</v>
      </c>
      <c r="AB1153" s="20">
        <f>(G1153*S1153)/J1153</f>
        <v>2700000</v>
      </c>
      <c r="AC1153" s="20">
        <v>0</v>
      </c>
      <c r="AD1153" s="20">
        <v>0</v>
      </c>
      <c r="AE1153" s="20">
        <v>0</v>
      </c>
      <c r="AF1153" s="24">
        <v>100</v>
      </c>
      <c r="AG1153" s="24">
        <v>0</v>
      </c>
      <c r="AH1153" s="24">
        <v>1</v>
      </c>
      <c r="AI1153" s="24">
        <v>100</v>
      </c>
      <c r="AJ1153" s="24">
        <v>0</v>
      </c>
      <c r="AK1153" s="24">
        <v>1</v>
      </c>
      <c r="AL1153" s="24">
        <v>0.5</v>
      </c>
      <c r="AM1153" s="24">
        <v>0.5</v>
      </c>
      <c r="AN1153" s="24">
        <v>0</v>
      </c>
      <c r="AO1153" s="24">
        <v>0</v>
      </c>
      <c r="AP1153" s="24">
        <v>0</v>
      </c>
      <c r="AQ1153" s="24">
        <v>0.01</v>
      </c>
      <c r="AR1153" s="24">
        <v>0.01</v>
      </c>
      <c r="AS1153" s="24">
        <v>0</v>
      </c>
      <c r="AT1153" s="24">
        <v>0</v>
      </c>
      <c r="AU1153" s="24">
        <v>0</v>
      </c>
      <c r="AV1153" s="24">
        <v>0</v>
      </c>
      <c r="AW1153" s="24">
        <v>0.2</v>
      </c>
      <c r="AX1153" s="24">
        <v>0</v>
      </c>
      <c r="AY1153" s="24">
        <v>0</v>
      </c>
      <c r="AZ1153" s="24">
        <v>0</v>
      </c>
      <c r="BA1153" s="24">
        <v>0.04</v>
      </c>
      <c r="BB1153" s="24">
        <v>0</v>
      </c>
      <c r="BC1153" s="22">
        <v>0.05</v>
      </c>
      <c r="BD1153" s="22">
        <v>0.05</v>
      </c>
      <c r="BE1153" s="24">
        <v>7.4999999999999997E-2</v>
      </c>
      <c r="BF1153" s="24">
        <v>5.0000000000000001E-3</v>
      </c>
      <c r="BG1153" s="24">
        <v>0</v>
      </c>
      <c r="BH1153" s="24">
        <v>0</v>
      </c>
      <c r="BI1153" s="24">
        <v>0</v>
      </c>
      <c r="BJ1153" s="24">
        <v>1.8749999999999999E-2</v>
      </c>
      <c r="BK1153" s="24">
        <v>1.25E-3</v>
      </c>
      <c r="BL1153" s="24">
        <v>0</v>
      </c>
      <c r="BM1153" s="24">
        <v>0</v>
      </c>
      <c r="BN1153" s="24">
        <v>0</v>
      </c>
      <c r="BO1153" s="24">
        <v>0.1</v>
      </c>
      <c r="BP1153" s="24">
        <v>0.1</v>
      </c>
      <c r="BQ1153" s="24">
        <v>0</v>
      </c>
      <c r="BR1153" s="24">
        <v>0</v>
      </c>
      <c r="BS1153" s="24">
        <v>0</v>
      </c>
      <c r="BT1153" s="24">
        <v>0.04</v>
      </c>
      <c r="BU1153" s="29">
        <v>0.1</v>
      </c>
      <c r="BV1153" s="23">
        <f>BT1153/(BT1153+BU1153)</f>
        <v>0.2857142857142857</v>
      </c>
      <c r="BW1153" s="23">
        <f>SQRT((BT1153*BU1153)/((BT1153+BU1153)^2*(BT1153+BU1153+1)))</f>
        <v>0.42310634125649449</v>
      </c>
      <c r="BX1153" s="30">
        <v>0.1</v>
      </c>
      <c r="BY1153" s="30">
        <v>0.7</v>
      </c>
      <c r="BZ1153" s="30">
        <v>0.1</v>
      </c>
      <c r="CA1153" s="30">
        <v>0.1</v>
      </c>
      <c r="CB1153" s="28" t="s">
        <v>83</v>
      </c>
      <c r="CC1153" s="24">
        <v>600</v>
      </c>
    </row>
    <row r="1154" spans="1:81" s="24" customFormat="1" x14ac:dyDescent="0.2">
      <c r="A1154" s="30">
        <f t="shared" si="17"/>
        <v>1153</v>
      </c>
      <c r="B1154" s="30">
        <v>250</v>
      </c>
      <c r="C1154" s="30">
        <v>250</v>
      </c>
      <c r="D1154" s="24">
        <v>5</v>
      </c>
      <c r="E1154" s="24">
        <v>5</v>
      </c>
      <c r="F1154" s="19" t="s">
        <v>80</v>
      </c>
      <c r="G1154" s="19">
        <f>IF(F1154="rectangle",B1154*C1154,IF(F1154="hook",B1154*C1154-(D1154*E1154),IF(F1154="eight",B1154*C1154-2*(D1154*E1154),IF(F1154="tee",B1154*C1154-2*(D1154*E1154),IF(F1154="cross",B1154*C1154-4*(D1154*E1154),"ERROR")))))</f>
        <v>62500</v>
      </c>
      <c r="H1154" s="19" t="s">
        <v>86</v>
      </c>
      <c r="I1154" s="19">
        <f>B1154/C1154</f>
        <v>1</v>
      </c>
      <c r="J1154" s="22">
        <v>1</v>
      </c>
      <c r="K1154" s="24">
        <v>125</v>
      </c>
      <c r="L1154" s="24">
        <v>4</v>
      </c>
      <c r="M1154" s="25">
        <v>2</v>
      </c>
      <c r="N1154" s="22">
        <f>M1154/4</f>
        <v>0.5</v>
      </c>
      <c r="O1154" s="19">
        <f>M1154/N1154</f>
        <v>4</v>
      </c>
      <c r="P1154" s="26">
        <v>30</v>
      </c>
      <c r="Q1154" s="30">
        <f>P1154</f>
        <v>30</v>
      </c>
      <c r="R1154" s="20">
        <f>AA1154/V1154</f>
        <v>100</v>
      </c>
      <c r="S1154" s="27">
        <v>5</v>
      </c>
      <c r="T1154" s="30">
        <f>S1154</f>
        <v>5</v>
      </c>
      <c r="U1154" s="20">
        <f>AB1154/W1154</f>
        <v>100</v>
      </c>
      <c r="V1154" s="19">
        <f>ROUND((Q1154/100)*G1154,0)</f>
        <v>18750</v>
      </c>
      <c r="W1154" s="19">
        <f>ROUND(((T1154/100)*G1154)/J1154,0)</f>
        <v>3125</v>
      </c>
      <c r="X1154" s="19">
        <v>0</v>
      </c>
      <c r="Y1154" s="19">
        <v>0</v>
      </c>
      <c r="Z1154" s="19">
        <v>0</v>
      </c>
      <c r="AA1154" s="20">
        <f>G1154*P1154</f>
        <v>1875000</v>
      </c>
      <c r="AB1154" s="20">
        <f>(G1154*S1154)/J1154</f>
        <v>312500</v>
      </c>
      <c r="AC1154" s="20">
        <v>0</v>
      </c>
      <c r="AD1154" s="20">
        <v>0</v>
      </c>
      <c r="AE1154" s="20">
        <v>0</v>
      </c>
      <c r="AF1154" s="24">
        <v>100</v>
      </c>
      <c r="AG1154" s="24">
        <v>0</v>
      </c>
      <c r="AH1154" s="24">
        <v>1</v>
      </c>
      <c r="AI1154" s="24">
        <v>100</v>
      </c>
      <c r="AJ1154" s="24">
        <v>0</v>
      </c>
      <c r="AK1154" s="24">
        <v>1</v>
      </c>
      <c r="AL1154" s="24">
        <v>0.5</v>
      </c>
      <c r="AM1154" s="24">
        <v>0.5</v>
      </c>
      <c r="AN1154" s="24">
        <v>0</v>
      </c>
      <c r="AO1154" s="24">
        <v>0</v>
      </c>
      <c r="AP1154" s="24">
        <v>0</v>
      </c>
      <c r="AQ1154" s="24">
        <v>0.01</v>
      </c>
      <c r="AR1154" s="24">
        <v>0.01</v>
      </c>
      <c r="AS1154" s="24">
        <v>0</v>
      </c>
      <c r="AT1154" s="24">
        <v>0</v>
      </c>
      <c r="AU1154" s="24">
        <v>0</v>
      </c>
      <c r="AV1154" s="24">
        <v>0</v>
      </c>
      <c r="AW1154" s="24">
        <v>0.2</v>
      </c>
      <c r="AX1154" s="24">
        <v>0</v>
      </c>
      <c r="AY1154" s="24">
        <v>0</v>
      </c>
      <c r="AZ1154" s="24">
        <v>0</v>
      </c>
      <c r="BA1154" s="24">
        <v>0.04</v>
      </c>
      <c r="BB1154" s="24">
        <v>0</v>
      </c>
      <c r="BC1154" s="22">
        <v>0.05</v>
      </c>
      <c r="BD1154" s="22">
        <v>0.05</v>
      </c>
      <c r="BE1154" s="24">
        <v>7.4999999999999997E-2</v>
      </c>
      <c r="BF1154" s="24">
        <v>5.0000000000000001E-3</v>
      </c>
      <c r="BG1154" s="24">
        <v>0</v>
      </c>
      <c r="BH1154" s="24">
        <v>0</v>
      </c>
      <c r="BI1154" s="24">
        <v>0</v>
      </c>
      <c r="BJ1154" s="24">
        <v>1.8749999999999999E-2</v>
      </c>
      <c r="BK1154" s="24">
        <v>1.25E-3</v>
      </c>
      <c r="BL1154" s="24">
        <v>0</v>
      </c>
      <c r="BM1154" s="24">
        <v>0</v>
      </c>
      <c r="BN1154" s="24">
        <v>0</v>
      </c>
      <c r="BO1154" s="24">
        <v>0.1</v>
      </c>
      <c r="BP1154" s="24">
        <v>0.1</v>
      </c>
      <c r="BQ1154" s="24">
        <v>0</v>
      </c>
      <c r="BR1154" s="24">
        <v>0</v>
      </c>
      <c r="BS1154" s="24">
        <v>0</v>
      </c>
      <c r="BT1154" s="24">
        <v>0.04</v>
      </c>
      <c r="BU1154" s="29">
        <v>4</v>
      </c>
      <c r="BV1154" s="23">
        <f>BT1154/(BT1154+BU1154)</f>
        <v>9.9009900990099011E-3</v>
      </c>
      <c r="BW1154" s="23">
        <f>SQRT((BT1154*BU1154)/((BT1154+BU1154)^2*(BT1154+BU1154+1)))</f>
        <v>4.410251516706673E-2</v>
      </c>
      <c r="BX1154" s="30">
        <v>0.1</v>
      </c>
      <c r="BY1154" s="30">
        <v>0.7</v>
      </c>
      <c r="BZ1154" s="30">
        <v>0.1</v>
      </c>
      <c r="CA1154" s="30">
        <v>0.1</v>
      </c>
      <c r="CB1154" s="28" t="s">
        <v>83</v>
      </c>
      <c r="CC1154" s="24">
        <v>600</v>
      </c>
    </row>
    <row r="1155" spans="1:81" s="24" customFormat="1" x14ac:dyDescent="0.2">
      <c r="A1155" s="30">
        <f t="shared" si="17"/>
        <v>1154</v>
      </c>
      <c r="B1155" s="30">
        <v>250</v>
      </c>
      <c r="C1155" s="30">
        <v>250</v>
      </c>
      <c r="D1155" s="24">
        <v>5</v>
      </c>
      <c r="E1155" s="24">
        <v>5</v>
      </c>
      <c r="F1155" s="19" t="s">
        <v>80</v>
      </c>
      <c r="G1155" s="19">
        <f>IF(F1155="rectangle",B1155*C1155,IF(F1155="hook",B1155*C1155-(D1155*E1155),IF(F1155="eight",B1155*C1155-2*(D1155*E1155),IF(F1155="tee",B1155*C1155-2*(D1155*E1155),IF(F1155="cross",B1155*C1155-4*(D1155*E1155),"ERROR")))))</f>
        <v>62500</v>
      </c>
      <c r="H1155" s="19" t="s">
        <v>86</v>
      </c>
      <c r="I1155" s="19">
        <f>B1155/C1155</f>
        <v>1</v>
      </c>
      <c r="J1155" s="22">
        <v>1</v>
      </c>
      <c r="K1155" s="24">
        <v>125</v>
      </c>
      <c r="L1155" s="24">
        <v>4</v>
      </c>
      <c r="M1155" s="25">
        <v>2</v>
      </c>
      <c r="N1155" s="22">
        <f>M1155/4</f>
        <v>0.5</v>
      </c>
      <c r="O1155" s="19">
        <f>M1155/N1155</f>
        <v>4</v>
      </c>
      <c r="P1155" s="26">
        <v>30</v>
      </c>
      <c r="Q1155" s="30">
        <f>P1155</f>
        <v>30</v>
      </c>
      <c r="R1155" s="20">
        <f>AA1155/V1155</f>
        <v>100</v>
      </c>
      <c r="S1155" s="27">
        <v>5</v>
      </c>
      <c r="T1155" s="30">
        <f>S1155</f>
        <v>5</v>
      </c>
      <c r="U1155" s="20">
        <f>AB1155/W1155</f>
        <v>100</v>
      </c>
      <c r="V1155" s="19">
        <f>ROUND((Q1155/100)*G1155,0)</f>
        <v>18750</v>
      </c>
      <c r="W1155" s="19">
        <f>ROUND(((T1155/100)*G1155)/J1155,0)</f>
        <v>3125</v>
      </c>
      <c r="X1155" s="19">
        <v>0</v>
      </c>
      <c r="Y1155" s="19">
        <v>0</v>
      </c>
      <c r="Z1155" s="19">
        <v>0</v>
      </c>
      <c r="AA1155" s="20">
        <f>G1155*P1155</f>
        <v>1875000</v>
      </c>
      <c r="AB1155" s="20">
        <f>(G1155*S1155)/J1155</f>
        <v>312500</v>
      </c>
      <c r="AC1155" s="20">
        <v>0</v>
      </c>
      <c r="AD1155" s="20">
        <v>0</v>
      </c>
      <c r="AE1155" s="20">
        <v>0</v>
      </c>
      <c r="AF1155" s="24">
        <v>100</v>
      </c>
      <c r="AG1155" s="24">
        <v>0</v>
      </c>
      <c r="AH1155" s="24">
        <v>1</v>
      </c>
      <c r="AI1155" s="24">
        <v>100</v>
      </c>
      <c r="AJ1155" s="24">
        <v>0</v>
      </c>
      <c r="AK1155" s="24">
        <v>1</v>
      </c>
      <c r="AL1155" s="24">
        <v>0.5</v>
      </c>
      <c r="AM1155" s="24">
        <v>0.5</v>
      </c>
      <c r="AN1155" s="24">
        <v>0</v>
      </c>
      <c r="AO1155" s="24">
        <v>0</v>
      </c>
      <c r="AP1155" s="24">
        <v>0</v>
      </c>
      <c r="AQ1155" s="24">
        <v>0.01</v>
      </c>
      <c r="AR1155" s="24">
        <v>0.01</v>
      </c>
      <c r="AS1155" s="24">
        <v>0</v>
      </c>
      <c r="AT1155" s="24">
        <v>0</v>
      </c>
      <c r="AU1155" s="24">
        <v>0</v>
      </c>
      <c r="AV1155" s="24">
        <v>0</v>
      </c>
      <c r="AW1155" s="24">
        <v>0.2</v>
      </c>
      <c r="AX1155" s="24">
        <v>0</v>
      </c>
      <c r="AY1155" s="24">
        <v>0</v>
      </c>
      <c r="AZ1155" s="24">
        <v>0</v>
      </c>
      <c r="BA1155" s="24">
        <v>0.04</v>
      </c>
      <c r="BB1155" s="24">
        <v>0</v>
      </c>
      <c r="BC1155" s="22">
        <v>0.05</v>
      </c>
      <c r="BD1155" s="22">
        <v>0.05</v>
      </c>
      <c r="BE1155" s="24">
        <v>7.4999999999999997E-2</v>
      </c>
      <c r="BF1155" s="24">
        <v>5.0000000000000001E-3</v>
      </c>
      <c r="BG1155" s="24">
        <v>0</v>
      </c>
      <c r="BH1155" s="24">
        <v>0</v>
      </c>
      <c r="BI1155" s="24">
        <v>0</v>
      </c>
      <c r="BJ1155" s="24">
        <v>1.8749999999999999E-2</v>
      </c>
      <c r="BK1155" s="24">
        <v>1.25E-3</v>
      </c>
      <c r="BL1155" s="24">
        <v>0</v>
      </c>
      <c r="BM1155" s="24">
        <v>0</v>
      </c>
      <c r="BN1155" s="24">
        <v>0</v>
      </c>
      <c r="BO1155" s="24">
        <v>0.1</v>
      </c>
      <c r="BP1155" s="24">
        <v>0.1</v>
      </c>
      <c r="BQ1155" s="24">
        <v>0</v>
      </c>
      <c r="BR1155" s="24">
        <v>0</v>
      </c>
      <c r="BS1155" s="24">
        <v>0</v>
      </c>
      <c r="BT1155" s="24">
        <v>0.04</v>
      </c>
      <c r="BU1155" s="29">
        <v>0.2</v>
      </c>
      <c r="BV1155" s="23">
        <f>BT1155/(BT1155+BU1155)</f>
        <v>0.16666666666666666</v>
      </c>
      <c r="BW1155" s="23">
        <f>SQRT((BT1155*BU1155)/((BT1155+BU1155)^2*(BT1155+BU1155+1)))</f>
        <v>0.33467472037604118</v>
      </c>
      <c r="BX1155" s="30">
        <v>0.1</v>
      </c>
      <c r="BY1155" s="30">
        <v>0.7</v>
      </c>
      <c r="BZ1155" s="30">
        <v>0.1</v>
      </c>
      <c r="CA1155" s="30">
        <v>0.1</v>
      </c>
      <c r="CB1155" s="28" t="s">
        <v>83</v>
      </c>
      <c r="CC1155" s="24">
        <v>600</v>
      </c>
    </row>
    <row r="1156" spans="1:81" s="24" customFormat="1" x14ac:dyDescent="0.2">
      <c r="A1156" s="30">
        <f t="shared" ref="A1156:A1219" si="18">A1155+1</f>
        <v>1155</v>
      </c>
      <c r="B1156" s="30">
        <v>250</v>
      </c>
      <c r="C1156" s="30">
        <v>250</v>
      </c>
      <c r="D1156" s="24">
        <v>5</v>
      </c>
      <c r="E1156" s="24">
        <v>5</v>
      </c>
      <c r="F1156" s="19" t="s">
        <v>80</v>
      </c>
      <c r="G1156" s="19">
        <f>IF(F1156="rectangle",B1156*C1156,IF(F1156="hook",B1156*C1156-(D1156*E1156),IF(F1156="eight",B1156*C1156-2*(D1156*E1156),IF(F1156="tee",B1156*C1156-2*(D1156*E1156),IF(F1156="cross",B1156*C1156-4*(D1156*E1156),"ERROR")))))</f>
        <v>62500</v>
      </c>
      <c r="H1156" s="19" t="s">
        <v>86</v>
      </c>
      <c r="I1156" s="19">
        <f>B1156/C1156</f>
        <v>1</v>
      </c>
      <c r="J1156" s="22">
        <v>1</v>
      </c>
      <c r="K1156" s="24">
        <v>125</v>
      </c>
      <c r="L1156" s="24">
        <v>4</v>
      </c>
      <c r="M1156" s="25">
        <v>2</v>
      </c>
      <c r="N1156" s="22">
        <f>M1156/4</f>
        <v>0.5</v>
      </c>
      <c r="O1156" s="19">
        <f>M1156/N1156</f>
        <v>4</v>
      </c>
      <c r="P1156" s="26">
        <v>30</v>
      </c>
      <c r="Q1156" s="30">
        <f>P1156</f>
        <v>30</v>
      </c>
      <c r="R1156" s="20">
        <f>AA1156/V1156</f>
        <v>100</v>
      </c>
      <c r="S1156" s="27">
        <v>5</v>
      </c>
      <c r="T1156" s="30">
        <f>S1156</f>
        <v>5</v>
      </c>
      <c r="U1156" s="20">
        <f>AB1156/W1156</f>
        <v>100</v>
      </c>
      <c r="V1156" s="19">
        <f>ROUND((Q1156/100)*G1156,0)</f>
        <v>18750</v>
      </c>
      <c r="W1156" s="19">
        <f>ROUND(((T1156/100)*G1156)/J1156,0)</f>
        <v>3125</v>
      </c>
      <c r="X1156" s="19">
        <v>0</v>
      </c>
      <c r="Y1156" s="19">
        <v>0</v>
      </c>
      <c r="Z1156" s="19">
        <v>0</v>
      </c>
      <c r="AA1156" s="20">
        <f>G1156*P1156</f>
        <v>1875000</v>
      </c>
      <c r="AB1156" s="20">
        <f>(G1156*S1156)/J1156</f>
        <v>312500</v>
      </c>
      <c r="AC1156" s="20">
        <v>0</v>
      </c>
      <c r="AD1156" s="20">
        <v>0</v>
      </c>
      <c r="AE1156" s="20">
        <v>0</v>
      </c>
      <c r="AF1156" s="24">
        <v>100</v>
      </c>
      <c r="AG1156" s="24">
        <v>0</v>
      </c>
      <c r="AH1156" s="24">
        <v>1</v>
      </c>
      <c r="AI1156" s="24">
        <v>100</v>
      </c>
      <c r="AJ1156" s="24">
        <v>0</v>
      </c>
      <c r="AK1156" s="24">
        <v>1</v>
      </c>
      <c r="AL1156" s="24">
        <v>0.5</v>
      </c>
      <c r="AM1156" s="24">
        <v>0.5</v>
      </c>
      <c r="AN1156" s="24">
        <v>0</v>
      </c>
      <c r="AO1156" s="24">
        <v>0</v>
      </c>
      <c r="AP1156" s="24">
        <v>0</v>
      </c>
      <c r="AQ1156" s="24">
        <v>0.01</v>
      </c>
      <c r="AR1156" s="24">
        <v>0.01</v>
      </c>
      <c r="AS1156" s="24">
        <v>0</v>
      </c>
      <c r="AT1156" s="24">
        <v>0</v>
      </c>
      <c r="AU1156" s="24">
        <v>0</v>
      </c>
      <c r="AV1156" s="24">
        <v>0</v>
      </c>
      <c r="AW1156" s="24">
        <v>0.2</v>
      </c>
      <c r="AX1156" s="24">
        <v>0</v>
      </c>
      <c r="AY1156" s="24">
        <v>0</v>
      </c>
      <c r="AZ1156" s="24">
        <v>0</v>
      </c>
      <c r="BA1156" s="24">
        <v>0.04</v>
      </c>
      <c r="BB1156" s="24">
        <v>0</v>
      </c>
      <c r="BC1156" s="22">
        <v>0.05</v>
      </c>
      <c r="BD1156" s="22">
        <v>0.05</v>
      </c>
      <c r="BE1156" s="24">
        <v>7.4999999999999997E-2</v>
      </c>
      <c r="BF1156" s="24">
        <v>5.0000000000000001E-3</v>
      </c>
      <c r="BG1156" s="24">
        <v>0</v>
      </c>
      <c r="BH1156" s="24">
        <v>0</v>
      </c>
      <c r="BI1156" s="24">
        <v>0</v>
      </c>
      <c r="BJ1156" s="24">
        <v>1.8749999999999999E-2</v>
      </c>
      <c r="BK1156" s="24">
        <v>1.25E-3</v>
      </c>
      <c r="BL1156" s="24">
        <v>0</v>
      </c>
      <c r="BM1156" s="24">
        <v>0</v>
      </c>
      <c r="BN1156" s="24">
        <v>0</v>
      </c>
      <c r="BO1156" s="24">
        <v>0.1</v>
      </c>
      <c r="BP1156" s="24">
        <v>0.1</v>
      </c>
      <c r="BQ1156" s="24">
        <v>0</v>
      </c>
      <c r="BR1156" s="24">
        <v>0</v>
      </c>
      <c r="BS1156" s="24">
        <v>0</v>
      </c>
      <c r="BT1156" s="24">
        <v>0.04</v>
      </c>
      <c r="BU1156" s="29">
        <v>0.1</v>
      </c>
      <c r="BV1156" s="23">
        <f>BT1156/(BT1156+BU1156)</f>
        <v>0.2857142857142857</v>
      </c>
      <c r="BW1156" s="23">
        <f>SQRT((BT1156*BU1156)/((BT1156+BU1156)^2*(BT1156+BU1156+1)))</f>
        <v>0.42310634125649449</v>
      </c>
      <c r="BX1156" s="30">
        <v>0.1</v>
      </c>
      <c r="BY1156" s="30">
        <v>0.7</v>
      </c>
      <c r="BZ1156" s="30">
        <v>0.1</v>
      </c>
      <c r="CA1156" s="30">
        <v>0.1</v>
      </c>
      <c r="CB1156" s="28" t="s">
        <v>83</v>
      </c>
      <c r="CC1156" s="24">
        <v>600</v>
      </c>
    </row>
    <row r="1157" spans="1:81" s="24" customFormat="1" x14ac:dyDescent="0.2">
      <c r="A1157" s="30">
        <f t="shared" si="18"/>
        <v>1156</v>
      </c>
      <c r="B1157" s="30">
        <v>250</v>
      </c>
      <c r="C1157" s="30">
        <v>250</v>
      </c>
      <c r="D1157" s="24">
        <v>5</v>
      </c>
      <c r="E1157" s="24">
        <v>5</v>
      </c>
      <c r="F1157" s="19" t="s">
        <v>80</v>
      </c>
      <c r="G1157" s="19">
        <f>IF(F1157="rectangle",B1157*C1157,IF(F1157="hook",B1157*C1157-(D1157*E1157),IF(F1157="eight",B1157*C1157-2*(D1157*E1157),IF(F1157="tee",B1157*C1157-2*(D1157*E1157),IF(F1157="cross",B1157*C1157-4*(D1157*E1157),"ERROR")))))</f>
        <v>62500</v>
      </c>
      <c r="H1157" s="19" t="s">
        <v>86</v>
      </c>
      <c r="I1157" s="19">
        <f>B1157/C1157</f>
        <v>1</v>
      </c>
      <c r="J1157" s="22">
        <v>1</v>
      </c>
      <c r="K1157" s="24">
        <v>125</v>
      </c>
      <c r="L1157" s="24">
        <v>4</v>
      </c>
      <c r="M1157" s="25">
        <v>2</v>
      </c>
      <c r="N1157" s="22">
        <f>M1157/4</f>
        <v>0.5</v>
      </c>
      <c r="O1157" s="19">
        <f>M1157/N1157</f>
        <v>4</v>
      </c>
      <c r="P1157" s="26">
        <v>30</v>
      </c>
      <c r="Q1157" s="30">
        <f>P1157</f>
        <v>30</v>
      </c>
      <c r="R1157" s="20">
        <f>AA1157/V1157</f>
        <v>100</v>
      </c>
      <c r="S1157" s="27">
        <v>15</v>
      </c>
      <c r="T1157" s="30">
        <f>S1157</f>
        <v>15</v>
      </c>
      <c r="U1157" s="20">
        <f>AB1157/W1157</f>
        <v>100</v>
      </c>
      <c r="V1157" s="19">
        <f>ROUND((Q1157/100)*G1157,0)</f>
        <v>18750</v>
      </c>
      <c r="W1157" s="19">
        <f>ROUND(((T1157/100)*G1157)/J1157,0)</f>
        <v>9375</v>
      </c>
      <c r="X1157" s="19">
        <v>0</v>
      </c>
      <c r="Y1157" s="19">
        <v>0</v>
      </c>
      <c r="Z1157" s="19">
        <v>0</v>
      </c>
      <c r="AA1157" s="20">
        <f>G1157*P1157</f>
        <v>1875000</v>
      </c>
      <c r="AB1157" s="20">
        <f>(G1157*S1157)/J1157</f>
        <v>937500</v>
      </c>
      <c r="AC1157" s="20">
        <v>0</v>
      </c>
      <c r="AD1157" s="20">
        <v>0</v>
      </c>
      <c r="AE1157" s="20">
        <v>0</v>
      </c>
      <c r="AF1157" s="24">
        <v>100</v>
      </c>
      <c r="AG1157" s="24">
        <v>0</v>
      </c>
      <c r="AH1157" s="24">
        <v>1</v>
      </c>
      <c r="AI1157" s="24">
        <v>100</v>
      </c>
      <c r="AJ1157" s="24">
        <v>0</v>
      </c>
      <c r="AK1157" s="24">
        <v>1</v>
      </c>
      <c r="AL1157" s="24">
        <v>0.5</v>
      </c>
      <c r="AM1157" s="24">
        <v>0.5</v>
      </c>
      <c r="AN1157" s="24">
        <v>0</v>
      </c>
      <c r="AO1157" s="24">
        <v>0</v>
      </c>
      <c r="AP1157" s="24">
        <v>0</v>
      </c>
      <c r="AQ1157" s="24">
        <v>0.01</v>
      </c>
      <c r="AR1157" s="24">
        <v>0.01</v>
      </c>
      <c r="AS1157" s="24">
        <v>0</v>
      </c>
      <c r="AT1157" s="24">
        <v>0</v>
      </c>
      <c r="AU1157" s="24">
        <v>0</v>
      </c>
      <c r="AV1157" s="24">
        <v>0</v>
      </c>
      <c r="AW1157" s="24">
        <v>0.2</v>
      </c>
      <c r="AX1157" s="24">
        <v>0</v>
      </c>
      <c r="AY1157" s="24">
        <v>0</v>
      </c>
      <c r="AZ1157" s="24">
        <v>0</v>
      </c>
      <c r="BA1157" s="24">
        <v>0.04</v>
      </c>
      <c r="BB1157" s="24">
        <v>0</v>
      </c>
      <c r="BC1157" s="22">
        <v>0.05</v>
      </c>
      <c r="BD1157" s="22">
        <v>0.05</v>
      </c>
      <c r="BE1157" s="24">
        <v>7.4999999999999997E-2</v>
      </c>
      <c r="BF1157" s="24">
        <v>5.0000000000000001E-3</v>
      </c>
      <c r="BG1157" s="24">
        <v>0</v>
      </c>
      <c r="BH1157" s="24">
        <v>0</v>
      </c>
      <c r="BI1157" s="24">
        <v>0</v>
      </c>
      <c r="BJ1157" s="24">
        <v>1.8749999999999999E-2</v>
      </c>
      <c r="BK1157" s="24">
        <v>1.25E-3</v>
      </c>
      <c r="BL1157" s="24">
        <v>0</v>
      </c>
      <c r="BM1157" s="24">
        <v>0</v>
      </c>
      <c r="BN1157" s="24">
        <v>0</v>
      </c>
      <c r="BO1157" s="24">
        <v>0.1</v>
      </c>
      <c r="BP1157" s="24">
        <v>0.1</v>
      </c>
      <c r="BQ1157" s="24">
        <v>0</v>
      </c>
      <c r="BR1157" s="24">
        <v>0</v>
      </c>
      <c r="BS1157" s="24">
        <v>0</v>
      </c>
      <c r="BT1157" s="24">
        <v>0.04</v>
      </c>
      <c r="BU1157" s="29">
        <v>4</v>
      </c>
      <c r="BV1157" s="23">
        <f>BT1157/(BT1157+BU1157)</f>
        <v>9.9009900990099011E-3</v>
      </c>
      <c r="BW1157" s="23">
        <f>SQRT((BT1157*BU1157)/((BT1157+BU1157)^2*(BT1157+BU1157+1)))</f>
        <v>4.410251516706673E-2</v>
      </c>
      <c r="BX1157" s="30">
        <v>0.1</v>
      </c>
      <c r="BY1157" s="30">
        <v>0.7</v>
      </c>
      <c r="BZ1157" s="30">
        <v>0.1</v>
      </c>
      <c r="CA1157" s="30">
        <v>0.1</v>
      </c>
      <c r="CB1157" s="28" t="s">
        <v>83</v>
      </c>
      <c r="CC1157" s="24">
        <v>600</v>
      </c>
    </row>
    <row r="1158" spans="1:81" s="24" customFormat="1" x14ac:dyDescent="0.2">
      <c r="A1158" s="30">
        <f t="shared" si="18"/>
        <v>1157</v>
      </c>
      <c r="B1158" s="30">
        <v>250</v>
      </c>
      <c r="C1158" s="30">
        <v>250</v>
      </c>
      <c r="D1158" s="24">
        <v>5</v>
      </c>
      <c r="E1158" s="24">
        <v>5</v>
      </c>
      <c r="F1158" s="19" t="s">
        <v>80</v>
      </c>
      <c r="G1158" s="19">
        <f>IF(F1158="rectangle",B1158*C1158,IF(F1158="hook",B1158*C1158-(D1158*E1158),IF(F1158="eight",B1158*C1158-2*(D1158*E1158),IF(F1158="tee",B1158*C1158-2*(D1158*E1158),IF(F1158="cross",B1158*C1158-4*(D1158*E1158),"ERROR")))))</f>
        <v>62500</v>
      </c>
      <c r="H1158" s="19" t="s">
        <v>86</v>
      </c>
      <c r="I1158" s="19">
        <f>B1158/C1158</f>
        <v>1</v>
      </c>
      <c r="J1158" s="22">
        <v>1</v>
      </c>
      <c r="K1158" s="24">
        <v>125</v>
      </c>
      <c r="L1158" s="24">
        <v>4</v>
      </c>
      <c r="M1158" s="25">
        <v>2</v>
      </c>
      <c r="N1158" s="22">
        <f>M1158/4</f>
        <v>0.5</v>
      </c>
      <c r="O1158" s="19">
        <f>M1158/N1158</f>
        <v>4</v>
      </c>
      <c r="P1158" s="26">
        <v>30</v>
      </c>
      <c r="Q1158" s="30">
        <f>P1158</f>
        <v>30</v>
      </c>
      <c r="R1158" s="20">
        <f>AA1158/V1158</f>
        <v>100</v>
      </c>
      <c r="S1158" s="27">
        <v>15</v>
      </c>
      <c r="T1158" s="30">
        <f>S1158</f>
        <v>15</v>
      </c>
      <c r="U1158" s="20">
        <f>AB1158/W1158</f>
        <v>100</v>
      </c>
      <c r="V1158" s="19">
        <f>ROUND((Q1158/100)*G1158,0)</f>
        <v>18750</v>
      </c>
      <c r="W1158" s="19">
        <f>ROUND(((T1158/100)*G1158)/J1158,0)</f>
        <v>9375</v>
      </c>
      <c r="X1158" s="19">
        <v>0</v>
      </c>
      <c r="Y1158" s="19">
        <v>0</v>
      </c>
      <c r="Z1158" s="19">
        <v>0</v>
      </c>
      <c r="AA1158" s="20">
        <f>G1158*P1158</f>
        <v>1875000</v>
      </c>
      <c r="AB1158" s="20">
        <f>(G1158*S1158)/J1158</f>
        <v>937500</v>
      </c>
      <c r="AC1158" s="20">
        <v>0</v>
      </c>
      <c r="AD1158" s="20">
        <v>0</v>
      </c>
      <c r="AE1158" s="20">
        <v>0</v>
      </c>
      <c r="AF1158" s="24">
        <v>100</v>
      </c>
      <c r="AG1158" s="24">
        <v>0</v>
      </c>
      <c r="AH1158" s="24">
        <v>1</v>
      </c>
      <c r="AI1158" s="24">
        <v>100</v>
      </c>
      <c r="AJ1158" s="24">
        <v>0</v>
      </c>
      <c r="AK1158" s="24">
        <v>1</v>
      </c>
      <c r="AL1158" s="24">
        <v>0.5</v>
      </c>
      <c r="AM1158" s="24">
        <v>0.5</v>
      </c>
      <c r="AN1158" s="24">
        <v>0</v>
      </c>
      <c r="AO1158" s="24">
        <v>0</v>
      </c>
      <c r="AP1158" s="24">
        <v>0</v>
      </c>
      <c r="AQ1158" s="24">
        <v>0.01</v>
      </c>
      <c r="AR1158" s="24">
        <v>0.01</v>
      </c>
      <c r="AS1158" s="24">
        <v>0</v>
      </c>
      <c r="AT1158" s="24">
        <v>0</v>
      </c>
      <c r="AU1158" s="24">
        <v>0</v>
      </c>
      <c r="AV1158" s="24">
        <v>0</v>
      </c>
      <c r="AW1158" s="24">
        <v>0.2</v>
      </c>
      <c r="AX1158" s="24">
        <v>0</v>
      </c>
      <c r="AY1158" s="24">
        <v>0</v>
      </c>
      <c r="AZ1158" s="24">
        <v>0</v>
      </c>
      <c r="BA1158" s="24">
        <v>0.04</v>
      </c>
      <c r="BB1158" s="24">
        <v>0</v>
      </c>
      <c r="BC1158" s="22">
        <v>0.05</v>
      </c>
      <c r="BD1158" s="22">
        <v>0.05</v>
      </c>
      <c r="BE1158" s="24">
        <v>7.4999999999999997E-2</v>
      </c>
      <c r="BF1158" s="24">
        <v>5.0000000000000001E-3</v>
      </c>
      <c r="BG1158" s="24">
        <v>0</v>
      </c>
      <c r="BH1158" s="24">
        <v>0</v>
      </c>
      <c r="BI1158" s="24">
        <v>0</v>
      </c>
      <c r="BJ1158" s="24">
        <v>1.8749999999999999E-2</v>
      </c>
      <c r="BK1158" s="24">
        <v>1.25E-3</v>
      </c>
      <c r="BL1158" s="24">
        <v>0</v>
      </c>
      <c r="BM1158" s="24">
        <v>0</v>
      </c>
      <c r="BN1158" s="24">
        <v>0</v>
      </c>
      <c r="BO1158" s="24">
        <v>0.1</v>
      </c>
      <c r="BP1158" s="24">
        <v>0.1</v>
      </c>
      <c r="BQ1158" s="24">
        <v>0</v>
      </c>
      <c r="BR1158" s="24">
        <v>0</v>
      </c>
      <c r="BS1158" s="24">
        <v>0</v>
      </c>
      <c r="BT1158" s="24">
        <v>0.04</v>
      </c>
      <c r="BU1158" s="29">
        <v>0.2</v>
      </c>
      <c r="BV1158" s="23">
        <f>BT1158/(BT1158+BU1158)</f>
        <v>0.16666666666666666</v>
      </c>
      <c r="BW1158" s="23">
        <f>SQRT((BT1158*BU1158)/((BT1158+BU1158)^2*(BT1158+BU1158+1)))</f>
        <v>0.33467472037604118</v>
      </c>
      <c r="BX1158" s="30">
        <v>0.1</v>
      </c>
      <c r="BY1158" s="30">
        <v>0.7</v>
      </c>
      <c r="BZ1158" s="30">
        <v>0.1</v>
      </c>
      <c r="CA1158" s="30">
        <v>0.1</v>
      </c>
      <c r="CB1158" s="28" t="s">
        <v>83</v>
      </c>
      <c r="CC1158" s="24">
        <v>600</v>
      </c>
    </row>
    <row r="1159" spans="1:81" s="24" customFormat="1" x14ac:dyDescent="0.2">
      <c r="A1159" s="30">
        <f t="shared" si="18"/>
        <v>1158</v>
      </c>
      <c r="B1159" s="30">
        <v>250</v>
      </c>
      <c r="C1159" s="30">
        <v>250</v>
      </c>
      <c r="D1159" s="24">
        <v>5</v>
      </c>
      <c r="E1159" s="24">
        <v>5</v>
      </c>
      <c r="F1159" s="19" t="s">
        <v>80</v>
      </c>
      <c r="G1159" s="19">
        <f>IF(F1159="rectangle",B1159*C1159,IF(F1159="hook",B1159*C1159-(D1159*E1159),IF(F1159="eight",B1159*C1159-2*(D1159*E1159),IF(F1159="tee",B1159*C1159-2*(D1159*E1159),IF(F1159="cross",B1159*C1159-4*(D1159*E1159),"ERROR")))))</f>
        <v>62500</v>
      </c>
      <c r="H1159" s="19" t="s">
        <v>86</v>
      </c>
      <c r="I1159" s="19">
        <f>B1159/C1159</f>
        <v>1</v>
      </c>
      <c r="J1159" s="22">
        <v>1</v>
      </c>
      <c r="K1159" s="24">
        <v>125</v>
      </c>
      <c r="L1159" s="24">
        <v>4</v>
      </c>
      <c r="M1159" s="25">
        <v>2</v>
      </c>
      <c r="N1159" s="22">
        <f>M1159/4</f>
        <v>0.5</v>
      </c>
      <c r="O1159" s="19">
        <f>M1159/N1159</f>
        <v>4</v>
      </c>
      <c r="P1159" s="26">
        <v>30</v>
      </c>
      <c r="Q1159" s="30">
        <f>P1159</f>
        <v>30</v>
      </c>
      <c r="R1159" s="20">
        <f>AA1159/V1159</f>
        <v>100</v>
      </c>
      <c r="S1159" s="27">
        <v>15</v>
      </c>
      <c r="T1159" s="30">
        <f>S1159</f>
        <v>15</v>
      </c>
      <c r="U1159" s="20">
        <f>AB1159/W1159</f>
        <v>100</v>
      </c>
      <c r="V1159" s="19">
        <f>ROUND((Q1159/100)*G1159,0)</f>
        <v>18750</v>
      </c>
      <c r="W1159" s="19">
        <f>ROUND(((T1159/100)*G1159)/J1159,0)</f>
        <v>9375</v>
      </c>
      <c r="X1159" s="19">
        <v>0</v>
      </c>
      <c r="Y1159" s="19">
        <v>0</v>
      </c>
      <c r="Z1159" s="19">
        <v>0</v>
      </c>
      <c r="AA1159" s="20">
        <f>G1159*P1159</f>
        <v>1875000</v>
      </c>
      <c r="AB1159" s="20">
        <f>(G1159*S1159)/J1159</f>
        <v>937500</v>
      </c>
      <c r="AC1159" s="20">
        <v>0</v>
      </c>
      <c r="AD1159" s="20">
        <v>0</v>
      </c>
      <c r="AE1159" s="20">
        <v>0</v>
      </c>
      <c r="AF1159" s="24">
        <v>100</v>
      </c>
      <c r="AG1159" s="24">
        <v>0</v>
      </c>
      <c r="AH1159" s="24">
        <v>1</v>
      </c>
      <c r="AI1159" s="24">
        <v>100</v>
      </c>
      <c r="AJ1159" s="24">
        <v>0</v>
      </c>
      <c r="AK1159" s="24">
        <v>1</v>
      </c>
      <c r="AL1159" s="24">
        <v>0.5</v>
      </c>
      <c r="AM1159" s="24">
        <v>0.5</v>
      </c>
      <c r="AN1159" s="24">
        <v>0</v>
      </c>
      <c r="AO1159" s="24">
        <v>0</v>
      </c>
      <c r="AP1159" s="24">
        <v>0</v>
      </c>
      <c r="AQ1159" s="24">
        <v>0.01</v>
      </c>
      <c r="AR1159" s="24">
        <v>0.01</v>
      </c>
      <c r="AS1159" s="24">
        <v>0</v>
      </c>
      <c r="AT1159" s="24">
        <v>0</v>
      </c>
      <c r="AU1159" s="24">
        <v>0</v>
      </c>
      <c r="AV1159" s="24">
        <v>0</v>
      </c>
      <c r="AW1159" s="24">
        <v>0.2</v>
      </c>
      <c r="AX1159" s="24">
        <v>0</v>
      </c>
      <c r="AY1159" s="24">
        <v>0</v>
      </c>
      <c r="AZ1159" s="24">
        <v>0</v>
      </c>
      <c r="BA1159" s="24">
        <v>0.04</v>
      </c>
      <c r="BB1159" s="24">
        <v>0</v>
      </c>
      <c r="BC1159" s="22">
        <v>0.05</v>
      </c>
      <c r="BD1159" s="22">
        <v>0.05</v>
      </c>
      <c r="BE1159" s="24">
        <v>7.4999999999999997E-2</v>
      </c>
      <c r="BF1159" s="24">
        <v>5.0000000000000001E-3</v>
      </c>
      <c r="BG1159" s="24">
        <v>0</v>
      </c>
      <c r="BH1159" s="24">
        <v>0</v>
      </c>
      <c r="BI1159" s="24">
        <v>0</v>
      </c>
      <c r="BJ1159" s="24">
        <v>1.8749999999999999E-2</v>
      </c>
      <c r="BK1159" s="24">
        <v>1.25E-3</v>
      </c>
      <c r="BL1159" s="24">
        <v>0</v>
      </c>
      <c r="BM1159" s="24">
        <v>0</v>
      </c>
      <c r="BN1159" s="24">
        <v>0</v>
      </c>
      <c r="BO1159" s="24">
        <v>0.1</v>
      </c>
      <c r="BP1159" s="24">
        <v>0.1</v>
      </c>
      <c r="BQ1159" s="24">
        <v>0</v>
      </c>
      <c r="BR1159" s="24">
        <v>0</v>
      </c>
      <c r="BS1159" s="24">
        <v>0</v>
      </c>
      <c r="BT1159" s="24">
        <v>0.04</v>
      </c>
      <c r="BU1159" s="29">
        <v>0.1</v>
      </c>
      <c r="BV1159" s="23">
        <f>BT1159/(BT1159+BU1159)</f>
        <v>0.2857142857142857</v>
      </c>
      <c r="BW1159" s="23">
        <f>SQRT((BT1159*BU1159)/((BT1159+BU1159)^2*(BT1159+BU1159+1)))</f>
        <v>0.42310634125649449</v>
      </c>
      <c r="BX1159" s="30">
        <v>0.1</v>
      </c>
      <c r="BY1159" s="30">
        <v>0.7</v>
      </c>
      <c r="BZ1159" s="30">
        <v>0.1</v>
      </c>
      <c r="CA1159" s="30">
        <v>0.1</v>
      </c>
      <c r="CB1159" s="28" t="s">
        <v>83</v>
      </c>
      <c r="CC1159" s="24">
        <v>600</v>
      </c>
    </row>
    <row r="1160" spans="1:81" s="24" customFormat="1" x14ac:dyDescent="0.2">
      <c r="A1160" s="30">
        <f t="shared" si="18"/>
        <v>1159</v>
      </c>
      <c r="B1160" s="30">
        <v>250</v>
      </c>
      <c r="C1160" s="30">
        <v>250</v>
      </c>
      <c r="D1160" s="24">
        <v>5</v>
      </c>
      <c r="E1160" s="24">
        <v>5</v>
      </c>
      <c r="F1160" s="19" t="s">
        <v>80</v>
      </c>
      <c r="G1160" s="19">
        <f>IF(F1160="rectangle",B1160*C1160,IF(F1160="hook",B1160*C1160-(D1160*E1160),IF(F1160="eight",B1160*C1160-2*(D1160*E1160),IF(F1160="tee",B1160*C1160-2*(D1160*E1160),IF(F1160="cross",B1160*C1160-4*(D1160*E1160),"ERROR")))))</f>
        <v>62500</v>
      </c>
      <c r="H1160" s="19" t="s">
        <v>86</v>
      </c>
      <c r="I1160" s="19">
        <f>B1160/C1160</f>
        <v>1</v>
      </c>
      <c r="J1160" s="22">
        <v>1</v>
      </c>
      <c r="K1160" s="24">
        <v>125</v>
      </c>
      <c r="L1160" s="24">
        <v>4</v>
      </c>
      <c r="M1160" s="25">
        <v>2</v>
      </c>
      <c r="N1160" s="22">
        <f>M1160/4</f>
        <v>0.5</v>
      </c>
      <c r="O1160" s="19">
        <f>M1160/N1160</f>
        <v>4</v>
      </c>
      <c r="P1160" s="26">
        <v>30</v>
      </c>
      <c r="Q1160" s="30">
        <f>P1160</f>
        <v>30</v>
      </c>
      <c r="R1160" s="20">
        <f>AA1160/V1160</f>
        <v>100</v>
      </c>
      <c r="S1160" s="27">
        <v>30</v>
      </c>
      <c r="T1160" s="30">
        <f>S1160</f>
        <v>30</v>
      </c>
      <c r="U1160" s="20">
        <f>AB1160/W1160</f>
        <v>100</v>
      </c>
      <c r="V1160" s="19">
        <f>ROUND((Q1160/100)*G1160,0)</f>
        <v>18750</v>
      </c>
      <c r="W1160" s="19">
        <f>ROUND(((T1160/100)*G1160)/J1160,0)</f>
        <v>18750</v>
      </c>
      <c r="X1160" s="19">
        <v>0</v>
      </c>
      <c r="Y1160" s="19">
        <v>0</v>
      </c>
      <c r="Z1160" s="19">
        <v>0</v>
      </c>
      <c r="AA1160" s="20">
        <f>G1160*P1160</f>
        <v>1875000</v>
      </c>
      <c r="AB1160" s="20">
        <f>(G1160*S1160)/J1160</f>
        <v>1875000</v>
      </c>
      <c r="AC1160" s="20">
        <v>0</v>
      </c>
      <c r="AD1160" s="20">
        <v>0</v>
      </c>
      <c r="AE1160" s="20">
        <v>0</v>
      </c>
      <c r="AF1160" s="24">
        <v>100</v>
      </c>
      <c r="AG1160" s="24">
        <v>0</v>
      </c>
      <c r="AH1160" s="24">
        <v>1</v>
      </c>
      <c r="AI1160" s="24">
        <v>100</v>
      </c>
      <c r="AJ1160" s="24">
        <v>0</v>
      </c>
      <c r="AK1160" s="24">
        <v>1</v>
      </c>
      <c r="AL1160" s="24">
        <v>0.5</v>
      </c>
      <c r="AM1160" s="24">
        <v>0.5</v>
      </c>
      <c r="AN1160" s="24">
        <v>0</v>
      </c>
      <c r="AO1160" s="24">
        <v>0</v>
      </c>
      <c r="AP1160" s="24">
        <v>0</v>
      </c>
      <c r="AQ1160" s="24">
        <v>0.01</v>
      </c>
      <c r="AR1160" s="24">
        <v>0.01</v>
      </c>
      <c r="AS1160" s="24">
        <v>0</v>
      </c>
      <c r="AT1160" s="24">
        <v>0</v>
      </c>
      <c r="AU1160" s="24">
        <v>0</v>
      </c>
      <c r="AV1160" s="24">
        <v>0</v>
      </c>
      <c r="AW1160" s="24">
        <v>0.2</v>
      </c>
      <c r="AX1160" s="24">
        <v>0</v>
      </c>
      <c r="AY1160" s="24">
        <v>0</v>
      </c>
      <c r="AZ1160" s="24">
        <v>0</v>
      </c>
      <c r="BA1160" s="24">
        <v>0.04</v>
      </c>
      <c r="BB1160" s="24">
        <v>0</v>
      </c>
      <c r="BC1160" s="22">
        <v>0.05</v>
      </c>
      <c r="BD1160" s="22">
        <v>0.05</v>
      </c>
      <c r="BE1160" s="24">
        <v>7.4999999999999997E-2</v>
      </c>
      <c r="BF1160" s="24">
        <v>5.0000000000000001E-3</v>
      </c>
      <c r="BG1160" s="24">
        <v>0</v>
      </c>
      <c r="BH1160" s="24">
        <v>0</v>
      </c>
      <c r="BI1160" s="24">
        <v>0</v>
      </c>
      <c r="BJ1160" s="24">
        <v>1.8749999999999999E-2</v>
      </c>
      <c r="BK1160" s="24">
        <v>1.25E-3</v>
      </c>
      <c r="BL1160" s="24">
        <v>0</v>
      </c>
      <c r="BM1160" s="24">
        <v>0</v>
      </c>
      <c r="BN1160" s="24">
        <v>0</v>
      </c>
      <c r="BO1160" s="24">
        <v>0.1</v>
      </c>
      <c r="BP1160" s="24">
        <v>0.1</v>
      </c>
      <c r="BQ1160" s="24">
        <v>0</v>
      </c>
      <c r="BR1160" s="24">
        <v>0</v>
      </c>
      <c r="BS1160" s="24">
        <v>0</v>
      </c>
      <c r="BT1160" s="24">
        <v>0.04</v>
      </c>
      <c r="BU1160" s="29">
        <v>4</v>
      </c>
      <c r="BV1160" s="23">
        <f>BT1160/(BT1160+BU1160)</f>
        <v>9.9009900990099011E-3</v>
      </c>
      <c r="BW1160" s="23">
        <f>SQRT((BT1160*BU1160)/((BT1160+BU1160)^2*(BT1160+BU1160+1)))</f>
        <v>4.410251516706673E-2</v>
      </c>
      <c r="BX1160" s="30">
        <v>0.1</v>
      </c>
      <c r="BY1160" s="30">
        <v>0.7</v>
      </c>
      <c r="BZ1160" s="30">
        <v>0.1</v>
      </c>
      <c r="CA1160" s="30">
        <v>0.1</v>
      </c>
      <c r="CB1160" s="28" t="s">
        <v>83</v>
      </c>
      <c r="CC1160" s="24">
        <v>600</v>
      </c>
    </row>
    <row r="1161" spans="1:81" s="24" customFormat="1" x14ac:dyDescent="0.2">
      <c r="A1161" s="30">
        <f t="shared" si="18"/>
        <v>1160</v>
      </c>
      <c r="B1161" s="30">
        <v>250</v>
      </c>
      <c r="C1161" s="30">
        <v>250</v>
      </c>
      <c r="D1161" s="24">
        <v>5</v>
      </c>
      <c r="E1161" s="24">
        <v>5</v>
      </c>
      <c r="F1161" s="19" t="s">
        <v>80</v>
      </c>
      <c r="G1161" s="19">
        <f>IF(F1161="rectangle",B1161*C1161,IF(F1161="hook",B1161*C1161-(D1161*E1161),IF(F1161="eight",B1161*C1161-2*(D1161*E1161),IF(F1161="tee",B1161*C1161-2*(D1161*E1161),IF(F1161="cross",B1161*C1161-4*(D1161*E1161),"ERROR")))))</f>
        <v>62500</v>
      </c>
      <c r="H1161" s="19" t="s">
        <v>86</v>
      </c>
      <c r="I1161" s="19">
        <f>B1161/C1161</f>
        <v>1</v>
      </c>
      <c r="J1161" s="22">
        <v>1</v>
      </c>
      <c r="K1161" s="24">
        <v>125</v>
      </c>
      <c r="L1161" s="24">
        <v>4</v>
      </c>
      <c r="M1161" s="25">
        <v>2</v>
      </c>
      <c r="N1161" s="22">
        <f>M1161/4</f>
        <v>0.5</v>
      </c>
      <c r="O1161" s="19">
        <f>M1161/N1161</f>
        <v>4</v>
      </c>
      <c r="P1161" s="26">
        <v>30</v>
      </c>
      <c r="Q1161" s="30">
        <f>P1161</f>
        <v>30</v>
      </c>
      <c r="R1161" s="20">
        <f>AA1161/V1161</f>
        <v>100</v>
      </c>
      <c r="S1161" s="27">
        <v>30</v>
      </c>
      <c r="T1161" s="30">
        <f>S1161</f>
        <v>30</v>
      </c>
      <c r="U1161" s="20">
        <f>AB1161/W1161</f>
        <v>100</v>
      </c>
      <c r="V1161" s="19">
        <f>ROUND((Q1161/100)*G1161,0)</f>
        <v>18750</v>
      </c>
      <c r="W1161" s="19">
        <f>ROUND(((T1161/100)*G1161)/J1161,0)</f>
        <v>18750</v>
      </c>
      <c r="X1161" s="19">
        <v>0</v>
      </c>
      <c r="Y1161" s="19">
        <v>0</v>
      </c>
      <c r="Z1161" s="19">
        <v>0</v>
      </c>
      <c r="AA1161" s="20">
        <f>G1161*P1161</f>
        <v>1875000</v>
      </c>
      <c r="AB1161" s="20">
        <f>(G1161*S1161)/J1161</f>
        <v>1875000</v>
      </c>
      <c r="AC1161" s="20">
        <v>0</v>
      </c>
      <c r="AD1161" s="20">
        <v>0</v>
      </c>
      <c r="AE1161" s="20">
        <v>0</v>
      </c>
      <c r="AF1161" s="24">
        <v>100</v>
      </c>
      <c r="AG1161" s="24">
        <v>0</v>
      </c>
      <c r="AH1161" s="24">
        <v>1</v>
      </c>
      <c r="AI1161" s="24">
        <v>100</v>
      </c>
      <c r="AJ1161" s="24">
        <v>0</v>
      </c>
      <c r="AK1161" s="24">
        <v>1</v>
      </c>
      <c r="AL1161" s="24">
        <v>0.5</v>
      </c>
      <c r="AM1161" s="24">
        <v>0.5</v>
      </c>
      <c r="AN1161" s="24">
        <v>0</v>
      </c>
      <c r="AO1161" s="24">
        <v>0</v>
      </c>
      <c r="AP1161" s="24">
        <v>0</v>
      </c>
      <c r="AQ1161" s="24">
        <v>0.01</v>
      </c>
      <c r="AR1161" s="24">
        <v>0.01</v>
      </c>
      <c r="AS1161" s="24">
        <v>0</v>
      </c>
      <c r="AT1161" s="24">
        <v>0</v>
      </c>
      <c r="AU1161" s="24">
        <v>0</v>
      </c>
      <c r="AV1161" s="24">
        <v>0</v>
      </c>
      <c r="AW1161" s="24">
        <v>0.2</v>
      </c>
      <c r="AX1161" s="24">
        <v>0</v>
      </c>
      <c r="AY1161" s="24">
        <v>0</v>
      </c>
      <c r="AZ1161" s="24">
        <v>0</v>
      </c>
      <c r="BA1161" s="24">
        <v>0.04</v>
      </c>
      <c r="BB1161" s="24">
        <v>0</v>
      </c>
      <c r="BC1161" s="22">
        <v>0.05</v>
      </c>
      <c r="BD1161" s="22">
        <v>0.05</v>
      </c>
      <c r="BE1161" s="24">
        <v>7.4999999999999997E-2</v>
      </c>
      <c r="BF1161" s="24">
        <v>5.0000000000000001E-3</v>
      </c>
      <c r="BG1161" s="24">
        <v>0</v>
      </c>
      <c r="BH1161" s="24">
        <v>0</v>
      </c>
      <c r="BI1161" s="24">
        <v>0</v>
      </c>
      <c r="BJ1161" s="24">
        <v>1.8749999999999999E-2</v>
      </c>
      <c r="BK1161" s="24">
        <v>1.25E-3</v>
      </c>
      <c r="BL1161" s="24">
        <v>0</v>
      </c>
      <c r="BM1161" s="24">
        <v>0</v>
      </c>
      <c r="BN1161" s="24">
        <v>0</v>
      </c>
      <c r="BO1161" s="24">
        <v>0.1</v>
      </c>
      <c r="BP1161" s="24">
        <v>0.1</v>
      </c>
      <c r="BQ1161" s="24">
        <v>0</v>
      </c>
      <c r="BR1161" s="24">
        <v>0</v>
      </c>
      <c r="BS1161" s="24">
        <v>0</v>
      </c>
      <c r="BT1161" s="24">
        <v>0.04</v>
      </c>
      <c r="BU1161" s="29">
        <v>0.2</v>
      </c>
      <c r="BV1161" s="23">
        <f>BT1161/(BT1161+BU1161)</f>
        <v>0.16666666666666666</v>
      </c>
      <c r="BW1161" s="23">
        <f>SQRT((BT1161*BU1161)/((BT1161+BU1161)^2*(BT1161+BU1161+1)))</f>
        <v>0.33467472037604118</v>
      </c>
      <c r="BX1161" s="30">
        <v>0.1</v>
      </c>
      <c r="BY1161" s="30">
        <v>0.7</v>
      </c>
      <c r="BZ1161" s="30">
        <v>0.1</v>
      </c>
      <c r="CA1161" s="30">
        <v>0.1</v>
      </c>
      <c r="CB1161" s="28" t="s">
        <v>83</v>
      </c>
      <c r="CC1161" s="24">
        <v>600</v>
      </c>
    </row>
    <row r="1162" spans="1:81" s="24" customFormat="1" x14ac:dyDescent="0.2">
      <c r="A1162" s="30">
        <f t="shared" si="18"/>
        <v>1161</v>
      </c>
      <c r="B1162" s="30">
        <v>250</v>
      </c>
      <c r="C1162" s="30">
        <v>250</v>
      </c>
      <c r="D1162" s="24">
        <v>5</v>
      </c>
      <c r="E1162" s="24">
        <v>5</v>
      </c>
      <c r="F1162" s="19" t="s">
        <v>80</v>
      </c>
      <c r="G1162" s="19">
        <f>IF(F1162="rectangle",B1162*C1162,IF(F1162="hook",B1162*C1162-(D1162*E1162),IF(F1162="eight",B1162*C1162-2*(D1162*E1162),IF(F1162="tee",B1162*C1162-2*(D1162*E1162),IF(F1162="cross",B1162*C1162-4*(D1162*E1162),"ERROR")))))</f>
        <v>62500</v>
      </c>
      <c r="H1162" s="19" t="s">
        <v>86</v>
      </c>
      <c r="I1162" s="19">
        <f>B1162/C1162</f>
        <v>1</v>
      </c>
      <c r="J1162" s="22">
        <v>1</v>
      </c>
      <c r="K1162" s="24">
        <v>125</v>
      </c>
      <c r="L1162" s="24">
        <v>4</v>
      </c>
      <c r="M1162" s="25">
        <v>2</v>
      </c>
      <c r="N1162" s="22">
        <f>M1162/4</f>
        <v>0.5</v>
      </c>
      <c r="O1162" s="19">
        <f>M1162/N1162</f>
        <v>4</v>
      </c>
      <c r="P1162" s="26">
        <v>30</v>
      </c>
      <c r="Q1162" s="30">
        <f>P1162</f>
        <v>30</v>
      </c>
      <c r="R1162" s="20">
        <f>AA1162/V1162</f>
        <v>100</v>
      </c>
      <c r="S1162" s="27">
        <v>30</v>
      </c>
      <c r="T1162" s="30">
        <f>S1162</f>
        <v>30</v>
      </c>
      <c r="U1162" s="20">
        <f>AB1162/W1162</f>
        <v>100</v>
      </c>
      <c r="V1162" s="19">
        <f>ROUND((Q1162/100)*G1162,0)</f>
        <v>18750</v>
      </c>
      <c r="W1162" s="19">
        <f>ROUND(((T1162/100)*G1162)/J1162,0)</f>
        <v>18750</v>
      </c>
      <c r="X1162" s="19">
        <v>0</v>
      </c>
      <c r="Y1162" s="19">
        <v>0</v>
      </c>
      <c r="Z1162" s="19">
        <v>0</v>
      </c>
      <c r="AA1162" s="20">
        <f>G1162*P1162</f>
        <v>1875000</v>
      </c>
      <c r="AB1162" s="20">
        <f>(G1162*S1162)/J1162</f>
        <v>1875000</v>
      </c>
      <c r="AC1162" s="20">
        <v>0</v>
      </c>
      <c r="AD1162" s="20">
        <v>0</v>
      </c>
      <c r="AE1162" s="20">
        <v>0</v>
      </c>
      <c r="AF1162" s="24">
        <v>100</v>
      </c>
      <c r="AG1162" s="24">
        <v>0</v>
      </c>
      <c r="AH1162" s="24">
        <v>1</v>
      </c>
      <c r="AI1162" s="24">
        <v>100</v>
      </c>
      <c r="AJ1162" s="24">
        <v>0</v>
      </c>
      <c r="AK1162" s="24">
        <v>1</v>
      </c>
      <c r="AL1162" s="24">
        <v>0.5</v>
      </c>
      <c r="AM1162" s="24">
        <v>0.5</v>
      </c>
      <c r="AN1162" s="24">
        <v>0</v>
      </c>
      <c r="AO1162" s="24">
        <v>0</v>
      </c>
      <c r="AP1162" s="24">
        <v>0</v>
      </c>
      <c r="AQ1162" s="24">
        <v>0.01</v>
      </c>
      <c r="AR1162" s="24">
        <v>0.01</v>
      </c>
      <c r="AS1162" s="24">
        <v>0</v>
      </c>
      <c r="AT1162" s="24">
        <v>0</v>
      </c>
      <c r="AU1162" s="24">
        <v>0</v>
      </c>
      <c r="AV1162" s="24">
        <v>0</v>
      </c>
      <c r="AW1162" s="24">
        <v>0.2</v>
      </c>
      <c r="AX1162" s="24">
        <v>0</v>
      </c>
      <c r="AY1162" s="24">
        <v>0</v>
      </c>
      <c r="AZ1162" s="24">
        <v>0</v>
      </c>
      <c r="BA1162" s="24">
        <v>0.04</v>
      </c>
      <c r="BB1162" s="24">
        <v>0</v>
      </c>
      <c r="BC1162" s="22">
        <v>0.05</v>
      </c>
      <c r="BD1162" s="22">
        <v>0.05</v>
      </c>
      <c r="BE1162" s="24">
        <v>7.4999999999999997E-2</v>
      </c>
      <c r="BF1162" s="24">
        <v>5.0000000000000001E-3</v>
      </c>
      <c r="BG1162" s="24">
        <v>0</v>
      </c>
      <c r="BH1162" s="24">
        <v>0</v>
      </c>
      <c r="BI1162" s="24">
        <v>0</v>
      </c>
      <c r="BJ1162" s="24">
        <v>1.8749999999999999E-2</v>
      </c>
      <c r="BK1162" s="24">
        <v>1.25E-3</v>
      </c>
      <c r="BL1162" s="24">
        <v>0</v>
      </c>
      <c r="BM1162" s="24">
        <v>0</v>
      </c>
      <c r="BN1162" s="24">
        <v>0</v>
      </c>
      <c r="BO1162" s="24">
        <v>0.1</v>
      </c>
      <c r="BP1162" s="24">
        <v>0.1</v>
      </c>
      <c r="BQ1162" s="24">
        <v>0</v>
      </c>
      <c r="BR1162" s="24">
        <v>0</v>
      </c>
      <c r="BS1162" s="24">
        <v>0</v>
      </c>
      <c r="BT1162" s="24">
        <v>0.04</v>
      </c>
      <c r="BU1162" s="29">
        <v>0.1</v>
      </c>
      <c r="BV1162" s="23">
        <f>BT1162/(BT1162+BU1162)</f>
        <v>0.2857142857142857</v>
      </c>
      <c r="BW1162" s="23">
        <f>SQRT((BT1162*BU1162)/((BT1162+BU1162)^2*(BT1162+BU1162+1)))</f>
        <v>0.42310634125649449</v>
      </c>
      <c r="BX1162" s="30">
        <v>0.1</v>
      </c>
      <c r="BY1162" s="30">
        <v>0.7</v>
      </c>
      <c r="BZ1162" s="30">
        <v>0.1</v>
      </c>
      <c r="CA1162" s="30">
        <v>0.1</v>
      </c>
      <c r="CB1162" s="28" t="s">
        <v>83</v>
      </c>
      <c r="CC1162" s="24">
        <v>600</v>
      </c>
    </row>
    <row r="1163" spans="1:81" s="24" customFormat="1" x14ac:dyDescent="0.2">
      <c r="A1163" s="30">
        <f t="shared" si="18"/>
        <v>1162</v>
      </c>
      <c r="B1163" s="30">
        <v>100</v>
      </c>
      <c r="C1163" s="30">
        <v>100</v>
      </c>
      <c r="D1163" s="24">
        <v>5</v>
      </c>
      <c r="E1163" s="24">
        <v>5</v>
      </c>
      <c r="F1163" s="19" t="s">
        <v>80</v>
      </c>
      <c r="G1163" s="19">
        <f>IF(F1163="rectangle",B1163*C1163,IF(F1163="hook",B1163*C1163-(D1163*E1163),IF(F1163="eight",B1163*C1163-2*(D1163*E1163),IF(F1163="tee",B1163*C1163-2*(D1163*E1163),IF(F1163="cross",B1163*C1163-4*(D1163*E1163),"ERROR")))))</f>
        <v>10000</v>
      </c>
      <c r="H1163" s="19" t="s">
        <v>85</v>
      </c>
      <c r="I1163" s="19">
        <f>B1163/C1163</f>
        <v>1</v>
      </c>
      <c r="J1163" s="22">
        <v>1</v>
      </c>
      <c r="K1163" s="24">
        <v>125</v>
      </c>
      <c r="L1163" s="24">
        <v>4</v>
      </c>
      <c r="M1163" s="25">
        <v>2</v>
      </c>
      <c r="N1163" s="22">
        <f>M1163/4</f>
        <v>0.5</v>
      </c>
      <c r="O1163" s="19">
        <f>M1163/N1163</f>
        <v>4</v>
      </c>
      <c r="P1163" s="26">
        <v>30</v>
      </c>
      <c r="Q1163" s="30">
        <f>P1163</f>
        <v>30</v>
      </c>
      <c r="R1163" s="20">
        <f>AA1163/V1163</f>
        <v>100</v>
      </c>
      <c r="S1163" s="27">
        <v>5</v>
      </c>
      <c r="T1163" s="30">
        <f>S1163</f>
        <v>5</v>
      </c>
      <c r="U1163" s="20">
        <f>AB1163/W1163</f>
        <v>100</v>
      </c>
      <c r="V1163" s="19">
        <f>ROUND((Q1163/100)*G1163,0)</f>
        <v>3000</v>
      </c>
      <c r="W1163" s="19">
        <f>ROUND(((T1163/100)*G1163)/J1163,0)</f>
        <v>500</v>
      </c>
      <c r="X1163" s="19">
        <v>0</v>
      </c>
      <c r="Y1163" s="19">
        <v>0</v>
      </c>
      <c r="Z1163" s="19">
        <v>0</v>
      </c>
      <c r="AA1163" s="20">
        <f>G1163*P1163</f>
        <v>300000</v>
      </c>
      <c r="AB1163" s="20">
        <f>(G1163*S1163)/J1163</f>
        <v>50000</v>
      </c>
      <c r="AC1163" s="20">
        <v>0</v>
      </c>
      <c r="AD1163" s="20">
        <v>0</v>
      </c>
      <c r="AE1163" s="20">
        <v>0</v>
      </c>
      <c r="AF1163" s="24">
        <v>100</v>
      </c>
      <c r="AG1163" s="24">
        <v>0</v>
      </c>
      <c r="AH1163" s="24">
        <v>1</v>
      </c>
      <c r="AI1163" s="24">
        <v>100</v>
      </c>
      <c r="AJ1163" s="24">
        <v>0</v>
      </c>
      <c r="AK1163" s="24">
        <v>1</v>
      </c>
      <c r="AL1163" s="24">
        <v>0.5</v>
      </c>
      <c r="AM1163" s="24">
        <v>0.5</v>
      </c>
      <c r="AN1163" s="24">
        <v>0</v>
      </c>
      <c r="AO1163" s="24">
        <v>0</v>
      </c>
      <c r="AP1163" s="24">
        <v>0</v>
      </c>
      <c r="AQ1163" s="24">
        <v>0.01</v>
      </c>
      <c r="AR1163" s="24">
        <v>0.01</v>
      </c>
      <c r="AS1163" s="24">
        <v>0</v>
      </c>
      <c r="AT1163" s="24">
        <v>0</v>
      </c>
      <c r="AU1163" s="24">
        <v>0</v>
      </c>
      <c r="AV1163" s="24">
        <v>0</v>
      </c>
      <c r="AW1163" s="24">
        <v>0.2</v>
      </c>
      <c r="AX1163" s="24">
        <v>0</v>
      </c>
      <c r="AY1163" s="24">
        <v>0</v>
      </c>
      <c r="AZ1163" s="24">
        <v>0</v>
      </c>
      <c r="BA1163" s="24">
        <v>0.04</v>
      </c>
      <c r="BB1163" s="24">
        <v>0</v>
      </c>
      <c r="BC1163" s="22">
        <v>0.05</v>
      </c>
      <c r="BD1163" s="22">
        <v>0.05</v>
      </c>
      <c r="BE1163" s="24">
        <v>7.4999999999999997E-2</v>
      </c>
      <c r="BF1163" s="24">
        <v>5.0000000000000001E-3</v>
      </c>
      <c r="BG1163" s="24">
        <v>0</v>
      </c>
      <c r="BH1163" s="24">
        <v>0</v>
      </c>
      <c r="BI1163" s="24">
        <v>0</v>
      </c>
      <c r="BJ1163" s="24">
        <v>1.8749999999999999E-2</v>
      </c>
      <c r="BK1163" s="24">
        <v>1.25E-3</v>
      </c>
      <c r="BL1163" s="24">
        <v>0</v>
      </c>
      <c r="BM1163" s="24">
        <v>0</v>
      </c>
      <c r="BN1163" s="24">
        <v>0</v>
      </c>
      <c r="BO1163" s="24">
        <v>0.1</v>
      </c>
      <c r="BP1163" s="24">
        <v>0.1</v>
      </c>
      <c r="BQ1163" s="24">
        <v>0</v>
      </c>
      <c r="BR1163" s="24">
        <v>0</v>
      </c>
      <c r="BS1163" s="24">
        <v>0</v>
      </c>
      <c r="BT1163" s="24">
        <v>0.04</v>
      </c>
      <c r="BU1163" s="29">
        <v>4</v>
      </c>
      <c r="BV1163" s="23">
        <f>BT1163/(BT1163+BU1163)</f>
        <v>9.9009900990099011E-3</v>
      </c>
      <c r="BW1163" s="23">
        <f>SQRT((BT1163*BU1163)/((BT1163+BU1163)^2*(BT1163+BU1163+1)))</f>
        <v>4.410251516706673E-2</v>
      </c>
      <c r="BX1163" s="30">
        <v>0.1</v>
      </c>
      <c r="BY1163" s="30">
        <v>0.7</v>
      </c>
      <c r="BZ1163" s="30">
        <v>0.1</v>
      </c>
      <c r="CA1163" s="30">
        <v>0.1</v>
      </c>
      <c r="CB1163" s="28" t="s">
        <v>83</v>
      </c>
      <c r="CC1163" s="24">
        <v>600</v>
      </c>
    </row>
    <row r="1164" spans="1:81" s="24" customFormat="1" x14ac:dyDescent="0.2">
      <c r="A1164" s="30">
        <f t="shared" si="18"/>
        <v>1163</v>
      </c>
      <c r="B1164" s="30">
        <v>100</v>
      </c>
      <c r="C1164" s="30">
        <v>100</v>
      </c>
      <c r="D1164" s="24">
        <v>5</v>
      </c>
      <c r="E1164" s="24">
        <v>5</v>
      </c>
      <c r="F1164" s="19" t="s">
        <v>80</v>
      </c>
      <c r="G1164" s="19">
        <f>IF(F1164="rectangle",B1164*C1164,IF(F1164="hook",B1164*C1164-(D1164*E1164),IF(F1164="eight",B1164*C1164-2*(D1164*E1164),IF(F1164="tee",B1164*C1164-2*(D1164*E1164),IF(F1164="cross",B1164*C1164-4*(D1164*E1164),"ERROR")))))</f>
        <v>10000</v>
      </c>
      <c r="H1164" s="19" t="s">
        <v>85</v>
      </c>
      <c r="I1164" s="19">
        <f>B1164/C1164</f>
        <v>1</v>
      </c>
      <c r="J1164" s="22">
        <v>1</v>
      </c>
      <c r="K1164" s="24">
        <v>125</v>
      </c>
      <c r="L1164" s="24">
        <v>4</v>
      </c>
      <c r="M1164" s="25">
        <v>2</v>
      </c>
      <c r="N1164" s="22">
        <f>M1164/4</f>
        <v>0.5</v>
      </c>
      <c r="O1164" s="19">
        <f>M1164/N1164</f>
        <v>4</v>
      </c>
      <c r="P1164" s="26">
        <v>30</v>
      </c>
      <c r="Q1164" s="30">
        <f>P1164</f>
        <v>30</v>
      </c>
      <c r="R1164" s="20">
        <f>AA1164/V1164</f>
        <v>100</v>
      </c>
      <c r="S1164" s="27">
        <v>5</v>
      </c>
      <c r="T1164" s="30">
        <f>S1164</f>
        <v>5</v>
      </c>
      <c r="U1164" s="20">
        <f>AB1164/W1164</f>
        <v>100</v>
      </c>
      <c r="V1164" s="19">
        <f>ROUND((Q1164/100)*G1164,0)</f>
        <v>3000</v>
      </c>
      <c r="W1164" s="19">
        <f>ROUND(((T1164/100)*G1164)/J1164,0)</f>
        <v>500</v>
      </c>
      <c r="X1164" s="19">
        <v>0</v>
      </c>
      <c r="Y1164" s="19">
        <v>0</v>
      </c>
      <c r="Z1164" s="19">
        <v>0</v>
      </c>
      <c r="AA1164" s="20">
        <f>G1164*P1164</f>
        <v>300000</v>
      </c>
      <c r="AB1164" s="20">
        <f>(G1164*S1164)/J1164</f>
        <v>50000</v>
      </c>
      <c r="AC1164" s="20">
        <v>0</v>
      </c>
      <c r="AD1164" s="20">
        <v>0</v>
      </c>
      <c r="AE1164" s="20">
        <v>0</v>
      </c>
      <c r="AF1164" s="24">
        <v>100</v>
      </c>
      <c r="AG1164" s="24">
        <v>0</v>
      </c>
      <c r="AH1164" s="24">
        <v>1</v>
      </c>
      <c r="AI1164" s="24">
        <v>100</v>
      </c>
      <c r="AJ1164" s="24">
        <v>0</v>
      </c>
      <c r="AK1164" s="24">
        <v>1</v>
      </c>
      <c r="AL1164" s="24">
        <v>0.5</v>
      </c>
      <c r="AM1164" s="24">
        <v>0.5</v>
      </c>
      <c r="AN1164" s="24">
        <v>0</v>
      </c>
      <c r="AO1164" s="24">
        <v>0</v>
      </c>
      <c r="AP1164" s="24">
        <v>0</v>
      </c>
      <c r="AQ1164" s="24">
        <v>0.01</v>
      </c>
      <c r="AR1164" s="24">
        <v>0.01</v>
      </c>
      <c r="AS1164" s="24">
        <v>0</v>
      </c>
      <c r="AT1164" s="24">
        <v>0</v>
      </c>
      <c r="AU1164" s="24">
        <v>0</v>
      </c>
      <c r="AV1164" s="24">
        <v>0</v>
      </c>
      <c r="AW1164" s="24">
        <v>0.2</v>
      </c>
      <c r="AX1164" s="24">
        <v>0</v>
      </c>
      <c r="AY1164" s="24">
        <v>0</v>
      </c>
      <c r="AZ1164" s="24">
        <v>0</v>
      </c>
      <c r="BA1164" s="24">
        <v>0.04</v>
      </c>
      <c r="BB1164" s="24">
        <v>0</v>
      </c>
      <c r="BC1164" s="22">
        <v>0.05</v>
      </c>
      <c r="BD1164" s="22">
        <v>0.05</v>
      </c>
      <c r="BE1164" s="24">
        <v>7.4999999999999997E-2</v>
      </c>
      <c r="BF1164" s="24">
        <v>5.0000000000000001E-3</v>
      </c>
      <c r="BG1164" s="24">
        <v>0</v>
      </c>
      <c r="BH1164" s="24">
        <v>0</v>
      </c>
      <c r="BI1164" s="24">
        <v>0</v>
      </c>
      <c r="BJ1164" s="24">
        <v>1.8749999999999999E-2</v>
      </c>
      <c r="BK1164" s="24">
        <v>1.25E-3</v>
      </c>
      <c r="BL1164" s="24">
        <v>0</v>
      </c>
      <c r="BM1164" s="24">
        <v>0</v>
      </c>
      <c r="BN1164" s="24">
        <v>0</v>
      </c>
      <c r="BO1164" s="24">
        <v>0.1</v>
      </c>
      <c r="BP1164" s="24">
        <v>0.1</v>
      </c>
      <c r="BQ1164" s="24">
        <v>0</v>
      </c>
      <c r="BR1164" s="24">
        <v>0</v>
      </c>
      <c r="BS1164" s="24">
        <v>0</v>
      </c>
      <c r="BT1164" s="24">
        <v>0.04</v>
      </c>
      <c r="BU1164" s="29">
        <v>0.2</v>
      </c>
      <c r="BV1164" s="23">
        <f>BT1164/(BT1164+BU1164)</f>
        <v>0.16666666666666666</v>
      </c>
      <c r="BW1164" s="23">
        <f>SQRT((BT1164*BU1164)/((BT1164+BU1164)^2*(BT1164+BU1164+1)))</f>
        <v>0.33467472037604118</v>
      </c>
      <c r="BX1164" s="30">
        <v>0.1</v>
      </c>
      <c r="BY1164" s="30">
        <v>0.7</v>
      </c>
      <c r="BZ1164" s="30">
        <v>0.1</v>
      </c>
      <c r="CA1164" s="30">
        <v>0.1</v>
      </c>
      <c r="CB1164" s="28" t="s">
        <v>83</v>
      </c>
      <c r="CC1164" s="24">
        <v>600</v>
      </c>
    </row>
    <row r="1165" spans="1:81" s="24" customFormat="1" x14ac:dyDescent="0.2">
      <c r="A1165" s="30">
        <f t="shared" si="18"/>
        <v>1164</v>
      </c>
      <c r="B1165" s="30">
        <v>100</v>
      </c>
      <c r="C1165" s="30">
        <v>100</v>
      </c>
      <c r="D1165" s="24">
        <v>5</v>
      </c>
      <c r="E1165" s="24">
        <v>5</v>
      </c>
      <c r="F1165" s="19" t="s">
        <v>80</v>
      </c>
      <c r="G1165" s="19">
        <f>IF(F1165="rectangle",B1165*C1165,IF(F1165="hook",B1165*C1165-(D1165*E1165),IF(F1165="eight",B1165*C1165-2*(D1165*E1165),IF(F1165="tee",B1165*C1165-2*(D1165*E1165),IF(F1165="cross",B1165*C1165-4*(D1165*E1165),"ERROR")))))</f>
        <v>10000</v>
      </c>
      <c r="H1165" s="19" t="s">
        <v>85</v>
      </c>
      <c r="I1165" s="19">
        <f>B1165/C1165</f>
        <v>1</v>
      </c>
      <c r="J1165" s="22">
        <v>1</v>
      </c>
      <c r="K1165" s="24">
        <v>125</v>
      </c>
      <c r="L1165" s="24">
        <v>4</v>
      </c>
      <c r="M1165" s="25">
        <v>2</v>
      </c>
      <c r="N1165" s="22">
        <f>M1165/4</f>
        <v>0.5</v>
      </c>
      <c r="O1165" s="19">
        <f>M1165/N1165</f>
        <v>4</v>
      </c>
      <c r="P1165" s="26">
        <v>30</v>
      </c>
      <c r="Q1165" s="30">
        <f>P1165</f>
        <v>30</v>
      </c>
      <c r="R1165" s="20">
        <f>AA1165/V1165</f>
        <v>100</v>
      </c>
      <c r="S1165" s="27">
        <v>5</v>
      </c>
      <c r="T1165" s="30">
        <f>S1165</f>
        <v>5</v>
      </c>
      <c r="U1165" s="20">
        <f>AB1165/W1165</f>
        <v>100</v>
      </c>
      <c r="V1165" s="19">
        <f>ROUND((Q1165/100)*G1165,0)</f>
        <v>3000</v>
      </c>
      <c r="W1165" s="19">
        <f>ROUND(((T1165/100)*G1165)/J1165,0)</f>
        <v>500</v>
      </c>
      <c r="X1165" s="19">
        <v>0</v>
      </c>
      <c r="Y1165" s="19">
        <v>0</v>
      </c>
      <c r="Z1165" s="19">
        <v>0</v>
      </c>
      <c r="AA1165" s="20">
        <f>G1165*P1165</f>
        <v>300000</v>
      </c>
      <c r="AB1165" s="20">
        <f>(G1165*S1165)/J1165</f>
        <v>50000</v>
      </c>
      <c r="AC1165" s="20">
        <v>0</v>
      </c>
      <c r="AD1165" s="20">
        <v>0</v>
      </c>
      <c r="AE1165" s="20">
        <v>0</v>
      </c>
      <c r="AF1165" s="24">
        <v>100</v>
      </c>
      <c r="AG1165" s="24">
        <v>0</v>
      </c>
      <c r="AH1165" s="24">
        <v>1</v>
      </c>
      <c r="AI1165" s="24">
        <v>100</v>
      </c>
      <c r="AJ1165" s="24">
        <v>0</v>
      </c>
      <c r="AK1165" s="24">
        <v>1</v>
      </c>
      <c r="AL1165" s="24">
        <v>0.5</v>
      </c>
      <c r="AM1165" s="24">
        <v>0.5</v>
      </c>
      <c r="AN1165" s="24">
        <v>0</v>
      </c>
      <c r="AO1165" s="24">
        <v>0</v>
      </c>
      <c r="AP1165" s="24">
        <v>0</v>
      </c>
      <c r="AQ1165" s="24">
        <v>0.01</v>
      </c>
      <c r="AR1165" s="24">
        <v>0.01</v>
      </c>
      <c r="AS1165" s="24">
        <v>0</v>
      </c>
      <c r="AT1165" s="24">
        <v>0</v>
      </c>
      <c r="AU1165" s="24">
        <v>0</v>
      </c>
      <c r="AV1165" s="24">
        <v>0</v>
      </c>
      <c r="AW1165" s="24">
        <v>0.2</v>
      </c>
      <c r="AX1165" s="24">
        <v>0</v>
      </c>
      <c r="AY1165" s="24">
        <v>0</v>
      </c>
      <c r="AZ1165" s="24">
        <v>0</v>
      </c>
      <c r="BA1165" s="24">
        <v>0.04</v>
      </c>
      <c r="BB1165" s="24">
        <v>0</v>
      </c>
      <c r="BC1165" s="22">
        <v>0.05</v>
      </c>
      <c r="BD1165" s="22">
        <v>0.05</v>
      </c>
      <c r="BE1165" s="24">
        <v>7.4999999999999997E-2</v>
      </c>
      <c r="BF1165" s="24">
        <v>5.0000000000000001E-3</v>
      </c>
      <c r="BG1165" s="24">
        <v>0</v>
      </c>
      <c r="BH1165" s="24">
        <v>0</v>
      </c>
      <c r="BI1165" s="24">
        <v>0</v>
      </c>
      <c r="BJ1165" s="24">
        <v>1.8749999999999999E-2</v>
      </c>
      <c r="BK1165" s="24">
        <v>1.25E-3</v>
      </c>
      <c r="BL1165" s="24">
        <v>0</v>
      </c>
      <c r="BM1165" s="24">
        <v>0</v>
      </c>
      <c r="BN1165" s="24">
        <v>0</v>
      </c>
      <c r="BO1165" s="24">
        <v>0.1</v>
      </c>
      <c r="BP1165" s="24">
        <v>0.1</v>
      </c>
      <c r="BQ1165" s="24">
        <v>0</v>
      </c>
      <c r="BR1165" s="24">
        <v>0</v>
      </c>
      <c r="BS1165" s="24">
        <v>0</v>
      </c>
      <c r="BT1165" s="24">
        <v>0.04</v>
      </c>
      <c r="BU1165" s="29">
        <v>0.1</v>
      </c>
      <c r="BV1165" s="23">
        <f>BT1165/(BT1165+BU1165)</f>
        <v>0.2857142857142857</v>
      </c>
      <c r="BW1165" s="23">
        <f>SQRT((BT1165*BU1165)/((BT1165+BU1165)^2*(BT1165+BU1165+1)))</f>
        <v>0.42310634125649449</v>
      </c>
      <c r="BX1165" s="30">
        <v>0.1</v>
      </c>
      <c r="BY1165" s="30">
        <v>0.7</v>
      </c>
      <c r="BZ1165" s="30">
        <v>0.1</v>
      </c>
      <c r="CA1165" s="30">
        <v>0.1</v>
      </c>
      <c r="CB1165" s="28" t="s">
        <v>83</v>
      </c>
      <c r="CC1165" s="24">
        <v>600</v>
      </c>
    </row>
    <row r="1166" spans="1:81" s="24" customFormat="1" x14ac:dyDescent="0.2">
      <c r="A1166" s="30">
        <f t="shared" si="18"/>
        <v>1165</v>
      </c>
      <c r="B1166" s="30">
        <v>100</v>
      </c>
      <c r="C1166" s="30">
        <v>100</v>
      </c>
      <c r="D1166" s="24">
        <v>5</v>
      </c>
      <c r="E1166" s="24">
        <v>5</v>
      </c>
      <c r="F1166" s="19" t="s">
        <v>80</v>
      </c>
      <c r="G1166" s="19">
        <f>IF(F1166="rectangle",B1166*C1166,IF(F1166="hook",B1166*C1166-(D1166*E1166),IF(F1166="eight",B1166*C1166-2*(D1166*E1166),IF(F1166="tee",B1166*C1166-2*(D1166*E1166),IF(F1166="cross",B1166*C1166-4*(D1166*E1166),"ERROR")))))</f>
        <v>10000</v>
      </c>
      <c r="H1166" s="19" t="s">
        <v>85</v>
      </c>
      <c r="I1166" s="19">
        <f>B1166/C1166</f>
        <v>1</v>
      </c>
      <c r="J1166" s="22">
        <v>1</v>
      </c>
      <c r="K1166" s="24">
        <v>125</v>
      </c>
      <c r="L1166" s="24">
        <v>4</v>
      </c>
      <c r="M1166" s="25">
        <v>2</v>
      </c>
      <c r="N1166" s="22">
        <f>M1166/4</f>
        <v>0.5</v>
      </c>
      <c r="O1166" s="19">
        <f>M1166/N1166</f>
        <v>4</v>
      </c>
      <c r="P1166" s="26">
        <v>30</v>
      </c>
      <c r="Q1166" s="30">
        <f>P1166</f>
        <v>30</v>
      </c>
      <c r="R1166" s="20">
        <f>AA1166/V1166</f>
        <v>100</v>
      </c>
      <c r="S1166" s="27">
        <v>15</v>
      </c>
      <c r="T1166" s="30">
        <f>S1166</f>
        <v>15</v>
      </c>
      <c r="U1166" s="20">
        <f>AB1166/W1166</f>
        <v>100</v>
      </c>
      <c r="V1166" s="19">
        <f>ROUND((Q1166/100)*G1166,0)</f>
        <v>3000</v>
      </c>
      <c r="W1166" s="19">
        <f>ROUND(((T1166/100)*G1166)/J1166,0)</f>
        <v>1500</v>
      </c>
      <c r="X1166" s="19">
        <v>0</v>
      </c>
      <c r="Y1166" s="19">
        <v>0</v>
      </c>
      <c r="Z1166" s="19">
        <v>0</v>
      </c>
      <c r="AA1166" s="20">
        <f>G1166*P1166</f>
        <v>300000</v>
      </c>
      <c r="AB1166" s="20">
        <f>(G1166*S1166)/J1166</f>
        <v>150000</v>
      </c>
      <c r="AC1166" s="20">
        <v>0</v>
      </c>
      <c r="AD1166" s="20">
        <v>0</v>
      </c>
      <c r="AE1166" s="20">
        <v>0</v>
      </c>
      <c r="AF1166" s="24">
        <v>100</v>
      </c>
      <c r="AG1166" s="24">
        <v>0</v>
      </c>
      <c r="AH1166" s="24">
        <v>1</v>
      </c>
      <c r="AI1166" s="24">
        <v>100</v>
      </c>
      <c r="AJ1166" s="24">
        <v>0</v>
      </c>
      <c r="AK1166" s="24">
        <v>1</v>
      </c>
      <c r="AL1166" s="24">
        <v>0.5</v>
      </c>
      <c r="AM1166" s="24">
        <v>0.5</v>
      </c>
      <c r="AN1166" s="24">
        <v>0</v>
      </c>
      <c r="AO1166" s="24">
        <v>0</v>
      </c>
      <c r="AP1166" s="24">
        <v>0</v>
      </c>
      <c r="AQ1166" s="24">
        <v>0.01</v>
      </c>
      <c r="AR1166" s="24">
        <v>0.01</v>
      </c>
      <c r="AS1166" s="24">
        <v>0</v>
      </c>
      <c r="AT1166" s="24">
        <v>0</v>
      </c>
      <c r="AU1166" s="24">
        <v>0</v>
      </c>
      <c r="AV1166" s="24">
        <v>0</v>
      </c>
      <c r="AW1166" s="24">
        <v>0.2</v>
      </c>
      <c r="AX1166" s="24">
        <v>0</v>
      </c>
      <c r="AY1166" s="24">
        <v>0</v>
      </c>
      <c r="AZ1166" s="24">
        <v>0</v>
      </c>
      <c r="BA1166" s="24">
        <v>0.04</v>
      </c>
      <c r="BB1166" s="24">
        <v>0</v>
      </c>
      <c r="BC1166" s="22">
        <v>0.05</v>
      </c>
      <c r="BD1166" s="22">
        <v>0.05</v>
      </c>
      <c r="BE1166" s="24">
        <v>7.4999999999999997E-2</v>
      </c>
      <c r="BF1166" s="24">
        <v>5.0000000000000001E-3</v>
      </c>
      <c r="BG1166" s="24">
        <v>0</v>
      </c>
      <c r="BH1166" s="24">
        <v>0</v>
      </c>
      <c r="BI1166" s="24">
        <v>0</v>
      </c>
      <c r="BJ1166" s="24">
        <v>1.8749999999999999E-2</v>
      </c>
      <c r="BK1166" s="24">
        <v>1.25E-3</v>
      </c>
      <c r="BL1166" s="24">
        <v>0</v>
      </c>
      <c r="BM1166" s="24">
        <v>0</v>
      </c>
      <c r="BN1166" s="24">
        <v>0</v>
      </c>
      <c r="BO1166" s="24">
        <v>0.1</v>
      </c>
      <c r="BP1166" s="24">
        <v>0.1</v>
      </c>
      <c r="BQ1166" s="24">
        <v>0</v>
      </c>
      <c r="BR1166" s="24">
        <v>0</v>
      </c>
      <c r="BS1166" s="24">
        <v>0</v>
      </c>
      <c r="BT1166" s="24">
        <v>0.04</v>
      </c>
      <c r="BU1166" s="29">
        <v>4</v>
      </c>
      <c r="BV1166" s="23">
        <f>BT1166/(BT1166+BU1166)</f>
        <v>9.9009900990099011E-3</v>
      </c>
      <c r="BW1166" s="23">
        <f>SQRT((BT1166*BU1166)/((BT1166+BU1166)^2*(BT1166+BU1166+1)))</f>
        <v>4.410251516706673E-2</v>
      </c>
      <c r="BX1166" s="30">
        <v>0.1</v>
      </c>
      <c r="BY1166" s="30">
        <v>0.7</v>
      </c>
      <c r="BZ1166" s="30">
        <v>0.1</v>
      </c>
      <c r="CA1166" s="30">
        <v>0.1</v>
      </c>
      <c r="CB1166" s="28" t="s">
        <v>83</v>
      </c>
      <c r="CC1166" s="24">
        <v>600</v>
      </c>
    </row>
    <row r="1167" spans="1:81" s="24" customFormat="1" x14ac:dyDescent="0.2">
      <c r="A1167" s="30">
        <f t="shared" si="18"/>
        <v>1166</v>
      </c>
      <c r="B1167" s="30">
        <v>100</v>
      </c>
      <c r="C1167" s="30">
        <v>100</v>
      </c>
      <c r="D1167" s="24">
        <v>5</v>
      </c>
      <c r="E1167" s="24">
        <v>5</v>
      </c>
      <c r="F1167" s="19" t="s">
        <v>80</v>
      </c>
      <c r="G1167" s="19">
        <f>IF(F1167="rectangle",B1167*C1167,IF(F1167="hook",B1167*C1167-(D1167*E1167),IF(F1167="eight",B1167*C1167-2*(D1167*E1167),IF(F1167="tee",B1167*C1167-2*(D1167*E1167),IF(F1167="cross",B1167*C1167-4*(D1167*E1167),"ERROR")))))</f>
        <v>10000</v>
      </c>
      <c r="H1167" s="19" t="s">
        <v>85</v>
      </c>
      <c r="I1167" s="19">
        <f>B1167/C1167</f>
        <v>1</v>
      </c>
      <c r="J1167" s="22">
        <v>1</v>
      </c>
      <c r="K1167" s="24">
        <v>125</v>
      </c>
      <c r="L1167" s="24">
        <v>4</v>
      </c>
      <c r="M1167" s="25">
        <v>2</v>
      </c>
      <c r="N1167" s="22">
        <f>M1167/4</f>
        <v>0.5</v>
      </c>
      <c r="O1167" s="19">
        <f>M1167/N1167</f>
        <v>4</v>
      </c>
      <c r="P1167" s="26">
        <v>30</v>
      </c>
      <c r="Q1167" s="30">
        <f>P1167</f>
        <v>30</v>
      </c>
      <c r="R1167" s="20">
        <f>AA1167/V1167</f>
        <v>100</v>
      </c>
      <c r="S1167" s="27">
        <v>15</v>
      </c>
      <c r="T1167" s="30">
        <f>S1167</f>
        <v>15</v>
      </c>
      <c r="U1167" s="20">
        <f>AB1167/W1167</f>
        <v>100</v>
      </c>
      <c r="V1167" s="19">
        <f>ROUND((Q1167/100)*G1167,0)</f>
        <v>3000</v>
      </c>
      <c r="W1167" s="19">
        <f>ROUND(((T1167/100)*G1167)/J1167,0)</f>
        <v>1500</v>
      </c>
      <c r="X1167" s="19">
        <v>0</v>
      </c>
      <c r="Y1167" s="19">
        <v>0</v>
      </c>
      <c r="Z1167" s="19">
        <v>0</v>
      </c>
      <c r="AA1167" s="20">
        <f>G1167*P1167</f>
        <v>300000</v>
      </c>
      <c r="AB1167" s="20">
        <f>(G1167*S1167)/J1167</f>
        <v>150000</v>
      </c>
      <c r="AC1167" s="20">
        <v>0</v>
      </c>
      <c r="AD1167" s="20">
        <v>0</v>
      </c>
      <c r="AE1167" s="20">
        <v>0</v>
      </c>
      <c r="AF1167" s="24">
        <v>100</v>
      </c>
      <c r="AG1167" s="24">
        <v>0</v>
      </c>
      <c r="AH1167" s="24">
        <v>1</v>
      </c>
      <c r="AI1167" s="24">
        <v>100</v>
      </c>
      <c r="AJ1167" s="24">
        <v>0</v>
      </c>
      <c r="AK1167" s="24">
        <v>1</v>
      </c>
      <c r="AL1167" s="24">
        <v>0.5</v>
      </c>
      <c r="AM1167" s="24">
        <v>0.5</v>
      </c>
      <c r="AN1167" s="24">
        <v>0</v>
      </c>
      <c r="AO1167" s="24">
        <v>0</v>
      </c>
      <c r="AP1167" s="24">
        <v>0</v>
      </c>
      <c r="AQ1167" s="24">
        <v>0.01</v>
      </c>
      <c r="AR1167" s="24">
        <v>0.01</v>
      </c>
      <c r="AS1167" s="24">
        <v>0</v>
      </c>
      <c r="AT1167" s="24">
        <v>0</v>
      </c>
      <c r="AU1167" s="24">
        <v>0</v>
      </c>
      <c r="AV1167" s="24">
        <v>0</v>
      </c>
      <c r="AW1167" s="24">
        <v>0.2</v>
      </c>
      <c r="AX1167" s="24">
        <v>0</v>
      </c>
      <c r="AY1167" s="24">
        <v>0</v>
      </c>
      <c r="AZ1167" s="24">
        <v>0</v>
      </c>
      <c r="BA1167" s="24">
        <v>0.04</v>
      </c>
      <c r="BB1167" s="24">
        <v>0</v>
      </c>
      <c r="BC1167" s="22">
        <v>0.05</v>
      </c>
      <c r="BD1167" s="22">
        <v>0.05</v>
      </c>
      <c r="BE1167" s="24">
        <v>7.4999999999999997E-2</v>
      </c>
      <c r="BF1167" s="24">
        <v>5.0000000000000001E-3</v>
      </c>
      <c r="BG1167" s="24">
        <v>0</v>
      </c>
      <c r="BH1167" s="24">
        <v>0</v>
      </c>
      <c r="BI1167" s="24">
        <v>0</v>
      </c>
      <c r="BJ1167" s="24">
        <v>1.8749999999999999E-2</v>
      </c>
      <c r="BK1167" s="24">
        <v>1.25E-3</v>
      </c>
      <c r="BL1167" s="24">
        <v>0</v>
      </c>
      <c r="BM1167" s="24">
        <v>0</v>
      </c>
      <c r="BN1167" s="24">
        <v>0</v>
      </c>
      <c r="BO1167" s="24">
        <v>0.1</v>
      </c>
      <c r="BP1167" s="24">
        <v>0.1</v>
      </c>
      <c r="BQ1167" s="24">
        <v>0</v>
      </c>
      <c r="BR1167" s="24">
        <v>0</v>
      </c>
      <c r="BS1167" s="24">
        <v>0</v>
      </c>
      <c r="BT1167" s="24">
        <v>0.04</v>
      </c>
      <c r="BU1167" s="29">
        <v>0.2</v>
      </c>
      <c r="BV1167" s="23">
        <f>BT1167/(BT1167+BU1167)</f>
        <v>0.16666666666666666</v>
      </c>
      <c r="BW1167" s="23">
        <f>SQRT((BT1167*BU1167)/((BT1167+BU1167)^2*(BT1167+BU1167+1)))</f>
        <v>0.33467472037604118</v>
      </c>
      <c r="BX1167" s="30">
        <v>0.1</v>
      </c>
      <c r="BY1167" s="30">
        <v>0.7</v>
      </c>
      <c r="BZ1167" s="30">
        <v>0.1</v>
      </c>
      <c r="CA1167" s="30">
        <v>0.1</v>
      </c>
      <c r="CB1167" s="28" t="s">
        <v>83</v>
      </c>
      <c r="CC1167" s="24">
        <v>600</v>
      </c>
    </row>
    <row r="1168" spans="1:81" s="24" customFormat="1" x14ac:dyDescent="0.2">
      <c r="A1168" s="30">
        <f t="shared" si="18"/>
        <v>1167</v>
      </c>
      <c r="B1168" s="30">
        <v>100</v>
      </c>
      <c r="C1168" s="30">
        <v>100</v>
      </c>
      <c r="D1168" s="24">
        <v>5</v>
      </c>
      <c r="E1168" s="24">
        <v>5</v>
      </c>
      <c r="F1168" s="19" t="s">
        <v>80</v>
      </c>
      <c r="G1168" s="19">
        <f>IF(F1168="rectangle",B1168*C1168,IF(F1168="hook",B1168*C1168-(D1168*E1168),IF(F1168="eight",B1168*C1168-2*(D1168*E1168),IF(F1168="tee",B1168*C1168-2*(D1168*E1168),IF(F1168="cross",B1168*C1168-4*(D1168*E1168),"ERROR")))))</f>
        <v>10000</v>
      </c>
      <c r="H1168" s="19" t="s">
        <v>85</v>
      </c>
      <c r="I1168" s="19">
        <f>B1168/C1168</f>
        <v>1</v>
      </c>
      <c r="J1168" s="22">
        <v>1</v>
      </c>
      <c r="K1168" s="24">
        <v>125</v>
      </c>
      <c r="L1168" s="24">
        <v>4</v>
      </c>
      <c r="M1168" s="25">
        <v>2</v>
      </c>
      <c r="N1168" s="22">
        <f>M1168/4</f>
        <v>0.5</v>
      </c>
      <c r="O1168" s="19">
        <f>M1168/N1168</f>
        <v>4</v>
      </c>
      <c r="P1168" s="26">
        <v>30</v>
      </c>
      <c r="Q1168" s="30">
        <f>P1168</f>
        <v>30</v>
      </c>
      <c r="R1168" s="20">
        <f>AA1168/V1168</f>
        <v>100</v>
      </c>
      <c r="S1168" s="27">
        <v>15</v>
      </c>
      <c r="T1168" s="30">
        <f>S1168</f>
        <v>15</v>
      </c>
      <c r="U1168" s="20">
        <f>AB1168/W1168</f>
        <v>100</v>
      </c>
      <c r="V1168" s="19">
        <f>ROUND((Q1168/100)*G1168,0)</f>
        <v>3000</v>
      </c>
      <c r="W1168" s="19">
        <f>ROUND(((T1168/100)*G1168)/J1168,0)</f>
        <v>1500</v>
      </c>
      <c r="X1168" s="19">
        <v>0</v>
      </c>
      <c r="Y1168" s="19">
        <v>0</v>
      </c>
      <c r="Z1168" s="19">
        <v>0</v>
      </c>
      <c r="AA1168" s="20">
        <f>G1168*P1168</f>
        <v>300000</v>
      </c>
      <c r="AB1168" s="20">
        <f>(G1168*S1168)/J1168</f>
        <v>150000</v>
      </c>
      <c r="AC1168" s="20">
        <v>0</v>
      </c>
      <c r="AD1168" s="20">
        <v>0</v>
      </c>
      <c r="AE1168" s="20">
        <v>0</v>
      </c>
      <c r="AF1168" s="24">
        <v>100</v>
      </c>
      <c r="AG1168" s="24">
        <v>0</v>
      </c>
      <c r="AH1168" s="24">
        <v>1</v>
      </c>
      <c r="AI1168" s="24">
        <v>100</v>
      </c>
      <c r="AJ1168" s="24">
        <v>0</v>
      </c>
      <c r="AK1168" s="24">
        <v>1</v>
      </c>
      <c r="AL1168" s="24">
        <v>0.5</v>
      </c>
      <c r="AM1168" s="24">
        <v>0.5</v>
      </c>
      <c r="AN1168" s="24">
        <v>0</v>
      </c>
      <c r="AO1168" s="24">
        <v>0</v>
      </c>
      <c r="AP1168" s="24">
        <v>0</v>
      </c>
      <c r="AQ1168" s="24">
        <v>0.01</v>
      </c>
      <c r="AR1168" s="24">
        <v>0.01</v>
      </c>
      <c r="AS1168" s="24">
        <v>0</v>
      </c>
      <c r="AT1168" s="24">
        <v>0</v>
      </c>
      <c r="AU1168" s="24">
        <v>0</v>
      </c>
      <c r="AV1168" s="24">
        <v>0</v>
      </c>
      <c r="AW1168" s="24">
        <v>0.2</v>
      </c>
      <c r="AX1168" s="24">
        <v>0</v>
      </c>
      <c r="AY1168" s="24">
        <v>0</v>
      </c>
      <c r="AZ1168" s="24">
        <v>0</v>
      </c>
      <c r="BA1168" s="24">
        <v>0.04</v>
      </c>
      <c r="BB1168" s="24">
        <v>0</v>
      </c>
      <c r="BC1168" s="22">
        <v>0.05</v>
      </c>
      <c r="BD1168" s="22">
        <v>0.05</v>
      </c>
      <c r="BE1168" s="24">
        <v>7.4999999999999997E-2</v>
      </c>
      <c r="BF1168" s="24">
        <v>5.0000000000000001E-3</v>
      </c>
      <c r="BG1168" s="24">
        <v>0</v>
      </c>
      <c r="BH1168" s="24">
        <v>0</v>
      </c>
      <c r="BI1168" s="24">
        <v>0</v>
      </c>
      <c r="BJ1168" s="24">
        <v>1.8749999999999999E-2</v>
      </c>
      <c r="BK1168" s="24">
        <v>1.25E-3</v>
      </c>
      <c r="BL1168" s="24">
        <v>0</v>
      </c>
      <c r="BM1168" s="24">
        <v>0</v>
      </c>
      <c r="BN1168" s="24">
        <v>0</v>
      </c>
      <c r="BO1168" s="24">
        <v>0.1</v>
      </c>
      <c r="BP1168" s="24">
        <v>0.1</v>
      </c>
      <c r="BQ1168" s="24">
        <v>0</v>
      </c>
      <c r="BR1168" s="24">
        <v>0</v>
      </c>
      <c r="BS1168" s="24">
        <v>0</v>
      </c>
      <c r="BT1168" s="24">
        <v>0.04</v>
      </c>
      <c r="BU1168" s="29">
        <v>0.1</v>
      </c>
      <c r="BV1168" s="23">
        <f>BT1168/(BT1168+BU1168)</f>
        <v>0.2857142857142857</v>
      </c>
      <c r="BW1168" s="23">
        <f>SQRT((BT1168*BU1168)/((BT1168+BU1168)^2*(BT1168+BU1168+1)))</f>
        <v>0.42310634125649449</v>
      </c>
      <c r="BX1168" s="30">
        <v>0.1</v>
      </c>
      <c r="BY1168" s="30">
        <v>0.7</v>
      </c>
      <c r="BZ1168" s="30">
        <v>0.1</v>
      </c>
      <c r="CA1168" s="30">
        <v>0.1</v>
      </c>
      <c r="CB1168" s="28" t="s">
        <v>83</v>
      </c>
      <c r="CC1168" s="24">
        <v>600</v>
      </c>
    </row>
    <row r="1169" spans="1:81" s="24" customFormat="1" x14ac:dyDescent="0.2">
      <c r="A1169" s="30">
        <f t="shared" si="18"/>
        <v>1168</v>
      </c>
      <c r="B1169" s="30">
        <v>100</v>
      </c>
      <c r="C1169" s="30">
        <v>100</v>
      </c>
      <c r="D1169" s="24">
        <v>5</v>
      </c>
      <c r="E1169" s="24">
        <v>5</v>
      </c>
      <c r="F1169" s="19" t="s">
        <v>80</v>
      </c>
      <c r="G1169" s="19">
        <f>IF(F1169="rectangle",B1169*C1169,IF(F1169="hook",B1169*C1169-(D1169*E1169),IF(F1169="eight",B1169*C1169-2*(D1169*E1169),IF(F1169="tee",B1169*C1169-2*(D1169*E1169),IF(F1169="cross",B1169*C1169-4*(D1169*E1169),"ERROR")))))</f>
        <v>10000</v>
      </c>
      <c r="H1169" s="19" t="s">
        <v>85</v>
      </c>
      <c r="I1169" s="19">
        <f>B1169/C1169</f>
        <v>1</v>
      </c>
      <c r="J1169" s="22">
        <v>1</v>
      </c>
      <c r="K1169" s="24">
        <v>125</v>
      </c>
      <c r="L1169" s="24">
        <v>4</v>
      </c>
      <c r="M1169" s="25">
        <v>2</v>
      </c>
      <c r="N1169" s="22">
        <f>M1169/4</f>
        <v>0.5</v>
      </c>
      <c r="O1169" s="19">
        <f>M1169/N1169</f>
        <v>4</v>
      </c>
      <c r="P1169" s="26">
        <v>30</v>
      </c>
      <c r="Q1169" s="30">
        <f>P1169</f>
        <v>30</v>
      </c>
      <c r="R1169" s="20">
        <f>AA1169/V1169</f>
        <v>100</v>
      </c>
      <c r="S1169" s="27">
        <v>30</v>
      </c>
      <c r="T1169" s="30">
        <f>S1169</f>
        <v>30</v>
      </c>
      <c r="U1169" s="20">
        <f>AB1169/W1169</f>
        <v>100</v>
      </c>
      <c r="V1169" s="19">
        <f>ROUND((Q1169/100)*G1169,0)</f>
        <v>3000</v>
      </c>
      <c r="W1169" s="19">
        <f>ROUND(((T1169/100)*G1169)/J1169,0)</f>
        <v>3000</v>
      </c>
      <c r="X1169" s="19">
        <v>0</v>
      </c>
      <c r="Y1169" s="19">
        <v>0</v>
      </c>
      <c r="Z1169" s="19">
        <v>0</v>
      </c>
      <c r="AA1169" s="20">
        <f>G1169*P1169</f>
        <v>300000</v>
      </c>
      <c r="AB1169" s="20">
        <f>(G1169*S1169)/J1169</f>
        <v>300000</v>
      </c>
      <c r="AC1169" s="20">
        <v>0</v>
      </c>
      <c r="AD1169" s="20">
        <v>0</v>
      </c>
      <c r="AE1169" s="20">
        <v>0</v>
      </c>
      <c r="AF1169" s="24">
        <v>100</v>
      </c>
      <c r="AG1169" s="24">
        <v>0</v>
      </c>
      <c r="AH1169" s="24">
        <v>1</v>
      </c>
      <c r="AI1169" s="24">
        <v>100</v>
      </c>
      <c r="AJ1169" s="24">
        <v>0</v>
      </c>
      <c r="AK1169" s="24">
        <v>1</v>
      </c>
      <c r="AL1169" s="24">
        <v>0.5</v>
      </c>
      <c r="AM1169" s="24">
        <v>0.5</v>
      </c>
      <c r="AN1169" s="24">
        <v>0</v>
      </c>
      <c r="AO1169" s="24">
        <v>0</v>
      </c>
      <c r="AP1169" s="24">
        <v>0</v>
      </c>
      <c r="AQ1169" s="24">
        <v>0.01</v>
      </c>
      <c r="AR1169" s="24">
        <v>0.01</v>
      </c>
      <c r="AS1169" s="24">
        <v>0</v>
      </c>
      <c r="AT1169" s="24">
        <v>0</v>
      </c>
      <c r="AU1169" s="24">
        <v>0</v>
      </c>
      <c r="AV1169" s="24">
        <v>0</v>
      </c>
      <c r="AW1169" s="24">
        <v>0.2</v>
      </c>
      <c r="AX1169" s="24">
        <v>0</v>
      </c>
      <c r="AY1169" s="24">
        <v>0</v>
      </c>
      <c r="AZ1169" s="24">
        <v>0</v>
      </c>
      <c r="BA1169" s="24">
        <v>0.04</v>
      </c>
      <c r="BB1169" s="24">
        <v>0</v>
      </c>
      <c r="BC1169" s="22">
        <v>0.05</v>
      </c>
      <c r="BD1169" s="22">
        <v>0.05</v>
      </c>
      <c r="BE1169" s="24">
        <v>7.4999999999999997E-2</v>
      </c>
      <c r="BF1169" s="24">
        <v>5.0000000000000001E-3</v>
      </c>
      <c r="BG1169" s="24">
        <v>0</v>
      </c>
      <c r="BH1169" s="24">
        <v>0</v>
      </c>
      <c r="BI1169" s="24">
        <v>0</v>
      </c>
      <c r="BJ1169" s="24">
        <v>1.8749999999999999E-2</v>
      </c>
      <c r="BK1169" s="24">
        <v>1.25E-3</v>
      </c>
      <c r="BL1169" s="24">
        <v>0</v>
      </c>
      <c r="BM1169" s="24">
        <v>0</v>
      </c>
      <c r="BN1169" s="24">
        <v>0</v>
      </c>
      <c r="BO1169" s="24">
        <v>0.1</v>
      </c>
      <c r="BP1169" s="24">
        <v>0.1</v>
      </c>
      <c r="BQ1169" s="24">
        <v>0</v>
      </c>
      <c r="BR1169" s="24">
        <v>0</v>
      </c>
      <c r="BS1169" s="24">
        <v>0</v>
      </c>
      <c r="BT1169" s="24">
        <v>0.04</v>
      </c>
      <c r="BU1169" s="29">
        <v>4</v>
      </c>
      <c r="BV1169" s="23">
        <f>BT1169/(BT1169+BU1169)</f>
        <v>9.9009900990099011E-3</v>
      </c>
      <c r="BW1169" s="23">
        <f>SQRT((BT1169*BU1169)/((BT1169+BU1169)^2*(BT1169+BU1169+1)))</f>
        <v>4.410251516706673E-2</v>
      </c>
      <c r="BX1169" s="30">
        <v>0.1</v>
      </c>
      <c r="BY1169" s="30">
        <v>0.7</v>
      </c>
      <c r="BZ1169" s="30">
        <v>0.1</v>
      </c>
      <c r="CA1169" s="30">
        <v>0.1</v>
      </c>
      <c r="CB1169" s="28" t="s">
        <v>83</v>
      </c>
      <c r="CC1169" s="24">
        <v>600</v>
      </c>
    </row>
    <row r="1170" spans="1:81" s="24" customFormat="1" x14ac:dyDescent="0.2">
      <c r="A1170" s="30">
        <f t="shared" si="18"/>
        <v>1169</v>
      </c>
      <c r="B1170" s="30">
        <v>100</v>
      </c>
      <c r="C1170" s="30">
        <v>100</v>
      </c>
      <c r="D1170" s="24">
        <v>5</v>
      </c>
      <c r="E1170" s="24">
        <v>5</v>
      </c>
      <c r="F1170" s="19" t="s">
        <v>80</v>
      </c>
      <c r="G1170" s="19">
        <f>IF(F1170="rectangle",B1170*C1170,IF(F1170="hook",B1170*C1170-(D1170*E1170),IF(F1170="eight",B1170*C1170-2*(D1170*E1170),IF(F1170="tee",B1170*C1170-2*(D1170*E1170),IF(F1170="cross",B1170*C1170-4*(D1170*E1170),"ERROR")))))</f>
        <v>10000</v>
      </c>
      <c r="H1170" s="19" t="s">
        <v>85</v>
      </c>
      <c r="I1170" s="19">
        <f>B1170/C1170</f>
        <v>1</v>
      </c>
      <c r="J1170" s="22">
        <v>1</v>
      </c>
      <c r="K1170" s="24">
        <v>125</v>
      </c>
      <c r="L1170" s="24">
        <v>4</v>
      </c>
      <c r="M1170" s="25">
        <v>2</v>
      </c>
      <c r="N1170" s="22">
        <f>M1170/4</f>
        <v>0.5</v>
      </c>
      <c r="O1170" s="19">
        <f>M1170/N1170</f>
        <v>4</v>
      </c>
      <c r="P1170" s="26">
        <v>30</v>
      </c>
      <c r="Q1170" s="30">
        <f>P1170</f>
        <v>30</v>
      </c>
      <c r="R1170" s="20">
        <f>AA1170/V1170</f>
        <v>100</v>
      </c>
      <c r="S1170" s="27">
        <v>30</v>
      </c>
      <c r="T1170" s="30">
        <f>S1170</f>
        <v>30</v>
      </c>
      <c r="U1170" s="20">
        <f>AB1170/W1170</f>
        <v>100</v>
      </c>
      <c r="V1170" s="19">
        <f>ROUND((Q1170/100)*G1170,0)</f>
        <v>3000</v>
      </c>
      <c r="W1170" s="19">
        <f>ROUND(((T1170/100)*G1170)/J1170,0)</f>
        <v>3000</v>
      </c>
      <c r="X1170" s="19">
        <v>0</v>
      </c>
      <c r="Y1170" s="19">
        <v>0</v>
      </c>
      <c r="Z1170" s="19">
        <v>0</v>
      </c>
      <c r="AA1170" s="20">
        <f>G1170*P1170</f>
        <v>300000</v>
      </c>
      <c r="AB1170" s="20">
        <f>(G1170*S1170)/J1170</f>
        <v>300000</v>
      </c>
      <c r="AC1170" s="20">
        <v>0</v>
      </c>
      <c r="AD1170" s="20">
        <v>0</v>
      </c>
      <c r="AE1170" s="20">
        <v>0</v>
      </c>
      <c r="AF1170" s="24">
        <v>100</v>
      </c>
      <c r="AG1170" s="24">
        <v>0</v>
      </c>
      <c r="AH1170" s="24">
        <v>1</v>
      </c>
      <c r="AI1170" s="24">
        <v>100</v>
      </c>
      <c r="AJ1170" s="24">
        <v>0</v>
      </c>
      <c r="AK1170" s="24">
        <v>1</v>
      </c>
      <c r="AL1170" s="24">
        <v>0.5</v>
      </c>
      <c r="AM1170" s="24">
        <v>0.5</v>
      </c>
      <c r="AN1170" s="24">
        <v>0</v>
      </c>
      <c r="AO1170" s="24">
        <v>0</v>
      </c>
      <c r="AP1170" s="24">
        <v>0</v>
      </c>
      <c r="AQ1170" s="24">
        <v>0.01</v>
      </c>
      <c r="AR1170" s="24">
        <v>0.01</v>
      </c>
      <c r="AS1170" s="24">
        <v>0</v>
      </c>
      <c r="AT1170" s="24">
        <v>0</v>
      </c>
      <c r="AU1170" s="24">
        <v>0</v>
      </c>
      <c r="AV1170" s="24">
        <v>0</v>
      </c>
      <c r="AW1170" s="24">
        <v>0.2</v>
      </c>
      <c r="AX1170" s="24">
        <v>0</v>
      </c>
      <c r="AY1170" s="24">
        <v>0</v>
      </c>
      <c r="AZ1170" s="24">
        <v>0</v>
      </c>
      <c r="BA1170" s="24">
        <v>0.04</v>
      </c>
      <c r="BB1170" s="24">
        <v>0</v>
      </c>
      <c r="BC1170" s="22">
        <v>0.05</v>
      </c>
      <c r="BD1170" s="22">
        <v>0.05</v>
      </c>
      <c r="BE1170" s="24">
        <v>7.4999999999999997E-2</v>
      </c>
      <c r="BF1170" s="24">
        <v>5.0000000000000001E-3</v>
      </c>
      <c r="BG1170" s="24">
        <v>0</v>
      </c>
      <c r="BH1170" s="24">
        <v>0</v>
      </c>
      <c r="BI1170" s="24">
        <v>0</v>
      </c>
      <c r="BJ1170" s="24">
        <v>1.8749999999999999E-2</v>
      </c>
      <c r="BK1170" s="24">
        <v>1.25E-3</v>
      </c>
      <c r="BL1170" s="24">
        <v>0</v>
      </c>
      <c r="BM1170" s="24">
        <v>0</v>
      </c>
      <c r="BN1170" s="24">
        <v>0</v>
      </c>
      <c r="BO1170" s="24">
        <v>0.1</v>
      </c>
      <c r="BP1170" s="24">
        <v>0.1</v>
      </c>
      <c r="BQ1170" s="24">
        <v>0</v>
      </c>
      <c r="BR1170" s="24">
        <v>0</v>
      </c>
      <c r="BS1170" s="24">
        <v>0</v>
      </c>
      <c r="BT1170" s="24">
        <v>0.04</v>
      </c>
      <c r="BU1170" s="29">
        <v>0.2</v>
      </c>
      <c r="BV1170" s="23">
        <f>BT1170/(BT1170+BU1170)</f>
        <v>0.16666666666666666</v>
      </c>
      <c r="BW1170" s="23">
        <f>SQRT((BT1170*BU1170)/((BT1170+BU1170)^2*(BT1170+BU1170+1)))</f>
        <v>0.33467472037604118</v>
      </c>
      <c r="BX1170" s="30">
        <v>0.1</v>
      </c>
      <c r="BY1170" s="30">
        <v>0.7</v>
      </c>
      <c r="BZ1170" s="30">
        <v>0.1</v>
      </c>
      <c r="CA1170" s="30">
        <v>0.1</v>
      </c>
      <c r="CB1170" s="28" t="s">
        <v>83</v>
      </c>
      <c r="CC1170" s="24">
        <v>600</v>
      </c>
    </row>
    <row r="1171" spans="1:81" s="24" customFormat="1" x14ac:dyDescent="0.2">
      <c r="A1171" s="30">
        <f t="shared" si="18"/>
        <v>1170</v>
      </c>
      <c r="B1171" s="30">
        <v>100</v>
      </c>
      <c r="C1171" s="30">
        <v>100</v>
      </c>
      <c r="D1171" s="24">
        <v>5</v>
      </c>
      <c r="E1171" s="24">
        <v>5</v>
      </c>
      <c r="F1171" s="19" t="s">
        <v>80</v>
      </c>
      <c r="G1171" s="19">
        <f>IF(F1171="rectangle",B1171*C1171,IF(F1171="hook",B1171*C1171-(D1171*E1171),IF(F1171="eight",B1171*C1171-2*(D1171*E1171),IF(F1171="tee",B1171*C1171-2*(D1171*E1171),IF(F1171="cross",B1171*C1171-4*(D1171*E1171),"ERROR")))))</f>
        <v>10000</v>
      </c>
      <c r="H1171" s="19" t="s">
        <v>85</v>
      </c>
      <c r="I1171" s="19">
        <f>B1171/C1171</f>
        <v>1</v>
      </c>
      <c r="J1171" s="22">
        <v>1</v>
      </c>
      <c r="K1171" s="24">
        <v>125</v>
      </c>
      <c r="L1171" s="24">
        <v>4</v>
      </c>
      <c r="M1171" s="25">
        <v>2</v>
      </c>
      <c r="N1171" s="22">
        <f>M1171/4</f>
        <v>0.5</v>
      </c>
      <c r="O1171" s="19">
        <f>M1171/N1171</f>
        <v>4</v>
      </c>
      <c r="P1171" s="26">
        <v>30</v>
      </c>
      <c r="Q1171" s="30">
        <f>P1171</f>
        <v>30</v>
      </c>
      <c r="R1171" s="20">
        <f>AA1171/V1171</f>
        <v>100</v>
      </c>
      <c r="S1171" s="27">
        <v>30</v>
      </c>
      <c r="T1171" s="30">
        <f>S1171</f>
        <v>30</v>
      </c>
      <c r="U1171" s="20">
        <f>AB1171/W1171</f>
        <v>100</v>
      </c>
      <c r="V1171" s="19">
        <f>ROUND((Q1171/100)*G1171,0)</f>
        <v>3000</v>
      </c>
      <c r="W1171" s="19">
        <f>ROUND(((T1171/100)*G1171)/J1171,0)</f>
        <v>3000</v>
      </c>
      <c r="X1171" s="19">
        <v>0</v>
      </c>
      <c r="Y1171" s="19">
        <v>0</v>
      </c>
      <c r="Z1171" s="19">
        <v>0</v>
      </c>
      <c r="AA1171" s="20">
        <f>G1171*P1171</f>
        <v>300000</v>
      </c>
      <c r="AB1171" s="20">
        <f>(G1171*S1171)/J1171</f>
        <v>300000</v>
      </c>
      <c r="AC1171" s="20">
        <v>0</v>
      </c>
      <c r="AD1171" s="20">
        <v>0</v>
      </c>
      <c r="AE1171" s="20">
        <v>0</v>
      </c>
      <c r="AF1171" s="24">
        <v>100</v>
      </c>
      <c r="AG1171" s="24">
        <v>0</v>
      </c>
      <c r="AH1171" s="24">
        <v>1</v>
      </c>
      <c r="AI1171" s="24">
        <v>100</v>
      </c>
      <c r="AJ1171" s="24">
        <v>0</v>
      </c>
      <c r="AK1171" s="24">
        <v>1</v>
      </c>
      <c r="AL1171" s="24">
        <v>0.5</v>
      </c>
      <c r="AM1171" s="24">
        <v>0.5</v>
      </c>
      <c r="AN1171" s="24">
        <v>0</v>
      </c>
      <c r="AO1171" s="24">
        <v>0</v>
      </c>
      <c r="AP1171" s="24">
        <v>0</v>
      </c>
      <c r="AQ1171" s="24">
        <v>0.01</v>
      </c>
      <c r="AR1171" s="24">
        <v>0.01</v>
      </c>
      <c r="AS1171" s="24">
        <v>0</v>
      </c>
      <c r="AT1171" s="24">
        <v>0</v>
      </c>
      <c r="AU1171" s="24">
        <v>0</v>
      </c>
      <c r="AV1171" s="24">
        <v>0</v>
      </c>
      <c r="AW1171" s="24">
        <v>0.2</v>
      </c>
      <c r="AX1171" s="24">
        <v>0</v>
      </c>
      <c r="AY1171" s="24">
        <v>0</v>
      </c>
      <c r="AZ1171" s="24">
        <v>0</v>
      </c>
      <c r="BA1171" s="24">
        <v>0.04</v>
      </c>
      <c r="BB1171" s="24">
        <v>0</v>
      </c>
      <c r="BC1171" s="22">
        <v>0.05</v>
      </c>
      <c r="BD1171" s="22">
        <v>0.05</v>
      </c>
      <c r="BE1171" s="24">
        <v>7.4999999999999997E-2</v>
      </c>
      <c r="BF1171" s="24">
        <v>5.0000000000000001E-3</v>
      </c>
      <c r="BG1171" s="24">
        <v>0</v>
      </c>
      <c r="BH1171" s="24">
        <v>0</v>
      </c>
      <c r="BI1171" s="24">
        <v>0</v>
      </c>
      <c r="BJ1171" s="24">
        <v>1.8749999999999999E-2</v>
      </c>
      <c r="BK1171" s="24">
        <v>1.25E-3</v>
      </c>
      <c r="BL1171" s="24">
        <v>0</v>
      </c>
      <c r="BM1171" s="24">
        <v>0</v>
      </c>
      <c r="BN1171" s="24">
        <v>0</v>
      </c>
      <c r="BO1171" s="24">
        <v>0.1</v>
      </c>
      <c r="BP1171" s="24">
        <v>0.1</v>
      </c>
      <c r="BQ1171" s="24">
        <v>0</v>
      </c>
      <c r="BR1171" s="24">
        <v>0</v>
      </c>
      <c r="BS1171" s="24">
        <v>0</v>
      </c>
      <c r="BT1171" s="24">
        <v>0.04</v>
      </c>
      <c r="BU1171" s="29">
        <v>0.1</v>
      </c>
      <c r="BV1171" s="23">
        <f>BT1171/(BT1171+BU1171)</f>
        <v>0.2857142857142857</v>
      </c>
      <c r="BW1171" s="23">
        <f>SQRT((BT1171*BU1171)/((BT1171+BU1171)^2*(BT1171+BU1171+1)))</f>
        <v>0.42310634125649449</v>
      </c>
      <c r="BX1171" s="30">
        <v>0.1</v>
      </c>
      <c r="BY1171" s="30">
        <v>0.7</v>
      </c>
      <c r="BZ1171" s="30">
        <v>0.1</v>
      </c>
      <c r="CA1171" s="30">
        <v>0.1</v>
      </c>
      <c r="CB1171" s="28" t="s">
        <v>83</v>
      </c>
      <c r="CC1171" s="24">
        <v>600</v>
      </c>
    </row>
    <row r="1172" spans="1:81" s="24" customFormat="1" x14ac:dyDescent="0.2">
      <c r="A1172" s="30">
        <f t="shared" si="18"/>
        <v>1171</v>
      </c>
      <c r="B1172" s="30">
        <v>20</v>
      </c>
      <c r="C1172" s="30">
        <v>20</v>
      </c>
      <c r="D1172" s="24">
        <v>5</v>
      </c>
      <c r="E1172" s="24">
        <v>5</v>
      </c>
      <c r="F1172" s="19" t="s">
        <v>80</v>
      </c>
      <c r="G1172" s="19">
        <f>IF(F1172="rectangle",B1172*C1172,IF(F1172="hook",B1172*C1172-(D1172*E1172),IF(F1172="eight",B1172*C1172-2*(D1172*E1172),IF(F1172="tee",B1172*C1172-2*(D1172*E1172),IF(F1172="cross",B1172*C1172-4*(D1172*E1172),"ERROR")))))</f>
        <v>400</v>
      </c>
      <c r="H1172" s="19" t="s">
        <v>84</v>
      </c>
      <c r="I1172" s="19">
        <f>B1172/C1172</f>
        <v>1</v>
      </c>
      <c r="J1172" s="22">
        <v>1</v>
      </c>
      <c r="K1172" s="24">
        <v>125</v>
      </c>
      <c r="L1172" s="24">
        <v>4</v>
      </c>
      <c r="M1172" s="25">
        <v>2</v>
      </c>
      <c r="N1172" s="22">
        <f>M1172/4</f>
        <v>0.5</v>
      </c>
      <c r="O1172" s="19">
        <f>M1172/N1172</f>
        <v>4</v>
      </c>
      <c r="P1172" s="26">
        <v>30</v>
      </c>
      <c r="Q1172" s="30">
        <f>P1172</f>
        <v>30</v>
      </c>
      <c r="R1172" s="20">
        <f>AA1172/V1172</f>
        <v>100</v>
      </c>
      <c r="S1172" s="27">
        <v>5</v>
      </c>
      <c r="T1172" s="30">
        <f>S1172</f>
        <v>5</v>
      </c>
      <c r="U1172" s="20">
        <f>AB1172/W1172</f>
        <v>100</v>
      </c>
      <c r="V1172" s="19">
        <f>ROUND((Q1172/100)*G1172,0)</f>
        <v>120</v>
      </c>
      <c r="W1172" s="19">
        <f>ROUND(((T1172/100)*G1172)/J1172,0)</f>
        <v>20</v>
      </c>
      <c r="X1172" s="19">
        <v>0</v>
      </c>
      <c r="Y1172" s="19">
        <v>0</v>
      </c>
      <c r="Z1172" s="19">
        <v>0</v>
      </c>
      <c r="AA1172" s="20">
        <f>G1172*P1172</f>
        <v>12000</v>
      </c>
      <c r="AB1172" s="20">
        <f>(G1172*S1172)/J1172</f>
        <v>2000</v>
      </c>
      <c r="AC1172" s="20">
        <v>0</v>
      </c>
      <c r="AD1172" s="20">
        <v>0</v>
      </c>
      <c r="AE1172" s="20">
        <v>0</v>
      </c>
      <c r="AF1172" s="24">
        <v>100</v>
      </c>
      <c r="AG1172" s="24">
        <v>0</v>
      </c>
      <c r="AH1172" s="24">
        <v>1</v>
      </c>
      <c r="AI1172" s="24">
        <v>100</v>
      </c>
      <c r="AJ1172" s="24">
        <v>0</v>
      </c>
      <c r="AK1172" s="24">
        <v>1</v>
      </c>
      <c r="AL1172" s="24">
        <v>0.5</v>
      </c>
      <c r="AM1172" s="24">
        <v>0.5</v>
      </c>
      <c r="AN1172" s="24">
        <v>0</v>
      </c>
      <c r="AO1172" s="24">
        <v>0</v>
      </c>
      <c r="AP1172" s="24">
        <v>0</v>
      </c>
      <c r="AQ1172" s="24">
        <v>0.01</v>
      </c>
      <c r="AR1172" s="24">
        <v>0.01</v>
      </c>
      <c r="AS1172" s="24">
        <v>0</v>
      </c>
      <c r="AT1172" s="24">
        <v>0</v>
      </c>
      <c r="AU1172" s="24">
        <v>0</v>
      </c>
      <c r="AV1172" s="24">
        <v>0</v>
      </c>
      <c r="AW1172" s="24">
        <v>0.2</v>
      </c>
      <c r="AX1172" s="24">
        <v>0</v>
      </c>
      <c r="AY1172" s="24">
        <v>0</v>
      </c>
      <c r="AZ1172" s="24">
        <v>0</v>
      </c>
      <c r="BA1172" s="24">
        <v>0.04</v>
      </c>
      <c r="BB1172" s="24">
        <v>0</v>
      </c>
      <c r="BC1172" s="22">
        <v>0.05</v>
      </c>
      <c r="BD1172" s="22">
        <v>0.05</v>
      </c>
      <c r="BE1172" s="24">
        <v>7.4999999999999997E-2</v>
      </c>
      <c r="BF1172" s="24">
        <v>5.0000000000000001E-3</v>
      </c>
      <c r="BG1172" s="24">
        <v>0</v>
      </c>
      <c r="BH1172" s="24">
        <v>0</v>
      </c>
      <c r="BI1172" s="24">
        <v>0</v>
      </c>
      <c r="BJ1172" s="24">
        <v>1.8749999999999999E-2</v>
      </c>
      <c r="BK1172" s="24">
        <v>1.25E-3</v>
      </c>
      <c r="BL1172" s="24">
        <v>0</v>
      </c>
      <c r="BM1172" s="24">
        <v>0</v>
      </c>
      <c r="BN1172" s="24">
        <v>0</v>
      </c>
      <c r="BO1172" s="24">
        <v>0.1</v>
      </c>
      <c r="BP1172" s="24">
        <v>0.1</v>
      </c>
      <c r="BQ1172" s="24">
        <v>0</v>
      </c>
      <c r="BR1172" s="24">
        <v>0</v>
      </c>
      <c r="BS1172" s="24">
        <v>0</v>
      </c>
      <c r="BT1172" s="24">
        <v>0.04</v>
      </c>
      <c r="BU1172" s="29">
        <v>4</v>
      </c>
      <c r="BV1172" s="23">
        <f>BT1172/(BT1172+BU1172)</f>
        <v>9.9009900990099011E-3</v>
      </c>
      <c r="BW1172" s="23">
        <f>SQRT((BT1172*BU1172)/((BT1172+BU1172)^2*(BT1172+BU1172+1)))</f>
        <v>4.410251516706673E-2</v>
      </c>
      <c r="BX1172" s="30">
        <v>0.1</v>
      </c>
      <c r="BY1172" s="30">
        <v>0.7</v>
      </c>
      <c r="BZ1172" s="30">
        <v>0.1</v>
      </c>
      <c r="CA1172" s="30">
        <v>0.1</v>
      </c>
      <c r="CB1172" s="28" t="s">
        <v>83</v>
      </c>
      <c r="CC1172" s="24">
        <v>600</v>
      </c>
    </row>
    <row r="1173" spans="1:81" s="24" customFormat="1" x14ac:dyDescent="0.2">
      <c r="A1173" s="30">
        <f t="shared" si="18"/>
        <v>1172</v>
      </c>
      <c r="B1173" s="30">
        <v>20</v>
      </c>
      <c r="C1173" s="30">
        <v>20</v>
      </c>
      <c r="D1173" s="24">
        <v>5</v>
      </c>
      <c r="E1173" s="24">
        <v>5</v>
      </c>
      <c r="F1173" s="19" t="s">
        <v>80</v>
      </c>
      <c r="G1173" s="19">
        <f>IF(F1173="rectangle",B1173*C1173,IF(F1173="hook",B1173*C1173-(D1173*E1173),IF(F1173="eight",B1173*C1173-2*(D1173*E1173),IF(F1173="tee",B1173*C1173-2*(D1173*E1173),IF(F1173="cross",B1173*C1173-4*(D1173*E1173),"ERROR")))))</f>
        <v>400</v>
      </c>
      <c r="H1173" s="19" t="s">
        <v>84</v>
      </c>
      <c r="I1173" s="19">
        <f>B1173/C1173</f>
        <v>1</v>
      </c>
      <c r="J1173" s="22">
        <v>1</v>
      </c>
      <c r="K1173" s="24">
        <v>125</v>
      </c>
      <c r="L1173" s="24">
        <v>4</v>
      </c>
      <c r="M1173" s="25">
        <v>2</v>
      </c>
      <c r="N1173" s="22">
        <f>M1173/4</f>
        <v>0.5</v>
      </c>
      <c r="O1173" s="19">
        <f>M1173/N1173</f>
        <v>4</v>
      </c>
      <c r="P1173" s="26">
        <v>30</v>
      </c>
      <c r="Q1173" s="30">
        <f>P1173</f>
        <v>30</v>
      </c>
      <c r="R1173" s="20">
        <f>AA1173/V1173</f>
        <v>100</v>
      </c>
      <c r="S1173" s="27">
        <v>5</v>
      </c>
      <c r="T1173" s="30">
        <f>S1173</f>
        <v>5</v>
      </c>
      <c r="U1173" s="20">
        <f>AB1173/W1173</f>
        <v>100</v>
      </c>
      <c r="V1173" s="19">
        <f>ROUND((Q1173/100)*G1173,0)</f>
        <v>120</v>
      </c>
      <c r="W1173" s="19">
        <f>ROUND(((T1173/100)*G1173)/J1173,0)</f>
        <v>20</v>
      </c>
      <c r="X1173" s="19">
        <v>0</v>
      </c>
      <c r="Y1173" s="19">
        <v>0</v>
      </c>
      <c r="Z1173" s="19">
        <v>0</v>
      </c>
      <c r="AA1173" s="20">
        <f>G1173*P1173</f>
        <v>12000</v>
      </c>
      <c r="AB1173" s="20">
        <f>(G1173*S1173)/J1173</f>
        <v>2000</v>
      </c>
      <c r="AC1173" s="20">
        <v>0</v>
      </c>
      <c r="AD1173" s="20">
        <v>0</v>
      </c>
      <c r="AE1173" s="20">
        <v>0</v>
      </c>
      <c r="AF1173" s="24">
        <v>100</v>
      </c>
      <c r="AG1173" s="24">
        <v>0</v>
      </c>
      <c r="AH1173" s="24">
        <v>1</v>
      </c>
      <c r="AI1173" s="24">
        <v>100</v>
      </c>
      <c r="AJ1173" s="24">
        <v>0</v>
      </c>
      <c r="AK1173" s="24">
        <v>1</v>
      </c>
      <c r="AL1173" s="24">
        <v>0.5</v>
      </c>
      <c r="AM1173" s="24">
        <v>0.5</v>
      </c>
      <c r="AN1173" s="24">
        <v>0</v>
      </c>
      <c r="AO1173" s="24">
        <v>0</v>
      </c>
      <c r="AP1173" s="24">
        <v>0</v>
      </c>
      <c r="AQ1173" s="24">
        <v>0.01</v>
      </c>
      <c r="AR1173" s="24">
        <v>0.01</v>
      </c>
      <c r="AS1173" s="24">
        <v>0</v>
      </c>
      <c r="AT1173" s="24">
        <v>0</v>
      </c>
      <c r="AU1173" s="24">
        <v>0</v>
      </c>
      <c r="AV1173" s="24">
        <v>0</v>
      </c>
      <c r="AW1173" s="24">
        <v>0.2</v>
      </c>
      <c r="AX1173" s="24">
        <v>0</v>
      </c>
      <c r="AY1173" s="24">
        <v>0</v>
      </c>
      <c r="AZ1173" s="24">
        <v>0</v>
      </c>
      <c r="BA1173" s="24">
        <v>0.04</v>
      </c>
      <c r="BB1173" s="24">
        <v>0</v>
      </c>
      <c r="BC1173" s="22">
        <v>0.05</v>
      </c>
      <c r="BD1173" s="22">
        <v>0.05</v>
      </c>
      <c r="BE1173" s="24">
        <v>7.4999999999999997E-2</v>
      </c>
      <c r="BF1173" s="24">
        <v>5.0000000000000001E-3</v>
      </c>
      <c r="BG1173" s="24">
        <v>0</v>
      </c>
      <c r="BH1173" s="24">
        <v>0</v>
      </c>
      <c r="BI1173" s="24">
        <v>0</v>
      </c>
      <c r="BJ1173" s="24">
        <v>1.8749999999999999E-2</v>
      </c>
      <c r="BK1173" s="24">
        <v>1.25E-3</v>
      </c>
      <c r="BL1173" s="24">
        <v>0</v>
      </c>
      <c r="BM1173" s="24">
        <v>0</v>
      </c>
      <c r="BN1173" s="24">
        <v>0</v>
      </c>
      <c r="BO1173" s="24">
        <v>0.1</v>
      </c>
      <c r="BP1173" s="24">
        <v>0.1</v>
      </c>
      <c r="BQ1173" s="24">
        <v>0</v>
      </c>
      <c r="BR1173" s="24">
        <v>0</v>
      </c>
      <c r="BS1173" s="24">
        <v>0</v>
      </c>
      <c r="BT1173" s="24">
        <v>0.04</v>
      </c>
      <c r="BU1173" s="29">
        <v>0.2</v>
      </c>
      <c r="BV1173" s="23">
        <f>BT1173/(BT1173+BU1173)</f>
        <v>0.16666666666666666</v>
      </c>
      <c r="BW1173" s="23">
        <f>SQRT((BT1173*BU1173)/((BT1173+BU1173)^2*(BT1173+BU1173+1)))</f>
        <v>0.33467472037604118</v>
      </c>
      <c r="BX1173" s="30">
        <v>0.1</v>
      </c>
      <c r="BY1173" s="30">
        <v>0.7</v>
      </c>
      <c r="BZ1173" s="30">
        <v>0.1</v>
      </c>
      <c r="CA1173" s="30">
        <v>0.1</v>
      </c>
      <c r="CB1173" s="28" t="s">
        <v>83</v>
      </c>
      <c r="CC1173" s="24">
        <v>600</v>
      </c>
    </row>
    <row r="1174" spans="1:81" s="24" customFormat="1" x14ac:dyDescent="0.2">
      <c r="A1174" s="30">
        <f t="shared" si="18"/>
        <v>1173</v>
      </c>
      <c r="B1174" s="30">
        <v>20</v>
      </c>
      <c r="C1174" s="30">
        <v>20</v>
      </c>
      <c r="D1174" s="24">
        <v>5</v>
      </c>
      <c r="E1174" s="24">
        <v>5</v>
      </c>
      <c r="F1174" s="19" t="s">
        <v>80</v>
      </c>
      <c r="G1174" s="19">
        <f>IF(F1174="rectangle",B1174*C1174,IF(F1174="hook",B1174*C1174-(D1174*E1174),IF(F1174="eight",B1174*C1174-2*(D1174*E1174),IF(F1174="tee",B1174*C1174-2*(D1174*E1174),IF(F1174="cross",B1174*C1174-4*(D1174*E1174),"ERROR")))))</f>
        <v>400</v>
      </c>
      <c r="H1174" s="19" t="s">
        <v>84</v>
      </c>
      <c r="I1174" s="19">
        <f>B1174/C1174</f>
        <v>1</v>
      </c>
      <c r="J1174" s="22">
        <v>1</v>
      </c>
      <c r="K1174" s="24">
        <v>125</v>
      </c>
      <c r="L1174" s="24">
        <v>4</v>
      </c>
      <c r="M1174" s="25">
        <v>2</v>
      </c>
      <c r="N1174" s="22">
        <f>M1174/4</f>
        <v>0.5</v>
      </c>
      <c r="O1174" s="19">
        <f>M1174/N1174</f>
        <v>4</v>
      </c>
      <c r="P1174" s="26">
        <v>30</v>
      </c>
      <c r="Q1174" s="30">
        <f>P1174</f>
        <v>30</v>
      </c>
      <c r="R1174" s="20">
        <f>AA1174/V1174</f>
        <v>100</v>
      </c>
      <c r="S1174" s="27">
        <v>5</v>
      </c>
      <c r="T1174" s="30">
        <f>S1174</f>
        <v>5</v>
      </c>
      <c r="U1174" s="20">
        <f>AB1174/W1174</f>
        <v>100</v>
      </c>
      <c r="V1174" s="19">
        <f>ROUND((Q1174/100)*G1174,0)</f>
        <v>120</v>
      </c>
      <c r="W1174" s="19">
        <f>ROUND(((T1174/100)*G1174)/J1174,0)</f>
        <v>20</v>
      </c>
      <c r="X1174" s="19">
        <v>0</v>
      </c>
      <c r="Y1174" s="19">
        <v>0</v>
      </c>
      <c r="Z1174" s="19">
        <v>0</v>
      </c>
      <c r="AA1174" s="20">
        <f>G1174*P1174</f>
        <v>12000</v>
      </c>
      <c r="AB1174" s="20">
        <f>(G1174*S1174)/J1174</f>
        <v>2000</v>
      </c>
      <c r="AC1174" s="20">
        <v>0</v>
      </c>
      <c r="AD1174" s="20">
        <v>0</v>
      </c>
      <c r="AE1174" s="20">
        <v>0</v>
      </c>
      <c r="AF1174" s="24">
        <v>100</v>
      </c>
      <c r="AG1174" s="24">
        <v>0</v>
      </c>
      <c r="AH1174" s="24">
        <v>1</v>
      </c>
      <c r="AI1174" s="24">
        <v>100</v>
      </c>
      <c r="AJ1174" s="24">
        <v>0</v>
      </c>
      <c r="AK1174" s="24">
        <v>1</v>
      </c>
      <c r="AL1174" s="24">
        <v>0.5</v>
      </c>
      <c r="AM1174" s="24">
        <v>0.5</v>
      </c>
      <c r="AN1174" s="24">
        <v>0</v>
      </c>
      <c r="AO1174" s="24">
        <v>0</v>
      </c>
      <c r="AP1174" s="24">
        <v>0</v>
      </c>
      <c r="AQ1174" s="24">
        <v>0.01</v>
      </c>
      <c r="AR1174" s="24">
        <v>0.01</v>
      </c>
      <c r="AS1174" s="24">
        <v>0</v>
      </c>
      <c r="AT1174" s="24">
        <v>0</v>
      </c>
      <c r="AU1174" s="24">
        <v>0</v>
      </c>
      <c r="AV1174" s="24">
        <v>0</v>
      </c>
      <c r="AW1174" s="24">
        <v>0.2</v>
      </c>
      <c r="AX1174" s="24">
        <v>0</v>
      </c>
      <c r="AY1174" s="24">
        <v>0</v>
      </c>
      <c r="AZ1174" s="24">
        <v>0</v>
      </c>
      <c r="BA1174" s="24">
        <v>0.04</v>
      </c>
      <c r="BB1174" s="24">
        <v>0</v>
      </c>
      <c r="BC1174" s="22">
        <v>0.05</v>
      </c>
      <c r="BD1174" s="22">
        <v>0.05</v>
      </c>
      <c r="BE1174" s="24">
        <v>7.4999999999999997E-2</v>
      </c>
      <c r="BF1174" s="24">
        <v>5.0000000000000001E-3</v>
      </c>
      <c r="BG1174" s="24">
        <v>0</v>
      </c>
      <c r="BH1174" s="24">
        <v>0</v>
      </c>
      <c r="BI1174" s="24">
        <v>0</v>
      </c>
      <c r="BJ1174" s="24">
        <v>1.8749999999999999E-2</v>
      </c>
      <c r="BK1174" s="24">
        <v>1.25E-3</v>
      </c>
      <c r="BL1174" s="24">
        <v>0</v>
      </c>
      <c r="BM1174" s="24">
        <v>0</v>
      </c>
      <c r="BN1174" s="24">
        <v>0</v>
      </c>
      <c r="BO1174" s="24">
        <v>0.1</v>
      </c>
      <c r="BP1174" s="24">
        <v>0.1</v>
      </c>
      <c r="BQ1174" s="24">
        <v>0</v>
      </c>
      <c r="BR1174" s="24">
        <v>0</v>
      </c>
      <c r="BS1174" s="24">
        <v>0</v>
      </c>
      <c r="BT1174" s="24">
        <v>0.04</v>
      </c>
      <c r="BU1174" s="29">
        <v>0.1</v>
      </c>
      <c r="BV1174" s="23">
        <f>BT1174/(BT1174+BU1174)</f>
        <v>0.2857142857142857</v>
      </c>
      <c r="BW1174" s="23">
        <f>SQRT((BT1174*BU1174)/((BT1174+BU1174)^2*(BT1174+BU1174+1)))</f>
        <v>0.42310634125649449</v>
      </c>
      <c r="BX1174" s="30">
        <v>0.1</v>
      </c>
      <c r="BY1174" s="30">
        <v>0.7</v>
      </c>
      <c r="BZ1174" s="30">
        <v>0.1</v>
      </c>
      <c r="CA1174" s="30">
        <v>0.1</v>
      </c>
      <c r="CB1174" s="28" t="s">
        <v>83</v>
      </c>
      <c r="CC1174" s="24">
        <v>600</v>
      </c>
    </row>
    <row r="1175" spans="1:81" s="24" customFormat="1" x14ac:dyDescent="0.2">
      <c r="A1175" s="30">
        <f t="shared" si="18"/>
        <v>1174</v>
      </c>
      <c r="B1175" s="30">
        <v>20</v>
      </c>
      <c r="C1175" s="30">
        <v>20</v>
      </c>
      <c r="D1175" s="24">
        <v>5</v>
      </c>
      <c r="E1175" s="24">
        <v>5</v>
      </c>
      <c r="F1175" s="19" t="s">
        <v>80</v>
      </c>
      <c r="G1175" s="19">
        <f>IF(F1175="rectangle",B1175*C1175,IF(F1175="hook",B1175*C1175-(D1175*E1175),IF(F1175="eight",B1175*C1175-2*(D1175*E1175),IF(F1175="tee",B1175*C1175-2*(D1175*E1175),IF(F1175="cross",B1175*C1175-4*(D1175*E1175),"ERROR")))))</f>
        <v>400</v>
      </c>
      <c r="H1175" s="19" t="s">
        <v>84</v>
      </c>
      <c r="I1175" s="19">
        <f>B1175/C1175</f>
        <v>1</v>
      </c>
      <c r="J1175" s="22">
        <v>1</v>
      </c>
      <c r="K1175" s="24">
        <v>125</v>
      </c>
      <c r="L1175" s="24">
        <v>4</v>
      </c>
      <c r="M1175" s="25">
        <v>2</v>
      </c>
      <c r="N1175" s="22">
        <f>M1175/4</f>
        <v>0.5</v>
      </c>
      <c r="O1175" s="19">
        <f>M1175/N1175</f>
        <v>4</v>
      </c>
      <c r="P1175" s="26">
        <v>30</v>
      </c>
      <c r="Q1175" s="30">
        <f>P1175</f>
        <v>30</v>
      </c>
      <c r="R1175" s="20">
        <f>AA1175/V1175</f>
        <v>100</v>
      </c>
      <c r="S1175" s="27">
        <v>15</v>
      </c>
      <c r="T1175" s="30">
        <f>S1175</f>
        <v>15</v>
      </c>
      <c r="U1175" s="20">
        <f>AB1175/W1175</f>
        <v>100</v>
      </c>
      <c r="V1175" s="19">
        <f>ROUND((Q1175/100)*G1175,0)</f>
        <v>120</v>
      </c>
      <c r="W1175" s="19">
        <f>ROUND(((T1175/100)*G1175)/J1175,0)</f>
        <v>60</v>
      </c>
      <c r="X1175" s="19">
        <v>0</v>
      </c>
      <c r="Y1175" s="19">
        <v>0</v>
      </c>
      <c r="Z1175" s="19">
        <v>0</v>
      </c>
      <c r="AA1175" s="20">
        <f>G1175*P1175</f>
        <v>12000</v>
      </c>
      <c r="AB1175" s="20">
        <f>(G1175*S1175)/J1175</f>
        <v>6000</v>
      </c>
      <c r="AC1175" s="20">
        <v>0</v>
      </c>
      <c r="AD1175" s="20">
        <v>0</v>
      </c>
      <c r="AE1175" s="20">
        <v>0</v>
      </c>
      <c r="AF1175" s="24">
        <v>100</v>
      </c>
      <c r="AG1175" s="24">
        <v>0</v>
      </c>
      <c r="AH1175" s="24">
        <v>1</v>
      </c>
      <c r="AI1175" s="24">
        <v>100</v>
      </c>
      <c r="AJ1175" s="24">
        <v>0</v>
      </c>
      <c r="AK1175" s="24">
        <v>1</v>
      </c>
      <c r="AL1175" s="24">
        <v>0.5</v>
      </c>
      <c r="AM1175" s="24">
        <v>0.5</v>
      </c>
      <c r="AN1175" s="24">
        <v>0</v>
      </c>
      <c r="AO1175" s="24">
        <v>0</v>
      </c>
      <c r="AP1175" s="24">
        <v>0</v>
      </c>
      <c r="AQ1175" s="24">
        <v>0.01</v>
      </c>
      <c r="AR1175" s="24">
        <v>0.01</v>
      </c>
      <c r="AS1175" s="24">
        <v>0</v>
      </c>
      <c r="AT1175" s="24">
        <v>0</v>
      </c>
      <c r="AU1175" s="24">
        <v>0</v>
      </c>
      <c r="AV1175" s="24">
        <v>0</v>
      </c>
      <c r="AW1175" s="24">
        <v>0.2</v>
      </c>
      <c r="AX1175" s="24">
        <v>0</v>
      </c>
      <c r="AY1175" s="24">
        <v>0</v>
      </c>
      <c r="AZ1175" s="24">
        <v>0</v>
      </c>
      <c r="BA1175" s="24">
        <v>0.04</v>
      </c>
      <c r="BB1175" s="24">
        <v>0</v>
      </c>
      <c r="BC1175" s="22">
        <v>0.05</v>
      </c>
      <c r="BD1175" s="22">
        <v>0.05</v>
      </c>
      <c r="BE1175" s="24">
        <v>7.4999999999999997E-2</v>
      </c>
      <c r="BF1175" s="24">
        <v>5.0000000000000001E-3</v>
      </c>
      <c r="BG1175" s="24">
        <v>0</v>
      </c>
      <c r="BH1175" s="24">
        <v>0</v>
      </c>
      <c r="BI1175" s="24">
        <v>0</v>
      </c>
      <c r="BJ1175" s="24">
        <v>1.8749999999999999E-2</v>
      </c>
      <c r="BK1175" s="24">
        <v>1.25E-3</v>
      </c>
      <c r="BL1175" s="24">
        <v>0</v>
      </c>
      <c r="BM1175" s="24">
        <v>0</v>
      </c>
      <c r="BN1175" s="24">
        <v>0</v>
      </c>
      <c r="BO1175" s="24">
        <v>0.1</v>
      </c>
      <c r="BP1175" s="24">
        <v>0.1</v>
      </c>
      <c r="BQ1175" s="24">
        <v>0</v>
      </c>
      <c r="BR1175" s="24">
        <v>0</v>
      </c>
      <c r="BS1175" s="24">
        <v>0</v>
      </c>
      <c r="BT1175" s="24">
        <v>0.04</v>
      </c>
      <c r="BU1175" s="29">
        <v>4</v>
      </c>
      <c r="BV1175" s="23">
        <f>BT1175/(BT1175+BU1175)</f>
        <v>9.9009900990099011E-3</v>
      </c>
      <c r="BW1175" s="23">
        <f>SQRT((BT1175*BU1175)/((BT1175+BU1175)^2*(BT1175+BU1175+1)))</f>
        <v>4.410251516706673E-2</v>
      </c>
      <c r="BX1175" s="30">
        <v>0.1</v>
      </c>
      <c r="BY1175" s="30">
        <v>0.7</v>
      </c>
      <c r="BZ1175" s="30">
        <v>0.1</v>
      </c>
      <c r="CA1175" s="30">
        <v>0.1</v>
      </c>
      <c r="CB1175" s="28" t="s">
        <v>83</v>
      </c>
      <c r="CC1175" s="24">
        <v>600</v>
      </c>
    </row>
    <row r="1176" spans="1:81" s="24" customFormat="1" x14ac:dyDescent="0.2">
      <c r="A1176" s="30">
        <f t="shared" si="18"/>
        <v>1175</v>
      </c>
      <c r="B1176" s="30">
        <v>20</v>
      </c>
      <c r="C1176" s="30">
        <v>20</v>
      </c>
      <c r="D1176" s="24">
        <v>5</v>
      </c>
      <c r="E1176" s="24">
        <v>5</v>
      </c>
      <c r="F1176" s="19" t="s">
        <v>80</v>
      </c>
      <c r="G1176" s="19">
        <f>IF(F1176="rectangle",B1176*C1176,IF(F1176="hook",B1176*C1176-(D1176*E1176),IF(F1176="eight",B1176*C1176-2*(D1176*E1176),IF(F1176="tee",B1176*C1176-2*(D1176*E1176),IF(F1176="cross",B1176*C1176-4*(D1176*E1176),"ERROR")))))</f>
        <v>400</v>
      </c>
      <c r="H1176" s="19" t="s">
        <v>84</v>
      </c>
      <c r="I1176" s="19">
        <f>B1176/C1176</f>
        <v>1</v>
      </c>
      <c r="J1176" s="22">
        <v>1</v>
      </c>
      <c r="K1176" s="24">
        <v>125</v>
      </c>
      <c r="L1176" s="24">
        <v>4</v>
      </c>
      <c r="M1176" s="25">
        <v>2</v>
      </c>
      <c r="N1176" s="22">
        <f>M1176/4</f>
        <v>0.5</v>
      </c>
      <c r="O1176" s="19">
        <f>M1176/N1176</f>
        <v>4</v>
      </c>
      <c r="P1176" s="26">
        <v>30</v>
      </c>
      <c r="Q1176" s="30">
        <f>P1176</f>
        <v>30</v>
      </c>
      <c r="R1176" s="20">
        <f>AA1176/V1176</f>
        <v>100</v>
      </c>
      <c r="S1176" s="27">
        <v>15</v>
      </c>
      <c r="T1176" s="30">
        <f>S1176</f>
        <v>15</v>
      </c>
      <c r="U1176" s="20">
        <f>AB1176/W1176</f>
        <v>100</v>
      </c>
      <c r="V1176" s="19">
        <f>ROUND((Q1176/100)*G1176,0)</f>
        <v>120</v>
      </c>
      <c r="W1176" s="19">
        <f>ROUND(((T1176/100)*G1176)/J1176,0)</f>
        <v>60</v>
      </c>
      <c r="X1176" s="19">
        <v>0</v>
      </c>
      <c r="Y1176" s="19">
        <v>0</v>
      </c>
      <c r="Z1176" s="19">
        <v>0</v>
      </c>
      <c r="AA1176" s="20">
        <f>G1176*P1176</f>
        <v>12000</v>
      </c>
      <c r="AB1176" s="20">
        <f>(G1176*S1176)/J1176</f>
        <v>6000</v>
      </c>
      <c r="AC1176" s="20">
        <v>0</v>
      </c>
      <c r="AD1176" s="20">
        <v>0</v>
      </c>
      <c r="AE1176" s="20">
        <v>0</v>
      </c>
      <c r="AF1176" s="24">
        <v>100</v>
      </c>
      <c r="AG1176" s="24">
        <v>0</v>
      </c>
      <c r="AH1176" s="24">
        <v>1</v>
      </c>
      <c r="AI1176" s="24">
        <v>100</v>
      </c>
      <c r="AJ1176" s="24">
        <v>0</v>
      </c>
      <c r="AK1176" s="24">
        <v>1</v>
      </c>
      <c r="AL1176" s="24">
        <v>0.5</v>
      </c>
      <c r="AM1176" s="24">
        <v>0.5</v>
      </c>
      <c r="AN1176" s="24">
        <v>0</v>
      </c>
      <c r="AO1176" s="24">
        <v>0</v>
      </c>
      <c r="AP1176" s="24">
        <v>0</v>
      </c>
      <c r="AQ1176" s="24">
        <v>0.01</v>
      </c>
      <c r="AR1176" s="24">
        <v>0.01</v>
      </c>
      <c r="AS1176" s="24">
        <v>0</v>
      </c>
      <c r="AT1176" s="24">
        <v>0</v>
      </c>
      <c r="AU1176" s="24">
        <v>0</v>
      </c>
      <c r="AV1176" s="24">
        <v>0</v>
      </c>
      <c r="AW1176" s="24">
        <v>0.2</v>
      </c>
      <c r="AX1176" s="24">
        <v>0</v>
      </c>
      <c r="AY1176" s="24">
        <v>0</v>
      </c>
      <c r="AZ1176" s="24">
        <v>0</v>
      </c>
      <c r="BA1176" s="24">
        <v>0.04</v>
      </c>
      <c r="BB1176" s="24">
        <v>0</v>
      </c>
      <c r="BC1176" s="22">
        <v>0.05</v>
      </c>
      <c r="BD1176" s="22">
        <v>0.05</v>
      </c>
      <c r="BE1176" s="24">
        <v>7.4999999999999997E-2</v>
      </c>
      <c r="BF1176" s="24">
        <v>5.0000000000000001E-3</v>
      </c>
      <c r="BG1176" s="24">
        <v>0</v>
      </c>
      <c r="BH1176" s="24">
        <v>0</v>
      </c>
      <c r="BI1176" s="24">
        <v>0</v>
      </c>
      <c r="BJ1176" s="24">
        <v>1.8749999999999999E-2</v>
      </c>
      <c r="BK1176" s="24">
        <v>1.25E-3</v>
      </c>
      <c r="BL1176" s="24">
        <v>0</v>
      </c>
      <c r="BM1176" s="24">
        <v>0</v>
      </c>
      <c r="BN1176" s="24">
        <v>0</v>
      </c>
      <c r="BO1176" s="24">
        <v>0.1</v>
      </c>
      <c r="BP1176" s="24">
        <v>0.1</v>
      </c>
      <c r="BQ1176" s="24">
        <v>0</v>
      </c>
      <c r="BR1176" s="24">
        <v>0</v>
      </c>
      <c r="BS1176" s="24">
        <v>0</v>
      </c>
      <c r="BT1176" s="24">
        <v>0.04</v>
      </c>
      <c r="BU1176" s="29">
        <v>0.2</v>
      </c>
      <c r="BV1176" s="23">
        <f>BT1176/(BT1176+BU1176)</f>
        <v>0.16666666666666666</v>
      </c>
      <c r="BW1176" s="23">
        <f>SQRT((BT1176*BU1176)/((BT1176+BU1176)^2*(BT1176+BU1176+1)))</f>
        <v>0.33467472037604118</v>
      </c>
      <c r="BX1176" s="30">
        <v>0.1</v>
      </c>
      <c r="BY1176" s="30">
        <v>0.7</v>
      </c>
      <c r="BZ1176" s="30">
        <v>0.1</v>
      </c>
      <c r="CA1176" s="30">
        <v>0.1</v>
      </c>
      <c r="CB1176" s="28" t="s">
        <v>83</v>
      </c>
      <c r="CC1176" s="24">
        <v>600</v>
      </c>
    </row>
    <row r="1177" spans="1:81" s="24" customFormat="1" x14ac:dyDescent="0.2">
      <c r="A1177" s="30">
        <f t="shared" si="18"/>
        <v>1176</v>
      </c>
      <c r="B1177" s="30">
        <v>20</v>
      </c>
      <c r="C1177" s="30">
        <v>20</v>
      </c>
      <c r="D1177" s="24">
        <v>5</v>
      </c>
      <c r="E1177" s="24">
        <v>5</v>
      </c>
      <c r="F1177" s="19" t="s">
        <v>80</v>
      </c>
      <c r="G1177" s="19">
        <f>IF(F1177="rectangle",B1177*C1177,IF(F1177="hook",B1177*C1177-(D1177*E1177),IF(F1177="eight",B1177*C1177-2*(D1177*E1177),IF(F1177="tee",B1177*C1177-2*(D1177*E1177),IF(F1177="cross",B1177*C1177-4*(D1177*E1177),"ERROR")))))</f>
        <v>400</v>
      </c>
      <c r="H1177" s="19" t="s">
        <v>84</v>
      </c>
      <c r="I1177" s="19">
        <f>B1177/C1177</f>
        <v>1</v>
      </c>
      <c r="J1177" s="22">
        <v>1</v>
      </c>
      <c r="K1177" s="24">
        <v>125</v>
      </c>
      <c r="L1177" s="24">
        <v>4</v>
      </c>
      <c r="M1177" s="25">
        <v>2</v>
      </c>
      <c r="N1177" s="22">
        <f>M1177/4</f>
        <v>0.5</v>
      </c>
      <c r="O1177" s="19">
        <f>M1177/N1177</f>
        <v>4</v>
      </c>
      <c r="P1177" s="26">
        <v>30</v>
      </c>
      <c r="Q1177" s="30">
        <f>P1177</f>
        <v>30</v>
      </c>
      <c r="R1177" s="20">
        <f>AA1177/V1177</f>
        <v>100</v>
      </c>
      <c r="S1177" s="27">
        <v>15</v>
      </c>
      <c r="T1177" s="30">
        <f>S1177</f>
        <v>15</v>
      </c>
      <c r="U1177" s="20">
        <f>AB1177/W1177</f>
        <v>100</v>
      </c>
      <c r="V1177" s="19">
        <f>ROUND((Q1177/100)*G1177,0)</f>
        <v>120</v>
      </c>
      <c r="W1177" s="19">
        <f>ROUND(((T1177/100)*G1177)/J1177,0)</f>
        <v>60</v>
      </c>
      <c r="X1177" s="19">
        <v>0</v>
      </c>
      <c r="Y1177" s="19">
        <v>0</v>
      </c>
      <c r="Z1177" s="19">
        <v>0</v>
      </c>
      <c r="AA1177" s="20">
        <f>G1177*P1177</f>
        <v>12000</v>
      </c>
      <c r="AB1177" s="20">
        <f>(G1177*S1177)/J1177</f>
        <v>6000</v>
      </c>
      <c r="AC1177" s="20">
        <v>0</v>
      </c>
      <c r="AD1177" s="20">
        <v>0</v>
      </c>
      <c r="AE1177" s="20">
        <v>0</v>
      </c>
      <c r="AF1177" s="24">
        <v>100</v>
      </c>
      <c r="AG1177" s="24">
        <v>0</v>
      </c>
      <c r="AH1177" s="24">
        <v>1</v>
      </c>
      <c r="AI1177" s="24">
        <v>100</v>
      </c>
      <c r="AJ1177" s="24">
        <v>0</v>
      </c>
      <c r="AK1177" s="24">
        <v>1</v>
      </c>
      <c r="AL1177" s="24">
        <v>0.5</v>
      </c>
      <c r="AM1177" s="24">
        <v>0.5</v>
      </c>
      <c r="AN1177" s="24">
        <v>0</v>
      </c>
      <c r="AO1177" s="24">
        <v>0</v>
      </c>
      <c r="AP1177" s="24">
        <v>0</v>
      </c>
      <c r="AQ1177" s="24">
        <v>0.01</v>
      </c>
      <c r="AR1177" s="24">
        <v>0.01</v>
      </c>
      <c r="AS1177" s="24">
        <v>0</v>
      </c>
      <c r="AT1177" s="24">
        <v>0</v>
      </c>
      <c r="AU1177" s="24">
        <v>0</v>
      </c>
      <c r="AV1177" s="24">
        <v>0</v>
      </c>
      <c r="AW1177" s="24">
        <v>0.2</v>
      </c>
      <c r="AX1177" s="24">
        <v>0</v>
      </c>
      <c r="AY1177" s="24">
        <v>0</v>
      </c>
      <c r="AZ1177" s="24">
        <v>0</v>
      </c>
      <c r="BA1177" s="24">
        <v>0.04</v>
      </c>
      <c r="BB1177" s="24">
        <v>0</v>
      </c>
      <c r="BC1177" s="22">
        <v>0.05</v>
      </c>
      <c r="BD1177" s="22">
        <v>0.05</v>
      </c>
      <c r="BE1177" s="24">
        <v>7.4999999999999997E-2</v>
      </c>
      <c r="BF1177" s="24">
        <v>5.0000000000000001E-3</v>
      </c>
      <c r="BG1177" s="24">
        <v>0</v>
      </c>
      <c r="BH1177" s="24">
        <v>0</v>
      </c>
      <c r="BI1177" s="24">
        <v>0</v>
      </c>
      <c r="BJ1177" s="24">
        <v>1.8749999999999999E-2</v>
      </c>
      <c r="BK1177" s="24">
        <v>1.25E-3</v>
      </c>
      <c r="BL1177" s="24">
        <v>0</v>
      </c>
      <c r="BM1177" s="24">
        <v>0</v>
      </c>
      <c r="BN1177" s="24">
        <v>0</v>
      </c>
      <c r="BO1177" s="24">
        <v>0.1</v>
      </c>
      <c r="BP1177" s="24">
        <v>0.1</v>
      </c>
      <c r="BQ1177" s="24">
        <v>0</v>
      </c>
      <c r="BR1177" s="24">
        <v>0</v>
      </c>
      <c r="BS1177" s="24">
        <v>0</v>
      </c>
      <c r="BT1177" s="24">
        <v>0.04</v>
      </c>
      <c r="BU1177" s="29">
        <v>0.1</v>
      </c>
      <c r="BV1177" s="23">
        <f>BT1177/(BT1177+BU1177)</f>
        <v>0.2857142857142857</v>
      </c>
      <c r="BW1177" s="23">
        <f>SQRT((BT1177*BU1177)/((BT1177+BU1177)^2*(BT1177+BU1177+1)))</f>
        <v>0.42310634125649449</v>
      </c>
      <c r="BX1177" s="30">
        <v>0.1</v>
      </c>
      <c r="BY1177" s="30">
        <v>0.7</v>
      </c>
      <c r="BZ1177" s="30">
        <v>0.1</v>
      </c>
      <c r="CA1177" s="30">
        <v>0.1</v>
      </c>
      <c r="CB1177" s="28" t="s">
        <v>83</v>
      </c>
      <c r="CC1177" s="24">
        <v>600</v>
      </c>
    </row>
    <row r="1178" spans="1:81" s="24" customFormat="1" x14ac:dyDescent="0.2">
      <c r="A1178" s="30">
        <f t="shared" si="18"/>
        <v>1177</v>
      </c>
      <c r="B1178" s="30">
        <v>20</v>
      </c>
      <c r="C1178" s="30">
        <v>20</v>
      </c>
      <c r="D1178" s="24">
        <v>5</v>
      </c>
      <c r="E1178" s="24">
        <v>5</v>
      </c>
      <c r="F1178" s="19" t="s">
        <v>80</v>
      </c>
      <c r="G1178" s="19">
        <f>IF(F1178="rectangle",B1178*C1178,IF(F1178="hook",B1178*C1178-(D1178*E1178),IF(F1178="eight",B1178*C1178-2*(D1178*E1178),IF(F1178="tee",B1178*C1178-2*(D1178*E1178),IF(F1178="cross",B1178*C1178-4*(D1178*E1178),"ERROR")))))</f>
        <v>400</v>
      </c>
      <c r="H1178" s="19" t="s">
        <v>84</v>
      </c>
      <c r="I1178" s="19">
        <f>B1178/C1178</f>
        <v>1</v>
      </c>
      <c r="J1178" s="22">
        <v>1</v>
      </c>
      <c r="K1178" s="24">
        <v>125</v>
      </c>
      <c r="L1178" s="24">
        <v>4</v>
      </c>
      <c r="M1178" s="25">
        <v>2</v>
      </c>
      <c r="N1178" s="22">
        <f>M1178/4</f>
        <v>0.5</v>
      </c>
      <c r="O1178" s="19">
        <f>M1178/N1178</f>
        <v>4</v>
      </c>
      <c r="P1178" s="26">
        <v>30</v>
      </c>
      <c r="Q1178" s="30">
        <f>P1178</f>
        <v>30</v>
      </c>
      <c r="R1178" s="20">
        <f>AA1178/V1178</f>
        <v>100</v>
      </c>
      <c r="S1178" s="27">
        <v>30</v>
      </c>
      <c r="T1178" s="30">
        <f>S1178</f>
        <v>30</v>
      </c>
      <c r="U1178" s="20">
        <f>AB1178/W1178</f>
        <v>100</v>
      </c>
      <c r="V1178" s="19">
        <f>ROUND((Q1178/100)*G1178,0)</f>
        <v>120</v>
      </c>
      <c r="W1178" s="19">
        <f>ROUND(((T1178/100)*G1178)/J1178,0)</f>
        <v>120</v>
      </c>
      <c r="X1178" s="19">
        <v>0</v>
      </c>
      <c r="Y1178" s="19">
        <v>0</v>
      </c>
      <c r="Z1178" s="19">
        <v>0</v>
      </c>
      <c r="AA1178" s="20">
        <f>G1178*P1178</f>
        <v>12000</v>
      </c>
      <c r="AB1178" s="20">
        <f>(G1178*S1178)/J1178</f>
        <v>12000</v>
      </c>
      <c r="AC1178" s="20">
        <v>0</v>
      </c>
      <c r="AD1178" s="20">
        <v>0</v>
      </c>
      <c r="AE1178" s="20">
        <v>0</v>
      </c>
      <c r="AF1178" s="24">
        <v>100</v>
      </c>
      <c r="AG1178" s="24">
        <v>0</v>
      </c>
      <c r="AH1178" s="24">
        <v>1</v>
      </c>
      <c r="AI1178" s="24">
        <v>100</v>
      </c>
      <c r="AJ1178" s="24">
        <v>0</v>
      </c>
      <c r="AK1178" s="24">
        <v>1</v>
      </c>
      <c r="AL1178" s="24">
        <v>0.5</v>
      </c>
      <c r="AM1178" s="24">
        <v>0.5</v>
      </c>
      <c r="AN1178" s="24">
        <v>0</v>
      </c>
      <c r="AO1178" s="24">
        <v>0</v>
      </c>
      <c r="AP1178" s="24">
        <v>0</v>
      </c>
      <c r="AQ1178" s="24">
        <v>0.01</v>
      </c>
      <c r="AR1178" s="24">
        <v>0.01</v>
      </c>
      <c r="AS1178" s="24">
        <v>0</v>
      </c>
      <c r="AT1178" s="24">
        <v>0</v>
      </c>
      <c r="AU1178" s="24">
        <v>0</v>
      </c>
      <c r="AV1178" s="24">
        <v>0</v>
      </c>
      <c r="AW1178" s="24">
        <v>0.2</v>
      </c>
      <c r="AX1178" s="24">
        <v>0</v>
      </c>
      <c r="AY1178" s="24">
        <v>0</v>
      </c>
      <c r="AZ1178" s="24">
        <v>0</v>
      </c>
      <c r="BA1178" s="24">
        <v>0.04</v>
      </c>
      <c r="BB1178" s="24">
        <v>0</v>
      </c>
      <c r="BC1178" s="22">
        <v>0.05</v>
      </c>
      <c r="BD1178" s="22">
        <v>0.05</v>
      </c>
      <c r="BE1178" s="24">
        <v>7.4999999999999997E-2</v>
      </c>
      <c r="BF1178" s="24">
        <v>5.0000000000000001E-3</v>
      </c>
      <c r="BG1178" s="24">
        <v>0</v>
      </c>
      <c r="BH1178" s="24">
        <v>0</v>
      </c>
      <c r="BI1178" s="24">
        <v>0</v>
      </c>
      <c r="BJ1178" s="24">
        <v>1.8749999999999999E-2</v>
      </c>
      <c r="BK1178" s="24">
        <v>1.25E-3</v>
      </c>
      <c r="BL1178" s="24">
        <v>0</v>
      </c>
      <c r="BM1178" s="24">
        <v>0</v>
      </c>
      <c r="BN1178" s="24">
        <v>0</v>
      </c>
      <c r="BO1178" s="24">
        <v>0.1</v>
      </c>
      <c r="BP1178" s="24">
        <v>0.1</v>
      </c>
      <c r="BQ1178" s="24">
        <v>0</v>
      </c>
      <c r="BR1178" s="24">
        <v>0</v>
      </c>
      <c r="BS1178" s="24">
        <v>0</v>
      </c>
      <c r="BT1178" s="24">
        <v>0.04</v>
      </c>
      <c r="BU1178" s="29">
        <v>4</v>
      </c>
      <c r="BV1178" s="23">
        <f>BT1178/(BT1178+BU1178)</f>
        <v>9.9009900990099011E-3</v>
      </c>
      <c r="BW1178" s="23">
        <f>SQRT((BT1178*BU1178)/((BT1178+BU1178)^2*(BT1178+BU1178+1)))</f>
        <v>4.410251516706673E-2</v>
      </c>
      <c r="BX1178" s="30">
        <v>0.1</v>
      </c>
      <c r="BY1178" s="30">
        <v>0.7</v>
      </c>
      <c r="BZ1178" s="30">
        <v>0.1</v>
      </c>
      <c r="CA1178" s="30">
        <v>0.1</v>
      </c>
      <c r="CB1178" s="28" t="s">
        <v>83</v>
      </c>
      <c r="CC1178" s="24">
        <v>600</v>
      </c>
    </row>
    <row r="1179" spans="1:81" s="24" customFormat="1" x14ac:dyDescent="0.2">
      <c r="A1179" s="30">
        <f t="shared" si="18"/>
        <v>1178</v>
      </c>
      <c r="B1179" s="30">
        <v>20</v>
      </c>
      <c r="C1179" s="30">
        <v>20</v>
      </c>
      <c r="D1179" s="24">
        <v>5</v>
      </c>
      <c r="E1179" s="24">
        <v>5</v>
      </c>
      <c r="F1179" s="19" t="s">
        <v>80</v>
      </c>
      <c r="G1179" s="19">
        <f>IF(F1179="rectangle",B1179*C1179,IF(F1179="hook",B1179*C1179-(D1179*E1179),IF(F1179="eight",B1179*C1179-2*(D1179*E1179),IF(F1179="tee",B1179*C1179-2*(D1179*E1179),IF(F1179="cross",B1179*C1179-4*(D1179*E1179),"ERROR")))))</f>
        <v>400</v>
      </c>
      <c r="H1179" s="19" t="s">
        <v>84</v>
      </c>
      <c r="I1179" s="19">
        <f>B1179/C1179</f>
        <v>1</v>
      </c>
      <c r="J1179" s="22">
        <v>1</v>
      </c>
      <c r="K1179" s="24">
        <v>125</v>
      </c>
      <c r="L1179" s="24">
        <v>4</v>
      </c>
      <c r="M1179" s="25">
        <v>2</v>
      </c>
      <c r="N1179" s="22">
        <f>M1179/4</f>
        <v>0.5</v>
      </c>
      <c r="O1179" s="19">
        <f>M1179/N1179</f>
        <v>4</v>
      </c>
      <c r="P1179" s="26">
        <v>30</v>
      </c>
      <c r="Q1179" s="30">
        <f>P1179</f>
        <v>30</v>
      </c>
      <c r="R1179" s="20">
        <f>AA1179/V1179</f>
        <v>100</v>
      </c>
      <c r="S1179" s="27">
        <v>30</v>
      </c>
      <c r="T1179" s="30">
        <f>S1179</f>
        <v>30</v>
      </c>
      <c r="U1179" s="20">
        <f>AB1179/W1179</f>
        <v>100</v>
      </c>
      <c r="V1179" s="19">
        <f>ROUND((Q1179/100)*G1179,0)</f>
        <v>120</v>
      </c>
      <c r="W1179" s="19">
        <f>ROUND(((T1179/100)*G1179)/J1179,0)</f>
        <v>120</v>
      </c>
      <c r="X1179" s="19">
        <v>0</v>
      </c>
      <c r="Y1179" s="19">
        <v>0</v>
      </c>
      <c r="Z1179" s="19">
        <v>0</v>
      </c>
      <c r="AA1179" s="20">
        <f>G1179*P1179</f>
        <v>12000</v>
      </c>
      <c r="AB1179" s="20">
        <f>(G1179*S1179)/J1179</f>
        <v>12000</v>
      </c>
      <c r="AC1179" s="20">
        <v>0</v>
      </c>
      <c r="AD1179" s="20">
        <v>0</v>
      </c>
      <c r="AE1179" s="20">
        <v>0</v>
      </c>
      <c r="AF1179" s="24">
        <v>100</v>
      </c>
      <c r="AG1179" s="24">
        <v>0</v>
      </c>
      <c r="AH1179" s="24">
        <v>1</v>
      </c>
      <c r="AI1179" s="24">
        <v>100</v>
      </c>
      <c r="AJ1179" s="24">
        <v>0</v>
      </c>
      <c r="AK1179" s="24">
        <v>1</v>
      </c>
      <c r="AL1179" s="24">
        <v>0.5</v>
      </c>
      <c r="AM1179" s="24">
        <v>0.5</v>
      </c>
      <c r="AN1179" s="24">
        <v>0</v>
      </c>
      <c r="AO1179" s="24">
        <v>0</v>
      </c>
      <c r="AP1179" s="24">
        <v>0</v>
      </c>
      <c r="AQ1179" s="24">
        <v>0.01</v>
      </c>
      <c r="AR1179" s="24">
        <v>0.01</v>
      </c>
      <c r="AS1179" s="24">
        <v>0</v>
      </c>
      <c r="AT1179" s="24">
        <v>0</v>
      </c>
      <c r="AU1179" s="24">
        <v>0</v>
      </c>
      <c r="AV1179" s="24">
        <v>0</v>
      </c>
      <c r="AW1179" s="24">
        <v>0.2</v>
      </c>
      <c r="AX1179" s="24">
        <v>0</v>
      </c>
      <c r="AY1179" s="24">
        <v>0</v>
      </c>
      <c r="AZ1179" s="24">
        <v>0</v>
      </c>
      <c r="BA1179" s="24">
        <v>0.04</v>
      </c>
      <c r="BB1179" s="24">
        <v>0</v>
      </c>
      <c r="BC1179" s="22">
        <v>0.05</v>
      </c>
      <c r="BD1179" s="22">
        <v>0.05</v>
      </c>
      <c r="BE1179" s="24">
        <v>7.4999999999999997E-2</v>
      </c>
      <c r="BF1179" s="24">
        <v>5.0000000000000001E-3</v>
      </c>
      <c r="BG1179" s="24">
        <v>0</v>
      </c>
      <c r="BH1179" s="24">
        <v>0</v>
      </c>
      <c r="BI1179" s="24">
        <v>0</v>
      </c>
      <c r="BJ1179" s="24">
        <v>1.8749999999999999E-2</v>
      </c>
      <c r="BK1179" s="24">
        <v>1.25E-3</v>
      </c>
      <c r="BL1179" s="24">
        <v>0</v>
      </c>
      <c r="BM1179" s="24">
        <v>0</v>
      </c>
      <c r="BN1179" s="24">
        <v>0</v>
      </c>
      <c r="BO1179" s="24">
        <v>0.1</v>
      </c>
      <c r="BP1179" s="24">
        <v>0.1</v>
      </c>
      <c r="BQ1179" s="24">
        <v>0</v>
      </c>
      <c r="BR1179" s="24">
        <v>0</v>
      </c>
      <c r="BS1179" s="24">
        <v>0</v>
      </c>
      <c r="BT1179" s="24">
        <v>0.04</v>
      </c>
      <c r="BU1179" s="29">
        <v>0.2</v>
      </c>
      <c r="BV1179" s="23">
        <f>BT1179/(BT1179+BU1179)</f>
        <v>0.16666666666666666</v>
      </c>
      <c r="BW1179" s="23">
        <f>SQRT((BT1179*BU1179)/((BT1179+BU1179)^2*(BT1179+BU1179+1)))</f>
        <v>0.33467472037604118</v>
      </c>
      <c r="BX1179" s="30">
        <v>0.1</v>
      </c>
      <c r="BY1179" s="30">
        <v>0.7</v>
      </c>
      <c r="BZ1179" s="30">
        <v>0.1</v>
      </c>
      <c r="CA1179" s="30">
        <v>0.1</v>
      </c>
      <c r="CB1179" s="28" t="s">
        <v>83</v>
      </c>
      <c r="CC1179" s="24">
        <v>600</v>
      </c>
    </row>
    <row r="1180" spans="1:81" s="24" customFormat="1" x14ac:dyDescent="0.2">
      <c r="A1180" s="30">
        <f t="shared" si="18"/>
        <v>1179</v>
      </c>
      <c r="B1180" s="30">
        <v>20</v>
      </c>
      <c r="C1180" s="30">
        <v>20</v>
      </c>
      <c r="D1180" s="24">
        <v>5</v>
      </c>
      <c r="E1180" s="24">
        <v>5</v>
      </c>
      <c r="F1180" s="19" t="s">
        <v>80</v>
      </c>
      <c r="G1180" s="19">
        <f>IF(F1180="rectangle",B1180*C1180,IF(F1180="hook",B1180*C1180-(D1180*E1180),IF(F1180="eight",B1180*C1180-2*(D1180*E1180),IF(F1180="tee",B1180*C1180-2*(D1180*E1180),IF(F1180="cross",B1180*C1180-4*(D1180*E1180),"ERROR")))))</f>
        <v>400</v>
      </c>
      <c r="H1180" s="19" t="s">
        <v>84</v>
      </c>
      <c r="I1180" s="19">
        <f>B1180/C1180</f>
        <v>1</v>
      </c>
      <c r="J1180" s="22">
        <v>1</v>
      </c>
      <c r="K1180" s="24">
        <v>125</v>
      </c>
      <c r="L1180" s="24">
        <v>4</v>
      </c>
      <c r="M1180" s="25">
        <v>2</v>
      </c>
      <c r="N1180" s="22">
        <f>M1180/4</f>
        <v>0.5</v>
      </c>
      <c r="O1180" s="19">
        <f>M1180/N1180</f>
        <v>4</v>
      </c>
      <c r="P1180" s="26">
        <v>30</v>
      </c>
      <c r="Q1180" s="30">
        <f>P1180</f>
        <v>30</v>
      </c>
      <c r="R1180" s="20">
        <f>AA1180/V1180</f>
        <v>100</v>
      </c>
      <c r="S1180" s="27">
        <v>30</v>
      </c>
      <c r="T1180" s="30">
        <f>S1180</f>
        <v>30</v>
      </c>
      <c r="U1180" s="20">
        <f>AB1180/W1180</f>
        <v>100</v>
      </c>
      <c r="V1180" s="19">
        <f>ROUND((Q1180/100)*G1180,0)</f>
        <v>120</v>
      </c>
      <c r="W1180" s="19">
        <f>ROUND(((T1180/100)*G1180)/J1180,0)</f>
        <v>120</v>
      </c>
      <c r="X1180" s="19">
        <v>0</v>
      </c>
      <c r="Y1180" s="19">
        <v>0</v>
      </c>
      <c r="Z1180" s="19">
        <v>0</v>
      </c>
      <c r="AA1180" s="20">
        <f>G1180*P1180</f>
        <v>12000</v>
      </c>
      <c r="AB1180" s="20">
        <f>(G1180*S1180)/J1180</f>
        <v>12000</v>
      </c>
      <c r="AC1180" s="20">
        <v>0</v>
      </c>
      <c r="AD1180" s="20">
        <v>0</v>
      </c>
      <c r="AE1180" s="20">
        <v>0</v>
      </c>
      <c r="AF1180" s="24">
        <v>100</v>
      </c>
      <c r="AG1180" s="24">
        <v>0</v>
      </c>
      <c r="AH1180" s="24">
        <v>1</v>
      </c>
      <c r="AI1180" s="24">
        <v>100</v>
      </c>
      <c r="AJ1180" s="24">
        <v>0</v>
      </c>
      <c r="AK1180" s="24">
        <v>1</v>
      </c>
      <c r="AL1180" s="24">
        <v>0.5</v>
      </c>
      <c r="AM1180" s="24">
        <v>0.5</v>
      </c>
      <c r="AN1180" s="24">
        <v>0</v>
      </c>
      <c r="AO1180" s="24">
        <v>0</v>
      </c>
      <c r="AP1180" s="24">
        <v>0</v>
      </c>
      <c r="AQ1180" s="24">
        <v>0.01</v>
      </c>
      <c r="AR1180" s="24">
        <v>0.01</v>
      </c>
      <c r="AS1180" s="24">
        <v>0</v>
      </c>
      <c r="AT1180" s="24">
        <v>0</v>
      </c>
      <c r="AU1180" s="24">
        <v>0</v>
      </c>
      <c r="AV1180" s="24">
        <v>0</v>
      </c>
      <c r="AW1180" s="24">
        <v>0.2</v>
      </c>
      <c r="AX1180" s="24">
        <v>0</v>
      </c>
      <c r="AY1180" s="24">
        <v>0</v>
      </c>
      <c r="AZ1180" s="24">
        <v>0</v>
      </c>
      <c r="BA1180" s="24">
        <v>0.04</v>
      </c>
      <c r="BB1180" s="24">
        <v>0</v>
      </c>
      <c r="BC1180" s="22">
        <v>0.05</v>
      </c>
      <c r="BD1180" s="22">
        <v>0.05</v>
      </c>
      <c r="BE1180" s="24">
        <v>7.4999999999999997E-2</v>
      </c>
      <c r="BF1180" s="24">
        <v>5.0000000000000001E-3</v>
      </c>
      <c r="BG1180" s="24">
        <v>0</v>
      </c>
      <c r="BH1180" s="24">
        <v>0</v>
      </c>
      <c r="BI1180" s="24">
        <v>0</v>
      </c>
      <c r="BJ1180" s="24">
        <v>1.8749999999999999E-2</v>
      </c>
      <c r="BK1180" s="24">
        <v>1.25E-3</v>
      </c>
      <c r="BL1180" s="24">
        <v>0</v>
      </c>
      <c r="BM1180" s="24">
        <v>0</v>
      </c>
      <c r="BN1180" s="24">
        <v>0</v>
      </c>
      <c r="BO1180" s="24">
        <v>0.1</v>
      </c>
      <c r="BP1180" s="24">
        <v>0.1</v>
      </c>
      <c r="BQ1180" s="24">
        <v>0</v>
      </c>
      <c r="BR1180" s="24">
        <v>0</v>
      </c>
      <c r="BS1180" s="24">
        <v>0</v>
      </c>
      <c r="BT1180" s="24">
        <v>0.04</v>
      </c>
      <c r="BU1180" s="29">
        <v>0.1</v>
      </c>
      <c r="BV1180" s="23">
        <f>BT1180/(BT1180+BU1180)</f>
        <v>0.2857142857142857</v>
      </c>
      <c r="BW1180" s="23">
        <f>SQRT((BT1180*BU1180)/((BT1180+BU1180)^2*(BT1180+BU1180+1)))</f>
        <v>0.42310634125649449</v>
      </c>
      <c r="BX1180" s="30">
        <v>0.1</v>
      </c>
      <c r="BY1180" s="30">
        <v>0.7</v>
      </c>
      <c r="BZ1180" s="30">
        <v>0.1</v>
      </c>
      <c r="CA1180" s="30">
        <v>0.1</v>
      </c>
      <c r="CB1180" s="28" t="s">
        <v>83</v>
      </c>
      <c r="CC1180" s="24">
        <v>600</v>
      </c>
    </row>
    <row r="1181" spans="1:81" s="24" customFormat="1" x14ac:dyDescent="0.2">
      <c r="A1181" s="30">
        <f t="shared" si="18"/>
        <v>1180</v>
      </c>
      <c r="B1181" s="30">
        <v>300</v>
      </c>
      <c r="C1181" s="30">
        <v>300</v>
      </c>
      <c r="D1181" s="24">
        <v>5</v>
      </c>
      <c r="E1181" s="24">
        <v>5</v>
      </c>
      <c r="F1181" s="19" t="s">
        <v>80</v>
      </c>
      <c r="G1181" s="19">
        <f>IF(F1181="rectangle",B1181*C1181,IF(F1181="hook",B1181*C1181-(D1181*E1181),IF(F1181="eight",B1181*C1181-2*(D1181*E1181),IF(F1181="tee",B1181*C1181-2*(D1181*E1181),IF(F1181="cross",B1181*C1181-4*(D1181*E1181),"ERROR")))))</f>
        <v>90000</v>
      </c>
      <c r="H1181" s="19" t="s">
        <v>87</v>
      </c>
      <c r="I1181" s="19">
        <f>B1181/C1181</f>
        <v>1</v>
      </c>
      <c r="J1181" s="22">
        <v>1</v>
      </c>
      <c r="K1181" s="24">
        <v>125</v>
      </c>
      <c r="L1181" s="24">
        <v>4</v>
      </c>
      <c r="M1181" s="25">
        <v>2</v>
      </c>
      <c r="N1181" s="22">
        <f>M1181/4</f>
        <v>0.5</v>
      </c>
      <c r="O1181" s="19">
        <f>M1181/N1181</f>
        <v>4</v>
      </c>
      <c r="P1181" s="26">
        <v>30</v>
      </c>
      <c r="Q1181" s="30">
        <f>P1181</f>
        <v>30</v>
      </c>
      <c r="R1181" s="20">
        <f>AA1181/V1181</f>
        <v>100</v>
      </c>
      <c r="S1181" s="27">
        <v>5</v>
      </c>
      <c r="T1181" s="30">
        <f>S1181</f>
        <v>5</v>
      </c>
      <c r="U1181" s="20">
        <f>AB1181/W1181</f>
        <v>100</v>
      </c>
      <c r="V1181" s="19">
        <f>ROUND((Q1181/100)*G1181,0)</f>
        <v>27000</v>
      </c>
      <c r="W1181" s="19">
        <f>ROUND(((T1181/100)*G1181)/J1181,0)</f>
        <v>4500</v>
      </c>
      <c r="X1181" s="19">
        <v>0</v>
      </c>
      <c r="Y1181" s="19">
        <v>0</v>
      </c>
      <c r="Z1181" s="19">
        <v>0</v>
      </c>
      <c r="AA1181" s="20">
        <f>G1181*P1181</f>
        <v>2700000</v>
      </c>
      <c r="AB1181" s="20">
        <f>(G1181*S1181)/J1181</f>
        <v>450000</v>
      </c>
      <c r="AC1181" s="20">
        <v>0</v>
      </c>
      <c r="AD1181" s="20">
        <v>0</v>
      </c>
      <c r="AE1181" s="20">
        <v>0</v>
      </c>
      <c r="AF1181" s="24">
        <v>100</v>
      </c>
      <c r="AG1181" s="24">
        <v>0</v>
      </c>
      <c r="AH1181" s="24">
        <v>1</v>
      </c>
      <c r="AI1181" s="24">
        <v>100</v>
      </c>
      <c r="AJ1181" s="24">
        <v>0</v>
      </c>
      <c r="AK1181" s="24">
        <v>1</v>
      </c>
      <c r="AL1181" s="24">
        <v>0.5</v>
      </c>
      <c r="AM1181" s="24">
        <v>0.5</v>
      </c>
      <c r="AN1181" s="24">
        <v>0</v>
      </c>
      <c r="AO1181" s="24">
        <v>0</v>
      </c>
      <c r="AP1181" s="24">
        <v>0</v>
      </c>
      <c r="AQ1181" s="24">
        <v>0.01</v>
      </c>
      <c r="AR1181" s="24">
        <v>0.01</v>
      </c>
      <c r="AS1181" s="24">
        <v>0</v>
      </c>
      <c r="AT1181" s="24">
        <v>0</v>
      </c>
      <c r="AU1181" s="24">
        <v>0</v>
      </c>
      <c r="AV1181" s="24">
        <v>0</v>
      </c>
      <c r="AW1181" s="24">
        <v>0.2</v>
      </c>
      <c r="AX1181" s="24">
        <v>0</v>
      </c>
      <c r="AY1181" s="24">
        <v>0</v>
      </c>
      <c r="AZ1181" s="24">
        <v>0</v>
      </c>
      <c r="BA1181" s="24">
        <v>0.04</v>
      </c>
      <c r="BB1181" s="24">
        <v>0</v>
      </c>
      <c r="BC1181" s="22">
        <v>0.05</v>
      </c>
      <c r="BD1181" s="22">
        <v>0.05</v>
      </c>
      <c r="BE1181" s="24">
        <v>7.4999999999999997E-2</v>
      </c>
      <c r="BF1181" s="24">
        <v>5.0000000000000001E-3</v>
      </c>
      <c r="BG1181" s="24">
        <v>0</v>
      </c>
      <c r="BH1181" s="24">
        <v>0</v>
      </c>
      <c r="BI1181" s="24">
        <v>0</v>
      </c>
      <c r="BJ1181" s="24">
        <v>1.8749999999999999E-2</v>
      </c>
      <c r="BK1181" s="24">
        <v>1.25E-3</v>
      </c>
      <c r="BL1181" s="24">
        <v>0</v>
      </c>
      <c r="BM1181" s="24">
        <v>0</v>
      </c>
      <c r="BN1181" s="24">
        <v>0</v>
      </c>
      <c r="BO1181" s="24">
        <v>0.1</v>
      </c>
      <c r="BP1181" s="24">
        <v>0.1</v>
      </c>
      <c r="BQ1181" s="24">
        <v>0</v>
      </c>
      <c r="BR1181" s="24">
        <v>0</v>
      </c>
      <c r="BS1181" s="24">
        <v>0</v>
      </c>
      <c r="BT1181" s="24">
        <v>0.04</v>
      </c>
      <c r="BU1181" s="29">
        <v>4</v>
      </c>
      <c r="BV1181" s="23">
        <f>BT1181/(BT1181+BU1181)</f>
        <v>9.9009900990099011E-3</v>
      </c>
      <c r="BW1181" s="23">
        <f>SQRT((BT1181*BU1181)/((BT1181+BU1181)^2*(BT1181+BU1181+1)))</f>
        <v>4.410251516706673E-2</v>
      </c>
      <c r="BX1181" s="30">
        <v>0.1</v>
      </c>
      <c r="BY1181" s="30">
        <v>0.7</v>
      </c>
      <c r="BZ1181" s="30">
        <v>0.1</v>
      </c>
      <c r="CA1181" s="30">
        <v>0.1</v>
      </c>
      <c r="CB1181" s="28" t="s">
        <v>83</v>
      </c>
      <c r="CC1181" s="24">
        <v>600</v>
      </c>
    </row>
    <row r="1182" spans="1:81" s="24" customFormat="1" x14ac:dyDescent="0.2">
      <c r="A1182" s="30">
        <f t="shared" si="18"/>
        <v>1181</v>
      </c>
      <c r="B1182" s="30">
        <v>300</v>
      </c>
      <c r="C1182" s="30">
        <v>300</v>
      </c>
      <c r="D1182" s="24">
        <v>5</v>
      </c>
      <c r="E1182" s="24">
        <v>5</v>
      </c>
      <c r="F1182" s="19" t="s">
        <v>80</v>
      </c>
      <c r="G1182" s="19">
        <f>IF(F1182="rectangle",B1182*C1182,IF(F1182="hook",B1182*C1182-(D1182*E1182),IF(F1182="eight",B1182*C1182-2*(D1182*E1182),IF(F1182="tee",B1182*C1182-2*(D1182*E1182),IF(F1182="cross",B1182*C1182-4*(D1182*E1182),"ERROR")))))</f>
        <v>90000</v>
      </c>
      <c r="H1182" s="19" t="s">
        <v>87</v>
      </c>
      <c r="I1182" s="19">
        <f>B1182/C1182</f>
        <v>1</v>
      </c>
      <c r="J1182" s="22">
        <v>1</v>
      </c>
      <c r="K1182" s="24">
        <v>125</v>
      </c>
      <c r="L1182" s="24">
        <v>4</v>
      </c>
      <c r="M1182" s="25">
        <v>2</v>
      </c>
      <c r="N1182" s="22">
        <f>M1182/4</f>
        <v>0.5</v>
      </c>
      <c r="O1182" s="19">
        <f>M1182/N1182</f>
        <v>4</v>
      </c>
      <c r="P1182" s="26">
        <v>30</v>
      </c>
      <c r="Q1182" s="30">
        <f>P1182</f>
        <v>30</v>
      </c>
      <c r="R1182" s="20">
        <f>AA1182/V1182</f>
        <v>100</v>
      </c>
      <c r="S1182" s="27">
        <v>5</v>
      </c>
      <c r="T1182" s="30">
        <f>S1182</f>
        <v>5</v>
      </c>
      <c r="U1182" s="20">
        <f>AB1182/W1182</f>
        <v>100</v>
      </c>
      <c r="V1182" s="19">
        <f>ROUND((Q1182/100)*G1182,0)</f>
        <v>27000</v>
      </c>
      <c r="W1182" s="19">
        <f>ROUND(((T1182/100)*G1182)/J1182,0)</f>
        <v>4500</v>
      </c>
      <c r="X1182" s="19">
        <v>0</v>
      </c>
      <c r="Y1182" s="19">
        <v>0</v>
      </c>
      <c r="Z1182" s="19">
        <v>0</v>
      </c>
      <c r="AA1182" s="20">
        <f>G1182*P1182</f>
        <v>2700000</v>
      </c>
      <c r="AB1182" s="20">
        <f>(G1182*S1182)/J1182</f>
        <v>450000</v>
      </c>
      <c r="AC1182" s="20">
        <v>0</v>
      </c>
      <c r="AD1182" s="20">
        <v>0</v>
      </c>
      <c r="AE1182" s="20">
        <v>0</v>
      </c>
      <c r="AF1182" s="24">
        <v>100</v>
      </c>
      <c r="AG1182" s="24">
        <v>0</v>
      </c>
      <c r="AH1182" s="24">
        <v>1</v>
      </c>
      <c r="AI1182" s="24">
        <v>100</v>
      </c>
      <c r="AJ1182" s="24">
        <v>0</v>
      </c>
      <c r="AK1182" s="24">
        <v>1</v>
      </c>
      <c r="AL1182" s="24">
        <v>0.5</v>
      </c>
      <c r="AM1182" s="24">
        <v>0.5</v>
      </c>
      <c r="AN1182" s="24">
        <v>0</v>
      </c>
      <c r="AO1182" s="24">
        <v>0</v>
      </c>
      <c r="AP1182" s="24">
        <v>0</v>
      </c>
      <c r="AQ1182" s="24">
        <v>0.01</v>
      </c>
      <c r="AR1182" s="24">
        <v>0.01</v>
      </c>
      <c r="AS1182" s="24">
        <v>0</v>
      </c>
      <c r="AT1182" s="24">
        <v>0</v>
      </c>
      <c r="AU1182" s="24">
        <v>0</v>
      </c>
      <c r="AV1182" s="24">
        <v>0</v>
      </c>
      <c r="AW1182" s="24">
        <v>0.2</v>
      </c>
      <c r="AX1182" s="24">
        <v>0</v>
      </c>
      <c r="AY1182" s="24">
        <v>0</v>
      </c>
      <c r="AZ1182" s="24">
        <v>0</v>
      </c>
      <c r="BA1182" s="24">
        <v>0.04</v>
      </c>
      <c r="BB1182" s="24">
        <v>0</v>
      </c>
      <c r="BC1182" s="22">
        <v>0.05</v>
      </c>
      <c r="BD1182" s="22">
        <v>0.05</v>
      </c>
      <c r="BE1182" s="24">
        <v>7.4999999999999997E-2</v>
      </c>
      <c r="BF1182" s="24">
        <v>5.0000000000000001E-3</v>
      </c>
      <c r="BG1182" s="24">
        <v>0</v>
      </c>
      <c r="BH1182" s="24">
        <v>0</v>
      </c>
      <c r="BI1182" s="24">
        <v>0</v>
      </c>
      <c r="BJ1182" s="24">
        <v>1.8749999999999999E-2</v>
      </c>
      <c r="BK1182" s="24">
        <v>1.25E-3</v>
      </c>
      <c r="BL1182" s="24">
        <v>0</v>
      </c>
      <c r="BM1182" s="24">
        <v>0</v>
      </c>
      <c r="BN1182" s="24">
        <v>0</v>
      </c>
      <c r="BO1182" s="24">
        <v>0.1</v>
      </c>
      <c r="BP1182" s="24">
        <v>0.1</v>
      </c>
      <c r="BQ1182" s="24">
        <v>0</v>
      </c>
      <c r="BR1182" s="24">
        <v>0</v>
      </c>
      <c r="BS1182" s="24">
        <v>0</v>
      </c>
      <c r="BT1182" s="24">
        <v>0.04</v>
      </c>
      <c r="BU1182" s="29">
        <v>0.2</v>
      </c>
      <c r="BV1182" s="23">
        <f>BT1182/(BT1182+BU1182)</f>
        <v>0.16666666666666666</v>
      </c>
      <c r="BW1182" s="23">
        <f>SQRT((BT1182*BU1182)/((BT1182+BU1182)^2*(BT1182+BU1182+1)))</f>
        <v>0.33467472037604118</v>
      </c>
      <c r="BX1182" s="30">
        <v>0.1</v>
      </c>
      <c r="BY1182" s="30">
        <v>0.7</v>
      </c>
      <c r="BZ1182" s="30">
        <v>0.1</v>
      </c>
      <c r="CA1182" s="30">
        <v>0.1</v>
      </c>
      <c r="CB1182" s="28" t="s">
        <v>83</v>
      </c>
      <c r="CC1182" s="24">
        <v>600</v>
      </c>
    </row>
    <row r="1183" spans="1:81" s="24" customFormat="1" x14ac:dyDescent="0.2">
      <c r="A1183" s="30">
        <f t="shared" si="18"/>
        <v>1182</v>
      </c>
      <c r="B1183" s="30">
        <v>300</v>
      </c>
      <c r="C1183" s="30">
        <v>300</v>
      </c>
      <c r="D1183" s="24">
        <v>5</v>
      </c>
      <c r="E1183" s="24">
        <v>5</v>
      </c>
      <c r="F1183" s="19" t="s">
        <v>80</v>
      </c>
      <c r="G1183" s="19">
        <f>IF(F1183="rectangle",B1183*C1183,IF(F1183="hook",B1183*C1183-(D1183*E1183),IF(F1183="eight",B1183*C1183-2*(D1183*E1183),IF(F1183="tee",B1183*C1183-2*(D1183*E1183),IF(F1183="cross",B1183*C1183-4*(D1183*E1183),"ERROR")))))</f>
        <v>90000</v>
      </c>
      <c r="H1183" s="19" t="s">
        <v>87</v>
      </c>
      <c r="I1183" s="19">
        <f>B1183/C1183</f>
        <v>1</v>
      </c>
      <c r="J1183" s="22">
        <v>1</v>
      </c>
      <c r="K1183" s="24">
        <v>125</v>
      </c>
      <c r="L1183" s="24">
        <v>4</v>
      </c>
      <c r="M1183" s="25">
        <v>2</v>
      </c>
      <c r="N1183" s="22">
        <f>M1183/4</f>
        <v>0.5</v>
      </c>
      <c r="O1183" s="19">
        <f>M1183/N1183</f>
        <v>4</v>
      </c>
      <c r="P1183" s="26">
        <v>30</v>
      </c>
      <c r="Q1183" s="30">
        <f>P1183</f>
        <v>30</v>
      </c>
      <c r="R1183" s="20">
        <f>AA1183/V1183</f>
        <v>100</v>
      </c>
      <c r="S1183" s="27">
        <v>5</v>
      </c>
      <c r="T1183" s="30">
        <f>S1183</f>
        <v>5</v>
      </c>
      <c r="U1183" s="20">
        <f>AB1183/W1183</f>
        <v>100</v>
      </c>
      <c r="V1183" s="19">
        <f>ROUND((Q1183/100)*G1183,0)</f>
        <v>27000</v>
      </c>
      <c r="W1183" s="19">
        <f>ROUND(((T1183/100)*G1183)/J1183,0)</f>
        <v>4500</v>
      </c>
      <c r="X1183" s="19">
        <v>0</v>
      </c>
      <c r="Y1183" s="19">
        <v>0</v>
      </c>
      <c r="Z1183" s="19">
        <v>0</v>
      </c>
      <c r="AA1183" s="20">
        <f>G1183*P1183</f>
        <v>2700000</v>
      </c>
      <c r="AB1183" s="20">
        <f>(G1183*S1183)/J1183</f>
        <v>450000</v>
      </c>
      <c r="AC1183" s="20">
        <v>0</v>
      </c>
      <c r="AD1183" s="20">
        <v>0</v>
      </c>
      <c r="AE1183" s="20">
        <v>0</v>
      </c>
      <c r="AF1183" s="24">
        <v>100</v>
      </c>
      <c r="AG1183" s="24">
        <v>0</v>
      </c>
      <c r="AH1183" s="24">
        <v>1</v>
      </c>
      <c r="AI1183" s="24">
        <v>100</v>
      </c>
      <c r="AJ1183" s="24">
        <v>0</v>
      </c>
      <c r="AK1183" s="24">
        <v>1</v>
      </c>
      <c r="AL1183" s="24">
        <v>0.5</v>
      </c>
      <c r="AM1183" s="24">
        <v>0.5</v>
      </c>
      <c r="AN1183" s="24">
        <v>0</v>
      </c>
      <c r="AO1183" s="24">
        <v>0</v>
      </c>
      <c r="AP1183" s="24">
        <v>0</v>
      </c>
      <c r="AQ1183" s="24">
        <v>0.01</v>
      </c>
      <c r="AR1183" s="24">
        <v>0.01</v>
      </c>
      <c r="AS1183" s="24">
        <v>0</v>
      </c>
      <c r="AT1183" s="24">
        <v>0</v>
      </c>
      <c r="AU1183" s="24">
        <v>0</v>
      </c>
      <c r="AV1183" s="24">
        <v>0</v>
      </c>
      <c r="AW1183" s="24">
        <v>0.2</v>
      </c>
      <c r="AX1183" s="24">
        <v>0</v>
      </c>
      <c r="AY1183" s="24">
        <v>0</v>
      </c>
      <c r="AZ1183" s="24">
        <v>0</v>
      </c>
      <c r="BA1183" s="24">
        <v>0.04</v>
      </c>
      <c r="BB1183" s="24">
        <v>0</v>
      </c>
      <c r="BC1183" s="22">
        <v>0.05</v>
      </c>
      <c r="BD1183" s="22">
        <v>0.05</v>
      </c>
      <c r="BE1183" s="24">
        <v>7.4999999999999997E-2</v>
      </c>
      <c r="BF1183" s="24">
        <v>5.0000000000000001E-3</v>
      </c>
      <c r="BG1183" s="24">
        <v>0</v>
      </c>
      <c r="BH1183" s="24">
        <v>0</v>
      </c>
      <c r="BI1183" s="24">
        <v>0</v>
      </c>
      <c r="BJ1183" s="24">
        <v>1.8749999999999999E-2</v>
      </c>
      <c r="BK1183" s="24">
        <v>1.25E-3</v>
      </c>
      <c r="BL1183" s="24">
        <v>0</v>
      </c>
      <c r="BM1183" s="24">
        <v>0</v>
      </c>
      <c r="BN1183" s="24">
        <v>0</v>
      </c>
      <c r="BO1183" s="24">
        <v>0.1</v>
      </c>
      <c r="BP1183" s="24">
        <v>0.1</v>
      </c>
      <c r="BQ1183" s="24">
        <v>0</v>
      </c>
      <c r="BR1183" s="24">
        <v>0</v>
      </c>
      <c r="BS1183" s="24">
        <v>0</v>
      </c>
      <c r="BT1183" s="24">
        <v>0.04</v>
      </c>
      <c r="BU1183" s="29">
        <v>0.1</v>
      </c>
      <c r="BV1183" s="23">
        <f>BT1183/(BT1183+BU1183)</f>
        <v>0.2857142857142857</v>
      </c>
      <c r="BW1183" s="23">
        <f>SQRT((BT1183*BU1183)/((BT1183+BU1183)^2*(BT1183+BU1183+1)))</f>
        <v>0.42310634125649449</v>
      </c>
      <c r="BX1183" s="30">
        <v>0.1</v>
      </c>
      <c r="BY1183" s="30">
        <v>0.7</v>
      </c>
      <c r="BZ1183" s="30">
        <v>0.1</v>
      </c>
      <c r="CA1183" s="30">
        <v>0.1</v>
      </c>
      <c r="CB1183" s="28" t="s">
        <v>83</v>
      </c>
      <c r="CC1183" s="24">
        <v>600</v>
      </c>
    </row>
    <row r="1184" spans="1:81" s="24" customFormat="1" x14ac:dyDescent="0.2">
      <c r="A1184" s="30">
        <f t="shared" si="18"/>
        <v>1183</v>
      </c>
      <c r="B1184" s="30">
        <v>300</v>
      </c>
      <c r="C1184" s="30">
        <v>300</v>
      </c>
      <c r="D1184" s="24">
        <v>5</v>
      </c>
      <c r="E1184" s="24">
        <v>5</v>
      </c>
      <c r="F1184" s="19" t="s">
        <v>80</v>
      </c>
      <c r="G1184" s="19">
        <f>IF(F1184="rectangle",B1184*C1184,IF(F1184="hook",B1184*C1184-(D1184*E1184),IF(F1184="eight",B1184*C1184-2*(D1184*E1184),IF(F1184="tee",B1184*C1184-2*(D1184*E1184),IF(F1184="cross",B1184*C1184-4*(D1184*E1184),"ERROR")))))</f>
        <v>90000</v>
      </c>
      <c r="H1184" s="19" t="s">
        <v>87</v>
      </c>
      <c r="I1184" s="19">
        <f>B1184/C1184</f>
        <v>1</v>
      </c>
      <c r="J1184" s="22">
        <v>1</v>
      </c>
      <c r="K1184" s="24">
        <v>125</v>
      </c>
      <c r="L1184" s="24">
        <v>4</v>
      </c>
      <c r="M1184" s="25">
        <v>2</v>
      </c>
      <c r="N1184" s="22">
        <f>M1184/4</f>
        <v>0.5</v>
      </c>
      <c r="O1184" s="19">
        <f>M1184/N1184</f>
        <v>4</v>
      </c>
      <c r="P1184" s="26">
        <v>30</v>
      </c>
      <c r="Q1184" s="30">
        <f>P1184</f>
        <v>30</v>
      </c>
      <c r="R1184" s="20">
        <f>AA1184/V1184</f>
        <v>100</v>
      </c>
      <c r="S1184" s="27">
        <v>15</v>
      </c>
      <c r="T1184" s="30">
        <f>S1184</f>
        <v>15</v>
      </c>
      <c r="U1184" s="20">
        <f>AB1184/W1184</f>
        <v>100</v>
      </c>
      <c r="V1184" s="19">
        <f>ROUND((Q1184/100)*G1184,0)</f>
        <v>27000</v>
      </c>
      <c r="W1184" s="19">
        <f>ROUND(((T1184/100)*G1184)/J1184,0)</f>
        <v>13500</v>
      </c>
      <c r="X1184" s="19">
        <v>0</v>
      </c>
      <c r="Y1184" s="19">
        <v>0</v>
      </c>
      <c r="Z1184" s="19">
        <v>0</v>
      </c>
      <c r="AA1184" s="20">
        <f>G1184*P1184</f>
        <v>2700000</v>
      </c>
      <c r="AB1184" s="20">
        <f>(G1184*S1184)/J1184</f>
        <v>1350000</v>
      </c>
      <c r="AC1184" s="20">
        <v>0</v>
      </c>
      <c r="AD1184" s="20">
        <v>0</v>
      </c>
      <c r="AE1184" s="20">
        <v>0</v>
      </c>
      <c r="AF1184" s="24">
        <v>100</v>
      </c>
      <c r="AG1184" s="24">
        <v>0</v>
      </c>
      <c r="AH1184" s="24">
        <v>1</v>
      </c>
      <c r="AI1184" s="24">
        <v>100</v>
      </c>
      <c r="AJ1184" s="24">
        <v>0</v>
      </c>
      <c r="AK1184" s="24">
        <v>1</v>
      </c>
      <c r="AL1184" s="24">
        <v>0.5</v>
      </c>
      <c r="AM1184" s="24">
        <v>0.5</v>
      </c>
      <c r="AN1184" s="24">
        <v>0</v>
      </c>
      <c r="AO1184" s="24">
        <v>0</v>
      </c>
      <c r="AP1184" s="24">
        <v>0</v>
      </c>
      <c r="AQ1184" s="24">
        <v>0.01</v>
      </c>
      <c r="AR1184" s="24">
        <v>0.01</v>
      </c>
      <c r="AS1184" s="24">
        <v>0</v>
      </c>
      <c r="AT1184" s="24">
        <v>0</v>
      </c>
      <c r="AU1184" s="24">
        <v>0</v>
      </c>
      <c r="AV1184" s="24">
        <v>0</v>
      </c>
      <c r="AW1184" s="24">
        <v>0.2</v>
      </c>
      <c r="AX1184" s="24">
        <v>0</v>
      </c>
      <c r="AY1184" s="24">
        <v>0</v>
      </c>
      <c r="AZ1184" s="24">
        <v>0</v>
      </c>
      <c r="BA1184" s="24">
        <v>0.04</v>
      </c>
      <c r="BB1184" s="24">
        <v>0</v>
      </c>
      <c r="BC1184" s="22">
        <v>0.05</v>
      </c>
      <c r="BD1184" s="22">
        <v>0.05</v>
      </c>
      <c r="BE1184" s="24">
        <v>7.4999999999999997E-2</v>
      </c>
      <c r="BF1184" s="24">
        <v>5.0000000000000001E-3</v>
      </c>
      <c r="BG1184" s="24">
        <v>0</v>
      </c>
      <c r="BH1184" s="24">
        <v>0</v>
      </c>
      <c r="BI1184" s="24">
        <v>0</v>
      </c>
      <c r="BJ1184" s="24">
        <v>1.8749999999999999E-2</v>
      </c>
      <c r="BK1184" s="24">
        <v>1.25E-3</v>
      </c>
      <c r="BL1184" s="24">
        <v>0</v>
      </c>
      <c r="BM1184" s="24">
        <v>0</v>
      </c>
      <c r="BN1184" s="24">
        <v>0</v>
      </c>
      <c r="BO1184" s="24">
        <v>0.1</v>
      </c>
      <c r="BP1184" s="24">
        <v>0.1</v>
      </c>
      <c r="BQ1184" s="24">
        <v>0</v>
      </c>
      <c r="BR1184" s="24">
        <v>0</v>
      </c>
      <c r="BS1184" s="24">
        <v>0</v>
      </c>
      <c r="BT1184" s="24">
        <v>0.04</v>
      </c>
      <c r="BU1184" s="29">
        <v>4</v>
      </c>
      <c r="BV1184" s="23">
        <f>BT1184/(BT1184+BU1184)</f>
        <v>9.9009900990099011E-3</v>
      </c>
      <c r="BW1184" s="23">
        <f>SQRT((BT1184*BU1184)/((BT1184+BU1184)^2*(BT1184+BU1184+1)))</f>
        <v>4.410251516706673E-2</v>
      </c>
      <c r="BX1184" s="30">
        <v>0.1</v>
      </c>
      <c r="BY1184" s="30">
        <v>0.7</v>
      </c>
      <c r="BZ1184" s="30">
        <v>0.1</v>
      </c>
      <c r="CA1184" s="30">
        <v>0.1</v>
      </c>
      <c r="CB1184" s="28" t="s">
        <v>83</v>
      </c>
      <c r="CC1184" s="24">
        <v>600</v>
      </c>
    </row>
    <row r="1185" spans="1:81" s="24" customFormat="1" x14ac:dyDescent="0.2">
      <c r="A1185" s="30">
        <f t="shared" si="18"/>
        <v>1184</v>
      </c>
      <c r="B1185" s="30">
        <v>300</v>
      </c>
      <c r="C1185" s="30">
        <v>300</v>
      </c>
      <c r="D1185" s="24">
        <v>5</v>
      </c>
      <c r="E1185" s="24">
        <v>5</v>
      </c>
      <c r="F1185" s="19" t="s">
        <v>80</v>
      </c>
      <c r="G1185" s="19">
        <f>IF(F1185="rectangle",B1185*C1185,IF(F1185="hook",B1185*C1185-(D1185*E1185),IF(F1185="eight",B1185*C1185-2*(D1185*E1185),IF(F1185="tee",B1185*C1185-2*(D1185*E1185),IF(F1185="cross",B1185*C1185-4*(D1185*E1185),"ERROR")))))</f>
        <v>90000</v>
      </c>
      <c r="H1185" s="19" t="s">
        <v>87</v>
      </c>
      <c r="I1185" s="19">
        <f>B1185/C1185</f>
        <v>1</v>
      </c>
      <c r="J1185" s="22">
        <v>1</v>
      </c>
      <c r="K1185" s="24">
        <v>125</v>
      </c>
      <c r="L1185" s="24">
        <v>4</v>
      </c>
      <c r="M1185" s="25">
        <v>2</v>
      </c>
      <c r="N1185" s="22">
        <f>M1185/4</f>
        <v>0.5</v>
      </c>
      <c r="O1185" s="19">
        <f>M1185/N1185</f>
        <v>4</v>
      </c>
      <c r="P1185" s="26">
        <v>30</v>
      </c>
      <c r="Q1185" s="30">
        <f>P1185</f>
        <v>30</v>
      </c>
      <c r="R1185" s="20">
        <f>AA1185/V1185</f>
        <v>100</v>
      </c>
      <c r="S1185" s="27">
        <v>15</v>
      </c>
      <c r="T1185" s="30">
        <f>S1185</f>
        <v>15</v>
      </c>
      <c r="U1185" s="20">
        <f>AB1185/W1185</f>
        <v>100</v>
      </c>
      <c r="V1185" s="19">
        <f>ROUND((Q1185/100)*G1185,0)</f>
        <v>27000</v>
      </c>
      <c r="W1185" s="19">
        <f>ROUND(((T1185/100)*G1185)/J1185,0)</f>
        <v>13500</v>
      </c>
      <c r="X1185" s="19">
        <v>0</v>
      </c>
      <c r="Y1185" s="19">
        <v>0</v>
      </c>
      <c r="Z1185" s="19">
        <v>0</v>
      </c>
      <c r="AA1185" s="20">
        <f>G1185*P1185</f>
        <v>2700000</v>
      </c>
      <c r="AB1185" s="20">
        <f>(G1185*S1185)/J1185</f>
        <v>1350000</v>
      </c>
      <c r="AC1185" s="20">
        <v>0</v>
      </c>
      <c r="AD1185" s="20">
        <v>0</v>
      </c>
      <c r="AE1185" s="20">
        <v>0</v>
      </c>
      <c r="AF1185" s="24">
        <v>100</v>
      </c>
      <c r="AG1185" s="24">
        <v>0</v>
      </c>
      <c r="AH1185" s="24">
        <v>1</v>
      </c>
      <c r="AI1185" s="24">
        <v>100</v>
      </c>
      <c r="AJ1185" s="24">
        <v>0</v>
      </c>
      <c r="AK1185" s="24">
        <v>1</v>
      </c>
      <c r="AL1185" s="24">
        <v>0.5</v>
      </c>
      <c r="AM1185" s="24">
        <v>0.5</v>
      </c>
      <c r="AN1185" s="24">
        <v>0</v>
      </c>
      <c r="AO1185" s="24">
        <v>0</v>
      </c>
      <c r="AP1185" s="24">
        <v>0</v>
      </c>
      <c r="AQ1185" s="24">
        <v>0.01</v>
      </c>
      <c r="AR1185" s="24">
        <v>0.01</v>
      </c>
      <c r="AS1185" s="24">
        <v>0</v>
      </c>
      <c r="AT1185" s="24">
        <v>0</v>
      </c>
      <c r="AU1185" s="24">
        <v>0</v>
      </c>
      <c r="AV1185" s="24">
        <v>0</v>
      </c>
      <c r="AW1185" s="24">
        <v>0.2</v>
      </c>
      <c r="AX1185" s="24">
        <v>0</v>
      </c>
      <c r="AY1185" s="24">
        <v>0</v>
      </c>
      <c r="AZ1185" s="24">
        <v>0</v>
      </c>
      <c r="BA1185" s="24">
        <v>0.04</v>
      </c>
      <c r="BB1185" s="24">
        <v>0</v>
      </c>
      <c r="BC1185" s="22">
        <v>0.05</v>
      </c>
      <c r="BD1185" s="22">
        <v>0.05</v>
      </c>
      <c r="BE1185" s="24">
        <v>7.4999999999999997E-2</v>
      </c>
      <c r="BF1185" s="24">
        <v>5.0000000000000001E-3</v>
      </c>
      <c r="BG1185" s="24">
        <v>0</v>
      </c>
      <c r="BH1185" s="24">
        <v>0</v>
      </c>
      <c r="BI1185" s="24">
        <v>0</v>
      </c>
      <c r="BJ1185" s="24">
        <v>1.8749999999999999E-2</v>
      </c>
      <c r="BK1185" s="24">
        <v>1.25E-3</v>
      </c>
      <c r="BL1185" s="24">
        <v>0</v>
      </c>
      <c r="BM1185" s="24">
        <v>0</v>
      </c>
      <c r="BN1185" s="24">
        <v>0</v>
      </c>
      <c r="BO1185" s="24">
        <v>0.1</v>
      </c>
      <c r="BP1185" s="24">
        <v>0.1</v>
      </c>
      <c r="BQ1185" s="24">
        <v>0</v>
      </c>
      <c r="BR1185" s="24">
        <v>0</v>
      </c>
      <c r="BS1185" s="24">
        <v>0</v>
      </c>
      <c r="BT1185" s="24">
        <v>0.04</v>
      </c>
      <c r="BU1185" s="29">
        <v>0.2</v>
      </c>
      <c r="BV1185" s="23">
        <f>BT1185/(BT1185+BU1185)</f>
        <v>0.16666666666666666</v>
      </c>
      <c r="BW1185" s="23">
        <f>SQRT((BT1185*BU1185)/((BT1185+BU1185)^2*(BT1185+BU1185+1)))</f>
        <v>0.33467472037604118</v>
      </c>
      <c r="BX1185" s="30">
        <v>0.1</v>
      </c>
      <c r="BY1185" s="30">
        <v>0.7</v>
      </c>
      <c r="BZ1185" s="30">
        <v>0.1</v>
      </c>
      <c r="CA1185" s="30">
        <v>0.1</v>
      </c>
      <c r="CB1185" s="28" t="s">
        <v>83</v>
      </c>
      <c r="CC1185" s="24">
        <v>600</v>
      </c>
    </row>
    <row r="1186" spans="1:81" s="24" customFormat="1" x14ac:dyDescent="0.2">
      <c r="A1186" s="30">
        <f t="shared" si="18"/>
        <v>1185</v>
      </c>
      <c r="B1186" s="30">
        <v>300</v>
      </c>
      <c r="C1186" s="30">
        <v>300</v>
      </c>
      <c r="D1186" s="24">
        <v>5</v>
      </c>
      <c r="E1186" s="24">
        <v>5</v>
      </c>
      <c r="F1186" s="19" t="s">
        <v>80</v>
      </c>
      <c r="G1186" s="19">
        <f>IF(F1186="rectangle",B1186*C1186,IF(F1186="hook",B1186*C1186-(D1186*E1186),IF(F1186="eight",B1186*C1186-2*(D1186*E1186),IF(F1186="tee",B1186*C1186-2*(D1186*E1186),IF(F1186="cross",B1186*C1186-4*(D1186*E1186),"ERROR")))))</f>
        <v>90000</v>
      </c>
      <c r="H1186" s="19" t="s">
        <v>87</v>
      </c>
      <c r="I1186" s="19">
        <f>B1186/C1186</f>
        <v>1</v>
      </c>
      <c r="J1186" s="22">
        <v>1</v>
      </c>
      <c r="K1186" s="24">
        <v>125</v>
      </c>
      <c r="L1186" s="24">
        <v>4</v>
      </c>
      <c r="M1186" s="25">
        <v>2</v>
      </c>
      <c r="N1186" s="22">
        <f>M1186/4</f>
        <v>0.5</v>
      </c>
      <c r="O1186" s="19">
        <f>M1186/N1186</f>
        <v>4</v>
      </c>
      <c r="P1186" s="26">
        <v>30</v>
      </c>
      <c r="Q1186" s="30">
        <f>P1186</f>
        <v>30</v>
      </c>
      <c r="R1186" s="20">
        <f>AA1186/V1186</f>
        <v>100</v>
      </c>
      <c r="S1186" s="27">
        <v>15</v>
      </c>
      <c r="T1186" s="30">
        <f>S1186</f>
        <v>15</v>
      </c>
      <c r="U1186" s="20">
        <f>AB1186/W1186</f>
        <v>100</v>
      </c>
      <c r="V1186" s="19">
        <f>ROUND((Q1186/100)*G1186,0)</f>
        <v>27000</v>
      </c>
      <c r="W1186" s="19">
        <f>ROUND(((T1186/100)*G1186)/J1186,0)</f>
        <v>13500</v>
      </c>
      <c r="X1186" s="19">
        <v>0</v>
      </c>
      <c r="Y1186" s="19">
        <v>0</v>
      </c>
      <c r="Z1186" s="19">
        <v>0</v>
      </c>
      <c r="AA1186" s="20">
        <f>G1186*P1186</f>
        <v>2700000</v>
      </c>
      <c r="AB1186" s="20">
        <f>(G1186*S1186)/J1186</f>
        <v>1350000</v>
      </c>
      <c r="AC1186" s="20">
        <v>0</v>
      </c>
      <c r="AD1186" s="20">
        <v>0</v>
      </c>
      <c r="AE1186" s="20">
        <v>0</v>
      </c>
      <c r="AF1186" s="24">
        <v>100</v>
      </c>
      <c r="AG1186" s="24">
        <v>0</v>
      </c>
      <c r="AH1186" s="24">
        <v>1</v>
      </c>
      <c r="AI1186" s="24">
        <v>100</v>
      </c>
      <c r="AJ1186" s="24">
        <v>0</v>
      </c>
      <c r="AK1186" s="24">
        <v>1</v>
      </c>
      <c r="AL1186" s="24">
        <v>0.5</v>
      </c>
      <c r="AM1186" s="24">
        <v>0.5</v>
      </c>
      <c r="AN1186" s="24">
        <v>0</v>
      </c>
      <c r="AO1186" s="24">
        <v>0</v>
      </c>
      <c r="AP1186" s="24">
        <v>0</v>
      </c>
      <c r="AQ1186" s="24">
        <v>0.01</v>
      </c>
      <c r="AR1186" s="24">
        <v>0.01</v>
      </c>
      <c r="AS1186" s="24">
        <v>0</v>
      </c>
      <c r="AT1186" s="24">
        <v>0</v>
      </c>
      <c r="AU1186" s="24">
        <v>0</v>
      </c>
      <c r="AV1186" s="24">
        <v>0</v>
      </c>
      <c r="AW1186" s="24">
        <v>0.2</v>
      </c>
      <c r="AX1186" s="24">
        <v>0</v>
      </c>
      <c r="AY1186" s="24">
        <v>0</v>
      </c>
      <c r="AZ1186" s="24">
        <v>0</v>
      </c>
      <c r="BA1186" s="24">
        <v>0.04</v>
      </c>
      <c r="BB1186" s="24">
        <v>0</v>
      </c>
      <c r="BC1186" s="22">
        <v>0.05</v>
      </c>
      <c r="BD1186" s="22">
        <v>0.05</v>
      </c>
      <c r="BE1186" s="24">
        <v>7.4999999999999997E-2</v>
      </c>
      <c r="BF1186" s="24">
        <v>5.0000000000000001E-3</v>
      </c>
      <c r="BG1186" s="24">
        <v>0</v>
      </c>
      <c r="BH1186" s="24">
        <v>0</v>
      </c>
      <c r="BI1186" s="24">
        <v>0</v>
      </c>
      <c r="BJ1186" s="24">
        <v>1.8749999999999999E-2</v>
      </c>
      <c r="BK1186" s="24">
        <v>1.25E-3</v>
      </c>
      <c r="BL1186" s="24">
        <v>0</v>
      </c>
      <c r="BM1186" s="24">
        <v>0</v>
      </c>
      <c r="BN1186" s="24">
        <v>0</v>
      </c>
      <c r="BO1186" s="24">
        <v>0.1</v>
      </c>
      <c r="BP1186" s="24">
        <v>0.1</v>
      </c>
      <c r="BQ1186" s="24">
        <v>0</v>
      </c>
      <c r="BR1186" s="24">
        <v>0</v>
      </c>
      <c r="BS1186" s="24">
        <v>0</v>
      </c>
      <c r="BT1186" s="24">
        <v>0.04</v>
      </c>
      <c r="BU1186" s="29">
        <v>0.1</v>
      </c>
      <c r="BV1186" s="23">
        <f>BT1186/(BT1186+BU1186)</f>
        <v>0.2857142857142857</v>
      </c>
      <c r="BW1186" s="23">
        <f>SQRT((BT1186*BU1186)/((BT1186+BU1186)^2*(BT1186+BU1186+1)))</f>
        <v>0.42310634125649449</v>
      </c>
      <c r="BX1186" s="30">
        <v>0.1</v>
      </c>
      <c r="BY1186" s="30">
        <v>0.7</v>
      </c>
      <c r="BZ1186" s="30">
        <v>0.1</v>
      </c>
      <c r="CA1186" s="30">
        <v>0.1</v>
      </c>
      <c r="CB1186" s="28" t="s">
        <v>83</v>
      </c>
      <c r="CC1186" s="24">
        <v>600</v>
      </c>
    </row>
    <row r="1187" spans="1:81" s="24" customFormat="1" x14ac:dyDescent="0.2">
      <c r="A1187" s="30">
        <f t="shared" si="18"/>
        <v>1186</v>
      </c>
      <c r="B1187" s="30">
        <v>300</v>
      </c>
      <c r="C1187" s="30">
        <v>300</v>
      </c>
      <c r="D1187" s="24">
        <v>5</v>
      </c>
      <c r="E1187" s="24">
        <v>5</v>
      </c>
      <c r="F1187" s="19" t="s">
        <v>80</v>
      </c>
      <c r="G1187" s="19">
        <f>IF(F1187="rectangle",B1187*C1187,IF(F1187="hook",B1187*C1187-(D1187*E1187),IF(F1187="eight",B1187*C1187-2*(D1187*E1187),IF(F1187="tee",B1187*C1187-2*(D1187*E1187),IF(F1187="cross",B1187*C1187-4*(D1187*E1187),"ERROR")))))</f>
        <v>90000</v>
      </c>
      <c r="H1187" s="19" t="s">
        <v>87</v>
      </c>
      <c r="I1187" s="19">
        <f>B1187/C1187</f>
        <v>1</v>
      </c>
      <c r="J1187" s="22">
        <v>1</v>
      </c>
      <c r="K1187" s="24">
        <v>125</v>
      </c>
      <c r="L1187" s="24">
        <v>4</v>
      </c>
      <c r="M1187" s="25">
        <v>2</v>
      </c>
      <c r="N1187" s="22">
        <f>M1187/4</f>
        <v>0.5</v>
      </c>
      <c r="O1187" s="19">
        <f>M1187/N1187</f>
        <v>4</v>
      </c>
      <c r="P1187" s="26">
        <v>30</v>
      </c>
      <c r="Q1187" s="30">
        <f>P1187</f>
        <v>30</v>
      </c>
      <c r="R1187" s="20">
        <f>AA1187/V1187</f>
        <v>100</v>
      </c>
      <c r="S1187" s="27">
        <v>30</v>
      </c>
      <c r="T1187" s="30">
        <f>S1187</f>
        <v>30</v>
      </c>
      <c r="U1187" s="20">
        <f>AB1187/W1187</f>
        <v>100</v>
      </c>
      <c r="V1187" s="19">
        <f>ROUND((Q1187/100)*G1187,0)</f>
        <v>27000</v>
      </c>
      <c r="W1187" s="19">
        <f>ROUND(((T1187/100)*G1187)/J1187,0)</f>
        <v>27000</v>
      </c>
      <c r="X1187" s="19">
        <v>0</v>
      </c>
      <c r="Y1187" s="19">
        <v>0</v>
      </c>
      <c r="Z1187" s="19">
        <v>0</v>
      </c>
      <c r="AA1187" s="20">
        <f>G1187*P1187</f>
        <v>2700000</v>
      </c>
      <c r="AB1187" s="20">
        <f>(G1187*S1187)/J1187</f>
        <v>2700000</v>
      </c>
      <c r="AC1187" s="20">
        <v>0</v>
      </c>
      <c r="AD1187" s="20">
        <v>0</v>
      </c>
      <c r="AE1187" s="20">
        <v>0</v>
      </c>
      <c r="AF1187" s="24">
        <v>100</v>
      </c>
      <c r="AG1187" s="24">
        <v>0</v>
      </c>
      <c r="AH1187" s="24">
        <v>1</v>
      </c>
      <c r="AI1187" s="24">
        <v>100</v>
      </c>
      <c r="AJ1187" s="24">
        <v>0</v>
      </c>
      <c r="AK1187" s="24">
        <v>1</v>
      </c>
      <c r="AL1187" s="24">
        <v>0.5</v>
      </c>
      <c r="AM1187" s="24">
        <v>0.5</v>
      </c>
      <c r="AN1187" s="24">
        <v>0</v>
      </c>
      <c r="AO1187" s="24">
        <v>0</v>
      </c>
      <c r="AP1187" s="24">
        <v>0</v>
      </c>
      <c r="AQ1187" s="24">
        <v>0.01</v>
      </c>
      <c r="AR1187" s="24">
        <v>0.01</v>
      </c>
      <c r="AS1187" s="24">
        <v>0</v>
      </c>
      <c r="AT1187" s="24">
        <v>0</v>
      </c>
      <c r="AU1187" s="24">
        <v>0</v>
      </c>
      <c r="AV1187" s="24">
        <v>0</v>
      </c>
      <c r="AW1187" s="24">
        <v>0.2</v>
      </c>
      <c r="AX1187" s="24">
        <v>0</v>
      </c>
      <c r="AY1187" s="24">
        <v>0</v>
      </c>
      <c r="AZ1187" s="24">
        <v>0</v>
      </c>
      <c r="BA1187" s="24">
        <v>0.04</v>
      </c>
      <c r="BB1187" s="24">
        <v>0</v>
      </c>
      <c r="BC1187" s="22">
        <v>0.05</v>
      </c>
      <c r="BD1187" s="22">
        <v>0.05</v>
      </c>
      <c r="BE1187" s="24">
        <v>7.4999999999999997E-2</v>
      </c>
      <c r="BF1187" s="24">
        <v>5.0000000000000001E-3</v>
      </c>
      <c r="BG1187" s="24">
        <v>0</v>
      </c>
      <c r="BH1187" s="24">
        <v>0</v>
      </c>
      <c r="BI1187" s="24">
        <v>0</v>
      </c>
      <c r="BJ1187" s="24">
        <v>1.8749999999999999E-2</v>
      </c>
      <c r="BK1187" s="24">
        <v>1.25E-3</v>
      </c>
      <c r="BL1187" s="24">
        <v>0</v>
      </c>
      <c r="BM1187" s="24">
        <v>0</v>
      </c>
      <c r="BN1187" s="24">
        <v>0</v>
      </c>
      <c r="BO1187" s="24">
        <v>0.1</v>
      </c>
      <c r="BP1187" s="24">
        <v>0.1</v>
      </c>
      <c r="BQ1187" s="24">
        <v>0</v>
      </c>
      <c r="BR1187" s="24">
        <v>0</v>
      </c>
      <c r="BS1187" s="24">
        <v>0</v>
      </c>
      <c r="BT1187" s="24">
        <v>0.04</v>
      </c>
      <c r="BU1187" s="29">
        <v>4</v>
      </c>
      <c r="BV1187" s="23">
        <f>BT1187/(BT1187+BU1187)</f>
        <v>9.9009900990099011E-3</v>
      </c>
      <c r="BW1187" s="23">
        <f>SQRT((BT1187*BU1187)/((BT1187+BU1187)^2*(BT1187+BU1187+1)))</f>
        <v>4.410251516706673E-2</v>
      </c>
      <c r="BX1187" s="30">
        <v>0.1</v>
      </c>
      <c r="BY1187" s="30">
        <v>0.7</v>
      </c>
      <c r="BZ1187" s="30">
        <v>0.1</v>
      </c>
      <c r="CA1187" s="30">
        <v>0.1</v>
      </c>
      <c r="CB1187" s="28" t="s">
        <v>83</v>
      </c>
      <c r="CC1187" s="24">
        <v>600</v>
      </c>
    </row>
    <row r="1188" spans="1:81" s="24" customFormat="1" x14ac:dyDescent="0.2">
      <c r="A1188" s="30">
        <f t="shared" si="18"/>
        <v>1187</v>
      </c>
      <c r="B1188" s="30">
        <v>300</v>
      </c>
      <c r="C1188" s="30">
        <v>300</v>
      </c>
      <c r="D1188" s="24">
        <v>5</v>
      </c>
      <c r="E1188" s="24">
        <v>5</v>
      </c>
      <c r="F1188" s="19" t="s">
        <v>80</v>
      </c>
      <c r="G1188" s="19">
        <f>IF(F1188="rectangle",B1188*C1188,IF(F1188="hook",B1188*C1188-(D1188*E1188),IF(F1188="eight",B1188*C1188-2*(D1188*E1188),IF(F1188="tee",B1188*C1188-2*(D1188*E1188),IF(F1188="cross",B1188*C1188-4*(D1188*E1188),"ERROR")))))</f>
        <v>90000</v>
      </c>
      <c r="H1188" s="19" t="s">
        <v>87</v>
      </c>
      <c r="I1188" s="19">
        <f>B1188/C1188</f>
        <v>1</v>
      </c>
      <c r="J1188" s="22">
        <v>1</v>
      </c>
      <c r="K1188" s="24">
        <v>125</v>
      </c>
      <c r="L1188" s="24">
        <v>4</v>
      </c>
      <c r="M1188" s="25">
        <v>2</v>
      </c>
      <c r="N1188" s="22">
        <f>M1188/4</f>
        <v>0.5</v>
      </c>
      <c r="O1188" s="19">
        <f>M1188/N1188</f>
        <v>4</v>
      </c>
      <c r="P1188" s="26">
        <v>30</v>
      </c>
      <c r="Q1188" s="30">
        <f>P1188</f>
        <v>30</v>
      </c>
      <c r="R1188" s="20">
        <f>AA1188/V1188</f>
        <v>100</v>
      </c>
      <c r="S1188" s="27">
        <v>30</v>
      </c>
      <c r="T1188" s="30">
        <f>S1188</f>
        <v>30</v>
      </c>
      <c r="U1188" s="20">
        <f>AB1188/W1188</f>
        <v>100</v>
      </c>
      <c r="V1188" s="19">
        <f>ROUND((Q1188/100)*G1188,0)</f>
        <v>27000</v>
      </c>
      <c r="W1188" s="19">
        <f>ROUND(((T1188/100)*G1188)/J1188,0)</f>
        <v>27000</v>
      </c>
      <c r="X1188" s="19">
        <v>0</v>
      </c>
      <c r="Y1188" s="19">
        <v>0</v>
      </c>
      <c r="Z1188" s="19">
        <v>0</v>
      </c>
      <c r="AA1188" s="20">
        <f>G1188*P1188</f>
        <v>2700000</v>
      </c>
      <c r="AB1188" s="20">
        <f>(G1188*S1188)/J1188</f>
        <v>2700000</v>
      </c>
      <c r="AC1188" s="20">
        <v>0</v>
      </c>
      <c r="AD1188" s="20">
        <v>0</v>
      </c>
      <c r="AE1188" s="20">
        <v>0</v>
      </c>
      <c r="AF1188" s="24">
        <v>100</v>
      </c>
      <c r="AG1188" s="24">
        <v>0</v>
      </c>
      <c r="AH1188" s="24">
        <v>1</v>
      </c>
      <c r="AI1188" s="24">
        <v>100</v>
      </c>
      <c r="AJ1188" s="24">
        <v>0</v>
      </c>
      <c r="AK1188" s="24">
        <v>1</v>
      </c>
      <c r="AL1188" s="24">
        <v>0.5</v>
      </c>
      <c r="AM1188" s="24">
        <v>0.5</v>
      </c>
      <c r="AN1188" s="24">
        <v>0</v>
      </c>
      <c r="AO1188" s="24">
        <v>0</v>
      </c>
      <c r="AP1188" s="24">
        <v>0</v>
      </c>
      <c r="AQ1188" s="24">
        <v>0.01</v>
      </c>
      <c r="AR1188" s="24">
        <v>0.01</v>
      </c>
      <c r="AS1188" s="24">
        <v>0</v>
      </c>
      <c r="AT1188" s="24">
        <v>0</v>
      </c>
      <c r="AU1188" s="24">
        <v>0</v>
      </c>
      <c r="AV1188" s="24">
        <v>0</v>
      </c>
      <c r="AW1188" s="24">
        <v>0.2</v>
      </c>
      <c r="AX1188" s="24">
        <v>0</v>
      </c>
      <c r="AY1188" s="24">
        <v>0</v>
      </c>
      <c r="AZ1188" s="24">
        <v>0</v>
      </c>
      <c r="BA1188" s="24">
        <v>0.04</v>
      </c>
      <c r="BB1188" s="24">
        <v>0</v>
      </c>
      <c r="BC1188" s="22">
        <v>0.05</v>
      </c>
      <c r="BD1188" s="22">
        <v>0.05</v>
      </c>
      <c r="BE1188" s="24">
        <v>7.4999999999999997E-2</v>
      </c>
      <c r="BF1188" s="24">
        <v>5.0000000000000001E-3</v>
      </c>
      <c r="BG1188" s="24">
        <v>0</v>
      </c>
      <c r="BH1188" s="24">
        <v>0</v>
      </c>
      <c r="BI1188" s="24">
        <v>0</v>
      </c>
      <c r="BJ1188" s="24">
        <v>1.8749999999999999E-2</v>
      </c>
      <c r="BK1188" s="24">
        <v>1.25E-3</v>
      </c>
      <c r="BL1188" s="24">
        <v>0</v>
      </c>
      <c r="BM1188" s="24">
        <v>0</v>
      </c>
      <c r="BN1188" s="24">
        <v>0</v>
      </c>
      <c r="BO1188" s="24">
        <v>0.1</v>
      </c>
      <c r="BP1188" s="24">
        <v>0.1</v>
      </c>
      <c r="BQ1188" s="24">
        <v>0</v>
      </c>
      <c r="BR1188" s="24">
        <v>0</v>
      </c>
      <c r="BS1188" s="24">
        <v>0</v>
      </c>
      <c r="BT1188" s="24">
        <v>0.04</v>
      </c>
      <c r="BU1188" s="29">
        <v>0.2</v>
      </c>
      <c r="BV1188" s="23">
        <f>BT1188/(BT1188+BU1188)</f>
        <v>0.16666666666666666</v>
      </c>
      <c r="BW1188" s="23">
        <f>SQRT((BT1188*BU1188)/((BT1188+BU1188)^2*(BT1188+BU1188+1)))</f>
        <v>0.33467472037604118</v>
      </c>
      <c r="BX1188" s="30">
        <v>0.1</v>
      </c>
      <c r="BY1188" s="30">
        <v>0.7</v>
      </c>
      <c r="BZ1188" s="30">
        <v>0.1</v>
      </c>
      <c r="CA1188" s="30">
        <v>0.1</v>
      </c>
      <c r="CB1188" s="28" t="s">
        <v>83</v>
      </c>
      <c r="CC1188" s="24">
        <v>600</v>
      </c>
    </row>
    <row r="1189" spans="1:81" s="24" customFormat="1" x14ac:dyDescent="0.2">
      <c r="A1189" s="30">
        <f t="shared" si="18"/>
        <v>1188</v>
      </c>
      <c r="B1189" s="30">
        <v>300</v>
      </c>
      <c r="C1189" s="30">
        <v>300</v>
      </c>
      <c r="D1189" s="24">
        <v>5</v>
      </c>
      <c r="E1189" s="24">
        <v>5</v>
      </c>
      <c r="F1189" s="19" t="s">
        <v>80</v>
      </c>
      <c r="G1189" s="19">
        <f>IF(F1189="rectangle",B1189*C1189,IF(F1189="hook",B1189*C1189-(D1189*E1189),IF(F1189="eight",B1189*C1189-2*(D1189*E1189),IF(F1189="tee",B1189*C1189-2*(D1189*E1189),IF(F1189="cross",B1189*C1189-4*(D1189*E1189),"ERROR")))))</f>
        <v>90000</v>
      </c>
      <c r="H1189" s="19" t="s">
        <v>87</v>
      </c>
      <c r="I1189" s="19">
        <f>B1189/C1189</f>
        <v>1</v>
      </c>
      <c r="J1189" s="22">
        <v>1</v>
      </c>
      <c r="K1189" s="24">
        <v>125</v>
      </c>
      <c r="L1189" s="24">
        <v>4</v>
      </c>
      <c r="M1189" s="25">
        <v>2</v>
      </c>
      <c r="N1189" s="22">
        <f>M1189/4</f>
        <v>0.5</v>
      </c>
      <c r="O1189" s="19">
        <f>M1189/N1189</f>
        <v>4</v>
      </c>
      <c r="P1189" s="26">
        <v>30</v>
      </c>
      <c r="Q1189" s="30">
        <f>P1189</f>
        <v>30</v>
      </c>
      <c r="R1189" s="20">
        <f>AA1189/V1189</f>
        <v>100</v>
      </c>
      <c r="S1189" s="27">
        <v>30</v>
      </c>
      <c r="T1189" s="30">
        <f>S1189</f>
        <v>30</v>
      </c>
      <c r="U1189" s="20">
        <f>AB1189/W1189</f>
        <v>100</v>
      </c>
      <c r="V1189" s="19">
        <f>ROUND((Q1189/100)*G1189,0)</f>
        <v>27000</v>
      </c>
      <c r="W1189" s="19">
        <f>ROUND(((T1189/100)*G1189)/J1189,0)</f>
        <v>27000</v>
      </c>
      <c r="X1189" s="19">
        <v>0</v>
      </c>
      <c r="Y1189" s="19">
        <v>0</v>
      </c>
      <c r="Z1189" s="19">
        <v>0</v>
      </c>
      <c r="AA1189" s="20">
        <f>G1189*P1189</f>
        <v>2700000</v>
      </c>
      <c r="AB1189" s="20">
        <f>(G1189*S1189)/J1189</f>
        <v>2700000</v>
      </c>
      <c r="AC1189" s="20">
        <v>0</v>
      </c>
      <c r="AD1189" s="20">
        <v>0</v>
      </c>
      <c r="AE1189" s="20">
        <v>0</v>
      </c>
      <c r="AF1189" s="24">
        <v>100</v>
      </c>
      <c r="AG1189" s="24">
        <v>0</v>
      </c>
      <c r="AH1189" s="24">
        <v>1</v>
      </c>
      <c r="AI1189" s="24">
        <v>100</v>
      </c>
      <c r="AJ1189" s="24">
        <v>0</v>
      </c>
      <c r="AK1189" s="24">
        <v>1</v>
      </c>
      <c r="AL1189" s="24">
        <v>0.5</v>
      </c>
      <c r="AM1189" s="24">
        <v>0.5</v>
      </c>
      <c r="AN1189" s="24">
        <v>0</v>
      </c>
      <c r="AO1189" s="24">
        <v>0</v>
      </c>
      <c r="AP1189" s="24">
        <v>0</v>
      </c>
      <c r="AQ1189" s="24">
        <v>0.01</v>
      </c>
      <c r="AR1189" s="24">
        <v>0.01</v>
      </c>
      <c r="AS1189" s="24">
        <v>0</v>
      </c>
      <c r="AT1189" s="24">
        <v>0</v>
      </c>
      <c r="AU1189" s="24">
        <v>0</v>
      </c>
      <c r="AV1189" s="24">
        <v>0</v>
      </c>
      <c r="AW1189" s="24">
        <v>0.2</v>
      </c>
      <c r="AX1189" s="24">
        <v>0</v>
      </c>
      <c r="AY1189" s="24">
        <v>0</v>
      </c>
      <c r="AZ1189" s="24">
        <v>0</v>
      </c>
      <c r="BA1189" s="24">
        <v>0.04</v>
      </c>
      <c r="BB1189" s="24">
        <v>0</v>
      </c>
      <c r="BC1189" s="22">
        <v>0.05</v>
      </c>
      <c r="BD1189" s="22">
        <v>0.05</v>
      </c>
      <c r="BE1189" s="24">
        <v>7.4999999999999997E-2</v>
      </c>
      <c r="BF1189" s="24">
        <v>5.0000000000000001E-3</v>
      </c>
      <c r="BG1189" s="24">
        <v>0</v>
      </c>
      <c r="BH1189" s="24">
        <v>0</v>
      </c>
      <c r="BI1189" s="24">
        <v>0</v>
      </c>
      <c r="BJ1189" s="24">
        <v>1.8749999999999999E-2</v>
      </c>
      <c r="BK1189" s="24">
        <v>1.25E-3</v>
      </c>
      <c r="BL1189" s="24">
        <v>0</v>
      </c>
      <c r="BM1189" s="24">
        <v>0</v>
      </c>
      <c r="BN1189" s="24">
        <v>0</v>
      </c>
      <c r="BO1189" s="24">
        <v>0.1</v>
      </c>
      <c r="BP1189" s="24">
        <v>0.1</v>
      </c>
      <c r="BQ1189" s="24">
        <v>0</v>
      </c>
      <c r="BR1189" s="24">
        <v>0</v>
      </c>
      <c r="BS1189" s="24">
        <v>0</v>
      </c>
      <c r="BT1189" s="24">
        <v>0.04</v>
      </c>
      <c r="BU1189" s="29">
        <v>0.1</v>
      </c>
      <c r="BV1189" s="23">
        <f>BT1189/(BT1189+BU1189)</f>
        <v>0.2857142857142857</v>
      </c>
      <c r="BW1189" s="23">
        <f>SQRT((BT1189*BU1189)/((BT1189+BU1189)^2*(BT1189+BU1189+1)))</f>
        <v>0.42310634125649449</v>
      </c>
      <c r="BX1189" s="30">
        <v>0.1</v>
      </c>
      <c r="BY1189" s="30">
        <v>0.7</v>
      </c>
      <c r="BZ1189" s="30">
        <v>0.1</v>
      </c>
      <c r="CA1189" s="30">
        <v>0.1</v>
      </c>
      <c r="CB1189" s="28" t="s">
        <v>83</v>
      </c>
      <c r="CC1189" s="24">
        <v>600</v>
      </c>
    </row>
    <row r="1190" spans="1:81" s="24" customFormat="1" x14ac:dyDescent="0.2">
      <c r="A1190" s="30">
        <f t="shared" si="18"/>
        <v>1189</v>
      </c>
      <c r="B1190" s="30">
        <v>250</v>
      </c>
      <c r="C1190" s="30">
        <v>250</v>
      </c>
      <c r="D1190" s="24">
        <v>5</v>
      </c>
      <c r="E1190" s="24">
        <v>5</v>
      </c>
      <c r="F1190" s="19" t="s">
        <v>80</v>
      </c>
      <c r="G1190" s="19">
        <f>IF(F1190="rectangle",B1190*C1190,IF(F1190="hook",B1190*C1190-(D1190*E1190),IF(F1190="eight",B1190*C1190-2*(D1190*E1190),IF(F1190="tee",B1190*C1190-2*(D1190*E1190),IF(F1190="cross",B1190*C1190-4*(D1190*E1190),"ERROR")))))</f>
        <v>62500</v>
      </c>
      <c r="H1190" s="19" t="s">
        <v>86</v>
      </c>
      <c r="I1190" s="19">
        <f>B1190/C1190</f>
        <v>1</v>
      </c>
      <c r="J1190" s="22">
        <v>1</v>
      </c>
      <c r="K1190" s="24">
        <v>125</v>
      </c>
      <c r="L1190" s="24">
        <v>4</v>
      </c>
      <c r="M1190" s="25">
        <v>3</v>
      </c>
      <c r="N1190" s="22">
        <f>M1190/4</f>
        <v>0.75</v>
      </c>
      <c r="O1190" s="19">
        <f>M1190/N1190</f>
        <v>4</v>
      </c>
      <c r="P1190" s="26">
        <v>5</v>
      </c>
      <c r="Q1190" s="30">
        <f>P1190</f>
        <v>5</v>
      </c>
      <c r="R1190" s="20">
        <f>AA1190/V1190</f>
        <v>100</v>
      </c>
      <c r="S1190" s="27">
        <v>5</v>
      </c>
      <c r="T1190" s="30">
        <f>S1190</f>
        <v>5</v>
      </c>
      <c r="U1190" s="20">
        <f>AB1190/W1190</f>
        <v>100</v>
      </c>
      <c r="V1190" s="19">
        <f>ROUND((Q1190/100)*G1190,0)</f>
        <v>3125</v>
      </c>
      <c r="W1190" s="19">
        <f>ROUND(((T1190/100)*G1190)/J1190,0)</f>
        <v>3125</v>
      </c>
      <c r="X1190" s="19">
        <v>0</v>
      </c>
      <c r="Y1190" s="19">
        <v>0</v>
      </c>
      <c r="Z1190" s="19">
        <v>0</v>
      </c>
      <c r="AA1190" s="20">
        <f>G1190*P1190</f>
        <v>312500</v>
      </c>
      <c r="AB1190" s="20">
        <f>(G1190*S1190)/J1190</f>
        <v>312500</v>
      </c>
      <c r="AC1190" s="20">
        <v>0</v>
      </c>
      <c r="AD1190" s="20">
        <v>0</v>
      </c>
      <c r="AE1190" s="20">
        <v>0</v>
      </c>
      <c r="AF1190" s="24">
        <v>100</v>
      </c>
      <c r="AG1190" s="24">
        <v>0</v>
      </c>
      <c r="AH1190" s="24">
        <v>1</v>
      </c>
      <c r="AI1190" s="24">
        <v>100</v>
      </c>
      <c r="AJ1190" s="24">
        <v>0</v>
      </c>
      <c r="AK1190" s="24">
        <v>1</v>
      </c>
      <c r="AL1190" s="24">
        <v>0.5</v>
      </c>
      <c r="AM1190" s="24">
        <v>0.5</v>
      </c>
      <c r="AN1190" s="24">
        <v>0</v>
      </c>
      <c r="AO1190" s="24">
        <v>0</v>
      </c>
      <c r="AP1190" s="24">
        <v>0</v>
      </c>
      <c r="AQ1190" s="24">
        <v>0.01</v>
      </c>
      <c r="AR1190" s="24">
        <v>0.01</v>
      </c>
      <c r="AS1190" s="24">
        <v>0</v>
      </c>
      <c r="AT1190" s="24">
        <v>0</v>
      </c>
      <c r="AU1190" s="24">
        <v>0</v>
      </c>
      <c r="AV1190" s="24">
        <v>0</v>
      </c>
      <c r="AW1190" s="24">
        <v>0.2</v>
      </c>
      <c r="AX1190" s="24">
        <v>0</v>
      </c>
      <c r="AY1190" s="24">
        <v>0</v>
      </c>
      <c r="AZ1190" s="24">
        <v>0</v>
      </c>
      <c r="BA1190" s="24">
        <v>0.04</v>
      </c>
      <c r="BB1190" s="24">
        <v>0</v>
      </c>
      <c r="BC1190" s="22">
        <v>0.05</v>
      </c>
      <c r="BD1190" s="22">
        <v>0.05</v>
      </c>
      <c r="BE1190" s="24">
        <v>7.4999999999999997E-2</v>
      </c>
      <c r="BF1190" s="24">
        <v>5.0000000000000001E-3</v>
      </c>
      <c r="BG1190" s="24">
        <v>0</v>
      </c>
      <c r="BH1190" s="24">
        <v>0</v>
      </c>
      <c r="BI1190" s="24">
        <v>0</v>
      </c>
      <c r="BJ1190" s="24">
        <v>1.8749999999999999E-2</v>
      </c>
      <c r="BK1190" s="24">
        <v>1.25E-3</v>
      </c>
      <c r="BL1190" s="24">
        <v>0</v>
      </c>
      <c r="BM1190" s="24">
        <v>0</v>
      </c>
      <c r="BN1190" s="24">
        <v>0</v>
      </c>
      <c r="BO1190" s="24">
        <v>0.1</v>
      </c>
      <c r="BP1190" s="24">
        <v>0.1</v>
      </c>
      <c r="BQ1190" s="24">
        <v>0</v>
      </c>
      <c r="BR1190" s="24">
        <v>0</v>
      </c>
      <c r="BS1190" s="24">
        <v>0</v>
      </c>
      <c r="BT1190" s="24">
        <v>0.04</v>
      </c>
      <c r="BU1190" s="29">
        <v>4</v>
      </c>
      <c r="BV1190" s="23">
        <f>BT1190/(BT1190+BU1190)</f>
        <v>9.9009900990099011E-3</v>
      </c>
      <c r="BW1190" s="23">
        <f>SQRT((BT1190*BU1190)/((BT1190+BU1190)^2*(BT1190+BU1190+1)))</f>
        <v>4.410251516706673E-2</v>
      </c>
      <c r="BX1190" s="30">
        <v>0.1</v>
      </c>
      <c r="BY1190" s="30">
        <v>0.7</v>
      </c>
      <c r="BZ1190" s="30">
        <v>0.1</v>
      </c>
      <c r="CA1190" s="30">
        <v>0.1</v>
      </c>
      <c r="CB1190" s="28" t="s">
        <v>83</v>
      </c>
      <c r="CC1190" s="24">
        <v>600</v>
      </c>
    </row>
    <row r="1191" spans="1:81" s="24" customFormat="1" x14ac:dyDescent="0.2">
      <c r="A1191" s="30">
        <f t="shared" si="18"/>
        <v>1190</v>
      </c>
      <c r="B1191" s="30">
        <v>250</v>
      </c>
      <c r="C1191" s="30">
        <v>250</v>
      </c>
      <c r="D1191" s="24">
        <v>5</v>
      </c>
      <c r="E1191" s="24">
        <v>5</v>
      </c>
      <c r="F1191" s="19" t="s">
        <v>80</v>
      </c>
      <c r="G1191" s="19">
        <f>IF(F1191="rectangle",B1191*C1191,IF(F1191="hook",B1191*C1191-(D1191*E1191),IF(F1191="eight",B1191*C1191-2*(D1191*E1191),IF(F1191="tee",B1191*C1191-2*(D1191*E1191),IF(F1191="cross",B1191*C1191-4*(D1191*E1191),"ERROR")))))</f>
        <v>62500</v>
      </c>
      <c r="H1191" s="19" t="s">
        <v>86</v>
      </c>
      <c r="I1191" s="19">
        <f>B1191/C1191</f>
        <v>1</v>
      </c>
      <c r="J1191" s="22">
        <v>1</v>
      </c>
      <c r="K1191" s="24">
        <v>125</v>
      </c>
      <c r="L1191" s="24">
        <v>4</v>
      </c>
      <c r="M1191" s="25">
        <v>3</v>
      </c>
      <c r="N1191" s="22">
        <f>M1191/4</f>
        <v>0.75</v>
      </c>
      <c r="O1191" s="19">
        <f>M1191/N1191</f>
        <v>4</v>
      </c>
      <c r="P1191" s="26">
        <v>5</v>
      </c>
      <c r="Q1191" s="30">
        <f>P1191</f>
        <v>5</v>
      </c>
      <c r="R1191" s="20">
        <f>AA1191/V1191</f>
        <v>100</v>
      </c>
      <c r="S1191" s="27">
        <v>5</v>
      </c>
      <c r="T1191" s="30">
        <f>S1191</f>
        <v>5</v>
      </c>
      <c r="U1191" s="20">
        <f>AB1191/W1191</f>
        <v>100</v>
      </c>
      <c r="V1191" s="19">
        <f>ROUND((Q1191/100)*G1191,0)</f>
        <v>3125</v>
      </c>
      <c r="W1191" s="19">
        <f>ROUND(((T1191/100)*G1191)/J1191,0)</f>
        <v>3125</v>
      </c>
      <c r="X1191" s="19">
        <v>0</v>
      </c>
      <c r="Y1191" s="19">
        <v>0</v>
      </c>
      <c r="Z1191" s="19">
        <v>0</v>
      </c>
      <c r="AA1191" s="20">
        <f>G1191*P1191</f>
        <v>312500</v>
      </c>
      <c r="AB1191" s="20">
        <f>(G1191*S1191)/J1191</f>
        <v>312500</v>
      </c>
      <c r="AC1191" s="20">
        <v>0</v>
      </c>
      <c r="AD1191" s="20">
        <v>0</v>
      </c>
      <c r="AE1191" s="20">
        <v>0</v>
      </c>
      <c r="AF1191" s="24">
        <v>100</v>
      </c>
      <c r="AG1191" s="24">
        <v>0</v>
      </c>
      <c r="AH1191" s="24">
        <v>1</v>
      </c>
      <c r="AI1191" s="24">
        <v>100</v>
      </c>
      <c r="AJ1191" s="24">
        <v>0</v>
      </c>
      <c r="AK1191" s="24">
        <v>1</v>
      </c>
      <c r="AL1191" s="24">
        <v>0.5</v>
      </c>
      <c r="AM1191" s="24">
        <v>0.5</v>
      </c>
      <c r="AN1191" s="24">
        <v>0</v>
      </c>
      <c r="AO1191" s="24">
        <v>0</v>
      </c>
      <c r="AP1191" s="24">
        <v>0</v>
      </c>
      <c r="AQ1191" s="24">
        <v>0.01</v>
      </c>
      <c r="AR1191" s="24">
        <v>0.01</v>
      </c>
      <c r="AS1191" s="24">
        <v>0</v>
      </c>
      <c r="AT1191" s="24">
        <v>0</v>
      </c>
      <c r="AU1191" s="24">
        <v>0</v>
      </c>
      <c r="AV1191" s="24">
        <v>0</v>
      </c>
      <c r="AW1191" s="24">
        <v>0.2</v>
      </c>
      <c r="AX1191" s="24">
        <v>0</v>
      </c>
      <c r="AY1191" s="24">
        <v>0</v>
      </c>
      <c r="AZ1191" s="24">
        <v>0</v>
      </c>
      <c r="BA1191" s="24">
        <v>0.04</v>
      </c>
      <c r="BB1191" s="24">
        <v>0</v>
      </c>
      <c r="BC1191" s="22">
        <v>0.05</v>
      </c>
      <c r="BD1191" s="22">
        <v>0.05</v>
      </c>
      <c r="BE1191" s="24">
        <v>7.4999999999999997E-2</v>
      </c>
      <c r="BF1191" s="24">
        <v>5.0000000000000001E-3</v>
      </c>
      <c r="BG1191" s="24">
        <v>0</v>
      </c>
      <c r="BH1191" s="24">
        <v>0</v>
      </c>
      <c r="BI1191" s="24">
        <v>0</v>
      </c>
      <c r="BJ1191" s="24">
        <v>1.8749999999999999E-2</v>
      </c>
      <c r="BK1191" s="24">
        <v>1.25E-3</v>
      </c>
      <c r="BL1191" s="24">
        <v>0</v>
      </c>
      <c r="BM1191" s="24">
        <v>0</v>
      </c>
      <c r="BN1191" s="24">
        <v>0</v>
      </c>
      <c r="BO1191" s="24">
        <v>0.1</v>
      </c>
      <c r="BP1191" s="24">
        <v>0.1</v>
      </c>
      <c r="BQ1191" s="24">
        <v>0</v>
      </c>
      <c r="BR1191" s="24">
        <v>0</v>
      </c>
      <c r="BS1191" s="24">
        <v>0</v>
      </c>
      <c r="BT1191" s="24">
        <v>0.04</v>
      </c>
      <c r="BU1191" s="29">
        <v>0.2</v>
      </c>
      <c r="BV1191" s="23">
        <f>BT1191/(BT1191+BU1191)</f>
        <v>0.16666666666666666</v>
      </c>
      <c r="BW1191" s="23">
        <f>SQRT((BT1191*BU1191)/((BT1191+BU1191)^2*(BT1191+BU1191+1)))</f>
        <v>0.33467472037604118</v>
      </c>
      <c r="BX1191" s="30">
        <v>0.1</v>
      </c>
      <c r="BY1191" s="30">
        <v>0.7</v>
      </c>
      <c r="BZ1191" s="30">
        <v>0.1</v>
      </c>
      <c r="CA1191" s="30">
        <v>0.1</v>
      </c>
      <c r="CB1191" s="28" t="s">
        <v>83</v>
      </c>
      <c r="CC1191" s="24">
        <v>600</v>
      </c>
    </row>
    <row r="1192" spans="1:81" s="24" customFormat="1" x14ac:dyDescent="0.2">
      <c r="A1192" s="30">
        <f t="shared" si="18"/>
        <v>1191</v>
      </c>
      <c r="B1192" s="30">
        <v>250</v>
      </c>
      <c r="C1192" s="30">
        <v>250</v>
      </c>
      <c r="D1192" s="24">
        <v>5</v>
      </c>
      <c r="E1192" s="24">
        <v>5</v>
      </c>
      <c r="F1192" s="19" t="s">
        <v>80</v>
      </c>
      <c r="G1192" s="19">
        <f>IF(F1192="rectangle",B1192*C1192,IF(F1192="hook",B1192*C1192-(D1192*E1192),IF(F1192="eight",B1192*C1192-2*(D1192*E1192),IF(F1192="tee",B1192*C1192-2*(D1192*E1192),IF(F1192="cross",B1192*C1192-4*(D1192*E1192),"ERROR")))))</f>
        <v>62500</v>
      </c>
      <c r="H1192" s="19" t="s">
        <v>86</v>
      </c>
      <c r="I1192" s="19">
        <f>B1192/C1192</f>
        <v>1</v>
      </c>
      <c r="J1192" s="22">
        <v>1</v>
      </c>
      <c r="K1192" s="24">
        <v>125</v>
      </c>
      <c r="L1192" s="24">
        <v>4</v>
      </c>
      <c r="M1192" s="25">
        <v>3</v>
      </c>
      <c r="N1192" s="22">
        <f>M1192/4</f>
        <v>0.75</v>
      </c>
      <c r="O1192" s="19">
        <f>M1192/N1192</f>
        <v>4</v>
      </c>
      <c r="P1192" s="26">
        <v>5</v>
      </c>
      <c r="Q1192" s="30">
        <f>P1192</f>
        <v>5</v>
      </c>
      <c r="R1192" s="20">
        <f>AA1192/V1192</f>
        <v>100</v>
      </c>
      <c r="S1192" s="27">
        <v>5</v>
      </c>
      <c r="T1192" s="30">
        <f>S1192</f>
        <v>5</v>
      </c>
      <c r="U1192" s="20">
        <f>AB1192/W1192</f>
        <v>100</v>
      </c>
      <c r="V1192" s="19">
        <f>ROUND((Q1192/100)*G1192,0)</f>
        <v>3125</v>
      </c>
      <c r="W1192" s="19">
        <f>ROUND(((T1192/100)*G1192)/J1192,0)</f>
        <v>3125</v>
      </c>
      <c r="X1192" s="19">
        <v>0</v>
      </c>
      <c r="Y1192" s="19">
        <v>0</v>
      </c>
      <c r="Z1192" s="19">
        <v>0</v>
      </c>
      <c r="AA1192" s="20">
        <f>G1192*P1192</f>
        <v>312500</v>
      </c>
      <c r="AB1192" s="20">
        <f>(G1192*S1192)/J1192</f>
        <v>312500</v>
      </c>
      <c r="AC1192" s="20">
        <v>0</v>
      </c>
      <c r="AD1192" s="20">
        <v>0</v>
      </c>
      <c r="AE1192" s="20">
        <v>0</v>
      </c>
      <c r="AF1192" s="24">
        <v>100</v>
      </c>
      <c r="AG1192" s="24">
        <v>0</v>
      </c>
      <c r="AH1192" s="24">
        <v>1</v>
      </c>
      <c r="AI1192" s="24">
        <v>100</v>
      </c>
      <c r="AJ1192" s="24">
        <v>0</v>
      </c>
      <c r="AK1192" s="24">
        <v>1</v>
      </c>
      <c r="AL1192" s="24">
        <v>0.5</v>
      </c>
      <c r="AM1192" s="24">
        <v>0.5</v>
      </c>
      <c r="AN1192" s="24">
        <v>0</v>
      </c>
      <c r="AO1192" s="24">
        <v>0</v>
      </c>
      <c r="AP1192" s="24">
        <v>0</v>
      </c>
      <c r="AQ1192" s="24">
        <v>0.01</v>
      </c>
      <c r="AR1192" s="24">
        <v>0.01</v>
      </c>
      <c r="AS1192" s="24">
        <v>0</v>
      </c>
      <c r="AT1192" s="24">
        <v>0</v>
      </c>
      <c r="AU1192" s="24">
        <v>0</v>
      </c>
      <c r="AV1192" s="24">
        <v>0</v>
      </c>
      <c r="AW1192" s="24">
        <v>0.2</v>
      </c>
      <c r="AX1192" s="24">
        <v>0</v>
      </c>
      <c r="AY1192" s="24">
        <v>0</v>
      </c>
      <c r="AZ1192" s="24">
        <v>0</v>
      </c>
      <c r="BA1192" s="24">
        <v>0.04</v>
      </c>
      <c r="BB1192" s="24">
        <v>0</v>
      </c>
      <c r="BC1192" s="22">
        <v>0.05</v>
      </c>
      <c r="BD1192" s="22">
        <v>0.05</v>
      </c>
      <c r="BE1192" s="24">
        <v>7.4999999999999997E-2</v>
      </c>
      <c r="BF1192" s="24">
        <v>5.0000000000000001E-3</v>
      </c>
      <c r="BG1192" s="24">
        <v>0</v>
      </c>
      <c r="BH1192" s="24">
        <v>0</v>
      </c>
      <c r="BI1192" s="24">
        <v>0</v>
      </c>
      <c r="BJ1192" s="24">
        <v>1.8749999999999999E-2</v>
      </c>
      <c r="BK1192" s="24">
        <v>1.25E-3</v>
      </c>
      <c r="BL1192" s="24">
        <v>0</v>
      </c>
      <c r="BM1192" s="24">
        <v>0</v>
      </c>
      <c r="BN1192" s="24">
        <v>0</v>
      </c>
      <c r="BO1192" s="24">
        <v>0.1</v>
      </c>
      <c r="BP1192" s="24">
        <v>0.1</v>
      </c>
      <c r="BQ1192" s="24">
        <v>0</v>
      </c>
      <c r="BR1192" s="24">
        <v>0</v>
      </c>
      <c r="BS1192" s="24">
        <v>0</v>
      </c>
      <c r="BT1192" s="24">
        <v>0.04</v>
      </c>
      <c r="BU1192" s="29">
        <v>0.1</v>
      </c>
      <c r="BV1192" s="23">
        <f>BT1192/(BT1192+BU1192)</f>
        <v>0.2857142857142857</v>
      </c>
      <c r="BW1192" s="23">
        <f>SQRT((BT1192*BU1192)/((BT1192+BU1192)^2*(BT1192+BU1192+1)))</f>
        <v>0.42310634125649449</v>
      </c>
      <c r="BX1192" s="30">
        <v>0.1</v>
      </c>
      <c r="BY1192" s="30">
        <v>0.7</v>
      </c>
      <c r="BZ1192" s="30">
        <v>0.1</v>
      </c>
      <c r="CA1192" s="30">
        <v>0.1</v>
      </c>
      <c r="CB1192" s="28" t="s">
        <v>83</v>
      </c>
      <c r="CC1192" s="24">
        <v>600</v>
      </c>
    </row>
    <row r="1193" spans="1:81" s="24" customFormat="1" x14ac:dyDescent="0.2">
      <c r="A1193" s="30">
        <f t="shared" si="18"/>
        <v>1192</v>
      </c>
      <c r="B1193" s="30">
        <v>250</v>
      </c>
      <c r="C1193" s="30">
        <v>250</v>
      </c>
      <c r="D1193" s="24">
        <v>5</v>
      </c>
      <c r="E1193" s="24">
        <v>5</v>
      </c>
      <c r="F1193" s="19" t="s">
        <v>80</v>
      </c>
      <c r="G1193" s="19">
        <f>IF(F1193="rectangle",B1193*C1193,IF(F1193="hook",B1193*C1193-(D1193*E1193),IF(F1193="eight",B1193*C1193-2*(D1193*E1193),IF(F1193="tee",B1193*C1193-2*(D1193*E1193),IF(F1193="cross",B1193*C1193-4*(D1193*E1193),"ERROR")))))</f>
        <v>62500</v>
      </c>
      <c r="H1193" s="19" t="s">
        <v>86</v>
      </c>
      <c r="I1193" s="19">
        <f>B1193/C1193</f>
        <v>1</v>
      </c>
      <c r="J1193" s="22">
        <v>1</v>
      </c>
      <c r="K1193" s="24">
        <v>125</v>
      </c>
      <c r="L1193" s="24">
        <v>4</v>
      </c>
      <c r="M1193" s="25">
        <v>3</v>
      </c>
      <c r="N1193" s="22">
        <f>M1193/4</f>
        <v>0.75</v>
      </c>
      <c r="O1193" s="19">
        <f>M1193/N1193</f>
        <v>4</v>
      </c>
      <c r="P1193" s="26">
        <v>5</v>
      </c>
      <c r="Q1193" s="30">
        <f>P1193</f>
        <v>5</v>
      </c>
      <c r="R1193" s="20">
        <f>AA1193/V1193</f>
        <v>100</v>
      </c>
      <c r="S1193" s="27">
        <v>15</v>
      </c>
      <c r="T1193" s="30">
        <f>S1193</f>
        <v>15</v>
      </c>
      <c r="U1193" s="20">
        <f>AB1193/W1193</f>
        <v>100</v>
      </c>
      <c r="V1193" s="19">
        <f>ROUND((Q1193/100)*G1193,0)</f>
        <v>3125</v>
      </c>
      <c r="W1193" s="19">
        <f>ROUND(((T1193/100)*G1193)/J1193,0)</f>
        <v>9375</v>
      </c>
      <c r="X1193" s="19">
        <v>0</v>
      </c>
      <c r="Y1193" s="19">
        <v>0</v>
      </c>
      <c r="Z1193" s="19">
        <v>0</v>
      </c>
      <c r="AA1193" s="20">
        <f>G1193*P1193</f>
        <v>312500</v>
      </c>
      <c r="AB1193" s="20">
        <f>(G1193*S1193)/J1193</f>
        <v>937500</v>
      </c>
      <c r="AC1193" s="20">
        <v>0</v>
      </c>
      <c r="AD1193" s="20">
        <v>0</v>
      </c>
      <c r="AE1193" s="20">
        <v>0</v>
      </c>
      <c r="AF1193" s="24">
        <v>100</v>
      </c>
      <c r="AG1193" s="24">
        <v>0</v>
      </c>
      <c r="AH1193" s="24">
        <v>1</v>
      </c>
      <c r="AI1193" s="24">
        <v>100</v>
      </c>
      <c r="AJ1193" s="24">
        <v>0</v>
      </c>
      <c r="AK1193" s="24">
        <v>1</v>
      </c>
      <c r="AL1193" s="24">
        <v>0.5</v>
      </c>
      <c r="AM1193" s="24">
        <v>0.5</v>
      </c>
      <c r="AN1193" s="24">
        <v>0</v>
      </c>
      <c r="AO1193" s="24">
        <v>0</v>
      </c>
      <c r="AP1193" s="24">
        <v>0</v>
      </c>
      <c r="AQ1193" s="24">
        <v>0.01</v>
      </c>
      <c r="AR1193" s="24">
        <v>0.01</v>
      </c>
      <c r="AS1193" s="24">
        <v>0</v>
      </c>
      <c r="AT1193" s="24">
        <v>0</v>
      </c>
      <c r="AU1193" s="24">
        <v>0</v>
      </c>
      <c r="AV1193" s="24">
        <v>0</v>
      </c>
      <c r="AW1193" s="24">
        <v>0.2</v>
      </c>
      <c r="AX1193" s="24">
        <v>0</v>
      </c>
      <c r="AY1193" s="24">
        <v>0</v>
      </c>
      <c r="AZ1193" s="24">
        <v>0</v>
      </c>
      <c r="BA1193" s="24">
        <v>0.04</v>
      </c>
      <c r="BB1193" s="24">
        <v>0</v>
      </c>
      <c r="BC1193" s="22">
        <v>0.05</v>
      </c>
      <c r="BD1193" s="22">
        <v>0.05</v>
      </c>
      <c r="BE1193" s="24">
        <v>7.4999999999999997E-2</v>
      </c>
      <c r="BF1193" s="24">
        <v>5.0000000000000001E-3</v>
      </c>
      <c r="BG1193" s="24">
        <v>0</v>
      </c>
      <c r="BH1193" s="24">
        <v>0</v>
      </c>
      <c r="BI1193" s="24">
        <v>0</v>
      </c>
      <c r="BJ1193" s="24">
        <v>1.8749999999999999E-2</v>
      </c>
      <c r="BK1193" s="24">
        <v>1.25E-3</v>
      </c>
      <c r="BL1193" s="24">
        <v>0</v>
      </c>
      <c r="BM1193" s="24">
        <v>0</v>
      </c>
      <c r="BN1193" s="24">
        <v>0</v>
      </c>
      <c r="BO1193" s="24">
        <v>0.1</v>
      </c>
      <c r="BP1193" s="24">
        <v>0.1</v>
      </c>
      <c r="BQ1193" s="24">
        <v>0</v>
      </c>
      <c r="BR1193" s="24">
        <v>0</v>
      </c>
      <c r="BS1193" s="24">
        <v>0</v>
      </c>
      <c r="BT1193" s="24">
        <v>0.04</v>
      </c>
      <c r="BU1193" s="29">
        <v>4</v>
      </c>
      <c r="BV1193" s="23">
        <f>BT1193/(BT1193+BU1193)</f>
        <v>9.9009900990099011E-3</v>
      </c>
      <c r="BW1193" s="23">
        <f>SQRT((BT1193*BU1193)/((BT1193+BU1193)^2*(BT1193+BU1193+1)))</f>
        <v>4.410251516706673E-2</v>
      </c>
      <c r="BX1193" s="30">
        <v>0.1</v>
      </c>
      <c r="BY1193" s="30">
        <v>0.7</v>
      </c>
      <c r="BZ1193" s="30">
        <v>0.1</v>
      </c>
      <c r="CA1193" s="30">
        <v>0.1</v>
      </c>
      <c r="CB1193" s="28" t="s">
        <v>83</v>
      </c>
      <c r="CC1193" s="24">
        <v>600</v>
      </c>
    </row>
    <row r="1194" spans="1:81" s="24" customFormat="1" x14ac:dyDescent="0.2">
      <c r="A1194" s="30">
        <f t="shared" si="18"/>
        <v>1193</v>
      </c>
      <c r="B1194" s="30">
        <v>250</v>
      </c>
      <c r="C1194" s="30">
        <v>250</v>
      </c>
      <c r="D1194" s="24">
        <v>5</v>
      </c>
      <c r="E1194" s="24">
        <v>5</v>
      </c>
      <c r="F1194" s="19" t="s">
        <v>80</v>
      </c>
      <c r="G1194" s="19">
        <f>IF(F1194="rectangle",B1194*C1194,IF(F1194="hook",B1194*C1194-(D1194*E1194),IF(F1194="eight",B1194*C1194-2*(D1194*E1194),IF(F1194="tee",B1194*C1194-2*(D1194*E1194),IF(F1194="cross",B1194*C1194-4*(D1194*E1194),"ERROR")))))</f>
        <v>62500</v>
      </c>
      <c r="H1194" s="19" t="s">
        <v>86</v>
      </c>
      <c r="I1194" s="19">
        <f>B1194/C1194</f>
        <v>1</v>
      </c>
      <c r="J1194" s="22">
        <v>1</v>
      </c>
      <c r="K1194" s="24">
        <v>125</v>
      </c>
      <c r="L1194" s="24">
        <v>4</v>
      </c>
      <c r="M1194" s="25">
        <v>3</v>
      </c>
      <c r="N1194" s="22">
        <f>M1194/4</f>
        <v>0.75</v>
      </c>
      <c r="O1194" s="19">
        <f>M1194/N1194</f>
        <v>4</v>
      </c>
      <c r="P1194" s="26">
        <v>5</v>
      </c>
      <c r="Q1194" s="30">
        <f>P1194</f>
        <v>5</v>
      </c>
      <c r="R1194" s="20">
        <f>AA1194/V1194</f>
        <v>100</v>
      </c>
      <c r="S1194" s="27">
        <v>15</v>
      </c>
      <c r="T1194" s="30">
        <f>S1194</f>
        <v>15</v>
      </c>
      <c r="U1194" s="20">
        <f>AB1194/W1194</f>
        <v>100</v>
      </c>
      <c r="V1194" s="19">
        <f>ROUND((Q1194/100)*G1194,0)</f>
        <v>3125</v>
      </c>
      <c r="W1194" s="19">
        <f>ROUND(((T1194/100)*G1194)/J1194,0)</f>
        <v>9375</v>
      </c>
      <c r="X1194" s="19">
        <v>0</v>
      </c>
      <c r="Y1194" s="19">
        <v>0</v>
      </c>
      <c r="Z1194" s="19">
        <v>0</v>
      </c>
      <c r="AA1194" s="20">
        <f>G1194*P1194</f>
        <v>312500</v>
      </c>
      <c r="AB1194" s="20">
        <f>(G1194*S1194)/J1194</f>
        <v>937500</v>
      </c>
      <c r="AC1194" s="20">
        <v>0</v>
      </c>
      <c r="AD1194" s="20">
        <v>0</v>
      </c>
      <c r="AE1194" s="20">
        <v>0</v>
      </c>
      <c r="AF1194" s="24">
        <v>100</v>
      </c>
      <c r="AG1194" s="24">
        <v>0</v>
      </c>
      <c r="AH1194" s="24">
        <v>1</v>
      </c>
      <c r="AI1194" s="24">
        <v>100</v>
      </c>
      <c r="AJ1194" s="24">
        <v>0</v>
      </c>
      <c r="AK1194" s="24">
        <v>1</v>
      </c>
      <c r="AL1194" s="24">
        <v>0.5</v>
      </c>
      <c r="AM1194" s="24">
        <v>0.5</v>
      </c>
      <c r="AN1194" s="24">
        <v>0</v>
      </c>
      <c r="AO1194" s="24">
        <v>0</v>
      </c>
      <c r="AP1194" s="24">
        <v>0</v>
      </c>
      <c r="AQ1194" s="24">
        <v>0.01</v>
      </c>
      <c r="AR1194" s="24">
        <v>0.01</v>
      </c>
      <c r="AS1194" s="24">
        <v>0</v>
      </c>
      <c r="AT1194" s="24">
        <v>0</v>
      </c>
      <c r="AU1194" s="24">
        <v>0</v>
      </c>
      <c r="AV1194" s="24">
        <v>0</v>
      </c>
      <c r="AW1194" s="24">
        <v>0.2</v>
      </c>
      <c r="AX1194" s="24">
        <v>0</v>
      </c>
      <c r="AY1194" s="24">
        <v>0</v>
      </c>
      <c r="AZ1194" s="24">
        <v>0</v>
      </c>
      <c r="BA1194" s="24">
        <v>0.04</v>
      </c>
      <c r="BB1194" s="24">
        <v>0</v>
      </c>
      <c r="BC1194" s="22">
        <v>0.05</v>
      </c>
      <c r="BD1194" s="22">
        <v>0.05</v>
      </c>
      <c r="BE1194" s="24">
        <v>7.4999999999999997E-2</v>
      </c>
      <c r="BF1194" s="24">
        <v>5.0000000000000001E-3</v>
      </c>
      <c r="BG1194" s="24">
        <v>0</v>
      </c>
      <c r="BH1194" s="24">
        <v>0</v>
      </c>
      <c r="BI1194" s="24">
        <v>0</v>
      </c>
      <c r="BJ1194" s="24">
        <v>1.8749999999999999E-2</v>
      </c>
      <c r="BK1194" s="24">
        <v>1.25E-3</v>
      </c>
      <c r="BL1194" s="24">
        <v>0</v>
      </c>
      <c r="BM1194" s="24">
        <v>0</v>
      </c>
      <c r="BN1194" s="24">
        <v>0</v>
      </c>
      <c r="BO1194" s="24">
        <v>0.1</v>
      </c>
      <c r="BP1194" s="24">
        <v>0.1</v>
      </c>
      <c r="BQ1194" s="24">
        <v>0</v>
      </c>
      <c r="BR1194" s="24">
        <v>0</v>
      </c>
      <c r="BS1194" s="24">
        <v>0</v>
      </c>
      <c r="BT1194" s="24">
        <v>0.04</v>
      </c>
      <c r="BU1194" s="29">
        <v>0.2</v>
      </c>
      <c r="BV1194" s="23">
        <f>BT1194/(BT1194+BU1194)</f>
        <v>0.16666666666666666</v>
      </c>
      <c r="BW1194" s="23">
        <f>SQRT((BT1194*BU1194)/((BT1194+BU1194)^2*(BT1194+BU1194+1)))</f>
        <v>0.33467472037604118</v>
      </c>
      <c r="BX1194" s="30">
        <v>0.1</v>
      </c>
      <c r="BY1194" s="30">
        <v>0.7</v>
      </c>
      <c r="BZ1194" s="30">
        <v>0.1</v>
      </c>
      <c r="CA1194" s="30">
        <v>0.1</v>
      </c>
      <c r="CB1194" s="28" t="s">
        <v>83</v>
      </c>
      <c r="CC1194" s="24">
        <v>600</v>
      </c>
    </row>
    <row r="1195" spans="1:81" s="24" customFormat="1" x14ac:dyDescent="0.2">
      <c r="A1195" s="30">
        <f t="shared" si="18"/>
        <v>1194</v>
      </c>
      <c r="B1195" s="30">
        <v>250</v>
      </c>
      <c r="C1195" s="30">
        <v>250</v>
      </c>
      <c r="D1195" s="24">
        <v>5</v>
      </c>
      <c r="E1195" s="24">
        <v>5</v>
      </c>
      <c r="F1195" s="19" t="s">
        <v>80</v>
      </c>
      <c r="G1195" s="19">
        <f>IF(F1195="rectangle",B1195*C1195,IF(F1195="hook",B1195*C1195-(D1195*E1195),IF(F1195="eight",B1195*C1195-2*(D1195*E1195),IF(F1195="tee",B1195*C1195-2*(D1195*E1195),IF(F1195="cross",B1195*C1195-4*(D1195*E1195),"ERROR")))))</f>
        <v>62500</v>
      </c>
      <c r="H1195" s="19" t="s">
        <v>86</v>
      </c>
      <c r="I1195" s="19">
        <f>B1195/C1195</f>
        <v>1</v>
      </c>
      <c r="J1195" s="22">
        <v>1</v>
      </c>
      <c r="K1195" s="24">
        <v>125</v>
      </c>
      <c r="L1195" s="24">
        <v>4</v>
      </c>
      <c r="M1195" s="25">
        <v>3</v>
      </c>
      <c r="N1195" s="22">
        <f>M1195/4</f>
        <v>0.75</v>
      </c>
      <c r="O1195" s="19">
        <f>M1195/N1195</f>
        <v>4</v>
      </c>
      <c r="P1195" s="26">
        <v>5</v>
      </c>
      <c r="Q1195" s="30">
        <f>P1195</f>
        <v>5</v>
      </c>
      <c r="R1195" s="20">
        <f>AA1195/V1195</f>
        <v>100</v>
      </c>
      <c r="S1195" s="27">
        <v>15</v>
      </c>
      <c r="T1195" s="30">
        <f>S1195</f>
        <v>15</v>
      </c>
      <c r="U1195" s="20">
        <f>AB1195/W1195</f>
        <v>100</v>
      </c>
      <c r="V1195" s="19">
        <f>ROUND((Q1195/100)*G1195,0)</f>
        <v>3125</v>
      </c>
      <c r="W1195" s="19">
        <f>ROUND(((T1195/100)*G1195)/J1195,0)</f>
        <v>9375</v>
      </c>
      <c r="X1195" s="19">
        <v>0</v>
      </c>
      <c r="Y1195" s="19">
        <v>0</v>
      </c>
      <c r="Z1195" s="19">
        <v>0</v>
      </c>
      <c r="AA1195" s="20">
        <f>G1195*P1195</f>
        <v>312500</v>
      </c>
      <c r="AB1195" s="20">
        <f>(G1195*S1195)/J1195</f>
        <v>937500</v>
      </c>
      <c r="AC1195" s="20">
        <v>0</v>
      </c>
      <c r="AD1195" s="20">
        <v>0</v>
      </c>
      <c r="AE1195" s="20">
        <v>0</v>
      </c>
      <c r="AF1195" s="24">
        <v>100</v>
      </c>
      <c r="AG1195" s="24">
        <v>0</v>
      </c>
      <c r="AH1195" s="24">
        <v>1</v>
      </c>
      <c r="AI1195" s="24">
        <v>100</v>
      </c>
      <c r="AJ1195" s="24">
        <v>0</v>
      </c>
      <c r="AK1195" s="24">
        <v>1</v>
      </c>
      <c r="AL1195" s="24">
        <v>0.5</v>
      </c>
      <c r="AM1195" s="24">
        <v>0.5</v>
      </c>
      <c r="AN1195" s="24">
        <v>0</v>
      </c>
      <c r="AO1195" s="24">
        <v>0</v>
      </c>
      <c r="AP1195" s="24">
        <v>0</v>
      </c>
      <c r="AQ1195" s="24">
        <v>0.01</v>
      </c>
      <c r="AR1195" s="24">
        <v>0.01</v>
      </c>
      <c r="AS1195" s="24">
        <v>0</v>
      </c>
      <c r="AT1195" s="24">
        <v>0</v>
      </c>
      <c r="AU1195" s="24">
        <v>0</v>
      </c>
      <c r="AV1195" s="24">
        <v>0</v>
      </c>
      <c r="AW1195" s="24">
        <v>0.2</v>
      </c>
      <c r="AX1195" s="24">
        <v>0</v>
      </c>
      <c r="AY1195" s="24">
        <v>0</v>
      </c>
      <c r="AZ1195" s="24">
        <v>0</v>
      </c>
      <c r="BA1195" s="24">
        <v>0.04</v>
      </c>
      <c r="BB1195" s="24">
        <v>0</v>
      </c>
      <c r="BC1195" s="22">
        <v>0.05</v>
      </c>
      <c r="BD1195" s="22">
        <v>0.05</v>
      </c>
      <c r="BE1195" s="24">
        <v>7.4999999999999997E-2</v>
      </c>
      <c r="BF1195" s="24">
        <v>5.0000000000000001E-3</v>
      </c>
      <c r="BG1195" s="24">
        <v>0</v>
      </c>
      <c r="BH1195" s="24">
        <v>0</v>
      </c>
      <c r="BI1195" s="24">
        <v>0</v>
      </c>
      <c r="BJ1195" s="24">
        <v>1.8749999999999999E-2</v>
      </c>
      <c r="BK1195" s="24">
        <v>1.25E-3</v>
      </c>
      <c r="BL1195" s="24">
        <v>0</v>
      </c>
      <c r="BM1195" s="24">
        <v>0</v>
      </c>
      <c r="BN1195" s="24">
        <v>0</v>
      </c>
      <c r="BO1195" s="24">
        <v>0.1</v>
      </c>
      <c r="BP1195" s="24">
        <v>0.1</v>
      </c>
      <c r="BQ1195" s="24">
        <v>0</v>
      </c>
      <c r="BR1195" s="24">
        <v>0</v>
      </c>
      <c r="BS1195" s="24">
        <v>0</v>
      </c>
      <c r="BT1195" s="24">
        <v>0.04</v>
      </c>
      <c r="BU1195" s="29">
        <v>0.1</v>
      </c>
      <c r="BV1195" s="23">
        <f>BT1195/(BT1195+BU1195)</f>
        <v>0.2857142857142857</v>
      </c>
      <c r="BW1195" s="23">
        <f>SQRT((BT1195*BU1195)/((BT1195+BU1195)^2*(BT1195+BU1195+1)))</f>
        <v>0.42310634125649449</v>
      </c>
      <c r="BX1195" s="30">
        <v>0.1</v>
      </c>
      <c r="BY1195" s="30">
        <v>0.7</v>
      </c>
      <c r="BZ1195" s="30">
        <v>0.1</v>
      </c>
      <c r="CA1195" s="30">
        <v>0.1</v>
      </c>
      <c r="CB1195" s="28" t="s">
        <v>83</v>
      </c>
      <c r="CC1195" s="24">
        <v>600</v>
      </c>
    </row>
    <row r="1196" spans="1:81" s="24" customFormat="1" x14ac:dyDescent="0.2">
      <c r="A1196" s="30">
        <f t="shared" si="18"/>
        <v>1195</v>
      </c>
      <c r="B1196" s="30">
        <v>250</v>
      </c>
      <c r="C1196" s="30">
        <v>250</v>
      </c>
      <c r="D1196" s="24">
        <v>5</v>
      </c>
      <c r="E1196" s="24">
        <v>5</v>
      </c>
      <c r="F1196" s="19" t="s">
        <v>80</v>
      </c>
      <c r="G1196" s="19">
        <f>IF(F1196="rectangle",B1196*C1196,IF(F1196="hook",B1196*C1196-(D1196*E1196),IF(F1196="eight",B1196*C1196-2*(D1196*E1196),IF(F1196="tee",B1196*C1196-2*(D1196*E1196),IF(F1196="cross",B1196*C1196-4*(D1196*E1196),"ERROR")))))</f>
        <v>62500</v>
      </c>
      <c r="H1196" s="19" t="s">
        <v>86</v>
      </c>
      <c r="I1196" s="19">
        <f>B1196/C1196</f>
        <v>1</v>
      </c>
      <c r="J1196" s="22">
        <v>1</v>
      </c>
      <c r="K1196" s="24">
        <v>125</v>
      </c>
      <c r="L1196" s="24">
        <v>4</v>
      </c>
      <c r="M1196" s="25">
        <v>3</v>
      </c>
      <c r="N1196" s="22">
        <f>M1196/4</f>
        <v>0.75</v>
      </c>
      <c r="O1196" s="19">
        <f>M1196/N1196</f>
        <v>4</v>
      </c>
      <c r="P1196" s="26">
        <v>5</v>
      </c>
      <c r="Q1196" s="30">
        <f>P1196</f>
        <v>5</v>
      </c>
      <c r="R1196" s="20">
        <f>AA1196/V1196</f>
        <v>100</v>
      </c>
      <c r="S1196" s="27">
        <v>30</v>
      </c>
      <c r="T1196" s="30">
        <f>S1196</f>
        <v>30</v>
      </c>
      <c r="U1196" s="20">
        <f>AB1196/W1196</f>
        <v>100</v>
      </c>
      <c r="V1196" s="19">
        <f>ROUND((Q1196/100)*G1196,0)</f>
        <v>3125</v>
      </c>
      <c r="W1196" s="19">
        <f>ROUND(((T1196/100)*G1196)/J1196,0)</f>
        <v>18750</v>
      </c>
      <c r="X1196" s="19">
        <v>0</v>
      </c>
      <c r="Y1196" s="19">
        <v>0</v>
      </c>
      <c r="Z1196" s="19">
        <v>0</v>
      </c>
      <c r="AA1196" s="20">
        <f>G1196*P1196</f>
        <v>312500</v>
      </c>
      <c r="AB1196" s="20">
        <f>(G1196*S1196)/J1196</f>
        <v>1875000</v>
      </c>
      <c r="AC1196" s="20">
        <v>0</v>
      </c>
      <c r="AD1196" s="20">
        <v>0</v>
      </c>
      <c r="AE1196" s="20">
        <v>0</v>
      </c>
      <c r="AF1196" s="24">
        <v>100</v>
      </c>
      <c r="AG1196" s="24">
        <v>0</v>
      </c>
      <c r="AH1196" s="24">
        <v>1</v>
      </c>
      <c r="AI1196" s="24">
        <v>100</v>
      </c>
      <c r="AJ1196" s="24">
        <v>0</v>
      </c>
      <c r="AK1196" s="24">
        <v>1</v>
      </c>
      <c r="AL1196" s="24">
        <v>0.5</v>
      </c>
      <c r="AM1196" s="24">
        <v>0.5</v>
      </c>
      <c r="AN1196" s="24">
        <v>0</v>
      </c>
      <c r="AO1196" s="24">
        <v>0</v>
      </c>
      <c r="AP1196" s="24">
        <v>0</v>
      </c>
      <c r="AQ1196" s="24">
        <v>0.01</v>
      </c>
      <c r="AR1196" s="24">
        <v>0.01</v>
      </c>
      <c r="AS1196" s="24">
        <v>0</v>
      </c>
      <c r="AT1196" s="24">
        <v>0</v>
      </c>
      <c r="AU1196" s="24">
        <v>0</v>
      </c>
      <c r="AV1196" s="24">
        <v>0</v>
      </c>
      <c r="AW1196" s="24">
        <v>0.2</v>
      </c>
      <c r="AX1196" s="24">
        <v>0</v>
      </c>
      <c r="AY1196" s="24">
        <v>0</v>
      </c>
      <c r="AZ1196" s="24">
        <v>0</v>
      </c>
      <c r="BA1196" s="24">
        <v>0.04</v>
      </c>
      <c r="BB1196" s="24">
        <v>0</v>
      </c>
      <c r="BC1196" s="22">
        <v>0.05</v>
      </c>
      <c r="BD1196" s="22">
        <v>0.05</v>
      </c>
      <c r="BE1196" s="24">
        <v>7.4999999999999997E-2</v>
      </c>
      <c r="BF1196" s="24">
        <v>5.0000000000000001E-3</v>
      </c>
      <c r="BG1196" s="24">
        <v>0</v>
      </c>
      <c r="BH1196" s="24">
        <v>0</v>
      </c>
      <c r="BI1196" s="24">
        <v>0</v>
      </c>
      <c r="BJ1196" s="24">
        <v>1.8749999999999999E-2</v>
      </c>
      <c r="BK1196" s="24">
        <v>1.25E-3</v>
      </c>
      <c r="BL1196" s="24">
        <v>0</v>
      </c>
      <c r="BM1196" s="24">
        <v>0</v>
      </c>
      <c r="BN1196" s="24">
        <v>0</v>
      </c>
      <c r="BO1196" s="24">
        <v>0.1</v>
      </c>
      <c r="BP1196" s="24">
        <v>0.1</v>
      </c>
      <c r="BQ1196" s="24">
        <v>0</v>
      </c>
      <c r="BR1196" s="24">
        <v>0</v>
      </c>
      <c r="BS1196" s="24">
        <v>0</v>
      </c>
      <c r="BT1196" s="24">
        <v>0.04</v>
      </c>
      <c r="BU1196" s="29">
        <v>4</v>
      </c>
      <c r="BV1196" s="23">
        <f>BT1196/(BT1196+BU1196)</f>
        <v>9.9009900990099011E-3</v>
      </c>
      <c r="BW1196" s="23">
        <f>SQRT((BT1196*BU1196)/((BT1196+BU1196)^2*(BT1196+BU1196+1)))</f>
        <v>4.410251516706673E-2</v>
      </c>
      <c r="BX1196" s="30">
        <v>0.1</v>
      </c>
      <c r="BY1196" s="30">
        <v>0.7</v>
      </c>
      <c r="BZ1196" s="30">
        <v>0.1</v>
      </c>
      <c r="CA1196" s="30">
        <v>0.1</v>
      </c>
      <c r="CB1196" s="28" t="s">
        <v>83</v>
      </c>
      <c r="CC1196" s="24">
        <v>600</v>
      </c>
    </row>
    <row r="1197" spans="1:81" s="24" customFormat="1" x14ac:dyDescent="0.2">
      <c r="A1197" s="30">
        <f t="shared" si="18"/>
        <v>1196</v>
      </c>
      <c r="B1197" s="30">
        <v>250</v>
      </c>
      <c r="C1197" s="30">
        <v>250</v>
      </c>
      <c r="D1197" s="24">
        <v>5</v>
      </c>
      <c r="E1197" s="24">
        <v>5</v>
      </c>
      <c r="F1197" s="19" t="s">
        <v>80</v>
      </c>
      <c r="G1197" s="19">
        <f>IF(F1197="rectangle",B1197*C1197,IF(F1197="hook",B1197*C1197-(D1197*E1197),IF(F1197="eight",B1197*C1197-2*(D1197*E1197),IF(F1197="tee",B1197*C1197-2*(D1197*E1197),IF(F1197="cross",B1197*C1197-4*(D1197*E1197),"ERROR")))))</f>
        <v>62500</v>
      </c>
      <c r="H1197" s="19" t="s">
        <v>86</v>
      </c>
      <c r="I1197" s="19">
        <f>B1197/C1197</f>
        <v>1</v>
      </c>
      <c r="J1197" s="22">
        <v>1</v>
      </c>
      <c r="K1197" s="24">
        <v>125</v>
      </c>
      <c r="L1197" s="24">
        <v>4</v>
      </c>
      <c r="M1197" s="25">
        <v>3</v>
      </c>
      <c r="N1197" s="22">
        <f>M1197/4</f>
        <v>0.75</v>
      </c>
      <c r="O1197" s="19">
        <f>M1197/N1197</f>
        <v>4</v>
      </c>
      <c r="P1197" s="26">
        <v>5</v>
      </c>
      <c r="Q1197" s="30">
        <f>P1197</f>
        <v>5</v>
      </c>
      <c r="R1197" s="20">
        <f>AA1197/V1197</f>
        <v>100</v>
      </c>
      <c r="S1197" s="27">
        <v>30</v>
      </c>
      <c r="T1197" s="30">
        <f>S1197</f>
        <v>30</v>
      </c>
      <c r="U1197" s="20">
        <f>AB1197/W1197</f>
        <v>100</v>
      </c>
      <c r="V1197" s="19">
        <f>ROUND((Q1197/100)*G1197,0)</f>
        <v>3125</v>
      </c>
      <c r="W1197" s="19">
        <f>ROUND(((T1197/100)*G1197)/J1197,0)</f>
        <v>18750</v>
      </c>
      <c r="X1197" s="19">
        <v>0</v>
      </c>
      <c r="Y1197" s="19">
        <v>0</v>
      </c>
      <c r="Z1197" s="19">
        <v>0</v>
      </c>
      <c r="AA1197" s="20">
        <f>G1197*P1197</f>
        <v>312500</v>
      </c>
      <c r="AB1197" s="20">
        <f>(G1197*S1197)/J1197</f>
        <v>1875000</v>
      </c>
      <c r="AC1197" s="20">
        <v>0</v>
      </c>
      <c r="AD1197" s="20">
        <v>0</v>
      </c>
      <c r="AE1197" s="20">
        <v>0</v>
      </c>
      <c r="AF1197" s="24">
        <v>100</v>
      </c>
      <c r="AG1197" s="24">
        <v>0</v>
      </c>
      <c r="AH1197" s="24">
        <v>1</v>
      </c>
      <c r="AI1197" s="24">
        <v>100</v>
      </c>
      <c r="AJ1197" s="24">
        <v>0</v>
      </c>
      <c r="AK1197" s="24">
        <v>1</v>
      </c>
      <c r="AL1197" s="24">
        <v>0.5</v>
      </c>
      <c r="AM1197" s="24">
        <v>0.5</v>
      </c>
      <c r="AN1197" s="24">
        <v>0</v>
      </c>
      <c r="AO1197" s="24">
        <v>0</v>
      </c>
      <c r="AP1197" s="24">
        <v>0</v>
      </c>
      <c r="AQ1197" s="24">
        <v>0.01</v>
      </c>
      <c r="AR1197" s="24">
        <v>0.01</v>
      </c>
      <c r="AS1197" s="24">
        <v>0</v>
      </c>
      <c r="AT1197" s="24">
        <v>0</v>
      </c>
      <c r="AU1197" s="24">
        <v>0</v>
      </c>
      <c r="AV1197" s="24">
        <v>0</v>
      </c>
      <c r="AW1197" s="24">
        <v>0.2</v>
      </c>
      <c r="AX1197" s="24">
        <v>0</v>
      </c>
      <c r="AY1197" s="24">
        <v>0</v>
      </c>
      <c r="AZ1197" s="24">
        <v>0</v>
      </c>
      <c r="BA1197" s="24">
        <v>0.04</v>
      </c>
      <c r="BB1197" s="24">
        <v>0</v>
      </c>
      <c r="BC1197" s="22">
        <v>0.05</v>
      </c>
      <c r="BD1197" s="22">
        <v>0.05</v>
      </c>
      <c r="BE1197" s="24">
        <v>7.4999999999999997E-2</v>
      </c>
      <c r="BF1197" s="24">
        <v>5.0000000000000001E-3</v>
      </c>
      <c r="BG1197" s="24">
        <v>0</v>
      </c>
      <c r="BH1197" s="24">
        <v>0</v>
      </c>
      <c r="BI1197" s="24">
        <v>0</v>
      </c>
      <c r="BJ1197" s="24">
        <v>1.8749999999999999E-2</v>
      </c>
      <c r="BK1197" s="24">
        <v>1.25E-3</v>
      </c>
      <c r="BL1197" s="24">
        <v>0</v>
      </c>
      <c r="BM1197" s="24">
        <v>0</v>
      </c>
      <c r="BN1197" s="24">
        <v>0</v>
      </c>
      <c r="BO1197" s="24">
        <v>0.1</v>
      </c>
      <c r="BP1197" s="24">
        <v>0.1</v>
      </c>
      <c r="BQ1197" s="24">
        <v>0</v>
      </c>
      <c r="BR1197" s="24">
        <v>0</v>
      </c>
      <c r="BS1197" s="24">
        <v>0</v>
      </c>
      <c r="BT1197" s="24">
        <v>0.04</v>
      </c>
      <c r="BU1197" s="29">
        <v>0.2</v>
      </c>
      <c r="BV1197" s="23">
        <f>BT1197/(BT1197+BU1197)</f>
        <v>0.16666666666666666</v>
      </c>
      <c r="BW1197" s="23">
        <f>SQRT((BT1197*BU1197)/((BT1197+BU1197)^2*(BT1197+BU1197+1)))</f>
        <v>0.33467472037604118</v>
      </c>
      <c r="BX1197" s="30">
        <v>0.1</v>
      </c>
      <c r="BY1197" s="30">
        <v>0.7</v>
      </c>
      <c r="BZ1197" s="30">
        <v>0.1</v>
      </c>
      <c r="CA1197" s="30">
        <v>0.1</v>
      </c>
      <c r="CB1197" s="28" t="s">
        <v>83</v>
      </c>
      <c r="CC1197" s="24">
        <v>600</v>
      </c>
    </row>
    <row r="1198" spans="1:81" s="24" customFormat="1" x14ac:dyDescent="0.2">
      <c r="A1198" s="30">
        <f t="shared" si="18"/>
        <v>1197</v>
      </c>
      <c r="B1198" s="30">
        <v>250</v>
      </c>
      <c r="C1198" s="30">
        <v>250</v>
      </c>
      <c r="D1198" s="24">
        <v>5</v>
      </c>
      <c r="E1198" s="24">
        <v>5</v>
      </c>
      <c r="F1198" s="19" t="s">
        <v>80</v>
      </c>
      <c r="G1198" s="19">
        <f>IF(F1198="rectangle",B1198*C1198,IF(F1198="hook",B1198*C1198-(D1198*E1198),IF(F1198="eight",B1198*C1198-2*(D1198*E1198),IF(F1198="tee",B1198*C1198-2*(D1198*E1198),IF(F1198="cross",B1198*C1198-4*(D1198*E1198),"ERROR")))))</f>
        <v>62500</v>
      </c>
      <c r="H1198" s="19" t="s">
        <v>86</v>
      </c>
      <c r="I1198" s="19">
        <f>B1198/C1198</f>
        <v>1</v>
      </c>
      <c r="J1198" s="22">
        <v>1</v>
      </c>
      <c r="K1198" s="24">
        <v>125</v>
      </c>
      <c r="L1198" s="24">
        <v>4</v>
      </c>
      <c r="M1198" s="25">
        <v>3</v>
      </c>
      <c r="N1198" s="22">
        <f>M1198/4</f>
        <v>0.75</v>
      </c>
      <c r="O1198" s="19">
        <f>M1198/N1198</f>
        <v>4</v>
      </c>
      <c r="P1198" s="26">
        <v>5</v>
      </c>
      <c r="Q1198" s="30">
        <f>P1198</f>
        <v>5</v>
      </c>
      <c r="R1198" s="20">
        <f>AA1198/V1198</f>
        <v>100</v>
      </c>
      <c r="S1198" s="27">
        <v>30</v>
      </c>
      <c r="T1198" s="30">
        <f>S1198</f>
        <v>30</v>
      </c>
      <c r="U1198" s="20">
        <f>AB1198/W1198</f>
        <v>100</v>
      </c>
      <c r="V1198" s="19">
        <f>ROUND((Q1198/100)*G1198,0)</f>
        <v>3125</v>
      </c>
      <c r="W1198" s="19">
        <f>ROUND(((T1198/100)*G1198)/J1198,0)</f>
        <v>18750</v>
      </c>
      <c r="X1198" s="19">
        <v>0</v>
      </c>
      <c r="Y1198" s="19">
        <v>0</v>
      </c>
      <c r="Z1198" s="19">
        <v>0</v>
      </c>
      <c r="AA1198" s="20">
        <f>G1198*P1198</f>
        <v>312500</v>
      </c>
      <c r="AB1198" s="20">
        <f>(G1198*S1198)/J1198</f>
        <v>1875000</v>
      </c>
      <c r="AC1198" s="20">
        <v>0</v>
      </c>
      <c r="AD1198" s="20">
        <v>0</v>
      </c>
      <c r="AE1198" s="20">
        <v>0</v>
      </c>
      <c r="AF1198" s="24">
        <v>100</v>
      </c>
      <c r="AG1198" s="24">
        <v>0</v>
      </c>
      <c r="AH1198" s="24">
        <v>1</v>
      </c>
      <c r="AI1198" s="24">
        <v>100</v>
      </c>
      <c r="AJ1198" s="24">
        <v>0</v>
      </c>
      <c r="AK1198" s="24">
        <v>1</v>
      </c>
      <c r="AL1198" s="24">
        <v>0.5</v>
      </c>
      <c r="AM1198" s="24">
        <v>0.5</v>
      </c>
      <c r="AN1198" s="24">
        <v>0</v>
      </c>
      <c r="AO1198" s="24">
        <v>0</v>
      </c>
      <c r="AP1198" s="24">
        <v>0</v>
      </c>
      <c r="AQ1198" s="24">
        <v>0.01</v>
      </c>
      <c r="AR1198" s="24">
        <v>0.01</v>
      </c>
      <c r="AS1198" s="24">
        <v>0</v>
      </c>
      <c r="AT1198" s="24">
        <v>0</v>
      </c>
      <c r="AU1198" s="24">
        <v>0</v>
      </c>
      <c r="AV1198" s="24">
        <v>0</v>
      </c>
      <c r="AW1198" s="24">
        <v>0.2</v>
      </c>
      <c r="AX1198" s="24">
        <v>0</v>
      </c>
      <c r="AY1198" s="24">
        <v>0</v>
      </c>
      <c r="AZ1198" s="24">
        <v>0</v>
      </c>
      <c r="BA1198" s="24">
        <v>0.04</v>
      </c>
      <c r="BB1198" s="24">
        <v>0</v>
      </c>
      <c r="BC1198" s="22">
        <v>0.05</v>
      </c>
      <c r="BD1198" s="22">
        <v>0.05</v>
      </c>
      <c r="BE1198" s="24">
        <v>7.4999999999999997E-2</v>
      </c>
      <c r="BF1198" s="24">
        <v>5.0000000000000001E-3</v>
      </c>
      <c r="BG1198" s="24">
        <v>0</v>
      </c>
      <c r="BH1198" s="24">
        <v>0</v>
      </c>
      <c r="BI1198" s="24">
        <v>0</v>
      </c>
      <c r="BJ1198" s="24">
        <v>1.8749999999999999E-2</v>
      </c>
      <c r="BK1198" s="24">
        <v>1.25E-3</v>
      </c>
      <c r="BL1198" s="24">
        <v>0</v>
      </c>
      <c r="BM1198" s="24">
        <v>0</v>
      </c>
      <c r="BN1198" s="24">
        <v>0</v>
      </c>
      <c r="BO1198" s="24">
        <v>0.1</v>
      </c>
      <c r="BP1198" s="24">
        <v>0.1</v>
      </c>
      <c r="BQ1198" s="24">
        <v>0</v>
      </c>
      <c r="BR1198" s="24">
        <v>0</v>
      </c>
      <c r="BS1198" s="24">
        <v>0</v>
      </c>
      <c r="BT1198" s="24">
        <v>0.04</v>
      </c>
      <c r="BU1198" s="29">
        <v>0.1</v>
      </c>
      <c r="BV1198" s="23">
        <f>BT1198/(BT1198+BU1198)</f>
        <v>0.2857142857142857</v>
      </c>
      <c r="BW1198" s="23">
        <f>SQRT((BT1198*BU1198)/((BT1198+BU1198)^2*(BT1198+BU1198+1)))</f>
        <v>0.42310634125649449</v>
      </c>
      <c r="BX1198" s="30">
        <v>0.1</v>
      </c>
      <c r="BY1198" s="30">
        <v>0.7</v>
      </c>
      <c r="BZ1198" s="30">
        <v>0.1</v>
      </c>
      <c r="CA1198" s="30">
        <v>0.1</v>
      </c>
      <c r="CB1198" s="28" t="s">
        <v>83</v>
      </c>
      <c r="CC1198" s="24">
        <v>600</v>
      </c>
    </row>
    <row r="1199" spans="1:81" s="24" customFormat="1" x14ac:dyDescent="0.2">
      <c r="A1199" s="30">
        <f t="shared" si="18"/>
        <v>1198</v>
      </c>
      <c r="B1199" s="30">
        <v>100</v>
      </c>
      <c r="C1199" s="30">
        <v>100</v>
      </c>
      <c r="D1199" s="24">
        <v>5</v>
      </c>
      <c r="E1199" s="24">
        <v>5</v>
      </c>
      <c r="F1199" s="19" t="s">
        <v>80</v>
      </c>
      <c r="G1199" s="19">
        <f>IF(F1199="rectangle",B1199*C1199,IF(F1199="hook",B1199*C1199-(D1199*E1199),IF(F1199="eight",B1199*C1199-2*(D1199*E1199),IF(F1199="tee",B1199*C1199-2*(D1199*E1199),IF(F1199="cross",B1199*C1199-4*(D1199*E1199),"ERROR")))))</f>
        <v>10000</v>
      </c>
      <c r="H1199" s="19" t="s">
        <v>85</v>
      </c>
      <c r="I1199" s="19">
        <f>B1199/C1199</f>
        <v>1</v>
      </c>
      <c r="J1199" s="22">
        <v>1</v>
      </c>
      <c r="K1199" s="24">
        <v>125</v>
      </c>
      <c r="L1199" s="24">
        <v>4</v>
      </c>
      <c r="M1199" s="25">
        <v>3</v>
      </c>
      <c r="N1199" s="22">
        <f>M1199/4</f>
        <v>0.75</v>
      </c>
      <c r="O1199" s="19">
        <f>M1199/N1199</f>
        <v>4</v>
      </c>
      <c r="P1199" s="26">
        <v>5</v>
      </c>
      <c r="Q1199" s="30">
        <f>P1199</f>
        <v>5</v>
      </c>
      <c r="R1199" s="20">
        <f>AA1199/V1199</f>
        <v>100</v>
      </c>
      <c r="S1199" s="27">
        <v>5</v>
      </c>
      <c r="T1199" s="30">
        <f>S1199</f>
        <v>5</v>
      </c>
      <c r="U1199" s="20">
        <f>AB1199/W1199</f>
        <v>100</v>
      </c>
      <c r="V1199" s="19">
        <f>ROUND((Q1199/100)*G1199,0)</f>
        <v>500</v>
      </c>
      <c r="W1199" s="19">
        <f>ROUND(((T1199/100)*G1199)/J1199,0)</f>
        <v>500</v>
      </c>
      <c r="X1199" s="19">
        <v>0</v>
      </c>
      <c r="Y1199" s="19">
        <v>0</v>
      </c>
      <c r="Z1199" s="19">
        <v>0</v>
      </c>
      <c r="AA1199" s="20">
        <f>G1199*P1199</f>
        <v>50000</v>
      </c>
      <c r="AB1199" s="20">
        <f>(G1199*S1199)/J1199</f>
        <v>50000</v>
      </c>
      <c r="AC1199" s="20">
        <v>0</v>
      </c>
      <c r="AD1199" s="20">
        <v>0</v>
      </c>
      <c r="AE1199" s="20">
        <v>0</v>
      </c>
      <c r="AF1199" s="24">
        <v>100</v>
      </c>
      <c r="AG1199" s="24">
        <v>0</v>
      </c>
      <c r="AH1199" s="24">
        <v>1</v>
      </c>
      <c r="AI1199" s="24">
        <v>100</v>
      </c>
      <c r="AJ1199" s="24">
        <v>0</v>
      </c>
      <c r="AK1199" s="24">
        <v>1</v>
      </c>
      <c r="AL1199" s="24">
        <v>0.5</v>
      </c>
      <c r="AM1199" s="24">
        <v>0.5</v>
      </c>
      <c r="AN1199" s="24">
        <v>0</v>
      </c>
      <c r="AO1199" s="24">
        <v>0</v>
      </c>
      <c r="AP1199" s="24">
        <v>0</v>
      </c>
      <c r="AQ1199" s="24">
        <v>0.01</v>
      </c>
      <c r="AR1199" s="24">
        <v>0.01</v>
      </c>
      <c r="AS1199" s="24">
        <v>0</v>
      </c>
      <c r="AT1199" s="24">
        <v>0</v>
      </c>
      <c r="AU1199" s="24">
        <v>0</v>
      </c>
      <c r="AV1199" s="24">
        <v>0</v>
      </c>
      <c r="AW1199" s="24">
        <v>0.2</v>
      </c>
      <c r="AX1199" s="24">
        <v>0</v>
      </c>
      <c r="AY1199" s="24">
        <v>0</v>
      </c>
      <c r="AZ1199" s="24">
        <v>0</v>
      </c>
      <c r="BA1199" s="24">
        <v>0.04</v>
      </c>
      <c r="BB1199" s="24">
        <v>0</v>
      </c>
      <c r="BC1199" s="22">
        <v>0.05</v>
      </c>
      <c r="BD1199" s="22">
        <v>0.05</v>
      </c>
      <c r="BE1199" s="24">
        <v>7.4999999999999997E-2</v>
      </c>
      <c r="BF1199" s="24">
        <v>5.0000000000000001E-3</v>
      </c>
      <c r="BG1199" s="24">
        <v>0</v>
      </c>
      <c r="BH1199" s="24">
        <v>0</v>
      </c>
      <c r="BI1199" s="24">
        <v>0</v>
      </c>
      <c r="BJ1199" s="24">
        <v>1.8749999999999999E-2</v>
      </c>
      <c r="BK1199" s="24">
        <v>1.25E-3</v>
      </c>
      <c r="BL1199" s="24">
        <v>0</v>
      </c>
      <c r="BM1199" s="24">
        <v>0</v>
      </c>
      <c r="BN1199" s="24">
        <v>0</v>
      </c>
      <c r="BO1199" s="24">
        <v>0.1</v>
      </c>
      <c r="BP1199" s="24">
        <v>0.1</v>
      </c>
      <c r="BQ1199" s="24">
        <v>0</v>
      </c>
      <c r="BR1199" s="24">
        <v>0</v>
      </c>
      <c r="BS1199" s="24">
        <v>0</v>
      </c>
      <c r="BT1199" s="24">
        <v>0.04</v>
      </c>
      <c r="BU1199" s="29">
        <v>4</v>
      </c>
      <c r="BV1199" s="23">
        <f>BT1199/(BT1199+BU1199)</f>
        <v>9.9009900990099011E-3</v>
      </c>
      <c r="BW1199" s="23">
        <f>SQRT((BT1199*BU1199)/((BT1199+BU1199)^2*(BT1199+BU1199+1)))</f>
        <v>4.410251516706673E-2</v>
      </c>
      <c r="BX1199" s="30">
        <v>0.1</v>
      </c>
      <c r="BY1199" s="30">
        <v>0.7</v>
      </c>
      <c r="BZ1199" s="30">
        <v>0.1</v>
      </c>
      <c r="CA1199" s="30">
        <v>0.1</v>
      </c>
      <c r="CB1199" s="28" t="s">
        <v>83</v>
      </c>
      <c r="CC1199" s="24">
        <v>600</v>
      </c>
    </row>
    <row r="1200" spans="1:81" s="24" customFormat="1" x14ac:dyDescent="0.2">
      <c r="A1200" s="30">
        <f t="shared" si="18"/>
        <v>1199</v>
      </c>
      <c r="B1200" s="30">
        <v>100</v>
      </c>
      <c r="C1200" s="30">
        <v>100</v>
      </c>
      <c r="D1200" s="24">
        <v>5</v>
      </c>
      <c r="E1200" s="24">
        <v>5</v>
      </c>
      <c r="F1200" s="19" t="s">
        <v>80</v>
      </c>
      <c r="G1200" s="19">
        <f>IF(F1200="rectangle",B1200*C1200,IF(F1200="hook",B1200*C1200-(D1200*E1200),IF(F1200="eight",B1200*C1200-2*(D1200*E1200),IF(F1200="tee",B1200*C1200-2*(D1200*E1200),IF(F1200="cross",B1200*C1200-4*(D1200*E1200),"ERROR")))))</f>
        <v>10000</v>
      </c>
      <c r="H1200" s="19" t="s">
        <v>85</v>
      </c>
      <c r="I1200" s="19">
        <f>B1200/C1200</f>
        <v>1</v>
      </c>
      <c r="J1200" s="22">
        <v>1</v>
      </c>
      <c r="K1200" s="24">
        <v>125</v>
      </c>
      <c r="L1200" s="24">
        <v>4</v>
      </c>
      <c r="M1200" s="25">
        <v>3</v>
      </c>
      <c r="N1200" s="22">
        <f>M1200/4</f>
        <v>0.75</v>
      </c>
      <c r="O1200" s="19">
        <f>M1200/N1200</f>
        <v>4</v>
      </c>
      <c r="P1200" s="26">
        <v>5</v>
      </c>
      <c r="Q1200" s="30">
        <f>P1200</f>
        <v>5</v>
      </c>
      <c r="R1200" s="20">
        <f>AA1200/V1200</f>
        <v>100</v>
      </c>
      <c r="S1200" s="27">
        <v>5</v>
      </c>
      <c r="T1200" s="30">
        <f>S1200</f>
        <v>5</v>
      </c>
      <c r="U1200" s="20">
        <f>AB1200/W1200</f>
        <v>100</v>
      </c>
      <c r="V1200" s="19">
        <f>ROUND((Q1200/100)*G1200,0)</f>
        <v>500</v>
      </c>
      <c r="W1200" s="19">
        <f>ROUND(((T1200/100)*G1200)/J1200,0)</f>
        <v>500</v>
      </c>
      <c r="X1200" s="19">
        <v>0</v>
      </c>
      <c r="Y1200" s="19">
        <v>0</v>
      </c>
      <c r="Z1200" s="19">
        <v>0</v>
      </c>
      <c r="AA1200" s="20">
        <f>G1200*P1200</f>
        <v>50000</v>
      </c>
      <c r="AB1200" s="20">
        <f>(G1200*S1200)/J1200</f>
        <v>50000</v>
      </c>
      <c r="AC1200" s="20">
        <v>0</v>
      </c>
      <c r="AD1200" s="20">
        <v>0</v>
      </c>
      <c r="AE1200" s="20">
        <v>0</v>
      </c>
      <c r="AF1200" s="24">
        <v>100</v>
      </c>
      <c r="AG1200" s="24">
        <v>0</v>
      </c>
      <c r="AH1200" s="24">
        <v>1</v>
      </c>
      <c r="AI1200" s="24">
        <v>100</v>
      </c>
      <c r="AJ1200" s="24">
        <v>0</v>
      </c>
      <c r="AK1200" s="24">
        <v>1</v>
      </c>
      <c r="AL1200" s="24">
        <v>0.5</v>
      </c>
      <c r="AM1200" s="24">
        <v>0.5</v>
      </c>
      <c r="AN1200" s="24">
        <v>0</v>
      </c>
      <c r="AO1200" s="24">
        <v>0</v>
      </c>
      <c r="AP1200" s="24">
        <v>0</v>
      </c>
      <c r="AQ1200" s="24">
        <v>0.01</v>
      </c>
      <c r="AR1200" s="24">
        <v>0.01</v>
      </c>
      <c r="AS1200" s="24">
        <v>0</v>
      </c>
      <c r="AT1200" s="24">
        <v>0</v>
      </c>
      <c r="AU1200" s="24">
        <v>0</v>
      </c>
      <c r="AV1200" s="24">
        <v>0</v>
      </c>
      <c r="AW1200" s="24">
        <v>0.2</v>
      </c>
      <c r="AX1200" s="24">
        <v>0</v>
      </c>
      <c r="AY1200" s="24">
        <v>0</v>
      </c>
      <c r="AZ1200" s="24">
        <v>0</v>
      </c>
      <c r="BA1200" s="24">
        <v>0.04</v>
      </c>
      <c r="BB1200" s="24">
        <v>0</v>
      </c>
      <c r="BC1200" s="22">
        <v>0.05</v>
      </c>
      <c r="BD1200" s="22">
        <v>0.05</v>
      </c>
      <c r="BE1200" s="24">
        <v>7.4999999999999997E-2</v>
      </c>
      <c r="BF1200" s="24">
        <v>5.0000000000000001E-3</v>
      </c>
      <c r="BG1200" s="24">
        <v>0</v>
      </c>
      <c r="BH1200" s="24">
        <v>0</v>
      </c>
      <c r="BI1200" s="24">
        <v>0</v>
      </c>
      <c r="BJ1200" s="24">
        <v>1.8749999999999999E-2</v>
      </c>
      <c r="BK1200" s="24">
        <v>1.25E-3</v>
      </c>
      <c r="BL1200" s="24">
        <v>0</v>
      </c>
      <c r="BM1200" s="24">
        <v>0</v>
      </c>
      <c r="BN1200" s="24">
        <v>0</v>
      </c>
      <c r="BO1200" s="24">
        <v>0.1</v>
      </c>
      <c r="BP1200" s="24">
        <v>0.1</v>
      </c>
      <c r="BQ1200" s="24">
        <v>0</v>
      </c>
      <c r="BR1200" s="24">
        <v>0</v>
      </c>
      <c r="BS1200" s="24">
        <v>0</v>
      </c>
      <c r="BT1200" s="24">
        <v>0.04</v>
      </c>
      <c r="BU1200" s="29">
        <v>0.2</v>
      </c>
      <c r="BV1200" s="23">
        <f>BT1200/(BT1200+BU1200)</f>
        <v>0.16666666666666666</v>
      </c>
      <c r="BW1200" s="23">
        <f>SQRT((BT1200*BU1200)/((BT1200+BU1200)^2*(BT1200+BU1200+1)))</f>
        <v>0.33467472037604118</v>
      </c>
      <c r="BX1200" s="30">
        <v>0.1</v>
      </c>
      <c r="BY1200" s="30">
        <v>0.7</v>
      </c>
      <c r="BZ1200" s="30">
        <v>0.1</v>
      </c>
      <c r="CA1200" s="30">
        <v>0.1</v>
      </c>
      <c r="CB1200" s="28" t="s">
        <v>83</v>
      </c>
      <c r="CC1200" s="24">
        <v>600</v>
      </c>
    </row>
    <row r="1201" spans="1:81" s="24" customFormat="1" x14ac:dyDescent="0.2">
      <c r="A1201" s="30">
        <f t="shared" si="18"/>
        <v>1200</v>
      </c>
      <c r="B1201" s="30">
        <v>100</v>
      </c>
      <c r="C1201" s="30">
        <v>100</v>
      </c>
      <c r="D1201" s="24">
        <v>5</v>
      </c>
      <c r="E1201" s="24">
        <v>5</v>
      </c>
      <c r="F1201" s="19" t="s">
        <v>80</v>
      </c>
      <c r="G1201" s="19">
        <f>IF(F1201="rectangle",B1201*C1201,IF(F1201="hook",B1201*C1201-(D1201*E1201),IF(F1201="eight",B1201*C1201-2*(D1201*E1201),IF(F1201="tee",B1201*C1201-2*(D1201*E1201),IF(F1201="cross",B1201*C1201-4*(D1201*E1201),"ERROR")))))</f>
        <v>10000</v>
      </c>
      <c r="H1201" s="19" t="s">
        <v>85</v>
      </c>
      <c r="I1201" s="19">
        <f>B1201/C1201</f>
        <v>1</v>
      </c>
      <c r="J1201" s="22">
        <v>1</v>
      </c>
      <c r="K1201" s="24">
        <v>125</v>
      </c>
      <c r="L1201" s="24">
        <v>4</v>
      </c>
      <c r="M1201" s="25">
        <v>3</v>
      </c>
      <c r="N1201" s="22">
        <f>M1201/4</f>
        <v>0.75</v>
      </c>
      <c r="O1201" s="19">
        <f>M1201/N1201</f>
        <v>4</v>
      </c>
      <c r="P1201" s="26">
        <v>5</v>
      </c>
      <c r="Q1201" s="30">
        <f>P1201</f>
        <v>5</v>
      </c>
      <c r="R1201" s="20">
        <f>AA1201/V1201</f>
        <v>100</v>
      </c>
      <c r="S1201" s="27">
        <v>5</v>
      </c>
      <c r="T1201" s="30">
        <f>S1201</f>
        <v>5</v>
      </c>
      <c r="U1201" s="20">
        <f>AB1201/W1201</f>
        <v>100</v>
      </c>
      <c r="V1201" s="19">
        <f>ROUND((Q1201/100)*G1201,0)</f>
        <v>500</v>
      </c>
      <c r="W1201" s="19">
        <f>ROUND(((T1201/100)*G1201)/J1201,0)</f>
        <v>500</v>
      </c>
      <c r="X1201" s="19">
        <v>0</v>
      </c>
      <c r="Y1201" s="19">
        <v>0</v>
      </c>
      <c r="Z1201" s="19">
        <v>0</v>
      </c>
      <c r="AA1201" s="20">
        <f>G1201*P1201</f>
        <v>50000</v>
      </c>
      <c r="AB1201" s="20">
        <f>(G1201*S1201)/J1201</f>
        <v>50000</v>
      </c>
      <c r="AC1201" s="20">
        <v>0</v>
      </c>
      <c r="AD1201" s="20">
        <v>0</v>
      </c>
      <c r="AE1201" s="20">
        <v>0</v>
      </c>
      <c r="AF1201" s="24">
        <v>100</v>
      </c>
      <c r="AG1201" s="24">
        <v>0</v>
      </c>
      <c r="AH1201" s="24">
        <v>1</v>
      </c>
      <c r="AI1201" s="24">
        <v>100</v>
      </c>
      <c r="AJ1201" s="24">
        <v>0</v>
      </c>
      <c r="AK1201" s="24">
        <v>1</v>
      </c>
      <c r="AL1201" s="24">
        <v>0.5</v>
      </c>
      <c r="AM1201" s="24">
        <v>0.5</v>
      </c>
      <c r="AN1201" s="24">
        <v>0</v>
      </c>
      <c r="AO1201" s="24">
        <v>0</v>
      </c>
      <c r="AP1201" s="24">
        <v>0</v>
      </c>
      <c r="AQ1201" s="24">
        <v>0.01</v>
      </c>
      <c r="AR1201" s="24">
        <v>0.01</v>
      </c>
      <c r="AS1201" s="24">
        <v>0</v>
      </c>
      <c r="AT1201" s="24">
        <v>0</v>
      </c>
      <c r="AU1201" s="24">
        <v>0</v>
      </c>
      <c r="AV1201" s="24">
        <v>0</v>
      </c>
      <c r="AW1201" s="24">
        <v>0.2</v>
      </c>
      <c r="AX1201" s="24">
        <v>0</v>
      </c>
      <c r="AY1201" s="24">
        <v>0</v>
      </c>
      <c r="AZ1201" s="24">
        <v>0</v>
      </c>
      <c r="BA1201" s="24">
        <v>0.04</v>
      </c>
      <c r="BB1201" s="24">
        <v>0</v>
      </c>
      <c r="BC1201" s="22">
        <v>0.05</v>
      </c>
      <c r="BD1201" s="22">
        <v>0.05</v>
      </c>
      <c r="BE1201" s="24">
        <v>7.4999999999999997E-2</v>
      </c>
      <c r="BF1201" s="24">
        <v>5.0000000000000001E-3</v>
      </c>
      <c r="BG1201" s="24">
        <v>0</v>
      </c>
      <c r="BH1201" s="24">
        <v>0</v>
      </c>
      <c r="BI1201" s="24">
        <v>0</v>
      </c>
      <c r="BJ1201" s="24">
        <v>1.8749999999999999E-2</v>
      </c>
      <c r="BK1201" s="24">
        <v>1.25E-3</v>
      </c>
      <c r="BL1201" s="24">
        <v>0</v>
      </c>
      <c r="BM1201" s="24">
        <v>0</v>
      </c>
      <c r="BN1201" s="24">
        <v>0</v>
      </c>
      <c r="BO1201" s="24">
        <v>0.1</v>
      </c>
      <c r="BP1201" s="24">
        <v>0.1</v>
      </c>
      <c r="BQ1201" s="24">
        <v>0</v>
      </c>
      <c r="BR1201" s="24">
        <v>0</v>
      </c>
      <c r="BS1201" s="24">
        <v>0</v>
      </c>
      <c r="BT1201" s="24">
        <v>0.04</v>
      </c>
      <c r="BU1201" s="29">
        <v>0.1</v>
      </c>
      <c r="BV1201" s="23">
        <f>BT1201/(BT1201+BU1201)</f>
        <v>0.2857142857142857</v>
      </c>
      <c r="BW1201" s="23">
        <f>SQRT((BT1201*BU1201)/((BT1201+BU1201)^2*(BT1201+BU1201+1)))</f>
        <v>0.42310634125649449</v>
      </c>
      <c r="BX1201" s="30">
        <v>0.1</v>
      </c>
      <c r="BY1201" s="30">
        <v>0.7</v>
      </c>
      <c r="BZ1201" s="30">
        <v>0.1</v>
      </c>
      <c r="CA1201" s="30">
        <v>0.1</v>
      </c>
      <c r="CB1201" s="28" t="s">
        <v>83</v>
      </c>
      <c r="CC1201" s="24">
        <v>600</v>
      </c>
    </row>
    <row r="1202" spans="1:81" s="24" customFormat="1" x14ac:dyDescent="0.2">
      <c r="A1202" s="30">
        <f t="shared" si="18"/>
        <v>1201</v>
      </c>
      <c r="B1202" s="30">
        <v>100</v>
      </c>
      <c r="C1202" s="30">
        <v>100</v>
      </c>
      <c r="D1202" s="24">
        <v>5</v>
      </c>
      <c r="E1202" s="24">
        <v>5</v>
      </c>
      <c r="F1202" s="19" t="s">
        <v>80</v>
      </c>
      <c r="G1202" s="19">
        <f>IF(F1202="rectangle",B1202*C1202,IF(F1202="hook",B1202*C1202-(D1202*E1202),IF(F1202="eight",B1202*C1202-2*(D1202*E1202),IF(F1202="tee",B1202*C1202-2*(D1202*E1202),IF(F1202="cross",B1202*C1202-4*(D1202*E1202),"ERROR")))))</f>
        <v>10000</v>
      </c>
      <c r="H1202" s="19" t="s">
        <v>85</v>
      </c>
      <c r="I1202" s="19">
        <f>B1202/C1202</f>
        <v>1</v>
      </c>
      <c r="J1202" s="22">
        <v>1</v>
      </c>
      <c r="K1202" s="24">
        <v>125</v>
      </c>
      <c r="L1202" s="24">
        <v>4</v>
      </c>
      <c r="M1202" s="25">
        <v>3</v>
      </c>
      <c r="N1202" s="22">
        <f>M1202/4</f>
        <v>0.75</v>
      </c>
      <c r="O1202" s="19">
        <f>M1202/N1202</f>
        <v>4</v>
      </c>
      <c r="P1202" s="26">
        <v>5</v>
      </c>
      <c r="Q1202" s="30">
        <f>P1202</f>
        <v>5</v>
      </c>
      <c r="R1202" s="20">
        <f>AA1202/V1202</f>
        <v>100</v>
      </c>
      <c r="S1202" s="27">
        <v>15</v>
      </c>
      <c r="T1202" s="30">
        <f>S1202</f>
        <v>15</v>
      </c>
      <c r="U1202" s="20">
        <f>AB1202/W1202</f>
        <v>100</v>
      </c>
      <c r="V1202" s="19">
        <f>ROUND((Q1202/100)*G1202,0)</f>
        <v>500</v>
      </c>
      <c r="W1202" s="19">
        <f>ROUND(((T1202/100)*G1202)/J1202,0)</f>
        <v>1500</v>
      </c>
      <c r="X1202" s="19">
        <v>0</v>
      </c>
      <c r="Y1202" s="19">
        <v>0</v>
      </c>
      <c r="Z1202" s="19">
        <v>0</v>
      </c>
      <c r="AA1202" s="20">
        <f>G1202*P1202</f>
        <v>50000</v>
      </c>
      <c r="AB1202" s="20">
        <f>(G1202*S1202)/J1202</f>
        <v>150000</v>
      </c>
      <c r="AC1202" s="20">
        <v>0</v>
      </c>
      <c r="AD1202" s="20">
        <v>0</v>
      </c>
      <c r="AE1202" s="20">
        <v>0</v>
      </c>
      <c r="AF1202" s="24">
        <v>100</v>
      </c>
      <c r="AG1202" s="24">
        <v>0</v>
      </c>
      <c r="AH1202" s="24">
        <v>1</v>
      </c>
      <c r="AI1202" s="24">
        <v>100</v>
      </c>
      <c r="AJ1202" s="24">
        <v>0</v>
      </c>
      <c r="AK1202" s="24">
        <v>1</v>
      </c>
      <c r="AL1202" s="24">
        <v>0.5</v>
      </c>
      <c r="AM1202" s="24">
        <v>0.5</v>
      </c>
      <c r="AN1202" s="24">
        <v>0</v>
      </c>
      <c r="AO1202" s="24">
        <v>0</v>
      </c>
      <c r="AP1202" s="24">
        <v>0</v>
      </c>
      <c r="AQ1202" s="24">
        <v>0.01</v>
      </c>
      <c r="AR1202" s="24">
        <v>0.01</v>
      </c>
      <c r="AS1202" s="24">
        <v>0</v>
      </c>
      <c r="AT1202" s="24">
        <v>0</v>
      </c>
      <c r="AU1202" s="24">
        <v>0</v>
      </c>
      <c r="AV1202" s="24">
        <v>0</v>
      </c>
      <c r="AW1202" s="24">
        <v>0.2</v>
      </c>
      <c r="AX1202" s="24">
        <v>0</v>
      </c>
      <c r="AY1202" s="24">
        <v>0</v>
      </c>
      <c r="AZ1202" s="24">
        <v>0</v>
      </c>
      <c r="BA1202" s="24">
        <v>0.04</v>
      </c>
      <c r="BB1202" s="24">
        <v>0</v>
      </c>
      <c r="BC1202" s="22">
        <v>0.05</v>
      </c>
      <c r="BD1202" s="22">
        <v>0.05</v>
      </c>
      <c r="BE1202" s="24">
        <v>7.4999999999999997E-2</v>
      </c>
      <c r="BF1202" s="24">
        <v>5.0000000000000001E-3</v>
      </c>
      <c r="BG1202" s="24">
        <v>0</v>
      </c>
      <c r="BH1202" s="24">
        <v>0</v>
      </c>
      <c r="BI1202" s="24">
        <v>0</v>
      </c>
      <c r="BJ1202" s="24">
        <v>1.8749999999999999E-2</v>
      </c>
      <c r="BK1202" s="24">
        <v>1.25E-3</v>
      </c>
      <c r="BL1202" s="24">
        <v>0</v>
      </c>
      <c r="BM1202" s="24">
        <v>0</v>
      </c>
      <c r="BN1202" s="24">
        <v>0</v>
      </c>
      <c r="BO1202" s="24">
        <v>0.1</v>
      </c>
      <c r="BP1202" s="24">
        <v>0.1</v>
      </c>
      <c r="BQ1202" s="24">
        <v>0</v>
      </c>
      <c r="BR1202" s="24">
        <v>0</v>
      </c>
      <c r="BS1202" s="24">
        <v>0</v>
      </c>
      <c r="BT1202" s="24">
        <v>0.04</v>
      </c>
      <c r="BU1202" s="29">
        <v>4</v>
      </c>
      <c r="BV1202" s="23">
        <f>BT1202/(BT1202+BU1202)</f>
        <v>9.9009900990099011E-3</v>
      </c>
      <c r="BW1202" s="23">
        <f>SQRT((BT1202*BU1202)/((BT1202+BU1202)^2*(BT1202+BU1202+1)))</f>
        <v>4.410251516706673E-2</v>
      </c>
      <c r="BX1202" s="30">
        <v>0.1</v>
      </c>
      <c r="BY1202" s="30">
        <v>0.7</v>
      </c>
      <c r="BZ1202" s="30">
        <v>0.1</v>
      </c>
      <c r="CA1202" s="30">
        <v>0.1</v>
      </c>
      <c r="CB1202" s="28" t="s">
        <v>83</v>
      </c>
      <c r="CC1202" s="24">
        <v>600</v>
      </c>
    </row>
    <row r="1203" spans="1:81" s="24" customFormat="1" x14ac:dyDescent="0.2">
      <c r="A1203" s="30">
        <f t="shared" si="18"/>
        <v>1202</v>
      </c>
      <c r="B1203" s="30">
        <v>100</v>
      </c>
      <c r="C1203" s="30">
        <v>100</v>
      </c>
      <c r="D1203" s="24">
        <v>5</v>
      </c>
      <c r="E1203" s="24">
        <v>5</v>
      </c>
      <c r="F1203" s="19" t="s">
        <v>80</v>
      </c>
      <c r="G1203" s="19">
        <f>IF(F1203="rectangle",B1203*C1203,IF(F1203="hook",B1203*C1203-(D1203*E1203),IF(F1203="eight",B1203*C1203-2*(D1203*E1203),IF(F1203="tee",B1203*C1203-2*(D1203*E1203),IF(F1203="cross",B1203*C1203-4*(D1203*E1203),"ERROR")))))</f>
        <v>10000</v>
      </c>
      <c r="H1203" s="19" t="s">
        <v>85</v>
      </c>
      <c r="I1203" s="19">
        <f>B1203/C1203</f>
        <v>1</v>
      </c>
      <c r="J1203" s="22">
        <v>1</v>
      </c>
      <c r="K1203" s="24">
        <v>125</v>
      </c>
      <c r="L1203" s="24">
        <v>4</v>
      </c>
      <c r="M1203" s="25">
        <v>3</v>
      </c>
      <c r="N1203" s="22">
        <f>M1203/4</f>
        <v>0.75</v>
      </c>
      <c r="O1203" s="19">
        <f>M1203/N1203</f>
        <v>4</v>
      </c>
      <c r="P1203" s="26">
        <v>5</v>
      </c>
      <c r="Q1203" s="30">
        <f>P1203</f>
        <v>5</v>
      </c>
      <c r="R1203" s="20">
        <f>AA1203/V1203</f>
        <v>100</v>
      </c>
      <c r="S1203" s="27">
        <v>15</v>
      </c>
      <c r="T1203" s="30">
        <f>S1203</f>
        <v>15</v>
      </c>
      <c r="U1203" s="20">
        <f>AB1203/W1203</f>
        <v>100</v>
      </c>
      <c r="V1203" s="19">
        <f>ROUND((Q1203/100)*G1203,0)</f>
        <v>500</v>
      </c>
      <c r="W1203" s="19">
        <f>ROUND(((T1203/100)*G1203)/J1203,0)</f>
        <v>1500</v>
      </c>
      <c r="X1203" s="19">
        <v>0</v>
      </c>
      <c r="Y1203" s="19">
        <v>0</v>
      </c>
      <c r="Z1203" s="19">
        <v>0</v>
      </c>
      <c r="AA1203" s="20">
        <f>G1203*P1203</f>
        <v>50000</v>
      </c>
      <c r="AB1203" s="20">
        <f>(G1203*S1203)/J1203</f>
        <v>150000</v>
      </c>
      <c r="AC1203" s="20">
        <v>0</v>
      </c>
      <c r="AD1203" s="20">
        <v>0</v>
      </c>
      <c r="AE1203" s="20">
        <v>0</v>
      </c>
      <c r="AF1203" s="24">
        <v>100</v>
      </c>
      <c r="AG1203" s="24">
        <v>0</v>
      </c>
      <c r="AH1203" s="24">
        <v>1</v>
      </c>
      <c r="AI1203" s="24">
        <v>100</v>
      </c>
      <c r="AJ1203" s="24">
        <v>0</v>
      </c>
      <c r="AK1203" s="24">
        <v>1</v>
      </c>
      <c r="AL1203" s="24">
        <v>0.5</v>
      </c>
      <c r="AM1203" s="24">
        <v>0.5</v>
      </c>
      <c r="AN1203" s="24">
        <v>0</v>
      </c>
      <c r="AO1203" s="24">
        <v>0</v>
      </c>
      <c r="AP1203" s="24">
        <v>0</v>
      </c>
      <c r="AQ1203" s="24">
        <v>0.01</v>
      </c>
      <c r="AR1203" s="24">
        <v>0.01</v>
      </c>
      <c r="AS1203" s="24">
        <v>0</v>
      </c>
      <c r="AT1203" s="24">
        <v>0</v>
      </c>
      <c r="AU1203" s="24">
        <v>0</v>
      </c>
      <c r="AV1203" s="24">
        <v>0</v>
      </c>
      <c r="AW1203" s="24">
        <v>0.2</v>
      </c>
      <c r="AX1203" s="24">
        <v>0</v>
      </c>
      <c r="AY1203" s="24">
        <v>0</v>
      </c>
      <c r="AZ1203" s="24">
        <v>0</v>
      </c>
      <c r="BA1203" s="24">
        <v>0.04</v>
      </c>
      <c r="BB1203" s="24">
        <v>0</v>
      </c>
      <c r="BC1203" s="22">
        <v>0.05</v>
      </c>
      <c r="BD1203" s="22">
        <v>0.05</v>
      </c>
      <c r="BE1203" s="24">
        <v>7.4999999999999997E-2</v>
      </c>
      <c r="BF1203" s="24">
        <v>5.0000000000000001E-3</v>
      </c>
      <c r="BG1203" s="24">
        <v>0</v>
      </c>
      <c r="BH1203" s="24">
        <v>0</v>
      </c>
      <c r="BI1203" s="24">
        <v>0</v>
      </c>
      <c r="BJ1203" s="24">
        <v>1.8749999999999999E-2</v>
      </c>
      <c r="BK1203" s="24">
        <v>1.25E-3</v>
      </c>
      <c r="BL1203" s="24">
        <v>0</v>
      </c>
      <c r="BM1203" s="24">
        <v>0</v>
      </c>
      <c r="BN1203" s="24">
        <v>0</v>
      </c>
      <c r="BO1203" s="24">
        <v>0.1</v>
      </c>
      <c r="BP1203" s="24">
        <v>0.1</v>
      </c>
      <c r="BQ1203" s="24">
        <v>0</v>
      </c>
      <c r="BR1203" s="24">
        <v>0</v>
      </c>
      <c r="BS1203" s="24">
        <v>0</v>
      </c>
      <c r="BT1203" s="24">
        <v>0.04</v>
      </c>
      <c r="BU1203" s="29">
        <v>0.2</v>
      </c>
      <c r="BV1203" s="23">
        <f>BT1203/(BT1203+BU1203)</f>
        <v>0.16666666666666666</v>
      </c>
      <c r="BW1203" s="23">
        <f>SQRT((BT1203*BU1203)/((BT1203+BU1203)^2*(BT1203+BU1203+1)))</f>
        <v>0.33467472037604118</v>
      </c>
      <c r="BX1203" s="30">
        <v>0.1</v>
      </c>
      <c r="BY1203" s="30">
        <v>0.7</v>
      </c>
      <c r="BZ1203" s="30">
        <v>0.1</v>
      </c>
      <c r="CA1203" s="30">
        <v>0.1</v>
      </c>
      <c r="CB1203" s="28" t="s">
        <v>83</v>
      </c>
      <c r="CC1203" s="24">
        <v>600</v>
      </c>
    </row>
    <row r="1204" spans="1:81" s="24" customFormat="1" x14ac:dyDescent="0.2">
      <c r="A1204" s="30">
        <f t="shared" si="18"/>
        <v>1203</v>
      </c>
      <c r="B1204" s="30">
        <v>100</v>
      </c>
      <c r="C1204" s="30">
        <v>100</v>
      </c>
      <c r="D1204" s="24">
        <v>5</v>
      </c>
      <c r="E1204" s="24">
        <v>5</v>
      </c>
      <c r="F1204" s="19" t="s">
        <v>80</v>
      </c>
      <c r="G1204" s="19">
        <f>IF(F1204="rectangle",B1204*C1204,IF(F1204="hook",B1204*C1204-(D1204*E1204),IF(F1204="eight",B1204*C1204-2*(D1204*E1204),IF(F1204="tee",B1204*C1204-2*(D1204*E1204),IF(F1204="cross",B1204*C1204-4*(D1204*E1204),"ERROR")))))</f>
        <v>10000</v>
      </c>
      <c r="H1204" s="19" t="s">
        <v>85</v>
      </c>
      <c r="I1204" s="19">
        <f>B1204/C1204</f>
        <v>1</v>
      </c>
      <c r="J1204" s="22">
        <v>1</v>
      </c>
      <c r="K1204" s="24">
        <v>125</v>
      </c>
      <c r="L1204" s="24">
        <v>4</v>
      </c>
      <c r="M1204" s="25">
        <v>3</v>
      </c>
      <c r="N1204" s="22">
        <f>M1204/4</f>
        <v>0.75</v>
      </c>
      <c r="O1204" s="19">
        <f>M1204/N1204</f>
        <v>4</v>
      </c>
      <c r="P1204" s="26">
        <v>5</v>
      </c>
      <c r="Q1204" s="30">
        <f>P1204</f>
        <v>5</v>
      </c>
      <c r="R1204" s="20">
        <f>AA1204/V1204</f>
        <v>100</v>
      </c>
      <c r="S1204" s="27">
        <v>15</v>
      </c>
      <c r="T1204" s="30">
        <f>S1204</f>
        <v>15</v>
      </c>
      <c r="U1204" s="20">
        <f>AB1204/W1204</f>
        <v>100</v>
      </c>
      <c r="V1204" s="19">
        <f>ROUND((Q1204/100)*G1204,0)</f>
        <v>500</v>
      </c>
      <c r="W1204" s="19">
        <f>ROUND(((T1204/100)*G1204)/J1204,0)</f>
        <v>1500</v>
      </c>
      <c r="X1204" s="19">
        <v>0</v>
      </c>
      <c r="Y1204" s="19">
        <v>0</v>
      </c>
      <c r="Z1204" s="19">
        <v>0</v>
      </c>
      <c r="AA1204" s="20">
        <f>G1204*P1204</f>
        <v>50000</v>
      </c>
      <c r="AB1204" s="20">
        <f>(G1204*S1204)/J1204</f>
        <v>150000</v>
      </c>
      <c r="AC1204" s="20">
        <v>0</v>
      </c>
      <c r="AD1204" s="20">
        <v>0</v>
      </c>
      <c r="AE1204" s="20">
        <v>0</v>
      </c>
      <c r="AF1204" s="24">
        <v>100</v>
      </c>
      <c r="AG1204" s="24">
        <v>0</v>
      </c>
      <c r="AH1204" s="24">
        <v>1</v>
      </c>
      <c r="AI1204" s="24">
        <v>100</v>
      </c>
      <c r="AJ1204" s="24">
        <v>0</v>
      </c>
      <c r="AK1204" s="24">
        <v>1</v>
      </c>
      <c r="AL1204" s="24">
        <v>0.5</v>
      </c>
      <c r="AM1204" s="24">
        <v>0.5</v>
      </c>
      <c r="AN1204" s="24">
        <v>0</v>
      </c>
      <c r="AO1204" s="24">
        <v>0</v>
      </c>
      <c r="AP1204" s="24">
        <v>0</v>
      </c>
      <c r="AQ1204" s="24">
        <v>0.01</v>
      </c>
      <c r="AR1204" s="24">
        <v>0.01</v>
      </c>
      <c r="AS1204" s="24">
        <v>0</v>
      </c>
      <c r="AT1204" s="24">
        <v>0</v>
      </c>
      <c r="AU1204" s="24">
        <v>0</v>
      </c>
      <c r="AV1204" s="24">
        <v>0</v>
      </c>
      <c r="AW1204" s="24">
        <v>0.2</v>
      </c>
      <c r="AX1204" s="24">
        <v>0</v>
      </c>
      <c r="AY1204" s="24">
        <v>0</v>
      </c>
      <c r="AZ1204" s="24">
        <v>0</v>
      </c>
      <c r="BA1204" s="24">
        <v>0.04</v>
      </c>
      <c r="BB1204" s="24">
        <v>0</v>
      </c>
      <c r="BC1204" s="22">
        <v>0.05</v>
      </c>
      <c r="BD1204" s="22">
        <v>0.05</v>
      </c>
      <c r="BE1204" s="24">
        <v>7.4999999999999997E-2</v>
      </c>
      <c r="BF1204" s="24">
        <v>5.0000000000000001E-3</v>
      </c>
      <c r="BG1204" s="24">
        <v>0</v>
      </c>
      <c r="BH1204" s="24">
        <v>0</v>
      </c>
      <c r="BI1204" s="24">
        <v>0</v>
      </c>
      <c r="BJ1204" s="24">
        <v>1.8749999999999999E-2</v>
      </c>
      <c r="BK1204" s="24">
        <v>1.25E-3</v>
      </c>
      <c r="BL1204" s="24">
        <v>0</v>
      </c>
      <c r="BM1204" s="24">
        <v>0</v>
      </c>
      <c r="BN1204" s="24">
        <v>0</v>
      </c>
      <c r="BO1204" s="24">
        <v>0.1</v>
      </c>
      <c r="BP1204" s="24">
        <v>0.1</v>
      </c>
      <c r="BQ1204" s="24">
        <v>0</v>
      </c>
      <c r="BR1204" s="24">
        <v>0</v>
      </c>
      <c r="BS1204" s="24">
        <v>0</v>
      </c>
      <c r="BT1204" s="24">
        <v>0.04</v>
      </c>
      <c r="BU1204" s="29">
        <v>0.1</v>
      </c>
      <c r="BV1204" s="23">
        <f>BT1204/(BT1204+BU1204)</f>
        <v>0.2857142857142857</v>
      </c>
      <c r="BW1204" s="23">
        <f>SQRT((BT1204*BU1204)/((BT1204+BU1204)^2*(BT1204+BU1204+1)))</f>
        <v>0.42310634125649449</v>
      </c>
      <c r="BX1204" s="30">
        <v>0.1</v>
      </c>
      <c r="BY1204" s="30">
        <v>0.7</v>
      </c>
      <c r="BZ1204" s="30">
        <v>0.1</v>
      </c>
      <c r="CA1204" s="30">
        <v>0.1</v>
      </c>
      <c r="CB1204" s="28" t="s">
        <v>83</v>
      </c>
      <c r="CC1204" s="24">
        <v>600</v>
      </c>
    </row>
    <row r="1205" spans="1:81" s="24" customFormat="1" x14ac:dyDescent="0.2">
      <c r="A1205" s="30">
        <f t="shared" si="18"/>
        <v>1204</v>
      </c>
      <c r="B1205" s="30">
        <v>100</v>
      </c>
      <c r="C1205" s="30">
        <v>100</v>
      </c>
      <c r="D1205" s="24">
        <v>5</v>
      </c>
      <c r="E1205" s="24">
        <v>5</v>
      </c>
      <c r="F1205" s="19" t="s">
        <v>80</v>
      </c>
      <c r="G1205" s="19">
        <f>IF(F1205="rectangle",B1205*C1205,IF(F1205="hook",B1205*C1205-(D1205*E1205),IF(F1205="eight",B1205*C1205-2*(D1205*E1205),IF(F1205="tee",B1205*C1205-2*(D1205*E1205),IF(F1205="cross",B1205*C1205-4*(D1205*E1205),"ERROR")))))</f>
        <v>10000</v>
      </c>
      <c r="H1205" s="19" t="s">
        <v>85</v>
      </c>
      <c r="I1205" s="19">
        <f>B1205/C1205</f>
        <v>1</v>
      </c>
      <c r="J1205" s="22">
        <v>1</v>
      </c>
      <c r="K1205" s="24">
        <v>125</v>
      </c>
      <c r="L1205" s="24">
        <v>4</v>
      </c>
      <c r="M1205" s="25">
        <v>3</v>
      </c>
      <c r="N1205" s="22">
        <f>M1205/4</f>
        <v>0.75</v>
      </c>
      <c r="O1205" s="19">
        <f>M1205/N1205</f>
        <v>4</v>
      </c>
      <c r="P1205" s="26">
        <v>5</v>
      </c>
      <c r="Q1205" s="30">
        <f>P1205</f>
        <v>5</v>
      </c>
      <c r="R1205" s="20">
        <f>AA1205/V1205</f>
        <v>100</v>
      </c>
      <c r="S1205" s="27">
        <v>30</v>
      </c>
      <c r="T1205" s="30">
        <f>S1205</f>
        <v>30</v>
      </c>
      <c r="U1205" s="20">
        <f>AB1205/W1205</f>
        <v>100</v>
      </c>
      <c r="V1205" s="19">
        <f>ROUND((Q1205/100)*G1205,0)</f>
        <v>500</v>
      </c>
      <c r="W1205" s="19">
        <f>ROUND(((T1205/100)*G1205)/J1205,0)</f>
        <v>3000</v>
      </c>
      <c r="X1205" s="19">
        <v>0</v>
      </c>
      <c r="Y1205" s="19">
        <v>0</v>
      </c>
      <c r="Z1205" s="19">
        <v>0</v>
      </c>
      <c r="AA1205" s="20">
        <f>G1205*P1205</f>
        <v>50000</v>
      </c>
      <c r="AB1205" s="20">
        <f>(G1205*S1205)/J1205</f>
        <v>300000</v>
      </c>
      <c r="AC1205" s="20">
        <v>0</v>
      </c>
      <c r="AD1205" s="20">
        <v>0</v>
      </c>
      <c r="AE1205" s="20">
        <v>0</v>
      </c>
      <c r="AF1205" s="24">
        <v>100</v>
      </c>
      <c r="AG1205" s="24">
        <v>0</v>
      </c>
      <c r="AH1205" s="24">
        <v>1</v>
      </c>
      <c r="AI1205" s="24">
        <v>100</v>
      </c>
      <c r="AJ1205" s="24">
        <v>0</v>
      </c>
      <c r="AK1205" s="24">
        <v>1</v>
      </c>
      <c r="AL1205" s="24">
        <v>0.5</v>
      </c>
      <c r="AM1205" s="24">
        <v>0.5</v>
      </c>
      <c r="AN1205" s="24">
        <v>0</v>
      </c>
      <c r="AO1205" s="24">
        <v>0</v>
      </c>
      <c r="AP1205" s="24">
        <v>0</v>
      </c>
      <c r="AQ1205" s="24">
        <v>0.01</v>
      </c>
      <c r="AR1205" s="24">
        <v>0.01</v>
      </c>
      <c r="AS1205" s="24">
        <v>0</v>
      </c>
      <c r="AT1205" s="24">
        <v>0</v>
      </c>
      <c r="AU1205" s="24">
        <v>0</v>
      </c>
      <c r="AV1205" s="24">
        <v>0</v>
      </c>
      <c r="AW1205" s="24">
        <v>0.2</v>
      </c>
      <c r="AX1205" s="24">
        <v>0</v>
      </c>
      <c r="AY1205" s="24">
        <v>0</v>
      </c>
      <c r="AZ1205" s="24">
        <v>0</v>
      </c>
      <c r="BA1205" s="24">
        <v>0.04</v>
      </c>
      <c r="BB1205" s="24">
        <v>0</v>
      </c>
      <c r="BC1205" s="22">
        <v>0.05</v>
      </c>
      <c r="BD1205" s="22">
        <v>0.05</v>
      </c>
      <c r="BE1205" s="24">
        <v>7.4999999999999997E-2</v>
      </c>
      <c r="BF1205" s="24">
        <v>5.0000000000000001E-3</v>
      </c>
      <c r="BG1205" s="24">
        <v>0</v>
      </c>
      <c r="BH1205" s="24">
        <v>0</v>
      </c>
      <c r="BI1205" s="24">
        <v>0</v>
      </c>
      <c r="BJ1205" s="24">
        <v>1.8749999999999999E-2</v>
      </c>
      <c r="BK1205" s="24">
        <v>1.25E-3</v>
      </c>
      <c r="BL1205" s="24">
        <v>0</v>
      </c>
      <c r="BM1205" s="24">
        <v>0</v>
      </c>
      <c r="BN1205" s="24">
        <v>0</v>
      </c>
      <c r="BO1205" s="24">
        <v>0.1</v>
      </c>
      <c r="BP1205" s="24">
        <v>0.1</v>
      </c>
      <c r="BQ1205" s="24">
        <v>0</v>
      </c>
      <c r="BR1205" s="24">
        <v>0</v>
      </c>
      <c r="BS1205" s="24">
        <v>0</v>
      </c>
      <c r="BT1205" s="24">
        <v>0.04</v>
      </c>
      <c r="BU1205" s="29">
        <v>4</v>
      </c>
      <c r="BV1205" s="23">
        <f>BT1205/(BT1205+BU1205)</f>
        <v>9.9009900990099011E-3</v>
      </c>
      <c r="BW1205" s="23">
        <f>SQRT((BT1205*BU1205)/((BT1205+BU1205)^2*(BT1205+BU1205+1)))</f>
        <v>4.410251516706673E-2</v>
      </c>
      <c r="BX1205" s="30">
        <v>0.1</v>
      </c>
      <c r="BY1205" s="30">
        <v>0.7</v>
      </c>
      <c r="BZ1205" s="30">
        <v>0.1</v>
      </c>
      <c r="CA1205" s="30">
        <v>0.1</v>
      </c>
      <c r="CB1205" s="28" t="s">
        <v>83</v>
      </c>
      <c r="CC1205" s="24">
        <v>600</v>
      </c>
    </row>
    <row r="1206" spans="1:81" s="24" customFormat="1" x14ac:dyDescent="0.2">
      <c r="A1206" s="30">
        <f t="shared" si="18"/>
        <v>1205</v>
      </c>
      <c r="B1206" s="30">
        <v>100</v>
      </c>
      <c r="C1206" s="30">
        <v>100</v>
      </c>
      <c r="D1206" s="24">
        <v>5</v>
      </c>
      <c r="E1206" s="24">
        <v>5</v>
      </c>
      <c r="F1206" s="19" t="s">
        <v>80</v>
      </c>
      <c r="G1206" s="19">
        <f>IF(F1206="rectangle",B1206*C1206,IF(F1206="hook",B1206*C1206-(D1206*E1206),IF(F1206="eight",B1206*C1206-2*(D1206*E1206),IF(F1206="tee",B1206*C1206-2*(D1206*E1206),IF(F1206="cross",B1206*C1206-4*(D1206*E1206),"ERROR")))))</f>
        <v>10000</v>
      </c>
      <c r="H1206" s="19" t="s">
        <v>85</v>
      </c>
      <c r="I1206" s="19">
        <f>B1206/C1206</f>
        <v>1</v>
      </c>
      <c r="J1206" s="22">
        <v>1</v>
      </c>
      <c r="K1206" s="24">
        <v>125</v>
      </c>
      <c r="L1206" s="24">
        <v>4</v>
      </c>
      <c r="M1206" s="25">
        <v>3</v>
      </c>
      <c r="N1206" s="22">
        <f>M1206/4</f>
        <v>0.75</v>
      </c>
      <c r="O1206" s="19">
        <f>M1206/N1206</f>
        <v>4</v>
      </c>
      <c r="P1206" s="26">
        <v>5</v>
      </c>
      <c r="Q1206" s="30">
        <f>P1206</f>
        <v>5</v>
      </c>
      <c r="R1206" s="20">
        <f>AA1206/V1206</f>
        <v>100</v>
      </c>
      <c r="S1206" s="27">
        <v>30</v>
      </c>
      <c r="T1206" s="30">
        <f>S1206</f>
        <v>30</v>
      </c>
      <c r="U1206" s="20">
        <f>AB1206/W1206</f>
        <v>100</v>
      </c>
      <c r="V1206" s="19">
        <f>ROUND((Q1206/100)*G1206,0)</f>
        <v>500</v>
      </c>
      <c r="W1206" s="19">
        <f>ROUND(((T1206/100)*G1206)/J1206,0)</f>
        <v>3000</v>
      </c>
      <c r="X1206" s="19">
        <v>0</v>
      </c>
      <c r="Y1206" s="19">
        <v>0</v>
      </c>
      <c r="Z1206" s="19">
        <v>0</v>
      </c>
      <c r="AA1206" s="20">
        <f>G1206*P1206</f>
        <v>50000</v>
      </c>
      <c r="AB1206" s="20">
        <f>(G1206*S1206)/J1206</f>
        <v>300000</v>
      </c>
      <c r="AC1206" s="20">
        <v>0</v>
      </c>
      <c r="AD1206" s="20">
        <v>0</v>
      </c>
      <c r="AE1206" s="20">
        <v>0</v>
      </c>
      <c r="AF1206" s="24">
        <v>100</v>
      </c>
      <c r="AG1206" s="24">
        <v>0</v>
      </c>
      <c r="AH1206" s="24">
        <v>1</v>
      </c>
      <c r="AI1206" s="24">
        <v>100</v>
      </c>
      <c r="AJ1206" s="24">
        <v>0</v>
      </c>
      <c r="AK1206" s="24">
        <v>1</v>
      </c>
      <c r="AL1206" s="24">
        <v>0.5</v>
      </c>
      <c r="AM1206" s="24">
        <v>0.5</v>
      </c>
      <c r="AN1206" s="24">
        <v>0</v>
      </c>
      <c r="AO1206" s="24">
        <v>0</v>
      </c>
      <c r="AP1206" s="24">
        <v>0</v>
      </c>
      <c r="AQ1206" s="24">
        <v>0.01</v>
      </c>
      <c r="AR1206" s="24">
        <v>0.01</v>
      </c>
      <c r="AS1206" s="24">
        <v>0</v>
      </c>
      <c r="AT1206" s="24">
        <v>0</v>
      </c>
      <c r="AU1206" s="24">
        <v>0</v>
      </c>
      <c r="AV1206" s="24">
        <v>0</v>
      </c>
      <c r="AW1206" s="24">
        <v>0.2</v>
      </c>
      <c r="AX1206" s="24">
        <v>0</v>
      </c>
      <c r="AY1206" s="24">
        <v>0</v>
      </c>
      <c r="AZ1206" s="24">
        <v>0</v>
      </c>
      <c r="BA1206" s="24">
        <v>0.04</v>
      </c>
      <c r="BB1206" s="24">
        <v>0</v>
      </c>
      <c r="BC1206" s="22">
        <v>0.05</v>
      </c>
      <c r="BD1206" s="22">
        <v>0.05</v>
      </c>
      <c r="BE1206" s="24">
        <v>7.4999999999999997E-2</v>
      </c>
      <c r="BF1206" s="24">
        <v>5.0000000000000001E-3</v>
      </c>
      <c r="BG1206" s="24">
        <v>0</v>
      </c>
      <c r="BH1206" s="24">
        <v>0</v>
      </c>
      <c r="BI1206" s="24">
        <v>0</v>
      </c>
      <c r="BJ1206" s="24">
        <v>1.8749999999999999E-2</v>
      </c>
      <c r="BK1206" s="24">
        <v>1.25E-3</v>
      </c>
      <c r="BL1206" s="24">
        <v>0</v>
      </c>
      <c r="BM1206" s="24">
        <v>0</v>
      </c>
      <c r="BN1206" s="24">
        <v>0</v>
      </c>
      <c r="BO1206" s="24">
        <v>0.1</v>
      </c>
      <c r="BP1206" s="24">
        <v>0.1</v>
      </c>
      <c r="BQ1206" s="24">
        <v>0</v>
      </c>
      <c r="BR1206" s="24">
        <v>0</v>
      </c>
      <c r="BS1206" s="24">
        <v>0</v>
      </c>
      <c r="BT1206" s="24">
        <v>0.04</v>
      </c>
      <c r="BU1206" s="29">
        <v>0.2</v>
      </c>
      <c r="BV1206" s="23">
        <f>BT1206/(BT1206+BU1206)</f>
        <v>0.16666666666666666</v>
      </c>
      <c r="BW1206" s="23">
        <f>SQRT((BT1206*BU1206)/((BT1206+BU1206)^2*(BT1206+BU1206+1)))</f>
        <v>0.33467472037604118</v>
      </c>
      <c r="BX1206" s="30">
        <v>0.1</v>
      </c>
      <c r="BY1206" s="30">
        <v>0.7</v>
      </c>
      <c r="BZ1206" s="30">
        <v>0.1</v>
      </c>
      <c r="CA1206" s="30">
        <v>0.1</v>
      </c>
      <c r="CB1206" s="28" t="s">
        <v>83</v>
      </c>
      <c r="CC1206" s="24">
        <v>600</v>
      </c>
    </row>
    <row r="1207" spans="1:81" s="24" customFormat="1" x14ac:dyDescent="0.2">
      <c r="A1207" s="30">
        <f t="shared" si="18"/>
        <v>1206</v>
      </c>
      <c r="B1207" s="30">
        <v>100</v>
      </c>
      <c r="C1207" s="30">
        <v>100</v>
      </c>
      <c r="D1207" s="24">
        <v>5</v>
      </c>
      <c r="E1207" s="24">
        <v>5</v>
      </c>
      <c r="F1207" s="19" t="s">
        <v>80</v>
      </c>
      <c r="G1207" s="19">
        <f>IF(F1207="rectangle",B1207*C1207,IF(F1207="hook",B1207*C1207-(D1207*E1207),IF(F1207="eight",B1207*C1207-2*(D1207*E1207),IF(F1207="tee",B1207*C1207-2*(D1207*E1207),IF(F1207="cross",B1207*C1207-4*(D1207*E1207),"ERROR")))))</f>
        <v>10000</v>
      </c>
      <c r="H1207" s="19" t="s">
        <v>85</v>
      </c>
      <c r="I1207" s="19">
        <f>B1207/C1207</f>
        <v>1</v>
      </c>
      <c r="J1207" s="22">
        <v>1</v>
      </c>
      <c r="K1207" s="24">
        <v>125</v>
      </c>
      <c r="L1207" s="24">
        <v>4</v>
      </c>
      <c r="M1207" s="25">
        <v>3</v>
      </c>
      <c r="N1207" s="22">
        <f>M1207/4</f>
        <v>0.75</v>
      </c>
      <c r="O1207" s="19">
        <f>M1207/N1207</f>
        <v>4</v>
      </c>
      <c r="P1207" s="26">
        <v>5</v>
      </c>
      <c r="Q1207" s="30">
        <f>P1207</f>
        <v>5</v>
      </c>
      <c r="R1207" s="20">
        <f>AA1207/V1207</f>
        <v>100</v>
      </c>
      <c r="S1207" s="27">
        <v>30</v>
      </c>
      <c r="T1207" s="30">
        <f>S1207</f>
        <v>30</v>
      </c>
      <c r="U1207" s="20">
        <f>AB1207/W1207</f>
        <v>100</v>
      </c>
      <c r="V1207" s="19">
        <f>ROUND((Q1207/100)*G1207,0)</f>
        <v>500</v>
      </c>
      <c r="W1207" s="19">
        <f>ROUND(((T1207/100)*G1207)/J1207,0)</f>
        <v>3000</v>
      </c>
      <c r="X1207" s="19">
        <v>0</v>
      </c>
      <c r="Y1207" s="19">
        <v>0</v>
      </c>
      <c r="Z1207" s="19">
        <v>0</v>
      </c>
      <c r="AA1207" s="20">
        <f>G1207*P1207</f>
        <v>50000</v>
      </c>
      <c r="AB1207" s="20">
        <f>(G1207*S1207)/J1207</f>
        <v>300000</v>
      </c>
      <c r="AC1207" s="20">
        <v>0</v>
      </c>
      <c r="AD1207" s="20">
        <v>0</v>
      </c>
      <c r="AE1207" s="20">
        <v>0</v>
      </c>
      <c r="AF1207" s="24">
        <v>100</v>
      </c>
      <c r="AG1207" s="24">
        <v>0</v>
      </c>
      <c r="AH1207" s="24">
        <v>1</v>
      </c>
      <c r="AI1207" s="24">
        <v>100</v>
      </c>
      <c r="AJ1207" s="24">
        <v>0</v>
      </c>
      <c r="AK1207" s="24">
        <v>1</v>
      </c>
      <c r="AL1207" s="24">
        <v>0.5</v>
      </c>
      <c r="AM1207" s="24">
        <v>0.5</v>
      </c>
      <c r="AN1207" s="24">
        <v>0</v>
      </c>
      <c r="AO1207" s="24">
        <v>0</v>
      </c>
      <c r="AP1207" s="24">
        <v>0</v>
      </c>
      <c r="AQ1207" s="24">
        <v>0.01</v>
      </c>
      <c r="AR1207" s="24">
        <v>0.01</v>
      </c>
      <c r="AS1207" s="24">
        <v>0</v>
      </c>
      <c r="AT1207" s="24">
        <v>0</v>
      </c>
      <c r="AU1207" s="24">
        <v>0</v>
      </c>
      <c r="AV1207" s="24">
        <v>0</v>
      </c>
      <c r="AW1207" s="24">
        <v>0.2</v>
      </c>
      <c r="AX1207" s="24">
        <v>0</v>
      </c>
      <c r="AY1207" s="24">
        <v>0</v>
      </c>
      <c r="AZ1207" s="24">
        <v>0</v>
      </c>
      <c r="BA1207" s="24">
        <v>0.04</v>
      </c>
      <c r="BB1207" s="24">
        <v>0</v>
      </c>
      <c r="BC1207" s="22">
        <v>0.05</v>
      </c>
      <c r="BD1207" s="22">
        <v>0.05</v>
      </c>
      <c r="BE1207" s="24">
        <v>7.4999999999999997E-2</v>
      </c>
      <c r="BF1207" s="24">
        <v>5.0000000000000001E-3</v>
      </c>
      <c r="BG1207" s="24">
        <v>0</v>
      </c>
      <c r="BH1207" s="24">
        <v>0</v>
      </c>
      <c r="BI1207" s="24">
        <v>0</v>
      </c>
      <c r="BJ1207" s="24">
        <v>1.8749999999999999E-2</v>
      </c>
      <c r="BK1207" s="24">
        <v>1.25E-3</v>
      </c>
      <c r="BL1207" s="24">
        <v>0</v>
      </c>
      <c r="BM1207" s="24">
        <v>0</v>
      </c>
      <c r="BN1207" s="24">
        <v>0</v>
      </c>
      <c r="BO1207" s="24">
        <v>0.1</v>
      </c>
      <c r="BP1207" s="24">
        <v>0.1</v>
      </c>
      <c r="BQ1207" s="24">
        <v>0</v>
      </c>
      <c r="BR1207" s="24">
        <v>0</v>
      </c>
      <c r="BS1207" s="24">
        <v>0</v>
      </c>
      <c r="BT1207" s="24">
        <v>0.04</v>
      </c>
      <c r="BU1207" s="29">
        <v>0.1</v>
      </c>
      <c r="BV1207" s="23">
        <f>BT1207/(BT1207+BU1207)</f>
        <v>0.2857142857142857</v>
      </c>
      <c r="BW1207" s="23">
        <f>SQRT((BT1207*BU1207)/((BT1207+BU1207)^2*(BT1207+BU1207+1)))</f>
        <v>0.42310634125649449</v>
      </c>
      <c r="BX1207" s="30">
        <v>0.1</v>
      </c>
      <c r="BY1207" s="30">
        <v>0.7</v>
      </c>
      <c r="BZ1207" s="30">
        <v>0.1</v>
      </c>
      <c r="CA1207" s="30">
        <v>0.1</v>
      </c>
      <c r="CB1207" s="28" t="s">
        <v>83</v>
      </c>
      <c r="CC1207" s="24">
        <v>600</v>
      </c>
    </row>
    <row r="1208" spans="1:81" s="24" customFormat="1" x14ac:dyDescent="0.2">
      <c r="A1208" s="30">
        <f t="shared" si="18"/>
        <v>1207</v>
      </c>
      <c r="B1208" s="30">
        <v>20</v>
      </c>
      <c r="C1208" s="30">
        <v>20</v>
      </c>
      <c r="D1208" s="24">
        <v>5</v>
      </c>
      <c r="E1208" s="24">
        <v>5</v>
      </c>
      <c r="F1208" s="19" t="s">
        <v>80</v>
      </c>
      <c r="G1208" s="19">
        <f>IF(F1208="rectangle",B1208*C1208,IF(F1208="hook",B1208*C1208-(D1208*E1208),IF(F1208="eight",B1208*C1208-2*(D1208*E1208),IF(F1208="tee",B1208*C1208-2*(D1208*E1208),IF(F1208="cross",B1208*C1208-4*(D1208*E1208),"ERROR")))))</f>
        <v>400</v>
      </c>
      <c r="H1208" s="19" t="s">
        <v>84</v>
      </c>
      <c r="I1208" s="19">
        <f>B1208/C1208</f>
        <v>1</v>
      </c>
      <c r="J1208" s="22">
        <v>1</v>
      </c>
      <c r="K1208" s="24">
        <v>125</v>
      </c>
      <c r="L1208" s="24">
        <v>4</v>
      </c>
      <c r="M1208" s="25">
        <v>3</v>
      </c>
      <c r="N1208" s="22">
        <f>M1208/4</f>
        <v>0.75</v>
      </c>
      <c r="O1208" s="19">
        <f>M1208/N1208</f>
        <v>4</v>
      </c>
      <c r="P1208" s="26">
        <v>5</v>
      </c>
      <c r="Q1208" s="30">
        <f>P1208</f>
        <v>5</v>
      </c>
      <c r="R1208" s="20">
        <f>AA1208/V1208</f>
        <v>100</v>
      </c>
      <c r="S1208" s="27">
        <v>5</v>
      </c>
      <c r="T1208" s="30">
        <f>S1208</f>
        <v>5</v>
      </c>
      <c r="U1208" s="20">
        <f>AB1208/W1208</f>
        <v>100</v>
      </c>
      <c r="V1208" s="19">
        <f>ROUND((Q1208/100)*G1208,0)</f>
        <v>20</v>
      </c>
      <c r="W1208" s="19">
        <f>ROUND(((T1208/100)*G1208)/J1208,0)</f>
        <v>20</v>
      </c>
      <c r="X1208" s="19">
        <v>0</v>
      </c>
      <c r="Y1208" s="19">
        <v>0</v>
      </c>
      <c r="Z1208" s="19">
        <v>0</v>
      </c>
      <c r="AA1208" s="20">
        <f>G1208*P1208</f>
        <v>2000</v>
      </c>
      <c r="AB1208" s="20">
        <f>(G1208*S1208)/J1208</f>
        <v>2000</v>
      </c>
      <c r="AC1208" s="20">
        <v>0</v>
      </c>
      <c r="AD1208" s="20">
        <v>0</v>
      </c>
      <c r="AE1208" s="20">
        <v>0</v>
      </c>
      <c r="AF1208" s="24">
        <v>100</v>
      </c>
      <c r="AG1208" s="24">
        <v>0</v>
      </c>
      <c r="AH1208" s="24">
        <v>1</v>
      </c>
      <c r="AI1208" s="24">
        <v>100</v>
      </c>
      <c r="AJ1208" s="24">
        <v>0</v>
      </c>
      <c r="AK1208" s="24">
        <v>1</v>
      </c>
      <c r="AL1208" s="24">
        <v>0.5</v>
      </c>
      <c r="AM1208" s="24">
        <v>0.5</v>
      </c>
      <c r="AN1208" s="24">
        <v>0</v>
      </c>
      <c r="AO1208" s="24">
        <v>0</v>
      </c>
      <c r="AP1208" s="24">
        <v>0</v>
      </c>
      <c r="AQ1208" s="24">
        <v>0.01</v>
      </c>
      <c r="AR1208" s="24">
        <v>0.01</v>
      </c>
      <c r="AS1208" s="24">
        <v>0</v>
      </c>
      <c r="AT1208" s="24">
        <v>0</v>
      </c>
      <c r="AU1208" s="24">
        <v>0</v>
      </c>
      <c r="AV1208" s="24">
        <v>0</v>
      </c>
      <c r="AW1208" s="24">
        <v>0.2</v>
      </c>
      <c r="AX1208" s="24">
        <v>0</v>
      </c>
      <c r="AY1208" s="24">
        <v>0</v>
      </c>
      <c r="AZ1208" s="24">
        <v>0</v>
      </c>
      <c r="BA1208" s="24">
        <v>0.04</v>
      </c>
      <c r="BB1208" s="24">
        <v>0</v>
      </c>
      <c r="BC1208" s="22">
        <v>0.05</v>
      </c>
      <c r="BD1208" s="22">
        <v>0.05</v>
      </c>
      <c r="BE1208" s="24">
        <v>7.4999999999999997E-2</v>
      </c>
      <c r="BF1208" s="24">
        <v>5.0000000000000001E-3</v>
      </c>
      <c r="BG1208" s="24">
        <v>0</v>
      </c>
      <c r="BH1208" s="24">
        <v>0</v>
      </c>
      <c r="BI1208" s="24">
        <v>0</v>
      </c>
      <c r="BJ1208" s="24">
        <v>1.8749999999999999E-2</v>
      </c>
      <c r="BK1208" s="24">
        <v>1.25E-3</v>
      </c>
      <c r="BL1208" s="24">
        <v>0</v>
      </c>
      <c r="BM1208" s="24">
        <v>0</v>
      </c>
      <c r="BN1208" s="24">
        <v>0</v>
      </c>
      <c r="BO1208" s="24">
        <v>0.1</v>
      </c>
      <c r="BP1208" s="24">
        <v>0.1</v>
      </c>
      <c r="BQ1208" s="24">
        <v>0</v>
      </c>
      <c r="BR1208" s="24">
        <v>0</v>
      </c>
      <c r="BS1208" s="24">
        <v>0</v>
      </c>
      <c r="BT1208" s="24">
        <v>0.04</v>
      </c>
      <c r="BU1208" s="29">
        <v>4</v>
      </c>
      <c r="BV1208" s="23">
        <f>BT1208/(BT1208+BU1208)</f>
        <v>9.9009900990099011E-3</v>
      </c>
      <c r="BW1208" s="23">
        <f>SQRT((BT1208*BU1208)/((BT1208+BU1208)^2*(BT1208+BU1208+1)))</f>
        <v>4.410251516706673E-2</v>
      </c>
      <c r="BX1208" s="30">
        <v>0.1</v>
      </c>
      <c r="BY1208" s="30">
        <v>0.7</v>
      </c>
      <c r="BZ1208" s="30">
        <v>0.1</v>
      </c>
      <c r="CA1208" s="30">
        <v>0.1</v>
      </c>
      <c r="CB1208" s="28" t="s">
        <v>83</v>
      </c>
      <c r="CC1208" s="24">
        <v>600</v>
      </c>
    </row>
    <row r="1209" spans="1:81" s="24" customFormat="1" x14ac:dyDescent="0.2">
      <c r="A1209" s="30">
        <f t="shared" si="18"/>
        <v>1208</v>
      </c>
      <c r="B1209" s="30">
        <v>20</v>
      </c>
      <c r="C1209" s="30">
        <v>20</v>
      </c>
      <c r="D1209" s="24">
        <v>5</v>
      </c>
      <c r="E1209" s="24">
        <v>5</v>
      </c>
      <c r="F1209" s="19" t="s">
        <v>80</v>
      </c>
      <c r="G1209" s="19">
        <f>IF(F1209="rectangle",B1209*C1209,IF(F1209="hook",B1209*C1209-(D1209*E1209),IF(F1209="eight",B1209*C1209-2*(D1209*E1209),IF(F1209="tee",B1209*C1209-2*(D1209*E1209),IF(F1209="cross",B1209*C1209-4*(D1209*E1209),"ERROR")))))</f>
        <v>400</v>
      </c>
      <c r="H1209" s="19" t="s">
        <v>84</v>
      </c>
      <c r="I1209" s="19">
        <f>B1209/C1209</f>
        <v>1</v>
      </c>
      <c r="J1209" s="22">
        <v>1</v>
      </c>
      <c r="K1209" s="24">
        <v>125</v>
      </c>
      <c r="L1209" s="24">
        <v>4</v>
      </c>
      <c r="M1209" s="25">
        <v>3</v>
      </c>
      <c r="N1209" s="22">
        <f>M1209/4</f>
        <v>0.75</v>
      </c>
      <c r="O1209" s="19">
        <f>M1209/N1209</f>
        <v>4</v>
      </c>
      <c r="P1209" s="26">
        <v>5</v>
      </c>
      <c r="Q1209" s="30">
        <f>P1209</f>
        <v>5</v>
      </c>
      <c r="R1209" s="20">
        <f>AA1209/V1209</f>
        <v>100</v>
      </c>
      <c r="S1209" s="27">
        <v>5</v>
      </c>
      <c r="T1209" s="30">
        <f>S1209</f>
        <v>5</v>
      </c>
      <c r="U1209" s="20">
        <f>AB1209/W1209</f>
        <v>100</v>
      </c>
      <c r="V1209" s="19">
        <f>ROUND((Q1209/100)*G1209,0)</f>
        <v>20</v>
      </c>
      <c r="W1209" s="19">
        <f>ROUND(((T1209/100)*G1209)/J1209,0)</f>
        <v>20</v>
      </c>
      <c r="X1209" s="19">
        <v>0</v>
      </c>
      <c r="Y1209" s="19">
        <v>0</v>
      </c>
      <c r="Z1209" s="19">
        <v>0</v>
      </c>
      <c r="AA1209" s="20">
        <f>G1209*P1209</f>
        <v>2000</v>
      </c>
      <c r="AB1209" s="20">
        <f>(G1209*S1209)/J1209</f>
        <v>2000</v>
      </c>
      <c r="AC1209" s="20">
        <v>0</v>
      </c>
      <c r="AD1209" s="20">
        <v>0</v>
      </c>
      <c r="AE1209" s="20">
        <v>0</v>
      </c>
      <c r="AF1209" s="24">
        <v>100</v>
      </c>
      <c r="AG1209" s="24">
        <v>0</v>
      </c>
      <c r="AH1209" s="24">
        <v>1</v>
      </c>
      <c r="AI1209" s="24">
        <v>100</v>
      </c>
      <c r="AJ1209" s="24">
        <v>0</v>
      </c>
      <c r="AK1209" s="24">
        <v>1</v>
      </c>
      <c r="AL1209" s="24">
        <v>0.5</v>
      </c>
      <c r="AM1209" s="24">
        <v>0.5</v>
      </c>
      <c r="AN1209" s="24">
        <v>0</v>
      </c>
      <c r="AO1209" s="24">
        <v>0</v>
      </c>
      <c r="AP1209" s="24">
        <v>0</v>
      </c>
      <c r="AQ1209" s="24">
        <v>0.01</v>
      </c>
      <c r="AR1209" s="24">
        <v>0.01</v>
      </c>
      <c r="AS1209" s="24">
        <v>0</v>
      </c>
      <c r="AT1209" s="24">
        <v>0</v>
      </c>
      <c r="AU1209" s="24">
        <v>0</v>
      </c>
      <c r="AV1209" s="24">
        <v>0</v>
      </c>
      <c r="AW1209" s="24">
        <v>0.2</v>
      </c>
      <c r="AX1209" s="24">
        <v>0</v>
      </c>
      <c r="AY1209" s="24">
        <v>0</v>
      </c>
      <c r="AZ1209" s="24">
        <v>0</v>
      </c>
      <c r="BA1209" s="24">
        <v>0.04</v>
      </c>
      <c r="BB1209" s="24">
        <v>0</v>
      </c>
      <c r="BC1209" s="22">
        <v>0.05</v>
      </c>
      <c r="BD1209" s="22">
        <v>0.05</v>
      </c>
      <c r="BE1209" s="24">
        <v>7.4999999999999997E-2</v>
      </c>
      <c r="BF1209" s="24">
        <v>5.0000000000000001E-3</v>
      </c>
      <c r="BG1209" s="24">
        <v>0</v>
      </c>
      <c r="BH1209" s="24">
        <v>0</v>
      </c>
      <c r="BI1209" s="24">
        <v>0</v>
      </c>
      <c r="BJ1209" s="24">
        <v>1.8749999999999999E-2</v>
      </c>
      <c r="BK1209" s="24">
        <v>1.25E-3</v>
      </c>
      <c r="BL1209" s="24">
        <v>0</v>
      </c>
      <c r="BM1209" s="24">
        <v>0</v>
      </c>
      <c r="BN1209" s="24">
        <v>0</v>
      </c>
      <c r="BO1209" s="24">
        <v>0.1</v>
      </c>
      <c r="BP1209" s="24">
        <v>0.1</v>
      </c>
      <c r="BQ1209" s="24">
        <v>0</v>
      </c>
      <c r="BR1209" s="24">
        <v>0</v>
      </c>
      <c r="BS1209" s="24">
        <v>0</v>
      </c>
      <c r="BT1209" s="24">
        <v>0.04</v>
      </c>
      <c r="BU1209" s="29">
        <v>0.2</v>
      </c>
      <c r="BV1209" s="23">
        <f>BT1209/(BT1209+BU1209)</f>
        <v>0.16666666666666666</v>
      </c>
      <c r="BW1209" s="23">
        <f>SQRT((BT1209*BU1209)/((BT1209+BU1209)^2*(BT1209+BU1209+1)))</f>
        <v>0.33467472037604118</v>
      </c>
      <c r="BX1209" s="30">
        <v>0.1</v>
      </c>
      <c r="BY1209" s="30">
        <v>0.7</v>
      </c>
      <c r="BZ1209" s="30">
        <v>0.1</v>
      </c>
      <c r="CA1209" s="30">
        <v>0.1</v>
      </c>
      <c r="CB1209" s="28" t="s">
        <v>83</v>
      </c>
      <c r="CC1209" s="24">
        <v>600</v>
      </c>
    </row>
    <row r="1210" spans="1:81" s="24" customFormat="1" x14ac:dyDescent="0.2">
      <c r="A1210" s="30">
        <f t="shared" si="18"/>
        <v>1209</v>
      </c>
      <c r="B1210" s="30">
        <v>20</v>
      </c>
      <c r="C1210" s="30">
        <v>20</v>
      </c>
      <c r="D1210" s="24">
        <v>5</v>
      </c>
      <c r="E1210" s="24">
        <v>5</v>
      </c>
      <c r="F1210" s="19" t="s">
        <v>80</v>
      </c>
      <c r="G1210" s="19">
        <f>IF(F1210="rectangle",B1210*C1210,IF(F1210="hook",B1210*C1210-(D1210*E1210),IF(F1210="eight",B1210*C1210-2*(D1210*E1210),IF(F1210="tee",B1210*C1210-2*(D1210*E1210),IF(F1210="cross",B1210*C1210-4*(D1210*E1210),"ERROR")))))</f>
        <v>400</v>
      </c>
      <c r="H1210" s="19" t="s">
        <v>84</v>
      </c>
      <c r="I1210" s="19">
        <f>B1210/C1210</f>
        <v>1</v>
      </c>
      <c r="J1210" s="22">
        <v>1</v>
      </c>
      <c r="K1210" s="24">
        <v>125</v>
      </c>
      <c r="L1210" s="24">
        <v>4</v>
      </c>
      <c r="M1210" s="25">
        <v>3</v>
      </c>
      <c r="N1210" s="22">
        <f>M1210/4</f>
        <v>0.75</v>
      </c>
      <c r="O1210" s="19">
        <f>M1210/N1210</f>
        <v>4</v>
      </c>
      <c r="P1210" s="26">
        <v>5</v>
      </c>
      <c r="Q1210" s="30">
        <f>P1210</f>
        <v>5</v>
      </c>
      <c r="R1210" s="20">
        <f>AA1210/V1210</f>
        <v>100</v>
      </c>
      <c r="S1210" s="27">
        <v>5</v>
      </c>
      <c r="T1210" s="30">
        <f>S1210</f>
        <v>5</v>
      </c>
      <c r="U1210" s="20">
        <f>AB1210/W1210</f>
        <v>100</v>
      </c>
      <c r="V1210" s="19">
        <f>ROUND((Q1210/100)*G1210,0)</f>
        <v>20</v>
      </c>
      <c r="W1210" s="19">
        <f>ROUND(((T1210/100)*G1210)/J1210,0)</f>
        <v>20</v>
      </c>
      <c r="X1210" s="19">
        <v>0</v>
      </c>
      <c r="Y1210" s="19">
        <v>0</v>
      </c>
      <c r="Z1210" s="19">
        <v>0</v>
      </c>
      <c r="AA1210" s="20">
        <f>G1210*P1210</f>
        <v>2000</v>
      </c>
      <c r="AB1210" s="20">
        <f>(G1210*S1210)/J1210</f>
        <v>2000</v>
      </c>
      <c r="AC1210" s="20">
        <v>0</v>
      </c>
      <c r="AD1210" s="20">
        <v>0</v>
      </c>
      <c r="AE1210" s="20">
        <v>0</v>
      </c>
      <c r="AF1210" s="24">
        <v>100</v>
      </c>
      <c r="AG1210" s="24">
        <v>0</v>
      </c>
      <c r="AH1210" s="24">
        <v>1</v>
      </c>
      <c r="AI1210" s="24">
        <v>100</v>
      </c>
      <c r="AJ1210" s="24">
        <v>0</v>
      </c>
      <c r="AK1210" s="24">
        <v>1</v>
      </c>
      <c r="AL1210" s="24">
        <v>0.5</v>
      </c>
      <c r="AM1210" s="24">
        <v>0.5</v>
      </c>
      <c r="AN1210" s="24">
        <v>0</v>
      </c>
      <c r="AO1210" s="24">
        <v>0</v>
      </c>
      <c r="AP1210" s="24">
        <v>0</v>
      </c>
      <c r="AQ1210" s="24">
        <v>0.01</v>
      </c>
      <c r="AR1210" s="24">
        <v>0.01</v>
      </c>
      <c r="AS1210" s="24">
        <v>0</v>
      </c>
      <c r="AT1210" s="24">
        <v>0</v>
      </c>
      <c r="AU1210" s="24">
        <v>0</v>
      </c>
      <c r="AV1210" s="24">
        <v>0</v>
      </c>
      <c r="AW1210" s="24">
        <v>0.2</v>
      </c>
      <c r="AX1210" s="24">
        <v>0</v>
      </c>
      <c r="AY1210" s="24">
        <v>0</v>
      </c>
      <c r="AZ1210" s="24">
        <v>0</v>
      </c>
      <c r="BA1210" s="24">
        <v>0.04</v>
      </c>
      <c r="BB1210" s="24">
        <v>0</v>
      </c>
      <c r="BC1210" s="22">
        <v>0.05</v>
      </c>
      <c r="BD1210" s="22">
        <v>0.05</v>
      </c>
      <c r="BE1210" s="24">
        <v>7.4999999999999997E-2</v>
      </c>
      <c r="BF1210" s="24">
        <v>5.0000000000000001E-3</v>
      </c>
      <c r="BG1210" s="24">
        <v>0</v>
      </c>
      <c r="BH1210" s="24">
        <v>0</v>
      </c>
      <c r="BI1210" s="24">
        <v>0</v>
      </c>
      <c r="BJ1210" s="24">
        <v>1.8749999999999999E-2</v>
      </c>
      <c r="BK1210" s="24">
        <v>1.25E-3</v>
      </c>
      <c r="BL1210" s="24">
        <v>0</v>
      </c>
      <c r="BM1210" s="24">
        <v>0</v>
      </c>
      <c r="BN1210" s="24">
        <v>0</v>
      </c>
      <c r="BO1210" s="24">
        <v>0.1</v>
      </c>
      <c r="BP1210" s="24">
        <v>0.1</v>
      </c>
      <c r="BQ1210" s="24">
        <v>0</v>
      </c>
      <c r="BR1210" s="24">
        <v>0</v>
      </c>
      <c r="BS1210" s="24">
        <v>0</v>
      </c>
      <c r="BT1210" s="24">
        <v>0.04</v>
      </c>
      <c r="BU1210" s="29">
        <v>0.1</v>
      </c>
      <c r="BV1210" s="23">
        <f>BT1210/(BT1210+BU1210)</f>
        <v>0.2857142857142857</v>
      </c>
      <c r="BW1210" s="23">
        <f>SQRT((BT1210*BU1210)/((BT1210+BU1210)^2*(BT1210+BU1210+1)))</f>
        <v>0.42310634125649449</v>
      </c>
      <c r="BX1210" s="30">
        <v>0.1</v>
      </c>
      <c r="BY1210" s="30">
        <v>0.7</v>
      </c>
      <c r="BZ1210" s="30">
        <v>0.1</v>
      </c>
      <c r="CA1210" s="30">
        <v>0.1</v>
      </c>
      <c r="CB1210" s="28" t="s">
        <v>83</v>
      </c>
      <c r="CC1210" s="24">
        <v>600</v>
      </c>
    </row>
    <row r="1211" spans="1:81" s="24" customFormat="1" x14ac:dyDescent="0.2">
      <c r="A1211" s="30">
        <f t="shared" si="18"/>
        <v>1210</v>
      </c>
      <c r="B1211" s="30">
        <v>20</v>
      </c>
      <c r="C1211" s="30">
        <v>20</v>
      </c>
      <c r="D1211" s="24">
        <v>5</v>
      </c>
      <c r="E1211" s="24">
        <v>5</v>
      </c>
      <c r="F1211" s="19" t="s">
        <v>80</v>
      </c>
      <c r="G1211" s="19">
        <f>IF(F1211="rectangle",B1211*C1211,IF(F1211="hook",B1211*C1211-(D1211*E1211),IF(F1211="eight",B1211*C1211-2*(D1211*E1211),IF(F1211="tee",B1211*C1211-2*(D1211*E1211),IF(F1211="cross",B1211*C1211-4*(D1211*E1211),"ERROR")))))</f>
        <v>400</v>
      </c>
      <c r="H1211" s="19" t="s">
        <v>84</v>
      </c>
      <c r="I1211" s="19">
        <f>B1211/C1211</f>
        <v>1</v>
      </c>
      <c r="J1211" s="22">
        <v>1</v>
      </c>
      <c r="K1211" s="24">
        <v>125</v>
      </c>
      <c r="L1211" s="24">
        <v>4</v>
      </c>
      <c r="M1211" s="25">
        <v>3</v>
      </c>
      <c r="N1211" s="22">
        <f>M1211/4</f>
        <v>0.75</v>
      </c>
      <c r="O1211" s="19">
        <f>M1211/N1211</f>
        <v>4</v>
      </c>
      <c r="P1211" s="26">
        <v>5</v>
      </c>
      <c r="Q1211" s="30">
        <f>P1211</f>
        <v>5</v>
      </c>
      <c r="R1211" s="20">
        <f>AA1211/V1211</f>
        <v>100</v>
      </c>
      <c r="S1211" s="27">
        <v>15</v>
      </c>
      <c r="T1211" s="30">
        <f>S1211</f>
        <v>15</v>
      </c>
      <c r="U1211" s="20">
        <f>AB1211/W1211</f>
        <v>100</v>
      </c>
      <c r="V1211" s="19">
        <f>ROUND((Q1211/100)*G1211,0)</f>
        <v>20</v>
      </c>
      <c r="W1211" s="19">
        <f>ROUND(((T1211/100)*G1211)/J1211,0)</f>
        <v>60</v>
      </c>
      <c r="X1211" s="19">
        <v>0</v>
      </c>
      <c r="Y1211" s="19">
        <v>0</v>
      </c>
      <c r="Z1211" s="19">
        <v>0</v>
      </c>
      <c r="AA1211" s="20">
        <f>G1211*P1211</f>
        <v>2000</v>
      </c>
      <c r="AB1211" s="20">
        <f>(G1211*S1211)/J1211</f>
        <v>6000</v>
      </c>
      <c r="AC1211" s="20">
        <v>0</v>
      </c>
      <c r="AD1211" s="20">
        <v>0</v>
      </c>
      <c r="AE1211" s="20">
        <v>0</v>
      </c>
      <c r="AF1211" s="24">
        <v>100</v>
      </c>
      <c r="AG1211" s="24">
        <v>0</v>
      </c>
      <c r="AH1211" s="24">
        <v>1</v>
      </c>
      <c r="AI1211" s="24">
        <v>100</v>
      </c>
      <c r="AJ1211" s="24">
        <v>0</v>
      </c>
      <c r="AK1211" s="24">
        <v>1</v>
      </c>
      <c r="AL1211" s="24">
        <v>0.5</v>
      </c>
      <c r="AM1211" s="24">
        <v>0.5</v>
      </c>
      <c r="AN1211" s="24">
        <v>0</v>
      </c>
      <c r="AO1211" s="24">
        <v>0</v>
      </c>
      <c r="AP1211" s="24">
        <v>0</v>
      </c>
      <c r="AQ1211" s="24">
        <v>0.01</v>
      </c>
      <c r="AR1211" s="24">
        <v>0.01</v>
      </c>
      <c r="AS1211" s="24">
        <v>0</v>
      </c>
      <c r="AT1211" s="24">
        <v>0</v>
      </c>
      <c r="AU1211" s="24">
        <v>0</v>
      </c>
      <c r="AV1211" s="24">
        <v>0</v>
      </c>
      <c r="AW1211" s="24">
        <v>0.2</v>
      </c>
      <c r="AX1211" s="24">
        <v>0</v>
      </c>
      <c r="AY1211" s="24">
        <v>0</v>
      </c>
      <c r="AZ1211" s="24">
        <v>0</v>
      </c>
      <c r="BA1211" s="24">
        <v>0.04</v>
      </c>
      <c r="BB1211" s="24">
        <v>0</v>
      </c>
      <c r="BC1211" s="22">
        <v>0.05</v>
      </c>
      <c r="BD1211" s="22">
        <v>0.05</v>
      </c>
      <c r="BE1211" s="24">
        <v>7.4999999999999997E-2</v>
      </c>
      <c r="BF1211" s="24">
        <v>5.0000000000000001E-3</v>
      </c>
      <c r="BG1211" s="24">
        <v>0</v>
      </c>
      <c r="BH1211" s="24">
        <v>0</v>
      </c>
      <c r="BI1211" s="24">
        <v>0</v>
      </c>
      <c r="BJ1211" s="24">
        <v>1.8749999999999999E-2</v>
      </c>
      <c r="BK1211" s="24">
        <v>1.25E-3</v>
      </c>
      <c r="BL1211" s="24">
        <v>0</v>
      </c>
      <c r="BM1211" s="24">
        <v>0</v>
      </c>
      <c r="BN1211" s="24">
        <v>0</v>
      </c>
      <c r="BO1211" s="24">
        <v>0.1</v>
      </c>
      <c r="BP1211" s="24">
        <v>0.1</v>
      </c>
      <c r="BQ1211" s="24">
        <v>0</v>
      </c>
      <c r="BR1211" s="24">
        <v>0</v>
      </c>
      <c r="BS1211" s="24">
        <v>0</v>
      </c>
      <c r="BT1211" s="24">
        <v>0.04</v>
      </c>
      <c r="BU1211" s="29">
        <v>4</v>
      </c>
      <c r="BV1211" s="23">
        <f>BT1211/(BT1211+BU1211)</f>
        <v>9.9009900990099011E-3</v>
      </c>
      <c r="BW1211" s="23">
        <f>SQRT((BT1211*BU1211)/((BT1211+BU1211)^2*(BT1211+BU1211+1)))</f>
        <v>4.410251516706673E-2</v>
      </c>
      <c r="BX1211" s="30">
        <v>0.1</v>
      </c>
      <c r="BY1211" s="30">
        <v>0.7</v>
      </c>
      <c r="BZ1211" s="30">
        <v>0.1</v>
      </c>
      <c r="CA1211" s="30">
        <v>0.1</v>
      </c>
      <c r="CB1211" s="28" t="s">
        <v>83</v>
      </c>
      <c r="CC1211" s="24">
        <v>600</v>
      </c>
    </row>
    <row r="1212" spans="1:81" s="24" customFormat="1" x14ac:dyDescent="0.2">
      <c r="A1212" s="30">
        <f t="shared" si="18"/>
        <v>1211</v>
      </c>
      <c r="B1212" s="30">
        <v>20</v>
      </c>
      <c r="C1212" s="30">
        <v>20</v>
      </c>
      <c r="D1212" s="24">
        <v>5</v>
      </c>
      <c r="E1212" s="24">
        <v>5</v>
      </c>
      <c r="F1212" s="19" t="s">
        <v>80</v>
      </c>
      <c r="G1212" s="19">
        <f>IF(F1212="rectangle",B1212*C1212,IF(F1212="hook",B1212*C1212-(D1212*E1212),IF(F1212="eight",B1212*C1212-2*(D1212*E1212),IF(F1212="tee",B1212*C1212-2*(D1212*E1212),IF(F1212="cross",B1212*C1212-4*(D1212*E1212),"ERROR")))))</f>
        <v>400</v>
      </c>
      <c r="H1212" s="19" t="s">
        <v>84</v>
      </c>
      <c r="I1212" s="19">
        <f>B1212/C1212</f>
        <v>1</v>
      </c>
      <c r="J1212" s="22">
        <v>1</v>
      </c>
      <c r="K1212" s="24">
        <v>125</v>
      </c>
      <c r="L1212" s="24">
        <v>4</v>
      </c>
      <c r="M1212" s="25">
        <v>3</v>
      </c>
      <c r="N1212" s="22">
        <f>M1212/4</f>
        <v>0.75</v>
      </c>
      <c r="O1212" s="19">
        <f>M1212/N1212</f>
        <v>4</v>
      </c>
      <c r="P1212" s="26">
        <v>5</v>
      </c>
      <c r="Q1212" s="30">
        <f>P1212</f>
        <v>5</v>
      </c>
      <c r="R1212" s="20">
        <f>AA1212/V1212</f>
        <v>100</v>
      </c>
      <c r="S1212" s="27">
        <v>15</v>
      </c>
      <c r="T1212" s="30">
        <f>S1212</f>
        <v>15</v>
      </c>
      <c r="U1212" s="20">
        <f>AB1212/W1212</f>
        <v>100</v>
      </c>
      <c r="V1212" s="19">
        <f>ROUND((Q1212/100)*G1212,0)</f>
        <v>20</v>
      </c>
      <c r="W1212" s="19">
        <f>ROUND(((T1212/100)*G1212)/J1212,0)</f>
        <v>60</v>
      </c>
      <c r="X1212" s="19">
        <v>0</v>
      </c>
      <c r="Y1212" s="19">
        <v>0</v>
      </c>
      <c r="Z1212" s="19">
        <v>0</v>
      </c>
      <c r="AA1212" s="20">
        <f>G1212*P1212</f>
        <v>2000</v>
      </c>
      <c r="AB1212" s="20">
        <f>(G1212*S1212)/J1212</f>
        <v>6000</v>
      </c>
      <c r="AC1212" s="20">
        <v>0</v>
      </c>
      <c r="AD1212" s="20">
        <v>0</v>
      </c>
      <c r="AE1212" s="20">
        <v>0</v>
      </c>
      <c r="AF1212" s="24">
        <v>100</v>
      </c>
      <c r="AG1212" s="24">
        <v>0</v>
      </c>
      <c r="AH1212" s="24">
        <v>1</v>
      </c>
      <c r="AI1212" s="24">
        <v>100</v>
      </c>
      <c r="AJ1212" s="24">
        <v>0</v>
      </c>
      <c r="AK1212" s="24">
        <v>1</v>
      </c>
      <c r="AL1212" s="24">
        <v>0.5</v>
      </c>
      <c r="AM1212" s="24">
        <v>0.5</v>
      </c>
      <c r="AN1212" s="24">
        <v>0</v>
      </c>
      <c r="AO1212" s="24">
        <v>0</v>
      </c>
      <c r="AP1212" s="24">
        <v>0</v>
      </c>
      <c r="AQ1212" s="24">
        <v>0.01</v>
      </c>
      <c r="AR1212" s="24">
        <v>0.01</v>
      </c>
      <c r="AS1212" s="24">
        <v>0</v>
      </c>
      <c r="AT1212" s="24">
        <v>0</v>
      </c>
      <c r="AU1212" s="24">
        <v>0</v>
      </c>
      <c r="AV1212" s="24">
        <v>0</v>
      </c>
      <c r="AW1212" s="24">
        <v>0.2</v>
      </c>
      <c r="AX1212" s="24">
        <v>0</v>
      </c>
      <c r="AY1212" s="24">
        <v>0</v>
      </c>
      <c r="AZ1212" s="24">
        <v>0</v>
      </c>
      <c r="BA1212" s="24">
        <v>0.04</v>
      </c>
      <c r="BB1212" s="24">
        <v>0</v>
      </c>
      <c r="BC1212" s="22">
        <v>0.05</v>
      </c>
      <c r="BD1212" s="22">
        <v>0.05</v>
      </c>
      <c r="BE1212" s="24">
        <v>7.4999999999999997E-2</v>
      </c>
      <c r="BF1212" s="24">
        <v>5.0000000000000001E-3</v>
      </c>
      <c r="BG1212" s="24">
        <v>0</v>
      </c>
      <c r="BH1212" s="24">
        <v>0</v>
      </c>
      <c r="BI1212" s="24">
        <v>0</v>
      </c>
      <c r="BJ1212" s="24">
        <v>1.8749999999999999E-2</v>
      </c>
      <c r="BK1212" s="24">
        <v>1.25E-3</v>
      </c>
      <c r="BL1212" s="24">
        <v>0</v>
      </c>
      <c r="BM1212" s="24">
        <v>0</v>
      </c>
      <c r="BN1212" s="24">
        <v>0</v>
      </c>
      <c r="BO1212" s="24">
        <v>0.1</v>
      </c>
      <c r="BP1212" s="24">
        <v>0.1</v>
      </c>
      <c r="BQ1212" s="24">
        <v>0</v>
      </c>
      <c r="BR1212" s="24">
        <v>0</v>
      </c>
      <c r="BS1212" s="24">
        <v>0</v>
      </c>
      <c r="BT1212" s="24">
        <v>0.04</v>
      </c>
      <c r="BU1212" s="29">
        <v>0.2</v>
      </c>
      <c r="BV1212" s="23">
        <f>BT1212/(BT1212+BU1212)</f>
        <v>0.16666666666666666</v>
      </c>
      <c r="BW1212" s="23">
        <f>SQRT((BT1212*BU1212)/((BT1212+BU1212)^2*(BT1212+BU1212+1)))</f>
        <v>0.33467472037604118</v>
      </c>
      <c r="BX1212" s="30">
        <v>0.1</v>
      </c>
      <c r="BY1212" s="30">
        <v>0.7</v>
      </c>
      <c r="BZ1212" s="30">
        <v>0.1</v>
      </c>
      <c r="CA1212" s="30">
        <v>0.1</v>
      </c>
      <c r="CB1212" s="28" t="s">
        <v>83</v>
      </c>
      <c r="CC1212" s="24">
        <v>600</v>
      </c>
    </row>
    <row r="1213" spans="1:81" s="24" customFormat="1" x14ac:dyDescent="0.2">
      <c r="A1213" s="30">
        <f t="shared" si="18"/>
        <v>1212</v>
      </c>
      <c r="B1213" s="30">
        <v>20</v>
      </c>
      <c r="C1213" s="30">
        <v>20</v>
      </c>
      <c r="D1213" s="24">
        <v>5</v>
      </c>
      <c r="E1213" s="24">
        <v>5</v>
      </c>
      <c r="F1213" s="19" t="s">
        <v>80</v>
      </c>
      <c r="G1213" s="19">
        <f>IF(F1213="rectangle",B1213*C1213,IF(F1213="hook",B1213*C1213-(D1213*E1213),IF(F1213="eight",B1213*C1213-2*(D1213*E1213),IF(F1213="tee",B1213*C1213-2*(D1213*E1213),IF(F1213="cross",B1213*C1213-4*(D1213*E1213),"ERROR")))))</f>
        <v>400</v>
      </c>
      <c r="H1213" s="19" t="s">
        <v>84</v>
      </c>
      <c r="I1213" s="19">
        <f>B1213/C1213</f>
        <v>1</v>
      </c>
      <c r="J1213" s="22">
        <v>1</v>
      </c>
      <c r="K1213" s="24">
        <v>125</v>
      </c>
      <c r="L1213" s="24">
        <v>4</v>
      </c>
      <c r="M1213" s="25">
        <v>3</v>
      </c>
      <c r="N1213" s="22">
        <f>M1213/4</f>
        <v>0.75</v>
      </c>
      <c r="O1213" s="19">
        <f>M1213/N1213</f>
        <v>4</v>
      </c>
      <c r="P1213" s="26">
        <v>5</v>
      </c>
      <c r="Q1213" s="30">
        <f>P1213</f>
        <v>5</v>
      </c>
      <c r="R1213" s="20">
        <f>AA1213/V1213</f>
        <v>100</v>
      </c>
      <c r="S1213" s="27">
        <v>15</v>
      </c>
      <c r="T1213" s="30">
        <f>S1213</f>
        <v>15</v>
      </c>
      <c r="U1213" s="20">
        <f>AB1213/W1213</f>
        <v>100</v>
      </c>
      <c r="V1213" s="19">
        <f>ROUND((Q1213/100)*G1213,0)</f>
        <v>20</v>
      </c>
      <c r="W1213" s="19">
        <f>ROUND(((T1213/100)*G1213)/J1213,0)</f>
        <v>60</v>
      </c>
      <c r="X1213" s="19">
        <v>0</v>
      </c>
      <c r="Y1213" s="19">
        <v>0</v>
      </c>
      <c r="Z1213" s="19">
        <v>0</v>
      </c>
      <c r="AA1213" s="20">
        <f>G1213*P1213</f>
        <v>2000</v>
      </c>
      <c r="AB1213" s="20">
        <f>(G1213*S1213)/J1213</f>
        <v>6000</v>
      </c>
      <c r="AC1213" s="20">
        <v>0</v>
      </c>
      <c r="AD1213" s="20">
        <v>0</v>
      </c>
      <c r="AE1213" s="20">
        <v>0</v>
      </c>
      <c r="AF1213" s="24">
        <v>100</v>
      </c>
      <c r="AG1213" s="24">
        <v>0</v>
      </c>
      <c r="AH1213" s="24">
        <v>1</v>
      </c>
      <c r="AI1213" s="24">
        <v>100</v>
      </c>
      <c r="AJ1213" s="24">
        <v>0</v>
      </c>
      <c r="AK1213" s="24">
        <v>1</v>
      </c>
      <c r="AL1213" s="24">
        <v>0.5</v>
      </c>
      <c r="AM1213" s="24">
        <v>0.5</v>
      </c>
      <c r="AN1213" s="24">
        <v>0</v>
      </c>
      <c r="AO1213" s="24">
        <v>0</v>
      </c>
      <c r="AP1213" s="24">
        <v>0</v>
      </c>
      <c r="AQ1213" s="24">
        <v>0.01</v>
      </c>
      <c r="AR1213" s="24">
        <v>0.01</v>
      </c>
      <c r="AS1213" s="24">
        <v>0</v>
      </c>
      <c r="AT1213" s="24">
        <v>0</v>
      </c>
      <c r="AU1213" s="24">
        <v>0</v>
      </c>
      <c r="AV1213" s="24">
        <v>0</v>
      </c>
      <c r="AW1213" s="24">
        <v>0.2</v>
      </c>
      <c r="AX1213" s="24">
        <v>0</v>
      </c>
      <c r="AY1213" s="24">
        <v>0</v>
      </c>
      <c r="AZ1213" s="24">
        <v>0</v>
      </c>
      <c r="BA1213" s="24">
        <v>0.04</v>
      </c>
      <c r="BB1213" s="24">
        <v>0</v>
      </c>
      <c r="BC1213" s="22">
        <v>0.05</v>
      </c>
      <c r="BD1213" s="22">
        <v>0.05</v>
      </c>
      <c r="BE1213" s="24">
        <v>7.4999999999999997E-2</v>
      </c>
      <c r="BF1213" s="24">
        <v>5.0000000000000001E-3</v>
      </c>
      <c r="BG1213" s="24">
        <v>0</v>
      </c>
      <c r="BH1213" s="24">
        <v>0</v>
      </c>
      <c r="BI1213" s="24">
        <v>0</v>
      </c>
      <c r="BJ1213" s="24">
        <v>1.8749999999999999E-2</v>
      </c>
      <c r="BK1213" s="24">
        <v>1.25E-3</v>
      </c>
      <c r="BL1213" s="24">
        <v>0</v>
      </c>
      <c r="BM1213" s="24">
        <v>0</v>
      </c>
      <c r="BN1213" s="24">
        <v>0</v>
      </c>
      <c r="BO1213" s="24">
        <v>0.1</v>
      </c>
      <c r="BP1213" s="24">
        <v>0.1</v>
      </c>
      <c r="BQ1213" s="24">
        <v>0</v>
      </c>
      <c r="BR1213" s="24">
        <v>0</v>
      </c>
      <c r="BS1213" s="24">
        <v>0</v>
      </c>
      <c r="BT1213" s="24">
        <v>0.04</v>
      </c>
      <c r="BU1213" s="29">
        <v>0.1</v>
      </c>
      <c r="BV1213" s="23">
        <f>BT1213/(BT1213+BU1213)</f>
        <v>0.2857142857142857</v>
      </c>
      <c r="BW1213" s="23">
        <f>SQRT((BT1213*BU1213)/((BT1213+BU1213)^2*(BT1213+BU1213+1)))</f>
        <v>0.42310634125649449</v>
      </c>
      <c r="BX1213" s="30">
        <v>0.1</v>
      </c>
      <c r="BY1213" s="30">
        <v>0.7</v>
      </c>
      <c r="BZ1213" s="30">
        <v>0.1</v>
      </c>
      <c r="CA1213" s="30">
        <v>0.1</v>
      </c>
      <c r="CB1213" s="28" t="s">
        <v>83</v>
      </c>
      <c r="CC1213" s="24">
        <v>600</v>
      </c>
    </row>
    <row r="1214" spans="1:81" s="24" customFormat="1" x14ac:dyDescent="0.2">
      <c r="A1214" s="30">
        <f t="shared" si="18"/>
        <v>1213</v>
      </c>
      <c r="B1214" s="30">
        <v>20</v>
      </c>
      <c r="C1214" s="30">
        <v>20</v>
      </c>
      <c r="D1214" s="24">
        <v>5</v>
      </c>
      <c r="E1214" s="24">
        <v>5</v>
      </c>
      <c r="F1214" s="19" t="s">
        <v>80</v>
      </c>
      <c r="G1214" s="19">
        <f>IF(F1214="rectangle",B1214*C1214,IF(F1214="hook",B1214*C1214-(D1214*E1214),IF(F1214="eight",B1214*C1214-2*(D1214*E1214),IF(F1214="tee",B1214*C1214-2*(D1214*E1214),IF(F1214="cross",B1214*C1214-4*(D1214*E1214),"ERROR")))))</f>
        <v>400</v>
      </c>
      <c r="H1214" s="19" t="s">
        <v>84</v>
      </c>
      <c r="I1214" s="19">
        <f>B1214/C1214</f>
        <v>1</v>
      </c>
      <c r="J1214" s="22">
        <v>1</v>
      </c>
      <c r="K1214" s="24">
        <v>125</v>
      </c>
      <c r="L1214" s="24">
        <v>4</v>
      </c>
      <c r="M1214" s="25">
        <v>3</v>
      </c>
      <c r="N1214" s="22">
        <f>M1214/4</f>
        <v>0.75</v>
      </c>
      <c r="O1214" s="19">
        <f>M1214/N1214</f>
        <v>4</v>
      </c>
      <c r="P1214" s="26">
        <v>5</v>
      </c>
      <c r="Q1214" s="30">
        <f>P1214</f>
        <v>5</v>
      </c>
      <c r="R1214" s="20">
        <f>AA1214/V1214</f>
        <v>100</v>
      </c>
      <c r="S1214" s="27">
        <v>30</v>
      </c>
      <c r="T1214" s="30">
        <f>S1214</f>
        <v>30</v>
      </c>
      <c r="U1214" s="20">
        <f>AB1214/W1214</f>
        <v>100</v>
      </c>
      <c r="V1214" s="19">
        <f>ROUND((Q1214/100)*G1214,0)</f>
        <v>20</v>
      </c>
      <c r="W1214" s="19">
        <f>ROUND(((T1214/100)*G1214)/J1214,0)</f>
        <v>120</v>
      </c>
      <c r="X1214" s="19">
        <v>0</v>
      </c>
      <c r="Y1214" s="19">
        <v>0</v>
      </c>
      <c r="Z1214" s="19">
        <v>0</v>
      </c>
      <c r="AA1214" s="20">
        <f>G1214*P1214</f>
        <v>2000</v>
      </c>
      <c r="AB1214" s="20">
        <f>(G1214*S1214)/J1214</f>
        <v>12000</v>
      </c>
      <c r="AC1214" s="20">
        <v>0</v>
      </c>
      <c r="AD1214" s="20">
        <v>0</v>
      </c>
      <c r="AE1214" s="20">
        <v>0</v>
      </c>
      <c r="AF1214" s="24">
        <v>100</v>
      </c>
      <c r="AG1214" s="24">
        <v>0</v>
      </c>
      <c r="AH1214" s="24">
        <v>1</v>
      </c>
      <c r="AI1214" s="24">
        <v>100</v>
      </c>
      <c r="AJ1214" s="24">
        <v>0</v>
      </c>
      <c r="AK1214" s="24">
        <v>1</v>
      </c>
      <c r="AL1214" s="24">
        <v>0.5</v>
      </c>
      <c r="AM1214" s="24">
        <v>0.5</v>
      </c>
      <c r="AN1214" s="24">
        <v>0</v>
      </c>
      <c r="AO1214" s="24">
        <v>0</v>
      </c>
      <c r="AP1214" s="24">
        <v>0</v>
      </c>
      <c r="AQ1214" s="24">
        <v>0.01</v>
      </c>
      <c r="AR1214" s="24">
        <v>0.01</v>
      </c>
      <c r="AS1214" s="24">
        <v>0</v>
      </c>
      <c r="AT1214" s="24">
        <v>0</v>
      </c>
      <c r="AU1214" s="24">
        <v>0</v>
      </c>
      <c r="AV1214" s="24">
        <v>0</v>
      </c>
      <c r="AW1214" s="24">
        <v>0.2</v>
      </c>
      <c r="AX1214" s="24">
        <v>0</v>
      </c>
      <c r="AY1214" s="24">
        <v>0</v>
      </c>
      <c r="AZ1214" s="24">
        <v>0</v>
      </c>
      <c r="BA1214" s="24">
        <v>0.04</v>
      </c>
      <c r="BB1214" s="24">
        <v>0</v>
      </c>
      <c r="BC1214" s="22">
        <v>0.05</v>
      </c>
      <c r="BD1214" s="22">
        <v>0.05</v>
      </c>
      <c r="BE1214" s="24">
        <v>7.4999999999999997E-2</v>
      </c>
      <c r="BF1214" s="24">
        <v>5.0000000000000001E-3</v>
      </c>
      <c r="BG1214" s="24">
        <v>0</v>
      </c>
      <c r="BH1214" s="24">
        <v>0</v>
      </c>
      <c r="BI1214" s="24">
        <v>0</v>
      </c>
      <c r="BJ1214" s="24">
        <v>1.8749999999999999E-2</v>
      </c>
      <c r="BK1214" s="24">
        <v>1.25E-3</v>
      </c>
      <c r="BL1214" s="24">
        <v>0</v>
      </c>
      <c r="BM1214" s="24">
        <v>0</v>
      </c>
      <c r="BN1214" s="24">
        <v>0</v>
      </c>
      <c r="BO1214" s="24">
        <v>0.1</v>
      </c>
      <c r="BP1214" s="24">
        <v>0.1</v>
      </c>
      <c r="BQ1214" s="24">
        <v>0</v>
      </c>
      <c r="BR1214" s="24">
        <v>0</v>
      </c>
      <c r="BS1214" s="24">
        <v>0</v>
      </c>
      <c r="BT1214" s="24">
        <v>0.04</v>
      </c>
      <c r="BU1214" s="29">
        <v>4</v>
      </c>
      <c r="BV1214" s="23">
        <f>BT1214/(BT1214+BU1214)</f>
        <v>9.9009900990099011E-3</v>
      </c>
      <c r="BW1214" s="23">
        <f>SQRT((BT1214*BU1214)/((BT1214+BU1214)^2*(BT1214+BU1214+1)))</f>
        <v>4.410251516706673E-2</v>
      </c>
      <c r="BX1214" s="30">
        <v>0.1</v>
      </c>
      <c r="BY1214" s="30">
        <v>0.7</v>
      </c>
      <c r="BZ1214" s="30">
        <v>0.1</v>
      </c>
      <c r="CA1214" s="30">
        <v>0.1</v>
      </c>
      <c r="CB1214" s="28" t="s">
        <v>83</v>
      </c>
      <c r="CC1214" s="24">
        <v>600</v>
      </c>
    </row>
    <row r="1215" spans="1:81" s="24" customFormat="1" x14ac:dyDescent="0.2">
      <c r="A1215" s="30">
        <f t="shared" si="18"/>
        <v>1214</v>
      </c>
      <c r="B1215" s="30">
        <v>20</v>
      </c>
      <c r="C1215" s="30">
        <v>20</v>
      </c>
      <c r="D1215" s="24">
        <v>5</v>
      </c>
      <c r="E1215" s="24">
        <v>5</v>
      </c>
      <c r="F1215" s="19" t="s">
        <v>80</v>
      </c>
      <c r="G1215" s="19">
        <f>IF(F1215="rectangle",B1215*C1215,IF(F1215="hook",B1215*C1215-(D1215*E1215),IF(F1215="eight",B1215*C1215-2*(D1215*E1215),IF(F1215="tee",B1215*C1215-2*(D1215*E1215),IF(F1215="cross",B1215*C1215-4*(D1215*E1215),"ERROR")))))</f>
        <v>400</v>
      </c>
      <c r="H1215" s="19" t="s">
        <v>84</v>
      </c>
      <c r="I1215" s="19">
        <f>B1215/C1215</f>
        <v>1</v>
      </c>
      <c r="J1215" s="22">
        <v>1</v>
      </c>
      <c r="K1215" s="24">
        <v>125</v>
      </c>
      <c r="L1215" s="24">
        <v>4</v>
      </c>
      <c r="M1215" s="25">
        <v>3</v>
      </c>
      <c r="N1215" s="22">
        <f>M1215/4</f>
        <v>0.75</v>
      </c>
      <c r="O1215" s="19">
        <f>M1215/N1215</f>
        <v>4</v>
      </c>
      <c r="P1215" s="26">
        <v>5</v>
      </c>
      <c r="Q1215" s="30">
        <f>P1215</f>
        <v>5</v>
      </c>
      <c r="R1215" s="20">
        <f>AA1215/V1215</f>
        <v>100</v>
      </c>
      <c r="S1215" s="27">
        <v>30</v>
      </c>
      <c r="T1215" s="30">
        <f>S1215</f>
        <v>30</v>
      </c>
      <c r="U1215" s="20">
        <f>AB1215/W1215</f>
        <v>100</v>
      </c>
      <c r="V1215" s="19">
        <f>ROUND((Q1215/100)*G1215,0)</f>
        <v>20</v>
      </c>
      <c r="W1215" s="19">
        <f>ROUND(((T1215/100)*G1215)/J1215,0)</f>
        <v>120</v>
      </c>
      <c r="X1215" s="19">
        <v>0</v>
      </c>
      <c r="Y1215" s="19">
        <v>0</v>
      </c>
      <c r="Z1215" s="19">
        <v>0</v>
      </c>
      <c r="AA1215" s="20">
        <f>G1215*P1215</f>
        <v>2000</v>
      </c>
      <c r="AB1215" s="20">
        <f>(G1215*S1215)/J1215</f>
        <v>12000</v>
      </c>
      <c r="AC1215" s="20">
        <v>0</v>
      </c>
      <c r="AD1215" s="20">
        <v>0</v>
      </c>
      <c r="AE1215" s="20">
        <v>0</v>
      </c>
      <c r="AF1215" s="24">
        <v>100</v>
      </c>
      <c r="AG1215" s="24">
        <v>0</v>
      </c>
      <c r="AH1215" s="24">
        <v>1</v>
      </c>
      <c r="AI1215" s="24">
        <v>100</v>
      </c>
      <c r="AJ1215" s="24">
        <v>0</v>
      </c>
      <c r="AK1215" s="24">
        <v>1</v>
      </c>
      <c r="AL1215" s="24">
        <v>0.5</v>
      </c>
      <c r="AM1215" s="24">
        <v>0.5</v>
      </c>
      <c r="AN1215" s="24">
        <v>0</v>
      </c>
      <c r="AO1215" s="24">
        <v>0</v>
      </c>
      <c r="AP1215" s="24">
        <v>0</v>
      </c>
      <c r="AQ1215" s="24">
        <v>0.01</v>
      </c>
      <c r="AR1215" s="24">
        <v>0.01</v>
      </c>
      <c r="AS1215" s="24">
        <v>0</v>
      </c>
      <c r="AT1215" s="24">
        <v>0</v>
      </c>
      <c r="AU1215" s="24">
        <v>0</v>
      </c>
      <c r="AV1215" s="24">
        <v>0</v>
      </c>
      <c r="AW1215" s="24">
        <v>0.2</v>
      </c>
      <c r="AX1215" s="24">
        <v>0</v>
      </c>
      <c r="AY1215" s="24">
        <v>0</v>
      </c>
      <c r="AZ1215" s="24">
        <v>0</v>
      </c>
      <c r="BA1215" s="24">
        <v>0.04</v>
      </c>
      <c r="BB1215" s="24">
        <v>0</v>
      </c>
      <c r="BC1215" s="22">
        <v>0.05</v>
      </c>
      <c r="BD1215" s="22">
        <v>0.05</v>
      </c>
      <c r="BE1215" s="24">
        <v>7.4999999999999997E-2</v>
      </c>
      <c r="BF1215" s="24">
        <v>5.0000000000000001E-3</v>
      </c>
      <c r="BG1215" s="24">
        <v>0</v>
      </c>
      <c r="BH1215" s="24">
        <v>0</v>
      </c>
      <c r="BI1215" s="24">
        <v>0</v>
      </c>
      <c r="BJ1215" s="24">
        <v>1.8749999999999999E-2</v>
      </c>
      <c r="BK1215" s="24">
        <v>1.25E-3</v>
      </c>
      <c r="BL1215" s="24">
        <v>0</v>
      </c>
      <c r="BM1215" s="24">
        <v>0</v>
      </c>
      <c r="BN1215" s="24">
        <v>0</v>
      </c>
      <c r="BO1215" s="24">
        <v>0.1</v>
      </c>
      <c r="BP1215" s="24">
        <v>0.1</v>
      </c>
      <c r="BQ1215" s="24">
        <v>0</v>
      </c>
      <c r="BR1215" s="24">
        <v>0</v>
      </c>
      <c r="BS1215" s="24">
        <v>0</v>
      </c>
      <c r="BT1215" s="24">
        <v>0.04</v>
      </c>
      <c r="BU1215" s="29">
        <v>0.2</v>
      </c>
      <c r="BV1215" s="23">
        <f>BT1215/(BT1215+BU1215)</f>
        <v>0.16666666666666666</v>
      </c>
      <c r="BW1215" s="23">
        <f>SQRT((BT1215*BU1215)/((BT1215+BU1215)^2*(BT1215+BU1215+1)))</f>
        <v>0.33467472037604118</v>
      </c>
      <c r="BX1215" s="30">
        <v>0.1</v>
      </c>
      <c r="BY1215" s="30">
        <v>0.7</v>
      </c>
      <c r="BZ1215" s="30">
        <v>0.1</v>
      </c>
      <c r="CA1215" s="30">
        <v>0.1</v>
      </c>
      <c r="CB1215" s="28" t="s">
        <v>83</v>
      </c>
      <c r="CC1215" s="24">
        <v>600</v>
      </c>
    </row>
    <row r="1216" spans="1:81" s="24" customFormat="1" x14ac:dyDescent="0.2">
      <c r="A1216" s="30">
        <f t="shared" si="18"/>
        <v>1215</v>
      </c>
      <c r="B1216" s="30">
        <v>20</v>
      </c>
      <c r="C1216" s="30">
        <v>20</v>
      </c>
      <c r="D1216" s="24">
        <v>5</v>
      </c>
      <c r="E1216" s="24">
        <v>5</v>
      </c>
      <c r="F1216" s="19" t="s">
        <v>80</v>
      </c>
      <c r="G1216" s="19">
        <f>IF(F1216="rectangle",B1216*C1216,IF(F1216="hook",B1216*C1216-(D1216*E1216),IF(F1216="eight",B1216*C1216-2*(D1216*E1216),IF(F1216="tee",B1216*C1216-2*(D1216*E1216),IF(F1216="cross",B1216*C1216-4*(D1216*E1216),"ERROR")))))</f>
        <v>400</v>
      </c>
      <c r="H1216" s="19" t="s">
        <v>84</v>
      </c>
      <c r="I1216" s="19">
        <f>B1216/C1216</f>
        <v>1</v>
      </c>
      <c r="J1216" s="22">
        <v>1</v>
      </c>
      <c r="K1216" s="24">
        <v>125</v>
      </c>
      <c r="L1216" s="24">
        <v>4</v>
      </c>
      <c r="M1216" s="25">
        <v>3</v>
      </c>
      <c r="N1216" s="22">
        <f>M1216/4</f>
        <v>0.75</v>
      </c>
      <c r="O1216" s="19">
        <f>M1216/N1216</f>
        <v>4</v>
      </c>
      <c r="P1216" s="26">
        <v>5</v>
      </c>
      <c r="Q1216" s="30">
        <f>P1216</f>
        <v>5</v>
      </c>
      <c r="R1216" s="20">
        <f>AA1216/V1216</f>
        <v>100</v>
      </c>
      <c r="S1216" s="27">
        <v>30</v>
      </c>
      <c r="T1216" s="30">
        <f>S1216</f>
        <v>30</v>
      </c>
      <c r="U1216" s="20">
        <f>AB1216/W1216</f>
        <v>100</v>
      </c>
      <c r="V1216" s="19">
        <f>ROUND((Q1216/100)*G1216,0)</f>
        <v>20</v>
      </c>
      <c r="W1216" s="19">
        <f>ROUND(((T1216/100)*G1216)/J1216,0)</f>
        <v>120</v>
      </c>
      <c r="X1216" s="19">
        <v>0</v>
      </c>
      <c r="Y1216" s="19">
        <v>0</v>
      </c>
      <c r="Z1216" s="19">
        <v>0</v>
      </c>
      <c r="AA1216" s="20">
        <f>G1216*P1216</f>
        <v>2000</v>
      </c>
      <c r="AB1216" s="20">
        <f>(G1216*S1216)/J1216</f>
        <v>12000</v>
      </c>
      <c r="AC1216" s="20">
        <v>0</v>
      </c>
      <c r="AD1216" s="20">
        <v>0</v>
      </c>
      <c r="AE1216" s="20">
        <v>0</v>
      </c>
      <c r="AF1216" s="24">
        <v>100</v>
      </c>
      <c r="AG1216" s="24">
        <v>0</v>
      </c>
      <c r="AH1216" s="24">
        <v>1</v>
      </c>
      <c r="AI1216" s="24">
        <v>100</v>
      </c>
      <c r="AJ1216" s="24">
        <v>0</v>
      </c>
      <c r="AK1216" s="24">
        <v>1</v>
      </c>
      <c r="AL1216" s="24">
        <v>0.5</v>
      </c>
      <c r="AM1216" s="24">
        <v>0.5</v>
      </c>
      <c r="AN1216" s="24">
        <v>0</v>
      </c>
      <c r="AO1216" s="24">
        <v>0</v>
      </c>
      <c r="AP1216" s="24">
        <v>0</v>
      </c>
      <c r="AQ1216" s="24">
        <v>0.01</v>
      </c>
      <c r="AR1216" s="24">
        <v>0.01</v>
      </c>
      <c r="AS1216" s="24">
        <v>0</v>
      </c>
      <c r="AT1216" s="24">
        <v>0</v>
      </c>
      <c r="AU1216" s="24">
        <v>0</v>
      </c>
      <c r="AV1216" s="24">
        <v>0</v>
      </c>
      <c r="AW1216" s="24">
        <v>0.2</v>
      </c>
      <c r="AX1216" s="24">
        <v>0</v>
      </c>
      <c r="AY1216" s="24">
        <v>0</v>
      </c>
      <c r="AZ1216" s="24">
        <v>0</v>
      </c>
      <c r="BA1216" s="24">
        <v>0.04</v>
      </c>
      <c r="BB1216" s="24">
        <v>0</v>
      </c>
      <c r="BC1216" s="22">
        <v>0.05</v>
      </c>
      <c r="BD1216" s="22">
        <v>0.05</v>
      </c>
      <c r="BE1216" s="24">
        <v>7.4999999999999997E-2</v>
      </c>
      <c r="BF1216" s="24">
        <v>5.0000000000000001E-3</v>
      </c>
      <c r="BG1216" s="24">
        <v>0</v>
      </c>
      <c r="BH1216" s="24">
        <v>0</v>
      </c>
      <c r="BI1216" s="24">
        <v>0</v>
      </c>
      <c r="BJ1216" s="24">
        <v>1.8749999999999999E-2</v>
      </c>
      <c r="BK1216" s="24">
        <v>1.25E-3</v>
      </c>
      <c r="BL1216" s="24">
        <v>0</v>
      </c>
      <c r="BM1216" s="24">
        <v>0</v>
      </c>
      <c r="BN1216" s="24">
        <v>0</v>
      </c>
      <c r="BO1216" s="24">
        <v>0.1</v>
      </c>
      <c r="BP1216" s="24">
        <v>0.1</v>
      </c>
      <c r="BQ1216" s="24">
        <v>0</v>
      </c>
      <c r="BR1216" s="24">
        <v>0</v>
      </c>
      <c r="BS1216" s="24">
        <v>0</v>
      </c>
      <c r="BT1216" s="24">
        <v>0.04</v>
      </c>
      <c r="BU1216" s="29">
        <v>0.1</v>
      </c>
      <c r="BV1216" s="23">
        <f>BT1216/(BT1216+BU1216)</f>
        <v>0.2857142857142857</v>
      </c>
      <c r="BW1216" s="23">
        <f>SQRT((BT1216*BU1216)/((BT1216+BU1216)^2*(BT1216+BU1216+1)))</f>
        <v>0.42310634125649449</v>
      </c>
      <c r="BX1216" s="30">
        <v>0.1</v>
      </c>
      <c r="BY1216" s="30">
        <v>0.7</v>
      </c>
      <c r="BZ1216" s="30">
        <v>0.1</v>
      </c>
      <c r="CA1216" s="30">
        <v>0.1</v>
      </c>
      <c r="CB1216" s="28" t="s">
        <v>83</v>
      </c>
      <c r="CC1216" s="24">
        <v>600</v>
      </c>
    </row>
    <row r="1217" spans="1:81" s="24" customFormat="1" x14ac:dyDescent="0.2">
      <c r="A1217" s="30">
        <f t="shared" si="18"/>
        <v>1216</v>
      </c>
      <c r="B1217" s="30">
        <v>300</v>
      </c>
      <c r="C1217" s="30">
        <v>300</v>
      </c>
      <c r="D1217" s="24">
        <v>5</v>
      </c>
      <c r="E1217" s="24">
        <v>5</v>
      </c>
      <c r="F1217" s="19" t="s">
        <v>80</v>
      </c>
      <c r="G1217" s="19">
        <f>IF(F1217="rectangle",B1217*C1217,IF(F1217="hook",B1217*C1217-(D1217*E1217),IF(F1217="eight",B1217*C1217-2*(D1217*E1217),IF(F1217="tee",B1217*C1217-2*(D1217*E1217),IF(F1217="cross",B1217*C1217-4*(D1217*E1217),"ERROR")))))</f>
        <v>90000</v>
      </c>
      <c r="H1217" s="19" t="s">
        <v>87</v>
      </c>
      <c r="I1217" s="19">
        <f>B1217/C1217</f>
        <v>1</v>
      </c>
      <c r="J1217" s="22">
        <v>1</v>
      </c>
      <c r="K1217" s="24">
        <v>125</v>
      </c>
      <c r="L1217" s="24">
        <v>4</v>
      </c>
      <c r="M1217" s="25">
        <v>3</v>
      </c>
      <c r="N1217" s="22">
        <f>M1217/4</f>
        <v>0.75</v>
      </c>
      <c r="O1217" s="19">
        <f>M1217/N1217</f>
        <v>4</v>
      </c>
      <c r="P1217" s="26">
        <v>5</v>
      </c>
      <c r="Q1217" s="30">
        <f>P1217</f>
        <v>5</v>
      </c>
      <c r="R1217" s="20">
        <f>AA1217/V1217</f>
        <v>100</v>
      </c>
      <c r="S1217" s="27">
        <v>5</v>
      </c>
      <c r="T1217" s="30">
        <f>S1217</f>
        <v>5</v>
      </c>
      <c r="U1217" s="20">
        <f>AB1217/W1217</f>
        <v>100</v>
      </c>
      <c r="V1217" s="19">
        <f>ROUND((Q1217/100)*G1217,0)</f>
        <v>4500</v>
      </c>
      <c r="W1217" s="19">
        <f>ROUND(((T1217/100)*G1217)/J1217,0)</f>
        <v>4500</v>
      </c>
      <c r="X1217" s="19">
        <v>0</v>
      </c>
      <c r="Y1217" s="19">
        <v>0</v>
      </c>
      <c r="Z1217" s="19">
        <v>0</v>
      </c>
      <c r="AA1217" s="20">
        <f>G1217*P1217</f>
        <v>450000</v>
      </c>
      <c r="AB1217" s="20">
        <f>(G1217*S1217)/J1217</f>
        <v>450000</v>
      </c>
      <c r="AC1217" s="20">
        <v>0</v>
      </c>
      <c r="AD1217" s="20">
        <v>0</v>
      </c>
      <c r="AE1217" s="20">
        <v>0</v>
      </c>
      <c r="AF1217" s="24">
        <v>100</v>
      </c>
      <c r="AG1217" s="24">
        <v>0</v>
      </c>
      <c r="AH1217" s="24">
        <v>1</v>
      </c>
      <c r="AI1217" s="24">
        <v>100</v>
      </c>
      <c r="AJ1217" s="24">
        <v>0</v>
      </c>
      <c r="AK1217" s="24">
        <v>1</v>
      </c>
      <c r="AL1217" s="24">
        <v>0.5</v>
      </c>
      <c r="AM1217" s="24">
        <v>0.5</v>
      </c>
      <c r="AN1217" s="24">
        <v>0</v>
      </c>
      <c r="AO1217" s="24">
        <v>0</v>
      </c>
      <c r="AP1217" s="24">
        <v>0</v>
      </c>
      <c r="AQ1217" s="24">
        <v>0.01</v>
      </c>
      <c r="AR1217" s="24">
        <v>0.01</v>
      </c>
      <c r="AS1217" s="24">
        <v>0</v>
      </c>
      <c r="AT1217" s="24">
        <v>0</v>
      </c>
      <c r="AU1217" s="24">
        <v>0</v>
      </c>
      <c r="AV1217" s="24">
        <v>0</v>
      </c>
      <c r="AW1217" s="24">
        <v>0.2</v>
      </c>
      <c r="AX1217" s="24">
        <v>0</v>
      </c>
      <c r="AY1217" s="24">
        <v>0</v>
      </c>
      <c r="AZ1217" s="24">
        <v>0</v>
      </c>
      <c r="BA1217" s="24">
        <v>0.04</v>
      </c>
      <c r="BB1217" s="24">
        <v>0</v>
      </c>
      <c r="BC1217" s="22">
        <v>0.05</v>
      </c>
      <c r="BD1217" s="22">
        <v>0.05</v>
      </c>
      <c r="BE1217" s="24">
        <v>7.4999999999999997E-2</v>
      </c>
      <c r="BF1217" s="24">
        <v>5.0000000000000001E-3</v>
      </c>
      <c r="BG1217" s="24">
        <v>0</v>
      </c>
      <c r="BH1217" s="24">
        <v>0</v>
      </c>
      <c r="BI1217" s="24">
        <v>0</v>
      </c>
      <c r="BJ1217" s="24">
        <v>1.8749999999999999E-2</v>
      </c>
      <c r="BK1217" s="24">
        <v>1.25E-3</v>
      </c>
      <c r="BL1217" s="24">
        <v>0</v>
      </c>
      <c r="BM1217" s="24">
        <v>0</v>
      </c>
      <c r="BN1217" s="24">
        <v>0</v>
      </c>
      <c r="BO1217" s="24">
        <v>0.1</v>
      </c>
      <c r="BP1217" s="24">
        <v>0.1</v>
      </c>
      <c r="BQ1217" s="24">
        <v>0</v>
      </c>
      <c r="BR1217" s="24">
        <v>0</v>
      </c>
      <c r="BS1217" s="24">
        <v>0</v>
      </c>
      <c r="BT1217" s="24">
        <v>0.04</v>
      </c>
      <c r="BU1217" s="29">
        <v>4</v>
      </c>
      <c r="BV1217" s="23">
        <f>BT1217/(BT1217+BU1217)</f>
        <v>9.9009900990099011E-3</v>
      </c>
      <c r="BW1217" s="23">
        <f>SQRT((BT1217*BU1217)/((BT1217+BU1217)^2*(BT1217+BU1217+1)))</f>
        <v>4.410251516706673E-2</v>
      </c>
      <c r="BX1217" s="30">
        <v>0.1</v>
      </c>
      <c r="BY1217" s="30">
        <v>0.7</v>
      </c>
      <c r="BZ1217" s="30">
        <v>0.1</v>
      </c>
      <c r="CA1217" s="30">
        <v>0.1</v>
      </c>
      <c r="CB1217" s="28" t="s">
        <v>83</v>
      </c>
      <c r="CC1217" s="24">
        <v>600</v>
      </c>
    </row>
    <row r="1218" spans="1:81" s="24" customFormat="1" x14ac:dyDescent="0.2">
      <c r="A1218" s="30">
        <f t="shared" si="18"/>
        <v>1217</v>
      </c>
      <c r="B1218" s="30">
        <v>300</v>
      </c>
      <c r="C1218" s="30">
        <v>300</v>
      </c>
      <c r="D1218" s="24">
        <v>5</v>
      </c>
      <c r="E1218" s="24">
        <v>5</v>
      </c>
      <c r="F1218" s="19" t="s">
        <v>80</v>
      </c>
      <c r="G1218" s="19">
        <f>IF(F1218="rectangle",B1218*C1218,IF(F1218="hook",B1218*C1218-(D1218*E1218),IF(F1218="eight",B1218*C1218-2*(D1218*E1218),IF(F1218="tee",B1218*C1218-2*(D1218*E1218),IF(F1218="cross",B1218*C1218-4*(D1218*E1218),"ERROR")))))</f>
        <v>90000</v>
      </c>
      <c r="H1218" s="19" t="s">
        <v>87</v>
      </c>
      <c r="I1218" s="19">
        <f>B1218/C1218</f>
        <v>1</v>
      </c>
      <c r="J1218" s="22">
        <v>1</v>
      </c>
      <c r="K1218" s="24">
        <v>125</v>
      </c>
      <c r="L1218" s="24">
        <v>4</v>
      </c>
      <c r="M1218" s="25">
        <v>3</v>
      </c>
      <c r="N1218" s="22">
        <f>M1218/4</f>
        <v>0.75</v>
      </c>
      <c r="O1218" s="19">
        <f>M1218/N1218</f>
        <v>4</v>
      </c>
      <c r="P1218" s="26">
        <v>5</v>
      </c>
      <c r="Q1218" s="30">
        <f>P1218</f>
        <v>5</v>
      </c>
      <c r="R1218" s="20">
        <f>AA1218/V1218</f>
        <v>100</v>
      </c>
      <c r="S1218" s="27">
        <v>5</v>
      </c>
      <c r="T1218" s="30">
        <f>S1218</f>
        <v>5</v>
      </c>
      <c r="U1218" s="20">
        <f>AB1218/W1218</f>
        <v>100</v>
      </c>
      <c r="V1218" s="19">
        <f>ROUND((Q1218/100)*G1218,0)</f>
        <v>4500</v>
      </c>
      <c r="W1218" s="19">
        <f>ROUND(((T1218/100)*G1218)/J1218,0)</f>
        <v>4500</v>
      </c>
      <c r="X1218" s="19">
        <v>0</v>
      </c>
      <c r="Y1218" s="19">
        <v>0</v>
      </c>
      <c r="Z1218" s="19">
        <v>0</v>
      </c>
      <c r="AA1218" s="20">
        <f>G1218*P1218</f>
        <v>450000</v>
      </c>
      <c r="AB1218" s="20">
        <f>(G1218*S1218)/J1218</f>
        <v>450000</v>
      </c>
      <c r="AC1218" s="20">
        <v>0</v>
      </c>
      <c r="AD1218" s="20">
        <v>0</v>
      </c>
      <c r="AE1218" s="20">
        <v>0</v>
      </c>
      <c r="AF1218" s="24">
        <v>100</v>
      </c>
      <c r="AG1218" s="24">
        <v>0</v>
      </c>
      <c r="AH1218" s="24">
        <v>1</v>
      </c>
      <c r="AI1218" s="24">
        <v>100</v>
      </c>
      <c r="AJ1218" s="24">
        <v>0</v>
      </c>
      <c r="AK1218" s="24">
        <v>1</v>
      </c>
      <c r="AL1218" s="24">
        <v>0.5</v>
      </c>
      <c r="AM1218" s="24">
        <v>0.5</v>
      </c>
      <c r="AN1218" s="24">
        <v>0</v>
      </c>
      <c r="AO1218" s="24">
        <v>0</v>
      </c>
      <c r="AP1218" s="24">
        <v>0</v>
      </c>
      <c r="AQ1218" s="24">
        <v>0.01</v>
      </c>
      <c r="AR1218" s="24">
        <v>0.01</v>
      </c>
      <c r="AS1218" s="24">
        <v>0</v>
      </c>
      <c r="AT1218" s="24">
        <v>0</v>
      </c>
      <c r="AU1218" s="24">
        <v>0</v>
      </c>
      <c r="AV1218" s="24">
        <v>0</v>
      </c>
      <c r="AW1218" s="24">
        <v>0.2</v>
      </c>
      <c r="AX1218" s="24">
        <v>0</v>
      </c>
      <c r="AY1218" s="24">
        <v>0</v>
      </c>
      <c r="AZ1218" s="24">
        <v>0</v>
      </c>
      <c r="BA1218" s="24">
        <v>0.04</v>
      </c>
      <c r="BB1218" s="24">
        <v>0</v>
      </c>
      <c r="BC1218" s="22">
        <v>0.05</v>
      </c>
      <c r="BD1218" s="22">
        <v>0.05</v>
      </c>
      <c r="BE1218" s="24">
        <v>7.4999999999999997E-2</v>
      </c>
      <c r="BF1218" s="24">
        <v>5.0000000000000001E-3</v>
      </c>
      <c r="BG1218" s="24">
        <v>0</v>
      </c>
      <c r="BH1218" s="24">
        <v>0</v>
      </c>
      <c r="BI1218" s="24">
        <v>0</v>
      </c>
      <c r="BJ1218" s="24">
        <v>1.8749999999999999E-2</v>
      </c>
      <c r="BK1218" s="24">
        <v>1.25E-3</v>
      </c>
      <c r="BL1218" s="24">
        <v>0</v>
      </c>
      <c r="BM1218" s="24">
        <v>0</v>
      </c>
      <c r="BN1218" s="24">
        <v>0</v>
      </c>
      <c r="BO1218" s="24">
        <v>0.1</v>
      </c>
      <c r="BP1218" s="24">
        <v>0.1</v>
      </c>
      <c r="BQ1218" s="24">
        <v>0</v>
      </c>
      <c r="BR1218" s="24">
        <v>0</v>
      </c>
      <c r="BS1218" s="24">
        <v>0</v>
      </c>
      <c r="BT1218" s="24">
        <v>0.04</v>
      </c>
      <c r="BU1218" s="29">
        <v>0.2</v>
      </c>
      <c r="BV1218" s="23">
        <f>BT1218/(BT1218+BU1218)</f>
        <v>0.16666666666666666</v>
      </c>
      <c r="BW1218" s="23">
        <f>SQRT((BT1218*BU1218)/((BT1218+BU1218)^2*(BT1218+BU1218+1)))</f>
        <v>0.33467472037604118</v>
      </c>
      <c r="BX1218" s="30">
        <v>0.1</v>
      </c>
      <c r="BY1218" s="30">
        <v>0.7</v>
      </c>
      <c r="BZ1218" s="30">
        <v>0.1</v>
      </c>
      <c r="CA1218" s="30">
        <v>0.1</v>
      </c>
      <c r="CB1218" s="28" t="s">
        <v>83</v>
      </c>
      <c r="CC1218" s="24">
        <v>600</v>
      </c>
    </row>
    <row r="1219" spans="1:81" s="24" customFormat="1" x14ac:dyDescent="0.2">
      <c r="A1219" s="30">
        <f t="shared" si="18"/>
        <v>1218</v>
      </c>
      <c r="B1219" s="30">
        <v>300</v>
      </c>
      <c r="C1219" s="30">
        <v>300</v>
      </c>
      <c r="D1219" s="24">
        <v>5</v>
      </c>
      <c r="E1219" s="24">
        <v>5</v>
      </c>
      <c r="F1219" s="19" t="s">
        <v>80</v>
      </c>
      <c r="G1219" s="19">
        <f>IF(F1219="rectangle",B1219*C1219,IF(F1219="hook",B1219*C1219-(D1219*E1219),IF(F1219="eight",B1219*C1219-2*(D1219*E1219),IF(F1219="tee",B1219*C1219-2*(D1219*E1219),IF(F1219="cross",B1219*C1219-4*(D1219*E1219),"ERROR")))))</f>
        <v>90000</v>
      </c>
      <c r="H1219" s="19" t="s">
        <v>87</v>
      </c>
      <c r="I1219" s="19">
        <f>B1219/C1219</f>
        <v>1</v>
      </c>
      <c r="J1219" s="22">
        <v>1</v>
      </c>
      <c r="K1219" s="24">
        <v>125</v>
      </c>
      <c r="L1219" s="24">
        <v>4</v>
      </c>
      <c r="M1219" s="25">
        <v>3</v>
      </c>
      <c r="N1219" s="22">
        <f>M1219/4</f>
        <v>0.75</v>
      </c>
      <c r="O1219" s="19">
        <f>M1219/N1219</f>
        <v>4</v>
      </c>
      <c r="P1219" s="26">
        <v>5</v>
      </c>
      <c r="Q1219" s="30">
        <f>P1219</f>
        <v>5</v>
      </c>
      <c r="R1219" s="20">
        <f>AA1219/V1219</f>
        <v>100</v>
      </c>
      <c r="S1219" s="27">
        <v>5</v>
      </c>
      <c r="T1219" s="30">
        <f>S1219</f>
        <v>5</v>
      </c>
      <c r="U1219" s="20">
        <f>AB1219/W1219</f>
        <v>100</v>
      </c>
      <c r="V1219" s="19">
        <f>ROUND((Q1219/100)*G1219,0)</f>
        <v>4500</v>
      </c>
      <c r="W1219" s="19">
        <f>ROUND(((T1219/100)*G1219)/J1219,0)</f>
        <v>4500</v>
      </c>
      <c r="X1219" s="19">
        <v>0</v>
      </c>
      <c r="Y1219" s="19">
        <v>0</v>
      </c>
      <c r="Z1219" s="19">
        <v>0</v>
      </c>
      <c r="AA1219" s="20">
        <f>G1219*P1219</f>
        <v>450000</v>
      </c>
      <c r="AB1219" s="20">
        <f>(G1219*S1219)/J1219</f>
        <v>450000</v>
      </c>
      <c r="AC1219" s="20">
        <v>0</v>
      </c>
      <c r="AD1219" s="20">
        <v>0</v>
      </c>
      <c r="AE1219" s="20">
        <v>0</v>
      </c>
      <c r="AF1219" s="24">
        <v>100</v>
      </c>
      <c r="AG1219" s="24">
        <v>0</v>
      </c>
      <c r="AH1219" s="24">
        <v>1</v>
      </c>
      <c r="AI1219" s="24">
        <v>100</v>
      </c>
      <c r="AJ1219" s="24">
        <v>0</v>
      </c>
      <c r="AK1219" s="24">
        <v>1</v>
      </c>
      <c r="AL1219" s="24">
        <v>0.5</v>
      </c>
      <c r="AM1219" s="24">
        <v>0.5</v>
      </c>
      <c r="AN1219" s="24">
        <v>0</v>
      </c>
      <c r="AO1219" s="24">
        <v>0</v>
      </c>
      <c r="AP1219" s="24">
        <v>0</v>
      </c>
      <c r="AQ1219" s="24">
        <v>0.01</v>
      </c>
      <c r="AR1219" s="24">
        <v>0.01</v>
      </c>
      <c r="AS1219" s="24">
        <v>0</v>
      </c>
      <c r="AT1219" s="24">
        <v>0</v>
      </c>
      <c r="AU1219" s="24">
        <v>0</v>
      </c>
      <c r="AV1219" s="24">
        <v>0</v>
      </c>
      <c r="AW1219" s="24">
        <v>0.2</v>
      </c>
      <c r="AX1219" s="24">
        <v>0</v>
      </c>
      <c r="AY1219" s="24">
        <v>0</v>
      </c>
      <c r="AZ1219" s="24">
        <v>0</v>
      </c>
      <c r="BA1219" s="24">
        <v>0.04</v>
      </c>
      <c r="BB1219" s="24">
        <v>0</v>
      </c>
      <c r="BC1219" s="22">
        <v>0.05</v>
      </c>
      <c r="BD1219" s="22">
        <v>0.05</v>
      </c>
      <c r="BE1219" s="24">
        <v>7.4999999999999997E-2</v>
      </c>
      <c r="BF1219" s="24">
        <v>5.0000000000000001E-3</v>
      </c>
      <c r="BG1219" s="24">
        <v>0</v>
      </c>
      <c r="BH1219" s="24">
        <v>0</v>
      </c>
      <c r="BI1219" s="24">
        <v>0</v>
      </c>
      <c r="BJ1219" s="24">
        <v>1.8749999999999999E-2</v>
      </c>
      <c r="BK1219" s="24">
        <v>1.25E-3</v>
      </c>
      <c r="BL1219" s="24">
        <v>0</v>
      </c>
      <c r="BM1219" s="24">
        <v>0</v>
      </c>
      <c r="BN1219" s="24">
        <v>0</v>
      </c>
      <c r="BO1219" s="24">
        <v>0.1</v>
      </c>
      <c r="BP1219" s="24">
        <v>0.1</v>
      </c>
      <c r="BQ1219" s="24">
        <v>0</v>
      </c>
      <c r="BR1219" s="24">
        <v>0</v>
      </c>
      <c r="BS1219" s="24">
        <v>0</v>
      </c>
      <c r="BT1219" s="24">
        <v>0.04</v>
      </c>
      <c r="BU1219" s="29">
        <v>0.1</v>
      </c>
      <c r="BV1219" s="23">
        <f>BT1219/(BT1219+BU1219)</f>
        <v>0.2857142857142857</v>
      </c>
      <c r="BW1219" s="23">
        <f>SQRT((BT1219*BU1219)/((BT1219+BU1219)^2*(BT1219+BU1219+1)))</f>
        <v>0.42310634125649449</v>
      </c>
      <c r="BX1219" s="30">
        <v>0.1</v>
      </c>
      <c r="BY1219" s="30">
        <v>0.7</v>
      </c>
      <c r="BZ1219" s="30">
        <v>0.1</v>
      </c>
      <c r="CA1219" s="30">
        <v>0.1</v>
      </c>
      <c r="CB1219" s="28" t="s">
        <v>83</v>
      </c>
      <c r="CC1219" s="24">
        <v>600</v>
      </c>
    </row>
    <row r="1220" spans="1:81" s="24" customFormat="1" x14ac:dyDescent="0.2">
      <c r="A1220" s="30">
        <f t="shared" ref="A1220:A1283" si="19">A1219+1</f>
        <v>1219</v>
      </c>
      <c r="B1220" s="30">
        <v>300</v>
      </c>
      <c r="C1220" s="30">
        <v>300</v>
      </c>
      <c r="D1220" s="24">
        <v>5</v>
      </c>
      <c r="E1220" s="24">
        <v>5</v>
      </c>
      <c r="F1220" s="19" t="s">
        <v>80</v>
      </c>
      <c r="G1220" s="19">
        <f>IF(F1220="rectangle",B1220*C1220,IF(F1220="hook",B1220*C1220-(D1220*E1220),IF(F1220="eight",B1220*C1220-2*(D1220*E1220),IF(F1220="tee",B1220*C1220-2*(D1220*E1220),IF(F1220="cross",B1220*C1220-4*(D1220*E1220),"ERROR")))))</f>
        <v>90000</v>
      </c>
      <c r="H1220" s="19" t="s">
        <v>87</v>
      </c>
      <c r="I1220" s="19">
        <f>B1220/C1220</f>
        <v>1</v>
      </c>
      <c r="J1220" s="22">
        <v>1</v>
      </c>
      <c r="K1220" s="24">
        <v>125</v>
      </c>
      <c r="L1220" s="24">
        <v>4</v>
      </c>
      <c r="M1220" s="25">
        <v>3</v>
      </c>
      <c r="N1220" s="22">
        <f>M1220/4</f>
        <v>0.75</v>
      </c>
      <c r="O1220" s="19">
        <f>M1220/N1220</f>
        <v>4</v>
      </c>
      <c r="P1220" s="26">
        <v>5</v>
      </c>
      <c r="Q1220" s="30">
        <f>P1220</f>
        <v>5</v>
      </c>
      <c r="R1220" s="20">
        <f>AA1220/V1220</f>
        <v>100</v>
      </c>
      <c r="S1220" s="27">
        <v>15</v>
      </c>
      <c r="T1220" s="30">
        <f>S1220</f>
        <v>15</v>
      </c>
      <c r="U1220" s="20">
        <f>AB1220/W1220</f>
        <v>100</v>
      </c>
      <c r="V1220" s="19">
        <f>ROUND((Q1220/100)*G1220,0)</f>
        <v>4500</v>
      </c>
      <c r="W1220" s="19">
        <f>ROUND(((T1220/100)*G1220)/J1220,0)</f>
        <v>13500</v>
      </c>
      <c r="X1220" s="19">
        <v>0</v>
      </c>
      <c r="Y1220" s="19">
        <v>0</v>
      </c>
      <c r="Z1220" s="19">
        <v>0</v>
      </c>
      <c r="AA1220" s="20">
        <f>G1220*P1220</f>
        <v>450000</v>
      </c>
      <c r="AB1220" s="20">
        <f>(G1220*S1220)/J1220</f>
        <v>1350000</v>
      </c>
      <c r="AC1220" s="20">
        <v>0</v>
      </c>
      <c r="AD1220" s="20">
        <v>0</v>
      </c>
      <c r="AE1220" s="20">
        <v>0</v>
      </c>
      <c r="AF1220" s="24">
        <v>100</v>
      </c>
      <c r="AG1220" s="24">
        <v>0</v>
      </c>
      <c r="AH1220" s="24">
        <v>1</v>
      </c>
      <c r="AI1220" s="24">
        <v>100</v>
      </c>
      <c r="AJ1220" s="24">
        <v>0</v>
      </c>
      <c r="AK1220" s="24">
        <v>1</v>
      </c>
      <c r="AL1220" s="24">
        <v>0.5</v>
      </c>
      <c r="AM1220" s="24">
        <v>0.5</v>
      </c>
      <c r="AN1220" s="24">
        <v>0</v>
      </c>
      <c r="AO1220" s="24">
        <v>0</v>
      </c>
      <c r="AP1220" s="24">
        <v>0</v>
      </c>
      <c r="AQ1220" s="24">
        <v>0.01</v>
      </c>
      <c r="AR1220" s="24">
        <v>0.01</v>
      </c>
      <c r="AS1220" s="24">
        <v>0</v>
      </c>
      <c r="AT1220" s="24">
        <v>0</v>
      </c>
      <c r="AU1220" s="24">
        <v>0</v>
      </c>
      <c r="AV1220" s="24">
        <v>0</v>
      </c>
      <c r="AW1220" s="24">
        <v>0.2</v>
      </c>
      <c r="AX1220" s="24">
        <v>0</v>
      </c>
      <c r="AY1220" s="24">
        <v>0</v>
      </c>
      <c r="AZ1220" s="24">
        <v>0</v>
      </c>
      <c r="BA1220" s="24">
        <v>0.04</v>
      </c>
      <c r="BB1220" s="24">
        <v>0</v>
      </c>
      <c r="BC1220" s="22">
        <v>0.05</v>
      </c>
      <c r="BD1220" s="22">
        <v>0.05</v>
      </c>
      <c r="BE1220" s="24">
        <v>7.4999999999999997E-2</v>
      </c>
      <c r="BF1220" s="24">
        <v>5.0000000000000001E-3</v>
      </c>
      <c r="BG1220" s="24">
        <v>0</v>
      </c>
      <c r="BH1220" s="24">
        <v>0</v>
      </c>
      <c r="BI1220" s="24">
        <v>0</v>
      </c>
      <c r="BJ1220" s="24">
        <v>1.8749999999999999E-2</v>
      </c>
      <c r="BK1220" s="24">
        <v>1.25E-3</v>
      </c>
      <c r="BL1220" s="24">
        <v>0</v>
      </c>
      <c r="BM1220" s="24">
        <v>0</v>
      </c>
      <c r="BN1220" s="24">
        <v>0</v>
      </c>
      <c r="BO1220" s="24">
        <v>0.1</v>
      </c>
      <c r="BP1220" s="24">
        <v>0.1</v>
      </c>
      <c r="BQ1220" s="24">
        <v>0</v>
      </c>
      <c r="BR1220" s="24">
        <v>0</v>
      </c>
      <c r="BS1220" s="24">
        <v>0</v>
      </c>
      <c r="BT1220" s="24">
        <v>0.04</v>
      </c>
      <c r="BU1220" s="29">
        <v>4</v>
      </c>
      <c r="BV1220" s="23">
        <f>BT1220/(BT1220+BU1220)</f>
        <v>9.9009900990099011E-3</v>
      </c>
      <c r="BW1220" s="23">
        <f>SQRT((BT1220*BU1220)/((BT1220+BU1220)^2*(BT1220+BU1220+1)))</f>
        <v>4.410251516706673E-2</v>
      </c>
      <c r="BX1220" s="30">
        <v>0.1</v>
      </c>
      <c r="BY1220" s="30">
        <v>0.7</v>
      </c>
      <c r="BZ1220" s="30">
        <v>0.1</v>
      </c>
      <c r="CA1220" s="30">
        <v>0.1</v>
      </c>
      <c r="CB1220" s="28" t="s">
        <v>83</v>
      </c>
      <c r="CC1220" s="24">
        <v>600</v>
      </c>
    </row>
    <row r="1221" spans="1:81" s="24" customFormat="1" x14ac:dyDescent="0.2">
      <c r="A1221" s="30">
        <f t="shared" si="19"/>
        <v>1220</v>
      </c>
      <c r="B1221" s="30">
        <v>300</v>
      </c>
      <c r="C1221" s="30">
        <v>300</v>
      </c>
      <c r="D1221" s="24">
        <v>5</v>
      </c>
      <c r="E1221" s="24">
        <v>5</v>
      </c>
      <c r="F1221" s="19" t="s">
        <v>80</v>
      </c>
      <c r="G1221" s="19">
        <f>IF(F1221="rectangle",B1221*C1221,IF(F1221="hook",B1221*C1221-(D1221*E1221),IF(F1221="eight",B1221*C1221-2*(D1221*E1221),IF(F1221="tee",B1221*C1221-2*(D1221*E1221),IF(F1221="cross",B1221*C1221-4*(D1221*E1221),"ERROR")))))</f>
        <v>90000</v>
      </c>
      <c r="H1221" s="19" t="s">
        <v>87</v>
      </c>
      <c r="I1221" s="19">
        <f>B1221/C1221</f>
        <v>1</v>
      </c>
      <c r="J1221" s="22">
        <v>1</v>
      </c>
      <c r="K1221" s="24">
        <v>125</v>
      </c>
      <c r="L1221" s="24">
        <v>4</v>
      </c>
      <c r="M1221" s="25">
        <v>3</v>
      </c>
      <c r="N1221" s="22">
        <f>M1221/4</f>
        <v>0.75</v>
      </c>
      <c r="O1221" s="19">
        <f>M1221/N1221</f>
        <v>4</v>
      </c>
      <c r="P1221" s="26">
        <v>5</v>
      </c>
      <c r="Q1221" s="30">
        <f>P1221</f>
        <v>5</v>
      </c>
      <c r="R1221" s="20">
        <f>AA1221/V1221</f>
        <v>100</v>
      </c>
      <c r="S1221" s="27">
        <v>15</v>
      </c>
      <c r="T1221" s="30">
        <f>S1221</f>
        <v>15</v>
      </c>
      <c r="U1221" s="20">
        <f>AB1221/W1221</f>
        <v>100</v>
      </c>
      <c r="V1221" s="19">
        <f>ROUND((Q1221/100)*G1221,0)</f>
        <v>4500</v>
      </c>
      <c r="W1221" s="19">
        <f>ROUND(((T1221/100)*G1221)/J1221,0)</f>
        <v>13500</v>
      </c>
      <c r="X1221" s="19">
        <v>0</v>
      </c>
      <c r="Y1221" s="19">
        <v>0</v>
      </c>
      <c r="Z1221" s="19">
        <v>0</v>
      </c>
      <c r="AA1221" s="20">
        <f>G1221*P1221</f>
        <v>450000</v>
      </c>
      <c r="AB1221" s="20">
        <f>(G1221*S1221)/J1221</f>
        <v>1350000</v>
      </c>
      <c r="AC1221" s="20">
        <v>0</v>
      </c>
      <c r="AD1221" s="20">
        <v>0</v>
      </c>
      <c r="AE1221" s="20">
        <v>0</v>
      </c>
      <c r="AF1221" s="24">
        <v>100</v>
      </c>
      <c r="AG1221" s="24">
        <v>0</v>
      </c>
      <c r="AH1221" s="24">
        <v>1</v>
      </c>
      <c r="AI1221" s="24">
        <v>100</v>
      </c>
      <c r="AJ1221" s="24">
        <v>0</v>
      </c>
      <c r="AK1221" s="24">
        <v>1</v>
      </c>
      <c r="AL1221" s="24">
        <v>0.5</v>
      </c>
      <c r="AM1221" s="24">
        <v>0.5</v>
      </c>
      <c r="AN1221" s="24">
        <v>0</v>
      </c>
      <c r="AO1221" s="24">
        <v>0</v>
      </c>
      <c r="AP1221" s="24">
        <v>0</v>
      </c>
      <c r="AQ1221" s="24">
        <v>0.01</v>
      </c>
      <c r="AR1221" s="24">
        <v>0.01</v>
      </c>
      <c r="AS1221" s="24">
        <v>0</v>
      </c>
      <c r="AT1221" s="24">
        <v>0</v>
      </c>
      <c r="AU1221" s="24">
        <v>0</v>
      </c>
      <c r="AV1221" s="24">
        <v>0</v>
      </c>
      <c r="AW1221" s="24">
        <v>0.2</v>
      </c>
      <c r="AX1221" s="24">
        <v>0</v>
      </c>
      <c r="AY1221" s="24">
        <v>0</v>
      </c>
      <c r="AZ1221" s="24">
        <v>0</v>
      </c>
      <c r="BA1221" s="24">
        <v>0.04</v>
      </c>
      <c r="BB1221" s="24">
        <v>0</v>
      </c>
      <c r="BC1221" s="22">
        <v>0.05</v>
      </c>
      <c r="BD1221" s="22">
        <v>0.05</v>
      </c>
      <c r="BE1221" s="24">
        <v>7.4999999999999997E-2</v>
      </c>
      <c r="BF1221" s="24">
        <v>5.0000000000000001E-3</v>
      </c>
      <c r="BG1221" s="24">
        <v>0</v>
      </c>
      <c r="BH1221" s="24">
        <v>0</v>
      </c>
      <c r="BI1221" s="24">
        <v>0</v>
      </c>
      <c r="BJ1221" s="24">
        <v>1.8749999999999999E-2</v>
      </c>
      <c r="BK1221" s="24">
        <v>1.25E-3</v>
      </c>
      <c r="BL1221" s="24">
        <v>0</v>
      </c>
      <c r="BM1221" s="24">
        <v>0</v>
      </c>
      <c r="BN1221" s="24">
        <v>0</v>
      </c>
      <c r="BO1221" s="24">
        <v>0.1</v>
      </c>
      <c r="BP1221" s="24">
        <v>0.1</v>
      </c>
      <c r="BQ1221" s="24">
        <v>0</v>
      </c>
      <c r="BR1221" s="24">
        <v>0</v>
      </c>
      <c r="BS1221" s="24">
        <v>0</v>
      </c>
      <c r="BT1221" s="24">
        <v>0.04</v>
      </c>
      <c r="BU1221" s="29">
        <v>0.2</v>
      </c>
      <c r="BV1221" s="23">
        <f>BT1221/(BT1221+BU1221)</f>
        <v>0.16666666666666666</v>
      </c>
      <c r="BW1221" s="23">
        <f>SQRT((BT1221*BU1221)/((BT1221+BU1221)^2*(BT1221+BU1221+1)))</f>
        <v>0.33467472037604118</v>
      </c>
      <c r="BX1221" s="30">
        <v>0.1</v>
      </c>
      <c r="BY1221" s="30">
        <v>0.7</v>
      </c>
      <c r="BZ1221" s="30">
        <v>0.1</v>
      </c>
      <c r="CA1221" s="30">
        <v>0.1</v>
      </c>
      <c r="CB1221" s="28" t="s">
        <v>83</v>
      </c>
      <c r="CC1221" s="24">
        <v>600</v>
      </c>
    </row>
    <row r="1222" spans="1:81" s="24" customFormat="1" x14ac:dyDescent="0.2">
      <c r="A1222" s="30">
        <f t="shared" si="19"/>
        <v>1221</v>
      </c>
      <c r="B1222" s="30">
        <v>300</v>
      </c>
      <c r="C1222" s="30">
        <v>300</v>
      </c>
      <c r="D1222" s="24">
        <v>5</v>
      </c>
      <c r="E1222" s="24">
        <v>5</v>
      </c>
      <c r="F1222" s="19" t="s">
        <v>80</v>
      </c>
      <c r="G1222" s="19">
        <f>IF(F1222="rectangle",B1222*C1222,IF(F1222="hook",B1222*C1222-(D1222*E1222),IF(F1222="eight",B1222*C1222-2*(D1222*E1222),IF(F1222="tee",B1222*C1222-2*(D1222*E1222),IF(F1222="cross",B1222*C1222-4*(D1222*E1222),"ERROR")))))</f>
        <v>90000</v>
      </c>
      <c r="H1222" s="19" t="s">
        <v>87</v>
      </c>
      <c r="I1222" s="19">
        <f>B1222/C1222</f>
        <v>1</v>
      </c>
      <c r="J1222" s="22">
        <v>1</v>
      </c>
      <c r="K1222" s="24">
        <v>125</v>
      </c>
      <c r="L1222" s="24">
        <v>4</v>
      </c>
      <c r="M1222" s="25">
        <v>3</v>
      </c>
      <c r="N1222" s="22">
        <f>M1222/4</f>
        <v>0.75</v>
      </c>
      <c r="O1222" s="19">
        <f>M1222/N1222</f>
        <v>4</v>
      </c>
      <c r="P1222" s="26">
        <v>5</v>
      </c>
      <c r="Q1222" s="30">
        <f>P1222</f>
        <v>5</v>
      </c>
      <c r="R1222" s="20">
        <f>AA1222/V1222</f>
        <v>100</v>
      </c>
      <c r="S1222" s="27">
        <v>15</v>
      </c>
      <c r="T1222" s="30">
        <f>S1222</f>
        <v>15</v>
      </c>
      <c r="U1222" s="20">
        <f>AB1222/W1222</f>
        <v>100</v>
      </c>
      <c r="V1222" s="19">
        <f>ROUND((Q1222/100)*G1222,0)</f>
        <v>4500</v>
      </c>
      <c r="W1222" s="19">
        <f>ROUND(((T1222/100)*G1222)/J1222,0)</f>
        <v>13500</v>
      </c>
      <c r="X1222" s="19">
        <v>0</v>
      </c>
      <c r="Y1222" s="19">
        <v>0</v>
      </c>
      <c r="Z1222" s="19">
        <v>0</v>
      </c>
      <c r="AA1222" s="20">
        <f>G1222*P1222</f>
        <v>450000</v>
      </c>
      <c r="AB1222" s="20">
        <f>(G1222*S1222)/J1222</f>
        <v>1350000</v>
      </c>
      <c r="AC1222" s="20">
        <v>0</v>
      </c>
      <c r="AD1222" s="20">
        <v>0</v>
      </c>
      <c r="AE1222" s="20">
        <v>0</v>
      </c>
      <c r="AF1222" s="24">
        <v>100</v>
      </c>
      <c r="AG1222" s="24">
        <v>0</v>
      </c>
      <c r="AH1222" s="24">
        <v>1</v>
      </c>
      <c r="AI1222" s="24">
        <v>100</v>
      </c>
      <c r="AJ1222" s="24">
        <v>0</v>
      </c>
      <c r="AK1222" s="24">
        <v>1</v>
      </c>
      <c r="AL1222" s="24">
        <v>0.5</v>
      </c>
      <c r="AM1222" s="24">
        <v>0.5</v>
      </c>
      <c r="AN1222" s="24">
        <v>0</v>
      </c>
      <c r="AO1222" s="24">
        <v>0</v>
      </c>
      <c r="AP1222" s="24">
        <v>0</v>
      </c>
      <c r="AQ1222" s="24">
        <v>0.01</v>
      </c>
      <c r="AR1222" s="24">
        <v>0.01</v>
      </c>
      <c r="AS1222" s="24">
        <v>0</v>
      </c>
      <c r="AT1222" s="24">
        <v>0</v>
      </c>
      <c r="AU1222" s="24">
        <v>0</v>
      </c>
      <c r="AV1222" s="24">
        <v>0</v>
      </c>
      <c r="AW1222" s="24">
        <v>0.2</v>
      </c>
      <c r="AX1222" s="24">
        <v>0</v>
      </c>
      <c r="AY1222" s="24">
        <v>0</v>
      </c>
      <c r="AZ1222" s="24">
        <v>0</v>
      </c>
      <c r="BA1222" s="24">
        <v>0.04</v>
      </c>
      <c r="BB1222" s="24">
        <v>0</v>
      </c>
      <c r="BC1222" s="22">
        <v>0.05</v>
      </c>
      <c r="BD1222" s="22">
        <v>0.05</v>
      </c>
      <c r="BE1222" s="24">
        <v>7.4999999999999997E-2</v>
      </c>
      <c r="BF1222" s="24">
        <v>5.0000000000000001E-3</v>
      </c>
      <c r="BG1222" s="24">
        <v>0</v>
      </c>
      <c r="BH1222" s="24">
        <v>0</v>
      </c>
      <c r="BI1222" s="24">
        <v>0</v>
      </c>
      <c r="BJ1222" s="24">
        <v>1.8749999999999999E-2</v>
      </c>
      <c r="BK1222" s="24">
        <v>1.25E-3</v>
      </c>
      <c r="BL1222" s="24">
        <v>0</v>
      </c>
      <c r="BM1222" s="24">
        <v>0</v>
      </c>
      <c r="BN1222" s="24">
        <v>0</v>
      </c>
      <c r="BO1222" s="24">
        <v>0.1</v>
      </c>
      <c r="BP1222" s="24">
        <v>0.1</v>
      </c>
      <c r="BQ1222" s="24">
        <v>0</v>
      </c>
      <c r="BR1222" s="24">
        <v>0</v>
      </c>
      <c r="BS1222" s="24">
        <v>0</v>
      </c>
      <c r="BT1222" s="24">
        <v>0.04</v>
      </c>
      <c r="BU1222" s="29">
        <v>0.1</v>
      </c>
      <c r="BV1222" s="23">
        <f>BT1222/(BT1222+BU1222)</f>
        <v>0.2857142857142857</v>
      </c>
      <c r="BW1222" s="23">
        <f>SQRT((BT1222*BU1222)/((BT1222+BU1222)^2*(BT1222+BU1222+1)))</f>
        <v>0.42310634125649449</v>
      </c>
      <c r="BX1222" s="30">
        <v>0.1</v>
      </c>
      <c r="BY1222" s="30">
        <v>0.7</v>
      </c>
      <c r="BZ1222" s="30">
        <v>0.1</v>
      </c>
      <c r="CA1222" s="30">
        <v>0.1</v>
      </c>
      <c r="CB1222" s="28" t="s">
        <v>83</v>
      </c>
      <c r="CC1222" s="24">
        <v>600</v>
      </c>
    </row>
    <row r="1223" spans="1:81" s="24" customFormat="1" x14ac:dyDescent="0.2">
      <c r="A1223" s="30">
        <f t="shared" si="19"/>
        <v>1222</v>
      </c>
      <c r="B1223" s="30">
        <v>300</v>
      </c>
      <c r="C1223" s="30">
        <v>300</v>
      </c>
      <c r="D1223" s="24">
        <v>5</v>
      </c>
      <c r="E1223" s="24">
        <v>5</v>
      </c>
      <c r="F1223" s="19" t="s">
        <v>80</v>
      </c>
      <c r="G1223" s="19">
        <f>IF(F1223="rectangle",B1223*C1223,IF(F1223="hook",B1223*C1223-(D1223*E1223),IF(F1223="eight",B1223*C1223-2*(D1223*E1223),IF(F1223="tee",B1223*C1223-2*(D1223*E1223),IF(F1223="cross",B1223*C1223-4*(D1223*E1223),"ERROR")))))</f>
        <v>90000</v>
      </c>
      <c r="H1223" s="19" t="s">
        <v>87</v>
      </c>
      <c r="I1223" s="19">
        <f>B1223/C1223</f>
        <v>1</v>
      </c>
      <c r="J1223" s="22">
        <v>1</v>
      </c>
      <c r="K1223" s="24">
        <v>125</v>
      </c>
      <c r="L1223" s="24">
        <v>4</v>
      </c>
      <c r="M1223" s="25">
        <v>3</v>
      </c>
      <c r="N1223" s="22">
        <f>M1223/4</f>
        <v>0.75</v>
      </c>
      <c r="O1223" s="19">
        <f>M1223/N1223</f>
        <v>4</v>
      </c>
      <c r="P1223" s="26">
        <v>5</v>
      </c>
      <c r="Q1223" s="30">
        <f>P1223</f>
        <v>5</v>
      </c>
      <c r="R1223" s="20">
        <f>AA1223/V1223</f>
        <v>100</v>
      </c>
      <c r="S1223" s="27">
        <v>30</v>
      </c>
      <c r="T1223" s="30">
        <f>S1223</f>
        <v>30</v>
      </c>
      <c r="U1223" s="20">
        <f>AB1223/W1223</f>
        <v>100</v>
      </c>
      <c r="V1223" s="19">
        <f>ROUND((Q1223/100)*G1223,0)</f>
        <v>4500</v>
      </c>
      <c r="W1223" s="19">
        <f>ROUND(((T1223/100)*G1223)/J1223,0)</f>
        <v>27000</v>
      </c>
      <c r="X1223" s="19">
        <v>0</v>
      </c>
      <c r="Y1223" s="19">
        <v>0</v>
      </c>
      <c r="Z1223" s="19">
        <v>0</v>
      </c>
      <c r="AA1223" s="20">
        <f>G1223*P1223</f>
        <v>450000</v>
      </c>
      <c r="AB1223" s="20">
        <f>(G1223*S1223)/J1223</f>
        <v>2700000</v>
      </c>
      <c r="AC1223" s="20">
        <v>0</v>
      </c>
      <c r="AD1223" s="20">
        <v>0</v>
      </c>
      <c r="AE1223" s="20">
        <v>0</v>
      </c>
      <c r="AF1223" s="24">
        <v>100</v>
      </c>
      <c r="AG1223" s="24">
        <v>0</v>
      </c>
      <c r="AH1223" s="24">
        <v>1</v>
      </c>
      <c r="AI1223" s="24">
        <v>100</v>
      </c>
      <c r="AJ1223" s="24">
        <v>0</v>
      </c>
      <c r="AK1223" s="24">
        <v>1</v>
      </c>
      <c r="AL1223" s="24">
        <v>0.5</v>
      </c>
      <c r="AM1223" s="24">
        <v>0.5</v>
      </c>
      <c r="AN1223" s="24">
        <v>0</v>
      </c>
      <c r="AO1223" s="24">
        <v>0</v>
      </c>
      <c r="AP1223" s="24">
        <v>0</v>
      </c>
      <c r="AQ1223" s="24">
        <v>0.01</v>
      </c>
      <c r="AR1223" s="24">
        <v>0.01</v>
      </c>
      <c r="AS1223" s="24">
        <v>0</v>
      </c>
      <c r="AT1223" s="24">
        <v>0</v>
      </c>
      <c r="AU1223" s="24">
        <v>0</v>
      </c>
      <c r="AV1223" s="24">
        <v>0</v>
      </c>
      <c r="AW1223" s="24">
        <v>0.2</v>
      </c>
      <c r="AX1223" s="24">
        <v>0</v>
      </c>
      <c r="AY1223" s="24">
        <v>0</v>
      </c>
      <c r="AZ1223" s="24">
        <v>0</v>
      </c>
      <c r="BA1223" s="24">
        <v>0.04</v>
      </c>
      <c r="BB1223" s="24">
        <v>0</v>
      </c>
      <c r="BC1223" s="22">
        <v>0.05</v>
      </c>
      <c r="BD1223" s="22">
        <v>0.05</v>
      </c>
      <c r="BE1223" s="24">
        <v>7.4999999999999997E-2</v>
      </c>
      <c r="BF1223" s="24">
        <v>5.0000000000000001E-3</v>
      </c>
      <c r="BG1223" s="24">
        <v>0</v>
      </c>
      <c r="BH1223" s="24">
        <v>0</v>
      </c>
      <c r="BI1223" s="24">
        <v>0</v>
      </c>
      <c r="BJ1223" s="24">
        <v>1.8749999999999999E-2</v>
      </c>
      <c r="BK1223" s="24">
        <v>1.25E-3</v>
      </c>
      <c r="BL1223" s="24">
        <v>0</v>
      </c>
      <c r="BM1223" s="24">
        <v>0</v>
      </c>
      <c r="BN1223" s="24">
        <v>0</v>
      </c>
      <c r="BO1223" s="24">
        <v>0.1</v>
      </c>
      <c r="BP1223" s="24">
        <v>0.1</v>
      </c>
      <c r="BQ1223" s="24">
        <v>0</v>
      </c>
      <c r="BR1223" s="24">
        <v>0</v>
      </c>
      <c r="BS1223" s="24">
        <v>0</v>
      </c>
      <c r="BT1223" s="24">
        <v>0.04</v>
      </c>
      <c r="BU1223" s="29">
        <v>4</v>
      </c>
      <c r="BV1223" s="23">
        <f>BT1223/(BT1223+BU1223)</f>
        <v>9.9009900990099011E-3</v>
      </c>
      <c r="BW1223" s="23">
        <f>SQRT((BT1223*BU1223)/((BT1223+BU1223)^2*(BT1223+BU1223+1)))</f>
        <v>4.410251516706673E-2</v>
      </c>
      <c r="BX1223" s="30">
        <v>0.1</v>
      </c>
      <c r="BY1223" s="30">
        <v>0.7</v>
      </c>
      <c r="BZ1223" s="30">
        <v>0.1</v>
      </c>
      <c r="CA1223" s="30">
        <v>0.1</v>
      </c>
      <c r="CB1223" s="28" t="s">
        <v>83</v>
      </c>
      <c r="CC1223" s="24">
        <v>600</v>
      </c>
    </row>
    <row r="1224" spans="1:81" s="24" customFormat="1" x14ac:dyDescent="0.2">
      <c r="A1224" s="30">
        <f t="shared" si="19"/>
        <v>1223</v>
      </c>
      <c r="B1224" s="30">
        <v>300</v>
      </c>
      <c r="C1224" s="30">
        <v>300</v>
      </c>
      <c r="D1224" s="24">
        <v>5</v>
      </c>
      <c r="E1224" s="24">
        <v>5</v>
      </c>
      <c r="F1224" s="19" t="s">
        <v>80</v>
      </c>
      <c r="G1224" s="19">
        <f>IF(F1224="rectangle",B1224*C1224,IF(F1224="hook",B1224*C1224-(D1224*E1224),IF(F1224="eight",B1224*C1224-2*(D1224*E1224),IF(F1224="tee",B1224*C1224-2*(D1224*E1224),IF(F1224="cross",B1224*C1224-4*(D1224*E1224),"ERROR")))))</f>
        <v>90000</v>
      </c>
      <c r="H1224" s="19" t="s">
        <v>87</v>
      </c>
      <c r="I1224" s="19">
        <f>B1224/C1224</f>
        <v>1</v>
      </c>
      <c r="J1224" s="22">
        <v>1</v>
      </c>
      <c r="K1224" s="24">
        <v>125</v>
      </c>
      <c r="L1224" s="24">
        <v>4</v>
      </c>
      <c r="M1224" s="25">
        <v>3</v>
      </c>
      <c r="N1224" s="22">
        <f>M1224/4</f>
        <v>0.75</v>
      </c>
      <c r="O1224" s="19">
        <f>M1224/N1224</f>
        <v>4</v>
      </c>
      <c r="P1224" s="26">
        <v>5</v>
      </c>
      <c r="Q1224" s="30">
        <f>P1224</f>
        <v>5</v>
      </c>
      <c r="R1224" s="20">
        <f>AA1224/V1224</f>
        <v>100</v>
      </c>
      <c r="S1224" s="27">
        <v>30</v>
      </c>
      <c r="T1224" s="30">
        <f>S1224</f>
        <v>30</v>
      </c>
      <c r="U1224" s="20">
        <f>AB1224/W1224</f>
        <v>100</v>
      </c>
      <c r="V1224" s="19">
        <f>ROUND((Q1224/100)*G1224,0)</f>
        <v>4500</v>
      </c>
      <c r="W1224" s="19">
        <f>ROUND(((T1224/100)*G1224)/J1224,0)</f>
        <v>27000</v>
      </c>
      <c r="X1224" s="19">
        <v>0</v>
      </c>
      <c r="Y1224" s="19">
        <v>0</v>
      </c>
      <c r="Z1224" s="19">
        <v>0</v>
      </c>
      <c r="AA1224" s="20">
        <f>G1224*P1224</f>
        <v>450000</v>
      </c>
      <c r="AB1224" s="20">
        <f>(G1224*S1224)/J1224</f>
        <v>2700000</v>
      </c>
      <c r="AC1224" s="20">
        <v>0</v>
      </c>
      <c r="AD1224" s="20">
        <v>0</v>
      </c>
      <c r="AE1224" s="20">
        <v>0</v>
      </c>
      <c r="AF1224" s="24">
        <v>100</v>
      </c>
      <c r="AG1224" s="24">
        <v>0</v>
      </c>
      <c r="AH1224" s="24">
        <v>1</v>
      </c>
      <c r="AI1224" s="24">
        <v>100</v>
      </c>
      <c r="AJ1224" s="24">
        <v>0</v>
      </c>
      <c r="AK1224" s="24">
        <v>1</v>
      </c>
      <c r="AL1224" s="24">
        <v>0.5</v>
      </c>
      <c r="AM1224" s="24">
        <v>0.5</v>
      </c>
      <c r="AN1224" s="24">
        <v>0</v>
      </c>
      <c r="AO1224" s="24">
        <v>0</v>
      </c>
      <c r="AP1224" s="24">
        <v>0</v>
      </c>
      <c r="AQ1224" s="24">
        <v>0.01</v>
      </c>
      <c r="AR1224" s="24">
        <v>0.01</v>
      </c>
      <c r="AS1224" s="24">
        <v>0</v>
      </c>
      <c r="AT1224" s="24">
        <v>0</v>
      </c>
      <c r="AU1224" s="24">
        <v>0</v>
      </c>
      <c r="AV1224" s="24">
        <v>0</v>
      </c>
      <c r="AW1224" s="24">
        <v>0.2</v>
      </c>
      <c r="AX1224" s="24">
        <v>0</v>
      </c>
      <c r="AY1224" s="24">
        <v>0</v>
      </c>
      <c r="AZ1224" s="24">
        <v>0</v>
      </c>
      <c r="BA1224" s="24">
        <v>0.04</v>
      </c>
      <c r="BB1224" s="24">
        <v>0</v>
      </c>
      <c r="BC1224" s="22">
        <v>0.05</v>
      </c>
      <c r="BD1224" s="22">
        <v>0.05</v>
      </c>
      <c r="BE1224" s="24">
        <v>7.4999999999999997E-2</v>
      </c>
      <c r="BF1224" s="24">
        <v>5.0000000000000001E-3</v>
      </c>
      <c r="BG1224" s="24">
        <v>0</v>
      </c>
      <c r="BH1224" s="24">
        <v>0</v>
      </c>
      <c r="BI1224" s="24">
        <v>0</v>
      </c>
      <c r="BJ1224" s="24">
        <v>1.8749999999999999E-2</v>
      </c>
      <c r="BK1224" s="24">
        <v>1.25E-3</v>
      </c>
      <c r="BL1224" s="24">
        <v>0</v>
      </c>
      <c r="BM1224" s="24">
        <v>0</v>
      </c>
      <c r="BN1224" s="24">
        <v>0</v>
      </c>
      <c r="BO1224" s="24">
        <v>0.1</v>
      </c>
      <c r="BP1224" s="24">
        <v>0.1</v>
      </c>
      <c r="BQ1224" s="24">
        <v>0</v>
      </c>
      <c r="BR1224" s="24">
        <v>0</v>
      </c>
      <c r="BS1224" s="24">
        <v>0</v>
      </c>
      <c r="BT1224" s="24">
        <v>0.04</v>
      </c>
      <c r="BU1224" s="29">
        <v>0.2</v>
      </c>
      <c r="BV1224" s="23">
        <f>BT1224/(BT1224+BU1224)</f>
        <v>0.16666666666666666</v>
      </c>
      <c r="BW1224" s="23">
        <f>SQRT((BT1224*BU1224)/((BT1224+BU1224)^2*(BT1224+BU1224+1)))</f>
        <v>0.33467472037604118</v>
      </c>
      <c r="BX1224" s="30">
        <v>0.1</v>
      </c>
      <c r="BY1224" s="30">
        <v>0.7</v>
      </c>
      <c r="BZ1224" s="30">
        <v>0.1</v>
      </c>
      <c r="CA1224" s="30">
        <v>0.1</v>
      </c>
      <c r="CB1224" s="28" t="s">
        <v>83</v>
      </c>
      <c r="CC1224" s="24">
        <v>600</v>
      </c>
    </row>
    <row r="1225" spans="1:81" s="24" customFormat="1" x14ac:dyDescent="0.2">
      <c r="A1225" s="30">
        <f t="shared" si="19"/>
        <v>1224</v>
      </c>
      <c r="B1225" s="30">
        <v>300</v>
      </c>
      <c r="C1225" s="30">
        <v>300</v>
      </c>
      <c r="D1225" s="24">
        <v>5</v>
      </c>
      <c r="E1225" s="24">
        <v>5</v>
      </c>
      <c r="F1225" s="19" t="s">
        <v>80</v>
      </c>
      <c r="G1225" s="19">
        <f>IF(F1225="rectangle",B1225*C1225,IF(F1225="hook",B1225*C1225-(D1225*E1225),IF(F1225="eight",B1225*C1225-2*(D1225*E1225),IF(F1225="tee",B1225*C1225-2*(D1225*E1225),IF(F1225="cross",B1225*C1225-4*(D1225*E1225),"ERROR")))))</f>
        <v>90000</v>
      </c>
      <c r="H1225" s="19" t="s">
        <v>87</v>
      </c>
      <c r="I1225" s="19">
        <f>B1225/C1225</f>
        <v>1</v>
      </c>
      <c r="J1225" s="22">
        <v>1</v>
      </c>
      <c r="K1225" s="24">
        <v>125</v>
      </c>
      <c r="L1225" s="24">
        <v>4</v>
      </c>
      <c r="M1225" s="25">
        <v>3</v>
      </c>
      <c r="N1225" s="22">
        <f>M1225/4</f>
        <v>0.75</v>
      </c>
      <c r="O1225" s="19">
        <f>M1225/N1225</f>
        <v>4</v>
      </c>
      <c r="P1225" s="26">
        <v>5</v>
      </c>
      <c r="Q1225" s="30">
        <f>P1225</f>
        <v>5</v>
      </c>
      <c r="R1225" s="20">
        <f>AA1225/V1225</f>
        <v>100</v>
      </c>
      <c r="S1225" s="27">
        <v>30</v>
      </c>
      <c r="T1225" s="30">
        <f>S1225</f>
        <v>30</v>
      </c>
      <c r="U1225" s="20">
        <f>AB1225/W1225</f>
        <v>100</v>
      </c>
      <c r="V1225" s="19">
        <f>ROUND((Q1225/100)*G1225,0)</f>
        <v>4500</v>
      </c>
      <c r="W1225" s="19">
        <f>ROUND(((T1225/100)*G1225)/J1225,0)</f>
        <v>27000</v>
      </c>
      <c r="X1225" s="19">
        <v>0</v>
      </c>
      <c r="Y1225" s="19">
        <v>0</v>
      </c>
      <c r="Z1225" s="19">
        <v>0</v>
      </c>
      <c r="AA1225" s="20">
        <f>G1225*P1225</f>
        <v>450000</v>
      </c>
      <c r="AB1225" s="20">
        <f>(G1225*S1225)/J1225</f>
        <v>2700000</v>
      </c>
      <c r="AC1225" s="20">
        <v>0</v>
      </c>
      <c r="AD1225" s="20">
        <v>0</v>
      </c>
      <c r="AE1225" s="20">
        <v>0</v>
      </c>
      <c r="AF1225" s="24">
        <v>100</v>
      </c>
      <c r="AG1225" s="24">
        <v>0</v>
      </c>
      <c r="AH1225" s="24">
        <v>1</v>
      </c>
      <c r="AI1225" s="24">
        <v>100</v>
      </c>
      <c r="AJ1225" s="24">
        <v>0</v>
      </c>
      <c r="AK1225" s="24">
        <v>1</v>
      </c>
      <c r="AL1225" s="24">
        <v>0.5</v>
      </c>
      <c r="AM1225" s="24">
        <v>0.5</v>
      </c>
      <c r="AN1225" s="24">
        <v>0</v>
      </c>
      <c r="AO1225" s="24">
        <v>0</v>
      </c>
      <c r="AP1225" s="24">
        <v>0</v>
      </c>
      <c r="AQ1225" s="24">
        <v>0.01</v>
      </c>
      <c r="AR1225" s="24">
        <v>0.01</v>
      </c>
      <c r="AS1225" s="24">
        <v>0</v>
      </c>
      <c r="AT1225" s="24">
        <v>0</v>
      </c>
      <c r="AU1225" s="24">
        <v>0</v>
      </c>
      <c r="AV1225" s="24">
        <v>0</v>
      </c>
      <c r="AW1225" s="24">
        <v>0.2</v>
      </c>
      <c r="AX1225" s="24">
        <v>0</v>
      </c>
      <c r="AY1225" s="24">
        <v>0</v>
      </c>
      <c r="AZ1225" s="24">
        <v>0</v>
      </c>
      <c r="BA1225" s="24">
        <v>0.04</v>
      </c>
      <c r="BB1225" s="24">
        <v>0</v>
      </c>
      <c r="BC1225" s="22">
        <v>0.05</v>
      </c>
      <c r="BD1225" s="22">
        <v>0.05</v>
      </c>
      <c r="BE1225" s="24">
        <v>7.4999999999999997E-2</v>
      </c>
      <c r="BF1225" s="24">
        <v>5.0000000000000001E-3</v>
      </c>
      <c r="BG1225" s="24">
        <v>0</v>
      </c>
      <c r="BH1225" s="24">
        <v>0</v>
      </c>
      <c r="BI1225" s="24">
        <v>0</v>
      </c>
      <c r="BJ1225" s="24">
        <v>1.8749999999999999E-2</v>
      </c>
      <c r="BK1225" s="24">
        <v>1.25E-3</v>
      </c>
      <c r="BL1225" s="24">
        <v>0</v>
      </c>
      <c r="BM1225" s="24">
        <v>0</v>
      </c>
      <c r="BN1225" s="24">
        <v>0</v>
      </c>
      <c r="BO1225" s="24">
        <v>0.1</v>
      </c>
      <c r="BP1225" s="24">
        <v>0.1</v>
      </c>
      <c r="BQ1225" s="24">
        <v>0</v>
      </c>
      <c r="BR1225" s="24">
        <v>0</v>
      </c>
      <c r="BS1225" s="24">
        <v>0</v>
      </c>
      <c r="BT1225" s="24">
        <v>0.04</v>
      </c>
      <c r="BU1225" s="29">
        <v>0.1</v>
      </c>
      <c r="BV1225" s="23">
        <f>BT1225/(BT1225+BU1225)</f>
        <v>0.2857142857142857</v>
      </c>
      <c r="BW1225" s="23">
        <f>SQRT((BT1225*BU1225)/((BT1225+BU1225)^2*(BT1225+BU1225+1)))</f>
        <v>0.42310634125649449</v>
      </c>
      <c r="BX1225" s="30">
        <v>0.1</v>
      </c>
      <c r="BY1225" s="30">
        <v>0.7</v>
      </c>
      <c r="BZ1225" s="30">
        <v>0.1</v>
      </c>
      <c r="CA1225" s="30">
        <v>0.1</v>
      </c>
      <c r="CB1225" s="28" t="s">
        <v>83</v>
      </c>
      <c r="CC1225" s="24">
        <v>600</v>
      </c>
    </row>
    <row r="1226" spans="1:81" s="24" customFormat="1" x14ac:dyDescent="0.2">
      <c r="A1226" s="30">
        <f t="shared" si="19"/>
        <v>1225</v>
      </c>
      <c r="B1226" s="30">
        <v>250</v>
      </c>
      <c r="C1226" s="30">
        <v>250</v>
      </c>
      <c r="D1226" s="24">
        <v>5</v>
      </c>
      <c r="E1226" s="24">
        <v>5</v>
      </c>
      <c r="F1226" s="19" t="s">
        <v>80</v>
      </c>
      <c r="G1226" s="19">
        <f>IF(F1226="rectangle",B1226*C1226,IF(F1226="hook",B1226*C1226-(D1226*E1226),IF(F1226="eight",B1226*C1226-2*(D1226*E1226),IF(F1226="tee",B1226*C1226-2*(D1226*E1226),IF(F1226="cross",B1226*C1226-4*(D1226*E1226),"ERROR")))))</f>
        <v>62500</v>
      </c>
      <c r="H1226" s="19" t="s">
        <v>86</v>
      </c>
      <c r="I1226" s="19">
        <f>B1226/C1226</f>
        <v>1</v>
      </c>
      <c r="J1226" s="22">
        <v>1</v>
      </c>
      <c r="K1226" s="24">
        <v>125</v>
      </c>
      <c r="L1226" s="24">
        <v>4</v>
      </c>
      <c r="M1226" s="25">
        <v>3</v>
      </c>
      <c r="N1226" s="22">
        <f>M1226/4</f>
        <v>0.75</v>
      </c>
      <c r="O1226" s="19">
        <f>M1226/N1226</f>
        <v>4</v>
      </c>
      <c r="P1226" s="26">
        <v>15</v>
      </c>
      <c r="Q1226" s="30">
        <f>P1226</f>
        <v>15</v>
      </c>
      <c r="R1226" s="20">
        <f>AA1226/V1226</f>
        <v>100</v>
      </c>
      <c r="S1226" s="27">
        <v>5</v>
      </c>
      <c r="T1226" s="30">
        <f>S1226</f>
        <v>5</v>
      </c>
      <c r="U1226" s="20">
        <f>AB1226/W1226</f>
        <v>100</v>
      </c>
      <c r="V1226" s="19">
        <f>ROUND((Q1226/100)*G1226,0)</f>
        <v>9375</v>
      </c>
      <c r="W1226" s="19">
        <f>ROUND(((T1226/100)*G1226)/J1226,0)</f>
        <v>3125</v>
      </c>
      <c r="X1226" s="19">
        <v>0</v>
      </c>
      <c r="Y1226" s="19">
        <v>0</v>
      </c>
      <c r="Z1226" s="19">
        <v>0</v>
      </c>
      <c r="AA1226" s="20">
        <f>G1226*P1226</f>
        <v>937500</v>
      </c>
      <c r="AB1226" s="20">
        <f>(G1226*S1226)/J1226</f>
        <v>312500</v>
      </c>
      <c r="AC1226" s="20">
        <v>0</v>
      </c>
      <c r="AD1226" s="20">
        <v>0</v>
      </c>
      <c r="AE1226" s="20">
        <v>0</v>
      </c>
      <c r="AF1226" s="24">
        <v>100</v>
      </c>
      <c r="AG1226" s="24">
        <v>0</v>
      </c>
      <c r="AH1226" s="24">
        <v>1</v>
      </c>
      <c r="AI1226" s="24">
        <v>100</v>
      </c>
      <c r="AJ1226" s="24">
        <v>0</v>
      </c>
      <c r="AK1226" s="24">
        <v>1</v>
      </c>
      <c r="AL1226" s="24">
        <v>0.5</v>
      </c>
      <c r="AM1226" s="24">
        <v>0.5</v>
      </c>
      <c r="AN1226" s="24">
        <v>0</v>
      </c>
      <c r="AO1226" s="24">
        <v>0</v>
      </c>
      <c r="AP1226" s="24">
        <v>0</v>
      </c>
      <c r="AQ1226" s="24">
        <v>0.01</v>
      </c>
      <c r="AR1226" s="24">
        <v>0.01</v>
      </c>
      <c r="AS1226" s="24">
        <v>0</v>
      </c>
      <c r="AT1226" s="24">
        <v>0</v>
      </c>
      <c r="AU1226" s="24">
        <v>0</v>
      </c>
      <c r="AV1226" s="24">
        <v>0</v>
      </c>
      <c r="AW1226" s="24">
        <v>0.2</v>
      </c>
      <c r="AX1226" s="24">
        <v>0</v>
      </c>
      <c r="AY1226" s="24">
        <v>0</v>
      </c>
      <c r="AZ1226" s="24">
        <v>0</v>
      </c>
      <c r="BA1226" s="24">
        <v>0.04</v>
      </c>
      <c r="BB1226" s="24">
        <v>0</v>
      </c>
      <c r="BC1226" s="22">
        <v>0.05</v>
      </c>
      <c r="BD1226" s="22">
        <v>0.05</v>
      </c>
      <c r="BE1226" s="24">
        <v>7.4999999999999997E-2</v>
      </c>
      <c r="BF1226" s="24">
        <v>5.0000000000000001E-3</v>
      </c>
      <c r="BG1226" s="24">
        <v>0</v>
      </c>
      <c r="BH1226" s="24">
        <v>0</v>
      </c>
      <c r="BI1226" s="24">
        <v>0</v>
      </c>
      <c r="BJ1226" s="24">
        <v>1.8749999999999999E-2</v>
      </c>
      <c r="BK1226" s="24">
        <v>1.25E-3</v>
      </c>
      <c r="BL1226" s="24">
        <v>0</v>
      </c>
      <c r="BM1226" s="24">
        <v>0</v>
      </c>
      <c r="BN1226" s="24">
        <v>0</v>
      </c>
      <c r="BO1226" s="24">
        <v>0.1</v>
      </c>
      <c r="BP1226" s="24">
        <v>0.1</v>
      </c>
      <c r="BQ1226" s="24">
        <v>0</v>
      </c>
      <c r="BR1226" s="24">
        <v>0</v>
      </c>
      <c r="BS1226" s="24">
        <v>0</v>
      </c>
      <c r="BT1226" s="24">
        <v>0.04</v>
      </c>
      <c r="BU1226" s="29">
        <v>4</v>
      </c>
      <c r="BV1226" s="23">
        <f>BT1226/(BT1226+BU1226)</f>
        <v>9.9009900990099011E-3</v>
      </c>
      <c r="BW1226" s="23">
        <f>SQRT((BT1226*BU1226)/((BT1226+BU1226)^2*(BT1226+BU1226+1)))</f>
        <v>4.410251516706673E-2</v>
      </c>
      <c r="BX1226" s="30">
        <v>0.1</v>
      </c>
      <c r="BY1226" s="30">
        <v>0.7</v>
      </c>
      <c r="BZ1226" s="30">
        <v>0.1</v>
      </c>
      <c r="CA1226" s="30">
        <v>0.1</v>
      </c>
      <c r="CB1226" s="28" t="s">
        <v>83</v>
      </c>
      <c r="CC1226" s="24">
        <v>600</v>
      </c>
    </row>
    <row r="1227" spans="1:81" s="24" customFormat="1" x14ac:dyDescent="0.2">
      <c r="A1227" s="30">
        <f t="shared" si="19"/>
        <v>1226</v>
      </c>
      <c r="B1227" s="30">
        <v>250</v>
      </c>
      <c r="C1227" s="30">
        <v>250</v>
      </c>
      <c r="D1227" s="24">
        <v>5</v>
      </c>
      <c r="E1227" s="24">
        <v>5</v>
      </c>
      <c r="F1227" s="19" t="s">
        <v>80</v>
      </c>
      <c r="G1227" s="19">
        <f>IF(F1227="rectangle",B1227*C1227,IF(F1227="hook",B1227*C1227-(D1227*E1227),IF(F1227="eight",B1227*C1227-2*(D1227*E1227),IF(F1227="tee",B1227*C1227-2*(D1227*E1227),IF(F1227="cross",B1227*C1227-4*(D1227*E1227),"ERROR")))))</f>
        <v>62500</v>
      </c>
      <c r="H1227" s="19" t="s">
        <v>86</v>
      </c>
      <c r="I1227" s="19">
        <f>B1227/C1227</f>
        <v>1</v>
      </c>
      <c r="J1227" s="22">
        <v>1</v>
      </c>
      <c r="K1227" s="24">
        <v>125</v>
      </c>
      <c r="L1227" s="24">
        <v>4</v>
      </c>
      <c r="M1227" s="25">
        <v>3</v>
      </c>
      <c r="N1227" s="22">
        <f>M1227/4</f>
        <v>0.75</v>
      </c>
      <c r="O1227" s="19">
        <f>M1227/N1227</f>
        <v>4</v>
      </c>
      <c r="P1227" s="26">
        <v>15</v>
      </c>
      <c r="Q1227" s="30">
        <f>P1227</f>
        <v>15</v>
      </c>
      <c r="R1227" s="20">
        <f>AA1227/V1227</f>
        <v>100</v>
      </c>
      <c r="S1227" s="27">
        <v>5</v>
      </c>
      <c r="T1227" s="30">
        <f>S1227</f>
        <v>5</v>
      </c>
      <c r="U1227" s="20">
        <f>AB1227/W1227</f>
        <v>100</v>
      </c>
      <c r="V1227" s="19">
        <f>ROUND((Q1227/100)*G1227,0)</f>
        <v>9375</v>
      </c>
      <c r="W1227" s="19">
        <f>ROUND(((T1227/100)*G1227)/J1227,0)</f>
        <v>3125</v>
      </c>
      <c r="X1227" s="19">
        <v>0</v>
      </c>
      <c r="Y1227" s="19">
        <v>0</v>
      </c>
      <c r="Z1227" s="19">
        <v>0</v>
      </c>
      <c r="AA1227" s="20">
        <f>G1227*P1227</f>
        <v>937500</v>
      </c>
      <c r="AB1227" s="20">
        <f>(G1227*S1227)/J1227</f>
        <v>312500</v>
      </c>
      <c r="AC1227" s="20">
        <v>0</v>
      </c>
      <c r="AD1227" s="20">
        <v>0</v>
      </c>
      <c r="AE1227" s="20">
        <v>0</v>
      </c>
      <c r="AF1227" s="24">
        <v>100</v>
      </c>
      <c r="AG1227" s="24">
        <v>0</v>
      </c>
      <c r="AH1227" s="24">
        <v>1</v>
      </c>
      <c r="AI1227" s="24">
        <v>100</v>
      </c>
      <c r="AJ1227" s="24">
        <v>0</v>
      </c>
      <c r="AK1227" s="24">
        <v>1</v>
      </c>
      <c r="AL1227" s="24">
        <v>0.5</v>
      </c>
      <c r="AM1227" s="24">
        <v>0.5</v>
      </c>
      <c r="AN1227" s="24">
        <v>0</v>
      </c>
      <c r="AO1227" s="24">
        <v>0</v>
      </c>
      <c r="AP1227" s="24">
        <v>0</v>
      </c>
      <c r="AQ1227" s="24">
        <v>0.01</v>
      </c>
      <c r="AR1227" s="24">
        <v>0.01</v>
      </c>
      <c r="AS1227" s="24">
        <v>0</v>
      </c>
      <c r="AT1227" s="24">
        <v>0</v>
      </c>
      <c r="AU1227" s="24">
        <v>0</v>
      </c>
      <c r="AV1227" s="24">
        <v>0</v>
      </c>
      <c r="AW1227" s="24">
        <v>0.2</v>
      </c>
      <c r="AX1227" s="24">
        <v>0</v>
      </c>
      <c r="AY1227" s="24">
        <v>0</v>
      </c>
      <c r="AZ1227" s="24">
        <v>0</v>
      </c>
      <c r="BA1227" s="24">
        <v>0.04</v>
      </c>
      <c r="BB1227" s="24">
        <v>0</v>
      </c>
      <c r="BC1227" s="22">
        <v>0.05</v>
      </c>
      <c r="BD1227" s="22">
        <v>0.05</v>
      </c>
      <c r="BE1227" s="24">
        <v>7.4999999999999997E-2</v>
      </c>
      <c r="BF1227" s="24">
        <v>5.0000000000000001E-3</v>
      </c>
      <c r="BG1227" s="24">
        <v>0</v>
      </c>
      <c r="BH1227" s="24">
        <v>0</v>
      </c>
      <c r="BI1227" s="24">
        <v>0</v>
      </c>
      <c r="BJ1227" s="24">
        <v>1.8749999999999999E-2</v>
      </c>
      <c r="BK1227" s="24">
        <v>1.25E-3</v>
      </c>
      <c r="BL1227" s="24">
        <v>0</v>
      </c>
      <c r="BM1227" s="24">
        <v>0</v>
      </c>
      <c r="BN1227" s="24">
        <v>0</v>
      </c>
      <c r="BO1227" s="24">
        <v>0.1</v>
      </c>
      <c r="BP1227" s="24">
        <v>0.1</v>
      </c>
      <c r="BQ1227" s="24">
        <v>0</v>
      </c>
      <c r="BR1227" s="24">
        <v>0</v>
      </c>
      <c r="BS1227" s="24">
        <v>0</v>
      </c>
      <c r="BT1227" s="24">
        <v>0.04</v>
      </c>
      <c r="BU1227" s="29">
        <v>0.2</v>
      </c>
      <c r="BV1227" s="23">
        <f>BT1227/(BT1227+BU1227)</f>
        <v>0.16666666666666666</v>
      </c>
      <c r="BW1227" s="23">
        <f>SQRT((BT1227*BU1227)/((BT1227+BU1227)^2*(BT1227+BU1227+1)))</f>
        <v>0.33467472037604118</v>
      </c>
      <c r="BX1227" s="30">
        <v>0.1</v>
      </c>
      <c r="BY1227" s="30">
        <v>0.7</v>
      </c>
      <c r="BZ1227" s="30">
        <v>0.1</v>
      </c>
      <c r="CA1227" s="30">
        <v>0.1</v>
      </c>
      <c r="CB1227" s="28" t="s">
        <v>83</v>
      </c>
      <c r="CC1227" s="24">
        <v>600</v>
      </c>
    </row>
    <row r="1228" spans="1:81" s="24" customFormat="1" x14ac:dyDescent="0.2">
      <c r="A1228" s="30">
        <f t="shared" si="19"/>
        <v>1227</v>
      </c>
      <c r="B1228" s="30">
        <v>250</v>
      </c>
      <c r="C1228" s="30">
        <v>250</v>
      </c>
      <c r="D1228" s="24">
        <v>5</v>
      </c>
      <c r="E1228" s="24">
        <v>5</v>
      </c>
      <c r="F1228" s="19" t="s">
        <v>80</v>
      </c>
      <c r="G1228" s="19">
        <f>IF(F1228="rectangle",B1228*C1228,IF(F1228="hook",B1228*C1228-(D1228*E1228),IF(F1228="eight",B1228*C1228-2*(D1228*E1228),IF(F1228="tee",B1228*C1228-2*(D1228*E1228),IF(F1228="cross",B1228*C1228-4*(D1228*E1228),"ERROR")))))</f>
        <v>62500</v>
      </c>
      <c r="H1228" s="19" t="s">
        <v>86</v>
      </c>
      <c r="I1228" s="19">
        <f>B1228/C1228</f>
        <v>1</v>
      </c>
      <c r="J1228" s="22">
        <v>1</v>
      </c>
      <c r="K1228" s="24">
        <v>125</v>
      </c>
      <c r="L1228" s="24">
        <v>4</v>
      </c>
      <c r="M1228" s="25">
        <v>3</v>
      </c>
      <c r="N1228" s="22">
        <f>M1228/4</f>
        <v>0.75</v>
      </c>
      <c r="O1228" s="19">
        <f>M1228/N1228</f>
        <v>4</v>
      </c>
      <c r="P1228" s="26">
        <v>15</v>
      </c>
      <c r="Q1228" s="30">
        <f>P1228</f>
        <v>15</v>
      </c>
      <c r="R1228" s="20">
        <f>AA1228/V1228</f>
        <v>100</v>
      </c>
      <c r="S1228" s="27">
        <v>5</v>
      </c>
      <c r="T1228" s="30">
        <f>S1228</f>
        <v>5</v>
      </c>
      <c r="U1228" s="20">
        <f>AB1228/W1228</f>
        <v>100</v>
      </c>
      <c r="V1228" s="19">
        <f>ROUND((Q1228/100)*G1228,0)</f>
        <v>9375</v>
      </c>
      <c r="W1228" s="19">
        <f>ROUND(((T1228/100)*G1228)/J1228,0)</f>
        <v>3125</v>
      </c>
      <c r="X1228" s="19">
        <v>0</v>
      </c>
      <c r="Y1228" s="19">
        <v>0</v>
      </c>
      <c r="Z1228" s="19">
        <v>0</v>
      </c>
      <c r="AA1228" s="20">
        <f>G1228*P1228</f>
        <v>937500</v>
      </c>
      <c r="AB1228" s="20">
        <f>(G1228*S1228)/J1228</f>
        <v>312500</v>
      </c>
      <c r="AC1228" s="20">
        <v>0</v>
      </c>
      <c r="AD1228" s="20">
        <v>0</v>
      </c>
      <c r="AE1228" s="20">
        <v>0</v>
      </c>
      <c r="AF1228" s="24">
        <v>100</v>
      </c>
      <c r="AG1228" s="24">
        <v>0</v>
      </c>
      <c r="AH1228" s="24">
        <v>1</v>
      </c>
      <c r="AI1228" s="24">
        <v>100</v>
      </c>
      <c r="AJ1228" s="24">
        <v>0</v>
      </c>
      <c r="AK1228" s="24">
        <v>1</v>
      </c>
      <c r="AL1228" s="24">
        <v>0.5</v>
      </c>
      <c r="AM1228" s="24">
        <v>0.5</v>
      </c>
      <c r="AN1228" s="24">
        <v>0</v>
      </c>
      <c r="AO1228" s="24">
        <v>0</v>
      </c>
      <c r="AP1228" s="24">
        <v>0</v>
      </c>
      <c r="AQ1228" s="24">
        <v>0.01</v>
      </c>
      <c r="AR1228" s="24">
        <v>0.01</v>
      </c>
      <c r="AS1228" s="24">
        <v>0</v>
      </c>
      <c r="AT1228" s="24">
        <v>0</v>
      </c>
      <c r="AU1228" s="24">
        <v>0</v>
      </c>
      <c r="AV1228" s="24">
        <v>0</v>
      </c>
      <c r="AW1228" s="24">
        <v>0.2</v>
      </c>
      <c r="AX1228" s="24">
        <v>0</v>
      </c>
      <c r="AY1228" s="24">
        <v>0</v>
      </c>
      <c r="AZ1228" s="24">
        <v>0</v>
      </c>
      <c r="BA1228" s="24">
        <v>0.04</v>
      </c>
      <c r="BB1228" s="24">
        <v>0</v>
      </c>
      <c r="BC1228" s="22">
        <v>0.05</v>
      </c>
      <c r="BD1228" s="22">
        <v>0.05</v>
      </c>
      <c r="BE1228" s="24">
        <v>7.4999999999999997E-2</v>
      </c>
      <c r="BF1228" s="24">
        <v>5.0000000000000001E-3</v>
      </c>
      <c r="BG1228" s="24">
        <v>0</v>
      </c>
      <c r="BH1228" s="24">
        <v>0</v>
      </c>
      <c r="BI1228" s="24">
        <v>0</v>
      </c>
      <c r="BJ1228" s="24">
        <v>1.8749999999999999E-2</v>
      </c>
      <c r="BK1228" s="24">
        <v>1.25E-3</v>
      </c>
      <c r="BL1228" s="24">
        <v>0</v>
      </c>
      <c r="BM1228" s="24">
        <v>0</v>
      </c>
      <c r="BN1228" s="24">
        <v>0</v>
      </c>
      <c r="BO1228" s="24">
        <v>0.1</v>
      </c>
      <c r="BP1228" s="24">
        <v>0.1</v>
      </c>
      <c r="BQ1228" s="24">
        <v>0</v>
      </c>
      <c r="BR1228" s="24">
        <v>0</v>
      </c>
      <c r="BS1228" s="24">
        <v>0</v>
      </c>
      <c r="BT1228" s="24">
        <v>0.04</v>
      </c>
      <c r="BU1228" s="29">
        <v>0.1</v>
      </c>
      <c r="BV1228" s="23">
        <f>BT1228/(BT1228+BU1228)</f>
        <v>0.2857142857142857</v>
      </c>
      <c r="BW1228" s="23">
        <f>SQRT((BT1228*BU1228)/((BT1228+BU1228)^2*(BT1228+BU1228+1)))</f>
        <v>0.42310634125649449</v>
      </c>
      <c r="BX1228" s="30">
        <v>0.1</v>
      </c>
      <c r="BY1228" s="30">
        <v>0.7</v>
      </c>
      <c r="BZ1228" s="30">
        <v>0.1</v>
      </c>
      <c r="CA1228" s="30">
        <v>0.1</v>
      </c>
      <c r="CB1228" s="28" t="s">
        <v>83</v>
      </c>
      <c r="CC1228" s="24">
        <v>600</v>
      </c>
    </row>
    <row r="1229" spans="1:81" s="24" customFormat="1" x14ac:dyDescent="0.2">
      <c r="A1229" s="30">
        <f t="shared" si="19"/>
        <v>1228</v>
      </c>
      <c r="B1229" s="30">
        <v>250</v>
      </c>
      <c r="C1229" s="30">
        <v>250</v>
      </c>
      <c r="D1229" s="24">
        <v>5</v>
      </c>
      <c r="E1229" s="24">
        <v>5</v>
      </c>
      <c r="F1229" s="19" t="s">
        <v>80</v>
      </c>
      <c r="G1229" s="19">
        <f>IF(F1229="rectangle",B1229*C1229,IF(F1229="hook",B1229*C1229-(D1229*E1229),IF(F1229="eight",B1229*C1229-2*(D1229*E1229),IF(F1229="tee",B1229*C1229-2*(D1229*E1229),IF(F1229="cross",B1229*C1229-4*(D1229*E1229),"ERROR")))))</f>
        <v>62500</v>
      </c>
      <c r="H1229" s="19" t="s">
        <v>86</v>
      </c>
      <c r="I1229" s="19">
        <f>B1229/C1229</f>
        <v>1</v>
      </c>
      <c r="J1229" s="22">
        <v>1</v>
      </c>
      <c r="K1229" s="24">
        <v>125</v>
      </c>
      <c r="L1229" s="24">
        <v>4</v>
      </c>
      <c r="M1229" s="25">
        <v>3</v>
      </c>
      <c r="N1229" s="22">
        <f>M1229/4</f>
        <v>0.75</v>
      </c>
      <c r="O1229" s="19">
        <f>M1229/N1229</f>
        <v>4</v>
      </c>
      <c r="P1229" s="26">
        <v>15</v>
      </c>
      <c r="Q1229" s="30">
        <f>P1229</f>
        <v>15</v>
      </c>
      <c r="R1229" s="20">
        <f>AA1229/V1229</f>
        <v>100</v>
      </c>
      <c r="S1229" s="27">
        <v>15</v>
      </c>
      <c r="T1229" s="30">
        <f>S1229</f>
        <v>15</v>
      </c>
      <c r="U1229" s="20">
        <f>AB1229/W1229</f>
        <v>100</v>
      </c>
      <c r="V1229" s="19">
        <f>ROUND((Q1229/100)*G1229,0)</f>
        <v>9375</v>
      </c>
      <c r="W1229" s="19">
        <f>ROUND(((T1229/100)*G1229)/J1229,0)</f>
        <v>9375</v>
      </c>
      <c r="X1229" s="19">
        <v>0</v>
      </c>
      <c r="Y1229" s="19">
        <v>0</v>
      </c>
      <c r="Z1229" s="19">
        <v>0</v>
      </c>
      <c r="AA1229" s="20">
        <f>G1229*P1229</f>
        <v>937500</v>
      </c>
      <c r="AB1229" s="20">
        <f>(G1229*S1229)/J1229</f>
        <v>937500</v>
      </c>
      <c r="AC1229" s="20">
        <v>0</v>
      </c>
      <c r="AD1229" s="20">
        <v>0</v>
      </c>
      <c r="AE1229" s="20">
        <v>0</v>
      </c>
      <c r="AF1229" s="24">
        <v>100</v>
      </c>
      <c r="AG1229" s="24">
        <v>0</v>
      </c>
      <c r="AH1229" s="24">
        <v>1</v>
      </c>
      <c r="AI1229" s="24">
        <v>100</v>
      </c>
      <c r="AJ1229" s="24">
        <v>0</v>
      </c>
      <c r="AK1229" s="24">
        <v>1</v>
      </c>
      <c r="AL1229" s="24">
        <v>0.5</v>
      </c>
      <c r="AM1229" s="24">
        <v>0.5</v>
      </c>
      <c r="AN1229" s="24">
        <v>0</v>
      </c>
      <c r="AO1229" s="24">
        <v>0</v>
      </c>
      <c r="AP1229" s="24">
        <v>0</v>
      </c>
      <c r="AQ1229" s="24">
        <v>0.01</v>
      </c>
      <c r="AR1229" s="24">
        <v>0.01</v>
      </c>
      <c r="AS1229" s="24">
        <v>0</v>
      </c>
      <c r="AT1229" s="24">
        <v>0</v>
      </c>
      <c r="AU1229" s="24">
        <v>0</v>
      </c>
      <c r="AV1229" s="24">
        <v>0</v>
      </c>
      <c r="AW1229" s="24">
        <v>0.2</v>
      </c>
      <c r="AX1229" s="24">
        <v>0</v>
      </c>
      <c r="AY1229" s="24">
        <v>0</v>
      </c>
      <c r="AZ1229" s="24">
        <v>0</v>
      </c>
      <c r="BA1229" s="24">
        <v>0.04</v>
      </c>
      <c r="BB1229" s="24">
        <v>0</v>
      </c>
      <c r="BC1229" s="22">
        <v>0.05</v>
      </c>
      <c r="BD1229" s="22">
        <v>0.05</v>
      </c>
      <c r="BE1229" s="24">
        <v>7.4999999999999997E-2</v>
      </c>
      <c r="BF1229" s="24">
        <v>5.0000000000000001E-3</v>
      </c>
      <c r="BG1229" s="24">
        <v>0</v>
      </c>
      <c r="BH1229" s="24">
        <v>0</v>
      </c>
      <c r="BI1229" s="24">
        <v>0</v>
      </c>
      <c r="BJ1229" s="24">
        <v>1.8749999999999999E-2</v>
      </c>
      <c r="BK1229" s="24">
        <v>1.25E-3</v>
      </c>
      <c r="BL1229" s="24">
        <v>0</v>
      </c>
      <c r="BM1229" s="24">
        <v>0</v>
      </c>
      <c r="BN1229" s="24">
        <v>0</v>
      </c>
      <c r="BO1229" s="24">
        <v>0.1</v>
      </c>
      <c r="BP1229" s="24">
        <v>0.1</v>
      </c>
      <c r="BQ1229" s="24">
        <v>0</v>
      </c>
      <c r="BR1229" s="24">
        <v>0</v>
      </c>
      <c r="BS1229" s="24">
        <v>0</v>
      </c>
      <c r="BT1229" s="24">
        <v>0.04</v>
      </c>
      <c r="BU1229" s="29">
        <v>4</v>
      </c>
      <c r="BV1229" s="23">
        <f>BT1229/(BT1229+BU1229)</f>
        <v>9.9009900990099011E-3</v>
      </c>
      <c r="BW1229" s="23">
        <f>SQRT((BT1229*BU1229)/((BT1229+BU1229)^2*(BT1229+BU1229+1)))</f>
        <v>4.410251516706673E-2</v>
      </c>
      <c r="BX1229" s="30">
        <v>0.1</v>
      </c>
      <c r="BY1229" s="30">
        <v>0.7</v>
      </c>
      <c r="BZ1229" s="30">
        <v>0.1</v>
      </c>
      <c r="CA1229" s="30">
        <v>0.1</v>
      </c>
      <c r="CB1229" s="28" t="s">
        <v>83</v>
      </c>
      <c r="CC1229" s="24">
        <v>600</v>
      </c>
    </row>
    <row r="1230" spans="1:81" s="24" customFormat="1" x14ac:dyDescent="0.2">
      <c r="A1230" s="30">
        <f t="shared" si="19"/>
        <v>1229</v>
      </c>
      <c r="B1230" s="30">
        <v>250</v>
      </c>
      <c r="C1230" s="30">
        <v>250</v>
      </c>
      <c r="D1230" s="24">
        <v>5</v>
      </c>
      <c r="E1230" s="24">
        <v>5</v>
      </c>
      <c r="F1230" s="19" t="s">
        <v>80</v>
      </c>
      <c r="G1230" s="19">
        <f>IF(F1230="rectangle",B1230*C1230,IF(F1230="hook",B1230*C1230-(D1230*E1230),IF(F1230="eight",B1230*C1230-2*(D1230*E1230),IF(F1230="tee",B1230*C1230-2*(D1230*E1230),IF(F1230="cross",B1230*C1230-4*(D1230*E1230),"ERROR")))))</f>
        <v>62500</v>
      </c>
      <c r="H1230" s="19" t="s">
        <v>86</v>
      </c>
      <c r="I1230" s="19">
        <f>B1230/C1230</f>
        <v>1</v>
      </c>
      <c r="J1230" s="22">
        <v>1</v>
      </c>
      <c r="K1230" s="24">
        <v>125</v>
      </c>
      <c r="L1230" s="24">
        <v>4</v>
      </c>
      <c r="M1230" s="25">
        <v>3</v>
      </c>
      <c r="N1230" s="22">
        <f>M1230/4</f>
        <v>0.75</v>
      </c>
      <c r="O1230" s="19">
        <f>M1230/N1230</f>
        <v>4</v>
      </c>
      <c r="P1230" s="26">
        <v>15</v>
      </c>
      <c r="Q1230" s="30">
        <f>P1230</f>
        <v>15</v>
      </c>
      <c r="R1230" s="20">
        <f>AA1230/V1230</f>
        <v>100</v>
      </c>
      <c r="S1230" s="27">
        <v>15</v>
      </c>
      <c r="T1230" s="30">
        <f>S1230</f>
        <v>15</v>
      </c>
      <c r="U1230" s="20">
        <f>AB1230/W1230</f>
        <v>100</v>
      </c>
      <c r="V1230" s="19">
        <f>ROUND((Q1230/100)*G1230,0)</f>
        <v>9375</v>
      </c>
      <c r="W1230" s="19">
        <f>ROUND(((T1230/100)*G1230)/J1230,0)</f>
        <v>9375</v>
      </c>
      <c r="X1230" s="19">
        <v>0</v>
      </c>
      <c r="Y1230" s="19">
        <v>0</v>
      </c>
      <c r="Z1230" s="19">
        <v>0</v>
      </c>
      <c r="AA1230" s="20">
        <f>G1230*P1230</f>
        <v>937500</v>
      </c>
      <c r="AB1230" s="20">
        <f>(G1230*S1230)/J1230</f>
        <v>937500</v>
      </c>
      <c r="AC1230" s="20">
        <v>0</v>
      </c>
      <c r="AD1230" s="20">
        <v>0</v>
      </c>
      <c r="AE1230" s="20">
        <v>0</v>
      </c>
      <c r="AF1230" s="24">
        <v>100</v>
      </c>
      <c r="AG1230" s="24">
        <v>0</v>
      </c>
      <c r="AH1230" s="24">
        <v>1</v>
      </c>
      <c r="AI1230" s="24">
        <v>100</v>
      </c>
      <c r="AJ1230" s="24">
        <v>0</v>
      </c>
      <c r="AK1230" s="24">
        <v>1</v>
      </c>
      <c r="AL1230" s="24">
        <v>0.5</v>
      </c>
      <c r="AM1230" s="24">
        <v>0.5</v>
      </c>
      <c r="AN1230" s="24">
        <v>0</v>
      </c>
      <c r="AO1230" s="24">
        <v>0</v>
      </c>
      <c r="AP1230" s="24">
        <v>0</v>
      </c>
      <c r="AQ1230" s="24">
        <v>0.01</v>
      </c>
      <c r="AR1230" s="24">
        <v>0.01</v>
      </c>
      <c r="AS1230" s="24">
        <v>0</v>
      </c>
      <c r="AT1230" s="24">
        <v>0</v>
      </c>
      <c r="AU1230" s="24">
        <v>0</v>
      </c>
      <c r="AV1230" s="24">
        <v>0</v>
      </c>
      <c r="AW1230" s="24">
        <v>0.2</v>
      </c>
      <c r="AX1230" s="24">
        <v>0</v>
      </c>
      <c r="AY1230" s="24">
        <v>0</v>
      </c>
      <c r="AZ1230" s="24">
        <v>0</v>
      </c>
      <c r="BA1230" s="24">
        <v>0.04</v>
      </c>
      <c r="BB1230" s="24">
        <v>0</v>
      </c>
      <c r="BC1230" s="22">
        <v>0.05</v>
      </c>
      <c r="BD1230" s="22">
        <v>0.05</v>
      </c>
      <c r="BE1230" s="24">
        <v>7.4999999999999997E-2</v>
      </c>
      <c r="BF1230" s="24">
        <v>5.0000000000000001E-3</v>
      </c>
      <c r="BG1230" s="24">
        <v>0</v>
      </c>
      <c r="BH1230" s="24">
        <v>0</v>
      </c>
      <c r="BI1230" s="24">
        <v>0</v>
      </c>
      <c r="BJ1230" s="24">
        <v>1.8749999999999999E-2</v>
      </c>
      <c r="BK1230" s="24">
        <v>1.25E-3</v>
      </c>
      <c r="BL1230" s="24">
        <v>0</v>
      </c>
      <c r="BM1230" s="24">
        <v>0</v>
      </c>
      <c r="BN1230" s="24">
        <v>0</v>
      </c>
      <c r="BO1230" s="24">
        <v>0.1</v>
      </c>
      <c r="BP1230" s="24">
        <v>0.1</v>
      </c>
      <c r="BQ1230" s="24">
        <v>0</v>
      </c>
      <c r="BR1230" s="24">
        <v>0</v>
      </c>
      <c r="BS1230" s="24">
        <v>0</v>
      </c>
      <c r="BT1230" s="24">
        <v>0.04</v>
      </c>
      <c r="BU1230" s="29">
        <v>0.2</v>
      </c>
      <c r="BV1230" s="23">
        <f>BT1230/(BT1230+BU1230)</f>
        <v>0.16666666666666666</v>
      </c>
      <c r="BW1230" s="23">
        <f>SQRT((BT1230*BU1230)/((BT1230+BU1230)^2*(BT1230+BU1230+1)))</f>
        <v>0.33467472037604118</v>
      </c>
      <c r="BX1230" s="30">
        <v>0.1</v>
      </c>
      <c r="BY1230" s="30">
        <v>0.7</v>
      </c>
      <c r="BZ1230" s="30">
        <v>0.1</v>
      </c>
      <c r="CA1230" s="30">
        <v>0.1</v>
      </c>
      <c r="CB1230" s="28" t="s">
        <v>83</v>
      </c>
      <c r="CC1230" s="24">
        <v>600</v>
      </c>
    </row>
    <row r="1231" spans="1:81" s="24" customFormat="1" x14ac:dyDescent="0.2">
      <c r="A1231" s="30">
        <f t="shared" si="19"/>
        <v>1230</v>
      </c>
      <c r="B1231" s="30">
        <v>250</v>
      </c>
      <c r="C1231" s="30">
        <v>250</v>
      </c>
      <c r="D1231" s="24">
        <v>5</v>
      </c>
      <c r="E1231" s="24">
        <v>5</v>
      </c>
      <c r="F1231" s="19" t="s">
        <v>80</v>
      </c>
      <c r="G1231" s="19">
        <f>IF(F1231="rectangle",B1231*C1231,IF(F1231="hook",B1231*C1231-(D1231*E1231),IF(F1231="eight",B1231*C1231-2*(D1231*E1231),IF(F1231="tee",B1231*C1231-2*(D1231*E1231),IF(F1231="cross",B1231*C1231-4*(D1231*E1231),"ERROR")))))</f>
        <v>62500</v>
      </c>
      <c r="H1231" s="19" t="s">
        <v>86</v>
      </c>
      <c r="I1231" s="19">
        <f>B1231/C1231</f>
        <v>1</v>
      </c>
      <c r="J1231" s="22">
        <v>1</v>
      </c>
      <c r="K1231" s="24">
        <v>125</v>
      </c>
      <c r="L1231" s="24">
        <v>4</v>
      </c>
      <c r="M1231" s="25">
        <v>3</v>
      </c>
      <c r="N1231" s="22">
        <f>M1231/4</f>
        <v>0.75</v>
      </c>
      <c r="O1231" s="19">
        <f>M1231/N1231</f>
        <v>4</v>
      </c>
      <c r="P1231" s="26">
        <v>15</v>
      </c>
      <c r="Q1231" s="30">
        <f>P1231</f>
        <v>15</v>
      </c>
      <c r="R1231" s="20">
        <f>AA1231/V1231</f>
        <v>100</v>
      </c>
      <c r="S1231" s="27">
        <v>15</v>
      </c>
      <c r="T1231" s="30">
        <f>S1231</f>
        <v>15</v>
      </c>
      <c r="U1231" s="20">
        <f>AB1231/W1231</f>
        <v>100</v>
      </c>
      <c r="V1231" s="19">
        <f>ROUND((Q1231/100)*G1231,0)</f>
        <v>9375</v>
      </c>
      <c r="W1231" s="19">
        <f>ROUND(((T1231/100)*G1231)/J1231,0)</f>
        <v>9375</v>
      </c>
      <c r="X1231" s="19">
        <v>0</v>
      </c>
      <c r="Y1231" s="19">
        <v>0</v>
      </c>
      <c r="Z1231" s="19">
        <v>0</v>
      </c>
      <c r="AA1231" s="20">
        <f>G1231*P1231</f>
        <v>937500</v>
      </c>
      <c r="AB1231" s="20">
        <f>(G1231*S1231)/J1231</f>
        <v>937500</v>
      </c>
      <c r="AC1231" s="20">
        <v>0</v>
      </c>
      <c r="AD1231" s="20">
        <v>0</v>
      </c>
      <c r="AE1231" s="20">
        <v>0</v>
      </c>
      <c r="AF1231" s="24">
        <v>100</v>
      </c>
      <c r="AG1231" s="24">
        <v>0</v>
      </c>
      <c r="AH1231" s="24">
        <v>1</v>
      </c>
      <c r="AI1231" s="24">
        <v>100</v>
      </c>
      <c r="AJ1231" s="24">
        <v>0</v>
      </c>
      <c r="AK1231" s="24">
        <v>1</v>
      </c>
      <c r="AL1231" s="24">
        <v>0.5</v>
      </c>
      <c r="AM1231" s="24">
        <v>0.5</v>
      </c>
      <c r="AN1231" s="24">
        <v>0</v>
      </c>
      <c r="AO1231" s="24">
        <v>0</v>
      </c>
      <c r="AP1231" s="24">
        <v>0</v>
      </c>
      <c r="AQ1231" s="24">
        <v>0.01</v>
      </c>
      <c r="AR1231" s="24">
        <v>0.01</v>
      </c>
      <c r="AS1231" s="24">
        <v>0</v>
      </c>
      <c r="AT1231" s="24">
        <v>0</v>
      </c>
      <c r="AU1231" s="24">
        <v>0</v>
      </c>
      <c r="AV1231" s="24">
        <v>0</v>
      </c>
      <c r="AW1231" s="24">
        <v>0.2</v>
      </c>
      <c r="AX1231" s="24">
        <v>0</v>
      </c>
      <c r="AY1231" s="24">
        <v>0</v>
      </c>
      <c r="AZ1231" s="24">
        <v>0</v>
      </c>
      <c r="BA1231" s="24">
        <v>0.04</v>
      </c>
      <c r="BB1231" s="24">
        <v>0</v>
      </c>
      <c r="BC1231" s="22">
        <v>0.05</v>
      </c>
      <c r="BD1231" s="22">
        <v>0.05</v>
      </c>
      <c r="BE1231" s="24">
        <v>7.4999999999999997E-2</v>
      </c>
      <c r="BF1231" s="24">
        <v>5.0000000000000001E-3</v>
      </c>
      <c r="BG1231" s="24">
        <v>0</v>
      </c>
      <c r="BH1231" s="24">
        <v>0</v>
      </c>
      <c r="BI1231" s="24">
        <v>0</v>
      </c>
      <c r="BJ1231" s="24">
        <v>1.8749999999999999E-2</v>
      </c>
      <c r="BK1231" s="24">
        <v>1.25E-3</v>
      </c>
      <c r="BL1231" s="24">
        <v>0</v>
      </c>
      <c r="BM1231" s="24">
        <v>0</v>
      </c>
      <c r="BN1231" s="24">
        <v>0</v>
      </c>
      <c r="BO1231" s="24">
        <v>0.1</v>
      </c>
      <c r="BP1231" s="24">
        <v>0.1</v>
      </c>
      <c r="BQ1231" s="24">
        <v>0</v>
      </c>
      <c r="BR1231" s="24">
        <v>0</v>
      </c>
      <c r="BS1231" s="24">
        <v>0</v>
      </c>
      <c r="BT1231" s="24">
        <v>0.04</v>
      </c>
      <c r="BU1231" s="29">
        <v>0.1</v>
      </c>
      <c r="BV1231" s="23">
        <f>BT1231/(BT1231+BU1231)</f>
        <v>0.2857142857142857</v>
      </c>
      <c r="BW1231" s="23">
        <f>SQRT((BT1231*BU1231)/((BT1231+BU1231)^2*(BT1231+BU1231+1)))</f>
        <v>0.42310634125649449</v>
      </c>
      <c r="BX1231" s="30">
        <v>0.1</v>
      </c>
      <c r="BY1231" s="30">
        <v>0.7</v>
      </c>
      <c r="BZ1231" s="30">
        <v>0.1</v>
      </c>
      <c r="CA1231" s="30">
        <v>0.1</v>
      </c>
      <c r="CB1231" s="28" t="s">
        <v>83</v>
      </c>
      <c r="CC1231" s="24">
        <v>600</v>
      </c>
    </row>
    <row r="1232" spans="1:81" s="24" customFormat="1" x14ac:dyDescent="0.2">
      <c r="A1232" s="30">
        <f t="shared" si="19"/>
        <v>1231</v>
      </c>
      <c r="B1232" s="30">
        <v>250</v>
      </c>
      <c r="C1232" s="30">
        <v>250</v>
      </c>
      <c r="D1232" s="24">
        <v>5</v>
      </c>
      <c r="E1232" s="24">
        <v>5</v>
      </c>
      <c r="F1232" s="19" t="s">
        <v>80</v>
      </c>
      <c r="G1232" s="19">
        <f>IF(F1232="rectangle",B1232*C1232,IF(F1232="hook",B1232*C1232-(D1232*E1232),IF(F1232="eight",B1232*C1232-2*(D1232*E1232),IF(F1232="tee",B1232*C1232-2*(D1232*E1232),IF(F1232="cross",B1232*C1232-4*(D1232*E1232),"ERROR")))))</f>
        <v>62500</v>
      </c>
      <c r="H1232" s="19" t="s">
        <v>86</v>
      </c>
      <c r="I1232" s="19">
        <f>B1232/C1232</f>
        <v>1</v>
      </c>
      <c r="J1232" s="22">
        <v>1</v>
      </c>
      <c r="K1232" s="24">
        <v>125</v>
      </c>
      <c r="L1232" s="24">
        <v>4</v>
      </c>
      <c r="M1232" s="25">
        <v>3</v>
      </c>
      <c r="N1232" s="22">
        <f>M1232/4</f>
        <v>0.75</v>
      </c>
      <c r="O1232" s="19">
        <f>M1232/N1232</f>
        <v>4</v>
      </c>
      <c r="P1232" s="26">
        <v>15</v>
      </c>
      <c r="Q1232" s="30">
        <f>P1232</f>
        <v>15</v>
      </c>
      <c r="R1232" s="20">
        <f>AA1232/V1232</f>
        <v>100</v>
      </c>
      <c r="S1232" s="27">
        <v>30</v>
      </c>
      <c r="T1232" s="30">
        <f>S1232</f>
        <v>30</v>
      </c>
      <c r="U1232" s="20">
        <f>AB1232/W1232</f>
        <v>100</v>
      </c>
      <c r="V1232" s="19">
        <f>ROUND((Q1232/100)*G1232,0)</f>
        <v>9375</v>
      </c>
      <c r="W1232" s="19">
        <f>ROUND(((T1232/100)*G1232)/J1232,0)</f>
        <v>18750</v>
      </c>
      <c r="X1232" s="19">
        <v>0</v>
      </c>
      <c r="Y1232" s="19">
        <v>0</v>
      </c>
      <c r="Z1232" s="19">
        <v>0</v>
      </c>
      <c r="AA1232" s="20">
        <f>G1232*P1232</f>
        <v>937500</v>
      </c>
      <c r="AB1232" s="20">
        <f>(G1232*S1232)/J1232</f>
        <v>1875000</v>
      </c>
      <c r="AC1232" s="20">
        <v>0</v>
      </c>
      <c r="AD1232" s="20">
        <v>0</v>
      </c>
      <c r="AE1232" s="20">
        <v>0</v>
      </c>
      <c r="AF1232" s="24">
        <v>100</v>
      </c>
      <c r="AG1232" s="24">
        <v>0</v>
      </c>
      <c r="AH1232" s="24">
        <v>1</v>
      </c>
      <c r="AI1232" s="24">
        <v>100</v>
      </c>
      <c r="AJ1232" s="24">
        <v>0</v>
      </c>
      <c r="AK1232" s="24">
        <v>1</v>
      </c>
      <c r="AL1232" s="24">
        <v>0.5</v>
      </c>
      <c r="AM1232" s="24">
        <v>0.5</v>
      </c>
      <c r="AN1232" s="24">
        <v>0</v>
      </c>
      <c r="AO1232" s="24">
        <v>0</v>
      </c>
      <c r="AP1232" s="24">
        <v>0</v>
      </c>
      <c r="AQ1232" s="24">
        <v>0.01</v>
      </c>
      <c r="AR1232" s="24">
        <v>0.01</v>
      </c>
      <c r="AS1232" s="24">
        <v>0</v>
      </c>
      <c r="AT1232" s="24">
        <v>0</v>
      </c>
      <c r="AU1232" s="24">
        <v>0</v>
      </c>
      <c r="AV1232" s="24">
        <v>0</v>
      </c>
      <c r="AW1232" s="24">
        <v>0.2</v>
      </c>
      <c r="AX1232" s="24">
        <v>0</v>
      </c>
      <c r="AY1232" s="24">
        <v>0</v>
      </c>
      <c r="AZ1232" s="24">
        <v>0</v>
      </c>
      <c r="BA1232" s="24">
        <v>0.04</v>
      </c>
      <c r="BB1232" s="24">
        <v>0</v>
      </c>
      <c r="BC1232" s="22">
        <v>0.05</v>
      </c>
      <c r="BD1232" s="22">
        <v>0.05</v>
      </c>
      <c r="BE1232" s="24">
        <v>7.4999999999999997E-2</v>
      </c>
      <c r="BF1232" s="24">
        <v>5.0000000000000001E-3</v>
      </c>
      <c r="BG1232" s="24">
        <v>0</v>
      </c>
      <c r="BH1232" s="24">
        <v>0</v>
      </c>
      <c r="BI1232" s="24">
        <v>0</v>
      </c>
      <c r="BJ1232" s="24">
        <v>1.8749999999999999E-2</v>
      </c>
      <c r="BK1232" s="24">
        <v>1.25E-3</v>
      </c>
      <c r="BL1232" s="24">
        <v>0</v>
      </c>
      <c r="BM1232" s="24">
        <v>0</v>
      </c>
      <c r="BN1232" s="24">
        <v>0</v>
      </c>
      <c r="BO1232" s="24">
        <v>0.1</v>
      </c>
      <c r="BP1232" s="24">
        <v>0.1</v>
      </c>
      <c r="BQ1232" s="24">
        <v>0</v>
      </c>
      <c r="BR1232" s="24">
        <v>0</v>
      </c>
      <c r="BS1232" s="24">
        <v>0</v>
      </c>
      <c r="BT1232" s="24">
        <v>0.04</v>
      </c>
      <c r="BU1232" s="29">
        <v>4</v>
      </c>
      <c r="BV1232" s="23">
        <f>BT1232/(BT1232+BU1232)</f>
        <v>9.9009900990099011E-3</v>
      </c>
      <c r="BW1232" s="23">
        <f>SQRT((BT1232*BU1232)/((BT1232+BU1232)^2*(BT1232+BU1232+1)))</f>
        <v>4.410251516706673E-2</v>
      </c>
      <c r="BX1232" s="30">
        <v>0.1</v>
      </c>
      <c r="BY1232" s="30">
        <v>0.7</v>
      </c>
      <c r="BZ1232" s="30">
        <v>0.1</v>
      </c>
      <c r="CA1232" s="30">
        <v>0.1</v>
      </c>
      <c r="CB1232" s="28" t="s">
        <v>83</v>
      </c>
      <c r="CC1232" s="24">
        <v>600</v>
      </c>
    </row>
    <row r="1233" spans="1:81" s="24" customFormat="1" x14ac:dyDescent="0.2">
      <c r="A1233" s="30">
        <f t="shared" si="19"/>
        <v>1232</v>
      </c>
      <c r="B1233" s="30">
        <v>250</v>
      </c>
      <c r="C1233" s="30">
        <v>250</v>
      </c>
      <c r="D1233" s="24">
        <v>5</v>
      </c>
      <c r="E1233" s="24">
        <v>5</v>
      </c>
      <c r="F1233" s="19" t="s">
        <v>80</v>
      </c>
      <c r="G1233" s="19">
        <f>IF(F1233="rectangle",B1233*C1233,IF(F1233="hook",B1233*C1233-(D1233*E1233),IF(F1233="eight",B1233*C1233-2*(D1233*E1233),IF(F1233="tee",B1233*C1233-2*(D1233*E1233),IF(F1233="cross",B1233*C1233-4*(D1233*E1233),"ERROR")))))</f>
        <v>62500</v>
      </c>
      <c r="H1233" s="19" t="s">
        <v>86</v>
      </c>
      <c r="I1233" s="19">
        <f>B1233/C1233</f>
        <v>1</v>
      </c>
      <c r="J1233" s="22">
        <v>1</v>
      </c>
      <c r="K1233" s="24">
        <v>125</v>
      </c>
      <c r="L1233" s="24">
        <v>4</v>
      </c>
      <c r="M1233" s="25">
        <v>3</v>
      </c>
      <c r="N1233" s="22">
        <f>M1233/4</f>
        <v>0.75</v>
      </c>
      <c r="O1233" s="19">
        <f>M1233/N1233</f>
        <v>4</v>
      </c>
      <c r="P1233" s="26">
        <v>15</v>
      </c>
      <c r="Q1233" s="30">
        <f>P1233</f>
        <v>15</v>
      </c>
      <c r="R1233" s="20">
        <f>AA1233/V1233</f>
        <v>100</v>
      </c>
      <c r="S1233" s="27">
        <v>30</v>
      </c>
      <c r="T1233" s="30">
        <f>S1233</f>
        <v>30</v>
      </c>
      <c r="U1233" s="20">
        <f>AB1233/W1233</f>
        <v>100</v>
      </c>
      <c r="V1233" s="19">
        <f>ROUND((Q1233/100)*G1233,0)</f>
        <v>9375</v>
      </c>
      <c r="W1233" s="19">
        <f>ROUND(((T1233/100)*G1233)/J1233,0)</f>
        <v>18750</v>
      </c>
      <c r="X1233" s="19">
        <v>0</v>
      </c>
      <c r="Y1233" s="19">
        <v>0</v>
      </c>
      <c r="Z1233" s="19">
        <v>0</v>
      </c>
      <c r="AA1233" s="20">
        <f>G1233*P1233</f>
        <v>937500</v>
      </c>
      <c r="AB1233" s="20">
        <f>(G1233*S1233)/J1233</f>
        <v>1875000</v>
      </c>
      <c r="AC1233" s="20">
        <v>0</v>
      </c>
      <c r="AD1233" s="20">
        <v>0</v>
      </c>
      <c r="AE1233" s="20">
        <v>0</v>
      </c>
      <c r="AF1233" s="24">
        <v>100</v>
      </c>
      <c r="AG1233" s="24">
        <v>0</v>
      </c>
      <c r="AH1233" s="24">
        <v>1</v>
      </c>
      <c r="AI1233" s="24">
        <v>100</v>
      </c>
      <c r="AJ1233" s="24">
        <v>0</v>
      </c>
      <c r="AK1233" s="24">
        <v>1</v>
      </c>
      <c r="AL1233" s="24">
        <v>0.5</v>
      </c>
      <c r="AM1233" s="24">
        <v>0.5</v>
      </c>
      <c r="AN1233" s="24">
        <v>0</v>
      </c>
      <c r="AO1233" s="24">
        <v>0</v>
      </c>
      <c r="AP1233" s="24">
        <v>0</v>
      </c>
      <c r="AQ1233" s="24">
        <v>0.01</v>
      </c>
      <c r="AR1233" s="24">
        <v>0.01</v>
      </c>
      <c r="AS1233" s="24">
        <v>0</v>
      </c>
      <c r="AT1233" s="24">
        <v>0</v>
      </c>
      <c r="AU1233" s="24">
        <v>0</v>
      </c>
      <c r="AV1233" s="24">
        <v>0</v>
      </c>
      <c r="AW1233" s="24">
        <v>0.2</v>
      </c>
      <c r="AX1233" s="24">
        <v>0</v>
      </c>
      <c r="AY1233" s="24">
        <v>0</v>
      </c>
      <c r="AZ1233" s="24">
        <v>0</v>
      </c>
      <c r="BA1233" s="24">
        <v>0.04</v>
      </c>
      <c r="BB1233" s="24">
        <v>0</v>
      </c>
      <c r="BC1233" s="22">
        <v>0.05</v>
      </c>
      <c r="BD1233" s="22">
        <v>0.05</v>
      </c>
      <c r="BE1233" s="24">
        <v>7.4999999999999997E-2</v>
      </c>
      <c r="BF1233" s="24">
        <v>5.0000000000000001E-3</v>
      </c>
      <c r="BG1233" s="24">
        <v>0</v>
      </c>
      <c r="BH1233" s="24">
        <v>0</v>
      </c>
      <c r="BI1233" s="24">
        <v>0</v>
      </c>
      <c r="BJ1233" s="24">
        <v>1.8749999999999999E-2</v>
      </c>
      <c r="BK1233" s="24">
        <v>1.25E-3</v>
      </c>
      <c r="BL1233" s="24">
        <v>0</v>
      </c>
      <c r="BM1233" s="24">
        <v>0</v>
      </c>
      <c r="BN1233" s="24">
        <v>0</v>
      </c>
      <c r="BO1233" s="24">
        <v>0.1</v>
      </c>
      <c r="BP1233" s="24">
        <v>0.1</v>
      </c>
      <c r="BQ1233" s="24">
        <v>0</v>
      </c>
      <c r="BR1233" s="24">
        <v>0</v>
      </c>
      <c r="BS1233" s="24">
        <v>0</v>
      </c>
      <c r="BT1233" s="24">
        <v>0.04</v>
      </c>
      <c r="BU1233" s="29">
        <v>0.2</v>
      </c>
      <c r="BV1233" s="23">
        <f>BT1233/(BT1233+BU1233)</f>
        <v>0.16666666666666666</v>
      </c>
      <c r="BW1233" s="23">
        <f>SQRT((BT1233*BU1233)/((BT1233+BU1233)^2*(BT1233+BU1233+1)))</f>
        <v>0.33467472037604118</v>
      </c>
      <c r="BX1233" s="30">
        <v>0.1</v>
      </c>
      <c r="BY1233" s="30">
        <v>0.7</v>
      </c>
      <c r="BZ1233" s="30">
        <v>0.1</v>
      </c>
      <c r="CA1233" s="30">
        <v>0.1</v>
      </c>
      <c r="CB1233" s="28" t="s">
        <v>83</v>
      </c>
      <c r="CC1233" s="24">
        <v>600</v>
      </c>
    </row>
    <row r="1234" spans="1:81" s="24" customFormat="1" x14ac:dyDescent="0.2">
      <c r="A1234" s="30">
        <f t="shared" si="19"/>
        <v>1233</v>
      </c>
      <c r="B1234" s="30">
        <v>250</v>
      </c>
      <c r="C1234" s="30">
        <v>250</v>
      </c>
      <c r="D1234" s="24">
        <v>5</v>
      </c>
      <c r="E1234" s="24">
        <v>5</v>
      </c>
      <c r="F1234" s="19" t="s">
        <v>80</v>
      </c>
      <c r="G1234" s="19">
        <f>IF(F1234="rectangle",B1234*C1234,IF(F1234="hook",B1234*C1234-(D1234*E1234),IF(F1234="eight",B1234*C1234-2*(D1234*E1234),IF(F1234="tee",B1234*C1234-2*(D1234*E1234),IF(F1234="cross",B1234*C1234-4*(D1234*E1234),"ERROR")))))</f>
        <v>62500</v>
      </c>
      <c r="H1234" s="19" t="s">
        <v>86</v>
      </c>
      <c r="I1234" s="19">
        <f>B1234/C1234</f>
        <v>1</v>
      </c>
      <c r="J1234" s="22">
        <v>1</v>
      </c>
      <c r="K1234" s="24">
        <v>125</v>
      </c>
      <c r="L1234" s="24">
        <v>4</v>
      </c>
      <c r="M1234" s="25">
        <v>3</v>
      </c>
      <c r="N1234" s="22">
        <f>M1234/4</f>
        <v>0.75</v>
      </c>
      <c r="O1234" s="19">
        <f>M1234/N1234</f>
        <v>4</v>
      </c>
      <c r="P1234" s="26">
        <v>15</v>
      </c>
      <c r="Q1234" s="30">
        <f>P1234</f>
        <v>15</v>
      </c>
      <c r="R1234" s="20">
        <f>AA1234/V1234</f>
        <v>100</v>
      </c>
      <c r="S1234" s="27">
        <v>30</v>
      </c>
      <c r="T1234" s="30">
        <f>S1234</f>
        <v>30</v>
      </c>
      <c r="U1234" s="20">
        <f>AB1234/W1234</f>
        <v>100</v>
      </c>
      <c r="V1234" s="19">
        <f>ROUND((Q1234/100)*G1234,0)</f>
        <v>9375</v>
      </c>
      <c r="W1234" s="19">
        <f>ROUND(((T1234/100)*G1234)/J1234,0)</f>
        <v>18750</v>
      </c>
      <c r="X1234" s="19">
        <v>0</v>
      </c>
      <c r="Y1234" s="19">
        <v>0</v>
      </c>
      <c r="Z1234" s="19">
        <v>0</v>
      </c>
      <c r="AA1234" s="20">
        <f>G1234*P1234</f>
        <v>937500</v>
      </c>
      <c r="AB1234" s="20">
        <f>(G1234*S1234)/J1234</f>
        <v>1875000</v>
      </c>
      <c r="AC1234" s="20">
        <v>0</v>
      </c>
      <c r="AD1234" s="20">
        <v>0</v>
      </c>
      <c r="AE1234" s="20">
        <v>0</v>
      </c>
      <c r="AF1234" s="24">
        <v>100</v>
      </c>
      <c r="AG1234" s="24">
        <v>0</v>
      </c>
      <c r="AH1234" s="24">
        <v>1</v>
      </c>
      <c r="AI1234" s="24">
        <v>100</v>
      </c>
      <c r="AJ1234" s="24">
        <v>0</v>
      </c>
      <c r="AK1234" s="24">
        <v>1</v>
      </c>
      <c r="AL1234" s="24">
        <v>0.5</v>
      </c>
      <c r="AM1234" s="24">
        <v>0.5</v>
      </c>
      <c r="AN1234" s="24">
        <v>0</v>
      </c>
      <c r="AO1234" s="24">
        <v>0</v>
      </c>
      <c r="AP1234" s="24">
        <v>0</v>
      </c>
      <c r="AQ1234" s="24">
        <v>0.01</v>
      </c>
      <c r="AR1234" s="24">
        <v>0.01</v>
      </c>
      <c r="AS1234" s="24">
        <v>0</v>
      </c>
      <c r="AT1234" s="24">
        <v>0</v>
      </c>
      <c r="AU1234" s="24">
        <v>0</v>
      </c>
      <c r="AV1234" s="24">
        <v>0</v>
      </c>
      <c r="AW1234" s="24">
        <v>0.2</v>
      </c>
      <c r="AX1234" s="24">
        <v>0</v>
      </c>
      <c r="AY1234" s="24">
        <v>0</v>
      </c>
      <c r="AZ1234" s="24">
        <v>0</v>
      </c>
      <c r="BA1234" s="24">
        <v>0.04</v>
      </c>
      <c r="BB1234" s="24">
        <v>0</v>
      </c>
      <c r="BC1234" s="22">
        <v>0.05</v>
      </c>
      <c r="BD1234" s="22">
        <v>0.05</v>
      </c>
      <c r="BE1234" s="24">
        <v>7.4999999999999997E-2</v>
      </c>
      <c r="BF1234" s="24">
        <v>5.0000000000000001E-3</v>
      </c>
      <c r="BG1234" s="24">
        <v>0</v>
      </c>
      <c r="BH1234" s="24">
        <v>0</v>
      </c>
      <c r="BI1234" s="24">
        <v>0</v>
      </c>
      <c r="BJ1234" s="24">
        <v>1.8749999999999999E-2</v>
      </c>
      <c r="BK1234" s="24">
        <v>1.25E-3</v>
      </c>
      <c r="BL1234" s="24">
        <v>0</v>
      </c>
      <c r="BM1234" s="24">
        <v>0</v>
      </c>
      <c r="BN1234" s="24">
        <v>0</v>
      </c>
      <c r="BO1234" s="24">
        <v>0.1</v>
      </c>
      <c r="BP1234" s="24">
        <v>0.1</v>
      </c>
      <c r="BQ1234" s="24">
        <v>0</v>
      </c>
      <c r="BR1234" s="24">
        <v>0</v>
      </c>
      <c r="BS1234" s="24">
        <v>0</v>
      </c>
      <c r="BT1234" s="24">
        <v>0.04</v>
      </c>
      <c r="BU1234" s="29">
        <v>0.1</v>
      </c>
      <c r="BV1234" s="23">
        <f>BT1234/(BT1234+BU1234)</f>
        <v>0.2857142857142857</v>
      </c>
      <c r="BW1234" s="23">
        <f>SQRT((BT1234*BU1234)/((BT1234+BU1234)^2*(BT1234+BU1234+1)))</f>
        <v>0.42310634125649449</v>
      </c>
      <c r="BX1234" s="30">
        <v>0.1</v>
      </c>
      <c r="BY1234" s="30">
        <v>0.7</v>
      </c>
      <c r="BZ1234" s="30">
        <v>0.1</v>
      </c>
      <c r="CA1234" s="30">
        <v>0.1</v>
      </c>
      <c r="CB1234" s="28" t="s">
        <v>83</v>
      </c>
      <c r="CC1234" s="24">
        <v>600</v>
      </c>
    </row>
    <row r="1235" spans="1:81" s="24" customFormat="1" x14ac:dyDescent="0.2">
      <c r="A1235" s="30">
        <f t="shared" si="19"/>
        <v>1234</v>
      </c>
      <c r="B1235" s="30">
        <v>100</v>
      </c>
      <c r="C1235" s="30">
        <v>100</v>
      </c>
      <c r="D1235" s="24">
        <v>5</v>
      </c>
      <c r="E1235" s="24">
        <v>5</v>
      </c>
      <c r="F1235" s="19" t="s">
        <v>80</v>
      </c>
      <c r="G1235" s="19">
        <f>IF(F1235="rectangle",B1235*C1235,IF(F1235="hook",B1235*C1235-(D1235*E1235),IF(F1235="eight",B1235*C1235-2*(D1235*E1235),IF(F1235="tee",B1235*C1235-2*(D1235*E1235),IF(F1235="cross",B1235*C1235-4*(D1235*E1235),"ERROR")))))</f>
        <v>10000</v>
      </c>
      <c r="H1235" s="19" t="s">
        <v>85</v>
      </c>
      <c r="I1235" s="19">
        <f>B1235/C1235</f>
        <v>1</v>
      </c>
      <c r="J1235" s="22">
        <v>1</v>
      </c>
      <c r="K1235" s="24">
        <v>125</v>
      </c>
      <c r="L1235" s="24">
        <v>4</v>
      </c>
      <c r="M1235" s="25">
        <v>3</v>
      </c>
      <c r="N1235" s="22">
        <f>M1235/4</f>
        <v>0.75</v>
      </c>
      <c r="O1235" s="19">
        <f>M1235/N1235</f>
        <v>4</v>
      </c>
      <c r="P1235" s="26">
        <v>15</v>
      </c>
      <c r="Q1235" s="30">
        <f>P1235</f>
        <v>15</v>
      </c>
      <c r="R1235" s="20">
        <f>AA1235/V1235</f>
        <v>100</v>
      </c>
      <c r="S1235" s="27">
        <v>5</v>
      </c>
      <c r="T1235" s="30">
        <f>S1235</f>
        <v>5</v>
      </c>
      <c r="U1235" s="20">
        <f>AB1235/W1235</f>
        <v>100</v>
      </c>
      <c r="V1235" s="19">
        <f>ROUND((Q1235/100)*G1235,0)</f>
        <v>1500</v>
      </c>
      <c r="W1235" s="19">
        <f>ROUND(((T1235/100)*G1235)/J1235,0)</f>
        <v>500</v>
      </c>
      <c r="X1235" s="19">
        <v>0</v>
      </c>
      <c r="Y1235" s="19">
        <v>0</v>
      </c>
      <c r="Z1235" s="19">
        <v>0</v>
      </c>
      <c r="AA1235" s="20">
        <f>G1235*P1235</f>
        <v>150000</v>
      </c>
      <c r="AB1235" s="20">
        <f>(G1235*S1235)/J1235</f>
        <v>50000</v>
      </c>
      <c r="AC1235" s="20">
        <v>0</v>
      </c>
      <c r="AD1235" s="20">
        <v>0</v>
      </c>
      <c r="AE1235" s="20">
        <v>0</v>
      </c>
      <c r="AF1235" s="24">
        <v>100</v>
      </c>
      <c r="AG1235" s="24">
        <v>0</v>
      </c>
      <c r="AH1235" s="24">
        <v>1</v>
      </c>
      <c r="AI1235" s="24">
        <v>100</v>
      </c>
      <c r="AJ1235" s="24">
        <v>0</v>
      </c>
      <c r="AK1235" s="24">
        <v>1</v>
      </c>
      <c r="AL1235" s="24">
        <v>0.5</v>
      </c>
      <c r="AM1235" s="24">
        <v>0.5</v>
      </c>
      <c r="AN1235" s="24">
        <v>0</v>
      </c>
      <c r="AO1235" s="24">
        <v>0</v>
      </c>
      <c r="AP1235" s="24">
        <v>0</v>
      </c>
      <c r="AQ1235" s="24">
        <v>0.01</v>
      </c>
      <c r="AR1235" s="24">
        <v>0.01</v>
      </c>
      <c r="AS1235" s="24">
        <v>0</v>
      </c>
      <c r="AT1235" s="24">
        <v>0</v>
      </c>
      <c r="AU1235" s="24">
        <v>0</v>
      </c>
      <c r="AV1235" s="24">
        <v>0</v>
      </c>
      <c r="AW1235" s="24">
        <v>0.2</v>
      </c>
      <c r="AX1235" s="24">
        <v>0</v>
      </c>
      <c r="AY1235" s="24">
        <v>0</v>
      </c>
      <c r="AZ1235" s="24">
        <v>0</v>
      </c>
      <c r="BA1235" s="24">
        <v>0.04</v>
      </c>
      <c r="BB1235" s="24">
        <v>0</v>
      </c>
      <c r="BC1235" s="22">
        <v>0.05</v>
      </c>
      <c r="BD1235" s="22">
        <v>0.05</v>
      </c>
      <c r="BE1235" s="24">
        <v>7.4999999999999997E-2</v>
      </c>
      <c r="BF1235" s="24">
        <v>5.0000000000000001E-3</v>
      </c>
      <c r="BG1235" s="24">
        <v>0</v>
      </c>
      <c r="BH1235" s="24">
        <v>0</v>
      </c>
      <c r="BI1235" s="24">
        <v>0</v>
      </c>
      <c r="BJ1235" s="24">
        <v>1.8749999999999999E-2</v>
      </c>
      <c r="BK1235" s="24">
        <v>1.25E-3</v>
      </c>
      <c r="BL1235" s="24">
        <v>0</v>
      </c>
      <c r="BM1235" s="24">
        <v>0</v>
      </c>
      <c r="BN1235" s="24">
        <v>0</v>
      </c>
      <c r="BO1235" s="24">
        <v>0.1</v>
      </c>
      <c r="BP1235" s="24">
        <v>0.1</v>
      </c>
      <c r="BQ1235" s="24">
        <v>0</v>
      </c>
      <c r="BR1235" s="24">
        <v>0</v>
      </c>
      <c r="BS1235" s="24">
        <v>0</v>
      </c>
      <c r="BT1235" s="24">
        <v>0.04</v>
      </c>
      <c r="BU1235" s="29">
        <v>4</v>
      </c>
      <c r="BV1235" s="23">
        <f>BT1235/(BT1235+BU1235)</f>
        <v>9.9009900990099011E-3</v>
      </c>
      <c r="BW1235" s="23">
        <f>SQRT((BT1235*BU1235)/((BT1235+BU1235)^2*(BT1235+BU1235+1)))</f>
        <v>4.410251516706673E-2</v>
      </c>
      <c r="BX1235" s="30">
        <v>0.1</v>
      </c>
      <c r="BY1235" s="30">
        <v>0.7</v>
      </c>
      <c r="BZ1235" s="30">
        <v>0.1</v>
      </c>
      <c r="CA1235" s="30">
        <v>0.1</v>
      </c>
      <c r="CB1235" s="28" t="s">
        <v>83</v>
      </c>
      <c r="CC1235" s="24">
        <v>600</v>
      </c>
    </row>
    <row r="1236" spans="1:81" s="24" customFormat="1" x14ac:dyDescent="0.2">
      <c r="A1236" s="30">
        <f t="shared" si="19"/>
        <v>1235</v>
      </c>
      <c r="B1236" s="30">
        <v>100</v>
      </c>
      <c r="C1236" s="30">
        <v>100</v>
      </c>
      <c r="D1236" s="24">
        <v>5</v>
      </c>
      <c r="E1236" s="24">
        <v>5</v>
      </c>
      <c r="F1236" s="19" t="s">
        <v>80</v>
      </c>
      <c r="G1236" s="19">
        <f>IF(F1236="rectangle",B1236*C1236,IF(F1236="hook",B1236*C1236-(D1236*E1236),IF(F1236="eight",B1236*C1236-2*(D1236*E1236),IF(F1236="tee",B1236*C1236-2*(D1236*E1236),IF(F1236="cross",B1236*C1236-4*(D1236*E1236),"ERROR")))))</f>
        <v>10000</v>
      </c>
      <c r="H1236" s="19" t="s">
        <v>85</v>
      </c>
      <c r="I1236" s="19">
        <f>B1236/C1236</f>
        <v>1</v>
      </c>
      <c r="J1236" s="22">
        <v>1</v>
      </c>
      <c r="K1236" s="24">
        <v>125</v>
      </c>
      <c r="L1236" s="24">
        <v>4</v>
      </c>
      <c r="M1236" s="25">
        <v>3</v>
      </c>
      <c r="N1236" s="22">
        <f>M1236/4</f>
        <v>0.75</v>
      </c>
      <c r="O1236" s="19">
        <f>M1236/N1236</f>
        <v>4</v>
      </c>
      <c r="P1236" s="26">
        <v>15</v>
      </c>
      <c r="Q1236" s="30">
        <f>P1236</f>
        <v>15</v>
      </c>
      <c r="R1236" s="20">
        <f>AA1236/V1236</f>
        <v>100</v>
      </c>
      <c r="S1236" s="27">
        <v>5</v>
      </c>
      <c r="T1236" s="30">
        <f>S1236</f>
        <v>5</v>
      </c>
      <c r="U1236" s="20">
        <f>AB1236/W1236</f>
        <v>100</v>
      </c>
      <c r="V1236" s="19">
        <f>ROUND((Q1236/100)*G1236,0)</f>
        <v>1500</v>
      </c>
      <c r="W1236" s="19">
        <f>ROUND(((T1236/100)*G1236)/J1236,0)</f>
        <v>500</v>
      </c>
      <c r="X1236" s="19">
        <v>0</v>
      </c>
      <c r="Y1236" s="19">
        <v>0</v>
      </c>
      <c r="Z1236" s="19">
        <v>0</v>
      </c>
      <c r="AA1236" s="20">
        <f>G1236*P1236</f>
        <v>150000</v>
      </c>
      <c r="AB1236" s="20">
        <f>(G1236*S1236)/J1236</f>
        <v>50000</v>
      </c>
      <c r="AC1236" s="20">
        <v>0</v>
      </c>
      <c r="AD1236" s="20">
        <v>0</v>
      </c>
      <c r="AE1236" s="20">
        <v>0</v>
      </c>
      <c r="AF1236" s="24">
        <v>100</v>
      </c>
      <c r="AG1236" s="24">
        <v>0</v>
      </c>
      <c r="AH1236" s="24">
        <v>1</v>
      </c>
      <c r="AI1236" s="24">
        <v>100</v>
      </c>
      <c r="AJ1236" s="24">
        <v>0</v>
      </c>
      <c r="AK1236" s="24">
        <v>1</v>
      </c>
      <c r="AL1236" s="24">
        <v>0.5</v>
      </c>
      <c r="AM1236" s="24">
        <v>0.5</v>
      </c>
      <c r="AN1236" s="24">
        <v>0</v>
      </c>
      <c r="AO1236" s="24">
        <v>0</v>
      </c>
      <c r="AP1236" s="24">
        <v>0</v>
      </c>
      <c r="AQ1236" s="24">
        <v>0.01</v>
      </c>
      <c r="AR1236" s="24">
        <v>0.01</v>
      </c>
      <c r="AS1236" s="24">
        <v>0</v>
      </c>
      <c r="AT1236" s="24">
        <v>0</v>
      </c>
      <c r="AU1236" s="24">
        <v>0</v>
      </c>
      <c r="AV1236" s="24">
        <v>0</v>
      </c>
      <c r="AW1236" s="24">
        <v>0.2</v>
      </c>
      <c r="AX1236" s="24">
        <v>0</v>
      </c>
      <c r="AY1236" s="24">
        <v>0</v>
      </c>
      <c r="AZ1236" s="24">
        <v>0</v>
      </c>
      <c r="BA1236" s="24">
        <v>0.04</v>
      </c>
      <c r="BB1236" s="24">
        <v>0</v>
      </c>
      <c r="BC1236" s="22">
        <v>0.05</v>
      </c>
      <c r="BD1236" s="22">
        <v>0.05</v>
      </c>
      <c r="BE1236" s="24">
        <v>7.4999999999999997E-2</v>
      </c>
      <c r="BF1236" s="24">
        <v>5.0000000000000001E-3</v>
      </c>
      <c r="BG1236" s="24">
        <v>0</v>
      </c>
      <c r="BH1236" s="24">
        <v>0</v>
      </c>
      <c r="BI1236" s="24">
        <v>0</v>
      </c>
      <c r="BJ1236" s="24">
        <v>1.8749999999999999E-2</v>
      </c>
      <c r="BK1236" s="24">
        <v>1.25E-3</v>
      </c>
      <c r="BL1236" s="24">
        <v>0</v>
      </c>
      <c r="BM1236" s="24">
        <v>0</v>
      </c>
      <c r="BN1236" s="24">
        <v>0</v>
      </c>
      <c r="BO1236" s="24">
        <v>0.1</v>
      </c>
      <c r="BP1236" s="24">
        <v>0.1</v>
      </c>
      <c r="BQ1236" s="24">
        <v>0</v>
      </c>
      <c r="BR1236" s="24">
        <v>0</v>
      </c>
      <c r="BS1236" s="24">
        <v>0</v>
      </c>
      <c r="BT1236" s="24">
        <v>0.04</v>
      </c>
      <c r="BU1236" s="29">
        <v>0.2</v>
      </c>
      <c r="BV1236" s="23">
        <f>BT1236/(BT1236+BU1236)</f>
        <v>0.16666666666666666</v>
      </c>
      <c r="BW1236" s="23">
        <f>SQRT((BT1236*BU1236)/((BT1236+BU1236)^2*(BT1236+BU1236+1)))</f>
        <v>0.33467472037604118</v>
      </c>
      <c r="BX1236" s="30">
        <v>0.1</v>
      </c>
      <c r="BY1236" s="30">
        <v>0.7</v>
      </c>
      <c r="BZ1236" s="30">
        <v>0.1</v>
      </c>
      <c r="CA1236" s="30">
        <v>0.1</v>
      </c>
      <c r="CB1236" s="28" t="s">
        <v>83</v>
      </c>
      <c r="CC1236" s="24">
        <v>600</v>
      </c>
    </row>
    <row r="1237" spans="1:81" s="24" customFormat="1" x14ac:dyDescent="0.2">
      <c r="A1237" s="30">
        <f t="shared" si="19"/>
        <v>1236</v>
      </c>
      <c r="B1237" s="30">
        <v>100</v>
      </c>
      <c r="C1237" s="30">
        <v>100</v>
      </c>
      <c r="D1237" s="24">
        <v>5</v>
      </c>
      <c r="E1237" s="24">
        <v>5</v>
      </c>
      <c r="F1237" s="19" t="s">
        <v>80</v>
      </c>
      <c r="G1237" s="19">
        <f>IF(F1237="rectangle",B1237*C1237,IF(F1237="hook",B1237*C1237-(D1237*E1237),IF(F1237="eight",B1237*C1237-2*(D1237*E1237),IF(F1237="tee",B1237*C1237-2*(D1237*E1237),IF(F1237="cross",B1237*C1237-4*(D1237*E1237),"ERROR")))))</f>
        <v>10000</v>
      </c>
      <c r="H1237" s="19" t="s">
        <v>85</v>
      </c>
      <c r="I1237" s="19">
        <f>B1237/C1237</f>
        <v>1</v>
      </c>
      <c r="J1237" s="22">
        <v>1</v>
      </c>
      <c r="K1237" s="24">
        <v>125</v>
      </c>
      <c r="L1237" s="24">
        <v>4</v>
      </c>
      <c r="M1237" s="25">
        <v>3</v>
      </c>
      <c r="N1237" s="22">
        <f>M1237/4</f>
        <v>0.75</v>
      </c>
      <c r="O1237" s="19">
        <f>M1237/N1237</f>
        <v>4</v>
      </c>
      <c r="P1237" s="26">
        <v>15</v>
      </c>
      <c r="Q1237" s="30">
        <f>P1237</f>
        <v>15</v>
      </c>
      <c r="R1237" s="20">
        <f>AA1237/V1237</f>
        <v>100</v>
      </c>
      <c r="S1237" s="27">
        <v>5</v>
      </c>
      <c r="T1237" s="30">
        <f>S1237</f>
        <v>5</v>
      </c>
      <c r="U1237" s="20">
        <f>AB1237/W1237</f>
        <v>100</v>
      </c>
      <c r="V1237" s="19">
        <f>ROUND((Q1237/100)*G1237,0)</f>
        <v>1500</v>
      </c>
      <c r="W1237" s="19">
        <f>ROUND(((T1237/100)*G1237)/J1237,0)</f>
        <v>500</v>
      </c>
      <c r="X1237" s="19">
        <v>0</v>
      </c>
      <c r="Y1237" s="19">
        <v>0</v>
      </c>
      <c r="Z1237" s="19">
        <v>0</v>
      </c>
      <c r="AA1237" s="20">
        <f>G1237*P1237</f>
        <v>150000</v>
      </c>
      <c r="AB1237" s="20">
        <f>(G1237*S1237)/J1237</f>
        <v>50000</v>
      </c>
      <c r="AC1237" s="20">
        <v>0</v>
      </c>
      <c r="AD1237" s="20">
        <v>0</v>
      </c>
      <c r="AE1237" s="20">
        <v>0</v>
      </c>
      <c r="AF1237" s="24">
        <v>100</v>
      </c>
      <c r="AG1237" s="24">
        <v>0</v>
      </c>
      <c r="AH1237" s="24">
        <v>1</v>
      </c>
      <c r="AI1237" s="24">
        <v>100</v>
      </c>
      <c r="AJ1237" s="24">
        <v>0</v>
      </c>
      <c r="AK1237" s="24">
        <v>1</v>
      </c>
      <c r="AL1237" s="24">
        <v>0.5</v>
      </c>
      <c r="AM1237" s="24">
        <v>0.5</v>
      </c>
      <c r="AN1237" s="24">
        <v>0</v>
      </c>
      <c r="AO1237" s="24">
        <v>0</v>
      </c>
      <c r="AP1237" s="24">
        <v>0</v>
      </c>
      <c r="AQ1237" s="24">
        <v>0.01</v>
      </c>
      <c r="AR1237" s="24">
        <v>0.01</v>
      </c>
      <c r="AS1237" s="24">
        <v>0</v>
      </c>
      <c r="AT1237" s="24">
        <v>0</v>
      </c>
      <c r="AU1237" s="24">
        <v>0</v>
      </c>
      <c r="AV1237" s="24">
        <v>0</v>
      </c>
      <c r="AW1237" s="24">
        <v>0.2</v>
      </c>
      <c r="AX1237" s="24">
        <v>0</v>
      </c>
      <c r="AY1237" s="24">
        <v>0</v>
      </c>
      <c r="AZ1237" s="24">
        <v>0</v>
      </c>
      <c r="BA1237" s="24">
        <v>0.04</v>
      </c>
      <c r="BB1237" s="24">
        <v>0</v>
      </c>
      <c r="BC1237" s="22">
        <v>0.05</v>
      </c>
      <c r="BD1237" s="22">
        <v>0.05</v>
      </c>
      <c r="BE1237" s="24">
        <v>7.4999999999999997E-2</v>
      </c>
      <c r="BF1237" s="24">
        <v>5.0000000000000001E-3</v>
      </c>
      <c r="BG1237" s="24">
        <v>0</v>
      </c>
      <c r="BH1237" s="24">
        <v>0</v>
      </c>
      <c r="BI1237" s="24">
        <v>0</v>
      </c>
      <c r="BJ1237" s="24">
        <v>1.8749999999999999E-2</v>
      </c>
      <c r="BK1237" s="24">
        <v>1.25E-3</v>
      </c>
      <c r="BL1237" s="24">
        <v>0</v>
      </c>
      <c r="BM1237" s="24">
        <v>0</v>
      </c>
      <c r="BN1237" s="24">
        <v>0</v>
      </c>
      <c r="BO1237" s="24">
        <v>0.1</v>
      </c>
      <c r="BP1237" s="24">
        <v>0.1</v>
      </c>
      <c r="BQ1237" s="24">
        <v>0</v>
      </c>
      <c r="BR1237" s="24">
        <v>0</v>
      </c>
      <c r="BS1237" s="24">
        <v>0</v>
      </c>
      <c r="BT1237" s="24">
        <v>0.04</v>
      </c>
      <c r="BU1237" s="29">
        <v>0.1</v>
      </c>
      <c r="BV1237" s="23">
        <f>BT1237/(BT1237+BU1237)</f>
        <v>0.2857142857142857</v>
      </c>
      <c r="BW1237" s="23">
        <f>SQRT((BT1237*BU1237)/((BT1237+BU1237)^2*(BT1237+BU1237+1)))</f>
        <v>0.42310634125649449</v>
      </c>
      <c r="BX1237" s="30">
        <v>0.1</v>
      </c>
      <c r="BY1237" s="30">
        <v>0.7</v>
      </c>
      <c r="BZ1237" s="30">
        <v>0.1</v>
      </c>
      <c r="CA1237" s="30">
        <v>0.1</v>
      </c>
      <c r="CB1237" s="28" t="s">
        <v>83</v>
      </c>
      <c r="CC1237" s="24">
        <v>600</v>
      </c>
    </row>
    <row r="1238" spans="1:81" s="24" customFormat="1" x14ac:dyDescent="0.2">
      <c r="A1238" s="30">
        <f t="shared" si="19"/>
        <v>1237</v>
      </c>
      <c r="B1238" s="30">
        <v>100</v>
      </c>
      <c r="C1238" s="30">
        <v>100</v>
      </c>
      <c r="D1238" s="24">
        <v>5</v>
      </c>
      <c r="E1238" s="24">
        <v>5</v>
      </c>
      <c r="F1238" s="19" t="s">
        <v>80</v>
      </c>
      <c r="G1238" s="19">
        <f>IF(F1238="rectangle",B1238*C1238,IF(F1238="hook",B1238*C1238-(D1238*E1238),IF(F1238="eight",B1238*C1238-2*(D1238*E1238),IF(F1238="tee",B1238*C1238-2*(D1238*E1238),IF(F1238="cross",B1238*C1238-4*(D1238*E1238),"ERROR")))))</f>
        <v>10000</v>
      </c>
      <c r="H1238" s="19" t="s">
        <v>85</v>
      </c>
      <c r="I1238" s="19">
        <f>B1238/C1238</f>
        <v>1</v>
      </c>
      <c r="J1238" s="22">
        <v>1</v>
      </c>
      <c r="K1238" s="24">
        <v>125</v>
      </c>
      <c r="L1238" s="24">
        <v>4</v>
      </c>
      <c r="M1238" s="25">
        <v>3</v>
      </c>
      <c r="N1238" s="22">
        <f>M1238/4</f>
        <v>0.75</v>
      </c>
      <c r="O1238" s="19">
        <f>M1238/N1238</f>
        <v>4</v>
      </c>
      <c r="P1238" s="26">
        <v>15</v>
      </c>
      <c r="Q1238" s="30">
        <f>P1238</f>
        <v>15</v>
      </c>
      <c r="R1238" s="20">
        <f>AA1238/V1238</f>
        <v>100</v>
      </c>
      <c r="S1238" s="27">
        <v>15</v>
      </c>
      <c r="T1238" s="30">
        <f>S1238</f>
        <v>15</v>
      </c>
      <c r="U1238" s="20">
        <f>AB1238/W1238</f>
        <v>100</v>
      </c>
      <c r="V1238" s="19">
        <f>ROUND((Q1238/100)*G1238,0)</f>
        <v>1500</v>
      </c>
      <c r="W1238" s="19">
        <f>ROUND(((T1238/100)*G1238)/J1238,0)</f>
        <v>1500</v>
      </c>
      <c r="X1238" s="19">
        <v>0</v>
      </c>
      <c r="Y1238" s="19">
        <v>0</v>
      </c>
      <c r="Z1238" s="19">
        <v>0</v>
      </c>
      <c r="AA1238" s="20">
        <f>G1238*P1238</f>
        <v>150000</v>
      </c>
      <c r="AB1238" s="20">
        <f>(G1238*S1238)/J1238</f>
        <v>150000</v>
      </c>
      <c r="AC1238" s="20">
        <v>0</v>
      </c>
      <c r="AD1238" s="20">
        <v>0</v>
      </c>
      <c r="AE1238" s="20">
        <v>0</v>
      </c>
      <c r="AF1238" s="24">
        <v>100</v>
      </c>
      <c r="AG1238" s="24">
        <v>0</v>
      </c>
      <c r="AH1238" s="24">
        <v>1</v>
      </c>
      <c r="AI1238" s="24">
        <v>100</v>
      </c>
      <c r="AJ1238" s="24">
        <v>0</v>
      </c>
      <c r="AK1238" s="24">
        <v>1</v>
      </c>
      <c r="AL1238" s="24">
        <v>0.5</v>
      </c>
      <c r="AM1238" s="24">
        <v>0.5</v>
      </c>
      <c r="AN1238" s="24">
        <v>0</v>
      </c>
      <c r="AO1238" s="24">
        <v>0</v>
      </c>
      <c r="AP1238" s="24">
        <v>0</v>
      </c>
      <c r="AQ1238" s="24">
        <v>0.01</v>
      </c>
      <c r="AR1238" s="24">
        <v>0.01</v>
      </c>
      <c r="AS1238" s="24">
        <v>0</v>
      </c>
      <c r="AT1238" s="24">
        <v>0</v>
      </c>
      <c r="AU1238" s="24">
        <v>0</v>
      </c>
      <c r="AV1238" s="24">
        <v>0</v>
      </c>
      <c r="AW1238" s="24">
        <v>0.2</v>
      </c>
      <c r="AX1238" s="24">
        <v>0</v>
      </c>
      <c r="AY1238" s="24">
        <v>0</v>
      </c>
      <c r="AZ1238" s="24">
        <v>0</v>
      </c>
      <c r="BA1238" s="24">
        <v>0.04</v>
      </c>
      <c r="BB1238" s="24">
        <v>0</v>
      </c>
      <c r="BC1238" s="22">
        <v>0.05</v>
      </c>
      <c r="BD1238" s="22">
        <v>0.05</v>
      </c>
      <c r="BE1238" s="24">
        <v>7.4999999999999997E-2</v>
      </c>
      <c r="BF1238" s="24">
        <v>5.0000000000000001E-3</v>
      </c>
      <c r="BG1238" s="24">
        <v>0</v>
      </c>
      <c r="BH1238" s="24">
        <v>0</v>
      </c>
      <c r="BI1238" s="24">
        <v>0</v>
      </c>
      <c r="BJ1238" s="24">
        <v>1.8749999999999999E-2</v>
      </c>
      <c r="BK1238" s="24">
        <v>1.25E-3</v>
      </c>
      <c r="BL1238" s="24">
        <v>0</v>
      </c>
      <c r="BM1238" s="24">
        <v>0</v>
      </c>
      <c r="BN1238" s="24">
        <v>0</v>
      </c>
      <c r="BO1238" s="24">
        <v>0.1</v>
      </c>
      <c r="BP1238" s="24">
        <v>0.1</v>
      </c>
      <c r="BQ1238" s="24">
        <v>0</v>
      </c>
      <c r="BR1238" s="24">
        <v>0</v>
      </c>
      <c r="BS1238" s="24">
        <v>0</v>
      </c>
      <c r="BT1238" s="24">
        <v>0.04</v>
      </c>
      <c r="BU1238" s="29">
        <v>4</v>
      </c>
      <c r="BV1238" s="23">
        <f>BT1238/(BT1238+BU1238)</f>
        <v>9.9009900990099011E-3</v>
      </c>
      <c r="BW1238" s="23">
        <f>SQRT((BT1238*BU1238)/((BT1238+BU1238)^2*(BT1238+BU1238+1)))</f>
        <v>4.410251516706673E-2</v>
      </c>
      <c r="BX1238" s="30">
        <v>0.1</v>
      </c>
      <c r="BY1238" s="30">
        <v>0.7</v>
      </c>
      <c r="BZ1238" s="30">
        <v>0.1</v>
      </c>
      <c r="CA1238" s="30">
        <v>0.1</v>
      </c>
      <c r="CB1238" s="28" t="s">
        <v>83</v>
      </c>
      <c r="CC1238" s="24">
        <v>600</v>
      </c>
    </row>
    <row r="1239" spans="1:81" s="24" customFormat="1" x14ac:dyDescent="0.2">
      <c r="A1239" s="30">
        <f t="shared" si="19"/>
        <v>1238</v>
      </c>
      <c r="B1239" s="30">
        <v>100</v>
      </c>
      <c r="C1239" s="30">
        <v>100</v>
      </c>
      <c r="D1239" s="24">
        <v>5</v>
      </c>
      <c r="E1239" s="24">
        <v>5</v>
      </c>
      <c r="F1239" s="19" t="s">
        <v>80</v>
      </c>
      <c r="G1239" s="19">
        <f>IF(F1239="rectangle",B1239*C1239,IF(F1239="hook",B1239*C1239-(D1239*E1239),IF(F1239="eight",B1239*C1239-2*(D1239*E1239),IF(F1239="tee",B1239*C1239-2*(D1239*E1239),IF(F1239="cross",B1239*C1239-4*(D1239*E1239),"ERROR")))))</f>
        <v>10000</v>
      </c>
      <c r="H1239" s="19" t="s">
        <v>85</v>
      </c>
      <c r="I1239" s="19">
        <f>B1239/C1239</f>
        <v>1</v>
      </c>
      <c r="J1239" s="22">
        <v>1</v>
      </c>
      <c r="K1239" s="24">
        <v>125</v>
      </c>
      <c r="L1239" s="24">
        <v>4</v>
      </c>
      <c r="M1239" s="25">
        <v>3</v>
      </c>
      <c r="N1239" s="22">
        <f>M1239/4</f>
        <v>0.75</v>
      </c>
      <c r="O1239" s="19">
        <f>M1239/N1239</f>
        <v>4</v>
      </c>
      <c r="P1239" s="26">
        <v>15</v>
      </c>
      <c r="Q1239" s="30">
        <f>P1239</f>
        <v>15</v>
      </c>
      <c r="R1239" s="20">
        <f>AA1239/V1239</f>
        <v>100</v>
      </c>
      <c r="S1239" s="27">
        <v>15</v>
      </c>
      <c r="T1239" s="30">
        <f>S1239</f>
        <v>15</v>
      </c>
      <c r="U1239" s="20">
        <f>AB1239/W1239</f>
        <v>100</v>
      </c>
      <c r="V1239" s="19">
        <f>ROUND((Q1239/100)*G1239,0)</f>
        <v>1500</v>
      </c>
      <c r="W1239" s="19">
        <f>ROUND(((T1239/100)*G1239)/J1239,0)</f>
        <v>1500</v>
      </c>
      <c r="X1239" s="19">
        <v>0</v>
      </c>
      <c r="Y1239" s="19">
        <v>0</v>
      </c>
      <c r="Z1239" s="19">
        <v>0</v>
      </c>
      <c r="AA1239" s="20">
        <f>G1239*P1239</f>
        <v>150000</v>
      </c>
      <c r="AB1239" s="20">
        <f>(G1239*S1239)/J1239</f>
        <v>150000</v>
      </c>
      <c r="AC1239" s="20">
        <v>0</v>
      </c>
      <c r="AD1239" s="20">
        <v>0</v>
      </c>
      <c r="AE1239" s="20">
        <v>0</v>
      </c>
      <c r="AF1239" s="24">
        <v>100</v>
      </c>
      <c r="AG1239" s="24">
        <v>0</v>
      </c>
      <c r="AH1239" s="24">
        <v>1</v>
      </c>
      <c r="AI1239" s="24">
        <v>100</v>
      </c>
      <c r="AJ1239" s="24">
        <v>0</v>
      </c>
      <c r="AK1239" s="24">
        <v>1</v>
      </c>
      <c r="AL1239" s="24">
        <v>0.5</v>
      </c>
      <c r="AM1239" s="24">
        <v>0.5</v>
      </c>
      <c r="AN1239" s="24">
        <v>0</v>
      </c>
      <c r="AO1239" s="24">
        <v>0</v>
      </c>
      <c r="AP1239" s="24">
        <v>0</v>
      </c>
      <c r="AQ1239" s="24">
        <v>0.01</v>
      </c>
      <c r="AR1239" s="24">
        <v>0.01</v>
      </c>
      <c r="AS1239" s="24">
        <v>0</v>
      </c>
      <c r="AT1239" s="24">
        <v>0</v>
      </c>
      <c r="AU1239" s="24">
        <v>0</v>
      </c>
      <c r="AV1239" s="24">
        <v>0</v>
      </c>
      <c r="AW1239" s="24">
        <v>0.2</v>
      </c>
      <c r="AX1239" s="24">
        <v>0</v>
      </c>
      <c r="AY1239" s="24">
        <v>0</v>
      </c>
      <c r="AZ1239" s="24">
        <v>0</v>
      </c>
      <c r="BA1239" s="24">
        <v>0.04</v>
      </c>
      <c r="BB1239" s="24">
        <v>0</v>
      </c>
      <c r="BC1239" s="22">
        <v>0.05</v>
      </c>
      <c r="BD1239" s="22">
        <v>0.05</v>
      </c>
      <c r="BE1239" s="24">
        <v>7.4999999999999997E-2</v>
      </c>
      <c r="BF1239" s="24">
        <v>5.0000000000000001E-3</v>
      </c>
      <c r="BG1239" s="24">
        <v>0</v>
      </c>
      <c r="BH1239" s="24">
        <v>0</v>
      </c>
      <c r="BI1239" s="24">
        <v>0</v>
      </c>
      <c r="BJ1239" s="24">
        <v>1.8749999999999999E-2</v>
      </c>
      <c r="BK1239" s="24">
        <v>1.25E-3</v>
      </c>
      <c r="BL1239" s="24">
        <v>0</v>
      </c>
      <c r="BM1239" s="24">
        <v>0</v>
      </c>
      <c r="BN1239" s="24">
        <v>0</v>
      </c>
      <c r="BO1239" s="24">
        <v>0.1</v>
      </c>
      <c r="BP1239" s="24">
        <v>0.1</v>
      </c>
      <c r="BQ1239" s="24">
        <v>0</v>
      </c>
      <c r="BR1239" s="24">
        <v>0</v>
      </c>
      <c r="BS1239" s="24">
        <v>0</v>
      </c>
      <c r="BT1239" s="24">
        <v>0.04</v>
      </c>
      <c r="BU1239" s="29">
        <v>0.2</v>
      </c>
      <c r="BV1239" s="23">
        <f>BT1239/(BT1239+BU1239)</f>
        <v>0.16666666666666666</v>
      </c>
      <c r="BW1239" s="23">
        <f>SQRT((BT1239*BU1239)/((BT1239+BU1239)^2*(BT1239+BU1239+1)))</f>
        <v>0.33467472037604118</v>
      </c>
      <c r="BX1239" s="30">
        <v>0.1</v>
      </c>
      <c r="BY1239" s="30">
        <v>0.7</v>
      </c>
      <c r="BZ1239" s="30">
        <v>0.1</v>
      </c>
      <c r="CA1239" s="30">
        <v>0.1</v>
      </c>
      <c r="CB1239" s="28" t="s">
        <v>83</v>
      </c>
      <c r="CC1239" s="24">
        <v>600</v>
      </c>
    </row>
    <row r="1240" spans="1:81" s="24" customFormat="1" x14ac:dyDescent="0.2">
      <c r="A1240" s="30">
        <f t="shared" si="19"/>
        <v>1239</v>
      </c>
      <c r="B1240" s="30">
        <v>100</v>
      </c>
      <c r="C1240" s="30">
        <v>100</v>
      </c>
      <c r="D1240" s="24">
        <v>5</v>
      </c>
      <c r="E1240" s="24">
        <v>5</v>
      </c>
      <c r="F1240" s="19" t="s">
        <v>80</v>
      </c>
      <c r="G1240" s="19">
        <f>IF(F1240="rectangle",B1240*C1240,IF(F1240="hook",B1240*C1240-(D1240*E1240),IF(F1240="eight",B1240*C1240-2*(D1240*E1240),IF(F1240="tee",B1240*C1240-2*(D1240*E1240),IF(F1240="cross",B1240*C1240-4*(D1240*E1240),"ERROR")))))</f>
        <v>10000</v>
      </c>
      <c r="H1240" s="19" t="s">
        <v>85</v>
      </c>
      <c r="I1240" s="19">
        <f>B1240/C1240</f>
        <v>1</v>
      </c>
      <c r="J1240" s="22">
        <v>1</v>
      </c>
      <c r="K1240" s="24">
        <v>125</v>
      </c>
      <c r="L1240" s="24">
        <v>4</v>
      </c>
      <c r="M1240" s="25">
        <v>3</v>
      </c>
      <c r="N1240" s="22">
        <f>M1240/4</f>
        <v>0.75</v>
      </c>
      <c r="O1240" s="19">
        <f>M1240/N1240</f>
        <v>4</v>
      </c>
      <c r="P1240" s="26">
        <v>15</v>
      </c>
      <c r="Q1240" s="30">
        <f>P1240</f>
        <v>15</v>
      </c>
      <c r="R1240" s="20">
        <f>AA1240/V1240</f>
        <v>100</v>
      </c>
      <c r="S1240" s="27">
        <v>15</v>
      </c>
      <c r="T1240" s="30">
        <f>S1240</f>
        <v>15</v>
      </c>
      <c r="U1240" s="20">
        <f>AB1240/W1240</f>
        <v>100</v>
      </c>
      <c r="V1240" s="19">
        <f>ROUND((Q1240/100)*G1240,0)</f>
        <v>1500</v>
      </c>
      <c r="W1240" s="19">
        <f>ROUND(((T1240/100)*G1240)/J1240,0)</f>
        <v>1500</v>
      </c>
      <c r="X1240" s="19">
        <v>0</v>
      </c>
      <c r="Y1240" s="19">
        <v>0</v>
      </c>
      <c r="Z1240" s="19">
        <v>0</v>
      </c>
      <c r="AA1240" s="20">
        <f>G1240*P1240</f>
        <v>150000</v>
      </c>
      <c r="AB1240" s="20">
        <f>(G1240*S1240)/J1240</f>
        <v>150000</v>
      </c>
      <c r="AC1240" s="20">
        <v>0</v>
      </c>
      <c r="AD1240" s="20">
        <v>0</v>
      </c>
      <c r="AE1240" s="20">
        <v>0</v>
      </c>
      <c r="AF1240" s="24">
        <v>100</v>
      </c>
      <c r="AG1240" s="24">
        <v>0</v>
      </c>
      <c r="AH1240" s="24">
        <v>1</v>
      </c>
      <c r="AI1240" s="24">
        <v>100</v>
      </c>
      <c r="AJ1240" s="24">
        <v>0</v>
      </c>
      <c r="AK1240" s="24">
        <v>1</v>
      </c>
      <c r="AL1240" s="24">
        <v>0.5</v>
      </c>
      <c r="AM1240" s="24">
        <v>0.5</v>
      </c>
      <c r="AN1240" s="24">
        <v>0</v>
      </c>
      <c r="AO1240" s="24">
        <v>0</v>
      </c>
      <c r="AP1240" s="24">
        <v>0</v>
      </c>
      <c r="AQ1240" s="24">
        <v>0.01</v>
      </c>
      <c r="AR1240" s="24">
        <v>0.01</v>
      </c>
      <c r="AS1240" s="24">
        <v>0</v>
      </c>
      <c r="AT1240" s="24">
        <v>0</v>
      </c>
      <c r="AU1240" s="24">
        <v>0</v>
      </c>
      <c r="AV1240" s="24">
        <v>0</v>
      </c>
      <c r="AW1240" s="24">
        <v>0.2</v>
      </c>
      <c r="AX1240" s="24">
        <v>0</v>
      </c>
      <c r="AY1240" s="24">
        <v>0</v>
      </c>
      <c r="AZ1240" s="24">
        <v>0</v>
      </c>
      <c r="BA1240" s="24">
        <v>0.04</v>
      </c>
      <c r="BB1240" s="24">
        <v>0</v>
      </c>
      <c r="BC1240" s="22">
        <v>0.05</v>
      </c>
      <c r="BD1240" s="22">
        <v>0.05</v>
      </c>
      <c r="BE1240" s="24">
        <v>7.4999999999999997E-2</v>
      </c>
      <c r="BF1240" s="24">
        <v>5.0000000000000001E-3</v>
      </c>
      <c r="BG1240" s="24">
        <v>0</v>
      </c>
      <c r="BH1240" s="24">
        <v>0</v>
      </c>
      <c r="BI1240" s="24">
        <v>0</v>
      </c>
      <c r="BJ1240" s="24">
        <v>1.8749999999999999E-2</v>
      </c>
      <c r="BK1240" s="24">
        <v>1.25E-3</v>
      </c>
      <c r="BL1240" s="24">
        <v>0</v>
      </c>
      <c r="BM1240" s="24">
        <v>0</v>
      </c>
      <c r="BN1240" s="24">
        <v>0</v>
      </c>
      <c r="BO1240" s="24">
        <v>0.1</v>
      </c>
      <c r="BP1240" s="24">
        <v>0.1</v>
      </c>
      <c r="BQ1240" s="24">
        <v>0</v>
      </c>
      <c r="BR1240" s="24">
        <v>0</v>
      </c>
      <c r="BS1240" s="24">
        <v>0</v>
      </c>
      <c r="BT1240" s="24">
        <v>0.04</v>
      </c>
      <c r="BU1240" s="29">
        <v>0.1</v>
      </c>
      <c r="BV1240" s="23">
        <f>BT1240/(BT1240+BU1240)</f>
        <v>0.2857142857142857</v>
      </c>
      <c r="BW1240" s="23">
        <f>SQRT((BT1240*BU1240)/((BT1240+BU1240)^2*(BT1240+BU1240+1)))</f>
        <v>0.42310634125649449</v>
      </c>
      <c r="BX1240" s="30">
        <v>0.1</v>
      </c>
      <c r="BY1240" s="30">
        <v>0.7</v>
      </c>
      <c r="BZ1240" s="30">
        <v>0.1</v>
      </c>
      <c r="CA1240" s="30">
        <v>0.1</v>
      </c>
      <c r="CB1240" s="28" t="s">
        <v>83</v>
      </c>
      <c r="CC1240" s="24">
        <v>600</v>
      </c>
    </row>
    <row r="1241" spans="1:81" s="24" customFormat="1" x14ac:dyDescent="0.2">
      <c r="A1241" s="30">
        <f t="shared" si="19"/>
        <v>1240</v>
      </c>
      <c r="B1241" s="30">
        <v>100</v>
      </c>
      <c r="C1241" s="30">
        <v>100</v>
      </c>
      <c r="D1241" s="24">
        <v>5</v>
      </c>
      <c r="E1241" s="24">
        <v>5</v>
      </c>
      <c r="F1241" s="19" t="s">
        <v>80</v>
      </c>
      <c r="G1241" s="19">
        <f>IF(F1241="rectangle",B1241*C1241,IF(F1241="hook",B1241*C1241-(D1241*E1241),IF(F1241="eight",B1241*C1241-2*(D1241*E1241),IF(F1241="tee",B1241*C1241-2*(D1241*E1241),IF(F1241="cross",B1241*C1241-4*(D1241*E1241),"ERROR")))))</f>
        <v>10000</v>
      </c>
      <c r="H1241" s="19" t="s">
        <v>85</v>
      </c>
      <c r="I1241" s="19">
        <f>B1241/C1241</f>
        <v>1</v>
      </c>
      <c r="J1241" s="22">
        <v>1</v>
      </c>
      <c r="K1241" s="24">
        <v>125</v>
      </c>
      <c r="L1241" s="24">
        <v>4</v>
      </c>
      <c r="M1241" s="25">
        <v>3</v>
      </c>
      <c r="N1241" s="22">
        <f>M1241/4</f>
        <v>0.75</v>
      </c>
      <c r="O1241" s="19">
        <f>M1241/N1241</f>
        <v>4</v>
      </c>
      <c r="P1241" s="26">
        <v>15</v>
      </c>
      <c r="Q1241" s="30">
        <f>P1241</f>
        <v>15</v>
      </c>
      <c r="R1241" s="20">
        <f>AA1241/V1241</f>
        <v>100</v>
      </c>
      <c r="S1241" s="27">
        <v>30</v>
      </c>
      <c r="T1241" s="30">
        <f>S1241</f>
        <v>30</v>
      </c>
      <c r="U1241" s="20">
        <f>AB1241/W1241</f>
        <v>100</v>
      </c>
      <c r="V1241" s="19">
        <f>ROUND((Q1241/100)*G1241,0)</f>
        <v>1500</v>
      </c>
      <c r="W1241" s="19">
        <f>ROUND(((T1241/100)*G1241)/J1241,0)</f>
        <v>3000</v>
      </c>
      <c r="X1241" s="19">
        <v>0</v>
      </c>
      <c r="Y1241" s="19">
        <v>0</v>
      </c>
      <c r="Z1241" s="19">
        <v>0</v>
      </c>
      <c r="AA1241" s="20">
        <f>G1241*P1241</f>
        <v>150000</v>
      </c>
      <c r="AB1241" s="20">
        <f>(G1241*S1241)/J1241</f>
        <v>300000</v>
      </c>
      <c r="AC1241" s="20">
        <v>0</v>
      </c>
      <c r="AD1241" s="20">
        <v>0</v>
      </c>
      <c r="AE1241" s="20">
        <v>0</v>
      </c>
      <c r="AF1241" s="24">
        <v>100</v>
      </c>
      <c r="AG1241" s="24">
        <v>0</v>
      </c>
      <c r="AH1241" s="24">
        <v>1</v>
      </c>
      <c r="AI1241" s="24">
        <v>100</v>
      </c>
      <c r="AJ1241" s="24">
        <v>0</v>
      </c>
      <c r="AK1241" s="24">
        <v>1</v>
      </c>
      <c r="AL1241" s="24">
        <v>0.5</v>
      </c>
      <c r="AM1241" s="24">
        <v>0.5</v>
      </c>
      <c r="AN1241" s="24">
        <v>0</v>
      </c>
      <c r="AO1241" s="24">
        <v>0</v>
      </c>
      <c r="AP1241" s="24">
        <v>0</v>
      </c>
      <c r="AQ1241" s="24">
        <v>0.01</v>
      </c>
      <c r="AR1241" s="24">
        <v>0.01</v>
      </c>
      <c r="AS1241" s="24">
        <v>0</v>
      </c>
      <c r="AT1241" s="24">
        <v>0</v>
      </c>
      <c r="AU1241" s="24">
        <v>0</v>
      </c>
      <c r="AV1241" s="24">
        <v>0</v>
      </c>
      <c r="AW1241" s="24">
        <v>0.2</v>
      </c>
      <c r="AX1241" s="24">
        <v>0</v>
      </c>
      <c r="AY1241" s="24">
        <v>0</v>
      </c>
      <c r="AZ1241" s="24">
        <v>0</v>
      </c>
      <c r="BA1241" s="24">
        <v>0.04</v>
      </c>
      <c r="BB1241" s="24">
        <v>0</v>
      </c>
      <c r="BC1241" s="22">
        <v>0.05</v>
      </c>
      <c r="BD1241" s="22">
        <v>0.05</v>
      </c>
      <c r="BE1241" s="24">
        <v>7.4999999999999997E-2</v>
      </c>
      <c r="BF1241" s="24">
        <v>5.0000000000000001E-3</v>
      </c>
      <c r="BG1241" s="24">
        <v>0</v>
      </c>
      <c r="BH1241" s="24">
        <v>0</v>
      </c>
      <c r="BI1241" s="24">
        <v>0</v>
      </c>
      <c r="BJ1241" s="24">
        <v>1.8749999999999999E-2</v>
      </c>
      <c r="BK1241" s="24">
        <v>1.25E-3</v>
      </c>
      <c r="BL1241" s="24">
        <v>0</v>
      </c>
      <c r="BM1241" s="24">
        <v>0</v>
      </c>
      <c r="BN1241" s="24">
        <v>0</v>
      </c>
      <c r="BO1241" s="24">
        <v>0.1</v>
      </c>
      <c r="BP1241" s="24">
        <v>0.1</v>
      </c>
      <c r="BQ1241" s="24">
        <v>0</v>
      </c>
      <c r="BR1241" s="24">
        <v>0</v>
      </c>
      <c r="BS1241" s="24">
        <v>0</v>
      </c>
      <c r="BT1241" s="24">
        <v>0.04</v>
      </c>
      <c r="BU1241" s="29">
        <v>4</v>
      </c>
      <c r="BV1241" s="23">
        <f>BT1241/(BT1241+BU1241)</f>
        <v>9.9009900990099011E-3</v>
      </c>
      <c r="BW1241" s="23">
        <f>SQRT((BT1241*BU1241)/((BT1241+BU1241)^2*(BT1241+BU1241+1)))</f>
        <v>4.410251516706673E-2</v>
      </c>
      <c r="BX1241" s="30">
        <v>0.1</v>
      </c>
      <c r="BY1241" s="30">
        <v>0.7</v>
      </c>
      <c r="BZ1241" s="30">
        <v>0.1</v>
      </c>
      <c r="CA1241" s="30">
        <v>0.1</v>
      </c>
      <c r="CB1241" s="28" t="s">
        <v>83</v>
      </c>
      <c r="CC1241" s="24">
        <v>600</v>
      </c>
    </row>
    <row r="1242" spans="1:81" s="24" customFormat="1" x14ac:dyDescent="0.2">
      <c r="A1242" s="30">
        <f t="shared" si="19"/>
        <v>1241</v>
      </c>
      <c r="B1242" s="30">
        <v>100</v>
      </c>
      <c r="C1242" s="30">
        <v>100</v>
      </c>
      <c r="D1242" s="24">
        <v>5</v>
      </c>
      <c r="E1242" s="24">
        <v>5</v>
      </c>
      <c r="F1242" s="19" t="s">
        <v>80</v>
      </c>
      <c r="G1242" s="19">
        <f>IF(F1242="rectangle",B1242*C1242,IF(F1242="hook",B1242*C1242-(D1242*E1242),IF(F1242="eight",B1242*C1242-2*(D1242*E1242),IF(F1242="tee",B1242*C1242-2*(D1242*E1242),IF(F1242="cross",B1242*C1242-4*(D1242*E1242),"ERROR")))))</f>
        <v>10000</v>
      </c>
      <c r="H1242" s="19" t="s">
        <v>85</v>
      </c>
      <c r="I1242" s="19">
        <f>B1242/C1242</f>
        <v>1</v>
      </c>
      <c r="J1242" s="22">
        <v>1</v>
      </c>
      <c r="K1242" s="24">
        <v>125</v>
      </c>
      <c r="L1242" s="24">
        <v>4</v>
      </c>
      <c r="M1242" s="25">
        <v>3</v>
      </c>
      <c r="N1242" s="22">
        <f>M1242/4</f>
        <v>0.75</v>
      </c>
      <c r="O1242" s="19">
        <f>M1242/N1242</f>
        <v>4</v>
      </c>
      <c r="P1242" s="26">
        <v>15</v>
      </c>
      <c r="Q1242" s="30">
        <f>P1242</f>
        <v>15</v>
      </c>
      <c r="R1242" s="20">
        <f>AA1242/V1242</f>
        <v>100</v>
      </c>
      <c r="S1242" s="27">
        <v>30</v>
      </c>
      <c r="T1242" s="30">
        <f>S1242</f>
        <v>30</v>
      </c>
      <c r="U1242" s="20">
        <f>AB1242/W1242</f>
        <v>100</v>
      </c>
      <c r="V1242" s="19">
        <f>ROUND((Q1242/100)*G1242,0)</f>
        <v>1500</v>
      </c>
      <c r="W1242" s="19">
        <f>ROUND(((T1242/100)*G1242)/J1242,0)</f>
        <v>3000</v>
      </c>
      <c r="X1242" s="19">
        <v>0</v>
      </c>
      <c r="Y1242" s="19">
        <v>0</v>
      </c>
      <c r="Z1242" s="19">
        <v>0</v>
      </c>
      <c r="AA1242" s="20">
        <f>G1242*P1242</f>
        <v>150000</v>
      </c>
      <c r="AB1242" s="20">
        <f>(G1242*S1242)/J1242</f>
        <v>300000</v>
      </c>
      <c r="AC1242" s="20">
        <v>0</v>
      </c>
      <c r="AD1242" s="20">
        <v>0</v>
      </c>
      <c r="AE1242" s="20">
        <v>0</v>
      </c>
      <c r="AF1242" s="24">
        <v>100</v>
      </c>
      <c r="AG1242" s="24">
        <v>0</v>
      </c>
      <c r="AH1242" s="24">
        <v>1</v>
      </c>
      <c r="AI1242" s="24">
        <v>100</v>
      </c>
      <c r="AJ1242" s="24">
        <v>0</v>
      </c>
      <c r="AK1242" s="24">
        <v>1</v>
      </c>
      <c r="AL1242" s="24">
        <v>0.5</v>
      </c>
      <c r="AM1242" s="24">
        <v>0.5</v>
      </c>
      <c r="AN1242" s="24">
        <v>0</v>
      </c>
      <c r="AO1242" s="24">
        <v>0</v>
      </c>
      <c r="AP1242" s="24">
        <v>0</v>
      </c>
      <c r="AQ1242" s="24">
        <v>0.01</v>
      </c>
      <c r="AR1242" s="24">
        <v>0.01</v>
      </c>
      <c r="AS1242" s="24">
        <v>0</v>
      </c>
      <c r="AT1242" s="24">
        <v>0</v>
      </c>
      <c r="AU1242" s="24">
        <v>0</v>
      </c>
      <c r="AV1242" s="24">
        <v>0</v>
      </c>
      <c r="AW1242" s="24">
        <v>0.2</v>
      </c>
      <c r="AX1242" s="24">
        <v>0</v>
      </c>
      <c r="AY1242" s="24">
        <v>0</v>
      </c>
      <c r="AZ1242" s="24">
        <v>0</v>
      </c>
      <c r="BA1242" s="24">
        <v>0.04</v>
      </c>
      <c r="BB1242" s="24">
        <v>0</v>
      </c>
      <c r="BC1242" s="22">
        <v>0.05</v>
      </c>
      <c r="BD1242" s="22">
        <v>0.05</v>
      </c>
      <c r="BE1242" s="24">
        <v>7.4999999999999997E-2</v>
      </c>
      <c r="BF1242" s="24">
        <v>5.0000000000000001E-3</v>
      </c>
      <c r="BG1242" s="24">
        <v>0</v>
      </c>
      <c r="BH1242" s="24">
        <v>0</v>
      </c>
      <c r="BI1242" s="24">
        <v>0</v>
      </c>
      <c r="BJ1242" s="24">
        <v>1.8749999999999999E-2</v>
      </c>
      <c r="BK1242" s="24">
        <v>1.25E-3</v>
      </c>
      <c r="BL1242" s="24">
        <v>0</v>
      </c>
      <c r="BM1242" s="24">
        <v>0</v>
      </c>
      <c r="BN1242" s="24">
        <v>0</v>
      </c>
      <c r="BO1242" s="24">
        <v>0.1</v>
      </c>
      <c r="BP1242" s="24">
        <v>0.1</v>
      </c>
      <c r="BQ1242" s="24">
        <v>0</v>
      </c>
      <c r="BR1242" s="24">
        <v>0</v>
      </c>
      <c r="BS1242" s="24">
        <v>0</v>
      </c>
      <c r="BT1242" s="24">
        <v>0.04</v>
      </c>
      <c r="BU1242" s="29">
        <v>0.2</v>
      </c>
      <c r="BV1242" s="23">
        <f>BT1242/(BT1242+BU1242)</f>
        <v>0.16666666666666666</v>
      </c>
      <c r="BW1242" s="23">
        <f>SQRT((BT1242*BU1242)/((BT1242+BU1242)^2*(BT1242+BU1242+1)))</f>
        <v>0.33467472037604118</v>
      </c>
      <c r="BX1242" s="30">
        <v>0.1</v>
      </c>
      <c r="BY1242" s="30">
        <v>0.7</v>
      </c>
      <c r="BZ1242" s="30">
        <v>0.1</v>
      </c>
      <c r="CA1242" s="30">
        <v>0.1</v>
      </c>
      <c r="CB1242" s="28" t="s">
        <v>83</v>
      </c>
      <c r="CC1242" s="24">
        <v>600</v>
      </c>
    </row>
    <row r="1243" spans="1:81" s="24" customFormat="1" x14ac:dyDescent="0.2">
      <c r="A1243" s="30">
        <f t="shared" si="19"/>
        <v>1242</v>
      </c>
      <c r="B1243" s="30">
        <v>100</v>
      </c>
      <c r="C1243" s="30">
        <v>100</v>
      </c>
      <c r="D1243" s="24">
        <v>5</v>
      </c>
      <c r="E1243" s="24">
        <v>5</v>
      </c>
      <c r="F1243" s="19" t="s">
        <v>80</v>
      </c>
      <c r="G1243" s="19">
        <f>IF(F1243="rectangle",B1243*C1243,IF(F1243="hook",B1243*C1243-(D1243*E1243),IF(F1243="eight",B1243*C1243-2*(D1243*E1243),IF(F1243="tee",B1243*C1243-2*(D1243*E1243),IF(F1243="cross",B1243*C1243-4*(D1243*E1243),"ERROR")))))</f>
        <v>10000</v>
      </c>
      <c r="H1243" s="19" t="s">
        <v>85</v>
      </c>
      <c r="I1243" s="19">
        <f>B1243/C1243</f>
        <v>1</v>
      </c>
      <c r="J1243" s="22">
        <v>1</v>
      </c>
      <c r="K1243" s="24">
        <v>125</v>
      </c>
      <c r="L1243" s="24">
        <v>4</v>
      </c>
      <c r="M1243" s="25">
        <v>3</v>
      </c>
      <c r="N1243" s="22">
        <f>M1243/4</f>
        <v>0.75</v>
      </c>
      <c r="O1243" s="19">
        <f>M1243/N1243</f>
        <v>4</v>
      </c>
      <c r="P1243" s="26">
        <v>15</v>
      </c>
      <c r="Q1243" s="30">
        <f>P1243</f>
        <v>15</v>
      </c>
      <c r="R1243" s="20">
        <f>AA1243/V1243</f>
        <v>100</v>
      </c>
      <c r="S1243" s="27">
        <v>30</v>
      </c>
      <c r="T1243" s="30">
        <f>S1243</f>
        <v>30</v>
      </c>
      <c r="U1243" s="20">
        <f>AB1243/W1243</f>
        <v>100</v>
      </c>
      <c r="V1243" s="19">
        <f>ROUND((Q1243/100)*G1243,0)</f>
        <v>1500</v>
      </c>
      <c r="W1243" s="19">
        <f>ROUND(((T1243/100)*G1243)/J1243,0)</f>
        <v>3000</v>
      </c>
      <c r="X1243" s="19">
        <v>0</v>
      </c>
      <c r="Y1243" s="19">
        <v>0</v>
      </c>
      <c r="Z1243" s="19">
        <v>0</v>
      </c>
      <c r="AA1243" s="20">
        <f>G1243*P1243</f>
        <v>150000</v>
      </c>
      <c r="AB1243" s="20">
        <f>(G1243*S1243)/J1243</f>
        <v>300000</v>
      </c>
      <c r="AC1243" s="20">
        <v>0</v>
      </c>
      <c r="AD1243" s="20">
        <v>0</v>
      </c>
      <c r="AE1243" s="20">
        <v>0</v>
      </c>
      <c r="AF1243" s="24">
        <v>100</v>
      </c>
      <c r="AG1243" s="24">
        <v>0</v>
      </c>
      <c r="AH1243" s="24">
        <v>1</v>
      </c>
      <c r="AI1243" s="24">
        <v>100</v>
      </c>
      <c r="AJ1243" s="24">
        <v>0</v>
      </c>
      <c r="AK1243" s="24">
        <v>1</v>
      </c>
      <c r="AL1243" s="24">
        <v>0.5</v>
      </c>
      <c r="AM1243" s="24">
        <v>0.5</v>
      </c>
      <c r="AN1243" s="24">
        <v>0</v>
      </c>
      <c r="AO1243" s="24">
        <v>0</v>
      </c>
      <c r="AP1243" s="24">
        <v>0</v>
      </c>
      <c r="AQ1243" s="24">
        <v>0.01</v>
      </c>
      <c r="AR1243" s="24">
        <v>0.01</v>
      </c>
      <c r="AS1243" s="24">
        <v>0</v>
      </c>
      <c r="AT1243" s="24">
        <v>0</v>
      </c>
      <c r="AU1243" s="24">
        <v>0</v>
      </c>
      <c r="AV1243" s="24">
        <v>0</v>
      </c>
      <c r="AW1243" s="24">
        <v>0.2</v>
      </c>
      <c r="AX1243" s="24">
        <v>0</v>
      </c>
      <c r="AY1243" s="24">
        <v>0</v>
      </c>
      <c r="AZ1243" s="24">
        <v>0</v>
      </c>
      <c r="BA1243" s="24">
        <v>0.04</v>
      </c>
      <c r="BB1243" s="24">
        <v>0</v>
      </c>
      <c r="BC1243" s="22">
        <v>0.05</v>
      </c>
      <c r="BD1243" s="22">
        <v>0.05</v>
      </c>
      <c r="BE1243" s="24">
        <v>7.4999999999999997E-2</v>
      </c>
      <c r="BF1243" s="24">
        <v>5.0000000000000001E-3</v>
      </c>
      <c r="BG1243" s="24">
        <v>0</v>
      </c>
      <c r="BH1243" s="24">
        <v>0</v>
      </c>
      <c r="BI1243" s="24">
        <v>0</v>
      </c>
      <c r="BJ1243" s="24">
        <v>1.8749999999999999E-2</v>
      </c>
      <c r="BK1243" s="24">
        <v>1.25E-3</v>
      </c>
      <c r="BL1243" s="24">
        <v>0</v>
      </c>
      <c r="BM1243" s="24">
        <v>0</v>
      </c>
      <c r="BN1243" s="24">
        <v>0</v>
      </c>
      <c r="BO1243" s="24">
        <v>0.1</v>
      </c>
      <c r="BP1243" s="24">
        <v>0.1</v>
      </c>
      <c r="BQ1243" s="24">
        <v>0</v>
      </c>
      <c r="BR1243" s="24">
        <v>0</v>
      </c>
      <c r="BS1243" s="24">
        <v>0</v>
      </c>
      <c r="BT1243" s="24">
        <v>0.04</v>
      </c>
      <c r="BU1243" s="29">
        <v>0.1</v>
      </c>
      <c r="BV1243" s="23">
        <f>BT1243/(BT1243+BU1243)</f>
        <v>0.2857142857142857</v>
      </c>
      <c r="BW1243" s="23">
        <f>SQRT((BT1243*BU1243)/((BT1243+BU1243)^2*(BT1243+BU1243+1)))</f>
        <v>0.42310634125649449</v>
      </c>
      <c r="BX1243" s="30">
        <v>0.1</v>
      </c>
      <c r="BY1243" s="30">
        <v>0.7</v>
      </c>
      <c r="BZ1243" s="30">
        <v>0.1</v>
      </c>
      <c r="CA1243" s="30">
        <v>0.1</v>
      </c>
      <c r="CB1243" s="28" t="s">
        <v>83</v>
      </c>
      <c r="CC1243" s="24">
        <v>600</v>
      </c>
    </row>
    <row r="1244" spans="1:81" s="24" customFormat="1" x14ac:dyDescent="0.2">
      <c r="A1244" s="30">
        <f t="shared" si="19"/>
        <v>1243</v>
      </c>
      <c r="B1244" s="30">
        <v>20</v>
      </c>
      <c r="C1244" s="30">
        <v>20</v>
      </c>
      <c r="D1244" s="24">
        <v>5</v>
      </c>
      <c r="E1244" s="24">
        <v>5</v>
      </c>
      <c r="F1244" s="19" t="s">
        <v>80</v>
      </c>
      <c r="G1244" s="19">
        <f>IF(F1244="rectangle",B1244*C1244,IF(F1244="hook",B1244*C1244-(D1244*E1244),IF(F1244="eight",B1244*C1244-2*(D1244*E1244),IF(F1244="tee",B1244*C1244-2*(D1244*E1244),IF(F1244="cross",B1244*C1244-4*(D1244*E1244),"ERROR")))))</f>
        <v>400</v>
      </c>
      <c r="H1244" s="19" t="s">
        <v>84</v>
      </c>
      <c r="I1244" s="19">
        <f>B1244/C1244</f>
        <v>1</v>
      </c>
      <c r="J1244" s="22">
        <v>1</v>
      </c>
      <c r="K1244" s="24">
        <v>125</v>
      </c>
      <c r="L1244" s="24">
        <v>4</v>
      </c>
      <c r="M1244" s="25">
        <v>3</v>
      </c>
      <c r="N1244" s="22">
        <f>M1244/4</f>
        <v>0.75</v>
      </c>
      <c r="O1244" s="19">
        <f>M1244/N1244</f>
        <v>4</v>
      </c>
      <c r="P1244" s="26">
        <v>15</v>
      </c>
      <c r="Q1244" s="30">
        <f>P1244</f>
        <v>15</v>
      </c>
      <c r="R1244" s="20">
        <f>AA1244/V1244</f>
        <v>100</v>
      </c>
      <c r="S1244" s="27">
        <v>5</v>
      </c>
      <c r="T1244" s="30">
        <f>S1244</f>
        <v>5</v>
      </c>
      <c r="U1244" s="20">
        <f>AB1244/W1244</f>
        <v>100</v>
      </c>
      <c r="V1244" s="19">
        <f>ROUND((Q1244/100)*G1244,0)</f>
        <v>60</v>
      </c>
      <c r="W1244" s="19">
        <f>ROUND(((T1244/100)*G1244)/J1244,0)</f>
        <v>20</v>
      </c>
      <c r="X1244" s="19">
        <v>0</v>
      </c>
      <c r="Y1244" s="19">
        <v>0</v>
      </c>
      <c r="Z1244" s="19">
        <v>0</v>
      </c>
      <c r="AA1244" s="20">
        <f>G1244*P1244</f>
        <v>6000</v>
      </c>
      <c r="AB1244" s="20">
        <f>(G1244*S1244)/J1244</f>
        <v>2000</v>
      </c>
      <c r="AC1244" s="20">
        <v>0</v>
      </c>
      <c r="AD1244" s="20">
        <v>0</v>
      </c>
      <c r="AE1244" s="20">
        <v>0</v>
      </c>
      <c r="AF1244" s="24">
        <v>100</v>
      </c>
      <c r="AG1244" s="24">
        <v>0</v>
      </c>
      <c r="AH1244" s="24">
        <v>1</v>
      </c>
      <c r="AI1244" s="24">
        <v>100</v>
      </c>
      <c r="AJ1244" s="24">
        <v>0</v>
      </c>
      <c r="AK1244" s="24">
        <v>1</v>
      </c>
      <c r="AL1244" s="24">
        <v>0.5</v>
      </c>
      <c r="AM1244" s="24">
        <v>0.5</v>
      </c>
      <c r="AN1244" s="24">
        <v>0</v>
      </c>
      <c r="AO1244" s="24">
        <v>0</v>
      </c>
      <c r="AP1244" s="24">
        <v>0</v>
      </c>
      <c r="AQ1244" s="24">
        <v>0.01</v>
      </c>
      <c r="AR1244" s="24">
        <v>0.01</v>
      </c>
      <c r="AS1244" s="24">
        <v>0</v>
      </c>
      <c r="AT1244" s="24">
        <v>0</v>
      </c>
      <c r="AU1244" s="24">
        <v>0</v>
      </c>
      <c r="AV1244" s="24">
        <v>0</v>
      </c>
      <c r="AW1244" s="24">
        <v>0.2</v>
      </c>
      <c r="AX1244" s="24">
        <v>0</v>
      </c>
      <c r="AY1244" s="24">
        <v>0</v>
      </c>
      <c r="AZ1244" s="24">
        <v>0</v>
      </c>
      <c r="BA1244" s="24">
        <v>0.04</v>
      </c>
      <c r="BB1244" s="24">
        <v>0</v>
      </c>
      <c r="BC1244" s="22">
        <v>0.05</v>
      </c>
      <c r="BD1244" s="22">
        <v>0.05</v>
      </c>
      <c r="BE1244" s="24">
        <v>7.4999999999999997E-2</v>
      </c>
      <c r="BF1244" s="24">
        <v>5.0000000000000001E-3</v>
      </c>
      <c r="BG1244" s="24">
        <v>0</v>
      </c>
      <c r="BH1244" s="24">
        <v>0</v>
      </c>
      <c r="BI1244" s="24">
        <v>0</v>
      </c>
      <c r="BJ1244" s="24">
        <v>1.8749999999999999E-2</v>
      </c>
      <c r="BK1244" s="24">
        <v>1.25E-3</v>
      </c>
      <c r="BL1244" s="24">
        <v>0</v>
      </c>
      <c r="BM1244" s="24">
        <v>0</v>
      </c>
      <c r="BN1244" s="24">
        <v>0</v>
      </c>
      <c r="BO1244" s="24">
        <v>0.1</v>
      </c>
      <c r="BP1244" s="24">
        <v>0.1</v>
      </c>
      <c r="BQ1244" s="24">
        <v>0</v>
      </c>
      <c r="BR1244" s="24">
        <v>0</v>
      </c>
      <c r="BS1244" s="24">
        <v>0</v>
      </c>
      <c r="BT1244" s="24">
        <v>0.04</v>
      </c>
      <c r="BU1244" s="29">
        <v>4</v>
      </c>
      <c r="BV1244" s="23">
        <f>BT1244/(BT1244+BU1244)</f>
        <v>9.9009900990099011E-3</v>
      </c>
      <c r="BW1244" s="23">
        <f>SQRT((BT1244*BU1244)/((BT1244+BU1244)^2*(BT1244+BU1244+1)))</f>
        <v>4.410251516706673E-2</v>
      </c>
      <c r="BX1244" s="30">
        <v>0.1</v>
      </c>
      <c r="BY1244" s="30">
        <v>0.7</v>
      </c>
      <c r="BZ1244" s="30">
        <v>0.1</v>
      </c>
      <c r="CA1244" s="30">
        <v>0.1</v>
      </c>
      <c r="CB1244" s="28" t="s">
        <v>83</v>
      </c>
      <c r="CC1244" s="24">
        <v>600</v>
      </c>
    </row>
    <row r="1245" spans="1:81" s="24" customFormat="1" x14ac:dyDescent="0.2">
      <c r="A1245" s="30">
        <f t="shared" si="19"/>
        <v>1244</v>
      </c>
      <c r="B1245" s="30">
        <v>20</v>
      </c>
      <c r="C1245" s="30">
        <v>20</v>
      </c>
      <c r="D1245" s="24">
        <v>5</v>
      </c>
      <c r="E1245" s="24">
        <v>5</v>
      </c>
      <c r="F1245" s="19" t="s">
        <v>80</v>
      </c>
      <c r="G1245" s="19">
        <f>IF(F1245="rectangle",B1245*C1245,IF(F1245="hook",B1245*C1245-(D1245*E1245),IF(F1245="eight",B1245*C1245-2*(D1245*E1245),IF(F1245="tee",B1245*C1245-2*(D1245*E1245),IF(F1245="cross",B1245*C1245-4*(D1245*E1245),"ERROR")))))</f>
        <v>400</v>
      </c>
      <c r="H1245" s="19" t="s">
        <v>84</v>
      </c>
      <c r="I1245" s="19">
        <f>B1245/C1245</f>
        <v>1</v>
      </c>
      <c r="J1245" s="22">
        <v>1</v>
      </c>
      <c r="K1245" s="24">
        <v>125</v>
      </c>
      <c r="L1245" s="24">
        <v>4</v>
      </c>
      <c r="M1245" s="25">
        <v>3</v>
      </c>
      <c r="N1245" s="22">
        <f>M1245/4</f>
        <v>0.75</v>
      </c>
      <c r="O1245" s="19">
        <f>M1245/N1245</f>
        <v>4</v>
      </c>
      <c r="P1245" s="26">
        <v>15</v>
      </c>
      <c r="Q1245" s="30">
        <f>P1245</f>
        <v>15</v>
      </c>
      <c r="R1245" s="20">
        <f>AA1245/V1245</f>
        <v>100</v>
      </c>
      <c r="S1245" s="27">
        <v>5</v>
      </c>
      <c r="T1245" s="30">
        <f>S1245</f>
        <v>5</v>
      </c>
      <c r="U1245" s="20">
        <f>AB1245/W1245</f>
        <v>100</v>
      </c>
      <c r="V1245" s="19">
        <f>ROUND((Q1245/100)*G1245,0)</f>
        <v>60</v>
      </c>
      <c r="W1245" s="19">
        <f>ROUND(((T1245/100)*G1245)/J1245,0)</f>
        <v>20</v>
      </c>
      <c r="X1245" s="19">
        <v>0</v>
      </c>
      <c r="Y1245" s="19">
        <v>0</v>
      </c>
      <c r="Z1245" s="19">
        <v>0</v>
      </c>
      <c r="AA1245" s="20">
        <f>G1245*P1245</f>
        <v>6000</v>
      </c>
      <c r="AB1245" s="20">
        <f>(G1245*S1245)/J1245</f>
        <v>2000</v>
      </c>
      <c r="AC1245" s="20">
        <v>0</v>
      </c>
      <c r="AD1245" s="20">
        <v>0</v>
      </c>
      <c r="AE1245" s="20">
        <v>0</v>
      </c>
      <c r="AF1245" s="24">
        <v>100</v>
      </c>
      <c r="AG1245" s="24">
        <v>0</v>
      </c>
      <c r="AH1245" s="24">
        <v>1</v>
      </c>
      <c r="AI1245" s="24">
        <v>100</v>
      </c>
      <c r="AJ1245" s="24">
        <v>0</v>
      </c>
      <c r="AK1245" s="24">
        <v>1</v>
      </c>
      <c r="AL1245" s="24">
        <v>0.5</v>
      </c>
      <c r="AM1245" s="24">
        <v>0.5</v>
      </c>
      <c r="AN1245" s="24">
        <v>0</v>
      </c>
      <c r="AO1245" s="24">
        <v>0</v>
      </c>
      <c r="AP1245" s="24">
        <v>0</v>
      </c>
      <c r="AQ1245" s="24">
        <v>0.01</v>
      </c>
      <c r="AR1245" s="24">
        <v>0.01</v>
      </c>
      <c r="AS1245" s="24">
        <v>0</v>
      </c>
      <c r="AT1245" s="24">
        <v>0</v>
      </c>
      <c r="AU1245" s="24">
        <v>0</v>
      </c>
      <c r="AV1245" s="24">
        <v>0</v>
      </c>
      <c r="AW1245" s="24">
        <v>0.2</v>
      </c>
      <c r="AX1245" s="24">
        <v>0</v>
      </c>
      <c r="AY1245" s="24">
        <v>0</v>
      </c>
      <c r="AZ1245" s="24">
        <v>0</v>
      </c>
      <c r="BA1245" s="24">
        <v>0.04</v>
      </c>
      <c r="BB1245" s="24">
        <v>0</v>
      </c>
      <c r="BC1245" s="22">
        <v>0.05</v>
      </c>
      <c r="BD1245" s="22">
        <v>0.05</v>
      </c>
      <c r="BE1245" s="24">
        <v>7.4999999999999997E-2</v>
      </c>
      <c r="BF1245" s="24">
        <v>5.0000000000000001E-3</v>
      </c>
      <c r="BG1245" s="24">
        <v>0</v>
      </c>
      <c r="BH1245" s="24">
        <v>0</v>
      </c>
      <c r="BI1245" s="24">
        <v>0</v>
      </c>
      <c r="BJ1245" s="24">
        <v>1.8749999999999999E-2</v>
      </c>
      <c r="BK1245" s="24">
        <v>1.25E-3</v>
      </c>
      <c r="BL1245" s="24">
        <v>0</v>
      </c>
      <c r="BM1245" s="24">
        <v>0</v>
      </c>
      <c r="BN1245" s="24">
        <v>0</v>
      </c>
      <c r="BO1245" s="24">
        <v>0.1</v>
      </c>
      <c r="BP1245" s="24">
        <v>0.1</v>
      </c>
      <c r="BQ1245" s="24">
        <v>0</v>
      </c>
      <c r="BR1245" s="24">
        <v>0</v>
      </c>
      <c r="BS1245" s="24">
        <v>0</v>
      </c>
      <c r="BT1245" s="24">
        <v>0.04</v>
      </c>
      <c r="BU1245" s="29">
        <v>0.2</v>
      </c>
      <c r="BV1245" s="23">
        <f>BT1245/(BT1245+BU1245)</f>
        <v>0.16666666666666666</v>
      </c>
      <c r="BW1245" s="23">
        <f>SQRT((BT1245*BU1245)/((BT1245+BU1245)^2*(BT1245+BU1245+1)))</f>
        <v>0.33467472037604118</v>
      </c>
      <c r="BX1245" s="30">
        <v>0.1</v>
      </c>
      <c r="BY1245" s="30">
        <v>0.7</v>
      </c>
      <c r="BZ1245" s="30">
        <v>0.1</v>
      </c>
      <c r="CA1245" s="30">
        <v>0.1</v>
      </c>
      <c r="CB1245" s="28" t="s">
        <v>83</v>
      </c>
      <c r="CC1245" s="24">
        <v>600</v>
      </c>
    </row>
    <row r="1246" spans="1:81" s="24" customFormat="1" x14ac:dyDescent="0.2">
      <c r="A1246" s="30">
        <f t="shared" si="19"/>
        <v>1245</v>
      </c>
      <c r="B1246" s="30">
        <v>20</v>
      </c>
      <c r="C1246" s="30">
        <v>20</v>
      </c>
      <c r="D1246" s="24">
        <v>5</v>
      </c>
      <c r="E1246" s="24">
        <v>5</v>
      </c>
      <c r="F1246" s="19" t="s">
        <v>80</v>
      </c>
      <c r="G1246" s="19">
        <f>IF(F1246="rectangle",B1246*C1246,IF(F1246="hook",B1246*C1246-(D1246*E1246),IF(F1246="eight",B1246*C1246-2*(D1246*E1246),IF(F1246="tee",B1246*C1246-2*(D1246*E1246),IF(F1246="cross",B1246*C1246-4*(D1246*E1246),"ERROR")))))</f>
        <v>400</v>
      </c>
      <c r="H1246" s="19" t="s">
        <v>84</v>
      </c>
      <c r="I1246" s="19">
        <f>B1246/C1246</f>
        <v>1</v>
      </c>
      <c r="J1246" s="22">
        <v>1</v>
      </c>
      <c r="K1246" s="24">
        <v>125</v>
      </c>
      <c r="L1246" s="24">
        <v>4</v>
      </c>
      <c r="M1246" s="25">
        <v>3</v>
      </c>
      <c r="N1246" s="22">
        <f>M1246/4</f>
        <v>0.75</v>
      </c>
      <c r="O1246" s="19">
        <f>M1246/N1246</f>
        <v>4</v>
      </c>
      <c r="P1246" s="26">
        <v>15</v>
      </c>
      <c r="Q1246" s="30">
        <f>P1246</f>
        <v>15</v>
      </c>
      <c r="R1246" s="20">
        <f>AA1246/V1246</f>
        <v>100</v>
      </c>
      <c r="S1246" s="27">
        <v>5</v>
      </c>
      <c r="T1246" s="30">
        <f>S1246</f>
        <v>5</v>
      </c>
      <c r="U1246" s="20">
        <f>AB1246/W1246</f>
        <v>100</v>
      </c>
      <c r="V1246" s="19">
        <f>ROUND((Q1246/100)*G1246,0)</f>
        <v>60</v>
      </c>
      <c r="W1246" s="19">
        <f>ROUND(((T1246/100)*G1246)/J1246,0)</f>
        <v>20</v>
      </c>
      <c r="X1246" s="19">
        <v>0</v>
      </c>
      <c r="Y1246" s="19">
        <v>0</v>
      </c>
      <c r="Z1246" s="19">
        <v>0</v>
      </c>
      <c r="AA1246" s="20">
        <f>G1246*P1246</f>
        <v>6000</v>
      </c>
      <c r="AB1246" s="20">
        <f>(G1246*S1246)/J1246</f>
        <v>2000</v>
      </c>
      <c r="AC1246" s="20">
        <v>0</v>
      </c>
      <c r="AD1246" s="20">
        <v>0</v>
      </c>
      <c r="AE1246" s="20">
        <v>0</v>
      </c>
      <c r="AF1246" s="24">
        <v>100</v>
      </c>
      <c r="AG1246" s="24">
        <v>0</v>
      </c>
      <c r="AH1246" s="24">
        <v>1</v>
      </c>
      <c r="AI1246" s="24">
        <v>100</v>
      </c>
      <c r="AJ1246" s="24">
        <v>0</v>
      </c>
      <c r="AK1246" s="24">
        <v>1</v>
      </c>
      <c r="AL1246" s="24">
        <v>0.5</v>
      </c>
      <c r="AM1246" s="24">
        <v>0.5</v>
      </c>
      <c r="AN1246" s="24">
        <v>0</v>
      </c>
      <c r="AO1246" s="24">
        <v>0</v>
      </c>
      <c r="AP1246" s="24">
        <v>0</v>
      </c>
      <c r="AQ1246" s="24">
        <v>0.01</v>
      </c>
      <c r="AR1246" s="24">
        <v>0.01</v>
      </c>
      <c r="AS1246" s="24">
        <v>0</v>
      </c>
      <c r="AT1246" s="24">
        <v>0</v>
      </c>
      <c r="AU1246" s="24">
        <v>0</v>
      </c>
      <c r="AV1246" s="24">
        <v>0</v>
      </c>
      <c r="AW1246" s="24">
        <v>0.2</v>
      </c>
      <c r="AX1246" s="24">
        <v>0</v>
      </c>
      <c r="AY1246" s="24">
        <v>0</v>
      </c>
      <c r="AZ1246" s="24">
        <v>0</v>
      </c>
      <c r="BA1246" s="24">
        <v>0.04</v>
      </c>
      <c r="BB1246" s="24">
        <v>0</v>
      </c>
      <c r="BC1246" s="22">
        <v>0.05</v>
      </c>
      <c r="BD1246" s="22">
        <v>0.05</v>
      </c>
      <c r="BE1246" s="24">
        <v>7.4999999999999997E-2</v>
      </c>
      <c r="BF1246" s="24">
        <v>5.0000000000000001E-3</v>
      </c>
      <c r="BG1246" s="24">
        <v>0</v>
      </c>
      <c r="BH1246" s="24">
        <v>0</v>
      </c>
      <c r="BI1246" s="24">
        <v>0</v>
      </c>
      <c r="BJ1246" s="24">
        <v>1.8749999999999999E-2</v>
      </c>
      <c r="BK1246" s="24">
        <v>1.25E-3</v>
      </c>
      <c r="BL1246" s="24">
        <v>0</v>
      </c>
      <c r="BM1246" s="24">
        <v>0</v>
      </c>
      <c r="BN1246" s="24">
        <v>0</v>
      </c>
      <c r="BO1246" s="24">
        <v>0.1</v>
      </c>
      <c r="BP1246" s="24">
        <v>0.1</v>
      </c>
      <c r="BQ1246" s="24">
        <v>0</v>
      </c>
      <c r="BR1246" s="24">
        <v>0</v>
      </c>
      <c r="BS1246" s="24">
        <v>0</v>
      </c>
      <c r="BT1246" s="24">
        <v>0.04</v>
      </c>
      <c r="BU1246" s="29">
        <v>0.1</v>
      </c>
      <c r="BV1246" s="23">
        <f>BT1246/(BT1246+BU1246)</f>
        <v>0.2857142857142857</v>
      </c>
      <c r="BW1246" s="23">
        <f>SQRT((BT1246*BU1246)/((BT1246+BU1246)^2*(BT1246+BU1246+1)))</f>
        <v>0.42310634125649449</v>
      </c>
      <c r="BX1246" s="30">
        <v>0.1</v>
      </c>
      <c r="BY1246" s="30">
        <v>0.7</v>
      </c>
      <c r="BZ1246" s="30">
        <v>0.1</v>
      </c>
      <c r="CA1246" s="30">
        <v>0.1</v>
      </c>
      <c r="CB1246" s="28" t="s">
        <v>83</v>
      </c>
      <c r="CC1246" s="24">
        <v>600</v>
      </c>
    </row>
    <row r="1247" spans="1:81" s="24" customFormat="1" x14ac:dyDescent="0.2">
      <c r="A1247" s="30">
        <f t="shared" si="19"/>
        <v>1246</v>
      </c>
      <c r="B1247" s="30">
        <v>20</v>
      </c>
      <c r="C1247" s="30">
        <v>20</v>
      </c>
      <c r="D1247" s="24">
        <v>5</v>
      </c>
      <c r="E1247" s="24">
        <v>5</v>
      </c>
      <c r="F1247" s="19" t="s">
        <v>80</v>
      </c>
      <c r="G1247" s="19">
        <f>IF(F1247="rectangle",B1247*C1247,IF(F1247="hook",B1247*C1247-(D1247*E1247),IF(F1247="eight",B1247*C1247-2*(D1247*E1247),IF(F1247="tee",B1247*C1247-2*(D1247*E1247),IF(F1247="cross",B1247*C1247-4*(D1247*E1247),"ERROR")))))</f>
        <v>400</v>
      </c>
      <c r="H1247" s="19" t="s">
        <v>84</v>
      </c>
      <c r="I1247" s="19">
        <f>B1247/C1247</f>
        <v>1</v>
      </c>
      <c r="J1247" s="22">
        <v>1</v>
      </c>
      <c r="K1247" s="24">
        <v>125</v>
      </c>
      <c r="L1247" s="24">
        <v>4</v>
      </c>
      <c r="M1247" s="25">
        <v>3</v>
      </c>
      <c r="N1247" s="22">
        <f>M1247/4</f>
        <v>0.75</v>
      </c>
      <c r="O1247" s="19">
        <f>M1247/N1247</f>
        <v>4</v>
      </c>
      <c r="P1247" s="26">
        <v>15</v>
      </c>
      <c r="Q1247" s="30">
        <f>P1247</f>
        <v>15</v>
      </c>
      <c r="R1247" s="20">
        <f>AA1247/V1247</f>
        <v>100</v>
      </c>
      <c r="S1247" s="27">
        <v>15</v>
      </c>
      <c r="T1247" s="30">
        <f>S1247</f>
        <v>15</v>
      </c>
      <c r="U1247" s="20">
        <f>AB1247/W1247</f>
        <v>100</v>
      </c>
      <c r="V1247" s="19">
        <f>ROUND((Q1247/100)*G1247,0)</f>
        <v>60</v>
      </c>
      <c r="W1247" s="19">
        <f>ROUND(((T1247/100)*G1247)/J1247,0)</f>
        <v>60</v>
      </c>
      <c r="X1247" s="19">
        <v>0</v>
      </c>
      <c r="Y1247" s="19">
        <v>0</v>
      </c>
      <c r="Z1247" s="19">
        <v>0</v>
      </c>
      <c r="AA1247" s="20">
        <f>G1247*P1247</f>
        <v>6000</v>
      </c>
      <c r="AB1247" s="20">
        <f>(G1247*S1247)/J1247</f>
        <v>6000</v>
      </c>
      <c r="AC1247" s="20">
        <v>0</v>
      </c>
      <c r="AD1247" s="20">
        <v>0</v>
      </c>
      <c r="AE1247" s="20">
        <v>0</v>
      </c>
      <c r="AF1247" s="24">
        <v>100</v>
      </c>
      <c r="AG1247" s="24">
        <v>0</v>
      </c>
      <c r="AH1247" s="24">
        <v>1</v>
      </c>
      <c r="AI1247" s="24">
        <v>100</v>
      </c>
      <c r="AJ1247" s="24">
        <v>0</v>
      </c>
      <c r="AK1247" s="24">
        <v>1</v>
      </c>
      <c r="AL1247" s="24">
        <v>0.5</v>
      </c>
      <c r="AM1247" s="24">
        <v>0.5</v>
      </c>
      <c r="AN1247" s="24">
        <v>0</v>
      </c>
      <c r="AO1247" s="24">
        <v>0</v>
      </c>
      <c r="AP1247" s="24">
        <v>0</v>
      </c>
      <c r="AQ1247" s="24">
        <v>0.01</v>
      </c>
      <c r="AR1247" s="24">
        <v>0.01</v>
      </c>
      <c r="AS1247" s="24">
        <v>0</v>
      </c>
      <c r="AT1247" s="24">
        <v>0</v>
      </c>
      <c r="AU1247" s="24">
        <v>0</v>
      </c>
      <c r="AV1247" s="24">
        <v>0</v>
      </c>
      <c r="AW1247" s="24">
        <v>0.2</v>
      </c>
      <c r="AX1247" s="24">
        <v>0</v>
      </c>
      <c r="AY1247" s="24">
        <v>0</v>
      </c>
      <c r="AZ1247" s="24">
        <v>0</v>
      </c>
      <c r="BA1247" s="24">
        <v>0.04</v>
      </c>
      <c r="BB1247" s="24">
        <v>0</v>
      </c>
      <c r="BC1247" s="22">
        <v>0.05</v>
      </c>
      <c r="BD1247" s="22">
        <v>0.05</v>
      </c>
      <c r="BE1247" s="24">
        <v>7.4999999999999997E-2</v>
      </c>
      <c r="BF1247" s="24">
        <v>5.0000000000000001E-3</v>
      </c>
      <c r="BG1247" s="24">
        <v>0</v>
      </c>
      <c r="BH1247" s="24">
        <v>0</v>
      </c>
      <c r="BI1247" s="24">
        <v>0</v>
      </c>
      <c r="BJ1247" s="24">
        <v>1.8749999999999999E-2</v>
      </c>
      <c r="BK1247" s="24">
        <v>1.25E-3</v>
      </c>
      <c r="BL1247" s="24">
        <v>0</v>
      </c>
      <c r="BM1247" s="24">
        <v>0</v>
      </c>
      <c r="BN1247" s="24">
        <v>0</v>
      </c>
      <c r="BO1247" s="24">
        <v>0.1</v>
      </c>
      <c r="BP1247" s="24">
        <v>0.1</v>
      </c>
      <c r="BQ1247" s="24">
        <v>0</v>
      </c>
      <c r="BR1247" s="24">
        <v>0</v>
      </c>
      <c r="BS1247" s="24">
        <v>0</v>
      </c>
      <c r="BT1247" s="24">
        <v>0.04</v>
      </c>
      <c r="BU1247" s="29">
        <v>4</v>
      </c>
      <c r="BV1247" s="23">
        <f>BT1247/(BT1247+BU1247)</f>
        <v>9.9009900990099011E-3</v>
      </c>
      <c r="BW1247" s="23">
        <f>SQRT((BT1247*BU1247)/((BT1247+BU1247)^2*(BT1247+BU1247+1)))</f>
        <v>4.410251516706673E-2</v>
      </c>
      <c r="BX1247" s="30">
        <v>0.1</v>
      </c>
      <c r="BY1247" s="30">
        <v>0.7</v>
      </c>
      <c r="BZ1247" s="30">
        <v>0.1</v>
      </c>
      <c r="CA1247" s="30">
        <v>0.1</v>
      </c>
      <c r="CB1247" s="28" t="s">
        <v>83</v>
      </c>
      <c r="CC1247" s="24">
        <v>600</v>
      </c>
    </row>
    <row r="1248" spans="1:81" s="24" customFormat="1" x14ac:dyDescent="0.2">
      <c r="A1248" s="30">
        <f t="shared" si="19"/>
        <v>1247</v>
      </c>
      <c r="B1248" s="30">
        <v>20</v>
      </c>
      <c r="C1248" s="30">
        <v>20</v>
      </c>
      <c r="D1248" s="24">
        <v>5</v>
      </c>
      <c r="E1248" s="24">
        <v>5</v>
      </c>
      <c r="F1248" s="19" t="s">
        <v>80</v>
      </c>
      <c r="G1248" s="19">
        <f>IF(F1248="rectangle",B1248*C1248,IF(F1248="hook",B1248*C1248-(D1248*E1248),IF(F1248="eight",B1248*C1248-2*(D1248*E1248),IF(F1248="tee",B1248*C1248-2*(D1248*E1248),IF(F1248="cross",B1248*C1248-4*(D1248*E1248),"ERROR")))))</f>
        <v>400</v>
      </c>
      <c r="H1248" s="19" t="s">
        <v>84</v>
      </c>
      <c r="I1248" s="19">
        <f>B1248/C1248</f>
        <v>1</v>
      </c>
      <c r="J1248" s="22">
        <v>1</v>
      </c>
      <c r="K1248" s="24">
        <v>125</v>
      </c>
      <c r="L1248" s="24">
        <v>4</v>
      </c>
      <c r="M1248" s="25">
        <v>3</v>
      </c>
      <c r="N1248" s="22">
        <f>M1248/4</f>
        <v>0.75</v>
      </c>
      <c r="O1248" s="19">
        <f>M1248/N1248</f>
        <v>4</v>
      </c>
      <c r="P1248" s="26">
        <v>15</v>
      </c>
      <c r="Q1248" s="30">
        <f>P1248</f>
        <v>15</v>
      </c>
      <c r="R1248" s="20">
        <f>AA1248/V1248</f>
        <v>100</v>
      </c>
      <c r="S1248" s="27">
        <v>15</v>
      </c>
      <c r="T1248" s="30">
        <f>S1248</f>
        <v>15</v>
      </c>
      <c r="U1248" s="20">
        <f>AB1248/W1248</f>
        <v>100</v>
      </c>
      <c r="V1248" s="19">
        <f>ROUND((Q1248/100)*G1248,0)</f>
        <v>60</v>
      </c>
      <c r="W1248" s="19">
        <f>ROUND(((T1248/100)*G1248)/J1248,0)</f>
        <v>60</v>
      </c>
      <c r="X1248" s="19">
        <v>0</v>
      </c>
      <c r="Y1248" s="19">
        <v>0</v>
      </c>
      <c r="Z1248" s="19">
        <v>0</v>
      </c>
      <c r="AA1248" s="20">
        <f>G1248*P1248</f>
        <v>6000</v>
      </c>
      <c r="AB1248" s="20">
        <f>(G1248*S1248)/J1248</f>
        <v>6000</v>
      </c>
      <c r="AC1248" s="20">
        <v>0</v>
      </c>
      <c r="AD1248" s="20">
        <v>0</v>
      </c>
      <c r="AE1248" s="20">
        <v>0</v>
      </c>
      <c r="AF1248" s="24">
        <v>100</v>
      </c>
      <c r="AG1248" s="24">
        <v>0</v>
      </c>
      <c r="AH1248" s="24">
        <v>1</v>
      </c>
      <c r="AI1248" s="24">
        <v>100</v>
      </c>
      <c r="AJ1248" s="24">
        <v>0</v>
      </c>
      <c r="AK1248" s="24">
        <v>1</v>
      </c>
      <c r="AL1248" s="24">
        <v>0.5</v>
      </c>
      <c r="AM1248" s="24">
        <v>0.5</v>
      </c>
      <c r="AN1248" s="24">
        <v>0</v>
      </c>
      <c r="AO1248" s="24">
        <v>0</v>
      </c>
      <c r="AP1248" s="24">
        <v>0</v>
      </c>
      <c r="AQ1248" s="24">
        <v>0.01</v>
      </c>
      <c r="AR1248" s="24">
        <v>0.01</v>
      </c>
      <c r="AS1248" s="24">
        <v>0</v>
      </c>
      <c r="AT1248" s="24">
        <v>0</v>
      </c>
      <c r="AU1248" s="24">
        <v>0</v>
      </c>
      <c r="AV1248" s="24">
        <v>0</v>
      </c>
      <c r="AW1248" s="24">
        <v>0.2</v>
      </c>
      <c r="AX1248" s="24">
        <v>0</v>
      </c>
      <c r="AY1248" s="24">
        <v>0</v>
      </c>
      <c r="AZ1248" s="24">
        <v>0</v>
      </c>
      <c r="BA1248" s="24">
        <v>0.04</v>
      </c>
      <c r="BB1248" s="24">
        <v>0</v>
      </c>
      <c r="BC1248" s="22">
        <v>0.05</v>
      </c>
      <c r="BD1248" s="22">
        <v>0.05</v>
      </c>
      <c r="BE1248" s="24">
        <v>7.4999999999999997E-2</v>
      </c>
      <c r="BF1248" s="24">
        <v>5.0000000000000001E-3</v>
      </c>
      <c r="BG1248" s="24">
        <v>0</v>
      </c>
      <c r="BH1248" s="24">
        <v>0</v>
      </c>
      <c r="BI1248" s="24">
        <v>0</v>
      </c>
      <c r="BJ1248" s="24">
        <v>1.8749999999999999E-2</v>
      </c>
      <c r="BK1248" s="24">
        <v>1.25E-3</v>
      </c>
      <c r="BL1248" s="24">
        <v>0</v>
      </c>
      <c r="BM1248" s="24">
        <v>0</v>
      </c>
      <c r="BN1248" s="24">
        <v>0</v>
      </c>
      <c r="BO1248" s="24">
        <v>0.1</v>
      </c>
      <c r="BP1248" s="24">
        <v>0.1</v>
      </c>
      <c r="BQ1248" s="24">
        <v>0</v>
      </c>
      <c r="BR1248" s="24">
        <v>0</v>
      </c>
      <c r="BS1248" s="24">
        <v>0</v>
      </c>
      <c r="BT1248" s="24">
        <v>0.04</v>
      </c>
      <c r="BU1248" s="29">
        <v>0.2</v>
      </c>
      <c r="BV1248" s="23">
        <f>BT1248/(BT1248+BU1248)</f>
        <v>0.16666666666666666</v>
      </c>
      <c r="BW1248" s="23">
        <f>SQRT((BT1248*BU1248)/((BT1248+BU1248)^2*(BT1248+BU1248+1)))</f>
        <v>0.33467472037604118</v>
      </c>
      <c r="BX1248" s="30">
        <v>0.1</v>
      </c>
      <c r="BY1248" s="30">
        <v>0.7</v>
      </c>
      <c r="BZ1248" s="30">
        <v>0.1</v>
      </c>
      <c r="CA1248" s="30">
        <v>0.1</v>
      </c>
      <c r="CB1248" s="28" t="s">
        <v>83</v>
      </c>
      <c r="CC1248" s="24">
        <v>600</v>
      </c>
    </row>
    <row r="1249" spans="1:81" s="24" customFormat="1" x14ac:dyDescent="0.2">
      <c r="A1249" s="30">
        <f t="shared" si="19"/>
        <v>1248</v>
      </c>
      <c r="B1249" s="30">
        <v>20</v>
      </c>
      <c r="C1249" s="30">
        <v>20</v>
      </c>
      <c r="D1249" s="24">
        <v>5</v>
      </c>
      <c r="E1249" s="24">
        <v>5</v>
      </c>
      <c r="F1249" s="19" t="s">
        <v>80</v>
      </c>
      <c r="G1249" s="19">
        <f>IF(F1249="rectangle",B1249*C1249,IF(F1249="hook",B1249*C1249-(D1249*E1249),IF(F1249="eight",B1249*C1249-2*(D1249*E1249),IF(F1249="tee",B1249*C1249-2*(D1249*E1249),IF(F1249="cross",B1249*C1249-4*(D1249*E1249),"ERROR")))))</f>
        <v>400</v>
      </c>
      <c r="H1249" s="19" t="s">
        <v>84</v>
      </c>
      <c r="I1249" s="19">
        <f>B1249/C1249</f>
        <v>1</v>
      </c>
      <c r="J1249" s="22">
        <v>1</v>
      </c>
      <c r="K1249" s="24">
        <v>125</v>
      </c>
      <c r="L1249" s="24">
        <v>4</v>
      </c>
      <c r="M1249" s="25">
        <v>3</v>
      </c>
      <c r="N1249" s="22">
        <f>M1249/4</f>
        <v>0.75</v>
      </c>
      <c r="O1249" s="19">
        <f>M1249/N1249</f>
        <v>4</v>
      </c>
      <c r="P1249" s="26">
        <v>15</v>
      </c>
      <c r="Q1249" s="30">
        <f>P1249</f>
        <v>15</v>
      </c>
      <c r="R1249" s="20">
        <f>AA1249/V1249</f>
        <v>100</v>
      </c>
      <c r="S1249" s="27">
        <v>15</v>
      </c>
      <c r="T1249" s="30">
        <f>S1249</f>
        <v>15</v>
      </c>
      <c r="U1249" s="20">
        <f>AB1249/W1249</f>
        <v>100</v>
      </c>
      <c r="V1249" s="19">
        <f>ROUND((Q1249/100)*G1249,0)</f>
        <v>60</v>
      </c>
      <c r="W1249" s="19">
        <f>ROUND(((T1249/100)*G1249)/J1249,0)</f>
        <v>60</v>
      </c>
      <c r="X1249" s="19">
        <v>0</v>
      </c>
      <c r="Y1249" s="19">
        <v>0</v>
      </c>
      <c r="Z1249" s="19">
        <v>0</v>
      </c>
      <c r="AA1249" s="20">
        <f>G1249*P1249</f>
        <v>6000</v>
      </c>
      <c r="AB1249" s="20">
        <f>(G1249*S1249)/J1249</f>
        <v>6000</v>
      </c>
      <c r="AC1249" s="20">
        <v>0</v>
      </c>
      <c r="AD1249" s="20">
        <v>0</v>
      </c>
      <c r="AE1249" s="20">
        <v>0</v>
      </c>
      <c r="AF1249" s="24">
        <v>100</v>
      </c>
      <c r="AG1249" s="24">
        <v>0</v>
      </c>
      <c r="AH1249" s="24">
        <v>1</v>
      </c>
      <c r="AI1249" s="24">
        <v>100</v>
      </c>
      <c r="AJ1249" s="24">
        <v>0</v>
      </c>
      <c r="AK1249" s="24">
        <v>1</v>
      </c>
      <c r="AL1249" s="24">
        <v>0.5</v>
      </c>
      <c r="AM1249" s="24">
        <v>0.5</v>
      </c>
      <c r="AN1249" s="24">
        <v>0</v>
      </c>
      <c r="AO1249" s="24">
        <v>0</v>
      </c>
      <c r="AP1249" s="24">
        <v>0</v>
      </c>
      <c r="AQ1249" s="24">
        <v>0.01</v>
      </c>
      <c r="AR1249" s="24">
        <v>0.01</v>
      </c>
      <c r="AS1249" s="24">
        <v>0</v>
      </c>
      <c r="AT1249" s="24">
        <v>0</v>
      </c>
      <c r="AU1249" s="24">
        <v>0</v>
      </c>
      <c r="AV1249" s="24">
        <v>0</v>
      </c>
      <c r="AW1249" s="24">
        <v>0.2</v>
      </c>
      <c r="AX1249" s="24">
        <v>0</v>
      </c>
      <c r="AY1249" s="24">
        <v>0</v>
      </c>
      <c r="AZ1249" s="24">
        <v>0</v>
      </c>
      <c r="BA1249" s="24">
        <v>0.04</v>
      </c>
      <c r="BB1249" s="24">
        <v>0</v>
      </c>
      <c r="BC1249" s="22">
        <v>0.05</v>
      </c>
      <c r="BD1249" s="22">
        <v>0.05</v>
      </c>
      <c r="BE1249" s="24">
        <v>7.4999999999999997E-2</v>
      </c>
      <c r="BF1249" s="24">
        <v>5.0000000000000001E-3</v>
      </c>
      <c r="BG1249" s="24">
        <v>0</v>
      </c>
      <c r="BH1249" s="24">
        <v>0</v>
      </c>
      <c r="BI1249" s="24">
        <v>0</v>
      </c>
      <c r="BJ1249" s="24">
        <v>1.8749999999999999E-2</v>
      </c>
      <c r="BK1249" s="24">
        <v>1.25E-3</v>
      </c>
      <c r="BL1249" s="24">
        <v>0</v>
      </c>
      <c r="BM1249" s="24">
        <v>0</v>
      </c>
      <c r="BN1249" s="24">
        <v>0</v>
      </c>
      <c r="BO1249" s="24">
        <v>0.1</v>
      </c>
      <c r="BP1249" s="24">
        <v>0.1</v>
      </c>
      <c r="BQ1249" s="24">
        <v>0</v>
      </c>
      <c r="BR1249" s="24">
        <v>0</v>
      </c>
      <c r="BS1249" s="24">
        <v>0</v>
      </c>
      <c r="BT1249" s="24">
        <v>0.04</v>
      </c>
      <c r="BU1249" s="29">
        <v>0.1</v>
      </c>
      <c r="BV1249" s="23">
        <f>BT1249/(BT1249+BU1249)</f>
        <v>0.2857142857142857</v>
      </c>
      <c r="BW1249" s="23">
        <f>SQRT((BT1249*BU1249)/((BT1249+BU1249)^2*(BT1249+BU1249+1)))</f>
        <v>0.42310634125649449</v>
      </c>
      <c r="BX1249" s="30">
        <v>0.1</v>
      </c>
      <c r="BY1249" s="30">
        <v>0.7</v>
      </c>
      <c r="BZ1249" s="30">
        <v>0.1</v>
      </c>
      <c r="CA1249" s="30">
        <v>0.1</v>
      </c>
      <c r="CB1249" s="28" t="s">
        <v>83</v>
      </c>
      <c r="CC1249" s="24">
        <v>600</v>
      </c>
    </row>
    <row r="1250" spans="1:81" s="24" customFormat="1" x14ac:dyDescent="0.2">
      <c r="A1250" s="30">
        <f t="shared" si="19"/>
        <v>1249</v>
      </c>
      <c r="B1250" s="30">
        <v>20</v>
      </c>
      <c r="C1250" s="30">
        <v>20</v>
      </c>
      <c r="D1250" s="24">
        <v>5</v>
      </c>
      <c r="E1250" s="24">
        <v>5</v>
      </c>
      <c r="F1250" s="19" t="s">
        <v>80</v>
      </c>
      <c r="G1250" s="19">
        <f>IF(F1250="rectangle",B1250*C1250,IF(F1250="hook",B1250*C1250-(D1250*E1250),IF(F1250="eight",B1250*C1250-2*(D1250*E1250),IF(F1250="tee",B1250*C1250-2*(D1250*E1250),IF(F1250="cross",B1250*C1250-4*(D1250*E1250),"ERROR")))))</f>
        <v>400</v>
      </c>
      <c r="H1250" s="19" t="s">
        <v>84</v>
      </c>
      <c r="I1250" s="19">
        <f>B1250/C1250</f>
        <v>1</v>
      </c>
      <c r="J1250" s="22">
        <v>1</v>
      </c>
      <c r="K1250" s="24">
        <v>125</v>
      </c>
      <c r="L1250" s="24">
        <v>4</v>
      </c>
      <c r="M1250" s="25">
        <v>3</v>
      </c>
      <c r="N1250" s="22">
        <f>M1250/4</f>
        <v>0.75</v>
      </c>
      <c r="O1250" s="19">
        <f>M1250/N1250</f>
        <v>4</v>
      </c>
      <c r="P1250" s="26">
        <v>15</v>
      </c>
      <c r="Q1250" s="30">
        <f>P1250</f>
        <v>15</v>
      </c>
      <c r="R1250" s="20">
        <f>AA1250/V1250</f>
        <v>100</v>
      </c>
      <c r="S1250" s="27">
        <v>30</v>
      </c>
      <c r="T1250" s="30">
        <f>S1250</f>
        <v>30</v>
      </c>
      <c r="U1250" s="20">
        <f>AB1250/W1250</f>
        <v>100</v>
      </c>
      <c r="V1250" s="19">
        <f>ROUND((Q1250/100)*G1250,0)</f>
        <v>60</v>
      </c>
      <c r="W1250" s="19">
        <f>ROUND(((T1250/100)*G1250)/J1250,0)</f>
        <v>120</v>
      </c>
      <c r="X1250" s="19">
        <v>0</v>
      </c>
      <c r="Y1250" s="19">
        <v>0</v>
      </c>
      <c r="Z1250" s="19">
        <v>0</v>
      </c>
      <c r="AA1250" s="20">
        <f>G1250*P1250</f>
        <v>6000</v>
      </c>
      <c r="AB1250" s="20">
        <f>(G1250*S1250)/J1250</f>
        <v>12000</v>
      </c>
      <c r="AC1250" s="20">
        <v>0</v>
      </c>
      <c r="AD1250" s="20">
        <v>0</v>
      </c>
      <c r="AE1250" s="20">
        <v>0</v>
      </c>
      <c r="AF1250" s="24">
        <v>100</v>
      </c>
      <c r="AG1250" s="24">
        <v>0</v>
      </c>
      <c r="AH1250" s="24">
        <v>1</v>
      </c>
      <c r="AI1250" s="24">
        <v>100</v>
      </c>
      <c r="AJ1250" s="24">
        <v>0</v>
      </c>
      <c r="AK1250" s="24">
        <v>1</v>
      </c>
      <c r="AL1250" s="24">
        <v>0.5</v>
      </c>
      <c r="AM1250" s="24">
        <v>0.5</v>
      </c>
      <c r="AN1250" s="24">
        <v>0</v>
      </c>
      <c r="AO1250" s="24">
        <v>0</v>
      </c>
      <c r="AP1250" s="24">
        <v>0</v>
      </c>
      <c r="AQ1250" s="24">
        <v>0.01</v>
      </c>
      <c r="AR1250" s="24">
        <v>0.01</v>
      </c>
      <c r="AS1250" s="24">
        <v>0</v>
      </c>
      <c r="AT1250" s="24">
        <v>0</v>
      </c>
      <c r="AU1250" s="24">
        <v>0</v>
      </c>
      <c r="AV1250" s="24">
        <v>0</v>
      </c>
      <c r="AW1250" s="24">
        <v>0.2</v>
      </c>
      <c r="AX1250" s="24">
        <v>0</v>
      </c>
      <c r="AY1250" s="24">
        <v>0</v>
      </c>
      <c r="AZ1250" s="24">
        <v>0</v>
      </c>
      <c r="BA1250" s="24">
        <v>0.04</v>
      </c>
      <c r="BB1250" s="24">
        <v>0</v>
      </c>
      <c r="BC1250" s="22">
        <v>0.05</v>
      </c>
      <c r="BD1250" s="22">
        <v>0.05</v>
      </c>
      <c r="BE1250" s="24">
        <v>7.4999999999999997E-2</v>
      </c>
      <c r="BF1250" s="24">
        <v>5.0000000000000001E-3</v>
      </c>
      <c r="BG1250" s="24">
        <v>0</v>
      </c>
      <c r="BH1250" s="24">
        <v>0</v>
      </c>
      <c r="BI1250" s="24">
        <v>0</v>
      </c>
      <c r="BJ1250" s="24">
        <v>1.8749999999999999E-2</v>
      </c>
      <c r="BK1250" s="24">
        <v>1.25E-3</v>
      </c>
      <c r="BL1250" s="24">
        <v>0</v>
      </c>
      <c r="BM1250" s="24">
        <v>0</v>
      </c>
      <c r="BN1250" s="24">
        <v>0</v>
      </c>
      <c r="BO1250" s="24">
        <v>0.1</v>
      </c>
      <c r="BP1250" s="24">
        <v>0.1</v>
      </c>
      <c r="BQ1250" s="24">
        <v>0</v>
      </c>
      <c r="BR1250" s="24">
        <v>0</v>
      </c>
      <c r="BS1250" s="24">
        <v>0</v>
      </c>
      <c r="BT1250" s="24">
        <v>0.04</v>
      </c>
      <c r="BU1250" s="29">
        <v>4</v>
      </c>
      <c r="BV1250" s="23">
        <f>BT1250/(BT1250+BU1250)</f>
        <v>9.9009900990099011E-3</v>
      </c>
      <c r="BW1250" s="23">
        <f>SQRT((BT1250*BU1250)/((BT1250+BU1250)^2*(BT1250+BU1250+1)))</f>
        <v>4.410251516706673E-2</v>
      </c>
      <c r="BX1250" s="30">
        <v>0.1</v>
      </c>
      <c r="BY1250" s="30">
        <v>0.7</v>
      </c>
      <c r="BZ1250" s="30">
        <v>0.1</v>
      </c>
      <c r="CA1250" s="30">
        <v>0.1</v>
      </c>
      <c r="CB1250" s="28" t="s">
        <v>83</v>
      </c>
      <c r="CC1250" s="24">
        <v>600</v>
      </c>
    </row>
    <row r="1251" spans="1:81" s="24" customFormat="1" x14ac:dyDescent="0.2">
      <c r="A1251" s="30">
        <f t="shared" si="19"/>
        <v>1250</v>
      </c>
      <c r="B1251" s="30">
        <v>20</v>
      </c>
      <c r="C1251" s="30">
        <v>20</v>
      </c>
      <c r="D1251" s="24">
        <v>5</v>
      </c>
      <c r="E1251" s="24">
        <v>5</v>
      </c>
      <c r="F1251" s="19" t="s">
        <v>80</v>
      </c>
      <c r="G1251" s="19">
        <f>IF(F1251="rectangle",B1251*C1251,IF(F1251="hook",B1251*C1251-(D1251*E1251),IF(F1251="eight",B1251*C1251-2*(D1251*E1251),IF(F1251="tee",B1251*C1251-2*(D1251*E1251),IF(F1251="cross",B1251*C1251-4*(D1251*E1251),"ERROR")))))</f>
        <v>400</v>
      </c>
      <c r="H1251" s="19" t="s">
        <v>84</v>
      </c>
      <c r="I1251" s="19">
        <f>B1251/C1251</f>
        <v>1</v>
      </c>
      <c r="J1251" s="22">
        <v>1</v>
      </c>
      <c r="K1251" s="24">
        <v>125</v>
      </c>
      <c r="L1251" s="24">
        <v>4</v>
      </c>
      <c r="M1251" s="25">
        <v>3</v>
      </c>
      <c r="N1251" s="22">
        <f>M1251/4</f>
        <v>0.75</v>
      </c>
      <c r="O1251" s="19">
        <f>M1251/N1251</f>
        <v>4</v>
      </c>
      <c r="P1251" s="26">
        <v>15</v>
      </c>
      <c r="Q1251" s="30">
        <f>P1251</f>
        <v>15</v>
      </c>
      <c r="R1251" s="20">
        <f>AA1251/V1251</f>
        <v>100</v>
      </c>
      <c r="S1251" s="27">
        <v>30</v>
      </c>
      <c r="T1251" s="30">
        <f>S1251</f>
        <v>30</v>
      </c>
      <c r="U1251" s="20">
        <f>AB1251/W1251</f>
        <v>100</v>
      </c>
      <c r="V1251" s="19">
        <f>ROUND((Q1251/100)*G1251,0)</f>
        <v>60</v>
      </c>
      <c r="W1251" s="19">
        <f>ROUND(((T1251/100)*G1251)/J1251,0)</f>
        <v>120</v>
      </c>
      <c r="X1251" s="19">
        <v>0</v>
      </c>
      <c r="Y1251" s="19">
        <v>0</v>
      </c>
      <c r="Z1251" s="19">
        <v>0</v>
      </c>
      <c r="AA1251" s="20">
        <f>G1251*P1251</f>
        <v>6000</v>
      </c>
      <c r="AB1251" s="20">
        <f>(G1251*S1251)/J1251</f>
        <v>12000</v>
      </c>
      <c r="AC1251" s="20">
        <v>0</v>
      </c>
      <c r="AD1251" s="20">
        <v>0</v>
      </c>
      <c r="AE1251" s="20">
        <v>0</v>
      </c>
      <c r="AF1251" s="24">
        <v>100</v>
      </c>
      <c r="AG1251" s="24">
        <v>0</v>
      </c>
      <c r="AH1251" s="24">
        <v>1</v>
      </c>
      <c r="AI1251" s="24">
        <v>100</v>
      </c>
      <c r="AJ1251" s="24">
        <v>0</v>
      </c>
      <c r="AK1251" s="24">
        <v>1</v>
      </c>
      <c r="AL1251" s="24">
        <v>0.5</v>
      </c>
      <c r="AM1251" s="24">
        <v>0.5</v>
      </c>
      <c r="AN1251" s="24">
        <v>0</v>
      </c>
      <c r="AO1251" s="24">
        <v>0</v>
      </c>
      <c r="AP1251" s="24">
        <v>0</v>
      </c>
      <c r="AQ1251" s="24">
        <v>0.01</v>
      </c>
      <c r="AR1251" s="24">
        <v>0.01</v>
      </c>
      <c r="AS1251" s="24">
        <v>0</v>
      </c>
      <c r="AT1251" s="24">
        <v>0</v>
      </c>
      <c r="AU1251" s="24">
        <v>0</v>
      </c>
      <c r="AV1251" s="24">
        <v>0</v>
      </c>
      <c r="AW1251" s="24">
        <v>0.2</v>
      </c>
      <c r="AX1251" s="24">
        <v>0</v>
      </c>
      <c r="AY1251" s="24">
        <v>0</v>
      </c>
      <c r="AZ1251" s="24">
        <v>0</v>
      </c>
      <c r="BA1251" s="24">
        <v>0.04</v>
      </c>
      <c r="BB1251" s="24">
        <v>0</v>
      </c>
      <c r="BC1251" s="22">
        <v>0.05</v>
      </c>
      <c r="BD1251" s="22">
        <v>0.05</v>
      </c>
      <c r="BE1251" s="24">
        <v>7.4999999999999997E-2</v>
      </c>
      <c r="BF1251" s="24">
        <v>5.0000000000000001E-3</v>
      </c>
      <c r="BG1251" s="24">
        <v>0</v>
      </c>
      <c r="BH1251" s="24">
        <v>0</v>
      </c>
      <c r="BI1251" s="24">
        <v>0</v>
      </c>
      <c r="BJ1251" s="24">
        <v>1.8749999999999999E-2</v>
      </c>
      <c r="BK1251" s="24">
        <v>1.25E-3</v>
      </c>
      <c r="BL1251" s="24">
        <v>0</v>
      </c>
      <c r="BM1251" s="24">
        <v>0</v>
      </c>
      <c r="BN1251" s="24">
        <v>0</v>
      </c>
      <c r="BO1251" s="24">
        <v>0.1</v>
      </c>
      <c r="BP1251" s="24">
        <v>0.1</v>
      </c>
      <c r="BQ1251" s="24">
        <v>0</v>
      </c>
      <c r="BR1251" s="24">
        <v>0</v>
      </c>
      <c r="BS1251" s="24">
        <v>0</v>
      </c>
      <c r="BT1251" s="24">
        <v>0.04</v>
      </c>
      <c r="BU1251" s="29">
        <v>0.2</v>
      </c>
      <c r="BV1251" s="23">
        <f>BT1251/(BT1251+BU1251)</f>
        <v>0.16666666666666666</v>
      </c>
      <c r="BW1251" s="23">
        <f>SQRT((BT1251*BU1251)/((BT1251+BU1251)^2*(BT1251+BU1251+1)))</f>
        <v>0.33467472037604118</v>
      </c>
      <c r="BX1251" s="30">
        <v>0.1</v>
      </c>
      <c r="BY1251" s="30">
        <v>0.7</v>
      </c>
      <c r="BZ1251" s="30">
        <v>0.1</v>
      </c>
      <c r="CA1251" s="30">
        <v>0.1</v>
      </c>
      <c r="CB1251" s="28" t="s">
        <v>83</v>
      </c>
      <c r="CC1251" s="24">
        <v>600</v>
      </c>
    </row>
    <row r="1252" spans="1:81" s="24" customFormat="1" x14ac:dyDescent="0.2">
      <c r="A1252" s="30">
        <f t="shared" si="19"/>
        <v>1251</v>
      </c>
      <c r="B1252" s="30">
        <v>20</v>
      </c>
      <c r="C1252" s="30">
        <v>20</v>
      </c>
      <c r="D1252" s="24">
        <v>5</v>
      </c>
      <c r="E1252" s="24">
        <v>5</v>
      </c>
      <c r="F1252" s="19" t="s">
        <v>80</v>
      </c>
      <c r="G1252" s="19">
        <f>IF(F1252="rectangle",B1252*C1252,IF(F1252="hook",B1252*C1252-(D1252*E1252),IF(F1252="eight",B1252*C1252-2*(D1252*E1252),IF(F1252="tee",B1252*C1252-2*(D1252*E1252),IF(F1252="cross",B1252*C1252-4*(D1252*E1252),"ERROR")))))</f>
        <v>400</v>
      </c>
      <c r="H1252" s="19" t="s">
        <v>84</v>
      </c>
      <c r="I1252" s="19">
        <f>B1252/C1252</f>
        <v>1</v>
      </c>
      <c r="J1252" s="22">
        <v>1</v>
      </c>
      <c r="K1252" s="24">
        <v>125</v>
      </c>
      <c r="L1252" s="24">
        <v>4</v>
      </c>
      <c r="M1252" s="25">
        <v>3</v>
      </c>
      <c r="N1252" s="22">
        <f>M1252/4</f>
        <v>0.75</v>
      </c>
      <c r="O1252" s="19">
        <f>M1252/N1252</f>
        <v>4</v>
      </c>
      <c r="P1252" s="26">
        <v>15</v>
      </c>
      <c r="Q1252" s="30">
        <f>P1252</f>
        <v>15</v>
      </c>
      <c r="R1252" s="20">
        <f>AA1252/V1252</f>
        <v>100</v>
      </c>
      <c r="S1252" s="27">
        <v>30</v>
      </c>
      <c r="T1252" s="30">
        <f>S1252</f>
        <v>30</v>
      </c>
      <c r="U1252" s="20">
        <f>AB1252/W1252</f>
        <v>100</v>
      </c>
      <c r="V1252" s="19">
        <f>ROUND((Q1252/100)*G1252,0)</f>
        <v>60</v>
      </c>
      <c r="W1252" s="19">
        <f>ROUND(((T1252/100)*G1252)/J1252,0)</f>
        <v>120</v>
      </c>
      <c r="X1252" s="19">
        <v>0</v>
      </c>
      <c r="Y1252" s="19">
        <v>0</v>
      </c>
      <c r="Z1252" s="19">
        <v>0</v>
      </c>
      <c r="AA1252" s="20">
        <f>G1252*P1252</f>
        <v>6000</v>
      </c>
      <c r="AB1252" s="20">
        <f>(G1252*S1252)/J1252</f>
        <v>12000</v>
      </c>
      <c r="AC1252" s="20">
        <v>0</v>
      </c>
      <c r="AD1252" s="20">
        <v>0</v>
      </c>
      <c r="AE1252" s="20">
        <v>0</v>
      </c>
      <c r="AF1252" s="24">
        <v>100</v>
      </c>
      <c r="AG1252" s="24">
        <v>0</v>
      </c>
      <c r="AH1252" s="24">
        <v>1</v>
      </c>
      <c r="AI1252" s="24">
        <v>100</v>
      </c>
      <c r="AJ1252" s="24">
        <v>0</v>
      </c>
      <c r="AK1252" s="24">
        <v>1</v>
      </c>
      <c r="AL1252" s="24">
        <v>0.5</v>
      </c>
      <c r="AM1252" s="24">
        <v>0.5</v>
      </c>
      <c r="AN1252" s="24">
        <v>0</v>
      </c>
      <c r="AO1252" s="24">
        <v>0</v>
      </c>
      <c r="AP1252" s="24">
        <v>0</v>
      </c>
      <c r="AQ1252" s="24">
        <v>0.01</v>
      </c>
      <c r="AR1252" s="24">
        <v>0.01</v>
      </c>
      <c r="AS1252" s="24">
        <v>0</v>
      </c>
      <c r="AT1252" s="24">
        <v>0</v>
      </c>
      <c r="AU1252" s="24">
        <v>0</v>
      </c>
      <c r="AV1252" s="24">
        <v>0</v>
      </c>
      <c r="AW1252" s="24">
        <v>0.2</v>
      </c>
      <c r="AX1252" s="24">
        <v>0</v>
      </c>
      <c r="AY1252" s="24">
        <v>0</v>
      </c>
      <c r="AZ1252" s="24">
        <v>0</v>
      </c>
      <c r="BA1252" s="24">
        <v>0.04</v>
      </c>
      <c r="BB1252" s="24">
        <v>0</v>
      </c>
      <c r="BC1252" s="22">
        <v>0.05</v>
      </c>
      <c r="BD1252" s="22">
        <v>0.05</v>
      </c>
      <c r="BE1252" s="24">
        <v>7.4999999999999997E-2</v>
      </c>
      <c r="BF1252" s="24">
        <v>5.0000000000000001E-3</v>
      </c>
      <c r="BG1252" s="24">
        <v>0</v>
      </c>
      <c r="BH1252" s="24">
        <v>0</v>
      </c>
      <c r="BI1252" s="24">
        <v>0</v>
      </c>
      <c r="BJ1252" s="24">
        <v>1.8749999999999999E-2</v>
      </c>
      <c r="BK1252" s="24">
        <v>1.25E-3</v>
      </c>
      <c r="BL1252" s="24">
        <v>0</v>
      </c>
      <c r="BM1252" s="24">
        <v>0</v>
      </c>
      <c r="BN1252" s="24">
        <v>0</v>
      </c>
      <c r="BO1252" s="24">
        <v>0.1</v>
      </c>
      <c r="BP1252" s="24">
        <v>0.1</v>
      </c>
      <c r="BQ1252" s="24">
        <v>0</v>
      </c>
      <c r="BR1252" s="24">
        <v>0</v>
      </c>
      <c r="BS1252" s="24">
        <v>0</v>
      </c>
      <c r="BT1252" s="24">
        <v>0.04</v>
      </c>
      <c r="BU1252" s="29">
        <v>0.1</v>
      </c>
      <c r="BV1252" s="23">
        <f>BT1252/(BT1252+BU1252)</f>
        <v>0.2857142857142857</v>
      </c>
      <c r="BW1252" s="23">
        <f>SQRT((BT1252*BU1252)/((BT1252+BU1252)^2*(BT1252+BU1252+1)))</f>
        <v>0.42310634125649449</v>
      </c>
      <c r="BX1252" s="30">
        <v>0.1</v>
      </c>
      <c r="BY1252" s="30">
        <v>0.7</v>
      </c>
      <c r="BZ1252" s="30">
        <v>0.1</v>
      </c>
      <c r="CA1252" s="30">
        <v>0.1</v>
      </c>
      <c r="CB1252" s="28" t="s">
        <v>83</v>
      </c>
      <c r="CC1252" s="24">
        <v>600</v>
      </c>
    </row>
    <row r="1253" spans="1:81" s="24" customFormat="1" x14ac:dyDescent="0.2">
      <c r="A1253" s="30">
        <f t="shared" si="19"/>
        <v>1252</v>
      </c>
      <c r="B1253" s="30">
        <v>300</v>
      </c>
      <c r="C1253" s="30">
        <v>300</v>
      </c>
      <c r="D1253" s="24">
        <v>5</v>
      </c>
      <c r="E1253" s="24">
        <v>5</v>
      </c>
      <c r="F1253" s="19" t="s">
        <v>80</v>
      </c>
      <c r="G1253" s="19">
        <f>IF(F1253="rectangle",B1253*C1253,IF(F1253="hook",B1253*C1253-(D1253*E1253),IF(F1253="eight",B1253*C1253-2*(D1253*E1253),IF(F1253="tee",B1253*C1253-2*(D1253*E1253),IF(F1253="cross",B1253*C1253-4*(D1253*E1253),"ERROR")))))</f>
        <v>90000</v>
      </c>
      <c r="H1253" s="19" t="s">
        <v>87</v>
      </c>
      <c r="I1253" s="19">
        <f>B1253/C1253</f>
        <v>1</v>
      </c>
      <c r="J1253" s="22">
        <v>1</v>
      </c>
      <c r="K1253" s="24">
        <v>125</v>
      </c>
      <c r="L1253" s="24">
        <v>4</v>
      </c>
      <c r="M1253" s="25">
        <v>3</v>
      </c>
      <c r="N1253" s="22">
        <f>M1253/4</f>
        <v>0.75</v>
      </c>
      <c r="O1253" s="19">
        <f>M1253/N1253</f>
        <v>4</v>
      </c>
      <c r="P1253" s="26">
        <v>15</v>
      </c>
      <c r="Q1253" s="30">
        <f>P1253</f>
        <v>15</v>
      </c>
      <c r="R1253" s="20">
        <f>AA1253/V1253</f>
        <v>100</v>
      </c>
      <c r="S1253" s="27">
        <v>5</v>
      </c>
      <c r="T1253" s="30">
        <f>S1253</f>
        <v>5</v>
      </c>
      <c r="U1253" s="20">
        <f>AB1253/W1253</f>
        <v>100</v>
      </c>
      <c r="V1253" s="19">
        <f>ROUND((Q1253/100)*G1253,0)</f>
        <v>13500</v>
      </c>
      <c r="W1253" s="19">
        <f>ROUND(((T1253/100)*G1253)/J1253,0)</f>
        <v>4500</v>
      </c>
      <c r="X1253" s="19">
        <v>0</v>
      </c>
      <c r="Y1253" s="19">
        <v>0</v>
      </c>
      <c r="Z1253" s="19">
        <v>0</v>
      </c>
      <c r="AA1253" s="20">
        <f>G1253*P1253</f>
        <v>1350000</v>
      </c>
      <c r="AB1253" s="20">
        <f>(G1253*S1253)/J1253</f>
        <v>450000</v>
      </c>
      <c r="AC1253" s="20">
        <v>0</v>
      </c>
      <c r="AD1253" s="20">
        <v>0</v>
      </c>
      <c r="AE1253" s="20">
        <v>0</v>
      </c>
      <c r="AF1253" s="24">
        <v>100</v>
      </c>
      <c r="AG1253" s="24">
        <v>0</v>
      </c>
      <c r="AH1253" s="24">
        <v>1</v>
      </c>
      <c r="AI1253" s="24">
        <v>100</v>
      </c>
      <c r="AJ1253" s="24">
        <v>0</v>
      </c>
      <c r="AK1253" s="24">
        <v>1</v>
      </c>
      <c r="AL1253" s="24">
        <v>0.5</v>
      </c>
      <c r="AM1253" s="24">
        <v>0.5</v>
      </c>
      <c r="AN1253" s="24">
        <v>0</v>
      </c>
      <c r="AO1253" s="24">
        <v>0</v>
      </c>
      <c r="AP1253" s="24">
        <v>0</v>
      </c>
      <c r="AQ1253" s="24">
        <v>0.01</v>
      </c>
      <c r="AR1253" s="24">
        <v>0.01</v>
      </c>
      <c r="AS1253" s="24">
        <v>0</v>
      </c>
      <c r="AT1253" s="24">
        <v>0</v>
      </c>
      <c r="AU1253" s="24">
        <v>0</v>
      </c>
      <c r="AV1253" s="24">
        <v>0</v>
      </c>
      <c r="AW1253" s="24">
        <v>0.2</v>
      </c>
      <c r="AX1253" s="24">
        <v>0</v>
      </c>
      <c r="AY1253" s="24">
        <v>0</v>
      </c>
      <c r="AZ1253" s="24">
        <v>0</v>
      </c>
      <c r="BA1253" s="24">
        <v>0.04</v>
      </c>
      <c r="BB1253" s="24">
        <v>0</v>
      </c>
      <c r="BC1253" s="22">
        <v>0.05</v>
      </c>
      <c r="BD1253" s="22">
        <v>0.05</v>
      </c>
      <c r="BE1253" s="24">
        <v>7.4999999999999997E-2</v>
      </c>
      <c r="BF1253" s="24">
        <v>5.0000000000000001E-3</v>
      </c>
      <c r="BG1253" s="24">
        <v>0</v>
      </c>
      <c r="BH1253" s="24">
        <v>0</v>
      </c>
      <c r="BI1253" s="24">
        <v>0</v>
      </c>
      <c r="BJ1253" s="24">
        <v>1.8749999999999999E-2</v>
      </c>
      <c r="BK1253" s="24">
        <v>1.25E-3</v>
      </c>
      <c r="BL1253" s="24">
        <v>0</v>
      </c>
      <c r="BM1253" s="24">
        <v>0</v>
      </c>
      <c r="BN1253" s="24">
        <v>0</v>
      </c>
      <c r="BO1253" s="24">
        <v>0.1</v>
      </c>
      <c r="BP1253" s="24">
        <v>0.1</v>
      </c>
      <c r="BQ1253" s="24">
        <v>0</v>
      </c>
      <c r="BR1253" s="24">
        <v>0</v>
      </c>
      <c r="BS1253" s="24">
        <v>0</v>
      </c>
      <c r="BT1253" s="24">
        <v>0.04</v>
      </c>
      <c r="BU1253" s="29">
        <v>4</v>
      </c>
      <c r="BV1253" s="23">
        <f>BT1253/(BT1253+BU1253)</f>
        <v>9.9009900990099011E-3</v>
      </c>
      <c r="BW1253" s="23">
        <f>SQRT((BT1253*BU1253)/((BT1253+BU1253)^2*(BT1253+BU1253+1)))</f>
        <v>4.410251516706673E-2</v>
      </c>
      <c r="BX1253" s="30">
        <v>0.1</v>
      </c>
      <c r="BY1253" s="30">
        <v>0.7</v>
      </c>
      <c r="BZ1253" s="30">
        <v>0.1</v>
      </c>
      <c r="CA1253" s="30">
        <v>0.1</v>
      </c>
      <c r="CB1253" s="28" t="s">
        <v>83</v>
      </c>
      <c r="CC1253" s="24">
        <v>600</v>
      </c>
    </row>
    <row r="1254" spans="1:81" s="24" customFormat="1" x14ac:dyDescent="0.2">
      <c r="A1254" s="30">
        <f t="shared" si="19"/>
        <v>1253</v>
      </c>
      <c r="B1254" s="30">
        <v>300</v>
      </c>
      <c r="C1254" s="30">
        <v>300</v>
      </c>
      <c r="D1254" s="24">
        <v>5</v>
      </c>
      <c r="E1254" s="24">
        <v>5</v>
      </c>
      <c r="F1254" s="19" t="s">
        <v>80</v>
      </c>
      <c r="G1254" s="19">
        <f>IF(F1254="rectangle",B1254*C1254,IF(F1254="hook",B1254*C1254-(D1254*E1254),IF(F1254="eight",B1254*C1254-2*(D1254*E1254),IF(F1254="tee",B1254*C1254-2*(D1254*E1254),IF(F1254="cross",B1254*C1254-4*(D1254*E1254),"ERROR")))))</f>
        <v>90000</v>
      </c>
      <c r="H1254" s="19" t="s">
        <v>87</v>
      </c>
      <c r="I1254" s="19">
        <f>B1254/C1254</f>
        <v>1</v>
      </c>
      <c r="J1254" s="22">
        <v>1</v>
      </c>
      <c r="K1254" s="24">
        <v>125</v>
      </c>
      <c r="L1254" s="24">
        <v>4</v>
      </c>
      <c r="M1254" s="25">
        <v>3</v>
      </c>
      <c r="N1254" s="22">
        <f>M1254/4</f>
        <v>0.75</v>
      </c>
      <c r="O1254" s="19">
        <f>M1254/N1254</f>
        <v>4</v>
      </c>
      <c r="P1254" s="26">
        <v>15</v>
      </c>
      <c r="Q1254" s="30">
        <f>P1254</f>
        <v>15</v>
      </c>
      <c r="R1254" s="20">
        <f>AA1254/V1254</f>
        <v>100</v>
      </c>
      <c r="S1254" s="27">
        <v>5</v>
      </c>
      <c r="T1254" s="30">
        <f>S1254</f>
        <v>5</v>
      </c>
      <c r="U1254" s="20">
        <f>AB1254/W1254</f>
        <v>100</v>
      </c>
      <c r="V1254" s="19">
        <f>ROUND((Q1254/100)*G1254,0)</f>
        <v>13500</v>
      </c>
      <c r="W1254" s="19">
        <f>ROUND(((T1254/100)*G1254)/J1254,0)</f>
        <v>4500</v>
      </c>
      <c r="X1254" s="19">
        <v>0</v>
      </c>
      <c r="Y1254" s="19">
        <v>0</v>
      </c>
      <c r="Z1254" s="19">
        <v>0</v>
      </c>
      <c r="AA1254" s="20">
        <f>G1254*P1254</f>
        <v>1350000</v>
      </c>
      <c r="AB1254" s="20">
        <f>(G1254*S1254)/J1254</f>
        <v>450000</v>
      </c>
      <c r="AC1254" s="20">
        <v>0</v>
      </c>
      <c r="AD1254" s="20">
        <v>0</v>
      </c>
      <c r="AE1254" s="20">
        <v>0</v>
      </c>
      <c r="AF1254" s="24">
        <v>100</v>
      </c>
      <c r="AG1254" s="24">
        <v>0</v>
      </c>
      <c r="AH1254" s="24">
        <v>1</v>
      </c>
      <c r="AI1254" s="24">
        <v>100</v>
      </c>
      <c r="AJ1254" s="24">
        <v>0</v>
      </c>
      <c r="AK1254" s="24">
        <v>1</v>
      </c>
      <c r="AL1254" s="24">
        <v>0.5</v>
      </c>
      <c r="AM1254" s="24">
        <v>0.5</v>
      </c>
      <c r="AN1254" s="24">
        <v>0</v>
      </c>
      <c r="AO1254" s="24">
        <v>0</v>
      </c>
      <c r="AP1254" s="24">
        <v>0</v>
      </c>
      <c r="AQ1254" s="24">
        <v>0.01</v>
      </c>
      <c r="AR1254" s="24">
        <v>0.01</v>
      </c>
      <c r="AS1254" s="24">
        <v>0</v>
      </c>
      <c r="AT1254" s="24">
        <v>0</v>
      </c>
      <c r="AU1254" s="24">
        <v>0</v>
      </c>
      <c r="AV1254" s="24">
        <v>0</v>
      </c>
      <c r="AW1254" s="24">
        <v>0.2</v>
      </c>
      <c r="AX1254" s="24">
        <v>0</v>
      </c>
      <c r="AY1254" s="24">
        <v>0</v>
      </c>
      <c r="AZ1254" s="24">
        <v>0</v>
      </c>
      <c r="BA1254" s="24">
        <v>0.04</v>
      </c>
      <c r="BB1254" s="24">
        <v>0</v>
      </c>
      <c r="BC1254" s="22">
        <v>0.05</v>
      </c>
      <c r="BD1254" s="22">
        <v>0.05</v>
      </c>
      <c r="BE1254" s="24">
        <v>7.4999999999999997E-2</v>
      </c>
      <c r="BF1254" s="24">
        <v>5.0000000000000001E-3</v>
      </c>
      <c r="BG1254" s="24">
        <v>0</v>
      </c>
      <c r="BH1254" s="24">
        <v>0</v>
      </c>
      <c r="BI1254" s="24">
        <v>0</v>
      </c>
      <c r="BJ1254" s="24">
        <v>1.8749999999999999E-2</v>
      </c>
      <c r="BK1254" s="24">
        <v>1.25E-3</v>
      </c>
      <c r="BL1254" s="24">
        <v>0</v>
      </c>
      <c r="BM1254" s="24">
        <v>0</v>
      </c>
      <c r="BN1254" s="24">
        <v>0</v>
      </c>
      <c r="BO1254" s="24">
        <v>0.1</v>
      </c>
      <c r="BP1254" s="24">
        <v>0.1</v>
      </c>
      <c r="BQ1254" s="24">
        <v>0</v>
      </c>
      <c r="BR1254" s="24">
        <v>0</v>
      </c>
      <c r="BS1254" s="24">
        <v>0</v>
      </c>
      <c r="BT1254" s="24">
        <v>0.04</v>
      </c>
      <c r="BU1254" s="29">
        <v>0.2</v>
      </c>
      <c r="BV1254" s="23">
        <f>BT1254/(BT1254+BU1254)</f>
        <v>0.16666666666666666</v>
      </c>
      <c r="BW1254" s="23">
        <f>SQRT((BT1254*BU1254)/((BT1254+BU1254)^2*(BT1254+BU1254+1)))</f>
        <v>0.33467472037604118</v>
      </c>
      <c r="BX1254" s="30">
        <v>0.1</v>
      </c>
      <c r="BY1254" s="30">
        <v>0.7</v>
      </c>
      <c r="BZ1254" s="30">
        <v>0.1</v>
      </c>
      <c r="CA1254" s="30">
        <v>0.1</v>
      </c>
      <c r="CB1254" s="28" t="s">
        <v>83</v>
      </c>
      <c r="CC1254" s="24">
        <v>600</v>
      </c>
    </row>
    <row r="1255" spans="1:81" s="24" customFormat="1" x14ac:dyDescent="0.2">
      <c r="A1255" s="30">
        <f t="shared" si="19"/>
        <v>1254</v>
      </c>
      <c r="B1255" s="30">
        <v>300</v>
      </c>
      <c r="C1255" s="30">
        <v>300</v>
      </c>
      <c r="D1255" s="24">
        <v>5</v>
      </c>
      <c r="E1255" s="24">
        <v>5</v>
      </c>
      <c r="F1255" s="19" t="s">
        <v>80</v>
      </c>
      <c r="G1255" s="19">
        <f>IF(F1255="rectangle",B1255*C1255,IF(F1255="hook",B1255*C1255-(D1255*E1255),IF(F1255="eight",B1255*C1255-2*(D1255*E1255),IF(F1255="tee",B1255*C1255-2*(D1255*E1255),IF(F1255="cross",B1255*C1255-4*(D1255*E1255),"ERROR")))))</f>
        <v>90000</v>
      </c>
      <c r="H1255" s="19" t="s">
        <v>87</v>
      </c>
      <c r="I1255" s="19">
        <f>B1255/C1255</f>
        <v>1</v>
      </c>
      <c r="J1255" s="22">
        <v>1</v>
      </c>
      <c r="K1255" s="24">
        <v>125</v>
      </c>
      <c r="L1255" s="24">
        <v>4</v>
      </c>
      <c r="M1255" s="25">
        <v>3</v>
      </c>
      <c r="N1255" s="22">
        <f>M1255/4</f>
        <v>0.75</v>
      </c>
      <c r="O1255" s="19">
        <f>M1255/N1255</f>
        <v>4</v>
      </c>
      <c r="P1255" s="26">
        <v>15</v>
      </c>
      <c r="Q1255" s="30">
        <f>P1255</f>
        <v>15</v>
      </c>
      <c r="R1255" s="20">
        <f>AA1255/V1255</f>
        <v>100</v>
      </c>
      <c r="S1255" s="27">
        <v>5</v>
      </c>
      <c r="T1255" s="30">
        <f>S1255</f>
        <v>5</v>
      </c>
      <c r="U1255" s="20">
        <f>AB1255/W1255</f>
        <v>100</v>
      </c>
      <c r="V1255" s="19">
        <f>ROUND((Q1255/100)*G1255,0)</f>
        <v>13500</v>
      </c>
      <c r="W1255" s="19">
        <f>ROUND(((T1255/100)*G1255)/J1255,0)</f>
        <v>4500</v>
      </c>
      <c r="X1255" s="19">
        <v>0</v>
      </c>
      <c r="Y1255" s="19">
        <v>0</v>
      </c>
      <c r="Z1255" s="19">
        <v>0</v>
      </c>
      <c r="AA1255" s="20">
        <f>G1255*P1255</f>
        <v>1350000</v>
      </c>
      <c r="AB1255" s="20">
        <f>(G1255*S1255)/J1255</f>
        <v>450000</v>
      </c>
      <c r="AC1255" s="20">
        <v>0</v>
      </c>
      <c r="AD1255" s="20">
        <v>0</v>
      </c>
      <c r="AE1255" s="20">
        <v>0</v>
      </c>
      <c r="AF1255" s="24">
        <v>100</v>
      </c>
      <c r="AG1255" s="24">
        <v>0</v>
      </c>
      <c r="AH1255" s="24">
        <v>1</v>
      </c>
      <c r="AI1255" s="24">
        <v>100</v>
      </c>
      <c r="AJ1255" s="24">
        <v>0</v>
      </c>
      <c r="AK1255" s="24">
        <v>1</v>
      </c>
      <c r="AL1255" s="24">
        <v>0.5</v>
      </c>
      <c r="AM1255" s="24">
        <v>0.5</v>
      </c>
      <c r="AN1255" s="24">
        <v>0</v>
      </c>
      <c r="AO1255" s="24">
        <v>0</v>
      </c>
      <c r="AP1255" s="24">
        <v>0</v>
      </c>
      <c r="AQ1255" s="24">
        <v>0.01</v>
      </c>
      <c r="AR1255" s="24">
        <v>0.01</v>
      </c>
      <c r="AS1255" s="24">
        <v>0</v>
      </c>
      <c r="AT1255" s="24">
        <v>0</v>
      </c>
      <c r="AU1255" s="24">
        <v>0</v>
      </c>
      <c r="AV1255" s="24">
        <v>0</v>
      </c>
      <c r="AW1255" s="24">
        <v>0.2</v>
      </c>
      <c r="AX1255" s="24">
        <v>0</v>
      </c>
      <c r="AY1255" s="24">
        <v>0</v>
      </c>
      <c r="AZ1255" s="24">
        <v>0</v>
      </c>
      <c r="BA1255" s="24">
        <v>0.04</v>
      </c>
      <c r="BB1255" s="24">
        <v>0</v>
      </c>
      <c r="BC1255" s="22">
        <v>0.05</v>
      </c>
      <c r="BD1255" s="22">
        <v>0.05</v>
      </c>
      <c r="BE1255" s="24">
        <v>7.4999999999999997E-2</v>
      </c>
      <c r="BF1255" s="24">
        <v>5.0000000000000001E-3</v>
      </c>
      <c r="BG1255" s="24">
        <v>0</v>
      </c>
      <c r="BH1255" s="24">
        <v>0</v>
      </c>
      <c r="BI1255" s="24">
        <v>0</v>
      </c>
      <c r="BJ1255" s="24">
        <v>1.8749999999999999E-2</v>
      </c>
      <c r="BK1255" s="24">
        <v>1.25E-3</v>
      </c>
      <c r="BL1255" s="24">
        <v>0</v>
      </c>
      <c r="BM1255" s="24">
        <v>0</v>
      </c>
      <c r="BN1255" s="24">
        <v>0</v>
      </c>
      <c r="BO1255" s="24">
        <v>0.1</v>
      </c>
      <c r="BP1255" s="24">
        <v>0.1</v>
      </c>
      <c r="BQ1255" s="24">
        <v>0</v>
      </c>
      <c r="BR1255" s="24">
        <v>0</v>
      </c>
      <c r="BS1255" s="24">
        <v>0</v>
      </c>
      <c r="BT1255" s="24">
        <v>0.04</v>
      </c>
      <c r="BU1255" s="29">
        <v>0.1</v>
      </c>
      <c r="BV1255" s="23">
        <f>BT1255/(BT1255+BU1255)</f>
        <v>0.2857142857142857</v>
      </c>
      <c r="BW1255" s="23">
        <f>SQRT((BT1255*BU1255)/((BT1255+BU1255)^2*(BT1255+BU1255+1)))</f>
        <v>0.42310634125649449</v>
      </c>
      <c r="BX1255" s="30">
        <v>0.1</v>
      </c>
      <c r="BY1255" s="30">
        <v>0.7</v>
      </c>
      <c r="BZ1255" s="30">
        <v>0.1</v>
      </c>
      <c r="CA1255" s="30">
        <v>0.1</v>
      </c>
      <c r="CB1255" s="28" t="s">
        <v>83</v>
      </c>
      <c r="CC1255" s="24">
        <v>600</v>
      </c>
    </row>
    <row r="1256" spans="1:81" s="24" customFormat="1" x14ac:dyDescent="0.2">
      <c r="A1256" s="30">
        <f t="shared" si="19"/>
        <v>1255</v>
      </c>
      <c r="B1256" s="30">
        <v>300</v>
      </c>
      <c r="C1256" s="30">
        <v>300</v>
      </c>
      <c r="D1256" s="24">
        <v>5</v>
      </c>
      <c r="E1256" s="24">
        <v>5</v>
      </c>
      <c r="F1256" s="19" t="s">
        <v>80</v>
      </c>
      <c r="G1256" s="19">
        <f>IF(F1256="rectangle",B1256*C1256,IF(F1256="hook",B1256*C1256-(D1256*E1256),IF(F1256="eight",B1256*C1256-2*(D1256*E1256),IF(F1256="tee",B1256*C1256-2*(D1256*E1256),IF(F1256="cross",B1256*C1256-4*(D1256*E1256),"ERROR")))))</f>
        <v>90000</v>
      </c>
      <c r="H1256" s="19" t="s">
        <v>87</v>
      </c>
      <c r="I1256" s="19">
        <f>B1256/C1256</f>
        <v>1</v>
      </c>
      <c r="J1256" s="22">
        <v>1</v>
      </c>
      <c r="K1256" s="24">
        <v>125</v>
      </c>
      <c r="L1256" s="24">
        <v>4</v>
      </c>
      <c r="M1256" s="25">
        <v>3</v>
      </c>
      <c r="N1256" s="22">
        <f>M1256/4</f>
        <v>0.75</v>
      </c>
      <c r="O1256" s="19">
        <f>M1256/N1256</f>
        <v>4</v>
      </c>
      <c r="P1256" s="26">
        <v>15</v>
      </c>
      <c r="Q1256" s="30">
        <f>P1256</f>
        <v>15</v>
      </c>
      <c r="R1256" s="20">
        <f>AA1256/V1256</f>
        <v>100</v>
      </c>
      <c r="S1256" s="27">
        <v>15</v>
      </c>
      <c r="T1256" s="30">
        <f>S1256</f>
        <v>15</v>
      </c>
      <c r="U1256" s="20">
        <f>AB1256/W1256</f>
        <v>100</v>
      </c>
      <c r="V1256" s="19">
        <f>ROUND((Q1256/100)*G1256,0)</f>
        <v>13500</v>
      </c>
      <c r="W1256" s="19">
        <f>ROUND(((T1256/100)*G1256)/J1256,0)</f>
        <v>13500</v>
      </c>
      <c r="X1256" s="19">
        <v>0</v>
      </c>
      <c r="Y1256" s="19">
        <v>0</v>
      </c>
      <c r="Z1256" s="19">
        <v>0</v>
      </c>
      <c r="AA1256" s="20">
        <f>G1256*P1256</f>
        <v>1350000</v>
      </c>
      <c r="AB1256" s="20">
        <f>(G1256*S1256)/J1256</f>
        <v>1350000</v>
      </c>
      <c r="AC1256" s="20">
        <v>0</v>
      </c>
      <c r="AD1256" s="20">
        <v>0</v>
      </c>
      <c r="AE1256" s="20">
        <v>0</v>
      </c>
      <c r="AF1256" s="24">
        <v>100</v>
      </c>
      <c r="AG1256" s="24">
        <v>0</v>
      </c>
      <c r="AH1256" s="24">
        <v>1</v>
      </c>
      <c r="AI1256" s="24">
        <v>100</v>
      </c>
      <c r="AJ1256" s="24">
        <v>0</v>
      </c>
      <c r="AK1256" s="24">
        <v>1</v>
      </c>
      <c r="AL1256" s="24">
        <v>0.5</v>
      </c>
      <c r="AM1256" s="24">
        <v>0.5</v>
      </c>
      <c r="AN1256" s="24">
        <v>0</v>
      </c>
      <c r="AO1256" s="24">
        <v>0</v>
      </c>
      <c r="AP1256" s="24">
        <v>0</v>
      </c>
      <c r="AQ1256" s="24">
        <v>0.01</v>
      </c>
      <c r="AR1256" s="24">
        <v>0.01</v>
      </c>
      <c r="AS1256" s="24">
        <v>0</v>
      </c>
      <c r="AT1256" s="24">
        <v>0</v>
      </c>
      <c r="AU1256" s="24">
        <v>0</v>
      </c>
      <c r="AV1256" s="24">
        <v>0</v>
      </c>
      <c r="AW1256" s="24">
        <v>0.2</v>
      </c>
      <c r="AX1256" s="24">
        <v>0</v>
      </c>
      <c r="AY1256" s="24">
        <v>0</v>
      </c>
      <c r="AZ1256" s="24">
        <v>0</v>
      </c>
      <c r="BA1256" s="24">
        <v>0.04</v>
      </c>
      <c r="BB1256" s="24">
        <v>0</v>
      </c>
      <c r="BC1256" s="22">
        <v>0.05</v>
      </c>
      <c r="BD1256" s="22">
        <v>0.05</v>
      </c>
      <c r="BE1256" s="24">
        <v>7.4999999999999997E-2</v>
      </c>
      <c r="BF1256" s="24">
        <v>5.0000000000000001E-3</v>
      </c>
      <c r="BG1256" s="24">
        <v>0</v>
      </c>
      <c r="BH1256" s="24">
        <v>0</v>
      </c>
      <c r="BI1256" s="24">
        <v>0</v>
      </c>
      <c r="BJ1256" s="24">
        <v>1.8749999999999999E-2</v>
      </c>
      <c r="BK1256" s="24">
        <v>1.25E-3</v>
      </c>
      <c r="BL1256" s="24">
        <v>0</v>
      </c>
      <c r="BM1256" s="24">
        <v>0</v>
      </c>
      <c r="BN1256" s="24">
        <v>0</v>
      </c>
      <c r="BO1256" s="24">
        <v>0.1</v>
      </c>
      <c r="BP1256" s="24">
        <v>0.1</v>
      </c>
      <c r="BQ1256" s="24">
        <v>0</v>
      </c>
      <c r="BR1256" s="24">
        <v>0</v>
      </c>
      <c r="BS1256" s="24">
        <v>0</v>
      </c>
      <c r="BT1256" s="24">
        <v>0.04</v>
      </c>
      <c r="BU1256" s="29">
        <v>4</v>
      </c>
      <c r="BV1256" s="23">
        <f>BT1256/(BT1256+BU1256)</f>
        <v>9.9009900990099011E-3</v>
      </c>
      <c r="BW1256" s="23">
        <f>SQRT((BT1256*BU1256)/((BT1256+BU1256)^2*(BT1256+BU1256+1)))</f>
        <v>4.410251516706673E-2</v>
      </c>
      <c r="BX1256" s="30">
        <v>0.1</v>
      </c>
      <c r="BY1256" s="30">
        <v>0.7</v>
      </c>
      <c r="BZ1256" s="30">
        <v>0.1</v>
      </c>
      <c r="CA1256" s="30">
        <v>0.1</v>
      </c>
      <c r="CB1256" s="28" t="s">
        <v>83</v>
      </c>
      <c r="CC1256" s="24">
        <v>600</v>
      </c>
    </row>
    <row r="1257" spans="1:81" s="24" customFormat="1" x14ac:dyDescent="0.2">
      <c r="A1257" s="30">
        <f t="shared" si="19"/>
        <v>1256</v>
      </c>
      <c r="B1257" s="30">
        <v>300</v>
      </c>
      <c r="C1257" s="30">
        <v>300</v>
      </c>
      <c r="D1257" s="24">
        <v>5</v>
      </c>
      <c r="E1257" s="24">
        <v>5</v>
      </c>
      <c r="F1257" s="19" t="s">
        <v>80</v>
      </c>
      <c r="G1257" s="19">
        <f>IF(F1257="rectangle",B1257*C1257,IF(F1257="hook",B1257*C1257-(D1257*E1257),IF(F1257="eight",B1257*C1257-2*(D1257*E1257),IF(F1257="tee",B1257*C1257-2*(D1257*E1257),IF(F1257="cross",B1257*C1257-4*(D1257*E1257),"ERROR")))))</f>
        <v>90000</v>
      </c>
      <c r="H1257" s="19" t="s">
        <v>87</v>
      </c>
      <c r="I1257" s="19">
        <f>B1257/C1257</f>
        <v>1</v>
      </c>
      <c r="J1257" s="22">
        <v>1</v>
      </c>
      <c r="K1257" s="24">
        <v>125</v>
      </c>
      <c r="L1257" s="24">
        <v>4</v>
      </c>
      <c r="M1257" s="25">
        <v>3</v>
      </c>
      <c r="N1257" s="22">
        <f>M1257/4</f>
        <v>0.75</v>
      </c>
      <c r="O1257" s="19">
        <f>M1257/N1257</f>
        <v>4</v>
      </c>
      <c r="P1257" s="26">
        <v>15</v>
      </c>
      <c r="Q1257" s="30">
        <f>P1257</f>
        <v>15</v>
      </c>
      <c r="R1257" s="20">
        <f>AA1257/V1257</f>
        <v>100</v>
      </c>
      <c r="S1257" s="27">
        <v>15</v>
      </c>
      <c r="T1257" s="30">
        <f>S1257</f>
        <v>15</v>
      </c>
      <c r="U1257" s="20">
        <f>AB1257/W1257</f>
        <v>100</v>
      </c>
      <c r="V1257" s="19">
        <f>ROUND((Q1257/100)*G1257,0)</f>
        <v>13500</v>
      </c>
      <c r="W1257" s="19">
        <f>ROUND(((T1257/100)*G1257)/J1257,0)</f>
        <v>13500</v>
      </c>
      <c r="X1257" s="19">
        <v>0</v>
      </c>
      <c r="Y1257" s="19">
        <v>0</v>
      </c>
      <c r="Z1257" s="19">
        <v>0</v>
      </c>
      <c r="AA1257" s="20">
        <f>G1257*P1257</f>
        <v>1350000</v>
      </c>
      <c r="AB1257" s="20">
        <f>(G1257*S1257)/J1257</f>
        <v>1350000</v>
      </c>
      <c r="AC1257" s="20">
        <v>0</v>
      </c>
      <c r="AD1257" s="20">
        <v>0</v>
      </c>
      <c r="AE1257" s="20">
        <v>0</v>
      </c>
      <c r="AF1257" s="24">
        <v>100</v>
      </c>
      <c r="AG1257" s="24">
        <v>0</v>
      </c>
      <c r="AH1257" s="24">
        <v>1</v>
      </c>
      <c r="AI1257" s="24">
        <v>100</v>
      </c>
      <c r="AJ1257" s="24">
        <v>0</v>
      </c>
      <c r="AK1257" s="24">
        <v>1</v>
      </c>
      <c r="AL1257" s="24">
        <v>0.5</v>
      </c>
      <c r="AM1257" s="24">
        <v>0.5</v>
      </c>
      <c r="AN1257" s="24">
        <v>0</v>
      </c>
      <c r="AO1257" s="24">
        <v>0</v>
      </c>
      <c r="AP1257" s="24">
        <v>0</v>
      </c>
      <c r="AQ1257" s="24">
        <v>0.01</v>
      </c>
      <c r="AR1257" s="24">
        <v>0.01</v>
      </c>
      <c r="AS1257" s="24">
        <v>0</v>
      </c>
      <c r="AT1257" s="24">
        <v>0</v>
      </c>
      <c r="AU1257" s="24">
        <v>0</v>
      </c>
      <c r="AV1257" s="24">
        <v>0</v>
      </c>
      <c r="AW1257" s="24">
        <v>0.2</v>
      </c>
      <c r="AX1257" s="24">
        <v>0</v>
      </c>
      <c r="AY1257" s="24">
        <v>0</v>
      </c>
      <c r="AZ1257" s="24">
        <v>0</v>
      </c>
      <c r="BA1257" s="24">
        <v>0.04</v>
      </c>
      <c r="BB1257" s="24">
        <v>0</v>
      </c>
      <c r="BC1257" s="22">
        <v>0.05</v>
      </c>
      <c r="BD1257" s="22">
        <v>0.05</v>
      </c>
      <c r="BE1257" s="24">
        <v>7.4999999999999997E-2</v>
      </c>
      <c r="BF1257" s="24">
        <v>5.0000000000000001E-3</v>
      </c>
      <c r="BG1257" s="24">
        <v>0</v>
      </c>
      <c r="BH1257" s="24">
        <v>0</v>
      </c>
      <c r="BI1257" s="24">
        <v>0</v>
      </c>
      <c r="BJ1257" s="24">
        <v>1.8749999999999999E-2</v>
      </c>
      <c r="BK1257" s="24">
        <v>1.25E-3</v>
      </c>
      <c r="BL1257" s="24">
        <v>0</v>
      </c>
      <c r="BM1257" s="24">
        <v>0</v>
      </c>
      <c r="BN1257" s="24">
        <v>0</v>
      </c>
      <c r="BO1257" s="24">
        <v>0.1</v>
      </c>
      <c r="BP1257" s="24">
        <v>0.1</v>
      </c>
      <c r="BQ1257" s="24">
        <v>0</v>
      </c>
      <c r="BR1257" s="24">
        <v>0</v>
      </c>
      <c r="BS1257" s="24">
        <v>0</v>
      </c>
      <c r="BT1257" s="24">
        <v>0.04</v>
      </c>
      <c r="BU1257" s="29">
        <v>0.2</v>
      </c>
      <c r="BV1257" s="23">
        <f>BT1257/(BT1257+BU1257)</f>
        <v>0.16666666666666666</v>
      </c>
      <c r="BW1257" s="23">
        <f>SQRT((BT1257*BU1257)/((BT1257+BU1257)^2*(BT1257+BU1257+1)))</f>
        <v>0.33467472037604118</v>
      </c>
      <c r="BX1257" s="30">
        <v>0.1</v>
      </c>
      <c r="BY1257" s="30">
        <v>0.7</v>
      </c>
      <c r="BZ1257" s="30">
        <v>0.1</v>
      </c>
      <c r="CA1257" s="30">
        <v>0.1</v>
      </c>
      <c r="CB1257" s="28" t="s">
        <v>83</v>
      </c>
      <c r="CC1257" s="24">
        <v>600</v>
      </c>
    </row>
    <row r="1258" spans="1:81" s="24" customFormat="1" x14ac:dyDescent="0.2">
      <c r="A1258" s="30">
        <f t="shared" si="19"/>
        <v>1257</v>
      </c>
      <c r="B1258" s="30">
        <v>300</v>
      </c>
      <c r="C1258" s="30">
        <v>300</v>
      </c>
      <c r="D1258" s="24">
        <v>5</v>
      </c>
      <c r="E1258" s="24">
        <v>5</v>
      </c>
      <c r="F1258" s="19" t="s">
        <v>80</v>
      </c>
      <c r="G1258" s="19">
        <f>IF(F1258="rectangle",B1258*C1258,IF(F1258="hook",B1258*C1258-(D1258*E1258),IF(F1258="eight",B1258*C1258-2*(D1258*E1258),IF(F1258="tee",B1258*C1258-2*(D1258*E1258),IF(F1258="cross",B1258*C1258-4*(D1258*E1258),"ERROR")))))</f>
        <v>90000</v>
      </c>
      <c r="H1258" s="19" t="s">
        <v>87</v>
      </c>
      <c r="I1258" s="19">
        <f>B1258/C1258</f>
        <v>1</v>
      </c>
      <c r="J1258" s="22">
        <v>1</v>
      </c>
      <c r="K1258" s="24">
        <v>125</v>
      </c>
      <c r="L1258" s="24">
        <v>4</v>
      </c>
      <c r="M1258" s="25">
        <v>3</v>
      </c>
      <c r="N1258" s="22">
        <f>M1258/4</f>
        <v>0.75</v>
      </c>
      <c r="O1258" s="19">
        <f>M1258/N1258</f>
        <v>4</v>
      </c>
      <c r="P1258" s="26">
        <v>15</v>
      </c>
      <c r="Q1258" s="30">
        <f>P1258</f>
        <v>15</v>
      </c>
      <c r="R1258" s="20">
        <f>AA1258/V1258</f>
        <v>100</v>
      </c>
      <c r="S1258" s="27">
        <v>15</v>
      </c>
      <c r="T1258" s="30">
        <f>S1258</f>
        <v>15</v>
      </c>
      <c r="U1258" s="20">
        <f>AB1258/W1258</f>
        <v>100</v>
      </c>
      <c r="V1258" s="19">
        <f>ROUND((Q1258/100)*G1258,0)</f>
        <v>13500</v>
      </c>
      <c r="W1258" s="19">
        <f>ROUND(((T1258/100)*G1258)/J1258,0)</f>
        <v>13500</v>
      </c>
      <c r="X1258" s="19">
        <v>0</v>
      </c>
      <c r="Y1258" s="19">
        <v>0</v>
      </c>
      <c r="Z1258" s="19">
        <v>0</v>
      </c>
      <c r="AA1258" s="20">
        <f>G1258*P1258</f>
        <v>1350000</v>
      </c>
      <c r="AB1258" s="20">
        <f>(G1258*S1258)/J1258</f>
        <v>1350000</v>
      </c>
      <c r="AC1258" s="20">
        <v>0</v>
      </c>
      <c r="AD1258" s="20">
        <v>0</v>
      </c>
      <c r="AE1258" s="20">
        <v>0</v>
      </c>
      <c r="AF1258" s="24">
        <v>100</v>
      </c>
      <c r="AG1258" s="24">
        <v>0</v>
      </c>
      <c r="AH1258" s="24">
        <v>1</v>
      </c>
      <c r="AI1258" s="24">
        <v>100</v>
      </c>
      <c r="AJ1258" s="24">
        <v>0</v>
      </c>
      <c r="AK1258" s="24">
        <v>1</v>
      </c>
      <c r="AL1258" s="24">
        <v>0.5</v>
      </c>
      <c r="AM1258" s="24">
        <v>0.5</v>
      </c>
      <c r="AN1258" s="24">
        <v>0</v>
      </c>
      <c r="AO1258" s="24">
        <v>0</v>
      </c>
      <c r="AP1258" s="24">
        <v>0</v>
      </c>
      <c r="AQ1258" s="24">
        <v>0.01</v>
      </c>
      <c r="AR1258" s="24">
        <v>0.01</v>
      </c>
      <c r="AS1258" s="24">
        <v>0</v>
      </c>
      <c r="AT1258" s="24">
        <v>0</v>
      </c>
      <c r="AU1258" s="24">
        <v>0</v>
      </c>
      <c r="AV1258" s="24">
        <v>0</v>
      </c>
      <c r="AW1258" s="24">
        <v>0.2</v>
      </c>
      <c r="AX1258" s="24">
        <v>0</v>
      </c>
      <c r="AY1258" s="24">
        <v>0</v>
      </c>
      <c r="AZ1258" s="24">
        <v>0</v>
      </c>
      <c r="BA1258" s="24">
        <v>0.04</v>
      </c>
      <c r="BB1258" s="24">
        <v>0</v>
      </c>
      <c r="BC1258" s="22">
        <v>0.05</v>
      </c>
      <c r="BD1258" s="22">
        <v>0.05</v>
      </c>
      <c r="BE1258" s="24">
        <v>7.4999999999999997E-2</v>
      </c>
      <c r="BF1258" s="24">
        <v>5.0000000000000001E-3</v>
      </c>
      <c r="BG1258" s="24">
        <v>0</v>
      </c>
      <c r="BH1258" s="24">
        <v>0</v>
      </c>
      <c r="BI1258" s="24">
        <v>0</v>
      </c>
      <c r="BJ1258" s="24">
        <v>1.8749999999999999E-2</v>
      </c>
      <c r="BK1258" s="24">
        <v>1.25E-3</v>
      </c>
      <c r="BL1258" s="24">
        <v>0</v>
      </c>
      <c r="BM1258" s="24">
        <v>0</v>
      </c>
      <c r="BN1258" s="24">
        <v>0</v>
      </c>
      <c r="BO1258" s="24">
        <v>0.1</v>
      </c>
      <c r="BP1258" s="24">
        <v>0.1</v>
      </c>
      <c r="BQ1258" s="24">
        <v>0</v>
      </c>
      <c r="BR1258" s="24">
        <v>0</v>
      </c>
      <c r="BS1258" s="24">
        <v>0</v>
      </c>
      <c r="BT1258" s="24">
        <v>0.04</v>
      </c>
      <c r="BU1258" s="29">
        <v>0.1</v>
      </c>
      <c r="BV1258" s="23">
        <f>BT1258/(BT1258+BU1258)</f>
        <v>0.2857142857142857</v>
      </c>
      <c r="BW1258" s="23">
        <f>SQRT((BT1258*BU1258)/((BT1258+BU1258)^2*(BT1258+BU1258+1)))</f>
        <v>0.42310634125649449</v>
      </c>
      <c r="BX1258" s="30">
        <v>0.1</v>
      </c>
      <c r="BY1258" s="30">
        <v>0.7</v>
      </c>
      <c r="BZ1258" s="30">
        <v>0.1</v>
      </c>
      <c r="CA1258" s="30">
        <v>0.1</v>
      </c>
      <c r="CB1258" s="28" t="s">
        <v>83</v>
      </c>
      <c r="CC1258" s="24">
        <v>600</v>
      </c>
    </row>
    <row r="1259" spans="1:81" s="24" customFormat="1" x14ac:dyDescent="0.2">
      <c r="A1259" s="30">
        <f t="shared" si="19"/>
        <v>1258</v>
      </c>
      <c r="B1259" s="30">
        <v>300</v>
      </c>
      <c r="C1259" s="30">
        <v>300</v>
      </c>
      <c r="D1259" s="24">
        <v>5</v>
      </c>
      <c r="E1259" s="24">
        <v>5</v>
      </c>
      <c r="F1259" s="19" t="s">
        <v>80</v>
      </c>
      <c r="G1259" s="19">
        <f>IF(F1259="rectangle",B1259*C1259,IF(F1259="hook",B1259*C1259-(D1259*E1259),IF(F1259="eight",B1259*C1259-2*(D1259*E1259),IF(F1259="tee",B1259*C1259-2*(D1259*E1259),IF(F1259="cross",B1259*C1259-4*(D1259*E1259),"ERROR")))))</f>
        <v>90000</v>
      </c>
      <c r="H1259" s="19" t="s">
        <v>87</v>
      </c>
      <c r="I1259" s="19">
        <f>B1259/C1259</f>
        <v>1</v>
      </c>
      <c r="J1259" s="22">
        <v>1</v>
      </c>
      <c r="K1259" s="24">
        <v>125</v>
      </c>
      <c r="L1259" s="24">
        <v>4</v>
      </c>
      <c r="M1259" s="25">
        <v>3</v>
      </c>
      <c r="N1259" s="22">
        <f>M1259/4</f>
        <v>0.75</v>
      </c>
      <c r="O1259" s="19">
        <f>M1259/N1259</f>
        <v>4</v>
      </c>
      <c r="P1259" s="26">
        <v>15</v>
      </c>
      <c r="Q1259" s="30">
        <f>P1259</f>
        <v>15</v>
      </c>
      <c r="R1259" s="20">
        <f>AA1259/V1259</f>
        <v>100</v>
      </c>
      <c r="S1259" s="27">
        <v>30</v>
      </c>
      <c r="T1259" s="30">
        <f>S1259</f>
        <v>30</v>
      </c>
      <c r="U1259" s="20">
        <f>AB1259/W1259</f>
        <v>100</v>
      </c>
      <c r="V1259" s="19">
        <f>ROUND((Q1259/100)*G1259,0)</f>
        <v>13500</v>
      </c>
      <c r="W1259" s="19">
        <f>ROUND(((T1259/100)*G1259)/J1259,0)</f>
        <v>27000</v>
      </c>
      <c r="X1259" s="19">
        <v>0</v>
      </c>
      <c r="Y1259" s="19">
        <v>0</v>
      </c>
      <c r="Z1259" s="19">
        <v>0</v>
      </c>
      <c r="AA1259" s="20">
        <f>G1259*P1259</f>
        <v>1350000</v>
      </c>
      <c r="AB1259" s="20">
        <f>(G1259*S1259)/J1259</f>
        <v>2700000</v>
      </c>
      <c r="AC1259" s="20">
        <v>0</v>
      </c>
      <c r="AD1259" s="20">
        <v>0</v>
      </c>
      <c r="AE1259" s="20">
        <v>0</v>
      </c>
      <c r="AF1259" s="24">
        <v>100</v>
      </c>
      <c r="AG1259" s="24">
        <v>0</v>
      </c>
      <c r="AH1259" s="24">
        <v>1</v>
      </c>
      <c r="AI1259" s="24">
        <v>100</v>
      </c>
      <c r="AJ1259" s="24">
        <v>0</v>
      </c>
      <c r="AK1259" s="24">
        <v>1</v>
      </c>
      <c r="AL1259" s="24">
        <v>0.5</v>
      </c>
      <c r="AM1259" s="24">
        <v>0.5</v>
      </c>
      <c r="AN1259" s="24">
        <v>0</v>
      </c>
      <c r="AO1259" s="24">
        <v>0</v>
      </c>
      <c r="AP1259" s="24">
        <v>0</v>
      </c>
      <c r="AQ1259" s="24">
        <v>0.01</v>
      </c>
      <c r="AR1259" s="24">
        <v>0.01</v>
      </c>
      <c r="AS1259" s="24">
        <v>0</v>
      </c>
      <c r="AT1259" s="24">
        <v>0</v>
      </c>
      <c r="AU1259" s="24">
        <v>0</v>
      </c>
      <c r="AV1259" s="24">
        <v>0</v>
      </c>
      <c r="AW1259" s="24">
        <v>0.2</v>
      </c>
      <c r="AX1259" s="24">
        <v>0</v>
      </c>
      <c r="AY1259" s="24">
        <v>0</v>
      </c>
      <c r="AZ1259" s="24">
        <v>0</v>
      </c>
      <c r="BA1259" s="24">
        <v>0.04</v>
      </c>
      <c r="BB1259" s="24">
        <v>0</v>
      </c>
      <c r="BC1259" s="22">
        <v>0.05</v>
      </c>
      <c r="BD1259" s="22">
        <v>0.05</v>
      </c>
      <c r="BE1259" s="24">
        <v>7.4999999999999997E-2</v>
      </c>
      <c r="BF1259" s="24">
        <v>5.0000000000000001E-3</v>
      </c>
      <c r="BG1259" s="24">
        <v>0</v>
      </c>
      <c r="BH1259" s="24">
        <v>0</v>
      </c>
      <c r="BI1259" s="24">
        <v>0</v>
      </c>
      <c r="BJ1259" s="24">
        <v>1.8749999999999999E-2</v>
      </c>
      <c r="BK1259" s="24">
        <v>1.25E-3</v>
      </c>
      <c r="BL1259" s="24">
        <v>0</v>
      </c>
      <c r="BM1259" s="24">
        <v>0</v>
      </c>
      <c r="BN1259" s="24">
        <v>0</v>
      </c>
      <c r="BO1259" s="24">
        <v>0.1</v>
      </c>
      <c r="BP1259" s="24">
        <v>0.1</v>
      </c>
      <c r="BQ1259" s="24">
        <v>0</v>
      </c>
      <c r="BR1259" s="24">
        <v>0</v>
      </c>
      <c r="BS1259" s="24">
        <v>0</v>
      </c>
      <c r="BT1259" s="24">
        <v>0.04</v>
      </c>
      <c r="BU1259" s="29">
        <v>4</v>
      </c>
      <c r="BV1259" s="23">
        <f>BT1259/(BT1259+BU1259)</f>
        <v>9.9009900990099011E-3</v>
      </c>
      <c r="BW1259" s="23">
        <f>SQRT((BT1259*BU1259)/((BT1259+BU1259)^2*(BT1259+BU1259+1)))</f>
        <v>4.410251516706673E-2</v>
      </c>
      <c r="BX1259" s="30">
        <v>0.1</v>
      </c>
      <c r="BY1259" s="30">
        <v>0.7</v>
      </c>
      <c r="BZ1259" s="30">
        <v>0.1</v>
      </c>
      <c r="CA1259" s="30">
        <v>0.1</v>
      </c>
      <c r="CB1259" s="28" t="s">
        <v>83</v>
      </c>
      <c r="CC1259" s="24">
        <v>600</v>
      </c>
    </row>
    <row r="1260" spans="1:81" s="24" customFormat="1" x14ac:dyDescent="0.2">
      <c r="A1260" s="30">
        <f t="shared" si="19"/>
        <v>1259</v>
      </c>
      <c r="B1260" s="30">
        <v>300</v>
      </c>
      <c r="C1260" s="30">
        <v>300</v>
      </c>
      <c r="D1260" s="24">
        <v>5</v>
      </c>
      <c r="E1260" s="24">
        <v>5</v>
      </c>
      <c r="F1260" s="19" t="s">
        <v>80</v>
      </c>
      <c r="G1260" s="19">
        <f>IF(F1260="rectangle",B1260*C1260,IF(F1260="hook",B1260*C1260-(D1260*E1260),IF(F1260="eight",B1260*C1260-2*(D1260*E1260),IF(F1260="tee",B1260*C1260-2*(D1260*E1260),IF(F1260="cross",B1260*C1260-4*(D1260*E1260),"ERROR")))))</f>
        <v>90000</v>
      </c>
      <c r="H1260" s="19" t="s">
        <v>87</v>
      </c>
      <c r="I1260" s="19">
        <f>B1260/C1260</f>
        <v>1</v>
      </c>
      <c r="J1260" s="22">
        <v>1</v>
      </c>
      <c r="K1260" s="24">
        <v>125</v>
      </c>
      <c r="L1260" s="24">
        <v>4</v>
      </c>
      <c r="M1260" s="25">
        <v>3</v>
      </c>
      <c r="N1260" s="22">
        <f>M1260/4</f>
        <v>0.75</v>
      </c>
      <c r="O1260" s="19">
        <f>M1260/N1260</f>
        <v>4</v>
      </c>
      <c r="P1260" s="26">
        <v>15</v>
      </c>
      <c r="Q1260" s="30">
        <f>P1260</f>
        <v>15</v>
      </c>
      <c r="R1260" s="20">
        <f>AA1260/V1260</f>
        <v>100</v>
      </c>
      <c r="S1260" s="27">
        <v>30</v>
      </c>
      <c r="T1260" s="30">
        <f>S1260</f>
        <v>30</v>
      </c>
      <c r="U1260" s="20">
        <f>AB1260/W1260</f>
        <v>100</v>
      </c>
      <c r="V1260" s="19">
        <f>ROUND((Q1260/100)*G1260,0)</f>
        <v>13500</v>
      </c>
      <c r="W1260" s="19">
        <f>ROUND(((T1260/100)*G1260)/J1260,0)</f>
        <v>27000</v>
      </c>
      <c r="X1260" s="19">
        <v>0</v>
      </c>
      <c r="Y1260" s="19">
        <v>0</v>
      </c>
      <c r="Z1260" s="19">
        <v>0</v>
      </c>
      <c r="AA1260" s="20">
        <f>G1260*P1260</f>
        <v>1350000</v>
      </c>
      <c r="AB1260" s="20">
        <f>(G1260*S1260)/J1260</f>
        <v>2700000</v>
      </c>
      <c r="AC1260" s="20">
        <v>0</v>
      </c>
      <c r="AD1260" s="20">
        <v>0</v>
      </c>
      <c r="AE1260" s="20">
        <v>0</v>
      </c>
      <c r="AF1260" s="24">
        <v>100</v>
      </c>
      <c r="AG1260" s="24">
        <v>0</v>
      </c>
      <c r="AH1260" s="24">
        <v>1</v>
      </c>
      <c r="AI1260" s="24">
        <v>100</v>
      </c>
      <c r="AJ1260" s="24">
        <v>0</v>
      </c>
      <c r="AK1260" s="24">
        <v>1</v>
      </c>
      <c r="AL1260" s="24">
        <v>0.5</v>
      </c>
      <c r="AM1260" s="24">
        <v>0.5</v>
      </c>
      <c r="AN1260" s="24">
        <v>0</v>
      </c>
      <c r="AO1260" s="24">
        <v>0</v>
      </c>
      <c r="AP1260" s="24">
        <v>0</v>
      </c>
      <c r="AQ1260" s="24">
        <v>0.01</v>
      </c>
      <c r="AR1260" s="24">
        <v>0.01</v>
      </c>
      <c r="AS1260" s="24">
        <v>0</v>
      </c>
      <c r="AT1260" s="24">
        <v>0</v>
      </c>
      <c r="AU1260" s="24">
        <v>0</v>
      </c>
      <c r="AV1260" s="24">
        <v>0</v>
      </c>
      <c r="AW1260" s="24">
        <v>0.2</v>
      </c>
      <c r="AX1260" s="24">
        <v>0</v>
      </c>
      <c r="AY1260" s="24">
        <v>0</v>
      </c>
      <c r="AZ1260" s="24">
        <v>0</v>
      </c>
      <c r="BA1260" s="24">
        <v>0.04</v>
      </c>
      <c r="BB1260" s="24">
        <v>0</v>
      </c>
      <c r="BC1260" s="22">
        <v>0.05</v>
      </c>
      <c r="BD1260" s="22">
        <v>0.05</v>
      </c>
      <c r="BE1260" s="24">
        <v>7.4999999999999997E-2</v>
      </c>
      <c r="BF1260" s="24">
        <v>5.0000000000000001E-3</v>
      </c>
      <c r="BG1260" s="24">
        <v>0</v>
      </c>
      <c r="BH1260" s="24">
        <v>0</v>
      </c>
      <c r="BI1260" s="24">
        <v>0</v>
      </c>
      <c r="BJ1260" s="24">
        <v>1.8749999999999999E-2</v>
      </c>
      <c r="BK1260" s="24">
        <v>1.25E-3</v>
      </c>
      <c r="BL1260" s="24">
        <v>0</v>
      </c>
      <c r="BM1260" s="24">
        <v>0</v>
      </c>
      <c r="BN1260" s="24">
        <v>0</v>
      </c>
      <c r="BO1260" s="24">
        <v>0.1</v>
      </c>
      <c r="BP1260" s="24">
        <v>0.1</v>
      </c>
      <c r="BQ1260" s="24">
        <v>0</v>
      </c>
      <c r="BR1260" s="24">
        <v>0</v>
      </c>
      <c r="BS1260" s="24">
        <v>0</v>
      </c>
      <c r="BT1260" s="24">
        <v>0.04</v>
      </c>
      <c r="BU1260" s="29">
        <v>0.2</v>
      </c>
      <c r="BV1260" s="23">
        <f>BT1260/(BT1260+BU1260)</f>
        <v>0.16666666666666666</v>
      </c>
      <c r="BW1260" s="23">
        <f>SQRT((BT1260*BU1260)/((BT1260+BU1260)^2*(BT1260+BU1260+1)))</f>
        <v>0.33467472037604118</v>
      </c>
      <c r="BX1260" s="30">
        <v>0.1</v>
      </c>
      <c r="BY1260" s="30">
        <v>0.7</v>
      </c>
      <c r="BZ1260" s="30">
        <v>0.1</v>
      </c>
      <c r="CA1260" s="30">
        <v>0.1</v>
      </c>
      <c r="CB1260" s="28" t="s">
        <v>83</v>
      </c>
      <c r="CC1260" s="24">
        <v>600</v>
      </c>
    </row>
    <row r="1261" spans="1:81" s="24" customFormat="1" x14ac:dyDescent="0.2">
      <c r="A1261" s="30">
        <f t="shared" si="19"/>
        <v>1260</v>
      </c>
      <c r="B1261" s="30">
        <v>300</v>
      </c>
      <c r="C1261" s="30">
        <v>300</v>
      </c>
      <c r="D1261" s="24">
        <v>5</v>
      </c>
      <c r="E1261" s="24">
        <v>5</v>
      </c>
      <c r="F1261" s="19" t="s">
        <v>80</v>
      </c>
      <c r="G1261" s="19">
        <f>IF(F1261="rectangle",B1261*C1261,IF(F1261="hook",B1261*C1261-(D1261*E1261),IF(F1261="eight",B1261*C1261-2*(D1261*E1261),IF(F1261="tee",B1261*C1261-2*(D1261*E1261),IF(F1261="cross",B1261*C1261-4*(D1261*E1261),"ERROR")))))</f>
        <v>90000</v>
      </c>
      <c r="H1261" s="19" t="s">
        <v>87</v>
      </c>
      <c r="I1261" s="19">
        <f>B1261/C1261</f>
        <v>1</v>
      </c>
      <c r="J1261" s="22">
        <v>1</v>
      </c>
      <c r="K1261" s="24">
        <v>125</v>
      </c>
      <c r="L1261" s="24">
        <v>4</v>
      </c>
      <c r="M1261" s="25">
        <v>3</v>
      </c>
      <c r="N1261" s="22">
        <f>M1261/4</f>
        <v>0.75</v>
      </c>
      <c r="O1261" s="19">
        <f>M1261/N1261</f>
        <v>4</v>
      </c>
      <c r="P1261" s="26">
        <v>15</v>
      </c>
      <c r="Q1261" s="30">
        <f>P1261</f>
        <v>15</v>
      </c>
      <c r="R1261" s="20">
        <f>AA1261/V1261</f>
        <v>100</v>
      </c>
      <c r="S1261" s="27">
        <v>30</v>
      </c>
      <c r="T1261" s="30">
        <f>S1261</f>
        <v>30</v>
      </c>
      <c r="U1261" s="20">
        <f>AB1261/W1261</f>
        <v>100</v>
      </c>
      <c r="V1261" s="19">
        <f>ROUND((Q1261/100)*G1261,0)</f>
        <v>13500</v>
      </c>
      <c r="W1261" s="19">
        <f>ROUND(((T1261/100)*G1261)/J1261,0)</f>
        <v>27000</v>
      </c>
      <c r="X1261" s="19">
        <v>0</v>
      </c>
      <c r="Y1261" s="19">
        <v>0</v>
      </c>
      <c r="Z1261" s="19">
        <v>0</v>
      </c>
      <c r="AA1261" s="20">
        <f>G1261*P1261</f>
        <v>1350000</v>
      </c>
      <c r="AB1261" s="20">
        <f>(G1261*S1261)/J1261</f>
        <v>2700000</v>
      </c>
      <c r="AC1261" s="20">
        <v>0</v>
      </c>
      <c r="AD1261" s="20">
        <v>0</v>
      </c>
      <c r="AE1261" s="20">
        <v>0</v>
      </c>
      <c r="AF1261" s="24">
        <v>100</v>
      </c>
      <c r="AG1261" s="24">
        <v>0</v>
      </c>
      <c r="AH1261" s="24">
        <v>1</v>
      </c>
      <c r="AI1261" s="24">
        <v>100</v>
      </c>
      <c r="AJ1261" s="24">
        <v>0</v>
      </c>
      <c r="AK1261" s="24">
        <v>1</v>
      </c>
      <c r="AL1261" s="24">
        <v>0.5</v>
      </c>
      <c r="AM1261" s="24">
        <v>0.5</v>
      </c>
      <c r="AN1261" s="24">
        <v>0</v>
      </c>
      <c r="AO1261" s="24">
        <v>0</v>
      </c>
      <c r="AP1261" s="24">
        <v>0</v>
      </c>
      <c r="AQ1261" s="24">
        <v>0.01</v>
      </c>
      <c r="AR1261" s="24">
        <v>0.01</v>
      </c>
      <c r="AS1261" s="24">
        <v>0</v>
      </c>
      <c r="AT1261" s="24">
        <v>0</v>
      </c>
      <c r="AU1261" s="24">
        <v>0</v>
      </c>
      <c r="AV1261" s="24">
        <v>0</v>
      </c>
      <c r="AW1261" s="24">
        <v>0.2</v>
      </c>
      <c r="AX1261" s="24">
        <v>0</v>
      </c>
      <c r="AY1261" s="24">
        <v>0</v>
      </c>
      <c r="AZ1261" s="24">
        <v>0</v>
      </c>
      <c r="BA1261" s="24">
        <v>0.04</v>
      </c>
      <c r="BB1261" s="24">
        <v>0</v>
      </c>
      <c r="BC1261" s="22">
        <v>0.05</v>
      </c>
      <c r="BD1261" s="22">
        <v>0.05</v>
      </c>
      <c r="BE1261" s="24">
        <v>7.4999999999999997E-2</v>
      </c>
      <c r="BF1261" s="24">
        <v>5.0000000000000001E-3</v>
      </c>
      <c r="BG1261" s="24">
        <v>0</v>
      </c>
      <c r="BH1261" s="24">
        <v>0</v>
      </c>
      <c r="BI1261" s="24">
        <v>0</v>
      </c>
      <c r="BJ1261" s="24">
        <v>1.8749999999999999E-2</v>
      </c>
      <c r="BK1261" s="24">
        <v>1.25E-3</v>
      </c>
      <c r="BL1261" s="24">
        <v>0</v>
      </c>
      <c r="BM1261" s="24">
        <v>0</v>
      </c>
      <c r="BN1261" s="24">
        <v>0</v>
      </c>
      <c r="BO1261" s="24">
        <v>0.1</v>
      </c>
      <c r="BP1261" s="24">
        <v>0.1</v>
      </c>
      <c r="BQ1261" s="24">
        <v>0</v>
      </c>
      <c r="BR1261" s="24">
        <v>0</v>
      </c>
      <c r="BS1261" s="24">
        <v>0</v>
      </c>
      <c r="BT1261" s="24">
        <v>0.04</v>
      </c>
      <c r="BU1261" s="29">
        <v>0.1</v>
      </c>
      <c r="BV1261" s="23">
        <f>BT1261/(BT1261+BU1261)</f>
        <v>0.2857142857142857</v>
      </c>
      <c r="BW1261" s="23">
        <f>SQRT((BT1261*BU1261)/((BT1261+BU1261)^2*(BT1261+BU1261+1)))</f>
        <v>0.42310634125649449</v>
      </c>
      <c r="BX1261" s="30">
        <v>0.1</v>
      </c>
      <c r="BY1261" s="30">
        <v>0.7</v>
      </c>
      <c r="BZ1261" s="30">
        <v>0.1</v>
      </c>
      <c r="CA1261" s="30">
        <v>0.1</v>
      </c>
      <c r="CB1261" s="28" t="s">
        <v>83</v>
      </c>
      <c r="CC1261" s="24">
        <v>600</v>
      </c>
    </row>
    <row r="1262" spans="1:81" s="24" customFormat="1" x14ac:dyDescent="0.2">
      <c r="A1262" s="30">
        <f t="shared" si="19"/>
        <v>1261</v>
      </c>
      <c r="B1262" s="30">
        <v>250</v>
      </c>
      <c r="C1262" s="30">
        <v>250</v>
      </c>
      <c r="D1262" s="24">
        <v>5</v>
      </c>
      <c r="E1262" s="24">
        <v>5</v>
      </c>
      <c r="F1262" s="19" t="s">
        <v>80</v>
      </c>
      <c r="G1262" s="19">
        <f>IF(F1262="rectangle",B1262*C1262,IF(F1262="hook",B1262*C1262-(D1262*E1262),IF(F1262="eight",B1262*C1262-2*(D1262*E1262),IF(F1262="tee",B1262*C1262-2*(D1262*E1262),IF(F1262="cross",B1262*C1262-4*(D1262*E1262),"ERROR")))))</f>
        <v>62500</v>
      </c>
      <c r="H1262" s="19" t="s">
        <v>86</v>
      </c>
      <c r="I1262" s="19">
        <f>B1262/C1262</f>
        <v>1</v>
      </c>
      <c r="J1262" s="22">
        <v>1</v>
      </c>
      <c r="K1262" s="24">
        <v>125</v>
      </c>
      <c r="L1262" s="24">
        <v>4</v>
      </c>
      <c r="M1262" s="25">
        <v>3</v>
      </c>
      <c r="N1262" s="22">
        <f>M1262/4</f>
        <v>0.75</v>
      </c>
      <c r="O1262" s="19">
        <f>M1262/N1262</f>
        <v>4</v>
      </c>
      <c r="P1262" s="26">
        <v>30</v>
      </c>
      <c r="Q1262" s="30">
        <f>P1262</f>
        <v>30</v>
      </c>
      <c r="R1262" s="20">
        <f>AA1262/V1262</f>
        <v>100</v>
      </c>
      <c r="S1262" s="27">
        <v>5</v>
      </c>
      <c r="T1262" s="30">
        <f>S1262</f>
        <v>5</v>
      </c>
      <c r="U1262" s="20">
        <f>AB1262/W1262</f>
        <v>100</v>
      </c>
      <c r="V1262" s="19">
        <f>ROUND((Q1262/100)*G1262,0)</f>
        <v>18750</v>
      </c>
      <c r="W1262" s="19">
        <f>ROUND(((T1262/100)*G1262)/J1262,0)</f>
        <v>3125</v>
      </c>
      <c r="X1262" s="19">
        <v>0</v>
      </c>
      <c r="Y1262" s="19">
        <v>0</v>
      </c>
      <c r="Z1262" s="19">
        <v>0</v>
      </c>
      <c r="AA1262" s="20">
        <f>G1262*P1262</f>
        <v>1875000</v>
      </c>
      <c r="AB1262" s="20">
        <f>(G1262*S1262)/J1262</f>
        <v>312500</v>
      </c>
      <c r="AC1262" s="20">
        <v>0</v>
      </c>
      <c r="AD1262" s="20">
        <v>0</v>
      </c>
      <c r="AE1262" s="20">
        <v>0</v>
      </c>
      <c r="AF1262" s="24">
        <v>100</v>
      </c>
      <c r="AG1262" s="24">
        <v>0</v>
      </c>
      <c r="AH1262" s="24">
        <v>1</v>
      </c>
      <c r="AI1262" s="24">
        <v>100</v>
      </c>
      <c r="AJ1262" s="24">
        <v>0</v>
      </c>
      <c r="AK1262" s="24">
        <v>1</v>
      </c>
      <c r="AL1262" s="24">
        <v>0.5</v>
      </c>
      <c r="AM1262" s="24">
        <v>0.5</v>
      </c>
      <c r="AN1262" s="24">
        <v>0</v>
      </c>
      <c r="AO1262" s="24">
        <v>0</v>
      </c>
      <c r="AP1262" s="24">
        <v>0</v>
      </c>
      <c r="AQ1262" s="24">
        <v>0.01</v>
      </c>
      <c r="AR1262" s="24">
        <v>0.01</v>
      </c>
      <c r="AS1262" s="24">
        <v>0</v>
      </c>
      <c r="AT1262" s="24">
        <v>0</v>
      </c>
      <c r="AU1262" s="24">
        <v>0</v>
      </c>
      <c r="AV1262" s="24">
        <v>0</v>
      </c>
      <c r="AW1262" s="24">
        <v>0.2</v>
      </c>
      <c r="AX1262" s="24">
        <v>0</v>
      </c>
      <c r="AY1262" s="24">
        <v>0</v>
      </c>
      <c r="AZ1262" s="24">
        <v>0</v>
      </c>
      <c r="BA1262" s="24">
        <v>0.04</v>
      </c>
      <c r="BB1262" s="24">
        <v>0</v>
      </c>
      <c r="BC1262" s="22">
        <v>0.05</v>
      </c>
      <c r="BD1262" s="22">
        <v>0.05</v>
      </c>
      <c r="BE1262" s="24">
        <v>7.4999999999999997E-2</v>
      </c>
      <c r="BF1262" s="24">
        <v>5.0000000000000001E-3</v>
      </c>
      <c r="BG1262" s="24">
        <v>0</v>
      </c>
      <c r="BH1262" s="24">
        <v>0</v>
      </c>
      <c r="BI1262" s="24">
        <v>0</v>
      </c>
      <c r="BJ1262" s="24">
        <v>1.8749999999999999E-2</v>
      </c>
      <c r="BK1262" s="24">
        <v>1.25E-3</v>
      </c>
      <c r="BL1262" s="24">
        <v>0</v>
      </c>
      <c r="BM1262" s="24">
        <v>0</v>
      </c>
      <c r="BN1262" s="24">
        <v>0</v>
      </c>
      <c r="BO1262" s="24">
        <v>0.1</v>
      </c>
      <c r="BP1262" s="24">
        <v>0.1</v>
      </c>
      <c r="BQ1262" s="24">
        <v>0</v>
      </c>
      <c r="BR1262" s="24">
        <v>0</v>
      </c>
      <c r="BS1262" s="24">
        <v>0</v>
      </c>
      <c r="BT1262" s="24">
        <v>0.04</v>
      </c>
      <c r="BU1262" s="29">
        <v>4</v>
      </c>
      <c r="BV1262" s="23">
        <f>BT1262/(BT1262+BU1262)</f>
        <v>9.9009900990099011E-3</v>
      </c>
      <c r="BW1262" s="23">
        <f>SQRT((BT1262*BU1262)/((BT1262+BU1262)^2*(BT1262+BU1262+1)))</f>
        <v>4.410251516706673E-2</v>
      </c>
      <c r="BX1262" s="30">
        <v>0.1</v>
      </c>
      <c r="BY1262" s="30">
        <v>0.7</v>
      </c>
      <c r="BZ1262" s="30">
        <v>0.1</v>
      </c>
      <c r="CA1262" s="30">
        <v>0.1</v>
      </c>
      <c r="CB1262" s="28" t="s">
        <v>83</v>
      </c>
      <c r="CC1262" s="24">
        <v>600</v>
      </c>
    </row>
    <row r="1263" spans="1:81" s="24" customFormat="1" x14ac:dyDescent="0.2">
      <c r="A1263" s="30">
        <f t="shared" si="19"/>
        <v>1262</v>
      </c>
      <c r="B1263" s="30">
        <v>250</v>
      </c>
      <c r="C1263" s="30">
        <v>250</v>
      </c>
      <c r="D1263" s="24">
        <v>5</v>
      </c>
      <c r="E1263" s="24">
        <v>5</v>
      </c>
      <c r="F1263" s="19" t="s">
        <v>80</v>
      </c>
      <c r="G1263" s="19">
        <f>IF(F1263="rectangle",B1263*C1263,IF(F1263="hook",B1263*C1263-(D1263*E1263),IF(F1263="eight",B1263*C1263-2*(D1263*E1263),IF(F1263="tee",B1263*C1263-2*(D1263*E1263),IF(F1263="cross",B1263*C1263-4*(D1263*E1263),"ERROR")))))</f>
        <v>62500</v>
      </c>
      <c r="H1263" s="19" t="s">
        <v>86</v>
      </c>
      <c r="I1263" s="19">
        <f>B1263/C1263</f>
        <v>1</v>
      </c>
      <c r="J1263" s="22">
        <v>1</v>
      </c>
      <c r="K1263" s="24">
        <v>125</v>
      </c>
      <c r="L1263" s="24">
        <v>4</v>
      </c>
      <c r="M1263" s="25">
        <v>3</v>
      </c>
      <c r="N1263" s="22">
        <f>M1263/4</f>
        <v>0.75</v>
      </c>
      <c r="O1263" s="19">
        <f>M1263/N1263</f>
        <v>4</v>
      </c>
      <c r="P1263" s="26">
        <v>30</v>
      </c>
      <c r="Q1263" s="30">
        <f>P1263</f>
        <v>30</v>
      </c>
      <c r="R1263" s="20">
        <f>AA1263/V1263</f>
        <v>100</v>
      </c>
      <c r="S1263" s="27">
        <v>5</v>
      </c>
      <c r="T1263" s="30">
        <f>S1263</f>
        <v>5</v>
      </c>
      <c r="U1263" s="20">
        <f>AB1263/W1263</f>
        <v>100</v>
      </c>
      <c r="V1263" s="19">
        <f>ROUND((Q1263/100)*G1263,0)</f>
        <v>18750</v>
      </c>
      <c r="W1263" s="19">
        <f>ROUND(((T1263/100)*G1263)/J1263,0)</f>
        <v>3125</v>
      </c>
      <c r="X1263" s="19">
        <v>0</v>
      </c>
      <c r="Y1263" s="19">
        <v>0</v>
      </c>
      <c r="Z1263" s="19">
        <v>0</v>
      </c>
      <c r="AA1263" s="20">
        <f>G1263*P1263</f>
        <v>1875000</v>
      </c>
      <c r="AB1263" s="20">
        <f>(G1263*S1263)/J1263</f>
        <v>312500</v>
      </c>
      <c r="AC1263" s="20">
        <v>0</v>
      </c>
      <c r="AD1263" s="20">
        <v>0</v>
      </c>
      <c r="AE1263" s="20">
        <v>0</v>
      </c>
      <c r="AF1263" s="24">
        <v>100</v>
      </c>
      <c r="AG1263" s="24">
        <v>0</v>
      </c>
      <c r="AH1263" s="24">
        <v>1</v>
      </c>
      <c r="AI1263" s="24">
        <v>100</v>
      </c>
      <c r="AJ1263" s="24">
        <v>0</v>
      </c>
      <c r="AK1263" s="24">
        <v>1</v>
      </c>
      <c r="AL1263" s="24">
        <v>0.5</v>
      </c>
      <c r="AM1263" s="24">
        <v>0.5</v>
      </c>
      <c r="AN1263" s="24">
        <v>0</v>
      </c>
      <c r="AO1263" s="24">
        <v>0</v>
      </c>
      <c r="AP1263" s="24">
        <v>0</v>
      </c>
      <c r="AQ1263" s="24">
        <v>0.01</v>
      </c>
      <c r="AR1263" s="24">
        <v>0.01</v>
      </c>
      <c r="AS1263" s="24">
        <v>0</v>
      </c>
      <c r="AT1263" s="24">
        <v>0</v>
      </c>
      <c r="AU1263" s="24">
        <v>0</v>
      </c>
      <c r="AV1263" s="24">
        <v>0</v>
      </c>
      <c r="AW1263" s="24">
        <v>0.2</v>
      </c>
      <c r="AX1263" s="24">
        <v>0</v>
      </c>
      <c r="AY1263" s="24">
        <v>0</v>
      </c>
      <c r="AZ1263" s="24">
        <v>0</v>
      </c>
      <c r="BA1263" s="24">
        <v>0.04</v>
      </c>
      <c r="BB1263" s="24">
        <v>0</v>
      </c>
      <c r="BC1263" s="22">
        <v>0.05</v>
      </c>
      <c r="BD1263" s="22">
        <v>0.05</v>
      </c>
      <c r="BE1263" s="24">
        <v>7.4999999999999997E-2</v>
      </c>
      <c r="BF1263" s="24">
        <v>5.0000000000000001E-3</v>
      </c>
      <c r="BG1263" s="24">
        <v>0</v>
      </c>
      <c r="BH1263" s="24">
        <v>0</v>
      </c>
      <c r="BI1263" s="24">
        <v>0</v>
      </c>
      <c r="BJ1263" s="24">
        <v>1.8749999999999999E-2</v>
      </c>
      <c r="BK1263" s="24">
        <v>1.25E-3</v>
      </c>
      <c r="BL1263" s="24">
        <v>0</v>
      </c>
      <c r="BM1263" s="24">
        <v>0</v>
      </c>
      <c r="BN1263" s="24">
        <v>0</v>
      </c>
      <c r="BO1263" s="24">
        <v>0.1</v>
      </c>
      <c r="BP1263" s="24">
        <v>0.1</v>
      </c>
      <c r="BQ1263" s="24">
        <v>0</v>
      </c>
      <c r="BR1263" s="24">
        <v>0</v>
      </c>
      <c r="BS1263" s="24">
        <v>0</v>
      </c>
      <c r="BT1263" s="24">
        <v>0.04</v>
      </c>
      <c r="BU1263" s="29">
        <v>0.2</v>
      </c>
      <c r="BV1263" s="23">
        <f>BT1263/(BT1263+BU1263)</f>
        <v>0.16666666666666666</v>
      </c>
      <c r="BW1263" s="23">
        <f>SQRT((BT1263*BU1263)/((BT1263+BU1263)^2*(BT1263+BU1263+1)))</f>
        <v>0.33467472037604118</v>
      </c>
      <c r="BX1263" s="30">
        <v>0.1</v>
      </c>
      <c r="BY1263" s="30">
        <v>0.7</v>
      </c>
      <c r="BZ1263" s="30">
        <v>0.1</v>
      </c>
      <c r="CA1263" s="30">
        <v>0.1</v>
      </c>
      <c r="CB1263" s="28" t="s">
        <v>83</v>
      </c>
      <c r="CC1263" s="24">
        <v>600</v>
      </c>
    </row>
    <row r="1264" spans="1:81" s="24" customFormat="1" x14ac:dyDescent="0.2">
      <c r="A1264" s="30">
        <f t="shared" si="19"/>
        <v>1263</v>
      </c>
      <c r="B1264" s="30">
        <v>250</v>
      </c>
      <c r="C1264" s="30">
        <v>250</v>
      </c>
      <c r="D1264" s="24">
        <v>5</v>
      </c>
      <c r="E1264" s="24">
        <v>5</v>
      </c>
      <c r="F1264" s="19" t="s">
        <v>80</v>
      </c>
      <c r="G1264" s="19">
        <f>IF(F1264="rectangle",B1264*C1264,IF(F1264="hook",B1264*C1264-(D1264*E1264),IF(F1264="eight",B1264*C1264-2*(D1264*E1264),IF(F1264="tee",B1264*C1264-2*(D1264*E1264),IF(F1264="cross",B1264*C1264-4*(D1264*E1264),"ERROR")))))</f>
        <v>62500</v>
      </c>
      <c r="H1264" s="19" t="s">
        <v>86</v>
      </c>
      <c r="I1264" s="19">
        <f>B1264/C1264</f>
        <v>1</v>
      </c>
      <c r="J1264" s="22">
        <v>1</v>
      </c>
      <c r="K1264" s="24">
        <v>125</v>
      </c>
      <c r="L1264" s="24">
        <v>4</v>
      </c>
      <c r="M1264" s="25">
        <v>3</v>
      </c>
      <c r="N1264" s="22">
        <f>M1264/4</f>
        <v>0.75</v>
      </c>
      <c r="O1264" s="19">
        <f>M1264/N1264</f>
        <v>4</v>
      </c>
      <c r="P1264" s="26">
        <v>30</v>
      </c>
      <c r="Q1264" s="30">
        <f>P1264</f>
        <v>30</v>
      </c>
      <c r="R1264" s="20">
        <f>AA1264/V1264</f>
        <v>100</v>
      </c>
      <c r="S1264" s="27">
        <v>5</v>
      </c>
      <c r="T1264" s="30">
        <f>S1264</f>
        <v>5</v>
      </c>
      <c r="U1264" s="20">
        <f>AB1264/W1264</f>
        <v>100</v>
      </c>
      <c r="V1264" s="19">
        <f>ROUND((Q1264/100)*G1264,0)</f>
        <v>18750</v>
      </c>
      <c r="W1264" s="19">
        <f>ROUND(((T1264/100)*G1264)/J1264,0)</f>
        <v>3125</v>
      </c>
      <c r="X1264" s="19">
        <v>0</v>
      </c>
      <c r="Y1264" s="19">
        <v>0</v>
      </c>
      <c r="Z1264" s="19">
        <v>0</v>
      </c>
      <c r="AA1264" s="20">
        <f>G1264*P1264</f>
        <v>1875000</v>
      </c>
      <c r="AB1264" s="20">
        <f>(G1264*S1264)/J1264</f>
        <v>312500</v>
      </c>
      <c r="AC1264" s="20">
        <v>0</v>
      </c>
      <c r="AD1264" s="20">
        <v>0</v>
      </c>
      <c r="AE1264" s="20">
        <v>0</v>
      </c>
      <c r="AF1264" s="24">
        <v>100</v>
      </c>
      <c r="AG1264" s="24">
        <v>0</v>
      </c>
      <c r="AH1264" s="24">
        <v>1</v>
      </c>
      <c r="AI1264" s="24">
        <v>100</v>
      </c>
      <c r="AJ1264" s="24">
        <v>0</v>
      </c>
      <c r="AK1264" s="24">
        <v>1</v>
      </c>
      <c r="AL1264" s="24">
        <v>0.5</v>
      </c>
      <c r="AM1264" s="24">
        <v>0.5</v>
      </c>
      <c r="AN1264" s="24">
        <v>0</v>
      </c>
      <c r="AO1264" s="24">
        <v>0</v>
      </c>
      <c r="AP1264" s="24">
        <v>0</v>
      </c>
      <c r="AQ1264" s="24">
        <v>0.01</v>
      </c>
      <c r="AR1264" s="24">
        <v>0.01</v>
      </c>
      <c r="AS1264" s="24">
        <v>0</v>
      </c>
      <c r="AT1264" s="24">
        <v>0</v>
      </c>
      <c r="AU1264" s="24">
        <v>0</v>
      </c>
      <c r="AV1264" s="24">
        <v>0</v>
      </c>
      <c r="AW1264" s="24">
        <v>0.2</v>
      </c>
      <c r="AX1264" s="24">
        <v>0</v>
      </c>
      <c r="AY1264" s="24">
        <v>0</v>
      </c>
      <c r="AZ1264" s="24">
        <v>0</v>
      </c>
      <c r="BA1264" s="24">
        <v>0.04</v>
      </c>
      <c r="BB1264" s="24">
        <v>0</v>
      </c>
      <c r="BC1264" s="22">
        <v>0.05</v>
      </c>
      <c r="BD1264" s="22">
        <v>0.05</v>
      </c>
      <c r="BE1264" s="24">
        <v>7.4999999999999997E-2</v>
      </c>
      <c r="BF1264" s="24">
        <v>5.0000000000000001E-3</v>
      </c>
      <c r="BG1264" s="24">
        <v>0</v>
      </c>
      <c r="BH1264" s="24">
        <v>0</v>
      </c>
      <c r="BI1264" s="24">
        <v>0</v>
      </c>
      <c r="BJ1264" s="24">
        <v>1.8749999999999999E-2</v>
      </c>
      <c r="BK1264" s="24">
        <v>1.25E-3</v>
      </c>
      <c r="BL1264" s="24">
        <v>0</v>
      </c>
      <c r="BM1264" s="24">
        <v>0</v>
      </c>
      <c r="BN1264" s="24">
        <v>0</v>
      </c>
      <c r="BO1264" s="24">
        <v>0.1</v>
      </c>
      <c r="BP1264" s="24">
        <v>0.1</v>
      </c>
      <c r="BQ1264" s="24">
        <v>0</v>
      </c>
      <c r="BR1264" s="24">
        <v>0</v>
      </c>
      <c r="BS1264" s="24">
        <v>0</v>
      </c>
      <c r="BT1264" s="24">
        <v>0.04</v>
      </c>
      <c r="BU1264" s="29">
        <v>0.1</v>
      </c>
      <c r="BV1264" s="23">
        <f>BT1264/(BT1264+BU1264)</f>
        <v>0.2857142857142857</v>
      </c>
      <c r="BW1264" s="23">
        <f>SQRT((BT1264*BU1264)/((BT1264+BU1264)^2*(BT1264+BU1264+1)))</f>
        <v>0.42310634125649449</v>
      </c>
      <c r="BX1264" s="30">
        <v>0.1</v>
      </c>
      <c r="BY1264" s="30">
        <v>0.7</v>
      </c>
      <c r="BZ1264" s="30">
        <v>0.1</v>
      </c>
      <c r="CA1264" s="30">
        <v>0.1</v>
      </c>
      <c r="CB1264" s="28" t="s">
        <v>83</v>
      </c>
      <c r="CC1264" s="24">
        <v>600</v>
      </c>
    </row>
    <row r="1265" spans="1:81" s="24" customFormat="1" x14ac:dyDescent="0.2">
      <c r="A1265" s="30">
        <f t="shared" si="19"/>
        <v>1264</v>
      </c>
      <c r="B1265" s="30">
        <v>250</v>
      </c>
      <c r="C1265" s="30">
        <v>250</v>
      </c>
      <c r="D1265" s="24">
        <v>5</v>
      </c>
      <c r="E1265" s="24">
        <v>5</v>
      </c>
      <c r="F1265" s="19" t="s">
        <v>80</v>
      </c>
      <c r="G1265" s="19">
        <f>IF(F1265="rectangle",B1265*C1265,IF(F1265="hook",B1265*C1265-(D1265*E1265),IF(F1265="eight",B1265*C1265-2*(D1265*E1265),IF(F1265="tee",B1265*C1265-2*(D1265*E1265),IF(F1265="cross",B1265*C1265-4*(D1265*E1265),"ERROR")))))</f>
        <v>62500</v>
      </c>
      <c r="H1265" s="19" t="s">
        <v>86</v>
      </c>
      <c r="I1265" s="19">
        <f>B1265/C1265</f>
        <v>1</v>
      </c>
      <c r="J1265" s="22">
        <v>1</v>
      </c>
      <c r="K1265" s="24">
        <v>125</v>
      </c>
      <c r="L1265" s="24">
        <v>4</v>
      </c>
      <c r="M1265" s="25">
        <v>3</v>
      </c>
      <c r="N1265" s="22">
        <f>M1265/4</f>
        <v>0.75</v>
      </c>
      <c r="O1265" s="19">
        <f>M1265/N1265</f>
        <v>4</v>
      </c>
      <c r="P1265" s="26">
        <v>30</v>
      </c>
      <c r="Q1265" s="30">
        <f>P1265</f>
        <v>30</v>
      </c>
      <c r="R1265" s="20">
        <f>AA1265/V1265</f>
        <v>100</v>
      </c>
      <c r="S1265" s="27">
        <v>15</v>
      </c>
      <c r="T1265" s="30">
        <f>S1265</f>
        <v>15</v>
      </c>
      <c r="U1265" s="20">
        <f>AB1265/W1265</f>
        <v>100</v>
      </c>
      <c r="V1265" s="19">
        <f>ROUND((Q1265/100)*G1265,0)</f>
        <v>18750</v>
      </c>
      <c r="W1265" s="19">
        <f>ROUND(((T1265/100)*G1265)/J1265,0)</f>
        <v>9375</v>
      </c>
      <c r="X1265" s="19">
        <v>0</v>
      </c>
      <c r="Y1265" s="19">
        <v>0</v>
      </c>
      <c r="Z1265" s="19">
        <v>0</v>
      </c>
      <c r="AA1265" s="20">
        <f>G1265*P1265</f>
        <v>1875000</v>
      </c>
      <c r="AB1265" s="20">
        <f>(G1265*S1265)/J1265</f>
        <v>937500</v>
      </c>
      <c r="AC1265" s="20">
        <v>0</v>
      </c>
      <c r="AD1265" s="20">
        <v>0</v>
      </c>
      <c r="AE1265" s="20">
        <v>0</v>
      </c>
      <c r="AF1265" s="24">
        <v>100</v>
      </c>
      <c r="AG1265" s="24">
        <v>0</v>
      </c>
      <c r="AH1265" s="24">
        <v>1</v>
      </c>
      <c r="AI1265" s="24">
        <v>100</v>
      </c>
      <c r="AJ1265" s="24">
        <v>0</v>
      </c>
      <c r="AK1265" s="24">
        <v>1</v>
      </c>
      <c r="AL1265" s="24">
        <v>0.5</v>
      </c>
      <c r="AM1265" s="24">
        <v>0.5</v>
      </c>
      <c r="AN1265" s="24">
        <v>0</v>
      </c>
      <c r="AO1265" s="24">
        <v>0</v>
      </c>
      <c r="AP1265" s="24">
        <v>0</v>
      </c>
      <c r="AQ1265" s="24">
        <v>0.01</v>
      </c>
      <c r="AR1265" s="24">
        <v>0.01</v>
      </c>
      <c r="AS1265" s="24">
        <v>0</v>
      </c>
      <c r="AT1265" s="24">
        <v>0</v>
      </c>
      <c r="AU1265" s="24">
        <v>0</v>
      </c>
      <c r="AV1265" s="24">
        <v>0</v>
      </c>
      <c r="AW1265" s="24">
        <v>0.2</v>
      </c>
      <c r="AX1265" s="24">
        <v>0</v>
      </c>
      <c r="AY1265" s="24">
        <v>0</v>
      </c>
      <c r="AZ1265" s="24">
        <v>0</v>
      </c>
      <c r="BA1265" s="24">
        <v>0.04</v>
      </c>
      <c r="BB1265" s="24">
        <v>0</v>
      </c>
      <c r="BC1265" s="22">
        <v>0.05</v>
      </c>
      <c r="BD1265" s="22">
        <v>0.05</v>
      </c>
      <c r="BE1265" s="24">
        <v>7.4999999999999997E-2</v>
      </c>
      <c r="BF1265" s="24">
        <v>5.0000000000000001E-3</v>
      </c>
      <c r="BG1265" s="24">
        <v>0</v>
      </c>
      <c r="BH1265" s="24">
        <v>0</v>
      </c>
      <c r="BI1265" s="24">
        <v>0</v>
      </c>
      <c r="BJ1265" s="24">
        <v>1.8749999999999999E-2</v>
      </c>
      <c r="BK1265" s="24">
        <v>1.25E-3</v>
      </c>
      <c r="BL1265" s="24">
        <v>0</v>
      </c>
      <c r="BM1265" s="24">
        <v>0</v>
      </c>
      <c r="BN1265" s="24">
        <v>0</v>
      </c>
      <c r="BO1265" s="24">
        <v>0.1</v>
      </c>
      <c r="BP1265" s="24">
        <v>0.1</v>
      </c>
      <c r="BQ1265" s="24">
        <v>0</v>
      </c>
      <c r="BR1265" s="24">
        <v>0</v>
      </c>
      <c r="BS1265" s="24">
        <v>0</v>
      </c>
      <c r="BT1265" s="24">
        <v>0.04</v>
      </c>
      <c r="BU1265" s="29">
        <v>4</v>
      </c>
      <c r="BV1265" s="23">
        <f>BT1265/(BT1265+BU1265)</f>
        <v>9.9009900990099011E-3</v>
      </c>
      <c r="BW1265" s="23">
        <f>SQRT((BT1265*BU1265)/((BT1265+BU1265)^2*(BT1265+BU1265+1)))</f>
        <v>4.410251516706673E-2</v>
      </c>
      <c r="BX1265" s="30">
        <v>0.1</v>
      </c>
      <c r="BY1265" s="30">
        <v>0.7</v>
      </c>
      <c r="BZ1265" s="30">
        <v>0.1</v>
      </c>
      <c r="CA1265" s="30">
        <v>0.1</v>
      </c>
      <c r="CB1265" s="28" t="s">
        <v>83</v>
      </c>
      <c r="CC1265" s="24">
        <v>600</v>
      </c>
    </row>
    <row r="1266" spans="1:81" s="24" customFormat="1" x14ac:dyDescent="0.2">
      <c r="A1266" s="30">
        <f t="shared" si="19"/>
        <v>1265</v>
      </c>
      <c r="B1266" s="30">
        <v>250</v>
      </c>
      <c r="C1266" s="30">
        <v>250</v>
      </c>
      <c r="D1266" s="24">
        <v>5</v>
      </c>
      <c r="E1266" s="24">
        <v>5</v>
      </c>
      <c r="F1266" s="19" t="s">
        <v>80</v>
      </c>
      <c r="G1266" s="19">
        <f>IF(F1266="rectangle",B1266*C1266,IF(F1266="hook",B1266*C1266-(D1266*E1266),IF(F1266="eight",B1266*C1266-2*(D1266*E1266),IF(F1266="tee",B1266*C1266-2*(D1266*E1266),IF(F1266="cross",B1266*C1266-4*(D1266*E1266),"ERROR")))))</f>
        <v>62500</v>
      </c>
      <c r="H1266" s="19" t="s">
        <v>86</v>
      </c>
      <c r="I1266" s="19">
        <f>B1266/C1266</f>
        <v>1</v>
      </c>
      <c r="J1266" s="22">
        <v>1</v>
      </c>
      <c r="K1266" s="24">
        <v>125</v>
      </c>
      <c r="L1266" s="24">
        <v>4</v>
      </c>
      <c r="M1266" s="25">
        <v>3</v>
      </c>
      <c r="N1266" s="22">
        <f>M1266/4</f>
        <v>0.75</v>
      </c>
      <c r="O1266" s="19">
        <f>M1266/N1266</f>
        <v>4</v>
      </c>
      <c r="P1266" s="26">
        <v>30</v>
      </c>
      <c r="Q1266" s="30">
        <f>P1266</f>
        <v>30</v>
      </c>
      <c r="R1266" s="20">
        <f>AA1266/V1266</f>
        <v>100</v>
      </c>
      <c r="S1266" s="27">
        <v>15</v>
      </c>
      <c r="T1266" s="30">
        <f>S1266</f>
        <v>15</v>
      </c>
      <c r="U1266" s="20">
        <f>AB1266/W1266</f>
        <v>100</v>
      </c>
      <c r="V1266" s="19">
        <f>ROUND((Q1266/100)*G1266,0)</f>
        <v>18750</v>
      </c>
      <c r="W1266" s="19">
        <f>ROUND(((T1266/100)*G1266)/J1266,0)</f>
        <v>9375</v>
      </c>
      <c r="X1266" s="19">
        <v>0</v>
      </c>
      <c r="Y1266" s="19">
        <v>0</v>
      </c>
      <c r="Z1266" s="19">
        <v>0</v>
      </c>
      <c r="AA1266" s="20">
        <f>G1266*P1266</f>
        <v>1875000</v>
      </c>
      <c r="AB1266" s="20">
        <f>(G1266*S1266)/J1266</f>
        <v>937500</v>
      </c>
      <c r="AC1266" s="20">
        <v>0</v>
      </c>
      <c r="AD1266" s="20">
        <v>0</v>
      </c>
      <c r="AE1266" s="20">
        <v>0</v>
      </c>
      <c r="AF1266" s="24">
        <v>100</v>
      </c>
      <c r="AG1266" s="24">
        <v>0</v>
      </c>
      <c r="AH1266" s="24">
        <v>1</v>
      </c>
      <c r="AI1266" s="24">
        <v>100</v>
      </c>
      <c r="AJ1266" s="24">
        <v>0</v>
      </c>
      <c r="AK1266" s="24">
        <v>1</v>
      </c>
      <c r="AL1266" s="24">
        <v>0.5</v>
      </c>
      <c r="AM1266" s="24">
        <v>0.5</v>
      </c>
      <c r="AN1266" s="24">
        <v>0</v>
      </c>
      <c r="AO1266" s="24">
        <v>0</v>
      </c>
      <c r="AP1266" s="24">
        <v>0</v>
      </c>
      <c r="AQ1266" s="24">
        <v>0.01</v>
      </c>
      <c r="AR1266" s="24">
        <v>0.01</v>
      </c>
      <c r="AS1266" s="24">
        <v>0</v>
      </c>
      <c r="AT1266" s="24">
        <v>0</v>
      </c>
      <c r="AU1266" s="24">
        <v>0</v>
      </c>
      <c r="AV1266" s="24">
        <v>0</v>
      </c>
      <c r="AW1266" s="24">
        <v>0.2</v>
      </c>
      <c r="AX1266" s="24">
        <v>0</v>
      </c>
      <c r="AY1266" s="24">
        <v>0</v>
      </c>
      <c r="AZ1266" s="24">
        <v>0</v>
      </c>
      <c r="BA1266" s="24">
        <v>0.04</v>
      </c>
      <c r="BB1266" s="24">
        <v>0</v>
      </c>
      <c r="BC1266" s="22">
        <v>0.05</v>
      </c>
      <c r="BD1266" s="22">
        <v>0.05</v>
      </c>
      <c r="BE1266" s="24">
        <v>7.4999999999999997E-2</v>
      </c>
      <c r="BF1266" s="24">
        <v>5.0000000000000001E-3</v>
      </c>
      <c r="BG1266" s="24">
        <v>0</v>
      </c>
      <c r="BH1266" s="24">
        <v>0</v>
      </c>
      <c r="BI1266" s="24">
        <v>0</v>
      </c>
      <c r="BJ1266" s="24">
        <v>1.8749999999999999E-2</v>
      </c>
      <c r="BK1266" s="24">
        <v>1.25E-3</v>
      </c>
      <c r="BL1266" s="24">
        <v>0</v>
      </c>
      <c r="BM1266" s="24">
        <v>0</v>
      </c>
      <c r="BN1266" s="24">
        <v>0</v>
      </c>
      <c r="BO1266" s="24">
        <v>0.1</v>
      </c>
      <c r="BP1266" s="24">
        <v>0.1</v>
      </c>
      <c r="BQ1266" s="24">
        <v>0</v>
      </c>
      <c r="BR1266" s="24">
        <v>0</v>
      </c>
      <c r="BS1266" s="24">
        <v>0</v>
      </c>
      <c r="BT1266" s="24">
        <v>0.04</v>
      </c>
      <c r="BU1266" s="29">
        <v>0.2</v>
      </c>
      <c r="BV1266" s="23">
        <f>BT1266/(BT1266+BU1266)</f>
        <v>0.16666666666666666</v>
      </c>
      <c r="BW1266" s="23">
        <f>SQRT((BT1266*BU1266)/((BT1266+BU1266)^2*(BT1266+BU1266+1)))</f>
        <v>0.33467472037604118</v>
      </c>
      <c r="BX1266" s="30">
        <v>0.1</v>
      </c>
      <c r="BY1266" s="30">
        <v>0.7</v>
      </c>
      <c r="BZ1266" s="30">
        <v>0.1</v>
      </c>
      <c r="CA1266" s="30">
        <v>0.1</v>
      </c>
      <c r="CB1266" s="28" t="s">
        <v>83</v>
      </c>
      <c r="CC1266" s="24">
        <v>600</v>
      </c>
    </row>
    <row r="1267" spans="1:81" s="24" customFormat="1" x14ac:dyDescent="0.2">
      <c r="A1267" s="30">
        <f t="shared" si="19"/>
        <v>1266</v>
      </c>
      <c r="B1267" s="30">
        <v>250</v>
      </c>
      <c r="C1267" s="30">
        <v>250</v>
      </c>
      <c r="D1267" s="24">
        <v>5</v>
      </c>
      <c r="E1267" s="24">
        <v>5</v>
      </c>
      <c r="F1267" s="19" t="s">
        <v>80</v>
      </c>
      <c r="G1267" s="19">
        <f>IF(F1267="rectangle",B1267*C1267,IF(F1267="hook",B1267*C1267-(D1267*E1267),IF(F1267="eight",B1267*C1267-2*(D1267*E1267),IF(F1267="tee",B1267*C1267-2*(D1267*E1267),IF(F1267="cross",B1267*C1267-4*(D1267*E1267),"ERROR")))))</f>
        <v>62500</v>
      </c>
      <c r="H1267" s="19" t="s">
        <v>86</v>
      </c>
      <c r="I1267" s="19">
        <f>B1267/C1267</f>
        <v>1</v>
      </c>
      <c r="J1267" s="22">
        <v>1</v>
      </c>
      <c r="K1267" s="24">
        <v>125</v>
      </c>
      <c r="L1267" s="24">
        <v>4</v>
      </c>
      <c r="M1267" s="25">
        <v>3</v>
      </c>
      <c r="N1267" s="22">
        <f>M1267/4</f>
        <v>0.75</v>
      </c>
      <c r="O1267" s="19">
        <f>M1267/N1267</f>
        <v>4</v>
      </c>
      <c r="P1267" s="26">
        <v>30</v>
      </c>
      <c r="Q1267" s="30">
        <f>P1267</f>
        <v>30</v>
      </c>
      <c r="R1267" s="20">
        <f>AA1267/V1267</f>
        <v>100</v>
      </c>
      <c r="S1267" s="27">
        <v>15</v>
      </c>
      <c r="T1267" s="30">
        <f>S1267</f>
        <v>15</v>
      </c>
      <c r="U1267" s="20">
        <f>AB1267/W1267</f>
        <v>100</v>
      </c>
      <c r="V1267" s="19">
        <f>ROUND((Q1267/100)*G1267,0)</f>
        <v>18750</v>
      </c>
      <c r="W1267" s="19">
        <f>ROUND(((T1267/100)*G1267)/J1267,0)</f>
        <v>9375</v>
      </c>
      <c r="X1267" s="19">
        <v>0</v>
      </c>
      <c r="Y1267" s="19">
        <v>0</v>
      </c>
      <c r="Z1267" s="19">
        <v>0</v>
      </c>
      <c r="AA1267" s="20">
        <f>G1267*P1267</f>
        <v>1875000</v>
      </c>
      <c r="AB1267" s="20">
        <f>(G1267*S1267)/J1267</f>
        <v>937500</v>
      </c>
      <c r="AC1267" s="20">
        <v>0</v>
      </c>
      <c r="AD1267" s="20">
        <v>0</v>
      </c>
      <c r="AE1267" s="20">
        <v>0</v>
      </c>
      <c r="AF1267" s="24">
        <v>100</v>
      </c>
      <c r="AG1267" s="24">
        <v>0</v>
      </c>
      <c r="AH1267" s="24">
        <v>1</v>
      </c>
      <c r="AI1267" s="24">
        <v>100</v>
      </c>
      <c r="AJ1267" s="24">
        <v>0</v>
      </c>
      <c r="AK1267" s="24">
        <v>1</v>
      </c>
      <c r="AL1267" s="24">
        <v>0.5</v>
      </c>
      <c r="AM1267" s="24">
        <v>0.5</v>
      </c>
      <c r="AN1267" s="24">
        <v>0</v>
      </c>
      <c r="AO1267" s="24">
        <v>0</v>
      </c>
      <c r="AP1267" s="24">
        <v>0</v>
      </c>
      <c r="AQ1267" s="24">
        <v>0.01</v>
      </c>
      <c r="AR1267" s="24">
        <v>0.01</v>
      </c>
      <c r="AS1267" s="24">
        <v>0</v>
      </c>
      <c r="AT1267" s="24">
        <v>0</v>
      </c>
      <c r="AU1267" s="24">
        <v>0</v>
      </c>
      <c r="AV1267" s="24">
        <v>0</v>
      </c>
      <c r="AW1267" s="24">
        <v>0.2</v>
      </c>
      <c r="AX1267" s="24">
        <v>0</v>
      </c>
      <c r="AY1267" s="24">
        <v>0</v>
      </c>
      <c r="AZ1267" s="24">
        <v>0</v>
      </c>
      <c r="BA1267" s="24">
        <v>0.04</v>
      </c>
      <c r="BB1267" s="24">
        <v>0</v>
      </c>
      <c r="BC1267" s="22">
        <v>0.05</v>
      </c>
      <c r="BD1267" s="22">
        <v>0.05</v>
      </c>
      <c r="BE1267" s="24">
        <v>7.4999999999999997E-2</v>
      </c>
      <c r="BF1267" s="24">
        <v>5.0000000000000001E-3</v>
      </c>
      <c r="BG1267" s="24">
        <v>0</v>
      </c>
      <c r="BH1267" s="24">
        <v>0</v>
      </c>
      <c r="BI1267" s="24">
        <v>0</v>
      </c>
      <c r="BJ1267" s="24">
        <v>1.8749999999999999E-2</v>
      </c>
      <c r="BK1267" s="24">
        <v>1.25E-3</v>
      </c>
      <c r="BL1267" s="24">
        <v>0</v>
      </c>
      <c r="BM1267" s="24">
        <v>0</v>
      </c>
      <c r="BN1267" s="24">
        <v>0</v>
      </c>
      <c r="BO1267" s="24">
        <v>0.1</v>
      </c>
      <c r="BP1267" s="24">
        <v>0.1</v>
      </c>
      <c r="BQ1267" s="24">
        <v>0</v>
      </c>
      <c r="BR1267" s="24">
        <v>0</v>
      </c>
      <c r="BS1267" s="24">
        <v>0</v>
      </c>
      <c r="BT1267" s="24">
        <v>0.04</v>
      </c>
      <c r="BU1267" s="29">
        <v>0.1</v>
      </c>
      <c r="BV1267" s="23">
        <f>BT1267/(BT1267+BU1267)</f>
        <v>0.2857142857142857</v>
      </c>
      <c r="BW1267" s="23">
        <f>SQRT((BT1267*BU1267)/((BT1267+BU1267)^2*(BT1267+BU1267+1)))</f>
        <v>0.42310634125649449</v>
      </c>
      <c r="BX1267" s="30">
        <v>0.1</v>
      </c>
      <c r="BY1267" s="30">
        <v>0.7</v>
      </c>
      <c r="BZ1267" s="30">
        <v>0.1</v>
      </c>
      <c r="CA1267" s="30">
        <v>0.1</v>
      </c>
      <c r="CB1267" s="28" t="s">
        <v>83</v>
      </c>
      <c r="CC1267" s="24">
        <v>600</v>
      </c>
    </row>
    <row r="1268" spans="1:81" s="24" customFormat="1" x14ac:dyDescent="0.2">
      <c r="A1268" s="30">
        <f t="shared" si="19"/>
        <v>1267</v>
      </c>
      <c r="B1268" s="30">
        <v>250</v>
      </c>
      <c r="C1268" s="30">
        <v>250</v>
      </c>
      <c r="D1268" s="24">
        <v>5</v>
      </c>
      <c r="E1268" s="24">
        <v>5</v>
      </c>
      <c r="F1268" s="19" t="s">
        <v>80</v>
      </c>
      <c r="G1268" s="19">
        <f>IF(F1268="rectangle",B1268*C1268,IF(F1268="hook",B1268*C1268-(D1268*E1268),IF(F1268="eight",B1268*C1268-2*(D1268*E1268),IF(F1268="tee",B1268*C1268-2*(D1268*E1268),IF(F1268="cross",B1268*C1268-4*(D1268*E1268),"ERROR")))))</f>
        <v>62500</v>
      </c>
      <c r="H1268" s="19" t="s">
        <v>86</v>
      </c>
      <c r="I1268" s="19">
        <f>B1268/C1268</f>
        <v>1</v>
      </c>
      <c r="J1268" s="22">
        <v>1</v>
      </c>
      <c r="K1268" s="24">
        <v>125</v>
      </c>
      <c r="L1268" s="24">
        <v>4</v>
      </c>
      <c r="M1268" s="25">
        <v>3</v>
      </c>
      <c r="N1268" s="22">
        <f>M1268/4</f>
        <v>0.75</v>
      </c>
      <c r="O1268" s="19">
        <f>M1268/N1268</f>
        <v>4</v>
      </c>
      <c r="P1268" s="26">
        <v>30</v>
      </c>
      <c r="Q1268" s="30">
        <f>P1268</f>
        <v>30</v>
      </c>
      <c r="R1268" s="20">
        <f>AA1268/V1268</f>
        <v>100</v>
      </c>
      <c r="S1268" s="27">
        <v>30</v>
      </c>
      <c r="T1268" s="30">
        <f>S1268</f>
        <v>30</v>
      </c>
      <c r="U1268" s="20">
        <f>AB1268/W1268</f>
        <v>100</v>
      </c>
      <c r="V1268" s="19">
        <f>ROUND((Q1268/100)*G1268,0)</f>
        <v>18750</v>
      </c>
      <c r="W1268" s="19">
        <f>ROUND(((T1268/100)*G1268)/J1268,0)</f>
        <v>18750</v>
      </c>
      <c r="X1268" s="19">
        <v>0</v>
      </c>
      <c r="Y1268" s="19">
        <v>0</v>
      </c>
      <c r="Z1268" s="19">
        <v>0</v>
      </c>
      <c r="AA1268" s="20">
        <f>G1268*P1268</f>
        <v>1875000</v>
      </c>
      <c r="AB1268" s="20">
        <f>(G1268*S1268)/J1268</f>
        <v>1875000</v>
      </c>
      <c r="AC1268" s="20">
        <v>0</v>
      </c>
      <c r="AD1268" s="20">
        <v>0</v>
      </c>
      <c r="AE1268" s="20">
        <v>0</v>
      </c>
      <c r="AF1268" s="24">
        <v>100</v>
      </c>
      <c r="AG1268" s="24">
        <v>0</v>
      </c>
      <c r="AH1268" s="24">
        <v>1</v>
      </c>
      <c r="AI1268" s="24">
        <v>100</v>
      </c>
      <c r="AJ1268" s="24">
        <v>0</v>
      </c>
      <c r="AK1268" s="24">
        <v>1</v>
      </c>
      <c r="AL1268" s="24">
        <v>0.5</v>
      </c>
      <c r="AM1268" s="24">
        <v>0.5</v>
      </c>
      <c r="AN1268" s="24">
        <v>0</v>
      </c>
      <c r="AO1268" s="24">
        <v>0</v>
      </c>
      <c r="AP1268" s="24">
        <v>0</v>
      </c>
      <c r="AQ1268" s="24">
        <v>0.01</v>
      </c>
      <c r="AR1268" s="24">
        <v>0.01</v>
      </c>
      <c r="AS1268" s="24">
        <v>0</v>
      </c>
      <c r="AT1268" s="24">
        <v>0</v>
      </c>
      <c r="AU1268" s="24">
        <v>0</v>
      </c>
      <c r="AV1268" s="24">
        <v>0</v>
      </c>
      <c r="AW1268" s="24">
        <v>0.2</v>
      </c>
      <c r="AX1268" s="24">
        <v>0</v>
      </c>
      <c r="AY1268" s="24">
        <v>0</v>
      </c>
      <c r="AZ1268" s="24">
        <v>0</v>
      </c>
      <c r="BA1268" s="24">
        <v>0.04</v>
      </c>
      <c r="BB1268" s="24">
        <v>0</v>
      </c>
      <c r="BC1268" s="22">
        <v>0.05</v>
      </c>
      <c r="BD1268" s="22">
        <v>0.05</v>
      </c>
      <c r="BE1268" s="24">
        <v>7.4999999999999997E-2</v>
      </c>
      <c r="BF1268" s="24">
        <v>5.0000000000000001E-3</v>
      </c>
      <c r="BG1268" s="24">
        <v>0</v>
      </c>
      <c r="BH1268" s="24">
        <v>0</v>
      </c>
      <c r="BI1268" s="24">
        <v>0</v>
      </c>
      <c r="BJ1268" s="24">
        <v>1.8749999999999999E-2</v>
      </c>
      <c r="BK1268" s="24">
        <v>1.25E-3</v>
      </c>
      <c r="BL1268" s="24">
        <v>0</v>
      </c>
      <c r="BM1268" s="24">
        <v>0</v>
      </c>
      <c r="BN1268" s="24">
        <v>0</v>
      </c>
      <c r="BO1268" s="24">
        <v>0.1</v>
      </c>
      <c r="BP1268" s="24">
        <v>0.1</v>
      </c>
      <c r="BQ1268" s="24">
        <v>0</v>
      </c>
      <c r="BR1268" s="24">
        <v>0</v>
      </c>
      <c r="BS1268" s="24">
        <v>0</v>
      </c>
      <c r="BT1268" s="24">
        <v>0.04</v>
      </c>
      <c r="BU1268" s="29">
        <v>4</v>
      </c>
      <c r="BV1268" s="23">
        <f>BT1268/(BT1268+BU1268)</f>
        <v>9.9009900990099011E-3</v>
      </c>
      <c r="BW1268" s="23">
        <f>SQRT((BT1268*BU1268)/((BT1268+BU1268)^2*(BT1268+BU1268+1)))</f>
        <v>4.410251516706673E-2</v>
      </c>
      <c r="BX1268" s="30">
        <v>0.1</v>
      </c>
      <c r="BY1268" s="30">
        <v>0.7</v>
      </c>
      <c r="BZ1268" s="30">
        <v>0.1</v>
      </c>
      <c r="CA1268" s="30">
        <v>0.1</v>
      </c>
      <c r="CB1268" s="28" t="s">
        <v>83</v>
      </c>
      <c r="CC1268" s="24">
        <v>600</v>
      </c>
    </row>
    <row r="1269" spans="1:81" s="24" customFormat="1" x14ac:dyDescent="0.2">
      <c r="A1269" s="30">
        <f t="shared" si="19"/>
        <v>1268</v>
      </c>
      <c r="B1269" s="30">
        <v>250</v>
      </c>
      <c r="C1269" s="30">
        <v>250</v>
      </c>
      <c r="D1269" s="24">
        <v>5</v>
      </c>
      <c r="E1269" s="24">
        <v>5</v>
      </c>
      <c r="F1269" s="19" t="s">
        <v>80</v>
      </c>
      <c r="G1269" s="19">
        <f>IF(F1269="rectangle",B1269*C1269,IF(F1269="hook",B1269*C1269-(D1269*E1269),IF(F1269="eight",B1269*C1269-2*(D1269*E1269),IF(F1269="tee",B1269*C1269-2*(D1269*E1269),IF(F1269="cross",B1269*C1269-4*(D1269*E1269),"ERROR")))))</f>
        <v>62500</v>
      </c>
      <c r="H1269" s="19" t="s">
        <v>86</v>
      </c>
      <c r="I1269" s="19">
        <f>B1269/C1269</f>
        <v>1</v>
      </c>
      <c r="J1269" s="22">
        <v>1</v>
      </c>
      <c r="K1269" s="24">
        <v>125</v>
      </c>
      <c r="L1269" s="24">
        <v>4</v>
      </c>
      <c r="M1269" s="25">
        <v>3</v>
      </c>
      <c r="N1269" s="22">
        <f>M1269/4</f>
        <v>0.75</v>
      </c>
      <c r="O1269" s="19">
        <f>M1269/N1269</f>
        <v>4</v>
      </c>
      <c r="P1269" s="26">
        <v>30</v>
      </c>
      <c r="Q1269" s="30">
        <f>P1269</f>
        <v>30</v>
      </c>
      <c r="R1269" s="20">
        <f>AA1269/V1269</f>
        <v>100</v>
      </c>
      <c r="S1269" s="27">
        <v>30</v>
      </c>
      <c r="T1269" s="30">
        <f>S1269</f>
        <v>30</v>
      </c>
      <c r="U1269" s="20">
        <f>AB1269/W1269</f>
        <v>100</v>
      </c>
      <c r="V1269" s="19">
        <f>ROUND((Q1269/100)*G1269,0)</f>
        <v>18750</v>
      </c>
      <c r="W1269" s="19">
        <f>ROUND(((T1269/100)*G1269)/J1269,0)</f>
        <v>18750</v>
      </c>
      <c r="X1269" s="19">
        <v>0</v>
      </c>
      <c r="Y1269" s="19">
        <v>0</v>
      </c>
      <c r="Z1269" s="19">
        <v>0</v>
      </c>
      <c r="AA1269" s="20">
        <f>G1269*P1269</f>
        <v>1875000</v>
      </c>
      <c r="AB1269" s="20">
        <f>(G1269*S1269)/J1269</f>
        <v>1875000</v>
      </c>
      <c r="AC1269" s="20">
        <v>0</v>
      </c>
      <c r="AD1269" s="20">
        <v>0</v>
      </c>
      <c r="AE1269" s="20">
        <v>0</v>
      </c>
      <c r="AF1269" s="24">
        <v>100</v>
      </c>
      <c r="AG1269" s="24">
        <v>0</v>
      </c>
      <c r="AH1269" s="24">
        <v>1</v>
      </c>
      <c r="AI1269" s="24">
        <v>100</v>
      </c>
      <c r="AJ1269" s="24">
        <v>0</v>
      </c>
      <c r="AK1269" s="24">
        <v>1</v>
      </c>
      <c r="AL1269" s="24">
        <v>0.5</v>
      </c>
      <c r="AM1269" s="24">
        <v>0.5</v>
      </c>
      <c r="AN1269" s="24">
        <v>0</v>
      </c>
      <c r="AO1269" s="24">
        <v>0</v>
      </c>
      <c r="AP1269" s="24">
        <v>0</v>
      </c>
      <c r="AQ1269" s="24">
        <v>0.01</v>
      </c>
      <c r="AR1269" s="24">
        <v>0.01</v>
      </c>
      <c r="AS1269" s="24">
        <v>0</v>
      </c>
      <c r="AT1269" s="24">
        <v>0</v>
      </c>
      <c r="AU1269" s="24">
        <v>0</v>
      </c>
      <c r="AV1269" s="24">
        <v>0</v>
      </c>
      <c r="AW1269" s="24">
        <v>0.2</v>
      </c>
      <c r="AX1269" s="24">
        <v>0</v>
      </c>
      <c r="AY1269" s="24">
        <v>0</v>
      </c>
      <c r="AZ1269" s="24">
        <v>0</v>
      </c>
      <c r="BA1269" s="24">
        <v>0.04</v>
      </c>
      <c r="BB1269" s="24">
        <v>0</v>
      </c>
      <c r="BC1269" s="22">
        <v>0.05</v>
      </c>
      <c r="BD1269" s="22">
        <v>0.05</v>
      </c>
      <c r="BE1269" s="24">
        <v>7.4999999999999997E-2</v>
      </c>
      <c r="BF1269" s="24">
        <v>5.0000000000000001E-3</v>
      </c>
      <c r="BG1269" s="24">
        <v>0</v>
      </c>
      <c r="BH1269" s="24">
        <v>0</v>
      </c>
      <c r="BI1269" s="24">
        <v>0</v>
      </c>
      <c r="BJ1269" s="24">
        <v>1.8749999999999999E-2</v>
      </c>
      <c r="BK1269" s="24">
        <v>1.25E-3</v>
      </c>
      <c r="BL1269" s="24">
        <v>0</v>
      </c>
      <c r="BM1269" s="24">
        <v>0</v>
      </c>
      <c r="BN1269" s="24">
        <v>0</v>
      </c>
      <c r="BO1269" s="24">
        <v>0.1</v>
      </c>
      <c r="BP1269" s="24">
        <v>0.1</v>
      </c>
      <c r="BQ1269" s="24">
        <v>0</v>
      </c>
      <c r="BR1269" s="24">
        <v>0</v>
      </c>
      <c r="BS1269" s="24">
        <v>0</v>
      </c>
      <c r="BT1269" s="24">
        <v>0.04</v>
      </c>
      <c r="BU1269" s="29">
        <v>0.2</v>
      </c>
      <c r="BV1269" s="23">
        <f>BT1269/(BT1269+BU1269)</f>
        <v>0.16666666666666666</v>
      </c>
      <c r="BW1269" s="23">
        <f>SQRT((BT1269*BU1269)/((BT1269+BU1269)^2*(BT1269+BU1269+1)))</f>
        <v>0.33467472037604118</v>
      </c>
      <c r="BX1269" s="30">
        <v>0.1</v>
      </c>
      <c r="BY1269" s="30">
        <v>0.7</v>
      </c>
      <c r="BZ1269" s="30">
        <v>0.1</v>
      </c>
      <c r="CA1269" s="30">
        <v>0.1</v>
      </c>
      <c r="CB1269" s="28" t="s">
        <v>83</v>
      </c>
      <c r="CC1269" s="24">
        <v>600</v>
      </c>
    </row>
    <row r="1270" spans="1:81" s="24" customFormat="1" x14ac:dyDescent="0.2">
      <c r="A1270" s="30">
        <f t="shared" si="19"/>
        <v>1269</v>
      </c>
      <c r="B1270" s="30">
        <v>250</v>
      </c>
      <c r="C1270" s="30">
        <v>250</v>
      </c>
      <c r="D1270" s="24">
        <v>5</v>
      </c>
      <c r="E1270" s="24">
        <v>5</v>
      </c>
      <c r="F1270" s="19" t="s">
        <v>80</v>
      </c>
      <c r="G1270" s="19">
        <f>IF(F1270="rectangle",B1270*C1270,IF(F1270="hook",B1270*C1270-(D1270*E1270),IF(F1270="eight",B1270*C1270-2*(D1270*E1270),IF(F1270="tee",B1270*C1270-2*(D1270*E1270),IF(F1270="cross",B1270*C1270-4*(D1270*E1270),"ERROR")))))</f>
        <v>62500</v>
      </c>
      <c r="H1270" s="19" t="s">
        <v>86</v>
      </c>
      <c r="I1270" s="19">
        <f>B1270/C1270</f>
        <v>1</v>
      </c>
      <c r="J1270" s="22">
        <v>1</v>
      </c>
      <c r="K1270" s="24">
        <v>125</v>
      </c>
      <c r="L1270" s="24">
        <v>4</v>
      </c>
      <c r="M1270" s="25">
        <v>3</v>
      </c>
      <c r="N1270" s="22">
        <f>M1270/4</f>
        <v>0.75</v>
      </c>
      <c r="O1270" s="19">
        <f>M1270/N1270</f>
        <v>4</v>
      </c>
      <c r="P1270" s="26">
        <v>30</v>
      </c>
      <c r="Q1270" s="30">
        <f>P1270</f>
        <v>30</v>
      </c>
      <c r="R1270" s="20">
        <f>AA1270/V1270</f>
        <v>100</v>
      </c>
      <c r="S1270" s="27">
        <v>30</v>
      </c>
      <c r="T1270" s="30">
        <f>S1270</f>
        <v>30</v>
      </c>
      <c r="U1270" s="20">
        <f>AB1270/W1270</f>
        <v>100</v>
      </c>
      <c r="V1270" s="19">
        <f>ROUND((Q1270/100)*G1270,0)</f>
        <v>18750</v>
      </c>
      <c r="W1270" s="19">
        <f>ROUND(((T1270/100)*G1270)/J1270,0)</f>
        <v>18750</v>
      </c>
      <c r="X1270" s="19">
        <v>0</v>
      </c>
      <c r="Y1270" s="19">
        <v>0</v>
      </c>
      <c r="Z1270" s="19">
        <v>0</v>
      </c>
      <c r="AA1270" s="20">
        <f>G1270*P1270</f>
        <v>1875000</v>
      </c>
      <c r="AB1270" s="20">
        <f>(G1270*S1270)/J1270</f>
        <v>1875000</v>
      </c>
      <c r="AC1270" s="20">
        <v>0</v>
      </c>
      <c r="AD1270" s="20">
        <v>0</v>
      </c>
      <c r="AE1270" s="20">
        <v>0</v>
      </c>
      <c r="AF1270" s="24">
        <v>100</v>
      </c>
      <c r="AG1270" s="24">
        <v>0</v>
      </c>
      <c r="AH1270" s="24">
        <v>1</v>
      </c>
      <c r="AI1270" s="24">
        <v>100</v>
      </c>
      <c r="AJ1270" s="24">
        <v>0</v>
      </c>
      <c r="AK1270" s="24">
        <v>1</v>
      </c>
      <c r="AL1270" s="24">
        <v>0.5</v>
      </c>
      <c r="AM1270" s="24">
        <v>0.5</v>
      </c>
      <c r="AN1270" s="24">
        <v>0</v>
      </c>
      <c r="AO1270" s="24">
        <v>0</v>
      </c>
      <c r="AP1270" s="24">
        <v>0</v>
      </c>
      <c r="AQ1270" s="24">
        <v>0.01</v>
      </c>
      <c r="AR1270" s="24">
        <v>0.01</v>
      </c>
      <c r="AS1270" s="24">
        <v>0</v>
      </c>
      <c r="AT1270" s="24">
        <v>0</v>
      </c>
      <c r="AU1270" s="24">
        <v>0</v>
      </c>
      <c r="AV1270" s="24">
        <v>0</v>
      </c>
      <c r="AW1270" s="24">
        <v>0.2</v>
      </c>
      <c r="AX1270" s="24">
        <v>0</v>
      </c>
      <c r="AY1270" s="24">
        <v>0</v>
      </c>
      <c r="AZ1270" s="24">
        <v>0</v>
      </c>
      <c r="BA1270" s="24">
        <v>0.04</v>
      </c>
      <c r="BB1270" s="24">
        <v>0</v>
      </c>
      <c r="BC1270" s="22">
        <v>0.05</v>
      </c>
      <c r="BD1270" s="22">
        <v>0.05</v>
      </c>
      <c r="BE1270" s="24">
        <v>7.4999999999999997E-2</v>
      </c>
      <c r="BF1270" s="24">
        <v>5.0000000000000001E-3</v>
      </c>
      <c r="BG1270" s="24">
        <v>0</v>
      </c>
      <c r="BH1270" s="24">
        <v>0</v>
      </c>
      <c r="BI1270" s="24">
        <v>0</v>
      </c>
      <c r="BJ1270" s="24">
        <v>1.8749999999999999E-2</v>
      </c>
      <c r="BK1270" s="24">
        <v>1.25E-3</v>
      </c>
      <c r="BL1270" s="24">
        <v>0</v>
      </c>
      <c r="BM1270" s="24">
        <v>0</v>
      </c>
      <c r="BN1270" s="24">
        <v>0</v>
      </c>
      <c r="BO1270" s="24">
        <v>0.1</v>
      </c>
      <c r="BP1270" s="24">
        <v>0.1</v>
      </c>
      <c r="BQ1270" s="24">
        <v>0</v>
      </c>
      <c r="BR1270" s="24">
        <v>0</v>
      </c>
      <c r="BS1270" s="24">
        <v>0</v>
      </c>
      <c r="BT1270" s="24">
        <v>0.04</v>
      </c>
      <c r="BU1270" s="29">
        <v>0.1</v>
      </c>
      <c r="BV1270" s="23">
        <f>BT1270/(BT1270+BU1270)</f>
        <v>0.2857142857142857</v>
      </c>
      <c r="BW1270" s="23">
        <f>SQRT((BT1270*BU1270)/((BT1270+BU1270)^2*(BT1270+BU1270+1)))</f>
        <v>0.42310634125649449</v>
      </c>
      <c r="BX1270" s="30">
        <v>0.1</v>
      </c>
      <c r="BY1270" s="30">
        <v>0.7</v>
      </c>
      <c r="BZ1270" s="30">
        <v>0.1</v>
      </c>
      <c r="CA1270" s="30">
        <v>0.1</v>
      </c>
      <c r="CB1270" s="28" t="s">
        <v>83</v>
      </c>
      <c r="CC1270" s="24">
        <v>600</v>
      </c>
    </row>
    <row r="1271" spans="1:81" s="24" customFormat="1" x14ac:dyDescent="0.2">
      <c r="A1271" s="30">
        <f t="shared" si="19"/>
        <v>1270</v>
      </c>
      <c r="B1271" s="30">
        <v>100</v>
      </c>
      <c r="C1271" s="30">
        <v>100</v>
      </c>
      <c r="D1271" s="24">
        <v>5</v>
      </c>
      <c r="E1271" s="24">
        <v>5</v>
      </c>
      <c r="F1271" s="19" t="s">
        <v>80</v>
      </c>
      <c r="G1271" s="19">
        <f>IF(F1271="rectangle",B1271*C1271,IF(F1271="hook",B1271*C1271-(D1271*E1271),IF(F1271="eight",B1271*C1271-2*(D1271*E1271),IF(F1271="tee",B1271*C1271-2*(D1271*E1271),IF(F1271="cross",B1271*C1271-4*(D1271*E1271),"ERROR")))))</f>
        <v>10000</v>
      </c>
      <c r="H1271" s="19" t="s">
        <v>85</v>
      </c>
      <c r="I1271" s="19">
        <f>B1271/C1271</f>
        <v>1</v>
      </c>
      <c r="J1271" s="22">
        <v>1</v>
      </c>
      <c r="K1271" s="24">
        <v>125</v>
      </c>
      <c r="L1271" s="24">
        <v>4</v>
      </c>
      <c r="M1271" s="25">
        <v>3</v>
      </c>
      <c r="N1271" s="22">
        <f>M1271/4</f>
        <v>0.75</v>
      </c>
      <c r="O1271" s="19">
        <f>M1271/N1271</f>
        <v>4</v>
      </c>
      <c r="P1271" s="26">
        <v>30</v>
      </c>
      <c r="Q1271" s="30">
        <f>P1271</f>
        <v>30</v>
      </c>
      <c r="R1271" s="20">
        <f>AA1271/V1271</f>
        <v>100</v>
      </c>
      <c r="S1271" s="27">
        <v>5</v>
      </c>
      <c r="T1271" s="30">
        <f>S1271</f>
        <v>5</v>
      </c>
      <c r="U1271" s="20">
        <f>AB1271/W1271</f>
        <v>100</v>
      </c>
      <c r="V1271" s="19">
        <f>ROUND((Q1271/100)*G1271,0)</f>
        <v>3000</v>
      </c>
      <c r="W1271" s="19">
        <f>ROUND(((T1271/100)*G1271)/J1271,0)</f>
        <v>500</v>
      </c>
      <c r="X1271" s="19">
        <v>0</v>
      </c>
      <c r="Y1271" s="19">
        <v>0</v>
      </c>
      <c r="Z1271" s="19">
        <v>0</v>
      </c>
      <c r="AA1271" s="20">
        <f>G1271*P1271</f>
        <v>300000</v>
      </c>
      <c r="AB1271" s="20">
        <f>(G1271*S1271)/J1271</f>
        <v>50000</v>
      </c>
      <c r="AC1271" s="20">
        <v>0</v>
      </c>
      <c r="AD1271" s="20">
        <v>0</v>
      </c>
      <c r="AE1271" s="20">
        <v>0</v>
      </c>
      <c r="AF1271" s="24">
        <v>100</v>
      </c>
      <c r="AG1271" s="24">
        <v>0</v>
      </c>
      <c r="AH1271" s="24">
        <v>1</v>
      </c>
      <c r="AI1271" s="24">
        <v>100</v>
      </c>
      <c r="AJ1271" s="24">
        <v>0</v>
      </c>
      <c r="AK1271" s="24">
        <v>1</v>
      </c>
      <c r="AL1271" s="24">
        <v>0.5</v>
      </c>
      <c r="AM1271" s="24">
        <v>0.5</v>
      </c>
      <c r="AN1271" s="24">
        <v>0</v>
      </c>
      <c r="AO1271" s="24">
        <v>0</v>
      </c>
      <c r="AP1271" s="24">
        <v>0</v>
      </c>
      <c r="AQ1271" s="24">
        <v>0.01</v>
      </c>
      <c r="AR1271" s="24">
        <v>0.01</v>
      </c>
      <c r="AS1271" s="24">
        <v>0</v>
      </c>
      <c r="AT1271" s="24">
        <v>0</v>
      </c>
      <c r="AU1271" s="24">
        <v>0</v>
      </c>
      <c r="AV1271" s="24">
        <v>0</v>
      </c>
      <c r="AW1271" s="24">
        <v>0.2</v>
      </c>
      <c r="AX1271" s="24">
        <v>0</v>
      </c>
      <c r="AY1271" s="24">
        <v>0</v>
      </c>
      <c r="AZ1271" s="24">
        <v>0</v>
      </c>
      <c r="BA1271" s="24">
        <v>0.04</v>
      </c>
      <c r="BB1271" s="24">
        <v>0</v>
      </c>
      <c r="BC1271" s="22">
        <v>0.05</v>
      </c>
      <c r="BD1271" s="22">
        <v>0.05</v>
      </c>
      <c r="BE1271" s="24">
        <v>7.4999999999999997E-2</v>
      </c>
      <c r="BF1271" s="24">
        <v>5.0000000000000001E-3</v>
      </c>
      <c r="BG1271" s="24">
        <v>0</v>
      </c>
      <c r="BH1271" s="24">
        <v>0</v>
      </c>
      <c r="BI1271" s="24">
        <v>0</v>
      </c>
      <c r="BJ1271" s="24">
        <v>1.8749999999999999E-2</v>
      </c>
      <c r="BK1271" s="24">
        <v>1.25E-3</v>
      </c>
      <c r="BL1271" s="24">
        <v>0</v>
      </c>
      <c r="BM1271" s="24">
        <v>0</v>
      </c>
      <c r="BN1271" s="24">
        <v>0</v>
      </c>
      <c r="BO1271" s="24">
        <v>0.1</v>
      </c>
      <c r="BP1271" s="24">
        <v>0.1</v>
      </c>
      <c r="BQ1271" s="24">
        <v>0</v>
      </c>
      <c r="BR1271" s="24">
        <v>0</v>
      </c>
      <c r="BS1271" s="24">
        <v>0</v>
      </c>
      <c r="BT1271" s="24">
        <v>0.04</v>
      </c>
      <c r="BU1271" s="29">
        <v>4</v>
      </c>
      <c r="BV1271" s="23">
        <f>BT1271/(BT1271+BU1271)</f>
        <v>9.9009900990099011E-3</v>
      </c>
      <c r="BW1271" s="23">
        <f>SQRT((BT1271*BU1271)/((BT1271+BU1271)^2*(BT1271+BU1271+1)))</f>
        <v>4.410251516706673E-2</v>
      </c>
      <c r="BX1271" s="30">
        <v>0.1</v>
      </c>
      <c r="BY1271" s="30">
        <v>0.7</v>
      </c>
      <c r="BZ1271" s="30">
        <v>0.1</v>
      </c>
      <c r="CA1271" s="30">
        <v>0.1</v>
      </c>
      <c r="CB1271" s="28" t="s">
        <v>83</v>
      </c>
      <c r="CC1271" s="24">
        <v>600</v>
      </c>
    </row>
    <row r="1272" spans="1:81" s="24" customFormat="1" x14ac:dyDescent="0.2">
      <c r="A1272" s="30">
        <f t="shared" si="19"/>
        <v>1271</v>
      </c>
      <c r="B1272" s="30">
        <v>100</v>
      </c>
      <c r="C1272" s="30">
        <v>100</v>
      </c>
      <c r="D1272" s="24">
        <v>5</v>
      </c>
      <c r="E1272" s="24">
        <v>5</v>
      </c>
      <c r="F1272" s="19" t="s">
        <v>80</v>
      </c>
      <c r="G1272" s="19">
        <f>IF(F1272="rectangle",B1272*C1272,IF(F1272="hook",B1272*C1272-(D1272*E1272),IF(F1272="eight",B1272*C1272-2*(D1272*E1272),IF(F1272="tee",B1272*C1272-2*(D1272*E1272),IF(F1272="cross",B1272*C1272-4*(D1272*E1272),"ERROR")))))</f>
        <v>10000</v>
      </c>
      <c r="H1272" s="19" t="s">
        <v>85</v>
      </c>
      <c r="I1272" s="19">
        <f>B1272/C1272</f>
        <v>1</v>
      </c>
      <c r="J1272" s="22">
        <v>1</v>
      </c>
      <c r="K1272" s="24">
        <v>125</v>
      </c>
      <c r="L1272" s="24">
        <v>4</v>
      </c>
      <c r="M1272" s="25">
        <v>3</v>
      </c>
      <c r="N1272" s="22">
        <f>M1272/4</f>
        <v>0.75</v>
      </c>
      <c r="O1272" s="19">
        <f>M1272/N1272</f>
        <v>4</v>
      </c>
      <c r="P1272" s="26">
        <v>30</v>
      </c>
      <c r="Q1272" s="30">
        <f>P1272</f>
        <v>30</v>
      </c>
      <c r="R1272" s="20">
        <f>AA1272/V1272</f>
        <v>100</v>
      </c>
      <c r="S1272" s="27">
        <v>5</v>
      </c>
      <c r="T1272" s="30">
        <f>S1272</f>
        <v>5</v>
      </c>
      <c r="U1272" s="20">
        <f>AB1272/W1272</f>
        <v>100</v>
      </c>
      <c r="V1272" s="19">
        <f>ROUND((Q1272/100)*G1272,0)</f>
        <v>3000</v>
      </c>
      <c r="W1272" s="19">
        <f>ROUND(((T1272/100)*G1272)/J1272,0)</f>
        <v>500</v>
      </c>
      <c r="X1272" s="19">
        <v>0</v>
      </c>
      <c r="Y1272" s="19">
        <v>0</v>
      </c>
      <c r="Z1272" s="19">
        <v>0</v>
      </c>
      <c r="AA1272" s="20">
        <f>G1272*P1272</f>
        <v>300000</v>
      </c>
      <c r="AB1272" s="20">
        <f>(G1272*S1272)/J1272</f>
        <v>50000</v>
      </c>
      <c r="AC1272" s="20">
        <v>0</v>
      </c>
      <c r="AD1272" s="20">
        <v>0</v>
      </c>
      <c r="AE1272" s="20">
        <v>0</v>
      </c>
      <c r="AF1272" s="24">
        <v>100</v>
      </c>
      <c r="AG1272" s="24">
        <v>0</v>
      </c>
      <c r="AH1272" s="24">
        <v>1</v>
      </c>
      <c r="AI1272" s="24">
        <v>100</v>
      </c>
      <c r="AJ1272" s="24">
        <v>0</v>
      </c>
      <c r="AK1272" s="24">
        <v>1</v>
      </c>
      <c r="AL1272" s="24">
        <v>0.5</v>
      </c>
      <c r="AM1272" s="24">
        <v>0.5</v>
      </c>
      <c r="AN1272" s="24">
        <v>0</v>
      </c>
      <c r="AO1272" s="24">
        <v>0</v>
      </c>
      <c r="AP1272" s="24">
        <v>0</v>
      </c>
      <c r="AQ1272" s="24">
        <v>0.01</v>
      </c>
      <c r="AR1272" s="24">
        <v>0.01</v>
      </c>
      <c r="AS1272" s="24">
        <v>0</v>
      </c>
      <c r="AT1272" s="24">
        <v>0</v>
      </c>
      <c r="AU1272" s="24">
        <v>0</v>
      </c>
      <c r="AV1272" s="24">
        <v>0</v>
      </c>
      <c r="AW1272" s="24">
        <v>0.2</v>
      </c>
      <c r="AX1272" s="24">
        <v>0</v>
      </c>
      <c r="AY1272" s="24">
        <v>0</v>
      </c>
      <c r="AZ1272" s="24">
        <v>0</v>
      </c>
      <c r="BA1272" s="24">
        <v>0.04</v>
      </c>
      <c r="BB1272" s="24">
        <v>0</v>
      </c>
      <c r="BC1272" s="22">
        <v>0.05</v>
      </c>
      <c r="BD1272" s="22">
        <v>0.05</v>
      </c>
      <c r="BE1272" s="24">
        <v>7.4999999999999997E-2</v>
      </c>
      <c r="BF1272" s="24">
        <v>5.0000000000000001E-3</v>
      </c>
      <c r="BG1272" s="24">
        <v>0</v>
      </c>
      <c r="BH1272" s="24">
        <v>0</v>
      </c>
      <c r="BI1272" s="24">
        <v>0</v>
      </c>
      <c r="BJ1272" s="24">
        <v>1.8749999999999999E-2</v>
      </c>
      <c r="BK1272" s="24">
        <v>1.25E-3</v>
      </c>
      <c r="BL1272" s="24">
        <v>0</v>
      </c>
      <c r="BM1272" s="24">
        <v>0</v>
      </c>
      <c r="BN1272" s="24">
        <v>0</v>
      </c>
      <c r="BO1272" s="24">
        <v>0.1</v>
      </c>
      <c r="BP1272" s="24">
        <v>0.1</v>
      </c>
      <c r="BQ1272" s="24">
        <v>0</v>
      </c>
      <c r="BR1272" s="24">
        <v>0</v>
      </c>
      <c r="BS1272" s="24">
        <v>0</v>
      </c>
      <c r="BT1272" s="24">
        <v>0.04</v>
      </c>
      <c r="BU1272" s="29">
        <v>0.2</v>
      </c>
      <c r="BV1272" s="23">
        <f>BT1272/(BT1272+BU1272)</f>
        <v>0.16666666666666666</v>
      </c>
      <c r="BW1272" s="23">
        <f>SQRT((BT1272*BU1272)/((BT1272+BU1272)^2*(BT1272+BU1272+1)))</f>
        <v>0.33467472037604118</v>
      </c>
      <c r="BX1272" s="30">
        <v>0.1</v>
      </c>
      <c r="BY1272" s="30">
        <v>0.7</v>
      </c>
      <c r="BZ1272" s="30">
        <v>0.1</v>
      </c>
      <c r="CA1272" s="30">
        <v>0.1</v>
      </c>
      <c r="CB1272" s="28" t="s">
        <v>83</v>
      </c>
      <c r="CC1272" s="24">
        <v>600</v>
      </c>
    </row>
    <row r="1273" spans="1:81" s="24" customFormat="1" x14ac:dyDescent="0.2">
      <c r="A1273" s="30">
        <f t="shared" si="19"/>
        <v>1272</v>
      </c>
      <c r="B1273" s="30">
        <v>100</v>
      </c>
      <c r="C1273" s="30">
        <v>100</v>
      </c>
      <c r="D1273" s="24">
        <v>5</v>
      </c>
      <c r="E1273" s="24">
        <v>5</v>
      </c>
      <c r="F1273" s="19" t="s">
        <v>80</v>
      </c>
      <c r="G1273" s="19">
        <f>IF(F1273="rectangle",B1273*C1273,IF(F1273="hook",B1273*C1273-(D1273*E1273),IF(F1273="eight",B1273*C1273-2*(D1273*E1273),IF(F1273="tee",B1273*C1273-2*(D1273*E1273),IF(F1273="cross",B1273*C1273-4*(D1273*E1273),"ERROR")))))</f>
        <v>10000</v>
      </c>
      <c r="H1273" s="19" t="s">
        <v>85</v>
      </c>
      <c r="I1273" s="19">
        <f>B1273/C1273</f>
        <v>1</v>
      </c>
      <c r="J1273" s="22">
        <v>1</v>
      </c>
      <c r="K1273" s="24">
        <v>125</v>
      </c>
      <c r="L1273" s="24">
        <v>4</v>
      </c>
      <c r="M1273" s="25">
        <v>3</v>
      </c>
      <c r="N1273" s="22">
        <f>M1273/4</f>
        <v>0.75</v>
      </c>
      <c r="O1273" s="19">
        <f>M1273/N1273</f>
        <v>4</v>
      </c>
      <c r="P1273" s="26">
        <v>30</v>
      </c>
      <c r="Q1273" s="30">
        <f>P1273</f>
        <v>30</v>
      </c>
      <c r="R1273" s="20">
        <f>AA1273/V1273</f>
        <v>100</v>
      </c>
      <c r="S1273" s="27">
        <v>5</v>
      </c>
      <c r="T1273" s="30">
        <f>S1273</f>
        <v>5</v>
      </c>
      <c r="U1273" s="20">
        <f>AB1273/W1273</f>
        <v>100</v>
      </c>
      <c r="V1273" s="19">
        <f>ROUND((Q1273/100)*G1273,0)</f>
        <v>3000</v>
      </c>
      <c r="W1273" s="19">
        <f>ROUND(((T1273/100)*G1273)/J1273,0)</f>
        <v>500</v>
      </c>
      <c r="X1273" s="19">
        <v>0</v>
      </c>
      <c r="Y1273" s="19">
        <v>0</v>
      </c>
      <c r="Z1273" s="19">
        <v>0</v>
      </c>
      <c r="AA1273" s="20">
        <f>G1273*P1273</f>
        <v>300000</v>
      </c>
      <c r="AB1273" s="20">
        <f>(G1273*S1273)/J1273</f>
        <v>50000</v>
      </c>
      <c r="AC1273" s="20">
        <v>0</v>
      </c>
      <c r="AD1273" s="20">
        <v>0</v>
      </c>
      <c r="AE1273" s="20">
        <v>0</v>
      </c>
      <c r="AF1273" s="24">
        <v>100</v>
      </c>
      <c r="AG1273" s="24">
        <v>0</v>
      </c>
      <c r="AH1273" s="24">
        <v>1</v>
      </c>
      <c r="AI1273" s="24">
        <v>100</v>
      </c>
      <c r="AJ1273" s="24">
        <v>0</v>
      </c>
      <c r="AK1273" s="24">
        <v>1</v>
      </c>
      <c r="AL1273" s="24">
        <v>0.5</v>
      </c>
      <c r="AM1273" s="24">
        <v>0.5</v>
      </c>
      <c r="AN1273" s="24">
        <v>0</v>
      </c>
      <c r="AO1273" s="24">
        <v>0</v>
      </c>
      <c r="AP1273" s="24">
        <v>0</v>
      </c>
      <c r="AQ1273" s="24">
        <v>0.01</v>
      </c>
      <c r="AR1273" s="24">
        <v>0.01</v>
      </c>
      <c r="AS1273" s="24">
        <v>0</v>
      </c>
      <c r="AT1273" s="24">
        <v>0</v>
      </c>
      <c r="AU1273" s="24">
        <v>0</v>
      </c>
      <c r="AV1273" s="24">
        <v>0</v>
      </c>
      <c r="AW1273" s="24">
        <v>0.2</v>
      </c>
      <c r="AX1273" s="24">
        <v>0</v>
      </c>
      <c r="AY1273" s="24">
        <v>0</v>
      </c>
      <c r="AZ1273" s="24">
        <v>0</v>
      </c>
      <c r="BA1273" s="24">
        <v>0.04</v>
      </c>
      <c r="BB1273" s="24">
        <v>0</v>
      </c>
      <c r="BC1273" s="22">
        <v>0.05</v>
      </c>
      <c r="BD1273" s="22">
        <v>0.05</v>
      </c>
      <c r="BE1273" s="24">
        <v>7.4999999999999997E-2</v>
      </c>
      <c r="BF1273" s="24">
        <v>5.0000000000000001E-3</v>
      </c>
      <c r="BG1273" s="24">
        <v>0</v>
      </c>
      <c r="BH1273" s="24">
        <v>0</v>
      </c>
      <c r="BI1273" s="24">
        <v>0</v>
      </c>
      <c r="BJ1273" s="24">
        <v>1.8749999999999999E-2</v>
      </c>
      <c r="BK1273" s="24">
        <v>1.25E-3</v>
      </c>
      <c r="BL1273" s="24">
        <v>0</v>
      </c>
      <c r="BM1273" s="24">
        <v>0</v>
      </c>
      <c r="BN1273" s="24">
        <v>0</v>
      </c>
      <c r="BO1273" s="24">
        <v>0.1</v>
      </c>
      <c r="BP1273" s="24">
        <v>0.1</v>
      </c>
      <c r="BQ1273" s="24">
        <v>0</v>
      </c>
      <c r="BR1273" s="24">
        <v>0</v>
      </c>
      <c r="BS1273" s="24">
        <v>0</v>
      </c>
      <c r="BT1273" s="24">
        <v>0.04</v>
      </c>
      <c r="BU1273" s="29">
        <v>0.1</v>
      </c>
      <c r="BV1273" s="23">
        <f>BT1273/(BT1273+BU1273)</f>
        <v>0.2857142857142857</v>
      </c>
      <c r="BW1273" s="23">
        <f>SQRT((BT1273*BU1273)/((BT1273+BU1273)^2*(BT1273+BU1273+1)))</f>
        <v>0.42310634125649449</v>
      </c>
      <c r="BX1273" s="30">
        <v>0.1</v>
      </c>
      <c r="BY1273" s="30">
        <v>0.7</v>
      </c>
      <c r="BZ1273" s="30">
        <v>0.1</v>
      </c>
      <c r="CA1273" s="30">
        <v>0.1</v>
      </c>
      <c r="CB1273" s="28" t="s">
        <v>83</v>
      </c>
      <c r="CC1273" s="24">
        <v>600</v>
      </c>
    </row>
    <row r="1274" spans="1:81" s="24" customFormat="1" x14ac:dyDescent="0.2">
      <c r="A1274" s="30">
        <f t="shared" si="19"/>
        <v>1273</v>
      </c>
      <c r="B1274" s="30">
        <v>100</v>
      </c>
      <c r="C1274" s="30">
        <v>100</v>
      </c>
      <c r="D1274" s="24">
        <v>5</v>
      </c>
      <c r="E1274" s="24">
        <v>5</v>
      </c>
      <c r="F1274" s="19" t="s">
        <v>80</v>
      </c>
      <c r="G1274" s="19">
        <f>IF(F1274="rectangle",B1274*C1274,IF(F1274="hook",B1274*C1274-(D1274*E1274),IF(F1274="eight",B1274*C1274-2*(D1274*E1274),IF(F1274="tee",B1274*C1274-2*(D1274*E1274),IF(F1274="cross",B1274*C1274-4*(D1274*E1274),"ERROR")))))</f>
        <v>10000</v>
      </c>
      <c r="H1274" s="19" t="s">
        <v>85</v>
      </c>
      <c r="I1274" s="19">
        <f>B1274/C1274</f>
        <v>1</v>
      </c>
      <c r="J1274" s="22">
        <v>1</v>
      </c>
      <c r="K1274" s="24">
        <v>125</v>
      </c>
      <c r="L1274" s="24">
        <v>4</v>
      </c>
      <c r="M1274" s="25">
        <v>3</v>
      </c>
      <c r="N1274" s="22">
        <f>M1274/4</f>
        <v>0.75</v>
      </c>
      <c r="O1274" s="19">
        <f>M1274/N1274</f>
        <v>4</v>
      </c>
      <c r="P1274" s="26">
        <v>30</v>
      </c>
      <c r="Q1274" s="30">
        <f>P1274</f>
        <v>30</v>
      </c>
      <c r="R1274" s="20">
        <f>AA1274/V1274</f>
        <v>100</v>
      </c>
      <c r="S1274" s="27">
        <v>15</v>
      </c>
      <c r="T1274" s="30">
        <f>S1274</f>
        <v>15</v>
      </c>
      <c r="U1274" s="20">
        <f>AB1274/W1274</f>
        <v>100</v>
      </c>
      <c r="V1274" s="19">
        <f>ROUND((Q1274/100)*G1274,0)</f>
        <v>3000</v>
      </c>
      <c r="W1274" s="19">
        <f>ROUND(((T1274/100)*G1274)/J1274,0)</f>
        <v>1500</v>
      </c>
      <c r="X1274" s="19">
        <v>0</v>
      </c>
      <c r="Y1274" s="19">
        <v>0</v>
      </c>
      <c r="Z1274" s="19">
        <v>0</v>
      </c>
      <c r="AA1274" s="20">
        <f>G1274*P1274</f>
        <v>300000</v>
      </c>
      <c r="AB1274" s="20">
        <f>(G1274*S1274)/J1274</f>
        <v>150000</v>
      </c>
      <c r="AC1274" s="20">
        <v>0</v>
      </c>
      <c r="AD1274" s="20">
        <v>0</v>
      </c>
      <c r="AE1274" s="20">
        <v>0</v>
      </c>
      <c r="AF1274" s="24">
        <v>100</v>
      </c>
      <c r="AG1274" s="24">
        <v>0</v>
      </c>
      <c r="AH1274" s="24">
        <v>1</v>
      </c>
      <c r="AI1274" s="24">
        <v>100</v>
      </c>
      <c r="AJ1274" s="24">
        <v>0</v>
      </c>
      <c r="AK1274" s="24">
        <v>1</v>
      </c>
      <c r="AL1274" s="24">
        <v>0.5</v>
      </c>
      <c r="AM1274" s="24">
        <v>0.5</v>
      </c>
      <c r="AN1274" s="24">
        <v>0</v>
      </c>
      <c r="AO1274" s="24">
        <v>0</v>
      </c>
      <c r="AP1274" s="24">
        <v>0</v>
      </c>
      <c r="AQ1274" s="24">
        <v>0.01</v>
      </c>
      <c r="AR1274" s="24">
        <v>0.01</v>
      </c>
      <c r="AS1274" s="24">
        <v>0</v>
      </c>
      <c r="AT1274" s="24">
        <v>0</v>
      </c>
      <c r="AU1274" s="24">
        <v>0</v>
      </c>
      <c r="AV1274" s="24">
        <v>0</v>
      </c>
      <c r="AW1274" s="24">
        <v>0.2</v>
      </c>
      <c r="AX1274" s="24">
        <v>0</v>
      </c>
      <c r="AY1274" s="24">
        <v>0</v>
      </c>
      <c r="AZ1274" s="24">
        <v>0</v>
      </c>
      <c r="BA1274" s="24">
        <v>0.04</v>
      </c>
      <c r="BB1274" s="24">
        <v>0</v>
      </c>
      <c r="BC1274" s="22">
        <v>0.05</v>
      </c>
      <c r="BD1274" s="22">
        <v>0.05</v>
      </c>
      <c r="BE1274" s="24">
        <v>7.4999999999999997E-2</v>
      </c>
      <c r="BF1274" s="24">
        <v>5.0000000000000001E-3</v>
      </c>
      <c r="BG1274" s="24">
        <v>0</v>
      </c>
      <c r="BH1274" s="24">
        <v>0</v>
      </c>
      <c r="BI1274" s="24">
        <v>0</v>
      </c>
      <c r="BJ1274" s="24">
        <v>1.8749999999999999E-2</v>
      </c>
      <c r="BK1274" s="24">
        <v>1.25E-3</v>
      </c>
      <c r="BL1274" s="24">
        <v>0</v>
      </c>
      <c r="BM1274" s="24">
        <v>0</v>
      </c>
      <c r="BN1274" s="24">
        <v>0</v>
      </c>
      <c r="BO1274" s="24">
        <v>0.1</v>
      </c>
      <c r="BP1274" s="24">
        <v>0.1</v>
      </c>
      <c r="BQ1274" s="24">
        <v>0</v>
      </c>
      <c r="BR1274" s="24">
        <v>0</v>
      </c>
      <c r="BS1274" s="24">
        <v>0</v>
      </c>
      <c r="BT1274" s="24">
        <v>0.04</v>
      </c>
      <c r="BU1274" s="29">
        <v>4</v>
      </c>
      <c r="BV1274" s="23">
        <f>BT1274/(BT1274+BU1274)</f>
        <v>9.9009900990099011E-3</v>
      </c>
      <c r="BW1274" s="23">
        <f>SQRT((BT1274*BU1274)/((BT1274+BU1274)^2*(BT1274+BU1274+1)))</f>
        <v>4.410251516706673E-2</v>
      </c>
      <c r="BX1274" s="30">
        <v>0.1</v>
      </c>
      <c r="BY1274" s="30">
        <v>0.7</v>
      </c>
      <c r="BZ1274" s="30">
        <v>0.1</v>
      </c>
      <c r="CA1274" s="30">
        <v>0.1</v>
      </c>
      <c r="CB1274" s="28" t="s">
        <v>83</v>
      </c>
      <c r="CC1274" s="24">
        <v>600</v>
      </c>
    </row>
    <row r="1275" spans="1:81" s="24" customFormat="1" x14ac:dyDescent="0.2">
      <c r="A1275" s="30">
        <f t="shared" si="19"/>
        <v>1274</v>
      </c>
      <c r="B1275" s="30">
        <v>100</v>
      </c>
      <c r="C1275" s="30">
        <v>100</v>
      </c>
      <c r="D1275" s="24">
        <v>5</v>
      </c>
      <c r="E1275" s="24">
        <v>5</v>
      </c>
      <c r="F1275" s="19" t="s">
        <v>80</v>
      </c>
      <c r="G1275" s="19">
        <f>IF(F1275="rectangle",B1275*C1275,IF(F1275="hook",B1275*C1275-(D1275*E1275),IF(F1275="eight",B1275*C1275-2*(D1275*E1275),IF(F1275="tee",B1275*C1275-2*(D1275*E1275),IF(F1275="cross",B1275*C1275-4*(D1275*E1275),"ERROR")))))</f>
        <v>10000</v>
      </c>
      <c r="H1275" s="19" t="s">
        <v>85</v>
      </c>
      <c r="I1275" s="19">
        <f>B1275/C1275</f>
        <v>1</v>
      </c>
      <c r="J1275" s="22">
        <v>1</v>
      </c>
      <c r="K1275" s="24">
        <v>125</v>
      </c>
      <c r="L1275" s="24">
        <v>4</v>
      </c>
      <c r="M1275" s="25">
        <v>3</v>
      </c>
      <c r="N1275" s="22">
        <f>M1275/4</f>
        <v>0.75</v>
      </c>
      <c r="O1275" s="19">
        <f>M1275/N1275</f>
        <v>4</v>
      </c>
      <c r="P1275" s="26">
        <v>30</v>
      </c>
      <c r="Q1275" s="30">
        <f>P1275</f>
        <v>30</v>
      </c>
      <c r="R1275" s="20">
        <f>AA1275/V1275</f>
        <v>100</v>
      </c>
      <c r="S1275" s="27">
        <v>15</v>
      </c>
      <c r="T1275" s="30">
        <f>S1275</f>
        <v>15</v>
      </c>
      <c r="U1275" s="20">
        <f>AB1275/W1275</f>
        <v>100</v>
      </c>
      <c r="V1275" s="19">
        <f>ROUND((Q1275/100)*G1275,0)</f>
        <v>3000</v>
      </c>
      <c r="W1275" s="19">
        <f>ROUND(((T1275/100)*G1275)/J1275,0)</f>
        <v>1500</v>
      </c>
      <c r="X1275" s="19">
        <v>0</v>
      </c>
      <c r="Y1275" s="19">
        <v>0</v>
      </c>
      <c r="Z1275" s="19">
        <v>0</v>
      </c>
      <c r="AA1275" s="20">
        <f>G1275*P1275</f>
        <v>300000</v>
      </c>
      <c r="AB1275" s="20">
        <f>(G1275*S1275)/J1275</f>
        <v>150000</v>
      </c>
      <c r="AC1275" s="20">
        <v>0</v>
      </c>
      <c r="AD1275" s="20">
        <v>0</v>
      </c>
      <c r="AE1275" s="20">
        <v>0</v>
      </c>
      <c r="AF1275" s="24">
        <v>100</v>
      </c>
      <c r="AG1275" s="24">
        <v>0</v>
      </c>
      <c r="AH1275" s="24">
        <v>1</v>
      </c>
      <c r="AI1275" s="24">
        <v>100</v>
      </c>
      <c r="AJ1275" s="24">
        <v>0</v>
      </c>
      <c r="AK1275" s="24">
        <v>1</v>
      </c>
      <c r="AL1275" s="24">
        <v>0.5</v>
      </c>
      <c r="AM1275" s="24">
        <v>0.5</v>
      </c>
      <c r="AN1275" s="24">
        <v>0</v>
      </c>
      <c r="AO1275" s="24">
        <v>0</v>
      </c>
      <c r="AP1275" s="24">
        <v>0</v>
      </c>
      <c r="AQ1275" s="24">
        <v>0.01</v>
      </c>
      <c r="AR1275" s="24">
        <v>0.01</v>
      </c>
      <c r="AS1275" s="24">
        <v>0</v>
      </c>
      <c r="AT1275" s="24">
        <v>0</v>
      </c>
      <c r="AU1275" s="24">
        <v>0</v>
      </c>
      <c r="AV1275" s="24">
        <v>0</v>
      </c>
      <c r="AW1275" s="24">
        <v>0.2</v>
      </c>
      <c r="AX1275" s="24">
        <v>0</v>
      </c>
      <c r="AY1275" s="24">
        <v>0</v>
      </c>
      <c r="AZ1275" s="24">
        <v>0</v>
      </c>
      <c r="BA1275" s="24">
        <v>0.04</v>
      </c>
      <c r="BB1275" s="24">
        <v>0</v>
      </c>
      <c r="BC1275" s="22">
        <v>0.05</v>
      </c>
      <c r="BD1275" s="22">
        <v>0.05</v>
      </c>
      <c r="BE1275" s="24">
        <v>7.4999999999999997E-2</v>
      </c>
      <c r="BF1275" s="24">
        <v>5.0000000000000001E-3</v>
      </c>
      <c r="BG1275" s="24">
        <v>0</v>
      </c>
      <c r="BH1275" s="24">
        <v>0</v>
      </c>
      <c r="BI1275" s="24">
        <v>0</v>
      </c>
      <c r="BJ1275" s="24">
        <v>1.8749999999999999E-2</v>
      </c>
      <c r="BK1275" s="24">
        <v>1.25E-3</v>
      </c>
      <c r="BL1275" s="24">
        <v>0</v>
      </c>
      <c r="BM1275" s="24">
        <v>0</v>
      </c>
      <c r="BN1275" s="24">
        <v>0</v>
      </c>
      <c r="BO1275" s="24">
        <v>0.1</v>
      </c>
      <c r="BP1275" s="24">
        <v>0.1</v>
      </c>
      <c r="BQ1275" s="24">
        <v>0</v>
      </c>
      <c r="BR1275" s="24">
        <v>0</v>
      </c>
      <c r="BS1275" s="24">
        <v>0</v>
      </c>
      <c r="BT1275" s="24">
        <v>0.04</v>
      </c>
      <c r="BU1275" s="29">
        <v>0.2</v>
      </c>
      <c r="BV1275" s="23">
        <f>BT1275/(BT1275+BU1275)</f>
        <v>0.16666666666666666</v>
      </c>
      <c r="BW1275" s="23">
        <f>SQRT((BT1275*BU1275)/((BT1275+BU1275)^2*(BT1275+BU1275+1)))</f>
        <v>0.33467472037604118</v>
      </c>
      <c r="BX1275" s="30">
        <v>0.1</v>
      </c>
      <c r="BY1275" s="30">
        <v>0.7</v>
      </c>
      <c r="BZ1275" s="30">
        <v>0.1</v>
      </c>
      <c r="CA1275" s="30">
        <v>0.1</v>
      </c>
      <c r="CB1275" s="28" t="s">
        <v>83</v>
      </c>
      <c r="CC1275" s="24">
        <v>600</v>
      </c>
    </row>
    <row r="1276" spans="1:81" s="24" customFormat="1" x14ac:dyDescent="0.2">
      <c r="A1276" s="30">
        <f t="shared" si="19"/>
        <v>1275</v>
      </c>
      <c r="B1276" s="30">
        <v>100</v>
      </c>
      <c r="C1276" s="30">
        <v>100</v>
      </c>
      <c r="D1276" s="24">
        <v>5</v>
      </c>
      <c r="E1276" s="24">
        <v>5</v>
      </c>
      <c r="F1276" s="19" t="s">
        <v>80</v>
      </c>
      <c r="G1276" s="19">
        <f>IF(F1276="rectangle",B1276*C1276,IF(F1276="hook",B1276*C1276-(D1276*E1276),IF(F1276="eight",B1276*C1276-2*(D1276*E1276),IF(F1276="tee",B1276*C1276-2*(D1276*E1276),IF(F1276="cross",B1276*C1276-4*(D1276*E1276),"ERROR")))))</f>
        <v>10000</v>
      </c>
      <c r="H1276" s="19" t="s">
        <v>85</v>
      </c>
      <c r="I1276" s="19">
        <f>B1276/C1276</f>
        <v>1</v>
      </c>
      <c r="J1276" s="22">
        <v>1</v>
      </c>
      <c r="K1276" s="24">
        <v>125</v>
      </c>
      <c r="L1276" s="24">
        <v>4</v>
      </c>
      <c r="M1276" s="25">
        <v>3</v>
      </c>
      <c r="N1276" s="22">
        <f>M1276/4</f>
        <v>0.75</v>
      </c>
      <c r="O1276" s="19">
        <f>M1276/N1276</f>
        <v>4</v>
      </c>
      <c r="P1276" s="26">
        <v>30</v>
      </c>
      <c r="Q1276" s="30">
        <f>P1276</f>
        <v>30</v>
      </c>
      <c r="R1276" s="20">
        <f>AA1276/V1276</f>
        <v>100</v>
      </c>
      <c r="S1276" s="27">
        <v>15</v>
      </c>
      <c r="T1276" s="30">
        <f>S1276</f>
        <v>15</v>
      </c>
      <c r="U1276" s="20">
        <f>AB1276/W1276</f>
        <v>100</v>
      </c>
      <c r="V1276" s="19">
        <f>ROUND((Q1276/100)*G1276,0)</f>
        <v>3000</v>
      </c>
      <c r="W1276" s="19">
        <f>ROUND(((T1276/100)*G1276)/J1276,0)</f>
        <v>1500</v>
      </c>
      <c r="X1276" s="19">
        <v>0</v>
      </c>
      <c r="Y1276" s="19">
        <v>0</v>
      </c>
      <c r="Z1276" s="19">
        <v>0</v>
      </c>
      <c r="AA1276" s="20">
        <f>G1276*P1276</f>
        <v>300000</v>
      </c>
      <c r="AB1276" s="20">
        <f>(G1276*S1276)/J1276</f>
        <v>150000</v>
      </c>
      <c r="AC1276" s="20">
        <v>0</v>
      </c>
      <c r="AD1276" s="20">
        <v>0</v>
      </c>
      <c r="AE1276" s="20">
        <v>0</v>
      </c>
      <c r="AF1276" s="24">
        <v>100</v>
      </c>
      <c r="AG1276" s="24">
        <v>0</v>
      </c>
      <c r="AH1276" s="24">
        <v>1</v>
      </c>
      <c r="AI1276" s="24">
        <v>100</v>
      </c>
      <c r="AJ1276" s="24">
        <v>0</v>
      </c>
      <c r="AK1276" s="24">
        <v>1</v>
      </c>
      <c r="AL1276" s="24">
        <v>0.5</v>
      </c>
      <c r="AM1276" s="24">
        <v>0.5</v>
      </c>
      <c r="AN1276" s="24">
        <v>0</v>
      </c>
      <c r="AO1276" s="24">
        <v>0</v>
      </c>
      <c r="AP1276" s="24">
        <v>0</v>
      </c>
      <c r="AQ1276" s="24">
        <v>0.01</v>
      </c>
      <c r="AR1276" s="24">
        <v>0.01</v>
      </c>
      <c r="AS1276" s="24">
        <v>0</v>
      </c>
      <c r="AT1276" s="24">
        <v>0</v>
      </c>
      <c r="AU1276" s="24">
        <v>0</v>
      </c>
      <c r="AV1276" s="24">
        <v>0</v>
      </c>
      <c r="AW1276" s="24">
        <v>0.2</v>
      </c>
      <c r="AX1276" s="24">
        <v>0</v>
      </c>
      <c r="AY1276" s="24">
        <v>0</v>
      </c>
      <c r="AZ1276" s="24">
        <v>0</v>
      </c>
      <c r="BA1276" s="24">
        <v>0.04</v>
      </c>
      <c r="BB1276" s="24">
        <v>0</v>
      </c>
      <c r="BC1276" s="22">
        <v>0.05</v>
      </c>
      <c r="BD1276" s="22">
        <v>0.05</v>
      </c>
      <c r="BE1276" s="24">
        <v>7.4999999999999997E-2</v>
      </c>
      <c r="BF1276" s="24">
        <v>5.0000000000000001E-3</v>
      </c>
      <c r="BG1276" s="24">
        <v>0</v>
      </c>
      <c r="BH1276" s="24">
        <v>0</v>
      </c>
      <c r="BI1276" s="24">
        <v>0</v>
      </c>
      <c r="BJ1276" s="24">
        <v>1.8749999999999999E-2</v>
      </c>
      <c r="BK1276" s="24">
        <v>1.25E-3</v>
      </c>
      <c r="BL1276" s="24">
        <v>0</v>
      </c>
      <c r="BM1276" s="24">
        <v>0</v>
      </c>
      <c r="BN1276" s="24">
        <v>0</v>
      </c>
      <c r="BO1276" s="24">
        <v>0.1</v>
      </c>
      <c r="BP1276" s="24">
        <v>0.1</v>
      </c>
      <c r="BQ1276" s="24">
        <v>0</v>
      </c>
      <c r="BR1276" s="24">
        <v>0</v>
      </c>
      <c r="BS1276" s="24">
        <v>0</v>
      </c>
      <c r="BT1276" s="24">
        <v>0.04</v>
      </c>
      <c r="BU1276" s="29">
        <v>0.1</v>
      </c>
      <c r="BV1276" s="23">
        <f>BT1276/(BT1276+BU1276)</f>
        <v>0.2857142857142857</v>
      </c>
      <c r="BW1276" s="23">
        <f>SQRT((BT1276*BU1276)/((BT1276+BU1276)^2*(BT1276+BU1276+1)))</f>
        <v>0.42310634125649449</v>
      </c>
      <c r="BX1276" s="30">
        <v>0.1</v>
      </c>
      <c r="BY1276" s="30">
        <v>0.7</v>
      </c>
      <c r="BZ1276" s="30">
        <v>0.1</v>
      </c>
      <c r="CA1276" s="30">
        <v>0.1</v>
      </c>
      <c r="CB1276" s="28" t="s">
        <v>83</v>
      </c>
      <c r="CC1276" s="24">
        <v>600</v>
      </c>
    </row>
    <row r="1277" spans="1:81" s="24" customFormat="1" x14ac:dyDescent="0.2">
      <c r="A1277" s="30">
        <f t="shared" si="19"/>
        <v>1276</v>
      </c>
      <c r="B1277" s="30">
        <v>100</v>
      </c>
      <c r="C1277" s="30">
        <v>100</v>
      </c>
      <c r="D1277" s="24">
        <v>5</v>
      </c>
      <c r="E1277" s="24">
        <v>5</v>
      </c>
      <c r="F1277" s="19" t="s">
        <v>80</v>
      </c>
      <c r="G1277" s="19">
        <f>IF(F1277="rectangle",B1277*C1277,IF(F1277="hook",B1277*C1277-(D1277*E1277),IF(F1277="eight",B1277*C1277-2*(D1277*E1277),IF(F1277="tee",B1277*C1277-2*(D1277*E1277),IF(F1277="cross",B1277*C1277-4*(D1277*E1277),"ERROR")))))</f>
        <v>10000</v>
      </c>
      <c r="H1277" s="19" t="s">
        <v>85</v>
      </c>
      <c r="I1277" s="19">
        <f>B1277/C1277</f>
        <v>1</v>
      </c>
      <c r="J1277" s="22">
        <v>1</v>
      </c>
      <c r="K1277" s="24">
        <v>125</v>
      </c>
      <c r="L1277" s="24">
        <v>4</v>
      </c>
      <c r="M1277" s="25">
        <v>3</v>
      </c>
      <c r="N1277" s="22">
        <f>M1277/4</f>
        <v>0.75</v>
      </c>
      <c r="O1277" s="19">
        <f>M1277/N1277</f>
        <v>4</v>
      </c>
      <c r="P1277" s="26">
        <v>30</v>
      </c>
      <c r="Q1277" s="30">
        <f>P1277</f>
        <v>30</v>
      </c>
      <c r="R1277" s="20">
        <f>AA1277/V1277</f>
        <v>100</v>
      </c>
      <c r="S1277" s="27">
        <v>30</v>
      </c>
      <c r="T1277" s="30">
        <f>S1277</f>
        <v>30</v>
      </c>
      <c r="U1277" s="20">
        <f>AB1277/W1277</f>
        <v>100</v>
      </c>
      <c r="V1277" s="19">
        <f>ROUND((Q1277/100)*G1277,0)</f>
        <v>3000</v>
      </c>
      <c r="W1277" s="19">
        <f>ROUND(((T1277/100)*G1277)/J1277,0)</f>
        <v>3000</v>
      </c>
      <c r="X1277" s="19">
        <v>0</v>
      </c>
      <c r="Y1277" s="19">
        <v>0</v>
      </c>
      <c r="Z1277" s="19">
        <v>0</v>
      </c>
      <c r="AA1277" s="20">
        <f>G1277*P1277</f>
        <v>300000</v>
      </c>
      <c r="AB1277" s="20">
        <f>(G1277*S1277)/J1277</f>
        <v>300000</v>
      </c>
      <c r="AC1277" s="20">
        <v>0</v>
      </c>
      <c r="AD1277" s="20">
        <v>0</v>
      </c>
      <c r="AE1277" s="20">
        <v>0</v>
      </c>
      <c r="AF1277" s="24">
        <v>100</v>
      </c>
      <c r="AG1277" s="24">
        <v>0</v>
      </c>
      <c r="AH1277" s="24">
        <v>1</v>
      </c>
      <c r="AI1277" s="24">
        <v>100</v>
      </c>
      <c r="AJ1277" s="24">
        <v>0</v>
      </c>
      <c r="AK1277" s="24">
        <v>1</v>
      </c>
      <c r="AL1277" s="24">
        <v>0.5</v>
      </c>
      <c r="AM1277" s="24">
        <v>0.5</v>
      </c>
      <c r="AN1277" s="24">
        <v>0</v>
      </c>
      <c r="AO1277" s="24">
        <v>0</v>
      </c>
      <c r="AP1277" s="24">
        <v>0</v>
      </c>
      <c r="AQ1277" s="24">
        <v>0.01</v>
      </c>
      <c r="AR1277" s="24">
        <v>0.01</v>
      </c>
      <c r="AS1277" s="24">
        <v>0</v>
      </c>
      <c r="AT1277" s="24">
        <v>0</v>
      </c>
      <c r="AU1277" s="24">
        <v>0</v>
      </c>
      <c r="AV1277" s="24">
        <v>0</v>
      </c>
      <c r="AW1277" s="24">
        <v>0.2</v>
      </c>
      <c r="AX1277" s="24">
        <v>0</v>
      </c>
      <c r="AY1277" s="24">
        <v>0</v>
      </c>
      <c r="AZ1277" s="24">
        <v>0</v>
      </c>
      <c r="BA1277" s="24">
        <v>0.04</v>
      </c>
      <c r="BB1277" s="24">
        <v>0</v>
      </c>
      <c r="BC1277" s="22">
        <v>0.05</v>
      </c>
      <c r="BD1277" s="22">
        <v>0.05</v>
      </c>
      <c r="BE1277" s="24">
        <v>7.4999999999999997E-2</v>
      </c>
      <c r="BF1277" s="24">
        <v>5.0000000000000001E-3</v>
      </c>
      <c r="BG1277" s="24">
        <v>0</v>
      </c>
      <c r="BH1277" s="24">
        <v>0</v>
      </c>
      <c r="BI1277" s="24">
        <v>0</v>
      </c>
      <c r="BJ1277" s="24">
        <v>1.8749999999999999E-2</v>
      </c>
      <c r="BK1277" s="24">
        <v>1.25E-3</v>
      </c>
      <c r="BL1277" s="24">
        <v>0</v>
      </c>
      <c r="BM1277" s="24">
        <v>0</v>
      </c>
      <c r="BN1277" s="24">
        <v>0</v>
      </c>
      <c r="BO1277" s="24">
        <v>0.1</v>
      </c>
      <c r="BP1277" s="24">
        <v>0.1</v>
      </c>
      <c r="BQ1277" s="24">
        <v>0</v>
      </c>
      <c r="BR1277" s="24">
        <v>0</v>
      </c>
      <c r="BS1277" s="24">
        <v>0</v>
      </c>
      <c r="BT1277" s="24">
        <v>0.04</v>
      </c>
      <c r="BU1277" s="29">
        <v>4</v>
      </c>
      <c r="BV1277" s="23">
        <f>BT1277/(BT1277+BU1277)</f>
        <v>9.9009900990099011E-3</v>
      </c>
      <c r="BW1277" s="23">
        <f>SQRT((BT1277*BU1277)/((BT1277+BU1277)^2*(BT1277+BU1277+1)))</f>
        <v>4.410251516706673E-2</v>
      </c>
      <c r="BX1277" s="30">
        <v>0.1</v>
      </c>
      <c r="BY1277" s="30">
        <v>0.7</v>
      </c>
      <c r="BZ1277" s="30">
        <v>0.1</v>
      </c>
      <c r="CA1277" s="30">
        <v>0.1</v>
      </c>
      <c r="CB1277" s="28" t="s">
        <v>83</v>
      </c>
      <c r="CC1277" s="24">
        <v>600</v>
      </c>
    </row>
    <row r="1278" spans="1:81" s="24" customFormat="1" x14ac:dyDescent="0.2">
      <c r="A1278" s="30">
        <f t="shared" si="19"/>
        <v>1277</v>
      </c>
      <c r="B1278" s="30">
        <v>100</v>
      </c>
      <c r="C1278" s="30">
        <v>100</v>
      </c>
      <c r="D1278" s="24">
        <v>5</v>
      </c>
      <c r="E1278" s="24">
        <v>5</v>
      </c>
      <c r="F1278" s="19" t="s">
        <v>80</v>
      </c>
      <c r="G1278" s="19">
        <f>IF(F1278="rectangle",B1278*C1278,IF(F1278="hook",B1278*C1278-(D1278*E1278),IF(F1278="eight",B1278*C1278-2*(D1278*E1278),IF(F1278="tee",B1278*C1278-2*(D1278*E1278),IF(F1278="cross",B1278*C1278-4*(D1278*E1278),"ERROR")))))</f>
        <v>10000</v>
      </c>
      <c r="H1278" s="19" t="s">
        <v>85</v>
      </c>
      <c r="I1278" s="19">
        <f>B1278/C1278</f>
        <v>1</v>
      </c>
      <c r="J1278" s="22">
        <v>1</v>
      </c>
      <c r="K1278" s="24">
        <v>125</v>
      </c>
      <c r="L1278" s="24">
        <v>4</v>
      </c>
      <c r="M1278" s="25">
        <v>3</v>
      </c>
      <c r="N1278" s="22">
        <f>M1278/4</f>
        <v>0.75</v>
      </c>
      <c r="O1278" s="19">
        <f>M1278/N1278</f>
        <v>4</v>
      </c>
      <c r="P1278" s="26">
        <v>30</v>
      </c>
      <c r="Q1278" s="30">
        <f>P1278</f>
        <v>30</v>
      </c>
      <c r="R1278" s="20">
        <f>AA1278/V1278</f>
        <v>100</v>
      </c>
      <c r="S1278" s="27">
        <v>30</v>
      </c>
      <c r="T1278" s="30">
        <f>S1278</f>
        <v>30</v>
      </c>
      <c r="U1278" s="20">
        <f>AB1278/W1278</f>
        <v>100</v>
      </c>
      <c r="V1278" s="19">
        <f>ROUND((Q1278/100)*G1278,0)</f>
        <v>3000</v>
      </c>
      <c r="W1278" s="19">
        <f>ROUND(((T1278/100)*G1278)/J1278,0)</f>
        <v>3000</v>
      </c>
      <c r="X1278" s="19">
        <v>0</v>
      </c>
      <c r="Y1278" s="19">
        <v>0</v>
      </c>
      <c r="Z1278" s="19">
        <v>0</v>
      </c>
      <c r="AA1278" s="20">
        <f>G1278*P1278</f>
        <v>300000</v>
      </c>
      <c r="AB1278" s="20">
        <f>(G1278*S1278)/J1278</f>
        <v>300000</v>
      </c>
      <c r="AC1278" s="20">
        <v>0</v>
      </c>
      <c r="AD1278" s="20">
        <v>0</v>
      </c>
      <c r="AE1278" s="20">
        <v>0</v>
      </c>
      <c r="AF1278" s="24">
        <v>100</v>
      </c>
      <c r="AG1278" s="24">
        <v>0</v>
      </c>
      <c r="AH1278" s="24">
        <v>1</v>
      </c>
      <c r="AI1278" s="24">
        <v>100</v>
      </c>
      <c r="AJ1278" s="24">
        <v>0</v>
      </c>
      <c r="AK1278" s="24">
        <v>1</v>
      </c>
      <c r="AL1278" s="24">
        <v>0.5</v>
      </c>
      <c r="AM1278" s="24">
        <v>0.5</v>
      </c>
      <c r="AN1278" s="24">
        <v>0</v>
      </c>
      <c r="AO1278" s="24">
        <v>0</v>
      </c>
      <c r="AP1278" s="24">
        <v>0</v>
      </c>
      <c r="AQ1278" s="24">
        <v>0.01</v>
      </c>
      <c r="AR1278" s="24">
        <v>0.01</v>
      </c>
      <c r="AS1278" s="24">
        <v>0</v>
      </c>
      <c r="AT1278" s="24">
        <v>0</v>
      </c>
      <c r="AU1278" s="24">
        <v>0</v>
      </c>
      <c r="AV1278" s="24">
        <v>0</v>
      </c>
      <c r="AW1278" s="24">
        <v>0.2</v>
      </c>
      <c r="AX1278" s="24">
        <v>0</v>
      </c>
      <c r="AY1278" s="24">
        <v>0</v>
      </c>
      <c r="AZ1278" s="24">
        <v>0</v>
      </c>
      <c r="BA1278" s="24">
        <v>0.04</v>
      </c>
      <c r="BB1278" s="24">
        <v>0</v>
      </c>
      <c r="BC1278" s="22">
        <v>0.05</v>
      </c>
      <c r="BD1278" s="22">
        <v>0.05</v>
      </c>
      <c r="BE1278" s="24">
        <v>7.4999999999999997E-2</v>
      </c>
      <c r="BF1278" s="24">
        <v>5.0000000000000001E-3</v>
      </c>
      <c r="BG1278" s="24">
        <v>0</v>
      </c>
      <c r="BH1278" s="24">
        <v>0</v>
      </c>
      <c r="BI1278" s="24">
        <v>0</v>
      </c>
      <c r="BJ1278" s="24">
        <v>1.8749999999999999E-2</v>
      </c>
      <c r="BK1278" s="24">
        <v>1.25E-3</v>
      </c>
      <c r="BL1278" s="24">
        <v>0</v>
      </c>
      <c r="BM1278" s="24">
        <v>0</v>
      </c>
      <c r="BN1278" s="24">
        <v>0</v>
      </c>
      <c r="BO1278" s="24">
        <v>0.1</v>
      </c>
      <c r="BP1278" s="24">
        <v>0.1</v>
      </c>
      <c r="BQ1278" s="24">
        <v>0</v>
      </c>
      <c r="BR1278" s="24">
        <v>0</v>
      </c>
      <c r="BS1278" s="24">
        <v>0</v>
      </c>
      <c r="BT1278" s="24">
        <v>0.04</v>
      </c>
      <c r="BU1278" s="29">
        <v>0.2</v>
      </c>
      <c r="BV1278" s="23">
        <f>BT1278/(BT1278+BU1278)</f>
        <v>0.16666666666666666</v>
      </c>
      <c r="BW1278" s="23">
        <f>SQRT((BT1278*BU1278)/((BT1278+BU1278)^2*(BT1278+BU1278+1)))</f>
        <v>0.33467472037604118</v>
      </c>
      <c r="BX1278" s="30">
        <v>0.1</v>
      </c>
      <c r="BY1278" s="30">
        <v>0.7</v>
      </c>
      <c r="BZ1278" s="30">
        <v>0.1</v>
      </c>
      <c r="CA1278" s="30">
        <v>0.1</v>
      </c>
      <c r="CB1278" s="28" t="s">
        <v>83</v>
      </c>
      <c r="CC1278" s="24">
        <v>600</v>
      </c>
    </row>
    <row r="1279" spans="1:81" s="24" customFormat="1" x14ac:dyDescent="0.2">
      <c r="A1279" s="30">
        <f t="shared" si="19"/>
        <v>1278</v>
      </c>
      <c r="B1279" s="30">
        <v>100</v>
      </c>
      <c r="C1279" s="30">
        <v>100</v>
      </c>
      <c r="D1279" s="24">
        <v>5</v>
      </c>
      <c r="E1279" s="24">
        <v>5</v>
      </c>
      <c r="F1279" s="19" t="s">
        <v>80</v>
      </c>
      <c r="G1279" s="19">
        <f>IF(F1279="rectangle",B1279*C1279,IF(F1279="hook",B1279*C1279-(D1279*E1279),IF(F1279="eight",B1279*C1279-2*(D1279*E1279),IF(F1279="tee",B1279*C1279-2*(D1279*E1279),IF(F1279="cross",B1279*C1279-4*(D1279*E1279),"ERROR")))))</f>
        <v>10000</v>
      </c>
      <c r="H1279" s="19" t="s">
        <v>85</v>
      </c>
      <c r="I1279" s="19">
        <f>B1279/C1279</f>
        <v>1</v>
      </c>
      <c r="J1279" s="22">
        <v>1</v>
      </c>
      <c r="K1279" s="24">
        <v>125</v>
      </c>
      <c r="L1279" s="24">
        <v>4</v>
      </c>
      <c r="M1279" s="25">
        <v>3</v>
      </c>
      <c r="N1279" s="22">
        <f>M1279/4</f>
        <v>0.75</v>
      </c>
      <c r="O1279" s="19">
        <f>M1279/N1279</f>
        <v>4</v>
      </c>
      <c r="P1279" s="26">
        <v>30</v>
      </c>
      <c r="Q1279" s="30">
        <f>P1279</f>
        <v>30</v>
      </c>
      <c r="R1279" s="20">
        <f>AA1279/V1279</f>
        <v>100</v>
      </c>
      <c r="S1279" s="27">
        <v>30</v>
      </c>
      <c r="T1279" s="30">
        <f>S1279</f>
        <v>30</v>
      </c>
      <c r="U1279" s="20">
        <f>AB1279/W1279</f>
        <v>100</v>
      </c>
      <c r="V1279" s="19">
        <f>ROUND((Q1279/100)*G1279,0)</f>
        <v>3000</v>
      </c>
      <c r="W1279" s="19">
        <f>ROUND(((T1279/100)*G1279)/J1279,0)</f>
        <v>3000</v>
      </c>
      <c r="X1279" s="19">
        <v>0</v>
      </c>
      <c r="Y1279" s="19">
        <v>0</v>
      </c>
      <c r="Z1279" s="19">
        <v>0</v>
      </c>
      <c r="AA1279" s="20">
        <f>G1279*P1279</f>
        <v>300000</v>
      </c>
      <c r="AB1279" s="20">
        <f>(G1279*S1279)/J1279</f>
        <v>300000</v>
      </c>
      <c r="AC1279" s="20">
        <v>0</v>
      </c>
      <c r="AD1279" s="20">
        <v>0</v>
      </c>
      <c r="AE1279" s="20">
        <v>0</v>
      </c>
      <c r="AF1279" s="24">
        <v>100</v>
      </c>
      <c r="AG1279" s="24">
        <v>0</v>
      </c>
      <c r="AH1279" s="24">
        <v>1</v>
      </c>
      <c r="AI1279" s="24">
        <v>100</v>
      </c>
      <c r="AJ1279" s="24">
        <v>0</v>
      </c>
      <c r="AK1279" s="24">
        <v>1</v>
      </c>
      <c r="AL1279" s="24">
        <v>0.5</v>
      </c>
      <c r="AM1279" s="24">
        <v>0.5</v>
      </c>
      <c r="AN1279" s="24">
        <v>0</v>
      </c>
      <c r="AO1279" s="24">
        <v>0</v>
      </c>
      <c r="AP1279" s="24">
        <v>0</v>
      </c>
      <c r="AQ1279" s="24">
        <v>0.01</v>
      </c>
      <c r="AR1279" s="24">
        <v>0.01</v>
      </c>
      <c r="AS1279" s="24">
        <v>0</v>
      </c>
      <c r="AT1279" s="24">
        <v>0</v>
      </c>
      <c r="AU1279" s="24">
        <v>0</v>
      </c>
      <c r="AV1279" s="24">
        <v>0</v>
      </c>
      <c r="AW1279" s="24">
        <v>0.2</v>
      </c>
      <c r="AX1279" s="24">
        <v>0</v>
      </c>
      <c r="AY1279" s="24">
        <v>0</v>
      </c>
      <c r="AZ1279" s="24">
        <v>0</v>
      </c>
      <c r="BA1279" s="24">
        <v>0.04</v>
      </c>
      <c r="BB1279" s="24">
        <v>0</v>
      </c>
      <c r="BC1279" s="22">
        <v>0.05</v>
      </c>
      <c r="BD1279" s="22">
        <v>0.05</v>
      </c>
      <c r="BE1279" s="24">
        <v>7.4999999999999997E-2</v>
      </c>
      <c r="BF1279" s="24">
        <v>5.0000000000000001E-3</v>
      </c>
      <c r="BG1279" s="24">
        <v>0</v>
      </c>
      <c r="BH1279" s="24">
        <v>0</v>
      </c>
      <c r="BI1279" s="24">
        <v>0</v>
      </c>
      <c r="BJ1279" s="24">
        <v>1.8749999999999999E-2</v>
      </c>
      <c r="BK1279" s="24">
        <v>1.25E-3</v>
      </c>
      <c r="BL1279" s="24">
        <v>0</v>
      </c>
      <c r="BM1279" s="24">
        <v>0</v>
      </c>
      <c r="BN1279" s="24">
        <v>0</v>
      </c>
      <c r="BO1279" s="24">
        <v>0.1</v>
      </c>
      <c r="BP1279" s="24">
        <v>0.1</v>
      </c>
      <c r="BQ1279" s="24">
        <v>0</v>
      </c>
      <c r="BR1279" s="24">
        <v>0</v>
      </c>
      <c r="BS1279" s="24">
        <v>0</v>
      </c>
      <c r="BT1279" s="24">
        <v>0.04</v>
      </c>
      <c r="BU1279" s="29">
        <v>0.1</v>
      </c>
      <c r="BV1279" s="23">
        <f>BT1279/(BT1279+BU1279)</f>
        <v>0.2857142857142857</v>
      </c>
      <c r="BW1279" s="23">
        <f>SQRT((BT1279*BU1279)/((BT1279+BU1279)^2*(BT1279+BU1279+1)))</f>
        <v>0.42310634125649449</v>
      </c>
      <c r="BX1279" s="30">
        <v>0.1</v>
      </c>
      <c r="BY1279" s="30">
        <v>0.7</v>
      </c>
      <c r="BZ1279" s="30">
        <v>0.1</v>
      </c>
      <c r="CA1279" s="30">
        <v>0.1</v>
      </c>
      <c r="CB1279" s="28" t="s">
        <v>83</v>
      </c>
      <c r="CC1279" s="24">
        <v>600</v>
      </c>
    </row>
    <row r="1280" spans="1:81" s="24" customFormat="1" x14ac:dyDescent="0.2">
      <c r="A1280" s="30">
        <f t="shared" si="19"/>
        <v>1279</v>
      </c>
      <c r="B1280" s="30">
        <v>20</v>
      </c>
      <c r="C1280" s="30">
        <v>20</v>
      </c>
      <c r="D1280" s="24">
        <v>5</v>
      </c>
      <c r="E1280" s="24">
        <v>5</v>
      </c>
      <c r="F1280" s="19" t="s">
        <v>80</v>
      </c>
      <c r="G1280" s="19">
        <f>IF(F1280="rectangle",B1280*C1280,IF(F1280="hook",B1280*C1280-(D1280*E1280),IF(F1280="eight",B1280*C1280-2*(D1280*E1280),IF(F1280="tee",B1280*C1280-2*(D1280*E1280),IF(F1280="cross",B1280*C1280-4*(D1280*E1280),"ERROR")))))</f>
        <v>400</v>
      </c>
      <c r="H1280" s="19" t="s">
        <v>84</v>
      </c>
      <c r="I1280" s="19">
        <f>B1280/C1280</f>
        <v>1</v>
      </c>
      <c r="J1280" s="22">
        <v>1</v>
      </c>
      <c r="K1280" s="24">
        <v>125</v>
      </c>
      <c r="L1280" s="24">
        <v>4</v>
      </c>
      <c r="M1280" s="25">
        <v>3</v>
      </c>
      <c r="N1280" s="22">
        <f>M1280/4</f>
        <v>0.75</v>
      </c>
      <c r="O1280" s="19">
        <f>M1280/N1280</f>
        <v>4</v>
      </c>
      <c r="P1280" s="26">
        <v>30</v>
      </c>
      <c r="Q1280" s="30">
        <f>P1280</f>
        <v>30</v>
      </c>
      <c r="R1280" s="20">
        <f>AA1280/V1280</f>
        <v>100</v>
      </c>
      <c r="S1280" s="27">
        <v>5</v>
      </c>
      <c r="T1280" s="30">
        <f>S1280</f>
        <v>5</v>
      </c>
      <c r="U1280" s="20">
        <f>AB1280/W1280</f>
        <v>100</v>
      </c>
      <c r="V1280" s="19">
        <f>ROUND((Q1280/100)*G1280,0)</f>
        <v>120</v>
      </c>
      <c r="W1280" s="19">
        <f>ROUND(((T1280/100)*G1280)/J1280,0)</f>
        <v>20</v>
      </c>
      <c r="X1280" s="19">
        <v>0</v>
      </c>
      <c r="Y1280" s="19">
        <v>0</v>
      </c>
      <c r="Z1280" s="19">
        <v>0</v>
      </c>
      <c r="AA1280" s="20">
        <f>G1280*P1280</f>
        <v>12000</v>
      </c>
      <c r="AB1280" s="20">
        <f>(G1280*S1280)/J1280</f>
        <v>2000</v>
      </c>
      <c r="AC1280" s="20">
        <v>0</v>
      </c>
      <c r="AD1280" s="20">
        <v>0</v>
      </c>
      <c r="AE1280" s="20">
        <v>0</v>
      </c>
      <c r="AF1280" s="24">
        <v>100</v>
      </c>
      <c r="AG1280" s="24">
        <v>0</v>
      </c>
      <c r="AH1280" s="24">
        <v>1</v>
      </c>
      <c r="AI1280" s="24">
        <v>100</v>
      </c>
      <c r="AJ1280" s="24">
        <v>0</v>
      </c>
      <c r="AK1280" s="24">
        <v>1</v>
      </c>
      <c r="AL1280" s="24">
        <v>0.5</v>
      </c>
      <c r="AM1280" s="24">
        <v>0.5</v>
      </c>
      <c r="AN1280" s="24">
        <v>0</v>
      </c>
      <c r="AO1280" s="24">
        <v>0</v>
      </c>
      <c r="AP1280" s="24">
        <v>0</v>
      </c>
      <c r="AQ1280" s="24">
        <v>0.01</v>
      </c>
      <c r="AR1280" s="24">
        <v>0.01</v>
      </c>
      <c r="AS1280" s="24">
        <v>0</v>
      </c>
      <c r="AT1280" s="24">
        <v>0</v>
      </c>
      <c r="AU1280" s="24">
        <v>0</v>
      </c>
      <c r="AV1280" s="24">
        <v>0</v>
      </c>
      <c r="AW1280" s="24">
        <v>0.2</v>
      </c>
      <c r="AX1280" s="24">
        <v>0</v>
      </c>
      <c r="AY1280" s="24">
        <v>0</v>
      </c>
      <c r="AZ1280" s="24">
        <v>0</v>
      </c>
      <c r="BA1280" s="24">
        <v>0.04</v>
      </c>
      <c r="BB1280" s="24">
        <v>0</v>
      </c>
      <c r="BC1280" s="22">
        <v>0.05</v>
      </c>
      <c r="BD1280" s="22">
        <v>0.05</v>
      </c>
      <c r="BE1280" s="24">
        <v>7.4999999999999997E-2</v>
      </c>
      <c r="BF1280" s="24">
        <v>5.0000000000000001E-3</v>
      </c>
      <c r="BG1280" s="24">
        <v>0</v>
      </c>
      <c r="BH1280" s="24">
        <v>0</v>
      </c>
      <c r="BI1280" s="24">
        <v>0</v>
      </c>
      <c r="BJ1280" s="24">
        <v>1.8749999999999999E-2</v>
      </c>
      <c r="BK1280" s="24">
        <v>1.25E-3</v>
      </c>
      <c r="BL1280" s="24">
        <v>0</v>
      </c>
      <c r="BM1280" s="24">
        <v>0</v>
      </c>
      <c r="BN1280" s="24">
        <v>0</v>
      </c>
      <c r="BO1280" s="24">
        <v>0.1</v>
      </c>
      <c r="BP1280" s="24">
        <v>0.1</v>
      </c>
      <c r="BQ1280" s="24">
        <v>0</v>
      </c>
      <c r="BR1280" s="24">
        <v>0</v>
      </c>
      <c r="BS1280" s="24">
        <v>0</v>
      </c>
      <c r="BT1280" s="24">
        <v>0.04</v>
      </c>
      <c r="BU1280" s="29">
        <v>4</v>
      </c>
      <c r="BV1280" s="23">
        <f>BT1280/(BT1280+BU1280)</f>
        <v>9.9009900990099011E-3</v>
      </c>
      <c r="BW1280" s="23">
        <f>SQRT((BT1280*BU1280)/((BT1280+BU1280)^2*(BT1280+BU1280+1)))</f>
        <v>4.410251516706673E-2</v>
      </c>
      <c r="BX1280" s="30">
        <v>0.1</v>
      </c>
      <c r="BY1280" s="30">
        <v>0.7</v>
      </c>
      <c r="BZ1280" s="30">
        <v>0.1</v>
      </c>
      <c r="CA1280" s="30">
        <v>0.1</v>
      </c>
      <c r="CB1280" s="28" t="s">
        <v>83</v>
      </c>
      <c r="CC1280" s="24">
        <v>600</v>
      </c>
    </row>
    <row r="1281" spans="1:81" s="24" customFormat="1" x14ac:dyDescent="0.2">
      <c r="A1281" s="30">
        <f t="shared" si="19"/>
        <v>1280</v>
      </c>
      <c r="B1281" s="30">
        <v>20</v>
      </c>
      <c r="C1281" s="30">
        <v>20</v>
      </c>
      <c r="D1281" s="24">
        <v>5</v>
      </c>
      <c r="E1281" s="24">
        <v>5</v>
      </c>
      <c r="F1281" s="19" t="s">
        <v>80</v>
      </c>
      <c r="G1281" s="19">
        <f>IF(F1281="rectangle",B1281*C1281,IF(F1281="hook",B1281*C1281-(D1281*E1281),IF(F1281="eight",B1281*C1281-2*(D1281*E1281),IF(F1281="tee",B1281*C1281-2*(D1281*E1281),IF(F1281="cross",B1281*C1281-4*(D1281*E1281),"ERROR")))))</f>
        <v>400</v>
      </c>
      <c r="H1281" s="19" t="s">
        <v>84</v>
      </c>
      <c r="I1281" s="19">
        <f>B1281/C1281</f>
        <v>1</v>
      </c>
      <c r="J1281" s="22">
        <v>1</v>
      </c>
      <c r="K1281" s="24">
        <v>125</v>
      </c>
      <c r="L1281" s="24">
        <v>4</v>
      </c>
      <c r="M1281" s="25">
        <v>3</v>
      </c>
      <c r="N1281" s="22">
        <f>M1281/4</f>
        <v>0.75</v>
      </c>
      <c r="O1281" s="19">
        <f>M1281/N1281</f>
        <v>4</v>
      </c>
      <c r="P1281" s="26">
        <v>30</v>
      </c>
      <c r="Q1281" s="30">
        <f>P1281</f>
        <v>30</v>
      </c>
      <c r="R1281" s="20">
        <f>AA1281/V1281</f>
        <v>100</v>
      </c>
      <c r="S1281" s="27">
        <v>5</v>
      </c>
      <c r="T1281" s="30">
        <f>S1281</f>
        <v>5</v>
      </c>
      <c r="U1281" s="20">
        <f>AB1281/W1281</f>
        <v>100</v>
      </c>
      <c r="V1281" s="19">
        <f>ROUND((Q1281/100)*G1281,0)</f>
        <v>120</v>
      </c>
      <c r="W1281" s="19">
        <f>ROUND(((T1281/100)*G1281)/J1281,0)</f>
        <v>20</v>
      </c>
      <c r="X1281" s="19">
        <v>0</v>
      </c>
      <c r="Y1281" s="19">
        <v>0</v>
      </c>
      <c r="Z1281" s="19">
        <v>0</v>
      </c>
      <c r="AA1281" s="20">
        <f>G1281*P1281</f>
        <v>12000</v>
      </c>
      <c r="AB1281" s="20">
        <f>(G1281*S1281)/J1281</f>
        <v>2000</v>
      </c>
      <c r="AC1281" s="20">
        <v>0</v>
      </c>
      <c r="AD1281" s="20">
        <v>0</v>
      </c>
      <c r="AE1281" s="20">
        <v>0</v>
      </c>
      <c r="AF1281" s="24">
        <v>100</v>
      </c>
      <c r="AG1281" s="24">
        <v>0</v>
      </c>
      <c r="AH1281" s="24">
        <v>1</v>
      </c>
      <c r="AI1281" s="24">
        <v>100</v>
      </c>
      <c r="AJ1281" s="24">
        <v>0</v>
      </c>
      <c r="AK1281" s="24">
        <v>1</v>
      </c>
      <c r="AL1281" s="24">
        <v>0.5</v>
      </c>
      <c r="AM1281" s="24">
        <v>0.5</v>
      </c>
      <c r="AN1281" s="24">
        <v>0</v>
      </c>
      <c r="AO1281" s="24">
        <v>0</v>
      </c>
      <c r="AP1281" s="24">
        <v>0</v>
      </c>
      <c r="AQ1281" s="24">
        <v>0.01</v>
      </c>
      <c r="AR1281" s="24">
        <v>0.01</v>
      </c>
      <c r="AS1281" s="24">
        <v>0</v>
      </c>
      <c r="AT1281" s="24">
        <v>0</v>
      </c>
      <c r="AU1281" s="24">
        <v>0</v>
      </c>
      <c r="AV1281" s="24">
        <v>0</v>
      </c>
      <c r="AW1281" s="24">
        <v>0.2</v>
      </c>
      <c r="AX1281" s="24">
        <v>0</v>
      </c>
      <c r="AY1281" s="24">
        <v>0</v>
      </c>
      <c r="AZ1281" s="24">
        <v>0</v>
      </c>
      <c r="BA1281" s="24">
        <v>0.04</v>
      </c>
      <c r="BB1281" s="24">
        <v>0</v>
      </c>
      <c r="BC1281" s="22">
        <v>0.05</v>
      </c>
      <c r="BD1281" s="22">
        <v>0.05</v>
      </c>
      <c r="BE1281" s="24">
        <v>7.4999999999999997E-2</v>
      </c>
      <c r="BF1281" s="24">
        <v>5.0000000000000001E-3</v>
      </c>
      <c r="BG1281" s="24">
        <v>0</v>
      </c>
      <c r="BH1281" s="24">
        <v>0</v>
      </c>
      <c r="BI1281" s="24">
        <v>0</v>
      </c>
      <c r="BJ1281" s="24">
        <v>1.8749999999999999E-2</v>
      </c>
      <c r="BK1281" s="24">
        <v>1.25E-3</v>
      </c>
      <c r="BL1281" s="24">
        <v>0</v>
      </c>
      <c r="BM1281" s="24">
        <v>0</v>
      </c>
      <c r="BN1281" s="24">
        <v>0</v>
      </c>
      <c r="BO1281" s="24">
        <v>0.1</v>
      </c>
      <c r="BP1281" s="24">
        <v>0.1</v>
      </c>
      <c r="BQ1281" s="24">
        <v>0</v>
      </c>
      <c r="BR1281" s="24">
        <v>0</v>
      </c>
      <c r="BS1281" s="24">
        <v>0</v>
      </c>
      <c r="BT1281" s="24">
        <v>0.04</v>
      </c>
      <c r="BU1281" s="29">
        <v>0.2</v>
      </c>
      <c r="BV1281" s="23">
        <f>BT1281/(BT1281+BU1281)</f>
        <v>0.16666666666666666</v>
      </c>
      <c r="BW1281" s="23">
        <f>SQRT((BT1281*BU1281)/((BT1281+BU1281)^2*(BT1281+BU1281+1)))</f>
        <v>0.33467472037604118</v>
      </c>
      <c r="BX1281" s="30">
        <v>0.1</v>
      </c>
      <c r="BY1281" s="30">
        <v>0.7</v>
      </c>
      <c r="BZ1281" s="30">
        <v>0.1</v>
      </c>
      <c r="CA1281" s="30">
        <v>0.1</v>
      </c>
      <c r="CB1281" s="28" t="s">
        <v>83</v>
      </c>
      <c r="CC1281" s="24">
        <v>600</v>
      </c>
    </row>
    <row r="1282" spans="1:81" s="24" customFormat="1" x14ac:dyDescent="0.2">
      <c r="A1282" s="30">
        <f t="shared" si="19"/>
        <v>1281</v>
      </c>
      <c r="B1282" s="30">
        <v>20</v>
      </c>
      <c r="C1282" s="30">
        <v>20</v>
      </c>
      <c r="D1282" s="24">
        <v>5</v>
      </c>
      <c r="E1282" s="24">
        <v>5</v>
      </c>
      <c r="F1282" s="19" t="s">
        <v>80</v>
      </c>
      <c r="G1282" s="19">
        <f>IF(F1282="rectangle",B1282*C1282,IF(F1282="hook",B1282*C1282-(D1282*E1282),IF(F1282="eight",B1282*C1282-2*(D1282*E1282),IF(F1282="tee",B1282*C1282-2*(D1282*E1282),IF(F1282="cross",B1282*C1282-4*(D1282*E1282),"ERROR")))))</f>
        <v>400</v>
      </c>
      <c r="H1282" s="19" t="s">
        <v>84</v>
      </c>
      <c r="I1282" s="19">
        <f>B1282/C1282</f>
        <v>1</v>
      </c>
      <c r="J1282" s="22">
        <v>1</v>
      </c>
      <c r="K1282" s="24">
        <v>125</v>
      </c>
      <c r="L1282" s="24">
        <v>4</v>
      </c>
      <c r="M1282" s="25">
        <v>3</v>
      </c>
      <c r="N1282" s="22">
        <f>M1282/4</f>
        <v>0.75</v>
      </c>
      <c r="O1282" s="19">
        <f>M1282/N1282</f>
        <v>4</v>
      </c>
      <c r="P1282" s="26">
        <v>30</v>
      </c>
      <c r="Q1282" s="30">
        <f>P1282</f>
        <v>30</v>
      </c>
      <c r="R1282" s="20">
        <f>AA1282/V1282</f>
        <v>100</v>
      </c>
      <c r="S1282" s="27">
        <v>5</v>
      </c>
      <c r="T1282" s="30">
        <f>S1282</f>
        <v>5</v>
      </c>
      <c r="U1282" s="20">
        <f>AB1282/W1282</f>
        <v>100</v>
      </c>
      <c r="V1282" s="19">
        <f>ROUND((Q1282/100)*G1282,0)</f>
        <v>120</v>
      </c>
      <c r="W1282" s="19">
        <f>ROUND(((T1282/100)*G1282)/J1282,0)</f>
        <v>20</v>
      </c>
      <c r="X1282" s="19">
        <v>0</v>
      </c>
      <c r="Y1282" s="19">
        <v>0</v>
      </c>
      <c r="Z1282" s="19">
        <v>0</v>
      </c>
      <c r="AA1282" s="20">
        <f>G1282*P1282</f>
        <v>12000</v>
      </c>
      <c r="AB1282" s="20">
        <f>(G1282*S1282)/J1282</f>
        <v>2000</v>
      </c>
      <c r="AC1282" s="20">
        <v>0</v>
      </c>
      <c r="AD1282" s="20">
        <v>0</v>
      </c>
      <c r="AE1282" s="20">
        <v>0</v>
      </c>
      <c r="AF1282" s="24">
        <v>100</v>
      </c>
      <c r="AG1282" s="24">
        <v>0</v>
      </c>
      <c r="AH1282" s="24">
        <v>1</v>
      </c>
      <c r="AI1282" s="24">
        <v>100</v>
      </c>
      <c r="AJ1282" s="24">
        <v>0</v>
      </c>
      <c r="AK1282" s="24">
        <v>1</v>
      </c>
      <c r="AL1282" s="24">
        <v>0.5</v>
      </c>
      <c r="AM1282" s="24">
        <v>0.5</v>
      </c>
      <c r="AN1282" s="24">
        <v>0</v>
      </c>
      <c r="AO1282" s="24">
        <v>0</v>
      </c>
      <c r="AP1282" s="24">
        <v>0</v>
      </c>
      <c r="AQ1282" s="24">
        <v>0.01</v>
      </c>
      <c r="AR1282" s="24">
        <v>0.01</v>
      </c>
      <c r="AS1282" s="24">
        <v>0</v>
      </c>
      <c r="AT1282" s="24">
        <v>0</v>
      </c>
      <c r="AU1282" s="24">
        <v>0</v>
      </c>
      <c r="AV1282" s="24">
        <v>0</v>
      </c>
      <c r="AW1282" s="24">
        <v>0.2</v>
      </c>
      <c r="AX1282" s="24">
        <v>0</v>
      </c>
      <c r="AY1282" s="24">
        <v>0</v>
      </c>
      <c r="AZ1282" s="24">
        <v>0</v>
      </c>
      <c r="BA1282" s="24">
        <v>0.04</v>
      </c>
      <c r="BB1282" s="24">
        <v>0</v>
      </c>
      <c r="BC1282" s="22">
        <v>0.05</v>
      </c>
      <c r="BD1282" s="22">
        <v>0.05</v>
      </c>
      <c r="BE1282" s="24">
        <v>7.4999999999999997E-2</v>
      </c>
      <c r="BF1282" s="24">
        <v>5.0000000000000001E-3</v>
      </c>
      <c r="BG1282" s="24">
        <v>0</v>
      </c>
      <c r="BH1282" s="24">
        <v>0</v>
      </c>
      <c r="BI1282" s="24">
        <v>0</v>
      </c>
      <c r="BJ1282" s="24">
        <v>1.8749999999999999E-2</v>
      </c>
      <c r="BK1282" s="24">
        <v>1.25E-3</v>
      </c>
      <c r="BL1282" s="24">
        <v>0</v>
      </c>
      <c r="BM1282" s="24">
        <v>0</v>
      </c>
      <c r="BN1282" s="24">
        <v>0</v>
      </c>
      <c r="BO1282" s="24">
        <v>0.1</v>
      </c>
      <c r="BP1282" s="24">
        <v>0.1</v>
      </c>
      <c r="BQ1282" s="24">
        <v>0</v>
      </c>
      <c r="BR1282" s="24">
        <v>0</v>
      </c>
      <c r="BS1282" s="24">
        <v>0</v>
      </c>
      <c r="BT1282" s="24">
        <v>0.04</v>
      </c>
      <c r="BU1282" s="29">
        <v>0.1</v>
      </c>
      <c r="BV1282" s="23">
        <f>BT1282/(BT1282+BU1282)</f>
        <v>0.2857142857142857</v>
      </c>
      <c r="BW1282" s="23">
        <f>SQRT((BT1282*BU1282)/((BT1282+BU1282)^2*(BT1282+BU1282+1)))</f>
        <v>0.42310634125649449</v>
      </c>
      <c r="BX1282" s="30">
        <v>0.1</v>
      </c>
      <c r="BY1282" s="30">
        <v>0.7</v>
      </c>
      <c r="BZ1282" s="30">
        <v>0.1</v>
      </c>
      <c r="CA1282" s="30">
        <v>0.1</v>
      </c>
      <c r="CB1282" s="28" t="s">
        <v>83</v>
      </c>
      <c r="CC1282" s="24">
        <v>600</v>
      </c>
    </row>
    <row r="1283" spans="1:81" s="24" customFormat="1" x14ac:dyDescent="0.2">
      <c r="A1283" s="30">
        <f t="shared" si="19"/>
        <v>1282</v>
      </c>
      <c r="B1283" s="30">
        <v>20</v>
      </c>
      <c r="C1283" s="30">
        <v>20</v>
      </c>
      <c r="D1283" s="24">
        <v>5</v>
      </c>
      <c r="E1283" s="24">
        <v>5</v>
      </c>
      <c r="F1283" s="19" t="s">
        <v>80</v>
      </c>
      <c r="G1283" s="19">
        <f>IF(F1283="rectangle",B1283*C1283,IF(F1283="hook",B1283*C1283-(D1283*E1283),IF(F1283="eight",B1283*C1283-2*(D1283*E1283),IF(F1283="tee",B1283*C1283-2*(D1283*E1283),IF(F1283="cross",B1283*C1283-4*(D1283*E1283),"ERROR")))))</f>
        <v>400</v>
      </c>
      <c r="H1283" s="19" t="s">
        <v>84</v>
      </c>
      <c r="I1283" s="19">
        <f>B1283/C1283</f>
        <v>1</v>
      </c>
      <c r="J1283" s="22">
        <v>1</v>
      </c>
      <c r="K1283" s="24">
        <v>125</v>
      </c>
      <c r="L1283" s="24">
        <v>4</v>
      </c>
      <c r="M1283" s="25">
        <v>3</v>
      </c>
      <c r="N1283" s="22">
        <f>M1283/4</f>
        <v>0.75</v>
      </c>
      <c r="O1283" s="19">
        <f>M1283/N1283</f>
        <v>4</v>
      </c>
      <c r="P1283" s="26">
        <v>30</v>
      </c>
      <c r="Q1283" s="30">
        <f>P1283</f>
        <v>30</v>
      </c>
      <c r="R1283" s="20">
        <f>AA1283/V1283</f>
        <v>100</v>
      </c>
      <c r="S1283" s="27">
        <v>15</v>
      </c>
      <c r="T1283" s="30">
        <f>S1283</f>
        <v>15</v>
      </c>
      <c r="U1283" s="20">
        <f>AB1283/W1283</f>
        <v>100</v>
      </c>
      <c r="V1283" s="19">
        <f>ROUND((Q1283/100)*G1283,0)</f>
        <v>120</v>
      </c>
      <c r="W1283" s="19">
        <f>ROUND(((T1283/100)*G1283)/J1283,0)</f>
        <v>60</v>
      </c>
      <c r="X1283" s="19">
        <v>0</v>
      </c>
      <c r="Y1283" s="19">
        <v>0</v>
      </c>
      <c r="Z1283" s="19">
        <v>0</v>
      </c>
      <c r="AA1283" s="20">
        <f>G1283*P1283</f>
        <v>12000</v>
      </c>
      <c r="AB1283" s="20">
        <f>(G1283*S1283)/J1283</f>
        <v>6000</v>
      </c>
      <c r="AC1283" s="20">
        <v>0</v>
      </c>
      <c r="AD1283" s="20">
        <v>0</v>
      </c>
      <c r="AE1283" s="20">
        <v>0</v>
      </c>
      <c r="AF1283" s="24">
        <v>100</v>
      </c>
      <c r="AG1283" s="24">
        <v>0</v>
      </c>
      <c r="AH1283" s="24">
        <v>1</v>
      </c>
      <c r="AI1283" s="24">
        <v>100</v>
      </c>
      <c r="AJ1283" s="24">
        <v>0</v>
      </c>
      <c r="AK1283" s="24">
        <v>1</v>
      </c>
      <c r="AL1283" s="24">
        <v>0.5</v>
      </c>
      <c r="AM1283" s="24">
        <v>0.5</v>
      </c>
      <c r="AN1283" s="24">
        <v>0</v>
      </c>
      <c r="AO1283" s="24">
        <v>0</v>
      </c>
      <c r="AP1283" s="24">
        <v>0</v>
      </c>
      <c r="AQ1283" s="24">
        <v>0.01</v>
      </c>
      <c r="AR1283" s="24">
        <v>0.01</v>
      </c>
      <c r="AS1283" s="24">
        <v>0</v>
      </c>
      <c r="AT1283" s="24">
        <v>0</v>
      </c>
      <c r="AU1283" s="24">
        <v>0</v>
      </c>
      <c r="AV1283" s="24">
        <v>0</v>
      </c>
      <c r="AW1283" s="24">
        <v>0.2</v>
      </c>
      <c r="AX1283" s="24">
        <v>0</v>
      </c>
      <c r="AY1283" s="24">
        <v>0</v>
      </c>
      <c r="AZ1283" s="24">
        <v>0</v>
      </c>
      <c r="BA1283" s="24">
        <v>0.04</v>
      </c>
      <c r="BB1283" s="24">
        <v>0</v>
      </c>
      <c r="BC1283" s="22">
        <v>0.05</v>
      </c>
      <c r="BD1283" s="22">
        <v>0.05</v>
      </c>
      <c r="BE1283" s="24">
        <v>7.4999999999999997E-2</v>
      </c>
      <c r="BF1283" s="24">
        <v>5.0000000000000001E-3</v>
      </c>
      <c r="BG1283" s="24">
        <v>0</v>
      </c>
      <c r="BH1283" s="24">
        <v>0</v>
      </c>
      <c r="BI1283" s="24">
        <v>0</v>
      </c>
      <c r="BJ1283" s="24">
        <v>1.8749999999999999E-2</v>
      </c>
      <c r="BK1283" s="24">
        <v>1.25E-3</v>
      </c>
      <c r="BL1283" s="24">
        <v>0</v>
      </c>
      <c r="BM1283" s="24">
        <v>0</v>
      </c>
      <c r="BN1283" s="24">
        <v>0</v>
      </c>
      <c r="BO1283" s="24">
        <v>0.1</v>
      </c>
      <c r="BP1283" s="24">
        <v>0.1</v>
      </c>
      <c r="BQ1283" s="24">
        <v>0</v>
      </c>
      <c r="BR1283" s="24">
        <v>0</v>
      </c>
      <c r="BS1283" s="24">
        <v>0</v>
      </c>
      <c r="BT1283" s="24">
        <v>0.04</v>
      </c>
      <c r="BU1283" s="29">
        <v>4</v>
      </c>
      <c r="BV1283" s="23">
        <f>BT1283/(BT1283+BU1283)</f>
        <v>9.9009900990099011E-3</v>
      </c>
      <c r="BW1283" s="23">
        <f>SQRT((BT1283*BU1283)/((BT1283+BU1283)^2*(BT1283+BU1283+1)))</f>
        <v>4.410251516706673E-2</v>
      </c>
      <c r="BX1283" s="30">
        <v>0.1</v>
      </c>
      <c r="BY1283" s="30">
        <v>0.7</v>
      </c>
      <c r="BZ1283" s="30">
        <v>0.1</v>
      </c>
      <c r="CA1283" s="30">
        <v>0.1</v>
      </c>
      <c r="CB1283" s="28" t="s">
        <v>83</v>
      </c>
      <c r="CC1283" s="24">
        <v>600</v>
      </c>
    </row>
    <row r="1284" spans="1:81" s="24" customFormat="1" x14ac:dyDescent="0.2">
      <c r="A1284" s="30">
        <f t="shared" ref="A1284:A1347" si="20">A1283+1</f>
        <v>1283</v>
      </c>
      <c r="B1284" s="30">
        <v>20</v>
      </c>
      <c r="C1284" s="30">
        <v>20</v>
      </c>
      <c r="D1284" s="24">
        <v>5</v>
      </c>
      <c r="E1284" s="24">
        <v>5</v>
      </c>
      <c r="F1284" s="19" t="s">
        <v>80</v>
      </c>
      <c r="G1284" s="19">
        <f>IF(F1284="rectangle",B1284*C1284,IF(F1284="hook",B1284*C1284-(D1284*E1284),IF(F1284="eight",B1284*C1284-2*(D1284*E1284),IF(F1284="tee",B1284*C1284-2*(D1284*E1284),IF(F1284="cross",B1284*C1284-4*(D1284*E1284),"ERROR")))))</f>
        <v>400</v>
      </c>
      <c r="H1284" s="19" t="s">
        <v>84</v>
      </c>
      <c r="I1284" s="19">
        <f>B1284/C1284</f>
        <v>1</v>
      </c>
      <c r="J1284" s="22">
        <v>1</v>
      </c>
      <c r="K1284" s="24">
        <v>125</v>
      </c>
      <c r="L1284" s="24">
        <v>4</v>
      </c>
      <c r="M1284" s="25">
        <v>3</v>
      </c>
      <c r="N1284" s="22">
        <f>M1284/4</f>
        <v>0.75</v>
      </c>
      <c r="O1284" s="19">
        <f>M1284/N1284</f>
        <v>4</v>
      </c>
      <c r="P1284" s="26">
        <v>30</v>
      </c>
      <c r="Q1284" s="30">
        <f>P1284</f>
        <v>30</v>
      </c>
      <c r="R1284" s="20">
        <f>AA1284/V1284</f>
        <v>100</v>
      </c>
      <c r="S1284" s="27">
        <v>15</v>
      </c>
      <c r="T1284" s="30">
        <f>S1284</f>
        <v>15</v>
      </c>
      <c r="U1284" s="20">
        <f>AB1284/W1284</f>
        <v>100</v>
      </c>
      <c r="V1284" s="19">
        <f>ROUND((Q1284/100)*G1284,0)</f>
        <v>120</v>
      </c>
      <c r="W1284" s="19">
        <f>ROUND(((T1284/100)*G1284)/J1284,0)</f>
        <v>60</v>
      </c>
      <c r="X1284" s="19">
        <v>0</v>
      </c>
      <c r="Y1284" s="19">
        <v>0</v>
      </c>
      <c r="Z1284" s="19">
        <v>0</v>
      </c>
      <c r="AA1284" s="20">
        <f>G1284*P1284</f>
        <v>12000</v>
      </c>
      <c r="AB1284" s="20">
        <f>(G1284*S1284)/J1284</f>
        <v>6000</v>
      </c>
      <c r="AC1284" s="20">
        <v>0</v>
      </c>
      <c r="AD1284" s="20">
        <v>0</v>
      </c>
      <c r="AE1284" s="20">
        <v>0</v>
      </c>
      <c r="AF1284" s="24">
        <v>100</v>
      </c>
      <c r="AG1284" s="24">
        <v>0</v>
      </c>
      <c r="AH1284" s="24">
        <v>1</v>
      </c>
      <c r="AI1284" s="24">
        <v>100</v>
      </c>
      <c r="AJ1284" s="24">
        <v>0</v>
      </c>
      <c r="AK1284" s="24">
        <v>1</v>
      </c>
      <c r="AL1284" s="24">
        <v>0.5</v>
      </c>
      <c r="AM1284" s="24">
        <v>0.5</v>
      </c>
      <c r="AN1284" s="24">
        <v>0</v>
      </c>
      <c r="AO1284" s="24">
        <v>0</v>
      </c>
      <c r="AP1284" s="24">
        <v>0</v>
      </c>
      <c r="AQ1284" s="24">
        <v>0.01</v>
      </c>
      <c r="AR1284" s="24">
        <v>0.01</v>
      </c>
      <c r="AS1284" s="24">
        <v>0</v>
      </c>
      <c r="AT1284" s="24">
        <v>0</v>
      </c>
      <c r="AU1284" s="24">
        <v>0</v>
      </c>
      <c r="AV1284" s="24">
        <v>0</v>
      </c>
      <c r="AW1284" s="24">
        <v>0.2</v>
      </c>
      <c r="AX1284" s="24">
        <v>0</v>
      </c>
      <c r="AY1284" s="24">
        <v>0</v>
      </c>
      <c r="AZ1284" s="24">
        <v>0</v>
      </c>
      <c r="BA1284" s="24">
        <v>0.04</v>
      </c>
      <c r="BB1284" s="24">
        <v>0</v>
      </c>
      <c r="BC1284" s="22">
        <v>0.05</v>
      </c>
      <c r="BD1284" s="22">
        <v>0.05</v>
      </c>
      <c r="BE1284" s="24">
        <v>7.4999999999999997E-2</v>
      </c>
      <c r="BF1284" s="24">
        <v>5.0000000000000001E-3</v>
      </c>
      <c r="BG1284" s="24">
        <v>0</v>
      </c>
      <c r="BH1284" s="24">
        <v>0</v>
      </c>
      <c r="BI1284" s="24">
        <v>0</v>
      </c>
      <c r="BJ1284" s="24">
        <v>1.8749999999999999E-2</v>
      </c>
      <c r="BK1284" s="24">
        <v>1.25E-3</v>
      </c>
      <c r="BL1284" s="24">
        <v>0</v>
      </c>
      <c r="BM1284" s="24">
        <v>0</v>
      </c>
      <c r="BN1284" s="24">
        <v>0</v>
      </c>
      <c r="BO1284" s="24">
        <v>0.1</v>
      </c>
      <c r="BP1284" s="24">
        <v>0.1</v>
      </c>
      <c r="BQ1284" s="24">
        <v>0</v>
      </c>
      <c r="BR1284" s="24">
        <v>0</v>
      </c>
      <c r="BS1284" s="24">
        <v>0</v>
      </c>
      <c r="BT1284" s="24">
        <v>0.04</v>
      </c>
      <c r="BU1284" s="29">
        <v>0.2</v>
      </c>
      <c r="BV1284" s="23">
        <f>BT1284/(BT1284+BU1284)</f>
        <v>0.16666666666666666</v>
      </c>
      <c r="BW1284" s="23">
        <f>SQRT((BT1284*BU1284)/((BT1284+BU1284)^2*(BT1284+BU1284+1)))</f>
        <v>0.33467472037604118</v>
      </c>
      <c r="BX1284" s="30">
        <v>0.1</v>
      </c>
      <c r="BY1284" s="30">
        <v>0.7</v>
      </c>
      <c r="BZ1284" s="30">
        <v>0.1</v>
      </c>
      <c r="CA1284" s="30">
        <v>0.1</v>
      </c>
      <c r="CB1284" s="28" t="s">
        <v>83</v>
      </c>
      <c r="CC1284" s="24">
        <v>600</v>
      </c>
    </row>
    <row r="1285" spans="1:81" s="24" customFormat="1" x14ac:dyDescent="0.2">
      <c r="A1285" s="30">
        <f t="shared" si="20"/>
        <v>1284</v>
      </c>
      <c r="B1285" s="30">
        <v>20</v>
      </c>
      <c r="C1285" s="30">
        <v>20</v>
      </c>
      <c r="D1285" s="24">
        <v>5</v>
      </c>
      <c r="E1285" s="24">
        <v>5</v>
      </c>
      <c r="F1285" s="19" t="s">
        <v>80</v>
      </c>
      <c r="G1285" s="19">
        <f>IF(F1285="rectangle",B1285*C1285,IF(F1285="hook",B1285*C1285-(D1285*E1285),IF(F1285="eight",B1285*C1285-2*(D1285*E1285),IF(F1285="tee",B1285*C1285-2*(D1285*E1285),IF(F1285="cross",B1285*C1285-4*(D1285*E1285),"ERROR")))))</f>
        <v>400</v>
      </c>
      <c r="H1285" s="19" t="s">
        <v>84</v>
      </c>
      <c r="I1285" s="19">
        <f>B1285/C1285</f>
        <v>1</v>
      </c>
      <c r="J1285" s="22">
        <v>1</v>
      </c>
      <c r="K1285" s="24">
        <v>125</v>
      </c>
      <c r="L1285" s="24">
        <v>4</v>
      </c>
      <c r="M1285" s="25">
        <v>3</v>
      </c>
      <c r="N1285" s="22">
        <f>M1285/4</f>
        <v>0.75</v>
      </c>
      <c r="O1285" s="19">
        <f>M1285/N1285</f>
        <v>4</v>
      </c>
      <c r="P1285" s="26">
        <v>30</v>
      </c>
      <c r="Q1285" s="30">
        <f>P1285</f>
        <v>30</v>
      </c>
      <c r="R1285" s="20">
        <f>AA1285/V1285</f>
        <v>100</v>
      </c>
      <c r="S1285" s="27">
        <v>15</v>
      </c>
      <c r="T1285" s="30">
        <f>S1285</f>
        <v>15</v>
      </c>
      <c r="U1285" s="20">
        <f>AB1285/W1285</f>
        <v>100</v>
      </c>
      <c r="V1285" s="19">
        <f>ROUND((Q1285/100)*G1285,0)</f>
        <v>120</v>
      </c>
      <c r="W1285" s="19">
        <f>ROUND(((T1285/100)*G1285)/J1285,0)</f>
        <v>60</v>
      </c>
      <c r="X1285" s="19">
        <v>0</v>
      </c>
      <c r="Y1285" s="19">
        <v>0</v>
      </c>
      <c r="Z1285" s="19">
        <v>0</v>
      </c>
      <c r="AA1285" s="20">
        <f>G1285*P1285</f>
        <v>12000</v>
      </c>
      <c r="AB1285" s="20">
        <f>(G1285*S1285)/J1285</f>
        <v>6000</v>
      </c>
      <c r="AC1285" s="20">
        <v>0</v>
      </c>
      <c r="AD1285" s="20">
        <v>0</v>
      </c>
      <c r="AE1285" s="20">
        <v>0</v>
      </c>
      <c r="AF1285" s="24">
        <v>100</v>
      </c>
      <c r="AG1285" s="24">
        <v>0</v>
      </c>
      <c r="AH1285" s="24">
        <v>1</v>
      </c>
      <c r="AI1285" s="24">
        <v>100</v>
      </c>
      <c r="AJ1285" s="24">
        <v>0</v>
      </c>
      <c r="AK1285" s="24">
        <v>1</v>
      </c>
      <c r="AL1285" s="24">
        <v>0.5</v>
      </c>
      <c r="AM1285" s="24">
        <v>0.5</v>
      </c>
      <c r="AN1285" s="24">
        <v>0</v>
      </c>
      <c r="AO1285" s="24">
        <v>0</v>
      </c>
      <c r="AP1285" s="24">
        <v>0</v>
      </c>
      <c r="AQ1285" s="24">
        <v>0.01</v>
      </c>
      <c r="AR1285" s="24">
        <v>0.01</v>
      </c>
      <c r="AS1285" s="24">
        <v>0</v>
      </c>
      <c r="AT1285" s="24">
        <v>0</v>
      </c>
      <c r="AU1285" s="24">
        <v>0</v>
      </c>
      <c r="AV1285" s="24">
        <v>0</v>
      </c>
      <c r="AW1285" s="24">
        <v>0.2</v>
      </c>
      <c r="AX1285" s="24">
        <v>0</v>
      </c>
      <c r="AY1285" s="24">
        <v>0</v>
      </c>
      <c r="AZ1285" s="24">
        <v>0</v>
      </c>
      <c r="BA1285" s="24">
        <v>0.04</v>
      </c>
      <c r="BB1285" s="24">
        <v>0</v>
      </c>
      <c r="BC1285" s="22">
        <v>0.05</v>
      </c>
      <c r="BD1285" s="22">
        <v>0.05</v>
      </c>
      <c r="BE1285" s="24">
        <v>7.4999999999999997E-2</v>
      </c>
      <c r="BF1285" s="24">
        <v>5.0000000000000001E-3</v>
      </c>
      <c r="BG1285" s="24">
        <v>0</v>
      </c>
      <c r="BH1285" s="24">
        <v>0</v>
      </c>
      <c r="BI1285" s="24">
        <v>0</v>
      </c>
      <c r="BJ1285" s="24">
        <v>1.8749999999999999E-2</v>
      </c>
      <c r="BK1285" s="24">
        <v>1.25E-3</v>
      </c>
      <c r="BL1285" s="24">
        <v>0</v>
      </c>
      <c r="BM1285" s="24">
        <v>0</v>
      </c>
      <c r="BN1285" s="24">
        <v>0</v>
      </c>
      <c r="BO1285" s="24">
        <v>0.1</v>
      </c>
      <c r="BP1285" s="24">
        <v>0.1</v>
      </c>
      <c r="BQ1285" s="24">
        <v>0</v>
      </c>
      <c r="BR1285" s="24">
        <v>0</v>
      </c>
      <c r="BS1285" s="24">
        <v>0</v>
      </c>
      <c r="BT1285" s="24">
        <v>0.04</v>
      </c>
      <c r="BU1285" s="29">
        <v>0.1</v>
      </c>
      <c r="BV1285" s="23">
        <f>BT1285/(BT1285+BU1285)</f>
        <v>0.2857142857142857</v>
      </c>
      <c r="BW1285" s="23">
        <f>SQRT((BT1285*BU1285)/((BT1285+BU1285)^2*(BT1285+BU1285+1)))</f>
        <v>0.42310634125649449</v>
      </c>
      <c r="BX1285" s="30">
        <v>0.1</v>
      </c>
      <c r="BY1285" s="30">
        <v>0.7</v>
      </c>
      <c r="BZ1285" s="30">
        <v>0.1</v>
      </c>
      <c r="CA1285" s="30">
        <v>0.1</v>
      </c>
      <c r="CB1285" s="28" t="s">
        <v>83</v>
      </c>
      <c r="CC1285" s="24">
        <v>600</v>
      </c>
    </row>
    <row r="1286" spans="1:81" s="24" customFormat="1" x14ac:dyDescent="0.2">
      <c r="A1286" s="30">
        <f t="shared" si="20"/>
        <v>1285</v>
      </c>
      <c r="B1286" s="30">
        <v>20</v>
      </c>
      <c r="C1286" s="30">
        <v>20</v>
      </c>
      <c r="D1286" s="24">
        <v>5</v>
      </c>
      <c r="E1286" s="24">
        <v>5</v>
      </c>
      <c r="F1286" s="19" t="s">
        <v>80</v>
      </c>
      <c r="G1286" s="19">
        <f>IF(F1286="rectangle",B1286*C1286,IF(F1286="hook",B1286*C1286-(D1286*E1286),IF(F1286="eight",B1286*C1286-2*(D1286*E1286),IF(F1286="tee",B1286*C1286-2*(D1286*E1286),IF(F1286="cross",B1286*C1286-4*(D1286*E1286),"ERROR")))))</f>
        <v>400</v>
      </c>
      <c r="H1286" s="19" t="s">
        <v>84</v>
      </c>
      <c r="I1286" s="19">
        <f>B1286/C1286</f>
        <v>1</v>
      </c>
      <c r="J1286" s="22">
        <v>1</v>
      </c>
      <c r="K1286" s="24">
        <v>125</v>
      </c>
      <c r="L1286" s="24">
        <v>4</v>
      </c>
      <c r="M1286" s="25">
        <v>3</v>
      </c>
      <c r="N1286" s="22">
        <f>M1286/4</f>
        <v>0.75</v>
      </c>
      <c r="O1286" s="19">
        <f>M1286/N1286</f>
        <v>4</v>
      </c>
      <c r="P1286" s="26">
        <v>30</v>
      </c>
      <c r="Q1286" s="30">
        <f>P1286</f>
        <v>30</v>
      </c>
      <c r="R1286" s="20">
        <f>AA1286/V1286</f>
        <v>100</v>
      </c>
      <c r="S1286" s="27">
        <v>30</v>
      </c>
      <c r="T1286" s="30">
        <f>S1286</f>
        <v>30</v>
      </c>
      <c r="U1286" s="20">
        <f>AB1286/W1286</f>
        <v>100</v>
      </c>
      <c r="V1286" s="19">
        <f>ROUND((Q1286/100)*G1286,0)</f>
        <v>120</v>
      </c>
      <c r="W1286" s="19">
        <f>ROUND(((T1286/100)*G1286)/J1286,0)</f>
        <v>120</v>
      </c>
      <c r="X1286" s="19">
        <v>0</v>
      </c>
      <c r="Y1286" s="19">
        <v>0</v>
      </c>
      <c r="Z1286" s="19">
        <v>0</v>
      </c>
      <c r="AA1286" s="20">
        <f>G1286*P1286</f>
        <v>12000</v>
      </c>
      <c r="AB1286" s="20">
        <f>(G1286*S1286)/J1286</f>
        <v>12000</v>
      </c>
      <c r="AC1286" s="20">
        <v>0</v>
      </c>
      <c r="AD1286" s="20">
        <v>0</v>
      </c>
      <c r="AE1286" s="20">
        <v>0</v>
      </c>
      <c r="AF1286" s="24">
        <v>100</v>
      </c>
      <c r="AG1286" s="24">
        <v>0</v>
      </c>
      <c r="AH1286" s="24">
        <v>1</v>
      </c>
      <c r="AI1286" s="24">
        <v>100</v>
      </c>
      <c r="AJ1286" s="24">
        <v>0</v>
      </c>
      <c r="AK1286" s="24">
        <v>1</v>
      </c>
      <c r="AL1286" s="24">
        <v>0.5</v>
      </c>
      <c r="AM1286" s="24">
        <v>0.5</v>
      </c>
      <c r="AN1286" s="24">
        <v>0</v>
      </c>
      <c r="AO1286" s="24">
        <v>0</v>
      </c>
      <c r="AP1286" s="24">
        <v>0</v>
      </c>
      <c r="AQ1286" s="24">
        <v>0.01</v>
      </c>
      <c r="AR1286" s="24">
        <v>0.01</v>
      </c>
      <c r="AS1286" s="24">
        <v>0</v>
      </c>
      <c r="AT1286" s="24">
        <v>0</v>
      </c>
      <c r="AU1286" s="24">
        <v>0</v>
      </c>
      <c r="AV1286" s="24">
        <v>0</v>
      </c>
      <c r="AW1286" s="24">
        <v>0.2</v>
      </c>
      <c r="AX1286" s="24">
        <v>0</v>
      </c>
      <c r="AY1286" s="24">
        <v>0</v>
      </c>
      <c r="AZ1286" s="24">
        <v>0</v>
      </c>
      <c r="BA1286" s="24">
        <v>0.04</v>
      </c>
      <c r="BB1286" s="24">
        <v>0</v>
      </c>
      <c r="BC1286" s="22">
        <v>0.05</v>
      </c>
      <c r="BD1286" s="22">
        <v>0.05</v>
      </c>
      <c r="BE1286" s="24">
        <v>7.4999999999999997E-2</v>
      </c>
      <c r="BF1286" s="24">
        <v>5.0000000000000001E-3</v>
      </c>
      <c r="BG1286" s="24">
        <v>0</v>
      </c>
      <c r="BH1286" s="24">
        <v>0</v>
      </c>
      <c r="BI1286" s="24">
        <v>0</v>
      </c>
      <c r="BJ1286" s="24">
        <v>1.8749999999999999E-2</v>
      </c>
      <c r="BK1286" s="24">
        <v>1.25E-3</v>
      </c>
      <c r="BL1286" s="24">
        <v>0</v>
      </c>
      <c r="BM1286" s="24">
        <v>0</v>
      </c>
      <c r="BN1286" s="24">
        <v>0</v>
      </c>
      <c r="BO1286" s="24">
        <v>0.1</v>
      </c>
      <c r="BP1286" s="24">
        <v>0.1</v>
      </c>
      <c r="BQ1286" s="24">
        <v>0</v>
      </c>
      <c r="BR1286" s="24">
        <v>0</v>
      </c>
      <c r="BS1286" s="24">
        <v>0</v>
      </c>
      <c r="BT1286" s="24">
        <v>0.04</v>
      </c>
      <c r="BU1286" s="29">
        <v>4</v>
      </c>
      <c r="BV1286" s="23">
        <f>BT1286/(BT1286+BU1286)</f>
        <v>9.9009900990099011E-3</v>
      </c>
      <c r="BW1286" s="23">
        <f>SQRT((BT1286*BU1286)/((BT1286+BU1286)^2*(BT1286+BU1286+1)))</f>
        <v>4.410251516706673E-2</v>
      </c>
      <c r="BX1286" s="30">
        <v>0.1</v>
      </c>
      <c r="BY1286" s="30">
        <v>0.7</v>
      </c>
      <c r="BZ1286" s="30">
        <v>0.1</v>
      </c>
      <c r="CA1286" s="30">
        <v>0.1</v>
      </c>
      <c r="CB1286" s="28" t="s">
        <v>83</v>
      </c>
      <c r="CC1286" s="24">
        <v>600</v>
      </c>
    </row>
    <row r="1287" spans="1:81" s="24" customFormat="1" x14ac:dyDescent="0.2">
      <c r="A1287" s="30">
        <f t="shared" si="20"/>
        <v>1286</v>
      </c>
      <c r="B1287" s="30">
        <v>20</v>
      </c>
      <c r="C1287" s="30">
        <v>20</v>
      </c>
      <c r="D1287" s="24">
        <v>5</v>
      </c>
      <c r="E1287" s="24">
        <v>5</v>
      </c>
      <c r="F1287" s="19" t="s">
        <v>80</v>
      </c>
      <c r="G1287" s="19">
        <f>IF(F1287="rectangle",B1287*C1287,IF(F1287="hook",B1287*C1287-(D1287*E1287),IF(F1287="eight",B1287*C1287-2*(D1287*E1287),IF(F1287="tee",B1287*C1287-2*(D1287*E1287),IF(F1287="cross",B1287*C1287-4*(D1287*E1287),"ERROR")))))</f>
        <v>400</v>
      </c>
      <c r="H1287" s="19" t="s">
        <v>84</v>
      </c>
      <c r="I1287" s="19">
        <f>B1287/C1287</f>
        <v>1</v>
      </c>
      <c r="J1287" s="22">
        <v>1</v>
      </c>
      <c r="K1287" s="24">
        <v>125</v>
      </c>
      <c r="L1287" s="24">
        <v>4</v>
      </c>
      <c r="M1287" s="25">
        <v>3</v>
      </c>
      <c r="N1287" s="22">
        <f>M1287/4</f>
        <v>0.75</v>
      </c>
      <c r="O1287" s="19">
        <f>M1287/N1287</f>
        <v>4</v>
      </c>
      <c r="P1287" s="26">
        <v>30</v>
      </c>
      <c r="Q1287" s="30">
        <f>P1287</f>
        <v>30</v>
      </c>
      <c r="R1287" s="20">
        <f>AA1287/V1287</f>
        <v>100</v>
      </c>
      <c r="S1287" s="27">
        <v>30</v>
      </c>
      <c r="T1287" s="30">
        <f>S1287</f>
        <v>30</v>
      </c>
      <c r="U1287" s="20">
        <f>AB1287/W1287</f>
        <v>100</v>
      </c>
      <c r="V1287" s="19">
        <f>ROUND((Q1287/100)*G1287,0)</f>
        <v>120</v>
      </c>
      <c r="W1287" s="19">
        <f>ROUND(((T1287/100)*G1287)/J1287,0)</f>
        <v>120</v>
      </c>
      <c r="X1287" s="19">
        <v>0</v>
      </c>
      <c r="Y1287" s="19">
        <v>0</v>
      </c>
      <c r="Z1287" s="19">
        <v>0</v>
      </c>
      <c r="AA1287" s="20">
        <f>G1287*P1287</f>
        <v>12000</v>
      </c>
      <c r="AB1287" s="20">
        <f>(G1287*S1287)/J1287</f>
        <v>12000</v>
      </c>
      <c r="AC1287" s="20">
        <v>0</v>
      </c>
      <c r="AD1287" s="20">
        <v>0</v>
      </c>
      <c r="AE1287" s="20">
        <v>0</v>
      </c>
      <c r="AF1287" s="24">
        <v>100</v>
      </c>
      <c r="AG1287" s="24">
        <v>0</v>
      </c>
      <c r="AH1287" s="24">
        <v>1</v>
      </c>
      <c r="AI1287" s="24">
        <v>100</v>
      </c>
      <c r="AJ1287" s="24">
        <v>0</v>
      </c>
      <c r="AK1287" s="24">
        <v>1</v>
      </c>
      <c r="AL1287" s="24">
        <v>0.5</v>
      </c>
      <c r="AM1287" s="24">
        <v>0.5</v>
      </c>
      <c r="AN1287" s="24">
        <v>0</v>
      </c>
      <c r="AO1287" s="24">
        <v>0</v>
      </c>
      <c r="AP1287" s="24">
        <v>0</v>
      </c>
      <c r="AQ1287" s="24">
        <v>0.01</v>
      </c>
      <c r="AR1287" s="24">
        <v>0.01</v>
      </c>
      <c r="AS1287" s="24">
        <v>0</v>
      </c>
      <c r="AT1287" s="24">
        <v>0</v>
      </c>
      <c r="AU1287" s="24">
        <v>0</v>
      </c>
      <c r="AV1287" s="24">
        <v>0</v>
      </c>
      <c r="AW1287" s="24">
        <v>0.2</v>
      </c>
      <c r="AX1287" s="24">
        <v>0</v>
      </c>
      <c r="AY1287" s="24">
        <v>0</v>
      </c>
      <c r="AZ1287" s="24">
        <v>0</v>
      </c>
      <c r="BA1287" s="24">
        <v>0.04</v>
      </c>
      <c r="BB1287" s="24">
        <v>0</v>
      </c>
      <c r="BC1287" s="22">
        <v>0.05</v>
      </c>
      <c r="BD1287" s="22">
        <v>0.05</v>
      </c>
      <c r="BE1287" s="24">
        <v>7.4999999999999997E-2</v>
      </c>
      <c r="BF1287" s="24">
        <v>5.0000000000000001E-3</v>
      </c>
      <c r="BG1287" s="24">
        <v>0</v>
      </c>
      <c r="BH1287" s="24">
        <v>0</v>
      </c>
      <c r="BI1287" s="24">
        <v>0</v>
      </c>
      <c r="BJ1287" s="24">
        <v>1.8749999999999999E-2</v>
      </c>
      <c r="BK1287" s="24">
        <v>1.25E-3</v>
      </c>
      <c r="BL1287" s="24">
        <v>0</v>
      </c>
      <c r="BM1287" s="24">
        <v>0</v>
      </c>
      <c r="BN1287" s="24">
        <v>0</v>
      </c>
      <c r="BO1287" s="24">
        <v>0.1</v>
      </c>
      <c r="BP1287" s="24">
        <v>0.1</v>
      </c>
      <c r="BQ1287" s="24">
        <v>0</v>
      </c>
      <c r="BR1287" s="24">
        <v>0</v>
      </c>
      <c r="BS1287" s="24">
        <v>0</v>
      </c>
      <c r="BT1287" s="24">
        <v>0.04</v>
      </c>
      <c r="BU1287" s="29">
        <v>0.2</v>
      </c>
      <c r="BV1287" s="23">
        <f>BT1287/(BT1287+BU1287)</f>
        <v>0.16666666666666666</v>
      </c>
      <c r="BW1287" s="23">
        <f>SQRT((BT1287*BU1287)/((BT1287+BU1287)^2*(BT1287+BU1287+1)))</f>
        <v>0.33467472037604118</v>
      </c>
      <c r="BX1287" s="30">
        <v>0.1</v>
      </c>
      <c r="BY1287" s="30">
        <v>0.7</v>
      </c>
      <c r="BZ1287" s="30">
        <v>0.1</v>
      </c>
      <c r="CA1287" s="30">
        <v>0.1</v>
      </c>
      <c r="CB1287" s="28" t="s">
        <v>83</v>
      </c>
      <c r="CC1287" s="24">
        <v>600</v>
      </c>
    </row>
    <row r="1288" spans="1:81" s="24" customFormat="1" x14ac:dyDescent="0.2">
      <c r="A1288" s="30">
        <f t="shared" si="20"/>
        <v>1287</v>
      </c>
      <c r="B1288" s="30">
        <v>20</v>
      </c>
      <c r="C1288" s="30">
        <v>20</v>
      </c>
      <c r="D1288" s="24">
        <v>5</v>
      </c>
      <c r="E1288" s="24">
        <v>5</v>
      </c>
      <c r="F1288" s="19" t="s">
        <v>80</v>
      </c>
      <c r="G1288" s="19">
        <f>IF(F1288="rectangle",B1288*C1288,IF(F1288="hook",B1288*C1288-(D1288*E1288),IF(F1288="eight",B1288*C1288-2*(D1288*E1288),IF(F1288="tee",B1288*C1288-2*(D1288*E1288),IF(F1288="cross",B1288*C1288-4*(D1288*E1288),"ERROR")))))</f>
        <v>400</v>
      </c>
      <c r="H1288" s="19" t="s">
        <v>84</v>
      </c>
      <c r="I1288" s="19">
        <f>B1288/C1288</f>
        <v>1</v>
      </c>
      <c r="J1288" s="22">
        <v>1</v>
      </c>
      <c r="K1288" s="24">
        <v>125</v>
      </c>
      <c r="L1288" s="24">
        <v>4</v>
      </c>
      <c r="M1288" s="25">
        <v>3</v>
      </c>
      <c r="N1288" s="22">
        <f>M1288/4</f>
        <v>0.75</v>
      </c>
      <c r="O1288" s="19">
        <f>M1288/N1288</f>
        <v>4</v>
      </c>
      <c r="P1288" s="26">
        <v>30</v>
      </c>
      <c r="Q1288" s="30">
        <f>P1288</f>
        <v>30</v>
      </c>
      <c r="R1288" s="20">
        <f>AA1288/V1288</f>
        <v>100</v>
      </c>
      <c r="S1288" s="27">
        <v>30</v>
      </c>
      <c r="T1288" s="30">
        <f>S1288</f>
        <v>30</v>
      </c>
      <c r="U1288" s="20">
        <f>AB1288/W1288</f>
        <v>100</v>
      </c>
      <c r="V1288" s="19">
        <f>ROUND((Q1288/100)*G1288,0)</f>
        <v>120</v>
      </c>
      <c r="W1288" s="19">
        <f>ROUND(((T1288/100)*G1288)/J1288,0)</f>
        <v>120</v>
      </c>
      <c r="X1288" s="19">
        <v>0</v>
      </c>
      <c r="Y1288" s="19">
        <v>0</v>
      </c>
      <c r="Z1288" s="19">
        <v>0</v>
      </c>
      <c r="AA1288" s="20">
        <f>G1288*P1288</f>
        <v>12000</v>
      </c>
      <c r="AB1288" s="20">
        <f>(G1288*S1288)/J1288</f>
        <v>12000</v>
      </c>
      <c r="AC1288" s="20">
        <v>0</v>
      </c>
      <c r="AD1288" s="20">
        <v>0</v>
      </c>
      <c r="AE1288" s="20">
        <v>0</v>
      </c>
      <c r="AF1288" s="24">
        <v>100</v>
      </c>
      <c r="AG1288" s="24">
        <v>0</v>
      </c>
      <c r="AH1288" s="24">
        <v>1</v>
      </c>
      <c r="AI1288" s="24">
        <v>100</v>
      </c>
      <c r="AJ1288" s="24">
        <v>0</v>
      </c>
      <c r="AK1288" s="24">
        <v>1</v>
      </c>
      <c r="AL1288" s="24">
        <v>0.5</v>
      </c>
      <c r="AM1288" s="24">
        <v>0.5</v>
      </c>
      <c r="AN1288" s="24">
        <v>0</v>
      </c>
      <c r="AO1288" s="24">
        <v>0</v>
      </c>
      <c r="AP1288" s="24">
        <v>0</v>
      </c>
      <c r="AQ1288" s="24">
        <v>0.01</v>
      </c>
      <c r="AR1288" s="24">
        <v>0.01</v>
      </c>
      <c r="AS1288" s="24">
        <v>0</v>
      </c>
      <c r="AT1288" s="24">
        <v>0</v>
      </c>
      <c r="AU1288" s="24">
        <v>0</v>
      </c>
      <c r="AV1288" s="24">
        <v>0</v>
      </c>
      <c r="AW1288" s="24">
        <v>0.2</v>
      </c>
      <c r="AX1288" s="24">
        <v>0</v>
      </c>
      <c r="AY1288" s="24">
        <v>0</v>
      </c>
      <c r="AZ1288" s="24">
        <v>0</v>
      </c>
      <c r="BA1288" s="24">
        <v>0.04</v>
      </c>
      <c r="BB1288" s="24">
        <v>0</v>
      </c>
      <c r="BC1288" s="22">
        <v>0.05</v>
      </c>
      <c r="BD1288" s="22">
        <v>0.05</v>
      </c>
      <c r="BE1288" s="24">
        <v>7.4999999999999997E-2</v>
      </c>
      <c r="BF1288" s="24">
        <v>5.0000000000000001E-3</v>
      </c>
      <c r="BG1288" s="24">
        <v>0</v>
      </c>
      <c r="BH1288" s="24">
        <v>0</v>
      </c>
      <c r="BI1288" s="24">
        <v>0</v>
      </c>
      <c r="BJ1288" s="24">
        <v>1.8749999999999999E-2</v>
      </c>
      <c r="BK1288" s="24">
        <v>1.25E-3</v>
      </c>
      <c r="BL1288" s="24">
        <v>0</v>
      </c>
      <c r="BM1288" s="24">
        <v>0</v>
      </c>
      <c r="BN1288" s="24">
        <v>0</v>
      </c>
      <c r="BO1288" s="24">
        <v>0.1</v>
      </c>
      <c r="BP1288" s="24">
        <v>0.1</v>
      </c>
      <c r="BQ1288" s="24">
        <v>0</v>
      </c>
      <c r="BR1288" s="24">
        <v>0</v>
      </c>
      <c r="BS1288" s="24">
        <v>0</v>
      </c>
      <c r="BT1288" s="24">
        <v>0.04</v>
      </c>
      <c r="BU1288" s="29">
        <v>0.1</v>
      </c>
      <c r="BV1288" s="23">
        <f>BT1288/(BT1288+BU1288)</f>
        <v>0.2857142857142857</v>
      </c>
      <c r="BW1288" s="23">
        <f>SQRT((BT1288*BU1288)/((BT1288+BU1288)^2*(BT1288+BU1288+1)))</f>
        <v>0.42310634125649449</v>
      </c>
      <c r="BX1288" s="30">
        <v>0.1</v>
      </c>
      <c r="BY1288" s="30">
        <v>0.7</v>
      </c>
      <c r="BZ1288" s="30">
        <v>0.1</v>
      </c>
      <c r="CA1288" s="30">
        <v>0.1</v>
      </c>
      <c r="CB1288" s="28" t="s">
        <v>83</v>
      </c>
      <c r="CC1288" s="24">
        <v>600</v>
      </c>
    </row>
    <row r="1289" spans="1:81" s="24" customFormat="1" x14ac:dyDescent="0.2">
      <c r="A1289" s="30">
        <f t="shared" si="20"/>
        <v>1288</v>
      </c>
      <c r="B1289" s="30">
        <v>300</v>
      </c>
      <c r="C1289" s="30">
        <v>300</v>
      </c>
      <c r="D1289" s="24">
        <v>5</v>
      </c>
      <c r="E1289" s="24">
        <v>5</v>
      </c>
      <c r="F1289" s="19" t="s">
        <v>80</v>
      </c>
      <c r="G1289" s="19">
        <f>IF(F1289="rectangle",B1289*C1289,IF(F1289="hook",B1289*C1289-(D1289*E1289),IF(F1289="eight",B1289*C1289-2*(D1289*E1289),IF(F1289="tee",B1289*C1289-2*(D1289*E1289),IF(F1289="cross",B1289*C1289-4*(D1289*E1289),"ERROR")))))</f>
        <v>90000</v>
      </c>
      <c r="H1289" s="19" t="s">
        <v>87</v>
      </c>
      <c r="I1289" s="19">
        <f>B1289/C1289</f>
        <v>1</v>
      </c>
      <c r="J1289" s="22">
        <v>1</v>
      </c>
      <c r="K1289" s="24">
        <v>125</v>
      </c>
      <c r="L1289" s="24">
        <v>4</v>
      </c>
      <c r="M1289" s="25">
        <v>3</v>
      </c>
      <c r="N1289" s="22">
        <f>M1289/4</f>
        <v>0.75</v>
      </c>
      <c r="O1289" s="19">
        <f>M1289/N1289</f>
        <v>4</v>
      </c>
      <c r="P1289" s="26">
        <v>30</v>
      </c>
      <c r="Q1289" s="30">
        <f>P1289</f>
        <v>30</v>
      </c>
      <c r="R1289" s="20">
        <f>AA1289/V1289</f>
        <v>100</v>
      </c>
      <c r="S1289" s="27">
        <v>5</v>
      </c>
      <c r="T1289" s="30">
        <f>S1289</f>
        <v>5</v>
      </c>
      <c r="U1289" s="20">
        <f>AB1289/W1289</f>
        <v>100</v>
      </c>
      <c r="V1289" s="19">
        <f>ROUND((Q1289/100)*G1289,0)</f>
        <v>27000</v>
      </c>
      <c r="W1289" s="19">
        <f>ROUND(((T1289/100)*G1289)/J1289,0)</f>
        <v>4500</v>
      </c>
      <c r="X1289" s="19">
        <v>0</v>
      </c>
      <c r="Y1289" s="19">
        <v>0</v>
      </c>
      <c r="Z1289" s="19">
        <v>0</v>
      </c>
      <c r="AA1289" s="20">
        <f>G1289*P1289</f>
        <v>2700000</v>
      </c>
      <c r="AB1289" s="20">
        <f>(G1289*S1289)/J1289</f>
        <v>450000</v>
      </c>
      <c r="AC1289" s="20">
        <v>0</v>
      </c>
      <c r="AD1289" s="20">
        <v>0</v>
      </c>
      <c r="AE1289" s="20">
        <v>0</v>
      </c>
      <c r="AF1289" s="24">
        <v>100</v>
      </c>
      <c r="AG1289" s="24">
        <v>0</v>
      </c>
      <c r="AH1289" s="24">
        <v>1</v>
      </c>
      <c r="AI1289" s="24">
        <v>100</v>
      </c>
      <c r="AJ1289" s="24">
        <v>0</v>
      </c>
      <c r="AK1289" s="24">
        <v>1</v>
      </c>
      <c r="AL1289" s="24">
        <v>0.5</v>
      </c>
      <c r="AM1289" s="24">
        <v>0.5</v>
      </c>
      <c r="AN1289" s="24">
        <v>0</v>
      </c>
      <c r="AO1289" s="24">
        <v>0</v>
      </c>
      <c r="AP1289" s="24">
        <v>0</v>
      </c>
      <c r="AQ1289" s="24">
        <v>0.01</v>
      </c>
      <c r="AR1289" s="24">
        <v>0.01</v>
      </c>
      <c r="AS1289" s="24">
        <v>0</v>
      </c>
      <c r="AT1289" s="24">
        <v>0</v>
      </c>
      <c r="AU1289" s="24">
        <v>0</v>
      </c>
      <c r="AV1289" s="24">
        <v>0</v>
      </c>
      <c r="AW1289" s="24">
        <v>0.2</v>
      </c>
      <c r="AX1289" s="24">
        <v>0</v>
      </c>
      <c r="AY1289" s="24">
        <v>0</v>
      </c>
      <c r="AZ1289" s="24">
        <v>0</v>
      </c>
      <c r="BA1289" s="24">
        <v>0.04</v>
      </c>
      <c r="BB1289" s="24">
        <v>0</v>
      </c>
      <c r="BC1289" s="22">
        <v>0.05</v>
      </c>
      <c r="BD1289" s="22">
        <v>0.05</v>
      </c>
      <c r="BE1289" s="24">
        <v>7.4999999999999997E-2</v>
      </c>
      <c r="BF1289" s="24">
        <v>5.0000000000000001E-3</v>
      </c>
      <c r="BG1289" s="24">
        <v>0</v>
      </c>
      <c r="BH1289" s="24">
        <v>0</v>
      </c>
      <c r="BI1289" s="24">
        <v>0</v>
      </c>
      <c r="BJ1289" s="24">
        <v>1.8749999999999999E-2</v>
      </c>
      <c r="BK1289" s="24">
        <v>1.25E-3</v>
      </c>
      <c r="BL1289" s="24">
        <v>0</v>
      </c>
      <c r="BM1289" s="24">
        <v>0</v>
      </c>
      <c r="BN1289" s="24">
        <v>0</v>
      </c>
      <c r="BO1289" s="24">
        <v>0.1</v>
      </c>
      <c r="BP1289" s="24">
        <v>0.1</v>
      </c>
      <c r="BQ1289" s="24">
        <v>0</v>
      </c>
      <c r="BR1289" s="24">
        <v>0</v>
      </c>
      <c r="BS1289" s="24">
        <v>0</v>
      </c>
      <c r="BT1289" s="24">
        <v>0.04</v>
      </c>
      <c r="BU1289" s="29">
        <v>4</v>
      </c>
      <c r="BV1289" s="23">
        <f>BT1289/(BT1289+BU1289)</f>
        <v>9.9009900990099011E-3</v>
      </c>
      <c r="BW1289" s="23">
        <f>SQRT((BT1289*BU1289)/((BT1289+BU1289)^2*(BT1289+BU1289+1)))</f>
        <v>4.410251516706673E-2</v>
      </c>
      <c r="BX1289" s="30">
        <v>0.1</v>
      </c>
      <c r="BY1289" s="30">
        <v>0.7</v>
      </c>
      <c r="BZ1289" s="30">
        <v>0.1</v>
      </c>
      <c r="CA1289" s="30">
        <v>0.1</v>
      </c>
      <c r="CB1289" s="28" t="s">
        <v>83</v>
      </c>
      <c r="CC1289" s="24">
        <v>600</v>
      </c>
    </row>
    <row r="1290" spans="1:81" s="24" customFormat="1" x14ac:dyDescent="0.2">
      <c r="A1290" s="30">
        <f t="shared" si="20"/>
        <v>1289</v>
      </c>
      <c r="B1290" s="30">
        <v>300</v>
      </c>
      <c r="C1290" s="30">
        <v>300</v>
      </c>
      <c r="D1290" s="24">
        <v>5</v>
      </c>
      <c r="E1290" s="24">
        <v>5</v>
      </c>
      <c r="F1290" s="19" t="s">
        <v>80</v>
      </c>
      <c r="G1290" s="19">
        <f>IF(F1290="rectangle",B1290*C1290,IF(F1290="hook",B1290*C1290-(D1290*E1290),IF(F1290="eight",B1290*C1290-2*(D1290*E1290),IF(F1290="tee",B1290*C1290-2*(D1290*E1290),IF(F1290="cross",B1290*C1290-4*(D1290*E1290),"ERROR")))))</f>
        <v>90000</v>
      </c>
      <c r="H1290" s="19" t="s">
        <v>87</v>
      </c>
      <c r="I1290" s="19">
        <f>B1290/C1290</f>
        <v>1</v>
      </c>
      <c r="J1290" s="22">
        <v>1</v>
      </c>
      <c r="K1290" s="24">
        <v>125</v>
      </c>
      <c r="L1290" s="24">
        <v>4</v>
      </c>
      <c r="M1290" s="25">
        <v>3</v>
      </c>
      <c r="N1290" s="22">
        <f>M1290/4</f>
        <v>0.75</v>
      </c>
      <c r="O1290" s="19">
        <f>M1290/N1290</f>
        <v>4</v>
      </c>
      <c r="P1290" s="26">
        <v>30</v>
      </c>
      <c r="Q1290" s="30">
        <f>P1290</f>
        <v>30</v>
      </c>
      <c r="R1290" s="20">
        <f>AA1290/V1290</f>
        <v>100</v>
      </c>
      <c r="S1290" s="27">
        <v>5</v>
      </c>
      <c r="T1290" s="30">
        <f>S1290</f>
        <v>5</v>
      </c>
      <c r="U1290" s="20">
        <f>AB1290/W1290</f>
        <v>100</v>
      </c>
      <c r="V1290" s="19">
        <f>ROUND((Q1290/100)*G1290,0)</f>
        <v>27000</v>
      </c>
      <c r="W1290" s="19">
        <f>ROUND(((T1290/100)*G1290)/J1290,0)</f>
        <v>4500</v>
      </c>
      <c r="X1290" s="19">
        <v>0</v>
      </c>
      <c r="Y1290" s="19">
        <v>0</v>
      </c>
      <c r="Z1290" s="19">
        <v>0</v>
      </c>
      <c r="AA1290" s="20">
        <f>G1290*P1290</f>
        <v>2700000</v>
      </c>
      <c r="AB1290" s="20">
        <f>(G1290*S1290)/J1290</f>
        <v>450000</v>
      </c>
      <c r="AC1290" s="20">
        <v>0</v>
      </c>
      <c r="AD1290" s="20">
        <v>0</v>
      </c>
      <c r="AE1290" s="20">
        <v>0</v>
      </c>
      <c r="AF1290" s="24">
        <v>100</v>
      </c>
      <c r="AG1290" s="24">
        <v>0</v>
      </c>
      <c r="AH1290" s="24">
        <v>1</v>
      </c>
      <c r="AI1290" s="24">
        <v>100</v>
      </c>
      <c r="AJ1290" s="24">
        <v>0</v>
      </c>
      <c r="AK1290" s="24">
        <v>1</v>
      </c>
      <c r="AL1290" s="24">
        <v>0.5</v>
      </c>
      <c r="AM1290" s="24">
        <v>0.5</v>
      </c>
      <c r="AN1290" s="24">
        <v>0</v>
      </c>
      <c r="AO1290" s="24">
        <v>0</v>
      </c>
      <c r="AP1290" s="24">
        <v>0</v>
      </c>
      <c r="AQ1290" s="24">
        <v>0.01</v>
      </c>
      <c r="AR1290" s="24">
        <v>0.01</v>
      </c>
      <c r="AS1290" s="24">
        <v>0</v>
      </c>
      <c r="AT1290" s="24">
        <v>0</v>
      </c>
      <c r="AU1290" s="24">
        <v>0</v>
      </c>
      <c r="AV1290" s="24">
        <v>0</v>
      </c>
      <c r="AW1290" s="24">
        <v>0.2</v>
      </c>
      <c r="AX1290" s="24">
        <v>0</v>
      </c>
      <c r="AY1290" s="24">
        <v>0</v>
      </c>
      <c r="AZ1290" s="24">
        <v>0</v>
      </c>
      <c r="BA1290" s="24">
        <v>0.04</v>
      </c>
      <c r="BB1290" s="24">
        <v>0</v>
      </c>
      <c r="BC1290" s="22">
        <v>0.05</v>
      </c>
      <c r="BD1290" s="22">
        <v>0.05</v>
      </c>
      <c r="BE1290" s="24">
        <v>7.4999999999999997E-2</v>
      </c>
      <c r="BF1290" s="24">
        <v>5.0000000000000001E-3</v>
      </c>
      <c r="BG1290" s="24">
        <v>0</v>
      </c>
      <c r="BH1290" s="24">
        <v>0</v>
      </c>
      <c r="BI1290" s="24">
        <v>0</v>
      </c>
      <c r="BJ1290" s="24">
        <v>1.8749999999999999E-2</v>
      </c>
      <c r="BK1290" s="24">
        <v>1.25E-3</v>
      </c>
      <c r="BL1290" s="24">
        <v>0</v>
      </c>
      <c r="BM1290" s="24">
        <v>0</v>
      </c>
      <c r="BN1290" s="24">
        <v>0</v>
      </c>
      <c r="BO1290" s="24">
        <v>0.1</v>
      </c>
      <c r="BP1290" s="24">
        <v>0.1</v>
      </c>
      <c r="BQ1290" s="24">
        <v>0</v>
      </c>
      <c r="BR1290" s="24">
        <v>0</v>
      </c>
      <c r="BS1290" s="24">
        <v>0</v>
      </c>
      <c r="BT1290" s="24">
        <v>0.04</v>
      </c>
      <c r="BU1290" s="29">
        <v>0.2</v>
      </c>
      <c r="BV1290" s="23">
        <f>BT1290/(BT1290+BU1290)</f>
        <v>0.16666666666666666</v>
      </c>
      <c r="BW1290" s="23">
        <f>SQRT((BT1290*BU1290)/((BT1290+BU1290)^2*(BT1290+BU1290+1)))</f>
        <v>0.33467472037604118</v>
      </c>
      <c r="BX1290" s="30">
        <v>0.1</v>
      </c>
      <c r="BY1290" s="30">
        <v>0.7</v>
      </c>
      <c r="BZ1290" s="30">
        <v>0.1</v>
      </c>
      <c r="CA1290" s="30">
        <v>0.1</v>
      </c>
      <c r="CB1290" s="28" t="s">
        <v>83</v>
      </c>
      <c r="CC1290" s="24">
        <v>600</v>
      </c>
    </row>
    <row r="1291" spans="1:81" s="24" customFormat="1" x14ac:dyDescent="0.2">
      <c r="A1291" s="30">
        <f t="shared" si="20"/>
        <v>1290</v>
      </c>
      <c r="B1291" s="30">
        <v>300</v>
      </c>
      <c r="C1291" s="30">
        <v>300</v>
      </c>
      <c r="D1291" s="24">
        <v>5</v>
      </c>
      <c r="E1291" s="24">
        <v>5</v>
      </c>
      <c r="F1291" s="19" t="s">
        <v>80</v>
      </c>
      <c r="G1291" s="19">
        <f>IF(F1291="rectangle",B1291*C1291,IF(F1291="hook",B1291*C1291-(D1291*E1291),IF(F1291="eight",B1291*C1291-2*(D1291*E1291),IF(F1291="tee",B1291*C1291-2*(D1291*E1291),IF(F1291="cross",B1291*C1291-4*(D1291*E1291),"ERROR")))))</f>
        <v>90000</v>
      </c>
      <c r="H1291" s="19" t="s">
        <v>87</v>
      </c>
      <c r="I1291" s="19">
        <f>B1291/C1291</f>
        <v>1</v>
      </c>
      <c r="J1291" s="22">
        <v>1</v>
      </c>
      <c r="K1291" s="24">
        <v>125</v>
      </c>
      <c r="L1291" s="24">
        <v>4</v>
      </c>
      <c r="M1291" s="25">
        <v>3</v>
      </c>
      <c r="N1291" s="22">
        <f>M1291/4</f>
        <v>0.75</v>
      </c>
      <c r="O1291" s="19">
        <f>M1291/N1291</f>
        <v>4</v>
      </c>
      <c r="P1291" s="26">
        <v>30</v>
      </c>
      <c r="Q1291" s="30">
        <f>P1291</f>
        <v>30</v>
      </c>
      <c r="R1291" s="20">
        <f>AA1291/V1291</f>
        <v>100</v>
      </c>
      <c r="S1291" s="27">
        <v>5</v>
      </c>
      <c r="T1291" s="30">
        <f>S1291</f>
        <v>5</v>
      </c>
      <c r="U1291" s="20">
        <f>AB1291/W1291</f>
        <v>100</v>
      </c>
      <c r="V1291" s="19">
        <f>ROUND((Q1291/100)*G1291,0)</f>
        <v>27000</v>
      </c>
      <c r="W1291" s="19">
        <f>ROUND(((T1291/100)*G1291)/J1291,0)</f>
        <v>4500</v>
      </c>
      <c r="X1291" s="19">
        <v>0</v>
      </c>
      <c r="Y1291" s="19">
        <v>0</v>
      </c>
      <c r="Z1291" s="19">
        <v>0</v>
      </c>
      <c r="AA1291" s="20">
        <f>G1291*P1291</f>
        <v>2700000</v>
      </c>
      <c r="AB1291" s="20">
        <f>(G1291*S1291)/J1291</f>
        <v>450000</v>
      </c>
      <c r="AC1291" s="20">
        <v>0</v>
      </c>
      <c r="AD1291" s="20">
        <v>0</v>
      </c>
      <c r="AE1291" s="20">
        <v>0</v>
      </c>
      <c r="AF1291" s="24">
        <v>100</v>
      </c>
      <c r="AG1291" s="24">
        <v>0</v>
      </c>
      <c r="AH1291" s="24">
        <v>1</v>
      </c>
      <c r="AI1291" s="24">
        <v>100</v>
      </c>
      <c r="AJ1291" s="24">
        <v>0</v>
      </c>
      <c r="AK1291" s="24">
        <v>1</v>
      </c>
      <c r="AL1291" s="24">
        <v>0.5</v>
      </c>
      <c r="AM1291" s="24">
        <v>0.5</v>
      </c>
      <c r="AN1291" s="24">
        <v>0</v>
      </c>
      <c r="AO1291" s="24">
        <v>0</v>
      </c>
      <c r="AP1291" s="24">
        <v>0</v>
      </c>
      <c r="AQ1291" s="24">
        <v>0.01</v>
      </c>
      <c r="AR1291" s="24">
        <v>0.01</v>
      </c>
      <c r="AS1291" s="24">
        <v>0</v>
      </c>
      <c r="AT1291" s="24">
        <v>0</v>
      </c>
      <c r="AU1291" s="24">
        <v>0</v>
      </c>
      <c r="AV1291" s="24">
        <v>0</v>
      </c>
      <c r="AW1291" s="24">
        <v>0.2</v>
      </c>
      <c r="AX1291" s="24">
        <v>0</v>
      </c>
      <c r="AY1291" s="24">
        <v>0</v>
      </c>
      <c r="AZ1291" s="24">
        <v>0</v>
      </c>
      <c r="BA1291" s="24">
        <v>0.04</v>
      </c>
      <c r="BB1291" s="24">
        <v>0</v>
      </c>
      <c r="BC1291" s="22">
        <v>0.05</v>
      </c>
      <c r="BD1291" s="22">
        <v>0.05</v>
      </c>
      <c r="BE1291" s="24">
        <v>7.4999999999999997E-2</v>
      </c>
      <c r="BF1291" s="24">
        <v>5.0000000000000001E-3</v>
      </c>
      <c r="BG1291" s="24">
        <v>0</v>
      </c>
      <c r="BH1291" s="24">
        <v>0</v>
      </c>
      <c r="BI1291" s="24">
        <v>0</v>
      </c>
      <c r="BJ1291" s="24">
        <v>1.8749999999999999E-2</v>
      </c>
      <c r="BK1291" s="24">
        <v>1.25E-3</v>
      </c>
      <c r="BL1291" s="24">
        <v>0</v>
      </c>
      <c r="BM1291" s="24">
        <v>0</v>
      </c>
      <c r="BN1291" s="24">
        <v>0</v>
      </c>
      <c r="BO1291" s="24">
        <v>0.1</v>
      </c>
      <c r="BP1291" s="24">
        <v>0.1</v>
      </c>
      <c r="BQ1291" s="24">
        <v>0</v>
      </c>
      <c r="BR1291" s="24">
        <v>0</v>
      </c>
      <c r="BS1291" s="24">
        <v>0</v>
      </c>
      <c r="BT1291" s="24">
        <v>0.04</v>
      </c>
      <c r="BU1291" s="29">
        <v>0.1</v>
      </c>
      <c r="BV1291" s="23">
        <f>BT1291/(BT1291+BU1291)</f>
        <v>0.2857142857142857</v>
      </c>
      <c r="BW1291" s="23">
        <f>SQRT((BT1291*BU1291)/((BT1291+BU1291)^2*(BT1291+BU1291+1)))</f>
        <v>0.42310634125649449</v>
      </c>
      <c r="BX1291" s="30">
        <v>0.1</v>
      </c>
      <c r="BY1291" s="30">
        <v>0.7</v>
      </c>
      <c r="BZ1291" s="30">
        <v>0.1</v>
      </c>
      <c r="CA1291" s="30">
        <v>0.1</v>
      </c>
      <c r="CB1291" s="28" t="s">
        <v>83</v>
      </c>
      <c r="CC1291" s="24">
        <v>600</v>
      </c>
    </row>
    <row r="1292" spans="1:81" s="24" customFormat="1" x14ac:dyDescent="0.2">
      <c r="A1292" s="30">
        <f t="shared" si="20"/>
        <v>1291</v>
      </c>
      <c r="B1292" s="30">
        <v>300</v>
      </c>
      <c r="C1292" s="30">
        <v>300</v>
      </c>
      <c r="D1292" s="24">
        <v>5</v>
      </c>
      <c r="E1292" s="24">
        <v>5</v>
      </c>
      <c r="F1292" s="19" t="s">
        <v>80</v>
      </c>
      <c r="G1292" s="19">
        <f>IF(F1292="rectangle",B1292*C1292,IF(F1292="hook",B1292*C1292-(D1292*E1292),IF(F1292="eight",B1292*C1292-2*(D1292*E1292),IF(F1292="tee",B1292*C1292-2*(D1292*E1292),IF(F1292="cross",B1292*C1292-4*(D1292*E1292),"ERROR")))))</f>
        <v>90000</v>
      </c>
      <c r="H1292" s="19" t="s">
        <v>87</v>
      </c>
      <c r="I1292" s="19">
        <f>B1292/C1292</f>
        <v>1</v>
      </c>
      <c r="J1292" s="22">
        <v>1</v>
      </c>
      <c r="K1292" s="24">
        <v>125</v>
      </c>
      <c r="L1292" s="24">
        <v>4</v>
      </c>
      <c r="M1292" s="25">
        <v>3</v>
      </c>
      <c r="N1292" s="22">
        <f>M1292/4</f>
        <v>0.75</v>
      </c>
      <c r="O1292" s="19">
        <f>M1292/N1292</f>
        <v>4</v>
      </c>
      <c r="P1292" s="26">
        <v>30</v>
      </c>
      <c r="Q1292" s="30">
        <f>P1292</f>
        <v>30</v>
      </c>
      <c r="R1292" s="20">
        <f>AA1292/V1292</f>
        <v>100</v>
      </c>
      <c r="S1292" s="27">
        <v>15</v>
      </c>
      <c r="T1292" s="30">
        <f>S1292</f>
        <v>15</v>
      </c>
      <c r="U1292" s="20">
        <f>AB1292/W1292</f>
        <v>100</v>
      </c>
      <c r="V1292" s="19">
        <f>ROUND((Q1292/100)*G1292,0)</f>
        <v>27000</v>
      </c>
      <c r="W1292" s="19">
        <f>ROUND(((T1292/100)*G1292)/J1292,0)</f>
        <v>13500</v>
      </c>
      <c r="X1292" s="19">
        <v>0</v>
      </c>
      <c r="Y1292" s="19">
        <v>0</v>
      </c>
      <c r="Z1292" s="19">
        <v>0</v>
      </c>
      <c r="AA1292" s="20">
        <f>G1292*P1292</f>
        <v>2700000</v>
      </c>
      <c r="AB1292" s="20">
        <f>(G1292*S1292)/J1292</f>
        <v>1350000</v>
      </c>
      <c r="AC1292" s="20">
        <v>0</v>
      </c>
      <c r="AD1292" s="20">
        <v>0</v>
      </c>
      <c r="AE1292" s="20">
        <v>0</v>
      </c>
      <c r="AF1292" s="24">
        <v>100</v>
      </c>
      <c r="AG1292" s="24">
        <v>0</v>
      </c>
      <c r="AH1292" s="24">
        <v>1</v>
      </c>
      <c r="AI1292" s="24">
        <v>100</v>
      </c>
      <c r="AJ1292" s="24">
        <v>0</v>
      </c>
      <c r="AK1292" s="24">
        <v>1</v>
      </c>
      <c r="AL1292" s="24">
        <v>0.5</v>
      </c>
      <c r="AM1292" s="24">
        <v>0.5</v>
      </c>
      <c r="AN1292" s="24">
        <v>0</v>
      </c>
      <c r="AO1292" s="24">
        <v>0</v>
      </c>
      <c r="AP1292" s="24">
        <v>0</v>
      </c>
      <c r="AQ1292" s="24">
        <v>0.01</v>
      </c>
      <c r="AR1292" s="24">
        <v>0.01</v>
      </c>
      <c r="AS1292" s="24">
        <v>0</v>
      </c>
      <c r="AT1292" s="24">
        <v>0</v>
      </c>
      <c r="AU1292" s="24">
        <v>0</v>
      </c>
      <c r="AV1292" s="24">
        <v>0</v>
      </c>
      <c r="AW1292" s="24">
        <v>0.2</v>
      </c>
      <c r="AX1292" s="24">
        <v>0</v>
      </c>
      <c r="AY1292" s="24">
        <v>0</v>
      </c>
      <c r="AZ1292" s="24">
        <v>0</v>
      </c>
      <c r="BA1292" s="24">
        <v>0.04</v>
      </c>
      <c r="BB1292" s="24">
        <v>0</v>
      </c>
      <c r="BC1292" s="22">
        <v>0.05</v>
      </c>
      <c r="BD1292" s="22">
        <v>0.05</v>
      </c>
      <c r="BE1292" s="24">
        <v>7.4999999999999997E-2</v>
      </c>
      <c r="BF1292" s="24">
        <v>5.0000000000000001E-3</v>
      </c>
      <c r="BG1292" s="24">
        <v>0</v>
      </c>
      <c r="BH1292" s="24">
        <v>0</v>
      </c>
      <c r="BI1292" s="24">
        <v>0</v>
      </c>
      <c r="BJ1292" s="24">
        <v>1.8749999999999999E-2</v>
      </c>
      <c r="BK1292" s="24">
        <v>1.25E-3</v>
      </c>
      <c r="BL1292" s="24">
        <v>0</v>
      </c>
      <c r="BM1292" s="24">
        <v>0</v>
      </c>
      <c r="BN1292" s="24">
        <v>0</v>
      </c>
      <c r="BO1292" s="24">
        <v>0.1</v>
      </c>
      <c r="BP1292" s="24">
        <v>0.1</v>
      </c>
      <c r="BQ1292" s="24">
        <v>0</v>
      </c>
      <c r="BR1292" s="24">
        <v>0</v>
      </c>
      <c r="BS1292" s="24">
        <v>0</v>
      </c>
      <c r="BT1292" s="24">
        <v>0.04</v>
      </c>
      <c r="BU1292" s="29">
        <v>4</v>
      </c>
      <c r="BV1292" s="23">
        <f>BT1292/(BT1292+BU1292)</f>
        <v>9.9009900990099011E-3</v>
      </c>
      <c r="BW1292" s="23">
        <f>SQRT((BT1292*BU1292)/((BT1292+BU1292)^2*(BT1292+BU1292+1)))</f>
        <v>4.410251516706673E-2</v>
      </c>
      <c r="BX1292" s="30">
        <v>0.1</v>
      </c>
      <c r="BY1292" s="30">
        <v>0.7</v>
      </c>
      <c r="BZ1292" s="30">
        <v>0.1</v>
      </c>
      <c r="CA1292" s="30">
        <v>0.1</v>
      </c>
      <c r="CB1292" s="28" t="s">
        <v>83</v>
      </c>
      <c r="CC1292" s="24">
        <v>600</v>
      </c>
    </row>
    <row r="1293" spans="1:81" s="24" customFormat="1" x14ac:dyDescent="0.2">
      <c r="A1293" s="30">
        <f t="shared" si="20"/>
        <v>1292</v>
      </c>
      <c r="B1293" s="30">
        <v>300</v>
      </c>
      <c r="C1293" s="30">
        <v>300</v>
      </c>
      <c r="D1293" s="24">
        <v>5</v>
      </c>
      <c r="E1293" s="24">
        <v>5</v>
      </c>
      <c r="F1293" s="19" t="s">
        <v>80</v>
      </c>
      <c r="G1293" s="19">
        <f>IF(F1293="rectangle",B1293*C1293,IF(F1293="hook",B1293*C1293-(D1293*E1293),IF(F1293="eight",B1293*C1293-2*(D1293*E1293),IF(F1293="tee",B1293*C1293-2*(D1293*E1293),IF(F1293="cross",B1293*C1293-4*(D1293*E1293),"ERROR")))))</f>
        <v>90000</v>
      </c>
      <c r="H1293" s="19" t="s">
        <v>87</v>
      </c>
      <c r="I1293" s="19">
        <f>B1293/C1293</f>
        <v>1</v>
      </c>
      <c r="J1293" s="22">
        <v>1</v>
      </c>
      <c r="K1293" s="24">
        <v>125</v>
      </c>
      <c r="L1293" s="24">
        <v>4</v>
      </c>
      <c r="M1293" s="25">
        <v>3</v>
      </c>
      <c r="N1293" s="22">
        <f>M1293/4</f>
        <v>0.75</v>
      </c>
      <c r="O1293" s="19">
        <f>M1293/N1293</f>
        <v>4</v>
      </c>
      <c r="P1293" s="26">
        <v>30</v>
      </c>
      <c r="Q1293" s="30">
        <f>P1293</f>
        <v>30</v>
      </c>
      <c r="R1293" s="20">
        <f>AA1293/V1293</f>
        <v>100</v>
      </c>
      <c r="S1293" s="27">
        <v>15</v>
      </c>
      <c r="T1293" s="30">
        <f>S1293</f>
        <v>15</v>
      </c>
      <c r="U1293" s="20">
        <f>AB1293/W1293</f>
        <v>100</v>
      </c>
      <c r="V1293" s="19">
        <f>ROUND((Q1293/100)*G1293,0)</f>
        <v>27000</v>
      </c>
      <c r="W1293" s="19">
        <f>ROUND(((T1293/100)*G1293)/J1293,0)</f>
        <v>13500</v>
      </c>
      <c r="X1293" s="19">
        <v>0</v>
      </c>
      <c r="Y1293" s="19">
        <v>0</v>
      </c>
      <c r="Z1293" s="19">
        <v>0</v>
      </c>
      <c r="AA1293" s="20">
        <f>G1293*P1293</f>
        <v>2700000</v>
      </c>
      <c r="AB1293" s="20">
        <f>(G1293*S1293)/J1293</f>
        <v>1350000</v>
      </c>
      <c r="AC1293" s="20">
        <v>0</v>
      </c>
      <c r="AD1293" s="20">
        <v>0</v>
      </c>
      <c r="AE1293" s="20">
        <v>0</v>
      </c>
      <c r="AF1293" s="24">
        <v>100</v>
      </c>
      <c r="AG1293" s="24">
        <v>0</v>
      </c>
      <c r="AH1293" s="24">
        <v>1</v>
      </c>
      <c r="AI1293" s="24">
        <v>100</v>
      </c>
      <c r="AJ1293" s="24">
        <v>0</v>
      </c>
      <c r="AK1293" s="24">
        <v>1</v>
      </c>
      <c r="AL1293" s="24">
        <v>0.5</v>
      </c>
      <c r="AM1293" s="24">
        <v>0.5</v>
      </c>
      <c r="AN1293" s="24">
        <v>0</v>
      </c>
      <c r="AO1293" s="24">
        <v>0</v>
      </c>
      <c r="AP1293" s="24">
        <v>0</v>
      </c>
      <c r="AQ1293" s="24">
        <v>0.01</v>
      </c>
      <c r="AR1293" s="24">
        <v>0.01</v>
      </c>
      <c r="AS1293" s="24">
        <v>0</v>
      </c>
      <c r="AT1293" s="24">
        <v>0</v>
      </c>
      <c r="AU1293" s="24">
        <v>0</v>
      </c>
      <c r="AV1293" s="24">
        <v>0</v>
      </c>
      <c r="AW1293" s="24">
        <v>0.2</v>
      </c>
      <c r="AX1293" s="24">
        <v>0</v>
      </c>
      <c r="AY1293" s="24">
        <v>0</v>
      </c>
      <c r="AZ1293" s="24">
        <v>0</v>
      </c>
      <c r="BA1293" s="24">
        <v>0.04</v>
      </c>
      <c r="BB1293" s="24">
        <v>0</v>
      </c>
      <c r="BC1293" s="22">
        <v>0.05</v>
      </c>
      <c r="BD1293" s="22">
        <v>0.05</v>
      </c>
      <c r="BE1293" s="24">
        <v>7.4999999999999997E-2</v>
      </c>
      <c r="BF1293" s="24">
        <v>5.0000000000000001E-3</v>
      </c>
      <c r="BG1293" s="24">
        <v>0</v>
      </c>
      <c r="BH1293" s="24">
        <v>0</v>
      </c>
      <c r="BI1293" s="24">
        <v>0</v>
      </c>
      <c r="BJ1293" s="24">
        <v>1.8749999999999999E-2</v>
      </c>
      <c r="BK1293" s="24">
        <v>1.25E-3</v>
      </c>
      <c r="BL1293" s="24">
        <v>0</v>
      </c>
      <c r="BM1293" s="24">
        <v>0</v>
      </c>
      <c r="BN1293" s="24">
        <v>0</v>
      </c>
      <c r="BO1293" s="24">
        <v>0.1</v>
      </c>
      <c r="BP1293" s="24">
        <v>0.1</v>
      </c>
      <c r="BQ1293" s="24">
        <v>0</v>
      </c>
      <c r="BR1293" s="24">
        <v>0</v>
      </c>
      <c r="BS1293" s="24">
        <v>0</v>
      </c>
      <c r="BT1293" s="24">
        <v>0.04</v>
      </c>
      <c r="BU1293" s="29">
        <v>0.2</v>
      </c>
      <c r="BV1293" s="23">
        <f>BT1293/(BT1293+BU1293)</f>
        <v>0.16666666666666666</v>
      </c>
      <c r="BW1293" s="23">
        <f>SQRT((BT1293*BU1293)/((BT1293+BU1293)^2*(BT1293+BU1293+1)))</f>
        <v>0.33467472037604118</v>
      </c>
      <c r="BX1293" s="30">
        <v>0.1</v>
      </c>
      <c r="BY1293" s="30">
        <v>0.7</v>
      </c>
      <c r="BZ1293" s="30">
        <v>0.1</v>
      </c>
      <c r="CA1293" s="30">
        <v>0.1</v>
      </c>
      <c r="CB1293" s="28" t="s">
        <v>83</v>
      </c>
      <c r="CC1293" s="24">
        <v>600</v>
      </c>
    </row>
    <row r="1294" spans="1:81" s="24" customFormat="1" x14ac:dyDescent="0.2">
      <c r="A1294" s="30">
        <f t="shared" si="20"/>
        <v>1293</v>
      </c>
      <c r="B1294" s="30">
        <v>300</v>
      </c>
      <c r="C1294" s="30">
        <v>300</v>
      </c>
      <c r="D1294" s="24">
        <v>5</v>
      </c>
      <c r="E1294" s="24">
        <v>5</v>
      </c>
      <c r="F1294" s="19" t="s">
        <v>80</v>
      </c>
      <c r="G1294" s="19">
        <f>IF(F1294="rectangle",B1294*C1294,IF(F1294="hook",B1294*C1294-(D1294*E1294),IF(F1294="eight",B1294*C1294-2*(D1294*E1294),IF(F1294="tee",B1294*C1294-2*(D1294*E1294),IF(F1294="cross",B1294*C1294-4*(D1294*E1294),"ERROR")))))</f>
        <v>90000</v>
      </c>
      <c r="H1294" s="19" t="s">
        <v>87</v>
      </c>
      <c r="I1294" s="19">
        <f>B1294/C1294</f>
        <v>1</v>
      </c>
      <c r="J1294" s="22">
        <v>1</v>
      </c>
      <c r="K1294" s="24">
        <v>125</v>
      </c>
      <c r="L1294" s="24">
        <v>4</v>
      </c>
      <c r="M1294" s="25">
        <v>3</v>
      </c>
      <c r="N1294" s="22">
        <f>M1294/4</f>
        <v>0.75</v>
      </c>
      <c r="O1294" s="19">
        <f>M1294/N1294</f>
        <v>4</v>
      </c>
      <c r="P1294" s="26">
        <v>30</v>
      </c>
      <c r="Q1294" s="30">
        <f>P1294</f>
        <v>30</v>
      </c>
      <c r="R1294" s="20">
        <f>AA1294/V1294</f>
        <v>100</v>
      </c>
      <c r="S1294" s="27">
        <v>15</v>
      </c>
      <c r="T1294" s="30">
        <f>S1294</f>
        <v>15</v>
      </c>
      <c r="U1294" s="20">
        <f>AB1294/W1294</f>
        <v>100</v>
      </c>
      <c r="V1294" s="19">
        <f>ROUND((Q1294/100)*G1294,0)</f>
        <v>27000</v>
      </c>
      <c r="W1294" s="19">
        <f>ROUND(((T1294/100)*G1294)/J1294,0)</f>
        <v>13500</v>
      </c>
      <c r="X1294" s="19">
        <v>0</v>
      </c>
      <c r="Y1294" s="19">
        <v>0</v>
      </c>
      <c r="Z1294" s="19">
        <v>0</v>
      </c>
      <c r="AA1294" s="20">
        <f>G1294*P1294</f>
        <v>2700000</v>
      </c>
      <c r="AB1294" s="20">
        <f>(G1294*S1294)/J1294</f>
        <v>1350000</v>
      </c>
      <c r="AC1294" s="20">
        <v>0</v>
      </c>
      <c r="AD1294" s="20">
        <v>0</v>
      </c>
      <c r="AE1294" s="20">
        <v>0</v>
      </c>
      <c r="AF1294" s="24">
        <v>100</v>
      </c>
      <c r="AG1294" s="24">
        <v>0</v>
      </c>
      <c r="AH1294" s="24">
        <v>1</v>
      </c>
      <c r="AI1294" s="24">
        <v>100</v>
      </c>
      <c r="AJ1294" s="24">
        <v>0</v>
      </c>
      <c r="AK1294" s="24">
        <v>1</v>
      </c>
      <c r="AL1294" s="24">
        <v>0.5</v>
      </c>
      <c r="AM1294" s="24">
        <v>0.5</v>
      </c>
      <c r="AN1294" s="24">
        <v>0</v>
      </c>
      <c r="AO1294" s="24">
        <v>0</v>
      </c>
      <c r="AP1294" s="24">
        <v>0</v>
      </c>
      <c r="AQ1294" s="24">
        <v>0.01</v>
      </c>
      <c r="AR1294" s="24">
        <v>0.01</v>
      </c>
      <c r="AS1294" s="24">
        <v>0</v>
      </c>
      <c r="AT1294" s="24">
        <v>0</v>
      </c>
      <c r="AU1294" s="24">
        <v>0</v>
      </c>
      <c r="AV1294" s="24">
        <v>0</v>
      </c>
      <c r="AW1294" s="24">
        <v>0.2</v>
      </c>
      <c r="AX1294" s="24">
        <v>0</v>
      </c>
      <c r="AY1294" s="24">
        <v>0</v>
      </c>
      <c r="AZ1294" s="24">
        <v>0</v>
      </c>
      <c r="BA1294" s="24">
        <v>0.04</v>
      </c>
      <c r="BB1294" s="24">
        <v>0</v>
      </c>
      <c r="BC1294" s="22">
        <v>0.05</v>
      </c>
      <c r="BD1294" s="22">
        <v>0.05</v>
      </c>
      <c r="BE1294" s="24">
        <v>7.4999999999999997E-2</v>
      </c>
      <c r="BF1294" s="24">
        <v>5.0000000000000001E-3</v>
      </c>
      <c r="BG1294" s="24">
        <v>0</v>
      </c>
      <c r="BH1294" s="24">
        <v>0</v>
      </c>
      <c r="BI1294" s="24">
        <v>0</v>
      </c>
      <c r="BJ1294" s="24">
        <v>1.8749999999999999E-2</v>
      </c>
      <c r="BK1294" s="24">
        <v>1.25E-3</v>
      </c>
      <c r="BL1294" s="24">
        <v>0</v>
      </c>
      <c r="BM1294" s="24">
        <v>0</v>
      </c>
      <c r="BN1294" s="24">
        <v>0</v>
      </c>
      <c r="BO1294" s="24">
        <v>0.1</v>
      </c>
      <c r="BP1294" s="24">
        <v>0.1</v>
      </c>
      <c r="BQ1294" s="24">
        <v>0</v>
      </c>
      <c r="BR1294" s="24">
        <v>0</v>
      </c>
      <c r="BS1294" s="24">
        <v>0</v>
      </c>
      <c r="BT1294" s="24">
        <v>0.04</v>
      </c>
      <c r="BU1294" s="29">
        <v>0.1</v>
      </c>
      <c r="BV1294" s="23">
        <f>BT1294/(BT1294+BU1294)</f>
        <v>0.2857142857142857</v>
      </c>
      <c r="BW1294" s="23">
        <f>SQRT((BT1294*BU1294)/((BT1294+BU1294)^2*(BT1294+BU1294+1)))</f>
        <v>0.42310634125649449</v>
      </c>
      <c r="BX1294" s="30">
        <v>0.1</v>
      </c>
      <c r="BY1294" s="30">
        <v>0.7</v>
      </c>
      <c r="BZ1294" s="30">
        <v>0.1</v>
      </c>
      <c r="CA1294" s="30">
        <v>0.1</v>
      </c>
      <c r="CB1294" s="28" t="s">
        <v>83</v>
      </c>
      <c r="CC1294" s="24">
        <v>600</v>
      </c>
    </row>
    <row r="1295" spans="1:81" s="24" customFormat="1" x14ac:dyDescent="0.2">
      <c r="A1295" s="30">
        <f t="shared" si="20"/>
        <v>1294</v>
      </c>
      <c r="B1295" s="30">
        <v>300</v>
      </c>
      <c r="C1295" s="30">
        <v>300</v>
      </c>
      <c r="D1295" s="24">
        <v>5</v>
      </c>
      <c r="E1295" s="24">
        <v>5</v>
      </c>
      <c r="F1295" s="19" t="s">
        <v>80</v>
      </c>
      <c r="G1295" s="19">
        <f>IF(F1295="rectangle",B1295*C1295,IF(F1295="hook",B1295*C1295-(D1295*E1295),IF(F1295="eight",B1295*C1295-2*(D1295*E1295),IF(F1295="tee",B1295*C1295-2*(D1295*E1295),IF(F1295="cross",B1295*C1295-4*(D1295*E1295),"ERROR")))))</f>
        <v>90000</v>
      </c>
      <c r="H1295" s="19" t="s">
        <v>87</v>
      </c>
      <c r="I1295" s="19">
        <f>B1295/C1295</f>
        <v>1</v>
      </c>
      <c r="J1295" s="22">
        <v>1</v>
      </c>
      <c r="K1295" s="24">
        <v>125</v>
      </c>
      <c r="L1295" s="24">
        <v>4</v>
      </c>
      <c r="M1295" s="25">
        <v>3</v>
      </c>
      <c r="N1295" s="22">
        <f>M1295/4</f>
        <v>0.75</v>
      </c>
      <c r="O1295" s="19">
        <f>M1295/N1295</f>
        <v>4</v>
      </c>
      <c r="P1295" s="26">
        <v>30</v>
      </c>
      <c r="Q1295" s="30">
        <f>P1295</f>
        <v>30</v>
      </c>
      <c r="R1295" s="20">
        <f>AA1295/V1295</f>
        <v>100</v>
      </c>
      <c r="S1295" s="27">
        <v>30</v>
      </c>
      <c r="T1295" s="30">
        <f>S1295</f>
        <v>30</v>
      </c>
      <c r="U1295" s="20">
        <f>AB1295/W1295</f>
        <v>100</v>
      </c>
      <c r="V1295" s="19">
        <f>ROUND((Q1295/100)*G1295,0)</f>
        <v>27000</v>
      </c>
      <c r="W1295" s="19">
        <f>ROUND(((T1295/100)*G1295)/J1295,0)</f>
        <v>27000</v>
      </c>
      <c r="X1295" s="19">
        <v>0</v>
      </c>
      <c r="Y1295" s="19">
        <v>0</v>
      </c>
      <c r="Z1295" s="19">
        <v>0</v>
      </c>
      <c r="AA1295" s="20">
        <f>G1295*P1295</f>
        <v>2700000</v>
      </c>
      <c r="AB1295" s="20">
        <f>(G1295*S1295)/J1295</f>
        <v>2700000</v>
      </c>
      <c r="AC1295" s="20">
        <v>0</v>
      </c>
      <c r="AD1295" s="20">
        <v>0</v>
      </c>
      <c r="AE1295" s="20">
        <v>0</v>
      </c>
      <c r="AF1295" s="24">
        <v>100</v>
      </c>
      <c r="AG1295" s="24">
        <v>0</v>
      </c>
      <c r="AH1295" s="24">
        <v>1</v>
      </c>
      <c r="AI1295" s="24">
        <v>100</v>
      </c>
      <c r="AJ1295" s="24">
        <v>0</v>
      </c>
      <c r="AK1295" s="24">
        <v>1</v>
      </c>
      <c r="AL1295" s="24">
        <v>0.5</v>
      </c>
      <c r="AM1295" s="24">
        <v>0.5</v>
      </c>
      <c r="AN1295" s="24">
        <v>0</v>
      </c>
      <c r="AO1295" s="24">
        <v>0</v>
      </c>
      <c r="AP1295" s="24">
        <v>0</v>
      </c>
      <c r="AQ1295" s="24">
        <v>0.01</v>
      </c>
      <c r="AR1295" s="24">
        <v>0.01</v>
      </c>
      <c r="AS1295" s="24">
        <v>0</v>
      </c>
      <c r="AT1295" s="24">
        <v>0</v>
      </c>
      <c r="AU1295" s="24">
        <v>0</v>
      </c>
      <c r="AV1295" s="24">
        <v>0</v>
      </c>
      <c r="AW1295" s="24">
        <v>0.2</v>
      </c>
      <c r="AX1295" s="24">
        <v>0</v>
      </c>
      <c r="AY1295" s="24">
        <v>0</v>
      </c>
      <c r="AZ1295" s="24">
        <v>0</v>
      </c>
      <c r="BA1295" s="24">
        <v>0.04</v>
      </c>
      <c r="BB1295" s="24">
        <v>0</v>
      </c>
      <c r="BC1295" s="22">
        <v>0.05</v>
      </c>
      <c r="BD1295" s="22">
        <v>0.05</v>
      </c>
      <c r="BE1295" s="24">
        <v>7.4999999999999997E-2</v>
      </c>
      <c r="BF1295" s="24">
        <v>5.0000000000000001E-3</v>
      </c>
      <c r="BG1295" s="24">
        <v>0</v>
      </c>
      <c r="BH1295" s="24">
        <v>0</v>
      </c>
      <c r="BI1295" s="24">
        <v>0</v>
      </c>
      <c r="BJ1295" s="24">
        <v>1.8749999999999999E-2</v>
      </c>
      <c r="BK1295" s="24">
        <v>1.25E-3</v>
      </c>
      <c r="BL1295" s="24">
        <v>0</v>
      </c>
      <c r="BM1295" s="24">
        <v>0</v>
      </c>
      <c r="BN1295" s="24">
        <v>0</v>
      </c>
      <c r="BO1295" s="24">
        <v>0.1</v>
      </c>
      <c r="BP1295" s="24">
        <v>0.1</v>
      </c>
      <c r="BQ1295" s="24">
        <v>0</v>
      </c>
      <c r="BR1295" s="24">
        <v>0</v>
      </c>
      <c r="BS1295" s="24">
        <v>0</v>
      </c>
      <c r="BT1295" s="24">
        <v>0.04</v>
      </c>
      <c r="BU1295" s="29">
        <v>4</v>
      </c>
      <c r="BV1295" s="23">
        <f>BT1295/(BT1295+BU1295)</f>
        <v>9.9009900990099011E-3</v>
      </c>
      <c r="BW1295" s="23">
        <f>SQRT((BT1295*BU1295)/((BT1295+BU1295)^2*(BT1295+BU1295+1)))</f>
        <v>4.410251516706673E-2</v>
      </c>
      <c r="BX1295" s="30">
        <v>0.1</v>
      </c>
      <c r="BY1295" s="30">
        <v>0.7</v>
      </c>
      <c r="BZ1295" s="30">
        <v>0.1</v>
      </c>
      <c r="CA1295" s="30">
        <v>0.1</v>
      </c>
      <c r="CB1295" s="28" t="s">
        <v>83</v>
      </c>
      <c r="CC1295" s="24">
        <v>600</v>
      </c>
    </row>
    <row r="1296" spans="1:81" s="24" customFormat="1" x14ac:dyDescent="0.2">
      <c r="A1296" s="30">
        <f t="shared" si="20"/>
        <v>1295</v>
      </c>
      <c r="B1296" s="30">
        <v>300</v>
      </c>
      <c r="C1296" s="30">
        <v>300</v>
      </c>
      <c r="D1296" s="24">
        <v>5</v>
      </c>
      <c r="E1296" s="24">
        <v>5</v>
      </c>
      <c r="F1296" s="19" t="s">
        <v>80</v>
      </c>
      <c r="G1296" s="19">
        <f>IF(F1296="rectangle",B1296*C1296,IF(F1296="hook",B1296*C1296-(D1296*E1296),IF(F1296="eight",B1296*C1296-2*(D1296*E1296),IF(F1296="tee",B1296*C1296-2*(D1296*E1296),IF(F1296="cross",B1296*C1296-4*(D1296*E1296),"ERROR")))))</f>
        <v>90000</v>
      </c>
      <c r="H1296" s="19" t="s">
        <v>87</v>
      </c>
      <c r="I1296" s="19">
        <f>B1296/C1296</f>
        <v>1</v>
      </c>
      <c r="J1296" s="22">
        <v>1</v>
      </c>
      <c r="K1296" s="24">
        <v>125</v>
      </c>
      <c r="L1296" s="24">
        <v>4</v>
      </c>
      <c r="M1296" s="25">
        <v>3</v>
      </c>
      <c r="N1296" s="22">
        <f>M1296/4</f>
        <v>0.75</v>
      </c>
      <c r="O1296" s="19">
        <f>M1296/N1296</f>
        <v>4</v>
      </c>
      <c r="P1296" s="26">
        <v>30</v>
      </c>
      <c r="Q1296" s="30">
        <f>P1296</f>
        <v>30</v>
      </c>
      <c r="R1296" s="20">
        <f>AA1296/V1296</f>
        <v>100</v>
      </c>
      <c r="S1296" s="27">
        <v>30</v>
      </c>
      <c r="T1296" s="30">
        <f>S1296</f>
        <v>30</v>
      </c>
      <c r="U1296" s="20">
        <f>AB1296/W1296</f>
        <v>100</v>
      </c>
      <c r="V1296" s="19">
        <f>ROUND((Q1296/100)*G1296,0)</f>
        <v>27000</v>
      </c>
      <c r="W1296" s="19">
        <f>ROUND(((T1296/100)*G1296)/J1296,0)</f>
        <v>27000</v>
      </c>
      <c r="X1296" s="19">
        <v>0</v>
      </c>
      <c r="Y1296" s="19">
        <v>0</v>
      </c>
      <c r="Z1296" s="19">
        <v>0</v>
      </c>
      <c r="AA1296" s="20">
        <f>G1296*P1296</f>
        <v>2700000</v>
      </c>
      <c r="AB1296" s="20">
        <f>(G1296*S1296)/J1296</f>
        <v>2700000</v>
      </c>
      <c r="AC1296" s="20">
        <v>0</v>
      </c>
      <c r="AD1296" s="20">
        <v>0</v>
      </c>
      <c r="AE1296" s="20">
        <v>0</v>
      </c>
      <c r="AF1296" s="24">
        <v>100</v>
      </c>
      <c r="AG1296" s="24">
        <v>0</v>
      </c>
      <c r="AH1296" s="24">
        <v>1</v>
      </c>
      <c r="AI1296" s="24">
        <v>100</v>
      </c>
      <c r="AJ1296" s="24">
        <v>0</v>
      </c>
      <c r="AK1296" s="24">
        <v>1</v>
      </c>
      <c r="AL1296" s="24">
        <v>0.5</v>
      </c>
      <c r="AM1296" s="24">
        <v>0.5</v>
      </c>
      <c r="AN1296" s="24">
        <v>0</v>
      </c>
      <c r="AO1296" s="24">
        <v>0</v>
      </c>
      <c r="AP1296" s="24">
        <v>0</v>
      </c>
      <c r="AQ1296" s="24">
        <v>0.01</v>
      </c>
      <c r="AR1296" s="24">
        <v>0.01</v>
      </c>
      <c r="AS1296" s="24">
        <v>0</v>
      </c>
      <c r="AT1296" s="24">
        <v>0</v>
      </c>
      <c r="AU1296" s="24">
        <v>0</v>
      </c>
      <c r="AV1296" s="24">
        <v>0</v>
      </c>
      <c r="AW1296" s="24">
        <v>0.2</v>
      </c>
      <c r="AX1296" s="24">
        <v>0</v>
      </c>
      <c r="AY1296" s="24">
        <v>0</v>
      </c>
      <c r="AZ1296" s="24">
        <v>0</v>
      </c>
      <c r="BA1296" s="24">
        <v>0.04</v>
      </c>
      <c r="BB1296" s="24">
        <v>0</v>
      </c>
      <c r="BC1296" s="22">
        <v>0.05</v>
      </c>
      <c r="BD1296" s="22">
        <v>0.05</v>
      </c>
      <c r="BE1296" s="24">
        <v>7.4999999999999997E-2</v>
      </c>
      <c r="BF1296" s="24">
        <v>5.0000000000000001E-3</v>
      </c>
      <c r="BG1296" s="24">
        <v>0</v>
      </c>
      <c r="BH1296" s="24">
        <v>0</v>
      </c>
      <c r="BI1296" s="24">
        <v>0</v>
      </c>
      <c r="BJ1296" s="24">
        <v>1.8749999999999999E-2</v>
      </c>
      <c r="BK1296" s="24">
        <v>1.25E-3</v>
      </c>
      <c r="BL1296" s="24">
        <v>0</v>
      </c>
      <c r="BM1296" s="24">
        <v>0</v>
      </c>
      <c r="BN1296" s="24">
        <v>0</v>
      </c>
      <c r="BO1296" s="24">
        <v>0.1</v>
      </c>
      <c r="BP1296" s="24">
        <v>0.1</v>
      </c>
      <c r="BQ1296" s="24">
        <v>0</v>
      </c>
      <c r="BR1296" s="24">
        <v>0</v>
      </c>
      <c r="BS1296" s="24">
        <v>0</v>
      </c>
      <c r="BT1296" s="24">
        <v>0.04</v>
      </c>
      <c r="BU1296" s="29">
        <v>0.2</v>
      </c>
      <c r="BV1296" s="23">
        <f>BT1296/(BT1296+BU1296)</f>
        <v>0.16666666666666666</v>
      </c>
      <c r="BW1296" s="23">
        <f>SQRT((BT1296*BU1296)/((BT1296+BU1296)^2*(BT1296+BU1296+1)))</f>
        <v>0.33467472037604118</v>
      </c>
      <c r="BX1296" s="30">
        <v>0.1</v>
      </c>
      <c r="BY1296" s="30">
        <v>0.7</v>
      </c>
      <c r="BZ1296" s="30">
        <v>0.1</v>
      </c>
      <c r="CA1296" s="30">
        <v>0.1</v>
      </c>
      <c r="CB1296" s="28" t="s">
        <v>83</v>
      </c>
      <c r="CC1296" s="24">
        <v>600</v>
      </c>
    </row>
    <row r="1297" spans="1:81" s="24" customFormat="1" x14ac:dyDescent="0.2">
      <c r="A1297" s="30">
        <f t="shared" si="20"/>
        <v>1296</v>
      </c>
      <c r="B1297" s="30">
        <v>300</v>
      </c>
      <c r="C1297" s="30">
        <v>300</v>
      </c>
      <c r="D1297" s="24">
        <v>5</v>
      </c>
      <c r="E1297" s="24">
        <v>5</v>
      </c>
      <c r="F1297" s="19" t="s">
        <v>80</v>
      </c>
      <c r="G1297" s="19">
        <f>IF(F1297="rectangle",B1297*C1297,IF(F1297="hook",B1297*C1297-(D1297*E1297),IF(F1297="eight",B1297*C1297-2*(D1297*E1297),IF(F1297="tee",B1297*C1297-2*(D1297*E1297),IF(F1297="cross",B1297*C1297-4*(D1297*E1297),"ERROR")))))</f>
        <v>90000</v>
      </c>
      <c r="H1297" s="19" t="s">
        <v>87</v>
      </c>
      <c r="I1297" s="19">
        <f>B1297/C1297</f>
        <v>1</v>
      </c>
      <c r="J1297" s="22">
        <v>1</v>
      </c>
      <c r="K1297" s="24">
        <v>125</v>
      </c>
      <c r="L1297" s="24">
        <v>4</v>
      </c>
      <c r="M1297" s="25">
        <v>3</v>
      </c>
      <c r="N1297" s="22">
        <f>M1297/4</f>
        <v>0.75</v>
      </c>
      <c r="O1297" s="19">
        <f>M1297/N1297</f>
        <v>4</v>
      </c>
      <c r="P1297" s="26">
        <v>30</v>
      </c>
      <c r="Q1297" s="30">
        <f>P1297</f>
        <v>30</v>
      </c>
      <c r="R1297" s="20">
        <f>AA1297/V1297</f>
        <v>100</v>
      </c>
      <c r="S1297" s="27">
        <v>30</v>
      </c>
      <c r="T1297" s="30">
        <f>S1297</f>
        <v>30</v>
      </c>
      <c r="U1297" s="20">
        <f>AB1297/W1297</f>
        <v>100</v>
      </c>
      <c r="V1297" s="19">
        <f>ROUND((Q1297/100)*G1297,0)</f>
        <v>27000</v>
      </c>
      <c r="W1297" s="19">
        <f>ROUND(((T1297/100)*G1297)/J1297,0)</f>
        <v>27000</v>
      </c>
      <c r="X1297" s="19">
        <v>0</v>
      </c>
      <c r="Y1297" s="19">
        <v>0</v>
      </c>
      <c r="Z1297" s="19">
        <v>0</v>
      </c>
      <c r="AA1297" s="20">
        <f>G1297*P1297</f>
        <v>2700000</v>
      </c>
      <c r="AB1297" s="20">
        <f>(G1297*S1297)/J1297</f>
        <v>2700000</v>
      </c>
      <c r="AC1297" s="20">
        <v>0</v>
      </c>
      <c r="AD1297" s="20">
        <v>0</v>
      </c>
      <c r="AE1297" s="20">
        <v>0</v>
      </c>
      <c r="AF1297" s="24">
        <v>100</v>
      </c>
      <c r="AG1297" s="24">
        <v>0</v>
      </c>
      <c r="AH1297" s="24">
        <v>1</v>
      </c>
      <c r="AI1297" s="24">
        <v>100</v>
      </c>
      <c r="AJ1297" s="24">
        <v>0</v>
      </c>
      <c r="AK1297" s="24">
        <v>1</v>
      </c>
      <c r="AL1297" s="24">
        <v>0.5</v>
      </c>
      <c r="AM1297" s="24">
        <v>0.5</v>
      </c>
      <c r="AN1297" s="24">
        <v>0</v>
      </c>
      <c r="AO1297" s="24">
        <v>0</v>
      </c>
      <c r="AP1297" s="24">
        <v>0</v>
      </c>
      <c r="AQ1297" s="24">
        <v>0.01</v>
      </c>
      <c r="AR1297" s="24">
        <v>0.01</v>
      </c>
      <c r="AS1297" s="24">
        <v>0</v>
      </c>
      <c r="AT1297" s="24">
        <v>0</v>
      </c>
      <c r="AU1297" s="24">
        <v>0</v>
      </c>
      <c r="AV1297" s="24">
        <v>0</v>
      </c>
      <c r="AW1297" s="24">
        <v>0.2</v>
      </c>
      <c r="AX1297" s="24">
        <v>0</v>
      </c>
      <c r="AY1297" s="24">
        <v>0</v>
      </c>
      <c r="AZ1297" s="24">
        <v>0</v>
      </c>
      <c r="BA1297" s="24">
        <v>0.04</v>
      </c>
      <c r="BB1297" s="24">
        <v>0</v>
      </c>
      <c r="BC1297" s="22">
        <v>0.05</v>
      </c>
      <c r="BD1297" s="22">
        <v>0.05</v>
      </c>
      <c r="BE1297" s="24">
        <v>7.4999999999999997E-2</v>
      </c>
      <c r="BF1297" s="24">
        <v>5.0000000000000001E-3</v>
      </c>
      <c r="BG1297" s="24">
        <v>0</v>
      </c>
      <c r="BH1297" s="24">
        <v>0</v>
      </c>
      <c r="BI1297" s="24">
        <v>0</v>
      </c>
      <c r="BJ1297" s="24">
        <v>1.8749999999999999E-2</v>
      </c>
      <c r="BK1297" s="24">
        <v>1.25E-3</v>
      </c>
      <c r="BL1297" s="24">
        <v>0</v>
      </c>
      <c r="BM1297" s="24">
        <v>0</v>
      </c>
      <c r="BN1297" s="24">
        <v>0</v>
      </c>
      <c r="BO1297" s="24">
        <v>0.1</v>
      </c>
      <c r="BP1297" s="24">
        <v>0.1</v>
      </c>
      <c r="BQ1297" s="24">
        <v>0</v>
      </c>
      <c r="BR1297" s="24">
        <v>0</v>
      </c>
      <c r="BS1297" s="24">
        <v>0</v>
      </c>
      <c r="BT1297" s="24">
        <v>0.04</v>
      </c>
      <c r="BU1297" s="29">
        <v>0.1</v>
      </c>
      <c r="BV1297" s="23">
        <f>BT1297/(BT1297+BU1297)</f>
        <v>0.2857142857142857</v>
      </c>
      <c r="BW1297" s="23">
        <f>SQRT((BT1297*BU1297)/((BT1297+BU1297)^2*(BT1297+BU1297+1)))</f>
        <v>0.42310634125649449</v>
      </c>
      <c r="BX1297" s="30">
        <v>0.1</v>
      </c>
      <c r="BY1297" s="30">
        <v>0.7</v>
      </c>
      <c r="BZ1297" s="30">
        <v>0.1</v>
      </c>
      <c r="CA1297" s="30">
        <v>0.1</v>
      </c>
      <c r="CB1297" s="28" t="s">
        <v>83</v>
      </c>
      <c r="CC1297" s="24">
        <v>600</v>
      </c>
    </row>
    <row r="1298" spans="1:81" s="24" customFormat="1" x14ac:dyDescent="0.2">
      <c r="A1298" s="30">
        <f t="shared" si="20"/>
        <v>1297</v>
      </c>
      <c r="B1298" s="30">
        <v>250</v>
      </c>
      <c r="C1298" s="30">
        <v>250</v>
      </c>
      <c r="D1298" s="24">
        <v>5</v>
      </c>
      <c r="E1298" s="24">
        <v>5</v>
      </c>
      <c r="F1298" s="19" t="s">
        <v>80</v>
      </c>
      <c r="G1298" s="19">
        <f>IF(F1298="rectangle",B1298*C1298,IF(F1298="hook",B1298*C1298-(D1298*E1298),IF(F1298="eight",B1298*C1298-2*(D1298*E1298),IF(F1298="tee",B1298*C1298-2*(D1298*E1298),IF(F1298="cross",B1298*C1298-4*(D1298*E1298),"ERROR")))))</f>
        <v>62500</v>
      </c>
      <c r="H1298" s="19" t="s">
        <v>86</v>
      </c>
      <c r="I1298" s="19">
        <f>B1298/C1298</f>
        <v>1</v>
      </c>
      <c r="J1298" s="22">
        <v>1</v>
      </c>
      <c r="K1298" s="24">
        <v>125</v>
      </c>
      <c r="L1298" s="24">
        <v>4</v>
      </c>
      <c r="M1298" s="25">
        <v>4</v>
      </c>
      <c r="N1298" s="22">
        <f>M1298/4</f>
        <v>1</v>
      </c>
      <c r="O1298" s="19">
        <f>M1298/N1298</f>
        <v>4</v>
      </c>
      <c r="P1298" s="26">
        <v>5</v>
      </c>
      <c r="Q1298" s="30">
        <f>P1298</f>
        <v>5</v>
      </c>
      <c r="R1298" s="20">
        <f>AA1298/V1298</f>
        <v>100</v>
      </c>
      <c r="S1298" s="27">
        <v>5</v>
      </c>
      <c r="T1298" s="30">
        <f>S1298</f>
        <v>5</v>
      </c>
      <c r="U1298" s="20">
        <f>AB1298/W1298</f>
        <v>100</v>
      </c>
      <c r="V1298" s="19">
        <f>ROUND((Q1298/100)*G1298,0)</f>
        <v>3125</v>
      </c>
      <c r="W1298" s="19">
        <f>ROUND(((T1298/100)*G1298)/J1298,0)</f>
        <v>3125</v>
      </c>
      <c r="X1298" s="19">
        <v>0</v>
      </c>
      <c r="Y1298" s="19">
        <v>0</v>
      </c>
      <c r="Z1298" s="19">
        <v>0</v>
      </c>
      <c r="AA1298" s="20">
        <f>G1298*P1298</f>
        <v>312500</v>
      </c>
      <c r="AB1298" s="20">
        <f>(G1298*S1298)/J1298</f>
        <v>312500</v>
      </c>
      <c r="AC1298" s="20">
        <v>0</v>
      </c>
      <c r="AD1298" s="20">
        <v>0</v>
      </c>
      <c r="AE1298" s="20">
        <v>0</v>
      </c>
      <c r="AF1298" s="24">
        <v>100</v>
      </c>
      <c r="AG1298" s="24">
        <v>0</v>
      </c>
      <c r="AH1298" s="24">
        <v>1</v>
      </c>
      <c r="AI1298" s="24">
        <v>100</v>
      </c>
      <c r="AJ1298" s="24">
        <v>0</v>
      </c>
      <c r="AK1298" s="24">
        <v>1</v>
      </c>
      <c r="AL1298" s="24">
        <v>0.5</v>
      </c>
      <c r="AM1298" s="24">
        <v>0.5</v>
      </c>
      <c r="AN1298" s="24">
        <v>0</v>
      </c>
      <c r="AO1298" s="24">
        <v>0</v>
      </c>
      <c r="AP1298" s="24">
        <v>0</v>
      </c>
      <c r="AQ1298" s="24">
        <v>0.01</v>
      </c>
      <c r="AR1298" s="24">
        <v>0.01</v>
      </c>
      <c r="AS1298" s="24">
        <v>0</v>
      </c>
      <c r="AT1298" s="24">
        <v>0</v>
      </c>
      <c r="AU1298" s="24">
        <v>0</v>
      </c>
      <c r="AV1298" s="24">
        <v>0</v>
      </c>
      <c r="AW1298" s="24">
        <v>0.2</v>
      </c>
      <c r="AX1298" s="24">
        <v>0</v>
      </c>
      <c r="AY1298" s="24">
        <v>0</v>
      </c>
      <c r="AZ1298" s="24">
        <v>0</v>
      </c>
      <c r="BA1298" s="24">
        <v>0.04</v>
      </c>
      <c r="BB1298" s="24">
        <v>0</v>
      </c>
      <c r="BC1298" s="22">
        <v>0.05</v>
      </c>
      <c r="BD1298" s="22">
        <v>0.05</v>
      </c>
      <c r="BE1298" s="24">
        <v>7.4999999999999997E-2</v>
      </c>
      <c r="BF1298" s="24">
        <v>5.0000000000000001E-3</v>
      </c>
      <c r="BG1298" s="24">
        <v>0</v>
      </c>
      <c r="BH1298" s="24">
        <v>0</v>
      </c>
      <c r="BI1298" s="24">
        <v>0</v>
      </c>
      <c r="BJ1298" s="24">
        <v>1.8749999999999999E-2</v>
      </c>
      <c r="BK1298" s="24">
        <v>1.25E-3</v>
      </c>
      <c r="BL1298" s="24">
        <v>0</v>
      </c>
      <c r="BM1298" s="24">
        <v>0</v>
      </c>
      <c r="BN1298" s="24">
        <v>0</v>
      </c>
      <c r="BO1298" s="24">
        <v>0.1</v>
      </c>
      <c r="BP1298" s="24">
        <v>0.1</v>
      </c>
      <c r="BQ1298" s="24">
        <v>0</v>
      </c>
      <c r="BR1298" s="24">
        <v>0</v>
      </c>
      <c r="BS1298" s="24">
        <v>0</v>
      </c>
      <c r="BT1298" s="24">
        <v>0.04</v>
      </c>
      <c r="BU1298" s="29">
        <v>4</v>
      </c>
      <c r="BV1298" s="23">
        <f>BT1298/(BT1298+BU1298)</f>
        <v>9.9009900990099011E-3</v>
      </c>
      <c r="BW1298" s="23">
        <f>SQRT((BT1298*BU1298)/((BT1298+BU1298)^2*(BT1298+BU1298+1)))</f>
        <v>4.410251516706673E-2</v>
      </c>
      <c r="BX1298" s="30">
        <v>0.1</v>
      </c>
      <c r="BY1298" s="30">
        <v>0.7</v>
      </c>
      <c r="BZ1298" s="30">
        <v>0.1</v>
      </c>
      <c r="CA1298" s="30">
        <v>0.1</v>
      </c>
      <c r="CB1298" s="28" t="s">
        <v>83</v>
      </c>
      <c r="CC1298" s="24">
        <v>600</v>
      </c>
    </row>
    <row r="1299" spans="1:81" s="24" customFormat="1" x14ac:dyDescent="0.2">
      <c r="A1299" s="30">
        <f t="shared" si="20"/>
        <v>1298</v>
      </c>
      <c r="B1299" s="30">
        <v>250</v>
      </c>
      <c r="C1299" s="30">
        <v>250</v>
      </c>
      <c r="D1299" s="24">
        <v>5</v>
      </c>
      <c r="E1299" s="24">
        <v>5</v>
      </c>
      <c r="F1299" s="19" t="s">
        <v>80</v>
      </c>
      <c r="G1299" s="19">
        <f>IF(F1299="rectangle",B1299*C1299,IF(F1299="hook",B1299*C1299-(D1299*E1299),IF(F1299="eight",B1299*C1299-2*(D1299*E1299),IF(F1299="tee",B1299*C1299-2*(D1299*E1299),IF(F1299="cross",B1299*C1299-4*(D1299*E1299),"ERROR")))))</f>
        <v>62500</v>
      </c>
      <c r="H1299" s="19" t="s">
        <v>86</v>
      </c>
      <c r="I1299" s="19">
        <f>B1299/C1299</f>
        <v>1</v>
      </c>
      <c r="J1299" s="22">
        <v>1</v>
      </c>
      <c r="K1299" s="24">
        <v>125</v>
      </c>
      <c r="L1299" s="24">
        <v>4</v>
      </c>
      <c r="M1299" s="25">
        <v>4</v>
      </c>
      <c r="N1299" s="22">
        <f>M1299/4</f>
        <v>1</v>
      </c>
      <c r="O1299" s="19">
        <f>M1299/N1299</f>
        <v>4</v>
      </c>
      <c r="P1299" s="26">
        <v>5</v>
      </c>
      <c r="Q1299" s="30">
        <f>P1299</f>
        <v>5</v>
      </c>
      <c r="R1299" s="20">
        <f>AA1299/V1299</f>
        <v>100</v>
      </c>
      <c r="S1299" s="27">
        <v>5</v>
      </c>
      <c r="T1299" s="30">
        <f>S1299</f>
        <v>5</v>
      </c>
      <c r="U1299" s="20">
        <f>AB1299/W1299</f>
        <v>100</v>
      </c>
      <c r="V1299" s="19">
        <f>ROUND((Q1299/100)*G1299,0)</f>
        <v>3125</v>
      </c>
      <c r="W1299" s="19">
        <f>ROUND(((T1299/100)*G1299)/J1299,0)</f>
        <v>3125</v>
      </c>
      <c r="X1299" s="19">
        <v>0</v>
      </c>
      <c r="Y1299" s="19">
        <v>0</v>
      </c>
      <c r="Z1299" s="19">
        <v>0</v>
      </c>
      <c r="AA1299" s="20">
        <f>G1299*P1299</f>
        <v>312500</v>
      </c>
      <c r="AB1299" s="20">
        <f>(G1299*S1299)/J1299</f>
        <v>312500</v>
      </c>
      <c r="AC1299" s="20">
        <v>0</v>
      </c>
      <c r="AD1299" s="20">
        <v>0</v>
      </c>
      <c r="AE1299" s="20">
        <v>0</v>
      </c>
      <c r="AF1299" s="24">
        <v>100</v>
      </c>
      <c r="AG1299" s="24">
        <v>0</v>
      </c>
      <c r="AH1299" s="24">
        <v>1</v>
      </c>
      <c r="AI1299" s="24">
        <v>100</v>
      </c>
      <c r="AJ1299" s="24">
        <v>0</v>
      </c>
      <c r="AK1299" s="24">
        <v>1</v>
      </c>
      <c r="AL1299" s="24">
        <v>0.5</v>
      </c>
      <c r="AM1299" s="24">
        <v>0.5</v>
      </c>
      <c r="AN1299" s="24">
        <v>0</v>
      </c>
      <c r="AO1299" s="24">
        <v>0</v>
      </c>
      <c r="AP1299" s="24">
        <v>0</v>
      </c>
      <c r="AQ1299" s="24">
        <v>0.01</v>
      </c>
      <c r="AR1299" s="24">
        <v>0.01</v>
      </c>
      <c r="AS1299" s="24">
        <v>0</v>
      </c>
      <c r="AT1299" s="24">
        <v>0</v>
      </c>
      <c r="AU1299" s="24">
        <v>0</v>
      </c>
      <c r="AV1299" s="24">
        <v>0</v>
      </c>
      <c r="AW1299" s="24">
        <v>0.2</v>
      </c>
      <c r="AX1299" s="24">
        <v>0</v>
      </c>
      <c r="AY1299" s="24">
        <v>0</v>
      </c>
      <c r="AZ1299" s="24">
        <v>0</v>
      </c>
      <c r="BA1299" s="24">
        <v>0.04</v>
      </c>
      <c r="BB1299" s="24">
        <v>0</v>
      </c>
      <c r="BC1299" s="22">
        <v>0.05</v>
      </c>
      <c r="BD1299" s="22">
        <v>0.05</v>
      </c>
      <c r="BE1299" s="24">
        <v>7.4999999999999997E-2</v>
      </c>
      <c r="BF1299" s="24">
        <v>5.0000000000000001E-3</v>
      </c>
      <c r="BG1299" s="24">
        <v>0</v>
      </c>
      <c r="BH1299" s="24">
        <v>0</v>
      </c>
      <c r="BI1299" s="24">
        <v>0</v>
      </c>
      <c r="BJ1299" s="24">
        <v>1.8749999999999999E-2</v>
      </c>
      <c r="BK1299" s="24">
        <v>1.25E-3</v>
      </c>
      <c r="BL1299" s="24">
        <v>0</v>
      </c>
      <c r="BM1299" s="24">
        <v>0</v>
      </c>
      <c r="BN1299" s="24">
        <v>0</v>
      </c>
      <c r="BO1299" s="24">
        <v>0.1</v>
      </c>
      <c r="BP1299" s="24">
        <v>0.1</v>
      </c>
      <c r="BQ1299" s="24">
        <v>0</v>
      </c>
      <c r="BR1299" s="24">
        <v>0</v>
      </c>
      <c r="BS1299" s="24">
        <v>0</v>
      </c>
      <c r="BT1299" s="24">
        <v>0.04</v>
      </c>
      <c r="BU1299" s="29">
        <v>0.2</v>
      </c>
      <c r="BV1299" s="23">
        <f>BT1299/(BT1299+BU1299)</f>
        <v>0.16666666666666666</v>
      </c>
      <c r="BW1299" s="23">
        <f>SQRT((BT1299*BU1299)/((BT1299+BU1299)^2*(BT1299+BU1299+1)))</f>
        <v>0.33467472037604118</v>
      </c>
      <c r="BX1299" s="30">
        <v>0.1</v>
      </c>
      <c r="BY1299" s="30">
        <v>0.7</v>
      </c>
      <c r="BZ1299" s="30">
        <v>0.1</v>
      </c>
      <c r="CA1299" s="30">
        <v>0.1</v>
      </c>
      <c r="CB1299" s="28" t="s">
        <v>83</v>
      </c>
      <c r="CC1299" s="24">
        <v>600</v>
      </c>
    </row>
    <row r="1300" spans="1:81" s="24" customFormat="1" x14ac:dyDescent="0.2">
      <c r="A1300" s="30">
        <f t="shared" si="20"/>
        <v>1299</v>
      </c>
      <c r="B1300" s="30">
        <v>250</v>
      </c>
      <c r="C1300" s="30">
        <v>250</v>
      </c>
      <c r="D1300" s="24">
        <v>5</v>
      </c>
      <c r="E1300" s="24">
        <v>5</v>
      </c>
      <c r="F1300" s="19" t="s">
        <v>80</v>
      </c>
      <c r="G1300" s="19">
        <f>IF(F1300="rectangle",B1300*C1300,IF(F1300="hook",B1300*C1300-(D1300*E1300),IF(F1300="eight",B1300*C1300-2*(D1300*E1300),IF(F1300="tee",B1300*C1300-2*(D1300*E1300),IF(F1300="cross",B1300*C1300-4*(D1300*E1300),"ERROR")))))</f>
        <v>62500</v>
      </c>
      <c r="H1300" s="19" t="s">
        <v>86</v>
      </c>
      <c r="I1300" s="19">
        <f>B1300/C1300</f>
        <v>1</v>
      </c>
      <c r="J1300" s="22">
        <v>1</v>
      </c>
      <c r="K1300" s="24">
        <v>125</v>
      </c>
      <c r="L1300" s="24">
        <v>4</v>
      </c>
      <c r="M1300" s="25">
        <v>4</v>
      </c>
      <c r="N1300" s="22">
        <f>M1300/4</f>
        <v>1</v>
      </c>
      <c r="O1300" s="19">
        <f>M1300/N1300</f>
        <v>4</v>
      </c>
      <c r="P1300" s="26">
        <v>5</v>
      </c>
      <c r="Q1300" s="30">
        <f>P1300</f>
        <v>5</v>
      </c>
      <c r="R1300" s="20">
        <f>AA1300/V1300</f>
        <v>100</v>
      </c>
      <c r="S1300" s="27">
        <v>5</v>
      </c>
      <c r="T1300" s="30">
        <f>S1300</f>
        <v>5</v>
      </c>
      <c r="U1300" s="20">
        <f>AB1300/W1300</f>
        <v>100</v>
      </c>
      <c r="V1300" s="19">
        <f>ROUND((Q1300/100)*G1300,0)</f>
        <v>3125</v>
      </c>
      <c r="W1300" s="19">
        <f>ROUND(((T1300/100)*G1300)/J1300,0)</f>
        <v>3125</v>
      </c>
      <c r="X1300" s="19">
        <v>0</v>
      </c>
      <c r="Y1300" s="19">
        <v>0</v>
      </c>
      <c r="Z1300" s="19">
        <v>0</v>
      </c>
      <c r="AA1300" s="20">
        <f>G1300*P1300</f>
        <v>312500</v>
      </c>
      <c r="AB1300" s="20">
        <f>(G1300*S1300)/J1300</f>
        <v>312500</v>
      </c>
      <c r="AC1300" s="20">
        <v>0</v>
      </c>
      <c r="AD1300" s="20">
        <v>0</v>
      </c>
      <c r="AE1300" s="20">
        <v>0</v>
      </c>
      <c r="AF1300" s="24">
        <v>100</v>
      </c>
      <c r="AG1300" s="24">
        <v>0</v>
      </c>
      <c r="AH1300" s="24">
        <v>1</v>
      </c>
      <c r="AI1300" s="24">
        <v>100</v>
      </c>
      <c r="AJ1300" s="24">
        <v>0</v>
      </c>
      <c r="AK1300" s="24">
        <v>1</v>
      </c>
      <c r="AL1300" s="24">
        <v>0.5</v>
      </c>
      <c r="AM1300" s="24">
        <v>0.5</v>
      </c>
      <c r="AN1300" s="24">
        <v>0</v>
      </c>
      <c r="AO1300" s="24">
        <v>0</v>
      </c>
      <c r="AP1300" s="24">
        <v>0</v>
      </c>
      <c r="AQ1300" s="24">
        <v>0.01</v>
      </c>
      <c r="AR1300" s="24">
        <v>0.01</v>
      </c>
      <c r="AS1300" s="24">
        <v>0</v>
      </c>
      <c r="AT1300" s="24">
        <v>0</v>
      </c>
      <c r="AU1300" s="24">
        <v>0</v>
      </c>
      <c r="AV1300" s="24">
        <v>0</v>
      </c>
      <c r="AW1300" s="24">
        <v>0.2</v>
      </c>
      <c r="AX1300" s="24">
        <v>0</v>
      </c>
      <c r="AY1300" s="24">
        <v>0</v>
      </c>
      <c r="AZ1300" s="24">
        <v>0</v>
      </c>
      <c r="BA1300" s="24">
        <v>0.04</v>
      </c>
      <c r="BB1300" s="24">
        <v>0</v>
      </c>
      <c r="BC1300" s="22">
        <v>0.05</v>
      </c>
      <c r="BD1300" s="22">
        <v>0.05</v>
      </c>
      <c r="BE1300" s="24">
        <v>7.4999999999999997E-2</v>
      </c>
      <c r="BF1300" s="24">
        <v>5.0000000000000001E-3</v>
      </c>
      <c r="BG1300" s="24">
        <v>0</v>
      </c>
      <c r="BH1300" s="24">
        <v>0</v>
      </c>
      <c r="BI1300" s="24">
        <v>0</v>
      </c>
      <c r="BJ1300" s="24">
        <v>1.8749999999999999E-2</v>
      </c>
      <c r="BK1300" s="24">
        <v>1.25E-3</v>
      </c>
      <c r="BL1300" s="24">
        <v>0</v>
      </c>
      <c r="BM1300" s="24">
        <v>0</v>
      </c>
      <c r="BN1300" s="24">
        <v>0</v>
      </c>
      <c r="BO1300" s="24">
        <v>0.1</v>
      </c>
      <c r="BP1300" s="24">
        <v>0.1</v>
      </c>
      <c r="BQ1300" s="24">
        <v>0</v>
      </c>
      <c r="BR1300" s="24">
        <v>0</v>
      </c>
      <c r="BS1300" s="24">
        <v>0</v>
      </c>
      <c r="BT1300" s="24">
        <v>0.04</v>
      </c>
      <c r="BU1300" s="29">
        <v>0.1</v>
      </c>
      <c r="BV1300" s="23">
        <f>BT1300/(BT1300+BU1300)</f>
        <v>0.2857142857142857</v>
      </c>
      <c r="BW1300" s="23">
        <f>SQRT((BT1300*BU1300)/((BT1300+BU1300)^2*(BT1300+BU1300+1)))</f>
        <v>0.42310634125649449</v>
      </c>
      <c r="BX1300" s="30">
        <v>0.1</v>
      </c>
      <c r="BY1300" s="30">
        <v>0.7</v>
      </c>
      <c r="BZ1300" s="30">
        <v>0.1</v>
      </c>
      <c r="CA1300" s="30">
        <v>0.1</v>
      </c>
      <c r="CB1300" s="28" t="s">
        <v>83</v>
      </c>
      <c r="CC1300" s="24">
        <v>600</v>
      </c>
    </row>
    <row r="1301" spans="1:81" s="24" customFormat="1" x14ac:dyDescent="0.2">
      <c r="A1301" s="30">
        <f t="shared" si="20"/>
        <v>1300</v>
      </c>
      <c r="B1301" s="30">
        <v>250</v>
      </c>
      <c r="C1301" s="30">
        <v>250</v>
      </c>
      <c r="D1301" s="24">
        <v>5</v>
      </c>
      <c r="E1301" s="24">
        <v>5</v>
      </c>
      <c r="F1301" s="19" t="s">
        <v>80</v>
      </c>
      <c r="G1301" s="19">
        <f>IF(F1301="rectangle",B1301*C1301,IF(F1301="hook",B1301*C1301-(D1301*E1301),IF(F1301="eight",B1301*C1301-2*(D1301*E1301),IF(F1301="tee",B1301*C1301-2*(D1301*E1301),IF(F1301="cross",B1301*C1301-4*(D1301*E1301),"ERROR")))))</f>
        <v>62500</v>
      </c>
      <c r="H1301" s="19" t="s">
        <v>86</v>
      </c>
      <c r="I1301" s="19">
        <f>B1301/C1301</f>
        <v>1</v>
      </c>
      <c r="J1301" s="22">
        <v>1</v>
      </c>
      <c r="K1301" s="24">
        <v>125</v>
      </c>
      <c r="L1301" s="24">
        <v>4</v>
      </c>
      <c r="M1301" s="25">
        <v>4</v>
      </c>
      <c r="N1301" s="22">
        <f>M1301/4</f>
        <v>1</v>
      </c>
      <c r="O1301" s="19">
        <f>M1301/N1301</f>
        <v>4</v>
      </c>
      <c r="P1301" s="26">
        <v>5</v>
      </c>
      <c r="Q1301" s="30">
        <f>P1301</f>
        <v>5</v>
      </c>
      <c r="R1301" s="20">
        <f>AA1301/V1301</f>
        <v>100</v>
      </c>
      <c r="S1301" s="27">
        <v>15</v>
      </c>
      <c r="T1301" s="30">
        <f>S1301</f>
        <v>15</v>
      </c>
      <c r="U1301" s="20">
        <f>AB1301/W1301</f>
        <v>100</v>
      </c>
      <c r="V1301" s="19">
        <f>ROUND((Q1301/100)*G1301,0)</f>
        <v>3125</v>
      </c>
      <c r="W1301" s="19">
        <f>ROUND(((T1301/100)*G1301)/J1301,0)</f>
        <v>9375</v>
      </c>
      <c r="X1301" s="19">
        <v>0</v>
      </c>
      <c r="Y1301" s="19">
        <v>0</v>
      </c>
      <c r="Z1301" s="19">
        <v>0</v>
      </c>
      <c r="AA1301" s="20">
        <f>G1301*P1301</f>
        <v>312500</v>
      </c>
      <c r="AB1301" s="20">
        <f>(G1301*S1301)/J1301</f>
        <v>937500</v>
      </c>
      <c r="AC1301" s="20">
        <v>0</v>
      </c>
      <c r="AD1301" s="20">
        <v>0</v>
      </c>
      <c r="AE1301" s="20">
        <v>0</v>
      </c>
      <c r="AF1301" s="24">
        <v>100</v>
      </c>
      <c r="AG1301" s="24">
        <v>0</v>
      </c>
      <c r="AH1301" s="24">
        <v>1</v>
      </c>
      <c r="AI1301" s="24">
        <v>100</v>
      </c>
      <c r="AJ1301" s="24">
        <v>0</v>
      </c>
      <c r="AK1301" s="24">
        <v>1</v>
      </c>
      <c r="AL1301" s="24">
        <v>0.5</v>
      </c>
      <c r="AM1301" s="24">
        <v>0.5</v>
      </c>
      <c r="AN1301" s="24">
        <v>0</v>
      </c>
      <c r="AO1301" s="24">
        <v>0</v>
      </c>
      <c r="AP1301" s="24">
        <v>0</v>
      </c>
      <c r="AQ1301" s="24">
        <v>0.01</v>
      </c>
      <c r="AR1301" s="24">
        <v>0.01</v>
      </c>
      <c r="AS1301" s="24">
        <v>0</v>
      </c>
      <c r="AT1301" s="24">
        <v>0</v>
      </c>
      <c r="AU1301" s="24">
        <v>0</v>
      </c>
      <c r="AV1301" s="24">
        <v>0</v>
      </c>
      <c r="AW1301" s="24">
        <v>0.2</v>
      </c>
      <c r="AX1301" s="24">
        <v>0</v>
      </c>
      <c r="AY1301" s="24">
        <v>0</v>
      </c>
      <c r="AZ1301" s="24">
        <v>0</v>
      </c>
      <c r="BA1301" s="24">
        <v>0.04</v>
      </c>
      <c r="BB1301" s="24">
        <v>0</v>
      </c>
      <c r="BC1301" s="22">
        <v>0.05</v>
      </c>
      <c r="BD1301" s="22">
        <v>0.05</v>
      </c>
      <c r="BE1301" s="24">
        <v>7.4999999999999997E-2</v>
      </c>
      <c r="BF1301" s="24">
        <v>5.0000000000000001E-3</v>
      </c>
      <c r="BG1301" s="24">
        <v>0</v>
      </c>
      <c r="BH1301" s="24">
        <v>0</v>
      </c>
      <c r="BI1301" s="24">
        <v>0</v>
      </c>
      <c r="BJ1301" s="24">
        <v>1.8749999999999999E-2</v>
      </c>
      <c r="BK1301" s="24">
        <v>1.25E-3</v>
      </c>
      <c r="BL1301" s="24">
        <v>0</v>
      </c>
      <c r="BM1301" s="24">
        <v>0</v>
      </c>
      <c r="BN1301" s="24">
        <v>0</v>
      </c>
      <c r="BO1301" s="24">
        <v>0.1</v>
      </c>
      <c r="BP1301" s="24">
        <v>0.1</v>
      </c>
      <c r="BQ1301" s="24">
        <v>0</v>
      </c>
      <c r="BR1301" s="24">
        <v>0</v>
      </c>
      <c r="BS1301" s="24">
        <v>0</v>
      </c>
      <c r="BT1301" s="24">
        <v>0.04</v>
      </c>
      <c r="BU1301" s="29">
        <v>4</v>
      </c>
      <c r="BV1301" s="23">
        <f>BT1301/(BT1301+BU1301)</f>
        <v>9.9009900990099011E-3</v>
      </c>
      <c r="BW1301" s="23">
        <f>SQRT((BT1301*BU1301)/((BT1301+BU1301)^2*(BT1301+BU1301+1)))</f>
        <v>4.410251516706673E-2</v>
      </c>
      <c r="BX1301" s="30">
        <v>0.1</v>
      </c>
      <c r="BY1301" s="30">
        <v>0.7</v>
      </c>
      <c r="BZ1301" s="30">
        <v>0.1</v>
      </c>
      <c r="CA1301" s="30">
        <v>0.1</v>
      </c>
      <c r="CB1301" s="28" t="s">
        <v>83</v>
      </c>
      <c r="CC1301" s="24">
        <v>600</v>
      </c>
    </row>
    <row r="1302" spans="1:81" s="24" customFormat="1" x14ac:dyDescent="0.2">
      <c r="A1302" s="30">
        <f t="shared" si="20"/>
        <v>1301</v>
      </c>
      <c r="B1302" s="30">
        <v>250</v>
      </c>
      <c r="C1302" s="30">
        <v>250</v>
      </c>
      <c r="D1302" s="24">
        <v>5</v>
      </c>
      <c r="E1302" s="24">
        <v>5</v>
      </c>
      <c r="F1302" s="19" t="s">
        <v>80</v>
      </c>
      <c r="G1302" s="19">
        <f>IF(F1302="rectangle",B1302*C1302,IF(F1302="hook",B1302*C1302-(D1302*E1302),IF(F1302="eight",B1302*C1302-2*(D1302*E1302),IF(F1302="tee",B1302*C1302-2*(D1302*E1302),IF(F1302="cross",B1302*C1302-4*(D1302*E1302),"ERROR")))))</f>
        <v>62500</v>
      </c>
      <c r="H1302" s="19" t="s">
        <v>86</v>
      </c>
      <c r="I1302" s="19">
        <f>B1302/C1302</f>
        <v>1</v>
      </c>
      <c r="J1302" s="22">
        <v>1</v>
      </c>
      <c r="K1302" s="24">
        <v>125</v>
      </c>
      <c r="L1302" s="24">
        <v>4</v>
      </c>
      <c r="M1302" s="25">
        <v>4</v>
      </c>
      <c r="N1302" s="22">
        <f>M1302/4</f>
        <v>1</v>
      </c>
      <c r="O1302" s="19">
        <f>M1302/N1302</f>
        <v>4</v>
      </c>
      <c r="P1302" s="26">
        <v>5</v>
      </c>
      <c r="Q1302" s="30">
        <f>P1302</f>
        <v>5</v>
      </c>
      <c r="R1302" s="20">
        <f>AA1302/V1302</f>
        <v>100</v>
      </c>
      <c r="S1302" s="27">
        <v>15</v>
      </c>
      <c r="T1302" s="30">
        <f>S1302</f>
        <v>15</v>
      </c>
      <c r="U1302" s="20">
        <f>AB1302/W1302</f>
        <v>100</v>
      </c>
      <c r="V1302" s="19">
        <f>ROUND((Q1302/100)*G1302,0)</f>
        <v>3125</v>
      </c>
      <c r="W1302" s="19">
        <f>ROUND(((T1302/100)*G1302)/J1302,0)</f>
        <v>9375</v>
      </c>
      <c r="X1302" s="19">
        <v>0</v>
      </c>
      <c r="Y1302" s="19">
        <v>0</v>
      </c>
      <c r="Z1302" s="19">
        <v>0</v>
      </c>
      <c r="AA1302" s="20">
        <f>G1302*P1302</f>
        <v>312500</v>
      </c>
      <c r="AB1302" s="20">
        <f>(G1302*S1302)/J1302</f>
        <v>937500</v>
      </c>
      <c r="AC1302" s="20">
        <v>0</v>
      </c>
      <c r="AD1302" s="20">
        <v>0</v>
      </c>
      <c r="AE1302" s="20">
        <v>0</v>
      </c>
      <c r="AF1302" s="24">
        <v>100</v>
      </c>
      <c r="AG1302" s="24">
        <v>0</v>
      </c>
      <c r="AH1302" s="24">
        <v>1</v>
      </c>
      <c r="AI1302" s="24">
        <v>100</v>
      </c>
      <c r="AJ1302" s="24">
        <v>0</v>
      </c>
      <c r="AK1302" s="24">
        <v>1</v>
      </c>
      <c r="AL1302" s="24">
        <v>0.5</v>
      </c>
      <c r="AM1302" s="24">
        <v>0.5</v>
      </c>
      <c r="AN1302" s="24">
        <v>0</v>
      </c>
      <c r="AO1302" s="24">
        <v>0</v>
      </c>
      <c r="AP1302" s="24">
        <v>0</v>
      </c>
      <c r="AQ1302" s="24">
        <v>0.01</v>
      </c>
      <c r="AR1302" s="24">
        <v>0.01</v>
      </c>
      <c r="AS1302" s="24">
        <v>0</v>
      </c>
      <c r="AT1302" s="24">
        <v>0</v>
      </c>
      <c r="AU1302" s="24">
        <v>0</v>
      </c>
      <c r="AV1302" s="24">
        <v>0</v>
      </c>
      <c r="AW1302" s="24">
        <v>0.2</v>
      </c>
      <c r="AX1302" s="24">
        <v>0</v>
      </c>
      <c r="AY1302" s="24">
        <v>0</v>
      </c>
      <c r="AZ1302" s="24">
        <v>0</v>
      </c>
      <c r="BA1302" s="24">
        <v>0.04</v>
      </c>
      <c r="BB1302" s="24">
        <v>0</v>
      </c>
      <c r="BC1302" s="22">
        <v>0.05</v>
      </c>
      <c r="BD1302" s="22">
        <v>0.05</v>
      </c>
      <c r="BE1302" s="24">
        <v>7.4999999999999997E-2</v>
      </c>
      <c r="BF1302" s="24">
        <v>5.0000000000000001E-3</v>
      </c>
      <c r="BG1302" s="24">
        <v>0</v>
      </c>
      <c r="BH1302" s="24">
        <v>0</v>
      </c>
      <c r="BI1302" s="24">
        <v>0</v>
      </c>
      <c r="BJ1302" s="24">
        <v>1.8749999999999999E-2</v>
      </c>
      <c r="BK1302" s="24">
        <v>1.25E-3</v>
      </c>
      <c r="BL1302" s="24">
        <v>0</v>
      </c>
      <c r="BM1302" s="24">
        <v>0</v>
      </c>
      <c r="BN1302" s="24">
        <v>0</v>
      </c>
      <c r="BO1302" s="24">
        <v>0.1</v>
      </c>
      <c r="BP1302" s="24">
        <v>0.1</v>
      </c>
      <c r="BQ1302" s="24">
        <v>0</v>
      </c>
      <c r="BR1302" s="24">
        <v>0</v>
      </c>
      <c r="BS1302" s="24">
        <v>0</v>
      </c>
      <c r="BT1302" s="24">
        <v>0.04</v>
      </c>
      <c r="BU1302" s="29">
        <v>0.2</v>
      </c>
      <c r="BV1302" s="23">
        <f>BT1302/(BT1302+BU1302)</f>
        <v>0.16666666666666666</v>
      </c>
      <c r="BW1302" s="23">
        <f>SQRT((BT1302*BU1302)/((BT1302+BU1302)^2*(BT1302+BU1302+1)))</f>
        <v>0.33467472037604118</v>
      </c>
      <c r="BX1302" s="30">
        <v>0.1</v>
      </c>
      <c r="BY1302" s="30">
        <v>0.7</v>
      </c>
      <c r="BZ1302" s="30">
        <v>0.1</v>
      </c>
      <c r="CA1302" s="30">
        <v>0.1</v>
      </c>
      <c r="CB1302" s="28" t="s">
        <v>83</v>
      </c>
      <c r="CC1302" s="24">
        <v>600</v>
      </c>
    </row>
    <row r="1303" spans="1:81" s="24" customFormat="1" x14ac:dyDescent="0.2">
      <c r="A1303" s="30">
        <f t="shared" si="20"/>
        <v>1302</v>
      </c>
      <c r="B1303" s="30">
        <v>250</v>
      </c>
      <c r="C1303" s="30">
        <v>250</v>
      </c>
      <c r="D1303" s="24">
        <v>5</v>
      </c>
      <c r="E1303" s="24">
        <v>5</v>
      </c>
      <c r="F1303" s="19" t="s">
        <v>80</v>
      </c>
      <c r="G1303" s="19">
        <f>IF(F1303="rectangle",B1303*C1303,IF(F1303="hook",B1303*C1303-(D1303*E1303),IF(F1303="eight",B1303*C1303-2*(D1303*E1303),IF(F1303="tee",B1303*C1303-2*(D1303*E1303),IF(F1303="cross",B1303*C1303-4*(D1303*E1303),"ERROR")))))</f>
        <v>62500</v>
      </c>
      <c r="H1303" s="19" t="s">
        <v>86</v>
      </c>
      <c r="I1303" s="19">
        <f>B1303/C1303</f>
        <v>1</v>
      </c>
      <c r="J1303" s="22">
        <v>1</v>
      </c>
      <c r="K1303" s="24">
        <v>125</v>
      </c>
      <c r="L1303" s="24">
        <v>4</v>
      </c>
      <c r="M1303" s="25">
        <v>4</v>
      </c>
      <c r="N1303" s="22">
        <f>M1303/4</f>
        <v>1</v>
      </c>
      <c r="O1303" s="19">
        <f>M1303/N1303</f>
        <v>4</v>
      </c>
      <c r="P1303" s="26">
        <v>5</v>
      </c>
      <c r="Q1303" s="30">
        <f>P1303</f>
        <v>5</v>
      </c>
      <c r="R1303" s="20">
        <f>AA1303/V1303</f>
        <v>100</v>
      </c>
      <c r="S1303" s="27">
        <v>15</v>
      </c>
      <c r="T1303" s="30">
        <f>S1303</f>
        <v>15</v>
      </c>
      <c r="U1303" s="20">
        <f>AB1303/W1303</f>
        <v>100</v>
      </c>
      <c r="V1303" s="19">
        <f>ROUND((Q1303/100)*G1303,0)</f>
        <v>3125</v>
      </c>
      <c r="W1303" s="19">
        <f>ROUND(((T1303/100)*G1303)/J1303,0)</f>
        <v>9375</v>
      </c>
      <c r="X1303" s="19">
        <v>0</v>
      </c>
      <c r="Y1303" s="19">
        <v>0</v>
      </c>
      <c r="Z1303" s="19">
        <v>0</v>
      </c>
      <c r="AA1303" s="20">
        <f>G1303*P1303</f>
        <v>312500</v>
      </c>
      <c r="AB1303" s="20">
        <f>(G1303*S1303)/J1303</f>
        <v>937500</v>
      </c>
      <c r="AC1303" s="20">
        <v>0</v>
      </c>
      <c r="AD1303" s="20">
        <v>0</v>
      </c>
      <c r="AE1303" s="20">
        <v>0</v>
      </c>
      <c r="AF1303" s="24">
        <v>100</v>
      </c>
      <c r="AG1303" s="24">
        <v>0</v>
      </c>
      <c r="AH1303" s="24">
        <v>1</v>
      </c>
      <c r="AI1303" s="24">
        <v>100</v>
      </c>
      <c r="AJ1303" s="24">
        <v>0</v>
      </c>
      <c r="AK1303" s="24">
        <v>1</v>
      </c>
      <c r="AL1303" s="24">
        <v>0.5</v>
      </c>
      <c r="AM1303" s="24">
        <v>0.5</v>
      </c>
      <c r="AN1303" s="24">
        <v>0</v>
      </c>
      <c r="AO1303" s="24">
        <v>0</v>
      </c>
      <c r="AP1303" s="24">
        <v>0</v>
      </c>
      <c r="AQ1303" s="24">
        <v>0.01</v>
      </c>
      <c r="AR1303" s="24">
        <v>0.01</v>
      </c>
      <c r="AS1303" s="24">
        <v>0</v>
      </c>
      <c r="AT1303" s="24">
        <v>0</v>
      </c>
      <c r="AU1303" s="24">
        <v>0</v>
      </c>
      <c r="AV1303" s="24">
        <v>0</v>
      </c>
      <c r="AW1303" s="24">
        <v>0.2</v>
      </c>
      <c r="AX1303" s="24">
        <v>0</v>
      </c>
      <c r="AY1303" s="24">
        <v>0</v>
      </c>
      <c r="AZ1303" s="24">
        <v>0</v>
      </c>
      <c r="BA1303" s="24">
        <v>0.04</v>
      </c>
      <c r="BB1303" s="24">
        <v>0</v>
      </c>
      <c r="BC1303" s="22">
        <v>0.05</v>
      </c>
      <c r="BD1303" s="22">
        <v>0.05</v>
      </c>
      <c r="BE1303" s="24">
        <v>7.4999999999999997E-2</v>
      </c>
      <c r="BF1303" s="24">
        <v>5.0000000000000001E-3</v>
      </c>
      <c r="BG1303" s="24">
        <v>0</v>
      </c>
      <c r="BH1303" s="24">
        <v>0</v>
      </c>
      <c r="BI1303" s="24">
        <v>0</v>
      </c>
      <c r="BJ1303" s="24">
        <v>1.8749999999999999E-2</v>
      </c>
      <c r="BK1303" s="24">
        <v>1.25E-3</v>
      </c>
      <c r="BL1303" s="24">
        <v>0</v>
      </c>
      <c r="BM1303" s="24">
        <v>0</v>
      </c>
      <c r="BN1303" s="24">
        <v>0</v>
      </c>
      <c r="BO1303" s="24">
        <v>0.1</v>
      </c>
      <c r="BP1303" s="24">
        <v>0.1</v>
      </c>
      <c r="BQ1303" s="24">
        <v>0</v>
      </c>
      <c r="BR1303" s="24">
        <v>0</v>
      </c>
      <c r="BS1303" s="24">
        <v>0</v>
      </c>
      <c r="BT1303" s="24">
        <v>0.04</v>
      </c>
      <c r="BU1303" s="29">
        <v>0.1</v>
      </c>
      <c r="BV1303" s="23">
        <f>BT1303/(BT1303+BU1303)</f>
        <v>0.2857142857142857</v>
      </c>
      <c r="BW1303" s="23">
        <f>SQRT((BT1303*BU1303)/((BT1303+BU1303)^2*(BT1303+BU1303+1)))</f>
        <v>0.42310634125649449</v>
      </c>
      <c r="BX1303" s="30">
        <v>0.1</v>
      </c>
      <c r="BY1303" s="30">
        <v>0.7</v>
      </c>
      <c r="BZ1303" s="30">
        <v>0.1</v>
      </c>
      <c r="CA1303" s="30">
        <v>0.1</v>
      </c>
      <c r="CB1303" s="28" t="s">
        <v>83</v>
      </c>
      <c r="CC1303" s="24">
        <v>600</v>
      </c>
    </row>
    <row r="1304" spans="1:81" s="24" customFormat="1" x14ac:dyDescent="0.2">
      <c r="A1304" s="30">
        <f t="shared" si="20"/>
        <v>1303</v>
      </c>
      <c r="B1304" s="30">
        <v>250</v>
      </c>
      <c r="C1304" s="30">
        <v>250</v>
      </c>
      <c r="D1304" s="24">
        <v>5</v>
      </c>
      <c r="E1304" s="24">
        <v>5</v>
      </c>
      <c r="F1304" s="19" t="s">
        <v>80</v>
      </c>
      <c r="G1304" s="19">
        <f>IF(F1304="rectangle",B1304*C1304,IF(F1304="hook",B1304*C1304-(D1304*E1304),IF(F1304="eight",B1304*C1304-2*(D1304*E1304),IF(F1304="tee",B1304*C1304-2*(D1304*E1304),IF(F1304="cross",B1304*C1304-4*(D1304*E1304),"ERROR")))))</f>
        <v>62500</v>
      </c>
      <c r="H1304" s="19" t="s">
        <v>86</v>
      </c>
      <c r="I1304" s="19">
        <f>B1304/C1304</f>
        <v>1</v>
      </c>
      <c r="J1304" s="22">
        <v>1</v>
      </c>
      <c r="K1304" s="24">
        <v>125</v>
      </c>
      <c r="L1304" s="24">
        <v>4</v>
      </c>
      <c r="M1304" s="25">
        <v>4</v>
      </c>
      <c r="N1304" s="22">
        <f>M1304/4</f>
        <v>1</v>
      </c>
      <c r="O1304" s="19">
        <f>M1304/N1304</f>
        <v>4</v>
      </c>
      <c r="P1304" s="26">
        <v>5</v>
      </c>
      <c r="Q1304" s="30">
        <f>P1304</f>
        <v>5</v>
      </c>
      <c r="R1304" s="20">
        <f>AA1304/V1304</f>
        <v>100</v>
      </c>
      <c r="S1304" s="27">
        <v>30</v>
      </c>
      <c r="T1304" s="30">
        <f>S1304</f>
        <v>30</v>
      </c>
      <c r="U1304" s="20">
        <f>AB1304/W1304</f>
        <v>100</v>
      </c>
      <c r="V1304" s="19">
        <f>ROUND((Q1304/100)*G1304,0)</f>
        <v>3125</v>
      </c>
      <c r="W1304" s="19">
        <f>ROUND(((T1304/100)*G1304)/J1304,0)</f>
        <v>18750</v>
      </c>
      <c r="X1304" s="19">
        <v>0</v>
      </c>
      <c r="Y1304" s="19">
        <v>0</v>
      </c>
      <c r="Z1304" s="19">
        <v>0</v>
      </c>
      <c r="AA1304" s="20">
        <f>G1304*P1304</f>
        <v>312500</v>
      </c>
      <c r="AB1304" s="20">
        <f>(G1304*S1304)/J1304</f>
        <v>1875000</v>
      </c>
      <c r="AC1304" s="20">
        <v>0</v>
      </c>
      <c r="AD1304" s="20">
        <v>0</v>
      </c>
      <c r="AE1304" s="20">
        <v>0</v>
      </c>
      <c r="AF1304" s="24">
        <v>100</v>
      </c>
      <c r="AG1304" s="24">
        <v>0</v>
      </c>
      <c r="AH1304" s="24">
        <v>1</v>
      </c>
      <c r="AI1304" s="24">
        <v>100</v>
      </c>
      <c r="AJ1304" s="24">
        <v>0</v>
      </c>
      <c r="AK1304" s="24">
        <v>1</v>
      </c>
      <c r="AL1304" s="24">
        <v>0.5</v>
      </c>
      <c r="AM1304" s="24">
        <v>0.5</v>
      </c>
      <c r="AN1304" s="24">
        <v>0</v>
      </c>
      <c r="AO1304" s="24">
        <v>0</v>
      </c>
      <c r="AP1304" s="24">
        <v>0</v>
      </c>
      <c r="AQ1304" s="24">
        <v>0.01</v>
      </c>
      <c r="AR1304" s="24">
        <v>0.01</v>
      </c>
      <c r="AS1304" s="24">
        <v>0</v>
      </c>
      <c r="AT1304" s="24">
        <v>0</v>
      </c>
      <c r="AU1304" s="24">
        <v>0</v>
      </c>
      <c r="AV1304" s="24">
        <v>0</v>
      </c>
      <c r="AW1304" s="24">
        <v>0.2</v>
      </c>
      <c r="AX1304" s="24">
        <v>0</v>
      </c>
      <c r="AY1304" s="24">
        <v>0</v>
      </c>
      <c r="AZ1304" s="24">
        <v>0</v>
      </c>
      <c r="BA1304" s="24">
        <v>0.04</v>
      </c>
      <c r="BB1304" s="24">
        <v>0</v>
      </c>
      <c r="BC1304" s="22">
        <v>0.05</v>
      </c>
      <c r="BD1304" s="22">
        <v>0.05</v>
      </c>
      <c r="BE1304" s="24">
        <v>7.4999999999999997E-2</v>
      </c>
      <c r="BF1304" s="24">
        <v>5.0000000000000001E-3</v>
      </c>
      <c r="BG1304" s="24">
        <v>0</v>
      </c>
      <c r="BH1304" s="24">
        <v>0</v>
      </c>
      <c r="BI1304" s="24">
        <v>0</v>
      </c>
      <c r="BJ1304" s="24">
        <v>1.8749999999999999E-2</v>
      </c>
      <c r="BK1304" s="24">
        <v>1.25E-3</v>
      </c>
      <c r="BL1304" s="24">
        <v>0</v>
      </c>
      <c r="BM1304" s="24">
        <v>0</v>
      </c>
      <c r="BN1304" s="24">
        <v>0</v>
      </c>
      <c r="BO1304" s="24">
        <v>0.1</v>
      </c>
      <c r="BP1304" s="24">
        <v>0.1</v>
      </c>
      <c r="BQ1304" s="24">
        <v>0</v>
      </c>
      <c r="BR1304" s="24">
        <v>0</v>
      </c>
      <c r="BS1304" s="24">
        <v>0</v>
      </c>
      <c r="BT1304" s="24">
        <v>0.04</v>
      </c>
      <c r="BU1304" s="29">
        <v>4</v>
      </c>
      <c r="BV1304" s="23">
        <f>BT1304/(BT1304+BU1304)</f>
        <v>9.9009900990099011E-3</v>
      </c>
      <c r="BW1304" s="23">
        <f>SQRT((BT1304*BU1304)/((BT1304+BU1304)^2*(BT1304+BU1304+1)))</f>
        <v>4.410251516706673E-2</v>
      </c>
      <c r="BX1304" s="30">
        <v>0.1</v>
      </c>
      <c r="BY1304" s="30">
        <v>0.7</v>
      </c>
      <c r="BZ1304" s="30">
        <v>0.1</v>
      </c>
      <c r="CA1304" s="30">
        <v>0.1</v>
      </c>
      <c r="CB1304" s="28" t="s">
        <v>83</v>
      </c>
      <c r="CC1304" s="24">
        <v>600</v>
      </c>
    </row>
    <row r="1305" spans="1:81" s="24" customFormat="1" x14ac:dyDescent="0.2">
      <c r="A1305" s="30">
        <f t="shared" si="20"/>
        <v>1304</v>
      </c>
      <c r="B1305" s="30">
        <v>250</v>
      </c>
      <c r="C1305" s="30">
        <v>250</v>
      </c>
      <c r="D1305" s="24">
        <v>5</v>
      </c>
      <c r="E1305" s="24">
        <v>5</v>
      </c>
      <c r="F1305" s="19" t="s">
        <v>80</v>
      </c>
      <c r="G1305" s="19">
        <f>IF(F1305="rectangle",B1305*C1305,IF(F1305="hook",B1305*C1305-(D1305*E1305),IF(F1305="eight",B1305*C1305-2*(D1305*E1305),IF(F1305="tee",B1305*C1305-2*(D1305*E1305),IF(F1305="cross",B1305*C1305-4*(D1305*E1305),"ERROR")))))</f>
        <v>62500</v>
      </c>
      <c r="H1305" s="19" t="s">
        <v>86</v>
      </c>
      <c r="I1305" s="19">
        <f>B1305/C1305</f>
        <v>1</v>
      </c>
      <c r="J1305" s="22">
        <v>1</v>
      </c>
      <c r="K1305" s="24">
        <v>125</v>
      </c>
      <c r="L1305" s="24">
        <v>4</v>
      </c>
      <c r="M1305" s="25">
        <v>4</v>
      </c>
      <c r="N1305" s="22">
        <f>M1305/4</f>
        <v>1</v>
      </c>
      <c r="O1305" s="19">
        <f>M1305/N1305</f>
        <v>4</v>
      </c>
      <c r="P1305" s="26">
        <v>5</v>
      </c>
      <c r="Q1305" s="30">
        <f>P1305</f>
        <v>5</v>
      </c>
      <c r="R1305" s="20">
        <f>AA1305/V1305</f>
        <v>100</v>
      </c>
      <c r="S1305" s="27">
        <v>30</v>
      </c>
      <c r="T1305" s="30">
        <f>S1305</f>
        <v>30</v>
      </c>
      <c r="U1305" s="20">
        <f>AB1305/W1305</f>
        <v>100</v>
      </c>
      <c r="V1305" s="19">
        <f>ROUND((Q1305/100)*G1305,0)</f>
        <v>3125</v>
      </c>
      <c r="W1305" s="19">
        <f>ROUND(((T1305/100)*G1305)/J1305,0)</f>
        <v>18750</v>
      </c>
      <c r="X1305" s="19">
        <v>0</v>
      </c>
      <c r="Y1305" s="19">
        <v>0</v>
      </c>
      <c r="Z1305" s="19">
        <v>0</v>
      </c>
      <c r="AA1305" s="20">
        <f>G1305*P1305</f>
        <v>312500</v>
      </c>
      <c r="AB1305" s="20">
        <f>(G1305*S1305)/J1305</f>
        <v>1875000</v>
      </c>
      <c r="AC1305" s="20">
        <v>0</v>
      </c>
      <c r="AD1305" s="20">
        <v>0</v>
      </c>
      <c r="AE1305" s="20">
        <v>0</v>
      </c>
      <c r="AF1305" s="24">
        <v>100</v>
      </c>
      <c r="AG1305" s="24">
        <v>0</v>
      </c>
      <c r="AH1305" s="24">
        <v>1</v>
      </c>
      <c r="AI1305" s="24">
        <v>100</v>
      </c>
      <c r="AJ1305" s="24">
        <v>0</v>
      </c>
      <c r="AK1305" s="24">
        <v>1</v>
      </c>
      <c r="AL1305" s="24">
        <v>0.5</v>
      </c>
      <c r="AM1305" s="24">
        <v>0.5</v>
      </c>
      <c r="AN1305" s="24">
        <v>0</v>
      </c>
      <c r="AO1305" s="24">
        <v>0</v>
      </c>
      <c r="AP1305" s="24">
        <v>0</v>
      </c>
      <c r="AQ1305" s="24">
        <v>0.01</v>
      </c>
      <c r="AR1305" s="24">
        <v>0.01</v>
      </c>
      <c r="AS1305" s="24">
        <v>0</v>
      </c>
      <c r="AT1305" s="24">
        <v>0</v>
      </c>
      <c r="AU1305" s="24">
        <v>0</v>
      </c>
      <c r="AV1305" s="24">
        <v>0</v>
      </c>
      <c r="AW1305" s="24">
        <v>0.2</v>
      </c>
      <c r="AX1305" s="24">
        <v>0</v>
      </c>
      <c r="AY1305" s="24">
        <v>0</v>
      </c>
      <c r="AZ1305" s="24">
        <v>0</v>
      </c>
      <c r="BA1305" s="24">
        <v>0.04</v>
      </c>
      <c r="BB1305" s="24">
        <v>0</v>
      </c>
      <c r="BC1305" s="22">
        <v>0.05</v>
      </c>
      <c r="BD1305" s="22">
        <v>0.05</v>
      </c>
      <c r="BE1305" s="24">
        <v>7.4999999999999997E-2</v>
      </c>
      <c r="BF1305" s="24">
        <v>5.0000000000000001E-3</v>
      </c>
      <c r="BG1305" s="24">
        <v>0</v>
      </c>
      <c r="BH1305" s="24">
        <v>0</v>
      </c>
      <c r="BI1305" s="24">
        <v>0</v>
      </c>
      <c r="BJ1305" s="24">
        <v>1.8749999999999999E-2</v>
      </c>
      <c r="BK1305" s="24">
        <v>1.25E-3</v>
      </c>
      <c r="BL1305" s="24">
        <v>0</v>
      </c>
      <c r="BM1305" s="24">
        <v>0</v>
      </c>
      <c r="BN1305" s="24">
        <v>0</v>
      </c>
      <c r="BO1305" s="24">
        <v>0.1</v>
      </c>
      <c r="BP1305" s="24">
        <v>0.1</v>
      </c>
      <c r="BQ1305" s="24">
        <v>0</v>
      </c>
      <c r="BR1305" s="24">
        <v>0</v>
      </c>
      <c r="BS1305" s="24">
        <v>0</v>
      </c>
      <c r="BT1305" s="24">
        <v>0.04</v>
      </c>
      <c r="BU1305" s="29">
        <v>0.2</v>
      </c>
      <c r="BV1305" s="23">
        <f>BT1305/(BT1305+BU1305)</f>
        <v>0.16666666666666666</v>
      </c>
      <c r="BW1305" s="23">
        <f>SQRT((BT1305*BU1305)/((BT1305+BU1305)^2*(BT1305+BU1305+1)))</f>
        <v>0.33467472037604118</v>
      </c>
      <c r="BX1305" s="30">
        <v>0.1</v>
      </c>
      <c r="BY1305" s="30">
        <v>0.7</v>
      </c>
      <c r="BZ1305" s="30">
        <v>0.1</v>
      </c>
      <c r="CA1305" s="30">
        <v>0.1</v>
      </c>
      <c r="CB1305" s="28" t="s">
        <v>83</v>
      </c>
      <c r="CC1305" s="24">
        <v>600</v>
      </c>
    </row>
    <row r="1306" spans="1:81" s="24" customFormat="1" x14ac:dyDescent="0.2">
      <c r="A1306" s="30">
        <f t="shared" si="20"/>
        <v>1305</v>
      </c>
      <c r="B1306" s="30">
        <v>250</v>
      </c>
      <c r="C1306" s="30">
        <v>250</v>
      </c>
      <c r="D1306" s="24">
        <v>5</v>
      </c>
      <c r="E1306" s="24">
        <v>5</v>
      </c>
      <c r="F1306" s="19" t="s">
        <v>80</v>
      </c>
      <c r="G1306" s="19">
        <f>IF(F1306="rectangle",B1306*C1306,IF(F1306="hook",B1306*C1306-(D1306*E1306),IF(F1306="eight",B1306*C1306-2*(D1306*E1306),IF(F1306="tee",B1306*C1306-2*(D1306*E1306),IF(F1306="cross",B1306*C1306-4*(D1306*E1306),"ERROR")))))</f>
        <v>62500</v>
      </c>
      <c r="H1306" s="19" t="s">
        <v>86</v>
      </c>
      <c r="I1306" s="19">
        <f>B1306/C1306</f>
        <v>1</v>
      </c>
      <c r="J1306" s="22">
        <v>1</v>
      </c>
      <c r="K1306" s="24">
        <v>125</v>
      </c>
      <c r="L1306" s="24">
        <v>4</v>
      </c>
      <c r="M1306" s="25">
        <v>4</v>
      </c>
      <c r="N1306" s="22">
        <f>M1306/4</f>
        <v>1</v>
      </c>
      <c r="O1306" s="19">
        <f>M1306/N1306</f>
        <v>4</v>
      </c>
      <c r="P1306" s="26">
        <v>5</v>
      </c>
      <c r="Q1306" s="30">
        <f>P1306</f>
        <v>5</v>
      </c>
      <c r="R1306" s="20">
        <f>AA1306/V1306</f>
        <v>100</v>
      </c>
      <c r="S1306" s="27">
        <v>30</v>
      </c>
      <c r="T1306" s="30">
        <f>S1306</f>
        <v>30</v>
      </c>
      <c r="U1306" s="20">
        <f>AB1306/W1306</f>
        <v>100</v>
      </c>
      <c r="V1306" s="19">
        <f>ROUND((Q1306/100)*G1306,0)</f>
        <v>3125</v>
      </c>
      <c r="W1306" s="19">
        <f>ROUND(((T1306/100)*G1306)/J1306,0)</f>
        <v>18750</v>
      </c>
      <c r="X1306" s="19">
        <v>0</v>
      </c>
      <c r="Y1306" s="19">
        <v>0</v>
      </c>
      <c r="Z1306" s="19">
        <v>0</v>
      </c>
      <c r="AA1306" s="20">
        <f>G1306*P1306</f>
        <v>312500</v>
      </c>
      <c r="AB1306" s="20">
        <f>(G1306*S1306)/J1306</f>
        <v>1875000</v>
      </c>
      <c r="AC1306" s="20">
        <v>0</v>
      </c>
      <c r="AD1306" s="20">
        <v>0</v>
      </c>
      <c r="AE1306" s="20">
        <v>0</v>
      </c>
      <c r="AF1306" s="24">
        <v>100</v>
      </c>
      <c r="AG1306" s="24">
        <v>0</v>
      </c>
      <c r="AH1306" s="24">
        <v>1</v>
      </c>
      <c r="AI1306" s="24">
        <v>100</v>
      </c>
      <c r="AJ1306" s="24">
        <v>0</v>
      </c>
      <c r="AK1306" s="24">
        <v>1</v>
      </c>
      <c r="AL1306" s="24">
        <v>0.5</v>
      </c>
      <c r="AM1306" s="24">
        <v>0.5</v>
      </c>
      <c r="AN1306" s="24">
        <v>0</v>
      </c>
      <c r="AO1306" s="24">
        <v>0</v>
      </c>
      <c r="AP1306" s="24">
        <v>0</v>
      </c>
      <c r="AQ1306" s="24">
        <v>0.01</v>
      </c>
      <c r="AR1306" s="24">
        <v>0.01</v>
      </c>
      <c r="AS1306" s="24">
        <v>0</v>
      </c>
      <c r="AT1306" s="24">
        <v>0</v>
      </c>
      <c r="AU1306" s="24">
        <v>0</v>
      </c>
      <c r="AV1306" s="24">
        <v>0</v>
      </c>
      <c r="AW1306" s="24">
        <v>0.2</v>
      </c>
      <c r="AX1306" s="24">
        <v>0</v>
      </c>
      <c r="AY1306" s="24">
        <v>0</v>
      </c>
      <c r="AZ1306" s="24">
        <v>0</v>
      </c>
      <c r="BA1306" s="24">
        <v>0.04</v>
      </c>
      <c r="BB1306" s="24">
        <v>0</v>
      </c>
      <c r="BC1306" s="22">
        <v>0.05</v>
      </c>
      <c r="BD1306" s="22">
        <v>0.05</v>
      </c>
      <c r="BE1306" s="24">
        <v>7.4999999999999997E-2</v>
      </c>
      <c r="BF1306" s="24">
        <v>5.0000000000000001E-3</v>
      </c>
      <c r="BG1306" s="24">
        <v>0</v>
      </c>
      <c r="BH1306" s="24">
        <v>0</v>
      </c>
      <c r="BI1306" s="24">
        <v>0</v>
      </c>
      <c r="BJ1306" s="24">
        <v>1.8749999999999999E-2</v>
      </c>
      <c r="BK1306" s="24">
        <v>1.25E-3</v>
      </c>
      <c r="BL1306" s="24">
        <v>0</v>
      </c>
      <c r="BM1306" s="24">
        <v>0</v>
      </c>
      <c r="BN1306" s="24">
        <v>0</v>
      </c>
      <c r="BO1306" s="24">
        <v>0.1</v>
      </c>
      <c r="BP1306" s="24">
        <v>0.1</v>
      </c>
      <c r="BQ1306" s="24">
        <v>0</v>
      </c>
      <c r="BR1306" s="24">
        <v>0</v>
      </c>
      <c r="BS1306" s="24">
        <v>0</v>
      </c>
      <c r="BT1306" s="24">
        <v>0.04</v>
      </c>
      <c r="BU1306" s="29">
        <v>0.1</v>
      </c>
      <c r="BV1306" s="23">
        <f>BT1306/(BT1306+BU1306)</f>
        <v>0.2857142857142857</v>
      </c>
      <c r="BW1306" s="23">
        <f>SQRT((BT1306*BU1306)/((BT1306+BU1306)^2*(BT1306+BU1306+1)))</f>
        <v>0.42310634125649449</v>
      </c>
      <c r="BX1306" s="30">
        <v>0.1</v>
      </c>
      <c r="BY1306" s="30">
        <v>0.7</v>
      </c>
      <c r="BZ1306" s="30">
        <v>0.1</v>
      </c>
      <c r="CA1306" s="30">
        <v>0.1</v>
      </c>
      <c r="CB1306" s="28" t="s">
        <v>83</v>
      </c>
      <c r="CC1306" s="24">
        <v>600</v>
      </c>
    </row>
    <row r="1307" spans="1:81" s="24" customFormat="1" x14ac:dyDescent="0.2">
      <c r="A1307" s="30">
        <f t="shared" si="20"/>
        <v>1306</v>
      </c>
      <c r="B1307" s="30">
        <v>100</v>
      </c>
      <c r="C1307" s="30">
        <v>100</v>
      </c>
      <c r="D1307" s="24">
        <v>5</v>
      </c>
      <c r="E1307" s="24">
        <v>5</v>
      </c>
      <c r="F1307" s="19" t="s">
        <v>80</v>
      </c>
      <c r="G1307" s="19">
        <f>IF(F1307="rectangle",B1307*C1307,IF(F1307="hook",B1307*C1307-(D1307*E1307),IF(F1307="eight",B1307*C1307-2*(D1307*E1307),IF(F1307="tee",B1307*C1307-2*(D1307*E1307),IF(F1307="cross",B1307*C1307-4*(D1307*E1307),"ERROR")))))</f>
        <v>10000</v>
      </c>
      <c r="H1307" s="19" t="s">
        <v>85</v>
      </c>
      <c r="I1307" s="19">
        <f>B1307/C1307</f>
        <v>1</v>
      </c>
      <c r="J1307" s="22">
        <v>1</v>
      </c>
      <c r="K1307" s="24">
        <v>125</v>
      </c>
      <c r="L1307" s="24">
        <v>4</v>
      </c>
      <c r="M1307" s="25">
        <v>4</v>
      </c>
      <c r="N1307" s="22">
        <f>M1307/4</f>
        <v>1</v>
      </c>
      <c r="O1307" s="19">
        <f>M1307/N1307</f>
        <v>4</v>
      </c>
      <c r="P1307" s="26">
        <v>5</v>
      </c>
      <c r="Q1307" s="30">
        <f>P1307</f>
        <v>5</v>
      </c>
      <c r="R1307" s="20">
        <f>AA1307/V1307</f>
        <v>100</v>
      </c>
      <c r="S1307" s="27">
        <v>5</v>
      </c>
      <c r="T1307" s="30">
        <f>S1307</f>
        <v>5</v>
      </c>
      <c r="U1307" s="20">
        <f>AB1307/W1307</f>
        <v>100</v>
      </c>
      <c r="V1307" s="19">
        <f>ROUND((Q1307/100)*G1307,0)</f>
        <v>500</v>
      </c>
      <c r="W1307" s="19">
        <f>ROUND(((T1307/100)*G1307)/J1307,0)</f>
        <v>500</v>
      </c>
      <c r="X1307" s="19">
        <v>0</v>
      </c>
      <c r="Y1307" s="19">
        <v>0</v>
      </c>
      <c r="Z1307" s="19">
        <v>0</v>
      </c>
      <c r="AA1307" s="20">
        <f>G1307*P1307</f>
        <v>50000</v>
      </c>
      <c r="AB1307" s="20">
        <f>(G1307*S1307)/J1307</f>
        <v>50000</v>
      </c>
      <c r="AC1307" s="20">
        <v>0</v>
      </c>
      <c r="AD1307" s="20">
        <v>0</v>
      </c>
      <c r="AE1307" s="20">
        <v>0</v>
      </c>
      <c r="AF1307" s="24">
        <v>100</v>
      </c>
      <c r="AG1307" s="24">
        <v>0</v>
      </c>
      <c r="AH1307" s="24">
        <v>1</v>
      </c>
      <c r="AI1307" s="24">
        <v>100</v>
      </c>
      <c r="AJ1307" s="24">
        <v>0</v>
      </c>
      <c r="AK1307" s="24">
        <v>1</v>
      </c>
      <c r="AL1307" s="24">
        <v>0.5</v>
      </c>
      <c r="AM1307" s="24">
        <v>0.5</v>
      </c>
      <c r="AN1307" s="24">
        <v>0</v>
      </c>
      <c r="AO1307" s="24">
        <v>0</v>
      </c>
      <c r="AP1307" s="24">
        <v>0</v>
      </c>
      <c r="AQ1307" s="24">
        <v>0.01</v>
      </c>
      <c r="AR1307" s="24">
        <v>0.01</v>
      </c>
      <c r="AS1307" s="24">
        <v>0</v>
      </c>
      <c r="AT1307" s="24">
        <v>0</v>
      </c>
      <c r="AU1307" s="24">
        <v>0</v>
      </c>
      <c r="AV1307" s="24">
        <v>0</v>
      </c>
      <c r="AW1307" s="24">
        <v>0.2</v>
      </c>
      <c r="AX1307" s="24">
        <v>0</v>
      </c>
      <c r="AY1307" s="24">
        <v>0</v>
      </c>
      <c r="AZ1307" s="24">
        <v>0</v>
      </c>
      <c r="BA1307" s="24">
        <v>0.04</v>
      </c>
      <c r="BB1307" s="24">
        <v>0</v>
      </c>
      <c r="BC1307" s="22">
        <v>0.05</v>
      </c>
      <c r="BD1307" s="22">
        <v>0.05</v>
      </c>
      <c r="BE1307" s="24">
        <v>7.4999999999999997E-2</v>
      </c>
      <c r="BF1307" s="24">
        <v>5.0000000000000001E-3</v>
      </c>
      <c r="BG1307" s="24">
        <v>0</v>
      </c>
      <c r="BH1307" s="24">
        <v>0</v>
      </c>
      <c r="BI1307" s="24">
        <v>0</v>
      </c>
      <c r="BJ1307" s="24">
        <v>1.8749999999999999E-2</v>
      </c>
      <c r="BK1307" s="24">
        <v>1.25E-3</v>
      </c>
      <c r="BL1307" s="24">
        <v>0</v>
      </c>
      <c r="BM1307" s="24">
        <v>0</v>
      </c>
      <c r="BN1307" s="24">
        <v>0</v>
      </c>
      <c r="BO1307" s="24">
        <v>0.1</v>
      </c>
      <c r="BP1307" s="24">
        <v>0.1</v>
      </c>
      <c r="BQ1307" s="24">
        <v>0</v>
      </c>
      <c r="BR1307" s="24">
        <v>0</v>
      </c>
      <c r="BS1307" s="24">
        <v>0</v>
      </c>
      <c r="BT1307" s="24">
        <v>0.04</v>
      </c>
      <c r="BU1307" s="29">
        <v>4</v>
      </c>
      <c r="BV1307" s="23">
        <f>BT1307/(BT1307+BU1307)</f>
        <v>9.9009900990099011E-3</v>
      </c>
      <c r="BW1307" s="23">
        <f>SQRT((BT1307*BU1307)/((BT1307+BU1307)^2*(BT1307+BU1307+1)))</f>
        <v>4.410251516706673E-2</v>
      </c>
      <c r="BX1307" s="30">
        <v>0.1</v>
      </c>
      <c r="BY1307" s="30">
        <v>0.7</v>
      </c>
      <c r="BZ1307" s="30">
        <v>0.1</v>
      </c>
      <c r="CA1307" s="30">
        <v>0.1</v>
      </c>
      <c r="CB1307" s="28" t="s">
        <v>83</v>
      </c>
      <c r="CC1307" s="24">
        <v>600</v>
      </c>
    </row>
    <row r="1308" spans="1:81" s="24" customFormat="1" x14ac:dyDescent="0.2">
      <c r="A1308" s="30">
        <f t="shared" si="20"/>
        <v>1307</v>
      </c>
      <c r="B1308" s="30">
        <v>100</v>
      </c>
      <c r="C1308" s="30">
        <v>100</v>
      </c>
      <c r="D1308" s="24">
        <v>5</v>
      </c>
      <c r="E1308" s="24">
        <v>5</v>
      </c>
      <c r="F1308" s="19" t="s">
        <v>80</v>
      </c>
      <c r="G1308" s="19">
        <f>IF(F1308="rectangle",B1308*C1308,IF(F1308="hook",B1308*C1308-(D1308*E1308),IF(F1308="eight",B1308*C1308-2*(D1308*E1308),IF(F1308="tee",B1308*C1308-2*(D1308*E1308),IF(F1308="cross",B1308*C1308-4*(D1308*E1308),"ERROR")))))</f>
        <v>10000</v>
      </c>
      <c r="H1308" s="19" t="s">
        <v>85</v>
      </c>
      <c r="I1308" s="19">
        <f>B1308/C1308</f>
        <v>1</v>
      </c>
      <c r="J1308" s="22">
        <v>1</v>
      </c>
      <c r="K1308" s="24">
        <v>125</v>
      </c>
      <c r="L1308" s="24">
        <v>4</v>
      </c>
      <c r="M1308" s="25">
        <v>4</v>
      </c>
      <c r="N1308" s="22">
        <f>M1308/4</f>
        <v>1</v>
      </c>
      <c r="O1308" s="19">
        <f>M1308/N1308</f>
        <v>4</v>
      </c>
      <c r="P1308" s="26">
        <v>5</v>
      </c>
      <c r="Q1308" s="30">
        <f>P1308</f>
        <v>5</v>
      </c>
      <c r="R1308" s="20">
        <f>AA1308/V1308</f>
        <v>100</v>
      </c>
      <c r="S1308" s="27">
        <v>5</v>
      </c>
      <c r="T1308" s="30">
        <f>S1308</f>
        <v>5</v>
      </c>
      <c r="U1308" s="20">
        <f>AB1308/W1308</f>
        <v>100</v>
      </c>
      <c r="V1308" s="19">
        <f>ROUND((Q1308/100)*G1308,0)</f>
        <v>500</v>
      </c>
      <c r="W1308" s="19">
        <f>ROUND(((T1308/100)*G1308)/J1308,0)</f>
        <v>500</v>
      </c>
      <c r="X1308" s="19">
        <v>0</v>
      </c>
      <c r="Y1308" s="19">
        <v>0</v>
      </c>
      <c r="Z1308" s="19">
        <v>0</v>
      </c>
      <c r="AA1308" s="20">
        <f>G1308*P1308</f>
        <v>50000</v>
      </c>
      <c r="AB1308" s="20">
        <f>(G1308*S1308)/J1308</f>
        <v>50000</v>
      </c>
      <c r="AC1308" s="20">
        <v>0</v>
      </c>
      <c r="AD1308" s="20">
        <v>0</v>
      </c>
      <c r="AE1308" s="20">
        <v>0</v>
      </c>
      <c r="AF1308" s="24">
        <v>100</v>
      </c>
      <c r="AG1308" s="24">
        <v>0</v>
      </c>
      <c r="AH1308" s="24">
        <v>1</v>
      </c>
      <c r="AI1308" s="24">
        <v>100</v>
      </c>
      <c r="AJ1308" s="24">
        <v>0</v>
      </c>
      <c r="AK1308" s="24">
        <v>1</v>
      </c>
      <c r="AL1308" s="24">
        <v>0.5</v>
      </c>
      <c r="AM1308" s="24">
        <v>0.5</v>
      </c>
      <c r="AN1308" s="24">
        <v>0</v>
      </c>
      <c r="AO1308" s="24">
        <v>0</v>
      </c>
      <c r="AP1308" s="24">
        <v>0</v>
      </c>
      <c r="AQ1308" s="24">
        <v>0.01</v>
      </c>
      <c r="AR1308" s="24">
        <v>0.01</v>
      </c>
      <c r="AS1308" s="24">
        <v>0</v>
      </c>
      <c r="AT1308" s="24">
        <v>0</v>
      </c>
      <c r="AU1308" s="24">
        <v>0</v>
      </c>
      <c r="AV1308" s="24">
        <v>0</v>
      </c>
      <c r="AW1308" s="24">
        <v>0.2</v>
      </c>
      <c r="AX1308" s="24">
        <v>0</v>
      </c>
      <c r="AY1308" s="24">
        <v>0</v>
      </c>
      <c r="AZ1308" s="24">
        <v>0</v>
      </c>
      <c r="BA1308" s="24">
        <v>0.04</v>
      </c>
      <c r="BB1308" s="24">
        <v>0</v>
      </c>
      <c r="BC1308" s="22">
        <v>0.05</v>
      </c>
      <c r="BD1308" s="22">
        <v>0.05</v>
      </c>
      <c r="BE1308" s="24">
        <v>7.4999999999999997E-2</v>
      </c>
      <c r="BF1308" s="24">
        <v>5.0000000000000001E-3</v>
      </c>
      <c r="BG1308" s="24">
        <v>0</v>
      </c>
      <c r="BH1308" s="24">
        <v>0</v>
      </c>
      <c r="BI1308" s="24">
        <v>0</v>
      </c>
      <c r="BJ1308" s="24">
        <v>1.8749999999999999E-2</v>
      </c>
      <c r="BK1308" s="24">
        <v>1.25E-3</v>
      </c>
      <c r="BL1308" s="24">
        <v>0</v>
      </c>
      <c r="BM1308" s="24">
        <v>0</v>
      </c>
      <c r="BN1308" s="24">
        <v>0</v>
      </c>
      <c r="BO1308" s="24">
        <v>0.1</v>
      </c>
      <c r="BP1308" s="24">
        <v>0.1</v>
      </c>
      <c r="BQ1308" s="24">
        <v>0</v>
      </c>
      <c r="BR1308" s="24">
        <v>0</v>
      </c>
      <c r="BS1308" s="24">
        <v>0</v>
      </c>
      <c r="BT1308" s="24">
        <v>0.04</v>
      </c>
      <c r="BU1308" s="29">
        <v>0.2</v>
      </c>
      <c r="BV1308" s="23">
        <f>BT1308/(BT1308+BU1308)</f>
        <v>0.16666666666666666</v>
      </c>
      <c r="BW1308" s="23">
        <f>SQRT((BT1308*BU1308)/((BT1308+BU1308)^2*(BT1308+BU1308+1)))</f>
        <v>0.33467472037604118</v>
      </c>
      <c r="BX1308" s="30">
        <v>0.1</v>
      </c>
      <c r="BY1308" s="30">
        <v>0.7</v>
      </c>
      <c r="BZ1308" s="30">
        <v>0.1</v>
      </c>
      <c r="CA1308" s="30">
        <v>0.1</v>
      </c>
      <c r="CB1308" s="28" t="s">
        <v>83</v>
      </c>
      <c r="CC1308" s="24">
        <v>600</v>
      </c>
    </row>
    <row r="1309" spans="1:81" s="24" customFormat="1" x14ac:dyDescent="0.2">
      <c r="A1309" s="30">
        <f t="shared" si="20"/>
        <v>1308</v>
      </c>
      <c r="B1309" s="30">
        <v>100</v>
      </c>
      <c r="C1309" s="30">
        <v>100</v>
      </c>
      <c r="D1309" s="24">
        <v>5</v>
      </c>
      <c r="E1309" s="24">
        <v>5</v>
      </c>
      <c r="F1309" s="19" t="s">
        <v>80</v>
      </c>
      <c r="G1309" s="19">
        <f>IF(F1309="rectangle",B1309*C1309,IF(F1309="hook",B1309*C1309-(D1309*E1309),IF(F1309="eight",B1309*C1309-2*(D1309*E1309),IF(F1309="tee",B1309*C1309-2*(D1309*E1309),IF(F1309="cross",B1309*C1309-4*(D1309*E1309),"ERROR")))))</f>
        <v>10000</v>
      </c>
      <c r="H1309" s="19" t="s">
        <v>85</v>
      </c>
      <c r="I1309" s="19">
        <f>B1309/C1309</f>
        <v>1</v>
      </c>
      <c r="J1309" s="22">
        <v>1</v>
      </c>
      <c r="K1309" s="24">
        <v>125</v>
      </c>
      <c r="L1309" s="24">
        <v>4</v>
      </c>
      <c r="M1309" s="25">
        <v>4</v>
      </c>
      <c r="N1309" s="22">
        <f>M1309/4</f>
        <v>1</v>
      </c>
      <c r="O1309" s="19">
        <f>M1309/N1309</f>
        <v>4</v>
      </c>
      <c r="P1309" s="26">
        <v>5</v>
      </c>
      <c r="Q1309" s="30">
        <f>P1309</f>
        <v>5</v>
      </c>
      <c r="R1309" s="20">
        <f>AA1309/V1309</f>
        <v>100</v>
      </c>
      <c r="S1309" s="27">
        <v>5</v>
      </c>
      <c r="T1309" s="30">
        <f>S1309</f>
        <v>5</v>
      </c>
      <c r="U1309" s="20">
        <f>AB1309/W1309</f>
        <v>100</v>
      </c>
      <c r="V1309" s="19">
        <f>ROUND((Q1309/100)*G1309,0)</f>
        <v>500</v>
      </c>
      <c r="W1309" s="19">
        <f>ROUND(((T1309/100)*G1309)/J1309,0)</f>
        <v>500</v>
      </c>
      <c r="X1309" s="19">
        <v>0</v>
      </c>
      <c r="Y1309" s="19">
        <v>0</v>
      </c>
      <c r="Z1309" s="19">
        <v>0</v>
      </c>
      <c r="AA1309" s="20">
        <f>G1309*P1309</f>
        <v>50000</v>
      </c>
      <c r="AB1309" s="20">
        <f>(G1309*S1309)/J1309</f>
        <v>50000</v>
      </c>
      <c r="AC1309" s="20">
        <v>0</v>
      </c>
      <c r="AD1309" s="20">
        <v>0</v>
      </c>
      <c r="AE1309" s="20">
        <v>0</v>
      </c>
      <c r="AF1309" s="24">
        <v>100</v>
      </c>
      <c r="AG1309" s="24">
        <v>0</v>
      </c>
      <c r="AH1309" s="24">
        <v>1</v>
      </c>
      <c r="AI1309" s="24">
        <v>100</v>
      </c>
      <c r="AJ1309" s="24">
        <v>0</v>
      </c>
      <c r="AK1309" s="24">
        <v>1</v>
      </c>
      <c r="AL1309" s="24">
        <v>0.5</v>
      </c>
      <c r="AM1309" s="24">
        <v>0.5</v>
      </c>
      <c r="AN1309" s="24">
        <v>0</v>
      </c>
      <c r="AO1309" s="24">
        <v>0</v>
      </c>
      <c r="AP1309" s="24">
        <v>0</v>
      </c>
      <c r="AQ1309" s="24">
        <v>0.01</v>
      </c>
      <c r="AR1309" s="24">
        <v>0.01</v>
      </c>
      <c r="AS1309" s="24">
        <v>0</v>
      </c>
      <c r="AT1309" s="24">
        <v>0</v>
      </c>
      <c r="AU1309" s="24">
        <v>0</v>
      </c>
      <c r="AV1309" s="24">
        <v>0</v>
      </c>
      <c r="AW1309" s="24">
        <v>0.2</v>
      </c>
      <c r="AX1309" s="24">
        <v>0</v>
      </c>
      <c r="AY1309" s="24">
        <v>0</v>
      </c>
      <c r="AZ1309" s="24">
        <v>0</v>
      </c>
      <c r="BA1309" s="24">
        <v>0.04</v>
      </c>
      <c r="BB1309" s="24">
        <v>0</v>
      </c>
      <c r="BC1309" s="22">
        <v>0.05</v>
      </c>
      <c r="BD1309" s="22">
        <v>0.05</v>
      </c>
      <c r="BE1309" s="24">
        <v>7.4999999999999997E-2</v>
      </c>
      <c r="BF1309" s="24">
        <v>5.0000000000000001E-3</v>
      </c>
      <c r="BG1309" s="24">
        <v>0</v>
      </c>
      <c r="BH1309" s="24">
        <v>0</v>
      </c>
      <c r="BI1309" s="24">
        <v>0</v>
      </c>
      <c r="BJ1309" s="24">
        <v>1.8749999999999999E-2</v>
      </c>
      <c r="BK1309" s="24">
        <v>1.25E-3</v>
      </c>
      <c r="BL1309" s="24">
        <v>0</v>
      </c>
      <c r="BM1309" s="24">
        <v>0</v>
      </c>
      <c r="BN1309" s="24">
        <v>0</v>
      </c>
      <c r="BO1309" s="24">
        <v>0.1</v>
      </c>
      <c r="BP1309" s="24">
        <v>0.1</v>
      </c>
      <c r="BQ1309" s="24">
        <v>0</v>
      </c>
      <c r="BR1309" s="24">
        <v>0</v>
      </c>
      <c r="BS1309" s="24">
        <v>0</v>
      </c>
      <c r="BT1309" s="24">
        <v>0.04</v>
      </c>
      <c r="BU1309" s="29">
        <v>0.1</v>
      </c>
      <c r="BV1309" s="23">
        <f>BT1309/(BT1309+BU1309)</f>
        <v>0.2857142857142857</v>
      </c>
      <c r="BW1309" s="23">
        <f>SQRT((BT1309*BU1309)/((BT1309+BU1309)^2*(BT1309+BU1309+1)))</f>
        <v>0.42310634125649449</v>
      </c>
      <c r="BX1309" s="30">
        <v>0.1</v>
      </c>
      <c r="BY1309" s="30">
        <v>0.7</v>
      </c>
      <c r="BZ1309" s="30">
        <v>0.1</v>
      </c>
      <c r="CA1309" s="30">
        <v>0.1</v>
      </c>
      <c r="CB1309" s="28" t="s">
        <v>83</v>
      </c>
      <c r="CC1309" s="24">
        <v>600</v>
      </c>
    </row>
    <row r="1310" spans="1:81" s="24" customFormat="1" x14ac:dyDescent="0.2">
      <c r="A1310" s="30">
        <f t="shared" si="20"/>
        <v>1309</v>
      </c>
      <c r="B1310" s="30">
        <v>100</v>
      </c>
      <c r="C1310" s="30">
        <v>100</v>
      </c>
      <c r="D1310" s="24">
        <v>5</v>
      </c>
      <c r="E1310" s="24">
        <v>5</v>
      </c>
      <c r="F1310" s="19" t="s">
        <v>80</v>
      </c>
      <c r="G1310" s="19">
        <f>IF(F1310="rectangle",B1310*C1310,IF(F1310="hook",B1310*C1310-(D1310*E1310),IF(F1310="eight",B1310*C1310-2*(D1310*E1310),IF(F1310="tee",B1310*C1310-2*(D1310*E1310),IF(F1310="cross",B1310*C1310-4*(D1310*E1310),"ERROR")))))</f>
        <v>10000</v>
      </c>
      <c r="H1310" s="19" t="s">
        <v>85</v>
      </c>
      <c r="I1310" s="19">
        <f>B1310/C1310</f>
        <v>1</v>
      </c>
      <c r="J1310" s="22">
        <v>1</v>
      </c>
      <c r="K1310" s="24">
        <v>125</v>
      </c>
      <c r="L1310" s="24">
        <v>4</v>
      </c>
      <c r="M1310" s="25">
        <v>4</v>
      </c>
      <c r="N1310" s="22">
        <f>M1310/4</f>
        <v>1</v>
      </c>
      <c r="O1310" s="19">
        <f>M1310/N1310</f>
        <v>4</v>
      </c>
      <c r="P1310" s="26">
        <v>5</v>
      </c>
      <c r="Q1310" s="30">
        <f>P1310</f>
        <v>5</v>
      </c>
      <c r="R1310" s="20">
        <f>AA1310/V1310</f>
        <v>100</v>
      </c>
      <c r="S1310" s="27">
        <v>15</v>
      </c>
      <c r="T1310" s="30">
        <f>S1310</f>
        <v>15</v>
      </c>
      <c r="U1310" s="20">
        <f>AB1310/W1310</f>
        <v>100</v>
      </c>
      <c r="V1310" s="19">
        <f>ROUND((Q1310/100)*G1310,0)</f>
        <v>500</v>
      </c>
      <c r="W1310" s="19">
        <f>ROUND(((T1310/100)*G1310)/J1310,0)</f>
        <v>1500</v>
      </c>
      <c r="X1310" s="19">
        <v>0</v>
      </c>
      <c r="Y1310" s="19">
        <v>0</v>
      </c>
      <c r="Z1310" s="19">
        <v>0</v>
      </c>
      <c r="AA1310" s="20">
        <f>G1310*P1310</f>
        <v>50000</v>
      </c>
      <c r="AB1310" s="20">
        <f>(G1310*S1310)/J1310</f>
        <v>150000</v>
      </c>
      <c r="AC1310" s="20">
        <v>0</v>
      </c>
      <c r="AD1310" s="20">
        <v>0</v>
      </c>
      <c r="AE1310" s="20">
        <v>0</v>
      </c>
      <c r="AF1310" s="24">
        <v>100</v>
      </c>
      <c r="AG1310" s="24">
        <v>0</v>
      </c>
      <c r="AH1310" s="24">
        <v>1</v>
      </c>
      <c r="AI1310" s="24">
        <v>100</v>
      </c>
      <c r="AJ1310" s="24">
        <v>0</v>
      </c>
      <c r="AK1310" s="24">
        <v>1</v>
      </c>
      <c r="AL1310" s="24">
        <v>0.5</v>
      </c>
      <c r="AM1310" s="24">
        <v>0.5</v>
      </c>
      <c r="AN1310" s="24">
        <v>0</v>
      </c>
      <c r="AO1310" s="24">
        <v>0</v>
      </c>
      <c r="AP1310" s="24">
        <v>0</v>
      </c>
      <c r="AQ1310" s="24">
        <v>0.01</v>
      </c>
      <c r="AR1310" s="24">
        <v>0.01</v>
      </c>
      <c r="AS1310" s="24">
        <v>0</v>
      </c>
      <c r="AT1310" s="24">
        <v>0</v>
      </c>
      <c r="AU1310" s="24">
        <v>0</v>
      </c>
      <c r="AV1310" s="24">
        <v>0</v>
      </c>
      <c r="AW1310" s="24">
        <v>0.2</v>
      </c>
      <c r="AX1310" s="24">
        <v>0</v>
      </c>
      <c r="AY1310" s="24">
        <v>0</v>
      </c>
      <c r="AZ1310" s="24">
        <v>0</v>
      </c>
      <c r="BA1310" s="24">
        <v>0.04</v>
      </c>
      <c r="BB1310" s="24">
        <v>0</v>
      </c>
      <c r="BC1310" s="22">
        <v>0.05</v>
      </c>
      <c r="BD1310" s="22">
        <v>0.05</v>
      </c>
      <c r="BE1310" s="24">
        <v>7.4999999999999997E-2</v>
      </c>
      <c r="BF1310" s="24">
        <v>5.0000000000000001E-3</v>
      </c>
      <c r="BG1310" s="24">
        <v>0</v>
      </c>
      <c r="BH1310" s="24">
        <v>0</v>
      </c>
      <c r="BI1310" s="24">
        <v>0</v>
      </c>
      <c r="BJ1310" s="24">
        <v>1.8749999999999999E-2</v>
      </c>
      <c r="BK1310" s="24">
        <v>1.25E-3</v>
      </c>
      <c r="BL1310" s="24">
        <v>0</v>
      </c>
      <c r="BM1310" s="24">
        <v>0</v>
      </c>
      <c r="BN1310" s="24">
        <v>0</v>
      </c>
      <c r="BO1310" s="24">
        <v>0.1</v>
      </c>
      <c r="BP1310" s="24">
        <v>0.1</v>
      </c>
      <c r="BQ1310" s="24">
        <v>0</v>
      </c>
      <c r="BR1310" s="24">
        <v>0</v>
      </c>
      <c r="BS1310" s="24">
        <v>0</v>
      </c>
      <c r="BT1310" s="24">
        <v>0.04</v>
      </c>
      <c r="BU1310" s="29">
        <v>4</v>
      </c>
      <c r="BV1310" s="23">
        <f>BT1310/(BT1310+BU1310)</f>
        <v>9.9009900990099011E-3</v>
      </c>
      <c r="BW1310" s="23">
        <f>SQRT((BT1310*BU1310)/((BT1310+BU1310)^2*(BT1310+BU1310+1)))</f>
        <v>4.410251516706673E-2</v>
      </c>
      <c r="BX1310" s="30">
        <v>0.1</v>
      </c>
      <c r="BY1310" s="30">
        <v>0.7</v>
      </c>
      <c r="BZ1310" s="30">
        <v>0.1</v>
      </c>
      <c r="CA1310" s="30">
        <v>0.1</v>
      </c>
      <c r="CB1310" s="28" t="s">
        <v>83</v>
      </c>
      <c r="CC1310" s="24">
        <v>600</v>
      </c>
    </row>
    <row r="1311" spans="1:81" s="24" customFormat="1" x14ac:dyDescent="0.2">
      <c r="A1311" s="30">
        <f t="shared" si="20"/>
        <v>1310</v>
      </c>
      <c r="B1311" s="30">
        <v>100</v>
      </c>
      <c r="C1311" s="30">
        <v>100</v>
      </c>
      <c r="D1311" s="24">
        <v>5</v>
      </c>
      <c r="E1311" s="24">
        <v>5</v>
      </c>
      <c r="F1311" s="19" t="s">
        <v>80</v>
      </c>
      <c r="G1311" s="19">
        <f>IF(F1311="rectangle",B1311*C1311,IF(F1311="hook",B1311*C1311-(D1311*E1311),IF(F1311="eight",B1311*C1311-2*(D1311*E1311),IF(F1311="tee",B1311*C1311-2*(D1311*E1311),IF(F1311="cross",B1311*C1311-4*(D1311*E1311),"ERROR")))))</f>
        <v>10000</v>
      </c>
      <c r="H1311" s="19" t="s">
        <v>85</v>
      </c>
      <c r="I1311" s="19">
        <f>B1311/C1311</f>
        <v>1</v>
      </c>
      <c r="J1311" s="22">
        <v>1</v>
      </c>
      <c r="K1311" s="24">
        <v>125</v>
      </c>
      <c r="L1311" s="24">
        <v>4</v>
      </c>
      <c r="M1311" s="25">
        <v>4</v>
      </c>
      <c r="N1311" s="22">
        <f>M1311/4</f>
        <v>1</v>
      </c>
      <c r="O1311" s="19">
        <f>M1311/N1311</f>
        <v>4</v>
      </c>
      <c r="P1311" s="26">
        <v>5</v>
      </c>
      <c r="Q1311" s="30">
        <f>P1311</f>
        <v>5</v>
      </c>
      <c r="R1311" s="20">
        <f>AA1311/V1311</f>
        <v>100</v>
      </c>
      <c r="S1311" s="27">
        <v>15</v>
      </c>
      <c r="T1311" s="30">
        <f>S1311</f>
        <v>15</v>
      </c>
      <c r="U1311" s="20">
        <f>AB1311/W1311</f>
        <v>100</v>
      </c>
      <c r="V1311" s="19">
        <f>ROUND((Q1311/100)*G1311,0)</f>
        <v>500</v>
      </c>
      <c r="W1311" s="19">
        <f>ROUND(((T1311/100)*G1311)/J1311,0)</f>
        <v>1500</v>
      </c>
      <c r="X1311" s="19">
        <v>0</v>
      </c>
      <c r="Y1311" s="19">
        <v>0</v>
      </c>
      <c r="Z1311" s="19">
        <v>0</v>
      </c>
      <c r="AA1311" s="20">
        <f>G1311*P1311</f>
        <v>50000</v>
      </c>
      <c r="AB1311" s="20">
        <f>(G1311*S1311)/J1311</f>
        <v>150000</v>
      </c>
      <c r="AC1311" s="20">
        <v>0</v>
      </c>
      <c r="AD1311" s="20">
        <v>0</v>
      </c>
      <c r="AE1311" s="20">
        <v>0</v>
      </c>
      <c r="AF1311" s="24">
        <v>100</v>
      </c>
      <c r="AG1311" s="24">
        <v>0</v>
      </c>
      <c r="AH1311" s="24">
        <v>1</v>
      </c>
      <c r="AI1311" s="24">
        <v>100</v>
      </c>
      <c r="AJ1311" s="24">
        <v>0</v>
      </c>
      <c r="AK1311" s="24">
        <v>1</v>
      </c>
      <c r="AL1311" s="24">
        <v>0.5</v>
      </c>
      <c r="AM1311" s="24">
        <v>0.5</v>
      </c>
      <c r="AN1311" s="24">
        <v>0</v>
      </c>
      <c r="AO1311" s="24">
        <v>0</v>
      </c>
      <c r="AP1311" s="24">
        <v>0</v>
      </c>
      <c r="AQ1311" s="24">
        <v>0.01</v>
      </c>
      <c r="AR1311" s="24">
        <v>0.01</v>
      </c>
      <c r="AS1311" s="24">
        <v>0</v>
      </c>
      <c r="AT1311" s="24">
        <v>0</v>
      </c>
      <c r="AU1311" s="24">
        <v>0</v>
      </c>
      <c r="AV1311" s="24">
        <v>0</v>
      </c>
      <c r="AW1311" s="24">
        <v>0.2</v>
      </c>
      <c r="AX1311" s="24">
        <v>0</v>
      </c>
      <c r="AY1311" s="24">
        <v>0</v>
      </c>
      <c r="AZ1311" s="24">
        <v>0</v>
      </c>
      <c r="BA1311" s="24">
        <v>0.04</v>
      </c>
      <c r="BB1311" s="24">
        <v>0</v>
      </c>
      <c r="BC1311" s="22">
        <v>0.05</v>
      </c>
      <c r="BD1311" s="22">
        <v>0.05</v>
      </c>
      <c r="BE1311" s="24">
        <v>7.4999999999999997E-2</v>
      </c>
      <c r="BF1311" s="24">
        <v>5.0000000000000001E-3</v>
      </c>
      <c r="BG1311" s="24">
        <v>0</v>
      </c>
      <c r="BH1311" s="24">
        <v>0</v>
      </c>
      <c r="BI1311" s="24">
        <v>0</v>
      </c>
      <c r="BJ1311" s="24">
        <v>1.8749999999999999E-2</v>
      </c>
      <c r="BK1311" s="24">
        <v>1.25E-3</v>
      </c>
      <c r="BL1311" s="24">
        <v>0</v>
      </c>
      <c r="BM1311" s="24">
        <v>0</v>
      </c>
      <c r="BN1311" s="24">
        <v>0</v>
      </c>
      <c r="BO1311" s="24">
        <v>0.1</v>
      </c>
      <c r="BP1311" s="24">
        <v>0.1</v>
      </c>
      <c r="BQ1311" s="24">
        <v>0</v>
      </c>
      <c r="BR1311" s="24">
        <v>0</v>
      </c>
      <c r="BS1311" s="24">
        <v>0</v>
      </c>
      <c r="BT1311" s="24">
        <v>0.04</v>
      </c>
      <c r="BU1311" s="29">
        <v>0.2</v>
      </c>
      <c r="BV1311" s="23">
        <f>BT1311/(BT1311+BU1311)</f>
        <v>0.16666666666666666</v>
      </c>
      <c r="BW1311" s="23">
        <f>SQRT((BT1311*BU1311)/((BT1311+BU1311)^2*(BT1311+BU1311+1)))</f>
        <v>0.33467472037604118</v>
      </c>
      <c r="BX1311" s="30">
        <v>0.1</v>
      </c>
      <c r="BY1311" s="30">
        <v>0.7</v>
      </c>
      <c r="BZ1311" s="30">
        <v>0.1</v>
      </c>
      <c r="CA1311" s="30">
        <v>0.1</v>
      </c>
      <c r="CB1311" s="28" t="s">
        <v>83</v>
      </c>
      <c r="CC1311" s="24">
        <v>600</v>
      </c>
    </row>
    <row r="1312" spans="1:81" s="24" customFormat="1" x14ac:dyDescent="0.2">
      <c r="A1312" s="30">
        <f t="shared" si="20"/>
        <v>1311</v>
      </c>
      <c r="B1312" s="30">
        <v>100</v>
      </c>
      <c r="C1312" s="30">
        <v>100</v>
      </c>
      <c r="D1312" s="24">
        <v>5</v>
      </c>
      <c r="E1312" s="24">
        <v>5</v>
      </c>
      <c r="F1312" s="19" t="s">
        <v>80</v>
      </c>
      <c r="G1312" s="19">
        <f>IF(F1312="rectangle",B1312*C1312,IF(F1312="hook",B1312*C1312-(D1312*E1312),IF(F1312="eight",B1312*C1312-2*(D1312*E1312),IF(F1312="tee",B1312*C1312-2*(D1312*E1312),IF(F1312="cross",B1312*C1312-4*(D1312*E1312),"ERROR")))))</f>
        <v>10000</v>
      </c>
      <c r="H1312" s="19" t="s">
        <v>85</v>
      </c>
      <c r="I1312" s="19">
        <f>B1312/C1312</f>
        <v>1</v>
      </c>
      <c r="J1312" s="22">
        <v>1</v>
      </c>
      <c r="K1312" s="24">
        <v>125</v>
      </c>
      <c r="L1312" s="24">
        <v>4</v>
      </c>
      <c r="M1312" s="25">
        <v>4</v>
      </c>
      <c r="N1312" s="22">
        <f>M1312/4</f>
        <v>1</v>
      </c>
      <c r="O1312" s="19">
        <f>M1312/N1312</f>
        <v>4</v>
      </c>
      <c r="P1312" s="26">
        <v>5</v>
      </c>
      <c r="Q1312" s="30">
        <f>P1312</f>
        <v>5</v>
      </c>
      <c r="R1312" s="20">
        <f>AA1312/V1312</f>
        <v>100</v>
      </c>
      <c r="S1312" s="27">
        <v>15</v>
      </c>
      <c r="T1312" s="30">
        <f>S1312</f>
        <v>15</v>
      </c>
      <c r="U1312" s="20">
        <f>AB1312/W1312</f>
        <v>100</v>
      </c>
      <c r="V1312" s="19">
        <f>ROUND((Q1312/100)*G1312,0)</f>
        <v>500</v>
      </c>
      <c r="W1312" s="19">
        <f>ROUND(((T1312/100)*G1312)/J1312,0)</f>
        <v>1500</v>
      </c>
      <c r="X1312" s="19">
        <v>0</v>
      </c>
      <c r="Y1312" s="19">
        <v>0</v>
      </c>
      <c r="Z1312" s="19">
        <v>0</v>
      </c>
      <c r="AA1312" s="20">
        <f>G1312*P1312</f>
        <v>50000</v>
      </c>
      <c r="AB1312" s="20">
        <f>(G1312*S1312)/J1312</f>
        <v>150000</v>
      </c>
      <c r="AC1312" s="20">
        <v>0</v>
      </c>
      <c r="AD1312" s="20">
        <v>0</v>
      </c>
      <c r="AE1312" s="20">
        <v>0</v>
      </c>
      <c r="AF1312" s="24">
        <v>100</v>
      </c>
      <c r="AG1312" s="24">
        <v>0</v>
      </c>
      <c r="AH1312" s="24">
        <v>1</v>
      </c>
      <c r="AI1312" s="24">
        <v>100</v>
      </c>
      <c r="AJ1312" s="24">
        <v>0</v>
      </c>
      <c r="AK1312" s="24">
        <v>1</v>
      </c>
      <c r="AL1312" s="24">
        <v>0.5</v>
      </c>
      <c r="AM1312" s="24">
        <v>0.5</v>
      </c>
      <c r="AN1312" s="24">
        <v>0</v>
      </c>
      <c r="AO1312" s="24">
        <v>0</v>
      </c>
      <c r="AP1312" s="24">
        <v>0</v>
      </c>
      <c r="AQ1312" s="24">
        <v>0.01</v>
      </c>
      <c r="AR1312" s="24">
        <v>0.01</v>
      </c>
      <c r="AS1312" s="24">
        <v>0</v>
      </c>
      <c r="AT1312" s="24">
        <v>0</v>
      </c>
      <c r="AU1312" s="24">
        <v>0</v>
      </c>
      <c r="AV1312" s="24">
        <v>0</v>
      </c>
      <c r="AW1312" s="24">
        <v>0.2</v>
      </c>
      <c r="AX1312" s="24">
        <v>0</v>
      </c>
      <c r="AY1312" s="24">
        <v>0</v>
      </c>
      <c r="AZ1312" s="24">
        <v>0</v>
      </c>
      <c r="BA1312" s="24">
        <v>0.04</v>
      </c>
      <c r="BB1312" s="24">
        <v>0</v>
      </c>
      <c r="BC1312" s="22">
        <v>0.05</v>
      </c>
      <c r="BD1312" s="22">
        <v>0.05</v>
      </c>
      <c r="BE1312" s="24">
        <v>7.4999999999999997E-2</v>
      </c>
      <c r="BF1312" s="24">
        <v>5.0000000000000001E-3</v>
      </c>
      <c r="BG1312" s="24">
        <v>0</v>
      </c>
      <c r="BH1312" s="24">
        <v>0</v>
      </c>
      <c r="BI1312" s="24">
        <v>0</v>
      </c>
      <c r="BJ1312" s="24">
        <v>1.8749999999999999E-2</v>
      </c>
      <c r="BK1312" s="24">
        <v>1.25E-3</v>
      </c>
      <c r="BL1312" s="24">
        <v>0</v>
      </c>
      <c r="BM1312" s="24">
        <v>0</v>
      </c>
      <c r="BN1312" s="24">
        <v>0</v>
      </c>
      <c r="BO1312" s="24">
        <v>0.1</v>
      </c>
      <c r="BP1312" s="24">
        <v>0.1</v>
      </c>
      <c r="BQ1312" s="24">
        <v>0</v>
      </c>
      <c r="BR1312" s="24">
        <v>0</v>
      </c>
      <c r="BS1312" s="24">
        <v>0</v>
      </c>
      <c r="BT1312" s="24">
        <v>0.04</v>
      </c>
      <c r="BU1312" s="29">
        <v>0.1</v>
      </c>
      <c r="BV1312" s="23">
        <f>BT1312/(BT1312+BU1312)</f>
        <v>0.2857142857142857</v>
      </c>
      <c r="BW1312" s="23">
        <f>SQRT((BT1312*BU1312)/((BT1312+BU1312)^2*(BT1312+BU1312+1)))</f>
        <v>0.42310634125649449</v>
      </c>
      <c r="BX1312" s="30">
        <v>0.1</v>
      </c>
      <c r="BY1312" s="30">
        <v>0.7</v>
      </c>
      <c r="BZ1312" s="30">
        <v>0.1</v>
      </c>
      <c r="CA1312" s="30">
        <v>0.1</v>
      </c>
      <c r="CB1312" s="28" t="s">
        <v>83</v>
      </c>
      <c r="CC1312" s="24">
        <v>600</v>
      </c>
    </row>
    <row r="1313" spans="1:81" s="24" customFormat="1" x14ac:dyDescent="0.2">
      <c r="A1313" s="30">
        <f t="shared" si="20"/>
        <v>1312</v>
      </c>
      <c r="B1313" s="30">
        <v>100</v>
      </c>
      <c r="C1313" s="30">
        <v>100</v>
      </c>
      <c r="D1313" s="24">
        <v>5</v>
      </c>
      <c r="E1313" s="24">
        <v>5</v>
      </c>
      <c r="F1313" s="19" t="s">
        <v>80</v>
      </c>
      <c r="G1313" s="19">
        <f>IF(F1313="rectangle",B1313*C1313,IF(F1313="hook",B1313*C1313-(D1313*E1313),IF(F1313="eight",B1313*C1313-2*(D1313*E1313),IF(F1313="tee",B1313*C1313-2*(D1313*E1313),IF(F1313="cross",B1313*C1313-4*(D1313*E1313),"ERROR")))))</f>
        <v>10000</v>
      </c>
      <c r="H1313" s="19" t="s">
        <v>85</v>
      </c>
      <c r="I1313" s="19">
        <f>B1313/C1313</f>
        <v>1</v>
      </c>
      <c r="J1313" s="22">
        <v>1</v>
      </c>
      <c r="K1313" s="24">
        <v>125</v>
      </c>
      <c r="L1313" s="24">
        <v>4</v>
      </c>
      <c r="M1313" s="25">
        <v>4</v>
      </c>
      <c r="N1313" s="22">
        <f>M1313/4</f>
        <v>1</v>
      </c>
      <c r="O1313" s="19">
        <f>M1313/N1313</f>
        <v>4</v>
      </c>
      <c r="P1313" s="26">
        <v>5</v>
      </c>
      <c r="Q1313" s="30">
        <f>P1313</f>
        <v>5</v>
      </c>
      <c r="R1313" s="20">
        <f>AA1313/V1313</f>
        <v>100</v>
      </c>
      <c r="S1313" s="27">
        <v>30</v>
      </c>
      <c r="T1313" s="30">
        <f>S1313</f>
        <v>30</v>
      </c>
      <c r="U1313" s="20">
        <f>AB1313/W1313</f>
        <v>100</v>
      </c>
      <c r="V1313" s="19">
        <f>ROUND((Q1313/100)*G1313,0)</f>
        <v>500</v>
      </c>
      <c r="W1313" s="19">
        <f>ROUND(((T1313/100)*G1313)/J1313,0)</f>
        <v>3000</v>
      </c>
      <c r="X1313" s="19">
        <v>0</v>
      </c>
      <c r="Y1313" s="19">
        <v>0</v>
      </c>
      <c r="Z1313" s="19">
        <v>0</v>
      </c>
      <c r="AA1313" s="20">
        <f>G1313*P1313</f>
        <v>50000</v>
      </c>
      <c r="AB1313" s="20">
        <f>(G1313*S1313)/J1313</f>
        <v>300000</v>
      </c>
      <c r="AC1313" s="20">
        <v>0</v>
      </c>
      <c r="AD1313" s="20">
        <v>0</v>
      </c>
      <c r="AE1313" s="20">
        <v>0</v>
      </c>
      <c r="AF1313" s="24">
        <v>100</v>
      </c>
      <c r="AG1313" s="24">
        <v>0</v>
      </c>
      <c r="AH1313" s="24">
        <v>1</v>
      </c>
      <c r="AI1313" s="24">
        <v>100</v>
      </c>
      <c r="AJ1313" s="24">
        <v>0</v>
      </c>
      <c r="AK1313" s="24">
        <v>1</v>
      </c>
      <c r="AL1313" s="24">
        <v>0.5</v>
      </c>
      <c r="AM1313" s="24">
        <v>0.5</v>
      </c>
      <c r="AN1313" s="24">
        <v>0</v>
      </c>
      <c r="AO1313" s="24">
        <v>0</v>
      </c>
      <c r="AP1313" s="24">
        <v>0</v>
      </c>
      <c r="AQ1313" s="24">
        <v>0.01</v>
      </c>
      <c r="AR1313" s="24">
        <v>0.01</v>
      </c>
      <c r="AS1313" s="24">
        <v>0</v>
      </c>
      <c r="AT1313" s="24">
        <v>0</v>
      </c>
      <c r="AU1313" s="24">
        <v>0</v>
      </c>
      <c r="AV1313" s="24">
        <v>0</v>
      </c>
      <c r="AW1313" s="24">
        <v>0.2</v>
      </c>
      <c r="AX1313" s="24">
        <v>0</v>
      </c>
      <c r="AY1313" s="24">
        <v>0</v>
      </c>
      <c r="AZ1313" s="24">
        <v>0</v>
      </c>
      <c r="BA1313" s="24">
        <v>0.04</v>
      </c>
      <c r="BB1313" s="24">
        <v>0</v>
      </c>
      <c r="BC1313" s="22">
        <v>0.05</v>
      </c>
      <c r="BD1313" s="22">
        <v>0.05</v>
      </c>
      <c r="BE1313" s="24">
        <v>7.4999999999999997E-2</v>
      </c>
      <c r="BF1313" s="24">
        <v>5.0000000000000001E-3</v>
      </c>
      <c r="BG1313" s="24">
        <v>0</v>
      </c>
      <c r="BH1313" s="24">
        <v>0</v>
      </c>
      <c r="BI1313" s="24">
        <v>0</v>
      </c>
      <c r="BJ1313" s="24">
        <v>1.8749999999999999E-2</v>
      </c>
      <c r="BK1313" s="24">
        <v>1.25E-3</v>
      </c>
      <c r="BL1313" s="24">
        <v>0</v>
      </c>
      <c r="BM1313" s="24">
        <v>0</v>
      </c>
      <c r="BN1313" s="24">
        <v>0</v>
      </c>
      <c r="BO1313" s="24">
        <v>0.1</v>
      </c>
      <c r="BP1313" s="24">
        <v>0.1</v>
      </c>
      <c r="BQ1313" s="24">
        <v>0</v>
      </c>
      <c r="BR1313" s="24">
        <v>0</v>
      </c>
      <c r="BS1313" s="24">
        <v>0</v>
      </c>
      <c r="BT1313" s="24">
        <v>0.04</v>
      </c>
      <c r="BU1313" s="29">
        <v>4</v>
      </c>
      <c r="BV1313" s="23">
        <f>BT1313/(BT1313+BU1313)</f>
        <v>9.9009900990099011E-3</v>
      </c>
      <c r="BW1313" s="23">
        <f>SQRT((BT1313*BU1313)/((BT1313+BU1313)^2*(BT1313+BU1313+1)))</f>
        <v>4.410251516706673E-2</v>
      </c>
      <c r="BX1313" s="30">
        <v>0.1</v>
      </c>
      <c r="BY1313" s="30">
        <v>0.7</v>
      </c>
      <c r="BZ1313" s="30">
        <v>0.1</v>
      </c>
      <c r="CA1313" s="30">
        <v>0.1</v>
      </c>
      <c r="CB1313" s="28" t="s">
        <v>83</v>
      </c>
      <c r="CC1313" s="24">
        <v>600</v>
      </c>
    </row>
    <row r="1314" spans="1:81" s="24" customFormat="1" x14ac:dyDescent="0.2">
      <c r="A1314" s="30">
        <f t="shared" si="20"/>
        <v>1313</v>
      </c>
      <c r="B1314" s="30">
        <v>100</v>
      </c>
      <c r="C1314" s="30">
        <v>100</v>
      </c>
      <c r="D1314" s="24">
        <v>5</v>
      </c>
      <c r="E1314" s="24">
        <v>5</v>
      </c>
      <c r="F1314" s="19" t="s">
        <v>80</v>
      </c>
      <c r="G1314" s="19">
        <f>IF(F1314="rectangle",B1314*C1314,IF(F1314="hook",B1314*C1314-(D1314*E1314),IF(F1314="eight",B1314*C1314-2*(D1314*E1314),IF(F1314="tee",B1314*C1314-2*(D1314*E1314),IF(F1314="cross",B1314*C1314-4*(D1314*E1314),"ERROR")))))</f>
        <v>10000</v>
      </c>
      <c r="H1314" s="19" t="s">
        <v>85</v>
      </c>
      <c r="I1314" s="19">
        <f>B1314/C1314</f>
        <v>1</v>
      </c>
      <c r="J1314" s="22">
        <v>1</v>
      </c>
      <c r="K1314" s="24">
        <v>125</v>
      </c>
      <c r="L1314" s="24">
        <v>4</v>
      </c>
      <c r="M1314" s="25">
        <v>4</v>
      </c>
      <c r="N1314" s="22">
        <f>M1314/4</f>
        <v>1</v>
      </c>
      <c r="O1314" s="19">
        <f>M1314/N1314</f>
        <v>4</v>
      </c>
      <c r="P1314" s="26">
        <v>5</v>
      </c>
      <c r="Q1314" s="30">
        <f>P1314</f>
        <v>5</v>
      </c>
      <c r="R1314" s="20">
        <f>AA1314/V1314</f>
        <v>100</v>
      </c>
      <c r="S1314" s="27">
        <v>30</v>
      </c>
      <c r="T1314" s="30">
        <f>S1314</f>
        <v>30</v>
      </c>
      <c r="U1314" s="20">
        <f>AB1314/W1314</f>
        <v>100</v>
      </c>
      <c r="V1314" s="19">
        <f>ROUND((Q1314/100)*G1314,0)</f>
        <v>500</v>
      </c>
      <c r="W1314" s="19">
        <f>ROUND(((T1314/100)*G1314)/J1314,0)</f>
        <v>3000</v>
      </c>
      <c r="X1314" s="19">
        <v>0</v>
      </c>
      <c r="Y1314" s="19">
        <v>0</v>
      </c>
      <c r="Z1314" s="19">
        <v>0</v>
      </c>
      <c r="AA1314" s="20">
        <f>G1314*P1314</f>
        <v>50000</v>
      </c>
      <c r="AB1314" s="20">
        <f>(G1314*S1314)/J1314</f>
        <v>300000</v>
      </c>
      <c r="AC1314" s="20">
        <v>0</v>
      </c>
      <c r="AD1314" s="20">
        <v>0</v>
      </c>
      <c r="AE1314" s="20">
        <v>0</v>
      </c>
      <c r="AF1314" s="24">
        <v>100</v>
      </c>
      <c r="AG1314" s="24">
        <v>0</v>
      </c>
      <c r="AH1314" s="24">
        <v>1</v>
      </c>
      <c r="AI1314" s="24">
        <v>100</v>
      </c>
      <c r="AJ1314" s="24">
        <v>0</v>
      </c>
      <c r="AK1314" s="24">
        <v>1</v>
      </c>
      <c r="AL1314" s="24">
        <v>0.5</v>
      </c>
      <c r="AM1314" s="24">
        <v>0.5</v>
      </c>
      <c r="AN1314" s="24">
        <v>0</v>
      </c>
      <c r="AO1314" s="24">
        <v>0</v>
      </c>
      <c r="AP1314" s="24">
        <v>0</v>
      </c>
      <c r="AQ1314" s="24">
        <v>0.01</v>
      </c>
      <c r="AR1314" s="24">
        <v>0.01</v>
      </c>
      <c r="AS1314" s="24">
        <v>0</v>
      </c>
      <c r="AT1314" s="24">
        <v>0</v>
      </c>
      <c r="AU1314" s="24">
        <v>0</v>
      </c>
      <c r="AV1314" s="24">
        <v>0</v>
      </c>
      <c r="AW1314" s="24">
        <v>0.2</v>
      </c>
      <c r="AX1314" s="24">
        <v>0</v>
      </c>
      <c r="AY1314" s="24">
        <v>0</v>
      </c>
      <c r="AZ1314" s="24">
        <v>0</v>
      </c>
      <c r="BA1314" s="24">
        <v>0.04</v>
      </c>
      <c r="BB1314" s="24">
        <v>0</v>
      </c>
      <c r="BC1314" s="22">
        <v>0.05</v>
      </c>
      <c r="BD1314" s="22">
        <v>0.05</v>
      </c>
      <c r="BE1314" s="24">
        <v>7.4999999999999997E-2</v>
      </c>
      <c r="BF1314" s="24">
        <v>5.0000000000000001E-3</v>
      </c>
      <c r="BG1314" s="24">
        <v>0</v>
      </c>
      <c r="BH1314" s="24">
        <v>0</v>
      </c>
      <c r="BI1314" s="24">
        <v>0</v>
      </c>
      <c r="BJ1314" s="24">
        <v>1.8749999999999999E-2</v>
      </c>
      <c r="BK1314" s="24">
        <v>1.25E-3</v>
      </c>
      <c r="BL1314" s="24">
        <v>0</v>
      </c>
      <c r="BM1314" s="24">
        <v>0</v>
      </c>
      <c r="BN1314" s="24">
        <v>0</v>
      </c>
      <c r="BO1314" s="24">
        <v>0.1</v>
      </c>
      <c r="BP1314" s="24">
        <v>0.1</v>
      </c>
      <c r="BQ1314" s="24">
        <v>0</v>
      </c>
      <c r="BR1314" s="24">
        <v>0</v>
      </c>
      <c r="BS1314" s="24">
        <v>0</v>
      </c>
      <c r="BT1314" s="24">
        <v>0.04</v>
      </c>
      <c r="BU1314" s="29">
        <v>0.2</v>
      </c>
      <c r="BV1314" s="23">
        <f>BT1314/(BT1314+BU1314)</f>
        <v>0.16666666666666666</v>
      </c>
      <c r="BW1314" s="23">
        <f>SQRT((BT1314*BU1314)/((BT1314+BU1314)^2*(BT1314+BU1314+1)))</f>
        <v>0.33467472037604118</v>
      </c>
      <c r="BX1314" s="30">
        <v>0.1</v>
      </c>
      <c r="BY1314" s="30">
        <v>0.7</v>
      </c>
      <c r="BZ1314" s="30">
        <v>0.1</v>
      </c>
      <c r="CA1314" s="30">
        <v>0.1</v>
      </c>
      <c r="CB1314" s="28" t="s">
        <v>83</v>
      </c>
      <c r="CC1314" s="24">
        <v>600</v>
      </c>
    </row>
    <row r="1315" spans="1:81" s="24" customFormat="1" x14ac:dyDescent="0.2">
      <c r="A1315" s="30">
        <f t="shared" si="20"/>
        <v>1314</v>
      </c>
      <c r="B1315" s="30">
        <v>100</v>
      </c>
      <c r="C1315" s="30">
        <v>100</v>
      </c>
      <c r="D1315" s="24">
        <v>5</v>
      </c>
      <c r="E1315" s="24">
        <v>5</v>
      </c>
      <c r="F1315" s="19" t="s">
        <v>80</v>
      </c>
      <c r="G1315" s="19">
        <f>IF(F1315="rectangle",B1315*C1315,IF(F1315="hook",B1315*C1315-(D1315*E1315),IF(F1315="eight",B1315*C1315-2*(D1315*E1315),IF(F1315="tee",B1315*C1315-2*(D1315*E1315),IF(F1315="cross",B1315*C1315-4*(D1315*E1315),"ERROR")))))</f>
        <v>10000</v>
      </c>
      <c r="H1315" s="19" t="s">
        <v>85</v>
      </c>
      <c r="I1315" s="19">
        <f>B1315/C1315</f>
        <v>1</v>
      </c>
      <c r="J1315" s="22">
        <v>1</v>
      </c>
      <c r="K1315" s="24">
        <v>125</v>
      </c>
      <c r="L1315" s="24">
        <v>4</v>
      </c>
      <c r="M1315" s="25">
        <v>4</v>
      </c>
      <c r="N1315" s="22">
        <f>M1315/4</f>
        <v>1</v>
      </c>
      <c r="O1315" s="19">
        <f>M1315/N1315</f>
        <v>4</v>
      </c>
      <c r="P1315" s="26">
        <v>5</v>
      </c>
      <c r="Q1315" s="30">
        <f>P1315</f>
        <v>5</v>
      </c>
      <c r="R1315" s="20">
        <f>AA1315/V1315</f>
        <v>100</v>
      </c>
      <c r="S1315" s="27">
        <v>30</v>
      </c>
      <c r="T1315" s="30">
        <f>S1315</f>
        <v>30</v>
      </c>
      <c r="U1315" s="20">
        <f>AB1315/W1315</f>
        <v>100</v>
      </c>
      <c r="V1315" s="19">
        <f>ROUND((Q1315/100)*G1315,0)</f>
        <v>500</v>
      </c>
      <c r="W1315" s="19">
        <f>ROUND(((T1315/100)*G1315)/J1315,0)</f>
        <v>3000</v>
      </c>
      <c r="X1315" s="19">
        <v>0</v>
      </c>
      <c r="Y1315" s="19">
        <v>0</v>
      </c>
      <c r="Z1315" s="19">
        <v>0</v>
      </c>
      <c r="AA1315" s="20">
        <f>G1315*P1315</f>
        <v>50000</v>
      </c>
      <c r="AB1315" s="20">
        <f>(G1315*S1315)/J1315</f>
        <v>300000</v>
      </c>
      <c r="AC1315" s="20">
        <v>0</v>
      </c>
      <c r="AD1315" s="20">
        <v>0</v>
      </c>
      <c r="AE1315" s="20">
        <v>0</v>
      </c>
      <c r="AF1315" s="24">
        <v>100</v>
      </c>
      <c r="AG1315" s="24">
        <v>0</v>
      </c>
      <c r="AH1315" s="24">
        <v>1</v>
      </c>
      <c r="AI1315" s="24">
        <v>100</v>
      </c>
      <c r="AJ1315" s="24">
        <v>0</v>
      </c>
      <c r="AK1315" s="24">
        <v>1</v>
      </c>
      <c r="AL1315" s="24">
        <v>0.5</v>
      </c>
      <c r="AM1315" s="24">
        <v>0.5</v>
      </c>
      <c r="AN1315" s="24">
        <v>0</v>
      </c>
      <c r="AO1315" s="24">
        <v>0</v>
      </c>
      <c r="AP1315" s="24">
        <v>0</v>
      </c>
      <c r="AQ1315" s="24">
        <v>0.01</v>
      </c>
      <c r="AR1315" s="24">
        <v>0.01</v>
      </c>
      <c r="AS1315" s="24">
        <v>0</v>
      </c>
      <c r="AT1315" s="24">
        <v>0</v>
      </c>
      <c r="AU1315" s="24">
        <v>0</v>
      </c>
      <c r="AV1315" s="24">
        <v>0</v>
      </c>
      <c r="AW1315" s="24">
        <v>0.2</v>
      </c>
      <c r="AX1315" s="24">
        <v>0</v>
      </c>
      <c r="AY1315" s="24">
        <v>0</v>
      </c>
      <c r="AZ1315" s="24">
        <v>0</v>
      </c>
      <c r="BA1315" s="24">
        <v>0.04</v>
      </c>
      <c r="BB1315" s="24">
        <v>0</v>
      </c>
      <c r="BC1315" s="22">
        <v>0.05</v>
      </c>
      <c r="BD1315" s="22">
        <v>0.05</v>
      </c>
      <c r="BE1315" s="24">
        <v>7.4999999999999997E-2</v>
      </c>
      <c r="BF1315" s="24">
        <v>5.0000000000000001E-3</v>
      </c>
      <c r="BG1315" s="24">
        <v>0</v>
      </c>
      <c r="BH1315" s="24">
        <v>0</v>
      </c>
      <c r="BI1315" s="24">
        <v>0</v>
      </c>
      <c r="BJ1315" s="24">
        <v>1.8749999999999999E-2</v>
      </c>
      <c r="BK1315" s="24">
        <v>1.25E-3</v>
      </c>
      <c r="BL1315" s="24">
        <v>0</v>
      </c>
      <c r="BM1315" s="24">
        <v>0</v>
      </c>
      <c r="BN1315" s="24">
        <v>0</v>
      </c>
      <c r="BO1315" s="24">
        <v>0.1</v>
      </c>
      <c r="BP1315" s="24">
        <v>0.1</v>
      </c>
      <c r="BQ1315" s="24">
        <v>0</v>
      </c>
      <c r="BR1315" s="24">
        <v>0</v>
      </c>
      <c r="BS1315" s="24">
        <v>0</v>
      </c>
      <c r="BT1315" s="24">
        <v>0.04</v>
      </c>
      <c r="BU1315" s="29">
        <v>0.1</v>
      </c>
      <c r="BV1315" s="23">
        <f>BT1315/(BT1315+BU1315)</f>
        <v>0.2857142857142857</v>
      </c>
      <c r="BW1315" s="23">
        <f>SQRT((BT1315*BU1315)/((BT1315+BU1315)^2*(BT1315+BU1315+1)))</f>
        <v>0.42310634125649449</v>
      </c>
      <c r="BX1315" s="30">
        <v>0.1</v>
      </c>
      <c r="BY1315" s="30">
        <v>0.7</v>
      </c>
      <c r="BZ1315" s="30">
        <v>0.1</v>
      </c>
      <c r="CA1315" s="30">
        <v>0.1</v>
      </c>
      <c r="CB1315" s="28" t="s">
        <v>83</v>
      </c>
      <c r="CC1315" s="24">
        <v>600</v>
      </c>
    </row>
    <row r="1316" spans="1:81" s="24" customFormat="1" x14ac:dyDescent="0.2">
      <c r="A1316" s="30">
        <f t="shared" si="20"/>
        <v>1315</v>
      </c>
      <c r="B1316" s="30">
        <v>20</v>
      </c>
      <c r="C1316" s="30">
        <v>20</v>
      </c>
      <c r="D1316" s="24">
        <v>5</v>
      </c>
      <c r="E1316" s="24">
        <v>5</v>
      </c>
      <c r="F1316" s="19" t="s">
        <v>80</v>
      </c>
      <c r="G1316" s="19">
        <f>IF(F1316="rectangle",B1316*C1316,IF(F1316="hook",B1316*C1316-(D1316*E1316),IF(F1316="eight",B1316*C1316-2*(D1316*E1316),IF(F1316="tee",B1316*C1316-2*(D1316*E1316),IF(F1316="cross",B1316*C1316-4*(D1316*E1316),"ERROR")))))</f>
        <v>400</v>
      </c>
      <c r="H1316" s="19" t="s">
        <v>84</v>
      </c>
      <c r="I1316" s="19">
        <f>B1316/C1316</f>
        <v>1</v>
      </c>
      <c r="J1316" s="22">
        <v>1</v>
      </c>
      <c r="K1316" s="24">
        <v>125</v>
      </c>
      <c r="L1316" s="24">
        <v>4</v>
      </c>
      <c r="M1316" s="25">
        <v>4</v>
      </c>
      <c r="N1316" s="22">
        <f>M1316/4</f>
        <v>1</v>
      </c>
      <c r="O1316" s="19">
        <f>M1316/N1316</f>
        <v>4</v>
      </c>
      <c r="P1316" s="26">
        <v>5</v>
      </c>
      <c r="Q1316" s="30">
        <f>P1316</f>
        <v>5</v>
      </c>
      <c r="R1316" s="20">
        <f>AA1316/V1316</f>
        <v>100</v>
      </c>
      <c r="S1316" s="27">
        <v>5</v>
      </c>
      <c r="T1316" s="30">
        <f>S1316</f>
        <v>5</v>
      </c>
      <c r="U1316" s="20">
        <f>AB1316/W1316</f>
        <v>100</v>
      </c>
      <c r="V1316" s="19">
        <f>ROUND((Q1316/100)*G1316,0)</f>
        <v>20</v>
      </c>
      <c r="W1316" s="19">
        <f>ROUND(((T1316/100)*G1316)/J1316,0)</f>
        <v>20</v>
      </c>
      <c r="X1316" s="19">
        <v>0</v>
      </c>
      <c r="Y1316" s="19">
        <v>0</v>
      </c>
      <c r="Z1316" s="19">
        <v>0</v>
      </c>
      <c r="AA1316" s="20">
        <f>G1316*P1316</f>
        <v>2000</v>
      </c>
      <c r="AB1316" s="20">
        <f>(G1316*S1316)/J1316</f>
        <v>2000</v>
      </c>
      <c r="AC1316" s="20">
        <v>0</v>
      </c>
      <c r="AD1316" s="20">
        <v>0</v>
      </c>
      <c r="AE1316" s="20">
        <v>0</v>
      </c>
      <c r="AF1316" s="24">
        <v>100</v>
      </c>
      <c r="AG1316" s="24">
        <v>0</v>
      </c>
      <c r="AH1316" s="24">
        <v>1</v>
      </c>
      <c r="AI1316" s="24">
        <v>100</v>
      </c>
      <c r="AJ1316" s="24">
        <v>0</v>
      </c>
      <c r="AK1316" s="24">
        <v>1</v>
      </c>
      <c r="AL1316" s="24">
        <v>0.5</v>
      </c>
      <c r="AM1316" s="24">
        <v>0.5</v>
      </c>
      <c r="AN1316" s="24">
        <v>0</v>
      </c>
      <c r="AO1316" s="24">
        <v>0</v>
      </c>
      <c r="AP1316" s="24">
        <v>0</v>
      </c>
      <c r="AQ1316" s="24">
        <v>0.01</v>
      </c>
      <c r="AR1316" s="24">
        <v>0.01</v>
      </c>
      <c r="AS1316" s="24">
        <v>0</v>
      </c>
      <c r="AT1316" s="24">
        <v>0</v>
      </c>
      <c r="AU1316" s="24">
        <v>0</v>
      </c>
      <c r="AV1316" s="24">
        <v>0</v>
      </c>
      <c r="AW1316" s="24">
        <v>0.2</v>
      </c>
      <c r="AX1316" s="24">
        <v>0</v>
      </c>
      <c r="AY1316" s="24">
        <v>0</v>
      </c>
      <c r="AZ1316" s="24">
        <v>0</v>
      </c>
      <c r="BA1316" s="24">
        <v>0.04</v>
      </c>
      <c r="BB1316" s="24">
        <v>0</v>
      </c>
      <c r="BC1316" s="22">
        <v>0.05</v>
      </c>
      <c r="BD1316" s="22">
        <v>0.05</v>
      </c>
      <c r="BE1316" s="24">
        <v>7.4999999999999997E-2</v>
      </c>
      <c r="BF1316" s="24">
        <v>5.0000000000000001E-3</v>
      </c>
      <c r="BG1316" s="24">
        <v>0</v>
      </c>
      <c r="BH1316" s="24">
        <v>0</v>
      </c>
      <c r="BI1316" s="24">
        <v>0</v>
      </c>
      <c r="BJ1316" s="24">
        <v>1.8749999999999999E-2</v>
      </c>
      <c r="BK1316" s="24">
        <v>1.25E-3</v>
      </c>
      <c r="BL1316" s="24">
        <v>0</v>
      </c>
      <c r="BM1316" s="24">
        <v>0</v>
      </c>
      <c r="BN1316" s="24">
        <v>0</v>
      </c>
      <c r="BO1316" s="24">
        <v>0.1</v>
      </c>
      <c r="BP1316" s="24">
        <v>0.1</v>
      </c>
      <c r="BQ1316" s="24">
        <v>0</v>
      </c>
      <c r="BR1316" s="24">
        <v>0</v>
      </c>
      <c r="BS1316" s="24">
        <v>0</v>
      </c>
      <c r="BT1316" s="24">
        <v>0.04</v>
      </c>
      <c r="BU1316" s="29">
        <v>4</v>
      </c>
      <c r="BV1316" s="23">
        <f>BT1316/(BT1316+BU1316)</f>
        <v>9.9009900990099011E-3</v>
      </c>
      <c r="BW1316" s="23">
        <f>SQRT((BT1316*BU1316)/((BT1316+BU1316)^2*(BT1316+BU1316+1)))</f>
        <v>4.410251516706673E-2</v>
      </c>
      <c r="BX1316" s="30">
        <v>0.1</v>
      </c>
      <c r="BY1316" s="30">
        <v>0.7</v>
      </c>
      <c r="BZ1316" s="30">
        <v>0.1</v>
      </c>
      <c r="CA1316" s="30">
        <v>0.1</v>
      </c>
      <c r="CB1316" s="28" t="s">
        <v>83</v>
      </c>
      <c r="CC1316" s="24">
        <v>600</v>
      </c>
    </row>
    <row r="1317" spans="1:81" s="24" customFormat="1" x14ac:dyDescent="0.2">
      <c r="A1317" s="30">
        <f t="shared" si="20"/>
        <v>1316</v>
      </c>
      <c r="B1317" s="30">
        <v>20</v>
      </c>
      <c r="C1317" s="30">
        <v>20</v>
      </c>
      <c r="D1317" s="24">
        <v>5</v>
      </c>
      <c r="E1317" s="24">
        <v>5</v>
      </c>
      <c r="F1317" s="19" t="s">
        <v>80</v>
      </c>
      <c r="G1317" s="19">
        <f>IF(F1317="rectangle",B1317*C1317,IF(F1317="hook",B1317*C1317-(D1317*E1317),IF(F1317="eight",B1317*C1317-2*(D1317*E1317),IF(F1317="tee",B1317*C1317-2*(D1317*E1317),IF(F1317="cross",B1317*C1317-4*(D1317*E1317),"ERROR")))))</f>
        <v>400</v>
      </c>
      <c r="H1317" s="19" t="s">
        <v>84</v>
      </c>
      <c r="I1317" s="19">
        <f>B1317/C1317</f>
        <v>1</v>
      </c>
      <c r="J1317" s="22">
        <v>1</v>
      </c>
      <c r="K1317" s="24">
        <v>125</v>
      </c>
      <c r="L1317" s="24">
        <v>4</v>
      </c>
      <c r="M1317" s="25">
        <v>4</v>
      </c>
      <c r="N1317" s="22">
        <f>M1317/4</f>
        <v>1</v>
      </c>
      <c r="O1317" s="19">
        <f>M1317/N1317</f>
        <v>4</v>
      </c>
      <c r="P1317" s="26">
        <v>5</v>
      </c>
      <c r="Q1317" s="30">
        <f>P1317</f>
        <v>5</v>
      </c>
      <c r="R1317" s="20">
        <f>AA1317/V1317</f>
        <v>100</v>
      </c>
      <c r="S1317" s="27">
        <v>5</v>
      </c>
      <c r="T1317" s="30">
        <f>S1317</f>
        <v>5</v>
      </c>
      <c r="U1317" s="20">
        <f>AB1317/W1317</f>
        <v>100</v>
      </c>
      <c r="V1317" s="19">
        <f>ROUND((Q1317/100)*G1317,0)</f>
        <v>20</v>
      </c>
      <c r="W1317" s="19">
        <f>ROUND(((T1317/100)*G1317)/J1317,0)</f>
        <v>20</v>
      </c>
      <c r="X1317" s="19">
        <v>0</v>
      </c>
      <c r="Y1317" s="19">
        <v>0</v>
      </c>
      <c r="Z1317" s="19">
        <v>0</v>
      </c>
      <c r="AA1317" s="20">
        <f>G1317*P1317</f>
        <v>2000</v>
      </c>
      <c r="AB1317" s="20">
        <f>(G1317*S1317)/J1317</f>
        <v>2000</v>
      </c>
      <c r="AC1317" s="20">
        <v>0</v>
      </c>
      <c r="AD1317" s="20">
        <v>0</v>
      </c>
      <c r="AE1317" s="20">
        <v>0</v>
      </c>
      <c r="AF1317" s="24">
        <v>100</v>
      </c>
      <c r="AG1317" s="24">
        <v>0</v>
      </c>
      <c r="AH1317" s="24">
        <v>1</v>
      </c>
      <c r="AI1317" s="24">
        <v>100</v>
      </c>
      <c r="AJ1317" s="24">
        <v>0</v>
      </c>
      <c r="AK1317" s="24">
        <v>1</v>
      </c>
      <c r="AL1317" s="24">
        <v>0.5</v>
      </c>
      <c r="AM1317" s="24">
        <v>0.5</v>
      </c>
      <c r="AN1317" s="24">
        <v>0</v>
      </c>
      <c r="AO1317" s="24">
        <v>0</v>
      </c>
      <c r="AP1317" s="24">
        <v>0</v>
      </c>
      <c r="AQ1317" s="24">
        <v>0.01</v>
      </c>
      <c r="AR1317" s="24">
        <v>0.01</v>
      </c>
      <c r="AS1317" s="24">
        <v>0</v>
      </c>
      <c r="AT1317" s="24">
        <v>0</v>
      </c>
      <c r="AU1317" s="24">
        <v>0</v>
      </c>
      <c r="AV1317" s="24">
        <v>0</v>
      </c>
      <c r="AW1317" s="24">
        <v>0.2</v>
      </c>
      <c r="AX1317" s="24">
        <v>0</v>
      </c>
      <c r="AY1317" s="24">
        <v>0</v>
      </c>
      <c r="AZ1317" s="24">
        <v>0</v>
      </c>
      <c r="BA1317" s="24">
        <v>0.04</v>
      </c>
      <c r="BB1317" s="24">
        <v>0</v>
      </c>
      <c r="BC1317" s="22">
        <v>0.05</v>
      </c>
      <c r="BD1317" s="22">
        <v>0.05</v>
      </c>
      <c r="BE1317" s="24">
        <v>7.4999999999999997E-2</v>
      </c>
      <c r="BF1317" s="24">
        <v>5.0000000000000001E-3</v>
      </c>
      <c r="BG1317" s="24">
        <v>0</v>
      </c>
      <c r="BH1317" s="24">
        <v>0</v>
      </c>
      <c r="BI1317" s="24">
        <v>0</v>
      </c>
      <c r="BJ1317" s="24">
        <v>1.8749999999999999E-2</v>
      </c>
      <c r="BK1317" s="24">
        <v>1.25E-3</v>
      </c>
      <c r="BL1317" s="24">
        <v>0</v>
      </c>
      <c r="BM1317" s="24">
        <v>0</v>
      </c>
      <c r="BN1317" s="24">
        <v>0</v>
      </c>
      <c r="BO1317" s="24">
        <v>0.1</v>
      </c>
      <c r="BP1317" s="24">
        <v>0.1</v>
      </c>
      <c r="BQ1317" s="24">
        <v>0</v>
      </c>
      <c r="BR1317" s="24">
        <v>0</v>
      </c>
      <c r="BS1317" s="24">
        <v>0</v>
      </c>
      <c r="BT1317" s="24">
        <v>0.04</v>
      </c>
      <c r="BU1317" s="29">
        <v>0.2</v>
      </c>
      <c r="BV1317" s="23">
        <f>BT1317/(BT1317+BU1317)</f>
        <v>0.16666666666666666</v>
      </c>
      <c r="BW1317" s="23">
        <f>SQRT((BT1317*BU1317)/((BT1317+BU1317)^2*(BT1317+BU1317+1)))</f>
        <v>0.33467472037604118</v>
      </c>
      <c r="BX1317" s="30">
        <v>0.1</v>
      </c>
      <c r="BY1317" s="30">
        <v>0.7</v>
      </c>
      <c r="BZ1317" s="30">
        <v>0.1</v>
      </c>
      <c r="CA1317" s="30">
        <v>0.1</v>
      </c>
      <c r="CB1317" s="28" t="s">
        <v>83</v>
      </c>
      <c r="CC1317" s="24">
        <v>600</v>
      </c>
    </row>
    <row r="1318" spans="1:81" s="24" customFormat="1" x14ac:dyDescent="0.2">
      <c r="A1318" s="30">
        <f t="shared" si="20"/>
        <v>1317</v>
      </c>
      <c r="B1318" s="30">
        <v>20</v>
      </c>
      <c r="C1318" s="30">
        <v>20</v>
      </c>
      <c r="D1318" s="24">
        <v>5</v>
      </c>
      <c r="E1318" s="24">
        <v>5</v>
      </c>
      <c r="F1318" s="19" t="s">
        <v>80</v>
      </c>
      <c r="G1318" s="19">
        <f>IF(F1318="rectangle",B1318*C1318,IF(F1318="hook",B1318*C1318-(D1318*E1318),IF(F1318="eight",B1318*C1318-2*(D1318*E1318),IF(F1318="tee",B1318*C1318-2*(D1318*E1318),IF(F1318="cross",B1318*C1318-4*(D1318*E1318),"ERROR")))))</f>
        <v>400</v>
      </c>
      <c r="H1318" s="19" t="s">
        <v>84</v>
      </c>
      <c r="I1318" s="19">
        <f>B1318/C1318</f>
        <v>1</v>
      </c>
      <c r="J1318" s="22">
        <v>1</v>
      </c>
      <c r="K1318" s="24">
        <v>125</v>
      </c>
      <c r="L1318" s="24">
        <v>4</v>
      </c>
      <c r="M1318" s="25">
        <v>4</v>
      </c>
      <c r="N1318" s="22">
        <f>M1318/4</f>
        <v>1</v>
      </c>
      <c r="O1318" s="19">
        <f>M1318/N1318</f>
        <v>4</v>
      </c>
      <c r="P1318" s="26">
        <v>5</v>
      </c>
      <c r="Q1318" s="30">
        <f>P1318</f>
        <v>5</v>
      </c>
      <c r="R1318" s="20">
        <f>AA1318/V1318</f>
        <v>100</v>
      </c>
      <c r="S1318" s="27">
        <v>5</v>
      </c>
      <c r="T1318" s="30">
        <f>S1318</f>
        <v>5</v>
      </c>
      <c r="U1318" s="20">
        <f>AB1318/W1318</f>
        <v>100</v>
      </c>
      <c r="V1318" s="19">
        <f>ROUND((Q1318/100)*G1318,0)</f>
        <v>20</v>
      </c>
      <c r="W1318" s="19">
        <f>ROUND(((T1318/100)*G1318)/J1318,0)</f>
        <v>20</v>
      </c>
      <c r="X1318" s="19">
        <v>0</v>
      </c>
      <c r="Y1318" s="19">
        <v>0</v>
      </c>
      <c r="Z1318" s="19">
        <v>0</v>
      </c>
      <c r="AA1318" s="20">
        <f>G1318*P1318</f>
        <v>2000</v>
      </c>
      <c r="AB1318" s="20">
        <f>(G1318*S1318)/J1318</f>
        <v>2000</v>
      </c>
      <c r="AC1318" s="20">
        <v>0</v>
      </c>
      <c r="AD1318" s="20">
        <v>0</v>
      </c>
      <c r="AE1318" s="20">
        <v>0</v>
      </c>
      <c r="AF1318" s="24">
        <v>100</v>
      </c>
      <c r="AG1318" s="24">
        <v>0</v>
      </c>
      <c r="AH1318" s="24">
        <v>1</v>
      </c>
      <c r="AI1318" s="24">
        <v>100</v>
      </c>
      <c r="AJ1318" s="24">
        <v>0</v>
      </c>
      <c r="AK1318" s="24">
        <v>1</v>
      </c>
      <c r="AL1318" s="24">
        <v>0.5</v>
      </c>
      <c r="AM1318" s="24">
        <v>0.5</v>
      </c>
      <c r="AN1318" s="24">
        <v>0</v>
      </c>
      <c r="AO1318" s="24">
        <v>0</v>
      </c>
      <c r="AP1318" s="24">
        <v>0</v>
      </c>
      <c r="AQ1318" s="24">
        <v>0.01</v>
      </c>
      <c r="AR1318" s="24">
        <v>0.01</v>
      </c>
      <c r="AS1318" s="24">
        <v>0</v>
      </c>
      <c r="AT1318" s="24">
        <v>0</v>
      </c>
      <c r="AU1318" s="24">
        <v>0</v>
      </c>
      <c r="AV1318" s="24">
        <v>0</v>
      </c>
      <c r="AW1318" s="24">
        <v>0.2</v>
      </c>
      <c r="AX1318" s="24">
        <v>0</v>
      </c>
      <c r="AY1318" s="24">
        <v>0</v>
      </c>
      <c r="AZ1318" s="24">
        <v>0</v>
      </c>
      <c r="BA1318" s="24">
        <v>0.04</v>
      </c>
      <c r="BB1318" s="24">
        <v>0</v>
      </c>
      <c r="BC1318" s="22">
        <v>0.05</v>
      </c>
      <c r="BD1318" s="22">
        <v>0.05</v>
      </c>
      <c r="BE1318" s="24">
        <v>7.4999999999999997E-2</v>
      </c>
      <c r="BF1318" s="24">
        <v>5.0000000000000001E-3</v>
      </c>
      <c r="BG1318" s="24">
        <v>0</v>
      </c>
      <c r="BH1318" s="24">
        <v>0</v>
      </c>
      <c r="BI1318" s="24">
        <v>0</v>
      </c>
      <c r="BJ1318" s="24">
        <v>1.8749999999999999E-2</v>
      </c>
      <c r="BK1318" s="24">
        <v>1.25E-3</v>
      </c>
      <c r="BL1318" s="24">
        <v>0</v>
      </c>
      <c r="BM1318" s="24">
        <v>0</v>
      </c>
      <c r="BN1318" s="24">
        <v>0</v>
      </c>
      <c r="BO1318" s="24">
        <v>0.1</v>
      </c>
      <c r="BP1318" s="24">
        <v>0.1</v>
      </c>
      <c r="BQ1318" s="24">
        <v>0</v>
      </c>
      <c r="BR1318" s="24">
        <v>0</v>
      </c>
      <c r="BS1318" s="24">
        <v>0</v>
      </c>
      <c r="BT1318" s="24">
        <v>0.04</v>
      </c>
      <c r="BU1318" s="29">
        <v>0.1</v>
      </c>
      <c r="BV1318" s="23">
        <f>BT1318/(BT1318+BU1318)</f>
        <v>0.2857142857142857</v>
      </c>
      <c r="BW1318" s="23">
        <f>SQRT((BT1318*BU1318)/((BT1318+BU1318)^2*(BT1318+BU1318+1)))</f>
        <v>0.42310634125649449</v>
      </c>
      <c r="BX1318" s="30">
        <v>0.1</v>
      </c>
      <c r="BY1318" s="30">
        <v>0.7</v>
      </c>
      <c r="BZ1318" s="30">
        <v>0.1</v>
      </c>
      <c r="CA1318" s="30">
        <v>0.1</v>
      </c>
      <c r="CB1318" s="28" t="s">
        <v>83</v>
      </c>
      <c r="CC1318" s="24">
        <v>600</v>
      </c>
    </row>
    <row r="1319" spans="1:81" s="24" customFormat="1" x14ac:dyDescent="0.2">
      <c r="A1319" s="30">
        <f t="shared" si="20"/>
        <v>1318</v>
      </c>
      <c r="B1319" s="30">
        <v>20</v>
      </c>
      <c r="C1319" s="30">
        <v>20</v>
      </c>
      <c r="D1319" s="24">
        <v>5</v>
      </c>
      <c r="E1319" s="24">
        <v>5</v>
      </c>
      <c r="F1319" s="19" t="s">
        <v>80</v>
      </c>
      <c r="G1319" s="19">
        <f>IF(F1319="rectangle",B1319*C1319,IF(F1319="hook",B1319*C1319-(D1319*E1319),IF(F1319="eight",B1319*C1319-2*(D1319*E1319),IF(F1319="tee",B1319*C1319-2*(D1319*E1319),IF(F1319="cross",B1319*C1319-4*(D1319*E1319),"ERROR")))))</f>
        <v>400</v>
      </c>
      <c r="H1319" s="19" t="s">
        <v>84</v>
      </c>
      <c r="I1319" s="19">
        <f>B1319/C1319</f>
        <v>1</v>
      </c>
      <c r="J1319" s="22">
        <v>1</v>
      </c>
      <c r="K1319" s="24">
        <v>125</v>
      </c>
      <c r="L1319" s="24">
        <v>4</v>
      </c>
      <c r="M1319" s="25">
        <v>4</v>
      </c>
      <c r="N1319" s="22">
        <f>M1319/4</f>
        <v>1</v>
      </c>
      <c r="O1319" s="19">
        <f>M1319/N1319</f>
        <v>4</v>
      </c>
      <c r="P1319" s="26">
        <v>5</v>
      </c>
      <c r="Q1319" s="30">
        <f>P1319</f>
        <v>5</v>
      </c>
      <c r="R1319" s="20">
        <f>AA1319/V1319</f>
        <v>100</v>
      </c>
      <c r="S1319" s="27">
        <v>15</v>
      </c>
      <c r="T1319" s="30">
        <f>S1319</f>
        <v>15</v>
      </c>
      <c r="U1319" s="20">
        <f>AB1319/W1319</f>
        <v>100</v>
      </c>
      <c r="V1319" s="19">
        <f>ROUND((Q1319/100)*G1319,0)</f>
        <v>20</v>
      </c>
      <c r="W1319" s="19">
        <f>ROUND(((T1319/100)*G1319)/J1319,0)</f>
        <v>60</v>
      </c>
      <c r="X1319" s="19">
        <v>0</v>
      </c>
      <c r="Y1319" s="19">
        <v>0</v>
      </c>
      <c r="Z1319" s="19">
        <v>0</v>
      </c>
      <c r="AA1319" s="20">
        <f>G1319*P1319</f>
        <v>2000</v>
      </c>
      <c r="AB1319" s="20">
        <f>(G1319*S1319)/J1319</f>
        <v>6000</v>
      </c>
      <c r="AC1319" s="20">
        <v>0</v>
      </c>
      <c r="AD1319" s="20">
        <v>0</v>
      </c>
      <c r="AE1319" s="20">
        <v>0</v>
      </c>
      <c r="AF1319" s="24">
        <v>100</v>
      </c>
      <c r="AG1319" s="24">
        <v>0</v>
      </c>
      <c r="AH1319" s="24">
        <v>1</v>
      </c>
      <c r="AI1319" s="24">
        <v>100</v>
      </c>
      <c r="AJ1319" s="24">
        <v>0</v>
      </c>
      <c r="AK1319" s="24">
        <v>1</v>
      </c>
      <c r="AL1319" s="24">
        <v>0.5</v>
      </c>
      <c r="AM1319" s="24">
        <v>0.5</v>
      </c>
      <c r="AN1319" s="24">
        <v>0</v>
      </c>
      <c r="AO1319" s="24">
        <v>0</v>
      </c>
      <c r="AP1319" s="24">
        <v>0</v>
      </c>
      <c r="AQ1319" s="24">
        <v>0.01</v>
      </c>
      <c r="AR1319" s="24">
        <v>0.01</v>
      </c>
      <c r="AS1319" s="24">
        <v>0</v>
      </c>
      <c r="AT1319" s="24">
        <v>0</v>
      </c>
      <c r="AU1319" s="24">
        <v>0</v>
      </c>
      <c r="AV1319" s="24">
        <v>0</v>
      </c>
      <c r="AW1319" s="24">
        <v>0.2</v>
      </c>
      <c r="AX1319" s="24">
        <v>0</v>
      </c>
      <c r="AY1319" s="24">
        <v>0</v>
      </c>
      <c r="AZ1319" s="24">
        <v>0</v>
      </c>
      <c r="BA1319" s="24">
        <v>0.04</v>
      </c>
      <c r="BB1319" s="24">
        <v>0</v>
      </c>
      <c r="BC1319" s="22">
        <v>0.05</v>
      </c>
      <c r="BD1319" s="22">
        <v>0.05</v>
      </c>
      <c r="BE1319" s="24">
        <v>7.4999999999999997E-2</v>
      </c>
      <c r="BF1319" s="24">
        <v>5.0000000000000001E-3</v>
      </c>
      <c r="BG1319" s="24">
        <v>0</v>
      </c>
      <c r="BH1319" s="24">
        <v>0</v>
      </c>
      <c r="BI1319" s="24">
        <v>0</v>
      </c>
      <c r="BJ1319" s="24">
        <v>1.8749999999999999E-2</v>
      </c>
      <c r="BK1319" s="24">
        <v>1.25E-3</v>
      </c>
      <c r="BL1319" s="24">
        <v>0</v>
      </c>
      <c r="BM1319" s="24">
        <v>0</v>
      </c>
      <c r="BN1319" s="24">
        <v>0</v>
      </c>
      <c r="BO1319" s="24">
        <v>0.1</v>
      </c>
      <c r="BP1319" s="24">
        <v>0.1</v>
      </c>
      <c r="BQ1319" s="24">
        <v>0</v>
      </c>
      <c r="BR1319" s="24">
        <v>0</v>
      </c>
      <c r="BS1319" s="24">
        <v>0</v>
      </c>
      <c r="BT1319" s="24">
        <v>0.04</v>
      </c>
      <c r="BU1319" s="29">
        <v>4</v>
      </c>
      <c r="BV1319" s="23">
        <f>BT1319/(BT1319+BU1319)</f>
        <v>9.9009900990099011E-3</v>
      </c>
      <c r="BW1319" s="23">
        <f>SQRT((BT1319*BU1319)/((BT1319+BU1319)^2*(BT1319+BU1319+1)))</f>
        <v>4.410251516706673E-2</v>
      </c>
      <c r="BX1319" s="30">
        <v>0.1</v>
      </c>
      <c r="BY1319" s="30">
        <v>0.7</v>
      </c>
      <c r="BZ1319" s="30">
        <v>0.1</v>
      </c>
      <c r="CA1319" s="30">
        <v>0.1</v>
      </c>
      <c r="CB1319" s="28" t="s">
        <v>83</v>
      </c>
      <c r="CC1319" s="24">
        <v>600</v>
      </c>
    </row>
    <row r="1320" spans="1:81" s="24" customFormat="1" x14ac:dyDescent="0.2">
      <c r="A1320" s="30">
        <f t="shared" si="20"/>
        <v>1319</v>
      </c>
      <c r="B1320" s="30">
        <v>20</v>
      </c>
      <c r="C1320" s="30">
        <v>20</v>
      </c>
      <c r="D1320" s="24">
        <v>5</v>
      </c>
      <c r="E1320" s="24">
        <v>5</v>
      </c>
      <c r="F1320" s="19" t="s">
        <v>80</v>
      </c>
      <c r="G1320" s="19">
        <f>IF(F1320="rectangle",B1320*C1320,IF(F1320="hook",B1320*C1320-(D1320*E1320),IF(F1320="eight",B1320*C1320-2*(D1320*E1320),IF(F1320="tee",B1320*C1320-2*(D1320*E1320),IF(F1320="cross",B1320*C1320-4*(D1320*E1320),"ERROR")))))</f>
        <v>400</v>
      </c>
      <c r="H1320" s="19" t="s">
        <v>84</v>
      </c>
      <c r="I1320" s="19">
        <f>B1320/C1320</f>
        <v>1</v>
      </c>
      <c r="J1320" s="22">
        <v>1</v>
      </c>
      <c r="K1320" s="24">
        <v>125</v>
      </c>
      <c r="L1320" s="24">
        <v>4</v>
      </c>
      <c r="M1320" s="25">
        <v>4</v>
      </c>
      <c r="N1320" s="22">
        <f>M1320/4</f>
        <v>1</v>
      </c>
      <c r="O1320" s="19">
        <f>M1320/N1320</f>
        <v>4</v>
      </c>
      <c r="P1320" s="26">
        <v>5</v>
      </c>
      <c r="Q1320" s="30">
        <f>P1320</f>
        <v>5</v>
      </c>
      <c r="R1320" s="20">
        <f>AA1320/V1320</f>
        <v>100</v>
      </c>
      <c r="S1320" s="27">
        <v>15</v>
      </c>
      <c r="T1320" s="30">
        <f>S1320</f>
        <v>15</v>
      </c>
      <c r="U1320" s="20">
        <f>AB1320/W1320</f>
        <v>100</v>
      </c>
      <c r="V1320" s="19">
        <f>ROUND((Q1320/100)*G1320,0)</f>
        <v>20</v>
      </c>
      <c r="W1320" s="19">
        <f>ROUND(((T1320/100)*G1320)/J1320,0)</f>
        <v>60</v>
      </c>
      <c r="X1320" s="19">
        <v>0</v>
      </c>
      <c r="Y1320" s="19">
        <v>0</v>
      </c>
      <c r="Z1320" s="19">
        <v>0</v>
      </c>
      <c r="AA1320" s="20">
        <f>G1320*P1320</f>
        <v>2000</v>
      </c>
      <c r="AB1320" s="20">
        <f>(G1320*S1320)/J1320</f>
        <v>6000</v>
      </c>
      <c r="AC1320" s="20">
        <v>0</v>
      </c>
      <c r="AD1320" s="20">
        <v>0</v>
      </c>
      <c r="AE1320" s="20">
        <v>0</v>
      </c>
      <c r="AF1320" s="24">
        <v>100</v>
      </c>
      <c r="AG1320" s="24">
        <v>0</v>
      </c>
      <c r="AH1320" s="24">
        <v>1</v>
      </c>
      <c r="AI1320" s="24">
        <v>100</v>
      </c>
      <c r="AJ1320" s="24">
        <v>0</v>
      </c>
      <c r="AK1320" s="24">
        <v>1</v>
      </c>
      <c r="AL1320" s="24">
        <v>0.5</v>
      </c>
      <c r="AM1320" s="24">
        <v>0.5</v>
      </c>
      <c r="AN1320" s="24">
        <v>0</v>
      </c>
      <c r="AO1320" s="24">
        <v>0</v>
      </c>
      <c r="AP1320" s="24">
        <v>0</v>
      </c>
      <c r="AQ1320" s="24">
        <v>0.01</v>
      </c>
      <c r="AR1320" s="24">
        <v>0.01</v>
      </c>
      <c r="AS1320" s="24">
        <v>0</v>
      </c>
      <c r="AT1320" s="24">
        <v>0</v>
      </c>
      <c r="AU1320" s="24">
        <v>0</v>
      </c>
      <c r="AV1320" s="24">
        <v>0</v>
      </c>
      <c r="AW1320" s="24">
        <v>0.2</v>
      </c>
      <c r="AX1320" s="24">
        <v>0</v>
      </c>
      <c r="AY1320" s="24">
        <v>0</v>
      </c>
      <c r="AZ1320" s="24">
        <v>0</v>
      </c>
      <c r="BA1320" s="24">
        <v>0.04</v>
      </c>
      <c r="BB1320" s="24">
        <v>0</v>
      </c>
      <c r="BC1320" s="22">
        <v>0.05</v>
      </c>
      <c r="BD1320" s="22">
        <v>0.05</v>
      </c>
      <c r="BE1320" s="24">
        <v>7.4999999999999997E-2</v>
      </c>
      <c r="BF1320" s="24">
        <v>5.0000000000000001E-3</v>
      </c>
      <c r="BG1320" s="24">
        <v>0</v>
      </c>
      <c r="BH1320" s="24">
        <v>0</v>
      </c>
      <c r="BI1320" s="24">
        <v>0</v>
      </c>
      <c r="BJ1320" s="24">
        <v>1.8749999999999999E-2</v>
      </c>
      <c r="BK1320" s="24">
        <v>1.25E-3</v>
      </c>
      <c r="BL1320" s="24">
        <v>0</v>
      </c>
      <c r="BM1320" s="24">
        <v>0</v>
      </c>
      <c r="BN1320" s="24">
        <v>0</v>
      </c>
      <c r="BO1320" s="24">
        <v>0.1</v>
      </c>
      <c r="BP1320" s="24">
        <v>0.1</v>
      </c>
      <c r="BQ1320" s="24">
        <v>0</v>
      </c>
      <c r="BR1320" s="24">
        <v>0</v>
      </c>
      <c r="BS1320" s="24">
        <v>0</v>
      </c>
      <c r="BT1320" s="24">
        <v>0.04</v>
      </c>
      <c r="BU1320" s="29">
        <v>0.2</v>
      </c>
      <c r="BV1320" s="23">
        <f>BT1320/(BT1320+BU1320)</f>
        <v>0.16666666666666666</v>
      </c>
      <c r="BW1320" s="23">
        <f>SQRT((BT1320*BU1320)/((BT1320+BU1320)^2*(BT1320+BU1320+1)))</f>
        <v>0.33467472037604118</v>
      </c>
      <c r="BX1320" s="30">
        <v>0.1</v>
      </c>
      <c r="BY1320" s="30">
        <v>0.7</v>
      </c>
      <c r="BZ1320" s="30">
        <v>0.1</v>
      </c>
      <c r="CA1320" s="30">
        <v>0.1</v>
      </c>
      <c r="CB1320" s="28" t="s">
        <v>83</v>
      </c>
      <c r="CC1320" s="24">
        <v>600</v>
      </c>
    </row>
    <row r="1321" spans="1:81" s="24" customFormat="1" x14ac:dyDescent="0.2">
      <c r="A1321" s="30">
        <f t="shared" si="20"/>
        <v>1320</v>
      </c>
      <c r="B1321" s="30">
        <v>20</v>
      </c>
      <c r="C1321" s="30">
        <v>20</v>
      </c>
      <c r="D1321" s="24">
        <v>5</v>
      </c>
      <c r="E1321" s="24">
        <v>5</v>
      </c>
      <c r="F1321" s="19" t="s">
        <v>80</v>
      </c>
      <c r="G1321" s="19">
        <f>IF(F1321="rectangle",B1321*C1321,IF(F1321="hook",B1321*C1321-(D1321*E1321),IF(F1321="eight",B1321*C1321-2*(D1321*E1321),IF(F1321="tee",B1321*C1321-2*(D1321*E1321),IF(F1321="cross",B1321*C1321-4*(D1321*E1321),"ERROR")))))</f>
        <v>400</v>
      </c>
      <c r="H1321" s="19" t="s">
        <v>84</v>
      </c>
      <c r="I1321" s="19">
        <f>B1321/C1321</f>
        <v>1</v>
      </c>
      <c r="J1321" s="22">
        <v>1</v>
      </c>
      <c r="K1321" s="24">
        <v>125</v>
      </c>
      <c r="L1321" s="24">
        <v>4</v>
      </c>
      <c r="M1321" s="25">
        <v>4</v>
      </c>
      <c r="N1321" s="22">
        <f>M1321/4</f>
        <v>1</v>
      </c>
      <c r="O1321" s="19">
        <f>M1321/N1321</f>
        <v>4</v>
      </c>
      <c r="P1321" s="26">
        <v>5</v>
      </c>
      <c r="Q1321" s="30">
        <f>P1321</f>
        <v>5</v>
      </c>
      <c r="R1321" s="20">
        <f>AA1321/V1321</f>
        <v>100</v>
      </c>
      <c r="S1321" s="27">
        <v>15</v>
      </c>
      <c r="T1321" s="30">
        <f>S1321</f>
        <v>15</v>
      </c>
      <c r="U1321" s="20">
        <f>AB1321/W1321</f>
        <v>100</v>
      </c>
      <c r="V1321" s="19">
        <f>ROUND((Q1321/100)*G1321,0)</f>
        <v>20</v>
      </c>
      <c r="W1321" s="19">
        <f>ROUND(((T1321/100)*G1321)/J1321,0)</f>
        <v>60</v>
      </c>
      <c r="X1321" s="19">
        <v>0</v>
      </c>
      <c r="Y1321" s="19">
        <v>0</v>
      </c>
      <c r="Z1321" s="19">
        <v>0</v>
      </c>
      <c r="AA1321" s="20">
        <f>G1321*P1321</f>
        <v>2000</v>
      </c>
      <c r="AB1321" s="20">
        <f>(G1321*S1321)/J1321</f>
        <v>6000</v>
      </c>
      <c r="AC1321" s="20">
        <v>0</v>
      </c>
      <c r="AD1321" s="20">
        <v>0</v>
      </c>
      <c r="AE1321" s="20">
        <v>0</v>
      </c>
      <c r="AF1321" s="24">
        <v>100</v>
      </c>
      <c r="AG1321" s="24">
        <v>0</v>
      </c>
      <c r="AH1321" s="24">
        <v>1</v>
      </c>
      <c r="AI1321" s="24">
        <v>100</v>
      </c>
      <c r="AJ1321" s="24">
        <v>0</v>
      </c>
      <c r="AK1321" s="24">
        <v>1</v>
      </c>
      <c r="AL1321" s="24">
        <v>0.5</v>
      </c>
      <c r="AM1321" s="24">
        <v>0.5</v>
      </c>
      <c r="AN1321" s="24">
        <v>0</v>
      </c>
      <c r="AO1321" s="24">
        <v>0</v>
      </c>
      <c r="AP1321" s="24">
        <v>0</v>
      </c>
      <c r="AQ1321" s="24">
        <v>0.01</v>
      </c>
      <c r="AR1321" s="24">
        <v>0.01</v>
      </c>
      <c r="AS1321" s="24">
        <v>0</v>
      </c>
      <c r="AT1321" s="24">
        <v>0</v>
      </c>
      <c r="AU1321" s="24">
        <v>0</v>
      </c>
      <c r="AV1321" s="24">
        <v>0</v>
      </c>
      <c r="AW1321" s="24">
        <v>0.2</v>
      </c>
      <c r="AX1321" s="24">
        <v>0</v>
      </c>
      <c r="AY1321" s="24">
        <v>0</v>
      </c>
      <c r="AZ1321" s="24">
        <v>0</v>
      </c>
      <c r="BA1321" s="24">
        <v>0.04</v>
      </c>
      <c r="BB1321" s="24">
        <v>0</v>
      </c>
      <c r="BC1321" s="22">
        <v>0.05</v>
      </c>
      <c r="BD1321" s="22">
        <v>0.05</v>
      </c>
      <c r="BE1321" s="24">
        <v>7.4999999999999997E-2</v>
      </c>
      <c r="BF1321" s="24">
        <v>5.0000000000000001E-3</v>
      </c>
      <c r="BG1321" s="24">
        <v>0</v>
      </c>
      <c r="BH1321" s="24">
        <v>0</v>
      </c>
      <c r="BI1321" s="24">
        <v>0</v>
      </c>
      <c r="BJ1321" s="24">
        <v>1.8749999999999999E-2</v>
      </c>
      <c r="BK1321" s="24">
        <v>1.25E-3</v>
      </c>
      <c r="BL1321" s="24">
        <v>0</v>
      </c>
      <c r="BM1321" s="24">
        <v>0</v>
      </c>
      <c r="BN1321" s="24">
        <v>0</v>
      </c>
      <c r="BO1321" s="24">
        <v>0.1</v>
      </c>
      <c r="BP1321" s="24">
        <v>0.1</v>
      </c>
      <c r="BQ1321" s="24">
        <v>0</v>
      </c>
      <c r="BR1321" s="24">
        <v>0</v>
      </c>
      <c r="BS1321" s="24">
        <v>0</v>
      </c>
      <c r="BT1321" s="24">
        <v>0.04</v>
      </c>
      <c r="BU1321" s="29">
        <v>0.1</v>
      </c>
      <c r="BV1321" s="23">
        <f>BT1321/(BT1321+BU1321)</f>
        <v>0.2857142857142857</v>
      </c>
      <c r="BW1321" s="23">
        <f>SQRT((BT1321*BU1321)/((BT1321+BU1321)^2*(BT1321+BU1321+1)))</f>
        <v>0.42310634125649449</v>
      </c>
      <c r="BX1321" s="30">
        <v>0.1</v>
      </c>
      <c r="BY1321" s="30">
        <v>0.7</v>
      </c>
      <c r="BZ1321" s="30">
        <v>0.1</v>
      </c>
      <c r="CA1321" s="30">
        <v>0.1</v>
      </c>
      <c r="CB1321" s="28" t="s">
        <v>83</v>
      </c>
      <c r="CC1321" s="24">
        <v>600</v>
      </c>
    </row>
    <row r="1322" spans="1:81" s="24" customFormat="1" x14ac:dyDescent="0.2">
      <c r="A1322" s="30">
        <f t="shared" si="20"/>
        <v>1321</v>
      </c>
      <c r="B1322" s="30">
        <v>20</v>
      </c>
      <c r="C1322" s="30">
        <v>20</v>
      </c>
      <c r="D1322" s="24">
        <v>5</v>
      </c>
      <c r="E1322" s="24">
        <v>5</v>
      </c>
      <c r="F1322" s="19" t="s">
        <v>80</v>
      </c>
      <c r="G1322" s="19">
        <f>IF(F1322="rectangle",B1322*C1322,IF(F1322="hook",B1322*C1322-(D1322*E1322),IF(F1322="eight",B1322*C1322-2*(D1322*E1322),IF(F1322="tee",B1322*C1322-2*(D1322*E1322),IF(F1322="cross",B1322*C1322-4*(D1322*E1322),"ERROR")))))</f>
        <v>400</v>
      </c>
      <c r="H1322" s="19" t="s">
        <v>84</v>
      </c>
      <c r="I1322" s="19">
        <f>B1322/C1322</f>
        <v>1</v>
      </c>
      <c r="J1322" s="22">
        <v>1</v>
      </c>
      <c r="K1322" s="24">
        <v>125</v>
      </c>
      <c r="L1322" s="24">
        <v>4</v>
      </c>
      <c r="M1322" s="25">
        <v>4</v>
      </c>
      <c r="N1322" s="22">
        <f>M1322/4</f>
        <v>1</v>
      </c>
      <c r="O1322" s="19">
        <f>M1322/N1322</f>
        <v>4</v>
      </c>
      <c r="P1322" s="26">
        <v>5</v>
      </c>
      <c r="Q1322" s="30">
        <f>P1322</f>
        <v>5</v>
      </c>
      <c r="R1322" s="20">
        <f>AA1322/V1322</f>
        <v>100</v>
      </c>
      <c r="S1322" s="27">
        <v>30</v>
      </c>
      <c r="T1322" s="30">
        <f>S1322</f>
        <v>30</v>
      </c>
      <c r="U1322" s="20">
        <f>AB1322/W1322</f>
        <v>100</v>
      </c>
      <c r="V1322" s="19">
        <f>ROUND((Q1322/100)*G1322,0)</f>
        <v>20</v>
      </c>
      <c r="W1322" s="19">
        <f>ROUND(((T1322/100)*G1322)/J1322,0)</f>
        <v>120</v>
      </c>
      <c r="X1322" s="19">
        <v>0</v>
      </c>
      <c r="Y1322" s="19">
        <v>0</v>
      </c>
      <c r="Z1322" s="19">
        <v>0</v>
      </c>
      <c r="AA1322" s="20">
        <f>G1322*P1322</f>
        <v>2000</v>
      </c>
      <c r="AB1322" s="20">
        <f>(G1322*S1322)/J1322</f>
        <v>12000</v>
      </c>
      <c r="AC1322" s="20">
        <v>0</v>
      </c>
      <c r="AD1322" s="20">
        <v>0</v>
      </c>
      <c r="AE1322" s="20">
        <v>0</v>
      </c>
      <c r="AF1322" s="24">
        <v>100</v>
      </c>
      <c r="AG1322" s="24">
        <v>0</v>
      </c>
      <c r="AH1322" s="24">
        <v>1</v>
      </c>
      <c r="AI1322" s="24">
        <v>100</v>
      </c>
      <c r="AJ1322" s="24">
        <v>0</v>
      </c>
      <c r="AK1322" s="24">
        <v>1</v>
      </c>
      <c r="AL1322" s="24">
        <v>0.5</v>
      </c>
      <c r="AM1322" s="24">
        <v>0.5</v>
      </c>
      <c r="AN1322" s="24">
        <v>0</v>
      </c>
      <c r="AO1322" s="24">
        <v>0</v>
      </c>
      <c r="AP1322" s="24">
        <v>0</v>
      </c>
      <c r="AQ1322" s="24">
        <v>0.01</v>
      </c>
      <c r="AR1322" s="24">
        <v>0.01</v>
      </c>
      <c r="AS1322" s="24">
        <v>0</v>
      </c>
      <c r="AT1322" s="24">
        <v>0</v>
      </c>
      <c r="AU1322" s="24">
        <v>0</v>
      </c>
      <c r="AV1322" s="24">
        <v>0</v>
      </c>
      <c r="AW1322" s="24">
        <v>0.2</v>
      </c>
      <c r="AX1322" s="24">
        <v>0</v>
      </c>
      <c r="AY1322" s="24">
        <v>0</v>
      </c>
      <c r="AZ1322" s="24">
        <v>0</v>
      </c>
      <c r="BA1322" s="24">
        <v>0.04</v>
      </c>
      <c r="BB1322" s="24">
        <v>0</v>
      </c>
      <c r="BC1322" s="22">
        <v>0.05</v>
      </c>
      <c r="BD1322" s="22">
        <v>0.05</v>
      </c>
      <c r="BE1322" s="24">
        <v>7.4999999999999997E-2</v>
      </c>
      <c r="BF1322" s="24">
        <v>5.0000000000000001E-3</v>
      </c>
      <c r="BG1322" s="24">
        <v>0</v>
      </c>
      <c r="BH1322" s="24">
        <v>0</v>
      </c>
      <c r="BI1322" s="24">
        <v>0</v>
      </c>
      <c r="BJ1322" s="24">
        <v>1.8749999999999999E-2</v>
      </c>
      <c r="BK1322" s="24">
        <v>1.25E-3</v>
      </c>
      <c r="BL1322" s="24">
        <v>0</v>
      </c>
      <c r="BM1322" s="24">
        <v>0</v>
      </c>
      <c r="BN1322" s="24">
        <v>0</v>
      </c>
      <c r="BO1322" s="24">
        <v>0.1</v>
      </c>
      <c r="BP1322" s="24">
        <v>0.1</v>
      </c>
      <c r="BQ1322" s="24">
        <v>0</v>
      </c>
      <c r="BR1322" s="24">
        <v>0</v>
      </c>
      <c r="BS1322" s="24">
        <v>0</v>
      </c>
      <c r="BT1322" s="24">
        <v>0.04</v>
      </c>
      <c r="BU1322" s="29">
        <v>4</v>
      </c>
      <c r="BV1322" s="23">
        <f>BT1322/(BT1322+BU1322)</f>
        <v>9.9009900990099011E-3</v>
      </c>
      <c r="BW1322" s="23">
        <f>SQRT((BT1322*BU1322)/((BT1322+BU1322)^2*(BT1322+BU1322+1)))</f>
        <v>4.410251516706673E-2</v>
      </c>
      <c r="BX1322" s="30">
        <v>0.1</v>
      </c>
      <c r="BY1322" s="30">
        <v>0.7</v>
      </c>
      <c r="BZ1322" s="30">
        <v>0.1</v>
      </c>
      <c r="CA1322" s="30">
        <v>0.1</v>
      </c>
      <c r="CB1322" s="28" t="s">
        <v>83</v>
      </c>
      <c r="CC1322" s="24">
        <v>600</v>
      </c>
    </row>
    <row r="1323" spans="1:81" s="24" customFormat="1" x14ac:dyDescent="0.2">
      <c r="A1323" s="30">
        <f t="shared" si="20"/>
        <v>1322</v>
      </c>
      <c r="B1323" s="30">
        <v>20</v>
      </c>
      <c r="C1323" s="30">
        <v>20</v>
      </c>
      <c r="D1323" s="24">
        <v>5</v>
      </c>
      <c r="E1323" s="24">
        <v>5</v>
      </c>
      <c r="F1323" s="19" t="s">
        <v>80</v>
      </c>
      <c r="G1323" s="19">
        <f>IF(F1323="rectangle",B1323*C1323,IF(F1323="hook",B1323*C1323-(D1323*E1323),IF(F1323="eight",B1323*C1323-2*(D1323*E1323),IF(F1323="tee",B1323*C1323-2*(D1323*E1323),IF(F1323="cross",B1323*C1323-4*(D1323*E1323),"ERROR")))))</f>
        <v>400</v>
      </c>
      <c r="H1323" s="19" t="s">
        <v>84</v>
      </c>
      <c r="I1323" s="19">
        <f>B1323/C1323</f>
        <v>1</v>
      </c>
      <c r="J1323" s="22">
        <v>1</v>
      </c>
      <c r="K1323" s="24">
        <v>125</v>
      </c>
      <c r="L1323" s="24">
        <v>4</v>
      </c>
      <c r="M1323" s="25">
        <v>4</v>
      </c>
      <c r="N1323" s="22">
        <f>M1323/4</f>
        <v>1</v>
      </c>
      <c r="O1323" s="19">
        <f>M1323/N1323</f>
        <v>4</v>
      </c>
      <c r="P1323" s="26">
        <v>5</v>
      </c>
      <c r="Q1323" s="30">
        <f>P1323</f>
        <v>5</v>
      </c>
      <c r="R1323" s="20">
        <f>AA1323/V1323</f>
        <v>100</v>
      </c>
      <c r="S1323" s="27">
        <v>30</v>
      </c>
      <c r="T1323" s="30">
        <f>S1323</f>
        <v>30</v>
      </c>
      <c r="U1323" s="20">
        <f>AB1323/W1323</f>
        <v>100</v>
      </c>
      <c r="V1323" s="19">
        <f>ROUND((Q1323/100)*G1323,0)</f>
        <v>20</v>
      </c>
      <c r="W1323" s="19">
        <f>ROUND(((T1323/100)*G1323)/J1323,0)</f>
        <v>120</v>
      </c>
      <c r="X1323" s="19">
        <v>0</v>
      </c>
      <c r="Y1323" s="19">
        <v>0</v>
      </c>
      <c r="Z1323" s="19">
        <v>0</v>
      </c>
      <c r="AA1323" s="20">
        <f>G1323*P1323</f>
        <v>2000</v>
      </c>
      <c r="AB1323" s="20">
        <f>(G1323*S1323)/J1323</f>
        <v>12000</v>
      </c>
      <c r="AC1323" s="20">
        <v>0</v>
      </c>
      <c r="AD1323" s="20">
        <v>0</v>
      </c>
      <c r="AE1323" s="20">
        <v>0</v>
      </c>
      <c r="AF1323" s="24">
        <v>100</v>
      </c>
      <c r="AG1323" s="24">
        <v>0</v>
      </c>
      <c r="AH1323" s="24">
        <v>1</v>
      </c>
      <c r="AI1323" s="24">
        <v>100</v>
      </c>
      <c r="AJ1323" s="24">
        <v>0</v>
      </c>
      <c r="AK1323" s="24">
        <v>1</v>
      </c>
      <c r="AL1323" s="24">
        <v>0.5</v>
      </c>
      <c r="AM1323" s="24">
        <v>0.5</v>
      </c>
      <c r="AN1323" s="24">
        <v>0</v>
      </c>
      <c r="AO1323" s="24">
        <v>0</v>
      </c>
      <c r="AP1323" s="24">
        <v>0</v>
      </c>
      <c r="AQ1323" s="24">
        <v>0.01</v>
      </c>
      <c r="AR1323" s="24">
        <v>0.01</v>
      </c>
      <c r="AS1323" s="24">
        <v>0</v>
      </c>
      <c r="AT1323" s="24">
        <v>0</v>
      </c>
      <c r="AU1323" s="24">
        <v>0</v>
      </c>
      <c r="AV1323" s="24">
        <v>0</v>
      </c>
      <c r="AW1323" s="24">
        <v>0.2</v>
      </c>
      <c r="AX1323" s="24">
        <v>0</v>
      </c>
      <c r="AY1323" s="24">
        <v>0</v>
      </c>
      <c r="AZ1323" s="24">
        <v>0</v>
      </c>
      <c r="BA1323" s="24">
        <v>0.04</v>
      </c>
      <c r="BB1323" s="24">
        <v>0</v>
      </c>
      <c r="BC1323" s="22">
        <v>0.05</v>
      </c>
      <c r="BD1323" s="22">
        <v>0.05</v>
      </c>
      <c r="BE1323" s="24">
        <v>7.4999999999999997E-2</v>
      </c>
      <c r="BF1323" s="24">
        <v>5.0000000000000001E-3</v>
      </c>
      <c r="BG1323" s="24">
        <v>0</v>
      </c>
      <c r="BH1323" s="24">
        <v>0</v>
      </c>
      <c r="BI1323" s="24">
        <v>0</v>
      </c>
      <c r="BJ1323" s="24">
        <v>1.8749999999999999E-2</v>
      </c>
      <c r="BK1323" s="24">
        <v>1.25E-3</v>
      </c>
      <c r="BL1323" s="24">
        <v>0</v>
      </c>
      <c r="BM1323" s="24">
        <v>0</v>
      </c>
      <c r="BN1323" s="24">
        <v>0</v>
      </c>
      <c r="BO1323" s="24">
        <v>0.1</v>
      </c>
      <c r="BP1323" s="24">
        <v>0.1</v>
      </c>
      <c r="BQ1323" s="24">
        <v>0</v>
      </c>
      <c r="BR1323" s="24">
        <v>0</v>
      </c>
      <c r="BS1323" s="24">
        <v>0</v>
      </c>
      <c r="BT1323" s="24">
        <v>0.04</v>
      </c>
      <c r="BU1323" s="29">
        <v>0.2</v>
      </c>
      <c r="BV1323" s="23">
        <f>BT1323/(BT1323+BU1323)</f>
        <v>0.16666666666666666</v>
      </c>
      <c r="BW1323" s="23">
        <f>SQRT((BT1323*BU1323)/((BT1323+BU1323)^2*(BT1323+BU1323+1)))</f>
        <v>0.33467472037604118</v>
      </c>
      <c r="BX1323" s="30">
        <v>0.1</v>
      </c>
      <c r="BY1323" s="30">
        <v>0.7</v>
      </c>
      <c r="BZ1323" s="30">
        <v>0.1</v>
      </c>
      <c r="CA1323" s="30">
        <v>0.1</v>
      </c>
      <c r="CB1323" s="28" t="s">
        <v>83</v>
      </c>
      <c r="CC1323" s="24">
        <v>600</v>
      </c>
    </row>
    <row r="1324" spans="1:81" s="24" customFormat="1" x14ac:dyDescent="0.2">
      <c r="A1324" s="30">
        <f t="shared" si="20"/>
        <v>1323</v>
      </c>
      <c r="B1324" s="30">
        <v>20</v>
      </c>
      <c r="C1324" s="30">
        <v>20</v>
      </c>
      <c r="D1324" s="24">
        <v>5</v>
      </c>
      <c r="E1324" s="24">
        <v>5</v>
      </c>
      <c r="F1324" s="19" t="s">
        <v>80</v>
      </c>
      <c r="G1324" s="19">
        <f>IF(F1324="rectangle",B1324*C1324,IF(F1324="hook",B1324*C1324-(D1324*E1324),IF(F1324="eight",B1324*C1324-2*(D1324*E1324),IF(F1324="tee",B1324*C1324-2*(D1324*E1324),IF(F1324="cross",B1324*C1324-4*(D1324*E1324),"ERROR")))))</f>
        <v>400</v>
      </c>
      <c r="H1324" s="19" t="s">
        <v>84</v>
      </c>
      <c r="I1324" s="19">
        <f>B1324/C1324</f>
        <v>1</v>
      </c>
      <c r="J1324" s="22">
        <v>1</v>
      </c>
      <c r="K1324" s="24">
        <v>125</v>
      </c>
      <c r="L1324" s="24">
        <v>4</v>
      </c>
      <c r="M1324" s="25">
        <v>4</v>
      </c>
      <c r="N1324" s="22">
        <f>M1324/4</f>
        <v>1</v>
      </c>
      <c r="O1324" s="19">
        <f>M1324/N1324</f>
        <v>4</v>
      </c>
      <c r="P1324" s="26">
        <v>5</v>
      </c>
      <c r="Q1324" s="30">
        <f>P1324</f>
        <v>5</v>
      </c>
      <c r="R1324" s="20">
        <f>AA1324/V1324</f>
        <v>100</v>
      </c>
      <c r="S1324" s="27">
        <v>30</v>
      </c>
      <c r="T1324" s="30">
        <f>S1324</f>
        <v>30</v>
      </c>
      <c r="U1324" s="20">
        <f>AB1324/W1324</f>
        <v>100</v>
      </c>
      <c r="V1324" s="19">
        <f>ROUND((Q1324/100)*G1324,0)</f>
        <v>20</v>
      </c>
      <c r="W1324" s="19">
        <f>ROUND(((T1324/100)*G1324)/J1324,0)</f>
        <v>120</v>
      </c>
      <c r="X1324" s="19">
        <v>0</v>
      </c>
      <c r="Y1324" s="19">
        <v>0</v>
      </c>
      <c r="Z1324" s="19">
        <v>0</v>
      </c>
      <c r="AA1324" s="20">
        <f>G1324*P1324</f>
        <v>2000</v>
      </c>
      <c r="AB1324" s="20">
        <f>(G1324*S1324)/J1324</f>
        <v>12000</v>
      </c>
      <c r="AC1324" s="20">
        <v>0</v>
      </c>
      <c r="AD1324" s="20">
        <v>0</v>
      </c>
      <c r="AE1324" s="20">
        <v>0</v>
      </c>
      <c r="AF1324" s="24">
        <v>100</v>
      </c>
      <c r="AG1324" s="24">
        <v>0</v>
      </c>
      <c r="AH1324" s="24">
        <v>1</v>
      </c>
      <c r="AI1324" s="24">
        <v>100</v>
      </c>
      <c r="AJ1324" s="24">
        <v>0</v>
      </c>
      <c r="AK1324" s="24">
        <v>1</v>
      </c>
      <c r="AL1324" s="24">
        <v>0.5</v>
      </c>
      <c r="AM1324" s="24">
        <v>0.5</v>
      </c>
      <c r="AN1324" s="24">
        <v>0</v>
      </c>
      <c r="AO1324" s="24">
        <v>0</v>
      </c>
      <c r="AP1324" s="24">
        <v>0</v>
      </c>
      <c r="AQ1324" s="24">
        <v>0.01</v>
      </c>
      <c r="AR1324" s="24">
        <v>0.01</v>
      </c>
      <c r="AS1324" s="24">
        <v>0</v>
      </c>
      <c r="AT1324" s="24">
        <v>0</v>
      </c>
      <c r="AU1324" s="24">
        <v>0</v>
      </c>
      <c r="AV1324" s="24">
        <v>0</v>
      </c>
      <c r="AW1324" s="24">
        <v>0.2</v>
      </c>
      <c r="AX1324" s="24">
        <v>0</v>
      </c>
      <c r="AY1324" s="24">
        <v>0</v>
      </c>
      <c r="AZ1324" s="24">
        <v>0</v>
      </c>
      <c r="BA1324" s="24">
        <v>0.04</v>
      </c>
      <c r="BB1324" s="24">
        <v>0</v>
      </c>
      <c r="BC1324" s="22">
        <v>0.05</v>
      </c>
      <c r="BD1324" s="22">
        <v>0.05</v>
      </c>
      <c r="BE1324" s="24">
        <v>7.4999999999999997E-2</v>
      </c>
      <c r="BF1324" s="24">
        <v>5.0000000000000001E-3</v>
      </c>
      <c r="BG1324" s="24">
        <v>0</v>
      </c>
      <c r="BH1324" s="24">
        <v>0</v>
      </c>
      <c r="BI1324" s="24">
        <v>0</v>
      </c>
      <c r="BJ1324" s="24">
        <v>1.8749999999999999E-2</v>
      </c>
      <c r="BK1324" s="24">
        <v>1.25E-3</v>
      </c>
      <c r="BL1324" s="24">
        <v>0</v>
      </c>
      <c r="BM1324" s="24">
        <v>0</v>
      </c>
      <c r="BN1324" s="24">
        <v>0</v>
      </c>
      <c r="BO1324" s="24">
        <v>0.1</v>
      </c>
      <c r="BP1324" s="24">
        <v>0.1</v>
      </c>
      <c r="BQ1324" s="24">
        <v>0</v>
      </c>
      <c r="BR1324" s="24">
        <v>0</v>
      </c>
      <c r="BS1324" s="24">
        <v>0</v>
      </c>
      <c r="BT1324" s="24">
        <v>0.04</v>
      </c>
      <c r="BU1324" s="29">
        <v>0.1</v>
      </c>
      <c r="BV1324" s="23">
        <f>BT1324/(BT1324+BU1324)</f>
        <v>0.2857142857142857</v>
      </c>
      <c r="BW1324" s="23">
        <f>SQRT((BT1324*BU1324)/((BT1324+BU1324)^2*(BT1324+BU1324+1)))</f>
        <v>0.42310634125649449</v>
      </c>
      <c r="BX1324" s="30">
        <v>0.1</v>
      </c>
      <c r="BY1324" s="30">
        <v>0.7</v>
      </c>
      <c r="BZ1324" s="30">
        <v>0.1</v>
      </c>
      <c r="CA1324" s="30">
        <v>0.1</v>
      </c>
      <c r="CB1324" s="28" t="s">
        <v>83</v>
      </c>
      <c r="CC1324" s="24">
        <v>600</v>
      </c>
    </row>
    <row r="1325" spans="1:81" s="24" customFormat="1" x14ac:dyDescent="0.2">
      <c r="A1325" s="30">
        <f t="shared" si="20"/>
        <v>1324</v>
      </c>
      <c r="B1325" s="30">
        <v>300</v>
      </c>
      <c r="C1325" s="30">
        <v>300</v>
      </c>
      <c r="D1325" s="24">
        <v>5</v>
      </c>
      <c r="E1325" s="24">
        <v>5</v>
      </c>
      <c r="F1325" s="19" t="s">
        <v>80</v>
      </c>
      <c r="G1325" s="19">
        <f>IF(F1325="rectangle",B1325*C1325,IF(F1325="hook",B1325*C1325-(D1325*E1325),IF(F1325="eight",B1325*C1325-2*(D1325*E1325),IF(F1325="tee",B1325*C1325-2*(D1325*E1325),IF(F1325="cross",B1325*C1325-4*(D1325*E1325),"ERROR")))))</f>
        <v>90000</v>
      </c>
      <c r="H1325" s="19" t="s">
        <v>87</v>
      </c>
      <c r="I1325" s="19">
        <f>B1325/C1325</f>
        <v>1</v>
      </c>
      <c r="J1325" s="22">
        <v>1</v>
      </c>
      <c r="K1325" s="24">
        <v>125</v>
      </c>
      <c r="L1325" s="24">
        <v>4</v>
      </c>
      <c r="M1325" s="25">
        <v>4</v>
      </c>
      <c r="N1325" s="22">
        <f>M1325/4</f>
        <v>1</v>
      </c>
      <c r="O1325" s="19">
        <f>M1325/N1325</f>
        <v>4</v>
      </c>
      <c r="P1325" s="26">
        <v>5</v>
      </c>
      <c r="Q1325" s="30">
        <f>P1325</f>
        <v>5</v>
      </c>
      <c r="R1325" s="20">
        <f>AA1325/V1325</f>
        <v>100</v>
      </c>
      <c r="S1325" s="27">
        <v>5</v>
      </c>
      <c r="T1325" s="30">
        <f>S1325</f>
        <v>5</v>
      </c>
      <c r="U1325" s="20">
        <f>AB1325/W1325</f>
        <v>100</v>
      </c>
      <c r="V1325" s="19">
        <f>ROUND((Q1325/100)*G1325,0)</f>
        <v>4500</v>
      </c>
      <c r="W1325" s="19">
        <f>ROUND(((T1325/100)*G1325)/J1325,0)</f>
        <v>4500</v>
      </c>
      <c r="X1325" s="19">
        <v>0</v>
      </c>
      <c r="Y1325" s="19">
        <v>0</v>
      </c>
      <c r="Z1325" s="19">
        <v>0</v>
      </c>
      <c r="AA1325" s="20">
        <f>G1325*P1325</f>
        <v>450000</v>
      </c>
      <c r="AB1325" s="20">
        <f>(G1325*S1325)/J1325</f>
        <v>450000</v>
      </c>
      <c r="AC1325" s="20">
        <v>0</v>
      </c>
      <c r="AD1325" s="20">
        <v>0</v>
      </c>
      <c r="AE1325" s="20">
        <v>0</v>
      </c>
      <c r="AF1325" s="24">
        <v>100</v>
      </c>
      <c r="AG1325" s="24">
        <v>0</v>
      </c>
      <c r="AH1325" s="24">
        <v>1</v>
      </c>
      <c r="AI1325" s="24">
        <v>100</v>
      </c>
      <c r="AJ1325" s="24">
        <v>0</v>
      </c>
      <c r="AK1325" s="24">
        <v>1</v>
      </c>
      <c r="AL1325" s="24">
        <v>0.5</v>
      </c>
      <c r="AM1325" s="24">
        <v>0.5</v>
      </c>
      <c r="AN1325" s="24">
        <v>0</v>
      </c>
      <c r="AO1325" s="24">
        <v>0</v>
      </c>
      <c r="AP1325" s="24">
        <v>0</v>
      </c>
      <c r="AQ1325" s="24">
        <v>0.01</v>
      </c>
      <c r="AR1325" s="24">
        <v>0.01</v>
      </c>
      <c r="AS1325" s="24">
        <v>0</v>
      </c>
      <c r="AT1325" s="24">
        <v>0</v>
      </c>
      <c r="AU1325" s="24">
        <v>0</v>
      </c>
      <c r="AV1325" s="24">
        <v>0</v>
      </c>
      <c r="AW1325" s="24">
        <v>0.2</v>
      </c>
      <c r="AX1325" s="24">
        <v>0</v>
      </c>
      <c r="AY1325" s="24">
        <v>0</v>
      </c>
      <c r="AZ1325" s="24">
        <v>0</v>
      </c>
      <c r="BA1325" s="24">
        <v>0.04</v>
      </c>
      <c r="BB1325" s="24">
        <v>0</v>
      </c>
      <c r="BC1325" s="22">
        <v>0.05</v>
      </c>
      <c r="BD1325" s="22">
        <v>0.05</v>
      </c>
      <c r="BE1325" s="24">
        <v>7.4999999999999997E-2</v>
      </c>
      <c r="BF1325" s="24">
        <v>5.0000000000000001E-3</v>
      </c>
      <c r="BG1325" s="24">
        <v>0</v>
      </c>
      <c r="BH1325" s="24">
        <v>0</v>
      </c>
      <c r="BI1325" s="24">
        <v>0</v>
      </c>
      <c r="BJ1325" s="24">
        <v>1.8749999999999999E-2</v>
      </c>
      <c r="BK1325" s="24">
        <v>1.25E-3</v>
      </c>
      <c r="BL1325" s="24">
        <v>0</v>
      </c>
      <c r="BM1325" s="24">
        <v>0</v>
      </c>
      <c r="BN1325" s="24">
        <v>0</v>
      </c>
      <c r="BO1325" s="24">
        <v>0.1</v>
      </c>
      <c r="BP1325" s="24">
        <v>0.1</v>
      </c>
      <c r="BQ1325" s="24">
        <v>0</v>
      </c>
      <c r="BR1325" s="24">
        <v>0</v>
      </c>
      <c r="BS1325" s="24">
        <v>0</v>
      </c>
      <c r="BT1325" s="24">
        <v>0.04</v>
      </c>
      <c r="BU1325" s="29">
        <v>4</v>
      </c>
      <c r="BV1325" s="23">
        <f>BT1325/(BT1325+BU1325)</f>
        <v>9.9009900990099011E-3</v>
      </c>
      <c r="BW1325" s="23">
        <f>SQRT((BT1325*BU1325)/((BT1325+BU1325)^2*(BT1325+BU1325+1)))</f>
        <v>4.410251516706673E-2</v>
      </c>
      <c r="BX1325" s="30">
        <v>0.1</v>
      </c>
      <c r="BY1325" s="30">
        <v>0.7</v>
      </c>
      <c r="BZ1325" s="30">
        <v>0.1</v>
      </c>
      <c r="CA1325" s="30">
        <v>0.1</v>
      </c>
      <c r="CB1325" s="28" t="s">
        <v>83</v>
      </c>
      <c r="CC1325" s="24">
        <v>600</v>
      </c>
    </row>
    <row r="1326" spans="1:81" s="24" customFormat="1" x14ac:dyDescent="0.2">
      <c r="A1326" s="30">
        <f t="shared" si="20"/>
        <v>1325</v>
      </c>
      <c r="B1326" s="30">
        <v>300</v>
      </c>
      <c r="C1326" s="30">
        <v>300</v>
      </c>
      <c r="D1326" s="24">
        <v>5</v>
      </c>
      <c r="E1326" s="24">
        <v>5</v>
      </c>
      <c r="F1326" s="19" t="s">
        <v>80</v>
      </c>
      <c r="G1326" s="19">
        <f>IF(F1326="rectangle",B1326*C1326,IF(F1326="hook",B1326*C1326-(D1326*E1326),IF(F1326="eight",B1326*C1326-2*(D1326*E1326),IF(F1326="tee",B1326*C1326-2*(D1326*E1326),IF(F1326="cross",B1326*C1326-4*(D1326*E1326),"ERROR")))))</f>
        <v>90000</v>
      </c>
      <c r="H1326" s="19" t="s">
        <v>87</v>
      </c>
      <c r="I1326" s="19">
        <f>B1326/C1326</f>
        <v>1</v>
      </c>
      <c r="J1326" s="22">
        <v>1</v>
      </c>
      <c r="K1326" s="24">
        <v>125</v>
      </c>
      <c r="L1326" s="24">
        <v>4</v>
      </c>
      <c r="M1326" s="25">
        <v>4</v>
      </c>
      <c r="N1326" s="22">
        <f>M1326/4</f>
        <v>1</v>
      </c>
      <c r="O1326" s="19">
        <f>M1326/N1326</f>
        <v>4</v>
      </c>
      <c r="P1326" s="26">
        <v>5</v>
      </c>
      <c r="Q1326" s="30">
        <f>P1326</f>
        <v>5</v>
      </c>
      <c r="R1326" s="20">
        <f>AA1326/V1326</f>
        <v>100</v>
      </c>
      <c r="S1326" s="27">
        <v>5</v>
      </c>
      <c r="T1326" s="30">
        <f>S1326</f>
        <v>5</v>
      </c>
      <c r="U1326" s="20">
        <f>AB1326/W1326</f>
        <v>100</v>
      </c>
      <c r="V1326" s="19">
        <f>ROUND((Q1326/100)*G1326,0)</f>
        <v>4500</v>
      </c>
      <c r="W1326" s="19">
        <f>ROUND(((T1326/100)*G1326)/J1326,0)</f>
        <v>4500</v>
      </c>
      <c r="X1326" s="19">
        <v>0</v>
      </c>
      <c r="Y1326" s="19">
        <v>0</v>
      </c>
      <c r="Z1326" s="19">
        <v>0</v>
      </c>
      <c r="AA1326" s="20">
        <f>G1326*P1326</f>
        <v>450000</v>
      </c>
      <c r="AB1326" s="20">
        <f>(G1326*S1326)/J1326</f>
        <v>450000</v>
      </c>
      <c r="AC1326" s="20">
        <v>0</v>
      </c>
      <c r="AD1326" s="20">
        <v>0</v>
      </c>
      <c r="AE1326" s="20">
        <v>0</v>
      </c>
      <c r="AF1326" s="24">
        <v>100</v>
      </c>
      <c r="AG1326" s="24">
        <v>0</v>
      </c>
      <c r="AH1326" s="24">
        <v>1</v>
      </c>
      <c r="AI1326" s="24">
        <v>100</v>
      </c>
      <c r="AJ1326" s="24">
        <v>0</v>
      </c>
      <c r="AK1326" s="24">
        <v>1</v>
      </c>
      <c r="AL1326" s="24">
        <v>0.5</v>
      </c>
      <c r="AM1326" s="24">
        <v>0.5</v>
      </c>
      <c r="AN1326" s="24">
        <v>0</v>
      </c>
      <c r="AO1326" s="24">
        <v>0</v>
      </c>
      <c r="AP1326" s="24">
        <v>0</v>
      </c>
      <c r="AQ1326" s="24">
        <v>0.01</v>
      </c>
      <c r="AR1326" s="24">
        <v>0.01</v>
      </c>
      <c r="AS1326" s="24">
        <v>0</v>
      </c>
      <c r="AT1326" s="24">
        <v>0</v>
      </c>
      <c r="AU1326" s="24">
        <v>0</v>
      </c>
      <c r="AV1326" s="24">
        <v>0</v>
      </c>
      <c r="AW1326" s="24">
        <v>0.2</v>
      </c>
      <c r="AX1326" s="24">
        <v>0</v>
      </c>
      <c r="AY1326" s="24">
        <v>0</v>
      </c>
      <c r="AZ1326" s="24">
        <v>0</v>
      </c>
      <c r="BA1326" s="24">
        <v>0.04</v>
      </c>
      <c r="BB1326" s="24">
        <v>0</v>
      </c>
      <c r="BC1326" s="22">
        <v>0.05</v>
      </c>
      <c r="BD1326" s="22">
        <v>0.05</v>
      </c>
      <c r="BE1326" s="24">
        <v>7.4999999999999997E-2</v>
      </c>
      <c r="BF1326" s="24">
        <v>5.0000000000000001E-3</v>
      </c>
      <c r="BG1326" s="24">
        <v>0</v>
      </c>
      <c r="BH1326" s="24">
        <v>0</v>
      </c>
      <c r="BI1326" s="24">
        <v>0</v>
      </c>
      <c r="BJ1326" s="24">
        <v>1.8749999999999999E-2</v>
      </c>
      <c r="BK1326" s="24">
        <v>1.25E-3</v>
      </c>
      <c r="BL1326" s="24">
        <v>0</v>
      </c>
      <c r="BM1326" s="24">
        <v>0</v>
      </c>
      <c r="BN1326" s="24">
        <v>0</v>
      </c>
      <c r="BO1326" s="24">
        <v>0.1</v>
      </c>
      <c r="BP1326" s="24">
        <v>0.1</v>
      </c>
      <c r="BQ1326" s="24">
        <v>0</v>
      </c>
      <c r="BR1326" s="24">
        <v>0</v>
      </c>
      <c r="BS1326" s="24">
        <v>0</v>
      </c>
      <c r="BT1326" s="24">
        <v>0.04</v>
      </c>
      <c r="BU1326" s="29">
        <v>0.2</v>
      </c>
      <c r="BV1326" s="23">
        <f>BT1326/(BT1326+BU1326)</f>
        <v>0.16666666666666666</v>
      </c>
      <c r="BW1326" s="23">
        <f>SQRT((BT1326*BU1326)/((BT1326+BU1326)^2*(BT1326+BU1326+1)))</f>
        <v>0.33467472037604118</v>
      </c>
      <c r="BX1326" s="30">
        <v>0.1</v>
      </c>
      <c r="BY1326" s="30">
        <v>0.7</v>
      </c>
      <c r="BZ1326" s="30">
        <v>0.1</v>
      </c>
      <c r="CA1326" s="30">
        <v>0.1</v>
      </c>
      <c r="CB1326" s="28" t="s">
        <v>83</v>
      </c>
      <c r="CC1326" s="24">
        <v>600</v>
      </c>
    </row>
    <row r="1327" spans="1:81" s="24" customFormat="1" x14ac:dyDescent="0.2">
      <c r="A1327" s="30">
        <f t="shared" si="20"/>
        <v>1326</v>
      </c>
      <c r="B1327" s="30">
        <v>300</v>
      </c>
      <c r="C1327" s="30">
        <v>300</v>
      </c>
      <c r="D1327" s="24">
        <v>5</v>
      </c>
      <c r="E1327" s="24">
        <v>5</v>
      </c>
      <c r="F1327" s="19" t="s">
        <v>80</v>
      </c>
      <c r="G1327" s="19">
        <f>IF(F1327="rectangle",B1327*C1327,IF(F1327="hook",B1327*C1327-(D1327*E1327),IF(F1327="eight",B1327*C1327-2*(D1327*E1327),IF(F1327="tee",B1327*C1327-2*(D1327*E1327),IF(F1327="cross",B1327*C1327-4*(D1327*E1327),"ERROR")))))</f>
        <v>90000</v>
      </c>
      <c r="H1327" s="19" t="s">
        <v>87</v>
      </c>
      <c r="I1327" s="19">
        <f>B1327/C1327</f>
        <v>1</v>
      </c>
      <c r="J1327" s="22">
        <v>1</v>
      </c>
      <c r="K1327" s="24">
        <v>125</v>
      </c>
      <c r="L1327" s="24">
        <v>4</v>
      </c>
      <c r="M1327" s="25">
        <v>4</v>
      </c>
      <c r="N1327" s="22">
        <f>M1327/4</f>
        <v>1</v>
      </c>
      <c r="O1327" s="19">
        <f>M1327/N1327</f>
        <v>4</v>
      </c>
      <c r="P1327" s="26">
        <v>5</v>
      </c>
      <c r="Q1327" s="30">
        <f>P1327</f>
        <v>5</v>
      </c>
      <c r="R1327" s="20">
        <f>AA1327/V1327</f>
        <v>100</v>
      </c>
      <c r="S1327" s="27">
        <v>5</v>
      </c>
      <c r="T1327" s="30">
        <f>S1327</f>
        <v>5</v>
      </c>
      <c r="U1327" s="20">
        <f>AB1327/W1327</f>
        <v>100</v>
      </c>
      <c r="V1327" s="19">
        <f>ROUND((Q1327/100)*G1327,0)</f>
        <v>4500</v>
      </c>
      <c r="W1327" s="19">
        <f>ROUND(((T1327/100)*G1327)/J1327,0)</f>
        <v>4500</v>
      </c>
      <c r="X1327" s="19">
        <v>0</v>
      </c>
      <c r="Y1327" s="19">
        <v>0</v>
      </c>
      <c r="Z1327" s="19">
        <v>0</v>
      </c>
      <c r="AA1327" s="20">
        <f>G1327*P1327</f>
        <v>450000</v>
      </c>
      <c r="AB1327" s="20">
        <f>(G1327*S1327)/J1327</f>
        <v>450000</v>
      </c>
      <c r="AC1327" s="20">
        <v>0</v>
      </c>
      <c r="AD1327" s="20">
        <v>0</v>
      </c>
      <c r="AE1327" s="20">
        <v>0</v>
      </c>
      <c r="AF1327" s="24">
        <v>100</v>
      </c>
      <c r="AG1327" s="24">
        <v>0</v>
      </c>
      <c r="AH1327" s="24">
        <v>1</v>
      </c>
      <c r="AI1327" s="24">
        <v>100</v>
      </c>
      <c r="AJ1327" s="24">
        <v>0</v>
      </c>
      <c r="AK1327" s="24">
        <v>1</v>
      </c>
      <c r="AL1327" s="24">
        <v>0.5</v>
      </c>
      <c r="AM1327" s="24">
        <v>0.5</v>
      </c>
      <c r="AN1327" s="24">
        <v>0</v>
      </c>
      <c r="AO1327" s="24">
        <v>0</v>
      </c>
      <c r="AP1327" s="24">
        <v>0</v>
      </c>
      <c r="AQ1327" s="24">
        <v>0.01</v>
      </c>
      <c r="AR1327" s="24">
        <v>0.01</v>
      </c>
      <c r="AS1327" s="24">
        <v>0</v>
      </c>
      <c r="AT1327" s="24">
        <v>0</v>
      </c>
      <c r="AU1327" s="24">
        <v>0</v>
      </c>
      <c r="AV1327" s="24">
        <v>0</v>
      </c>
      <c r="AW1327" s="24">
        <v>0.2</v>
      </c>
      <c r="AX1327" s="24">
        <v>0</v>
      </c>
      <c r="AY1327" s="24">
        <v>0</v>
      </c>
      <c r="AZ1327" s="24">
        <v>0</v>
      </c>
      <c r="BA1327" s="24">
        <v>0.04</v>
      </c>
      <c r="BB1327" s="24">
        <v>0</v>
      </c>
      <c r="BC1327" s="22">
        <v>0.05</v>
      </c>
      <c r="BD1327" s="22">
        <v>0.05</v>
      </c>
      <c r="BE1327" s="24">
        <v>7.4999999999999997E-2</v>
      </c>
      <c r="BF1327" s="24">
        <v>5.0000000000000001E-3</v>
      </c>
      <c r="BG1327" s="24">
        <v>0</v>
      </c>
      <c r="BH1327" s="24">
        <v>0</v>
      </c>
      <c r="BI1327" s="24">
        <v>0</v>
      </c>
      <c r="BJ1327" s="24">
        <v>1.8749999999999999E-2</v>
      </c>
      <c r="BK1327" s="24">
        <v>1.25E-3</v>
      </c>
      <c r="BL1327" s="24">
        <v>0</v>
      </c>
      <c r="BM1327" s="24">
        <v>0</v>
      </c>
      <c r="BN1327" s="24">
        <v>0</v>
      </c>
      <c r="BO1327" s="24">
        <v>0.1</v>
      </c>
      <c r="BP1327" s="24">
        <v>0.1</v>
      </c>
      <c r="BQ1327" s="24">
        <v>0</v>
      </c>
      <c r="BR1327" s="24">
        <v>0</v>
      </c>
      <c r="BS1327" s="24">
        <v>0</v>
      </c>
      <c r="BT1327" s="24">
        <v>0.04</v>
      </c>
      <c r="BU1327" s="29">
        <v>0.1</v>
      </c>
      <c r="BV1327" s="23">
        <f>BT1327/(BT1327+BU1327)</f>
        <v>0.2857142857142857</v>
      </c>
      <c r="BW1327" s="23">
        <f>SQRT((BT1327*BU1327)/((BT1327+BU1327)^2*(BT1327+BU1327+1)))</f>
        <v>0.42310634125649449</v>
      </c>
      <c r="BX1327" s="30">
        <v>0.1</v>
      </c>
      <c r="BY1327" s="30">
        <v>0.7</v>
      </c>
      <c r="BZ1327" s="30">
        <v>0.1</v>
      </c>
      <c r="CA1327" s="30">
        <v>0.1</v>
      </c>
      <c r="CB1327" s="28" t="s">
        <v>83</v>
      </c>
      <c r="CC1327" s="24">
        <v>600</v>
      </c>
    </row>
    <row r="1328" spans="1:81" s="24" customFormat="1" x14ac:dyDescent="0.2">
      <c r="A1328" s="30">
        <f t="shared" si="20"/>
        <v>1327</v>
      </c>
      <c r="B1328" s="30">
        <v>300</v>
      </c>
      <c r="C1328" s="30">
        <v>300</v>
      </c>
      <c r="D1328" s="24">
        <v>5</v>
      </c>
      <c r="E1328" s="24">
        <v>5</v>
      </c>
      <c r="F1328" s="19" t="s">
        <v>80</v>
      </c>
      <c r="G1328" s="19">
        <f>IF(F1328="rectangle",B1328*C1328,IF(F1328="hook",B1328*C1328-(D1328*E1328),IF(F1328="eight",B1328*C1328-2*(D1328*E1328),IF(F1328="tee",B1328*C1328-2*(D1328*E1328),IF(F1328="cross",B1328*C1328-4*(D1328*E1328),"ERROR")))))</f>
        <v>90000</v>
      </c>
      <c r="H1328" s="19" t="s">
        <v>87</v>
      </c>
      <c r="I1328" s="19">
        <f>B1328/C1328</f>
        <v>1</v>
      </c>
      <c r="J1328" s="22">
        <v>1</v>
      </c>
      <c r="K1328" s="24">
        <v>125</v>
      </c>
      <c r="L1328" s="24">
        <v>4</v>
      </c>
      <c r="M1328" s="25">
        <v>4</v>
      </c>
      <c r="N1328" s="22">
        <f>M1328/4</f>
        <v>1</v>
      </c>
      <c r="O1328" s="19">
        <f>M1328/N1328</f>
        <v>4</v>
      </c>
      <c r="P1328" s="26">
        <v>5</v>
      </c>
      <c r="Q1328" s="30">
        <f>P1328</f>
        <v>5</v>
      </c>
      <c r="R1328" s="20">
        <f>AA1328/V1328</f>
        <v>100</v>
      </c>
      <c r="S1328" s="27">
        <v>15</v>
      </c>
      <c r="T1328" s="30">
        <f>S1328</f>
        <v>15</v>
      </c>
      <c r="U1328" s="20">
        <f>AB1328/W1328</f>
        <v>100</v>
      </c>
      <c r="V1328" s="19">
        <f>ROUND((Q1328/100)*G1328,0)</f>
        <v>4500</v>
      </c>
      <c r="W1328" s="19">
        <f>ROUND(((T1328/100)*G1328)/J1328,0)</f>
        <v>13500</v>
      </c>
      <c r="X1328" s="19">
        <v>0</v>
      </c>
      <c r="Y1328" s="19">
        <v>0</v>
      </c>
      <c r="Z1328" s="19">
        <v>0</v>
      </c>
      <c r="AA1328" s="20">
        <f>G1328*P1328</f>
        <v>450000</v>
      </c>
      <c r="AB1328" s="20">
        <f>(G1328*S1328)/J1328</f>
        <v>1350000</v>
      </c>
      <c r="AC1328" s="20">
        <v>0</v>
      </c>
      <c r="AD1328" s="20">
        <v>0</v>
      </c>
      <c r="AE1328" s="20">
        <v>0</v>
      </c>
      <c r="AF1328" s="24">
        <v>100</v>
      </c>
      <c r="AG1328" s="24">
        <v>0</v>
      </c>
      <c r="AH1328" s="24">
        <v>1</v>
      </c>
      <c r="AI1328" s="24">
        <v>100</v>
      </c>
      <c r="AJ1328" s="24">
        <v>0</v>
      </c>
      <c r="AK1328" s="24">
        <v>1</v>
      </c>
      <c r="AL1328" s="24">
        <v>0.5</v>
      </c>
      <c r="AM1328" s="24">
        <v>0.5</v>
      </c>
      <c r="AN1328" s="24">
        <v>0</v>
      </c>
      <c r="AO1328" s="24">
        <v>0</v>
      </c>
      <c r="AP1328" s="24">
        <v>0</v>
      </c>
      <c r="AQ1328" s="24">
        <v>0.01</v>
      </c>
      <c r="AR1328" s="24">
        <v>0.01</v>
      </c>
      <c r="AS1328" s="24">
        <v>0</v>
      </c>
      <c r="AT1328" s="24">
        <v>0</v>
      </c>
      <c r="AU1328" s="24">
        <v>0</v>
      </c>
      <c r="AV1328" s="24">
        <v>0</v>
      </c>
      <c r="AW1328" s="24">
        <v>0.2</v>
      </c>
      <c r="AX1328" s="24">
        <v>0</v>
      </c>
      <c r="AY1328" s="24">
        <v>0</v>
      </c>
      <c r="AZ1328" s="24">
        <v>0</v>
      </c>
      <c r="BA1328" s="24">
        <v>0.04</v>
      </c>
      <c r="BB1328" s="24">
        <v>0</v>
      </c>
      <c r="BC1328" s="22">
        <v>0.05</v>
      </c>
      <c r="BD1328" s="22">
        <v>0.05</v>
      </c>
      <c r="BE1328" s="24">
        <v>7.4999999999999997E-2</v>
      </c>
      <c r="BF1328" s="24">
        <v>5.0000000000000001E-3</v>
      </c>
      <c r="BG1328" s="24">
        <v>0</v>
      </c>
      <c r="BH1328" s="24">
        <v>0</v>
      </c>
      <c r="BI1328" s="24">
        <v>0</v>
      </c>
      <c r="BJ1328" s="24">
        <v>1.8749999999999999E-2</v>
      </c>
      <c r="BK1328" s="24">
        <v>1.25E-3</v>
      </c>
      <c r="BL1328" s="24">
        <v>0</v>
      </c>
      <c r="BM1328" s="24">
        <v>0</v>
      </c>
      <c r="BN1328" s="24">
        <v>0</v>
      </c>
      <c r="BO1328" s="24">
        <v>0.1</v>
      </c>
      <c r="BP1328" s="24">
        <v>0.1</v>
      </c>
      <c r="BQ1328" s="24">
        <v>0</v>
      </c>
      <c r="BR1328" s="24">
        <v>0</v>
      </c>
      <c r="BS1328" s="24">
        <v>0</v>
      </c>
      <c r="BT1328" s="24">
        <v>0.04</v>
      </c>
      <c r="BU1328" s="29">
        <v>4</v>
      </c>
      <c r="BV1328" s="23">
        <f>BT1328/(BT1328+BU1328)</f>
        <v>9.9009900990099011E-3</v>
      </c>
      <c r="BW1328" s="23">
        <f>SQRT((BT1328*BU1328)/((BT1328+BU1328)^2*(BT1328+BU1328+1)))</f>
        <v>4.410251516706673E-2</v>
      </c>
      <c r="BX1328" s="30">
        <v>0.1</v>
      </c>
      <c r="BY1328" s="30">
        <v>0.7</v>
      </c>
      <c r="BZ1328" s="30">
        <v>0.1</v>
      </c>
      <c r="CA1328" s="30">
        <v>0.1</v>
      </c>
      <c r="CB1328" s="28" t="s">
        <v>83</v>
      </c>
      <c r="CC1328" s="24">
        <v>600</v>
      </c>
    </row>
    <row r="1329" spans="1:81" s="24" customFormat="1" x14ac:dyDescent="0.2">
      <c r="A1329" s="30">
        <f t="shared" si="20"/>
        <v>1328</v>
      </c>
      <c r="B1329" s="30">
        <v>300</v>
      </c>
      <c r="C1329" s="30">
        <v>300</v>
      </c>
      <c r="D1329" s="24">
        <v>5</v>
      </c>
      <c r="E1329" s="24">
        <v>5</v>
      </c>
      <c r="F1329" s="19" t="s">
        <v>80</v>
      </c>
      <c r="G1329" s="19">
        <f>IF(F1329="rectangle",B1329*C1329,IF(F1329="hook",B1329*C1329-(D1329*E1329),IF(F1329="eight",B1329*C1329-2*(D1329*E1329),IF(F1329="tee",B1329*C1329-2*(D1329*E1329),IF(F1329="cross",B1329*C1329-4*(D1329*E1329),"ERROR")))))</f>
        <v>90000</v>
      </c>
      <c r="H1329" s="19" t="s">
        <v>87</v>
      </c>
      <c r="I1329" s="19">
        <f>B1329/C1329</f>
        <v>1</v>
      </c>
      <c r="J1329" s="22">
        <v>1</v>
      </c>
      <c r="K1329" s="24">
        <v>125</v>
      </c>
      <c r="L1329" s="24">
        <v>4</v>
      </c>
      <c r="M1329" s="25">
        <v>4</v>
      </c>
      <c r="N1329" s="22">
        <f>M1329/4</f>
        <v>1</v>
      </c>
      <c r="O1329" s="19">
        <f>M1329/N1329</f>
        <v>4</v>
      </c>
      <c r="P1329" s="26">
        <v>5</v>
      </c>
      <c r="Q1329" s="30">
        <f>P1329</f>
        <v>5</v>
      </c>
      <c r="R1329" s="20">
        <f>AA1329/V1329</f>
        <v>100</v>
      </c>
      <c r="S1329" s="27">
        <v>15</v>
      </c>
      <c r="T1329" s="30">
        <f>S1329</f>
        <v>15</v>
      </c>
      <c r="U1329" s="20">
        <f>AB1329/W1329</f>
        <v>100</v>
      </c>
      <c r="V1329" s="19">
        <f>ROUND((Q1329/100)*G1329,0)</f>
        <v>4500</v>
      </c>
      <c r="W1329" s="19">
        <f>ROUND(((T1329/100)*G1329)/J1329,0)</f>
        <v>13500</v>
      </c>
      <c r="X1329" s="19">
        <v>0</v>
      </c>
      <c r="Y1329" s="19">
        <v>0</v>
      </c>
      <c r="Z1329" s="19">
        <v>0</v>
      </c>
      <c r="AA1329" s="20">
        <f>G1329*P1329</f>
        <v>450000</v>
      </c>
      <c r="AB1329" s="20">
        <f>(G1329*S1329)/J1329</f>
        <v>1350000</v>
      </c>
      <c r="AC1329" s="20">
        <v>0</v>
      </c>
      <c r="AD1329" s="20">
        <v>0</v>
      </c>
      <c r="AE1329" s="20">
        <v>0</v>
      </c>
      <c r="AF1329" s="24">
        <v>100</v>
      </c>
      <c r="AG1329" s="24">
        <v>0</v>
      </c>
      <c r="AH1329" s="24">
        <v>1</v>
      </c>
      <c r="AI1329" s="24">
        <v>100</v>
      </c>
      <c r="AJ1329" s="24">
        <v>0</v>
      </c>
      <c r="AK1329" s="24">
        <v>1</v>
      </c>
      <c r="AL1329" s="24">
        <v>0.5</v>
      </c>
      <c r="AM1329" s="24">
        <v>0.5</v>
      </c>
      <c r="AN1329" s="24">
        <v>0</v>
      </c>
      <c r="AO1329" s="24">
        <v>0</v>
      </c>
      <c r="AP1329" s="24">
        <v>0</v>
      </c>
      <c r="AQ1329" s="24">
        <v>0.01</v>
      </c>
      <c r="AR1329" s="24">
        <v>0.01</v>
      </c>
      <c r="AS1329" s="24">
        <v>0</v>
      </c>
      <c r="AT1329" s="24">
        <v>0</v>
      </c>
      <c r="AU1329" s="24">
        <v>0</v>
      </c>
      <c r="AV1329" s="24">
        <v>0</v>
      </c>
      <c r="AW1329" s="24">
        <v>0.2</v>
      </c>
      <c r="AX1329" s="24">
        <v>0</v>
      </c>
      <c r="AY1329" s="24">
        <v>0</v>
      </c>
      <c r="AZ1329" s="24">
        <v>0</v>
      </c>
      <c r="BA1329" s="24">
        <v>0.04</v>
      </c>
      <c r="BB1329" s="24">
        <v>0</v>
      </c>
      <c r="BC1329" s="22">
        <v>0.05</v>
      </c>
      <c r="BD1329" s="22">
        <v>0.05</v>
      </c>
      <c r="BE1329" s="24">
        <v>7.4999999999999997E-2</v>
      </c>
      <c r="BF1329" s="24">
        <v>5.0000000000000001E-3</v>
      </c>
      <c r="BG1329" s="24">
        <v>0</v>
      </c>
      <c r="BH1329" s="24">
        <v>0</v>
      </c>
      <c r="BI1329" s="24">
        <v>0</v>
      </c>
      <c r="BJ1329" s="24">
        <v>1.8749999999999999E-2</v>
      </c>
      <c r="BK1329" s="24">
        <v>1.25E-3</v>
      </c>
      <c r="BL1329" s="24">
        <v>0</v>
      </c>
      <c r="BM1329" s="24">
        <v>0</v>
      </c>
      <c r="BN1329" s="24">
        <v>0</v>
      </c>
      <c r="BO1329" s="24">
        <v>0.1</v>
      </c>
      <c r="BP1329" s="24">
        <v>0.1</v>
      </c>
      <c r="BQ1329" s="24">
        <v>0</v>
      </c>
      <c r="BR1329" s="24">
        <v>0</v>
      </c>
      <c r="BS1329" s="24">
        <v>0</v>
      </c>
      <c r="BT1329" s="24">
        <v>0.04</v>
      </c>
      <c r="BU1329" s="29">
        <v>0.2</v>
      </c>
      <c r="BV1329" s="23">
        <f>BT1329/(BT1329+BU1329)</f>
        <v>0.16666666666666666</v>
      </c>
      <c r="BW1329" s="23">
        <f>SQRT((BT1329*BU1329)/((BT1329+BU1329)^2*(BT1329+BU1329+1)))</f>
        <v>0.33467472037604118</v>
      </c>
      <c r="BX1329" s="30">
        <v>0.1</v>
      </c>
      <c r="BY1329" s="30">
        <v>0.7</v>
      </c>
      <c r="BZ1329" s="30">
        <v>0.1</v>
      </c>
      <c r="CA1329" s="30">
        <v>0.1</v>
      </c>
      <c r="CB1329" s="28" t="s">
        <v>83</v>
      </c>
      <c r="CC1329" s="24">
        <v>600</v>
      </c>
    </row>
    <row r="1330" spans="1:81" s="24" customFormat="1" x14ac:dyDescent="0.2">
      <c r="A1330" s="30">
        <f t="shared" si="20"/>
        <v>1329</v>
      </c>
      <c r="B1330" s="30">
        <v>300</v>
      </c>
      <c r="C1330" s="30">
        <v>300</v>
      </c>
      <c r="D1330" s="24">
        <v>5</v>
      </c>
      <c r="E1330" s="24">
        <v>5</v>
      </c>
      <c r="F1330" s="19" t="s">
        <v>80</v>
      </c>
      <c r="G1330" s="19">
        <f>IF(F1330="rectangle",B1330*C1330,IF(F1330="hook",B1330*C1330-(D1330*E1330),IF(F1330="eight",B1330*C1330-2*(D1330*E1330),IF(F1330="tee",B1330*C1330-2*(D1330*E1330),IF(F1330="cross",B1330*C1330-4*(D1330*E1330),"ERROR")))))</f>
        <v>90000</v>
      </c>
      <c r="H1330" s="19" t="s">
        <v>87</v>
      </c>
      <c r="I1330" s="19">
        <f>B1330/C1330</f>
        <v>1</v>
      </c>
      <c r="J1330" s="22">
        <v>1</v>
      </c>
      <c r="K1330" s="24">
        <v>125</v>
      </c>
      <c r="L1330" s="24">
        <v>4</v>
      </c>
      <c r="M1330" s="25">
        <v>4</v>
      </c>
      <c r="N1330" s="22">
        <f>M1330/4</f>
        <v>1</v>
      </c>
      <c r="O1330" s="19">
        <f>M1330/N1330</f>
        <v>4</v>
      </c>
      <c r="P1330" s="26">
        <v>5</v>
      </c>
      <c r="Q1330" s="30">
        <f>P1330</f>
        <v>5</v>
      </c>
      <c r="R1330" s="20">
        <f>AA1330/V1330</f>
        <v>100</v>
      </c>
      <c r="S1330" s="27">
        <v>15</v>
      </c>
      <c r="T1330" s="30">
        <f>S1330</f>
        <v>15</v>
      </c>
      <c r="U1330" s="20">
        <f>AB1330/W1330</f>
        <v>100</v>
      </c>
      <c r="V1330" s="19">
        <f>ROUND((Q1330/100)*G1330,0)</f>
        <v>4500</v>
      </c>
      <c r="W1330" s="19">
        <f>ROUND(((T1330/100)*G1330)/J1330,0)</f>
        <v>13500</v>
      </c>
      <c r="X1330" s="19">
        <v>0</v>
      </c>
      <c r="Y1330" s="19">
        <v>0</v>
      </c>
      <c r="Z1330" s="19">
        <v>0</v>
      </c>
      <c r="AA1330" s="20">
        <f>G1330*P1330</f>
        <v>450000</v>
      </c>
      <c r="AB1330" s="20">
        <f>(G1330*S1330)/J1330</f>
        <v>1350000</v>
      </c>
      <c r="AC1330" s="20">
        <v>0</v>
      </c>
      <c r="AD1330" s="20">
        <v>0</v>
      </c>
      <c r="AE1330" s="20">
        <v>0</v>
      </c>
      <c r="AF1330" s="24">
        <v>100</v>
      </c>
      <c r="AG1330" s="24">
        <v>0</v>
      </c>
      <c r="AH1330" s="24">
        <v>1</v>
      </c>
      <c r="AI1330" s="24">
        <v>100</v>
      </c>
      <c r="AJ1330" s="24">
        <v>0</v>
      </c>
      <c r="AK1330" s="24">
        <v>1</v>
      </c>
      <c r="AL1330" s="24">
        <v>0.5</v>
      </c>
      <c r="AM1330" s="24">
        <v>0.5</v>
      </c>
      <c r="AN1330" s="24">
        <v>0</v>
      </c>
      <c r="AO1330" s="24">
        <v>0</v>
      </c>
      <c r="AP1330" s="24">
        <v>0</v>
      </c>
      <c r="AQ1330" s="24">
        <v>0.01</v>
      </c>
      <c r="AR1330" s="24">
        <v>0.01</v>
      </c>
      <c r="AS1330" s="24">
        <v>0</v>
      </c>
      <c r="AT1330" s="24">
        <v>0</v>
      </c>
      <c r="AU1330" s="24">
        <v>0</v>
      </c>
      <c r="AV1330" s="24">
        <v>0</v>
      </c>
      <c r="AW1330" s="24">
        <v>0.2</v>
      </c>
      <c r="AX1330" s="24">
        <v>0</v>
      </c>
      <c r="AY1330" s="24">
        <v>0</v>
      </c>
      <c r="AZ1330" s="24">
        <v>0</v>
      </c>
      <c r="BA1330" s="24">
        <v>0.04</v>
      </c>
      <c r="BB1330" s="24">
        <v>0</v>
      </c>
      <c r="BC1330" s="22">
        <v>0.05</v>
      </c>
      <c r="BD1330" s="22">
        <v>0.05</v>
      </c>
      <c r="BE1330" s="24">
        <v>7.4999999999999997E-2</v>
      </c>
      <c r="BF1330" s="24">
        <v>5.0000000000000001E-3</v>
      </c>
      <c r="BG1330" s="24">
        <v>0</v>
      </c>
      <c r="BH1330" s="24">
        <v>0</v>
      </c>
      <c r="BI1330" s="24">
        <v>0</v>
      </c>
      <c r="BJ1330" s="24">
        <v>1.8749999999999999E-2</v>
      </c>
      <c r="BK1330" s="24">
        <v>1.25E-3</v>
      </c>
      <c r="BL1330" s="24">
        <v>0</v>
      </c>
      <c r="BM1330" s="24">
        <v>0</v>
      </c>
      <c r="BN1330" s="24">
        <v>0</v>
      </c>
      <c r="BO1330" s="24">
        <v>0.1</v>
      </c>
      <c r="BP1330" s="24">
        <v>0.1</v>
      </c>
      <c r="BQ1330" s="24">
        <v>0</v>
      </c>
      <c r="BR1330" s="24">
        <v>0</v>
      </c>
      <c r="BS1330" s="24">
        <v>0</v>
      </c>
      <c r="BT1330" s="24">
        <v>0.04</v>
      </c>
      <c r="BU1330" s="29">
        <v>0.1</v>
      </c>
      <c r="BV1330" s="23">
        <f>BT1330/(BT1330+BU1330)</f>
        <v>0.2857142857142857</v>
      </c>
      <c r="BW1330" s="23">
        <f>SQRT((BT1330*BU1330)/((BT1330+BU1330)^2*(BT1330+BU1330+1)))</f>
        <v>0.42310634125649449</v>
      </c>
      <c r="BX1330" s="30">
        <v>0.1</v>
      </c>
      <c r="BY1330" s="30">
        <v>0.7</v>
      </c>
      <c r="BZ1330" s="30">
        <v>0.1</v>
      </c>
      <c r="CA1330" s="30">
        <v>0.1</v>
      </c>
      <c r="CB1330" s="28" t="s">
        <v>83</v>
      </c>
      <c r="CC1330" s="24">
        <v>600</v>
      </c>
    </row>
    <row r="1331" spans="1:81" s="24" customFormat="1" x14ac:dyDescent="0.2">
      <c r="A1331" s="30">
        <f t="shared" si="20"/>
        <v>1330</v>
      </c>
      <c r="B1331" s="30">
        <v>300</v>
      </c>
      <c r="C1331" s="30">
        <v>300</v>
      </c>
      <c r="D1331" s="24">
        <v>5</v>
      </c>
      <c r="E1331" s="24">
        <v>5</v>
      </c>
      <c r="F1331" s="19" t="s">
        <v>80</v>
      </c>
      <c r="G1331" s="19">
        <f>IF(F1331="rectangle",B1331*C1331,IF(F1331="hook",B1331*C1331-(D1331*E1331),IF(F1331="eight",B1331*C1331-2*(D1331*E1331),IF(F1331="tee",B1331*C1331-2*(D1331*E1331),IF(F1331="cross",B1331*C1331-4*(D1331*E1331),"ERROR")))))</f>
        <v>90000</v>
      </c>
      <c r="H1331" s="19" t="s">
        <v>87</v>
      </c>
      <c r="I1331" s="19">
        <f>B1331/C1331</f>
        <v>1</v>
      </c>
      <c r="J1331" s="22">
        <v>1</v>
      </c>
      <c r="K1331" s="24">
        <v>125</v>
      </c>
      <c r="L1331" s="24">
        <v>4</v>
      </c>
      <c r="M1331" s="25">
        <v>4</v>
      </c>
      <c r="N1331" s="22">
        <f>M1331/4</f>
        <v>1</v>
      </c>
      <c r="O1331" s="19">
        <f>M1331/N1331</f>
        <v>4</v>
      </c>
      <c r="P1331" s="26">
        <v>5</v>
      </c>
      <c r="Q1331" s="30">
        <f>P1331</f>
        <v>5</v>
      </c>
      <c r="R1331" s="20">
        <f>AA1331/V1331</f>
        <v>100</v>
      </c>
      <c r="S1331" s="27">
        <v>30</v>
      </c>
      <c r="T1331" s="30">
        <f>S1331</f>
        <v>30</v>
      </c>
      <c r="U1331" s="20">
        <f>AB1331/W1331</f>
        <v>100</v>
      </c>
      <c r="V1331" s="19">
        <f>ROUND((Q1331/100)*G1331,0)</f>
        <v>4500</v>
      </c>
      <c r="W1331" s="19">
        <f>ROUND(((T1331/100)*G1331)/J1331,0)</f>
        <v>27000</v>
      </c>
      <c r="X1331" s="19">
        <v>0</v>
      </c>
      <c r="Y1331" s="19">
        <v>0</v>
      </c>
      <c r="Z1331" s="19">
        <v>0</v>
      </c>
      <c r="AA1331" s="20">
        <f>G1331*P1331</f>
        <v>450000</v>
      </c>
      <c r="AB1331" s="20">
        <f>(G1331*S1331)/J1331</f>
        <v>2700000</v>
      </c>
      <c r="AC1331" s="20">
        <v>0</v>
      </c>
      <c r="AD1331" s="20">
        <v>0</v>
      </c>
      <c r="AE1331" s="20">
        <v>0</v>
      </c>
      <c r="AF1331" s="24">
        <v>100</v>
      </c>
      <c r="AG1331" s="24">
        <v>0</v>
      </c>
      <c r="AH1331" s="24">
        <v>1</v>
      </c>
      <c r="AI1331" s="24">
        <v>100</v>
      </c>
      <c r="AJ1331" s="24">
        <v>0</v>
      </c>
      <c r="AK1331" s="24">
        <v>1</v>
      </c>
      <c r="AL1331" s="24">
        <v>0.5</v>
      </c>
      <c r="AM1331" s="24">
        <v>0.5</v>
      </c>
      <c r="AN1331" s="24">
        <v>0</v>
      </c>
      <c r="AO1331" s="24">
        <v>0</v>
      </c>
      <c r="AP1331" s="24">
        <v>0</v>
      </c>
      <c r="AQ1331" s="24">
        <v>0.01</v>
      </c>
      <c r="AR1331" s="24">
        <v>0.01</v>
      </c>
      <c r="AS1331" s="24">
        <v>0</v>
      </c>
      <c r="AT1331" s="24">
        <v>0</v>
      </c>
      <c r="AU1331" s="24">
        <v>0</v>
      </c>
      <c r="AV1331" s="24">
        <v>0</v>
      </c>
      <c r="AW1331" s="24">
        <v>0.2</v>
      </c>
      <c r="AX1331" s="24">
        <v>0</v>
      </c>
      <c r="AY1331" s="24">
        <v>0</v>
      </c>
      <c r="AZ1331" s="24">
        <v>0</v>
      </c>
      <c r="BA1331" s="24">
        <v>0.04</v>
      </c>
      <c r="BB1331" s="24">
        <v>0</v>
      </c>
      <c r="BC1331" s="22">
        <v>0.05</v>
      </c>
      <c r="BD1331" s="22">
        <v>0.05</v>
      </c>
      <c r="BE1331" s="24">
        <v>7.4999999999999997E-2</v>
      </c>
      <c r="BF1331" s="24">
        <v>5.0000000000000001E-3</v>
      </c>
      <c r="BG1331" s="24">
        <v>0</v>
      </c>
      <c r="BH1331" s="24">
        <v>0</v>
      </c>
      <c r="BI1331" s="24">
        <v>0</v>
      </c>
      <c r="BJ1331" s="24">
        <v>1.8749999999999999E-2</v>
      </c>
      <c r="BK1331" s="24">
        <v>1.25E-3</v>
      </c>
      <c r="BL1331" s="24">
        <v>0</v>
      </c>
      <c r="BM1331" s="24">
        <v>0</v>
      </c>
      <c r="BN1331" s="24">
        <v>0</v>
      </c>
      <c r="BO1331" s="24">
        <v>0.1</v>
      </c>
      <c r="BP1331" s="24">
        <v>0.1</v>
      </c>
      <c r="BQ1331" s="24">
        <v>0</v>
      </c>
      <c r="BR1331" s="24">
        <v>0</v>
      </c>
      <c r="BS1331" s="24">
        <v>0</v>
      </c>
      <c r="BT1331" s="24">
        <v>0.04</v>
      </c>
      <c r="BU1331" s="29">
        <v>4</v>
      </c>
      <c r="BV1331" s="23">
        <f>BT1331/(BT1331+BU1331)</f>
        <v>9.9009900990099011E-3</v>
      </c>
      <c r="BW1331" s="23">
        <f>SQRT((BT1331*BU1331)/((BT1331+BU1331)^2*(BT1331+BU1331+1)))</f>
        <v>4.410251516706673E-2</v>
      </c>
      <c r="BX1331" s="30">
        <v>0.1</v>
      </c>
      <c r="BY1331" s="30">
        <v>0.7</v>
      </c>
      <c r="BZ1331" s="30">
        <v>0.1</v>
      </c>
      <c r="CA1331" s="30">
        <v>0.1</v>
      </c>
      <c r="CB1331" s="28" t="s">
        <v>83</v>
      </c>
      <c r="CC1331" s="24">
        <v>600</v>
      </c>
    </row>
    <row r="1332" spans="1:81" s="24" customFormat="1" x14ac:dyDescent="0.2">
      <c r="A1332" s="30">
        <f t="shared" si="20"/>
        <v>1331</v>
      </c>
      <c r="B1332" s="30">
        <v>300</v>
      </c>
      <c r="C1332" s="30">
        <v>300</v>
      </c>
      <c r="D1332" s="24">
        <v>5</v>
      </c>
      <c r="E1332" s="24">
        <v>5</v>
      </c>
      <c r="F1332" s="19" t="s">
        <v>80</v>
      </c>
      <c r="G1332" s="19">
        <f>IF(F1332="rectangle",B1332*C1332,IF(F1332="hook",B1332*C1332-(D1332*E1332),IF(F1332="eight",B1332*C1332-2*(D1332*E1332),IF(F1332="tee",B1332*C1332-2*(D1332*E1332),IF(F1332="cross",B1332*C1332-4*(D1332*E1332),"ERROR")))))</f>
        <v>90000</v>
      </c>
      <c r="H1332" s="19" t="s">
        <v>87</v>
      </c>
      <c r="I1332" s="19">
        <f>B1332/C1332</f>
        <v>1</v>
      </c>
      <c r="J1332" s="22">
        <v>1</v>
      </c>
      <c r="K1332" s="24">
        <v>125</v>
      </c>
      <c r="L1332" s="24">
        <v>4</v>
      </c>
      <c r="M1332" s="25">
        <v>4</v>
      </c>
      <c r="N1332" s="22">
        <f>M1332/4</f>
        <v>1</v>
      </c>
      <c r="O1332" s="19">
        <f>M1332/N1332</f>
        <v>4</v>
      </c>
      <c r="P1332" s="26">
        <v>5</v>
      </c>
      <c r="Q1332" s="30">
        <f>P1332</f>
        <v>5</v>
      </c>
      <c r="R1332" s="20">
        <f>AA1332/V1332</f>
        <v>100</v>
      </c>
      <c r="S1332" s="27">
        <v>30</v>
      </c>
      <c r="T1332" s="30">
        <f>S1332</f>
        <v>30</v>
      </c>
      <c r="U1332" s="20">
        <f>AB1332/W1332</f>
        <v>100</v>
      </c>
      <c r="V1332" s="19">
        <f>ROUND((Q1332/100)*G1332,0)</f>
        <v>4500</v>
      </c>
      <c r="W1332" s="19">
        <f>ROUND(((T1332/100)*G1332)/J1332,0)</f>
        <v>27000</v>
      </c>
      <c r="X1332" s="19">
        <v>0</v>
      </c>
      <c r="Y1332" s="19">
        <v>0</v>
      </c>
      <c r="Z1332" s="19">
        <v>0</v>
      </c>
      <c r="AA1332" s="20">
        <f>G1332*P1332</f>
        <v>450000</v>
      </c>
      <c r="AB1332" s="20">
        <f>(G1332*S1332)/J1332</f>
        <v>2700000</v>
      </c>
      <c r="AC1332" s="20">
        <v>0</v>
      </c>
      <c r="AD1332" s="20">
        <v>0</v>
      </c>
      <c r="AE1332" s="20">
        <v>0</v>
      </c>
      <c r="AF1332" s="24">
        <v>100</v>
      </c>
      <c r="AG1332" s="24">
        <v>0</v>
      </c>
      <c r="AH1332" s="24">
        <v>1</v>
      </c>
      <c r="AI1332" s="24">
        <v>100</v>
      </c>
      <c r="AJ1332" s="24">
        <v>0</v>
      </c>
      <c r="AK1332" s="24">
        <v>1</v>
      </c>
      <c r="AL1332" s="24">
        <v>0.5</v>
      </c>
      <c r="AM1332" s="24">
        <v>0.5</v>
      </c>
      <c r="AN1332" s="24">
        <v>0</v>
      </c>
      <c r="AO1332" s="24">
        <v>0</v>
      </c>
      <c r="AP1332" s="24">
        <v>0</v>
      </c>
      <c r="AQ1332" s="24">
        <v>0.01</v>
      </c>
      <c r="AR1332" s="24">
        <v>0.01</v>
      </c>
      <c r="AS1332" s="24">
        <v>0</v>
      </c>
      <c r="AT1332" s="24">
        <v>0</v>
      </c>
      <c r="AU1332" s="24">
        <v>0</v>
      </c>
      <c r="AV1332" s="24">
        <v>0</v>
      </c>
      <c r="AW1332" s="24">
        <v>0.2</v>
      </c>
      <c r="AX1332" s="24">
        <v>0</v>
      </c>
      <c r="AY1332" s="24">
        <v>0</v>
      </c>
      <c r="AZ1332" s="24">
        <v>0</v>
      </c>
      <c r="BA1332" s="24">
        <v>0.04</v>
      </c>
      <c r="BB1332" s="24">
        <v>0</v>
      </c>
      <c r="BC1332" s="22">
        <v>0.05</v>
      </c>
      <c r="BD1332" s="22">
        <v>0.05</v>
      </c>
      <c r="BE1332" s="24">
        <v>7.4999999999999997E-2</v>
      </c>
      <c r="BF1332" s="24">
        <v>5.0000000000000001E-3</v>
      </c>
      <c r="BG1332" s="24">
        <v>0</v>
      </c>
      <c r="BH1332" s="24">
        <v>0</v>
      </c>
      <c r="BI1332" s="24">
        <v>0</v>
      </c>
      <c r="BJ1332" s="24">
        <v>1.8749999999999999E-2</v>
      </c>
      <c r="BK1332" s="24">
        <v>1.25E-3</v>
      </c>
      <c r="BL1332" s="24">
        <v>0</v>
      </c>
      <c r="BM1332" s="24">
        <v>0</v>
      </c>
      <c r="BN1332" s="24">
        <v>0</v>
      </c>
      <c r="BO1332" s="24">
        <v>0.1</v>
      </c>
      <c r="BP1332" s="24">
        <v>0.1</v>
      </c>
      <c r="BQ1332" s="24">
        <v>0</v>
      </c>
      <c r="BR1332" s="24">
        <v>0</v>
      </c>
      <c r="BS1332" s="24">
        <v>0</v>
      </c>
      <c r="BT1332" s="24">
        <v>0.04</v>
      </c>
      <c r="BU1332" s="29">
        <v>0.2</v>
      </c>
      <c r="BV1332" s="23">
        <f>BT1332/(BT1332+BU1332)</f>
        <v>0.16666666666666666</v>
      </c>
      <c r="BW1332" s="23">
        <f>SQRT((BT1332*BU1332)/((BT1332+BU1332)^2*(BT1332+BU1332+1)))</f>
        <v>0.33467472037604118</v>
      </c>
      <c r="BX1332" s="30">
        <v>0.1</v>
      </c>
      <c r="BY1332" s="30">
        <v>0.7</v>
      </c>
      <c r="BZ1332" s="30">
        <v>0.1</v>
      </c>
      <c r="CA1332" s="30">
        <v>0.1</v>
      </c>
      <c r="CB1332" s="28" t="s">
        <v>83</v>
      </c>
      <c r="CC1332" s="24">
        <v>600</v>
      </c>
    </row>
    <row r="1333" spans="1:81" s="24" customFormat="1" x14ac:dyDescent="0.2">
      <c r="A1333" s="30">
        <f t="shared" si="20"/>
        <v>1332</v>
      </c>
      <c r="B1333" s="30">
        <v>300</v>
      </c>
      <c r="C1333" s="30">
        <v>300</v>
      </c>
      <c r="D1333" s="24">
        <v>5</v>
      </c>
      <c r="E1333" s="24">
        <v>5</v>
      </c>
      <c r="F1333" s="19" t="s">
        <v>80</v>
      </c>
      <c r="G1333" s="19">
        <f>IF(F1333="rectangle",B1333*C1333,IF(F1333="hook",B1333*C1333-(D1333*E1333),IF(F1333="eight",B1333*C1333-2*(D1333*E1333),IF(F1333="tee",B1333*C1333-2*(D1333*E1333),IF(F1333="cross",B1333*C1333-4*(D1333*E1333),"ERROR")))))</f>
        <v>90000</v>
      </c>
      <c r="H1333" s="19" t="s">
        <v>87</v>
      </c>
      <c r="I1333" s="19">
        <f>B1333/C1333</f>
        <v>1</v>
      </c>
      <c r="J1333" s="22">
        <v>1</v>
      </c>
      <c r="K1333" s="24">
        <v>125</v>
      </c>
      <c r="L1333" s="24">
        <v>4</v>
      </c>
      <c r="M1333" s="25">
        <v>4</v>
      </c>
      <c r="N1333" s="22">
        <f>M1333/4</f>
        <v>1</v>
      </c>
      <c r="O1333" s="19">
        <f>M1333/N1333</f>
        <v>4</v>
      </c>
      <c r="P1333" s="26">
        <v>5</v>
      </c>
      <c r="Q1333" s="30">
        <f>P1333</f>
        <v>5</v>
      </c>
      <c r="R1333" s="20">
        <f>AA1333/V1333</f>
        <v>100</v>
      </c>
      <c r="S1333" s="27">
        <v>30</v>
      </c>
      <c r="T1333" s="30">
        <f>S1333</f>
        <v>30</v>
      </c>
      <c r="U1333" s="20">
        <f>AB1333/W1333</f>
        <v>100</v>
      </c>
      <c r="V1333" s="19">
        <f>ROUND((Q1333/100)*G1333,0)</f>
        <v>4500</v>
      </c>
      <c r="W1333" s="19">
        <f>ROUND(((T1333/100)*G1333)/J1333,0)</f>
        <v>27000</v>
      </c>
      <c r="X1333" s="19">
        <v>0</v>
      </c>
      <c r="Y1333" s="19">
        <v>0</v>
      </c>
      <c r="Z1333" s="19">
        <v>0</v>
      </c>
      <c r="AA1333" s="20">
        <f>G1333*P1333</f>
        <v>450000</v>
      </c>
      <c r="AB1333" s="20">
        <f>(G1333*S1333)/J1333</f>
        <v>2700000</v>
      </c>
      <c r="AC1333" s="20">
        <v>0</v>
      </c>
      <c r="AD1333" s="20">
        <v>0</v>
      </c>
      <c r="AE1333" s="20">
        <v>0</v>
      </c>
      <c r="AF1333" s="24">
        <v>100</v>
      </c>
      <c r="AG1333" s="24">
        <v>0</v>
      </c>
      <c r="AH1333" s="24">
        <v>1</v>
      </c>
      <c r="AI1333" s="24">
        <v>100</v>
      </c>
      <c r="AJ1333" s="24">
        <v>0</v>
      </c>
      <c r="AK1333" s="24">
        <v>1</v>
      </c>
      <c r="AL1333" s="24">
        <v>0.5</v>
      </c>
      <c r="AM1333" s="24">
        <v>0.5</v>
      </c>
      <c r="AN1333" s="24">
        <v>0</v>
      </c>
      <c r="AO1333" s="24">
        <v>0</v>
      </c>
      <c r="AP1333" s="24">
        <v>0</v>
      </c>
      <c r="AQ1333" s="24">
        <v>0.01</v>
      </c>
      <c r="AR1333" s="24">
        <v>0.01</v>
      </c>
      <c r="AS1333" s="24">
        <v>0</v>
      </c>
      <c r="AT1333" s="24">
        <v>0</v>
      </c>
      <c r="AU1333" s="24">
        <v>0</v>
      </c>
      <c r="AV1333" s="24">
        <v>0</v>
      </c>
      <c r="AW1333" s="24">
        <v>0.2</v>
      </c>
      <c r="AX1333" s="24">
        <v>0</v>
      </c>
      <c r="AY1333" s="24">
        <v>0</v>
      </c>
      <c r="AZ1333" s="24">
        <v>0</v>
      </c>
      <c r="BA1333" s="24">
        <v>0.04</v>
      </c>
      <c r="BB1333" s="24">
        <v>0</v>
      </c>
      <c r="BC1333" s="22">
        <v>0.05</v>
      </c>
      <c r="BD1333" s="22">
        <v>0.05</v>
      </c>
      <c r="BE1333" s="24">
        <v>7.4999999999999997E-2</v>
      </c>
      <c r="BF1333" s="24">
        <v>5.0000000000000001E-3</v>
      </c>
      <c r="BG1333" s="24">
        <v>0</v>
      </c>
      <c r="BH1333" s="24">
        <v>0</v>
      </c>
      <c r="BI1333" s="24">
        <v>0</v>
      </c>
      <c r="BJ1333" s="24">
        <v>1.8749999999999999E-2</v>
      </c>
      <c r="BK1333" s="24">
        <v>1.25E-3</v>
      </c>
      <c r="BL1333" s="24">
        <v>0</v>
      </c>
      <c r="BM1333" s="24">
        <v>0</v>
      </c>
      <c r="BN1333" s="24">
        <v>0</v>
      </c>
      <c r="BO1333" s="24">
        <v>0.1</v>
      </c>
      <c r="BP1333" s="24">
        <v>0.1</v>
      </c>
      <c r="BQ1333" s="24">
        <v>0</v>
      </c>
      <c r="BR1333" s="24">
        <v>0</v>
      </c>
      <c r="BS1333" s="24">
        <v>0</v>
      </c>
      <c r="BT1333" s="24">
        <v>0.04</v>
      </c>
      <c r="BU1333" s="29">
        <v>0.1</v>
      </c>
      <c r="BV1333" s="23">
        <f>BT1333/(BT1333+BU1333)</f>
        <v>0.2857142857142857</v>
      </c>
      <c r="BW1333" s="23">
        <f>SQRT((BT1333*BU1333)/((BT1333+BU1333)^2*(BT1333+BU1333+1)))</f>
        <v>0.42310634125649449</v>
      </c>
      <c r="BX1333" s="30">
        <v>0.1</v>
      </c>
      <c r="BY1333" s="30">
        <v>0.7</v>
      </c>
      <c r="BZ1333" s="30">
        <v>0.1</v>
      </c>
      <c r="CA1333" s="30">
        <v>0.1</v>
      </c>
      <c r="CB1333" s="28" t="s">
        <v>83</v>
      </c>
      <c r="CC1333" s="24">
        <v>600</v>
      </c>
    </row>
    <row r="1334" spans="1:81" s="24" customFormat="1" x14ac:dyDescent="0.2">
      <c r="A1334" s="30">
        <f t="shared" si="20"/>
        <v>1333</v>
      </c>
      <c r="B1334" s="30">
        <v>250</v>
      </c>
      <c r="C1334" s="30">
        <v>250</v>
      </c>
      <c r="D1334" s="24">
        <v>5</v>
      </c>
      <c r="E1334" s="24">
        <v>5</v>
      </c>
      <c r="F1334" s="19" t="s">
        <v>80</v>
      </c>
      <c r="G1334" s="19">
        <f>IF(F1334="rectangle",B1334*C1334,IF(F1334="hook",B1334*C1334-(D1334*E1334),IF(F1334="eight",B1334*C1334-2*(D1334*E1334),IF(F1334="tee",B1334*C1334-2*(D1334*E1334),IF(F1334="cross",B1334*C1334-4*(D1334*E1334),"ERROR")))))</f>
        <v>62500</v>
      </c>
      <c r="H1334" s="19" t="s">
        <v>86</v>
      </c>
      <c r="I1334" s="19">
        <f>B1334/C1334</f>
        <v>1</v>
      </c>
      <c r="J1334" s="22">
        <v>1</v>
      </c>
      <c r="K1334" s="24">
        <v>125</v>
      </c>
      <c r="L1334" s="24">
        <v>4</v>
      </c>
      <c r="M1334" s="25">
        <v>4</v>
      </c>
      <c r="N1334" s="22">
        <f>M1334/4</f>
        <v>1</v>
      </c>
      <c r="O1334" s="19">
        <f>M1334/N1334</f>
        <v>4</v>
      </c>
      <c r="P1334" s="26">
        <v>15</v>
      </c>
      <c r="Q1334" s="30">
        <f>P1334</f>
        <v>15</v>
      </c>
      <c r="R1334" s="20">
        <f>AA1334/V1334</f>
        <v>100</v>
      </c>
      <c r="S1334" s="27">
        <v>5</v>
      </c>
      <c r="T1334" s="30">
        <f>S1334</f>
        <v>5</v>
      </c>
      <c r="U1334" s="20">
        <f>AB1334/W1334</f>
        <v>100</v>
      </c>
      <c r="V1334" s="19">
        <f>ROUND((Q1334/100)*G1334,0)</f>
        <v>9375</v>
      </c>
      <c r="W1334" s="19">
        <f>ROUND(((T1334/100)*G1334)/J1334,0)</f>
        <v>3125</v>
      </c>
      <c r="X1334" s="19">
        <v>0</v>
      </c>
      <c r="Y1334" s="19">
        <v>0</v>
      </c>
      <c r="Z1334" s="19">
        <v>0</v>
      </c>
      <c r="AA1334" s="20">
        <f>G1334*P1334</f>
        <v>937500</v>
      </c>
      <c r="AB1334" s="20">
        <f>(G1334*S1334)/J1334</f>
        <v>312500</v>
      </c>
      <c r="AC1334" s="20">
        <v>0</v>
      </c>
      <c r="AD1334" s="20">
        <v>0</v>
      </c>
      <c r="AE1334" s="20">
        <v>0</v>
      </c>
      <c r="AF1334" s="24">
        <v>100</v>
      </c>
      <c r="AG1334" s="24">
        <v>0</v>
      </c>
      <c r="AH1334" s="24">
        <v>1</v>
      </c>
      <c r="AI1334" s="24">
        <v>100</v>
      </c>
      <c r="AJ1334" s="24">
        <v>0</v>
      </c>
      <c r="AK1334" s="24">
        <v>1</v>
      </c>
      <c r="AL1334" s="24">
        <v>0.5</v>
      </c>
      <c r="AM1334" s="24">
        <v>0.5</v>
      </c>
      <c r="AN1334" s="24">
        <v>0</v>
      </c>
      <c r="AO1334" s="24">
        <v>0</v>
      </c>
      <c r="AP1334" s="24">
        <v>0</v>
      </c>
      <c r="AQ1334" s="24">
        <v>0.01</v>
      </c>
      <c r="AR1334" s="24">
        <v>0.01</v>
      </c>
      <c r="AS1334" s="24">
        <v>0</v>
      </c>
      <c r="AT1334" s="24">
        <v>0</v>
      </c>
      <c r="AU1334" s="24">
        <v>0</v>
      </c>
      <c r="AV1334" s="24">
        <v>0</v>
      </c>
      <c r="AW1334" s="24">
        <v>0.2</v>
      </c>
      <c r="AX1334" s="24">
        <v>0</v>
      </c>
      <c r="AY1334" s="24">
        <v>0</v>
      </c>
      <c r="AZ1334" s="24">
        <v>0</v>
      </c>
      <c r="BA1334" s="24">
        <v>0.04</v>
      </c>
      <c r="BB1334" s="24">
        <v>0</v>
      </c>
      <c r="BC1334" s="22">
        <v>0.05</v>
      </c>
      <c r="BD1334" s="22">
        <v>0.05</v>
      </c>
      <c r="BE1334" s="24">
        <v>7.4999999999999997E-2</v>
      </c>
      <c r="BF1334" s="24">
        <v>5.0000000000000001E-3</v>
      </c>
      <c r="BG1334" s="24">
        <v>0</v>
      </c>
      <c r="BH1334" s="24">
        <v>0</v>
      </c>
      <c r="BI1334" s="24">
        <v>0</v>
      </c>
      <c r="BJ1334" s="24">
        <v>1.8749999999999999E-2</v>
      </c>
      <c r="BK1334" s="24">
        <v>1.25E-3</v>
      </c>
      <c r="BL1334" s="24">
        <v>0</v>
      </c>
      <c r="BM1334" s="24">
        <v>0</v>
      </c>
      <c r="BN1334" s="24">
        <v>0</v>
      </c>
      <c r="BO1334" s="24">
        <v>0.1</v>
      </c>
      <c r="BP1334" s="24">
        <v>0.1</v>
      </c>
      <c r="BQ1334" s="24">
        <v>0</v>
      </c>
      <c r="BR1334" s="24">
        <v>0</v>
      </c>
      <c r="BS1334" s="24">
        <v>0</v>
      </c>
      <c r="BT1334" s="24">
        <v>0.04</v>
      </c>
      <c r="BU1334" s="29">
        <v>4</v>
      </c>
      <c r="BV1334" s="23">
        <f>BT1334/(BT1334+BU1334)</f>
        <v>9.9009900990099011E-3</v>
      </c>
      <c r="BW1334" s="23">
        <f>SQRT((BT1334*BU1334)/((BT1334+BU1334)^2*(BT1334+BU1334+1)))</f>
        <v>4.410251516706673E-2</v>
      </c>
      <c r="BX1334" s="30">
        <v>0.1</v>
      </c>
      <c r="BY1334" s="30">
        <v>0.7</v>
      </c>
      <c r="BZ1334" s="30">
        <v>0.1</v>
      </c>
      <c r="CA1334" s="30">
        <v>0.1</v>
      </c>
      <c r="CB1334" s="28" t="s">
        <v>83</v>
      </c>
      <c r="CC1334" s="24">
        <v>600</v>
      </c>
    </row>
    <row r="1335" spans="1:81" s="24" customFormat="1" x14ac:dyDescent="0.2">
      <c r="A1335" s="30">
        <f t="shared" si="20"/>
        <v>1334</v>
      </c>
      <c r="B1335" s="30">
        <v>250</v>
      </c>
      <c r="C1335" s="30">
        <v>250</v>
      </c>
      <c r="D1335" s="24">
        <v>5</v>
      </c>
      <c r="E1335" s="24">
        <v>5</v>
      </c>
      <c r="F1335" s="19" t="s">
        <v>80</v>
      </c>
      <c r="G1335" s="19">
        <f>IF(F1335="rectangle",B1335*C1335,IF(F1335="hook",B1335*C1335-(D1335*E1335),IF(F1335="eight",B1335*C1335-2*(D1335*E1335),IF(F1335="tee",B1335*C1335-2*(D1335*E1335),IF(F1335="cross",B1335*C1335-4*(D1335*E1335),"ERROR")))))</f>
        <v>62500</v>
      </c>
      <c r="H1335" s="19" t="s">
        <v>86</v>
      </c>
      <c r="I1335" s="19">
        <f>B1335/C1335</f>
        <v>1</v>
      </c>
      <c r="J1335" s="22">
        <v>1</v>
      </c>
      <c r="K1335" s="24">
        <v>125</v>
      </c>
      <c r="L1335" s="24">
        <v>4</v>
      </c>
      <c r="M1335" s="25">
        <v>4</v>
      </c>
      <c r="N1335" s="22">
        <f>M1335/4</f>
        <v>1</v>
      </c>
      <c r="O1335" s="19">
        <f>M1335/N1335</f>
        <v>4</v>
      </c>
      <c r="P1335" s="26">
        <v>15</v>
      </c>
      <c r="Q1335" s="30">
        <f>P1335</f>
        <v>15</v>
      </c>
      <c r="R1335" s="20">
        <f>AA1335/V1335</f>
        <v>100</v>
      </c>
      <c r="S1335" s="27">
        <v>5</v>
      </c>
      <c r="T1335" s="30">
        <f>S1335</f>
        <v>5</v>
      </c>
      <c r="U1335" s="20">
        <f>AB1335/W1335</f>
        <v>100</v>
      </c>
      <c r="V1335" s="19">
        <f>ROUND((Q1335/100)*G1335,0)</f>
        <v>9375</v>
      </c>
      <c r="W1335" s="19">
        <f>ROUND(((T1335/100)*G1335)/J1335,0)</f>
        <v>3125</v>
      </c>
      <c r="X1335" s="19">
        <v>0</v>
      </c>
      <c r="Y1335" s="19">
        <v>0</v>
      </c>
      <c r="Z1335" s="19">
        <v>0</v>
      </c>
      <c r="AA1335" s="20">
        <f>G1335*P1335</f>
        <v>937500</v>
      </c>
      <c r="AB1335" s="20">
        <f>(G1335*S1335)/J1335</f>
        <v>312500</v>
      </c>
      <c r="AC1335" s="20">
        <v>0</v>
      </c>
      <c r="AD1335" s="20">
        <v>0</v>
      </c>
      <c r="AE1335" s="20">
        <v>0</v>
      </c>
      <c r="AF1335" s="24">
        <v>100</v>
      </c>
      <c r="AG1335" s="24">
        <v>0</v>
      </c>
      <c r="AH1335" s="24">
        <v>1</v>
      </c>
      <c r="AI1335" s="24">
        <v>100</v>
      </c>
      <c r="AJ1335" s="24">
        <v>0</v>
      </c>
      <c r="AK1335" s="24">
        <v>1</v>
      </c>
      <c r="AL1335" s="24">
        <v>0.5</v>
      </c>
      <c r="AM1335" s="24">
        <v>0.5</v>
      </c>
      <c r="AN1335" s="24">
        <v>0</v>
      </c>
      <c r="AO1335" s="24">
        <v>0</v>
      </c>
      <c r="AP1335" s="24">
        <v>0</v>
      </c>
      <c r="AQ1335" s="24">
        <v>0.01</v>
      </c>
      <c r="AR1335" s="24">
        <v>0.01</v>
      </c>
      <c r="AS1335" s="24">
        <v>0</v>
      </c>
      <c r="AT1335" s="24">
        <v>0</v>
      </c>
      <c r="AU1335" s="24">
        <v>0</v>
      </c>
      <c r="AV1335" s="24">
        <v>0</v>
      </c>
      <c r="AW1335" s="24">
        <v>0.2</v>
      </c>
      <c r="AX1335" s="24">
        <v>0</v>
      </c>
      <c r="AY1335" s="24">
        <v>0</v>
      </c>
      <c r="AZ1335" s="24">
        <v>0</v>
      </c>
      <c r="BA1335" s="24">
        <v>0.04</v>
      </c>
      <c r="BB1335" s="24">
        <v>0</v>
      </c>
      <c r="BC1335" s="22">
        <v>0.05</v>
      </c>
      <c r="BD1335" s="22">
        <v>0.05</v>
      </c>
      <c r="BE1335" s="24">
        <v>7.4999999999999997E-2</v>
      </c>
      <c r="BF1335" s="24">
        <v>5.0000000000000001E-3</v>
      </c>
      <c r="BG1335" s="24">
        <v>0</v>
      </c>
      <c r="BH1335" s="24">
        <v>0</v>
      </c>
      <c r="BI1335" s="24">
        <v>0</v>
      </c>
      <c r="BJ1335" s="24">
        <v>1.8749999999999999E-2</v>
      </c>
      <c r="BK1335" s="24">
        <v>1.25E-3</v>
      </c>
      <c r="BL1335" s="24">
        <v>0</v>
      </c>
      <c r="BM1335" s="24">
        <v>0</v>
      </c>
      <c r="BN1335" s="24">
        <v>0</v>
      </c>
      <c r="BO1335" s="24">
        <v>0.1</v>
      </c>
      <c r="BP1335" s="24">
        <v>0.1</v>
      </c>
      <c r="BQ1335" s="24">
        <v>0</v>
      </c>
      <c r="BR1335" s="24">
        <v>0</v>
      </c>
      <c r="BS1335" s="24">
        <v>0</v>
      </c>
      <c r="BT1335" s="24">
        <v>0.04</v>
      </c>
      <c r="BU1335" s="29">
        <v>0.2</v>
      </c>
      <c r="BV1335" s="23">
        <f>BT1335/(BT1335+BU1335)</f>
        <v>0.16666666666666666</v>
      </c>
      <c r="BW1335" s="23">
        <f>SQRT((BT1335*BU1335)/((BT1335+BU1335)^2*(BT1335+BU1335+1)))</f>
        <v>0.33467472037604118</v>
      </c>
      <c r="BX1335" s="30">
        <v>0.1</v>
      </c>
      <c r="BY1335" s="30">
        <v>0.7</v>
      </c>
      <c r="BZ1335" s="30">
        <v>0.1</v>
      </c>
      <c r="CA1335" s="30">
        <v>0.1</v>
      </c>
      <c r="CB1335" s="28" t="s">
        <v>83</v>
      </c>
      <c r="CC1335" s="24">
        <v>600</v>
      </c>
    </row>
    <row r="1336" spans="1:81" s="24" customFormat="1" x14ac:dyDescent="0.2">
      <c r="A1336" s="30">
        <f t="shared" si="20"/>
        <v>1335</v>
      </c>
      <c r="B1336" s="30">
        <v>250</v>
      </c>
      <c r="C1336" s="30">
        <v>250</v>
      </c>
      <c r="D1336" s="24">
        <v>5</v>
      </c>
      <c r="E1336" s="24">
        <v>5</v>
      </c>
      <c r="F1336" s="19" t="s">
        <v>80</v>
      </c>
      <c r="G1336" s="19">
        <f>IF(F1336="rectangle",B1336*C1336,IF(F1336="hook",B1336*C1336-(D1336*E1336),IF(F1336="eight",B1336*C1336-2*(D1336*E1336),IF(F1336="tee",B1336*C1336-2*(D1336*E1336),IF(F1336="cross",B1336*C1336-4*(D1336*E1336),"ERROR")))))</f>
        <v>62500</v>
      </c>
      <c r="H1336" s="19" t="s">
        <v>86</v>
      </c>
      <c r="I1336" s="19">
        <f>B1336/C1336</f>
        <v>1</v>
      </c>
      <c r="J1336" s="22">
        <v>1</v>
      </c>
      <c r="K1336" s="24">
        <v>125</v>
      </c>
      <c r="L1336" s="24">
        <v>4</v>
      </c>
      <c r="M1336" s="25">
        <v>4</v>
      </c>
      <c r="N1336" s="22">
        <f>M1336/4</f>
        <v>1</v>
      </c>
      <c r="O1336" s="19">
        <f>M1336/N1336</f>
        <v>4</v>
      </c>
      <c r="P1336" s="26">
        <v>15</v>
      </c>
      <c r="Q1336" s="30">
        <f>P1336</f>
        <v>15</v>
      </c>
      <c r="R1336" s="20">
        <f>AA1336/V1336</f>
        <v>100</v>
      </c>
      <c r="S1336" s="27">
        <v>5</v>
      </c>
      <c r="T1336" s="30">
        <f>S1336</f>
        <v>5</v>
      </c>
      <c r="U1336" s="20">
        <f>AB1336/W1336</f>
        <v>100</v>
      </c>
      <c r="V1336" s="19">
        <f>ROUND((Q1336/100)*G1336,0)</f>
        <v>9375</v>
      </c>
      <c r="W1336" s="19">
        <f>ROUND(((T1336/100)*G1336)/J1336,0)</f>
        <v>3125</v>
      </c>
      <c r="X1336" s="19">
        <v>0</v>
      </c>
      <c r="Y1336" s="19">
        <v>0</v>
      </c>
      <c r="Z1336" s="19">
        <v>0</v>
      </c>
      <c r="AA1336" s="20">
        <f>G1336*P1336</f>
        <v>937500</v>
      </c>
      <c r="AB1336" s="20">
        <f>(G1336*S1336)/J1336</f>
        <v>312500</v>
      </c>
      <c r="AC1336" s="20">
        <v>0</v>
      </c>
      <c r="AD1336" s="20">
        <v>0</v>
      </c>
      <c r="AE1336" s="20">
        <v>0</v>
      </c>
      <c r="AF1336" s="24">
        <v>100</v>
      </c>
      <c r="AG1336" s="24">
        <v>0</v>
      </c>
      <c r="AH1336" s="24">
        <v>1</v>
      </c>
      <c r="AI1336" s="24">
        <v>100</v>
      </c>
      <c r="AJ1336" s="24">
        <v>0</v>
      </c>
      <c r="AK1336" s="24">
        <v>1</v>
      </c>
      <c r="AL1336" s="24">
        <v>0.5</v>
      </c>
      <c r="AM1336" s="24">
        <v>0.5</v>
      </c>
      <c r="AN1336" s="24">
        <v>0</v>
      </c>
      <c r="AO1336" s="24">
        <v>0</v>
      </c>
      <c r="AP1336" s="24">
        <v>0</v>
      </c>
      <c r="AQ1336" s="24">
        <v>0.01</v>
      </c>
      <c r="AR1336" s="24">
        <v>0.01</v>
      </c>
      <c r="AS1336" s="24">
        <v>0</v>
      </c>
      <c r="AT1336" s="24">
        <v>0</v>
      </c>
      <c r="AU1336" s="24">
        <v>0</v>
      </c>
      <c r="AV1336" s="24">
        <v>0</v>
      </c>
      <c r="AW1336" s="24">
        <v>0.2</v>
      </c>
      <c r="AX1336" s="24">
        <v>0</v>
      </c>
      <c r="AY1336" s="24">
        <v>0</v>
      </c>
      <c r="AZ1336" s="24">
        <v>0</v>
      </c>
      <c r="BA1336" s="24">
        <v>0.04</v>
      </c>
      <c r="BB1336" s="24">
        <v>0</v>
      </c>
      <c r="BC1336" s="22">
        <v>0.05</v>
      </c>
      <c r="BD1336" s="22">
        <v>0.05</v>
      </c>
      <c r="BE1336" s="24">
        <v>7.4999999999999997E-2</v>
      </c>
      <c r="BF1336" s="24">
        <v>5.0000000000000001E-3</v>
      </c>
      <c r="BG1336" s="24">
        <v>0</v>
      </c>
      <c r="BH1336" s="24">
        <v>0</v>
      </c>
      <c r="BI1336" s="24">
        <v>0</v>
      </c>
      <c r="BJ1336" s="24">
        <v>1.8749999999999999E-2</v>
      </c>
      <c r="BK1336" s="24">
        <v>1.25E-3</v>
      </c>
      <c r="BL1336" s="24">
        <v>0</v>
      </c>
      <c r="BM1336" s="24">
        <v>0</v>
      </c>
      <c r="BN1336" s="24">
        <v>0</v>
      </c>
      <c r="BO1336" s="24">
        <v>0.1</v>
      </c>
      <c r="BP1336" s="24">
        <v>0.1</v>
      </c>
      <c r="BQ1336" s="24">
        <v>0</v>
      </c>
      <c r="BR1336" s="24">
        <v>0</v>
      </c>
      <c r="BS1336" s="24">
        <v>0</v>
      </c>
      <c r="BT1336" s="24">
        <v>0.04</v>
      </c>
      <c r="BU1336" s="29">
        <v>0.1</v>
      </c>
      <c r="BV1336" s="23">
        <f>BT1336/(BT1336+BU1336)</f>
        <v>0.2857142857142857</v>
      </c>
      <c r="BW1336" s="23">
        <f>SQRT((BT1336*BU1336)/((BT1336+BU1336)^2*(BT1336+BU1336+1)))</f>
        <v>0.42310634125649449</v>
      </c>
      <c r="BX1336" s="30">
        <v>0.1</v>
      </c>
      <c r="BY1336" s="30">
        <v>0.7</v>
      </c>
      <c r="BZ1336" s="30">
        <v>0.1</v>
      </c>
      <c r="CA1336" s="30">
        <v>0.1</v>
      </c>
      <c r="CB1336" s="28" t="s">
        <v>83</v>
      </c>
      <c r="CC1336" s="24">
        <v>600</v>
      </c>
    </row>
    <row r="1337" spans="1:81" s="24" customFormat="1" x14ac:dyDescent="0.2">
      <c r="A1337" s="30">
        <f t="shared" si="20"/>
        <v>1336</v>
      </c>
      <c r="B1337" s="30">
        <v>250</v>
      </c>
      <c r="C1337" s="30">
        <v>250</v>
      </c>
      <c r="D1337" s="24">
        <v>5</v>
      </c>
      <c r="E1337" s="24">
        <v>5</v>
      </c>
      <c r="F1337" s="19" t="s">
        <v>80</v>
      </c>
      <c r="G1337" s="19">
        <f>IF(F1337="rectangle",B1337*C1337,IF(F1337="hook",B1337*C1337-(D1337*E1337),IF(F1337="eight",B1337*C1337-2*(D1337*E1337),IF(F1337="tee",B1337*C1337-2*(D1337*E1337),IF(F1337="cross",B1337*C1337-4*(D1337*E1337),"ERROR")))))</f>
        <v>62500</v>
      </c>
      <c r="H1337" s="19" t="s">
        <v>86</v>
      </c>
      <c r="I1337" s="19">
        <f>B1337/C1337</f>
        <v>1</v>
      </c>
      <c r="J1337" s="22">
        <v>1</v>
      </c>
      <c r="K1337" s="24">
        <v>125</v>
      </c>
      <c r="L1337" s="24">
        <v>4</v>
      </c>
      <c r="M1337" s="25">
        <v>4</v>
      </c>
      <c r="N1337" s="22">
        <f>M1337/4</f>
        <v>1</v>
      </c>
      <c r="O1337" s="19">
        <f>M1337/N1337</f>
        <v>4</v>
      </c>
      <c r="P1337" s="26">
        <v>15</v>
      </c>
      <c r="Q1337" s="30">
        <f>P1337</f>
        <v>15</v>
      </c>
      <c r="R1337" s="20">
        <f>AA1337/V1337</f>
        <v>100</v>
      </c>
      <c r="S1337" s="27">
        <v>15</v>
      </c>
      <c r="T1337" s="30">
        <f>S1337</f>
        <v>15</v>
      </c>
      <c r="U1337" s="20">
        <f>AB1337/W1337</f>
        <v>100</v>
      </c>
      <c r="V1337" s="19">
        <f>ROUND((Q1337/100)*G1337,0)</f>
        <v>9375</v>
      </c>
      <c r="W1337" s="19">
        <f>ROUND(((T1337/100)*G1337)/J1337,0)</f>
        <v>9375</v>
      </c>
      <c r="X1337" s="19">
        <v>0</v>
      </c>
      <c r="Y1337" s="19">
        <v>0</v>
      </c>
      <c r="Z1337" s="19">
        <v>0</v>
      </c>
      <c r="AA1337" s="20">
        <f>G1337*P1337</f>
        <v>937500</v>
      </c>
      <c r="AB1337" s="20">
        <f>(G1337*S1337)/J1337</f>
        <v>937500</v>
      </c>
      <c r="AC1337" s="20">
        <v>0</v>
      </c>
      <c r="AD1337" s="20">
        <v>0</v>
      </c>
      <c r="AE1337" s="20">
        <v>0</v>
      </c>
      <c r="AF1337" s="24">
        <v>100</v>
      </c>
      <c r="AG1337" s="24">
        <v>0</v>
      </c>
      <c r="AH1337" s="24">
        <v>1</v>
      </c>
      <c r="AI1337" s="24">
        <v>100</v>
      </c>
      <c r="AJ1337" s="24">
        <v>0</v>
      </c>
      <c r="AK1337" s="24">
        <v>1</v>
      </c>
      <c r="AL1337" s="24">
        <v>0.5</v>
      </c>
      <c r="AM1337" s="24">
        <v>0.5</v>
      </c>
      <c r="AN1337" s="24">
        <v>0</v>
      </c>
      <c r="AO1337" s="24">
        <v>0</v>
      </c>
      <c r="AP1337" s="24">
        <v>0</v>
      </c>
      <c r="AQ1337" s="24">
        <v>0.01</v>
      </c>
      <c r="AR1337" s="24">
        <v>0.01</v>
      </c>
      <c r="AS1337" s="24">
        <v>0</v>
      </c>
      <c r="AT1337" s="24">
        <v>0</v>
      </c>
      <c r="AU1337" s="24">
        <v>0</v>
      </c>
      <c r="AV1337" s="24">
        <v>0</v>
      </c>
      <c r="AW1337" s="24">
        <v>0.2</v>
      </c>
      <c r="AX1337" s="24">
        <v>0</v>
      </c>
      <c r="AY1337" s="24">
        <v>0</v>
      </c>
      <c r="AZ1337" s="24">
        <v>0</v>
      </c>
      <c r="BA1337" s="24">
        <v>0.04</v>
      </c>
      <c r="BB1337" s="24">
        <v>0</v>
      </c>
      <c r="BC1337" s="22">
        <v>0.05</v>
      </c>
      <c r="BD1337" s="22">
        <v>0.05</v>
      </c>
      <c r="BE1337" s="24">
        <v>7.4999999999999997E-2</v>
      </c>
      <c r="BF1337" s="24">
        <v>5.0000000000000001E-3</v>
      </c>
      <c r="BG1337" s="24">
        <v>0</v>
      </c>
      <c r="BH1337" s="24">
        <v>0</v>
      </c>
      <c r="BI1337" s="24">
        <v>0</v>
      </c>
      <c r="BJ1337" s="24">
        <v>1.8749999999999999E-2</v>
      </c>
      <c r="BK1337" s="24">
        <v>1.25E-3</v>
      </c>
      <c r="BL1337" s="24">
        <v>0</v>
      </c>
      <c r="BM1337" s="24">
        <v>0</v>
      </c>
      <c r="BN1337" s="24">
        <v>0</v>
      </c>
      <c r="BO1337" s="24">
        <v>0.1</v>
      </c>
      <c r="BP1337" s="24">
        <v>0.1</v>
      </c>
      <c r="BQ1337" s="24">
        <v>0</v>
      </c>
      <c r="BR1337" s="24">
        <v>0</v>
      </c>
      <c r="BS1337" s="24">
        <v>0</v>
      </c>
      <c r="BT1337" s="24">
        <v>0.04</v>
      </c>
      <c r="BU1337" s="29">
        <v>4</v>
      </c>
      <c r="BV1337" s="23">
        <f>BT1337/(BT1337+BU1337)</f>
        <v>9.9009900990099011E-3</v>
      </c>
      <c r="BW1337" s="23">
        <f>SQRT((BT1337*BU1337)/((BT1337+BU1337)^2*(BT1337+BU1337+1)))</f>
        <v>4.410251516706673E-2</v>
      </c>
      <c r="BX1337" s="30">
        <v>0.1</v>
      </c>
      <c r="BY1337" s="30">
        <v>0.7</v>
      </c>
      <c r="BZ1337" s="30">
        <v>0.1</v>
      </c>
      <c r="CA1337" s="30">
        <v>0.1</v>
      </c>
      <c r="CB1337" s="28" t="s">
        <v>83</v>
      </c>
      <c r="CC1337" s="24">
        <v>600</v>
      </c>
    </row>
    <row r="1338" spans="1:81" s="24" customFormat="1" x14ac:dyDescent="0.2">
      <c r="A1338" s="30">
        <f t="shared" si="20"/>
        <v>1337</v>
      </c>
      <c r="B1338" s="30">
        <v>250</v>
      </c>
      <c r="C1338" s="30">
        <v>250</v>
      </c>
      <c r="D1338" s="24">
        <v>5</v>
      </c>
      <c r="E1338" s="24">
        <v>5</v>
      </c>
      <c r="F1338" s="19" t="s">
        <v>80</v>
      </c>
      <c r="G1338" s="19">
        <f>IF(F1338="rectangle",B1338*C1338,IF(F1338="hook",B1338*C1338-(D1338*E1338),IF(F1338="eight",B1338*C1338-2*(D1338*E1338),IF(F1338="tee",B1338*C1338-2*(D1338*E1338),IF(F1338="cross",B1338*C1338-4*(D1338*E1338),"ERROR")))))</f>
        <v>62500</v>
      </c>
      <c r="H1338" s="19" t="s">
        <v>86</v>
      </c>
      <c r="I1338" s="19">
        <f>B1338/C1338</f>
        <v>1</v>
      </c>
      <c r="J1338" s="22">
        <v>1</v>
      </c>
      <c r="K1338" s="24">
        <v>125</v>
      </c>
      <c r="L1338" s="24">
        <v>4</v>
      </c>
      <c r="M1338" s="25">
        <v>4</v>
      </c>
      <c r="N1338" s="22">
        <f>M1338/4</f>
        <v>1</v>
      </c>
      <c r="O1338" s="19">
        <f>M1338/N1338</f>
        <v>4</v>
      </c>
      <c r="P1338" s="26">
        <v>15</v>
      </c>
      <c r="Q1338" s="30">
        <f>P1338</f>
        <v>15</v>
      </c>
      <c r="R1338" s="20">
        <f>AA1338/V1338</f>
        <v>100</v>
      </c>
      <c r="S1338" s="27">
        <v>15</v>
      </c>
      <c r="T1338" s="30">
        <f>S1338</f>
        <v>15</v>
      </c>
      <c r="U1338" s="20">
        <f>AB1338/W1338</f>
        <v>100</v>
      </c>
      <c r="V1338" s="19">
        <f>ROUND((Q1338/100)*G1338,0)</f>
        <v>9375</v>
      </c>
      <c r="W1338" s="19">
        <f>ROUND(((T1338/100)*G1338)/J1338,0)</f>
        <v>9375</v>
      </c>
      <c r="X1338" s="19">
        <v>0</v>
      </c>
      <c r="Y1338" s="19">
        <v>0</v>
      </c>
      <c r="Z1338" s="19">
        <v>0</v>
      </c>
      <c r="AA1338" s="20">
        <f>G1338*P1338</f>
        <v>937500</v>
      </c>
      <c r="AB1338" s="20">
        <f>(G1338*S1338)/J1338</f>
        <v>937500</v>
      </c>
      <c r="AC1338" s="20">
        <v>0</v>
      </c>
      <c r="AD1338" s="20">
        <v>0</v>
      </c>
      <c r="AE1338" s="20">
        <v>0</v>
      </c>
      <c r="AF1338" s="24">
        <v>100</v>
      </c>
      <c r="AG1338" s="24">
        <v>0</v>
      </c>
      <c r="AH1338" s="24">
        <v>1</v>
      </c>
      <c r="AI1338" s="24">
        <v>100</v>
      </c>
      <c r="AJ1338" s="24">
        <v>0</v>
      </c>
      <c r="AK1338" s="24">
        <v>1</v>
      </c>
      <c r="AL1338" s="24">
        <v>0.5</v>
      </c>
      <c r="AM1338" s="24">
        <v>0.5</v>
      </c>
      <c r="AN1338" s="24">
        <v>0</v>
      </c>
      <c r="AO1338" s="24">
        <v>0</v>
      </c>
      <c r="AP1338" s="24">
        <v>0</v>
      </c>
      <c r="AQ1338" s="24">
        <v>0.01</v>
      </c>
      <c r="AR1338" s="24">
        <v>0.01</v>
      </c>
      <c r="AS1338" s="24">
        <v>0</v>
      </c>
      <c r="AT1338" s="24">
        <v>0</v>
      </c>
      <c r="AU1338" s="24">
        <v>0</v>
      </c>
      <c r="AV1338" s="24">
        <v>0</v>
      </c>
      <c r="AW1338" s="24">
        <v>0.2</v>
      </c>
      <c r="AX1338" s="24">
        <v>0</v>
      </c>
      <c r="AY1338" s="24">
        <v>0</v>
      </c>
      <c r="AZ1338" s="24">
        <v>0</v>
      </c>
      <c r="BA1338" s="24">
        <v>0.04</v>
      </c>
      <c r="BB1338" s="24">
        <v>0</v>
      </c>
      <c r="BC1338" s="22">
        <v>0.05</v>
      </c>
      <c r="BD1338" s="22">
        <v>0.05</v>
      </c>
      <c r="BE1338" s="24">
        <v>7.4999999999999997E-2</v>
      </c>
      <c r="BF1338" s="24">
        <v>5.0000000000000001E-3</v>
      </c>
      <c r="BG1338" s="24">
        <v>0</v>
      </c>
      <c r="BH1338" s="24">
        <v>0</v>
      </c>
      <c r="BI1338" s="24">
        <v>0</v>
      </c>
      <c r="BJ1338" s="24">
        <v>1.8749999999999999E-2</v>
      </c>
      <c r="BK1338" s="24">
        <v>1.25E-3</v>
      </c>
      <c r="BL1338" s="24">
        <v>0</v>
      </c>
      <c r="BM1338" s="24">
        <v>0</v>
      </c>
      <c r="BN1338" s="24">
        <v>0</v>
      </c>
      <c r="BO1338" s="24">
        <v>0.1</v>
      </c>
      <c r="BP1338" s="24">
        <v>0.1</v>
      </c>
      <c r="BQ1338" s="24">
        <v>0</v>
      </c>
      <c r="BR1338" s="24">
        <v>0</v>
      </c>
      <c r="BS1338" s="24">
        <v>0</v>
      </c>
      <c r="BT1338" s="24">
        <v>0.04</v>
      </c>
      <c r="BU1338" s="29">
        <v>0.2</v>
      </c>
      <c r="BV1338" s="23">
        <f>BT1338/(BT1338+BU1338)</f>
        <v>0.16666666666666666</v>
      </c>
      <c r="BW1338" s="23">
        <f>SQRT((BT1338*BU1338)/((BT1338+BU1338)^2*(BT1338+BU1338+1)))</f>
        <v>0.33467472037604118</v>
      </c>
      <c r="BX1338" s="30">
        <v>0.1</v>
      </c>
      <c r="BY1338" s="30">
        <v>0.7</v>
      </c>
      <c r="BZ1338" s="30">
        <v>0.1</v>
      </c>
      <c r="CA1338" s="30">
        <v>0.1</v>
      </c>
      <c r="CB1338" s="28" t="s">
        <v>83</v>
      </c>
      <c r="CC1338" s="24">
        <v>600</v>
      </c>
    </row>
    <row r="1339" spans="1:81" s="24" customFormat="1" x14ac:dyDescent="0.2">
      <c r="A1339" s="30">
        <f t="shared" si="20"/>
        <v>1338</v>
      </c>
      <c r="B1339" s="30">
        <v>250</v>
      </c>
      <c r="C1339" s="30">
        <v>250</v>
      </c>
      <c r="D1339" s="24">
        <v>5</v>
      </c>
      <c r="E1339" s="24">
        <v>5</v>
      </c>
      <c r="F1339" s="19" t="s">
        <v>80</v>
      </c>
      <c r="G1339" s="19">
        <f>IF(F1339="rectangle",B1339*C1339,IF(F1339="hook",B1339*C1339-(D1339*E1339),IF(F1339="eight",B1339*C1339-2*(D1339*E1339),IF(F1339="tee",B1339*C1339-2*(D1339*E1339),IF(F1339="cross",B1339*C1339-4*(D1339*E1339),"ERROR")))))</f>
        <v>62500</v>
      </c>
      <c r="H1339" s="19" t="s">
        <v>86</v>
      </c>
      <c r="I1339" s="19">
        <f>B1339/C1339</f>
        <v>1</v>
      </c>
      <c r="J1339" s="22">
        <v>1</v>
      </c>
      <c r="K1339" s="24">
        <v>125</v>
      </c>
      <c r="L1339" s="24">
        <v>4</v>
      </c>
      <c r="M1339" s="25">
        <v>4</v>
      </c>
      <c r="N1339" s="22">
        <f>M1339/4</f>
        <v>1</v>
      </c>
      <c r="O1339" s="19">
        <f>M1339/N1339</f>
        <v>4</v>
      </c>
      <c r="P1339" s="26">
        <v>15</v>
      </c>
      <c r="Q1339" s="30">
        <f>P1339</f>
        <v>15</v>
      </c>
      <c r="R1339" s="20">
        <f>AA1339/V1339</f>
        <v>100</v>
      </c>
      <c r="S1339" s="27">
        <v>15</v>
      </c>
      <c r="T1339" s="30">
        <f>S1339</f>
        <v>15</v>
      </c>
      <c r="U1339" s="20">
        <f>AB1339/W1339</f>
        <v>100</v>
      </c>
      <c r="V1339" s="19">
        <f>ROUND((Q1339/100)*G1339,0)</f>
        <v>9375</v>
      </c>
      <c r="W1339" s="19">
        <f>ROUND(((T1339/100)*G1339)/J1339,0)</f>
        <v>9375</v>
      </c>
      <c r="X1339" s="19">
        <v>0</v>
      </c>
      <c r="Y1339" s="19">
        <v>0</v>
      </c>
      <c r="Z1339" s="19">
        <v>0</v>
      </c>
      <c r="AA1339" s="20">
        <f>G1339*P1339</f>
        <v>937500</v>
      </c>
      <c r="AB1339" s="20">
        <f>(G1339*S1339)/J1339</f>
        <v>937500</v>
      </c>
      <c r="AC1339" s="20">
        <v>0</v>
      </c>
      <c r="AD1339" s="20">
        <v>0</v>
      </c>
      <c r="AE1339" s="20">
        <v>0</v>
      </c>
      <c r="AF1339" s="24">
        <v>100</v>
      </c>
      <c r="AG1339" s="24">
        <v>0</v>
      </c>
      <c r="AH1339" s="24">
        <v>1</v>
      </c>
      <c r="AI1339" s="24">
        <v>100</v>
      </c>
      <c r="AJ1339" s="24">
        <v>0</v>
      </c>
      <c r="AK1339" s="24">
        <v>1</v>
      </c>
      <c r="AL1339" s="24">
        <v>0.5</v>
      </c>
      <c r="AM1339" s="24">
        <v>0.5</v>
      </c>
      <c r="AN1339" s="24">
        <v>0</v>
      </c>
      <c r="AO1339" s="24">
        <v>0</v>
      </c>
      <c r="AP1339" s="24">
        <v>0</v>
      </c>
      <c r="AQ1339" s="24">
        <v>0.01</v>
      </c>
      <c r="AR1339" s="24">
        <v>0.01</v>
      </c>
      <c r="AS1339" s="24">
        <v>0</v>
      </c>
      <c r="AT1339" s="24">
        <v>0</v>
      </c>
      <c r="AU1339" s="24">
        <v>0</v>
      </c>
      <c r="AV1339" s="24">
        <v>0</v>
      </c>
      <c r="AW1339" s="24">
        <v>0.2</v>
      </c>
      <c r="AX1339" s="24">
        <v>0</v>
      </c>
      <c r="AY1339" s="24">
        <v>0</v>
      </c>
      <c r="AZ1339" s="24">
        <v>0</v>
      </c>
      <c r="BA1339" s="24">
        <v>0.04</v>
      </c>
      <c r="BB1339" s="24">
        <v>0</v>
      </c>
      <c r="BC1339" s="22">
        <v>0.05</v>
      </c>
      <c r="BD1339" s="22">
        <v>0.05</v>
      </c>
      <c r="BE1339" s="24">
        <v>7.4999999999999997E-2</v>
      </c>
      <c r="BF1339" s="24">
        <v>5.0000000000000001E-3</v>
      </c>
      <c r="BG1339" s="24">
        <v>0</v>
      </c>
      <c r="BH1339" s="24">
        <v>0</v>
      </c>
      <c r="BI1339" s="24">
        <v>0</v>
      </c>
      <c r="BJ1339" s="24">
        <v>1.8749999999999999E-2</v>
      </c>
      <c r="BK1339" s="24">
        <v>1.25E-3</v>
      </c>
      <c r="BL1339" s="24">
        <v>0</v>
      </c>
      <c r="BM1339" s="24">
        <v>0</v>
      </c>
      <c r="BN1339" s="24">
        <v>0</v>
      </c>
      <c r="BO1339" s="24">
        <v>0.1</v>
      </c>
      <c r="BP1339" s="24">
        <v>0.1</v>
      </c>
      <c r="BQ1339" s="24">
        <v>0</v>
      </c>
      <c r="BR1339" s="24">
        <v>0</v>
      </c>
      <c r="BS1339" s="24">
        <v>0</v>
      </c>
      <c r="BT1339" s="24">
        <v>0.04</v>
      </c>
      <c r="BU1339" s="29">
        <v>0.1</v>
      </c>
      <c r="BV1339" s="23">
        <f>BT1339/(BT1339+BU1339)</f>
        <v>0.2857142857142857</v>
      </c>
      <c r="BW1339" s="23">
        <f>SQRT((BT1339*BU1339)/((BT1339+BU1339)^2*(BT1339+BU1339+1)))</f>
        <v>0.42310634125649449</v>
      </c>
      <c r="BX1339" s="30">
        <v>0.1</v>
      </c>
      <c r="BY1339" s="30">
        <v>0.7</v>
      </c>
      <c r="BZ1339" s="30">
        <v>0.1</v>
      </c>
      <c r="CA1339" s="30">
        <v>0.1</v>
      </c>
      <c r="CB1339" s="28" t="s">
        <v>83</v>
      </c>
      <c r="CC1339" s="24">
        <v>600</v>
      </c>
    </row>
    <row r="1340" spans="1:81" s="24" customFormat="1" x14ac:dyDescent="0.2">
      <c r="A1340" s="30">
        <f t="shared" si="20"/>
        <v>1339</v>
      </c>
      <c r="B1340" s="30">
        <v>250</v>
      </c>
      <c r="C1340" s="30">
        <v>250</v>
      </c>
      <c r="D1340" s="24">
        <v>5</v>
      </c>
      <c r="E1340" s="24">
        <v>5</v>
      </c>
      <c r="F1340" s="19" t="s">
        <v>80</v>
      </c>
      <c r="G1340" s="19">
        <f>IF(F1340="rectangle",B1340*C1340,IF(F1340="hook",B1340*C1340-(D1340*E1340),IF(F1340="eight",B1340*C1340-2*(D1340*E1340),IF(F1340="tee",B1340*C1340-2*(D1340*E1340),IF(F1340="cross",B1340*C1340-4*(D1340*E1340),"ERROR")))))</f>
        <v>62500</v>
      </c>
      <c r="H1340" s="19" t="s">
        <v>86</v>
      </c>
      <c r="I1340" s="19">
        <f>B1340/C1340</f>
        <v>1</v>
      </c>
      <c r="J1340" s="22">
        <v>1</v>
      </c>
      <c r="K1340" s="24">
        <v>125</v>
      </c>
      <c r="L1340" s="24">
        <v>4</v>
      </c>
      <c r="M1340" s="25">
        <v>4</v>
      </c>
      <c r="N1340" s="22">
        <f>M1340/4</f>
        <v>1</v>
      </c>
      <c r="O1340" s="19">
        <f>M1340/N1340</f>
        <v>4</v>
      </c>
      <c r="P1340" s="26">
        <v>15</v>
      </c>
      <c r="Q1340" s="30">
        <f>P1340</f>
        <v>15</v>
      </c>
      <c r="R1340" s="20">
        <f>AA1340/V1340</f>
        <v>100</v>
      </c>
      <c r="S1340" s="27">
        <v>30</v>
      </c>
      <c r="T1340" s="30">
        <f>S1340</f>
        <v>30</v>
      </c>
      <c r="U1340" s="20">
        <f>AB1340/W1340</f>
        <v>100</v>
      </c>
      <c r="V1340" s="19">
        <f>ROUND((Q1340/100)*G1340,0)</f>
        <v>9375</v>
      </c>
      <c r="W1340" s="19">
        <f>ROUND(((T1340/100)*G1340)/J1340,0)</f>
        <v>18750</v>
      </c>
      <c r="X1340" s="19">
        <v>0</v>
      </c>
      <c r="Y1340" s="19">
        <v>0</v>
      </c>
      <c r="Z1340" s="19">
        <v>0</v>
      </c>
      <c r="AA1340" s="20">
        <f>G1340*P1340</f>
        <v>937500</v>
      </c>
      <c r="AB1340" s="20">
        <f>(G1340*S1340)/J1340</f>
        <v>1875000</v>
      </c>
      <c r="AC1340" s="20">
        <v>0</v>
      </c>
      <c r="AD1340" s="20">
        <v>0</v>
      </c>
      <c r="AE1340" s="20">
        <v>0</v>
      </c>
      <c r="AF1340" s="24">
        <v>100</v>
      </c>
      <c r="AG1340" s="24">
        <v>0</v>
      </c>
      <c r="AH1340" s="24">
        <v>1</v>
      </c>
      <c r="AI1340" s="24">
        <v>100</v>
      </c>
      <c r="AJ1340" s="24">
        <v>0</v>
      </c>
      <c r="AK1340" s="24">
        <v>1</v>
      </c>
      <c r="AL1340" s="24">
        <v>0.5</v>
      </c>
      <c r="AM1340" s="24">
        <v>0.5</v>
      </c>
      <c r="AN1340" s="24">
        <v>0</v>
      </c>
      <c r="AO1340" s="24">
        <v>0</v>
      </c>
      <c r="AP1340" s="24">
        <v>0</v>
      </c>
      <c r="AQ1340" s="24">
        <v>0.01</v>
      </c>
      <c r="AR1340" s="24">
        <v>0.01</v>
      </c>
      <c r="AS1340" s="24">
        <v>0</v>
      </c>
      <c r="AT1340" s="24">
        <v>0</v>
      </c>
      <c r="AU1340" s="24">
        <v>0</v>
      </c>
      <c r="AV1340" s="24">
        <v>0</v>
      </c>
      <c r="AW1340" s="24">
        <v>0.2</v>
      </c>
      <c r="AX1340" s="24">
        <v>0</v>
      </c>
      <c r="AY1340" s="24">
        <v>0</v>
      </c>
      <c r="AZ1340" s="24">
        <v>0</v>
      </c>
      <c r="BA1340" s="24">
        <v>0.04</v>
      </c>
      <c r="BB1340" s="24">
        <v>0</v>
      </c>
      <c r="BC1340" s="22">
        <v>0.05</v>
      </c>
      <c r="BD1340" s="22">
        <v>0.05</v>
      </c>
      <c r="BE1340" s="24">
        <v>7.4999999999999997E-2</v>
      </c>
      <c r="BF1340" s="24">
        <v>5.0000000000000001E-3</v>
      </c>
      <c r="BG1340" s="24">
        <v>0</v>
      </c>
      <c r="BH1340" s="24">
        <v>0</v>
      </c>
      <c r="BI1340" s="24">
        <v>0</v>
      </c>
      <c r="BJ1340" s="24">
        <v>1.8749999999999999E-2</v>
      </c>
      <c r="BK1340" s="24">
        <v>1.25E-3</v>
      </c>
      <c r="BL1340" s="24">
        <v>0</v>
      </c>
      <c r="BM1340" s="24">
        <v>0</v>
      </c>
      <c r="BN1340" s="24">
        <v>0</v>
      </c>
      <c r="BO1340" s="24">
        <v>0.1</v>
      </c>
      <c r="BP1340" s="24">
        <v>0.1</v>
      </c>
      <c r="BQ1340" s="24">
        <v>0</v>
      </c>
      <c r="BR1340" s="24">
        <v>0</v>
      </c>
      <c r="BS1340" s="24">
        <v>0</v>
      </c>
      <c r="BT1340" s="24">
        <v>0.04</v>
      </c>
      <c r="BU1340" s="29">
        <v>4</v>
      </c>
      <c r="BV1340" s="23">
        <f>BT1340/(BT1340+BU1340)</f>
        <v>9.9009900990099011E-3</v>
      </c>
      <c r="BW1340" s="23">
        <f>SQRT((BT1340*BU1340)/((BT1340+BU1340)^2*(BT1340+BU1340+1)))</f>
        <v>4.410251516706673E-2</v>
      </c>
      <c r="BX1340" s="30">
        <v>0.1</v>
      </c>
      <c r="BY1340" s="30">
        <v>0.7</v>
      </c>
      <c r="BZ1340" s="30">
        <v>0.1</v>
      </c>
      <c r="CA1340" s="30">
        <v>0.1</v>
      </c>
      <c r="CB1340" s="28" t="s">
        <v>83</v>
      </c>
      <c r="CC1340" s="24">
        <v>600</v>
      </c>
    </row>
    <row r="1341" spans="1:81" s="24" customFormat="1" x14ac:dyDescent="0.2">
      <c r="A1341" s="30">
        <f t="shared" si="20"/>
        <v>1340</v>
      </c>
      <c r="B1341" s="30">
        <v>250</v>
      </c>
      <c r="C1341" s="30">
        <v>250</v>
      </c>
      <c r="D1341" s="24">
        <v>5</v>
      </c>
      <c r="E1341" s="24">
        <v>5</v>
      </c>
      <c r="F1341" s="19" t="s">
        <v>80</v>
      </c>
      <c r="G1341" s="19">
        <f>IF(F1341="rectangle",B1341*C1341,IF(F1341="hook",B1341*C1341-(D1341*E1341),IF(F1341="eight",B1341*C1341-2*(D1341*E1341),IF(F1341="tee",B1341*C1341-2*(D1341*E1341),IF(F1341="cross",B1341*C1341-4*(D1341*E1341),"ERROR")))))</f>
        <v>62500</v>
      </c>
      <c r="H1341" s="19" t="s">
        <v>86</v>
      </c>
      <c r="I1341" s="19">
        <f>B1341/C1341</f>
        <v>1</v>
      </c>
      <c r="J1341" s="22">
        <v>1</v>
      </c>
      <c r="K1341" s="24">
        <v>125</v>
      </c>
      <c r="L1341" s="24">
        <v>4</v>
      </c>
      <c r="M1341" s="25">
        <v>4</v>
      </c>
      <c r="N1341" s="22">
        <f>M1341/4</f>
        <v>1</v>
      </c>
      <c r="O1341" s="19">
        <f>M1341/N1341</f>
        <v>4</v>
      </c>
      <c r="P1341" s="26">
        <v>15</v>
      </c>
      <c r="Q1341" s="30">
        <f>P1341</f>
        <v>15</v>
      </c>
      <c r="R1341" s="20">
        <f>AA1341/V1341</f>
        <v>100</v>
      </c>
      <c r="S1341" s="27">
        <v>30</v>
      </c>
      <c r="T1341" s="30">
        <f>S1341</f>
        <v>30</v>
      </c>
      <c r="U1341" s="20">
        <f>AB1341/W1341</f>
        <v>100</v>
      </c>
      <c r="V1341" s="19">
        <f>ROUND((Q1341/100)*G1341,0)</f>
        <v>9375</v>
      </c>
      <c r="W1341" s="19">
        <f>ROUND(((T1341/100)*G1341)/J1341,0)</f>
        <v>18750</v>
      </c>
      <c r="X1341" s="19">
        <v>0</v>
      </c>
      <c r="Y1341" s="19">
        <v>0</v>
      </c>
      <c r="Z1341" s="19">
        <v>0</v>
      </c>
      <c r="AA1341" s="20">
        <f>G1341*P1341</f>
        <v>937500</v>
      </c>
      <c r="AB1341" s="20">
        <f>(G1341*S1341)/J1341</f>
        <v>1875000</v>
      </c>
      <c r="AC1341" s="20">
        <v>0</v>
      </c>
      <c r="AD1341" s="20">
        <v>0</v>
      </c>
      <c r="AE1341" s="20">
        <v>0</v>
      </c>
      <c r="AF1341" s="24">
        <v>100</v>
      </c>
      <c r="AG1341" s="24">
        <v>0</v>
      </c>
      <c r="AH1341" s="24">
        <v>1</v>
      </c>
      <c r="AI1341" s="24">
        <v>100</v>
      </c>
      <c r="AJ1341" s="24">
        <v>0</v>
      </c>
      <c r="AK1341" s="24">
        <v>1</v>
      </c>
      <c r="AL1341" s="24">
        <v>0.5</v>
      </c>
      <c r="AM1341" s="24">
        <v>0.5</v>
      </c>
      <c r="AN1341" s="24">
        <v>0</v>
      </c>
      <c r="AO1341" s="24">
        <v>0</v>
      </c>
      <c r="AP1341" s="24">
        <v>0</v>
      </c>
      <c r="AQ1341" s="24">
        <v>0.01</v>
      </c>
      <c r="AR1341" s="24">
        <v>0.01</v>
      </c>
      <c r="AS1341" s="24">
        <v>0</v>
      </c>
      <c r="AT1341" s="24">
        <v>0</v>
      </c>
      <c r="AU1341" s="24">
        <v>0</v>
      </c>
      <c r="AV1341" s="24">
        <v>0</v>
      </c>
      <c r="AW1341" s="24">
        <v>0.2</v>
      </c>
      <c r="AX1341" s="24">
        <v>0</v>
      </c>
      <c r="AY1341" s="24">
        <v>0</v>
      </c>
      <c r="AZ1341" s="24">
        <v>0</v>
      </c>
      <c r="BA1341" s="24">
        <v>0.04</v>
      </c>
      <c r="BB1341" s="24">
        <v>0</v>
      </c>
      <c r="BC1341" s="22">
        <v>0.05</v>
      </c>
      <c r="BD1341" s="22">
        <v>0.05</v>
      </c>
      <c r="BE1341" s="24">
        <v>7.4999999999999997E-2</v>
      </c>
      <c r="BF1341" s="24">
        <v>5.0000000000000001E-3</v>
      </c>
      <c r="BG1341" s="24">
        <v>0</v>
      </c>
      <c r="BH1341" s="24">
        <v>0</v>
      </c>
      <c r="BI1341" s="24">
        <v>0</v>
      </c>
      <c r="BJ1341" s="24">
        <v>1.8749999999999999E-2</v>
      </c>
      <c r="BK1341" s="24">
        <v>1.25E-3</v>
      </c>
      <c r="BL1341" s="24">
        <v>0</v>
      </c>
      <c r="BM1341" s="24">
        <v>0</v>
      </c>
      <c r="BN1341" s="24">
        <v>0</v>
      </c>
      <c r="BO1341" s="24">
        <v>0.1</v>
      </c>
      <c r="BP1341" s="24">
        <v>0.1</v>
      </c>
      <c r="BQ1341" s="24">
        <v>0</v>
      </c>
      <c r="BR1341" s="24">
        <v>0</v>
      </c>
      <c r="BS1341" s="24">
        <v>0</v>
      </c>
      <c r="BT1341" s="24">
        <v>0.04</v>
      </c>
      <c r="BU1341" s="29">
        <v>0.2</v>
      </c>
      <c r="BV1341" s="23">
        <f>BT1341/(BT1341+BU1341)</f>
        <v>0.16666666666666666</v>
      </c>
      <c r="BW1341" s="23">
        <f>SQRT((BT1341*BU1341)/((BT1341+BU1341)^2*(BT1341+BU1341+1)))</f>
        <v>0.33467472037604118</v>
      </c>
      <c r="BX1341" s="30">
        <v>0.1</v>
      </c>
      <c r="BY1341" s="30">
        <v>0.7</v>
      </c>
      <c r="BZ1341" s="30">
        <v>0.1</v>
      </c>
      <c r="CA1341" s="30">
        <v>0.1</v>
      </c>
      <c r="CB1341" s="28" t="s">
        <v>83</v>
      </c>
      <c r="CC1341" s="24">
        <v>600</v>
      </c>
    </row>
    <row r="1342" spans="1:81" s="24" customFormat="1" x14ac:dyDescent="0.2">
      <c r="A1342" s="30">
        <f t="shared" si="20"/>
        <v>1341</v>
      </c>
      <c r="B1342" s="30">
        <v>250</v>
      </c>
      <c r="C1342" s="30">
        <v>250</v>
      </c>
      <c r="D1342" s="24">
        <v>5</v>
      </c>
      <c r="E1342" s="24">
        <v>5</v>
      </c>
      <c r="F1342" s="19" t="s">
        <v>80</v>
      </c>
      <c r="G1342" s="19">
        <f>IF(F1342="rectangle",B1342*C1342,IF(F1342="hook",B1342*C1342-(D1342*E1342),IF(F1342="eight",B1342*C1342-2*(D1342*E1342),IF(F1342="tee",B1342*C1342-2*(D1342*E1342),IF(F1342="cross",B1342*C1342-4*(D1342*E1342),"ERROR")))))</f>
        <v>62500</v>
      </c>
      <c r="H1342" s="19" t="s">
        <v>86</v>
      </c>
      <c r="I1342" s="19">
        <f>B1342/C1342</f>
        <v>1</v>
      </c>
      <c r="J1342" s="22">
        <v>1</v>
      </c>
      <c r="K1342" s="24">
        <v>125</v>
      </c>
      <c r="L1342" s="24">
        <v>4</v>
      </c>
      <c r="M1342" s="25">
        <v>4</v>
      </c>
      <c r="N1342" s="22">
        <f>M1342/4</f>
        <v>1</v>
      </c>
      <c r="O1342" s="19">
        <f>M1342/N1342</f>
        <v>4</v>
      </c>
      <c r="P1342" s="26">
        <v>15</v>
      </c>
      <c r="Q1342" s="30">
        <f>P1342</f>
        <v>15</v>
      </c>
      <c r="R1342" s="20">
        <f>AA1342/V1342</f>
        <v>100</v>
      </c>
      <c r="S1342" s="27">
        <v>30</v>
      </c>
      <c r="T1342" s="30">
        <f>S1342</f>
        <v>30</v>
      </c>
      <c r="U1342" s="20">
        <f>AB1342/W1342</f>
        <v>100</v>
      </c>
      <c r="V1342" s="19">
        <f>ROUND((Q1342/100)*G1342,0)</f>
        <v>9375</v>
      </c>
      <c r="W1342" s="19">
        <f>ROUND(((T1342/100)*G1342)/J1342,0)</f>
        <v>18750</v>
      </c>
      <c r="X1342" s="19">
        <v>0</v>
      </c>
      <c r="Y1342" s="19">
        <v>0</v>
      </c>
      <c r="Z1342" s="19">
        <v>0</v>
      </c>
      <c r="AA1342" s="20">
        <f>G1342*P1342</f>
        <v>937500</v>
      </c>
      <c r="AB1342" s="20">
        <f>(G1342*S1342)/J1342</f>
        <v>1875000</v>
      </c>
      <c r="AC1342" s="20">
        <v>0</v>
      </c>
      <c r="AD1342" s="20">
        <v>0</v>
      </c>
      <c r="AE1342" s="20">
        <v>0</v>
      </c>
      <c r="AF1342" s="24">
        <v>100</v>
      </c>
      <c r="AG1342" s="24">
        <v>0</v>
      </c>
      <c r="AH1342" s="24">
        <v>1</v>
      </c>
      <c r="AI1342" s="24">
        <v>100</v>
      </c>
      <c r="AJ1342" s="24">
        <v>0</v>
      </c>
      <c r="AK1342" s="24">
        <v>1</v>
      </c>
      <c r="AL1342" s="24">
        <v>0.5</v>
      </c>
      <c r="AM1342" s="24">
        <v>0.5</v>
      </c>
      <c r="AN1342" s="24">
        <v>0</v>
      </c>
      <c r="AO1342" s="24">
        <v>0</v>
      </c>
      <c r="AP1342" s="24">
        <v>0</v>
      </c>
      <c r="AQ1342" s="24">
        <v>0.01</v>
      </c>
      <c r="AR1342" s="24">
        <v>0.01</v>
      </c>
      <c r="AS1342" s="24">
        <v>0</v>
      </c>
      <c r="AT1342" s="24">
        <v>0</v>
      </c>
      <c r="AU1342" s="24">
        <v>0</v>
      </c>
      <c r="AV1342" s="24">
        <v>0</v>
      </c>
      <c r="AW1342" s="24">
        <v>0.2</v>
      </c>
      <c r="AX1342" s="24">
        <v>0</v>
      </c>
      <c r="AY1342" s="24">
        <v>0</v>
      </c>
      <c r="AZ1342" s="24">
        <v>0</v>
      </c>
      <c r="BA1342" s="24">
        <v>0.04</v>
      </c>
      <c r="BB1342" s="24">
        <v>0</v>
      </c>
      <c r="BC1342" s="22">
        <v>0.05</v>
      </c>
      <c r="BD1342" s="22">
        <v>0.05</v>
      </c>
      <c r="BE1342" s="24">
        <v>7.4999999999999997E-2</v>
      </c>
      <c r="BF1342" s="24">
        <v>5.0000000000000001E-3</v>
      </c>
      <c r="BG1342" s="24">
        <v>0</v>
      </c>
      <c r="BH1342" s="24">
        <v>0</v>
      </c>
      <c r="BI1342" s="24">
        <v>0</v>
      </c>
      <c r="BJ1342" s="24">
        <v>1.8749999999999999E-2</v>
      </c>
      <c r="BK1342" s="24">
        <v>1.25E-3</v>
      </c>
      <c r="BL1342" s="24">
        <v>0</v>
      </c>
      <c r="BM1342" s="24">
        <v>0</v>
      </c>
      <c r="BN1342" s="24">
        <v>0</v>
      </c>
      <c r="BO1342" s="24">
        <v>0.1</v>
      </c>
      <c r="BP1342" s="24">
        <v>0.1</v>
      </c>
      <c r="BQ1342" s="24">
        <v>0</v>
      </c>
      <c r="BR1342" s="24">
        <v>0</v>
      </c>
      <c r="BS1342" s="24">
        <v>0</v>
      </c>
      <c r="BT1342" s="24">
        <v>0.04</v>
      </c>
      <c r="BU1342" s="29">
        <v>0.1</v>
      </c>
      <c r="BV1342" s="23">
        <f>BT1342/(BT1342+BU1342)</f>
        <v>0.2857142857142857</v>
      </c>
      <c r="BW1342" s="23">
        <f>SQRT((BT1342*BU1342)/((BT1342+BU1342)^2*(BT1342+BU1342+1)))</f>
        <v>0.42310634125649449</v>
      </c>
      <c r="BX1342" s="30">
        <v>0.1</v>
      </c>
      <c r="BY1342" s="30">
        <v>0.7</v>
      </c>
      <c r="BZ1342" s="30">
        <v>0.1</v>
      </c>
      <c r="CA1342" s="30">
        <v>0.1</v>
      </c>
      <c r="CB1342" s="28" t="s">
        <v>83</v>
      </c>
      <c r="CC1342" s="24">
        <v>600</v>
      </c>
    </row>
    <row r="1343" spans="1:81" s="24" customFormat="1" x14ac:dyDescent="0.2">
      <c r="A1343" s="30">
        <f t="shared" si="20"/>
        <v>1342</v>
      </c>
      <c r="B1343" s="30">
        <v>100</v>
      </c>
      <c r="C1343" s="30">
        <v>100</v>
      </c>
      <c r="D1343" s="24">
        <v>5</v>
      </c>
      <c r="E1343" s="24">
        <v>5</v>
      </c>
      <c r="F1343" s="19" t="s">
        <v>80</v>
      </c>
      <c r="G1343" s="19">
        <f>IF(F1343="rectangle",B1343*C1343,IF(F1343="hook",B1343*C1343-(D1343*E1343),IF(F1343="eight",B1343*C1343-2*(D1343*E1343),IF(F1343="tee",B1343*C1343-2*(D1343*E1343),IF(F1343="cross",B1343*C1343-4*(D1343*E1343),"ERROR")))))</f>
        <v>10000</v>
      </c>
      <c r="H1343" s="19" t="s">
        <v>85</v>
      </c>
      <c r="I1343" s="19">
        <f>B1343/C1343</f>
        <v>1</v>
      </c>
      <c r="J1343" s="22">
        <v>1</v>
      </c>
      <c r="K1343" s="24">
        <v>125</v>
      </c>
      <c r="L1343" s="24">
        <v>4</v>
      </c>
      <c r="M1343" s="25">
        <v>4</v>
      </c>
      <c r="N1343" s="22">
        <f>M1343/4</f>
        <v>1</v>
      </c>
      <c r="O1343" s="19">
        <f>M1343/N1343</f>
        <v>4</v>
      </c>
      <c r="P1343" s="26">
        <v>15</v>
      </c>
      <c r="Q1343" s="30">
        <f>P1343</f>
        <v>15</v>
      </c>
      <c r="R1343" s="20">
        <f>AA1343/V1343</f>
        <v>100</v>
      </c>
      <c r="S1343" s="27">
        <v>5</v>
      </c>
      <c r="T1343" s="30">
        <f>S1343</f>
        <v>5</v>
      </c>
      <c r="U1343" s="20">
        <f>AB1343/W1343</f>
        <v>100</v>
      </c>
      <c r="V1343" s="19">
        <f>ROUND((Q1343/100)*G1343,0)</f>
        <v>1500</v>
      </c>
      <c r="W1343" s="19">
        <f>ROUND(((T1343/100)*G1343)/J1343,0)</f>
        <v>500</v>
      </c>
      <c r="X1343" s="19">
        <v>0</v>
      </c>
      <c r="Y1343" s="19">
        <v>0</v>
      </c>
      <c r="Z1343" s="19">
        <v>0</v>
      </c>
      <c r="AA1343" s="20">
        <f>G1343*P1343</f>
        <v>150000</v>
      </c>
      <c r="AB1343" s="20">
        <f>(G1343*S1343)/J1343</f>
        <v>50000</v>
      </c>
      <c r="AC1343" s="20">
        <v>0</v>
      </c>
      <c r="AD1343" s="20">
        <v>0</v>
      </c>
      <c r="AE1343" s="20">
        <v>0</v>
      </c>
      <c r="AF1343" s="24">
        <v>100</v>
      </c>
      <c r="AG1343" s="24">
        <v>0</v>
      </c>
      <c r="AH1343" s="24">
        <v>1</v>
      </c>
      <c r="AI1343" s="24">
        <v>100</v>
      </c>
      <c r="AJ1343" s="24">
        <v>0</v>
      </c>
      <c r="AK1343" s="24">
        <v>1</v>
      </c>
      <c r="AL1343" s="24">
        <v>0.5</v>
      </c>
      <c r="AM1343" s="24">
        <v>0.5</v>
      </c>
      <c r="AN1343" s="24">
        <v>0</v>
      </c>
      <c r="AO1343" s="24">
        <v>0</v>
      </c>
      <c r="AP1343" s="24">
        <v>0</v>
      </c>
      <c r="AQ1343" s="24">
        <v>0.01</v>
      </c>
      <c r="AR1343" s="24">
        <v>0.01</v>
      </c>
      <c r="AS1343" s="24">
        <v>0</v>
      </c>
      <c r="AT1343" s="24">
        <v>0</v>
      </c>
      <c r="AU1343" s="24">
        <v>0</v>
      </c>
      <c r="AV1343" s="24">
        <v>0</v>
      </c>
      <c r="AW1343" s="24">
        <v>0.2</v>
      </c>
      <c r="AX1343" s="24">
        <v>0</v>
      </c>
      <c r="AY1343" s="24">
        <v>0</v>
      </c>
      <c r="AZ1343" s="24">
        <v>0</v>
      </c>
      <c r="BA1343" s="24">
        <v>0.04</v>
      </c>
      <c r="BB1343" s="24">
        <v>0</v>
      </c>
      <c r="BC1343" s="22">
        <v>0.05</v>
      </c>
      <c r="BD1343" s="22">
        <v>0.05</v>
      </c>
      <c r="BE1343" s="24">
        <v>7.4999999999999997E-2</v>
      </c>
      <c r="BF1343" s="24">
        <v>5.0000000000000001E-3</v>
      </c>
      <c r="BG1343" s="24">
        <v>0</v>
      </c>
      <c r="BH1343" s="24">
        <v>0</v>
      </c>
      <c r="BI1343" s="24">
        <v>0</v>
      </c>
      <c r="BJ1343" s="24">
        <v>1.8749999999999999E-2</v>
      </c>
      <c r="BK1343" s="24">
        <v>1.25E-3</v>
      </c>
      <c r="BL1343" s="24">
        <v>0</v>
      </c>
      <c r="BM1343" s="24">
        <v>0</v>
      </c>
      <c r="BN1343" s="24">
        <v>0</v>
      </c>
      <c r="BO1343" s="24">
        <v>0.1</v>
      </c>
      <c r="BP1343" s="24">
        <v>0.1</v>
      </c>
      <c r="BQ1343" s="24">
        <v>0</v>
      </c>
      <c r="BR1343" s="24">
        <v>0</v>
      </c>
      <c r="BS1343" s="24">
        <v>0</v>
      </c>
      <c r="BT1343" s="24">
        <v>0.04</v>
      </c>
      <c r="BU1343" s="29">
        <v>4</v>
      </c>
      <c r="BV1343" s="23">
        <f>BT1343/(BT1343+BU1343)</f>
        <v>9.9009900990099011E-3</v>
      </c>
      <c r="BW1343" s="23">
        <f>SQRT((BT1343*BU1343)/((BT1343+BU1343)^2*(BT1343+BU1343+1)))</f>
        <v>4.410251516706673E-2</v>
      </c>
      <c r="BX1343" s="30">
        <v>0.1</v>
      </c>
      <c r="BY1343" s="30">
        <v>0.7</v>
      </c>
      <c r="BZ1343" s="30">
        <v>0.1</v>
      </c>
      <c r="CA1343" s="30">
        <v>0.1</v>
      </c>
      <c r="CB1343" s="28" t="s">
        <v>83</v>
      </c>
      <c r="CC1343" s="24">
        <v>600</v>
      </c>
    </row>
    <row r="1344" spans="1:81" s="24" customFormat="1" x14ac:dyDescent="0.2">
      <c r="A1344" s="30">
        <f t="shared" si="20"/>
        <v>1343</v>
      </c>
      <c r="B1344" s="30">
        <v>100</v>
      </c>
      <c r="C1344" s="30">
        <v>100</v>
      </c>
      <c r="D1344" s="24">
        <v>5</v>
      </c>
      <c r="E1344" s="24">
        <v>5</v>
      </c>
      <c r="F1344" s="19" t="s">
        <v>80</v>
      </c>
      <c r="G1344" s="19">
        <f>IF(F1344="rectangle",B1344*C1344,IF(F1344="hook",B1344*C1344-(D1344*E1344),IF(F1344="eight",B1344*C1344-2*(D1344*E1344),IF(F1344="tee",B1344*C1344-2*(D1344*E1344),IF(F1344="cross",B1344*C1344-4*(D1344*E1344),"ERROR")))))</f>
        <v>10000</v>
      </c>
      <c r="H1344" s="19" t="s">
        <v>85</v>
      </c>
      <c r="I1344" s="19">
        <f>B1344/C1344</f>
        <v>1</v>
      </c>
      <c r="J1344" s="22">
        <v>1</v>
      </c>
      <c r="K1344" s="24">
        <v>125</v>
      </c>
      <c r="L1344" s="24">
        <v>4</v>
      </c>
      <c r="M1344" s="25">
        <v>4</v>
      </c>
      <c r="N1344" s="22">
        <f>M1344/4</f>
        <v>1</v>
      </c>
      <c r="O1344" s="19">
        <f>M1344/N1344</f>
        <v>4</v>
      </c>
      <c r="P1344" s="26">
        <v>15</v>
      </c>
      <c r="Q1344" s="30">
        <f>P1344</f>
        <v>15</v>
      </c>
      <c r="R1344" s="20">
        <f>AA1344/V1344</f>
        <v>100</v>
      </c>
      <c r="S1344" s="27">
        <v>5</v>
      </c>
      <c r="T1344" s="30">
        <f>S1344</f>
        <v>5</v>
      </c>
      <c r="U1344" s="20">
        <f>AB1344/W1344</f>
        <v>100</v>
      </c>
      <c r="V1344" s="19">
        <f>ROUND((Q1344/100)*G1344,0)</f>
        <v>1500</v>
      </c>
      <c r="W1344" s="19">
        <f>ROUND(((T1344/100)*G1344)/J1344,0)</f>
        <v>500</v>
      </c>
      <c r="X1344" s="19">
        <v>0</v>
      </c>
      <c r="Y1344" s="19">
        <v>0</v>
      </c>
      <c r="Z1344" s="19">
        <v>0</v>
      </c>
      <c r="AA1344" s="20">
        <f>G1344*P1344</f>
        <v>150000</v>
      </c>
      <c r="AB1344" s="20">
        <f>(G1344*S1344)/J1344</f>
        <v>50000</v>
      </c>
      <c r="AC1344" s="20">
        <v>0</v>
      </c>
      <c r="AD1344" s="20">
        <v>0</v>
      </c>
      <c r="AE1344" s="20">
        <v>0</v>
      </c>
      <c r="AF1344" s="24">
        <v>100</v>
      </c>
      <c r="AG1344" s="24">
        <v>0</v>
      </c>
      <c r="AH1344" s="24">
        <v>1</v>
      </c>
      <c r="AI1344" s="24">
        <v>100</v>
      </c>
      <c r="AJ1344" s="24">
        <v>0</v>
      </c>
      <c r="AK1344" s="24">
        <v>1</v>
      </c>
      <c r="AL1344" s="24">
        <v>0.5</v>
      </c>
      <c r="AM1344" s="24">
        <v>0.5</v>
      </c>
      <c r="AN1344" s="24">
        <v>0</v>
      </c>
      <c r="AO1344" s="24">
        <v>0</v>
      </c>
      <c r="AP1344" s="24">
        <v>0</v>
      </c>
      <c r="AQ1344" s="24">
        <v>0.01</v>
      </c>
      <c r="AR1344" s="24">
        <v>0.01</v>
      </c>
      <c r="AS1344" s="24">
        <v>0</v>
      </c>
      <c r="AT1344" s="24">
        <v>0</v>
      </c>
      <c r="AU1344" s="24">
        <v>0</v>
      </c>
      <c r="AV1344" s="24">
        <v>0</v>
      </c>
      <c r="AW1344" s="24">
        <v>0.2</v>
      </c>
      <c r="AX1344" s="24">
        <v>0</v>
      </c>
      <c r="AY1344" s="24">
        <v>0</v>
      </c>
      <c r="AZ1344" s="24">
        <v>0</v>
      </c>
      <c r="BA1344" s="24">
        <v>0.04</v>
      </c>
      <c r="BB1344" s="24">
        <v>0</v>
      </c>
      <c r="BC1344" s="22">
        <v>0.05</v>
      </c>
      <c r="BD1344" s="22">
        <v>0.05</v>
      </c>
      <c r="BE1344" s="24">
        <v>7.4999999999999997E-2</v>
      </c>
      <c r="BF1344" s="24">
        <v>5.0000000000000001E-3</v>
      </c>
      <c r="BG1344" s="24">
        <v>0</v>
      </c>
      <c r="BH1344" s="24">
        <v>0</v>
      </c>
      <c r="BI1344" s="24">
        <v>0</v>
      </c>
      <c r="BJ1344" s="24">
        <v>1.8749999999999999E-2</v>
      </c>
      <c r="BK1344" s="24">
        <v>1.25E-3</v>
      </c>
      <c r="BL1344" s="24">
        <v>0</v>
      </c>
      <c r="BM1344" s="24">
        <v>0</v>
      </c>
      <c r="BN1344" s="24">
        <v>0</v>
      </c>
      <c r="BO1344" s="24">
        <v>0.1</v>
      </c>
      <c r="BP1344" s="24">
        <v>0.1</v>
      </c>
      <c r="BQ1344" s="24">
        <v>0</v>
      </c>
      <c r="BR1344" s="24">
        <v>0</v>
      </c>
      <c r="BS1344" s="24">
        <v>0</v>
      </c>
      <c r="BT1344" s="24">
        <v>0.04</v>
      </c>
      <c r="BU1344" s="29">
        <v>0.2</v>
      </c>
      <c r="BV1344" s="23">
        <f>BT1344/(BT1344+BU1344)</f>
        <v>0.16666666666666666</v>
      </c>
      <c r="BW1344" s="23">
        <f>SQRT((BT1344*BU1344)/((BT1344+BU1344)^2*(BT1344+BU1344+1)))</f>
        <v>0.33467472037604118</v>
      </c>
      <c r="BX1344" s="30">
        <v>0.1</v>
      </c>
      <c r="BY1344" s="30">
        <v>0.7</v>
      </c>
      <c r="BZ1344" s="30">
        <v>0.1</v>
      </c>
      <c r="CA1344" s="30">
        <v>0.1</v>
      </c>
      <c r="CB1344" s="28" t="s">
        <v>83</v>
      </c>
      <c r="CC1344" s="24">
        <v>600</v>
      </c>
    </row>
    <row r="1345" spans="1:81" s="24" customFormat="1" x14ac:dyDescent="0.2">
      <c r="A1345" s="30">
        <f t="shared" si="20"/>
        <v>1344</v>
      </c>
      <c r="B1345" s="30">
        <v>100</v>
      </c>
      <c r="C1345" s="30">
        <v>100</v>
      </c>
      <c r="D1345" s="24">
        <v>5</v>
      </c>
      <c r="E1345" s="24">
        <v>5</v>
      </c>
      <c r="F1345" s="19" t="s">
        <v>80</v>
      </c>
      <c r="G1345" s="19">
        <f>IF(F1345="rectangle",B1345*C1345,IF(F1345="hook",B1345*C1345-(D1345*E1345),IF(F1345="eight",B1345*C1345-2*(D1345*E1345),IF(F1345="tee",B1345*C1345-2*(D1345*E1345),IF(F1345="cross",B1345*C1345-4*(D1345*E1345),"ERROR")))))</f>
        <v>10000</v>
      </c>
      <c r="H1345" s="19" t="s">
        <v>85</v>
      </c>
      <c r="I1345" s="19">
        <f>B1345/C1345</f>
        <v>1</v>
      </c>
      <c r="J1345" s="22">
        <v>1</v>
      </c>
      <c r="K1345" s="24">
        <v>125</v>
      </c>
      <c r="L1345" s="24">
        <v>4</v>
      </c>
      <c r="M1345" s="25">
        <v>4</v>
      </c>
      <c r="N1345" s="22">
        <f>M1345/4</f>
        <v>1</v>
      </c>
      <c r="O1345" s="19">
        <f>M1345/N1345</f>
        <v>4</v>
      </c>
      <c r="P1345" s="26">
        <v>15</v>
      </c>
      <c r="Q1345" s="30">
        <f>P1345</f>
        <v>15</v>
      </c>
      <c r="R1345" s="20">
        <f>AA1345/V1345</f>
        <v>100</v>
      </c>
      <c r="S1345" s="27">
        <v>5</v>
      </c>
      <c r="T1345" s="30">
        <f>S1345</f>
        <v>5</v>
      </c>
      <c r="U1345" s="20">
        <f>AB1345/W1345</f>
        <v>100</v>
      </c>
      <c r="V1345" s="19">
        <f>ROUND((Q1345/100)*G1345,0)</f>
        <v>1500</v>
      </c>
      <c r="W1345" s="19">
        <f>ROUND(((T1345/100)*G1345)/J1345,0)</f>
        <v>500</v>
      </c>
      <c r="X1345" s="19">
        <v>0</v>
      </c>
      <c r="Y1345" s="19">
        <v>0</v>
      </c>
      <c r="Z1345" s="19">
        <v>0</v>
      </c>
      <c r="AA1345" s="20">
        <f>G1345*P1345</f>
        <v>150000</v>
      </c>
      <c r="AB1345" s="20">
        <f>(G1345*S1345)/J1345</f>
        <v>50000</v>
      </c>
      <c r="AC1345" s="20">
        <v>0</v>
      </c>
      <c r="AD1345" s="20">
        <v>0</v>
      </c>
      <c r="AE1345" s="20">
        <v>0</v>
      </c>
      <c r="AF1345" s="24">
        <v>100</v>
      </c>
      <c r="AG1345" s="24">
        <v>0</v>
      </c>
      <c r="AH1345" s="24">
        <v>1</v>
      </c>
      <c r="AI1345" s="24">
        <v>100</v>
      </c>
      <c r="AJ1345" s="24">
        <v>0</v>
      </c>
      <c r="AK1345" s="24">
        <v>1</v>
      </c>
      <c r="AL1345" s="24">
        <v>0.5</v>
      </c>
      <c r="AM1345" s="24">
        <v>0.5</v>
      </c>
      <c r="AN1345" s="24">
        <v>0</v>
      </c>
      <c r="AO1345" s="24">
        <v>0</v>
      </c>
      <c r="AP1345" s="24">
        <v>0</v>
      </c>
      <c r="AQ1345" s="24">
        <v>0.01</v>
      </c>
      <c r="AR1345" s="24">
        <v>0.01</v>
      </c>
      <c r="AS1345" s="24">
        <v>0</v>
      </c>
      <c r="AT1345" s="24">
        <v>0</v>
      </c>
      <c r="AU1345" s="24">
        <v>0</v>
      </c>
      <c r="AV1345" s="24">
        <v>0</v>
      </c>
      <c r="AW1345" s="24">
        <v>0.2</v>
      </c>
      <c r="AX1345" s="24">
        <v>0</v>
      </c>
      <c r="AY1345" s="24">
        <v>0</v>
      </c>
      <c r="AZ1345" s="24">
        <v>0</v>
      </c>
      <c r="BA1345" s="24">
        <v>0.04</v>
      </c>
      <c r="BB1345" s="24">
        <v>0</v>
      </c>
      <c r="BC1345" s="22">
        <v>0.05</v>
      </c>
      <c r="BD1345" s="22">
        <v>0.05</v>
      </c>
      <c r="BE1345" s="24">
        <v>7.4999999999999997E-2</v>
      </c>
      <c r="BF1345" s="24">
        <v>5.0000000000000001E-3</v>
      </c>
      <c r="BG1345" s="24">
        <v>0</v>
      </c>
      <c r="BH1345" s="24">
        <v>0</v>
      </c>
      <c r="BI1345" s="24">
        <v>0</v>
      </c>
      <c r="BJ1345" s="24">
        <v>1.8749999999999999E-2</v>
      </c>
      <c r="BK1345" s="24">
        <v>1.25E-3</v>
      </c>
      <c r="BL1345" s="24">
        <v>0</v>
      </c>
      <c r="BM1345" s="24">
        <v>0</v>
      </c>
      <c r="BN1345" s="24">
        <v>0</v>
      </c>
      <c r="BO1345" s="24">
        <v>0.1</v>
      </c>
      <c r="BP1345" s="24">
        <v>0.1</v>
      </c>
      <c r="BQ1345" s="24">
        <v>0</v>
      </c>
      <c r="BR1345" s="24">
        <v>0</v>
      </c>
      <c r="BS1345" s="24">
        <v>0</v>
      </c>
      <c r="BT1345" s="24">
        <v>0.04</v>
      </c>
      <c r="BU1345" s="29">
        <v>0.1</v>
      </c>
      <c r="BV1345" s="23">
        <f>BT1345/(BT1345+BU1345)</f>
        <v>0.2857142857142857</v>
      </c>
      <c r="BW1345" s="23">
        <f>SQRT((BT1345*BU1345)/((BT1345+BU1345)^2*(BT1345+BU1345+1)))</f>
        <v>0.42310634125649449</v>
      </c>
      <c r="BX1345" s="30">
        <v>0.1</v>
      </c>
      <c r="BY1345" s="30">
        <v>0.7</v>
      </c>
      <c r="BZ1345" s="30">
        <v>0.1</v>
      </c>
      <c r="CA1345" s="30">
        <v>0.1</v>
      </c>
      <c r="CB1345" s="28" t="s">
        <v>83</v>
      </c>
      <c r="CC1345" s="24">
        <v>600</v>
      </c>
    </row>
    <row r="1346" spans="1:81" s="24" customFormat="1" x14ac:dyDescent="0.2">
      <c r="A1346" s="30">
        <f t="shared" si="20"/>
        <v>1345</v>
      </c>
      <c r="B1346" s="30">
        <v>100</v>
      </c>
      <c r="C1346" s="30">
        <v>100</v>
      </c>
      <c r="D1346" s="24">
        <v>5</v>
      </c>
      <c r="E1346" s="24">
        <v>5</v>
      </c>
      <c r="F1346" s="19" t="s">
        <v>80</v>
      </c>
      <c r="G1346" s="19">
        <f>IF(F1346="rectangle",B1346*C1346,IF(F1346="hook",B1346*C1346-(D1346*E1346),IF(F1346="eight",B1346*C1346-2*(D1346*E1346),IF(F1346="tee",B1346*C1346-2*(D1346*E1346),IF(F1346="cross",B1346*C1346-4*(D1346*E1346),"ERROR")))))</f>
        <v>10000</v>
      </c>
      <c r="H1346" s="19" t="s">
        <v>85</v>
      </c>
      <c r="I1346" s="19">
        <f>B1346/C1346</f>
        <v>1</v>
      </c>
      <c r="J1346" s="22">
        <v>1</v>
      </c>
      <c r="K1346" s="24">
        <v>125</v>
      </c>
      <c r="L1346" s="24">
        <v>4</v>
      </c>
      <c r="M1346" s="25">
        <v>4</v>
      </c>
      <c r="N1346" s="22">
        <f>M1346/4</f>
        <v>1</v>
      </c>
      <c r="O1346" s="19">
        <f>M1346/N1346</f>
        <v>4</v>
      </c>
      <c r="P1346" s="26">
        <v>15</v>
      </c>
      <c r="Q1346" s="30">
        <f>P1346</f>
        <v>15</v>
      </c>
      <c r="R1346" s="20">
        <f>AA1346/V1346</f>
        <v>100</v>
      </c>
      <c r="S1346" s="27">
        <v>15</v>
      </c>
      <c r="T1346" s="30">
        <f>S1346</f>
        <v>15</v>
      </c>
      <c r="U1346" s="20">
        <f>AB1346/W1346</f>
        <v>100</v>
      </c>
      <c r="V1346" s="19">
        <f>ROUND((Q1346/100)*G1346,0)</f>
        <v>1500</v>
      </c>
      <c r="W1346" s="19">
        <f>ROUND(((T1346/100)*G1346)/J1346,0)</f>
        <v>1500</v>
      </c>
      <c r="X1346" s="19">
        <v>0</v>
      </c>
      <c r="Y1346" s="19">
        <v>0</v>
      </c>
      <c r="Z1346" s="19">
        <v>0</v>
      </c>
      <c r="AA1346" s="20">
        <f>G1346*P1346</f>
        <v>150000</v>
      </c>
      <c r="AB1346" s="20">
        <f>(G1346*S1346)/J1346</f>
        <v>150000</v>
      </c>
      <c r="AC1346" s="20">
        <v>0</v>
      </c>
      <c r="AD1346" s="20">
        <v>0</v>
      </c>
      <c r="AE1346" s="20">
        <v>0</v>
      </c>
      <c r="AF1346" s="24">
        <v>100</v>
      </c>
      <c r="AG1346" s="24">
        <v>0</v>
      </c>
      <c r="AH1346" s="24">
        <v>1</v>
      </c>
      <c r="AI1346" s="24">
        <v>100</v>
      </c>
      <c r="AJ1346" s="24">
        <v>0</v>
      </c>
      <c r="AK1346" s="24">
        <v>1</v>
      </c>
      <c r="AL1346" s="24">
        <v>0.5</v>
      </c>
      <c r="AM1346" s="24">
        <v>0.5</v>
      </c>
      <c r="AN1346" s="24">
        <v>0</v>
      </c>
      <c r="AO1346" s="24">
        <v>0</v>
      </c>
      <c r="AP1346" s="24">
        <v>0</v>
      </c>
      <c r="AQ1346" s="24">
        <v>0.01</v>
      </c>
      <c r="AR1346" s="24">
        <v>0.01</v>
      </c>
      <c r="AS1346" s="24">
        <v>0</v>
      </c>
      <c r="AT1346" s="24">
        <v>0</v>
      </c>
      <c r="AU1346" s="24">
        <v>0</v>
      </c>
      <c r="AV1346" s="24">
        <v>0</v>
      </c>
      <c r="AW1346" s="24">
        <v>0.2</v>
      </c>
      <c r="AX1346" s="24">
        <v>0</v>
      </c>
      <c r="AY1346" s="24">
        <v>0</v>
      </c>
      <c r="AZ1346" s="24">
        <v>0</v>
      </c>
      <c r="BA1346" s="24">
        <v>0.04</v>
      </c>
      <c r="BB1346" s="24">
        <v>0</v>
      </c>
      <c r="BC1346" s="22">
        <v>0.05</v>
      </c>
      <c r="BD1346" s="22">
        <v>0.05</v>
      </c>
      <c r="BE1346" s="24">
        <v>7.4999999999999997E-2</v>
      </c>
      <c r="BF1346" s="24">
        <v>5.0000000000000001E-3</v>
      </c>
      <c r="BG1346" s="24">
        <v>0</v>
      </c>
      <c r="BH1346" s="24">
        <v>0</v>
      </c>
      <c r="BI1346" s="24">
        <v>0</v>
      </c>
      <c r="BJ1346" s="24">
        <v>1.8749999999999999E-2</v>
      </c>
      <c r="BK1346" s="24">
        <v>1.25E-3</v>
      </c>
      <c r="BL1346" s="24">
        <v>0</v>
      </c>
      <c r="BM1346" s="24">
        <v>0</v>
      </c>
      <c r="BN1346" s="24">
        <v>0</v>
      </c>
      <c r="BO1346" s="24">
        <v>0.1</v>
      </c>
      <c r="BP1346" s="24">
        <v>0.1</v>
      </c>
      <c r="BQ1346" s="24">
        <v>0</v>
      </c>
      <c r="BR1346" s="24">
        <v>0</v>
      </c>
      <c r="BS1346" s="24">
        <v>0</v>
      </c>
      <c r="BT1346" s="24">
        <v>0.04</v>
      </c>
      <c r="BU1346" s="29">
        <v>4</v>
      </c>
      <c r="BV1346" s="23">
        <f>BT1346/(BT1346+BU1346)</f>
        <v>9.9009900990099011E-3</v>
      </c>
      <c r="BW1346" s="23">
        <f>SQRT((BT1346*BU1346)/((BT1346+BU1346)^2*(BT1346+BU1346+1)))</f>
        <v>4.410251516706673E-2</v>
      </c>
      <c r="BX1346" s="30">
        <v>0.1</v>
      </c>
      <c r="BY1346" s="30">
        <v>0.7</v>
      </c>
      <c r="BZ1346" s="30">
        <v>0.1</v>
      </c>
      <c r="CA1346" s="30">
        <v>0.1</v>
      </c>
      <c r="CB1346" s="28" t="s">
        <v>83</v>
      </c>
      <c r="CC1346" s="24">
        <v>600</v>
      </c>
    </row>
    <row r="1347" spans="1:81" s="24" customFormat="1" x14ac:dyDescent="0.2">
      <c r="A1347" s="30">
        <f t="shared" si="20"/>
        <v>1346</v>
      </c>
      <c r="B1347" s="30">
        <v>100</v>
      </c>
      <c r="C1347" s="30">
        <v>100</v>
      </c>
      <c r="D1347" s="24">
        <v>5</v>
      </c>
      <c r="E1347" s="24">
        <v>5</v>
      </c>
      <c r="F1347" s="19" t="s">
        <v>80</v>
      </c>
      <c r="G1347" s="19">
        <f>IF(F1347="rectangle",B1347*C1347,IF(F1347="hook",B1347*C1347-(D1347*E1347),IF(F1347="eight",B1347*C1347-2*(D1347*E1347),IF(F1347="tee",B1347*C1347-2*(D1347*E1347),IF(F1347="cross",B1347*C1347-4*(D1347*E1347),"ERROR")))))</f>
        <v>10000</v>
      </c>
      <c r="H1347" s="19" t="s">
        <v>85</v>
      </c>
      <c r="I1347" s="19">
        <f>B1347/C1347</f>
        <v>1</v>
      </c>
      <c r="J1347" s="22">
        <v>1</v>
      </c>
      <c r="K1347" s="24">
        <v>125</v>
      </c>
      <c r="L1347" s="24">
        <v>4</v>
      </c>
      <c r="M1347" s="25">
        <v>4</v>
      </c>
      <c r="N1347" s="22">
        <f>M1347/4</f>
        <v>1</v>
      </c>
      <c r="O1347" s="19">
        <f>M1347/N1347</f>
        <v>4</v>
      </c>
      <c r="P1347" s="26">
        <v>15</v>
      </c>
      <c r="Q1347" s="30">
        <f>P1347</f>
        <v>15</v>
      </c>
      <c r="R1347" s="20">
        <f>AA1347/V1347</f>
        <v>100</v>
      </c>
      <c r="S1347" s="27">
        <v>15</v>
      </c>
      <c r="T1347" s="30">
        <f>S1347</f>
        <v>15</v>
      </c>
      <c r="U1347" s="20">
        <f>AB1347/W1347</f>
        <v>100</v>
      </c>
      <c r="V1347" s="19">
        <f>ROUND((Q1347/100)*G1347,0)</f>
        <v>1500</v>
      </c>
      <c r="W1347" s="19">
        <f>ROUND(((T1347/100)*G1347)/J1347,0)</f>
        <v>1500</v>
      </c>
      <c r="X1347" s="19">
        <v>0</v>
      </c>
      <c r="Y1347" s="19">
        <v>0</v>
      </c>
      <c r="Z1347" s="19">
        <v>0</v>
      </c>
      <c r="AA1347" s="20">
        <f>G1347*P1347</f>
        <v>150000</v>
      </c>
      <c r="AB1347" s="20">
        <f>(G1347*S1347)/J1347</f>
        <v>150000</v>
      </c>
      <c r="AC1347" s="20">
        <v>0</v>
      </c>
      <c r="AD1347" s="20">
        <v>0</v>
      </c>
      <c r="AE1347" s="20">
        <v>0</v>
      </c>
      <c r="AF1347" s="24">
        <v>100</v>
      </c>
      <c r="AG1347" s="24">
        <v>0</v>
      </c>
      <c r="AH1347" s="24">
        <v>1</v>
      </c>
      <c r="AI1347" s="24">
        <v>100</v>
      </c>
      <c r="AJ1347" s="24">
        <v>0</v>
      </c>
      <c r="AK1347" s="24">
        <v>1</v>
      </c>
      <c r="AL1347" s="24">
        <v>0.5</v>
      </c>
      <c r="AM1347" s="24">
        <v>0.5</v>
      </c>
      <c r="AN1347" s="24">
        <v>0</v>
      </c>
      <c r="AO1347" s="24">
        <v>0</v>
      </c>
      <c r="AP1347" s="24">
        <v>0</v>
      </c>
      <c r="AQ1347" s="24">
        <v>0.01</v>
      </c>
      <c r="AR1347" s="24">
        <v>0.01</v>
      </c>
      <c r="AS1347" s="24">
        <v>0</v>
      </c>
      <c r="AT1347" s="24">
        <v>0</v>
      </c>
      <c r="AU1347" s="24">
        <v>0</v>
      </c>
      <c r="AV1347" s="24">
        <v>0</v>
      </c>
      <c r="AW1347" s="24">
        <v>0.2</v>
      </c>
      <c r="AX1347" s="24">
        <v>0</v>
      </c>
      <c r="AY1347" s="24">
        <v>0</v>
      </c>
      <c r="AZ1347" s="24">
        <v>0</v>
      </c>
      <c r="BA1347" s="24">
        <v>0.04</v>
      </c>
      <c r="BB1347" s="24">
        <v>0</v>
      </c>
      <c r="BC1347" s="22">
        <v>0.05</v>
      </c>
      <c r="BD1347" s="22">
        <v>0.05</v>
      </c>
      <c r="BE1347" s="24">
        <v>7.4999999999999997E-2</v>
      </c>
      <c r="BF1347" s="24">
        <v>5.0000000000000001E-3</v>
      </c>
      <c r="BG1347" s="24">
        <v>0</v>
      </c>
      <c r="BH1347" s="24">
        <v>0</v>
      </c>
      <c r="BI1347" s="24">
        <v>0</v>
      </c>
      <c r="BJ1347" s="24">
        <v>1.8749999999999999E-2</v>
      </c>
      <c r="BK1347" s="24">
        <v>1.25E-3</v>
      </c>
      <c r="BL1347" s="24">
        <v>0</v>
      </c>
      <c r="BM1347" s="24">
        <v>0</v>
      </c>
      <c r="BN1347" s="24">
        <v>0</v>
      </c>
      <c r="BO1347" s="24">
        <v>0.1</v>
      </c>
      <c r="BP1347" s="24">
        <v>0.1</v>
      </c>
      <c r="BQ1347" s="24">
        <v>0</v>
      </c>
      <c r="BR1347" s="24">
        <v>0</v>
      </c>
      <c r="BS1347" s="24">
        <v>0</v>
      </c>
      <c r="BT1347" s="24">
        <v>0.04</v>
      </c>
      <c r="BU1347" s="29">
        <v>0.2</v>
      </c>
      <c r="BV1347" s="23">
        <f>BT1347/(BT1347+BU1347)</f>
        <v>0.16666666666666666</v>
      </c>
      <c r="BW1347" s="23">
        <f>SQRT((BT1347*BU1347)/((BT1347+BU1347)^2*(BT1347+BU1347+1)))</f>
        <v>0.33467472037604118</v>
      </c>
      <c r="BX1347" s="30">
        <v>0.1</v>
      </c>
      <c r="BY1347" s="30">
        <v>0.7</v>
      </c>
      <c r="BZ1347" s="30">
        <v>0.1</v>
      </c>
      <c r="CA1347" s="30">
        <v>0.1</v>
      </c>
      <c r="CB1347" s="28" t="s">
        <v>83</v>
      </c>
      <c r="CC1347" s="24">
        <v>600</v>
      </c>
    </row>
    <row r="1348" spans="1:81" s="24" customFormat="1" x14ac:dyDescent="0.2">
      <c r="A1348" s="30">
        <f t="shared" ref="A1348:A1411" si="21">A1347+1</f>
        <v>1347</v>
      </c>
      <c r="B1348" s="30">
        <v>100</v>
      </c>
      <c r="C1348" s="30">
        <v>100</v>
      </c>
      <c r="D1348" s="24">
        <v>5</v>
      </c>
      <c r="E1348" s="24">
        <v>5</v>
      </c>
      <c r="F1348" s="19" t="s">
        <v>80</v>
      </c>
      <c r="G1348" s="19">
        <f>IF(F1348="rectangle",B1348*C1348,IF(F1348="hook",B1348*C1348-(D1348*E1348),IF(F1348="eight",B1348*C1348-2*(D1348*E1348),IF(F1348="tee",B1348*C1348-2*(D1348*E1348),IF(F1348="cross",B1348*C1348-4*(D1348*E1348),"ERROR")))))</f>
        <v>10000</v>
      </c>
      <c r="H1348" s="19" t="s">
        <v>85</v>
      </c>
      <c r="I1348" s="19">
        <f>B1348/C1348</f>
        <v>1</v>
      </c>
      <c r="J1348" s="22">
        <v>1</v>
      </c>
      <c r="K1348" s="24">
        <v>125</v>
      </c>
      <c r="L1348" s="24">
        <v>4</v>
      </c>
      <c r="M1348" s="25">
        <v>4</v>
      </c>
      <c r="N1348" s="22">
        <f>M1348/4</f>
        <v>1</v>
      </c>
      <c r="O1348" s="19">
        <f>M1348/N1348</f>
        <v>4</v>
      </c>
      <c r="P1348" s="26">
        <v>15</v>
      </c>
      <c r="Q1348" s="30">
        <f>P1348</f>
        <v>15</v>
      </c>
      <c r="R1348" s="20">
        <f>AA1348/V1348</f>
        <v>100</v>
      </c>
      <c r="S1348" s="27">
        <v>15</v>
      </c>
      <c r="T1348" s="30">
        <f>S1348</f>
        <v>15</v>
      </c>
      <c r="U1348" s="20">
        <f>AB1348/W1348</f>
        <v>100</v>
      </c>
      <c r="V1348" s="19">
        <f>ROUND((Q1348/100)*G1348,0)</f>
        <v>1500</v>
      </c>
      <c r="W1348" s="19">
        <f>ROUND(((T1348/100)*G1348)/J1348,0)</f>
        <v>1500</v>
      </c>
      <c r="X1348" s="19">
        <v>0</v>
      </c>
      <c r="Y1348" s="19">
        <v>0</v>
      </c>
      <c r="Z1348" s="19">
        <v>0</v>
      </c>
      <c r="AA1348" s="20">
        <f>G1348*P1348</f>
        <v>150000</v>
      </c>
      <c r="AB1348" s="20">
        <f>(G1348*S1348)/J1348</f>
        <v>150000</v>
      </c>
      <c r="AC1348" s="20">
        <v>0</v>
      </c>
      <c r="AD1348" s="20">
        <v>0</v>
      </c>
      <c r="AE1348" s="20">
        <v>0</v>
      </c>
      <c r="AF1348" s="24">
        <v>100</v>
      </c>
      <c r="AG1348" s="24">
        <v>0</v>
      </c>
      <c r="AH1348" s="24">
        <v>1</v>
      </c>
      <c r="AI1348" s="24">
        <v>100</v>
      </c>
      <c r="AJ1348" s="24">
        <v>0</v>
      </c>
      <c r="AK1348" s="24">
        <v>1</v>
      </c>
      <c r="AL1348" s="24">
        <v>0.5</v>
      </c>
      <c r="AM1348" s="24">
        <v>0.5</v>
      </c>
      <c r="AN1348" s="24">
        <v>0</v>
      </c>
      <c r="AO1348" s="24">
        <v>0</v>
      </c>
      <c r="AP1348" s="24">
        <v>0</v>
      </c>
      <c r="AQ1348" s="24">
        <v>0.01</v>
      </c>
      <c r="AR1348" s="24">
        <v>0.01</v>
      </c>
      <c r="AS1348" s="24">
        <v>0</v>
      </c>
      <c r="AT1348" s="24">
        <v>0</v>
      </c>
      <c r="AU1348" s="24">
        <v>0</v>
      </c>
      <c r="AV1348" s="24">
        <v>0</v>
      </c>
      <c r="AW1348" s="24">
        <v>0.2</v>
      </c>
      <c r="AX1348" s="24">
        <v>0</v>
      </c>
      <c r="AY1348" s="24">
        <v>0</v>
      </c>
      <c r="AZ1348" s="24">
        <v>0</v>
      </c>
      <c r="BA1348" s="24">
        <v>0.04</v>
      </c>
      <c r="BB1348" s="24">
        <v>0</v>
      </c>
      <c r="BC1348" s="22">
        <v>0.05</v>
      </c>
      <c r="BD1348" s="22">
        <v>0.05</v>
      </c>
      <c r="BE1348" s="24">
        <v>7.4999999999999997E-2</v>
      </c>
      <c r="BF1348" s="24">
        <v>5.0000000000000001E-3</v>
      </c>
      <c r="BG1348" s="24">
        <v>0</v>
      </c>
      <c r="BH1348" s="24">
        <v>0</v>
      </c>
      <c r="BI1348" s="24">
        <v>0</v>
      </c>
      <c r="BJ1348" s="24">
        <v>1.8749999999999999E-2</v>
      </c>
      <c r="BK1348" s="24">
        <v>1.25E-3</v>
      </c>
      <c r="BL1348" s="24">
        <v>0</v>
      </c>
      <c r="BM1348" s="24">
        <v>0</v>
      </c>
      <c r="BN1348" s="24">
        <v>0</v>
      </c>
      <c r="BO1348" s="24">
        <v>0.1</v>
      </c>
      <c r="BP1348" s="24">
        <v>0.1</v>
      </c>
      <c r="BQ1348" s="24">
        <v>0</v>
      </c>
      <c r="BR1348" s="24">
        <v>0</v>
      </c>
      <c r="BS1348" s="24">
        <v>0</v>
      </c>
      <c r="BT1348" s="24">
        <v>0.04</v>
      </c>
      <c r="BU1348" s="29">
        <v>0.1</v>
      </c>
      <c r="BV1348" s="23">
        <f>BT1348/(BT1348+BU1348)</f>
        <v>0.2857142857142857</v>
      </c>
      <c r="BW1348" s="23">
        <f>SQRT((BT1348*BU1348)/((BT1348+BU1348)^2*(BT1348+BU1348+1)))</f>
        <v>0.42310634125649449</v>
      </c>
      <c r="BX1348" s="30">
        <v>0.1</v>
      </c>
      <c r="BY1348" s="30">
        <v>0.7</v>
      </c>
      <c r="BZ1348" s="30">
        <v>0.1</v>
      </c>
      <c r="CA1348" s="30">
        <v>0.1</v>
      </c>
      <c r="CB1348" s="28" t="s">
        <v>83</v>
      </c>
      <c r="CC1348" s="24">
        <v>600</v>
      </c>
    </row>
    <row r="1349" spans="1:81" s="24" customFormat="1" x14ac:dyDescent="0.2">
      <c r="A1349" s="30">
        <f t="shared" si="21"/>
        <v>1348</v>
      </c>
      <c r="B1349" s="30">
        <v>100</v>
      </c>
      <c r="C1349" s="30">
        <v>100</v>
      </c>
      <c r="D1349" s="24">
        <v>5</v>
      </c>
      <c r="E1349" s="24">
        <v>5</v>
      </c>
      <c r="F1349" s="19" t="s">
        <v>80</v>
      </c>
      <c r="G1349" s="19">
        <f>IF(F1349="rectangle",B1349*C1349,IF(F1349="hook",B1349*C1349-(D1349*E1349),IF(F1349="eight",B1349*C1349-2*(D1349*E1349),IF(F1349="tee",B1349*C1349-2*(D1349*E1349),IF(F1349="cross",B1349*C1349-4*(D1349*E1349),"ERROR")))))</f>
        <v>10000</v>
      </c>
      <c r="H1349" s="19" t="s">
        <v>85</v>
      </c>
      <c r="I1349" s="19">
        <f>B1349/C1349</f>
        <v>1</v>
      </c>
      <c r="J1349" s="22">
        <v>1</v>
      </c>
      <c r="K1349" s="24">
        <v>125</v>
      </c>
      <c r="L1349" s="24">
        <v>4</v>
      </c>
      <c r="M1349" s="25">
        <v>4</v>
      </c>
      <c r="N1349" s="22">
        <f>M1349/4</f>
        <v>1</v>
      </c>
      <c r="O1349" s="19">
        <f>M1349/N1349</f>
        <v>4</v>
      </c>
      <c r="P1349" s="26">
        <v>15</v>
      </c>
      <c r="Q1349" s="30">
        <f>P1349</f>
        <v>15</v>
      </c>
      <c r="R1349" s="20">
        <f>AA1349/V1349</f>
        <v>100</v>
      </c>
      <c r="S1349" s="27">
        <v>30</v>
      </c>
      <c r="T1349" s="30">
        <f>S1349</f>
        <v>30</v>
      </c>
      <c r="U1349" s="20">
        <f>AB1349/W1349</f>
        <v>100</v>
      </c>
      <c r="V1349" s="19">
        <f>ROUND((Q1349/100)*G1349,0)</f>
        <v>1500</v>
      </c>
      <c r="W1349" s="19">
        <f>ROUND(((T1349/100)*G1349)/J1349,0)</f>
        <v>3000</v>
      </c>
      <c r="X1349" s="19">
        <v>0</v>
      </c>
      <c r="Y1349" s="19">
        <v>0</v>
      </c>
      <c r="Z1349" s="19">
        <v>0</v>
      </c>
      <c r="AA1349" s="20">
        <f>G1349*P1349</f>
        <v>150000</v>
      </c>
      <c r="AB1349" s="20">
        <f>(G1349*S1349)/J1349</f>
        <v>300000</v>
      </c>
      <c r="AC1349" s="20">
        <v>0</v>
      </c>
      <c r="AD1349" s="20">
        <v>0</v>
      </c>
      <c r="AE1349" s="20">
        <v>0</v>
      </c>
      <c r="AF1349" s="24">
        <v>100</v>
      </c>
      <c r="AG1349" s="24">
        <v>0</v>
      </c>
      <c r="AH1349" s="24">
        <v>1</v>
      </c>
      <c r="AI1349" s="24">
        <v>100</v>
      </c>
      <c r="AJ1349" s="24">
        <v>0</v>
      </c>
      <c r="AK1349" s="24">
        <v>1</v>
      </c>
      <c r="AL1349" s="24">
        <v>0.5</v>
      </c>
      <c r="AM1349" s="24">
        <v>0.5</v>
      </c>
      <c r="AN1349" s="24">
        <v>0</v>
      </c>
      <c r="AO1349" s="24">
        <v>0</v>
      </c>
      <c r="AP1349" s="24">
        <v>0</v>
      </c>
      <c r="AQ1349" s="24">
        <v>0.01</v>
      </c>
      <c r="AR1349" s="24">
        <v>0.01</v>
      </c>
      <c r="AS1349" s="24">
        <v>0</v>
      </c>
      <c r="AT1349" s="24">
        <v>0</v>
      </c>
      <c r="AU1349" s="24">
        <v>0</v>
      </c>
      <c r="AV1349" s="24">
        <v>0</v>
      </c>
      <c r="AW1349" s="24">
        <v>0.2</v>
      </c>
      <c r="AX1349" s="24">
        <v>0</v>
      </c>
      <c r="AY1349" s="24">
        <v>0</v>
      </c>
      <c r="AZ1349" s="24">
        <v>0</v>
      </c>
      <c r="BA1349" s="24">
        <v>0.04</v>
      </c>
      <c r="BB1349" s="24">
        <v>0</v>
      </c>
      <c r="BC1349" s="22">
        <v>0.05</v>
      </c>
      <c r="BD1349" s="22">
        <v>0.05</v>
      </c>
      <c r="BE1349" s="24">
        <v>7.4999999999999997E-2</v>
      </c>
      <c r="BF1349" s="24">
        <v>5.0000000000000001E-3</v>
      </c>
      <c r="BG1349" s="24">
        <v>0</v>
      </c>
      <c r="BH1349" s="24">
        <v>0</v>
      </c>
      <c r="BI1349" s="24">
        <v>0</v>
      </c>
      <c r="BJ1349" s="24">
        <v>1.8749999999999999E-2</v>
      </c>
      <c r="BK1349" s="24">
        <v>1.25E-3</v>
      </c>
      <c r="BL1349" s="24">
        <v>0</v>
      </c>
      <c r="BM1349" s="24">
        <v>0</v>
      </c>
      <c r="BN1349" s="24">
        <v>0</v>
      </c>
      <c r="BO1349" s="24">
        <v>0.1</v>
      </c>
      <c r="BP1349" s="24">
        <v>0.1</v>
      </c>
      <c r="BQ1349" s="24">
        <v>0</v>
      </c>
      <c r="BR1349" s="24">
        <v>0</v>
      </c>
      <c r="BS1349" s="24">
        <v>0</v>
      </c>
      <c r="BT1349" s="24">
        <v>0.04</v>
      </c>
      <c r="BU1349" s="29">
        <v>4</v>
      </c>
      <c r="BV1349" s="23">
        <f>BT1349/(BT1349+BU1349)</f>
        <v>9.9009900990099011E-3</v>
      </c>
      <c r="BW1349" s="23">
        <f>SQRT((BT1349*BU1349)/((BT1349+BU1349)^2*(BT1349+BU1349+1)))</f>
        <v>4.410251516706673E-2</v>
      </c>
      <c r="BX1349" s="30">
        <v>0.1</v>
      </c>
      <c r="BY1349" s="30">
        <v>0.7</v>
      </c>
      <c r="BZ1349" s="30">
        <v>0.1</v>
      </c>
      <c r="CA1349" s="30">
        <v>0.1</v>
      </c>
      <c r="CB1349" s="28" t="s">
        <v>83</v>
      </c>
      <c r="CC1349" s="24">
        <v>600</v>
      </c>
    </row>
    <row r="1350" spans="1:81" s="24" customFormat="1" x14ac:dyDescent="0.2">
      <c r="A1350" s="30">
        <f t="shared" si="21"/>
        <v>1349</v>
      </c>
      <c r="B1350" s="30">
        <v>100</v>
      </c>
      <c r="C1350" s="30">
        <v>100</v>
      </c>
      <c r="D1350" s="24">
        <v>5</v>
      </c>
      <c r="E1350" s="24">
        <v>5</v>
      </c>
      <c r="F1350" s="19" t="s">
        <v>80</v>
      </c>
      <c r="G1350" s="19">
        <f>IF(F1350="rectangle",B1350*C1350,IF(F1350="hook",B1350*C1350-(D1350*E1350),IF(F1350="eight",B1350*C1350-2*(D1350*E1350),IF(F1350="tee",B1350*C1350-2*(D1350*E1350),IF(F1350="cross",B1350*C1350-4*(D1350*E1350),"ERROR")))))</f>
        <v>10000</v>
      </c>
      <c r="H1350" s="19" t="s">
        <v>85</v>
      </c>
      <c r="I1350" s="19">
        <f>B1350/C1350</f>
        <v>1</v>
      </c>
      <c r="J1350" s="22">
        <v>1</v>
      </c>
      <c r="K1350" s="24">
        <v>125</v>
      </c>
      <c r="L1350" s="24">
        <v>4</v>
      </c>
      <c r="M1350" s="25">
        <v>4</v>
      </c>
      <c r="N1350" s="22">
        <f>M1350/4</f>
        <v>1</v>
      </c>
      <c r="O1350" s="19">
        <f>M1350/N1350</f>
        <v>4</v>
      </c>
      <c r="P1350" s="26">
        <v>15</v>
      </c>
      <c r="Q1350" s="30">
        <f>P1350</f>
        <v>15</v>
      </c>
      <c r="R1350" s="20">
        <f>AA1350/V1350</f>
        <v>100</v>
      </c>
      <c r="S1350" s="27">
        <v>30</v>
      </c>
      <c r="T1350" s="30">
        <f>S1350</f>
        <v>30</v>
      </c>
      <c r="U1350" s="20">
        <f>AB1350/W1350</f>
        <v>100</v>
      </c>
      <c r="V1350" s="19">
        <f>ROUND((Q1350/100)*G1350,0)</f>
        <v>1500</v>
      </c>
      <c r="W1350" s="19">
        <f>ROUND(((T1350/100)*G1350)/J1350,0)</f>
        <v>3000</v>
      </c>
      <c r="X1350" s="19">
        <v>0</v>
      </c>
      <c r="Y1350" s="19">
        <v>0</v>
      </c>
      <c r="Z1350" s="19">
        <v>0</v>
      </c>
      <c r="AA1350" s="20">
        <f>G1350*P1350</f>
        <v>150000</v>
      </c>
      <c r="AB1350" s="20">
        <f>(G1350*S1350)/J1350</f>
        <v>300000</v>
      </c>
      <c r="AC1350" s="20">
        <v>0</v>
      </c>
      <c r="AD1350" s="20">
        <v>0</v>
      </c>
      <c r="AE1350" s="20">
        <v>0</v>
      </c>
      <c r="AF1350" s="24">
        <v>100</v>
      </c>
      <c r="AG1350" s="24">
        <v>0</v>
      </c>
      <c r="AH1350" s="24">
        <v>1</v>
      </c>
      <c r="AI1350" s="24">
        <v>100</v>
      </c>
      <c r="AJ1350" s="24">
        <v>0</v>
      </c>
      <c r="AK1350" s="24">
        <v>1</v>
      </c>
      <c r="AL1350" s="24">
        <v>0.5</v>
      </c>
      <c r="AM1350" s="24">
        <v>0.5</v>
      </c>
      <c r="AN1350" s="24">
        <v>0</v>
      </c>
      <c r="AO1350" s="24">
        <v>0</v>
      </c>
      <c r="AP1350" s="24">
        <v>0</v>
      </c>
      <c r="AQ1350" s="24">
        <v>0.01</v>
      </c>
      <c r="AR1350" s="24">
        <v>0.01</v>
      </c>
      <c r="AS1350" s="24">
        <v>0</v>
      </c>
      <c r="AT1350" s="24">
        <v>0</v>
      </c>
      <c r="AU1350" s="24">
        <v>0</v>
      </c>
      <c r="AV1350" s="24">
        <v>0</v>
      </c>
      <c r="AW1350" s="24">
        <v>0.2</v>
      </c>
      <c r="AX1350" s="24">
        <v>0</v>
      </c>
      <c r="AY1350" s="24">
        <v>0</v>
      </c>
      <c r="AZ1350" s="24">
        <v>0</v>
      </c>
      <c r="BA1350" s="24">
        <v>0.04</v>
      </c>
      <c r="BB1350" s="24">
        <v>0</v>
      </c>
      <c r="BC1350" s="22">
        <v>0.05</v>
      </c>
      <c r="BD1350" s="22">
        <v>0.05</v>
      </c>
      <c r="BE1350" s="24">
        <v>7.4999999999999997E-2</v>
      </c>
      <c r="BF1350" s="24">
        <v>5.0000000000000001E-3</v>
      </c>
      <c r="BG1350" s="24">
        <v>0</v>
      </c>
      <c r="BH1350" s="24">
        <v>0</v>
      </c>
      <c r="BI1350" s="24">
        <v>0</v>
      </c>
      <c r="BJ1350" s="24">
        <v>1.8749999999999999E-2</v>
      </c>
      <c r="BK1350" s="24">
        <v>1.25E-3</v>
      </c>
      <c r="BL1350" s="24">
        <v>0</v>
      </c>
      <c r="BM1350" s="24">
        <v>0</v>
      </c>
      <c r="BN1350" s="24">
        <v>0</v>
      </c>
      <c r="BO1350" s="24">
        <v>0.1</v>
      </c>
      <c r="BP1350" s="24">
        <v>0.1</v>
      </c>
      <c r="BQ1350" s="24">
        <v>0</v>
      </c>
      <c r="BR1350" s="24">
        <v>0</v>
      </c>
      <c r="BS1350" s="24">
        <v>0</v>
      </c>
      <c r="BT1350" s="24">
        <v>0.04</v>
      </c>
      <c r="BU1350" s="29">
        <v>0.2</v>
      </c>
      <c r="BV1350" s="23">
        <f>BT1350/(BT1350+BU1350)</f>
        <v>0.16666666666666666</v>
      </c>
      <c r="BW1350" s="23">
        <f>SQRT((BT1350*BU1350)/((BT1350+BU1350)^2*(BT1350+BU1350+1)))</f>
        <v>0.33467472037604118</v>
      </c>
      <c r="BX1350" s="30">
        <v>0.1</v>
      </c>
      <c r="BY1350" s="30">
        <v>0.7</v>
      </c>
      <c r="BZ1350" s="30">
        <v>0.1</v>
      </c>
      <c r="CA1350" s="30">
        <v>0.1</v>
      </c>
      <c r="CB1350" s="28" t="s">
        <v>83</v>
      </c>
      <c r="CC1350" s="24">
        <v>600</v>
      </c>
    </row>
    <row r="1351" spans="1:81" s="24" customFormat="1" x14ac:dyDescent="0.2">
      <c r="A1351" s="30">
        <f t="shared" si="21"/>
        <v>1350</v>
      </c>
      <c r="B1351" s="30">
        <v>100</v>
      </c>
      <c r="C1351" s="30">
        <v>100</v>
      </c>
      <c r="D1351" s="24">
        <v>5</v>
      </c>
      <c r="E1351" s="24">
        <v>5</v>
      </c>
      <c r="F1351" s="19" t="s">
        <v>80</v>
      </c>
      <c r="G1351" s="19">
        <f>IF(F1351="rectangle",B1351*C1351,IF(F1351="hook",B1351*C1351-(D1351*E1351),IF(F1351="eight",B1351*C1351-2*(D1351*E1351),IF(F1351="tee",B1351*C1351-2*(D1351*E1351),IF(F1351="cross",B1351*C1351-4*(D1351*E1351),"ERROR")))))</f>
        <v>10000</v>
      </c>
      <c r="H1351" s="19" t="s">
        <v>85</v>
      </c>
      <c r="I1351" s="19">
        <f>B1351/C1351</f>
        <v>1</v>
      </c>
      <c r="J1351" s="22">
        <v>1</v>
      </c>
      <c r="K1351" s="24">
        <v>125</v>
      </c>
      <c r="L1351" s="24">
        <v>4</v>
      </c>
      <c r="M1351" s="25">
        <v>4</v>
      </c>
      <c r="N1351" s="22">
        <f>M1351/4</f>
        <v>1</v>
      </c>
      <c r="O1351" s="19">
        <f>M1351/N1351</f>
        <v>4</v>
      </c>
      <c r="P1351" s="26">
        <v>15</v>
      </c>
      <c r="Q1351" s="30">
        <f>P1351</f>
        <v>15</v>
      </c>
      <c r="R1351" s="20">
        <f>AA1351/V1351</f>
        <v>100</v>
      </c>
      <c r="S1351" s="27">
        <v>30</v>
      </c>
      <c r="T1351" s="30">
        <f>S1351</f>
        <v>30</v>
      </c>
      <c r="U1351" s="20">
        <f>AB1351/W1351</f>
        <v>100</v>
      </c>
      <c r="V1351" s="19">
        <f>ROUND((Q1351/100)*G1351,0)</f>
        <v>1500</v>
      </c>
      <c r="W1351" s="19">
        <f>ROUND(((T1351/100)*G1351)/J1351,0)</f>
        <v>3000</v>
      </c>
      <c r="X1351" s="19">
        <v>0</v>
      </c>
      <c r="Y1351" s="19">
        <v>0</v>
      </c>
      <c r="Z1351" s="19">
        <v>0</v>
      </c>
      <c r="AA1351" s="20">
        <f>G1351*P1351</f>
        <v>150000</v>
      </c>
      <c r="AB1351" s="20">
        <f>(G1351*S1351)/J1351</f>
        <v>300000</v>
      </c>
      <c r="AC1351" s="20">
        <v>0</v>
      </c>
      <c r="AD1351" s="20">
        <v>0</v>
      </c>
      <c r="AE1351" s="20">
        <v>0</v>
      </c>
      <c r="AF1351" s="24">
        <v>100</v>
      </c>
      <c r="AG1351" s="24">
        <v>0</v>
      </c>
      <c r="AH1351" s="24">
        <v>1</v>
      </c>
      <c r="AI1351" s="24">
        <v>100</v>
      </c>
      <c r="AJ1351" s="24">
        <v>0</v>
      </c>
      <c r="AK1351" s="24">
        <v>1</v>
      </c>
      <c r="AL1351" s="24">
        <v>0.5</v>
      </c>
      <c r="AM1351" s="24">
        <v>0.5</v>
      </c>
      <c r="AN1351" s="24">
        <v>0</v>
      </c>
      <c r="AO1351" s="24">
        <v>0</v>
      </c>
      <c r="AP1351" s="24">
        <v>0</v>
      </c>
      <c r="AQ1351" s="24">
        <v>0.01</v>
      </c>
      <c r="AR1351" s="24">
        <v>0.01</v>
      </c>
      <c r="AS1351" s="24">
        <v>0</v>
      </c>
      <c r="AT1351" s="24">
        <v>0</v>
      </c>
      <c r="AU1351" s="24">
        <v>0</v>
      </c>
      <c r="AV1351" s="24">
        <v>0</v>
      </c>
      <c r="AW1351" s="24">
        <v>0.2</v>
      </c>
      <c r="AX1351" s="24">
        <v>0</v>
      </c>
      <c r="AY1351" s="24">
        <v>0</v>
      </c>
      <c r="AZ1351" s="24">
        <v>0</v>
      </c>
      <c r="BA1351" s="24">
        <v>0.04</v>
      </c>
      <c r="BB1351" s="24">
        <v>0</v>
      </c>
      <c r="BC1351" s="22">
        <v>0.05</v>
      </c>
      <c r="BD1351" s="22">
        <v>0.05</v>
      </c>
      <c r="BE1351" s="24">
        <v>7.4999999999999997E-2</v>
      </c>
      <c r="BF1351" s="24">
        <v>5.0000000000000001E-3</v>
      </c>
      <c r="BG1351" s="24">
        <v>0</v>
      </c>
      <c r="BH1351" s="24">
        <v>0</v>
      </c>
      <c r="BI1351" s="24">
        <v>0</v>
      </c>
      <c r="BJ1351" s="24">
        <v>1.8749999999999999E-2</v>
      </c>
      <c r="BK1351" s="24">
        <v>1.25E-3</v>
      </c>
      <c r="BL1351" s="24">
        <v>0</v>
      </c>
      <c r="BM1351" s="24">
        <v>0</v>
      </c>
      <c r="BN1351" s="24">
        <v>0</v>
      </c>
      <c r="BO1351" s="24">
        <v>0.1</v>
      </c>
      <c r="BP1351" s="24">
        <v>0.1</v>
      </c>
      <c r="BQ1351" s="24">
        <v>0</v>
      </c>
      <c r="BR1351" s="24">
        <v>0</v>
      </c>
      <c r="BS1351" s="24">
        <v>0</v>
      </c>
      <c r="BT1351" s="24">
        <v>0.04</v>
      </c>
      <c r="BU1351" s="29">
        <v>0.1</v>
      </c>
      <c r="BV1351" s="23">
        <f>BT1351/(BT1351+BU1351)</f>
        <v>0.2857142857142857</v>
      </c>
      <c r="BW1351" s="23">
        <f>SQRT((BT1351*BU1351)/((BT1351+BU1351)^2*(BT1351+BU1351+1)))</f>
        <v>0.42310634125649449</v>
      </c>
      <c r="BX1351" s="30">
        <v>0.1</v>
      </c>
      <c r="BY1351" s="30">
        <v>0.7</v>
      </c>
      <c r="BZ1351" s="30">
        <v>0.1</v>
      </c>
      <c r="CA1351" s="30">
        <v>0.1</v>
      </c>
      <c r="CB1351" s="28" t="s">
        <v>83</v>
      </c>
      <c r="CC1351" s="24">
        <v>600</v>
      </c>
    </row>
    <row r="1352" spans="1:81" s="24" customFormat="1" x14ac:dyDescent="0.2">
      <c r="A1352" s="30">
        <f t="shared" si="21"/>
        <v>1351</v>
      </c>
      <c r="B1352" s="30">
        <v>20</v>
      </c>
      <c r="C1352" s="30">
        <v>20</v>
      </c>
      <c r="D1352" s="24">
        <v>5</v>
      </c>
      <c r="E1352" s="24">
        <v>5</v>
      </c>
      <c r="F1352" s="19" t="s">
        <v>80</v>
      </c>
      <c r="G1352" s="19">
        <f>IF(F1352="rectangle",B1352*C1352,IF(F1352="hook",B1352*C1352-(D1352*E1352),IF(F1352="eight",B1352*C1352-2*(D1352*E1352),IF(F1352="tee",B1352*C1352-2*(D1352*E1352),IF(F1352="cross",B1352*C1352-4*(D1352*E1352),"ERROR")))))</f>
        <v>400</v>
      </c>
      <c r="H1352" s="19" t="s">
        <v>84</v>
      </c>
      <c r="I1352" s="19">
        <f>B1352/C1352</f>
        <v>1</v>
      </c>
      <c r="J1352" s="22">
        <v>1</v>
      </c>
      <c r="K1352" s="24">
        <v>125</v>
      </c>
      <c r="L1352" s="24">
        <v>4</v>
      </c>
      <c r="M1352" s="25">
        <v>4</v>
      </c>
      <c r="N1352" s="22">
        <f>M1352/4</f>
        <v>1</v>
      </c>
      <c r="O1352" s="19">
        <f>M1352/N1352</f>
        <v>4</v>
      </c>
      <c r="P1352" s="26">
        <v>15</v>
      </c>
      <c r="Q1352" s="30">
        <f>P1352</f>
        <v>15</v>
      </c>
      <c r="R1352" s="20">
        <f>AA1352/V1352</f>
        <v>100</v>
      </c>
      <c r="S1352" s="27">
        <v>5</v>
      </c>
      <c r="T1352" s="30">
        <f>S1352</f>
        <v>5</v>
      </c>
      <c r="U1352" s="20">
        <f>AB1352/W1352</f>
        <v>100</v>
      </c>
      <c r="V1352" s="19">
        <f>ROUND((Q1352/100)*G1352,0)</f>
        <v>60</v>
      </c>
      <c r="W1352" s="19">
        <f>ROUND(((T1352/100)*G1352)/J1352,0)</f>
        <v>20</v>
      </c>
      <c r="X1352" s="19">
        <v>0</v>
      </c>
      <c r="Y1352" s="19">
        <v>0</v>
      </c>
      <c r="Z1352" s="19">
        <v>0</v>
      </c>
      <c r="AA1352" s="20">
        <f>G1352*P1352</f>
        <v>6000</v>
      </c>
      <c r="AB1352" s="20">
        <f>(G1352*S1352)/J1352</f>
        <v>2000</v>
      </c>
      <c r="AC1352" s="20">
        <v>0</v>
      </c>
      <c r="AD1352" s="20">
        <v>0</v>
      </c>
      <c r="AE1352" s="20">
        <v>0</v>
      </c>
      <c r="AF1352" s="24">
        <v>100</v>
      </c>
      <c r="AG1352" s="24">
        <v>0</v>
      </c>
      <c r="AH1352" s="24">
        <v>1</v>
      </c>
      <c r="AI1352" s="24">
        <v>100</v>
      </c>
      <c r="AJ1352" s="24">
        <v>0</v>
      </c>
      <c r="AK1352" s="24">
        <v>1</v>
      </c>
      <c r="AL1352" s="24">
        <v>0.5</v>
      </c>
      <c r="AM1352" s="24">
        <v>0.5</v>
      </c>
      <c r="AN1352" s="24">
        <v>0</v>
      </c>
      <c r="AO1352" s="24">
        <v>0</v>
      </c>
      <c r="AP1352" s="24">
        <v>0</v>
      </c>
      <c r="AQ1352" s="24">
        <v>0.01</v>
      </c>
      <c r="AR1352" s="24">
        <v>0.01</v>
      </c>
      <c r="AS1352" s="24">
        <v>0</v>
      </c>
      <c r="AT1352" s="24">
        <v>0</v>
      </c>
      <c r="AU1352" s="24">
        <v>0</v>
      </c>
      <c r="AV1352" s="24">
        <v>0</v>
      </c>
      <c r="AW1352" s="24">
        <v>0.2</v>
      </c>
      <c r="AX1352" s="24">
        <v>0</v>
      </c>
      <c r="AY1352" s="24">
        <v>0</v>
      </c>
      <c r="AZ1352" s="24">
        <v>0</v>
      </c>
      <c r="BA1352" s="24">
        <v>0.04</v>
      </c>
      <c r="BB1352" s="24">
        <v>0</v>
      </c>
      <c r="BC1352" s="22">
        <v>0.05</v>
      </c>
      <c r="BD1352" s="22">
        <v>0.05</v>
      </c>
      <c r="BE1352" s="24">
        <v>7.4999999999999997E-2</v>
      </c>
      <c r="BF1352" s="24">
        <v>5.0000000000000001E-3</v>
      </c>
      <c r="BG1352" s="24">
        <v>0</v>
      </c>
      <c r="BH1352" s="24">
        <v>0</v>
      </c>
      <c r="BI1352" s="24">
        <v>0</v>
      </c>
      <c r="BJ1352" s="24">
        <v>1.8749999999999999E-2</v>
      </c>
      <c r="BK1352" s="24">
        <v>1.25E-3</v>
      </c>
      <c r="BL1352" s="24">
        <v>0</v>
      </c>
      <c r="BM1352" s="24">
        <v>0</v>
      </c>
      <c r="BN1352" s="24">
        <v>0</v>
      </c>
      <c r="BO1352" s="24">
        <v>0.1</v>
      </c>
      <c r="BP1352" s="24">
        <v>0.1</v>
      </c>
      <c r="BQ1352" s="24">
        <v>0</v>
      </c>
      <c r="BR1352" s="24">
        <v>0</v>
      </c>
      <c r="BS1352" s="24">
        <v>0</v>
      </c>
      <c r="BT1352" s="24">
        <v>0.04</v>
      </c>
      <c r="BU1352" s="29">
        <v>4</v>
      </c>
      <c r="BV1352" s="23">
        <f>BT1352/(BT1352+BU1352)</f>
        <v>9.9009900990099011E-3</v>
      </c>
      <c r="BW1352" s="23">
        <f>SQRT((BT1352*BU1352)/((BT1352+BU1352)^2*(BT1352+BU1352+1)))</f>
        <v>4.410251516706673E-2</v>
      </c>
      <c r="BX1352" s="30">
        <v>0.1</v>
      </c>
      <c r="BY1352" s="30">
        <v>0.7</v>
      </c>
      <c r="BZ1352" s="30">
        <v>0.1</v>
      </c>
      <c r="CA1352" s="30">
        <v>0.1</v>
      </c>
      <c r="CB1352" s="28" t="s">
        <v>83</v>
      </c>
      <c r="CC1352" s="24">
        <v>600</v>
      </c>
    </row>
    <row r="1353" spans="1:81" s="24" customFormat="1" x14ac:dyDescent="0.2">
      <c r="A1353" s="30">
        <f t="shared" si="21"/>
        <v>1352</v>
      </c>
      <c r="B1353" s="30">
        <v>20</v>
      </c>
      <c r="C1353" s="30">
        <v>20</v>
      </c>
      <c r="D1353" s="24">
        <v>5</v>
      </c>
      <c r="E1353" s="24">
        <v>5</v>
      </c>
      <c r="F1353" s="19" t="s">
        <v>80</v>
      </c>
      <c r="G1353" s="19">
        <f>IF(F1353="rectangle",B1353*C1353,IF(F1353="hook",B1353*C1353-(D1353*E1353),IF(F1353="eight",B1353*C1353-2*(D1353*E1353),IF(F1353="tee",B1353*C1353-2*(D1353*E1353),IF(F1353="cross",B1353*C1353-4*(D1353*E1353),"ERROR")))))</f>
        <v>400</v>
      </c>
      <c r="H1353" s="19" t="s">
        <v>84</v>
      </c>
      <c r="I1353" s="19">
        <f>B1353/C1353</f>
        <v>1</v>
      </c>
      <c r="J1353" s="22">
        <v>1</v>
      </c>
      <c r="K1353" s="24">
        <v>125</v>
      </c>
      <c r="L1353" s="24">
        <v>4</v>
      </c>
      <c r="M1353" s="25">
        <v>4</v>
      </c>
      <c r="N1353" s="22">
        <f>M1353/4</f>
        <v>1</v>
      </c>
      <c r="O1353" s="19">
        <f>M1353/N1353</f>
        <v>4</v>
      </c>
      <c r="P1353" s="26">
        <v>15</v>
      </c>
      <c r="Q1353" s="30">
        <f>P1353</f>
        <v>15</v>
      </c>
      <c r="R1353" s="20">
        <f>AA1353/V1353</f>
        <v>100</v>
      </c>
      <c r="S1353" s="27">
        <v>5</v>
      </c>
      <c r="T1353" s="30">
        <f>S1353</f>
        <v>5</v>
      </c>
      <c r="U1353" s="20">
        <f>AB1353/W1353</f>
        <v>100</v>
      </c>
      <c r="V1353" s="19">
        <f>ROUND((Q1353/100)*G1353,0)</f>
        <v>60</v>
      </c>
      <c r="W1353" s="19">
        <f>ROUND(((T1353/100)*G1353)/J1353,0)</f>
        <v>20</v>
      </c>
      <c r="X1353" s="19">
        <v>0</v>
      </c>
      <c r="Y1353" s="19">
        <v>0</v>
      </c>
      <c r="Z1353" s="19">
        <v>0</v>
      </c>
      <c r="AA1353" s="20">
        <f>G1353*P1353</f>
        <v>6000</v>
      </c>
      <c r="AB1353" s="20">
        <f>(G1353*S1353)/J1353</f>
        <v>2000</v>
      </c>
      <c r="AC1353" s="20">
        <v>0</v>
      </c>
      <c r="AD1353" s="20">
        <v>0</v>
      </c>
      <c r="AE1353" s="20">
        <v>0</v>
      </c>
      <c r="AF1353" s="24">
        <v>100</v>
      </c>
      <c r="AG1353" s="24">
        <v>0</v>
      </c>
      <c r="AH1353" s="24">
        <v>1</v>
      </c>
      <c r="AI1353" s="24">
        <v>100</v>
      </c>
      <c r="AJ1353" s="24">
        <v>0</v>
      </c>
      <c r="AK1353" s="24">
        <v>1</v>
      </c>
      <c r="AL1353" s="24">
        <v>0.5</v>
      </c>
      <c r="AM1353" s="24">
        <v>0.5</v>
      </c>
      <c r="AN1353" s="24">
        <v>0</v>
      </c>
      <c r="AO1353" s="24">
        <v>0</v>
      </c>
      <c r="AP1353" s="24">
        <v>0</v>
      </c>
      <c r="AQ1353" s="24">
        <v>0.01</v>
      </c>
      <c r="AR1353" s="24">
        <v>0.01</v>
      </c>
      <c r="AS1353" s="24">
        <v>0</v>
      </c>
      <c r="AT1353" s="24">
        <v>0</v>
      </c>
      <c r="AU1353" s="24">
        <v>0</v>
      </c>
      <c r="AV1353" s="24">
        <v>0</v>
      </c>
      <c r="AW1353" s="24">
        <v>0.2</v>
      </c>
      <c r="AX1353" s="24">
        <v>0</v>
      </c>
      <c r="AY1353" s="24">
        <v>0</v>
      </c>
      <c r="AZ1353" s="24">
        <v>0</v>
      </c>
      <c r="BA1353" s="24">
        <v>0.04</v>
      </c>
      <c r="BB1353" s="24">
        <v>0</v>
      </c>
      <c r="BC1353" s="22">
        <v>0.05</v>
      </c>
      <c r="BD1353" s="22">
        <v>0.05</v>
      </c>
      <c r="BE1353" s="24">
        <v>7.4999999999999997E-2</v>
      </c>
      <c r="BF1353" s="24">
        <v>5.0000000000000001E-3</v>
      </c>
      <c r="BG1353" s="24">
        <v>0</v>
      </c>
      <c r="BH1353" s="24">
        <v>0</v>
      </c>
      <c r="BI1353" s="24">
        <v>0</v>
      </c>
      <c r="BJ1353" s="24">
        <v>1.8749999999999999E-2</v>
      </c>
      <c r="BK1353" s="24">
        <v>1.25E-3</v>
      </c>
      <c r="BL1353" s="24">
        <v>0</v>
      </c>
      <c r="BM1353" s="24">
        <v>0</v>
      </c>
      <c r="BN1353" s="24">
        <v>0</v>
      </c>
      <c r="BO1353" s="24">
        <v>0.1</v>
      </c>
      <c r="BP1353" s="24">
        <v>0.1</v>
      </c>
      <c r="BQ1353" s="24">
        <v>0</v>
      </c>
      <c r="BR1353" s="24">
        <v>0</v>
      </c>
      <c r="BS1353" s="24">
        <v>0</v>
      </c>
      <c r="BT1353" s="24">
        <v>0.04</v>
      </c>
      <c r="BU1353" s="29">
        <v>0.2</v>
      </c>
      <c r="BV1353" s="23">
        <f>BT1353/(BT1353+BU1353)</f>
        <v>0.16666666666666666</v>
      </c>
      <c r="BW1353" s="23">
        <f>SQRT((BT1353*BU1353)/((BT1353+BU1353)^2*(BT1353+BU1353+1)))</f>
        <v>0.33467472037604118</v>
      </c>
      <c r="BX1353" s="30">
        <v>0.1</v>
      </c>
      <c r="BY1353" s="30">
        <v>0.7</v>
      </c>
      <c r="BZ1353" s="30">
        <v>0.1</v>
      </c>
      <c r="CA1353" s="30">
        <v>0.1</v>
      </c>
      <c r="CB1353" s="28" t="s">
        <v>83</v>
      </c>
      <c r="CC1353" s="24">
        <v>600</v>
      </c>
    </row>
    <row r="1354" spans="1:81" s="24" customFormat="1" x14ac:dyDescent="0.2">
      <c r="A1354" s="30">
        <f t="shared" si="21"/>
        <v>1353</v>
      </c>
      <c r="B1354" s="30">
        <v>20</v>
      </c>
      <c r="C1354" s="30">
        <v>20</v>
      </c>
      <c r="D1354" s="24">
        <v>5</v>
      </c>
      <c r="E1354" s="24">
        <v>5</v>
      </c>
      <c r="F1354" s="19" t="s">
        <v>80</v>
      </c>
      <c r="G1354" s="19">
        <f>IF(F1354="rectangle",B1354*C1354,IF(F1354="hook",B1354*C1354-(D1354*E1354),IF(F1354="eight",B1354*C1354-2*(D1354*E1354),IF(F1354="tee",B1354*C1354-2*(D1354*E1354),IF(F1354="cross",B1354*C1354-4*(D1354*E1354),"ERROR")))))</f>
        <v>400</v>
      </c>
      <c r="H1354" s="19" t="s">
        <v>84</v>
      </c>
      <c r="I1354" s="19">
        <f>B1354/C1354</f>
        <v>1</v>
      </c>
      <c r="J1354" s="22">
        <v>1</v>
      </c>
      <c r="K1354" s="24">
        <v>125</v>
      </c>
      <c r="L1354" s="24">
        <v>4</v>
      </c>
      <c r="M1354" s="25">
        <v>4</v>
      </c>
      <c r="N1354" s="22">
        <f>M1354/4</f>
        <v>1</v>
      </c>
      <c r="O1354" s="19">
        <f>M1354/N1354</f>
        <v>4</v>
      </c>
      <c r="P1354" s="26">
        <v>15</v>
      </c>
      <c r="Q1354" s="30">
        <f>P1354</f>
        <v>15</v>
      </c>
      <c r="R1354" s="20">
        <f>AA1354/V1354</f>
        <v>100</v>
      </c>
      <c r="S1354" s="27">
        <v>5</v>
      </c>
      <c r="T1354" s="30">
        <f>S1354</f>
        <v>5</v>
      </c>
      <c r="U1354" s="20">
        <f>AB1354/W1354</f>
        <v>100</v>
      </c>
      <c r="V1354" s="19">
        <f>ROUND((Q1354/100)*G1354,0)</f>
        <v>60</v>
      </c>
      <c r="W1354" s="19">
        <f>ROUND(((T1354/100)*G1354)/J1354,0)</f>
        <v>20</v>
      </c>
      <c r="X1354" s="19">
        <v>0</v>
      </c>
      <c r="Y1354" s="19">
        <v>0</v>
      </c>
      <c r="Z1354" s="19">
        <v>0</v>
      </c>
      <c r="AA1354" s="20">
        <f>G1354*P1354</f>
        <v>6000</v>
      </c>
      <c r="AB1354" s="20">
        <f>(G1354*S1354)/J1354</f>
        <v>2000</v>
      </c>
      <c r="AC1354" s="20">
        <v>0</v>
      </c>
      <c r="AD1354" s="20">
        <v>0</v>
      </c>
      <c r="AE1354" s="20">
        <v>0</v>
      </c>
      <c r="AF1354" s="24">
        <v>100</v>
      </c>
      <c r="AG1354" s="24">
        <v>0</v>
      </c>
      <c r="AH1354" s="24">
        <v>1</v>
      </c>
      <c r="AI1354" s="24">
        <v>100</v>
      </c>
      <c r="AJ1354" s="24">
        <v>0</v>
      </c>
      <c r="AK1354" s="24">
        <v>1</v>
      </c>
      <c r="AL1354" s="24">
        <v>0.5</v>
      </c>
      <c r="AM1354" s="24">
        <v>0.5</v>
      </c>
      <c r="AN1354" s="24">
        <v>0</v>
      </c>
      <c r="AO1354" s="24">
        <v>0</v>
      </c>
      <c r="AP1354" s="24">
        <v>0</v>
      </c>
      <c r="AQ1354" s="24">
        <v>0.01</v>
      </c>
      <c r="AR1354" s="24">
        <v>0.01</v>
      </c>
      <c r="AS1354" s="24">
        <v>0</v>
      </c>
      <c r="AT1354" s="24">
        <v>0</v>
      </c>
      <c r="AU1354" s="24">
        <v>0</v>
      </c>
      <c r="AV1354" s="24">
        <v>0</v>
      </c>
      <c r="AW1354" s="24">
        <v>0.2</v>
      </c>
      <c r="AX1354" s="24">
        <v>0</v>
      </c>
      <c r="AY1354" s="24">
        <v>0</v>
      </c>
      <c r="AZ1354" s="24">
        <v>0</v>
      </c>
      <c r="BA1354" s="24">
        <v>0.04</v>
      </c>
      <c r="BB1354" s="24">
        <v>0</v>
      </c>
      <c r="BC1354" s="22">
        <v>0.05</v>
      </c>
      <c r="BD1354" s="22">
        <v>0.05</v>
      </c>
      <c r="BE1354" s="24">
        <v>7.4999999999999997E-2</v>
      </c>
      <c r="BF1354" s="24">
        <v>5.0000000000000001E-3</v>
      </c>
      <c r="BG1354" s="24">
        <v>0</v>
      </c>
      <c r="BH1354" s="24">
        <v>0</v>
      </c>
      <c r="BI1354" s="24">
        <v>0</v>
      </c>
      <c r="BJ1354" s="24">
        <v>1.8749999999999999E-2</v>
      </c>
      <c r="BK1354" s="24">
        <v>1.25E-3</v>
      </c>
      <c r="BL1354" s="24">
        <v>0</v>
      </c>
      <c r="BM1354" s="24">
        <v>0</v>
      </c>
      <c r="BN1354" s="24">
        <v>0</v>
      </c>
      <c r="BO1354" s="24">
        <v>0.1</v>
      </c>
      <c r="BP1354" s="24">
        <v>0.1</v>
      </c>
      <c r="BQ1354" s="24">
        <v>0</v>
      </c>
      <c r="BR1354" s="24">
        <v>0</v>
      </c>
      <c r="BS1354" s="24">
        <v>0</v>
      </c>
      <c r="BT1354" s="24">
        <v>0.04</v>
      </c>
      <c r="BU1354" s="29">
        <v>0.1</v>
      </c>
      <c r="BV1354" s="23">
        <f>BT1354/(BT1354+BU1354)</f>
        <v>0.2857142857142857</v>
      </c>
      <c r="BW1354" s="23">
        <f>SQRT((BT1354*BU1354)/((BT1354+BU1354)^2*(BT1354+BU1354+1)))</f>
        <v>0.42310634125649449</v>
      </c>
      <c r="BX1354" s="30">
        <v>0.1</v>
      </c>
      <c r="BY1354" s="30">
        <v>0.7</v>
      </c>
      <c r="BZ1354" s="30">
        <v>0.1</v>
      </c>
      <c r="CA1354" s="30">
        <v>0.1</v>
      </c>
      <c r="CB1354" s="28" t="s">
        <v>83</v>
      </c>
      <c r="CC1354" s="24">
        <v>600</v>
      </c>
    </row>
    <row r="1355" spans="1:81" s="24" customFormat="1" x14ac:dyDescent="0.2">
      <c r="A1355" s="30">
        <f t="shared" si="21"/>
        <v>1354</v>
      </c>
      <c r="B1355" s="30">
        <v>20</v>
      </c>
      <c r="C1355" s="30">
        <v>20</v>
      </c>
      <c r="D1355" s="24">
        <v>5</v>
      </c>
      <c r="E1355" s="24">
        <v>5</v>
      </c>
      <c r="F1355" s="19" t="s">
        <v>80</v>
      </c>
      <c r="G1355" s="19">
        <f>IF(F1355="rectangle",B1355*C1355,IF(F1355="hook",B1355*C1355-(D1355*E1355),IF(F1355="eight",B1355*C1355-2*(D1355*E1355),IF(F1355="tee",B1355*C1355-2*(D1355*E1355),IF(F1355="cross",B1355*C1355-4*(D1355*E1355),"ERROR")))))</f>
        <v>400</v>
      </c>
      <c r="H1355" s="19" t="s">
        <v>84</v>
      </c>
      <c r="I1355" s="19">
        <f>B1355/C1355</f>
        <v>1</v>
      </c>
      <c r="J1355" s="22">
        <v>1</v>
      </c>
      <c r="K1355" s="24">
        <v>125</v>
      </c>
      <c r="L1355" s="24">
        <v>4</v>
      </c>
      <c r="M1355" s="25">
        <v>4</v>
      </c>
      <c r="N1355" s="22">
        <f>M1355/4</f>
        <v>1</v>
      </c>
      <c r="O1355" s="19">
        <f>M1355/N1355</f>
        <v>4</v>
      </c>
      <c r="P1355" s="26">
        <v>15</v>
      </c>
      <c r="Q1355" s="30">
        <f>P1355</f>
        <v>15</v>
      </c>
      <c r="R1355" s="20">
        <f>AA1355/V1355</f>
        <v>100</v>
      </c>
      <c r="S1355" s="27">
        <v>15</v>
      </c>
      <c r="T1355" s="30">
        <f>S1355</f>
        <v>15</v>
      </c>
      <c r="U1355" s="20">
        <f>AB1355/W1355</f>
        <v>100</v>
      </c>
      <c r="V1355" s="19">
        <f>ROUND((Q1355/100)*G1355,0)</f>
        <v>60</v>
      </c>
      <c r="W1355" s="19">
        <f>ROUND(((T1355/100)*G1355)/J1355,0)</f>
        <v>60</v>
      </c>
      <c r="X1355" s="19">
        <v>0</v>
      </c>
      <c r="Y1355" s="19">
        <v>0</v>
      </c>
      <c r="Z1355" s="19">
        <v>0</v>
      </c>
      <c r="AA1355" s="20">
        <f>G1355*P1355</f>
        <v>6000</v>
      </c>
      <c r="AB1355" s="20">
        <f>(G1355*S1355)/J1355</f>
        <v>6000</v>
      </c>
      <c r="AC1355" s="20">
        <v>0</v>
      </c>
      <c r="AD1355" s="20">
        <v>0</v>
      </c>
      <c r="AE1355" s="20">
        <v>0</v>
      </c>
      <c r="AF1355" s="24">
        <v>100</v>
      </c>
      <c r="AG1355" s="24">
        <v>0</v>
      </c>
      <c r="AH1355" s="24">
        <v>1</v>
      </c>
      <c r="AI1355" s="24">
        <v>100</v>
      </c>
      <c r="AJ1355" s="24">
        <v>0</v>
      </c>
      <c r="AK1355" s="24">
        <v>1</v>
      </c>
      <c r="AL1355" s="24">
        <v>0.5</v>
      </c>
      <c r="AM1355" s="24">
        <v>0.5</v>
      </c>
      <c r="AN1355" s="24">
        <v>0</v>
      </c>
      <c r="AO1355" s="24">
        <v>0</v>
      </c>
      <c r="AP1355" s="24">
        <v>0</v>
      </c>
      <c r="AQ1355" s="24">
        <v>0.01</v>
      </c>
      <c r="AR1355" s="24">
        <v>0.01</v>
      </c>
      <c r="AS1355" s="24">
        <v>0</v>
      </c>
      <c r="AT1355" s="24">
        <v>0</v>
      </c>
      <c r="AU1355" s="24">
        <v>0</v>
      </c>
      <c r="AV1355" s="24">
        <v>0</v>
      </c>
      <c r="AW1355" s="24">
        <v>0.2</v>
      </c>
      <c r="AX1355" s="24">
        <v>0</v>
      </c>
      <c r="AY1355" s="24">
        <v>0</v>
      </c>
      <c r="AZ1355" s="24">
        <v>0</v>
      </c>
      <c r="BA1355" s="24">
        <v>0.04</v>
      </c>
      <c r="BB1355" s="24">
        <v>0</v>
      </c>
      <c r="BC1355" s="22">
        <v>0.05</v>
      </c>
      <c r="BD1355" s="22">
        <v>0.05</v>
      </c>
      <c r="BE1355" s="24">
        <v>7.4999999999999997E-2</v>
      </c>
      <c r="BF1355" s="24">
        <v>5.0000000000000001E-3</v>
      </c>
      <c r="BG1355" s="24">
        <v>0</v>
      </c>
      <c r="BH1355" s="24">
        <v>0</v>
      </c>
      <c r="BI1355" s="24">
        <v>0</v>
      </c>
      <c r="BJ1355" s="24">
        <v>1.8749999999999999E-2</v>
      </c>
      <c r="BK1355" s="24">
        <v>1.25E-3</v>
      </c>
      <c r="BL1355" s="24">
        <v>0</v>
      </c>
      <c r="BM1355" s="24">
        <v>0</v>
      </c>
      <c r="BN1355" s="24">
        <v>0</v>
      </c>
      <c r="BO1355" s="24">
        <v>0.1</v>
      </c>
      <c r="BP1355" s="24">
        <v>0.1</v>
      </c>
      <c r="BQ1355" s="24">
        <v>0</v>
      </c>
      <c r="BR1355" s="24">
        <v>0</v>
      </c>
      <c r="BS1355" s="24">
        <v>0</v>
      </c>
      <c r="BT1355" s="24">
        <v>0.04</v>
      </c>
      <c r="BU1355" s="29">
        <v>4</v>
      </c>
      <c r="BV1355" s="23">
        <f>BT1355/(BT1355+BU1355)</f>
        <v>9.9009900990099011E-3</v>
      </c>
      <c r="BW1355" s="23">
        <f>SQRT((BT1355*BU1355)/((BT1355+BU1355)^2*(BT1355+BU1355+1)))</f>
        <v>4.410251516706673E-2</v>
      </c>
      <c r="BX1355" s="30">
        <v>0.1</v>
      </c>
      <c r="BY1355" s="30">
        <v>0.7</v>
      </c>
      <c r="BZ1355" s="30">
        <v>0.1</v>
      </c>
      <c r="CA1355" s="30">
        <v>0.1</v>
      </c>
      <c r="CB1355" s="28" t="s">
        <v>83</v>
      </c>
      <c r="CC1355" s="24">
        <v>600</v>
      </c>
    </row>
    <row r="1356" spans="1:81" s="24" customFormat="1" x14ac:dyDescent="0.2">
      <c r="A1356" s="30">
        <f t="shared" si="21"/>
        <v>1355</v>
      </c>
      <c r="B1356" s="30">
        <v>20</v>
      </c>
      <c r="C1356" s="30">
        <v>20</v>
      </c>
      <c r="D1356" s="24">
        <v>5</v>
      </c>
      <c r="E1356" s="24">
        <v>5</v>
      </c>
      <c r="F1356" s="19" t="s">
        <v>80</v>
      </c>
      <c r="G1356" s="19">
        <f>IF(F1356="rectangle",B1356*C1356,IF(F1356="hook",B1356*C1356-(D1356*E1356),IF(F1356="eight",B1356*C1356-2*(D1356*E1356),IF(F1356="tee",B1356*C1356-2*(D1356*E1356),IF(F1356="cross",B1356*C1356-4*(D1356*E1356),"ERROR")))))</f>
        <v>400</v>
      </c>
      <c r="H1356" s="19" t="s">
        <v>84</v>
      </c>
      <c r="I1356" s="19">
        <f>B1356/C1356</f>
        <v>1</v>
      </c>
      <c r="J1356" s="22">
        <v>1</v>
      </c>
      <c r="K1356" s="24">
        <v>125</v>
      </c>
      <c r="L1356" s="24">
        <v>4</v>
      </c>
      <c r="M1356" s="25">
        <v>4</v>
      </c>
      <c r="N1356" s="22">
        <f>M1356/4</f>
        <v>1</v>
      </c>
      <c r="O1356" s="19">
        <f>M1356/N1356</f>
        <v>4</v>
      </c>
      <c r="P1356" s="26">
        <v>15</v>
      </c>
      <c r="Q1356" s="30">
        <f>P1356</f>
        <v>15</v>
      </c>
      <c r="R1356" s="20">
        <f>AA1356/V1356</f>
        <v>100</v>
      </c>
      <c r="S1356" s="27">
        <v>15</v>
      </c>
      <c r="T1356" s="30">
        <f>S1356</f>
        <v>15</v>
      </c>
      <c r="U1356" s="20">
        <f>AB1356/W1356</f>
        <v>100</v>
      </c>
      <c r="V1356" s="19">
        <f>ROUND((Q1356/100)*G1356,0)</f>
        <v>60</v>
      </c>
      <c r="W1356" s="19">
        <f>ROUND(((T1356/100)*G1356)/J1356,0)</f>
        <v>60</v>
      </c>
      <c r="X1356" s="19">
        <v>0</v>
      </c>
      <c r="Y1356" s="19">
        <v>0</v>
      </c>
      <c r="Z1356" s="19">
        <v>0</v>
      </c>
      <c r="AA1356" s="20">
        <f>G1356*P1356</f>
        <v>6000</v>
      </c>
      <c r="AB1356" s="20">
        <f>(G1356*S1356)/J1356</f>
        <v>6000</v>
      </c>
      <c r="AC1356" s="20">
        <v>0</v>
      </c>
      <c r="AD1356" s="20">
        <v>0</v>
      </c>
      <c r="AE1356" s="20">
        <v>0</v>
      </c>
      <c r="AF1356" s="24">
        <v>100</v>
      </c>
      <c r="AG1356" s="24">
        <v>0</v>
      </c>
      <c r="AH1356" s="24">
        <v>1</v>
      </c>
      <c r="AI1356" s="24">
        <v>100</v>
      </c>
      <c r="AJ1356" s="24">
        <v>0</v>
      </c>
      <c r="AK1356" s="24">
        <v>1</v>
      </c>
      <c r="AL1356" s="24">
        <v>0.5</v>
      </c>
      <c r="AM1356" s="24">
        <v>0.5</v>
      </c>
      <c r="AN1356" s="24">
        <v>0</v>
      </c>
      <c r="AO1356" s="24">
        <v>0</v>
      </c>
      <c r="AP1356" s="24">
        <v>0</v>
      </c>
      <c r="AQ1356" s="24">
        <v>0.01</v>
      </c>
      <c r="AR1356" s="24">
        <v>0.01</v>
      </c>
      <c r="AS1356" s="24">
        <v>0</v>
      </c>
      <c r="AT1356" s="24">
        <v>0</v>
      </c>
      <c r="AU1356" s="24">
        <v>0</v>
      </c>
      <c r="AV1356" s="24">
        <v>0</v>
      </c>
      <c r="AW1356" s="24">
        <v>0.2</v>
      </c>
      <c r="AX1356" s="24">
        <v>0</v>
      </c>
      <c r="AY1356" s="24">
        <v>0</v>
      </c>
      <c r="AZ1356" s="24">
        <v>0</v>
      </c>
      <c r="BA1356" s="24">
        <v>0.04</v>
      </c>
      <c r="BB1356" s="24">
        <v>0</v>
      </c>
      <c r="BC1356" s="22">
        <v>0.05</v>
      </c>
      <c r="BD1356" s="22">
        <v>0.05</v>
      </c>
      <c r="BE1356" s="24">
        <v>7.4999999999999997E-2</v>
      </c>
      <c r="BF1356" s="24">
        <v>5.0000000000000001E-3</v>
      </c>
      <c r="BG1356" s="24">
        <v>0</v>
      </c>
      <c r="BH1356" s="24">
        <v>0</v>
      </c>
      <c r="BI1356" s="24">
        <v>0</v>
      </c>
      <c r="BJ1356" s="24">
        <v>1.8749999999999999E-2</v>
      </c>
      <c r="BK1356" s="24">
        <v>1.25E-3</v>
      </c>
      <c r="BL1356" s="24">
        <v>0</v>
      </c>
      <c r="BM1356" s="24">
        <v>0</v>
      </c>
      <c r="BN1356" s="24">
        <v>0</v>
      </c>
      <c r="BO1356" s="24">
        <v>0.1</v>
      </c>
      <c r="BP1356" s="24">
        <v>0.1</v>
      </c>
      <c r="BQ1356" s="24">
        <v>0</v>
      </c>
      <c r="BR1356" s="24">
        <v>0</v>
      </c>
      <c r="BS1356" s="24">
        <v>0</v>
      </c>
      <c r="BT1356" s="24">
        <v>0.04</v>
      </c>
      <c r="BU1356" s="29">
        <v>0.2</v>
      </c>
      <c r="BV1356" s="23">
        <f>BT1356/(BT1356+BU1356)</f>
        <v>0.16666666666666666</v>
      </c>
      <c r="BW1356" s="23">
        <f>SQRT((BT1356*BU1356)/((BT1356+BU1356)^2*(BT1356+BU1356+1)))</f>
        <v>0.33467472037604118</v>
      </c>
      <c r="BX1356" s="30">
        <v>0.1</v>
      </c>
      <c r="BY1356" s="30">
        <v>0.7</v>
      </c>
      <c r="BZ1356" s="30">
        <v>0.1</v>
      </c>
      <c r="CA1356" s="30">
        <v>0.1</v>
      </c>
      <c r="CB1356" s="28" t="s">
        <v>83</v>
      </c>
      <c r="CC1356" s="24">
        <v>600</v>
      </c>
    </row>
    <row r="1357" spans="1:81" s="24" customFormat="1" x14ac:dyDescent="0.2">
      <c r="A1357" s="30">
        <f t="shared" si="21"/>
        <v>1356</v>
      </c>
      <c r="B1357" s="30">
        <v>20</v>
      </c>
      <c r="C1357" s="30">
        <v>20</v>
      </c>
      <c r="D1357" s="24">
        <v>5</v>
      </c>
      <c r="E1357" s="24">
        <v>5</v>
      </c>
      <c r="F1357" s="19" t="s">
        <v>80</v>
      </c>
      <c r="G1357" s="19">
        <f>IF(F1357="rectangle",B1357*C1357,IF(F1357="hook",B1357*C1357-(D1357*E1357),IF(F1357="eight",B1357*C1357-2*(D1357*E1357),IF(F1357="tee",B1357*C1357-2*(D1357*E1357),IF(F1357="cross",B1357*C1357-4*(D1357*E1357),"ERROR")))))</f>
        <v>400</v>
      </c>
      <c r="H1357" s="19" t="s">
        <v>84</v>
      </c>
      <c r="I1357" s="19">
        <f>B1357/C1357</f>
        <v>1</v>
      </c>
      <c r="J1357" s="22">
        <v>1</v>
      </c>
      <c r="K1357" s="24">
        <v>125</v>
      </c>
      <c r="L1357" s="24">
        <v>4</v>
      </c>
      <c r="M1357" s="25">
        <v>4</v>
      </c>
      <c r="N1357" s="22">
        <f>M1357/4</f>
        <v>1</v>
      </c>
      <c r="O1357" s="19">
        <f>M1357/N1357</f>
        <v>4</v>
      </c>
      <c r="P1357" s="26">
        <v>15</v>
      </c>
      <c r="Q1357" s="30">
        <f>P1357</f>
        <v>15</v>
      </c>
      <c r="R1357" s="20">
        <f>AA1357/V1357</f>
        <v>100</v>
      </c>
      <c r="S1357" s="27">
        <v>15</v>
      </c>
      <c r="T1357" s="30">
        <f>S1357</f>
        <v>15</v>
      </c>
      <c r="U1357" s="20">
        <f>AB1357/W1357</f>
        <v>100</v>
      </c>
      <c r="V1357" s="19">
        <f>ROUND((Q1357/100)*G1357,0)</f>
        <v>60</v>
      </c>
      <c r="W1357" s="19">
        <f>ROUND(((T1357/100)*G1357)/J1357,0)</f>
        <v>60</v>
      </c>
      <c r="X1357" s="19">
        <v>0</v>
      </c>
      <c r="Y1357" s="19">
        <v>0</v>
      </c>
      <c r="Z1357" s="19">
        <v>0</v>
      </c>
      <c r="AA1357" s="20">
        <f>G1357*P1357</f>
        <v>6000</v>
      </c>
      <c r="AB1357" s="20">
        <f>(G1357*S1357)/J1357</f>
        <v>6000</v>
      </c>
      <c r="AC1357" s="20">
        <v>0</v>
      </c>
      <c r="AD1357" s="20">
        <v>0</v>
      </c>
      <c r="AE1357" s="20">
        <v>0</v>
      </c>
      <c r="AF1357" s="24">
        <v>100</v>
      </c>
      <c r="AG1357" s="24">
        <v>0</v>
      </c>
      <c r="AH1357" s="24">
        <v>1</v>
      </c>
      <c r="AI1357" s="24">
        <v>100</v>
      </c>
      <c r="AJ1357" s="24">
        <v>0</v>
      </c>
      <c r="AK1357" s="24">
        <v>1</v>
      </c>
      <c r="AL1357" s="24">
        <v>0.5</v>
      </c>
      <c r="AM1357" s="24">
        <v>0.5</v>
      </c>
      <c r="AN1357" s="24">
        <v>0</v>
      </c>
      <c r="AO1357" s="24">
        <v>0</v>
      </c>
      <c r="AP1357" s="24">
        <v>0</v>
      </c>
      <c r="AQ1357" s="24">
        <v>0.01</v>
      </c>
      <c r="AR1357" s="24">
        <v>0.01</v>
      </c>
      <c r="AS1357" s="24">
        <v>0</v>
      </c>
      <c r="AT1357" s="24">
        <v>0</v>
      </c>
      <c r="AU1357" s="24">
        <v>0</v>
      </c>
      <c r="AV1357" s="24">
        <v>0</v>
      </c>
      <c r="AW1357" s="24">
        <v>0.2</v>
      </c>
      <c r="AX1357" s="24">
        <v>0</v>
      </c>
      <c r="AY1357" s="24">
        <v>0</v>
      </c>
      <c r="AZ1357" s="24">
        <v>0</v>
      </c>
      <c r="BA1357" s="24">
        <v>0.04</v>
      </c>
      <c r="BB1357" s="24">
        <v>0</v>
      </c>
      <c r="BC1357" s="22">
        <v>0.05</v>
      </c>
      <c r="BD1357" s="22">
        <v>0.05</v>
      </c>
      <c r="BE1357" s="24">
        <v>7.4999999999999997E-2</v>
      </c>
      <c r="BF1357" s="24">
        <v>5.0000000000000001E-3</v>
      </c>
      <c r="BG1357" s="24">
        <v>0</v>
      </c>
      <c r="BH1357" s="24">
        <v>0</v>
      </c>
      <c r="BI1357" s="24">
        <v>0</v>
      </c>
      <c r="BJ1357" s="24">
        <v>1.8749999999999999E-2</v>
      </c>
      <c r="BK1357" s="24">
        <v>1.25E-3</v>
      </c>
      <c r="BL1357" s="24">
        <v>0</v>
      </c>
      <c r="BM1357" s="24">
        <v>0</v>
      </c>
      <c r="BN1357" s="24">
        <v>0</v>
      </c>
      <c r="BO1357" s="24">
        <v>0.1</v>
      </c>
      <c r="BP1357" s="24">
        <v>0.1</v>
      </c>
      <c r="BQ1357" s="24">
        <v>0</v>
      </c>
      <c r="BR1357" s="24">
        <v>0</v>
      </c>
      <c r="BS1357" s="24">
        <v>0</v>
      </c>
      <c r="BT1357" s="24">
        <v>0.04</v>
      </c>
      <c r="BU1357" s="29">
        <v>0.1</v>
      </c>
      <c r="BV1357" s="23">
        <f>BT1357/(BT1357+BU1357)</f>
        <v>0.2857142857142857</v>
      </c>
      <c r="BW1357" s="23">
        <f>SQRT((BT1357*BU1357)/((BT1357+BU1357)^2*(BT1357+BU1357+1)))</f>
        <v>0.42310634125649449</v>
      </c>
      <c r="BX1357" s="30">
        <v>0.1</v>
      </c>
      <c r="BY1357" s="30">
        <v>0.7</v>
      </c>
      <c r="BZ1357" s="30">
        <v>0.1</v>
      </c>
      <c r="CA1357" s="30">
        <v>0.1</v>
      </c>
      <c r="CB1357" s="28" t="s">
        <v>83</v>
      </c>
      <c r="CC1357" s="24">
        <v>600</v>
      </c>
    </row>
    <row r="1358" spans="1:81" s="24" customFormat="1" x14ac:dyDescent="0.2">
      <c r="A1358" s="30">
        <f t="shared" si="21"/>
        <v>1357</v>
      </c>
      <c r="B1358" s="30">
        <v>20</v>
      </c>
      <c r="C1358" s="30">
        <v>20</v>
      </c>
      <c r="D1358" s="24">
        <v>5</v>
      </c>
      <c r="E1358" s="24">
        <v>5</v>
      </c>
      <c r="F1358" s="19" t="s">
        <v>80</v>
      </c>
      <c r="G1358" s="19">
        <f>IF(F1358="rectangle",B1358*C1358,IF(F1358="hook",B1358*C1358-(D1358*E1358),IF(F1358="eight",B1358*C1358-2*(D1358*E1358),IF(F1358="tee",B1358*C1358-2*(D1358*E1358),IF(F1358="cross",B1358*C1358-4*(D1358*E1358),"ERROR")))))</f>
        <v>400</v>
      </c>
      <c r="H1358" s="19" t="s">
        <v>84</v>
      </c>
      <c r="I1358" s="19">
        <f>B1358/C1358</f>
        <v>1</v>
      </c>
      <c r="J1358" s="22">
        <v>1</v>
      </c>
      <c r="K1358" s="24">
        <v>125</v>
      </c>
      <c r="L1358" s="24">
        <v>4</v>
      </c>
      <c r="M1358" s="25">
        <v>4</v>
      </c>
      <c r="N1358" s="22">
        <f>M1358/4</f>
        <v>1</v>
      </c>
      <c r="O1358" s="19">
        <f>M1358/N1358</f>
        <v>4</v>
      </c>
      <c r="P1358" s="26">
        <v>15</v>
      </c>
      <c r="Q1358" s="30">
        <f>P1358</f>
        <v>15</v>
      </c>
      <c r="R1358" s="20">
        <f>AA1358/V1358</f>
        <v>100</v>
      </c>
      <c r="S1358" s="27">
        <v>30</v>
      </c>
      <c r="T1358" s="30">
        <f>S1358</f>
        <v>30</v>
      </c>
      <c r="U1358" s="20">
        <f>AB1358/W1358</f>
        <v>100</v>
      </c>
      <c r="V1358" s="19">
        <f>ROUND((Q1358/100)*G1358,0)</f>
        <v>60</v>
      </c>
      <c r="W1358" s="19">
        <f>ROUND(((T1358/100)*G1358)/J1358,0)</f>
        <v>120</v>
      </c>
      <c r="X1358" s="19">
        <v>0</v>
      </c>
      <c r="Y1358" s="19">
        <v>0</v>
      </c>
      <c r="Z1358" s="19">
        <v>0</v>
      </c>
      <c r="AA1358" s="20">
        <f>G1358*P1358</f>
        <v>6000</v>
      </c>
      <c r="AB1358" s="20">
        <f>(G1358*S1358)/J1358</f>
        <v>12000</v>
      </c>
      <c r="AC1358" s="20">
        <v>0</v>
      </c>
      <c r="AD1358" s="20">
        <v>0</v>
      </c>
      <c r="AE1358" s="20">
        <v>0</v>
      </c>
      <c r="AF1358" s="24">
        <v>100</v>
      </c>
      <c r="AG1358" s="24">
        <v>0</v>
      </c>
      <c r="AH1358" s="24">
        <v>1</v>
      </c>
      <c r="AI1358" s="24">
        <v>100</v>
      </c>
      <c r="AJ1358" s="24">
        <v>0</v>
      </c>
      <c r="AK1358" s="24">
        <v>1</v>
      </c>
      <c r="AL1358" s="24">
        <v>0.5</v>
      </c>
      <c r="AM1358" s="24">
        <v>0.5</v>
      </c>
      <c r="AN1358" s="24">
        <v>0</v>
      </c>
      <c r="AO1358" s="24">
        <v>0</v>
      </c>
      <c r="AP1358" s="24">
        <v>0</v>
      </c>
      <c r="AQ1358" s="24">
        <v>0.01</v>
      </c>
      <c r="AR1358" s="24">
        <v>0.01</v>
      </c>
      <c r="AS1358" s="24">
        <v>0</v>
      </c>
      <c r="AT1358" s="24">
        <v>0</v>
      </c>
      <c r="AU1358" s="24">
        <v>0</v>
      </c>
      <c r="AV1358" s="24">
        <v>0</v>
      </c>
      <c r="AW1358" s="24">
        <v>0.2</v>
      </c>
      <c r="AX1358" s="24">
        <v>0</v>
      </c>
      <c r="AY1358" s="24">
        <v>0</v>
      </c>
      <c r="AZ1358" s="24">
        <v>0</v>
      </c>
      <c r="BA1358" s="24">
        <v>0.04</v>
      </c>
      <c r="BB1358" s="24">
        <v>0</v>
      </c>
      <c r="BC1358" s="22">
        <v>0.05</v>
      </c>
      <c r="BD1358" s="22">
        <v>0.05</v>
      </c>
      <c r="BE1358" s="24">
        <v>7.4999999999999997E-2</v>
      </c>
      <c r="BF1358" s="24">
        <v>5.0000000000000001E-3</v>
      </c>
      <c r="BG1358" s="24">
        <v>0</v>
      </c>
      <c r="BH1358" s="24">
        <v>0</v>
      </c>
      <c r="BI1358" s="24">
        <v>0</v>
      </c>
      <c r="BJ1358" s="24">
        <v>1.8749999999999999E-2</v>
      </c>
      <c r="BK1358" s="24">
        <v>1.25E-3</v>
      </c>
      <c r="BL1358" s="24">
        <v>0</v>
      </c>
      <c r="BM1358" s="24">
        <v>0</v>
      </c>
      <c r="BN1358" s="24">
        <v>0</v>
      </c>
      <c r="BO1358" s="24">
        <v>0.1</v>
      </c>
      <c r="BP1358" s="24">
        <v>0.1</v>
      </c>
      <c r="BQ1358" s="24">
        <v>0</v>
      </c>
      <c r="BR1358" s="24">
        <v>0</v>
      </c>
      <c r="BS1358" s="24">
        <v>0</v>
      </c>
      <c r="BT1358" s="24">
        <v>0.04</v>
      </c>
      <c r="BU1358" s="29">
        <v>4</v>
      </c>
      <c r="BV1358" s="23">
        <f>BT1358/(BT1358+BU1358)</f>
        <v>9.9009900990099011E-3</v>
      </c>
      <c r="BW1358" s="23">
        <f>SQRT((BT1358*BU1358)/((BT1358+BU1358)^2*(BT1358+BU1358+1)))</f>
        <v>4.410251516706673E-2</v>
      </c>
      <c r="BX1358" s="30">
        <v>0.1</v>
      </c>
      <c r="BY1358" s="30">
        <v>0.7</v>
      </c>
      <c r="BZ1358" s="30">
        <v>0.1</v>
      </c>
      <c r="CA1358" s="30">
        <v>0.1</v>
      </c>
      <c r="CB1358" s="28" t="s">
        <v>83</v>
      </c>
      <c r="CC1358" s="24">
        <v>600</v>
      </c>
    </row>
    <row r="1359" spans="1:81" s="24" customFormat="1" x14ac:dyDescent="0.2">
      <c r="A1359" s="30">
        <f t="shared" si="21"/>
        <v>1358</v>
      </c>
      <c r="B1359" s="30">
        <v>20</v>
      </c>
      <c r="C1359" s="30">
        <v>20</v>
      </c>
      <c r="D1359" s="24">
        <v>5</v>
      </c>
      <c r="E1359" s="24">
        <v>5</v>
      </c>
      <c r="F1359" s="19" t="s">
        <v>80</v>
      </c>
      <c r="G1359" s="19">
        <f>IF(F1359="rectangle",B1359*C1359,IF(F1359="hook",B1359*C1359-(D1359*E1359),IF(F1359="eight",B1359*C1359-2*(D1359*E1359),IF(F1359="tee",B1359*C1359-2*(D1359*E1359),IF(F1359="cross",B1359*C1359-4*(D1359*E1359),"ERROR")))))</f>
        <v>400</v>
      </c>
      <c r="H1359" s="19" t="s">
        <v>84</v>
      </c>
      <c r="I1359" s="19">
        <f>B1359/C1359</f>
        <v>1</v>
      </c>
      <c r="J1359" s="22">
        <v>1</v>
      </c>
      <c r="K1359" s="24">
        <v>125</v>
      </c>
      <c r="L1359" s="24">
        <v>4</v>
      </c>
      <c r="M1359" s="25">
        <v>4</v>
      </c>
      <c r="N1359" s="22">
        <f>M1359/4</f>
        <v>1</v>
      </c>
      <c r="O1359" s="19">
        <f>M1359/N1359</f>
        <v>4</v>
      </c>
      <c r="P1359" s="26">
        <v>15</v>
      </c>
      <c r="Q1359" s="30">
        <f>P1359</f>
        <v>15</v>
      </c>
      <c r="R1359" s="20">
        <f>AA1359/V1359</f>
        <v>100</v>
      </c>
      <c r="S1359" s="27">
        <v>30</v>
      </c>
      <c r="T1359" s="30">
        <f>S1359</f>
        <v>30</v>
      </c>
      <c r="U1359" s="20">
        <f>AB1359/W1359</f>
        <v>100</v>
      </c>
      <c r="V1359" s="19">
        <f>ROUND((Q1359/100)*G1359,0)</f>
        <v>60</v>
      </c>
      <c r="W1359" s="19">
        <f>ROUND(((T1359/100)*G1359)/J1359,0)</f>
        <v>120</v>
      </c>
      <c r="X1359" s="19">
        <v>0</v>
      </c>
      <c r="Y1359" s="19">
        <v>0</v>
      </c>
      <c r="Z1359" s="19">
        <v>0</v>
      </c>
      <c r="AA1359" s="20">
        <f>G1359*P1359</f>
        <v>6000</v>
      </c>
      <c r="AB1359" s="20">
        <f>(G1359*S1359)/J1359</f>
        <v>12000</v>
      </c>
      <c r="AC1359" s="20">
        <v>0</v>
      </c>
      <c r="AD1359" s="20">
        <v>0</v>
      </c>
      <c r="AE1359" s="20">
        <v>0</v>
      </c>
      <c r="AF1359" s="24">
        <v>100</v>
      </c>
      <c r="AG1359" s="24">
        <v>0</v>
      </c>
      <c r="AH1359" s="24">
        <v>1</v>
      </c>
      <c r="AI1359" s="24">
        <v>100</v>
      </c>
      <c r="AJ1359" s="24">
        <v>0</v>
      </c>
      <c r="AK1359" s="24">
        <v>1</v>
      </c>
      <c r="AL1359" s="24">
        <v>0.5</v>
      </c>
      <c r="AM1359" s="24">
        <v>0.5</v>
      </c>
      <c r="AN1359" s="24">
        <v>0</v>
      </c>
      <c r="AO1359" s="24">
        <v>0</v>
      </c>
      <c r="AP1359" s="24">
        <v>0</v>
      </c>
      <c r="AQ1359" s="24">
        <v>0.01</v>
      </c>
      <c r="AR1359" s="24">
        <v>0.01</v>
      </c>
      <c r="AS1359" s="24">
        <v>0</v>
      </c>
      <c r="AT1359" s="24">
        <v>0</v>
      </c>
      <c r="AU1359" s="24">
        <v>0</v>
      </c>
      <c r="AV1359" s="24">
        <v>0</v>
      </c>
      <c r="AW1359" s="24">
        <v>0.2</v>
      </c>
      <c r="AX1359" s="24">
        <v>0</v>
      </c>
      <c r="AY1359" s="24">
        <v>0</v>
      </c>
      <c r="AZ1359" s="24">
        <v>0</v>
      </c>
      <c r="BA1359" s="24">
        <v>0.04</v>
      </c>
      <c r="BB1359" s="24">
        <v>0</v>
      </c>
      <c r="BC1359" s="22">
        <v>0.05</v>
      </c>
      <c r="BD1359" s="22">
        <v>0.05</v>
      </c>
      <c r="BE1359" s="24">
        <v>7.4999999999999997E-2</v>
      </c>
      <c r="BF1359" s="24">
        <v>5.0000000000000001E-3</v>
      </c>
      <c r="BG1359" s="24">
        <v>0</v>
      </c>
      <c r="BH1359" s="24">
        <v>0</v>
      </c>
      <c r="BI1359" s="24">
        <v>0</v>
      </c>
      <c r="BJ1359" s="24">
        <v>1.8749999999999999E-2</v>
      </c>
      <c r="BK1359" s="24">
        <v>1.25E-3</v>
      </c>
      <c r="BL1359" s="24">
        <v>0</v>
      </c>
      <c r="BM1359" s="24">
        <v>0</v>
      </c>
      <c r="BN1359" s="24">
        <v>0</v>
      </c>
      <c r="BO1359" s="24">
        <v>0.1</v>
      </c>
      <c r="BP1359" s="24">
        <v>0.1</v>
      </c>
      <c r="BQ1359" s="24">
        <v>0</v>
      </c>
      <c r="BR1359" s="24">
        <v>0</v>
      </c>
      <c r="BS1359" s="24">
        <v>0</v>
      </c>
      <c r="BT1359" s="24">
        <v>0.04</v>
      </c>
      <c r="BU1359" s="29">
        <v>0.2</v>
      </c>
      <c r="BV1359" s="23">
        <f>BT1359/(BT1359+BU1359)</f>
        <v>0.16666666666666666</v>
      </c>
      <c r="BW1359" s="23">
        <f>SQRT((BT1359*BU1359)/((BT1359+BU1359)^2*(BT1359+BU1359+1)))</f>
        <v>0.33467472037604118</v>
      </c>
      <c r="BX1359" s="30">
        <v>0.1</v>
      </c>
      <c r="BY1359" s="30">
        <v>0.7</v>
      </c>
      <c r="BZ1359" s="30">
        <v>0.1</v>
      </c>
      <c r="CA1359" s="30">
        <v>0.1</v>
      </c>
      <c r="CB1359" s="28" t="s">
        <v>83</v>
      </c>
      <c r="CC1359" s="24">
        <v>600</v>
      </c>
    </row>
    <row r="1360" spans="1:81" s="24" customFormat="1" x14ac:dyDescent="0.2">
      <c r="A1360" s="30">
        <f t="shared" si="21"/>
        <v>1359</v>
      </c>
      <c r="B1360" s="30">
        <v>20</v>
      </c>
      <c r="C1360" s="30">
        <v>20</v>
      </c>
      <c r="D1360" s="24">
        <v>5</v>
      </c>
      <c r="E1360" s="24">
        <v>5</v>
      </c>
      <c r="F1360" s="19" t="s">
        <v>80</v>
      </c>
      <c r="G1360" s="19">
        <f>IF(F1360="rectangle",B1360*C1360,IF(F1360="hook",B1360*C1360-(D1360*E1360),IF(F1360="eight",B1360*C1360-2*(D1360*E1360),IF(F1360="tee",B1360*C1360-2*(D1360*E1360),IF(F1360="cross",B1360*C1360-4*(D1360*E1360),"ERROR")))))</f>
        <v>400</v>
      </c>
      <c r="H1360" s="19" t="s">
        <v>84</v>
      </c>
      <c r="I1360" s="19">
        <f>B1360/C1360</f>
        <v>1</v>
      </c>
      <c r="J1360" s="22">
        <v>1</v>
      </c>
      <c r="K1360" s="24">
        <v>125</v>
      </c>
      <c r="L1360" s="24">
        <v>4</v>
      </c>
      <c r="M1360" s="25">
        <v>4</v>
      </c>
      <c r="N1360" s="22">
        <f>M1360/4</f>
        <v>1</v>
      </c>
      <c r="O1360" s="19">
        <f>M1360/N1360</f>
        <v>4</v>
      </c>
      <c r="P1360" s="26">
        <v>15</v>
      </c>
      <c r="Q1360" s="30">
        <f>P1360</f>
        <v>15</v>
      </c>
      <c r="R1360" s="20">
        <f>AA1360/V1360</f>
        <v>100</v>
      </c>
      <c r="S1360" s="27">
        <v>30</v>
      </c>
      <c r="T1360" s="30">
        <f>S1360</f>
        <v>30</v>
      </c>
      <c r="U1360" s="20">
        <f>AB1360/W1360</f>
        <v>100</v>
      </c>
      <c r="V1360" s="19">
        <f>ROUND((Q1360/100)*G1360,0)</f>
        <v>60</v>
      </c>
      <c r="W1360" s="19">
        <f>ROUND(((T1360/100)*G1360)/J1360,0)</f>
        <v>120</v>
      </c>
      <c r="X1360" s="19">
        <v>0</v>
      </c>
      <c r="Y1360" s="19">
        <v>0</v>
      </c>
      <c r="Z1360" s="19">
        <v>0</v>
      </c>
      <c r="AA1360" s="20">
        <f>G1360*P1360</f>
        <v>6000</v>
      </c>
      <c r="AB1360" s="20">
        <f>(G1360*S1360)/J1360</f>
        <v>12000</v>
      </c>
      <c r="AC1360" s="20">
        <v>0</v>
      </c>
      <c r="AD1360" s="20">
        <v>0</v>
      </c>
      <c r="AE1360" s="20">
        <v>0</v>
      </c>
      <c r="AF1360" s="24">
        <v>100</v>
      </c>
      <c r="AG1360" s="24">
        <v>0</v>
      </c>
      <c r="AH1360" s="24">
        <v>1</v>
      </c>
      <c r="AI1360" s="24">
        <v>100</v>
      </c>
      <c r="AJ1360" s="24">
        <v>0</v>
      </c>
      <c r="AK1360" s="24">
        <v>1</v>
      </c>
      <c r="AL1360" s="24">
        <v>0.5</v>
      </c>
      <c r="AM1360" s="24">
        <v>0.5</v>
      </c>
      <c r="AN1360" s="24">
        <v>0</v>
      </c>
      <c r="AO1360" s="24">
        <v>0</v>
      </c>
      <c r="AP1360" s="24">
        <v>0</v>
      </c>
      <c r="AQ1360" s="24">
        <v>0.01</v>
      </c>
      <c r="AR1360" s="24">
        <v>0.01</v>
      </c>
      <c r="AS1360" s="24">
        <v>0</v>
      </c>
      <c r="AT1360" s="24">
        <v>0</v>
      </c>
      <c r="AU1360" s="24">
        <v>0</v>
      </c>
      <c r="AV1360" s="24">
        <v>0</v>
      </c>
      <c r="AW1360" s="24">
        <v>0.2</v>
      </c>
      <c r="AX1360" s="24">
        <v>0</v>
      </c>
      <c r="AY1360" s="24">
        <v>0</v>
      </c>
      <c r="AZ1360" s="24">
        <v>0</v>
      </c>
      <c r="BA1360" s="24">
        <v>0.04</v>
      </c>
      <c r="BB1360" s="24">
        <v>0</v>
      </c>
      <c r="BC1360" s="22">
        <v>0.05</v>
      </c>
      <c r="BD1360" s="22">
        <v>0.05</v>
      </c>
      <c r="BE1360" s="24">
        <v>7.4999999999999997E-2</v>
      </c>
      <c r="BF1360" s="24">
        <v>5.0000000000000001E-3</v>
      </c>
      <c r="BG1360" s="24">
        <v>0</v>
      </c>
      <c r="BH1360" s="24">
        <v>0</v>
      </c>
      <c r="BI1360" s="24">
        <v>0</v>
      </c>
      <c r="BJ1360" s="24">
        <v>1.8749999999999999E-2</v>
      </c>
      <c r="BK1360" s="24">
        <v>1.25E-3</v>
      </c>
      <c r="BL1360" s="24">
        <v>0</v>
      </c>
      <c r="BM1360" s="24">
        <v>0</v>
      </c>
      <c r="BN1360" s="24">
        <v>0</v>
      </c>
      <c r="BO1360" s="24">
        <v>0.1</v>
      </c>
      <c r="BP1360" s="24">
        <v>0.1</v>
      </c>
      <c r="BQ1360" s="24">
        <v>0</v>
      </c>
      <c r="BR1360" s="24">
        <v>0</v>
      </c>
      <c r="BS1360" s="24">
        <v>0</v>
      </c>
      <c r="BT1360" s="24">
        <v>0.04</v>
      </c>
      <c r="BU1360" s="29">
        <v>0.1</v>
      </c>
      <c r="BV1360" s="23">
        <f>BT1360/(BT1360+BU1360)</f>
        <v>0.2857142857142857</v>
      </c>
      <c r="BW1360" s="23">
        <f>SQRT((BT1360*BU1360)/((BT1360+BU1360)^2*(BT1360+BU1360+1)))</f>
        <v>0.42310634125649449</v>
      </c>
      <c r="BX1360" s="30">
        <v>0.1</v>
      </c>
      <c r="BY1360" s="30">
        <v>0.7</v>
      </c>
      <c r="BZ1360" s="30">
        <v>0.1</v>
      </c>
      <c r="CA1360" s="30">
        <v>0.1</v>
      </c>
      <c r="CB1360" s="28" t="s">
        <v>83</v>
      </c>
      <c r="CC1360" s="24">
        <v>600</v>
      </c>
    </row>
    <row r="1361" spans="1:81" s="24" customFormat="1" x14ac:dyDescent="0.2">
      <c r="A1361" s="30">
        <f t="shared" si="21"/>
        <v>1360</v>
      </c>
      <c r="B1361" s="30">
        <v>300</v>
      </c>
      <c r="C1361" s="30">
        <v>300</v>
      </c>
      <c r="D1361" s="24">
        <v>5</v>
      </c>
      <c r="E1361" s="24">
        <v>5</v>
      </c>
      <c r="F1361" s="19" t="s">
        <v>80</v>
      </c>
      <c r="G1361" s="19">
        <f>IF(F1361="rectangle",B1361*C1361,IF(F1361="hook",B1361*C1361-(D1361*E1361),IF(F1361="eight",B1361*C1361-2*(D1361*E1361),IF(F1361="tee",B1361*C1361-2*(D1361*E1361),IF(F1361="cross",B1361*C1361-4*(D1361*E1361),"ERROR")))))</f>
        <v>90000</v>
      </c>
      <c r="H1361" s="19" t="s">
        <v>87</v>
      </c>
      <c r="I1361" s="19">
        <f>B1361/C1361</f>
        <v>1</v>
      </c>
      <c r="J1361" s="22">
        <v>1</v>
      </c>
      <c r="K1361" s="24">
        <v>125</v>
      </c>
      <c r="L1361" s="24">
        <v>4</v>
      </c>
      <c r="M1361" s="25">
        <v>4</v>
      </c>
      <c r="N1361" s="22">
        <f>M1361/4</f>
        <v>1</v>
      </c>
      <c r="O1361" s="19">
        <f>M1361/N1361</f>
        <v>4</v>
      </c>
      <c r="P1361" s="26">
        <v>15</v>
      </c>
      <c r="Q1361" s="30">
        <f>P1361</f>
        <v>15</v>
      </c>
      <c r="R1361" s="20">
        <f>AA1361/V1361</f>
        <v>100</v>
      </c>
      <c r="S1361" s="27">
        <v>5</v>
      </c>
      <c r="T1361" s="30">
        <f>S1361</f>
        <v>5</v>
      </c>
      <c r="U1361" s="20">
        <f>AB1361/W1361</f>
        <v>100</v>
      </c>
      <c r="V1361" s="19">
        <f>ROUND((Q1361/100)*G1361,0)</f>
        <v>13500</v>
      </c>
      <c r="W1361" s="19">
        <f>ROUND(((T1361/100)*G1361)/J1361,0)</f>
        <v>4500</v>
      </c>
      <c r="X1361" s="19">
        <v>0</v>
      </c>
      <c r="Y1361" s="19">
        <v>0</v>
      </c>
      <c r="Z1361" s="19">
        <v>0</v>
      </c>
      <c r="AA1361" s="20">
        <f>G1361*P1361</f>
        <v>1350000</v>
      </c>
      <c r="AB1361" s="20">
        <f>(G1361*S1361)/J1361</f>
        <v>450000</v>
      </c>
      <c r="AC1361" s="20">
        <v>0</v>
      </c>
      <c r="AD1361" s="20">
        <v>0</v>
      </c>
      <c r="AE1361" s="20">
        <v>0</v>
      </c>
      <c r="AF1361" s="24">
        <v>100</v>
      </c>
      <c r="AG1361" s="24">
        <v>0</v>
      </c>
      <c r="AH1361" s="24">
        <v>1</v>
      </c>
      <c r="AI1361" s="24">
        <v>100</v>
      </c>
      <c r="AJ1361" s="24">
        <v>0</v>
      </c>
      <c r="AK1361" s="24">
        <v>1</v>
      </c>
      <c r="AL1361" s="24">
        <v>0.5</v>
      </c>
      <c r="AM1361" s="24">
        <v>0.5</v>
      </c>
      <c r="AN1361" s="24">
        <v>0</v>
      </c>
      <c r="AO1361" s="24">
        <v>0</v>
      </c>
      <c r="AP1361" s="24">
        <v>0</v>
      </c>
      <c r="AQ1361" s="24">
        <v>0.01</v>
      </c>
      <c r="AR1361" s="24">
        <v>0.01</v>
      </c>
      <c r="AS1361" s="24">
        <v>0</v>
      </c>
      <c r="AT1361" s="24">
        <v>0</v>
      </c>
      <c r="AU1361" s="24">
        <v>0</v>
      </c>
      <c r="AV1361" s="24">
        <v>0</v>
      </c>
      <c r="AW1361" s="24">
        <v>0.2</v>
      </c>
      <c r="AX1361" s="24">
        <v>0</v>
      </c>
      <c r="AY1361" s="24">
        <v>0</v>
      </c>
      <c r="AZ1361" s="24">
        <v>0</v>
      </c>
      <c r="BA1361" s="24">
        <v>0.04</v>
      </c>
      <c r="BB1361" s="24">
        <v>0</v>
      </c>
      <c r="BC1361" s="22">
        <v>0.05</v>
      </c>
      <c r="BD1361" s="22">
        <v>0.05</v>
      </c>
      <c r="BE1361" s="24">
        <v>7.4999999999999997E-2</v>
      </c>
      <c r="BF1361" s="24">
        <v>5.0000000000000001E-3</v>
      </c>
      <c r="BG1361" s="24">
        <v>0</v>
      </c>
      <c r="BH1361" s="24">
        <v>0</v>
      </c>
      <c r="BI1361" s="24">
        <v>0</v>
      </c>
      <c r="BJ1361" s="24">
        <v>1.8749999999999999E-2</v>
      </c>
      <c r="BK1361" s="24">
        <v>1.25E-3</v>
      </c>
      <c r="BL1361" s="24">
        <v>0</v>
      </c>
      <c r="BM1361" s="24">
        <v>0</v>
      </c>
      <c r="BN1361" s="24">
        <v>0</v>
      </c>
      <c r="BO1361" s="24">
        <v>0.1</v>
      </c>
      <c r="BP1361" s="24">
        <v>0.1</v>
      </c>
      <c r="BQ1361" s="24">
        <v>0</v>
      </c>
      <c r="BR1361" s="24">
        <v>0</v>
      </c>
      <c r="BS1361" s="24">
        <v>0</v>
      </c>
      <c r="BT1361" s="24">
        <v>0.04</v>
      </c>
      <c r="BU1361" s="29">
        <v>4</v>
      </c>
      <c r="BV1361" s="23">
        <f>BT1361/(BT1361+BU1361)</f>
        <v>9.9009900990099011E-3</v>
      </c>
      <c r="BW1361" s="23">
        <f>SQRT((BT1361*BU1361)/((BT1361+BU1361)^2*(BT1361+BU1361+1)))</f>
        <v>4.410251516706673E-2</v>
      </c>
      <c r="BX1361" s="30">
        <v>0.1</v>
      </c>
      <c r="BY1361" s="30">
        <v>0.7</v>
      </c>
      <c r="BZ1361" s="30">
        <v>0.1</v>
      </c>
      <c r="CA1361" s="30">
        <v>0.1</v>
      </c>
      <c r="CB1361" s="28" t="s">
        <v>83</v>
      </c>
      <c r="CC1361" s="24">
        <v>600</v>
      </c>
    </row>
    <row r="1362" spans="1:81" s="24" customFormat="1" x14ac:dyDescent="0.2">
      <c r="A1362" s="30">
        <f t="shared" si="21"/>
        <v>1361</v>
      </c>
      <c r="B1362" s="30">
        <v>300</v>
      </c>
      <c r="C1362" s="30">
        <v>300</v>
      </c>
      <c r="D1362" s="24">
        <v>5</v>
      </c>
      <c r="E1362" s="24">
        <v>5</v>
      </c>
      <c r="F1362" s="19" t="s">
        <v>80</v>
      </c>
      <c r="G1362" s="19">
        <f>IF(F1362="rectangle",B1362*C1362,IF(F1362="hook",B1362*C1362-(D1362*E1362),IF(F1362="eight",B1362*C1362-2*(D1362*E1362),IF(F1362="tee",B1362*C1362-2*(D1362*E1362),IF(F1362="cross",B1362*C1362-4*(D1362*E1362),"ERROR")))))</f>
        <v>90000</v>
      </c>
      <c r="H1362" s="19" t="s">
        <v>87</v>
      </c>
      <c r="I1362" s="19">
        <f>B1362/C1362</f>
        <v>1</v>
      </c>
      <c r="J1362" s="22">
        <v>1</v>
      </c>
      <c r="K1362" s="24">
        <v>125</v>
      </c>
      <c r="L1362" s="24">
        <v>4</v>
      </c>
      <c r="M1362" s="25">
        <v>4</v>
      </c>
      <c r="N1362" s="22">
        <f>M1362/4</f>
        <v>1</v>
      </c>
      <c r="O1362" s="19">
        <f>M1362/N1362</f>
        <v>4</v>
      </c>
      <c r="P1362" s="26">
        <v>15</v>
      </c>
      <c r="Q1362" s="30">
        <f>P1362</f>
        <v>15</v>
      </c>
      <c r="R1362" s="20">
        <f>AA1362/V1362</f>
        <v>100</v>
      </c>
      <c r="S1362" s="27">
        <v>5</v>
      </c>
      <c r="T1362" s="30">
        <f>S1362</f>
        <v>5</v>
      </c>
      <c r="U1362" s="20">
        <f>AB1362/W1362</f>
        <v>100</v>
      </c>
      <c r="V1362" s="19">
        <f>ROUND((Q1362/100)*G1362,0)</f>
        <v>13500</v>
      </c>
      <c r="W1362" s="19">
        <f>ROUND(((T1362/100)*G1362)/J1362,0)</f>
        <v>4500</v>
      </c>
      <c r="X1362" s="19">
        <v>0</v>
      </c>
      <c r="Y1362" s="19">
        <v>0</v>
      </c>
      <c r="Z1362" s="19">
        <v>0</v>
      </c>
      <c r="AA1362" s="20">
        <f>G1362*P1362</f>
        <v>1350000</v>
      </c>
      <c r="AB1362" s="20">
        <f>(G1362*S1362)/J1362</f>
        <v>450000</v>
      </c>
      <c r="AC1362" s="20">
        <v>0</v>
      </c>
      <c r="AD1362" s="20">
        <v>0</v>
      </c>
      <c r="AE1362" s="20">
        <v>0</v>
      </c>
      <c r="AF1362" s="24">
        <v>100</v>
      </c>
      <c r="AG1362" s="24">
        <v>0</v>
      </c>
      <c r="AH1362" s="24">
        <v>1</v>
      </c>
      <c r="AI1362" s="24">
        <v>100</v>
      </c>
      <c r="AJ1362" s="24">
        <v>0</v>
      </c>
      <c r="AK1362" s="24">
        <v>1</v>
      </c>
      <c r="AL1362" s="24">
        <v>0.5</v>
      </c>
      <c r="AM1362" s="24">
        <v>0.5</v>
      </c>
      <c r="AN1362" s="24">
        <v>0</v>
      </c>
      <c r="AO1362" s="24">
        <v>0</v>
      </c>
      <c r="AP1362" s="24">
        <v>0</v>
      </c>
      <c r="AQ1362" s="24">
        <v>0.01</v>
      </c>
      <c r="AR1362" s="24">
        <v>0.01</v>
      </c>
      <c r="AS1362" s="24">
        <v>0</v>
      </c>
      <c r="AT1362" s="24">
        <v>0</v>
      </c>
      <c r="AU1362" s="24">
        <v>0</v>
      </c>
      <c r="AV1362" s="24">
        <v>0</v>
      </c>
      <c r="AW1362" s="24">
        <v>0.2</v>
      </c>
      <c r="AX1362" s="24">
        <v>0</v>
      </c>
      <c r="AY1362" s="24">
        <v>0</v>
      </c>
      <c r="AZ1362" s="24">
        <v>0</v>
      </c>
      <c r="BA1362" s="24">
        <v>0.04</v>
      </c>
      <c r="BB1362" s="24">
        <v>0</v>
      </c>
      <c r="BC1362" s="22">
        <v>0.05</v>
      </c>
      <c r="BD1362" s="22">
        <v>0.05</v>
      </c>
      <c r="BE1362" s="24">
        <v>7.4999999999999997E-2</v>
      </c>
      <c r="BF1362" s="24">
        <v>5.0000000000000001E-3</v>
      </c>
      <c r="BG1362" s="24">
        <v>0</v>
      </c>
      <c r="BH1362" s="24">
        <v>0</v>
      </c>
      <c r="BI1362" s="24">
        <v>0</v>
      </c>
      <c r="BJ1362" s="24">
        <v>1.8749999999999999E-2</v>
      </c>
      <c r="BK1362" s="24">
        <v>1.25E-3</v>
      </c>
      <c r="BL1362" s="24">
        <v>0</v>
      </c>
      <c r="BM1362" s="24">
        <v>0</v>
      </c>
      <c r="BN1362" s="24">
        <v>0</v>
      </c>
      <c r="BO1362" s="24">
        <v>0.1</v>
      </c>
      <c r="BP1362" s="24">
        <v>0.1</v>
      </c>
      <c r="BQ1362" s="24">
        <v>0</v>
      </c>
      <c r="BR1362" s="24">
        <v>0</v>
      </c>
      <c r="BS1362" s="24">
        <v>0</v>
      </c>
      <c r="BT1362" s="24">
        <v>0.04</v>
      </c>
      <c r="BU1362" s="29">
        <v>0.2</v>
      </c>
      <c r="BV1362" s="23">
        <f>BT1362/(BT1362+BU1362)</f>
        <v>0.16666666666666666</v>
      </c>
      <c r="BW1362" s="23">
        <f>SQRT((BT1362*BU1362)/((BT1362+BU1362)^2*(BT1362+BU1362+1)))</f>
        <v>0.33467472037604118</v>
      </c>
      <c r="BX1362" s="30">
        <v>0.1</v>
      </c>
      <c r="BY1362" s="30">
        <v>0.7</v>
      </c>
      <c r="BZ1362" s="30">
        <v>0.1</v>
      </c>
      <c r="CA1362" s="30">
        <v>0.1</v>
      </c>
      <c r="CB1362" s="28" t="s">
        <v>83</v>
      </c>
      <c r="CC1362" s="24">
        <v>600</v>
      </c>
    </row>
    <row r="1363" spans="1:81" s="24" customFormat="1" x14ac:dyDescent="0.2">
      <c r="A1363" s="30">
        <f t="shared" si="21"/>
        <v>1362</v>
      </c>
      <c r="B1363" s="30">
        <v>300</v>
      </c>
      <c r="C1363" s="30">
        <v>300</v>
      </c>
      <c r="D1363" s="24">
        <v>5</v>
      </c>
      <c r="E1363" s="24">
        <v>5</v>
      </c>
      <c r="F1363" s="19" t="s">
        <v>80</v>
      </c>
      <c r="G1363" s="19">
        <f>IF(F1363="rectangle",B1363*C1363,IF(F1363="hook",B1363*C1363-(D1363*E1363),IF(F1363="eight",B1363*C1363-2*(D1363*E1363),IF(F1363="tee",B1363*C1363-2*(D1363*E1363),IF(F1363="cross",B1363*C1363-4*(D1363*E1363),"ERROR")))))</f>
        <v>90000</v>
      </c>
      <c r="H1363" s="19" t="s">
        <v>87</v>
      </c>
      <c r="I1363" s="19">
        <f>B1363/C1363</f>
        <v>1</v>
      </c>
      <c r="J1363" s="22">
        <v>1</v>
      </c>
      <c r="K1363" s="24">
        <v>125</v>
      </c>
      <c r="L1363" s="24">
        <v>4</v>
      </c>
      <c r="M1363" s="25">
        <v>4</v>
      </c>
      <c r="N1363" s="22">
        <f>M1363/4</f>
        <v>1</v>
      </c>
      <c r="O1363" s="19">
        <f>M1363/N1363</f>
        <v>4</v>
      </c>
      <c r="P1363" s="26">
        <v>15</v>
      </c>
      <c r="Q1363" s="30">
        <f>P1363</f>
        <v>15</v>
      </c>
      <c r="R1363" s="20">
        <f>AA1363/V1363</f>
        <v>100</v>
      </c>
      <c r="S1363" s="27">
        <v>5</v>
      </c>
      <c r="T1363" s="30">
        <f>S1363</f>
        <v>5</v>
      </c>
      <c r="U1363" s="20">
        <f>AB1363/W1363</f>
        <v>100</v>
      </c>
      <c r="V1363" s="19">
        <f>ROUND((Q1363/100)*G1363,0)</f>
        <v>13500</v>
      </c>
      <c r="W1363" s="19">
        <f>ROUND(((T1363/100)*G1363)/J1363,0)</f>
        <v>4500</v>
      </c>
      <c r="X1363" s="19">
        <v>0</v>
      </c>
      <c r="Y1363" s="19">
        <v>0</v>
      </c>
      <c r="Z1363" s="19">
        <v>0</v>
      </c>
      <c r="AA1363" s="20">
        <f>G1363*P1363</f>
        <v>1350000</v>
      </c>
      <c r="AB1363" s="20">
        <f>(G1363*S1363)/J1363</f>
        <v>450000</v>
      </c>
      <c r="AC1363" s="20">
        <v>0</v>
      </c>
      <c r="AD1363" s="20">
        <v>0</v>
      </c>
      <c r="AE1363" s="20">
        <v>0</v>
      </c>
      <c r="AF1363" s="24">
        <v>100</v>
      </c>
      <c r="AG1363" s="24">
        <v>0</v>
      </c>
      <c r="AH1363" s="24">
        <v>1</v>
      </c>
      <c r="AI1363" s="24">
        <v>100</v>
      </c>
      <c r="AJ1363" s="24">
        <v>0</v>
      </c>
      <c r="AK1363" s="24">
        <v>1</v>
      </c>
      <c r="AL1363" s="24">
        <v>0.5</v>
      </c>
      <c r="AM1363" s="24">
        <v>0.5</v>
      </c>
      <c r="AN1363" s="24">
        <v>0</v>
      </c>
      <c r="AO1363" s="24">
        <v>0</v>
      </c>
      <c r="AP1363" s="24">
        <v>0</v>
      </c>
      <c r="AQ1363" s="24">
        <v>0.01</v>
      </c>
      <c r="AR1363" s="24">
        <v>0.01</v>
      </c>
      <c r="AS1363" s="24">
        <v>0</v>
      </c>
      <c r="AT1363" s="24">
        <v>0</v>
      </c>
      <c r="AU1363" s="24">
        <v>0</v>
      </c>
      <c r="AV1363" s="24">
        <v>0</v>
      </c>
      <c r="AW1363" s="24">
        <v>0.2</v>
      </c>
      <c r="AX1363" s="24">
        <v>0</v>
      </c>
      <c r="AY1363" s="24">
        <v>0</v>
      </c>
      <c r="AZ1363" s="24">
        <v>0</v>
      </c>
      <c r="BA1363" s="24">
        <v>0.04</v>
      </c>
      <c r="BB1363" s="24">
        <v>0</v>
      </c>
      <c r="BC1363" s="22">
        <v>0.05</v>
      </c>
      <c r="BD1363" s="22">
        <v>0.05</v>
      </c>
      <c r="BE1363" s="24">
        <v>7.4999999999999997E-2</v>
      </c>
      <c r="BF1363" s="24">
        <v>5.0000000000000001E-3</v>
      </c>
      <c r="BG1363" s="24">
        <v>0</v>
      </c>
      <c r="BH1363" s="24">
        <v>0</v>
      </c>
      <c r="BI1363" s="24">
        <v>0</v>
      </c>
      <c r="BJ1363" s="24">
        <v>1.8749999999999999E-2</v>
      </c>
      <c r="BK1363" s="24">
        <v>1.25E-3</v>
      </c>
      <c r="BL1363" s="24">
        <v>0</v>
      </c>
      <c r="BM1363" s="24">
        <v>0</v>
      </c>
      <c r="BN1363" s="24">
        <v>0</v>
      </c>
      <c r="BO1363" s="24">
        <v>0.1</v>
      </c>
      <c r="BP1363" s="24">
        <v>0.1</v>
      </c>
      <c r="BQ1363" s="24">
        <v>0</v>
      </c>
      <c r="BR1363" s="24">
        <v>0</v>
      </c>
      <c r="BS1363" s="24">
        <v>0</v>
      </c>
      <c r="BT1363" s="24">
        <v>0.04</v>
      </c>
      <c r="BU1363" s="29">
        <v>0.1</v>
      </c>
      <c r="BV1363" s="23">
        <f>BT1363/(BT1363+BU1363)</f>
        <v>0.2857142857142857</v>
      </c>
      <c r="BW1363" s="23">
        <f>SQRT((BT1363*BU1363)/((BT1363+BU1363)^2*(BT1363+BU1363+1)))</f>
        <v>0.42310634125649449</v>
      </c>
      <c r="BX1363" s="30">
        <v>0.1</v>
      </c>
      <c r="BY1363" s="30">
        <v>0.7</v>
      </c>
      <c r="BZ1363" s="30">
        <v>0.1</v>
      </c>
      <c r="CA1363" s="30">
        <v>0.1</v>
      </c>
      <c r="CB1363" s="28" t="s">
        <v>83</v>
      </c>
      <c r="CC1363" s="24">
        <v>600</v>
      </c>
    </row>
    <row r="1364" spans="1:81" s="24" customFormat="1" x14ac:dyDescent="0.2">
      <c r="A1364" s="30">
        <f t="shared" si="21"/>
        <v>1363</v>
      </c>
      <c r="B1364" s="30">
        <v>300</v>
      </c>
      <c r="C1364" s="30">
        <v>300</v>
      </c>
      <c r="D1364" s="24">
        <v>5</v>
      </c>
      <c r="E1364" s="24">
        <v>5</v>
      </c>
      <c r="F1364" s="19" t="s">
        <v>80</v>
      </c>
      <c r="G1364" s="19">
        <f>IF(F1364="rectangle",B1364*C1364,IF(F1364="hook",B1364*C1364-(D1364*E1364),IF(F1364="eight",B1364*C1364-2*(D1364*E1364),IF(F1364="tee",B1364*C1364-2*(D1364*E1364),IF(F1364="cross",B1364*C1364-4*(D1364*E1364),"ERROR")))))</f>
        <v>90000</v>
      </c>
      <c r="H1364" s="19" t="s">
        <v>87</v>
      </c>
      <c r="I1364" s="19">
        <f>B1364/C1364</f>
        <v>1</v>
      </c>
      <c r="J1364" s="22">
        <v>1</v>
      </c>
      <c r="K1364" s="24">
        <v>125</v>
      </c>
      <c r="L1364" s="24">
        <v>4</v>
      </c>
      <c r="M1364" s="25">
        <v>4</v>
      </c>
      <c r="N1364" s="22">
        <f>M1364/4</f>
        <v>1</v>
      </c>
      <c r="O1364" s="19">
        <f>M1364/N1364</f>
        <v>4</v>
      </c>
      <c r="P1364" s="26">
        <v>15</v>
      </c>
      <c r="Q1364" s="30">
        <f>P1364</f>
        <v>15</v>
      </c>
      <c r="R1364" s="20">
        <f>AA1364/V1364</f>
        <v>100</v>
      </c>
      <c r="S1364" s="27">
        <v>15</v>
      </c>
      <c r="T1364" s="30">
        <f>S1364</f>
        <v>15</v>
      </c>
      <c r="U1364" s="20">
        <f>AB1364/W1364</f>
        <v>100</v>
      </c>
      <c r="V1364" s="19">
        <f>ROUND((Q1364/100)*G1364,0)</f>
        <v>13500</v>
      </c>
      <c r="W1364" s="19">
        <f>ROUND(((T1364/100)*G1364)/J1364,0)</f>
        <v>13500</v>
      </c>
      <c r="X1364" s="19">
        <v>0</v>
      </c>
      <c r="Y1364" s="19">
        <v>0</v>
      </c>
      <c r="Z1364" s="19">
        <v>0</v>
      </c>
      <c r="AA1364" s="20">
        <f>G1364*P1364</f>
        <v>1350000</v>
      </c>
      <c r="AB1364" s="20">
        <f>(G1364*S1364)/J1364</f>
        <v>1350000</v>
      </c>
      <c r="AC1364" s="20">
        <v>0</v>
      </c>
      <c r="AD1364" s="20">
        <v>0</v>
      </c>
      <c r="AE1364" s="20">
        <v>0</v>
      </c>
      <c r="AF1364" s="24">
        <v>100</v>
      </c>
      <c r="AG1364" s="24">
        <v>0</v>
      </c>
      <c r="AH1364" s="24">
        <v>1</v>
      </c>
      <c r="AI1364" s="24">
        <v>100</v>
      </c>
      <c r="AJ1364" s="24">
        <v>0</v>
      </c>
      <c r="AK1364" s="24">
        <v>1</v>
      </c>
      <c r="AL1364" s="24">
        <v>0.5</v>
      </c>
      <c r="AM1364" s="24">
        <v>0.5</v>
      </c>
      <c r="AN1364" s="24">
        <v>0</v>
      </c>
      <c r="AO1364" s="24">
        <v>0</v>
      </c>
      <c r="AP1364" s="24">
        <v>0</v>
      </c>
      <c r="AQ1364" s="24">
        <v>0.01</v>
      </c>
      <c r="AR1364" s="24">
        <v>0.01</v>
      </c>
      <c r="AS1364" s="24">
        <v>0</v>
      </c>
      <c r="AT1364" s="24">
        <v>0</v>
      </c>
      <c r="AU1364" s="24">
        <v>0</v>
      </c>
      <c r="AV1364" s="24">
        <v>0</v>
      </c>
      <c r="AW1364" s="24">
        <v>0.2</v>
      </c>
      <c r="AX1364" s="24">
        <v>0</v>
      </c>
      <c r="AY1364" s="24">
        <v>0</v>
      </c>
      <c r="AZ1364" s="24">
        <v>0</v>
      </c>
      <c r="BA1364" s="24">
        <v>0.04</v>
      </c>
      <c r="BB1364" s="24">
        <v>0</v>
      </c>
      <c r="BC1364" s="22">
        <v>0.05</v>
      </c>
      <c r="BD1364" s="22">
        <v>0.05</v>
      </c>
      <c r="BE1364" s="24">
        <v>7.4999999999999997E-2</v>
      </c>
      <c r="BF1364" s="24">
        <v>5.0000000000000001E-3</v>
      </c>
      <c r="BG1364" s="24">
        <v>0</v>
      </c>
      <c r="BH1364" s="24">
        <v>0</v>
      </c>
      <c r="BI1364" s="24">
        <v>0</v>
      </c>
      <c r="BJ1364" s="24">
        <v>1.8749999999999999E-2</v>
      </c>
      <c r="BK1364" s="24">
        <v>1.25E-3</v>
      </c>
      <c r="BL1364" s="24">
        <v>0</v>
      </c>
      <c r="BM1364" s="24">
        <v>0</v>
      </c>
      <c r="BN1364" s="24">
        <v>0</v>
      </c>
      <c r="BO1364" s="24">
        <v>0.1</v>
      </c>
      <c r="BP1364" s="24">
        <v>0.1</v>
      </c>
      <c r="BQ1364" s="24">
        <v>0</v>
      </c>
      <c r="BR1364" s="24">
        <v>0</v>
      </c>
      <c r="BS1364" s="24">
        <v>0</v>
      </c>
      <c r="BT1364" s="24">
        <v>0.04</v>
      </c>
      <c r="BU1364" s="29">
        <v>4</v>
      </c>
      <c r="BV1364" s="23">
        <f>BT1364/(BT1364+BU1364)</f>
        <v>9.9009900990099011E-3</v>
      </c>
      <c r="BW1364" s="23">
        <f>SQRT((BT1364*BU1364)/((BT1364+BU1364)^2*(BT1364+BU1364+1)))</f>
        <v>4.410251516706673E-2</v>
      </c>
      <c r="BX1364" s="30">
        <v>0.1</v>
      </c>
      <c r="BY1364" s="30">
        <v>0.7</v>
      </c>
      <c r="BZ1364" s="30">
        <v>0.1</v>
      </c>
      <c r="CA1364" s="30">
        <v>0.1</v>
      </c>
      <c r="CB1364" s="28" t="s">
        <v>83</v>
      </c>
      <c r="CC1364" s="24">
        <v>600</v>
      </c>
    </row>
    <row r="1365" spans="1:81" s="24" customFormat="1" x14ac:dyDescent="0.2">
      <c r="A1365" s="30">
        <f t="shared" si="21"/>
        <v>1364</v>
      </c>
      <c r="B1365" s="30">
        <v>300</v>
      </c>
      <c r="C1365" s="30">
        <v>300</v>
      </c>
      <c r="D1365" s="24">
        <v>5</v>
      </c>
      <c r="E1365" s="24">
        <v>5</v>
      </c>
      <c r="F1365" s="19" t="s">
        <v>80</v>
      </c>
      <c r="G1365" s="19">
        <f>IF(F1365="rectangle",B1365*C1365,IF(F1365="hook",B1365*C1365-(D1365*E1365),IF(F1365="eight",B1365*C1365-2*(D1365*E1365),IF(F1365="tee",B1365*C1365-2*(D1365*E1365),IF(F1365="cross",B1365*C1365-4*(D1365*E1365),"ERROR")))))</f>
        <v>90000</v>
      </c>
      <c r="H1365" s="19" t="s">
        <v>87</v>
      </c>
      <c r="I1365" s="19">
        <f>B1365/C1365</f>
        <v>1</v>
      </c>
      <c r="J1365" s="22">
        <v>1</v>
      </c>
      <c r="K1365" s="24">
        <v>125</v>
      </c>
      <c r="L1365" s="24">
        <v>4</v>
      </c>
      <c r="M1365" s="25">
        <v>4</v>
      </c>
      <c r="N1365" s="22">
        <f>M1365/4</f>
        <v>1</v>
      </c>
      <c r="O1365" s="19">
        <f>M1365/N1365</f>
        <v>4</v>
      </c>
      <c r="P1365" s="26">
        <v>15</v>
      </c>
      <c r="Q1365" s="30">
        <f>P1365</f>
        <v>15</v>
      </c>
      <c r="R1365" s="20">
        <f>AA1365/V1365</f>
        <v>100</v>
      </c>
      <c r="S1365" s="27">
        <v>15</v>
      </c>
      <c r="T1365" s="30">
        <f>S1365</f>
        <v>15</v>
      </c>
      <c r="U1365" s="20">
        <f>AB1365/W1365</f>
        <v>100</v>
      </c>
      <c r="V1365" s="19">
        <f>ROUND((Q1365/100)*G1365,0)</f>
        <v>13500</v>
      </c>
      <c r="W1365" s="19">
        <f>ROUND(((T1365/100)*G1365)/J1365,0)</f>
        <v>13500</v>
      </c>
      <c r="X1365" s="19">
        <v>0</v>
      </c>
      <c r="Y1365" s="19">
        <v>0</v>
      </c>
      <c r="Z1365" s="19">
        <v>0</v>
      </c>
      <c r="AA1365" s="20">
        <f>G1365*P1365</f>
        <v>1350000</v>
      </c>
      <c r="AB1365" s="20">
        <f>(G1365*S1365)/J1365</f>
        <v>1350000</v>
      </c>
      <c r="AC1365" s="20">
        <v>0</v>
      </c>
      <c r="AD1365" s="20">
        <v>0</v>
      </c>
      <c r="AE1365" s="20">
        <v>0</v>
      </c>
      <c r="AF1365" s="24">
        <v>100</v>
      </c>
      <c r="AG1365" s="24">
        <v>0</v>
      </c>
      <c r="AH1365" s="24">
        <v>1</v>
      </c>
      <c r="AI1365" s="24">
        <v>100</v>
      </c>
      <c r="AJ1365" s="24">
        <v>0</v>
      </c>
      <c r="AK1365" s="24">
        <v>1</v>
      </c>
      <c r="AL1365" s="24">
        <v>0.5</v>
      </c>
      <c r="AM1365" s="24">
        <v>0.5</v>
      </c>
      <c r="AN1365" s="24">
        <v>0</v>
      </c>
      <c r="AO1365" s="24">
        <v>0</v>
      </c>
      <c r="AP1365" s="24">
        <v>0</v>
      </c>
      <c r="AQ1365" s="24">
        <v>0.01</v>
      </c>
      <c r="AR1365" s="24">
        <v>0.01</v>
      </c>
      <c r="AS1365" s="24">
        <v>0</v>
      </c>
      <c r="AT1365" s="24">
        <v>0</v>
      </c>
      <c r="AU1365" s="24">
        <v>0</v>
      </c>
      <c r="AV1365" s="24">
        <v>0</v>
      </c>
      <c r="AW1365" s="24">
        <v>0.2</v>
      </c>
      <c r="AX1365" s="24">
        <v>0</v>
      </c>
      <c r="AY1365" s="24">
        <v>0</v>
      </c>
      <c r="AZ1365" s="24">
        <v>0</v>
      </c>
      <c r="BA1365" s="24">
        <v>0.04</v>
      </c>
      <c r="BB1365" s="24">
        <v>0</v>
      </c>
      <c r="BC1365" s="22">
        <v>0.05</v>
      </c>
      <c r="BD1365" s="22">
        <v>0.05</v>
      </c>
      <c r="BE1365" s="24">
        <v>7.4999999999999997E-2</v>
      </c>
      <c r="BF1365" s="24">
        <v>5.0000000000000001E-3</v>
      </c>
      <c r="BG1365" s="24">
        <v>0</v>
      </c>
      <c r="BH1365" s="24">
        <v>0</v>
      </c>
      <c r="BI1365" s="24">
        <v>0</v>
      </c>
      <c r="BJ1365" s="24">
        <v>1.8749999999999999E-2</v>
      </c>
      <c r="BK1365" s="24">
        <v>1.25E-3</v>
      </c>
      <c r="BL1365" s="24">
        <v>0</v>
      </c>
      <c r="BM1365" s="24">
        <v>0</v>
      </c>
      <c r="BN1365" s="24">
        <v>0</v>
      </c>
      <c r="BO1365" s="24">
        <v>0.1</v>
      </c>
      <c r="BP1365" s="24">
        <v>0.1</v>
      </c>
      <c r="BQ1365" s="24">
        <v>0</v>
      </c>
      <c r="BR1365" s="24">
        <v>0</v>
      </c>
      <c r="BS1365" s="24">
        <v>0</v>
      </c>
      <c r="BT1365" s="24">
        <v>0.04</v>
      </c>
      <c r="BU1365" s="29">
        <v>0.2</v>
      </c>
      <c r="BV1365" s="23">
        <f>BT1365/(BT1365+BU1365)</f>
        <v>0.16666666666666666</v>
      </c>
      <c r="BW1365" s="23">
        <f>SQRT((BT1365*BU1365)/((BT1365+BU1365)^2*(BT1365+BU1365+1)))</f>
        <v>0.33467472037604118</v>
      </c>
      <c r="BX1365" s="30">
        <v>0.1</v>
      </c>
      <c r="BY1365" s="30">
        <v>0.7</v>
      </c>
      <c r="BZ1365" s="30">
        <v>0.1</v>
      </c>
      <c r="CA1365" s="30">
        <v>0.1</v>
      </c>
      <c r="CB1365" s="28" t="s">
        <v>83</v>
      </c>
      <c r="CC1365" s="24">
        <v>600</v>
      </c>
    </row>
    <row r="1366" spans="1:81" s="24" customFormat="1" x14ac:dyDescent="0.2">
      <c r="A1366" s="30">
        <f t="shared" si="21"/>
        <v>1365</v>
      </c>
      <c r="B1366" s="30">
        <v>300</v>
      </c>
      <c r="C1366" s="30">
        <v>300</v>
      </c>
      <c r="D1366" s="24">
        <v>5</v>
      </c>
      <c r="E1366" s="24">
        <v>5</v>
      </c>
      <c r="F1366" s="19" t="s">
        <v>80</v>
      </c>
      <c r="G1366" s="19">
        <f>IF(F1366="rectangle",B1366*C1366,IF(F1366="hook",B1366*C1366-(D1366*E1366),IF(F1366="eight",B1366*C1366-2*(D1366*E1366),IF(F1366="tee",B1366*C1366-2*(D1366*E1366),IF(F1366="cross",B1366*C1366-4*(D1366*E1366),"ERROR")))))</f>
        <v>90000</v>
      </c>
      <c r="H1366" s="19" t="s">
        <v>87</v>
      </c>
      <c r="I1366" s="19">
        <f>B1366/C1366</f>
        <v>1</v>
      </c>
      <c r="J1366" s="22">
        <v>1</v>
      </c>
      <c r="K1366" s="24">
        <v>125</v>
      </c>
      <c r="L1366" s="24">
        <v>4</v>
      </c>
      <c r="M1366" s="25">
        <v>4</v>
      </c>
      <c r="N1366" s="22">
        <f>M1366/4</f>
        <v>1</v>
      </c>
      <c r="O1366" s="19">
        <f>M1366/N1366</f>
        <v>4</v>
      </c>
      <c r="P1366" s="26">
        <v>15</v>
      </c>
      <c r="Q1366" s="30">
        <f>P1366</f>
        <v>15</v>
      </c>
      <c r="R1366" s="20">
        <f>AA1366/V1366</f>
        <v>100</v>
      </c>
      <c r="S1366" s="27">
        <v>15</v>
      </c>
      <c r="T1366" s="30">
        <f>S1366</f>
        <v>15</v>
      </c>
      <c r="U1366" s="20">
        <f>AB1366/W1366</f>
        <v>100</v>
      </c>
      <c r="V1366" s="19">
        <f>ROUND((Q1366/100)*G1366,0)</f>
        <v>13500</v>
      </c>
      <c r="W1366" s="19">
        <f>ROUND(((T1366/100)*G1366)/J1366,0)</f>
        <v>13500</v>
      </c>
      <c r="X1366" s="19">
        <v>0</v>
      </c>
      <c r="Y1366" s="19">
        <v>0</v>
      </c>
      <c r="Z1366" s="19">
        <v>0</v>
      </c>
      <c r="AA1366" s="20">
        <f>G1366*P1366</f>
        <v>1350000</v>
      </c>
      <c r="AB1366" s="20">
        <f>(G1366*S1366)/J1366</f>
        <v>1350000</v>
      </c>
      <c r="AC1366" s="20">
        <v>0</v>
      </c>
      <c r="AD1366" s="20">
        <v>0</v>
      </c>
      <c r="AE1366" s="20">
        <v>0</v>
      </c>
      <c r="AF1366" s="24">
        <v>100</v>
      </c>
      <c r="AG1366" s="24">
        <v>0</v>
      </c>
      <c r="AH1366" s="24">
        <v>1</v>
      </c>
      <c r="AI1366" s="24">
        <v>100</v>
      </c>
      <c r="AJ1366" s="24">
        <v>0</v>
      </c>
      <c r="AK1366" s="24">
        <v>1</v>
      </c>
      <c r="AL1366" s="24">
        <v>0.5</v>
      </c>
      <c r="AM1366" s="24">
        <v>0.5</v>
      </c>
      <c r="AN1366" s="24">
        <v>0</v>
      </c>
      <c r="AO1366" s="24">
        <v>0</v>
      </c>
      <c r="AP1366" s="24">
        <v>0</v>
      </c>
      <c r="AQ1366" s="24">
        <v>0.01</v>
      </c>
      <c r="AR1366" s="24">
        <v>0.01</v>
      </c>
      <c r="AS1366" s="24">
        <v>0</v>
      </c>
      <c r="AT1366" s="24">
        <v>0</v>
      </c>
      <c r="AU1366" s="24">
        <v>0</v>
      </c>
      <c r="AV1366" s="24">
        <v>0</v>
      </c>
      <c r="AW1366" s="24">
        <v>0.2</v>
      </c>
      <c r="AX1366" s="24">
        <v>0</v>
      </c>
      <c r="AY1366" s="24">
        <v>0</v>
      </c>
      <c r="AZ1366" s="24">
        <v>0</v>
      </c>
      <c r="BA1366" s="24">
        <v>0.04</v>
      </c>
      <c r="BB1366" s="24">
        <v>0</v>
      </c>
      <c r="BC1366" s="22">
        <v>0.05</v>
      </c>
      <c r="BD1366" s="22">
        <v>0.05</v>
      </c>
      <c r="BE1366" s="24">
        <v>7.4999999999999997E-2</v>
      </c>
      <c r="BF1366" s="24">
        <v>5.0000000000000001E-3</v>
      </c>
      <c r="BG1366" s="24">
        <v>0</v>
      </c>
      <c r="BH1366" s="24">
        <v>0</v>
      </c>
      <c r="BI1366" s="24">
        <v>0</v>
      </c>
      <c r="BJ1366" s="24">
        <v>1.8749999999999999E-2</v>
      </c>
      <c r="BK1366" s="24">
        <v>1.25E-3</v>
      </c>
      <c r="BL1366" s="24">
        <v>0</v>
      </c>
      <c r="BM1366" s="24">
        <v>0</v>
      </c>
      <c r="BN1366" s="24">
        <v>0</v>
      </c>
      <c r="BO1366" s="24">
        <v>0.1</v>
      </c>
      <c r="BP1366" s="24">
        <v>0.1</v>
      </c>
      <c r="BQ1366" s="24">
        <v>0</v>
      </c>
      <c r="BR1366" s="24">
        <v>0</v>
      </c>
      <c r="BS1366" s="24">
        <v>0</v>
      </c>
      <c r="BT1366" s="24">
        <v>0.04</v>
      </c>
      <c r="BU1366" s="29">
        <v>0.1</v>
      </c>
      <c r="BV1366" s="23">
        <f>BT1366/(BT1366+BU1366)</f>
        <v>0.2857142857142857</v>
      </c>
      <c r="BW1366" s="23">
        <f>SQRT((BT1366*BU1366)/((BT1366+BU1366)^2*(BT1366+BU1366+1)))</f>
        <v>0.42310634125649449</v>
      </c>
      <c r="BX1366" s="30">
        <v>0.1</v>
      </c>
      <c r="BY1366" s="30">
        <v>0.7</v>
      </c>
      <c r="BZ1366" s="30">
        <v>0.1</v>
      </c>
      <c r="CA1366" s="30">
        <v>0.1</v>
      </c>
      <c r="CB1366" s="28" t="s">
        <v>83</v>
      </c>
      <c r="CC1366" s="24">
        <v>600</v>
      </c>
    </row>
    <row r="1367" spans="1:81" s="24" customFormat="1" x14ac:dyDescent="0.2">
      <c r="A1367" s="30">
        <f t="shared" si="21"/>
        <v>1366</v>
      </c>
      <c r="B1367" s="30">
        <v>300</v>
      </c>
      <c r="C1367" s="30">
        <v>300</v>
      </c>
      <c r="D1367" s="24">
        <v>5</v>
      </c>
      <c r="E1367" s="24">
        <v>5</v>
      </c>
      <c r="F1367" s="19" t="s">
        <v>80</v>
      </c>
      <c r="G1367" s="19">
        <f>IF(F1367="rectangle",B1367*C1367,IF(F1367="hook",B1367*C1367-(D1367*E1367),IF(F1367="eight",B1367*C1367-2*(D1367*E1367),IF(F1367="tee",B1367*C1367-2*(D1367*E1367),IF(F1367="cross",B1367*C1367-4*(D1367*E1367),"ERROR")))))</f>
        <v>90000</v>
      </c>
      <c r="H1367" s="19" t="s">
        <v>87</v>
      </c>
      <c r="I1367" s="19">
        <f>B1367/C1367</f>
        <v>1</v>
      </c>
      <c r="J1367" s="22">
        <v>1</v>
      </c>
      <c r="K1367" s="24">
        <v>125</v>
      </c>
      <c r="L1367" s="24">
        <v>4</v>
      </c>
      <c r="M1367" s="25">
        <v>4</v>
      </c>
      <c r="N1367" s="22">
        <f>M1367/4</f>
        <v>1</v>
      </c>
      <c r="O1367" s="19">
        <f>M1367/N1367</f>
        <v>4</v>
      </c>
      <c r="P1367" s="26">
        <v>15</v>
      </c>
      <c r="Q1367" s="30">
        <f>P1367</f>
        <v>15</v>
      </c>
      <c r="R1367" s="20">
        <f>AA1367/V1367</f>
        <v>100</v>
      </c>
      <c r="S1367" s="27">
        <v>30</v>
      </c>
      <c r="T1367" s="30">
        <f>S1367</f>
        <v>30</v>
      </c>
      <c r="U1367" s="20">
        <f>AB1367/W1367</f>
        <v>100</v>
      </c>
      <c r="V1367" s="19">
        <f>ROUND((Q1367/100)*G1367,0)</f>
        <v>13500</v>
      </c>
      <c r="W1367" s="19">
        <f>ROUND(((T1367/100)*G1367)/J1367,0)</f>
        <v>27000</v>
      </c>
      <c r="X1367" s="19">
        <v>0</v>
      </c>
      <c r="Y1367" s="19">
        <v>0</v>
      </c>
      <c r="Z1367" s="19">
        <v>0</v>
      </c>
      <c r="AA1367" s="20">
        <f>G1367*P1367</f>
        <v>1350000</v>
      </c>
      <c r="AB1367" s="20">
        <f>(G1367*S1367)/J1367</f>
        <v>2700000</v>
      </c>
      <c r="AC1367" s="20">
        <v>0</v>
      </c>
      <c r="AD1367" s="20">
        <v>0</v>
      </c>
      <c r="AE1367" s="20">
        <v>0</v>
      </c>
      <c r="AF1367" s="24">
        <v>100</v>
      </c>
      <c r="AG1367" s="24">
        <v>0</v>
      </c>
      <c r="AH1367" s="24">
        <v>1</v>
      </c>
      <c r="AI1367" s="24">
        <v>100</v>
      </c>
      <c r="AJ1367" s="24">
        <v>0</v>
      </c>
      <c r="AK1367" s="24">
        <v>1</v>
      </c>
      <c r="AL1367" s="24">
        <v>0.5</v>
      </c>
      <c r="AM1367" s="24">
        <v>0.5</v>
      </c>
      <c r="AN1367" s="24">
        <v>0</v>
      </c>
      <c r="AO1367" s="24">
        <v>0</v>
      </c>
      <c r="AP1367" s="24">
        <v>0</v>
      </c>
      <c r="AQ1367" s="24">
        <v>0.01</v>
      </c>
      <c r="AR1367" s="24">
        <v>0.01</v>
      </c>
      <c r="AS1367" s="24">
        <v>0</v>
      </c>
      <c r="AT1367" s="24">
        <v>0</v>
      </c>
      <c r="AU1367" s="24">
        <v>0</v>
      </c>
      <c r="AV1367" s="24">
        <v>0</v>
      </c>
      <c r="AW1367" s="24">
        <v>0.2</v>
      </c>
      <c r="AX1367" s="24">
        <v>0</v>
      </c>
      <c r="AY1367" s="24">
        <v>0</v>
      </c>
      <c r="AZ1367" s="24">
        <v>0</v>
      </c>
      <c r="BA1367" s="24">
        <v>0.04</v>
      </c>
      <c r="BB1367" s="24">
        <v>0</v>
      </c>
      <c r="BC1367" s="22">
        <v>0.05</v>
      </c>
      <c r="BD1367" s="22">
        <v>0.05</v>
      </c>
      <c r="BE1367" s="24">
        <v>7.4999999999999997E-2</v>
      </c>
      <c r="BF1367" s="24">
        <v>5.0000000000000001E-3</v>
      </c>
      <c r="BG1367" s="24">
        <v>0</v>
      </c>
      <c r="BH1367" s="24">
        <v>0</v>
      </c>
      <c r="BI1367" s="24">
        <v>0</v>
      </c>
      <c r="BJ1367" s="24">
        <v>1.8749999999999999E-2</v>
      </c>
      <c r="BK1367" s="24">
        <v>1.25E-3</v>
      </c>
      <c r="BL1367" s="24">
        <v>0</v>
      </c>
      <c r="BM1367" s="24">
        <v>0</v>
      </c>
      <c r="BN1367" s="24">
        <v>0</v>
      </c>
      <c r="BO1367" s="24">
        <v>0.1</v>
      </c>
      <c r="BP1367" s="24">
        <v>0.1</v>
      </c>
      <c r="BQ1367" s="24">
        <v>0</v>
      </c>
      <c r="BR1367" s="24">
        <v>0</v>
      </c>
      <c r="BS1367" s="24">
        <v>0</v>
      </c>
      <c r="BT1367" s="24">
        <v>0.04</v>
      </c>
      <c r="BU1367" s="29">
        <v>4</v>
      </c>
      <c r="BV1367" s="23">
        <f>BT1367/(BT1367+BU1367)</f>
        <v>9.9009900990099011E-3</v>
      </c>
      <c r="BW1367" s="23">
        <f>SQRT((BT1367*BU1367)/((BT1367+BU1367)^2*(BT1367+BU1367+1)))</f>
        <v>4.410251516706673E-2</v>
      </c>
      <c r="BX1367" s="30">
        <v>0.1</v>
      </c>
      <c r="BY1367" s="30">
        <v>0.7</v>
      </c>
      <c r="BZ1367" s="30">
        <v>0.1</v>
      </c>
      <c r="CA1367" s="30">
        <v>0.1</v>
      </c>
      <c r="CB1367" s="28" t="s">
        <v>83</v>
      </c>
      <c r="CC1367" s="24">
        <v>600</v>
      </c>
    </row>
    <row r="1368" spans="1:81" s="24" customFormat="1" x14ac:dyDescent="0.2">
      <c r="A1368" s="30">
        <f t="shared" si="21"/>
        <v>1367</v>
      </c>
      <c r="B1368" s="30">
        <v>300</v>
      </c>
      <c r="C1368" s="30">
        <v>300</v>
      </c>
      <c r="D1368" s="24">
        <v>5</v>
      </c>
      <c r="E1368" s="24">
        <v>5</v>
      </c>
      <c r="F1368" s="19" t="s">
        <v>80</v>
      </c>
      <c r="G1368" s="19">
        <f>IF(F1368="rectangle",B1368*C1368,IF(F1368="hook",B1368*C1368-(D1368*E1368),IF(F1368="eight",B1368*C1368-2*(D1368*E1368),IF(F1368="tee",B1368*C1368-2*(D1368*E1368),IF(F1368="cross",B1368*C1368-4*(D1368*E1368),"ERROR")))))</f>
        <v>90000</v>
      </c>
      <c r="H1368" s="19" t="s">
        <v>87</v>
      </c>
      <c r="I1368" s="19">
        <f>B1368/C1368</f>
        <v>1</v>
      </c>
      <c r="J1368" s="22">
        <v>1</v>
      </c>
      <c r="K1368" s="24">
        <v>125</v>
      </c>
      <c r="L1368" s="24">
        <v>4</v>
      </c>
      <c r="M1368" s="25">
        <v>4</v>
      </c>
      <c r="N1368" s="22">
        <f>M1368/4</f>
        <v>1</v>
      </c>
      <c r="O1368" s="19">
        <f>M1368/N1368</f>
        <v>4</v>
      </c>
      <c r="P1368" s="26">
        <v>15</v>
      </c>
      <c r="Q1368" s="30">
        <f>P1368</f>
        <v>15</v>
      </c>
      <c r="R1368" s="20">
        <f>AA1368/V1368</f>
        <v>100</v>
      </c>
      <c r="S1368" s="27">
        <v>30</v>
      </c>
      <c r="T1368" s="30">
        <f>S1368</f>
        <v>30</v>
      </c>
      <c r="U1368" s="20">
        <f>AB1368/W1368</f>
        <v>100</v>
      </c>
      <c r="V1368" s="19">
        <f>ROUND((Q1368/100)*G1368,0)</f>
        <v>13500</v>
      </c>
      <c r="W1368" s="19">
        <f>ROUND(((T1368/100)*G1368)/J1368,0)</f>
        <v>27000</v>
      </c>
      <c r="X1368" s="19">
        <v>0</v>
      </c>
      <c r="Y1368" s="19">
        <v>0</v>
      </c>
      <c r="Z1368" s="19">
        <v>0</v>
      </c>
      <c r="AA1368" s="20">
        <f>G1368*P1368</f>
        <v>1350000</v>
      </c>
      <c r="AB1368" s="20">
        <f>(G1368*S1368)/J1368</f>
        <v>2700000</v>
      </c>
      <c r="AC1368" s="20">
        <v>0</v>
      </c>
      <c r="AD1368" s="20">
        <v>0</v>
      </c>
      <c r="AE1368" s="20">
        <v>0</v>
      </c>
      <c r="AF1368" s="24">
        <v>100</v>
      </c>
      <c r="AG1368" s="24">
        <v>0</v>
      </c>
      <c r="AH1368" s="24">
        <v>1</v>
      </c>
      <c r="AI1368" s="24">
        <v>100</v>
      </c>
      <c r="AJ1368" s="24">
        <v>0</v>
      </c>
      <c r="AK1368" s="24">
        <v>1</v>
      </c>
      <c r="AL1368" s="24">
        <v>0.5</v>
      </c>
      <c r="AM1368" s="24">
        <v>0.5</v>
      </c>
      <c r="AN1368" s="24">
        <v>0</v>
      </c>
      <c r="AO1368" s="24">
        <v>0</v>
      </c>
      <c r="AP1368" s="24">
        <v>0</v>
      </c>
      <c r="AQ1368" s="24">
        <v>0.01</v>
      </c>
      <c r="AR1368" s="24">
        <v>0.01</v>
      </c>
      <c r="AS1368" s="24">
        <v>0</v>
      </c>
      <c r="AT1368" s="24">
        <v>0</v>
      </c>
      <c r="AU1368" s="24">
        <v>0</v>
      </c>
      <c r="AV1368" s="24">
        <v>0</v>
      </c>
      <c r="AW1368" s="24">
        <v>0.2</v>
      </c>
      <c r="AX1368" s="24">
        <v>0</v>
      </c>
      <c r="AY1368" s="24">
        <v>0</v>
      </c>
      <c r="AZ1368" s="24">
        <v>0</v>
      </c>
      <c r="BA1368" s="24">
        <v>0.04</v>
      </c>
      <c r="BB1368" s="24">
        <v>0</v>
      </c>
      <c r="BC1368" s="22">
        <v>0.05</v>
      </c>
      <c r="BD1368" s="22">
        <v>0.05</v>
      </c>
      <c r="BE1368" s="24">
        <v>7.4999999999999997E-2</v>
      </c>
      <c r="BF1368" s="24">
        <v>5.0000000000000001E-3</v>
      </c>
      <c r="BG1368" s="24">
        <v>0</v>
      </c>
      <c r="BH1368" s="24">
        <v>0</v>
      </c>
      <c r="BI1368" s="24">
        <v>0</v>
      </c>
      <c r="BJ1368" s="24">
        <v>1.8749999999999999E-2</v>
      </c>
      <c r="BK1368" s="24">
        <v>1.25E-3</v>
      </c>
      <c r="BL1368" s="24">
        <v>0</v>
      </c>
      <c r="BM1368" s="24">
        <v>0</v>
      </c>
      <c r="BN1368" s="24">
        <v>0</v>
      </c>
      <c r="BO1368" s="24">
        <v>0.1</v>
      </c>
      <c r="BP1368" s="24">
        <v>0.1</v>
      </c>
      <c r="BQ1368" s="24">
        <v>0</v>
      </c>
      <c r="BR1368" s="24">
        <v>0</v>
      </c>
      <c r="BS1368" s="24">
        <v>0</v>
      </c>
      <c r="BT1368" s="24">
        <v>0.04</v>
      </c>
      <c r="BU1368" s="29">
        <v>0.2</v>
      </c>
      <c r="BV1368" s="23">
        <f>BT1368/(BT1368+BU1368)</f>
        <v>0.16666666666666666</v>
      </c>
      <c r="BW1368" s="23">
        <f>SQRT((BT1368*BU1368)/((BT1368+BU1368)^2*(BT1368+BU1368+1)))</f>
        <v>0.33467472037604118</v>
      </c>
      <c r="BX1368" s="30">
        <v>0.1</v>
      </c>
      <c r="BY1368" s="30">
        <v>0.7</v>
      </c>
      <c r="BZ1368" s="30">
        <v>0.1</v>
      </c>
      <c r="CA1368" s="30">
        <v>0.1</v>
      </c>
      <c r="CB1368" s="28" t="s">
        <v>83</v>
      </c>
      <c r="CC1368" s="24">
        <v>600</v>
      </c>
    </row>
    <row r="1369" spans="1:81" s="24" customFormat="1" x14ac:dyDescent="0.2">
      <c r="A1369" s="30">
        <f t="shared" si="21"/>
        <v>1368</v>
      </c>
      <c r="B1369" s="30">
        <v>300</v>
      </c>
      <c r="C1369" s="30">
        <v>300</v>
      </c>
      <c r="D1369" s="24">
        <v>5</v>
      </c>
      <c r="E1369" s="24">
        <v>5</v>
      </c>
      <c r="F1369" s="19" t="s">
        <v>80</v>
      </c>
      <c r="G1369" s="19">
        <f>IF(F1369="rectangle",B1369*C1369,IF(F1369="hook",B1369*C1369-(D1369*E1369),IF(F1369="eight",B1369*C1369-2*(D1369*E1369),IF(F1369="tee",B1369*C1369-2*(D1369*E1369),IF(F1369="cross",B1369*C1369-4*(D1369*E1369),"ERROR")))))</f>
        <v>90000</v>
      </c>
      <c r="H1369" s="19" t="s">
        <v>87</v>
      </c>
      <c r="I1369" s="19">
        <f>B1369/C1369</f>
        <v>1</v>
      </c>
      <c r="J1369" s="22">
        <v>1</v>
      </c>
      <c r="K1369" s="24">
        <v>125</v>
      </c>
      <c r="L1369" s="24">
        <v>4</v>
      </c>
      <c r="M1369" s="25">
        <v>4</v>
      </c>
      <c r="N1369" s="22">
        <f>M1369/4</f>
        <v>1</v>
      </c>
      <c r="O1369" s="19">
        <f>M1369/N1369</f>
        <v>4</v>
      </c>
      <c r="P1369" s="26">
        <v>15</v>
      </c>
      <c r="Q1369" s="30">
        <f>P1369</f>
        <v>15</v>
      </c>
      <c r="R1369" s="20">
        <f>AA1369/V1369</f>
        <v>100</v>
      </c>
      <c r="S1369" s="27">
        <v>30</v>
      </c>
      <c r="T1369" s="30">
        <f>S1369</f>
        <v>30</v>
      </c>
      <c r="U1369" s="20">
        <f>AB1369/W1369</f>
        <v>100</v>
      </c>
      <c r="V1369" s="19">
        <f>ROUND((Q1369/100)*G1369,0)</f>
        <v>13500</v>
      </c>
      <c r="W1369" s="19">
        <f>ROUND(((T1369/100)*G1369)/J1369,0)</f>
        <v>27000</v>
      </c>
      <c r="X1369" s="19">
        <v>0</v>
      </c>
      <c r="Y1369" s="19">
        <v>0</v>
      </c>
      <c r="Z1369" s="19">
        <v>0</v>
      </c>
      <c r="AA1369" s="20">
        <f>G1369*P1369</f>
        <v>1350000</v>
      </c>
      <c r="AB1369" s="20">
        <f>(G1369*S1369)/J1369</f>
        <v>2700000</v>
      </c>
      <c r="AC1369" s="20">
        <v>0</v>
      </c>
      <c r="AD1369" s="20">
        <v>0</v>
      </c>
      <c r="AE1369" s="20">
        <v>0</v>
      </c>
      <c r="AF1369" s="24">
        <v>100</v>
      </c>
      <c r="AG1369" s="24">
        <v>0</v>
      </c>
      <c r="AH1369" s="24">
        <v>1</v>
      </c>
      <c r="AI1369" s="24">
        <v>100</v>
      </c>
      <c r="AJ1369" s="24">
        <v>0</v>
      </c>
      <c r="AK1369" s="24">
        <v>1</v>
      </c>
      <c r="AL1369" s="24">
        <v>0.5</v>
      </c>
      <c r="AM1369" s="24">
        <v>0.5</v>
      </c>
      <c r="AN1369" s="24">
        <v>0</v>
      </c>
      <c r="AO1369" s="24">
        <v>0</v>
      </c>
      <c r="AP1369" s="24">
        <v>0</v>
      </c>
      <c r="AQ1369" s="24">
        <v>0.01</v>
      </c>
      <c r="AR1369" s="24">
        <v>0.01</v>
      </c>
      <c r="AS1369" s="24">
        <v>0</v>
      </c>
      <c r="AT1369" s="24">
        <v>0</v>
      </c>
      <c r="AU1369" s="24">
        <v>0</v>
      </c>
      <c r="AV1369" s="24">
        <v>0</v>
      </c>
      <c r="AW1369" s="24">
        <v>0.2</v>
      </c>
      <c r="AX1369" s="24">
        <v>0</v>
      </c>
      <c r="AY1369" s="24">
        <v>0</v>
      </c>
      <c r="AZ1369" s="24">
        <v>0</v>
      </c>
      <c r="BA1369" s="24">
        <v>0.04</v>
      </c>
      <c r="BB1369" s="24">
        <v>0</v>
      </c>
      <c r="BC1369" s="22">
        <v>0.05</v>
      </c>
      <c r="BD1369" s="22">
        <v>0.05</v>
      </c>
      <c r="BE1369" s="24">
        <v>7.4999999999999997E-2</v>
      </c>
      <c r="BF1369" s="24">
        <v>5.0000000000000001E-3</v>
      </c>
      <c r="BG1369" s="24">
        <v>0</v>
      </c>
      <c r="BH1369" s="24">
        <v>0</v>
      </c>
      <c r="BI1369" s="24">
        <v>0</v>
      </c>
      <c r="BJ1369" s="24">
        <v>1.8749999999999999E-2</v>
      </c>
      <c r="BK1369" s="24">
        <v>1.25E-3</v>
      </c>
      <c r="BL1369" s="24">
        <v>0</v>
      </c>
      <c r="BM1369" s="24">
        <v>0</v>
      </c>
      <c r="BN1369" s="24">
        <v>0</v>
      </c>
      <c r="BO1369" s="24">
        <v>0.1</v>
      </c>
      <c r="BP1369" s="24">
        <v>0.1</v>
      </c>
      <c r="BQ1369" s="24">
        <v>0</v>
      </c>
      <c r="BR1369" s="24">
        <v>0</v>
      </c>
      <c r="BS1369" s="24">
        <v>0</v>
      </c>
      <c r="BT1369" s="24">
        <v>0.04</v>
      </c>
      <c r="BU1369" s="29">
        <v>0.1</v>
      </c>
      <c r="BV1369" s="23">
        <f>BT1369/(BT1369+BU1369)</f>
        <v>0.2857142857142857</v>
      </c>
      <c r="BW1369" s="23">
        <f>SQRT((BT1369*BU1369)/((BT1369+BU1369)^2*(BT1369+BU1369+1)))</f>
        <v>0.42310634125649449</v>
      </c>
      <c r="BX1369" s="30">
        <v>0.1</v>
      </c>
      <c r="BY1369" s="30">
        <v>0.7</v>
      </c>
      <c r="BZ1369" s="30">
        <v>0.1</v>
      </c>
      <c r="CA1369" s="30">
        <v>0.1</v>
      </c>
      <c r="CB1369" s="28" t="s">
        <v>83</v>
      </c>
      <c r="CC1369" s="24">
        <v>600</v>
      </c>
    </row>
    <row r="1370" spans="1:81" s="24" customFormat="1" x14ac:dyDescent="0.2">
      <c r="A1370" s="30">
        <f t="shared" si="21"/>
        <v>1369</v>
      </c>
      <c r="B1370" s="30">
        <v>250</v>
      </c>
      <c r="C1370" s="30">
        <v>250</v>
      </c>
      <c r="D1370" s="24">
        <v>5</v>
      </c>
      <c r="E1370" s="24">
        <v>5</v>
      </c>
      <c r="F1370" s="19" t="s">
        <v>80</v>
      </c>
      <c r="G1370" s="19">
        <f>IF(F1370="rectangle",B1370*C1370,IF(F1370="hook",B1370*C1370-(D1370*E1370),IF(F1370="eight",B1370*C1370-2*(D1370*E1370),IF(F1370="tee",B1370*C1370-2*(D1370*E1370),IF(F1370="cross",B1370*C1370-4*(D1370*E1370),"ERROR")))))</f>
        <v>62500</v>
      </c>
      <c r="H1370" s="19" t="s">
        <v>86</v>
      </c>
      <c r="I1370" s="19">
        <f>B1370/C1370</f>
        <v>1</v>
      </c>
      <c r="J1370" s="22">
        <v>1</v>
      </c>
      <c r="K1370" s="24">
        <v>125</v>
      </c>
      <c r="L1370" s="24">
        <v>4</v>
      </c>
      <c r="M1370" s="25">
        <v>4</v>
      </c>
      <c r="N1370" s="22">
        <f>M1370/4</f>
        <v>1</v>
      </c>
      <c r="O1370" s="19">
        <f>M1370/N1370</f>
        <v>4</v>
      </c>
      <c r="P1370" s="26">
        <v>30</v>
      </c>
      <c r="Q1370" s="30">
        <f>P1370</f>
        <v>30</v>
      </c>
      <c r="R1370" s="20">
        <f>AA1370/V1370</f>
        <v>100</v>
      </c>
      <c r="S1370" s="27">
        <v>5</v>
      </c>
      <c r="T1370" s="30">
        <f>S1370</f>
        <v>5</v>
      </c>
      <c r="U1370" s="20">
        <f>AB1370/W1370</f>
        <v>100</v>
      </c>
      <c r="V1370" s="19">
        <f>ROUND((Q1370/100)*G1370,0)</f>
        <v>18750</v>
      </c>
      <c r="W1370" s="19">
        <f>ROUND(((T1370/100)*G1370)/J1370,0)</f>
        <v>3125</v>
      </c>
      <c r="X1370" s="19">
        <v>0</v>
      </c>
      <c r="Y1370" s="19">
        <v>0</v>
      </c>
      <c r="Z1370" s="19">
        <v>0</v>
      </c>
      <c r="AA1370" s="20">
        <f>G1370*P1370</f>
        <v>1875000</v>
      </c>
      <c r="AB1370" s="20">
        <f>(G1370*S1370)/J1370</f>
        <v>312500</v>
      </c>
      <c r="AC1370" s="20">
        <v>0</v>
      </c>
      <c r="AD1370" s="20">
        <v>0</v>
      </c>
      <c r="AE1370" s="20">
        <v>0</v>
      </c>
      <c r="AF1370" s="24">
        <v>100</v>
      </c>
      <c r="AG1370" s="24">
        <v>0</v>
      </c>
      <c r="AH1370" s="24">
        <v>1</v>
      </c>
      <c r="AI1370" s="24">
        <v>100</v>
      </c>
      <c r="AJ1370" s="24">
        <v>0</v>
      </c>
      <c r="AK1370" s="24">
        <v>1</v>
      </c>
      <c r="AL1370" s="24">
        <v>0.5</v>
      </c>
      <c r="AM1370" s="24">
        <v>0.5</v>
      </c>
      <c r="AN1370" s="24">
        <v>0</v>
      </c>
      <c r="AO1370" s="24">
        <v>0</v>
      </c>
      <c r="AP1370" s="24">
        <v>0</v>
      </c>
      <c r="AQ1370" s="24">
        <v>0.01</v>
      </c>
      <c r="AR1370" s="24">
        <v>0.01</v>
      </c>
      <c r="AS1370" s="24">
        <v>0</v>
      </c>
      <c r="AT1370" s="24">
        <v>0</v>
      </c>
      <c r="AU1370" s="24">
        <v>0</v>
      </c>
      <c r="AV1370" s="24">
        <v>0</v>
      </c>
      <c r="AW1370" s="24">
        <v>0.2</v>
      </c>
      <c r="AX1370" s="24">
        <v>0</v>
      </c>
      <c r="AY1370" s="24">
        <v>0</v>
      </c>
      <c r="AZ1370" s="24">
        <v>0</v>
      </c>
      <c r="BA1370" s="24">
        <v>0.04</v>
      </c>
      <c r="BB1370" s="24">
        <v>0</v>
      </c>
      <c r="BC1370" s="22">
        <v>0.05</v>
      </c>
      <c r="BD1370" s="22">
        <v>0.05</v>
      </c>
      <c r="BE1370" s="24">
        <v>7.4999999999999997E-2</v>
      </c>
      <c r="BF1370" s="24">
        <v>5.0000000000000001E-3</v>
      </c>
      <c r="BG1370" s="24">
        <v>0</v>
      </c>
      <c r="BH1370" s="24">
        <v>0</v>
      </c>
      <c r="BI1370" s="24">
        <v>0</v>
      </c>
      <c r="BJ1370" s="24">
        <v>1.8749999999999999E-2</v>
      </c>
      <c r="BK1370" s="24">
        <v>1.25E-3</v>
      </c>
      <c r="BL1370" s="24">
        <v>0</v>
      </c>
      <c r="BM1370" s="24">
        <v>0</v>
      </c>
      <c r="BN1370" s="24">
        <v>0</v>
      </c>
      <c r="BO1370" s="24">
        <v>0.1</v>
      </c>
      <c r="BP1370" s="24">
        <v>0.1</v>
      </c>
      <c r="BQ1370" s="24">
        <v>0</v>
      </c>
      <c r="BR1370" s="24">
        <v>0</v>
      </c>
      <c r="BS1370" s="24">
        <v>0</v>
      </c>
      <c r="BT1370" s="24">
        <v>0.04</v>
      </c>
      <c r="BU1370" s="29">
        <v>4</v>
      </c>
      <c r="BV1370" s="23">
        <f>BT1370/(BT1370+BU1370)</f>
        <v>9.9009900990099011E-3</v>
      </c>
      <c r="BW1370" s="23">
        <f>SQRT((BT1370*BU1370)/((BT1370+BU1370)^2*(BT1370+BU1370+1)))</f>
        <v>4.410251516706673E-2</v>
      </c>
      <c r="BX1370" s="30">
        <v>0.1</v>
      </c>
      <c r="BY1370" s="30">
        <v>0.7</v>
      </c>
      <c r="BZ1370" s="30">
        <v>0.1</v>
      </c>
      <c r="CA1370" s="30">
        <v>0.1</v>
      </c>
      <c r="CB1370" s="28" t="s">
        <v>83</v>
      </c>
      <c r="CC1370" s="24">
        <v>600</v>
      </c>
    </row>
    <row r="1371" spans="1:81" s="24" customFormat="1" x14ac:dyDescent="0.2">
      <c r="A1371" s="30">
        <f t="shared" si="21"/>
        <v>1370</v>
      </c>
      <c r="B1371" s="30">
        <v>250</v>
      </c>
      <c r="C1371" s="30">
        <v>250</v>
      </c>
      <c r="D1371" s="24">
        <v>5</v>
      </c>
      <c r="E1371" s="24">
        <v>5</v>
      </c>
      <c r="F1371" s="19" t="s">
        <v>80</v>
      </c>
      <c r="G1371" s="19">
        <f>IF(F1371="rectangle",B1371*C1371,IF(F1371="hook",B1371*C1371-(D1371*E1371),IF(F1371="eight",B1371*C1371-2*(D1371*E1371),IF(F1371="tee",B1371*C1371-2*(D1371*E1371),IF(F1371="cross",B1371*C1371-4*(D1371*E1371),"ERROR")))))</f>
        <v>62500</v>
      </c>
      <c r="H1371" s="19" t="s">
        <v>86</v>
      </c>
      <c r="I1371" s="19">
        <f>B1371/C1371</f>
        <v>1</v>
      </c>
      <c r="J1371" s="22">
        <v>1</v>
      </c>
      <c r="K1371" s="24">
        <v>125</v>
      </c>
      <c r="L1371" s="24">
        <v>4</v>
      </c>
      <c r="M1371" s="25">
        <v>4</v>
      </c>
      <c r="N1371" s="22">
        <f>M1371/4</f>
        <v>1</v>
      </c>
      <c r="O1371" s="19">
        <f>M1371/N1371</f>
        <v>4</v>
      </c>
      <c r="P1371" s="26">
        <v>30</v>
      </c>
      <c r="Q1371" s="30">
        <f>P1371</f>
        <v>30</v>
      </c>
      <c r="R1371" s="20">
        <f>AA1371/V1371</f>
        <v>100</v>
      </c>
      <c r="S1371" s="27">
        <v>5</v>
      </c>
      <c r="T1371" s="30">
        <f>S1371</f>
        <v>5</v>
      </c>
      <c r="U1371" s="20">
        <f>AB1371/W1371</f>
        <v>100</v>
      </c>
      <c r="V1371" s="19">
        <f>ROUND((Q1371/100)*G1371,0)</f>
        <v>18750</v>
      </c>
      <c r="W1371" s="19">
        <f>ROUND(((T1371/100)*G1371)/J1371,0)</f>
        <v>3125</v>
      </c>
      <c r="X1371" s="19">
        <v>0</v>
      </c>
      <c r="Y1371" s="19">
        <v>0</v>
      </c>
      <c r="Z1371" s="19">
        <v>0</v>
      </c>
      <c r="AA1371" s="20">
        <f>G1371*P1371</f>
        <v>1875000</v>
      </c>
      <c r="AB1371" s="20">
        <f>(G1371*S1371)/J1371</f>
        <v>312500</v>
      </c>
      <c r="AC1371" s="20">
        <v>0</v>
      </c>
      <c r="AD1371" s="20">
        <v>0</v>
      </c>
      <c r="AE1371" s="20">
        <v>0</v>
      </c>
      <c r="AF1371" s="24">
        <v>100</v>
      </c>
      <c r="AG1371" s="24">
        <v>0</v>
      </c>
      <c r="AH1371" s="24">
        <v>1</v>
      </c>
      <c r="AI1371" s="24">
        <v>100</v>
      </c>
      <c r="AJ1371" s="24">
        <v>0</v>
      </c>
      <c r="AK1371" s="24">
        <v>1</v>
      </c>
      <c r="AL1371" s="24">
        <v>0.5</v>
      </c>
      <c r="AM1371" s="24">
        <v>0.5</v>
      </c>
      <c r="AN1371" s="24">
        <v>0</v>
      </c>
      <c r="AO1371" s="24">
        <v>0</v>
      </c>
      <c r="AP1371" s="24">
        <v>0</v>
      </c>
      <c r="AQ1371" s="24">
        <v>0.01</v>
      </c>
      <c r="AR1371" s="24">
        <v>0.01</v>
      </c>
      <c r="AS1371" s="24">
        <v>0</v>
      </c>
      <c r="AT1371" s="24">
        <v>0</v>
      </c>
      <c r="AU1371" s="24">
        <v>0</v>
      </c>
      <c r="AV1371" s="24">
        <v>0</v>
      </c>
      <c r="AW1371" s="24">
        <v>0.2</v>
      </c>
      <c r="AX1371" s="24">
        <v>0</v>
      </c>
      <c r="AY1371" s="24">
        <v>0</v>
      </c>
      <c r="AZ1371" s="24">
        <v>0</v>
      </c>
      <c r="BA1371" s="24">
        <v>0.04</v>
      </c>
      <c r="BB1371" s="24">
        <v>0</v>
      </c>
      <c r="BC1371" s="22">
        <v>0.05</v>
      </c>
      <c r="BD1371" s="22">
        <v>0.05</v>
      </c>
      <c r="BE1371" s="24">
        <v>7.4999999999999997E-2</v>
      </c>
      <c r="BF1371" s="24">
        <v>5.0000000000000001E-3</v>
      </c>
      <c r="BG1371" s="24">
        <v>0</v>
      </c>
      <c r="BH1371" s="24">
        <v>0</v>
      </c>
      <c r="BI1371" s="24">
        <v>0</v>
      </c>
      <c r="BJ1371" s="24">
        <v>1.8749999999999999E-2</v>
      </c>
      <c r="BK1371" s="24">
        <v>1.25E-3</v>
      </c>
      <c r="BL1371" s="24">
        <v>0</v>
      </c>
      <c r="BM1371" s="24">
        <v>0</v>
      </c>
      <c r="BN1371" s="24">
        <v>0</v>
      </c>
      <c r="BO1371" s="24">
        <v>0.1</v>
      </c>
      <c r="BP1371" s="24">
        <v>0.1</v>
      </c>
      <c r="BQ1371" s="24">
        <v>0</v>
      </c>
      <c r="BR1371" s="24">
        <v>0</v>
      </c>
      <c r="BS1371" s="24">
        <v>0</v>
      </c>
      <c r="BT1371" s="24">
        <v>0.04</v>
      </c>
      <c r="BU1371" s="29">
        <v>0.2</v>
      </c>
      <c r="BV1371" s="23">
        <f>BT1371/(BT1371+BU1371)</f>
        <v>0.16666666666666666</v>
      </c>
      <c r="BW1371" s="23">
        <f>SQRT((BT1371*BU1371)/((BT1371+BU1371)^2*(BT1371+BU1371+1)))</f>
        <v>0.33467472037604118</v>
      </c>
      <c r="BX1371" s="30">
        <v>0.1</v>
      </c>
      <c r="BY1371" s="30">
        <v>0.7</v>
      </c>
      <c r="BZ1371" s="30">
        <v>0.1</v>
      </c>
      <c r="CA1371" s="30">
        <v>0.1</v>
      </c>
      <c r="CB1371" s="28" t="s">
        <v>83</v>
      </c>
      <c r="CC1371" s="24">
        <v>600</v>
      </c>
    </row>
    <row r="1372" spans="1:81" s="24" customFormat="1" x14ac:dyDescent="0.2">
      <c r="A1372" s="30">
        <f t="shared" si="21"/>
        <v>1371</v>
      </c>
      <c r="B1372" s="30">
        <v>250</v>
      </c>
      <c r="C1372" s="30">
        <v>250</v>
      </c>
      <c r="D1372" s="24">
        <v>5</v>
      </c>
      <c r="E1372" s="24">
        <v>5</v>
      </c>
      <c r="F1372" s="19" t="s">
        <v>80</v>
      </c>
      <c r="G1372" s="19">
        <f>IF(F1372="rectangle",B1372*C1372,IF(F1372="hook",B1372*C1372-(D1372*E1372),IF(F1372="eight",B1372*C1372-2*(D1372*E1372),IF(F1372="tee",B1372*C1372-2*(D1372*E1372),IF(F1372="cross",B1372*C1372-4*(D1372*E1372),"ERROR")))))</f>
        <v>62500</v>
      </c>
      <c r="H1372" s="19" t="s">
        <v>86</v>
      </c>
      <c r="I1372" s="19">
        <f>B1372/C1372</f>
        <v>1</v>
      </c>
      <c r="J1372" s="22">
        <v>1</v>
      </c>
      <c r="K1372" s="24">
        <v>125</v>
      </c>
      <c r="L1372" s="24">
        <v>4</v>
      </c>
      <c r="M1372" s="25">
        <v>4</v>
      </c>
      <c r="N1372" s="22">
        <f>M1372/4</f>
        <v>1</v>
      </c>
      <c r="O1372" s="19">
        <f>M1372/N1372</f>
        <v>4</v>
      </c>
      <c r="P1372" s="26">
        <v>30</v>
      </c>
      <c r="Q1372" s="30">
        <f>P1372</f>
        <v>30</v>
      </c>
      <c r="R1372" s="20">
        <f>AA1372/V1372</f>
        <v>100</v>
      </c>
      <c r="S1372" s="27">
        <v>5</v>
      </c>
      <c r="T1372" s="30">
        <f>S1372</f>
        <v>5</v>
      </c>
      <c r="U1372" s="20">
        <f>AB1372/W1372</f>
        <v>100</v>
      </c>
      <c r="V1372" s="19">
        <f>ROUND((Q1372/100)*G1372,0)</f>
        <v>18750</v>
      </c>
      <c r="W1372" s="19">
        <f>ROUND(((T1372/100)*G1372)/J1372,0)</f>
        <v>3125</v>
      </c>
      <c r="X1372" s="19">
        <v>0</v>
      </c>
      <c r="Y1372" s="19">
        <v>0</v>
      </c>
      <c r="Z1372" s="19">
        <v>0</v>
      </c>
      <c r="AA1372" s="20">
        <f>G1372*P1372</f>
        <v>1875000</v>
      </c>
      <c r="AB1372" s="20">
        <f>(G1372*S1372)/J1372</f>
        <v>312500</v>
      </c>
      <c r="AC1372" s="20">
        <v>0</v>
      </c>
      <c r="AD1372" s="20">
        <v>0</v>
      </c>
      <c r="AE1372" s="20">
        <v>0</v>
      </c>
      <c r="AF1372" s="24">
        <v>100</v>
      </c>
      <c r="AG1372" s="24">
        <v>0</v>
      </c>
      <c r="AH1372" s="24">
        <v>1</v>
      </c>
      <c r="AI1372" s="24">
        <v>100</v>
      </c>
      <c r="AJ1372" s="24">
        <v>0</v>
      </c>
      <c r="AK1372" s="24">
        <v>1</v>
      </c>
      <c r="AL1372" s="24">
        <v>0.5</v>
      </c>
      <c r="AM1372" s="24">
        <v>0.5</v>
      </c>
      <c r="AN1372" s="24">
        <v>0</v>
      </c>
      <c r="AO1372" s="24">
        <v>0</v>
      </c>
      <c r="AP1372" s="24">
        <v>0</v>
      </c>
      <c r="AQ1372" s="24">
        <v>0.01</v>
      </c>
      <c r="AR1372" s="24">
        <v>0.01</v>
      </c>
      <c r="AS1372" s="24">
        <v>0</v>
      </c>
      <c r="AT1372" s="24">
        <v>0</v>
      </c>
      <c r="AU1372" s="24">
        <v>0</v>
      </c>
      <c r="AV1372" s="24">
        <v>0</v>
      </c>
      <c r="AW1372" s="24">
        <v>0.2</v>
      </c>
      <c r="AX1372" s="24">
        <v>0</v>
      </c>
      <c r="AY1372" s="24">
        <v>0</v>
      </c>
      <c r="AZ1372" s="24">
        <v>0</v>
      </c>
      <c r="BA1372" s="24">
        <v>0.04</v>
      </c>
      <c r="BB1372" s="24">
        <v>0</v>
      </c>
      <c r="BC1372" s="22">
        <v>0.05</v>
      </c>
      <c r="BD1372" s="22">
        <v>0.05</v>
      </c>
      <c r="BE1372" s="24">
        <v>7.4999999999999997E-2</v>
      </c>
      <c r="BF1372" s="24">
        <v>5.0000000000000001E-3</v>
      </c>
      <c r="BG1372" s="24">
        <v>0</v>
      </c>
      <c r="BH1372" s="24">
        <v>0</v>
      </c>
      <c r="BI1372" s="24">
        <v>0</v>
      </c>
      <c r="BJ1372" s="24">
        <v>1.8749999999999999E-2</v>
      </c>
      <c r="BK1372" s="24">
        <v>1.25E-3</v>
      </c>
      <c r="BL1372" s="24">
        <v>0</v>
      </c>
      <c r="BM1372" s="24">
        <v>0</v>
      </c>
      <c r="BN1372" s="24">
        <v>0</v>
      </c>
      <c r="BO1372" s="24">
        <v>0.1</v>
      </c>
      <c r="BP1372" s="24">
        <v>0.1</v>
      </c>
      <c r="BQ1372" s="24">
        <v>0</v>
      </c>
      <c r="BR1372" s="24">
        <v>0</v>
      </c>
      <c r="BS1372" s="24">
        <v>0</v>
      </c>
      <c r="BT1372" s="24">
        <v>0.04</v>
      </c>
      <c r="BU1372" s="29">
        <v>0.1</v>
      </c>
      <c r="BV1372" s="23">
        <f>BT1372/(BT1372+BU1372)</f>
        <v>0.2857142857142857</v>
      </c>
      <c r="BW1372" s="23">
        <f>SQRT((BT1372*BU1372)/((BT1372+BU1372)^2*(BT1372+BU1372+1)))</f>
        <v>0.42310634125649449</v>
      </c>
      <c r="BX1372" s="30">
        <v>0.1</v>
      </c>
      <c r="BY1372" s="30">
        <v>0.7</v>
      </c>
      <c r="BZ1372" s="30">
        <v>0.1</v>
      </c>
      <c r="CA1372" s="30">
        <v>0.1</v>
      </c>
      <c r="CB1372" s="28" t="s">
        <v>83</v>
      </c>
      <c r="CC1372" s="24">
        <v>600</v>
      </c>
    </row>
    <row r="1373" spans="1:81" s="24" customFormat="1" x14ac:dyDescent="0.2">
      <c r="A1373" s="30">
        <f t="shared" si="21"/>
        <v>1372</v>
      </c>
      <c r="B1373" s="30">
        <v>250</v>
      </c>
      <c r="C1373" s="30">
        <v>250</v>
      </c>
      <c r="D1373" s="24">
        <v>5</v>
      </c>
      <c r="E1373" s="24">
        <v>5</v>
      </c>
      <c r="F1373" s="19" t="s">
        <v>80</v>
      </c>
      <c r="G1373" s="19">
        <f>IF(F1373="rectangle",B1373*C1373,IF(F1373="hook",B1373*C1373-(D1373*E1373),IF(F1373="eight",B1373*C1373-2*(D1373*E1373),IF(F1373="tee",B1373*C1373-2*(D1373*E1373),IF(F1373="cross",B1373*C1373-4*(D1373*E1373),"ERROR")))))</f>
        <v>62500</v>
      </c>
      <c r="H1373" s="19" t="s">
        <v>86</v>
      </c>
      <c r="I1373" s="19">
        <f>B1373/C1373</f>
        <v>1</v>
      </c>
      <c r="J1373" s="22">
        <v>1</v>
      </c>
      <c r="K1373" s="24">
        <v>125</v>
      </c>
      <c r="L1373" s="24">
        <v>4</v>
      </c>
      <c r="M1373" s="25">
        <v>4</v>
      </c>
      <c r="N1373" s="22">
        <f>M1373/4</f>
        <v>1</v>
      </c>
      <c r="O1373" s="19">
        <f>M1373/N1373</f>
        <v>4</v>
      </c>
      <c r="P1373" s="26">
        <v>30</v>
      </c>
      <c r="Q1373" s="30">
        <f>P1373</f>
        <v>30</v>
      </c>
      <c r="R1373" s="20">
        <f>AA1373/V1373</f>
        <v>100</v>
      </c>
      <c r="S1373" s="27">
        <v>15</v>
      </c>
      <c r="T1373" s="30">
        <f>S1373</f>
        <v>15</v>
      </c>
      <c r="U1373" s="20">
        <f>AB1373/W1373</f>
        <v>100</v>
      </c>
      <c r="V1373" s="19">
        <f>ROUND((Q1373/100)*G1373,0)</f>
        <v>18750</v>
      </c>
      <c r="W1373" s="19">
        <f>ROUND(((T1373/100)*G1373)/J1373,0)</f>
        <v>9375</v>
      </c>
      <c r="X1373" s="19">
        <v>0</v>
      </c>
      <c r="Y1373" s="19">
        <v>0</v>
      </c>
      <c r="Z1373" s="19">
        <v>0</v>
      </c>
      <c r="AA1373" s="20">
        <f>G1373*P1373</f>
        <v>1875000</v>
      </c>
      <c r="AB1373" s="20">
        <f>(G1373*S1373)/J1373</f>
        <v>937500</v>
      </c>
      <c r="AC1373" s="20">
        <v>0</v>
      </c>
      <c r="AD1373" s="20">
        <v>0</v>
      </c>
      <c r="AE1373" s="20">
        <v>0</v>
      </c>
      <c r="AF1373" s="24">
        <v>100</v>
      </c>
      <c r="AG1373" s="24">
        <v>0</v>
      </c>
      <c r="AH1373" s="24">
        <v>1</v>
      </c>
      <c r="AI1373" s="24">
        <v>100</v>
      </c>
      <c r="AJ1373" s="24">
        <v>0</v>
      </c>
      <c r="AK1373" s="24">
        <v>1</v>
      </c>
      <c r="AL1373" s="24">
        <v>0.5</v>
      </c>
      <c r="AM1373" s="24">
        <v>0.5</v>
      </c>
      <c r="AN1373" s="24">
        <v>0</v>
      </c>
      <c r="AO1373" s="24">
        <v>0</v>
      </c>
      <c r="AP1373" s="24">
        <v>0</v>
      </c>
      <c r="AQ1373" s="24">
        <v>0.01</v>
      </c>
      <c r="AR1373" s="24">
        <v>0.01</v>
      </c>
      <c r="AS1373" s="24">
        <v>0</v>
      </c>
      <c r="AT1373" s="24">
        <v>0</v>
      </c>
      <c r="AU1373" s="24">
        <v>0</v>
      </c>
      <c r="AV1373" s="24">
        <v>0</v>
      </c>
      <c r="AW1373" s="24">
        <v>0.2</v>
      </c>
      <c r="AX1373" s="24">
        <v>0</v>
      </c>
      <c r="AY1373" s="24">
        <v>0</v>
      </c>
      <c r="AZ1373" s="24">
        <v>0</v>
      </c>
      <c r="BA1373" s="24">
        <v>0.04</v>
      </c>
      <c r="BB1373" s="24">
        <v>0</v>
      </c>
      <c r="BC1373" s="22">
        <v>0.05</v>
      </c>
      <c r="BD1373" s="22">
        <v>0.05</v>
      </c>
      <c r="BE1373" s="24">
        <v>7.4999999999999997E-2</v>
      </c>
      <c r="BF1373" s="24">
        <v>5.0000000000000001E-3</v>
      </c>
      <c r="BG1373" s="24">
        <v>0</v>
      </c>
      <c r="BH1373" s="24">
        <v>0</v>
      </c>
      <c r="BI1373" s="24">
        <v>0</v>
      </c>
      <c r="BJ1373" s="24">
        <v>1.8749999999999999E-2</v>
      </c>
      <c r="BK1373" s="24">
        <v>1.25E-3</v>
      </c>
      <c r="BL1373" s="24">
        <v>0</v>
      </c>
      <c r="BM1373" s="24">
        <v>0</v>
      </c>
      <c r="BN1373" s="24">
        <v>0</v>
      </c>
      <c r="BO1373" s="24">
        <v>0.1</v>
      </c>
      <c r="BP1373" s="24">
        <v>0.1</v>
      </c>
      <c r="BQ1373" s="24">
        <v>0</v>
      </c>
      <c r="BR1373" s="24">
        <v>0</v>
      </c>
      <c r="BS1373" s="24">
        <v>0</v>
      </c>
      <c r="BT1373" s="24">
        <v>0.04</v>
      </c>
      <c r="BU1373" s="29">
        <v>4</v>
      </c>
      <c r="BV1373" s="23">
        <f>BT1373/(BT1373+BU1373)</f>
        <v>9.9009900990099011E-3</v>
      </c>
      <c r="BW1373" s="23">
        <f>SQRT((BT1373*BU1373)/((BT1373+BU1373)^2*(BT1373+BU1373+1)))</f>
        <v>4.410251516706673E-2</v>
      </c>
      <c r="BX1373" s="30">
        <v>0.1</v>
      </c>
      <c r="BY1373" s="30">
        <v>0.7</v>
      </c>
      <c r="BZ1373" s="30">
        <v>0.1</v>
      </c>
      <c r="CA1373" s="30">
        <v>0.1</v>
      </c>
      <c r="CB1373" s="28" t="s">
        <v>83</v>
      </c>
      <c r="CC1373" s="24">
        <v>600</v>
      </c>
    </row>
    <row r="1374" spans="1:81" s="24" customFormat="1" x14ac:dyDescent="0.2">
      <c r="A1374" s="30">
        <f t="shared" si="21"/>
        <v>1373</v>
      </c>
      <c r="B1374" s="30">
        <v>250</v>
      </c>
      <c r="C1374" s="30">
        <v>250</v>
      </c>
      <c r="D1374" s="24">
        <v>5</v>
      </c>
      <c r="E1374" s="24">
        <v>5</v>
      </c>
      <c r="F1374" s="19" t="s">
        <v>80</v>
      </c>
      <c r="G1374" s="19">
        <f>IF(F1374="rectangle",B1374*C1374,IF(F1374="hook",B1374*C1374-(D1374*E1374),IF(F1374="eight",B1374*C1374-2*(D1374*E1374),IF(F1374="tee",B1374*C1374-2*(D1374*E1374),IF(F1374="cross",B1374*C1374-4*(D1374*E1374),"ERROR")))))</f>
        <v>62500</v>
      </c>
      <c r="H1374" s="19" t="s">
        <v>86</v>
      </c>
      <c r="I1374" s="19">
        <f>B1374/C1374</f>
        <v>1</v>
      </c>
      <c r="J1374" s="22">
        <v>1</v>
      </c>
      <c r="K1374" s="24">
        <v>125</v>
      </c>
      <c r="L1374" s="24">
        <v>4</v>
      </c>
      <c r="M1374" s="25">
        <v>4</v>
      </c>
      <c r="N1374" s="22">
        <f>M1374/4</f>
        <v>1</v>
      </c>
      <c r="O1374" s="19">
        <f>M1374/N1374</f>
        <v>4</v>
      </c>
      <c r="P1374" s="26">
        <v>30</v>
      </c>
      <c r="Q1374" s="30">
        <f>P1374</f>
        <v>30</v>
      </c>
      <c r="R1374" s="20">
        <f>AA1374/V1374</f>
        <v>100</v>
      </c>
      <c r="S1374" s="27">
        <v>15</v>
      </c>
      <c r="T1374" s="30">
        <f>S1374</f>
        <v>15</v>
      </c>
      <c r="U1374" s="20">
        <f>AB1374/W1374</f>
        <v>100</v>
      </c>
      <c r="V1374" s="19">
        <f>ROUND((Q1374/100)*G1374,0)</f>
        <v>18750</v>
      </c>
      <c r="W1374" s="19">
        <f>ROUND(((T1374/100)*G1374)/J1374,0)</f>
        <v>9375</v>
      </c>
      <c r="X1374" s="19">
        <v>0</v>
      </c>
      <c r="Y1374" s="19">
        <v>0</v>
      </c>
      <c r="Z1374" s="19">
        <v>0</v>
      </c>
      <c r="AA1374" s="20">
        <f>G1374*P1374</f>
        <v>1875000</v>
      </c>
      <c r="AB1374" s="20">
        <f>(G1374*S1374)/J1374</f>
        <v>937500</v>
      </c>
      <c r="AC1374" s="20">
        <v>0</v>
      </c>
      <c r="AD1374" s="20">
        <v>0</v>
      </c>
      <c r="AE1374" s="20">
        <v>0</v>
      </c>
      <c r="AF1374" s="24">
        <v>100</v>
      </c>
      <c r="AG1374" s="24">
        <v>0</v>
      </c>
      <c r="AH1374" s="24">
        <v>1</v>
      </c>
      <c r="AI1374" s="24">
        <v>100</v>
      </c>
      <c r="AJ1374" s="24">
        <v>0</v>
      </c>
      <c r="AK1374" s="24">
        <v>1</v>
      </c>
      <c r="AL1374" s="24">
        <v>0.5</v>
      </c>
      <c r="AM1374" s="24">
        <v>0.5</v>
      </c>
      <c r="AN1374" s="24">
        <v>0</v>
      </c>
      <c r="AO1374" s="24">
        <v>0</v>
      </c>
      <c r="AP1374" s="24">
        <v>0</v>
      </c>
      <c r="AQ1374" s="24">
        <v>0.01</v>
      </c>
      <c r="AR1374" s="24">
        <v>0.01</v>
      </c>
      <c r="AS1374" s="24">
        <v>0</v>
      </c>
      <c r="AT1374" s="24">
        <v>0</v>
      </c>
      <c r="AU1374" s="24">
        <v>0</v>
      </c>
      <c r="AV1374" s="24">
        <v>0</v>
      </c>
      <c r="AW1374" s="24">
        <v>0.2</v>
      </c>
      <c r="AX1374" s="24">
        <v>0</v>
      </c>
      <c r="AY1374" s="24">
        <v>0</v>
      </c>
      <c r="AZ1374" s="24">
        <v>0</v>
      </c>
      <c r="BA1374" s="24">
        <v>0.04</v>
      </c>
      <c r="BB1374" s="24">
        <v>0</v>
      </c>
      <c r="BC1374" s="22">
        <v>0.05</v>
      </c>
      <c r="BD1374" s="22">
        <v>0.05</v>
      </c>
      <c r="BE1374" s="24">
        <v>7.4999999999999997E-2</v>
      </c>
      <c r="BF1374" s="24">
        <v>5.0000000000000001E-3</v>
      </c>
      <c r="BG1374" s="24">
        <v>0</v>
      </c>
      <c r="BH1374" s="24">
        <v>0</v>
      </c>
      <c r="BI1374" s="24">
        <v>0</v>
      </c>
      <c r="BJ1374" s="24">
        <v>1.8749999999999999E-2</v>
      </c>
      <c r="BK1374" s="24">
        <v>1.25E-3</v>
      </c>
      <c r="BL1374" s="24">
        <v>0</v>
      </c>
      <c r="BM1374" s="24">
        <v>0</v>
      </c>
      <c r="BN1374" s="24">
        <v>0</v>
      </c>
      <c r="BO1374" s="24">
        <v>0.1</v>
      </c>
      <c r="BP1374" s="24">
        <v>0.1</v>
      </c>
      <c r="BQ1374" s="24">
        <v>0</v>
      </c>
      <c r="BR1374" s="24">
        <v>0</v>
      </c>
      <c r="BS1374" s="24">
        <v>0</v>
      </c>
      <c r="BT1374" s="24">
        <v>0.04</v>
      </c>
      <c r="BU1374" s="29">
        <v>0.2</v>
      </c>
      <c r="BV1374" s="23">
        <f>BT1374/(BT1374+BU1374)</f>
        <v>0.16666666666666666</v>
      </c>
      <c r="BW1374" s="23">
        <f>SQRT((BT1374*BU1374)/((BT1374+BU1374)^2*(BT1374+BU1374+1)))</f>
        <v>0.33467472037604118</v>
      </c>
      <c r="BX1374" s="30">
        <v>0.1</v>
      </c>
      <c r="BY1374" s="30">
        <v>0.7</v>
      </c>
      <c r="BZ1374" s="30">
        <v>0.1</v>
      </c>
      <c r="CA1374" s="30">
        <v>0.1</v>
      </c>
      <c r="CB1374" s="28" t="s">
        <v>83</v>
      </c>
      <c r="CC1374" s="24">
        <v>600</v>
      </c>
    </row>
    <row r="1375" spans="1:81" s="24" customFormat="1" x14ac:dyDescent="0.2">
      <c r="A1375" s="30">
        <f t="shared" si="21"/>
        <v>1374</v>
      </c>
      <c r="B1375" s="30">
        <v>250</v>
      </c>
      <c r="C1375" s="30">
        <v>250</v>
      </c>
      <c r="D1375" s="24">
        <v>5</v>
      </c>
      <c r="E1375" s="24">
        <v>5</v>
      </c>
      <c r="F1375" s="19" t="s">
        <v>80</v>
      </c>
      <c r="G1375" s="19">
        <f>IF(F1375="rectangle",B1375*C1375,IF(F1375="hook",B1375*C1375-(D1375*E1375),IF(F1375="eight",B1375*C1375-2*(D1375*E1375),IF(F1375="tee",B1375*C1375-2*(D1375*E1375),IF(F1375="cross",B1375*C1375-4*(D1375*E1375),"ERROR")))))</f>
        <v>62500</v>
      </c>
      <c r="H1375" s="19" t="s">
        <v>86</v>
      </c>
      <c r="I1375" s="19">
        <f>B1375/C1375</f>
        <v>1</v>
      </c>
      <c r="J1375" s="22">
        <v>1</v>
      </c>
      <c r="K1375" s="24">
        <v>125</v>
      </c>
      <c r="L1375" s="24">
        <v>4</v>
      </c>
      <c r="M1375" s="25">
        <v>4</v>
      </c>
      <c r="N1375" s="22">
        <f>M1375/4</f>
        <v>1</v>
      </c>
      <c r="O1375" s="19">
        <f>M1375/N1375</f>
        <v>4</v>
      </c>
      <c r="P1375" s="26">
        <v>30</v>
      </c>
      <c r="Q1375" s="30">
        <f>P1375</f>
        <v>30</v>
      </c>
      <c r="R1375" s="20">
        <f>AA1375/V1375</f>
        <v>100</v>
      </c>
      <c r="S1375" s="27">
        <v>15</v>
      </c>
      <c r="T1375" s="30">
        <f>S1375</f>
        <v>15</v>
      </c>
      <c r="U1375" s="20">
        <f>AB1375/W1375</f>
        <v>100</v>
      </c>
      <c r="V1375" s="19">
        <f>ROUND((Q1375/100)*G1375,0)</f>
        <v>18750</v>
      </c>
      <c r="W1375" s="19">
        <f>ROUND(((T1375/100)*G1375)/J1375,0)</f>
        <v>9375</v>
      </c>
      <c r="X1375" s="19">
        <v>0</v>
      </c>
      <c r="Y1375" s="19">
        <v>0</v>
      </c>
      <c r="Z1375" s="19">
        <v>0</v>
      </c>
      <c r="AA1375" s="20">
        <f>G1375*P1375</f>
        <v>1875000</v>
      </c>
      <c r="AB1375" s="20">
        <f>(G1375*S1375)/J1375</f>
        <v>937500</v>
      </c>
      <c r="AC1375" s="20">
        <v>0</v>
      </c>
      <c r="AD1375" s="20">
        <v>0</v>
      </c>
      <c r="AE1375" s="20">
        <v>0</v>
      </c>
      <c r="AF1375" s="24">
        <v>100</v>
      </c>
      <c r="AG1375" s="24">
        <v>0</v>
      </c>
      <c r="AH1375" s="24">
        <v>1</v>
      </c>
      <c r="AI1375" s="24">
        <v>100</v>
      </c>
      <c r="AJ1375" s="24">
        <v>0</v>
      </c>
      <c r="AK1375" s="24">
        <v>1</v>
      </c>
      <c r="AL1375" s="24">
        <v>0.5</v>
      </c>
      <c r="AM1375" s="24">
        <v>0.5</v>
      </c>
      <c r="AN1375" s="24">
        <v>0</v>
      </c>
      <c r="AO1375" s="24">
        <v>0</v>
      </c>
      <c r="AP1375" s="24">
        <v>0</v>
      </c>
      <c r="AQ1375" s="24">
        <v>0.01</v>
      </c>
      <c r="AR1375" s="24">
        <v>0.01</v>
      </c>
      <c r="AS1375" s="24">
        <v>0</v>
      </c>
      <c r="AT1375" s="24">
        <v>0</v>
      </c>
      <c r="AU1375" s="24">
        <v>0</v>
      </c>
      <c r="AV1375" s="24">
        <v>0</v>
      </c>
      <c r="AW1375" s="24">
        <v>0.2</v>
      </c>
      <c r="AX1375" s="24">
        <v>0</v>
      </c>
      <c r="AY1375" s="24">
        <v>0</v>
      </c>
      <c r="AZ1375" s="24">
        <v>0</v>
      </c>
      <c r="BA1375" s="24">
        <v>0.04</v>
      </c>
      <c r="BB1375" s="24">
        <v>0</v>
      </c>
      <c r="BC1375" s="22">
        <v>0.05</v>
      </c>
      <c r="BD1375" s="22">
        <v>0.05</v>
      </c>
      <c r="BE1375" s="24">
        <v>7.4999999999999997E-2</v>
      </c>
      <c r="BF1375" s="24">
        <v>5.0000000000000001E-3</v>
      </c>
      <c r="BG1375" s="24">
        <v>0</v>
      </c>
      <c r="BH1375" s="24">
        <v>0</v>
      </c>
      <c r="BI1375" s="24">
        <v>0</v>
      </c>
      <c r="BJ1375" s="24">
        <v>1.8749999999999999E-2</v>
      </c>
      <c r="BK1375" s="24">
        <v>1.25E-3</v>
      </c>
      <c r="BL1375" s="24">
        <v>0</v>
      </c>
      <c r="BM1375" s="24">
        <v>0</v>
      </c>
      <c r="BN1375" s="24">
        <v>0</v>
      </c>
      <c r="BO1375" s="24">
        <v>0.1</v>
      </c>
      <c r="BP1375" s="24">
        <v>0.1</v>
      </c>
      <c r="BQ1375" s="24">
        <v>0</v>
      </c>
      <c r="BR1375" s="24">
        <v>0</v>
      </c>
      <c r="BS1375" s="24">
        <v>0</v>
      </c>
      <c r="BT1375" s="24">
        <v>0.04</v>
      </c>
      <c r="BU1375" s="29">
        <v>0.1</v>
      </c>
      <c r="BV1375" s="23">
        <f>BT1375/(BT1375+BU1375)</f>
        <v>0.2857142857142857</v>
      </c>
      <c r="BW1375" s="23">
        <f>SQRT((BT1375*BU1375)/((BT1375+BU1375)^2*(BT1375+BU1375+1)))</f>
        <v>0.42310634125649449</v>
      </c>
      <c r="BX1375" s="30">
        <v>0.1</v>
      </c>
      <c r="BY1375" s="30">
        <v>0.7</v>
      </c>
      <c r="BZ1375" s="30">
        <v>0.1</v>
      </c>
      <c r="CA1375" s="30">
        <v>0.1</v>
      </c>
      <c r="CB1375" s="28" t="s">
        <v>83</v>
      </c>
      <c r="CC1375" s="24">
        <v>600</v>
      </c>
    </row>
    <row r="1376" spans="1:81" s="24" customFormat="1" x14ac:dyDescent="0.2">
      <c r="A1376" s="30">
        <f t="shared" si="21"/>
        <v>1375</v>
      </c>
      <c r="B1376" s="30">
        <v>250</v>
      </c>
      <c r="C1376" s="30">
        <v>250</v>
      </c>
      <c r="D1376" s="24">
        <v>5</v>
      </c>
      <c r="E1376" s="24">
        <v>5</v>
      </c>
      <c r="F1376" s="19" t="s">
        <v>80</v>
      </c>
      <c r="G1376" s="19">
        <f>IF(F1376="rectangle",B1376*C1376,IF(F1376="hook",B1376*C1376-(D1376*E1376),IF(F1376="eight",B1376*C1376-2*(D1376*E1376),IF(F1376="tee",B1376*C1376-2*(D1376*E1376),IF(F1376="cross",B1376*C1376-4*(D1376*E1376),"ERROR")))))</f>
        <v>62500</v>
      </c>
      <c r="H1376" s="19" t="s">
        <v>86</v>
      </c>
      <c r="I1376" s="19">
        <f>B1376/C1376</f>
        <v>1</v>
      </c>
      <c r="J1376" s="22">
        <v>1</v>
      </c>
      <c r="K1376" s="24">
        <v>125</v>
      </c>
      <c r="L1376" s="24">
        <v>4</v>
      </c>
      <c r="M1376" s="25">
        <v>4</v>
      </c>
      <c r="N1376" s="22">
        <f>M1376/4</f>
        <v>1</v>
      </c>
      <c r="O1376" s="19">
        <f>M1376/N1376</f>
        <v>4</v>
      </c>
      <c r="P1376" s="26">
        <v>30</v>
      </c>
      <c r="Q1376" s="30">
        <f>P1376</f>
        <v>30</v>
      </c>
      <c r="R1376" s="20">
        <f>AA1376/V1376</f>
        <v>100</v>
      </c>
      <c r="S1376" s="27">
        <v>30</v>
      </c>
      <c r="T1376" s="30">
        <f>S1376</f>
        <v>30</v>
      </c>
      <c r="U1376" s="20">
        <f>AB1376/W1376</f>
        <v>100</v>
      </c>
      <c r="V1376" s="19">
        <f>ROUND((Q1376/100)*G1376,0)</f>
        <v>18750</v>
      </c>
      <c r="W1376" s="19">
        <f>ROUND(((T1376/100)*G1376)/J1376,0)</f>
        <v>18750</v>
      </c>
      <c r="X1376" s="19">
        <v>0</v>
      </c>
      <c r="Y1376" s="19">
        <v>0</v>
      </c>
      <c r="Z1376" s="19">
        <v>0</v>
      </c>
      <c r="AA1376" s="20">
        <f>G1376*P1376</f>
        <v>1875000</v>
      </c>
      <c r="AB1376" s="20">
        <f>(G1376*S1376)/J1376</f>
        <v>1875000</v>
      </c>
      <c r="AC1376" s="20">
        <v>0</v>
      </c>
      <c r="AD1376" s="20">
        <v>0</v>
      </c>
      <c r="AE1376" s="20">
        <v>0</v>
      </c>
      <c r="AF1376" s="24">
        <v>100</v>
      </c>
      <c r="AG1376" s="24">
        <v>0</v>
      </c>
      <c r="AH1376" s="24">
        <v>1</v>
      </c>
      <c r="AI1376" s="24">
        <v>100</v>
      </c>
      <c r="AJ1376" s="24">
        <v>0</v>
      </c>
      <c r="AK1376" s="24">
        <v>1</v>
      </c>
      <c r="AL1376" s="24">
        <v>0.5</v>
      </c>
      <c r="AM1376" s="24">
        <v>0.5</v>
      </c>
      <c r="AN1376" s="24">
        <v>0</v>
      </c>
      <c r="AO1376" s="24">
        <v>0</v>
      </c>
      <c r="AP1376" s="24">
        <v>0</v>
      </c>
      <c r="AQ1376" s="24">
        <v>0.01</v>
      </c>
      <c r="AR1376" s="24">
        <v>0.01</v>
      </c>
      <c r="AS1376" s="24">
        <v>0</v>
      </c>
      <c r="AT1376" s="24">
        <v>0</v>
      </c>
      <c r="AU1376" s="24">
        <v>0</v>
      </c>
      <c r="AV1376" s="24">
        <v>0</v>
      </c>
      <c r="AW1376" s="24">
        <v>0.2</v>
      </c>
      <c r="AX1376" s="24">
        <v>0</v>
      </c>
      <c r="AY1376" s="24">
        <v>0</v>
      </c>
      <c r="AZ1376" s="24">
        <v>0</v>
      </c>
      <c r="BA1376" s="24">
        <v>0.04</v>
      </c>
      <c r="BB1376" s="24">
        <v>0</v>
      </c>
      <c r="BC1376" s="22">
        <v>0.05</v>
      </c>
      <c r="BD1376" s="22">
        <v>0.05</v>
      </c>
      <c r="BE1376" s="24">
        <v>7.4999999999999997E-2</v>
      </c>
      <c r="BF1376" s="24">
        <v>5.0000000000000001E-3</v>
      </c>
      <c r="BG1376" s="24">
        <v>0</v>
      </c>
      <c r="BH1376" s="24">
        <v>0</v>
      </c>
      <c r="BI1376" s="24">
        <v>0</v>
      </c>
      <c r="BJ1376" s="24">
        <v>1.8749999999999999E-2</v>
      </c>
      <c r="BK1376" s="24">
        <v>1.25E-3</v>
      </c>
      <c r="BL1376" s="24">
        <v>0</v>
      </c>
      <c r="BM1376" s="24">
        <v>0</v>
      </c>
      <c r="BN1376" s="24">
        <v>0</v>
      </c>
      <c r="BO1376" s="24">
        <v>0.1</v>
      </c>
      <c r="BP1376" s="24">
        <v>0.1</v>
      </c>
      <c r="BQ1376" s="24">
        <v>0</v>
      </c>
      <c r="BR1376" s="24">
        <v>0</v>
      </c>
      <c r="BS1376" s="24">
        <v>0</v>
      </c>
      <c r="BT1376" s="24">
        <v>0.04</v>
      </c>
      <c r="BU1376" s="29">
        <v>4</v>
      </c>
      <c r="BV1376" s="23">
        <f>BT1376/(BT1376+BU1376)</f>
        <v>9.9009900990099011E-3</v>
      </c>
      <c r="BW1376" s="23">
        <f>SQRT((BT1376*BU1376)/((BT1376+BU1376)^2*(BT1376+BU1376+1)))</f>
        <v>4.410251516706673E-2</v>
      </c>
      <c r="BX1376" s="30">
        <v>0.1</v>
      </c>
      <c r="BY1376" s="30">
        <v>0.7</v>
      </c>
      <c r="BZ1376" s="30">
        <v>0.1</v>
      </c>
      <c r="CA1376" s="30">
        <v>0.1</v>
      </c>
      <c r="CB1376" s="28" t="s">
        <v>83</v>
      </c>
      <c r="CC1376" s="24">
        <v>600</v>
      </c>
    </row>
    <row r="1377" spans="1:81" s="24" customFormat="1" x14ac:dyDescent="0.2">
      <c r="A1377" s="30">
        <f t="shared" si="21"/>
        <v>1376</v>
      </c>
      <c r="B1377" s="30">
        <v>250</v>
      </c>
      <c r="C1377" s="30">
        <v>250</v>
      </c>
      <c r="D1377" s="24">
        <v>5</v>
      </c>
      <c r="E1377" s="24">
        <v>5</v>
      </c>
      <c r="F1377" s="19" t="s">
        <v>80</v>
      </c>
      <c r="G1377" s="19">
        <f>IF(F1377="rectangle",B1377*C1377,IF(F1377="hook",B1377*C1377-(D1377*E1377),IF(F1377="eight",B1377*C1377-2*(D1377*E1377),IF(F1377="tee",B1377*C1377-2*(D1377*E1377),IF(F1377="cross",B1377*C1377-4*(D1377*E1377),"ERROR")))))</f>
        <v>62500</v>
      </c>
      <c r="H1377" s="19" t="s">
        <v>86</v>
      </c>
      <c r="I1377" s="19">
        <f>B1377/C1377</f>
        <v>1</v>
      </c>
      <c r="J1377" s="22">
        <v>1</v>
      </c>
      <c r="K1377" s="24">
        <v>125</v>
      </c>
      <c r="L1377" s="24">
        <v>4</v>
      </c>
      <c r="M1377" s="25">
        <v>4</v>
      </c>
      <c r="N1377" s="22">
        <f>M1377/4</f>
        <v>1</v>
      </c>
      <c r="O1377" s="19">
        <f>M1377/N1377</f>
        <v>4</v>
      </c>
      <c r="P1377" s="26">
        <v>30</v>
      </c>
      <c r="Q1377" s="30">
        <f>P1377</f>
        <v>30</v>
      </c>
      <c r="R1377" s="20">
        <f>AA1377/V1377</f>
        <v>100</v>
      </c>
      <c r="S1377" s="27">
        <v>30</v>
      </c>
      <c r="T1377" s="30">
        <f>S1377</f>
        <v>30</v>
      </c>
      <c r="U1377" s="20">
        <f>AB1377/W1377</f>
        <v>100</v>
      </c>
      <c r="V1377" s="19">
        <f>ROUND((Q1377/100)*G1377,0)</f>
        <v>18750</v>
      </c>
      <c r="W1377" s="19">
        <f>ROUND(((T1377/100)*G1377)/J1377,0)</f>
        <v>18750</v>
      </c>
      <c r="X1377" s="19">
        <v>0</v>
      </c>
      <c r="Y1377" s="19">
        <v>0</v>
      </c>
      <c r="Z1377" s="19">
        <v>0</v>
      </c>
      <c r="AA1377" s="20">
        <f>G1377*P1377</f>
        <v>1875000</v>
      </c>
      <c r="AB1377" s="20">
        <f>(G1377*S1377)/J1377</f>
        <v>1875000</v>
      </c>
      <c r="AC1377" s="20">
        <v>0</v>
      </c>
      <c r="AD1377" s="20">
        <v>0</v>
      </c>
      <c r="AE1377" s="20">
        <v>0</v>
      </c>
      <c r="AF1377" s="24">
        <v>100</v>
      </c>
      <c r="AG1377" s="24">
        <v>0</v>
      </c>
      <c r="AH1377" s="24">
        <v>1</v>
      </c>
      <c r="AI1377" s="24">
        <v>100</v>
      </c>
      <c r="AJ1377" s="24">
        <v>0</v>
      </c>
      <c r="AK1377" s="24">
        <v>1</v>
      </c>
      <c r="AL1377" s="24">
        <v>0.5</v>
      </c>
      <c r="AM1377" s="24">
        <v>0.5</v>
      </c>
      <c r="AN1377" s="24">
        <v>0</v>
      </c>
      <c r="AO1377" s="24">
        <v>0</v>
      </c>
      <c r="AP1377" s="24">
        <v>0</v>
      </c>
      <c r="AQ1377" s="24">
        <v>0.01</v>
      </c>
      <c r="AR1377" s="24">
        <v>0.01</v>
      </c>
      <c r="AS1377" s="24">
        <v>0</v>
      </c>
      <c r="AT1377" s="24">
        <v>0</v>
      </c>
      <c r="AU1377" s="24">
        <v>0</v>
      </c>
      <c r="AV1377" s="24">
        <v>0</v>
      </c>
      <c r="AW1377" s="24">
        <v>0.2</v>
      </c>
      <c r="AX1377" s="24">
        <v>0</v>
      </c>
      <c r="AY1377" s="24">
        <v>0</v>
      </c>
      <c r="AZ1377" s="24">
        <v>0</v>
      </c>
      <c r="BA1377" s="24">
        <v>0.04</v>
      </c>
      <c r="BB1377" s="24">
        <v>0</v>
      </c>
      <c r="BC1377" s="22">
        <v>0.05</v>
      </c>
      <c r="BD1377" s="22">
        <v>0.05</v>
      </c>
      <c r="BE1377" s="24">
        <v>7.4999999999999997E-2</v>
      </c>
      <c r="BF1377" s="24">
        <v>5.0000000000000001E-3</v>
      </c>
      <c r="BG1377" s="24">
        <v>0</v>
      </c>
      <c r="BH1377" s="24">
        <v>0</v>
      </c>
      <c r="BI1377" s="24">
        <v>0</v>
      </c>
      <c r="BJ1377" s="24">
        <v>1.8749999999999999E-2</v>
      </c>
      <c r="BK1377" s="24">
        <v>1.25E-3</v>
      </c>
      <c r="BL1377" s="24">
        <v>0</v>
      </c>
      <c r="BM1377" s="24">
        <v>0</v>
      </c>
      <c r="BN1377" s="24">
        <v>0</v>
      </c>
      <c r="BO1377" s="24">
        <v>0.1</v>
      </c>
      <c r="BP1377" s="24">
        <v>0.1</v>
      </c>
      <c r="BQ1377" s="24">
        <v>0</v>
      </c>
      <c r="BR1377" s="24">
        <v>0</v>
      </c>
      <c r="BS1377" s="24">
        <v>0</v>
      </c>
      <c r="BT1377" s="24">
        <v>0.04</v>
      </c>
      <c r="BU1377" s="29">
        <v>0.2</v>
      </c>
      <c r="BV1377" s="23">
        <f>BT1377/(BT1377+BU1377)</f>
        <v>0.16666666666666666</v>
      </c>
      <c r="BW1377" s="23">
        <f>SQRT((BT1377*BU1377)/((BT1377+BU1377)^2*(BT1377+BU1377+1)))</f>
        <v>0.33467472037604118</v>
      </c>
      <c r="BX1377" s="30">
        <v>0.1</v>
      </c>
      <c r="BY1377" s="30">
        <v>0.7</v>
      </c>
      <c r="BZ1377" s="30">
        <v>0.1</v>
      </c>
      <c r="CA1377" s="30">
        <v>0.1</v>
      </c>
      <c r="CB1377" s="28" t="s">
        <v>83</v>
      </c>
      <c r="CC1377" s="24">
        <v>600</v>
      </c>
    </row>
    <row r="1378" spans="1:81" s="24" customFormat="1" x14ac:dyDescent="0.2">
      <c r="A1378" s="30">
        <f t="shared" si="21"/>
        <v>1377</v>
      </c>
      <c r="B1378" s="30">
        <v>250</v>
      </c>
      <c r="C1378" s="30">
        <v>250</v>
      </c>
      <c r="D1378" s="24">
        <v>5</v>
      </c>
      <c r="E1378" s="24">
        <v>5</v>
      </c>
      <c r="F1378" s="19" t="s">
        <v>80</v>
      </c>
      <c r="G1378" s="19">
        <f>IF(F1378="rectangle",B1378*C1378,IF(F1378="hook",B1378*C1378-(D1378*E1378),IF(F1378="eight",B1378*C1378-2*(D1378*E1378),IF(F1378="tee",B1378*C1378-2*(D1378*E1378),IF(F1378="cross",B1378*C1378-4*(D1378*E1378),"ERROR")))))</f>
        <v>62500</v>
      </c>
      <c r="H1378" s="19" t="s">
        <v>86</v>
      </c>
      <c r="I1378" s="19">
        <f>B1378/C1378</f>
        <v>1</v>
      </c>
      <c r="J1378" s="22">
        <v>1</v>
      </c>
      <c r="K1378" s="24">
        <v>125</v>
      </c>
      <c r="L1378" s="24">
        <v>4</v>
      </c>
      <c r="M1378" s="25">
        <v>4</v>
      </c>
      <c r="N1378" s="22">
        <f>M1378/4</f>
        <v>1</v>
      </c>
      <c r="O1378" s="19">
        <f>M1378/N1378</f>
        <v>4</v>
      </c>
      <c r="P1378" s="26">
        <v>30</v>
      </c>
      <c r="Q1378" s="30">
        <f>P1378</f>
        <v>30</v>
      </c>
      <c r="R1378" s="20">
        <f>AA1378/V1378</f>
        <v>100</v>
      </c>
      <c r="S1378" s="27">
        <v>30</v>
      </c>
      <c r="T1378" s="30">
        <f>S1378</f>
        <v>30</v>
      </c>
      <c r="U1378" s="20">
        <f>AB1378/W1378</f>
        <v>100</v>
      </c>
      <c r="V1378" s="19">
        <f>ROUND((Q1378/100)*G1378,0)</f>
        <v>18750</v>
      </c>
      <c r="W1378" s="19">
        <f>ROUND(((T1378/100)*G1378)/J1378,0)</f>
        <v>18750</v>
      </c>
      <c r="X1378" s="19">
        <v>0</v>
      </c>
      <c r="Y1378" s="19">
        <v>0</v>
      </c>
      <c r="Z1378" s="19">
        <v>0</v>
      </c>
      <c r="AA1378" s="20">
        <f>G1378*P1378</f>
        <v>1875000</v>
      </c>
      <c r="AB1378" s="20">
        <f>(G1378*S1378)/J1378</f>
        <v>1875000</v>
      </c>
      <c r="AC1378" s="20">
        <v>0</v>
      </c>
      <c r="AD1378" s="20">
        <v>0</v>
      </c>
      <c r="AE1378" s="20">
        <v>0</v>
      </c>
      <c r="AF1378" s="24">
        <v>100</v>
      </c>
      <c r="AG1378" s="24">
        <v>0</v>
      </c>
      <c r="AH1378" s="24">
        <v>1</v>
      </c>
      <c r="AI1378" s="24">
        <v>100</v>
      </c>
      <c r="AJ1378" s="24">
        <v>0</v>
      </c>
      <c r="AK1378" s="24">
        <v>1</v>
      </c>
      <c r="AL1378" s="24">
        <v>0.5</v>
      </c>
      <c r="AM1378" s="24">
        <v>0.5</v>
      </c>
      <c r="AN1378" s="24">
        <v>0</v>
      </c>
      <c r="AO1378" s="24">
        <v>0</v>
      </c>
      <c r="AP1378" s="24">
        <v>0</v>
      </c>
      <c r="AQ1378" s="24">
        <v>0.01</v>
      </c>
      <c r="AR1378" s="24">
        <v>0.01</v>
      </c>
      <c r="AS1378" s="24">
        <v>0</v>
      </c>
      <c r="AT1378" s="24">
        <v>0</v>
      </c>
      <c r="AU1378" s="24">
        <v>0</v>
      </c>
      <c r="AV1378" s="24">
        <v>0</v>
      </c>
      <c r="AW1378" s="24">
        <v>0.2</v>
      </c>
      <c r="AX1378" s="24">
        <v>0</v>
      </c>
      <c r="AY1378" s="24">
        <v>0</v>
      </c>
      <c r="AZ1378" s="24">
        <v>0</v>
      </c>
      <c r="BA1378" s="24">
        <v>0.04</v>
      </c>
      <c r="BB1378" s="24">
        <v>0</v>
      </c>
      <c r="BC1378" s="22">
        <v>0.05</v>
      </c>
      <c r="BD1378" s="22">
        <v>0.05</v>
      </c>
      <c r="BE1378" s="24">
        <v>7.4999999999999997E-2</v>
      </c>
      <c r="BF1378" s="24">
        <v>5.0000000000000001E-3</v>
      </c>
      <c r="BG1378" s="24">
        <v>0</v>
      </c>
      <c r="BH1378" s="24">
        <v>0</v>
      </c>
      <c r="BI1378" s="24">
        <v>0</v>
      </c>
      <c r="BJ1378" s="24">
        <v>1.8749999999999999E-2</v>
      </c>
      <c r="BK1378" s="24">
        <v>1.25E-3</v>
      </c>
      <c r="BL1378" s="24">
        <v>0</v>
      </c>
      <c r="BM1378" s="24">
        <v>0</v>
      </c>
      <c r="BN1378" s="24">
        <v>0</v>
      </c>
      <c r="BO1378" s="24">
        <v>0.1</v>
      </c>
      <c r="BP1378" s="24">
        <v>0.1</v>
      </c>
      <c r="BQ1378" s="24">
        <v>0</v>
      </c>
      <c r="BR1378" s="24">
        <v>0</v>
      </c>
      <c r="BS1378" s="24">
        <v>0</v>
      </c>
      <c r="BT1378" s="24">
        <v>0.04</v>
      </c>
      <c r="BU1378" s="29">
        <v>0.1</v>
      </c>
      <c r="BV1378" s="23">
        <f>BT1378/(BT1378+BU1378)</f>
        <v>0.2857142857142857</v>
      </c>
      <c r="BW1378" s="23">
        <f>SQRT((BT1378*BU1378)/((BT1378+BU1378)^2*(BT1378+BU1378+1)))</f>
        <v>0.42310634125649449</v>
      </c>
      <c r="BX1378" s="30">
        <v>0.1</v>
      </c>
      <c r="BY1378" s="30">
        <v>0.7</v>
      </c>
      <c r="BZ1378" s="30">
        <v>0.1</v>
      </c>
      <c r="CA1378" s="30">
        <v>0.1</v>
      </c>
      <c r="CB1378" s="28" t="s">
        <v>83</v>
      </c>
      <c r="CC1378" s="24">
        <v>600</v>
      </c>
    </row>
    <row r="1379" spans="1:81" s="24" customFormat="1" x14ac:dyDescent="0.2">
      <c r="A1379" s="30">
        <f t="shared" si="21"/>
        <v>1378</v>
      </c>
      <c r="B1379" s="30">
        <v>100</v>
      </c>
      <c r="C1379" s="30">
        <v>100</v>
      </c>
      <c r="D1379" s="24">
        <v>5</v>
      </c>
      <c r="E1379" s="24">
        <v>5</v>
      </c>
      <c r="F1379" s="19" t="s">
        <v>80</v>
      </c>
      <c r="G1379" s="19">
        <f>IF(F1379="rectangle",B1379*C1379,IF(F1379="hook",B1379*C1379-(D1379*E1379),IF(F1379="eight",B1379*C1379-2*(D1379*E1379),IF(F1379="tee",B1379*C1379-2*(D1379*E1379),IF(F1379="cross",B1379*C1379-4*(D1379*E1379),"ERROR")))))</f>
        <v>10000</v>
      </c>
      <c r="H1379" s="19" t="s">
        <v>85</v>
      </c>
      <c r="I1379" s="19">
        <f>B1379/C1379</f>
        <v>1</v>
      </c>
      <c r="J1379" s="22">
        <v>1</v>
      </c>
      <c r="K1379" s="24">
        <v>125</v>
      </c>
      <c r="L1379" s="24">
        <v>4</v>
      </c>
      <c r="M1379" s="25">
        <v>4</v>
      </c>
      <c r="N1379" s="22">
        <f>M1379/4</f>
        <v>1</v>
      </c>
      <c r="O1379" s="19">
        <f>M1379/N1379</f>
        <v>4</v>
      </c>
      <c r="P1379" s="26">
        <v>30</v>
      </c>
      <c r="Q1379" s="30">
        <f>P1379</f>
        <v>30</v>
      </c>
      <c r="R1379" s="20">
        <f>AA1379/V1379</f>
        <v>100</v>
      </c>
      <c r="S1379" s="27">
        <v>5</v>
      </c>
      <c r="T1379" s="30">
        <f>S1379</f>
        <v>5</v>
      </c>
      <c r="U1379" s="20">
        <f>AB1379/W1379</f>
        <v>100</v>
      </c>
      <c r="V1379" s="19">
        <f>ROUND((Q1379/100)*G1379,0)</f>
        <v>3000</v>
      </c>
      <c r="W1379" s="19">
        <f>ROUND(((T1379/100)*G1379)/J1379,0)</f>
        <v>500</v>
      </c>
      <c r="X1379" s="19">
        <v>0</v>
      </c>
      <c r="Y1379" s="19">
        <v>0</v>
      </c>
      <c r="Z1379" s="19">
        <v>0</v>
      </c>
      <c r="AA1379" s="20">
        <f>G1379*P1379</f>
        <v>300000</v>
      </c>
      <c r="AB1379" s="20">
        <f>(G1379*S1379)/J1379</f>
        <v>50000</v>
      </c>
      <c r="AC1379" s="20">
        <v>0</v>
      </c>
      <c r="AD1379" s="20">
        <v>0</v>
      </c>
      <c r="AE1379" s="20">
        <v>0</v>
      </c>
      <c r="AF1379" s="24">
        <v>100</v>
      </c>
      <c r="AG1379" s="24">
        <v>0</v>
      </c>
      <c r="AH1379" s="24">
        <v>1</v>
      </c>
      <c r="AI1379" s="24">
        <v>100</v>
      </c>
      <c r="AJ1379" s="24">
        <v>0</v>
      </c>
      <c r="AK1379" s="24">
        <v>1</v>
      </c>
      <c r="AL1379" s="24">
        <v>0.5</v>
      </c>
      <c r="AM1379" s="24">
        <v>0.5</v>
      </c>
      <c r="AN1379" s="24">
        <v>0</v>
      </c>
      <c r="AO1379" s="24">
        <v>0</v>
      </c>
      <c r="AP1379" s="24">
        <v>0</v>
      </c>
      <c r="AQ1379" s="24">
        <v>0.01</v>
      </c>
      <c r="AR1379" s="24">
        <v>0.01</v>
      </c>
      <c r="AS1379" s="24">
        <v>0</v>
      </c>
      <c r="AT1379" s="24">
        <v>0</v>
      </c>
      <c r="AU1379" s="24">
        <v>0</v>
      </c>
      <c r="AV1379" s="24">
        <v>0</v>
      </c>
      <c r="AW1379" s="24">
        <v>0.2</v>
      </c>
      <c r="AX1379" s="24">
        <v>0</v>
      </c>
      <c r="AY1379" s="24">
        <v>0</v>
      </c>
      <c r="AZ1379" s="24">
        <v>0</v>
      </c>
      <c r="BA1379" s="24">
        <v>0.04</v>
      </c>
      <c r="BB1379" s="24">
        <v>0</v>
      </c>
      <c r="BC1379" s="22">
        <v>0.05</v>
      </c>
      <c r="BD1379" s="22">
        <v>0.05</v>
      </c>
      <c r="BE1379" s="24">
        <v>7.4999999999999997E-2</v>
      </c>
      <c r="BF1379" s="24">
        <v>5.0000000000000001E-3</v>
      </c>
      <c r="BG1379" s="24">
        <v>0</v>
      </c>
      <c r="BH1379" s="24">
        <v>0</v>
      </c>
      <c r="BI1379" s="24">
        <v>0</v>
      </c>
      <c r="BJ1379" s="24">
        <v>1.8749999999999999E-2</v>
      </c>
      <c r="BK1379" s="24">
        <v>1.25E-3</v>
      </c>
      <c r="BL1379" s="24">
        <v>0</v>
      </c>
      <c r="BM1379" s="24">
        <v>0</v>
      </c>
      <c r="BN1379" s="24">
        <v>0</v>
      </c>
      <c r="BO1379" s="24">
        <v>0.1</v>
      </c>
      <c r="BP1379" s="24">
        <v>0.1</v>
      </c>
      <c r="BQ1379" s="24">
        <v>0</v>
      </c>
      <c r="BR1379" s="24">
        <v>0</v>
      </c>
      <c r="BS1379" s="24">
        <v>0</v>
      </c>
      <c r="BT1379" s="24">
        <v>0.04</v>
      </c>
      <c r="BU1379" s="29">
        <v>4</v>
      </c>
      <c r="BV1379" s="23">
        <f>BT1379/(BT1379+BU1379)</f>
        <v>9.9009900990099011E-3</v>
      </c>
      <c r="BW1379" s="23">
        <f>SQRT((BT1379*BU1379)/((BT1379+BU1379)^2*(BT1379+BU1379+1)))</f>
        <v>4.410251516706673E-2</v>
      </c>
      <c r="BX1379" s="30">
        <v>0.1</v>
      </c>
      <c r="BY1379" s="30">
        <v>0.7</v>
      </c>
      <c r="BZ1379" s="30">
        <v>0.1</v>
      </c>
      <c r="CA1379" s="30">
        <v>0.1</v>
      </c>
      <c r="CB1379" s="28" t="s">
        <v>83</v>
      </c>
      <c r="CC1379" s="24">
        <v>600</v>
      </c>
    </row>
    <row r="1380" spans="1:81" s="24" customFormat="1" x14ac:dyDescent="0.2">
      <c r="A1380" s="30">
        <f t="shared" si="21"/>
        <v>1379</v>
      </c>
      <c r="B1380" s="30">
        <v>100</v>
      </c>
      <c r="C1380" s="30">
        <v>100</v>
      </c>
      <c r="D1380" s="24">
        <v>5</v>
      </c>
      <c r="E1380" s="24">
        <v>5</v>
      </c>
      <c r="F1380" s="19" t="s">
        <v>80</v>
      </c>
      <c r="G1380" s="19">
        <f>IF(F1380="rectangle",B1380*C1380,IF(F1380="hook",B1380*C1380-(D1380*E1380),IF(F1380="eight",B1380*C1380-2*(D1380*E1380),IF(F1380="tee",B1380*C1380-2*(D1380*E1380),IF(F1380="cross",B1380*C1380-4*(D1380*E1380),"ERROR")))))</f>
        <v>10000</v>
      </c>
      <c r="H1380" s="19" t="s">
        <v>85</v>
      </c>
      <c r="I1380" s="19">
        <f>B1380/C1380</f>
        <v>1</v>
      </c>
      <c r="J1380" s="22">
        <v>1</v>
      </c>
      <c r="K1380" s="24">
        <v>125</v>
      </c>
      <c r="L1380" s="24">
        <v>4</v>
      </c>
      <c r="M1380" s="25">
        <v>4</v>
      </c>
      <c r="N1380" s="22">
        <f>M1380/4</f>
        <v>1</v>
      </c>
      <c r="O1380" s="19">
        <f>M1380/N1380</f>
        <v>4</v>
      </c>
      <c r="P1380" s="26">
        <v>30</v>
      </c>
      <c r="Q1380" s="30">
        <f>P1380</f>
        <v>30</v>
      </c>
      <c r="R1380" s="20">
        <f>AA1380/V1380</f>
        <v>100</v>
      </c>
      <c r="S1380" s="27">
        <v>5</v>
      </c>
      <c r="T1380" s="30">
        <f>S1380</f>
        <v>5</v>
      </c>
      <c r="U1380" s="20">
        <f>AB1380/W1380</f>
        <v>100</v>
      </c>
      <c r="V1380" s="19">
        <f>ROUND((Q1380/100)*G1380,0)</f>
        <v>3000</v>
      </c>
      <c r="W1380" s="19">
        <f>ROUND(((T1380/100)*G1380)/J1380,0)</f>
        <v>500</v>
      </c>
      <c r="X1380" s="19">
        <v>0</v>
      </c>
      <c r="Y1380" s="19">
        <v>0</v>
      </c>
      <c r="Z1380" s="19">
        <v>0</v>
      </c>
      <c r="AA1380" s="20">
        <f>G1380*P1380</f>
        <v>300000</v>
      </c>
      <c r="AB1380" s="20">
        <f>(G1380*S1380)/J1380</f>
        <v>50000</v>
      </c>
      <c r="AC1380" s="20">
        <v>0</v>
      </c>
      <c r="AD1380" s="20">
        <v>0</v>
      </c>
      <c r="AE1380" s="20">
        <v>0</v>
      </c>
      <c r="AF1380" s="24">
        <v>100</v>
      </c>
      <c r="AG1380" s="24">
        <v>0</v>
      </c>
      <c r="AH1380" s="24">
        <v>1</v>
      </c>
      <c r="AI1380" s="24">
        <v>100</v>
      </c>
      <c r="AJ1380" s="24">
        <v>0</v>
      </c>
      <c r="AK1380" s="24">
        <v>1</v>
      </c>
      <c r="AL1380" s="24">
        <v>0.5</v>
      </c>
      <c r="AM1380" s="24">
        <v>0.5</v>
      </c>
      <c r="AN1380" s="24">
        <v>0</v>
      </c>
      <c r="AO1380" s="24">
        <v>0</v>
      </c>
      <c r="AP1380" s="24">
        <v>0</v>
      </c>
      <c r="AQ1380" s="24">
        <v>0.01</v>
      </c>
      <c r="AR1380" s="24">
        <v>0.01</v>
      </c>
      <c r="AS1380" s="24">
        <v>0</v>
      </c>
      <c r="AT1380" s="24">
        <v>0</v>
      </c>
      <c r="AU1380" s="24">
        <v>0</v>
      </c>
      <c r="AV1380" s="24">
        <v>0</v>
      </c>
      <c r="AW1380" s="24">
        <v>0.2</v>
      </c>
      <c r="AX1380" s="24">
        <v>0</v>
      </c>
      <c r="AY1380" s="24">
        <v>0</v>
      </c>
      <c r="AZ1380" s="24">
        <v>0</v>
      </c>
      <c r="BA1380" s="24">
        <v>0.04</v>
      </c>
      <c r="BB1380" s="24">
        <v>0</v>
      </c>
      <c r="BC1380" s="22">
        <v>0.05</v>
      </c>
      <c r="BD1380" s="22">
        <v>0.05</v>
      </c>
      <c r="BE1380" s="24">
        <v>7.4999999999999997E-2</v>
      </c>
      <c r="BF1380" s="24">
        <v>5.0000000000000001E-3</v>
      </c>
      <c r="BG1380" s="24">
        <v>0</v>
      </c>
      <c r="BH1380" s="24">
        <v>0</v>
      </c>
      <c r="BI1380" s="24">
        <v>0</v>
      </c>
      <c r="BJ1380" s="24">
        <v>1.8749999999999999E-2</v>
      </c>
      <c r="BK1380" s="24">
        <v>1.25E-3</v>
      </c>
      <c r="BL1380" s="24">
        <v>0</v>
      </c>
      <c r="BM1380" s="24">
        <v>0</v>
      </c>
      <c r="BN1380" s="24">
        <v>0</v>
      </c>
      <c r="BO1380" s="24">
        <v>0.1</v>
      </c>
      <c r="BP1380" s="24">
        <v>0.1</v>
      </c>
      <c r="BQ1380" s="24">
        <v>0</v>
      </c>
      <c r="BR1380" s="24">
        <v>0</v>
      </c>
      <c r="BS1380" s="24">
        <v>0</v>
      </c>
      <c r="BT1380" s="24">
        <v>0.04</v>
      </c>
      <c r="BU1380" s="29">
        <v>0.2</v>
      </c>
      <c r="BV1380" s="23">
        <f>BT1380/(BT1380+BU1380)</f>
        <v>0.16666666666666666</v>
      </c>
      <c r="BW1380" s="23">
        <f>SQRT((BT1380*BU1380)/((BT1380+BU1380)^2*(BT1380+BU1380+1)))</f>
        <v>0.33467472037604118</v>
      </c>
      <c r="BX1380" s="30">
        <v>0.1</v>
      </c>
      <c r="BY1380" s="30">
        <v>0.7</v>
      </c>
      <c r="BZ1380" s="30">
        <v>0.1</v>
      </c>
      <c r="CA1380" s="30">
        <v>0.1</v>
      </c>
      <c r="CB1380" s="28" t="s">
        <v>83</v>
      </c>
      <c r="CC1380" s="24">
        <v>600</v>
      </c>
    </row>
    <row r="1381" spans="1:81" s="24" customFormat="1" x14ac:dyDescent="0.2">
      <c r="A1381" s="30">
        <f t="shared" si="21"/>
        <v>1380</v>
      </c>
      <c r="B1381" s="30">
        <v>100</v>
      </c>
      <c r="C1381" s="30">
        <v>100</v>
      </c>
      <c r="D1381" s="24">
        <v>5</v>
      </c>
      <c r="E1381" s="24">
        <v>5</v>
      </c>
      <c r="F1381" s="19" t="s">
        <v>80</v>
      </c>
      <c r="G1381" s="19">
        <f>IF(F1381="rectangle",B1381*C1381,IF(F1381="hook",B1381*C1381-(D1381*E1381),IF(F1381="eight",B1381*C1381-2*(D1381*E1381),IF(F1381="tee",B1381*C1381-2*(D1381*E1381),IF(F1381="cross",B1381*C1381-4*(D1381*E1381),"ERROR")))))</f>
        <v>10000</v>
      </c>
      <c r="H1381" s="19" t="s">
        <v>85</v>
      </c>
      <c r="I1381" s="19">
        <f>B1381/C1381</f>
        <v>1</v>
      </c>
      <c r="J1381" s="22">
        <v>1</v>
      </c>
      <c r="K1381" s="24">
        <v>125</v>
      </c>
      <c r="L1381" s="24">
        <v>4</v>
      </c>
      <c r="M1381" s="25">
        <v>4</v>
      </c>
      <c r="N1381" s="22">
        <f>M1381/4</f>
        <v>1</v>
      </c>
      <c r="O1381" s="19">
        <f>M1381/N1381</f>
        <v>4</v>
      </c>
      <c r="P1381" s="26">
        <v>30</v>
      </c>
      <c r="Q1381" s="30">
        <f>P1381</f>
        <v>30</v>
      </c>
      <c r="R1381" s="20">
        <f>AA1381/V1381</f>
        <v>100</v>
      </c>
      <c r="S1381" s="27">
        <v>5</v>
      </c>
      <c r="T1381" s="30">
        <f>S1381</f>
        <v>5</v>
      </c>
      <c r="U1381" s="20">
        <f>AB1381/W1381</f>
        <v>100</v>
      </c>
      <c r="V1381" s="19">
        <f>ROUND((Q1381/100)*G1381,0)</f>
        <v>3000</v>
      </c>
      <c r="W1381" s="19">
        <f>ROUND(((T1381/100)*G1381)/J1381,0)</f>
        <v>500</v>
      </c>
      <c r="X1381" s="19">
        <v>0</v>
      </c>
      <c r="Y1381" s="19">
        <v>0</v>
      </c>
      <c r="Z1381" s="19">
        <v>0</v>
      </c>
      <c r="AA1381" s="20">
        <f>G1381*P1381</f>
        <v>300000</v>
      </c>
      <c r="AB1381" s="20">
        <f>(G1381*S1381)/J1381</f>
        <v>50000</v>
      </c>
      <c r="AC1381" s="20">
        <v>0</v>
      </c>
      <c r="AD1381" s="20">
        <v>0</v>
      </c>
      <c r="AE1381" s="20">
        <v>0</v>
      </c>
      <c r="AF1381" s="24">
        <v>100</v>
      </c>
      <c r="AG1381" s="24">
        <v>0</v>
      </c>
      <c r="AH1381" s="24">
        <v>1</v>
      </c>
      <c r="AI1381" s="24">
        <v>100</v>
      </c>
      <c r="AJ1381" s="24">
        <v>0</v>
      </c>
      <c r="AK1381" s="24">
        <v>1</v>
      </c>
      <c r="AL1381" s="24">
        <v>0.5</v>
      </c>
      <c r="AM1381" s="24">
        <v>0.5</v>
      </c>
      <c r="AN1381" s="24">
        <v>0</v>
      </c>
      <c r="AO1381" s="24">
        <v>0</v>
      </c>
      <c r="AP1381" s="24">
        <v>0</v>
      </c>
      <c r="AQ1381" s="24">
        <v>0.01</v>
      </c>
      <c r="AR1381" s="24">
        <v>0.01</v>
      </c>
      <c r="AS1381" s="24">
        <v>0</v>
      </c>
      <c r="AT1381" s="24">
        <v>0</v>
      </c>
      <c r="AU1381" s="24">
        <v>0</v>
      </c>
      <c r="AV1381" s="24">
        <v>0</v>
      </c>
      <c r="AW1381" s="24">
        <v>0.2</v>
      </c>
      <c r="AX1381" s="24">
        <v>0</v>
      </c>
      <c r="AY1381" s="24">
        <v>0</v>
      </c>
      <c r="AZ1381" s="24">
        <v>0</v>
      </c>
      <c r="BA1381" s="24">
        <v>0.04</v>
      </c>
      <c r="BB1381" s="24">
        <v>0</v>
      </c>
      <c r="BC1381" s="22">
        <v>0.05</v>
      </c>
      <c r="BD1381" s="22">
        <v>0.05</v>
      </c>
      <c r="BE1381" s="24">
        <v>7.4999999999999997E-2</v>
      </c>
      <c r="BF1381" s="24">
        <v>5.0000000000000001E-3</v>
      </c>
      <c r="BG1381" s="24">
        <v>0</v>
      </c>
      <c r="BH1381" s="24">
        <v>0</v>
      </c>
      <c r="BI1381" s="24">
        <v>0</v>
      </c>
      <c r="BJ1381" s="24">
        <v>1.8749999999999999E-2</v>
      </c>
      <c r="BK1381" s="24">
        <v>1.25E-3</v>
      </c>
      <c r="BL1381" s="24">
        <v>0</v>
      </c>
      <c r="BM1381" s="24">
        <v>0</v>
      </c>
      <c r="BN1381" s="24">
        <v>0</v>
      </c>
      <c r="BO1381" s="24">
        <v>0.1</v>
      </c>
      <c r="BP1381" s="24">
        <v>0.1</v>
      </c>
      <c r="BQ1381" s="24">
        <v>0</v>
      </c>
      <c r="BR1381" s="24">
        <v>0</v>
      </c>
      <c r="BS1381" s="24">
        <v>0</v>
      </c>
      <c r="BT1381" s="24">
        <v>0.04</v>
      </c>
      <c r="BU1381" s="29">
        <v>0.1</v>
      </c>
      <c r="BV1381" s="23">
        <f>BT1381/(BT1381+BU1381)</f>
        <v>0.2857142857142857</v>
      </c>
      <c r="BW1381" s="23">
        <f>SQRT((BT1381*BU1381)/((BT1381+BU1381)^2*(BT1381+BU1381+1)))</f>
        <v>0.42310634125649449</v>
      </c>
      <c r="BX1381" s="30">
        <v>0.1</v>
      </c>
      <c r="BY1381" s="30">
        <v>0.7</v>
      </c>
      <c r="BZ1381" s="30">
        <v>0.1</v>
      </c>
      <c r="CA1381" s="30">
        <v>0.1</v>
      </c>
      <c r="CB1381" s="28" t="s">
        <v>83</v>
      </c>
      <c r="CC1381" s="24">
        <v>600</v>
      </c>
    </row>
    <row r="1382" spans="1:81" s="24" customFormat="1" x14ac:dyDescent="0.2">
      <c r="A1382" s="30">
        <f t="shared" si="21"/>
        <v>1381</v>
      </c>
      <c r="B1382" s="30">
        <v>100</v>
      </c>
      <c r="C1382" s="30">
        <v>100</v>
      </c>
      <c r="D1382" s="24">
        <v>5</v>
      </c>
      <c r="E1382" s="24">
        <v>5</v>
      </c>
      <c r="F1382" s="19" t="s">
        <v>80</v>
      </c>
      <c r="G1382" s="19">
        <f>IF(F1382="rectangle",B1382*C1382,IF(F1382="hook",B1382*C1382-(D1382*E1382),IF(F1382="eight",B1382*C1382-2*(D1382*E1382),IF(F1382="tee",B1382*C1382-2*(D1382*E1382),IF(F1382="cross",B1382*C1382-4*(D1382*E1382),"ERROR")))))</f>
        <v>10000</v>
      </c>
      <c r="H1382" s="19" t="s">
        <v>85</v>
      </c>
      <c r="I1382" s="19">
        <f>B1382/C1382</f>
        <v>1</v>
      </c>
      <c r="J1382" s="22">
        <v>1</v>
      </c>
      <c r="K1382" s="24">
        <v>125</v>
      </c>
      <c r="L1382" s="24">
        <v>4</v>
      </c>
      <c r="M1382" s="25">
        <v>4</v>
      </c>
      <c r="N1382" s="22">
        <f>M1382/4</f>
        <v>1</v>
      </c>
      <c r="O1382" s="19">
        <f>M1382/N1382</f>
        <v>4</v>
      </c>
      <c r="P1382" s="26">
        <v>30</v>
      </c>
      <c r="Q1382" s="30">
        <f>P1382</f>
        <v>30</v>
      </c>
      <c r="R1382" s="20">
        <f>AA1382/V1382</f>
        <v>100</v>
      </c>
      <c r="S1382" s="27">
        <v>15</v>
      </c>
      <c r="T1382" s="30">
        <f>S1382</f>
        <v>15</v>
      </c>
      <c r="U1382" s="20">
        <f>AB1382/W1382</f>
        <v>100</v>
      </c>
      <c r="V1382" s="19">
        <f>ROUND((Q1382/100)*G1382,0)</f>
        <v>3000</v>
      </c>
      <c r="W1382" s="19">
        <f>ROUND(((T1382/100)*G1382)/J1382,0)</f>
        <v>1500</v>
      </c>
      <c r="X1382" s="19">
        <v>0</v>
      </c>
      <c r="Y1382" s="19">
        <v>0</v>
      </c>
      <c r="Z1382" s="19">
        <v>0</v>
      </c>
      <c r="AA1382" s="20">
        <f>G1382*P1382</f>
        <v>300000</v>
      </c>
      <c r="AB1382" s="20">
        <f>(G1382*S1382)/J1382</f>
        <v>150000</v>
      </c>
      <c r="AC1382" s="20">
        <v>0</v>
      </c>
      <c r="AD1382" s="20">
        <v>0</v>
      </c>
      <c r="AE1382" s="20">
        <v>0</v>
      </c>
      <c r="AF1382" s="24">
        <v>100</v>
      </c>
      <c r="AG1382" s="24">
        <v>0</v>
      </c>
      <c r="AH1382" s="24">
        <v>1</v>
      </c>
      <c r="AI1382" s="24">
        <v>100</v>
      </c>
      <c r="AJ1382" s="24">
        <v>0</v>
      </c>
      <c r="AK1382" s="24">
        <v>1</v>
      </c>
      <c r="AL1382" s="24">
        <v>0.5</v>
      </c>
      <c r="AM1382" s="24">
        <v>0.5</v>
      </c>
      <c r="AN1382" s="24">
        <v>0</v>
      </c>
      <c r="AO1382" s="24">
        <v>0</v>
      </c>
      <c r="AP1382" s="24">
        <v>0</v>
      </c>
      <c r="AQ1382" s="24">
        <v>0.01</v>
      </c>
      <c r="AR1382" s="24">
        <v>0.01</v>
      </c>
      <c r="AS1382" s="24">
        <v>0</v>
      </c>
      <c r="AT1382" s="24">
        <v>0</v>
      </c>
      <c r="AU1382" s="24">
        <v>0</v>
      </c>
      <c r="AV1382" s="24">
        <v>0</v>
      </c>
      <c r="AW1382" s="24">
        <v>0.2</v>
      </c>
      <c r="AX1382" s="24">
        <v>0</v>
      </c>
      <c r="AY1382" s="24">
        <v>0</v>
      </c>
      <c r="AZ1382" s="24">
        <v>0</v>
      </c>
      <c r="BA1382" s="24">
        <v>0.04</v>
      </c>
      <c r="BB1382" s="24">
        <v>0</v>
      </c>
      <c r="BC1382" s="22">
        <v>0.05</v>
      </c>
      <c r="BD1382" s="22">
        <v>0.05</v>
      </c>
      <c r="BE1382" s="24">
        <v>7.4999999999999997E-2</v>
      </c>
      <c r="BF1382" s="24">
        <v>5.0000000000000001E-3</v>
      </c>
      <c r="BG1382" s="24">
        <v>0</v>
      </c>
      <c r="BH1382" s="24">
        <v>0</v>
      </c>
      <c r="BI1382" s="24">
        <v>0</v>
      </c>
      <c r="BJ1382" s="24">
        <v>1.8749999999999999E-2</v>
      </c>
      <c r="BK1382" s="24">
        <v>1.25E-3</v>
      </c>
      <c r="BL1382" s="24">
        <v>0</v>
      </c>
      <c r="BM1382" s="24">
        <v>0</v>
      </c>
      <c r="BN1382" s="24">
        <v>0</v>
      </c>
      <c r="BO1382" s="24">
        <v>0.1</v>
      </c>
      <c r="BP1382" s="24">
        <v>0.1</v>
      </c>
      <c r="BQ1382" s="24">
        <v>0</v>
      </c>
      <c r="BR1382" s="24">
        <v>0</v>
      </c>
      <c r="BS1382" s="24">
        <v>0</v>
      </c>
      <c r="BT1382" s="24">
        <v>0.04</v>
      </c>
      <c r="BU1382" s="29">
        <v>4</v>
      </c>
      <c r="BV1382" s="23">
        <f>BT1382/(BT1382+BU1382)</f>
        <v>9.9009900990099011E-3</v>
      </c>
      <c r="BW1382" s="23">
        <f>SQRT((BT1382*BU1382)/((BT1382+BU1382)^2*(BT1382+BU1382+1)))</f>
        <v>4.410251516706673E-2</v>
      </c>
      <c r="BX1382" s="30">
        <v>0.1</v>
      </c>
      <c r="BY1382" s="30">
        <v>0.7</v>
      </c>
      <c r="BZ1382" s="30">
        <v>0.1</v>
      </c>
      <c r="CA1382" s="30">
        <v>0.1</v>
      </c>
      <c r="CB1382" s="28" t="s">
        <v>83</v>
      </c>
      <c r="CC1382" s="24">
        <v>600</v>
      </c>
    </row>
    <row r="1383" spans="1:81" s="24" customFormat="1" x14ac:dyDescent="0.2">
      <c r="A1383" s="30">
        <f t="shared" si="21"/>
        <v>1382</v>
      </c>
      <c r="B1383" s="30">
        <v>100</v>
      </c>
      <c r="C1383" s="30">
        <v>100</v>
      </c>
      <c r="D1383" s="24">
        <v>5</v>
      </c>
      <c r="E1383" s="24">
        <v>5</v>
      </c>
      <c r="F1383" s="19" t="s">
        <v>80</v>
      </c>
      <c r="G1383" s="19">
        <f>IF(F1383="rectangle",B1383*C1383,IF(F1383="hook",B1383*C1383-(D1383*E1383),IF(F1383="eight",B1383*C1383-2*(D1383*E1383),IF(F1383="tee",B1383*C1383-2*(D1383*E1383),IF(F1383="cross",B1383*C1383-4*(D1383*E1383),"ERROR")))))</f>
        <v>10000</v>
      </c>
      <c r="H1383" s="19" t="s">
        <v>85</v>
      </c>
      <c r="I1383" s="19">
        <f>B1383/C1383</f>
        <v>1</v>
      </c>
      <c r="J1383" s="22">
        <v>1</v>
      </c>
      <c r="K1383" s="24">
        <v>125</v>
      </c>
      <c r="L1383" s="24">
        <v>4</v>
      </c>
      <c r="M1383" s="25">
        <v>4</v>
      </c>
      <c r="N1383" s="22">
        <f>M1383/4</f>
        <v>1</v>
      </c>
      <c r="O1383" s="19">
        <f>M1383/N1383</f>
        <v>4</v>
      </c>
      <c r="P1383" s="26">
        <v>30</v>
      </c>
      <c r="Q1383" s="30">
        <f>P1383</f>
        <v>30</v>
      </c>
      <c r="R1383" s="20">
        <f>AA1383/V1383</f>
        <v>100</v>
      </c>
      <c r="S1383" s="27">
        <v>15</v>
      </c>
      <c r="T1383" s="30">
        <f>S1383</f>
        <v>15</v>
      </c>
      <c r="U1383" s="20">
        <f>AB1383/W1383</f>
        <v>100</v>
      </c>
      <c r="V1383" s="19">
        <f>ROUND((Q1383/100)*G1383,0)</f>
        <v>3000</v>
      </c>
      <c r="W1383" s="19">
        <f>ROUND(((T1383/100)*G1383)/J1383,0)</f>
        <v>1500</v>
      </c>
      <c r="X1383" s="19">
        <v>0</v>
      </c>
      <c r="Y1383" s="19">
        <v>0</v>
      </c>
      <c r="Z1383" s="19">
        <v>0</v>
      </c>
      <c r="AA1383" s="20">
        <f>G1383*P1383</f>
        <v>300000</v>
      </c>
      <c r="AB1383" s="20">
        <f>(G1383*S1383)/J1383</f>
        <v>150000</v>
      </c>
      <c r="AC1383" s="20">
        <v>0</v>
      </c>
      <c r="AD1383" s="20">
        <v>0</v>
      </c>
      <c r="AE1383" s="20">
        <v>0</v>
      </c>
      <c r="AF1383" s="24">
        <v>100</v>
      </c>
      <c r="AG1383" s="24">
        <v>0</v>
      </c>
      <c r="AH1383" s="24">
        <v>1</v>
      </c>
      <c r="AI1383" s="24">
        <v>100</v>
      </c>
      <c r="AJ1383" s="24">
        <v>0</v>
      </c>
      <c r="AK1383" s="24">
        <v>1</v>
      </c>
      <c r="AL1383" s="24">
        <v>0.5</v>
      </c>
      <c r="AM1383" s="24">
        <v>0.5</v>
      </c>
      <c r="AN1383" s="24">
        <v>0</v>
      </c>
      <c r="AO1383" s="24">
        <v>0</v>
      </c>
      <c r="AP1383" s="24">
        <v>0</v>
      </c>
      <c r="AQ1383" s="24">
        <v>0.01</v>
      </c>
      <c r="AR1383" s="24">
        <v>0.01</v>
      </c>
      <c r="AS1383" s="24">
        <v>0</v>
      </c>
      <c r="AT1383" s="24">
        <v>0</v>
      </c>
      <c r="AU1383" s="24">
        <v>0</v>
      </c>
      <c r="AV1383" s="24">
        <v>0</v>
      </c>
      <c r="AW1383" s="24">
        <v>0.2</v>
      </c>
      <c r="AX1383" s="24">
        <v>0</v>
      </c>
      <c r="AY1383" s="24">
        <v>0</v>
      </c>
      <c r="AZ1383" s="24">
        <v>0</v>
      </c>
      <c r="BA1383" s="24">
        <v>0.04</v>
      </c>
      <c r="BB1383" s="24">
        <v>0</v>
      </c>
      <c r="BC1383" s="22">
        <v>0.05</v>
      </c>
      <c r="BD1383" s="22">
        <v>0.05</v>
      </c>
      <c r="BE1383" s="24">
        <v>7.4999999999999997E-2</v>
      </c>
      <c r="BF1383" s="24">
        <v>5.0000000000000001E-3</v>
      </c>
      <c r="BG1383" s="24">
        <v>0</v>
      </c>
      <c r="BH1383" s="24">
        <v>0</v>
      </c>
      <c r="BI1383" s="24">
        <v>0</v>
      </c>
      <c r="BJ1383" s="24">
        <v>1.8749999999999999E-2</v>
      </c>
      <c r="BK1383" s="24">
        <v>1.25E-3</v>
      </c>
      <c r="BL1383" s="24">
        <v>0</v>
      </c>
      <c r="BM1383" s="24">
        <v>0</v>
      </c>
      <c r="BN1383" s="24">
        <v>0</v>
      </c>
      <c r="BO1383" s="24">
        <v>0.1</v>
      </c>
      <c r="BP1383" s="24">
        <v>0.1</v>
      </c>
      <c r="BQ1383" s="24">
        <v>0</v>
      </c>
      <c r="BR1383" s="24">
        <v>0</v>
      </c>
      <c r="BS1383" s="24">
        <v>0</v>
      </c>
      <c r="BT1383" s="24">
        <v>0.04</v>
      </c>
      <c r="BU1383" s="29">
        <v>0.2</v>
      </c>
      <c r="BV1383" s="23">
        <f>BT1383/(BT1383+BU1383)</f>
        <v>0.16666666666666666</v>
      </c>
      <c r="BW1383" s="23">
        <f>SQRT((BT1383*BU1383)/((BT1383+BU1383)^2*(BT1383+BU1383+1)))</f>
        <v>0.33467472037604118</v>
      </c>
      <c r="BX1383" s="30">
        <v>0.1</v>
      </c>
      <c r="BY1383" s="30">
        <v>0.7</v>
      </c>
      <c r="BZ1383" s="30">
        <v>0.1</v>
      </c>
      <c r="CA1383" s="30">
        <v>0.1</v>
      </c>
      <c r="CB1383" s="28" t="s">
        <v>83</v>
      </c>
      <c r="CC1383" s="24">
        <v>600</v>
      </c>
    </row>
    <row r="1384" spans="1:81" s="24" customFormat="1" x14ac:dyDescent="0.2">
      <c r="A1384" s="30">
        <f t="shared" si="21"/>
        <v>1383</v>
      </c>
      <c r="B1384" s="30">
        <v>100</v>
      </c>
      <c r="C1384" s="30">
        <v>100</v>
      </c>
      <c r="D1384" s="24">
        <v>5</v>
      </c>
      <c r="E1384" s="24">
        <v>5</v>
      </c>
      <c r="F1384" s="19" t="s">
        <v>80</v>
      </c>
      <c r="G1384" s="19">
        <f>IF(F1384="rectangle",B1384*C1384,IF(F1384="hook",B1384*C1384-(D1384*E1384),IF(F1384="eight",B1384*C1384-2*(D1384*E1384),IF(F1384="tee",B1384*C1384-2*(D1384*E1384),IF(F1384="cross",B1384*C1384-4*(D1384*E1384),"ERROR")))))</f>
        <v>10000</v>
      </c>
      <c r="H1384" s="19" t="s">
        <v>85</v>
      </c>
      <c r="I1384" s="19">
        <f>B1384/C1384</f>
        <v>1</v>
      </c>
      <c r="J1384" s="22">
        <v>1</v>
      </c>
      <c r="K1384" s="24">
        <v>125</v>
      </c>
      <c r="L1384" s="24">
        <v>4</v>
      </c>
      <c r="M1384" s="25">
        <v>4</v>
      </c>
      <c r="N1384" s="22">
        <f>M1384/4</f>
        <v>1</v>
      </c>
      <c r="O1384" s="19">
        <f>M1384/N1384</f>
        <v>4</v>
      </c>
      <c r="P1384" s="26">
        <v>30</v>
      </c>
      <c r="Q1384" s="30">
        <f>P1384</f>
        <v>30</v>
      </c>
      <c r="R1384" s="20">
        <f>AA1384/V1384</f>
        <v>100</v>
      </c>
      <c r="S1384" s="27">
        <v>15</v>
      </c>
      <c r="T1384" s="30">
        <f>S1384</f>
        <v>15</v>
      </c>
      <c r="U1384" s="20">
        <f>AB1384/W1384</f>
        <v>100</v>
      </c>
      <c r="V1384" s="19">
        <f>ROUND((Q1384/100)*G1384,0)</f>
        <v>3000</v>
      </c>
      <c r="W1384" s="19">
        <f>ROUND(((T1384/100)*G1384)/J1384,0)</f>
        <v>1500</v>
      </c>
      <c r="X1384" s="19">
        <v>0</v>
      </c>
      <c r="Y1384" s="19">
        <v>0</v>
      </c>
      <c r="Z1384" s="19">
        <v>0</v>
      </c>
      <c r="AA1384" s="20">
        <f>G1384*P1384</f>
        <v>300000</v>
      </c>
      <c r="AB1384" s="20">
        <f>(G1384*S1384)/J1384</f>
        <v>150000</v>
      </c>
      <c r="AC1384" s="20">
        <v>0</v>
      </c>
      <c r="AD1384" s="20">
        <v>0</v>
      </c>
      <c r="AE1384" s="20">
        <v>0</v>
      </c>
      <c r="AF1384" s="24">
        <v>100</v>
      </c>
      <c r="AG1384" s="24">
        <v>0</v>
      </c>
      <c r="AH1384" s="24">
        <v>1</v>
      </c>
      <c r="AI1384" s="24">
        <v>100</v>
      </c>
      <c r="AJ1384" s="24">
        <v>0</v>
      </c>
      <c r="AK1384" s="24">
        <v>1</v>
      </c>
      <c r="AL1384" s="24">
        <v>0.5</v>
      </c>
      <c r="AM1384" s="24">
        <v>0.5</v>
      </c>
      <c r="AN1384" s="24">
        <v>0</v>
      </c>
      <c r="AO1384" s="24">
        <v>0</v>
      </c>
      <c r="AP1384" s="24">
        <v>0</v>
      </c>
      <c r="AQ1384" s="24">
        <v>0.01</v>
      </c>
      <c r="AR1384" s="24">
        <v>0.01</v>
      </c>
      <c r="AS1384" s="24">
        <v>0</v>
      </c>
      <c r="AT1384" s="24">
        <v>0</v>
      </c>
      <c r="AU1384" s="24">
        <v>0</v>
      </c>
      <c r="AV1384" s="24">
        <v>0</v>
      </c>
      <c r="AW1384" s="24">
        <v>0.2</v>
      </c>
      <c r="AX1384" s="24">
        <v>0</v>
      </c>
      <c r="AY1384" s="24">
        <v>0</v>
      </c>
      <c r="AZ1384" s="24">
        <v>0</v>
      </c>
      <c r="BA1384" s="24">
        <v>0.04</v>
      </c>
      <c r="BB1384" s="24">
        <v>0</v>
      </c>
      <c r="BC1384" s="22">
        <v>0.05</v>
      </c>
      <c r="BD1384" s="22">
        <v>0.05</v>
      </c>
      <c r="BE1384" s="24">
        <v>7.4999999999999997E-2</v>
      </c>
      <c r="BF1384" s="24">
        <v>5.0000000000000001E-3</v>
      </c>
      <c r="BG1384" s="24">
        <v>0</v>
      </c>
      <c r="BH1384" s="24">
        <v>0</v>
      </c>
      <c r="BI1384" s="24">
        <v>0</v>
      </c>
      <c r="BJ1384" s="24">
        <v>1.8749999999999999E-2</v>
      </c>
      <c r="BK1384" s="24">
        <v>1.25E-3</v>
      </c>
      <c r="BL1384" s="24">
        <v>0</v>
      </c>
      <c r="BM1384" s="24">
        <v>0</v>
      </c>
      <c r="BN1384" s="24">
        <v>0</v>
      </c>
      <c r="BO1384" s="24">
        <v>0.1</v>
      </c>
      <c r="BP1384" s="24">
        <v>0.1</v>
      </c>
      <c r="BQ1384" s="24">
        <v>0</v>
      </c>
      <c r="BR1384" s="24">
        <v>0</v>
      </c>
      <c r="BS1384" s="24">
        <v>0</v>
      </c>
      <c r="BT1384" s="24">
        <v>0.04</v>
      </c>
      <c r="BU1384" s="29">
        <v>0.1</v>
      </c>
      <c r="BV1384" s="23">
        <f>BT1384/(BT1384+BU1384)</f>
        <v>0.2857142857142857</v>
      </c>
      <c r="BW1384" s="23">
        <f>SQRT((BT1384*BU1384)/((BT1384+BU1384)^2*(BT1384+BU1384+1)))</f>
        <v>0.42310634125649449</v>
      </c>
      <c r="BX1384" s="30">
        <v>0.1</v>
      </c>
      <c r="BY1384" s="30">
        <v>0.7</v>
      </c>
      <c r="BZ1384" s="30">
        <v>0.1</v>
      </c>
      <c r="CA1384" s="30">
        <v>0.1</v>
      </c>
      <c r="CB1384" s="28" t="s">
        <v>83</v>
      </c>
      <c r="CC1384" s="24">
        <v>600</v>
      </c>
    </row>
    <row r="1385" spans="1:81" s="24" customFormat="1" x14ac:dyDescent="0.2">
      <c r="A1385" s="30">
        <f t="shared" si="21"/>
        <v>1384</v>
      </c>
      <c r="B1385" s="30">
        <v>100</v>
      </c>
      <c r="C1385" s="30">
        <v>100</v>
      </c>
      <c r="D1385" s="24">
        <v>5</v>
      </c>
      <c r="E1385" s="24">
        <v>5</v>
      </c>
      <c r="F1385" s="19" t="s">
        <v>80</v>
      </c>
      <c r="G1385" s="19">
        <f>IF(F1385="rectangle",B1385*C1385,IF(F1385="hook",B1385*C1385-(D1385*E1385),IF(F1385="eight",B1385*C1385-2*(D1385*E1385),IF(F1385="tee",B1385*C1385-2*(D1385*E1385),IF(F1385="cross",B1385*C1385-4*(D1385*E1385),"ERROR")))))</f>
        <v>10000</v>
      </c>
      <c r="H1385" s="19" t="s">
        <v>85</v>
      </c>
      <c r="I1385" s="19">
        <f>B1385/C1385</f>
        <v>1</v>
      </c>
      <c r="J1385" s="22">
        <v>1</v>
      </c>
      <c r="K1385" s="24">
        <v>125</v>
      </c>
      <c r="L1385" s="24">
        <v>4</v>
      </c>
      <c r="M1385" s="25">
        <v>4</v>
      </c>
      <c r="N1385" s="22">
        <f>M1385/4</f>
        <v>1</v>
      </c>
      <c r="O1385" s="19">
        <f>M1385/N1385</f>
        <v>4</v>
      </c>
      <c r="P1385" s="26">
        <v>30</v>
      </c>
      <c r="Q1385" s="30">
        <f>P1385</f>
        <v>30</v>
      </c>
      <c r="R1385" s="20">
        <f>AA1385/V1385</f>
        <v>100</v>
      </c>
      <c r="S1385" s="27">
        <v>30</v>
      </c>
      <c r="T1385" s="30">
        <f>S1385</f>
        <v>30</v>
      </c>
      <c r="U1385" s="20">
        <f>AB1385/W1385</f>
        <v>100</v>
      </c>
      <c r="V1385" s="19">
        <f>ROUND((Q1385/100)*G1385,0)</f>
        <v>3000</v>
      </c>
      <c r="W1385" s="19">
        <f>ROUND(((T1385/100)*G1385)/J1385,0)</f>
        <v>3000</v>
      </c>
      <c r="X1385" s="19">
        <v>0</v>
      </c>
      <c r="Y1385" s="19">
        <v>0</v>
      </c>
      <c r="Z1385" s="19">
        <v>0</v>
      </c>
      <c r="AA1385" s="20">
        <f>G1385*P1385</f>
        <v>300000</v>
      </c>
      <c r="AB1385" s="20">
        <f>(G1385*S1385)/J1385</f>
        <v>300000</v>
      </c>
      <c r="AC1385" s="20">
        <v>0</v>
      </c>
      <c r="AD1385" s="20">
        <v>0</v>
      </c>
      <c r="AE1385" s="20">
        <v>0</v>
      </c>
      <c r="AF1385" s="24">
        <v>100</v>
      </c>
      <c r="AG1385" s="24">
        <v>0</v>
      </c>
      <c r="AH1385" s="24">
        <v>1</v>
      </c>
      <c r="AI1385" s="24">
        <v>100</v>
      </c>
      <c r="AJ1385" s="24">
        <v>0</v>
      </c>
      <c r="AK1385" s="24">
        <v>1</v>
      </c>
      <c r="AL1385" s="24">
        <v>0.5</v>
      </c>
      <c r="AM1385" s="24">
        <v>0.5</v>
      </c>
      <c r="AN1385" s="24">
        <v>0</v>
      </c>
      <c r="AO1385" s="24">
        <v>0</v>
      </c>
      <c r="AP1385" s="24">
        <v>0</v>
      </c>
      <c r="AQ1385" s="24">
        <v>0.01</v>
      </c>
      <c r="AR1385" s="24">
        <v>0.01</v>
      </c>
      <c r="AS1385" s="24">
        <v>0</v>
      </c>
      <c r="AT1385" s="24">
        <v>0</v>
      </c>
      <c r="AU1385" s="24">
        <v>0</v>
      </c>
      <c r="AV1385" s="24">
        <v>0</v>
      </c>
      <c r="AW1385" s="24">
        <v>0.2</v>
      </c>
      <c r="AX1385" s="24">
        <v>0</v>
      </c>
      <c r="AY1385" s="24">
        <v>0</v>
      </c>
      <c r="AZ1385" s="24">
        <v>0</v>
      </c>
      <c r="BA1385" s="24">
        <v>0.04</v>
      </c>
      <c r="BB1385" s="24">
        <v>0</v>
      </c>
      <c r="BC1385" s="22">
        <v>0.05</v>
      </c>
      <c r="BD1385" s="22">
        <v>0.05</v>
      </c>
      <c r="BE1385" s="24">
        <v>7.4999999999999997E-2</v>
      </c>
      <c r="BF1385" s="24">
        <v>5.0000000000000001E-3</v>
      </c>
      <c r="BG1385" s="24">
        <v>0</v>
      </c>
      <c r="BH1385" s="24">
        <v>0</v>
      </c>
      <c r="BI1385" s="24">
        <v>0</v>
      </c>
      <c r="BJ1385" s="24">
        <v>1.8749999999999999E-2</v>
      </c>
      <c r="BK1385" s="24">
        <v>1.25E-3</v>
      </c>
      <c r="BL1385" s="24">
        <v>0</v>
      </c>
      <c r="BM1385" s="24">
        <v>0</v>
      </c>
      <c r="BN1385" s="24">
        <v>0</v>
      </c>
      <c r="BO1385" s="24">
        <v>0.1</v>
      </c>
      <c r="BP1385" s="24">
        <v>0.1</v>
      </c>
      <c r="BQ1385" s="24">
        <v>0</v>
      </c>
      <c r="BR1385" s="24">
        <v>0</v>
      </c>
      <c r="BS1385" s="24">
        <v>0</v>
      </c>
      <c r="BT1385" s="24">
        <v>0.04</v>
      </c>
      <c r="BU1385" s="29">
        <v>4</v>
      </c>
      <c r="BV1385" s="23">
        <f>BT1385/(BT1385+BU1385)</f>
        <v>9.9009900990099011E-3</v>
      </c>
      <c r="BW1385" s="23">
        <f>SQRT((BT1385*BU1385)/((BT1385+BU1385)^2*(BT1385+BU1385+1)))</f>
        <v>4.410251516706673E-2</v>
      </c>
      <c r="BX1385" s="30">
        <v>0.1</v>
      </c>
      <c r="BY1385" s="30">
        <v>0.7</v>
      </c>
      <c r="BZ1385" s="30">
        <v>0.1</v>
      </c>
      <c r="CA1385" s="30">
        <v>0.1</v>
      </c>
      <c r="CB1385" s="28" t="s">
        <v>83</v>
      </c>
      <c r="CC1385" s="24">
        <v>600</v>
      </c>
    </row>
    <row r="1386" spans="1:81" s="24" customFormat="1" x14ac:dyDescent="0.2">
      <c r="A1386" s="30">
        <f t="shared" si="21"/>
        <v>1385</v>
      </c>
      <c r="B1386" s="30">
        <v>100</v>
      </c>
      <c r="C1386" s="30">
        <v>100</v>
      </c>
      <c r="D1386" s="24">
        <v>5</v>
      </c>
      <c r="E1386" s="24">
        <v>5</v>
      </c>
      <c r="F1386" s="19" t="s">
        <v>80</v>
      </c>
      <c r="G1386" s="19">
        <f>IF(F1386="rectangle",B1386*C1386,IF(F1386="hook",B1386*C1386-(D1386*E1386),IF(F1386="eight",B1386*C1386-2*(D1386*E1386),IF(F1386="tee",B1386*C1386-2*(D1386*E1386),IF(F1386="cross",B1386*C1386-4*(D1386*E1386),"ERROR")))))</f>
        <v>10000</v>
      </c>
      <c r="H1386" s="19" t="s">
        <v>85</v>
      </c>
      <c r="I1386" s="19">
        <f>B1386/C1386</f>
        <v>1</v>
      </c>
      <c r="J1386" s="22">
        <v>1</v>
      </c>
      <c r="K1386" s="24">
        <v>125</v>
      </c>
      <c r="L1386" s="24">
        <v>4</v>
      </c>
      <c r="M1386" s="25">
        <v>4</v>
      </c>
      <c r="N1386" s="22">
        <f>M1386/4</f>
        <v>1</v>
      </c>
      <c r="O1386" s="19">
        <f>M1386/N1386</f>
        <v>4</v>
      </c>
      <c r="P1386" s="26">
        <v>30</v>
      </c>
      <c r="Q1386" s="30">
        <f>P1386</f>
        <v>30</v>
      </c>
      <c r="R1386" s="20">
        <f>AA1386/V1386</f>
        <v>100</v>
      </c>
      <c r="S1386" s="27">
        <v>30</v>
      </c>
      <c r="T1386" s="30">
        <f>S1386</f>
        <v>30</v>
      </c>
      <c r="U1386" s="20">
        <f>AB1386/W1386</f>
        <v>100</v>
      </c>
      <c r="V1386" s="19">
        <f>ROUND((Q1386/100)*G1386,0)</f>
        <v>3000</v>
      </c>
      <c r="W1386" s="19">
        <f>ROUND(((T1386/100)*G1386)/J1386,0)</f>
        <v>3000</v>
      </c>
      <c r="X1386" s="19">
        <v>0</v>
      </c>
      <c r="Y1386" s="19">
        <v>0</v>
      </c>
      <c r="Z1386" s="19">
        <v>0</v>
      </c>
      <c r="AA1386" s="20">
        <f>G1386*P1386</f>
        <v>300000</v>
      </c>
      <c r="AB1386" s="20">
        <f>(G1386*S1386)/J1386</f>
        <v>300000</v>
      </c>
      <c r="AC1386" s="20">
        <v>0</v>
      </c>
      <c r="AD1386" s="20">
        <v>0</v>
      </c>
      <c r="AE1386" s="20">
        <v>0</v>
      </c>
      <c r="AF1386" s="24">
        <v>100</v>
      </c>
      <c r="AG1386" s="24">
        <v>0</v>
      </c>
      <c r="AH1386" s="24">
        <v>1</v>
      </c>
      <c r="AI1386" s="24">
        <v>100</v>
      </c>
      <c r="AJ1386" s="24">
        <v>0</v>
      </c>
      <c r="AK1386" s="24">
        <v>1</v>
      </c>
      <c r="AL1386" s="24">
        <v>0.5</v>
      </c>
      <c r="AM1386" s="24">
        <v>0.5</v>
      </c>
      <c r="AN1386" s="24">
        <v>0</v>
      </c>
      <c r="AO1386" s="24">
        <v>0</v>
      </c>
      <c r="AP1386" s="24">
        <v>0</v>
      </c>
      <c r="AQ1386" s="24">
        <v>0.01</v>
      </c>
      <c r="AR1386" s="24">
        <v>0.01</v>
      </c>
      <c r="AS1386" s="24">
        <v>0</v>
      </c>
      <c r="AT1386" s="24">
        <v>0</v>
      </c>
      <c r="AU1386" s="24">
        <v>0</v>
      </c>
      <c r="AV1386" s="24">
        <v>0</v>
      </c>
      <c r="AW1386" s="24">
        <v>0.2</v>
      </c>
      <c r="AX1386" s="24">
        <v>0</v>
      </c>
      <c r="AY1386" s="24">
        <v>0</v>
      </c>
      <c r="AZ1386" s="24">
        <v>0</v>
      </c>
      <c r="BA1386" s="24">
        <v>0.04</v>
      </c>
      <c r="BB1386" s="24">
        <v>0</v>
      </c>
      <c r="BC1386" s="22">
        <v>0.05</v>
      </c>
      <c r="BD1386" s="22">
        <v>0.05</v>
      </c>
      <c r="BE1386" s="24">
        <v>7.4999999999999997E-2</v>
      </c>
      <c r="BF1386" s="24">
        <v>5.0000000000000001E-3</v>
      </c>
      <c r="BG1386" s="24">
        <v>0</v>
      </c>
      <c r="BH1386" s="24">
        <v>0</v>
      </c>
      <c r="BI1386" s="24">
        <v>0</v>
      </c>
      <c r="BJ1386" s="24">
        <v>1.8749999999999999E-2</v>
      </c>
      <c r="BK1386" s="24">
        <v>1.25E-3</v>
      </c>
      <c r="BL1386" s="24">
        <v>0</v>
      </c>
      <c r="BM1386" s="24">
        <v>0</v>
      </c>
      <c r="BN1386" s="24">
        <v>0</v>
      </c>
      <c r="BO1386" s="24">
        <v>0.1</v>
      </c>
      <c r="BP1386" s="24">
        <v>0.1</v>
      </c>
      <c r="BQ1386" s="24">
        <v>0</v>
      </c>
      <c r="BR1386" s="24">
        <v>0</v>
      </c>
      <c r="BS1386" s="24">
        <v>0</v>
      </c>
      <c r="BT1386" s="24">
        <v>0.04</v>
      </c>
      <c r="BU1386" s="29">
        <v>0.2</v>
      </c>
      <c r="BV1386" s="23">
        <f>BT1386/(BT1386+BU1386)</f>
        <v>0.16666666666666666</v>
      </c>
      <c r="BW1386" s="23">
        <f>SQRT((BT1386*BU1386)/((BT1386+BU1386)^2*(BT1386+BU1386+1)))</f>
        <v>0.33467472037604118</v>
      </c>
      <c r="BX1386" s="30">
        <v>0.1</v>
      </c>
      <c r="BY1386" s="30">
        <v>0.7</v>
      </c>
      <c r="BZ1386" s="30">
        <v>0.1</v>
      </c>
      <c r="CA1386" s="30">
        <v>0.1</v>
      </c>
      <c r="CB1386" s="28" t="s">
        <v>83</v>
      </c>
      <c r="CC1386" s="24">
        <v>600</v>
      </c>
    </row>
    <row r="1387" spans="1:81" s="24" customFormat="1" x14ac:dyDescent="0.2">
      <c r="A1387" s="30">
        <f t="shared" si="21"/>
        <v>1386</v>
      </c>
      <c r="B1387" s="30">
        <v>100</v>
      </c>
      <c r="C1387" s="30">
        <v>100</v>
      </c>
      <c r="D1387" s="24">
        <v>5</v>
      </c>
      <c r="E1387" s="24">
        <v>5</v>
      </c>
      <c r="F1387" s="19" t="s">
        <v>80</v>
      </c>
      <c r="G1387" s="19">
        <f>IF(F1387="rectangle",B1387*C1387,IF(F1387="hook",B1387*C1387-(D1387*E1387),IF(F1387="eight",B1387*C1387-2*(D1387*E1387),IF(F1387="tee",B1387*C1387-2*(D1387*E1387),IF(F1387="cross",B1387*C1387-4*(D1387*E1387),"ERROR")))))</f>
        <v>10000</v>
      </c>
      <c r="H1387" s="19" t="s">
        <v>85</v>
      </c>
      <c r="I1387" s="19">
        <f>B1387/C1387</f>
        <v>1</v>
      </c>
      <c r="J1387" s="22">
        <v>1</v>
      </c>
      <c r="K1387" s="24">
        <v>125</v>
      </c>
      <c r="L1387" s="24">
        <v>4</v>
      </c>
      <c r="M1387" s="25">
        <v>4</v>
      </c>
      <c r="N1387" s="22">
        <f>M1387/4</f>
        <v>1</v>
      </c>
      <c r="O1387" s="19">
        <f>M1387/N1387</f>
        <v>4</v>
      </c>
      <c r="P1387" s="26">
        <v>30</v>
      </c>
      <c r="Q1387" s="30">
        <f>P1387</f>
        <v>30</v>
      </c>
      <c r="R1387" s="20">
        <f>AA1387/V1387</f>
        <v>100</v>
      </c>
      <c r="S1387" s="27">
        <v>30</v>
      </c>
      <c r="T1387" s="30">
        <f>S1387</f>
        <v>30</v>
      </c>
      <c r="U1387" s="20">
        <f>AB1387/W1387</f>
        <v>100</v>
      </c>
      <c r="V1387" s="19">
        <f>ROUND((Q1387/100)*G1387,0)</f>
        <v>3000</v>
      </c>
      <c r="W1387" s="19">
        <f>ROUND(((T1387/100)*G1387)/J1387,0)</f>
        <v>3000</v>
      </c>
      <c r="X1387" s="19">
        <v>0</v>
      </c>
      <c r="Y1387" s="19">
        <v>0</v>
      </c>
      <c r="Z1387" s="19">
        <v>0</v>
      </c>
      <c r="AA1387" s="20">
        <f>G1387*P1387</f>
        <v>300000</v>
      </c>
      <c r="AB1387" s="20">
        <f>(G1387*S1387)/J1387</f>
        <v>300000</v>
      </c>
      <c r="AC1387" s="20">
        <v>0</v>
      </c>
      <c r="AD1387" s="20">
        <v>0</v>
      </c>
      <c r="AE1387" s="20">
        <v>0</v>
      </c>
      <c r="AF1387" s="24">
        <v>100</v>
      </c>
      <c r="AG1387" s="24">
        <v>0</v>
      </c>
      <c r="AH1387" s="24">
        <v>1</v>
      </c>
      <c r="AI1387" s="24">
        <v>100</v>
      </c>
      <c r="AJ1387" s="24">
        <v>0</v>
      </c>
      <c r="AK1387" s="24">
        <v>1</v>
      </c>
      <c r="AL1387" s="24">
        <v>0.5</v>
      </c>
      <c r="AM1387" s="24">
        <v>0.5</v>
      </c>
      <c r="AN1387" s="24">
        <v>0</v>
      </c>
      <c r="AO1387" s="24">
        <v>0</v>
      </c>
      <c r="AP1387" s="24">
        <v>0</v>
      </c>
      <c r="AQ1387" s="24">
        <v>0.01</v>
      </c>
      <c r="AR1387" s="24">
        <v>0.01</v>
      </c>
      <c r="AS1387" s="24">
        <v>0</v>
      </c>
      <c r="AT1387" s="24">
        <v>0</v>
      </c>
      <c r="AU1387" s="24">
        <v>0</v>
      </c>
      <c r="AV1387" s="24">
        <v>0</v>
      </c>
      <c r="AW1387" s="24">
        <v>0.2</v>
      </c>
      <c r="AX1387" s="24">
        <v>0</v>
      </c>
      <c r="AY1387" s="24">
        <v>0</v>
      </c>
      <c r="AZ1387" s="24">
        <v>0</v>
      </c>
      <c r="BA1387" s="24">
        <v>0.04</v>
      </c>
      <c r="BB1387" s="24">
        <v>0</v>
      </c>
      <c r="BC1387" s="22">
        <v>0.05</v>
      </c>
      <c r="BD1387" s="22">
        <v>0.05</v>
      </c>
      <c r="BE1387" s="24">
        <v>7.4999999999999997E-2</v>
      </c>
      <c r="BF1387" s="24">
        <v>5.0000000000000001E-3</v>
      </c>
      <c r="BG1387" s="24">
        <v>0</v>
      </c>
      <c r="BH1387" s="24">
        <v>0</v>
      </c>
      <c r="BI1387" s="24">
        <v>0</v>
      </c>
      <c r="BJ1387" s="24">
        <v>1.8749999999999999E-2</v>
      </c>
      <c r="BK1387" s="24">
        <v>1.25E-3</v>
      </c>
      <c r="BL1387" s="24">
        <v>0</v>
      </c>
      <c r="BM1387" s="24">
        <v>0</v>
      </c>
      <c r="BN1387" s="24">
        <v>0</v>
      </c>
      <c r="BO1387" s="24">
        <v>0.1</v>
      </c>
      <c r="BP1387" s="24">
        <v>0.1</v>
      </c>
      <c r="BQ1387" s="24">
        <v>0</v>
      </c>
      <c r="BR1387" s="24">
        <v>0</v>
      </c>
      <c r="BS1387" s="24">
        <v>0</v>
      </c>
      <c r="BT1387" s="24">
        <v>0.04</v>
      </c>
      <c r="BU1387" s="29">
        <v>0.1</v>
      </c>
      <c r="BV1387" s="23">
        <f>BT1387/(BT1387+BU1387)</f>
        <v>0.2857142857142857</v>
      </c>
      <c r="BW1387" s="23">
        <f>SQRT((BT1387*BU1387)/((BT1387+BU1387)^2*(BT1387+BU1387+1)))</f>
        <v>0.42310634125649449</v>
      </c>
      <c r="BX1387" s="30">
        <v>0.1</v>
      </c>
      <c r="BY1387" s="30">
        <v>0.7</v>
      </c>
      <c r="BZ1387" s="30">
        <v>0.1</v>
      </c>
      <c r="CA1387" s="30">
        <v>0.1</v>
      </c>
      <c r="CB1387" s="28" t="s">
        <v>83</v>
      </c>
      <c r="CC1387" s="24">
        <v>600</v>
      </c>
    </row>
    <row r="1388" spans="1:81" s="24" customFormat="1" x14ac:dyDescent="0.2">
      <c r="A1388" s="30">
        <f t="shared" si="21"/>
        <v>1387</v>
      </c>
      <c r="B1388" s="30">
        <v>20</v>
      </c>
      <c r="C1388" s="30">
        <v>20</v>
      </c>
      <c r="D1388" s="24">
        <v>5</v>
      </c>
      <c r="E1388" s="24">
        <v>5</v>
      </c>
      <c r="F1388" s="19" t="s">
        <v>80</v>
      </c>
      <c r="G1388" s="19">
        <f>IF(F1388="rectangle",B1388*C1388,IF(F1388="hook",B1388*C1388-(D1388*E1388),IF(F1388="eight",B1388*C1388-2*(D1388*E1388),IF(F1388="tee",B1388*C1388-2*(D1388*E1388),IF(F1388="cross",B1388*C1388-4*(D1388*E1388),"ERROR")))))</f>
        <v>400</v>
      </c>
      <c r="H1388" s="19" t="s">
        <v>84</v>
      </c>
      <c r="I1388" s="19">
        <f>B1388/C1388</f>
        <v>1</v>
      </c>
      <c r="J1388" s="22">
        <v>1</v>
      </c>
      <c r="K1388" s="24">
        <v>125</v>
      </c>
      <c r="L1388" s="24">
        <v>4</v>
      </c>
      <c r="M1388" s="25">
        <v>4</v>
      </c>
      <c r="N1388" s="22">
        <f>M1388/4</f>
        <v>1</v>
      </c>
      <c r="O1388" s="19">
        <f>M1388/N1388</f>
        <v>4</v>
      </c>
      <c r="P1388" s="26">
        <v>30</v>
      </c>
      <c r="Q1388" s="30">
        <f>P1388</f>
        <v>30</v>
      </c>
      <c r="R1388" s="20">
        <f>AA1388/V1388</f>
        <v>100</v>
      </c>
      <c r="S1388" s="27">
        <v>5</v>
      </c>
      <c r="T1388" s="30">
        <f>S1388</f>
        <v>5</v>
      </c>
      <c r="U1388" s="20">
        <f>AB1388/W1388</f>
        <v>100</v>
      </c>
      <c r="V1388" s="19">
        <f>ROUND((Q1388/100)*G1388,0)</f>
        <v>120</v>
      </c>
      <c r="W1388" s="19">
        <f>ROUND(((T1388/100)*G1388)/J1388,0)</f>
        <v>20</v>
      </c>
      <c r="X1388" s="19">
        <v>0</v>
      </c>
      <c r="Y1388" s="19">
        <v>0</v>
      </c>
      <c r="Z1388" s="19">
        <v>0</v>
      </c>
      <c r="AA1388" s="20">
        <f>G1388*P1388</f>
        <v>12000</v>
      </c>
      <c r="AB1388" s="20">
        <f>(G1388*S1388)/J1388</f>
        <v>2000</v>
      </c>
      <c r="AC1388" s="20">
        <v>0</v>
      </c>
      <c r="AD1388" s="20">
        <v>0</v>
      </c>
      <c r="AE1388" s="20">
        <v>0</v>
      </c>
      <c r="AF1388" s="24">
        <v>100</v>
      </c>
      <c r="AG1388" s="24">
        <v>0</v>
      </c>
      <c r="AH1388" s="24">
        <v>1</v>
      </c>
      <c r="AI1388" s="24">
        <v>100</v>
      </c>
      <c r="AJ1388" s="24">
        <v>0</v>
      </c>
      <c r="AK1388" s="24">
        <v>1</v>
      </c>
      <c r="AL1388" s="24">
        <v>0.5</v>
      </c>
      <c r="AM1388" s="24">
        <v>0.5</v>
      </c>
      <c r="AN1388" s="24">
        <v>0</v>
      </c>
      <c r="AO1388" s="24">
        <v>0</v>
      </c>
      <c r="AP1388" s="24">
        <v>0</v>
      </c>
      <c r="AQ1388" s="24">
        <v>0.01</v>
      </c>
      <c r="AR1388" s="24">
        <v>0.01</v>
      </c>
      <c r="AS1388" s="24">
        <v>0</v>
      </c>
      <c r="AT1388" s="24">
        <v>0</v>
      </c>
      <c r="AU1388" s="24">
        <v>0</v>
      </c>
      <c r="AV1388" s="24">
        <v>0</v>
      </c>
      <c r="AW1388" s="24">
        <v>0.2</v>
      </c>
      <c r="AX1388" s="24">
        <v>0</v>
      </c>
      <c r="AY1388" s="24">
        <v>0</v>
      </c>
      <c r="AZ1388" s="24">
        <v>0</v>
      </c>
      <c r="BA1388" s="24">
        <v>0.04</v>
      </c>
      <c r="BB1388" s="24">
        <v>0</v>
      </c>
      <c r="BC1388" s="22">
        <v>0.05</v>
      </c>
      <c r="BD1388" s="22">
        <v>0.05</v>
      </c>
      <c r="BE1388" s="24">
        <v>7.4999999999999997E-2</v>
      </c>
      <c r="BF1388" s="24">
        <v>5.0000000000000001E-3</v>
      </c>
      <c r="BG1388" s="24">
        <v>0</v>
      </c>
      <c r="BH1388" s="24">
        <v>0</v>
      </c>
      <c r="BI1388" s="24">
        <v>0</v>
      </c>
      <c r="BJ1388" s="24">
        <v>1.8749999999999999E-2</v>
      </c>
      <c r="BK1388" s="24">
        <v>1.25E-3</v>
      </c>
      <c r="BL1388" s="24">
        <v>0</v>
      </c>
      <c r="BM1388" s="24">
        <v>0</v>
      </c>
      <c r="BN1388" s="24">
        <v>0</v>
      </c>
      <c r="BO1388" s="24">
        <v>0.1</v>
      </c>
      <c r="BP1388" s="24">
        <v>0.1</v>
      </c>
      <c r="BQ1388" s="24">
        <v>0</v>
      </c>
      <c r="BR1388" s="24">
        <v>0</v>
      </c>
      <c r="BS1388" s="24">
        <v>0</v>
      </c>
      <c r="BT1388" s="24">
        <v>0.04</v>
      </c>
      <c r="BU1388" s="29">
        <v>4</v>
      </c>
      <c r="BV1388" s="23">
        <f>BT1388/(BT1388+BU1388)</f>
        <v>9.9009900990099011E-3</v>
      </c>
      <c r="BW1388" s="23">
        <f>SQRT((BT1388*BU1388)/((BT1388+BU1388)^2*(BT1388+BU1388+1)))</f>
        <v>4.410251516706673E-2</v>
      </c>
      <c r="BX1388" s="30">
        <v>0.1</v>
      </c>
      <c r="BY1388" s="30">
        <v>0.7</v>
      </c>
      <c r="BZ1388" s="30">
        <v>0.1</v>
      </c>
      <c r="CA1388" s="30">
        <v>0.1</v>
      </c>
      <c r="CB1388" s="28" t="s">
        <v>83</v>
      </c>
      <c r="CC1388" s="24">
        <v>600</v>
      </c>
    </row>
    <row r="1389" spans="1:81" s="24" customFormat="1" x14ac:dyDescent="0.2">
      <c r="A1389" s="30">
        <f t="shared" si="21"/>
        <v>1388</v>
      </c>
      <c r="B1389" s="30">
        <v>20</v>
      </c>
      <c r="C1389" s="30">
        <v>20</v>
      </c>
      <c r="D1389" s="24">
        <v>5</v>
      </c>
      <c r="E1389" s="24">
        <v>5</v>
      </c>
      <c r="F1389" s="19" t="s">
        <v>80</v>
      </c>
      <c r="G1389" s="19">
        <f>IF(F1389="rectangle",B1389*C1389,IF(F1389="hook",B1389*C1389-(D1389*E1389),IF(F1389="eight",B1389*C1389-2*(D1389*E1389),IF(F1389="tee",B1389*C1389-2*(D1389*E1389),IF(F1389="cross",B1389*C1389-4*(D1389*E1389),"ERROR")))))</f>
        <v>400</v>
      </c>
      <c r="H1389" s="19" t="s">
        <v>84</v>
      </c>
      <c r="I1389" s="19">
        <f>B1389/C1389</f>
        <v>1</v>
      </c>
      <c r="J1389" s="22">
        <v>1</v>
      </c>
      <c r="K1389" s="24">
        <v>125</v>
      </c>
      <c r="L1389" s="24">
        <v>4</v>
      </c>
      <c r="M1389" s="25">
        <v>4</v>
      </c>
      <c r="N1389" s="22">
        <f>M1389/4</f>
        <v>1</v>
      </c>
      <c r="O1389" s="19">
        <f>M1389/N1389</f>
        <v>4</v>
      </c>
      <c r="P1389" s="26">
        <v>30</v>
      </c>
      <c r="Q1389" s="30">
        <f>P1389</f>
        <v>30</v>
      </c>
      <c r="R1389" s="20">
        <f>AA1389/V1389</f>
        <v>100</v>
      </c>
      <c r="S1389" s="27">
        <v>5</v>
      </c>
      <c r="T1389" s="30">
        <f>S1389</f>
        <v>5</v>
      </c>
      <c r="U1389" s="20">
        <f>AB1389/W1389</f>
        <v>100</v>
      </c>
      <c r="V1389" s="19">
        <f>ROUND((Q1389/100)*G1389,0)</f>
        <v>120</v>
      </c>
      <c r="W1389" s="19">
        <f>ROUND(((T1389/100)*G1389)/J1389,0)</f>
        <v>20</v>
      </c>
      <c r="X1389" s="19">
        <v>0</v>
      </c>
      <c r="Y1389" s="19">
        <v>0</v>
      </c>
      <c r="Z1389" s="19">
        <v>0</v>
      </c>
      <c r="AA1389" s="20">
        <f>G1389*P1389</f>
        <v>12000</v>
      </c>
      <c r="AB1389" s="20">
        <f>(G1389*S1389)/J1389</f>
        <v>2000</v>
      </c>
      <c r="AC1389" s="20">
        <v>0</v>
      </c>
      <c r="AD1389" s="20">
        <v>0</v>
      </c>
      <c r="AE1389" s="20">
        <v>0</v>
      </c>
      <c r="AF1389" s="24">
        <v>100</v>
      </c>
      <c r="AG1389" s="24">
        <v>0</v>
      </c>
      <c r="AH1389" s="24">
        <v>1</v>
      </c>
      <c r="AI1389" s="24">
        <v>100</v>
      </c>
      <c r="AJ1389" s="24">
        <v>0</v>
      </c>
      <c r="AK1389" s="24">
        <v>1</v>
      </c>
      <c r="AL1389" s="24">
        <v>0.5</v>
      </c>
      <c r="AM1389" s="24">
        <v>0.5</v>
      </c>
      <c r="AN1389" s="24">
        <v>0</v>
      </c>
      <c r="AO1389" s="24">
        <v>0</v>
      </c>
      <c r="AP1389" s="24">
        <v>0</v>
      </c>
      <c r="AQ1389" s="24">
        <v>0.01</v>
      </c>
      <c r="AR1389" s="24">
        <v>0.01</v>
      </c>
      <c r="AS1389" s="24">
        <v>0</v>
      </c>
      <c r="AT1389" s="24">
        <v>0</v>
      </c>
      <c r="AU1389" s="24">
        <v>0</v>
      </c>
      <c r="AV1389" s="24">
        <v>0</v>
      </c>
      <c r="AW1389" s="24">
        <v>0.2</v>
      </c>
      <c r="AX1389" s="24">
        <v>0</v>
      </c>
      <c r="AY1389" s="24">
        <v>0</v>
      </c>
      <c r="AZ1389" s="24">
        <v>0</v>
      </c>
      <c r="BA1389" s="24">
        <v>0.04</v>
      </c>
      <c r="BB1389" s="24">
        <v>0</v>
      </c>
      <c r="BC1389" s="22">
        <v>0.05</v>
      </c>
      <c r="BD1389" s="22">
        <v>0.05</v>
      </c>
      <c r="BE1389" s="24">
        <v>7.4999999999999997E-2</v>
      </c>
      <c r="BF1389" s="24">
        <v>5.0000000000000001E-3</v>
      </c>
      <c r="BG1389" s="24">
        <v>0</v>
      </c>
      <c r="BH1389" s="24">
        <v>0</v>
      </c>
      <c r="BI1389" s="24">
        <v>0</v>
      </c>
      <c r="BJ1389" s="24">
        <v>1.8749999999999999E-2</v>
      </c>
      <c r="BK1389" s="24">
        <v>1.25E-3</v>
      </c>
      <c r="BL1389" s="24">
        <v>0</v>
      </c>
      <c r="BM1389" s="24">
        <v>0</v>
      </c>
      <c r="BN1389" s="24">
        <v>0</v>
      </c>
      <c r="BO1389" s="24">
        <v>0.1</v>
      </c>
      <c r="BP1389" s="24">
        <v>0.1</v>
      </c>
      <c r="BQ1389" s="24">
        <v>0</v>
      </c>
      <c r="BR1389" s="24">
        <v>0</v>
      </c>
      <c r="BS1389" s="24">
        <v>0</v>
      </c>
      <c r="BT1389" s="24">
        <v>0.04</v>
      </c>
      <c r="BU1389" s="29">
        <v>0.2</v>
      </c>
      <c r="BV1389" s="23">
        <f>BT1389/(BT1389+BU1389)</f>
        <v>0.16666666666666666</v>
      </c>
      <c r="BW1389" s="23">
        <f>SQRT((BT1389*BU1389)/((BT1389+BU1389)^2*(BT1389+BU1389+1)))</f>
        <v>0.33467472037604118</v>
      </c>
      <c r="BX1389" s="30">
        <v>0.1</v>
      </c>
      <c r="BY1389" s="30">
        <v>0.7</v>
      </c>
      <c r="BZ1389" s="30">
        <v>0.1</v>
      </c>
      <c r="CA1389" s="30">
        <v>0.1</v>
      </c>
      <c r="CB1389" s="28" t="s">
        <v>83</v>
      </c>
      <c r="CC1389" s="24">
        <v>600</v>
      </c>
    </row>
    <row r="1390" spans="1:81" s="24" customFormat="1" x14ac:dyDescent="0.2">
      <c r="A1390" s="30">
        <f t="shared" si="21"/>
        <v>1389</v>
      </c>
      <c r="B1390" s="30">
        <v>20</v>
      </c>
      <c r="C1390" s="30">
        <v>20</v>
      </c>
      <c r="D1390" s="24">
        <v>5</v>
      </c>
      <c r="E1390" s="24">
        <v>5</v>
      </c>
      <c r="F1390" s="19" t="s">
        <v>80</v>
      </c>
      <c r="G1390" s="19">
        <f>IF(F1390="rectangle",B1390*C1390,IF(F1390="hook",B1390*C1390-(D1390*E1390),IF(F1390="eight",B1390*C1390-2*(D1390*E1390),IF(F1390="tee",B1390*C1390-2*(D1390*E1390),IF(F1390="cross",B1390*C1390-4*(D1390*E1390),"ERROR")))))</f>
        <v>400</v>
      </c>
      <c r="H1390" s="19" t="s">
        <v>84</v>
      </c>
      <c r="I1390" s="19">
        <f>B1390/C1390</f>
        <v>1</v>
      </c>
      <c r="J1390" s="22">
        <v>1</v>
      </c>
      <c r="K1390" s="24">
        <v>125</v>
      </c>
      <c r="L1390" s="24">
        <v>4</v>
      </c>
      <c r="M1390" s="25">
        <v>4</v>
      </c>
      <c r="N1390" s="22">
        <f>M1390/4</f>
        <v>1</v>
      </c>
      <c r="O1390" s="19">
        <f>M1390/N1390</f>
        <v>4</v>
      </c>
      <c r="P1390" s="26">
        <v>30</v>
      </c>
      <c r="Q1390" s="30">
        <f>P1390</f>
        <v>30</v>
      </c>
      <c r="R1390" s="20">
        <f>AA1390/V1390</f>
        <v>100</v>
      </c>
      <c r="S1390" s="27">
        <v>5</v>
      </c>
      <c r="T1390" s="30">
        <f>S1390</f>
        <v>5</v>
      </c>
      <c r="U1390" s="20">
        <f>AB1390/W1390</f>
        <v>100</v>
      </c>
      <c r="V1390" s="19">
        <f>ROUND((Q1390/100)*G1390,0)</f>
        <v>120</v>
      </c>
      <c r="W1390" s="19">
        <f>ROUND(((T1390/100)*G1390)/J1390,0)</f>
        <v>20</v>
      </c>
      <c r="X1390" s="19">
        <v>0</v>
      </c>
      <c r="Y1390" s="19">
        <v>0</v>
      </c>
      <c r="Z1390" s="19">
        <v>0</v>
      </c>
      <c r="AA1390" s="20">
        <f>G1390*P1390</f>
        <v>12000</v>
      </c>
      <c r="AB1390" s="20">
        <f>(G1390*S1390)/J1390</f>
        <v>2000</v>
      </c>
      <c r="AC1390" s="20">
        <v>0</v>
      </c>
      <c r="AD1390" s="20">
        <v>0</v>
      </c>
      <c r="AE1390" s="20">
        <v>0</v>
      </c>
      <c r="AF1390" s="24">
        <v>100</v>
      </c>
      <c r="AG1390" s="24">
        <v>0</v>
      </c>
      <c r="AH1390" s="24">
        <v>1</v>
      </c>
      <c r="AI1390" s="24">
        <v>100</v>
      </c>
      <c r="AJ1390" s="24">
        <v>0</v>
      </c>
      <c r="AK1390" s="24">
        <v>1</v>
      </c>
      <c r="AL1390" s="24">
        <v>0.5</v>
      </c>
      <c r="AM1390" s="24">
        <v>0.5</v>
      </c>
      <c r="AN1390" s="24">
        <v>0</v>
      </c>
      <c r="AO1390" s="24">
        <v>0</v>
      </c>
      <c r="AP1390" s="24">
        <v>0</v>
      </c>
      <c r="AQ1390" s="24">
        <v>0.01</v>
      </c>
      <c r="AR1390" s="24">
        <v>0.01</v>
      </c>
      <c r="AS1390" s="24">
        <v>0</v>
      </c>
      <c r="AT1390" s="24">
        <v>0</v>
      </c>
      <c r="AU1390" s="24">
        <v>0</v>
      </c>
      <c r="AV1390" s="24">
        <v>0</v>
      </c>
      <c r="AW1390" s="24">
        <v>0.2</v>
      </c>
      <c r="AX1390" s="24">
        <v>0</v>
      </c>
      <c r="AY1390" s="24">
        <v>0</v>
      </c>
      <c r="AZ1390" s="24">
        <v>0</v>
      </c>
      <c r="BA1390" s="24">
        <v>0.04</v>
      </c>
      <c r="BB1390" s="24">
        <v>0</v>
      </c>
      <c r="BC1390" s="22">
        <v>0.05</v>
      </c>
      <c r="BD1390" s="22">
        <v>0.05</v>
      </c>
      <c r="BE1390" s="24">
        <v>7.4999999999999997E-2</v>
      </c>
      <c r="BF1390" s="24">
        <v>5.0000000000000001E-3</v>
      </c>
      <c r="BG1390" s="24">
        <v>0</v>
      </c>
      <c r="BH1390" s="24">
        <v>0</v>
      </c>
      <c r="BI1390" s="24">
        <v>0</v>
      </c>
      <c r="BJ1390" s="24">
        <v>1.8749999999999999E-2</v>
      </c>
      <c r="BK1390" s="24">
        <v>1.25E-3</v>
      </c>
      <c r="BL1390" s="24">
        <v>0</v>
      </c>
      <c r="BM1390" s="24">
        <v>0</v>
      </c>
      <c r="BN1390" s="24">
        <v>0</v>
      </c>
      <c r="BO1390" s="24">
        <v>0.1</v>
      </c>
      <c r="BP1390" s="24">
        <v>0.1</v>
      </c>
      <c r="BQ1390" s="24">
        <v>0</v>
      </c>
      <c r="BR1390" s="24">
        <v>0</v>
      </c>
      <c r="BS1390" s="24">
        <v>0</v>
      </c>
      <c r="BT1390" s="24">
        <v>0.04</v>
      </c>
      <c r="BU1390" s="29">
        <v>0.1</v>
      </c>
      <c r="BV1390" s="23">
        <f>BT1390/(BT1390+BU1390)</f>
        <v>0.2857142857142857</v>
      </c>
      <c r="BW1390" s="23">
        <f>SQRT((BT1390*BU1390)/((BT1390+BU1390)^2*(BT1390+BU1390+1)))</f>
        <v>0.42310634125649449</v>
      </c>
      <c r="BX1390" s="30">
        <v>0.1</v>
      </c>
      <c r="BY1390" s="30">
        <v>0.7</v>
      </c>
      <c r="BZ1390" s="30">
        <v>0.1</v>
      </c>
      <c r="CA1390" s="30">
        <v>0.1</v>
      </c>
      <c r="CB1390" s="28" t="s">
        <v>83</v>
      </c>
      <c r="CC1390" s="24">
        <v>600</v>
      </c>
    </row>
    <row r="1391" spans="1:81" s="24" customFormat="1" x14ac:dyDescent="0.2">
      <c r="A1391" s="30">
        <f t="shared" si="21"/>
        <v>1390</v>
      </c>
      <c r="B1391" s="30">
        <v>20</v>
      </c>
      <c r="C1391" s="30">
        <v>20</v>
      </c>
      <c r="D1391" s="24">
        <v>5</v>
      </c>
      <c r="E1391" s="24">
        <v>5</v>
      </c>
      <c r="F1391" s="19" t="s">
        <v>80</v>
      </c>
      <c r="G1391" s="19">
        <f>IF(F1391="rectangle",B1391*C1391,IF(F1391="hook",B1391*C1391-(D1391*E1391),IF(F1391="eight",B1391*C1391-2*(D1391*E1391),IF(F1391="tee",B1391*C1391-2*(D1391*E1391),IF(F1391="cross",B1391*C1391-4*(D1391*E1391),"ERROR")))))</f>
        <v>400</v>
      </c>
      <c r="H1391" s="19" t="s">
        <v>84</v>
      </c>
      <c r="I1391" s="19">
        <f>B1391/C1391</f>
        <v>1</v>
      </c>
      <c r="J1391" s="22">
        <v>1</v>
      </c>
      <c r="K1391" s="24">
        <v>125</v>
      </c>
      <c r="L1391" s="24">
        <v>4</v>
      </c>
      <c r="M1391" s="25">
        <v>4</v>
      </c>
      <c r="N1391" s="22">
        <f>M1391/4</f>
        <v>1</v>
      </c>
      <c r="O1391" s="19">
        <f>M1391/N1391</f>
        <v>4</v>
      </c>
      <c r="P1391" s="26">
        <v>30</v>
      </c>
      <c r="Q1391" s="30">
        <f>P1391</f>
        <v>30</v>
      </c>
      <c r="R1391" s="20">
        <f>AA1391/V1391</f>
        <v>100</v>
      </c>
      <c r="S1391" s="27">
        <v>15</v>
      </c>
      <c r="T1391" s="30">
        <f>S1391</f>
        <v>15</v>
      </c>
      <c r="U1391" s="20">
        <f>AB1391/W1391</f>
        <v>100</v>
      </c>
      <c r="V1391" s="19">
        <f>ROUND((Q1391/100)*G1391,0)</f>
        <v>120</v>
      </c>
      <c r="W1391" s="19">
        <f>ROUND(((T1391/100)*G1391)/J1391,0)</f>
        <v>60</v>
      </c>
      <c r="X1391" s="19">
        <v>0</v>
      </c>
      <c r="Y1391" s="19">
        <v>0</v>
      </c>
      <c r="Z1391" s="19">
        <v>0</v>
      </c>
      <c r="AA1391" s="20">
        <f>G1391*P1391</f>
        <v>12000</v>
      </c>
      <c r="AB1391" s="20">
        <f>(G1391*S1391)/J1391</f>
        <v>6000</v>
      </c>
      <c r="AC1391" s="20">
        <v>0</v>
      </c>
      <c r="AD1391" s="20">
        <v>0</v>
      </c>
      <c r="AE1391" s="20">
        <v>0</v>
      </c>
      <c r="AF1391" s="24">
        <v>100</v>
      </c>
      <c r="AG1391" s="24">
        <v>0</v>
      </c>
      <c r="AH1391" s="24">
        <v>1</v>
      </c>
      <c r="AI1391" s="24">
        <v>100</v>
      </c>
      <c r="AJ1391" s="24">
        <v>0</v>
      </c>
      <c r="AK1391" s="24">
        <v>1</v>
      </c>
      <c r="AL1391" s="24">
        <v>0.5</v>
      </c>
      <c r="AM1391" s="24">
        <v>0.5</v>
      </c>
      <c r="AN1391" s="24">
        <v>0</v>
      </c>
      <c r="AO1391" s="24">
        <v>0</v>
      </c>
      <c r="AP1391" s="24">
        <v>0</v>
      </c>
      <c r="AQ1391" s="24">
        <v>0.01</v>
      </c>
      <c r="AR1391" s="24">
        <v>0.01</v>
      </c>
      <c r="AS1391" s="24">
        <v>0</v>
      </c>
      <c r="AT1391" s="24">
        <v>0</v>
      </c>
      <c r="AU1391" s="24">
        <v>0</v>
      </c>
      <c r="AV1391" s="24">
        <v>0</v>
      </c>
      <c r="AW1391" s="24">
        <v>0.2</v>
      </c>
      <c r="AX1391" s="24">
        <v>0</v>
      </c>
      <c r="AY1391" s="24">
        <v>0</v>
      </c>
      <c r="AZ1391" s="24">
        <v>0</v>
      </c>
      <c r="BA1391" s="24">
        <v>0.04</v>
      </c>
      <c r="BB1391" s="24">
        <v>0</v>
      </c>
      <c r="BC1391" s="22">
        <v>0.05</v>
      </c>
      <c r="BD1391" s="22">
        <v>0.05</v>
      </c>
      <c r="BE1391" s="24">
        <v>7.4999999999999997E-2</v>
      </c>
      <c r="BF1391" s="24">
        <v>5.0000000000000001E-3</v>
      </c>
      <c r="BG1391" s="24">
        <v>0</v>
      </c>
      <c r="BH1391" s="24">
        <v>0</v>
      </c>
      <c r="BI1391" s="24">
        <v>0</v>
      </c>
      <c r="BJ1391" s="24">
        <v>1.8749999999999999E-2</v>
      </c>
      <c r="BK1391" s="24">
        <v>1.25E-3</v>
      </c>
      <c r="BL1391" s="24">
        <v>0</v>
      </c>
      <c r="BM1391" s="24">
        <v>0</v>
      </c>
      <c r="BN1391" s="24">
        <v>0</v>
      </c>
      <c r="BO1391" s="24">
        <v>0.1</v>
      </c>
      <c r="BP1391" s="24">
        <v>0.1</v>
      </c>
      <c r="BQ1391" s="24">
        <v>0</v>
      </c>
      <c r="BR1391" s="24">
        <v>0</v>
      </c>
      <c r="BS1391" s="24">
        <v>0</v>
      </c>
      <c r="BT1391" s="24">
        <v>0.04</v>
      </c>
      <c r="BU1391" s="29">
        <v>4</v>
      </c>
      <c r="BV1391" s="23">
        <f>BT1391/(BT1391+BU1391)</f>
        <v>9.9009900990099011E-3</v>
      </c>
      <c r="BW1391" s="23">
        <f>SQRT((BT1391*BU1391)/((BT1391+BU1391)^2*(BT1391+BU1391+1)))</f>
        <v>4.410251516706673E-2</v>
      </c>
      <c r="BX1391" s="30">
        <v>0.1</v>
      </c>
      <c r="BY1391" s="30">
        <v>0.7</v>
      </c>
      <c r="BZ1391" s="30">
        <v>0.1</v>
      </c>
      <c r="CA1391" s="30">
        <v>0.1</v>
      </c>
      <c r="CB1391" s="28" t="s">
        <v>83</v>
      </c>
      <c r="CC1391" s="24">
        <v>600</v>
      </c>
    </row>
    <row r="1392" spans="1:81" s="24" customFormat="1" x14ac:dyDescent="0.2">
      <c r="A1392" s="30">
        <f t="shared" si="21"/>
        <v>1391</v>
      </c>
      <c r="B1392" s="30">
        <v>20</v>
      </c>
      <c r="C1392" s="30">
        <v>20</v>
      </c>
      <c r="D1392" s="24">
        <v>5</v>
      </c>
      <c r="E1392" s="24">
        <v>5</v>
      </c>
      <c r="F1392" s="19" t="s">
        <v>80</v>
      </c>
      <c r="G1392" s="19">
        <f>IF(F1392="rectangle",B1392*C1392,IF(F1392="hook",B1392*C1392-(D1392*E1392),IF(F1392="eight",B1392*C1392-2*(D1392*E1392),IF(F1392="tee",B1392*C1392-2*(D1392*E1392),IF(F1392="cross",B1392*C1392-4*(D1392*E1392),"ERROR")))))</f>
        <v>400</v>
      </c>
      <c r="H1392" s="19" t="s">
        <v>84</v>
      </c>
      <c r="I1392" s="19">
        <f>B1392/C1392</f>
        <v>1</v>
      </c>
      <c r="J1392" s="22">
        <v>1</v>
      </c>
      <c r="K1392" s="24">
        <v>125</v>
      </c>
      <c r="L1392" s="24">
        <v>4</v>
      </c>
      <c r="M1392" s="25">
        <v>4</v>
      </c>
      <c r="N1392" s="22">
        <f>M1392/4</f>
        <v>1</v>
      </c>
      <c r="O1392" s="19">
        <f>M1392/N1392</f>
        <v>4</v>
      </c>
      <c r="P1392" s="26">
        <v>30</v>
      </c>
      <c r="Q1392" s="30">
        <f>P1392</f>
        <v>30</v>
      </c>
      <c r="R1392" s="20">
        <f>AA1392/V1392</f>
        <v>100</v>
      </c>
      <c r="S1392" s="27">
        <v>15</v>
      </c>
      <c r="T1392" s="30">
        <f>S1392</f>
        <v>15</v>
      </c>
      <c r="U1392" s="20">
        <f>AB1392/W1392</f>
        <v>100</v>
      </c>
      <c r="V1392" s="19">
        <f>ROUND((Q1392/100)*G1392,0)</f>
        <v>120</v>
      </c>
      <c r="W1392" s="19">
        <f>ROUND(((T1392/100)*G1392)/J1392,0)</f>
        <v>60</v>
      </c>
      <c r="X1392" s="19">
        <v>0</v>
      </c>
      <c r="Y1392" s="19">
        <v>0</v>
      </c>
      <c r="Z1392" s="19">
        <v>0</v>
      </c>
      <c r="AA1392" s="20">
        <f>G1392*P1392</f>
        <v>12000</v>
      </c>
      <c r="AB1392" s="20">
        <f>(G1392*S1392)/J1392</f>
        <v>6000</v>
      </c>
      <c r="AC1392" s="20">
        <v>0</v>
      </c>
      <c r="AD1392" s="20">
        <v>0</v>
      </c>
      <c r="AE1392" s="20">
        <v>0</v>
      </c>
      <c r="AF1392" s="24">
        <v>100</v>
      </c>
      <c r="AG1392" s="24">
        <v>0</v>
      </c>
      <c r="AH1392" s="24">
        <v>1</v>
      </c>
      <c r="AI1392" s="24">
        <v>100</v>
      </c>
      <c r="AJ1392" s="24">
        <v>0</v>
      </c>
      <c r="AK1392" s="24">
        <v>1</v>
      </c>
      <c r="AL1392" s="24">
        <v>0.5</v>
      </c>
      <c r="AM1392" s="24">
        <v>0.5</v>
      </c>
      <c r="AN1392" s="24">
        <v>0</v>
      </c>
      <c r="AO1392" s="24">
        <v>0</v>
      </c>
      <c r="AP1392" s="24">
        <v>0</v>
      </c>
      <c r="AQ1392" s="24">
        <v>0.01</v>
      </c>
      <c r="AR1392" s="24">
        <v>0.01</v>
      </c>
      <c r="AS1392" s="24">
        <v>0</v>
      </c>
      <c r="AT1392" s="24">
        <v>0</v>
      </c>
      <c r="AU1392" s="24">
        <v>0</v>
      </c>
      <c r="AV1392" s="24">
        <v>0</v>
      </c>
      <c r="AW1392" s="24">
        <v>0.2</v>
      </c>
      <c r="AX1392" s="24">
        <v>0</v>
      </c>
      <c r="AY1392" s="24">
        <v>0</v>
      </c>
      <c r="AZ1392" s="24">
        <v>0</v>
      </c>
      <c r="BA1392" s="24">
        <v>0.04</v>
      </c>
      <c r="BB1392" s="24">
        <v>0</v>
      </c>
      <c r="BC1392" s="22">
        <v>0.05</v>
      </c>
      <c r="BD1392" s="22">
        <v>0.05</v>
      </c>
      <c r="BE1392" s="24">
        <v>7.4999999999999997E-2</v>
      </c>
      <c r="BF1392" s="24">
        <v>5.0000000000000001E-3</v>
      </c>
      <c r="BG1392" s="24">
        <v>0</v>
      </c>
      <c r="BH1392" s="24">
        <v>0</v>
      </c>
      <c r="BI1392" s="24">
        <v>0</v>
      </c>
      <c r="BJ1392" s="24">
        <v>1.8749999999999999E-2</v>
      </c>
      <c r="BK1392" s="24">
        <v>1.25E-3</v>
      </c>
      <c r="BL1392" s="24">
        <v>0</v>
      </c>
      <c r="BM1392" s="24">
        <v>0</v>
      </c>
      <c r="BN1392" s="24">
        <v>0</v>
      </c>
      <c r="BO1392" s="24">
        <v>0.1</v>
      </c>
      <c r="BP1392" s="24">
        <v>0.1</v>
      </c>
      <c r="BQ1392" s="24">
        <v>0</v>
      </c>
      <c r="BR1392" s="24">
        <v>0</v>
      </c>
      <c r="BS1392" s="24">
        <v>0</v>
      </c>
      <c r="BT1392" s="24">
        <v>0.04</v>
      </c>
      <c r="BU1392" s="29">
        <v>0.2</v>
      </c>
      <c r="BV1392" s="23">
        <f>BT1392/(BT1392+BU1392)</f>
        <v>0.16666666666666666</v>
      </c>
      <c r="BW1392" s="23">
        <f>SQRT((BT1392*BU1392)/((BT1392+BU1392)^2*(BT1392+BU1392+1)))</f>
        <v>0.33467472037604118</v>
      </c>
      <c r="BX1392" s="30">
        <v>0.1</v>
      </c>
      <c r="BY1392" s="30">
        <v>0.7</v>
      </c>
      <c r="BZ1392" s="30">
        <v>0.1</v>
      </c>
      <c r="CA1392" s="30">
        <v>0.1</v>
      </c>
      <c r="CB1392" s="28" t="s">
        <v>83</v>
      </c>
      <c r="CC1392" s="24">
        <v>600</v>
      </c>
    </row>
    <row r="1393" spans="1:81" s="24" customFormat="1" x14ac:dyDescent="0.2">
      <c r="A1393" s="30">
        <f t="shared" si="21"/>
        <v>1392</v>
      </c>
      <c r="B1393" s="30">
        <v>20</v>
      </c>
      <c r="C1393" s="30">
        <v>20</v>
      </c>
      <c r="D1393" s="24">
        <v>5</v>
      </c>
      <c r="E1393" s="24">
        <v>5</v>
      </c>
      <c r="F1393" s="19" t="s">
        <v>80</v>
      </c>
      <c r="G1393" s="19">
        <f>IF(F1393="rectangle",B1393*C1393,IF(F1393="hook",B1393*C1393-(D1393*E1393),IF(F1393="eight",B1393*C1393-2*(D1393*E1393),IF(F1393="tee",B1393*C1393-2*(D1393*E1393),IF(F1393="cross",B1393*C1393-4*(D1393*E1393),"ERROR")))))</f>
        <v>400</v>
      </c>
      <c r="H1393" s="19" t="s">
        <v>84</v>
      </c>
      <c r="I1393" s="19">
        <f>B1393/C1393</f>
        <v>1</v>
      </c>
      <c r="J1393" s="22">
        <v>1</v>
      </c>
      <c r="K1393" s="24">
        <v>125</v>
      </c>
      <c r="L1393" s="24">
        <v>4</v>
      </c>
      <c r="M1393" s="25">
        <v>4</v>
      </c>
      <c r="N1393" s="22">
        <f>M1393/4</f>
        <v>1</v>
      </c>
      <c r="O1393" s="19">
        <f>M1393/N1393</f>
        <v>4</v>
      </c>
      <c r="P1393" s="26">
        <v>30</v>
      </c>
      <c r="Q1393" s="30">
        <f>P1393</f>
        <v>30</v>
      </c>
      <c r="R1393" s="20">
        <f>AA1393/V1393</f>
        <v>100</v>
      </c>
      <c r="S1393" s="27">
        <v>15</v>
      </c>
      <c r="T1393" s="30">
        <f>S1393</f>
        <v>15</v>
      </c>
      <c r="U1393" s="20">
        <f>AB1393/W1393</f>
        <v>100</v>
      </c>
      <c r="V1393" s="19">
        <f>ROUND((Q1393/100)*G1393,0)</f>
        <v>120</v>
      </c>
      <c r="W1393" s="19">
        <f>ROUND(((T1393/100)*G1393)/J1393,0)</f>
        <v>60</v>
      </c>
      <c r="X1393" s="19">
        <v>0</v>
      </c>
      <c r="Y1393" s="19">
        <v>0</v>
      </c>
      <c r="Z1393" s="19">
        <v>0</v>
      </c>
      <c r="AA1393" s="20">
        <f>G1393*P1393</f>
        <v>12000</v>
      </c>
      <c r="AB1393" s="20">
        <f>(G1393*S1393)/J1393</f>
        <v>6000</v>
      </c>
      <c r="AC1393" s="20">
        <v>0</v>
      </c>
      <c r="AD1393" s="20">
        <v>0</v>
      </c>
      <c r="AE1393" s="20">
        <v>0</v>
      </c>
      <c r="AF1393" s="24">
        <v>100</v>
      </c>
      <c r="AG1393" s="24">
        <v>0</v>
      </c>
      <c r="AH1393" s="24">
        <v>1</v>
      </c>
      <c r="AI1393" s="24">
        <v>100</v>
      </c>
      <c r="AJ1393" s="24">
        <v>0</v>
      </c>
      <c r="AK1393" s="24">
        <v>1</v>
      </c>
      <c r="AL1393" s="24">
        <v>0.5</v>
      </c>
      <c r="AM1393" s="24">
        <v>0.5</v>
      </c>
      <c r="AN1393" s="24">
        <v>0</v>
      </c>
      <c r="AO1393" s="24">
        <v>0</v>
      </c>
      <c r="AP1393" s="24">
        <v>0</v>
      </c>
      <c r="AQ1393" s="24">
        <v>0.01</v>
      </c>
      <c r="AR1393" s="24">
        <v>0.01</v>
      </c>
      <c r="AS1393" s="24">
        <v>0</v>
      </c>
      <c r="AT1393" s="24">
        <v>0</v>
      </c>
      <c r="AU1393" s="24">
        <v>0</v>
      </c>
      <c r="AV1393" s="24">
        <v>0</v>
      </c>
      <c r="AW1393" s="24">
        <v>0.2</v>
      </c>
      <c r="AX1393" s="24">
        <v>0</v>
      </c>
      <c r="AY1393" s="24">
        <v>0</v>
      </c>
      <c r="AZ1393" s="24">
        <v>0</v>
      </c>
      <c r="BA1393" s="24">
        <v>0.04</v>
      </c>
      <c r="BB1393" s="24">
        <v>0</v>
      </c>
      <c r="BC1393" s="22">
        <v>0.05</v>
      </c>
      <c r="BD1393" s="22">
        <v>0.05</v>
      </c>
      <c r="BE1393" s="24">
        <v>7.4999999999999997E-2</v>
      </c>
      <c r="BF1393" s="24">
        <v>5.0000000000000001E-3</v>
      </c>
      <c r="BG1393" s="24">
        <v>0</v>
      </c>
      <c r="BH1393" s="24">
        <v>0</v>
      </c>
      <c r="BI1393" s="24">
        <v>0</v>
      </c>
      <c r="BJ1393" s="24">
        <v>1.8749999999999999E-2</v>
      </c>
      <c r="BK1393" s="24">
        <v>1.25E-3</v>
      </c>
      <c r="BL1393" s="24">
        <v>0</v>
      </c>
      <c r="BM1393" s="24">
        <v>0</v>
      </c>
      <c r="BN1393" s="24">
        <v>0</v>
      </c>
      <c r="BO1393" s="24">
        <v>0.1</v>
      </c>
      <c r="BP1393" s="24">
        <v>0.1</v>
      </c>
      <c r="BQ1393" s="24">
        <v>0</v>
      </c>
      <c r="BR1393" s="24">
        <v>0</v>
      </c>
      <c r="BS1393" s="24">
        <v>0</v>
      </c>
      <c r="BT1393" s="24">
        <v>0.04</v>
      </c>
      <c r="BU1393" s="29">
        <v>0.1</v>
      </c>
      <c r="BV1393" s="23">
        <f>BT1393/(BT1393+BU1393)</f>
        <v>0.2857142857142857</v>
      </c>
      <c r="BW1393" s="23">
        <f>SQRT((BT1393*BU1393)/((BT1393+BU1393)^2*(BT1393+BU1393+1)))</f>
        <v>0.42310634125649449</v>
      </c>
      <c r="BX1393" s="30">
        <v>0.1</v>
      </c>
      <c r="BY1393" s="30">
        <v>0.7</v>
      </c>
      <c r="BZ1393" s="30">
        <v>0.1</v>
      </c>
      <c r="CA1393" s="30">
        <v>0.1</v>
      </c>
      <c r="CB1393" s="28" t="s">
        <v>83</v>
      </c>
      <c r="CC1393" s="24">
        <v>600</v>
      </c>
    </row>
    <row r="1394" spans="1:81" s="24" customFormat="1" x14ac:dyDescent="0.2">
      <c r="A1394" s="30">
        <f t="shared" si="21"/>
        <v>1393</v>
      </c>
      <c r="B1394" s="30">
        <v>20</v>
      </c>
      <c r="C1394" s="30">
        <v>20</v>
      </c>
      <c r="D1394" s="24">
        <v>5</v>
      </c>
      <c r="E1394" s="24">
        <v>5</v>
      </c>
      <c r="F1394" s="19" t="s">
        <v>80</v>
      </c>
      <c r="G1394" s="19">
        <f>IF(F1394="rectangle",B1394*C1394,IF(F1394="hook",B1394*C1394-(D1394*E1394),IF(F1394="eight",B1394*C1394-2*(D1394*E1394),IF(F1394="tee",B1394*C1394-2*(D1394*E1394),IF(F1394="cross",B1394*C1394-4*(D1394*E1394),"ERROR")))))</f>
        <v>400</v>
      </c>
      <c r="H1394" s="19" t="s">
        <v>84</v>
      </c>
      <c r="I1394" s="19">
        <f>B1394/C1394</f>
        <v>1</v>
      </c>
      <c r="J1394" s="22">
        <v>1</v>
      </c>
      <c r="K1394" s="24">
        <v>125</v>
      </c>
      <c r="L1394" s="24">
        <v>4</v>
      </c>
      <c r="M1394" s="25">
        <v>4</v>
      </c>
      <c r="N1394" s="22">
        <f>M1394/4</f>
        <v>1</v>
      </c>
      <c r="O1394" s="19">
        <f>M1394/N1394</f>
        <v>4</v>
      </c>
      <c r="P1394" s="26">
        <v>30</v>
      </c>
      <c r="Q1394" s="30">
        <f>P1394</f>
        <v>30</v>
      </c>
      <c r="R1394" s="20">
        <f>AA1394/V1394</f>
        <v>100</v>
      </c>
      <c r="S1394" s="27">
        <v>30</v>
      </c>
      <c r="T1394" s="30">
        <f>S1394</f>
        <v>30</v>
      </c>
      <c r="U1394" s="20">
        <f>AB1394/W1394</f>
        <v>100</v>
      </c>
      <c r="V1394" s="19">
        <f>ROUND((Q1394/100)*G1394,0)</f>
        <v>120</v>
      </c>
      <c r="W1394" s="19">
        <f>ROUND(((T1394/100)*G1394)/J1394,0)</f>
        <v>120</v>
      </c>
      <c r="X1394" s="19">
        <v>0</v>
      </c>
      <c r="Y1394" s="19">
        <v>0</v>
      </c>
      <c r="Z1394" s="19">
        <v>0</v>
      </c>
      <c r="AA1394" s="20">
        <f>G1394*P1394</f>
        <v>12000</v>
      </c>
      <c r="AB1394" s="20">
        <f>(G1394*S1394)/J1394</f>
        <v>12000</v>
      </c>
      <c r="AC1394" s="20">
        <v>0</v>
      </c>
      <c r="AD1394" s="20">
        <v>0</v>
      </c>
      <c r="AE1394" s="20">
        <v>0</v>
      </c>
      <c r="AF1394" s="24">
        <v>100</v>
      </c>
      <c r="AG1394" s="24">
        <v>0</v>
      </c>
      <c r="AH1394" s="24">
        <v>1</v>
      </c>
      <c r="AI1394" s="24">
        <v>100</v>
      </c>
      <c r="AJ1394" s="24">
        <v>0</v>
      </c>
      <c r="AK1394" s="24">
        <v>1</v>
      </c>
      <c r="AL1394" s="24">
        <v>0.5</v>
      </c>
      <c r="AM1394" s="24">
        <v>0.5</v>
      </c>
      <c r="AN1394" s="24">
        <v>0</v>
      </c>
      <c r="AO1394" s="24">
        <v>0</v>
      </c>
      <c r="AP1394" s="24">
        <v>0</v>
      </c>
      <c r="AQ1394" s="24">
        <v>0.01</v>
      </c>
      <c r="AR1394" s="24">
        <v>0.01</v>
      </c>
      <c r="AS1394" s="24">
        <v>0</v>
      </c>
      <c r="AT1394" s="24">
        <v>0</v>
      </c>
      <c r="AU1394" s="24">
        <v>0</v>
      </c>
      <c r="AV1394" s="24">
        <v>0</v>
      </c>
      <c r="AW1394" s="24">
        <v>0.2</v>
      </c>
      <c r="AX1394" s="24">
        <v>0</v>
      </c>
      <c r="AY1394" s="24">
        <v>0</v>
      </c>
      <c r="AZ1394" s="24">
        <v>0</v>
      </c>
      <c r="BA1394" s="24">
        <v>0.04</v>
      </c>
      <c r="BB1394" s="24">
        <v>0</v>
      </c>
      <c r="BC1394" s="22">
        <v>0.05</v>
      </c>
      <c r="BD1394" s="22">
        <v>0.05</v>
      </c>
      <c r="BE1394" s="24">
        <v>7.4999999999999997E-2</v>
      </c>
      <c r="BF1394" s="24">
        <v>5.0000000000000001E-3</v>
      </c>
      <c r="BG1394" s="24">
        <v>0</v>
      </c>
      <c r="BH1394" s="24">
        <v>0</v>
      </c>
      <c r="BI1394" s="24">
        <v>0</v>
      </c>
      <c r="BJ1394" s="24">
        <v>1.8749999999999999E-2</v>
      </c>
      <c r="BK1394" s="24">
        <v>1.25E-3</v>
      </c>
      <c r="BL1394" s="24">
        <v>0</v>
      </c>
      <c r="BM1394" s="24">
        <v>0</v>
      </c>
      <c r="BN1394" s="24">
        <v>0</v>
      </c>
      <c r="BO1394" s="24">
        <v>0.1</v>
      </c>
      <c r="BP1394" s="24">
        <v>0.1</v>
      </c>
      <c r="BQ1394" s="24">
        <v>0</v>
      </c>
      <c r="BR1394" s="24">
        <v>0</v>
      </c>
      <c r="BS1394" s="24">
        <v>0</v>
      </c>
      <c r="BT1394" s="24">
        <v>0.04</v>
      </c>
      <c r="BU1394" s="29">
        <v>4</v>
      </c>
      <c r="BV1394" s="23">
        <f>BT1394/(BT1394+BU1394)</f>
        <v>9.9009900990099011E-3</v>
      </c>
      <c r="BW1394" s="23">
        <f>SQRT((BT1394*BU1394)/((BT1394+BU1394)^2*(BT1394+BU1394+1)))</f>
        <v>4.410251516706673E-2</v>
      </c>
      <c r="BX1394" s="30">
        <v>0.1</v>
      </c>
      <c r="BY1394" s="30">
        <v>0.7</v>
      </c>
      <c r="BZ1394" s="30">
        <v>0.1</v>
      </c>
      <c r="CA1394" s="30">
        <v>0.1</v>
      </c>
      <c r="CB1394" s="28" t="s">
        <v>83</v>
      </c>
      <c r="CC1394" s="24">
        <v>600</v>
      </c>
    </row>
    <row r="1395" spans="1:81" s="24" customFormat="1" x14ac:dyDescent="0.2">
      <c r="A1395" s="30">
        <f t="shared" si="21"/>
        <v>1394</v>
      </c>
      <c r="B1395" s="30">
        <v>20</v>
      </c>
      <c r="C1395" s="30">
        <v>20</v>
      </c>
      <c r="D1395" s="24">
        <v>5</v>
      </c>
      <c r="E1395" s="24">
        <v>5</v>
      </c>
      <c r="F1395" s="19" t="s">
        <v>80</v>
      </c>
      <c r="G1395" s="19">
        <f>IF(F1395="rectangle",B1395*C1395,IF(F1395="hook",B1395*C1395-(D1395*E1395),IF(F1395="eight",B1395*C1395-2*(D1395*E1395),IF(F1395="tee",B1395*C1395-2*(D1395*E1395),IF(F1395="cross",B1395*C1395-4*(D1395*E1395),"ERROR")))))</f>
        <v>400</v>
      </c>
      <c r="H1395" s="19" t="s">
        <v>84</v>
      </c>
      <c r="I1395" s="19">
        <f>B1395/C1395</f>
        <v>1</v>
      </c>
      <c r="J1395" s="22">
        <v>1</v>
      </c>
      <c r="K1395" s="24">
        <v>125</v>
      </c>
      <c r="L1395" s="24">
        <v>4</v>
      </c>
      <c r="M1395" s="25">
        <v>4</v>
      </c>
      <c r="N1395" s="22">
        <f>M1395/4</f>
        <v>1</v>
      </c>
      <c r="O1395" s="19">
        <f>M1395/N1395</f>
        <v>4</v>
      </c>
      <c r="P1395" s="26">
        <v>30</v>
      </c>
      <c r="Q1395" s="30">
        <f>P1395</f>
        <v>30</v>
      </c>
      <c r="R1395" s="20">
        <f>AA1395/V1395</f>
        <v>100</v>
      </c>
      <c r="S1395" s="27">
        <v>30</v>
      </c>
      <c r="T1395" s="30">
        <f>S1395</f>
        <v>30</v>
      </c>
      <c r="U1395" s="20">
        <f>AB1395/W1395</f>
        <v>100</v>
      </c>
      <c r="V1395" s="19">
        <f>ROUND((Q1395/100)*G1395,0)</f>
        <v>120</v>
      </c>
      <c r="W1395" s="19">
        <f>ROUND(((T1395/100)*G1395)/J1395,0)</f>
        <v>120</v>
      </c>
      <c r="X1395" s="19">
        <v>0</v>
      </c>
      <c r="Y1395" s="19">
        <v>0</v>
      </c>
      <c r="Z1395" s="19">
        <v>0</v>
      </c>
      <c r="AA1395" s="20">
        <f>G1395*P1395</f>
        <v>12000</v>
      </c>
      <c r="AB1395" s="20">
        <f>(G1395*S1395)/J1395</f>
        <v>12000</v>
      </c>
      <c r="AC1395" s="20">
        <v>0</v>
      </c>
      <c r="AD1395" s="20">
        <v>0</v>
      </c>
      <c r="AE1395" s="20">
        <v>0</v>
      </c>
      <c r="AF1395" s="24">
        <v>100</v>
      </c>
      <c r="AG1395" s="24">
        <v>0</v>
      </c>
      <c r="AH1395" s="24">
        <v>1</v>
      </c>
      <c r="AI1395" s="24">
        <v>100</v>
      </c>
      <c r="AJ1395" s="24">
        <v>0</v>
      </c>
      <c r="AK1395" s="24">
        <v>1</v>
      </c>
      <c r="AL1395" s="24">
        <v>0.5</v>
      </c>
      <c r="AM1395" s="24">
        <v>0.5</v>
      </c>
      <c r="AN1395" s="24">
        <v>0</v>
      </c>
      <c r="AO1395" s="24">
        <v>0</v>
      </c>
      <c r="AP1395" s="24">
        <v>0</v>
      </c>
      <c r="AQ1395" s="24">
        <v>0.01</v>
      </c>
      <c r="AR1395" s="24">
        <v>0.01</v>
      </c>
      <c r="AS1395" s="24">
        <v>0</v>
      </c>
      <c r="AT1395" s="24">
        <v>0</v>
      </c>
      <c r="AU1395" s="24">
        <v>0</v>
      </c>
      <c r="AV1395" s="24">
        <v>0</v>
      </c>
      <c r="AW1395" s="24">
        <v>0.2</v>
      </c>
      <c r="AX1395" s="24">
        <v>0</v>
      </c>
      <c r="AY1395" s="24">
        <v>0</v>
      </c>
      <c r="AZ1395" s="24">
        <v>0</v>
      </c>
      <c r="BA1395" s="24">
        <v>0.04</v>
      </c>
      <c r="BB1395" s="24">
        <v>0</v>
      </c>
      <c r="BC1395" s="22">
        <v>0.05</v>
      </c>
      <c r="BD1395" s="22">
        <v>0.05</v>
      </c>
      <c r="BE1395" s="24">
        <v>7.4999999999999997E-2</v>
      </c>
      <c r="BF1395" s="24">
        <v>5.0000000000000001E-3</v>
      </c>
      <c r="BG1395" s="24">
        <v>0</v>
      </c>
      <c r="BH1395" s="24">
        <v>0</v>
      </c>
      <c r="BI1395" s="24">
        <v>0</v>
      </c>
      <c r="BJ1395" s="24">
        <v>1.8749999999999999E-2</v>
      </c>
      <c r="BK1395" s="24">
        <v>1.25E-3</v>
      </c>
      <c r="BL1395" s="24">
        <v>0</v>
      </c>
      <c r="BM1395" s="24">
        <v>0</v>
      </c>
      <c r="BN1395" s="24">
        <v>0</v>
      </c>
      <c r="BO1395" s="24">
        <v>0.1</v>
      </c>
      <c r="BP1395" s="24">
        <v>0.1</v>
      </c>
      <c r="BQ1395" s="24">
        <v>0</v>
      </c>
      <c r="BR1395" s="24">
        <v>0</v>
      </c>
      <c r="BS1395" s="24">
        <v>0</v>
      </c>
      <c r="BT1395" s="24">
        <v>0.04</v>
      </c>
      <c r="BU1395" s="29">
        <v>0.2</v>
      </c>
      <c r="BV1395" s="23">
        <f>BT1395/(BT1395+BU1395)</f>
        <v>0.16666666666666666</v>
      </c>
      <c r="BW1395" s="23">
        <f>SQRT((BT1395*BU1395)/((BT1395+BU1395)^2*(BT1395+BU1395+1)))</f>
        <v>0.33467472037604118</v>
      </c>
      <c r="BX1395" s="30">
        <v>0.1</v>
      </c>
      <c r="BY1395" s="30">
        <v>0.7</v>
      </c>
      <c r="BZ1395" s="30">
        <v>0.1</v>
      </c>
      <c r="CA1395" s="30">
        <v>0.1</v>
      </c>
      <c r="CB1395" s="28" t="s">
        <v>83</v>
      </c>
      <c r="CC1395" s="24">
        <v>600</v>
      </c>
    </row>
    <row r="1396" spans="1:81" s="24" customFormat="1" x14ac:dyDescent="0.2">
      <c r="A1396" s="30">
        <f t="shared" si="21"/>
        <v>1395</v>
      </c>
      <c r="B1396" s="30">
        <v>20</v>
      </c>
      <c r="C1396" s="30">
        <v>20</v>
      </c>
      <c r="D1396" s="24">
        <v>5</v>
      </c>
      <c r="E1396" s="24">
        <v>5</v>
      </c>
      <c r="F1396" s="19" t="s">
        <v>80</v>
      </c>
      <c r="G1396" s="19">
        <f>IF(F1396="rectangle",B1396*C1396,IF(F1396="hook",B1396*C1396-(D1396*E1396),IF(F1396="eight",B1396*C1396-2*(D1396*E1396),IF(F1396="tee",B1396*C1396-2*(D1396*E1396),IF(F1396="cross",B1396*C1396-4*(D1396*E1396),"ERROR")))))</f>
        <v>400</v>
      </c>
      <c r="H1396" s="19" t="s">
        <v>84</v>
      </c>
      <c r="I1396" s="19">
        <f>B1396/C1396</f>
        <v>1</v>
      </c>
      <c r="J1396" s="22">
        <v>1</v>
      </c>
      <c r="K1396" s="24">
        <v>125</v>
      </c>
      <c r="L1396" s="24">
        <v>4</v>
      </c>
      <c r="M1396" s="25">
        <v>4</v>
      </c>
      <c r="N1396" s="22">
        <f>M1396/4</f>
        <v>1</v>
      </c>
      <c r="O1396" s="19">
        <f>M1396/N1396</f>
        <v>4</v>
      </c>
      <c r="P1396" s="26">
        <v>30</v>
      </c>
      <c r="Q1396" s="30">
        <f>P1396</f>
        <v>30</v>
      </c>
      <c r="R1396" s="20">
        <f>AA1396/V1396</f>
        <v>100</v>
      </c>
      <c r="S1396" s="27">
        <v>30</v>
      </c>
      <c r="T1396" s="30">
        <f>S1396</f>
        <v>30</v>
      </c>
      <c r="U1396" s="20">
        <f>AB1396/W1396</f>
        <v>100</v>
      </c>
      <c r="V1396" s="19">
        <f>ROUND((Q1396/100)*G1396,0)</f>
        <v>120</v>
      </c>
      <c r="W1396" s="19">
        <f>ROUND(((T1396/100)*G1396)/J1396,0)</f>
        <v>120</v>
      </c>
      <c r="X1396" s="19">
        <v>0</v>
      </c>
      <c r="Y1396" s="19">
        <v>0</v>
      </c>
      <c r="Z1396" s="19">
        <v>0</v>
      </c>
      <c r="AA1396" s="20">
        <f>G1396*P1396</f>
        <v>12000</v>
      </c>
      <c r="AB1396" s="20">
        <f>(G1396*S1396)/J1396</f>
        <v>12000</v>
      </c>
      <c r="AC1396" s="20">
        <v>0</v>
      </c>
      <c r="AD1396" s="20">
        <v>0</v>
      </c>
      <c r="AE1396" s="20">
        <v>0</v>
      </c>
      <c r="AF1396" s="24">
        <v>100</v>
      </c>
      <c r="AG1396" s="24">
        <v>0</v>
      </c>
      <c r="AH1396" s="24">
        <v>1</v>
      </c>
      <c r="AI1396" s="24">
        <v>100</v>
      </c>
      <c r="AJ1396" s="24">
        <v>0</v>
      </c>
      <c r="AK1396" s="24">
        <v>1</v>
      </c>
      <c r="AL1396" s="24">
        <v>0.5</v>
      </c>
      <c r="AM1396" s="24">
        <v>0.5</v>
      </c>
      <c r="AN1396" s="24">
        <v>0</v>
      </c>
      <c r="AO1396" s="24">
        <v>0</v>
      </c>
      <c r="AP1396" s="24">
        <v>0</v>
      </c>
      <c r="AQ1396" s="24">
        <v>0.01</v>
      </c>
      <c r="AR1396" s="24">
        <v>0.01</v>
      </c>
      <c r="AS1396" s="24">
        <v>0</v>
      </c>
      <c r="AT1396" s="24">
        <v>0</v>
      </c>
      <c r="AU1396" s="24">
        <v>0</v>
      </c>
      <c r="AV1396" s="24">
        <v>0</v>
      </c>
      <c r="AW1396" s="24">
        <v>0.2</v>
      </c>
      <c r="AX1396" s="24">
        <v>0</v>
      </c>
      <c r="AY1396" s="24">
        <v>0</v>
      </c>
      <c r="AZ1396" s="24">
        <v>0</v>
      </c>
      <c r="BA1396" s="24">
        <v>0.04</v>
      </c>
      <c r="BB1396" s="24">
        <v>0</v>
      </c>
      <c r="BC1396" s="22">
        <v>0.05</v>
      </c>
      <c r="BD1396" s="22">
        <v>0.05</v>
      </c>
      <c r="BE1396" s="24">
        <v>7.4999999999999997E-2</v>
      </c>
      <c r="BF1396" s="24">
        <v>5.0000000000000001E-3</v>
      </c>
      <c r="BG1396" s="24">
        <v>0</v>
      </c>
      <c r="BH1396" s="24">
        <v>0</v>
      </c>
      <c r="BI1396" s="24">
        <v>0</v>
      </c>
      <c r="BJ1396" s="24">
        <v>1.8749999999999999E-2</v>
      </c>
      <c r="BK1396" s="24">
        <v>1.25E-3</v>
      </c>
      <c r="BL1396" s="24">
        <v>0</v>
      </c>
      <c r="BM1396" s="24">
        <v>0</v>
      </c>
      <c r="BN1396" s="24">
        <v>0</v>
      </c>
      <c r="BO1396" s="24">
        <v>0.1</v>
      </c>
      <c r="BP1396" s="24">
        <v>0.1</v>
      </c>
      <c r="BQ1396" s="24">
        <v>0</v>
      </c>
      <c r="BR1396" s="24">
        <v>0</v>
      </c>
      <c r="BS1396" s="24">
        <v>0</v>
      </c>
      <c r="BT1396" s="24">
        <v>0.04</v>
      </c>
      <c r="BU1396" s="29">
        <v>0.1</v>
      </c>
      <c r="BV1396" s="23">
        <f>BT1396/(BT1396+BU1396)</f>
        <v>0.2857142857142857</v>
      </c>
      <c r="BW1396" s="23">
        <f>SQRT((BT1396*BU1396)/((BT1396+BU1396)^2*(BT1396+BU1396+1)))</f>
        <v>0.42310634125649449</v>
      </c>
      <c r="BX1396" s="30">
        <v>0.1</v>
      </c>
      <c r="BY1396" s="30">
        <v>0.7</v>
      </c>
      <c r="BZ1396" s="30">
        <v>0.1</v>
      </c>
      <c r="CA1396" s="30">
        <v>0.1</v>
      </c>
      <c r="CB1396" s="28" t="s">
        <v>83</v>
      </c>
      <c r="CC1396" s="24">
        <v>600</v>
      </c>
    </row>
    <row r="1397" spans="1:81" s="24" customFormat="1" x14ac:dyDescent="0.2">
      <c r="A1397" s="30">
        <f t="shared" si="21"/>
        <v>1396</v>
      </c>
      <c r="B1397" s="30">
        <v>300</v>
      </c>
      <c r="C1397" s="30">
        <v>300</v>
      </c>
      <c r="D1397" s="24">
        <v>5</v>
      </c>
      <c r="E1397" s="24">
        <v>5</v>
      </c>
      <c r="F1397" s="19" t="s">
        <v>80</v>
      </c>
      <c r="G1397" s="19">
        <f>IF(F1397="rectangle",B1397*C1397,IF(F1397="hook",B1397*C1397-(D1397*E1397),IF(F1397="eight",B1397*C1397-2*(D1397*E1397),IF(F1397="tee",B1397*C1397-2*(D1397*E1397),IF(F1397="cross",B1397*C1397-4*(D1397*E1397),"ERROR")))))</f>
        <v>90000</v>
      </c>
      <c r="H1397" s="19" t="s">
        <v>87</v>
      </c>
      <c r="I1397" s="19">
        <f>B1397/C1397</f>
        <v>1</v>
      </c>
      <c r="J1397" s="22">
        <v>1</v>
      </c>
      <c r="K1397" s="24">
        <v>125</v>
      </c>
      <c r="L1397" s="24">
        <v>4</v>
      </c>
      <c r="M1397" s="25">
        <v>4</v>
      </c>
      <c r="N1397" s="22">
        <f>M1397/4</f>
        <v>1</v>
      </c>
      <c r="O1397" s="19">
        <f>M1397/N1397</f>
        <v>4</v>
      </c>
      <c r="P1397" s="26">
        <v>30</v>
      </c>
      <c r="Q1397" s="30">
        <f>P1397</f>
        <v>30</v>
      </c>
      <c r="R1397" s="20">
        <f>AA1397/V1397</f>
        <v>100</v>
      </c>
      <c r="S1397" s="27">
        <v>5</v>
      </c>
      <c r="T1397" s="30">
        <f>S1397</f>
        <v>5</v>
      </c>
      <c r="U1397" s="20">
        <f>AB1397/W1397</f>
        <v>100</v>
      </c>
      <c r="V1397" s="19">
        <f>ROUND((Q1397/100)*G1397,0)</f>
        <v>27000</v>
      </c>
      <c r="W1397" s="19">
        <f>ROUND(((T1397/100)*G1397)/J1397,0)</f>
        <v>4500</v>
      </c>
      <c r="X1397" s="19">
        <v>0</v>
      </c>
      <c r="Y1397" s="19">
        <v>0</v>
      </c>
      <c r="Z1397" s="19">
        <v>0</v>
      </c>
      <c r="AA1397" s="20">
        <f>G1397*P1397</f>
        <v>2700000</v>
      </c>
      <c r="AB1397" s="20">
        <f>(G1397*S1397)/J1397</f>
        <v>450000</v>
      </c>
      <c r="AC1397" s="20">
        <v>0</v>
      </c>
      <c r="AD1397" s="20">
        <v>0</v>
      </c>
      <c r="AE1397" s="20">
        <v>0</v>
      </c>
      <c r="AF1397" s="24">
        <v>100</v>
      </c>
      <c r="AG1397" s="24">
        <v>0</v>
      </c>
      <c r="AH1397" s="24">
        <v>1</v>
      </c>
      <c r="AI1397" s="24">
        <v>100</v>
      </c>
      <c r="AJ1397" s="24">
        <v>0</v>
      </c>
      <c r="AK1397" s="24">
        <v>1</v>
      </c>
      <c r="AL1397" s="24">
        <v>0.5</v>
      </c>
      <c r="AM1397" s="24">
        <v>0.5</v>
      </c>
      <c r="AN1397" s="24">
        <v>0</v>
      </c>
      <c r="AO1397" s="24">
        <v>0</v>
      </c>
      <c r="AP1397" s="24">
        <v>0</v>
      </c>
      <c r="AQ1397" s="24">
        <v>0.01</v>
      </c>
      <c r="AR1397" s="24">
        <v>0.01</v>
      </c>
      <c r="AS1397" s="24">
        <v>0</v>
      </c>
      <c r="AT1397" s="24">
        <v>0</v>
      </c>
      <c r="AU1397" s="24">
        <v>0</v>
      </c>
      <c r="AV1397" s="24">
        <v>0</v>
      </c>
      <c r="AW1397" s="24">
        <v>0.2</v>
      </c>
      <c r="AX1397" s="24">
        <v>0</v>
      </c>
      <c r="AY1397" s="24">
        <v>0</v>
      </c>
      <c r="AZ1397" s="24">
        <v>0</v>
      </c>
      <c r="BA1397" s="24">
        <v>0.04</v>
      </c>
      <c r="BB1397" s="24">
        <v>0</v>
      </c>
      <c r="BC1397" s="22">
        <v>0.05</v>
      </c>
      <c r="BD1397" s="22">
        <v>0.05</v>
      </c>
      <c r="BE1397" s="24">
        <v>7.4999999999999997E-2</v>
      </c>
      <c r="BF1397" s="24">
        <v>5.0000000000000001E-3</v>
      </c>
      <c r="BG1397" s="24">
        <v>0</v>
      </c>
      <c r="BH1397" s="24">
        <v>0</v>
      </c>
      <c r="BI1397" s="24">
        <v>0</v>
      </c>
      <c r="BJ1397" s="24">
        <v>1.8749999999999999E-2</v>
      </c>
      <c r="BK1397" s="24">
        <v>1.25E-3</v>
      </c>
      <c r="BL1397" s="24">
        <v>0</v>
      </c>
      <c r="BM1397" s="24">
        <v>0</v>
      </c>
      <c r="BN1397" s="24">
        <v>0</v>
      </c>
      <c r="BO1397" s="24">
        <v>0.1</v>
      </c>
      <c r="BP1397" s="24">
        <v>0.1</v>
      </c>
      <c r="BQ1397" s="24">
        <v>0</v>
      </c>
      <c r="BR1397" s="24">
        <v>0</v>
      </c>
      <c r="BS1397" s="24">
        <v>0</v>
      </c>
      <c r="BT1397" s="24">
        <v>0.04</v>
      </c>
      <c r="BU1397" s="29">
        <v>4</v>
      </c>
      <c r="BV1397" s="23">
        <f>BT1397/(BT1397+BU1397)</f>
        <v>9.9009900990099011E-3</v>
      </c>
      <c r="BW1397" s="23">
        <f>SQRT((BT1397*BU1397)/((BT1397+BU1397)^2*(BT1397+BU1397+1)))</f>
        <v>4.410251516706673E-2</v>
      </c>
      <c r="BX1397" s="30">
        <v>0.1</v>
      </c>
      <c r="BY1397" s="30">
        <v>0.7</v>
      </c>
      <c r="BZ1397" s="30">
        <v>0.1</v>
      </c>
      <c r="CA1397" s="30">
        <v>0.1</v>
      </c>
      <c r="CB1397" s="28" t="s">
        <v>83</v>
      </c>
      <c r="CC1397" s="24">
        <v>600</v>
      </c>
    </row>
    <row r="1398" spans="1:81" s="24" customFormat="1" x14ac:dyDescent="0.2">
      <c r="A1398" s="30">
        <f t="shared" si="21"/>
        <v>1397</v>
      </c>
      <c r="B1398" s="30">
        <v>300</v>
      </c>
      <c r="C1398" s="30">
        <v>300</v>
      </c>
      <c r="D1398" s="24">
        <v>5</v>
      </c>
      <c r="E1398" s="24">
        <v>5</v>
      </c>
      <c r="F1398" s="19" t="s">
        <v>80</v>
      </c>
      <c r="G1398" s="19">
        <f>IF(F1398="rectangle",B1398*C1398,IF(F1398="hook",B1398*C1398-(D1398*E1398),IF(F1398="eight",B1398*C1398-2*(D1398*E1398),IF(F1398="tee",B1398*C1398-2*(D1398*E1398),IF(F1398="cross",B1398*C1398-4*(D1398*E1398),"ERROR")))))</f>
        <v>90000</v>
      </c>
      <c r="H1398" s="19" t="s">
        <v>87</v>
      </c>
      <c r="I1398" s="19">
        <f>B1398/C1398</f>
        <v>1</v>
      </c>
      <c r="J1398" s="22">
        <v>1</v>
      </c>
      <c r="K1398" s="24">
        <v>125</v>
      </c>
      <c r="L1398" s="24">
        <v>4</v>
      </c>
      <c r="M1398" s="25">
        <v>4</v>
      </c>
      <c r="N1398" s="22">
        <f>M1398/4</f>
        <v>1</v>
      </c>
      <c r="O1398" s="19">
        <f>M1398/N1398</f>
        <v>4</v>
      </c>
      <c r="P1398" s="26">
        <v>30</v>
      </c>
      <c r="Q1398" s="30">
        <f>P1398</f>
        <v>30</v>
      </c>
      <c r="R1398" s="20">
        <f>AA1398/V1398</f>
        <v>100</v>
      </c>
      <c r="S1398" s="27">
        <v>5</v>
      </c>
      <c r="T1398" s="30">
        <f>S1398</f>
        <v>5</v>
      </c>
      <c r="U1398" s="20">
        <f>AB1398/W1398</f>
        <v>100</v>
      </c>
      <c r="V1398" s="19">
        <f>ROUND((Q1398/100)*G1398,0)</f>
        <v>27000</v>
      </c>
      <c r="W1398" s="19">
        <f>ROUND(((T1398/100)*G1398)/J1398,0)</f>
        <v>4500</v>
      </c>
      <c r="X1398" s="19">
        <v>0</v>
      </c>
      <c r="Y1398" s="19">
        <v>0</v>
      </c>
      <c r="Z1398" s="19">
        <v>0</v>
      </c>
      <c r="AA1398" s="20">
        <f>G1398*P1398</f>
        <v>2700000</v>
      </c>
      <c r="AB1398" s="20">
        <f>(G1398*S1398)/J1398</f>
        <v>450000</v>
      </c>
      <c r="AC1398" s="20">
        <v>0</v>
      </c>
      <c r="AD1398" s="20">
        <v>0</v>
      </c>
      <c r="AE1398" s="20">
        <v>0</v>
      </c>
      <c r="AF1398" s="24">
        <v>100</v>
      </c>
      <c r="AG1398" s="24">
        <v>0</v>
      </c>
      <c r="AH1398" s="24">
        <v>1</v>
      </c>
      <c r="AI1398" s="24">
        <v>100</v>
      </c>
      <c r="AJ1398" s="24">
        <v>0</v>
      </c>
      <c r="AK1398" s="24">
        <v>1</v>
      </c>
      <c r="AL1398" s="24">
        <v>0.5</v>
      </c>
      <c r="AM1398" s="24">
        <v>0.5</v>
      </c>
      <c r="AN1398" s="24">
        <v>0</v>
      </c>
      <c r="AO1398" s="24">
        <v>0</v>
      </c>
      <c r="AP1398" s="24">
        <v>0</v>
      </c>
      <c r="AQ1398" s="24">
        <v>0.01</v>
      </c>
      <c r="AR1398" s="24">
        <v>0.01</v>
      </c>
      <c r="AS1398" s="24">
        <v>0</v>
      </c>
      <c r="AT1398" s="24">
        <v>0</v>
      </c>
      <c r="AU1398" s="24">
        <v>0</v>
      </c>
      <c r="AV1398" s="24">
        <v>0</v>
      </c>
      <c r="AW1398" s="24">
        <v>0.2</v>
      </c>
      <c r="AX1398" s="24">
        <v>0</v>
      </c>
      <c r="AY1398" s="24">
        <v>0</v>
      </c>
      <c r="AZ1398" s="24">
        <v>0</v>
      </c>
      <c r="BA1398" s="24">
        <v>0.04</v>
      </c>
      <c r="BB1398" s="24">
        <v>0</v>
      </c>
      <c r="BC1398" s="22">
        <v>0.05</v>
      </c>
      <c r="BD1398" s="22">
        <v>0.05</v>
      </c>
      <c r="BE1398" s="24">
        <v>7.4999999999999997E-2</v>
      </c>
      <c r="BF1398" s="24">
        <v>5.0000000000000001E-3</v>
      </c>
      <c r="BG1398" s="24">
        <v>0</v>
      </c>
      <c r="BH1398" s="24">
        <v>0</v>
      </c>
      <c r="BI1398" s="24">
        <v>0</v>
      </c>
      <c r="BJ1398" s="24">
        <v>1.8749999999999999E-2</v>
      </c>
      <c r="BK1398" s="24">
        <v>1.25E-3</v>
      </c>
      <c r="BL1398" s="24">
        <v>0</v>
      </c>
      <c r="BM1398" s="24">
        <v>0</v>
      </c>
      <c r="BN1398" s="24">
        <v>0</v>
      </c>
      <c r="BO1398" s="24">
        <v>0.1</v>
      </c>
      <c r="BP1398" s="24">
        <v>0.1</v>
      </c>
      <c r="BQ1398" s="24">
        <v>0</v>
      </c>
      <c r="BR1398" s="24">
        <v>0</v>
      </c>
      <c r="BS1398" s="24">
        <v>0</v>
      </c>
      <c r="BT1398" s="24">
        <v>0.04</v>
      </c>
      <c r="BU1398" s="29">
        <v>0.2</v>
      </c>
      <c r="BV1398" s="23">
        <f>BT1398/(BT1398+BU1398)</f>
        <v>0.16666666666666666</v>
      </c>
      <c r="BW1398" s="23">
        <f>SQRT((BT1398*BU1398)/((BT1398+BU1398)^2*(BT1398+BU1398+1)))</f>
        <v>0.33467472037604118</v>
      </c>
      <c r="BX1398" s="30">
        <v>0.1</v>
      </c>
      <c r="BY1398" s="30">
        <v>0.7</v>
      </c>
      <c r="BZ1398" s="30">
        <v>0.1</v>
      </c>
      <c r="CA1398" s="30">
        <v>0.1</v>
      </c>
      <c r="CB1398" s="28" t="s">
        <v>83</v>
      </c>
      <c r="CC1398" s="24">
        <v>600</v>
      </c>
    </row>
    <row r="1399" spans="1:81" s="24" customFormat="1" x14ac:dyDescent="0.2">
      <c r="A1399" s="30">
        <f t="shared" si="21"/>
        <v>1398</v>
      </c>
      <c r="B1399" s="30">
        <v>300</v>
      </c>
      <c r="C1399" s="30">
        <v>300</v>
      </c>
      <c r="D1399" s="24">
        <v>5</v>
      </c>
      <c r="E1399" s="24">
        <v>5</v>
      </c>
      <c r="F1399" s="19" t="s">
        <v>80</v>
      </c>
      <c r="G1399" s="19">
        <f>IF(F1399="rectangle",B1399*C1399,IF(F1399="hook",B1399*C1399-(D1399*E1399),IF(F1399="eight",B1399*C1399-2*(D1399*E1399),IF(F1399="tee",B1399*C1399-2*(D1399*E1399),IF(F1399="cross",B1399*C1399-4*(D1399*E1399),"ERROR")))))</f>
        <v>90000</v>
      </c>
      <c r="H1399" s="19" t="s">
        <v>87</v>
      </c>
      <c r="I1399" s="19">
        <f>B1399/C1399</f>
        <v>1</v>
      </c>
      <c r="J1399" s="22">
        <v>1</v>
      </c>
      <c r="K1399" s="24">
        <v>125</v>
      </c>
      <c r="L1399" s="24">
        <v>4</v>
      </c>
      <c r="M1399" s="25">
        <v>4</v>
      </c>
      <c r="N1399" s="22">
        <f>M1399/4</f>
        <v>1</v>
      </c>
      <c r="O1399" s="19">
        <f>M1399/N1399</f>
        <v>4</v>
      </c>
      <c r="P1399" s="26">
        <v>30</v>
      </c>
      <c r="Q1399" s="30">
        <f>P1399</f>
        <v>30</v>
      </c>
      <c r="R1399" s="20">
        <f>AA1399/V1399</f>
        <v>100</v>
      </c>
      <c r="S1399" s="27">
        <v>5</v>
      </c>
      <c r="T1399" s="30">
        <f>S1399</f>
        <v>5</v>
      </c>
      <c r="U1399" s="20">
        <f>AB1399/W1399</f>
        <v>100</v>
      </c>
      <c r="V1399" s="19">
        <f>ROUND((Q1399/100)*G1399,0)</f>
        <v>27000</v>
      </c>
      <c r="W1399" s="19">
        <f>ROUND(((T1399/100)*G1399)/J1399,0)</f>
        <v>4500</v>
      </c>
      <c r="X1399" s="19">
        <v>0</v>
      </c>
      <c r="Y1399" s="19">
        <v>0</v>
      </c>
      <c r="Z1399" s="19">
        <v>0</v>
      </c>
      <c r="AA1399" s="20">
        <f>G1399*P1399</f>
        <v>2700000</v>
      </c>
      <c r="AB1399" s="20">
        <f>(G1399*S1399)/J1399</f>
        <v>450000</v>
      </c>
      <c r="AC1399" s="20">
        <v>0</v>
      </c>
      <c r="AD1399" s="20">
        <v>0</v>
      </c>
      <c r="AE1399" s="20">
        <v>0</v>
      </c>
      <c r="AF1399" s="24">
        <v>100</v>
      </c>
      <c r="AG1399" s="24">
        <v>0</v>
      </c>
      <c r="AH1399" s="24">
        <v>1</v>
      </c>
      <c r="AI1399" s="24">
        <v>100</v>
      </c>
      <c r="AJ1399" s="24">
        <v>0</v>
      </c>
      <c r="AK1399" s="24">
        <v>1</v>
      </c>
      <c r="AL1399" s="24">
        <v>0.5</v>
      </c>
      <c r="AM1399" s="24">
        <v>0.5</v>
      </c>
      <c r="AN1399" s="24">
        <v>0</v>
      </c>
      <c r="AO1399" s="24">
        <v>0</v>
      </c>
      <c r="AP1399" s="24">
        <v>0</v>
      </c>
      <c r="AQ1399" s="24">
        <v>0.01</v>
      </c>
      <c r="AR1399" s="24">
        <v>0.01</v>
      </c>
      <c r="AS1399" s="24">
        <v>0</v>
      </c>
      <c r="AT1399" s="24">
        <v>0</v>
      </c>
      <c r="AU1399" s="24">
        <v>0</v>
      </c>
      <c r="AV1399" s="24">
        <v>0</v>
      </c>
      <c r="AW1399" s="24">
        <v>0.2</v>
      </c>
      <c r="AX1399" s="24">
        <v>0</v>
      </c>
      <c r="AY1399" s="24">
        <v>0</v>
      </c>
      <c r="AZ1399" s="24">
        <v>0</v>
      </c>
      <c r="BA1399" s="24">
        <v>0.04</v>
      </c>
      <c r="BB1399" s="24">
        <v>0</v>
      </c>
      <c r="BC1399" s="22">
        <v>0.05</v>
      </c>
      <c r="BD1399" s="22">
        <v>0.05</v>
      </c>
      <c r="BE1399" s="24">
        <v>7.4999999999999997E-2</v>
      </c>
      <c r="BF1399" s="24">
        <v>5.0000000000000001E-3</v>
      </c>
      <c r="BG1399" s="24">
        <v>0</v>
      </c>
      <c r="BH1399" s="24">
        <v>0</v>
      </c>
      <c r="BI1399" s="24">
        <v>0</v>
      </c>
      <c r="BJ1399" s="24">
        <v>1.8749999999999999E-2</v>
      </c>
      <c r="BK1399" s="24">
        <v>1.25E-3</v>
      </c>
      <c r="BL1399" s="24">
        <v>0</v>
      </c>
      <c r="BM1399" s="24">
        <v>0</v>
      </c>
      <c r="BN1399" s="24">
        <v>0</v>
      </c>
      <c r="BO1399" s="24">
        <v>0.1</v>
      </c>
      <c r="BP1399" s="24">
        <v>0.1</v>
      </c>
      <c r="BQ1399" s="24">
        <v>0</v>
      </c>
      <c r="BR1399" s="24">
        <v>0</v>
      </c>
      <c r="BS1399" s="24">
        <v>0</v>
      </c>
      <c r="BT1399" s="24">
        <v>0.04</v>
      </c>
      <c r="BU1399" s="29">
        <v>0.1</v>
      </c>
      <c r="BV1399" s="23">
        <f>BT1399/(BT1399+BU1399)</f>
        <v>0.2857142857142857</v>
      </c>
      <c r="BW1399" s="23">
        <f>SQRT((BT1399*BU1399)/((BT1399+BU1399)^2*(BT1399+BU1399+1)))</f>
        <v>0.42310634125649449</v>
      </c>
      <c r="BX1399" s="30">
        <v>0.1</v>
      </c>
      <c r="BY1399" s="30">
        <v>0.7</v>
      </c>
      <c r="BZ1399" s="30">
        <v>0.1</v>
      </c>
      <c r="CA1399" s="30">
        <v>0.1</v>
      </c>
      <c r="CB1399" s="28" t="s">
        <v>83</v>
      </c>
      <c r="CC1399" s="24">
        <v>600</v>
      </c>
    </row>
    <row r="1400" spans="1:81" s="24" customFormat="1" x14ac:dyDescent="0.2">
      <c r="A1400" s="30">
        <f t="shared" si="21"/>
        <v>1399</v>
      </c>
      <c r="B1400" s="30">
        <v>300</v>
      </c>
      <c r="C1400" s="30">
        <v>300</v>
      </c>
      <c r="D1400" s="24">
        <v>5</v>
      </c>
      <c r="E1400" s="24">
        <v>5</v>
      </c>
      <c r="F1400" s="19" t="s">
        <v>80</v>
      </c>
      <c r="G1400" s="19">
        <f>IF(F1400="rectangle",B1400*C1400,IF(F1400="hook",B1400*C1400-(D1400*E1400),IF(F1400="eight",B1400*C1400-2*(D1400*E1400),IF(F1400="tee",B1400*C1400-2*(D1400*E1400),IF(F1400="cross",B1400*C1400-4*(D1400*E1400),"ERROR")))))</f>
        <v>90000</v>
      </c>
      <c r="H1400" s="19" t="s">
        <v>87</v>
      </c>
      <c r="I1400" s="19">
        <f>B1400/C1400</f>
        <v>1</v>
      </c>
      <c r="J1400" s="22">
        <v>1</v>
      </c>
      <c r="K1400" s="24">
        <v>125</v>
      </c>
      <c r="L1400" s="24">
        <v>4</v>
      </c>
      <c r="M1400" s="25">
        <v>4</v>
      </c>
      <c r="N1400" s="22">
        <f>M1400/4</f>
        <v>1</v>
      </c>
      <c r="O1400" s="19">
        <f>M1400/N1400</f>
        <v>4</v>
      </c>
      <c r="P1400" s="26">
        <v>30</v>
      </c>
      <c r="Q1400" s="30">
        <f>P1400</f>
        <v>30</v>
      </c>
      <c r="R1400" s="20">
        <f>AA1400/V1400</f>
        <v>100</v>
      </c>
      <c r="S1400" s="27">
        <v>15</v>
      </c>
      <c r="T1400" s="30">
        <f>S1400</f>
        <v>15</v>
      </c>
      <c r="U1400" s="20">
        <f>AB1400/W1400</f>
        <v>100</v>
      </c>
      <c r="V1400" s="19">
        <f>ROUND((Q1400/100)*G1400,0)</f>
        <v>27000</v>
      </c>
      <c r="W1400" s="19">
        <f>ROUND(((T1400/100)*G1400)/J1400,0)</f>
        <v>13500</v>
      </c>
      <c r="X1400" s="19">
        <v>0</v>
      </c>
      <c r="Y1400" s="19">
        <v>0</v>
      </c>
      <c r="Z1400" s="19">
        <v>0</v>
      </c>
      <c r="AA1400" s="20">
        <f>G1400*P1400</f>
        <v>2700000</v>
      </c>
      <c r="AB1400" s="20">
        <f>(G1400*S1400)/J1400</f>
        <v>1350000</v>
      </c>
      <c r="AC1400" s="20">
        <v>0</v>
      </c>
      <c r="AD1400" s="20">
        <v>0</v>
      </c>
      <c r="AE1400" s="20">
        <v>0</v>
      </c>
      <c r="AF1400" s="24">
        <v>100</v>
      </c>
      <c r="AG1400" s="24">
        <v>0</v>
      </c>
      <c r="AH1400" s="24">
        <v>1</v>
      </c>
      <c r="AI1400" s="24">
        <v>100</v>
      </c>
      <c r="AJ1400" s="24">
        <v>0</v>
      </c>
      <c r="AK1400" s="24">
        <v>1</v>
      </c>
      <c r="AL1400" s="24">
        <v>0.5</v>
      </c>
      <c r="AM1400" s="24">
        <v>0.5</v>
      </c>
      <c r="AN1400" s="24">
        <v>0</v>
      </c>
      <c r="AO1400" s="24">
        <v>0</v>
      </c>
      <c r="AP1400" s="24">
        <v>0</v>
      </c>
      <c r="AQ1400" s="24">
        <v>0.01</v>
      </c>
      <c r="AR1400" s="24">
        <v>0.01</v>
      </c>
      <c r="AS1400" s="24">
        <v>0</v>
      </c>
      <c r="AT1400" s="24">
        <v>0</v>
      </c>
      <c r="AU1400" s="24">
        <v>0</v>
      </c>
      <c r="AV1400" s="24">
        <v>0</v>
      </c>
      <c r="AW1400" s="24">
        <v>0.2</v>
      </c>
      <c r="AX1400" s="24">
        <v>0</v>
      </c>
      <c r="AY1400" s="24">
        <v>0</v>
      </c>
      <c r="AZ1400" s="24">
        <v>0</v>
      </c>
      <c r="BA1400" s="24">
        <v>0.04</v>
      </c>
      <c r="BB1400" s="24">
        <v>0</v>
      </c>
      <c r="BC1400" s="22">
        <v>0.05</v>
      </c>
      <c r="BD1400" s="22">
        <v>0.05</v>
      </c>
      <c r="BE1400" s="24">
        <v>7.4999999999999997E-2</v>
      </c>
      <c r="BF1400" s="24">
        <v>5.0000000000000001E-3</v>
      </c>
      <c r="BG1400" s="24">
        <v>0</v>
      </c>
      <c r="BH1400" s="24">
        <v>0</v>
      </c>
      <c r="BI1400" s="24">
        <v>0</v>
      </c>
      <c r="BJ1400" s="24">
        <v>1.8749999999999999E-2</v>
      </c>
      <c r="BK1400" s="24">
        <v>1.25E-3</v>
      </c>
      <c r="BL1400" s="24">
        <v>0</v>
      </c>
      <c r="BM1400" s="24">
        <v>0</v>
      </c>
      <c r="BN1400" s="24">
        <v>0</v>
      </c>
      <c r="BO1400" s="24">
        <v>0.1</v>
      </c>
      <c r="BP1400" s="24">
        <v>0.1</v>
      </c>
      <c r="BQ1400" s="24">
        <v>0</v>
      </c>
      <c r="BR1400" s="24">
        <v>0</v>
      </c>
      <c r="BS1400" s="24">
        <v>0</v>
      </c>
      <c r="BT1400" s="24">
        <v>0.04</v>
      </c>
      <c r="BU1400" s="29">
        <v>4</v>
      </c>
      <c r="BV1400" s="23">
        <f>BT1400/(BT1400+BU1400)</f>
        <v>9.9009900990099011E-3</v>
      </c>
      <c r="BW1400" s="23">
        <f>SQRT((BT1400*BU1400)/((BT1400+BU1400)^2*(BT1400+BU1400+1)))</f>
        <v>4.410251516706673E-2</v>
      </c>
      <c r="BX1400" s="30">
        <v>0.1</v>
      </c>
      <c r="BY1400" s="30">
        <v>0.7</v>
      </c>
      <c r="BZ1400" s="30">
        <v>0.1</v>
      </c>
      <c r="CA1400" s="30">
        <v>0.1</v>
      </c>
      <c r="CB1400" s="28" t="s">
        <v>83</v>
      </c>
      <c r="CC1400" s="24">
        <v>600</v>
      </c>
    </row>
    <row r="1401" spans="1:81" s="24" customFormat="1" x14ac:dyDescent="0.2">
      <c r="A1401" s="30">
        <f t="shared" si="21"/>
        <v>1400</v>
      </c>
      <c r="B1401" s="30">
        <v>300</v>
      </c>
      <c r="C1401" s="30">
        <v>300</v>
      </c>
      <c r="D1401" s="24">
        <v>5</v>
      </c>
      <c r="E1401" s="24">
        <v>5</v>
      </c>
      <c r="F1401" s="19" t="s">
        <v>80</v>
      </c>
      <c r="G1401" s="19">
        <f>IF(F1401="rectangle",B1401*C1401,IF(F1401="hook",B1401*C1401-(D1401*E1401),IF(F1401="eight",B1401*C1401-2*(D1401*E1401),IF(F1401="tee",B1401*C1401-2*(D1401*E1401),IF(F1401="cross",B1401*C1401-4*(D1401*E1401),"ERROR")))))</f>
        <v>90000</v>
      </c>
      <c r="H1401" s="19" t="s">
        <v>87</v>
      </c>
      <c r="I1401" s="19">
        <f>B1401/C1401</f>
        <v>1</v>
      </c>
      <c r="J1401" s="22">
        <v>1</v>
      </c>
      <c r="K1401" s="24">
        <v>125</v>
      </c>
      <c r="L1401" s="24">
        <v>4</v>
      </c>
      <c r="M1401" s="25">
        <v>4</v>
      </c>
      <c r="N1401" s="22">
        <f>M1401/4</f>
        <v>1</v>
      </c>
      <c r="O1401" s="19">
        <f>M1401/N1401</f>
        <v>4</v>
      </c>
      <c r="P1401" s="26">
        <v>30</v>
      </c>
      <c r="Q1401" s="30">
        <f>P1401</f>
        <v>30</v>
      </c>
      <c r="R1401" s="20">
        <f>AA1401/V1401</f>
        <v>100</v>
      </c>
      <c r="S1401" s="27">
        <v>15</v>
      </c>
      <c r="T1401" s="30">
        <f>S1401</f>
        <v>15</v>
      </c>
      <c r="U1401" s="20">
        <f>AB1401/W1401</f>
        <v>100</v>
      </c>
      <c r="V1401" s="19">
        <f>ROUND((Q1401/100)*G1401,0)</f>
        <v>27000</v>
      </c>
      <c r="W1401" s="19">
        <f>ROUND(((T1401/100)*G1401)/J1401,0)</f>
        <v>13500</v>
      </c>
      <c r="X1401" s="19">
        <v>0</v>
      </c>
      <c r="Y1401" s="19">
        <v>0</v>
      </c>
      <c r="Z1401" s="19">
        <v>0</v>
      </c>
      <c r="AA1401" s="20">
        <f>G1401*P1401</f>
        <v>2700000</v>
      </c>
      <c r="AB1401" s="20">
        <f>(G1401*S1401)/J1401</f>
        <v>1350000</v>
      </c>
      <c r="AC1401" s="20">
        <v>0</v>
      </c>
      <c r="AD1401" s="20">
        <v>0</v>
      </c>
      <c r="AE1401" s="20">
        <v>0</v>
      </c>
      <c r="AF1401" s="24">
        <v>100</v>
      </c>
      <c r="AG1401" s="24">
        <v>0</v>
      </c>
      <c r="AH1401" s="24">
        <v>1</v>
      </c>
      <c r="AI1401" s="24">
        <v>100</v>
      </c>
      <c r="AJ1401" s="24">
        <v>0</v>
      </c>
      <c r="AK1401" s="24">
        <v>1</v>
      </c>
      <c r="AL1401" s="24">
        <v>0.5</v>
      </c>
      <c r="AM1401" s="24">
        <v>0.5</v>
      </c>
      <c r="AN1401" s="24">
        <v>0</v>
      </c>
      <c r="AO1401" s="24">
        <v>0</v>
      </c>
      <c r="AP1401" s="24">
        <v>0</v>
      </c>
      <c r="AQ1401" s="24">
        <v>0.01</v>
      </c>
      <c r="AR1401" s="24">
        <v>0.01</v>
      </c>
      <c r="AS1401" s="24">
        <v>0</v>
      </c>
      <c r="AT1401" s="24">
        <v>0</v>
      </c>
      <c r="AU1401" s="24">
        <v>0</v>
      </c>
      <c r="AV1401" s="24">
        <v>0</v>
      </c>
      <c r="AW1401" s="24">
        <v>0.2</v>
      </c>
      <c r="AX1401" s="24">
        <v>0</v>
      </c>
      <c r="AY1401" s="24">
        <v>0</v>
      </c>
      <c r="AZ1401" s="24">
        <v>0</v>
      </c>
      <c r="BA1401" s="24">
        <v>0.04</v>
      </c>
      <c r="BB1401" s="24">
        <v>0</v>
      </c>
      <c r="BC1401" s="22">
        <v>0.05</v>
      </c>
      <c r="BD1401" s="22">
        <v>0.05</v>
      </c>
      <c r="BE1401" s="24">
        <v>7.4999999999999997E-2</v>
      </c>
      <c r="BF1401" s="24">
        <v>5.0000000000000001E-3</v>
      </c>
      <c r="BG1401" s="24">
        <v>0</v>
      </c>
      <c r="BH1401" s="24">
        <v>0</v>
      </c>
      <c r="BI1401" s="24">
        <v>0</v>
      </c>
      <c r="BJ1401" s="24">
        <v>1.8749999999999999E-2</v>
      </c>
      <c r="BK1401" s="24">
        <v>1.25E-3</v>
      </c>
      <c r="BL1401" s="24">
        <v>0</v>
      </c>
      <c r="BM1401" s="24">
        <v>0</v>
      </c>
      <c r="BN1401" s="24">
        <v>0</v>
      </c>
      <c r="BO1401" s="24">
        <v>0.1</v>
      </c>
      <c r="BP1401" s="24">
        <v>0.1</v>
      </c>
      <c r="BQ1401" s="24">
        <v>0</v>
      </c>
      <c r="BR1401" s="24">
        <v>0</v>
      </c>
      <c r="BS1401" s="24">
        <v>0</v>
      </c>
      <c r="BT1401" s="24">
        <v>0.04</v>
      </c>
      <c r="BU1401" s="29">
        <v>0.2</v>
      </c>
      <c r="BV1401" s="23">
        <f>BT1401/(BT1401+BU1401)</f>
        <v>0.16666666666666666</v>
      </c>
      <c r="BW1401" s="23">
        <f>SQRT((BT1401*BU1401)/((BT1401+BU1401)^2*(BT1401+BU1401+1)))</f>
        <v>0.33467472037604118</v>
      </c>
      <c r="BX1401" s="30">
        <v>0.1</v>
      </c>
      <c r="BY1401" s="30">
        <v>0.7</v>
      </c>
      <c r="BZ1401" s="30">
        <v>0.1</v>
      </c>
      <c r="CA1401" s="30">
        <v>0.1</v>
      </c>
      <c r="CB1401" s="28" t="s">
        <v>83</v>
      </c>
      <c r="CC1401" s="24">
        <v>600</v>
      </c>
    </row>
    <row r="1402" spans="1:81" s="24" customFormat="1" x14ac:dyDescent="0.2">
      <c r="A1402" s="30">
        <f t="shared" si="21"/>
        <v>1401</v>
      </c>
      <c r="B1402" s="30">
        <v>300</v>
      </c>
      <c r="C1402" s="30">
        <v>300</v>
      </c>
      <c r="D1402" s="24">
        <v>5</v>
      </c>
      <c r="E1402" s="24">
        <v>5</v>
      </c>
      <c r="F1402" s="19" t="s">
        <v>80</v>
      </c>
      <c r="G1402" s="19">
        <f>IF(F1402="rectangle",B1402*C1402,IF(F1402="hook",B1402*C1402-(D1402*E1402),IF(F1402="eight",B1402*C1402-2*(D1402*E1402),IF(F1402="tee",B1402*C1402-2*(D1402*E1402),IF(F1402="cross",B1402*C1402-4*(D1402*E1402),"ERROR")))))</f>
        <v>90000</v>
      </c>
      <c r="H1402" s="19" t="s">
        <v>87</v>
      </c>
      <c r="I1402" s="19">
        <f>B1402/C1402</f>
        <v>1</v>
      </c>
      <c r="J1402" s="22">
        <v>1</v>
      </c>
      <c r="K1402" s="24">
        <v>125</v>
      </c>
      <c r="L1402" s="24">
        <v>4</v>
      </c>
      <c r="M1402" s="25">
        <v>4</v>
      </c>
      <c r="N1402" s="22">
        <f>M1402/4</f>
        <v>1</v>
      </c>
      <c r="O1402" s="19">
        <f>M1402/N1402</f>
        <v>4</v>
      </c>
      <c r="P1402" s="26">
        <v>30</v>
      </c>
      <c r="Q1402" s="30">
        <f>P1402</f>
        <v>30</v>
      </c>
      <c r="R1402" s="20">
        <f>AA1402/V1402</f>
        <v>100</v>
      </c>
      <c r="S1402" s="27">
        <v>15</v>
      </c>
      <c r="T1402" s="30">
        <f>S1402</f>
        <v>15</v>
      </c>
      <c r="U1402" s="20">
        <f>AB1402/W1402</f>
        <v>100</v>
      </c>
      <c r="V1402" s="19">
        <f>ROUND((Q1402/100)*G1402,0)</f>
        <v>27000</v>
      </c>
      <c r="W1402" s="19">
        <f>ROUND(((T1402/100)*G1402)/J1402,0)</f>
        <v>13500</v>
      </c>
      <c r="X1402" s="19">
        <v>0</v>
      </c>
      <c r="Y1402" s="19">
        <v>0</v>
      </c>
      <c r="Z1402" s="19">
        <v>0</v>
      </c>
      <c r="AA1402" s="20">
        <f>G1402*P1402</f>
        <v>2700000</v>
      </c>
      <c r="AB1402" s="20">
        <f>(G1402*S1402)/J1402</f>
        <v>1350000</v>
      </c>
      <c r="AC1402" s="20">
        <v>0</v>
      </c>
      <c r="AD1402" s="20">
        <v>0</v>
      </c>
      <c r="AE1402" s="20">
        <v>0</v>
      </c>
      <c r="AF1402" s="24">
        <v>100</v>
      </c>
      <c r="AG1402" s="24">
        <v>0</v>
      </c>
      <c r="AH1402" s="24">
        <v>1</v>
      </c>
      <c r="AI1402" s="24">
        <v>100</v>
      </c>
      <c r="AJ1402" s="24">
        <v>0</v>
      </c>
      <c r="AK1402" s="24">
        <v>1</v>
      </c>
      <c r="AL1402" s="24">
        <v>0.5</v>
      </c>
      <c r="AM1402" s="24">
        <v>0.5</v>
      </c>
      <c r="AN1402" s="24">
        <v>0</v>
      </c>
      <c r="AO1402" s="24">
        <v>0</v>
      </c>
      <c r="AP1402" s="24">
        <v>0</v>
      </c>
      <c r="AQ1402" s="24">
        <v>0.01</v>
      </c>
      <c r="AR1402" s="24">
        <v>0.01</v>
      </c>
      <c r="AS1402" s="24">
        <v>0</v>
      </c>
      <c r="AT1402" s="24">
        <v>0</v>
      </c>
      <c r="AU1402" s="24">
        <v>0</v>
      </c>
      <c r="AV1402" s="24">
        <v>0</v>
      </c>
      <c r="AW1402" s="24">
        <v>0.2</v>
      </c>
      <c r="AX1402" s="24">
        <v>0</v>
      </c>
      <c r="AY1402" s="24">
        <v>0</v>
      </c>
      <c r="AZ1402" s="24">
        <v>0</v>
      </c>
      <c r="BA1402" s="24">
        <v>0.04</v>
      </c>
      <c r="BB1402" s="24">
        <v>0</v>
      </c>
      <c r="BC1402" s="22">
        <v>0.05</v>
      </c>
      <c r="BD1402" s="22">
        <v>0.05</v>
      </c>
      <c r="BE1402" s="24">
        <v>7.4999999999999997E-2</v>
      </c>
      <c r="BF1402" s="24">
        <v>5.0000000000000001E-3</v>
      </c>
      <c r="BG1402" s="24">
        <v>0</v>
      </c>
      <c r="BH1402" s="24">
        <v>0</v>
      </c>
      <c r="BI1402" s="24">
        <v>0</v>
      </c>
      <c r="BJ1402" s="24">
        <v>1.8749999999999999E-2</v>
      </c>
      <c r="BK1402" s="24">
        <v>1.25E-3</v>
      </c>
      <c r="BL1402" s="24">
        <v>0</v>
      </c>
      <c r="BM1402" s="24">
        <v>0</v>
      </c>
      <c r="BN1402" s="24">
        <v>0</v>
      </c>
      <c r="BO1402" s="24">
        <v>0.1</v>
      </c>
      <c r="BP1402" s="24">
        <v>0.1</v>
      </c>
      <c r="BQ1402" s="24">
        <v>0</v>
      </c>
      <c r="BR1402" s="24">
        <v>0</v>
      </c>
      <c r="BS1402" s="24">
        <v>0</v>
      </c>
      <c r="BT1402" s="24">
        <v>0.04</v>
      </c>
      <c r="BU1402" s="29">
        <v>0.1</v>
      </c>
      <c r="BV1402" s="23">
        <f>BT1402/(BT1402+BU1402)</f>
        <v>0.2857142857142857</v>
      </c>
      <c r="BW1402" s="23">
        <f>SQRT((BT1402*BU1402)/((BT1402+BU1402)^2*(BT1402+BU1402+1)))</f>
        <v>0.42310634125649449</v>
      </c>
      <c r="BX1402" s="30">
        <v>0.1</v>
      </c>
      <c r="BY1402" s="30">
        <v>0.7</v>
      </c>
      <c r="BZ1402" s="30">
        <v>0.1</v>
      </c>
      <c r="CA1402" s="30">
        <v>0.1</v>
      </c>
      <c r="CB1402" s="28" t="s">
        <v>83</v>
      </c>
      <c r="CC1402" s="24">
        <v>600</v>
      </c>
    </row>
    <row r="1403" spans="1:81" s="24" customFormat="1" x14ac:dyDescent="0.2">
      <c r="A1403" s="30">
        <f t="shared" si="21"/>
        <v>1402</v>
      </c>
      <c r="B1403" s="30">
        <v>300</v>
      </c>
      <c r="C1403" s="30">
        <v>300</v>
      </c>
      <c r="D1403" s="24">
        <v>5</v>
      </c>
      <c r="E1403" s="24">
        <v>5</v>
      </c>
      <c r="F1403" s="19" t="s">
        <v>80</v>
      </c>
      <c r="G1403" s="19">
        <f>IF(F1403="rectangle",B1403*C1403,IF(F1403="hook",B1403*C1403-(D1403*E1403),IF(F1403="eight",B1403*C1403-2*(D1403*E1403),IF(F1403="tee",B1403*C1403-2*(D1403*E1403),IF(F1403="cross",B1403*C1403-4*(D1403*E1403),"ERROR")))))</f>
        <v>90000</v>
      </c>
      <c r="H1403" s="19" t="s">
        <v>87</v>
      </c>
      <c r="I1403" s="19">
        <f>B1403/C1403</f>
        <v>1</v>
      </c>
      <c r="J1403" s="22">
        <v>1</v>
      </c>
      <c r="K1403" s="24">
        <v>125</v>
      </c>
      <c r="L1403" s="24">
        <v>4</v>
      </c>
      <c r="M1403" s="25">
        <v>4</v>
      </c>
      <c r="N1403" s="22">
        <f>M1403/4</f>
        <v>1</v>
      </c>
      <c r="O1403" s="19">
        <f>M1403/N1403</f>
        <v>4</v>
      </c>
      <c r="P1403" s="26">
        <v>30</v>
      </c>
      <c r="Q1403" s="30">
        <f>P1403</f>
        <v>30</v>
      </c>
      <c r="R1403" s="20">
        <f>AA1403/V1403</f>
        <v>100</v>
      </c>
      <c r="S1403" s="27">
        <v>30</v>
      </c>
      <c r="T1403" s="30">
        <f>S1403</f>
        <v>30</v>
      </c>
      <c r="U1403" s="20">
        <f>AB1403/W1403</f>
        <v>100</v>
      </c>
      <c r="V1403" s="19">
        <f>ROUND((Q1403/100)*G1403,0)</f>
        <v>27000</v>
      </c>
      <c r="W1403" s="19">
        <f>ROUND(((T1403/100)*G1403)/J1403,0)</f>
        <v>27000</v>
      </c>
      <c r="X1403" s="19">
        <v>0</v>
      </c>
      <c r="Y1403" s="19">
        <v>0</v>
      </c>
      <c r="Z1403" s="19">
        <v>0</v>
      </c>
      <c r="AA1403" s="20">
        <f>G1403*P1403</f>
        <v>2700000</v>
      </c>
      <c r="AB1403" s="20">
        <f>(G1403*S1403)/J1403</f>
        <v>2700000</v>
      </c>
      <c r="AC1403" s="20">
        <v>0</v>
      </c>
      <c r="AD1403" s="20">
        <v>0</v>
      </c>
      <c r="AE1403" s="20">
        <v>0</v>
      </c>
      <c r="AF1403" s="24">
        <v>100</v>
      </c>
      <c r="AG1403" s="24">
        <v>0</v>
      </c>
      <c r="AH1403" s="24">
        <v>1</v>
      </c>
      <c r="AI1403" s="24">
        <v>100</v>
      </c>
      <c r="AJ1403" s="24">
        <v>0</v>
      </c>
      <c r="AK1403" s="24">
        <v>1</v>
      </c>
      <c r="AL1403" s="24">
        <v>0.5</v>
      </c>
      <c r="AM1403" s="24">
        <v>0.5</v>
      </c>
      <c r="AN1403" s="24">
        <v>0</v>
      </c>
      <c r="AO1403" s="24">
        <v>0</v>
      </c>
      <c r="AP1403" s="24">
        <v>0</v>
      </c>
      <c r="AQ1403" s="24">
        <v>0.01</v>
      </c>
      <c r="AR1403" s="24">
        <v>0.01</v>
      </c>
      <c r="AS1403" s="24">
        <v>0</v>
      </c>
      <c r="AT1403" s="24">
        <v>0</v>
      </c>
      <c r="AU1403" s="24">
        <v>0</v>
      </c>
      <c r="AV1403" s="24">
        <v>0</v>
      </c>
      <c r="AW1403" s="24">
        <v>0.2</v>
      </c>
      <c r="AX1403" s="24">
        <v>0</v>
      </c>
      <c r="AY1403" s="24">
        <v>0</v>
      </c>
      <c r="AZ1403" s="24">
        <v>0</v>
      </c>
      <c r="BA1403" s="24">
        <v>0.04</v>
      </c>
      <c r="BB1403" s="24">
        <v>0</v>
      </c>
      <c r="BC1403" s="22">
        <v>0.05</v>
      </c>
      <c r="BD1403" s="22">
        <v>0.05</v>
      </c>
      <c r="BE1403" s="24">
        <v>7.4999999999999997E-2</v>
      </c>
      <c r="BF1403" s="24">
        <v>5.0000000000000001E-3</v>
      </c>
      <c r="BG1403" s="24">
        <v>0</v>
      </c>
      <c r="BH1403" s="24">
        <v>0</v>
      </c>
      <c r="BI1403" s="24">
        <v>0</v>
      </c>
      <c r="BJ1403" s="24">
        <v>1.8749999999999999E-2</v>
      </c>
      <c r="BK1403" s="24">
        <v>1.25E-3</v>
      </c>
      <c r="BL1403" s="24">
        <v>0</v>
      </c>
      <c r="BM1403" s="24">
        <v>0</v>
      </c>
      <c r="BN1403" s="24">
        <v>0</v>
      </c>
      <c r="BO1403" s="24">
        <v>0.1</v>
      </c>
      <c r="BP1403" s="24">
        <v>0.1</v>
      </c>
      <c r="BQ1403" s="24">
        <v>0</v>
      </c>
      <c r="BR1403" s="24">
        <v>0</v>
      </c>
      <c r="BS1403" s="24">
        <v>0</v>
      </c>
      <c r="BT1403" s="24">
        <v>0.04</v>
      </c>
      <c r="BU1403" s="29">
        <v>4</v>
      </c>
      <c r="BV1403" s="23">
        <f>BT1403/(BT1403+BU1403)</f>
        <v>9.9009900990099011E-3</v>
      </c>
      <c r="BW1403" s="23">
        <f>SQRT((BT1403*BU1403)/((BT1403+BU1403)^2*(BT1403+BU1403+1)))</f>
        <v>4.410251516706673E-2</v>
      </c>
      <c r="BX1403" s="30">
        <v>0.1</v>
      </c>
      <c r="BY1403" s="30">
        <v>0.7</v>
      </c>
      <c r="BZ1403" s="30">
        <v>0.1</v>
      </c>
      <c r="CA1403" s="30">
        <v>0.1</v>
      </c>
      <c r="CB1403" s="28" t="s">
        <v>83</v>
      </c>
      <c r="CC1403" s="24">
        <v>600</v>
      </c>
    </row>
    <row r="1404" spans="1:81" s="24" customFormat="1" x14ac:dyDescent="0.2">
      <c r="A1404" s="30">
        <f t="shared" si="21"/>
        <v>1403</v>
      </c>
      <c r="B1404" s="30">
        <v>300</v>
      </c>
      <c r="C1404" s="30">
        <v>300</v>
      </c>
      <c r="D1404" s="24">
        <v>5</v>
      </c>
      <c r="E1404" s="24">
        <v>5</v>
      </c>
      <c r="F1404" s="19" t="s">
        <v>80</v>
      </c>
      <c r="G1404" s="19">
        <f>IF(F1404="rectangle",B1404*C1404,IF(F1404="hook",B1404*C1404-(D1404*E1404),IF(F1404="eight",B1404*C1404-2*(D1404*E1404),IF(F1404="tee",B1404*C1404-2*(D1404*E1404),IF(F1404="cross",B1404*C1404-4*(D1404*E1404),"ERROR")))))</f>
        <v>90000</v>
      </c>
      <c r="H1404" s="19" t="s">
        <v>87</v>
      </c>
      <c r="I1404" s="19">
        <f>B1404/C1404</f>
        <v>1</v>
      </c>
      <c r="J1404" s="22">
        <v>1</v>
      </c>
      <c r="K1404" s="24">
        <v>125</v>
      </c>
      <c r="L1404" s="24">
        <v>4</v>
      </c>
      <c r="M1404" s="25">
        <v>4</v>
      </c>
      <c r="N1404" s="22">
        <f>M1404/4</f>
        <v>1</v>
      </c>
      <c r="O1404" s="19">
        <f>M1404/N1404</f>
        <v>4</v>
      </c>
      <c r="P1404" s="26">
        <v>30</v>
      </c>
      <c r="Q1404" s="30">
        <f>P1404</f>
        <v>30</v>
      </c>
      <c r="R1404" s="20">
        <f>AA1404/V1404</f>
        <v>100</v>
      </c>
      <c r="S1404" s="27">
        <v>30</v>
      </c>
      <c r="T1404" s="30">
        <f>S1404</f>
        <v>30</v>
      </c>
      <c r="U1404" s="20">
        <f>AB1404/W1404</f>
        <v>100</v>
      </c>
      <c r="V1404" s="19">
        <f>ROUND((Q1404/100)*G1404,0)</f>
        <v>27000</v>
      </c>
      <c r="W1404" s="19">
        <f>ROUND(((T1404/100)*G1404)/J1404,0)</f>
        <v>27000</v>
      </c>
      <c r="X1404" s="19">
        <v>0</v>
      </c>
      <c r="Y1404" s="19">
        <v>0</v>
      </c>
      <c r="Z1404" s="19">
        <v>0</v>
      </c>
      <c r="AA1404" s="20">
        <f>G1404*P1404</f>
        <v>2700000</v>
      </c>
      <c r="AB1404" s="20">
        <f>(G1404*S1404)/J1404</f>
        <v>2700000</v>
      </c>
      <c r="AC1404" s="20">
        <v>0</v>
      </c>
      <c r="AD1404" s="20">
        <v>0</v>
      </c>
      <c r="AE1404" s="20">
        <v>0</v>
      </c>
      <c r="AF1404" s="24">
        <v>100</v>
      </c>
      <c r="AG1404" s="24">
        <v>0</v>
      </c>
      <c r="AH1404" s="24">
        <v>1</v>
      </c>
      <c r="AI1404" s="24">
        <v>100</v>
      </c>
      <c r="AJ1404" s="24">
        <v>0</v>
      </c>
      <c r="AK1404" s="24">
        <v>1</v>
      </c>
      <c r="AL1404" s="24">
        <v>0.5</v>
      </c>
      <c r="AM1404" s="24">
        <v>0.5</v>
      </c>
      <c r="AN1404" s="24">
        <v>0</v>
      </c>
      <c r="AO1404" s="24">
        <v>0</v>
      </c>
      <c r="AP1404" s="24">
        <v>0</v>
      </c>
      <c r="AQ1404" s="24">
        <v>0.01</v>
      </c>
      <c r="AR1404" s="24">
        <v>0.01</v>
      </c>
      <c r="AS1404" s="24">
        <v>0</v>
      </c>
      <c r="AT1404" s="24">
        <v>0</v>
      </c>
      <c r="AU1404" s="24">
        <v>0</v>
      </c>
      <c r="AV1404" s="24">
        <v>0</v>
      </c>
      <c r="AW1404" s="24">
        <v>0.2</v>
      </c>
      <c r="AX1404" s="24">
        <v>0</v>
      </c>
      <c r="AY1404" s="24">
        <v>0</v>
      </c>
      <c r="AZ1404" s="24">
        <v>0</v>
      </c>
      <c r="BA1404" s="24">
        <v>0.04</v>
      </c>
      <c r="BB1404" s="24">
        <v>0</v>
      </c>
      <c r="BC1404" s="22">
        <v>0.05</v>
      </c>
      <c r="BD1404" s="22">
        <v>0.05</v>
      </c>
      <c r="BE1404" s="24">
        <v>7.4999999999999997E-2</v>
      </c>
      <c r="BF1404" s="24">
        <v>5.0000000000000001E-3</v>
      </c>
      <c r="BG1404" s="24">
        <v>0</v>
      </c>
      <c r="BH1404" s="24">
        <v>0</v>
      </c>
      <c r="BI1404" s="24">
        <v>0</v>
      </c>
      <c r="BJ1404" s="24">
        <v>1.8749999999999999E-2</v>
      </c>
      <c r="BK1404" s="24">
        <v>1.25E-3</v>
      </c>
      <c r="BL1404" s="24">
        <v>0</v>
      </c>
      <c r="BM1404" s="24">
        <v>0</v>
      </c>
      <c r="BN1404" s="24">
        <v>0</v>
      </c>
      <c r="BO1404" s="24">
        <v>0.1</v>
      </c>
      <c r="BP1404" s="24">
        <v>0.1</v>
      </c>
      <c r="BQ1404" s="24">
        <v>0</v>
      </c>
      <c r="BR1404" s="24">
        <v>0</v>
      </c>
      <c r="BS1404" s="24">
        <v>0</v>
      </c>
      <c r="BT1404" s="24">
        <v>0.04</v>
      </c>
      <c r="BU1404" s="29">
        <v>0.2</v>
      </c>
      <c r="BV1404" s="23">
        <f>BT1404/(BT1404+BU1404)</f>
        <v>0.16666666666666666</v>
      </c>
      <c r="BW1404" s="23">
        <f>SQRT((BT1404*BU1404)/((BT1404+BU1404)^2*(BT1404+BU1404+1)))</f>
        <v>0.33467472037604118</v>
      </c>
      <c r="BX1404" s="30">
        <v>0.1</v>
      </c>
      <c r="BY1404" s="30">
        <v>0.7</v>
      </c>
      <c r="BZ1404" s="30">
        <v>0.1</v>
      </c>
      <c r="CA1404" s="30">
        <v>0.1</v>
      </c>
      <c r="CB1404" s="28" t="s">
        <v>83</v>
      </c>
      <c r="CC1404" s="24">
        <v>600</v>
      </c>
    </row>
    <row r="1405" spans="1:81" s="24" customFormat="1" x14ac:dyDescent="0.2">
      <c r="A1405" s="30">
        <f t="shared" si="21"/>
        <v>1404</v>
      </c>
      <c r="B1405" s="30">
        <v>300</v>
      </c>
      <c r="C1405" s="30">
        <v>300</v>
      </c>
      <c r="D1405" s="24">
        <v>5</v>
      </c>
      <c r="E1405" s="24">
        <v>5</v>
      </c>
      <c r="F1405" s="19" t="s">
        <v>80</v>
      </c>
      <c r="G1405" s="19">
        <f>IF(F1405="rectangle",B1405*C1405,IF(F1405="hook",B1405*C1405-(D1405*E1405),IF(F1405="eight",B1405*C1405-2*(D1405*E1405),IF(F1405="tee",B1405*C1405-2*(D1405*E1405),IF(F1405="cross",B1405*C1405-4*(D1405*E1405),"ERROR")))))</f>
        <v>90000</v>
      </c>
      <c r="H1405" s="19" t="s">
        <v>87</v>
      </c>
      <c r="I1405" s="19">
        <f>B1405/C1405</f>
        <v>1</v>
      </c>
      <c r="J1405" s="22">
        <v>1</v>
      </c>
      <c r="K1405" s="24">
        <v>125</v>
      </c>
      <c r="L1405" s="24">
        <v>4</v>
      </c>
      <c r="M1405" s="25">
        <v>4</v>
      </c>
      <c r="N1405" s="22">
        <f>M1405/4</f>
        <v>1</v>
      </c>
      <c r="O1405" s="19">
        <f>M1405/N1405</f>
        <v>4</v>
      </c>
      <c r="P1405" s="26">
        <v>30</v>
      </c>
      <c r="Q1405" s="30">
        <f>P1405</f>
        <v>30</v>
      </c>
      <c r="R1405" s="20">
        <f>AA1405/V1405</f>
        <v>100</v>
      </c>
      <c r="S1405" s="27">
        <v>30</v>
      </c>
      <c r="T1405" s="30">
        <f>S1405</f>
        <v>30</v>
      </c>
      <c r="U1405" s="20">
        <f>AB1405/W1405</f>
        <v>100</v>
      </c>
      <c r="V1405" s="19">
        <f>ROUND((Q1405/100)*G1405,0)</f>
        <v>27000</v>
      </c>
      <c r="W1405" s="19">
        <f>ROUND(((T1405/100)*G1405)/J1405,0)</f>
        <v>27000</v>
      </c>
      <c r="X1405" s="19">
        <v>0</v>
      </c>
      <c r="Y1405" s="19">
        <v>0</v>
      </c>
      <c r="Z1405" s="19">
        <v>0</v>
      </c>
      <c r="AA1405" s="20">
        <f>G1405*P1405</f>
        <v>2700000</v>
      </c>
      <c r="AB1405" s="20">
        <f>(G1405*S1405)/J1405</f>
        <v>2700000</v>
      </c>
      <c r="AC1405" s="20">
        <v>0</v>
      </c>
      <c r="AD1405" s="20">
        <v>0</v>
      </c>
      <c r="AE1405" s="20">
        <v>0</v>
      </c>
      <c r="AF1405" s="24">
        <v>100</v>
      </c>
      <c r="AG1405" s="24">
        <v>0</v>
      </c>
      <c r="AH1405" s="24">
        <v>1</v>
      </c>
      <c r="AI1405" s="24">
        <v>100</v>
      </c>
      <c r="AJ1405" s="24">
        <v>0</v>
      </c>
      <c r="AK1405" s="24">
        <v>1</v>
      </c>
      <c r="AL1405" s="24">
        <v>0.5</v>
      </c>
      <c r="AM1405" s="24">
        <v>0.5</v>
      </c>
      <c r="AN1405" s="24">
        <v>0</v>
      </c>
      <c r="AO1405" s="24">
        <v>0</v>
      </c>
      <c r="AP1405" s="24">
        <v>0</v>
      </c>
      <c r="AQ1405" s="24">
        <v>0.01</v>
      </c>
      <c r="AR1405" s="24">
        <v>0.01</v>
      </c>
      <c r="AS1405" s="24">
        <v>0</v>
      </c>
      <c r="AT1405" s="24">
        <v>0</v>
      </c>
      <c r="AU1405" s="24">
        <v>0</v>
      </c>
      <c r="AV1405" s="24">
        <v>0</v>
      </c>
      <c r="AW1405" s="24">
        <v>0.2</v>
      </c>
      <c r="AX1405" s="24">
        <v>0</v>
      </c>
      <c r="AY1405" s="24">
        <v>0</v>
      </c>
      <c r="AZ1405" s="24">
        <v>0</v>
      </c>
      <c r="BA1405" s="24">
        <v>0.04</v>
      </c>
      <c r="BB1405" s="24">
        <v>0</v>
      </c>
      <c r="BC1405" s="22">
        <v>0.05</v>
      </c>
      <c r="BD1405" s="22">
        <v>0.05</v>
      </c>
      <c r="BE1405" s="24">
        <v>7.4999999999999997E-2</v>
      </c>
      <c r="BF1405" s="24">
        <v>5.0000000000000001E-3</v>
      </c>
      <c r="BG1405" s="24">
        <v>0</v>
      </c>
      <c r="BH1405" s="24">
        <v>0</v>
      </c>
      <c r="BI1405" s="24">
        <v>0</v>
      </c>
      <c r="BJ1405" s="24">
        <v>1.8749999999999999E-2</v>
      </c>
      <c r="BK1405" s="24">
        <v>1.25E-3</v>
      </c>
      <c r="BL1405" s="24">
        <v>0</v>
      </c>
      <c r="BM1405" s="24">
        <v>0</v>
      </c>
      <c r="BN1405" s="24">
        <v>0</v>
      </c>
      <c r="BO1405" s="24">
        <v>0.1</v>
      </c>
      <c r="BP1405" s="24">
        <v>0.1</v>
      </c>
      <c r="BQ1405" s="24">
        <v>0</v>
      </c>
      <c r="BR1405" s="24">
        <v>0</v>
      </c>
      <c r="BS1405" s="24">
        <v>0</v>
      </c>
      <c r="BT1405" s="24">
        <v>0.04</v>
      </c>
      <c r="BU1405" s="29">
        <v>0.1</v>
      </c>
      <c r="BV1405" s="23">
        <f>BT1405/(BT1405+BU1405)</f>
        <v>0.2857142857142857</v>
      </c>
      <c r="BW1405" s="23">
        <f>SQRT((BT1405*BU1405)/((BT1405+BU1405)^2*(BT1405+BU1405+1)))</f>
        <v>0.42310634125649449</v>
      </c>
      <c r="BX1405" s="30">
        <v>0.1</v>
      </c>
      <c r="BY1405" s="30">
        <v>0.7</v>
      </c>
      <c r="BZ1405" s="30">
        <v>0.1</v>
      </c>
      <c r="CA1405" s="30">
        <v>0.1</v>
      </c>
      <c r="CB1405" s="28" t="s">
        <v>83</v>
      </c>
      <c r="CC1405" s="24">
        <v>600</v>
      </c>
    </row>
    <row r="1406" spans="1:81" s="24" customFormat="1" x14ac:dyDescent="0.2">
      <c r="A1406" s="30">
        <f t="shared" si="21"/>
        <v>1405</v>
      </c>
      <c r="B1406" s="30">
        <v>250</v>
      </c>
      <c r="C1406" s="30">
        <v>250</v>
      </c>
      <c r="D1406" s="24">
        <v>5</v>
      </c>
      <c r="E1406" s="24">
        <v>5</v>
      </c>
      <c r="F1406" s="19" t="s">
        <v>80</v>
      </c>
      <c r="G1406" s="19">
        <f>IF(F1406="rectangle",B1406*C1406,IF(F1406="hook",B1406*C1406-(D1406*E1406),IF(F1406="eight",B1406*C1406-2*(D1406*E1406),IF(F1406="tee",B1406*C1406-2*(D1406*E1406),IF(F1406="cross",B1406*C1406-4*(D1406*E1406),"ERROR")))))</f>
        <v>62500</v>
      </c>
      <c r="H1406" s="19" t="s">
        <v>86</v>
      </c>
      <c r="I1406" s="19">
        <f>B1406/C1406</f>
        <v>1</v>
      </c>
      <c r="J1406" s="22">
        <v>1</v>
      </c>
      <c r="K1406" s="24">
        <v>125</v>
      </c>
      <c r="L1406" s="24">
        <v>4</v>
      </c>
      <c r="M1406" s="25">
        <v>5</v>
      </c>
      <c r="N1406" s="22">
        <f>M1406/4</f>
        <v>1.25</v>
      </c>
      <c r="O1406" s="19">
        <f>M1406/N1406</f>
        <v>4</v>
      </c>
      <c r="P1406" s="26">
        <v>5</v>
      </c>
      <c r="Q1406" s="30">
        <f>P1406</f>
        <v>5</v>
      </c>
      <c r="R1406" s="20">
        <f>AA1406/V1406</f>
        <v>100</v>
      </c>
      <c r="S1406" s="27">
        <v>5</v>
      </c>
      <c r="T1406" s="30">
        <f>S1406</f>
        <v>5</v>
      </c>
      <c r="U1406" s="20">
        <f>AB1406/W1406</f>
        <v>100</v>
      </c>
      <c r="V1406" s="19">
        <f>ROUND((Q1406/100)*G1406,0)</f>
        <v>3125</v>
      </c>
      <c r="W1406" s="19">
        <f>ROUND(((T1406/100)*G1406)/J1406,0)</f>
        <v>3125</v>
      </c>
      <c r="X1406" s="19">
        <v>0</v>
      </c>
      <c r="Y1406" s="19">
        <v>0</v>
      </c>
      <c r="Z1406" s="19">
        <v>0</v>
      </c>
      <c r="AA1406" s="20">
        <f>G1406*P1406</f>
        <v>312500</v>
      </c>
      <c r="AB1406" s="20">
        <f>(G1406*S1406)/J1406</f>
        <v>312500</v>
      </c>
      <c r="AC1406" s="20">
        <v>0</v>
      </c>
      <c r="AD1406" s="20">
        <v>0</v>
      </c>
      <c r="AE1406" s="20">
        <v>0</v>
      </c>
      <c r="AF1406" s="24">
        <v>100</v>
      </c>
      <c r="AG1406" s="24">
        <v>0</v>
      </c>
      <c r="AH1406" s="24">
        <v>1</v>
      </c>
      <c r="AI1406" s="24">
        <v>100</v>
      </c>
      <c r="AJ1406" s="24">
        <v>0</v>
      </c>
      <c r="AK1406" s="24">
        <v>1</v>
      </c>
      <c r="AL1406" s="24">
        <v>0.5</v>
      </c>
      <c r="AM1406" s="24">
        <v>0.5</v>
      </c>
      <c r="AN1406" s="24">
        <v>0</v>
      </c>
      <c r="AO1406" s="24">
        <v>0</v>
      </c>
      <c r="AP1406" s="24">
        <v>0</v>
      </c>
      <c r="AQ1406" s="24">
        <v>0.01</v>
      </c>
      <c r="AR1406" s="24">
        <v>0.01</v>
      </c>
      <c r="AS1406" s="24">
        <v>0</v>
      </c>
      <c r="AT1406" s="24">
        <v>0</v>
      </c>
      <c r="AU1406" s="24">
        <v>0</v>
      </c>
      <c r="AV1406" s="24">
        <v>0</v>
      </c>
      <c r="AW1406" s="24">
        <v>0.2</v>
      </c>
      <c r="AX1406" s="24">
        <v>0</v>
      </c>
      <c r="AY1406" s="24">
        <v>0</v>
      </c>
      <c r="AZ1406" s="24">
        <v>0</v>
      </c>
      <c r="BA1406" s="24">
        <v>0.04</v>
      </c>
      <c r="BB1406" s="24">
        <v>0</v>
      </c>
      <c r="BC1406" s="22">
        <v>0.05</v>
      </c>
      <c r="BD1406" s="22">
        <v>0.05</v>
      </c>
      <c r="BE1406" s="24">
        <v>7.4999999999999997E-2</v>
      </c>
      <c r="BF1406" s="24">
        <v>5.0000000000000001E-3</v>
      </c>
      <c r="BG1406" s="24">
        <v>0</v>
      </c>
      <c r="BH1406" s="24">
        <v>0</v>
      </c>
      <c r="BI1406" s="24">
        <v>0</v>
      </c>
      <c r="BJ1406" s="24">
        <v>1.8749999999999999E-2</v>
      </c>
      <c r="BK1406" s="24">
        <v>1.25E-3</v>
      </c>
      <c r="BL1406" s="24">
        <v>0</v>
      </c>
      <c r="BM1406" s="24">
        <v>0</v>
      </c>
      <c r="BN1406" s="24">
        <v>0</v>
      </c>
      <c r="BO1406" s="24">
        <v>0.1</v>
      </c>
      <c r="BP1406" s="24">
        <v>0.1</v>
      </c>
      <c r="BQ1406" s="24">
        <v>0</v>
      </c>
      <c r="BR1406" s="24">
        <v>0</v>
      </c>
      <c r="BS1406" s="24">
        <v>0</v>
      </c>
      <c r="BT1406" s="24">
        <v>0.04</v>
      </c>
      <c r="BU1406" s="29">
        <v>4</v>
      </c>
      <c r="BV1406" s="23">
        <f>BT1406/(BT1406+BU1406)</f>
        <v>9.9009900990099011E-3</v>
      </c>
      <c r="BW1406" s="23">
        <f>SQRT((BT1406*BU1406)/((BT1406+BU1406)^2*(BT1406+BU1406+1)))</f>
        <v>4.410251516706673E-2</v>
      </c>
      <c r="BX1406" s="30">
        <v>0.1</v>
      </c>
      <c r="BY1406" s="30">
        <v>0.7</v>
      </c>
      <c r="BZ1406" s="30">
        <v>0.1</v>
      </c>
      <c r="CA1406" s="30">
        <v>0.1</v>
      </c>
      <c r="CB1406" s="28" t="s">
        <v>83</v>
      </c>
      <c r="CC1406" s="24">
        <v>600</v>
      </c>
    </row>
    <row r="1407" spans="1:81" s="24" customFormat="1" x14ac:dyDescent="0.2">
      <c r="A1407" s="30">
        <f t="shared" si="21"/>
        <v>1406</v>
      </c>
      <c r="B1407" s="30">
        <v>250</v>
      </c>
      <c r="C1407" s="30">
        <v>250</v>
      </c>
      <c r="D1407" s="24">
        <v>5</v>
      </c>
      <c r="E1407" s="24">
        <v>5</v>
      </c>
      <c r="F1407" s="19" t="s">
        <v>80</v>
      </c>
      <c r="G1407" s="19">
        <f>IF(F1407="rectangle",B1407*C1407,IF(F1407="hook",B1407*C1407-(D1407*E1407),IF(F1407="eight",B1407*C1407-2*(D1407*E1407),IF(F1407="tee",B1407*C1407-2*(D1407*E1407),IF(F1407="cross",B1407*C1407-4*(D1407*E1407),"ERROR")))))</f>
        <v>62500</v>
      </c>
      <c r="H1407" s="19" t="s">
        <v>86</v>
      </c>
      <c r="I1407" s="19">
        <f>B1407/C1407</f>
        <v>1</v>
      </c>
      <c r="J1407" s="22">
        <v>1</v>
      </c>
      <c r="K1407" s="24">
        <v>125</v>
      </c>
      <c r="L1407" s="24">
        <v>4</v>
      </c>
      <c r="M1407" s="25">
        <v>5</v>
      </c>
      <c r="N1407" s="22">
        <f>M1407/4</f>
        <v>1.25</v>
      </c>
      <c r="O1407" s="19">
        <f>M1407/N1407</f>
        <v>4</v>
      </c>
      <c r="P1407" s="26">
        <v>5</v>
      </c>
      <c r="Q1407" s="30">
        <f>P1407</f>
        <v>5</v>
      </c>
      <c r="R1407" s="20">
        <f>AA1407/V1407</f>
        <v>100</v>
      </c>
      <c r="S1407" s="27">
        <v>5</v>
      </c>
      <c r="T1407" s="30">
        <f>S1407</f>
        <v>5</v>
      </c>
      <c r="U1407" s="20">
        <f>AB1407/W1407</f>
        <v>100</v>
      </c>
      <c r="V1407" s="19">
        <f>ROUND((Q1407/100)*G1407,0)</f>
        <v>3125</v>
      </c>
      <c r="W1407" s="19">
        <f>ROUND(((T1407/100)*G1407)/J1407,0)</f>
        <v>3125</v>
      </c>
      <c r="X1407" s="19">
        <v>0</v>
      </c>
      <c r="Y1407" s="19">
        <v>0</v>
      </c>
      <c r="Z1407" s="19">
        <v>0</v>
      </c>
      <c r="AA1407" s="20">
        <f>G1407*P1407</f>
        <v>312500</v>
      </c>
      <c r="AB1407" s="20">
        <f>(G1407*S1407)/J1407</f>
        <v>312500</v>
      </c>
      <c r="AC1407" s="20">
        <v>0</v>
      </c>
      <c r="AD1407" s="20">
        <v>0</v>
      </c>
      <c r="AE1407" s="20">
        <v>0</v>
      </c>
      <c r="AF1407" s="24">
        <v>100</v>
      </c>
      <c r="AG1407" s="24">
        <v>0</v>
      </c>
      <c r="AH1407" s="24">
        <v>1</v>
      </c>
      <c r="AI1407" s="24">
        <v>100</v>
      </c>
      <c r="AJ1407" s="24">
        <v>0</v>
      </c>
      <c r="AK1407" s="24">
        <v>1</v>
      </c>
      <c r="AL1407" s="24">
        <v>0.5</v>
      </c>
      <c r="AM1407" s="24">
        <v>0.5</v>
      </c>
      <c r="AN1407" s="24">
        <v>0</v>
      </c>
      <c r="AO1407" s="24">
        <v>0</v>
      </c>
      <c r="AP1407" s="24">
        <v>0</v>
      </c>
      <c r="AQ1407" s="24">
        <v>0.01</v>
      </c>
      <c r="AR1407" s="24">
        <v>0.01</v>
      </c>
      <c r="AS1407" s="24">
        <v>0</v>
      </c>
      <c r="AT1407" s="24">
        <v>0</v>
      </c>
      <c r="AU1407" s="24">
        <v>0</v>
      </c>
      <c r="AV1407" s="24">
        <v>0</v>
      </c>
      <c r="AW1407" s="24">
        <v>0.2</v>
      </c>
      <c r="AX1407" s="24">
        <v>0</v>
      </c>
      <c r="AY1407" s="24">
        <v>0</v>
      </c>
      <c r="AZ1407" s="24">
        <v>0</v>
      </c>
      <c r="BA1407" s="24">
        <v>0.04</v>
      </c>
      <c r="BB1407" s="24">
        <v>0</v>
      </c>
      <c r="BC1407" s="22">
        <v>0.05</v>
      </c>
      <c r="BD1407" s="22">
        <v>0.05</v>
      </c>
      <c r="BE1407" s="24">
        <v>7.4999999999999997E-2</v>
      </c>
      <c r="BF1407" s="24">
        <v>5.0000000000000001E-3</v>
      </c>
      <c r="BG1407" s="24">
        <v>0</v>
      </c>
      <c r="BH1407" s="24">
        <v>0</v>
      </c>
      <c r="BI1407" s="24">
        <v>0</v>
      </c>
      <c r="BJ1407" s="24">
        <v>1.8749999999999999E-2</v>
      </c>
      <c r="BK1407" s="24">
        <v>1.25E-3</v>
      </c>
      <c r="BL1407" s="24">
        <v>0</v>
      </c>
      <c r="BM1407" s="24">
        <v>0</v>
      </c>
      <c r="BN1407" s="24">
        <v>0</v>
      </c>
      <c r="BO1407" s="24">
        <v>0.1</v>
      </c>
      <c r="BP1407" s="24">
        <v>0.1</v>
      </c>
      <c r="BQ1407" s="24">
        <v>0</v>
      </c>
      <c r="BR1407" s="24">
        <v>0</v>
      </c>
      <c r="BS1407" s="24">
        <v>0</v>
      </c>
      <c r="BT1407" s="24">
        <v>0.04</v>
      </c>
      <c r="BU1407" s="29">
        <v>0.2</v>
      </c>
      <c r="BV1407" s="23">
        <f>BT1407/(BT1407+BU1407)</f>
        <v>0.16666666666666666</v>
      </c>
      <c r="BW1407" s="23">
        <f>SQRT((BT1407*BU1407)/((BT1407+BU1407)^2*(BT1407+BU1407+1)))</f>
        <v>0.33467472037604118</v>
      </c>
      <c r="BX1407" s="30">
        <v>0.1</v>
      </c>
      <c r="BY1407" s="30">
        <v>0.7</v>
      </c>
      <c r="BZ1407" s="30">
        <v>0.1</v>
      </c>
      <c r="CA1407" s="30">
        <v>0.1</v>
      </c>
      <c r="CB1407" s="28" t="s">
        <v>83</v>
      </c>
      <c r="CC1407" s="24">
        <v>600</v>
      </c>
    </row>
    <row r="1408" spans="1:81" s="24" customFormat="1" x14ac:dyDescent="0.2">
      <c r="A1408" s="30">
        <f t="shared" si="21"/>
        <v>1407</v>
      </c>
      <c r="B1408" s="30">
        <v>250</v>
      </c>
      <c r="C1408" s="30">
        <v>250</v>
      </c>
      <c r="D1408" s="24">
        <v>5</v>
      </c>
      <c r="E1408" s="24">
        <v>5</v>
      </c>
      <c r="F1408" s="19" t="s">
        <v>80</v>
      </c>
      <c r="G1408" s="19">
        <f>IF(F1408="rectangle",B1408*C1408,IF(F1408="hook",B1408*C1408-(D1408*E1408),IF(F1408="eight",B1408*C1408-2*(D1408*E1408),IF(F1408="tee",B1408*C1408-2*(D1408*E1408),IF(F1408="cross",B1408*C1408-4*(D1408*E1408),"ERROR")))))</f>
        <v>62500</v>
      </c>
      <c r="H1408" s="19" t="s">
        <v>86</v>
      </c>
      <c r="I1408" s="19">
        <f>B1408/C1408</f>
        <v>1</v>
      </c>
      <c r="J1408" s="22">
        <v>1</v>
      </c>
      <c r="K1408" s="24">
        <v>125</v>
      </c>
      <c r="L1408" s="24">
        <v>4</v>
      </c>
      <c r="M1408" s="25">
        <v>5</v>
      </c>
      <c r="N1408" s="22">
        <f>M1408/4</f>
        <v>1.25</v>
      </c>
      <c r="O1408" s="19">
        <f>M1408/N1408</f>
        <v>4</v>
      </c>
      <c r="P1408" s="26">
        <v>5</v>
      </c>
      <c r="Q1408" s="30">
        <f>P1408</f>
        <v>5</v>
      </c>
      <c r="R1408" s="20">
        <f>AA1408/V1408</f>
        <v>100</v>
      </c>
      <c r="S1408" s="27">
        <v>5</v>
      </c>
      <c r="T1408" s="30">
        <f>S1408</f>
        <v>5</v>
      </c>
      <c r="U1408" s="20">
        <f>AB1408/W1408</f>
        <v>100</v>
      </c>
      <c r="V1408" s="19">
        <f>ROUND((Q1408/100)*G1408,0)</f>
        <v>3125</v>
      </c>
      <c r="W1408" s="19">
        <f>ROUND(((T1408/100)*G1408)/J1408,0)</f>
        <v>3125</v>
      </c>
      <c r="X1408" s="19">
        <v>0</v>
      </c>
      <c r="Y1408" s="19">
        <v>0</v>
      </c>
      <c r="Z1408" s="19">
        <v>0</v>
      </c>
      <c r="AA1408" s="20">
        <f>G1408*P1408</f>
        <v>312500</v>
      </c>
      <c r="AB1408" s="20">
        <f>(G1408*S1408)/J1408</f>
        <v>312500</v>
      </c>
      <c r="AC1408" s="20">
        <v>0</v>
      </c>
      <c r="AD1408" s="20">
        <v>0</v>
      </c>
      <c r="AE1408" s="20">
        <v>0</v>
      </c>
      <c r="AF1408" s="24">
        <v>100</v>
      </c>
      <c r="AG1408" s="24">
        <v>0</v>
      </c>
      <c r="AH1408" s="24">
        <v>1</v>
      </c>
      <c r="AI1408" s="24">
        <v>100</v>
      </c>
      <c r="AJ1408" s="24">
        <v>0</v>
      </c>
      <c r="AK1408" s="24">
        <v>1</v>
      </c>
      <c r="AL1408" s="24">
        <v>0.5</v>
      </c>
      <c r="AM1408" s="24">
        <v>0.5</v>
      </c>
      <c r="AN1408" s="24">
        <v>0</v>
      </c>
      <c r="AO1408" s="24">
        <v>0</v>
      </c>
      <c r="AP1408" s="24">
        <v>0</v>
      </c>
      <c r="AQ1408" s="24">
        <v>0.01</v>
      </c>
      <c r="AR1408" s="24">
        <v>0.01</v>
      </c>
      <c r="AS1408" s="24">
        <v>0</v>
      </c>
      <c r="AT1408" s="24">
        <v>0</v>
      </c>
      <c r="AU1408" s="24">
        <v>0</v>
      </c>
      <c r="AV1408" s="24">
        <v>0</v>
      </c>
      <c r="AW1408" s="24">
        <v>0.2</v>
      </c>
      <c r="AX1408" s="24">
        <v>0</v>
      </c>
      <c r="AY1408" s="24">
        <v>0</v>
      </c>
      <c r="AZ1408" s="24">
        <v>0</v>
      </c>
      <c r="BA1408" s="24">
        <v>0.04</v>
      </c>
      <c r="BB1408" s="24">
        <v>0</v>
      </c>
      <c r="BC1408" s="22">
        <v>0.05</v>
      </c>
      <c r="BD1408" s="22">
        <v>0.05</v>
      </c>
      <c r="BE1408" s="24">
        <v>7.4999999999999997E-2</v>
      </c>
      <c r="BF1408" s="24">
        <v>5.0000000000000001E-3</v>
      </c>
      <c r="BG1408" s="24">
        <v>0</v>
      </c>
      <c r="BH1408" s="24">
        <v>0</v>
      </c>
      <c r="BI1408" s="24">
        <v>0</v>
      </c>
      <c r="BJ1408" s="24">
        <v>1.8749999999999999E-2</v>
      </c>
      <c r="BK1408" s="24">
        <v>1.25E-3</v>
      </c>
      <c r="BL1408" s="24">
        <v>0</v>
      </c>
      <c r="BM1408" s="24">
        <v>0</v>
      </c>
      <c r="BN1408" s="24">
        <v>0</v>
      </c>
      <c r="BO1408" s="24">
        <v>0.1</v>
      </c>
      <c r="BP1408" s="24">
        <v>0.1</v>
      </c>
      <c r="BQ1408" s="24">
        <v>0</v>
      </c>
      <c r="BR1408" s="24">
        <v>0</v>
      </c>
      <c r="BS1408" s="24">
        <v>0</v>
      </c>
      <c r="BT1408" s="24">
        <v>0.04</v>
      </c>
      <c r="BU1408" s="29">
        <v>0.1</v>
      </c>
      <c r="BV1408" s="23">
        <f>BT1408/(BT1408+BU1408)</f>
        <v>0.2857142857142857</v>
      </c>
      <c r="BW1408" s="23">
        <f>SQRT((BT1408*BU1408)/((BT1408+BU1408)^2*(BT1408+BU1408+1)))</f>
        <v>0.42310634125649449</v>
      </c>
      <c r="BX1408" s="30">
        <v>0.1</v>
      </c>
      <c r="BY1408" s="30">
        <v>0.7</v>
      </c>
      <c r="BZ1408" s="30">
        <v>0.1</v>
      </c>
      <c r="CA1408" s="30">
        <v>0.1</v>
      </c>
      <c r="CB1408" s="28" t="s">
        <v>83</v>
      </c>
      <c r="CC1408" s="24">
        <v>600</v>
      </c>
    </row>
    <row r="1409" spans="1:81" s="24" customFormat="1" x14ac:dyDescent="0.2">
      <c r="A1409" s="30">
        <f t="shared" si="21"/>
        <v>1408</v>
      </c>
      <c r="B1409" s="30">
        <v>250</v>
      </c>
      <c r="C1409" s="30">
        <v>250</v>
      </c>
      <c r="D1409" s="24">
        <v>5</v>
      </c>
      <c r="E1409" s="24">
        <v>5</v>
      </c>
      <c r="F1409" s="19" t="s">
        <v>80</v>
      </c>
      <c r="G1409" s="19">
        <f>IF(F1409="rectangle",B1409*C1409,IF(F1409="hook",B1409*C1409-(D1409*E1409),IF(F1409="eight",B1409*C1409-2*(D1409*E1409),IF(F1409="tee",B1409*C1409-2*(D1409*E1409),IF(F1409="cross",B1409*C1409-4*(D1409*E1409),"ERROR")))))</f>
        <v>62500</v>
      </c>
      <c r="H1409" s="19" t="s">
        <v>86</v>
      </c>
      <c r="I1409" s="19">
        <f>B1409/C1409</f>
        <v>1</v>
      </c>
      <c r="J1409" s="22">
        <v>1</v>
      </c>
      <c r="K1409" s="24">
        <v>125</v>
      </c>
      <c r="L1409" s="24">
        <v>4</v>
      </c>
      <c r="M1409" s="25">
        <v>5</v>
      </c>
      <c r="N1409" s="22">
        <f>M1409/4</f>
        <v>1.25</v>
      </c>
      <c r="O1409" s="19">
        <f>M1409/N1409</f>
        <v>4</v>
      </c>
      <c r="P1409" s="26">
        <v>5</v>
      </c>
      <c r="Q1409" s="30">
        <f>P1409</f>
        <v>5</v>
      </c>
      <c r="R1409" s="20">
        <f>AA1409/V1409</f>
        <v>100</v>
      </c>
      <c r="S1409" s="27">
        <v>15</v>
      </c>
      <c r="T1409" s="30">
        <f>S1409</f>
        <v>15</v>
      </c>
      <c r="U1409" s="20">
        <f>AB1409/W1409</f>
        <v>100</v>
      </c>
      <c r="V1409" s="19">
        <f>ROUND((Q1409/100)*G1409,0)</f>
        <v>3125</v>
      </c>
      <c r="W1409" s="19">
        <f>ROUND(((T1409/100)*G1409)/J1409,0)</f>
        <v>9375</v>
      </c>
      <c r="X1409" s="19">
        <v>0</v>
      </c>
      <c r="Y1409" s="19">
        <v>0</v>
      </c>
      <c r="Z1409" s="19">
        <v>0</v>
      </c>
      <c r="AA1409" s="20">
        <f>G1409*P1409</f>
        <v>312500</v>
      </c>
      <c r="AB1409" s="20">
        <f>(G1409*S1409)/J1409</f>
        <v>937500</v>
      </c>
      <c r="AC1409" s="20">
        <v>0</v>
      </c>
      <c r="AD1409" s="20">
        <v>0</v>
      </c>
      <c r="AE1409" s="20">
        <v>0</v>
      </c>
      <c r="AF1409" s="24">
        <v>100</v>
      </c>
      <c r="AG1409" s="24">
        <v>0</v>
      </c>
      <c r="AH1409" s="24">
        <v>1</v>
      </c>
      <c r="AI1409" s="24">
        <v>100</v>
      </c>
      <c r="AJ1409" s="24">
        <v>0</v>
      </c>
      <c r="AK1409" s="24">
        <v>1</v>
      </c>
      <c r="AL1409" s="24">
        <v>0.5</v>
      </c>
      <c r="AM1409" s="24">
        <v>0.5</v>
      </c>
      <c r="AN1409" s="24">
        <v>0</v>
      </c>
      <c r="AO1409" s="24">
        <v>0</v>
      </c>
      <c r="AP1409" s="24">
        <v>0</v>
      </c>
      <c r="AQ1409" s="24">
        <v>0.01</v>
      </c>
      <c r="AR1409" s="24">
        <v>0.01</v>
      </c>
      <c r="AS1409" s="24">
        <v>0</v>
      </c>
      <c r="AT1409" s="24">
        <v>0</v>
      </c>
      <c r="AU1409" s="24">
        <v>0</v>
      </c>
      <c r="AV1409" s="24">
        <v>0</v>
      </c>
      <c r="AW1409" s="24">
        <v>0.2</v>
      </c>
      <c r="AX1409" s="24">
        <v>0</v>
      </c>
      <c r="AY1409" s="24">
        <v>0</v>
      </c>
      <c r="AZ1409" s="24">
        <v>0</v>
      </c>
      <c r="BA1409" s="24">
        <v>0.04</v>
      </c>
      <c r="BB1409" s="24">
        <v>0</v>
      </c>
      <c r="BC1409" s="22">
        <v>0.05</v>
      </c>
      <c r="BD1409" s="22">
        <v>0.05</v>
      </c>
      <c r="BE1409" s="24">
        <v>7.4999999999999997E-2</v>
      </c>
      <c r="BF1409" s="24">
        <v>5.0000000000000001E-3</v>
      </c>
      <c r="BG1409" s="24">
        <v>0</v>
      </c>
      <c r="BH1409" s="24">
        <v>0</v>
      </c>
      <c r="BI1409" s="24">
        <v>0</v>
      </c>
      <c r="BJ1409" s="24">
        <v>1.8749999999999999E-2</v>
      </c>
      <c r="BK1409" s="24">
        <v>1.25E-3</v>
      </c>
      <c r="BL1409" s="24">
        <v>0</v>
      </c>
      <c r="BM1409" s="24">
        <v>0</v>
      </c>
      <c r="BN1409" s="24">
        <v>0</v>
      </c>
      <c r="BO1409" s="24">
        <v>0.1</v>
      </c>
      <c r="BP1409" s="24">
        <v>0.1</v>
      </c>
      <c r="BQ1409" s="24">
        <v>0</v>
      </c>
      <c r="BR1409" s="24">
        <v>0</v>
      </c>
      <c r="BS1409" s="24">
        <v>0</v>
      </c>
      <c r="BT1409" s="24">
        <v>0.04</v>
      </c>
      <c r="BU1409" s="29">
        <v>4</v>
      </c>
      <c r="BV1409" s="23">
        <f>BT1409/(BT1409+BU1409)</f>
        <v>9.9009900990099011E-3</v>
      </c>
      <c r="BW1409" s="23">
        <f>SQRT((BT1409*BU1409)/((BT1409+BU1409)^2*(BT1409+BU1409+1)))</f>
        <v>4.410251516706673E-2</v>
      </c>
      <c r="BX1409" s="30">
        <v>0.1</v>
      </c>
      <c r="BY1409" s="30">
        <v>0.7</v>
      </c>
      <c r="BZ1409" s="30">
        <v>0.1</v>
      </c>
      <c r="CA1409" s="30">
        <v>0.1</v>
      </c>
      <c r="CB1409" s="28" t="s">
        <v>83</v>
      </c>
      <c r="CC1409" s="24">
        <v>600</v>
      </c>
    </row>
    <row r="1410" spans="1:81" s="24" customFormat="1" x14ac:dyDescent="0.2">
      <c r="A1410" s="30">
        <f t="shared" si="21"/>
        <v>1409</v>
      </c>
      <c r="B1410" s="30">
        <v>250</v>
      </c>
      <c r="C1410" s="30">
        <v>250</v>
      </c>
      <c r="D1410" s="24">
        <v>5</v>
      </c>
      <c r="E1410" s="24">
        <v>5</v>
      </c>
      <c r="F1410" s="19" t="s">
        <v>80</v>
      </c>
      <c r="G1410" s="19">
        <f>IF(F1410="rectangle",B1410*C1410,IF(F1410="hook",B1410*C1410-(D1410*E1410),IF(F1410="eight",B1410*C1410-2*(D1410*E1410),IF(F1410="tee",B1410*C1410-2*(D1410*E1410),IF(F1410="cross",B1410*C1410-4*(D1410*E1410),"ERROR")))))</f>
        <v>62500</v>
      </c>
      <c r="H1410" s="19" t="s">
        <v>86</v>
      </c>
      <c r="I1410" s="19">
        <f>B1410/C1410</f>
        <v>1</v>
      </c>
      <c r="J1410" s="22">
        <v>1</v>
      </c>
      <c r="K1410" s="24">
        <v>125</v>
      </c>
      <c r="L1410" s="24">
        <v>4</v>
      </c>
      <c r="M1410" s="25">
        <v>5</v>
      </c>
      <c r="N1410" s="22">
        <f>M1410/4</f>
        <v>1.25</v>
      </c>
      <c r="O1410" s="19">
        <f>M1410/N1410</f>
        <v>4</v>
      </c>
      <c r="P1410" s="26">
        <v>5</v>
      </c>
      <c r="Q1410" s="30">
        <f>P1410</f>
        <v>5</v>
      </c>
      <c r="R1410" s="20">
        <f>AA1410/V1410</f>
        <v>100</v>
      </c>
      <c r="S1410" s="27">
        <v>15</v>
      </c>
      <c r="T1410" s="30">
        <f>S1410</f>
        <v>15</v>
      </c>
      <c r="U1410" s="20">
        <f>AB1410/W1410</f>
        <v>100</v>
      </c>
      <c r="V1410" s="19">
        <f>ROUND((Q1410/100)*G1410,0)</f>
        <v>3125</v>
      </c>
      <c r="W1410" s="19">
        <f>ROUND(((T1410/100)*G1410)/J1410,0)</f>
        <v>9375</v>
      </c>
      <c r="X1410" s="19">
        <v>0</v>
      </c>
      <c r="Y1410" s="19">
        <v>0</v>
      </c>
      <c r="Z1410" s="19">
        <v>0</v>
      </c>
      <c r="AA1410" s="20">
        <f>G1410*P1410</f>
        <v>312500</v>
      </c>
      <c r="AB1410" s="20">
        <f>(G1410*S1410)/J1410</f>
        <v>937500</v>
      </c>
      <c r="AC1410" s="20">
        <v>0</v>
      </c>
      <c r="AD1410" s="20">
        <v>0</v>
      </c>
      <c r="AE1410" s="20">
        <v>0</v>
      </c>
      <c r="AF1410" s="24">
        <v>100</v>
      </c>
      <c r="AG1410" s="24">
        <v>0</v>
      </c>
      <c r="AH1410" s="24">
        <v>1</v>
      </c>
      <c r="AI1410" s="24">
        <v>100</v>
      </c>
      <c r="AJ1410" s="24">
        <v>0</v>
      </c>
      <c r="AK1410" s="24">
        <v>1</v>
      </c>
      <c r="AL1410" s="24">
        <v>0.5</v>
      </c>
      <c r="AM1410" s="24">
        <v>0.5</v>
      </c>
      <c r="AN1410" s="24">
        <v>0</v>
      </c>
      <c r="AO1410" s="24">
        <v>0</v>
      </c>
      <c r="AP1410" s="24">
        <v>0</v>
      </c>
      <c r="AQ1410" s="24">
        <v>0.01</v>
      </c>
      <c r="AR1410" s="24">
        <v>0.01</v>
      </c>
      <c r="AS1410" s="24">
        <v>0</v>
      </c>
      <c r="AT1410" s="24">
        <v>0</v>
      </c>
      <c r="AU1410" s="24">
        <v>0</v>
      </c>
      <c r="AV1410" s="24">
        <v>0</v>
      </c>
      <c r="AW1410" s="24">
        <v>0.2</v>
      </c>
      <c r="AX1410" s="24">
        <v>0</v>
      </c>
      <c r="AY1410" s="24">
        <v>0</v>
      </c>
      <c r="AZ1410" s="24">
        <v>0</v>
      </c>
      <c r="BA1410" s="24">
        <v>0.04</v>
      </c>
      <c r="BB1410" s="24">
        <v>0</v>
      </c>
      <c r="BC1410" s="22">
        <v>0.05</v>
      </c>
      <c r="BD1410" s="22">
        <v>0.05</v>
      </c>
      <c r="BE1410" s="24">
        <v>7.4999999999999997E-2</v>
      </c>
      <c r="BF1410" s="24">
        <v>5.0000000000000001E-3</v>
      </c>
      <c r="BG1410" s="24">
        <v>0</v>
      </c>
      <c r="BH1410" s="24">
        <v>0</v>
      </c>
      <c r="BI1410" s="24">
        <v>0</v>
      </c>
      <c r="BJ1410" s="24">
        <v>1.8749999999999999E-2</v>
      </c>
      <c r="BK1410" s="24">
        <v>1.25E-3</v>
      </c>
      <c r="BL1410" s="24">
        <v>0</v>
      </c>
      <c r="BM1410" s="24">
        <v>0</v>
      </c>
      <c r="BN1410" s="24">
        <v>0</v>
      </c>
      <c r="BO1410" s="24">
        <v>0.1</v>
      </c>
      <c r="BP1410" s="24">
        <v>0.1</v>
      </c>
      <c r="BQ1410" s="24">
        <v>0</v>
      </c>
      <c r="BR1410" s="24">
        <v>0</v>
      </c>
      <c r="BS1410" s="24">
        <v>0</v>
      </c>
      <c r="BT1410" s="24">
        <v>0.04</v>
      </c>
      <c r="BU1410" s="29">
        <v>0.2</v>
      </c>
      <c r="BV1410" s="23">
        <f>BT1410/(BT1410+BU1410)</f>
        <v>0.16666666666666666</v>
      </c>
      <c r="BW1410" s="23">
        <f>SQRT((BT1410*BU1410)/((BT1410+BU1410)^2*(BT1410+BU1410+1)))</f>
        <v>0.33467472037604118</v>
      </c>
      <c r="BX1410" s="30">
        <v>0.1</v>
      </c>
      <c r="BY1410" s="30">
        <v>0.7</v>
      </c>
      <c r="BZ1410" s="30">
        <v>0.1</v>
      </c>
      <c r="CA1410" s="30">
        <v>0.1</v>
      </c>
      <c r="CB1410" s="28" t="s">
        <v>83</v>
      </c>
      <c r="CC1410" s="24">
        <v>600</v>
      </c>
    </row>
    <row r="1411" spans="1:81" s="24" customFormat="1" x14ac:dyDescent="0.2">
      <c r="A1411" s="30">
        <f t="shared" si="21"/>
        <v>1410</v>
      </c>
      <c r="B1411" s="30">
        <v>250</v>
      </c>
      <c r="C1411" s="30">
        <v>250</v>
      </c>
      <c r="D1411" s="24">
        <v>5</v>
      </c>
      <c r="E1411" s="24">
        <v>5</v>
      </c>
      <c r="F1411" s="19" t="s">
        <v>80</v>
      </c>
      <c r="G1411" s="19">
        <f>IF(F1411="rectangle",B1411*C1411,IF(F1411="hook",B1411*C1411-(D1411*E1411),IF(F1411="eight",B1411*C1411-2*(D1411*E1411),IF(F1411="tee",B1411*C1411-2*(D1411*E1411),IF(F1411="cross",B1411*C1411-4*(D1411*E1411),"ERROR")))))</f>
        <v>62500</v>
      </c>
      <c r="H1411" s="19" t="s">
        <v>86</v>
      </c>
      <c r="I1411" s="19">
        <f>B1411/C1411</f>
        <v>1</v>
      </c>
      <c r="J1411" s="22">
        <v>1</v>
      </c>
      <c r="K1411" s="24">
        <v>125</v>
      </c>
      <c r="L1411" s="24">
        <v>4</v>
      </c>
      <c r="M1411" s="25">
        <v>5</v>
      </c>
      <c r="N1411" s="22">
        <f>M1411/4</f>
        <v>1.25</v>
      </c>
      <c r="O1411" s="19">
        <f>M1411/N1411</f>
        <v>4</v>
      </c>
      <c r="P1411" s="26">
        <v>5</v>
      </c>
      <c r="Q1411" s="30">
        <f>P1411</f>
        <v>5</v>
      </c>
      <c r="R1411" s="20">
        <f>AA1411/V1411</f>
        <v>100</v>
      </c>
      <c r="S1411" s="27">
        <v>15</v>
      </c>
      <c r="T1411" s="30">
        <f>S1411</f>
        <v>15</v>
      </c>
      <c r="U1411" s="20">
        <f>AB1411/W1411</f>
        <v>100</v>
      </c>
      <c r="V1411" s="19">
        <f>ROUND((Q1411/100)*G1411,0)</f>
        <v>3125</v>
      </c>
      <c r="W1411" s="19">
        <f>ROUND(((T1411/100)*G1411)/J1411,0)</f>
        <v>9375</v>
      </c>
      <c r="X1411" s="19">
        <v>0</v>
      </c>
      <c r="Y1411" s="19">
        <v>0</v>
      </c>
      <c r="Z1411" s="19">
        <v>0</v>
      </c>
      <c r="AA1411" s="20">
        <f>G1411*P1411</f>
        <v>312500</v>
      </c>
      <c r="AB1411" s="20">
        <f>(G1411*S1411)/J1411</f>
        <v>937500</v>
      </c>
      <c r="AC1411" s="20">
        <v>0</v>
      </c>
      <c r="AD1411" s="20">
        <v>0</v>
      </c>
      <c r="AE1411" s="20">
        <v>0</v>
      </c>
      <c r="AF1411" s="24">
        <v>100</v>
      </c>
      <c r="AG1411" s="24">
        <v>0</v>
      </c>
      <c r="AH1411" s="24">
        <v>1</v>
      </c>
      <c r="AI1411" s="24">
        <v>100</v>
      </c>
      <c r="AJ1411" s="24">
        <v>0</v>
      </c>
      <c r="AK1411" s="24">
        <v>1</v>
      </c>
      <c r="AL1411" s="24">
        <v>0.5</v>
      </c>
      <c r="AM1411" s="24">
        <v>0.5</v>
      </c>
      <c r="AN1411" s="24">
        <v>0</v>
      </c>
      <c r="AO1411" s="24">
        <v>0</v>
      </c>
      <c r="AP1411" s="24">
        <v>0</v>
      </c>
      <c r="AQ1411" s="24">
        <v>0.01</v>
      </c>
      <c r="AR1411" s="24">
        <v>0.01</v>
      </c>
      <c r="AS1411" s="24">
        <v>0</v>
      </c>
      <c r="AT1411" s="24">
        <v>0</v>
      </c>
      <c r="AU1411" s="24">
        <v>0</v>
      </c>
      <c r="AV1411" s="24">
        <v>0</v>
      </c>
      <c r="AW1411" s="24">
        <v>0.2</v>
      </c>
      <c r="AX1411" s="24">
        <v>0</v>
      </c>
      <c r="AY1411" s="24">
        <v>0</v>
      </c>
      <c r="AZ1411" s="24">
        <v>0</v>
      </c>
      <c r="BA1411" s="24">
        <v>0.04</v>
      </c>
      <c r="BB1411" s="24">
        <v>0</v>
      </c>
      <c r="BC1411" s="22">
        <v>0.05</v>
      </c>
      <c r="BD1411" s="22">
        <v>0.05</v>
      </c>
      <c r="BE1411" s="24">
        <v>7.4999999999999997E-2</v>
      </c>
      <c r="BF1411" s="24">
        <v>5.0000000000000001E-3</v>
      </c>
      <c r="BG1411" s="24">
        <v>0</v>
      </c>
      <c r="BH1411" s="24">
        <v>0</v>
      </c>
      <c r="BI1411" s="24">
        <v>0</v>
      </c>
      <c r="BJ1411" s="24">
        <v>1.8749999999999999E-2</v>
      </c>
      <c r="BK1411" s="24">
        <v>1.25E-3</v>
      </c>
      <c r="BL1411" s="24">
        <v>0</v>
      </c>
      <c r="BM1411" s="24">
        <v>0</v>
      </c>
      <c r="BN1411" s="24">
        <v>0</v>
      </c>
      <c r="BO1411" s="24">
        <v>0.1</v>
      </c>
      <c r="BP1411" s="24">
        <v>0.1</v>
      </c>
      <c r="BQ1411" s="24">
        <v>0</v>
      </c>
      <c r="BR1411" s="24">
        <v>0</v>
      </c>
      <c r="BS1411" s="24">
        <v>0</v>
      </c>
      <c r="BT1411" s="24">
        <v>0.04</v>
      </c>
      <c r="BU1411" s="29">
        <v>0.1</v>
      </c>
      <c r="BV1411" s="23">
        <f>BT1411/(BT1411+BU1411)</f>
        <v>0.2857142857142857</v>
      </c>
      <c r="BW1411" s="23">
        <f>SQRT((BT1411*BU1411)/((BT1411+BU1411)^2*(BT1411+BU1411+1)))</f>
        <v>0.42310634125649449</v>
      </c>
      <c r="BX1411" s="30">
        <v>0.1</v>
      </c>
      <c r="BY1411" s="30">
        <v>0.7</v>
      </c>
      <c r="BZ1411" s="30">
        <v>0.1</v>
      </c>
      <c r="CA1411" s="30">
        <v>0.1</v>
      </c>
      <c r="CB1411" s="28" t="s">
        <v>83</v>
      </c>
      <c r="CC1411" s="24">
        <v>600</v>
      </c>
    </row>
    <row r="1412" spans="1:81" s="24" customFormat="1" x14ac:dyDescent="0.2">
      <c r="A1412" s="30">
        <f t="shared" ref="A1412:A1475" si="22">A1411+1</f>
        <v>1411</v>
      </c>
      <c r="B1412" s="30">
        <v>250</v>
      </c>
      <c r="C1412" s="30">
        <v>250</v>
      </c>
      <c r="D1412" s="24">
        <v>5</v>
      </c>
      <c r="E1412" s="24">
        <v>5</v>
      </c>
      <c r="F1412" s="19" t="s">
        <v>80</v>
      </c>
      <c r="G1412" s="19">
        <f>IF(F1412="rectangle",B1412*C1412,IF(F1412="hook",B1412*C1412-(D1412*E1412),IF(F1412="eight",B1412*C1412-2*(D1412*E1412),IF(F1412="tee",B1412*C1412-2*(D1412*E1412),IF(F1412="cross",B1412*C1412-4*(D1412*E1412),"ERROR")))))</f>
        <v>62500</v>
      </c>
      <c r="H1412" s="19" t="s">
        <v>86</v>
      </c>
      <c r="I1412" s="19">
        <f>B1412/C1412</f>
        <v>1</v>
      </c>
      <c r="J1412" s="22">
        <v>1</v>
      </c>
      <c r="K1412" s="24">
        <v>125</v>
      </c>
      <c r="L1412" s="24">
        <v>4</v>
      </c>
      <c r="M1412" s="25">
        <v>5</v>
      </c>
      <c r="N1412" s="22">
        <f>M1412/4</f>
        <v>1.25</v>
      </c>
      <c r="O1412" s="19">
        <f>M1412/N1412</f>
        <v>4</v>
      </c>
      <c r="P1412" s="26">
        <v>5</v>
      </c>
      <c r="Q1412" s="30">
        <f>P1412</f>
        <v>5</v>
      </c>
      <c r="R1412" s="20">
        <f>AA1412/V1412</f>
        <v>100</v>
      </c>
      <c r="S1412" s="27">
        <v>30</v>
      </c>
      <c r="T1412" s="30">
        <f>S1412</f>
        <v>30</v>
      </c>
      <c r="U1412" s="20">
        <f>AB1412/W1412</f>
        <v>100</v>
      </c>
      <c r="V1412" s="19">
        <f>ROUND((Q1412/100)*G1412,0)</f>
        <v>3125</v>
      </c>
      <c r="W1412" s="19">
        <f>ROUND(((T1412/100)*G1412)/J1412,0)</f>
        <v>18750</v>
      </c>
      <c r="X1412" s="19">
        <v>0</v>
      </c>
      <c r="Y1412" s="19">
        <v>0</v>
      </c>
      <c r="Z1412" s="19">
        <v>0</v>
      </c>
      <c r="AA1412" s="20">
        <f>G1412*P1412</f>
        <v>312500</v>
      </c>
      <c r="AB1412" s="20">
        <f>(G1412*S1412)/J1412</f>
        <v>1875000</v>
      </c>
      <c r="AC1412" s="20">
        <v>0</v>
      </c>
      <c r="AD1412" s="20">
        <v>0</v>
      </c>
      <c r="AE1412" s="20">
        <v>0</v>
      </c>
      <c r="AF1412" s="24">
        <v>100</v>
      </c>
      <c r="AG1412" s="24">
        <v>0</v>
      </c>
      <c r="AH1412" s="24">
        <v>1</v>
      </c>
      <c r="AI1412" s="24">
        <v>100</v>
      </c>
      <c r="AJ1412" s="24">
        <v>0</v>
      </c>
      <c r="AK1412" s="24">
        <v>1</v>
      </c>
      <c r="AL1412" s="24">
        <v>0.5</v>
      </c>
      <c r="AM1412" s="24">
        <v>0.5</v>
      </c>
      <c r="AN1412" s="24">
        <v>0</v>
      </c>
      <c r="AO1412" s="24">
        <v>0</v>
      </c>
      <c r="AP1412" s="24">
        <v>0</v>
      </c>
      <c r="AQ1412" s="24">
        <v>0.01</v>
      </c>
      <c r="AR1412" s="24">
        <v>0.01</v>
      </c>
      <c r="AS1412" s="24">
        <v>0</v>
      </c>
      <c r="AT1412" s="24">
        <v>0</v>
      </c>
      <c r="AU1412" s="24">
        <v>0</v>
      </c>
      <c r="AV1412" s="24">
        <v>0</v>
      </c>
      <c r="AW1412" s="24">
        <v>0.2</v>
      </c>
      <c r="AX1412" s="24">
        <v>0</v>
      </c>
      <c r="AY1412" s="24">
        <v>0</v>
      </c>
      <c r="AZ1412" s="24">
        <v>0</v>
      </c>
      <c r="BA1412" s="24">
        <v>0.04</v>
      </c>
      <c r="BB1412" s="24">
        <v>0</v>
      </c>
      <c r="BC1412" s="22">
        <v>0.05</v>
      </c>
      <c r="BD1412" s="22">
        <v>0.05</v>
      </c>
      <c r="BE1412" s="24">
        <v>7.4999999999999997E-2</v>
      </c>
      <c r="BF1412" s="24">
        <v>5.0000000000000001E-3</v>
      </c>
      <c r="BG1412" s="24">
        <v>0</v>
      </c>
      <c r="BH1412" s="24">
        <v>0</v>
      </c>
      <c r="BI1412" s="24">
        <v>0</v>
      </c>
      <c r="BJ1412" s="24">
        <v>1.8749999999999999E-2</v>
      </c>
      <c r="BK1412" s="24">
        <v>1.25E-3</v>
      </c>
      <c r="BL1412" s="24">
        <v>0</v>
      </c>
      <c r="BM1412" s="24">
        <v>0</v>
      </c>
      <c r="BN1412" s="24">
        <v>0</v>
      </c>
      <c r="BO1412" s="24">
        <v>0.1</v>
      </c>
      <c r="BP1412" s="24">
        <v>0.1</v>
      </c>
      <c r="BQ1412" s="24">
        <v>0</v>
      </c>
      <c r="BR1412" s="24">
        <v>0</v>
      </c>
      <c r="BS1412" s="24">
        <v>0</v>
      </c>
      <c r="BT1412" s="24">
        <v>0.04</v>
      </c>
      <c r="BU1412" s="29">
        <v>4</v>
      </c>
      <c r="BV1412" s="23">
        <f>BT1412/(BT1412+BU1412)</f>
        <v>9.9009900990099011E-3</v>
      </c>
      <c r="BW1412" s="23">
        <f>SQRT((BT1412*BU1412)/((BT1412+BU1412)^2*(BT1412+BU1412+1)))</f>
        <v>4.410251516706673E-2</v>
      </c>
      <c r="BX1412" s="30">
        <v>0.1</v>
      </c>
      <c r="BY1412" s="30">
        <v>0.7</v>
      </c>
      <c r="BZ1412" s="30">
        <v>0.1</v>
      </c>
      <c r="CA1412" s="30">
        <v>0.1</v>
      </c>
      <c r="CB1412" s="28" t="s">
        <v>83</v>
      </c>
      <c r="CC1412" s="24">
        <v>600</v>
      </c>
    </row>
    <row r="1413" spans="1:81" s="24" customFormat="1" x14ac:dyDescent="0.2">
      <c r="A1413" s="30">
        <f t="shared" si="22"/>
        <v>1412</v>
      </c>
      <c r="B1413" s="30">
        <v>250</v>
      </c>
      <c r="C1413" s="30">
        <v>250</v>
      </c>
      <c r="D1413" s="24">
        <v>5</v>
      </c>
      <c r="E1413" s="24">
        <v>5</v>
      </c>
      <c r="F1413" s="19" t="s">
        <v>80</v>
      </c>
      <c r="G1413" s="19">
        <f>IF(F1413="rectangle",B1413*C1413,IF(F1413="hook",B1413*C1413-(D1413*E1413),IF(F1413="eight",B1413*C1413-2*(D1413*E1413),IF(F1413="tee",B1413*C1413-2*(D1413*E1413),IF(F1413="cross",B1413*C1413-4*(D1413*E1413),"ERROR")))))</f>
        <v>62500</v>
      </c>
      <c r="H1413" s="19" t="s">
        <v>86</v>
      </c>
      <c r="I1413" s="19">
        <f>B1413/C1413</f>
        <v>1</v>
      </c>
      <c r="J1413" s="22">
        <v>1</v>
      </c>
      <c r="K1413" s="24">
        <v>125</v>
      </c>
      <c r="L1413" s="24">
        <v>4</v>
      </c>
      <c r="M1413" s="25">
        <v>5</v>
      </c>
      <c r="N1413" s="22">
        <f>M1413/4</f>
        <v>1.25</v>
      </c>
      <c r="O1413" s="19">
        <f>M1413/N1413</f>
        <v>4</v>
      </c>
      <c r="P1413" s="26">
        <v>5</v>
      </c>
      <c r="Q1413" s="30">
        <f>P1413</f>
        <v>5</v>
      </c>
      <c r="R1413" s="20">
        <f>AA1413/V1413</f>
        <v>100</v>
      </c>
      <c r="S1413" s="27">
        <v>30</v>
      </c>
      <c r="T1413" s="30">
        <f>S1413</f>
        <v>30</v>
      </c>
      <c r="U1413" s="20">
        <f>AB1413/W1413</f>
        <v>100</v>
      </c>
      <c r="V1413" s="19">
        <f>ROUND((Q1413/100)*G1413,0)</f>
        <v>3125</v>
      </c>
      <c r="W1413" s="19">
        <f>ROUND(((T1413/100)*G1413)/J1413,0)</f>
        <v>18750</v>
      </c>
      <c r="X1413" s="19">
        <v>0</v>
      </c>
      <c r="Y1413" s="19">
        <v>0</v>
      </c>
      <c r="Z1413" s="19">
        <v>0</v>
      </c>
      <c r="AA1413" s="20">
        <f>G1413*P1413</f>
        <v>312500</v>
      </c>
      <c r="AB1413" s="20">
        <f>(G1413*S1413)/J1413</f>
        <v>1875000</v>
      </c>
      <c r="AC1413" s="20">
        <v>0</v>
      </c>
      <c r="AD1413" s="20">
        <v>0</v>
      </c>
      <c r="AE1413" s="20">
        <v>0</v>
      </c>
      <c r="AF1413" s="24">
        <v>100</v>
      </c>
      <c r="AG1413" s="24">
        <v>0</v>
      </c>
      <c r="AH1413" s="24">
        <v>1</v>
      </c>
      <c r="AI1413" s="24">
        <v>100</v>
      </c>
      <c r="AJ1413" s="24">
        <v>0</v>
      </c>
      <c r="AK1413" s="24">
        <v>1</v>
      </c>
      <c r="AL1413" s="24">
        <v>0.5</v>
      </c>
      <c r="AM1413" s="24">
        <v>0.5</v>
      </c>
      <c r="AN1413" s="24">
        <v>0</v>
      </c>
      <c r="AO1413" s="24">
        <v>0</v>
      </c>
      <c r="AP1413" s="24">
        <v>0</v>
      </c>
      <c r="AQ1413" s="24">
        <v>0.01</v>
      </c>
      <c r="AR1413" s="24">
        <v>0.01</v>
      </c>
      <c r="AS1413" s="24">
        <v>0</v>
      </c>
      <c r="AT1413" s="24">
        <v>0</v>
      </c>
      <c r="AU1413" s="24">
        <v>0</v>
      </c>
      <c r="AV1413" s="24">
        <v>0</v>
      </c>
      <c r="AW1413" s="24">
        <v>0.2</v>
      </c>
      <c r="AX1413" s="24">
        <v>0</v>
      </c>
      <c r="AY1413" s="24">
        <v>0</v>
      </c>
      <c r="AZ1413" s="24">
        <v>0</v>
      </c>
      <c r="BA1413" s="24">
        <v>0.04</v>
      </c>
      <c r="BB1413" s="24">
        <v>0</v>
      </c>
      <c r="BC1413" s="22">
        <v>0.05</v>
      </c>
      <c r="BD1413" s="22">
        <v>0.05</v>
      </c>
      <c r="BE1413" s="24">
        <v>7.4999999999999997E-2</v>
      </c>
      <c r="BF1413" s="24">
        <v>5.0000000000000001E-3</v>
      </c>
      <c r="BG1413" s="24">
        <v>0</v>
      </c>
      <c r="BH1413" s="24">
        <v>0</v>
      </c>
      <c r="BI1413" s="24">
        <v>0</v>
      </c>
      <c r="BJ1413" s="24">
        <v>1.8749999999999999E-2</v>
      </c>
      <c r="BK1413" s="24">
        <v>1.25E-3</v>
      </c>
      <c r="BL1413" s="24">
        <v>0</v>
      </c>
      <c r="BM1413" s="24">
        <v>0</v>
      </c>
      <c r="BN1413" s="24">
        <v>0</v>
      </c>
      <c r="BO1413" s="24">
        <v>0.1</v>
      </c>
      <c r="BP1413" s="24">
        <v>0.1</v>
      </c>
      <c r="BQ1413" s="24">
        <v>0</v>
      </c>
      <c r="BR1413" s="24">
        <v>0</v>
      </c>
      <c r="BS1413" s="24">
        <v>0</v>
      </c>
      <c r="BT1413" s="24">
        <v>0.04</v>
      </c>
      <c r="BU1413" s="29">
        <v>0.2</v>
      </c>
      <c r="BV1413" s="23">
        <f>BT1413/(BT1413+BU1413)</f>
        <v>0.16666666666666666</v>
      </c>
      <c r="BW1413" s="23">
        <f>SQRT((BT1413*BU1413)/((BT1413+BU1413)^2*(BT1413+BU1413+1)))</f>
        <v>0.33467472037604118</v>
      </c>
      <c r="BX1413" s="30">
        <v>0.1</v>
      </c>
      <c r="BY1413" s="30">
        <v>0.7</v>
      </c>
      <c r="BZ1413" s="30">
        <v>0.1</v>
      </c>
      <c r="CA1413" s="30">
        <v>0.1</v>
      </c>
      <c r="CB1413" s="28" t="s">
        <v>83</v>
      </c>
      <c r="CC1413" s="24">
        <v>600</v>
      </c>
    </row>
    <row r="1414" spans="1:81" s="24" customFormat="1" x14ac:dyDescent="0.2">
      <c r="A1414" s="30">
        <f t="shared" si="22"/>
        <v>1413</v>
      </c>
      <c r="B1414" s="30">
        <v>250</v>
      </c>
      <c r="C1414" s="30">
        <v>250</v>
      </c>
      <c r="D1414" s="24">
        <v>5</v>
      </c>
      <c r="E1414" s="24">
        <v>5</v>
      </c>
      <c r="F1414" s="19" t="s">
        <v>80</v>
      </c>
      <c r="G1414" s="19">
        <f>IF(F1414="rectangle",B1414*C1414,IF(F1414="hook",B1414*C1414-(D1414*E1414),IF(F1414="eight",B1414*C1414-2*(D1414*E1414),IF(F1414="tee",B1414*C1414-2*(D1414*E1414),IF(F1414="cross",B1414*C1414-4*(D1414*E1414),"ERROR")))))</f>
        <v>62500</v>
      </c>
      <c r="H1414" s="19" t="s">
        <v>86</v>
      </c>
      <c r="I1414" s="19">
        <f>B1414/C1414</f>
        <v>1</v>
      </c>
      <c r="J1414" s="22">
        <v>1</v>
      </c>
      <c r="K1414" s="24">
        <v>125</v>
      </c>
      <c r="L1414" s="24">
        <v>4</v>
      </c>
      <c r="M1414" s="25">
        <v>5</v>
      </c>
      <c r="N1414" s="22">
        <f>M1414/4</f>
        <v>1.25</v>
      </c>
      <c r="O1414" s="19">
        <f>M1414/N1414</f>
        <v>4</v>
      </c>
      <c r="P1414" s="26">
        <v>5</v>
      </c>
      <c r="Q1414" s="30">
        <f>P1414</f>
        <v>5</v>
      </c>
      <c r="R1414" s="20">
        <f>AA1414/V1414</f>
        <v>100</v>
      </c>
      <c r="S1414" s="27">
        <v>30</v>
      </c>
      <c r="T1414" s="30">
        <f>S1414</f>
        <v>30</v>
      </c>
      <c r="U1414" s="20">
        <f>AB1414/W1414</f>
        <v>100</v>
      </c>
      <c r="V1414" s="19">
        <f>ROUND((Q1414/100)*G1414,0)</f>
        <v>3125</v>
      </c>
      <c r="W1414" s="19">
        <f>ROUND(((T1414/100)*G1414)/J1414,0)</f>
        <v>18750</v>
      </c>
      <c r="X1414" s="19">
        <v>0</v>
      </c>
      <c r="Y1414" s="19">
        <v>0</v>
      </c>
      <c r="Z1414" s="19">
        <v>0</v>
      </c>
      <c r="AA1414" s="20">
        <f>G1414*P1414</f>
        <v>312500</v>
      </c>
      <c r="AB1414" s="20">
        <f>(G1414*S1414)/J1414</f>
        <v>1875000</v>
      </c>
      <c r="AC1414" s="20">
        <v>0</v>
      </c>
      <c r="AD1414" s="20">
        <v>0</v>
      </c>
      <c r="AE1414" s="20">
        <v>0</v>
      </c>
      <c r="AF1414" s="24">
        <v>100</v>
      </c>
      <c r="AG1414" s="24">
        <v>0</v>
      </c>
      <c r="AH1414" s="24">
        <v>1</v>
      </c>
      <c r="AI1414" s="24">
        <v>100</v>
      </c>
      <c r="AJ1414" s="24">
        <v>0</v>
      </c>
      <c r="AK1414" s="24">
        <v>1</v>
      </c>
      <c r="AL1414" s="24">
        <v>0.5</v>
      </c>
      <c r="AM1414" s="24">
        <v>0.5</v>
      </c>
      <c r="AN1414" s="24">
        <v>0</v>
      </c>
      <c r="AO1414" s="24">
        <v>0</v>
      </c>
      <c r="AP1414" s="24">
        <v>0</v>
      </c>
      <c r="AQ1414" s="24">
        <v>0.01</v>
      </c>
      <c r="AR1414" s="24">
        <v>0.01</v>
      </c>
      <c r="AS1414" s="24">
        <v>0</v>
      </c>
      <c r="AT1414" s="24">
        <v>0</v>
      </c>
      <c r="AU1414" s="24">
        <v>0</v>
      </c>
      <c r="AV1414" s="24">
        <v>0</v>
      </c>
      <c r="AW1414" s="24">
        <v>0.2</v>
      </c>
      <c r="AX1414" s="24">
        <v>0</v>
      </c>
      <c r="AY1414" s="24">
        <v>0</v>
      </c>
      <c r="AZ1414" s="24">
        <v>0</v>
      </c>
      <c r="BA1414" s="24">
        <v>0.04</v>
      </c>
      <c r="BB1414" s="24">
        <v>0</v>
      </c>
      <c r="BC1414" s="22">
        <v>0.05</v>
      </c>
      <c r="BD1414" s="22">
        <v>0.05</v>
      </c>
      <c r="BE1414" s="24">
        <v>7.4999999999999997E-2</v>
      </c>
      <c r="BF1414" s="24">
        <v>5.0000000000000001E-3</v>
      </c>
      <c r="BG1414" s="24">
        <v>0</v>
      </c>
      <c r="BH1414" s="24">
        <v>0</v>
      </c>
      <c r="BI1414" s="24">
        <v>0</v>
      </c>
      <c r="BJ1414" s="24">
        <v>1.8749999999999999E-2</v>
      </c>
      <c r="BK1414" s="24">
        <v>1.25E-3</v>
      </c>
      <c r="BL1414" s="24">
        <v>0</v>
      </c>
      <c r="BM1414" s="24">
        <v>0</v>
      </c>
      <c r="BN1414" s="24">
        <v>0</v>
      </c>
      <c r="BO1414" s="24">
        <v>0.1</v>
      </c>
      <c r="BP1414" s="24">
        <v>0.1</v>
      </c>
      <c r="BQ1414" s="24">
        <v>0</v>
      </c>
      <c r="BR1414" s="24">
        <v>0</v>
      </c>
      <c r="BS1414" s="24">
        <v>0</v>
      </c>
      <c r="BT1414" s="24">
        <v>0.04</v>
      </c>
      <c r="BU1414" s="29">
        <v>0.1</v>
      </c>
      <c r="BV1414" s="23">
        <f>BT1414/(BT1414+BU1414)</f>
        <v>0.2857142857142857</v>
      </c>
      <c r="BW1414" s="23">
        <f>SQRT((BT1414*BU1414)/((BT1414+BU1414)^2*(BT1414+BU1414+1)))</f>
        <v>0.42310634125649449</v>
      </c>
      <c r="BX1414" s="30">
        <v>0.1</v>
      </c>
      <c r="BY1414" s="30">
        <v>0.7</v>
      </c>
      <c r="BZ1414" s="30">
        <v>0.1</v>
      </c>
      <c r="CA1414" s="30">
        <v>0.1</v>
      </c>
      <c r="CB1414" s="28" t="s">
        <v>83</v>
      </c>
      <c r="CC1414" s="24">
        <v>600</v>
      </c>
    </row>
    <row r="1415" spans="1:81" s="24" customFormat="1" x14ac:dyDescent="0.2">
      <c r="A1415" s="30">
        <f t="shared" si="22"/>
        <v>1414</v>
      </c>
      <c r="B1415" s="30">
        <v>100</v>
      </c>
      <c r="C1415" s="30">
        <v>100</v>
      </c>
      <c r="D1415" s="24">
        <v>5</v>
      </c>
      <c r="E1415" s="24">
        <v>5</v>
      </c>
      <c r="F1415" s="19" t="s">
        <v>80</v>
      </c>
      <c r="G1415" s="19">
        <f>IF(F1415="rectangle",B1415*C1415,IF(F1415="hook",B1415*C1415-(D1415*E1415),IF(F1415="eight",B1415*C1415-2*(D1415*E1415),IF(F1415="tee",B1415*C1415-2*(D1415*E1415),IF(F1415="cross",B1415*C1415-4*(D1415*E1415),"ERROR")))))</f>
        <v>10000</v>
      </c>
      <c r="H1415" s="19" t="s">
        <v>85</v>
      </c>
      <c r="I1415" s="19">
        <f>B1415/C1415</f>
        <v>1</v>
      </c>
      <c r="J1415" s="22">
        <v>1</v>
      </c>
      <c r="K1415" s="24">
        <v>125</v>
      </c>
      <c r="L1415" s="24">
        <v>4</v>
      </c>
      <c r="M1415" s="25">
        <v>5</v>
      </c>
      <c r="N1415" s="22">
        <f>M1415/4</f>
        <v>1.25</v>
      </c>
      <c r="O1415" s="19">
        <f>M1415/N1415</f>
        <v>4</v>
      </c>
      <c r="P1415" s="26">
        <v>5</v>
      </c>
      <c r="Q1415" s="30">
        <f>P1415</f>
        <v>5</v>
      </c>
      <c r="R1415" s="20">
        <f>AA1415/V1415</f>
        <v>100</v>
      </c>
      <c r="S1415" s="27">
        <v>5</v>
      </c>
      <c r="T1415" s="30">
        <f>S1415</f>
        <v>5</v>
      </c>
      <c r="U1415" s="20">
        <f>AB1415/W1415</f>
        <v>100</v>
      </c>
      <c r="V1415" s="19">
        <f>ROUND((Q1415/100)*G1415,0)</f>
        <v>500</v>
      </c>
      <c r="W1415" s="19">
        <f>ROUND(((T1415/100)*G1415)/J1415,0)</f>
        <v>500</v>
      </c>
      <c r="X1415" s="19">
        <v>0</v>
      </c>
      <c r="Y1415" s="19">
        <v>0</v>
      </c>
      <c r="Z1415" s="19">
        <v>0</v>
      </c>
      <c r="AA1415" s="20">
        <f>G1415*P1415</f>
        <v>50000</v>
      </c>
      <c r="AB1415" s="20">
        <f>(G1415*S1415)/J1415</f>
        <v>50000</v>
      </c>
      <c r="AC1415" s="20">
        <v>0</v>
      </c>
      <c r="AD1415" s="20">
        <v>0</v>
      </c>
      <c r="AE1415" s="20">
        <v>0</v>
      </c>
      <c r="AF1415" s="24">
        <v>100</v>
      </c>
      <c r="AG1415" s="24">
        <v>0</v>
      </c>
      <c r="AH1415" s="24">
        <v>1</v>
      </c>
      <c r="AI1415" s="24">
        <v>100</v>
      </c>
      <c r="AJ1415" s="24">
        <v>0</v>
      </c>
      <c r="AK1415" s="24">
        <v>1</v>
      </c>
      <c r="AL1415" s="24">
        <v>0.5</v>
      </c>
      <c r="AM1415" s="24">
        <v>0.5</v>
      </c>
      <c r="AN1415" s="24">
        <v>0</v>
      </c>
      <c r="AO1415" s="24">
        <v>0</v>
      </c>
      <c r="AP1415" s="24">
        <v>0</v>
      </c>
      <c r="AQ1415" s="24">
        <v>0.01</v>
      </c>
      <c r="AR1415" s="24">
        <v>0.01</v>
      </c>
      <c r="AS1415" s="24">
        <v>0</v>
      </c>
      <c r="AT1415" s="24">
        <v>0</v>
      </c>
      <c r="AU1415" s="24">
        <v>0</v>
      </c>
      <c r="AV1415" s="24">
        <v>0</v>
      </c>
      <c r="AW1415" s="24">
        <v>0.2</v>
      </c>
      <c r="AX1415" s="24">
        <v>0</v>
      </c>
      <c r="AY1415" s="24">
        <v>0</v>
      </c>
      <c r="AZ1415" s="24">
        <v>0</v>
      </c>
      <c r="BA1415" s="24">
        <v>0.04</v>
      </c>
      <c r="BB1415" s="24">
        <v>0</v>
      </c>
      <c r="BC1415" s="22">
        <v>0.05</v>
      </c>
      <c r="BD1415" s="22">
        <v>0.05</v>
      </c>
      <c r="BE1415" s="24">
        <v>7.4999999999999997E-2</v>
      </c>
      <c r="BF1415" s="24">
        <v>5.0000000000000001E-3</v>
      </c>
      <c r="BG1415" s="24">
        <v>0</v>
      </c>
      <c r="BH1415" s="24">
        <v>0</v>
      </c>
      <c r="BI1415" s="24">
        <v>0</v>
      </c>
      <c r="BJ1415" s="24">
        <v>1.8749999999999999E-2</v>
      </c>
      <c r="BK1415" s="24">
        <v>1.25E-3</v>
      </c>
      <c r="BL1415" s="24">
        <v>0</v>
      </c>
      <c r="BM1415" s="24">
        <v>0</v>
      </c>
      <c r="BN1415" s="24">
        <v>0</v>
      </c>
      <c r="BO1415" s="24">
        <v>0.1</v>
      </c>
      <c r="BP1415" s="24">
        <v>0.1</v>
      </c>
      <c r="BQ1415" s="24">
        <v>0</v>
      </c>
      <c r="BR1415" s="24">
        <v>0</v>
      </c>
      <c r="BS1415" s="24">
        <v>0</v>
      </c>
      <c r="BT1415" s="24">
        <v>0.04</v>
      </c>
      <c r="BU1415" s="29">
        <v>4</v>
      </c>
      <c r="BV1415" s="23">
        <f>BT1415/(BT1415+BU1415)</f>
        <v>9.9009900990099011E-3</v>
      </c>
      <c r="BW1415" s="23">
        <f>SQRT((BT1415*BU1415)/((BT1415+BU1415)^2*(BT1415+BU1415+1)))</f>
        <v>4.410251516706673E-2</v>
      </c>
      <c r="BX1415" s="30">
        <v>0.1</v>
      </c>
      <c r="BY1415" s="30">
        <v>0.7</v>
      </c>
      <c r="BZ1415" s="30">
        <v>0.1</v>
      </c>
      <c r="CA1415" s="30">
        <v>0.1</v>
      </c>
      <c r="CB1415" s="28" t="s">
        <v>83</v>
      </c>
      <c r="CC1415" s="24">
        <v>600</v>
      </c>
    </row>
    <row r="1416" spans="1:81" s="24" customFormat="1" x14ac:dyDescent="0.2">
      <c r="A1416" s="30">
        <f t="shared" si="22"/>
        <v>1415</v>
      </c>
      <c r="B1416" s="30">
        <v>100</v>
      </c>
      <c r="C1416" s="30">
        <v>100</v>
      </c>
      <c r="D1416" s="24">
        <v>5</v>
      </c>
      <c r="E1416" s="24">
        <v>5</v>
      </c>
      <c r="F1416" s="19" t="s">
        <v>80</v>
      </c>
      <c r="G1416" s="19">
        <f>IF(F1416="rectangle",B1416*C1416,IF(F1416="hook",B1416*C1416-(D1416*E1416),IF(F1416="eight",B1416*C1416-2*(D1416*E1416),IF(F1416="tee",B1416*C1416-2*(D1416*E1416),IF(F1416="cross",B1416*C1416-4*(D1416*E1416),"ERROR")))))</f>
        <v>10000</v>
      </c>
      <c r="H1416" s="19" t="s">
        <v>85</v>
      </c>
      <c r="I1416" s="19">
        <f>B1416/C1416</f>
        <v>1</v>
      </c>
      <c r="J1416" s="22">
        <v>1</v>
      </c>
      <c r="K1416" s="24">
        <v>125</v>
      </c>
      <c r="L1416" s="24">
        <v>4</v>
      </c>
      <c r="M1416" s="25">
        <v>5</v>
      </c>
      <c r="N1416" s="22">
        <f>M1416/4</f>
        <v>1.25</v>
      </c>
      <c r="O1416" s="19">
        <f>M1416/N1416</f>
        <v>4</v>
      </c>
      <c r="P1416" s="26">
        <v>5</v>
      </c>
      <c r="Q1416" s="30">
        <f>P1416</f>
        <v>5</v>
      </c>
      <c r="R1416" s="20">
        <f>AA1416/V1416</f>
        <v>100</v>
      </c>
      <c r="S1416" s="27">
        <v>5</v>
      </c>
      <c r="T1416" s="30">
        <f>S1416</f>
        <v>5</v>
      </c>
      <c r="U1416" s="20">
        <f>AB1416/W1416</f>
        <v>100</v>
      </c>
      <c r="V1416" s="19">
        <f>ROUND((Q1416/100)*G1416,0)</f>
        <v>500</v>
      </c>
      <c r="W1416" s="19">
        <f>ROUND(((T1416/100)*G1416)/J1416,0)</f>
        <v>500</v>
      </c>
      <c r="X1416" s="19">
        <v>0</v>
      </c>
      <c r="Y1416" s="19">
        <v>0</v>
      </c>
      <c r="Z1416" s="19">
        <v>0</v>
      </c>
      <c r="AA1416" s="20">
        <f>G1416*P1416</f>
        <v>50000</v>
      </c>
      <c r="AB1416" s="20">
        <f>(G1416*S1416)/J1416</f>
        <v>50000</v>
      </c>
      <c r="AC1416" s="20">
        <v>0</v>
      </c>
      <c r="AD1416" s="20">
        <v>0</v>
      </c>
      <c r="AE1416" s="20">
        <v>0</v>
      </c>
      <c r="AF1416" s="24">
        <v>100</v>
      </c>
      <c r="AG1416" s="24">
        <v>0</v>
      </c>
      <c r="AH1416" s="24">
        <v>1</v>
      </c>
      <c r="AI1416" s="24">
        <v>100</v>
      </c>
      <c r="AJ1416" s="24">
        <v>0</v>
      </c>
      <c r="AK1416" s="24">
        <v>1</v>
      </c>
      <c r="AL1416" s="24">
        <v>0.5</v>
      </c>
      <c r="AM1416" s="24">
        <v>0.5</v>
      </c>
      <c r="AN1416" s="24">
        <v>0</v>
      </c>
      <c r="AO1416" s="24">
        <v>0</v>
      </c>
      <c r="AP1416" s="24">
        <v>0</v>
      </c>
      <c r="AQ1416" s="24">
        <v>0.01</v>
      </c>
      <c r="AR1416" s="24">
        <v>0.01</v>
      </c>
      <c r="AS1416" s="24">
        <v>0</v>
      </c>
      <c r="AT1416" s="24">
        <v>0</v>
      </c>
      <c r="AU1416" s="24">
        <v>0</v>
      </c>
      <c r="AV1416" s="24">
        <v>0</v>
      </c>
      <c r="AW1416" s="24">
        <v>0.2</v>
      </c>
      <c r="AX1416" s="24">
        <v>0</v>
      </c>
      <c r="AY1416" s="24">
        <v>0</v>
      </c>
      <c r="AZ1416" s="24">
        <v>0</v>
      </c>
      <c r="BA1416" s="24">
        <v>0.04</v>
      </c>
      <c r="BB1416" s="24">
        <v>0</v>
      </c>
      <c r="BC1416" s="22">
        <v>0.05</v>
      </c>
      <c r="BD1416" s="22">
        <v>0.05</v>
      </c>
      <c r="BE1416" s="24">
        <v>7.4999999999999997E-2</v>
      </c>
      <c r="BF1416" s="24">
        <v>5.0000000000000001E-3</v>
      </c>
      <c r="BG1416" s="24">
        <v>0</v>
      </c>
      <c r="BH1416" s="24">
        <v>0</v>
      </c>
      <c r="BI1416" s="24">
        <v>0</v>
      </c>
      <c r="BJ1416" s="24">
        <v>1.8749999999999999E-2</v>
      </c>
      <c r="BK1416" s="24">
        <v>1.25E-3</v>
      </c>
      <c r="BL1416" s="24">
        <v>0</v>
      </c>
      <c r="BM1416" s="24">
        <v>0</v>
      </c>
      <c r="BN1416" s="24">
        <v>0</v>
      </c>
      <c r="BO1416" s="24">
        <v>0.1</v>
      </c>
      <c r="BP1416" s="24">
        <v>0.1</v>
      </c>
      <c r="BQ1416" s="24">
        <v>0</v>
      </c>
      <c r="BR1416" s="24">
        <v>0</v>
      </c>
      <c r="BS1416" s="24">
        <v>0</v>
      </c>
      <c r="BT1416" s="24">
        <v>0.04</v>
      </c>
      <c r="BU1416" s="29">
        <v>0.2</v>
      </c>
      <c r="BV1416" s="23">
        <f>BT1416/(BT1416+BU1416)</f>
        <v>0.16666666666666666</v>
      </c>
      <c r="BW1416" s="23">
        <f>SQRT((BT1416*BU1416)/((BT1416+BU1416)^2*(BT1416+BU1416+1)))</f>
        <v>0.33467472037604118</v>
      </c>
      <c r="BX1416" s="30">
        <v>0.1</v>
      </c>
      <c r="BY1416" s="30">
        <v>0.7</v>
      </c>
      <c r="BZ1416" s="30">
        <v>0.1</v>
      </c>
      <c r="CA1416" s="30">
        <v>0.1</v>
      </c>
      <c r="CB1416" s="28" t="s">
        <v>83</v>
      </c>
      <c r="CC1416" s="24">
        <v>600</v>
      </c>
    </row>
    <row r="1417" spans="1:81" s="24" customFormat="1" x14ac:dyDescent="0.2">
      <c r="A1417" s="30">
        <f t="shared" si="22"/>
        <v>1416</v>
      </c>
      <c r="B1417" s="30">
        <v>100</v>
      </c>
      <c r="C1417" s="30">
        <v>100</v>
      </c>
      <c r="D1417" s="24">
        <v>5</v>
      </c>
      <c r="E1417" s="24">
        <v>5</v>
      </c>
      <c r="F1417" s="19" t="s">
        <v>80</v>
      </c>
      <c r="G1417" s="19">
        <f>IF(F1417="rectangle",B1417*C1417,IF(F1417="hook",B1417*C1417-(D1417*E1417),IF(F1417="eight",B1417*C1417-2*(D1417*E1417),IF(F1417="tee",B1417*C1417-2*(D1417*E1417),IF(F1417="cross",B1417*C1417-4*(D1417*E1417),"ERROR")))))</f>
        <v>10000</v>
      </c>
      <c r="H1417" s="19" t="s">
        <v>85</v>
      </c>
      <c r="I1417" s="19">
        <f>B1417/C1417</f>
        <v>1</v>
      </c>
      <c r="J1417" s="22">
        <v>1</v>
      </c>
      <c r="K1417" s="24">
        <v>125</v>
      </c>
      <c r="L1417" s="24">
        <v>4</v>
      </c>
      <c r="M1417" s="25">
        <v>5</v>
      </c>
      <c r="N1417" s="22">
        <f>M1417/4</f>
        <v>1.25</v>
      </c>
      <c r="O1417" s="19">
        <f>M1417/N1417</f>
        <v>4</v>
      </c>
      <c r="P1417" s="26">
        <v>5</v>
      </c>
      <c r="Q1417" s="30">
        <f>P1417</f>
        <v>5</v>
      </c>
      <c r="R1417" s="20">
        <f>AA1417/V1417</f>
        <v>100</v>
      </c>
      <c r="S1417" s="27">
        <v>5</v>
      </c>
      <c r="T1417" s="30">
        <f>S1417</f>
        <v>5</v>
      </c>
      <c r="U1417" s="20">
        <f>AB1417/W1417</f>
        <v>100</v>
      </c>
      <c r="V1417" s="19">
        <f>ROUND((Q1417/100)*G1417,0)</f>
        <v>500</v>
      </c>
      <c r="W1417" s="19">
        <f>ROUND(((T1417/100)*G1417)/J1417,0)</f>
        <v>500</v>
      </c>
      <c r="X1417" s="19">
        <v>0</v>
      </c>
      <c r="Y1417" s="19">
        <v>0</v>
      </c>
      <c r="Z1417" s="19">
        <v>0</v>
      </c>
      <c r="AA1417" s="20">
        <f>G1417*P1417</f>
        <v>50000</v>
      </c>
      <c r="AB1417" s="20">
        <f>(G1417*S1417)/J1417</f>
        <v>50000</v>
      </c>
      <c r="AC1417" s="20">
        <v>0</v>
      </c>
      <c r="AD1417" s="20">
        <v>0</v>
      </c>
      <c r="AE1417" s="20">
        <v>0</v>
      </c>
      <c r="AF1417" s="24">
        <v>100</v>
      </c>
      <c r="AG1417" s="24">
        <v>0</v>
      </c>
      <c r="AH1417" s="24">
        <v>1</v>
      </c>
      <c r="AI1417" s="24">
        <v>100</v>
      </c>
      <c r="AJ1417" s="24">
        <v>0</v>
      </c>
      <c r="AK1417" s="24">
        <v>1</v>
      </c>
      <c r="AL1417" s="24">
        <v>0.5</v>
      </c>
      <c r="AM1417" s="24">
        <v>0.5</v>
      </c>
      <c r="AN1417" s="24">
        <v>0</v>
      </c>
      <c r="AO1417" s="24">
        <v>0</v>
      </c>
      <c r="AP1417" s="24">
        <v>0</v>
      </c>
      <c r="AQ1417" s="24">
        <v>0.01</v>
      </c>
      <c r="AR1417" s="24">
        <v>0.01</v>
      </c>
      <c r="AS1417" s="24">
        <v>0</v>
      </c>
      <c r="AT1417" s="24">
        <v>0</v>
      </c>
      <c r="AU1417" s="24">
        <v>0</v>
      </c>
      <c r="AV1417" s="24">
        <v>0</v>
      </c>
      <c r="AW1417" s="24">
        <v>0.2</v>
      </c>
      <c r="AX1417" s="24">
        <v>0</v>
      </c>
      <c r="AY1417" s="24">
        <v>0</v>
      </c>
      <c r="AZ1417" s="24">
        <v>0</v>
      </c>
      <c r="BA1417" s="24">
        <v>0.04</v>
      </c>
      <c r="BB1417" s="24">
        <v>0</v>
      </c>
      <c r="BC1417" s="22">
        <v>0.05</v>
      </c>
      <c r="BD1417" s="22">
        <v>0.05</v>
      </c>
      <c r="BE1417" s="24">
        <v>7.4999999999999997E-2</v>
      </c>
      <c r="BF1417" s="24">
        <v>5.0000000000000001E-3</v>
      </c>
      <c r="BG1417" s="24">
        <v>0</v>
      </c>
      <c r="BH1417" s="24">
        <v>0</v>
      </c>
      <c r="BI1417" s="24">
        <v>0</v>
      </c>
      <c r="BJ1417" s="24">
        <v>1.8749999999999999E-2</v>
      </c>
      <c r="BK1417" s="24">
        <v>1.25E-3</v>
      </c>
      <c r="BL1417" s="24">
        <v>0</v>
      </c>
      <c r="BM1417" s="24">
        <v>0</v>
      </c>
      <c r="BN1417" s="24">
        <v>0</v>
      </c>
      <c r="BO1417" s="24">
        <v>0.1</v>
      </c>
      <c r="BP1417" s="24">
        <v>0.1</v>
      </c>
      <c r="BQ1417" s="24">
        <v>0</v>
      </c>
      <c r="BR1417" s="24">
        <v>0</v>
      </c>
      <c r="BS1417" s="24">
        <v>0</v>
      </c>
      <c r="BT1417" s="24">
        <v>0.04</v>
      </c>
      <c r="BU1417" s="29">
        <v>0.1</v>
      </c>
      <c r="BV1417" s="23">
        <f>BT1417/(BT1417+BU1417)</f>
        <v>0.2857142857142857</v>
      </c>
      <c r="BW1417" s="23">
        <f>SQRT((BT1417*BU1417)/((BT1417+BU1417)^2*(BT1417+BU1417+1)))</f>
        <v>0.42310634125649449</v>
      </c>
      <c r="BX1417" s="30">
        <v>0.1</v>
      </c>
      <c r="BY1417" s="30">
        <v>0.7</v>
      </c>
      <c r="BZ1417" s="30">
        <v>0.1</v>
      </c>
      <c r="CA1417" s="30">
        <v>0.1</v>
      </c>
      <c r="CB1417" s="28" t="s">
        <v>83</v>
      </c>
      <c r="CC1417" s="24">
        <v>600</v>
      </c>
    </row>
    <row r="1418" spans="1:81" s="24" customFormat="1" x14ac:dyDescent="0.2">
      <c r="A1418" s="30">
        <f t="shared" si="22"/>
        <v>1417</v>
      </c>
      <c r="B1418" s="30">
        <v>100</v>
      </c>
      <c r="C1418" s="30">
        <v>100</v>
      </c>
      <c r="D1418" s="24">
        <v>5</v>
      </c>
      <c r="E1418" s="24">
        <v>5</v>
      </c>
      <c r="F1418" s="19" t="s">
        <v>80</v>
      </c>
      <c r="G1418" s="19">
        <f>IF(F1418="rectangle",B1418*C1418,IF(F1418="hook",B1418*C1418-(D1418*E1418),IF(F1418="eight",B1418*C1418-2*(D1418*E1418),IF(F1418="tee",B1418*C1418-2*(D1418*E1418),IF(F1418="cross",B1418*C1418-4*(D1418*E1418),"ERROR")))))</f>
        <v>10000</v>
      </c>
      <c r="H1418" s="19" t="s">
        <v>85</v>
      </c>
      <c r="I1418" s="19">
        <f>B1418/C1418</f>
        <v>1</v>
      </c>
      <c r="J1418" s="22">
        <v>1</v>
      </c>
      <c r="K1418" s="24">
        <v>125</v>
      </c>
      <c r="L1418" s="24">
        <v>4</v>
      </c>
      <c r="M1418" s="25">
        <v>5</v>
      </c>
      <c r="N1418" s="22">
        <f>M1418/4</f>
        <v>1.25</v>
      </c>
      <c r="O1418" s="19">
        <f>M1418/N1418</f>
        <v>4</v>
      </c>
      <c r="P1418" s="26">
        <v>5</v>
      </c>
      <c r="Q1418" s="30">
        <f>P1418</f>
        <v>5</v>
      </c>
      <c r="R1418" s="20">
        <f>AA1418/V1418</f>
        <v>100</v>
      </c>
      <c r="S1418" s="27">
        <v>15</v>
      </c>
      <c r="T1418" s="30">
        <f>S1418</f>
        <v>15</v>
      </c>
      <c r="U1418" s="20">
        <f>AB1418/W1418</f>
        <v>100</v>
      </c>
      <c r="V1418" s="19">
        <f>ROUND((Q1418/100)*G1418,0)</f>
        <v>500</v>
      </c>
      <c r="W1418" s="19">
        <f>ROUND(((T1418/100)*G1418)/J1418,0)</f>
        <v>1500</v>
      </c>
      <c r="X1418" s="19">
        <v>0</v>
      </c>
      <c r="Y1418" s="19">
        <v>0</v>
      </c>
      <c r="Z1418" s="19">
        <v>0</v>
      </c>
      <c r="AA1418" s="20">
        <f>G1418*P1418</f>
        <v>50000</v>
      </c>
      <c r="AB1418" s="20">
        <f>(G1418*S1418)/J1418</f>
        <v>150000</v>
      </c>
      <c r="AC1418" s="20">
        <v>0</v>
      </c>
      <c r="AD1418" s="20">
        <v>0</v>
      </c>
      <c r="AE1418" s="20">
        <v>0</v>
      </c>
      <c r="AF1418" s="24">
        <v>100</v>
      </c>
      <c r="AG1418" s="24">
        <v>0</v>
      </c>
      <c r="AH1418" s="24">
        <v>1</v>
      </c>
      <c r="AI1418" s="24">
        <v>100</v>
      </c>
      <c r="AJ1418" s="24">
        <v>0</v>
      </c>
      <c r="AK1418" s="24">
        <v>1</v>
      </c>
      <c r="AL1418" s="24">
        <v>0.5</v>
      </c>
      <c r="AM1418" s="24">
        <v>0.5</v>
      </c>
      <c r="AN1418" s="24">
        <v>0</v>
      </c>
      <c r="AO1418" s="24">
        <v>0</v>
      </c>
      <c r="AP1418" s="24">
        <v>0</v>
      </c>
      <c r="AQ1418" s="24">
        <v>0.01</v>
      </c>
      <c r="AR1418" s="24">
        <v>0.01</v>
      </c>
      <c r="AS1418" s="24">
        <v>0</v>
      </c>
      <c r="AT1418" s="24">
        <v>0</v>
      </c>
      <c r="AU1418" s="24">
        <v>0</v>
      </c>
      <c r="AV1418" s="24">
        <v>0</v>
      </c>
      <c r="AW1418" s="24">
        <v>0.2</v>
      </c>
      <c r="AX1418" s="24">
        <v>0</v>
      </c>
      <c r="AY1418" s="24">
        <v>0</v>
      </c>
      <c r="AZ1418" s="24">
        <v>0</v>
      </c>
      <c r="BA1418" s="24">
        <v>0.04</v>
      </c>
      <c r="BB1418" s="24">
        <v>0</v>
      </c>
      <c r="BC1418" s="22">
        <v>0.05</v>
      </c>
      <c r="BD1418" s="22">
        <v>0.05</v>
      </c>
      <c r="BE1418" s="24">
        <v>7.4999999999999997E-2</v>
      </c>
      <c r="BF1418" s="24">
        <v>5.0000000000000001E-3</v>
      </c>
      <c r="BG1418" s="24">
        <v>0</v>
      </c>
      <c r="BH1418" s="24">
        <v>0</v>
      </c>
      <c r="BI1418" s="24">
        <v>0</v>
      </c>
      <c r="BJ1418" s="24">
        <v>1.8749999999999999E-2</v>
      </c>
      <c r="BK1418" s="24">
        <v>1.25E-3</v>
      </c>
      <c r="BL1418" s="24">
        <v>0</v>
      </c>
      <c r="BM1418" s="24">
        <v>0</v>
      </c>
      <c r="BN1418" s="24">
        <v>0</v>
      </c>
      <c r="BO1418" s="24">
        <v>0.1</v>
      </c>
      <c r="BP1418" s="24">
        <v>0.1</v>
      </c>
      <c r="BQ1418" s="24">
        <v>0</v>
      </c>
      <c r="BR1418" s="24">
        <v>0</v>
      </c>
      <c r="BS1418" s="24">
        <v>0</v>
      </c>
      <c r="BT1418" s="24">
        <v>0.04</v>
      </c>
      <c r="BU1418" s="29">
        <v>4</v>
      </c>
      <c r="BV1418" s="23">
        <f>BT1418/(BT1418+BU1418)</f>
        <v>9.9009900990099011E-3</v>
      </c>
      <c r="BW1418" s="23">
        <f>SQRT((BT1418*BU1418)/((BT1418+BU1418)^2*(BT1418+BU1418+1)))</f>
        <v>4.410251516706673E-2</v>
      </c>
      <c r="BX1418" s="30">
        <v>0.1</v>
      </c>
      <c r="BY1418" s="30">
        <v>0.7</v>
      </c>
      <c r="BZ1418" s="30">
        <v>0.1</v>
      </c>
      <c r="CA1418" s="30">
        <v>0.1</v>
      </c>
      <c r="CB1418" s="28" t="s">
        <v>83</v>
      </c>
      <c r="CC1418" s="24">
        <v>600</v>
      </c>
    </row>
    <row r="1419" spans="1:81" s="24" customFormat="1" x14ac:dyDescent="0.2">
      <c r="A1419" s="30">
        <f t="shared" si="22"/>
        <v>1418</v>
      </c>
      <c r="B1419" s="30">
        <v>100</v>
      </c>
      <c r="C1419" s="30">
        <v>100</v>
      </c>
      <c r="D1419" s="24">
        <v>5</v>
      </c>
      <c r="E1419" s="24">
        <v>5</v>
      </c>
      <c r="F1419" s="19" t="s">
        <v>80</v>
      </c>
      <c r="G1419" s="19">
        <f>IF(F1419="rectangle",B1419*C1419,IF(F1419="hook",B1419*C1419-(D1419*E1419),IF(F1419="eight",B1419*C1419-2*(D1419*E1419),IF(F1419="tee",B1419*C1419-2*(D1419*E1419),IF(F1419="cross",B1419*C1419-4*(D1419*E1419),"ERROR")))))</f>
        <v>10000</v>
      </c>
      <c r="H1419" s="19" t="s">
        <v>85</v>
      </c>
      <c r="I1419" s="19">
        <f>B1419/C1419</f>
        <v>1</v>
      </c>
      <c r="J1419" s="22">
        <v>1</v>
      </c>
      <c r="K1419" s="24">
        <v>125</v>
      </c>
      <c r="L1419" s="24">
        <v>4</v>
      </c>
      <c r="M1419" s="25">
        <v>5</v>
      </c>
      <c r="N1419" s="22">
        <f>M1419/4</f>
        <v>1.25</v>
      </c>
      <c r="O1419" s="19">
        <f>M1419/N1419</f>
        <v>4</v>
      </c>
      <c r="P1419" s="26">
        <v>5</v>
      </c>
      <c r="Q1419" s="30">
        <f>P1419</f>
        <v>5</v>
      </c>
      <c r="R1419" s="20">
        <f>AA1419/V1419</f>
        <v>100</v>
      </c>
      <c r="S1419" s="27">
        <v>15</v>
      </c>
      <c r="T1419" s="30">
        <f>S1419</f>
        <v>15</v>
      </c>
      <c r="U1419" s="20">
        <f>AB1419/W1419</f>
        <v>100</v>
      </c>
      <c r="V1419" s="19">
        <f>ROUND((Q1419/100)*G1419,0)</f>
        <v>500</v>
      </c>
      <c r="W1419" s="19">
        <f>ROUND(((T1419/100)*G1419)/J1419,0)</f>
        <v>1500</v>
      </c>
      <c r="X1419" s="19">
        <v>0</v>
      </c>
      <c r="Y1419" s="19">
        <v>0</v>
      </c>
      <c r="Z1419" s="19">
        <v>0</v>
      </c>
      <c r="AA1419" s="20">
        <f>G1419*P1419</f>
        <v>50000</v>
      </c>
      <c r="AB1419" s="20">
        <f>(G1419*S1419)/J1419</f>
        <v>150000</v>
      </c>
      <c r="AC1419" s="20">
        <v>0</v>
      </c>
      <c r="AD1419" s="20">
        <v>0</v>
      </c>
      <c r="AE1419" s="20">
        <v>0</v>
      </c>
      <c r="AF1419" s="24">
        <v>100</v>
      </c>
      <c r="AG1419" s="24">
        <v>0</v>
      </c>
      <c r="AH1419" s="24">
        <v>1</v>
      </c>
      <c r="AI1419" s="24">
        <v>100</v>
      </c>
      <c r="AJ1419" s="24">
        <v>0</v>
      </c>
      <c r="AK1419" s="24">
        <v>1</v>
      </c>
      <c r="AL1419" s="24">
        <v>0.5</v>
      </c>
      <c r="AM1419" s="24">
        <v>0.5</v>
      </c>
      <c r="AN1419" s="24">
        <v>0</v>
      </c>
      <c r="AO1419" s="24">
        <v>0</v>
      </c>
      <c r="AP1419" s="24">
        <v>0</v>
      </c>
      <c r="AQ1419" s="24">
        <v>0.01</v>
      </c>
      <c r="AR1419" s="24">
        <v>0.01</v>
      </c>
      <c r="AS1419" s="24">
        <v>0</v>
      </c>
      <c r="AT1419" s="24">
        <v>0</v>
      </c>
      <c r="AU1419" s="24">
        <v>0</v>
      </c>
      <c r="AV1419" s="24">
        <v>0</v>
      </c>
      <c r="AW1419" s="24">
        <v>0.2</v>
      </c>
      <c r="AX1419" s="24">
        <v>0</v>
      </c>
      <c r="AY1419" s="24">
        <v>0</v>
      </c>
      <c r="AZ1419" s="24">
        <v>0</v>
      </c>
      <c r="BA1419" s="24">
        <v>0.04</v>
      </c>
      <c r="BB1419" s="24">
        <v>0</v>
      </c>
      <c r="BC1419" s="22">
        <v>0.05</v>
      </c>
      <c r="BD1419" s="22">
        <v>0.05</v>
      </c>
      <c r="BE1419" s="24">
        <v>7.4999999999999997E-2</v>
      </c>
      <c r="BF1419" s="24">
        <v>5.0000000000000001E-3</v>
      </c>
      <c r="BG1419" s="24">
        <v>0</v>
      </c>
      <c r="BH1419" s="24">
        <v>0</v>
      </c>
      <c r="BI1419" s="24">
        <v>0</v>
      </c>
      <c r="BJ1419" s="24">
        <v>1.8749999999999999E-2</v>
      </c>
      <c r="BK1419" s="24">
        <v>1.25E-3</v>
      </c>
      <c r="BL1419" s="24">
        <v>0</v>
      </c>
      <c r="BM1419" s="24">
        <v>0</v>
      </c>
      <c r="BN1419" s="24">
        <v>0</v>
      </c>
      <c r="BO1419" s="24">
        <v>0.1</v>
      </c>
      <c r="BP1419" s="24">
        <v>0.1</v>
      </c>
      <c r="BQ1419" s="24">
        <v>0</v>
      </c>
      <c r="BR1419" s="24">
        <v>0</v>
      </c>
      <c r="BS1419" s="24">
        <v>0</v>
      </c>
      <c r="BT1419" s="24">
        <v>0.04</v>
      </c>
      <c r="BU1419" s="29">
        <v>0.2</v>
      </c>
      <c r="BV1419" s="23">
        <f>BT1419/(BT1419+BU1419)</f>
        <v>0.16666666666666666</v>
      </c>
      <c r="BW1419" s="23">
        <f>SQRT((BT1419*BU1419)/((BT1419+BU1419)^2*(BT1419+BU1419+1)))</f>
        <v>0.33467472037604118</v>
      </c>
      <c r="BX1419" s="30">
        <v>0.1</v>
      </c>
      <c r="BY1419" s="30">
        <v>0.7</v>
      </c>
      <c r="BZ1419" s="30">
        <v>0.1</v>
      </c>
      <c r="CA1419" s="30">
        <v>0.1</v>
      </c>
      <c r="CB1419" s="28" t="s">
        <v>83</v>
      </c>
      <c r="CC1419" s="24">
        <v>600</v>
      </c>
    </row>
    <row r="1420" spans="1:81" s="24" customFormat="1" x14ac:dyDescent="0.2">
      <c r="A1420" s="30">
        <f t="shared" si="22"/>
        <v>1419</v>
      </c>
      <c r="B1420" s="30">
        <v>100</v>
      </c>
      <c r="C1420" s="30">
        <v>100</v>
      </c>
      <c r="D1420" s="24">
        <v>5</v>
      </c>
      <c r="E1420" s="24">
        <v>5</v>
      </c>
      <c r="F1420" s="19" t="s">
        <v>80</v>
      </c>
      <c r="G1420" s="19">
        <f>IF(F1420="rectangle",B1420*C1420,IF(F1420="hook",B1420*C1420-(D1420*E1420),IF(F1420="eight",B1420*C1420-2*(D1420*E1420),IF(F1420="tee",B1420*C1420-2*(D1420*E1420),IF(F1420="cross",B1420*C1420-4*(D1420*E1420),"ERROR")))))</f>
        <v>10000</v>
      </c>
      <c r="H1420" s="19" t="s">
        <v>85</v>
      </c>
      <c r="I1420" s="19">
        <f>B1420/C1420</f>
        <v>1</v>
      </c>
      <c r="J1420" s="22">
        <v>1</v>
      </c>
      <c r="K1420" s="24">
        <v>125</v>
      </c>
      <c r="L1420" s="24">
        <v>4</v>
      </c>
      <c r="M1420" s="25">
        <v>5</v>
      </c>
      <c r="N1420" s="22">
        <f>M1420/4</f>
        <v>1.25</v>
      </c>
      <c r="O1420" s="19">
        <f>M1420/N1420</f>
        <v>4</v>
      </c>
      <c r="P1420" s="26">
        <v>5</v>
      </c>
      <c r="Q1420" s="30">
        <f>P1420</f>
        <v>5</v>
      </c>
      <c r="R1420" s="20">
        <f>AA1420/V1420</f>
        <v>100</v>
      </c>
      <c r="S1420" s="27">
        <v>15</v>
      </c>
      <c r="T1420" s="30">
        <f>S1420</f>
        <v>15</v>
      </c>
      <c r="U1420" s="20">
        <f>AB1420/W1420</f>
        <v>100</v>
      </c>
      <c r="V1420" s="19">
        <f>ROUND((Q1420/100)*G1420,0)</f>
        <v>500</v>
      </c>
      <c r="W1420" s="19">
        <f>ROUND(((T1420/100)*G1420)/J1420,0)</f>
        <v>1500</v>
      </c>
      <c r="X1420" s="19">
        <v>0</v>
      </c>
      <c r="Y1420" s="19">
        <v>0</v>
      </c>
      <c r="Z1420" s="19">
        <v>0</v>
      </c>
      <c r="AA1420" s="20">
        <f>G1420*P1420</f>
        <v>50000</v>
      </c>
      <c r="AB1420" s="20">
        <f>(G1420*S1420)/J1420</f>
        <v>150000</v>
      </c>
      <c r="AC1420" s="20">
        <v>0</v>
      </c>
      <c r="AD1420" s="20">
        <v>0</v>
      </c>
      <c r="AE1420" s="20">
        <v>0</v>
      </c>
      <c r="AF1420" s="24">
        <v>100</v>
      </c>
      <c r="AG1420" s="24">
        <v>0</v>
      </c>
      <c r="AH1420" s="24">
        <v>1</v>
      </c>
      <c r="AI1420" s="24">
        <v>100</v>
      </c>
      <c r="AJ1420" s="24">
        <v>0</v>
      </c>
      <c r="AK1420" s="24">
        <v>1</v>
      </c>
      <c r="AL1420" s="24">
        <v>0.5</v>
      </c>
      <c r="AM1420" s="24">
        <v>0.5</v>
      </c>
      <c r="AN1420" s="24">
        <v>0</v>
      </c>
      <c r="AO1420" s="24">
        <v>0</v>
      </c>
      <c r="AP1420" s="24">
        <v>0</v>
      </c>
      <c r="AQ1420" s="24">
        <v>0.01</v>
      </c>
      <c r="AR1420" s="24">
        <v>0.01</v>
      </c>
      <c r="AS1420" s="24">
        <v>0</v>
      </c>
      <c r="AT1420" s="24">
        <v>0</v>
      </c>
      <c r="AU1420" s="24">
        <v>0</v>
      </c>
      <c r="AV1420" s="24">
        <v>0</v>
      </c>
      <c r="AW1420" s="24">
        <v>0.2</v>
      </c>
      <c r="AX1420" s="24">
        <v>0</v>
      </c>
      <c r="AY1420" s="24">
        <v>0</v>
      </c>
      <c r="AZ1420" s="24">
        <v>0</v>
      </c>
      <c r="BA1420" s="24">
        <v>0.04</v>
      </c>
      <c r="BB1420" s="24">
        <v>0</v>
      </c>
      <c r="BC1420" s="22">
        <v>0.05</v>
      </c>
      <c r="BD1420" s="22">
        <v>0.05</v>
      </c>
      <c r="BE1420" s="24">
        <v>7.4999999999999997E-2</v>
      </c>
      <c r="BF1420" s="24">
        <v>5.0000000000000001E-3</v>
      </c>
      <c r="BG1420" s="24">
        <v>0</v>
      </c>
      <c r="BH1420" s="24">
        <v>0</v>
      </c>
      <c r="BI1420" s="24">
        <v>0</v>
      </c>
      <c r="BJ1420" s="24">
        <v>1.8749999999999999E-2</v>
      </c>
      <c r="BK1420" s="24">
        <v>1.25E-3</v>
      </c>
      <c r="BL1420" s="24">
        <v>0</v>
      </c>
      <c r="BM1420" s="24">
        <v>0</v>
      </c>
      <c r="BN1420" s="24">
        <v>0</v>
      </c>
      <c r="BO1420" s="24">
        <v>0.1</v>
      </c>
      <c r="BP1420" s="24">
        <v>0.1</v>
      </c>
      <c r="BQ1420" s="24">
        <v>0</v>
      </c>
      <c r="BR1420" s="24">
        <v>0</v>
      </c>
      <c r="BS1420" s="24">
        <v>0</v>
      </c>
      <c r="BT1420" s="24">
        <v>0.04</v>
      </c>
      <c r="BU1420" s="29">
        <v>0.1</v>
      </c>
      <c r="BV1420" s="23">
        <f>BT1420/(BT1420+BU1420)</f>
        <v>0.2857142857142857</v>
      </c>
      <c r="BW1420" s="23">
        <f>SQRT((BT1420*BU1420)/((BT1420+BU1420)^2*(BT1420+BU1420+1)))</f>
        <v>0.42310634125649449</v>
      </c>
      <c r="BX1420" s="30">
        <v>0.1</v>
      </c>
      <c r="BY1420" s="30">
        <v>0.7</v>
      </c>
      <c r="BZ1420" s="30">
        <v>0.1</v>
      </c>
      <c r="CA1420" s="30">
        <v>0.1</v>
      </c>
      <c r="CB1420" s="28" t="s">
        <v>83</v>
      </c>
      <c r="CC1420" s="24">
        <v>600</v>
      </c>
    </row>
    <row r="1421" spans="1:81" s="24" customFormat="1" x14ac:dyDescent="0.2">
      <c r="A1421" s="30">
        <f t="shared" si="22"/>
        <v>1420</v>
      </c>
      <c r="B1421" s="30">
        <v>100</v>
      </c>
      <c r="C1421" s="30">
        <v>100</v>
      </c>
      <c r="D1421" s="24">
        <v>5</v>
      </c>
      <c r="E1421" s="24">
        <v>5</v>
      </c>
      <c r="F1421" s="19" t="s">
        <v>80</v>
      </c>
      <c r="G1421" s="19">
        <f>IF(F1421="rectangle",B1421*C1421,IF(F1421="hook",B1421*C1421-(D1421*E1421),IF(F1421="eight",B1421*C1421-2*(D1421*E1421),IF(F1421="tee",B1421*C1421-2*(D1421*E1421),IF(F1421="cross",B1421*C1421-4*(D1421*E1421),"ERROR")))))</f>
        <v>10000</v>
      </c>
      <c r="H1421" s="19" t="s">
        <v>85</v>
      </c>
      <c r="I1421" s="19">
        <f>B1421/C1421</f>
        <v>1</v>
      </c>
      <c r="J1421" s="22">
        <v>1</v>
      </c>
      <c r="K1421" s="24">
        <v>125</v>
      </c>
      <c r="L1421" s="24">
        <v>4</v>
      </c>
      <c r="M1421" s="25">
        <v>5</v>
      </c>
      <c r="N1421" s="22">
        <f>M1421/4</f>
        <v>1.25</v>
      </c>
      <c r="O1421" s="19">
        <f>M1421/N1421</f>
        <v>4</v>
      </c>
      <c r="P1421" s="26">
        <v>5</v>
      </c>
      <c r="Q1421" s="30">
        <f>P1421</f>
        <v>5</v>
      </c>
      <c r="R1421" s="20">
        <f>AA1421/V1421</f>
        <v>100</v>
      </c>
      <c r="S1421" s="27">
        <v>30</v>
      </c>
      <c r="T1421" s="30">
        <f>S1421</f>
        <v>30</v>
      </c>
      <c r="U1421" s="20">
        <f>AB1421/W1421</f>
        <v>100</v>
      </c>
      <c r="V1421" s="19">
        <f>ROUND((Q1421/100)*G1421,0)</f>
        <v>500</v>
      </c>
      <c r="W1421" s="19">
        <f>ROUND(((T1421/100)*G1421)/J1421,0)</f>
        <v>3000</v>
      </c>
      <c r="X1421" s="19">
        <v>0</v>
      </c>
      <c r="Y1421" s="19">
        <v>0</v>
      </c>
      <c r="Z1421" s="19">
        <v>0</v>
      </c>
      <c r="AA1421" s="20">
        <f>G1421*P1421</f>
        <v>50000</v>
      </c>
      <c r="AB1421" s="20">
        <f>(G1421*S1421)/J1421</f>
        <v>300000</v>
      </c>
      <c r="AC1421" s="20">
        <v>0</v>
      </c>
      <c r="AD1421" s="20">
        <v>0</v>
      </c>
      <c r="AE1421" s="20">
        <v>0</v>
      </c>
      <c r="AF1421" s="24">
        <v>100</v>
      </c>
      <c r="AG1421" s="24">
        <v>0</v>
      </c>
      <c r="AH1421" s="24">
        <v>1</v>
      </c>
      <c r="AI1421" s="24">
        <v>100</v>
      </c>
      <c r="AJ1421" s="24">
        <v>0</v>
      </c>
      <c r="AK1421" s="24">
        <v>1</v>
      </c>
      <c r="AL1421" s="24">
        <v>0.5</v>
      </c>
      <c r="AM1421" s="24">
        <v>0.5</v>
      </c>
      <c r="AN1421" s="24">
        <v>0</v>
      </c>
      <c r="AO1421" s="24">
        <v>0</v>
      </c>
      <c r="AP1421" s="24">
        <v>0</v>
      </c>
      <c r="AQ1421" s="24">
        <v>0.01</v>
      </c>
      <c r="AR1421" s="24">
        <v>0.01</v>
      </c>
      <c r="AS1421" s="24">
        <v>0</v>
      </c>
      <c r="AT1421" s="24">
        <v>0</v>
      </c>
      <c r="AU1421" s="24">
        <v>0</v>
      </c>
      <c r="AV1421" s="24">
        <v>0</v>
      </c>
      <c r="AW1421" s="24">
        <v>0.2</v>
      </c>
      <c r="AX1421" s="24">
        <v>0</v>
      </c>
      <c r="AY1421" s="24">
        <v>0</v>
      </c>
      <c r="AZ1421" s="24">
        <v>0</v>
      </c>
      <c r="BA1421" s="24">
        <v>0.04</v>
      </c>
      <c r="BB1421" s="24">
        <v>0</v>
      </c>
      <c r="BC1421" s="22">
        <v>0.05</v>
      </c>
      <c r="BD1421" s="22">
        <v>0.05</v>
      </c>
      <c r="BE1421" s="24">
        <v>7.4999999999999997E-2</v>
      </c>
      <c r="BF1421" s="24">
        <v>5.0000000000000001E-3</v>
      </c>
      <c r="BG1421" s="24">
        <v>0</v>
      </c>
      <c r="BH1421" s="24">
        <v>0</v>
      </c>
      <c r="BI1421" s="24">
        <v>0</v>
      </c>
      <c r="BJ1421" s="24">
        <v>1.8749999999999999E-2</v>
      </c>
      <c r="BK1421" s="24">
        <v>1.25E-3</v>
      </c>
      <c r="BL1421" s="24">
        <v>0</v>
      </c>
      <c r="BM1421" s="24">
        <v>0</v>
      </c>
      <c r="BN1421" s="24">
        <v>0</v>
      </c>
      <c r="BO1421" s="24">
        <v>0.1</v>
      </c>
      <c r="BP1421" s="24">
        <v>0.1</v>
      </c>
      <c r="BQ1421" s="24">
        <v>0</v>
      </c>
      <c r="BR1421" s="24">
        <v>0</v>
      </c>
      <c r="BS1421" s="24">
        <v>0</v>
      </c>
      <c r="BT1421" s="24">
        <v>0.04</v>
      </c>
      <c r="BU1421" s="29">
        <v>4</v>
      </c>
      <c r="BV1421" s="23">
        <f>BT1421/(BT1421+BU1421)</f>
        <v>9.9009900990099011E-3</v>
      </c>
      <c r="BW1421" s="23">
        <f>SQRT((BT1421*BU1421)/((BT1421+BU1421)^2*(BT1421+BU1421+1)))</f>
        <v>4.410251516706673E-2</v>
      </c>
      <c r="BX1421" s="30">
        <v>0.1</v>
      </c>
      <c r="BY1421" s="30">
        <v>0.7</v>
      </c>
      <c r="BZ1421" s="30">
        <v>0.1</v>
      </c>
      <c r="CA1421" s="30">
        <v>0.1</v>
      </c>
      <c r="CB1421" s="28" t="s">
        <v>83</v>
      </c>
      <c r="CC1421" s="24">
        <v>600</v>
      </c>
    </row>
    <row r="1422" spans="1:81" s="24" customFormat="1" x14ac:dyDescent="0.2">
      <c r="A1422" s="30">
        <f t="shared" si="22"/>
        <v>1421</v>
      </c>
      <c r="B1422" s="30">
        <v>100</v>
      </c>
      <c r="C1422" s="30">
        <v>100</v>
      </c>
      <c r="D1422" s="24">
        <v>5</v>
      </c>
      <c r="E1422" s="24">
        <v>5</v>
      </c>
      <c r="F1422" s="19" t="s">
        <v>80</v>
      </c>
      <c r="G1422" s="19">
        <f>IF(F1422="rectangle",B1422*C1422,IF(F1422="hook",B1422*C1422-(D1422*E1422),IF(F1422="eight",B1422*C1422-2*(D1422*E1422),IF(F1422="tee",B1422*C1422-2*(D1422*E1422),IF(F1422="cross",B1422*C1422-4*(D1422*E1422),"ERROR")))))</f>
        <v>10000</v>
      </c>
      <c r="H1422" s="19" t="s">
        <v>85</v>
      </c>
      <c r="I1422" s="19">
        <f>B1422/C1422</f>
        <v>1</v>
      </c>
      <c r="J1422" s="22">
        <v>1</v>
      </c>
      <c r="K1422" s="24">
        <v>125</v>
      </c>
      <c r="L1422" s="24">
        <v>4</v>
      </c>
      <c r="M1422" s="25">
        <v>5</v>
      </c>
      <c r="N1422" s="22">
        <f>M1422/4</f>
        <v>1.25</v>
      </c>
      <c r="O1422" s="19">
        <f>M1422/N1422</f>
        <v>4</v>
      </c>
      <c r="P1422" s="26">
        <v>5</v>
      </c>
      <c r="Q1422" s="30">
        <f>P1422</f>
        <v>5</v>
      </c>
      <c r="R1422" s="20">
        <f>AA1422/V1422</f>
        <v>100</v>
      </c>
      <c r="S1422" s="27">
        <v>30</v>
      </c>
      <c r="T1422" s="30">
        <f>S1422</f>
        <v>30</v>
      </c>
      <c r="U1422" s="20">
        <f>AB1422/W1422</f>
        <v>100</v>
      </c>
      <c r="V1422" s="19">
        <f>ROUND((Q1422/100)*G1422,0)</f>
        <v>500</v>
      </c>
      <c r="W1422" s="19">
        <f>ROUND(((T1422/100)*G1422)/J1422,0)</f>
        <v>3000</v>
      </c>
      <c r="X1422" s="19">
        <v>0</v>
      </c>
      <c r="Y1422" s="19">
        <v>0</v>
      </c>
      <c r="Z1422" s="19">
        <v>0</v>
      </c>
      <c r="AA1422" s="20">
        <f>G1422*P1422</f>
        <v>50000</v>
      </c>
      <c r="AB1422" s="20">
        <f>(G1422*S1422)/J1422</f>
        <v>300000</v>
      </c>
      <c r="AC1422" s="20">
        <v>0</v>
      </c>
      <c r="AD1422" s="20">
        <v>0</v>
      </c>
      <c r="AE1422" s="20">
        <v>0</v>
      </c>
      <c r="AF1422" s="24">
        <v>100</v>
      </c>
      <c r="AG1422" s="24">
        <v>0</v>
      </c>
      <c r="AH1422" s="24">
        <v>1</v>
      </c>
      <c r="AI1422" s="24">
        <v>100</v>
      </c>
      <c r="AJ1422" s="24">
        <v>0</v>
      </c>
      <c r="AK1422" s="24">
        <v>1</v>
      </c>
      <c r="AL1422" s="24">
        <v>0.5</v>
      </c>
      <c r="AM1422" s="24">
        <v>0.5</v>
      </c>
      <c r="AN1422" s="24">
        <v>0</v>
      </c>
      <c r="AO1422" s="24">
        <v>0</v>
      </c>
      <c r="AP1422" s="24">
        <v>0</v>
      </c>
      <c r="AQ1422" s="24">
        <v>0.01</v>
      </c>
      <c r="AR1422" s="24">
        <v>0.01</v>
      </c>
      <c r="AS1422" s="24">
        <v>0</v>
      </c>
      <c r="AT1422" s="24">
        <v>0</v>
      </c>
      <c r="AU1422" s="24">
        <v>0</v>
      </c>
      <c r="AV1422" s="24">
        <v>0</v>
      </c>
      <c r="AW1422" s="24">
        <v>0.2</v>
      </c>
      <c r="AX1422" s="24">
        <v>0</v>
      </c>
      <c r="AY1422" s="24">
        <v>0</v>
      </c>
      <c r="AZ1422" s="24">
        <v>0</v>
      </c>
      <c r="BA1422" s="24">
        <v>0.04</v>
      </c>
      <c r="BB1422" s="24">
        <v>0</v>
      </c>
      <c r="BC1422" s="22">
        <v>0.05</v>
      </c>
      <c r="BD1422" s="22">
        <v>0.05</v>
      </c>
      <c r="BE1422" s="24">
        <v>7.4999999999999997E-2</v>
      </c>
      <c r="BF1422" s="24">
        <v>5.0000000000000001E-3</v>
      </c>
      <c r="BG1422" s="24">
        <v>0</v>
      </c>
      <c r="BH1422" s="24">
        <v>0</v>
      </c>
      <c r="BI1422" s="24">
        <v>0</v>
      </c>
      <c r="BJ1422" s="24">
        <v>1.8749999999999999E-2</v>
      </c>
      <c r="BK1422" s="24">
        <v>1.25E-3</v>
      </c>
      <c r="BL1422" s="24">
        <v>0</v>
      </c>
      <c r="BM1422" s="24">
        <v>0</v>
      </c>
      <c r="BN1422" s="24">
        <v>0</v>
      </c>
      <c r="BO1422" s="24">
        <v>0.1</v>
      </c>
      <c r="BP1422" s="24">
        <v>0.1</v>
      </c>
      <c r="BQ1422" s="24">
        <v>0</v>
      </c>
      <c r="BR1422" s="24">
        <v>0</v>
      </c>
      <c r="BS1422" s="24">
        <v>0</v>
      </c>
      <c r="BT1422" s="24">
        <v>0.04</v>
      </c>
      <c r="BU1422" s="29">
        <v>0.2</v>
      </c>
      <c r="BV1422" s="23">
        <f>BT1422/(BT1422+BU1422)</f>
        <v>0.16666666666666666</v>
      </c>
      <c r="BW1422" s="23">
        <f>SQRT((BT1422*BU1422)/((BT1422+BU1422)^2*(BT1422+BU1422+1)))</f>
        <v>0.33467472037604118</v>
      </c>
      <c r="BX1422" s="30">
        <v>0.1</v>
      </c>
      <c r="BY1422" s="30">
        <v>0.7</v>
      </c>
      <c r="BZ1422" s="30">
        <v>0.1</v>
      </c>
      <c r="CA1422" s="30">
        <v>0.1</v>
      </c>
      <c r="CB1422" s="28" t="s">
        <v>83</v>
      </c>
      <c r="CC1422" s="24">
        <v>600</v>
      </c>
    </row>
    <row r="1423" spans="1:81" s="24" customFormat="1" x14ac:dyDescent="0.2">
      <c r="A1423" s="30">
        <f t="shared" si="22"/>
        <v>1422</v>
      </c>
      <c r="B1423" s="30">
        <v>100</v>
      </c>
      <c r="C1423" s="30">
        <v>100</v>
      </c>
      <c r="D1423" s="24">
        <v>5</v>
      </c>
      <c r="E1423" s="24">
        <v>5</v>
      </c>
      <c r="F1423" s="19" t="s">
        <v>80</v>
      </c>
      <c r="G1423" s="19">
        <f>IF(F1423="rectangle",B1423*C1423,IF(F1423="hook",B1423*C1423-(D1423*E1423),IF(F1423="eight",B1423*C1423-2*(D1423*E1423),IF(F1423="tee",B1423*C1423-2*(D1423*E1423),IF(F1423="cross",B1423*C1423-4*(D1423*E1423),"ERROR")))))</f>
        <v>10000</v>
      </c>
      <c r="H1423" s="19" t="s">
        <v>85</v>
      </c>
      <c r="I1423" s="19">
        <f>B1423/C1423</f>
        <v>1</v>
      </c>
      <c r="J1423" s="22">
        <v>1</v>
      </c>
      <c r="K1423" s="24">
        <v>125</v>
      </c>
      <c r="L1423" s="24">
        <v>4</v>
      </c>
      <c r="M1423" s="25">
        <v>5</v>
      </c>
      <c r="N1423" s="22">
        <f>M1423/4</f>
        <v>1.25</v>
      </c>
      <c r="O1423" s="19">
        <f>M1423/N1423</f>
        <v>4</v>
      </c>
      <c r="P1423" s="26">
        <v>5</v>
      </c>
      <c r="Q1423" s="30">
        <f>P1423</f>
        <v>5</v>
      </c>
      <c r="R1423" s="20">
        <f>AA1423/V1423</f>
        <v>100</v>
      </c>
      <c r="S1423" s="27">
        <v>30</v>
      </c>
      <c r="T1423" s="30">
        <f>S1423</f>
        <v>30</v>
      </c>
      <c r="U1423" s="20">
        <f>AB1423/W1423</f>
        <v>100</v>
      </c>
      <c r="V1423" s="19">
        <f>ROUND((Q1423/100)*G1423,0)</f>
        <v>500</v>
      </c>
      <c r="W1423" s="19">
        <f>ROUND(((T1423/100)*G1423)/J1423,0)</f>
        <v>3000</v>
      </c>
      <c r="X1423" s="19">
        <v>0</v>
      </c>
      <c r="Y1423" s="19">
        <v>0</v>
      </c>
      <c r="Z1423" s="19">
        <v>0</v>
      </c>
      <c r="AA1423" s="20">
        <f>G1423*P1423</f>
        <v>50000</v>
      </c>
      <c r="AB1423" s="20">
        <f>(G1423*S1423)/J1423</f>
        <v>300000</v>
      </c>
      <c r="AC1423" s="20">
        <v>0</v>
      </c>
      <c r="AD1423" s="20">
        <v>0</v>
      </c>
      <c r="AE1423" s="20">
        <v>0</v>
      </c>
      <c r="AF1423" s="24">
        <v>100</v>
      </c>
      <c r="AG1423" s="24">
        <v>0</v>
      </c>
      <c r="AH1423" s="24">
        <v>1</v>
      </c>
      <c r="AI1423" s="24">
        <v>100</v>
      </c>
      <c r="AJ1423" s="24">
        <v>0</v>
      </c>
      <c r="AK1423" s="24">
        <v>1</v>
      </c>
      <c r="AL1423" s="24">
        <v>0.5</v>
      </c>
      <c r="AM1423" s="24">
        <v>0.5</v>
      </c>
      <c r="AN1423" s="24">
        <v>0</v>
      </c>
      <c r="AO1423" s="24">
        <v>0</v>
      </c>
      <c r="AP1423" s="24">
        <v>0</v>
      </c>
      <c r="AQ1423" s="24">
        <v>0.01</v>
      </c>
      <c r="AR1423" s="24">
        <v>0.01</v>
      </c>
      <c r="AS1423" s="24">
        <v>0</v>
      </c>
      <c r="AT1423" s="24">
        <v>0</v>
      </c>
      <c r="AU1423" s="24">
        <v>0</v>
      </c>
      <c r="AV1423" s="24">
        <v>0</v>
      </c>
      <c r="AW1423" s="24">
        <v>0.2</v>
      </c>
      <c r="AX1423" s="24">
        <v>0</v>
      </c>
      <c r="AY1423" s="24">
        <v>0</v>
      </c>
      <c r="AZ1423" s="24">
        <v>0</v>
      </c>
      <c r="BA1423" s="24">
        <v>0.04</v>
      </c>
      <c r="BB1423" s="24">
        <v>0</v>
      </c>
      <c r="BC1423" s="22">
        <v>0.05</v>
      </c>
      <c r="BD1423" s="22">
        <v>0.05</v>
      </c>
      <c r="BE1423" s="24">
        <v>7.4999999999999997E-2</v>
      </c>
      <c r="BF1423" s="24">
        <v>5.0000000000000001E-3</v>
      </c>
      <c r="BG1423" s="24">
        <v>0</v>
      </c>
      <c r="BH1423" s="24">
        <v>0</v>
      </c>
      <c r="BI1423" s="24">
        <v>0</v>
      </c>
      <c r="BJ1423" s="24">
        <v>1.8749999999999999E-2</v>
      </c>
      <c r="BK1423" s="24">
        <v>1.25E-3</v>
      </c>
      <c r="BL1423" s="24">
        <v>0</v>
      </c>
      <c r="BM1423" s="24">
        <v>0</v>
      </c>
      <c r="BN1423" s="24">
        <v>0</v>
      </c>
      <c r="BO1423" s="24">
        <v>0.1</v>
      </c>
      <c r="BP1423" s="24">
        <v>0.1</v>
      </c>
      <c r="BQ1423" s="24">
        <v>0</v>
      </c>
      <c r="BR1423" s="24">
        <v>0</v>
      </c>
      <c r="BS1423" s="24">
        <v>0</v>
      </c>
      <c r="BT1423" s="24">
        <v>0.04</v>
      </c>
      <c r="BU1423" s="29">
        <v>0.1</v>
      </c>
      <c r="BV1423" s="23">
        <f>BT1423/(BT1423+BU1423)</f>
        <v>0.2857142857142857</v>
      </c>
      <c r="BW1423" s="23">
        <f>SQRT((BT1423*BU1423)/((BT1423+BU1423)^2*(BT1423+BU1423+1)))</f>
        <v>0.42310634125649449</v>
      </c>
      <c r="BX1423" s="30">
        <v>0.1</v>
      </c>
      <c r="BY1423" s="30">
        <v>0.7</v>
      </c>
      <c r="BZ1423" s="30">
        <v>0.1</v>
      </c>
      <c r="CA1423" s="30">
        <v>0.1</v>
      </c>
      <c r="CB1423" s="28" t="s">
        <v>83</v>
      </c>
      <c r="CC1423" s="24">
        <v>600</v>
      </c>
    </row>
    <row r="1424" spans="1:81" s="24" customFormat="1" x14ac:dyDescent="0.2">
      <c r="A1424" s="30">
        <f t="shared" si="22"/>
        <v>1423</v>
      </c>
      <c r="B1424" s="30">
        <v>20</v>
      </c>
      <c r="C1424" s="30">
        <v>20</v>
      </c>
      <c r="D1424" s="24">
        <v>5</v>
      </c>
      <c r="E1424" s="24">
        <v>5</v>
      </c>
      <c r="F1424" s="19" t="s">
        <v>80</v>
      </c>
      <c r="G1424" s="19">
        <f>IF(F1424="rectangle",B1424*C1424,IF(F1424="hook",B1424*C1424-(D1424*E1424),IF(F1424="eight",B1424*C1424-2*(D1424*E1424),IF(F1424="tee",B1424*C1424-2*(D1424*E1424),IF(F1424="cross",B1424*C1424-4*(D1424*E1424),"ERROR")))))</f>
        <v>400</v>
      </c>
      <c r="H1424" s="19" t="s">
        <v>84</v>
      </c>
      <c r="I1424" s="19">
        <f>B1424/C1424</f>
        <v>1</v>
      </c>
      <c r="J1424" s="22">
        <v>1</v>
      </c>
      <c r="K1424" s="24">
        <v>125</v>
      </c>
      <c r="L1424" s="24">
        <v>4</v>
      </c>
      <c r="M1424" s="25">
        <v>5</v>
      </c>
      <c r="N1424" s="22">
        <f>M1424/4</f>
        <v>1.25</v>
      </c>
      <c r="O1424" s="19">
        <f>M1424/N1424</f>
        <v>4</v>
      </c>
      <c r="P1424" s="26">
        <v>5</v>
      </c>
      <c r="Q1424" s="30">
        <f>P1424</f>
        <v>5</v>
      </c>
      <c r="R1424" s="20">
        <f>AA1424/V1424</f>
        <v>100</v>
      </c>
      <c r="S1424" s="27">
        <v>5</v>
      </c>
      <c r="T1424" s="30">
        <f>S1424</f>
        <v>5</v>
      </c>
      <c r="U1424" s="20">
        <f>AB1424/W1424</f>
        <v>100</v>
      </c>
      <c r="V1424" s="19">
        <f>ROUND((Q1424/100)*G1424,0)</f>
        <v>20</v>
      </c>
      <c r="W1424" s="19">
        <f>ROUND(((T1424/100)*G1424)/J1424,0)</f>
        <v>20</v>
      </c>
      <c r="X1424" s="19">
        <v>0</v>
      </c>
      <c r="Y1424" s="19">
        <v>0</v>
      </c>
      <c r="Z1424" s="19">
        <v>0</v>
      </c>
      <c r="AA1424" s="20">
        <f>G1424*P1424</f>
        <v>2000</v>
      </c>
      <c r="AB1424" s="20">
        <f>(G1424*S1424)/J1424</f>
        <v>2000</v>
      </c>
      <c r="AC1424" s="20">
        <v>0</v>
      </c>
      <c r="AD1424" s="20">
        <v>0</v>
      </c>
      <c r="AE1424" s="20">
        <v>0</v>
      </c>
      <c r="AF1424" s="24">
        <v>100</v>
      </c>
      <c r="AG1424" s="24">
        <v>0</v>
      </c>
      <c r="AH1424" s="24">
        <v>1</v>
      </c>
      <c r="AI1424" s="24">
        <v>100</v>
      </c>
      <c r="AJ1424" s="24">
        <v>0</v>
      </c>
      <c r="AK1424" s="24">
        <v>1</v>
      </c>
      <c r="AL1424" s="24">
        <v>0.5</v>
      </c>
      <c r="AM1424" s="24">
        <v>0.5</v>
      </c>
      <c r="AN1424" s="24">
        <v>0</v>
      </c>
      <c r="AO1424" s="24">
        <v>0</v>
      </c>
      <c r="AP1424" s="24">
        <v>0</v>
      </c>
      <c r="AQ1424" s="24">
        <v>0.01</v>
      </c>
      <c r="AR1424" s="24">
        <v>0.01</v>
      </c>
      <c r="AS1424" s="24">
        <v>0</v>
      </c>
      <c r="AT1424" s="24">
        <v>0</v>
      </c>
      <c r="AU1424" s="24">
        <v>0</v>
      </c>
      <c r="AV1424" s="24">
        <v>0</v>
      </c>
      <c r="AW1424" s="24">
        <v>0.2</v>
      </c>
      <c r="AX1424" s="24">
        <v>0</v>
      </c>
      <c r="AY1424" s="24">
        <v>0</v>
      </c>
      <c r="AZ1424" s="24">
        <v>0</v>
      </c>
      <c r="BA1424" s="24">
        <v>0.04</v>
      </c>
      <c r="BB1424" s="24">
        <v>0</v>
      </c>
      <c r="BC1424" s="22">
        <v>0.05</v>
      </c>
      <c r="BD1424" s="22">
        <v>0.05</v>
      </c>
      <c r="BE1424" s="24">
        <v>7.4999999999999997E-2</v>
      </c>
      <c r="BF1424" s="24">
        <v>5.0000000000000001E-3</v>
      </c>
      <c r="BG1424" s="24">
        <v>0</v>
      </c>
      <c r="BH1424" s="24">
        <v>0</v>
      </c>
      <c r="BI1424" s="24">
        <v>0</v>
      </c>
      <c r="BJ1424" s="24">
        <v>1.8749999999999999E-2</v>
      </c>
      <c r="BK1424" s="24">
        <v>1.25E-3</v>
      </c>
      <c r="BL1424" s="24">
        <v>0</v>
      </c>
      <c r="BM1424" s="24">
        <v>0</v>
      </c>
      <c r="BN1424" s="24">
        <v>0</v>
      </c>
      <c r="BO1424" s="24">
        <v>0.1</v>
      </c>
      <c r="BP1424" s="24">
        <v>0.1</v>
      </c>
      <c r="BQ1424" s="24">
        <v>0</v>
      </c>
      <c r="BR1424" s="24">
        <v>0</v>
      </c>
      <c r="BS1424" s="24">
        <v>0</v>
      </c>
      <c r="BT1424" s="24">
        <v>0.04</v>
      </c>
      <c r="BU1424" s="29">
        <v>4</v>
      </c>
      <c r="BV1424" s="23">
        <f>BT1424/(BT1424+BU1424)</f>
        <v>9.9009900990099011E-3</v>
      </c>
      <c r="BW1424" s="23">
        <f>SQRT((BT1424*BU1424)/((BT1424+BU1424)^2*(BT1424+BU1424+1)))</f>
        <v>4.410251516706673E-2</v>
      </c>
      <c r="BX1424" s="30">
        <v>0.1</v>
      </c>
      <c r="BY1424" s="30">
        <v>0.7</v>
      </c>
      <c r="BZ1424" s="30">
        <v>0.1</v>
      </c>
      <c r="CA1424" s="30">
        <v>0.1</v>
      </c>
      <c r="CB1424" s="28" t="s">
        <v>83</v>
      </c>
      <c r="CC1424" s="24">
        <v>600</v>
      </c>
    </row>
    <row r="1425" spans="1:81" s="24" customFormat="1" x14ac:dyDescent="0.2">
      <c r="A1425" s="30">
        <f t="shared" si="22"/>
        <v>1424</v>
      </c>
      <c r="B1425" s="30">
        <v>20</v>
      </c>
      <c r="C1425" s="30">
        <v>20</v>
      </c>
      <c r="D1425" s="24">
        <v>5</v>
      </c>
      <c r="E1425" s="24">
        <v>5</v>
      </c>
      <c r="F1425" s="19" t="s">
        <v>80</v>
      </c>
      <c r="G1425" s="19">
        <f>IF(F1425="rectangle",B1425*C1425,IF(F1425="hook",B1425*C1425-(D1425*E1425),IF(F1425="eight",B1425*C1425-2*(D1425*E1425),IF(F1425="tee",B1425*C1425-2*(D1425*E1425),IF(F1425="cross",B1425*C1425-4*(D1425*E1425),"ERROR")))))</f>
        <v>400</v>
      </c>
      <c r="H1425" s="19" t="s">
        <v>84</v>
      </c>
      <c r="I1425" s="19">
        <f>B1425/C1425</f>
        <v>1</v>
      </c>
      <c r="J1425" s="22">
        <v>1</v>
      </c>
      <c r="K1425" s="24">
        <v>125</v>
      </c>
      <c r="L1425" s="24">
        <v>4</v>
      </c>
      <c r="M1425" s="25">
        <v>5</v>
      </c>
      <c r="N1425" s="22">
        <f>M1425/4</f>
        <v>1.25</v>
      </c>
      <c r="O1425" s="19">
        <f>M1425/N1425</f>
        <v>4</v>
      </c>
      <c r="P1425" s="26">
        <v>5</v>
      </c>
      <c r="Q1425" s="30">
        <f>P1425</f>
        <v>5</v>
      </c>
      <c r="R1425" s="20">
        <f>AA1425/V1425</f>
        <v>100</v>
      </c>
      <c r="S1425" s="27">
        <v>5</v>
      </c>
      <c r="T1425" s="30">
        <f>S1425</f>
        <v>5</v>
      </c>
      <c r="U1425" s="20">
        <f>AB1425/W1425</f>
        <v>100</v>
      </c>
      <c r="V1425" s="19">
        <f>ROUND((Q1425/100)*G1425,0)</f>
        <v>20</v>
      </c>
      <c r="W1425" s="19">
        <f>ROUND(((T1425/100)*G1425)/J1425,0)</f>
        <v>20</v>
      </c>
      <c r="X1425" s="19">
        <v>0</v>
      </c>
      <c r="Y1425" s="19">
        <v>0</v>
      </c>
      <c r="Z1425" s="19">
        <v>0</v>
      </c>
      <c r="AA1425" s="20">
        <f>G1425*P1425</f>
        <v>2000</v>
      </c>
      <c r="AB1425" s="20">
        <f>(G1425*S1425)/J1425</f>
        <v>2000</v>
      </c>
      <c r="AC1425" s="20">
        <v>0</v>
      </c>
      <c r="AD1425" s="20">
        <v>0</v>
      </c>
      <c r="AE1425" s="20">
        <v>0</v>
      </c>
      <c r="AF1425" s="24">
        <v>100</v>
      </c>
      <c r="AG1425" s="24">
        <v>0</v>
      </c>
      <c r="AH1425" s="24">
        <v>1</v>
      </c>
      <c r="AI1425" s="24">
        <v>100</v>
      </c>
      <c r="AJ1425" s="24">
        <v>0</v>
      </c>
      <c r="AK1425" s="24">
        <v>1</v>
      </c>
      <c r="AL1425" s="24">
        <v>0.5</v>
      </c>
      <c r="AM1425" s="24">
        <v>0.5</v>
      </c>
      <c r="AN1425" s="24">
        <v>0</v>
      </c>
      <c r="AO1425" s="24">
        <v>0</v>
      </c>
      <c r="AP1425" s="24">
        <v>0</v>
      </c>
      <c r="AQ1425" s="24">
        <v>0.01</v>
      </c>
      <c r="AR1425" s="24">
        <v>0.01</v>
      </c>
      <c r="AS1425" s="24">
        <v>0</v>
      </c>
      <c r="AT1425" s="24">
        <v>0</v>
      </c>
      <c r="AU1425" s="24">
        <v>0</v>
      </c>
      <c r="AV1425" s="24">
        <v>0</v>
      </c>
      <c r="AW1425" s="24">
        <v>0.2</v>
      </c>
      <c r="AX1425" s="24">
        <v>0</v>
      </c>
      <c r="AY1425" s="24">
        <v>0</v>
      </c>
      <c r="AZ1425" s="24">
        <v>0</v>
      </c>
      <c r="BA1425" s="24">
        <v>0.04</v>
      </c>
      <c r="BB1425" s="24">
        <v>0</v>
      </c>
      <c r="BC1425" s="22">
        <v>0.05</v>
      </c>
      <c r="BD1425" s="22">
        <v>0.05</v>
      </c>
      <c r="BE1425" s="24">
        <v>7.4999999999999997E-2</v>
      </c>
      <c r="BF1425" s="24">
        <v>5.0000000000000001E-3</v>
      </c>
      <c r="BG1425" s="24">
        <v>0</v>
      </c>
      <c r="BH1425" s="24">
        <v>0</v>
      </c>
      <c r="BI1425" s="24">
        <v>0</v>
      </c>
      <c r="BJ1425" s="24">
        <v>1.8749999999999999E-2</v>
      </c>
      <c r="BK1425" s="24">
        <v>1.25E-3</v>
      </c>
      <c r="BL1425" s="24">
        <v>0</v>
      </c>
      <c r="BM1425" s="24">
        <v>0</v>
      </c>
      <c r="BN1425" s="24">
        <v>0</v>
      </c>
      <c r="BO1425" s="24">
        <v>0.1</v>
      </c>
      <c r="BP1425" s="24">
        <v>0.1</v>
      </c>
      <c r="BQ1425" s="24">
        <v>0</v>
      </c>
      <c r="BR1425" s="24">
        <v>0</v>
      </c>
      <c r="BS1425" s="24">
        <v>0</v>
      </c>
      <c r="BT1425" s="24">
        <v>0.04</v>
      </c>
      <c r="BU1425" s="29">
        <v>0.2</v>
      </c>
      <c r="BV1425" s="23">
        <f>BT1425/(BT1425+BU1425)</f>
        <v>0.16666666666666666</v>
      </c>
      <c r="BW1425" s="23">
        <f>SQRT((BT1425*BU1425)/((BT1425+BU1425)^2*(BT1425+BU1425+1)))</f>
        <v>0.33467472037604118</v>
      </c>
      <c r="BX1425" s="30">
        <v>0.1</v>
      </c>
      <c r="BY1425" s="30">
        <v>0.7</v>
      </c>
      <c r="BZ1425" s="30">
        <v>0.1</v>
      </c>
      <c r="CA1425" s="30">
        <v>0.1</v>
      </c>
      <c r="CB1425" s="28" t="s">
        <v>83</v>
      </c>
      <c r="CC1425" s="24">
        <v>600</v>
      </c>
    </row>
    <row r="1426" spans="1:81" s="24" customFormat="1" x14ac:dyDescent="0.2">
      <c r="A1426" s="30">
        <f t="shared" si="22"/>
        <v>1425</v>
      </c>
      <c r="B1426" s="30">
        <v>20</v>
      </c>
      <c r="C1426" s="30">
        <v>20</v>
      </c>
      <c r="D1426" s="24">
        <v>5</v>
      </c>
      <c r="E1426" s="24">
        <v>5</v>
      </c>
      <c r="F1426" s="19" t="s">
        <v>80</v>
      </c>
      <c r="G1426" s="19">
        <f>IF(F1426="rectangle",B1426*C1426,IF(F1426="hook",B1426*C1426-(D1426*E1426),IF(F1426="eight",B1426*C1426-2*(D1426*E1426),IF(F1426="tee",B1426*C1426-2*(D1426*E1426),IF(F1426="cross",B1426*C1426-4*(D1426*E1426),"ERROR")))))</f>
        <v>400</v>
      </c>
      <c r="H1426" s="19" t="s">
        <v>84</v>
      </c>
      <c r="I1426" s="19">
        <f>B1426/C1426</f>
        <v>1</v>
      </c>
      <c r="J1426" s="22">
        <v>1</v>
      </c>
      <c r="K1426" s="24">
        <v>125</v>
      </c>
      <c r="L1426" s="24">
        <v>4</v>
      </c>
      <c r="M1426" s="25">
        <v>5</v>
      </c>
      <c r="N1426" s="22">
        <f>M1426/4</f>
        <v>1.25</v>
      </c>
      <c r="O1426" s="19">
        <f>M1426/N1426</f>
        <v>4</v>
      </c>
      <c r="P1426" s="26">
        <v>5</v>
      </c>
      <c r="Q1426" s="30">
        <f>P1426</f>
        <v>5</v>
      </c>
      <c r="R1426" s="20">
        <f>AA1426/V1426</f>
        <v>100</v>
      </c>
      <c r="S1426" s="27">
        <v>5</v>
      </c>
      <c r="T1426" s="30">
        <f>S1426</f>
        <v>5</v>
      </c>
      <c r="U1426" s="20">
        <f>AB1426/W1426</f>
        <v>100</v>
      </c>
      <c r="V1426" s="19">
        <f>ROUND((Q1426/100)*G1426,0)</f>
        <v>20</v>
      </c>
      <c r="W1426" s="19">
        <f>ROUND(((T1426/100)*G1426)/J1426,0)</f>
        <v>20</v>
      </c>
      <c r="X1426" s="19">
        <v>0</v>
      </c>
      <c r="Y1426" s="19">
        <v>0</v>
      </c>
      <c r="Z1426" s="19">
        <v>0</v>
      </c>
      <c r="AA1426" s="20">
        <f>G1426*P1426</f>
        <v>2000</v>
      </c>
      <c r="AB1426" s="20">
        <f>(G1426*S1426)/J1426</f>
        <v>2000</v>
      </c>
      <c r="AC1426" s="20">
        <v>0</v>
      </c>
      <c r="AD1426" s="20">
        <v>0</v>
      </c>
      <c r="AE1426" s="20">
        <v>0</v>
      </c>
      <c r="AF1426" s="24">
        <v>100</v>
      </c>
      <c r="AG1426" s="24">
        <v>0</v>
      </c>
      <c r="AH1426" s="24">
        <v>1</v>
      </c>
      <c r="AI1426" s="24">
        <v>100</v>
      </c>
      <c r="AJ1426" s="24">
        <v>0</v>
      </c>
      <c r="AK1426" s="24">
        <v>1</v>
      </c>
      <c r="AL1426" s="24">
        <v>0.5</v>
      </c>
      <c r="AM1426" s="24">
        <v>0.5</v>
      </c>
      <c r="AN1426" s="24">
        <v>0</v>
      </c>
      <c r="AO1426" s="24">
        <v>0</v>
      </c>
      <c r="AP1426" s="24">
        <v>0</v>
      </c>
      <c r="AQ1426" s="24">
        <v>0.01</v>
      </c>
      <c r="AR1426" s="24">
        <v>0.01</v>
      </c>
      <c r="AS1426" s="24">
        <v>0</v>
      </c>
      <c r="AT1426" s="24">
        <v>0</v>
      </c>
      <c r="AU1426" s="24">
        <v>0</v>
      </c>
      <c r="AV1426" s="24">
        <v>0</v>
      </c>
      <c r="AW1426" s="24">
        <v>0.2</v>
      </c>
      <c r="AX1426" s="24">
        <v>0</v>
      </c>
      <c r="AY1426" s="24">
        <v>0</v>
      </c>
      <c r="AZ1426" s="24">
        <v>0</v>
      </c>
      <c r="BA1426" s="24">
        <v>0.04</v>
      </c>
      <c r="BB1426" s="24">
        <v>0</v>
      </c>
      <c r="BC1426" s="22">
        <v>0.05</v>
      </c>
      <c r="BD1426" s="22">
        <v>0.05</v>
      </c>
      <c r="BE1426" s="24">
        <v>7.4999999999999997E-2</v>
      </c>
      <c r="BF1426" s="24">
        <v>5.0000000000000001E-3</v>
      </c>
      <c r="BG1426" s="24">
        <v>0</v>
      </c>
      <c r="BH1426" s="24">
        <v>0</v>
      </c>
      <c r="BI1426" s="24">
        <v>0</v>
      </c>
      <c r="BJ1426" s="24">
        <v>1.8749999999999999E-2</v>
      </c>
      <c r="BK1426" s="24">
        <v>1.25E-3</v>
      </c>
      <c r="BL1426" s="24">
        <v>0</v>
      </c>
      <c r="BM1426" s="24">
        <v>0</v>
      </c>
      <c r="BN1426" s="24">
        <v>0</v>
      </c>
      <c r="BO1426" s="24">
        <v>0.1</v>
      </c>
      <c r="BP1426" s="24">
        <v>0.1</v>
      </c>
      <c r="BQ1426" s="24">
        <v>0</v>
      </c>
      <c r="BR1426" s="24">
        <v>0</v>
      </c>
      <c r="BS1426" s="24">
        <v>0</v>
      </c>
      <c r="BT1426" s="24">
        <v>0.04</v>
      </c>
      <c r="BU1426" s="29">
        <v>0.1</v>
      </c>
      <c r="BV1426" s="23">
        <f>BT1426/(BT1426+BU1426)</f>
        <v>0.2857142857142857</v>
      </c>
      <c r="BW1426" s="23">
        <f>SQRT((BT1426*BU1426)/((BT1426+BU1426)^2*(BT1426+BU1426+1)))</f>
        <v>0.42310634125649449</v>
      </c>
      <c r="BX1426" s="30">
        <v>0.1</v>
      </c>
      <c r="BY1426" s="30">
        <v>0.7</v>
      </c>
      <c r="BZ1426" s="30">
        <v>0.1</v>
      </c>
      <c r="CA1426" s="30">
        <v>0.1</v>
      </c>
      <c r="CB1426" s="28" t="s">
        <v>83</v>
      </c>
      <c r="CC1426" s="24">
        <v>600</v>
      </c>
    </row>
    <row r="1427" spans="1:81" s="24" customFormat="1" x14ac:dyDescent="0.2">
      <c r="A1427" s="30">
        <f t="shared" si="22"/>
        <v>1426</v>
      </c>
      <c r="B1427" s="30">
        <v>20</v>
      </c>
      <c r="C1427" s="30">
        <v>20</v>
      </c>
      <c r="D1427" s="24">
        <v>5</v>
      </c>
      <c r="E1427" s="24">
        <v>5</v>
      </c>
      <c r="F1427" s="19" t="s">
        <v>80</v>
      </c>
      <c r="G1427" s="19">
        <f>IF(F1427="rectangle",B1427*C1427,IF(F1427="hook",B1427*C1427-(D1427*E1427),IF(F1427="eight",B1427*C1427-2*(D1427*E1427),IF(F1427="tee",B1427*C1427-2*(D1427*E1427),IF(F1427="cross",B1427*C1427-4*(D1427*E1427),"ERROR")))))</f>
        <v>400</v>
      </c>
      <c r="H1427" s="19" t="s">
        <v>84</v>
      </c>
      <c r="I1427" s="19">
        <f>B1427/C1427</f>
        <v>1</v>
      </c>
      <c r="J1427" s="22">
        <v>1</v>
      </c>
      <c r="K1427" s="24">
        <v>125</v>
      </c>
      <c r="L1427" s="24">
        <v>4</v>
      </c>
      <c r="M1427" s="25">
        <v>5</v>
      </c>
      <c r="N1427" s="22">
        <f>M1427/4</f>
        <v>1.25</v>
      </c>
      <c r="O1427" s="19">
        <f>M1427/N1427</f>
        <v>4</v>
      </c>
      <c r="P1427" s="26">
        <v>5</v>
      </c>
      <c r="Q1427" s="30">
        <f>P1427</f>
        <v>5</v>
      </c>
      <c r="R1427" s="20">
        <f>AA1427/V1427</f>
        <v>100</v>
      </c>
      <c r="S1427" s="27">
        <v>15</v>
      </c>
      <c r="T1427" s="30">
        <f>S1427</f>
        <v>15</v>
      </c>
      <c r="U1427" s="20">
        <f>AB1427/W1427</f>
        <v>100</v>
      </c>
      <c r="V1427" s="19">
        <f>ROUND((Q1427/100)*G1427,0)</f>
        <v>20</v>
      </c>
      <c r="W1427" s="19">
        <f>ROUND(((T1427/100)*G1427)/J1427,0)</f>
        <v>60</v>
      </c>
      <c r="X1427" s="19">
        <v>0</v>
      </c>
      <c r="Y1427" s="19">
        <v>0</v>
      </c>
      <c r="Z1427" s="19">
        <v>0</v>
      </c>
      <c r="AA1427" s="20">
        <f>G1427*P1427</f>
        <v>2000</v>
      </c>
      <c r="AB1427" s="20">
        <f>(G1427*S1427)/J1427</f>
        <v>6000</v>
      </c>
      <c r="AC1427" s="20">
        <v>0</v>
      </c>
      <c r="AD1427" s="20">
        <v>0</v>
      </c>
      <c r="AE1427" s="20">
        <v>0</v>
      </c>
      <c r="AF1427" s="24">
        <v>100</v>
      </c>
      <c r="AG1427" s="24">
        <v>0</v>
      </c>
      <c r="AH1427" s="24">
        <v>1</v>
      </c>
      <c r="AI1427" s="24">
        <v>100</v>
      </c>
      <c r="AJ1427" s="24">
        <v>0</v>
      </c>
      <c r="AK1427" s="24">
        <v>1</v>
      </c>
      <c r="AL1427" s="24">
        <v>0.5</v>
      </c>
      <c r="AM1427" s="24">
        <v>0.5</v>
      </c>
      <c r="AN1427" s="24">
        <v>0</v>
      </c>
      <c r="AO1427" s="24">
        <v>0</v>
      </c>
      <c r="AP1427" s="24">
        <v>0</v>
      </c>
      <c r="AQ1427" s="24">
        <v>0.01</v>
      </c>
      <c r="AR1427" s="24">
        <v>0.01</v>
      </c>
      <c r="AS1427" s="24">
        <v>0</v>
      </c>
      <c r="AT1427" s="24">
        <v>0</v>
      </c>
      <c r="AU1427" s="24">
        <v>0</v>
      </c>
      <c r="AV1427" s="24">
        <v>0</v>
      </c>
      <c r="AW1427" s="24">
        <v>0.2</v>
      </c>
      <c r="AX1427" s="24">
        <v>0</v>
      </c>
      <c r="AY1427" s="24">
        <v>0</v>
      </c>
      <c r="AZ1427" s="24">
        <v>0</v>
      </c>
      <c r="BA1427" s="24">
        <v>0.04</v>
      </c>
      <c r="BB1427" s="24">
        <v>0</v>
      </c>
      <c r="BC1427" s="22">
        <v>0.05</v>
      </c>
      <c r="BD1427" s="22">
        <v>0.05</v>
      </c>
      <c r="BE1427" s="24">
        <v>7.4999999999999997E-2</v>
      </c>
      <c r="BF1427" s="24">
        <v>5.0000000000000001E-3</v>
      </c>
      <c r="BG1427" s="24">
        <v>0</v>
      </c>
      <c r="BH1427" s="24">
        <v>0</v>
      </c>
      <c r="BI1427" s="24">
        <v>0</v>
      </c>
      <c r="BJ1427" s="24">
        <v>1.8749999999999999E-2</v>
      </c>
      <c r="BK1427" s="24">
        <v>1.25E-3</v>
      </c>
      <c r="BL1427" s="24">
        <v>0</v>
      </c>
      <c r="BM1427" s="24">
        <v>0</v>
      </c>
      <c r="BN1427" s="24">
        <v>0</v>
      </c>
      <c r="BO1427" s="24">
        <v>0.1</v>
      </c>
      <c r="BP1427" s="24">
        <v>0.1</v>
      </c>
      <c r="BQ1427" s="24">
        <v>0</v>
      </c>
      <c r="BR1427" s="24">
        <v>0</v>
      </c>
      <c r="BS1427" s="24">
        <v>0</v>
      </c>
      <c r="BT1427" s="24">
        <v>0.04</v>
      </c>
      <c r="BU1427" s="29">
        <v>4</v>
      </c>
      <c r="BV1427" s="23">
        <f>BT1427/(BT1427+BU1427)</f>
        <v>9.9009900990099011E-3</v>
      </c>
      <c r="BW1427" s="23">
        <f>SQRT((BT1427*BU1427)/((BT1427+BU1427)^2*(BT1427+BU1427+1)))</f>
        <v>4.410251516706673E-2</v>
      </c>
      <c r="BX1427" s="30">
        <v>0.1</v>
      </c>
      <c r="BY1427" s="30">
        <v>0.7</v>
      </c>
      <c r="BZ1427" s="30">
        <v>0.1</v>
      </c>
      <c r="CA1427" s="30">
        <v>0.1</v>
      </c>
      <c r="CB1427" s="28" t="s">
        <v>83</v>
      </c>
      <c r="CC1427" s="24">
        <v>600</v>
      </c>
    </row>
    <row r="1428" spans="1:81" s="24" customFormat="1" x14ac:dyDescent="0.2">
      <c r="A1428" s="30">
        <f t="shared" si="22"/>
        <v>1427</v>
      </c>
      <c r="B1428" s="30">
        <v>20</v>
      </c>
      <c r="C1428" s="30">
        <v>20</v>
      </c>
      <c r="D1428" s="24">
        <v>5</v>
      </c>
      <c r="E1428" s="24">
        <v>5</v>
      </c>
      <c r="F1428" s="19" t="s">
        <v>80</v>
      </c>
      <c r="G1428" s="19">
        <f>IF(F1428="rectangle",B1428*C1428,IF(F1428="hook",B1428*C1428-(D1428*E1428),IF(F1428="eight",B1428*C1428-2*(D1428*E1428),IF(F1428="tee",B1428*C1428-2*(D1428*E1428),IF(F1428="cross",B1428*C1428-4*(D1428*E1428),"ERROR")))))</f>
        <v>400</v>
      </c>
      <c r="H1428" s="19" t="s">
        <v>84</v>
      </c>
      <c r="I1428" s="19">
        <f>B1428/C1428</f>
        <v>1</v>
      </c>
      <c r="J1428" s="22">
        <v>1</v>
      </c>
      <c r="K1428" s="24">
        <v>125</v>
      </c>
      <c r="L1428" s="24">
        <v>4</v>
      </c>
      <c r="M1428" s="25">
        <v>5</v>
      </c>
      <c r="N1428" s="22">
        <f>M1428/4</f>
        <v>1.25</v>
      </c>
      <c r="O1428" s="19">
        <f>M1428/N1428</f>
        <v>4</v>
      </c>
      <c r="P1428" s="26">
        <v>5</v>
      </c>
      <c r="Q1428" s="30">
        <f>P1428</f>
        <v>5</v>
      </c>
      <c r="R1428" s="20">
        <f>AA1428/V1428</f>
        <v>100</v>
      </c>
      <c r="S1428" s="27">
        <v>15</v>
      </c>
      <c r="T1428" s="30">
        <f>S1428</f>
        <v>15</v>
      </c>
      <c r="U1428" s="20">
        <f>AB1428/W1428</f>
        <v>100</v>
      </c>
      <c r="V1428" s="19">
        <f>ROUND((Q1428/100)*G1428,0)</f>
        <v>20</v>
      </c>
      <c r="W1428" s="19">
        <f>ROUND(((T1428/100)*G1428)/J1428,0)</f>
        <v>60</v>
      </c>
      <c r="X1428" s="19">
        <v>0</v>
      </c>
      <c r="Y1428" s="19">
        <v>0</v>
      </c>
      <c r="Z1428" s="19">
        <v>0</v>
      </c>
      <c r="AA1428" s="20">
        <f>G1428*P1428</f>
        <v>2000</v>
      </c>
      <c r="AB1428" s="20">
        <f>(G1428*S1428)/J1428</f>
        <v>6000</v>
      </c>
      <c r="AC1428" s="20">
        <v>0</v>
      </c>
      <c r="AD1428" s="20">
        <v>0</v>
      </c>
      <c r="AE1428" s="20">
        <v>0</v>
      </c>
      <c r="AF1428" s="24">
        <v>100</v>
      </c>
      <c r="AG1428" s="24">
        <v>0</v>
      </c>
      <c r="AH1428" s="24">
        <v>1</v>
      </c>
      <c r="AI1428" s="24">
        <v>100</v>
      </c>
      <c r="AJ1428" s="24">
        <v>0</v>
      </c>
      <c r="AK1428" s="24">
        <v>1</v>
      </c>
      <c r="AL1428" s="24">
        <v>0.5</v>
      </c>
      <c r="AM1428" s="24">
        <v>0.5</v>
      </c>
      <c r="AN1428" s="24">
        <v>0</v>
      </c>
      <c r="AO1428" s="24">
        <v>0</v>
      </c>
      <c r="AP1428" s="24">
        <v>0</v>
      </c>
      <c r="AQ1428" s="24">
        <v>0.01</v>
      </c>
      <c r="AR1428" s="24">
        <v>0.01</v>
      </c>
      <c r="AS1428" s="24">
        <v>0</v>
      </c>
      <c r="AT1428" s="24">
        <v>0</v>
      </c>
      <c r="AU1428" s="24">
        <v>0</v>
      </c>
      <c r="AV1428" s="24">
        <v>0</v>
      </c>
      <c r="AW1428" s="24">
        <v>0.2</v>
      </c>
      <c r="AX1428" s="24">
        <v>0</v>
      </c>
      <c r="AY1428" s="24">
        <v>0</v>
      </c>
      <c r="AZ1428" s="24">
        <v>0</v>
      </c>
      <c r="BA1428" s="24">
        <v>0.04</v>
      </c>
      <c r="BB1428" s="24">
        <v>0</v>
      </c>
      <c r="BC1428" s="22">
        <v>0.05</v>
      </c>
      <c r="BD1428" s="22">
        <v>0.05</v>
      </c>
      <c r="BE1428" s="24">
        <v>7.4999999999999997E-2</v>
      </c>
      <c r="BF1428" s="24">
        <v>5.0000000000000001E-3</v>
      </c>
      <c r="BG1428" s="24">
        <v>0</v>
      </c>
      <c r="BH1428" s="24">
        <v>0</v>
      </c>
      <c r="BI1428" s="24">
        <v>0</v>
      </c>
      <c r="BJ1428" s="24">
        <v>1.8749999999999999E-2</v>
      </c>
      <c r="BK1428" s="24">
        <v>1.25E-3</v>
      </c>
      <c r="BL1428" s="24">
        <v>0</v>
      </c>
      <c r="BM1428" s="24">
        <v>0</v>
      </c>
      <c r="BN1428" s="24">
        <v>0</v>
      </c>
      <c r="BO1428" s="24">
        <v>0.1</v>
      </c>
      <c r="BP1428" s="24">
        <v>0.1</v>
      </c>
      <c r="BQ1428" s="24">
        <v>0</v>
      </c>
      <c r="BR1428" s="24">
        <v>0</v>
      </c>
      <c r="BS1428" s="24">
        <v>0</v>
      </c>
      <c r="BT1428" s="24">
        <v>0.04</v>
      </c>
      <c r="BU1428" s="29">
        <v>0.2</v>
      </c>
      <c r="BV1428" s="23">
        <f>BT1428/(BT1428+BU1428)</f>
        <v>0.16666666666666666</v>
      </c>
      <c r="BW1428" s="23">
        <f>SQRT((BT1428*BU1428)/((BT1428+BU1428)^2*(BT1428+BU1428+1)))</f>
        <v>0.33467472037604118</v>
      </c>
      <c r="BX1428" s="30">
        <v>0.1</v>
      </c>
      <c r="BY1428" s="30">
        <v>0.7</v>
      </c>
      <c r="BZ1428" s="30">
        <v>0.1</v>
      </c>
      <c r="CA1428" s="30">
        <v>0.1</v>
      </c>
      <c r="CB1428" s="28" t="s">
        <v>83</v>
      </c>
      <c r="CC1428" s="24">
        <v>600</v>
      </c>
    </row>
    <row r="1429" spans="1:81" s="24" customFormat="1" x14ac:dyDescent="0.2">
      <c r="A1429" s="30">
        <f t="shared" si="22"/>
        <v>1428</v>
      </c>
      <c r="B1429" s="30">
        <v>20</v>
      </c>
      <c r="C1429" s="30">
        <v>20</v>
      </c>
      <c r="D1429" s="24">
        <v>5</v>
      </c>
      <c r="E1429" s="24">
        <v>5</v>
      </c>
      <c r="F1429" s="19" t="s">
        <v>80</v>
      </c>
      <c r="G1429" s="19">
        <f>IF(F1429="rectangle",B1429*C1429,IF(F1429="hook",B1429*C1429-(D1429*E1429),IF(F1429="eight",B1429*C1429-2*(D1429*E1429),IF(F1429="tee",B1429*C1429-2*(D1429*E1429),IF(F1429="cross",B1429*C1429-4*(D1429*E1429),"ERROR")))))</f>
        <v>400</v>
      </c>
      <c r="H1429" s="19" t="s">
        <v>84</v>
      </c>
      <c r="I1429" s="19">
        <f>B1429/C1429</f>
        <v>1</v>
      </c>
      <c r="J1429" s="22">
        <v>1</v>
      </c>
      <c r="K1429" s="24">
        <v>125</v>
      </c>
      <c r="L1429" s="24">
        <v>4</v>
      </c>
      <c r="M1429" s="25">
        <v>5</v>
      </c>
      <c r="N1429" s="22">
        <f>M1429/4</f>
        <v>1.25</v>
      </c>
      <c r="O1429" s="19">
        <f>M1429/N1429</f>
        <v>4</v>
      </c>
      <c r="P1429" s="26">
        <v>5</v>
      </c>
      <c r="Q1429" s="30">
        <f>P1429</f>
        <v>5</v>
      </c>
      <c r="R1429" s="20">
        <f>AA1429/V1429</f>
        <v>100</v>
      </c>
      <c r="S1429" s="27">
        <v>15</v>
      </c>
      <c r="T1429" s="30">
        <f>S1429</f>
        <v>15</v>
      </c>
      <c r="U1429" s="20">
        <f>AB1429/W1429</f>
        <v>100</v>
      </c>
      <c r="V1429" s="19">
        <f>ROUND((Q1429/100)*G1429,0)</f>
        <v>20</v>
      </c>
      <c r="W1429" s="19">
        <f>ROUND(((T1429/100)*G1429)/J1429,0)</f>
        <v>60</v>
      </c>
      <c r="X1429" s="19">
        <v>0</v>
      </c>
      <c r="Y1429" s="19">
        <v>0</v>
      </c>
      <c r="Z1429" s="19">
        <v>0</v>
      </c>
      <c r="AA1429" s="20">
        <f>G1429*P1429</f>
        <v>2000</v>
      </c>
      <c r="AB1429" s="20">
        <f>(G1429*S1429)/J1429</f>
        <v>6000</v>
      </c>
      <c r="AC1429" s="20">
        <v>0</v>
      </c>
      <c r="AD1429" s="20">
        <v>0</v>
      </c>
      <c r="AE1429" s="20">
        <v>0</v>
      </c>
      <c r="AF1429" s="24">
        <v>100</v>
      </c>
      <c r="AG1429" s="24">
        <v>0</v>
      </c>
      <c r="AH1429" s="24">
        <v>1</v>
      </c>
      <c r="AI1429" s="24">
        <v>100</v>
      </c>
      <c r="AJ1429" s="24">
        <v>0</v>
      </c>
      <c r="AK1429" s="24">
        <v>1</v>
      </c>
      <c r="AL1429" s="24">
        <v>0.5</v>
      </c>
      <c r="AM1429" s="24">
        <v>0.5</v>
      </c>
      <c r="AN1429" s="24">
        <v>0</v>
      </c>
      <c r="AO1429" s="24">
        <v>0</v>
      </c>
      <c r="AP1429" s="24">
        <v>0</v>
      </c>
      <c r="AQ1429" s="24">
        <v>0.01</v>
      </c>
      <c r="AR1429" s="24">
        <v>0.01</v>
      </c>
      <c r="AS1429" s="24">
        <v>0</v>
      </c>
      <c r="AT1429" s="24">
        <v>0</v>
      </c>
      <c r="AU1429" s="24">
        <v>0</v>
      </c>
      <c r="AV1429" s="24">
        <v>0</v>
      </c>
      <c r="AW1429" s="24">
        <v>0.2</v>
      </c>
      <c r="AX1429" s="24">
        <v>0</v>
      </c>
      <c r="AY1429" s="24">
        <v>0</v>
      </c>
      <c r="AZ1429" s="24">
        <v>0</v>
      </c>
      <c r="BA1429" s="24">
        <v>0.04</v>
      </c>
      <c r="BB1429" s="24">
        <v>0</v>
      </c>
      <c r="BC1429" s="22">
        <v>0.05</v>
      </c>
      <c r="BD1429" s="22">
        <v>0.05</v>
      </c>
      <c r="BE1429" s="24">
        <v>7.4999999999999997E-2</v>
      </c>
      <c r="BF1429" s="24">
        <v>5.0000000000000001E-3</v>
      </c>
      <c r="BG1429" s="24">
        <v>0</v>
      </c>
      <c r="BH1429" s="24">
        <v>0</v>
      </c>
      <c r="BI1429" s="24">
        <v>0</v>
      </c>
      <c r="BJ1429" s="24">
        <v>1.8749999999999999E-2</v>
      </c>
      <c r="BK1429" s="24">
        <v>1.25E-3</v>
      </c>
      <c r="BL1429" s="24">
        <v>0</v>
      </c>
      <c r="BM1429" s="24">
        <v>0</v>
      </c>
      <c r="BN1429" s="24">
        <v>0</v>
      </c>
      <c r="BO1429" s="24">
        <v>0.1</v>
      </c>
      <c r="BP1429" s="24">
        <v>0.1</v>
      </c>
      <c r="BQ1429" s="24">
        <v>0</v>
      </c>
      <c r="BR1429" s="24">
        <v>0</v>
      </c>
      <c r="BS1429" s="24">
        <v>0</v>
      </c>
      <c r="BT1429" s="24">
        <v>0.04</v>
      </c>
      <c r="BU1429" s="29">
        <v>0.1</v>
      </c>
      <c r="BV1429" s="23">
        <f>BT1429/(BT1429+BU1429)</f>
        <v>0.2857142857142857</v>
      </c>
      <c r="BW1429" s="23">
        <f>SQRT((BT1429*BU1429)/((BT1429+BU1429)^2*(BT1429+BU1429+1)))</f>
        <v>0.42310634125649449</v>
      </c>
      <c r="BX1429" s="30">
        <v>0.1</v>
      </c>
      <c r="BY1429" s="30">
        <v>0.7</v>
      </c>
      <c r="BZ1429" s="30">
        <v>0.1</v>
      </c>
      <c r="CA1429" s="30">
        <v>0.1</v>
      </c>
      <c r="CB1429" s="28" t="s">
        <v>83</v>
      </c>
      <c r="CC1429" s="24">
        <v>600</v>
      </c>
    </row>
    <row r="1430" spans="1:81" s="24" customFormat="1" x14ac:dyDescent="0.2">
      <c r="A1430" s="30">
        <f t="shared" si="22"/>
        <v>1429</v>
      </c>
      <c r="B1430" s="30">
        <v>20</v>
      </c>
      <c r="C1430" s="30">
        <v>20</v>
      </c>
      <c r="D1430" s="24">
        <v>5</v>
      </c>
      <c r="E1430" s="24">
        <v>5</v>
      </c>
      <c r="F1430" s="19" t="s">
        <v>80</v>
      </c>
      <c r="G1430" s="19">
        <f>IF(F1430="rectangle",B1430*C1430,IF(F1430="hook",B1430*C1430-(D1430*E1430),IF(F1430="eight",B1430*C1430-2*(D1430*E1430),IF(F1430="tee",B1430*C1430-2*(D1430*E1430),IF(F1430="cross",B1430*C1430-4*(D1430*E1430),"ERROR")))))</f>
        <v>400</v>
      </c>
      <c r="H1430" s="19" t="s">
        <v>84</v>
      </c>
      <c r="I1430" s="19">
        <f>B1430/C1430</f>
        <v>1</v>
      </c>
      <c r="J1430" s="22">
        <v>1</v>
      </c>
      <c r="K1430" s="24">
        <v>125</v>
      </c>
      <c r="L1430" s="24">
        <v>4</v>
      </c>
      <c r="M1430" s="25">
        <v>5</v>
      </c>
      <c r="N1430" s="22">
        <f>M1430/4</f>
        <v>1.25</v>
      </c>
      <c r="O1430" s="19">
        <f>M1430/N1430</f>
        <v>4</v>
      </c>
      <c r="P1430" s="26">
        <v>5</v>
      </c>
      <c r="Q1430" s="30">
        <f>P1430</f>
        <v>5</v>
      </c>
      <c r="R1430" s="20">
        <f>AA1430/V1430</f>
        <v>100</v>
      </c>
      <c r="S1430" s="27">
        <v>30</v>
      </c>
      <c r="T1430" s="30">
        <f>S1430</f>
        <v>30</v>
      </c>
      <c r="U1430" s="20">
        <f>AB1430/W1430</f>
        <v>100</v>
      </c>
      <c r="V1430" s="19">
        <f>ROUND((Q1430/100)*G1430,0)</f>
        <v>20</v>
      </c>
      <c r="W1430" s="19">
        <f>ROUND(((T1430/100)*G1430)/J1430,0)</f>
        <v>120</v>
      </c>
      <c r="X1430" s="19">
        <v>0</v>
      </c>
      <c r="Y1430" s="19">
        <v>0</v>
      </c>
      <c r="Z1430" s="19">
        <v>0</v>
      </c>
      <c r="AA1430" s="20">
        <f>G1430*P1430</f>
        <v>2000</v>
      </c>
      <c r="AB1430" s="20">
        <f>(G1430*S1430)/J1430</f>
        <v>12000</v>
      </c>
      <c r="AC1430" s="20">
        <v>0</v>
      </c>
      <c r="AD1430" s="20">
        <v>0</v>
      </c>
      <c r="AE1430" s="20">
        <v>0</v>
      </c>
      <c r="AF1430" s="24">
        <v>100</v>
      </c>
      <c r="AG1430" s="24">
        <v>0</v>
      </c>
      <c r="AH1430" s="24">
        <v>1</v>
      </c>
      <c r="AI1430" s="24">
        <v>100</v>
      </c>
      <c r="AJ1430" s="24">
        <v>0</v>
      </c>
      <c r="AK1430" s="24">
        <v>1</v>
      </c>
      <c r="AL1430" s="24">
        <v>0.5</v>
      </c>
      <c r="AM1430" s="24">
        <v>0.5</v>
      </c>
      <c r="AN1430" s="24">
        <v>0</v>
      </c>
      <c r="AO1430" s="24">
        <v>0</v>
      </c>
      <c r="AP1430" s="24">
        <v>0</v>
      </c>
      <c r="AQ1430" s="24">
        <v>0.01</v>
      </c>
      <c r="AR1430" s="24">
        <v>0.01</v>
      </c>
      <c r="AS1430" s="24">
        <v>0</v>
      </c>
      <c r="AT1430" s="24">
        <v>0</v>
      </c>
      <c r="AU1430" s="24">
        <v>0</v>
      </c>
      <c r="AV1430" s="24">
        <v>0</v>
      </c>
      <c r="AW1430" s="24">
        <v>0.2</v>
      </c>
      <c r="AX1430" s="24">
        <v>0</v>
      </c>
      <c r="AY1430" s="24">
        <v>0</v>
      </c>
      <c r="AZ1430" s="24">
        <v>0</v>
      </c>
      <c r="BA1430" s="24">
        <v>0.04</v>
      </c>
      <c r="BB1430" s="24">
        <v>0</v>
      </c>
      <c r="BC1430" s="22">
        <v>0.05</v>
      </c>
      <c r="BD1430" s="22">
        <v>0.05</v>
      </c>
      <c r="BE1430" s="24">
        <v>7.4999999999999997E-2</v>
      </c>
      <c r="BF1430" s="24">
        <v>5.0000000000000001E-3</v>
      </c>
      <c r="BG1430" s="24">
        <v>0</v>
      </c>
      <c r="BH1430" s="24">
        <v>0</v>
      </c>
      <c r="BI1430" s="24">
        <v>0</v>
      </c>
      <c r="BJ1430" s="24">
        <v>1.8749999999999999E-2</v>
      </c>
      <c r="BK1430" s="24">
        <v>1.25E-3</v>
      </c>
      <c r="BL1430" s="24">
        <v>0</v>
      </c>
      <c r="BM1430" s="24">
        <v>0</v>
      </c>
      <c r="BN1430" s="24">
        <v>0</v>
      </c>
      <c r="BO1430" s="24">
        <v>0.1</v>
      </c>
      <c r="BP1430" s="24">
        <v>0.1</v>
      </c>
      <c r="BQ1430" s="24">
        <v>0</v>
      </c>
      <c r="BR1430" s="24">
        <v>0</v>
      </c>
      <c r="BS1430" s="24">
        <v>0</v>
      </c>
      <c r="BT1430" s="24">
        <v>0.04</v>
      </c>
      <c r="BU1430" s="29">
        <v>4</v>
      </c>
      <c r="BV1430" s="23">
        <f>BT1430/(BT1430+BU1430)</f>
        <v>9.9009900990099011E-3</v>
      </c>
      <c r="BW1430" s="23">
        <f>SQRT((BT1430*BU1430)/((BT1430+BU1430)^2*(BT1430+BU1430+1)))</f>
        <v>4.410251516706673E-2</v>
      </c>
      <c r="BX1430" s="30">
        <v>0.1</v>
      </c>
      <c r="BY1430" s="30">
        <v>0.7</v>
      </c>
      <c r="BZ1430" s="30">
        <v>0.1</v>
      </c>
      <c r="CA1430" s="30">
        <v>0.1</v>
      </c>
      <c r="CB1430" s="28" t="s">
        <v>83</v>
      </c>
      <c r="CC1430" s="24">
        <v>600</v>
      </c>
    </row>
    <row r="1431" spans="1:81" s="24" customFormat="1" x14ac:dyDescent="0.2">
      <c r="A1431" s="30">
        <f t="shared" si="22"/>
        <v>1430</v>
      </c>
      <c r="B1431" s="30">
        <v>20</v>
      </c>
      <c r="C1431" s="30">
        <v>20</v>
      </c>
      <c r="D1431" s="24">
        <v>5</v>
      </c>
      <c r="E1431" s="24">
        <v>5</v>
      </c>
      <c r="F1431" s="19" t="s">
        <v>80</v>
      </c>
      <c r="G1431" s="19">
        <f>IF(F1431="rectangle",B1431*C1431,IF(F1431="hook",B1431*C1431-(D1431*E1431),IF(F1431="eight",B1431*C1431-2*(D1431*E1431),IF(F1431="tee",B1431*C1431-2*(D1431*E1431),IF(F1431="cross",B1431*C1431-4*(D1431*E1431),"ERROR")))))</f>
        <v>400</v>
      </c>
      <c r="H1431" s="19" t="s">
        <v>84</v>
      </c>
      <c r="I1431" s="19">
        <f>B1431/C1431</f>
        <v>1</v>
      </c>
      <c r="J1431" s="22">
        <v>1</v>
      </c>
      <c r="K1431" s="24">
        <v>125</v>
      </c>
      <c r="L1431" s="24">
        <v>4</v>
      </c>
      <c r="M1431" s="25">
        <v>5</v>
      </c>
      <c r="N1431" s="22">
        <f>M1431/4</f>
        <v>1.25</v>
      </c>
      <c r="O1431" s="19">
        <f>M1431/N1431</f>
        <v>4</v>
      </c>
      <c r="P1431" s="26">
        <v>5</v>
      </c>
      <c r="Q1431" s="30">
        <f>P1431</f>
        <v>5</v>
      </c>
      <c r="R1431" s="20">
        <f>AA1431/V1431</f>
        <v>100</v>
      </c>
      <c r="S1431" s="27">
        <v>30</v>
      </c>
      <c r="T1431" s="30">
        <f>S1431</f>
        <v>30</v>
      </c>
      <c r="U1431" s="20">
        <f>AB1431/W1431</f>
        <v>100</v>
      </c>
      <c r="V1431" s="19">
        <f>ROUND((Q1431/100)*G1431,0)</f>
        <v>20</v>
      </c>
      <c r="W1431" s="19">
        <f>ROUND(((T1431/100)*G1431)/J1431,0)</f>
        <v>120</v>
      </c>
      <c r="X1431" s="19">
        <v>0</v>
      </c>
      <c r="Y1431" s="19">
        <v>0</v>
      </c>
      <c r="Z1431" s="19">
        <v>0</v>
      </c>
      <c r="AA1431" s="20">
        <f>G1431*P1431</f>
        <v>2000</v>
      </c>
      <c r="AB1431" s="20">
        <f>(G1431*S1431)/J1431</f>
        <v>12000</v>
      </c>
      <c r="AC1431" s="20">
        <v>0</v>
      </c>
      <c r="AD1431" s="20">
        <v>0</v>
      </c>
      <c r="AE1431" s="20">
        <v>0</v>
      </c>
      <c r="AF1431" s="24">
        <v>100</v>
      </c>
      <c r="AG1431" s="24">
        <v>0</v>
      </c>
      <c r="AH1431" s="24">
        <v>1</v>
      </c>
      <c r="AI1431" s="24">
        <v>100</v>
      </c>
      <c r="AJ1431" s="24">
        <v>0</v>
      </c>
      <c r="AK1431" s="24">
        <v>1</v>
      </c>
      <c r="AL1431" s="24">
        <v>0.5</v>
      </c>
      <c r="AM1431" s="24">
        <v>0.5</v>
      </c>
      <c r="AN1431" s="24">
        <v>0</v>
      </c>
      <c r="AO1431" s="24">
        <v>0</v>
      </c>
      <c r="AP1431" s="24">
        <v>0</v>
      </c>
      <c r="AQ1431" s="24">
        <v>0.01</v>
      </c>
      <c r="AR1431" s="24">
        <v>0.01</v>
      </c>
      <c r="AS1431" s="24">
        <v>0</v>
      </c>
      <c r="AT1431" s="24">
        <v>0</v>
      </c>
      <c r="AU1431" s="24">
        <v>0</v>
      </c>
      <c r="AV1431" s="24">
        <v>0</v>
      </c>
      <c r="AW1431" s="24">
        <v>0.2</v>
      </c>
      <c r="AX1431" s="24">
        <v>0</v>
      </c>
      <c r="AY1431" s="24">
        <v>0</v>
      </c>
      <c r="AZ1431" s="24">
        <v>0</v>
      </c>
      <c r="BA1431" s="24">
        <v>0.04</v>
      </c>
      <c r="BB1431" s="24">
        <v>0</v>
      </c>
      <c r="BC1431" s="22">
        <v>0.05</v>
      </c>
      <c r="BD1431" s="22">
        <v>0.05</v>
      </c>
      <c r="BE1431" s="24">
        <v>7.4999999999999997E-2</v>
      </c>
      <c r="BF1431" s="24">
        <v>5.0000000000000001E-3</v>
      </c>
      <c r="BG1431" s="24">
        <v>0</v>
      </c>
      <c r="BH1431" s="24">
        <v>0</v>
      </c>
      <c r="BI1431" s="24">
        <v>0</v>
      </c>
      <c r="BJ1431" s="24">
        <v>1.8749999999999999E-2</v>
      </c>
      <c r="BK1431" s="24">
        <v>1.25E-3</v>
      </c>
      <c r="BL1431" s="24">
        <v>0</v>
      </c>
      <c r="BM1431" s="24">
        <v>0</v>
      </c>
      <c r="BN1431" s="24">
        <v>0</v>
      </c>
      <c r="BO1431" s="24">
        <v>0.1</v>
      </c>
      <c r="BP1431" s="24">
        <v>0.1</v>
      </c>
      <c r="BQ1431" s="24">
        <v>0</v>
      </c>
      <c r="BR1431" s="24">
        <v>0</v>
      </c>
      <c r="BS1431" s="24">
        <v>0</v>
      </c>
      <c r="BT1431" s="24">
        <v>0.04</v>
      </c>
      <c r="BU1431" s="29">
        <v>0.2</v>
      </c>
      <c r="BV1431" s="23">
        <f>BT1431/(BT1431+BU1431)</f>
        <v>0.16666666666666666</v>
      </c>
      <c r="BW1431" s="23">
        <f>SQRT((BT1431*BU1431)/((BT1431+BU1431)^2*(BT1431+BU1431+1)))</f>
        <v>0.33467472037604118</v>
      </c>
      <c r="BX1431" s="30">
        <v>0.1</v>
      </c>
      <c r="BY1431" s="30">
        <v>0.7</v>
      </c>
      <c r="BZ1431" s="30">
        <v>0.1</v>
      </c>
      <c r="CA1431" s="30">
        <v>0.1</v>
      </c>
      <c r="CB1431" s="28" t="s">
        <v>83</v>
      </c>
      <c r="CC1431" s="24">
        <v>600</v>
      </c>
    </row>
    <row r="1432" spans="1:81" s="24" customFormat="1" x14ac:dyDescent="0.2">
      <c r="A1432" s="30">
        <f t="shared" si="22"/>
        <v>1431</v>
      </c>
      <c r="B1432" s="30">
        <v>20</v>
      </c>
      <c r="C1432" s="30">
        <v>20</v>
      </c>
      <c r="D1432" s="24">
        <v>5</v>
      </c>
      <c r="E1432" s="24">
        <v>5</v>
      </c>
      <c r="F1432" s="19" t="s">
        <v>80</v>
      </c>
      <c r="G1432" s="19">
        <f>IF(F1432="rectangle",B1432*C1432,IF(F1432="hook",B1432*C1432-(D1432*E1432),IF(F1432="eight",B1432*C1432-2*(D1432*E1432),IF(F1432="tee",B1432*C1432-2*(D1432*E1432),IF(F1432="cross",B1432*C1432-4*(D1432*E1432),"ERROR")))))</f>
        <v>400</v>
      </c>
      <c r="H1432" s="19" t="s">
        <v>84</v>
      </c>
      <c r="I1432" s="19">
        <f>B1432/C1432</f>
        <v>1</v>
      </c>
      <c r="J1432" s="22">
        <v>1</v>
      </c>
      <c r="K1432" s="24">
        <v>125</v>
      </c>
      <c r="L1432" s="24">
        <v>4</v>
      </c>
      <c r="M1432" s="25">
        <v>5</v>
      </c>
      <c r="N1432" s="22">
        <f>M1432/4</f>
        <v>1.25</v>
      </c>
      <c r="O1432" s="19">
        <f>M1432/N1432</f>
        <v>4</v>
      </c>
      <c r="P1432" s="26">
        <v>5</v>
      </c>
      <c r="Q1432" s="30">
        <f>P1432</f>
        <v>5</v>
      </c>
      <c r="R1432" s="20">
        <f>AA1432/V1432</f>
        <v>100</v>
      </c>
      <c r="S1432" s="27">
        <v>30</v>
      </c>
      <c r="T1432" s="30">
        <f>S1432</f>
        <v>30</v>
      </c>
      <c r="U1432" s="20">
        <f>AB1432/W1432</f>
        <v>100</v>
      </c>
      <c r="V1432" s="19">
        <f>ROUND((Q1432/100)*G1432,0)</f>
        <v>20</v>
      </c>
      <c r="W1432" s="19">
        <f>ROUND(((T1432/100)*G1432)/J1432,0)</f>
        <v>120</v>
      </c>
      <c r="X1432" s="19">
        <v>0</v>
      </c>
      <c r="Y1432" s="19">
        <v>0</v>
      </c>
      <c r="Z1432" s="19">
        <v>0</v>
      </c>
      <c r="AA1432" s="20">
        <f>G1432*P1432</f>
        <v>2000</v>
      </c>
      <c r="AB1432" s="20">
        <f>(G1432*S1432)/J1432</f>
        <v>12000</v>
      </c>
      <c r="AC1432" s="20">
        <v>0</v>
      </c>
      <c r="AD1432" s="20">
        <v>0</v>
      </c>
      <c r="AE1432" s="20">
        <v>0</v>
      </c>
      <c r="AF1432" s="24">
        <v>100</v>
      </c>
      <c r="AG1432" s="24">
        <v>0</v>
      </c>
      <c r="AH1432" s="24">
        <v>1</v>
      </c>
      <c r="AI1432" s="24">
        <v>100</v>
      </c>
      <c r="AJ1432" s="24">
        <v>0</v>
      </c>
      <c r="AK1432" s="24">
        <v>1</v>
      </c>
      <c r="AL1432" s="24">
        <v>0.5</v>
      </c>
      <c r="AM1432" s="24">
        <v>0.5</v>
      </c>
      <c r="AN1432" s="24">
        <v>0</v>
      </c>
      <c r="AO1432" s="24">
        <v>0</v>
      </c>
      <c r="AP1432" s="24">
        <v>0</v>
      </c>
      <c r="AQ1432" s="24">
        <v>0.01</v>
      </c>
      <c r="AR1432" s="24">
        <v>0.01</v>
      </c>
      <c r="AS1432" s="24">
        <v>0</v>
      </c>
      <c r="AT1432" s="24">
        <v>0</v>
      </c>
      <c r="AU1432" s="24">
        <v>0</v>
      </c>
      <c r="AV1432" s="24">
        <v>0</v>
      </c>
      <c r="AW1432" s="24">
        <v>0.2</v>
      </c>
      <c r="AX1432" s="24">
        <v>0</v>
      </c>
      <c r="AY1432" s="24">
        <v>0</v>
      </c>
      <c r="AZ1432" s="24">
        <v>0</v>
      </c>
      <c r="BA1432" s="24">
        <v>0.04</v>
      </c>
      <c r="BB1432" s="24">
        <v>0</v>
      </c>
      <c r="BC1432" s="22">
        <v>0.05</v>
      </c>
      <c r="BD1432" s="22">
        <v>0.05</v>
      </c>
      <c r="BE1432" s="24">
        <v>7.4999999999999997E-2</v>
      </c>
      <c r="BF1432" s="24">
        <v>5.0000000000000001E-3</v>
      </c>
      <c r="BG1432" s="24">
        <v>0</v>
      </c>
      <c r="BH1432" s="24">
        <v>0</v>
      </c>
      <c r="BI1432" s="24">
        <v>0</v>
      </c>
      <c r="BJ1432" s="24">
        <v>1.8749999999999999E-2</v>
      </c>
      <c r="BK1432" s="24">
        <v>1.25E-3</v>
      </c>
      <c r="BL1432" s="24">
        <v>0</v>
      </c>
      <c r="BM1432" s="24">
        <v>0</v>
      </c>
      <c r="BN1432" s="24">
        <v>0</v>
      </c>
      <c r="BO1432" s="24">
        <v>0.1</v>
      </c>
      <c r="BP1432" s="24">
        <v>0.1</v>
      </c>
      <c r="BQ1432" s="24">
        <v>0</v>
      </c>
      <c r="BR1432" s="24">
        <v>0</v>
      </c>
      <c r="BS1432" s="24">
        <v>0</v>
      </c>
      <c r="BT1432" s="24">
        <v>0.04</v>
      </c>
      <c r="BU1432" s="29">
        <v>0.1</v>
      </c>
      <c r="BV1432" s="23">
        <f>BT1432/(BT1432+BU1432)</f>
        <v>0.2857142857142857</v>
      </c>
      <c r="BW1432" s="23">
        <f>SQRT((BT1432*BU1432)/((BT1432+BU1432)^2*(BT1432+BU1432+1)))</f>
        <v>0.42310634125649449</v>
      </c>
      <c r="BX1432" s="30">
        <v>0.1</v>
      </c>
      <c r="BY1432" s="30">
        <v>0.7</v>
      </c>
      <c r="BZ1432" s="30">
        <v>0.1</v>
      </c>
      <c r="CA1432" s="30">
        <v>0.1</v>
      </c>
      <c r="CB1432" s="28" t="s">
        <v>83</v>
      </c>
      <c r="CC1432" s="24">
        <v>600</v>
      </c>
    </row>
    <row r="1433" spans="1:81" s="24" customFormat="1" x14ac:dyDescent="0.2">
      <c r="A1433" s="30">
        <f t="shared" si="22"/>
        <v>1432</v>
      </c>
      <c r="B1433" s="30">
        <v>300</v>
      </c>
      <c r="C1433" s="30">
        <v>300</v>
      </c>
      <c r="D1433" s="24">
        <v>5</v>
      </c>
      <c r="E1433" s="24">
        <v>5</v>
      </c>
      <c r="F1433" s="19" t="s">
        <v>80</v>
      </c>
      <c r="G1433" s="19">
        <f>IF(F1433="rectangle",B1433*C1433,IF(F1433="hook",B1433*C1433-(D1433*E1433),IF(F1433="eight",B1433*C1433-2*(D1433*E1433),IF(F1433="tee",B1433*C1433-2*(D1433*E1433),IF(F1433="cross",B1433*C1433-4*(D1433*E1433),"ERROR")))))</f>
        <v>90000</v>
      </c>
      <c r="H1433" s="19" t="s">
        <v>87</v>
      </c>
      <c r="I1433" s="19">
        <f>B1433/C1433</f>
        <v>1</v>
      </c>
      <c r="J1433" s="22">
        <v>1</v>
      </c>
      <c r="K1433" s="24">
        <v>125</v>
      </c>
      <c r="L1433" s="24">
        <v>4</v>
      </c>
      <c r="M1433" s="25">
        <v>5</v>
      </c>
      <c r="N1433" s="22">
        <f>M1433/4</f>
        <v>1.25</v>
      </c>
      <c r="O1433" s="19">
        <f>M1433/N1433</f>
        <v>4</v>
      </c>
      <c r="P1433" s="26">
        <v>5</v>
      </c>
      <c r="Q1433" s="30">
        <f>P1433</f>
        <v>5</v>
      </c>
      <c r="R1433" s="20">
        <f>AA1433/V1433</f>
        <v>100</v>
      </c>
      <c r="S1433" s="27">
        <v>5</v>
      </c>
      <c r="T1433" s="30">
        <f>S1433</f>
        <v>5</v>
      </c>
      <c r="U1433" s="20">
        <f>AB1433/W1433</f>
        <v>100</v>
      </c>
      <c r="V1433" s="19">
        <f>ROUND((Q1433/100)*G1433,0)</f>
        <v>4500</v>
      </c>
      <c r="W1433" s="19">
        <f>ROUND(((T1433/100)*G1433)/J1433,0)</f>
        <v>4500</v>
      </c>
      <c r="X1433" s="19">
        <v>0</v>
      </c>
      <c r="Y1433" s="19">
        <v>0</v>
      </c>
      <c r="Z1433" s="19">
        <v>0</v>
      </c>
      <c r="AA1433" s="20">
        <f>G1433*P1433</f>
        <v>450000</v>
      </c>
      <c r="AB1433" s="20">
        <f>(G1433*S1433)/J1433</f>
        <v>450000</v>
      </c>
      <c r="AC1433" s="20">
        <v>0</v>
      </c>
      <c r="AD1433" s="20">
        <v>0</v>
      </c>
      <c r="AE1433" s="20">
        <v>0</v>
      </c>
      <c r="AF1433" s="24">
        <v>100</v>
      </c>
      <c r="AG1433" s="24">
        <v>0</v>
      </c>
      <c r="AH1433" s="24">
        <v>1</v>
      </c>
      <c r="AI1433" s="24">
        <v>100</v>
      </c>
      <c r="AJ1433" s="24">
        <v>0</v>
      </c>
      <c r="AK1433" s="24">
        <v>1</v>
      </c>
      <c r="AL1433" s="24">
        <v>0.5</v>
      </c>
      <c r="AM1433" s="24">
        <v>0.5</v>
      </c>
      <c r="AN1433" s="24">
        <v>0</v>
      </c>
      <c r="AO1433" s="24">
        <v>0</v>
      </c>
      <c r="AP1433" s="24">
        <v>0</v>
      </c>
      <c r="AQ1433" s="24">
        <v>0.01</v>
      </c>
      <c r="AR1433" s="24">
        <v>0.01</v>
      </c>
      <c r="AS1433" s="24">
        <v>0</v>
      </c>
      <c r="AT1433" s="24">
        <v>0</v>
      </c>
      <c r="AU1433" s="24">
        <v>0</v>
      </c>
      <c r="AV1433" s="24">
        <v>0</v>
      </c>
      <c r="AW1433" s="24">
        <v>0.2</v>
      </c>
      <c r="AX1433" s="24">
        <v>0</v>
      </c>
      <c r="AY1433" s="24">
        <v>0</v>
      </c>
      <c r="AZ1433" s="24">
        <v>0</v>
      </c>
      <c r="BA1433" s="24">
        <v>0.04</v>
      </c>
      <c r="BB1433" s="24">
        <v>0</v>
      </c>
      <c r="BC1433" s="22">
        <v>0.05</v>
      </c>
      <c r="BD1433" s="22">
        <v>0.05</v>
      </c>
      <c r="BE1433" s="24">
        <v>7.4999999999999997E-2</v>
      </c>
      <c r="BF1433" s="24">
        <v>5.0000000000000001E-3</v>
      </c>
      <c r="BG1433" s="24">
        <v>0</v>
      </c>
      <c r="BH1433" s="24">
        <v>0</v>
      </c>
      <c r="BI1433" s="24">
        <v>0</v>
      </c>
      <c r="BJ1433" s="24">
        <v>1.8749999999999999E-2</v>
      </c>
      <c r="BK1433" s="24">
        <v>1.25E-3</v>
      </c>
      <c r="BL1433" s="24">
        <v>0</v>
      </c>
      <c r="BM1433" s="24">
        <v>0</v>
      </c>
      <c r="BN1433" s="24">
        <v>0</v>
      </c>
      <c r="BO1433" s="24">
        <v>0.1</v>
      </c>
      <c r="BP1433" s="24">
        <v>0.1</v>
      </c>
      <c r="BQ1433" s="24">
        <v>0</v>
      </c>
      <c r="BR1433" s="24">
        <v>0</v>
      </c>
      <c r="BS1433" s="24">
        <v>0</v>
      </c>
      <c r="BT1433" s="24">
        <v>0.04</v>
      </c>
      <c r="BU1433" s="29">
        <v>4</v>
      </c>
      <c r="BV1433" s="23">
        <f>BT1433/(BT1433+BU1433)</f>
        <v>9.9009900990099011E-3</v>
      </c>
      <c r="BW1433" s="23">
        <f>SQRT((BT1433*BU1433)/((BT1433+BU1433)^2*(BT1433+BU1433+1)))</f>
        <v>4.410251516706673E-2</v>
      </c>
      <c r="BX1433" s="30">
        <v>0.1</v>
      </c>
      <c r="BY1433" s="30">
        <v>0.7</v>
      </c>
      <c r="BZ1433" s="30">
        <v>0.1</v>
      </c>
      <c r="CA1433" s="30">
        <v>0.1</v>
      </c>
      <c r="CB1433" s="28" t="s">
        <v>83</v>
      </c>
      <c r="CC1433" s="24">
        <v>600</v>
      </c>
    </row>
    <row r="1434" spans="1:81" s="24" customFormat="1" x14ac:dyDescent="0.2">
      <c r="A1434" s="30">
        <f t="shared" si="22"/>
        <v>1433</v>
      </c>
      <c r="B1434" s="30">
        <v>300</v>
      </c>
      <c r="C1434" s="30">
        <v>300</v>
      </c>
      <c r="D1434" s="24">
        <v>5</v>
      </c>
      <c r="E1434" s="24">
        <v>5</v>
      </c>
      <c r="F1434" s="19" t="s">
        <v>80</v>
      </c>
      <c r="G1434" s="19">
        <f>IF(F1434="rectangle",B1434*C1434,IF(F1434="hook",B1434*C1434-(D1434*E1434),IF(F1434="eight",B1434*C1434-2*(D1434*E1434),IF(F1434="tee",B1434*C1434-2*(D1434*E1434),IF(F1434="cross",B1434*C1434-4*(D1434*E1434),"ERROR")))))</f>
        <v>90000</v>
      </c>
      <c r="H1434" s="19" t="s">
        <v>87</v>
      </c>
      <c r="I1434" s="19">
        <f>B1434/C1434</f>
        <v>1</v>
      </c>
      <c r="J1434" s="22">
        <v>1</v>
      </c>
      <c r="K1434" s="24">
        <v>125</v>
      </c>
      <c r="L1434" s="24">
        <v>4</v>
      </c>
      <c r="M1434" s="25">
        <v>5</v>
      </c>
      <c r="N1434" s="22">
        <f>M1434/4</f>
        <v>1.25</v>
      </c>
      <c r="O1434" s="19">
        <f>M1434/N1434</f>
        <v>4</v>
      </c>
      <c r="P1434" s="26">
        <v>5</v>
      </c>
      <c r="Q1434" s="30">
        <f>P1434</f>
        <v>5</v>
      </c>
      <c r="R1434" s="20">
        <f>AA1434/V1434</f>
        <v>100</v>
      </c>
      <c r="S1434" s="27">
        <v>5</v>
      </c>
      <c r="T1434" s="30">
        <f>S1434</f>
        <v>5</v>
      </c>
      <c r="U1434" s="20">
        <f>AB1434/W1434</f>
        <v>100</v>
      </c>
      <c r="V1434" s="19">
        <f>ROUND((Q1434/100)*G1434,0)</f>
        <v>4500</v>
      </c>
      <c r="W1434" s="19">
        <f>ROUND(((T1434/100)*G1434)/J1434,0)</f>
        <v>4500</v>
      </c>
      <c r="X1434" s="19">
        <v>0</v>
      </c>
      <c r="Y1434" s="19">
        <v>0</v>
      </c>
      <c r="Z1434" s="19">
        <v>0</v>
      </c>
      <c r="AA1434" s="20">
        <f>G1434*P1434</f>
        <v>450000</v>
      </c>
      <c r="AB1434" s="20">
        <f>(G1434*S1434)/J1434</f>
        <v>450000</v>
      </c>
      <c r="AC1434" s="20">
        <v>0</v>
      </c>
      <c r="AD1434" s="20">
        <v>0</v>
      </c>
      <c r="AE1434" s="20">
        <v>0</v>
      </c>
      <c r="AF1434" s="24">
        <v>100</v>
      </c>
      <c r="AG1434" s="24">
        <v>0</v>
      </c>
      <c r="AH1434" s="24">
        <v>1</v>
      </c>
      <c r="AI1434" s="24">
        <v>100</v>
      </c>
      <c r="AJ1434" s="24">
        <v>0</v>
      </c>
      <c r="AK1434" s="24">
        <v>1</v>
      </c>
      <c r="AL1434" s="24">
        <v>0.5</v>
      </c>
      <c r="AM1434" s="24">
        <v>0.5</v>
      </c>
      <c r="AN1434" s="24">
        <v>0</v>
      </c>
      <c r="AO1434" s="24">
        <v>0</v>
      </c>
      <c r="AP1434" s="24">
        <v>0</v>
      </c>
      <c r="AQ1434" s="24">
        <v>0.01</v>
      </c>
      <c r="AR1434" s="24">
        <v>0.01</v>
      </c>
      <c r="AS1434" s="24">
        <v>0</v>
      </c>
      <c r="AT1434" s="24">
        <v>0</v>
      </c>
      <c r="AU1434" s="24">
        <v>0</v>
      </c>
      <c r="AV1434" s="24">
        <v>0</v>
      </c>
      <c r="AW1434" s="24">
        <v>0.2</v>
      </c>
      <c r="AX1434" s="24">
        <v>0</v>
      </c>
      <c r="AY1434" s="24">
        <v>0</v>
      </c>
      <c r="AZ1434" s="24">
        <v>0</v>
      </c>
      <c r="BA1434" s="24">
        <v>0.04</v>
      </c>
      <c r="BB1434" s="24">
        <v>0</v>
      </c>
      <c r="BC1434" s="22">
        <v>0.05</v>
      </c>
      <c r="BD1434" s="22">
        <v>0.05</v>
      </c>
      <c r="BE1434" s="24">
        <v>7.4999999999999997E-2</v>
      </c>
      <c r="BF1434" s="24">
        <v>5.0000000000000001E-3</v>
      </c>
      <c r="BG1434" s="24">
        <v>0</v>
      </c>
      <c r="BH1434" s="24">
        <v>0</v>
      </c>
      <c r="BI1434" s="24">
        <v>0</v>
      </c>
      <c r="BJ1434" s="24">
        <v>1.8749999999999999E-2</v>
      </c>
      <c r="BK1434" s="24">
        <v>1.25E-3</v>
      </c>
      <c r="BL1434" s="24">
        <v>0</v>
      </c>
      <c r="BM1434" s="24">
        <v>0</v>
      </c>
      <c r="BN1434" s="24">
        <v>0</v>
      </c>
      <c r="BO1434" s="24">
        <v>0.1</v>
      </c>
      <c r="BP1434" s="24">
        <v>0.1</v>
      </c>
      <c r="BQ1434" s="24">
        <v>0</v>
      </c>
      <c r="BR1434" s="24">
        <v>0</v>
      </c>
      <c r="BS1434" s="24">
        <v>0</v>
      </c>
      <c r="BT1434" s="24">
        <v>0.04</v>
      </c>
      <c r="BU1434" s="29">
        <v>0.2</v>
      </c>
      <c r="BV1434" s="23">
        <f>BT1434/(BT1434+BU1434)</f>
        <v>0.16666666666666666</v>
      </c>
      <c r="BW1434" s="23">
        <f>SQRT((BT1434*BU1434)/((BT1434+BU1434)^2*(BT1434+BU1434+1)))</f>
        <v>0.33467472037604118</v>
      </c>
      <c r="BX1434" s="30">
        <v>0.1</v>
      </c>
      <c r="BY1434" s="30">
        <v>0.7</v>
      </c>
      <c r="BZ1434" s="30">
        <v>0.1</v>
      </c>
      <c r="CA1434" s="30">
        <v>0.1</v>
      </c>
      <c r="CB1434" s="28" t="s">
        <v>83</v>
      </c>
      <c r="CC1434" s="24">
        <v>600</v>
      </c>
    </row>
    <row r="1435" spans="1:81" s="24" customFormat="1" x14ac:dyDescent="0.2">
      <c r="A1435" s="30">
        <f t="shared" si="22"/>
        <v>1434</v>
      </c>
      <c r="B1435" s="30">
        <v>300</v>
      </c>
      <c r="C1435" s="30">
        <v>300</v>
      </c>
      <c r="D1435" s="24">
        <v>5</v>
      </c>
      <c r="E1435" s="24">
        <v>5</v>
      </c>
      <c r="F1435" s="19" t="s">
        <v>80</v>
      </c>
      <c r="G1435" s="19">
        <f>IF(F1435="rectangle",B1435*C1435,IF(F1435="hook",B1435*C1435-(D1435*E1435),IF(F1435="eight",B1435*C1435-2*(D1435*E1435),IF(F1435="tee",B1435*C1435-2*(D1435*E1435),IF(F1435="cross",B1435*C1435-4*(D1435*E1435),"ERROR")))))</f>
        <v>90000</v>
      </c>
      <c r="H1435" s="19" t="s">
        <v>87</v>
      </c>
      <c r="I1435" s="19">
        <f>B1435/C1435</f>
        <v>1</v>
      </c>
      <c r="J1435" s="22">
        <v>1</v>
      </c>
      <c r="K1435" s="24">
        <v>125</v>
      </c>
      <c r="L1435" s="24">
        <v>4</v>
      </c>
      <c r="M1435" s="25">
        <v>5</v>
      </c>
      <c r="N1435" s="22">
        <f>M1435/4</f>
        <v>1.25</v>
      </c>
      <c r="O1435" s="19">
        <f>M1435/N1435</f>
        <v>4</v>
      </c>
      <c r="P1435" s="26">
        <v>5</v>
      </c>
      <c r="Q1435" s="30">
        <f>P1435</f>
        <v>5</v>
      </c>
      <c r="R1435" s="20">
        <f>AA1435/V1435</f>
        <v>100</v>
      </c>
      <c r="S1435" s="27">
        <v>5</v>
      </c>
      <c r="T1435" s="30">
        <f>S1435</f>
        <v>5</v>
      </c>
      <c r="U1435" s="20">
        <f>AB1435/W1435</f>
        <v>100</v>
      </c>
      <c r="V1435" s="19">
        <f>ROUND((Q1435/100)*G1435,0)</f>
        <v>4500</v>
      </c>
      <c r="W1435" s="19">
        <f>ROUND(((T1435/100)*G1435)/J1435,0)</f>
        <v>4500</v>
      </c>
      <c r="X1435" s="19">
        <v>0</v>
      </c>
      <c r="Y1435" s="19">
        <v>0</v>
      </c>
      <c r="Z1435" s="19">
        <v>0</v>
      </c>
      <c r="AA1435" s="20">
        <f>G1435*P1435</f>
        <v>450000</v>
      </c>
      <c r="AB1435" s="20">
        <f>(G1435*S1435)/J1435</f>
        <v>450000</v>
      </c>
      <c r="AC1435" s="20">
        <v>0</v>
      </c>
      <c r="AD1435" s="20">
        <v>0</v>
      </c>
      <c r="AE1435" s="20">
        <v>0</v>
      </c>
      <c r="AF1435" s="24">
        <v>100</v>
      </c>
      <c r="AG1435" s="24">
        <v>0</v>
      </c>
      <c r="AH1435" s="24">
        <v>1</v>
      </c>
      <c r="AI1435" s="24">
        <v>100</v>
      </c>
      <c r="AJ1435" s="24">
        <v>0</v>
      </c>
      <c r="AK1435" s="24">
        <v>1</v>
      </c>
      <c r="AL1435" s="24">
        <v>0.5</v>
      </c>
      <c r="AM1435" s="24">
        <v>0.5</v>
      </c>
      <c r="AN1435" s="24">
        <v>0</v>
      </c>
      <c r="AO1435" s="24">
        <v>0</v>
      </c>
      <c r="AP1435" s="24">
        <v>0</v>
      </c>
      <c r="AQ1435" s="24">
        <v>0.01</v>
      </c>
      <c r="AR1435" s="24">
        <v>0.01</v>
      </c>
      <c r="AS1435" s="24">
        <v>0</v>
      </c>
      <c r="AT1435" s="24">
        <v>0</v>
      </c>
      <c r="AU1435" s="24">
        <v>0</v>
      </c>
      <c r="AV1435" s="24">
        <v>0</v>
      </c>
      <c r="AW1435" s="24">
        <v>0.2</v>
      </c>
      <c r="AX1435" s="24">
        <v>0</v>
      </c>
      <c r="AY1435" s="24">
        <v>0</v>
      </c>
      <c r="AZ1435" s="24">
        <v>0</v>
      </c>
      <c r="BA1435" s="24">
        <v>0.04</v>
      </c>
      <c r="BB1435" s="24">
        <v>0</v>
      </c>
      <c r="BC1435" s="22">
        <v>0.05</v>
      </c>
      <c r="BD1435" s="22">
        <v>0.05</v>
      </c>
      <c r="BE1435" s="24">
        <v>7.4999999999999997E-2</v>
      </c>
      <c r="BF1435" s="24">
        <v>5.0000000000000001E-3</v>
      </c>
      <c r="BG1435" s="24">
        <v>0</v>
      </c>
      <c r="BH1435" s="24">
        <v>0</v>
      </c>
      <c r="BI1435" s="24">
        <v>0</v>
      </c>
      <c r="BJ1435" s="24">
        <v>1.8749999999999999E-2</v>
      </c>
      <c r="BK1435" s="24">
        <v>1.25E-3</v>
      </c>
      <c r="BL1435" s="24">
        <v>0</v>
      </c>
      <c r="BM1435" s="24">
        <v>0</v>
      </c>
      <c r="BN1435" s="24">
        <v>0</v>
      </c>
      <c r="BO1435" s="24">
        <v>0.1</v>
      </c>
      <c r="BP1435" s="24">
        <v>0.1</v>
      </c>
      <c r="BQ1435" s="24">
        <v>0</v>
      </c>
      <c r="BR1435" s="24">
        <v>0</v>
      </c>
      <c r="BS1435" s="24">
        <v>0</v>
      </c>
      <c r="BT1435" s="24">
        <v>0.04</v>
      </c>
      <c r="BU1435" s="29">
        <v>0.1</v>
      </c>
      <c r="BV1435" s="23">
        <f>BT1435/(BT1435+BU1435)</f>
        <v>0.2857142857142857</v>
      </c>
      <c r="BW1435" s="23">
        <f>SQRT((BT1435*BU1435)/((BT1435+BU1435)^2*(BT1435+BU1435+1)))</f>
        <v>0.42310634125649449</v>
      </c>
      <c r="BX1435" s="30">
        <v>0.1</v>
      </c>
      <c r="BY1435" s="30">
        <v>0.7</v>
      </c>
      <c r="BZ1435" s="30">
        <v>0.1</v>
      </c>
      <c r="CA1435" s="30">
        <v>0.1</v>
      </c>
      <c r="CB1435" s="28" t="s">
        <v>83</v>
      </c>
      <c r="CC1435" s="24">
        <v>600</v>
      </c>
    </row>
    <row r="1436" spans="1:81" s="24" customFormat="1" x14ac:dyDescent="0.2">
      <c r="A1436" s="30">
        <f t="shared" si="22"/>
        <v>1435</v>
      </c>
      <c r="B1436" s="30">
        <v>300</v>
      </c>
      <c r="C1436" s="30">
        <v>300</v>
      </c>
      <c r="D1436" s="24">
        <v>5</v>
      </c>
      <c r="E1436" s="24">
        <v>5</v>
      </c>
      <c r="F1436" s="19" t="s">
        <v>80</v>
      </c>
      <c r="G1436" s="19">
        <f>IF(F1436="rectangle",B1436*C1436,IF(F1436="hook",B1436*C1436-(D1436*E1436),IF(F1436="eight",B1436*C1436-2*(D1436*E1436),IF(F1436="tee",B1436*C1436-2*(D1436*E1436),IF(F1436="cross",B1436*C1436-4*(D1436*E1436),"ERROR")))))</f>
        <v>90000</v>
      </c>
      <c r="H1436" s="19" t="s">
        <v>87</v>
      </c>
      <c r="I1436" s="19">
        <f>B1436/C1436</f>
        <v>1</v>
      </c>
      <c r="J1436" s="22">
        <v>1</v>
      </c>
      <c r="K1436" s="24">
        <v>125</v>
      </c>
      <c r="L1436" s="24">
        <v>4</v>
      </c>
      <c r="M1436" s="25">
        <v>5</v>
      </c>
      <c r="N1436" s="22">
        <f>M1436/4</f>
        <v>1.25</v>
      </c>
      <c r="O1436" s="19">
        <f>M1436/N1436</f>
        <v>4</v>
      </c>
      <c r="P1436" s="26">
        <v>5</v>
      </c>
      <c r="Q1436" s="30">
        <f>P1436</f>
        <v>5</v>
      </c>
      <c r="R1436" s="20">
        <f>AA1436/V1436</f>
        <v>100</v>
      </c>
      <c r="S1436" s="27">
        <v>15</v>
      </c>
      <c r="T1436" s="30">
        <f>S1436</f>
        <v>15</v>
      </c>
      <c r="U1436" s="20">
        <f>AB1436/W1436</f>
        <v>100</v>
      </c>
      <c r="V1436" s="19">
        <f>ROUND((Q1436/100)*G1436,0)</f>
        <v>4500</v>
      </c>
      <c r="W1436" s="19">
        <f>ROUND(((T1436/100)*G1436)/J1436,0)</f>
        <v>13500</v>
      </c>
      <c r="X1436" s="19">
        <v>0</v>
      </c>
      <c r="Y1436" s="19">
        <v>0</v>
      </c>
      <c r="Z1436" s="19">
        <v>0</v>
      </c>
      <c r="AA1436" s="20">
        <f>G1436*P1436</f>
        <v>450000</v>
      </c>
      <c r="AB1436" s="20">
        <f>(G1436*S1436)/J1436</f>
        <v>1350000</v>
      </c>
      <c r="AC1436" s="20">
        <v>0</v>
      </c>
      <c r="AD1436" s="20">
        <v>0</v>
      </c>
      <c r="AE1436" s="20">
        <v>0</v>
      </c>
      <c r="AF1436" s="24">
        <v>100</v>
      </c>
      <c r="AG1436" s="24">
        <v>0</v>
      </c>
      <c r="AH1436" s="24">
        <v>1</v>
      </c>
      <c r="AI1436" s="24">
        <v>100</v>
      </c>
      <c r="AJ1436" s="24">
        <v>0</v>
      </c>
      <c r="AK1436" s="24">
        <v>1</v>
      </c>
      <c r="AL1436" s="24">
        <v>0.5</v>
      </c>
      <c r="AM1436" s="24">
        <v>0.5</v>
      </c>
      <c r="AN1436" s="24">
        <v>0</v>
      </c>
      <c r="AO1436" s="24">
        <v>0</v>
      </c>
      <c r="AP1436" s="24">
        <v>0</v>
      </c>
      <c r="AQ1436" s="24">
        <v>0.01</v>
      </c>
      <c r="AR1436" s="24">
        <v>0.01</v>
      </c>
      <c r="AS1436" s="24">
        <v>0</v>
      </c>
      <c r="AT1436" s="24">
        <v>0</v>
      </c>
      <c r="AU1436" s="24">
        <v>0</v>
      </c>
      <c r="AV1436" s="24">
        <v>0</v>
      </c>
      <c r="AW1436" s="24">
        <v>0.2</v>
      </c>
      <c r="AX1436" s="24">
        <v>0</v>
      </c>
      <c r="AY1436" s="24">
        <v>0</v>
      </c>
      <c r="AZ1436" s="24">
        <v>0</v>
      </c>
      <c r="BA1436" s="24">
        <v>0.04</v>
      </c>
      <c r="BB1436" s="24">
        <v>0</v>
      </c>
      <c r="BC1436" s="22">
        <v>0.05</v>
      </c>
      <c r="BD1436" s="22">
        <v>0.05</v>
      </c>
      <c r="BE1436" s="24">
        <v>7.4999999999999997E-2</v>
      </c>
      <c r="BF1436" s="24">
        <v>5.0000000000000001E-3</v>
      </c>
      <c r="BG1436" s="24">
        <v>0</v>
      </c>
      <c r="BH1436" s="24">
        <v>0</v>
      </c>
      <c r="BI1436" s="24">
        <v>0</v>
      </c>
      <c r="BJ1436" s="24">
        <v>1.8749999999999999E-2</v>
      </c>
      <c r="BK1436" s="24">
        <v>1.25E-3</v>
      </c>
      <c r="BL1436" s="24">
        <v>0</v>
      </c>
      <c r="BM1436" s="24">
        <v>0</v>
      </c>
      <c r="BN1436" s="24">
        <v>0</v>
      </c>
      <c r="BO1436" s="24">
        <v>0.1</v>
      </c>
      <c r="BP1436" s="24">
        <v>0.1</v>
      </c>
      <c r="BQ1436" s="24">
        <v>0</v>
      </c>
      <c r="BR1436" s="24">
        <v>0</v>
      </c>
      <c r="BS1436" s="24">
        <v>0</v>
      </c>
      <c r="BT1436" s="24">
        <v>0.04</v>
      </c>
      <c r="BU1436" s="29">
        <v>4</v>
      </c>
      <c r="BV1436" s="23">
        <f>BT1436/(BT1436+BU1436)</f>
        <v>9.9009900990099011E-3</v>
      </c>
      <c r="BW1436" s="23">
        <f>SQRT((BT1436*BU1436)/((BT1436+BU1436)^2*(BT1436+BU1436+1)))</f>
        <v>4.410251516706673E-2</v>
      </c>
      <c r="BX1436" s="30">
        <v>0.1</v>
      </c>
      <c r="BY1436" s="30">
        <v>0.7</v>
      </c>
      <c r="BZ1436" s="30">
        <v>0.1</v>
      </c>
      <c r="CA1436" s="30">
        <v>0.1</v>
      </c>
      <c r="CB1436" s="28" t="s">
        <v>83</v>
      </c>
      <c r="CC1436" s="24">
        <v>600</v>
      </c>
    </row>
    <row r="1437" spans="1:81" s="24" customFormat="1" x14ac:dyDescent="0.2">
      <c r="A1437" s="30">
        <f t="shared" si="22"/>
        <v>1436</v>
      </c>
      <c r="B1437" s="30">
        <v>300</v>
      </c>
      <c r="C1437" s="30">
        <v>300</v>
      </c>
      <c r="D1437" s="24">
        <v>5</v>
      </c>
      <c r="E1437" s="24">
        <v>5</v>
      </c>
      <c r="F1437" s="19" t="s">
        <v>80</v>
      </c>
      <c r="G1437" s="19">
        <f>IF(F1437="rectangle",B1437*C1437,IF(F1437="hook",B1437*C1437-(D1437*E1437),IF(F1437="eight",B1437*C1437-2*(D1437*E1437),IF(F1437="tee",B1437*C1437-2*(D1437*E1437),IF(F1437="cross",B1437*C1437-4*(D1437*E1437),"ERROR")))))</f>
        <v>90000</v>
      </c>
      <c r="H1437" s="19" t="s">
        <v>87</v>
      </c>
      <c r="I1437" s="19">
        <f>B1437/C1437</f>
        <v>1</v>
      </c>
      <c r="J1437" s="22">
        <v>1</v>
      </c>
      <c r="K1437" s="24">
        <v>125</v>
      </c>
      <c r="L1437" s="24">
        <v>4</v>
      </c>
      <c r="M1437" s="25">
        <v>5</v>
      </c>
      <c r="N1437" s="22">
        <f>M1437/4</f>
        <v>1.25</v>
      </c>
      <c r="O1437" s="19">
        <f>M1437/N1437</f>
        <v>4</v>
      </c>
      <c r="P1437" s="26">
        <v>5</v>
      </c>
      <c r="Q1437" s="30">
        <f>P1437</f>
        <v>5</v>
      </c>
      <c r="R1437" s="20">
        <f>AA1437/V1437</f>
        <v>100</v>
      </c>
      <c r="S1437" s="27">
        <v>15</v>
      </c>
      <c r="T1437" s="30">
        <f>S1437</f>
        <v>15</v>
      </c>
      <c r="U1437" s="20">
        <f>AB1437/W1437</f>
        <v>100</v>
      </c>
      <c r="V1437" s="19">
        <f>ROUND((Q1437/100)*G1437,0)</f>
        <v>4500</v>
      </c>
      <c r="W1437" s="19">
        <f>ROUND(((T1437/100)*G1437)/J1437,0)</f>
        <v>13500</v>
      </c>
      <c r="X1437" s="19">
        <v>0</v>
      </c>
      <c r="Y1437" s="19">
        <v>0</v>
      </c>
      <c r="Z1437" s="19">
        <v>0</v>
      </c>
      <c r="AA1437" s="20">
        <f>G1437*P1437</f>
        <v>450000</v>
      </c>
      <c r="AB1437" s="20">
        <f>(G1437*S1437)/J1437</f>
        <v>1350000</v>
      </c>
      <c r="AC1437" s="20">
        <v>0</v>
      </c>
      <c r="AD1437" s="20">
        <v>0</v>
      </c>
      <c r="AE1437" s="20">
        <v>0</v>
      </c>
      <c r="AF1437" s="24">
        <v>100</v>
      </c>
      <c r="AG1437" s="24">
        <v>0</v>
      </c>
      <c r="AH1437" s="24">
        <v>1</v>
      </c>
      <c r="AI1437" s="24">
        <v>100</v>
      </c>
      <c r="AJ1437" s="24">
        <v>0</v>
      </c>
      <c r="AK1437" s="24">
        <v>1</v>
      </c>
      <c r="AL1437" s="24">
        <v>0.5</v>
      </c>
      <c r="AM1437" s="24">
        <v>0.5</v>
      </c>
      <c r="AN1437" s="24">
        <v>0</v>
      </c>
      <c r="AO1437" s="24">
        <v>0</v>
      </c>
      <c r="AP1437" s="24">
        <v>0</v>
      </c>
      <c r="AQ1437" s="24">
        <v>0.01</v>
      </c>
      <c r="AR1437" s="24">
        <v>0.01</v>
      </c>
      <c r="AS1437" s="24">
        <v>0</v>
      </c>
      <c r="AT1437" s="24">
        <v>0</v>
      </c>
      <c r="AU1437" s="24">
        <v>0</v>
      </c>
      <c r="AV1437" s="24">
        <v>0</v>
      </c>
      <c r="AW1437" s="24">
        <v>0.2</v>
      </c>
      <c r="AX1437" s="24">
        <v>0</v>
      </c>
      <c r="AY1437" s="24">
        <v>0</v>
      </c>
      <c r="AZ1437" s="24">
        <v>0</v>
      </c>
      <c r="BA1437" s="24">
        <v>0.04</v>
      </c>
      <c r="BB1437" s="24">
        <v>0</v>
      </c>
      <c r="BC1437" s="22">
        <v>0.05</v>
      </c>
      <c r="BD1437" s="22">
        <v>0.05</v>
      </c>
      <c r="BE1437" s="24">
        <v>7.4999999999999997E-2</v>
      </c>
      <c r="BF1437" s="24">
        <v>5.0000000000000001E-3</v>
      </c>
      <c r="BG1437" s="24">
        <v>0</v>
      </c>
      <c r="BH1437" s="24">
        <v>0</v>
      </c>
      <c r="BI1437" s="24">
        <v>0</v>
      </c>
      <c r="BJ1437" s="24">
        <v>1.8749999999999999E-2</v>
      </c>
      <c r="BK1437" s="24">
        <v>1.25E-3</v>
      </c>
      <c r="BL1437" s="24">
        <v>0</v>
      </c>
      <c r="BM1437" s="24">
        <v>0</v>
      </c>
      <c r="BN1437" s="24">
        <v>0</v>
      </c>
      <c r="BO1437" s="24">
        <v>0.1</v>
      </c>
      <c r="BP1437" s="24">
        <v>0.1</v>
      </c>
      <c r="BQ1437" s="24">
        <v>0</v>
      </c>
      <c r="BR1437" s="24">
        <v>0</v>
      </c>
      <c r="BS1437" s="24">
        <v>0</v>
      </c>
      <c r="BT1437" s="24">
        <v>0.04</v>
      </c>
      <c r="BU1437" s="29">
        <v>0.2</v>
      </c>
      <c r="BV1437" s="23">
        <f>BT1437/(BT1437+BU1437)</f>
        <v>0.16666666666666666</v>
      </c>
      <c r="BW1437" s="23">
        <f>SQRT((BT1437*BU1437)/((BT1437+BU1437)^2*(BT1437+BU1437+1)))</f>
        <v>0.33467472037604118</v>
      </c>
      <c r="BX1437" s="30">
        <v>0.1</v>
      </c>
      <c r="BY1437" s="30">
        <v>0.7</v>
      </c>
      <c r="BZ1437" s="30">
        <v>0.1</v>
      </c>
      <c r="CA1437" s="30">
        <v>0.1</v>
      </c>
      <c r="CB1437" s="28" t="s">
        <v>83</v>
      </c>
      <c r="CC1437" s="24">
        <v>600</v>
      </c>
    </row>
    <row r="1438" spans="1:81" s="24" customFormat="1" x14ac:dyDescent="0.2">
      <c r="A1438" s="30">
        <f t="shared" si="22"/>
        <v>1437</v>
      </c>
      <c r="B1438" s="30">
        <v>300</v>
      </c>
      <c r="C1438" s="30">
        <v>300</v>
      </c>
      <c r="D1438" s="24">
        <v>5</v>
      </c>
      <c r="E1438" s="24">
        <v>5</v>
      </c>
      <c r="F1438" s="19" t="s">
        <v>80</v>
      </c>
      <c r="G1438" s="19">
        <f>IF(F1438="rectangle",B1438*C1438,IF(F1438="hook",B1438*C1438-(D1438*E1438),IF(F1438="eight",B1438*C1438-2*(D1438*E1438),IF(F1438="tee",B1438*C1438-2*(D1438*E1438),IF(F1438="cross",B1438*C1438-4*(D1438*E1438),"ERROR")))))</f>
        <v>90000</v>
      </c>
      <c r="H1438" s="19" t="s">
        <v>87</v>
      </c>
      <c r="I1438" s="19">
        <f>B1438/C1438</f>
        <v>1</v>
      </c>
      <c r="J1438" s="22">
        <v>1</v>
      </c>
      <c r="K1438" s="24">
        <v>125</v>
      </c>
      <c r="L1438" s="24">
        <v>4</v>
      </c>
      <c r="M1438" s="25">
        <v>5</v>
      </c>
      <c r="N1438" s="22">
        <f>M1438/4</f>
        <v>1.25</v>
      </c>
      <c r="O1438" s="19">
        <f>M1438/N1438</f>
        <v>4</v>
      </c>
      <c r="P1438" s="26">
        <v>5</v>
      </c>
      <c r="Q1438" s="30">
        <f>P1438</f>
        <v>5</v>
      </c>
      <c r="R1438" s="20">
        <f>AA1438/V1438</f>
        <v>100</v>
      </c>
      <c r="S1438" s="27">
        <v>15</v>
      </c>
      <c r="T1438" s="30">
        <f>S1438</f>
        <v>15</v>
      </c>
      <c r="U1438" s="20">
        <f>AB1438/W1438</f>
        <v>100</v>
      </c>
      <c r="V1438" s="19">
        <f>ROUND((Q1438/100)*G1438,0)</f>
        <v>4500</v>
      </c>
      <c r="W1438" s="19">
        <f>ROUND(((T1438/100)*G1438)/J1438,0)</f>
        <v>13500</v>
      </c>
      <c r="X1438" s="19">
        <v>0</v>
      </c>
      <c r="Y1438" s="19">
        <v>0</v>
      </c>
      <c r="Z1438" s="19">
        <v>0</v>
      </c>
      <c r="AA1438" s="20">
        <f>G1438*P1438</f>
        <v>450000</v>
      </c>
      <c r="AB1438" s="20">
        <f>(G1438*S1438)/J1438</f>
        <v>1350000</v>
      </c>
      <c r="AC1438" s="20">
        <v>0</v>
      </c>
      <c r="AD1438" s="20">
        <v>0</v>
      </c>
      <c r="AE1438" s="20">
        <v>0</v>
      </c>
      <c r="AF1438" s="24">
        <v>100</v>
      </c>
      <c r="AG1438" s="24">
        <v>0</v>
      </c>
      <c r="AH1438" s="24">
        <v>1</v>
      </c>
      <c r="AI1438" s="24">
        <v>100</v>
      </c>
      <c r="AJ1438" s="24">
        <v>0</v>
      </c>
      <c r="AK1438" s="24">
        <v>1</v>
      </c>
      <c r="AL1438" s="24">
        <v>0.5</v>
      </c>
      <c r="AM1438" s="24">
        <v>0.5</v>
      </c>
      <c r="AN1438" s="24">
        <v>0</v>
      </c>
      <c r="AO1438" s="24">
        <v>0</v>
      </c>
      <c r="AP1438" s="24">
        <v>0</v>
      </c>
      <c r="AQ1438" s="24">
        <v>0.01</v>
      </c>
      <c r="AR1438" s="24">
        <v>0.01</v>
      </c>
      <c r="AS1438" s="24">
        <v>0</v>
      </c>
      <c r="AT1438" s="24">
        <v>0</v>
      </c>
      <c r="AU1438" s="24">
        <v>0</v>
      </c>
      <c r="AV1438" s="24">
        <v>0</v>
      </c>
      <c r="AW1438" s="24">
        <v>0.2</v>
      </c>
      <c r="AX1438" s="24">
        <v>0</v>
      </c>
      <c r="AY1438" s="24">
        <v>0</v>
      </c>
      <c r="AZ1438" s="24">
        <v>0</v>
      </c>
      <c r="BA1438" s="24">
        <v>0.04</v>
      </c>
      <c r="BB1438" s="24">
        <v>0</v>
      </c>
      <c r="BC1438" s="22">
        <v>0.05</v>
      </c>
      <c r="BD1438" s="22">
        <v>0.05</v>
      </c>
      <c r="BE1438" s="24">
        <v>7.4999999999999997E-2</v>
      </c>
      <c r="BF1438" s="24">
        <v>5.0000000000000001E-3</v>
      </c>
      <c r="BG1438" s="24">
        <v>0</v>
      </c>
      <c r="BH1438" s="24">
        <v>0</v>
      </c>
      <c r="BI1438" s="24">
        <v>0</v>
      </c>
      <c r="BJ1438" s="24">
        <v>1.8749999999999999E-2</v>
      </c>
      <c r="BK1438" s="24">
        <v>1.25E-3</v>
      </c>
      <c r="BL1438" s="24">
        <v>0</v>
      </c>
      <c r="BM1438" s="24">
        <v>0</v>
      </c>
      <c r="BN1438" s="24">
        <v>0</v>
      </c>
      <c r="BO1438" s="24">
        <v>0.1</v>
      </c>
      <c r="BP1438" s="24">
        <v>0.1</v>
      </c>
      <c r="BQ1438" s="24">
        <v>0</v>
      </c>
      <c r="BR1438" s="24">
        <v>0</v>
      </c>
      <c r="BS1438" s="24">
        <v>0</v>
      </c>
      <c r="BT1438" s="24">
        <v>0.04</v>
      </c>
      <c r="BU1438" s="29">
        <v>0.1</v>
      </c>
      <c r="BV1438" s="23">
        <f>BT1438/(BT1438+BU1438)</f>
        <v>0.2857142857142857</v>
      </c>
      <c r="BW1438" s="23">
        <f>SQRT((BT1438*BU1438)/((BT1438+BU1438)^2*(BT1438+BU1438+1)))</f>
        <v>0.42310634125649449</v>
      </c>
      <c r="BX1438" s="30">
        <v>0.1</v>
      </c>
      <c r="BY1438" s="30">
        <v>0.7</v>
      </c>
      <c r="BZ1438" s="30">
        <v>0.1</v>
      </c>
      <c r="CA1438" s="30">
        <v>0.1</v>
      </c>
      <c r="CB1438" s="28" t="s">
        <v>83</v>
      </c>
      <c r="CC1438" s="24">
        <v>600</v>
      </c>
    </row>
    <row r="1439" spans="1:81" s="24" customFormat="1" x14ac:dyDescent="0.2">
      <c r="A1439" s="30">
        <f t="shared" si="22"/>
        <v>1438</v>
      </c>
      <c r="B1439" s="30">
        <v>300</v>
      </c>
      <c r="C1439" s="30">
        <v>300</v>
      </c>
      <c r="D1439" s="24">
        <v>5</v>
      </c>
      <c r="E1439" s="24">
        <v>5</v>
      </c>
      <c r="F1439" s="19" t="s">
        <v>80</v>
      </c>
      <c r="G1439" s="19">
        <f>IF(F1439="rectangle",B1439*C1439,IF(F1439="hook",B1439*C1439-(D1439*E1439),IF(F1439="eight",B1439*C1439-2*(D1439*E1439),IF(F1439="tee",B1439*C1439-2*(D1439*E1439),IF(F1439="cross",B1439*C1439-4*(D1439*E1439),"ERROR")))))</f>
        <v>90000</v>
      </c>
      <c r="H1439" s="19" t="s">
        <v>87</v>
      </c>
      <c r="I1439" s="19">
        <f>B1439/C1439</f>
        <v>1</v>
      </c>
      <c r="J1439" s="22">
        <v>1</v>
      </c>
      <c r="K1439" s="24">
        <v>125</v>
      </c>
      <c r="L1439" s="24">
        <v>4</v>
      </c>
      <c r="M1439" s="25">
        <v>5</v>
      </c>
      <c r="N1439" s="22">
        <f>M1439/4</f>
        <v>1.25</v>
      </c>
      <c r="O1439" s="19">
        <f>M1439/N1439</f>
        <v>4</v>
      </c>
      <c r="P1439" s="26">
        <v>5</v>
      </c>
      <c r="Q1439" s="30">
        <f>P1439</f>
        <v>5</v>
      </c>
      <c r="R1439" s="20">
        <f>AA1439/V1439</f>
        <v>100</v>
      </c>
      <c r="S1439" s="27">
        <v>30</v>
      </c>
      <c r="T1439" s="30">
        <f>S1439</f>
        <v>30</v>
      </c>
      <c r="U1439" s="20">
        <f>AB1439/W1439</f>
        <v>100</v>
      </c>
      <c r="V1439" s="19">
        <f>ROUND((Q1439/100)*G1439,0)</f>
        <v>4500</v>
      </c>
      <c r="W1439" s="19">
        <f>ROUND(((T1439/100)*G1439)/J1439,0)</f>
        <v>27000</v>
      </c>
      <c r="X1439" s="19">
        <v>0</v>
      </c>
      <c r="Y1439" s="19">
        <v>0</v>
      </c>
      <c r="Z1439" s="19">
        <v>0</v>
      </c>
      <c r="AA1439" s="20">
        <f>G1439*P1439</f>
        <v>450000</v>
      </c>
      <c r="AB1439" s="20">
        <f>(G1439*S1439)/J1439</f>
        <v>2700000</v>
      </c>
      <c r="AC1439" s="20">
        <v>0</v>
      </c>
      <c r="AD1439" s="20">
        <v>0</v>
      </c>
      <c r="AE1439" s="20">
        <v>0</v>
      </c>
      <c r="AF1439" s="24">
        <v>100</v>
      </c>
      <c r="AG1439" s="24">
        <v>0</v>
      </c>
      <c r="AH1439" s="24">
        <v>1</v>
      </c>
      <c r="AI1439" s="24">
        <v>100</v>
      </c>
      <c r="AJ1439" s="24">
        <v>0</v>
      </c>
      <c r="AK1439" s="24">
        <v>1</v>
      </c>
      <c r="AL1439" s="24">
        <v>0.5</v>
      </c>
      <c r="AM1439" s="24">
        <v>0.5</v>
      </c>
      <c r="AN1439" s="24">
        <v>0</v>
      </c>
      <c r="AO1439" s="24">
        <v>0</v>
      </c>
      <c r="AP1439" s="24">
        <v>0</v>
      </c>
      <c r="AQ1439" s="24">
        <v>0.01</v>
      </c>
      <c r="AR1439" s="24">
        <v>0.01</v>
      </c>
      <c r="AS1439" s="24">
        <v>0</v>
      </c>
      <c r="AT1439" s="24">
        <v>0</v>
      </c>
      <c r="AU1439" s="24">
        <v>0</v>
      </c>
      <c r="AV1439" s="24">
        <v>0</v>
      </c>
      <c r="AW1439" s="24">
        <v>0.2</v>
      </c>
      <c r="AX1439" s="24">
        <v>0</v>
      </c>
      <c r="AY1439" s="24">
        <v>0</v>
      </c>
      <c r="AZ1439" s="24">
        <v>0</v>
      </c>
      <c r="BA1439" s="24">
        <v>0.04</v>
      </c>
      <c r="BB1439" s="24">
        <v>0</v>
      </c>
      <c r="BC1439" s="22">
        <v>0.05</v>
      </c>
      <c r="BD1439" s="22">
        <v>0.05</v>
      </c>
      <c r="BE1439" s="24">
        <v>7.4999999999999997E-2</v>
      </c>
      <c r="BF1439" s="24">
        <v>5.0000000000000001E-3</v>
      </c>
      <c r="BG1439" s="24">
        <v>0</v>
      </c>
      <c r="BH1439" s="24">
        <v>0</v>
      </c>
      <c r="BI1439" s="24">
        <v>0</v>
      </c>
      <c r="BJ1439" s="24">
        <v>1.8749999999999999E-2</v>
      </c>
      <c r="BK1439" s="24">
        <v>1.25E-3</v>
      </c>
      <c r="BL1439" s="24">
        <v>0</v>
      </c>
      <c r="BM1439" s="24">
        <v>0</v>
      </c>
      <c r="BN1439" s="24">
        <v>0</v>
      </c>
      <c r="BO1439" s="24">
        <v>0.1</v>
      </c>
      <c r="BP1439" s="24">
        <v>0.1</v>
      </c>
      <c r="BQ1439" s="24">
        <v>0</v>
      </c>
      <c r="BR1439" s="24">
        <v>0</v>
      </c>
      <c r="BS1439" s="24">
        <v>0</v>
      </c>
      <c r="BT1439" s="24">
        <v>0.04</v>
      </c>
      <c r="BU1439" s="29">
        <v>4</v>
      </c>
      <c r="BV1439" s="23">
        <f>BT1439/(BT1439+BU1439)</f>
        <v>9.9009900990099011E-3</v>
      </c>
      <c r="BW1439" s="23">
        <f>SQRT((BT1439*BU1439)/((BT1439+BU1439)^2*(BT1439+BU1439+1)))</f>
        <v>4.410251516706673E-2</v>
      </c>
      <c r="BX1439" s="30">
        <v>0.1</v>
      </c>
      <c r="BY1439" s="30">
        <v>0.7</v>
      </c>
      <c r="BZ1439" s="30">
        <v>0.1</v>
      </c>
      <c r="CA1439" s="30">
        <v>0.1</v>
      </c>
      <c r="CB1439" s="28" t="s">
        <v>83</v>
      </c>
      <c r="CC1439" s="24">
        <v>600</v>
      </c>
    </row>
    <row r="1440" spans="1:81" s="24" customFormat="1" x14ac:dyDescent="0.2">
      <c r="A1440" s="30">
        <f t="shared" si="22"/>
        <v>1439</v>
      </c>
      <c r="B1440" s="30">
        <v>300</v>
      </c>
      <c r="C1440" s="30">
        <v>300</v>
      </c>
      <c r="D1440" s="24">
        <v>5</v>
      </c>
      <c r="E1440" s="24">
        <v>5</v>
      </c>
      <c r="F1440" s="19" t="s">
        <v>80</v>
      </c>
      <c r="G1440" s="19">
        <f>IF(F1440="rectangle",B1440*C1440,IF(F1440="hook",B1440*C1440-(D1440*E1440),IF(F1440="eight",B1440*C1440-2*(D1440*E1440),IF(F1440="tee",B1440*C1440-2*(D1440*E1440),IF(F1440="cross",B1440*C1440-4*(D1440*E1440),"ERROR")))))</f>
        <v>90000</v>
      </c>
      <c r="H1440" s="19" t="s">
        <v>87</v>
      </c>
      <c r="I1440" s="19">
        <f>B1440/C1440</f>
        <v>1</v>
      </c>
      <c r="J1440" s="22">
        <v>1</v>
      </c>
      <c r="K1440" s="24">
        <v>125</v>
      </c>
      <c r="L1440" s="24">
        <v>4</v>
      </c>
      <c r="M1440" s="25">
        <v>5</v>
      </c>
      <c r="N1440" s="22">
        <f>M1440/4</f>
        <v>1.25</v>
      </c>
      <c r="O1440" s="19">
        <f>M1440/N1440</f>
        <v>4</v>
      </c>
      <c r="P1440" s="26">
        <v>5</v>
      </c>
      <c r="Q1440" s="30">
        <f>P1440</f>
        <v>5</v>
      </c>
      <c r="R1440" s="20">
        <f>AA1440/V1440</f>
        <v>100</v>
      </c>
      <c r="S1440" s="27">
        <v>30</v>
      </c>
      <c r="T1440" s="30">
        <f>S1440</f>
        <v>30</v>
      </c>
      <c r="U1440" s="20">
        <f>AB1440/W1440</f>
        <v>100</v>
      </c>
      <c r="V1440" s="19">
        <f>ROUND((Q1440/100)*G1440,0)</f>
        <v>4500</v>
      </c>
      <c r="W1440" s="19">
        <f>ROUND(((T1440/100)*G1440)/J1440,0)</f>
        <v>27000</v>
      </c>
      <c r="X1440" s="19">
        <v>0</v>
      </c>
      <c r="Y1440" s="19">
        <v>0</v>
      </c>
      <c r="Z1440" s="19">
        <v>0</v>
      </c>
      <c r="AA1440" s="20">
        <f>G1440*P1440</f>
        <v>450000</v>
      </c>
      <c r="AB1440" s="20">
        <f>(G1440*S1440)/J1440</f>
        <v>2700000</v>
      </c>
      <c r="AC1440" s="20">
        <v>0</v>
      </c>
      <c r="AD1440" s="20">
        <v>0</v>
      </c>
      <c r="AE1440" s="20">
        <v>0</v>
      </c>
      <c r="AF1440" s="24">
        <v>100</v>
      </c>
      <c r="AG1440" s="24">
        <v>0</v>
      </c>
      <c r="AH1440" s="24">
        <v>1</v>
      </c>
      <c r="AI1440" s="24">
        <v>100</v>
      </c>
      <c r="AJ1440" s="24">
        <v>0</v>
      </c>
      <c r="AK1440" s="24">
        <v>1</v>
      </c>
      <c r="AL1440" s="24">
        <v>0.5</v>
      </c>
      <c r="AM1440" s="24">
        <v>0.5</v>
      </c>
      <c r="AN1440" s="24">
        <v>0</v>
      </c>
      <c r="AO1440" s="24">
        <v>0</v>
      </c>
      <c r="AP1440" s="24">
        <v>0</v>
      </c>
      <c r="AQ1440" s="24">
        <v>0.01</v>
      </c>
      <c r="AR1440" s="24">
        <v>0.01</v>
      </c>
      <c r="AS1440" s="24">
        <v>0</v>
      </c>
      <c r="AT1440" s="24">
        <v>0</v>
      </c>
      <c r="AU1440" s="24">
        <v>0</v>
      </c>
      <c r="AV1440" s="24">
        <v>0</v>
      </c>
      <c r="AW1440" s="24">
        <v>0.2</v>
      </c>
      <c r="AX1440" s="24">
        <v>0</v>
      </c>
      <c r="AY1440" s="24">
        <v>0</v>
      </c>
      <c r="AZ1440" s="24">
        <v>0</v>
      </c>
      <c r="BA1440" s="24">
        <v>0.04</v>
      </c>
      <c r="BB1440" s="24">
        <v>0</v>
      </c>
      <c r="BC1440" s="22">
        <v>0.05</v>
      </c>
      <c r="BD1440" s="22">
        <v>0.05</v>
      </c>
      <c r="BE1440" s="24">
        <v>7.4999999999999997E-2</v>
      </c>
      <c r="BF1440" s="24">
        <v>5.0000000000000001E-3</v>
      </c>
      <c r="BG1440" s="24">
        <v>0</v>
      </c>
      <c r="BH1440" s="24">
        <v>0</v>
      </c>
      <c r="BI1440" s="24">
        <v>0</v>
      </c>
      <c r="BJ1440" s="24">
        <v>1.8749999999999999E-2</v>
      </c>
      <c r="BK1440" s="24">
        <v>1.25E-3</v>
      </c>
      <c r="BL1440" s="24">
        <v>0</v>
      </c>
      <c r="BM1440" s="24">
        <v>0</v>
      </c>
      <c r="BN1440" s="24">
        <v>0</v>
      </c>
      <c r="BO1440" s="24">
        <v>0.1</v>
      </c>
      <c r="BP1440" s="24">
        <v>0.1</v>
      </c>
      <c r="BQ1440" s="24">
        <v>0</v>
      </c>
      <c r="BR1440" s="24">
        <v>0</v>
      </c>
      <c r="BS1440" s="24">
        <v>0</v>
      </c>
      <c r="BT1440" s="24">
        <v>0.04</v>
      </c>
      <c r="BU1440" s="29">
        <v>0.2</v>
      </c>
      <c r="BV1440" s="23">
        <f>BT1440/(BT1440+BU1440)</f>
        <v>0.16666666666666666</v>
      </c>
      <c r="BW1440" s="23">
        <f>SQRT((BT1440*BU1440)/((BT1440+BU1440)^2*(BT1440+BU1440+1)))</f>
        <v>0.33467472037604118</v>
      </c>
      <c r="BX1440" s="30">
        <v>0.1</v>
      </c>
      <c r="BY1440" s="30">
        <v>0.7</v>
      </c>
      <c r="BZ1440" s="30">
        <v>0.1</v>
      </c>
      <c r="CA1440" s="30">
        <v>0.1</v>
      </c>
      <c r="CB1440" s="28" t="s">
        <v>83</v>
      </c>
      <c r="CC1440" s="24">
        <v>600</v>
      </c>
    </row>
    <row r="1441" spans="1:81" s="24" customFormat="1" x14ac:dyDescent="0.2">
      <c r="A1441" s="30">
        <f t="shared" si="22"/>
        <v>1440</v>
      </c>
      <c r="B1441" s="30">
        <v>300</v>
      </c>
      <c r="C1441" s="30">
        <v>300</v>
      </c>
      <c r="D1441" s="24">
        <v>5</v>
      </c>
      <c r="E1441" s="24">
        <v>5</v>
      </c>
      <c r="F1441" s="19" t="s">
        <v>80</v>
      </c>
      <c r="G1441" s="19">
        <f>IF(F1441="rectangle",B1441*C1441,IF(F1441="hook",B1441*C1441-(D1441*E1441),IF(F1441="eight",B1441*C1441-2*(D1441*E1441),IF(F1441="tee",B1441*C1441-2*(D1441*E1441),IF(F1441="cross",B1441*C1441-4*(D1441*E1441),"ERROR")))))</f>
        <v>90000</v>
      </c>
      <c r="H1441" s="19" t="s">
        <v>87</v>
      </c>
      <c r="I1441" s="19">
        <f>B1441/C1441</f>
        <v>1</v>
      </c>
      <c r="J1441" s="22">
        <v>1</v>
      </c>
      <c r="K1441" s="24">
        <v>125</v>
      </c>
      <c r="L1441" s="24">
        <v>4</v>
      </c>
      <c r="M1441" s="25">
        <v>5</v>
      </c>
      <c r="N1441" s="22">
        <f>M1441/4</f>
        <v>1.25</v>
      </c>
      <c r="O1441" s="19">
        <f>M1441/N1441</f>
        <v>4</v>
      </c>
      <c r="P1441" s="26">
        <v>5</v>
      </c>
      <c r="Q1441" s="30">
        <f>P1441</f>
        <v>5</v>
      </c>
      <c r="R1441" s="20">
        <f>AA1441/V1441</f>
        <v>100</v>
      </c>
      <c r="S1441" s="27">
        <v>30</v>
      </c>
      <c r="T1441" s="30">
        <f>S1441</f>
        <v>30</v>
      </c>
      <c r="U1441" s="20">
        <f>AB1441/W1441</f>
        <v>100</v>
      </c>
      <c r="V1441" s="19">
        <f>ROUND((Q1441/100)*G1441,0)</f>
        <v>4500</v>
      </c>
      <c r="W1441" s="19">
        <f>ROUND(((T1441/100)*G1441)/J1441,0)</f>
        <v>27000</v>
      </c>
      <c r="X1441" s="19">
        <v>0</v>
      </c>
      <c r="Y1441" s="19">
        <v>0</v>
      </c>
      <c r="Z1441" s="19">
        <v>0</v>
      </c>
      <c r="AA1441" s="20">
        <f>G1441*P1441</f>
        <v>450000</v>
      </c>
      <c r="AB1441" s="20">
        <f>(G1441*S1441)/J1441</f>
        <v>2700000</v>
      </c>
      <c r="AC1441" s="20">
        <v>0</v>
      </c>
      <c r="AD1441" s="20">
        <v>0</v>
      </c>
      <c r="AE1441" s="20">
        <v>0</v>
      </c>
      <c r="AF1441" s="24">
        <v>100</v>
      </c>
      <c r="AG1441" s="24">
        <v>0</v>
      </c>
      <c r="AH1441" s="24">
        <v>1</v>
      </c>
      <c r="AI1441" s="24">
        <v>100</v>
      </c>
      <c r="AJ1441" s="24">
        <v>0</v>
      </c>
      <c r="AK1441" s="24">
        <v>1</v>
      </c>
      <c r="AL1441" s="24">
        <v>0.5</v>
      </c>
      <c r="AM1441" s="24">
        <v>0.5</v>
      </c>
      <c r="AN1441" s="24">
        <v>0</v>
      </c>
      <c r="AO1441" s="24">
        <v>0</v>
      </c>
      <c r="AP1441" s="24">
        <v>0</v>
      </c>
      <c r="AQ1441" s="24">
        <v>0.01</v>
      </c>
      <c r="AR1441" s="24">
        <v>0.01</v>
      </c>
      <c r="AS1441" s="24">
        <v>0</v>
      </c>
      <c r="AT1441" s="24">
        <v>0</v>
      </c>
      <c r="AU1441" s="24">
        <v>0</v>
      </c>
      <c r="AV1441" s="24">
        <v>0</v>
      </c>
      <c r="AW1441" s="24">
        <v>0.2</v>
      </c>
      <c r="AX1441" s="24">
        <v>0</v>
      </c>
      <c r="AY1441" s="24">
        <v>0</v>
      </c>
      <c r="AZ1441" s="24">
        <v>0</v>
      </c>
      <c r="BA1441" s="24">
        <v>0.04</v>
      </c>
      <c r="BB1441" s="24">
        <v>0</v>
      </c>
      <c r="BC1441" s="22">
        <v>0.05</v>
      </c>
      <c r="BD1441" s="22">
        <v>0.05</v>
      </c>
      <c r="BE1441" s="24">
        <v>7.4999999999999997E-2</v>
      </c>
      <c r="BF1441" s="24">
        <v>5.0000000000000001E-3</v>
      </c>
      <c r="BG1441" s="24">
        <v>0</v>
      </c>
      <c r="BH1441" s="24">
        <v>0</v>
      </c>
      <c r="BI1441" s="24">
        <v>0</v>
      </c>
      <c r="BJ1441" s="24">
        <v>1.8749999999999999E-2</v>
      </c>
      <c r="BK1441" s="24">
        <v>1.25E-3</v>
      </c>
      <c r="BL1441" s="24">
        <v>0</v>
      </c>
      <c r="BM1441" s="24">
        <v>0</v>
      </c>
      <c r="BN1441" s="24">
        <v>0</v>
      </c>
      <c r="BO1441" s="24">
        <v>0.1</v>
      </c>
      <c r="BP1441" s="24">
        <v>0.1</v>
      </c>
      <c r="BQ1441" s="24">
        <v>0</v>
      </c>
      <c r="BR1441" s="24">
        <v>0</v>
      </c>
      <c r="BS1441" s="24">
        <v>0</v>
      </c>
      <c r="BT1441" s="24">
        <v>0.04</v>
      </c>
      <c r="BU1441" s="29">
        <v>0.1</v>
      </c>
      <c r="BV1441" s="23">
        <f>BT1441/(BT1441+BU1441)</f>
        <v>0.2857142857142857</v>
      </c>
      <c r="BW1441" s="23">
        <f>SQRT((BT1441*BU1441)/((BT1441+BU1441)^2*(BT1441+BU1441+1)))</f>
        <v>0.42310634125649449</v>
      </c>
      <c r="BX1441" s="30">
        <v>0.1</v>
      </c>
      <c r="BY1441" s="30">
        <v>0.7</v>
      </c>
      <c r="BZ1441" s="30">
        <v>0.1</v>
      </c>
      <c r="CA1441" s="30">
        <v>0.1</v>
      </c>
      <c r="CB1441" s="28" t="s">
        <v>83</v>
      </c>
      <c r="CC1441" s="24">
        <v>600</v>
      </c>
    </row>
    <row r="1442" spans="1:81" s="24" customFormat="1" x14ac:dyDescent="0.2">
      <c r="A1442" s="30">
        <f t="shared" si="22"/>
        <v>1441</v>
      </c>
      <c r="B1442" s="30">
        <v>250</v>
      </c>
      <c r="C1442" s="30">
        <v>250</v>
      </c>
      <c r="D1442" s="24">
        <v>5</v>
      </c>
      <c r="E1442" s="24">
        <v>5</v>
      </c>
      <c r="F1442" s="19" t="s">
        <v>80</v>
      </c>
      <c r="G1442" s="19">
        <f>IF(F1442="rectangle",B1442*C1442,IF(F1442="hook",B1442*C1442-(D1442*E1442),IF(F1442="eight",B1442*C1442-2*(D1442*E1442),IF(F1442="tee",B1442*C1442-2*(D1442*E1442),IF(F1442="cross",B1442*C1442-4*(D1442*E1442),"ERROR")))))</f>
        <v>62500</v>
      </c>
      <c r="H1442" s="19" t="s">
        <v>86</v>
      </c>
      <c r="I1442" s="19">
        <f>B1442/C1442</f>
        <v>1</v>
      </c>
      <c r="J1442" s="22">
        <v>1</v>
      </c>
      <c r="K1442" s="24">
        <v>125</v>
      </c>
      <c r="L1442" s="24">
        <v>4</v>
      </c>
      <c r="M1442" s="25">
        <v>5</v>
      </c>
      <c r="N1442" s="22">
        <f>M1442/4</f>
        <v>1.25</v>
      </c>
      <c r="O1442" s="19">
        <f>M1442/N1442</f>
        <v>4</v>
      </c>
      <c r="P1442" s="26">
        <v>15</v>
      </c>
      <c r="Q1442" s="30">
        <f>P1442</f>
        <v>15</v>
      </c>
      <c r="R1442" s="20">
        <f>AA1442/V1442</f>
        <v>100</v>
      </c>
      <c r="S1442" s="27">
        <v>5</v>
      </c>
      <c r="T1442" s="30">
        <f>S1442</f>
        <v>5</v>
      </c>
      <c r="U1442" s="20">
        <f>AB1442/W1442</f>
        <v>100</v>
      </c>
      <c r="V1442" s="19">
        <f>ROUND((Q1442/100)*G1442,0)</f>
        <v>9375</v>
      </c>
      <c r="W1442" s="19">
        <f>ROUND(((T1442/100)*G1442)/J1442,0)</f>
        <v>3125</v>
      </c>
      <c r="X1442" s="19">
        <v>0</v>
      </c>
      <c r="Y1442" s="19">
        <v>0</v>
      </c>
      <c r="Z1442" s="19">
        <v>0</v>
      </c>
      <c r="AA1442" s="20">
        <f>G1442*P1442</f>
        <v>937500</v>
      </c>
      <c r="AB1442" s="20">
        <f>(G1442*S1442)/J1442</f>
        <v>312500</v>
      </c>
      <c r="AC1442" s="20">
        <v>0</v>
      </c>
      <c r="AD1442" s="20">
        <v>0</v>
      </c>
      <c r="AE1442" s="20">
        <v>0</v>
      </c>
      <c r="AF1442" s="24">
        <v>100</v>
      </c>
      <c r="AG1442" s="24">
        <v>0</v>
      </c>
      <c r="AH1442" s="24">
        <v>1</v>
      </c>
      <c r="AI1442" s="24">
        <v>100</v>
      </c>
      <c r="AJ1442" s="24">
        <v>0</v>
      </c>
      <c r="AK1442" s="24">
        <v>1</v>
      </c>
      <c r="AL1442" s="24">
        <v>0.5</v>
      </c>
      <c r="AM1442" s="24">
        <v>0.5</v>
      </c>
      <c r="AN1442" s="24">
        <v>0</v>
      </c>
      <c r="AO1442" s="24">
        <v>0</v>
      </c>
      <c r="AP1442" s="24">
        <v>0</v>
      </c>
      <c r="AQ1442" s="24">
        <v>0.01</v>
      </c>
      <c r="AR1442" s="24">
        <v>0.01</v>
      </c>
      <c r="AS1442" s="24">
        <v>0</v>
      </c>
      <c r="AT1442" s="24">
        <v>0</v>
      </c>
      <c r="AU1442" s="24">
        <v>0</v>
      </c>
      <c r="AV1442" s="24">
        <v>0</v>
      </c>
      <c r="AW1442" s="24">
        <v>0.2</v>
      </c>
      <c r="AX1442" s="24">
        <v>0</v>
      </c>
      <c r="AY1442" s="24">
        <v>0</v>
      </c>
      <c r="AZ1442" s="24">
        <v>0</v>
      </c>
      <c r="BA1442" s="24">
        <v>0.04</v>
      </c>
      <c r="BB1442" s="24">
        <v>0</v>
      </c>
      <c r="BC1442" s="22">
        <v>0.05</v>
      </c>
      <c r="BD1442" s="22">
        <v>0.05</v>
      </c>
      <c r="BE1442" s="24">
        <v>7.4999999999999997E-2</v>
      </c>
      <c r="BF1442" s="24">
        <v>5.0000000000000001E-3</v>
      </c>
      <c r="BG1442" s="24">
        <v>0</v>
      </c>
      <c r="BH1442" s="24">
        <v>0</v>
      </c>
      <c r="BI1442" s="24">
        <v>0</v>
      </c>
      <c r="BJ1442" s="24">
        <v>1.8749999999999999E-2</v>
      </c>
      <c r="BK1442" s="24">
        <v>1.25E-3</v>
      </c>
      <c r="BL1442" s="24">
        <v>0</v>
      </c>
      <c r="BM1442" s="24">
        <v>0</v>
      </c>
      <c r="BN1442" s="24">
        <v>0</v>
      </c>
      <c r="BO1442" s="24">
        <v>0.1</v>
      </c>
      <c r="BP1442" s="24">
        <v>0.1</v>
      </c>
      <c r="BQ1442" s="24">
        <v>0</v>
      </c>
      <c r="BR1442" s="24">
        <v>0</v>
      </c>
      <c r="BS1442" s="24">
        <v>0</v>
      </c>
      <c r="BT1442" s="24">
        <v>0.04</v>
      </c>
      <c r="BU1442" s="29">
        <v>4</v>
      </c>
      <c r="BV1442" s="23">
        <f>BT1442/(BT1442+BU1442)</f>
        <v>9.9009900990099011E-3</v>
      </c>
      <c r="BW1442" s="23">
        <f>SQRT((BT1442*BU1442)/((BT1442+BU1442)^2*(BT1442+BU1442+1)))</f>
        <v>4.410251516706673E-2</v>
      </c>
      <c r="BX1442" s="30">
        <v>0.1</v>
      </c>
      <c r="BY1442" s="30">
        <v>0.7</v>
      </c>
      <c r="BZ1442" s="30">
        <v>0.1</v>
      </c>
      <c r="CA1442" s="30">
        <v>0.1</v>
      </c>
      <c r="CB1442" s="28" t="s">
        <v>83</v>
      </c>
      <c r="CC1442" s="24">
        <v>600</v>
      </c>
    </row>
    <row r="1443" spans="1:81" s="24" customFormat="1" x14ac:dyDescent="0.2">
      <c r="A1443" s="30">
        <f t="shared" si="22"/>
        <v>1442</v>
      </c>
      <c r="B1443" s="30">
        <v>250</v>
      </c>
      <c r="C1443" s="30">
        <v>250</v>
      </c>
      <c r="D1443" s="24">
        <v>5</v>
      </c>
      <c r="E1443" s="24">
        <v>5</v>
      </c>
      <c r="F1443" s="19" t="s">
        <v>80</v>
      </c>
      <c r="G1443" s="19">
        <f>IF(F1443="rectangle",B1443*C1443,IF(F1443="hook",B1443*C1443-(D1443*E1443),IF(F1443="eight",B1443*C1443-2*(D1443*E1443),IF(F1443="tee",B1443*C1443-2*(D1443*E1443),IF(F1443="cross",B1443*C1443-4*(D1443*E1443),"ERROR")))))</f>
        <v>62500</v>
      </c>
      <c r="H1443" s="19" t="s">
        <v>86</v>
      </c>
      <c r="I1443" s="19">
        <f>B1443/C1443</f>
        <v>1</v>
      </c>
      <c r="J1443" s="22">
        <v>1</v>
      </c>
      <c r="K1443" s="24">
        <v>125</v>
      </c>
      <c r="L1443" s="24">
        <v>4</v>
      </c>
      <c r="M1443" s="25">
        <v>5</v>
      </c>
      <c r="N1443" s="22">
        <f>M1443/4</f>
        <v>1.25</v>
      </c>
      <c r="O1443" s="19">
        <f>M1443/N1443</f>
        <v>4</v>
      </c>
      <c r="P1443" s="26">
        <v>15</v>
      </c>
      <c r="Q1443" s="30">
        <f>P1443</f>
        <v>15</v>
      </c>
      <c r="R1443" s="20">
        <f>AA1443/V1443</f>
        <v>100</v>
      </c>
      <c r="S1443" s="27">
        <v>5</v>
      </c>
      <c r="T1443" s="30">
        <f>S1443</f>
        <v>5</v>
      </c>
      <c r="U1443" s="20">
        <f>AB1443/W1443</f>
        <v>100</v>
      </c>
      <c r="V1443" s="19">
        <f>ROUND((Q1443/100)*G1443,0)</f>
        <v>9375</v>
      </c>
      <c r="W1443" s="19">
        <f>ROUND(((T1443/100)*G1443)/J1443,0)</f>
        <v>3125</v>
      </c>
      <c r="X1443" s="19">
        <v>0</v>
      </c>
      <c r="Y1443" s="19">
        <v>0</v>
      </c>
      <c r="Z1443" s="19">
        <v>0</v>
      </c>
      <c r="AA1443" s="20">
        <f>G1443*P1443</f>
        <v>937500</v>
      </c>
      <c r="AB1443" s="20">
        <f>(G1443*S1443)/J1443</f>
        <v>312500</v>
      </c>
      <c r="AC1443" s="20">
        <v>0</v>
      </c>
      <c r="AD1443" s="20">
        <v>0</v>
      </c>
      <c r="AE1443" s="20">
        <v>0</v>
      </c>
      <c r="AF1443" s="24">
        <v>100</v>
      </c>
      <c r="AG1443" s="24">
        <v>0</v>
      </c>
      <c r="AH1443" s="24">
        <v>1</v>
      </c>
      <c r="AI1443" s="24">
        <v>100</v>
      </c>
      <c r="AJ1443" s="24">
        <v>0</v>
      </c>
      <c r="AK1443" s="24">
        <v>1</v>
      </c>
      <c r="AL1443" s="24">
        <v>0.5</v>
      </c>
      <c r="AM1443" s="24">
        <v>0.5</v>
      </c>
      <c r="AN1443" s="24">
        <v>0</v>
      </c>
      <c r="AO1443" s="24">
        <v>0</v>
      </c>
      <c r="AP1443" s="24">
        <v>0</v>
      </c>
      <c r="AQ1443" s="24">
        <v>0.01</v>
      </c>
      <c r="AR1443" s="24">
        <v>0.01</v>
      </c>
      <c r="AS1443" s="24">
        <v>0</v>
      </c>
      <c r="AT1443" s="24">
        <v>0</v>
      </c>
      <c r="AU1443" s="24">
        <v>0</v>
      </c>
      <c r="AV1443" s="24">
        <v>0</v>
      </c>
      <c r="AW1443" s="24">
        <v>0.2</v>
      </c>
      <c r="AX1443" s="24">
        <v>0</v>
      </c>
      <c r="AY1443" s="24">
        <v>0</v>
      </c>
      <c r="AZ1443" s="24">
        <v>0</v>
      </c>
      <c r="BA1443" s="24">
        <v>0.04</v>
      </c>
      <c r="BB1443" s="24">
        <v>0</v>
      </c>
      <c r="BC1443" s="22">
        <v>0.05</v>
      </c>
      <c r="BD1443" s="22">
        <v>0.05</v>
      </c>
      <c r="BE1443" s="24">
        <v>7.4999999999999997E-2</v>
      </c>
      <c r="BF1443" s="24">
        <v>5.0000000000000001E-3</v>
      </c>
      <c r="BG1443" s="24">
        <v>0</v>
      </c>
      <c r="BH1443" s="24">
        <v>0</v>
      </c>
      <c r="BI1443" s="24">
        <v>0</v>
      </c>
      <c r="BJ1443" s="24">
        <v>1.8749999999999999E-2</v>
      </c>
      <c r="BK1443" s="24">
        <v>1.25E-3</v>
      </c>
      <c r="BL1443" s="24">
        <v>0</v>
      </c>
      <c r="BM1443" s="24">
        <v>0</v>
      </c>
      <c r="BN1443" s="24">
        <v>0</v>
      </c>
      <c r="BO1443" s="24">
        <v>0.1</v>
      </c>
      <c r="BP1443" s="24">
        <v>0.1</v>
      </c>
      <c r="BQ1443" s="24">
        <v>0</v>
      </c>
      <c r="BR1443" s="24">
        <v>0</v>
      </c>
      <c r="BS1443" s="24">
        <v>0</v>
      </c>
      <c r="BT1443" s="24">
        <v>0.04</v>
      </c>
      <c r="BU1443" s="29">
        <v>0.2</v>
      </c>
      <c r="BV1443" s="23">
        <f>BT1443/(BT1443+BU1443)</f>
        <v>0.16666666666666666</v>
      </c>
      <c r="BW1443" s="23">
        <f>SQRT((BT1443*BU1443)/((BT1443+BU1443)^2*(BT1443+BU1443+1)))</f>
        <v>0.33467472037604118</v>
      </c>
      <c r="BX1443" s="30">
        <v>0.1</v>
      </c>
      <c r="BY1443" s="30">
        <v>0.7</v>
      </c>
      <c r="BZ1443" s="30">
        <v>0.1</v>
      </c>
      <c r="CA1443" s="30">
        <v>0.1</v>
      </c>
      <c r="CB1443" s="28" t="s">
        <v>83</v>
      </c>
      <c r="CC1443" s="24">
        <v>600</v>
      </c>
    </row>
    <row r="1444" spans="1:81" s="24" customFormat="1" x14ac:dyDescent="0.2">
      <c r="A1444" s="30">
        <f t="shared" si="22"/>
        <v>1443</v>
      </c>
      <c r="B1444" s="30">
        <v>250</v>
      </c>
      <c r="C1444" s="30">
        <v>250</v>
      </c>
      <c r="D1444" s="24">
        <v>5</v>
      </c>
      <c r="E1444" s="24">
        <v>5</v>
      </c>
      <c r="F1444" s="19" t="s">
        <v>80</v>
      </c>
      <c r="G1444" s="19">
        <f>IF(F1444="rectangle",B1444*C1444,IF(F1444="hook",B1444*C1444-(D1444*E1444),IF(F1444="eight",B1444*C1444-2*(D1444*E1444),IF(F1444="tee",B1444*C1444-2*(D1444*E1444),IF(F1444="cross",B1444*C1444-4*(D1444*E1444),"ERROR")))))</f>
        <v>62500</v>
      </c>
      <c r="H1444" s="19" t="s">
        <v>86</v>
      </c>
      <c r="I1444" s="19">
        <f>B1444/C1444</f>
        <v>1</v>
      </c>
      <c r="J1444" s="22">
        <v>1</v>
      </c>
      <c r="K1444" s="24">
        <v>125</v>
      </c>
      <c r="L1444" s="24">
        <v>4</v>
      </c>
      <c r="M1444" s="25">
        <v>5</v>
      </c>
      <c r="N1444" s="22">
        <f>M1444/4</f>
        <v>1.25</v>
      </c>
      <c r="O1444" s="19">
        <f>M1444/N1444</f>
        <v>4</v>
      </c>
      <c r="P1444" s="26">
        <v>15</v>
      </c>
      <c r="Q1444" s="30">
        <f>P1444</f>
        <v>15</v>
      </c>
      <c r="R1444" s="20">
        <f>AA1444/V1444</f>
        <v>100</v>
      </c>
      <c r="S1444" s="27">
        <v>5</v>
      </c>
      <c r="T1444" s="30">
        <f>S1444</f>
        <v>5</v>
      </c>
      <c r="U1444" s="20">
        <f>AB1444/W1444</f>
        <v>100</v>
      </c>
      <c r="V1444" s="19">
        <f>ROUND((Q1444/100)*G1444,0)</f>
        <v>9375</v>
      </c>
      <c r="W1444" s="19">
        <f>ROUND(((T1444/100)*G1444)/J1444,0)</f>
        <v>3125</v>
      </c>
      <c r="X1444" s="19">
        <v>0</v>
      </c>
      <c r="Y1444" s="19">
        <v>0</v>
      </c>
      <c r="Z1444" s="19">
        <v>0</v>
      </c>
      <c r="AA1444" s="20">
        <f>G1444*P1444</f>
        <v>937500</v>
      </c>
      <c r="AB1444" s="20">
        <f>(G1444*S1444)/J1444</f>
        <v>312500</v>
      </c>
      <c r="AC1444" s="20">
        <v>0</v>
      </c>
      <c r="AD1444" s="20">
        <v>0</v>
      </c>
      <c r="AE1444" s="20">
        <v>0</v>
      </c>
      <c r="AF1444" s="24">
        <v>100</v>
      </c>
      <c r="AG1444" s="24">
        <v>0</v>
      </c>
      <c r="AH1444" s="24">
        <v>1</v>
      </c>
      <c r="AI1444" s="24">
        <v>100</v>
      </c>
      <c r="AJ1444" s="24">
        <v>0</v>
      </c>
      <c r="AK1444" s="24">
        <v>1</v>
      </c>
      <c r="AL1444" s="24">
        <v>0.5</v>
      </c>
      <c r="AM1444" s="24">
        <v>0.5</v>
      </c>
      <c r="AN1444" s="24">
        <v>0</v>
      </c>
      <c r="AO1444" s="24">
        <v>0</v>
      </c>
      <c r="AP1444" s="24">
        <v>0</v>
      </c>
      <c r="AQ1444" s="24">
        <v>0.01</v>
      </c>
      <c r="AR1444" s="24">
        <v>0.01</v>
      </c>
      <c r="AS1444" s="24">
        <v>0</v>
      </c>
      <c r="AT1444" s="24">
        <v>0</v>
      </c>
      <c r="AU1444" s="24">
        <v>0</v>
      </c>
      <c r="AV1444" s="24">
        <v>0</v>
      </c>
      <c r="AW1444" s="24">
        <v>0.2</v>
      </c>
      <c r="AX1444" s="24">
        <v>0</v>
      </c>
      <c r="AY1444" s="24">
        <v>0</v>
      </c>
      <c r="AZ1444" s="24">
        <v>0</v>
      </c>
      <c r="BA1444" s="24">
        <v>0.04</v>
      </c>
      <c r="BB1444" s="24">
        <v>0</v>
      </c>
      <c r="BC1444" s="22">
        <v>0.05</v>
      </c>
      <c r="BD1444" s="22">
        <v>0.05</v>
      </c>
      <c r="BE1444" s="24">
        <v>7.4999999999999997E-2</v>
      </c>
      <c r="BF1444" s="24">
        <v>5.0000000000000001E-3</v>
      </c>
      <c r="BG1444" s="24">
        <v>0</v>
      </c>
      <c r="BH1444" s="24">
        <v>0</v>
      </c>
      <c r="BI1444" s="24">
        <v>0</v>
      </c>
      <c r="BJ1444" s="24">
        <v>1.8749999999999999E-2</v>
      </c>
      <c r="BK1444" s="24">
        <v>1.25E-3</v>
      </c>
      <c r="BL1444" s="24">
        <v>0</v>
      </c>
      <c r="BM1444" s="24">
        <v>0</v>
      </c>
      <c r="BN1444" s="24">
        <v>0</v>
      </c>
      <c r="BO1444" s="24">
        <v>0.1</v>
      </c>
      <c r="BP1444" s="24">
        <v>0.1</v>
      </c>
      <c r="BQ1444" s="24">
        <v>0</v>
      </c>
      <c r="BR1444" s="24">
        <v>0</v>
      </c>
      <c r="BS1444" s="24">
        <v>0</v>
      </c>
      <c r="BT1444" s="24">
        <v>0.04</v>
      </c>
      <c r="BU1444" s="29">
        <v>0.1</v>
      </c>
      <c r="BV1444" s="23">
        <f>BT1444/(BT1444+BU1444)</f>
        <v>0.2857142857142857</v>
      </c>
      <c r="BW1444" s="23">
        <f>SQRT((BT1444*BU1444)/((BT1444+BU1444)^2*(BT1444+BU1444+1)))</f>
        <v>0.42310634125649449</v>
      </c>
      <c r="BX1444" s="30">
        <v>0.1</v>
      </c>
      <c r="BY1444" s="30">
        <v>0.7</v>
      </c>
      <c r="BZ1444" s="30">
        <v>0.1</v>
      </c>
      <c r="CA1444" s="30">
        <v>0.1</v>
      </c>
      <c r="CB1444" s="28" t="s">
        <v>83</v>
      </c>
      <c r="CC1444" s="24">
        <v>600</v>
      </c>
    </row>
    <row r="1445" spans="1:81" s="24" customFormat="1" x14ac:dyDescent="0.2">
      <c r="A1445" s="30">
        <f t="shared" si="22"/>
        <v>1444</v>
      </c>
      <c r="B1445" s="30">
        <v>250</v>
      </c>
      <c r="C1445" s="30">
        <v>250</v>
      </c>
      <c r="D1445" s="24">
        <v>5</v>
      </c>
      <c r="E1445" s="24">
        <v>5</v>
      </c>
      <c r="F1445" s="19" t="s">
        <v>80</v>
      </c>
      <c r="G1445" s="19">
        <f>IF(F1445="rectangle",B1445*C1445,IF(F1445="hook",B1445*C1445-(D1445*E1445),IF(F1445="eight",B1445*C1445-2*(D1445*E1445),IF(F1445="tee",B1445*C1445-2*(D1445*E1445),IF(F1445="cross",B1445*C1445-4*(D1445*E1445),"ERROR")))))</f>
        <v>62500</v>
      </c>
      <c r="H1445" s="19" t="s">
        <v>86</v>
      </c>
      <c r="I1445" s="19">
        <f>B1445/C1445</f>
        <v>1</v>
      </c>
      <c r="J1445" s="22">
        <v>1</v>
      </c>
      <c r="K1445" s="24">
        <v>125</v>
      </c>
      <c r="L1445" s="24">
        <v>4</v>
      </c>
      <c r="M1445" s="25">
        <v>5</v>
      </c>
      <c r="N1445" s="22">
        <f>M1445/4</f>
        <v>1.25</v>
      </c>
      <c r="O1445" s="19">
        <f>M1445/N1445</f>
        <v>4</v>
      </c>
      <c r="P1445" s="26">
        <v>15</v>
      </c>
      <c r="Q1445" s="30">
        <f>P1445</f>
        <v>15</v>
      </c>
      <c r="R1445" s="20">
        <f>AA1445/V1445</f>
        <v>100</v>
      </c>
      <c r="S1445" s="27">
        <v>15</v>
      </c>
      <c r="T1445" s="30">
        <f>S1445</f>
        <v>15</v>
      </c>
      <c r="U1445" s="20">
        <f>AB1445/W1445</f>
        <v>100</v>
      </c>
      <c r="V1445" s="19">
        <f>ROUND((Q1445/100)*G1445,0)</f>
        <v>9375</v>
      </c>
      <c r="W1445" s="19">
        <f>ROUND(((T1445/100)*G1445)/J1445,0)</f>
        <v>9375</v>
      </c>
      <c r="X1445" s="19">
        <v>0</v>
      </c>
      <c r="Y1445" s="19">
        <v>0</v>
      </c>
      <c r="Z1445" s="19">
        <v>0</v>
      </c>
      <c r="AA1445" s="20">
        <f>G1445*P1445</f>
        <v>937500</v>
      </c>
      <c r="AB1445" s="20">
        <f>(G1445*S1445)/J1445</f>
        <v>937500</v>
      </c>
      <c r="AC1445" s="20">
        <v>0</v>
      </c>
      <c r="AD1445" s="20">
        <v>0</v>
      </c>
      <c r="AE1445" s="20">
        <v>0</v>
      </c>
      <c r="AF1445" s="24">
        <v>100</v>
      </c>
      <c r="AG1445" s="24">
        <v>0</v>
      </c>
      <c r="AH1445" s="24">
        <v>1</v>
      </c>
      <c r="AI1445" s="24">
        <v>100</v>
      </c>
      <c r="AJ1445" s="24">
        <v>0</v>
      </c>
      <c r="AK1445" s="24">
        <v>1</v>
      </c>
      <c r="AL1445" s="24">
        <v>0.5</v>
      </c>
      <c r="AM1445" s="24">
        <v>0.5</v>
      </c>
      <c r="AN1445" s="24">
        <v>0</v>
      </c>
      <c r="AO1445" s="24">
        <v>0</v>
      </c>
      <c r="AP1445" s="24">
        <v>0</v>
      </c>
      <c r="AQ1445" s="24">
        <v>0.01</v>
      </c>
      <c r="AR1445" s="24">
        <v>0.01</v>
      </c>
      <c r="AS1445" s="24">
        <v>0</v>
      </c>
      <c r="AT1445" s="24">
        <v>0</v>
      </c>
      <c r="AU1445" s="24">
        <v>0</v>
      </c>
      <c r="AV1445" s="24">
        <v>0</v>
      </c>
      <c r="AW1445" s="24">
        <v>0.2</v>
      </c>
      <c r="AX1445" s="24">
        <v>0</v>
      </c>
      <c r="AY1445" s="24">
        <v>0</v>
      </c>
      <c r="AZ1445" s="24">
        <v>0</v>
      </c>
      <c r="BA1445" s="24">
        <v>0.04</v>
      </c>
      <c r="BB1445" s="24">
        <v>0</v>
      </c>
      <c r="BC1445" s="22">
        <v>0.05</v>
      </c>
      <c r="BD1445" s="22">
        <v>0.05</v>
      </c>
      <c r="BE1445" s="24">
        <v>7.4999999999999997E-2</v>
      </c>
      <c r="BF1445" s="24">
        <v>5.0000000000000001E-3</v>
      </c>
      <c r="BG1445" s="24">
        <v>0</v>
      </c>
      <c r="BH1445" s="24">
        <v>0</v>
      </c>
      <c r="BI1445" s="24">
        <v>0</v>
      </c>
      <c r="BJ1445" s="24">
        <v>1.8749999999999999E-2</v>
      </c>
      <c r="BK1445" s="24">
        <v>1.25E-3</v>
      </c>
      <c r="BL1445" s="24">
        <v>0</v>
      </c>
      <c r="BM1445" s="24">
        <v>0</v>
      </c>
      <c r="BN1445" s="24">
        <v>0</v>
      </c>
      <c r="BO1445" s="24">
        <v>0.1</v>
      </c>
      <c r="BP1445" s="24">
        <v>0.1</v>
      </c>
      <c r="BQ1445" s="24">
        <v>0</v>
      </c>
      <c r="BR1445" s="24">
        <v>0</v>
      </c>
      <c r="BS1445" s="24">
        <v>0</v>
      </c>
      <c r="BT1445" s="24">
        <v>0.04</v>
      </c>
      <c r="BU1445" s="29">
        <v>4</v>
      </c>
      <c r="BV1445" s="23">
        <f>BT1445/(BT1445+BU1445)</f>
        <v>9.9009900990099011E-3</v>
      </c>
      <c r="BW1445" s="23">
        <f>SQRT((BT1445*BU1445)/((BT1445+BU1445)^2*(BT1445+BU1445+1)))</f>
        <v>4.410251516706673E-2</v>
      </c>
      <c r="BX1445" s="30">
        <v>0.1</v>
      </c>
      <c r="BY1445" s="30">
        <v>0.7</v>
      </c>
      <c r="BZ1445" s="30">
        <v>0.1</v>
      </c>
      <c r="CA1445" s="30">
        <v>0.1</v>
      </c>
      <c r="CB1445" s="28" t="s">
        <v>83</v>
      </c>
      <c r="CC1445" s="24">
        <v>600</v>
      </c>
    </row>
    <row r="1446" spans="1:81" s="24" customFormat="1" x14ac:dyDescent="0.2">
      <c r="A1446" s="30">
        <f t="shared" si="22"/>
        <v>1445</v>
      </c>
      <c r="B1446" s="30">
        <v>250</v>
      </c>
      <c r="C1446" s="30">
        <v>250</v>
      </c>
      <c r="D1446" s="24">
        <v>5</v>
      </c>
      <c r="E1446" s="24">
        <v>5</v>
      </c>
      <c r="F1446" s="19" t="s">
        <v>80</v>
      </c>
      <c r="G1446" s="19">
        <f>IF(F1446="rectangle",B1446*C1446,IF(F1446="hook",B1446*C1446-(D1446*E1446),IF(F1446="eight",B1446*C1446-2*(D1446*E1446),IF(F1446="tee",B1446*C1446-2*(D1446*E1446),IF(F1446="cross",B1446*C1446-4*(D1446*E1446),"ERROR")))))</f>
        <v>62500</v>
      </c>
      <c r="H1446" s="19" t="s">
        <v>86</v>
      </c>
      <c r="I1446" s="19">
        <f>B1446/C1446</f>
        <v>1</v>
      </c>
      <c r="J1446" s="22">
        <v>1</v>
      </c>
      <c r="K1446" s="24">
        <v>125</v>
      </c>
      <c r="L1446" s="24">
        <v>4</v>
      </c>
      <c r="M1446" s="25">
        <v>5</v>
      </c>
      <c r="N1446" s="22">
        <f>M1446/4</f>
        <v>1.25</v>
      </c>
      <c r="O1446" s="19">
        <f>M1446/N1446</f>
        <v>4</v>
      </c>
      <c r="P1446" s="26">
        <v>15</v>
      </c>
      <c r="Q1446" s="30">
        <f>P1446</f>
        <v>15</v>
      </c>
      <c r="R1446" s="20">
        <f>AA1446/V1446</f>
        <v>100</v>
      </c>
      <c r="S1446" s="27">
        <v>15</v>
      </c>
      <c r="T1446" s="30">
        <f>S1446</f>
        <v>15</v>
      </c>
      <c r="U1446" s="20">
        <f>AB1446/W1446</f>
        <v>100</v>
      </c>
      <c r="V1446" s="19">
        <f>ROUND((Q1446/100)*G1446,0)</f>
        <v>9375</v>
      </c>
      <c r="W1446" s="19">
        <f>ROUND(((T1446/100)*G1446)/J1446,0)</f>
        <v>9375</v>
      </c>
      <c r="X1446" s="19">
        <v>0</v>
      </c>
      <c r="Y1446" s="19">
        <v>0</v>
      </c>
      <c r="Z1446" s="19">
        <v>0</v>
      </c>
      <c r="AA1446" s="20">
        <f>G1446*P1446</f>
        <v>937500</v>
      </c>
      <c r="AB1446" s="20">
        <f>(G1446*S1446)/J1446</f>
        <v>937500</v>
      </c>
      <c r="AC1446" s="20">
        <v>0</v>
      </c>
      <c r="AD1446" s="20">
        <v>0</v>
      </c>
      <c r="AE1446" s="20">
        <v>0</v>
      </c>
      <c r="AF1446" s="24">
        <v>100</v>
      </c>
      <c r="AG1446" s="24">
        <v>0</v>
      </c>
      <c r="AH1446" s="24">
        <v>1</v>
      </c>
      <c r="AI1446" s="24">
        <v>100</v>
      </c>
      <c r="AJ1446" s="24">
        <v>0</v>
      </c>
      <c r="AK1446" s="24">
        <v>1</v>
      </c>
      <c r="AL1446" s="24">
        <v>0.5</v>
      </c>
      <c r="AM1446" s="24">
        <v>0.5</v>
      </c>
      <c r="AN1446" s="24">
        <v>0</v>
      </c>
      <c r="AO1446" s="24">
        <v>0</v>
      </c>
      <c r="AP1446" s="24">
        <v>0</v>
      </c>
      <c r="AQ1446" s="24">
        <v>0.01</v>
      </c>
      <c r="AR1446" s="24">
        <v>0.01</v>
      </c>
      <c r="AS1446" s="24">
        <v>0</v>
      </c>
      <c r="AT1446" s="24">
        <v>0</v>
      </c>
      <c r="AU1446" s="24">
        <v>0</v>
      </c>
      <c r="AV1446" s="24">
        <v>0</v>
      </c>
      <c r="AW1446" s="24">
        <v>0.2</v>
      </c>
      <c r="AX1446" s="24">
        <v>0</v>
      </c>
      <c r="AY1446" s="24">
        <v>0</v>
      </c>
      <c r="AZ1446" s="24">
        <v>0</v>
      </c>
      <c r="BA1446" s="24">
        <v>0.04</v>
      </c>
      <c r="BB1446" s="24">
        <v>0</v>
      </c>
      <c r="BC1446" s="22">
        <v>0.05</v>
      </c>
      <c r="BD1446" s="22">
        <v>0.05</v>
      </c>
      <c r="BE1446" s="24">
        <v>7.4999999999999997E-2</v>
      </c>
      <c r="BF1446" s="24">
        <v>5.0000000000000001E-3</v>
      </c>
      <c r="BG1446" s="24">
        <v>0</v>
      </c>
      <c r="BH1446" s="24">
        <v>0</v>
      </c>
      <c r="BI1446" s="24">
        <v>0</v>
      </c>
      <c r="BJ1446" s="24">
        <v>1.8749999999999999E-2</v>
      </c>
      <c r="BK1446" s="24">
        <v>1.25E-3</v>
      </c>
      <c r="BL1446" s="24">
        <v>0</v>
      </c>
      <c r="BM1446" s="24">
        <v>0</v>
      </c>
      <c r="BN1446" s="24">
        <v>0</v>
      </c>
      <c r="BO1446" s="24">
        <v>0.1</v>
      </c>
      <c r="BP1446" s="24">
        <v>0.1</v>
      </c>
      <c r="BQ1446" s="24">
        <v>0</v>
      </c>
      <c r="BR1446" s="24">
        <v>0</v>
      </c>
      <c r="BS1446" s="24">
        <v>0</v>
      </c>
      <c r="BT1446" s="24">
        <v>0.04</v>
      </c>
      <c r="BU1446" s="29">
        <v>0.2</v>
      </c>
      <c r="BV1446" s="23">
        <f>BT1446/(BT1446+BU1446)</f>
        <v>0.16666666666666666</v>
      </c>
      <c r="BW1446" s="23">
        <f>SQRT((BT1446*BU1446)/((BT1446+BU1446)^2*(BT1446+BU1446+1)))</f>
        <v>0.33467472037604118</v>
      </c>
      <c r="BX1446" s="30">
        <v>0.1</v>
      </c>
      <c r="BY1446" s="30">
        <v>0.7</v>
      </c>
      <c r="BZ1446" s="30">
        <v>0.1</v>
      </c>
      <c r="CA1446" s="30">
        <v>0.1</v>
      </c>
      <c r="CB1446" s="28" t="s">
        <v>83</v>
      </c>
      <c r="CC1446" s="24">
        <v>600</v>
      </c>
    </row>
    <row r="1447" spans="1:81" s="24" customFormat="1" x14ac:dyDescent="0.2">
      <c r="A1447" s="30">
        <f t="shared" si="22"/>
        <v>1446</v>
      </c>
      <c r="B1447" s="30">
        <v>250</v>
      </c>
      <c r="C1447" s="30">
        <v>250</v>
      </c>
      <c r="D1447" s="24">
        <v>5</v>
      </c>
      <c r="E1447" s="24">
        <v>5</v>
      </c>
      <c r="F1447" s="19" t="s">
        <v>80</v>
      </c>
      <c r="G1447" s="19">
        <f>IF(F1447="rectangle",B1447*C1447,IF(F1447="hook",B1447*C1447-(D1447*E1447),IF(F1447="eight",B1447*C1447-2*(D1447*E1447),IF(F1447="tee",B1447*C1447-2*(D1447*E1447),IF(F1447="cross",B1447*C1447-4*(D1447*E1447),"ERROR")))))</f>
        <v>62500</v>
      </c>
      <c r="H1447" s="19" t="s">
        <v>86</v>
      </c>
      <c r="I1447" s="19">
        <f>B1447/C1447</f>
        <v>1</v>
      </c>
      <c r="J1447" s="22">
        <v>1</v>
      </c>
      <c r="K1447" s="24">
        <v>125</v>
      </c>
      <c r="L1447" s="24">
        <v>4</v>
      </c>
      <c r="M1447" s="25">
        <v>5</v>
      </c>
      <c r="N1447" s="22">
        <f>M1447/4</f>
        <v>1.25</v>
      </c>
      <c r="O1447" s="19">
        <f>M1447/N1447</f>
        <v>4</v>
      </c>
      <c r="P1447" s="26">
        <v>15</v>
      </c>
      <c r="Q1447" s="30">
        <f>P1447</f>
        <v>15</v>
      </c>
      <c r="R1447" s="20">
        <f>AA1447/V1447</f>
        <v>100</v>
      </c>
      <c r="S1447" s="27">
        <v>15</v>
      </c>
      <c r="T1447" s="30">
        <f>S1447</f>
        <v>15</v>
      </c>
      <c r="U1447" s="20">
        <f>AB1447/W1447</f>
        <v>100</v>
      </c>
      <c r="V1447" s="19">
        <f>ROUND((Q1447/100)*G1447,0)</f>
        <v>9375</v>
      </c>
      <c r="W1447" s="19">
        <f>ROUND(((T1447/100)*G1447)/J1447,0)</f>
        <v>9375</v>
      </c>
      <c r="X1447" s="19">
        <v>0</v>
      </c>
      <c r="Y1447" s="19">
        <v>0</v>
      </c>
      <c r="Z1447" s="19">
        <v>0</v>
      </c>
      <c r="AA1447" s="20">
        <f>G1447*P1447</f>
        <v>937500</v>
      </c>
      <c r="AB1447" s="20">
        <f>(G1447*S1447)/J1447</f>
        <v>937500</v>
      </c>
      <c r="AC1447" s="20">
        <v>0</v>
      </c>
      <c r="AD1447" s="20">
        <v>0</v>
      </c>
      <c r="AE1447" s="20">
        <v>0</v>
      </c>
      <c r="AF1447" s="24">
        <v>100</v>
      </c>
      <c r="AG1447" s="24">
        <v>0</v>
      </c>
      <c r="AH1447" s="24">
        <v>1</v>
      </c>
      <c r="AI1447" s="24">
        <v>100</v>
      </c>
      <c r="AJ1447" s="24">
        <v>0</v>
      </c>
      <c r="AK1447" s="24">
        <v>1</v>
      </c>
      <c r="AL1447" s="24">
        <v>0.5</v>
      </c>
      <c r="AM1447" s="24">
        <v>0.5</v>
      </c>
      <c r="AN1447" s="24">
        <v>0</v>
      </c>
      <c r="AO1447" s="24">
        <v>0</v>
      </c>
      <c r="AP1447" s="24">
        <v>0</v>
      </c>
      <c r="AQ1447" s="24">
        <v>0.01</v>
      </c>
      <c r="AR1447" s="24">
        <v>0.01</v>
      </c>
      <c r="AS1447" s="24">
        <v>0</v>
      </c>
      <c r="AT1447" s="24">
        <v>0</v>
      </c>
      <c r="AU1447" s="24">
        <v>0</v>
      </c>
      <c r="AV1447" s="24">
        <v>0</v>
      </c>
      <c r="AW1447" s="24">
        <v>0.2</v>
      </c>
      <c r="AX1447" s="24">
        <v>0</v>
      </c>
      <c r="AY1447" s="24">
        <v>0</v>
      </c>
      <c r="AZ1447" s="24">
        <v>0</v>
      </c>
      <c r="BA1447" s="24">
        <v>0.04</v>
      </c>
      <c r="BB1447" s="24">
        <v>0</v>
      </c>
      <c r="BC1447" s="22">
        <v>0.05</v>
      </c>
      <c r="BD1447" s="22">
        <v>0.05</v>
      </c>
      <c r="BE1447" s="24">
        <v>7.4999999999999997E-2</v>
      </c>
      <c r="BF1447" s="24">
        <v>5.0000000000000001E-3</v>
      </c>
      <c r="BG1447" s="24">
        <v>0</v>
      </c>
      <c r="BH1447" s="24">
        <v>0</v>
      </c>
      <c r="BI1447" s="24">
        <v>0</v>
      </c>
      <c r="BJ1447" s="24">
        <v>1.8749999999999999E-2</v>
      </c>
      <c r="BK1447" s="24">
        <v>1.25E-3</v>
      </c>
      <c r="BL1447" s="24">
        <v>0</v>
      </c>
      <c r="BM1447" s="24">
        <v>0</v>
      </c>
      <c r="BN1447" s="24">
        <v>0</v>
      </c>
      <c r="BO1447" s="24">
        <v>0.1</v>
      </c>
      <c r="BP1447" s="24">
        <v>0.1</v>
      </c>
      <c r="BQ1447" s="24">
        <v>0</v>
      </c>
      <c r="BR1447" s="24">
        <v>0</v>
      </c>
      <c r="BS1447" s="24">
        <v>0</v>
      </c>
      <c r="BT1447" s="24">
        <v>0.04</v>
      </c>
      <c r="BU1447" s="29">
        <v>0.1</v>
      </c>
      <c r="BV1447" s="23">
        <f>BT1447/(BT1447+BU1447)</f>
        <v>0.2857142857142857</v>
      </c>
      <c r="BW1447" s="23">
        <f>SQRT((BT1447*BU1447)/((BT1447+BU1447)^2*(BT1447+BU1447+1)))</f>
        <v>0.42310634125649449</v>
      </c>
      <c r="BX1447" s="30">
        <v>0.1</v>
      </c>
      <c r="BY1447" s="30">
        <v>0.7</v>
      </c>
      <c r="BZ1447" s="30">
        <v>0.1</v>
      </c>
      <c r="CA1447" s="30">
        <v>0.1</v>
      </c>
      <c r="CB1447" s="28" t="s">
        <v>83</v>
      </c>
      <c r="CC1447" s="24">
        <v>600</v>
      </c>
    </row>
    <row r="1448" spans="1:81" s="24" customFormat="1" x14ac:dyDescent="0.2">
      <c r="A1448" s="30">
        <f t="shared" si="22"/>
        <v>1447</v>
      </c>
      <c r="B1448" s="30">
        <v>250</v>
      </c>
      <c r="C1448" s="30">
        <v>250</v>
      </c>
      <c r="D1448" s="24">
        <v>5</v>
      </c>
      <c r="E1448" s="24">
        <v>5</v>
      </c>
      <c r="F1448" s="19" t="s">
        <v>80</v>
      </c>
      <c r="G1448" s="19">
        <f>IF(F1448="rectangle",B1448*C1448,IF(F1448="hook",B1448*C1448-(D1448*E1448),IF(F1448="eight",B1448*C1448-2*(D1448*E1448),IF(F1448="tee",B1448*C1448-2*(D1448*E1448),IF(F1448="cross",B1448*C1448-4*(D1448*E1448),"ERROR")))))</f>
        <v>62500</v>
      </c>
      <c r="H1448" s="19" t="s">
        <v>86</v>
      </c>
      <c r="I1448" s="19">
        <f>B1448/C1448</f>
        <v>1</v>
      </c>
      <c r="J1448" s="22">
        <v>1</v>
      </c>
      <c r="K1448" s="24">
        <v>125</v>
      </c>
      <c r="L1448" s="24">
        <v>4</v>
      </c>
      <c r="M1448" s="25">
        <v>5</v>
      </c>
      <c r="N1448" s="22">
        <f>M1448/4</f>
        <v>1.25</v>
      </c>
      <c r="O1448" s="19">
        <f>M1448/N1448</f>
        <v>4</v>
      </c>
      <c r="P1448" s="26">
        <v>15</v>
      </c>
      <c r="Q1448" s="30">
        <f>P1448</f>
        <v>15</v>
      </c>
      <c r="R1448" s="20">
        <f>AA1448/V1448</f>
        <v>100</v>
      </c>
      <c r="S1448" s="27">
        <v>30</v>
      </c>
      <c r="T1448" s="30">
        <f>S1448</f>
        <v>30</v>
      </c>
      <c r="U1448" s="20">
        <f>AB1448/W1448</f>
        <v>100</v>
      </c>
      <c r="V1448" s="19">
        <f>ROUND((Q1448/100)*G1448,0)</f>
        <v>9375</v>
      </c>
      <c r="W1448" s="19">
        <f>ROUND(((T1448/100)*G1448)/J1448,0)</f>
        <v>18750</v>
      </c>
      <c r="X1448" s="19">
        <v>0</v>
      </c>
      <c r="Y1448" s="19">
        <v>0</v>
      </c>
      <c r="Z1448" s="19">
        <v>0</v>
      </c>
      <c r="AA1448" s="20">
        <f>G1448*P1448</f>
        <v>937500</v>
      </c>
      <c r="AB1448" s="20">
        <f>(G1448*S1448)/J1448</f>
        <v>1875000</v>
      </c>
      <c r="AC1448" s="20">
        <v>0</v>
      </c>
      <c r="AD1448" s="20">
        <v>0</v>
      </c>
      <c r="AE1448" s="20">
        <v>0</v>
      </c>
      <c r="AF1448" s="24">
        <v>100</v>
      </c>
      <c r="AG1448" s="24">
        <v>0</v>
      </c>
      <c r="AH1448" s="24">
        <v>1</v>
      </c>
      <c r="AI1448" s="24">
        <v>100</v>
      </c>
      <c r="AJ1448" s="24">
        <v>0</v>
      </c>
      <c r="AK1448" s="24">
        <v>1</v>
      </c>
      <c r="AL1448" s="24">
        <v>0.5</v>
      </c>
      <c r="AM1448" s="24">
        <v>0.5</v>
      </c>
      <c r="AN1448" s="24">
        <v>0</v>
      </c>
      <c r="AO1448" s="24">
        <v>0</v>
      </c>
      <c r="AP1448" s="24">
        <v>0</v>
      </c>
      <c r="AQ1448" s="24">
        <v>0.01</v>
      </c>
      <c r="AR1448" s="24">
        <v>0.01</v>
      </c>
      <c r="AS1448" s="24">
        <v>0</v>
      </c>
      <c r="AT1448" s="24">
        <v>0</v>
      </c>
      <c r="AU1448" s="24">
        <v>0</v>
      </c>
      <c r="AV1448" s="24">
        <v>0</v>
      </c>
      <c r="AW1448" s="24">
        <v>0.2</v>
      </c>
      <c r="AX1448" s="24">
        <v>0</v>
      </c>
      <c r="AY1448" s="24">
        <v>0</v>
      </c>
      <c r="AZ1448" s="24">
        <v>0</v>
      </c>
      <c r="BA1448" s="24">
        <v>0.04</v>
      </c>
      <c r="BB1448" s="24">
        <v>0</v>
      </c>
      <c r="BC1448" s="22">
        <v>0.05</v>
      </c>
      <c r="BD1448" s="22">
        <v>0.05</v>
      </c>
      <c r="BE1448" s="24">
        <v>7.4999999999999997E-2</v>
      </c>
      <c r="BF1448" s="24">
        <v>5.0000000000000001E-3</v>
      </c>
      <c r="BG1448" s="24">
        <v>0</v>
      </c>
      <c r="BH1448" s="24">
        <v>0</v>
      </c>
      <c r="BI1448" s="24">
        <v>0</v>
      </c>
      <c r="BJ1448" s="24">
        <v>1.8749999999999999E-2</v>
      </c>
      <c r="BK1448" s="24">
        <v>1.25E-3</v>
      </c>
      <c r="BL1448" s="24">
        <v>0</v>
      </c>
      <c r="BM1448" s="24">
        <v>0</v>
      </c>
      <c r="BN1448" s="24">
        <v>0</v>
      </c>
      <c r="BO1448" s="24">
        <v>0.1</v>
      </c>
      <c r="BP1448" s="24">
        <v>0.1</v>
      </c>
      <c r="BQ1448" s="24">
        <v>0</v>
      </c>
      <c r="BR1448" s="24">
        <v>0</v>
      </c>
      <c r="BS1448" s="24">
        <v>0</v>
      </c>
      <c r="BT1448" s="24">
        <v>0.04</v>
      </c>
      <c r="BU1448" s="29">
        <v>4</v>
      </c>
      <c r="BV1448" s="23">
        <f>BT1448/(BT1448+BU1448)</f>
        <v>9.9009900990099011E-3</v>
      </c>
      <c r="BW1448" s="23">
        <f>SQRT((BT1448*BU1448)/((BT1448+BU1448)^2*(BT1448+BU1448+1)))</f>
        <v>4.410251516706673E-2</v>
      </c>
      <c r="BX1448" s="30">
        <v>0.1</v>
      </c>
      <c r="BY1448" s="30">
        <v>0.7</v>
      </c>
      <c r="BZ1448" s="30">
        <v>0.1</v>
      </c>
      <c r="CA1448" s="30">
        <v>0.1</v>
      </c>
      <c r="CB1448" s="28" t="s">
        <v>83</v>
      </c>
      <c r="CC1448" s="24">
        <v>600</v>
      </c>
    </row>
    <row r="1449" spans="1:81" s="24" customFormat="1" x14ac:dyDescent="0.2">
      <c r="A1449" s="30">
        <f t="shared" si="22"/>
        <v>1448</v>
      </c>
      <c r="B1449" s="30">
        <v>250</v>
      </c>
      <c r="C1449" s="30">
        <v>250</v>
      </c>
      <c r="D1449" s="24">
        <v>5</v>
      </c>
      <c r="E1449" s="24">
        <v>5</v>
      </c>
      <c r="F1449" s="19" t="s">
        <v>80</v>
      </c>
      <c r="G1449" s="19">
        <f>IF(F1449="rectangle",B1449*C1449,IF(F1449="hook",B1449*C1449-(D1449*E1449),IF(F1449="eight",B1449*C1449-2*(D1449*E1449),IF(F1449="tee",B1449*C1449-2*(D1449*E1449),IF(F1449="cross",B1449*C1449-4*(D1449*E1449),"ERROR")))))</f>
        <v>62500</v>
      </c>
      <c r="H1449" s="19" t="s">
        <v>86</v>
      </c>
      <c r="I1449" s="19">
        <f>B1449/C1449</f>
        <v>1</v>
      </c>
      <c r="J1449" s="22">
        <v>1</v>
      </c>
      <c r="K1449" s="24">
        <v>125</v>
      </c>
      <c r="L1449" s="24">
        <v>4</v>
      </c>
      <c r="M1449" s="25">
        <v>5</v>
      </c>
      <c r="N1449" s="22">
        <f>M1449/4</f>
        <v>1.25</v>
      </c>
      <c r="O1449" s="19">
        <f>M1449/N1449</f>
        <v>4</v>
      </c>
      <c r="P1449" s="26">
        <v>15</v>
      </c>
      <c r="Q1449" s="30">
        <f>P1449</f>
        <v>15</v>
      </c>
      <c r="R1449" s="20">
        <f>AA1449/V1449</f>
        <v>100</v>
      </c>
      <c r="S1449" s="27">
        <v>30</v>
      </c>
      <c r="T1449" s="30">
        <f>S1449</f>
        <v>30</v>
      </c>
      <c r="U1449" s="20">
        <f>AB1449/W1449</f>
        <v>100</v>
      </c>
      <c r="V1449" s="19">
        <f>ROUND((Q1449/100)*G1449,0)</f>
        <v>9375</v>
      </c>
      <c r="W1449" s="19">
        <f>ROUND(((T1449/100)*G1449)/J1449,0)</f>
        <v>18750</v>
      </c>
      <c r="X1449" s="19">
        <v>0</v>
      </c>
      <c r="Y1449" s="19">
        <v>0</v>
      </c>
      <c r="Z1449" s="19">
        <v>0</v>
      </c>
      <c r="AA1449" s="20">
        <f>G1449*P1449</f>
        <v>937500</v>
      </c>
      <c r="AB1449" s="20">
        <f>(G1449*S1449)/J1449</f>
        <v>1875000</v>
      </c>
      <c r="AC1449" s="20">
        <v>0</v>
      </c>
      <c r="AD1449" s="20">
        <v>0</v>
      </c>
      <c r="AE1449" s="20">
        <v>0</v>
      </c>
      <c r="AF1449" s="24">
        <v>100</v>
      </c>
      <c r="AG1449" s="24">
        <v>0</v>
      </c>
      <c r="AH1449" s="24">
        <v>1</v>
      </c>
      <c r="AI1449" s="24">
        <v>100</v>
      </c>
      <c r="AJ1449" s="24">
        <v>0</v>
      </c>
      <c r="AK1449" s="24">
        <v>1</v>
      </c>
      <c r="AL1449" s="24">
        <v>0.5</v>
      </c>
      <c r="AM1449" s="24">
        <v>0.5</v>
      </c>
      <c r="AN1449" s="24">
        <v>0</v>
      </c>
      <c r="AO1449" s="24">
        <v>0</v>
      </c>
      <c r="AP1449" s="24">
        <v>0</v>
      </c>
      <c r="AQ1449" s="24">
        <v>0.01</v>
      </c>
      <c r="AR1449" s="24">
        <v>0.01</v>
      </c>
      <c r="AS1449" s="24">
        <v>0</v>
      </c>
      <c r="AT1449" s="24">
        <v>0</v>
      </c>
      <c r="AU1449" s="24">
        <v>0</v>
      </c>
      <c r="AV1449" s="24">
        <v>0</v>
      </c>
      <c r="AW1449" s="24">
        <v>0.2</v>
      </c>
      <c r="AX1449" s="24">
        <v>0</v>
      </c>
      <c r="AY1449" s="24">
        <v>0</v>
      </c>
      <c r="AZ1449" s="24">
        <v>0</v>
      </c>
      <c r="BA1449" s="24">
        <v>0.04</v>
      </c>
      <c r="BB1449" s="24">
        <v>0</v>
      </c>
      <c r="BC1449" s="22">
        <v>0.05</v>
      </c>
      <c r="BD1449" s="22">
        <v>0.05</v>
      </c>
      <c r="BE1449" s="24">
        <v>7.4999999999999997E-2</v>
      </c>
      <c r="BF1449" s="24">
        <v>5.0000000000000001E-3</v>
      </c>
      <c r="BG1449" s="24">
        <v>0</v>
      </c>
      <c r="BH1449" s="24">
        <v>0</v>
      </c>
      <c r="BI1449" s="24">
        <v>0</v>
      </c>
      <c r="BJ1449" s="24">
        <v>1.8749999999999999E-2</v>
      </c>
      <c r="BK1449" s="24">
        <v>1.25E-3</v>
      </c>
      <c r="BL1449" s="24">
        <v>0</v>
      </c>
      <c r="BM1449" s="24">
        <v>0</v>
      </c>
      <c r="BN1449" s="24">
        <v>0</v>
      </c>
      <c r="BO1449" s="24">
        <v>0.1</v>
      </c>
      <c r="BP1449" s="24">
        <v>0.1</v>
      </c>
      <c r="BQ1449" s="24">
        <v>0</v>
      </c>
      <c r="BR1449" s="24">
        <v>0</v>
      </c>
      <c r="BS1449" s="24">
        <v>0</v>
      </c>
      <c r="BT1449" s="24">
        <v>0.04</v>
      </c>
      <c r="BU1449" s="29">
        <v>0.2</v>
      </c>
      <c r="BV1449" s="23">
        <f>BT1449/(BT1449+BU1449)</f>
        <v>0.16666666666666666</v>
      </c>
      <c r="BW1449" s="23">
        <f>SQRT((BT1449*BU1449)/((BT1449+BU1449)^2*(BT1449+BU1449+1)))</f>
        <v>0.33467472037604118</v>
      </c>
      <c r="BX1449" s="30">
        <v>0.1</v>
      </c>
      <c r="BY1449" s="30">
        <v>0.7</v>
      </c>
      <c r="BZ1449" s="30">
        <v>0.1</v>
      </c>
      <c r="CA1449" s="30">
        <v>0.1</v>
      </c>
      <c r="CB1449" s="28" t="s">
        <v>83</v>
      </c>
      <c r="CC1449" s="24">
        <v>600</v>
      </c>
    </row>
    <row r="1450" spans="1:81" s="24" customFormat="1" x14ac:dyDescent="0.2">
      <c r="A1450" s="30">
        <f t="shared" si="22"/>
        <v>1449</v>
      </c>
      <c r="B1450" s="30">
        <v>250</v>
      </c>
      <c r="C1450" s="30">
        <v>250</v>
      </c>
      <c r="D1450" s="24">
        <v>5</v>
      </c>
      <c r="E1450" s="24">
        <v>5</v>
      </c>
      <c r="F1450" s="19" t="s">
        <v>80</v>
      </c>
      <c r="G1450" s="19">
        <f>IF(F1450="rectangle",B1450*C1450,IF(F1450="hook",B1450*C1450-(D1450*E1450),IF(F1450="eight",B1450*C1450-2*(D1450*E1450),IF(F1450="tee",B1450*C1450-2*(D1450*E1450),IF(F1450="cross",B1450*C1450-4*(D1450*E1450),"ERROR")))))</f>
        <v>62500</v>
      </c>
      <c r="H1450" s="19" t="s">
        <v>86</v>
      </c>
      <c r="I1450" s="19">
        <f>B1450/C1450</f>
        <v>1</v>
      </c>
      <c r="J1450" s="22">
        <v>1</v>
      </c>
      <c r="K1450" s="24">
        <v>125</v>
      </c>
      <c r="L1450" s="24">
        <v>4</v>
      </c>
      <c r="M1450" s="25">
        <v>5</v>
      </c>
      <c r="N1450" s="22">
        <f>M1450/4</f>
        <v>1.25</v>
      </c>
      <c r="O1450" s="19">
        <f>M1450/N1450</f>
        <v>4</v>
      </c>
      <c r="P1450" s="26">
        <v>15</v>
      </c>
      <c r="Q1450" s="30">
        <f>P1450</f>
        <v>15</v>
      </c>
      <c r="R1450" s="20">
        <f>AA1450/V1450</f>
        <v>100</v>
      </c>
      <c r="S1450" s="27">
        <v>30</v>
      </c>
      <c r="T1450" s="30">
        <f>S1450</f>
        <v>30</v>
      </c>
      <c r="U1450" s="20">
        <f>AB1450/W1450</f>
        <v>100</v>
      </c>
      <c r="V1450" s="19">
        <f>ROUND((Q1450/100)*G1450,0)</f>
        <v>9375</v>
      </c>
      <c r="W1450" s="19">
        <f>ROUND(((T1450/100)*G1450)/J1450,0)</f>
        <v>18750</v>
      </c>
      <c r="X1450" s="19">
        <v>0</v>
      </c>
      <c r="Y1450" s="19">
        <v>0</v>
      </c>
      <c r="Z1450" s="19">
        <v>0</v>
      </c>
      <c r="AA1450" s="20">
        <f>G1450*P1450</f>
        <v>937500</v>
      </c>
      <c r="AB1450" s="20">
        <f>(G1450*S1450)/J1450</f>
        <v>1875000</v>
      </c>
      <c r="AC1450" s="20">
        <v>0</v>
      </c>
      <c r="AD1450" s="20">
        <v>0</v>
      </c>
      <c r="AE1450" s="20">
        <v>0</v>
      </c>
      <c r="AF1450" s="24">
        <v>100</v>
      </c>
      <c r="AG1450" s="24">
        <v>0</v>
      </c>
      <c r="AH1450" s="24">
        <v>1</v>
      </c>
      <c r="AI1450" s="24">
        <v>100</v>
      </c>
      <c r="AJ1450" s="24">
        <v>0</v>
      </c>
      <c r="AK1450" s="24">
        <v>1</v>
      </c>
      <c r="AL1450" s="24">
        <v>0.5</v>
      </c>
      <c r="AM1450" s="24">
        <v>0.5</v>
      </c>
      <c r="AN1450" s="24">
        <v>0</v>
      </c>
      <c r="AO1450" s="24">
        <v>0</v>
      </c>
      <c r="AP1450" s="24">
        <v>0</v>
      </c>
      <c r="AQ1450" s="24">
        <v>0.01</v>
      </c>
      <c r="AR1450" s="24">
        <v>0.01</v>
      </c>
      <c r="AS1450" s="24">
        <v>0</v>
      </c>
      <c r="AT1450" s="24">
        <v>0</v>
      </c>
      <c r="AU1450" s="24">
        <v>0</v>
      </c>
      <c r="AV1450" s="24">
        <v>0</v>
      </c>
      <c r="AW1450" s="24">
        <v>0.2</v>
      </c>
      <c r="AX1450" s="24">
        <v>0</v>
      </c>
      <c r="AY1450" s="24">
        <v>0</v>
      </c>
      <c r="AZ1450" s="24">
        <v>0</v>
      </c>
      <c r="BA1450" s="24">
        <v>0.04</v>
      </c>
      <c r="BB1450" s="24">
        <v>0</v>
      </c>
      <c r="BC1450" s="22">
        <v>0.05</v>
      </c>
      <c r="BD1450" s="22">
        <v>0.05</v>
      </c>
      <c r="BE1450" s="24">
        <v>7.4999999999999997E-2</v>
      </c>
      <c r="BF1450" s="24">
        <v>5.0000000000000001E-3</v>
      </c>
      <c r="BG1450" s="24">
        <v>0</v>
      </c>
      <c r="BH1450" s="24">
        <v>0</v>
      </c>
      <c r="BI1450" s="24">
        <v>0</v>
      </c>
      <c r="BJ1450" s="24">
        <v>1.8749999999999999E-2</v>
      </c>
      <c r="BK1450" s="24">
        <v>1.25E-3</v>
      </c>
      <c r="BL1450" s="24">
        <v>0</v>
      </c>
      <c r="BM1450" s="24">
        <v>0</v>
      </c>
      <c r="BN1450" s="24">
        <v>0</v>
      </c>
      <c r="BO1450" s="24">
        <v>0.1</v>
      </c>
      <c r="BP1450" s="24">
        <v>0.1</v>
      </c>
      <c r="BQ1450" s="24">
        <v>0</v>
      </c>
      <c r="BR1450" s="24">
        <v>0</v>
      </c>
      <c r="BS1450" s="24">
        <v>0</v>
      </c>
      <c r="BT1450" s="24">
        <v>0.04</v>
      </c>
      <c r="BU1450" s="29">
        <v>0.1</v>
      </c>
      <c r="BV1450" s="23">
        <f>BT1450/(BT1450+BU1450)</f>
        <v>0.2857142857142857</v>
      </c>
      <c r="BW1450" s="23">
        <f>SQRT((BT1450*BU1450)/((BT1450+BU1450)^2*(BT1450+BU1450+1)))</f>
        <v>0.42310634125649449</v>
      </c>
      <c r="BX1450" s="30">
        <v>0.1</v>
      </c>
      <c r="BY1450" s="30">
        <v>0.7</v>
      </c>
      <c r="BZ1450" s="30">
        <v>0.1</v>
      </c>
      <c r="CA1450" s="30">
        <v>0.1</v>
      </c>
      <c r="CB1450" s="28" t="s">
        <v>83</v>
      </c>
      <c r="CC1450" s="24">
        <v>600</v>
      </c>
    </row>
    <row r="1451" spans="1:81" s="24" customFormat="1" x14ac:dyDescent="0.2">
      <c r="A1451" s="30">
        <f t="shared" si="22"/>
        <v>1450</v>
      </c>
      <c r="B1451" s="30">
        <v>100</v>
      </c>
      <c r="C1451" s="30">
        <v>100</v>
      </c>
      <c r="D1451" s="24">
        <v>5</v>
      </c>
      <c r="E1451" s="24">
        <v>5</v>
      </c>
      <c r="F1451" s="19" t="s">
        <v>80</v>
      </c>
      <c r="G1451" s="19">
        <f>IF(F1451="rectangle",B1451*C1451,IF(F1451="hook",B1451*C1451-(D1451*E1451),IF(F1451="eight",B1451*C1451-2*(D1451*E1451),IF(F1451="tee",B1451*C1451-2*(D1451*E1451),IF(F1451="cross",B1451*C1451-4*(D1451*E1451),"ERROR")))))</f>
        <v>10000</v>
      </c>
      <c r="H1451" s="19" t="s">
        <v>85</v>
      </c>
      <c r="I1451" s="19">
        <f>B1451/C1451</f>
        <v>1</v>
      </c>
      <c r="J1451" s="22">
        <v>1</v>
      </c>
      <c r="K1451" s="24">
        <v>125</v>
      </c>
      <c r="L1451" s="24">
        <v>4</v>
      </c>
      <c r="M1451" s="25">
        <v>5</v>
      </c>
      <c r="N1451" s="22">
        <f>M1451/4</f>
        <v>1.25</v>
      </c>
      <c r="O1451" s="19">
        <f>M1451/N1451</f>
        <v>4</v>
      </c>
      <c r="P1451" s="26">
        <v>15</v>
      </c>
      <c r="Q1451" s="30">
        <f>P1451</f>
        <v>15</v>
      </c>
      <c r="R1451" s="20">
        <f>AA1451/V1451</f>
        <v>100</v>
      </c>
      <c r="S1451" s="27">
        <v>5</v>
      </c>
      <c r="T1451" s="30">
        <f>S1451</f>
        <v>5</v>
      </c>
      <c r="U1451" s="20">
        <f>AB1451/W1451</f>
        <v>100</v>
      </c>
      <c r="V1451" s="19">
        <f>ROUND((Q1451/100)*G1451,0)</f>
        <v>1500</v>
      </c>
      <c r="W1451" s="19">
        <f>ROUND(((T1451/100)*G1451)/J1451,0)</f>
        <v>500</v>
      </c>
      <c r="X1451" s="19">
        <v>0</v>
      </c>
      <c r="Y1451" s="19">
        <v>0</v>
      </c>
      <c r="Z1451" s="19">
        <v>0</v>
      </c>
      <c r="AA1451" s="20">
        <f>G1451*P1451</f>
        <v>150000</v>
      </c>
      <c r="AB1451" s="20">
        <f>(G1451*S1451)/J1451</f>
        <v>50000</v>
      </c>
      <c r="AC1451" s="20">
        <v>0</v>
      </c>
      <c r="AD1451" s="20">
        <v>0</v>
      </c>
      <c r="AE1451" s="20">
        <v>0</v>
      </c>
      <c r="AF1451" s="24">
        <v>100</v>
      </c>
      <c r="AG1451" s="24">
        <v>0</v>
      </c>
      <c r="AH1451" s="24">
        <v>1</v>
      </c>
      <c r="AI1451" s="24">
        <v>100</v>
      </c>
      <c r="AJ1451" s="24">
        <v>0</v>
      </c>
      <c r="AK1451" s="24">
        <v>1</v>
      </c>
      <c r="AL1451" s="24">
        <v>0.5</v>
      </c>
      <c r="AM1451" s="24">
        <v>0.5</v>
      </c>
      <c r="AN1451" s="24">
        <v>0</v>
      </c>
      <c r="AO1451" s="24">
        <v>0</v>
      </c>
      <c r="AP1451" s="24">
        <v>0</v>
      </c>
      <c r="AQ1451" s="24">
        <v>0.01</v>
      </c>
      <c r="AR1451" s="24">
        <v>0.01</v>
      </c>
      <c r="AS1451" s="24">
        <v>0</v>
      </c>
      <c r="AT1451" s="24">
        <v>0</v>
      </c>
      <c r="AU1451" s="24">
        <v>0</v>
      </c>
      <c r="AV1451" s="24">
        <v>0</v>
      </c>
      <c r="AW1451" s="24">
        <v>0.2</v>
      </c>
      <c r="AX1451" s="24">
        <v>0</v>
      </c>
      <c r="AY1451" s="24">
        <v>0</v>
      </c>
      <c r="AZ1451" s="24">
        <v>0</v>
      </c>
      <c r="BA1451" s="24">
        <v>0.04</v>
      </c>
      <c r="BB1451" s="24">
        <v>0</v>
      </c>
      <c r="BC1451" s="22">
        <v>0.05</v>
      </c>
      <c r="BD1451" s="22">
        <v>0.05</v>
      </c>
      <c r="BE1451" s="24">
        <v>7.4999999999999997E-2</v>
      </c>
      <c r="BF1451" s="24">
        <v>5.0000000000000001E-3</v>
      </c>
      <c r="BG1451" s="24">
        <v>0</v>
      </c>
      <c r="BH1451" s="24">
        <v>0</v>
      </c>
      <c r="BI1451" s="24">
        <v>0</v>
      </c>
      <c r="BJ1451" s="24">
        <v>1.8749999999999999E-2</v>
      </c>
      <c r="BK1451" s="24">
        <v>1.25E-3</v>
      </c>
      <c r="BL1451" s="24">
        <v>0</v>
      </c>
      <c r="BM1451" s="24">
        <v>0</v>
      </c>
      <c r="BN1451" s="24">
        <v>0</v>
      </c>
      <c r="BO1451" s="24">
        <v>0.1</v>
      </c>
      <c r="BP1451" s="24">
        <v>0.1</v>
      </c>
      <c r="BQ1451" s="24">
        <v>0</v>
      </c>
      <c r="BR1451" s="24">
        <v>0</v>
      </c>
      <c r="BS1451" s="24">
        <v>0</v>
      </c>
      <c r="BT1451" s="24">
        <v>0.04</v>
      </c>
      <c r="BU1451" s="29">
        <v>4</v>
      </c>
      <c r="BV1451" s="23">
        <f>BT1451/(BT1451+BU1451)</f>
        <v>9.9009900990099011E-3</v>
      </c>
      <c r="BW1451" s="23">
        <f>SQRT((BT1451*BU1451)/((BT1451+BU1451)^2*(BT1451+BU1451+1)))</f>
        <v>4.410251516706673E-2</v>
      </c>
      <c r="BX1451" s="30">
        <v>0.1</v>
      </c>
      <c r="BY1451" s="30">
        <v>0.7</v>
      </c>
      <c r="BZ1451" s="30">
        <v>0.1</v>
      </c>
      <c r="CA1451" s="30">
        <v>0.1</v>
      </c>
      <c r="CB1451" s="28" t="s">
        <v>83</v>
      </c>
      <c r="CC1451" s="24">
        <v>600</v>
      </c>
    </row>
    <row r="1452" spans="1:81" s="24" customFormat="1" x14ac:dyDescent="0.2">
      <c r="A1452" s="30">
        <f t="shared" si="22"/>
        <v>1451</v>
      </c>
      <c r="B1452" s="30">
        <v>100</v>
      </c>
      <c r="C1452" s="30">
        <v>100</v>
      </c>
      <c r="D1452" s="24">
        <v>5</v>
      </c>
      <c r="E1452" s="24">
        <v>5</v>
      </c>
      <c r="F1452" s="19" t="s">
        <v>80</v>
      </c>
      <c r="G1452" s="19">
        <f>IF(F1452="rectangle",B1452*C1452,IF(F1452="hook",B1452*C1452-(D1452*E1452),IF(F1452="eight",B1452*C1452-2*(D1452*E1452),IF(F1452="tee",B1452*C1452-2*(D1452*E1452),IF(F1452="cross",B1452*C1452-4*(D1452*E1452),"ERROR")))))</f>
        <v>10000</v>
      </c>
      <c r="H1452" s="19" t="s">
        <v>85</v>
      </c>
      <c r="I1452" s="19">
        <f>B1452/C1452</f>
        <v>1</v>
      </c>
      <c r="J1452" s="22">
        <v>1</v>
      </c>
      <c r="K1452" s="24">
        <v>125</v>
      </c>
      <c r="L1452" s="24">
        <v>4</v>
      </c>
      <c r="M1452" s="25">
        <v>5</v>
      </c>
      <c r="N1452" s="22">
        <f>M1452/4</f>
        <v>1.25</v>
      </c>
      <c r="O1452" s="19">
        <f>M1452/N1452</f>
        <v>4</v>
      </c>
      <c r="P1452" s="26">
        <v>15</v>
      </c>
      <c r="Q1452" s="30">
        <f>P1452</f>
        <v>15</v>
      </c>
      <c r="R1452" s="20">
        <f>AA1452/V1452</f>
        <v>100</v>
      </c>
      <c r="S1452" s="27">
        <v>5</v>
      </c>
      <c r="T1452" s="30">
        <f>S1452</f>
        <v>5</v>
      </c>
      <c r="U1452" s="20">
        <f>AB1452/W1452</f>
        <v>100</v>
      </c>
      <c r="V1452" s="19">
        <f>ROUND((Q1452/100)*G1452,0)</f>
        <v>1500</v>
      </c>
      <c r="W1452" s="19">
        <f>ROUND(((T1452/100)*G1452)/J1452,0)</f>
        <v>500</v>
      </c>
      <c r="X1452" s="19">
        <v>0</v>
      </c>
      <c r="Y1452" s="19">
        <v>0</v>
      </c>
      <c r="Z1452" s="19">
        <v>0</v>
      </c>
      <c r="AA1452" s="20">
        <f>G1452*P1452</f>
        <v>150000</v>
      </c>
      <c r="AB1452" s="20">
        <f>(G1452*S1452)/J1452</f>
        <v>50000</v>
      </c>
      <c r="AC1452" s="20">
        <v>0</v>
      </c>
      <c r="AD1452" s="20">
        <v>0</v>
      </c>
      <c r="AE1452" s="20">
        <v>0</v>
      </c>
      <c r="AF1452" s="24">
        <v>100</v>
      </c>
      <c r="AG1452" s="24">
        <v>0</v>
      </c>
      <c r="AH1452" s="24">
        <v>1</v>
      </c>
      <c r="AI1452" s="24">
        <v>100</v>
      </c>
      <c r="AJ1452" s="24">
        <v>0</v>
      </c>
      <c r="AK1452" s="24">
        <v>1</v>
      </c>
      <c r="AL1452" s="24">
        <v>0.5</v>
      </c>
      <c r="AM1452" s="24">
        <v>0.5</v>
      </c>
      <c r="AN1452" s="24">
        <v>0</v>
      </c>
      <c r="AO1452" s="24">
        <v>0</v>
      </c>
      <c r="AP1452" s="24">
        <v>0</v>
      </c>
      <c r="AQ1452" s="24">
        <v>0.01</v>
      </c>
      <c r="AR1452" s="24">
        <v>0.01</v>
      </c>
      <c r="AS1452" s="24">
        <v>0</v>
      </c>
      <c r="AT1452" s="24">
        <v>0</v>
      </c>
      <c r="AU1452" s="24">
        <v>0</v>
      </c>
      <c r="AV1452" s="24">
        <v>0</v>
      </c>
      <c r="AW1452" s="24">
        <v>0.2</v>
      </c>
      <c r="AX1452" s="24">
        <v>0</v>
      </c>
      <c r="AY1452" s="24">
        <v>0</v>
      </c>
      <c r="AZ1452" s="24">
        <v>0</v>
      </c>
      <c r="BA1452" s="24">
        <v>0.04</v>
      </c>
      <c r="BB1452" s="24">
        <v>0</v>
      </c>
      <c r="BC1452" s="22">
        <v>0.05</v>
      </c>
      <c r="BD1452" s="22">
        <v>0.05</v>
      </c>
      <c r="BE1452" s="24">
        <v>7.4999999999999997E-2</v>
      </c>
      <c r="BF1452" s="24">
        <v>5.0000000000000001E-3</v>
      </c>
      <c r="BG1452" s="24">
        <v>0</v>
      </c>
      <c r="BH1452" s="24">
        <v>0</v>
      </c>
      <c r="BI1452" s="24">
        <v>0</v>
      </c>
      <c r="BJ1452" s="24">
        <v>1.8749999999999999E-2</v>
      </c>
      <c r="BK1452" s="24">
        <v>1.25E-3</v>
      </c>
      <c r="BL1452" s="24">
        <v>0</v>
      </c>
      <c r="BM1452" s="24">
        <v>0</v>
      </c>
      <c r="BN1452" s="24">
        <v>0</v>
      </c>
      <c r="BO1452" s="24">
        <v>0.1</v>
      </c>
      <c r="BP1452" s="24">
        <v>0.1</v>
      </c>
      <c r="BQ1452" s="24">
        <v>0</v>
      </c>
      <c r="BR1452" s="24">
        <v>0</v>
      </c>
      <c r="BS1452" s="24">
        <v>0</v>
      </c>
      <c r="BT1452" s="24">
        <v>0.04</v>
      </c>
      <c r="BU1452" s="29">
        <v>0.2</v>
      </c>
      <c r="BV1452" s="23">
        <f>BT1452/(BT1452+BU1452)</f>
        <v>0.16666666666666666</v>
      </c>
      <c r="BW1452" s="23">
        <f>SQRT((BT1452*BU1452)/((BT1452+BU1452)^2*(BT1452+BU1452+1)))</f>
        <v>0.33467472037604118</v>
      </c>
      <c r="BX1452" s="30">
        <v>0.1</v>
      </c>
      <c r="BY1452" s="30">
        <v>0.7</v>
      </c>
      <c r="BZ1452" s="30">
        <v>0.1</v>
      </c>
      <c r="CA1452" s="30">
        <v>0.1</v>
      </c>
      <c r="CB1452" s="28" t="s">
        <v>83</v>
      </c>
      <c r="CC1452" s="24">
        <v>600</v>
      </c>
    </row>
    <row r="1453" spans="1:81" s="24" customFormat="1" x14ac:dyDescent="0.2">
      <c r="A1453" s="30">
        <f t="shared" si="22"/>
        <v>1452</v>
      </c>
      <c r="B1453" s="30">
        <v>100</v>
      </c>
      <c r="C1453" s="30">
        <v>100</v>
      </c>
      <c r="D1453" s="24">
        <v>5</v>
      </c>
      <c r="E1453" s="24">
        <v>5</v>
      </c>
      <c r="F1453" s="19" t="s">
        <v>80</v>
      </c>
      <c r="G1453" s="19">
        <f>IF(F1453="rectangle",B1453*C1453,IF(F1453="hook",B1453*C1453-(D1453*E1453),IF(F1453="eight",B1453*C1453-2*(D1453*E1453),IF(F1453="tee",B1453*C1453-2*(D1453*E1453),IF(F1453="cross",B1453*C1453-4*(D1453*E1453),"ERROR")))))</f>
        <v>10000</v>
      </c>
      <c r="H1453" s="19" t="s">
        <v>85</v>
      </c>
      <c r="I1453" s="19">
        <f>B1453/C1453</f>
        <v>1</v>
      </c>
      <c r="J1453" s="22">
        <v>1</v>
      </c>
      <c r="K1453" s="24">
        <v>125</v>
      </c>
      <c r="L1453" s="24">
        <v>4</v>
      </c>
      <c r="M1453" s="25">
        <v>5</v>
      </c>
      <c r="N1453" s="22">
        <f>M1453/4</f>
        <v>1.25</v>
      </c>
      <c r="O1453" s="19">
        <f>M1453/N1453</f>
        <v>4</v>
      </c>
      <c r="P1453" s="26">
        <v>15</v>
      </c>
      <c r="Q1453" s="30">
        <f>P1453</f>
        <v>15</v>
      </c>
      <c r="R1453" s="20">
        <f>AA1453/V1453</f>
        <v>100</v>
      </c>
      <c r="S1453" s="27">
        <v>5</v>
      </c>
      <c r="T1453" s="30">
        <f>S1453</f>
        <v>5</v>
      </c>
      <c r="U1453" s="20">
        <f>AB1453/W1453</f>
        <v>100</v>
      </c>
      <c r="V1453" s="19">
        <f>ROUND((Q1453/100)*G1453,0)</f>
        <v>1500</v>
      </c>
      <c r="W1453" s="19">
        <f>ROUND(((T1453/100)*G1453)/J1453,0)</f>
        <v>500</v>
      </c>
      <c r="X1453" s="19">
        <v>0</v>
      </c>
      <c r="Y1453" s="19">
        <v>0</v>
      </c>
      <c r="Z1453" s="19">
        <v>0</v>
      </c>
      <c r="AA1453" s="20">
        <f>G1453*P1453</f>
        <v>150000</v>
      </c>
      <c r="AB1453" s="20">
        <f>(G1453*S1453)/J1453</f>
        <v>50000</v>
      </c>
      <c r="AC1453" s="20">
        <v>0</v>
      </c>
      <c r="AD1453" s="20">
        <v>0</v>
      </c>
      <c r="AE1453" s="20">
        <v>0</v>
      </c>
      <c r="AF1453" s="24">
        <v>100</v>
      </c>
      <c r="AG1453" s="24">
        <v>0</v>
      </c>
      <c r="AH1453" s="24">
        <v>1</v>
      </c>
      <c r="AI1453" s="24">
        <v>100</v>
      </c>
      <c r="AJ1453" s="24">
        <v>0</v>
      </c>
      <c r="AK1453" s="24">
        <v>1</v>
      </c>
      <c r="AL1453" s="24">
        <v>0.5</v>
      </c>
      <c r="AM1453" s="24">
        <v>0.5</v>
      </c>
      <c r="AN1453" s="24">
        <v>0</v>
      </c>
      <c r="AO1453" s="24">
        <v>0</v>
      </c>
      <c r="AP1453" s="24">
        <v>0</v>
      </c>
      <c r="AQ1453" s="24">
        <v>0.01</v>
      </c>
      <c r="AR1453" s="24">
        <v>0.01</v>
      </c>
      <c r="AS1453" s="24">
        <v>0</v>
      </c>
      <c r="AT1453" s="24">
        <v>0</v>
      </c>
      <c r="AU1453" s="24">
        <v>0</v>
      </c>
      <c r="AV1453" s="24">
        <v>0</v>
      </c>
      <c r="AW1453" s="24">
        <v>0.2</v>
      </c>
      <c r="AX1453" s="24">
        <v>0</v>
      </c>
      <c r="AY1453" s="24">
        <v>0</v>
      </c>
      <c r="AZ1453" s="24">
        <v>0</v>
      </c>
      <c r="BA1453" s="24">
        <v>0.04</v>
      </c>
      <c r="BB1453" s="24">
        <v>0</v>
      </c>
      <c r="BC1453" s="22">
        <v>0.05</v>
      </c>
      <c r="BD1453" s="22">
        <v>0.05</v>
      </c>
      <c r="BE1453" s="24">
        <v>7.4999999999999997E-2</v>
      </c>
      <c r="BF1453" s="24">
        <v>5.0000000000000001E-3</v>
      </c>
      <c r="BG1453" s="24">
        <v>0</v>
      </c>
      <c r="BH1453" s="24">
        <v>0</v>
      </c>
      <c r="BI1453" s="24">
        <v>0</v>
      </c>
      <c r="BJ1453" s="24">
        <v>1.8749999999999999E-2</v>
      </c>
      <c r="BK1453" s="24">
        <v>1.25E-3</v>
      </c>
      <c r="BL1453" s="24">
        <v>0</v>
      </c>
      <c r="BM1453" s="24">
        <v>0</v>
      </c>
      <c r="BN1453" s="24">
        <v>0</v>
      </c>
      <c r="BO1453" s="24">
        <v>0.1</v>
      </c>
      <c r="BP1453" s="24">
        <v>0.1</v>
      </c>
      <c r="BQ1453" s="24">
        <v>0</v>
      </c>
      <c r="BR1453" s="24">
        <v>0</v>
      </c>
      <c r="BS1453" s="24">
        <v>0</v>
      </c>
      <c r="BT1453" s="24">
        <v>0.04</v>
      </c>
      <c r="BU1453" s="29">
        <v>0.1</v>
      </c>
      <c r="BV1453" s="23">
        <f>BT1453/(BT1453+BU1453)</f>
        <v>0.2857142857142857</v>
      </c>
      <c r="BW1453" s="23">
        <f>SQRT((BT1453*BU1453)/((BT1453+BU1453)^2*(BT1453+BU1453+1)))</f>
        <v>0.42310634125649449</v>
      </c>
      <c r="BX1453" s="30">
        <v>0.1</v>
      </c>
      <c r="BY1453" s="30">
        <v>0.7</v>
      </c>
      <c r="BZ1453" s="30">
        <v>0.1</v>
      </c>
      <c r="CA1453" s="30">
        <v>0.1</v>
      </c>
      <c r="CB1453" s="28" t="s">
        <v>83</v>
      </c>
      <c r="CC1453" s="24">
        <v>600</v>
      </c>
    </row>
    <row r="1454" spans="1:81" s="24" customFormat="1" x14ac:dyDescent="0.2">
      <c r="A1454" s="30">
        <f t="shared" si="22"/>
        <v>1453</v>
      </c>
      <c r="B1454" s="30">
        <v>100</v>
      </c>
      <c r="C1454" s="30">
        <v>100</v>
      </c>
      <c r="D1454" s="24">
        <v>5</v>
      </c>
      <c r="E1454" s="24">
        <v>5</v>
      </c>
      <c r="F1454" s="19" t="s">
        <v>80</v>
      </c>
      <c r="G1454" s="19">
        <f>IF(F1454="rectangle",B1454*C1454,IF(F1454="hook",B1454*C1454-(D1454*E1454),IF(F1454="eight",B1454*C1454-2*(D1454*E1454),IF(F1454="tee",B1454*C1454-2*(D1454*E1454),IF(F1454="cross",B1454*C1454-4*(D1454*E1454),"ERROR")))))</f>
        <v>10000</v>
      </c>
      <c r="H1454" s="19" t="s">
        <v>85</v>
      </c>
      <c r="I1454" s="19">
        <f>B1454/C1454</f>
        <v>1</v>
      </c>
      <c r="J1454" s="22">
        <v>1</v>
      </c>
      <c r="K1454" s="24">
        <v>125</v>
      </c>
      <c r="L1454" s="24">
        <v>4</v>
      </c>
      <c r="M1454" s="25">
        <v>5</v>
      </c>
      <c r="N1454" s="22">
        <f>M1454/4</f>
        <v>1.25</v>
      </c>
      <c r="O1454" s="19">
        <f>M1454/N1454</f>
        <v>4</v>
      </c>
      <c r="P1454" s="26">
        <v>15</v>
      </c>
      <c r="Q1454" s="30">
        <f>P1454</f>
        <v>15</v>
      </c>
      <c r="R1454" s="20">
        <f>AA1454/V1454</f>
        <v>100</v>
      </c>
      <c r="S1454" s="27">
        <v>15</v>
      </c>
      <c r="T1454" s="30">
        <f>S1454</f>
        <v>15</v>
      </c>
      <c r="U1454" s="20">
        <f>AB1454/W1454</f>
        <v>100</v>
      </c>
      <c r="V1454" s="19">
        <f>ROUND((Q1454/100)*G1454,0)</f>
        <v>1500</v>
      </c>
      <c r="W1454" s="19">
        <f>ROUND(((T1454/100)*G1454)/J1454,0)</f>
        <v>1500</v>
      </c>
      <c r="X1454" s="19">
        <v>0</v>
      </c>
      <c r="Y1454" s="19">
        <v>0</v>
      </c>
      <c r="Z1454" s="19">
        <v>0</v>
      </c>
      <c r="AA1454" s="20">
        <f>G1454*P1454</f>
        <v>150000</v>
      </c>
      <c r="AB1454" s="20">
        <f>(G1454*S1454)/J1454</f>
        <v>150000</v>
      </c>
      <c r="AC1454" s="20">
        <v>0</v>
      </c>
      <c r="AD1454" s="20">
        <v>0</v>
      </c>
      <c r="AE1454" s="20">
        <v>0</v>
      </c>
      <c r="AF1454" s="24">
        <v>100</v>
      </c>
      <c r="AG1454" s="24">
        <v>0</v>
      </c>
      <c r="AH1454" s="24">
        <v>1</v>
      </c>
      <c r="AI1454" s="24">
        <v>100</v>
      </c>
      <c r="AJ1454" s="24">
        <v>0</v>
      </c>
      <c r="AK1454" s="24">
        <v>1</v>
      </c>
      <c r="AL1454" s="24">
        <v>0.5</v>
      </c>
      <c r="AM1454" s="24">
        <v>0.5</v>
      </c>
      <c r="AN1454" s="24">
        <v>0</v>
      </c>
      <c r="AO1454" s="24">
        <v>0</v>
      </c>
      <c r="AP1454" s="24">
        <v>0</v>
      </c>
      <c r="AQ1454" s="24">
        <v>0.01</v>
      </c>
      <c r="AR1454" s="24">
        <v>0.01</v>
      </c>
      <c r="AS1454" s="24">
        <v>0</v>
      </c>
      <c r="AT1454" s="24">
        <v>0</v>
      </c>
      <c r="AU1454" s="24">
        <v>0</v>
      </c>
      <c r="AV1454" s="24">
        <v>0</v>
      </c>
      <c r="AW1454" s="24">
        <v>0.2</v>
      </c>
      <c r="AX1454" s="24">
        <v>0</v>
      </c>
      <c r="AY1454" s="24">
        <v>0</v>
      </c>
      <c r="AZ1454" s="24">
        <v>0</v>
      </c>
      <c r="BA1454" s="24">
        <v>0.04</v>
      </c>
      <c r="BB1454" s="24">
        <v>0</v>
      </c>
      <c r="BC1454" s="22">
        <v>0.05</v>
      </c>
      <c r="BD1454" s="22">
        <v>0.05</v>
      </c>
      <c r="BE1454" s="24">
        <v>7.4999999999999997E-2</v>
      </c>
      <c r="BF1454" s="24">
        <v>5.0000000000000001E-3</v>
      </c>
      <c r="BG1454" s="24">
        <v>0</v>
      </c>
      <c r="BH1454" s="24">
        <v>0</v>
      </c>
      <c r="BI1454" s="24">
        <v>0</v>
      </c>
      <c r="BJ1454" s="24">
        <v>1.8749999999999999E-2</v>
      </c>
      <c r="BK1454" s="24">
        <v>1.25E-3</v>
      </c>
      <c r="BL1454" s="24">
        <v>0</v>
      </c>
      <c r="BM1454" s="24">
        <v>0</v>
      </c>
      <c r="BN1454" s="24">
        <v>0</v>
      </c>
      <c r="BO1454" s="24">
        <v>0.1</v>
      </c>
      <c r="BP1454" s="24">
        <v>0.1</v>
      </c>
      <c r="BQ1454" s="24">
        <v>0</v>
      </c>
      <c r="BR1454" s="24">
        <v>0</v>
      </c>
      <c r="BS1454" s="24">
        <v>0</v>
      </c>
      <c r="BT1454" s="24">
        <v>0.04</v>
      </c>
      <c r="BU1454" s="29">
        <v>4</v>
      </c>
      <c r="BV1454" s="23">
        <f>BT1454/(BT1454+BU1454)</f>
        <v>9.9009900990099011E-3</v>
      </c>
      <c r="BW1454" s="23">
        <f>SQRT((BT1454*BU1454)/((BT1454+BU1454)^2*(BT1454+BU1454+1)))</f>
        <v>4.410251516706673E-2</v>
      </c>
      <c r="BX1454" s="30">
        <v>0.1</v>
      </c>
      <c r="BY1454" s="30">
        <v>0.7</v>
      </c>
      <c r="BZ1454" s="30">
        <v>0.1</v>
      </c>
      <c r="CA1454" s="30">
        <v>0.1</v>
      </c>
      <c r="CB1454" s="28" t="s">
        <v>83</v>
      </c>
      <c r="CC1454" s="24">
        <v>600</v>
      </c>
    </row>
    <row r="1455" spans="1:81" s="24" customFormat="1" x14ac:dyDescent="0.2">
      <c r="A1455" s="30">
        <f t="shared" si="22"/>
        <v>1454</v>
      </c>
      <c r="B1455" s="30">
        <v>100</v>
      </c>
      <c r="C1455" s="30">
        <v>100</v>
      </c>
      <c r="D1455" s="24">
        <v>5</v>
      </c>
      <c r="E1455" s="24">
        <v>5</v>
      </c>
      <c r="F1455" s="19" t="s">
        <v>80</v>
      </c>
      <c r="G1455" s="19">
        <f>IF(F1455="rectangle",B1455*C1455,IF(F1455="hook",B1455*C1455-(D1455*E1455),IF(F1455="eight",B1455*C1455-2*(D1455*E1455),IF(F1455="tee",B1455*C1455-2*(D1455*E1455),IF(F1455="cross",B1455*C1455-4*(D1455*E1455),"ERROR")))))</f>
        <v>10000</v>
      </c>
      <c r="H1455" s="19" t="s">
        <v>85</v>
      </c>
      <c r="I1455" s="19">
        <f>B1455/C1455</f>
        <v>1</v>
      </c>
      <c r="J1455" s="22">
        <v>1</v>
      </c>
      <c r="K1455" s="24">
        <v>125</v>
      </c>
      <c r="L1455" s="24">
        <v>4</v>
      </c>
      <c r="M1455" s="25">
        <v>5</v>
      </c>
      <c r="N1455" s="22">
        <f>M1455/4</f>
        <v>1.25</v>
      </c>
      <c r="O1455" s="19">
        <f>M1455/N1455</f>
        <v>4</v>
      </c>
      <c r="P1455" s="26">
        <v>15</v>
      </c>
      <c r="Q1455" s="30">
        <f>P1455</f>
        <v>15</v>
      </c>
      <c r="R1455" s="20">
        <f>AA1455/V1455</f>
        <v>100</v>
      </c>
      <c r="S1455" s="27">
        <v>15</v>
      </c>
      <c r="T1455" s="30">
        <f>S1455</f>
        <v>15</v>
      </c>
      <c r="U1455" s="20">
        <f>AB1455/W1455</f>
        <v>100</v>
      </c>
      <c r="V1455" s="19">
        <f>ROUND((Q1455/100)*G1455,0)</f>
        <v>1500</v>
      </c>
      <c r="W1455" s="19">
        <f>ROUND(((T1455/100)*G1455)/J1455,0)</f>
        <v>1500</v>
      </c>
      <c r="X1455" s="19">
        <v>0</v>
      </c>
      <c r="Y1455" s="19">
        <v>0</v>
      </c>
      <c r="Z1455" s="19">
        <v>0</v>
      </c>
      <c r="AA1455" s="20">
        <f>G1455*P1455</f>
        <v>150000</v>
      </c>
      <c r="AB1455" s="20">
        <f>(G1455*S1455)/J1455</f>
        <v>150000</v>
      </c>
      <c r="AC1455" s="20">
        <v>0</v>
      </c>
      <c r="AD1455" s="20">
        <v>0</v>
      </c>
      <c r="AE1455" s="20">
        <v>0</v>
      </c>
      <c r="AF1455" s="24">
        <v>100</v>
      </c>
      <c r="AG1455" s="24">
        <v>0</v>
      </c>
      <c r="AH1455" s="24">
        <v>1</v>
      </c>
      <c r="AI1455" s="24">
        <v>100</v>
      </c>
      <c r="AJ1455" s="24">
        <v>0</v>
      </c>
      <c r="AK1455" s="24">
        <v>1</v>
      </c>
      <c r="AL1455" s="24">
        <v>0.5</v>
      </c>
      <c r="AM1455" s="24">
        <v>0.5</v>
      </c>
      <c r="AN1455" s="24">
        <v>0</v>
      </c>
      <c r="AO1455" s="24">
        <v>0</v>
      </c>
      <c r="AP1455" s="24">
        <v>0</v>
      </c>
      <c r="AQ1455" s="24">
        <v>0.01</v>
      </c>
      <c r="AR1455" s="24">
        <v>0.01</v>
      </c>
      <c r="AS1455" s="24">
        <v>0</v>
      </c>
      <c r="AT1455" s="24">
        <v>0</v>
      </c>
      <c r="AU1455" s="24">
        <v>0</v>
      </c>
      <c r="AV1455" s="24">
        <v>0</v>
      </c>
      <c r="AW1455" s="24">
        <v>0.2</v>
      </c>
      <c r="AX1455" s="24">
        <v>0</v>
      </c>
      <c r="AY1455" s="24">
        <v>0</v>
      </c>
      <c r="AZ1455" s="24">
        <v>0</v>
      </c>
      <c r="BA1455" s="24">
        <v>0.04</v>
      </c>
      <c r="BB1455" s="24">
        <v>0</v>
      </c>
      <c r="BC1455" s="22">
        <v>0.05</v>
      </c>
      <c r="BD1455" s="22">
        <v>0.05</v>
      </c>
      <c r="BE1455" s="24">
        <v>7.4999999999999997E-2</v>
      </c>
      <c r="BF1455" s="24">
        <v>5.0000000000000001E-3</v>
      </c>
      <c r="BG1455" s="24">
        <v>0</v>
      </c>
      <c r="BH1455" s="24">
        <v>0</v>
      </c>
      <c r="BI1455" s="24">
        <v>0</v>
      </c>
      <c r="BJ1455" s="24">
        <v>1.8749999999999999E-2</v>
      </c>
      <c r="BK1455" s="24">
        <v>1.25E-3</v>
      </c>
      <c r="BL1455" s="24">
        <v>0</v>
      </c>
      <c r="BM1455" s="24">
        <v>0</v>
      </c>
      <c r="BN1455" s="24">
        <v>0</v>
      </c>
      <c r="BO1455" s="24">
        <v>0.1</v>
      </c>
      <c r="BP1455" s="24">
        <v>0.1</v>
      </c>
      <c r="BQ1455" s="24">
        <v>0</v>
      </c>
      <c r="BR1455" s="24">
        <v>0</v>
      </c>
      <c r="BS1455" s="24">
        <v>0</v>
      </c>
      <c r="BT1455" s="24">
        <v>0.04</v>
      </c>
      <c r="BU1455" s="29">
        <v>0.2</v>
      </c>
      <c r="BV1455" s="23">
        <f>BT1455/(BT1455+BU1455)</f>
        <v>0.16666666666666666</v>
      </c>
      <c r="BW1455" s="23">
        <f>SQRT((BT1455*BU1455)/((BT1455+BU1455)^2*(BT1455+BU1455+1)))</f>
        <v>0.33467472037604118</v>
      </c>
      <c r="BX1455" s="30">
        <v>0.1</v>
      </c>
      <c r="BY1455" s="30">
        <v>0.7</v>
      </c>
      <c r="BZ1455" s="30">
        <v>0.1</v>
      </c>
      <c r="CA1455" s="30">
        <v>0.1</v>
      </c>
      <c r="CB1455" s="28" t="s">
        <v>83</v>
      </c>
      <c r="CC1455" s="24">
        <v>600</v>
      </c>
    </row>
    <row r="1456" spans="1:81" s="24" customFormat="1" x14ac:dyDescent="0.2">
      <c r="A1456" s="30">
        <f t="shared" si="22"/>
        <v>1455</v>
      </c>
      <c r="B1456" s="30">
        <v>100</v>
      </c>
      <c r="C1456" s="30">
        <v>100</v>
      </c>
      <c r="D1456" s="24">
        <v>5</v>
      </c>
      <c r="E1456" s="24">
        <v>5</v>
      </c>
      <c r="F1456" s="19" t="s">
        <v>80</v>
      </c>
      <c r="G1456" s="19">
        <f>IF(F1456="rectangle",B1456*C1456,IF(F1456="hook",B1456*C1456-(D1456*E1456),IF(F1456="eight",B1456*C1456-2*(D1456*E1456),IF(F1456="tee",B1456*C1456-2*(D1456*E1456),IF(F1456="cross",B1456*C1456-4*(D1456*E1456),"ERROR")))))</f>
        <v>10000</v>
      </c>
      <c r="H1456" s="19" t="s">
        <v>85</v>
      </c>
      <c r="I1456" s="19">
        <f>B1456/C1456</f>
        <v>1</v>
      </c>
      <c r="J1456" s="22">
        <v>1</v>
      </c>
      <c r="K1456" s="24">
        <v>125</v>
      </c>
      <c r="L1456" s="24">
        <v>4</v>
      </c>
      <c r="M1456" s="25">
        <v>5</v>
      </c>
      <c r="N1456" s="22">
        <f>M1456/4</f>
        <v>1.25</v>
      </c>
      <c r="O1456" s="19">
        <f>M1456/N1456</f>
        <v>4</v>
      </c>
      <c r="P1456" s="26">
        <v>15</v>
      </c>
      <c r="Q1456" s="30">
        <f>P1456</f>
        <v>15</v>
      </c>
      <c r="R1456" s="20">
        <f>AA1456/V1456</f>
        <v>100</v>
      </c>
      <c r="S1456" s="27">
        <v>15</v>
      </c>
      <c r="T1456" s="30">
        <f>S1456</f>
        <v>15</v>
      </c>
      <c r="U1456" s="20">
        <f>AB1456/W1456</f>
        <v>100</v>
      </c>
      <c r="V1456" s="19">
        <f>ROUND((Q1456/100)*G1456,0)</f>
        <v>1500</v>
      </c>
      <c r="W1456" s="19">
        <f>ROUND(((T1456/100)*G1456)/J1456,0)</f>
        <v>1500</v>
      </c>
      <c r="X1456" s="19">
        <v>0</v>
      </c>
      <c r="Y1456" s="19">
        <v>0</v>
      </c>
      <c r="Z1456" s="19">
        <v>0</v>
      </c>
      <c r="AA1456" s="20">
        <f>G1456*P1456</f>
        <v>150000</v>
      </c>
      <c r="AB1456" s="20">
        <f>(G1456*S1456)/J1456</f>
        <v>150000</v>
      </c>
      <c r="AC1456" s="20">
        <v>0</v>
      </c>
      <c r="AD1456" s="20">
        <v>0</v>
      </c>
      <c r="AE1456" s="20">
        <v>0</v>
      </c>
      <c r="AF1456" s="24">
        <v>100</v>
      </c>
      <c r="AG1456" s="24">
        <v>0</v>
      </c>
      <c r="AH1456" s="24">
        <v>1</v>
      </c>
      <c r="AI1456" s="24">
        <v>100</v>
      </c>
      <c r="AJ1456" s="24">
        <v>0</v>
      </c>
      <c r="AK1456" s="24">
        <v>1</v>
      </c>
      <c r="AL1456" s="24">
        <v>0.5</v>
      </c>
      <c r="AM1456" s="24">
        <v>0.5</v>
      </c>
      <c r="AN1456" s="24">
        <v>0</v>
      </c>
      <c r="AO1456" s="24">
        <v>0</v>
      </c>
      <c r="AP1456" s="24">
        <v>0</v>
      </c>
      <c r="AQ1456" s="24">
        <v>0.01</v>
      </c>
      <c r="AR1456" s="24">
        <v>0.01</v>
      </c>
      <c r="AS1456" s="24">
        <v>0</v>
      </c>
      <c r="AT1456" s="24">
        <v>0</v>
      </c>
      <c r="AU1456" s="24">
        <v>0</v>
      </c>
      <c r="AV1456" s="24">
        <v>0</v>
      </c>
      <c r="AW1456" s="24">
        <v>0.2</v>
      </c>
      <c r="AX1456" s="24">
        <v>0</v>
      </c>
      <c r="AY1456" s="24">
        <v>0</v>
      </c>
      <c r="AZ1456" s="24">
        <v>0</v>
      </c>
      <c r="BA1456" s="24">
        <v>0.04</v>
      </c>
      <c r="BB1456" s="24">
        <v>0</v>
      </c>
      <c r="BC1456" s="22">
        <v>0.05</v>
      </c>
      <c r="BD1456" s="22">
        <v>0.05</v>
      </c>
      <c r="BE1456" s="24">
        <v>7.4999999999999997E-2</v>
      </c>
      <c r="BF1456" s="24">
        <v>5.0000000000000001E-3</v>
      </c>
      <c r="BG1456" s="24">
        <v>0</v>
      </c>
      <c r="BH1456" s="24">
        <v>0</v>
      </c>
      <c r="BI1456" s="24">
        <v>0</v>
      </c>
      <c r="BJ1456" s="24">
        <v>1.8749999999999999E-2</v>
      </c>
      <c r="BK1456" s="24">
        <v>1.25E-3</v>
      </c>
      <c r="BL1456" s="24">
        <v>0</v>
      </c>
      <c r="BM1456" s="24">
        <v>0</v>
      </c>
      <c r="BN1456" s="24">
        <v>0</v>
      </c>
      <c r="BO1456" s="24">
        <v>0.1</v>
      </c>
      <c r="BP1456" s="24">
        <v>0.1</v>
      </c>
      <c r="BQ1456" s="24">
        <v>0</v>
      </c>
      <c r="BR1456" s="24">
        <v>0</v>
      </c>
      <c r="BS1456" s="24">
        <v>0</v>
      </c>
      <c r="BT1456" s="24">
        <v>0.04</v>
      </c>
      <c r="BU1456" s="29">
        <v>0.1</v>
      </c>
      <c r="BV1456" s="23">
        <f>BT1456/(BT1456+BU1456)</f>
        <v>0.2857142857142857</v>
      </c>
      <c r="BW1456" s="23">
        <f>SQRT((BT1456*BU1456)/((BT1456+BU1456)^2*(BT1456+BU1456+1)))</f>
        <v>0.42310634125649449</v>
      </c>
      <c r="BX1456" s="30">
        <v>0.1</v>
      </c>
      <c r="BY1456" s="30">
        <v>0.7</v>
      </c>
      <c r="BZ1456" s="30">
        <v>0.1</v>
      </c>
      <c r="CA1456" s="30">
        <v>0.1</v>
      </c>
      <c r="CB1456" s="28" t="s">
        <v>83</v>
      </c>
      <c r="CC1456" s="24">
        <v>600</v>
      </c>
    </row>
    <row r="1457" spans="1:81" s="24" customFormat="1" x14ac:dyDescent="0.2">
      <c r="A1457" s="30">
        <f t="shared" si="22"/>
        <v>1456</v>
      </c>
      <c r="B1457" s="30">
        <v>100</v>
      </c>
      <c r="C1457" s="30">
        <v>100</v>
      </c>
      <c r="D1457" s="24">
        <v>5</v>
      </c>
      <c r="E1457" s="24">
        <v>5</v>
      </c>
      <c r="F1457" s="19" t="s">
        <v>80</v>
      </c>
      <c r="G1457" s="19">
        <f>IF(F1457="rectangle",B1457*C1457,IF(F1457="hook",B1457*C1457-(D1457*E1457),IF(F1457="eight",B1457*C1457-2*(D1457*E1457),IF(F1457="tee",B1457*C1457-2*(D1457*E1457),IF(F1457="cross",B1457*C1457-4*(D1457*E1457),"ERROR")))))</f>
        <v>10000</v>
      </c>
      <c r="H1457" s="19" t="s">
        <v>85</v>
      </c>
      <c r="I1457" s="19">
        <f>B1457/C1457</f>
        <v>1</v>
      </c>
      <c r="J1457" s="22">
        <v>1</v>
      </c>
      <c r="K1457" s="24">
        <v>125</v>
      </c>
      <c r="L1457" s="24">
        <v>4</v>
      </c>
      <c r="M1457" s="25">
        <v>5</v>
      </c>
      <c r="N1457" s="22">
        <f>M1457/4</f>
        <v>1.25</v>
      </c>
      <c r="O1457" s="19">
        <f>M1457/N1457</f>
        <v>4</v>
      </c>
      <c r="P1457" s="26">
        <v>15</v>
      </c>
      <c r="Q1457" s="30">
        <f>P1457</f>
        <v>15</v>
      </c>
      <c r="R1457" s="20">
        <f>AA1457/V1457</f>
        <v>100</v>
      </c>
      <c r="S1457" s="27">
        <v>30</v>
      </c>
      <c r="T1457" s="30">
        <f>S1457</f>
        <v>30</v>
      </c>
      <c r="U1457" s="20">
        <f>AB1457/W1457</f>
        <v>100</v>
      </c>
      <c r="V1457" s="19">
        <f>ROUND((Q1457/100)*G1457,0)</f>
        <v>1500</v>
      </c>
      <c r="W1457" s="19">
        <f>ROUND(((T1457/100)*G1457)/J1457,0)</f>
        <v>3000</v>
      </c>
      <c r="X1457" s="19">
        <v>0</v>
      </c>
      <c r="Y1457" s="19">
        <v>0</v>
      </c>
      <c r="Z1457" s="19">
        <v>0</v>
      </c>
      <c r="AA1457" s="20">
        <f>G1457*P1457</f>
        <v>150000</v>
      </c>
      <c r="AB1457" s="20">
        <f>(G1457*S1457)/J1457</f>
        <v>300000</v>
      </c>
      <c r="AC1457" s="20">
        <v>0</v>
      </c>
      <c r="AD1457" s="20">
        <v>0</v>
      </c>
      <c r="AE1457" s="20">
        <v>0</v>
      </c>
      <c r="AF1457" s="24">
        <v>100</v>
      </c>
      <c r="AG1457" s="24">
        <v>0</v>
      </c>
      <c r="AH1457" s="24">
        <v>1</v>
      </c>
      <c r="AI1457" s="24">
        <v>100</v>
      </c>
      <c r="AJ1457" s="24">
        <v>0</v>
      </c>
      <c r="AK1457" s="24">
        <v>1</v>
      </c>
      <c r="AL1457" s="24">
        <v>0.5</v>
      </c>
      <c r="AM1457" s="24">
        <v>0.5</v>
      </c>
      <c r="AN1457" s="24">
        <v>0</v>
      </c>
      <c r="AO1457" s="24">
        <v>0</v>
      </c>
      <c r="AP1457" s="24">
        <v>0</v>
      </c>
      <c r="AQ1457" s="24">
        <v>0.01</v>
      </c>
      <c r="AR1457" s="24">
        <v>0.01</v>
      </c>
      <c r="AS1457" s="24">
        <v>0</v>
      </c>
      <c r="AT1457" s="24">
        <v>0</v>
      </c>
      <c r="AU1457" s="24">
        <v>0</v>
      </c>
      <c r="AV1457" s="24">
        <v>0</v>
      </c>
      <c r="AW1457" s="24">
        <v>0.2</v>
      </c>
      <c r="AX1457" s="24">
        <v>0</v>
      </c>
      <c r="AY1457" s="24">
        <v>0</v>
      </c>
      <c r="AZ1457" s="24">
        <v>0</v>
      </c>
      <c r="BA1457" s="24">
        <v>0.04</v>
      </c>
      <c r="BB1457" s="24">
        <v>0</v>
      </c>
      <c r="BC1457" s="22">
        <v>0.05</v>
      </c>
      <c r="BD1457" s="22">
        <v>0.05</v>
      </c>
      <c r="BE1457" s="24">
        <v>7.4999999999999997E-2</v>
      </c>
      <c r="BF1457" s="24">
        <v>5.0000000000000001E-3</v>
      </c>
      <c r="BG1457" s="24">
        <v>0</v>
      </c>
      <c r="BH1457" s="24">
        <v>0</v>
      </c>
      <c r="BI1457" s="24">
        <v>0</v>
      </c>
      <c r="BJ1457" s="24">
        <v>1.8749999999999999E-2</v>
      </c>
      <c r="BK1457" s="24">
        <v>1.25E-3</v>
      </c>
      <c r="BL1457" s="24">
        <v>0</v>
      </c>
      <c r="BM1457" s="24">
        <v>0</v>
      </c>
      <c r="BN1457" s="24">
        <v>0</v>
      </c>
      <c r="BO1457" s="24">
        <v>0.1</v>
      </c>
      <c r="BP1457" s="24">
        <v>0.1</v>
      </c>
      <c r="BQ1457" s="24">
        <v>0</v>
      </c>
      <c r="BR1457" s="24">
        <v>0</v>
      </c>
      <c r="BS1457" s="24">
        <v>0</v>
      </c>
      <c r="BT1457" s="24">
        <v>0.04</v>
      </c>
      <c r="BU1457" s="29">
        <v>4</v>
      </c>
      <c r="BV1457" s="23">
        <f>BT1457/(BT1457+BU1457)</f>
        <v>9.9009900990099011E-3</v>
      </c>
      <c r="BW1457" s="23">
        <f>SQRT((BT1457*BU1457)/((BT1457+BU1457)^2*(BT1457+BU1457+1)))</f>
        <v>4.410251516706673E-2</v>
      </c>
      <c r="BX1457" s="30">
        <v>0.1</v>
      </c>
      <c r="BY1457" s="30">
        <v>0.7</v>
      </c>
      <c r="BZ1457" s="30">
        <v>0.1</v>
      </c>
      <c r="CA1457" s="30">
        <v>0.1</v>
      </c>
      <c r="CB1457" s="28" t="s">
        <v>83</v>
      </c>
      <c r="CC1457" s="24">
        <v>600</v>
      </c>
    </row>
    <row r="1458" spans="1:81" s="24" customFormat="1" x14ac:dyDescent="0.2">
      <c r="A1458" s="30">
        <f t="shared" si="22"/>
        <v>1457</v>
      </c>
      <c r="B1458" s="30">
        <v>100</v>
      </c>
      <c r="C1458" s="30">
        <v>100</v>
      </c>
      <c r="D1458" s="24">
        <v>5</v>
      </c>
      <c r="E1458" s="24">
        <v>5</v>
      </c>
      <c r="F1458" s="19" t="s">
        <v>80</v>
      </c>
      <c r="G1458" s="19">
        <f>IF(F1458="rectangle",B1458*C1458,IF(F1458="hook",B1458*C1458-(D1458*E1458),IF(F1458="eight",B1458*C1458-2*(D1458*E1458),IF(F1458="tee",B1458*C1458-2*(D1458*E1458),IF(F1458="cross",B1458*C1458-4*(D1458*E1458),"ERROR")))))</f>
        <v>10000</v>
      </c>
      <c r="H1458" s="19" t="s">
        <v>85</v>
      </c>
      <c r="I1458" s="19">
        <f>B1458/C1458</f>
        <v>1</v>
      </c>
      <c r="J1458" s="22">
        <v>1</v>
      </c>
      <c r="K1458" s="24">
        <v>125</v>
      </c>
      <c r="L1458" s="24">
        <v>4</v>
      </c>
      <c r="M1458" s="25">
        <v>5</v>
      </c>
      <c r="N1458" s="22">
        <f>M1458/4</f>
        <v>1.25</v>
      </c>
      <c r="O1458" s="19">
        <f>M1458/N1458</f>
        <v>4</v>
      </c>
      <c r="P1458" s="26">
        <v>15</v>
      </c>
      <c r="Q1458" s="30">
        <f>P1458</f>
        <v>15</v>
      </c>
      <c r="R1458" s="20">
        <f>AA1458/V1458</f>
        <v>100</v>
      </c>
      <c r="S1458" s="27">
        <v>30</v>
      </c>
      <c r="T1458" s="30">
        <f>S1458</f>
        <v>30</v>
      </c>
      <c r="U1458" s="20">
        <f>AB1458/W1458</f>
        <v>100</v>
      </c>
      <c r="V1458" s="19">
        <f>ROUND((Q1458/100)*G1458,0)</f>
        <v>1500</v>
      </c>
      <c r="W1458" s="19">
        <f>ROUND(((T1458/100)*G1458)/J1458,0)</f>
        <v>3000</v>
      </c>
      <c r="X1458" s="19">
        <v>0</v>
      </c>
      <c r="Y1458" s="19">
        <v>0</v>
      </c>
      <c r="Z1458" s="19">
        <v>0</v>
      </c>
      <c r="AA1458" s="20">
        <f>G1458*P1458</f>
        <v>150000</v>
      </c>
      <c r="AB1458" s="20">
        <f>(G1458*S1458)/J1458</f>
        <v>300000</v>
      </c>
      <c r="AC1458" s="20">
        <v>0</v>
      </c>
      <c r="AD1458" s="20">
        <v>0</v>
      </c>
      <c r="AE1458" s="20">
        <v>0</v>
      </c>
      <c r="AF1458" s="24">
        <v>100</v>
      </c>
      <c r="AG1458" s="24">
        <v>0</v>
      </c>
      <c r="AH1458" s="24">
        <v>1</v>
      </c>
      <c r="AI1458" s="24">
        <v>100</v>
      </c>
      <c r="AJ1458" s="24">
        <v>0</v>
      </c>
      <c r="AK1458" s="24">
        <v>1</v>
      </c>
      <c r="AL1458" s="24">
        <v>0.5</v>
      </c>
      <c r="AM1458" s="24">
        <v>0.5</v>
      </c>
      <c r="AN1458" s="24">
        <v>0</v>
      </c>
      <c r="AO1458" s="24">
        <v>0</v>
      </c>
      <c r="AP1458" s="24">
        <v>0</v>
      </c>
      <c r="AQ1458" s="24">
        <v>0.01</v>
      </c>
      <c r="AR1458" s="24">
        <v>0.01</v>
      </c>
      <c r="AS1458" s="24">
        <v>0</v>
      </c>
      <c r="AT1458" s="24">
        <v>0</v>
      </c>
      <c r="AU1458" s="24">
        <v>0</v>
      </c>
      <c r="AV1458" s="24">
        <v>0</v>
      </c>
      <c r="AW1458" s="24">
        <v>0.2</v>
      </c>
      <c r="AX1458" s="24">
        <v>0</v>
      </c>
      <c r="AY1458" s="24">
        <v>0</v>
      </c>
      <c r="AZ1458" s="24">
        <v>0</v>
      </c>
      <c r="BA1458" s="24">
        <v>0.04</v>
      </c>
      <c r="BB1458" s="24">
        <v>0</v>
      </c>
      <c r="BC1458" s="22">
        <v>0.05</v>
      </c>
      <c r="BD1458" s="22">
        <v>0.05</v>
      </c>
      <c r="BE1458" s="24">
        <v>7.4999999999999997E-2</v>
      </c>
      <c r="BF1458" s="24">
        <v>5.0000000000000001E-3</v>
      </c>
      <c r="BG1458" s="24">
        <v>0</v>
      </c>
      <c r="BH1458" s="24">
        <v>0</v>
      </c>
      <c r="BI1458" s="24">
        <v>0</v>
      </c>
      <c r="BJ1458" s="24">
        <v>1.8749999999999999E-2</v>
      </c>
      <c r="BK1458" s="24">
        <v>1.25E-3</v>
      </c>
      <c r="BL1458" s="24">
        <v>0</v>
      </c>
      <c r="BM1458" s="24">
        <v>0</v>
      </c>
      <c r="BN1458" s="24">
        <v>0</v>
      </c>
      <c r="BO1458" s="24">
        <v>0.1</v>
      </c>
      <c r="BP1458" s="24">
        <v>0.1</v>
      </c>
      <c r="BQ1458" s="24">
        <v>0</v>
      </c>
      <c r="BR1458" s="24">
        <v>0</v>
      </c>
      <c r="BS1458" s="24">
        <v>0</v>
      </c>
      <c r="BT1458" s="24">
        <v>0.04</v>
      </c>
      <c r="BU1458" s="29">
        <v>0.2</v>
      </c>
      <c r="BV1458" s="23">
        <f>BT1458/(BT1458+BU1458)</f>
        <v>0.16666666666666666</v>
      </c>
      <c r="BW1458" s="23">
        <f>SQRT((BT1458*BU1458)/((BT1458+BU1458)^2*(BT1458+BU1458+1)))</f>
        <v>0.33467472037604118</v>
      </c>
      <c r="BX1458" s="30">
        <v>0.1</v>
      </c>
      <c r="BY1458" s="30">
        <v>0.7</v>
      </c>
      <c r="BZ1458" s="30">
        <v>0.1</v>
      </c>
      <c r="CA1458" s="30">
        <v>0.1</v>
      </c>
      <c r="CB1458" s="28" t="s">
        <v>83</v>
      </c>
      <c r="CC1458" s="24">
        <v>600</v>
      </c>
    </row>
    <row r="1459" spans="1:81" s="24" customFormat="1" x14ac:dyDescent="0.2">
      <c r="A1459" s="30">
        <f t="shared" si="22"/>
        <v>1458</v>
      </c>
      <c r="B1459" s="30">
        <v>100</v>
      </c>
      <c r="C1459" s="30">
        <v>100</v>
      </c>
      <c r="D1459" s="24">
        <v>5</v>
      </c>
      <c r="E1459" s="24">
        <v>5</v>
      </c>
      <c r="F1459" s="19" t="s">
        <v>80</v>
      </c>
      <c r="G1459" s="19">
        <f>IF(F1459="rectangle",B1459*C1459,IF(F1459="hook",B1459*C1459-(D1459*E1459),IF(F1459="eight",B1459*C1459-2*(D1459*E1459),IF(F1459="tee",B1459*C1459-2*(D1459*E1459),IF(F1459="cross",B1459*C1459-4*(D1459*E1459),"ERROR")))))</f>
        <v>10000</v>
      </c>
      <c r="H1459" s="19" t="s">
        <v>85</v>
      </c>
      <c r="I1459" s="19">
        <f>B1459/C1459</f>
        <v>1</v>
      </c>
      <c r="J1459" s="22">
        <v>1</v>
      </c>
      <c r="K1459" s="24">
        <v>125</v>
      </c>
      <c r="L1459" s="24">
        <v>4</v>
      </c>
      <c r="M1459" s="25">
        <v>5</v>
      </c>
      <c r="N1459" s="22">
        <f>M1459/4</f>
        <v>1.25</v>
      </c>
      <c r="O1459" s="19">
        <f>M1459/N1459</f>
        <v>4</v>
      </c>
      <c r="P1459" s="26">
        <v>15</v>
      </c>
      <c r="Q1459" s="30">
        <f>P1459</f>
        <v>15</v>
      </c>
      <c r="R1459" s="20">
        <f>AA1459/V1459</f>
        <v>100</v>
      </c>
      <c r="S1459" s="27">
        <v>30</v>
      </c>
      <c r="T1459" s="30">
        <f>S1459</f>
        <v>30</v>
      </c>
      <c r="U1459" s="20">
        <f>AB1459/W1459</f>
        <v>100</v>
      </c>
      <c r="V1459" s="19">
        <f>ROUND((Q1459/100)*G1459,0)</f>
        <v>1500</v>
      </c>
      <c r="W1459" s="19">
        <f>ROUND(((T1459/100)*G1459)/J1459,0)</f>
        <v>3000</v>
      </c>
      <c r="X1459" s="19">
        <v>0</v>
      </c>
      <c r="Y1459" s="19">
        <v>0</v>
      </c>
      <c r="Z1459" s="19">
        <v>0</v>
      </c>
      <c r="AA1459" s="20">
        <f>G1459*P1459</f>
        <v>150000</v>
      </c>
      <c r="AB1459" s="20">
        <f>(G1459*S1459)/J1459</f>
        <v>300000</v>
      </c>
      <c r="AC1459" s="20">
        <v>0</v>
      </c>
      <c r="AD1459" s="20">
        <v>0</v>
      </c>
      <c r="AE1459" s="20">
        <v>0</v>
      </c>
      <c r="AF1459" s="24">
        <v>100</v>
      </c>
      <c r="AG1459" s="24">
        <v>0</v>
      </c>
      <c r="AH1459" s="24">
        <v>1</v>
      </c>
      <c r="AI1459" s="24">
        <v>100</v>
      </c>
      <c r="AJ1459" s="24">
        <v>0</v>
      </c>
      <c r="AK1459" s="24">
        <v>1</v>
      </c>
      <c r="AL1459" s="24">
        <v>0.5</v>
      </c>
      <c r="AM1459" s="24">
        <v>0.5</v>
      </c>
      <c r="AN1459" s="24">
        <v>0</v>
      </c>
      <c r="AO1459" s="24">
        <v>0</v>
      </c>
      <c r="AP1459" s="24">
        <v>0</v>
      </c>
      <c r="AQ1459" s="24">
        <v>0.01</v>
      </c>
      <c r="AR1459" s="24">
        <v>0.01</v>
      </c>
      <c r="AS1459" s="24">
        <v>0</v>
      </c>
      <c r="AT1459" s="24">
        <v>0</v>
      </c>
      <c r="AU1459" s="24">
        <v>0</v>
      </c>
      <c r="AV1459" s="24">
        <v>0</v>
      </c>
      <c r="AW1459" s="24">
        <v>0.2</v>
      </c>
      <c r="AX1459" s="24">
        <v>0</v>
      </c>
      <c r="AY1459" s="24">
        <v>0</v>
      </c>
      <c r="AZ1459" s="24">
        <v>0</v>
      </c>
      <c r="BA1459" s="24">
        <v>0.04</v>
      </c>
      <c r="BB1459" s="24">
        <v>0</v>
      </c>
      <c r="BC1459" s="22">
        <v>0.05</v>
      </c>
      <c r="BD1459" s="22">
        <v>0.05</v>
      </c>
      <c r="BE1459" s="24">
        <v>7.4999999999999997E-2</v>
      </c>
      <c r="BF1459" s="24">
        <v>5.0000000000000001E-3</v>
      </c>
      <c r="BG1459" s="24">
        <v>0</v>
      </c>
      <c r="BH1459" s="24">
        <v>0</v>
      </c>
      <c r="BI1459" s="24">
        <v>0</v>
      </c>
      <c r="BJ1459" s="24">
        <v>1.8749999999999999E-2</v>
      </c>
      <c r="BK1459" s="24">
        <v>1.25E-3</v>
      </c>
      <c r="BL1459" s="24">
        <v>0</v>
      </c>
      <c r="BM1459" s="24">
        <v>0</v>
      </c>
      <c r="BN1459" s="24">
        <v>0</v>
      </c>
      <c r="BO1459" s="24">
        <v>0.1</v>
      </c>
      <c r="BP1459" s="24">
        <v>0.1</v>
      </c>
      <c r="BQ1459" s="24">
        <v>0</v>
      </c>
      <c r="BR1459" s="24">
        <v>0</v>
      </c>
      <c r="BS1459" s="24">
        <v>0</v>
      </c>
      <c r="BT1459" s="24">
        <v>0.04</v>
      </c>
      <c r="BU1459" s="29">
        <v>0.1</v>
      </c>
      <c r="BV1459" s="23">
        <f>BT1459/(BT1459+BU1459)</f>
        <v>0.2857142857142857</v>
      </c>
      <c r="BW1459" s="23">
        <f>SQRT((BT1459*BU1459)/((BT1459+BU1459)^2*(BT1459+BU1459+1)))</f>
        <v>0.42310634125649449</v>
      </c>
      <c r="BX1459" s="30">
        <v>0.1</v>
      </c>
      <c r="BY1459" s="30">
        <v>0.7</v>
      </c>
      <c r="BZ1459" s="30">
        <v>0.1</v>
      </c>
      <c r="CA1459" s="30">
        <v>0.1</v>
      </c>
      <c r="CB1459" s="28" t="s">
        <v>83</v>
      </c>
      <c r="CC1459" s="24">
        <v>600</v>
      </c>
    </row>
    <row r="1460" spans="1:81" s="24" customFormat="1" x14ac:dyDescent="0.2">
      <c r="A1460" s="30">
        <f t="shared" si="22"/>
        <v>1459</v>
      </c>
      <c r="B1460" s="24">
        <v>20</v>
      </c>
      <c r="C1460" s="24">
        <v>20</v>
      </c>
      <c r="D1460" s="24">
        <v>5</v>
      </c>
      <c r="E1460" s="24">
        <v>5</v>
      </c>
      <c r="F1460" s="19" t="s">
        <v>80</v>
      </c>
      <c r="G1460" s="19">
        <f>IF(F1460="rectangle",B1460*C1460,IF(F1460="hook",B1460*C1460-(D1460*E1460),IF(F1460="eight",B1460*C1460-2*(D1460*E1460),IF(F1460="tee",B1460*C1460-2*(D1460*E1460),IF(F1460="cross",B1460*C1460-4*(D1460*E1460),"ERROR")))))</f>
        <v>400</v>
      </c>
      <c r="H1460" s="19" t="s">
        <v>84</v>
      </c>
      <c r="I1460" s="19">
        <f>B1460/C1460</f>
        <v>1</v>
      </c>
      <c r="J1460" s="22">
        <v>1</v>
      </c>
      <c r="K1460" s="24">
        <v>125</v>
      </c>
      <c r="L1460" s="24">
        <v>4</v>
      </c>
      <c r="M1460" s="25">
        <v>5</v>
      </c>
      <c r="N1460" s="22">
        <f>M1460/4</f>
        <v>1.25</v>
      </c>
      <c r="O1460" s="19">
        <f>M1460/N1460</f>
        <v>4</v>
      </c>
      <c r="P1460" s="26">
        <v>15</v>
      </c>
      <c r="Q1460" s="30">
        <f>P1460</f>
        <v>15</v>
      </c>
      <c r="R1460" s="20">
        <f>AA1460/V1460</f>
        <v>100</v>
      </c>
      <c r="S1460" s="27">
        <v>5</v>
      </c>
      <c r="T1460" s="30">
        <f>S1460</f>
        <v>5</v>
      </c>
      <c r="U1460" s="20">
        <f>AB1460/W1460</f>
        <v>100</v>
      </c>
      <c r="V1460" s="19">
        <f>ROUND((Q1460/100)*G1460,0)</f>
        <v>60</v>
      </c>
      <c r="W1460" s="19">
        <f>ROUND(((T1460/100)*G1460)/J1460,0)</f>
        <v>20</v>
      </c>
      <c r="X1460" s="19">
        <v>0</v>
      </c>
      <c r="Y1460" s="19">
        <v>0</v>
      </c>
      <c r="Z1460" s="19">
        <v>0</v>
      </c>
      <c r="AA1460" s="20">
        <f>G1460*P1460</f>
        <v>6000</v>
      </c>
      <c r="AB1460" s="20">
        <f>(G1460*S1460)/J1460</f>
        <v>2000</v>
      </c>
      <c r="AC1460" s="20">
        <v>0</v>
      </c>
      <c r="AD1460" s="20">
        <v>0</v>
      </c>
      <c r="AE1460" s="20">
        <v>0</v>
      </c>
      <c r="AF1460" s="24">
        <v>100</v>
      </c>
      <c r="AG1460" s="24">
        <v>0</v>
      </c>
      <c r="AH1460" s="24">
        <v>1</v>
      </c>
      <c r="AI1460" s="24">
        <v>100</v>
      </c>
      <c r="AJ1460" s="24">
        <v>0</v>
      </c>
      <c r="AK1460" s="24">
        <v>1</v>
      </c>
      <c r="AL1460" s="24">
        <v>0.5</v>
      </c>
      <c r="AM1460" s="24">
        <v>0.5</v>
      </c>
      <c r="AN1460" s="24">
        <v>0</v>
      </c>
      <c r="AO1460" s="24">
        <v>0</v>
      </c>
      <c r="AP1460" s="24">
        <v>0</v>
      </c>
      <c r="AQ1460" s="24">
        <v>0.01</v>
      </c>
      <c r="AR1460" s="24">
        <v>0.01</v>
      </c>
      <c r="AS1460" s="24">
        <v>0</v>
      </c>
      <c r="AT1460" s="24">
        <v>0</v>
      </c>
      <c r="AU1460" s="24">
        <v>0</v>
      </c>
      <c r="AV1460" s="24">
        <v>0</v>
      </c>
      <c r="AW1460" s="24">
        <v>0.2</v>
      </c>
      <c r="AX1460" s="24">
        <v>0</v>
      </c>
      <c r="AY1460" s="24">
        <v>0</v>
      </c>
      <c r="AZ1460" s="24">
        <v>0</v>
      </c>
      <c r="BA1460" s="24">
        <v>0.04</v>
      </c>
      <c r="BB1460" s="24">
        <v>0</v>
      </c>
      <c r="BC1460" s="22">
        <v>0.05</v>
      </c>
      <c r="BD1460" s="22">
        <v>0.05</v>
      </c>
      <c r="BE1460" s="24">
        <v>7.4999999999999997E-2</v>
      </c>
      <c r="BF1460" s="24">
        <v>5.0000000000000001E-3</v>
      </c>
      <c r="BG1460" s="24">
        <v>0</v>
      </c>
      <c r="BH1460" s="24">
        <v>0</v>
      </c>
      <c r="BI1460" s="24">
        <v>0</v>
      </c>
      <c r="BJ1460" s="24">
        <v>1.8749999999999999E-2</v>
      </c>
      <c r="BK1460" s="24">
        <v>1.25E-3</v>
      </c>
      <c r="BL1460" s="24">
        <v>0</v>
      </c>
      <c r="BM1460" s="24">
        <v>0</v>
      </c>
      <c r="BN1460" s="24">
        <v>0</v>
      </c>
      <c r="BO1460" s="24">
        <v>0.1</v>
      </c>
      <c r="BP1460" s="24">
        <v>0.1</v>
      </c>
      <c r="BQ1460" s="24">
        <v>0</v>
      </c>
      <c r="BR1460" s="24">
        <v>0</v>
      </c>
      <c r="BS1460" s="24">
        <v>0</v>
      </c>
      <c r="BT1460" s="24">
        <v>0.04</v>
      </c>
      <c r="BU1460" s="29">
        <v>4</v>
      </c>
      <c r="BV1460" s="23">
        <f>BT1460/(BT1460+BU1460)</f>
        <v>9.9009900990099011E-3</v>
      </c>
      <c r="BW1460" s="23">
        <f>SQRT((BT1460*BU1460)/((BT1460+BU1460)^2*(BT1460+BU1460+1)))</f>
        <v>4.410251516706673E-2</v>
      </c>
      <c r="BX1460" s="30">
        <v>0.1</v>
      </c>
      <c r="BY1460" s="30">
        <v>0.7</v>
      </c>
      <c r="BZ1460" s="30">
        <v>0.1</v>
      </c>
      <c r="CA1460" s="30">
        <v>0.1</v>
      </c>
      <c r="CB1460" s="28" t="s">
        <v>83</v>
      </c>
      <c r="CC1460" s="24">
        <v>600</v>
      </c>
    </row>
    <row r="1461" spans="1:81" s="24" customFormat="1" x14ac:dyDescent="0.2">
      <c r="A1461" s="30">
        <f t="shared" si="22"/>
        <v>1460</v>
      </c>
      <c r="B1461" s="30">
        <v>20</v>
      </c>
      <c r="C1461" s="30">
        <v>20</v>
      </c>
      <c r="D1461" s="24">
        <v>5</v>
      </c>
      <c r="E1461" s="24">
        <v>5</v>
      </c>
      <c r="F1461" s="19" t="s">
        <v>80</v>
      </c>
      <c r="G1461" s="19">
        <f>IF(F1461="rectangle",B1461*C1461,IF(F1461="hook",B1461*C1461-(D1461*E1461),IF(F1461="eight",B1461*C1461-2*(D1461*E1461),IF(F1461="tee",B1461*C1461-2*(D1461*E1461),IF(F1461="cross",B1461*C1461-4*(D1461*E1461),"ERROR")))))</f>
        <v>400</v>
      </c>
      <c r="H1461" s="19" t="s">
        <v>84</v>
      </c>
      <c r="I1461" s="19">
        <f>B1461/C1461</f>
        <v>1</v>
      </c>
      <c r="J1461" s="22">
        <v>1</v>
      </c>
      <c r="K1461" s="24">
        <v>125</v>
      </c>
      <c r="L1461" s="24">
        <v>4</v>
      </c>
      <c r="M1461" s="25">
        <v>5</v>
      </c>
      <c r="N1461" s="22">
        <f>M1461/4</f>
        <v>1.25</v>
      </c>
      <c r="O1461" s="19">
        <f>M1461/N1461</f>
        <v>4</v>
      </c>
      <c r="P1461" s="26">
        <v>15</v>
      </c>
      <c r="Q1461" s="30">
        <f>P1461</f>
        <v>15</v>
      </c>
      <c r="R1461" s="20">
        <f>AA1461/V1461</f>
        <v>100</v>
      </c>
      <c r="S1461" s="27">
        <v>5</v>
      </c>
      <c r="T1461" s="30">
        <f>S1461</f>
        <v>5</v>
      </c>
      <c r="U1461" s="20">
        <f>AB1461/W1461</f>
        <v>100</v>
      </c>
      <c r="V1461" s="19">
        <f>ROUND((Q1461/100)*G1461,0)</f>
        <v>60</v>
      </c>
      <c r="W1461" s="19">
        <f>ROUND(((T1461/100)*G1461)/J1461,0)</f>
        <v>20</v>
      </c>
      <c r="X1461" s="19">
        <v>0</v>
      </c>
      <c r="Y1461" s="19">
        <v>0</v>
      </c>
      <c r="Z1461" s="19">
        <v>0</v>
      </c>
      <c r="AA1461" s="20">
        <f>G1461*P1461</f>
        <v>6000</v>
      </c>
      <c r="AB1461" s="20">
        <f>(G1461*S1461)/J1461</f>
        <v>2000</v>
      </c>
      <c r="AC1461" s="20">
        <v>0</v>
      </c>
      <c r="AD1461" s="20">
        <v>0</v>
      </c>
      <c r="AE1461" s="20">
        <v>0</v>
      </c>
      <c r="AF1461" s="24">
        <v>100</v>
      </c>
      <c r="AG1461" s="24">
        <v>0</v>
      </c>
      <c r="AH1461" s="24">
        <v>1</v>
      </c>
      <c r="AI1461" s="24">
        <v>100</v>
      </c>
      <c r="AJ1461" s="24">
        <v>0</v>
      </c>
      <c r="AK1461" s="24">
        <v>1</v>
      </c>
      <c r="AL1461" s="24">
        <v>0.5</v>
      </c>
      <c r="AM1461" s="24">
        <v>0.5</v>
      </c>
      <c r="AN1461" s="24">
        <v>0</v>
      </c>
      <c r="AO1461" s="24">
        <v>0</v>
      </c>
      <c r="AP1461" s="24">
        <v>0</v>
      </c>
      <c r="AQ1461" s="24">
        <v>0.01</v>
      </c>
      <c r="AR1461" s="24">
        <v>0.01</v>
      </c>
      <c r="AS1461" s="24">
        <v>0</v>
      </c>
      <c r="AT1461" s="24">
        <v>0</v>
      </c>
      <c r="AU1461" s="24">
        <v>0</v>
      </c>
      <c r="AV1461" s="24">
        <v>0</v>
      </c>
      <c r="AW1461" s="24">
        <v>0.2</v>
      </c>
      <c r="AX1461" s="24">
        <v>0</v>
      </c>
      <c r="AY1461" s="24">
        <v>0</v>
      </c>
      <c r="AZ1461" s="24">
        <v>0</v>
      </c>
      <c r="BA1461" s="24">
        <v>0.04</v>
      </c>
      <c r="BB1461" s="24">
        <v>0</v>
      </c>
      <c r="BC1461" s="22">
        <v>0.05</v>
      </c>
      <c r="BD1461" s="22">
        <v>0.05</v>
      </c>
      <c r="BE1461" s="24">
        <v>7.4999999999999997E-2</v>
      </c>
      <c r="BF1461" s="24">
        <v>5.0000000000000001E-3</v>
      </c>
      <c r="BG1461" s="24">
        <v>0</v>
      </c>
      <c r="BH1461" s="24">
        <v>0</v>
      </c>
      <c r="BI1461" s="24">
        <v>0</v>
      </c>
      <c r="BJ1461" s="24">
        <v>1.8749999999999999E-2</v>
      </c>
      <c r="BK1461" s="24">
        <v>1.25E-3</v>
      </c>
      <c r="BL1461" s="24">
        <v>0</v>
      </c>
      <c r="BM1461" s="24">
        <v>0</v>
      </c>
      <c r="BN1461" s="24">
        <v>0</v>
      </c>
      <c r="BO1461" s="24">
        <v>0.1</v>
      </c>
      <c r="BP1461" s="24">
        <v>0.1</v>
      </c>
      <c r="BQ1461" s="24">
        <v>0</v>
      </c>
      <c r="BR1461" s="24">
        <v>0</v>
      </c>
      <c r="BS1461" s="24">
        <v>0</v>
      </c>
      <c r="BT1461" s="24">
        <v>0.04</v>
      </c>
      <c r="BU1461" s="29">
        <v>0.2</v>
      </c>
      <c r="BV1461" s="23">
        <f>BT1461/(BT1461+BU1461)</f>
        <v>0.16666666666666666</v>
      </c>
      <c r="BW1461" s="23">
        <f>SQRT((BT1461*BU1461)/((BT1461+BU1461)^2*(BT1461+BU1461+1)))</f>
        <v>0.33467472037604118</v>
      </c>
      <c r="BX1461" s="30">
        <v>0.1</v>
      </c>
      <c r="BY1461" s="30">
        <v>0.7</v>
      </c>
      <c r="BZ1461" s="30">
        <v>0.1</v>
      </c>
      <c r="CA1461" s="30">
        <v>0.1</v>
      </c>
      <c r="CB1461" s="28" t="s">
        <v>83</v>
      </c>
      <c r="CC1461" s="24">
        <v>600</v>
      </c>
    </row>
    <row r="1462" spans="1:81" s="24" customFormat="1" x14ac:dyDescent="0.2">
      <c r="A1462" s="30">
        <f t="shared" si="22"/>
        <v>1461</v>
      </c>
      <c r="B1462" s="30">
        <v>20</v>
      </c>
      <c r="C1462" s="30">
        <v>20</v>
      </c>
      <c r="D1462" s="24">
        <v>5</v>
      </c>
      <c r="E1462" s="24">
        <v>5</v>
      </c>
      <c r="F1462" s="19" t="s">
        <v>80</v>
      </c>
      <c r="G1462" s="19">
        <f>IF(F1462="rectangle",B1462*C1462,IF(F1462="hook",B1462*C1462-(D1462*E1462),IF(F1462="eight",B1462*C1462-2*(D1462*E1462),IF(F1462="tee",B1462*C1462-2*(D1462*E1462),IF(F1462="cross",B1462*C1462-4*(D1462*E1462),"ERROR")))))</f>
        <v>400</v>
      </c>
      <c r="H1462" s="19" t="s">
        <v>84</v>
      </c>
      <c r="I1462" s="19">
        <f>B1462/C1462</f>
        <v>1</v>
      </c>
      <c r="J1462" s="22">
        <v>1</v>
      </c>
      <c r="K1462" s="24">
        <v>125</v>
      </c>
      <c r="L1462" s="24">
        <v>4</v>
      </c>
      <c r="M1462" s="25">
        <v>5</v>
      </c>
      <c r="N1462" s="22">
        <f>M1462/4</f>
        <v>1.25</v>
      </c>
      <c r="O1462" s="19">
        <f>M1462/N1462</f>
        <v>4</v>
      </c>
      <c r="P1462" s="26">
        <v>15</v>
      </c>
      <c r="Q1462" s="30">
        <f>P1462</f>
        <v>15</v>
      </c>
      <c r="R1462" s="20">
        <f>AA1462/V1462</f>
        <v>100</v>
      </c>
      <c r="S1462" s="27">
        <v>5</v>
      </c>
      <c r="T1462" s="30">
        <f>S1462</f>
        <v>5</v>
      </c>
      <c r="U1462" s="20">
        <f>AB1462/W1462</f>
        <v>100</v>
      </c>
      <c r="V1462" s="19">
        <f>ROUND((Q1462/100)*G1462,0)</f>
        <v>60</v>
      </c>
      <c r="W1462" s="19">
        <f>ROUND(((T1462/100)*G1462)/J1462,0)</f>
        <v>20</v>
      </c>
      <c r="X1462" s="19">
        <v>0</v>
      </c>
      <c r="Y1462" s="19">
        <v>0</v>
      </c>
      <c r="Z1462" s="19">
        <v>0</v>
      </c>
      <c r="AA1462" s="20">
        <f>G1462*P1462</f>
        <v>6000</v>
      </c>
      <c r="AB1462" s="20">
        <f>(G1462*S1462)/J1462</f>
        <v>2000</v>
      </c>
      <c r="AC1462" s="20">
        <v>0</v>
      </c>
      <c r="AD1462" s="20">
        <v>0</v>
      </c>
      <c r="AE1462" s="20">
        <v>0</v>
      </c>
      <c r="AF1462" s="24">
        <v>100</v>
      </c>
      <c r="AG1462" s="24">
        <v>0</v>
      </c>
      <c r="AH1462" s="24">
        <v>1</v>
      </c>
      <c r="AI1462" s="24">
        <v>100</v>
      </c>
      <c r="AJ1462" s="24">
        <v>0</v>
      </c>
      <c r="AK1462" s="24">
        <v>1</v>
      </c>
      <c r="AL1462" s="24">
        <v>0.5</v>
      </c>
      <c r="AM1462" s="24">
        <v>0.5</v>
      </c>
      <c r="AN1462" s="24">
        <v>0</v>
      </c>
      <c r="AO1462" s="24">
        <v>0</v>
      </c>
      <c r="AP1462" s="24">
        <v>0</v>
      </c>
      <c r="AQ1462" s="24">
        <v>0.01</v>
      </c>
      <c r="AR1462" s="24">
        <v>0.01</v>
      </c>
      <c r="AS1462" s="24">
        <v>0</v>
      </c>
      <c r="AT1462" s="24">
        <v>0</v>
      </c>
      <c r="AU1462" s="24">
        <v>0</v>
      </c>
      <c r="AV1462" s="24">
        <v>0</v>
      </c>
      <c r="AW1462" s="24">
        <v>0.2</v>
      </c>
      <c r="AX1462" s="24">
        <v>0</v>
      </c>
      <c r="AY1462" s="24">
        <v>0</v>
      </c>
      <c r="AZ1462" s="24">
        <v>0</v>
      </c>
      <c r="BA1462" s="24">
        <v>0.04</v>
      </c>
      <c r="BB1462" s="24">
        <v>0</v>
      </c>
      <c r="BC1462" s="22">
        <v>0.05</v>
      </c>
      <c r="BD1462" s="22">
        <v>0.05</v>
      </c>
      <c r="BE1462" s="24">
        <v>7.4999999999999997E-2</v>
      </c>
      <c r="BF1462" s="24">
        <v>5.0000000000000001E-3</v>
      </c>
      <c r="BG1462" s="24">
        <v>0</v>
      </c>
      <c r="BH1462" s="24">
        <v>0</v>
      </c>
      <c r="BI1462" s="24">
        <v>0</v>
      </c>
      <c r="BJ1462" s="24">
        <v>1.8749999999999999E-2</v>
      </c>
      <c r="BK1462" s="24">
        <v>1.25E-3</v>
      </c>
      <c r="BL1462" s="24">
        <v>0</v>
      </c>
      <c r="BM1462" s="24">
        <v>0</v>
      </c>
      <c r="BN1462" s="24">
        <v>0</v>
      </c>
      <c r="BO1462" s="24">
        <v>0.1</v>
      </c>
      <c r="BP1462" s="24">
        <v>0.1</v>
      </c>
      <c r="BQ1462" s="24">
        <v>0</v>
      </c>
      <c r="BR1462" s="24">
        <v>0</v>
      </c>
      <c r="BS1462" s="24">
        <v>0</v>
      </c>
      <c r="BT1462" s="24">
        <v>0.04</v>
      </c>
      <c r="BU1462" s="29">
        <v>0.1</v>
      </c>
      <c r="BV1462" s="23">
        <f>BT1462/(BT1462+BU1462)</f>
        <v>0.2857142857142857</v>
      </c>
      <c r="BW1462" s="23">
        <f>SQRT((BT1462*BU1462)/((BT1462+BU1462)^2*(BT1462+BU1462+1)))</f>
        <v>0.42310634125649449</v>
      </c>
      <c r="BX1462" s="30">
        <v>0.1</v>
      </c>
      <c r="BY1462" s="30">
        <v>0.7</v>
      </c>
      <c r="BZ1462" s="30">
        <v>0.1</v>
      </c>
      <c r="CA1462" s="30">
        <v>0.1</v>
      </c>
      <c r="CB1462" s="28" t="s">
        <v>83</v>
      </c>
      <c r="CC1462" s="24">
        <v>600</v>
      </c>
    </row>
    <row r="1463" spans="1:81" s="24" customFormat="1" x14ac:dyDescent="0.2">
      <c r="A1463" s="30">
        <f t="shared" si="22"/>
        <v>1462</v>
      </c>
      <c r="B1463" s="30">
        <v>20</v>
      </c>
      <c r="C1463" s="30">
        <v>20</v>
      </c>
      <c r="D1463" s="24">
        <v>5</v>
      </c>
      <c r="E1463" s="24">
        <v>5</v>
      </c>
      <c r="F1463" s="19" t="s">
        <v>80</v>
      </c>
      <c r="G1463" s="19">
        <f>IF(F1463="rectangle",B1463*C1463,IF(F1463="hook",B1463*C1463-(D1463*E1463),IF(F1463="eight",B1463*C1463-2*(D1463*E1463),IF(F1463="tee",B1463*C1463-2*(D1463*E1463),IF(F1463="cross",B1463*C1463-4*(D1463*E1463),"ERROR")))))</f>
        <v>400</v>
      </c>
      <c r="H1463" s="19" t="s">
        <v>84</v>
      </c>
      <c r="I1463" s="19">
        <f>B1463/C1463</f>
        <v>1</v>
      </c>
      <c r="J1463" s="22">
        <v>1</v>
      </c>
      <c r="K1463" s="24">
        <v>125</v>
      </c>
      <c r="L1463" s="24">
        <v>4</v>
      </c>
      <c r="M1463" s="25">
        <v>5</v>
      </c>
      <c r="N1463" s="22">
        <f>M1463/4</f>
        <v>1.25</v>
      </c>
      <c r="O1463" s="19">
        <f>M1463/N1463</f>
        <v>4</v>
      </c>
      <c r="P1463" s="26">
        <v>15</v>
      </c>
      <c r="Q1463" s="30">
        <f>P1463</f>
        <v>15</v>
      </c>
      <c r="R1463" s="20">
        <f>AA1463/V1463</f>
        <v>100</v>
      </c>
      <c r="S1463" s="27">
        <v>15</v>
      </c>
      <c r="T1463" s="30">
        <f>S1463</f>
        <v>15</v>
      </c>
      <c r="U1463" s="20">
        <f>AB1463/W1463</f>
        <v>100</v>
      </c>
      <c r="V1463" s="19">
        <f>ROUND((Q1463/100)*G1463,0)</f>
        <v>60</v>
      </c>
      <c r="W1463" s="19">
        <f>ROUND(((T1463/100)*G1463)/J1463,0)</f>
        <v>60</v>
      </c>
      <c r="X1463" s="19">
        <v>0</v>
      </c>
      <c r="Y1463" s="19">
        <v>0</v>
      </c>
      <c r="Z1463" s="19">
        <v>0</v>
      </c>
      <c r="AA1463" s="20">
        <f>G1463*P1463</f>
        <v>6000</v>
      </c>
      <c r="AB1463" s="20">
        <f>(G1463*S1463)/J1463</f>
        <v>6000</v>
      </c>
      <c r="AC1463" s="20">
        <v>0</v>
      </c>
      <c r="AD1463" s="20">
        <v>0</v>
      </c>
      <c r="AE1463" s="20">
        <v>0</v>
      </c>
      <c r="AF1463" s="24">
        <v>100</v>
      </c>
      <c r="AG1463" s="24">
        <v>0</v>
      </c>
      <c r="AH1463" s="24">
        <v>1</v>
      </c>
      <c r="AI1463" s="24">
        <v>100</v>
      </c>
      <c r="AJ1463" s="24">
        <v>0</v>
      </c>
      <c r="AK1463" s="24">
        <v>1</v>
      </c>
      <c r="AL1463" s="24">
        <v>0.5</v>
      </c>
      <c r="AM1463" s="24">
        <v>0.5</v>
      </c>
      <c r="AN1463" s="24">
        <v>0</v>
      </c>
      <c r="AO1463" s="24">
        <v>0</v>
      </c>
      <c r="AP1463" s="24">
        <v>0</v>
      </c>
      <c r="AQ1463" s="24">
        <v>0.01</v>
      </c>
      <c r="AR1463" s="24">
        <v>0.01</v>
      </c>
      <c r="AS1463" s="24">
        <v>0</v>
      </c>
      <c r="AT1463" s="24">
        <v>0</v>
      </c>
      <c r="AU1463" s="24">
        <v>0</v>
      </c>
      <c r="AV1463" s="24">
        <v>0</v>
      </c>
      <c r="AW1463" s="24">
        <v>0.2</v>
      </c>
      <c r="AX1463" s="24">
        <v>0</v>
      </c>
      <c r="AY1463" s="24">
        <v>0</v>
      </c>
      <c r="AZ1463" s="24">
        <v>0</v>
      </c>
      <c r="BA1463" s="24">
        <v>0.04</v>
      </c>
      <c r="BB1463" s="24">
        <v>0</v>
      </c>
      <c r="BC1463" s="22">
        <v>0.05</v>
      </c>
      <c r="BD1463" s="22">
        <v>0.05</v>
      </c>
      <c r="BE1463" s="24">
        <v>7.4999999999999997E-2</v>
      </c>
      <c r="BF1463" s="24">
        <v>5.0000000000000001E-3</v>
      </c>
      <c r="BG1463" s="24">
        <v>0</v>
      </c>
      <c r="BH1463" s="24">
        <v>0</v>
      </c>
      <c r="BI1463" s="24">
        <v>0</v>
      </c>
      <c r="BJ1463" s="24">
        <v>1.8749999999999999E-2</v>
      </c>
      <c r="BK1463" s="24">
        <v>1.25E-3</v>
      </c>
      <c r="BL1463" s="24">
        <v>0</v>
      </c>
      <c r="BM1463" s="24">
        <v>0</v>
      </c>
      <c r="BN1463" s="24">
        <v>0</v>
      </c>
      <c r="BO1463" s="24">
        <v>0.1</v>
      </c>
      <c r="BP1463" s="24">
        <v>0.1</v>
      </c>
      <c r="BQ1463" s="24">
        <v>0</v>
      </c>
      <c r="BR1463" s="24">
        <v>0</v>
      </c>
      <c r="BS1463" s="24">
        <v>0</v>
      </c>
      <c r="BT1463" s="24">
        <v>0.04</v>
      </c>
      <c r="BU1463" s="29">
        <v>4</v>
      </c>
      <c r="BV1463" s="23">
        <f>BT1463/(BT1463+BU1463)</f>
        <v>9.9009900990099011E-3</v>
      </c>
      <c r="BW1463" s="23">
        <f>SQRT((BT1463*BU1463)/((BT1463+BU1463)^2*(BT1463+BU1463+1)))</f>
        <v>4.410251516706673E-2</v>
      </c>
      <c r="BX1463" s="30">
        <v>0.1</v>
      </c>
      <c r="BY1463" s="30">
        <v>0.7</v>
      </c>
      <c r="BZ1463" s="30">
        <v>0.1</v>
      </c>
      <c r="CA1463" s="30">
        <v>0.1</v>
      </c>
      <c r="CB1463" s="28" t="s">
        <v>83</v>
      </c>
      <c r="CC1463" s="24">
        <v>600</v>
      </c>
    </row>
    <row r="1464" spans="1:81" s="24" customFormat="1" x14ac:dyDescent="0.2">
      <c r="A1464" s="30">
        <f t="shared" si="22"/>
        <v>1463</v>
      </c>
      <c r="B1464" s="30">
        <v>20</v>
      </c>
      <c r="C1464" s="30">
        <v>20</v>
      </c>
      <c r="D1464" s="24">
        <v>5</v>
      </c>
      <c r="E1464" s="24">
        <v>5</v>
      </c>
      <c r="F1464" s="19" t="s">
        <v>80</v>
      </c>
      <c r="G1464" s="19">
        <f>IF(F1464="rectangle",B1464*C1464,IF(F1464="hook",B1464*C1464-(D1464*E1464),IF(F1464="eight",B1464*C1464-2*(D1464*E1464),IF(F1464="tee",B1464*C1464-2*(D1464*E1464),IF(F1464="cross",B1464*C1464-4*(D1464*E1464),"ERROR")))))</f>
        <v>400</v>
      </c>
      <c r="H1464" s="19" t="s">
        <v>84</v>
      </c>
      <c r="I1464" s="19">
        <f>B1464/C1464</f>
        <v>1</v>
      </c>
      <c r="J1464" s="22">
        <v>1</v>
      </c>
      <c r="K1464" s="24">
        <v>125</v>
      </c>
      <c r="L1464" s="24">
        <v>4</v>
      </c>
      <c r="M1464" s="25">
        <v>5</v>
      </c>
      <c r="N1464" s="22">
        <f>M1464/4</f>
        <v>1.25</v>
      </c>
      <c r="O1464" s="19">
        <f>M1464/N1464</f>
        <v>4</v>
      </c>
      <c r="P1464" s="26">
        <v>15</v>
      </c>
      <c r="Q1464" s="30">
        <f>P1464</f>
        <v>15</v>
      </c>
      <c r="R1464" s="20">
        <f>AA1464/V1464</f>
        <v>100</v>
      </c>
      <c r="S1464" s="27">
        <v>15</v>
      </c>
      <c r="T1464" s="30">
        <f>S1464</f>
        <v>15</v>
      </c>
      <c r="U1464" s="20">
        <f>AB1464/W1464</f>
        <v>100</v>
      </c>
      <c r="V1464" s="19">
        <f>ROUND((Q1464/100)*G1464,0)</f>
        <v>60</v>
      </c>
      <c r="W1464" s="19">
        <f>ROUND(((T1464/100)*G1464)/J1464,0)</f>
        <v>60</v>
      </c>
      <c r="X1464" s="19">
        <v>0</v>
      </c>
      <c r="Y1464" s="19">
        <v>0</v>
      </c>
      <c r="Z1464" s="19">
        <v>0</v>
      </c>
      <c r="AA1464" s="20">
        <f>G1464*P1464</f>
        <v>6000</v>
      </c>
      <c r="AB1464" s="20">
        <f>(G1464*S1464)/J1464</f>
        <v>6000</v>
      </c>
      <c r="AC1464" s="20">
        <v>0</v>
      </c>
      <c r="AD1464" s="20">
        <v>0</v>
      </c>
      <c r="AE1464" s="20">
        <v>0</v>
      </c>
      <c r="AF1464" s="24">
        <v>100</v>
      </c>
      <c r="AG1464" s="24">
        <v>0</v>
      </c>
      <c r="AH1464" s="24">
        <v>1</v>
      </c>
      <c r="AI1464" s="24">
        <v>100</v>
      </c>
      <c r="AJ1464" s="24">
        <v>0</v>
      </c>
      <c r="AK1464" s="24">
        <v>1</v>
      </c>
      <c r="AL1464" s="24">
        <v>0.5</v>
      </c>
      <c r="AM1464" s="24">
        <v>0.5</v>
      </c>
      <c r="AN1464" s="24">
        <v>0</v>
      </c>
      <c r="AO1464" s="24">
        <v>0</v>
      </c>
      <c r="AP1464" s="24">
        <v>0</v>
      </c>
      <c r="AQ1464" s="24">
        <v>0.01</v>
      </c>
      <c r="AR1464" s="24">
        <v>0.01</v>
      </c>
      <c r="AS1464" s="24">
        <v>0</v>
      </c>
      <c r="AT1464" s="24">
        <v>0</v>
      </c>
      <c r="AU1464" s="24">
        <v>0</v>
      </c>
      <c r="AV1464" s="24">
        <v>0</v>
      </c>
      <c r="AW1464" s="24">
        <v>0.2</v>
      </c>
      <c r="AX1464" s="24">
        <v>0</v>
      </c>
      <c r="AY1464" s="24">
        <v>0</v>
      </c>
      <c r="AZ1464" s="24">
        <v>0</v>
      </c>
      <c r="BA1464" s="24">
        <v>0.04</v>
      </c>
      <c r="BB1464" s="24">
        <v>0</v>
      </c>
      <c r="BC1464" s="22">
        <v>0.05</v>
      </c>
      <c r="BD1464" s="22">
        <v>0.05</v>
      </c>
      <c r="BE1464" s="24">
        <v>7.4999999999999997E-2</v>
      </c>
      <c r="BF1464" s="24">
        <v>5.0000000000000001E-3</v>
      </c>
      <c r="BG1464" s="24">
        <v>0</v>
      </c>
      <c r="BH1464" s="24">
        <v>0</v>
      </c>
      <c r="BI1464" s="24">
        <v>0</v>
      </c>
      <c r="BJ1464" s="24">
        <v>1.8749999999999999E-2</v>
      </c>
      <c r="BK1464" s="24">
        <v>1.25E-3</v>
      </c>
      <c r="BL1464" s="24">
        <v>0</v>
      </c>
      <c r="BM1464" s="24">
        <v>0</v>
      </c>
      <c r="BN1464" s="24">
        <v>0</v>
      </c>
      <c r="BO1464" s="24">
        <v>0.1</v>
      </c>
      <c r="BP1464" s="24">
        <v>0.1</v>
      </c>
      <c r="BQ1464" s="24">
        <v>0</v>
      </c>
      <c r="BR1464" s="24">
        <v>0</v>
      </c>
      <c r="BS1464" s="24">
        <v>0</v>
      </c>
      <c r="BT1464" s="24">
        <v>0.04</v>
      </c>
      <c r="BU1464" s="29">
        <v>0.2</v>
      </c>
      <c r="BV1464" s="23">
        <f>BT1464/(BT1464+BU1464)</f>
        <v>0.16666666666666666</v>
      </c>
      <c r="BW1464" s="23">
        <f>SQRT((BT1464*BU1464)/((BT1464+BU1464)^2*(BT1464+BU1464+1)))</f>
        <v>0.33467472037604118</v>
      </c>
      <c r="BX1464" s="30">
        <v>0.1</v>
      </c>
      <c r="BY1464" s="30">
        <v>0.7</v>
      </c>
      <c r="BZ1464" s="30">
        <v>0.1</v>
      </c>
      <c r="CA1464" s="30">
        <v>0.1</v>
      </c>
      <c r="CB1464" s="28" t="s">
        <v>83</v>
      </c>
      <c r="CC1464" s="24">
        <v>600</v>
      </c>
    </row>
    <row r="1465" spans="1:81" s="24" customFormat="1" x14ac:dyDescent="0.2">
      <c r="A1465" s="30">
        <f t="shared" si="22"/>
        <v>1464</v>
      </c>
      <c r="B1465" s="30">
        <v>20</v>
      </c>
      <c r="C1465" s="30">
        <v>20</v>
      </c>
      <c r="D1465" s="24">
        <v>5</v>
      </c>
      <c r="E1465" s="24">
        <v>5</v>
      </c>
      <c r="F1465" s="19" t="s">
        <v>80</v>
      </c>
      <c r="G1465" s="19">
        <f>IF(F1465="rectangle",B1465*C1465,IF(F1465="hook",B1465*C1465-(D1465*E1465),IF(F1465="eight",B1465*C1465-2*(D1465*E1465),IF(F1465="tee",B1465*C1465-2*(D1465*E1465),IF(F1465="cross",B1465*C1465-4*(D1465*E1465),"ERROR")))))</f>
        <v>400</v>
      </c>
      <c r="H1465" s="19" t="s">
        <v>84</v>
      </c>
      <c r="I1465" s="19">
        <f>B1465/C1465</f>
        <v>1</v>
      </c>
      <c r="J1465" s="22">
        <v>1</v>
      </c>
      <c r="K1465" s="24">
        <v>125</v>
      </c>
      <c r="L1465" s="24">
        <v>4</v>
      </c>
      <c r="M1465" s="25">
        <v>5</v>
      </c>
      <c r="N1465" s="22">
        <f>M1465/4</f>
        <v>1.25</v>
      </c>
      <c r="O1465" s="19">
        <f>M1465/N1465</f>
        <v>4</v>
      </c>
      <c r="P1465" s="26">
        <v>15</v>
      </c>
      <c r="Q1465" s="30">
        <f>P1465</f>
        <v>15</v>
      </c>
      <c r="R1465" s="20">
        <f>AA1465/V1465</f>
        <v>100</v>
      </c>
      <c r="S1465" s="27">
        <v>15</v>
      </c>
      <c r="T1465" s="30">
        <f>S1465</f>
        <v>15</v>
      </c>
      <c r="U1465" s="20">
        <f>AB1465/W1465</f>
        <v>100</v>
      </c>
      <c r="V1465" s="19">
        <f>ROUND((Q1465/100)*G1465,0)</f>
        <v>60</v>
      </c>
      <c r="W1465" s="19">
        <f>ROUND(((T1465/100)*G1465)/J1465,0)</f>
        <v>60</v>
      </c>
      <c r="X1465" s="19">
        <v>0</v>
      </c>
      <c r="Y1465" s="19">
        <v>0</v>
      </c>
      <c r="Z1465" s="19">
        <v>0</v>
      </c>
      <c r="AA1465" s="20">
        <f>G1465*P1465</f>
        <v>6000</v>
      </c>
      <c r="AB1465" s="20">
        <f>(G1465*S1465)/J1465</f>
        <v>6000</v>
      </c>
      <c r="AC1465" s="20">
        <v>0</v>
      </c>
      <c r="AD1465" s="20">
        <v>0</v>
      </c>
      <c r="AE1465" s="20">
        <v>0</v>
      </c>
      <c r="AF1465" s="24">
        <v>100</v>
      </c>
      <c r="AG1465" s="24">
        <v>0</v>
      </c>
      <c r="AH1465" s="24">
        <v>1</v>
      </c>
      <c r="AI1465" s="24">
        <v>100</v>
      </c>
      <c r="AJ1465" s="24">
        <v>0</v>
      </c>
      <c r="AK1465" s="24">
        <v>1</v>
      </c>
      <c r="AL1465" s="24">
        <v>0.5</v>
      </c>
      <c r="AM1465" s="24">
        <v>0.5</v>
      </c>
      <c r="AN1465" s="24">
        <v>0</v>
      </c>
      <c r="AO1465" s="24">
        <v>0</v>
      </c>
      <c r="AP1465" s="24">
        <v>0</v>
      </c>
      <c r="AQ1465" s="24">
        <v>0.01</v>
      </c>
      <c r="AR1465" s="24">
        <v>0.01</v>
      </c>
      <c r="AS1465" s="24">
        <v>0</v>
      </c>
      <c r="AT1465" s="24">
        <v>0</v>
      </c>
      <c r="AU1465" s="24">
        <v>0</v>
      </c>
      <c r="AV1465" s="24">
        <v>0</v>
      </c>
      <c r="AW1465" s="24">
        <v>0.2</v>
      </c>
      <c r="AX1465" s="24">
        <v>0</v>
      </c>
      <c r="AY1465" s="24">
        <v>0</v>
      </c>
      <c r="AZ1465" s="24">
        <v>0</v>
      </c>
      <c r="BA1465" s="24">
        <v>0.04</v>
      </c>
      <c r="BB1465" s="24">
        <v>0</v>
      </c>
      <c r="BC1465" s="22">
        <v>0.05</v>
      </c>
      <c r="BD1465" s="22">
        <v>0.05</v>
      </c>
      <c r="BE1465" s="24">
        <v>7.4999999999999997E-2</v>
      </c>
      <c r="BF1465" s="24">
        <v>5.0000000000000001E-3</v>
      </c>
      <c r="BG1465" s="24">
        <v>0</v>
      </c>
      <c r="BH1465" s="24">
        <v>0</v>
      </c>
      <c r="BI1465" s="24">
        <v>0</v>
      </c>
      <c r="BJ1465" s="24">
        <v>1.8749999999999999E-2</v>
      </c>
      <c r="BK1465" s="24">
        <v>1.25E-3</v>
      </c>
      <c r="BL1465" s="24">
        <v>0</v>
      </c>
      <c r="BM1465" s="24">
        <v>0</v>
      </c>
      <c r="BN1465" s="24">
        <v>0</v>
      </c>
      <c r="BO1465" s="24">
        <v>0.1</v>
      </c>
      <c r="BP1465" s="24">
        <v>0.1</v>
      </c>
      <c r="BQ1465" s="24">
        <v>0</v>
      </c>
      <c r="BR1465" s="24">
        <v>0</v>
      </c>
      <c r="BS1465" s="24">
        <v>0</v>
      </c>
      <c r="BT1465" s="24">
        <v>0.04</v>
      </c>
      <c r="BU1465" s="29">
        <v>0.1</v>
      </c>
      <c r="BV1465" s="23">
        <f>BT1465/(BT1465+BU1465)</f>
        <v>0.2857142857142857</v>
      </c>
      <c r="BW1465" s="23">
        <f>SQRT((BT1465*BU1465)/((BT1465+BU1465)^2*(BT1465+BU1465+1)))</f>
        <v>0.42310634125649449</v>
      </c>
      <c r="BX1465" s="30">
        <v>0.1</v>
      </c>
      <c r="BY1465" s="30">
        <v>0.7</v>
      </c>
      <c r="BZ1465" s="30">
        <v>0.1</v>
      </c>
      <c r="CA1465" s="30">
        <v>0.1</v>
      </c>
      <c r="CB1465" s="28" t="s">
        <v>83</v>
      </c>
      <c r="CC1465" s="24">
        <v>600</v>
      </c>
    </row>
    <row r="1466" spans="1:81" s="24" customFormat="1" x14ac:dyDescent="0.2">
      <c r="A1466" s="30">
        <f t="shared" si="22"/>
        <v>1465</v>
      </c>
      <c r="B1466" s="30">
        <v>20</v>
      </c>
      <c r="C1466" s="30">
        <v>20</v>
      </c>
      <c r="D1466" s="24">
        <v>5</v>
      </c>
      <c r="E1466" s="24">
        <v>5</v>
      </c>
      <c r="F1466" s="19" t="s">
        <v>80</v>
      </c>
      <c r="G1466" s="19">
        <f>IF(F1466="rectangle",B1466*C1466,IF(F1466="hook",B1466*C1466-(D1466*E1466),IF(F1466="eight",B1466*C1466-2*(D1466*E1466),IF(F1466="tee",B1466*C1466-2*(D1466*E1466),IF(F1466="cross",B1466*C1466-4*(D1466*E1466),"ERROR")))))</f>
        <v>400</v>
      </c>
      <c r="H1466" s="19" t="s">
        <v>84</v>
      </c>
      <c r="I1466" s="19">
        <f>B1466/C1466</f>
        <v>1</v>
      </c>
      <c r="J1466" s="22">
        <v>1</v>
      </c>
      <c r="K1466" s="24">
        <v>125</v>
      </c>
      <c r="L1466" s="24">
        <v>4</v>
      </c>
      <c r="M1466" s="25">
        <v>5</v>
      </c>
      <c r="N1466" s="22">
        <f>M1466/4</f>
        <v>1.25</v>
      </c>
      <c r="O1466" s="19">
        <f>M1466/N1466</f>
        <v>4</v>
      </c>
      <c r="P1466" s="26">
        <v>15</v>
      </c>
      <c r="Q1466" s="30">
        <f>P1466</f>
        <v>15</v>
      </c>
      <c r="R1466" s="20">
        <f>AA1466/V1466</f>
        <v>100</v>
      </c>
      <c r="S1466" s="27">
        <v>30</v>
      </c>
      <c r="T1466" s="30">
        <f>S1466</f>
        <v>30</v>
      </c>
      <c r="U1466" s="20">
        <f>AB1466/W1466</f>
        <v>100</v>
      </c>
      <c r="V1466" s="19">
        <f>ROUND((Q1466/100)*G1466,0)</f>
        <v>60</v>
      </c>
      <c r="W1466" s="19">
        <f>ROUND(((T1466/100)*G1466)/J1466,0)</f>
        <v>120</v>
      </c>
      <c r="X1466" s="19">
        <v>0</v>
      </c>
      <c r="Y1466" s="19">
        <v>0</v>
      </c>
      <c r="Z1466" s="19">
        <v>0</v>
      </c>
      <c r="AA1466" s="20">
        <f>G1466*P1466</f>
        <v>6000</v>
      </c>
      <c r="AB1466" s="20">
        <f>(G1466*S1466)/J1466</f>
        <v>12000</v>
      </c>
      <c r="AC1466" s="20">
        <v>0</v>
      </c>
      <c r="AD1466" s="20">
        <v>0</v>
      </c>
      <c r="AE1466" s="20">
        <v>0</v>
      </c>
      <c r="AF1466" s="24">
        <v>100</v>
      </c>
      <c r="AG1466" s="24">
        <v>0</v>
      </c>
      <c r="AH1466" s="24">
        <v>1</v>
      </c>
      <c r="AI1466" s="24">
        <v>100</v>
      </c>
      <c r="AJ1466" s="24">
        <v>0</v>
      </c>
      <c r="AK1466" s="24">
        <v>1</v>
      </c>
      <c r="AL1466" s="24">
        <v>0.5</v>
      </c>
      <c r="AM1466" s="24">
        <v>0.5</v>
      </c>
      <c r="AN1466" s="24">
        <v>0</v>
      </c>
      <c r="AO1466" s="24">
        <v>0</v>
      </c>
      <c r="AP1466" s="24">
        <v>0</v>
      </c>
      <c r="AQ1466" s="24">
        <v>0.01</v>
      </c>
      <c r="AR1466" s="24">
        <v>0.01</v>
      </c>
      <c r="AS1466" s="24">
        <v>0</v>
      </c>
      <c r="AT1466" s="24">
        <v>0</v>
      </c>
      <c r="AU1466" s="24">
        <v>0</v>
      </c>
      <c r="AV1466" s="24">
        <v>0</v>
      </c>
      <c r="AW1466" s="24">
        <v>0.2</v>
      </c>
      <c r="AX1466" s="24">
        <v>0</v>
      </c>
      <c r="AY1466" s="24">
        <v>0</v>
      </c>
      <c r="AZ1466" s="24">
        <v>0</v>
      </c>
      <c r="BA1466" s="24">
        <v>0.04</v>
      </c>
      <c r="BB1466" s="24">
        <v>0</v>
      </c>
      <c r="BC1466" s="22">
        <v>0.05</v>
      </c>
      <c r="BD1466" s="22">
        <v>0.05</v>
      </c>
      <c r="BE1466" s="24">
        <v>7.4999999999999997E-2</v>
      </c>
      <c r="BF1466" s="24">
        <v>5.0000000000000001E-3</v>
      </c>
      <c r="BG1466" s="24">
        <v>0</v>
      </c>
      <c r="BH1466" s="24">
        <v>0</v>
      </c>
      <c r="BI1466" s="24">
        <v>0</v>
      </c>
      <c r="BJ1466" s="24">
        <v>1.8749999999999999E-2</v>
      </c>
      <c r="BK1466" s="24">
        <v>1.25E-3</v>
      </c>
      <c r="BL1466" s="24">
        <v>0</v>
      </c>
      <c r="BM1466" s="24">
        <v>0</v>
      </c>
      <c r="BN1466" s="24">
        <v>0</v>
      </c>
      <c r="BO1466" s="24">
        <v>0.1</v>
      </c>
      <c r="BP1466" s="24">
        <v>0.1</v>
      </c>
      <c r="BQ1466" s="24">
        <v>0</v>
      </c>
      <c r="BR1466" s="24">
        <v>0</v>
      </c>
      <c r="BS1466" s="24">
        <v>0</v>
      </c>
      <c r="BT1466" s="24">
        <v>0.04</v>
      </c>
      <c r="BU1466" s="29">
        <v>4</v>
      </c>
      <c r="BV1466" s="23">
        <f>BT1466/(BT1466+BU1466)</f>
        <v>9.9009900990099011E-3</v>
      </c>
      <c r="BW1466" s="23">
        <f>SQRT((BT1466*BU1466)/((BT1466+BU1466)^2*(BT1466+BU1466+1)))</f>
        <v>4.410251516706673E-2</v>
      </c>
      <c r="BX1466" s="30">
        <v>0.1</v>
      </c>
      <c r="BY1466" s="30">
        <v>0.7</v>
      </c>
      <c r="BZ1466" s="30">
        <v>0.1</v>
      </c>
      <c r="CA1466" s="30">
        <v>0.1</v>
      </c>
      <c r="CB1466" s="28" t="s">
        <v>83</v>
      </c>
      <c r="CC1466" s="24">
        <v>600</v>
      </c>
    </row>
    <row r="1467" spans="1:81" s="24" customFormat="1" x14ac:dyDescent="0.2">
      <c r="A1467" s="30">
        <f t="shared" si="22"/>
        <v>1466</v>
      </c>
      <c r="B1467" s="30">
        <v>20</v>
      </c>
      <c r="C1467" s="30">
        <v>20</v>
      </c>
      <c r="D1467" s="24">
        <v>5</v>
      </c>
      <c r="E1467" s="24">
        <v>5</v>
      </c>
      <c r="F1467" s="19" t="s">
        <v>80</v>
      </c>
      <c r="G1467" s="19">
        <f>IF(F1467="rectangle",B1467*C1467,IF(F1467="hook",B1467*C1467-(D1467*E1467),IF(F1467="eight",B1467*C1467-2*(D1467*E1467),IF(F1467="tee",B1467*C1467-2*(D1467*E1467),IF(F1467="cross",B1467*C1467-4*(D1467*E1467),"ERROR")))))</f>
        <v>400</v>
      </c>
      <c r="H1467" s="19" t="s">
        <v>84</v>
      </c>
      <c r="I1467" s="19">
        <f>B1467/C1467</f>
        <v>1</v>
      </c>
      <c r="J1467" s="22">
        <v>1</v>
      </c>
      <c r="K1467" s="24">
        <v>125</v>
      </c>
      <c r="L1467" s="24">
        <v>4</v>
      </c>
      <c r="M1467" s="25">
        <v>5</v>
      </c>
      <c r="N1467" s="22">
        <f>M1467/4</f>
        <v>1.25</v>
      </c>
      <c r="O1467" s="19">
        <f>M1467/N1467</f>
        <v>4</v>
      </c>
      <c r="P1467" s="26">
        <v>15</v>
      </c>
      <c r="Q1467" s="30">
        <f>P1467</f>
        <v>15</v>
      </c>
      <c r="R1467" s="20">
        <f>AA1467/V1467</f>
        <v>100</v>
      </c>
      <c r="S1467" s="27">
        <v>30</v>
      </c>
      <c r="T1467" s="30">
        <f>S1467</f>
        <v>30</v>
      </c>
      <c r="U1467" s="20">
        <f>AB1467/W1467</f>
        <v>100</v>
      </c>
      <c r="V1467" s="19">
        <f>ROUND((Q1467/100)*G1467,0)</f>
        <v>60</v>
      </c>
      <c r="W1467" s="19">
        <f>ROUND(((T1467/100)*G1467)/J1467,0)</f>
        <v>120</v>
      </c>
      <c r="X1467" s="19">
        <v>0</v>
      </c>
      <c r="Y1467" s="19">
        <v>0</v>
      </c>
      <c r="Z1467" s="19">
        <v>0</v>
      </c>
      <c r="AA1467" s="20">
        <f>G1467*P1467</f>
        <v>6000</v>
      </c>
      <c r="AB1467" s="20">
        <f>(G1467*S1467)/J1467</f>
        <v>12000</v>
      </c>
      <c r="AC1467" s="20">
        <v>0</v>
      </c>
      <c r="AD1467" s="20">
        <v>0</v>
      </c>
      <c r="AE1467" s="20">
        <v>0</v>
      </c>
      <c r="AF1467" s="24">
        <v>100</v>
      </c>
      <c r="AG1467" s="24">
        <v>0</v>
      </c>
      <c r="AH1467" s="24">
        <v>1</v>
      </c>
      <c r="AI1467" s="24">
        <v>100</v>
      </c>
      <c r="AJ1467" s="24">
        <v>0</v>
      </c>
      <c r="AK1467" s="24">
        <v>1</v>
      </c>
      <c r="AL1467" s="24">
        <v>0.5</v>
      </c>
      <c r="AM1467" s="24">
        <v>0.5</v>
      </c>
      <c r="AN1467" s="24">
        <v>0</v>
      </c>
      <c r="AO1467" s="24">
        <v>0</v>
      </c>
      <c r="AP1467" s="24">
        <v>0</v>
      </c>
      <c r="AQ1467" s="24">
        <v>0.01</v>
      </c>
      <c r="AR1467" s="24">
        <v>0.01</v>
      </c>
      <c r="AS1467" s="24">
        <v>0</v>
      </c>
      <c r="AT1467" s="24">
        <v>0</v>
      </c>
      <c r="AU1467" s="24">
        <v>0</v>
      </c>
      <c r="AV1467" s="24">
        <v>0</v>
      </c>
      <c r="AW1467" s="24">
        <v>0.2</v>
      </c>
      <c r="AX1467" s="24">
        <v>0</v>
      </c>
      <c r="AY1467" s="24">
        <v>0</v>
      </c>
      <c r="AZ1467" s="24">
        <v>0</v>
      </c>
      <c r="BA1467" s="24">
        <v>0.04</v>
      </c>
      <c r="BB1467" s="24">
        <v>0</v>
      </c>
      <c r="BC1467" s="22">
        <v>0.05</v>
      </c>
      <c r="BD1467" s="22">
        <v>0.05</v>
      </c>
      <c r="BE1467" s="24">
        <v>7.4999999999999997E-2</v>
      </c>
      <c r="BF1467" s="24">
        <v>5.0000000000000001E-3</v>
      </c>
      <c r="BG1467" s="24">
        <v>0</v>
      </c>
      <c r="BH1467" s="24">
        <v>0</v>
      </c>
      <c r="BI1467" s="24">
        <v>0</v>
      </c>
      <c r="BJ1467" s="24">
        <v>1.8749999999999999E-2</v>
      </c>
      <c r="BK1467" s="24">
        <v>1.25E-3</v>
      </c>
      <c r="BL1467" s="24">
        <v>0</v>
      </c>
      <c r="BM1467" s="24">
        <v>0</v>
      </c>
      <c r="BN1467" s="24">
        <v>0</v>
      </c>
      <c r="BO1467" s="24">
        <v>0.1</v>
      </c>
      <c r="BP1467" s="24">
        <v>0.1</v>
      </c>
      <c r="BQ1467" s="24">
        <v>0</v>
      </c>
      <c r="BR1467" s="24">
        <v>0</v>
      </c>
      <c r="BS1467" s="24">
        <v>0</v>
      </c>
      <c r="BT1467" s="24">
        <v>0.04</v>
      </c>
      <c r="BU1467" s="29">
        <v>0.2</v>
      </c>
      <c r="BV1467" s="23">
        <f>BT1467/(BT1467+BU1467)</f>
        <v>0.16666666666666666</v>
      </c>
      <c r="BW1467" s="23">
        <f>SQRT((BT1467*BU1467)/((BT1467+BU1467)^2*(BT1467+BU1467+1)))</f>
        <v>0.33467472037604118</v>
      </c>
      <c r="BX1467" s="30">
        <v>0.1</v>
      </c>
      <c r="BY1467" s="30">
        <v>0.7</v>
      </c>
      <c r="BZ1467" s="30">
        <v>0.1</v>
      </c>
      <c r="CA1467" s="30">
        <v>0.1</v>
      </c>
      <c r="CB1467" s="28" t="s">
        <v>83</v>
      </c>
      <c r="CC1467" s="24">
        <v>600</v>
      </c>
    </row>
    <row r="1468" spans="1:81" s="24" customFormat="1" x14ac:dyDescent="0.2">
      <c r="A1468" s="30">
        <f t="shared" si="22"/>
        <v>1467</v>
      </c>
      <c r="B1468" s="30">
        <v>20</v>
      </c>
      <c r="C1468" s="30">
        <v>20</v>
      </c>
      <c r="D1468" s="24">
        <v>5</v>
      </c>
      <c r="E1468" s="24">
        <v>5</v>
      </c>
      <c r="F1468" s="19" t="s">
        <v>80</v>
      </c>
      <c r="G1468" s="19">
        <f>IF(F1468="rectangle",B1468*C1468,IF(F1468="hook",B1468*C1468-(D1468*E1468),IF(F1468="eight",B1468*C1468-2*(D1468*E1468),IF(F1468="tee",B1468*C1468-2*(D1468*E1468),IF(F1468="cross",B1468*C1468-4*(D1468*E1468),"ERROR")))))</f>
        <v>400</v>
      </c>
      <c r="H1468" s="19" t="s">
        <v>84</v>
      </c>
      <c r="I1468" s="19">
        <f>B1468/C1468</f>
        <v>1</v>
      </c>
      <c r="J1468" s="22">
        <v>1</v>
      </c>
      <c r="K1468" s="24">
        <v>125</v>
      </c>
      <c r="L1468" s="24">
        <v>4</v>
      </c>
      <c r="M1468" s="25">
        <v>5</v>
      </c>
      <c r="N1468" s="22">
        <f>M1468/4</f>
        <v>1.25</v>
      </c>
      <c r="O1468" s="19">
        <f>M1468/N1468</f>
        <v>4</v>
      </c>
      <c r="P1468" s="26">
        <v>15</v>
      </c>
      <c r="Q1468" s="30">
        <f>P1468</f>
        <v>15</v>
      </c>
      <c r="R1468" s="20">
        <f>AA1468/V1468</f>
        <v>100</v>
      </c>
      <c r="S1468" s="27">
        <v>30</v>
      </c>
      <c r="T1468" s="30">
        <f>S1468</f>
        <v>30</v>
      </c>
      <c r="U1468" s="20">
        <f>AB1468/W1468</f>
        <v>100</v>
      </c>
      <c r="V1468" s="19">
        <f>ROUND((Q1468/100)*G1468,0)</f>
        <v>60</v>
      </c>
      <c r="W1468" s="19">
        <f>ROUND(((T1468/100)*G1468)/J1468,0)</f>
        <v>120</v>
      </c>
      <c r="X1468" s="19">
        <v>0</v>
      </c>
      <c r="Y1468" s="19">
        <v>0</v>
      </c>
      <c r="Z1468" s="19">
        <v>0</v>
      </c>
      <c r="AA1468" s="20">
        <f>G1468*P1468</f>
        <v>6000</v>
      </c>
      <c r="AB1468" s="20">
        <f>(G1468*S1468)/J1468</f>
        <v>12000</v>
      </c>
      <c r="AC1468" s="20">
        <v>0</v>
      </c>
      <c r="AD1468" s="20">
        <v>0</v>
      </c>
      <c r="AE1468" s="20">
        <v>0</v>
      </c>
      <c r="AF1468" s="24">
        <v>100</v>
      </c>
      <c r="AG1468" s="24">
        <v>0</v>
      </c>
      <c r="AH1468" s="24">
        <v>1</v>
      </c>
      <c r="AI1468" s="24">
        <v>100</v>
      </c>
      <c r="AJ1468" s="24">
        <v>0</v>
      </c>
      <c r="AK1468" s="24">
        <v>1</v>
      </c>
      <c r="AL1468" s="24">
        <v>0.5</v>
      </c>
      <c r="AM1468" s="24">
        <v>0.5</v>
      </c>
      <c r="AN1468" s="24">
        <v>0</v>
      </c>
      <c r="AO1468" s="24">
        <v>0</v>
      </c>
      <c r="AP1468" s="24">
        <v>0</v>
      </c>
      <c r="AQ1468" s="24">
        <v>0.01</v>
      </c>
      <c r="AR1468" s="24">
        <v>0.01</v>
      </c>
      <c r="AS1468" s="24">
        <v>0</v>
      </c>
      <c r="AT1468" s="24">
        <v>0</v>
      </c>
      <c r="AU1468" s="24">
        <v>0</v>
      </c>
      <c r="AV1468" s="24">
        <v>0</v>
      </c>
      <c r="AW1468" s="24">
        <v>0.2</v>
      </c>
      <c r="AX1468" s="24">
        <v>0</v>
      </c>
      <c r="AY1468" s="24">
        <v>0</v>
      </c>
      <c r="AZ1468" s="24">
        <v>0</v>
      </c>
      <c r="BA1468" s="24">
        <v>0.04</v>
      </c>
      <c r="BB1468" s="24">
        <v>0</v>
      </c>
      <c r="BC1468" s="22">
        <v>0.05</v>
      </c>
      <c r="BD1468" s="22">
        <v>0.05</v>
      </c>
      <c r="BE1468" s="24">
        <v>7.4999999999999997E-2</v>
      </c>
      <c r="BF1468" s="24">
        <v>5.0000000000000001E-3</v>
      </c>
      <c r="BG1468" s="24">
        <v>0</v>
      </c>
      <c r="BH1468" s="24">
        <v>0</v>
      </c>
      <c r="BI1468" s="24">
        <v>0</v>
      </c>
      <c r="BJ1468" s="24">
        <v>1.8749999999999999E-2</v>
      </c>
      <c r="BK1468" s="24">
        <v>1.25E-3</v>
      </c>
      <c r="BL1468" s="24">
        <v>0</v>
      </c>
      <c r="BM1468" s="24">
        <v>0</v>
      </c>
      <c r="BN1468" s="24">
        <v>0</v>
      </c>
      <c r="BO1468" s="24">
        <v>0.1</v>
      </c>
      <c r="BP1468" s="24">
        <v>0.1</v>
      </c>
      <c r="BQ1468" s="24">
        <v>0</v>
      </c>
      <c r="BR1468" s="24">
        <v>0</v>
      </c>
      <c r="BS1468" s="24">
        <v>0</v>
      </c>
      <c r="BT1468" s="24">
        <v>0.04</v>
      </c>
      <c r="BU1468" s="29">
        <v>0.1</v>
      </c>
      <c r="BV1468" s="23">
        <f>BT1468/(BT1468+BU1468)</f>
        <v>0.2857142857142857</v>
      </c>
      <c r="BW1468" s="23">
        <f>SQRT((BT1468*BU1468)/((BT1468+BU1468)^2*(BT1468+BU1468+1)))</f>
        <v>0.42310634125649449</v>
      </c>
      <c r="BX1468" s="30">
        <v>0.1</v>
      </c>
      <c r="BY1468" s="30">
        <v>0.7</v>
      </c>
      <c r="BZ1468" s="30">
        <v>0.1</v>
      </c>
      <c r="CA1468" s="30">
        <v>0.1</v>
      </c>
      <c r="CB1468" s="28" t="s">
        <v>83</v>
      </c>
      <c r="CC1468" s="24">
        <v>600</v>
      </c>
    </row>
    <row r="1469" spans="1:81" s="24" customFormat="1" x14ac:dyDescent="0.2">
      <c r="A1469" s="30">
        <f t="shared" si="22"/>
        <v>1468</v>
      </c>
      <c r="B1469" s="30">
        <v>300</v>
      </c>
      <c r="C1469" s="30">
        <v>300</v>
      </c>
      <c r="D1469" s="24">
        <v>5</v>
      </c>
      <c r="E1469" s="24">
        <v>5</v>
      </c>
      <c r="F1469" s="19" t="s">
        <v>80</v>
      </c>
      <c r="G1469" s="19">
        <f>IF(F1469="rectangle",B1469*C1469,IF(F1469="hook",B1469*C1469-(D1469*E1469),IF(F1469="eight",B1469*C1469-2*(D1469*E1469),IF(F1469="tee",B1469*C1469-2*(D1469*E1469),IF(F1469="cross",B1469*C1469-4*(D1469*E1469),"ERROR")))))</f>
        <v>90000</v>
      </c>
      <c r="H1469" s="19" t="s">
        <v>87</v>
      </c>
      <c r="I1469" s="19">
        <f>B1469/C1469</f>
        <v>1</v>
      </c>
      <c r="J1469" s="22">
        <v>1</v>
      </c>
      <c r="K1469" s="24">
        <v>125</v>
      </c>
      <c r="L1469" s="24">
        <v>4</v>
      </c>
      <c r="M1469" s="25">
        <v>5</v>
      </c>
      <c r="N1469" s="22">
        <f>M1469/4</f>
        <v>1.25</v>
      </c>
      <c r="O1469" s="19">
        <f>M1469/N1469</f>
        <v>4</v>
      </c>
      <c r="P1469" s="26">
        <v>15</v>
      </c>
      <c r="Q1469" s="30">
        <f>P1469</f>
        <v>15</v>
      </c>
      <c r="R1469" s="20">
        <f>AA1469/V1469</f>
        <v>100</v>
      </c>
      <c r="S1469" s="27">
        <v>5</v>
      </c>
      <c r="T1469" s="30">
        <f>S1469</f>
        <v>5</v>
      </c>
      <c r="U1469" s="20">
        <f>AB1469/W1469</f>
        <v>100</v>
      </c>
      <c r="V1469" s="19">
        <f>ROUND((Q1469/100)*G1469,0)</f>
        <v>13500</v>
      </c>
      <c r="W1469" s="19">
        <f>ROUND(((T1469/100)*G1469)/J1469,0)</f>
        <v>4500</v>
      </c>
      <c r="X1469" s="19">
        <v>0</v>
      </c>
      <c r="Y1469" s="19">
        <v>0</v>
      </c>
      <c r="Z1469" s="19">
        <v>0</v>
      </c>
      <c r="AA1469" s="20">
        <f>G1469*P1469</f>
        <v>1350000</v>
      </c>
      <c r="AB1469" s="20">
        <f>(G1469*S1469)/J1469</f>
        <v>450000</v>
      </c>
      <c r="AC1469" s="20">
        <v>0</v>
      </c>
      <c r="AD1469" s="20">
        <v>0</v>
      </c>
      <c r="AE1469" s="20">
        <v>0</v>
      </c>
      <c r="AF1469" s="24">
        <v>100</v>
      </c>
      <c r="AG1469" s="24">
        <v>0</v>
      </c>
      <c r="AH1469" s="24">
        <v>1</v>
      </c>
      <c r="AI1469" s="24">
        <v>100</v>
      </c>
      <c r="AJ1469" s="24">
        <v>0</v>
      </c>
      <c r="AK1469" s="24">
        <v>1</v>
      </c>
      <c r="AL1469" s="24">
        <v>0.5</v>
      </c>
      <c r="AM1469" s="24">
        <v>0.5</v>
      </c>
      <c r="AN1469" s="24">
        <v>0</v>
      </c>
      <c r="AO1469" s="24">
        <v>0</v>
      </c>
      <c r="AP1469" s="24">
        <v>0</v>
      </c>
      <c r="AQ1469" s="24">
        <v>0.01</v>
      </c>
      <c r="AR1469" s="24">
        <v>0.01</v>
      </c>
      <c r="AS1469" s="24">
        <v>0</v>
      </c>
      <c r="AT1469" s="24">
        <v>0</v>
      </c>
      <c r="AU1469" s="24">
        <v>0</v>
      </c>
      <c r="AV1469" s="24">
        <v>0</v>
      </c>
      <c r="AW1469" s="24">
        <v>0.2</v>
      </c>
      <c r="AX1469" s="24">
        <v>0</v>
      </c>
      <c r="AY1469" s="24">
        <v>0</v>
      </c>
      <c r="AZ1469" s="24">
        <v>0</v>
      </c>
      <c r="BA1469" s="24">
        <v>0.04</v>
      </c>
      <c r="BB1469" s="24">
        <v>0</v>
      </c>
      <c r="BC1469" s="22">
        <v>0.05</v>
      </c>
      <c r="BD1469" s="22">
        <v>0.05</v>
      </c>
      <c r="BE1469" s="24">
        <v>7.4999999999999997E-2</v>
      </c>
      <c r="BF1469" s="24">
        <v>5.0000000000000001E-3</v>
      </c>
      <c r="BG1469" s="24">
        <v>0</v>
      </c>
      <c r="BH1469" s="24">
        <v>0</v>
      </c>
      <c r="BI1469" s="24">
        <v>0</v>
      </c>
      <c r="BJ1469" s="24">
        <v>1.8749999999999999E-2</v>
      </c>
      <c r="BK1469" s="24">
        <v>1.25E-3</v>
      </c>
      <c r="BL1469" s="24">
        <v>0</v>
      </c>
      <c r="BM1469" s="24">
        <v>0</v>
      </c>
      <c r="BN1469" s="24">
        <v>0</v>
      </c>
      <c r="BO1469" s="24">
        <v>0.1</v>
      </c>
      <c r="BP1469" s="24">
        <v>0.1</v>
      </c>
      <c r="BQ1469" s="24">
        <v>0</v>
      </c>
      <c r="BR1469" s="24">
        <v>0</v>
      </c>
      <c r="BS1469" s="24">
        <v>0</v>
      </c>
      <c r="BT1469" s="24">
        <v>0.04</v>
      </c>
      <c r="BU1469" s="29">
        <v>4</v>
      </c>
      <c r="BV1469" s="23">
        <f>BT1469/(BT1469+BU1469)</f>
        <v>9.9009900990099011E-3</v>
      </c>
      <c r="BW1469" s="23">
        <f>SQRT((BT1469*BU1469)/((BT1469+BU1469)^2*(BT1469+BU1469+1)))</f>
        <v>4.410251516706673E-2</v>
      </c>
      <c r="BX1469" s="30">
        <v>0.1</v>
      </c>
      <c r="BY1469" s="30">
        <v>0.7</v>
      </c>
      <c r="BZ1469" s="30">
        <v>0.1</v>
      </c>
      <c r="CA1469" s="30">
        <v>0.1</v>
      </c>
      <c r="CB1469" s="28" t="s">
        <v>83</v>
      </c>
      <c r="CC1469" s="24">
        <v>600</v>
      </c>
    </row>
    <row r="1470" spans="1:81" s="24" customFormat="1" x14ac:dyDescent="0.2">
      <c r="A1470" s="30">
        <f t="shared" si="22"/>
        <v>1469</v>
      </c>
      <c r="B1470" s="30">
        <v>300</v>
      </c>
      <c r="C1470" s="30">
        <v>300</v>
      </c>
      <c r="D1470" s="24">
        <v>5</v>
      </c>
      <c r="E1470" s="24">
        <v>5</v>
      </c>
      <c r="F1470" s="19" t="s">
        <v>80</v>
      </c>
      <c r="G1470" s="19">
        <f>IF(F1470="rectangle",B1470*C1470,IF(F1470="hook",B1470*C1470-(D1470*E1470),IF(F1470="eight",B1470*C1470-2*(D1470*E1470),IF(F1470="tee",B1470*C1470-2*(D1470*E1470),IF(F1470="cross",B1470*C1470-4*(D1470*E1470),"ERROR")))))</f>
        <v>90000</v>
      </c>
      <c r="H1470" s="19" t="s">
        <v>87</v>
      </c>
      <c r="I1470" s="19">
        <f>B1470/C1470</f>
        <v>1</v>
      </c>
      <c r="J1470" s="22">
        <v>1</v>
      </c>
      <c r="K1470" s="24">
        <v>125</v>
      </c>
      <c r="L1470" s="24">
        <v>4</v>
      </c>
      <c r="M1470" s="25">
        <v>5</v>
      </c>
      <c r="N1470" s="22">
        <f>M1470/4</f>
        <v>1.25</v>
      </c>
      <c r="O1470" s="19">
        <f>M1470/N1470</f>
        <v>4</v>
      </c>
      <c r="P1470" s="26">
        <v>15</v>
      </c>
      <c r="Q1470" s="30">
        <f>P1470</f>
        <v>15</v>
      </c>
      <c r="R1470" s="20">
        <f>AA1470/V1470</f>
        <v>100</v>
      </c>
      <c r="S1470" s="27">
        <v>5</v>
      </c>
      <c r="T1470" s="30">
        <f>S1470</f>
        <v>5</v>
      </c>
      <c r="U1470" s="20">
        <f>AB1470/W1470</f>
        <v>100</v>
      </c>
      <c r="V1470" s="19">
        <f>ROUND((Q1470/100)*G1470,0)</f>
        <v>13500</v>
      </c>
      <c r="W1470" s="19">
        <f>ROUND(((T1470/100)*G1470)/J1470,0)</f>
        <v>4500</v>
      </c>
      <c r="X1470" s="19">
        <v>0</v>
      </c>
      <c r="Y1470" s="19">
        <v>0</v>
      </c>
      <c r="Z1470" s="19">
        <v>0</v>
      </c>
      <c r="AA1470" s="20">
        <f>G1470*P1470</f>
        <v>1350000</v>
      </c>
      <c r="AB1470" s="20">
        <f>(G1470*S1470)/J1470</f>
        <v>450000</v>
      </c>
      <c r="AC1470" s="20">
        <v>0</v>
      </c>
      <c r="AD1470" s="20">
        <v>0</v>
      </c>
      <c r="AE1470" s="20">
        <v>0</v>
      </c>
      <c r="AF1470" s="24">
        <v>100</v>
      </c>
      <c r="AG1470" s="24">
        <v>0</v>
      </c>
      <c r="AH1470" s="24">
        <v>1</v>
      </c>
      <c r="AI1470" s="24">
        <v>100</v>
      </c>
      <c r="AJ1470" s="24">
        <v>0</v>
      </c>
      <c r="AK1470" s="24">
        <v>1</v>
      </c>
      <c r="AL1470" s="24">
        <v>0.5</v>
      </c>
      <c r="AM1470" s="24">
        <v>0.5</v>
      </c>
      <c r="AN1470" s="24">
        <v>0</v>
      </c>
      <c r="AO1470" s="24">
        <v>0</v>
      </c>
      <c r="AP1470" s="24">
        <v>0</v>
      </c>
      <c r="AQ1470" s="24">
        <v>0.01</v>
      </c>
      <c r="AR1470" s="24">
        <v>0.01</v>
      </c>
      <c r="AS1470" s="24">
        <v>0</v>
      </c>
      <c r="AT1470" s="24">
        <v>0</v>
      </c>
      <c r="AU1470" s="24">
        <v>0</v>
      </c>
      <c r="AV1470" s="24">
        <v>0</v>
      </c>
      <c r="AW1470" s="24">
        <v>0.2</v>
      </c>
      <c r="AX1470" s="24">
        <v>0</v>
      </c>
      <c r="AY1470" s="24">
        <v>0</v>
      </c>
      <c r="AZ1470" s="24">
        <v>0</v>
      </c>
      <c r="BA1470" s="24">
        <v>0.04</v>
      </c>
      <c r="BB1470" s="24">
        <v>0</v>
      </c>
      <c r="BC1470" s="22">
        <v>0.05</v>
      </c>
      <c r="BD1470" s="22">
        <v>0.05</v>
      </c>
      <c r="BE1470" s="24">
        <v>7.4999999999999997E-2</v>
      </c>
      <c r="BF1470" s="24">
        <v>5.0000000000000001E-3</v>
      </c>
      <c r="BG1470" s="24">
        <v>0</v>
      </c>
      <c r="BH1470" s="24">
        <v>0</v>
      </c>
      <c r="BI1470" s="24">
        <v>0</v>
      </c>
      <c r="BJ1470" s="24">
        <v>1.8749999999999999E-2</v>
      </c>
      <c r="BK1470" s="24">
        <v>1.25E-3</v>
      </c>
      <c r="BL1470" s="24">
        <v>0</v>
      </c>
      <c r="BM1470" s="24">
        <v>0</v>
      </c>
      <c r="BN1470" s="24">
        <v>0</v>
      </c>
      <c r="BO1470" s="24">
        <v>0.1</v>
      </c>
      <c r="BP1470" s="24">
        <v>0.1</v>
      </c>
      <c r="BQ1470" s="24">
        <v>0</v>
      </c>
      <c r="BR1470" s="24">
        <v>0</v>
      </c>
      <c r="BS1470" s="24">
        <v>0</v>
      </c>
      <c r="BT1470" s="24">
        <v>0.04</v>
      </c>
      <c r="BU1470" s="29">
        <v>0.2</v>
      </c>
      <c r="BV1470" s="23">
        <f>BT1470/(BT1470+BU1470)</f>
        <v>0.16666666666666666</v>
      </c>
      <c r="BW1470" s="23">
        <f>SQRT((BT1470*BU1470)/((BT1470+BU1470)^2*(BT1470+BU1470+1)))</f>
        <v>0.33467472037604118</v>
      </c>
      <c r="BX1470" s="30">
        <v>0.1</v>
      </c>
      <c r="BY1470" s="30">
        <v>0.7</v>
      </c>
      <c r="BZ1470" s="30">
        <v>0.1</v>
      </c>
      <c r="CA1470" s="30">
        <v>0.1</v>
      </c>
      <c r="CB1470" s="28" t="s">
        <v>83</v>
      </c>
      <c r="CC1470" s="24">
        <v>600</v>
      </c>
    </row>
    <row r="1471" spans="1:81" s="24" customFormat="1" x14ac:dyDescent="0.2">
      <c r="A1471" s="30">
        <f t="shared" si="22"/>
        <v>1470</v>
      </c>
      <c r="B1471" s="30">
        <v>300</v>
      </c>
      <c r="C1471" s="30">
        <v>300</v>
      </c>
      <c r="D1471" s="24">
        <v>5</v>
      </c>
      <c r="E1471" s="24">
        <v>5</v>
      </c>
      <c r="F1471" s="19" t="s">
        <v>80</v>
      </c>
      <c r="G1471" s="19">
        <f>IF(F1471="rectangle",B1471*C1471,IF(F1471="hook",B1471*C1471-(D1471*E1471),IF(F1471="eight",B1471*C1471-2*(D1471*E1471),IF(F1471="tee",B1471*C1471-2*(D1471*E1471),IF(F1471="cross",B1471*C1471-4*(D1471*E1471),"ERROR")))))</f>
        <v>90000</v>
      </c>
      <c r="H1471" s="19" t="s">
        <v>87</v>
      </c>
      <c r="I1471" s="19">
        <f>B1471/C1471</f>
        <v>1</v>
      </c>
      <c r="J1471" s="22">
        <v>1</v>
      </c>
      <c r="K1471" s="24">
        <v>125</v>
      </c>
      <c r="L1471" s="24">
        <v>4</v>
      </c>
      <c r="M1471" s="25">
        <v>5</v>
      </c>
      <c r="N1471" s="22">
        <f>M1471/4</f>
        <v>1.25</v>
      </c>
      <c r="O1471" s="19">
        <f>M1471/N1471</f>
        <v>4</v>
      </c>
      <c r="P1471" s="26">
        <v>15</v>
      </c>
      <c r="Q1471" s="30">
        <f>P1471</f>
        <v>15</v>
      </c>
      <c r="R1471" s="20">
        <f>AA1471/V1471</f>
        <v>100</v>
      </c>
      <c r="S1471" s="27">
        <v>5</v>
      </c>
      <c r="T1471" s="30">
        <f>S1471</f>
        <v>5</v>
      </c>
      <c r="U1471" s="20">
        <f>AB1471/W1471</f>
        <v>100</v>
      </c>
      <c r="V1471" s="19">
        <f>ROUND((Q1471/100)*G1471,0)</f>
        <v>13500</v>
      </c>
      <c r="W1471" s="19">
        <f>ROUND(((T1471/100)*G1471)/J1471,0)</f>
        <v>4500</v>
      </c>
      <c r="X1471" s="19">
        <v>0</v>
      </c>
      <c r="Y1471" s="19">
        <v>0</v>
      </c>
      <c r="Z1471" s="19">
        <v>0</v>
      </c>
      <c r="AA1471" s="20">
        <f>G1471*P1471</f>
        <v>1350000</v>
      </c>
      <c r="AB1471" s="20">
        <f>(G1471*S1471)/J1471</f>
        <v>450000</v>
      </c>
      <c r="AC1471" s="20">
        <v>0</v>
      </c>
      <c r="AD1471" s="20">
        <v>0</v>
      </c>
      <c r="AE1471" s="20">
        <v>0</v>
      </c>
      <c r="AF1471" s="24">
        <v>100</v>
      </c>
      <c r="AG1471" s="24">
        <v>0</v>
      </c>
      <c r="AH1471" s="24">
        <v>1</v>
      </c>
      <c r="AI1471" s="24">
        <v>100</v>
      </c>
      <c r="AJ1471" s="24">
        <v>0</v>
      </c>
      <c r="AK1471" s="24">
        <v>1</v>
      </c>
      <c r="AL1471" s="24">
        <v>0.5</v>
      </c>
      <c r="AM1471" s="24">
        <v>0.5</v>
      </c>
      <c r="AN1471" s="24">
        <v>0</v>
      </c>
      <c r="AO1471" s="24">
        <v>0</v>
      </c>
      <c r="AP1471" s="24">
        <v>0</v>
      </c>
      <c r="AQ1471" s="24">
        <v>0.01</v>
      </c>
      <c r="AR1471" s="24">
        <v>0.01</v>
      </c>
      <c r="AS1471" s="24">
        <v>0</v>
      </c>
      <c r="AT1471" s="24">
        <v>0</v>
      </c>
      <c r="AU1471" s="24">
        <v>0</v>
      </c>
      <c r="AV1471" s="24">
        <v>0</v>
      </c>
      <c r="AW1471" s="24">
        <v>0.2</v>
      </c>
      <c r="AX1471" s="24">
        <v>0</v>
      </c>
      <c r="AY1471" s="24">
        <v>0</v>
      </c>
      <c r="AZ1471" s="24">
        <v>0</v>
      </c>
      <c r="BA1471" s="24">
        <v>0.04</v>
      </c>
      <c r="BB1471" s="24">
        <v>0</v>
      </c>
      <c r="BC1471" s="22">
        <v>0.05</v>
      </c>
      <c r="BD1471" s="22">
        <v>0.05</v>
      </c>
      <c r="BE1471" s="24">
        <v>7.4999999999999997E-2</v>
      </c>
      <c r="BF1471" s="24">
        <v>5.0000000000000001E-3</v>
      </c>
      <c r="BG1471" s="24">
        <v>0</v>
      </c>
      <c r="BH1471" s="24">
        <v>0</v>
      </c>
      <c r="BI1471" s="24">
        <v>0</v>
      </c>
      <c r="BJ1471" s="24">
        <v>1.8749999999999999E-2</v>
      </c>
      <c r="BK1471" s="24">
        <v>1.25E-3</v>
      </c>
      <c r="BL1471" s="24">
        <v>0</v>
      </c>
      <c r="BM1471" s="24">
        <v>0</v>
      </c>
      <c r="BN1471" s="24">
        <v>0</v>
      </c>
      <c r="BO1471" s="24">
        <v>0.1</v>
      </c>
      <c r="BP1471" s="24">
        <v>0.1</v>
      </c>
      <c r="BQ1471" s="24">
        <v>0</v>
      </c>
      <c r="BR1471" s="24">
        <v>0</v>
      </c>
      <c r="BS1471" s="24">
        <v>0</v>
      </c>
      <c r="BT1471" s="24">
        <v>0.04</v>
      </c>
      <c r="BU1471" s="29">
        <v>0.1</v>
      </c>
      <c r="BV1471" s="23">
        <f>BT1471/(BT1471+BU1471)</f>
        <v>0.2857142857142857</v>
      </c>
      <c r="BW1471" s="23">
        <f>SQRT((BT1471*BU1471)/((BT1471+BU1471)^2*(BT1471+BU1471+1)))</f>
        <v>0.42310634125649449</v>
      </c>
      <c r="BX1471" s="30">
        <v>0.1</v>
      </c>
      <c r="BY1471" s="30">
        <v>0.7</v>
      </c>
      <c r="BZ1471" s="30">
        <v>0.1</v>
      </c>
      <c r="CA1471" s="30">
        <v>0.1</v>
      </c>
      <c r="CB1471" s="28" t="s">
        <v>83</v>
      </c>
      <c r="CC1471" s="24">
        <v>600</v>
      </c>
    </row>
    <row r="1472" spans="1:81" s="24" customFormat="1" x14ac:dyDescent="0.2">
      <c r="A1472" s="30">
        <f t="shared" si="22"/>
        <v>1471</v>
      </c>
      <c r="B1472" s="30">
        <v>300</v>
      </c>
      <c r="C1472" s="30">
        <v>300</v>
      </c>
      <c r="D1472" s="24">
        <v>5</v>
      </c>
      <c r="E1472" s="24">
        <v>5</v>
      </c>
      <c r="F1472" s="19" t="s">
        <v>80</v>
      </c>
      <c r="G1472" s="19">
        <f>IF(F1472="rectangle",B1472*C1472,IF(F1472="hook",B1472*C1472-(D1472*E1472),IF(F1472="eight",B1472*C1472-2*(D1472*E1472),IF(F1472="tee",B1472*C1472-2*(D1472*E1472),IF(F1472="cross",B1472*C1472-4*(D1472*E1472),"ERROR")))))</f>
        <v>90000</v>
      </c>
      <c r="H1472" s="19" t="s">
        <v>87</v>
      </c>
      <c r="I1472" s="19">
        <f>B1472/C1472</f>
        <v>1</v>
      </c>
      <c r="J1472" s="22">
        <v>1</v>
      </c>
      <c r="K1472" s="24">
        <v>125</v>
      </c>
      <c r="L1472" s="24">
        <v>4</v>
      </c>
      <c r="M1472" s="25">
        <v>5</v>
      </c>
      <c r="N1472" s="22">
        <f>M1472/4</f>
        <v>1.25</v>
      </c>
      <c r="O1472" s="19">
        <f>M1472/N1472</f>
        <v>4</v>
      </c>
      <c r="P1472" s="26">
        <v>15</v>
      </c>
      <c r="Q1472" s="30">
        <f>P1472</f>
        <v>15</v>
      </c>
      <c r="R1472" s="20">
        <f>AA1472/V1472</f>
        <v>100</v>
      </c>
      <c r="S1472" s="27">
        <v>15</v>
      </c>
      <c r="T1472" s="30">
        <f>S1472</f>
        <v>15</v>
      </c>
      <c r="U1472" s="20">
        <f>AB1472/W1472</f>
        <v>100</v>
      </c>
      <c r="V1472" s="19">
        <f>ROUND((Q1472/100)*G1472,0)</f>
        <v>13500</v>
      </c>
      <c r="W1472" s="19">
        <f>ROUND(((T1472/100)*G1472)/J1472,0)</f>
        <v>13500</v>
      </c>
      <c r="X1472" s="19">
        <v>0</v>
      </c>
      <c r="Y1472" s="19">
        <v>0</v>
      </c>
      <c r="Z1472" s="19">
        <v>0</v>
      </c>
      <c r="AA1472" s="20">
        <f>G1472*P1472</f>
        <v>1350000</v>
      </c>
      <c r="AB1472" s="20">
        <f>(G1472*S1472)/J1472</f>
        <v>1350000</v>
      </c>
      <c r="AC1472" s="20">
        <v>0</v>
      </c>
      <c r="AD1472" s="20">
        <v>0</v>
      </c>
      <c r="AE1472" s="20">
        <v>0</v>
      </c>
      <c r="AF1472" s="24">
        <v>100</v>
      </c>
      <c r="AG1472" s="24">
        <v>0</v>
      </c>
      <c r="AH1472" s="24">
        <v>1</v>
      </c>
      <c r="AI1472" s="24">
        <v>100</v>
      </c>
      <c r="AJ1472" s="24">
        <v>0</v>
      </c>
      <c r="AK1472" s="24">
        <v>1</v>
      </c>
      <c r="AL1472" s="24">
        <v>0.5</v>
      </c>
      <c r="AM1472" s="24">
        <v>0.5</v>
      </c>
      <c r="AN1472" s="24">
        <v>0</v>
      </c>
      <c r="AO1472" s="24">
        <v>0</v>
      </c>
      <c r="AP1472" s="24">
        <v>0</v>
      </c>
      <c r="AQ1472" s="24">
        <v>0.01</v>
      </c>
      <c r="AR1472" s="24">
        <v>0.01</v>
      </c>
      <c r="AS1472" s="24">
        <v>0</v>
      </c>
      <c r="AT1472" s="24">
        <v>0</v>
      </c>
      <c r="AU1472" s="24">
        <v>0</v>
      </c>
      <c r="AV1472" s="24">
        <v>0</v>
      </c>
      <c r="AW1472" s="24">
        <v>0.2</v>
      </c>
      <c r="AX1472" s="24">
        <v>0</v>
      </c>
      <c r="AY1472" s="24">
        <v>0</v>
      </c>
      <c r="AZ1472" s="24">
        <v>0</v>
      </c>
      <c r="BA1472" s="24">
        <v>0.04</v>
      </c>
      <c r="BB1472" s="24">
        <v>0</v>
      </c>
      <c r="BC1472" s="22">
        <v>0.05</v>
      </c>
      <c r="BD1472" s="22">
        <v>0.05</v>
      </c>
      <c r="BE1472" s="24">
        <v>7.4999999999999997E-2</v>
      </c>
      <c r="BF1472" s="24">
        <v>5.0000000000000001E-3</v>
      </c>
      <c r="BG1472" s="24">
        <v>0</v>
      </c>
      <c r="BH1472" s="24">
        <v>0</v>
      </c>
      <c r="BI1472" s="24">
        <v>0</v>
      </c>
      <c r="BJ1472" s="24">
        <v>1.8749999999999999E-2</v>
      </c>
      <c r="BK1472" s="24">
        <v>1.25E-3</v>
      </c>
      <c r="BL1472" s="24">
        <v>0</v>
      </c>
      <c r="BM1472" s="24">
        <v>0</v>
      </c>
      <c r="BN1472" s="24">
        <v>0</v>
      </c>
      <c r="BO1472" s="24">
        <v>0.1</v>
      </c>
      <c r="BP1472" s="24">
        <v>0.1</v>
      </c>
      <c r="BQ1472" s="24">
        <v>0</v>
      </c>
      <c r="BR1472" s="24">
        <v>0</v>
      </c>
      <c r="BS1472" s="24">
        <v>0</v>
      </c>
      <c r="BT1472" s="24">
        <v>0.04</v>
      </c>
      <c r="BU1472" s="29">
        <v>4</v>
      </c>
      <c r="BV1472" s="23">
        <f>BT1472/(BT1472+BU1472)</f>
        <v>9.9009900990099011E-3</v>
      </c>
      <c r="BW1472" s="23">
        <f>SQRT((BT1472*BU1472)/((BT1472+BU1472)^2*(BT1472+BU1472+1)))</f>
        <v>4.410251516706673E-2</v>
      </c>
      <c r="BX1472" s="30">
        <v>0.1</v>
      </c>
      <c r="BY1472" s="30">
        <v>0.7</v>
      </c>
      <c r="BZ1472" s="30">
        <v>0.1</v>
      </c>
      <c r="CA1472" s="30">
        <v>0.1</v>
      </c>
      <c r="CB1472" s="28" t="s">
        <v>83</v>
      </c>
      <c r="CC1472" s="24">
        <v>600</v>
      </c>
    </row>
    <row r="1473" spans="1:81" s="24" customFormat="1" x14ac:dyDescent="0.2">
      <c r="A1473" s="30">
        <f t="shared" si="22"/>
        <v>1472</v>
      </c>
      <c r="B1473" s="30">
        <v>300</v>
      </c>
      <c r="C1473" s="30">
        <v>300</v>
      </c>
      <c r="D1473" s="24">
        <v>5</v>
      </c>
      <c r="E1473" s="24">
        <v>5</v>
      </c>
      <c r="F1473" s="19" t="s">
        <v>80</v>
      </c>
      <c r="G1473" s="19">
        <f>IF(F1473="rectangle",B1473*C1473,IF(F1473="hook",B1473*C1473-(D1473*E1473),IF(F1473="eight",B1473*C1473-2*(D1473*E1473),IF(F1473="tee",B1473*C1473-2*(D1473*E1473),IF(F1473="cross",B1473*C1473-4*(D1473*E1473),"ERROR")))))</f>
        <v>90000</v>
      </c>
      <c r="H1473" s="19" t="s">
        <v>87</v>
      </c>
      <c r="I1473" s="19">
        <f>B1473/C1473</f>
        <v>1</v>
      </c>
      <c r="J1473" s="22">
        <v>1</v>
      </c>
      <c r="K1473" s="24">
        <v>125</v>
      </c>
      <c r="L1473" s="24">
        <v>4</v>
      </c>
      <c r="M1473" s="25">
        <v>5</v>
      </c>
      <c r="N1473" s="22">
        <f>M1473/4</f>
        <v>1.25</v>
      </c>
      <c r="O1473" s="19">
        <f>M1473/N1473</f>
        <v>4</v>
      </c>
      <c r="P1473" s="26">
        <v>15</v>
      </c>
      <c r="Q1473" s="30">
        <f>P1473</f>
        <v>15</v>
      </c>
      <c r="R1473" s="20">
        <f>AA1473/V1473</f>
        <v>100</v>
      </c>
      <c r="S1473" s="27">
        <v>15</v>
      </c>
      <c r="T1473" s="30">
        <f>S1473</f>
        <v>15</v>
      </c>
      <c r="U1473" s="20">
        <f>AB1473/W1473</f>
        <v>100</v>
      </c>
      <c r="V1473" s="19">
        <f>ROUND((Q1473/100)*G1473,0)</f>
        <v>13500</v>
      </c>
      <c r="W1473" s="19">
        <f>ROUND(((T1473/100)*G1473)/J1473,0)</f>
        <v>13500</v>
      </c>
      <c r="X1473" s="19">
        <v>0</v>
      </c>
      <c r="Y1473" s="19">
        <v>0</v>
      </c>
      <c r="Z1473" s="19">
        <v>0</v>
      </c>
      <c r="AA1473" s="20">
        <f>G1473*P1473</f>
        <v>1350000</v>
      </c>
      <c r="AB1473" s="20">
        <f>(G1473*S1473)/J1473</f>
        <v>1350000</v>
      </c>
      <c r="AC1473" s="20">
        <v>0</v>
      </c>
      <c r="AD1473" s="20">
        <v>0</v>
      </c>
      <c r="AE1473" s="20">
        <v>0</v>
      </c>
      <c r="AF1473" s="24">
        <v>100</v>
      </c>
      <c r="AG1473" s="24">
        <v>0</v>
      </c>
      <c r="AH1473" s="24">
        <v>1</v>
      </c>
      <c r="AI1473" s="24">
        <v>100</v>
      </c>
      <c r="AJ1473" s="24">
        <v>0</v>
      </c>
      <c r="AK1473" s="24">
        <v>1</v>
      </c>
      <c r="AL1473" s="24">
        <v>0.5</v>
      </c>
      <c r="AM1473" s="24">
        <v>0.5</v>
      </c>
      <c r="AN1473" s="24">
        <v>0</v>
      </c>
      <c r="AO1473" s="24">
        <v>0</v>
      </c>
      <c r="AP1473" s="24">
        <v>0</v>
      </c>
      <c r="AQ1473" s="24">
        <v>0.01</v>
      </c>
      <c r="AR1473" s="24">
        <v>0.01</v>
      </c>
      <c r="AS1473" s="24">
        <v>0</v>
      </c>
      <c r="AT1473" s="24">
        <v>0</v>
      </c>
      <c r="AU1473" s="24">
        <v>0</v>
      </c>
      <c r="AV1473" s="24">
        <v>0</v>
      </c>
      <c r="AW1473" s="24">
        <v>0.2</v>
      </c>
      <c r="AX1473" s="24">
        <v>0</v>
      </c>
      <c r="AY1473" s="24">
        <v>0</v>
      </c>
      <c r="AZ1473" s="24">
        <v>0</v>
      </c>
      <c r="BA1473" s="24">
        <v>0.04</v>
      </c>
      <c r="BB1473" s="24">
        <v>0</v>
      </c>
      <c r="BC1473" s="22">
        <v>0.05</v>
      </c>
      <c r="BD1473" s="22">
        <v>0.05</v>
      </c>
      <c r="BE1473" s="24">
        <v>7.4999999999999997E-2</v>
      </c>
      <c r="BF1473" s="24">
        <v>5.0000000000000001E-3</v>
      </c>
      <c r="BG1473" s="24">
        <v>0</v>
      </c>
      <c r="BH1473" s="24">
        <v>0</v>
      </c>
      <c r="BI1473" s="24">
        <v>0</v>
      </c>
      <c r="BJ1473" s="24">
        <v>1.8749999999999999E-2</v>
      </c>
      <c r="BK1473" s="24">
        <v>1.25E-3</v>
      </c>
      <c r="BL1473" s="24">
        <v>0</v>
      </c>
      <c r="BM1473" s="24">
        <v>0</v>
      </c>
      <c r="BN1473" s="24">
        <v>0</v>
      </c>
      <c r="BO1473" s="24">
        <v>0.1</v>
      </c>
      <c r="BP1473" s="24">
        <v>0.1</v>
      </c>
      <c r="BQ1473" s="24">
        <v>0</v>
      </c>
      <c r="BR1473" s="24">
        <v>0</v>
      </c>
      <c r="BS1473" s="24">
        <v>0</v>
      </c>
      <c r="BT1473" s="24">
        <v>0.04</v>
      </c>
      <c r="BU1473" s="29">
        <v>0.2</v>
      </c>
      <c r="BV1473" s="23">
        <f>BT1473/(BT1473+BU1473)</f>
        <v>0.16666666666666666</v>
      </c>
      <c r="BW1473" s="23">
        <f>SQRT((BT1473*BU1473)/((BT1473+BU1473)^2*(BT1473+BU1473+1)))</f>
        <v>0.33467472037604118</v>
      </c>
      <c r="BX1473" s="30">
        <v>0.1</v>
      </c>
      <c r="BY1473" s="30">
        <v>0.7</v>
      </c>
      <c r="BZ1473" s="30">
        <v>0.1</v>
      </c>
      <c r="CA1473" s="30">
        <v>0.1</v>
      </c>
      <c r="CB1473" s="28" t="s">
        <v>83</v>
      </c>
      <c r="CC1473" s="24">
        <v>600</v>
      </c>
    </row>
    <row r="1474" spans="1:81" s="24" customFormat="1" x14ac:dyDescent="0.2">
      <c r="A1474" s="30">
        <f t="shared" si="22"/>
        <v>1473</v>
      </c>
      <c r="B1474" s="30">
        <v>300</v>
      </c>
      <c r="C1474" s="30">
        <v>300</v>
      </c>
      <c r="D1474" s="24">
        <v>5</v>
      </c>
      <c r="E1474" s="24">
        <v>5</v>
      </c>
      <c r="F1474" s="19" t="s">
        <v>80</v>
      </c>
      <c r="G1474" s="19">
        <f>IF(F1474="rectangle",B1474*C1474,IF(F1474="hook",B1474*C1474-(D1474*E1474),IF(F1474="eight",B1474*C1474-2*(D1474*E1474),IF(F1474="tee",B1474*C1474-2*(D1474*E1474),IF(F1474="cross",B1474*C1474-4*(D1474*E1474),"ERROR")))))</f>
        <v>90000</v>
      </c>
      <c r="H1474" s="19" t="s">
        <v>87</v>
      </c>
      <c r="I1474" s="19">
        <f>B1474/C1474</f>
        <v>1</v>
      </c>
      <c r="J1474" s="22">
        <v>1</v>
      </c>
      <c r="K1474" s="24">
        <v>125</v>
      </c>
      <c r="L1474" s="24">
        <v>4</v>
      </c>
      <c r="M1474" s="25">
        <v>5</v>
      </c>
      <c r="N1474" s="22">
        <f>M1474/4</f>
        <v>1.25</v>
      </c>
      <c r="O1474" s="19">
        <f>M1474/N1474</f>
        <v>4</v>
      </c>
      <c r="P1474" s="26">
        <v>15</v>
      </c>
      <c r="Q1474" s="30">
        <f>P1474</f>
        <v>15</v>
      </c>
      <c r="R1474" s="20">
        <f>AA1474/V1474</f>
        <v>100</v>
      </c>
      <c r="S1474" s="27">
        <v>15</v>
      </c>
      <c r="T1474" s="30">
        <f>S1474</f>
        <v>15</v>
      </c>
      <c r="U1474" s="20">
        <f>AB1474/W1474</f>
        <v>100</v>
      </c>
      <c r="V1474" s="19">
        <f>ROUND((Q1474/100)*G1474,0)</f>
        <v>13500</v>
      </c>
      <c r="W1474" s="19">
        <f>ROUND(((T1474/100)*G1474)/J1474,0)</f>
        <v>13500</v>
      </c>
      <c r="X1474" s="19">
        <v>0</v>
      </c>
      <c r="Y1474" s="19">
        <v>0</v>
      </c>
      <c r="Z1474" s="19">
        <v>0</v>
      </c>
      <c r="AA1474" s="20">
        <f>G1474*P1474</f>
        <v>1350000</v>
      </c>
      <c r="AB1474" s="20">
        <f>(G1474*S1474)/J1474</f>
        <v>1350000</v>
      </c>
      <c r="AC1474" s="20">
        <v>0</v>
      </c>
      <c r="AD1474" s="20">
        <v>0</v>
      </c>
      <c r="AE1474" s="20">
        <v>0</v>
      </c>
      <c r="AF1474" s="24">
        <v>100</v>
      </c>
      <c r="AG1474" s="24">
        <v>0</v>
      </c>
      <c r="AH1474" s="24">
        <v>1</v>
      </c>
      <c r="AI1474" s="24">
        <v>100</v>
      </c>
      <c r="AJ1474" s="24">
        <v>0</v>
      </c>
      <c r="AK1474" s="24">
        <v>1</v>
      </c>
      <c r="AL1474" s="24">
        <v>0.5</v>
      </c>
      <c r="AM1474" s="24">
        <v>0.5</v>
      </c>
      <c r="AN1474" s="24">
        <v>0</v>
      </c>
      <c r="AO1474" s="24">
        <v>0</v>
      </c>
      <c r="AP1474" s="24">
        <v>0</v>
      </c>
      <c r="AQ1474" s="24">
        <v>0.01</v>
      </c>
      <c r="AR1474" s="24">
        <v>0.01</v>
      </c>
      <c r="AS1474" s="24">
        <v>0</v>
      </c>
      <c r="AT1474" s="24">
        <v>0</v>
      </c>
      <c r="AU1474" s="24">
        <v>0</v>
      </c>
      <c r="AV1474" s="24">
        <v>0</v>
      </c>
      <c r="AW1474" s="24">
        <v>0.2</v>
      </c>
      <c r="AX1474" s="24">
        <v>0</v>
      </c>
      <c r="AY1474" s="24">
        <v>0</v>
      </c>
      <c r="AZ1474" s="24">
        <v>0</v>
      </c>
      <c r="BA1474" s="24">
        <v>0.04</v>
      </c>
      <c r="BB1474" s="24">
        <v>0</v>
      </c>
      <c r="BC1474" s="22">
        <v>0.05</v>
      </c>
      <c r="BD1474" s="22">
        <v>0.05</v>
      </c>
      <c r="BE1474" s="24">
        <v>7.4999999999999997E-2</v>
      </c>
      <c r="BF1474" s="24">
        <v>5.0000000000000001E-3</v>
      </c>
      <c r="BG1474" s="24">
        <v>0</v>
      </c>
      <c r="BH1474" s="24">
        <v>0</v>
      </c>
      <c r="BI1474" s="24">
        <v>0</v>
      </c>
      <c r="BJ1474" s="24">
        <v>1.8749999999999999E-2</v>
      </c>
      <c r="BK1474" s="24">
        <v>1.25E-3</v>
      </c>
      <c r="BL1474" s="24">
        <v>0</v>
      </c>
      <c r="BM1474" s="24">
        <v>0</v>
      </c>
      <c r="BN1474" s="24">
        <v>0</v>
      </c>
      <c r="BO1474" s="24">
        <v>0.1</v>
      </c>
      <c r="BP1474" s="24">
        <v>0.1</v>
      </c>
      <c r="BQ1474" s="24">
        <v>0</v>
      </c>
      <c r="BR1474" s="24">
        <v>0</v>
      </c>
      <c r="BS1474" s="24">
        <v>0</v>
      </c>
      <c r="BT1474" s="24">
        <v>0.04</v>
      </c>
      <c r="BU1474" s="29">
        <v>0.1</v>
      </c>
      <c r="BV1474" s="23">
        <f>BT1474/(BT1474+BU1474)</f>
        <v>0.2857142857142857</v>
      </c>
      <c r="BW1474" s="23">
        <f>SQRT((BT1474*BU1474)/((BT1474+BU1474)^2*(BT1474+BU1474+1)))</f>
        <v>0.42310634125649449</v>
      </c>
      <c r="BX1474" s="30">
        <v>0.1</v>
      </c>
      <c r="BY1474" s="30">
        <v>0.7</v>
      </c>
      <c r="BZ1474" s="30">
        <v>0.1</v>
      </c>
      <c r="CA1474" s="30">
        <v>0.1</v>
      </c>
      <c r="CB1474" s="28" t="s">
        <v>83</v>
      </c>
      <c r="CC1474" s="24">
        <v>600</v>
      </c>
    </row>
    <row r="1475" spans="1:81" s="24" customFormat="1" x14ac:dyDescent="0.2">
      <c r="A1475" s="30">
        <f t="shared" si="22"/>
        <v>1474</v>
      </c>
      <c r="B1475" s="30">
        <v>300</v>
      </c>
      <c r="C1475" s="30">
        <v>300</v>
      </c>
      <c r="D1475" s="24">
        <v>5</v>
      </c>
      <c r="E1475" s="24">
        <v>5</v>
      </c>
      <c r="F1475" s="19" t="s">
        <v>80</v>
      </c>
      <c r="G1475" s="19">
        <f>IF(F1475="rectangle",B1475*C1475,IF(F1475="hook",B1475*C1475-(D1475*E1475),IF(F1475="eight",B1475*C1475-2*(D1475*E1475),IF(F1475="tee",B1475*C1475-2*(D1475*E1475),IF(F1475="cross",B1475*C1475-4*(D1475*E1475),"ERROR")))))</f>
        <v>90000</v>
      </c>
      <c r="H1475" s="19" t="s">
        <v>87</v>
      </c>
      <c r="I1475" s="19">
        <f>B1475/C1475</f>
        <v>1</v>
      </c>
      <c r="J1475" s="22">
        <v>1</v>
      </c>
      <c r="K1475" s="24">
        <v>125</v>
      </c>
      <c r="L1475" s="24">
        <v>4</v>
      </c>
      <c r="M1475" s="25">
        <v>5</v>
      </c>
      <c r="N1475" s="22">
        <f>M1475/4</f>
        <v>1.25</v>
      </c>
      <c r="O1475" s="19">
        <f>M1475/N1475</f>
        <v>4</v>
      </c>
      <c r="P1475" s="26">
        <v>15</v>
      </c>
      <c r="Q1475" s="30">
        <f>P1475</f>
        <v>15</v>
      </c>
      <c r="R1475" s="20">
        <f>AA1475/V1475</f>
        <v>100</v>
      </c>
      <c r="S1475" s="27">
        <v>30</v>
      </c>
      <c r="T1475" s="30">
        <f>S1475</f>
        <v>30</v>
      </c>
      <c r="U1475" s="20">
        <f>AB1475/W1475</f>
        <v>100</v>
      </c>
      <c r="V1475" s="19">
        <f>ROUND((Q1475/100)*G1475,0)</f>
        <v>13500</v>
      </c>
      <c r="W1475" s="19">
        <f>ROUND(((T1475/100)*G1475)/J1475,0)</f>
        <v>27000</v>
      </c>
      <c r="X1475" s="19">
        <v>0</v>
      </c>
      <c r="Y1475" s="19">
        <v>0</v>
      </c>
      <c r="Z1475" s="19">
        <v>0</v>
      </c>
      <c r="AA1475" s="20">
        <f>G1475*P1475</f>
        <v>1350000</v>
      </c>
      <c r="AB1475" s="20">
        <f>(G1475*S1475)/J1475</f>
        <v>2700000</v>
      </c>
      <c r="AC1475" s="20">
        <v>0</v>
      </c>
      <c r="AD1475" s="20">
        <v>0</v>
      </c>
      <c r="AE1475" s="20">
        <v>0</v>
      </c>
      <c r="AF1475" s="24">
        <v>100</v>
      </c>
      <c r="AG1475" s="24">
        <v>0</v>
      </c>
      <c r="AH1475" s="24">
        <v>1</v>
      </c>
      <c r="AI1475" s="24">
        <v>100</v>
      </c>
      <c r="AJ1475" s="24">
        <v>0</v>
      </c>
      <c r="AK1475" s="24">
        <v>1</v>
      </c>
      <c r="AL1475" s="24">
        <v>0.5</v>
      </c>
      <c r="AM1475" s="24">
        <v>0.5</v>
      </c>
      <c r="AN1475" s="24">
        <v>0</v>
      </c>
      <c r="AO1475" s="24">
        <v>0</v>
      </c>
      <c r="AP1475" s="24">
        <v>0</v>
      </c>
      <c r="AQ1475" s="24">
        <v>0.01</v>
      </c>
      <c r="AR1475" s="24">
        <v>0.01</v>
      </c>
      <c r="AS1475" s="24">
        <v>0</v>
      </c>
      <c r="AT1475" s="24">
        <v>0</v>
      </c>
      <c r="AU1475" s="24">
        <v>0</v>
      </c>
      <c r="AV1475" s="24">
        <v>0</v>
      </c>
      <c r="AW1475" s="24">
        <v>0.2</v>
      </c>
      <c r="AX1475" s="24">
        <v>0</v>
      </c>
      <c r="AY1475" s="24">
        <v>0</v>
      </c>
      <c r="AZ1475" s="24">
        <v>0</v>
      </c>
      <c r="BA1475" s="24">
        <v>0.04</v>
      </c>
      <c r="BB1475" s="24">
        <v>0</v>
      </c>
      <c r="BC1475" s="22">
        <v>0.05</v>
      </c>
      <c r="BD1475" s="22">
        <v>0.05</v>
      </c>
      <c r="BE1475" s="24">
        <v>7.4999999999999997E-2</v>
      </c>
      <c r="BF1475" s="24">
        <v>5.0000000000000001E-3</v>
      </c>
      <c r="BG1475" s="24">
        <v>0</v>
      </c>
      <c r="BH1475" s="24">
        <v>0</v>
      </c>
      <c r="BI1475" s="24">
        <v>0</v>
      </c>
      <c r="BJ1475" s="24">
        <v>1.8749999999999999E-2</v>
      </c>
      <c r="BK1475" s="24">
        <v>1.25E-3</v>
      </c>
      <c r="BL1475" s="24">
        <v>0</v>
      </c>
      <c r="BM1475" s="24">
        <v>0</v>
      </c>
      <c r="BN1475" s="24">
        <v>0</v>
      </c>
      <c r="BO1475" s="24">
        <v>0.1</v>
      </c>
      <c r="BP1475" s="24">
        <v>0.1</v>
      </c>
      <c r="BQ1475" s="24">
        <v>0</v>
      </c>
      <c r="BR1475" s="24">
        <v>0</v>
      </c>
      <c r="BS1475" s="24">
        <v>0</v>
      </c>
      <c r="BT1475" s="24">
        <v>0.04</v>
      </c>
      <c r="BU1475" s="29">
        <v>4</v>
      </c>
      <c r="BV1475" s="23">
        <f>BT1475/(BT1475+BU1475)</f>
        <v>9.9009900990099011E-3</v>
      </c>
      <c r="BW1475" s="23">
        <f>SQRT((BT1475*BU1475)/((BT1475+BU1475)^2*(BT1475+BU1475+1)))</f>
        <v>4.410251516706673E-2</v>
      </c>
      <c r="BX1475" s="30">
        <v>0.1</v>
      </c>
      <c r="BY1475" s="30">
        <v>0.7</v>
      </c>
      <c r="BZ1475" s="30">
        <v>0.1</v>
      </c>
      <c r="CA1475" s="30">
        <v>0.1</v>
      </c>
      <c r="CB1475" s="28" t="s">
        <v>83</v>
      </c>
      <c r="CC1475" s="24">
        <v>600</v>
      </c>
    </row>
    <row r="1476" spans="1:81" s="24" customFormat="1" x14ac:dyDescent="0.2">
      <c r="A1476" s="30">
        <f t="shared" ref="A1476:A1539" si="23">A1475+1</f>
        <v>1475</v>
      </c>
      <c r="B1476" s="30">
        <v>300</v>
      </c>
      <c r="C1476" s="30">
        <v>300</v>
      </c>
      <c r="D1476" s="24">
        <v>5</v>
      </c>
      <c r="E1476" s="24">
        <v>5</v>
      </c>
      <c r="F1476" s="19" t="s">
        <v>80</v>
      </c>
      <c r="G1476" s="19">
        <f>IF(F1476="rectangle",B1476*C1476,IF(F1476="hook",B1476*C1476-(D1476*E1476),IF(F1476="eight",B1476*C1476-2*(D1476*E1476),IF(F1476="tee",B1476*C1476-2*(D1476*E1476),IF(F1476="cross",B1476*C1476-4*(D1476*E1476),"ERROR")))))</f>
        <v>90000</v>
      </c>
      <c r="H1476" s="19" t="s">
        <v>87</v>
      </c>
      <c r="I1476" s="19">
        <f>B1476/C1476</f>
        <v>1</v>
      </c>
      <c r="J1476" s="22">
        <v>1</v>
      </c>
      <c r="K1476" s="24">
        <v>125</v>
      </c>
      <c r="L1476" s="24">
        <v>4</v>
      </c>
      <c r="M1476" s="25">
        <v>5</v>
      </c>
      <c r="N1476" s="22">
        <f>M1476/4</f>
        <v>1.25</v>
      </c>
      <c r="O1476" s="19">
        <f>M1476/N1476</f>
        <v>4</v>
      </c>
      <c r="P1476" s="26">
        <v>15</v>
      </c>
      <c r="Q1476" s="30">
        <f>P1476</f>
        <v>15</v>
      </c>
      <c r="R1476" s="20">
        <f>AA1476/V1476</f>
        <v>100</v>
      </c>
      <c r="S1476" s="27">
        <v>30</v>
      </c>
      <c r="T1476" s="30">
        <f>S1476</f>
        <v>30</v>
      </c>
      <c r="U1476" s="20">
        <f>AB1476/W1476</f>
        <v>100</v>
      </c>
      <c r="V1476" s="19">
        <f>ROUND((Q1476/100)*G1476,0)</f>
        <v>13500</v>
      </c>
      <c r="W1476" s="19">
        <f>ROUND(((T1476/100)*G1476)/J1476,0)</f>
        <v>27000</v>
      </c>
      <c r="X1476" s="19">
        <v>0</v>
      </c>
      <c r="Y1476" s="19">
        <v>0</v>
      </c>
      <c r="Z1476" s="19">
        <v>0</v>
      </c>
      <c r="AA1476" s="20">
        <f>G1476*P1476</f>
        <v>1350000</v>
      </c>
      <c r="AB1476" s="20">
        <f>(G1476*S1476)/J1476</f>
        <v>2700000</v>
      </c>
      <c r="AC1476" s="20">
        <v>0</v>
      </c>
      <c r="AD1476" s="20">
        <v>0</v>
      </c>
      <c r="AE1476" s="20">
        <v>0</v>
      </c>
      <c r="AF1476" s="24">
        <v>100</v>
      </c>
      <c r="AG1476" s="24">
        <v>0</v>
      </c>
      <c r="AH1476" s="24">
        <v>1</v>
      </c>
      <c r="AI1476" s="24">
        <v>100</v>
      </c>
      <c r="AJ1476" s="24">
        <v>0</v>
      </c>
      <c r="AK1476" s="24">
        <v>1</v>
      </c>
      <c r="AL1476" s="24">
        <v>0.5</v>
      </c>
      <c r="AM1476" s="24">
        <v>0.5</v>
      </c>
      <c r="AN1476" s="24">
        <v>0</v>
      </c>
      <c r="AO1476" s="24">
        <v>0</v>
      </c>
      <c r="AP1476" s="24">
        <v>0</v>
      </c>
      <c r="AQ1476" s="24">
        <v>0.01</v>
      </c>
      <c r="AR1476" s="24">
        <v>0.01</v>
      </c>
      <c r="AS1476" s="24">
        <v>0</v>
      </c>
      <c r="AT1476" s="24">
        <v>0</v>
      </c>
      <c r="AU1476" s="24">
        <v>0</v>
      </c>
      <c r="AV1476" s="24">
        <v>0</v>
      </c>
      <c r="AW1476" s="24">
        <v>0.2</v>
      </c>
      <c r="AX1476" s="24">
        <v>0</v>
      </c>
      <c r="AY1476" s="24">
        <v>0</v>
      </c>
      <c r="AZ1476" s="24">
        <v>0</v>
      </c>
      <c r="BA1476" s="24">
        <v>0.04</v>
      </c>
      <c r="BB1476" s="24">
        <v>0</v>
      </c>
      <c r="BC1476" s="22">
        <v>0.05</v>
      </c>
      <c r="BD1476" s="22">
        <v>0.05</v>
      </c>
      <c r="BE1476" s="24">
        <v>7.4999999999999997E-2</v>
      </c>
      <c r="BF1476" s="24">
        <v>5.0000000000000001E-3</v>
      </c>
      <c r="BG1476" s="24">
        <v>0</v>
      </c>
      <c r="BH1476" s="24">
        <v>0</v>
      </c>
      <c r="BI1476" s="24">
        <v>0</v>
      </c>
      <c r="BJ1476" s="24">
        <v>1.8749999999999999E-2</v>
      </c>
      <c r="BK1476" s="24">
        <v>1.25E-3</v>
      </c>
      <c r="BL1476" s="24">
        <v>0</v>
      </c>
      <c r="BM1476" s="24">
        <v>0</v>
      </c>
      <c r="BN1476" s="24">
        <v>0</v>
      </c>
      <c r="BO1476" s="24">
        <v>0.1</v>
      </c>
      <c r="BP1476" s="24">
        <v>0.1</v>
      </c>
      <c r="BQ1476" s="24">
        <v>0</v>
      </c>
      <c r="BR1476" s="24">
        <v>0</v>
      </c>
      <c r="BS1476" s="24">
        <v>0</v>
      </c>
      <c r="BT1476" s="24">
        <v>0.04</v>
      </c>
      <c r="BU1476" s="29">
        <v>0.2</v>
      </c>
      <c r="BV1476" s="23">
        <f>BT1476/(BT1476+BU1476)</f>
        <v>0.16666666666666666</v>
      </c>
      <c r="BW1476" s="23">
        <f>SQRT((BT1476*BU1476)/((BT1476+BU1476)^2*(BT1476+BU1476+1)))</f>
        <v>0.33467472037604118</v>
      </c>
      <c r="BX1476" s="30">
        <v>0.1</v>
      </c>
      <c r="BY1476" s="30">
        <v>0.7</v>
      </c>
      <c r="BZ1476" s="30">
        <v>0.1</v>
      </c>
      <c r="CA1476" s="30">
        <v>0.1</v>
      </c>
      <c r="CB1476" s="28" t="s">
        <v>83</v>
      </c>
      <c r="CC1476" s="24">
        <v>600</v>
      </c>
    </row>
    <row r="1477" spans="1:81" s="24" customFormat="1" x14ac:dyDescent="0.2">
      <c r="A1477" s="30">
        <f t="shared" si="23"/>
        <v>1476</v>
      </c>
      <c r="B1477" s="30">
        <v>300</v>
      </c>
      <c r="C1477" s="30">
        <v>300</v>
      </c>
      <c r="D1477" s="24">
        <v>5</v>
      </c>
      <c r="E1477" s="24">
        <v>5</v>
      </c>
      <c r="F1477" s="19" t="s">
        <v>80</v>
      </c>
      <c r="G1477" s="19">
        <f>IF(F1477="rectangle",B1477*C1477,IF(F1477="hook",B1477*C1477-(D1477*E1477),IF(F1477="eight",B1477*C1477-2*(D1477*E1477),IF(F1477="tee",B1477*C1477-2*(D1477*E1477),IF(F1477="cross",B1477*C1477-4*(D1477*E1477),"ERROR")))))</f>
        <v>90000</v>
      </c>
      <c r="H1477" s="19" t="s">
        <v>87</v>
      </c>
      <c r="I1477" s="19">
        <f>B1477/C1477</f>
        <v>1</v>
      </c>
      <c r="J1477" s="22">
        <v>1</v>
      </c>
      <c r="K1477" s="24">
        <v>125</v>
      </c>
      <c r="L1477" s="24">
        <v>4</v>
      </c>
      <c r="M1477" s="25">
        <v>5</v>
      </c>
      <c r="N1477" s="22">
        <f>M1477/4</f>
        <v>1.25</v>
      </c>
      <c r="O1477" s="19">
        <f>M1477/N1477</f>
        <v>4</v>
      </c>
      <c r="P1477" s="26">
        <v>15</v>
      </c>
      <c r="Q1477" s="30">
        <f>P1477</f>
        <v>15</v>
      </c>
      <c r="R1477" s="20">
        <f>AA1477/V1477</f>
        <v>100</v>
      </c>
      <c r="S1477" s="27">
        <v>30</v>
      </c>
      <c r="T1477" s="30">
        <f>S1477</f>
        <v>30</v>
      </c>
      <c r="U1477" s="20">
        <f>AB1477/W1477</f>
        <v>100</v>
      </c>
      <c r="V1477" s="19">
        <f>ROUND((Q1477/100)*G1477,0)</f>
        <v>13500</v>
      </c>
      <c r="W1477" s="19">
        <f>ROUND(((T1477/100)*G1477)/J1477,0)</f>
        <v>27000</v>
      </c>
      <c r="X1477" s="19">
        <v>0</v>
      </c>
      <c r="Y1477" s="19">
        <v>0</v>
      </c>
      <c r="Z1477" s="19">
        <v>0</v>
      </c>
      <c r="AA1477" s="20">
        <f>G1477*P1477</f>
        <v>1350000</v>
      </c>
      <c r="AB1477" s="20">
        <f>(G1477*S1477)/J1477</f>
        <v>2700000</v>
      </c>
      <c r="AC1477" s="20">
        <v>0</v>
      </c>
      <c r="AD1477" s="20">
        <v>0</v>
      </c>
      <c r="AE1477" s="20">
        <v>0</v>
      </c>
      <c r="AF1477" s="24">
        <v>100</v>
      </c>
      <c r="AG1477" s="24">
        <v>0</v>
      </c>
      <c r="AH1477" s="24">
        <v>1</v>
      </c>
      <c r="AI1477" s="24">
        <v>100</v>
      </c>
      <c r="AJ1477" s="24">
        <v>0</v>
      </c>
      <c r="AK1477" s="24">
        <v>1</v>
      </c>
      <c r="AL1477" s="24">
        <v>0.5</v>
      </c>
      <c r="AM1477" s="24">
        <v>0.5</v>
      </c>
      <c r="AN1477" s="24">
        <v>0</v>
      </c>
      <c r="AO1477" s="24">
        <v>0</v>
      </c>
      <c r="AP1477" s="24">
        <v>0</v>
      </c>
      <c r="AQ1477" s="24">
        <v>0.01</v>
      </c>
      <c r="AR1477" s="24">
        <v>0.01</v>
      </c>
      <c r="AS1477" s="24">
        <v>0</v>
      </c>
      <c r="AT1477" s="24">
        <v>0</v>
      </c>
      <c r="AU1477" s="24">
        <v>0</v>
      </c>
      <c r="AV1477" s="24">
        <v>0</v>
      </c>
      <c r="AW1477" s="24">
        <v>0.2</v>
      </c>
      <c r="AX1477" s="24">
        <v>0</v>
      </c>
      <c r="AY1477" s="24">
        <v>0</v>
      </c>
      <c r="AZ1477" s="24">
        <v>0</v>
      </c>
      <c r="BA1477" s="24">
        <v>0.04</v>
      </c>
      <c r="BB1477" s="24">
        <v>0</v>
      </c>
      <c r="BC1477" s="22">
        <v>0.05</v>
      </c>
      <c r="BD1477" s="22">
        <v>0.05</v>
      </c>
      <c r="BE1477" s="24">
        <v>7.4999999999999997E-2</v>
      </c>
      <c r="BF1477" s="24">
        <v>5.0000000000000001E-3</v>
      </c>
      <c r="BG1477" s="24">
        <v>0</v>
      </c>
      <c r="BH1477" s="24">
        <v>0</v>
      </c>
      <c r="BI1477" s="24">
        <v>0</v>
      </c>
      <c r="BJ1477" s="24">
        <v>1.8749999999999999E-2</v>
      </c>
      <c r="BK1477" s="24">
        <v>1.25E-3</v>
      </c>
      <c r="BL1477" s="24">
        <v>0</v>
      </c>
      <c r="BM1477" s="24">
        <v>0</v>
      </c>
      <c r="BN1477" s="24">
        <v>0</v>
      </c>
      <c r="BO1477" s="24">
        <v>0.1</v>
      </c>
      <c r="BP1477" s="24">
        <v>0.1</v>
      </c>
      <c r="BQ1477" s="24">
        <v>0</v>
      </c>
      <c r="BR1477" s="24">
        <v>0</v>
      </c>
      <c r="BS1477" s="24">
        <v>0</v>
      </c>
      <c r="BT1477" s="24">
        <v>0.04</v>
      </c>
      <c r="BU1477" s="29">
        <v>0.1</v>
      </c>
      <c r="BV1477" s="23">
        <f>BT1477/(BT1477+BU1477)</f>
        <v>0.2857142857142857</v>
      </c>
      <c r="BW1477" s="23">
        <f>SQRT((BT1477*BU1477)/((BT1477+BU1477)^2*(BT1477+BU1477+1)))</f>
        <v>0.42310634125649449</v>
      </c>
      <c r="BX1477" s="30">
        <v>0.1</v>
      </c>
      <c r="BY1477" s="30">
        <v>0.7</v>
      </c>
      <c r="BZ1477" s="30">
        <v>0.1</v>
      </c>
      <c r="CA1477" s="30">
        <v>0.1</v>
      </c>
      <c r="CB1477" s="28" t="s">
        <v>83</v>
      </c>
      <c r="CC1477" s="24">
        <v>600</v>
      </c>
    </row>
    <row r="1478" spans="1:81" s="24" customFormat="1" x14ac:dyDescent="0.2">
      <c r="A1478" s="30">
        <f t="shared" si="23"/>
        <v>1477</v>
      </c>
      <c r="B1478" s="30">
        <v>250</v>
      </c>
      <c r="C1478" s="30">
        <v>250</v>
      </c>
      <c r="D1478" s="24">
        <v>5</v>
      </c>
      <c r="E1478" s="24">
        <v>5</v>
      </c>
      <c r="F1478" s="19" t="s">
        <v>80</v>
      </c>
      <c r="G1478" s="19">
        <f>IF(F1478="rectangle",B1478*C1478,IF(F1478="hook",B1478*C1478-(D1478*E1478),IF(F1478="eight",B1478*C1478-2*(D1478*E1478),IF(F1478="tee",B1478*C1478-2*(D1478*E1478),IF(F1478="cross",B1478*C1478-4*(D1478*E1478),"ERROR")))))</f>
        <v>62500</v>
      </c>
      <c r="H1478" s="19" t="s">
        <v>86</v>
      </c>
      <c r="I1478" s="19">
        <f>B1478/C1478</f>
        <v>1</v>
      </c>
      <c r="J1478" s="22">
        <v>1</v>
      </c>
      <c r="K1478" s="24">
        <v>125</v>
      </c>
      <c r="L1478" s="24">
        <v>4</v>
      </c>
      <c r="M1478" s="25">
        <v>5</v>
      </c>
      <c r="N1478" s="22">
        <f>M1478/4</f>
        <v>1.25</v>
      </c>
      <c r="O1478" s="19">
        <f>M1478/N1478</f>
        <v>4</v>
      </c>
      <c r="P1478" s="26">
        <v>30</v>
      </c>
      <c r="Q1478" s="30">
        <f>P1478</f>
        <v>30</v>
      </c>
      <c r="R1478" s="20">
        <f>AA1478/V1478</f>
        <v>100</v>
      </c>
      <c r="S1478" s="27">
        <v>5</v>
      </c>
      <c r="T1478" s="30">
        <f>S1478</f>
        <v>5</v>
      </c>
      <c r="U1478" s="20">
        <f>AB1478/W1478</f>
        <v>100</v>
      </c>
      <c r="V1478" s="19">
        <f>ROUND((Q1478/100)*G1478,0)</f>
        <v>18750</v>
      </c>
      <c r="W1478" s="19">
        <f>ROUND(((T1478/100)*G1478)/J1478,0)</f>
        <v>3125</v>
      </c>
      <c r="X1478" s="19">
        <v>0</v>
      </c>
      <c r="Y1478" s="19">
        <v>0</v>
      </c>
      <c r="Z1478" s="19">
        <v>0</v>
      </c>
      <c r="AA1478" s="20">
        <f>G1478*P1478</f>
        <v>1875000</v>
      </c>
      <c r="AB1478" s="20">
        <f>(G1478*S1478)/J1478</f>
        <v>312500</v>
      </c>
      <c r="AC1478" s="20">
        <v>0</v>
      </c>
      <c r="AD1478" s="20">
        <v>0</v>
      </c>
      <c r="AE1478" s="20">
        <v>0</v>
      </c>
      <c r="AF1478" s="24">
        <v>100</v>
      </c>
      <c r="AG1478" s="24">
        <v>0</v>
      </c>
      <c r="AH1478" s="24">
        <v>1</v>
      </c>
      <c r="AI1478" s="24">
        <v>100</v>
      </c>
      <c r="AJ1478" s="24">
        <v>0</v>
      </c>
      <c r="AK1478" s="24">
        <v>1</v>
      </c>
      <c r="AL1478" s="24">
        <v>0.5</v>
      </c>
      <c r="AM1478" s="24">
        <v>0.5</v>
      </c>
      <c r="AN1478" s="24">
        <v>0</v>
      </c>
      <c r="AO1478" s="24">
        <v>0</v>
      </c>
      <c r="AP1478" s="24">
        <v>0</v>
      </c>
      <c r="AQ1478" s="24">
        <v>0.01</v>
      </c>
      <c r="AR1478" s="24">
        <v>0.01</v>
      </c>
      <c r="AS1478" s="24">
        <v>0</v>
      </c>
      <c r="AT1478" s="24">
        <v>0</v>
      </c>
      <c r="AU1478" s="24">
        <v>0</v>
      </c>
      <c r="AV1478" s="24">
        <v>0</v>
      </c>
      <c r="AW1478" s="24">
        <v>0.2</v>
      </c>
      <c r="AX1478" s="24">
        <v>0</v>
      </c>
      <c r="AY1478" s="24">
        <v>0</v>
      </c>
      <c r="AZ1478" s="24">
        <v>0</v>
      </c>
      <c r="BA1478" s="24">
        <v>0.04</v>
      </c>
      <c r="BB1478" s="24">
        <v>0</v>
      </c>
      <c r="BC1478" s="22">
        <v>0.05</v>
      </c>
      <c r="BD1478" s="22">
        <v>0.05</v>
      </c>
      <c r="BE1478" s="24">
        <v>7.4999999999999997E-2</v>
      </c>
      <c r="BF1478" s="24">
        <v>5.0000000000000001E-3</v>
      </c>
      <c r="BG1478" s="24">
        <v>0</v>
      </c>
      <c r="BH1478" s="24">
        <v>0</v>
      </c>
      <c r="BI1478" s="24">
        <v>0</v>
      </c>
      <c r="BJ1478" s="24">
        <v>1.8749999999999999E-2</v>
      </c>
      <c r="BK1478" s="24">
        <v>1.25E-3</v>
      </c>
      <c r="BL1478" s="24">
        <v>0</v>
      </c>
      <c r="BM1478" s="24">
        <v>0</v>
      </c>
      <c r="BN1478" s="24">
        <v>0</v>
      </c>
      <c r="BO1478" s="24">
        <v>0.1</v>
      </c>
      <c r="BP1478" s="24">
        <v>0.1</v>
      </c>
      <c r="BQ1478" s="24">
        <v>0</v>
      </c>
      <c r="BR1478" s="24">
        <v>0</v>
      </c>
      <c r="BS1478" s="24">
        <v>0</v>
      </c>
      <c r="BT1478" s="24">
        <v>0.04</v>
      </c>
      <c r="BU1478" s="29">
        <v>4</v>
      </c>
      <c r="BV1478" s="23">
        <f>BT1478/(BT1478+BU1478)</f>
        <v>9.9009900990099011E-3</v>
      </c>
      <c r="BW1478" s="23">
        <f>SQRT((BT1478*BU1478)/((BT1478+BU1478)^2*(BT1478+BU1478+1)))</f>
        <v>4.410251516706673E-2</v>
      </c>
      <c r="BX1478" s="30">
        <v>0.1</v>
      </c>
      <c r="BY1478" s="30">
        <v>0.7</v>
      </c>
      <c r="BZ1478" s="30">
        <v>0.1</v>
      </c>
      <c r="CA1478" s="30">
        <v>0.1</v>
      </c>
      <c r="CB1478" s="28" t="s">
        <v>83</v>
      </c>
      <c r="CC1478" s="24">
        <v>600</v>
      </c>
    </row>
    <row r="1479" spans="1:81" s="24" customFormat="1" x14ac:dyDescent="0.2">
      <c r="A1479" s="30">
        <f t="shared" si="23"/>
        <v>1478</v>
      </c>
      <c r="B1479" s="30">
        <v>250</v>
      </c>
      <c r="C1479" s="30">
        <v>250</v>
      </c>
      <c r="D1479" s="24">
        <v>5</v>
      </c>
      <c r="E1479" s="24">
        <v>5</v>
      </c>
      <c r="F1479" s="19" t="s">
        <v>80</v>
      </c>
      <c r="G1479" s="19">
        <f>IF(F1479="rectangle",B1479*C1479,IF(F1479="hook",B1479*C1479-(D1479*E1479),IF(F1479="eight",B1479*C1479-2*(D1479*E1479),IF(F1479="tee",B1479*C1479-2*(D1479*E1479),IF(F1479="cross",B1479*C1479-4*(D1479*E1479),"ERROR")))))</f>
        <v>62500</v>
      </c>
      <c r="H1479" s="19" t="s">
        <v>86</v>
      </c>
      <c r="I1479" s="19">
        <f>B1479/C1479</f>
        <v>1</v>
      </c>
      <c r="J1479" s="22">
        <v>1</v>
      </c>
      <c r="K1479" s="24">
        <v>125</v>
      </c>
      <c r="L1479" s="24">
        <v>4</v>
      </c>
      <c r="M1479" s="25">
        <v>5</v>
      </c>
      <c r="N1479" s="22">
        <f>M1479/4</f>
        <v>1.25</v>
      </c>
      <c r="O1479" s="19">
        <f>M1479/N1479</f>
        <v>4</v>
      </c>
      <c r="P1479" s="26">
        <v>30</v>
      </c>
      <c r="Q1479" s="30">
        <f>P1479</f>
        <v>30</v>
      </c>
      <c r="R1479" s="20">
        <f>AA1479/V1479</f>
        <v>100</v>
      </c>
      <c r="S1479" s="27">
        <v>5</v>
      </c>
      <c r="T1479" s="30">
        <f>S1479</f>
        <v>5</v>
      </c>
      <c r="U1479" s="20">
        <f>AB1479/W1479</f>
        <v>100</v>
      </c>
      <c r="V1479" s="19">
        <f>ROUND((Q1479/100)*G1479,0)</f>
        <v>18750</v>
      </c>
      <c r="W1479" s="19">
        <f>ROUND(((T1479/100)*G1479)/J1479,0)</f>
        <v>3125</v>
      </c>
      <c r="X1479" s="19">
        <v>0</v>
      </c>
      <c r="Y1479" s="19">
        <v>0</v>
      </c>
      <c r="Z1479" s="19">
        <v>0</v>
      </c>
      <c r="AA1479" s="20">
        <f>G1479*P1479</f>
        <v>1875000</v>
      </c>
      <c r="AB1479" s="20">
        <f>(G1479*S1479)/J1479</f>
        <v>312500</v>
      </c>
      <c r="AC1479" s="20">
        <v>0</v>
      </c>
      <c r="AD1479" s="20">
        <v>0</v>
      </c>
      <c r="AE1479" s="20">
        <v>0</v>
      </c>
      <c r="AF1479" s="24">
        <v>100</v>
      </c>
      <c r="AG1479" s="24">
        <v>0</v>
      </c>
      <c r="AH1479" s="24">
        <v>1</v>
      </c>
      <c r="AI1479" s="24">
        <v>100</v>
      </c>
      <c r="AJ1479" s="24">
        <v>0</v>
      </c>
      <c r="AK1479" s="24">
        <v>1</v>
      </c>
      <c r="AL1479" s="24">
        <v>0.5</v>
      </c>
      <c r="AM1479" s="24">
        <v>0.5</v>
      </c>
      <c r="AN1479" s="24">
        <v>0</v>
      </c>
      <c r="AO1479" s="24">
        <v>0</v>
      </c>
      <c r="AP1479" s="24">
        <v>0</v>
      </c>
      <c r="AQ1479" s="24">
        <v>0.01</v>
      </c>
      <c r="AR1479" s="24">
        <v>0.01</v>
      </c>
      <c r="AS1479" s="24">
        <v>0</v>
      </c>
      <c r="AT1479" s="24">
        <v>0</v>
      </c>
      <c r="AU1479" s="24">
        <v>0</v>
      </c>
      <c r="AV1479" s="24">
        <v>0</v>
      </c>
      <c r="AW1479" s="24">
        <v>0.2</v>
      </c>
      <c r="AX1479" s="24">
        <v>0</v>
      </c>
      <c r="AY1479" s="24">
        <v>0</v>
      </c>
      <c r="AZ1479" s="24">
        <v>0</v>
      </c>
      <c r="BA1479" s="24">
        <v>0.04</v>
      </c>
      <c r="BB1479" s="24">
        <v>0</v>
      </c>
      <c r="BC1479" s="22">
        <v>0.05</v>
      </c>
      <c r="BD1479" s="22">
        <v>0.05</v>
      </c>
      <c r="BE1479" s="24">
        <v>7.4999999999999997E-2</v>
      </c>
      <c r="BF1479" s="24">
        <v>5.0000000000000001E-3</v>
      </c>
      <c r="BG1479" s="24">
        <v>0</v>
      </c>
      <c r="BH1479" s="24">
        <v>0</v>
      </c>
      <c r="BI1479" s="24">
        <v>0</v>
      </c>
      <c r="BJ1479" s="24">
        <v>1.8749999999999999E-2</v>
      </c>
      <c r="BK1479" s="24">
        <v>1.25E-3</v>
      </c>
      <c r="BL1479" s="24">
        <v>0</v>
      </c>
      <c r="BM1479" s="24">
        <v>0</v>
      </c>
      <c r="BN1479" s="24">
        <v>0</v>
      </c>
      <c r="BO1479" s="24">
        <v>0.1</v>
      </c>
      <c r="BP1479" s="24">
        <v>0.1</v>
      </c>
      <c r="BQ1479" s="24">
        <v>0</v>
      </c>
      <c r="BR1479" s="24">
        <v>0</v>
      </c>
      <c r="BS1479" s="24">
        <v>0</v>
      </c>
      <c r="BT1479" s="24">
        <v>0.04</v>
      </c>
      <c r="BU1479" s="29">
        <v>0.2</v>
      </c>
      <c r="BV1479" s="23">
        <f>BT1479/(BT1479+BU1479)</f>
        <v>0.16666666666666666</v>
      </c>
      <c r="BW1479" s="23">
        <f>SQRT((BT1479*BU1479)/((BT1479+BU1479)^2*(BT1479+BU1479+1)))</f>
        <v>0.33467472037604118</v>
      </c>
      <c r="BX1479" s="30">
        <v>0.1</v>
      </c>
      <c r="BY1479" s="30">
        <v>0.7</v>
      </c>
      <c r="BZ1479" s="30">
        <v>0.1</v>
      </c>
      <c r="CA1479" s="30">
        <v>0.1</v>
      </c>
      <c r="CB1479" s="28" t="s">
        <v>83</v>
      </c>
      <c r="CC1479" s="24">
        <v>600</v>
      </c>
    </row>
    <row r="1480" spans="1:81" s="24" customFormat="1" x14ac:dyDescent="0.2">
      <c r="A1480" s="30">
        <f t="shared" si="23"/>
        <v>1479</v>
      </c>
      <c r="B1480" s="30">
        <v>250</v>
      </c>
      <c r="C1480" s="30">
        <v>250</v>
      </c>
      <c r="D1480" s="24">
        <v>5</v>
      </c>
      <c r="E1480" s="24">
        <v>5</v>
      </c>
      <c r="F1480" s="19" t="s">
        <v>80</v>
      </c>
      <c r="G1480" s="19">
        <f>IF(F1480="rectangle",B1480*C1480,IF(F1480="hook",B1480*C1480-(D1480*E1480),IF(F1480="eight",B1480*C1480-2*(D1480*E1480),IF(F1480="tee",B1480*C1480-2*(D1480*E1480),IF(F1480="cross",B1480*C1480-4*(D1480*E1480),"ERROR")))))</f>
        <v>62500</v>
      </c>
      <c r="H1480" s="19" t="s">
        <v>86</v>
      </c>
      <c r="I1480" s="19">
        <f>B1480/C1480</f>
        <v>1</v>
      </c>
      <c r="J1480" s="22">
        <v>1</v>
      </c>
      <c r="K1480" s="24">
        <v>125</v>
      </c>
      <c r="L1480" s="24">
        <v>4</v>
      </c>
      <c r="M1480" s="25">
        <v>5</v>
      </c>
      <c r="N1480" s="22">
        <f>M1480/4</f>
        <v>1.25</v>
      </c>
      <c r="O1480" s="19">
        <f>M1480/N1480</f>
        <v>4</v>
      </c>
      <c r="P1480" s="26">
        <v>30</v>
      </c>
      <c r="Q1480" s="30">
        <f>P1480</f>
        <v>30</v>
      </c>
      <c r="R1480" s="20">
        <f>AA1480/V1480</f>
        <v>100</v>
      </c>
      <c r="S1480" s="27">
        <v>5</v>
      </c>
      <c r="T1480" s="30">
        <f>S1480</f>
        <v>5</v>
      </c>
      <c r="U1480" s="20">
        <f>AB1480/W1480</f>
        <v>100</v>
      </c>
      <c r="V1480" s="19">
        <f>ROUND((Q1480/100)*G1480,0)</f>
        <v>18750</v>
      </c>
      <c r="W1480" s="19">
        <f>ROUND(((T1480/100)*G1480)/J1480,0)</f>
        <v>3125</v>
      </c>
      <c r="X1480" s="19">
        <v>0</v>
      </c>
      <c r="Y1480" s="19">
        <v>0</v>
      </c>
      <c r="Z1480" s="19">
        <v>0</v>
      </c>
      <c r="AA1480" s="20">
        <f>G1480*P1480</f>
        <v>1875000</v>
      </c>
      <c r="AB1480" s="20">
        <f>(G1480*S1480)/J1480</f>
        <v>312500</v>
      </c>
      <c r="AC1480" s="20">
        <v>0</v>
      </c>
      <c r="AD1480" s="20">
        <v>0</v>
      </c>
      <c r="AE1480" s="20">
        <v>0</v>
      </c>
      <c r="AF1480" s="24">
        <v>100</v>
      </c>
      <c r="AG1480" s="24">
        <v>0</v>
      </c>
      <c r="AH1480" s="24">
        <v>1</v>
      </c>
      <c r="AI1480" s="24">
        <v>100</v>
      </c>
      <c r="AJ1480" s="24">
        <v>0</v>
      </c>
      <c r="AK1480" s="24">
        <v>1</v>
      </c>
      <c r="AL1480" s="24">
        <v>0.5</v>
      </c>
      <c r="AM1480" s="24">
        <v>0.5</v>
      </c>
      <c r="AN1480" s="24">
        <v>0</v>
      </c>
      <c r="AO1480" s="24">
        <v>0</v>
      </c>
      <c r="AP1480" s="24">
        <v>0</v>
      </c>
      <c r="AQ1480" s="24">
        <v>0.01</v>
      </c>
      <c r="AR1480" s="24">
        <v>0.01</v>
      </c>
      <c r="AS1480" s="24">
        <v>0</v>
      </c>
      <c r="AT1480" s="24">
        <v>0</v>
      </c>
      <c r="AU1480" s="24">
        <v>0</v>
      </c>
      <c r="AV1480" s="24">
        <v>0</v>
      </c>
      <c r="AW1480" s="24">
        <v>0.2</v>
      </c>
      <c r="AX1480" s="24">
        <v>0</v>
      </c>
      <c r="AY1480" s="24">
        <v>0</v>
      </c>
      <c r="AZ1480" s="24">
        <v>0</v>
      </c>
      <c r="BA1480" s="24">
        <v>0.04</v>
      </c>
      <c r="BB1480" s="24">
        <v>0</v>
      </c>
      <c r="BC1480" s="22">
        <v>0.05</v>
      </c>
      <c r="BD1480" s="22">
        <v>0.05</v>
      </c>
      <c r="BE1480" s="24">
        <v>7.4999999999999997E-2</v>
      </c>
      <c r="BF1480" s="24">
        <v>5.0000000000000001E-3</v>
      </c>
      <c r="BG1480" s="24">
        <v>0</v>
      </c>
      <c r="BH1480" s="24">
        <v>0</v>
      </c>
      <c r="BI1480" s="24">
        <v>0</v>
      </c>
      <c r="BJ1480" s="24">
        <v>1.8749999999999999E-2</v>
      </c>
      <c r="BK1480" s="24">
        <v>1.25E-3</v>
      </c>
      <c r="BL1480" s="24">
        <v>0</v>
      </c>
      <c r="BM1480" s="24">
        <v>0</v>
      </c>
      <c r="BN1480" s="24">
        <v>0</v>
      </c>
      <c r="BO1480" s="24">
        <v>0.1</v>
      </c>
      <c r="BP1480" s="24">
        <v>0.1</v>
      </c>
      <c r="BQ1480" s="24">
        <v>0</v>
      </c>
      <c r="BR1480" s="24">
        <v>0</v>
      </c>
      <c r="BS1480" s="24">
        <v>0</v>
      </c>
      <c r="BT1480" s="24">
        <v>0.04</v>
      </c>
      <c r="BU1480" s="29">
        <v>0.1</v>
      </c>
      <c r="BV1480" s="23">
        <f>BT1480/(BT1480+BU1480)</f>
        <v>0.2857142857142857</v>
      </c>
      <c r="BW1480" s="23">
        <f>SQRT((BT1480*BU1480)/((BT1480+BU1480)^2*(BT1480+BU1480+1)))</f>
        <v>0.42310634125649449</v>
      </c>
      <c r="BX1480" s="30">
        <v>0.1</v>
      </c>
      <c r="BY1480" s="30">
        <v>0.7</v>
      </c>
      <c r="BZ1480" s="30">
        <v>0.1</v>
      </c>
      <c r="CA1480" s="30">
        <v>0.1</v>
      </c>
      <c r="CB1480" s="28" t="s">
        <v>83</v>
      </c>
      <c r="CC1480" s="24">
        <v>600</v>
      </c>
    </row>
    <row r="1481" spans="1:81" s="24" customFormat="1" x14ac:dyDescent="0.2">
      <c r="A1481" s="30">
        <f t="shared" si="23"/>
        <v>1480</v>
      </c>
      <c r="B1481" s="30">
        <v>250</v>
      </c>
      <c r="C1481" s="30">
        <v>250</v>
      </c>
      <c r="D1481" s="24">
        <v>5</v>
      </c>
      <c r="E1481" s="24">
        <v>5</v>
      </c>
      <c r="F1481" s="19" t="s">
        <v>80</v>
      </c>
      <c r="G1481" s="19">
        <f>IF(F1481="rectangle",B1481*C1481,IF(F1481="hook",B1481*C1481-(D1481*E1481),IF(F1481="eight",B1481*C1481-2*(D1481*E1481),IF(F1481="tee",B1481*C1481-2*(D1481*E1481),IF(F1481="cross",B1481*C1481-4*(D1481*E1481),"ERROR")))))</f>
        <v>62500</v>
      </c>
      <c r="H1481" s="19" t="s">
        <v>86</v>
      </c>
      <c r="I1481" s="19">
        <f>B1481/C1481</f>
        <v>1</v>
      </c>
      <c r="J1481" s="22">
        <v>1</v>
      </c>
      <c r="K1481" s="24">
        <v>125</v>
      </c>
      <c r="L1481" s="24">
        <v>4</v>
      </c>
      <c r="M1481" s="25">
        <v>5</v>
      </c>
      <c r="N1481" s="22">
        <f>M1481/4</f>
        <v>1.25</v>
      </c>
      <c r="O1481" s="19">
        <f>M1481/N1481</f>
        <v>4</v>
      </c>
      <c r="P1481" s="26">
        <v>30</v>
      </c>
      <c r="Q1481" s="30">
        <f>P1481</f>
        <v>30</v>
      </c>
      <c r="R1481" s="20">
        <f>AA1481/V1481</f>
        <v>100</v>
      </c>
      <c r="S1481" s="27">
        <v>15</v>
      </c>
      <c r="T1481" s="30">
        <f>S1481</f>
        <v>15</v>
      </c>
      <c r="U1481" s="20">
        <f>AB1481/W1481</f>
        <v>100</v>
      </c>
      <c r="V1481" s="19">
        <f>ROUND((Q1481/100)*G1481,0)</f>
        <v>18750</v>
      </c>
      <c r="W1481" s="19">
        <f>ROUND(((T1481/100)*G1481)/J1481,0)</f>
        <v>9375</v>
      </c>
      <c r="X1481" s="19">
        <v>0</v>
      </c>
      <c r="Y1481" s="19">
        <v>0</v>
      </c>
      <c r="Z1481" s="19">
        <v>0</v>
      </c>
      <c r="AA1481" s="20">
        <f>G1481*P1481</f>
        <v>1875000</v>
      </c>
      <c r="AB1481" s="20">
        <f>(G1481*S1481)/J1481</f>
        <v>937500</v>
      </c>
      <c r="AC1481" s="20">
        <v>0</v>
      </c>
      <c r="AD1481" s="20">
        <v>0</v>
      </c>
      <c r="AE1481" s="20">
        <v>0</v>
      </c>
      <c r="AF1481" s="24">
        <v>100</v>
      </c>
      <c r="AG1481" s="24">
        <v>0</v>
      </c>
      <c r="AH1481" s="24">
        <v>1</v>
      </c>
      <c r="AI1481" s="24">
        <v>100</v>
      </c>
      <c r="AJ1481" s="24">
        <v>0</v>
      </c>
      <c r="AK1481" s="24">
        <v>1</v>
      </c>
      <c r="AL1481" s="24">
        <v>0.5</v>
      </c>
      <c r="AM1481" s="24">
        <v>0.5</v>
      </c>
      <c r="AN1481" s="24">
        <v>0</v>
      </c>
      <c r="AO1481" s="24">
        <v>0</v>
      </c>
      <c r="AP1481" s="24">
        <v>0</v>
      </c>
      <c r="AQ1481" s="24">
        <v>0.01</v>
      </c>
      <c r="AR1481" s="24">
        <v>0.01</v>
      </c>
      <c r="AS1481" s="24">
        <v>0</v>
      </c>
      <c r="AT1481" s="24">
        <v>0</v>
      </c>
      <c r="AU1481" s="24">
        <v>0</v>
      </c>
      <c r="AV1481" s="24">
        <v>0</v>
      </c>
      <c r="AW1481" s="24">
        <v>0.2</v>
      </c>
      <c r="AX1481" s="24">
        <v>0</v>
      </c>
      <c r="AY1481" s="24">
        <v>0</v>
      </c>
      <c r="AZ1481" s="24">
        <v>0</v>
      </c>
      <c r="BA1481" s="24">
        <v>0.04</v>
      </c>
      <c r="BB1481" s="24">
        <v>0</v>
      </c>
      <c r="BC1481" s="22">
        <v>0.05</v>
      </c>
      <c r="BD1481" s="22">
        <v>0.05</v>
      </c>
      <c r="BE1481" s="24">
        <v>7.4999999999999997E-2</v>
      </c>
      <c r="BF1481" s="24">
        <v>5.0000000000000001E-3</v>
      </c>
      <c r="BG1481" s="24">
        <v>0</v>
      </c>
      <c r="BH1481" s="24">
        <v>0</v>
      </c>
      <c r="BI1481" s="24">
        <v>0</v>
      </c>
      <c r="BJ1481" s="24">
        <v>1.8749999999999999E-2</v>
      </c>
      <c r="BK1481" s="24">
        <v>1.25E-3</v>
      </c>
      <c r="BL1481" s="24">
        <v>0</v>
      </c>
      <c r="BM1481" s="24">
        <v>0</v>
      </c>
      <c r="BN1481" s="24">
        <v>0</v>
      </c>
      <c r="BO1481" s="24">
        <v>0.1</v>
      </c>
      <c r="BP1481" s="24">
        <v>0.1</v>
      </c>
      <c r="BQ1481" s="24">
        <v>0</v>
      </c>
      <c r="BR1481" s="24">
        <v>0</v>
      </c>
      <c r="BS1481" s="24">
        <v>0</v>
      </c>
      <c r="BT1481" s="24">
        <v>0.04</v>
      </c>
      <c r="BU1481" s="29">
        <v>4</v>
      </c>
      <c r="BV1481" s="23">
        <f>BT1481/(BT1481+BU1481)</f>
        <v>9.9009900990099011E-3</v>
      </c>
      <c r="BW1481" s="23">
        <f>SQRT((BT1481*BU1481)/((BT1481+BU1481)^2*(BT1481+BU1481+1)))</f>
        <v>4.410251516706673E-2</v>
      </c>
      <c r="BX1481" s="30">
        <v>0.1</v>
      </c>
      <c r="BY1481" s="30">
        <v>0.7</v>
      </c>
      <c r="BZ1481" s="30">
        <v>0.1</v>
      </c>
      <c r="CA1481" s="30">
        <v>0.1</v>
      </c>
      <c r="CB1481" s="28" t="s">
        <v>83</v>
      </c>
      <c r="CC1481" s="24">
        <v>600</v>
      </c>
    </row>
    <row r="1482" spans="1:81" s="24" customFormat="1" x14ac:dyDescent="0.2">
      <c r="A1482" s="30">
        <f t="shared" si="23"/>
        <v>1481</v>
      </c>
      <c r="B1482" s="30">
        <v>250</v>
      </c>
      <c r="C1482" s="30">
        <v>250</v>
      </c>
      <c r="D1482" s="24">
        <v>5</v>
      </c>
      <c r="E1482" s="24">
        <v>5</v>
      </c>
      <c r="F1482" s="19" t="s">
        <v>80</v>
      </c>
      <c r="G1482" s="19">
        <f>IF(F1482="rectangle",B1482*C1482,IF(F1482="hook",B1482*C1482-(D1482*E1482),IF(F1482="eight",B1482*C1482-2*(D1482*E1482),IF(F1482="tee",B1482*C1482-2*(D1482*E1482),IF(F1482="cross",B1482*C1482-4*(D1482*E1482),"ERROR")))))</f>
        <v>62500</v>
      </c>
      <c r="H1482" s="19" t="s">
        <v>86</v>
      </c>
      <c r="I1482" s="19">
        <f>B1482/C1482</f>
        <v>1</v>
      </c>
      <c r="J1482" s="22">
        <v>1</v>
      </c>
      <c r="K1482" s="24">
        <v>125</v>
      </c>
      <c r="L1482" s="24">
        <v>4</v>
      </c>
      <c r="M1482" s="25">
        <v>5</v>
      </c>
      <c r="N1482" s="22">
        <f>M1482/4</f>
        <v>1.25</v>
      </c>
      <c r="O1482" s="19">
        <f>M1482/N1482</f>
        <v>4</v>
      </c>
      <c r="P1482" s="26">
        <v>30</v>
      </c>
      <c r="Q1482" s="30">
        <f>P1482</f>
        <v>30</v>
      </c>
      <c r="R1482" s="20">
        <f>AA1482/V1482</f>
        <v>100</v>
      </c>
      <c r="S1482" s="27">
        <v>15</v>
      </c>
      <c r="T1482" s="30">
        <f>S1482</f>
        <v>15</v>
      </c>
      <c r="U1482" s="20">
        <f>AB1482/W1482</f>
        <v>100</v>
      </c>
      <c r="V1482" s="19">
        <f>ROUND((Q1482/100)*G1482,0)</f>
        <v>18750</v>
      </c>
      <c r="W1482" s="19">
        <f>ROUND(((T1482/100)*G1482)/J1482,0)</f>
        <v>9375</v>
      </c>
      <c r="X1482" s="19">
        <v>0</v>
      </c>
      <c r="Y1482" s="19">
        <v>0</v>
      </c>
      <c r="Z1482" s="19">
        <v>0</v>
      </c>
      <c r="AA1482" s="20">
        <f>G1482*P1482</f>
        <v>1875000</v>
      </c>
      <c r="AB1482" s="20">
        <f>(G1482*S1482)/J1482</f>
        <v>937500</v>
      </c>
      <c r="AC1482" s="20">
        <v>0</v>
      </c>
      <c r="AD1482" s="20">
        <v>0</v>
      </c>
      <c r="AE1482" s="20">
        <v>0</v>
      </c>
      <c r="AF1482" s="24">
        <v>100</v>
      </c>
      <c r="AG1482" s="24">
        <v>0</v>
      </c>
      <c r="AH1482" s="24">
        <v>1</v>
      </c>
      <c r="AI1482" s="24">
        <v>100</v>
      </c>
      <c r="AJ1482" s="24">
        <v>0</v>
      </c>
      <c r="AK1482" s="24">
        <v>1</v>
      </c>
      <c r="AL1482" s="24">
        <v>0.5</v>
      </c>
      <c r="AM1482" s="24">
        <v>0.5</v>
      </c>
      <c r="AN1482" s="24">
        <v>0</v>
      </c>
      <c r="AO1482" s="24">
        <v>0</v>
      </c>
      <c r="AP1482" s="24">
        <v>0</v>
      </c>
      <c r="AQ1482" s="24">
        <v>0.01</v>
      </c>
      <c r="AR1482" s="24">
        <v>0.01</v>
      </c>
      <c r="AS1482" s="24">
        <v>0</v>
      </c>
      <c r="AT1482" s="24">
        <v>0</v>
      </c>
      <c r="AU1482" s="24">
        <v>0</v>
      </c>
      <c r="AV1482" s="24">
        <v>0</v>
      </c>
      <c r="AW1482" s="24">
        <v>0.2</v>
      </c>
      <c r="AX1482" s="24">
        <v>0</v>
      </c>
      <c r="AY1482" s="24">
        <v>0</v>
      </c>
      <c r="AZ1482" s="24">
        <v>0</v>
      </c>
      <c r="BA1482" s="24">
        <v>0.04</v>
      </c>
      <c r="BB1482" s="24">
        <v>0</v>
      </c>
      <c r="BC1482" s="22">
        <v>0.05</v>
      </c>
      <c r="BD1482" s="22">
        <v>0.05</v>
      </c>
      <c r="BE1482" s="24">
        <v>7.4999999999999997E-2</v>
      </c>
      <c r="BF1482" s="24">
        <v>5.0000000000000001E-3</v>
      </c>
      <c r="BG1482" s="24">
        <v>0</v>
      </c>
      <c r="BH1482" s="24">
        <v>0</v>
      </c>
      <c r="BI1482" s="24">
        <v>0</v>
      </c>
      <c r="BJ1482" s="24">
        <v>1.8749999999999999E-2</v>
      </c>
      <c r="BK1482" s="24">
        <v>1.25E-3</v>
      </c>
      <c r="BL1482" s="24">
        <v>0</v>
      </c>
      <c r="BM1482" s="24">
        <v>0</v>
      </c>
      <c r="BN1482" s="24">
        <v>0</v>
      </c>
      <c r="BO1482" s="24">
        <v>0.1</v>
      </c>
      <c r="BP1482" s="24">
        <v>0.1</v>
      </c>
      <c r="BQ1482" s="24">
        <v>0</v>
      </c>
      <c r="BR1482" s="24">
        <v>0</v>
      </c>
      <c r="BS1482" s="24">
        <v>0</v>
      </c>
      <c r="BT1482" s="24">
        <v>0.04</v>
      </c>
      <c r="BU1482" s="29">
        <v>0.2</v>
      </c>
      <c r="BV1482" s="23">
        <f>BT1482/(BT1482+BU1482)</f>
        <v>0.16666666666666666</v>
      </c>
      <c r="BW1482" s="23">
        <f>SQRT((BT1482*BU1482)/((BT1482+BU1482)^2*(BT1482+BU1482+1)))</f>
        <v>0.33467472037604118</v>
      </c>
      <c r="BX1482" s="30">
        <v>0.1</v>
      </c>
      <c r="BY1482" s="30">
        <v>0.7</v>
      </c>
      <c r="BZ1482" s="30">
        <v>0.1</v>
      </c>
      <c r="CA1482" s="30">
        <v>0.1</v>
      </c>
      <c r="CB1482" s="28" t="s">
        <v>83</v>
      </c>
      <c r="CC1482" s="24">
        <v>600</v>
      </c>
    </row>
    <row r="1483" spans="1:81" s="24" customFormat="1" x14ac:dyDescent="0.2">
      <c r="A1483" s="30">
        <f t="shared" si="23"/>
        <v>1482</v>
      </c>
      <c r="B1483" s="30">
        <v>250</v>
      </c>
      <c r="C1483" s="30">
        <v>250</v>
      </c>
      <c r="D1483" s="24">
        <v>5</v>
      </c>
      <c r="E1483" s="24">
        <v>5</v>
      </c>
      <c r="F1483" s="19" t="s">
        <v>80</v>
      </c>
      <c r="G1483" s="19">
        <f>IF(F1483="rectangle",B1483*C1483,IF(F1483="hook",B1483*C1483-(D1483*E1483),IF(F1483="eight",B1483*C1483-2*(D1483*E1483),IF(F1483="tee",B1483*C1483-2*(D1483*E1483),IF(F1483="cross",B1483*C1483-4*(D1483*E1483),"ERROR")))))</f>
        <v>62500</v>
      </c>
      <c r="H1483" s="19" t="s">
        <v>86</v>
      </c>
      <c r="I1483" s="19">
        <f>B1483/C1483</f>
        <v>1</v>
      </c>
      <c r="J1483" s="22">
        <v>1</v>
      </c>
      <c r="K1483" s="24">
        <v>125</v>
      </c>
      <c r="L1483" s="24">
        <v>4</v>
      </c>
      <c r="M1483" s="25">
        <v>5</v>
      </c>
      <c r="N1483" s="22">
        <f>M1483/4</f>
        <v>1.25</v>
      </c>
      <c r="O1483" s="19">
        <f>M1483/N1483</f>
        <v>4</v>
      </c>
      <c r="P1483" s="26">
        <v>30</v>
      </c>
      <c r="Q1483" s="30">
        <f>P1483</f>
        <v>30</v>
      </c>
      <c r="R1483" s="20">
        <f>AA1483/V1483</f>
        <v>100</v>
      </c>
      <c r="S1483" s="27">
        <v>15</v>
      </c>
      <c r="T1483" s="30">
        <f>S1483</f>
        <v>15</v>
      </c>
      <c r="U1483" s="20">
        <f>AB1483/W1483</f>
        <v>100</v>
      </c>
      <c r="V1483" s="19">
        <f>ROUND((Q1483/100)*G1483,0)</f>
        <v>18750</v>
      </c>
      <c r="W1483" s="19">
        <f>ROUND(((T1483/100)*G1483)/J1483,0)</f>
        <v>9375</v>
      </c>
      <c r="X1483" s="19">
        <v>0</v>
      </c>
      <c r="Y1483" s="19">
        <v>0</v>
      </c>
      <c r="Z1483" s="19">
        <v>0</v>
      </c>
      <c r="AA1483" s="20">
        <f>G1483*P1483</f>
        <v>1875000</v>
      </c>
      <c r="AB1483" s="20">
        <f>(G1483*S1483)/J1483</f>
        <v>937500</v>
      </c>
      <c r="AC1483" s="20">
        <v>0</v>
      </c>
      <c r="AD1483" s="20">
        <v>0</v>
      </c>
      <c r="AE1483" s="20">
        <v>0</v>
      </c>
      <c r="AF1483" s="24">
        <v>100</v>
      </c>
      <c r="AG1483" s="24">
        <v>0</v>
      </c>
      <c r="AH1483" s="24">
        <v>1</v>
      </c>
      <c r="AI1483" s="24">
        <v>100</v>
      </c>
      <c r="AJ1483" s="24">
        <v>0</v>
      </c>
      <c r="AK1483" s="24">
        <v>1</v>
      </c>
      <c r="AL1483" s="24">
        <v>0.5</v>
      </c>
      <c r="AM1483" s="24">
        <v>0.5</v>
      </c>
      <c r="AN1483" s="24">
        <v>0</v>
      </c>
      <c r="AO1483" s="24">
        <v>0</v>
      </c>
      <c r="AP1483" s="24">
        <v>0</v>
      </c>
      <c r="AQ1483" s="24">
        <v>0.01</v>
      </c>
      <c r="AR1483" s="24">
        <v>0.01</v>
      </c>
      <c r="AS1483" s="24">
        <v>0</v>
      </c>
      <c r="AT1483" s="24">
        <v>0</v>
      </c>
      <c r="AU1483" s="24">
        <v>0</v>
      </c>
      <c r="AV1483" s="24">
        <v>0</v>
      </c>
      <c r="AW1483" s="24">
        <v>0.2</v>
      </c>
      <c r="AX1483" s="24">
        <v>0</v>
      </c>
      <c r="AY1483" s="24">
        <v>0</v>
      </c>
      <c r="AZ1483" s="24">
        <v>0</v>
      </c>
      <c r="BA1483" s="24">
        <v>0.04</v>
      </c>
      <c r="BB1483" s="24">
        <v>0</v>
      </c>
      <c r="BC1483" s="22">
        <v>0.05</v>
      </c>
      <c r="BD1483" s="22">
        <v>0.05</v>
      </c>
      <c r="BE1483" s="24">
        <v>7.4999999999999997E-2</v>
      </c>
      <c r="BF1483" s="24">
        <v>5.0000000000000001E-3</v>
      </c>
      <c r="BG1483" s="24">
        <v>0</v>
      </c>
      <c r="BH1483" s="24">
        <v>0</v>
      </c>
      <c r="BI1483" s="24">
        <v>0</v>
      </c>
      <c r="BJ1483" s="24">
        <v>1.8749999999999999E-2</v>
      </c>
      <c r="BK1483" s="24">
        <v>1.25E-3</v>
      </c>
      <c r="BL1483" s="24">
        <v>0</v>
      </c>
      <c r="BM1483" s="24">
        <v>0</v>
      </c>
      <c r="BN1483" s="24">
        <v>0</v>
      </c>
      <c r="BO1483" s="24">
        <v>0.1</v>
      </c>
      <c r="BP1483" s="24">
        <v>0.1</v>
      </c>
      <c r="BQ1483" s="24">
        <v>0</v>
      </c>
      <c r="BR1483" s="24">
        <v>0</v>
      </c>
      <c r="BS1483" s="24">
        <v>0</v>
      </c>
      <c r="BT1483" s="24">
        <v>0.04</v>
      </c>
      <c r="BU1483" s="29">
        <v>0.1</v>
      </c>
      <c r="BV1483" s="23">
        <f>BT1483/(BT1483+BU1483)</f>
        <v>0.2857142857142857</v>
      </c>
      <c r="BW1483" s="23">
        <f>SQRT((BT1483*BU1483)/((BT1483+BU1483)^2*(BT1483+BU1483+1)))</f>
        <v>0.42310634125649449</v>
      </c>
      <c r="BX1483" s="30">
        <v>0.1</v>
      </c>
      <c r="BY1483" s="30">
        <v>0.7</v>
      </c>
      <c r="BZ1483" s="30">
        <v>0.1</v>
      </c>
      <c r="CA1483" s="30">
        <v>0.1</v>
      </c>
      <c r="CB1483" s="28" t="s">
        <v>83</v>
      </c>
      <c r="CC1483" s="24">
        <v>600</v>
      </c>
    </row>
    <row r="1484" spans="1:81" s="24" customFormat="1" x14ac:dyDescent="0.2">
      <c r="A1484" s="30">
        <f t="shared" si="23"/>
        <v>1483</v>
      </c>
      <c r="B1484" s="30">
        <v>250</v>
      </c>
      <c r="C1484" s="30">
        <v>250</v>
      </c>
      <c r="D1484" s="24">
        <v>5</v>
      </c>
      <c r="E1484" s="24">
        <v>5</v>
      </c>
      <c r="F1484" s="19" t="s">
        <v>80</v>
      </c>
      <c r="G1484" s="19">
        <f>IF(F1484="rectangle",B1484*C1484,IF(F1484="hook",B1484*C1484-(D1484*E1484),IF(F1484="eight",B1484*C1484-2*(D1484*E1484),IF(F1484="tee",B1484*C1484-2*(D1484*E1484),IF(F1484="cross",B1484*C1484-4*(D1484*E1484),"ERROR")))))</f>
        <v>62500</v>
      </c>
      <c r="H1484" s="19" t="s">
        <v>86</v>
      </c>
      <c r="I1484" s="19">
        <f>B1484/C1484</f>
        <v>1</v>
      </c>
      <c r="J1484" s="22">
        <v>1</v>
      </c>
      <c r="K1484" s="24">
        <v>125</v>
      </c>
      <c r="L1484" s="24">
        <v>4</v>
      </c>
      <c r="M1484" s="25">
        <v>5</v>
      </c>
      <c r="N1484" s="22">
        <f>M1484/4</f>
        <v>1.25</v>
      </c>
      <c r="O1484" s="19">
        <f>M1484/N1484</f>
        <v>4</v>
      </c>
      <c r="P1484" s="26">
        <v>30</v>
      </c>
      <c r="Q1484" s="30">
        <f>P1484</f>
        <v>30</v>
      </c>
      <c r="R1484" s="20">
        <f>AA1484/V1484</f>
        <v>100</v>
      </c>
      <c r="S1484" s="27">
        <v>30</v>
      </c>
      <c r="T1484" s="30">
        <f>S1484</f>
        <v>30</v>
      </c>
      <c r="U1484" s="20">
        <f>AB1484/W1484</f>
        <v>100</v>
      </c>
      <c r="V1484" s="19">
        <f>ROUND((Q1484/100)*G1484,0)</f>
        <v>18750</v>
      </c>
      <c r="W1484" s="19">
        <f>ROUND(((T1484/100)*G1484)/J1484,0)</f>
        <v>18750</v>
      </c>
      <c r="X1484" s="19">
        <v>0</v>
      </c>
      <c r="Y1484" s="19">
        <v>0</v>
      </c>
      <c r="Z1484" s="19">
        <v>0</v>
      </c>
      <c r="AA1484" s="20">
        <f>G1484*P1484</f>
        <v>1875000</v>
      </c>
      <c r="AB1484" s="20">
        <f>(G1484*S1484)/J1484</f>
        <v>1875000</v>
      </c>
      <c r="AC1484" s="20">
        <v>0</v>
      </c>
      <c r="AD1484" s="20">
        <v>0</v>
      </c>
      <c r="AE1484" s="20">
        <v>0</v>
      </c>
      <c r="AF1484" s="24">
        <v>100</v>
      </c>
      <c r="AG1484" s="24">
        <v>0</v>
      </c>
      <c r="AH1484" s="24">
        <v>1</v>
      </c>
      <c r="AI1484" s="24">
        <v>100</v>
      </c>
      <c r="AJ1484" s="24">
        <v>0</v>
      </c>
      <c r="AK1484" s="24">
        <v>1</v>
      </c>
      <c r="AL1484" s="24">
        <v>0.5</v>
      </c>
      <c r="AM1484" s="24">
        <v>0.5</v>
      </c>
      <c r="AN1484" s="24">
        <v>0</v>
      </c>
      <c r="AO1484" s="24">
        <v>0</v>
      </c>
      <c r="AP1484" s="24">
        <v>0</v>
      </c>
      <c r="AQ1484" s="24">
        <v>0.01</v>
      </c>
      <c r="AR1484" s="24">
        <v>0.01</v>
      </c>
      <c r="AS1484" s="24">
        <v>0</v>
      </c>
      <c r="AT1484" s="24">
        <v>0</v>
      </c>
      <c r="AU1484" s="24">
        <v>0</v>
      </c>
      <c r="AV1484" s="24">
        <v>0</v>
      </c>
      <c r="AW1484" s="24">
        <v>0.2</v>
      </c>
      <c r="AX1484" s="24">
        <v>0</v>
      </c>
      <c r="AY1484" s="24">
        <v>0</v>
      </c>
      <c r="AZ1484" s="24">
        <v>0</v>
      </c>
      <c r="BA1484" s="24">
        <v>0.04</v>
      </c>
      <c r="BB1484" s="24">
        <v>0</v>
      </c>
      <c r="BC1484" s="22">
        <v>0.05</v>
      </c>
      <c r="BD1484" s="22">
        <v>0.05</v>
      </c>
      <c r="BE1484" s="24">
        <v>7.4999999999999997E-2</v>
      </c>
      <c r="BF1484" s="24">
        <v>5.0000000000000001E-3</v>
      </c>
      <c r="BG1484" s="24">
        <v>0</v>
      </c>
      <c r="BH1484" s="24">
        <v>0</v>
      </c>
      <c r="BI1484" s="24">
        <v>0</v>
      </c>
      <c r="BJ1484" s="24">
        <v>1.8749999999999999E-2</v>
      </c>
      <c r="BK1484" s="24">
        <v>1.25E-3</v>
      </c>
      <c r="BL1484" s="24">
        <v>0</v>
      </c>
      <c r="BM1484" s="24">
        <v>0</v>
      </c>
      <c r="BN1484" s="24">
        <v>0</v>
      </c>
      <c r="BO1484" s="24">
        <v>0.1</v>
      </c>
      <c r="BP1484" s="24">
        <v>0.1</v>
      </c>
      <c r="BQ1484" s="24">
        <v>0</v>
      </c>
      <c r="BR1484" s="24">
        <v>0</v>
      </c>
      <c r="BS1484" s="24">
        <v>0</v>
      </c>
      <c r="BT1484" s="24">
        <v>0.04</v>
      </c>
      <c r="BU1484" s="29">
        <v>4</v>
      </c>
      <c r="BV1484" s="23">
        <f>BT1484/(BT1484+BU1484)</f>
        <v>9.9009900990099011E-3</v>
      </c>
      <c r="BW1484" s="23">
        <f>SQRT((BT1484*BU1484)/((BT1484+BU1484)^2*(BT1484+BU1484+1)))</f>
        <v>4.410251516706673E-2</v>
      </c>
      <c r="BX1484" s="30">
        <v>0.1</v>
      </c>
      <c r="BY1484" s="30">
        <v>0.7</v>
      </c>
      <c r="BZ1484" s="30">
        <v>0.1</v>
      </c>
      <c r="CA1484" s="30">
        <v>0.1</v>
      </c>
      <c r="CB1484" s="28" t="s">
        <v>83</v>
      </c>
      <c r="CC1484" s="24">
        <v>600</v>
      </c>
    </row>
    <row r="1485" spans="1:81" s="24" customFormat="1" x14ac:dyDescent="0.2">
      <c r="A1485" s="30">
        <f t="shared" si="23"/>
        <v>1484</v>
      </c>
      <c r="B1485" s="30">
        <v>250</v>
      </c>
      <c r="C1485" s="30">
        <v>250</v>
      </c>
      <c r="D1485" s="24">
        <v>5</v>
      </c>
      <c r="E1485" s="24">
        <v>5</v>
      </c>
      <c r="F1485" s="19" t="s">
        <v>80</v>
      </c>
      <c r="G1485" s="19">
        <f>IF(F1485="rectangle",B1485*C1485,IF(F1485="hook",B1485*C1485-(D1485*E1485),IF(F1485="eight",B1485*C1485-2*(D1485*E1485),IF(F1485="tee",B1485*C1485-2*(D1485*E1485),IF(F1485="cross",B1485*C1485-4*(D1485*E1485),"ERROR")))))</f>
        <v>62500</v>
      </c>
      <c r="H1485" s="19" t="s">
        <v>86</v>
      </c>
      <c r="I1485" s="19">
        <f>B1485/C1485</f>
        <v>1</v>
      </c>
      <c r="J1485" s="22">
        <v>1</v>
      </c>
      <c r="K1485" s="24">
        <v>125</v>
      </c>
      <c r="L1485" s="24">
        <v>4</v>
      </c>
      <c r="M1485" s="25">
        <v>5</v>
      </c>
      <c r="N1485" s="22">
        <f>M1485/4</f>
        <v>1.25</v>
      </c>
      <c r="O1485" s="19">
        <f>M1485/N1485</f>
        <v>4</v>
      </c>
      <c r="P1485" s="26">
        <v>30</v>
      </c>
      <c r="Q1485" s="30">
        <f>P1485</f>
        <v>30</v>
      </c>
      <c r="R1485" s="20">
        <f>AA1485/V1485</f>
        <v>100</v>
      </c>
      <c r="S1485" s="27">
        <v>30</v>
      </c>
      <c r="T1485" s="30">
        <f>S1485</f>
        <v>30</v>
      </c>
      <c r="U1485" s="20">
        <f>AB1485/W1485</f>
        <v>100</v>
      </c>
      <c r="V1485" s="19">
        <f>ROUND((Q1485/100)*G1485,0)</f>
        <v>18750</v>
      </c>
      <c r="W1485" s="19">
        <f>ROUND(((T1485/100)*G1485)/J1485,0)</f>
        <v>18750</v>
      </c>
      <c r="X1485" s="19">
        <v>0</v>
      </c>
      <c r="Y1485" s="19">
        <v>0</v>
      </c>
      <c r="Z1485" s="19">
        <v>0</v>
      </c>
      <c r="AA1485" s="20">
        <f>G1485*P1485</f>
        <v>1875000</v>
      </c>
      <c r="AB1485" s="20">
        <f>(G1485*S1485)/J1485</f>
        <v>1875000</v>
      </c>
      <c r="AC1485" s="20">
        <v>0</v>
      </c>
      <c r="AD1485" s="20">
        <v>0</v>
      </c>
      <c r="AE1485" s="20">
        <v>0</v>
      </c>
      <c r="AF1485" s="24">
        <v>100</v>
      </c>
      <c r="AG1485" s="24">
        <v>0</v>
      </c>
      <c r="AH1485" s="24">
        <v>1</v>
      </c>
      <c r="AI1485" s="24">
        <v>100</v>
      </c>
      <c r="AJ1485" s="24">
        <v>0</v>
      </c>
      <c r="AK1485" s="24">
        <v>1</v>
      </c>
      <c r="AL1485" s="24">
        <v>0.5</v>
      </c>
      <c r="AM1485" s="24">
        <v>0.5</v>
      </c>
      <c r="AN1485" s="24">
        <v>0</v>
      </c>
      <c r="AO1485" s="24">
        <v>0</v>
      </c>
      <c r="AP1485" s="24">
        <v>0</v>
      </c>
      <c r="AQ1485" s="24">
        <v>0.01</v>
      </c>
      <c r="AR1485" s="24">
        <v>0.01</v>
      </c>
      <c r="AS1485" s="24">
        <v>0</v>
      </c>
      <c r="AT1485" s="24">
        <v>0</v>
      </c>
      <c r="AU1485" s="24">
        <v>0</v>
      </c>
      <c r="AV1485" s="24">
        <v>0</v>
      </c>
      <c r="AW1485" s="24">
        <v>0.2</v>
      </c>
      <c r="AX1485" s="24">
        <v>0</v>
      </c>
      <c r="AY1485" s="24">
        <v>0</v>
      </c>
      <c r="AZ1485" s="24">
        <v>0</v>
      </c>
      <c r="BA1485" s="24">
        <v>0.04</v>
      </c>
      <c r="BB1485" s="24">
        <v>0</v>
      </c>
      <c r="BC1485" s="22">
        <v>0.05</v>
      </c>
      <c r="BD1485" s="22">
        <v>0.05</v>
      </c>
      <c r="BE1485" s="24">
        <v>7.4999999999999997E-2</v>
      </c>
      <c r="BF1485" s="24">
        <v>5.0000000000000001E-3</v>
      </c>
      <c r="BG1485" s="24">
        <v>0</v>
      </c>
      <c r="BH1485" s="24">
        <v>0</v>
      </c>
      <c r="BI1485" s="24">
        <v>0</v>
      </c>
      <c r="BJ1485" s="24">
        <v>1.8749999999999999E-2</v>
      </c>
      <c r="BK1485" s="24">
        <v>1.25E-3</v>
      </c>
      <c r="BL1485" s="24">
        <v>0</v>
      </c>
      <c r="BM1485" s="24">
        <v>0</v>
      </c>
      <c r="BN1485" s="24">
        <v>0</v>
      </c>
      <c r="BO1485" s="24">
        <v>0.1</v>
      </c>
      <c r="BP1485" s="24">
        <v>0.1</v>
      </c>
      <c r="BQ1485" s="24">
        <v>0</v>
      </c>
      <c r="BR1485" s="24">
        <v>0</v>
      </c>
      <c r="BS1485" s="24">
        <v>0</v>
      </c>
      <c r="BT1485" s="24">
        <v>0.04</v>
      </c>
      <c r="BU1485" s="29">
        <v>0.2</v>
      </c>
      <c r="BV1485" s="23">
        <f>BT1485/(BT1485+BU1485)</f>
        <v>0.16666666666666666</v>
      </c>
      <c r="BW1485" s="23">
        <f>SQRT((BT1485*BU1485)/((BT1485+BU1485)^2*(BT1485+BU1485+1)))</f>
        <v>0.33467472037604118</v>
      </c>
      <c r="BX1485" s="30">
        <v>0.1</v>
      </c>
      <c r="BY1485" s="30">
        <v>0.7</v>
      </c>
      <c r="BZ1485" s="30">
        <v>0.1</v>
      </c>
      <c r="CA1485" s="30">
        <v>0.1</v>
      </c>
      <c r="CB1485" s="28" t="s">
        <v>83</v>
      </c>
      <c r="CC1485" s="24">
        <v>600</v>
      </c>
    </row>
    <row r="1486" spans="1:81" s="24" customFormat="1" x14ac:dyDescent="0.2">
      <c r="A1486" s="30">
        <f t="shared" si="23"/>
        <v>1485</v>
      </c>
      <c r="B1486" s="30">
        <v>250</v>
      </c>
      <c r="C1486" s="30">
        <v>250</v>
      </c>
      <c r="D1486" s="24">
        <v>5</v>
      </c>
      <c r="E1486" s="24">
        <v>5</v>
      </c>
      <c r="F1486" s="19" t="s">
        <v>80</v>
      </c>
      <c r="G1486" s="19">
        <f>IF(F1486="rectangle",B1486*C1486,IF(F1486="hook",B1486*C1486-(D1486*E1486),IF(F1486="eight",B1486*C1486-2*(D1486*E1486),IF(F1486="tee",B1486*C1486-2*(D1486*E1486),IF(F1486="cross",B1486*C1486-4*(D1486*E1486),"ERROR")))))</f>
        <v>62500</v>
      </c>
      <c r="H1486" s="19" t="s">
        <v>86</v>
      </c>
      <c r="I1486" s="19">
        <f>B1486/C1486</f>
        <v>1</v>
      </c>
      <c r="J1486" s="22">
        <v>1</v>
      </c>
      <c r="K1486" s="24">
        <v>125</v>
      </c>
      <c r="L1486" s="24">
        <v>4</v>
      </c>
      <c r="M1486" s="25">
        <v>5</v>
      </c>
      <c r="N1486" s="22">
        <f>M1486/4</f>
        <v>1.25</v>
      </c>
      <c r="O1486" s="19">
        <f>M1486/N1486</f>
        <v>4</v>
      </c>
      <c r="P1486" s="26">
        <v>30</v>
      </c>
      <c r="Q1486" s="30">
        <f>P1486</f>
        <v>30</v>
      </c>
      <c r="R1486" s="20">
        <f>AA1486/V1486</f>
        <v>100</v>
      </c>
      <c r="S1486" s="27">
        <v>30</v>
      </c>
      <c r="T1486" s="30">
        <f>S1486</f>
        <v>30</v>
      </c>
      <c r="U1486" s="20">
        <f>AB1486/W1486</f>
        <v>100</v>
      </c>
      <c r="V1486" s="19">
        <f>ROUND((Q1486/100)*G1486,0)</f>
        <v>18750</v>
      </c>
      <c r="W1486" s="19">
        <f>ROUND(((T1486/100)*G1486)/J1486,0)</f>
        <v>18750</v>
      </c>
      <c r="X1486" s="19">
        <v>0</v>
      </c>
      <c r="Y1486" s="19">
        <v>0</v>
      </c>
      <c r="Z1486" s="19">
        <v>0</v>
      </c>
      <c r="AA1486" s="20">
        <f>G1486*P1486</f>
        <v>1875000</v>
      </c>
      <c r="AB1486" s="20">
        <f>(G1486*S1486)/J1486</f>
        <v>1875000</v>
      </c>
      <c r="AC1486" s="20">
        <v>0</v>
      </c>
      <c r="AD1486" s="20">
        <v>0</v>
      </c>
      <c r="AE1486" s="20">
        <v>0</v>
      </c>
      <c r="AF1486" s="24">
        <v>100</v>
      </c>
      <c r="AG1486" s="24">
        <v>0</v>
      </c>
      <c r="AH1486" s="24">
        <v>1</v>
      </c>
      <c r="AI1486" s="24">
        <v>100</v>
      </c>
      <c r="AJ1486" s="24">
        <v>0</v>
      </c>
      <c r="AK1486" s="24">
        <v>1</v>
      </c>
      <c r="AL1486" s="24">
        <v>0.5</v>
      </c>
      <c r="AM1486" s="24">
        <v>0.5</v>
      </c>
      <c r="AN1486" s="24">
        <v>0</v>
      </c>
      <c r="AO1486" s="24">
        <v>0</v>
      </c>
      <c r="AP1486" s="24">
        <v>0</v>
      </c>
      <c r="AQ1486" s="24">
        <v>0.01</v>
      </c>
      <c r="AR1486" s="24">
        <v>0.01</v>
      </c>
      <c r="AS1486" s="24">
        <v>0</v>
      </c>
      <c r="AT1486" s="24">
        <v>0</v>
      </c>
      <c r="AU1486" s="24">
        <v>0</v>
      </c>
      <c r="AV1486" s="24">
        <v>0</v>
      </c>
      <c r="AW1486" s="24">
        <v>0.2</v>
      </c>
      <c r="AX1486" s="24">
        <v>0</v>
      </c>
      <c r="AY1486" s="24">
        <v>0</v>
      </c>
      <c r="AZ1486" s="24">
        <v>0</v>
      </c>
      <c r="BA1486" s="24">
        <v>0.04</v>
      </c>
      <c r="BB1486" s="24">
        <v>0</v>
      </c>
      <c r="BC1486" s="22">
        <v>0.05</v>
      </c>
      <c r="BD1486" s="22">
        <v>0.05</v>
      </c>
      <c r="BE1486" s="24">
        <v>7.4999999999999997E-2</v>
      </c>
      <c r="BF1486" s="24">
        <v>5.0000000000000001E-3</v>
      </c>
      <c r="BG1486" s="24">
        <v>0</v>
      </c>
      <c r="BH1486" s="24">
        <v>0</v>
      </c>
      <c r="BI1486" s="24">
        <v>0</v>
      </c>
      <c r="BJ1486" s="24">
        <v>1.8749999999999999E-2</v>
      </c>
      <c r="BK1486" s="24">
        <v>1.25E-3</v>
      </c>
      <c r="BL1486" s="24">
        <v>0</v>
      </c>
      <c r="BM1486" s="24">
        <v>0</v>
      </c>
      <c r="BN1486" s="24">
        <v>0</v>
      </c>
      <c r="BO1486" s="24">
        <v>0.1</v>
      </c>
      <c r="BP1486" s="24">
        <v>0.1</v>
      </c>
      <c r="BQ1486" s="24">
        <v>0</v>
      </c>
      <c r="BR1486" s="24">
        <v>0</v>
      </c>
      <c r="BS1486" s="24">
        <v>0</v>
      </c>
      <c r="BT1486" s="24">
        <v>0.04</v>
      </c>
      <c r="BU1486" s="29">
        <v>0.1</v>
      </c>
      <c r="BV1486" s="23">
        <f>BT1486/(BT1486+BU1486)</f>
        <v>0.2857142857142857</v>
      </c>
      <c r="BW1486" s="23">
        <f>SQRT((BT1486*BU1486)/((BT1486+BU1486)^2*(BT1486+BU1486+1)))</f>
        <v>0.42310634125649449</v>
      </c>
      <c r="BX1486" s="30">
        <v>0.1</v>
      </c>
      <c r="BY1486" s="30">
        <v>0.7</v>
      </c>
      <c r="BZ1486" s="30">
        <v>0.1</v>
      </c>
      <c r="CA1486" s="30">
        <v>0.1</v>
      </c>
      <c r="CB1486" s="28" t="s">
        <v>83</v>
      </c>
      <c r="CC1486" s="24">
        <v>600</v>
      </c>
    </row>
    <row r="1487" spans="1:81" s="24" customFormat="1" x14ac:dyDescent="0.2">
      <c r="A1487" s="30">
        <f t="shared" si="23"/>
        <v>1486</v>
      </c>
      <c r="B1487" s="30">
        <v>100</v>
      </c>
      <c r="C1487" s="30">
        <v>100</v>
      </c>
      <c r="D1487" s="24">
        <v>5</v>
      </c>
      <c r="E1487" s="24">
        <v>5</v>
      </c>
      <c r="F1487" s="19" t="s">
        <v>80</v>
      </c>
      <c r="G1487" s="19">
        <f>IF(F1487="rectangle",B1487*C1487,IF(F1487="hook",B1487*C1487-(D1487*E1487),IF(F1487="eight",B1487*C1487-2*(D1487*E1487),IF(F1487="tee",B1487*C1487-2*(D1487*E1487),IF(F1487="cross",B1487*C1487-4*(D1487*E1487),"ERROR")))))</f>
        <v>10000</v>
      </c>
      <c r="H1487" s="19" t="s">
        <v>85</v>
      </c>
      <c r="I1487" s="19">
        <f>B1487/C1487</f>
        <v>1</v>
      </c>
      <c r="J1487" s="22">
        <v>1</v>
      </c>
      <c r="K1487" s="24">
        <v>125</v>
      </c>
      <c r="L1487" s="24">
        <v>4</v>
      </c>
      <c r="M1487" s="25">
        <v>5</v>
      </c>
      <c r="N1487" s="22">
        <f>M1487/4</f>
        <v>1.25</v>
      </c>
      <c r="O1487" s="19">
        <f>M1487/N1487</f>
        <v>4</v>
      </c>
      <c r="P1487" s="26">
        <v>30</v>
      </c>
      <c r="Q1487" s="30">
        <f>P1487</f>
        <v>30</v>
      </c>
      <c r="R1487" s="20">
        <f>AA1487/V1487</f>
        <v>100</v>
      </c>
      <c r="S1487" s="27">
        <v>5</v>
      </c>
      <c r="T1487" s="30">
        <f>S1487</f>
        <v>5</v>
      </c>
      <c r="U1487" s="20">
        <f>AB1487/W1487</f>
        <v>100</v>
      </c>
      <c r="V1487" s="19">
        <f>ROUND((Q1487/100)*G1487,0)</f>
        <v>3000</v>
      </c>
      <c r="W1487" s="19">
        <f>ROUND(((T1487/100)*G1487)/J1487,0)</f>
        <v>500</v>
      </c>
      <c r="X1487" s="19">
        <v>0</v>
      </c>
      <c r="Y1487" s="19">
        <v>0</v>
      </c>
      <c r="Z1487" s="19">
        <v>0</v>
      </c>
      <c r="AA1487" s="20">
        <f>G1487*P1487</f>
        <v>300000</v>
      </c>
      <c r="AB1487" s="20">
        <f>(G1487*S1487)/J1487</f>
        <v>50000</v>
      </c>
      <c r="AC1487" s="20">
        <v>0</v>
      </c>
      <c r="AD1487" s="20">
        <v>0</v>
      </c>
      <c r="AE1487" s="20">
        <v>0</v>
      </c>
      <c r="AF1487" s="24">
        <v>100</v>
      </c>
      <c r="AG1487" s="24">
        <v>0</v>
      </c>
      <c r="AH1487" s="24">
        <v>1</v>
      </c>
      <c r="AI1487" s="24">
        <v>100</v>
      </c>
      <c r="AJ1487" s="24">
        <v>0</v>
      </c>
      <c r="AK1487" s="24">
        <v>1</v>
      </c>
      <c r="AL1487" s="24">
        <v>0.5</v>
      </c>
      <c r="AM1487" s="24">
        <v>0.5</v>
      </c>
      <c r="AN1487" s="24">
        <v>0</v>
      </c>
      <c r="AO1487" s="24">
        <v>0</v>
      </c>
      <c r="AP1487" s="24">
        <v>0</v>
      </c>
      <c r="AQ1487" s="24">
        <v>0.01</v>
      </c>
      <c r="AR1487" s="24">
        <v>0.01</v>
      </c>
      <c r="AS1487" s="24">
        <v>0</v>
      </c>
      <c r="AT1487" s="24">
        <v>0</v>
      </c>
      <c r="AU1487" s="24">
        <v>0</v>
      </c>
      <c r="AV1487" s="24">
        <v>0</v>
      </c>
      <c r="AW1487" s="24">
        <v>0.2</v>
      </c>
      <c r="AX1487" s="24">
        <v>0</v>
      </c>
      <c r="AY1487" s="24">
        <v>0</v>
      </c>
      <c r="AZ1487" s="24">
        <v>0</v>
      </c>
      <c r="BA1487" s="24">
        <v>0.04</v>
      </c>
      <c r="BB1487" s="24">
        <v>0</v>
      </c>
      <c r="BC1487" s="22">
        <v>0.05</v>
      </c>
      <c r="BD1487" s="22">
        <v>0.05</v>
      </c>
      <c r="BE1487" s="24">
        <v>7.4999999999999997E-2</v>
      </c>
      <c r="BF1487" s="24">
        <v>5.0000000000000001E-3</v>
      </c>
      <c r="BG1487" s="24">
        <v>0</v>
      </c>
      <c r="BH1487" s="24">
        <v>0</v>
      </c>
      <c r="BI1487" s="24">
        <v>0</v>
      </c>
      <c r="BJ1487" s="24">
        <v>1.8749999999999999E-2</v>
      </c>
      <c r="BK1487" s="24">
        <v>1.25E-3</v>
      </c>
      <c r="BL1487" s="24">
        <v>0</v>
      </c>
      <c r="BM1487" s="24">
        <v>0</v>
      </c>
      <c r="BN1487" s="24">
        <v>0</v>
      </c>
      <c r="BO1487" s="24">
        <v>0.1</v>
      </c>
      <c r="BP1487" s="24">
        <v>0.1</v>
      </c>
      <c r="BQ1487" s="24">
        <v>0</v>
      </c>
      <c r="BR1487" s="24">
        <v>0</v>
      </c>
      <c r="BS1487" s="24">
        <v>0</v>
      </c>
      <c r="BT1487" s="24">
        <v>0.04</v>
      </c>
      <c r="BU1487" s="29">
        <v>4</v>
      </c>
      <c r="BV1487" s="23">
        <f>BT1487/(BT1487+BU1487)</f>
        <v>9.9009900990099011E-3</v>
      </c>
      <c r="BW1487" s="23">
        <f>SQRT((BT1487*BU1487)/((BT1487+BU1487)^2*(BT1487+BU1487+1)))</f>
        <v>4.410251516706673E-2</v>
      </c>
      <c r="BX1487" s="30">
        <v>0.1</v>
      </c>
      <c r="BY1487" s="30">
        <v>0.7</v>
      </c>
      <c r="BZ1487" s="30">
        <v>0.1</v>
      </c>
      <c r="CA1487" s="30">
        <v>0.1</v>
      </c>
      <c r="CB1487" s="28" t="s">
        <v>83</v>
      </c>
      <c r="CC1487" s="24">
        <v>600</v>
      </c>
    </row>
    <row r="1488" spans="1:81" s="24" customFormat="1" x14ac:dyDescent="0.2">
      <c r="A1488" s="30">
        <f t="shared" si="23"/>
        <v>1487</v>
      </c>
      <c r="B1488" s="30">
        <v>100</v>
      </c>
      <c r="C1488" s="30">
        <v>100</v>
      </c>
      <c r="D1488" s="24">
        <v>5</v>
      </c>
      <c r="E1488" s="24">
        <v>5</v>
      </c>
      <c r="F1488" s="19" t="s">
        <v>80</v>
      </c>
      <c r="G1488" s="19">
        <f>IF(F1488="rectangle",B1488*C1488,IF(F1488="hook",B1488*C1488-(D1488*E1488),IF(F1488="eight",B1488*C1488-2*(D1488*E1488),IF(F1488="tee",B1488*C1488-2*(D1488*E1488),IF(F1488="cross",B1488*C1488-4*(D1488*E1488),"ERROR")))))</f>
        <v>10000</v>
      </c>
      <c r="H1488" s="19" t="s">
        <v>85</v>
      </c>
      <c r="I1488" s="19">
        <f>B1488/C1488</f>
        <v>1</v>
      </c>
      <c r="J1488" s="22">
        <v>1</v>
      </c>
      <c r="K1488" s="24">
        <v>125</v>
      </c>
      <c r="L1488" s="24">
        <v>4</v>
      </c>
      <c r="M1488" s="25">
        <v>5</v>
      </c>
      <c r="N1488" s="22">
        <f>M1488/4</f>
        <v>1.25</v>
      </c>
      <c r="O1488" s="19">
        <f>M1488/N1488</f>
        <v>4</v>
      </c>
      <c r="P1488" s="26">
        <v>30</v>
      </c>
      <c r="Q1488" s="30">
        <f>P1488</f>
        <v>30</v>
      </c>
      <c r="R1488" s="20">
        <f>AA1488/V1488</f>
        <v>100</v>
      </c>
      <c r="S1488" s="27">
        <v>5</v>
      </c>
      <c r="T1488" s="30">
        <f>S1488</f>
        <v>5</v>
      </c>
      <c r="U1488" s="20">
        <f>AB1488/W1488</f>
        <v>100</v>
      </c>
      <c r="V1488" s="19">
        <f>ROUND((Q1488/100)*G1488,0)</f>
        <v>3000</v>
      </c>
      <c r="W1488" s="19">
        <f>ROUND(((T1488/100)*G1488)/J1488,0)</f>
        <v>500</v>
      </c>
      <c r="X1488" s="19">
        <v>0</v>
      </c>
      <c r="Y1488" s="19">
        <v>0</v>
      </c>
      <c r="Z1488" s="19">
        <v>0</v>
      </c>
      <c r="AA1488" s="20">
        <f>G1488*P1488</f>
        <v>300000</v>
      </c>
      <c r="AB1488" s="20">
        <f>(G1488*S1488)/J1488</f>
        <v>50000</v>
      </c>
      <c r="AC1488" s="20">
        <v>0</v>
      </c>
      <c r="AD1488" s="20">
        <v>0</v>
      </c>
      <c r="AE1488" s="20">
        <v>0</v>
      </c>
      <c r="AF1488" s="24">
        <v>100</v>
      </c>
      <c r="AG1488" s="24">
        <v>0</v>
      </c>
      <c r="AH1488" s="24">
        <v>1</v>
      </c>
      <c r="AI1488" s="24">
        <v>100</v>
      </c>
      <c r="AJ1488" s="24">
        <v>0</v>
      </c>
      <c r="AK1488" s="24">
        <v>1</v>
      </c>
      <c r="AL1488" s="24">
        <v>0.5</v>
      </c>
      <c r="AM1488" s="24">
        <v>0.5</v>
      </c>
      <c r="AN1488" s="24">
        <v>0</v>
      </c>
      <c r="AO1488" s="24">
        <v>0</v>
      </c>
      <c r="AP1488" s="24">
        <v>0</v>
      </c>
      <c r="AQ1488" s="24">
        <v>0.01</v>
      </c>
      <c r="AR1488" s="24">
        <v>0.01</v>
      </c>
      <c r="AS1488" s="24">
        <v>0</v>
      </c>
      <c r="AT1488" s="24">
        <v>0</v>
      </c>
      <c r="AU1488" s="24">
        <v>0</v>
      </c>
      <c r="AV1488" s="24">
        <v>0</v>
      </c>
      <c r="AW1488" s="24">
        <v>0.2</v>
      </c>
      <c r="AX1488" s="24">
        <v>0</v>
      </c>
      <c r="AY1488" s="24">
        <v>0</v>
      </c>
      <c r="AZ1488" s="24">
        <v>0</v>
      </c>
      <c r="BA1488" s="24">
        <v>0.04</v>
      </c>
      <c r="BB1488" s="24">
        <v>0</v>
      </c>
      <c r="BC1488" s="22">
        <v>0.05</v>
      </c>
      <c r="BD1488" s="22">
        <v>0.05</v>
      </c>
      <c r="BE1488" s="24">
        <v>7.4999999999999997E-2</v>
      </c>
      <c r="BF1488" s="24">
        <v>5.0000000000000001E-3</v>
      </c>
      <c r="BG1488" s="24">
        <v>0</v>
      </c>
      <c r="BH1488" s="24">
        <v>0</v>
      </c>
      <c r="BI1488" s="24">
        <v>0</v>
      </c>
      <c r="BJ1488" s="24">
        <v>1.8749999999999999E-2</v>
      </c>
      <c r="BK1488" s="24">
        <v>1.25E-3</v>
      </c>
      <c r="BL1488" s="24">
        <v>0</v>
      </c>
      <c r="BM1488" s="24">
        <v>0</v>
      </c>
      <c r="BN1488" s="24">
        <v>0</v>
      </c>
      <c r="BO1488" s="24">
        <v>0.1</v>
      </c>
      <c r="BP1488" s="24">
        <v>0.1</v>
      </c>
      <c r="BQ1488" s="24">
        <v>0</v>
      </c>
      <c r="BR1488" s="24">
        <v>0</v>
      </c>
      <c r="BS1488" s="24">
        <v>0</v>
      </c>
      <c r="BT1488" s="24">
        <v>0.04</v>
      </c>
      <c r="BU1488" s="29">
        <v>0.2</v>
      </c>
      <c r="BV1488" s="23">
        <f>BT1488/(BT1488+BU1488)</f>
        <v>0.16666666666666666</v>
      </c>
      <c r="BW1488" s="23">
        <f>SQRT((BT1488*BU1488)/((BT1488+BU1488)^2*(BT1488+BU1488+1)))</f>
        <v>0.33467472037604118</v>
      </c>
      <c r="BX1488" s="30">
        <v>0.1</v>
      </c>
      <c r="BY1488" s="30">
        <v>0.7</v>
      </c>
      <c r="BZ1488" s="30">
        <v>0.1</v>
      </c>
      <c r="CA1488" s="30">
        <v>0.1</v>
      </c>
      <c r="CB1488" s="28" t="s">
        <v>83</v>
      </c>
      <c r="CC1488" s="24">
        <v>600</v>
      </c>
    </row>
    <row r="1489" spans="1:81" s="24" customFormat="1" x14ac:dyDescent="0.2">
      <c r="A1489" s="30">
        <f t="shared" si="23"/>
        <v>1488</v>
      </c>
      <c r="B1489" s="30">
        <v>100</v>
      </c>
      <c r="C1489" s="30">
        <v>100</v>
      </c>
      <c r="D1489" s="24">
        <v>5</v>
      </c>
      <c r="E1489" s="24">
        <v>5</v>
      </c>
      <c r="F1489" s="19" t="s">
        <v>80</v>
      </c>
      <c r="G1489" s="19">
        <f>IF(F1489="rectangle",B1489*C1489,IF(F1489="hook",B1489*C1489-(D1489*E1489),IF(F1489="eight",B1489*C1489-2*(D1489*E1489),IF(F1489="tee",B1489*C1489-2*(D1489*E1489),IF(F1489="cross",B1489*C1489-4*(D1489*E1489),"ERROR")))))</f>
        <v>10000</v>
      </c>
      <c r="H1489" s="19" t="s">
        <v>85</v>
      </c>
      <c r="I1489" s="19">
        <f>B1489/C1489</f>
        <v>1</v>
      </c>
      <c r="J1489" s="22">
        <v>1</v>
      </c>
      <c r="K1489" s="24">
        <v>125</v>
      </c>
      <c r="L1489" s="24">
        <v>4</v>
      </c>
      <c r="M1489" s="25">
        <v>5</v>
      </c>
      <c r="N1489" s="22">
        <f>M1489/4</f>
        <v>1.25</v>
      </c>
      <c r="O1489" s="19">
        <f>M1489/N1489</f>
        <v>4</v>
      </c>
      <c r="P1489" s="26">
        <v>30</v>
      </c>
      <c r="Q1489" s="30">
        <f>P1489</f>
        <v>30</v>
      </c>
      <c r="R1489" s="20">
        <f>AA1489/V1489</f>
        <v>100</v>
      </c>
      <c r="S1489" s="27">
        <v>5</v>
      </c>
      <c r="T1489" s="30">
        <f>S1489</f>
        <v>5</v>
      </c>
      <c r="U1489" s="20">
        <f>AB1489/W1489</f>
        <v>100</v>
      </c>
      <c r="V1489" s="19">
        <f>ROUND((Q1489/100)*G1489,0)</f>
        <v>3000</v>
      </c>
      <c r="W1489" s="19">
        <f>ROUND(((T1489/100)*G1489)/J1489,0)</f>
        <v>500</v>
      </c>
      <c r="X1489" s="19">
        <v>0</v>
      </c>
      <c r="Y1489" s="19">
        <v>0</v>
      </c>
      <c r="Z1489" s="19">
        <v>0</v>
      </c>
      <c r="AA1489" s="20">
        <f>G1489*P1489</f>
        <v>300000</v>
      </c>
      <c r="AB1489" s="20">
        <f>(G1489*S1489)/J1489</f>
        <v>50000</v>
      </c>
      <c r="AC1489" s="20">
        <v>0</v>
      </c>
      <c r="AD1489" s="20">
        <v>0</v>
      </c>
      <c r="AE1489" s="20">
        <v>0</v>
      </c>
      <c r="AF1489" s="24">
        <v>100</v>
      </c>
      <c r="AG1489" s="24">
        <v>0</v>
      </c>
      <c r="AH1489" s="24">
        <v>1</v>
      </c>
      <c r="AI1489" s="24">
        <v>100</v>
      </c>
      <c r="AJ1489" s="24">
        <v>0</v>
      </c>
      <c r="AK1489" s="24">
        <v>1</v>
      </c>
      <c r="AL1489" s="24">
        <v>0.5</v>
      </c>
      <c r="AM1489" s="24">
        <v>0.5</v>
      </c>
      <c r="AN1489" s="24">
        <v>0</v>
      </c>
      <c r="AO1489" s="24">
        <v>0</v>
      </c>
      <c r="AP1489" s="24">
        <v>0</v>
      </c>
      <c r="AQ1489" s="24">
        <v>0.01</v>
      </c>
      <c r="AR1489" s="24">
        <v>0.01</v>
      </c>
      <c r="AS1489" s="24">
        <v>0</v>
      </c>
      <c r="AT1489" s="24">
        <v>0</v>
      </c>
      <c r="AU1489" s="24">
        <v>0</v>
      </c>
      <c r="AV1489" s="24">
        <v>0</v>
      </c>
      <c r="AW1489" s="24">
        <v>0.2</v>
      </c>
      <c r="AX1489" s="24">
        <v>0</v>
      </c>
      <c r="AY1489" s="24">
        <v>0</v>
      </c>
      <c r="AZ1489" s="24">
        <v>0</v>
      </c>
      <c r="BA1489" s="24">
        <v>0.04</v>
      </c>
      <c r="BB1489" s="24">
        <v>0</v>
      </c>
      <c r="BC1489" s="22">
        <v>0.05</v>
      </c>
      <c r="BD1489" s="22">
        <v>0.05</v>
      </c>
      <c r="BE1489" s="24">
        <v>7.4999999999999997E-2</v>
      </c>
      <c r="BF1489" s="24">
        <v>5.0000000000000001E-3</v>
      </c>
      <c r="BG1489" s="24">
        <v>0</v>
      </c>
      <c r="BH1489" s="24">
        <v>0</v>
      </c>
      <c r="BI1489" s="24">
        <v>0</v>
      </c>
      <c r="BJ1489" s="24">
        <v>1.8749999999999999E-2</v>
      </c>
      <c r="BK1489" s="24">
        <v>1.25E-3</v>
      </c>
      <c r="BL1489" s="24">
        <v>0</v>
      </c>
      <c r="BM1489" s="24">
        <v>0</v>
      </c>
      <c r="BN1489" s="24">
        <v>0</v>
      </c>
      <c r="BO1489" s="24">
        <v>0.1</v>
      </c>
      <c r="BP1489" s="24">
        <v>0.1</v>
      </c>
      <c r="BQ1489" s="24">
        <v>0</v>
      </c>
      <c r="BR1489" s="24">
        <v>0</v>
      </c>
      <c r="BS1489" s="24">
        <v>0</v>
      </c>
      <c r="BT1489" s="24">
        <v>0.04</v>
      </c>
      <c r="BU1489" s="29">
        <v>0.1</v>
      </c>
      <c r="BV1489" s="23">
        <f>BT1489/(BT1489+BU1489)</f>
        <v>0.2857142857142857</v>
      </c>
      <c r="BW1489" s="23">
        <f>SQRT((BT1489*BU1489)/((BT1489+BU1489)^2*(BT1489+BU1489+1)))</f>
        <v>0.42310634125649449</v>
      </c>
      <c r="BX1489" s="30">
        <v>0.1</v>
      </c>
      <c r="BY1489" s="30">
        <v>0.7</v>
      </c>
      <c r="BZ1489" s="30">
        <v>0.1</v>
      </c>
      <c r="CA1489" s="30">
        <v>0.1</v>
      </c>
      <c r="CB1489" s="28" t="s">
        <v>83</v>
      </c>
      <c r="CC1489" s="24">
        <v>600</v>
      </c>
    </row>
    <row r="1490" spans="1:81" s="24" customFormat="1" x14ac:dyDescent="0.2">
      <c r="A1490" s="30">
        <f t="shared" si="23"/>
        <v>1489</v>
      </c>
      <c r="B1490" s="30">
        <v>100</v>
      </c>
      <c r="C1490" s="30">
        <v>100</v>
      </c>
      <c r="D1490" s="24">
        <v>5</v>
      </c>
      <c r="E1490" s="24">
        <v>5</v>
      </c>
      <c r="F1490" s="19" t="s">
        <v>80</v>
      </c>
      <c r="G1490" s="19">
        <f>IF(F1490="rectangle",B1490*C1490,IF(F1490="hook",B1490*C1490-(D1490*E1490),IF(F1490="eight",B1490*C1490-2*(D1490*E1490),IF(F1490="tee",B1490*C1490-2*(D1490*E1490),IF(F1490="cross",B1490*C1490-4*(D1490*E1490),"ERROR")))))</f>
        <v>10000</v>
      </c>
      <c r="H1490" s="19" t="s">
        <v>85</v>
      </c>
      <c r="I1490" s="19">
        <f>B1490/C1490</f>
        <v>1</v>
      </c>
      <c r="J1490" s="22">
        <v>1</v>
      </c>
      <c r="K1490" s="24">
        <v>125</v>
      </c>
      <c r="L1490" s="24">
        <v>4</v>
      </c>
      <c r="M1490" s="25">
        <v>5</v>
      </c>
      <c r="N1490" s="22">
        <f>M1490/4</f>
        <v>1.25</v>
      </c>
      <c r="O1490" s="19">
        <f>M1490/N1490</f>
        <v>4</v>
      </c>
      <c r="P1490" s="26">
        <v>30</v>
      </c>
      <c r="Q1490" s="30">
        <f>P1490</f>
        <v>30</v>
      </c>
      <c r="R1490" s="20">
        <f>AA1490/V1490</f>
        <v>100</v>
      </c>
      <c r="S1490" s="27">
        <v>15</v>
      </c>
      <c r="T1490" s="30">
        <f>S1490</f>
        <v>15</v>
      </c>
      <c r="U1490" s="20">
        <f>AB1490/W1490</f>
        <v>100</v>
      </c>
      <c r="V1490" s="19">
        <f>ROUND((Q1490/100)*G1490,0)</f>
        <v>3000</v>
      </c>
      <c r="W1490" s="19">
        <f>ROUND(((T1490/100)*G1490)/J1490,0)</f>
        <v>1500</v>
      </c>
      <c r="X1490" s="19">
        <v>0</v>
      </c>
      <c r="Y1490" s="19">
        <v>0</v>
      </c>
      <c r="Z1490" s="19">
        <v>0</v>
      </c>
      <c r="AA1490" s="20">
        <f>G1490*P1490</f>
        <v>300000</v>
      </c>
      <c r="AB1490" s="20">
        <f>(G1490*S1490)/J1490</f>
        <v>150000</v>
      </c>
      <c r="AC1490" s="20">
        <v>0</v>
      </c>
      <c r="AD1490" s="20">
        <v>0</v>
      </c>
      <c r="AE1490" s="20">
        <v>0</v>
      </c>
      <c r="AF1490" s="24">
        <v>100</v>
      </c>
      <c r="AG1490" s="24">
        <v>0</v>
      </c>
      <c r="AH1490" s="24">
        <v>1</v>
      </c>
      <c r="AI1490" s="24">
        <v>100</v>
      </c>
      <c r="AJ1490" s="24">
        <v>0</v>
      </c>
      <c r="AK1490" s="24">
        <v>1</v>
      </c>
      <c r="AL1490" s="24">
        <v>0.5</v>
      </c>
      <c r="AM1490" s="24">
        <v>0.5</v>
      </c>
      <c r="AN1490" s="24">
        <v>0</v>
      </c>
      <c r="AO1490" s="24">
        <v>0</v>
      </c>
      <c r="AP1490" s="24">
        <v>0</v>
      </c>
      <c r="AQ1490" s="24">
        <v>0.01</v>
      </c>
      <c r="AR1490" s="24">
        <v>0.01</v>
      </c>
      <c r="AS1490" s="24">
        <v>0</v>
      </c>
      <c r="AT1490" s="24">
        <v>0</v>
      </c>
      <c r="AU1490" s="24">
        <v>0</v>
      </c>
      <c r="AV1490" s="24">
        <v>0</v>
      </c>
      <c r="AW1490" s="24">
        <v>0.2</v>
      </c>
      <c r="AX1490" s="24">
        <v>0</v>
      </c>
      <c r="AY1490" s="24">
        <v>0</v>
      </c>
      <c r="AZ1490" s="24">
        <v>0</v>
      </c>
      <c r="BA1490" s="24">
        <v>0.04</v>
      </c>
      <c r="BB1490" s="24">
        <v>0</v>
      </c>
      <c r="BC1490" s="22">
        <v>0.05</v>
      </c>
      <c r="BD1490" s="22">
        <v>0.05</v>
      </c>
      <c r="BE1490" s="24">
        <v>7.4999999999999997E-2</v>
      </c>
      <c r="BF1490" s="24">
        <v>5.0000000000000001E-3</v>
      </c>
      <c r="BG1490" s="24">
        <v>0</v>
      </c>
      <c r="BH1490" s="24">
        <v>0</v>
      </c>
      <c r="BI1490" s="24">
        <v>0</v>
      </c>
      <c r="BJ1490" s="24">
        <v>1.8749999999999999E-2</v>
      </c>
      <c r="BK1490" s="24">
        <v>1.25E-3</v>
      </c>
      <c r="BL1490" s="24">
        <v>0</v>
      </c>
      <c r="BM1490" s="24">
        <v>0</v>
      </c>
      <c r="BN1490" s="24">
        <v>0</v>
      </c>
      <c r="BO1490" s="24">
        <v>0.1</v>
      </c>
      <c r="BP1490" s="24">
        <v>0.1</v>
      </c>
      <c r="BQ1490" s="24">
        <v>0</v>
      </c>
      <c r="BR1490" s="24">
        <v>0</v>
      </c>
      <c r="BS1490" s="24">
        <v>0</v>
      </c>
      <c r="BT1490" s="24">
        <v>0.04</v>
      </c>
      <c r="BU1490" s="29">
        <v>4</v>
      </c>
      <c r="BV1490" s="23">
        <f>BT1490/(BT1490+BU1490)</f>
        <v>9.9009900990099011E-3</v>
      </c>
      <c r="BW1490" s="23">
        <f>SQRT((BT1490*BU1490)/((BT1490+BU1490)^2*(BT1490+BU1490+1)))</f>
        <v>4.410251516706673E-2</v>
      </c>
      <c r="BX1490" s="30">
        <v>0.1</v>
      </c>
      <c r="BY1490" s="30">
        <v>0.7</v>
      </c>
      <c r="BZ1490" s="30">
        <v>0.1</v>
      </c>
      <c r="CA1490" s="30">
        <v>0.1</v>
      </c>
      <c r="CB1490" s="28" t="s">
        <v>83</v>
      </c>
      <c r="CC1490" s="24">
        <v>600</v>
      </c>
    </row>
    <row r="1491" spans="1:81" s="24" customFormat="1" x14ac:dyDescent="0.2">
      <c r="A1491" s="30">
        <f t="shared" si="23"/>
        <v>1490</v>
      </c>
      <c r="B1491" s="30">
        <v>100</v>
      </c>
      <c r="C1491" s="30">
        <v>100</v>
      </c>
      <c r="D1491" s="24">
        <v>5</v>
      </c>
      <c r="E1491" s="24">
        <v>5</v>
      </c>
      <c r="F1491" s="19" t="s">
        <v>80</v>
      </c>
      <c r="G1491" s="19">
        <f>IF(F1491="rectangle",B1491*C1491,IF(F1491="hook",B1491*C1491-(D1491*E1491),IF(F1491="eight",B1491*C1491-2*(D1491*E1491),IF(F1491="tee",B1491*C1491-2*(D1491*E1491),IF(F1491="cross",B1491*C1491-4*(D1491*E1491),"ERROR")))))</f>
        <v>10000</v>
      </c>
      <c r="H1491" s="19" t="s">
        <v>85</v>
      </c>
      <c r="I1491" s="19">
        <f>B1491/C1491</f>
        <v>1</v>
      </c>
      <c r="J1491" s="22">
        <v>1</v>
      </c>
      <c r="K1491" s="24">
        <v>125</v>
      </c>
      <c r="L1491" s="24">
        <v>4</v>
      </c>
      <c r="M1491" s="25">
        <v>5</v>
      </c>
      <c r="N1491" s="22">
        <f>M1491/4</f>
        <v>1.25</v>
      </c>
      <c r="O1491" s="19">
        <f>M1491/N1491</f>
        <v>4</v>
      </c>
      <c r="P1491" s="26">
        <v>30</v>
      </c>
      <c r="Q1491" s="30">
        <f>P1491</f>
        <v>30</v>
      </c>
      <c r="R1491" s="20">
        <f>AA1491/V1491</f>
        <v>100</v>
      </c>
      <c r="S1491" s="27">
        <v>15</v>
      </c>
      <c r="T1491" s="30">
        <f>S1491</f>
        <v>15</v>
      </c>
      <c r="U1491" s="20">
        <f>AB1491/W1491</f>
        <v>100</v>
      </c>
      <c r="V1491" s="19">
        <f>ROUND((Q1491/100)*G1491,0)</f>
        <v>3000</v>
      </c>
      <c r="W1491" s="19">
        <f>ROUND(((T1491/100)*G1491)/J1491,0)</f>
        <v>1500</v>
      </c>
      <c r="X1491" s="19">
        <v>0</v>
      </c>
      <c r="Y1491" s="19">
        <v>0</v>
      </c>
      <c r="Z1491" s="19">
        <v>0</v>
      </c>
      <c r="AA1491" s="20">
        <f>G1491*P1491</f>
        <v>300000</v>
      </c>
      <c r="AB1491" s="20">
        <f>(G1491*S1491)/J1491</f>
        <v>150000</v>
      </c>
      <c r="AC1491" s="20">
        <v>0</v>
      </c>
      <c r="AD1491" s="20">
        <v>0</v>
      </c>
      <c r="AE1491" s="20">
        <v>0</v>
      </c>
      <c r="AF1491" s="24">
        <v>100</v>
      </c>
      <c r="AG1491" s="24">
        <v>0</v>
      </c>
      <c r="AH1491" s="24">
        <v>1</v>
      </c>
      <c r="AI1491" s="24">
        <v>100</v>
      </c>
      <c r="AJ1491" s="24">
        <v>0</v>
      </c>
      <c r="AK1491" s="24">
        <v>1</v>
      </c>
      <c r="AL1491" s="24">
        <v>0.5</v>
      </c>
      <c r="AM1491" s="24">
        <v>0.5</v>
      </c>
      <c r="AN1491" s="24">
        <v>0</v>
      </c>
      <c r="AO1491" s="24">
        <v>0</v>
      </c>
      <c r="AP1491" s="24">
        <v>0</v>
      </c>
      <c r="AQ1491" s="24">
        <v>0.01</v>
      </c>
      <c r="AR1491" s="24">
        <v>0.01</v>
      </c>
      <c r="AS1491" s="24">
        <v>0</v>
      </c>
      <c r="AT1491" s="24">
        <v>0</v>
      </c>
      <c r="AU1491" s="24">
        <v>0</v>
      </c>
      <c r="AV1491" s="24">
        <v>0</v>
      </c>
      <c r="AW1491" s="24">
        <v>0.2</v>
      </c>
      <c r="AX1491" s="24">
        <v>0</v>
      </c>
      <c r="AY1491" s="24">
        <v>0</v>
      </c>
      <c r="AZ1491" s="24">
        <v>0</v>
      </c>
      <c r="BA1491" s="24">
        <v>0.04</v>
      </c>
      <c r="BB1491" s="24">
        <v>0</v>
      </c>
      <c r="BC1491" s="22">
        <v>0.05</v>
      </c>
      <c r="BD1491" s="22">
        <v>0.05</v>
      </c>
      <c r="BE1491" s="24">
        <v>7.4999999999999997E-2</v>
      </c>
      <c r="BF1491" s="24">
        <v>5.0000000000000001E-3</v>
      </c>
      <c r="BG1491" s="24">
        <v>0</v>
      </c>
      <c r="BH1491" s="24">
        <v>0</v>
      </c>
      <c r="BI1491" s="24">
        <v>0</v>
      </c>
      <c r="BJ1491" s="24">
        <v>1.8749999999999999E-2</v>
      </c>
      <c r="BK1491" s="24">
        <v>1.25E-3</v>
      </c>
      <c r="BL1491" s="24">
        <v>0</v>
      </c>
      <c r="BM1491" s="24">
        <v>0</v>
      </c>
      <c r="BN1491" s="24">
        <v>0</v>
      </c>
      <c r="BO1491" s="24">
        <v>0.1</v>
      </c>
      <c r="BP1491" s="24">
        <v>0.1</v>
      </c>
      <c r="BQ1491" s="24">
        <v>0</v>
      </c>
      <c r="BR1491" s="24">
        <v>0</v>
      </c>
      <c r="BS1491" s="24">
        <v>0</v>
      </c>
      <c r="BT1491" s="24">
        <v>0.04</v>
      </c>
      <c r="BU1491" s="29">
        <v>0.2</v>
      </c>
      <c r="BV1491" s="23">
        <f>BT1491/(BT1491+BU1491)</f>
        <v>0.16666666666666666</v>
      </c>
      <c r="BW1491" s="23">
        <f>SQRT((BT1491*BU1491)/((BT1491+BU1491)^2*(BT1491+BU1491+1)))</f>
        <v>0.33467472037604118</v>
      </c>
      <c r="BX1491" s="30">
        <v>0.1</v>
      </c>
      <c r="BY1491" s="30">
        <v>0.7</v>
      </c>
      <c r="BZ1491" s="30">
        <v>0.1</v>
      </c>
      <c r="CA1491" s="30">
        <v>0.1</v>
      </c>
      <c r="CB1491" s="28" t="s">
        <v>83</v>
      </c>
      <c r="CC1491" s="24">
        <v>600</v>
      </c>
    </row>
    <row r="1492" spans="1:81" s="24" customFormat="1" x14ac:dyDescent="0.2">
      <c r="A1492" s="30">
        <f t="shared" si="23"/>
        <v>1491</v>
      </c>
      <c r="B1492" s="30">
        <v>100</v>
      </c>
      <c r="C1492" s="30">
        <v>100</v>
      </c>
      <c r="D1492" s="24">
        <v>5</v>
      </c>
      <c r="E1492" s="24">
        <v>5</v>
      </c>
      <c r="F1492" s="19" t="s">
        <v>80</v>
      </c>
      <c r="G1492" s="19">
        <f>IF(F1492="rectangle",B1492*C1492,IF(F1492="hook",B1492*C1492-(D1492*E1492),IF(F1492="eight",B1492*C1492-2*(D1492*E1492),IF(F1492="tee",B1492*C1492-2*(D1492*E1492),IF(F1492="cross",B1492*C1492-4*(D1492*E1492),"ERROR")))))</f>
        <v>10000</v>
      </c>
      <c r="H1492" s="19" t="s">
        <v>85</v>
      </c>
      <c r="I1492" s="19">
        <f>B1492/C1492</f>
        <v>1</v>
      </c>
      <c r="J1492" s="22">
        <v>1</v>
      </c>
      <c r="K1492" s="24">
        <v>125</v>
      </c>
      <c r="L1492" s="24">
        <v>4</v>
      </c>
      <c r="M1492" s="25">
        <v>5</v>
      </c>
      <c r="N1492" s="22">
        <f>M1492/4</f>
        <v>1.25</v>
      </c>
      <c r="O1492" s="19">
        <f>M1492/N1492</f>
        <v>4</v>
      </c>
      <c r="P1492" s="26">
        <v>30</v>
      </c>
      <c r="Q1492" s="30">
        <f>P1492</f>
        <v>30</v>
      </c>
      <c r="R1492" s="20">
        <f>AA1492/V1492</f>
        <v>100</v>
      </c>
      <c r="S1492" s="27">
        <v>15</v>
      </c>
      <c r="T1492" s="30">
        <f>S1492</f>
        <v>15</v>
      </c>
      <c r="U1492" s="20">
        <f>AB1492/W1492</f>
        <v>100</v>
      </c>
      <c r="V1492" s="19">
        <f>ROUND((Q1492/100)*G1492,0)</f>
        <v>3000</v>
      </c>
      <c r="W1492" s="19">
        <f>ROUND(((T1492/100)*G1492)/J1492,0)</f>
        <v>1500</v>
      </c>
      <c r="X1492" s="19">
        <v>0</v>
      </c>
      <c r="Y1492" s="19">
        <v>0</v>
      </c>
      <c r="Z1492" s="19">
        <v>0</v>
      </c>
      <c r="AA1492" s="20">
        <f>G1492*P1492</f>
        <v>300000</v>
      </c>
      <c r="AB1492" s="20">
        <f>(G1492*S1492)/J1492</f>
        <v>150000</v>
      </c>
      <c r="AC1492" s="20">
        <v>0</v>
      </c>
      <c r="AD1492" s="20">
        <v>0</v>
      </c>
      <c r="AE1492" s="20">
        <v>0</v>
      </c>
      <c r="AF1492" s="24">
        <v>100</v>
      </c>
      <c r="AG1492" s="24">
        <v>0</v>
      </c>
      <c r="AH1492" s="24">
        <v>1</v>
      </c>
      <c r="AI1492" s="24">
        <v>100</v>
      </c>
      <c r="AJ1492" s="24">
        <v>0</v>
      </c>
      <c r="AK1492" s="24">
        <v>1</v>
      </c>
      <c r="AL1492" s="24">
        <v>0.5</v>
      </c>
      <c r="AM1492" s="24">
        <v>0.5</v>
      </c>
      <c r="AN1492" s="24">
        <v>0</v>
      </c>
      <c r="AO1492" s="24">
        <v>0</v>
      </c>
      <c r="AP1492" s="24">
        <v>0</v>
      </c>
      <c r="AQ1492" s="24">
        <v>0.01</v>
      </c>
      <c r="AR1492" s="24">
        <v>0.01</v>
      </c>
      <c r="AS1492" s="24">
        <v>0</v>
      </c>
      <c r="AT1492" s="24">
        <v>0</v>
      </c>
      <c r="AU1492" s="24">
        <v>0</v>
      </c>
      <c r="AV1492" s="24">
        <v>0</v>
      </c>
      <c r="AW1492" s="24">
        <v>0.2</v>
      </c>
      <c r="AX1492" s="24">
        <v>0</v>
      </c>
      <c r="AY1492" s="24">
        <v>0</v>
      </c>
      <c r="AZ1492" s="24">
        <v>0</v>
      </c>
      <c r="BA1492" s="24">
        <v>0.04</v>
      </c>
      <c r="BB1492" s="24">
        <v>0</v>
      </c>
      <c r="BC1492" s="22">
        <v>0.05</v>
      </c>
      <c r="BD1492" s="22">
        <v>0.05</v>
      </c>
      <c r="BE1492" s="24">
        <v>7.4999999999999997E-2</v>
      </c>
      <c r="BF1492" s="24">
        <v>5.0000000000000001E-3</v>
      </c>
      <c r="BG1492" s="24">
        <v>0</v>
      </c>
      <c r="BH1492" s="24">
        <v>0</v>
      </c>
      <c r="BI1492" s="24">
        <v>0</v>
      </c>
      <c r="BJ1492" s="24">
        <v>1.8749999999999999E-2</v>
      </c>
      <c r="BK1492" s="24">
        <v>1.25E-3</v>
      </c>
      <c r="BL1492" s="24">
        <v>0</v>
      </c>
      <c r="BM1492" s="24">
        <v>0</v>
      </c>
      <c r="BN1492" s="24">
        <v>0</v>
      </c>
      <c r="BO1492" s="24">
        <v>0.1</v>
      </c>
      <c r="BP1492" s="24">
        <v>0.1</v>
      </c>
      <c r="BQ1492" s="24">
        <v>0</v>
      </c>
      <c r="BR1492" s="24">
        <v>0</v>
      </c>
      <c r="BS1492" s="24">
        <v>0</v>
      </c>
      <c r="BT1492" s="24">
        <v>0.04</v>
      </c>
      <c r="BU1492" s="29">
        <v>0.1</v>
      </c>
      <c r="BV1492" s="23">
        <f>BT1492/(BT1492+BU1492)</f>
        <v>0.2857142857142857</v>
      </c>
      <c r="BW1492" s="23">
        <f>SQRT((BT1492*BU1492)/((BT1492+BU1492)^2*(BT1492+BU1492+1)))</f>
        <v>0.42310634125649449</v>
      </c>
      <c r="BX1492" s="30">
        <v>0.1</v>
      </c>
      <c r="BY1492" s="30">
        <v>0.7</v>
      </c>
      <c r="BZ1492" s="30">
        <v>0.1</v>
      </c>
      <c r="CA1492" s="30">
        <v>0.1</v>
      </c>
      <c r="CB1492" s="28" t="s">
        <v>83</v>
      </c>
      <c r="CC1492" s="24">
        <v>600</v>
      </c>
    </row>
    <row r="1493" spans="1:81" s="24" customFormat="1" x14ac:dyDescent="0.2">
      <c r="A1493" s="30">
        <f t="shared" si="23"/>
        <v>1492</v>
      </c>
      <c r="B1493" s="30">
        <v>100</v>
      </c>
      <c r="C1493" s="30">
        <v>100</v>
      </c>
      <c r="D1493" s="24">
        <v>5</v>
      </c>
      <c r="E1493" s="24">
        <v>5</v>
      </c>
      <c r="F1493" s="19" t="s">
        <v>80</v>
      </c>
      <c r="G1493" s="19">
        <f>IF(F1493="rectangle",B1493*C1493,IF(F1493="hook",B1493*C1493-(D1493*E1493),IF(F1493="eight",B1493*C1493-2*(D1493*E1493),IF(F1493="tee",B1493*C1493-2*(D1493*E1493),IF(F1493="cross",B1493*C1493-4*(D1493*E1493),"ERROR")))))</f>
        <v>10000</v>
      </c>
      <c r="H1493" s="19" t="s">
        <v>85</v>
      </c>
      <c r="I1493" s="19">
        <f>B1493/C1493</f>
        <v>1</v>
      </c>
      <c r="J1493" s="22">
        <v>1</v>
      </c>
      <c r="K1493" s="24">
        <v>125</v>
      </c>
      <c r="L1493" s="24">
        <v>4</v>
      </c>
      <c r="M1493" s="25">
        <v>5</v>
      </c>
      <c r="N1493" s="22">
        <f>M1493/4</f>
        <v>1.25</v>
      </c>
      <c r="O1493" s="19">
        <f>M1493/N1493</f>
        <v>4</v>
      </c>
      <c r="P1493" s="26">
        <v>30</v>
      </c>
      <c r="Q1493" s="30">
        <f>P1493</f>
        <v>30</v>
      </c>
      <c r="R1493" s="20">
        <f>AA1493/V1493</f>
        <v>100</v>
      </c>
      <c r="S1493" s="27">
        <v>30</v>
      </c>
      <c r="T1493" s="30">
        <f>S1493</f>
        <v>30</v>
      </c>
      <c r="U1493" s="20">
        <f>AB1493/W1493</f>
        <v>100</v>
      </c>
      <c r="V1493" s="19">
        <f>ROUND((Q1493/100)*G1493,0)</f>
        <v>3000</v>
      </c>
      <c r="W1493" s="19">
        <f>ROUND(((T1493/100)*G1493)/J1493,0)</f>
        <v>3000</v>
      </c>
      <c r="X1493" s="19">
        <v>0</v>
      </c>
      <c r="Y1493" s="19">
        <v>0</v>
      </c>
      <c r="Z1493" s="19">
        <v>0</v>
      </c>
      <c r="AA1493" s="20">
        <f>G1493*P1493</f>
        <v>300000</v>
      </c>
      <c r="AB1493" s="20">
        <f>(G1493*S1493)/J1493</f>
        <v>300000</v>
      </c>
      <c r="AC1493" s="20">
        <v>0</v>
      </c>
      <c r="AD1493" s="20">
        <v>0</v>
      </c>
      <c r="AE1493" s="20">
        <v>0</v>
      </c>
      <c r="AF1493" s="24">
        <v>100</v>
      </c>
      <c r="AG1493" s="24">
        <v>0</v>
      </c>
      <c r="AH1493" s="24">
        <v>1</v>
      </c>
      <c r="AI1493" s="24">
        <v>100</v>
      </c>
      <c r="AJ1493" s="24">
        <v>0</v>
      </c>
      <c r="AK1493" s="24">
        <v>1</v>
      </c>
      <c r="AL1493" s="24">
        <v>0.5</v>
      </c>
      <c r="AM1493" s="24">
        <v>0.5</v>
      </c>
      <c r="AN1493" s="24">
        <v>0</v>
      </c>
      <c r="AO1493" s="24">
        <v>0</v>
      </c>
      <c r="AP1493" s="24">
        <v>0</v>
      </c>
      <c r="AQ1493" s="24">
        <v>0.01</v>
      </c>
      <c r="AR1493" s="24">
        <v>0.01</v>
      </c>
      <c r="AS1493" s="24">
        <v>0</v>
      </c>
      <c r="AT1493" s="24">
        <v>0</v>
      </c>
      <c r="AU1493" s="24">
        <v>0</v>
      </c>
      <c r="AV1493" s="24">
        <v>0</v>
      </c>
      <c r="AW1493" s="24">
        <v>0.2</v>
      </c>
      <c r="AX1493" s="24">
        <v>0</v>
      </c>
      <c r="AY1493" s="24">
        <v>0</v>
      </c>
      <c r="AZ1493" s="24">
        <v>0</v>
      </c>
      <c r="BA1493" s="24">
        <v>0.04</v>
      </c>
      <c r="BB1493" s="24">
        <v>0</v>
      </c>
      <c r="BC1493" s="22">
        <v>0.05</v>
      </c>
      <c r="BD1493" s="22">
        <v>0.05</v>
      </c>
      <c r="BE1493" s="24">
        <v>7.4999999999999997E-2</v>
      </c>
      <c r="BF1493" s="24">
        <v>5.0000000000000001E-3</v>
      </c>
      <c r="BG1493" s="24">
        <v>0</v>
      </c>
      <c r="BH1493" s="24">
        <v>0</v>
      </c>
      <c r="BI1493" s="24">
        <v>0</v>
      </c>
      <c r="BJ1493" s="24">
        <v>1.8749999999999999E-2</v>
      </c>
      <c r="BK1493" s="24">
        <v>1.25E-3</v>
      </c>
      <c r="BL1493" s="24">
        <v>0</v>
      </c>
      <c r="BM1493" s="24">
        <v>0</v>
      </c>
      <c r="BN1493" s="24">
        <v>0</v>
      </c>
      <c r="BO1493" s="24">
        <v>0.1</v>
      </c>
      <c r="BP1493" s="24">
        <v>0.1</v>
      </c>
      <c r="BQ1493" s="24">
        <v>0</v>
      </c>
      <c r="BR1493" s="24">
        <v>0</v>
      </c>
      <c r="BS1493" s="24">
        <v>0</v>
      </c>
      <c r="BT1493" s="24">
        <v>0.04</v>
      </c>
      <c r="BU1493" s="29">
        <v>4</v>
      </c>
      <c r="BV1493" s="23">
        <f>BT1493/(BT1493+BU1493)</f>
        <v>9.9009900990099011E-3</v>
      </c>
      <c r="BW1493" s="23">
        <f>SQRT((BT1493*BU1493)/((BT1493+BU1493)^2*(BT1493+BU1493+1)))</f>
        <v>4.410251516706673E-2</v>
      </c>
      <c r="BX1493" s="30">
        <v>0.1</v>
      </c>
      <c r="BY1493" s="30">
        <v>0.7</v>
      </c>
      <c r="BZ1493" s="30">
        <v>0.1</v>
      </c>
      <c r="CA1493" s="30">
        <v>0.1</v>
      </c>
      <c r="CB1493" s="28" t="s">
        <v>83</v>
      </c>
      <c r="CC1493" s="24">
        <v>600</v>
      </c>
    </row>
    <row r="1494" spans="1:81" s="24" customFormat="1" x14ac:dyDescent="0.2">
      <c r="A1494" s="30">
        <f t="shared" si="23"/>
        <v>1493</v>
      </c>
      <c r="B1494" s="30">
        <v>100</v>
      </c>
      <c r="C1494" s="30">
        <v>100</v>
      </c>
      <c r="D1494" s="24">
        <v>5</v>
      </c>
      <c r="E1494" s="24">
        <v>5</v>
      </c>
      <c r="F1494" s="19" t="s">
        <v>80</v>
      </c>
      <c r="G1494" s="19">
        <f>IF(F1494="rectangle",B1494*C1494,IF(F1494="hook",B1494*C1494-(D1494*E1494),IF(F1494="eight",B1494*C1494-2*(D1494*E1494),IF(F1494="tee",B1494*C1494-2*(D1494*E1494),IF(F1494="cross",B1494*C1494-4*(D1494*E1494),"ERROR")))))</f>
        <v>10000</v>
      </c>
      <c r="H1494" s="19" t="s">
        <v>85</v>
      </c>
      <c r="I1494" s="19">
        <f>B1494/C1494</f>
        <v>1</v>
      </c>
      <c r="J1494" s="22">
        <v>1</v>
      </c>
      <c r="K1494" s="24">
        <v>125</v>
      </c>
      <c r="L1494" s="24">
        <v>4</v>
      </c>
      <c r="M1494" s="25">
        <v>5</v>
      </c>
      <c r="N1494" s="22">
        <f>M1494/4</f>
        <v>1.25</v>
      </c>
      <c r="O1494" s="19">
        <f>M1494/N1494</f>
        <v>4</v>
      </c>
      <c r="P1494" s="26">
        <v>30</v>
      </c>
      <c r="Q1494" s="30">
        <f>P1494</f>
        <v>30</v>
      </c>
      <c r="R1494" s="20">
        <f>AA1494/V1494</f>
        <v>100</v>
      </c>
      <c r="S1494" s="27">
        <v>30</v>
      </c>
      <c r="T1494" s="30">
        <f>S1494</f>
        <v>30</v>
      </c>
      <c r="U1494" s="20">
        <f>AB1494/W1494</f>
        <v>100</v>
      </c>
      <c r="V1494" s="19">
        <f>ROUND((Q1494/100)*G1494,0)</f>
        <v>3000</v>
      </c>
      <c r="W1494" s="19">
        <f>ROUND(((T1494/100)*G1494)/J1494,0)</f>
        <v>3000</v>
      </c>
      <c r="X1494" s="19">
        <v>0</v>
      </c>
      <c r="Y1494" s="19">
        <v>0</v>
      </c>
      <c r="Z1494" s="19">
        <v>0</v>
      </c>
      <c r="AA1494" s="20">
        <f>G1494*P1494</f>
        <v>300000</v>
      </c>
      <c r="AB1494" s="20">
        <f>(G1494*S1494)/J1494</f>
        <v>300000</v>
      </c>
      <c r="AC1494" s="20">
        <v>0</v>
      </c>
      <c r="AD1494" s="20">
        <v>0</v>
      </c>
      <c r="AE1494" s="20">
        <v>0</v>
      </c>
      <c r="AF1494" s="24">
        <v>100</v>
      </c>
      <c r="AG1494" s="24">
        <v>0</v>
      </c>
      <c r="AH1494" s="24">
        <v>1</v>
      </c>
      <c r="AI1494" s="24">
        <v>100</v>
      </c>
      <c r="AJ1494" s="24">
        <v>0</v>
      </c>
      <c r="AK1494" s="24">
        <v>1</v>
      </c>
      <c r="AL1494" s="24">
        <v>0.5</v>
      </c>
      <c r="AM1494" s="24">
        <v>0.5</v>
      </c>
      <c r="AN1494" s="24">
        <v>0</v>
      </c>
      <c r="AO1494" s="24">
        <v>0</v>
      </c>
      <c r="AP1494" s="24">
        <v>0</v>
      </c>
      <c r="AQ1494" s="24">
        <v>0.01</v>
      </c>
      <c r="AR1494" s="24">
        <v>0.01</v>
      </c>
      <c r="AS1494" s="24">
        <v>0</v>
      </c>
      <c r="AT1494" s="24">
        <v>0</v>
      </c>
      <c r="AU1494" s="24">
        <v>0</v>
      </c>
      <c r="AV1494" s="24">
        <v>0</v>
      </c>
      <c r="AW1494" s="24">
        <v>0.2</v>
      </c>
      <c r="AX1494" s="24">
        <v>0</v>
      </c>
      <c r="AY1494" s="24">
        <v>0</v>
      </c>
      <c r="AZ1494" s="24">
        <v>0</v>
      </c>
      <c r="BA1494" s="24">
        <v>0.04</v>
      </c>
      <c r="BB1494" s="24">
        <v>0</v>
      </c>
      <c r="BC1494" s="22">
        <v>0.05</v>
      </c>
      <c r="BD1494" s="22">
        <v>0.05</v>
      </c>
      <c r="BE1494" s="24">
        <v>7.4999999999999997E-2</v>
      </c>
      <c r="BF1494" s="24">
        <v>5.0000000000000001E-3</v>
      </c>
      <c r="BG1494" s="24">
        <v>0</v>
      </c>
      <c r="BH1494" s="24">
        <v>0</v>
      </c>
      <c r="BI1494" s="24">
        <v>0</v>
      </c>
      <c r="BJ1494" s="24">
        <v>1.8749999999999999E-2</v>
      </c>
      <c r="BK1494" s="24">
        <v>1.25E-3</v>
      </c>
      <c r="BL1494" s="24">
        <v>0</v>
      </c>
      <c r="BM1494" s="24">
        <v>0</v>
      </c>
      <c r="BN1494" s="24">
        <v>0</v>
      </c>
      <c r="BO1494" s="24">
        <v>0.1</v>
      </c>
      <c r="BP1494" s="24">
        <v>0.1</v>
      </c>
      <c r="BQ1494" s="24">
        <v>0</v>
      </c>
      <c r="BR1494" s="24">
        <v>0</v>
      </c>
      <c r="BS1494" s="24">
        <v>0</v>
      </c>
      <c r="BT1494" s="24">
        <v>0.04</v>
      </c>
      <c r="BU1494" s="29">
        <v>0.2</v>
      </c>
      <c r="BV1494" s="23">
        <f>BT1494/(BT1494+BU1494)</f>
        <v>0.16666666666666666</v>
      </c>
      <c r="BW1494" s="23">
        <f>SQRT((BT1494*BU1494)/((BT1494+BU1494)^2*(BT1494+BU1494+1)))</f>
        <v>0.33467472037604118</v>
      </c>
      <c r="BX1494" s="30">
        <v>0.1</v>
      </c>
      <c r="BY1494" s="30">
        <v>0.7</v>
      </c>
      <c r="BZ1494" s="30">
        <v>0.1</v>
      </c>
      <c r="CA1494" s="30">
        <v>0.1</v>
      </c>
      <c r="CB1494" s="28" t="s">
        <v>83</v>
      </c>
      <c r="CC1494" s="24">
        <v>600</v>
      </c>
    </row>
    <row r="1495" spans="1:81" s="24" customFormat="1" x14ac:dyDescent="0.2">
      <c r="A1495" s="30">
        <f t="shared" si="23"/>
        <v>1494</v>
      </c>
      <c r="B1495" s="30">
        <v>100</v>
      </c>
      <c r="C1495" s="30">
        <v>100</v>
      </c>
      <c r="D1495" s="24">
        <v>5</v>
      </c>
      <c r="E1495" s="24">
        <v>5</v>
      </c>
      <c r="F1495" s="19" t="s">
        <v>80</v>
      </c>
      <c r="G1495" s="19">
        <f>IF(F1495="rectangle",B1495*C1495,IF(F1495="hook",B1495*C1495-(D1495*E1495),IF(F1495="eight",B1495*C1495-2*(D1495*E1495),IF(F1495="tee",B1495*C1495-2*(D1495*E1495),IF(F1495="cross",B1495*C1495-4*(D1495*E1495),"ERROR")))))</f>
        <v>10000</v>
      </c>
      <c r="H1495" s="19" t="s">
        <v>85</v>
      </c>
      <c r="I1495" s="19">
        <f>B1495/C1495</f>
        <v>1</v>
      </c>
      <c r="J1495" s="22">
        <v>1</v>
      </c>
      <c r="K1495" s="24">
        <v>125</v>
      </c>
      <c r="L1495" s="24">
        <v>4</v>
      </c>
      <c r="M1495" s="25">
        <v>5</v>
      </c>
      <c r="N1495" s="22">
        <f>M1495/4</f>
        <v>1.25</v>
      </c>
      <c r="O1495" s="19">
        <f>M1495/N1495</f>
        <v>4</v>
      </c>
      <c r="P1495" s="26">
        <v>30</v>
      </c>
      <c r="Q1495" s="30">
        <f>P1495</f>
        <v>30</v>
      </c>
      <c r="R1495" s="20">
        <f>AA1495/V1495</f>
        <v>100</v>
      </c>
      <c r="S1495" s="27">
        <v>30</v>
      </c>
      <c r="T1495" s="30">
        <f>S1495</f>
        <v>30</v>
      </c>
      <c r="U1495" s="20">
        <f>AB1495/W1495</f>
        <v>100</v>
      </c>
      <c r="V1495" s="19">
        <f>ROUND((Q1495/100)*G1495,0)</f>
        <v>3000</v>
      </c>
      <c r="W1495" s="19">
        <f>ROUND(((T1495/100)*G1495)/J1495,0)</f>
        <v>3000</v>
      </c>
      <c r="X1495" s="19">
        <v>0</v>
      </c>
      <c r="Y1495" s="19">
        <v>0</v>
      </c>
      <c r="Z1495" s="19">
        <v>0</v>
      </c>
      <c r="AA1495" s="20">
        <f>G1495*P1495</f>
        <v>300000</v>
      </c>
      <c r="AB1495" s="20">
        <f>(G1495*S1495)/J1495</f>
        <v>300000</v>
      </c>
      <c r="AC1495" s="20">
        <v>0</v>
      </c>
      <c r="AD1495" s="20">
        <v>0</v>
      </c>
      <c r="AE1495" s="20">
        <v>0</v>
      </c>
      <c r="AF1495" s="24">
        <v>100</v>
      </c>
      <c r="AG1495" s="24">
        <v>0</v>
      </c>
      <c r="AH1495" s="24">
        <v>1</v>
      </c>
      <c r="AI1495" s="24">
        <v>100</v>
      </c>
      <c r="AJ1495" s="24">
        <v>0</v>
      </c>
      <c r="AK1495" s="24">
        <v>1</v>
      </c>
      <c r="AL1495" s="24">
        <v>0.5</v>
      </c>
      <c r="AM1495" s="24">
        <v>0.5</v>
      </c>
      <c r="AN1495" s="24">
        <v>0</v>
      </c>
      <c r="AO1495" s="24">
        <v>0</v>
      </c>
      <c r="AP1495" s="24">
        <v>0</v>
      </c>
      <c r="AQ1495" s="24">
        <v>0.01</v>
      </c>
      <c r="AR1495" s="24">
        <v>0.01</v>
      </c>
      <c r="AS1495" s="24">
        <v>0</v>
      </c>
      <c r="AT1495" s="24">
        <v>0</v>
      </c>
      <c r="AU1495" s="24">
        <v>0</v>
      </c>
      <c r="AV1495" s="24">
        <v>0</v>
      </c>
      <c r="AW1495" s="24">
        <v>0.2</v>
      </c>
      <c r="AX1495" s="24">
        <v>0</v>
      </c>
      <c r="AY1495" s="24">
        <v>0</v>
      </c>
      <c r="AZ1495" s="24">
        <v>0</v>
      </c>
      <c r="BA1495" s="24">
        <v>0.04</v>
      </c>
      <c r="BB1495" s="24">
        <v>0</v>
      </c>
      <c r="BC1495" s="22">
        <v>0.05</v>
      </c>
      <c r="BD1495" s="22">
        <v>0.05</v>
      </c>
      <c r="BE1495" s="24">
        <v>7.4999999999999997E-2</v>
      </c>
      <c r="BF1495" s="24">
        <v>5.0000000000000001E-3</v>
      </c>
      <c r="BG1495" s="24">
        <v>0</v>
      </c>
      <c r="BH1495" s="24">
        <v>0</v>
      </c>
      <c r="BI1495" s="24">
        <v>0</v>
      </c>
      <c r="BJ1495" s="24">
        <v>1.8749999999999999E-2</v>
      </c>
      <c r="BK1495" s="24">
        <v>1.25E-3</v>
      </c>
      <c r="BL1495" s="24">
        <v>0</v>
      </c>
      <c r="BM1495" s="24">
        <v>0</v>
      </c>
      <c r="BN1495" s="24">
        <v>0</v>
      </c>
      <c r="BO1495" s="24">
        <v>0.1</v>
      </c>
      <c r="BP1495" s="24">
        <v>0.1</v>
      </c>
      <c r="BQ1495" s="24">
        <v>0</v>
      </c>
      <c r="BR1495" s="24">
        <v>0</v>
      </c>
      <c r="BS1495" s="24">
        <v>0</v>
      </c>
      <c r="BT1495" s="24">
        <v>0.04</v>
      </c>
      <c r="BU1495" s="29">
        <v>0.1</v>
      </c>
      <c r="BV1495" s="23">
        <f>BT1495/(BT1495+BU1495)</f>
        <v>0.2857142857142857</v>
      </c>
      <c r="BW1495" s="23">
        <f>SQRT((BT1495*BU1495)/((BT1495+BU1495)^2*(BT1495+BU1495+1)))</f>
        <v>0.42310634125649449</v>
      </c>
      <c r="BX1495" s="30">
        <v>0.1</v>
      </c>
      <c r="BY1495" s="30">
        <v>0.7</v>
      </c>
      <c r="BZ1495" s="30">
        <v>0.1</v>
      </c>
      <c r="CA1495" s="30">
        <v>0.1</v>
      </c>
      <c r="CB1495" s="28" t="s">
        <v>83</v>
      </c>
      <c r="CC1495" s="24">
        <v>600</v>
      </c>
    </row>
    <row r="1496" spans="1:81" s="24" customFormat="1" x14ac:dyDescent="0.2">
      <c r="A1496" s="30">
        <f t="shared" si="23"/>
        <v>1495</v>
      </c>
      <c r="B1496" s="30">
        <v>20</v>
      </c>
      <c r="C1496" s="30">
        <v>20</v>
      </c>
      <c r="D1496" s="24">
        <v>5</v>
      </c>
      <c r="E1496" s="24">
        <v>5</v>
      </c>
      <c r="F1496" s="19" t="s">
        <v>80</v>
      </c>
      <c r="G1496" s="19">
        <f>IF(F1496="rectangle",B1496*C1496,IF(F1496="hook",B1496*C1496-(D1496*E1496),IF(F1496="eight",B1496*C1496-2*(D1496*E1496),IF(F1496="tee",B1496*C1496-2*(D1496*E1496),IF(F1496="cross",B1496*C1496-4*(D1496*E1496),"ERROR")))))</f>
        <v>400</v>
      </c>
      <c r="H1496" s="19" t="s">
        <v>84</v>
      </c>
      <c r="I1496" s="19">
        <f>B1496/C1496</f>
        <v>1</v>
      </c>
      <c r="J1496" s="22">
        <v>1</v>
      </c>
      <c r="K1496" s="24">
        <v>125</v>
      </c>
      <c r="L1496" s="24">
        <v>4</v>
      </c>
      <c r="M1496" s="25">
        <v>5</v>
      </c>
      <c r="N1496" s="22">
        <f>M1496/4</f>
        <v>1.25</v>
      </c>
      <c r="O1496" s="19">
        <f>M1496/N1496</f>
        <v>4</v>
      </c>
      <c r="P1496" s="26">
        <v>30</v>
      </c>
      <c r="Q1496" s="30">
        <f>P1496</f>
        <v>30</v>
      </c>
      <c r="R1496" s="20">
        <f>AA1496/V1496</f>
        <v>100</v>
      </c>
      <c r="S1496" s="27">
        <v>5</v>
      </c>
      <c r="T1496" s="30">
        <f>S1496</f>
        <v>5</v>
      </c>
      <c r="U1496" s="20">
        <f>AB1496/W1496</f>
        <v>100</v>
      </c>
      <c r="V1496" s="19">
        <f>ROUND((Q1496/100)*G1496,0)</f>
        <v>120</v>
      </c>
      <c r="W1496" s="19">
        <f>ROUND(((T1496/100)*G1496)/J1496,0)</f>
        <v>20</v>
      </c>
      <c r="X1496" s="19">
        <v>0</v>
      </c>
      <c r="Y1496" s="19">
        <v>0</v>
      </c>
      <c r="Z1496" s="19">
        <v>0</v>
      </c>
      <c r="AA1496" s="20">
        <f>G1496*P1496</f>
        <v>12000</v>
      </c>
      <c r="AB1496" s="20">
        <f>(G1496*S1496)/J1496</f>
        <v>2000</v>
      </c>
      <c r="AC1496" s="20">
        <v>0</v>
      </c>
      <c r="AD1496" s="20">
        <v>0</v>
      </c>
      <c r="AE1496" s="20">
        <v>0</v>
      </c>
      <c r="AF1496" s="24">
        <v>100</v>
      </c>
      <c r="AG1496" s="24">
        <v>0</v>
      </c>
      <c r="AH1496" s="24">
        <v>1</v>
      </c>
      <c r="AI1496" s="24">
        <v>100</v>
      </c>
      <c r="AJ1496" s="24">
        <v>0</v>
      </c>
      <c r="AK1496" s="24">
        <v>1</v>
      </c>
      <c r="AL1496" s="24">
        <v>0.5</v>
      </c>
      <c r="AM1496" s="24">
        <v>0.5</v>
      </c>
      <c r="AN1496" s="24">
        <v>0</v>
      </c>
      <c r="AO1496" s="24">
        <v>0</v>
      </c>
      <c r="AP1496" s="24">
        <v>0</v>
      </c>
      <c r="AQ1496" s="24">
        <v>0.01</v>
      </c>
      <c r="AR1496" s="24">
        <v>0.01</v>
      </c>
      <c r="AS1496" s="24">
        <v>0</v>
      </c>
      <c r="AT1496" s="24">
        <v>0</v>
      </c>
      <c r="AU1496" s="24">
        <v>0</v>
      </c>
      <c r="AV1496" s="24">
        <v>0</v>
      </c>
      <c r="AW1496" s="24">
        <v>0.2</v>
      </c>
      <c r="AX1496" s="24">
        <v>0</v>
      </c>
      <c r="AY1496" s="24">
        <v>0</v>
      </c>
      <c r="AZ1496" s="24">
        <v>0</v>
      </c>
      <c r="BA1496" s="24">
        <v>0.04</v>
      </c>
      <c r="BB1496" s="24">
        <v>0</v>
      </c>
      <c r="BC1496" s="22">
        <v>0.05</v>
      </c>
      <c r="BD1496" s="22">
        <v>0.05</v>
      </c>
      <c r="BE1496" s="24">
        <v>7.4999999999999997E-2</v>
      </c>
      <c r="BF1496" s="24">
        <v>5.0000000000000001E-3</v>
      </c>
      <c r="BG1496" s="24">
        <v>0</v>
      </c>
      <c r="BH1496" s="24">
        <v>0</v>
      </c>
      <c r="BI1496" s="24">
        <v>0</v>
      </c>
      <c r="BJ1496" s="24">
        <v>1.8749999999999999E-2</v>
      </c>
      <c r="BK1496" s="24">
        <v>1.25E-3</v>
      </c>
      <c r="BL1496" s="24">
        <v>0</v>
      </c>
      <c r="BM1496" s="24">
        <v>0</v>
      </c>
      <c r="BN1496" s="24">
        <v>0</v>
      </c>
      <c r="BO1496" s="24">
        <v>0.1</v>
      </c>
      <c r="BP1496" s="24">
        <v>0.1</v>
      </c>
      <c r="BQ1496" s="24">
        <v>0</v>
      </c>
      <c r="BR1496" s="24">
        <v>0</v>
      </c>
      <c r="BS1496" s="24">
        <v>0</v>
      </c>
      <c r="BT1496" s="24">
        <v>0.04</v>
      </c>
      <c r="BU1496" s="29">
        <v>4</v>
      </c>
      <c r="BV1496" s="23">
        <f>BT1496/(BT1496+BU1496)</f>
        <v>9.9009900990099011E-3</v>
      </c>
      <c r="BW1496" s="23">
        <f>SQRT((BT1496*BU1496)/((BT1496+BU1496)^2*(BT1496+BU1496+1)))</f>
        <v>4.410251516706673E-2</v>
      </c>
      <c r="BX1496" s="30">
        <v>0.1</v>
      </c>
      <c r="BY1496" s="30">
        <v>0.7</v>
      </c>
      <c r="BZ1496" s="30">
        <v>0.1</v>
      </c>
      <c r="CA1496" s="30">
        <v>0.1</v>
      </c>
      <c r="CB1496" s="28" t="s">
        <v>83</v>
      </c>
      <c r="CC1496" s="24">
        <v>600</v>
      </c>
    </row>
    <row r="1497" spans="1:81" s="24" customFormat="1" x14ac:dyDescent="0.2">
      <c r="A1497" s="30">
        <f t="shared" si="23"/>
        <v>1496</v>
      </c>
      <c r="B1497" s="30">
        <v>20</v>
      </c>
      <c r="C1497" s="30">
        <v>20</v>
      </c>
      <c r="D1497" s="24">
        <v>5</v>
      </c>
      <c r="E1497" s="24">
        <v>5</v>
      </c>
      <c r="F1497" s="19" t="s">
        <v>80</v>
      </c>
      <c r="G1497" s="19">
        <f>IF(F1497="rectangle",B1497*C1497,IF(F1497="hook",B1497*C1497-(D1497*E1497),IF(F1497="eight",B1497*C1497-2*(D1497*E1497),IF(F1497="tee",B1497*C1497-2*(D1497*E1497),IF(F1497="cross",B1497*C1497-4*(D1497*E1497),"ERROR")))))</f>
        <v>400</v>
      </c>
      <c r="H1497" s="19" t="s">
        <v>84</v>
      </c>
      <c r="I1497" s="19">
        <f>B1497/C1497</f>
        <v>1</v>
      </c>
      <c r="J1497" s="22">
        <v>1</v>
      </c>
      <c r="K1497" s="24">
        <v>125</v>
      </c>
      <c r="L1497" s="24">
        <v>4</v>
      </c>
      <c r="M1497" s="25">
        <v>5</v>
      </c>
      <c r="N1497" s="22">
        <f>M1497/4</f>
        <v>1.25</v>
      </c>
      <c r="O1497" s="19">
        <f>M1497/N1497</f>
        <v>4</v>
      </c>
      <c r="P1497" s="26">
        <v>30</v>
      </c>
      <c r="Q1497" s="30">
        <f>P1497</f>
        <v>30</v>
      </c>
      <c r="R1497" s="20">
        <f>AA1497/V1497</f>
        <v>100</v>
      </c>
      <c r="S1497" s="27">
        <v>5</v>
      </c>
      <c r="T1497" s="30">
        <f>S1497</f>
        <v>5</v>
      </c>
      <c r="U1497" s="20">
        <f>AB1497/W1497</f>
        <v>100</v>
      </c>
      <c r="V1497" s="19">
        <f>ROUND((Q1497/100)*G1497,0)</f>
        <v>120</v>
      </c>
      <c r="W1497" s="19">
        <f>ROUND(((T1497/100)*G1497)/J1497,0)</f>
        <v>20</v>
      </c>
      <c r="X1497" s="19">
        <v>0</v>
      </c>
      <c r="Y1497" s="19">
        <v>0</v>
      </c>
      <c r="Z1497" s="19">
        <v>0</v>
      </c>
      <c r="AA1497" s="20">
        <f>G1497*P1497</f>
        <v>12000</v>
      </c>
      <c r="AB1497" s="20">
        <f>(G1497*S1497)/J1497</f>
        <v>2000</v>
      </c>
      <c r="AC1497" s="20">
        <v>0</v>
      </c>
      <c r="AD1497" s="20">
        <v>0</v>
      </c>
      <c r="AE1497" s="20">
        <v>0</v>
      </c>
      <c r="AF1497" s="24">
        <v>100</v>
      </c>
      <c r="AG1497" s="24">
        <v>0</v>
      </c>
      <c r="AH1497" s="24">
        <v>1</v>
      </c>
      <c r="AI1497" s="24">
        <v>100</v>
      </c>
      <c r="AJ1497" s="24">
        <v>0</v>
      </c>
      <c r="AK1497" s="24">
        <v>1</v>
      </c>
      <c r="AL1497" s="24">
        <v>0.5</v>
      </c>
      <c r="AM1497" s="24">
        <v>0.5</v>
      </c>
      <c r="AN1497" s="24">
        <v>0</v>
      </c>
      <c r="AO1497" s="24">
        <v>0</v>
      </c>
      <c r="AP1497" s="24">
        <v>0</v>
      </c>
      <c r="AQ1497" s="24">
        <v>0.01</v>
      </c>
      <c r="AR1497" s="24">
        <v>0.01</v>
      </c>
      <c r="AS1497" s="24">
        <v>0</v>
      </c>
      <c r="AT1497" s="24">
        <v>0</v>
      </c>
      <c r="AU1497" s="24">
        <v>0</v>
      </c>
      <c r="AV1497" s="24">
        <v>0</v>
      </c>
      <c r="AW1497" s="24">
        <v>0.2</v>
      </c>
      <c r="AX1497" s="24">
        <v>0</v>
      </c>
      <c r="AY1497" s="24">
        <v>0</v>
      </c>
      <c r="AZ1497" s="24">
        <v>0</v>
      </c>
      <c r="BA1497" s="24">
        <v>0.04</v>
      </c>
      <c r="BB1497" s="24">
        <v>0</v>
      </c>
      <c r="BC1497" s="22">
        <v>0.05</v>
      </c>
      <c r="BD1497" s="22">
        <v>0.05</v>
      </c>
      <c r="BE1497" s="24">
        <v>7.4999999999999997E-2</v>
      </c>
      <c r="BF1497" s="24">
        <v>5.0000000000000001E-3</v>
      </c>
      <c r="BG1497" s="24">
        <v>0</v>
      </c>
      <c r="BH1497" s="24">
        <v>0</v>
      </c>
      <c r="BI1497" s="24">
        <v>0</v>
      </c>
      <c r="BJ1497" s="24">
        <v>1.8749999999999999E-2</v>
      </c>
      <c r="BK1497" s="24">
        <v>1.25E-3</v>
      </c>
      <c r="BL1497" s="24">
        <v>0</v>
      </c>
      <c r="BM1497" s="24">
        <v>0</v>
      </c>
      <c r="BN1497" s="24">
        <v>0</v>
      </c>
      <c r="BO1497" s="24">
        <v>0.1</v>
      </c>
      <c r="BP1497" s="24">
        <v>0.1</v>
      </c>
      <c r="BQ1497" s="24">
        <v>0</v>
      </c>
      <c r="BR1497" s="24">
        <v>0</v>
      </c>
      <c r="BS1497" s="24">
        <v>0</v>
      </c>
      <c r="BT1497" s="24">
        <v>0.04</v>
      </c>
      <c r="BU1497" s="29">
        <v>0.2</v>
      </c>
      <c r="BV1497" s="23">
        <f>BT1497/(BT1497+BU1497)</f>
        <v>0.16666666666666666</v>
      </c>
      <c r="BW1497" s="23">
        <f>SQRT((BT1497*BU1497)/((BT1497+BU1497)^2*(BT1497+BU1497+1)))</f>
        <v>0.33467472037604118</v>
      </c>
      <c r="BX1497" s="30">
        <v>0.1</v>
      </c>
      <c r="BY1497" s="30">
        <v>0.7</v>
      </c>
      <c r="BZ1497" s="30">
        <v>0.1</v>
      </c>
      <c r="CA1497" s="30">
        <v>0.1</v>
      </c>
      <c r="CB1497" s="28" t="s">
        <v>83</v>
      </c>
      <c r="CC1497" s="24">
        <v>600</v>
      </c>
    </row>
    <row r="1498" spans="1:81" s="24" customFormat="1" x14ac:dyDescent="0.2">
      <c r="A1498" s="30">
        <f t="shared" si="23"/>
        <v>1497</v>
      </c>
      <c r="B1498" s="30">
        <v>20</v>
      </c>
      <c r="C1498" s="30">
        <v>20</v>
      </c>
      <c r="D1498" s="24">
        <v>5</v>
      </c>
      <c r="E1498" s="24">
        <v>5</v>
      </c>
      <c r="F1498" s="19" t="s">
        <v>80</v>
      </c>
      <c r="G1498" s="19">
        <f>IF(F1498="rectangle",B1498*C1498,IF(F1498="hook",B1498*C1498-(D1498*E1498),IF(F1498="eight",B1498*C1498-2*(D1498*E1498),IF(F1498="tee",B1498*C1498-2*(D1498*E1498),IF(F1498="cross",B1498*C1498-4*(D1498*E1498),"ERROR")))))</f>
        <v>400</v>
      </c>
      <c r="H1498" s="19" t="s">
        <v>84</v>
      </c>
      <c r="I1498" s="19">
        <f>B1498/C1498</f>
        <v>1</v>
      </c>
      <c r="J1498" s="22">
        <v>1</v>
      </c>
      <c r="K1498" s="24">
        <v>125</v>
      </c>
      <c r="L1498" s="24">
        <v>4</v>
      </c>
      <c r="M1498" s="25">
        <v>5</v>
      </c>
      <c r="N1498" s="22">
        <f>M1498/4</f>
        <v>1.25</v>
      </c>
      <c r="O1498" s="19">
        <f>M1498/N1498</f>
        <v>4</v>
      </c>
      <c r="P1498" s="26">
        <v>30</v>
      </c>
      <c r="Q1498" s="30">
        <f>P1498</f>
        <v>30</v>
      </c>
      <c r="R1498" s="20">
        <f>AA1498/V1498</f>
        <v>100</v>
      </c>
      <c r="S1498" s="27">
        <v>5</v>
      </c>
      <c r="T1498" s="30">
        <f>S1498</f>
        <v>5</v>
      </c>
      <c r="U1498" s="20">
        <f>AB1498/W1498</f>
        <v>100</v>
      </c>
      <c r="V1498" s="19">
        <f>ROUND((Q1498/100)*G1498,0)</f>
        <v>120</v>
      </c>
      <c r="W1498" s="19">
        <f>ROUND(((T1498/100)*G1498)/J1498,0)</f>
        <v>20</v>
      </c>
      <c r="X1498" s="19">
        <v>0</v>
      </c>
      <c r="Y1498" s="19">
        <v>0</v>
      </c>
      <c r="Z1498" s="19">
        <v>0</v>
      </c>
      <c r="AA1498" s="20">
        <f>G1498*P1498</f>
        <v>12000</v>
      </c>
      <c r="AB1498" s="20">
        <f>(G1498*S1498)/J1498</f>
        <v>2000</v>
      </c>
      <c r="AC1498" s="20">
        <v>0</v>
      </c>
      <c r="AD1498" s="20">
        <v>0</v>
      </c>
      <c r="AE1498" s="20">
        <v>0</v>
      </c>
      <c r="AF1498" s="24">
        <v>100</v>
      </c>
      <c r="AG1498" s="24">
        <v>0</v>
      </c>
      <c r="AH1498" s="24">
        <v>1</v>
      </c>
      <c r="AI1498" s="24">
        <v>100</v>
      </c>
      <c r="AJ1498" s="24">
        <v>0</v>
      </c>
      <c r="AK1498" s="24">
        <v>1</v>
      </c>
      <c r="AL1498" s="24">
        <v>0.5</v>
      </c>
      <c r="AM1498" s="24">
        <v>0.5</v>
      </c>
      <c r="AN1498" s="24">
        <v>0</v>
      </c>
      <c r="AO1498" s="24">
        <v>0</v>
      </c>
      <c r="AP1498" s="24">
        <v>0</v>
      </c>
      <c r="AQ1498" s="24">
        <v>0.01</v>
      </c>
      <c r="AR1498" s="24">
        <v>0.01</v>
      </c>
      <c r="AS1498" s="24">
        <v>0</v>
      </c>
      <c r="AT1498" s="24">
        <v>0</v>
      </c>
      <c r="AU1498" s="24">
        <v>0</v>
      </c>
      <c r="AV1498" s="24">
        <v>0</v>
      </c>
      <c r="AW1498" s="24">
        <v>0.2</v>
      </c>
      <c r="AX1498" s="24">
        <v>0</v>
      </c>
      <c r="AY1498" s="24">
        <v>0</v>
      </c>
      <c r="AZ1498" s="24">
        <v>0</v>
      </c>
      <c r="BA1498" s="24">
        <v>0.04</v>
      </c>
      <c r="BB1498" s="24">
        <v>0</v>
      </c>
      <c r="BC1498" s="22">
        <v>0.05</v>
      </c>
      <c r="BD1498" s="22">
        <v>0.05</v>
      </c>
      <c r="BE1498" s="24">
        <v>7.4999999999999997E-2</v>
      </c>
      <c r="BF1498" s="24">
        <v>5.0000000000000001E-3</v>
      </c>
      <c r="BG1498" s="24">
        <v>0</v>
      </c>
      <c r="BH1498" s="24">
        <v>0</v>
      </c>
      <c r="BI1498" s="24">
        <v>0</v>
      </c>
      <c r="BJ1498" s="24">
        <v>1.8749999999999999E-2</v>
      </c>
      <c r="BK1498" s="24">
        <v>1.25E-3</v>
      </c>
      <c r="BL1498" s="24">
        <v>0</v>
      </c>
      <c r="BM1498" s="24">
        <v>0</v>
      </c>
      <c r="BN1498" s="24">
        <v>0</v>
      </c>
      <c r="BO1498" s="24">
        <v>0.1</v>
      </c>
      <c r="BP1498" s="24">
        <v>0.1</v>
      </c>
      <c r="BQ1498" s="24">
        <v>0</v>
      </c>
      <c r="BR1498" s="24">
        <v>0</v>
      </c>
      <c r="BS1498" s="24">
        <v>0</v>
      </c>
      <c r="BT1498" s="24">
        <v>0.04</v>
      </c>
      <c r="BU1498" s="29">
        <v>0.1</v>
      </c>
      <c r="BV1498" s="23">
        <f>BT1498/(BT1498+BU1498)</f>
        <v>0.2857142857142857</v>
      </c>
      <c r="BW1498" s="23">
        <f>SQRT((BT1498*BU1498)/((BT1498+BU1498)^2*(BT1498+BU1498+1)))</f>
        <v>0.42310634125649449</v>
      </c>
      <c r="BX1498" s="30">
        <v>0.1</v>
      </c>
      <c r="BY1498" s="30">
        <v>0.7</v>
      </c>
      <c r="BZ1498" s="30">
        <v>0.1</v>
      </c>
      <c r="CA1498" s="30">
        <v>0.1</v>
      </c>
      <c r="CB1498" s="28" t="s">
        <v>83</v>
      </c>
      <c r="CC1498" s="24">
        <v>600</v>
      </c>
    </row>
    <row r="1499" spans="1:81" s="24" customFormat="1" x14ac:dyDescent="0.2">
      <c r="A1499" s="30">
        <f t="shared" si="23"/>
        <v>1498</v>
      </c>
      <c r="B1499" s="30">
        <v>20</v>
      </c>
      <c r="C1499" s="30">
        <v>20</v>
      </c>
      <c r="D1499" s="24">
        <v>5</v>
      </c>
      <c r="E1499" s="24">
        <v>5</v>
      </c>
      <c r="F1499" s="19" t="s">
        <v>80</v>
      </c>
      <c r="G1499" s="19">
        <f>IF(F1499="rectangle",B1499*C1499,IF(F1499="hook",B1499*C1499-(D1499*E1499),IF(F1499="eight",B1499*C1499-2*(D1499*E1499),IF(F1499="tee",B1499*C1499-2*(D1499*E1499),IF(F1499="cross",B1499*C1499-4*(D1499*E1499),"ERROR")))))</f>
        <v>400</v>
      </c>
      <c r="H1499" s="19" t="s">
        <v>84</v>
      </c>
      <c r="I1499" s="19">
        <f>B1499/C1499</f>
        <v>1</v>
      </c>
      <c r="J1499" s="22">
        <v>1</v>
      </c>
      <c r="K1499" s="24">
        <v>125</v>
      </c>
      <c r="L1499" s="24">
        <v>4</v>
      </c>
      <c r="M1499" s="25">
        <v>5</v>
      </c>
      <c r="N1499" s="22">
        <f>M1499/4</f>
        <v>1.25</v>
      </c>
      <c r="O1499" s="19">
        <f>M1499/N1499</f>
        <v>4</v>
      </c>
      <c r="P1499" s="26">
        <v>30</v>
      </c>
      <c r="Q1499" s="30">
        <f>P1499</f>
        <v>30</v>
      </c>
      <c r="R1499" s="20">
        <f>AA1499/V1499</f>
        <v>100</v>
      </c>
      <c r="S1499" s="27">
        <v>15</v>
      </c>
      <c r="T1499" s="30">
        <f>S1499</f>
        <v>15</v>
      </c>
      <c r="U1499" s="20">
        <f>AB1499/W1499</f>
        <v>100</v>
      </c>
      <c r="V1499" s="19">
        <f>ROUND((Q1499/100)*G1499,0)</f>
        <v>120</v>
      </c>
      <c r="W1499" s="19">
        <f>ROUND(((T1499/100)*G1499)/J1499,0)</f>
        <v>60</v>
      </c>
      <c r="X1499" s="19">
        <v>0</v>
      </c>
      <c r="Y1499" s="19">
        <v>0</v>
      </c>
      <c r="Z1499" s="19">
        <v>0</v>
      </c>
      <c r="AA1499" s="20">
        <f>G1499*P1499</f>
        <v>12000</v>
      </c>
      <c r="AB1499" s="20">
        <f>(G1499*S1499)/J1499</f>
        <v>6000</v>
      </c>
      <c r="AC1499" s="20">
        <v>0</v>
      </c>
      <c r="AD1499" s="20">
        <v>0</v>
      </c>
      <c r="AE1499" s="20">
        <v>0</v>
      </c>
      <c r="AF1499" s="24">
        <v>100</v>
      </c>
      <c r="AG1499" s="24">
        <v>0</v>
      </c>
      <c r="AH1499" s="24">
        <v>1</v>
      </c>
      <c r="AI1499" s="24">
        <v>100</v>
      </c>
      <c r="AJ1499" s="24">
        <v>0</v>
      </c>
      <c r="AK1499" s="24">
        <v>1</v>
      </c>
      <c r="AL1499" s="24">
        <v>0.5</v>
      </c>
      <c r="AM1499" s="24">
        <v>0.5</v>
      </c>
      <c r="AN1499" s="24">
        <v>0</v>
      </c>
      <c r="AO1499" s="24">
        <v>0</v>
      </c>
      <c r="AP1499" s="24">
        <v>0</v>
      </c>
      <c r="AQ1499" s="24">
        <v>0.01</v>
      </c>
      <c r="AR1499" s="24">
        <v>0.01</v>
      </c>
      <c r="AS1499" s="24">
        <v>0</v>
      </c>
      <c r="AT1499" s="24">
        <v>0</v>
      </c>
      <c r="AU1499" s="24">
        <v>0</v>
      </c>
      <c r="AV1499" s="24">
        <v>0</v>
      </c>
      <c r="AW1499" s="24">
        <v>0.2</v>
      </c>
      <c r="AX1499" s="24">
        <v>0</v>
      </c>
      <c r="AY1499" s="24">
        <v>0</v>
      </c>
      <c r="AZ1499" s="24">
        <v>0</v>
      </c>
      <c r="BA1499" s="24">
        <v>0.04</v>
      </c>
      <c r="BB1499" s="24">
        <v>0</v>
      </c>
      <c r="BC1499" s="22">
        <v>0.05</v>
      </c>
      <c r="BD1499" s="22">
        <v>0.05</v>
      </c>
      <c r="BE1499" s="24">
        <v>7.4999999999999997E-2</v>
      </c>
      <c r="BF1499" s="24">
        <v>5.0000000000000001E-3</v>
      </c>
      <c r="BG1499" s="24">
        <v>0</v>
      </c>
      <c r="BH1499" s="24">
        <v>0</v>
      </c>
      <c r="BI1499" s="24">
        <v>0</v>
      </c>
      <c r="BJ1499" s="24">
        <v>1.8749999999999999E-2</v>
      </c>
      <c r="BK1499" s="24">
        <v>1.25E-3</v>
      </c>
      <c r="BL1499" s="24">
        <v>0</v>
      </c>
      <c r="BM1499" s="24">
        <v>0</v>
      </c>
      <c r="BN1499" s="24">
        <v>0</v>
      </c>
      <c r="BO1499" s="24">
        <v>0.1</v>
      </c>
      <c r="BP1499" s="24">
        <v>0.1</v>
      </c>
      <c r="BQ1499" s="24">
        <v>0</v>
      </c>
      <c r="BR1499" s="24">
        <v>0</v>
      </c>
      <c r="BS1499" s="24">
        <v>0</v>
      </c>
      <c r="BT1499" s="24">
        <v>0.04</v>
      </c>
      <c r="BU1499" s="29">
        <v>4</v>
      </c>
      <c r="BV1499" s="23">
        <f>BT1499/(BT1499+BU1499)</f>
        <v>9.9009900990099011E-3</v>
      </c>
      <c r="BW1499" s="23">
        <f>SQRT((BT1499*BU1499)/((BT1499+BU1499)^2*(BT1499+BU1499+1)))</f>
        <v>4.410251516706673E-2</v>
      </c>
      <c r="BX1499" s="30">
        <v>0.1</v>
      </c>
      <c r="BY1499" s="30">
        <v>0.7</v>
      </c>
      <c r="BZ1499" s="30">
        <v>0.1</v>
      </c>
      <c r="CA1499" s="30">
        <v>0.1</v>
      </c>
      <c r="CB1499" s="28" t="s">
        <v>83</v>
      </c>
      <c r="CC1499" s="24">
        <v>600</v>
      </c>
    </row>
    <row r="1500" spans="1:81" s="24" customFormat="1" x14ac:dyDescent="0.2">
      <c r="A1500" s="30">
        <f t="shared" si="23"/>
        <v>1499</v>
      </c>
      <c r="B1500" s="30">
        <v>20</v>
      </c>
      <c r="C1500" s="30">
        <v>20</v>
      </c>
      <c r="D1500" s="24">
        <v>5</v>
      </c>
      <c r="E1500" s="24">
        <v>5</v>
      </c>
      <c r="F1500" s="19" t="s">
        <v>80</v>
      </c>
      <c r="G1500" s="19">
        <f>IF(F1500="rectangle",B1500*C1500,IF(F1500="hook",B1500*C1500-(D1500*E1500),IF(F1500="eight",B1500*C1500-2*(D1500*E1500),IF(F1500="tee",B1500*C1500-2*(D1500*E1500),IF(F1500="cross",B1500*C1500-4*(D1500*E1500),"ERROR")))))</f>
        <v>400</v>
      </c>
      <c r="H1500" s="19" t="s">
        <v>84</v>
      </c>
      <c r="I1500" s="19">
        <f>B1500/C1500</f>
        <v>1</v>
      </c>
      <c r="J1500" s="22">
        <v>1</v>
      </c>
      <c r="K1500" s="24">
        <v>125</v>
      </c>
      <c r="L1500" s="24">
        <v>4</v>
      </c>
      <c r="M1500" s="25">
        <v>5</v>
      </c>
      <c r="N1500" s="22">
        <f>M1500/4</f>
        <v>1.25</v>
      </c>
      <c r="O1500" s="19">
        <f>M1500/N1500</f>
        <v>4</v>
      </c>
      <c r="P1500" s="26">
        <v>30</v>
      </c>
      <c r="Q1500" s="30">
        <f>P1500</f>
        <v>30</v>
      </c>
      <c r="R1500" s="20">
        <f>AA1500/V1500</f>
        <v>100</v>
      </c>
      <c r="S1500" s="27">
        <v>15</v>
      </c>
      <c r="T1500" s="30">
        <f>S1500</f>
        <v>15</v>
      </c>
      <c r="U1500" s="20">
        <f>AB1500/W1500</f>
        <v>100</v>
      </c>
      <c r="V1500" s="19">
        <f>ROUND((Q1500/100)*G1500,0)</f>
        <v>120</v>
      </c>
      <c r="W1500" s="19">
        <f>ROUND(((T1500/100)*G1500)/J1500,0)</f>
        <v>60</v>
      </c>
      <c r="X1500" s="19">
        <v>0</v>
      </c>
      <c r="Y1500" s="19">
        <v>0</v>
      </c>
      <c r="Z1500" s="19">
        <v>0</v>
      </c>
      <c r="AA1500" s="20">
        <f>G1500*P1500</f>
        <v>12000</v>
      </c>
      <c r="AB1500" s="20">
        <f>(G1500*S1500)/J1500</f>
        <v>6000</v>
      </c>
      <c r="AC1500" s="20">
        <v>0</v>
      </c>
      <c r="AD1500" s="20">
        <v>0</v>
      </c>
      <c r="AE1500" s="20">
        <v>0</v>
      </c>
      <c r="AF1500" s="24">
        <v>100</v>
      </c>
      <c r="AG1500" s="24">
        <v>0</v>
      </c>
      <c r="AH1500" s="24">
        <v>1</v>
      </c>
      <c r="AI1500" s="24">
        <v>100</v>
      </c>
      <c r="AJ1500" s="24">
        <v>0</v>
      </c>
      <c r="AK1500" s="24">
        <v>1</v>
      </c>
      <c r="AL1500" s="24">
        <v>0.5</v>
      </c>
      <c r="AM1500" s="24">
        <v>0.5</v>
      </c>
      <c r="AN1500" s="24">
        <v>0</v>
      </c>
      <c r="AO1500" s="24">
        <v>0</v>
      </c>
      <c r="AP1500" s="24">
        <v>0</v>
      </c>
      <c r="AQ1500" s="24">
        <v>0.01</v>
      </c>
      <c r="AR1500" s="24">
        <v>0.01</v>
      </c>
      <c r="AS1500" s="24">
        <v>0</v>
      </c>
      <c r="AT1500" s="24">
        <v>0</v>
      </c>
      <c r="AU1500" s="24">
        <v>0</v>
      </c>
      <c r="AV1500" s="24">
        <v>0</v>
      </c>
      <c r="AW1500" s="24">
        <v>0.2</v>
      </c>
      <c r="AX1500" s="24">
        <v>0</v>
      </c>
      <c r="AY1500" s="24">
        <v>0</v>
      </c>
      <c r="AZ1500" s="24">
        <v>0</v>
      </c>
      <c r="BA1500" s="24">
        <v>0.04</v>
      </c>
      <c r="BB1500" s="24">
        <v>0</v>
      </c>
      <c r="BC1500" s="22">
        <v>0.05</v>
      </c>
      <c r="BD1500" s="22">
        <v>0.05</v>
      </c>
      <c r="BE1500" s="24">
        <v>7.4999999999999997E-2</v>
      </c>
      <c r="BF1500" s="24">
        <v>5.0000000000000001E-3</v>
      </c>
      <c r="BG1500" s="24">
        <v>0</v>
      </c>
      <c r="BH1500" s="24">
        <v>0</v>
      </c>
      <c r="BI1500" s="24">
        <v>0</v>
      </c>
      <c r="BJ1500" s="24">
        <v>1.8749999999999999E-2</v>
      </c>
      <c r="BK1500" s="24">
        <v>1.25E-3</v>
      </c>
      <c r="BL1500" s="24">
        <v>0</v>
      </c>
      <c r="BM1500" s="24">
        <v>0</v>
      </c>
      <c r="BN1500" s="24">
        <v>0</v>
      </c>
      <c r="BO1500" s="24">
        <v>0.1</v>
      </c>
      <c r="BP1500" s="24">
        <v>0.1</v>
      </c>
      <c r="BQ1500" s="24">
        <v>0</v>
      </c>
      <c r="BR1500" s="24">
        <v>0</v>
      </c>
      <c r="BS1500" s="24">
        <v>0</v>
      </c>
      <c r="BT1500" s="24">
        <v>0.04</v>
      </c>
      <c r="BU1500" s="29">
        <v>0.2</v>
      </c>
      <c r="BV1500" s="23">
        <f>BT1500/(BT1500+BU1500)</f>
        <v>0.16666666666666666</v>
      </c>
      <c r="BW1500" s="23">
        <f>SQRT((BT1500*BU1500)/((BT1500+BU1500)^2*(BT1500+BU1500+1)))</f>
        <v>0.33467472037604118</v>
      </c>
      <c r="BX1500" s="30">
        <v>0.1</v>
      </c>
      <c r="BY1500" s="30">
        <v>0.7</v>
      </c>
      <c r="BZ1500" s="30">
        <v>0.1</v>
      </c>
      <c r="CA1500" s="30">
        <v>0.1</v>
      </c>
      <c r="CB1500" s="28" t="s">
        <v>83</v>
      </c>
      <c r="CC1500" s="24">
        <v>600</v>
      </c>
    </row>
    <row r="1501" spans="1:81" s="24" customFormat="1" x14ac:dyDescent="0.2">
      <c r="A1501" s="30">
        <f t="shared" si="23"/>
        <v>1500</v>
      </c>
      <c r="B1501" s="30">
        <v>20</v>
      </c>
      <c r="C1501" s="30">
        <v>20</v>
      </c>
      <c r="D1501" s="24">
        <v>5</v>
      </c>
      <c r="E1501" s="24">
        <v>5</v>
      </c>
      <c r="F1501" s="19" t="s">
        <v>80</v>
      </c>
      <c r="G1501" s="19">
        <f>IF(F1501="rectangle",B1501*C1501,IF(F1501="hook",B1501*C1501-(D1501*E1501),IF(F1501="eight",B1501*C1501-2*(D1501*E1501),IF(F1501="tee",B1501*C1501-2*(D1501*E1501),IF(F1501="cross",B1501*C1501-4*(D1501*E1501),"ERROR")))))</f>
        <v>400</v>
      </c>
      <c r="H1501" s="19" t="s">
        <v>84</v>
      </c>
      <c r="I1501" s="19">
        <f>B1501/C1501</f>
        <v>1</v>
      </c>
      <c r="J1501" s="22">
        <v>1</v>
      </c>
      <c r="K1501" s="24">
        <v>125</v>
      </c>
      <c r="L1501" s="24">
        <v>4</v>
      </c>
      <c r="M1501" s="25">
        <v>5</v>
      </c>
      <c r="N1501" s="22">
        <f>M1501/4</f>
        <v>1.25</v>
      </c>
      <c r="O1501" s="19">
        <f>M1501/N1501</f>
        <v>4</v>
      </c>
      <c r="P1501" s="26">
        <v>30</v>
      </c>
      <c r="Q1501" s="30">
        <f>P1501</f>
        <v>30</v>
      </c>
      <c r="R1501" s="20">
        <f>AA1501/V1501</f>
        <v>100</v>
      </c>
      <c r="S1501" s="27">
        <v>15</v>
      </c>
      <c r="T1501" s="30">
        <f>S1501</f>
        <v>15</v>
      </c>
      <c r="U1501" s="20">
        <f>AB1501/W1501</f>
        <v>100</v>
      </c>
      <c r="V1501" s="19">
        <f>ROUND((Q1501/100)*G1501,0)</f>
        <v>120</v>
      </c>
      <c r="W1501" s="19">
        <f>ROUND(((T1501/100)*G1501)/J1501,0)</f>
        <v>60</v>
      </c>
      <c r="X1501" s="19">
        <v>0</v>
      </c>
      <c r="Y1501" s="19">
        <v>0</v>
      </c>
      <c r="Z1501" s="19">
        <v>0</v>
      </c>
      <c r="AA1501" s="20">
        <f>G1501*P1501</f>
        <v>12000</v>
      </c>
      <c r="AB1501" s="20">
        <f>(G1501*S1501)/J1501</f>
        <v>6000</v>
      </c>
      <c r="AC1501" s="20">
        <v>0</v>
      </c>
      <c r="AD1501" s="20">
        <v>0</v>
      </c>
      <c r="AE1501" s="20">
        <v>0</v>
      </c>
      <c r="AF1501" s="24">
        <v>100</v>
      </c>
      <c r="AG1501" s="24">
        <v>0</v>
      </c>
      <c r="AH1501" s="24">
        <v>1</v>
      </c>
      <c r="AI1501" s="24">
        <v>100</v>
      </c>
      <c r="AJ1501" s="24">
        <v>0</v>
      </c>
      <c r="AK1501" s="24">
        <v>1</v>
      </c>
      <c r="AL1501" s="24">
        <v>0.5</v>
      </c>
      <c r="AM1501" s="24">
        <v>0.5</v>
      </c>
      <c r="AN1501" s="24">
        <v>0</v>
      </c>
      <c r="AO1501" s="24">
        <v>0</v>
      </c>
      <c r="AP1501" s="24">
        <v>0</v>
      </c>
      <c r="AQ1501" s="24">
        <v>0.01</v>
      </c>
      <c r="AR1501" s="24">
        <v>0.01</v>
      </c>
      <c r="AS1501" s="24">
        <v>0</v>
      </c>
      <c r="AT1501" s="24">
        <v>0</v>
      </c>
      <c r="AU1501" s="24">
        <v>0</v>
      </c>
      <c r="AV1501" s="24">
        <v>0</v>
      </c>
      <c r="AW1501" s="24">
        <v>0.2</v>
      </c>
      <c r="AX1501" s="24">
        <v>0</v>
      </c>
      <c r="AY1501" s="24">
        <v>0</v>
      </c>
      <c r="AZ1501" s="24">
        <v>0</v>
      </c>
      <c r="BA1501" s="24">
        <v>0.04</v>
      </c>
      <c r="BB1501" s="24">
        <v>0</v>
      </c>
      <c r="BC1501" s="22">
        <v>0.05</v>
      </c>
      <c r="BD1501" s="22">
        <v>0.05</v>
      </c>
      <c r="BE1501" s="24">
        <v>7.4999999999999997E-2</v>
      </c>
      <c r="BF1501" s="24">
        <v>5.0000000000000001E-3</v>
      </c>
      <c r="BG1501" s="24">
        <v>0</v>
      </c>
      <c r="BH1501" s="24">
        <v>0</v>
      </c>
      <c r="BI1501" s="24">
        <v>0</v>
      </c>
      <c r="BJ1501" s="24">
        <v>1.8749999999999999E-2</v>
      </c>
      <c r="BK1501" s="24">
        <v>1.25E-3</v>
      </c>
      <c r="BL1501" s="24">
        <v>0</v>
      </c>
      <c r="BM1501" s="24">
        <v>0</v>
      </c>
      <c r="BN1501" s="24">
        <v>0</v>
      </c>
      <c r="BO1501" s="24">
        <v>0.1</v>
      </c>
      <c r="BP1501" s="24">
        <v>0.1</v>
      </c>
      <c r="BQ1501" s="24">
        <v>0</v>
      </c>
      <c r="BR1501" s="24">
        <v>0</v>
      </c>
      <c r="BS1501" s="24">
        <v>0</v>
      </c>
      <c r="BT1501" s="24">
        <v>0.04</v>
      </c>
      <c r="BU1501" s="29">
        <v>0.1</v>
      </c>
      <c r="BV1501" s="23">
        <f>BT1501/(BT1501+BU1501)</f>
        <v>0.2857142857142857</v>
      </c>
      <c r="BW1501" s="23">
        <f>SQRT((BT1501*BU1501)/((BT1501+BU1501)^2*(BT1501+BU1501+1)))</f>
        <v>0.42310634125649449</v>
      </c>
      <c r="BX1501" s="30">
        <v>0.1</v>
      </c>
      <c r="BY1501" s="30">
        <v>0.7</v>
      </c>
      <c r="BZ1501" s="30">
        <v>0.1</v>
      </c>
      <c r="CA1501" s="30">
        <v>0.1</v>
      </c>
      <c r="CB1501" s="28" t="s">
        <v>83</v>
      </c>
      <c r="CC1501" s="24">
        <v>600</v>
      </c>
    </row>
    <row r="1502" spans="1:81" s="24" customFormat="1" x14ac:dyDescent="0.2">
      <c r="A1502" s="30">
        <f t="shared" si="23"/>
        <v>1501</v>
      </c>
      <c r="B1502" s="30">
        <v>20</v>
      </c>
      <c r="C1502" s="30">
        <v>20</v>
      </c>
      <c r="D1502" s="24">
        <v>5</v>
      </c>
      <c r="E1502" s="24">
        <v>5</v>
      </c>
      <c r="F1502" s="19" t="s">
        <v>80</v>
      </c>
      <c r="G1502" s="19">
        <f>IF(F1502="rectangle",B1502*C1502,IF(F1502="hook",B1502*C1502-(D1502*E1502),IF(F1502="eight",B1502*C1502-2*(D1502*E1502),IF(F1502="tee",B1502*C1502-2*(D1502*E1502),IF(F1502="cross",B1502*C1502-4*(D1502*E1502),"ERROR")))))</f>
        <v>400</v>
      </c>
      <c r="H1502" s="19" t="s">
        <v>84</v>
      </c>
      <c r="I1502" s="19">
        <f>B1502/C1502</f>
        <v>1</v>
      </c>
      <c r="J1502" s="22">
        <v>1</v>
      </c>
      <c r="K1502" s="24">
        <v>125</v>
      </c>
      <c r="L1502" s="24">
        <v>4</v>
      </c>
      <c r="M1502" s="25">
        <v>5</v>
      </c>
      <c r="N1502" s="22">
        <f>M1502/4</f>
        <v>1.25</v>
      </c>
      <c r="O1502" s="19">
        <f>M1502/N1502</f>
        <v>4</v>
      </c>
      <c r="P1502" s="26">
        <v>30</v>
      </c>
      <c r="Q1502" s="30">
        <f>P1502</f>
        <v>30</v>
      </c>
      <c r="R1502" s="20">
        <f>AA1502/V1502</f>
        <v>100</v>
      </c>
      <c r="S1502" s="27">
        <v>30</v>
      </c>
      <c r="T1502" s="30">
        <f>S1502</f>
        <v>30</v>
      </c>
      <c r="U1502" s="20">
        <f>AB1502/W1502</f>
        <v>100</v>
      </c>
      <c r="V1502" s="19">
        <f>ROUND((Q1502/100)*G1502,0)</f>
        <v>120</v>
      </c>
      <c r="W1502" s="19">
        <f>ROUND(((T1502/100)*G1502)/J1502,0)</f>
        <v>120</v>
      </c>
      <c r="X1502" s="19">
        <v>0</v>
      </c>
      <c r="Y1502" s="19">
        <v>0</v>
      </c>
      <c r="Z1502" s="19">
        <v>0</v>
      </c>
      <c r="AA1502" s="20">
        <f>G1502*P1502</f>
        <v>12000</v>
      </c>
      <c r="AB1502" s="20">
        <f>(G1502*S1502)/J1502</f>
        <v>12000</v>
      </c>
      <c r="AC1502" s="20">
        <v>0</v>
      </c>
      <c r="AD1502" s="20">
        <v>0</v>
      </c>
      <c r="AE1502" s="20">
        <v>0</v>
      </c>
      <c r="AF1502" s="24">
        <v>100</v>
      </c>
      <c r="AG1502" s="24">
        <v>0</v>
      </c>
      <c r="AH1502" s="24">
        <v>1</v>
      </c>
      <c r="AI1502" s="24">
        <v>100</v>
      </c>
      <c r="AJ1502" s="24">
        <v>0</v>
      </c>
      <c r="AK1502" s="24">
        <v>1</v>
      </c>
      <c r="AL1502" s="24">
        <v>0.5</v>
      </c>
      <c r="AM1502" s="24">
        <v>0.5</v>
      </c>
      <c r="AN1502" s="24">
        <v>0</v>
      </c>
      <c r="AO1502" s="24">
        <v>0</v>
      </c>
      <c r="AP1502" s="24">
        <v>0</v>
      </c>
      <c r="AQ1502" s="24">
        <v>0.01</v>
      </c>
      <c r="AR1502" s="24">
        <v>0.01</v>
      </c>
      <c r="AS1502" s="24">
        <v>0</v>
      </c>
      <c r="AT1502" s="24">
        <v>0</v>
      </c>
      <c r="AU1502" s="24">
        <v>0</v>
      </c>
      <c r="AV1502" s="24">
        <v>0</v>
      </c>
      <c r="AW1502" s="24">
        <v>0.2</v>
      </c>
      <c r="AX1502" s="24">
        <v>0</v>
      </c>
      <c r="AY1502" s="24">
        <v>0</v>
      </c>
      <c r="AZ1502" s="24">
        <v>0</v>
      </c>
      <c r="BA1502" s="24">
        <v>0.04</v>
      </c>
      <c r="BB1502" s="24">
        <v>0</v>
      </c>
      <c r="BC1502" s="22">
        <v>0.05</v>
      </c>
      <c r="BD1502" s="22">
        <v>0.05</v>
      </c>
      <c r="BE1502" s="24">
        <v>7.4999999999999997E-2</v>
      </c>
      <c r="BF1502" s="24">
        <v>5.0000000000000001E-3</v>
      </c>
      <c r="BG1502" s="24">
        <v>0</v>
      </c>
      <c r="BH1502" s="24">
        <v>0</v>
      </c>
      <c r="BI1502" s="24">
        <v>0</v>
      </c>
      <c r="BJ1502" s="24">
        <v>1.8749999999999999E-2</v>
      </c>
      <c r="BK1502" s="24">
        <v>1.25E-3</v>
      </c>
      <c r="BL1502" s="24">
        <v>0</v>
      </c>
      <c r="BM1502" s="24">
        <v>0</v>
      </c>
      <c r="BN1502" s="24">
        <v>0</v>
      </c>
      <c r="BO1502" s="24">
        <v>0.1</v>
      </c>
      <c r="BP1502" s="24">
        <v>0.1</v>
      </c>
      <c r="BQ1502" s="24">
        <v>0</v>
      </c>
      <c r="BR1502" s="24">
        <v>0</v>
      </c>
      <c r="BS1502" s="24">
        <v>0</v>
      </c>
      <c r="BT1502" s="24">
        <v>0.04</v>
      </c>
      <c r="BU1502" s="29">
        <v>4</v>
      </c>
      <c r="BV1502" s="23">
        <f>BT1502/(BT1502+BU1502)</f>
        <v>9.9009900990099011E-3</v>
      </c>
      <c r="BW1502" s="23">
        <f>SQRT((BT1502*BU1502)/((BT1502+BU1502)^2*(BT1502+BU1502+1)))</f>
        <v>4.410251516706673E-2</v>
      </c>
      <c r="BX1502" s="30">
        <v>0.1</v>
      </c>
      <c r="BY1502" s="30">
        <v>0.7</v>
      </c>
      <c r="BZ1502" s="30">
        <v>0.1</v>
      </c>
      <c r="CA1502" s="30">
        <v>0.1</v>
      </c>
      <c r="CB1502" s="28" t="s">
        <v>83</v>
      </c>
      <c r="CC1502" s="24">
        <v>600</v>
      </c>
    </row>
    <row r="1503" spans="1:81" s="24" customFormat="1" x14ac:dyDescent="0.2">
      <c r="A1503" s="30">
        <f t="shared" si="23"/>
        <v>1502</v>
      </c>
      <c r="B1503" s="30">
        <v>20</v>
      </c>
      <c r="C1503" s="30">
        <v>20</v>
      </c>
      <c r="D1503" s="24">
        <v>5</v>
      </c>
      <c r="E1503" s="24">
        <v>5</v>
      </c>
      <c r="F1503" s="19" t="s">
        <v>80</v>
      </c>
      <c r="G1503" s="19">
        <f>IF(F1503="rectangle",B1503*C1503,IF(F1503="hook",B1503*C1503-(D1503*E1503),IF(F1503="eight",B1503*C1503-2*(D1503*E1503),IF(F1503="tee",B1503*C1503-2*(D1503*E1503),IF(F1503="cross",B1503*C1503-4*(D1503*E1503),"ERROR")))))</f>
        <v>400</v>
      </c>
      <c r="H1503" s="19" t="s">
        <v>84</v>
      </c>
      <c r="I1503" s="19">
        <f>B1503/C1503</f>
        <v>1</v>
      </c>
      <c r="J1503" s="22">
        <v>1</v>
      </c>
      <c r="K1503" s="24">
        <v>125</v>
      </c>
      <c r="L1503" s="24">
        <v>4</v>
      </c>
      <c r="M1503" s="25">
        <v>5</v>
      </c>
      <c r="N1503" s="22">
        <f>M1503/4</f>
        <v>1.25</v>
      </c>
      <c r="O1503" s="19">
        <f>M1503/N1503</f>
        <v>4</v>
      </c>
      <c r="P1503" s="26">
        <v>30</v>
      </c>
      <c r="Q1503" s="30">
        <f>P1503</f>
        <v>30</v>
      </c>
      <c r="R1503" s="20">
        <f>AA1503/V1503</f>
        <v>100</v>
      </c>
      <c r="S1503" s="27">
        <v>30</v>
      </c>
      <c r="T1503" s="30">
        <f>S1503</f>
        <v>30</v>
      </c>
      <c r="U1503" s="20">
        <f>AB1503/W1503</f>
        <v>100</v>
      </c>
      <c r="V1503" s="19">
        <f>ROUND((Q1503/100)*G1503,0)</f>
        <v>120</v>
      </c>
      <c r="W1503" s="19">
        <f>ROUND(((T1503/100)*G1503)/J1503,0)</f>
        <v>120</v>
      </c>
      <c r="X1503" s="19">
        <v>0</v>
      </c>
      <c r="Y1503" s="19">
        <v>0</v>
      </c>
      <c r="Z1503" s="19">
        <v>0</v>
      </c>
      <c r="AA1503" s="20">
        <f>G1503*P1503</f>
        <v>12000</v>
      </c>
      <c r="AB1503" s="20">
        <f>(G1503*S1503)/J1503</f>
        <v>12000</v>
      </c>
      <c r="AC1503" s="20">
        <v>0</v>
      </c>
      <c r="AD1503" s="20">
        <v>0</v>
      </c>
      <c r="AE1503" s="20">
        <v>0</v>
      </c>
      <c r="AF1503" s="24">
        <v>100</v>
      </c>
      <c r="AG1503" s="24">
        <v>0</v>
      </c>
      <c r="AH1503" s="24">
        <v>1</v>
      </c>
      <c r="AI1503" s="24">
        <v>100</v>
      </c>
      <c r="AJ1503" s="24">
        <v>0</v>
      </c>
      <c r="AK1503" s="24">
        <v>1</v>
      </c>
      <c r="AL1503" s="24">
        <v>0.5</v>
      </c>
      <c r="AM1503" s="24">
        <v>0.5</v>
      </c>
      <c r="AN1503" s="24">
        <v>0</v>
      </c>
      <c r="AO1503" s="24">
        <v>0</v>
      </c>
      <c r="AP1503" s="24">
        <v>0</v>
      </c>
      <c r="AQ1503" s="24">
        <v>0.01</v>
      </c>
      <c r="AR1503" s="24">
        <v>0.01</v>
      </c>
      <c r="AS1503" s="24">
        <v>0</v>
      </c>
      <c r="AT1503" s="24">
        <v>0</v>
      </c>
      <c r="AU1503" s="24">
        <v>0</v>
      </c>
      <c r="AV1503" s="24">
        <v>0</v>
      </c>
      <c r="AW1503" s="24">
        <v>0.2</v>
      </c>
      <c r="AX1503" s="24">
        <v>0</v>
      </c>
      <c r="AY1503" s="24">
        <v>0</v>
      </c>
      <c r="AZ1503" s="24">
        <v>0</v>
      </c>
      <c r="BA1503" s="24">
        <v>0.04</v>
      </c>
      <c r="BB1503" s="24">
        <v>0</v>
      </c>
      <c r="BC1503" s="22">
        <v>0.05</v>
      </c>
      <c r="BD1503" s="22">
        <v>0.05</v>
      </c>
      <c r="BE1503" s="24">
        <v>7.4999999999999997E-2</v>
      </c>
      <c r="BF1503" s="24">
        <v>5.0000000000000001E-3</v>
      </c>
      <c r="BG1503" s="24">
        <v>0</v>
      </c>
      <c r="BH1503" s="24">
        <v>0</v>
      </c>
      <c r="BI1503" s="24">
        <v>0</v>
      </c>
      <c r="BJ1503" s="24">
        <v>1.8749999999999999E-2</v>
      </c>
      <c r="BK1503" s="24">
        <v>1.25E-3</v>
      </c>
      <c r="BL1503" s="24">
        <v>0</v>
      </c>
      <c r="BM1503" s="24">
        <v>0</v>
      </c>
      <c r="BN1503" s="24">
        <v>0</v>
      </c>
      <c r="BO1503" s="24">
        <v>0.1</v>
      </c>
      <c r="BP1503" s="24">
        <v>0.1</v>
      </c>
      <c r="BQ1503" s="24">
        <v>0</v>
      </c>
      <c r="BR1503" s="24">
        <v>0</v>
      </c>
      <c r="BS1503" s="24">
        <v>0</v>
      </c>
      <c r="BT1503" s="24">
        <v>0.04</v>
      </c>
      <c r="BU1503" s="29">
        <v>0.2</v>
      </c>
      <c r="BV1503" s="23">
        <f>BT1503/(BT1503+BU1503)</f>
        <v>0.16666666666666666</v>
      </c>
      <c r="BW1503" s="23">
        <f>SQRT((BT1503*BU1503)/((BT1503+BU1503)^2*(BT1503+BU1503+1)))</f>
        <v>0.33467472037604118</v>
      </c>
      <c r="BX1503" s="30">
        <v>0.1</v>
      </c>
      <c r="BY1503" s="30">
        <v>0.7</v>
      </c>
      <c r="BZ1503" s="30">
        <v>0.1</v>
      </c>
      <c r="CA1503" s="30">
        <v>0.1</v>
      </c>
      <c r="CB1503" s="28" t="s">
        <v>83</v>
      </c>
      <c r="CC1503" s="24">
        <v>600</v>
      </c>
    </row>
    <row r="1504" spans="1:81" s="24" customFormat="1" x14ac:dyDescent="0.2">
      <c r="A1504" s="30">
        <f t="shared" si="23"/>
        <v>1503</v>
      </c>
      <c r="B1504" s="30">
        <v>20</v>
      </c>
      <c r="C1504" s="30">
        <v>20</v>
      </c>
      <c r="D1504" s="24">
        <v>5</v>
      </c>
      <c r="E1504" s="24">
        <v>5</v>
      </c>
      <c r="F1504" s="19" t="s">
        <v>80</v>
      </c>
      <c r="G1504" s="19">
        <f>IF(F1504="rectangle",B1504*C1504,IF(F1504="hook",B1504*C1504-(D1504*E1504),IF(F1504="eight",B1504*C1504-2*(D1504*E1504),IF(F1504="tee",B1504*C1504-2*(D1504*E1504),IF(F1504="cross",B1504*C1504-4*(D1504*E1504),"ERROR")))))</f>
        <v>400</v>
      </c>
      <c r="H1504" s="19" t="s">
        <v>84</v>
      </c>
      <c r="I1504" s="19">
        <f>B1504/C1504</f>
        <v>1</v>
      </c>
      <c r="J1504" s="22">
        <v>1</v>
      </c>
      <c r="K1504" s="24">
        <v>125</v>
      </c>
      <c r="L1504" s="24">
        <v>4</v>
      </c>
      <c r="M1504" s="25">
        <v>5</v>
      </c>
      <c r="N1504" s="22">
        <f>M1504/4</f>
        <v>1.25</v>
      </c>
      <c r="O1504" s="19">
        <f>M1504/N1504</f>
        <v>4</v>
      </c>
      <c r="P1504" s="26">
        <v>30</v>
      </c>
      <c r="Q1504" s="30">
        <f>P1504</f>
        <v>30</v>
      </c>
      <c r="R1504" s="20">
        <f>AA1504/V1504</f>
        <v>100</v>
      </c>
      <c r="S1504" s="27">
        <v>30</v>
      </c>
      <c r="T1504" s="30">
        <f>S1504</f>
        <v>30</v>
      </c>
      <c r="U1504" s="20">
        <f>AB1504/W1504</f>
        <v>100</v>
      </c>
      <c r="V1504" s="19">
        <f>ROUND((Q1504/100)*G1504,0)</f>
        <v>120</v>
      </c>
      <c r="W1504" s="19">
        <f>ROUND(((T1504/100)*G1504)/J1504,0)</f>
        <v>120</v>
      </c>
      <c r="X1504" s="19">
        <v>0</v>
      </c>
      <c r="Y1504" s="19">
        <v>0</v>
      </c>
      <c r="Z1504" s="19">
        <v>0</v>
      </c>
      <c r="AA1504" s="20">
        <f>G1504*P1504</f>
        <v>12000</v>
      </c>
      <c r="AB1504" s="20">
        <f>(G1504*S1504)/J1504</f>
        <v>12000</v>
      </c>
      <c r="AC1504" s="20">
        <v>0</v>
      </c>
      <c r="AD1504" s="20">
        <v>0</v>
      </c>
      <c r="AE1504" s="20">
        <v>0</v>
      </c>
      <c r="AF1504" s="24">
        <v>100</v>
      </c>
      <c r="AG1504" s="24">
        <v>0</v>
      </c>
      <c r="AH1504" s="24">
        <v>1</v>
      </c>
      <c r="AI1504" s="24">
        <v>100</v>
      </c>
      <c r="AJ1504" s="24">
        <v>0</v>
      </c>
      <c r="AK1504" s="24">
        <v>1</v>
      </c>
      <c r="AL1504" s="24">
        <v>0.5</v>
      </c>
      <c r="AM1504" s="24">
        <v>0.5</v>
      </c>
      <c r="AN1504" s="24">
        <v>0</v>
      </c>
      <c r="AO1504" s="24">
        <v>0</v>
      </c>
      <c r="AP1504" s="24">
        <v>0</v>
      </c>
      <c r="AQ1504" s="24">
        <v>0.01</v>
      </c>
      <c r="AR1504" s="24">
        <v>0.01</v>
      </c>
      <c r="AS1504" s="24">
        <v>0</v>
      </c>
      <c r="AT1504" s="24">
        <v>0</v>
      </c>
      <c r="AU1504" s="24">
        <v>0</v>
      </c>
      <c r="AV1504" s="24">
        <v>0</v>
      </c>
      <c r="AW1504" s="24">
        <v>0.2</v>
      </c>
      <c r="AX1504" s="24">
        <v>0</v>
      </c>
      <c r="AY1504" s="24">
        <v>0</v>
      </c>
      <c r="AZ1504" s="24">
        <v>0</v>
      </c>
      <c r="BA1504" s="24">
        <v>0.04</v>
      </c>
      <c r="BB1504" s="24">
        <v>0</v>
      </c>
      <c r="BC1504" s="22">
        <v>0.05</v>
      </c>
      <c r="BD1504" s="22">
        <v>0.05</v>
      </c>
      <c r="BE1504" s="24">
        <v>7.4999999999999997E-2</v>
      </c>
      <c r="BF1504" s="24">
        <v>5.0000000000000001E-3</v>
      </c>
      <c r="BG1504" s="24">
        <v>0</v>
      </c>
      <c r="BH1504" s="24">
        <v>0</v>
      </c>
      <c r="BI1504" s="24">
        <v>0</v>
      </c>
      <c r="BJ1504" s="24">
        <v>1.8749999999999999E-2</v>
      </c>
      <c r="BK1504" s="24">
        <v>1.25E-3</v>
      </c>
      <c r="BL1504" s="24">
        <v>0</v>
      </c>
      <c r="BM1504" s="24">
        <v>0</v>
      </c>
      <c r="BN1504" s="24">
        <v>0</v>
      </c>
      <c r="BO1504" s="24">
        <v>0.1</v>
      </c>
      <c r="BP1504" s="24">
        <v>0.1</v>
      </c>
      <c r="BQ1504" s="24">
        <v>0</v>
      </c>
      <c r="BR1504" s="24">
        <v>0</v>
      </c>
      <c r="BS1504" s="24">
        <v>0</v>
      </c>
      <c r="BT1504" s="24">
        <v>0.04</v>
      </c>
      <c r="BU1504" s="29">
        <v>0.1</v>
      </c>
      <c r="BV1504" s="23">
        <f>BT1504/(BT1504+BU1504)</f>
        <v>0.2857142857142857</v>
      </c>
      <c r="BW1504" s="23">
        <f>SQRT((BT1504*BU1504)/((BT1504+BU1504)^2*(BT1504+BU1504+1)))</f>
        <v>0.42310634125649449</v>
      </c>
      <c r="BX1504" s="30">
        <v>0.1</v>
      </c>
      <c r="BY1504" s="30">
        <v>0.7</v>
      </c>
      <c r="BZ1504" s="30">
        <v>0.1</v>
      </c>
      <c r="CA1504" s="30">
        <v>0.1</v>
      </c>
      <c r="CB1504" s="28" t="s">
        <v>83</v>
      </c>
      <c r="CC1504" s="24">
        <v>600</v>
      </c>
    </row>
    <row r="1505" spans="1:81" s="24" customFormat="1" x14ac:dyDescent="0.2">
      <c r="A1505" s="30">
        <f t="shared" si="23"/>
        <v>1504</v>
      </c>
      <c r="B1505" s="30">
        <v>300</v>
      </c>
      <c r="C1505" s="30">
        <v>300</v>
      </c>
      <c r="D1505" s="24">
        <v>5</v>
      </c>
      <c r="E1505" s="24">
        <v>5</v>
      </c>
      <c r="F1505" s="19" t="s">
        <v>80</v>
      </c>
      <c r="G1505" s="19">
        <f>IF(F1505="rectangle",B1505*C1505,IF(F1505="hook",B1505*C1505-(D1505*E1505),IF(F1505="eight",B1505*C1505-2*(D1505*E1505),IF(F1505="tee",B1505*C1505-2*(D1505*E1505),IF(F1505="cross",B1505*C1505-4*(D1505*E1505),"ERROR")))))</f>
        <v>90000</v>
      </c>
      <c r="H1505" s="19" t="s">
        <v>87</v>
      </c>
      <c r="I1505" s="19">
        <f>B1505/C1505</f>
        <v>1</v>
      </c>
      <c r="J1505" s="22">
        <v>1</v>
      </c>
      <c r="K1505" s="24">
        <v>125</v>
      </c>
      <c r="L1505" s="24">
        <v>4</v>
      </c>
      <c r="M1505" s="25">
        <v>5</v>
      </c>
      <c r="N1505" s="22">
        <f>M1505/4</f>
        <v>1.25</v>
      </c>
      <c r="O1505" s="19">
        <f>M1505/N1505</f>
        <v>4</v>
      </c>
      <c r="P1505" s="26">
        <v>30</v>
      </c>
      <c r="Q1505" s="30">
        <f>P1505</f>
        <v>30</v>
      </c>
      <c r="R1505" s="20">
        <f>AA1505/V1505</f>
        <v>100</v>
      </c>
      <c r="S1505" s="27">
        <v>5</v>
      </c>
      <c r="T1505" s="30">
        <f>S1505</f>
        <v>5</v>
      </c>
      <c r="U1505" s="20">
        <f>AB1505/W1505</f>
        <v>100</v>
      </c>
      <c r="V1505" s="19">
        <f>ROUND((Q1505/100)*G1505,0)</f>
        <v>27000</v>
      </c>
      <c r="W1505" s="19">
        <f>ROUND(((T1505/100)*G1505)/J1505,0)</f>
        <v>4500</v>
      </c>
      <c r="X1505" s="19">
        <v>0</v>
      </c>
      <c r="Y1505" s="19">
        <v>0</v>
      </c>
      <c r="Z1505" s="19">
        <v>0</v>
      </c>
      <c r="AA1505" s="20">
        <f>G1505*P1505</f>
        <v>2700000</v>
      </c>
      <c r="AB1505" s="20">
        <f>(G1505*S1505)/J1505</f>
        <v>450000</v>
      </c>
      <c r="AC1505" s="20">
        <v>0</v>
      </c>
      <c r="AD1505" s="20">
        <v>0</v>
      </c>
      <c r="AE1505" s="20">
        <v>0</v>
      </c>
      <c r="AF1505" s="24">
        <v>100</v>
      </c>
      <c r="AG1505" s="24">
        <v>0</v>
      </c>
      <c r="AH1505" s="24">
        <v>1</v>
      </c>
      <c r="AI1505" s="24">
        <v>100</v>
      </c>
      <c r="AJ1505" s="24">
        <v>0</v>
      </c>
      <c r="AK1505" s="24">
        <v>1</v>
      </c>
      <c r="AL1505" s="24">
        <v>0.5</v>
      </c>
      <c r="AM1505" s="24">
        <v>0.5</v>
      </c>
      <c r="AN1505" s="24">
        <v>0</v>
      </c>
      <c r="AO1505" s="24">
        <v>0</v>
      </c>
      <c r="AP1505" s="24">
        <v>0</v>
      </c>
      <c r="AQ1505" s="24">
        <v>0.01</v>
      </c>
      <c r="AR1505" s="24">
        <v>0.01</v>
      </c>
      <c r="AS1505" s="24">
        <v>0</v>
      </c>
      <c r="AT1505" s="24">
        <v>0</v>
      </c>
      <c r="AU1505" s="24">
        <v>0</v>
      </c>
      <c r="AV1505" s="24">
        <v>0</v>
      </c>
      <c r="AW1505" s="24">
        <v>0.2</v>
      </c>
      <c r="AX1505" s="24">
        <v>0</v>
      </c>
      <c r="AY1505" s="24">
        <v>0</v>
      </c>
      <c r="AZ1505" s="24">
        <v>0</v>
      </c>
      <c r="BA1505" s="24">
        <v>0.04</v>
      </c>
      <c r="BB1505" s="24">
        <v>0</v>
      </c>
      <c r="BC1505" s="22">
        <v>0.05</v>
      </c>
      <c r="BD1505" s="22">
        <v>0.05</v>
      </c>
      <c r="BE1505" s="24">
        <v>7.4999999999999997E-2</v>
      </c>
      <c r="BF1505" s="24">
        <v>5.0000000000000001E-3</v>
      </c>
      <c r="BG1505" s="24">
        <v>0</v>
      </c>
      <c r="BH1505" s="24">
        <v>0</v>
      </c>
      <c r="BI1505" s="24">
        <v>0</v>
      </c>
      <c r="BJ1505" s="24">
        <v>1.8749999999999999E-2</v>
      </c>
      <c r="BK1505" s="24">
        <v>1.25E-3</v>
      </c>
      <c r="BL1505" s="24">
        <v>0</v>
      </c>
      <c r="BM1505" s="24">
        <v>0</v>
      </c>
      <c r="BN1505" s="24">
        <v>0</v>
      </c>
      <c r="BO1505" s="24">
        <v>0.1</v>
      </c>
      <c r="BP1505" s="24">
        <v>0.1</v>
      </c>
      <c r="BQ1505" s="24">
        <v>0</v>
      </c>
      <c r="BR1505" s="24">
        <v>0</v>
      </c>
      <c r="BS1505" s="24">
        <v>0</v>
      </c>
      <c r="BT1505" s="24">
        <v>0.04</v>
      </c>
      <c r="BU1505" s="29">
        <v>4</v>
      </c>
      <c r="BV1505" s="23">
        <f>BT1505/(BT1505+BU1505)</f>
        <v>9.9009900990099011E-3</v>
      </c>
      <c r="BW1505" s="23">
        <f>SQRT((BT1505*BU1505)/((BT1505+BU1505)^2*(BT1505+BU1505+1)))</f>
        <v>4.410251516706673E-2</v>
      </c>
      <c r="BX1505" s="30">
        <v>0.1</v>
      </c>
      <c r="BY1505" s="30">
        <v>0.7</v>
      </c>
      <c r="BZ1505" s="30">
        <v>0.1</v>
      </c>
      <c r="CA1505" s="30">
        <v>0.1</v>
      </c>
      <c r="CB1505" s="28" t="s">
        <v>83</v>
      </c>
      <c r="CC1505" s="24">
        <v>600</v>
      </c>
    </row>
    <row r="1506" spans="1:81" s="24" customFormat="1" x14ac:dyDescent="0.2">
      <c r="A1506" s="30">
        <f t="shared" si="23"/>
        <v>1505</v>
      </c>
      <c r="B1506" s="30">
        <v>300</v>
      </c>
      <c r="C1506" s="30">
        <v>300</v>
      </c>
      <c r="D1506" s="24">
        <v>5</v>
      </c>
      <c r="E1506" s="24">
        <v>5</v>
      </c>
      <c r="F1506" s="19" t="s">
        <v>80</v>
      </c>
      <c r="G1506" s="19">
        <f>IF(F1506="rectangle",B1506*C1506,IF(F1506="hook",B1506*C1506-(D1506*E1506),IF(F1506="eight",B1506*C1506-2*(D1506*E1506),IF(F1506="tee",B1506*C1506-2*(D1506*E1506),IF(F1506="cross",B1506*C1506-4*(D1506*E1506),"ERROR")))))</f>
        <v>90000</v>
      </c>
      <c r="H1506" s="19" t="s">
        <v>87</v>
      </c>
      <c r="I1506" s="19">
        <f>B1506/C1506</f>
        <v>1</v>
      </c>
      <c r="J1506" s="22">
        <v>1</v>
      </c>
      <c r="K1506" s="24">
        <v>125</v>
      </c>
      <c r="L1506" s="24">
        <v>4</v>
      </c>
      <c r="M1506" s="25">
        <v>5</v>
      </c>
      <c r="N1506" s="22">
        <f>M1506/4</f>
        <v>1.25</v>
      </c>
      <c r="O1506" s="19">
        <f>M1506/N1506</f>
        <v>4</v>
      </c>
      <c r="P1506" s="26">
        <v>30</v>
      </c>
      <c r="Q1506" s="30">
        <f>P1506</f>
        <v>30</v>
      </c>
      <c r="R1506" s="20">
        <f>AA1506/V1506</f>
        <v>100</v>
      </c>
      <c r="S1506" s="27">
        <v>5</v>
      </c>
      <c r="T1506" s="30">
        <f>S1506</f>
        <v>5</v>
      </c>
      <c r="U1506" s="20">
        <f>AB1506/W1506</f>
        <v>100</v>
      </c>
      <c r="V1506" s="19">
        <f>ROUND((Q1506/100)*G1506,0)</f>
        <v>27000</v>
      </c>
      <c r="W1506" s="19">
        <f>ROUND(((T1506/100)*G1506)/J1506,0)</f>
        <v>4500</v>
      </c>
      <c r="X1506" s="19">
        <v>0</v>
      </c>
      <c r="Y1506" s="19">
        <v>0</v>
      </c>
      <c r="Z1506" s="19">
        <v>0</v>
      </c>
      <c r="AA1506" s="20">
        <f>G1506*P1506</f>
        <v>2700000</v>
      </c>
      <c r="AB1506" s="20">
        <f>(G1506*S1506)/J1506</f>
        <v>450000</v>
      </c>
      <c r="AC1506" s="20">
        <v>0</v>
      </c>
      <c r="AD1506" s="20">
        <v>0</v>
      </c>
      <c r="AE1506" s="20">
        <v>0</v>
      </c>
      <c r="AF1506" s="24">
        <v>100</v>
      </c>
      <c r="AG1506" s="24">
        <v>0</v>
      </c>
      <c r="AH1506" s="24">
        <v>1</v>
      </c>
      <c r="AI1506" s="24">
        <v>100</v>
      </c>
      <c r="AJ1506" s="24">
        <v>0</v>
      </c>
      <c r="AK1506" s="24">
        <v>1</v>
      </c>
      <c r="AL1506" s="24">
        <v>0.5</v>
      </c>
      <c r="AM1506" s="24">
        <v>0.5</v>
      </c>
      <c r="AN1506" s="24">
        <v>0</v>
      </c>
      <c r="AO1506" s="24">
        <v>0</v>
      </c>
      <c r="AP1506" s="24">
        <v>0</v>
      </c>
      <c r="AQ1506" s="24">
        <v>0.01</v>
      </c>
      <c r="AR1506" s="24">
        <v>0.01</v>
      </c>
      <c r="AS1506" s="24">
        <v>0</v>
      </c>
      <c r="AT1506" s="24">
        <v>0</v>
      </c>
      <c r="AU1506" s="24">
        <v>0</v>
      </c>
      <c r="AV1506" s="24">
        <v>0</v>
      </c>
      <c r="AW1506" s="24">
        <v>0.2</v>
      </c>
      <c r="AX1506" s="24">
        <v>0</v>
      </c>
      <c r="AY1506" s="24">
        <v>0</v>
      </c>
      <c r="AZ1506" s="24">
        <v>0</v>
      </c>
      <c r="BA1506" s="24">
        <v>0.04</v>
      </c>
      <c r="BB1506" s="24">
        <v>0</v>
      </c>
      <c r="BC1506" s="22">
        <v>0.05</v>
      </c>
      <c r="BD1506" s="22">
        <v>0.05</v>
      </c>
      <c r="BE1506" s="24">
        <v>7.4999999999999997E-2</v>
      </c>
      <c r="BF1506" s="24">
        <v>5.0000000000000001E-3</v>
      </c>
      <c r="BG1506" s="24">
        <v>0</v>
      </c>
      <c r="BH1506" s="24">
        <v>0</v>
      </c>
      <c r="BI1506" s="24">
        <v>0</v>
      </c>
      <c r="BJ1506" s="24">
        <v>1.8749999999999999E-2</v>
      </c>
      <c r="BK1506" s="24">
        <v>1.25E-3</v>
      </c>
      <c r="BL1506" s="24">
        <v>0</v>
      </c>
      <c r="BM1506" s="24">
        <v>0</v>
      </c>
      <c r="BN1506" s="24">
        <v>0</v>
      </c>
      <c r="BO1506" s="24">
        <v>0.1</v>
      </c>
      <c r="BP1506" s="24">
        <v>0.1</v>
      </c>
      <c r="BQ1506" s="24">
        <v>0</v>
      </c>
      <c r="BR1506" s="24">
        <v>0</v>
      </c>
      <c r="BS1506" s="24">
        <v>0</v>
      </c>
      <c r="BT1506" s="24">
        <v>0.04</v>
      </c>
      <c r="BU1506" s="29">
        <v>0.2</v>
      </c>
      <c r="BV1506" s="23">
        <f>BT1506/(BT1506+BU1506)</f>
        <v>0.16666666666666666</v>
      </c>
      <c r="BW1506" s="23">
        <f>SQRT((BT1506*BU1506)/((BT1506+BU1506)^2*(BT1506+BU1506+1)))</f>
        <v>0.33467472037604118</v>
      </c>
      <c r="BX1506" s="30">
        <v>0.1</v>
      </c>
      <c r="BY1506" s="30">
        <v>0.7</v>
      </c>
      <c r="BZ1506" s="30">
        <v>0.1</v>
      </c>
      <c r="CA1506" s="30">
        <v>0.1</v>
      </c>
      <c r="CB1506" s="28" t="s">
        <v>83</v>
      </c>
      <c r="CC1506" s="24">
        <v>600</v>
      </c>
    </row>
    <row r="1507" spans="1:81" s="24" customFormat="1" x14ac:dyDescent="0.2">
      <c r="A1507" s="30">
        <f t="shared" si="23"/>
        <v>1506</v>
      </c>
      <c r="B1507" s="30">
        <v>300</v>
      </c>
      <c r="C1507" s="30">
        <v>300</v>
      </c>
      <c r="D1507" s="24">
        <v>5</v>
      </c>
      <c r="E1507" s="24">
        <v>5</v>
      </c>
      <c r="F1507" s="19" t="s">
        <v>80</v>
      </c>
      <c r="G1507" s="19">
        <f>IF(F1507="rectangle",B1507*C1507,IF(F1507="hook",B1507*C1507-(D1507*E1507),IF(F1507="eight",B1507*C1507-2*(D1507*E1507),IF(F1507="tee",B1507*C1507-2*(D1507*E1507),IF(F1507="cross",B1507*C1507-4*(D1507*E1507),"ERROR")))))</f>
        <v>90000</v>
      </c>
      <c r="H1507" s="19" t="s">
        <v>87</v>
      </c>
      <c r="I1507" s="19">
        <f>B1507/C1507</f>
        <v>1</v>
      </c>
      <c r="J1507" s="22">
        <v>1</v>
      </c>
      <c r="K1507" s="24">
        <v>125</v>
      </c>
      <c r="L1507" s="24">
        <v>4</v>
      </c>
      <c r="M1507" s="25">
        <v>5</v>
      </c>
      <c r="N1507" s="22">
        <f>M1507/4</f>
        <v>1.25</v>
      </c>
      <c r="O1507" s="19">
        <f>M1507/N1507</f>
        <v>4</v>
      </c>
      <c r="P1507" s="26">
        <v>30</v>
      </c>
      <c r="Q1507" s="30">
        <f>P1507</f>
        <v>30</v>
      </c>
      <c r="R1507" s="20">
        <f>AA1507/V1507</f>
        <v>100</v>
      </c>
      <c r="S1507" s="27">
        <v>5</v>
      </c>
      <c r="T1507" s="30">
        <f>S1507</f>
        <v>5</v>
      </c>
      <c r="U1507" s="20">
        <f>AB1507/W1507</f>
        <v>100</v>
      </c>
      <c r="V1507" s="19">
        <f>ROUND((Q1507/100)*G1507,0)</f>
        <v>27000</v>
      </c>
      <c r="W1507" s="19">
        <f>ROUND(((T1507/100)*G1507)/J1507,0)</f>
        <v>4500</v>
      </c>
      <c r="X1507" s="19">
        <v>0</v>
      </c>
      <c r="Y1507" s="19">
        <v>0</v>
      </c>
      <c r="Z1507" s="19">
        <v>0</v>
      </c>
      <c r="AA1507" s="20">
        <f>G1507*P1507</f>
        <v>2700000</v>
      </c>
      <c r="AB1507" s="20">
        <f>(G1507*S1507)/J1507</f>
        <v>450000</v>
      </c>
      <c r="AC1507" s="20">
        <v>0</v>
      </c>
      <c r="AD1507" s="20">
        <v>0</v>
      </c>
      <c r="AE1507" s="20">
        <v>0</v>
      </c>
      <c r="AF1507" s="24">
        <v>100</v>
      </c>
      <c r="AG1507" s="24">
        <v>0</v>
      </c>
      <c r="AH1507" s="24">
        <v>1</v>
      </c>
      <c r="AI1507" s="24">
        <v>100</v>
      </c>
      <c r="AJ1507" s="24">
        <v>0</v>
      </c>
      <c r="AK1507" s="24">
        <v>1</v>
      </c>
      <c r="AL1507" s="24">
        <v>0.5</v>
      </c>
      <c r="AM1507" s="24">
        <v>0.5</v>
      </c>
      <c r="AN1507" s="24">
        <v>0</v>
      </c>
      <c r="AO1507" s="24">
        <v>0</v>
      </c>
      <c r="AP1507" s="24">
        <v>0</v>
      </c>
      <c r="AQ1507" s="24">
        <v>0.01</v>
      </c>
      <c r="AR1507" s="24">
        <v>0.01</v>
      </c>
      <c r="AS1507" s="24">
        <v>0</v>
      </c>
      <c r="AT1507" s="24">
        <v>0</v>
      </c>
      <c r="AU1507" s="24">
        <v>0</v>
      </c>
      <c r="AV1507" s="24">
        <v>0</v>
      </c>
      <c r="AW1507" s="24">
        <v>0.2</v>
      </c>
      <c r="AX1507" s="24">
        <v>0</v>
      </c>
      <c r="AY1507" s="24">
        <v>0</v>
      </c>
      <c r="AZ1507" s="24">
        <v>0</v>
      </c>
      <c r="BA1507" s="24">
        <v>0.04</v>
      </c>
      <c r="BB1507" s="24">
        <v>0</v>
      </c>
      <c r="BC1507" s="22">
        <v>0.05</v>
      </c>
      <c r="BD1507" s="22">
        <v>0.05</v>
      </c>
      <c r="BE1507" s="24">
        <v>7.4999999999999997E-2</v>
      </c>
      <c r="BF1507" s="24">
        <v>5.0000000000000001E-3</v>
      </c>
      <c r="BG1507" s="24">
        <v>0</v>
      </c>
      <c r="BH1507" s="24">
        <v>0</v>
      </c>
      <c r="BI1507" s="24">
        <v>0</v>
      </c>
      <c r="BJ1507" s="24">
        <v>1.8749999999999999E-2</v>
      </c>
      <c r="BK1507" s="24">
        <v>1.25E-3</v>
      </c>
      <c r="BL1507" s="24">
        <v>0</v>
      </c>
      <c r="BM1507" s="24">
        <v>0</v>
      </c>
      <c r="BN1507" s="24">
        <v>0</v>
      </c>
      <c r="BO1507" s="24">
        <v>0.1</v>
      </c>
      <c r="BP1507" s="24">
        <v>0.1</v>
      </c>
      <c r="BQ1507" s="24">
        <v>0</v>
      </c>
      <c r="BR1507" s="24">
        <v>0</v>
      </c>
      <c r="BS1507" s="24">
        <v>0</v>
      </c>
      <c r="BT1507" s="24">
        <v>0.04</v>
      </c>
      <c r="BU1507" s="29">
        <v>0.1</v>
      </c>
      <c r="BV1507" s="23">
        <f>BT1507/(BT1507+BU1507)</f>
        <v>0.2857142857142857</v>
      </c>
      <c r="BW1507" s="23">
        <f>SQRT((BT1507*BU1507)/((BT1507+BU1507)^2*(BT1507+BU1507+1)))</f>
        <v>0.42310634125649449</v>
      </c>
      <c r="BX1507" s="30">
        <v>0.1</v>
      </c>
      <c r="BY1507" s="30">
        <v>0.7</v>
      </c>
      <c r="BZ1507" s="30">
        <v>0.1</v>
      </c>
      <c r="CA1507" s="30">
        <v>0.1</v>
      </c>
      <c r="CB1507" s="28" t="s">
        <v>83</v>
      </c>
      <c r="CC1507" s="24">
        <v>600</v>
      </c>
    </row>
    <row r="1508" spans="1:81" s="24" customFormat="1" x14ac:dyDescent="0.2">
      <c r="A1508" s="30">
        <f t="shared" si="23"/>
        <v>1507</v>
      </c>
      <c r="B1508" s="30">
        <v>300</v>
      </c>
      <c r="C1508" s="30">
        <v>300</v>
      </c>
      <c r="D1508" s="24">
        <v>5</v>
      </c>
      <c r="E1508" s="24">
        <v>5</v>
      </c>
      <c r="F1508" s="19" t="s">
        <v>80</v>
      </c>
      <c r="G1508" s="19">
        <f>IF(F1508="rectangle",B1508*C1508,IF(F1508="hook",B1508*C1508-(D1508*E1508),IF(F1508="eight",B1508*C1508-2*(D1508*E1508),IF(F1508="tee",B1508*C1508-2*(D1508*E1508),IF(F1508="cross",B1508*C1508-4*(D1508*E1508),"ERROR")))))</f>
        <v>90000</v>
      </c>
      <c r="H1508" s="19" t="s">
        <v>87</v>
      </c>
      <c r="I1508" s="19">
        <f>B1508/C1508</f>
        <v>1</v>
      </c>
      <c r="J1508" s="22">
        <v>1</v>
      </c>
      <c r="K1508" s="24">
        <v>125</v>
      </c>
      <c r="L1508" s="24">
        <v>4</v>
      </c>
      <c r="M1508" s="25">
        <v>5</v>
      </c>
      <c r="N1508" s="22">
        <f>M1508/4</f>
        <v>1.25</v>
      </c>
      <c r="O1508" s="19">
        <f>M1508/N1508</f>
        <v>4</v>
      </c>
      <c r="P1508" s="26">
        <v>30</v>
      </c>
      <c r="Q1508" s="30">
        <f>P1508</f>
        <v>30</v>
      </c>
      <c r="R1508" s="20">
        <f>AA1508/V1508</f>
        <v>100</v>
      </c>
      <c r="S1508" s="27">
        <v>15</v>
      </c>
      <c r="T1508" s="30">
        <f>S1508</f>
        <v>15</v>
      </c>
      <c r="U1508" s="20">
        <f>AB1508/W1508</f>
        <v>100</v>
      </c>
      <c r="V1508" s="19">
        <f>ROUND((Q1508/100)*G1508,0)</f>
        <v>27000</v>
      </c>
      <c r="W1508" s="19">
        <f>ROUND(((T1508/100)*G1508)/J1508,0)</f>
        <v>13500</v>
      </c>
      <c r="X1508" s="19">
        <v>0</v>
      </c>
      <c r="Y1508" s="19">
        <v>0</v>
      </c>
      <c r="Z1508" s="19">
        <v>0</v>
      </c>
      <c r="AA1508" s="20">
        <f>G1508*P1508</f>
        <v>2700000</v>
      </c>
      <c r="AB1508" s="20">
        <f>(G1508*S1508)/J1508</f>
        <v>1350000</v>
      </c>
      <c r="AC1508" s="20">
        <v>0</v>
      </c>
      <c r="AD1508" s="20">
        <v>0</v>
      </c>
      <c r="AE1508" s="20">
        <v>0</v>
      </c>
      <c r="AF1508" s="24">
        <v>100</v>
      </c>
      <c r="AG1508" s="24">
        <v>0</v>
      </c>
      <c r="AH1508" s="24">
        <v>1</v>
      </c>
      <c r="AI1508" s="24">
        <v>100</v>
      </c>
      <c r="AJ1508" s="24">
        <v>0</v>
      </c>
      <c r="AK1508" s="24">
        <v>1</v>
      </c>
      <c r="AL1508" s="24">
        <v>0.5</v>
      </c>
      <c r="AM1508" s="24">
        <v>0.5</v>
      </c>
      <c r="AN1508" s="24">
        <v>0</v>
      </c>
      <c r="AO1508" s="24">
        <v>0</v>
      </c>
      <c r="AP1508" s="24">
        <v>0</v>
      </c>
      <c r="AQ1508" s="24">
        <v>0.01</v>
      </c>
      <c r="AR1508" s="24">
        <v>0.01</v>
      </c>
      <c r="AS1508" s="24">
        <v>0</v>
      </c>
      <c r="AT1508" s="24">
        <v>0</v>
      </c>
      <c r="AU1508" s="24">
        <v>0</v>
      </c>
      <c r="AV1508" s="24">
        <v>0</v>
      </c>
      <c r="AW1508" s="24">
        <v>0.2</v>
      </c>
      <c r="AX1508" s="24">
        <v>0</v>
      </c>
      <c r="AY1508" s="24">
        <v>0</v>
      </c>
      <c r="AZ1508" s="24">
        <v>0</v>
      </c>
      <c r="BA1508" s="24">
        <v>0.04</v>
      </c>
      <c r="BB1508" s="24">
        <v>0</v>
      </c>
      <c r="BC1508" s="22">
        <v>0.05</v>
      </c>
      <c r="BD1508" s="22">
        <v>0.05</v>
      </c>
      <c r="BE1508" s="24">
        <v>7.4999999999999997E-2</v>
      </c>
      <c r="BF1508" s="24">
        <v>5.0000000000000001E-3</v>
      </c>
      <c r="BG1508" s="24">
        <v>0</v>
      </c>
      <c r="BH1508" s="24">
        <v>0</v>
      </c>
      <c r="BI1508" s="24">
        <v>0</v>
      </c>
      <c r="BJ1508" s="24">
        <v>1.8749999999999999E-2</v>
      </c>
      <c r="BK1508" s="24">
        <v>1.25E-3</v>
      </c>
      <c r="BL1508" s="24">
        <v>0</v>
      </c>
      <c r="BM1508" s="24">
        <v>0</v>
      </c>
      <c r="BN1508" s="24">
        <v>0</v>
      </c>
      <c r="BO1508" s="24">
        <v>0.1</v>
      </c>
      <c r="BP1508" s="24">
        <v>0.1</v>
      </c>
      <c r="BQ1508" s="24">
        <v>0</v>
      </c>
      <c r="BR1508" s="24">
        <v>0</v>
      </c>
      <c r="BS1508" s="24">
        <v>0</v>
      </c>
      <c r="BT1508" s="24">
        <v>0.04</v>
      </c>
      <c r="BU1508" s="29">
        <v>4</v>
      </c>
      <c r="BV1508" s="23">
        <f>BT1508/(BT1508+BU1508)</f>
        <v>9.9009900990099011E-3</v>
      </c>
      <c r="BW1508" s="23">
        <f>SQRT((BT1508*BU1508)/((BT1508+BU1508)^2*(BT1508+BU1508+1)))</f>
        <v>4.410251516706673E-2</v>
      </c>
      <c r="BX1508" s="30">
        <v>0.1</v>
      </c>
      <c r="BY1508" s="30">
        <v>0.7</v>
      </c>
      <c r="BZ1508" s="30">
        <v>0.1</v>
      </c>
      <c r="CA1508" s="30">
        <v>0.1</v>
      </c>
      <c r="CB1508" s="28" t="s">
        <v>83</v>
      </c>
      <c r="CC1508" s="24">
        <v>600</v>
      </c>
    </row>
    <row r="1509" spans="1:81" s="24" customFormat="1" x14ac:dyDescent="0.2">
      <c r="A1509" s="30">
        <f t="shared" si="23"/>
        <v>1508</v>
      </c>
      <c r="B1509" s="30">
        <v>300</v>
      </c>
      <c r="C1509" s="30">
        <v>300</v>
      </c>
      <c r="D1509" s="24">
        <v>5</v>
      </c>
      <c r="E1509" s="24">
        <v>5</v>
      </c>
      <c r="F1509" s="19" t="s">
        <v>80</v>
      </c>
      <c r="G1509" s="19">
        <f>IF(F1509="rectangle",B1509*C1509,IF(F1509="hook",B1509*C1509-(D1509*E1509),IF(F1509="eight",B1509*C1509-2*(D1509*E1509),IF(F1509="tee",B1509*C1509-2*(D1509*E1509),IF(F1509="cross",B1509*C1509-4*(D1509*E1509),"ERROR")))))</f>
        <v>90000</v>
      </c>
      <c r="H1509" s="19" t="s">
        <v>87</v>
      </c>
      <c r="I1509" s="19">
        <f>B1509/C1509</f>
        <v>1</v>
      </c>
      <c r="J1509" s="22">
        <v>1</v>
      </c>
      <c r="K1509" s="24">
        <v>125</v>
      </c>
      <c r="L1509" s="24">
        <v>4</v>
      </c>
      <c r="M1509" s="25">
        <v>5</v>
      </c>
      <c r="N1509" s="22">
        <f>M1509/4</f>
        <v>1.25</v>
      </c>
      <c r="O1509" s="19">
        <f>M1509/N1509</f>
        <v>4</v>
      </c>
      <c r="P1509" s="26">
        <v>30</v>
      </c>
      <c r="Q1509" s="30">
        <f>P1509</f>
        <v>30</v>
      </c>
      <c r="R1509" s="20">
        <f>AA1509/V1509</f>
        <v>100</v>
      </c>
      <c r="S1509" s="27">
        <v>15</v>
      </c>
      <c r="T1509" s="30">
        <f>S1509</f>
        <v>15</v>
      </c>
      <c r="U1509" s="20">
        <f>AB1509/W1509</f>
        <v>100</v>
      </c>
      <c r="V1509" s="19">
        <f>ROUND((Q1509/100)*G1509,0)</f>
        <v>27000</v>
      </c>
      <c r="W1509" s="19">
        <f>ROUND(((T1509/100)*G1509)/J1509,0)</f>
        <v>13500</v>
      </c>
      <c r="X1509" s="19">
        <v>0</v>
      </c>
      <c r="Y1509" s="19">
        <v>0</v>
      </c>
      <c r="Z1509" s="19">
        <v>0</v>
      </c>
      <c r="AA1509" s="20">
        <f>G1509*P1509</f>
        <v>2700000</v>
      </c>
      <c r="AB1509" s="20">
        <f>(G1509*S1509)/J1509</f>
        <v>1350000</v>
      </c>
      <c r="AC1509" s="20">
        <v>0</v>
      </c>
      <c r="AD1509" s="20">
        <v>0</v>
      </c>
      <c r="AE1509" s="20">
        <v>0</v>
      </c>
      <c r="AF1509" s="24">
        <v>100</v>
      </c>
      <c r="AG1509" s="24">
        <v>0</v>
      </c>
      <c r="AH1509" s="24">
        <v>1</v>
      </c>
      <c r="AI1509" s="24">
        <v>100</v>
      </c>
      <c r="AJ1509" s="24">
        <v>0</v>
      </c>
      <c r="AK1509" s="24">
        <v>1</v>
      </c>
      <c r="AL1509" s="24">
        <v>0.5</v>
      </c>
      <c r="AM1509" s="24">
        <v>0.5</v>
      </c>
      <c r="AN1509" s="24">
        <v>0</v>
      </c>
      <c r="AO1509" s="24">
        <v>0</v>
      </c>
      <c r="AP1509" s="24">
        <v>0</v>
      </c>
      <c r="AQ1509" s="24">
        <v>0.01</v>
      </c>
      <c r="AR1509" s="24">
        <v>0.01</v>
      </c>
      <c r="AS1509" s="24">
        <v>0</v>
      </c>
      <c r="AT1509" s="24">
        <v>0</v>
      </c>
      <c r="AU1509" s="24">
        <v>0</v>
      </c>
      <c r="AV1509" s="24">
        <v>0</v>
      </c>
      <c r="AW1509" s="24">
        <v>0.2</v>
      </c>
      <c r="AX1509" s="24">
        <v>0</v>
      </c>
      <c r="AY1509" s="24">
        <v>0</v>
      </c>
      <c r="AZ1509" s="24">
        <v>0</v>
      </c>
      <c r="BA1509" s="24">
        <v>0.04</v>
      </c>
      <c r="BB1509" s="24">
        <v>0</v>
      </c>
      <c r="BC1509" s="22">
        <v>0.05</v>
      </c>
      <c r="BD1509" s="22">
        <v>0.05</v>
      </c>
      <c r="BE1509" s="24">
        <v>7.4999999999999997E-2</v>
      </c>
      <c r="BF1509" s="24">
        <v>5.0000000000000001E-3</v>
      </c>
      <c r="BG1509" s="24">
        <v>0</v>
      </c>
      <c r="BH1509" s="24">
        <v>0</v>
      </c>
      <c r="BI1509" s="24">
        <v>0</v>
      </c>
      <c r="BJ1509" s="24">
        <v>1.8749999999999999E-2</v>
      </c>
      <c r="BK1509" s="24">
        <v>1.25E-3</v>
      </c>
      <c r="BL1509" s="24">
        <v>0</v>
      </c>
      <c r="BM1509" s="24">
        <v>0</v>
      </c>
      <c r="BN1509" s="24">
        <v>0</v>
      </c>
      <c r="BO1509" s="24">
        <v>0.1</v>
      </c>
      <c r="BP1509" s="24">
        <v>0.1</v>
      </c>
      <c r="BQ1509" s="24">
        <v>0</v>
      </c>
      <c r="BR1509" s="24">
        <v>0</v>
      </c>
      <c r="BS1509" s="24">
        <v>0</v>
      </c>
      <c r="BT1509" s="24">
        <v>0.04</v>
      </c>
      <c r="BU1509" s="29">
        <v>0.2</v>
      </c>
      <c r="BV1509" s="23">
        <f>BT1509/(BT1509+BU1509)</f>
        <v>0.16666666666666666</v>
      </c>
      <c r="BW1509" s="23">
        <f>SQRT((BT1509*BU1509)/((BT1509+BU1509)^2*(BT1509+BU1509+1)))</f>
        <v>0.33467472037604118</v>
      </c>
      <c r="BX1509" s="30">
        <v>0.1</v>
      </c>
      <c r="BY1509" s="30">
        <v>0.7</v>
      </c>
      <c r="BZ1509" s="30">
        <v>0.1</v>
      </c>
      <c r="CA1509" s="30">
        <v>0.1</v>
      </c>
      <c r="CB1509" s="28" t="s">
        <v>83</v>
      </c>
      <c r="CC1509" s="24">
        <v>600</v>
      </c>
    </row>
    <row r="1510" spans="1:81" s="24" customFormat="1" x14ac:dyDescent="0.2">
      <c r="A1510" s="30">
        <f t="shared" si="23"/>
        <v>1509</v>
      </c>
      <c r="B1510" s="30">
        <v>300</v>
      </c>
      <c r="C1510" s="30">
        <v>300</v>
      </c>
      <c r="D1510" s="24">
        <v>5</v>
      </c>
      <c r="E1510" s="24">
        <v>5</v>
      </c>
      <c r="F1510" s="19" t="s">
        <v>80</v>
      </c>
      <c r="G1510" s="19">
        <f>IF(F1510="rectangle",B1510*C1510,IF(F1510="hook",B1510*C1510-(D1510*E1510),IF(F1510="eight",B1510*C1510-2*(D1510*E1510),IF(F1510="tee",B1510*C1510-2*(D1510*E1510),IF(F1510="cross",B1510*C1510-4*(D1510*E1510),"ERROR")))))</f>
        <v>90000</v>
      </c>
      <c r="H1510" s="19" t="s">
        <v>87</v>
      </c>
      <c r="I1510" s="19">
        <f>B1510/C1510</f>
        <v>1</v>
      </c>
      <c r="J1510" s="22">
        <v>1</v>
      </c>
      <c r="K1510" s="24">
        <v>125</v>
      </c>
      <c r="L1510" s="24">
        <v>4</v>
      </c>
      <c r="M1510" s="25">
        <v>5</v>
      </c>
      <c r="N1510" s="22">
        <f>M1510/4</f>
        <v>1.25</v>
      </c>
      <c r="O1510" s="19">
        <f>M1510/N1510</f>
        <v>4</v>
      </c>
      <c r="P1510" s="26">
        <v>30</v>
      </c>
      <c r="Q1510" s="30">
        <f>P1510</f>
        <v>30</v>
      </c>
      <c r="R1510" s="20">
        <f>AA1510/V1510</f>
        <v>100</v>
      </c>
      <c r="S1510" s="27">
        <v>15</v>
      </c>
      <c r="T1510" s="30">
        <f>S1510</f>
        <v>15</v>
      </c>
      <c r="U1510" s="20">
        <f>AB1510/W1510</f>
        <v>100</v>
      </c>
      <c r="V1510" s="19">
        <f>ROUND((Q1510/100)*G1510,0)</f>
        <v>27000</v>
      </c>
      <c r="W1510" s="19">
        <f>ROUND(((T1510/100)*G1510)/J1510,0)</f>
        <v>13500</v>
      </c>
      <c r="X1510" s="19">
        <v>0</v>
      </c>
      <c r="Y1510" s="19">
        <v>0</v>
      </c>
      <c r="Z1510" s="19">
        <v>0</v>
      </c>
      <c r="AA1510" s="20">
        <f>G1510*P1510</f>
        <v>2700000</v>
      </c>
      <c r="AB1510" s="20">
        <f>(G1510*S1510)/J1510</f>
        <v>1350000</v>
      </c>
      <c r="AC1510" s="20">
        <v>0</v>
      </c>
      <c r="AD1510" s="20">
        <v>0</v>
      </c>
      <c r="AE1510" s="20">
        <v>0</v>
      </c>
      <c r="AF1510" s="24">
        <v>100</v>
      </c>
      <c r="AG1510" s="24">
        <v>0</v>
      </c>
      <c r="AH1510" s="24">
        <v>1</v>
      </c>
      <c r="AI1510" s="24">
        <v>100</v>
      </c>
      <c r="AJ1510" s="24">
        <v>0</v>
      </c>
      <c r="AK1510" s="24">
        <v>1</v>
      </c>
      <c r="AL1510" s="24">
        <v>0.5</v>
      </c>
      <c r="AM1510" s="24">
        <v>0.5</v>
      </c>
      <c r="AN1510" s="24">
        <v>0</v>
      </c>
      <c r="AO1510" s="24">
        <v>0</v>
      </c>
      <c r="AP1510" s="24">
        <v>0</v>
      </c>
      <c r="AQ1510" s="24">
        <v>0.01</v>
      </c>
      <c r="AR1510" s="24">
        <v>0.01</v>
      </c>
      <c r="AS1510" s="24">
        <v>0</v>
      </c>
      <c r="AT1510" s="24">
        <v>0</v>
      </c>
      <c r="AU1510" s="24">
        <v>0</v>
      </c>
      <c r="AV1510" s="24">
        <v>0</v>
      </c>
      <c r="AW1510" s="24">
        <v>0.2</v>
      </c>
      <c r="AX1510" s="24">
        <v>0</v>
      </c>
      <c r="AY1510" s="24">
        <v>0</v>
      </c>
      <c r="AZ1510" s="24">
        <v>0</v>
      </c>
      <c r="BA1510" s="24">
        <v>0.04</v>
      </c>
      <c r="BB1510" s="24">
        <v>0</v>
      </c>
      <c r="BC1510" s="22">
        <v>0.05</v>
      </c>
      <c r="BD1510" s="22">
        <v>0.05</v>
      </c>
      <c r="BE1510" s="24">
        <v>7.4999999999999997E-2</v>
      </c>
      <c r="BF1510" s="24">
        <v>5.0000000000000001E-3</v>
      </c>
      <c r="BG1510" s="24">
        <v>0</v>
      </c>
      <c r="BH1510" s="24">
        <v>0</v>
      </c>
      <c r="BI1510" s="24">
        <v>0</v>
      </c>
      <c r="BJ1510" s="24">
        <v>1.8749999999999999E-2</v>
      </c>
      <c r="BK1510" s="24">
        <v>1.25E-3</v>
      </c>
      <c r="BL1510" s="24">
        <v>0</v>
      </c>
      <c r="BM1510" s="24">
        <v>0</v>
      </c>
      <c r="BN1510" s="24">
        <v>0</v>
      </c>
      <c r="BO1510" s="24">
        <v>0.1</v>
      </c>
      <c r="BP1510" s="24">
        <v>0.1</v>
      </c>
      <c r="BQ1510" s="24">
        <v>0</v>
      </c>
      <c r="BR1510" s="24">
        <v>0</v>
      </c>
      <c r="BS1510" s="24">
        <v>0</v>
      </c>
      <c r="BT1510" s="24">
        <v>0.04</v>
      </c>
      <c r="BU1510" s="29">
        <v>0.1</v>
      </c>
      <c r="BV1510" s="23">
        <f>BT1510/(BT1510+BU1510)</f>
        <v>0.2857142857142857</v>
      </c>
      <c r="BW1510" s="23">
        <f>SQRT((BT1510*BU1510)/((BT1510+BU1510)^2*(BT1510+BU1510+1)))</f>
        <v>0.42310634125649449</v>
      </c>
      <c r="BX1510" s="30">
        <v>0.1</v>
      </c>
      <c r="BY1510" s="30">
        <v>0.7</v>
      </c>
      <c r="BZ1510" s="30">
        <v>0.1</v>
      </c>
      <c r="CA1510" s="30">
        <v>0.1</v>
      </c>
      <c r="CB1510" s="28" t="s">
        <v>83</v>
      </c>
      <c r="CC1510" s="24">
        <v>600</v>
      </c>
    </row>
    <row r="1511" spans="1:81" s="24" customFormat="1" x14ac:dyDescent="0.2">
      <c r="A1511" s="30">
        <f t="shared" si="23"/>
        <v>1510</v>
      </c>
      <c r="B1511" s="30">
        <v>300</v>
      </c>
      <c r="C1511" s="30">
        <v>300</v>
      </c>
      <c r="D1511" s="24">
        <v>5</v>
      </c>
      <c r="E1511" s="24">
        <v>5</v>
      </c>
      <c r="F1511" s="19" t="s">
        <v>80</v>
      </c>
      <c r="G1511" s="19">
        <f>IF(F1511="rectangle",B1511*C1511,IF(F1511="hook",B1511*C1511-(D1511*E1511),IF(F1511="eight",B1511*C1511-2*(D1511*E1511),IF(F1511="tee",B1511*C1511-2*(D1511*E1511),IF(F1511="cross",B1511*C1511-4*(D1511*E1511),"ERROR")))))</f>
        <v>90000</v>
      </c>
      <c r="H1511" s="19" t="s">
        <v>87</v>
      </c>
      <c r="I1511" s="19">
        <f>B1511/C1511</f>
        <v>1</v>
      </c>
      <c r="J1511" s="22">
        <v>1</v>
      </c>
      <c r="K1511" s="24">
        <v>125</v>
      </c>
      <c r="L1511" s="24">
        <v>4</v>
      </c>
      <c r="M1511" s="25">
        <v>5</v>
      </c>
      <c r="N1511" s="22">
        <f>M1511/4</f>
        <v>1.25</v>
      </c>
      <c r="O1511" s="19">
        <f>M1511/N1511</f>
        <v>4</v>
      </c>
      <c r="P1511" s="26">
        <v>30</v>
      </c>
      <c r="Q1511" s="30">
        <f>P1511</f>
        <v>30</v>
      </c>
      <c r="R1511" s="20">
        <f>AA1511/V1511</f>
        <v>100</v>
      </c>
      <c r="S1511" s="27">
        <v>30</v>
      </c>
      <c r="T1511" s="30">
        <f>S1511</f>
        <v>30</v>
      </c>
      <c r="U1511" s="20">
        <f>AB1511/W1511</f>
        <v>100</v>
      </c>
      <c r="V1511" s="19">
        <f>ROUND((Q1511/100)*G1511,0)</f>
        <v>27000</v>
      </c>
      <c r="W1511" s="19">
        <f>ROUND(((T1511/100)*G1511)/J1511,0)</f>
        <v>27000</v>
      </c>
      <c r="X1511" s="19">
        <v>0</v>
      </c>
      <c r="Y1511" s="19">
        <v>0</v>
      </c>
      <c r="Z1511" s="19">
        <v>0</v>
      </c>
      <c r="AA1511" s="20">
        <f>G1511*P1511</f>
        <v>2700000</v>
      </c>
      <c r="AB1511" s="20">
        <f>(G1511*S1511)/J1511</f>
        <v>2700000</v>
      </c>
      <c r="AC1511" s="20">
        <v>0</v>
      </c>
      <c r="AD1511" s="20">
        <v>0</v>
      </c>
      <c r="AE1511" s="20">
        <v>0</v>
      </c>
      <c r="AF1511" s="24">
        <v>100</v>
      </c>
      <c r="AG1511" s="24">
        <v>0</v>
      </c>
      <c r="AH1511" s="24">
        <v>1</v>
      </c>
      <c r="AI1511" s="24">
        <v>100</v>
      </c>
      <c r="AJ1511" s="24">
        <v>0</v>
      </c>
      <c r="AK1511" s="24">
        <v>1</v>
      </c>
      <c r="AL1511" s="24">
        <v>0.5</v>
      </c>
      <c r="AM1511" s="24">
        <v>0.5</v>
      </c>
      <c r="AN1511" s="24">
        <v>0</v>
      </c>
      <c r="AO1511" s="24">
        <v>0</v>
      </c>
      <c r="AP1511" s="24">
        <v>0</v>
      </c>
      <c r="AQ1511" s="24">
        <v>0.01</v>
      </c>
      <c r="AR1511" s="24">
        <v>0.01</v>
      </c>
      <c r="AS1511" s="24">
        <v>0</v>
      </c>
      <c r="AT1511" s="24">
        <v>0</v>
      </c>
      <c r="AU1511" s="24">
        <v>0</v>
      </c>
      <c r="AV1511" s="24">
        <v>0</v>
      </c>
      <c r="AW1511" s="24">
        <v>0.2</v>
      </c>
      <c r="AX1511" s="24">
        <v>0</v>
      </c>
      <c r="AY1511" s="24">
        <v>0</v>
      </c>
      <c r="AZ1511" s="24">
        <v>0</v>
      </c>
      <c r="BA1511" s="24">
        <v>0.04</v>
      </c>
      <c r="BB1511" s="24">
        <v>0</v>
      </c>
      <c r="BC1511" s="22">
        <v>0.05</v>
      </c>
      <c r="BD1511" s="22">
        <v>0.05</v>
      </c>
      <c r="BE1511" s="24">
        <v>7.4999999999999997E-2</v>
      </c>
      <c r="BF1511" s="24">
        <v>5.0000000000000001E-3</v>
      </c>
      <c r="BG1511" s="24">
        <v>0</v>
      </c>
      <c r="BH1511" s="24">
        <v>0</v>
      </c>
      <c r="BI1511" s="24">
        <v>0</v>
      </c>
      <c r="BJ1511" s="24">
        <v>1.8749999999999999E-2</v>
      </c>
      <c r="BK1511" s="24">
        <v>1.25E-3</v>
      </c>
      <c r="BL1511" s="24">
        <v>0</v>
      </c>
      <c r="BM1511" s="24">
        <v>0</v>
      </c>
      <c r="BN1511" s="24">
        <v>0</v>
      </c>
      <c r="BO1511" s="24">
        <v>0.1</v>
      </c>
      <c r="BP1511" s="24">
        <v>0.1</v>
      </c>
      <c r="BQ1511" s="24">
        <v>0</v>
      </c>
      <c r="BR1511" s="24">
        <v>0</v>
      </c>
      <c r="BS1511" s="24">
        <v>0</v>
      </c>
      <c r="BT1511" s="24">
        <v>0.04</v>
      </c>
      <c r="BU1511" s="29">
        <v>4</v>
      </c>
      <c r="BV1511" s="23">
        <f>BT1511/(BT1511+BU1511)</f>
        <v>9.9009900990099011E-3</v>
      </c>
      <c r="BW1511" s="23">
        <f>SQRT((BT1511*BU1511)/((BT1511+BU1511)^2*(BT1511+BU1511+1)))</f>
        <v>4.410251516706673E-2</v>
      </c>
      <c r="BX1511" s="30">
        <v>0.1</v>
      </c>
      <c r="BY1511" s="30">
        <v>0.7</v>
      </c>
      <c r="BZ1511" s="30">
        <v>0.1</v>
      </c>
      <c r="CA1511" s="30">
        <v>0.1</v>
      </c>
      <c r="CB1511" s="28" t="s">
        <v>83</v>
      </c>
      <c r="CC1511" s="24">
        <v>600</v>
      </c>
    </row>
    <row r="1512" spans="1:81" s="24" customFormat="1" x14ac:dyDescent="0.2">
      <c r="A1512" s="30">
        <f t="shared" si="23"/>
        <v>1511</v>
      </c>
      <c r="B1512" s="30">
        <v>300</v>
      </c>
      <c r="C1512" s="30">
        <v>300</v>
      </c>
      <c r="D1512" s="24">
        <v>5</v>
      </c>
      <c r="E1512" s="24">
        <v>5</v>
      </c>
      <c r="F1512" s="19" t="s">
        <v>80</v>
      </c>
      <c r="G1512" s="19">
        <f>IF(F1512="rectangle",B1512*C1512,IF(F1512="hook",B1512*C1512-(D1512*E1512),IF(F1512="eight",B1512*C1512-2*(D1512*E1512),IF(F1512="tee",B1512*C1512-2*(D1512*E1512),IF(F1512="cross",B1512*C1512-4*(D1512*E1512),"ERROR")))))</f>
        <v>90000</v>
      </c>
      <c r="H1512" s="19" t="s">
        <v>87</v>
      </c>
      <c r="I1512" s="19">
        <f>B1512/C1512</f>
        <v>1</v>
      </c>
      <c r="J1512" s="22">
        <v>1</v>
      </c>
      <c r="K1512" s="24">
        <v>125</v>
      </c>
      <c r="L1512" s="24">
        <v>4</v>
      </c>
      <c r="M1512" s="25">
        <v>5</v>
      </c>
      <c r="N1512" s="22">
        <f>M1512/4</f>
        <v>1.25</v>
      </c>
      <c r="O1512" s="19">
        <f>M1512/N1512</f>
        <v>4</v>
      </c>
      <c r="P1512" s="26">
        <v>30</v>
      </c>
      <c r="Q1512" s="30">
        <f>P1512</f>
        <v>30</v>
      </c>
      <c r="R1512" s="20">
        <f>AA1512/V1512</f>
        <v>100</v>
      </c>
      <c r="S1512" s="27">
        <v>30</v>
      </c>
      <c r="T1512" s="30">
        <f>S1512</f>
        <v>30</v>
      </c>
      <c r="U1512" s="20">
        <f>AB1512/W1512</f>
        <v>100</v>
      </c>
      <c r="V1512" s="19">
        <f>ROUND((Q1512/100)*G1512,0)</f>
        <v>27000</v>
      </c>
      <c r="W1512" s="19">
        <f>ROUND(((T1512/100)*G1512)/J1512,0)</f>
        <v>27000</v>
      </c>
      <c r="X1512" s="19">
        <v>0</v>
      </c>
      <c r="Y1512" s="19">
        <v>0</v>
      </c>
      <c r="Z1512" s="19">
        <v>0</v>
      </c>
      <c r="AA1512" s="20">
        <f>G1512*P1512</f>
        <v>2700000</v>
      </c>
      <c r="AB1512" s="20">
        <f>(G1512*S1512)/J1512</f>
        <v>2700000</v>
      </c>
      <c r="AC1512" s="20">
        <v>0</v>
      </c>
      <c r="AD1512" s="20">
        <v>0</v>
      </c>
      <c r="AE1512" s="20">
        <v>0</v>
      </c>
      <c r="AF1512" s="24">
        <v>100</v>
      </c>
      <c r="AG1512" s="24">
        <v>0</v>
      </c>
      <c r="AH1512" s="24">
        <v>1</v>
      </c>
      <c r="AI1512" s="24">
        <v>100</v>
      </c>
      <c r="AJ1512" s="24">
        <v>0</v>
      </c>
      <c r="AK1512" s="24">
        <v>1</v>
      </c>
      <c r="AL1512" s="24">
        <v>0.5</v>
      </c>
      <c r="AM1512" s="24">
        <v>0.5</v>
      </c>
      <c r="AN1512" s="24">
        <v>0</v>
      </c>
      <c r="AO1512" s="24">
        <v>0</v>
      </c>
      <c r="AP1512" s="24">
        <v>0</v>
      </c>
      <c r="AQ1512" s="24">
        <v>0.01</v>
      </c>
      <c r="AR1512" s="24">
        <v>0.01</v>
      </c>
      <c r="AS1512" s="24">
        <v>0</v>
      </c>
      <c r="AT1512" s="24">
        <v>0</v>
      </c>
      <c r="AU1512" s="24">
        <v>0</v>
      </c>
      <c r="AV1512" s="24">
        <v>0</v>
      </c>
      <c r="AW1512" s="24">
        <v>0.2</v>
      </c>
      <c r="AX1512" s="24">
        <v>0</v>
      </c>
      <c r="AY1512" s="24">
        <v>0</v>
      </c>
      <c r="AZ1512" s="24">
        <v>0</v>
      </c>
      <c r="BA1512" s="24">
        <v>0.04</v>
      </c>
      <c r="BB1512" s="24">
        <v>0</v>
      </c>
      <c r="BC1512" s="22">
        <v>0.05</v>
      </c>
      <c r="BD1512" s="22">
        <v>0.05</v>
      </c>
      <c r="BE1512" s="24">
        <v>7.4999999999999997E-2</v>
      </c>
      <c r="BF1512" s="24">
        <v>5.0000000000000001E-3</v>
      </c>
      <c r="BG1512" s="24">
        <v>0</v>
      </c>
      <c r="BH1512" s="24">
        <v>0</v>
      </c>
      <c r="BI1512" s="24">
        <v>0</v>
      </c>
      <c r="BJ1512" s="24">
        <v>1.8749999999999999E-2</v>
      </c>
      <c r="BK1512" s="24">
        <v>1.25E-3</v>
      </c>
      <c r="BL1512" s="24">
        <v>0</v>
      </c>
      <c r="BM1512" s="24">
        <v>0</v>
      </c>
      <c r="BN1512" s="24">
        <v>0</v>
      </c>
      <c r="BO1512" s="24">
        <v>0.1</v>
      </c>
      <c r="BP1512" s="24">
        <v>0.1</v>
      </c>
      <c r="BQ1512" s="24">
        <v>0</v>
      </c>
      <c r="BR1512" s="24">
        <v>0</v>
      </c>
      <c r="BS1512" s="24">
        <v>0</v>
      </c>
      <c r="BT1512" s="24">
        <v>0.04</v>
      </c>
      <c r="BU1512" s="29">
        <v>0.2</v>
      </c>
      <c r="BV1512" s="23">
        <f>BT1512/(BT1512+BU1512)</f>
        <v>0.16666666666666666</v>
      </c>
      <c r="BW1512" s="23">
        <f>SQRT((BT1512*BU1512)/((BT1512+BU1512)^2*(BT1512+BU1512+1)))</f>
        <v>0.33467472037604118</v>
      </c>
      <c r="BX1512" s="30">
        <v>0.1</v>
      </c>
      <c r="BY1512" s="30">
        <v>0.7</v>
      </c>
      <c r="BZ1512" s="30">
        <v>0.1</v>
      </c>
      <c r="CA1512" s="30">
        <v>0.1</v>
      </c>
      <c r="CB1512" s="28" t="s">
        <v>83</v>
      </c>
      <c r="CC1512" s="24">
        <v>600</v>
      </c>
    </row>
    <row r="1513" spans="1:81" s="24" customFormat="1" x14ac:dyDescent="0.2">
      <c r="A1513" s="30">
        <f t="shared" si="23"/>
        <v>1512</v>
      </c>
      <c r="B1513" s="30">
        <v>300</v>
      </c>
      <c r="C1513" s="30">
        <v>300</v>
      </c>
      <c r="D1513" s="24">
        <v>5</v>
      </c>
      <c r="E1513" s="24">
        <v>5</v>
      </c>
      <c r="F1513" s="19" t="s">
        <v>80</v>
      </c>
      <c r="G1513" s="19">
        <f>IF(F1513="rectangle",B1513*C1513,IF(F1513="hook",B1513*C1513-(D1513*E1513),IF(F1513="eight",B1513*C1513-2*(D1513*E1513),IF(F1513="tee",B1513*C1513-2*(D1513*E1513),IF(F1513="cross",B1513*C1513-4*(D1513*E1513),"ERROR")))))</f>
        <v>90000</v>
      </c>
      <c r="H1513" s="19" t="s">
        <v>87</v>
      </c>
      <c r="I1513" s="19">
        <f>B1513/C1513</f>
        <v>1</v>
      </c>
      <c r="J1513" s="22">
        <v>1</v>
      </c>
      <c r="K1513" s="24">
        <v>125</v>
      </c>
      <c r="L1513" s="24">
        <v>4</v>
      </c>
      <c r="M1513" s="25">
        <v>5</v>
      </c>
      <c r="N1513" s="22">
        <f>M1513/4</f>
        <v>1.25</v>
      </c>
      <c r="O1513" s="19">
        <f>M1513/N1513</f>
        <v>4</v>
      </c>
      <c r="P1513" s="26">
        <v>30</v>
      </c>
      <c r="Q1513" s="30">
        <f>P1513</f>
        <v>30</v>
      </c>
      <c r="R1513" s="20">
        <f>AA1513/V1513</f>
        <v>100</v>
      </c>
      <c r="S1513" s="27">
        <v>30</v>
      </c>
      <c r="T1513" s="30">
        <f>S1513</f>
        <v>30</v>
      </c>
      <c r="U1513" s="20">
        <f>AB1513/W1513</f>
        <v>100</v>
      </c>
      <c r="V1513" s="19">
        <f>ROUND((Q1513/100)*G1513,0)</f>
        <v>27000</v>
      </c>
      <c r="W1513" s="19">
        <f>ROUND(((T1513/100)*G1513)/J1513,0)</f>
        <v>27000</v>
      </c>
      <c r="X1513" s="19">
        <v>0</v>
      </c>
      <c r="Y1513" s="19">
        <v>0</v>
      </c>
      <c r="Z1513" s="19">
        <v>0</v>
      </c>
      <c r="AA1513" s="20">
        <f>G1513*P1513</f>
        <v>2700000</v>
      </c>
      <c r="AB1513" s="20">
        <f>(G1513*S1513)/J1513</f>
        <v>2700000</v>
      </c>
      <c r="AC1513" s="20">
        <v>0</v>
      </c>
      <c r="AD1513" s="20">
        <v>0</v>
      </c>
      <c r="AE1513" s="20">
        <v>0</v>
      </c>
      <c r="AF1513" s="24">
        <v>100</v>
      </c>
      <c r="AG1513" s="24">
        <v>0</v>
      </c>
      <c r="AH1513" s="24">
        <v>1</v>
      </c>
      <c r="AI1513" s="24">
        <v>100</v>
      </c>
      <c r="AJ1513" s="24">
        <v>0</v>
      </c>
      <c r="AK1513" s="24">
        <v>1</v>
      </c>
      <c r="AL1513" s="24">
        <v>0.5</v>
      </c>
      <c r="AM1513" s="24">
        <v>0.5</v>
      </c>
      <c r="AN1513" s="24">
        <v>0</v>
      </c>
      <c r="AO1513" s="24">
        <v>0</v>
      </c>
      <c r="AP1513" s="24">
        <v>0</v>
      </c>
      <c r="AQ1513" s="24">
        <v>0.01</v>
      </c>
      <c r="AR1513" s="24">
        <v>0.01</v>
      </c>
      <c r="AS1513" s="24">
        <v>0</v>
      </c>
      <c r="AT1513" s="24">
        <v>0</v>
      </c>
      <c r="AU1513" s="24">
        <v>0</v>
      </c>
      <c r="AV1513" s="24">
        <v>0</v>
      </c>
      <c r="AW1513" s="24">
        <v>0.2</v>
      </c>
      <c r="AX1513" s="24">
        <v>0</v>
      </c>
      <c r="AY1513" s="24">
        <v>0</v>
      </c>
      <c r="AZ1513" s="24">
        <v>0</v>
      </c>
      <c r="BA1513" s="24">
        <v>0.04</v>
      </c>
      <c r="BB1513" s="24">
        <v>0</v>
      </c>
      <c r="BC1513" s="22">
        <v>0.05</v>
      </c>
      <c r="BD1513" s="22">
        <v>0.05</v>
      </c>
      <c r="BE1513" s="24">
        <v>7.4999999999999997E-2</v>
      </c>
      <c r="BF1513" s="24">
        <v>5.0000000000000001E-3</v>
      </c>
      <c r="BG1513" s="24">
        <v>0</v>
      </c>
      <c r="BH1513" s="24">
        <v>0</v>
      </c>
      <c r="BI1513" s="24">
        <v>0</v>
      </c>
      <c r="BJ1513" s="24">
        <v>1.8749999999999999E-2</v>
      </c>
      <c r="BK1513" s="24">
        <v>1.25E-3</v>
      </c>
      <c r="BL1513" s="24">
        <v>0</v>
      </c>
      <c r="BM1513" s="24">
        <v>0</v>
      </c>
      <c r="BN1513" s="24">
        <v>0</v>
      </c>
      <c r="BO1513" s="24">
        <v>0.1</v>
      </c>
      <c r="BP1513" s="24">
        <v>0.1</v>
      </c>
      <c r="BQ1513" s="24">
        <v>0</v>
      </c>
      <c r="BR1513" s="24">
        <v>0</v>
      </c>
      <c r="BS1513" s="24">
        <v>0</v>
      </c>
      <c r="BT1513" s="24">
        <v>0.04</v>
      </c>
      <c r="BU1513" s="29">
        <v>0.1</v>
      </c>
      <c r="BV1513" s="23">
        <f>BT1513/(BT1513+BU1513)</f>
        <v>0.2857142857142857</v>
      </c>
      <c r="BW1513" s="23">
        <f>SQRT((BT1513*BU1513)/((BT1513+BU1513)^2*(BT1513+BU1513+1)))</f>
        <v>0.42310634125649449</v>
      </c>
      <c r="BX1513" s="30">
        <v>0.1</v>
      </c>
      <c r="BY1513" s="30">
        <v>0.7</v>
      </c>
      <c r="BZ1513" s="30">
        <v>0.1</v>
      </c>
      <c r="CA1513" s="30">
        <v>0.1</v>
      </c>
      <c r="CB1513" s="28" t="s">
        <v>83</v>
      </c>
      <c r="CC1513" s="24">
        <v>600</v>
      </c>
    </row>
    <row r="1514" spans="1:81" s="24" customFormat="1" x14ac:dyDescent="0.2">
      <c r="A1514" s="30">
        <f t="shared" si="23"/>
        <v>1513</v>
      </c>
      <c r="B1514" s="30">
        <v>250</v>
      </c>
      <c r="C1514" s="30">
        <v>250</v>
      </c>
      <c r="D1514" s="24">
        <v>5</v>
      </c>
      <c r="E1514" s="24">
        <v>5</v>
      </c>
      <c r="F1514" s="19" t="s">
        <v>80</v>
      </c>
      <c r="G1514" s="19">
        <f>IF(F1514="rectangle",B1514*C1514,IF(F1514="hook",B1514*C1514-(D1514*E1514),IF(F1514="eight",B1514*C1514-2*(D1514*E1514),IF(F1514="tee",B1514*C1514-2*(D1514*E1514),IF(F1514="cross",B1514*C1514-4*(D1514*E1514),"ERROR")))))</f>
        <v>62500</v>
      </c>
      <c r="H1514" s="19" t="s">
        <v>86</v>
      </c>
      <c r="I1514" s="19">
        <f>B1514/C1514</f>
        <v>1</v>
      </c>
      <c r="J1514" s="22">
        <v>1</v>
      </c>
      <c r="K1514" s="24">
        <v>125</v>
      </c>
      <c r="L1514" s="24">
        <v>4</v>
      </c>
      <c r="M1514" s="25">
        <v>6</v>
      </c>
      <c r="N1514" s="22">
        <f>M1514/4</f>
        <v>1.5</v>
      </c>
      <c r="O1514" s="19">
        <f>M1514/N1514</f>
        <v>4</v>
      </c>
      <c r="P1514" s="26">
        <v>5</v>
      </c>
      <c r="Q1514" s="30">
        <f>P1514</f>
        <v>5</v>
      </c>
      <c r="R1514" s="20">
        <f>AA1514/V1514</f>
        <v>100</v>
      </c>
      <c r="S1514" s="27">
        <v>5</v>
      </c>
      <c r="T1514" s="30">
        <f>S1514</f>
        <v>5</v>
      </c>
      <c r="U1514" s="20">
        <f>AB1514/W1514</f>
        <v>100</v>
      </c>
      <c r="V1514" s="19">
        <f>ROUND((Q1514/100)*G1514,0)</f>
        <v>3125</v>
      </c>
      <c r="W1514" s="19">
        <f>ROUND(((T1514/100)*G1514)/J1514,0)</f>
        <v>3125</v>
      </c>
      <c r="X1514" s="19">
        <v>0</v>
      </c>
      <c r="Y1514" s="19">
        <v>0</v>
      </c>
      <c r="Z1514" s="19">
        <v>0</v>
      </c>
      <c r="AA1514" s="20">
        <f>G1514*P1514</f>
        <v>312500</v>
      </c>
      <c r="AB1514" s="20">
        <f>(G1514*S1514)/J1514</f>
        <v>312500</v>
      </c>
      <c r="AC1514" s="20">
        <v>0</v>
      </c>
      <c r="AD1514" s="20">
        <v>0</v>
      </c>
      <c r="AE1514" s="20">
        <v>0</v>
      </c>
      <c r="AF1514" s="24">
        <v>100</v>
      </c>
      <c r="AG1514" s="24">
        <v>0</v>
      </c>
      <c r="AH1514" s="24">
        <v>1</v>
      </c>
      <c r="AI1514" s="24">
        <v>100</v>
      </c>
      <c r="AJ1514" s="24">
        <v>0</v>
      </c>
      <c r="AK1514" s="24">
        <v>1</v>
      </c>
      <c r="AL1514" s="24">
        <v>0.5</v>
      </c>
      <c r="AM1514" s="24">
        <v>0.5</v>
      </c>
      <c r="AN1514" s="24">
        <v>0</v>
      </c>
      <c r="AO1514" s="24">
        <v>0</v>
      </c>
      <c r="AP1514" s="24">
        <v>0</v>
      </c>
      <c r="AQ1514" s="24">
        <v>0.01</v>
      </c>
      <c r="AR1514" s="24">
        <v>0.01</v>
      </c>
      <c r="AS1514" s="24">
        <v>0</v>
      </c>
      <c r="AT1514" s="24">
        <v>0</v>
      </c>
      <c r="AU1514" s="24">
        <v>0</v>
      </c>
      <c r="AV1514" s="24">
        <v>0</v>
      </c>
      <c r="AW1514" s="24">
        <v>0.2</v>
      </c>
      <c r="AX1514" s="24">
        <v>0</v>
      </c>
      <c r="AY1514" s="24">
        <v>0</v>
      </c>
      <c r="AZ1514" s="24">
        <v>0</v>
      </c>
      <c r="BA1514" s="24">
        <v>0.04</v>
      </c>
      <c r="BB1514" s="24">
        <v>0</v>
      </c>
      <c r="BC1514" s="22">
        <v>0.05</v>
      </c>
      <c r="BD1514" s="22">
        <v>0.05</v>
      </c>
      <c r="BE1514" s="24">
        <v>7.4999999999999997E-2</v>
      </c>
      <c r="BF1514" s="24">
        <v>5.0000000000000001E-3</v>
      </c>
      <c r="BG1514" s="24">
        <v>0</v>
      </c>
      <c r="BH1514" s="24">
        <v>0</v>
      </c>
      <c r="BI1514" s="24">
        <v>0</v>
      </c>
      <c r="BJ1514" s="24">
        <v>1.8749999999999999E-2</v>
      </c>
      <c r="BK1514" s="24">
        <v>1.25E-3</v>
      </c>
      <c r="BL1514" s="24">
        <v>0</v>
      </c>
      <c r="BM1514" s="24">
        <v>0</v>
      </c>
      <c r="BN1514" s="24">
        <v>0</v>
      </c>
      <c r="BO1514" s="24">
        <v>0.1</v>
      </c>
      <c r="BP1514" s="24">
        <v>0.1</v>
      </c>
      <c r="BQ1514" s="24">
        <v>0</v>
      </c>
      <c r="BR1514" s="24">
        <v>0</v>
      </c>
      <c r="BS1514" s="24">
        <v>0</v>
      </c>
      <c r="BT1514" s="24">
        <v>0.04</v>
      </c>
      <c r="BU1514" s="29">
        <v>4</v>
      </c>
      <c r="BV1514" s="23">
        <f>BT1514/(BT1514+BU1514)</f>
        <v>9.9009900990099011E-3</v>
      </c>
      <c r="BW1514" s="23">
        <f>SQRT((BT1514*BU1514)/((BT1514+BU1514)^2*(BT1514+BU1514+1)))</f>
        <v>4.410251516706673E-2</v>
      </c>
      <c r="BX1514" s="30">
        <v>0.1</v>
      </c>
      <c r="BY1514" s="30">
        <v>0.7</v>
      </c>
      <c r="BZ1514" s="30">
        <v>0.1</v>
      </c>
      <c r="CA1514" s="30">
        <v>0.1</v>
      </c>
      <c r="CB1514" s="28" t="s">
        <v>83</v>
      </c>
      <c r="CC1514" s="24">
        <v>600</v>
      </c>
    </row>
    <row r="1515" spans="1:81" s="24" customFormat="1" x14ac:dyDescent="0.2">
      <c r="A1515" s="30">
        <f t="shared" si="23"/>
        <v>1514</v>
      </c>
      <c r="B1515" s="30">
        <v>250</v>
      </c>
      <c r="C1515" s="30">
        <v>250</v>
      </c>
      <c r="D1515" s="24">
        <v>5</v>
      </c>
      <c r="E1515" s="24">
        <v>5</v>
      </c>
      <c r="F1515" s="19" t="s">
        <v>80</v>
      </c>
      <c r="G1515" s="19">
        <f>IF(F1515="rectangle",B1515*C1515,IF(F1515="hook",B1515*C1515-(D1515*E1515),IF(F1515="eight",B1515*C1515-2*(D1515*E1515),IF(F1515="tee",B1515*C1515-2*(D1515*E1515),IF(F1515="cross",B1515*C1515-4*(D1515*E1515),"ERROR")))))</f>
        <v>62500</v>
      </c>
      <c r="H1515" s="19" t="s">
        <v>86</v>
      </c>
      <c r="I1515" s="19">
        <f>B1515/C1515</f>
        <v>1</v>
      </c>
      <c r="J1515" s="22">
        <v>1</v>
      </c>
      <c r="K1515" s="24">
        <v>125</v>
      </c>
      <c r="L1515" s="24">
        <v>4</v>
      </c>
      <c r="M1515" s="25">
        <v>6</v>
      </c>
      <c r="N1515" s="22">
        <f>M1515/4</f>
        <v>1.5</v>
      </c>
      <c r="O1515" s="19">
        <f>M1515/N1515</f>
        <v>4</v>
      </c>
      <c r="P1515" s="26">
        <v>5</v>
      </c>
      <c r="Q1515" s="30">
        <f>P1515</f>
        <v>5</v>
      </c>
      <c r="R1515" s="20">
        <f>AA1515/V1515</f>
        <v>100</v>
      </c>
      <c r="S1515" s="27">
        <v>5</v>
      </c>
      <c r="T1515" s="30">
        <f>S1515</f>
        <v>5</v>
      </c>
      <c r="U1515" s="20">
        <f>AB1515/W1515</f>
        <v>100</v>
      </c>
      <c r="V1515" s="19">
        <f>ROUND((Q1515/100)*G1515,0)</f>
        <v>3125</v>
      </c>
      <c r="W1515" s="19">
        <f>ROUND(((T1515/100)*G1515)/J1515,0)</f>
        <v>3125</v>
      </c>
      <c r="X1515" s="19">
        <v>0</v>
      </c>
      <c r="Y1515" s="19">
        <v>0</v>
      </c>
      <c r="Z1515" s="19">
        <v>0</v>
      </c>
      <c r="AA1515" s="20">
        <f>G1515*P1515</f>
        <v>312500</v>
      </c>
      <c r="AB1515" s="20">
        <f>(G1515*S1515)/J1515</f>
        <v>312500</v>
      </c>
      <c r="AC1515" s="20">
        <v>0</v>
      </c>
      <c r="AD1515" s="20">
        <v>0</v>
      </c>
      <c r="AE1515" s="20">
        <v>0</v>
      </c>
      <c r="AF1515" s="24">
        <v>100</v>
      </c>
      <c r="AG1515" s="24">
        <v>0</v>
      </c>
      <c r="AH1515" s="24">
        <v>1</v>
      </c>
      <c r="AI1515" s="24">
        <v>100</v>
      </c>
      <c r="AJ1515" s="24">
        <v>0</v>
      </c>
      <c r="AK1515" s="24">
        <v>1</v>
      </c>
      <c r="AL1515" s="24">
        <v>0.5</v>
      </c>
      <c r="AM1515" s="24">
        <v>0.5</v>
      </c>
      <c r="AN1515" s="24">
        <v>0</v>
      </c>
      <c r="AO1515" s="24">
        <v>0</v>
      </c>
      <c r="AP1515" s="24">
        <v>0</v>
      </c>
      <c r="AQ1515" s="24">
        <v>0.01</v>
      </c>
      <c r="AR1515" s="24">
        <v>0.01</v>
      </c>
      <c r="AS1515" s="24">
        <v>0</v>
      </c>
      <c r="AT1515" s="24">
        <v>0</v>
      </c>
      <c r="AU1515" s="24">
        <v>0</v>
      </c>
      <c r="AV1515" s="24">
        <v>0</v>
      </c>
      <c r="AW1515" s="24">
        <v>0.2</v>
      </c>
      <c r="AX1515" s="24">
        <v>0</v>
      </c>
      <c r="AY1515" s="24">
        <v>0</v>
      </c>
      <c r="AZ1515" s="24">
        <v>0</v>
      </c>
      <c r="BA1515" s="24">
        <v>0.04</v>
      </c>
      <c r="BB1515" s="24">
        <v>0</v>
      </c>
      <c r="BC1515" s="22">
        <v>0.05</v>
      </c>
      <c r="BD1515" s="22">
        <v>0.05</v>
      </c>
      <c r="BE1515" s="24">
        <v>7.4999999999999997E-2</v>
      </c>
      <c r="BF1515" s="24">
        <v>5.0000000000000001E-3</v>
      </c>
      <c r="BG1515" s="24">
        <v>0</v>
      </c>
      <c r="BH1515" s="24">
        <v>0</v>
      </c>
      <c r="BI1515" s="24">
        <v>0</v>
      </c>
      <c r="BJ1515" s="24">
        <v>1.8749999999999999E-2</v>
      </c>
      <c r="BK1515" s="24">
        <v>1.25E-3</v>
      </c>
      <c r="BL1515" s="24">
        <v>0</v>
      </c>
      <c r="BM1515" s="24">
        <v>0</v>
      </c>
      <c r="BN1515" s="24">
        <v>0</v>
      </c>
      <c r="BO1515" s="24">
        <v>0.1</v>
      </c>
      <c r="BP1515" s="24">
        <v>0.1</v>
      </c>
      <c r="BQ1515" s="24">
        <v>0</v>
      </c>
      <c r="BR1515" s="24">
        <v>0</v>
      </c>
      <c r="BS1515" s="24">
        <v>0</v>
      </c>
      <c r="BT1515" s="24">
        <v>0.04</v>
      </c>
      <c r="BU1515" s="29">
        <v>0.2</v>
      </c>
      <c r="BV1515" s="23">
        <f>BT1515/(BT1515+BU1515)</f>
        <v>0.16666666666666666</v>
      </c>
      <c r="BW1515" s="23">
        <f>SQRT((BT1515*BU1515)/((BT1515+BU1515)^2*(BT1515+BU1515+1)))</f>
        <v>0.33467472037604118</v>
      </c>
      <c r="BX1515" s="30">
        <v>0.1</v>
      </c>
      <c r="BY1515" s="30">
        <v>0.7</v>
      </c>
      <c r="BZ1515" s="30">
        <v>0.1</v>
      </c>
      <c r="CA1515" s="30">
        <v>0.1</v>
      </c>
      <c r="CB1515" s="28" t="s">
        <v>83</v>
      </c>
      <c r="CC1515" s="24">
        <v>600</v>
      </c>
    </row>
    <row r="1516" spans="1:81" s="24" customFormat="1" x14ac:dyDescent="0.2">
      <c r="A1516" s="30">
        <f t="shared" si="23"/>
        <v>1515</v>
      </c>
      <c r="B1516" s="30">
        <v>250</v>
      </c>
      <c r="C1516" s="30">
        <v>250</v>
      </c>
      <c r="D1516" s="24">
        <v>5</v>
      </c>
      <c r="E1516" s="24">
        <v>5</v>
      </c>
      <c r="F1516" s="19" t="s">
        <v>80</v>
      </c>
      <c r="G1516" s="19">
        <f>IF(F1516="rectangle",B1516*C1516,IF(F1516="hook",B1516*C1516-(D1516*E1516),IF(F1516="eight",B1516*C1516-2*(D1516*E1516),IF(F1516="tee",B1516*C1516-2*(D1516*E1516),IF(F1516="cross",B1516*C1516-4*(D1516*E1516),"ERROR")))))</f>
        <v>62500</v>
      </c>
      <c r="H1516" s="19" t="s">
        <v>86</v>
      </c>
      <c r="I1516" s="19">
        <f>B1516/C1516</f>
        <v>1</v>
      </c>
      <c r="J1516" s="22">
        <v>1</v>
      </c>
      <c r="K1516" s="24">
        <v>125</v>
      </c>
      <c r="L1516" s="24">
        <v>4</v>
      </c>
      <c r="M1516" s="25">
        <v>6</v>
      </c>
      <c r="N1516" s="22">
        <f>M1516/4</f>
        <v>1.5</v>
      </c>
      <c r="O1516" s="19">
        <f>M1516/N1516</f>
        <v>4</v>
      </c>
      <c r="P1516" s="26">
        <v>5</v>
      </c>
      <c r="Q1516" s="30">
        <f>P1516</f>
        <v>5</v>
      </c>
      <c r="R1516" s="20">
        <f>AA1516/V1516</f>
        <v>100</v>
      </c>
      <c r="S1516" s="27">
        <v>5</v>
      </c>
      <c r="T1516" s="30">
        <f>S1516</f>
        <v>5</v>
      </c>
      <c r="U1516" s="20">
        <f>AB1516/W1516</f>
        <v>100</v>
      </c>
      <c r="V1516" s="19">
        <f>ROUND((Q1516/100)*G1516,0)</f>
        <v>3125</v>
      </c>
      <c r="W1516" s="19">
        <f>ROUND(((T1516/100)*G1516)/J1516,0)</f>
        <v>3125</v>
      </c>
      <c r="X1516" s="19">
        <v>0</v>
      </c>
      <c r="Y1516" s="19">
        <v>0</v>
      </c>
      <c r="Z1516" s="19">
        <v>0</v>
      </c>
      <c r="AA1516" s="20">
        <f>G1516*P1516</f>
        <v>312500</v>
      </c>
      <c r="AB1516" s="20">
        <f>(G1516*S1516)/J1516</f>
        <v>312500</v>
      </c>
      <c r="AC1516" s="20">
        <v>0</v>
      </c>
      <c r="AD1516" s="20">
        <v>0</v>
      </c>
      <c r="AE1516" s="20">
        <v>0</v>
      </c>
      <c r="AF1516" s="24">
        <v>100</v>
      </c>
      <c r="AG1516" s="24">
        <v>0</v>
      </c>
      <c r="AH1516" s="24">
        <v>1</v>
      </c>
      <c r="AI1516" s="24">
        <v>100</v>
      </c>
      <c r="AJ1516" s="24">
        <v>0</v>
      </c>
      <c r="AK1516" s="24">
        <v>1</v>
      </c>
      <c r="AL1516" s="24">
        <v>0.5</v>
      </c>
      <c r="AM1516" s="24">
        <v>0.5</v>
      </c>
      <c r="AN1516" s="24">
        <v>0</v>
      </c>
      <c r="AO1516" s="24">
        <v>0</v>
      </c>
      <c r="AP1516" s="24">
        <v>0</v>
      </c>
      <c r="AQ1516" s="24">
        <v>0.01</v>
      </c>
      <c r="AR1516" s="24">
        <v>0.01</v>
      </c>
      <c r="AS1516" s="24">
        <v>0</v>
      </c>
      <c r="AT1516" s="24">
        <v>0</v>
      </c>
      <c r="AU1516" s="24">
        <v>0</v>
      </c>
      <c r="AV1516" s="24">
        <v>0</v>
      </c>
      <c r="AW1516" s="24">
        <v>0.2</v>
      </c>
      <c r="AX1516" s="24">
        <v>0</v>
      </c>
      <c r="AY1516" s="24">
        <v>0</v>
      </c>
      <c r="AZ1516" s="24">
        <v>0</v>
      </c>
      <c r="BA1516" s="24">
        <v>0.04</v>
      </c>
      <c r="BB1516" s="24">
        <v>0</v>
      </c>
      <c r="BC1516" s="22">
        <v>0.05</v>
      </c>
      <c r="BD1516" s="22">
        <v>0.05</v>
      </c>
      <c r="BE1516" s="24">
        <v>7.4999999999999997E-2</v>
      </c>
      <c r="BF1516" s="24">
        <v>5.0000000000000001E-3</v>
      </c>
      <c r="BG1516" s="24">
        <v>0</v>
      </c>
      <c r="BH1516" s="24">
        <v>0</v>
      </c>
      <c r="BI1516" s="24">
        <v>0</v>
      </c>
      <c r="BJ1516" s="24">
        <v>1.8749999999999999E-2</v>
      </c>
      <c r="BK1516" s="24">
        <v>1.25E-3</v>
      </c>
      <c r="BL1516" s="24">
        <v>0</v>
      </c>
      <c r="BM1516" s="24">
        <v>0</v>
      </c>
      <c r="BN1516" s="24">
        <v>0</v>
      </c>
      <c r="BO1516" s="24">
        <v>0.1</v>
      </c>
      <c r="BP1516" s="24">
        <v>0.1</v>
      </c>
      <c r="BQ1516" s="24">
        <v>0</v>
      </c>
      <c r="BR1516" s="24">
        <v>0</v>
      </c>
      <c r="BS1516" s="24">
        <v>0</v>
      </c>
      <c r="BT1516" s="24">
        <v>0.04</v>
      </c>
      <c r="BU1516" s="29">
        <v>0.1</v>
      </c>
      <c r="BV1516" s="23">
        <f>BT1516/(BT1516+BU1516)</f>
        <v>0.2857142857142857</v>
      </c>
      <c r="BW1516" s="23">
        <f>SQRT((BT1516*BU1516)/((BT1516+BU1516)^2*(BT1516+BU1516+1)))</f>
        <v>0.42310634125649449</v>
      </c>
      <c r="BX1516" s="30">
        <v>0.1</v>
      </c>
      <c r="BY1516" s="30">
        <v>0.7</v>
      </c>
      <c r="BZ1516" s="30">
        <v>0.1</v>
      </c>
      <c r="CA1516" s="30">
        <v>0.1</v>
      </c>
      <c r="CB1516" s="28" t="s">
        <v>83</v>
      </c>
      <c r="CC1516" s="24">
        <v>600</v>
      </c>
    </row>
    <row r="1517" spans="1:81" s="24" customFormat="1" x14ac:dyDescent="0.2">
      <c r="A1517" s="30">
        <f t="shared" si="23"/>
        <v>1516</v>
      </c>
      <c r="B1517" s="30">
        <v>250</v>
      </c>
      <c r="C1517" s="30">
        <v>250</v>
      </c>
      <c r="D1517" s="24">
        <v>5</v>
      </c>
      <c r="E1517" s="24">
        <v>5</v>
      </c>
      <c r="F1517" s="19" t="s">
        <v>80</v>
      </c>
      <c r="G1517" s="19">
        <f>IF(F1517="rectangle",B1517*C1517,IF(F1517="hook",B1517*C1517-(D1517*E1517),IF(F1517="eight",B1517*C1517-2*(D1517*E1517),IF(F1517="tee",B1517*C1517-2*(D1517*E1517),IF(F1517="cross",B1517*C1517-4*(D1517*E1517),"ERROR")))))</f>
        <v>62500</v>
      </c>
      <c r="H1517" s="19" t="s">
        <v>86</v>
      </c>
      <c r="I1517" s="19">
        <f>B1517/C1517</f>
        <v>1</v>
      </c>
      <c r="J1517" s="22">
        <v>1</v>
      </c>
      <c r="K1517" s="24">
        <v>125</v>
      </c>
      <c r="L1517" s="24">
        <v>4</v>
      </c>
      <c r="M1517" s="25">
        <v>6</v>
      </c>
      <c r="N1517" s="22">
        <f>M1517/4</f>
        <v>1.5</v>
      </c>
      <c r="O1517" s="19">
        <f>M1517/N1517</f>
        <v>4</v>
      </c>
      <c r="P1517" s="26">
        <v>5</v>
      </c>
      <c r="Q1517" s="30">
        <f>P1517</f>
        <v>5</v>
      </c>
      <c r="R1517" s="20">
        <f>AA1517/V1517</f>
        <v>100</v>
      </c>
      <c r="S1517" s="27">
        <v>15</v>
      </c>
      <c r="T1517" s="30">
        <f>S1517</f>
        <v>15</v>
      </c>
      <c r="U1517" s="20">
        <f>AB1517/W1517</f>
        <v>100</v>
      </c>
      <c r="V1517" s="19">
        <f>ROUND((Q1517/100)*G1517,0)</f>
        <v>3125</v>
      </c>
      <c r="W1517" s="19">
        <f>ROUND(((T1517/100)*G1517)/J1517,0)</f>
        <v>9375</v>
      </c>
      <c r="X1517" s="19">
        <v>0</v>
      </c>
      <c r="Y1517" s="19">
        <v>0</v>
      </c>
      <c r="Z1517" s="19">
        <v>0</v>
      </c>
      <c r="AA1517" s="20">
        <f>G1517*P1517</f>
        <v>312500</v>
      </c>
      <c r="AB1517" s="20">
        <f>(G1517*S1517)/J1517</f>
        <v>937500</v>
      </c>
      <c r="AC1517" s="20">
        <v>0</v>
      </c>
      <c r="AD1517" s="20">
        <v>0</v>
      </c>
      <c r="AE1517" s="20">
        <v>0</v>
      </c>
      <c r="AF1517" s="24">
        <v>100</v>
      </c>
      <c r="AG1517" s="24">
        <v>0</v>
      </c>
      <c r="AH1517" s="24">
        <v>1</v>
      </c>
      <c r="AI1517" s="24">
        <v>100</v>
      </c>
      <c r="AJ1517" s="24">
        <v>0</v>
      </c>
      <c r="AK1517" s="24">
        <v>1</v>
      </c>
      <c r="AL1517" s="24">
        <v>0.5</v>
      </c>
      <c r="AM1517" s="24">
        <v>0.5</v>
      </c>
      <c r="AN1517" s="24">
        <v>0</v>
      </c>
      <c r="AO1517" s="24">
        <v>0</v>
      </c>
      <c r="AP1517" s="24">
        <v>0</v>
      </c>
      <c r="AQ1517" s="24">
        <v>0.01</v>
      </c>
      <c r="AR1517" s="24">
        <v>0.01</v>
      </c>
      <c r="AS1517" s="24">
        <v>0</v>
      </c>
      <c r="AT1517" s="24">
        <v>0</v>
      </c>
      <c r="AU1517" s="24">
        <v>0</v>
      </c>
      <c r="AV1517" s="24">
        <v>0</v>
      </c>
      <c r="AW1517" s="24">
        <v>0.2</v>
      </c>
      <c r="AX1517" s="24">
        <v>0</v>
      </c>
      <c r="AY1517" s="24">
        <v>0</v>
      </c>
      <c r="AZ1517" s="24">
        <v>0</v>
      </c>
      <c r="BA1517" s="24">
        <v>0.04</v>
      </c>
      <c r="BB1517" s="24">
        <v>0</v>
      </c>
      <c r="BC1517" s="22">
        <v>0.05</v>
      </c>
      <c r="BD1517" s="22">
        <v>0.05</v>
      </c>
      <c r="BE1517" s="24">
        <v>7.4999999999999997E-2</v>
      </c>
      <c r="BF1517" s="24">
        <v>5.0000000000000001E-3</v>
      </c>
      <c r="BG1517" s="24">
        <v>0</v>
      </c>
      <c r="BH1517" s="24">
        <v>0</v>
      </c>
      <c r="BI1517" s="24">
        <v>0</v>
      </c>
      <c r="BJ1517" s="24">
        <v>1.8749999999999999E-2</v>
      </c>
      <c r="BK1517" s="24">
        <v>1.25E-3</v>
      </c>
      <c r="BL1517" s="24">
        <v>0</v>
      </c>
      <c r="BM1517" s="24">
        <v>0</v>
      </c>
      <c r="BN1517" s="24">
        <v>0</v>
      </c>
      <c r="BO1517" s="24">
        <v>0.1</v>
      </c>
      <c r="BP1517" s="24">
        <v>0.1</v>
      </c>
      <c r="BQ1517" s="24">
        <v>0</v>
      </c>
      <c r="BR1517" s="24">
        <v>0</v>
      </c>
      <c r="BS1517" s="24">
        <v>0</v>
      </c>
      <c r="BT1517" s="24">
        <v>0.04</v>
      </c>
      <c r="BU1517" s="29">
        <v>4</v>
      </c>
      <c r="BV1517" s="23">
        <f>BT1517/(BT1517+BU1517)</f>
        <v>9.9009900990099011E-3</v>
      </c>
      <c r="BW1517" s="23">
        <f>SQRT((BT1517*BU1517)/((BT1517+BU1517)^2*(BT1517+BU1517+1)))</f>
        <v>4.410251516706673E-2</v>
      </c>
      <c r="BX1517" s="30">
        <v>0.1</v>
      </c>
      <c r="BY1517" s="30">
        <v>0.7</v>
      </c>
      <c r="BZ1517" s="30">
        <v>0.1</v>
      </c>
      <c r="CA1517" s="30">
        <v>0.1</v>
      </c>
      <c r="CB1517" s="28" t="s">
        <v>83</v>
      </c>
      <c r="CC1517" s="24">
        <v>600</v>
      </c>
    </row>
    <row r="1518" spans="1:81" s="24" customFormat="1" x14ac:dyDescent="0.2">
      <c r="A1518" s="30">
        <f t="shared" si="23"/>
        <v>1517</v>
      </c>
      <c r="B1518" s="30">
        <v>250</v>
      </c>
      <c r="C1518" s="30">
        <v>250</v>
      </c>
      <c r="D1518" s="24">
        <v>5</v>
      </c>
      <c r="E1518" s="24">
        <v>5</v>
      </c>
      <c r="F1518" s="19" t="s">
        <v>80</v>
      </c>
      <c r="G1518" s="19">
        <f>IF(F1518="rectangle",B1518*C1518,IF(F1518="hook",B1518*C1518-(D1518*E1518),IF(F1518="eight",B1518*C1518-2*(D1518*E1518),IF(F1518="tee",B1518*C1518-2*(D1518*E1518),IF(F1518="cross",B1518*C1518-4*(D1518*E1518),"ERROR")))))</f>
        <v>62500</v>
      </c>
      <c r="H1518" s="19" t="s">
        <v>86</v>
      </c>
      <c r="I1518" s="19">
        <f>B1518/C1518</f>
        <v>1</v>
      </c>
      <c r="J1518" s="22">
        <v>1</v>
      </c>
      <c r="K1518" s="24">
        <v>125</v>
      </c>
      <c r="L1518" s="24">
        <v>4</v>
      </c>
      <c r="M1518" s="25">
        <v>6</v>
      </c>
      <c r="N1518" s="22">
        <f>M1518/4</f>
        <v>1.5</v>
      </c>
      <c r="O1518" s="19">
        <f>M1518/N1518</f>
        <v>4</v>
      </c>
      <c r="P1518" s="26">
        <v>5</v>
      </c>
      <c r="Q1518" s="30">
        <f>P1518</f>
        <v>5</v>
      </c>
      <c r="R1518" s="20">
        <f>AA1518/V1518</f>
        <v>100</v>
      </c>
      <c r="S1518" s="27">
        <v>15</v>
      </c>
      <c r="T1518" s="30">
        <f>S1518</f>
        <v>15</v>
      </c>
      <c r="U1518" s="20">
        <f>AB1518/W1518</f>
        <v>100</v>
      </c>
      <c r="V1518" s="19">
        <f>ROUND((Q1518/100)*G1518,0)</f>
        <v>3125</v>
      </c>
      <c r="W1518" s="19">
        <f>ROUND(((T1518/100)*G1518)/J1518,0)</f>
        <v>9375</v>
      </c>
      <c r="X1518" s="19">
        <v>0</v>
      </c>
      <c r="Y1518" s="19">
        <v>0</v>
      </c>
      <c r="Z1518" s="19">
        <v>0</v>
      </c>
      <c r="AA1518" s="20">
        <f>G1518*P1518</f>
        <v>312500</v>
      </c>
      <c r="AB1518" s="20">
        <f>(G1518*S1518)/J1518</f>
        <v>937500</v>
      </c>
      <c r="AC1518" s="20">
        <v>0</v>
      </c>
      <c r="AD1518" s="20">
        <v>0</v>
      </c>
      <c r="AE1518" s="20">
        <v>0</v>
      </c>
      <c r="AF1518" s="24">
        <v>100</v>
      </c>
      <c r="AG1518" s="24">
        <v>0</v>
      </c>
      <c r="AH1518" s="24">
        <v>1</v>
      </c>
      <c r="AI1518" s="24">
        <v>100</v>
      </c>
      <c r="AJ1518" s="24">
        <v>0</v>
      </c>
      <c r="AK1518" s="24">
        <v>1</v>
      </c>
      <c r="AL1518" s="24">
        <v>0.5</v>
      </c>
      <c r="AM1518" s="24">
        <v>0.5</v>
      </c>
      <c r="AN1518" s="24">
        <v>0</v>
      </c>
      <c r="AO1518" s="24">
        <v>0</v>
      </c>
      <c r="AP1518" s="24">
        <v>0</v>
      </c>
      <c r="AQ1518" s="24">
        <v>0.01</v>
      </c>
      <c r="AR1518" s="24">
        <v>0.01</v>
      </c>
      <c r="AS1518" s="24">
        <v>0</v>
      </c>
      <c r="AT1518" s="24">
        <v>0</v>
      </c>
      <c r="AU1518" s="24">
        <v>0</v>
      </c>
      <c r="AV1518" s="24">
        <v>0</v>
      </c>
      <c r="AW1518" s="24">
        <v>0.2</v>
      </c>
      <c r="AX1518" s="24">
        <v>0</v>
      </c>
      <c r="AY1518" s="24">
        <v>0</v>
      </c>
      <c r="AZ1518" s="24">
        <v>0</v>
      </c>
      <c r="BA1518" s="24">
        <v>0.04</v>
      </c>
      <c r="BB1518" s="24">
        <v>0</v>
      </c>
      <c r="BC1518" s="22">
        <v>0.05</v>
      </c>
      <c r="BD1518" s="22">
        <v>0.05</v>
      </c>
      <c r="BE1518" s="24">
        <v>7.4999999999999997E-2</v>
      </c>
      <c r="BF1518" s="24">
        <v>5.0000000000000001E-3</v>
      </c>
      <c r="BG1518" s="24">
        <v>0</v>
      </c>
      <c r="BH1518" s="24">
        <v>0</v>
      </c>
      <c r="BI1518" s="24">
        <v>0</v>
      </c>
      <c r="BJ1518" s="24">
        <v>1.8749999999999999E-2</v>
      </c>
      <c r="BK1518" s="24">
        <v>1.25E-3</v>
      </c>
      <c r="BL1518" s="24">
        <v>0</v>
      </c>
      <c r="BM1518" s="24">
        <v>0</v>
      </c>
      <c r="BN1518" s="24">
        <v>0</v>
      </c>
      <c r="BO1518" s="24">
        <v>0.1</v>
      </c>
      <c r="BP1518" s="24">
        <v>0.1</v>
      </c>
      <c r="BQ1518" s="24">
        <v>0</v>
      </c>
      <c r="BR1518" s="24">
        <v>0</v>
      </c>
      <c r="BS1518" s="24">
        <v>0</v>
      </c>
      <c r="BT1518" s="24">
        <v>0.04</v>
      </c>
      <c r="BU1518" s="29">
        <v>0.2</v>
      </c>
      <c r="BV1518" s="23">
        <f>BT1518/(BT1518+BU1518)</f>
        <v>0.16666666666666666</v>
      </c>
      <c r="BW1518" s="23">
        <f>SQRT((BT1518*BU1518)/((BT1518+BU1518)^2*(BT1518+BU1518+1)))</f>
        <v>0.33467472037604118</v>
      </c>
      <c r="BX1518" s="30">
        <v>0.1</v>
      </c>
      <c r="BY1518" s="30">
        <v>0.7</v>
      </c>
      <c r="BZ1518" s="30">
        <v>0.1</v>
      </c>
      <c r="CA1518" s="30">
        <v>0.1</v>
      </c>
      <c r="CB1518" s="28" t="s">
        <v>83</v>
      </c>
      <c r="CC1518" s="24">
        <v>600</v>
      </c>
    </row>
    <row r="1519" spans="1:81" s="24" customFormat="1" x14ac:dyDescent="0.2">
      <c r="A1519" s="30">
        <f t="shared" si="23"/>
        <v>1518</v>
      </c>
      <c r="B1519" s="30">
        <v>250</v>
      </c>
      <c r="C1519" s="30">
        <v>250</v>
      </c>
      <c r="D1519" s="24">
        <v>5</v>
      </c>
      <c r="E1519" s="24">
        <v>5</v>
      </c>
      <c r="F1519" s="19" t="s">
        <v>80</v>
      </c>
      <c r="G1519" s="19">
        <f>IF(F1519="rectangle",B1519*C1519,IF(F1519="hook",B1519*C1519-(D1519*E1519),IF(F1519="eight",B1519*C1519-2*(D1519*E1519),IF(F1519="tee",B1519*C1519-2*(D1519*E1519),IF(F1519="cross",B1519*C1519-4*(D1519*E1519),"ERROR")))))</f>
        <v>62500</v>
      </c>
      <c r="H1519" s="19" t="s">
        <v>86</v>
      </c>
      <c r="I1519" s="19">
        <f>B1519/C1519</f>
        <v>1</v>
      </c>
      <c r="J1519" s="22">
        <v>1</v>
      </c>
      <c r="K1519" s="24">
        <v>125</v>
      </c>
      <c r="L1519" s="24">
        <v>4</v>
      </c>
      <c r="M1519" s="25">
        <v>6</v>
      </c>
      <c r="N1519" s="22">
        <f>M1519/4</f>
        <v>1.5</v>
      </c>
      <c r="O1519" s="19">
        <f>M1519/N1519</f>
        <v>4</v>
      </c>
      <c r="P1519" s="26">
        <v>5</v>
      </c>
      <c r="Q1519" s="30">
        <f>P1519</f>
        <v>5</v>
      </c>
      <c r="R1519" s="20">
        <f>AA1519/V1519</f>
        <v>100</v>
      </c>
      <c r="S1519" s="27">
        <v>15</v>
      </c>
      <c r="T1519" s="30">
        <f>S1519</f>
        <v>15</v>
      </c>
      <c r="U1519" s="20">
        <f>AB1519/W1519</f>
        <v>100</v>
      </c>
      <c r="V1519" s="19">
        <f>ROUND((Q1519/100)*G1519,0)</f>
        <v>3125</v>
      </c>
      <c r="W1519" s="19">
        <f>ROUND(((T1519/100)*G1519)/J1519,0)</f>
        <v>9375</v>
      </c>
      <c r="X1519" s="19">
        <v>0</v>
      </c>
      <c r="Y1519" s="19">
        <v>0</v>
      </c>
      <c r="Z1519" s="19">
        <v>0</v>
      </c>
      <c r="AA1519" s="20">
        <f>G1519*P1519</f>
        <v>312500</v>
      </c>
      <c r="AB1519" s="20">
        <f>(G1519*S1519)/J1519</f>
        <v>937500</v>
      </c>
      <c r="AC1519" s="20">
        <v>0</v>
      </c>
      <c r="AD1519" s="20">
        <v>0</v>
      </c>
      <c r="AE1519" s="20">
        <v>0</v>
      </c>
      <c r="AF1519" s="24">
        <v>100</v>
      </c>
      <c r="AG1519" s="24">
        <v>0</v>
      </c>
      <c r="AH1519" s="24">
        <v>1</v>
      </c>
      <c r="AI1519" s="24">
        <v>100</v>
      </c>
      <c r="AJ1519" s="24">
        <v>0</v>
      </c>
      <c r="AK1519" s="24">
        <v>1</v>
      </c>
      <c r="AL1519" s="24">
        <v>0.5</v>
      </c>
      <c r="AM1519" s="24">
        <v>0.5</v>
      </c>
      <c r="AN1519" s="24">
        <v>0</v>
      </c>
      <c r="AO1519" s="24">
        <v>0</v>
      </c>
      <c r="AP1519" s="24">
        <v>0</v>
      </c>
      <c r="AQ1519" s="24">
        <v>0.01</v>
      </c>
      <c r="AR1519" s="24">
        <v>0.01</v>
      </c>
      <c r="AS1519" s="24">
        <v>0</v>
      </c>
      <c r="AT1519" s="24">
        <v>0</v>
      </c>
      <c r="AU1519" s="24">
        <v>0</v>
      </c>
      <c r="AV1519" s="24">
        <v>0</v>
      </c>
      <c r="AW1519" s="24">
        <v>0.2</v>
      </c>
      <c r="AX1519" s="24">
        <v>0</v>
      </c>
      <c r="AY1519" s="24">
        <v>0</v>
      </c>
      <c r="AZ1519" s="24">
        <v>0</v>
      </c>
      <c r="BA1519" s="24">
        <v>0.04</v>
      </c>
      <c r="BB1519" s="24">
        <v>0</v>
      </c>
      <c r="BC1519" s="22">
        <v>0.05</v>
      </c>
      <c r="BD1519" s="22">
        <v>0.05</v>
      </c>
      <c r="BE1519" s="24">
        <v>7.4999999999999997E-2</v>
      </c>
      <c r="BF1519" s="24">
        <v>5.0000000000000001E-3</v>
      </c>
      <c r="BG1519" s="24">
        <v>0</v>
      </c>
      <c r="BH1519" s="24">
        <v>0</v>
      </c>
      <c r="BI1519" s="24">
        <v>0</v>
      </c>
      <c r="BJ1519" s="24">
        <v>1.8749999999999999E-2</v>
      </c>
      <c r="BK1519" s="24">
        <v>1.25E-3</v>
      </c>
      <c r="BL1519" s="24">
        <v>0</v>
      </c>
      <c r="BM1519" s="24">
        <v>0</v>
      </c>
      <c r="BN1519" s="24">
        <v>0</v>
      </c>
      <c r="BO1519" s="24">
        <v>0.1</v>
      </c>
      <c r="BP1519" s="24">
        <v>0.1</v>
      </c>
      <c r="BQ1519" s="24">
        <v>0</v>
      </c>
      <c r="BR1519" s="24">
        <v>0</v>
      </c>
      <c r="BS1519" s="24">
        <v>0</v>
      </c>
      <c r="BT1519" s="24">
        <v>0.04</v>
      </c>
      <c r="BU1519" s="29">
        <v>0.1</v>
      </c>
      <c r="BV1519" s="23">
        <f>BT1519/(BT1519+BU1519)</f>
        <v>0.2857142857142857</v>
      </c>
      <c r="BW1519" s="23">
        <f>SQRT((BT1519*BU1519)/((BT1519+BU1519)^2*(BT1519+BU1519+1)))</f>
        <v>0.42310634125649449</v>
      </c>
      <c r="BX1519" s="30">
        <v>0.1</v>
      </c>
      <c r="BY1519" s="30">
        <v>0.7</v>
      </c>
      <c r="BZ1519" s="30">
        <v>0.1</v>
      </c>
      <c r="CA1519" s="30">
        <v>0.1</v>
      </c>
      <c r="CB1519" s="28" t="s">
        <v>83</v>
      </c>
      <c r="CC1519" s="24">
        <v>600</v>
      </c>
    </row>
    <row r="1520" spans="1:81" s="24" customFormat="1" x14ac:dyDescent="0.2">
      <c r="A1520" s="30">
        <f t="shared" si="23"/>
        <v>1519</v>
      </c>
      <c r="B1520" s="30">
        <v>250</v>
      </c>
      <c r="C1520" s="30">
        <v>250</v>
      </c>
      <c r="D1520" s="24">
        <v>5</v>
      </c>
      <c r="E1520" s="24">
        <v>5</v>
      </c>
      <c r="F1520" s="19" t="s">
        <v>80</v>
      </c>
      <c r="G1520" s="19">
        <f>IF(F1520="rectangle",B1520*C1520,IF(F1520="hook",B1520*C1520-(D1520*E1520),IF(F1520="eight",B1520*C1520-2*(D1520*E1520),IF(F1520="tee",B1520*C1520-2*(D1520*E1520),IF(F1520="cross",B1520*C1520-4*(D1520*E1520),"ERROR")))))</f>
        <v>62500</v>
      </c>
      <c r="H1520" s="19" t="s">
        <v>86</v>
      </c>
      <c r="I1520" s="19">
        <f>B1520/C1520</f>
        <v>1</v>
      </c>
      <c r="J1520" s="22">
        <v>1</v>
      </c>
      <c r="K1520" s="24">
        <v>125</v>
      </c>
      <c r="L1520" s="24">
        <v>4</v>
      </c>
      <c r="M1520" s="25">
        <v>6</v>
      </c>
      <c r="N1520" s="22">
        <f>M1520/4</f>
        <v>1.5</v>
      </c>
      <c r="O1520" s="19">
        <f>M1520/N1520</f>
        <v>4</v>
      </c>
      <c r="P1520" s="26">
        <v>5</v>
      </c>
      <c r="Q1520" s="30">
        <f>P1520</f>
        <v>5</v>
      </c>
      <c r="R1520" s="20">
        <f>AA1520/V1520</f>
        <v>100</v>
      </c>
      <c r="S1520" s="27">
        <v>30</v>
      </c>
      <c r="T1520" s="30">
        <f>S1520</f>
        <v>30</v>
      </c>
      <c r="U1520" s="20">
        <f>AB1520/W1520</f>
        <v>100</v>
      </c>
      <c r="V1520" s="19">
        <f>ROUND((Q1520/100)*G1520,0)</f>
        <v>3125</v>
      </c>
      <c r="W1520" s="19">
        <f>ROUND(((T1520/100)*G1520)/J1520,0)</f>
        <v>18750</v>
      </c>
      <c r="X1520" s="19">
        <v>0</v>
      </c>
      <c r="Y1520" s="19">
        <v>0</v>
      </c>
      <c r="Z1520" s="19">
        <v>0</v>
      </c>
      <c r="AA1520" s="20">
        <f>G1520*P1520</f>
        <v>312500</v>
      </c>
      <c r="AB1520" s="20">
        <f>(G1520*S1520)/J1520</f>
        <v>1875000</v>
      </c>
      <c r="AC1520" s="20">
        <v>0</v>
      </c>
      <c r="AD1520" s="20">
        <v>0</v>
      </c>
      <c r="AE1520" s="20">
        <v>0</v>
      </c>
      <c r="AF1520" s="24">
        <v>100</v>
      </c>
      <c r="AG1520" s="24">
        <v>0</v>
      </c>
      <c r="AH1520" s="24">
        <v>1</v>
      </c>
      <c r="AI1520" s="24">
        <v>100</v>
      </c>
      <c r="AJ1520" s="24">
        <v>0</v>
      </c>
      <c r="AK1520" s="24">
        <v>1</v>
      </c>
      <c r="AL1520" s="24">
        <v>0.5</v>
      </c>
      <c r="AM1520" s="24">
        <v>0.5</v>
      </c>
      <c r="AN1520" s="24">
        <v>0</v>
      </c>
      <c r="AO1520" s="24">
        <v>0</v>
      </c>
      <c r="AP1520" s="24">
        <v>0</v>
      </c>
      <c r="AQ1520" s="24">
        <v>0.01</v>
      </c>
      <c r="AR1520" s="24">
        <v>0.01</v>
      </c>
      <c r="AS1520" s="24">
        <v>0</v>
      </c>
      <c r="AT1520" s="24">
        <v>0</v>
      </c>
      <c r="AU1520" s="24">
        <v>0</v>
      </c>
      <c r="AV1520" s="24">
        <v>0</v>
      </c>
      <c r="AW1520" s="24">
        <v>0.2</v>
      </c>
      <c r="AX1520" s="24">
        <v>0</v>
      </c>
      <c r="AY1520" s="24">
        <v>0</v>
      </c>
      <c r="AZ1520" s="24">
        <v>0</v>
      </c>
      <c r="BA1520" s="24">
        <v>0.04</v>
      </c>
      <c r="BB1520" s="24">
        <v>0</v>
      </c>
      <c r="BC1520" s="22">
        <v>0.05</v>
      </c>
      <c r="BD1520" s="22">
        <v>0.05</v>
      </c>
      <c r="BE1520" s="24">
        <v>7.4999999999999997E-2</v>
      </c>
      <c r="BF1520" s="24">
        <v>5.0000000000000001E-3</v>
      </c>
      <c r="BG1520" s="24">
        <v>0</v>
      </c>
      <c r="BH1520" s="24">
        <v>0</v>
      </c>
      <c r="BI1520" s="24">
        <v>0</v>
      </c>
      <c r="BJ1520" s="24">
        <v>1.8749999999999999E-2</v>
      </c>
      <c r="BK1520" s="24">
        <v>1.25E-3</v>
      </c>
      <c r="BL1520" s="24">
        <v>0</v>
      </c>
      <c r="BM1520" s="24">
        <v>0</v>
      </c>
      <c r="BN1520" s="24">
        <v>0</v>
      </c>
      <c r="BO1520" s="24">
        <v>0.1</v>
      </c>
      <c r="BP1520" s="24">
        <v>0.1</v>
      </c>
      <c r="BQ1520" s="24">
        <v>0</v>
      </c>
      <c r="BR1520" s="24">
        <v>0</v>
      </c>
      <c r="BS1520" s="24">
        <v>0</v>
      </c>
      <c r="BT1520" s="24">
        <v>0.04</v>
      </c>
      <c r="BU1520" s="29">
        <v>4</v>
      </c>
      <c r="BV1520" s="23">
        <f>BT1520/(BT1520+BU1520)</f>
        <v>9.9009900990099011E-3</v>
      </c>
      <c r="BW1520" s="23">
        <f>SQRT((BT1520*BU1520)/((BT1520+BU1520)^2*(BT1520+BU1520+1)))</f>
        <v>4.410251516706673E-2</v>
      </c>
      <c r="BX1520" s="30">
        <v>0.1</v>
      </c>
      <c r="BY1520" s="30">
        <v>0.7</v>
      </c>
      <c r="BZ1520" s="30">
        <v>0.1</v>
      </c>
      <c r="CA1520" s="30">
        <v>0.1</v>
      </c>
      <c r="CB1520" s="28" t="s">
        <v>83</v>
      </c>
      <c r="CC1520" s="24">
        <v>600</v>
      </c>
    </row>
    <row r="1521" spans="1:81" s="24" customFormat="1" x14ac:dyDescent="0.2">
      <c r="A1521" s="30">
        <f t="shared" si="23"/>
        <v>1520</v>
      </c>
      <c r="B1521" s="30">
        <v>250</v>
      </c>
      <c r="C1521" s="30">
        <v>250</v>
      </c>
      <c r="D1521" s="24">
        <v>5</v>
      </c>
      <c r="E1521" s="24">
        <v>5</v>
      </c>
      <c r="F1521" s="19" t="s">
        <v>80</v>
      </c>
      <c r="G1521" s="19">
        <f>IF(F1521="rectangle",B1521*C1521,IF(F1521="hook",B1521*C1521-(D1521*E1521),IF(F1521="eight",B1521*C1521-2*(D1521*E1521),IF(F1521="tee",B1521*C1521-2*(D1521*E1521),IF(F1521="cross",B1521*C1521-4*(D1521*E1521),"ERROR")))))</f>
        <v>62500</v>
      </c>
      <c r="H1521" s="19" t="s">
        <v>86</v>
      </c>
      <c r="I1521" s="19">
        <f>B1521/C1521</f>
        <v>1</v>
      </c>
      <c r="J1521" s="22">
        <v>1</v>
      </c>
      <c r="K1521" s="24">
        <v>125</v>
      </c>
      <c r="L1521" s="24">
        <v>4</v>
      </c>
      <c r="M1521" s="25">
        <v>6</v>
      </c>
      <c r="N1521" s="22">
        <f>M1521/4</f>
        <v>1.5</v>
      </c>
      <c r="O1521" s="19">
        <f>M1521/N1521</f>
        <v>4</v>
      </c>
      <c r="P1521" s="26">
        <v>5</v>
      </c>
      <c r="Q1521" s="30">
        <f>P1521</f>
        <v>5</v>
      </c>
      <c r="R1521" s="20">
        <f>AA1521/V1521</f>
        <v>100</v>
      </c>
      <c r="S1521" s="27">
        <v>30</v>
      </c>
      <c r="T1521" s="30">
        <f>S1521</f>
        <v>30</v>
      </c>
      <c r="U1521" s="20">
        <f>AB1521/W1521</f>
        <v>100</v>
      </c>
      <c r="V1521" s="19">
        <f>ROUND((Q1521/100)*G1521,0)</f>
        <v>3125</v>
      </c>
      <c r="W1521" s="19">
        <f>ROUND(((T1521/100)*G1521)/J1521,0)</f>
        <v>18750</v>
      </c>
      <c r="X1521" s="19">
        <v>0</v>
      </c>
      <c r="Y1521" s="19">
        <v>0</v>
      </c>
      <c r="Z1521" s="19">
        <v>0</v>
      </c>
      <c r="AA1521" s="20">
        <f>G1521*P1521</f>
        <v>312500</v>
      </c>
      <c r="AB1521" s="20">
        <f>(G1521*S1521)/J1521</f>
        <v>1875000</v>
      </c>
      <c r="AC1521" s="20">
        <v>0</v>
      </c>
      <c r="AD1521" s="20">
        <v>0</v>
      </c>
      <c r="AE1521" s="20">
        <v>0</v>
      </c>
      <c r="AF1521" s="24">
        <v>100</v>
      </c>
      <c r="AG1521" s="24">
        <v>0</v>
      </c>
      <c r="AH1521" s="24">
        <v>1</v>
      </c>
      <c r="AI1521" s="24">
        <v>100</v>
      </c>
      <c r="AJ1521" s="24">
        <v>0</v>
      </c>
      <c r="AK1521" s="24">
        <v>1</v>
      </c>
      <c r="AL1521" s="24">
        <v>0.5</v>
      </c>
      <c r="AM1521" s="24">
        <v>0.5</v>
      </c>
      <c r="AN1521" s="24">
        <v>0</v>
      </c>
      <c r="AO1521" s="24">
        <v>0</v>
      </c>
      <c r="AP1521" s="24">
        <v>0</v>
      </c>
      <c r="AQ1521" s="24">
        <v>0.01</v>
      </c>
      <c r="AR1521" s="24">
        <v>0.01</v>
      </c>
      <c r="AS1521" s="24">
        <v>0</v>
      </c>
      <c r="AT1521" s="24">
        <v>0</v>
      </c>
      <c r="AU1521" s="24">
        <v>0</v>
      </c>
      <c r="AV1521" s="24">
        <v>0</v>
      </c>
      <c r="AW1521" s="24">
        <v>0.2</v>
      </c>
      <c r="AX1521" s="24">
        <v>0</v>
      </c>
      <c r="AY1521" s="24">
        <v>0</v>
      </c>
      <c r="AZ1521" s="24">
        <v>0</v>
      </c>
      <c r="BA1521" s="24">
        <v>0.04</v>
      </c>
      <c r="BB1521" s="24">
        <v>0</v>
      </c>
      <c r="BC1521" s="22">
        <v>0.05</v>
      </c>
      <c r="BD1521" s="22">
        <v>0.05</v>
      </c>
      <c r="BE1521" s="24">
        <v>7.4999999999999997E-2</v>
      </c>
      <c r="BF1521" s="24">
        <v>5.0000000000000001E-3</v>
      </c>
      <c r="BG1521" s="24">
        <v>0</v>
      </c>
      <c r="BH1521" s="24">
        <v>0</v>
      </c>
      <c r="BI1521" s="24">
        <v>0</v>
      </c>
      <c r="BJ1521" s="24">
        <v>1.8749999999999999E-2</v>
      </c>
      <c r="BK1521" s="24">
        <v>1.25E-3</v>
      </c>
      <c r="BL1521" s="24">
        <v>0</v>
      </c>
      <c r="BM1521" s="24">
        <v>0</v>
      </c>
      <c r="BN1521" s="24">
        <v>0</v>
      </c>
      <c r="BO1521" s="24">
        <v>0.1</v>
      </c>
      <c r="BP1521" s="24">
        <v>0.1</v>
      </c>
      <c r="BQ1521" s="24">
        <v>0</v>
      </c>
      <c r="BR1521" s="24">
        <v>0</v>
      </c>
      <c r="BS1521" s="24">
        <v>0</v>
      </c>
      <c r="BT1521" s="24">
        <v>0.04</v>
      </c>
      <c r="BU1521" s="29">
        <v>0.2</v>
      </c>
      <c r="BV1521" s="23">
        <f>BT1521/(BT1521+BU1521)</f>
        <v>0.16666666666666666</v>
      </c>
      <c r="BW1521" s="23">
        <f>SQRT((BT1521*BU1521)/((BT1521+BU1521)^2*(BT1521+BU1521+1)))</f>
        <v>0.33467472037604118</v>
      </c>
      <c r="BX1521" s="30">
        <v>0.1</v>
      </c>
      <c r="BY1521" s="30">
        <v>0.7</v>
      </c>
      <c r="BZ1521" s="30">
        <v>0.1</v>
      </c>
      <c r="CA1521" s="30">
        <v>0.1</v>
      </c>
      <c r="CB1521" s="28" t="s">
        <v>83</v>
      </c>
      <c r="CC1521" s="24">
        <v>600</v>
      </c>
    </row>
    <row r="1522" spans="1:81" s="24" customFormat="1" x14ac:dyDescent="0.2">
      <c r="A1522" s="30">
        <f t="shared" si="23"/>
        <v>1521</v>
      </c>
      <c r="B1522" s="30">
        <v>250</v>
      </c>
      <c r="C1522" s="30">
        <v>250</v>
      </c>
      <c r="D1522" s="24">
        <v>5</v>
      </c>
      <c r="E1522" s="24">
        <v>5</v>
      </c>
      <c r="F1522" s="19" t="s">
        <v>80</v>
      </c>
      <c r="G1522" s="19">
        <f>IF(F1522="rectangle",B1522*C1522,IF(F1522="hook",B1522*C1522-(D1522*E1522),IF(F1522="eight",B1522*C1522-2*(D1522*E1522),IF(F1522="tee",B1522*C1522-2*(D1522*E1522),IF(F1522="cross",B1522*C1522-4*(D1522*E1522),"ERROR")))))</f>
        <v>62500</v>
      </c>
      <c r="H1522" s="19" t="s">
        <v>86</v>
      </c>
      <c r="I1522" s="19">
        <f>B1522/C1522</f>
        <v>1</v>
      </c>
      <c r="J1522" s="22">
        <v>1</v>
      </c>
      <c r="K1522" s="24">
        <v>125</v>
      </c>
      <c r="L1522" s="24">
        <v>4</v>
      </c>
      <c r="M1522" s="25">
        <v>6</v>
      </c>
      <c r="N1522" s="22">
        <f>M1522/4</f>
        <v>1.5</v>
      </c>
      <c r="O1522" s="19">
        <f>M1522/N1522</f>
        <v>4</v>
      </c>
      <c r="P1522" s="26">
        <v>5</v>
      </c>
      <c r="Q1522" s="30">
        <f>P1522</f>
        <v>5</v>
      </c>
      <c r="R1522" s="20">
        <f>AA1522/V1522</f>
        <v>100</v>
      </c>
      <c r="S1522" s="27">
        <v>30</v>
      </c>
      <c r="T1522" s="30">
        <f>S1522</f>
        <v>30</v>
      </c>
      <c r="U1522" s="20">
        <f>AB1522/W1522</f>
        <v>100</v>
      </c>
      <c r="V1522" s="19">
        <f>ROUND((Q1522/100)*G1522,0)</f>
        <v>3125</v>
      </c>
      <c r="W1522" s="19">
        <f>ROUND(((T1522/100)*G1522)/J1522,0)</f>
        <v>18750</v>
      </c>
      <c r="X1522" s="19">
        <v>0</v>
      </c>
      <c r="Y1522" s="19">
        <v>0</v>
      </c>
      <c r="Z1522" s="19">
        <v>0</v>
      </c>
      <c r="AA1522" s="20">
        <f>G1522*P1522</f>
        <v>312500</v>
      </c>
      <c r="AB1522" s="20">
        <f>(G1522*S1522)/J1522</f>
        <v>1875000</v>
      </c>
      <c r="AC1522" s="20">
        <v>0</v>
      </c>
      <c r="AD1522" s="20">
        <v>0</v>
      </c>
      <c r="AE1522" s="20">
        <v>0</v>
      </c>
      <c r="AF1522" s="24">
        <v>100</v>
      </c>
      <c r="AG1522" s="24">
        <v>0</v>
      </c>
      <c r="AH1522" s="24">
        <v>1</v>
      </c>
      <c r="AI1522" s="24">
        <v>100</v>
      </c>
      <c r="AJ1522" s="24">
        <v>0</v>
      </c>
      <c r="AK1522" s="24">
        <v>1</v>
      </c>
      <c r="AL1522" s="24">
        <v>0.5</v>
      </c>
      <c r="AM1522" s="24">
        <v>0.5</v>
      </c>
      <c r="AN1522" s="24">
        <v>0</v>
      </c>
      <c r="AO1522" s="24">
        <v>0</v>
      </c>
      <c r="AP1522" s="24">
        <v>0</v>
      </c>
      <c r="AQ1522" s="24">
        <v>0.01</v>
      </c>
      <c r="AR1522" s="24">
        <v>0.01</v>
      </c>
      <c r="AS1522" s="24">
        <v>0</v>
      </c>
      <c r="AT1522" s="24">
        <v>0</v>
      </c>
      <c r="AU1522" s="24">
        <v>0</v>
      </c>
      <c r="AV1522" s="24">
        <v>0</v>
      </c>
      <c r="AW1522" s="24">
        <v>0.2</v>
      </c>
      <c r="AX1522" s="24">
        <v>0</v>
      </c>
      <c r="AY1522" s="24">
        <v>0</v>
      </c>
      <c r="AZ1522" s="24">
        <v>0</v>
      </c>
      <c r="BA1522" s="24">
        <v>0.04</v>
      </c>
      <c r="BB1522" s="24">
        <v>0</v>
      </c>
      <c r="BC1522" s="22">
        <v>0.05</v>
      </c>
      <c r="BD1522" s="22">
        <v>0.05</v>
      </c>
      <c r="BE1522" s="24">
        <v>7.4999999999999997E-2</v>
      </c>
      <c r="BF1522" s="24">
        <v>5.0000000000000001E-3</v>
      </c>
      <c r="BG1522" s="24">
        <v>0</v>
      </c>
      <c r="BH1522" s="24">
        <v>0</v>
      </c>
      <c r="BI1522" s="24">
        <v>0</v>
      </c>
      <c r="BJ1522" s="24">
        <v>1.8749999999999999E-2</v>
      </c>
      <c r="BK1522" s="24">
        <v>1.25E-3</v>
      </c>
      <c r="BL1522" s="24">
        <v>0</v>
      </c>
      <c r="BM1522" s="24">
        <v>0</v>
      </c>
      <c r="BN1522" s="24">
        <v>0</v>
      </c>
      <c r="BO1522" s="24">
        <v>0.1</v>
      </c>
      <c r="BP1522" s="24">
        <v>0.1</v>
      </c>
      <c r="BQ1522" s="24">
        <v>0</v>
      </c>
      <c r="BR1522" s="24">
        <v>0</v>
      </c>
      <c r="BS1522" s="24">
        <v>0</v>
      </c>
      <c r="BT1522" s="24">
        <v>0.04</v>
      </c>
      <c r="BU1522" s="29">
        <v>0.1</v>
      </c>
      <c r="BV1522" s="23">
        <f>BT1522/(BT1522+BU1522)</f>
        <v>0.2857142857142857</v>
      </c>
      <c r="BW1522" s="23">
        <f>SQRT((BT1522*BU1522)/((BT1522+BU1522)^2*(BT1522+BU1522+1)))</f>
        <v>0.42310634125649449</v>
      </c>
      <c r="BX1522" s="30">
        <v>0.1</v>
      </c>
      <c r="BY1522" s="30">
        <v>0.7</v>
      </c>
      <c r="BZ1522" s="30">
        <v>0.1</v>
      </c>
      <c r="CA1522" s="30">
        <v>0.1</v>
      </c>
      <c r="CB1522" s="28" t="s">
        <v>83</v>
      </c>
      <c r="CC1522" s="24">
        <v>600</v>
      </c>
    </row>
    <row r="1523" spans="1:81" s="24" customFormat="1" x14ac:dyDescent="0.2">
      <c r="A1523" s="30">
        <f t="shared" si="23"/>
        <v>1522</v>
      </c>
      <c r="B1523" s="30">
        <v>100</v>
      </c>
      <c r="C1523" s="30">
        <v>100</v>
      </c>
      <c r="D1523" s="24">
        <v>5</v>
      </c>
      <c r="E1523" s="24">
        <v>5</v>
      </c>
      <c r="F1523" s="19" t="s">
        <v>80</v>
      </c>
      <c r="G1523" s="19">
        <f>IF(F1523="rectangle",B1523*C1523,IF(F1523="hook",B1523*C1523-(D1523*E1523),IF(F1523="eight",B1523*C1523-2*(D1523*E1523),IF(F1523="tee",B1523*C1523-2*(D1523*E1523),IF(F1523="cross",B1523*C1523-4*(D1523*E1523),"ERROR")))))</f>
        <v>10000</v>
      </c>
      <c r="H1523" s="19" t="s">
        <v>85</v>
      </c>
      <c r="I1523" s="19">
        <f>B1523/C1523</f>
        <v>1</v>
      </c>
      <c r="J1523" s="22">
        <v>1</v>
      </c>
      <c r="K1523" s="24">
        <v>125</v>
      </c>
      <c r="L1523" s="24">
        <v>4</v>
      </c>
      <c r="M1523" s="25">
        <v>6</v>
      </c>
      <c r="N1523" s="22">
        <f>M1523/4</f>
        <v>1.5</v>
      </c>
      <c r="O1523" s="19">
        <f>M1523/N1523</f>
        <v>4</v>
      </c>
      <c r="P1523" s="26">
        <v>5</v>
      </c>
      <c r="Q1523" s="30">
        <f>P1523</f>
        <v>5</v>
      </c>
      <c r="R1523" s="20">
        <f>AA1523/V1523</f>
        <v>100</v>
      </c>
      <c r="S1523" s="27">
        <v>5</v>
      </c>
      <c r="T1523" s="30">
        <f>S1523</f>
        <v>5</v>
      </c>
      <c r="U1523" s="20">
        <f>AB1523/W1523</f>
        <v>100</v>
      </c>
      <c r="V1523" s="19">
        <f>ROUND((Q1523/100)*G1523,0)</f>
        <v>500</v>
      </c>
      <c r="W1523" s="19">
        <f>ROUND(((T1523/100)*G1523)/J1523,0)</f>
        <v>500</v>
      </c>
      <c r="X1523" s="19">
        <v>0</v>
      </c>
      <c r="Y1523" s="19">
        <v>0</v>
      </c>
      <c r="Z1523" s="19">
        <v>0</v>
      </c>
      <c r="AA1523" s="20">
        <f>G1523*P1523</f>
        <v>50000</v>
      </c>
      <c r="AB1523" s="20">
        <f>(G1523*S1523)/J1523</f>
        <v>50000</v>
      </c>
      <c r="AC1523" s="20">
        <v>0</v>
      </c>
      <c r="AD1523" s="20">
        <v>0</v>
      </c>
      <c r="AE1523" s="20">
        <v>0</v>
      </c>
      <c r="AF1523" s="24">
        <v>100</v>
      </c>
      <c r="AG1523" s="24">
        <v>0</v>
      </c>
      <c r="AH1523" s="24">
        <v>1</v>
      </c>
      <c r="AI1523" s="24">
        <v>100</v>
      </c>
      <c r="AJ1523" s="24">
        <v>0</v>
      </c>
      <c r="AK1523" s="24">
        <v>1</v>
      </c>
      <c r="AL1523" s="24">
        <v>0.5</v>
      </c>
      <c r="AM1523" s="24">
        <v>0.5</v>
      </c>
      <c r="AN1523" s="24">
        <v>0</v>
      </c>
      <c r="AO1523" s="24">
        <v>0</v>
      </c>
      <c r="AP1523" s="24">
        <v>0</v>
      </c>
      <c r="AQ1523" s="24">
        <v>0.01</v>
      </c>
      <c r="AR1523" s="24">
        <v>0.01</v>
      </c>
      <c r="AS1523" s="24">
        <v>0</v>
      </c>
      <c r="AT1523" s="24">
        <v>0</v>
      </c>
      <c r="AU1523" s="24">
        <v>0</v>
      </c>
      <c r="AV1523" s="24">
        <v>0</v>
      </c>
      <c r="AW1523" s="24">
        <v>0.2</v>
      </c>
      <c r="AX1523" s="24">
        <v>0</v>
      </c>
      <c r="AY1523" s="24">
        <v>0</v>
      </c>
      <c r="AZ1523" s="24">
        <v>0</v>
      </c>
      <c r="BA1523" s="24">
        <v>0.04</v>
      </c>
      <c r="BB1523" s="24">
        <v>0</v>
      </c>
      <c r="BC1523" s="22">
        <v>0.05</v>
      </c>
      <c r="BD1523" s="22">
        <v>0.05</v>
      </c>
      <c r="BE1523" s="24">
        <v>7.4999999999999997E-2</v>
      </c>
      <c r="BF1523" s="24">
        <v>5.0000000000000001E-3</v>
      </c>
      <c r="BG1523" s="24">
        <v>0</v>
      </c>
      <c r="BH1523" s="24">
        <v>0</v>
      </c>
      <c r="BI1523" s="24">
        <v>0</v>
      </c>
      <c r="BJ1523" s="24">
        <v>1.8749999999999999E-2</v>
      </c>
      <c r="BK1523" s="24">
        <v>1.25E-3</v>
      </c>
      <c r="BL1523" s="24">
        <v>0</v>
      </c>
      <c r="BM1523" s="24">
        <v>0</v>
      </c>
      <c r="BN1523" s="24">
        <v>0</v>
      </c>
      <c r="BO1523" s="24">
        <v>0.1</v>
      </c>
      <c r="BP1523" s="24">
        <v>0.1</v>
      </c>
      <c r="BQ1523" s="24">
        <v>0</v>
      </c>
      <c r="BR1523" s="24">
        <v>0</v>
      </c>
      <c r="BS1523" s="24">
        <v>0</v>
      </c>
      <c r="BT1523" s="24">
        <v>0.04</v>
      </c>
      <c r="BU1523" s="29">
        <v>4</v>
      </c>
      <c r="BV1523" s="23">
        <f>BT1523/(BT1523+BU1523)</f>
        <v>9.9009900990099011E-3</v>
      </c>
      <c r="BW1523" s="23">
        <f>SQRT((BT1523*BU1523)/((BT1523+BU1523)^2*(BT1523+BU1523+1)))</f>
        <v>4.410251516706673E-2</v>
      </c>
      <c r="BX1523" s="30">
        <v>0.1</v>
      </c>
      <c r="BY1523" s="30">
        <v>0.7</v>
      </c>
      <c r="BZ1523" s="30">
        <v>0.1</v>
      </c>
      <c r="CA1523" s="30">
        <v>0.1</v>
      </c>
      <c r="CB1523" s="28" t="s">
        <v>83</v>
      </c>
      <c r="CC1523" s="24">
        <v>600</v>
      </c>
    </row>
    <row r="1524" spans="1:81" s="24" customFormat="1" x14ac:dyDescent="0.2">
      <c r="A1524" s="30">
        <f t="shared" si="23"/>
        <v>1523</v>
      </c>
      <c r="B1524" s="30">
        <v>100</v>
      </c>
      <c r="C1524" s="30">
        <v>100</v>
      </c>
      <c r="D1524" s="24">
        <v>5</v>
      </c>
      <c r="E1524" s="24">
        <v>5</v>
      </c>
      <c r="F1524" s="19" t="s">
        <v>80</v>
      </c>
      <c r="G1524" s="19">
        <f>IF(F1524="rectangle",B1524*C1524,IF(F1524="hook",B1524*C1524-(D1524*E1524),IF(F1524="eight",B1524*C1524-2*(D1524*E1524),IF(F1524="tee",B1524*C1524-2*(D1524*E1524),IF(F1524="cross",B1524*C1524-4*(D1524*E1524),"ERROR")))))</f>
        <v>10000</v>
      </c>
      <c r="H1524" s="19" t="s">
        <v>85</v>
      </c>
      <c r="I1524" s="19">
        <f>B1524/C1524</f>
        <v>1</v>
      </c>
      <c r="J1524" s="22">
        <v>1</v>
      </c>
      <c r="K1524" s="24">
        <v>125</v>
      </c>
      <c r="L1524" s="24">
        <v>4</v>
      </c>
      <c r="M1524" s="25">
        <v>6</v>
      </c>
      <c r="N1524" s="22">
        <f>M1524/4</f>
        <v>1.5</v>
      </c>
      <c r="O1524" s="19">
        <f>M1524/N1524</f>
        <v>4</v>
      </c>
      <c r="P1524" s="26">
        <v>5</v>
      </c>
      <c r="Q1524" s="30">
        <f>P1524</f>
        <v>5</v>
      </c>
      <c r="R1524" s="20">
        <f>AA1524/V1524</f>
        <v>100</v>
      </c>
      <c r="S1524" s="27">
        <v>5</v>
      </c>
      <c r="T1524" s="30">
        <f>S1524</f>
        <v>5</v>
      </c>
      <c r="U1524" s="20">
        <f>AB1524/W1524</f>
        <v>100</v>
      </c>
      <c r="V1524" s="19">
        <f>ROUND((Q1524/100)*G1524,0)</f>
        <v>500</v>
      </c>
      <c r="W1524" s="19">
        <f>ROUND(((T1524/100)*G1524)/J1524,0)</f>
        <v>500</v>
      </c>
      <c r="X1524" s="19">
        <v>0</v>
      </c>
      <c r="Y1524" s="19">
        <v>0</v>
      </c>
      <c r="Z1524" s="19">
        <v>0</v>
      </c>
      <c r="AA1524" s="20">
        <f>G1524*P1524</f>
        <v>50000</v>
      </c>
      <c r="AB1524" s="20">
        <f>(G1524*S1524)/J1524</f>
        <v>50000</v>
      </c>
      <c r="AC1524" s="20">
        <v>0</v>
      </c>
      <c r="AD1524" s="20">
        <v>0</v>
      </c>
      <c r="AE1524" s="20">
        <v>0</v>
      </c>
      <c r="AF1524" s="24">
        <v>100</v>
      </c>
      <c r="AG1524" s="24">
        <v>0</v>
      </c>
      <c r="AH1524" s="24">
        <v>1</v>
      </c>
      <c r="AI1524" s="24">
        <v>100</v>
      </c>
      <c r="AJ1524" s="24">
        <v>0</v>
      </c>
      <c r="AK1524" s="24">
        <v>1</v>
      </c>
      <c r="AL1524" s="24">
        <v>0.5</v>
      </c>
      <c r="AM1524" s="24">
        <v>0.5</v>
      </c>
      <c r="AN1524" s="24">
        <v>0</v>
      </c>
      <c r="AO1524" s="24">
        <v>0</v>
      </c>
      <c r="AP1524" s="24">
        <v>0</v>
      </c>
      <c r="AQ1524" s="24">
        <v>0.01</v>
      </c>
      <c r="AR1524" s="24">
        <v>0.01</v>
      </c>
      <c r="AS1524" s="24">
        <v>0</v>
      </c>
      <c r="AT1524" s="24">
        <v>0</v>
      </c>
      <c r="AU1524" s="24">
        <v>0</v>
      </c>
      <c r="AV1524" s="24">
        <v>0</v>
      </c>
      <c r="AW1524" s="24">
        <v>0.2</v>
      </c>
      <c r="AX1524" s="24">
        <v>0</v>
      </c>
      <c r="AY1524" s="24">
        <v>0</v>
      </c>
      <c r="AZ1524" s="24">
        <v>0</v>
      </c>
      <c r="BA1524" s="24">
        <v>0.04</v>
      </c>
      <c r="BB1524" s="24">
        <v>0</v>
      </c>
      <c r="BC1524" s="22">
        <v>0.05</v>
      </c>
      <c r="BD1524" s="22">
        <v>0.05</v>
      </c>
      <c r="BE1524" s="24">
        <v>7.4999999999999997E-2</v>
      </c>
      <c r="BF1524" s="24">
        <v>5.0000000000000001E-3</v>
      </c>
      <c r="BG1524" s="24">
        <v>0</v>
      </c>
      <c r="BH1524" s="24">
        <v>0</v>
      </c>
      <c r="BI1524" s="24">
        <v>0</v>
      </c>
      <c r="BJ1524" s="24">
        <v>1.8749999999999999E-2</v>
      </c>
      <c r="BK1524" s="24">
        <v>1.25E-3</v>
      </c>
      <c r="BL1524" s="24">
        <v>0</v>
      </c>
      <c r="BM1524" s="24">
        <v>0</v>
      </c>
      <c r="BN1524" s="24">
        <v>0</v>
      </c>
      <c r="BO1524" s="24">
        <v>0.1</v>
      </c>
      <c r="BP1524" s="24">
        <v>0.1</v>
      </c>
      <c r="BQ1524" s="24">
        <v>0</v>
      </c>
      <c r="BR1524" s="24">
        <v>0</v>
      </c>
      <c r="BS1524" s="24">
        <v>0</v>
      </c>
      <c r="BT1524" s="24">
        <v>0.04</v>
      </c>
      <c r="BU1524" s="29">
        <v>0.2</v>
      </c>
      <c r="BV1524" s="23">
        <f>BT1524/(BT1524+BU1524)</f>
        <v>0.16666666666666666</v>
      </c>
      <c r="BW1524" s="23">
        <f>SQRT((BT1524*BU1524)/((BT1524+BU1524)^2*(BT1524+BU1524+1)))</f>
        <v>0.33467472037604118</v>
      </c>
      <c r="BX1524" s="30">
        <v>0.1</v>
      </c>
      <c r="BY1524" s="30">
        <v>0.7</v>
      </c>
      <c r="BZ1524" s="30">
        <v>0.1</v>
      </c>
      <c r="CA1524" s="30">
        <v>0.1</v>
      </c>
      <c r="CB1524" s="28" t="s">
        <v>83</v>
      </c>
      <c r="CC1524" s="24">
        <v>600</v>
      </c>
    </row>
    <row r="1525" spans="1:81" s="24" customFormat="1" x14ac:dyDescent="0.2">
      <c r="A1525" s="30">
        <f t="shared" si="23"/>
        <v>1524</v>
      </c>
      <c r="B1525" s="30">
        <v>100</v>
      </c>
      <c r="C1525" s="30">
        <v>100</v>
      </c>
      <c r="D1525" s="24">
        <v>5</v>
      </c>
      <c r="E1525" s="24">
        <v>5</v>
      </c>
      <c r="F1525" s="19" t="s">
        <v>80</v>
      </c>
      <c r="G1525" s="19">
        <f>IF(F1525="rectangle",B1525*C1525,IF(F1525="hook",B1525*C1525-(D1525*E1525),IF(F1525="eight",B1525*C1525-2*(D1525*E1525),IF(F1525="tee",B1525*C1525-2*(D1525*E1525),IF(F1525="cross",B1525*C1525-4*(D1525*E1525),"ERROR")))))</f>
        <v>10000</v>
      </c>
      <c r="H1525" s="19" t="s">
        <v>85</v>
      </c>
      <c r="I1525" s="19">
        <f>B1525/C1525</f>
        <v>1</v>
      </c>
      <c r="J1525" s="22">
        <v>1</v>
      </c>
      <c r="K1525" s="24">
        <v>125</v>
      </c>
      <c r="L1525" s="24">
        <v>4</v>
      </c>
      <c r="M1525" s="25">
        <v>6</v>
      </c>
      <c r="N1525" s="22">
        <f>M1525/4</f>
        <v>1.5</v>
      </c>
      <c r="O1525" s="19">
        <f>M1525/N1525</f>
        <v>4</v>
      </c>
      <c r="P1525" s="26">
        <v>5</v>
      </c>
      <c r="Q1525" s="30">
        <f>P1525</f>
        <v>5</v>
      </c>
      <c r="R1525" s="20">
        <f>AA1525/V1525</f>
        <v>100</v>
      </c>
      <c r="S1525" s="27">
        <v>5</v>
      </c>
      <c r="T1525" s="30">
        <f>S1525</f>
        <v>5</v>
      </c>
      <c r="U1525" s="20">
        <f>AB1525/W1525</f>
        <v>100</v>
      </c>
      <c r="V1525" s="19">
        <f>ROUND((Q1525/100)*G1525,0)</f>
        <v>500</v>
      </c>
      <c r="W1525" s="19">
        <f>ROUND(((T1525/100)*G1525)/J1525,0)</f>
        <v>500</v>
      </c>
      <c r="X1525" s="19">
        <v>0</v>
      </c>
      <c r="Y1525" s="19">
        <v>0</v>
      </c>
      <c r="Z1525" s="19">
        <v>0</v>
      </c>
      <c r="AA1525" s="20">
        <f>G1525*P1525</f>
        <v>50000</v>
      </c>
      <c r="AB1525" s="20">
        <f>(G1525*S1525)/J1525</f>
        <v>50000</v>
      </c>
      <c r="AC1525" s="20">
        <v>0</v>
      </c>
      <c r="AD1525" s="20">
        <v>0</v>
      </c>
      <c r="AE1525" s="20">
        <v>0</v>
      </c>
      <c r="AF1525" s="24">
        <v>100</v>
      </c>
      <c r="AG1525" s="24">
        <v>0</v>
      </c>
      <c r="AH1525" s="24">
        <v>1</v>
      </c>
      <c r="AI1525" s="24">
        <v>100</v>
      </c>
      <c r="AJ1525" s="24">
        <v>0</v>
      </c>
      <c r="AK1525" s="24">
        <v>1</v>
      </c>
      <c r="AL1525" s="24">
        <v>0.5</v>
      </c>
      <c r="AM1525" s="24">
        <v>0.5</v>
      </c>
      <c r="AN1525" s="24">
        <v>0</v>
      </c>
      <c r="AO1525" s="24">
        <v>0</v>
      </c>
      <c r="AP1525" s="24">
        <v>0</v>
      </c>
      <c r="AQ1525" s="24">
        <v>0.01</v>
      </c>
      <c r="AR1525" s="24">
        <v>0.01</v>
      </c>
      <c r="AS1525" s="24">
        <v>0</v>
      </c>
      <c r="AT1525" s="24">
        <v>0</v>
      </c>
      <c r="AU1525" s="24">
        <v>0</v>
      </c>
      <c r="AV1525" s="24">
        <v>0</v>
      </c>
      <c r="AW1525" s="24">
        <v>0.2</v>
      </c>
      <c r="AX1525" s="24">
        <v>0</v>
      </c>
      <c r="AY1525" s="24">
        <v>0</v>
      </c>
      <c r="AZ1525" s="24">
        <v>0</v>
      </c>
      <c r="BA1525" s="24">
        <v>0.04</v>
      </c>
      <c r="BB1525" s="24">
        <v>0</v>
      </c>
      <c r="BC1525" s="22">
        <v>0.05</v>
      </c>
      <c r="BD1525" s="22">
        <v>0.05</v>
      </c>
      <c r="BE1525" s="24">
        <v>7.4999999999999997E-2</v>
      </c>
      <c r="BF1525" s="24">
        <v>5.0000000000000001E-3</v>
      </c>
      <c r="BG1525" s="24">
        <v>0</v>
      </c>
      <c r="BH1525" s="24">
        <v>0</v>
      </c>
      <c r="BI1525" s="24">
        <v>0</v>
      </c>
      <c r="BJ1525" s="24">
        <v>1.8749999999999999E-2</v>
      </c>
      <c r="BK1525" s="24">
        <v>1.25E-3</v>
      </c>
      <c r="BL1525" s="24">
        <v>0</v>
      </c>
      <c r="BM1525" s="24">
        <v>0</v>
      </c>
      <c r="BN1525" s="24">
        <v>0</v>
      </c>
      <c r="BO1525" s="24">
        <v>0.1</v>
      </c>
      <c r="BP1525" s="24">
        <v>0.1</v>
      </c>
      <c r="BQ1525" s="24">
        <v>0</v>
      </c>
      <c r="BR1525" s="24">
        <v>0</v>
      </c>
      <c r="BS1525" s="24">
        <v>0</v>
      </c>
      <c r="BT1525" s="24">
        <v>0.04</v>
      </c>
      <c r="BU1525" s="29">
        <v>0.1</v>
      </c>
      <c r="BV1525" s="23">
        <f>BT1525/(BT1525+BU1525)</f>
        <v>0.2857142857142857</v>
      </c>
      <c r="BW1525" s="23">
        <f>SQRT((BT1525*BU1525)/((BT1525+BU1525)^2*(BT1525+BU1525+1)))</f>
        <v>0.42310634125649449</v>
      </c>
      <c r="BX1525" s="30">
        <v>0.1</v>
      </c>
      <c r="BY1525" s="30">
        <v>0.7</v>
      </c>
      <c r="BZ1525" s="30">
        <v>0.1</v>
      </c>
      <c r="CA1525" s="30">
        <v>0.1</v>
      </c>
      <c r="CB1525" s="28" t="s">
        <v>83</v>
      </c>
      <c r="CC1525" s="24">
        <v>600</v>
      </c>
    </row>
    <row r="1526" spans="1:81" s="24" customFormat="1" x14ac:dyDescent="0.2">
      <c r="A1526" s="30">
        <f t="shared" si="23"/>
        <v>1525</v>
      </c>
      <c r="B1526" s="30">
        <v>100</v>
      </c>
      <c r="C1526" s="30">
        <v>100</v>
      </c>
      <c r="D1526" s="24">
        <v>5</v>
      </c>
      <c r="E1526" s="24">
        <v>5</v>
      </c>
      <c r="F1526" s="19" t="s">
        <v>80</v>
      </c>
      <c r="G1526" s="19">
        <f>IF(F1526="rectangle",B1526*C1526,IF(F1526="hook",B1526*C1526-(D1526*E1526),IF(F1526="eight",B1526*C1526-2*(D1526*E1526),IF(F1526="tee",B1526*C1526-2*(D1526*E1526),IF(F1526="cross",B1526*C1526-4*(D1526*E1526),"ERROR")))))</f>
        <v>10000</v>
      </c>
      <c r="H1526" s="19" t="s">
        <v>85</v>
      </c>
      <c r="I1526" s="19">
        <f>B1526/C1526</f>
        <v>1</v>
      </c>
      <c r="J1526" s="22">
        <v>1</v>
      </c>
      <c r="K1526" s="24">
        <v>125</v>
      </c>
      <c r="L1526" s="24">
        <v>4</v>
      </c>
      <c r="M1526" s="25">
        <v>6</v>
      </c>
      <c r="N1526" s="22">
        <f>M1526/4</f>
        <v>1.5</v>
      </c>
      <c r="O1526" s="19">
        <f>M1526/N1526</f>
        <v>4</v>
      </c>
      <c r="P1526" s="26">
        <v>5</v>
      </c>
      <c r="Q1526" s="30">
        <f>P1526</f>
        <v>5</v>
      </c>
      <c r="R1526" s="20">
        <f>AA1526/V1526</f>
        <v>100</v>
      </c>
      <c r="S1526" s="27">
        <v>15</v>
      </c>
      <c r="T1526" s="30">
        <f>S1526</f>
        <v>15</v>
      </c>
      <c r="U1526" s="20">
        <f>AB1526/W1526</f>
        <v>100</v>
      </c>
      <c r="V1526" s="19">
        <f>ROUND((Q1526/100)*G1526,0)</f>
        <v>500</v>
      </c>
      <c r="W1526" s="19">
        <f>ROUND(((T1526/100)*G1526)/J1526,0)</f>
        <v>1500</v>
      </c>
      <c r="X1526" s="19">
        <v>0</v>
      </c>
      <c r="Y1526" s="19">
        <v>0</v>
      </c>
      <c r="Z1526" s="19">
        <v>0</v>
      </c>
      <c r="AA1526" s="20">
        <f>G1526*P1526</f>
        <v>50000</v>
      </c>
      <c r="AB1526" s="20">
        <f>(G1526*S1526)/J1526</f>
        <v>150000</v>
      </c>
      <c r="AC1526" s="20">
        <v>0</v>
      </c>
      <c r="AD1526" s="20">
        <v>0</v>
      </c>
      <c r="AE1526" s="20">
        <v>0</v>
      </c>
      <c r="AF1526" s="24">
        <v>100</v>
      </c>
      <c r="AG1526" s="24">
        <v>0</v>
      </c>
      <c r="AH1526" s="24">
        <v>1</v>
      </c>
      <c r="AI1526" s="24">
        <v>100</v>
      </c>
      <c r="AJ1526" s="24">
        <v>0</v>
      </c>
      <c r="AK1526" s="24">
        <v>1</v>
      </c>
      <c r="AL1526" s="24">
        <v>0.5</v>
      </c>
      <c r="AM1526" s="24">
        <v>0.5</v>
      </c>
      <c r="AN1526" s="24">
        <v>0</v>
      </c>
      <c r="AO1526" s="24">
        <v>0</v>
      </c>
      <c r="AP1526" s="24">
        <v>0</v>
      </c>
      <c r="AQ1526" s="24">
        <v>0.01</v>
      </c>
      <c r="AR1526" s="24">
        <v>0.01</v>
      </c>
      <c r="AS1526" s="24">
        <v>0</v>
      </c>
      <c r="AT1526" s="24">
        <v>0</v>
      </c>
      <c r="AU1526" s="24">
        <v>0</v>
      </c>
      <c r="AV1526" s="24">
        <v>0</v>
      </c>
      <c r="AW1526" s="24">
        <v>0.2</v>
      </c>
      <c r="AX1526" s="24">
        <v>0</v>
      </c>
      <c r="AY1526" s="24">
        <v>0</v>
      </c>
      <c r="AZ1526" s="24">
        <v>0</v>
      </c>
      <c r="BA1526" s="24">
        <v>0.04</v>
      </c>
      <c r="BB1526" s="24">
        <v>0</v>
      </c>
      <c r="BC1526" s="22">
        <v>0.05</v>
      </c>
      <c r="BD1526" s="22">
        <v>0.05</v>
      </c>
      <c r="BE1526" s="24">
        <v>7.4999999999999997E-2</v>
      </c>
      <c r="BF1526" s="24">
        <v>5.0000000000000001E-3</v>
      </c>
      <c r="BG1526" s="24">
        <v>0</v>
      </c>
      <c r="BH1526" s="24">
        <v>0</v>
      </c>
      <c r="BI1526" s="24">
        <v>0</v>
      </c>
      <c r="BJ1526" s="24">
        <v>1.8749999999999999E-2</v>
      </c>
      <c r="BK1526" s="24">
        <v>1.25E-3</v>
      </c>
      <c r="BL1526" s="24">
        <v>0</v>
      </c>
      <c r="BM1526" s="24">
        <v>0</v>
      </c>
      <c r="BN1526" s="24">
        <v>0</v>
      </c>
      <c r="BO1526" s="24">
        <v>0.1</v>
      </c>
      <c r="BP1526" s="24">
        <v>0.1</v>
      </c>
      <c r="BQ1526" s="24">
        <v>0</v>
      </c>
      <c r="BR1526" s="24">
        <v>0</v>
      </c>
      <c r="BS1526" s="24">
        <v>0</v>
      </c>
      <c r="BT1526" s="24">
        <v>0.04</v>
      </c>
      <c r="BU1526" s="29">
        <v>4</v>
      </c>
      <c r="BV1526" s="23">
        <f>BT1526/(BT1526+BU1526)</f>
        <v>9.9009900990099011E-3</v>
      </c>
      <c r="BW1526" s="23">
        <f>SQRT((BT1526*BU1526)/((BT1526+BU1526)^2*(BT1526+BU1526+1)))</f>
        <v>4.410251516706673E-2</v>
      </c>
      <c r="BX1526" s="30">
        <v>0.1</v>
      </c>
      <c r="BY1526" s="30">
        <v>0.7</v>
      </c>
      <c r="BZ1526" s="30">
        <v>0.1</v>
      </c>
      <c r="CA1526" s="30">
        <v>0.1</v>
      </c>
      <c r="CB1526" s="28" t="s">
        <v>83</v>
      </c>
      <c r="CC1526" s="24">
        <v>600</v>
      </c>
    </row>
    <row r="1527" spans="1:81" s="24" customFormat="1" x14ac:dyDescent="0.2">
      <c r="A1527" s="30">
        <f t="shared" si="23"/>
        <v>1526</v>
      </c>
      <c r="B1527" s="30">
        <v>100</v>
      </c>
      <c r="C1527" s="30">
        <v>100</v>
      </c>
      <c r="D1527" s="24">
        <v>5</v>
      </c>
      <c r="E1527" s="24">
        <v>5</v>
      </c>
      <c r="F1527" s="19" t="s">
        <v>80</v>
      </c>
      <c r="G1527" s="19">
        <f>IF(F1527="rectangle",B1527*C1527,IF(F1527="hook",B1527*C1527-(D1527*E1527),IF(F1527="eight",B1527*C1527-2*(D1527*E1527),IF(F1527="tee",B1527*C1527-2*(D1527*E1527),IF(F1527="cross",B1527*C1527-4*(D1527*E1527),"ERROR")))))</f>
        <v>10000</v>
      </c>
      <c r="H1527" s="19" t="s">
        <v>85</v>
      </c>
      <c r="I1527" s="19">
        <f>B1527/C1527</f>
        <v>1</v>
      </c>
      <c r="J1527" s="22">
        <v>1</v>
      </c>
      <c r="K1527" s="24">
        <v>125</v>
      </c>
      <c r="L1527" s="24">
        <v>4</v>
      </c>
      <c r="M1527" s="25">
        <v>6</v>
      </c>
      <c r="N1527" s="22">
        <f>M1527/4</f>
        <v>1.5</v>
      </c>
      <c r="O1527" s="19">
        <f>M1527/N1527</f>
        <v>4</v>
      </c>
      <c r="P1527" s="26">
        <v>5</v>
      </c>
      <c r="Q1527" s="30">
        <f>P1527</f>
        <v>5</v>
      </c>
      <c r="R1527" s="20">
        <f>AA1527/V1527</f>
        <v>100</v>
      </c>
      <c r="S1527" s="27">
        <v>15</v>
      </c>
      <c r="T1527" s="30">
        <f>S1527</f>
        <v>15</v>
      </c>
      <c r="U1527" s="20">
        <f>AB1527/W1527</f>
        <v>100</v>
      </c>
      <c r="V1527" s="19">
        <f>ROUND((Q1527/100)*G1527,0)</f>
        <v>500</v>
      </c>
      <c r="W1527" s="19">
        <f>ROUND(((T1527/100)*G1527)/J1527,0)</f>
        <v>1500</v>
      </c>
      <c r="X1527" s="19">
        <v>0</v>
      </c>
      <c r="Y1527" s="19">
        <v>0</v>
      </c>
      <c r="Z1527" s="19">
        <v>0</v>
      </c>
      <c r="AA1527" s="20">
        <f>G1527*P1527</f>
        <v>50000</v>
      </c>
      <c r="AB1527" s="20">
        <f>(G1527*S1527)/J1527</f>
        <v>150000</v>
      </c>
      <c r="AC1527" s="20">
        <v>0</v>
      </c>
      <c r="AD1527" s="20">
        <v>0</v>
      </c>
      <c r="AE1527" s="20">
        <v>0</v>
      </c>
      <c r="AF1527" s="24">
        <v>100</v>
      </c>
      <c r="AG1527" s="24">
        <v>0</v>
      </c>
      <c r="AH1527" s="24">
        <v>1</v>
      </c>
      <c r="AI1527" s="24">
        <v>100</v>
      </c>
      <c r="AJ1527" s="24">
        <v>0</v>
      </c>
      <c r="AK1527" s="24">
        <v>1</v>
      </c>
      <c r="AL1527" s="24">
        <v>0.5</v>
      </c>
      <c r="AM1527" s="24">
        <v>0.5</v>
      </c>
      <c r="AN1527" s="24">
        <v>0</v>
      </c>
      <c r="AO1527" s="24">
        <v>0</v>
      </c>
      <c r="AP1527" s="24">
        <v>0</v>
      </c>
      <c r="AQ1527" s="24">
        <v>0.01</v>
      </c>
      <c r="AR1527" s="24">
        <v>0.01</v>
      </c>
      <c r="AS1527" s="24">
        <v>0</v>
      </c>
      <c r="AT1527" s="24">
        <v>0</v>
      </c>
      <c r="AU1527" s="24">
        <v>0</v>
      </c>
      <c r="AV1527" s="24">
        <v>0</v>
      </c>
      <c r="AW1527" s="24">
        <v>0.2</v>
      </c>
      <c r="AX1527" s="24">
        <v>0</v>
      </c>
      <c r="AY1527" s="24">
        <v>0</v>
      </c>
      <c r="AZ1527" s="24">
        <v>0</v>
      </c>
      <c r="BA1527" s="24">
        <v>0.04</v>
      </c>
      <c r="BB1527" s="24">
        <v>0</v>
      </c>
      <c r="BC1527" s="22">
        <v>0.05</v>
      </c>
      <c r="BD1527" s="22">
        <v>0.05</v>
      </c>
      <c r="BE1527" s="24">
        <v>7.4999999999999997E-2</v>
      </c>
      <c r="BF1527" s="24">
        <v>5.0000000000000001E-3</v>
      </c>
      <c r="BG1527" s="24">
        <v>0</v>
      </c>
      <c r="BH1527" s="24">
        <v>0</v>
      </c>
      <c r="BI1527" s="24">
        <v>0</v>
      </c>
      <c r="BJ1527" s="24">
        <v>1.8749999999999999E-2</v>
      </c>
      <c r="BK1527" s="24">
        <v>1.25E-3</v>
      </c>
      <c r="BL1527" s="24">
        <v>0</v>
      </c>
      <c r="BM1527" s="24">
        <v>0</v>
      </c>
      <c r="BN1527" s="24">
        <v>0</v>
      </c>
      <c r="BO1527" s="24">
        <v>0.1</v>
      </c>
      <c r="BP1527" s="24">
        <v>0.1</v>
      </c>
      <c r="BQ1527" s="24">
        <v>0</v>
      </c>
      <c r="BR1527" s="24">
        <v>0</v>
      </c>
      <c r="BS1527" s="24">
        <v>0</v>
      </c>
      <c r="BT1527" s="24">
        <v>0.04</v>
      </c>
      <c r="BU1527" s="29">
        <v>0.2</v>
      </c>
      <c r="BV1527" s="23">
        <f>BT1527/(BT1527+BU1527)</f>
        <v>0.16666666666666666</v>
      </c>
      <c r="BW1527" s="23">
        <f>SQRT((BT1527*BU1527)/((BT1527+BU1527)^2*(BT1527+BU1527+1)))</f>
        <v>0.33467472037604118</v>
      </c>
      <c r="BX1527" s="30">
        <v>0.1</v>
      </c>
      <c r="BY1527" s="30">
        <v>0.7</v>
      </c>
      <c r="BZ1527" s="30">
        <v>0.1</v>
      </c>
      <c r="CA1527" s="30">
        <v>0.1</v>
      </c>
      <c r="CB1527" s="28" t="s">
        <v>83</v>
      </c>
      <c r="CC1527" s="24">
        <v>600</v>
      </c>
    </row>
    <row r="1528" spans="1:81" s="24" customFormat="1" x14ac:dyDescent="0.2">
      <c r="A1528" s="30">
        <f t="shared" si="23"/>
        <v>1527</v>
      </c>
      <c r="B1528" s="30">
        <v>100</v>
      </c>
      <c r="C1528" s="30">
        <v>100</v>
      </c>
      <c r="D1528" s="24">
        <v>5</v>
      </c>
      <c r="E1528" s="24">
        <v>5</v>
      </c>
      <c r="F1528" s="19" t="s">
        <v>80</v>
      </c>
      <c r="G1528" s="19">
        <f>IF(F1528="rectangle",B1528*C1528,IF(F1528="hook",B1528*C1528-(D1528*E1528),IF(F1528="eight",B1528*C1528-2*(D1528*E1528),IF(F1528="tee",B1528*C1528-2*(D1528*E1528),IF(F1528="cross",B1528*C1528-4*(D1528*E1528),"ERROR")))))</f>
        <v>10000</v>
      </c>
      <c r="H1528" s="19" t="s">
        <v>85</v>
      </c>
      <c r="I1528" s="19">
        <f>B1528/C1528</f>
        <v>1</v>
      </c>
      <c r="J1528" s="22">
        <v>1</v>
      </c>
      <c r="K1528" s="24">
        <v>125</v>
      </c>
      <c r="L1528" s="24">
        <v>4</v>
      </c>
      <c r="M1528" s="25">
        <v>6</v>
      </c>
      <c r="N1528" s="22">
        <f>M1528/4</f>
        <v>1.5</v>
      </c>
      <c r="O1528" s="19">
        <f>M1528/N1528</f>
        <v>4</v>
      </c>
      <c r="P1528" s="26">
        <v>5</v>
      </c>
      <c r="Q1528" s="30">
        <f>P1528</f>
        <v>5</v>
      </c>
      <c r="R1528" s="20">
        <f>AA1528/V1528</f>
        <v>100</v>
      </c>
      <c r="S1528" s="27">
        <v>15</v>
      </c>
      <c r="T1528" s="30">
        <f>S1528</f>
        <v>15</v>
      </c>
      <c r="U1528" s="20">
        <f>AB1528/W1528</f>
        <v>100</v>
      </c>
      <c r="V1528" s="19">
        <f>ROUND((Q1528/100)*G1528,0)</f>
        <v>500</v>
      </c>
      <c r="W1528" s="19">
        <f>ROUND(((T1528/100)*G1528)/J1528,0)</f>
        <v>1500</v>
      </c>
      <c r="X1528" s="19">
        <v>0</v>
      </c>
      <c r="Y1528" s="19">
        <v>0</v>
      </c>
      <c r="Z1528" s="19">
        <v>0</v>
      </c>
      <c r="AA1528" s="20">
        <f>G1528*P1528</f>
        <v>50000</v>
      </c>
      <c r="AB1528" s="20">
        <f>(G1528*S1528)/J1528</f>
        <v>150000</v>
      </c>
      <c r="AC1528" s="20">
        <v>0</v>
      </c>
      <c r="AD1528" s="20">
        <v>0</v>
      </c>
      <c r="AE1528" s="20">
        <v>0</v>
      </c>
      <c r="AF1528" s="24">
        <v>100</v>
      </c>
      <c r="AG1528" s="24">
        <v>0</v>
      </c>
      <c r="AH1528" s="24">
        <v>1</v>
      </c>
      <c r="AI1528" s="24">
        <v>100</v>
      </c>
      <c r="AJ1528" s="24">
        <v>0</v>
      </c>
      <c r="AK1528" s="24">
        <v>1</v>
      </c>
      <c r="AL1528" s="24">
        <v>0.5</v>
      </c>
      <c r="AM1528" s="24">
        <v>0.5</v>
      </c>
      <c r="AN1528" s="24">
        <v>0</v>
      </c>
      <c r="AO1528" s="24">
        <v>0</v>
      </c>
      <c r="AP1528" s="24">
        <v>0</v>
      </c>
      <c r="AQ1528" s="24">
        <v>0.01</v>
      </c>
      <c r="AR1528" s="24">
        <v>0.01</v>
      </c>
      <c r="AS1528" s="24">
        <v>0</v>
      </c>
      <c r="AT1528" s="24">
        <v>0</v>
      </c>
      <c r="AU1528" s="24">
        <v>0</v>
      </c>
      <c r="AV1528" s="24">
        <v>0</v>
      </c>
      <c r="AW1528" s="24">
        <v>0.2</v>
      </c>
      <c r="AX1528" s="24">
        <v>0</v>
      </c>
      <c r="AY1528" s="24">
        <v>0</v>
      </c>
      <c r="AZ1528" s="24">
        <v>0</v>
      </c>
      <c r="BA1528" s="24">
        <v>0.04</v>
      </c>
      <c r="BB1528" s="24">
        <v>0</v>
      </c>
      <c r="BC1528" s="22">
        <v>0.05</v>
      </c>
      <c r="BD1528" s="22">
        <v>0.05</v>
      </c>
      <c r="BE1528" s="24">
        <v>7.4999999999999997E-2</v>
      </c>
      <c r="BF1528" s="24">
        <v>5.0000000000000001E-3</v>
      </c>
      <c r="BG1528" s="24">
        <v>0</v>
      </c>
      <c r="BH1528" s="24">
        <v>0</v>
      </c>
      <c r="BI1528" s="24">
        <v>0</v>
      </c>
      <c r="BJ1528" s="24">
        <v>1.8749999999999999E-2</v>
      </c>
      <c r="BK1528" s="24">
        <v>1.25E-3</v>
      </c>
      <c r="BL1528" s="24">
        <v>0</v>
      </c>
      <c r="BM1528" s="24">
        <v>0</v>
      </c>
      <c r="BN1528" s="24">
        <v>0</v>
      </c>
      <c r="BO1528" s="24">
        <v>0.1</v>
      </c>
      <c r="BP1528" s="24">
        <v>0.1</v>
      </c>
      <c r="BQ1528" s="24">
        <v>0</v>
      </c>
      <c r="BR1528" s="24">
        <v>0</v>
      </c>
      <c r="BS1528" s="24">
        <v>0</v>
      </c>
      <c r="BT1528" s="24">
        <v>0.04</v>
      </c>
      <c r="BU1528" s="29">
        <v>0.1</v>
      </c>
      <c r="BV1528" s="23">
        <f>BT1528/(BT1528+BU1528)</f>
        <v>0.2857142857142857</v>
      </c>
      <c r="BW1528" s="23">
        <f>SQRT((BT1528*BU1528)/((BT1528+BU1528)^2*(BT1528+BU1528+1)))</f>
        <v>0.42310634125649449</v>
      </c>
      <c r="BX1528" s="30">
        <v>0.1</v>
      </c>
      <c r="BY1528" s="30">
        <v>0.7</v>
      </c>
      <c r="BZ1528" s="30">
        <v>0.1</v>
      </c>
      <c r="CA1528" s="30">
        <v>0.1</v>
      </c>
      <c r="CB1528" s="28" t="s">
        <v>83</v>
      </c>
      <c r="CC1528" s="24">
        <v>600</v>
      </c>
    </row>
    <row r="1529" spans="1:81" s="24" customFormat="1" x14ac:dyDescent="0.2">
      <c r="A1529" s="30">
        <f t="shared" si="23"/>
        <v>1528</v>
      </c>
      <c r="B1529" s="30">
        <v>100</v>
      </c>
      <c r="C1529" s="30">
        <v>100</v>
      </c>
      <c r="D1529" s="24">
        <v>5</v>
      </c>
      <c r="E1529" s="24">
        <v>5</v>
      </c>
      <c r="F1529" s="19" t="s">
        <v>80</v>
      </c>
      <c r="G1529" s="19">
        <f>IF(F1529="rectangle",B1529*C1529,IF(F1529="hook",B1529*C1529-(D1529*E1529),IF(F1529="eight",B1529*C1529-2*(D1529*E1529),IF(F1529="tee",B1529*C1529-2*(D1529*E1529),IF(F1529="cross",B1529*C1529-4*(D1529*E1529),"ERROR")))))</f>
        <v>10000</v>
      </c>
      <c r="H1529" s="19" t="s">
        <v>85</v>
      </c>
      <c r="I1529" s="19">
        <f>B1529/C1529</f>
        <v>1</v>
      </c>
      <c r="J1529" s="22">
        <v>1</v>
      </c>
      <c r="K1529" s="24">
        <v>125</v>
      </c>
      <c r="L1529" s="24">
        <v>4</v>
      </c>
      <c r="M1529" s="25">
        <v>6</v>
      </c>
      <c r="N1529" s="22">
        <f>M1529/4</f>
        <v>1.5</v>
      </c>
      <c r="O1529" s="19">
        <f>M1529/N1529</f>
        <v>4</v>
      </c>
      <c r="P1529" s="26">
        <v>5</v>
      </c>
      <c r="Q1529" s="30">
        <f>P1529</f>
        <v>5</v>
      </c>
      <c r="R1529" s="20">
        <f>AA1529/V1529</f>
        <v>100</v>
      </c>
      <c r="S1529" s="27">
        <v>30</v>
      </c>
      <c r="T1529" s="30">
        <f>S1529</f>
        <v>30</v>
      </c>
      <c r="U1529" s="20">
        <f>AB1529/W1529</f>
        <v>100</v>
      </c>
      <c r="V1529" s="19">
        <f>ROUND((Q1529/100)*G1529,0)</f>
        <v>500</v>
      </c>
      <c r="W1529" s="19">
        <f>ROUND(((T1529/100)*G1529)/J1529,0)</f>
        <v>3000</v>
      </c>
      <c r="X1529" s="19">
        <v>0</v>
      </c>
      <c r="Y1529" s="19">
        <v>0</v>
      </c>
      <c r="Z1529" s="19">
        <v>0</v>
      </c>
      <c r="AA1529" s="20">
        <f>G1529*P1529</f>
        <v>50000</v>
      </c>
      <c r="AB1529" s="20">
        <f>(G1529*S1529)/J1529</f>
        <v>300000</v>
      </c>
      <c r="AC1529" s="20">
        <v>0</v>
      </c>
      <c r="AD1529" s="20">
        <v>0</v>
      </c>
      <c r="AE1529" s="20">
        <v>0</v>
      </c>
      <c r="AF1529" s="24">
        <v>100</v>
      </c>
      <c r="AG1529" s="24">
        <v>0</v>
      </c>
      <c r="AH1529" s="24">
        <v>1</v>
      </c>
      <c r="AI1529" s="24">
        <v>100</v>
      </c>
      <c r="AJ1529" s="24">
        <v>0</v>
      </c>
      <c r="AK1529" s="24">
        <v>1</v>
      </c>
      <c r="AL1529" s="24">
        <v>0.5</v>
      </c>
      <c r="AM1529" s="24">
        <v>0.5</v>
      </c>
      <c r="AN1529" s="24">
        <v>0</v>
      </c>
      <c r="AO1529" s="24">
        <v>0</v>
      </c>
      <c r="AP1529" s="24">
        <v>0</v>
      </c>
      <c r="AQ1529" s="24">
        <v>0.01</v>
      </c>
      <c r="AR1529" s="24">
        <v>0.01</v>
      </c>
      <c r="AS1529" s="24">
        <v>0</v>
      </c>
      <c r="AT1529" s="24">
        <v>0</v>
      </c>
      <c r="AU1529" s="24">
        <v>0</v>
      </c>
      <c r="AV1529" s="24">
        <v>0</v>
      </c>
      <c r="AW1529" s="24">
        <v>0.2</v>
      </c>
      <c r="AX1529" s="24">
        <v>0</v>
      </c>
      <c r="AY1529" s="24">
        <v>0</v>
      </c>
      <c r="AZ1529" s="24">
        <v>0</v>
      </c>
      <c r="BA1529" s="24">
        <v>0.04</v>
      </c>
      <c r="BB1529" s="24">
        <v>0</v>
      </c>
      <c r="BC1529" s="22">
        <v>0.05</v>
      </c>
      <c r="BD1529" s="22">
        <v>0.05</v>
      </c>
      <c r="BE1529" s="24">
        <v>7.4999999999999997E-2</v>
      </c>
      <c r="BF1529" s="24">
        <v>5.0000000000000001E-3</v>
      </c>
      <c r="BG1529" s="24">
        <v>0</v>
      </c>
      <c r="BH1529" s="24">
        <v>0</v>
      </c>
      <c r="BI1529" s="24">
        <v>0</v>
      </c>
      <c r="BJ1529" s="24">
        <v>1.8749999999999999E-2</v>
      </c>
      <c r="BK1529" s="24">
        <v>1.25E-3</v>
      </c>
      <c r="BL1529" s="24">
        <v>0</v>
      </c>
      <c r="BM1529" s="24">
        <v>0</v>
      </c>
      <c r="BN1529" s="24">
        <v>0</v>
      </c>
      <c r="BO1529" s="24">
        <v>0.1</v>
      </c>
      <c r="BP1529" s="24">
        <v>0.1</v>
      </c>
      <c r="BQ1529" s="24">
        <v>0</v>
      </c>
      <c r="BR1529" s="24">
        <v>0</v>
      </c>
      <c r="BS1529" s="24">
        <v>0</v>
      </c>
      <c r="BT1529" s="24">
        <v>0.04</v>
      </c>
      <c r="BU1529" s="29">
        <v>4</v>
      </c>
      <c r="BV1529" s="23">
        <f>BT1529/(BT1529+BU1529)</f>
        <v>9.9009900990099011E-3</v>
      </c>
      <c r="BW1529" s="23">
        <f>SQRT((BT1529*BU1529)/((BT1529+BU1529)^2*(BT1529+BU1529+1)))</f>
        <v>4.410251516706673E-2</v>
      </c>
      <c r="BX1529" s="30">
        <v>0.1</v>
      </c>
      <c r="BY1529" s="30">
        <v>0.7</v>
      </c>
      <c r="BZ1529" s="30">
        <v>0.1</v>
      </c>
      <c r="CA1529" s="30">
        <v>0.1</v>
      </c>
      <c r="CB1529" s="28" t="s">
        <v>83</v>
      </c>
      <c r="CC1529" s="24">
        <v>600</v>
      </c>
    </row>
    <row r="1530" spans="1:81" s="24" customFormat="1" x14ac:dyDescent="0.2">
      <c r="A1530" s="30">
        <f t="shared" si="23"/>
        <v>1529</v>
      </c>
      <c r="B1530" s="30">
        <v>100</v>
      </c>
      <c r="C1530" s="30">
        <v>100</v>
      </c>
      <c r="D1530" s="24">
        <v>5</v>
      </c>
      <c r="E1530" s="24">
        <v>5</v>
      </c>
      <c r="F1530" s="19" t="s">
        <v>80</v>
      </c>
      <c r="G1530" s="19">
        <f>IF(F1530="rectangle",B1530*C1530,IF(F1530="hook",B1530*C1530-(D1530*E1530),IF(F1530="eight",B1530*C1530-2*(D1530*E1530),IF(F1530="tee",B1530*C1530-2*(D1530*E1530),IF(F1530="cross",B1530*C1530-4*(D1530*E1530),"ERROR")))))</f>
        <v>10000</v>
      </c>
      <c r="H1530" s="19" t="s">
        <v>85</v>
      </c>
      <c r="I1530" s="19">
        <f>B1530/C1530</f>
        <v>1</v>
      </c>
      <c r="J1530" s="22">
        <v>1</v>
      </c>
      <c r="K1530" s="24">
        <v>125</v>
      </c>
      <c r="L1530" s="24">
        <v>4</v>
      </c>
      <c r="M1530" s="25">
        <v>6</v>
      </c>
      <c r="N1530" s="22">
        <f>M1530/4</f>
        <v>1.5</v>
      </c>
      <c r="O1530" s="19">
        <f>M1530/N1530</f>
        <v>4</v>
      </c>
      <c r="P1530" s="26">
        <v>5</v>
      </c>
      <c r="Q1530" s="30">
        <f>P1530</f>
        <v>5</v>
      </c>
      <c r="R1530" s="20">
        <f>AA1530/V1530</f>
        <v>100</v>
      </c>
      <c r="S1530" s="27">
        <v>30</v>
      </c>
      <c r="T1530" s="30">
        <f>S1530</f>
        <v>30</v>
      </c>
      <c r="U1530" s="20">
        <f>AB1530/W1530</f>
        <v>100</v>
      </c>
      <c r="V1530" s="19">
        <f>ROUND((Q1530/100)*G1530,0)</f>
        <v>500</v>
      </c>
      <c r="W1530" s="19">
        <f>ROUND(((T1530/100)*G1530)/J1530,0)</f>
        <v>3000</v>
      </c>
      <c r="X1530" s="19">
        <v>0</v>
      </c>
      <c r="Y1530" s="19">
        <v>0</v>
      </c>
      <c r="Z1530" s="19">
        <v>0</v>
      </c>
      <c r="AA1530" s="20">
        <f>G1530*P1530</f>
        <v>50000</v>
      </c>
      <c r="AB1530" s="20">
        <f>(G1530*S1530)/J1530</f>
        <v>300000</v>
      </c>
      <c r="AC1530" s="20">
        <v>0</v>
      </c>
      <c r="AD1530" s="20">
        <v>0</v>
      </c>
      <c r="AE1530" s="20">
        <v>0</v>
      </c>
      <c r="AF1530" s="24">
        <v>100</v>
      </c>
      <c r="AG1530" s="24">
        <v>0</v>
      </c>
      <c r="AH1530" s="24">
        <v>1</v>
      </c>
      <c r="AI1530" s="24">
        <v>100</v>
      </c>
      <c r="AJ1530" s="24">
        <v>0</v>
      </c>
      <c r="AK1530" s="24">
        <v>1</v>
      </c>
      <c r="AL1530" s="24">
        <v>0.5</v>
      </c>
      <c r="AM1530" s="24">
        <v>0.5</v>
      </c>
      <c r="AN1530" s="24">
        <v>0</v>
      </c>
      <c r="AO1530" s="24">
        <v>0</v>
      </c>
      <c r="AP1530" s="24">
        <v>0</v>
      </c>
      <c r="AQ1530" s="24">
        <v>0.01</v>
      </c>
      <c r="AR1530" s="24">
        <v>0.01</v>
      </c>
      <c r="AS1530" s="24">
        <v>0</v>
      </c>
      <c r="AT1530" s="24">
        <v>0</v>
      </c>
      <c r="AU1530" s="24">
        <v>0</v>
      </c>
      <c r="AV1530" s="24">
        <v>0</v>
      </c>
      <c r="AW1530" s="24">
        <v>0.2</v>
      </c>
      <c r="AX1530" s="24">
        <v>0</v>
      </c>
      <c r="AY1530" s="24">
        <v>0</v>
      </c>
      <c r="AZ1530" s="24">
        <v>0</v>
      </c>
      <c r="BA1530" s="24">
        <v>0.04</v>
      </c>
      <c r="BB1530" s="24">
        <v>0</v>
      </c>
      <c r="BC1530" s="22">
        <v>0.05</v>
      </c>
      <c r="BD1530" s="22">
        <v>0.05</v>
      </c>
      <c r="BE1530" s="24">
        <v>7.4999999999999997E-2</v>
      </c>
      <c r="BF1530" s="24">
        <v>5.0000000000000001E-3</v>
      </c>
      <c r="BG1530" s="24">
        <v>0</v>
      </c>
      <c r="BH1530" s="24">
        <v>0</v>
      </c>
      <c r="BI1530" s="24">
        <v>0</v>
      </c>
      <c r="BJ1530" s="24">
        <v>1.8749999999999999E-2</v>
      </c>
      <c r="BK1530" s="24">
        <v>1.25E-3</v>
      </c>
      <c r="BL1530" s="24">
        <v>0</v>
      </c>
      <c r="BM1530" s="24">
        <v>0</v>
      </c>
      <c r="BN1530" s="24">
        <v>0</v>
      </c>
      <c r="BO1530" s="24">
        <v>0.1</v>
      </c>
      <c r="BP1530" s="24">
        <v>0.1</v>
      </c>
      <c r="BQ1530" s="24">
        <v>0</v>
      </c>
      <c r="BR1530" s="24">
        <v>0</v>
      </c>
      <c r="BS1530" s="24">
        <v>0</v>
      </c>
      <c r="BT1530" s="24">
        <v>0.04</v>
      </c>
      <c r="BU1530" s="29">
        <v>0.2</v>
      </c>
      <c r="BV1530" s="23">
        <f>BT1530/(BT1530+BU1530)</f>
        <v>0.16666666666666666</v>
      </c>
      <c r="BW1530" s="23">
        <f>SQRT((BT1530*BU1530)/((BT1530+BU1530)^2*(BT1530+BU1530+1)))</f>
        <v>0.33467472037604118</v>
      </c>
      <c r="BX1530" s="30">
        <v>0.1</v>
      </c>
      <c r="BY1530" s="30">
        <v>0.7</v>
      </c>
      <c r="BZ1530" s="30">
        <v>0.1</v>
      </c>
      <c r="CA1530" s="30">
        <v>0.1</v>
      </c>
      <c r="CB1530" s="28" t="s">
        <v>83</v>
      </c>
      <c r="CC1530" s="24">
        <v>600</v>
      </c>
    </row>
    <row r="1531" spans="1:81" s="24" customFormat="1" x14ac:dyDescent="0.2">
      <c r="A1531" s="30">
        <f t="shared" si="23"/>
        <v>1530</v>
      </c>
      <c r="B1531" s="30">
        <v>100</v>
      </c>
      <c r="C1531" s="30">
        <v>100</v>
      </c>
      <c r="D1531" s="24">
        <v>5</v>
      </c>
      <c r="E1531" s="24">
        <v>5</v>
      </c>
      <c r="F1531" s="19" t="s">
        <v>80</v>
      </c>
      <c r="G1531" s="19">
        <f>IF(F1531="rectangle",B1531*C1531,IF(F1531="hook",B1531*C1531-(D1531*E1531),IF(F1531="eight",B1531*C1531-2*(D1531*E1531),IF(F1531="tee",B1531*C1531-2*(D1531*E1531),IF(F1531="cross",B1531*C1531-4*(D1531*E1531),"ERROR")))))</f>
        <v>10000</v>
      </c>
      <c r="H1531" s="19" t="s">
        <v>85</v>
      </c>
      <c r="I1531" s="19">
        <f>B1531/C1531</f>
        <v>1</v>
      </c>
      <c r="J1531" s="22">
        <v>1</v>
      </c>
      <c r="K1531" s="24">
        <v>125</v>
      </c>
      <c r="L1531" s="24">
        <v>4</v>
      </c>
      <c r="M1531" s="25">
        <v>6</v>
      </c>
      <c r="N1531" s="22">
        <f>M1531/4</f>
        <v>1.5</v>
      </c>
      <c r="O1531" s="19">
        <f>M1531/N1531</f>
        <v>4</v>
      </c>
      <c r="P1531" s="26">
        <v>5</v>
      </c>
      <c r="Q1531" s="30">
        <f>P1531</f>
        <v>5</v>
      </c>
      <c r="R1531" s="20">
        <f>AA1531/V1531</f>
        <v>100</v>
      </c>
      <c r="S1531" s="27">
        <v>30</v>
      </c>
      <c r="T1531" s="30">
        <f>S1531</f>
        <v>30</v>
      </c>
      <c r="U1531" s="20">
        <f>AB1531/W1531</f>
        <v>100</v>
      </c>
      <c r="V1531" s="19">
        <f>ROUND((Q1531/100)*G1531,0)</f>
        <v>500</v>
      </c>
      <c r="W1531" s="19">
        <f>ROUND(((T1531/100)*G1531)/J1531,0)</f>
        <v>3000</v>
      </c>
      <c r="X1531" s="19">
        <v>0</v>
      </c>
      <c r="Y1531" s="19">
        <v>0</v>
      </c>
      <c r="Z1531" s="19">
        <v>0</v>
      </c>
      <c r="AA1531" s="20">
        <f>G1531*P1531</f>
        <v>50000</v>
      </c>
      <c r="AB1531" s="20">
        <f>(G1531*S1531)/J1531</f>
        <v>300000</v>
      </c>
      <c r="AC1531" s="20">
        <v>0</v>
      </c>
      <c r="AD1531" s="20">
        <v>0</v>
      </c>
      <c r="AE1531" s="20">
        <v>0</v>
      </c>
      <c r="AF1531" s="24">
        <v>100</v>
      </c>
      <c r="AG1531" s="24">
        <v>0</v>
      </c>
      <c r="AH1531" s="24">
        <v>1</v>
      </c>
      <c r="AI1531" s="24">
        <v>100</v>
      </c>
      <c r="AJ1531" s="24">
        <v>0</v>
      </c>
      <c r="AK1531" s="24">
        <v>1</v>
      </c>
      <c r="AL1531" s="24">
        <v>0.5</v>
      </c>
      <c r="AM1531" s="24">
        <v>0.5</v>
      </c>
      <c r="AN1531" s="24">
        <v>0</v>
      </c>
      <c r="AO1531" s="24">
        <v>0</v>
      </c>
      <c r="AP1531" s="24">
        <v>0</v>
      </c>
      <c r="AQ1531" s="24">
        <v>0.01</v>
      </c>
      <c r="AR1531" s="24">
        <v>0.01</v>
      </c>
      <c r="AS1531" s="24">
        <v>0</v>
      </c>
      <c r="AT1531" s="24">
        <v>0</v>
      </c>
      <c r="AU1531" s="24">
        <v>0</v>
      </c>
      <c r="AV1531" s="24">
        <v>0</v>
      </c>
      <c r="AW1531" s="24">
        <v>0.2</v>
      </c>
      <c r="AX1531" s="24">
        <v>0</v>
      </c>
      <c r="AY1531" s="24">
        <v>0</v>
      </c>
      <c r="AZ1531" s="24">
        <v>0</v>
      </c>
      <c r="BA1531" s="24">
        <v>0.04</v>
      </c>
      <c r="BB1531" s="24">
        <v>0</v>
      </c>
      <c r="BC1531" s="22">
        <v>0.05</v>
      </c>
      <c r="BD1531" s="22">
        <v>0.05</v>
      </c>
      <c r="BE1531" s="24">
        <v>7.4999999999999997E-2</v>
      </c>
      <c r="BF1531" s="24">
        <v>5.0000000000000001E-3</v>
      </c>
      <c r="BG1531" s="24">
        <v>0</v>
      </c>
      <c r="BH1531" s="24">
        <v>0</v>
      </c>
      <c r="BI1531" s="24">
        <v>0</v>
      </c>
      <c r="BJ1531" s="24">
        <v>1.8749999999999999E-2</v>
      </c>
      <c r="BK1531" s="24">
        <v>1.25E-3</v>
      </c>
      <c r="BL1531" s="24">
        <v>0</v>
      </c>
      <c r="BM1531" s="24">
        <v>0</v>
      </c>
      <c r="BN1531" s="24">
        <v>0</v>
      </c>
      <c r="BO1531" s="24">
        <v>0.1</v>
      </c>
      <c r="BP1531" s="24">
        <v>0.1</v>
      </c>
      <c r="BQ1531" s="24">
        <v>0</v>
      </c>
      <c r="BR1531" s="24">
        <v>0</v>
      </c>
      <c r="BS1531" s="24">
        <v>0</v>
      </c>
      <c r="BT1531" s="24">
        <v>0.04</v>
      </c>
      <c r="BU1531" s="29">
        <v>0.1</v>
      </c>
      <c r="BV1531" s="23">
        <f>BT1531/(BT1531+BU1531)</f>
        <v>0.2857142857142857</v>
      </c>
      <c r="BW1531" s="23">
        <f>SQRT((BT1531*BU1531)/((BT1531+BU1531)^2*(BT1531+BU1531+1)))</f>
        <v>0.42310634125649449</v>
      </c>
      <c r="BX1531" s="30">
        <v>0.1</v>
      </c>
      <c r="BY1531" s="30">
        <v>0.7</v>
      </c>
      <c r="BZ1531" s="30">
        <v>0.1</v>
      </c>
      <c r="CA1531" s="30">
        <v>0.1</v>
      </c>
      <c r="CB1531" s="28" t="s">
        <v>83</v>
      </c>
      <c r="CC1531" s="24">
        <v>600</v>
      </c>
    </row>
    <row r="1532" spans="1:81" s="24" customFormat="1" x14ac:dyDescent="0.2">
      <c r="A1532" s="30">
        <f t="shared" si="23"/>
        <v>1531</v>
      </c>
      <c r="B1532" s="30">
        <v>20</v>
      </c>
      <c r="C1532" s="30">
        <v>20</v>
      </c>
      <c r="D1532" s="24">
        <v>5</v>
      </c>
      <c r="E1532" s="24">
        <v>5</v>
      </c>
      <c r="F1532" s="19" t="s">
        <v>80</v>
      </c>
      <c r="G1532" s="19">
        <f>IF(F1532="rectangle",B1532*C1532,IF(F1532="hook",B1532*C1532-(D1532*E1532),IF(F1532="eight",B1532*C1532-2*(D1532*E1532),IF(F1532="tee",B1532*C1532-2*(D1532*E1532),IF(F1532="cross",B1532*C1532-4*(D1532*E1532),"ERROR")))))</f>
        <v>400</v>
      </c>
      <c r="H1532" s="19" t="s">
        <v>84</v>
      </c>
      <c r="I1532" s="19">
        <f>B1532/C1532</f>
        <v>1</v>
      </c>
      <c r="J1532" s="22">
        <v>1</v>
      </c>
      <c r="K1532" s="24">
        <v>125</v>
      </c>
      <c r="L1532" s="24">
        <v>4</v>
      </c>
      <c r="M1532" s="25">
        <v>6</v>
      </c>
      <c r="N1532" s="22">
        <f>M1532/4</f>
        <v>1.5</v>
      </c>
      <c r="O1532" s="19">
        <f>M1532/N1532</f>
        <v>4</v>
      </c>
      <c r="P1532" s="26">
        <v>5</v>
      </c>
      <c r="Q1532" s="30">
        <f>P1532</f>
        <v>5</v>
      </c>
      <c r="R1532" s="20">
        <f>AA1532/V1532</f>
        <v>100</v>
      </c>
      <c r="S1532" s="27">
        <v>5</v>
      </c>
      <c r="T1532" s="30">
        <f>S1532</f>
        <v>5</v>
      </c>
      <c r="U1532" s="20">
        <f>AB1532/W1532</f>
        <v>100</v>
      </c>
      <c r="V1532" s="19">
        <f>ROUND((Q1532/100)*G1532,0)</f>
        <v>20</v>
      </c>
      <c r="W1532" s="19">
        <f>ROUND(((T1532/100)*G1532)/J1532,0)</f>
        <v>20</v>
      </c>
      <c r="X1532" s="19">
        <v>0</v>
      </c>
      <c r="Y1532" s="19">
        <v>0</v>
      </c>
      <c r="Z1532" s="19">
        <v>0</v>
      </c>
      <c r="AA1532" s="20">
        <f>G1532*P1532</f>
        <v>2000</v>
      </c>
      <c r="AB1532" s="20">
        <f>(G1532*S1532)/J1532</f>
        <v>2000</v>
      </c>
      <c r="AC1532" s="20">
        <v>0</v>
      </c>
      <c r="AD1532" s="20">
        <v>0</v>
      </c>
      <c r="AE1532" s="20">
        <v>0</v>
      </c>
      <c r="AF1532" s="24">
        <v>100</v>
      </c>
      <c r="AG1532" s="24">
        <v>0</v>
      </c>
      <c r="AH1532" s="24">
        <v>1</v>
      </c>
      <c r="AI1532" s="24">
        <v>100</v>
      </c>
      <c r="AJ1532" s="24">
        <v>0</v>
      </c>
      <c r="AK1532" s="24">
        <v>1</v>
      </c>
      <c r="AL1532" s="24">
        <v>0.5</v>
      </c>
      <c r="AM1532" s="24">
        <v>0.5</v>
      </c>
      <c r="AN1532" s="24">
        <v>0</v>
      </c>
      <c r="AO1532" s="24">
        <v>0</v>
      </c>
      <c r="AP1532" s="24">
        <v>0</v>
      </c>
      <c r="AQ1532" s="24">
        <v>0.01</v>
      </c>
      <c r="AR1532" s="24">
        <v>0.01</v>
      </c>
      <c r="AS1532" s="24">
        <v>0</v>
      </c>
      <c r="AT1532" s="24">
        <v>0</v>
      </c>
      <c r="AU1532" s="24">
        <v>0</v>
      </c>
      <c r="AV1532" s="24">
        <v>0</v>
      </c>
      <c r="AW1532" s="24">
        <v>0.2</v>
      </c>
      <c r="AX1532" s="24">
        <v>0</v>
      </c>
      <c r="AY1532" s="24">
        <v>0</v>
      </c>
      <c r="AZ1532" s="24">
        <v>0</v>
      </c>
      <c r="BA1532" s="24">
        <v>0.04</v>
      </c>
      <c r="BB1532" s="24">
        <v>0</v>
      </c>
      <c r="BC1532" s="22">
        <v>0.05</v>
      </c>
      <c r="BD1532" s="22">
        <v>0.05</v>
      </c>
      <c r="BE1532" s="24">
        <v>7.4999999999999997E-2</v>
      </c>
      <c r="BF1532" s="24">
        <v>5.0000000000000001E-3</v>
      </c>
      <c r="BG1532" s="24">
        <v>0</v>
      </c>
      <c r="BH1532" s="24">
        <v>0</v>
      </c>
      <c r="BI1532" s="24">
        <v>0</v>
      </c>
      <c r="BJ1532" s="24">
        <v>1.8749999999999999E-2</v>
      </c>
      <c r="BK1532" s="24">
        <v>1.25E-3</v>
      </c>
      <c r="BL1532" s="24">
        <v>0</v>
      </c>
      <c r="BM1532" s="24">
        <v>0</v>
      </c>
      <c r="BN1532" s="24">
        <v>0</v>
      </c>
      <c r="BO1532" s="24">
        <v>0.1</v>
      </c>
      <c r="BP1532" s="24">
        <v>0.1</v>
      </c>
      <c r="BQ1532" s="24">
        <v>0</v>
      </c>
      <c r="BR1532" s="24">
        <v>0</v>
      </c>
      <c r="BS1532" s="24">
        <v>0</v>
      </c>
      <c r="BT1532" s="24">
        <v>0.04</v>
      </c>
      <c r="BU1532" s="29">
        <v>4</v>
      </c>
      <c r="BV1532" s="23">
        <f>BT1532/(BT1532+BU1532)</f>
        <v>9.9009900990099011E-3</v>
      </c>
      <c r="BW1532" s="23">
        <f>SQRT((BT1532*BU1532)/((BT1532+BU1532)^2*(BT1532+BU1532+1)))</f>
        <v>4.410251516706673E-2</v>
      </c>
      <c r="BX1532" s="30">
        <v>0.1</v>
      </c>
      <c r="BY1532" s="30">
        <v>0.7</v>
      </c>
      <c r="BZ1532" s="30">
        <v>0.1</v>
      </c>
      <c r="CA1532" s="30">
        <v>0.1</v>
      </c>
      <c r="CB1532" s="28" t="s">
        <v>83</v>
      </c>
      <c r="CC1532" s="24">
        <v>600</v>
      </c>
    </row>
    <row r="1533" spans="1:81" s="24" customFormat="1" x14ac:dyDescent="0.2">
      <c r="A1533" s="30">
        <f t="shared" si="23"/>
        <v>1532</v>
      </c>
      <c r="B1533" s="30">
        <v>20</v>
      </c>
      <c r="C1533" s="30">
        <v>20</v>
      </c>
      <c r="D1533" s="24">
        <v>5</v>
      </c>
      <c r="E1533" s="24">
        <v>5</v>
      </c>
      <c r="F1533" s="19" t="s">
        <v>80</v>
      </c>
      <c r="G1533" s="19">
        <f>IF(F1533="rectangle",B1533*C1533,IF(F1533="hook",B1533*C1533-(D1533*E1533),IF(F1533="eight",B1533*C1533-2*(D1533*E1533),IF(F1533="tee",B1533*C1533-2*(D1533*E1533),IF(F1533="cross",B1533*C1533-4*(D1533*E1533),"ERROR")))))</f>
        <v>400</v>
      </c>
      <c r="H1533" s="19" t="s">
        <v>84</v>
      </c>
      <c r="I1533" s="19">
        <f>B1533/C1533</f>
        <v>1</v>
      </c>
      <c r="J1533" s="22">
        <v>1</v>
      </c>
      <c r="K1533" s="24">
        <v>125</v>
      </c>
      <c r="L1533" s="24">
        <v>4</v>
      </c>
      <c r="M1533" s="25">
        <v>6</v>
      </c>
      <c r="N1533" s="22">
        <f>M1533/4</f>
        <v>1.5</v>
      </c>
      <c r="O1533" s="19">
        <f>M1533/N1533</f>
        <v>4</v>
      </c>
      <c r="P1533" s="26">
        <v>5</v>
      </c>
      <c r="Q1533" s="30">
        <f>P1533</f>
        <v>5</v>
      </c>
      <c r="R1533" s="20">
        <f>AA1533/V1533</f>
        <v>100</v>
      </c>
      <c r="S1533" s="27">
        <v>5</v>
      </c>
      <c r="T1533" s="30">
        <f>S1533</f>
        <v>5</v>
      </c>
      <c r="U1533" s="20">
        <f>AB1533/W1533</f>
        <v>100</v>
      </c>
      <c r="V1533" s="19">
        <f>ROUND((Q1533/100)*G1533,0)</f>
        <v>20</v>
      </c>
      <c r="W1533" s="19">
        <f>ROUND(((T1533/100)*G1533)/J1533,0)</f>
        <v>20</v>
      </c>
      <c r="X1533" s="19">
        <v>0</v>
      </c>
      <c r="Y1533" s="19">
        <v>0</v>
      </c>
      <c r="Z1533" s="19">
        <v>0</v>
      </c>
      <c r="AA1533" s="20">
        <f>G1533*P1533</f>
        <v>2000</v>
      </c>
      <c r="AB1533" s="20">
        <f>(G1533*S1533)/J1533</f>
        <v>2000</v>
      </c>
      <c r="AC1533" s="20">
        <v>0</v>
      </c>
      <c r="AD1533" s="20">
        <v>0</v>
      </c>
      <c r="AE1533" s="20">
        <v>0</v>
      </c>
      <c r="AF1533" s="24">
        <v>100</v>
      </c>
      <c r="AG1533" s="24">
        <v>0</v>
      </c>
      <c r="AH1533" s="24">
        <v>1</v>
      </c>
      <c r="AI1533" s="24">
        <v>100</v>
      </c>
      <c r="AJ1533" s="24">
        <v>0</v>
      </c>
      <c r="AK1533" s="24">
        <v>1</v>
      </c>
      <c r="AL1533" s="24">
        <v>0.5</v>
      </c>
      <c r="AM1533" s="24">
        <v>0.5</v>
      </c>
      <c r="AN1533" s="24">
        <v>0</v>
      </c>
      <c r="AO1533" s="24">
        <v>0</v>
      </c>
      <c r="AP1533" s="24">
        <v>0</v>
      </c>
      <c r="AQ1533" s="24">
        <v>0.01</v>
      </c>
      <c r="AR1533" s="24">
        <v>0.01</v>
      </c>
      <c r="AS1533" s="24">
        <v>0</v>
      </c>
      <c r="AT1533" s="24">
        <v>0</v>
      </c>
      <c r="AU1533" s="24">
        <v>0</v>
      </c>
      <c r="AV1533" s="24">
        <v>0</v>
      </c>
      <c r="AW1533" s="24">
        <v>0.2</v>
      </c>
      <c r="AX1533" s="24">
        <v>0</v>
      </c>
      <c r="AY1533" s="24">
        <v>0</v>
      </c>
      <c r="AZ1533" s="24">
        <v>0</v>
      </c>
      <c r="BA1533" s="24">
        <v>0.04</v>
      </c>
      <c r="BB1533" s="24">
        <v>0</v>
      </c>
      <c r="BC1533" s="22">
        <v>0.05</v>
      </c>
      <c r="BD1533" s="22">
        <v>0.05</v>
      </c>
      <c r="BE1533" s="24">
        <v>7.4999999999999997E-2</v>
      </c>
      <c r="BF1533" s="24">
        <v>5.0000000000000001E-3</v>
      </c>
      <c r="BG1533" s="24">
        <v>0</v>
      </c>
      <c r="BH1533" s="24">
        <v>0</v>
      </c>
      <c r="BI1533" s="24">
        <v>0</v>
      </c>
      <c r="BJ1533" s="24">
        <v>1.8749999999999999E-2</v>
      </c>
      <c r="BK1533" s="24">
        <v>1.25E-3</v>
      </c>
      <c r="BL1533" s="24">
        <v>0</v>
      </c>
      <c r="BM1533" s="24">
        <v>0</v>
      </c>
      <c r="BN1533" s="24">
        <v>0</v>
      </c>
      <c r="BO1533" s="24">
        <v>0.1</v>
      </c>
      <c r="BP1533" s="24">
        <v>0.1</v>
      </c>
      <c r="BQ1533" s="24">
        <v>0</v>
      </c>
      <c r="BR1533" s="24">
        <v>0</v>
      </c>
      <c r="BS1533" s="24">
        <v>0</v>
      </c>
      <c r="BT1533" s="24">
        <v>0.04</v>
      </c>
      <c r="BU1533" s="29">
        <v>0.2</v>
      </c>
      <c r="BV1533" s="23">
        <f>BT1533/(BT1533+BU1533)</f>
        <v>0.16666666666666666</v>
      </c>
      <c r="BW1533" s="23">
        <f>SQRT((BT1533*BU1533)/((BT1533+BU1533)^2*(BT1533+BU1533+1)))</f>
        <v>0.33467472037604118</v>
      </c>
      <c r="BX1533" s="30">
        <v>0.1</v>
      </c>
      <c r="BY1533" s="30">
        <v>0.7</v>
      </c>
      <c r="BZ1533" s="30">
        <v>0.1</v>
      </c>
      <c r="CA1533" s="30">
        <v>0.1</v>
      </c>
      <c r="CB1533" s="28" t="s">
        <v>83</v>
      </c>
      <c r="CC1533" s="24">
        <v>600</v>
      </c>
    </row>
    <row r="1534" spans="1:81" s="24" customFormat="1" x14ac:dyDescent="0.2">
      <c r="A1534" s="30">
        <f t="shared" si="23"/>
        <v>1533</v>
      </c>
      <c r="B1534" s="30">
        <v>20</v>
      </c>
      <c r="C1534" s="30">
        <v>20</v>
      </c>
      <c r="D1534" s="24">
        <v>5</v>
      </c>
      <c r="E1534" s="24">
        <v>5</v>
      </c>
      <c r="F1534" s="19" t="s">
        <v>80</v>
      </c>
      <c r="G1534" s="19">
        <f>IF(F1534="rectangle",B1534*C1534,IF(F1534="hook",B1534*C1534-(D1534*E1534),IF(F1534="eight",B1534*C1534-2*(D1534*E1534),IF(F1534="tee",B1534*C1534-2*(D1534*E1534),IF(F1534="cross",B1534*C1534-4*(D1534*E1534),"ERROR")))))</f>
        <v>400</v>
      </c>
      <c r="H1534" s="19" t="s">
        <v>84</v>
      </c>
      <c r="I1534" s="19">
        <f>B1534/C1534</f>
        <v>1</v>
      </c>
      <c r="J1534" s="22">
        <v>1</v>
      </c>
      <c r="K1534" s="24">
        <v>125</v>
      </c>
      <c r="L1534" s="24">
        <v>4</v>
      </c>
      <c r="M1534" s="25">
        <v>6</v>
      </c>
      <c r="N1534" s="22">
        <f>M1534/4</f>
        <v>1.5</v>
      </c>
      <c r="O1534" s="19">
        <f>M1534/N1534</f>
        <v>4</v>
      </c>
      <c r="P1534" s="26">
        <v>5</v>
      </c>
      <c r="Q1534" s="30">
        <f>P1534</f>
        <v>5</v>
      </c>
      <c r="R1534" s="20">
        <f>AA1534/V1534</f>
        <v>100</v>
      </c>
      <c r="S1534" s="27">
        <v>5</v>
      </c>
      <c r="T1534" s="30">
        <f>S1534</f>
        <v>5</v>
      </c>
      <c r="U1534" s="20">
        <f>AB1534/W1534</f>
        <v>100</v>
      </c>
      <c r="V1534" s="19">
        <f>ROUND((Q1534/100)*G1534,0)</f>
        <v>20</v>
      </c>
      <c r="W1534" s="19">
        <f>ROUND(((T1534/100)*G1534)/J1534,0)</f>
        <v>20</v>
      </c>
      <c r="X1534" s="19">
        <v>0</v>
      </c>
      <c r="Y1534" s="19">
        <v>0</v>
      </c>
      <c r="Z1534" s="19">
        <v>0</v>
      </c>
      <c r="AA1534" s="20">
        <f>G1534*P1534</f>
        <v>2000</v>
      </c>
      <c r="AB1534" s="20">
        <f>(G1534*S1534)/J1534</f>
        <v>2000</v>
      </c>
      <c r="AC1534" s="20">
        <v>0</v>
      </c>
      <c r="AD1534" s="20">
        <v>0</v>
      </c>
      <c r="AE1534" s="20">
        <v>0</v>
      </c>
      <c r="AF1534" s="24">
        <v>100</v>
      </c>
      <c r="AG1534" s="24">
        <v>0</v>
      </c>
      <c r="AH1534" s="24">
        <v>1</v>
      </c>
      <c r="AI1534" s="24">
        <v>100</v>
      </c>
      <c r="AJ1534" s="24">
        <v>0</v>
      </c>
      <c r="AK1534" s="24">
        <v>1</v>
      </c>
      <c r="AL1534" s="24">
        <v>0.5</v>
      </c>
      <c r="AM1534" s="24">
        <v>0.5</v>
      </c>
      <c r="AN1534" s="24">
        <v>0</v>
      </c>
      <c r="AO1534" s="24">
        <v>0</v>
      </c>
      <c r="AP1534" s="24">
        <v>0</v>
      </c>
      <c r="AQ1534" s="24">
        <v>0.01</v>
      </c>
      <c r="AR1534" s="24">
        <v>0.01</v>
      </c>
      <c r="AS1534" s="24">
        <v>0</v>
      </c>
      <c r="AT1534" s="24">
        <v>0</v>
      </c>
      <c r="AU1534" s="24">
        <v>0</v>
      </c>
      <c r="AV1534" s="24">
        <v>0</v>
      </c>
      <c r="AW1534" s="24">
        <v>0.2</v>
      </c>
      <c r="AX1534" s="24">
        <v>0</v>
      </c>
      <c r="AY1534" s="24">
        <v>0</v>
      </c>
      <c r="AZ1534" s="24">
        <v>0</v>
      </c>
      <c r="BA1534" s="24">
        <v>0.04</v>
      </c>
      <c r="BB1534" s="24">
        <v>0</v>
      </c>
      <c r="BC1534" s="22">
        <v>0.05</v>
      </c>
      <c r="BD1534" s="22">
        <v>0.05</v>
      </c>
      <c r="BE1534" s="24">
        <v>7.4999999999999997E-2</v>
      </c>
      <c r="BF1534" s="24">
        <v>5.0000000000000001E-3</v>
      </c>
      <c r="BG1534" s="24">
        <v>0</v>
      </c>
      <c r="BH1534" s="24">
        <v>0</v>
      </c>
      <c r="BI1534" s="24">
        <v>0</v>
      </c>
      <c r="BJ1534" s="24">
        <v>1.8749999999999999E-2</v>
      </c>
      <c r="BK1534" s="24">
        <v>1.25E-3</v>
      </c>
      <c r="BL1534" s="24">
        <v>0</v>
      </c>
      <c r="BM1534" s="24">
        <v>0</v>
      </c>
      <c r="BN1534" s="24">
        <v>0</v>
      </c>
      <c r="BO1534" s="24">
        <v>0.1</v>
      </c>
      <c r="BP1534" s="24">
        <v>0.1</v>
      </c>
      <c r="BQ1534" s="24">
        <v>0</v>
      </c>
      <c r="BR1534" s="24">
        <v>0</v>
      </c>
      <c r="BS1534" s="24">
        <v>0</v>
      </c>
      <c r="BT1534" s="24">
        <v>0.04</v>
      </c>
      <c r="BU1534" s="29">
        <v>0.1</v>
      </c>
      <c r="BV1534" s="23">
        <f>BT1534/(BT1534+BU1534)</f>
        <v>0.2857142857142857</v>
      </c>
      <c r="BW1534" s="23">
        <f>SQRT((BT1534*BU1534)/((BT1534+BU1534)^2*(BT1534+BU1534+1)))</f>
        <v>0.42310634125649449</v>
      </c>
      <c r="BX1534" s="30">
        <v>0.1</v>
      </c>
      <c r="BY1534" s="30">
        <v>0.7</v>
      </c>
      <c r="BZ1534" s="30">
        <v>0.1</v>
      </c>
      <c r="CA1534" s="30">
        <v>0.1</v>
      </c>
      <c r="CB1534" s="28" t="s">
        <v>83</v>
      </c>
      <c r="CC1534" s="24">
        <v>600</v>
      </c>
    </row>
    <row r="1535" spans="1:81" s="24" customFormat="1" x14ac:dyDescent="0.2">
      <c r="A1535" s="30">
        <f t="shared" si="23"/>
        <v>1534</v>
      </c>
      <c r="B1535" s="30">
        <v>20</v>
      </c>
      <c r="C1535" s="30">
        <v>20</v>
      </c>
      <c r="D1535" s="24">
        <v>5</v>
      </c>
      <c r="E1535" s="24">
        <v>5</v>
      </c>
      <c r="F1535" s="19" t="s">
        <v>80</v>
      </c>
      <c r="G1535" s="19">
        <f>IF(F1535="rectangle",B1535*C1535,IF(F1535="hook",B1535*C1535-(D1535*E1535),IF(F1535="eight",B1535*C1535-2*(D1535*E1535),IF(F1535="tee",B1535*C1535-2*(D1535*E1535),IF(F1535="cross",B1535*C1535-4*(D1535*E1535),"ERROR")))))</f>
        <v>400</v>
      </c>
      <c r="H1535" s="19" t="s">
        <v>84</v>
      </c>
      <c r="I1535" s="19">
        <f>B1535/C1535</f>
        <v>1</v>
      </c>
      <c r="J1535" s="22">
        <v>1</v>
      </c>
      <c r="K1535" s="24">
        <v>125</v>
      </c>
      <c r="L1535" s="24">
        <v>4</v>
      </c>
      <c r="M1535" s="25">
        <v>6</v>
      </c>
      <c r="N1535" s="22">
        <f>M1535/4</f>
        <v>1.5</v>
      </c>
      <c r="O1535" s="19">
        <f>M1535/N1535</f>
        <v>4</v>
      </c>
      <c r="P1535" s="26">
        <v>5</v>
      </c>
      <c r="Q1535" s="30">
        <f>P1535</f>
        <v>5</v>
      </c>
      <c r="R1535" s="20">
        <f>AA1535/V1535</f>
        <v>100</v>
      </c>
      <c r="S1535" s="27">
        <v>15</v>
      </c>
      <c r="T1535" s="30">
        <f>S1535</f>
        <v>15</v>
      </c>
      <c r="U1535" s="20">
        <f>AB1535/W1535</f>
        <v>100</v>
      </c>
      <c r="V1535" s="19">
        <f>ROUND((Q1535/100)*G1535,0)</f>
        <v>20</v>
      </c>
      <c r="W1535" s="19">
        <f>ROUND(((T1535/100)*G1535)/J1535,0)</f>
        <v>60</v>
      </c>
      <c r="X1535" s="19">
        <v>0</v>
      </c>
      <c r="Y1535" s="19">
        <v>0</v>
      </c>
      <c r="Z1535" s="19">
        <v>0</v>
      </c>
      <c r="AA1535" s="20">
        <f>G1535*P1535</f>
        <v>2000</v>
      </c>
      <c r="AB1535" s="20">
        <f>(G1535*S1535)/J1535</f>
        <v>6000</v>
      </c>
      <c r="AC1535" s="20">
        <v>0</v>
      </c>
      <c r="AD1535" s="20">
        <v>0</v>
      </c>
      <c r="AE1535" s="20">
        <v>0</v>
      </c>
      <c r="AF1535" s="24">
        <v>100</v>
      </c>
      <c r="AG1535" s="24">
        <v>0</v>
      </c>
      <c r="AH1535" s="24">
        <v>1</v>
      </c>
      <c r="AI1535" s="24">
        <v>100</v>
      </c>
      <c r="AJ1535" s="24">
        <v>0</v>
      </c>
      <c r="AK1535" s="24">
        <v>1</v>
      </c>
      <c r="AL1535" s="24">
        <v>0.5</v>
      </c>
      <c r="AM1535" s="24">
        <v>0.5</v>
      </c>
      <c r="AN1535" s="24">
        <v>0</v>
      </c>
      <c r="AO1535" s="24">
        <v>0</v>
      </c>
      <c r="AP1535" s="24">
        <v>0</v>
      </c>
      <c r="AQ1535" s="24">
        <v>0.01</v>
      </c>
      <c r="AR1535" s="24">
        <v>0.01</v>
      </c>
      <c r="AS1535" s="24">
        <v>0</v>
      </c>
      <c r="AT1535" s="24">
        <v>0</v>
      </c>
      <c r="AU1535" s="24">
        <v>0</v>
      </c>
      <c r="AV1535" s="24">
        <v>0</v>
      </c>
      <c r="AW1535" s="24">
        <v>0.2</v>
      </c>
      <c r="AX1535" s="24">
        <v>0</v>
      </c>
      <c r="AY1535" s="24">
        <v>0</v>
      </c>
      <c r="AZ1535" s="24">
        <v>0</v>
      </c>
      <c r="BA1535" s="24">
        <v>0.04</v>
      </c>
      <c r="BB1535" s="24">
        <v>0</v>
      </c>
      <c r="BC1535" s="22">
        <v>0.05</v>
      </c>
      <c r="BD1535" s="22">
        <v>0.05</v>
      </c>
      <c r="BE1535" s="24">
        <v>7.4999999999999997E-2</v>
      </c>
      <c r="BF1535" s="24">
        <v>5.0000000000000001E-3</v>
      </c>
      <c r="BG1535" s="24">
        <v>0</v>
      </c>
      <c r="BH1535" s="24">
        <v>0</v>
      </c>
      <c r="BI1535" s="24">
        <v>0</v>
      </c>
      <c r="BJ1535" s="24">
        <v>1.8749999999999999E-2</v>
      </c>
      <c r="BK1535" s="24">
        <v>1.25E-3</v>
      </c>
      <c r="BL1535" s="24">
        <v>0</v>
      </c>
      <c r="BM1535" s="24">
        <v>0</v>
      </c>
      <c r="BN1535" s="24">
        <v>0</v>
      </c>
      <c r="BO1535" s="24">
        <v>0.1</v>
      </c>
      <c r="BP1535" s="24">
        <v>0.1</v>
      </c>
      <c r="BQ1535" s="24">
        <v>0</v>
      </c>
      <c r="BR1535" s="24">
        <v>0</v>
      </c>
      <c r="BS1535" s="24">
        <v>0</v>
      </c>
      <c r="BT1535" s="24">
        <v>0.04</v>
      </c>
      <c r="BU1535" s="29">
        <v>4</v>
      </c>
      <c r="BV1535" s="23">
        <f>BT1535/(BT1535+BU1535)</f>
        <v>9.9009900990099011E-3</v>
      </c>
      <c r="BW1535" s="23">
        <f>SQRT((BT1535*BU1535)/((BT1535+BU1535)^2*(BT1535+BU1535+1)))</f>
        <v>4.410251516706673E-2</v>
      </c>
      <c r="BX1535" s="30">
        <v>0.1</v>
      </c>
      <c r="BY1535" s="30">
        <v>0.7</v>
      </c>
      <c r="BZ1535" s="30">
        <v>0.1</v>
      </c>
      <c r="CA1535" s="30">
        <v>0.1</v>
      </c>
      <c r="CB1535" s="28" t="s">
        <v>83</v>
      </c>
      <c r="CC1535" s="24">
        <v>600</v>
      </c>
    </row>
    <row r="1536" spans="1:81" s="24" customFormat="1" x14ac:dyDescent="0.2">
      <c r="A1536" s="30">
        <f t="shared" si="23"/>
        <v>1535</v>
      </c>
      <c r="B1536" s="30">
        <v>20</v>
      </c>
      <c r="C1536" s="30">
        <v>20</v>
      </c>
      <c r="D1536" s="24">
        <v>5</v>
      </c>
      <c r="E1536" s="24">
        <v>5</v>
      </c>
      <c r="F1536" s="19" t="s">
        <v>80</v>
      </c>
      <c r="G1536" s="19">
        <f>IF(F1536="rectangle",B1536*C1536,IF(F1536="hook",B1536*C1536-(D1536*E1536),IF(F1536="eight",B1536*C1536-2*(D1536*E1536),IF(F1536="tee",B1536*C1536-2*(D1536*E1536),IF(F1536="cross",B1536*C1536-4*(D1536*E1536),"ERROR")))))</f>
        <v>400</v>
      </c>
      <c r="H1536" s="19" t="s">
        <v>84</v>
      </c>
      <c r="I1536" s="19">
        <f>B1536/C1536</f>
        <v>1</v>
      </c>
      <c r="J1536" s="22">
        <v>1</v>
      </c>
      <c r="K1536" s="24">
        <v>125</v>
      </c>
      <c r="L1536" s="24">
        <v>4</v>
      </c>
      <c r="M1536" s="25">
        <v>6</v>
      </c>
      <c r="N1536" s="22">
        <f>M1536/4</f>
        <v>1.5</v>
      </c>
      <c r="O1536" s="19">
        <f>M1536/N1536</f>
        <v>4</v>
      </c>
      <c r="P1536" s="26">
        <v>5</v>
      </c>
      <c r="Q1536" s="30">
        <f>P1536</f>
        <v>5</v>
      </c>
      <c r="R1536" s="20">
        <f>AA1536/V1536</f>
        <v>100</v>
      </c>
      <c r="S1536" s="27">
        <v>15</v>
      </c>
      <c r="T1536" s="30">
        <f>S1536</f>
        <v>15</v>
      </c>
      <c r="U1536" s="20">
        <f>AB1536/W1536</f>
        <v>100</v>
      </c>
      <c r="V1536" s="19">
        <f>ROUND((Q1536/100)*G1536,0)</f>
        <v>20</v>
      </c>
      <c r="W1536" s="19">
        <f>ROUND(((T1536/100)*G1536)/J1536,0)</f>
        <v>60</v>
      </c>
      <c r="X1536" s="19">
        <v>0</v>
      </c>
      <c r="Y1536" s="19">
        <v>0</v>
      </c>
      <c r="Z1536" s="19">
        <v>0</v>
      </c>
      <c r="AA1536" s="20">
        <f>G1536*P1536</f>
        <v>2000</v>
      </c>
      <c r="AB1536" s="20">
        <f>(G1536*S1536)/J1536</f>
        <v>6000</v>
      </c>
      <c r="AC1536" s="20">
        <v>0</v>
      </c>
      <c r="AD1536" s="20">
        <v>0</v>
      </c>
      <c r="AE1536" s="20">
        <v>0</v>
      </c>
      <c r="AF1536" s="24">
        <v>100</v>
      </c>
      <c r="AG1536" s="24">
        <v>0</v>
      </c>
      <c r="AH1536" s="24">
        <v>1</v>
      </c>
      <c r="AI1536" s="24">
        <v>100</v>
      </c>
      <c r="AJ1536" s="24">
        <v>0</v>
      </c>
      <c r="AK1536" s="24">
        <v>1</v>
      </c>
      <c r="AL1536" s="24">
        <v>0.5</v>
      </c>
      <c r="AM1536" s="24">
        <v>0.5</v>
      </c>
      <c r="AN1536" s="24">
        <v>0</v>
      </c>
      <c r="AO1536" s="24">
        <v>0</v>
      </c>
      <c r="AP1536" s="24">
        <v>0</v>
      </c>
      <c r="AQ1536" s="24">
        <v>0.01</v>
      </c>
      <c r="AR1536" s="24">
        <v>0.01</v>
      </c>
      <c r="AS1536" s="24">
        <v>0</v>
      </c>
      <c r="AT1536" s="24">
        <v>0</v>
      </c>
      <c r="AU1536" s="24">
        <v>0</v>
      </c>
      <c r="AV1536" s="24">
        <v>0</v>
      </c>
      <c r="AW1536" s="24">
        <v>0.2</v>
      </c>
      <c r="AX1536" s="24">
        <v>0</v>
      </c>
      <c r="AY1536" s="24">
        <v>0</v>
      </c>
      <c r="AZ1536" s="24">
        <v>0</v>
      </c>
      <c r="BA1536" s="24">
        <v>0.04</v>
      </c>
      <c r="BB1536" s="24">
        <v>0</v>
      </c>
      <c r="BC1536" s="22">
        <v>0.05</v>
      </c>
      <c r="BD1536" s="22">
        <v>0.05</v>
      </c>
      <c r="BE1536" s="24">
        <v>7.4999999999999997E-2</v>
      </c>
      <c r="BF1536" s="24">
        <v>5.0000000000000001E-3</v>
      </c>
      <c r="BG1536" s="24">
        <v>0</v>
      </c>
      <c r="BH1536" s="24">
        <v>0</v>
      </c>
      <c r="BI1536" s="24">
        <v>0</v>
      </c>
      <c r="BJ1536" s="24">
        <v>1.8749999999999999E-2</v>
      </c>
      <c r="BK1536" s="24">
        <v>1.25E-3</v>
      </c>
      <c r="BL1536" s="24">
        <v>0</v>
      </c>
      <c r="BM1536" s="24">
        <v>0</v>
      </c>
      <c r="BN1536" s="24">
        <v>0</v>
      </c>
      <c r="BO1536" s="24">
        <v>0.1</v>
      </c>
      <c r="BP1536" s="24">
        <v>0.1</v>
      </c>
      <c r="BQ1536" s="24">
        <v>0</v>
      </c>
      <c r="BR1536" s="24">
        <v>0</v>
      </c>
      <c r="BS1536" s="24">
        <v>0</v>
      </c>
      <c r="BT1536" s="24">
        <v>0.04</v>
      </c>
      <c r="BU1536" s="29">
        <v>0.2</v>
      </c>
      <c r="BV1536" s="23">
        <f>BT1536/(BT1536+BU1536)</f>
        <v>0.16666666666666666</v>
      </c>
      <c r="BW1536" s="23">
        <f>SQRT((BT1536*BU1536)/((BT1536+BU1536)^2*(BT1536+BU1536+1)))</f>
        <v>0.33467472037604118</v>
      </c>
      <c r="BX1536" s="30">
        <v>0.1</v>
      </c>
      <c r="BY1536" s="30">
        <v>0.7</v>
      </c>
      <c r="BZ1536" s="30">
        <v>0.1</v>
      </c>
      <c r="CA1536" s="30">
        <v>0.1</v>
      </c>
      <c r="CB1536" s="28" t="s">
        <v>83</v>
      </c>
      <c r="CC1536" s="24">
        <v>600</v>
      </c>
    </row>
    <row r="1537" spans="1:81" s="24" customFormat="1" x14ac:dyDescent="0.2">
      <c r="A1537" s="30">
        <f t="shared" si="23"/>
        <v>1536</v>
      </c>
      <c r="B1537" s="30">
        <v>20</v>
      </c>
      <c r="C1537" s="30">
        <v>20</v>
      </c>
      <c r="D1537" s="24">
        <v>5</v>
      </c>
      <c r="E1537" s="24">
        <v>5</v>
      </c>
      <c r="F1537" s="19" t="s">
        <v>80</v>
      </c>
      <c r="G1537" s="19">
        <f>IF(F1537="rectangle",B1537*C1537,IF(F1537="hook",B1537*C1537-(D1537*E1537),IF(F1537="eight",B1537*C1537-2*(D1537*E1537),IF(F1537="tee",B1537*C1537-2*(D1537*E1537),IF(F1537="cross",B1537*C1537-4*(D1537*E1537),"ERROR")))))</f>
        <v>400</v>
      </c>
      <c r="H1537" s="19" t="s">
        <v>84</v>
      </c>
      <c r="I1537" s="19">
        <f>B1537/C1537</f>
        <v>1</v>
      </c>
      <c r="J1537" s="22">
        <v>1</v>
      </c>
      <c r="K1537" s="24">
        <v>125</v>
      </c>
      <c r="L1537" s="24">
        <v>4</v>
      </c>
      <c r="M1537" s="25">
        <v>6</v>
      </c>
      <c r="N1537" s="22">
        <f>M1537/4</f>
        <v>1.5</v>
      </c>
      <c r="O1537" s="19">
        <f>M1537/N1537</f>
        <v>4</v>
      </c>
      <c r="P1537" s="26">
        <v>5</v>
      </c>
      <c r="Q1537" s="30">
        <f>P1537</f>
        <v>5</v>
      </c>
      <c r="R1537" s="20">
        <f>AA1537/V1537</f>
        <v>100</v>
      </c>
      <c r="S1537" s="27">
        <v>15</v>
      </c>
      <c r="T1537" s="30">
        <f>S1537</f>
        <v>15</v>
      </c>
      <c r="U1537" s="20">
        <f>AB1537/W1537</f>
        <v>100</v>
      </c>
      <c r="V1537" s="19">
        <f>ROUND((Q1537/100)*G1537,0)</f>
        <v>20</v>
      </c>
      <c r="W1537" s="19">
        <f>ROUND(((T1537/100)*G1537)/J1537,0)</f>
        <v>60</v>
      </c>
      <c r="X1537" s="19">
        <v>0</v>
      </c>
      <c r="Y1537" s="19">
        <v>0</v>
      </c>
      <c r="Z1537" s="19">
        <v>0</v>
      </c>
      <c r="AA1537" s="20">
        <f>G1537*P1537</f>
        <v>2000</v>
      </c>
      <c r="AB1537" s="20">
        <f>(G1537*S1537)/J1537</f>
        <v>6000</v>
      </c>
      <c r="AC1537" s="20">
        <v>0</v>
      </c>
      <c r="AD1537" s="20">
        <v>0</v>
      </c>
      <c r="AE1537" s="20">
        <v>0</v>
      </c>
      <c r="AF1537" s="24">
        <v>100</v>
      </c>
      <c r="AG1537" s="24">
        <v>0</v>
      </c>
      <c r="AH1537" s="24">
        <v>1</v>
      </c>
      <c r="AI1537" s="24">
        <v>100</v>
      </c>
      <c r="AJ1537" s="24">
        <v>0</v>
      </c>
      <c r="AK1537" s="24">
        <v>1</v>
      </c>
      <c r="AL1537" s="24">
        <v>0.5</v>
      </c>
      <c r="AM1537" s="24">
        <v>0.5</v>
      </c>
      <c r="AN1537" s="24">
        <v>0</v>
      </c>
      <c r="AO1537" s="24">
        <v>0</v>
      </c>
      <c r="AP1537" s="24">
        <v>0</v>
      </c>
      <c r="AQ1537" s="24">
        <v>0.01</v>
      </c>
      <c r="AR1537" s="24">
        <v>0.01</v>
      </c>
      <c r="AS1537" s="24">
        <v>0</v>
      </c>
      <c r="AT1537" s="24">
        <v>0</v>
      </c>
      <c r="AU1537" s="24">
        <v>0</v>
      </c>
      <c r="AV1537" s="24">
        <v>0</v>
      </c>
      <c r="AW1537" s="24">
        <v>0.2</v>
      </c>
      <c r="AX1537" s="24">
        <v>0</v>
      </c>
      <c r="AY1537" s="24">
        <v>0</v>
      </c>
      <c r="AZ1537" s="24">
        <v>0</v>
      </c>
      <c r="BA1537" s="24">
        <v>0.04</v>
      </c>
      <c r="BB1537" s="24">
        <v>0</v>
      </c>
      <c r="BC1537" s="22">
        <v>0.05</v>
      </c>
      <c r="BD1537" s="22">
        <v>0.05</v>
      </c>
      <c r="BE1537" s="24">
        <v>7.4999999999999997E-2</v>
      </c>
      <c r="BF1537" s="24">
        <v>5.0000000000000001E-3</v>
      </c>
      <c r="BG1537" s="24">
        <v>0</v>
      </c>
      <c r="BH1537" s="24">
        <v>0</v>
      </c>
      <c r="BI1537" s="24">
        <v>0</v>
      </c>
      <c r="BJ1537" s="24">
        <v>1.8749999999999999E-2</v>
      </c>
      <c r="BK1537" s="24">
        <v>1.25E-3</v>
      </c>
      <c r="BL1537" s="24">
        <v>0</v>
      </c>
      <c r="BM1537" s="24">
        <v>0</v>
      </c>
      <c r="BN1537" s="24">
        <v>0</v>
      </c>
      <c r="BO1537" s="24">
        <v>0.1</v>
      </c>
      <c r="BP1537" s="24">
        <v>0.1</v>
      </c>
      <c r="BQ1537" s="24">
        <v>0</v>
      </c>
      <c r="BR1537" s="24">
        <v>0</v>
      </c>
      <c r="BS1537" s="24">
        <v>0</v>
      </c>
      <c r="BT1537" s="24">
        <v>0.04</v>
      </c>
      <c r="BU1537" s="29">
        <v>0.1</v>
      </c>
      <c r="BV1537" s="23">
        <f>BT1537/(BT1537+BU1537)</f>
        <v>0.2857142857142857</v>
      </c>
      <c r="BW1537" s="23">
        <f>SQRT((BT1537*BU1537)/((BT1537+BU1537)^2*(BT1537+BU1537+1)))</f>
        <v>0.42310634125649449</v>
      </c>
      <c r="BX1537" s="30">
        <v>0.1</v>
      </c>
      <c r="BY1537" s="30">
        <v>0.7</v>
      </c>
      <c r="BZ1537" s="30">
        <v>0.1</v>
      </c>
      <c r="CA1537" s="30">
        <v>0.1</v>
      </c>
      <c r="CB1537" s="28" t="s">
        <v>83</v>
      </c>
      <c r="CC1537" s="24">
        <v>600</v>
      </c>
    </row>
    <row r="1538" spans="1:81" s="24" customFormat="1" x14ac:dyDescent="0.2">
      <c r="A1538" s="30">
        <f t="shared" si="23"/>
        <v>1537</v>
      </c>
      <c r="B1538" s="30">
        <v>20</v>
      </c>
      <c r="C1538" s="30">
        <v>20</v>
      </c>
      <c r="D1538" s="24">
        <v>5</v>
      </c>
      <c r="E1538" s="24">
        <v>5</v>
      </c>
      <c r="F1538" s="19" t="s">
        <v>80</v>
      </c>
      <c r="G1538" s="19">
        <f>IF(F1538="rectangle",B1538*C1538,IF(F1538="hook",B1538*C1538-(D1538*E1538),IF(F1538="eight",B1538*C1538-2*(D1538*E1538),IF(F1538="tee",B1538*C1538-2*(D1538*E1538),IF(F1538="cross",B1538*C1538-4*(D1538*E1538),"ERROR")))))</f>
        <v>400</v>
      </c>
      <c r="H1538" s="19" t="s">
        <v>84</v>
      </c>
      <c r="I1538" s="19">
        <f>B1538/C1538</f>
        <v>1</v>
      </c>
      <c r="J1538" s="22">
        <v>1</v>
      </c>
      <c r="K1538" s="24">
        <v>125</v>
      </c>
      <c r="L1538" s="24">
        <v>4</v>
      </c>
      <c r="M1538" s="25">
        <v>6</v>
      </c>
      <c r="N1538" s="22">
        <f>M1538/4</f>
        <v>1.5</v>
      </c>
      <c r="O1538" s="19">
        <f>M1538/N1538</f>
        <v>4</v>
      </c>
      <c r="P1538" s="26">
        <v>5</v>
      </c>
      <c r="Q1538" s="30">
        <f>P1538</f>
        <v>5</v>
      </c>
      <c r="R1538" s="20">
        <f>AA1538/V1538</f>
        <v>100</v>
      </c>
      <c r="S1538" s="27">
        <v>30</v>
      </c>
      <c r="T1538" s="30">
        <f>S1538</f>
        <v>30</v>
      </c>
      <c r="U1538" s="20">
        <f>AB1538/W1538</f>
        <v>100</v>
      </c>
      <c r="V1538" s="19">
        <f>ROUND((Q1538/100)*G1538,0)</f>
        <v>20</v>
      </c>
      <c r="W1538" s="19">
        <f>ROUND(((T1538/100)*G1538)/J1538,0)</f>
        <v>120</v>
      </c>
      <c r="X1538" s="19">
        <v>0</v>
      </c>
      <c r="Y1538" s="19">
        <v>0</v>
      </c>
      <c r="Z1538" s="19">
        <v>0</v>
      </c>
      <c r="AA1538" s="20">
        <f>G1538*P1538</f>
        <v>2000</v>
      </c>
      <c r="AB1538" s="20">
        <f>(G1538*S1538)/J1538</f>
        <v>12000</v>
      </c>
      <c r="AC1538" s="20">
        <v>0</v>
      </c>
      <c r="AD1538" s="20">
        <v>0</v>
      </c>
      <c r="AE1538" s="20">
        <v>0</v>
      </c>
      <c r="AF1538" s="24">
        <v>100</v>
      </c>
      <c r="AG1538" s="24">
        <v>0</v>
      </c>
      <c r="AH1538" s="24">
        <v>1</v>
      </c>
      <c r="AI1538" s="24">
        <v>100</v>
      </c>
      <c r="AJ1538" s="24">
        <v>0</v>
      </c>
      <c r="AK1538" s="24">
        <v>1</v>
      </c>
      <c r="AL1538" s="24">
        <v>0.5</v>
      </c>
      <c r="AM1538" s="24">
        <v>0.5</v>
      </c>
      <c r="AN1538" s="24">
        <v>0</v>
      </c>
      <c r="AO1538" s="24">
        <v>0</v>
      </c>
      <c r="AP1538" s="24">
        <v>0</v>
      </c>
      <c r="AQ1538" s="24">
        <v>0.01</v>
      </c>
      <c r="AR1538" s="24">
        <v>0.01</v>
      </c>
      <c r="AS1538" s="24">
        <v>0</v>
      </c>
      <c r="AT1538" s="24">
        <v>0</v>
      </c>
      <c r="AU1538" s="24">
        <v>0</v>
      </c>
      <c r="AV1538" s="24">
        <v>0</v>
      </c>
      <c r="AW1538" s="24">
        <v>0.2</v>
      </c>
      <c r="AX1538" s="24">
        <v>0</v>
      </c>
      <c r="AY1538" s="24">
        <v>0</v>
      </c>
      <c r="AZ1538" s="24">
        <v>0</v>
      </c>
      <c r="BA1538" s="24">
        <v>0.04</v>
      </c>
      <c r="BB1538" s="24">
        <v>0</v>
      </c>
      <c r="BC1538" s="22">
        <v>0.05</v>
      </c>
      <c r="BD1538" s="22">
        <v>0.05</v>
      </c>
      <c r="BE1538" s="24">
        <v>7.4999999999999997E-2</v>
      </c>
      <c r="BF1538" s="24">
        <v>5.0000000000000001E-3</v>
      </c>
      <c r="BG1538" s="24">
        <v>0</v>
      </c>
      <c r="BH1538" s="24">
        <v>0</v>
      </c>
      <c r="BI1538" s="24">
        <v>0</v>
      </c>
      <c r="BJ1538" s="24">
        <v>1.8749999999999999E-2</v>
      </c>
      <c r="BK1538" s="24">
        <v>1.25E-3</v>
      </c>
      <c r="BL1538" s="24">
        <v>0</v>
      </c>
      <c r="BM1538" s="24">
        <v>0</v>
      </c>
      <c r="BN1538" s="24">
        <v>0</v>
      </c>
      <c r="BO1538" s="24">
        <v>0.1</v>
      </c>
      <c r="BP1538" s="24">
        <v>0.1</v>
      </c>
      <c r="BQ1538" s="24">
        <v>0</v>
      </c>
      <c r="BR1538" s="24">
        <v>0</v>
      </c>
      <c r="BS1538" s="24">
        <v>0</v>
      </c>
      <c r="BT1538" s="24">
        <v>0.04</v>
      </c>
      <c r="BU1538" s="29">
        <v>4</v>
      </c>
      <c r="BV1538" s="23">
        <f>BT1538/(BT1538+BU1538)</f>
        <v>9.9009900990099011E-3</v>
      </c>
      <c r="BW1538" s="23">
        <f>SQRT((BT1538*BU1538)/((BT1538+BU1538)^2*(BT1538+BU1538+1)))</f>
        <v>4.410251516706673E-2</v>
      </c>
      <c r="BX1538" s="30">
        <v>0.1</v>
      </c>
      <c r="BY1538" s="30">
        <v>0.7</v>
      </c>
      <c r="BZ1538" s="30">
        <v>0.1</v>
      </c>
      <c r="CA1538" s="30">
        <v>0.1</v>
      </c>
      <c r="CB1538" s="28" t="s">
        <v>83</v>
      </c>
      <c r="CC1538" s="24">
        <v>600</v>
      </c>
    </row>
    <row r="1539" spans="1:81" s="24" customFormat="1" x14ac:dyDescent="0.2">
      <c r="A1539" s="30">
        <f t="shared" si="23"/>
        <v>1538</v>
      </c>
      <c r="B1539" s="30">
        <v>20</v>
      </c>
      <c r="C1539" s="30">
        <v>20</v>
      </c>
      <c r="D1539" s="24">
        <v>5</v>
      </c>
      <c r="E1539" s="24">
        <v>5</v>
      </c>
      <c r="F1539" s="19" t="s">
        <v>80</v>
      </c>
      <c r="G1539" s="19">
        <f>IF(F1539="rectangle",B1539*C1539,IF(F1539="hook",B1539*C1539-(D1539*E1539),IF(F1539="eight",B1539*C1539-2*(D1539*E1539),IF(F1539="tee",B1539*C1539-2*(D1539*E1539),IF(F1539="cross",B1539*C1539-4*(D1539*E1539),"ERROR")))))</f>
        <v>400</v>
      </c>
      <c r="H1539" s="19" t="s">
        <v>84</v>
      </c>
      <c r="I1539" s="19">
        <f>B1539/C1539</f>
        <v>1</v>
      </c>
      <c r="J1539" s="22">
        <v>1</v>
      </c>
      <c r="K1539" s="24">
        <v>125</v>
      </c>
      <c r="L1539" s="24">
        <v>4</v>
      </c>
      <c r="M1539" s="25">
        <v>6</v>
      </c>
      <c r="N1539" s="22">
        <f>M1539/4</f>
        <v>1.5</v>
      </c>
      <c r="O1539" s="19">
        <f>M1539/N1539</f>
        <v>4</v>
      </c>
      <c r="P1539" s="26">
        <v>5</v>
      </c>
      <c r="Q1539" s="30">
        <f>P1539</f>
        <v>5</v>
      </c>
      <c r="R1539" s="20">
        <f>AA1539/V1539</f>
        <v>100</v>
      </c>
      <c r="S1539" s="27">
        <v>30</v>
      </c>
      <c r="T1539" s="30">
        <f>S1539</f>
        <v>30</v>
      </c>
      <c r="U1539" s="20">
        <f>AB1539/W1539</f>
        <v>100</v>
      </c>
      <c r="V1539" s="19">
        <f>ROUND((Q1539/100)*G1539,0)</f>
        <v>20</v>
      </c>
      <c r="W1539" s="19">
        <f>ROUND(((T1539/100)*G1539)/J1539,0)</f>
        <v>120</v>
      </c>
      <c r="X1539" s="19">
        <v>0</v>
      </c>
      <c r="Y1539" s="19">
        <v>0</v>
      </c>
      <c r="Z1539" s="19">
        <v>0</v>
      </c>
      <c r="AA1539" s="20">
        <f>G1539*P1539</f>
        <v>2000</v>
      </c>
      <c r="AB1539" s="20">
        <f>(G1539*S1539)/J1539</f>
        <v>12000</v>
      </c>
      <c r="AC1539" s="20">
        <v>0</v>
      </c>
      <c r="AD1539" s="20">
        <v>0</v>
      </c>
      <c r="AE1539" s="20">
        <v>0</v>
      </c>
      <c r="AF1539" s="24">
        <v>100</v>
      </c>
      <c r="AG1539" s="24">
        <v>0</v>
      </c>
      <c r="AH1539" s="24">
        <v>1</v>
      </c>
      <c r="AI1539" s="24">
        <v>100</v>
      </c>
      <c r="AJ1539" s="24">
        <v>0</v>
      </c>
      <c r="AK1539" s="24">
        <v>1</v>
      </c>
      <c r="AL1539" s="24">
        <v>0.5</v>
      </c>
      <c r="AM1539" s="24">
        <v>0.5</v>
      </c>
      <c r="AN1539" s="24">
        <v>0</v>
      </c>
      <c r="AO1539" s="24">
        <v>0</v>
      </c>
      <c r="AP1539" s="24">
        <v>0</v>
      </c>
      <c r="AQ1539" s="24">
        <v>0.01</v>
      </c>
      <c r="AR1539" s="24">
        <v>0.01</v>
      </c>
      <c r="AS1539" s="24">
        <v>0</v>
      </c>
      <c r="AT1539" s="24">
        <v>0</v>
      </c>
      <c r="AU1539" s="24">
        <v>0</v>
      </c>
      <c r="AV1539" s="24">
        <v>0</v>
      </c>
      <c r="AW1539" s="24">
        <v>0.2</v>
      </c>
      <c r="AX1539" s="24">
        <v>0</v>
      </c>
      <c r="AY1539" s="24">
        <v>0</v>
      </c>
      <c r="AZ1539" s="24">
        <v>0</v>
      </c>
      <c r="BA1539" s="24">
        <v>0.04</v>
      </c>
      <c r="BB1539" s="24">
        <v>0</v>
      </c>
      <c r="BC1539" s="22">
        <v>0.05</v>
      </c>
      <c r="BD1539" s="22">
        <v>0.05</v>
      </c>
      <c r="BE1539" s="24">
        <v>7.4999999999999997E-2</v>
      </c>
      <c r="BF1539" s="24">
        <v>5.0000000000000001E-3</v>
      </c>
      <c r="BG1539" s="24">
        <v>0</v>
      </c>
      <c r="BH1539" s="24">
        <v>0</v>
      </c>
      <c r="BI1539" s="24">
        <v>0</v>
      </c>
      <c r="BJ1539" s="24">
        <v>1.8749999999999999E-2</v>
      </c>
      <c r="BK1539" s="24">
        <v>1.25E-3</v>
      </c>
      <c r="BL1539" s="24">
        <v>0</v>
      </c>
      <c r="BM1539" s="24">
        <v>0</v>
      </c>
      <c r="BN1539" s="24">
        <v>0</v>
      </c>
      <c r="BO1539" s="24">
        <v>0.1</v>
      </c>
      <c r="BP1539" s="24">
        <v>0.1</v>
      </c>
      <c r="BQ1539" s="24">
        <v>0</v>
      </c>
      <c r="BR1539" s="24">
        <v>0</v>
      </c>
      <c r="BS1539" s="24">
        <v>0</v>
      </c>
      <c r="BT1539" s="24">
        <v>0.04</v>
      </c>
      <c r="BU1539" s="29">
        <v>0.2</v>
      </c>
      <c r="BV1539" s="23">
        <f>BT1539/(BT1539+BU1539)</f>
        <v>0.16666666666666666</v>
      </c>
      <c r="BW1539" s="23">
        <f>SQRT((BT1539*BU1539)/((BT1539+BU1539)^2*(BT1539+BU1539+1)))</f>
        <v>0.33467472037604118</v>
      </c>
      <c r="BX1539" s="30">
        <v>0.1</v>
      </c>
      <c r="BY1539" s="30">
        <v>0.7</v>
      </c>
      <c r="BZ1539" s="30">
        <v>0.1</v>
      </c>
      <c r="CA1539" s="30">
        <v>0.1</v>
      </c>
      <c r="CB1539" s="28" t="s">
        <v>83</v>
      </c>
      <c r="CC1539" s="24">
        <v>600</v>
      </c>
    </row>
    <row r="1540" spans="1:81" s="24" customFormat="1" x14ac:dyDescent="0.2">
      <c r="A1540" s="30">
        <f t="shared" ref="A1540:A1603" si="24">A1539+1</f>
        <v>1539</v>
      </c>
      <c r="B1540" s="30">
        <v>20</v>
      </c>
      <c r="C1540" s="30">
        <v>20</v>
      </c>
      <c r="D1540" s="24">
        <v>5</v>
      </c>
      <c r="E1540" s="24">
        <v>5</v>
      </c>
      <c r="F1540" s="19" t="s">
        <v>80</v>
      </c>
      <c r="G1540" s="19">
        <f>IF(F1540="rectangle",B1540*C1540,IF(F1540="hook",B1540*C1540-(D1540*E1540),IF(F1540="eight",B1540*C1540-2*(D1540*E1540),IF(F1540="tee",B1540*C1540-2*(D1540*E1540),IF(F1540="cross",B1540*C1540-4*(D1540*E1540),"ERROR")))))</f>
        <v>400</v>
      </c>
      <c r="H1540" s="19" t="s">
        <v>84</v>
      </c>
      <c r="I1540" s="19">
        <f>B1540/C1540</f>
        <v>1</v>
      </c>
      <c r="J1540" s="22">
        <v>1</v>
      </c>
      <c r="K1540" s="24">
        <v>125</v>
      </c>
      <c r="L1540" s="24">
        <v>4</v>
      </c>
      <c r="M1540" s="25">
        <v>6</v>
      </c>
      <c r="N1540" s="22">
        <f>M1540/4</f>
        <v>1.5</v>
      </c>
      <c r="O1540" s="19">
        <f>M1540/N1540</f>
        <v>4</v>
      </c>
      <c r="P1540" s="26">
        <v>5</v>
      </c>
      <c r="Q1540" s="30">
        <f>P1540</f>
        <v>5</v>
      </c>
      <c r="R1540" s="20">
        <f>AA1540/V1540</f>
        <v>100</v>
      </c>
      <c r="S1540" s="27">
        <v>30</v>
      </c>
      <c r="T1540" s="30">
        <f>S1540</f>
        <v>30</v>
      </c>
      <c r="U1540" s="20">
        <f>AB1540/W1540</f>
        <v>100</v>
      </c>
      <c r="V1540" s="19">
        <f>ROUND((Q1540/100)*G1540,0)</f>
        <v>20</v>
      </c>
      <c r="W1540" s="19">
        <f>ROUND(((T1540/100)*G1540)/J1540,0)</f>
        <v>120</v>
      </c>
      <c r="X1540" s="19">
        <v>0</v>
      </c>
      <c r="Y1540" s="19">
        <v>0</v>
      </c>
      <c r="Z1540" s="19">
        <v>0</v>
      </c>
      <c r="AA1540" s="20">
        <f>G1540*P1540</f>
        <v>2000</v>
      </c>
      <c r="AB1540" s="20">
        <f>(G1540*S1540)/J1540</f>
        <v>12000</v>
      </c>
      <c r="AC1540" s="20">
        <v>0</v>
      </c>
      <c r="AD1540" s="20">
        <v>0</v>
      </c>
      <c r="AE1540" s="20">
        <v>0</v>
      </c>
      <c r="AF1540" s="24">
        <v>100</v>
      </c>
      <c r="AG1540" s="24">
        <v>0</v>
      </c>
      <c r="AH1540" s="24">
        <v>1</v>
      </c>
      <c r="AI1540" s="24">
        <v>100</v>
      </c>
      <c r="AJ1540" s="24">
        <v>0</v>
      </c>
      <c r="AK1540" s="24">
        <v>1</v>
      </c>
      <c r="AL1540" s="24">
        <v>0.5</v>
      </c>
      <c r="AM1540" s="24">
        <v>0.5</v>
      </c>
      <c r="AN1540" s="24">
        <v>0</v>
      </c>
      <c r="AO1540" s="24">
        <v>0</v>
      </c>
      <c r="AP1540" s="24">
        <v>0</v>
      </c>
      <c r="AQ1540" s="24">
        <v>0.01</v>
      </c>
      <c r="AR1540" s="24">
        <v>0.01</v>
      </c>
      <c r="AS1540" s="24">
        <v>0</v>
      </c>
      <c r="AT1540" s="24">
        <v>0</v>
      </c>
      <c r="AU1540" s="24">
        <v>0</v>
      </c>
      <c r="AV1540" s="24">
        <v>0</v>
      </c>
      <c r="AW1540" s="24">
        <v>0.2</v>
      </c>
      <c r="AX1540" s="24">
        <v>0</v>
      </c>
      <c r="AY1540" s="24">
        <v>0</v>
      </c>
      <c r="AZ1540" s="24">
        <v>0</v>
      </c>
      <c r="BA1540" s="24">
        <v>0.04</v>
      </c>
      <c r="BB1540" s="24">
        <v>0</v>
      </c>
      <c r="BC1540" s="22">
        <v>0.05</v>
      </c>
      <c r="BD1540" s="22">
        <v>0.05</v>
      </c>
      <c r="BE1540" s="24">
        <v>7.4999999999999997E-2</v>
      </c>
      <c r="BF1540" s="24">
        <v>5.0000000000000001E-3</v>
      </c>
      <c r="BG1540" s="24">
        <v>0</v>
      </c>
      <c r="BH1540" s="24">
        <v>0</v>
      </c>
      <c r="BI1540" s="24">
        <v>0</v>
      </c>
      <c r="BJ1540" s="24">
        <v>1.8749999999999999E-2</v>
      </c>
      <c r="BK1540" s="24">
        <v>1.25E-3</v>
      </c>
      <c r="BL1540" s="24">
        <v>0</v>
      </c>
      <c r="BM1540" s="24">
        <v>0</v>
      </c>
      <c r="BN1540" s="24">
        <v>0</v>
      </c>
      <c r="BO1540" s="24">
        <v>0.1</v>
      </c>
      <c r="BP1540" s="24">
        <v>0.1</v>
      </c>
      <c r="BQ1540" s="24">
        <v>0</v>
      </c>
      <c r="BR1540" s="24">
        <v>0</v>
      </c>
      <c r="BS1540" s="24">
        <v>0</v>
      </c>
      <c r="BT1540" s="24">
        <v>0.04</v>
      </c>
      <c r="BU1540" s="29">
        <v>0.1</v>
      </c>
      <c r="BV1540" s="23">
        <f>BT1540/(BT1540+BU1540)</f>
        <v>0.2857142857142857</v>
      </c>
      <c r="BW1540" s="23">
        <f>SQRT((BT1540*BU1540)/((BT1540+BU1540)^2*(BT1540+BU1540+1)))</f>
        <v>0.42310634125649449</v>
      </c>
      <c r="BX1540" s="30">
        <v>0.1</v>
      </c>
      <c r="BY1540" s="30">
        <v>0.7</v>
      </c>
      <c r="BZ1540" s="30">
        <v>0.1</v>
      </c>
      <c r="CA1540" s="30">
        <v>0.1</v>
      </c>
      <c r="CB1540" s="28" t="s">
        <v>83</v>
      </c>
      <c r="CC1540" s="24">
        <v>600</v>
      </c>
    </row>
    <row r="1541" spans="1:81" s="24" customFormat="1" x14ac:dyDescent="0.2">
      <c r="A1541" s="30">
        <f t="shared" si="24"/>
        <v>1540</v>
      </c>
      <c r="B1541" s="30">
        <v>300</v>
      </c>
      <c r="C1541" s="30">
        <v>300</v>
      </c>
      <c r="D1541" s="24">
        <v>5</v>
      </c>
      <c r="E1541" s="24">
        <v>5</v>
      </c>
      <c r="F1541" s="19" t="s">
        <v>80</v>
      </c>
      <c r="G1541" s="19">
        <f>IF(F1541="rectangle",B1541*C1541,IF(F1541="hook",B1541*C1541-(D1541*E1541),IF(F1541="eight",B1541*C1541-2*(D1541*E1541),IF(F1541="tee",B1541*C1541-2*(D1541*E1541),IF(F1541="cross",B1541*C1541-4*(D1541*E1541),"ERROR")))))</f>
        <v>90000</v>
      </c>
      <c r="H1541" s="19" t="s">
        <v>87</v>
      </c>
      <c r="I1541" s="19">
        <f>B1541/C1541</f>
        <v>1</v>
      </c>
      <c r="J1541" s="22">
        <v>1</v>
      </c>
      <c r="K1541" s="24">
        <v>125</v>
      </c>
      <c r="L1541" s="24">
        <v>4</v>
      </c>
      <c r="M1541" s="25">
        <v>6</v>
      </c>
      <c r="N1541" s="22">
        <f>M1541/4</f>
        <v>1.5</v>
      </c>
      <c r="O1541" s="19">
        <f>M1541/N1541</f>
        <v>4</v>
      </c>
      <c r="P1541" s="26">
        <v>5</v>
      </c>
      <c r="Q1541" s="30">
        <f>P1541</f>
        <v>5</v>
      </c>
      <c r="R1541" s="20">
        <f>AA1541/V1541</f>
        <v>100</v>
      </c>
      <c r="S1541" s="27">
        <v>5</v>
      </c>
      <c r="T1541" s="30">
        <f>S1541</f>
        <v>5</v>
      </c>
      <c r="U1541" s="20">
        <f>AB1541/W1541</f>
        <v>100</v>
      </c>
      <c r="V1541" s="19">
        <f>ROUND((Q1541/100)*G1541,0)</f>
        <v>4500</v>
      </c>
      <c r="W1541" s="19">
        <f>ROUND(((T1541/100)*G1541)/J1541,0)</f>
        <v>4500</v>
      </c>
      <c r="X1541" s="19">
        <v>0</v>
      </c>
      <c r="Y1541" s="19">
        <v>0</v>
      </c>
      <c r="Z1541" s="19">
        <v>0</v>
      </c>
      <c r="AA1541" s="20">
        <f>G1541*P1541</f>
        <v>450000</v>
      </c>
      <c r="AB1541" s="20">
        <f>(G1541*S1541)/J1541</f>
        <v>450000</v>
      </c>
      <c r="AC1541" s="20">
        <v>0</v>
      </c>
      <c r="AD1541" s="20">
        <v>0</v>
      </c>
      <c r="AE1541" s="20">
        <v>0</v>
      </c>
      <c r="AF1541" s="24">
        <v>100</v>
      </c>
      <c r="AG1541" s="24">
        <v>0</v>
      </c>
      <c r="AH1541" s="24">
        <v>1</v>
      </c>
      <c r="AI1541" s="24">
        <v>100</v>
      </c>
      <c r="AJ1541" s="24">
        <v>0</v>
      </c>
      <c r="AK1541" s="24">
        <v>1</v>
      </c>
      <c r="AL1541" s="24">
        <v>0.5</v>
      </c>
      <c r="AM1541" s="24">
        <v>0.5</v>
      </c>
      <c r="AN1541" s="24">
        <v>0</v>
      </c>
      <c r="AO1541" s="24">
        <v>0</v>
      </c>
      <c r="AP1541" s="24">
        <v>0</v>
      </c>
      <c r="AQ1541" s="24">
        <v>0.01</v>
      </c>
      <c r="AR1541" s="24">
        <v>0.01</v>
      </c>
      <c r="AS1541" s="24">
        <v>0</v>
      </c>
      <c r="AT1541" s="24">
        <v>0</v>
      </c>
      <c r="AU1541" s="24">
        <v>0</v>
      </c>
      <c r="AV1541" s="24">
        <v>0</v>
      </c>
      <c r="AW1541" s="24">
        <v>0.2</v>
      </c>
      <c r="AX1541" s="24">
        <v>0</v>
      </c>
      <c r="AY1541" s="24">
        <v>0</v>
      </c>
      <c r="AZ1541" s="24">
        <v>0</v>
      </c>
      <c r="BA1541" s="24">
        <v>0.04</v>
      </c>
      <c r="BB1541" s="24">
        <v>0</v>
      </c>
      <c r="BC1541" s="22">
        <v>0.05</v>
      </c>
      <c r="BD1541" s="22">
        <v>0.05</v>
      </c>
      <c r="BE1541" s="24">
        <v>7.4999999999999997E-2</v>
      </c>
      <c r="BF1541" s="24">
        <v>5.0000000000000001E-3</v>
      </c>
      <c r="BG1541" s="24">
        <v>0</v>
      </c>
      <c r="BH1541" s="24">
        <v>0</v>
      </c>
      <c r="BI1541" s="24">
        <v>0</v>
      </c>
      <c r="BJ1541" s="24">
        <v>1.8749999999999999E-2</v>
      </c>
      <c r="BK1541" s="24">
        <v>1.25E-3</v>
      </c>
      <c r="BL1541" s="24">
        <v>0</v>
      </c>
      <c r="BM1541" s="24">
        <v>0</v>
      </c>
      <c r="BN1541" s="24">
        <v>0</v>
      </c>
      <c r="BO1541" s="24">
        <v>0.1</v>
      </c>
      <c r="BP1541" s="24">
        <v>0.1</v>
      </c>
      <c r="BQ1541" s="24">
        <v>0</v>
      </c>
      <c r="BR1541" s="24">
        <v>0</v>
      </c>
      <c r="BS1541" s="24">
        <v>0</v>
      </c>
      <c r="BT1541" s="24">
        <v>0.04</v>
      </c>
      <c r="BU1541" s="29">
        <v>4</v>
      </c>
      <c r="BV1541" s="23">
        <f>BT1541/(BT1541+BU1541)</f>
        <v>9.9009900990099011E-3</v>
      </c>
      <c r="BW1541" s="23">
        <f>SQRT((BT1541*BU1541)/((BT1541+BU1541)^2*(BT1541+BU1541+1)))</f>
        <v>4.410251516706673E-2</v>
      </c>
      <c r="BX1541" s="30">
        <v>0.1</v>
      </c>
      <c r="BY1541" s="30">
        <v>0.7</v>
      </c>
      <c r="BZ1541" s="30">
        <v>0.1</v>
      </c>
      <c r="CA1541" s="30">
        <v>0.1</v>
      </c>
      <c r="CB1541" s="28" t="s">
        <v>83</v>
      </c>
      <c r="CC1541" s="24">
        <v>600</v>
      </c>
    </row>
    <row r="1542" spans="1:81" s="24" customFormat="1" x14ac:dyDescent="0.2">
      <c r="A1542" s="30">
        <f t="shared" si="24"/>
        <v>1541</v>
      </c>
      <c r="B1542" s="30">
        <v>300</v>
      </c>
      <c r="C1542" s="30">
        <v>300</v>
      </c>
      <c r="D1542" s="24">
        <v>5</v>
      </c>
      <c r="E1542" s="24">
        <v>5</v>
      </c>
      <c r="F1542" s="19" t="s">
        <v>80</v>
      </c>
      <c r="G1542" s="19">
        <f>IF(F1542="rectangle",B1542*C1542,IF(F1542="hook",B1542*C1542-(D1542*E1542),IF(F1542="eight",B1542*C1542-2*(D1542*E1542),IF(F1542="tee",B1542*C1542-2*(D1542*E1542),IF(F1542="cross",B1542*C1542-4*(D1542*E1542),"ERROR")))))</f>
        <v>90000</v>
      </c>
      <c r="H1542" s="19" t="s">
        <v>87</v>
      </c>
      <c r="I1542" s="19">
        <f>B1542/C1542</f>
        <v>1</v>
      </c>
      <c r="J1542" s="22">
        <v>1</v>
      </c>
      <c r="K1542" s="24">
        <v>125</v>
      </c>
      <c r="L1542" s="24">
        <v>4</v>
      </c>
      <c r="M1542" s="25">
        <v>6</v>
      </c>
      <c r="N1542" s="22">
        <f>M1542/4</f>
        <v>1.5</v>
      </c>
      <c r="O1542" s="19">
        <f>M1542/N1542</f>
        <v>4</v>
      </c>
      <c r="P1542" s="26">
        <v>5</v>
      </c>
      <c r="Q1542" s="30">
        <f>P1542</f>
        <v>5</v>
      </c>
      <c r="R1542" s="20">
        <f>AA1542/V1542</f>
        <v>100</v>
      </c>
      <c r="S1542" s="27">
        <v>5</v>
      </c>
      <c r="T1542" s="30">
        <f>S1542</f>
        <v>5</v>
      </c>
      <c r="U1542" s="20">
        <f>AB1542/W1542</f>
        <v>100</v>
      </c>
      <c r="V1542" s="19">
        <f>ROUND((Q1542/100)*G1542,0)</f>
        <v>4500</v>
      </c>
      <c r="W1542" s="19">
        <f>ROUND(((T1542/100)*G1542)/J1542,0)</f>
        <v>4500</v>
      </c>
      <c r="X1542" s="19">
        <v>0</v>
      </c>
      <c r="Y1542" s="19">
        <v>0</v>
      </c>
      <c r="Z1542" s="19">
        <v>0</v>
      </c>
      <c r="AA1542" s="20">
        <f>G1542*P1542</f>
        <v>450000</v>
      </c>
      <c r="AB1542" s="20">
        <f>(G1542*S1542)/J1542</f>
        <v>450000</v>
      </c>
      <c r="AC1542" s="20">
        <v>0</v>
      </c>
      <c r="AD1542" s="20">
        <v>0</v>
      </c>
      <c r="AE1542" s="20">
        <v>0</v>
      </c>
      <c r="AF1542" s="24">
        <v>100</v>
      </c>
      <c r="AG1542" s="24">
        <v>0</v>
      </c>
      <c r="AH1542" s="24">
        <v>1</v>
      </c>
      <c r="AI1542" s="24">
        <v>100</v>
      </c>
      <c r="AJ1542" s="24">
        <v>0</v>
      </c>
      <c r="AK1542" s="24">
        <v>1</v>
      </c>
      <c r="AL1542" s="24">
        <v>0.5</v>
      </c>
      <c r="AM1542" s="24">
        <v>0.5</v>
      </c>
      <c r="AN1542" s="24">
        <v>0</v>
      </c>
      <c r="AO1542" s="24">
        <v>0</v>
      </c>
      <c r="AP1542" s="24">
        <v>0</v>
      </c>
      <c r="AQ1542" s="24">
        <v>0.01</v>
      </c>
      <c r="AR1542" s="24">
        <v>0.01</v>
      </c>
      <c r="AS1542" s="24">
        <v>0</v>
      </c>
      <c r="AT1542" s="24">
        <v>0</v>
      </c>
      <c r="AU1542" s="24">
        <v>0</v>
      </c>
      <c r="AV1542" s="24">
        <v>0</v>
      </c>
      <c r="AW1542" s="24">
        <v>0.2</v>
      </c>
      <c r="AX1542" s="24">
        <v>0</v>
      </c>
      <c r="AY1542" s="24">
        <v>0</v>
      </c>
      <c r="AZ1542" s="24">
        <v>0</v>
      </c>
      <c r="BA1542" s="24">
        <v>0.04</v>
      </c>
      <c r="BB1542" s="24">
        <v>0</v>
      </c>
      <c r="BC1542" s="22">
        <v>0.05</v>
      </c>
      <c r="BD1542" s="22">
        <v>0.05</v>
      </c>
      <c r="BE1542" s="24">
        <v>7.4999999999999997E-2</v>
      </c>
      <c r="BF1542" s="24">
        <v>5.0000000000000001E-3</v>
      </c>
      <c r="BG1542" s="24">
        <v>0</v>
      </c>
      <c r="BH1542" s="24">
        <v>0</v>
      </c>
      <c r="BI1542" s="24">
        <v>0</v>
      </c>
      <c r="BJ1542" s="24">
        <v>1.8749999999999999E-2</v>
      </c>
      <c r="BK1542" s="24">
        <v>1.25E-3</v>
      </c>
      <c r="BL1542" s="24">
        <v>0</v>
      </c>
      <c r="BM1542" s="24">
        <v>0</v>
      </c>
      <c r="BN1542" s="24">
        <v>0</v>
      </c>
      <c r="BO1542" s="24">
        <v>0.1</v>
      </c>
      <c r="BP1542" s="24">
        <v>0.1</v>
      </c>
      <c r="BQ1542" s="24">
        <v>0</v>
      </c>
      <c r="BR1542" s="24">
        <v>0</v>
      </c>
      <c r="BS1542" s="24">
        <v>0</v>
      </c>
      <c r="BT1542" s="24">
        <v>0.04</v>
      </c>
      <c r="BU1542" s="29">
        <v>0.2</v>
      </c>
      <c r="BV1542" s="23">
        <f>BT1542/(BT1542+BU1542)</f>
        <v>0.16666666666666666</v>
      </c>
      <c r="BW1542" s="23">
        <f>SQRT((BT1542*BU1542)/((BT1542+BU1542)^2*(BT1542+BU1542+1)))</f>
        <v>0.33467472037604118</v>
      </c>
      <c r="BX1542" s="30">
        <v>0.1</v>
      </c>
      <c r="BY1542" s="30">
        <v>0.7</v>
      </c>
      <c r="BZ1542" s="30">
        <v>0.1</v>
      </c>
      <c r="CA1542" s="30">
        <v>0.1</v>
      </c>
      <c r="CB1542" s="28" t="s">
        <v>83</v>
      </c>
      <c r="CC1542" s="24">
        <v>600</v>
      </c>
    </row>
    <row r="1543" spans="1:81" s="24" customFormat="1" x14ac:dyDescent="0.2">
      <c r="A1543" s="30">
        <f t="shared" si="24"/>
        <v>1542</v>
      </c>
      <c r="B1543" s="30">
        <v>300</v>
      </c>
      <c r="C1543" s="30">
        <v>300</v>
      </c>
      <c r="D1543" s="24">
        <v>5</v>
      </c>
      <c r="E1543" s="24">
        <v>5</v>
      </c>
      <c r="F1543" s="19" t="s">
        <v>80</v>
      </c>
      <c r="G1543" s="19">
        <f>IF(F1543="rectangle",B1543*C1543,IF(F1543="hook",B1543*C1543-(D1543*E1543),IF(F1543="eight",B1543*C1543-2*(D1543*E1543),IF(F1543="tee",B1543*C1543-2*(D1543*E1543),IF(F1543="cross",B1543*C1543-4*(D1543*E1543),"ERROR")))))</f>
        <v>90000</v>
      </c>
      <c r="H1543" s="19" t="s">
        <v>87</v>
      </c>
      <c r="I1543" s="19">
        <f>B1543/C1543</f>
        <v>1</v>
      </c>
      <c r="J1543" s="22">
        <v>1</v>
      </c>
      <c r="K1543" s="24">
        <v>125</v>
      </c>
      <c r="L1543" s="24">
        <v>4</v>
      </c>
      <c r="M1543" s="25">
        <v>6</v>
      </c>
      <c r="N1543" s="22">
        <f>M1543/4</f>
        <v>1.5</v>
      </c>
      <c r="O1543" s="19">
        <f>M1543/N1543</f>
        <v>4</v>
      </c>
      <c r="P1543" s="26">
        <v>5</v>
      </c>
      <c r="Q1543" s="30">
        <f>P1543</f>
        <v>5</v>
      </c>
      <c r="R1543" s="20">
        <f>AA1543/V1543</f>
        <v>100</v>
      </c>
      <c r="S1543" s="27">
        <v>5</v>
      </c>
      <c r="T1543" s="30">
        <f>S1543</f>
        <v>5</v>
      </c>
      <c r="U1543" s="20">
        <f>AB1543/W1543</f>
        <v>100</v>
      </c>
      <c r="V1543" s="19">
        <f>ROUND((Q1543/100)*G1543,0)</f>
        <v>4500</v>
      </c>
      <c r="W1543" s="19">
        <f>ROUND(((T1543/100)*G1543)/J1543,0)</f>
        <v>4500</v>
      </c>
      <c r="X1543" s="19">
        <v>0</v>
      </c>
      <c r="Y1543" s="19">
        <v>0</v>
      </c>
      <c r="Z1543" s="19">
        <v>0</v>
      </c>
      <c r="AA1543" s="20">
        <f>G1543*P1543</f>
        <v>450000</v>
      </c>
      <c r="AB1543" s="20">
        <f>(G1543*S1543)/J1543</f>
        <v>450000</v>
      </c>
      <c r="AC1543" s="20">
        <v>0</v>
      </c>
      <c r="AD1543" s="20">
        <v>0</v>
      </c>
      <c r="AE1543" s="20">
        <v>0</v>
      </c>
      <c r="AF1543" s="24">
        <v>100</v>
      </c>
      <c r="AG1543" s="24">
        <v>0</v>
      </c>
      <c r="AH1543" s="24">
        <v>1</v>
      </c>
      <c r="AI1543" s="24">
        <v>100</v>
      </c>
      <c r="AJ1543" s="24">
        <v>0</v>
      </c>
      <c r="AK1543" s="24">
        <v>1</v>
      </c>
      <c r="AL1543" s="24">
        <v>0.5</v>
      </c>
      <c r="AM1543" s="24">
        <v>0.5</v>
      </c>
      <c r="AN1543" s="24">
        <v>0</v>
      </c>
      <c r="AO1543" s="24">
        <v>0</v>
      </c>
      <c r="AP1543" s="24">
        <v>0</v>
      </c>
      <c r="AQ1543" s="24">
        <v>0.01</v>
      </c>
      <c r="AR1543" s="24">
        <v>0.01</v>
      </c>
      <c r="AS1543" s="24">
        <v>0</v>
      </c>
      <c r="AT1543" s="24">
        <v>0</v>
      </c>
      <c r="AU1543" s="24">
        <v>0</v>
      </c>
      <c r="AV1543" s="24">
        <v>0</v>
      </c>
      <c r="AW1543" s="24">
        <v>0.2</v>
      </c>
      <c r="AX1543" s="24">
        <v>0</v>
      </c>
      <c r="AY1543" s="24">
        <v>0</v>
      </c>
      <c r="AZ1543" s="24">
        <v>0</v>
      </c>
      <c r="BA1543" s="24">
        <v>0.04</v>
      </c>
      <c r="BB1543" s="24">
        <v>0</v>
      </c>
      <c r="BC1543" s="22">
        <v>0.05</v>
      </c>
      <c r="BD1543" s="22">
        <v>0.05</v>
      </c>
      <c r="BE1543" s="24">
        <v>7.4999999999999997E-2</v>
      </c>
      <c r="BF1543" s="24">
        <v>5.0000000000000001E-3</v>
      </c>
      <c r="BG1543" s="24">
        <v>0</v>
      </c>
      <c r="BH1543" s="24">
        <v>0</v>
      </c>
      <c r="BI1543" s="24">
        <v>0</v>
      </c>
      <c r="BJ1543" s="24">
        <v>1.8749999999999999E-2</v>
      </c>
      <c r="BK1543" s="24">
        <v>1.25E-3</v>
      </c>
      <c r="BL1543" s="24">
        <v>0</v>
      </c>
      <c r="BM1543" s="24">
        <v>0</v>
      </c>
      <c r="BN1543" s="24">
        <v>0</v>
      </c>
      <c r="BO1543" s="24">
        <v>0.1</v>
      </c>
      <c r="BP1543" s="24">
        <v>0.1</v>
      </c>
      <c r="BQ1543" s="24">
        <v>0</v>
      </c>
      <c r="BR1543" s="24">
        <v>0</v>
      </c>
      <c r="BS1543" s="24">
        <v>0</v>
      </c>
      <c r="BT1543" s="24">
        <v>0.04</v>
      </c>
      <c r="BU1543" s="29">
        <v>0.1</v>
      </c>
      <c r="BV1543" s="23">
        <f>BT1543/(BT1543+BU1543)</f>
        <v>0.2857142857142857</v>
      </c>
      <c r="BW1543" s="23">
        <f>SQRT((BT1543*BU1543)/((BT1543+BU1543)^2*(BT1543+BU1543+1)))</f>
        <v>0.42310634125649449</v>
      </c>
      <c r="BX1543" s="30">
        <v>0.1</v>
      </c>
      <c r="BY1543" s="30">
        <v>0.7</v>
      </c>
      <c r="BZ1543" s="30">
        <v>0.1</v>
      </c>
      <c r="CA1543" s="30">
        <v>0.1</v>
      </c>
      <c r="CB1543" s="28" t="s">
        <v>83</v>
      </c>
      <c r="CC1543" s="24">
        <v>600</v>
      </c>
    </row>
    <row r="1544" spans="1:81" s="24" customFormat="1" x14ac:dyDescent="0.2">
      <c r="A1544" s="30">
        <f t="shared" si="24"/>
        <v>1543</v>
      </c>
      <c r="B1544" s="30">
        <v>300</v>
      </c>
      <c r="C1544" s="30">
        <v>300</v>
      </c>
      <c r="D1544" s="24">
        <v>5</v>
      </c>
      <c r="E1544" s="24">
        <v>5</v>
      </c>
      <c r="F1544" s="19" t="s">
        <v>80</v>
      </c>
      <c r="G1544" s="19">
        <f>IF(F1544="rectangle",B1544*C1544,IF(F1544="hook",B1544*C1544-(D1544*E1544),IF(F1544="eight",B1544*C1544-2*(D1544*E1544),IF(F1544="tee",B1544*C1544-2*(D1544*E1544),IF(F1544="cross",B1544*C1544-4*(D1544*E1544),"ERROR")))))</f>
        <v>90000</v>
      </c>
      <c r="H1544" s="19" t="s">
        <v>87</v>
      </c>
      <c r="I1544" s="19">
        <f>B1544/C1544</f>
        <v>1</v>
      </c>
      <c r="J1544" s="22">
        <v>1</v>
      </c>
      <c r="K1544" s="24">
        <v>125</v>
      </c>
      <c r="L1544" s="24">
        <v>4</v>
      </c>
      <c r="M1544" s="25">
        <v>6</v>
      </c>
      <c r="N1544" s="22">
        <f>M1544/4</f>
        <v>1.5</v>
      </c>
      <c r="O1544" s="19">
        <f>M1544/N1544</f>
        <v>4</v>
      </c>
      <c r="P1544" s="26">
        <v>5</v>
      </c>
      <c r="Q1544" s="30">
        <f>P1544</f>
        <v>5</v>
      </c>
      <c r="R1544" s="20">
        <f>AA1544/V1544</f>
        <v>100</v>
      </c>
      <c r="S1544" s="27">
        <v>15</v>
      </c>
      <c r="T1544" s="30">
        <f>S1544</f>
        <v>15</v>
      </c>
      <c r="U1544" s="20">
        <f>AB1544/W1544</f>
        <v>100</v>
      </c>
      <c r="V1544" s="19">
        <f>ROUND((Q1544/100)*G1544,0)</f>
        <v>4500</v>
      </c>
      <c r="W1544" s="19">
        <f>ROUND(((T1544/100)*G1544)/J1544,0)</f>
        <v>13500</v>
      </c>
      <c r="X1544" s="19">
        <v>0</v>
      </c>
      <c r="Y1544" s="19">
        <v>0</v>
      </c>
      <c r="Z1544" s="19">
        <v>0</v>
      </c>
      <c r="AA1544" s="20">
        <f>G1544*P1544</f>
        <v>450000</v>
      </c>
      <c r="AB1544" s="20">
        <f>(G1544*S1544)/J1544</f>
        <v>1350000</v>
      </c>
      <c r="AC1544" s="20">
        <v>0</v>
      </c>
      <c r="AD1544" s="20">
        <v>0</v>
      </c>
      <c r="AE1544" s="20">
        <v>0</v>
      </c>
      <c r="AF1544" s="24">
        <v>100</v>
      </c>
      <c r="AG1544" s="24">
        <v>0</v>
      </c>
      <c r="AH1544" s="24">
        <v>1</v>
      </c>
      <c r="AI1544" s="24">
        <v>100</v>
      </c>
      <c r="AJ1544" s="24">
        <v>0</v>
      </c>
      <c r="AK1544" s="24">
        <v>1</v>
      </c>
      <c r="AL1544" s="24">
        <v>0.5</v>
      </c>
      <c r="AM1544" s="24">
        <v>0.5</v>
      </c>
      <c r="AN1544" s="24">
        <v>0</v>
      </c>
      <c r="AO1544" s="24">
        <v>0</v>
      </c>
      <c r="AP1544" s="24">
        <v>0</v>
      </c>
      <c r="AQ1544" s="24">
        <v>0.01</v>
      </c>
      <c r="AR1544" s="24">
        <v>0.01</v>
      </c>
      <c r="AS1544" s="24">
        <v>0</v>
      </c>
      <c r="AT1544" s="24">
        <v>0</v>
      </c>
      <c r="AU1544" s="24">
        <v>0</v>
      </c>
      <c r="AV1544" s="24">
        <v>0</v>
      </c>
      <c r="AW1544" s="24">
        <v>0.2</v>
      </c>
      <c r="AX1544" s="24">
        <v>0</v>
      </c>
      <c r="AY1544" s="24">
        <v>0</v>
      </c>
      <c r="AZ1544" s="24">
        <v>0</v>
      </c>
      <c r="BA1544" s="24">
        <v>0.04</v>
      </c>
      <c r="BB1544" s="24">
        <v>0</v>
      </c>
      <c r="BC1544" s="22">
        <v>0.05</v>
      </c>
      <c r="BD1544" s="22">
        <v>0.05</v>
      </c>
      <c r="BE1544" s="24">
        <v>7.4999999999999997E-2</v>
      </c>
      <c r="BF1544" s="24">
        <v>5.0000000000000001E-3</v>
      </c>
      <c r="BG1544" s="24">
        <v>0</v>
      </c>
      <c r="BH1544" s="24">
        <v>0</v>
      </c>
      <c r="BI1544" s="24">
        <v>0</v>
      </c>
      <c r="BJ1544" s="24">
        <v>1.8749999999999999E-2</v>
      </c>
      <c r="BK1544" s="24">
        <v>1.25E-3</v>
      </c>
      <c r="BL1544" s="24">
        <v>0</v>
      </c>
      <c r="BM1544" s="24">
        <v>0</v>
      </c>
      <c r="BN1544" s="24">
        <v>0</v>
      </c>
      <c r="BO1544" s="24">
        <v>0.1</v>
      </c>
      <c r="BP1544" s="24">
        <v>0.1</v>
      </c>
      <c r="BQ1544" s="24">
        <v>0</v>
      </c>
      <c r="BR1544" s="24">
        <v>0</v>
      </c>
      <c r="BS1544" s="24">
        <v>0</v>
      </c>
      <c r="BT1544" s="24">
        <v>0.04</v>
      </c>
      <c r="BU1544" s="29">
        <v>4</v>
      </c>
      <c r="BV1544" s="23">
        <f>BT1544/(BT1544+BU1544)</f>
        <v>9.9009900990099011E-3</v>
      </c>
      <c r="BW1544" s="23">
        <f>SQRT((BT1544*BU1544)/((BT1544+BU1544)^2*(BT1544+BU1544+1)))</f>
        <v>4.410251516706673E-2</v>
      </c>
      <c r="BX1544" s="30">
        <v>0.1</v>
      </c>
      <c r="BY1544" s="30">
        <v>0.7</v>
      </c>
      <c r="BZ1544" s="30">
        <v>0.1</v>
      </c>
      <c r="CA1544" s="30">
        <v>0.1</v>
      </c>
      <c r="CB1544" s="28" t="s">
        <v>83</v>
      </c>
      <c r="CC1544" s="24">
        <v>600</v>
      </c>
    </row>
    <row r="1545" spans="1:81" s="24" customFormat="1" x14ac:dyDescent="0.2">
      <c r="A1545" s="30">
        <f t="shared" si="24"/>
        <v>1544</v>
      </c>
      <c r="B1545" s="30">
        <v>300</v>
      </c>
      <c r="C1545" s="30">
        <v>300</v>
      </c>
      <c r="D1545" s="24">
        <v>5</v>
      </c>
      <c r="E1545" s="24">
        <v>5</v>
      </c>
      <c r="F1545" s="19" t="s">
        <v>80</v>
      </c>
      <c r="G1545" s="19">
        <f>IF(F1545="rectangle",B1545*C1545,IF(F1545="hook",B1545*C1545-(D1545*E1545),IF(F1545="eight",B1545*C1545-2*(D1545*E1545),IF(F1545="tee",B1545*C1545-2*(D1545*E1545),IF(F1545="cross",B1545*C1545-4*(D1545*E1545),"ERROR")))))</f>
        <v>90000</v>
      </c>
      <c r="H1545" s="19" t="s">
        <v>87</v>
      </c>
      <c r="I1545" s="19">
        <f>B1545/C1545</f>
        <v>1</v>
      </c>
      <c r="J1545" s="22">
        <v>1</v>
      </c>
      <c r="K1545" s="24">
        <v>125</v>
      </c>
      <c r="L1545" s="24">
        <v>4</v>
      </c>
      <c r="M1545" s="25">
        <v>6</v>
      </c>
      <c r="N1545" s="22">
        <f>M1545/4</f>
        <v>1.5</v>
      </c>
      <c r="O1545" s="19">
        <f>M1545/N1545</f>
        <v>4</v>
      </c>
      <c r="P1545" s="26">
        <v>5</v>
      </c>
      <c r="Q1545" s="30">
        <f>P1545</f>
        <v>5</v>
      </c>
      <c r="R1545" s="20">
        <f>AA1545/V1545</f>
        <v>100</v>
      </c>
      <c r="S1545" s="27">
        <v>15</v>
      </c>
      <c r="T1545" s="30">
        <f>S1545</f>
        <v>15</v>
      </c>
      <c r="U1545" s="20">
        <f>AB1545/W1545</f>
        <v>100</v>
      </c>
      <c r="V1545" s="19">
        <f>ROUND((Q1545/100)*G1545,0)</f>
        <v>4500</v>
      </c>
      <c r="W1545" s="19">
        <f>ROUND(((T1545/100)*G1545)/J1545,0)</f>
        <v>13500</v>
      </c>
      <c r="X1545" s="19">
        <v>0</v>
      </c>
      <c r="Y1545" s="19">
        <v>0</v>
      </c>
      <c r="Z1545" s="19">
        <v>0</v>
      </c>
      <c r="AA1545" s="20">
        <f>G1545*P1545</f>
        <v>450000</v>
      </c>
      <c r="AB1545" s="20">
        <f>(G1545*S1545)/J1545</f>
        <v>1350000</v>
      </c>
      <c r="AC1545" s="20">
        <v>0</v>
      </c>
      <c r="AD1545" s="20">
        <v>0</v>
      </c>
      <c r="AE1545" s="20">
        <v>0</v>
      </c>
      <c r="AF1545" s="24">
        <v>100</v>
      </c>
      <c r="AG1545" s="24">
        <v>0</v>
      </c>
      <c r="AH1545" s="24">
        <v>1</v>
      </c>
      <c r="AI1545" s="24">
        <v>100</v>
      </c>
      <c r="AJ1545" s="24">
        <v>0</v>
      </c>
      <c r="AK1545" s="24">
        <v>1</v>
      </c>
      <c r="AL1545" s="24">
        <v>0.5</v>
      </c>
      <c r="AM1545" s="24">
        <v>0.5</v>
      </c>
      <c r="AN1545" s="24">
        <v>0</v>
      </c>
      <c r="AO1545" s="24">
        <v>0</v>
      </c>
      <c r="AP1545" s="24">
        <v>0</v>
      </c>
      <c r="AQ1545" s="24">
        <v>0.01</v>
      </c>
      <c r="AR1545" s="24">
        <v>0.01</v>
      </c>
      <c r="AS1545" s="24">
        <v>0</v>
      </c>
      <c r="AT1545" s="24">
        <v>0</v>
      </c>
      <c r="AU1545" s="24">
        <v>0</v>
      </c>
      <c r="AV1545" s="24">
        <v>0</v>
      </c>
      <c r="AW1545" s="24">
        <v>0.2</v>
      </c>
      <c r="AX1545" s="24">
        <v>0</v>
      </c>
      <c r="AY1545" s="24">
        <v>0</v>
      </c>
      <c r="AZ1545" s="24">
        <v>0</v>
      </c>
      <c r="BA1545" s="24">
        <v>0.04</v>
      </c>
      <c r="BB1545" s="24">
        <v>0</v>
      </c>
      <c r="BC1545" s="22">
        <v>0.05</v>
      </c>
      <c r="BD1545" s="22">
        <v>0.05</v>
      </c>
      <c r="BE1545" s="24">
        <v>7.4999999999999997E-2</v>
      </c>
      <c r="BF1545" s="24">
        <v>5.0000000000000001E-3</v>
      </c>
      <c r="BG1545" s="24">
        <v>0</v>
      </c>
      <c r="BH1545" s="24">
        <v>0</v>
      </c>
      <c r="BI1545" s="24">
        <v>0</v>
      </c>
      <c r="BJ1545" s="24">
        <v>1.8749999999999999E-2</v>
      </c>
      <c r="BK1545" s="24">
        <v>1.25E-3</v>
      </c>
      <c r="BL1545" s="24">
        <v>0</v>
      </c>
      <c r="BM1545" s="24">
        <v>0</v>
      </c>
      <c r="BN1545" s="24">
        <v>0</v>
      </c>
      <c r="BO1545" s="24">
        <v>0.1</v>
      </c>
      <c r="BP1545" s="24">
        <v>0.1</v>
      </c>
      <c r="BQ1545" s="24">
        <v>0</v>
      </c>
      <c r="BR1545" s="24">
        <v>0</v>
      </c>
      <c r="BS1545" s="24">
        <v>0</v>
      </c>
      <c r="BT1545" s="24">
        <v>0.04</v>
      </c>
      <c r="BU1545" s="29">
        <v>0.2</v>
      </c>
      <c r="BV1545" s="23">
        <f>BT1545/(BT1545+BU1545)</f>
        <v>0.16666666666666666</v>
      </c>
      <c r="BW1545" s="23">
        <f>SQRT((BT1545*BU1545)/((BT1545+BU1545)^2*(BT1545+BU1545+1)))</f>
        <v>0.33467472037604118</v>
      </c>
      <c r="BX1545" s="30">
        <v>0.1</v>
      </c>
      <c r="BY1545" s="30">
        <v>0.7</v>
      </c>
      <c r="BZ1545" s="30">
        <v>0.1</v>
      </c>
      <c r="CA1545" s="30">
        <v>0.1</v>
      </c>
      <c r="CB1545" s="28" t="s">
        <v>83</v>
      </c>
      <c r="CC1545" s="24">
        <v>600</v>
      </c>
    </row>
    <row r="1546" spans="1:81" s="24" customFormat="1" x14ac:dyDescent="0.2">
      <c r="A1546" s="30">
        <f t="shared" si="24"/>
        <v>1545</v>
      </c>
      <c r="B1546" s="30">
        <v>300</v>
      </c>
      <c r="C1546" s="30">
        <v>300</v>
      </c>
      <c r="D1546" s="24">
        <v>5</v>
      </c>
      <c r="E1546" s="24">
        <v>5</v>
      </c>
      <c r="F1546" s="19" t="s">
        <v>80</v>
      </c>
      <c r="G1546" s="19">
        <f>IF(F1546="rectangle",B1546*C1546,IF(F1546="hook",B1546*C1546-(D1546*E1546),IF(F1546="eight",B1546*C1546-2*(D1546*E1546),IF(F1546="tee",B1546*C1546-2*(D1546*E1546),IF(F1546="cross",B1546*C1546-4*(D1546*E1546),"ERROR")))))</f>
        <v>90000</v>
      </c>
      <c r="H1546" s="19" t="s">
        <v>87</v>
      </c>
      <c r="I1546" s="19">
        <f>B1546/C1546</f>
        <v>1</v>
      </c>
      <c r="J1546" s="22">
        <v>1</v>
      </c>
      <c r="K1546" s="24">
        <v>125</v>
      </c>
      <c r="L1546" s="24">
        <v>4</v>
      </c>
      <c r="M1546" s="25">
        <v>6</v>
      </c>
      <c r="N1546" s="22">
        <f>M1546/4</f>
        <v>1.5</v>
      </c>
      <c r="O1546" s="19">
        <f>M1546/N1546</f>
        <v>4</v>
      </c>
      <c r="P1546" s="26">
        <v>5</v>
      </c>
      <c r="Q1546" s="30">
        <f>P1546</f>
        <v>5</v>
      </c>
      <c r="R1546" s="20">
        <f>AA1546/V1546</f>
        <v>100</v>
      </c>
      <c r="S1546" s="27">
        <v>15</v>
      </c>
      <c r="T1546" s="30">
        <f>S1546</f>
        <v>15</v>
      </c>
      <c r="U1546" s="20">
        <f>AB1546/W1546</f>
        <v>100</v>
      </c>
      <c r="V1546" s="19">
        <f>ROUND((Q1546/100)*G1546,0)</f>
        <v>4500</v>
      </c>
      <c r="W1546" s="19">
        <f>ROUND(((T1546/100)*G1546)/J1546,0)</f>
        <v>13500</v>
      </c>
      <c r="X1546" s="19">
        <v>0</v>
      </c>
      <c r="Y1546" s="19">
        <v>0</v>
      </c>
      <c r="Z1546" s="19">
        <v>0</v>
      </c>
      <c r="AA1546" s="20">
        <f>G1546*P1546</f>
        <v>450000</v>
      </c>
      <c r="AB1546" s="20">
        <f>(G1546*S1546)/J1546</f>
        <v>1350000</v>
      </c>
      <c r="AC1546" s="20">
        <v>0</v>
      </c>
      <c r="AD1546" s="20">
        <v>0</v>
      </c>
      <c r="AE1546" s="20">
        <v>0</v>
      </c>
      <c r="AF1546" s="24">
        <v>100</v>
      </c>
      <c r="AG1546" s="24">
        <v>0</v>
      </c>
      <c r="AH1546" s="24">
        <v>1</v>
      </c>
      <c r="AI1546" s="24">
        <v>100</v>
      </c>
      <c r="AJ1546" s="24">
        <v>0</v>
      </c>
      <c r="AK1546" s="24">
        <v>1</v>
      </c>
      <c r="AL1546" s="24">
        <v>0.5</v>
      </c>
      <c r="AM1546" s="24">
        <v>0.5</v>
      </c>
      <c r="AN1546" s="24">
        <v>0</v>
      </c>
      <c r="AO1546" s="24">
        <v>0</v>
      </c>
      <c r="AP1546" s="24">
        <v>0</v>
      </c>
      <c r="AQ1546" s="24">
        <v>0.01</v>
      </c>
      <c r="AR1546" s="24">
        <v>0.01</v>
      </c>
      <c r="AS1546" s="24">
        <v>0</v>
      </c>
      <c r="AT1546" s="24">
        <v>0</v>
      </c>
      <c r="AU1546" s="24">
        <v>0</v>
      </c>
      <c r="AV1546" s="24">
        <v>0</v>
      </c>
      <c r="AW1546" s="24">
        <v>0.2</v>
      </c>
      <c r="AX1546" s="24">
        <v>0</v>
      </c>
      <c r="AY1546" s="24">
        <v>0</v>
      </c>
      <c r="AZ1546" s="24">
        <v>0</v>
      </c>
      <c r="BA1546" s="24">
        <v>0.04</v>
      </c>
      <c r="BB1546" s="24">
        <v>0</v>
      </c>
      <c r="BC1546" s="22">
        <v>0.05</v>
      </c>
      <c r="BD1546" s="22">
        <v>0.05</v>
      </c>
      <c r="BE1546" s="24">
        <v>7.4999999999999997E-2</v>
      </c>
      <c r="BF1546" s="24">
        <v>5.0000000000000001E-3</v>
      </c>
      <c r="BG1546" s="24">
        <v>0</v>
      </c>
      <c r="BH1546" s="24">
        <v>0</v>
      </c>
      <c r="BI1546" s="24">
        <v>0</v>
      </c>
      <c r="BJ1546" s="24">
        <v>1.8749999999999999E-2</v>
      </c>
      <c r="BK1546" s="24">
        <v>1.25E-3</v>
      </c>
      <c r="BL1546" s="24">
        <v>0</v>
      </c>
      <c r="BM1546" s="24">
        <v>0</v>
      </c>
      <c r="BN1546" s="24">
        <v>0</v>
      </c>
      <c r="BO1546" s="24">
        <v>0.1</v>
      </c>
      <c r="BP1546" s="24">
        <v>0.1</v>
      </c>
      <c r="BQ1546" s="24">
        <v>0</v>
      </c>
      <c r="BR1546" s="24">
        <v>0</v>
      </c>
      <c r="BS1546" s="24">
        <v>0</v>
      </c>
      <c r="BT1546" s="24">
        <v>0.04</v>
      </c>
      <c r="BU1546" s="29">
        <v>0.1</v>
      </c>
      <c r="BV1546" s="23">
        <f>BT1546/(BT1546+BU1546)</f>
        <v>0.2857142857142857</v>
      </c>
      <c r="BW1546" s="23">
        <f>SQRT((BT1546*BU1546)/((BT1546+BU1546)^2*(BT1546+BU1546+1)))</f>
        <v>0.42310634125649449</v>
      </c>
      <c r="BX1546" s="30">
        <v>0.1</v>
      </c>
      <c r="BY1546" s="30">
        <v>0.7</v>
      </c>
      <c r="BZ1546" s="30">
        <v>0.1</v>
      </c>
      <c r="CA1546" s="30">
        <v>0.1</v>
      </c>
      <c r="CB1546" s="28" t="s">
        <v>83</v>
      </c>
      <c r="CC1546" s="24">
        <v>600</v>
      </c>
    </row>
    <row r="1547" spans="1:81" s="24" customFormat="1" x14ac:dyDescent="0.2">
      <c r="A1547" s="30">
        <f t="shared" si="24"/>
        <v>1546</v>
      </c>
      <c r="B1547" s="30">
        <v>300</v>
      </c>
      <c r="C1547" s="30">
        <v>300</v>
      </c>
      <c r="D1547" s="24">
        <v>5</v>
      </c>
      <c r="E1547" s="24">
        <v>5</v>
      </c>
      <c r="F1547" s="19" t="s">
        <v>80</v>
      </c>
      <c r="G1547" s="19">
        <f>IF(F1547="rectangle",B1547*C1547,IF(F1547="hook",B1547*C1547-(D1547*E1547),IF(F1547="eight",B1547*C1547-2*(D1547*E1547),IF(F1547="tee",B1547*C1547-2*(D1547*E1547),IF(F1547="cross",B1547*C1547-4*(D1547*E1547),"ERROR")))))</f>
        <v>90000</v>
      </c>
      <c r="H1547" s="19" t="s">
        <v>87</v>
      </c>
      <c r="I1547" s="19">
        <f>B1547/C1547</f>
        <v>1</v>
      </c>
      <c r="J1547" s="22">
        <v>1</v>
      </c>
      <c r="K1547" s="24">
        <v>125</v>
      </c>
      <c r="L1547" s="24">
        <v>4</v>
      </c>
      <c r="M1547" s="25">
        <v>6</v>
      </c>
      <c r="N1547" s="22">
        <f>M1547/4</f>
        <v>1.5</v>
      </c>
      <c r="O1547" s="19">
        <f>M1547/N1547</f>
        <v>4</v>
      </c>
      <c r="P1547" s="26">
        <v>5</v>
      </c>
      <c r="Q1547" s="30">
        <f>P1547</f>
        <v>5</v>
      </c>
      <c r="R1547" s="20">
        <f>AA1547/V1547</f>
        <v>100</v>
      </c>
      <c r="S1547" s="27">
        <v>30</v>
      </c>
      <c r="T1547" s="30">
        <f>S1547</f>
        <v>30</v>
      </c>
      <c r="U1547" s="20">
        <f>AB1547/W1547</f>
        <v>100</v>
      </c>
      <c r="V1547" s="19">
        <f>ROUND((Q1547/100)*G1547,0)</f>
        <v>4500</v>
      </c>
      <c r="W1547" s="19">
        <f>ROUND(((T1547/100)*G1547)/J1547,0)</f>
        <v>27000</v>
      </c>
      <c r="X1547" s="19">
        <v>0</v>
      </c>
      <c r="Y1547" s="19">
        <v>0</v>
      </c>
      <c r="Z1547" s="19">
        <v>0</v>
      </c>
      <c r="AA1547" s="20">
        <f>G1547*P1547</f>
        <v>450000</v>
      </c>
      <c r="AB1547" s="20">
        <f>(G1547*S1547)/J1547</f>
        <v>2700000</v>
      </c>
      <c r="AC1547" s="20">
        <v>0</v>
      </c>
      <c r="AD1547" s="20">
        <v>0</v>
      </c>
      <c r="AE1547" s="20">
        <v>0</v>
      </c>
      <c r="AF1547" s="24">
        <v>100</v>
      </c>
      <c r="AG1547" s="24">
        <v>0</v>
      </c>
      <c r="AH1547" s="24">
        <v>1</v>
      </c>
      <c r="AI1547" s="24">
        <v>100</v>
      </c>
      <c r="AJ1547" s="24">
        <v>0</v>
      </c>
      <c r="AK1547" s="24">
        <v>1</v>
      </c>
      <c r="AL1547" s="24">
        <v>0.5</v>
      </c>
      <c r="AM1547" s="24">
        <v>0.5</v>
      </c>
      <c r="AN1547" s="24">
        <v>0</v>
      </c>
      <c r="AO1547" s="24">
        <v>0</v>
      </c>
      <c r="AP1547" s="24">
        <v>0</v>
      </c>
      <c r="AQ1547" s="24">
        <v>0.01</v>
      </c>
      <c r="AR1547" s="24">
        <v>0.01</v>
      </c>
      <c r="AS1547" s="24">
        <v>0</v>
      </c>
      <c r="AT1547" s="24">
        <v>0</v>
      </c>
      <c r="AU1547" s="24">
        <v>0</v>
      </c>
      <c r="AV1547" s="24">
        <v>0</v>
      </c>
      <c r="AW1547" s="24">
        <v>0.2</v>
      </c>
      <c r="AX1547" s="24">
        <v>0</v>
      </c>
      <c r="AY1547" s="24">
        <v>0</v>
      </c>
      <c r="AZ1547" s="24">
        <v>0</v>
      </c>
      <c r="BA1547" s="24">
        <v>0.04</v>
      </c>
      <c r="BB1547" s="24">
        <v>0</v>
      </c>
      <c r="BC1547" s="22">
        <v>0.05</v>
      </c>
      <c r="BD1547" s="22">
        <v>0.05</v>
      </c>
      <c r="BE1547" s="24">
        <v>7.4999999999999997E-2</v>
      </c>
      <c r="BF1547" s="24">
        <v>5.0000000000000001E-3</v>
      </c>
      <c r="BG1547" s="24">
        <v>0</v>
      </c>
      <c r="BH1547" s="24">
        <v>0</v>
      </c>
      <c r="BI1547" s="24">
        <v>0</v>
      </c>
      <c r="BJ1547" s="24">
        <v>1.8749999999999999E-2</v>
      </c>
      <c r="BK1547" s="24">
        <v>1.25E-3</v>
      </c>
      <c r="BL1547" s="24">
        <v>0</v>
      </c>
      <c r="BM1547" s="24">
        <v>0</v>
      </c>
      <c r="BN1547" s="24">
        <v>0</v>
      </c>
      <c r="BO1547" s="24">
        <v>0.1</v>
      </c>
      <c r="BP1547" s="24">
        <v>0.1</v>
      </c>
      <c r="BQ1547" s="24">
        <v>0</v>
      </c>
      <c r="BR1547" s="24">
        <v>0</v>
      </c>
      <c r="BS1547" s="24">
        <v>0</v>
      </c>
      <c r="BT1547" s="24">
        <v>0.04</v>
      </c>
      <c r="BU1547" s="29">
        <v>4</v>
      </c>
      <c r="BV1547" s="23">
        <f>BT1547/(BT1547+BU1547)</f>
        <v>9.9009900990099011E-3</v>
      </c>
      <c r="BW1547" s="23">
        <f>SQRT((BT1547*BU1547)/((BT1547+BU1547)^2*(BT1547+BU1547+1)))</f>
        <v>4.410251516706673E-2</v>
      </c>
      <c r="BX1547" s="30">
        <v>0.1</v>
      </c>
      <c r="BY1547" s="30">
        <v>0.7</v>
      </c>
      <c r="BZ1547" s="30">
        <v>0.1</v>
      </c>
      <c r="CA1547" s="30">
        <v>0.1</v>
      </c>
      <c r="CB1547" s="28" t="s">
        <v>83</v>
      </c>
      <c r="CC1547" s="24">
        <v>600</v>
      </c>
    </row>
    <row r="1548" spans="1:81" s="24" customFormat="1" x14ac:dyDescent="0.2">
      <c r="A1548" s="30">
        <f t="shared" si="24"/>
        <v>1547</v>
      </c>
      <c r="B1548" s="30">
        <v>300</v>
      </c>
      <c r="C1548" s="30">
        <v>300</v>
      </c>
      <c r="D1548" s="24">
        <v>5</v>
      </c>
      <c r="E1548" s="24">
        <v>5</v>
      </c>
      <c r="F1548" s="19" t="s">
        <v>80</v>
      </c>
      <c r="G1548" s="19">
        <f>IF(F1548="rectangle",B1548*C1548,IF(F1548="hook",B1548*C1548-(D1548*E1548),IF(F1548="eight",B1548*C1548-2*(D1548*E1548),IF(F1548="tee",B1548*C1548-2*(D1548*E1548),IF(F1548="cross",B1548*C1548-4*(D1548*E1548),"ERROR")))))</f>
        <v>90000</v>
      </c>
      <c r="H1548" s="19" t="s">
        <v>87</v>
      </c>
      <c r="I1548" s="19">
        <f>B1548/C1548</f>
        <v>1</v>
      </c>
      <c r="J1548" s="22">
        <v>1</v>
      </c>
      <c r="K1548" s="24">
        <v>125</v>
      </c>
      <c r="L1548" s="24">
        <v>4</v>
      </c>
      <c r="M1548" s="25">
        <v>6</v>
      </c>
      <c r="N1548" s="22">
        <f>M1548/4</f>
        <v>1.5</v>
      </c>
      <c r="O1548" s="19">
        <f>M1548/N1548</f>
        <v>4</v>
      </c>
      <c r="P1548" s="26">
        <v>5</v>
      </c>
      <c r="Q1548" s="30">
        <f>P1548</f>
        <v>5</v>
      </c>
      <c r="R1548" s="20">
        <f>AA1548/V1548</f>
        <v>100</v>
      </c>
      <c r="S1548" s="27">
        <v>30</v>
      </c>
      <c r="T1548" s="30">
        <f>S1548</f>
        <v>30</v>
      </c>
      <c r="U1548" s="20">
        <f>AB1548/W1548</f>
        <v>100</v>
      </c>
      <c r="V1548" s="19">
        <f>ROUND((Q1548/100)*G1548,0)</f>
        <v>4500</v>
      </c>
      <c r="W1548" s="19">
        <f>ROUND(((T1548/100)*G1548)/J1548,0)</f>
        <v>27000</v>
      </c>
      <c r="X1548" s="19">
        <v>0</v>
      </c>
      <c r="Y1548" s="19">
        <v>0</v>
      </c>
      <c r="Z1548" s="19">
        <v>0</v>
      </c>
      <c r="AA1548" s="20">
        <f>G1548*P1548</f>
        <v>450000</v>
      </c>
      <c r="AB1548" s="20">
        <f>(G1548*S1548)/J1548</f>
        <v>2700000</v>
      </c>
      <c r="AC1548" s="20">
        <v>0</v>
      </c>
      <c r="AD1548" s="20">
        <v>0</v>
      </c>
      <c r="AE1548" s="20">
        <v>0</v>
      </c>
      <c r="AF1548" s="24">
        <v>100</v>
      </c>
      <c r="AG1548" s="24">
        <v>0</v>
      </c>
      <c r="AH1548" s="24">
        <v>1</v>
      </c>
      <c r="AI1548" s="24">
        <v>100</v>
      </c>
      <c r="AJ1548" s="24">
        <v>0</v>
      </c>
      <c r="AK1548" s="24">
        <v>1</v>
      </c>
      <c r="AL1548" s="24">
        <v>0.5</v>
      </c>
      <c r="AM1548" s="24">
        <v>0.5</v>
      </c>
      <c r="AN1548" s="24">
        <v>0</v>
      </c>
      <c r="AO1548" s="24">
        <v>0</v>
      </c>
      <c r="AP1548" s="24">
        <v>0</v>
      </c>
      <c r="AQ1548" s="24">
        <v>0.01</v>
      </c>
      <c r="AR1548" s="24">
        <v>0.01</v>
      </c>
      <c r="AS1548" s="24">
        <v>0</v>
      </c>
      <c r="AT1548" s="24">
        <v>0</v>
      </c>
      <c r="AU1548" s="24">
        <v>0</v>
      </c>
      <c r="AV1548" s="24">
        <v>0</v>
      </c>
      <c r="AW1548" s="24">
        <v>0.2</v>
      </c>
      <c r="AX1548" s="24">
        <v>0</v>
      </c>
      <c r="AY1548" s="24">
        <v>0</v>
      </c>
      <c r="AZ1548" s="24">
        <v>0</v>
      </c>
      <c r="BA1548" s="24">
        <v>0.04</v>
      </c>
      <c r="BB1548" s="24">
        <v>0</v>
      </c>
      <c r="BC1548" s="22">
        <v>0.05</v>
      </c>
      <c r="BD1548" s="22">
        <v>0.05</v>
      </c>
      <c r="BE1548" s="24">
        <v>7.4999999999999997E-2</v>
      </c>
      <c r="BF1548" s="24">
        <v>5.0000000000000001E-3</v>
      </c>
      <c r="BG1548" s="24">
        <v>0</v>
      </c>
      <c r="BH1548" s="24">
        <v>0</v>
      </c>
      <c r="BI1548" s="24">
        <v>0</v>
      </c>
      <c r="BJ1548" s="24">
        <v>1.8749999999999999E-2</v>
      </c>
      <c r="BK1548" s="24">
        <v>1.25E-3</v>
      </c>
      <c r="BL1548" s="24">
        <v>0</v>
      </c>
      <c r="BM1548" s="24">
        <v>0</v>
      </c>
      <c r="BN1548" s="24">
        <v>0</v>
      </c>
      <c r="BO1548" s="24">
        <v>0.1</v>
      </c>
      <c r="BP1548" s="24">
        <v>0.1</v>
      </c>
      <c r="BQ1548" s="24">
        <v>0</v>
      </c>
      <c r="BR1548" s="24">
        <v>0</v>
      </c>
      <c r="BS1548" s="24">
        <v>0</v>
      </c>
      <c r="BT1548" s="24">
        <v>0.04</v>
      </c>
      <c r="BU1548" s="29">
        <v>0.2</v>
      </c>
      <c r="BV1548" s="23">
        <f>BT1548/(BT1548+BU1548)</f>
        <v>0.16666666666666666</v>
      </c>
      <c r="BW1548" s="23">
        <f>SQRT((BT1548*BU1548)/((BT1548+BU1548)^2*(BT1548+BU1548+1)))</f>
        <v>0.33467472037604118</v>
      </c>
      <c r="BX1548" s="30">
        <v>0.1</v>
      </c>
      <c r="BY1548" s="30">
        <v>0.7</v>
      </c>
      <c r="BZ1548" s="30">
        <v>0.1</v>
      </c>
      <c r="CA1548" s="30">
        <v>0.1</v>
      </c>
      <c r="CB1548" s="28" t="s">
        <v>83</v>
      </c>
      <c r="CC1548" s="24">
        <v>600</v>
      </c>
    </row>
    <row r="1549" spans="1:81" s="24" customFormat="1" x14ac:dyDescent="0.2">
      <c r="A1549" s="30">
        <f t="shared" si="24"/>
        <v>1548</v>
      </c>
      <c r="B1549" s="30">
        <v>300</v>
      </c>
      <c r="C1549" s="30">
        <v>300</v>
      </c>
      <c r="D1549" s="24">
        <v>5</v>
      </c>
      <c r="E1549" s="24">
        <v>5</v>
      </c>
      <c r="F1549" s="19" t="s">
        <v>80</v>
      </c>
      <c r="G1549" s="19">
        <f>IF(F1549="rectangle",B1549*C1549,IF(F1549="hook",B1549*C1549-(D1549*E1549),IF(F1549="eight",B1549*C1549-2*(D1549*E1549),IF(F1549="tee",B1549*C1549-2*(D1549*E1549),IF(F1549="cross",B1549*C1549-4*(D1549*E1549),"ERROR")))))</f>
        <v>90000</v>
      </c>
      <c r="H1549" s="19" t="s">
        <v>87</v>
      </c>
      <c r="I1549" s="19">
        <f>B1549/C1549</f>
        <v>1</v>
      </c>
      <c r="J1549" s="22">
        <v>1</v>
      </c>
      <c r="K1549" s="24">
        <v>125</v>
      </c>
      <c r="L1549" s="24">
        <v>4</v>
      </c>
      <c r="M1549" s="25">
        <v>6</v>
      </c>
      <c r="N1549" s="22">
        <f>M1549/4</f>
        <v>1.5</v>
      </c>
      <c r="O1549" s="19">
        <f>M1549/N1549</f>
        <v>4</v>
      </c>
      <c r="P1549" s="26">
        <v>5</v>
      </c>
      <c r="Q1549" s="30">
        <f>P1549</f>
        <v>5</v>
      </c>
      <c r="R1549" s="20">
        <f>AA1549/V1549</f>
        <v>100</v>
      </c>
      <c r="S1549" s="27">
        <v>30</v>
      </c>
      <c r="T1549" s="30">
        <f>S1549</f>
        <v>30</v>
      </c>
      <c r="U1549" s="20">
        <f>AB1549/W1549</f>
        <v>100</v>
      </c>
      <c r="V1549" s="19">
        <f>ROUND((Q1549/100)*G1549,0)</f>
        <v>4500</v>
      </c>
      <c r="W1549" s="19">
        <f>ROUND(((T1549/100)*G1549)/J1549,0)</f>
        <v>27000</v>
      </c>
      <c r="X1549" s="19">
        <v>0</v>
      </c>
      <c r="Y1549" s="19">
        <v>0</v>
      </c>
      <c r="Z1549" s="19">
        <v>0</v>
      </c>
      <c r="AA1549" s="20">
        <f>G1549*P1549</f>
        <v>450000</v>
      </c>
      <c r="AB1549" s="20">
        <f>(G1549*S1549)/J1549</f>
        <v>2700000</v>
      </c>
      <c r="AC1549" s="20">
        <v>0</v>
      </c>
      <c r="AD1549" s="20">
        <v>0</v>
      </c>
      <c r="AE1549" s="20">
        <v>0</v>
      </c>
      <c r="AF1549" s="24">
        <v>100</v>
      </c>
      <c r="AG1549" s="24">
        <v>0</v>
      </c>
      <c r="AH1549" s="24">
        <v>1</v>
      </c>
      <c r="AI1549" s="24">
        <v>100</v>
      </c>
      <c r="AJ1549" s="24">
        <v>0</v>
      </c>
      <c r="AK1549" s="24">
        <v>1</v>
      </c>
      <c r="AL1549" s="24">
        <v>0.5</v>
      </c>
      <c r="AM1549" s="24">
        <v>0.5</v>
      </c>
      <c r="AN1549" s="24">
        <v>0</v>
      </c>
      <c r="AO1549" s="24">
        <v>0</v>
      </c>
      <c r="AP1549" s="24">
        <v>0</v>
      </c>
      <c r="AQ1549" s="24">
        <v>0.01</v>
      </c>
      <c r="AR1549" s="24">
        <v>0.01</v>
      </c>
      <c r="AS1549" s="24">
        <v>0</v>
      </c>
      <c r="AT1549" s="24">
        <v>0</v>
      </c>
      <c r="AU1549" s="24">
        <v>0</v>
      </c>
      <c r="AV1549" s="24">
        <v>0</v>
      </c>
      <c r="AW1549" s="24">
        <v>0.2</v>
      </c>
      <c r="AX1549" s="24">
        <v>0</v>
      </c>
      <c r="AY1549" s="24">
        <v>0</v>
      </c>
      <c r="AZ1549" s="24">
        <v>0</v>
      </c>
      <c r="BA1549" s="24">
        <v>0.04</v>
      </c>
      <c r="BB1549" s="24">
        <v>0</v>
      </c>
      <c r="BC1549" s="22">
        <v>0.05</v>
      </c>
      <c r="BD1549" s="22">
        <v>0.05</v>
      </c>
      <c r="BE1549" s="24">
        <v>7.4999999999999997E-2</v>
      </c>
      <c r="BF1549" s="24">
        <v>5.0000000000000001E-3</v>
      </c>
      <c r="BG1549" s="24">
        <v>0</v>
      </c>
      <c r="BH1549" s="24">
        <v>0</v>
      </c>
      <c r="BI1549" s="24">
        <v>0</v>
      </c>
      <c r="BJ1549" s="24">
        <v>1.8749999999999999E-2</v>
      </c>
      <c r="BK1549" s="24">
        <v>1.25E-3</v>
      </c>
      <c r="BL1549" s="24">
        <v>0</v>
      </c>
      <c r="BM1549" s="24">
        <v>0</v>
      </c>
      <c r="BN1549" s="24">
        <v>0</v>
      </c>
      <c r="BO1549" s="24">
        <v>0.1</v>
      </c>
      <c r="BP1549" s="24">
        <v>0.1</v>
      </c>
      <c r="BQ1549" s="24">
        <v>0</v>
      </c>
      <c r="BR1549" s="24">
        <v>0</v>
      </c>
      <c r="BS1549" s="24">
        <v>0</v>
      </c>
      <c r="BT1549" s="24">
        <v>0.04</v>
      </c>
      <c r="BU1549" s="29">
        <v>0.1</v>
      </c>
      <c r="BV1549" s="23">
        <f>BT1549/(BT1549+BU1549)</f>
        <v>0.2857142857142857</v>
      </c>
      <c r="BW1549" s="23">
        <f>SQRT((BT1549*BU1549)/((BT1549+BU1549)^2*(BT1549+BU1549+1)))</f>
        <v>0.42310634125649449</v>
      </c>
      <c r="BX1549" s="30">
        <v>0.1</v>
      </c>
      <c r="BY1549" s="30">
        <v>0.7</v>
      </c>
      <c r="BZ1549" s="30">
        <v>0.1</v>
      </c>
      <c r="CA1549" s="30">
        <v>0.1</v>
      </c>
      <c r="CB1549" s="28" t="s">
        <v>83</v>
      </c>
      <c r="CC1549" s="24">
        <v>600</v>
      </c>
    </row>
    <row r="1550" spans="1:81" s="24" customFormat="1" x14ac:dyDescent="0.2">
      <c r="A1550" s="30">
        <f t="shared" si="24"/>
        <v>1549</v>
      </c>
      <c r="B1550" s="30">
        <v>250</v>
      </c>
      <c r="C1550" s="30">
        <v>250</v>
      </c>
      <c r="D1550" s="24">
        <v>5</v>
      </c>
      <c r="E1550" s="24">
        <v>5</v>
      </c>
      <c r="F1550" s="19" t="s">
        <v>80</v>
      </c>
      <c r="G1550" s="19">
        <f>IF(F1550="rectangle",B1550*C1550,IF(F1550="hook",B1550*C1550-(D1550*E1550),IF(F1550="eight",B1550*C1550-2*(D1550*E1550),IF(F1550="tee",B1550*C1550-2*(D1550*E1550),IF(F1550="cross",B1550*C1550-4*(D1550*E1550),"ERROR")))))</f>
        <v>62500</v>
      </c>
      <c r="H1550" s="19" t="s">
        <v>86</v>
      </c>
      <c r="I1550" s="19">
        <f>B1550/C1550</f>
        <v>1</v>
      </c>
      <c r="J1550" s="22">
        <v>1</v>
      </c>
      <c r="K1550" s="24">
        <v>125</v>
      </c>
      <c r="L1550" s="24">
        <v>4</v>
      </c>
      <c r="M1550" s="25">
        <v>6</v>
      </c>
      <c r="N1550" s="22">
        <f>M1550/4</f>
        <v>1.5</v>
      </c>
      <c r="O1550" s="19">
        <f>M1550/N1550</f>
        <v>4</v>
      </c>
      <c r="P1550" s="26">
        <v>15</v>
      </c>
      <c r="Q1550" s="30">
        <f>P1550</f>
        <v>15</v>
      </c>
      <c r="R1550" s="20">
        <f>AA1550/V1550</f>
        <v>100</v>
      </c>
      <c r="S1550" s="27">
        <v>5</v>
      </c>
      <c r="T1550" s="30">
        <f>S1550</f>
        <v>5</v>
      </c>
      <c r="U1550" s="20">
        <f>AB1550/W1550</f>
        <v>100</v>
      </c>
      <c r="V1550" s="19">
        <f>ROUND((Q1550/100)*G1550,0)</f>
        <v>9375</v>
      </c>
      <c r="W1550" s="19">
        <f>ROUND(((T1550/100)*G1550)/J1550,0)</f>
        <v>3125</v>
      </c>
      <c r="X1550" s="19">
        <v>0</v>
      </c>
      <c r="Y1550" s="19">
        <v>0</v>
      </c>
      <c r="Z1550" s="19">
        <v>0</v>
      </c>
      <c r="AA1550" s="20">
        <f>G1550*P1550</f>
        <v>937500</v>
      </c>
      <c r="AB1550" s="20">
        <f>(G1550*S1550)/J1550</f>
        <v>312500</v>
      </c>
      <c r="AC1550" s="20">
        <v>0</v>
      </c>
      <c r="AD1550" s="20">
        <v>0</v>
      </c>
      <c r="AE1550" s="20">
        <v>0</v>
      </c>
      <c r="AF1550" s="24">
        <v>100</v>
      </c>
      <c r="AG1550" s="24">
        <v>0</v>
      </c>
      <c r="AH1550" s="24">
        <v>1</v>
      </c>
      <c r="AI1550" s="24">
        <v>100</v>
      </c>
      <c r="AJ1550" s="24">
        <v>0</v>
      </c>
      <c r="AK1550" s="24">
        <v>1</v>
      </c>
      <c r="AL1550" s="24">
        <v>0.5</v>
      </c>
      <c r="AM1550" s="24">
        <v>0.5</v>
      </c>
      <c r="AN1550" s="24">
        <v>0</v>
      </c>
      <c r="AO1550" s="24">
        <v>0</v>
      </c>
      <c r="AP1550" s="24">
        <v>0</v>
      </c>
      <c r="AQ1550" s="24">
        <v>0.01</v>
      </c>
      <c r="AR1550" s="24">
        <v>0.01</v>
      </c>
      <c r="AS1550" s="24">
        <v>0</v>
      </c>
      <c r="AT1550" s="24">
        <v>0</v>
      </c>
      <c r="AU1550" s="24">
        <v>0</v>
      </c>
      <c r="AV1550" s="24">
        <v>0</v>
      </c>
      <c r="AW1550" s="24">
        <v>0.2</v>
      </c>
      <c r="AX1550" s="24">
        <v>0</v>
      </c>
      <c r="AY1550" s="24">
        <v>0</v>
      </c>
      <c r="AZ1550" s="24">
        <v>0</v>
      </c>
      <c r="BA1550" s="24">
        <v>0.04</v>
      </c>
      <c r="BB1550" s="24">
        <v>0</v>
      </c>
      <c r="BC1550" s="22">
        <v>0.05</v>
      </c>
      <c r="BD1550" s="22">
        <v>0.05</v>
      </c>
      <c r="BE1550" s="24">
        <v>7.4999999999999997E-2</v>
      </c>
      <c r="BF1550" s="24">
        <v>5.0000000000000001E-3</v>
      </c>
      <c r="BG1550" s="24">
        <v>0</v>
      </c>
      <c r="BH1550" s="24">
        <v>0</v>
      </c>
      <c r="BI1550" s="24">
        <v>0</v>
      </c>
      <c r="BJ1550" s="24">
        <v>1.8749999999999999E-2</v>
      </c>
      <c r="BK1550" s="24">
        <v>1.25E-3</v>
      </c>
      <c r="BL1550" s="24">
        <v>0</v>
      </c>
      <c r="BM1550" s="24">
        <v>0</v>
      </c>
      <c r="BN1550" s="24">
        <v>0</v>
      </c>
      <c r="BO1550" s="24">
        <v>0.1</v>
      </c>
      <c r="BP1550" s="24">
        <v>0.1</v>
      </c>
      <c r="BQ1550" s="24">
        <v>0</v>
      </c>
      <c r="BR1550" s="24">
        <v>0</v>
      </c>
      <c r="BS1550" s="24">
        <v>0</v>
      </c>
      <c r="BT1550" s="24">
        <v>0.04</v>
      </c>
      <c r="BU1550" s="29">
        <v>4</v>
      </c>
      <c r="BV1550" s="23">
        <f>BT1550/(BT1550+BU1550)</f>
        <v>9.9009900990099011E-3</v>
      </c>
      <c r="BW1550" s="23">
        <f>SQRT((BT1550*BU1550)/((BT1550+BU1550)^2*(BT1550+BU1550+1)))</f>
        <v>4.410251516706673E-2</v>
      </c>
      <c r="BX1550" s="30">
        <v>0.1</v>
      </c>
      <c r="BY1550" s="30">
        <v>0.7</v>
      </c>
      <c r="BZ1550" s="30">
        <v>0.1</v>
      </c>
      <c r="CA1550" s="30">
        <v>0.1</v>
      </c>
      <c r="CB1550" s="28" t="s">
        <v>83</v>
      </c>
      <c r="CC1550" s="24">
        <v>600</v>
      </c>
    </row>
    <row r="1551" spans="1:81" s="24" customFormat="1" x14ac:dyDescent="0.2">
      <c r="A1551" s="30">
        <f t="shared" si="24"/>
        <v>1550</v>
      </c>
      <c r="B1551" s="30">
        <v>250</v>
      </c>
      <c r="C1551" s="30">
        <v>250</v>
      </c>
      <c r="D1551" s="24">
        <v>5</v>
      </c>
      <c r="E1551" s="24">
        <v>5</v>
      </c>
      <c r="F1551" s="19" t="s">
        <v>80</v>
      </c>
      <c r="G1551" s="19">
        <f>IF(F1551="rectangle",B1551*C1551,IF(F1551="hook",B1551*C1551-(D1551*E1551),IF(F1551="eight",B1551*C1551-2*(D1551*E1551),IF(F1551="tee",B1551*C1551-2*(D1551*E1551),IF(F1551="cross",B1551*C1551-4*(D1551*E1551),"ERROR")))))</f>
        <v>62500</v>
      </c>
      <c r="H1551" s="19" t="s">
        <v>86</v>
      </c>
      <c r="I1551" s="19">
        <f>B1551/C1551</f>
        <v>1</v>
      </c>
      <c r="J1551" s="22">
        <v>1</v>
      </c>
      <c r="K1551" s="24">
        <v>125</v>
      </c>
      <c r="L1551" s="24">
        <v>4</v>
      </c>
      <c r="M1551" s="25">
        <v>6</v>
      </c>
      <c r="N1551" s="22">
        <f>M1551/4</f>
        <v>1.5</v>
      </c>
      <c r="O1551" s="19">
        <f>M1551/N1551</f>
        <v>4</v>
      </c>
      <c r="P1551" s="26">
        <v>15</v>
      </c>
      <c r="Q1551" s="30">
        <f>P1551</f>
        <v>15</v>
      </c>
      <c r="R1551" s="20">
        <f>AA1551/V1551</f>
        <v>100</v>
      </c>
      <c r="S1551" s="27">
        <v>5</v>
      </c>
      <c r="T1551" s="30">
        <f>S1551</f>
        <v>5</v>
      </c>
      <c r="U1551" s="20">
        <f>AB1551/W1551</f>
        <v>100</v>
      </c>
      <c r="V1551" s="19">
        <f>ROUND((Q1551/100)*G1551,0)</f>
        <v>9375</v>
      </c>
      <c r="W1551" s="19">
        <f>ROUND(((T1551/100)*G1551)/J1551,0)</f>
        <v>3125</v>
      </c>
      <c r="X1551" s="19">
        <v>0</v>
      </c>
      <c r="Y1551" s="19">
        <v>0</v>
      </c>
      <c r="Z1551" s="19">
        <v>0</v>
      </c>
      <c r="AA1551" s="20">
        <f>G1551*P1551</f>
        <v>937500</v>
      </c>
      <c r="AB1551" s="20">
        <f>(G1551*S1551)/J1551</f>
        <v>312500</v>
      </c>
      <c r="AC1551" s="20">
        <v>0</v>
      </c>
      <c r="AD1551" s="20">
        <v>0</v>
      </c>
      <c r="AE1551" s="20">
        <v>0</v>
      </c>
      <c r="AF1551" s="24">
        <v>100</v>
      </c>
      <c r="AG1551" s="24">
        <v>0</v>
      </c>
      <c r="AH1551" s="24">
        <v>1</v>
      </c>
      <c r="AI1551" s="24">
        <v>100</v>
      </c>
      <c r="AJ1551" s="24">
        <v>0</v>
      </c>
      <c r="AK1551" s="24">
        <v>1</v>
      </c>
      <c r="AL1551" s="24">
        <v>0.5</v>
      </c>
      <c r="AM1551" s="24">
        <v>0.5</v>
      </c>
      <c r="AN1551" s="24">
        <v>0</v>
      </c>
      <c r="AO1551" s="24">
        <v>0</v>
      </c>
      <c r="AP1551" s="24">
        <v>0</v>
      </c>
      <c r="AQ1551" s="24">
        <v>0.01</v>
      </c>
      <c r="AR1551" s="24">
        <v>0.01</v>
      </c>
      <c r="AS1551" s="24">
        <v>0</v>
      </c>
      <c r="AT1551" s="24">
        <v>0</v>
      </c>
      <c r="AU1551" s="24">
        <v>0</v>
      </c>
      <c r="AV1551" s="24">
        <v>0</v>
      </c>
      <c r="AW1551" s="24">
        <v>0.2</v>
      </c>
      <c r="AX1551" s="24">
        <v>0</v>
      </c>
      <c r="AY1551" s="24">
        <v>0</v>
      </c>
      <c r="AZ1551" s="24">
        <v>0</v>
      </c>
      <c r="BA1551" s="24">
        <v>0.04</v>
      </c>
      <c r="BB1551" s="24">
        <v>0</v>
      </c>
      <c r="BC1551" s="22">
        <v>0.05</v>
      </c>
      <c r="BD1551" s="22">
        <v>0.05</v>
      </c>
      <c r="BE1551" s="24">
        <v>7.4999999999999997E-2</v>
      </c>
      <c r="BF1551" s="24">
        <v>5.0000000000000001E-3</v>
      </c>
      <c r="BG1551" s="24">
        <v>0</v>
      </c>
      <c r="BH1551" s="24">
        <v>0</v>
      </c>
      <c r="BI1551" s="24">
        <v>0</v>
      </c>
      <c r="BJ1551" s="24">
        <v>1.8749999999999999E-2</v>
      </c>
      <c r="BK1551" s="24">
        <v>1.25E-3</v>
      </c>
      <c r="BL1551" s="24">
        <v>0</v>
      </c>
      <c r="BM1551" s="24">
        <v>0</v>
      </c>
      <c r="BN1551" s="24">
        <v>0</v>
      </c>
      <c r="BO1551" s="24">
        <v>0.1</v>
      </c>
      <c r="BP1551" s="24">
        <v>0.1</v>
      </c>
      <c r="BQ1551" s="24">
        <v>0</v>
      </c>
      <c r="BR1551" s="24">
        <v>0</v>
      </c>
      <c r="BS1551" s="24">
        <v>0</v>
      </c>
      <c r="BT1551" s="24">
        <v>0.04</v>
      </c>
      <c r="BU1551" s="29">
        <v>0.2</v>
      </c>
      <c r="BV1551" s="23">
        <f>BT1551/(BT1551+BU1551)</f>
        <v>0.16666666666666666</v>
      </c>
      <c r="BW1551" s="23">
        <f>SQRT((BT1551*BU1551)/((BT1551+BU1551)^2*(BT1551+BU1551+1)))</f>
        <v>0.33467472037604118</v>
      </c>
      <c r="BX1551" s="30">
        <v>0.1</v>
      </c>
      <c r="BY1551" s="30">
        <v>0.7</v>
      </c>
      <c r="BZ1551" s="30">
        <v>0.1</v>
      </c>
      <c r="CA1551" s="30">
        <v>0.1</v>
      </c>
      <c r="CB1551" s="28" t="s">
        <v>83</v>
      </c>
      <c r="CC1551" s="24">
        <v>600</v>
      </c>
    </row>
    <row r="1552" spans="1:81" s="24" customFormat="1" x14ac:dyDescent="0.2">
      <c r="A1552" s="30">
        <f t="shared" si="24"/>
        <v>1551</v>
      </c>
      <c r="B1552" s="30">
        <v>250</v>
      </c>
      <c r="C1552" s="30">
        <v>250</v>
      </c>
      <c r="D1552" s="24">
        <v>5</v>
      </c>
      <c r="E1552" s="24">
        <v>5</v>
      </c>
      <c r="F1552" s="19" t="s">
        <v>80</v>
      </c>
      <c r="G1552" s="19">
        <f>IF(F1552="rectangle",B1552*C1552,IF(F1552="hook",B1552*C1552-(D1552*E1552),IF(F1552="eight",B1552*C1552-2*(D1552*E1552),IF(F1552="tee",B1552*C1552-2*(D1552*E1552),IF(F1552="cross",B1552*C1552-4*(D1552*E1552),"ERROR")))))</f>
        <v>62500</v>
      </c>
      <c r="H1552" s="19" t="s">
        <v>86</v>
      </c>
      <c r="I1552" s="19">
        <f>B1552/C1552</f>
        <v>1</v>
      </c>
      <c r="J1552" s="22">
        <v>1</v>
      </c>
      <c r="K1552" s="24">
        <v>125</v>
      </c>
      <c r="L1552" s="24">
        <v>4</v>
      </c>
      <c r="M1552" s="25">
        <v>6</v>
      </c>
      <c r="N1552" s="22">
        <f>M1552/4</f>
        <v>1.5</v>
      </c>
      <c r="O1552" s="19">
        <f>M1552/N1552</f>
        <v>4</v>
      </c>
      <c r="P1552" s="26">
        <v>15</v>
      </c>
      <c r="Q1552" s="30">
        <f>P1552</f>
        <v>15</v>
      </c>
      <c r="R1552" s="20">
        <f>AA1552/V1552</f>
        <v>100</v>
      </c>
      <c r="S1552" s="27">
        <v>5</v>
      </c>
      <c r="T1552" s="30">
        <f>S1552</f>
        <v>5</v>
      </c>
      <c r="U1552" s="20">
        <f>AB1552/W1552</f>
        <v>100</v>
      </c>
      <c r="V1552" s="19">
        <f>ROUND((Q1552/100)*G1552,0)</f>
        <v>9375</v>
      </c>
      <c r="W1552" s="19">
        <f>ROUND(((T1552/100)*G1552)/J1552,0)</f>
        <v>3125</v>
      </c>
      <c r="X1552" s="19">
        <v>0</v>
      </c>
      <c r="Y1552" s="19">
        <v>0</v>
      </c>
      <c r="Z1552" s="19">
        <v>0</v>
      </c>
      <c r="AA1552" s="20">
        <f>G1552*P1552</f>
        <v>937500</v>
      </c>
      <c r="AB1552" s="20">
        <f>(G1552*S1552)/J1552</f>
        <v>312500</v>
      </c>
      <c r="AC1552" s="20">
        <v>0</v>
      </c>
      <c r="AD1552" s="20">
        <v>0</v>
      </c>
      <c r="AE1552" s="20">
        <v>0</v>
      </c>
      <c r="AF1552" s="24">
        <v>100</v>
      </c>
      <c r="AG1552" s="24">
        <v>0</v>
      </c>
      <c r="AH1552" s="24">
        <v>1</v>
      </c>
      <c r="AI1552" s="24">
        <v>100</v>
      </c>
      <c r="AJ1552" s="24">
        <v>0</v>
      </c>
      <c r="AK1552" s="24">
        <v>1</v>
      </c>
      <c r="AL1552" s="24">
        <v>0.5</v>
      </c>
      <c r="AM1552" s="24">
        <v>0.5</v>
      </c>
      <c r="AN1552" s="24">
        <v>0</v>
      </c>
      <c r="AO1552" s="24">
        <v>0</v>
      </c>
      <c r="AP1552" s="24">
        <v>0</v>
      </c>
      <c r="AQ1552" s="24">
        <v>0.01</v>
      </c>
      <c r="AR1552" s="24">
        <v>0.01</v>
      </c>
      <c r="AS1552" s="24">
        <v>0</v>
      </c>
      <c r="AT1552" s="24">
        <v>0</v>
      </c>
      <c r="AU1552" s="24">
        <v>0</v>
      </c>
      <c r="AV1552" s="24">
        <v>0</v>
      </c>
      <c r="AW1552" s="24">
        <v>0.2</v>
      </c>
      <c r="AX1552" s="24">
        <v>0</v>
      </c>
      <c r="AY1552" s="24">
        <v>0</v>
      </c>
      <c r="AZ1552" s="24">
        <v>0</v>
      </c>
      <c r="BA1552" s="24">
        <v>0.04</v>
      </c>
      <c r="BB1552" s="24">
        <v>0</v>
      </c>
      <c r="BC1552" s="22">
        <v>0.05</v>
      </c>
      <c r="BD1552" s="22">
        <v>0.05</v>
      </c>
      <c r="BE1552" s="24">
        <v>7.4999999999999997E-2</v>
      </c>
      <c r="BF1552" s="24">
        <v>5.0000000000000001E-3</v>
      </c>
      <c r="BG1552" s="24">
        <v>0</v>
      </c>
      <c r="BH1552" s="24">
        <v>0</v>
      </c>
      <c r="BI1552" s="24">
        <v>0</v>
      </c>
      <c r="BJ1552" s="24">
        <v>1.8749999999999999E-2</v>
      </c>
      <c r="BK1552" s="24">
        <v>1.25E-3</v>
      </c>
      <c r="BL1552" s="24">
        <v>0</v>
      </c>
      <c r="BM1552" s="24">
        <v>0</v>
      </c>
      <c r="BN1552" s="24">
        <v>0</v>
      </c>
      <c r="BO1552" s="24">
        <v>0.1</v>
      </c>
      <c r="BP1552" s="24">
        <v>0.1</v>
      </c>
      <c r="BQ1552" s="24">
        <v>0</v>
      </c>
      <c r="BR1552" s="24">
        <v>0</v>
      </c>
      <c r="BS1552" s="24">
        <v>0</v>
      </c>
      <c r="BT1552" s="24">
        <v>0.04</v>
      </c>
      <c r="BU1552" s="29">
        <v>0.1</v>
      </c>
      <c r="BV1552" s="23">
        <f>BT1552/(BT1552+BU1552)</f>
        <v>0.2857142857142857</v>
      </c>
      <c r="BW1552" s="23">
        <f>SQRT((BT1552*BU1552)/((BT1552+BU1552)^2*(BT1552+BU1552+1)))</f>
        <v>0.42310634125649449</v>
      </c>
      <c r="BX1552" s="30">
        <v>0.1</v>
      </c>
      <c r="BY1552" s="30">
        <v>0.7</v>
      </c>
      <c r="BZ1552" s="30">
        <v>0.1</v>
      </c>
      <c r="CA1552" s="30">
        <v>0.1</v>
      </c>
      <c r="CB1552" s="28" t="s">
        <v>83</v>
      </c>
      <c r="CC1552" s="24">
        <v>600</v>
      </c>
    </row>
    <row r="1553" spans="1:81" s="24" customFormat="1" x14ac:dyDescent="0.2">
      <c r="A1553" s="30">
        <f t="shared" si="24"/>
        <v>1552</v>
      </c>
      <c r="B1553" s="30">
        <v>250</v>
      </c>
      <c r="C1553" s="30">
        <v>250</v>
      </c>
      <c r="D1553" s="24">
        <v>5</v>
      </c>
      <c r="E1553" s="24">
        <v>5</v>
      </c>
      <c r="F1553" s="19" t="s">
        <v>80</v>
      </c>
      <c r="G1553" s="19">
        <f>IF(F1553="rectangle",B1553*C1553,IF(F1553="hook",B1553*C1553-(D1553*E1553),IF(F1553="eight",B1553*C1553-2*(D1553*E1553),IF(F1553="tee",B1553*C1553-2*(D1553*E1553),IF(F1553="cross",B1553*C1553-4*(D1553*E1553),"ERROR")))))</f>
        <v>62500</v>
      </c>
      <c r="H1553" s="19" t="s">
        <v>86</v>
      </c>
      <c r="I1553" s="19">
        <f>B1553/C1553</f>
        <v>1</v>
      </c>
      <c r="J1553" s="22">
        <v>1</v>
      </c>
      <c r="K1553" s="24">
        <v>125</v>
      </c>
      <c r="L1553" s="24">
        <v>4</v>
      </c>
      <c r="M1553" s="25">
        <v>6</v>
      </c>
      <c r="N1553" s="22">
        <f>M1553/4</f>
        <v>1.5</v>
      </c>
      <c r="O1553" s="19">
        <f>M1553/N1553</f>
        <v>4</v>
      </c>
      <c r="P1553" s="26">
        <v>15</v>
      </c>
      <c r="Q1553" s="30">
        <f>P1553</f>
        <v>15</v>
      </c>
      <c r="R1553" s="20">
        <f>AA1553/V1553</f>
        <v>100</v>
      </c>
      <c r="S1553" s="27">
        <v>15</v>
      </c>
      <c r="T1553" s="30">
        <f>S1553</f>
        <v>15</v>
      </c>
      <c r="U1553" s="20">
        <f>AB1553/W1553</f>
        <v>100</v>
      </c>
      <c r="V1553" s="19">
        <f>ROUND((Q1553/100)*G1553,0)</f>
        <v>9375</v>
      </c>
      <c r="W1553" s="19">
        <f>ROUND(((T1553/100)*G1553)/J1553,0)</f>
        <v>9375</v>
      </c>
      <c r="X1553" s="19">
        <v>0</v>
      </c>
      <c r="Y1553" s="19">
        <v>0</v>
      </c>
      <c r="Z1553" s="19">
        <v>0</v>
      </c>
      <c r="AA1553" s="20">
        <f>G1553*P1553</f>
        <v>937500</v>
      </c>
      <c r="AB1553" s="20">
        <f>(G1553*S1553)/J1553</f>
        <v>937500</v>
      </c>
      <c r="AC1553" s="20">
        <v>0</v>
      </c>
      <c r="AD1553" s="20">
        <v>0</v>
      </c>
      <c r="AE1553" s="20">
        <v>0</v>
      </c>
      <c r="AF1553" s="24">
        <v>100</v>
      </c>
      <c r="AG1553" s="24">
        <v>0</v>
      </c>
      <c r="AH1553" s="24">
        <v>1</v>
      </c>
      <c r="AI1553" s="24">
        <v>100</v>
      </c>
      <c r="AJ1553" s="24">
        <v>0</v>
      </c>
      <c r="AK1553" s="24">
        <v>1</v>
      </c>
      <c r="AL1553" s="24">
        <v>0.5</v>
      </c>
      <c r="AM1553" s="24">
        <v>0.5</v>
      </c>
      <c r="AN1553" s="24">
        <v>0</v>
      </c>
      <c r="AO1553" s="24">
        <v>0</v>
      </c>
      <c r="AP1553" s="24">
        <v>0</v>
      </c>
      <c r="AQ1553" s="24">
        <v>0.01</v>
      </c>
      <c r="AR1553" s="24">
        <v>0.01</v>
      </c>
      <c r="AS1553" s="24">
        <v>0</v>
      </c>
      <c r="AT1553" s="24">
        <v>0</v>
      </c>
      <c r="AU1553" s="24">
        <v>0</v>
      </c>
      <c r="AV1553" s="24">
        <v>0</v>
      </c>
      <c r="AW1553" s="24">
        <v>0.2</v>
      </c>
      <c r="AX1553" s="24">
        <v>0</v>
      </c>
      <c r="AY1553" s="24">
        <v>0</v>
      </c>
      <c r="AZ1553" s="24">
        <v>0</v>
      </c>
      <c r="BA1553" s="24">
        <v>0.04</v>
      </c>
      <c r="BB1553" s="24">
        <v>0</v>
      </c>
      <c r="BC1553" s="22">
        <v>0.05</v>
      </c>
      <c r="BD1553" s="22">
        <v>0.05</v>
      </c>
      <c r="BE1553" s="24">
        <v>7.4999999999999997E-2</v>
      </c>
      <c r="BF1553" s="24">
        <v>5.0000000000000001E-3</v>
      </c>
      <c r="BG1553" s="24">
        <v>0</v>
      </c>
      <c r="BH1553" s="24">
        <v>0</v>
      </c>
      <c r="BI1553" s="24">
        <v>0</v>
      </c>
      <c r="BJ1553" s="24">
        <v>1.8749999999999999E-2</v>
      </c>
      <c r="BK1553" s="24">
        <v>1.25E-3</v>
      </c>
      <c r="BL1553" s="24">
        <v>0</v>
      </c>
      <c r="BM1553" s="24">
        <v>0</v>
      </c>
      <c r="BN1553" s="24">
        <v>0</v>
      </c>
      <c r="BO1553" s="24">
        <v>0.1</v>
      </c>
      <c r="BP1553" s="24">
        <v>0.1</v>
      </c>
      <c r="BQ1553" s="24">
        <v>0</v>
      </c>
      <c r="BR1553" s="24">
        <v>0</v>
      </c>
      <c r="BS1553" s="24">
        <v>0</v>
      </c>
      <c r="BT1553" s="24">
        <v>0.04</v>
      </c>
      <c r="BU1553" s="29">
        <v>4</v>
      </c>
      <c r="BV1553" s="23">
        <f>BT1553/(BT1553+BU1553)</f>
        <v>9.9009900990099011E-3</v>
      </c>
      <c r="BW1553" s="23">
        <f>SQRT((BT1553*BU1553)/((BT1553+BU1553)^2*(BT1553+BU1553+1)))</f>
        <v>4.410251516706673E-2</v>
      </c>
      <c r="BX1553" s="30">
        <v>0.1</v>
      </c>
      <c r="BY1553" s="30">
        <v>0.7</v>
      </c>
      <c r="BZ1553" s="30">
        <v>0.1</v>
      </c>
      <c r="CA1553" s="30">
        <v>0.1</v>
      </c>
      <c r="CB1553" s="28" t="s">
        <v>83</v>
      </c>
      <c r="CC1553" s="24">
        <v>600</v>
      </c>
    </row>
    <row r="1554" spans="1:81" s="24" customFormat="1" x14ac:dyDescent="0.2">
      <c r="A1554" s="30">
        <f t="shared" si="24"/>
        <v>1553</v>
      </c>
      <c r="B1554" s="30">
        <v>250</v>
      </c>
      <c r="C1554" s="30">
        <v>250</v>
      </c>
      <c r="D1554" s="24">
        <v>5</v>
      </c>
      <c r="E1554" s="24">
        <v>5</v>
      </c>
      <c r="F1554" s="19" t="s">
        <v>80</v>
      </c>
      <c r="G1554" s="19">
        <f>IF(F1554="rectangle",B1554*C1554,IF(F1554="hook",B1554*C1554-(D1554*E1554),IF(F1554="eight",B1554*C1554-2*(D1554*E1554),IF(F1554="tee",B1554*C1554-2*(D1554*E1554),IF(F1554="cross",B1554*C1554-4*(D1554*E1554),"ERROR")))))</f>
        <v>62500</v>
      </c>
      <c r="H1554" s="19" t="s">
        <v>86</v>
      </c>
      <c r="I1554" s="19">
        <f>B1554/C1554</f>
        <v>1</v>
      </c>
      <c r="J1554" s="22">
        <v>1</v>
      </c>
      <c r="K1554" s="24">
        <v>125</v>
      </c>
      <c r="L1554" s="24">
        <v>4</v>
      </c>
      <c r="M1554" s="25">
        <v>6</v>
      </c>
      <c r="N1554" s="22">
        <f>M1554/4</f>
        <v>1.5</v>
      </c>
      <c r="O1554" s="19">
        <f>M1554/N1554</f>
        <v>4</v>
      </c>
      <c r="P1554" s="26">
        <v>15</v>
      </c>
      <c r="Q1554" s="30">
        <f>P1554</f>
        <v>15</v>
      </c>
      <c r="R1554" s="20">
        <f>AA1554/V1554</f>
        <v>100</v>
      </c>
      <c r="S1554" s="27">
        <v>15</v>
      </c>
      <c r="T1554" s="30">
        <f>S1554</f>
        <v>15</v>
      </c>
      <c r="U1554" s="20">
        <f>AB1554/W1554</f>
        <v>100</v>
      </c>
      <c r="V1554" s="19">
        <f>ROUND((Q1554/100)*G1554,0)</f>
        <v>9375</v>
      </c>
      <c r="W1554" s="19">
        <f>ROUND(((T1554/100)*G1554)/J1554,0)</f>
        <v>9375</v>
      </c>
      <c r="X1554" s="19">
        <v>0</v>
      </c>
      <c r="Y1554" s="19">
        <v>0</v>
      </c>
      <c r="Z1554" s="19">
        <v>0</v>
      </c>
      <c r="AA1554" s="20">
        <f>G1554*P1554</f>
        <v>937500</v>
      </c>
      <c r="AB1554" s="20">
        <f>(G1554*S1554)/J1554</f>
        <v>937500</v>
      </c>
      <c r="AC1554" s="20">
        <v>0</v>
      </c>
      <c r="AD1554" s="20">
        <v>0</v>
      </c>
      <c r="AE1554" s="20">
        <v>0</v>
      </c>
      <c r="AF1554" s="24">
        <v>100</v>
      </c>
      <c r="AG1554" s="24">
        <v>0</v>
      </c>
      <c r="AH1554" s="24">
        <v>1</v>
      </c>
      <c r="AI1554" s="24">
        <v>100</v>
      </c>
      <c r="AJ1554" s="24">
        <v>0</v>
      </c>
      <c r="AK1554" s="24">
        <v>1</v>
      </c>
      <c r="AL1554" s="24">
        <v>0.5</v>
      </c>
      <c r="AM1554" s="24">
        <v>0.5</v>
      </c>
      <c r="AN1554" s="24">
        <v>0</v>
      </c>
      <c r="AO1554" s="24">
        <v>0</v>
      </c>
      <c r="AP1554" s="24">
        <v>0</v>
      </c>
      <c r="AQ1554" s="24">
        <v>0.01</v>
      </c>
      <c r="AR1554" s="24">
        <v>0.01</v>
      </c>
      <c r="AS1554" s="24">
        <v>0</v>
      </c>
      <c r="AT1554" s="24">
        <v>0</v>
      </c>
      <c r="AU1554" s="24">
        <v>0</v>
      </c>
      <c r="AV1554" s="24">
        <v>0</v>
      </c>
      <c r="AW1554" s="24">
        <v>0.2</v>
      </c>
      <c r="AX1554" s="24">
        <v>0</v>
      </c>
      <c r="AY1554" s="24">
        <v>0</v>
      </c>
      <c r="AZ1554" s="24">
        <v>0</v>
      </c>
      <c r="BA1554" s="24">
        <v>0.04</v>
      </c>
      <c r="BB1554" s="24">
        <v>0</v>
      </c>
      <c r="BC1554" s="22">
        <v>0.05</v>
      </c>
      <c r="BD1554" s="22">
        <v>0.05</v>
      </c>
      <c r="BE1554" s="24">
        <v>7.4999999999999997E-2</v>
      </c>
      <c r="BF1554" s="24">
        <v>5.0000000000000001E-3</v>
      </c>
      <c r="BG1554" s="24">
        <v>0</v>
      </c>
      <c r="BH1554" s="24">
        <v>0</v>
      </c>
      <c r="BI1554" s="24">
        <v>0</v>
      </c>
      <c r="BJ1554" s="24">
        <v>1.8749999999999999E-2</v>
      </c>
      <c r="BK1554" s="24">
        <v>1.25E-3</v>
      </c>
      <c r="BL1554" s="24">
        <v>0</v>
      </c>
      <c r="BM1554" s="24">
        <v>0</v>
      </c>
      <c r="BN1554" s="24">
        <v>0</v>
      </c>
      <c r="BO1554" s="24">
        <v>0.1</v>
      </c>
      <c r="BP1554" s="24">
        <v>0.1</v>
      </c>
      <c r="BQ1554" s="24">
        <v>0</v>
      </c>
      <c r="BR1554" s="24">
        <v>0</v>
      </c>
      <c r="BS1554" s="24">
        <v>0</v>
      </c>
      <c r="BT1554" s="24">
        <v>0.04</v>
      </c>
      <c r="BU1554" s="29">
        <v>0.2</v>
      </c>
      <c r="BV1554" s="23">
        <f>BT1554/(BT1554+BU1554)</f>
        <v>0.16666666666666666</v>
      </c>
      <c r="BW1554" s="23">
        <f>SQRT((BT1554*BU1554)/((BT1554+BU1554)^2*(BT1554+BU1554+1)))</f>
        <v>0.33467472037604118</v>
      </c>
      <c r="BX1554" s="30">
        <v>0.1</v>
      </c>
      <c r="BY1554" s="30">
        <v>0.7</v>
      </c>
      <c r="BZ1554" s="30">
        <v>0.1</v>
      </c>
      <c r="CA1554" s="30">
        <v>0.1</v>
      </c>
      <c r="CB1554" s="28" t="s">
        <v>83</v>
      </c>
      <c r="CC1554" s="24">
        <v>600</v>
      </c>
    </row>
    <row r="1555" spans="1:81" s="24" customFormat="1" x14ac:dyDescent="0.2">
      <c r="A1555" s="30">
        <f t="shared" si="24"/>
        <v>1554</v>
      </c>
      <c r="B1555" s="30">
        <v>250</v>
      </c>
      <c r="C1555" s="30">
        <v>250</v>
      </c>
      <c r="D1555" s="24">
        <v>5</v>
      </c>
      <c r="E1555" s="24">
        <v>5</v>
      </c>
      <c r="F1555" s="19" t="s">
        <v>80</v>
      </c>
      <c r="G1555" s="19">
        <f>IF(F1555="rectangle",B1555*C1555,IF(F1555="hook",B1555*C1555-(D1555*E1555),IF(F1555="eight",B1555*C1555-2*(D1555*E1555),IF(F1555="tee",B1555*C1555-2*(D1555*E1555),IF(F1555="cross",B1555*C1555-4*(D1555*E1555),"ERROR")))))</f>
        <v>62500</v>
      </c>
      <c r="H1555" s="19" t="s">
        <v>86</v>
      </c>
      <c r="I1555" s="19">
        <f>B1555/C1555</f>
        <v>1</v>
      </c>
      <c r="J1555" s="22">
        <v>1</v>
      </c>
      <c r="K1555" s="24">
        <v>125</v>
      </c>
      <c r="L1555" s="24">
        <v>4</v>
      </c>
      <c r="M1555" s="25">
        <v>6</v>
      </c>
      <c r="N1555" s="22">
        <f>M1555/4</f>
        <v>1.5</v>
      </c>
      <c r="O1555" s="19">
        <f>M1555/N1555</f>
        <v>4</v>
      </c>
      <c r="P1555" s="26">
        <v>15</v>
      </c>
      <c r="Q1555" s="30">
        <f>P1555</f>
        <v>15</v>
      </c>
      <c r="R1555" s="20">
        <f>AA1555/V1555</f>
        <v>100</v>
      </c>
      <c r="S1555" s="27">
        <v>15</v>
      </c>
      <c r="T1555" s="30">
        <f>S1555</f>
        <v>15</v>
      </c>
      <c r="U1555" s="20">
        <f>AB1555/W1555</f>
        <v>100</v>
      </c>
      <c r="V1555" s="19">
        <f>ROUND((Q1555/100)*G1555,0)</f>
        <v>9375</v>
      </c>
      <c r="W1555" s="19">
        <f>ROUND(((T1555/100)*G1555)/J1555,0)</f>
        <v>9375</v>
      </c>
      <c r="X1555" s="19">
        <v>0</v>
      </c>
      <c r="Y1555" s="19">
        <v>0</v>
      </c>
      <c r="Z1555" s="19">
        <v>0</v>
      </c>
      <c r="AA1555" s="20">
        <f>G1555*P1555</f>
        <v>937500</v>
      </c>
      <c r="AB1555" s="20">
        <f>(G1555*S1555)/J1555</f>
        <v>937500</v>
      </c>
      <c r="AC1555" s="20">
        <v>0</v>
      </c>
      <c r="AD1555" s="20">
        <v>0</v>
      </c>
      <c r="AE1555" s="20">
        <v>0</v>
      </c>
      <c r="AF1555" s="24">
        <v>100</v>
      </c>
      <c r="AG1555" s="24">
        <v>0</v>
      </c>
      <c r="AH1555" s="24">
        <v>1</v>
      </c>
      <c r="AI1555" s="24">
        <v>100</v>
      </c>
      <c r="AJ1555" s="24">
        <v>0</v>
      </c>
      <c r="AK1555" s="24">
        <v>1</v>
      </c>
      <c r="AL1555" s="24">
        <v>0.5</v>
      </c>
      <c r="AM1555" s="24">
        <v>0.5</v>
      </c>
      <c r="AN1555" s="24">
        <v>0</v>
      </c>
      <c r="AO1555" s="24">
        <v>0</v>
      </c>
      <c r="AP1555" s="24">
        <v>0</v>
      </c>
      <c r="AQ1555" s="24">
        <v>0.01</v>
      </c>
      <c r="AR1555" s="24">
        <v>0.01</v>
      </c>
      <c r="AS1555" s="24">
        <v>0</v>
      </c>
      <c r="AT1555" s="24">
        <v>0</v>
      </c>
      <c r="AU1555" s="24">
        <v>0</v>
      </c>
      <c r="AV1555" s="24">
        <v>0</v>
      </c>
      <c r="AW1555" s="24">
        <v>0.2</v>
      </c>
      <c r="AX1555" s="24">
        <v>0</v>
      </c>
      <c r="AY1555" s="24">
        <v>0</v>
      </c>
      <c r="AZ1555" s="24">
        <v>0</v>
      </c>
      <c r="BA1555" s="24">
        <v>0.04</v>
      </c>
      <c r="BB1555" s="24">
        <v>0</v>
      </c>
      <c r="BC1555" s="22">
        <v>0.05</v>
      </c>
      <c r="BD1555" s="22">
        <v>0.05</v>
      </c>
      <c r="BE1555" s="24">
        <v>7.4999999999999997E-2</v>
      </c>
      <c r="BF1555" s="24">
        <v>5.0000000000000001E-3</v>
      </c>
      <c r="BG1555" s="24">
        <v>0</v>
      </c>
      <c r="BH1555" s="24">
        <v>0</v>
      </c>
      <c r="BI1555" s="24">
        <v>0</v>
      </c>
      <c r="BJ1555" s="24">
        <v>1.8749999999999999E-2</v>
      </c>
      <c r="BK1555" s="24">
        <v>1.25E-3</v>
      </c>
      <c r="BL1555" s="24">
        <v>0</v>
      </c>
      <c r="BM1555" s="24">
        <v>0</v>
      </c>
      <c r="BN1555" s="24">
        <v>0</v>
      </c>
      <c r="BO1555" s="24">
        <v>0.1</v>
      </c>
      <c r="BP1555" s="24">
        <v>0.1</v>
      </c>
      <c r="BQ1555" s="24">
        <v>0</v>
      </c>
      <c r="BR1555" s="24">
        <v>0</v>
      </c>
      <c r="BS1555" s="24">
        <v>0</v>
      </c>
      <c r="BT1555" s="24">
        <v>0.04</v>
      </c>
      <c r="BU1555" s="29">
        <v>0.1</v>
      </c>
      <c r="BV1555" s="23">
        <f>BT1555/(BT1555+BU1555)</f>
        <v>0.2857142857142857</v>
      </c>
      <c r="BW1555" s="23">
        <f>SQRT((BT1555*BU1555)/((BT1555+BU1555)^2*(BT1555+BU1555+1)))</f>
        <v>0.42310634125649449</v>
      </c>
      <c r="BX1555" s="30">
        <v>0.1</v>
      </c>
      <c r="BY1555" s="30">
        <v>0.7</v>
      </c>
      <c r="BZ1555" s="30">
        <v>0.1</v>
      </c>
      <c r="CA1555" s="30">
        <v>0.1</v>
      </c>
      <c r="CB1555" s="28" t="s">
        <v>83</v>
      </c>
      <c r="CC1555" s="24">
        <v>600</v>
      </c>
    </row>
    <row r="1556" spans="1:81" s="24" customFormat="1" x14ac:dyDescent="0.2">
      <c r="A1556" s="30">
        <f t="shared" si="24"/>
        <v>1555</v>
      </c>
      <c r="B1556" s="30">
        <v>250</v>
      </c>
      <c r="C1556" s="30">
        <v>250</v>
      </c>
      <c r="D1556" s="24">
        <v>5</v>
      </c>
      <c r="E1556" s="24">
        <v>5</v>
      </c>
      <c r="F1556" s="19" t="s">
        <v>80</v>
      </c>
      <c r="G1556" s="19">
        <f>IF(F1556="rectangle",B1556*C1556,IF(F1556="hook",B1556*C1556-(D1556*E1556),IF(F1556="eight",B1556*C1556-2*(D1556*E1556),IF(F1556="tee",B1556*C1556-2*(D1556*E1556),IF(F1556="cross",B1556*C1556-4*(D1556*E1556),"ERROR")))))</f>
        <v>62500</v>
      </c>
      <c r="H1556" s="19" t="s">
        <v>86</v>
      </c>
      <c r="I1556" s="19">
        <f>B1556/C1556</f>
        <v>1</v>
      </c>
      <c r="J1556" s="22">
        <v>1</v>
      </c>
      <c r="K1556" s="24">
        <v>125</v>
      </c>
      <c r="L1556" s="24">
        <v>4</v>
      </c>
      <c r="M1556" s="25">
        <v>6</v>
      </c>
      <c r="N1556" s="22">
        <f>M1556/4</f>
        <v>1.5</v>
      </c>
      <c r="O1556" s="19">
        <f>M1556/N1556</f>
        <v>4</v>
      </c>
      <c r="P1556" s="26">
        <v>15</v>
      </c>
      <c r="Q1556" s="30">
        <f>P1556</f>
        <v>15</v>
      </c>
      <c r="R1556" s="20">
        <f>AA1556/V1556</f>
        <v>100</v>
      </c>
      <c r="S1556" s="27">
        <v>30</v>
      </c>
      <c r="T1556" s="30">
        <f>S1556</f>
        <v>30</v>
      </c>
      <c r="U1556" s="20">
        <f>AB1556/W1556</f>
        <v>100</v>
      </c>
      <c r="V1556" s="19">
        <f>ROUND((Q1556/100)*G1556,0)</f>
        <v>9375</v>
      </c>
      <c r="W1556" s="19">
        <f>ROUND(((T1556/100)*G1556)/J1556,0)</f>
        <v>18750</v>
      </c>
      <c r="X1556" s="19">
        <v>0</v>
      </c>
      <c r="Y1556" s="19">
        <v>0</v>
      </c>
      <c r="Z1556" s="19">
        <v>0</v>
      </c>
      <c r="AA1556" s="20">
        <f>G1556*P1556</f>
        <v>937500</v>
      </c>
      <c r="AB1556" s="20">
        <f>(G1556*S1556)/J1556</f>
        <v>1875000</v>
      </c>
      <c r="AC1556" s="20">
        <v>0</v>
      </c>
      <c r="AD1556" s="20">
        <v>0</v>
      </c>
      <c r="AE1556" s="20">
        <v>0</v>
      </c>
      <c r="AF1556" s="24">
        <v>100</v>
      </c>
      <c r="AG1556" s="24">
        <v>0</v>
      </c>
      <c r="AH1556" s="24">
        <v>1</v>
      </c>
      <c r="AI1556" s="24">
        <v>100</v>
      </c>
      <c r="AJ1556" s="24">
        <v>0</v>
      </c>
      <c r="AK1556" s="24">
        <v>1</v>
      </c>
      <c r="AL1556" s="24">
        <v>0.5</v>
      </c>
      <c r="AM1556" s="24">
        <v>0.5</v>
      </c>
      <c r="AN1556" s="24">
        <v>0</v>
      </c>
      <c r="AO1556" s="24">
        <v>0</v>
      </c>
      <c r="AP1556" s="24">
        <v>0</v>
      </c>
      <c r="AQ1556" s="24">
        <v>0.01</v>
      </c>
      <c r="AR1556" s="24">
        <v>0.01</v>
      </c>
      <c r="AS1556" s="24">
        <v>0</v>
      </c>
      <c r="AT1556" s="24">
        <v>0</v>
      </c>
      <c r="AU1556" s="24">
        <v>0</v>
      </c>
      <c r="AV1556" s="24">
        <v>0</v>
      </c>
      <c r="AW1556" s="24">
        <v>0.2</v>
      </c>
      <c r="AX1556" s="24">
        <v>0</v>
      </c>
      <c r="AY1556" s="24">
        <v>0</v>
      </c>
      <c r="AZ1556" s="24">
        <v>0</v>
      </c>
      <c r="BA1556" s="24">
        <v>0.04</v>
      </c>
      <c r="BB1556" s="24">
        <v>0</v>
      </c>
      <c r="BC1556" s="22">
        <v>0.05</v>
      </c>
      <c r="BD1556" s="22">
        <v>0.05</v>
      </c>
      <c r="BE1556" s="24">
        <v>7.4999999999999997E-2</v>
      </c>
      <c r="BF1556" s="24">
        <v>5.0000000000000001E-3</v>
      </c>
      <c r="BG1556" s="24">
        <v>0</v>
      </c>
      <c r="BH1556" s="24">
        <v>0</v>
      </c>
      <c r="BI1556" s="24">
        <v>0</v>
      </c>
      <c r="BJ1556" s="24">
        <v>1.8749999999999999E-2</v>
      </c>
      <c r="BK1556" s="24">
        <v>1.25E-3</v>
      </c>
      <c r="BL1556" s="24">
        <v>0</v>
      </c>
      <c r="BM1556" s="24">
        <v>0</v>
      </c>
      <c r="BN1556" s="24">
        <v>0</v>
      </c>
      <c r="BO1556" s="24">
        <v>0.1</v>
      </c>
      <c r="BP1556" s="24">
        <v>0.1</v>
      </c>
      <c r="BQ1556" s="24">
        <v>0</v>
      </c>
      <c r="BR1556" s="24">
        <v>0</v>
      </c>
      <c r="BS1556" s="24">
        <v>0</v>
      </c>
      <c r="BT1556" s="24">
        <v>0.04</v>
      </c>
      <c r="BU1556" s="29">
        <v>4</v>
      </c>
      <c r="BV1556" s="23">
        <f>BT1556/(BT1556+BU1556)</f>
        <v>9.9009900990099011E-3</v>
      </c>
      <c r="BW1556" s="23">
        <f>SQRT((BT1556*BU1556)/((BT1556+BU1556)^2*(BT1556+BU1556+1)))</f>
        <v>4.410251516706673E-2</v>
      </c>
      <c r="BX1556" s="30">
        <v>0.1</v>
      </c>
      <c r="BY1556" s="30">
        <v>0.7</v>
      </c>
      <c r="BZ1556" s="30">
        <v>0.1</v>
      </c>
      <c r="CA1556" s="30">
        <v>0.1</v>
      </c>
      <c r="CB1556" s="28" t="s">
        <v>83</v>
      </c>
      <c r="CC1556" s="24">
        <v>600</v>
      </c>
    </row>
    <row r="1557" spans="1:81" s="24" customFormat="1" x14ac:dyDescent="0.2">
      <c r="A1557" s="30">
        <f t="shared" si="24"/>
        <v>1556</v>
      </c>
      <c r="B1557" s="30">
        <v>250</v>
      </c>
      <c r="C1557" s="30">
        <v>250</v>
      </c>
      <c r="D1557" s="24">
        <v>5</v>
      </c>
      <c r="E1557" s="24">
        <v>5</v>
      </c>
      <c r="F1557" s="19" t="s">
        <v>80</v>
      </c>
      <c r="G1557" s="19">
        <f>IF(F1557="rectangle",B1557*C1557,IF(F1557="hook",B1557*C1557-(D1557*E1557),IF(F1557="eight",B1557*C1557-2*(D1557*E1557),IF(F1557="tee",B1557*C1557-2*(D1557*E1557),IF(F1557="cross",B1557*C1557-4*(D1557*E1557),"ERROR")))))</f>
        <v>62500</v>
      </c>
      <c r="H1557" s="19" t="s">
        <v>86</v>
      </c>
      <c r="I1557" s="19">
        <f>B1557/C1557</f>
        <v>1</v>
      </c>
      <c r="J1557" s="22">
        <v>1</v>
      </c>
      <c r="K1557" s="24">
        <v>125</v>
      </c>
      <c r="L1557" s="24">
        <v>4</v>
      </c>
      <c r="M1557" s="25">
        <v>6</v>
      </c>
      <c r="N1557" s="22">
        <f>M1557/4</f>
        <v>1.5</v>
      </c>
      <c r="O1557" s="19">
        <f>M1557/N1557</f>
        <v>4</v>
      </c>
      <c r="P1557" s="26">
        <v>15</v>
      </c>
      <c r="Q1557" s="30">
        <f>P1557</f>
        <v>15</v>
      </c>
      <c r="R1557" s="20">
        <f>AA1557/V1557</f>
        <v>100</v>
      </c>
      <c r="S1557" s="27">
        <v>30</v>
      </c>
      <c r="T1557" s="30">
        <f>S1557</f>
        <v>30</v>
      </c>
      <c r="U1557" s="20">
        <f>AB1557/W1557</f>
        <v>100</v>
      </c>
      <c r="V1557" s="19">
        <f>ROUND((Q1557/100)*G1557,0)</f>
        <v>9375</v>
      </c>
      <c r="W1557" s="19">
        <f>ROUND(((T1557/100)*G1557)/J1557,0)</f>
        <v>18750</v>
      </c>
      <c r="X1557" s="19">
        <v>0</v>
      </c>
      <c r="Y1557" s="19">
        <v>0</v>
      </c>
      <c r="Z1557" s="19">
        <v>0</v>
      </c>
      <c r="AA1557" s="20">
        <f>G1557*P1557</f>
        <v>937500</v>
      </c>
      <c r="AB1557" s="20">
        <f>(G1557*S1557)/J1557</f>
        <v>1875000</v>
      </c>
      <c r="AC1557" s="20">
        <v>0</v>
      </c>
      <c r="AD1557" s="20">
        <v>0</v>
      </c>
      <c r="AE1557" s="20">
        <v>0</v>
      </c>
      <c r="AF1557" s="24">
        <v>100</v>
      </c>
      <c r="AG1557" s="24">
        <v>0</v>
      </c>
      <c r="AH1557" s="24">
        <v>1</v>
      </c>
      <c r="AI1557" s="24">
        <v>100</v>
      </c>
      <c r="AJ1557" s="24">
        <v>0</v>
      </c>
      <c r="AK1557" s="24">
        <v>1</v>
      </c>
      <c r="AL1557" s="24">
        <v>0.5</v>
      </c>
      <c r="AM1557" s="24">
        <v>0.5</v>
      </c>
      <c r="AN1557" s="24">
        <v>0</v>
      </c>
      <c r="AO1557" s="24">
        <v>0</v>
      </c>
      <c r="AP1557" s="24">
        <v>0</v>
      </c>
      <c r="AQ1557" s="24">
        <v>0.01</v>
      </c>
      <c r="AR1557" s="24">
        <v>0.01</v>
      </c>
      <c r="AS1557" s="24">
        <v>0</v>
      </c>
      <c r="AT1557" s="24">
        <v>0</v>
      </c>
      <c r="AU1557" s="24">
        <v>0</v>
      </c>
      <c r="AV1557" s="24">
        <v>0</v>
      </c>
      <c r="AW1557" s="24">
        <v>0.2</v>
      </c>
      <c r="AX1557" s="24">
        <v>0</v>
      </c>
      <c r="AY1557" s="24">
        <v>0</v>
      </c>
      <c r="AZ1557" s="24">
        <v>0</v>
      </c>
      <c r="BA1557" s="24">
        <v>0.04</v>
      </c>
      <c r="BB1557" s="24">
        <v>0</v>
      </c>
      <c r="BC1557" s="22">
        <v>0.05</v>
      </c>
      <c r="BD1557" s="22">
        <v>0.05</v>
      </c>
      <c r="BE1557" s="24">
        <v>7.4999999999999997E-2</v>
      </c>
      <c r="BF1557" s="24">
        <v>5.0000000000000001E-3</v>
      </c>
      <c r="BG1557" s="24">
        <v>0</v>
      </c>
      <c r="BH1557" s="24">
        <v>0</v>
      </c>
      <c r="BI1557" s="24">
        <v>0</v>
      </c>
      <c r="BJ1557" s="24">
        <v>1.8749999999999999E-2</v>
      </c>
      <c r="BK1557" s="24">
        <v>1.25E-3</v>
      </c>
      <c r="BL1557" s="24">
        <v>0</v>
      </c>
      <c r="BM1557" s="24">
        <v>0</v>
      </c>
      <c r="BN1557" s="24">
        <v>0</v>
      </c>
      <c r="BO1557" s="24">
        <v>0.1</v>
      </c>
      <c r="BP1557" s="24">
        <v>0.1</v>
      </c>
      <c r="BQ1557" s="24">
        <v>0</v>
      </c>
      <c r="BR1557" s="24">
        <v>0</v>
      </c>
      <c r="BS1557" s="24">
        <v>0</v>
      </c>
      <c r="BT1557" s="24">
        <v>0.04</v>
      </c>
      <c r="BU1557" s="29">
        <v>0.2</v>
      </c>
      <c r="BV1557" s="23">
        <f>BT1557/(BT1557+BU1557)</f>
        <v>0.16666666666666666</v>
      </c>
      <c r="BW1557" s="23">
        <f>SQRT((BT1557*BU1557)/((BT1557+BU1557)^2*(BT1557+BU1557+1)))</f>
        <v>0.33467472037604118</v>
      </c>
      <c r="BX1557" s="30">
        <v>0.1</v>
      </c>
      <c r="BY1557" s="30">
        <v>0.7</v>
      </c>
      <c r="BZ1557" s="30">
        <v>0.1</v>
      </c>
      <c r="CA1557" s="30">
        <v>0.1</v>
      </c>
      <c r="CB1557" s="28" t="s">
        <v>83</v>
      </c>
      <c r="CC1557" s="24">
        <v>600</v>
      </c>
    </row>
    <row r="1558" spans="1:81" s="24" customFormat="1" x14ac:dyDescent="0.2">
      <c r="A1558" s="30">
        <f t="shared" si="24"/>
        <v>1557</v>
      </c>
      <c r="B1558" s="30">
        <v>250</v>
      </c>
      <c r="C1558" s="30">
        <v>250</v>
      </c>
      <c r="D1558" s="24">
        <v>5</v>
      </c>
      <c r="E1558" s="24">
        <v>5</v>
      </c>
      <c r="F1558" s="19" t="s">
        <v>80</v>
      </c>
      <c r="G1558" s="19">
        <f>IF(F1558="rectangle",B1558*C1558,IF(F1558="hook",B1558*C1558-(D1558*E1558),IF(F1558="eight",B1558*C1558-2*(D1558*E1558),IF(F1558="tee",B1558*C1558-2*(D1558*E1558),IF(F1558="cross",B1558*C1558-4*(D1558*E1558),"ERROR")))))</f>
        <v>62500</v>
      </c>
      <c r="H1558" s="19" t="s">
        <v>86</v>
      </c>
      <c r="I1558" s="19">
        <f>B1558/C1558</f>
        <v>1</v>
      </c>
      <c r="J1558" s="22">
        <v>1</v>
      </c>
      <c r="K1558" s="24">
        <v>125</v>
      </c>
      <c r="L1558" s="24">
        <v>4</v>
      </c>
      <c r="M1558" s="25">
        <v>6</v>
      </c>
      <c r="N1558" s="22">
        <f>M1558/4</f>
        <v>1.5</v>
      </c>
      <c r="O1558" s="19">
        <f>M1558/N1558</f>
        <v>4</v>
      </c>
      <c r="P1558" s="26">
        <v>15</v>
      </c>
      <c r="Q1558" s="30">
        <f>P1558</f>
        <v>15</v>
      </c>
      <c r="R1558" s="20">
        <f>AA1558/V1558</f>
        <v>100</v>
      </c>
      <c r="S1558" s="27">
        <v>30</v>
      </c>
      <c r="T1558" s="30">
        <f>S1558</f>
        <v>30</v>
      </c>
      <c r="U1558" s="20">
        <f>AB1558/W1558</f>
        <v>100</v>
      </c>
      <c r="V1558" s="19">
        <f>ROUND((Q1558/100)*G1558,0)</f>
        <v>9375</v>
      </c>
      <c r="W1558" s="19">
        <f>ROUND(((T1558/100)*G1558)/J1558,0)</f>
        <v>18750</v>
      </c>
      <c r="X1558" s="19">
        <v>0</v>
      </c>
      <c r="Y1558" s="19">
        <v>0</v>
      </c>
      <c r="Z1558" s="19">
        <v>0</v>
      </c>
      <c r="AA1558" s="20">
        <f>G1558*P1558</f>
        <v>937500</v>
      </c>
      <c r="AB1558" s="20">
        <f>(G1558*S1558)/J1558</f>
        <v>1875000</v>
      </c>
      <c r="AC1558" s="20">
        <v>0</v>
      </c>
      <c r="AD1558" s="20">
        <v>0</v>
      </c>
      <c r="AE1558" s="20">
        <v>0</v>
      </c>
      <c r="AF1558" s="24">
        <v>100</v>
      </c>
      <c r="AG1558" s="24">
        <v>0</v>
      </c>
      <c r="AH1558" s="24">
        <v>1</v>
      </c>
      <c r="AI1558" s="24">
        <v>100</v>
      </c>
      <c r="AJ1558" s="24">
        <v>0</v>
      </c>
      <c r="AK1558" s="24">
        <v>1</v>
      </c>
      <c r="AL1558" s="24">
        <v>0.5</v>
      </c>
      <c r="AM1558" s="24">
        <v>0.5</v>
      </c>
      <c r="AN1558" s="24">
        <v>0</v>
      </c>
      <c r="AO1558" s="24">
        <v>0</v>
      </c>
      <c r="AP1558" s="24">
        <v>0</v>
      </c>
      <c r="AQ1558" s="24">
        <v>0.01</v>
      </c>
      <c r="AR1558" s="24">
        <v>0.01</v>
      </c>
      <c r="AS1558" s="24">
        <v>0</v>
      </c>
      <c r="AT1558" s="24">
        <v>0</v>
      </c>
      <c r="AU1558" s="24">
        <v>0</v>
      </c>
      <c r="AV1558" s="24">
        <v>0</v>
      </c>
      <c r="AW1558" s="24">
        <v>0.2</v>
      </c>
      <c r="AX1558" s="24">
        <v>0</v>
      </c>
      <c r="AY1558" s="24">
        <v>0</v>
      </c>
      <c r="AZ1558" s="24">
        <v>0</v>
      </c>
      <c r="BA1558" s="24">
        <v>0.04</v>
      </c>
      <c r="BB1558" s="24">
        <v>0</v>
      </c>
      <c r="BC1558" s="22">
        <v>0.05</v>
      </c>
      <c r="BD1558" s="22">
        <v>0.05</v>
      </c>
      <c r="BE1558" s="24">
        <v>7.4999999999999997E-2</v>
      </c>
      <c r="BF1558" s="24">
        <v>5.0000000000000001E-3</v>
      </c>
      <c r="BG1558" s="24">
        <v>0</v>
      </c>
      <c r="BH1558" s="24">
        <v>0</v>
      </c>
      <c r="BI1558" s="24">
        <v>0</v>
      </c>
      <c r="BJ1558" s="24">
        <v>1.8749999999999999E-2</v>
      </c>
      <c r="BK1558" s="24">
        <v>1.25E-3</v>
      </c>
      <c r="BL1558" s="24">
        <v>0</v>
      </c>
      <c r="BM1558" s="24">
        <v>0</v>
      </c>
      <c r="BN1558" s="24">
        <v>0</v>
      </c>
      <c r="BO1558" s="24">
        <v>0.1</v>
      </c>
      <c r="BP1558" s="24">
        <v>0.1</v>
      </c>
      <c r="BQ1558" s="24">
        <v>0</v>
      </c>
      <c r="BR1558" s="24">
        <v>0</v>
      </c>
      <c r="BS1558" s="24">
        <v>0</v>
      </c>
      <c r="BT1558" s="24">
        <v>0.04</v>
      </c>
      <c r="BU1558" s="29">
        <v>0.1</v>
      </c>
      <c r="BV1558" s="23">
        <f>BT1558/(BT1558+BU1558)</f>
        <v>0.2857142857142857</v>
      </c>
      <c r="BW1558" s="23">
        <f>SQRT((BT1558*BU1558)/((BT1558+BU1558)^2*(BT1558+BU1558+1)))</f>
        <v>0.42310634125649449</v>
      </c>
      <c r="BX1558" s="30">
        <v>0.1</v>
      </c>
      <c r="BY1558" s="30">
        <v>0.7</v>
      </c>
      <c r="BZ1558" s="30">
        <v>0.1</v>
      </c>
      <c r="CA1558" s="30">
        <v>0.1</v>
      </c>
      <c r="CB1558" s="28" t="s">
        <v>83</v>
      </c>
      <c r="CC1558" s="24">
        <v>600</v>
      </c>
    </row>
    <row r="1559" spans="1:81" s="24" customFormat="1" x14ac:dyDescent="0.2">
      <c r="A1559" s="30">
        <f t="shared" si="24"/>
        <v>1558</v>
      </c>
      <c r="B1559" s="30">
        <v>100</v>
      </c>
      <c r="C1559" s="30">
        <v>100</v>
      </c>
      <c r="D1559" s="24">
        <v>5</v>
      </c>
      <c r="E1559" s="24">
        <v>5</v>
      </c>
      <c r="F1559" s="19" t="s">
        <v>80</v>
      </c>
      <c r="G1559" s="19">
        <f>IF(F1559="rectangle",B1559*C1559,IF(F1559="hook",B1559*C1559-(D1559*E1559),IF(F1559="eight",B1559*C1559-2*(D1559*E1559),IF(F1559="tee",B1559*C1559-2*(D1559*E1559),IF(F1559="cross",B1559*C1559-4*(D1559*E1559),"ERROR")))))</f>
        <v>10000</v>
      </c>
      <c r="H1559" s="19" t="s">
        <v>85</v>
      </c>
      <c r="I1559" s="19">
        <f>B1559/C1559</f>
        <v>1</v>
      </c>
      <c r="J1559" s="22">
        <v>1</v>
      </c>
      <c r="K1559" s="24">
        <v>125</v>
      </c>
      <c r="L1559" s="24">
        <v>4</v>
      </c>
      <c r="M1559" s="25">
        <v>6</v>
      </c>
      <c r="N1559" s="22">
        <f>M1559/4</f>
        <v>1.5</v>
      </c>
      <c r="O1559" s="19">
        <f>M1559/N1559</f>
        <v>4</v>
      </c>
      <c r="P1559" s="26">
        <v>15</v>
      </c>
      <c r="Q1559" s="30">
        <f>P1559</f>
        <v>15</v>
      </c>
      <c r="R1559" s="20">
        <f>AA1559/V1559</f>
        <v>100</v>
      </c>
      <c r="S1559" s="27">
        <v>5</v>
      </c>
      <c r="T1559" s="30">
        <f>S1559</f>
        <v>5</v>
      </c>
      <c r="U1559" s="20">
        <f>AB1559/W1559</f>
        <v>100</v>
      </c>
      <c r="V1559" s="19">
        <f>ROUND((Q1559/100)*G1559,0)</f>
        <v>1500</v>
      </c>
      <c r="W1559" s="19">
        <f>ROUND(((T1559/100)*G1559)/J1559,0)</f>
        <v>500</v>
      </c>
      <c r="X1559" s="19">
        <v>0</v>
      </c>
      <c r="Y1559" s="19">
        <v>0</v>
      </c>
      <c r="Z1559" s="19">
        <v>0</v>
      </c>
      <c r="AA1559" s="20">
        <f>G1559*P1559</f>
        <v>150000</v>
      </c>
      <c r="AB1559" s="20">
        <f>(G1559*S1559)/J1559</f>
        <v>50000</v>
      </c>
      <c r="AC1559" s="20">
        <v>0</v>
      </c>
      <c r="AD1559" s="20">
        <v>0</v>
      </c>
      <c r="AE1559" s="20">
        <v>0</v>
      </c>
      <c r="AF1559" s="24">
        <v>100</v>
      </c>
      <c r="AG1559" s="24">
        <v>0</v>
      </c>
      <c r="AH1559" s="24">
        <v>1</v>
      </c>
      <c r="AI1559" s="24">
        <v>100</v>
      </c>
      <c r="AJ1559" s="24">
        <v>0</v>
      </c>
      <c r="AK1559" s="24">
        <v>1</v>
      </c>
      <c r="AL1559" s="24">
        <v>0.5</v>
      </c>
      <c r="AM1559" s="24">
        <v>0.5</v>
      </c>
      <c r="AN1559" s="24">
        <v>0</v>
      </c>
      <c r="AO1559" s="24">
        <v>0</v>
      </c>
      <c r="AP1559" s="24">
        <v>0</v>
      </c>
      <c r="AQ1559" s="24">
        <v>0.01</v>
      </c>
      <c r="AR1559" s="24">
        <v>0.01</v>
      </c>
      <c r="AS1559" s="24">
        <v>0</v>
      </c>
      <c r="AT1559" s="24">
        <v>0</v>
      </c>
      <c r="AU1559" s="24">
        <v>0</v>
      </c>
      <c r="AV1559" s="24">
        <v>0</v>
      </c>
      <c r="AW1559" s="24">
        <v>0.2</v>
      </c>
      <c r="AX1559" s="24">
        <v>0</v>
      </c>
      <c r="AY1559" s="24">
        <v>0</v>
      </c>
      <c r="AZ1559" s="24">
        <v>0</v>
      </c>
      <c r="BA1559" s="24">
        <v>0.04</v>
      </c>
      <c r="BB1559" s="24">
        <v>0</v>
      </c>
      <c r="BC1559" s="22">
        <v>0.05</v>
      </c>
      <c r="BD1559" s="22">
        <v>0.05</v>
      </c>
      <c r="BE1559" s="24">
        <v>7.4999999999999997E-2</v>
      </c>
      <c r="BF1559" s="24">
        <v>5.0000000000000001E-3</v>
      </c>
      <c r="BG1559" s="24">
        <v>0</v>
      </c>
      <c r="BH1559" s="24">
        <v>0</v>
      </c>
      <c r="BI1559" s="24">
        <v>0</v>
      </c>
      <c r="BJ1559" s="24">
        <v>1.8749999999999999E-2</v>
      </c>
      <c r="BK1559" s="24">
        <v>1.25E-3</v>
      </c>
      <c r="BL1559" s="24">
        <v>0</v>
      </c>
      <c r="BM1559" s="24">
        <v>0</v>
      </c>
      <c r="BN1559" s="24">
        <v>0</v>
      </c>
      <c r="BO1559" s="24">
        <v>0.1</v>
      </c>
      <c r="BP1559" s="24">
        <v>0.1</v>
      </c>
      <c r="BQ1559" s="24">
        <v>0</v>
      </c>
      <c r="BR1559" s="24">
        <v>0</v>
      </c>
      <c r="BS1559" s="24">
        <v>0</v>
      </c>
      <c r="BT1559" s="24">
        <v>0.04</v>
      </c>
      <c r="BU1559" s="29">
        <v>4</v>
      </c>
      <c r="BV1559" s="23">
        <f>BT1559/(BT1559+BU1559)</f>
        <v>9.9009900990099011E-3</v>
      </c>
      <c r="BW1559" s="23">
        <f>SQRT((BT1559*BU1559)/((BT1559+BU1559)^2*(BT1559+BU1559+1)))</f>
        <v>4.410251516706673E-2</v>
      </c>
      <c r="BX1559" s="30">
        <v>0.1</v>
      </c>
      <c r="BY1559" s="30">
        <v>0.7</v>
      </c>
      <c r="BZ1559" s="30">
        <v>0.1</v>
      </c>
      <c r="CA1559" s="30">
        <v>0.1</v>
      </c>
      <c r="CB1559" s="28" t="s">
        <v>83</v>
      </c>
      <c r="CC1559" s="24">
        <v>600</v>
      </c>
    </row>
    <row r="1560" spans="1:81" s="24" customFormat="1" x14ac:dyDescent="0.2">
      <c r="A1560" s="30">
        <f t="shared" si="24"/>
        <v>1559</v>
      </c>
      <c r="B1560" s="30">
        <v>100</v>
      </c>
      <c r="C1560" s="30">
        <v>100</v>
      </c>
      <c r="D1560" s="24">
        <v>5</v>
      </c>
      <c r="E1560" s="24">
        <v>5</v>
      </c>
      <c r="F1560" s="19" t="s">
        <v>80</v>
      </c>
      <c r="G1560" s="19">
        <f>IF(F1560="rectangle",B1560*C1560,IF(F1560="hook",B1560*C1560-(D1560*E1560),IF(F1560="eight",B1560*C1560-2*(D1560*E1560),IF(F1560="tee",B1560*C1560-2*(D1560*E1560),IF(F1560="cross",B1560*C1560-4*(D1560*E1560),"ERROR")))))</f>
        <v>10000</v>
      </c>
      <c r="H1560" s="19" t="s">
        <v>85</v>
      </c>
      <c r="I1560" s="19">
        <f>B1560/C1560</f>
        <v>1</v>
      </c>
      <c r="J1560" s="22">
        <v>1</v>
      </c>
      <c r="K1560" s="24">
        <v>125</v>
      </c>
      <c r="L1560" s="24">
        <v>4</v>
      </c>
      <c r="M1560" s="25">
        <v>6</v>
      </c>
      <c r="N1560" s="22">
        <f>M1560/4</f>
        <v>1.5</v>
      </c>
      <c r="O1560" s="19">
        <f>M1560/N1560</f>
        <v>4</v>
      </c>
      <c r="P1560" s="26">
        <v>15</v>
      </c>
      <c r="Q1560" s="30">
        <f>P1560</f>
        <v>15</v>
      </c>
      <c r="R1560" s="20">
        <f>AA1560/V1560</f>
        <v>100</v>
      </c>
      <c r="S1560" s="27">
        <v>5</v>
      </c>
      <c r="T1560" s="30">
        <f>S1560</f>
        <v>5</v>
      </c>
      <c r="U1560" s="20">
        <f>AB1560/W1560</f>
        <v>100</v>
      </c>
      <c r="V1560" s="19">
        <f>ROUND((Q1560/100)*G1560,0)</f>
        <v>1500</v>
      </c>
      <c r="W1560" s="19">
        <f>ROUND(((T1560/100)*G1560)/J1560,0)</f>
        <v>500</v>
      </c>
      <c r="X1560" s="19">
        <v>0</v>
      </c>
      <c r="Y1560" s="19">
        <v>0</v>
      </c>
      <c r="Z1560" s="19">
        <v>0</v>
      </c>
      <c r="AA1560" s="20">
        <f>G1560*P1560</f>
        <v>150000</v>
      </c>
      <c r="AB1560" s="20">
        <f>(G1560*S1560)/J1560</f>
        <v>50000</v>
      </c>
      <c r="AC1560" s="20">
        <v>0</v>
      </c>
      <c r="AD1560" s="20">
        <v>0</v>
      </c>
      <c r="AE1560" s="20">
        <v>0</v>
      </c>
      <c r="AF1560" s="24">
        <v>100</v>
      </c>
      <c r="AG1560" s="24">
        <v>0</v>
      </c>
      <c r="AH1560" s="24">
        <v>1</v>
      </c>
      <c r="AI1560" s="24">
        <v>100</v>
      </c>
      <c r="AJ1560" s="24">
        <v>0</v>
      </c>
      <c r="AK1560" s="24">
        <v>1</v>
      </c>
      <c r="AL1560" s="24">
        <v>0.5</v>
      </c>
      <c r="AM1560" s="24">
        <v>0.5</v>
      </c>
      <c r="AN1560" s="24">
        <v>0</v>
      </c>
      <c r="AO1560" s="24">
        <v>0</v>
      </c>
      <c r="AP1560" s="24">
        <v>0</v>
      </c>
      <c r="AQ1560" s="24">
        <v>0.01</v>
      </c>
      <c r="AR1560" s="24">
        <v>0.01</v>
      </c>
      <c r="AS1560" s="24">
        <v>0</v>
      </c>
      <c r="AT1560" s="24">
        <v>0</v>
      </c>
      <c r="AU1560" s="24">
        <v>0</v>
      </c>
      <c r="AV1560" s="24">
        <v>0</v>
      </c>
      <c r="AW1560" s="24">
        <v>0.2</v>
      </c>
      <c r="AX1560" s="24">
        <v>0</v>
      </c>
      <c r="AY1560" s="24">
        <v>0</v>
      </c>
      <c r="AZ1560" s="24">
        <v>0</v>
      </c>
      <c r="BA1560" s="24">
        <v>0.04</v>
      </c>
      <c r="BB1560" s="24">
        <v>0</v>
      </c>
      <c r="BC1560" s="22">
        <v>0.05</v>
      </c>
      <c r="BD1560" s="22">
        <v>0.05</v>
      </c>
      <c r="BE1560" s="24">
        <v>7.4999999999999997E-2</v>
      </c>
      <c r="BF1560" s="24">
        <v>5.0000000000000001E-3</v>
      </c>
      <c r="BG1560" s="24">
        <v>0</v>
      </c>
      <c r="BH1560" s="24">
        <v>0</v>
      </c>
      <c r="BI1560" s="24">
        <v>0</v>
      </c>
      <c r="BJ1560" s="24">
        <v>1.8749999999999999E-2</v>
      </c>
      <c r="BK1560" s="24">
        <v>1.25E-3</v>
      </c>
      <c r="BL1560" s="24">
        <v>0</v>
      </c>
      <c r="BM1560" s="24">
        <v>0</v>
      </c>
      <c r="BN1560" s="24">
        <v>0</v>
      </c>
      <c r="BO1560" s="24">
        <v>0.1</v>
      </c>
      <c r="BP1560" s="24">
        <v>0.1</v>
      </c>
      <c r="BQ1560" s="24">
        <v>0</v>
      </c>
      <c r="BR1560" s="24">
        <v>0</v>
      </c>
      <c r="BS1560" s="24">
        <v>0</v>
      </c>
      <c r="BT1560" s="24">
        <v>0.04</v>
      </c>
      <c r="BU1560" s="29">
        <v>0.2</v>
      </c>
      <c r="BV1560" s="23">
        <f>BT1560/(BT1560+BU1560)</f>
        <v>0.16666666666666666</v>
      </c>
      <c r="BW1560" s="23">
        <f>SQRT((BT1560*BU1560)/((BT1560+BU1560)^2*(BT1560+BU1560+1)))</f>
        <v>0.33467472037604118</v>
      </c>
      <c r="BX1560" s="30">
        <v>0.1</v>
      </c>
      <c r="BY1560" s="30">
        <v>0.7</v>
      </c>
      <c r="BZ1560" s="30">
        <v>0.1</v>
      </c>
      <c r="CA1560" s="30">
        <v>0.1</v>
      </c>
      <c r="CB1560" s="28" t="s">
        <v>83</v>
      </c>
      <c r="CC1560" s="24">
        <v>600</v>
      </c>
    </row>
    <row r="1561" spans="1:81" s="24" customFormat="1" x14ac:dyDescent="0.2">
      <c r="A1561" s="30">
        <f t="shared" si="24"/>
        <v>1560</v>
      </c>
      <c r="B1561" s="30">
        <v>100</v>
      </c>
      <c r="C1561" s="30">
        <v>100</v>
      </c>
      <c r="D1561" s="24">
        <v>5</v>
      </c>
      <c r="E1561" s="24">
        <v>5</v>
      </c>
      <c r="F1561" s="19" t="s">
        <v>80</v>
      </c>
      <c r="G1561" s="19">
        <f>IF(F1561="rectangle",B1561*C1561,IF(F1561="hook",B1561*C1561-(D1561*E1561),IF(F1561="eight",B1561*C1561-2*(D1561*E1561),IF(F1561="tee",B1561*C1561-2*(D1561*E1561),IF(F1561="cross",B1561*C1561-4*(D1561*E1561),"ERROR")))))</f>
        <v>10000</v>
      </c>
      <c r="H1561" s="19" t="s">
        <v>85</v>
      </c>
      <c r="I1561" s="19">
        <f>B1561/C1561</f>
        <v>1</v>
      </c>
      <c r="J1561" s="22">
        <v>1</v>
      </c>
      <c r="K1561" s="24">
        <v>125</v>
      </c>
      <c r="L1561" s="24">
        <v>4</v>
      </c>
      <c r="M1561" s="25">
        <v>6</v>
      </c>
      <c r="N1561" s="22">
        <f>M1561/4</f>
        <v>1.5</v>
      </c>
      <c r="O1561" s="19">
        <f>M1561/N1561</f>
        <v>4</v>
      </c>
      <c r="P1561" s="26">
        <v>15</v>
      </c>
      <c r="Q1561" s="30">
        <f>P1561</f>
        <v>15</v>
      </c>
      <c r="R1561" s="20">
        <f>AA1561/V1561</f>
        <v>100</v>
      </c>
      <c r="S1561" s="27">
        <v>5</v>
      </c>
      <c r="T1561" s="30">
        <f>S1561</f>
        <v>5</v>
      </c>
      <c r="U1561" s="20">
        <f>AB1561/W1561</f>
        <v>100</v>
      </c>
      <c r="V1561" s="19">
        <f>ROUND((Q1561/100)*G1561,0)</f>
        <v>1500</v>
      </c>
      <c r="W1561" s="19">
        <f>ROUND(((T1561/100)*G1561)/J1561,0)</f>
        <v>500</v>
      </c>
      <c r="X1561" s="19">
        <v>0</v>
      </c>
      <c r="Y1561" s="19">
        <v>0</v>
      </c>
      <c r="Z1561" s="19">
        <v>0</v>
      </c>
      <c r="AA1561" s="20">
        <f>G1561*P1561</f>
        <v>150000</v>
      </c>
      <c r="AB1561" s="20">
        <f>(G1561*S1561)/J1561</f>
        <v>50000</v>
      </c>
      <c r="AC1561" s="20">
        <v>0</v>
      </c>
      <c r="AD1561" s="20">
        <v>0</v>
      </c>
      <c r="AE1561" s="20">
        <v>0</v>
      </c>
      <c r="AF1561" s="24">
        <v>100</v>
      </c>
      <c r="AG1561" s="24">
        <v>0</v>
      </c>
      <c r="AH1561" s="24">
        <v>1</v>
      </c>
      <c r="AI1561" s="24">
        <v>100</v>
      </c>
      <c r="AJ1561" s="24">
        <v>0</v>
      </c>
      <c r="AK1561" s="24">
        <v>1</v>
      </c>
      <c r="AL1561" s="24">
        <v>0.5</v>
      </c>
      <c r="AM1561" s="24">
        <v>0.5</v>
      </c>
      <c r="AN1561" s="24">
        <v>0</v>
      </c>
      <c r="AO1561" s="24">
        <v>0</v>
      </c>
      <c r="AP1561" s="24">
        <v>0</v>
      </c>
      <c r="AQ1561" s="24">
        <v>0.01</v>
      </c>
      <c r="AR1561" s="24">
        <v>0.01</v>
      </c>
      <c r="AS1561" s="24">
        <v>0</v>
      </c>
      <c r="AT1561" s="24">
        <v>0</v>
      </c>
      <c r="AU1561" s="24">
        <v>0</v>
      </c>
      <c r="AV1561" s="24">
        <v>0</v>
      </c>
      <c r="AW1561" s="24">
        <v>0.2</v>
      </c>
      <c r="AX1561" s="24">
        <v>0</v>
      </c>
      <c r="AY1561" s="24">
        <v>0</v>
      </c>
      <c r="AZ1561" s="24">
        <v>0</v>
      </c>
      <c r="BA1561" s="24">
        <v>0.04</v>
      </c>
      <c r="BB1561" s="24">
        <v>0</v>
      </c>
      <c r="BC1561" s="22">
        <v>0.05</v>
      </c>
      <c r="BD1561" s="22">
        <v>0.05</v>
      </c>
      <c r="BE1561" s="24">
        <v>7.4999999999999997E-2</v>
      </c>
      <c r="BF1561" s="24">
        <v>5.0000000000000001E-3</v>
      </c>
      <c r="BG1561" s="24">
        <v>0</v>
      </c>
      <c r="BH1561" s="24">
        <v>0</v>
      </c>
      <c r="BI1561" s="24">
        <v>0</v>
      </c>
      <c r="BJ1561" s="24">
        <v>1.8749999999999999E-2</v>
      </c>
      <c r="BK1561" s="24">
        <v>1.25E-3</v>
      </c>
      <c r="BL1561" s="24">
        <v>0</v>
      </c>
      <c r="BM1561" s="24">
        <v>0</v>
      </c>
      <c r="BN1561" s="24">
        <v>0</v>
      </c>
      <c r="BO1561" s="24">
        <v>0.1</v>
      </c>
      <c r="BP1561" s="24">
        <v>0.1</v>
      </c>
      <c r="BQ1561" s="24">
        <v>0</v>
      </c>
      <c r="BR1561" s="24">
        <v>0</v>
      </c>
      <c r="BS1561" s="24">
        <v>0</v>
      </c>
      <c r="BT1561" s="24">
        <v>0.04</v>
      </c>
      <c r="BU1561" s="29">
        <v>0.1</v>
      </c>
      <c r="BV1561" s="23">
        <f>BT1561/(BT1561+BU1561)</f>
        <v>0.2857142857142857</v>
      </c>
      <c r="BW1561" s="23">
        <f>SQRT((BT1561*BU1561)/((BT1561+BU1561)^2*(BT1561+BU1561+1)))</f>
        <v>0.42310634125649449</v>
      </c>
      <c r="BX1561" s="30">
        <v>0.1</v>
      </c>
      <c r="BY1561" s="30">
        <v>0.7</v>
      </c>
      <c r="BZ1561" s="30">
        <v>0.1</v>
      </c>
      <c r="CA1561" s="30">
        <v>0.1</v>
      </c>
      <c r="CB1561" s="28" t="s">
        <v>83</v>
      </c>
      <c r="CC1561" s="24">
        <v>600</v>
      </c>
    </row>
    <row r="1562" spans="1:81" s="24" customFormat="1" x14ac:dyDescent="0.2">
      <c r="A1562" s="30">
        <f t="shared" si="24"/>
        <v>1561</v>
      </c>
      <c r="B1562" s="30">
        <v>100</v>
      </c>
      <c r="C1562" s="30">
        <v>100</v>
      </c>
      <c r="D1562" s="24">
        <v>5</v>
      </c>
      <c r="E1562" s="24">
        <v>5</v>
      </c>
      <c r="F1562" s="19" t="s">
        <v>80</v>
      </c>
      <c r="G1562" s="19">
        <f>IF(F1562="rectangle",B1562*C1562,IF(F1562="hook",B1562*C1562-(D1562*E1562),IF(F1562="eight",B1562*C1562-2*(D1562*E1562),IF(F1562="tee",B1562*C1562-2*(D1562*E1562),IF(F1562="cross",B1562*C1562-4*(D1562*E1562),"ERROR")))))</f>
        <v>10000</v>
      </c>
      <c r="H1562" s="19" t="s">
        <v>85</v>
      </c>
      <c r="I1562" s="19">
        <f>B1562/C1562</f>
        <v>1</v>
      </c>
      <c r="J1562" s="22">
        <v>1</v>
      </c>
      <c r="K1562" s="24">
        <v>125</v>
      </c>
      <c r="L1562" s="24">
        <v>4</v>
      </c>
      <c r="M1562" s="25">
        <v>6</v>
      </c>
      <c r="N1562" s="22">
        <f>M1562/4</f>
        <v>1.5</v>
      </c>
      <c r="O1562" s="19">
        <f>M1562/N1562</f>
        <v>4</v>
      </c>
      <c r="P1562" s="26">
        <v>15</v>
      </c>
      <c r="Q1562" s="30">
        <f>P1562</f>
        <v>15</v>
      </c>
      <c r="R1562" s="20">
        <f>AA1562/V1562</f>
        <v>100</v>
      </c>
      <c r="S1562" s="27">
        <v>15</v>
      </c>
      <c r="T1562" s="30">
        <f>S1562</f>
        <v>15</v>
      </c>
      <c r="U1562" s="20">
        <f>AB1562/W1562</f>
        <v>100</v>
      </c>
      <c r="V1562" s="19">
        <f>ROUND((Q1562/100)*G1562,0)</f>
        <v>1500</v>
      </c>
      <c r="W1562" s="19">
        <f>ROUND(((T1562/100)*G1562)/J1562,0)</f>
        <v>1500</v>
      </c>
      <c r="X1562" s="19">
        <v>0</v>
      </c>
      <c r="Y1562" s="19">
        <v>0</v>
      </c>
      <c r="Z1562" s="19">
        <v>0</v>
      </c>
      <c r="AA1562" s="20">
        <f>G1562*P1562</f>
        <v>150000</v>
      </c>
      <c r="AB1562" s="20">
        <f>(G1562*S1562)/J1562</f>
        <v>150000</v>
      </c>
      <c r="AC1562" s="20">
        <v>0</v>
      </c>
      <c r="AD1562" s="20">
        <v>0</v>
      </c>
      <c r="AE1562" s="20">
        <v>0</v>
      </c>
      <c r="AF1562" s="24">
        <v>100</v>
      </c>
      <c r="AG1562" s="24">
        <v>0</v>
      </c>
      <c r="AH1562" s="24">
        <v>1</v>
      </c>
      <c r="AI1562" s="24">
        <v>100</v>
      </c>
      <c r="AJ1562" s="24">
        <v>0</v>
      </c>
      <c r="AK1562" s="24">
        <v>1</v>
      </c>
      <c r="AL1562" s="24">
        <v>0.5</v>
      </c>
      <c r="AM1562" s="24">
        <v>0.5</v>
      </c>
      <c r="AN1562" s="24">
        <v>0</v>
      </c>
      <c r="AO1562" s="24">
        <v>0</v>
      </c>
      <c r="AP1562" s="24">
        <v>0</v>
      </c>
      <c r="AQ1562" s="24">
        <v>0.01</v>
      </c>
      <c r="AR1562" s="24">
        <v>0.01</v>
      </c>
      <c r="AS1562" s="24">
        <v>0</v>
      </c>
      <c r="AT1562" s="24">
        <v>0</v>
      </c>
      <c r="AU1562" s="24">
        <v>0</v>
      </c>
      <c r="AV1562" s="24">
        <v>0</v>
      </c>
      <c r="AW1562" s="24">
        <v>0.2</v>
      </c>
      <c r="AX1562" s="24">
        <v>0</v>
      </c>
      <c r="AY1562" s="24">
        <v>0</v>
      </c>
      <c r="AZ1562" s="24">
        <v>0</v>
      </c>
      <c r="BA1562" s="24">
        <v>0.04</v>
      </c>
      <c r="BB1562" s="24">
        <v>0</v>
      </c>
      <c r="BC1562" s="22">
        <v>0.05</v>
      </c>
      <c r="BD1562" s="22">
        <v>0.05</v>
      </c>
      <c r="BE1562" s="24">
        <v>7.4999999999999997E-2</v>
      </c>
      <c r="BF1562" s="24">
        <v>5.0000000000000001E-3</v>
      </c>
      <c r="BG1562" s="24">
        <v>0</v>
      </c>
      <c r="BH1562" s="24">
        <v>0</v>
      </c>
      <c r="BI1562" s="24">
        <v>0</v>
      </c>
      <c r="BJ1562" s="24">
        <v>1.8749999999999999E-2</v>
      </c>
      <c r="BK1562" s="24">
        <v>1.25E-3</v>
      </c>
      <c r="BL1562" s="24">
        <v>0</v>
      </c>
      <c r="BM1562" s="24">
        <v>0</v>
      </c>
      <c r="BN1562" s="24">
        <v>0</v>
      </c>
      <c r="BO1562" s="24">
        <v>0.1</v>
      </c>
      <c r="BP1562" s="24">
        <v>0.1</v>
      </c>
      <c r="BQ1562" s="24">
        <v>0</v>
      </c>
      <c r="BR1562" s="24">
        <v>0</v>
      </c>
      <c r="BS1562" s="24">
        <v>0</v>
      </c>
      <c r="BT1562" s="24">
        <v>0.04</v>
      </c>
      <c r="BU1562" s="29">
        <v>4</v>
      </c>
      <c r="BV1562" s="23">
        <f>BT1562/(BT1562+BU1562)</f>
        <v>9.9009900990099011E-3</v>
      </c>
      <c r="BW1562" s="23">
        <f>SQRT((BT1562*BU1562)/((BT1562+BU1562)^2*(BT1562+BU1562+1)))</f>
        <v>4.410251516706673E-2</v>
      </c>
      <c r="BX1562" s="30">
        <v>0.1</v>
      </c>
      <c r="BY1562" s="30">
        <v>0.7</v>
      </c>
      <c r="BZ1562" s="30">
        <v>0.1</v>
      </c>
      <c r="CA1562" s="30">
        <v>0.1</v>
      </c>
      <c r="CB1562" s="28" t="s">
        <v>83</v>
      </c>
      <c r="CC1562" s="24">
        <v>600</v>
      </c>
    </row>
    <row r="1563" spans="1:81" s="24" customFormat="1" x14ac:dyDescent="0.2">
      <c r="A1563" s="30">
        <f t="shared" si="24"/>
        <v>1562</v>
      </c>
      <c r="B1563" s="30">
        <v>100</v>
      </c>
      <c r="C1563" s="30">
        <v>100</v>
      </c>
      <c r="D1563" s="24">
        <v>5</v>
      </c>
      <c r="E1563" s="24">
        <v>5</v>
      </c>
      <c r="F1563" s="19" t="s">
        <v>80</v>
      </c>
      <c r="G1563" s="19">
        <f>IF(F1563="rectangle",B1563*C1563,IF(F1563="hook",B1563*C1563-(D1563*E1563),IF(F1563="eight",B1563*C1563-2*(D1563*E1563),IF(F1563="tee",B1563*C1563-2*(D1563*E1563),IF(F1563="cross",B1563*C1563-4*(D1563*E1563),"ERROR")))))</f>
        <v>10000</v>
      </c>
      <c r="H1563" s="19" t="s">
        <v>85</v>
      </c>
      <c r="I1563" s="19">
        <f>B1563/C1563</f>
        <v>1</v>
      </c>
      <c r="J1563" s="22">
        <v>1</v>
      </c>
      <c r="K1563" s="24">
        <v>125</v>
      </c>
      <c r="L1563" s="24">
        <v>4</v>
      </c>
      <c r="M1563" s="25">
        <v>6</v>
      </c>
      <c r="N1563" s="22">
        <f>M1563/4</f>
        <v>1.5</v>
      </c>
      <c r="O1563" s="19">
        <f>M1563/N1563</f>
        <v>4</v>
      </c>
      <c r="P1563" s="26">
        <v>15</v>
      </c>
      <c r="Q1563" s="30">
        <f>P1563</f>
        <v>15</v>
      </c>
      <c r="R1563" s="20">
        <f>AA1563/V1563</f>
        <v>100</v>
      </c>
      <c r="S1563" s="27">
        <v>15</v>
      </c>
      <c r="T1563" s="30">
        <f>S1563</f>
        <v>15</v>
      </c>
      <c r="U1563" s="20">
        <f>AB1563/W1563</f>
        <v>100</v>
      </c>
      <c r="V1563" s="19">
        <f>ROUND((Q1563/100)*G1563,0)</f>
        <v>1500</v>
      </c>
      <c r="W1563" s="19">
        <f>ROUND(((T1563/100)*G1563)/J1563,0)</f>
        <v>1500</v>
      </c>
      <c r="X1563" s="19">
        <v>0</v>
      </c>
      <c r="Y1563" s="19">
        <v>0</v>
      </c>
      <c r="Z1563" s="19">
        <v>0</v>
      </c>
      <c r="AA1563" s="20">
        <f>G1563*P1563</f>
        <v>150000</v>
      </c>
      <c r="AB1563" s="20">
        <f>(G1563*S1563)/J1563</f>
        <v>150000</v>
      </c>
      <c r="AC1563" s="20">
        <v>0</v>
      </c>
      <c r="AD1563" s="20">
        <v>0</v>
      </c>
      <c r="AE1563" s="20">
        <v>0</v>
      </c>
      <c r="AF1563" s="24">
        <v>100</v>
      </c>
      <c r="AG1563" s="24">
        <v>0</v>
      </c>
      <c r="AH1563" s="24">
        <v>1</v>
      </c>
      <c r="AI1563" s="24">
        <v>100</v>
      </c>
      <c r="AJ1563" s="24">
        <v>0</v>
      </c>
      <c r="AK1563" s="24">
        <v>1</v>
      </c>
      <c r="AL1563" s="24">
        <v>0.5</v>
      </c>
      <c r="AM1563" s="24">
        <v>0.5</v>
      </c>
      <c r="AN1563" s="24">
        <v>0</v>
      </c>
      <c r="AO1563" s="24">
        <v>0</v>
      </c>
      <c r="AP1563" s="24">
        <v>0</v>
      </c>
      <c r="AQ1563" s="24">
        <v>0.01</v>
      </c>
      <c r="AR1563" s="24">
        <v>0.01</v>
      </c>
      <c r="AS1563" s="24">
        <v>0</v>
      </c>
      <c r="AT1563" s="24">
        <v>0</v>
      </c>
      <c r="AU1563" s="24">
        <v>0</v>
      </c>
      <c r="AV1563" s="24">
        <v>0</v>
      </c>
      <c r="AW1563" s="24">
        <v>0.2</v>
      </c>
      <c r="AX1563" s="24">
        <v>0</v>
      </c>
      <c r="AY1563" s="24">
        <v>0</v>
      </c>
      <c r="AZ1563" s="24">
        <v>0</v>
      </c>
      <c r="BA1563" s="24">
        <v>0.04</v>
      </c>
      <c r="BB1563" s="24">
        <v>0</v>
      </c>
      <c r="BC1563" s="22">
        <v>0.05</v>
      </c>
      <c r="BD1563" s="22">
        <v>0.05</v>
      </c>
      <c r="BE1563" s="24">
        <v>7.4999999999999997E-2</v>
      </c>
      <c r="BF1563" s="24">
        <v>5.0000000000000001E-3</v>
      </c>
      <c r="BG1563" s="24">
        <v>0</v>
      </c>
      <c r="BH1563" s="24">
        <v>0</v>
      </c>
      <c r="BI1563" s="24">
        <v>0</v>
      </c>
      <c r="BJ1563" s="24">
        <v>1.8749999999999999E-2</v>
      </c>
      <c r="BK1563" s="24">
        <v>1.25E-3</v>
      </c>
      <c r="BL1563" s="24">
        <v>0</v>
      </c>
      <c r="BM1563" s="24">
        <v>0</v>
      </c>
      <c r="BN1563" s="24">
        <v>0</v>
      </c>
      <c r="BO1563" s="24">
        <v>0.1</v>
      </c>
      <c r="BP1563" s="24">
        <v>0.1</v>
      </c>
      <c r="BQ1563" s="24">
        <v>0</v>
      </c>
      <c r="BR1563" s="24">
        <v>0</v>
      </c>
      <c r="BS1563" s="24">
        <v>0</v>
      </c>
      <c r="BT1563" s="24">
        <v>0.04</v>
      </c>
      <c r="BU1563" s="29">
        <v>0.2</v>
      </c>
      <c r="BV1563" s="23">
        <f>BT1563/(BT1563+BU1563)</f>
        <v>0.16666666666666666</v>
      </c>
      <c r="BW1563" s="23">
        <f>SQRT((BT1563*BU1563)/((BT1563+BU1563)^2*(BT1563+BU1563+1)))</f>
        <v>0.33467472037604118</v>
      </c>
      <c r="BX1563" s="30">
        <v>0.1</v>
      </c>
      <c r="BY1563" s="30">
        <v>0.7</v>
      </c>
      <c r="BZ1563" s="30">
        <v>0.1</v>
      </c>
      <c r="CA1563" s="30">
        <v>0.1</v>
      </c>
      <c r="CB1563" s="28" t="s">
        <v>83</v>
      </c>
      <c r="CC1563" s="24">
        <v>600</v>
      </c>
    </row>
    <row r="1564" spans="1:81" s="24" customFormat="1" x14ac:dyDescent="0.2">
      <c r="A1564" s="30">
        <f t="shared" si="24"/>
        <v>1563</v>
      </c>
      <c r="B1564" s="30">
        <v>100</v>
      </c>
      <c r="C1564" s="30">
        <v>100</v>
      </c>
      <c r="D1564" s="24">
        <v>5</v>
      </c>
      <c r="E1564" s="24">
        <v>5</v>
      </c>
      <c r="F1564" s="19" t="s">
        <v>80</v>
      </c>
      <c r="G1564" s="19">
        <f>IF(F1564="rectangle",B1564*C1564,IF(F1564="hook",B1564*C1564-(D1564*E1564),IF(F1564="eight",B1564*C1564-2*(D1564*E1564),IF(F1564="tee",B1564*C1564-2*(D1564*E1564),IF(F1564="cross",B1564*C1564-4*(D1564*E1564),"ERROR")))))</f>
        <v>10000</v>
      </c>
      <c r="H1564" s="19" t="s">
        <v>85</v>
      </c>
      <c r="I1564" s="19">
        <f>B1564/C1564</f>
        <v>1</v>
      </c>
      <c r="J1564" s="22">
        <v>1</v>
      </c>
      <c r="K1564" s="24">
        <v>125</v>
      </c>
      <c r="L1564" s="24">
        <v>4</v>
      </c>
      <c r="M1564" s="25">
        <v>6</v>
      </c>
      <c r="N1564" s="22">
        <f>M1564/4</f>
        <v>1.5</v>
      </c>
      <c r="O1564" s="19">
        <f>M1564/N1564</f>
        <v>4</v>
      </c>
      <c r="P1564" s="26">
        <v>15</v>
      </c>
      <c r="Q1564" s="30">
        <f>P1564</f>
        <v>15</v>
      </c>
      <c r="R1564" s="20">
        <f>AA1564/V1564</f>
        <v>100</v>
      </c>
      <c r="S1564" s="27">
        <v>15</v>
      </c>
      <c r="T1564" s="30">
        <f>S1564</f>
        <v>15</v>
      </c>
      <c r="U1564" s="20">
        <f>AB1564/W1564</f>
        <v>100</v>
      </c>
      <c r="V1564" s="19">
        <f>ROUND((Q1564/100)*G1564,0)</f>
        <v>1500</v>
      </c>
      <c r="W1564" s="19">
        <f>ROUND(((T1564/100)*G1564)/J1564,0)</f>
        <v>1500</v>
      </c>
      <c r="X1564" s="19">
        <v>0</v>
      </c>
      <c r="Y1564" s="19">
        <v>0</v>
      </c>
      <c r="Z1564" s="19">
        <v>0</v>
      </c>
      <c r="AA1564" s="20">
        <f>G1564*P1564</f>
        <v>150000</v>
      </c>
      <c r="AB1564" s="20">
        <f>(G1564*S1564)/J1564</f>
        <v>150000</v>
      </c>
      <c r="AC1564" s="20">
        <v>0</v>
      </c>
      <c r="AD1564" s="20">
        <v>0</v>
      </c>
      <c r="AE1564" s="20">
        <v>0</v>
      </c>
      <c r="AF1564" s="24">
        <v>100</v>
      </c>
      <c r="AG1564" s="24">
        <v>0</v>
      </c>
      <c r="AH1564" s="24">
        <v>1</v>
      </c>
      <c r="AI1564" s="24">
        <v>100</v>
      </c>
      <c r="AJ1564" s="24">
        <v>0</v>
      </c>
      <c r="AK1564" s="24">
        <v>1</v>
      </c>
      <c r="AL1564" s="24">
        <v>0.5</v>
      </c>
      <c r="AM1564" s="24">
        <v>0.5</v>
      </c>
      <c r="AN1564" s="24">
        <v>0</v>
      </c>
      <c r="AO1564" s="24">
        <v>0</v>
      </c>
      <c r="AP1564" s="24">
        <v>0</v>
      </c>
      <c r="AQ1564" s="24">
        <v>0.01</v>
      </c>
      <c r="AR1564" s="24">
        <v>0.01</v>
      </c>
      <c r="AS1564" s="24">
        <v>0</v>
      </c>
      <c r="AT1564" s="24">
        <v>0</v>
      </c>
      <c r="AU1564" s="24">
        <v>0</v>
      </c>
      <c r="AV1564" s="24">
        <v>0</v>
      </c>
      <c r="AW1564" s="24">
        <v>0.2</v>
      </c>
      <c r="AX1564" s="24">
        <v>0</v>
      </c>
      <c r="AY1564" s="24">
        <v>0</v>
      </c>
      <c r="AZ1564" s="24">
        <v>0</v>
      </c>
      <c r="BA1564" s="24">
        <v>0.04</v>
      </c>
      <c r="BB1564" s="24">
        <v>0</v>
      </c>
      <c r="BC1564" s="22">
        <v>0.05</v>
      </c>
      <c r="BD1564" s="22">
        <v>0.05</v>
      </c>
      <c r="BE1564" s="24">
        <v>7.4999999999999997E-2</v>
      </c>
      <c r="BF1564" s="24">
        <v>5.0000000000000001E-3</v>
      </c>
      <c r="BG1564" s="24">
        <v>0</v>
      </c>
      <c r="BH1564" s="24">
        <v>0</v>
      </c>
      <c r="BI1564" s="24">
        <v>0</v>
      </c>
      <c r="BJ1564" s="24">
        <v>1.8749999999999999E-2</v>
      </c>
      <c r="BK1564" s="24">
        <v>1.25E-3</v>
      </c>
      <c r="BL1564" s="24">
        <v>0</v>
      </c>
      <c r="BM1564" s="24">
        <v>0</v>
      </c>
      <c r="BN1564" s="24">
        <v>0</v>
      </c>
      <c r="BO1564" s="24">
        <v>0.1</v>
      </c>
      <c r="BP1564" s="24">
        <v>0.1</v>
      </c>
      <c r="BQ1564" s="24">
        <v>0</v>
      </c>
      <c r="BR1564" s="24">
        <v>0</v>
      </c>
      <c r="BS1564" s="24">
        <v>0</v>
      </c>
      <c r="BT1564" s="24">
        <v>0.04</v>
      </c>
      <c r="BU1564" s="29">
        <v>0.1</v>
      </c>
      <c r="BV1564" s="23">
        <f>BT1564/(BT1564+BU1564)</f>
        <v>0.2857142857142857</v>
      </c>
      <c r="BW1564" s="23">
        <f>SQRT((BT1564*BU1564)/((BT1564+BU1564)^2*(BT1564+BU1564+1)))</f>
        <v>0.42310634125649449</v>
      </c>
      <c r="BX1564" s="30">
        <v>0.1</v>
      </c>
      <c r="BY1564" s="30">
        <v>0.7</v>
      </c>
      <c r="BZ1564" s="30">
        <v>0.1</v>
      </c>
      <c r="CA1564" s="30">
        <v>0.1</v>
      </c>
      <c r="CB1564" s="28" t="s">
        <v>83</v>
      </c>
      <c r="CC1564" s="24">
        <v>600</v>
      </c>
    </row>
    <row r="1565" spans="1:81" s="24" customFormat="1" x14ac:dyDescent="0.2">
      <c r="A1565" s="30">
        <f t="shared" si="24"/>
        <v>1564</v>
      </c>
      <c r="B1565" s="30">
        <v>100</v>
      </c>
      <c r="C1565" s="30">
        <v>100</v>
      </c>
      <c r="D1565" s="24">
        <v>5</v>
      </c>
      <c r="E1565" s="24">
        <v>5</v>
      </c>
      <c r="F1565" s="19" t="s">
        <v>80</v>
      </c>
      <c r="G1565" s="19">
        <f>IF(F1565="rectangle",B1565*C1565,IF(F1565="hook",B1565*C1565-(D1565*E1565),IF(F1565="eight",B1565*C1565-2*(D1565*E1565),IF(F1565="tee",B1565*C1565-2*(D1565*E1565),IF(F1565="cross",B1565*C1565-4*(D1565*E1565),"ERROR")))))</f>
        <v>10000</v>
      </c>
      <c r="H1565" s="19" t="s">
        <v>85</v>
      </c>
      <c r="I1565" s="19">
        <f>B1565/C1565</f>
        <v>1</v>
      </c>
      <c r="J1565" s="22">
        <v>1</v>
      </c>
      <c r="K1565" s="24">
        <v>125</v>
      </c>
      <c r="L1565" s="24">
        <v>4</v>
      </c>
      <c r="M1565" s="25">
        <v>6</v>
      </c>
      <c r="N1565" s="22">
        <f>M1565/4</f>
        <v>1.5</v>
      </c>
      <c r="O1565" s="19">
        <f>M1565/N1565</f>
        <v>4</v>
      </c>
      <c r="P1565" s="26">
        <v>15</v>
      </c>
      <c r="Q1565" s="30">
        <f>P1565</f>
        <v>15</v>
      </c>
      <c r="R1565" s="20">
        <f>AA1565/V1565</f>
        <v>100</v>
      </c>
      <c r="S1565" s="27">
        <v>30</v>
      </c>
      <c r="T1565" s="30">
        <f>S1565</f>
        <v>30</v>
      </c>
      <c r="U1565" s="20">
        <f>AB1565/W1565</f>
        <v>100</v>
      </c>
      <c r="V1565" s="19">
        <f>ROUND((Q1565/100)*G1565,0)</f>
        <v>1500</v>
      </c>
      <c r="W1565" s="19">
        <f>ROUND(((T1565/100)*G1565)/J1565,0)</f>
        <v>3000</v>
      </c>
      <c r="X1565" s="19">
        <v>0</v>
      </c>
      <c r="Y1565" s="19">
        <v>0</v>
      </c>
      <c r="Z1565" s="19">
        <v>0</v>
      </c>
      <c r="AA1565" s="20">
        <f>G1565*P1565</f>
        <v>150000</v>
      </c>
      <c r="AB1565" s="20">
        <f>(G1565*S1565)/J1565</f>
        <v>300000</v>
      </c>
      <c r="AC1565" s="20">
        <v>0</v>
      </c>
      <c r="AD1565" s="20">
        <v>0</v>
      </c>
      <c r="AE1565" s="20">
        <v>0</v>
      </c>
      <c r="AF1565" s="24">
        <v>100</v>
      </c>
      <c r="AG1565" s="24">
        <v>0</v>
      </c>
      <c r="AH1565" s="24">
        <v>1</v>
      </c>
      <c r="AI1565" s="24">
        <v>100</v>
      </c>
      <c r="AJ1565" s="24">
        <v>0</v>
      </c>
      <c r="AK1565" s="24">
        <v>1</v>
      </c>
      <c r="AL1565" s="24">
        <v>0.5</v>
      </c>
      <c r="AM1565" s="24">
        <v>0.5</v>
      </c>
      <c r="AN1565" s="24">
        <v>0</v>
      </c>
      <c r="AO1565" s="24">
        <v>0</v>
      </c>
      <c r="AP1565" s="24">
        <v>0</v>
      </c>
      <c r="AQ1565" s="24">
        <v>0.01</v>
      </c>
      <c r="AR1565" s="24">
        <v>0.01</v>
      </c>
      <c r="AS1565" s="24">
        <v>0</v>
      </c>
      <c r="AT1565" s="24">
        <v>0</v>
      </c>
      <c r="AU1565" s="24">
        <v>0</v>
      </c>
      <c r="AV1565" s="24">
        <v>0</v>
      </c>
      <c r="AW1565" s="24">
        <v>0.2</v>
      </c>
      <c r="AX1565" s="24">
        <v>0</v>
      </c>
      <c r="AY1565" s="24">
        <v>0</v>
      </c>
      <c r="AZ1565" s="24">
        <v>0</v>
      </c>
      <c r="BA1565" s="24">
        <v>0.04</v>
      </c>
      <c r="BB1565" s="24">
        <v>0</v>
      </c>
      <c r="BC1565" s="22">
        <v>0.05</v>
      </c>
      <c r="BD1565" s="22">
        <v>0.05</v>
      </c>
      <c r="BE1565" s="24">
        <v>7.4999999999999997E-2</v>
      </c>
      <c r="BF1565" s="24">
        <v>5.0000000000000001E-3</v>
      </c>
      <c r="BG1565" s="24">
        <v>0</v>
      </c>
      <c r="BH1565" s="24">
        <v>0</v>
      </c>
      <c r="BI1565" s="24">
        <v>0</v>
      </c>
      <c r="BJ1565" s="24">
        <v>1.8749999999999999E-2</v>
      </c>
      <c r="BK1565" s="24">
        <v>1.25E-3</v>
      </c>
      <c r="BL1565" s="24">
        <v>0</v>
      </c>
      <c r="BM1565" s="24">
        <v>0</v>
      </c>
      <c r="BN1565" s="24">
        <v>0</v>
      </c>
      <c r="BO1565" s="24">
        <v>0.1</v>
      </c>
      <c r="BP1565" s="24">
        <v>0.1</v>
      </c>
      <c r="BQ1565" s="24">
        <v>0</v>
      </c>
      <c r="BR1565" s="24">
        <v>0</v>
      </c>
      <c r="BS1565" s="24">
        <v>0</v>
      </c>
      <c r="BT1565" s="24">
        <v>0.04</v>
      </c>
      <c r="BU1565" s="29">
        <v>4</v>
      </c>
      <c r="BV1565" s="23">
        <f>BT1565/(BT1565+BU1565)</f>
        <v>9.9009900990099011E-3</v>
      </c>
      <c r="BW1565" s="23">
        <f>SQRT((BT1565*BU1565)/((BT1565+BU1565)^2*(BT1565+BU1565+1)))</f>
        <v>4.410251516706673E-2</v>
      </c>
      <c r="BX1565" s="30">
        <v>0.1</v>
      </c>
      <c r="BY1565" s="30">
        <v>0.7</v>
      </c>
      <c r="BZ1565" s="30">
        <v>0.1</v>
      </c>
      <c r="CA1565" s="30">
        <v>0.1</v>
      </c>
      <c r="CB1565" s="28" t="s">
        <v>83</v>
      </c>
      <c r="CC1565" s="24">
        <v>600</v>
      </c>
    </row>
    <row r="1566" spans="1:81" s="24" customFormat="1" x14ac:dyDescent="0.2">
      <c r="A1566" s="30">
        <f t="shared" si="24"/>
        <v>1565</v>
      </c>
      <c r="B1566" s="30">
        <v>100</v>
      </c>
      <c r="C1566" s="30">
        <v>100</v>
      </c>
      <c r="D1566" s="24">
        <v>5</v>
      </c>
      <c r="E1566" s="24">
        <v>5</v>
      </c>
      <c r="F1566" s="19" t="s">
        <v>80</v>
      </c>
      <c r="G1566" s="19">
        <f>IF(F1566="rectangle",B1566*C1566,IF(F1566="hook",B1566*C1566-(D1566*E1566),IF(F1566="eight",B1566*C1566-2*(D1566*E1566),IF(F1566="tee",B1566*C1566-2*(D1566*E1566),IF(F1566="cross",B1566*C1566-4*(D1566*E1566),"ERROR")))))</f>
        <v>10000</v>
      </c>
      <c r="H1566" s="19" t="s">
        <v>85</v>
      </c>
      <c r="I1566" s="19">
        <f>B1566/C1566</f>
        <v>1</v>
      </c>
      <c r="J1566" s="22">
        <v>1</v>
      </c>
      <c r="K1566" s="24">
        <v>125</v>
      </c>
      <c r="L1566" s="24">
        <v>4</v>
      </c>
      <c r="M1566" s="25">
        <v>6</v>
      </c>
      <c r="N1566" s="22">
        <f>M1566/4</f>
        <v>1.5</v>
      </c>
      <c r="O1566" s="19">
        <f>M1566/N1566</f>
        <v>4</v>
      </c>
      <c r="P1566" s="26">
        <v>15</v>
      </c>
      <c r="Q1566" s="30">
        <f>P1566</f>
        <v>15</v>
      </c>
      <c r="R1566" s="20">
        <f>AA1566/V1566</f>
        <v>100</v>
      </c>
      <c r="S1566" s="27">
        <v>30</v>
      </c>
      <c r="T1566" s="30">
        <f>S1566</f>
        <v>30</v>
      </c>
      <c r="U1566" s="20">
        <f>AB1566/W1566</f>
        <v>100</v>
      </c>
      <c r="V1566" s="19">
        <f>ROUND((Q1566/100)*G1566,0)</f>
        <v>1500</v>
      </c>
      <c r="W1566" s="19">
        <f>ROUND(((T1566/100)*G1566)/J1566,0)</f>
        <v>3000</v>
      </c>
      <c r="X1566" s="19">
        <v>0</v>
      </c>
      <c r="Y1566" s="19">
        <v>0</v>
      </c>
      <c r="Z1566" s="19">
        <v>0</v>
      </c>
      <c r="AA1566" s="20">
        <f>G1566*P1566</f>
        <v>150000</v>
      </c>
      <c r="AB1566" s="20">
        <f>(G1566*S1566)/J1566</f>
        <v>300000</v>
      </c>
      <c r="AC1566" s="20">
        <v>0</v>
      </c>
      <c r="AD1566" s="20">
        <v>0</v>
      </c>
      <c r="AE1566" s="20">
        <v>0</v>
      </c>
      <c r="AF1566" s="24">
        <v>100</v>
      </c>
      <c r="AG1566" s="24">
        <v>0</v>
      </c>
      <c r="AH1566" s="24">
        <v>1</v>
      </c>
      <c r="AI1566" s="24">
        <v>100</v>
      </c>
      <c r="AJ1566" s="24">
        <v>0</v>
      </c>
      <c r="AK1566" s="24">
        <v>1</v>
      </c>
      <c r="AL1566" s="24">
        <v>0.5</v>
      </c>
      <c r="AM1566" s="24">
        <v>0.5</v>
      </c>
      <c r="AN1566" s="24">
        <v>0</v>
      </c>
      <c r="AO1566" s="24">
        <v>0</v>
      </c>
      <c r="AP1566" s="24">
        <v>0</v>
      </c>
      <c r="AQ1566" s="24">
        <v>0.01</v>
      </c>
      <c r="AR1566" s="24">
        <v>0.01</v>
      </c>
      <c r="AS1566" s="24">
        <v>0</v>
      </c>
      <c r="AT1566" s="24">
        <v>0</v>
      </c>
      <c r="AU1566" s="24">
        <v>0</v>
      </c>
      <c r="AV1566" s="24">
        <v>0</v>
      </c>
      <c r="AW1566" s="24">
        <v>0.2</v>
      </c>
      <c r="AX1566" s="24">
        <v>0</v>
      </c>
      <c r="AY1566" s="24">
        <v>0</v>
      </c>
      <c r="AZ1566" s="24">
        <v>0</v>
      </c>
      <c r="BA1566" s="24">
        <v>0.04</v>
      </c>
      <c r="BB1566" s="24">
        <v>0</v>
      </c>
      <c r="BC1566" s="22">
        <v>0.05</v>
      </c>
      <c r="BD1566" s="22">
        <v>0.05</v>
      </c>
      <c r="BE1566" s="24">
        <v>7.4999999999999997E-2</v>
      </c>
      <c r="BF1566" s="24">
        <v>5.0000000000000001E-3</v>
      </c>
      <c r="BG1566" s="24">
        <v>0</v>
      </c>
      <c r="BH1566" s="24">
        <v>0</v>
      </c>
      <c r="BI1566" s="24">
        <v>0</v>
      </c>
      <c r="BJ1566" s="24">
        <v>1.8749999999999999E-2</v>
      </c>
      <c r="BK1566" s="24">
        <v>1.25E-3</v>
      </c>
      <c r="BL1566" s="24">
        <v>0</v>
      </c>
      <c r="BM1566" s="24">
        <v>0</v>
      </c>
      <c r="BN1566" s="24">
        <v>0</v>
      </c>
      <c r="BO1566" s="24">
        <v>0.1</v>
      </c>
      <c r="BP1566" s="24">
        <v>0.1</v>
      </c>
      <c r="BQ1566" s="24">
        <v>0</v>
      </c>
      <c r="BR1566" s="24">
        <v>0</v>
      </c>
      <c r="BS1566" s="24">
        <v>0</v>
      </c>
      <c r="BT1566" s="24">
        <v>0.04</v>
      </c>
      <c r="BU1566" s="29">
        <v>0.2</v>
      </c>
      <c r="BV1566" s="23">
        <f>BT1566/(BT1566+BU1566)</f>
        <v>0.16666666666666666</v>
      </c>
      <c r="BW1566" s="23">
        <f>SQRT((BT1566*BU1566)/((BT1566+BU1566)^2*(BT1566+BU1566+1)))</f>
        <v>0.33467472037604118</v>
      </c>
      <c r="BX1566" s="30">
        <v>0.1</v>
      </c>
      <c r="BY1566" s="30">
        <v>0.7</v>
      </c>
      <c r="BZ1566" s="30">
        <v>0.1</v>
      </c>
      <c r="CA1566" s="30">
        <v>0.1</v>
      </c>
      <c r="CB1566" s="28" t="s">
        <v>83</v>
      </c>
      <c r="CC1566" s="24">
        <v>600</v>
      </c>
    </row>
    <row r="1567" spans="1:81" s="24" customFormat="1" x14ac:dyDescent="0.2">
      <c r="A1567" s="30">
        <f t="shared" si="24"/>
        <v>1566</v>
      </c>
      <c r="B1567" s="30">
        <v>100</v>
      </c>
      <c r="C1567" s="30">
        <v>100</v>
      </c>
      <c r="D1567" s="24">
        <v>5</v>
      </c>
      <c r="E1567" s="24">
        <v>5</v>
      </c>
      <c r="F1567" s="19" t="s">
        <v>80</v>
      </c>
      <c r="G1567" s="19">
        <f>IF(F1567="rectangle",B1567*C1567,IF(F1567="hook",B1567*C1567-(D1567*E1567),IF(F1567="eight",B1567*C1567-2*(D1567*E1567),IF(F1567="tee",B1567*C1567-2*(D1567*E1567),IF(F1567="cross",B1567*C1567-4*(D1567*E1567),"ERROR")))))</f>
        <v>10000</v>
      </c>
      <c r="H1567" s="19" t="s">
        <v>85</v>
      </c>
      <c r="I1567" s="19">
        <f>B1567/C1567</f>
        <v>1</v>
      </c>
      <c r="J1567" s="22">
        <v>1</v>
      </c>
      <c r="K1567" s="24">
        <v>125</v>
      </c>
      <c r="L1567" s="24">
        <v>4</v>
      </c>
      <c r="M1567" s="25">
        <v>6</v>
      </c>
      <c r="N1567" s="22">
        <f>M1567/4</f>
        <v>1.5</v>
      </c>
      <c r="O1567" s="19">
        <f>M1567/N1567</f>
        <v>4</v>
      </c>
      <c r="P1567" s="26">
        <v>15</v>
      </c>
      <c r="Q1567" s="30">
        <f>P1567</f>
        <v>15</v>
      </c>
      <c r="R1567" s="20">
        <f>AA1567/V1567</f>
        <v>100</v>
      </c>
      <c r="S1567" s="27">
        <v>30</v>
      </c>
      <c r="T1567" s="30">
        <f>S1567</f>
        <v>30</v>
      </c>
      <c r="U1567" s="20">
        <f>AB1567/W1567</f>
        <v>100</v>
      </c>
      <c r="V1567" s="19">
        <f>ROUND((Q1567/100)*G1567,0)</f>
        <v>1500</v>
      </c>
      <c r="W1567" s="19">
        <f>ROUND(((T1567/100)*G1567)/J1567,0)</f>
        <v>3000</v>
      </c>
      <c r="X1567" s="19">
        <v>0</v>
      </c>
      <c r="Y1567" s="19">
        <v>0</v>
      </c>
      <c r="Z1567" s="19">
        <v>0</v>
      </c>
      <c r="AA1567" s="20">
        <f>G1567*P1567</f>
        <v>150000</v>
      </c>
      <c r="AB1567" s="20">
        <f>(G1567*S1567)/J1567</f>
        <v>300000</v>
      </c>
      <c r="AC1567" s="20">
        <v>0</v>
      </c>
      <c r="AD1567" s="20">
        <v>0</v>
      </c>
      <c r="AE1567" s="20">
        <v>0</v>
      </c>
      <c r="AF1567" s="24">
        <v>100</v>
      </c>
      <c r="AG1567" s="24">
        <v>0</v>
      </c>
      <c r="AH1567" s="24">
        <v>1</v>
      </c>
      <c r="AI1567" s="24">
        <v>100</v>
      </c>
      <c r="AJ1567" s="24">
        <v>0</v>
      </c>
      <c r="AK1567" s="24">
        <v>1</v>
      </c>
      <c r="AL1567" s="24">
        <v>0.5</v>
      </c>
      <c r="AM1567" s="24">
        <v>0.5</v>
      </c>
      <c r="AN1567" s="24">
        <v>0</v>
      </c>
      <c r="AO1567" s="24">
        <v>0</v>
      </c>
      <c r="AP1567" s="24">
        <v>0</v>
      </c>
      <c r="AQ1567" s="24">
        <v>0.01</v>
      </c>
      <c r="AR1567" s="24">
        <v>0.01</v>
      </c>
      <c r="AS1567" s="24">
        <v>0</v>
      </c>
      <c r="AT1567" s="24">
        <v>0</v>
      </c>
      <c r="AU1567" s="24">
        <v>0</v>
      </c>
      <c r="AV1567" s="24">
        <v>0</v>
      </c>
      <c r="AW1567" s="24">
        <v>0.2</v>
      </c>
      <c r="AX1567" s="24">
        <v>0</v>
      </c>
      <c r="AY1567" s="24">
        <v>0</v>
      </c>
      <c r="AZ1567" s="24">
        <v>0</v>
      </c>
      <c r="BA1567" s="24">
        <v>0.04</v>
      </c>
      <c r="BB1567" s="24">
        <v>0</v>
      </c>
      <c r="BC1567" s="22">
        <v>0.05</v>
      </c>
      <c r="BD1567" s="22">
        <v>0.05</v>
      </c>
      <c r="BE1567" s="24">
        <v>7.4999999999999997E-2</v>
      </c>
      <c r="BF1567" s="24">
        <v>5.0000000000000001E-3</v>
      </c>
      <c r="BG1567" s="24">
        <v>0</v>
      </c>
      <c r="BH1567" s="24">
        <v>0</v>
      </c>
      <c r="BI1567" s="24">
        <v>0</v>
      </c>
      <c r="BJ1567" s="24">
        <v>1.8749999999999999E-2</v>
      </c>
      <c r="BK1567" s="24">
        <v>1.25E-3</v>
      </c>
      <c r="BL1567" s="24">
        <v>0</v>
      </c>
      <c r="BM1567" s="24">
        <v>0</v>
      </c>
      <c r="BN1567" s="24">
        <v>0</v>
      </c>
      <c r="BO1567" s="24">
        <v>0.1</v>
      </c>
      <c r="BP1567" s="24">
        <v>0.1</v>
      </c>
      <c r="BQ1567" s="24">
        <v>0</v>
      </c>
      <c r="BR1567" s="24">
        <v>0</v>
      </c>
      <c r="BS1567" s="24">
        <v>0</v>
      </c>
      <c r="BT1567" s="24">
        <v>0.04</v>
      </c>
      <c r="BU1567" s="29">
        <v>0.1</v>
      </c>
      <c r="BV1567" s="23">
        <f>BT1567/(BT1567+BU1567)</f>
        <v>0.2857142857142857</v>
      </c>
      <c r="BW1567" s="23">
        <f>SQRT((BT1567*BU1567)/((BT1567+BU1567)^2*(BT1567+BU1567+1)))</f>
        <v>0.42310634125649449</v>
      </c>
      <c r="BX1567" s="30">
        <v>0.1</v>
      </c>
      <c r="BY1567" s="30">
        <v>0.7</v>
      </c>
      <c r="BZ1567" s="30">
        <v>0.1</v>
      </c>
      <c r="CA1567" s="30">
        <v>0.1</v>
      </c>
      <c r="CB1567" s="28" t="s">
        <v>83</v>
      </c>
      <c r="CC1567" s="24">
        <v>600</v>
      </c>
    </row>
    <row r="1568" spans="1:81" s="24" customFormat="1" x14ac:dyDescent="0.2">
      <c r="A1568" s="30">
        <f t="shared" si="24"/>
        <v>1567</v>
      </c>
      <c r="B1568" s="30">
        <v>20</v>
      </c>
      <c r="C1568" s="30">
        <v>20</v>
      </c>
      <c r="D1568" s="24">
        <v>5</v>
      </c>
      <c r="E1568" s="24">
        <v>5</v>
      </c>
      <c r="F1568" s="19" t="s">
        <v>80</v>
      </c>
      <c r="G1568" s="19">
        <f>IF(F1568="rectangle",B1568*C1568,IF(F1568="hook",B1568*C1568-(D1568*E1568),IF(F1568="eight",B1568*C1568-2*(D1568*E1568),IF(F1568="tee",B1568*C1568-2*(D1568*E1568),IF(F1568="cross",B1568*C1568-4*(D1568*E1568),"ERROR")))))</f>
        <v>400</v>
      </c>
      <c r="H1568" s="19" t="s">
        <v>84</v>
      </c>
      <c r="I1568" s="19">
        <f>B1568/C1568</f>
        <v>1</v>
      </c>
      <c r="J1568" s="22">
        <v>1</v>
      </c>
      <c r="K1568" s="24">
        <v>125</v>
      </c>
      <c r="L1568" s="24">
        <v>4</v>
      </c>
      <c r="M1568" s="25">
        <v>6</v>
      </c>
      <c r="N1568" s="22">
        <f>M1568/4</f>
        <v>1.5</v>
      </c>
      <c r="O1568" s="19">
        <f>M1568/N1568</f>
        <v>4</v>
      </c>
      <c r="P1568" s="26">
        <v>15</v>
      </c>
      <c r="Q1568" s="30">
        <f>P1568</f>
        <v>15</v>
      </c>
      <c r="R1568" s="20">
        <f>AA1568/V1568</f>
        <v>100</v>
      </c>
      <c r="S1568" s="27">
        <v>5</v>
      </c>
      <c r="T1568" s="30">
        <f>S1568</f>
        <v>5</v>
      </c>
      <c r="U1568" s="20">
        <f>AB1568/W1568</f>
        <v>100</v>
      </c>
      <c r="V1568" s="19">
        <f>ROUND((Q1568/100)*G1568,0)</f>
        <v>60</v>
      </c>
      <c r="W1568" s="19">
        <f>ROUND(((T1568/100)*G1568)/J1568,0)</f>
        <v>20</v>
      </c>
      <c r="X1568" s="19">
        <v>0</v>
      </c>
      <c r="Y1568" s="19">
        <v>0</v>
      </c>
      <c r="Z1568" s="19">
        <v>0</v>
      </c>
      <c r="AA1568" s="20">
        <f>G1568*P1568</f>
        <v>6000</v>
      </c>
      <c r="AB1568" s="20">
        <f>(G1568*S1568)/J1568</f>
        <v>2000</v>
      </c>
      <c r="AC1568" s="20">
        <v>0</v>
      </c>
      <c r="AD1568" s="20">
        <v>0</v>
      </c>
      <c r="AE1568" s="20">
        <v>0</v>
      </c>
      <c r="AF1568" s="24">
        <v>100</v>
      </c>
      <c r="AG1568" s="24">
        <v>0</v>
      </c>
      <c r="AH1568" s="24">
        <v>1</v>
      </c>
      <c r="AI1568" s="24">
        <v>100</v>
      </c>
      <c r="AJ1568" s="24">
        <v>0</v>
      </c>
      <c r="AK1568" s="24">
        <v>1</v>
      </c>
      <c r="AL1568" s="24">
        <v>0.5</v>
      </c>
      <c r="AM1568" s="24">
        <v>0.5</v>
      </c>
      <c r="AN1568" s="24">
        <v>0</v>
      </c>
      <c r="AO1568" s="24">
        <v>0</v>
      </c>
      <c r="AP1568" s="24">
        <v>0</v>
      </c>
      <c r="AQ1568" s="24">
        <v>0.01</v>
      </c>
      <c r="AR1568" s="24">
        <v>0.01</v>
      </c>
      <c r="AS1568" s="24">
        <v>0</v>
      </c>
      <c r="AT1568" s="24">
        <v>0</v>
      </c>
      <c r="AU1568" s="24">
        <v>0</v>
      </c>
      <c r="AV1568" s="24">
        <v>0</v>
      </c>
      <c r="AW1568" s="24">
        <v>0.2</v>
      </c>
      <c r="AX1568" s="24">
        <v>0</v>
      </c>
      <c r="AY1568" s="24">
        <v>0</v>
      </c>
      <c r="AZ1568" s="24">
        <v>0</v>
      </c>
      <c r="BA1568" s="24">
        <v>0.04</v>
      </c>
      <c r="BB1568" s="24">
        <v>0</v>
      </c>
      <c r="BC1568" s="22">
        <v>0.05</v>
      </c>
      <c r="BD1568" s="22">
        <v>0.05</v>
      </c>
      <c r="BE1568" s="24">
        <v>7.4999999999999997E-2</v>
      </c>
      <c r="BF1568" s="24">
        <v>5.0000000000000001E-3</v>
      </c>
      <c r="BG1568" s="24">
        <v>0</v>
      </c>
      <c r="BH1568" s="24">
        <v>0</v>
      </c>
      <c r="BI1568" s="24">
        <v>0</v>
      </c>
      <c r="BJ1568" s="24">
        <v>1.8749999999999999E-2</v>
      </c>
      <c r="BK1568" s="24">
        <v>1.25E-3</v>
      </c>
      <c r="BL1568" s="24">
        <v>0</v>
      </c>
      <c r="BM1568" s="24">
        <v>0</v>
      </c>
      <c r="BN1568" s="24">
        <v>0</v>
      </c>
      <c r="BO1568" s="24">
        <v>0.1</v>
      </c>
      <c r="BP1568" s="24">
        <v>0.1</v>
      </c>
      <c r="BQ1568" s="24">
        <v>0</v>
      </c>
      <c r="BR1568" s="24">
        <v>0</v>
      </c>
      <c r="BS1568" s="24">
        <v>0</v>
      </c>
      <c r="BT1568" s="24">
        <v>0.04</v>
      </c>
      <c r="BU1568" s="29">
        <v>4</v>
      </c>
      <c r="BV1568" s="23">
        <f>BT1568/(BT1568+BU1568)</f>
        <v>9.9009900990099011E-3</v>
      </c>
      <c r="BW1568" s="23">
        <f>SQRT((BT1568*BU1568)/((BT1568+BU1568)^2*(BT1568+BU1568+1)))</f>
        <v>4.410251516706673E-2</v>
      </c>
      <c r="BX1568" s="30">
        <v>0.1</v>
      </c>
      <c r="BY1568" s="30">
        <v>0.7</v>
      </c>
      <c r="BZ1568" s="30">
        <v>0.1</v>
      </c>
      <c r="CA1568" s="30">
        <v>0.1</v>
      </c>
      <c r="CB1568" s="28" t="s">
        <v>83</v>
      </c>
      <c r="CC1568" s="24">
        <v>600</v>
      </c>
    </row>
    <row r="1569" spans="1:81" s="24" customFormat="1" x14ac:dyDescent="0.2">
      <c r="A1569" s="30">
        <f t="shared" si="24"/>
        <v>1568</v>
      </c>
      <c r="B1569" s="30">
        <v>20</v>
      </c>
      <c r="C1569" s="30">
        <v>20</v>
      </c>
      <c r="D1569" s="24">
        <v>5</v>
      </c>
      <c r="E1569" s="24">
        <v>5</v>
      </c>
      <c r="F1569" s="19" t="s">
        <v>80</v>
      </c>
      <c r="G1569" s="19">
        <f>IF(F1569="rectangle",B1569*C1569,IF(F1569="hook",B1569*C1569-(D1569*E1569),IF(F1569="eight",B1569*C1569-2*(D1569*E1569),IF(F1569="tee",B1569*C1569-2*(D1569*E1569),IF(F1569="cross",B1569*C1569-4*(D1569*E1569),"ERROR")))))</f>
        <v>400</v>
      </c>
      <c r="H1569" s="19" t="s">
        <v>84</v>
      </c>
      <c r="I1569" s="19">
        <f>B1569/C1569</f>
        <v>1</v>
      </c>
      <c r="J1569" s="22">
        <v>1</v>
      </c>
      <c r="K1569" s="24">
        <v>125</v>
      </c>
      <c r="L1569" s="24">
        <v>4</v>
      </c>
      <c r="M1569" s="25">
        <v>6</v>
      </c>
      <c r="N1569" s="22">
        <f>M1569/4</f>
        <v>1.5</v>
      </c>
      <c r="O1569" s="19">
        <f>M1569/N1569</f>
        <v>4</v>
      </c>
      <c r="P1569" s="26">
        <v>15</v>
      </c>
      <c r="Q1569" s="30">
        <f>P1569</f>
        <v>15</v>
      </c>
      <c r="R1569" s="20">
        <f>AA1569/V1569</f>
        <v>100</v>
      </c>
      <c r="S1569" s="27">
        <v>5</v>
      </c>
      <c r="T1569" s="30">
        <f>S1569</f>
        <v>5</v>
      </c>
      <c r="U1569" s="20">
        <f>AB1569/W1569</f>
        <v>100</v>
      </c>
      <c r="V1569" s="19">
        <f>ROUND((Q1569/100)*G1569,0)</f>
        <v>60</v>
      </c>
      <c r="W1569" s="19">
        <f>ROUND(((T1569/100)*G1569)/J1569,0)</f>
        <v>20</v>
      </c>
      <c r="X1569" s="19">
        <v>0</v>
      </c>
      <c r="Y1569" s="19">
        <v>0</v>
      </c>
      <c r="Z1569" s="19">
        <v>0</v>
      </c>
      <c r="AA1569" s="20">
        <f>G1569*P1569</f>
        <v>6000</v>
      </c>
      <c r="AB1569" s="20">
        <f>(G1569*S1569)/J1569</f>
        <v>2000</v>
      </c>
      <c r="AC1569" s="20">
        <v>0</v>
      </c>
      <c r="AD1569" s="20">
        <v>0</v>
      </c>
      <c r="AE1569" s="20">
        <v>0</v>
      </c>
      <c r="AF1569" s="24">
        <v>100</v>
      </c>
      <c r="AG1569" s="24">
        <v>0</v>
      </c>
      <c r="AH1569" s="24">
        <v>1</v>
      </c>
      <c r="AI1569" s="24">
        <v>100</v>
      </c>
      <c r="AJ1569" s="24">
        <v>0</v>
      </c>
      <c r="AK1569" s="24">
        <v>1</v>
      </c>
      <c r="AL1569" s="24">
        <v>0.5</v>
      </c>
      <c r="AM1569" s="24">
        <v>0.5</v>
      </c>
      <c r="AN1569" s="24">
        <v>0</v>
      </c>
      <c r="AO1569" s="24">
        <v>0</v>
      </c>
      <c r="AP1569" s="24">
        <v>0</v>
      </c>
      <c r="AQ1569" s="24">
        <v>0.01</v>
      </c>
      <c r="AR1569" s="24">
        <v>0.01</v>
      </c>
      <c r="AS1569" s="24">
        <v>0</v>
      </c>
      <c r="AT1569" s="24">
        <v>0</v>
      </c>
      <c r="AU1569" s="24">
        <v>0</v>
      </c>
      <c r="AV1569" s="24">
        <v>0</v>
      </c>
      <c r="AW1569" s="24">
        <v>0.2</v>
      </c>
      <c r="AX1569" s="24">
        <v>0</v>
      </c>
      <c r="AY1569" s="24">
        <v>0</v>
      </c>
      <c r="AZ1569" s="24">
        <v>0</v>
      </c>
      <c r="BA1569" s="24">
        <v>0.04</v>
      </c>
      <c r="BB1569" s="24">
        <v>0</v>
      </c>
      <c r="BC1569" s="22">
        <v>0.05</v>
      </c>
      <c r="BD1569" s="22">
        <v>0.05</v>
      </c>
      <c r="BE1569" s="24">
        <v>7.4999999999999997E-2</v>
      </c>
      <c r="BF1569" s="24">
        <v>5.0000000000000001E-3</v>
      </c>
      <c r="BG1569" s="24">
        <v>0</v>
      </c>
      <c r="BH1569" s="24">
        <v>0</v>
      </c>
      <c r="BI1569" s="24">
        <v>0</v>
      </c>
      <c r="BJ1569" s="24">
        <v>1.8749999999999999E-2</v>
      </c>
      <c r="BK1569" s="24">
        <v>1.25E-3</v>
      </c>
      <c r="BL1569" s="24">
        <v>0</v>
      </c>
      <c r="BM1569" s="24">
        <v>0</v>
      </c>
      <c r="BN1569" s="24">
        <v>0</v>
      </c>
      <c r="BO1569" s="24">
        <v>0.1</v>
      </c>
      <c r="BP1569" s="24">
        <v>0.1</v>
      </c>
      <c r="BQ1569" s="24">
        <v>0</v>
      </c>
      <c r="BR1569" s="24">
        <v>0</v>
      </c>
      <c r="BS1569" s="24">
        <v>0</v>
      </c>
      <c r="BT1569" s="24">
        <v>0.04</v>
      </c>
      <c r="BU1569" s="29">
        <v>0.2</v>
      </c>
      <c r="BV1569" s="23">
        <f>BT1569/(BT1569+BU1569)</f>
        <v>0.16666666666666666</v>
      </c>
      <c r="BW1569" s="23">
        <f>SQRT((BT1569*BU1569)/((BT1569+BU1569)^2*(BT1569+BU1569+1)))</f>
        <v>0.33467472037604118</v>
      </c>
      <c r="BX1569" s="30">
        <v>0.1</v>
      </c>
      <c r="BY1569" s="30">
        <v>0.7</v>
      </c>
      <c r="BZ1569" s="30">
        <v>0.1</v>
      </c>
      <c r="CA1569" s="30">
        <v>0.1</v>
      </c>
      <c r="CB1569" s="28" t="s">
        <v>83</v>
      </c>
      <c r="CC1569" s="24">
        <v>600</v>
      </c>
    </row>
    <row r="1570" spans="1:81" s="24" customFormat="1" x14ac:dyDescent="0.2">
      <c r="A1570" s="30">
        <f t="shared" si="24"/>
        <v>1569</v>
      </c>
      <c r="B1570" s="30">
        <v>20</v>
      </c>
      <c r="C1570" s="30">
        <v>20</v>
      </c>
      <c r="D1570" s="24">
        <v>5</v>
      </c>
      <c r="E1570" s="24">
        <v>5</v>
      </c>
      <c r="F1570" s="19" t="s">
        <v>80</v>
      </c>
      <c r="G1570" s="19">
        <f>IF(F1570="rectangle",B1570*C1570,IF(F1570="hook",B1570*C1570-(D1570*E1570),IF(F1570="eight",B1570*C1570-2*(D1570*E1570),IF(F1570="tee",B1570*C1570-2*(D1570*E1570),IF(F1570="cross",B1570*C1570-4*(D1570*E1570),"ERROR")))))</f>
        <v>400</v>
      </c>
      <c r="H1570" s="19" t="s">
        <v>84</v>
      </c>
      <c r="I1570" s="19">
        <f>B1570/C1570</f>
        <v>1</v>
      </c>
      <c r="J1570" s="22">
        <v>1</v>
      </c>
      <c r="K1570" s="24">
        <v>125</v>
      </c>
      <c r="L1570" s="24">
        <v>4</v>
      </c>
      <c r="M1570" s="25">
        <v>6</v>
      </c>
      <c r="N1570" s="22">
        <f>M1570/4</f>
        <v>1.5</v>
      </c>
      <c r="O1570" s="19">
        <f>M1570/N1570</f>
        <v>4</v>
      </c>
      <c r="P1570" s="26">
        <v>15</v>
      </c>
      <c r="Q1570" s="30">
        <f>P1570</f>
        <v>15</v>
      </c>
      <c r="R1570" s="20">
        <f>AA1570/V1570</f>
        <v>100</v>
      </c>
      <c r="S1570" s="27">
        <v>5</v>
      </c>
      <c r="T1570" s="30">
        <f>S1570</f>
        <v>5</v>
      </c>
      <c r="U1570" s="20">
        <f>AB1570/W1570</f>
        <v>100</v>
      </c>
      <c r="V1570" s="19">
        <f>ROUND((Q1570/100)*G1570,0)</f>
        <v>60</v>
      </c>
      <c r="W1570" s="19">
        <f>ROUND(((T1570/100)*G1570)/J1570,0)</f>
        <v>20</v>
      </c>
      <c r="X1570" s="19">
        <v>0</v>
      </c>
      <c r="Y1570" s="19">
        <v>0</v>
      </c>
      <c r="Z1570" s="19">
        <v>0</v>
      </c>
      <c r="AA1570" s="20">
        <f>G1570*P1570</f>
        <v>6000</v>
      </c>
      <c r="AB1570" s="20">
        <f>(G1570*S1570)/J1570</f>
        <v>2000</v>
      </c>
      <c r="AC1570" s="20">
        <v>0</v>
      </c>
      <c r="AD1570" s="20">
        <v>0</v>
      </c>
      <c r="AE1570" s="20">
        <v>0</v>
      </c>
      <c r="AF1570" s="24">
        <v>100</v>
      </c>
      <c r="AG1570" s="24">
        <v>0</v>
      </c>
      <c r="AH1570" s="24">
        <v>1</v>
      </c>
      <c r="AI1570" s="24">
        <v>100</v>
      </c>
      <c r="AJ1570" s="24">
        <v>0</v>
      </c>
      <c r="AK1570" s="24">
        <v>1</v>
      </c>
      <c r="AL1570" s="24">
        <v>0.5</v>
      </c>
      <c r="AM1570" s="24">
        <v>0.5</v>
      </c>
      <c r="AN1570" s="24">
        <v>0</v>
      </c>
      <c r="AO1570" s="24">
        <v>0</v>
      </c>
      <c r="AP1570" s="24">
        <v>0</v>
      </c>
      <c r="AQ1570" s="24">
        <v>0.01</v>
      </c>
      <c r="AR1570" s="24">
        <v>0.01</v>
      </c>
      <c r="AS1570" s="24">
        <v>0</v>
      </c>
      <c r="AT1570" s="24">
        <v>0</v>
      </c>
      <c r="AU1570" s="24">
        <v>0</v>
      </c>
      <c r="AV1570" s="24">
        <v>0</v>
      </c>
      <c r="AW1570" s="24">
        <v>0.2</v>
      </c>
      <c r="AX1570" s="24">
        <v>0</v>
      </c>
      <c r="AY1570" s="24">
        <v>0</v>
      </c>
      <c r="AZ1570" s="24">
        <v>0</v>
      </c>
      <c r="BA1570" s="24">
        <v>0.04</v>
      </c>
      <c r="BB1570" s="24">
        <v>0</v>
      </c>
      <c r="BC1570" s="22">
        <v>0.05</v>
      </c>
      <c r="BD1570" s="22">
        <v>0.05</v>
      </c>
      <c r="BE1570" s="24">
        <v>7.4999999999999997E-2</v>
      </c>
      <c r="BF1570" s="24">
        <v>5.0000000000000001E-3</v>
      </c>
      <c r="BG1570" s="24">
        <v>0</v>
      </c>
      <c r="BH1570" s="24">
        <v>0</v>
      </c>
      <c r="BI1570" s="24">
        <v>0</v>
      </c>
      <c r="BJ1570" s="24">
        <v>1.8749999999999999E-2</v>
      </c>
      <c r="BK1570" s="24">
        <v>1.25E-3</v>
      </c>
      <c r="BL1570" s="24">
        <v>0</v>
      </c>
      <c r="BM1570" s="24">
        <v>0</v>
      </c>
      <c r="BN1570" s="24">
        <v>0</v>
      </c>
      <c r="BO1570" s="24">
        <v>0.1</v>
      </c>
      <c r="BP1570" s="24">
        <v>0.1</v>
      </c>
      <c r="BQ1570" s="24">
        <v>0</v>
      </c>
      <c r="BR1570" s="24">
        <v>0</v>
      </c>
      <c r="BS1570" s="24">
        <v>0</v>
      </c>
      <c r="BT1570" s="24">
        <v>0.04</v>
      </c>
      <c r="BU1570" s="29">
        <v>0.1</v>
      </c>
      <c r="BV1570" s="23">
        <f>BT1570/(BT1570+BU1570)</f>
        <v>0.2857142857142857</v>
      </c>
      <c r="BW1570" s="23">
        <f>SQRT((BT1570*BU1570)/((BT1570+BU1570)^2*(BT1570+BU1570+1)))</f>
        <v>0.42310634125649449</v>
      </c>
      <c r="BX1570" s="30">
        <v>0.1</v>
      </c>
      <c r="BY1570" s="30">
        <v>0.7</v>
      </c>
      <c r="BZ1570" s="30">
        <v>0.1</v>
      </c>
      <c r="CA1570" s="30">
        <v>0.1</v>
      </c>
      <c r="CB1570" s="28" t="s">
        <v>83</v>
      </c>
      <c r="CC1570" s="24">
        <v>600</v>
      </c>
    </row>
    <row r="1571" spans="1:81" s="24" customFormat="1" x14ac:dyDescent="0.2">
      <c r="A1571" s="30">
        <f t="shared" si="24"/>
        <v>1570</v>
      </c>
      <c r="B1571" s="30">
        <v>20</v>
      </c>
      <c r="C1571" s="30">
        <v>20</v>
      </c>
      <c r="D1571" s="24">
        <v>5</v>
      </c>
      <c r="E1571" s="24">
        <v>5</v>
      </c>
      <c r="F1571" s="19" t="s">
        <v>80</v>
      </c>
      <c r="G1571" s="19">
        <f>IF(F1571="rectangle",B1571*C1571,IF(F1571="hook",B1571*C1571-(D1571*E1571),IF(F1571="eight",B1571*C1571-2*(D1571*E1571),IF(F1571="tee",B1571*C1571-2*(D1571*E1571),IF(F1571="cross",B1571*C1571-4*(D1571*E1571),"ERROR")))))</f>
        <v>400</v>
      </c>
      <c r="H1571" s="19" t="s">
        <v>84</v>
      </c>
      <c r="I1571" s="19">
        <f>B1571/C1571</f>
        <v>1</v>
      </c>
      <c r="J1571" s="22">
        <v>1</v>
      </c>
      <c r="K1571" s="24">
        <v>125</v>
      </c>
      <c r="L1571" s="24">
        <v>4</v>
      </c>
      <c r="M1571" s="25">
        <v>6</v>
      </c>
      <c r="N1571" s="22">
        <f>M1571/4</f>
        <v>1.5</v>
      </c>
      <c r="O1571" s="19">
        <f>M1571/N1571</f>
        <v>4</v>
      </c>
      <c r="P1571" s="26">
        <v>15</v>
      </c>
      <c r="Q1571" s="30">
        <f>P1571</f>
        <v>15</v>
      </c>
      <c r="R1571" s="20">
        <f>AA1571/V1571</f>
        <v>100</v>
      </c>
      <c r="S1571" s="27">
        <v>15</v>
      </c>
      <c r="T1571" s="30">
        <f>S1571</f>
        <v>15</v>
      </c>
      <c r="U1571" s="20">
        <f>AB1571/W1571</f>
        <v>100</v>
      </c>
      <c r="V1571" s="19">
        <f>ROUND((Q1571/100)*G1571,0)</f>
        <v>60</v>
      </c>
      <c r="W1571" s="19">
        <f>ROUND(((T1571/100)*G1571)/J1571,0)</f>
        <v>60</v>
      </c>
      <c r="X1571" s="19">
        <v>0</v>
      </c>
      <c r="Y1571" s="19">
        <v>0</v>
      </c>
      <c r="Z1571" s="19">
        <v>0</v>
      </c>
      <c r="AA1571" s="20">
        <f>G1571*P1571</f>
        <v>6000</v>
      </c>
      <c r="AB1571" s="20">
        <f>(G1571*S1571)/J1571</f>
        <v>6000</v>
      </c>
      <c r="AC1571" s="20">
        <v>0</v>
      </c>
      <c r="AD1571" s="20">
        <v>0</v>
      </c>
      <c r="AE1571" s="20">
        <v>0</v>
      </c>
      <c r="AF1571" s="24">
        <v>100</v>
      </c>
      <c r="AG1571" s="24">
        <v>0</v>
      </c>
      <c r="AH1571" s="24">
        <v>1</v>
      </c>
      <c r="AI1571" s="24">
        <v>100</v>
      </c>
      <c r="AJ1571" s="24">
        <v>0</v>
      </c>
      <c r="AK1571" s="24">
        <v>1</v>
      </c>
      <c r="AL1571" s="24">
        <v>0.5</v>
      </c>
      <c r="AM1571" s="24">
        <v>0.5</v>
      </c>
      <c r="AN1571" s="24">
        <v>0</v>
      </c>
      <c r="AO1571" s="24">
        <v>0</v>
      </c>
      <c r="AP1571" s="24">
        <v>0</v>
      </c>
      <c r="AQ1571" s="24">
        <v>0.01</v>
      </c>
      <c r="AR1571" s="24">
        <v>0.01</v>
      </c>
      <c r="AS1571" s="24">
        <v>0</v>
      </c>
      <c r="AT1571" s="24">
        <v>0</v>
      </c>
      <c r="AU1571" s="24">
        <v>0</v>
      </c>
      <c r="AV1571" s="24">
        <v>0</v>
      </c>
      <c r="AW1571" s="24">
        <v>0.2</v>
      </c>
      <c r="AX1571" s="24">
        <v>0</v>
      </c>
      <c r="AY1571" s="24">
        <v>0</v>
      </c>
      <c r="AZ1571" s="24">
        <v>0</v>
      </c>
      <c r="BA1571" s="24">
        <v>0.04</v>
      </c>
      <c r="BB1571" s="24">
        <v>0</v>
      </c>
      <c r="BC1571" s="22">
        <v>0.05</v>
      </c>
      <c r="BD1571" s="22">
        <v>0.05</v>
      </c>
      <c r="BE1571" s="24">
        <v>7.4999999999999997E-2</v>
      </c>
      <c r="BF1571" s="24">
        <v>5.0000000000000001E-3</v>
      </c>
      <c r="BG1571" s="24">
        <v>0</v>
      </c>
      <c r="BH1571" s="24">
        <v>0</v>
      </c>
      <c r="BI1571" s="24">
        <v>0</v>
      </c>
      <c r="BJ1571" s="24">
        <v>1.8749999999999999E-2</v>
      </c>
      <c r="BK1571" s="24">
        <v>1.25E-3</v>
      </c>
      <c r="BL1571" s="24">
        <v>0</v>
      </c>
      <c r="BM1571" s="24">
        <v>0</v>
      </c>
      <c r="BN1571" s="24">
        <v>0</v>
      </c>
      <c r="BO1571" s="24">
        <v>0.1</v>
      </c>
      <c r="BP1571" s="24">
        <v>0.1</v>
      </c>
      <c r="BQ1571" s="24">
        <v>0</v>
      </c>
      <c r="BR1571" s="24">
        <v>0</v>
      </c>
      <c r="BS1571" s="24">
        <v>0</v>
      </c>
      <c r="BT1571" s="24">
        <v>0.04</v>
      </c>
      <c r="BU1571" s="29">
        <v>4</v>
      </c>
      <c r="BV1571" s="23">
        <f>BT1571/(BT1571+BU1571)</f>
        <v>9.9009900990099011E-3</v>
      </c>
      <c r="BW1571" s="23">
        <f>SQRT((BT1571*BU1571)/((BT1571+BU1571)^2*(BT1571+BU1571+1)))</f>
        <v>4.410251516706673E-2</v>
      </c>
      <c r="BX1571" s="30">
        <v>0.1</v>
      </c>
      <c r="BY1571" s="30">
        <v>0.7</v>
      </c>
      <c r="BZ1571" s="30">
        <v>0.1</v>
      </c>
      <c r="CA1571" s="30">
        <v>0.1</v>
      </c>
      <c r="CB1571" s="28" t="s">
        <v>83</v>
      </c>
      <c r="CC1571" s="24">
        <v>600</v>
      </c>
    </row>
    <row r="1572" spans="1:81" s="24" customFormat="1" x14ac:dyDescent="0.2">
      <c r="A1572" s="30">
        <f t="shared" si="24"/>
        <v>1571</v>
      </c>
      <c r="B1572" s="30">
        <v>20</v>
      </c>
      <c r="C1572" s="30">
        <v>20</v>
      </c>
      <c r="D1572" s="24">
        <v>5</v>
      </c>
      <c r="E1572" s="24">
        <v>5</v>
      </c>
      <c r="F1572" s="19" t="s">
        <v>80</v>
      </c>
      <c r="G1572" s="19">
        <f>IF(F1572="rectangle",B1572*C1572,IF(F1572="hook",B1572*C1572-(D1572*E1572),IF(F1572="eight",B1572*C1572-2*(D1572*E1572),IF(F1572="tee",B1572*C1572-2*(D1572*E1572),IF(F1572="cross",B1572*C1572-4*(D1572*E1572),"ERROR")))))</f>
        <v>400</v>
      </c>
      <c r="H1572" s="19" t="s">
        <v>84</v>
      </c>
      <c r="I1572" s="19">
        <f>B1572/C1572</f>
        <v>1</v>
      </c>
      <c r="J1572" s="22">
        <v>1</v>
      </c>
      <c r="K1572" s="24">
        <v>125</v>
      </c>
      <c r="L1572" s="24">
        <v>4</v>
      </c>
      <c r="M1572" s="25">
        <v>6</v>
      </c>
      <c r="N1572" s="22">
        <f>M1572/4</f>
        <v>1.5</v>
      </c>
      <c r="O1572" s="19">
        <f>M1572/N1572</f>
        <v>4</v>
      </c>
      <c r="P1572" s="26">
        <v>15</v>
      </c>
      <c r="Q1572" s="30">
        <f>P1572</f>
        <v>15</v>
      </c>
      <c r="R1572" s="20">
        <f>AA1572/V1572</f>
        <v>100</v>
      </c>
      <c r="S1572" s="27">
        <v>15</v>
      </c>
      <c r="T1572" s="30">
        <f>S1572</f>
        <v>15</v>
      </c>
      <c r="U1572" s="20">
        <f>AB1572/W1572</f>
        <v>100</v>
      </c>
      <c r="V1572" s="19">
        <f>ROUND((Q1572/100)*G1572,0)</f>
        <v>60</v>
      </c>
      <c r="W1572" s="19">
        <f>ROUND(((T1572/100)*G1572)/J1572,0)</f>
        <v>60</v>
      </c>
      <c r="X1572" s="19">
        <v>0</v>
      </c>
      <c r="Y1572" s="19">
        <v>0</v>
      </c>
      <c r="Z1572" s="19">
        <v>0</v>
      </c>
      <c r="AA1572" s="20">
        <f>G1572*P1572</f>
        <v>6000</v>
      </c>
      <c r="AB1572" s="20">
        <f>(G1572*S1572)/J1572</f>
        <v>6000</v>
      </c>
      <c r="AC1572" s="20">
        <v>0</v>
      </c>
      <c r="AD1572" s="20">
        <v>0</v>
      </c>
      <c r="AE1572" s="20">
        <v>0</v>
      </c>
      <c r="AF1572" s="24">
        <v>100</v>
      </c>
      <c r="AG1572" s="24">
        <v>0</v>
      </c>
      <c r="AH1572" s="24">
        <v>1</v>
      </c>
      <c r="AI1572" s="24">
        <v>100</v>
      </c>
      <c r="AJ1572" s="24">
        <v>0</v>
      </c>
      <c r="AK1572" s="24">
        <v>1</v>
      </c>
      <c r="AL1572" s="24">
        <v>0.5</v>
      </c>
      <c r="AM1572" s="24">
        <v>0.5</v>
      </c>
      <c r="AN1572" s="24">
        <v>0</v>
      </c>
      <c r="AO1572" s="24">
        <v>0</v>
      </c>
      <c r="AP1572" s="24">
        <v>0</v>
      </c>
      <c r="AQ1572" s="24">
        <v>0.01</v>
      </c>
      <c r="AR1572" s="24">
        <v>0.01</v>
      </c>
      <c r="AS1572" s="24">
        <v>0</v>
      </c>
      <c r="AT1572" s="24">
        <v>0</v>
      </c>
      <c r="AU1572" s="24">
        <v>0</v>
      </c>
      <c r="AV1572" s="24">
        <v>0</v>
      </c>
      <c r="AW1572" s="24">
        <v>0.2</v>
      </c>
      <c r="AX1572" s="24">
        <v>0</v>
      </c>
      <c r="AY1572" s="24">
        <v>0</v>
      </c>
      <c r="AZ1572" s="24">
        <v>0</v>
      </c>
      <c r="BA1572" s="24">
        <v>0.04</v>
      </c>
      <c r="BB1572" s="24">
        <v>0</v>
      </c>
      <c r="BC1572" s="22">
        <v>0.05</v>
      </c>
      <c r="BD1572" s="22">
        <v>0.05</v>
      </c>
      <c r="BE1572" s="24">
        <v>7.4999999999999997E-2</v>
      </c>
      <c r="BF1572" s="24">
        <v>5.0000000000000001E-3</v>
      </c>
      <c r="BG1572" s="24">
        <v>0</v>
      </c>
      <c r="BH1572" s="24">
        <v>0</v>
      </c>
      <c r="BI1572" s="24">
        <v>0</v>
      </c>
      <c r="BJ1572" s="24">
        <v>1.8749999999999999E-2</v>
      </c>
      <c r="BK1572" s="24">
        <v>1.25E-3</v>
      </c>
      <c r="BL1572" s="24">
        <v>0</v>
      </c>
      <c r="BM1572" s="24">
        <v>0</v>
      </c>
      <c r="BN1572" s="24">
        <v>0</v>
      </c>
      <c r="BO1572" s="24">
        <v>0.1</v>
      </c>
      <c r="BP1572" s="24">
        <v>0.1</v>
      </c>
      <c r="BQ1572" s="24">
        <v>0</v>
      </c>
      <c r="BR1572" s="24">
        <v>0</v>
      </c>
      <c r="BS1572" s="24">
        <v>0</v>
      </c>
      <c r="BT1572" s="24">
        <v>0.04</v>
      </c>
      <c r="BU1572" s="29">
        <v>0.2</v>
      </c>
      <c r="BV1572" s="23">
        <f>BT1572/(BT1572+BU1572)</f>
        <v>0.16666666666666666</v>
      </c>
      <c r="BW1572" s="23">
        <f>SQRT((BT1572*BU1572)/((BT1572+BU1572)^2*(BT1572+BU1572+1)))</f>
        <v>0.33467472037604118</v>
      </c>
      <c r="BX1572" s="30">
        <v>0.1</v>
      </c>
      <c r="BY1572" s="30">
        <v>0.7</v>
      </c>
      <c r="BZ1572" s="30">
        <v>0.1</v>
      </c>
      <c r="CA1572" s="30">
        <v>0.1</v>
      </c>
      <c r="CB1572" s="28" t="s">
        <v>83</v>
      </c>
      <c r="CC1572" s="24">
        <v>600</v>
      </c>
    </row>
    <row r="1573" spans="1:81" s="24" customFormat="1" x14ac:dyDescent="0.2">
      <c r="A1573" s="30">
        <f t="shared" si="24"/>
        <v>1572</v>
      </c>
      <c r="B1573" s="30">
        <v>20</v>
      </c>
      <c r="C1573" s="30">
        <v>20</v>
      </c>
      <c r="D1573" s="24">
        <v>5</v>
      </c>
      <c r="E1573" s="24">
        <v>5</v>
      </c>
      <c r="F1573" s="19" t="s">
        <v>80</v>
      </c>
      <c r="G1573" s="19">
        <f>IF(F1573="rectangle",B1573*C1573,IF(F1573="hook",B1573*C1573-(D1573*E1573),IF(F1573="eight",B1573*C1573-2*(D1573*E1573),IF(F1573="tee",B1573*C1573-2*(D1573*E1573),IF(F1573="cross",B1573*C1573-4*(D1573*E1573),"ERROR")))))</f>
        <v>400</v>
      </c>
      <c r="H1573" s="19" t="s">
        <v>84</v>
      </c>
      <c r="I1573" s="19">
        <f>B1573/C1573</f>
        <v>1</v>
      </c>
      <c r="J1573" s="22">
        <v>1</v>
      </c>
      <c r="K1573" s="24">
        <v>125</v>
      </c>
      <c r="L1573" s="24">
        <v>4</v>
      </c>
      <c r="M1573" s="25">
        <v>6</v>
      </c>
      <c r="N1573" s="22">
        <f>M1573/4</f>
        <v>1.5</v>
      </c>
      <c r="O1573" s="19">
        <f>M1573/N1573</f>
        <v>4</v>
      </c>
      <c r="P1573" s="26">
        <v>15</v>
      </c>
      <c r="Q1573" s="30">
        <f>P1573</f>
        <v>15</v>
      </c>
      <c r="R1573" s="20">
        <f>AA1573/V1573</f>
        <v>100</v>
      </c>
      <c r="S1573" s="27">
        <v>15</v>
      </c>
      <c r="T1573" s="30">
        <f>S1573</f>
        <v>15</v>
      </c>
      <c r="U1573" s="20">
        <f>AB1573/W1573</f>
        <v>100</v>
      </c>
      <c r="V1573" s="19">
        <f>ROUND((Q1573/100)*G1573,0)</f>
        <v>60</v>
      </c>
      <c r="W1573" s="19">
        <f>ROUND(((T1573/100)*G1573)/J1573,0)</f>
        <v>60</v>
      </c>
      <c r="X1573" s="19">
        <v>0</v>
      </c>
      <c r="Y1573" s="19">
        <v>0</v>
      </c>
      <c r="Z1573" s="19">
        <v>0</v>
      </c>
      <c r="AA1573" s="20">
        <f>G1573*P1573</f>
        <v>6000</v>
      </c>
      <c r="AB1573" s="20">
        <f>(G1573*S1573)/J1573</f>
        <v>6000</v>
      </c>
      <c r="AC1573" s="20">
        <v>0</v>
      </c>
      <c r="AD1573" s="20">
        <v>0</v>
      </c>
      <c r="AE1573" s="20">
        <v>0</v>
      </c>
      <c r="AF1573" s="24">
        <v>100</v>
      </c>
      <c r="AG1573" s="24">
        <v>0</v>
      </c>
      <c r="AH1573" s="24">
        <v>1</v>
      </c>
      <c r="AI1573" s="24">
        <v>100</v>
      </c>
      <c r="AJ1573" s="24">
        <v>0</v>
      </c>
      <c r="AK1573" s="24">
        <v>1</v>
      </c>
      <c r="AL1573" s="24">
        <v>0.5</v>
      </c>
      <c r="AM1573" s="24">
        <v>0.5</v>
      </c>
      <c r="AN1573" s="24">
        <v>0</v>
      </c>
      <c r="AO1573" s="24">
        <v>0</v>
      </c>
      <c r="AP1573" s="24">
        <v>0</v>
      </c>
      <c r="AQ1573" s="24">
        <v>0.01</v>
      </c>
      <c r="AR1573" s="24">
        <v>0.01</v>
      </c>
      <c r="AS1573" s="24">
        <v>0</v>
      </c>
      <c r="AT1573" s="24">
        <v>0</v>
      </c>
      <c r="AU1573" s="24">
        <v>0</v>
      </c>
      <c r="AV1573" s="24">
        <v>0</v>
      </c>
      <c r="AW1573" s="24">
        <v>0.2</v>
      </c>
      <c r="AX1573" s="24">
        <v>0</v>
      </c>
      <c r="AY1573" s="24">
        <v>0</v>
      </c>
      <c r="AZ1573" s="24">
        <v>0</v>
      </c>
      <c r="BA1573" s="24">
        <v>0.04</v>
      </c>
      <c r="BB1573" s="24">
        <v>0</v>
      </c>
      <c r="BC1573" s="22">
        <v>0.05</v>
      </c>
      <c r="BD1573" s="22">
        <v>0.05</v>
      </c>
      <c r="BE1573" s="24">
        <v>7.4999999999999997E-2</v>
      </c>
      <c r="BF1573" s="24">
        <v>5.0000000000000001E-3</v>
      </c>
      <c r="BG1573" s="24">
        <v>0</v>
      </c>
      <c r="BH1573" s="24">
        <v>0</v>
      </c>
      <c r="BI1573" s="24">
        <v>0</v>
      </c>
      <c r="BJ1573" s="24">
        <v>1.8749999999999999E-2</v>
      </c>
      <c r="BK1573" s="24">
        <v>1.25E-3</v>
      </c>
      <c r="BL1573" s="24">
        <v>0</v>
      </c>
      <c r="BM1573" s="24">
        <v>0</v>
      </c>
      <c r="BN1573" s="24">
        <v>0</v>
      </c>
      <c r="BO1573" s="24">
        <v>0.1</v>
      </c>
      <c r="BP1573" s="24">
        <v>0.1</v>
      </c>
      <c r="BQ1573" s="24">
        <v>0</v>
      </c>
      <c r="BR1573" s="24">
        <v>0</v>
      </c>
      <c r="BS1573" s="24">
        <v>0</v>
      </c>
      <c r="BT1573" s="24">
        <v>0.04</v>
      </c>
      <c r="BU1573" s="29">
        <v>0.1</v>
      </c>
      <c r="BV1573" s="23">
        <f>BT1573/(BT1573+BU1573)</f>
        <v>0.2857142857142857</v>
      </c>
      <c r="BW1573" s="23">
        <f>SQRT((BT1573*BU1573)/((BT1573+BU1573)^2*(BT1573+BU1573+1)))</f>
        <v>0.42310634125649449</v>
      </c>
      <c r="BX1573" s="30">
        <v>0.1</v>
      </c>
      <c r="BY1573" s="30">
        <v>0.7</v>
      </c>
      <c r="BZ1573" s="30">
        <v>0.1</v>
      </c>
      <c r="CA1573" s="30">
        <v>0.1</v>
      </c>
      <c r="CB1573" s="28" t="s">
        <v>83</v>
      </c>
      <c r="CC1573" s="24">
        <v>600</v>
      </c>
    </row>
    <row r="1574" spans="1:81" s="24" customFormat="1" x14ac:dyDescent="0.2">
      <c r="A1574" s="30">
        <f t="shared" si="24"/>
        <v>1573</v>
      </c>
      <c r="B1574" s="30">
        <v>20</v>
      </c>
      <c r="C1574" s="30">
        <v>20</v>
      </c>
      <c r="D1574" s="24">
        <v>5</v>
      </c>
      <c r="E1574" s="24">
        <v>5</v>
      </c>
      <c r="F1574" s="19" t="s">
        <v>80</v>
      </c>
      <c r="G1574" s="19">
        <f>IF(F1574="rectangle",B1574*C1574,IF(F1574="hook",B1574*C1574-(D1574*E1574),IF(F1574="eight",B1574*C1574-2*(D1574*E1574),IF(F1574="tee",B1574*C1574-2*(D1574*E1574),IF(F1574="cross",B1574*C1574-4*(D1574*E1574),"ERROR")))))</f>
        <v>400</v>
      </c>
      <c r="H1574" s="19" t="s">
        <v>84</v>
      </c>
      <c r="I1574" s="19">
        <f>B1574/C1574</f>
        <v>1</v>
      </c>
      <c r="J1574" s="22">
        <v>1</v>
      </c>
      <c r="K1574" s="24">
        <v>125</v>
      </c>
      <c r="L1574" s="24">
        <v>4</v>
      </c>
      <c r="M1574" s="25">
        <v>6</v>
      </c>
      <c r="N1574" s="22">
        <f>M1574/4</f>
        <v>1.5</v>
      </c>
      <c r="O1574" s="19">
        <f>M1574/N1574</f>
        <v>4</v>
      </c>
      <c r="P1574" s="26">
        <v>15</v>
      </c>
      <c r="Q1574" s="30">
        <f>P1574</f>
        <v>15</v>
      </c>
      <c r="R1574" s="20">
        <f>AA1574/V1574</f>
        <v>100</v>
      </c>
      <c r="S1574" s="27">
        <v>30</v>
      </c>
      <c r="T1574" s="30">
        <f>S1574</f>
        <v>30</v>
      </c>
      <c r="U1574" s="20">
        <f>AB1574/W1574</f>
        <v>100</v>
      </c>
      <c r="V1574" s="19">
        <f>ROUND((Q1574/100)*G1574,0)</f>
        <v>60</v>
      </c>
      <c r="W1574" s="19">
        <f>ROUND(((T1574/100)*G1574)/J1574,0)</f>
        <v>120</v>
      </c>
      <c r="X1574" s="19">
        <v>0</v>
      </c>
      <c r="Y1574" s="19">
        <v>0</v>
      </c>
      <c r="Z1574" s="19">
        <v>0</v>
      </c>
      <c r="AA1574" s="20">
        <f>G1574*P1574</f>
        <v>6000</v>
      </c>
      <c r="AB1574" s="20">
        <f>(G1574*S1574)/J1574</f>
        <v>12000</v>
      </c>
      <c r="AC1574" s="20">
        <v>0</v>
      </c>
      <c r="AD1574" s="20">
        <v>0</v>
      </c>
      <c r="AE1574" s="20">
        <v>0</v>
      </c>
      <c r="AF1574" s="24">
        <v>100</v>
      </c>
      <c r="AG1574" s="24">
        <v>0</v>
      </c>
      <c r="AH1574" s="24">
        <v>1</v>
      </c>
      <c r="AI1574" s="24">
        <v>100</v>
      </c>
      <c r="AJ1574" s="24">
        <v>0</v>
      </c>
      <c r="AK1574" s="24">
        <v>1</v>
      </c>
      <c r="AL1574" s="24">
        <v>0.5</v>
      </c>
      <c r="AM1574" s="24">
        <v>0.5</v>
      </c>
      <c r="AN1574" s="24">
        <v>0</v>
      </c>
      <c r="AO1574" s="24">
        <v>0</v>
      </c>
      <c r="AP1574" s="24">
        <v>0</v>
      </c>
      <c r="AQ1574" s="24">
        <v>0.01</v>
      </c>
      <c r="AR1574" s="24">
        <v>0.01</v>
      </c>
      <c r="AS1574" s="24">
        <v>0</v>
      </c>
      <c r="AT1574" s="24">
        <v>0</v>
      </c>
      <c r="AU1574" s="24">
        <v>0</v>
      </c>
      <c r="AV1574" s="24">
        <v>0</v>
      </c>
      <c r="AW1574" s="24">
        <v>0.2</v>
      </c>
      <c r="AX1574" s="24">
        <v>0</v>
      </c>
      <c r="AY1574" s="24">
        <v>0</v>
      </c>
      <c r="AZ1574" s="24">
        <v>0</v>
      </c>
      <c r="BA1574" s="24">
        <v>0.04</v>
      </c>
      <c r="BB1574" s="24">
        <v>0</v>
      </c>
      <c r="BC1574" s="22">
        <v>0.05</v>
      </c>
      <c r="BD1574" s="22">
        <v>0.05</v>
      </c>
      <c r="BE1574" s="24">
        <v>7.4999999999999997E-2</v>
      </c>
      <c r="BF1574" s="24">
        <v>5.0000000000000001E-3</v>
      </c>
      <c r="BG1574" s="24">
        <v>0</v>
      </c>
      <c r="BH1574" s="24">
        <v>0</v>
      </c>
      <c r="BI1574" s="24">
        <v>0</v>
      </c>
      <c r="BJ1574" s="24">
        <v>1.8749999999999999E-2</v>
      </c>
      <c r="BK1574" s="24">
        <v>1.25E-3</v>
      </c>
      <c r="BL1574" s="24">
        <v>0</v>
      </c>
      <c r="BM1574" s="24">
        <v>0</v>
      </c>
      <c r="BN1574" s="24">
        <v>0</v>
      </c>
      <c r="BO1574" s="24">
        <v>0.1</v>
      </c>
      <c r="BP1574" s="24">
        <v>0.1</v>
      </c>
      <c r="BQ1574" s="24">
        <v>0</v>
      </c>
      <c r="BR1574" s="24">
        <v>0</v>
      </c>
      <c r="BS1574" s="24">
        <v>0</v>
      </c>
      <c r="BT1574" s="24">
        <v>0.04</v>
      </c>
      <c r="BU1574" s="29">
        <v>4</v>
      </c>
      <c r="BV1574" s="23">
        <f>BT1574/(BT1574+BU1574)</f>
        <v>9.9009900990099011E-3</v>
      </c>
      <c r="BW1574" s="23">
        <f>SQRT((BT1574*BU1574)/((BT1574+BU1574)^2*(BT1574+BU1574+1)))</f>
        <v>4.410251516706673E-2</v>
      </c>
      <c r="BX1574" s="30">
        <v>0.1</v>
      </c>
      <c r="BY1574" s="30">
        <v>0.7</v>
      </c>
      <c r="BZ1574" s="30">
        <v>0.1</v>
      </c>
      <c r="CA1574" s="30">
        <v>0.1</v>
      </c>
      <c r="CB1574" s="28" t="s">
        <v>83</v>
      </c>
      <c r="CC1574" s="24">
        <v>600</v>
      </c>
    </row>
    <row r="1575" spans="1:81" s="24" customFormat="1" x14ac:dyDescent="0.2">
      <c r="A1575" s="30">
        <f t="shared" si="24"/>
        <v>1574</v>
      </c>
      <c r="B1575" s="30">
        <v>20</v>
      </c>
      <c r="C1575" s="30">
        <v>20</v>
      </c>
      <c r="D1575" s="24">
        <v>5</v>
      </c>
      <c r="E1575" s="24">
        <v>5</v>
      </c>
      <c r="F1575" s="19" t="s">
        <v>80</v>
      </c>
      <c r="G1575" s="19">
        <f>IF(F1575="rectangle",B1575*C1575,IF(F1575="hook",B1575*C1575-(D1575*E1575),IF(F1575="eight",B1575*C1575-2*(D1575*E1575),IF(F1575="tee",B1575*C1575-2*(D1575*E1575),IF(F1575="cross",B1575*C1575-4*(D1575*E1575),"ERROR")))))</f>
        <v>400</v>
      </c>
      <c r="H1575" s="19" t="s">
        <v>84</v>
      </c>
      <c r="I1575" s="19">
        <f>B1575/C1575</f>
        <v>1</v>
      </c>
      <c r="J1575" s="22">
        <v>1</v>
      </c>
      <c r="K1575" s="24">
        <v>125</v>
      </c>
      <c r="L1575" s="24">
        <v>4</v>
      </c>
      <c r="M1575" s="25">
        <v>6</v>
      </c>
      <c r="N1575" s="22">
        <f>M1575/4</f>
        <v>1.5</v>
      </c>
      <c r="O1575" s="19">
        <f>M1575/N1575</f>
        <v>4</v>
      </c>
      <c r="P1575" s="26">
        <v>15</v>
      </c>
      <c r="Q1575" s="30">
        <f>P1575</f>
        <v>15</v>
      </c>
      <c r="R1575" s="20">
        <f>AA1575/V1575</f>
        <v>100</v>
      </c>
      <c r="S1575" s="27">
        <v>30</v>
      </c>
      <c r="T1575" s="30">
        <f>S1575</f>
        <v>30</v>
      </c>
      <c r="U1575" s="20">
        <f>AB1575/W1575</f>
        <v>100</v>
      </c>
      <c r="V1575" s="19">
        <f>ROUND((Q1575/100)*G1575,0)</f>
        <v>60</v>
      </c>
      <c r="W1575" s="19">
        <f>ROUND(((T1575/100)*G1575)/J1575,0)</f>
        <v>120</v>
      </c>
      <c r="X1575" s="19">
        <v>0</v>
      </c>
      <c r="Y1575" s="19">
        <v>0</v>
      </c>
      <c r="Z1575" s="19">
        <v>0</v>
      </c>
      <c r="AA1575" s="20">
        <f>G1575*P1575</f>
        <v>6000</v>
      </c>
      <c r="AB1575" s="20">
        <f>(G1575*S1575)/J1575</f>
        <v>12000</v>
      </c>
      <c r="AC1575" s="20">
        <v>0</v>
      </c>
      <c r="AD1575" s="20">
        <v>0</v>
      </c>
      <c r="AE1575" s="20">
        <v>0</v>
      </c>
      <c r="AF1575" s="24">
        <v>100</v>
      </c>
      <c r="AG1575" s="24">
        <v>0</v>
      </c>
      <c r="AH1575" s="24">
        <v>1</v>
      </c>
      <c r="AI1575" s="24">
        <v>100</v>
      </c>
      <c r="AJ1575" s="24">
        <v>0</v>
      </c>
      <c r="AK1575" s="24">
        <v>1</v>
      </c>
      <c r="AL1575" s="24">
        <v>0.5</v>
      </c>
      <c r="AM1575" s="24">
        <v>0.5</v>
      </c>
      <c r="AN1575" s="24">
        <v>0</v>
      </c>
      <c r="AO1575" s="24">
        <v>0</v>
      </c>
      <c r="AP1575" s="24">
        <v>0</v>
      </c>
      <c r="AQ1575" s="24">
        <v>0.01</v>
      </c>
      <c r="AR1575" s="24">
        <v>0.01</v>
      </c>
      <c r="AS1575" s="24">
        <v>0</v>
      </c>
      <c r="AT1575" s="24">
        <v>0</v>
      </c>
      <c r="AU1575" s="24">
        <v>0</v>
      </c>
      <c r="AV1575" s="24">
        <v>0</v>
      </c>
      <c r="AW1575" s="24">
        <v>0.2</v>
      </c>
      <c r="AX1575" s="24">
        <v>0</v>
      </c>
      <c r="AY1575" s="24">
        <v>0</v>
      </c>
      <c r="AZ1575" s="24">
        <v>0</v>
      </c>
      <c r="BA1575" s="24">
        <v>0.04</v>
      </c>
      <c r="BB1575" s="24">
        <v>0</v>
      </c>
      <c r="BC1575" s="22">
        <v>0.05</v>
      </c>
      <c r="BD1575" s="22">
        <v>0.05</v>
      </c>
      <c r="BE1575" s="24">
        <v>7.4999999999999997E-2</v>
      </c>
      <c r="BF1575" s="24">
        <v>5.0000000000000001E-3</v>
      </c>
      <c r="BG1575" s="24">
        <v>0</v>
      </c>
      <c r="BH1575" s="24">
        <v>0</v>
      </c>
      <c r="BI1575" s="24">
        <v>0</v>
      </c>
      <c r="BJ1575" s="24">
        <v>1.8749999999999999E-2</v>
      </c>
      <c r="BK1575" s="24">
        <v>1.25E-3</v>
      </c>
      <c r="BL1575" s="24">
        <v>0</v>
      </c>
      <c r="BM1575" s="24">
        <v>0</v>
      </c>
      <c r="BN1575" s="24">
        <v>0</v>
      </c>
      <c r="BO1575" s="24">
        <v>0.1</v>
      </c>
      <c r="BP1575" s="24">
        <v>0.1</v>
      </c>
      <c r="BQ1575" s="24">
        <v>0</v>
      </c>
      <c r="BR1575" s="24">
        <v>0</v>
      </c>
      <c r="BS1575" s="24">
        <v>0</v>
      </c>
      <c r="BT1575" s="24">
        <v>0.04</v>
      </c>
      <c r="BU1575" s="29">
        <v>0.2</v>
      </c>
      <c r="BV1575" s="23">
        <f>BT1575/(BT1575+BU1575)</f>
        <v>0.16666666666666666</v>
      </c>
      <c r="BW1575" s="23">
        <f>SQRT((BT1575*BU1575)/((BT1575+BU1575)^2*(BT1575+BU1575+1)))</f>
        <v>0.33467472037604118</v>
      </c>
      <c r="BX1575" s="30">
        <v>0.1</v>
      </c>
      <c r="BY1575" s="30">
        <v>0.7</v>
      </c>
      <c r="BZ1575" s="30">
        <v>0.1</v>
      </c>
      <c r="CA1575" s="30">
        <v>0.1</v>
      </c>
      <c r="CB1575" s="28" t="s">
        <v>83</v>
      </c>
      <c r="CC1575" s="24">
        <v>600</v>
      </c>
    </row>
    <row r="1576" spans="1:81" s="24" customFormat="1" x14ac:dyDescent="0.2">
      <c r="A1576" s="30">
        <f t="shared" si="24"/>
        <v>1575</v>
      </c>
      <c r="B1576" s="30">
        <v>20</v>
      </c>
      <c r="C1576" s="30">
        <v>20</v>
      </c>
      <c r="D1576" s="24">
        <v>5</v>
      </c>
      <c r="E1576" s="24">
        <v>5</v>
      </c>
      <c r="F1576" s="19" t="s">
        <v>80</v>
      </c>
      <c r="G1576" s="19">
        <f>IF(F1576="rectangle",B1576*C1576,IF(F1576="hook",B1576*C1576-(D1576*E1576),IF(F1576="eight",B1576*C1576-2*(D1576*E1576),IF(F1576="tee",B1576*C1576-2*(D1576*E1576),IF(F1576="cross",B1576*C1576-4*(D1576*E1576),"ERROR")))))</f>
        <v>400</v>
      </c>
      <c r="H1576" s="19" t="s">
        <v>84</v>
      </c>
      <c r="I1576" s="19">
        <f>B1576/C1576</f>
        <v>1</v>
      </c>
      <c r="J1576" s="22">
        <v>1</v>
      </c>
      <c r="K1576" s="24">
        <v>125</v>
      </c>
      <c r="L1576" s="24">
        <v>4</v>
      </c>
      <c r="M1576" s="25">
        <v>6</v>
      </c>
      <c r="N1576" s="22">
        <f>M1576/4</f>
        <v>1.5</v>
      </c>
      <c r="O1576" s="19">
        <f>M1576/N1576</f>
        <v>4</v>
      </c>
      <c r="P1576" s="26">
        <v>15</v>
      </c>
      <c r="Q1576" s="30">
        <f>P1576</f>
        <v>15</v>
      </c>
      <c r="R1576" s="20">
        <f>AA1576/V1576</f>
        <v>100</v>
      </c>
      <c r="S1576" s="27">
        <v>30</v>
      </c>
      <c r="T1576" s="30">
        <f>S1576</f>
        <v>30</v>
      </c>
      <c r="U1576" s="20">
        <f>AB1576/W1576</f>
        <v>100</v>
      </c>
      <c r="V1576" s="19">
        <f>ROUND((Q1576/100)*G1576,0)</f>
        <v>60</v>
      </c>
      <c r="W1576" s="19">
        <f>ROUND(((T1576/100)*G1576)/J1576,0)</f>
        <v>120</v>
      </c>
      <c r="X1576" s="19">
        <v>0</v>
      </c>
      <c r="Y1576" s="19">
        <v>0</v>
      </c>
      <c r="Z1576" s="19">
        <v>0</v>
      </c>
      <c r="AA1576" s="20">
        <f>G1576*P1576</f>
        <v>6000</v>
      </c>
      <c r="AB1576" s="20">
        <f>(G1576*S1576)/J1576</f>
        <v>12000</v>
      </c>
      <c r="AC1576" s="20">
        <v>0</v>
      </c>
      <c r="AD1576" s="20">
        <v>0</v>
      </c>
      <c r="AE1576" s="20">
        <v>0</v>
      </c>
      <c r="AF1576" s="24">
        <v>100</v>
      </c>
      <c r="AG1576" s="24">
        <v>0</v>
      </c>
      <c r="AH1576" s="24">
        <v>1</v>
      </c>
      <c r="AI1576" s="24">
        <v>100</v>
      </c>
      <c r="AJ1576" s="24">
        <v>0</v>
      </c>
      <c r="AK1576" s="24">
        <v>1</v>
      </c>
      <c r="AL1576" s="24">
        <v>0.5</v>
      </c>
      <c r="AM1576" s="24">
        <v>0.5</v>
      </c>
      <c r="AN1576" s="24">
        <v>0</v>
      </c>
      <c r="AO1576" s="24">
        <v>0</v>
      </c>
      <c r="AP1576" s="24">
        <v>0</v>
      </c>
      <c r="AQ1576" s="24">
        <v>0.01</v>
      </c>
      <c r="AR1576" s="24">
        <v>0.01</v>
      </c>
      <c r="AS1576" s="24">
        <v>0</v>
      </c>
      <c r="AT1576" s="24">
        <v>0</v>
      </c>
      <c r="AU1576" s="24">
        <v>0</v>
      </c>
      <c r="AV1576" s="24">
        <v>0</v>
      </c>
      <c r="AW1576" s="24">
        <v>0.2</v>
      </c>
      <c r="AX1576" s="24">
        <v>0</v>
      </c>
      <c r="AY1576" s="24">
        <v>0</v>
      </c>
      <c r="AZ1576" s="24">
        <v>0</v>
      </c>
      <c r="BA1576" s="24">
        <v>0.04</v>
      </c>
      <c r="BB1576" s="24">
        <v>0</v>
      </c>
      <c r="BC1576" s="22">
        <v>0.05</v>
      </c>
      <c r="BD1576" s="22">
        <v>0.05</v>
      </c>
      <c r="BE1576" s="24">
        <v>7.4999999999999997E-2</v>
      </c>
      <c r="BF1576" s="24">
        <v>5.0000000000000001E-3</v>
      </c>
      <c r="BG1576" s="24">
        <v>0</v>
      </c>
      <c r="BH1576" s="24">
        <v>0</v>
      </c>
      <c r="BI1576" s="24">
        <v>0</v>
      </c>
      <c r="BJ1576" s="24">
        <v>1.8749999999999999E-2</v>
      </c>
      <c r="BK1576" s="24">
        <v>1.25E-3</v>
      </c>
      <c r="BL1576" s="24">
        <v>0</v>
      </c>
      <c r="BM1576" s="24">
        <v>0</v>
      </c>
      <c r="BN1576" s="24">
        <v>0</v>
      </c>
      <c r="BO1576" s="24">
        <v>0.1</v>
      </c>
      <c r="BP1576" s="24">
        <v>0.1</v>
      </c>
      <c r="BQ1576" s="24">
        <v>0</v>
      </c>
      <c r="BR1576" s="24">
        <v>0</v>
      </c>
      <c r="BS1576" s="24">
        <v>0</v>
      </c>
      <c r="BT1576" s="24">
        <v>0.04</v>
      </c>
      <c r="BU1576" s="29">
        <v>0.1</v>
      </c>
      <c r="BV1576" s="23">
        <f>BT1576/(BT1576+BU1576)</f>
        <v>0.2857142857142857</v>
      </c>
      <c r="BW1576" s="23">
        <f>SQRT((BT1576*BU1576)/((BT1576+BU1576)^2*(BT1576+BU1576+1)))</f>
        <v>0.42310634125649449</v>
      </c>
      <c r="BX1576" s="30">
        <v>0.1</v>
      </c>
      <c r="BY1576" s="30">
        <v>0.7</v>
      </c>
      <c r="BZ1576" s="30">
        <v>0.1</v>
      </c>
      <c r="CA1576" s="30">
        <v>0.1</v>
      </c>
      <c r="CB1576" s="28" t="s">
        <v>83</v>
      </c>
      <c r="CC1576" s="24">
        <v>600</v>
      </c>
    </row>
    <row r="1577" spans="1:81" s="24" customFormat="1" x14ac:dyDescent="0.2">
      <c r="A1577" s="30">
        <f t="shared" si="24"/>
        <v>1576</v>
      </c>
      <c r="B1577" s="30">
        <v>300</v>
      </c>
      <c r="C1577" s="30">
        <v>300</v>
      </c>
      <c r="D1577" s="24">
        <v>5</v>
      </c>
      <c r="E1577" s="24">
        <v>5</v>
      </c>
      <c r="F1577" s="19" t="s">
        <v>80</v>
      </c>
      <c r="G1577" s="19">
        <f>IF(F1577="rectangle",B1577*C1577,IF(F1577="hook",B1577*C1577-(D1577*E1577),IF(F1577="eight",B1577*C1577-2*(D1577*E1577),IF(F1577="tee",B1577*C1577-2*(D1577*E1577),IF(F1577="cross",B1577*C1577-4*(D1577*E1577),"ERROR")))))</f>
        <v>90000</v>
      </c>
      <c r="H1577" s="19" t="s">
        <v>87</v>
      </c>
      <c r="I1577" s="19">
        <f>B1577/C1577</f>
        <v>1</v>
      </c>
      <c r="J1577" s="22">
        <v>1</v>
      </c>
      <c r="K1577" s="24">
        <v>125</v>
      </c>
      <c r="L1577" s="24">
        <v>4</v>
      </c>
      <c r="M1577" s="25">
        <v>6</v>
      </c>
      <c r="N1577" s="22">
        <f>M1577/4</f>
        <v>1.5</v>
      </c>
      <c r="O1577" s="19">
        <f>M1577/N1577</f>
        <v>4</v>
      </c>
      <c r="P1577" s="26">
        <v>15</v>
      </c>
      <c r="Q1577" s="30">
        <f>P1577</f>
        <v>15</v>
      </c>
      <c r="R1577" s="20">
        <f>AA1577/V1577</f>
        <v>100</v>
      </c>
      <c r="S1577" s="27">
        <v>5</v>
      </c>
      <c r="T1577" s="30">
        <f>S1577</f>
        <v>5</v>
      </c>
      <c r="U1577" s="20">
        <f>AB1577/W1577</f>
        <v>100</v>
      </c>
      <c r="V1577" s="19">
        <f>ROUND((Q1577/100)*G1577,0)</f>
        <v>13500</v>
      </c>
      <c r="W1577" s="19">
        <f>ROUND(((T1577/100)*G1577)/J1577,0)</f>
        <v>4500</v>
      </c>
      <c r="X1577" s="19">
        <v>0</v>
      </c>
      <c r="Y1577" s="19">
        <v>0</v>
      </c>
      <c r="Z1577" s="19">
        <v>0</v>
      </c>
      <c r="AA1577" s="20">
        <f>G1577*P1577</f>
        <v>1350000</v>
      </c>
      <c r="AB1577" s="20">
        <f>(G1577*S1577)/J1577</f>
        <v>450000</v>
      </c>
      <c r="AC1577" s="20">
        <v>0</v>
      </c>
      <c r="AD1577" s="20">
        <v>0</v>
      </c>
      <c r="AE1577" s="20">
        <v>0</v>
      </c>
      <c r="AF1577" s="24">
        <v>100</v>
      </c>
      <c r="AG1577" s="24">
        <v>0</v>
      </c>
      <c r="AH1577" s="24">
        <v>1</v>
      </c>
      <c r="AI1577" s="24">
        <v>100</v>
      </c>
      <c r="AJ1577" s="24">
        <v>0</v>
      </c>
      <c r="AK1577" s="24">
        <v>1</v>
      </c>
      <c r="AL1577" s="24">
        <v>0.5</v>
      </c>
      <c r="AM1577" s="24">
        <v>0.5</v>
      </c>
      <c r="AN1577" s="24">
        <v>0</v>
      </c>
      <c r="AO1577" s="24">
        <v>0</v>
      </c>
      <c r="AP1577" s="24">
        <v>0</v>
      </c>
      <c r="AQ1577" s="24">
        <v>0.01</v>
      </c>
      <c r="AR1577" s="24">
        <v>0.01</v>
      </c>
      <c r="AS1577" s="24">
        <v>0</v>
      </c>
      <c r="AT1577" s="24">
        <v>0</v>
      </c>
      <c r="AU1577" s="24">
        <v>0</v>
      </c>
      <c r="AV1577" s="24">
        <v>0</v>
      </c>
      <c r="AW1577" s="24">
        <v>0.2</v>
      </c>
      <c r="AX1577" s="24">
        <v>0</v>
      </c>
      <c r="AY1577" s="24">
        <v>0</v>
      </c>
      <c r="AZ1577" s="24">
        <v>0</v>
      </c>
      <c r="BA1577" s="24">
        <v>0.04</v>
      </c>
      <c r="BB1577" s="24">
        <v>0</v>
      </c>
      <c r="BC1577" s="22">
        <v>0.05</v>
      </c>
      <c r="BD1577" s="22">
        <v>0.05</v>
      </c>
      <c r="BE1577" s="24">
        <v>7.4999999999999997E-2</v>
      </c>
      <c r="BF1577" s="24">
        <v>5.0000000000000001E-3</v>
      </c>
      <c r="BG1577" s="24">
        <v>0</v>
      </c>
      <c r="BH1577" s="24">
        <v>0</v>
      </c>
      <c r="BI1577" s="24">
        <v>0</v>
      </c>
      <c r="BJ1577" s="24">
        <v>1.8749999999999999E-2</v>
      </c>
      <c r="BK1577" s="24">
        <v>1.25E-3</v>
      </c>
      <c r="BL1577" s="24">
        <v>0</v>
      </c>
      <c r="BM1577" s="24">
        <v>0</v>
      </c>
      <c r="BN1577" s="24">
        <v>0</v>
      </c>
      <c r="BO1577" s="24">
        <v>0.1</v>
      </c>
      <c r="BP1577" s="24">
        <v>0.1</v>
      </c>
      <c r="BQ1577" s="24">
        <v>0</v>
      </c>
      <c r="BR1577" s="24">
        <v>0</v>
      </c>
      <c r="BS1577" s="24">
        <v>0</v>
      </c>
      <c r="BT1577" s="24">
        <v>0.04</v>
      </c>
      <c r="BU1577" s="29">
        <v>4</v>
      </c>
      <c r="BV1577" s="23">
        <f>BT1577/(BT1577+BU1577)</f>
        <v>9.9009900990099011E-3</v>
      </c>
      <c r="BW1577" s="23">
        <f>SQRT((BT1577*BU1577)/((BT1577+BU1577)^2*(BT1577+BU1577+1)))</f>
        <v>4.410251516706673E-2</v>
      </c>
      <c r="BX1577" s="30">
        <v>0.1</v>
      </c>
      <c r="BY1577" s="30">
        <v>0.7</v>
      </c>
      <c r="BZ1577" s="30">
        <v>0.1</v>
      </c>
      <c r="CA1577" s="30">
        <v>0.1</v>
      </c>
      <c r="CB1577" s="28" t="s">
        <v>83</v>
      </c>
      <c r="CC1577" s="24">
        <v>600</v>
      </c>
    </row>
    <row r="1578" spans="1:81" s="24" customFormat="1" x14ac:dyDescent="0.2">
      <c r="A1578" s="30">
        <f t="shared" si="24"/>
        <v>1577</v>
      </c>
      <c r="B1578" s="30">
        <v>300</v>
      </c>
      <c r="C1578" s="30">
        <v>300</v>
      </c>
      <c r="D1578" s="24">
        <v>5</v>
      </c>
      <c r="E1578" s="24">
        <v>5</v>
      </c>
      <c r="F1578" s="19" t="s">
        <v>80</v>
      </c>
      <c r="G1578" s="19">
        <f>IF(F1578="rectangle",B1578*C1578,IF(F1578="hook",B1578*C1578-(D1578*E1578),IF(F1578="eight",B1578*C1578-2*(D1578*E1578),IF(F1578="tee",B1578*C1578-2*(D1578*E1578),IF(F1578="cross",B1578*C1578-4*(D1578*E1578),"ERROR")))))</f>
        <v>90000</v>
      </c>
      <c r="H1578" s="19" t="s">
        <v>87</v>
      </c>
      <c r="I1578" s="19">
        <f>B1578/C1578</f>
        <v>1</v>
      </c>
      <c r="J1578" s="22">
        <v>1</v>
      </c>
      <c r="K1578" s="24">
        <v>125</v>
      </c>
      <c r="L1578" s="24">
        <v>4</v>
      </c>
      <c r="M1578" s="25">
        <v>6</v>
      </c>
      <c r="N1578" s="22">
        <f>M1578/4</f>
        <v>1.5</v>
      </c>
      <c r="O1578" s="19">
        <f>M1578/N1578</f>
        <v>4</v>
      </c>
      <c r="P1578" s="26">
        <v>15</v>
      </c>
      <c r="Q1578" s="30">
        <f>P1578</f>
        <v>15</v>
      </c>
      <c r="R1578" s="20">
        <f>AA1578/V1578</f>
        <v>100</v>
      </c>
      <c r="S1578" s="27">
        <v>5</v>
      </c>
      <c r="T1578" s="30">
        <f>S1578</f>
        <v>5</v>
      </c>
      <c r="U1578" s="20">
        <f>AB1578/W1578</f>
        <v>100</v>
      </c>
      <c r="V1578" s="19">
        <f>ROUND((Q1578/100)*G1578,0)</f>
        <v>13500</v>
      </c>
      <c r="W1578" s="19">
        <f>ROUND(((T1578/100)*G1578)/J1578,0)</f>
        <v>4500</v>
      </c>
      <c r="X1578" s="19">
        <v>0</v>
      </c>
      <c r="Y1578" s="19">
        <v>0</v>
      </c>
      <c r="Z1578" s="19">
        <v>0</v>
      </c>
      <c r="AA1578" s="20">
        <f>G1578*P1578</f>
        <v>1350000</v>
      </c>
      <c r="AB1578" s="20">
        <f>(G1578*S1578)/J1578</f>
        <v>450000</v>
      </c>
      <c r="AC1578" s="20">
        <v>0</v>
      </c>
      <c r="AD1578" s="20">
        <v>0</v>
      </c>
      <c r="AE1578" s="20">
        <v>0</v>
      </c>
      <c r="AF1578" s="24">
        <v>100</v>
      </c>
      <c r="AG1578" s="24">
        <v>0</v>
      </c>
      <c r="AH1578" s="24">
        <v>1</v>
      </c>
      <c r="AI1578" s="24">
        <v>100</v>
      </c>
      <c r="AJ1578" s="24">
        <v>0</v>
      </c>
      <c r="AK1578" s="24">
        <v>1</v>
      </c>
      <c r="AL1578" s="24">
        <v>0.5</v>
      </c>
      <c r="AM1578" s="24">
        <v>0.5</v>
      </c>
      <c r="AN1578" s="24">
        <v>0</v>
      </c>
      <c r="AO1578" s="24">
        <v>0</v>
      </c>
      <c r="AP1578" s="24">
        <v>0</v>
      </c>
      <c r="AQ1578" s="24">
        <v>0.01</v>
      </c>
      <c r="AR1578" s="24">
        <v>0.01</v>
      </c>
      <c r="AS1578" s="24">
        <v>0</v>
      </c>
      <c r="AT1578" s="24">
        <v>0</v>
      </c>
      <c r="AU1578" s="24">
        <v>0</v>
      </c>
      <c r="AV1578" s="24">
        <v>0</v>
      </c>
      <c r="AW1578" s="24">
        <v>0.2</v>
      </c>
      <c r="AX1578" s="24">
        <v>0</v>
      </c>
      <c r="AY1578" s="24">
        <v>0</v>
      </c>
      <c r="AZ1578" s="24">
        <v>0</v>
      </c>
      <c r="BA1578" s="24">
        <v>0.04</v>
      </c>
      <c r="BB1578" s="24">
        <v>0</v>
      </c>
      <c r="BC1578" s="22">
        <v>0.05</v>
      </c>
      <c r="BD1578" s="22">
        <v>0.05</v>
      </c>
      <c r="BE1578" s="24">
        <v>7.4999999999999997E-2</v>
      </c>
      <c r="BF1578" s="24">
        <v>5.0000000000000001E-3</v>
      </c>
      <c r="BG1578" s="24">
        <v>0</v>
      </c>
      <c r="BH1578" s="24">
        <v>0</v>
      </c>
      <c r="BI1578" s="24">
        <v>0</v>
      </c>
      <c r="BJ1578" s="24">
        <v>1.8749999999999999E-2</v>
      </c>
      <c r="BK1578" s="24">
        <v>1.25E-3</v>
      </c>
      <c r="BL1578" s="24">
        <v>0</v>
      </c>
      <c r="BM1578" s="24">
        <v>0</v>
      </c>
      <c r="BN1578" s="24">
        <v>0</v>
      </c>
      <c r="BO1578" s="24">
        <v>0.1</v>
      </c>
      <c r="BP1578" s="24">
        <v>0.1</v>
      </c>
      <c r="BQ1578" s="24">
        <v>0</v>
      </c>
      <c r="BR1578" s="24">
        <v>0</v>
      </c>
      <c r="BS1578" s="24">
        <v>0</v>
      </c>
      <c r="BT1578" s="24">
        <v>0.04</v>
      </c>
      <c r="BU1578" s="29">
        <v>0.2</v>
      </c>
      <c r="BV1578" s="23">
        <f>BT1578/(BT1578+BU1578)</f>
        <v>0.16666666666666666</v>
      </c>
      <c r="BW1578" s="23">
        <f>SQRT((BT1578*BU1578)/((BT1578+BU1578)^2*(BT1578+BU1578+1)))</f>
        <v>0.33467472037604118</v>
      </c>
      <c r="BX1578" s="30">
        <v>0.1</v>
      </c>
      <c r="BY1578" s="30">
        <v>0.7</v>
      </c>
      <c r="BZ1578" s="30">
        <v>0.1</v>
      </c>
      <c r="CA1578" s="30">
        <v>0.1</v>
      </c>
      <c r="CB1578" s="28" t="s">
        <v>83</v>
      </c>
      <c r="CC1578" s="24">
        <v>600</v>
      </c>
    </row>
    <row r="1579" spans="1:81" s="24" customFormat="1" x14ac:dyDescent="0.2">
      <c r="A1579" s="30">
        <f t="shared" si="24"/>
        <v>1578</v>
      </c>
      <c r="B1579" s="30">
        <v>300</v>
      </c>
      <c r="C1579" s="30">
        <v>300</v>
      </c>
      <c r="D1579" s="24">
        <v>5</v>
      </c>
      <c r="E1579" s="24">
        <v>5</v>
      </c>
      <c r="F1579" s="19" t="s">
        <v>80</v>
      </c>
      <c r="G1579" s="19">
        <f>IF(F1579="rectangle",B1579*C1579,IF(F1579="hook",B1579*C1579-(D1579*E1579),IF(F1579="eight",B1579*C1579-2*(D1579*E1579),IF(F1579="tee",B1579*C1579-2*(D1579*E1579),IF(F1579="cross",B1579*C1579-4*(D1579*E1579),"ERROR")))))</f>
        <v>90000</v>
      </c>
      <c r="H1579" s="19" t="s">
        <v>87</v>
      </c>
      <c r="I1579" s="19">
        <f>B1579/C1579</f>
        <v>1</v>
      </c>
      <c r="J1579" s="22">
        <v>1</v>
      </c>
      <c r="K1579" s="24">
        <v>125</v>
      </c>
      <c r="L1579" s="24">
        <v>4</v>
      </c>
      <c r="M1579" s="25">
        <v>6</v>
      </c>
      <c r="N1579" s="22">
        <f>M1579/4</f>
        <v>1.5</v>
      </c>
      <c r="O1579" s="19">
        <f>M1579/N1579</f>
        <v>4</v>
      </c>
      <c r="P1579" s="26">
        <v>15</v>
      </c>
      <c r="Q1579" s="30">
        <f>P1579</f>
        <v>15</v>
      </c>
      <c r="R1579" s="20">
        <f>AA1579/V1579</f>
        <v>100</v>
      </c>
      <c r="S1579" s="27">
        <v>5</v>
      </c>
      <c r="T1579" s="30">
        <f>S1579</f>
        <v>5</v>
      </c>
      <c r="U1579" s="20">
        <f>AB1579/W1579</f>
        <v>100</v>
      </c>
      <c r="V1579" s="19">
        <f>ROUND((Q1579/100)*G1579,0)</f>
        <v>13500</v>
      </c>
      <c r="W1579" s="19">
        <f>ROUND(((T1579/100)*G1579)/J1579,0)</f>
        <v>4500</v>
      </c>
      <c r="X1579" s="19">
        <v>0</v>
      </c>
      <c r="Y1579" s="19">
        <v>0</v>
      </c>
      <c r="Z1579" s="19">
        <v>0</v>
      </c>
      <c r="AA1579" s="20">
        <f>G1579*P1579</f>
        <v>1350000</v>
      </c>
      <c r="AB1579" s="20">
        <f>(G1579*S1579)/J1579</f>
        <v>450000</v>
      </c>
      <c r="AC1579" s="20">
        <v>0</v>
      </c>
      <c r="AD1579" s="20">
        <v>0</v>
      </c>
      <c r="AE1579" s="20">
        <v>0</v>
      </c>
      <c r="AF1579" s="24">
        <v>100</v>
      </c>
      <c r="AG1579" s="24">
        <v>0</v>
      </c>
      <c r="AH1579" s="24">
        <v>1</v>
      </c>
      <c r="AI1579" s="24">
        <v>100</v>
      </c>
      <c r="AJ1579" s="24">
        <v>0</v>
      </c>
      <c r="AK1579" s="24">
        <v>1</v>
      </c>
      <c r="AL1579" s="24">
        <v>0.5</v>
      </c>
      <c r="AM1579" s="24">
        <v>0.5</v>
      </c>
      <c r="AN1579" s="24">
        <v>0</v>
      </c>
      <c r="AO1579" s="24">
        <v>0</v>
      </c>
      <c r="AP1579" s="24">
        <v>0</v>
      </c>
      <c r="AQ1579" s="24">
        <v>0.01</v>
      </c>
      <c r="AR1579" s="24">
        <v>0.01</v>
      </c>
      <c r="AS1579" s="24">
        <v>0</v>
      </c>
      <c r="AT1579" s="24">
        <v>0</v>
      </c>
      <c r="AU1579" s="24">
        <v>0</v>
      </c>
      <c r="AV1579" s="24">
        <v>0</v>
      </c>
      <c r="AW1579" s="24">
        <v>0.2</v>
      </c>
      <c r="AX1579" s="24">
        <v>0</v>
      </c>
      <c r="AY1579" s="24">
        <v>0</v>
      </c>
      <c r="AZ1579" s="24">
        <v>0</v>
      </c>
      <c r="BA1579" s="24">
        <v>0.04</v>
      </c>
      <c r="BB1579" s="24">
        <v>0</v>
      </c>
      <c r="BC1579" s="22">
        <v>0.05</v>
      </c>
      <c r="BD1579" s="22">
        <v>0.05</v>
      </c>
      <c r="BE1579" s="24">
        <v>7.4999999999999997E-2</v>
      </c>
      <c r="BF1579" s="24">
        <v>5.0000000000000001E-3</v>
      </c>
      <c r="BG1579" s="24">
        <v>0</v>
      </c>
      <c r="BH1579" s="24">
        <v>0</v>
      </c>
      <c r="BI1579" s="24">
        <v>0</v>
      </c>
      <c r="BJ1579" s="24">
        <v>1.8749999999999999E-2</v>
      </c>
      <c r="BK1579" s="24">
        <v>1.25E-3</v>
      </c>
      <c r="BL1579" s="24">
        <v>0</v>
      </c>
      <c r="BM1579" s="24">
        <v>0</v>
      </c>
      <c r="BN1579" s="24">
        <v>0</v>
      </c>
      <c r="BO1579" s="24">
        <v>0.1</v>
      </c>
      <c r="BP1579" s="24">
        <v>0.1</v>
      </c>
      <c r="BQ1579" s="24">
        <v>0</v>
      </c>
      <c r="BR1579" s="24">
        <v>0</v>
      </c>
      <c r="BS1579" s="24">
        <v>0</v>
      </c>
      <c r="BT1579" s="24">
        <v>0.04</v>
      </c>
      <c r="BU1579" s="29">
        <v>0.1</v>
      </c>
      <c r="BV1579" s="23">
        <f>BT1579/(BT1579+BU1579)</f>
        <v>0.2857142857142857</v>
      </c>
      <c r="BW1579" s="23">
        <f>SQRT((BT1579*BU1579)/((BT1579+BU1579)^2*(BT1579+BU1579+1)))</f>
        <v>0.42310634125649449</v>
      </c>
      <c r="BX1579" s="30">
        <v>0.1</v>
      </c>
      <c r="BY1579" s="30">
        <v>0.7</v>
      </c>
      <c r="BZ1579" s="30">
        <v>0.1</v>
      </c>
      <c r="CA1579" s="30">
        <v>0.1</v>
      </c>
      <c r="CB1579" s="28" t="s">
        <v>83</v>
      </c>
      <c r="CC1579" s="24">
        <v>600</v>
      </c>
    </row>
    <row r="1580" spans="1:81" s="24" customFormat="1" x14ac:dyDescent="0.2">
      <c r="A1580" s="30">
        <f t="shared" si="24"/>
        <v>1579</v>
      </c>
      <c r="B1580" s="30">
        <v>300</v>
      </c>
      <c r="C1580" s="30">
        <v>300</v>
      </c>
      <c r="D1580" s="24">
        <v>5</v>
      </c>
      <c r="E1580" s="24">
        <v>5</v>
      </c>
      <c r="F1580" s="19" t="s">
        <v>80</v>
      </c>
      <c r="G1580" s="19">
        <f>IF(F1580="rectangle",B1580*C1580,IF(F1580="hook",B1580*C1580-(D1580*E1580),IF(F1580="eight",B1580*C1580-2*(D1580*E1580),IF(F1580="tee",B1580*C1580-2*(D1580*E1580),IF(F1580="cross",B1580*C1580-4*(D1580*E1580),"ERROR")))))</f>
        <v>90000</v>
      </c>
      <c r="H1580" s="19" t="s">
        <v>87</v>
      </c>
      <c r="I1580" s="19">
        <f>B1580/C1580</f>
        <v>1</v>
      </c>
      <c r="J1580" s="22">
        <v>1</v>
      </c>
      <c r="K1580" s="24">
        <v>125</v>
      </c>
      <c r="L1580" s="24">
        <v>4</v>
      </c>
      <c r="M1580" s="25">
        <v>6</v>
      </c>
      <c r="N1580" s="22">
        <f>M1580/4</f>
        <v>1.5</v>
      </c>
      <c r="O1580" s="19">
        <f>M1580/N1580</f>
        <v>4</v>
      </c>
      <c r="P1580" s="26">
        <v>15</v>
      </c>
      <c r="Q1580" s="30">
        <f>P1580</f>
        <v>15</v>
      </c>
      <c r="R1580" s="20">
        <f>AA1580/V1580</f>
        <v>100</v>
      </c>
      <c r="S1580" s="27">
        <v>15</v>
      </c>
      <c r="T1580" s="30">
        <f>S1580</f>
        <v>15</v>
      </c>
      <c r="U1580" s="20">
        <f>AB1580/W1580</f>
        <v>100</v>
      </c>
      <c r="V1580" s="19">
        <f>ROUND((Q1580/100)*G1580,0)</f>
        <v>13500</v>
      </c>
      <c r="W1580" s="19">
        <f>ROUND(((T1580/100)*G1580)/J1580,0)</f>
        <v>13500</v>
      </c>
      <c r="X1580" s="19">
        <v>0</v>
      </c>
      <c r="Y1580" s="19">
        <v>0</v>
      </c>
      <c r="Z1580" s="19">
        <v>0</v>
      </c>
      <c r="AA1580" s="20">
        <f>G1580*P1580</f>
        <v>1350000</v>
      </c>
      <c r="AB1580" s="20">
        <f>(G1580*S1580)/J1580</f>
        <v>1350000</v>
      </c>
      <c r="AC1580" s="20">
        <v>0</v>
      </c>
      <c r="AD1580" s="20">
        <v>0</v>
      </c>
      <c r="AE1580" s="20">
        <v>0</v>
      </c>
      <c r="AF1580" s="24">
        <v>100</v>
      </c>
      <c r="AG1580" s="24">
        <v>0</v>
      </c>
      <c r="AH1580" s="24">
        <v>1</v>
      </c>
      <c r="AI1580" s="24">
        <v>100</v>
      </c>
      <c r="AJ1580" s="24">
        <v>0</v>
      </c>
      <c r="AK1580" s="24">
        <v>1</v>
      </c>
      <c r="AL1580" s="24">
        <v>0.5</v>
      </c>
      <c r="AM1580" s="24">
        <v>0.5</v>
      </c>
      <c r="AN1580" s="24">
        <v>0</v>
      </c>
      <c r="AO1580" s="24">
        <v>0</v>
      </c>
      <c r="AP1580" s="24">
        <v>0</v>
      </c>
      <c r="AQ1580" s="24">
        <v>0.01</v>
      </c>
      <c r="AR1580" s="24">
        <v>0.01</v>
      </c>
      <c r="AS1580" s="24">
        <v>0</v>
      </c>
      <c r="AT1580" s="24">
        <v>0</v>
      </c>
      <c r="AU1580" s="24">
        <v>0</v>
      </c>
      <c r="AV1580" s="24">
        <v>0</v>
      </c>
      <c r="AW1580" s="24">
        <v>0.2</v>
      </c>
      <c r="AX1580" s="24">
        <v>0</v>
      </c>
      <c r="AY1580" s="24">
        <v>0</v>
      </c>
      <c r="AZ1580" s="24">
        <v>0</v>
      </c>
      <c r="BA1580" s="24">
        <v>0.04</v>
      </c>
      <c r="BB1580" s="24">
        <v>0</v>
      </c>
      <c r="BC1580" s="22">
        <v>0.05</v>
      </c>
      <c r="BD1580" s="22">
        <v>0.05</v>
      </c>
      <c r="BE1580" s="24">
        <v>7.4999999999999997E-2</v>
      </c>
      <c r="BF1580" s="24">
        <v>5.0000000000000001E-3</v>
      </c>
      <c r="BG1580" s="24">
        <v>0</v>
      </c>
      <c r="BH1580" s="24">
        <v>0</v>
      </c>
      <c r="BI1580" s="24">
        <v>0</v>
      </c>
      <c r="BJ1580" s="24">
        <v>1.8749999999999999E-2</v>
      </c>
      <c r="BK1580" s="24">
        <v>1.25E-3</v>
      </c>
      <c r="BL1580" s="24">
        <v>0</v>
      </c>
      <c r="BM1580" s="24">
        <v>0</v>
      </c>
      <c r="BN1580" s="24">
        <v>0</v>
      </c>
      <c r="BO1580" s="24">
        <v>0.1</v>
      </c>
      <c r="BP1580" s="24">
        <v>0.1</v>
      </c>
      <c r="BQ1580" s="24">
        <v>0</v>
      </c>
      <c r="BR1580" s="24">
        <v>0</v>
      </c>
      <c r="BS1580" s="24">
        <v>0</v>
      </c>
      <c r="BT1580" s="24">
        <v>0.04</v>
      </c>
      <c r="BU1580" s="29">
        <v>4</v>
      </c>
      <c r="BV1580" s="23">
        <f>BT1580/(BT1580+BU1580)</f>
        <v>9.9009900990099011E-3</v>
      </c>
      <c r="BW1580" s="23">
        <f>SQRT((BT1580*BU1580)/((BT1580+BU1580)^2*(BT1580+BU1580+1)))</f>
        <v>4.410251516706673E-2</v>
      </c>
      <c r="BX1580" s="30">
        <v>0.1</v>
      </c>
      <c r="BY1580" s="30">
        <v>0.7</v>
      </c>
      <c r="BZ1580" s="30">
        <v>0.1</v>
      </c>
      <c r="CA1580" s="30">
        <v>0.1</v>
      </c>
      <c r="CB1580" s="28" t="s">
        <v>83</v>
      </c>
      <c r="CC1580" s="24">
        <v>600</v>
      </c>
    </row>
    <row r="1581" spans="1:81" s="24" customFormat="1" x14ac:dyDescent="0.2">
      <c r="A1581" s="30">
        <f t="shared" si="24"/>
        <v>1580</v>
      </c>
      <c r="B1581" s="30">
        <v>300</v>
      </c>
      <c r="C1581" s="30">
        <v>300</v>
      </c>
      <c r="D1581" s="24">
        <v>5</v>
      </c>
      <c r="E1581" s="24">
        <v>5</v>
      </c>
      <c r="F1581" s="19" t="s">
        <v>80</v>
      </c>
      <c r="G1581" s="19">
        <f>IF(F1581="rectangle",B1581*C1581,IF(F1581="hook",B1581*C1581-(D1581*E1581),IF(F1581="eight",B1581*C1581-2*(D1581*E1581),IF(F1581="tee",B1581*C1581-2*(D1581*E1581),IF(F1581="cross",B1581*C1581-4*(D1581*E1581),"ERROR")))))</f>
        <v>90000</v>
      </c>
      <c r="H1581" s="19" t="s">
        <v>87</v>
      </c>
      <c r="I1581" s="19">
        <f>B1581/C1581</f>
        <v>1</v>
      </c>
      <c r="J1581" s="22">
        <v>1</v>
      </c>
      <c r="K1581" s="24">
        <v>125</v>
      </c>
      <c r="L1581" s="24">
        <v>4</v>
      </c>
      <c r="M1581" s="25">
        <v>6</v>
      </c>
      <c r="N1581" s="22">
        <f>M1581/4</f>
        <v>1.5</v>
      </c>
      <c r="O1581" s="19">
        <f>M1581/N1581</f>
        <v>4</v>
      </c>
      <c r="P1581" s="26">
        <v>15</v>
      </c>
      <c r="Q1581" s="30">
        <f>P1581</f>
        <v>15</v>
      </c>
      <c r="R1581" s="20">
        <f>AA1581/V1581</f>
        <v>100</v>
      </c>
      <c r="S1581" s="27">
        <v>15</v>
      </c>
      <c r="T1581" s="30">
        <f>S1581</f>
        <v>15</v>
      </c>
      <c r="U1581" s="20">
        <f>AB1581/W1581</f>
        <v>100</v>
      </c>
      <c r="V1581" s="19">
        <f>ROUND((Q1581/100)*G1581,0)</f>
        <v>13500</v>
      </c>
      <c r="W1581" s="19">
        <f>ROUND(((T1581/100)*G1581)/J1581,0)</f>
        <v>13500</v>
      </c>
      <c r="X1581" s="19">
        <v>0</v>
      </c>
      <c r="Y1581" s="19">
        <v>0</v>
      </c>
      <c r="Z1581" s="19">
        <v>0</v>
      </c>
      <c r="AA1581" s="20">
        <f>G1581*P1581</f>
        <v>1350000</v>
      </c>
      <c r="AB1581" s="20">
        <f>(G1581*S1581)/J1581</f>
        <v>1350000</v>
      </c>
      <c r="AC1581" s="20">
        <v>0</v>
      </c>
      <c r="AD1581" s="20">
        <v>0</v>
      </c>
      <c r="AE1581" s="20">
        <v>0</v>
      </c>
      <c r="AF1581" s="24">
        <v>100</v>
      </c>
      <c r="AG1581" s="24">
        <v>0</v>
      </c>
      <c r="AH1581" s="24">
        <v>1</v>
      </c>
      <c r="AI1581" s="24">
        <v>100</v>
      </c>
      <c r="AJ1581" s="24">
        <v>0</v>
      </c>
      <c r="AK1581" s="24">
        <v>1</v>
      </c>
      <c r="AL1581" s="24">
        <v>0.5</v>
      </c>
      <c r="AM1581" s="24">
        <v>0.5</v>
      </c>
      <c r="AN1581" s="24">
        <v>0</v>
      </c>
      <c r="AO1581" s="24">
        <v>0</v>
      </c>
      <c r="AP1581" s="24">
        <v>0</v>
      </c>
      <c r="AQ1581" s="24">
        <v>0.01</v>
      </c>
      <c r="AR1581" s="24">
        <v>0.01</v>
      </c>
      <c r="AS1581" s="24">
        <v>0</v>
      </c>
      <c r="AT1581" s="24">
        <v>0</v>
      </c>
      <c r="AU1581" s="24">
        <v>0</v>
      </c>
      <c r="AV1581" s="24">
        <v>0</v>
      </c>
      <c r="AW1581" s="24">
        <v>0.2</v>
      </c>
      <c r="AX1581" s="24">
        <v>0</v>
      </c>
      <c r="AY1581" s="24">
        <v>0</v>
      </c>
      <c r="AZ1581" s="24">
        <v>0</v>
      </c>
      <c r="BA1581" s="24">
        <v>0.04</v>
      </c>
      <c r="BB1581" s="24">
        <v>0</v>
      </c>
      <c r="BC1581" s="22">
        <v>0.05</v>
      </c>
      <c r="BD1581" s="22">
        <v>0.05</v>
      </c>
      <c r="BE1581" s="24">
        <v>7.4999999999999997E-2</v>
      </c>
      <c r="BF1581" s="24">
        <v>5.0000000000000001E-3</v>
      </c>
      <c r="BG1581" s="24">
        <v>0</v>
      </c>
      <c r="BH1581" s="24">
        <v>0</v>
      </c>
      <c r="BI1581" s="24">
        <v>0</v>
      </c>
      <c r="BJ1581" s="24">
        <v>1.8749999999999999E-2</v>
      </c>
      <c r="BK1581" s="24">
        <v>1.25E-3</v>
      </c>
      <c r="BL1581" s="24">
        <v>0</v>
      </c>
      <c r="BM1581" s="24">
        <v>0</v>
      </c>
      <c r="BN1581" s="24">
        <v>0</v>
      </c>
      <c r="BO1581" s="24">
        <v>0.1</v>
      </c>
      <c r="BP1581" s="24">
        <v>0.1</v>
      </c>
      <c r="BQ1581" s="24">
        <v>0</v>
      </c>
      <c r="BR1581" s="24">
        <v>0</v>
      </c>
      <c r="BS1581" s="24">
        <v>0</v>
      </c>
      <c r="BT1581" s="24">
        <v>0.04</v>
      </c>
      <c r="BU1581" s="29">
        <v>0.2</v>
      </c>
      <c r="BV1581" s="23">
        <f>BT1581/(BT1581+BU1581)</f>
        <v>0.16666666666666666</v>
      </c>
      <c r="BW1581" s="23">
        <f>SQRT((BT1581*BU1581)/((BT1581+BU1581)^2*(BT1581+BU1581+1)))</f>
        <v>0.33467472037604118</v>
      </c>
      <c r="BX1581" s="30">
        <v>0.1</v>
      </c>
      <c r="BY1581" s="30">
        <v>0.7</v>
      </c>
      <c r="BZ1581" s="30">
        <v>0.1</v>
      </c>
      <c r="CA1581" s="30">
        <v>0.1</v>
      </c>
      <c r="CB1581" s="28" t="s">
        <v>83</v>
      </c>
      <c r="CC1581" s="24">
        <v>600</v>
      </c>
    </row>
    <row r="1582" spans="1:81" s="24" customFormat="1" x14ac:dyDescent="0.2">
      <c r="A1582" s="30">
        <f t="shared" si="24"/>
        <v>1581</v>
      </c>
      <c r="B1582" s="30">
        <v>300</v>
      </c>
      <c r="C1582" s="30">
        <v>300</v>
      </c>
      <c r="D1582" s="24">
        <v>5</v>
      </c>
      <c r="E1582" s="24">
        <v>5</v>
      </c>
      <c r="F1582" s="19" t="s">
        <v>80</v>
      </c>
      <c r="G1582" s="19">
        <f>IF(F1582="rectangle",B1582*C1582,IF(F1582="hook",B1582*C1582-(D1582*E1582),IF(F1582="eight",B1582*C1582-2*(D1582*E1582),IF(F1582="tee",B1582*C1582-2*(D1582*E1582),IF(F1582="cross",B1582*C1582-4*(D1582*E1582),"ERROR")))))</f>
        <v>90000</v>
      </c>
      <c r="H1582" s="19" t="s">
        <v>87</v>
      </c>
      <c r="I1582" s="19">
        <f>B1582/C1582</f>
        <v>1</v>
      </c>
      <c r="J1582" s="22">
        <v>1</v>
      </c>
      <c r="K1582" s="24">
        <v>125</v>
      </c>
      <c r="L1582" s="24">
        <v>4</v>
      </c>
      <c r="M1582" s="25">
        <v>6</v>
      </c>
      <c r="N1582" s="22">
        <f>M1582/4</f>
        <v>1.5</v>
      </c>
      <c r="O1582" s="19">
        <f>M1582/N1582</f>
        <v>4</v>
      </c>
      <c r="P1582" s="26">
        <v>15</v>
      </c>
      <c r="Q1582" s="30">
        <f>P1582</f>
        <v>15</v>
      </c>
      <c r="R1582" s="20">
        <f>AA1582/V1582</f>
        <v>100</v>
      </c>
      <c r="S1582" s="27">
        <v>15</v>
      </c>
      <c r="T1582" s="30">
        <f>S1582</f>
        <v>15</v>
      </c>
      <c r="U1582" s="20">
        <f>AB1582/W1582</f>
        <v>100</v>
      </c>
      <c r="V1582" s="19">
        <f>ROUND((Q1582/100)*G1582,0)</f>
        <v>13500</v>
      </c>
      <c r="W1582" s="19">
        <f>ROUND(((T1582/100)*G1582)/J1582,0)</f>
        <v>13500</v>
      </c>
      <c r="X1582" s="19">
        <v>0</v>
      </c>
      <c r="Y1582" s="19">
        <v>0</v>
      </c>
      <c r="Z1582" s="19">
        <v>0</v>
      </c>
      <c r="AA1582" s="20">
        <f>G1582*P1582</f>
        <v>1350000</v>
      </c>
      <c r="AB1582" s="20">
        <f>(G1582*S1582)/J1582</f>
        <v>1350000</v>
      </c>
      <c r="AC1582" s="20">
        <v>0</v>
      </c>
      <c r="AD1582" s="20">
        <v>0</v>
      </c>
      <c r="AE1582" s="20">
        <v>0</v>
      </c>
      <c r="AF1582" s="24">
        <v>100</v>
      </c>
      <c r="AG1582" s="24">
        <v>0</v>
      </c>
      <c r="AH1582" s="24">
        <v>1</v>
      </c>
      <c r="AI1582" s="24">
        <v>100</v>
      </c>
      <c r="AJ1582" s="24">
        <v>0</v>
      </c>
      <c r="AK1582" s="24">
        <v>1</v>
      </c>
      <c r="AL1582" s="24">
        <v>0.5</v>
      </c>
      <c r="AM1582" s="24">
        <v>0.5</v>
      </c>
      <c r="AN1582" s="24">
        <v>0</v>
      </c>
      <c r="AO1582" s="24">
        <v>0</v>
      </c>
      <c r="AP1582" s="24">
        <v>0</v>
      </c>
      <c r="AQ1582" s="24">
        <v>0.01</v>
      </c>
      <c r="AR1582" s="24">
        <v>0.01</v>
      </c>
      <c r="AS1582" s="24">
        <v>0</v>
      </c>
      <c r="AT1582" s="24">
        <v>0</v>
      </c>
      <c r="AU1582" s="24">
        <v>0</v>
      </c>
      <c r="AV1582" s="24">
        <v>0</v>
      </c>
      <c r="AW1582" s="24">
        <v>0.2</v>
      </c>
      <c r="AX1582" s="24">
        <v>0</v>
      </c>
      <c r="AY1582" s="24">
        <v>0</v>
      </c>
      <c r="AZ1582" s="24">
        <v>0</v>
      </c>
      <c r="BA1582" s="24">
        <v>0.04</v>
      </c>
      <c r="BB1582" s="24">
        <v>0</v>
      </c>
      <c r="BC1582" s="22">
        <v>0.05</v>
      </c>
      <c r="BD1582" s="22">
        <v>0.05</v>
      </c>
      <c r="BE1582" s="24">
        <v>7.4999999999999997E-2</v>
      </c>
      <c r="BF1582" s="24">
        <v>5.0000000000000001E-3</v>
      </c>
      <c r="BG1582" s="24">
        <v>0</v>
      </c>
      <c r="BH1582" s="24">
        <v>0</v>
      </c>
      <c r="BI1582" s="24">
        <v>0</v>
      </c>
      <c r="BJ1582" s="24">
        <v>1.8749999999999999E-2</v>
      </c>
      <c r="BK1582" s="24">
        <v>1.25E-3</v>
      </c>
      <c r="BL1582" s="24">
        <v>0</v>
      </c>
      <c r="BM1582" s="24">
        <v>0</v>
      </c>
      <c r="BN1582" s="24">
        <v>0</v>
      </c>
      <c r="BO1582" s="24">
        <v>0.1</v>
      </c>
      <c r="BP1582" s="24">
        <v>0.1</v>
      </c>
      <c r="BQ1582" s="24">
        <v>0</v>
      </c>
      <c r="BR1582" s="24">
        <v>0</v>
      </c>
      <c r="BS1582" s="24">
        <v>0</v>
      </c>
      <c r="BT1582" s="24">
        <v>0.04</v>
      </c>
      <c r="BU1582" s="29">
        <v>0.1</v>
      </c>
      <c r="BV1582" s="23">
        <f>BT1582/(BT1582+BU1582)</f>
        <v>0.2857142857142857</v>
      </c>
      <c r="BW1582" s="23">
        <f>SQRT((BT1582*BU1582)/((BT1582+BU1582)^2*(BT1582+BU1582+1)))</f>
        <v>0.42310634125649449</v>
      </c>
      <c r="BX1582" s="30">
        <v>0.1</v>
      </c>
      <c r="BY1582" s="30">
        <v>0.7</v>
      </c>
      <c r="BZ1582" s="30">
        <v>0.1</v>
      </c>
      <c r="CA1582" s="30">
        <v>0.1</v>
      </c>
      <c r="CB1582" s="28" t="s">
        <v>83</v>
      </c>
      <c r="CC1582" s="24">
        <v>600</v>
      </c>
    </row>
    <row r="1583" spans="1:81" s="24" customFormat="1" x14ac:dyDescent="0.2">
      <c r="A1583" s="30">
        <f t="shared" si="24"/>
        <v>1582</v>
      </c>
      <c r="B1583" s="30">
        <v>300</v>
      </c>
      <c r="C1583" s="30">
        <v>300</v>
      </c>
      <c r="D1583" s="24">
        <v>5</v>
      </c>
      <c r="E1583" s="24">
        <v>5</v>
      </c>
      <c r="F1583" s="19" t="s">
        <v>80</v>
      </c>
      <c r="G1583" s="19">
        <f>IF(F1583="rectangle",B1583*C1583,IF(F1583="hook",B1583*C1583-(D1583*E1583),IF(F1583="eight",B1583*C1583-2*(D1583*E1583),IF(F1583="tee",B1583*C1583-2*(D1583*E1583),IF(F1583="cross",B1583*C1583-4*(D1583*E1583),"ERROR")))))</f>
        <v>90000</v>
      </c>
      <c r="H1583" s="19" t="s">
        <v>87</v>
      </c>
      <c r="I1583" s="19">
        <f>B1583/C1583</f>
        <v>1</v>
      </c>
      <c r="J1583" s="22">
        <v>1</v>
      </c>
      <c r="K1583" s="24">
        <v>125</v>
      </c>
      <c r="L1583" s="24">
        <v>4</v>
      </c>
      <c r="M1583" s="25">
        <v>6</v>
      </c>
      <c r="N1583" s="22">
        <f>M1583/4</f>
        <v>1.5</v>
      </c>
      <c r="O1583" s="19">
        <f>M1583/N1583</f>
        <v>4</v>
      </c>
      <c r="P1583" s="26">
        <v>15</v>
      </c>
      <c r="Q1583" s="30">
        <f>P1583</f>
        <v>15</v>
      </c>
      <c r="R1583" s="20">
        <f>AA1583/V1583</f>
        <v>100</v>
      </c>
      <c r="S1583" s="27">
        <v>30</v>
      </c>
      <c r="T1583" s="30">
        <f>S1583</f>
        <v>30</v>
      </c>
      <c r="U1583" s="20">
        <f>AB1583/W1583</f>
        <v>100</v>
      </c>
      <c r="V1583" s="19">
        <f>ROUND((Q1583/100)*G1583,0)</f>
        <v>13500</v>
      </c>
      <c r="W1583" s="19">
        <f>ROUND(((T1583/100)*G1583)/J1583,0)</f>
        <v>27000</v>
      </c>
      <c r="X1583" s="19">
        <v>0</v>
      </c>
      <c r="Y1583" s="19">
        <v>0</v>
      </c>
      <c r="Z1583" s="19">
        <v>0</v>
      </c>
      <c r="AA1583" s="20">
        <f>G1583*P1583</f>
        <v>1350000</v>
      </c>
      <c r="AB1583" s="20">
        <f>(G1583*S1583)/J1583</f>
        <v>2700000</v>
      </c>
      <c r="AC1583" s="20">
        <v>0</v>
      </c>
      <c r="AD1583" s="20">
        <v>0</v>
      </c>
      <c r="AE1583" s="20">
        <v>0</v>
      </c>
      <c r="AF1583" s="24">
        <v>100</v>
      </c>
      <c r="AG1583" s="24">
        <v>0</v>
      </c>
      <c r="AH1583" s="24">
        <v>1</v>
      </c>
      <c r="AI1583" s="24">
        <v>100</v>
      </c>
      <c r="AJ1583" s="24">
        <v>0</v>
      </c>
      <c r="AK1583" s="24">
        <v>1</v>
      </c>
      <c r="AL1583" s="24">
        <v>0.5</v>
      </c>
      <c r="AM1583" s="24">
        <v>0.5</v>
      </c>
      <c r="AN1583" s="24">
        <v>0</v>
      </c>
      <c r="AO1583" s="24">
        <v>0</v>
      </c>
      <c r="AP1583" s="24">
        <v>0</v>
      </c>
      <c r="AQ1583" s="24">
        <v>0.01</v>
      </c>
      <c r="AR1583" s="24">
        <v>0.01</v>
      </c>
      <c r="AS1583" s="24">
        <v>0</v>
      </c>
      <c r="AT1583" s="24">
        <v>0</v>
      </c>
      <c r="AU1583" s="24">
        <v>0</v>
      </c>
      <c r="AV1583" s="24">
        <v>0</v>
      </c>
      <c r="AW1583" s="24">
        <v>0.2</v>
      </c>
      <c r="AX1583" s="24">
        <v>0</v>
      </c>
      <c r="AY1583" s="24">
        <v>0</v>
      </c>
      <c r="AZ1583" s="24">
        <v>0</v>
      </c>
      <c r="BA1583" s="24">
        <v>0.04</v>
      </c>
      <c r="BB1583" s="24">
        <v>0</v>
      </c>
      <c r="BC1583" s="22">
        <v>0.05</v>
      </c>
      <c r="BD1583" s="22">
        <v>0.05</v>
      </c>
      <c r="BE1583" s="24">
        <v>7.4999999999999997E-2</v>
      </c>
      <c r="BF1583" s="24">
        <v>5.0000000000000001E-3</v>
      </c>
      <c r="BG1583" s="24">
        <v>0</v>
      </c>
      <c r="BH1583" s="24">
        <v>0</v>
      </c>
      <c r="BI1583" s="24">
        <v>0</v>
      </c>
      <c r="BJ1583" s="24">
        <v>1.8749999999999999E-2</v>
      </c>
      <c r="BK1583" s="24">
        <v>1.25E-3</v>
      </c>
      <c r="BL1583" s="24">
        <v>0</v>
      </c>
      <c r="BM1583" s="24">
        <v>0</v>
      </c>
      <c r="BN1583" s="24">
        <v>0</v>
      </c>
      <c r="BO1583" s="24">
        <v>0.1</v>
      </c>
      <c r="BP1583" s="24">
        <v>0.1</v>
      </c>
      <c r="BQ1583" s="24">
        <v>0</v>
      </c>
      <c r="BR1583" s="24">
        <v>0</v>
      </c>
      <c r="BS1583" s="24">
        <v>0</v>
      </c>
      <c r="BT1583" s="24">
        <v>0.04</v>
      </c>
      <c r="BU1583" s="29">
        <v>4</v>
      </c>
      <c r="BV1583" s="23">
        <f>BT1583/(BT1583+BU1583)</f>
        <v>9.9009900990099011E-3</v>
      </c>
      <c r="BW1583" s="23">
        <f>SQRT((BT1583*BU1583)/((BT1583+BU1583)^2*(BT1583+BU1583+1)))</f>
        <v>4.410251516706673E-2</v>
      </c>
      <c r="BX1583" s="30">
        <v>0.1</v>
      </c>
      <c r="BY1583" s="30">
        <v>0.7</v>
      </c>
      <c r="BZ1583" s="30">
        <v>0.1</v>
      </c>
      <c r="CA1583" s="30">
        <v>0.1</v>
      </c>
      <c r="CB1583" s="28" t="s">
        <v>83</v>
      </c>
      <c r="CC1583" s="24">
        <v>600</v>
      </c>
    </row>
    <row r="1584" spans="1:81" s="24" customFormat="1" x14ac:dyDescent="0.2">
      <c r="A1584" s="30">
        <f t="shared" si="24"/>
        <v>1583</v>
      </c>
      <c r="B1584" s="30">
        <v>300</v>
      </c>
      <c r="C1584" s="30">
        <v>300</v>
      </c>
      <c r="D1584" s="24">
        <v>5</v>
      </c>
      <c r="E1584" s="24">
        <v>5</v>
      </c>
      <c r="F1584" s="19" t="s">
        <v>80</v>
      </c>
      <c r="G1584" s="19">
        <f>IF(F1584="rectangle",B1584*C1584,IF(F1584="hook",B1584*C1584-(D1584*E1584),IF(F1584="eight",B1584*C1584-2*(D1584*E1584),IF(F1584="tee",B1584*C1584-2*(D1584*E1584),IF(F1584="cross",B1584*C1584-4*(D1584*E1584),"ERROR")))))</f>
        <v>90000</v>
      </c>
      <c r="H1584" s="19" t="s">
        <v>87</v>
      </c>
      <c r="I1584" s="19">
        <f>B1584/C1584</f>
        <v>1</v>
      </c>
      <c r="J1584" s="22">
        <v>1</v>
      </c>
      <c r="K1584" s="24">
        <v>125</v>
      </c>
      <c r="L1584" s="24">
        <v>4</v>
      </c>
      <c r="M1584" s="25">
        <v>6</v>
      </c>
      <c r="N1584" s="22">
        <f>M1584/4</f>
        <v>1.5</v>
      </c>
      <c r="O1584" s="19">
        <f>M1584/N1584</f>
        <v>4</v>
      </c>
      <c r="P1584" s="26">
        <v>15</v>
      </c>
      <c r="Q1584" s="30">
        <f>P1584</f>
        <v>15</v>
      </c>
      <c r="R1584" s="20">
        <f>AA1584/V1584</f>
        <v>100</v>
      </c>
      <c r="S1584" s="27">
        <v>30</v>
      </c>
      <c r="T1584" s="30">
        <f>S1584</f>
        <v>30</v>
      </c>
      <c r="U1584" s="20">
        <f>AB1584/W1584</f>
        <v>100</v>
      </c>
      <c r="V1584" s="19">
        <f>ROUND((Q1584/100)*G1584,0)</f>
        <v>13500</v>
      </c>
      <c r="W1584" s="19">
        <f>ROUND(((T1584/100)*G1584)/J1584,0)</f>
        <v>27000</v>
      </c>
      <c r="X1584" s="19">
        <v>0</v>
      </c>
      <c r="Y1584" s="19">
        <v>0</v>
      </c>
      <c r="Z1584" s="19">
        <v>0</v>
      </c>
      <c r="AA1584" s="20">
        <f>G1584*P1584</f>
        <v>1350000</v>
      </c>
      <c r="AB1584" s="20">
        <f>(G1584*S1584)/J1584</f>
        <v>2700000</v>
      </c>
      <c r="AC1584" s="20">
        <v>0</v>
      </c>
      <c r="AD1584" s="20">
        <v>0</v>
      </c>
      <c r="AE1584" s="20">
        <v>0</v>
      </c>
      <c r="AF1584" s="24">
        <v>100</v>
      </c>
      <c r="AG1584" s="24">
        <v>0</v>
      </c>
      <c r="AH1584" s="24">
        <v>1</v>
      </c>
      <c r="AI1584" s="24">
        <v>100</v>
      </c>
      <c r="AJ1584" s="24">
        <v>0</v>
      </c>
      <c r="AK1584" s="24">
        <v>1</v>
      </c>
      <c r="AL1584" s="24">
        <v>0.5</v>
      </c>
      <c r="AM1584" s="24">
        <v>0.5</v>
      </c>
      <c r="AN1584" s="24">
        <v>0</v>
      </c>
      <c r="AO1584" s="24">
        <v>0</v>
      </c>
      <c r="AP1584" s="24">
        <v>0</v>
      </c>
      <c r="AQ1584" s="24">
        <v>0.01</v>
      </c>
      <c r="AR1584" s="24">
        <v>0.01</v>
      </c>
      <c r="AS1584" s="24">
        <v>0</v>
      </c>
      <c r="AT1584" s="24">
        <v>0</v>
      </c>
      <c r="AU1584" s="24">
        <v>0</v>
      </c>
      <c r="AV1584" s="24">
        <v>0</v>
      </c>
      <c r="AW1584" s="24">
        <v>0.2</v>
      </c>
      <c r="AX1584" s="24">
        <v>0</v>
      </c>
      <c r="AY1584" s="24">
        <v>0</v>
      </c>
      <c r="AZ1584" s="24">
        <v>0</v>
      </c>
      <c r="BA1584" s="24">
        <v>0.04</v>
      </c>
      <c r="BB1584" s="24">
        <v>0</v>
      </c>
      <c r="BC1584" s="22">
        <v>0.05</v>
      </c>
      <c r="BD1584" s="22">
        <v>0.05</v>
      </c>
      <c r="BE1584" s="24">
        <v>7.4999999999999997E-2</v>
      </c>
      <c r="BF1584" s="24">
        <v>5.0000000000000001E-3</v>
      </c>
      <c r="BG1584" s="24">
        <v>0</v>
      </c>
      <c r="BH1584" s="24">
        <v>0</v>
      </c>
      <c r="BI1584" s="24">
        <v>0</v>
      </c>
      <c r="BJ1584" s="24">
        <v>1.8749999999999999E-2</v>
      </c>
      <c r="BK1584" s="24">
        <v>1.25E-3</v>
      </c>
      <c r="BL1584" s="24">
        <v>0</v>
      </c>
      <c r="BM1584" s="24">
        <v>0</v>
      </c>
      <c r="BN1584" s="24">
        <v>0</v>
      </c>
      <c r="BO1584" s="24">
        <v>0.1</v>
      </c>
      <c r="BP1584" s="24">
        <v>0.1</v>
      </c>
      <c r="BQ1584" s="24">
        <v>0</v>
      </c>
      <c r="BR1584" s="24">
        <v>0</v>
      </c>
      <c r="BS1584" s="24">
        <v>0</v>
      </c>
      <c r="BT1584" s="24">
        <v>0.04</v>
      </c>
      <c r="BU1584" s="29">
        <v>0.2</v>
      </c>
      <c r="BV1584" s="23">
        <f>BT1584/(BT1584+BU1584)</f>
        <v>0.16666666666666666</v>
      </c>
      <c r="BW1584" s="23">
        <f>SQRT((BT1584*BU1584)/((BT1584+BU1584)^2*(BT1584+BU1584+1)))</f>
        <v>0.33467472037604118</v>
      </c>
      <c r="BX1584" s="30">
        <v>0.1</v>
      </c>
      <c r="BY1584" s="30">
        <v>0.7</v>
      </c>
      <c r="BZ1584" s="30">
        <v>0.1</v>
      </c>
      <c r="CA1584" s="30">
        <v>0.1</v>
      </c>
      <c r="CB1584" s="28" t="s">
        <v>83</v>
      </c>
      <c r="CC1584" s="24">
        <v>600</v>
      </c>
    </row>
    <row r="1585" spans="1:81" s="24" customFormat="1" x14ac:dyDescent="0.2">
      <c r="A1585" s="30">
        <f t="shared" si="24"/>
        <v>1584</v>
      </c>
      <c r="B1585" s="30">
        <v>300</v>
      </c>
      <c r="C1585" s="30">
        <v>300</v>
      </c>
      <c r="D1585" s="24">
        <v>5</v>
      </c>
      <c r="E1585" s="24">
        <v>5</v>
      </c>
      <c r="F1585" s="19" t="s">
        <v>80</v>
      </c>
      <c r="G1585" s="19">
        <f>IF(F1585="rectangle",B1585*C1585,IF(F1585="hook",B1585*C1585-(D1585*E1585),IF(F1585="eight",B1585*C1585-2*(D1585*E1585),IF(F1585="tee",B1585*C1585-2*(D1585*E1585),IF(F1585="cross",B1585*C1585-4*(D1585*E1585),"ERROR")))))</f>
        <v>90000</v>
      </c>
      <c r="H1585" s="19" t="s">
        <v>87</v>
      </c>
      <c r="I1585" s="19">
        <f>B1585/C1585</f>
        <v>1</v>
      </c>
      <c r="J1585" s="22">
        <v>1</v>
      </c>
      <c r="K1585" s="24">
        <v>125</v>
      </c>
      <c r="L1585" s="24">
        <v>4</v>
      </c>
      <c r="M1585" s="25">
        <v>6</v>
      </c>
      <c r="N1585" s="22">
        <f>M1585/4</f>
        <v>1.5</v>
      </c>
      <c r="O1585" s="19">
        <f>M1585/N1585</f>
        <v>4</v>
      </c>
      <c r="P1585" s="26">
        <v>15</v>
      </c>
      <c r="Q1585" s="30">
        <f>P1585</f>
        <v>15</v>
      </c>
      <c r="R1585" s="20">
        <f>AA1585/V1585</f>
        <v>100</v>
      </c>
      <c r="S1585" s="27">
        <v>30</v>
      </c>
      <c r="T1585" s="30">
        <f>S1585</f>
        <v>30</v>
      </c>
      <c r="U1585" s="20">
        <f>AB1585/W1585</f>
        <v>100</v>
      </c>
      <c r="V1585" s="19">
        <f>ROUND((Q1585/100)*G1585,0)</f>
        <v>13500</v>
      </c>
      <c r="W1585" s="19">
        <f>ROUND(((T1585/100)*G1585)/J1585,0)</f>
        <v>27000</v>
      </c>
      <c r="X1585" s="19">
        <v>0</v>
      </c>
      <c r="Y1585" s="19">
        <v>0</v>
      </c>
      <c r="Z1585" s="19">
        <v>0</v>
      </c>
      <c r="AA1585" s="20">
        <f>G1585*P1585</f>
        <v>1350000</v>
      </c>
      <c r="AB1585" s="20">
        <f>(G1585*S1585)/J1585</f>
        <v>2700000</v>
      </c>
      <c r="AC1585" s="20">
        <v>0</v>
      </c>
      <c r="AD1585" s="20">
        <v>0</v>
      </c>
      <c r="AE1585" s="20">
        <v>0</v>
      </c>
      <c r="AF1585" s="24">
        <v>100</v>
      </c>
      <c r="AG1585" s="24">
        <v>0</v>
      </c>
      <c r="AH1585" s="24">
        <v>1</v>
      </c>
      <c r="AI1585" s="24">
        <v>100</v>
      </c>
      <c r="AJ1585" s="24">
        <v>0</v>
      </c>
      <c r="AK1585" s="24">
        <v>1</v>
      </c>
      <c r="AL1585" s="24">
        <v>0.5</v>
      </c>
      <c r="AM1585" s="24">
        <v>0.5</v>
      </c>
      <c r="AN1585" s="24">
        <v>0</v>
      </c>
      <c r="AO1585" s="24">
        <v>0</v>
      </c>
      <c r="AP1585" s="24">
        <v>0</v>
      </c>
      <c r="AQ1585" s="24">
        <v>0.01</v>
      </c>
      <c r="AR1585" s="24">
        <v>0.01</v>
      </c>
      <c r="AS1585" s="24">
        <v>0</v>
      </c>
      <c r="AT1585" s="24">
        <v>0</v>
      </c>
      <c r="AU1585" s="24">
        <v>0</v>
      </c>
      <c r="AV1585" s="24">
        <v>0</v>
      </c>
      <c r="AW1585" s="24">
        <v>0.2</v>
      </c>
      <c r="AX1585" s="24">
        <v>0</v>
      </c>
      <c r="AY1585" s="24">
        <v>0</v>
      </c>
      <c r="AZ1585" s="24">
        <v>0</v>
      </c>
      <c r="BA1585" s="24">
        <v>0.04</v>
      </c>
      <c r="BB1585" s="24">
        <v>0</v>
      </c>
      <c r="BC1585" s="22">
        <v>0.05</v>
      </c>
      <c r="BD1585" s="22">
        <v>0.05</v>
      </c>
      <c r="BE1585" s="24">
        <v>7.4999999999999997E-2</v>
      </c>
      <c r="BF1585" s="24">
        <v>5.0000000000000001E-3</v>
      </c>
      <c r="BG1585" s="24">
        <v>0</v>
      </c>
      <c r="BH1585" s="24">
        <v>0</v>
      </c>
      <c r="BI1585" s="24">
        <v>0</v>
      </c>
      <c r="BJ1585" s="24">
        <v>1.8749999999999999E-2</v>
      </c>
      <c r="BK1585" s="24">
        <v>1.25E-3</v>
      </c>
      <c r="BL1585" s="24">
        <v>0</v>
      </c>
      <c r="BM1585" s="24">
        <v>0</v>
      </c>
      <c r="BN1585" s="24">
        <v>0</v>
      </c>
      <c r="BO1585" s="24">
        <v>0.1</v>
      </c>
      <c r="BP1585" s="24">
        <v>0.1</v>
      </c>
      <c r="BQ1585" s="24">
        <v>0</v>
      </c>
      <c r="BR1585" s="24">
        <v>0</v>
      </c>
      <c r="BS1585" s="24">
        <v>0</v>
      </c>
      <c r="BT1585" s="24">
        <v>0.04</v>
      </c>
      <c r="BU1585" s="29">
        <v>0.1</v>
      </c>
      <c r="BV1585" s="23">
        <f>BT1585/(BT1585+BU1585)</f>
        <v>0.2857142857142857</v>
      </c>
      <c r="BW1585" s="23">
        <f>SQRT((BT1585*BU1585)/((BT1585+BU1585)^2*(BT1585+BU1585+1)))</f>
        <v>0.42310634125649449</v>
      </c>
      <c r="BX1585" s="30">
        <v>0.1</v>
      </c>
      <c r="BY1585" s="30">
        <v>0.7</v>
      </c>
      <c r="BZ1585" s="30">
        <v>0.1</v>
      </c>
      <c r="CA1585" s="30">
        <v>0.1</v>
      </c>
      <c r="CB1585" s="28" t="s">
        <v>83</v>
      </c>
      <c r="CC1585" s="24">
        <v>600</v>
      </c>
    </row>
    <row r="1586" spans="1:81" s="24" customFormat="1" x14ac:dyDescent="0.2">
      <c r="A1586" s="30">
        <f t="shared" si="24"/>
        <v>1585</v>
      </c>
      <c r="B1586" s="30">
        <v>250</v>
      </c>
      <c r="C1586" s="30">
        <v>250</v>
      </c>
      <c r="D1586" s="24">
        <v>5</v>
      </c>
      <c r="E1586" s="24">
        <v>5</v>
      </c>
      <c r="F1586" s="19" t="s">
        <v>80</v>
      </c>
      <c r="G1586" s="19">
        <f>IF(F1586="rectangle",B1586*C1586,IF(F1586="hook",B1586*C1586-(D1586*E1586),IF(F1586="eight",B1586*C1586-2*(D1586*E1586),IF(F1586="tee",B1586*C1586-2*(D1586*E1586),IF(F1586="cross",B1586*C1586-4*(D1586*E1586),"ERROR")))))</f>
        <v>62500</v>
      </c>
      <c r="H1586" s="19" t="s">
        <v>86</v>
      </c>
      <c r="I1586" s="19">
        <f>B1586/C1586</f>
        <v>1</v>
      </c>
      <c r="J1586" s="22">
        <v>1</v>
      </c>
      <c r="K1586" s="24">
        <v>125</v>
      </c>
      <c r="L1586" s="24">
        <v>4</v>
      </c>
      <c r="M1586" s="25">
        <v>6</v>
      </c>
      <c r="N1586" s="22">
        <f>M1586/4</f>
        <v>1.5</v>
      </c>
      <c r="O1586" s="19">
        <f>M1586/N1586</f>
        <v>4</v>
      </c>
      <c r="P1586" s="26">
        <v>30</v>
      </c>
      <c r="Q1586" s="30">
        <f>P1586</f>
        <v>30</v>
      </c>
      <c r="R1586" s="20">
        <f>AA1586/V1586</f>
        <v>100</v>
      </c>
      <c r="S1586" s="27">
        <v>5</v>
      </c>
      <c r="T1586" s="30">
        <f>S1586</f>
        <v>5</v>
      </c>
      <c r="U1586" s="20">
        <f>AB1586/W1586</f>
        <v>100</v>
      </c>
      <c r="V1586" s="19">
        <f>ROUND((Q1586/100)*G1586,0)</f>
        <v>18750</v>
      </c>
      <c r="W1586" s="19">
        <f>ROUND(((T1586/100)*G1586)/J1586,0)</f>
        <v>3125</v>
      </c>
      <c r="X1586" s="19">
        <v>0</v>
      </c>
      <c r="Y1586" s="19">
        <v>0</v>
      </c>
      <c r="Z1586" s="19">
        <v>0</v>
      </c>
      <c r="AA1586" s="20">
        <f>G1586*P1586</f>
        <v>1875000</v>
      </c>
      <c r="AB1586" s="20">
        <f>(G1586*S1586)/J1586</f>
        <v>312500</v>
      </c>
      <c r="AC1586" s="20">
        <v>0</v>
      </c>
      <c r="AD1586" s="20">
        <v>0</v>
      </c>
      <c r="AE1586" s="20">
        <v>0</v>
      </c>
      <c r="AF1586" s="24">
        <v>100</v>
      </c>
      <c r="AG1586" s="24">
        <v>0</v>
      </c>
      <c r="AH1586" s="24">
        <v>1</v>
      </c>
      <c r="AI1586" s="24">
        <v>100</v>
      </c>
      <c r="AJ1586" s="24">
        <v>0</v>
      </c>
      <c r="AK1586" s="24">
        <v>1</v>
      </c>
      <c r="AL1586" s="24">
        <v>0.5</v>
      </c>
      <c r="AM1586" s="24">
        <v>0.5</v>
      </c>
      <c r="AN1586" s="24">
        <v>0</v>
      </c>
      <c r="AO1586" s="24">
        <v>0</v>
      </c>
      <c r="AP1586" s="24">
        <v>0</v>
      </c>
      <c r="AQ1586" s="24">
        <v>0.01</v>
      </c>
      <c r="AR1586" s="24">
        <v>0.01</v>
      </c>
      <c r="AS1586" s="24">
        <v>0</v>
      </c>
      <c r="AT1586" s="24">
        <v>0</v>
      </c>
      <c r="AU1586" s="24">
        <v>0</v>
      </c>
      <c r="AV1586" s="24">
        <v>0</v>
      </c>
      <c r="AW1586" s="24">
        <v>0.2</v>
      </c>
      <c r="AX1586" s="24">
        <v>0</v>
      </c>
      <c r="AY1586" s="24">
        <v>0</v>
      </c>
      <c r="AZ1586" s="24">
        <v>0</v>
      </c>
      <c r="BA1586" s="24">
        <v>0.04</v>
      </c>
      <c r="BB1586" s="24">
        <v>0</v>
      </c>
      <c r="BC1586" s="22">
        <v>0.05</v>
      </c>
      <c r="BD1586" s="22">
        <v>0.05</v>
      </c>
      <c r="BE1586" s="24">
        <v>7.4999999999999997E-2</v>
      </c>
      <c r="BF1586" s="24">
        <v>5.0000000000000001E-3</v>
      </c>
      <c r="BG1586" s="24">
        <v>0</v>
      </c>
      <c r="BH1586" s="24">
        <v>0</v>
      </c>
      <c r="BI1586" s="24">
        <v>0</v>
      </c>
      <c r="BJ1586" s="24">
        <v>1.8749999999999999E-2</v>
      </c>
      <c r="BK1586" s="24">
        <v>1.25E-3</v>
      </c>
      <c r="BL1586" s="24">
        <v>0</v>
      </c>
      <c r="BM1586" s="24">
        <v>0</v>
      </c>
      <c r="BN1586" s="24">
        <v>0</v>
      </c>
      <c r="BO1586" s="24">
        <v>0.1</v>
      </c>
      <c r="BP1586" s="24">
        <v>0.1</v>
      </c>
      <c r="BQ1586" s="24">
        <v>0</v>
      </c>
      <c r="BR1586" s="24">
        <v>0</v>
      </c>
      <c r="BS1586" s="24">
        <v>0</v>
      </c>
      <c r="BT1586" s="24">
        <v>0.04</v>
      </c>
      <c r="BU1586" s="29">
        <v>4</v>
      </c>
      <c r="BV1586" s="23">
        <f>BT1586/(BT1586+BU1586)</f>
        <v>9.9009900990099011E-3</v>
      </c>
      <c r="BW1586" s="23">
        <f>SQRT((BT1586*BU1586)/((BT1586+BU1586)^2*(BT1586+BU1586+1)))</f>
        <v>4.410251516706673E-2</v>
      </c>
      <c r="BX1586" s="30">
        <v>0.1</v>
      </c>
      <c r="BY1586" s="30">
        <v>0.7</v>
      </c>
      <c r="BZ1586" s="30">
        <v>0.1</v>
      </c>
      <c r="CA1586" s="30">
        <v>0.1</v>
      </c>
      <c r="CB1586" s="28" t="s">
        <v>83</v>
      </c>
      <c r="CC1586" s="24">
        <v>600</v>
      </c>
    </row>
    <row r="1587" spans="1:81" s="24" customFormat="1" x14ac:dyDescent="0.2">
      <c r="A1587" s="30">
        <f t="shared" si="24"/>
        <v>1586</v>
      </c>
      <c r="B1587" s="30">
        <v>250</v>
      </c>
      <c r="C1587" s="30">
        <v>250</v>
      </c>
      <c r="D1587" s="24">
        <v>5</v>
      </c>
      <c r="E1587" s="24">
        <v>5</v>
      </c>
      <c r="F1587" s="19" t="s">
        <v>80</v>
      </c>
      <c r="G1587" s="19">
        <f>IF(F1587="rectangle",B1587*C1587,IF(F1587="hook",B1587*C1587-(D1587*E1587),IF(F1587="eight",B1587*C1587-2*(D1587*E1587),IF(F1587="tee",B1587*C1587-2*(D1587*E1587),IF(F1587="cross",B1587*C1587-4*(D1587*E1587),"ERROR")))))</f>
        <v>62500</v>
      </c>
      <c r="H1587" s="19" t="s">
        <v>86</v>
      </c>
      <c r="I1587" s="19">
        <f>B1587/C1587</f>
        <v>1</v>
      </c>
      <c r="J1587" s="22">
        <v>1</v>
      </c>
      <c r="K1587" s="24">
        <v>125</v>
      </c>
      <c r="L1587" s="24">
        <v>4</v>
      </c>
      <c r="M1587" s="25">
        <v>6</v>
      </c>
      <c r="N1587" s="22">
        <f>M1587/4</f>
        <v>1.5</v>
      </c>
      <c r="O1587" s="19">
        <f>M1587/N1587</f>
        <v>4</v>
      </c>
      <c r="P1587" s="26">
        <v>30</v>
      </c>
      <c r="Q1587" s="30">
        <f>P1587</f>
        <v>30</v>
      </c>
      <c r="R1587" s="20">
        <f>AA1587/V1587</f>
        <v>100</v>
      </c>
      <c r="S1587" s="27">
        <v>5</v>
      </c>
      <c r="T1587" s="30">
        <f>S1587</f>
        <v>5</v>
      </c>
      <c r="U1587" s="20">
        <f>AB1587/W1587</f>
        <v>100</v>
      </c>
      <c r="V1587" s="19">
        <f>ROUND((Q1587/100)*G1587,0)</f>
        <v>18750</v>
      </c>
      <c r="W1587" s="19">
        <f>ROUND(((T1587/100)*G1587)/J1587,0)</f>
        <v>3125</v>
      </c>
      <c r="X1587" s="19">
        <v>0</v>
      </c>
      <c r="Y1587" s="19">
        <v>0</v>
      </c>
      <c r="Z1587" s="19">
        <v>0</v>
      </c>
      <c r="AA1587" s="20">
        <f>G1587*P1587</f>
        <v>1875000</v>
      </c>
      <c r="AB1587" s="20">
        <f>(G1587*S1587)/J1587</f>
        <v>312500</v>
      </c>
      <c r="AC1587" s="20">
        <v>0</v>
      </c>
      <c r="AD1587" s="20">
        <v>0</v>
      </c>
      <c r="AE1587" s="20">
        <v>0</v>
      </c>
      <c r="AF1587" s="24">
        <v>100</v>
      </c>
      <c r="AG1587" s="24">
        <v>0</v>
      </c>
      <c r="AH1587" s="24">
        <v>1</v>
      </c>
      <c r="AI1587" s="24">
        <v>100</v>
      </c>
      <c r="AJ1587" s="24">
        <v>0</v>
      </c>
      <c r="AK1587" s="24">
        <v>1</v>
      </c>
      <c r="AL1587" s="24">
        <v>0.5</v>
      </c>
      <c r="AM1587" s="24">
        <v>0.5</v>
      </c>
      <c r="AN1587" s="24">
        <v>0</v>
      </c>
      <c r="AO1587" s="24">
        <v>0</v>
      </c>
      <c r="AP1587" s="24">
        <v>0</v>
      </c>
      <c r="AQ1587" s="24">
        <v>0.01</v>
      </c>
      <c r="AR1587" s="24">
        <v>0.01</v>
      </c>
      <c r="AS1587" s="24">
        <v>0</v>
      </c>
      <c r="AT1587" s="24">
        <v>0</v>
      </c>
      <c r="AU1587" s="24">
        <v>0</v>
      </c>
      <c r="AV1587" s="24">
        <v>0</v>
      </c>
      <c r="AW1587" s="24">
        <v>0.2</v>
      </c>
      <c r="AX1587" s="24">
        <v>0</v>
      </c>
      <c r="AY1587" s="24">
        <v>0</v>
      </c>
      <c r="AZ1587" s="24">
        <v>0</v>
      </c>
      <c r="BA1587" s="24">
        <v>0.04</v>
      </c>
      <c r="BB1587" s="24">
        <v>0</v>
      </c>
      <c r="BC1587" s="22">
        <v>0.05</v>
      </c>
      <c r="BD1587" s="22">
        <v>0.05</v>
      </c>
      <c r="BE1587" s="24">
        <v>7.4999999999999997E-2</v>
      </c>
      <c r="BF1587" s="24">
        <v>5.0000000000000001E-3</v>
      </c>
      <c r="BG1587" s="24">
        <v>0</v>
      </c>
      <c r="BH1587" s="24">
        <v>0</v>
      </c>
      <c r="BI1587" s="24">
        <v>0</v>
      </c>
      <c r="BJ1587" s="24">
        <v>1.8749999999999999E-2</v>
      </c>
      <c r="BK1587" s="24">
        <v>1.25E-3</v>
      </c>
      <c r="BL1587" s="24">
        <v>0</v>
      </c>
      <c r="BM1587" s="24">
        <v>0</v>
      </c>
      <c r="BN1587" s="24">
        <v>0</v>
      </c>
      <c r="BO1587" s="24">
        <v>0.1</v>
      </c>
      <c r="BP1587" s="24">
        <v>0.1</v>
      </c>
      <c r="BQ1587" s="24">
        <v>0</v>
      </c>
      <c r="BR1587" s="24">
        <v>0</v>
      </c>
      <c r="BS1587" s="24">
        <v>0</v>
      </c>
      <c r="BT1587" s="24">
        <v>0.04</v>
      </c>
      <c r="BU1587" s="29">
        <v>0.2</v>
      </c>
      <c r="BV1587" s="23">
        <f>BT1587/(BT1587+BU1587)</f>
        <v>0.16666666666666666</v>
      </c>
      <c r="BW1587" s="23">
        <f>SQRT((BT1587*BU1587)/((BT1587+BU1587)^2*(BT1587+BU1587+1)))</f>
        <v>0.33467472037604118</v>
      </c>
      <c r="BX1587" s="30">
        <v>0.1</v>
      </c>
      <c r="BY1587" s="30">
        <v>0.7</v>
      </c>
      <c r="BZ1587" s="30">
        <v>0.1</v>
      </c>
      <c r="CA1587" s="30">
        <v>0.1</v>
      </c>
      <c r="CB1587" s="28" t="s">
        <v>83</v>
      </c>
      <c r="CC1587" s="24">
        <v>600</v>
      </c>
    </row>
    <row r="1588" spans="1:81" s="24" customFormat="1" x14ac:dyDescent="0.2">
      <c r="A1588" s="30">
        <f t="shared" si="24"/>
        <v>1587</v>
      </c>
      <c r="B1588" s="30">
        <v>250</v>
      </c>
      <c r="C1588" s="30">
        <v>250</v>
      </c>
      <c r="D1588" s="24">
        <v>5</v>
      </c>
      <c r="E1588" s="24">
        <v>5</v>
      </c>
      <c r="F1588" s="19" t="s">
        <v>80</v>
      </c>
      <c r="G1588" s="19">
        <f>IF(F1588="rectangle",B1588*C1588,IF(F1588="hook",B1588*C1588-(D1588*E1588),IF(F1588="eight",B1588*C1588-2*(D1588*E1588),IF(F1588="tee",B1588*C1588-2*(D1588*E1588),IF(F1588="cross",B1588*C1588-4*(D1588*E1588),"ERROR")))))</f>
        <v>62500</v>
      </c>
      <c r="H1588" s="19" t="s">
        <v>86</v>
      </c>
      <c r="I1588" s="19">
        <f>B1588/C1588</f>
        <v>1</v>
      </c>
      <c r="J1588" s="22">
        <v>1</v>
      </c>
      <c r="K1588" s="24">
        <v>125</v>
      </c>
      <c r="L1588" s="24">
        <v>4</v>
      </c>
      <c r="M1588" s="25">
        <v>6</v>
      </c>
      <c r="N1588" s="22">
        <f>M1588/4</f>
        <v>1.5</v>
      </c>
      <c r="O1588" s="19">
        <f>M1588/N1588</f>
        <v>4</v>
      </c>
      <c r="P1588" s="26">
        <v>30</v>
      </c>
      <c r="Q1588" s="30">
        <f>P1588</f>
        <v>30</v>
      </c>
      <c r="R1588" s="20">
        <f>AA1588/V1588</f>
        <v>100</v>
      </c>
      <c r="S1588" s="27">
        <v>5</v>
      </c>
      <c r="T1588" s="30">
        <f>S1588</f>
        <v>5</v>
      </c>
      <c r="U1588" s="20">
        <f>AB1588/W1588</f>
        <v>100</v>
      </c>
      <c r="V1588" s="19">
        <f>ROUND((Q1588/100)*G1588,0)</f>
        <v>18750</v>
      </c>
      <c r="W1588" s="19">
        <f>ROUND(((T1588/100)*G1588)/J1588,0)</f>
        <v>3125</v>
      </c>
      <c r="X1588" s="19">
        <v>0</v>
      </c>
      <c r="Y1588" s="19">
        <v>0</v>
      </c>
      <c r="Z1588" s="19">
        <v>0</v>
      </c>
      <c r="AA1588" s="20">
        <f>G1588*P1588</f>
        <v>1875000</v>
      </c>
      <c r="AB1588" s="20">
        <f>(G1588*S1588)/J1588</f>
        <v>312500</v>
      </c>
      <c r="AC1588" s="20">
        <v>0</v>
      </c>
      <c r="AD1588" s="20">
        <v>0</v>
      </c>
      <c r="AE1588" s="20">
        <v>0</v>
      </c>
      <c r="AF1588" s="24">
        <v>100</v>
      </c>
      <c r="AG1588" s="24">
        <v>0</v>
      </c>
      <c r="AH1588" s="24">
        <v>1</v>
      </c>
      <c r="AI1588" s="24">
        <v>100</v>
      </c>
      <c r="AJ1588" s="24">
        <v>0</v>
      </c>
      <c r="AK1588" s="24">
        <v>1</v>
      </c>
      <c r="AL1588" s="24">
        <v>0.5</v>
      </c>
      <c r="AM1588" s="24">
        <v>0.5</v>
      </c>
      <c r="AN1588" s="24">
        <v>0</v>
      </c>
      <c r="AO1588" s="24">
        <v>0</v>
      </c>
      <c r="AP1588" s="24">
        <v>0</v>
      </c>
      <c r="AQ1588" s="24">
        <v>0.01</v>
      </c>
      <c r="AR1588" s="24">
        <v>0.01</v>
      </c>
      <c r="AS1588" s="24">
        <v>0</v>
      </c>
      <c r="AT1588" s="24">
        <v>0</v>
      </c>
      <c r="AU1588" s="24">
        <v>0</v>
      </c>
      <c r="AV1588" s="24">
        <v>0</v>
      </c>
      <c r="AW1588" s="24">
        <v>0.2</v>
      </c>
      <c r="AX1588" s="24">
        <v>0</v>
      </c>
      <c r="AY1588" s="24">
        <v>0</v>
      </c>
      <c r="AZ1588" s="24">
        <v>0</v>
      </c>
      <c r="BA1588" s="24">
        <v>0.04</v>
      </c>
      <c r="BB1588" s="24">
        <v>0</v>
      </c>
      <c r="BC1588" s="22">
        <v>0.05</v>
      </c>
      <c r="BD1588" s="22">
        <v>0.05</v>
      </c>
      <c r="BE1588" s="24">
        <v>7.4999999999999997E-2</v>
      </c>
      <c r="BF1588" s="24">
        <v>5.0000000000000001E-3</v>
      </c>
      <c r="BG1588" s="24">
        <v>0</v>
      </c>
      <c r="BH1588" s="24">
        <v>0</v>
      </c>
      <c r="BI1588" s="24">
        <v>0</v>
      </c>
      <c r="BJ1588" s="24">
        <v>1.8749999999999999E-2</v>
      </c>
      <c r="BK1588" s="24">
        <v>1.25E-3</v>
      </c>
      <c r="BL1588" s="24">
        <v>0</v>
      </c>
      <c r="BM1588" s="24">
        <v>0</v>
      </c>
      <c r="BN1588" s="24">
        <v>0</v>
      </c>
      <c r="BO1588" s="24">
        <v>0.1</v>
      </c>
      <c r="BP1588" s="24">
        <v>0.1</v>
      </c>
      <c r="BQ1588" s="24">
        <v>0</v>
      </c>
      <c r="BR1588" s="24">
        <v>0</v>
      </c>
      <c r="BS1588" s="24">
        <v>0</v>
      </c>
      <c r="BT1588" s="24">
        <v>0.04</v>
      </c>
      <c r="BU1588" s="29">
        <v>0.1</v>
      </c>
      <c r="BV1588" s="23">
        <f>BT1588/(BT1588+BU1588)</f>
        <v>0.2857142857142857</v>
      </c>
      <c r="BW1588" s="23">
        <f>SQRT((BT1588*BU1588)/((BT1588+BU1588)^2*(BT1588+BU1588+1)))</f>
        <v>0.42310634125649449</v>
      </c>
      <c r="BX1588" s="30">
        <v>0.1</v>
      </c>
      <c r="BY1588" s="30">
        <v>0.7</v>
      </c>
      <c r="BZ1588" s="30">
        <v>0.1</v>
      </c>
      <c r="CA1588" s="30">
        <v>0.1</v>
      </c>
      <c r="CB1588" s="28" t="s">
        <v>83</v>
      </c>
      <c r="CC1588" s="24">
        <v>600</v>
      </c>
    </row>
    <row r="1589" spans="1:81" s="24" customFormat="1" x14ac:dyDescent="0.2">
      <c r="A1589" s="30">
        <f t="shared" si="24"/>
        <v>1588</v>
      </c>
      <c r="B1589" s="30">
        <v>250</v>
      </c>
      <c r="C1589" s="30">
        <v>250</v>
      </c>
      <c r="D1589" s="24">
        <v>5</v>
      </c>
      <c r="E1589" s="24">
        <v>5</v>
      </c>
      <c r="F1589" s="19" t="s">
        <v>80</v>
      </c>
      <c r="G1589" s="19">
        <f>IF(F1589="rectangle",B1589*C1589,IF(F1589="hook",B1589*C1589-(D1589*E1589),IF(F1589="eight",B1589*C1589-2*(D1589*E1589),IF(F1589="tee",B1589*C1589-2*(D1589*E1589),IF(F1589="cross",B1589*C1589-4*(D1589*E1589),"ERROR")))))</f>
        <v>62500</v>
      </c>
      <c r="H1589" s="19" t="s">
        <v>86</v>
      </c>
      <c r="I1589" s="19">
        <f>B1589/C1589</f>
        <v>1</v>
      </c>
      <c r="J1589" s="22">
        <v>1</v>
      </c>
      <c r="K1589" s="24">
        <v>125</v>
      </c>
      <c r="L1589" s="24">
        <v>4</v>
      </c>
      <c r="M1589" s="25">
        <v>6</v>
      </c>
      <c r="N1589" s="22">
        <f>M1589/4</f>
        <v>1.5</v>
      </c>
      <c r="O1589" s="19">
        <f>M1589/N1589</f>
        <v>4</v>
      </c>
      <c r="P1589" s="26">
        <v>30</v>
      </c>
      <c r="Q1589" s="30">
        <f>P1589</f>
        <v>30</v>
      </c>
      <c r="R1589" s="20">
        <f>AA1589/V1589</f>
        <v>100</v>
      </c>
      <c r="S1589" s="27">
        <v>15</v>
      </c>
      <c r="T1589" s="30">
        <f>S1589</f>
        <v>15</v>
      </c>
      <c r="U1589" s="20">
        <f>AB1589/W1589</f>
        <v>100</v>
      </c>
      <c r="V1589" s="19">
        <f>ROUND((Q1589/100)*G1589,0)</f>
        <v>18750</v>
      </c>
      <c r="W1589" s="19">
        <f>ROUND(((T1589/100)*G1589)/J1589,0)</f>
        <v>9375</v>
      </c>
      <c r="X1589" s="19">
        <v>0</v>
      </c>
      <c r="Y1589" s="19">
        <v>0</v>
      </c>
      <c r="Z1589" s="19">
        <v>0</v>
      </c>
      <c r="AA1589" s="20">
        <f>G1589*P1589</f>
        <v>1875000</v>
      </c>
      <c r="AB1589" s="20">
        <f>(G1589*S1589)/J1589</f>
        <v>937500</v>
      </c>
      <c r="AC1589" s="20">
        <v>0</v>
      </c>
      <c r="AD1589" s="20">
        <v>0</v>
      </c>
      <c r="AE1589" s="20">
        <v>0</v>
      </c>
      <c r="AF1589" s="24">
        <v>100</v>
      </c>
      <c r="AG1589" s="24">
        <v>0</v>
      </c>
      <c r="AH1589" s="24">
        <v>1</v>
      </c>
      <c r="AI1589" s="24">
        <v>100</v>
      </c>
      <c r="AJ1589" s="24">
        <v>0</v>
      </c>
      <c r="AK1589" s="24">
        <v>1</v>
      </c>
      <c r="AL1589" s="24">
        <v>0.5</v>
      </c>
      <c r="AM1589" s="24">
        <v>0.5</v>
      </c>
      <c r="AN1589" s="24">
        <v>0</v>
      </c>
      <c r="AO1589" s="24">
        <v>0</v>
      </c>
      <c r="AP1589" s="24">
        <v>0</v>
      </c>
      <c r="AQ1589" s="24">
        <v>0.01</v>
      </c>
      <c r="AR1589" s="24">
        <v>0.01</v>
      </c>
      <c r="AS1589" s="24">
        <v>0</v>
      </c>
      <c r="AT1589" s="24">
        <v>0</v>
      </c>
      <c r="AU1589" s="24">
        <v>0</v>
      </c>
      <c r="AV1589" s="24">
        <v>0</v>
      </c>
      <c r="AW1589" s="24">
        <v>0.2</v>
      </c>
      <c r="AX1589" s="24">
        <v>0</v>
      </c>
      <c r="AY1589" s="24">
        <v>0</v>
      </c>
      <c r="AZ1589" s="24">
        <v>0</v>
      </c>
      <c r="BA1589" s="24">
        <v>0.04</v>
      </c>
      <c r="BB1589" s="24">
        <v>0</v>
      </c>
      <c r="BC1589" s="22">
        <v>0.05</v>
      </c>
      <c r="BD1589" s="22">
        <v>0.05</v>
      </c>
      <c r="BE1589" s="24">
        <v>7.4999999999999997E-2</v>
      </c>
      <c r="BF1589" s="24">
        <v>5.0000000000000001E-3</v>
      </c>
      <c r="BG1589" s="24">
        <v>0</v>
      </c>
      <c r="BH1589" s="24">
        <v>0</v>
      </c>
      <c r="BI1589" s="24">
        <v>0</v>
      </c>
      <c r="BJ1589" s="24">
        <v>1.8749999999999999E-2</v>
      </c>
      <c r="BK1589" s="24">
        <v>1.25E-3</v>
      </c>
      <c r="BL1589" s="24">
        <v>0</v>
      </c>
      <c r="BM1589" s="24">
        <v>0</v>
      </c>
      <c r="BN1589" s="24">
        <v>0</v>
      </c>
      <c r="BO1589" s="24">
        <v>0.1</v>
      </c>
      <c r="BP1589" s="24">
        <v>0.1</v>
      </c>
      <c r="BQ1589" s="24">
        <v>0</v>
      </c>
      <c r="BR1589" s="24">
        <v>0</v>
      </c>
      <c r="BS1589" s="24">
        <v>0</v>
      </c>
      <c r="BT1589" s="24">
        <v>0.04</v>
      </c>
      <c r="BU1589" s="29">
        <v>4</v>
      </c>
      <c r="BV1589" s="23">
        <f>BT1589/(BT1589+BU1589)</f>
        <v>9.9009900990099011E-3</v>
      </c>
      <c r="BW1589" s="23">
        <f>SQRT((BT1589*BU1589)/((BT1589+BU1589)^2*(BT1589+BU1589+1)))</f>
        <v>4.410251516706673E-2</v>
      </c>
      <c r="BX1589" s="30">
        <v>0.1</v>
      </c>
      <c r="BY1589" s="30">
        <v>0.7</v>
      </c>
      <c r="BZ1589" s="30">
        <v>0.1</v>
      </c>
      <c r="CA1589" s="30">
        <v>0.1</v>
      </c>
      <c r="CB1589" s="28" t="s">
        <v>83</v>
      </c>
      <c r="CC1589" s="24">
        <v>600</v>
      </c>
    </row>
    <row r="1590" spans="1:81" s="24" customFormat="1" x14ac:dyDescent="0.2">
      <c r="A1590" s="30">
        <f t="shared" si="24"/>
        <v>1589</v>
      </c>
      <c r="B1590" s="30">
        <v>250</v>
      </c>
      <c r="C1590" s="30">
        <v>250</v>
      </c>
      <c r="D1590" s="24">
        <v>5</v>
      </c>
      <c r="E1590" s="24">
        <v>5</v>
      </c>
      <c r="F1590" s="19" t="s">
        <v>80</v>
      </c>
      <c r="G1590" s="19">
        <f>IF(F1590="rectangle",B1590*C1590,IF(F1590="hook",B1590*C1590-(D1590*E1590),IF(F1590="eight",B1590*C1590-2*(D1590*E1590),IF(F1590="tee",B1590*C1590-2*(D1590*E1590),IF(F1590="cross",B1590*C1590-4*(D1590*E1590),"ERROR")))))</f>
        <v>62500</v>
      </c>
      <c r="H1590" s="19" t="s">
        <v>86</v>
      </c>
      <c r="I1590" s="19">
        <f>B1590/C1590</f>
        <v>1</v>
      </c>
      <c r="J1590" s="22">
        <v>1</v>
      </c>
      <c r="K1590" s="24">
        <v>125</v>
      </c>
      <c r="L1590" s="24">
        <v>4</v>
      </c>
      <c r="M1590" s="25">
        <v>6</v>
      </c>
      <c r="N1590" s="22">
        <f>M1590/4</f>
        <v>1.5</v>
      </c>
      <c r="O1590" s="19">
        <f>M1590/N1590</f>
        <v>4</v>
      </c>
      <c r="P1590" s="26">
        <v>30</v>
      </c>
      <c r="Q1590" s="30">
        <f>P1590</f>
        <v>30</v>
      </c>
      <c r="R1590" s="20">
        <f>AA1590/V1590</f>
        <v>100</v>
      </c>
      <c r="S1590" s="27">
        <v>15</v>
      </c>
      <c r="T1590" s="30">
        <f>S1590</f>
        <v>15</v>
      </c>
      <c r="U1590" s="20">
        <f>AB1590/W1590</f>
        <v>100</v>
      </c>
      <c r="V1590" s="19">
        <f>ROUND((Q1590/100)*G1590,0)</f>
        <v>18750</v>
      </c>
      <c r="W1590" s="19">
        <f>ROUND(((T1590/100)*G1590)/J1590,0)</f>
        <v>9375</v>
      </c>
      <c r="X1590" s="19">
        <v>0</v>
      </c>
      <c r="Y1590" s="19">
        <v>0</v>
      </c>
      <c r="Z1590" s="19">
        <v>0</v>
      </c>
      <c r="AA1590" s="20">
        <f>G1590*P1590</f>
        <v>1875000</v>
      </c>
      <c r="AB1590" s="20">
        <f>(G1590*S1590)/J1590</f>
        <v>937500</v>
      </c>
      <c r="AC1590" s="20">
        <v>0</v>
      </c>
      <c r="AD1590" s="20">
        <v>0</v>
      </c>
      <c r="AE1590" s="20">
        <v>0</v>
      </c>
      <c r="AF1590" s="24">
        <v>100</v>
      </c>
      <c r="AG1590" s="24">
        <v>0</v>
      </c>
      <c r="AH1590" s="24">
        <v>1</v>
      </c>
      <c r="AI1590" s="24">
        <v>100</v>
      </c>
      <c r="AJ1590" s="24">
        <v>0</v>
      </c>
      <c r="AK1590" s="24">
        <v>1</v>
      </c>
      <c r="AL1590" s="24">
        <v>0.5</v>
      </c>
      <c r="AM1590" s="24">
        <v>0.5</v>
      </c>
      <c r="AN1590" s="24">
        <v>0</v>
      </c>
      <c r="AO1590" s="24">
        <v>0</v>
      </c>
      <c r="AP1590" s="24">
        <v>0</v>
      </c>
      <c r="AQ1590" s="24">
        <v>0.01</v>
      </c>
      <c r="AR1590" s="24">
        <v>0.01</v>
      </c>
      <c r="AS1590" s="24">
        <v>0</v>
      </c>
      <c r="AT1590" s="24">
        <v>0</v>
      </c>
      <c r="AU1590" s="24">
        <v>0</v>
      </c>
      <c r="AV1590" s="24">
        <v>0</v>
      </c>
      <c r="AW1590" s="24">
        <v>0.2</v>
      </c>
      <c r="AX1590" s="24">
        <v>0</v>
      </c>
      <c r="AY1590" s="24">
        <v>0</v>
      </c>
      <c r="AZ1590" s="24">
        <v>0</v>
      </c>
      <c r="BA1590" s="24">
        <v>0.04</v>
      </c>
      <c r="BB1590" s="24">
        <v>0</v>
      </c>
      <c r="BC1590" s="22">
        <v>0.05</v>
      </c>
      <c r="BD1590" s="22">
        <v>0.05</v>
      </c>
      <c r="BE1590" s="24">
        <v>7.4999999999999997E-2</v>
      </c>
      <c r="BF1590" s="24">
        <v>5.0000000000000001E-3</v>
      </c>
      <c r="BG1590" s="24">
        <v>0</v>
      </c>
      <c r="BH1590" s="24">
        <v>0</v>
      </c>
      <c r="BI1590" s="24">
        <v>0</v>
      </c>
      <c r="BJ1590" s="24">
        <v>1.8749999999999999E-2</v>
      </c>
      <c r="BK1590" s="24">
        <v>1.25E-3</v>
      </c>
      <c r="BL1590" s="24">
        <v>0</v>
      </c>
      <c r="BM1590" s="24">
        <v>0</v>
      </c>
      <c r="BN1590" s="24">
        <v>0</v>
      </c>
      <c r="BO1590" s="24">
        <v>0.1</v>
      </c>
      <c r="BP1590" s="24">
        <v>0.1</v>
      </c>
      <c r="BQ1590" s="24">
        <v>0</v>
      </c>
      <c r="BR1590" s="24">
        <v>0</v>
      </c>
      <c r="BS1590" s="24">
        <v>0</v>
      </c>
      <c r="BT1590" s="24">
        <v>0.04</v>
      </c>
      <c r="BU1590" s="29">
        <v>0.2</v>
      </c>
      <c r="BV1590" s="23">
        <f>BT1590/(BT1590+BU1590)</f>
        <v>0.16666666666666666</v>
      </c>
      <c r="BW1590" s="23">
        <f>SQRT((BT1590*BU1590)/((BT1590+BU1590)^2*(BT1590+BU1590+1)))</f>
        <v>0.33467472037604118</v>
      </c>
      <c r="BX1590" s="30">
        <v>0.1</v>
      </c>
      <c r="BY1590" s="30">
        <v>0.7</v>
      </c>
      <c r="BZ1590" s="30">
        <v>0.1</v>
      </c>
      <c r="CA1590" s="30">
        <v>0.1</v>
      </c>
      <c r="CB1590" s="28" t="s">
        <v>83</v>
      </c>
      <c r="CC1590" s="24">
        <v>600</v>
      </c>
    </row>
    <row r="1591" spans="1:81" s="24" customFormat="1" x14ac:dyDescent="0.2">
      <c r="A1591" s="30">
        <f t="shared" si="24"/>
        <v>1590</v>
      </c>
      <c r="B1591" s="30">
        <v>250</v>
      </c>
      <c r="C1591" s="30">
        <v>250</v>
      </c>
      <c r="D1591" s="24">
        <v>5</v>
      </c>
      <c r="E1591" s="24">
        <v>5</v>
      </c>
      <c r="F1591" s="19" t="s">
        <v>80</v>
      </c>
      <c r="G1591" s="19">
        <f>IF(F1591="rectangle",B1591*C1591,IF(F1591="hook",B1591*C1591-(D1591*E1591),IF(F1591="eight",B1591*C1591-2*(D1591*E1591),IF(F1591="tee",B1591*C1591-2*(D1591*E1591),IF(F1591="cross",B1591*C1591-4*(D1591*E1591),"ERROR")))))</f>
        <v>62500</v>
      </c>
      <c r="H1591" s="19" t="s">
        <v>86</v>
      </c>
      <c r="I1591" s="19">
        <f>B1591/C1591</f>
        <v>1</v>
      </c>
      <c r="J1591" s="22">
        <v>1</v>
      </c>
      <c r="K1591" s="24">
        <v>125</v>
      </c>
      <c r="L1591" s="24">
        <v>4</v>
      </c>
      <c r="M1591" s="25">
        <v>6</v>
      </c>
      <c r="N1591" s="22">
        <f>M1591/4</f>
        <v>1.5</v>
      </c>
      <c r="O1591" s="19">
        <f>M1591/N1591</f>
        <v>4</v>
      </c>
      <c r="P1591" s="26">
        <v>30</v>
      </c>
      <c r="Q1591" s="30">
        <f>P1591</f>
        <v>30</v>
      </c>
      <c r="R1591" s="20">
        <f>AA1591/V1591</f>
        <v>100</v>
      </c>
      <c r="S1591" s="27">
        <v>15</v>
      </c>
      <c r="T1591" s="30">
        <f>S1591</f>
        <v>15</v>
      </c>
      <c r="U1591" s="20">
        <f>AB1591/W1591</f>
        <v>100</v>
      </c>
      <c r="V1591" s="19">
        <f>ROUND((Q1591/100)*G1591,0)</f>
        <v>18750</v>
      </c>
      <c r="W1591" s="19">
        <f>ROUND(((T1591/100)*G1591)/J1591,0)</f>
        <v>9375</v>
      </c>
      <c r="X1591" s="19">
        <v>0</v>
      </c>
      <c r="Y1591" s="19">
        <v>0</v>
      </c>
      <c r="Z1591" s="19">
        <v>0</v>
      </c>
      <c r="AA1591" s="20">
        <f>G1591*P1591</f>
        <v>1875000</v>
      </c>
      <c r="AB1591" s="20">
        <f>(G1591*S1591)/J1591</f>
        <v>937500</v>
      </c>
      <c r="AC1591" s="20">
        <v>0</v>
      </c>
      <c r="AD1591" s="20">
        <v>0</v>
      </c>
      <c r="AE1591" s="20">
        <v>0</v>
      </c>
      <c r="AF1591" s="24">
        <v>100</v>
      </c>
      <c r="AG1591" s="24">
        <v>0</v>
      </c>
      <c r="AH1591" s="24">
        <v>1</v>
      </c>
      <c r="AI1591" s="24">
        <v>100</v>
      </c>
      <c r="AJ1591" s="24">
        <v>0</v>
      </c>
      <c r="AK1591" s="24">
        <v>1</v>
      </c>
      <c r="AL1591" s="24">
        <v>0.5</v>
      </c>
      <c r="AM1591" s="24">
        <v>0.5</v>
      </c>
      <c r="AN1591" s="24">
        <v>0</v>
      </c>
      <c r="AO1591" s="24">
        <v>0</v>
      </c>
      <c r="AP1591" s="24">
        <v>0</v>
      </c>
      <c r="AQ1591" s="24">
        <v>0.01</v>
      </c>
      <c r="AR1591" s="24">
        <v>0.01</v>
      </c>
      <c r="AS1591" s="24">
        <v>0</v>
      </c>
      <c r="AT1591" s="24">
        <v>0</v>
      </c>
      <c r="AU1591" s="24">
        <v>0</v>
      </c>
      <c r="AV1591" s="24">
        <v>0</v>
      </c>
      <c r="AW1591" s="24">
        <v>0.2</v>
      </c>
      <c r="AX1591" s="24">
        <v>0</v>
      </c>
      <c r="AY1591" s="24">
        <v>0</v>
      </c>
      <c r="AZ1591" s="24">
        <v>0</v>
      </c>
      <c r="BA1591" s="24">
        <v>0.04</v>
      </c>
      <c r="BB1591" s="24">
        <v>0</v>
      </c>
      <c r="BC1591" s="22">
        <v>0.05</v>
      </c>
      <c r="BD1591" s="22">
        <v>0.05</v>
      </c>
      <c r="BE1591" s="24">
        <v>7.4999999999999997E-2</v>
      </c>
      <c r="BF1591" s="24">
        <v>5.0000000000000001E-3</v>
      </c>
      <c r="BG1591" s="24">
        <v>0</v>
      </c>
      <c r="BH1591" s="24">
        <v>0</v>
      </c>
      <c r="BI1591" s="24">
        <v>0</v>
      </c>
      <c r="BJ1591" s="24">
        <v>1.8749999999999999E-2</v>
      </c>
      <c r="BK1591" s="24">
        <v>1.25E-3</v>
      </c>
      <c r="BL1591" s="24">
        <v>0</v>
      </c>
      <c r="BM1591" s="24">
        <v>0</v>
      </c>
      <c r="BN1591" s="24">
        <v>0</v>
      </c>
      <c r="BO1591" s="24">
        <v>0.1</v>
      </c>
      <c r="BP1591" s="24">
        <v>0.1</v>
      </c>
      <c r="BQ1591" s="24">
        <v>0</v>
      </c>
      <c r="BR1591" s="24">
        <v>0</v>
      </c>
      <c r="BS1591" s="24">
        <v>0</v>
      </c>
      <c r="BT1591" s="24">
        <v>0.04</v>
      </c>
      <c r="BU1591" s="29">
        <v>0.1</v>
      </c>
      <c r="BV1591" s="23">
        <f>BT1591/(BT1591+BU1591)</f>
        <v>0.2857142857142857</v>
      </c>
      <c r="BW1591" s="23">
        <f>SQRT((BT1591*BU1591)/((BT1591+BU1591)^2*(BT1591+BU1591+1)))</f>
        <v>0.42310634125649449</v>
      </c>
      <c r="BX1591" s="30">
        <v>0.1</v>
      </c>
      <c r="BY1591" s="30">
        <v>0.7</v>
      </c>
      <c r="BZ1591" s="30">
        <v>0.1</v>
      </c>
      <c r="CA1591" s="30">
        <v>0.1</v>
      </c>
      <c r="CB1591" s="28" t="s">
        <v>83</v>
      </c>
      <c r="CC1591" s="24">
        <v>600</v>
      </c>
    </row>
    <row r="1592" spans="1:81" s="24" customFormat="1" x14ac:dyDescent="0.2">
      <c r="A1592" s="30">
        <f t="shared" si="24"/>
        <v>1591</v>
      </c>
      <c r="B1592" s="30">
        <v>250</v>
      </c>
      <c r="C1592" s="30">
        <v>250</v>
      </c>
      <c r="D1592" s="24">
        <v>5</v>
      </c>
      <c r="E1592" s="24">
        <v>5</v>
      </c>
      <c r="F1592" s="19" t="s">
        <v>80</v>
      </c>
      <c r="G1592" s="19">
        <f>IF(F1592="rectangle",B1592*C1592,IF(F1592="hook",B1592*C1592-(D1592*E1592),IF(F1592="eight",B1592*C1592-2*(D1592*E1592),IF(F1592="tee",B1592*C1592-2*(D1592*E1592),IF(F1592="cross",B1592*C1592-4*(D1592*E1592),"ERROR")))))</f>
        <v>62500</v>
      </c>
      <c r="H1592" s="19" t="s">
        <v>86</v>
      </c>
      <c r="I1592" s="19">
        <f>B1592/C1592</f>
        <v>1</v>
      </c>
      <c r="J1592" s="22">
        <v>1</v>
      </c>
      <c r="K1592" s="24">
        <v>125</v>
      </c>
      <c r="L1592" s="24">
        <v>4</v>
      </c>
      <c r="M1592" s="25">
        <v>6</v>
      </c>
      <c r="N1592" s="22">
        <f>M1592/4</f>
        <v>1.5</v>
      </c>
      <c r="O1592" s="19">
        <f>M1592/N1592</f>
        <v>4</v>
      </c>
      <c r="P1592" s="26">
        <v>30</v>
      </c>
      <c r="Q1592" s="30">
        <f>P1592</f>
        <v>30</v>
      </c>
      <c r="R1592" s="20">
        <f>AA1592/V1592</f>
        <v>100</v>
      </c>
      <c r="S1592" s="27">
        <v>30</v>
      </c>
      <c r="T1592" s="30">
        <f>S1592</f>
        <v>30</v>
      </c>
      <c r="U1592" s="20">
        <f>AB1592/W1592</f>
        <v>100</v>
      </c>
      <c r="V1592" s="19">
        <f>ROUND((Q1592/100)*G1592,0)</f>
        <v>18750</v>
      </c>
      <c r="W1592" s="19">
        <f>ROUND(((T1592/100)*G1592)/J1592,0)</f>
        <v>18750</v>
      </c>
      <c r="X1592" s="19">
        <v>0</v>
      </c>
      <c r="Y1592" s="19">
        <v>0</v>
      </c>
      <c r="Z1592" s="19">
        <v>0</v>
      </c>
      <c r="AA1592" s="20">
        <f>G1592*P1592</f>
        <v>1875000</v>
      </c>
      <c r="AB1592" s="20">
        <f>(G1592*S1592)/J1592</f>
        <v>1875000</v>
      </c>
      <c r="AC1592" s="20">
        <v>0</v>
      </c>
      <c r="AD1592" s="20">
        <v>0</v>
      </c>
      <c r="AE1592" s="20">
        <v>0</v>
      </c>
      <c r="AF1592" s="24">
        <v>100</v>
      </c>
      <c r="AG1592" s="24">
        <v>0</v>
      </c>
      <c r="AH1592" s="24">
        <v>1</v>
      </c>
      <c r="AI1592" s="24">
        <v>100</v>
      </c>
      <c r="AJ1592" s="24">
        <v>0</v>
      </c>
      <c r="AK1592" s="24">
        <v>1</v>
      </c>
      <c r="AL1592" s="24">
        <v>0.5</v>
      </c>
      <c r="AM1592" s="24">
        <v>0.5</v>
      </c>
      <c r="AN1592" s="24">
        <v>0</v>
      </c>
      <c r="AO1592" s="24">
        <v>0</v>
      </c>
      <c r="AP1592" s="24">
        <v>0</v>
      </c>
      <c r="AQ1592" s="24">
        <v>0.01</v>
      </c>
      <c r="AR1592" s="24">
        <v>0.01</v>
      </c>
      <c r="AS1592" s="24">
        <v>0</v>
      </c>
      <c r="AT1592" s="24">
        <v>0</v>
      </c>
      <c r="AU1592" s="24">
        <v>0</v>
      </c>
      <c r="AV1592" s="24">
        <v>0</v>
      </c>
      <c r="AW1592" s="24">
        <v>0.2</v>
      </c>
      <c r="AX1592" s="24">
        <v>0</v>
      </c>
      <c r="AY1592" s="24">
        <v>0</v>
      </c>
      <c r="AZ1592" s="24">
        <v>0</v>
      </c>
      <c r="BA1592" s="24">
        <v>0.04</v>
      </c>
      <c r="BB1592" s="24">
        <v>0</v>
      </c>
      <c r="BC1592" s="22">
        <v>0.05</v>
      </c>
      <c r="BD1592" s="22">
        <v>0.05</v>
      </c>
      <c r="BE1592" s="24">
        <v>7.4999999999999997E-2</v>
      </c>
      <c r="BF1592" s="24">
        <v>5.0000000000000001E-3</v>
      </c>
      <c r="BG1592" s="24">
        <v>0</v>
      </c>
      <c r="BH1592" s="24">
        <v>0</v>
      </c>
      <c r="BI1592" s="24">
        <v>0</v>
      </c>
      <c r="BJ1592" s="24">
        <v>1.8749999999999999E-2</v>
      </c>
      <c r="BK1592" s="24">
        <v>1.25E-3</v>
      </c>
      <c r="BL1592" s="24">
        <v>0</v>
      </c>
      <c r="BM1592" s="24">
        <v>0</v>
      </c>
      <c r="BN1592" s="24">
        <v>0</v>
      </c>
      <c r="BO1592" s="24">
        <v>0.1</v>
      </c>
      <c r="BP1592" s="24">
        <v>0.1</v>
      </c>
      <c r="BQ1592" s="24">
        <v>0</v>
      </c>
      <c r="BR1592" s="24">
        <v>0</v>
      </c>
      <c r="BS1592" s="24">
        <v>0</v>
      </c>
      <c r="BT1592" s="24">
        <v>0.04</v>
      </c>
      <c r="BU1592" s="29">
        <v>4</v>
      </c>
      <c r="BV1592" s="23">
        <f>BT1592/(BT1592+BU1592)</f>
        <v>9.9009900990099011E-3</v>
      </c>
      <c r="BW1592" s="23">
        <f>SQRT((BT1592*BU1592)/((BT1592+BU1592)^2*(BT1592+BU1592+1)))</f>
        <v>4.410251516706673E-2</v>
      </c>
      <c r="BX1592" s="30">
        <v>0.1</v>
      </c>
      <c r="BY1592" s="30">
        <v>0.7</v>
      </c>
      <c r="BZ1592" s="30">
        <v>0.1</v>
      </c>
      <c r="CA1592" s="30">
        <v>0.1</v>
      </c>
      <c r="CB1592" s="28" t="s">
        <v>83</v>
      </c>
      <c r="CC1592" s="24">
        <v>600</v>
      </c>
    </row>
    <row r="1593" spans="1:81" s="24" customFormat="1" x14ac:dyDescent="0.2">
      <c r="A1593" s="30">
        <f t="shared" si="24"/>
        <v>1592</v>
      </c>
      <c r="B1593" s="30">
        <v>250</v>
      </c>
      <c r="C1593" s="30">
        <v>250</v>
      </c>
      <c r="D1593" s="24">
        <v>5</v>
      </c>
      <c r="E1593" s="24">
        <v>5</v>
      </c>
      <c r="F1593" s="19" t="s">
        <v>80</v>
      </c>
      <c r="G1593" s="19">
        <f>IF(F1593="rectangle",B1593*C1593,IF(F1593="hook",B1593*C1593-(D1593*E1593),IF(F1593="eight",B1593*C1593-2*(D1593*E1593),IF(F1593="tee",B1593*C1593-2*(D1593*E1593),IF(F1593="cross",B1593*C1593-4*(D1593*E1593),"ERROR")))))</f>
        <v>62500</v>
      </c>
      <c r="H1593" s="19" t="s">
        <v>86</v>
      </c>
      <c r="I1593" s="19">
        <f>B1593/C1593</f>
        <v>1</v>
      </c>
      <c r="J1593" s="22">
        <v>1</v>
      </c>
      <c r="K1593" s="24">
        <v>125</v>
      </c>
      <c r="L1593" s="24">
        <v>4</v>
      </c>
      <c r="M1593" s="25">
        <v>6</v>
      </c>
      <c r="N1593" s="22">
        <f>M1593/4</f>
        <v>1.5</v>
      </c>
      <c r="O1593" s="19">
        <f>M1593/N1593</f>
        <v>4</v>
      </c>
      <c r="P1593" s="26">
        <v>30</v>
      </c>
      <c r="Q1593" s="30">
        <f>P1593</f>
        <v>30</v>
      </c>
      <c r="R1593" s="20">
        <f>AA1593/V1593</f>
        <v>100</v>
      </c>
      <c r="S1593" s="27">
        <v>30</v>
      </c>
      <c r="T1593" s="30">
        <f>S1593</f>
        <v>30</v>
      </c>
      <c r="U1593" s="20">
        <f>AB1593/W1593</f>
        <v>100</v>
      </c>
      <c r="V1593" s="19">
        <f>ROUND((Q1593/100)*G1593,0)</f>
        <v>18750</v>
      </c>
      <c r="W1593" s="19">
        <f>ROUND(((T1593/100)*G1593)/J1593,0)</f>
        <v>18750</v>
      </c>
      <c r="X1593" s="19">
        <v>0</v>
      </c>
      <c r="Y1593" s="19">
        <v>0</v>
      </c>
      <c r="Z1593" s="19">
        <v>0</v>
      </c>
      <c r="AA1593" s="20">
        <f>G1593*P1593</f>
        <v>1875000</v>
      </c>
      <c r="AB1593" s="20">
        <f>(G1593*S1593)/J1593</f>
        <v>1875000</v>
      </c>
      <c r="AC1593" s="20">
        <v>0</v>
      </c>
      <c r="AD1593" s="20">
        <v>0</v>
      </c>
      <c r="AE1593" s="20">
        <v>0</v>
      </c>
      <c r="AF1593" s="24">
        <v>100</v>
      </c>
      <c r="AG1593" s="24">
        <v>0</v>
      </c>
      <c r="AH1593" s="24">
        <v>1</v>
      </c>
      <c r="AI1593" s="24">
        <v>100</v>
      </c>
      <c r="AJ1593" s="24">
        <v>0</v>
      </c>
      <c r="AK1593" s="24">
        <v>1</v>
      </c>
      <c r="AL1593" s="24">
        <v>0.5</v>
      </c>
      <c r="AM1593" s="24">
        <v>0.5</v>
      </c>
      <c r="AN1593" s="24">
        <v>0</v>
      </c>
      <c r="AO1593" s="24">
        <v>0</v>
      </c>
      <c r="AP1593" s="24">
        <v>0</v>
      </c>
      <c r="AQ1593" s="24">
        <v>0.01</v>
      </c>
      <c r="AR1593" s="24">
        <v>0.01</v>
      </c>
      <c r="AS1593" s="24">
        <v>0</v>
      </c>
      <c r="AT1593" s="24">
        <v>0</v>
      </c>
      <c r="AU1593" s="24">
        <v>0</v>
      </c>
      <c r="AV1593" s="24">
        <v>0</v>
      </c>
      <c r="AW1593" s="24">
        <v>0.2</v>
      </c>
      <c r="AX1593" s="24">
        <v>0</v>
      </c>
      <c r="AY1593" s="24">
        <v>0</v>
      </c>
      <c r="AZ1593" s="24">
        <v>0</v>
      </c>
      <c r="BA1593" s="24">
        <v>0.04</v>
      </c>
      <c r="BB1593" s="24">
        <v>0</v>
      </c>
      <c r="BC1593" s="22">
        <v>0.05</v>
      </c>
      <c r="BD1593" s="22">
        <v>0.05</v>
      </c>
      <c r="BE1593" s="24">
        <v>7.4999999999999997E-2</v>
      </c>
      <c r="BF1593" s="24">
        <v>5.0000000000000001E-3</v>
      </c>
      <c r="BG1593" s="24">
        <v>0</v>
      </c>
      <c r="BH1593" s="24">
        <v>0</v>
      </c>
      <c r="BI1593" s="24">
        <v>0</v>
      </c>
      <c r="BJ1593" s="24">
        <v>1.8749999999999999E-2</v>
      </c>
      <c r="BK1593" s="24">
        <v>1.25E-3</v>
      </c>
      <c r="BL1593" s="24">
        <v>0</v>
      </c>
      <c r="BM1593" s="24">
        <v>0</v>
      </c>
      <c r="BN1593" s="24">
        <v>0</v>
      </c>
      <c r="BO1593" s="24">
        <v>0.1</v>
      </c>
      <c r="BP1593" s="24">
        <v>0.1</v>
      </c>
      <c r="BQ1593" s="24">
        <v>0</v>
      </c>
      <c r="BR1593" s="24">
        <v>0</v>
      </c>
      <c r="BS1593" s="24">
        <v>0</v>
      </c>
      <c r="BT1593" s="24">
        <v>0.04</v>
      </c>
      <c r="BU1593" s="29">
        <v>0.2</v>
      </c>
      <c r="BV1593" s="23">
        <f>BT1593/(BT1593+BU1593)</f>
        <v>0.16666666666666666</v>
      </c>
      <c r="BW1593" s="23">
        <f>SQRT((BT1593*BU1593)/((BT1593+BU1593)^2*(BT1593+BU1593+1)))</f>
        <v>0.33467472037604118</v>
      </c>
      <c r="BX1593" s="30">
        <v>0.1</v>
      </c>
      <c r="BY1593" s="30">
        <v>0.7</v>
      </c>
      <c r="BZ1593" s="30">
        <v>0.1</v>
      </c>
      <c r="CA1593" s="30">
        <v>0.1</v>
      </c>
      <c r="CB1593" s="28" t="s">
        <v>83</v>
      </c>
      <c r="CC1593" s="24">
        <v>600</v>
      </c>
    </row>
    <row r="1594" spans="1:81" s="24" customFormat="1" x14ac:dyDescent="0.2">
      <c r="A1594" s="30">
        <f t="shared" si="24"/>
        <v>1593</v>
      </c>
      <c r="B1594" s="30">
        <v>250</v>
      </c>
      <c r="C1594" s="30">
        <v>250</v>
      </c>
      <c r="D1594" s="24">
        <v>5</v>
      </c>
      <c r="E1594" s="24">
        <v>5</v>
      </c>
      <c r="F1594" s="19" t="s">
        <v>80</v>
      </c>
      <c r="G1594" s="19">
        <f>IF(F1594="rectangle",B1594*C1594,IF(F1594="hook",B1594*C1594-(D1594*E1594),IF(F1594="eight",B1594*C1594-2*(D1594*E1594),IF(F1594="tee",B1594*C1594-2*(D1594*E1594),IF(F1594="cross",B1594*C1594-4*(D1594*E1594),"ERROR")))))</f>
        <v>62500</v>
      </c>
      <c r="H1594" s="19" t="s">
        <v>86</v>
      </c>
      <c r="I1594" s="19">
        <f>B1594/C1594</f>
        <v>1</v>
      </c>
      <c r="J1594" s="22">
        <v>1</v>
      </c>
      <c r="K1594" s="24">
        <v>125</v>
      </c>
      <c r="L1594" s="24">
        <v>4</v>
      </c>
      <c r="M1594" s="25">
        <v>6</v>
      </c>
      <c r="N1594" s="22">
        <f>M1594/4</f>
        <v>1.5</v>
      </c>
      <c r="O1594" s="19">
        <f>M1594/N1594</f>
        <v>4</v>
      </c>
      <c r="P1594" s="26">
        <v>30</v>
      </c>
      <c r="Q1594" s="30">
        <f>P1594</f>
        <v>30</v>
      </c>
      <c r="R1594" s="20">
        <f>AA1594/V1594</f>
        <v>100</v>
      </c>
      <c r="S1594" s="27">
        <v>30</v>
      </c>
      <c r="T1594" s="30">
        <f>S1594</f>
        <v>30</v>
      </c>
      <c r="U1594" s="20">
        <f>AB1594/W1594</f>
        <v>100</v>
      </c>
      <c r="V1594" s="19">
        <f>ROUND((Q1594/100)*G1594,0)</f>
        <v>18750</v>
      </c>
      <c r="W1594" s="19">
        <f>ROUND(((T1594/100)*G1594)/J1594,0)</f>
        <v>18750</v>
      </c>
      <c r="X1594" s="19">
        <v>0</v>
      </c>
      <c r="Y1594" s="19">
        <v>0</v>
      </c>
      <c r="Z1594" s="19">
        <v>0</v>
      </c>
      <c r="AA1594" s="20">
        <f>G1594*P1594</f>
        <v>1875000</v>
      </c>
      <c r="AB1594" s="20">
        <f>(G1594*S1594)/J1594</f>
        <v>1875000</v>
      </c>
      <c r="AC1594" s="20">
        <v>0</v>
      </c>
      <c r="AD1594" s="20">
        <v>0</v>
      </c>
      <c r="AE1594" s="20">
        <v>0</v>
      </c>
      <c r="AF1594" s="24">
        <v>100</v>
      </c>
      <c r="AG1594" s="24">
        <v>0</v>
      </c>
      <c r="AH1594" s="24">
        <v>1</v>
      </c>
      <c r="AI1594" s="24">
        <v>100</v>
      </c>
      <c r="AJ1594" s="24">
        <v>0</v>
      </c>
      <c r="AK1594" s="24">
        <v>1</v>
      </c>
      <c r="AL1594" s="24">
        <v>0.5</v>
      </c>
      <c r="AM1594" s="24">
        <v>0.5</v>
      </c>
      <c r="AN1594" s="24">
        <v>0</v>
      </c>
      <c r="AO1594" s="24">
        <v>0</v>
      </c>
      <c r="AP1594" s="24">
        <v>0</v>
      </c>
      <c r="AQ1594" s="24">
        <v>0.01</v>
      </c>
      <c r="AR1594" s="24">
        <v>0.01</v>
      </c>
      <c r="AS1594" s="24">
        <v>0</v>
      </c>
      <c r="AT1594" s="24">
        <v>0</v>
      </c>
      <c r="AU1594" s="24">
        <v>0</v>
      </c>
      <c r="AV1594" s="24">
        <v>0</v>
      </c>
      <c r="AW1594" s="24">
        <v>0.2</v>
      </c>
      <c r="AX1594" s="24">
        <v>0</v>
      </c>
      <c r="AY1594" s="24">
        <v>0</v>
      </c>
      <c r="AZ1594" s="24">
        <v>0</v>
      </c>
      <c r="BA1594" s="24">
        <v>0.04</v>
      </c>
      <c r="BB1594" s="24">
        <v>0</v>
      </c>
      <c r="BC1594" s="22">
        <v>0.05</v>
      </c>
      <c r="BD1594" s="22">
        <v>0.05</v>
      </c>
      <c r="BE1594" s="24">
        <v>7.4999999999999997E-2</v>
      </c>
      <c r="BF1594" s="24">
        <v>5.0000000000000001E-3</v>
      </c>
      <c r="BG1594" s="24">
        <v>0</v>
      </c>
      <c r="BH1594" s="24">
        <v>0</v>
      </c>
      <c r="BI1594" s="24">
        <v>0</v>
      </c>
      <c r="BJ1594" s="24">
        <v>1.8749999999999999E-2</v>
      </c>
      <c r="BK1594" s="24">
        <v>1.25E-3</v>
      </c>
      <c r="BL1594" s="24">
        <v>0</v>
      </c>
      <c r="BM1594" s="24">
        <v>0</v>
      </c>
      <c r="BN1594" s="24">
        <v>0</v>
      </c>
      <c r="BO1594" s="24">
        <v>0.1</v>
      </c>
      <c r="BP1594" s="24">
        <v>0.1</v>
      </c>
      <c r="BQ1594" s="24">
        <v>0</v>
      </c>
      <c r="BR1594" s="24">
        <v>0</v>
      </c>
      <c r="BS1594" s="24">
        <v>0</v>
      </c>
      <c r="BT1594" s="24">
        <v>0.04</v>
      </c>
      <c r="BU1594" s="29">
        <v>0.1</v>
      </c>
      <c r="BV1594" s="23">
        <f>BT1594/(BT1594+BU1594)</f>
        <v>0.2857142857142857</v>
      </c>
      <c r="BW1594" s="23">
        <f>SQRT((BT1594*BU1594)/((BT1594+BU1594)^2*(BT1594+BU1594+1)))</f>
        <v>0.42310634125649449</v>
      </c>
      <c r="BX1594" s="30">
        <v>0.1</v>
      </c>
      <c r="BY1594" s="30">
        <v>0.7</v>
      </c>
      <c r="BZ1594" s="30">
        <v>0.1</v>
      </c>
      <c r="CA1594" s="30">
        <v>0.1</v>
      </c>
      <c r="CB1594" s="28" t="s">
        <v>83</v>
      </c>
      <c r="CC1594" s="24">
        <v>600</v>
      </c>
    </row>
    <row r="1595" spans="1:81" s="24" customFormat="1" x14ac:dyDescent="0.2">
      <c r="A1595" s="30">
        <f t="shared" si="24"/>
        <v>1594</v>
      </c>
      <c r="B1595" s="30">
        <v>100</v>
      </c>
      <c r="C1595" s="30">
        <v>100</v>
      </c>
      <c r="D1595" s="24">
        <v>5</v>
      </c>
      <c r="E1595" s="24">
        <v>5</v>
      </c>
      <c r="F1595" s="19" t="s">
        <v>80</v>
      </c>
      <c r="G1595" s="19">
        <f>IF(F1595="rectangle",B1595*C1595,IF(F1595="hook",B1595*C1595-(D1595*E1595),IF(F1595="eight",B1595*C1595-2*(D1595*E1595),IF(F1595="tee",B1595*C1595-2*(D1595*E1595),IF(F1595="cross",B1595*C1595-4*(D1595*E1595),"ERROR")))))</f>
        <v>10000</v>
      </c>
      <c r="H1595" s="19" t="s">
        <v>85</v>
      </c>
      <c r="I1595" s="19">
        <f>B1595/C1595</f>
        <v>1</v>
      </c>
      <c r="J1595" s="22">
        <v>1</v>
      </c>
      <c r="K1595" s="24">
        <v>125</v>
      </c>
      <c r="L1595" s="24">
        <v>4</v>
      </c>
      <c r="M1595" s="25">
        <v>6</v>
      </c>
      <c r="N1595" s="22">
        <f>M1595/4</f>
        <v>1.5</v>
      </c>
      <c r="O1595" s="19">
        <f>M1595/N1595</f>
        <v>4</v>
      </c>
      <c r="P1595" s="26">
        <v>30</v>
      </c>
      <c r="Q1595" s="30">
        <f>P1595</f>
        <v>30</v>
      </c>
      <c r="R1595" s="20">
        <f>AA1595/V1595</f>
        <v>100</v>
      </c>
      <c r="S1595" s="27">
        <v>5</v>
      </c>
      <c r="T1595" s="30">
        <f>S1595</f>
        <v>5</v>
      </c>
      <c r="U1595" s="20">
        <f>AB1595/W1595</f>
        <v>100</v>
      </c>
      <c r="V1595" s="19">
        <f>ROUND((Q1595/100)*G1595,0)</f>
        <v>3000</v>
      </c>
      <c r="W1595" s="19">
        <f>ROUND(((T1595/100)*G1595)/J1595,0)</f>
        <v>500</v>
      </c>
      <c r="X1595" s="19">
        <v>0</v>
      </c>
      <c r="Y1595" s="19">
        <v>0</v>
      </c>
      <c r="Z1595" s="19">
        <v>0</v>
      </c>
      <c r="AA1595" s="20">
        <f>G1595*P1595</f>
        <v>300000</v>
      </c>
      <c r="AB1595" s="20">
        <f>(G1595*S1595)/J1595</f>
        <v>50000</v>
      </c>
      <c r="AC1595" s="20">
        <v>0</v>
      </c>
      <c r="AD1595" s="20">
        <v>0</v>
      </c>
      <c r="AE1595" s="20">
        <v>0</v>
      </c>
      <c r="AF1595" s="24">
        <v>100</v>
      </c>
      <c r="AG1595" s="24">
        <v>0</v>
      </c>
      <c r="AH1595" s="24">
        <v>1</v>
      </c>
      <c r="AI1595" s="24">
        <v>100</v>
      </c>
      <c r="AJ1595" s="24">
        <v>0</v>
      </c>
      <c r="AK1595" s="24">
        <v>1</v>
      </c>
      <c r="AL1595" s="24">
        <v>0.5</v>
      </c>
      <c r="AM1595" s="24">
        <v>0.5</v>
      </c>
      <c r="AN1595" s="24">
        <v>0</v>
      </c>
      <c r="AO1595" s="24">
        <v>0</v>
      </c>
      <c r="AP1595" s="24">
        <v>0</v>
      </c>
      <c r="AQ1595" s="24">
        <v>0.01</v>
      </c>
      <c r="AR1595" s="24">
        <v>0.01</v>
      </c>
      <c r="AS1595" s="24">
        <v>0</v>
      </c>
      <c r="AT1595" s="24">
        <v>0</v>
      </c>
      <c r="AU1595" s="24">
        <v>0</v>
      </c>
      <c r="AV1595" s="24">
        <v>0</v>
      </c>
      <c r="AW1595" s="24">
        <v>0.2</v>
      </c>
      <c r="AX1595" s="24">
        <v>0</v>
      </c>
      <c r="AY1595" s="24">
        <v>0</v>
      </c>
      <c r="AZ1595" s="24">
        <v>0</v>
      </c>
      <c r="BA1595" s="24">
        <v>0.04</v>
      </c>
      <c r="BB1595" s="24">
        <v>0</v>
      </c>
      <c r="BC1595" s="22">
        <v>0.05</v>
      </c>
      <c r="BD1595" s="22">
        <v>0.05</v>
      </c>
      <c r="BE1595" s="24">
        <v>7.4999999999999997E-2</v>
      </c>
      <c r="BF1595" s="24">
        <v>5.0000000000000001E-3</v>
      </c>
      <c r="BG1595" s="24">
        <v>0</v>
      </c>
      <c r="BH1595" s="24">
        <v>0</v>
      </c>
      <c r="BI1595" s="24">
        <v>0</v>
      </c>
      <c r="BJ1595" s="24">
        <v>1.8749999999999999E-2</v>
      </c>
      <c r="BK1595" s="24">
        <v>1.25E-3</v>
      </c>
      <c r="BL1595" s="24">
        <v>0</v>
      </c>
      <c r="BM1595" s="24">
        <v>0</v>
      </c>
      <c r="BN1595" s="24">
        <v>0</v>
      </c>
      <c r="BO1595" s="24">
        <v>0.1</v>
      </c>
      <c r="BP1595" s="24">
        <v>0.1</v>
      </c>
      <c r="BQ1595" s="24">
        <v>0</v>
      </c>
      <c r="BR1595" s="24">
        <v>0</v>
      </c>
      <c r="BS1595" s="24">
        <v>0</v>
      </c>
      <c r="BT1595" s="24">
        <v>0.04</v>
      </c>
      <c r="BU1595" s="29">
        <v>4</v>
      </c>
      <c r="BV1595" s="23">
        <f>BT1595/(BT1595+BU1595)</f>
        <v>9.9009900990099011E-3</v>
      </c>
      <c r="BW1595" s="23">
        <f>SQRT((BT1595*BU1595)/((BT1595+BU1595)^2*(BT1595+BU1595+1)))</f>
        <v>4.410251516706673E-2</v>
      </c>
      <c r="BX1595" s="30">
        <v>0.1</v>
      </c>
      <c r="BY1595" s="30">
        <v>0.7</v>
      </c>
      <c r="BZ1595" s="30">
        <v>0.1</v>
      </c>
      <c r="CA1595" s="30">
        <v>0.1</v>
      </c>
      <c r="CB1595" s="28" t="s">
        <v>83</v>
      </c>
      <c r="CC1595" s="24">
        <v>600</v>
      </c>
    </row>
    <row r="1596" spans="1:81" s="24" customFormat="1" x14ac:dyDescent="0.2">
      <c r="A1596" s="30">
        <f t="shared" si="24"/>
        <v>1595</v>
      </c>
      <c r="B1596" s="30">
        <v>100</v>
      </c>
      <c r="C1596" s="30">
        <v>100</v>
      </c>
      <c r="D1596" s="24">
        <v>5</v>
      </c>
      <c r="E1596" s="24">
        <v>5</v>
      </c>
      <c r="F1596" s="19" t="s">
        <v>80</v>
      </c>
      <c r="G1596" s="19">
        <f>IF(F1596="rectangle",B1596*C1596,IF(F1596="hook",B1596*C1596-(D1596*E1596),IF(F1596="eight",B1596*C1596-2*(D1596*E1596),IF(F1596="tee",B1596*C1596-2*(D1596*E1596),IF(F1596="cross",B1596*C1596-4*(D1596*E1596),"ERROR")))))</f>
        <v>10000</v>
      </c>
      <c r="H1596" s="19" t="s">
        <v>85</v>
      </c>
      <c r="I1596" s="19">
        <f>B1596/C1596</f>
        <v>1</v>
      </c>
      <c r="J1596" s="22">
        <v>1</v>
      </c>
      <c r="K1596" s="24">
        <v>125</v>
      </c>
      <c r="L1596" s="24">
        <v>4</v>
      </c>
      <c r="M1596" s="25">
        <v>6</v>
      </c>
      <c r="N1596" s="22">
        <f>M1596/4</f>
        <v>1.5</v>
      </c>
      <c r="O1596" s="19">
        <f>M1596/N1596</f>
        <v>4</v>
      </c>
      <c r="P1596" s="26">
        <v>30</v>
      </c>
      <c r="Q1596" s="30">
        <f>P1596</f>
        <v>30</v>
      </c>
      <c r="R1596" s="20">
        <f>AA1596/V1596</f>
        <v>100</v>
      </c>
      <c r="S1596" s="27">
        <v>5</v>
      </c>
      <c r="T1596" s="30">
        <f>S1596</f>
        <v>5</v>
      </c>
      <c r="U1596" s="20">
        <f>AB1596/W1596</f>
        <v>100</v>
      </c>
      <c r="V1596" s="19">
        <f>ROUND((Q1596/100)*G1596,0)</f>
        <v>3000</v>
      </c>
      <c r="W1596" s="19">
        <f>ROUND(((T1596/100)*G1596)/J1596,0)</f>
        <v>500</v>
      </c>
      <c r="X1596" s="19">
        <v>0</v>
      </c>
      <c r="Y1596" s="19">
        <v>0</v>
      </c>
      <c r="Z1596" s="19">
        <v>0</v>
      </c>
      <c r="AA1596" s="20">
        <f>G1596*P1596</f>
        <v>300000</v>
      </c>
      <c r="AB1596" s="20">
        <f>(G1596*S1596)/J1596</f>
        <v>50000</v>
      </c>
      <c r="AC1596" s="20">
        <v>0</v>
      </c>
      <c r="AD1596" s="20">
        <v>0</v>
      </c>
      <c r="AE1596" s="20">
        <v>0</v>
      </c>
      <c r="AF1596" s="24">
        <v>100</v>
      </c>
      <c r="AG1596" s="24">
        <v>0</v>
      </c>
      <c r="AH1596" s="24">
        <v>1</v>
      </c>
      <c r="AI1596" s="24">
        <v>100</v>
      </c>
      <c r="AJ1596" s="24">
        <v>0</v>
      </c>
      <c r="AK1596" s="24">
        <v>1</v>
      </c>
      <c r="AL1596" s="24">
        <v>0.5</v>
      </c>
      <c r="AM1596" s="24">
        <v>0.5</v>
      </c>
      <c r="AN1596" s="24">
        <v>0</v>
      </c>
      <c r="AO1596" s="24">
        <v>0</v>
      </c>
      <c r="AP1596" s="24">
        <v>0</v>
      </c>
      <c r="AQ1596" s="24">
        <v>0.01</v>
      </c>
      <c r="AR1596" s="24">
        <v>0.01</v>
      </c>
      <c r="AS1596" s="24">
        <v>0</v>
      </c>
      <c r="AT1596" s="24">
        <v>0</v>
      </c>
      <c r="AU1596" s="24">
        <v>0</v>
      </c>
      <c r="AV1596" s="24">
        <v>0</v>
      </c>
      <c r="AW1596" s="24">
        <v>0.2</v>
      </c>
      <c r="AX1596" s="24">
        <v>0</v>
      </c>
      <c r="AY1596" s="24">
        <v>0</v>
      </c>
      <c r="AZ1596" s="24">
        <v>0</v>
      </c>
      <c r="BA1596" s="24">
        <v>0.04</v>
      </c>
      <c r="BB1596" s="24">
        <v>0</v>
      </c>
      <c r="BC1596" s="22">
        <v>0.05</v>
      </c>
      <c r="BD1596" s="22">
        <v>0.05</v>
      </c>
      <c r="BE1596" s="24">
        <v>7.4999999999999997E-2</v>
      </c>
      <c r="BF1596" s="24">
        <v>5.0000000000000001E-3</v>
      </c>
      <c r="BG1596" s="24">
        <v>0</v>
      </c>
      <c r="BH1596" s="24">
        <v>0</v>
      </c>
      <c r="BI1596" s="24">
        <v>0</v>
      </c>
      <c r="BJ1596" s="24">
        <v>1.8749999999999999E-2</v>
      </c>
      <c r="BK1596" s="24">
        <v>1.25E-3</v>
      </c>
      <c r="BL1596" s="24">
        <v>0</v>
      </c>
      <c r="BM1596" s="24">
        <v>0</v>
      </c>
      <c r="BN1596" s="24">
        <v>0</v>
      </c>
      <c r="BO1596" s="24">
        <v>0.1</v>
      </c>
      <c r="BP1596" s="24">
        <v>0.1</v>
      </c>
      <c r="BQ1596" s="24">
        <v>0</v>
      </c>
      <c r="BR1596" s="24">
        <v>0</v>
      </c>
      <c r="BS1596" s="24">
        <v>0</v>
      </c>
      <c r="BT1596" s="24">
        <v>0.04</v>
      </c>
      <c r="BU1596" s="29">
        <v>0.2</v>
      </c>
      <c r="BV1596" s="23">
        <f>BT1596/(BT1596+BU1596)</f>
        <v>0.16666666666666666</v>
      </c>
      <c r="BW1596" s="23">
        <f>SQRT((BT1596*BU1596)/((BT1596+BU1596)^2*(BT1596+BU1596+1)))</f>
        <v>0.33467472037604118</v>
      </c>
      <c r="BX1596" s="30">
        <v>0.1</v>
      </c>
      <c r="BY1596" s="30">
        <v>0.7</v>
      </c>
      <c r="BZ1596" s="30">
        <v>0.1</v>
      </c>
      <c r="CA1596" s="30">
        <v>0.1</v>
      </c>
      <c r="CB1596" s="28" t="s">
        <v>83</v>
      </c>
      <c r="CC1596" s="24">
        <v>600</v>
      </c>
    </row>
    <row r="1597" spans="1:81" s="24" customFormat="1" x14ac:dyDescent="0.2">
      <c r="A1597" s="30">
        <f t="shared" si="24"/>
        <v>1596</v>
      </c>
      <c r="B1597" s="30">
        <v>100</v>
      </c>
      <c r="C1597" s="30">
        <v>100</v>
      </c>
      <c r="D1597" s="24">
        <v>5</v>
      </c>
      <c r="E1597" s="24">
        <v>5</v>
      </c>
      <c r="F1597" s="19" t="s">
        <v>80</v>
      </c>
      <c r="G1597" s="19">
        <f>IF(F1597="rectangle",B1597*C1597,IF(F1597="hook",B1597*C1597-(D1597*E1597),IF(F1597="eight",B1597*C1597-2*(D1597*E1597),IF(F1597="tee",B1597*C1597-2*(D1597*E1597),IF(F1597="cross",B1597*C1597-4*(D1597*E1597),"ERROR")))))</f>
        <v>10000</v>
      </c>
      <c r="H1597" s="19" t="s">
        <v>85</v>
      </c>
      <c r="I1597" s="19">
        <f>B1597/C1597</f>
        <v>1</v>
      </c>
      <c r="J1597" s="22">
        <v>1</v>
      </c>
      <c r="K1597" s="24">
        <v>125</v>
      </c>
      <c r="L1597" s="24">
        <v>4</v>
      </c>
      <c r="M1597" s="25">
        <v>6</v>
      </c>
      <c r="N1597" s="22">
        <f>M1597/4</f>
        <v>1.5</v>
      </c>
      <c r="O1597" s="19">
        <f>M1597/N1597</f>
        <v>4</v>
      </c>
      <c r="P1597" s="26">
        <v>30</v>
      </c>
      <c r="Q1597" s="30">
        <f>P1597</f>
        <v>30</v>
      </c>
      <c r="R1597" s="20">
        <f>AA1597/V1597</f>
        <v>100</v>
      </c>
      <c r="S1597" s="27">
        <v>5</v>
      </c>
      <c r="T1597" s="30">
        <f>S1597</f>
        <v>5</v>
      </c>
      <c r="U1597" s="20">
        <f>AB1597/W1597</f>
        <v>100</v>
      </c>
      <c r="V1597" s="19">
        <f>ROUND((Q1597/100)*G1597,0)</f>
        <v>3000</v>
      </c>
      <c r="W1597" s="19">
        <f>ROUND(((T1597/100)*G1597)/J1597,0)</f>
        <v>500</v>
      </c>
      <c r="X1597" s="19">
        <v>0</v>
      </c>
      <c r="Y1597" s="19">
        <v>0</v>
      </c>
      <c r="Z1597" s="19">
        <v>0</v>
      </c>
      <c r="AA1597" s="20">
        <f>G1597*P1597</f>
        <v>300000</v>
      </c>
      <c r="AB1597" s="20">
        <f>(G1597*S1597)/J1597</f>
        <v>50000</v>
      </c>
      <c r="AC1597" s="20">
        <v>0</v>
      </c>
      <c r="AD1597" s="20">
        <v>0</v>
      </c>
      <c r="AE1597" s="20">
        <v>0</v>
      </c>
      <c r="AF1597" s="24">
        <v>100</v>
      </c>
      <c r="AG1597" s="24">
        <v>0</v>
      </c>
      <c r="AH1597" s="24">
        <v>1</v>
      </c>
      <c r="AI1597" s="24">
        <v>100</v>
      </c>
      <c r="AJ1597" s="24">
        <v>0</v>
      </c>
      <c r="AK1597" s="24">
        <v>1</v>
      </c>
      <c r="AL1597" s="24">
        <v>0.5</v>
      </c>
      <c r="AM1597" s="24">
        <v>0.5</v>
      </c>
      <c r="AN1597" s="24">
        <v>0</v>
      </c>
      <c r="AO1597" s="24">
        <v>0</v>
      </c>
      <c r="AP1597" s="24">
        <v>0</v>
      </c>
      <c r="AQ1597" s="24">
        <v>0.01</v>
      </c>
      <c r="AR1597" s="24">
        <v>0.01</v>
      </c>
      <c r="AS1597" s="24">
        <v>0</v>
      </c>
      <c r="AT1597" s="24">
        <v>0</v>
      </c>
      <c r="AU1597" s="24">
        <v>0</v>
      </c>
      <c r="AV1597" s="24">
        <v>0</v>
      </c>
      <c r="AW1597" s="24">
        <v>0.2</v>
      </c>
      <c r="AX1597" s="24">
        <v>0</v>
      </c>
      <c r="AY1597" s="24">
        <v>0</v>
      </c>
      <c r="AZ1597" s="24">
        <v>0</v>
      </c>
      <c r="BA1597" s="24">
        <v>0.04</v>
      </c>
      <c r="BB1597" s="24">
        <v>0</v>
      </c>
      <c r="BC1597" s="22">
        <v>0.05</v>
      </c>
      <c r="BD1597" s="22">
        <v>0.05</v>
      </c>
      <c r="BE1597" s="24">
        <v>7.4999999999999997E-2</v>
      </c>
      <c r="BF1597" s="24">
        <v>5.0000000000000001E-3</v>
      </c>
      <c r="BG1597" s="24">
        <v>0</v>
      </c>
      <c r="BH1597" s="24">
        <v>0</v>
      </c>
      <c r="BI1597" s="24">
        <v>0</v>
      </c>
      <c r="BJ1597" s="24">
        <v>1.8749999999999999E-2</v>
      </c>
      <c r="BK1597" s="24">
        <v>1.25E-3</v>
      </c>
      <c r="BL1597" s="24">
        <v>0</v>
      </c>
      <c r="BM1597" s="24">
        <v>0</v>
      </c>
      <c r="BN1597" s="24">
        <v>0</v>
      </c>
      <c r="BO1597" s="24">
        <v>0.1</v>
      </c>
      <c r="BP1597" s="24">
        <v>0.1</v>
      </c>
      <c r="BQ1597" s="24">
        <v>0</v>
      </c>
      <c r="BR1597" s="24">
        <v>0</v>
      </c>
      <c r="BS1597" s="24">
        <v>0</v>
      </c>
      <c r="BT1597" s="24">
        <v>0.04</v>
      </c>
      <c r="BU1597" s="29">
        <v>0.1</v>
      </c>
      <c r="BV1597" s="23">
        <f>BT1597/(BT1597+BU1597)</f>
        <v>0.2857142857142857</v>
      </c>
      <c r="BW1597" s="23">
        <f>SQRT((BT1597*BU1597)/((BT1597+BU1597)^2*(BT1597+BU1597+1)))</f>
        <v>0.42310634125649449</v>
      </c>
      <c r="BX1597" s="30">
        <v>0.1</v>
      </c>
      <c r="BY1597" s="30">
        <v>0.7</v>
      </c>
      <c r="BZ1597" s="30">
        <v>0.1</v>
      </c>
      <c r="CA1597" s="30">
        <v>0.1</v>
      </c>
      <c r="CB1597" s="28" t="s">
        <v>83</v>
      </c>
      <c r="CC1597" s="24">
        <v>600</v>
      </c>
    </row>
    <row r="1598" spans="1:81" s="24" customFormat="1" x14ac:dyDescent="0.2">
      <c r="A1598" s="30">
        <f t="shared" si="24"/>
        <v>1597</v>
      </c>
      <c r="B1598" s="30">
        <v>100</v>
      </c>
      <c r="C1598" s="30">
        <v>100</v>
      </c>
      <c r="D1598" s="24">
        <v>5</v>
      </c>
      <c r="E1598" s="24">
        <v>5</v>
      </c>
      <c r="F1598" s="19" t="s">
        <v>80</v>
      </c>
      <c r="G1598" s="19">
        <f>IF(F1598="rectangle",B1598*C1598,IF(F1598="hook",B1598*C1598-(D1598*E1598),IF(F1598="eight",B1598*C1598-2*(D1598*E1598),IF(F1598="tee",B1598*C1598-2*(D1598*E1598),IF(F1598="cross",B1598*C1598-4*(D1598*E1598),"ERROR")))))</f>
        <v>10000</v>
      </c>
      <c r="H1598" s="19" t="s">
        <v>85</v>
      </c>
      <c r="I1598" s="19">
        <f>B1598/C1598</f>
        <v>1</v>
      </c>
      <c r="J1598" s="22">
        <v>1</v>
      </c>
      <c r="K1598" s="24">
        <v>125</v>
      </c>
      <c r="L1598" s="24">
        <v>4</v>
      </c>
      <c r="M1598" s="25">
        <v>6</v>
      </c>
      <c r="N1598" s="22">
        <f>M1598/4</f>
        <v>1.5</v>
      </c>
      <c r="O1598" s="19">
        <f>M1598/N1598</f>
        <v>4</v>
      </c>
      <c r="P1598" s="26">
        <v>30</v>
      </c>
      <c r="Q1598" s="30">
        <f>P1598</f>
        <v>30</v>
      </c>
      <c r="R1598" s="20">
        <f>AA1598/V1598</f>
        <v>100</v>
      </c>
      <c r="S1598" s="27">
        <v>15</v>
      </c>
      <c r="T1598" s="30">
        <f>S1598</f>
        <v>15</v>
      </c>
      <c r="U1598" s="20">
        <f>AB1598/W1598</f>
        <v>100</v>
      </c>
      <c r="V1598" s="19">
        <f>ROUND((Q1598/100)*G1598,0)</f>
        <v>3000</v>
      </c>
      <c r="W1598" s="19">
        <f>ROUND(((T1598/100)*G1598)/J1598,0)</f>
        <v>1500</v>
      </c>
      <c r="X1598" s="19">
        <v>0</v>
      </c>
      <c r="Y1598" s="19">
        <v>0</v>
      </c>
      <c r="Z1598" s="19">
        <v>0</v>
      </c>
      <c r="AA1598" s="20">
        <f>G1598*P1598</f>
        <v>300000</v>
      </c>
      <c r="AB1598" s="20">
        <f>(G1598*S1598)/J1598</f>
        <v>150000</v>
      </c>
      <c r="AC1598" s="20">
        <v>0</v>
      </c>
      <c r="AD1598" s="20">
        <v>0</v>
      </c>
      <c r="AE1598" s="20">
        <v>0</v>
      </c>
      <c r="AF1598" s="24">
        <v>100</v>
      </c>
      <c r="AG1598" s="24">
        <v>0</v>
      </c>
      <c r="AH1598" s="24">
        <v>1</v>
      </c>
      <c r="AI1598" s="24">
        <v>100</v>
      </c>
      <c r="AJ1598" s="24">
        <v>0</v>
      </c>
      <c r="AK1598" s="24">
        <v>1</v>
      </c>
      <c r="AL1598" s="24">
        <v>0.5</v>
      </c>
      <c r="AM1598" s="24">
        <v>0.5</v>
      </c>
      <c r="AN1598" s="24">
        <v>0</v>
      </c>
      <c r="AO1598" s="24">
        <v>0</v>
      </c>
      <c r="AP1598" s="24">
        <v>0</v>
      </c>
      <c r="AQ1598" s="24">
        <v>0.01</v>
      </c>
      <c r="AR1598" s="24">
        <v>0.01</v>
      </c>
      <c r="AS1598" s="24">
        <v>0</v>
      </c>
      <c r="AT1598" s="24">
        <v>0</v>
      </c>
      <c r="AU1598" s="24">
        <v>0</v>
      </c>
      <c r="AV1598" s="24">
        <v>0</v>
      </c>
      <c r="AW1598" s="24">
        <v>0.2</v>
      </c>
      <c r="AX1598" s="24">
        <v>0</v>
      </c>
      <c r="AY1598" s="24">
        <v>0</v>
      </c>
      <c r="AZ1598" s="24">
        <v>0</v>
      </c>
      <c r="BA1598" s="24">
        <v>0.04</v>
      </c>
      <c r="BB1598" s="24">
        <v>0</v>
      </c>
      <c r="BC1598" s="22">
        <v>0.05</v>
      </c>
      <c r="BD1598" s="22">
        <v>0.05</v>
      </c>
      <c r="BE1598" s="24">
        <v>7.4999999999999997E-2</v>
      </c>
      <c r="BF1598" s="24">
        <v>5.0000000000000001E-3</v>
      </c>
      <c r="BG1598" s="24">
        <v>0</v>
      </c>
      <c r="BH1598" s="24">
        <v>0</v>
      </c>
      <c r="BI1598" s="24">
        <v>0</v>
      </c>
      <c r="BJ1598" s="24">
        <v>1.8749999999999999E-2</v>
      </c>
      <c r="BK1598" s="24">
        <v>1.25E-3</v>
      </c>
      <c r="BL1598" s="24">
        <v>0</v>
      </c>
      <c r="BM1598" s="24">
        <v>0</v>
      </c>
      <c r="BN1598" s="24">
        <v>0</v>
      </c>
      <c r="BO1598" s="24">
        <v>0.1</v>
      </c>
      <c r="BP1598" s="24">
        <v>0.1</v>
      </c>
      <c r="BQ1598" s="24">
        <v>0</v>
      </c>
      <c r="BR1598" s="24">
        <v>0</v>
      </c>
      <c r="BS1598" s="24">
        <v>0</v>
      </c>
      <c r="BT1598" s="24">
        <v>0.04</v>
      </c>
      <c r="BU1598" s="29">
        <v>4</v>
      </c>
      <c r="BV1598" s="23">
        <f>BT1598/(BT1598+BU1598)</f>
        <v>9.9009900990099011E-3</v>
      </c>
      <c r="BW1598" s="23">
        <f>SQRT((BT1598*BU1598)/((BT1598+BU1598)^2*(BT1598+BU1598+1)))</f>
        <v>4.410251516706673E-2</v>
      </c>
      <c r="BX1598" s="30">
        <v>0.1</v>
      </c>
      <c r="BY1598" s="30">
        <v>0.7</v>
      </c>
      <c r="BZ1598" s="30">
        <v>0.1</v>
      </c>
      <c r="CA1598" s="30">
        <v>0.1</v>
      </c>
      <c r="CB1598" s="28" t="s">
        <v>83</v>
      </c>
      <c r="CC1598" s="24">
        <v>600</v>
      </c>
    </row>
    <row r="1599" spans="1:81" s="24" customFormat="1" x14ac:dyDescent="0.2">
      <c r="A1599" s="30">
        <f t="shared" si="24"/>
        <v>1598</v>
      </c>
      <c r="B1599" s="30">
        <v>100</v>
      </c>
      <c r="C1599" s="30">
        <v>100</v>
      </c>
      <c r="D1599" s="24">
        <v>5</v>
      </c>
      <c r="E1599" s="24">
        <v>5</v>
      </c>
      <c r="F1599" s="19" t="s">
        <v>80</v>
      </c>
      <c r="G1599" s="19">
        <f>IF(F1599="rectangle",B1599*C1599,IF(F1599="hook",B1599*C1599-(D1599*E1599),IF(F1599="eight",B1599*C1599-2*(D1599*E1599),IF(F1599="tee",B1599*C1599-2*(D1599*E1599),IF(F1599="cross",B1599*C1599-4*(D1599*E1599),"ERROR")))))</f>
        <v>10000</v>
      </c>
      <c r="H1599" s="19" t="s">
        <v>85</v>
      </c>
      <c r="I1599" s="19">
        <f>B1599/C1599</f>
        <v>1</v>
      </c>
      <c r="J1599" s="22">
        <v>1</v>
      </c>
      <c r="K1599" s="24">
        <v>125</v>
      </c>
      <c r="L1599" s="24">
        <v>4</v>
      </c>
      <c r="M1599" s="25">
        <v>6</v>
      </c>
      <c r="N1599" s="22">
        <f>M1599/4</f>
        <v>1.5</v>
      </c>
      <c r="O1599" s="19">
        <f>M1599/N1599</f>
        <v>4</v>
      </c>
      <c r="P1599" s="26">
        <v>30</v>
      </c>
      <c r="Q1599" s="30">
        <f>P1599</f>
        <v>30</v>
      </c>
      <c r="R1599" s="20">
        <f>AA1599/V1599</f>
        <v>100</v>
      </c>
      <c r="S1599" s="27">
        <v>15</v>
      </c>
      <c r="T1599" s="30">
        <f>S1599</f>
        <v>15</v>
      </c>
      <c r="U1599" s="20">
        <f>AB1599/W1599</f>
        <v>100</v>
      </c>
      <c r="V1599" s="19">
        <f>ROUND((Q1599/100)*G1599,0)</f>
        <v>3000</v>
      </c>
      <c r="W1599" s="19">
        <f>ROUND(((T1599/100)*G1599)/J1599,0)</f>
        <v>1500</v>
      </c>
      <c r="X1599" s="19">
        <v>0</v>
      </c>
      <c r="Y1599" s="19">
        <v>0</v>
      </c>
      <c r="Z1599" s="19">
        <v>0</v>
      </c>
      <c r="AA1599" s="20">
        <f>G1599*P1599</f>
        <v>300000</v>
      </c>
      <c r="AB1599" s="20">
        <f>(G1599*S1599)/J1599</f>
        <v>150000</v>
      </c>
      <c r="AC1599" s="20">
        <v>0</v>
      </c>
      <c r="AD1599" s="20">
        <v>0</v>
      </c>
      <c r="AE1599" s="20">
        <v>0</v>
      </c>
      <c r="AF1599" s="24">
        <v>100</v>
      </c>
      <c r="AG1599" s="24">
        <v>0</v>
      </c>
      <c r="AH1599" s="24">
        <v>1</v>
      </c>
      <c r="AI1599" s="24">
        <v>100</v>
      </c>
      <c r="AJ1599" s="24">
        <v>0</v>
      </c>
      <c r="AK1599" s="24">
        <v>1</v>
      </c>
      <c r="AL1599" s="24">
        <v>0.5</v>
      </c>
      <c r="AM1599" s="24">
        <v>0.5</v>
      </c>
      <c r="AN1599" s="24">
        <v>0</v>
      </c>
      <c r="AO1599" s="24">
        <v>0</v>
      </c>
      <c r="AP1599" s="24">
        <v>0</v>
      </c>
      <c r="AQ1599" s="24">
        <v>0.01</v>
      </c>
      <c r="AR1599" s="24">
        <v>0.01</v>
      </c>
      <c r="AS1599" s="24">
        <v>0</v>
      </c>
      <c r="AT1599" s="24">
        <v>0</v>
      </c>
      <c r="AU1599" s="24">
        <v>0</v>
      </c>
      <c r="AV1599" s="24">
        <v>0</v>
      </c>
      <c r="AW1599" s="24">
        <v>0.2</v>
      </c>
      <c r="AX1599" s="24">
        <v>0</v>
      </c>
      <c r="AY1599" s="24">
        <v>0</v>
      </c>
      <c r="AZ1599" s="24">
        <v>0</v>
      </c>
      <c r="BA1599" s="24">
        <v>0.04</v>
      </c>
      <c r="BB1599" s="24">
        <v>0</v>
      </c>
      <c r="BC1599" s="22">
        <v>0.05</v>
      </c>
      <c r="BD1599" s="22">
        <v>0.05</v>
      </c>
      <c r="BE1599" s="24">
        <v>7.4999999999999997E-2</v>
      </c>
      <c r="BF1599" s="24">
        <v>5.0000000000000001E-3</v>
      </c>
      <c r="BG1599" s="24">
        <v>0</v>
      </c>
      <c r="BH1599" s="24">
        <v>0</v>
      </c>
      <c r="BI1599" s="24">
        <v>0</v>
      </c>
      <c r="BJ1599" s="24">
        <v>1.8749999999999999E-2</v>
      </c>
      <c r="BK1599" s="24">
        <v>1.25E-3</v>
      </c>
      <c r="BL1599" s="24">
        <v>0</v>
      </c>
      <c r="BM1599" s="24">
        <v>0</v>
      </c>
      <c r="BN1599" s="24">
        <v>0</v>
      </c>
      <c r="BO1599" s="24">
        <v>0.1</v>
      </c>
      <c r="BP1599" s="24">
        <v>0.1</v>
      </c>
      <c r="BQ1599" s="24">
        <v>0</v>
      </c>
      <c r="BR1599" s="24">
        <v>0</v>
      </c>
      <c r="BS1599" s="24">
        <v>0</v>
      </c>
      <c r="BT1599" s="24">
        <v>0.04</v>
      </c>
      <c r="BU1599" s="29">
        <v>0.2</v>
      </c>
      <c r="BV1599" s="23">
        <f>BT1599/(BT1599+BU1599)</f>
        <v>0.16666666666666666</v>
      </c>
      <c r="BW1599" s="23">
        <f>SQRT((BT1599*BU1599)/((BT1599+BU1599)^2*(BT1599+BU1599+1)))</f>
        <v>0.33467472037604118</v>
      </c>
      <c r="BX1599" s="30">
        <v>0.1</v>
      </c>
      <c r="BY1599" s="30">
        <v>0.7</v>
      </c>
      <c r="BZ1599" s="30">
        <v>0.1</v>
      </c>
      <c r="CA1599" s="30">
        <v>0.1</v>
      </c>
      <c r="CB1599" s="28" t="s">
        <v>83</v>
      </c>
      <c r="CC1599" s="24">
        <v>600</v>
      </c>
    </row>
    <row r="1600" spans="1:81" s="24" customFormat="1" x14ac:dyDescent="0.2">
      <c r="A1600" s="30">
        <f t="shared" si="24"/>
        <v>1599</v>
      </c>
      <c r="B1600" s="30">
        <v>100</v>
      </c>
      <c r="C1600" s="30">
        <v>100</v>
      </c>
      <c r="D1600" s="24">
        <v>5</v>
      </c>
      <c r="E1600" s="24">
        <v>5</v>
      </c>
      <c r="F1600" s="19" t="s">
        <v>80</v>
      </c>
      <c r="G1600" s="19">
        <f>IF(F1600="rectangle",B1600*C1600,IF(F1600="hook",B1600*C1600-(D1600*E1600),IF(F1600="eight",B1600*C1600-2*(D1600*E1600),IF(F1600="tee",B1600*C1600-2*(D1600*E1600),IF(F1600="cross",B1600*C1600-4*(D1600*E1600),"ERROR")))))</f>
        <v>10000</v>
      </c>
      <c r="H1600" s="19" t="s">
        <v>85</v>
      </c>
      <c r="I1600" s="19">
        <f>B1600/C1600</f>
        <v>1</v>
      </c>
      <c r="J1600" s="22">
        <v>1</v>
      </c>
      <c r="K1600" s="24">
        <v>125</v>
      </c>
      <c r="L1600" s="24">
        <v>4</v>
      </c>
      <c r="M1600" s="25">
        <v>6</v>
      </c>
      <c r="N1600" s="22">
        <f>M1600/4</f>
        <v>1.5</v>
      </c>
      <c r="O1600" s="19">
        <f>M1600/N1600</f>
        <v>4</v>
      </c>
      <c r="P1600" s="26">
        <v>30</v>
      </c>
      <c r="Q1600" s="30">
        <f>P1600</f>
        <v>30</v>
      </c>
      <c r="R1600" s="20">
        <f>AA1600/V1600</f>
        <v>100</v>
      </c>
      <c r="S1600" s="27">
        <v>15</v>
      </c>
      <c r="T1600" s="30">
        <f>S1600</f>
        <v>15</v>
      </c>
      <c r="U1600" s="20">
        <f>AB1600/W1600</f>
        <v>100</v>
      </c>
      <c r="V1600" s="19">
        <f>ROUND((Q1600/100)*G1600,0)</f>
        <v>3000</v>
      </c>
      <c r="W1600" s="19">
        <f>ROUND(((T1600/100)*G1600)/J1600,0)</f>
        <v>1500</v>
      </c>
      <c r="X1600" s="19">
        <v>0</v>
      </c>
      <c r="Y1600" s="19">
        <v>0</v>
      </c>
      <c r="Z1600" s="19">
        <v>0</v>
      </c>
      <c r="AA1600" s="20">
        <f>G1600*P1600</f>
        <v>300000</v>
      </c>
      <c r="AB1600" s="20">
        <f>(G1600*S1600)/J1600</f>
        <v>150000</v>
      </c>
      <c r="AC1600" s="20">
        <v>0</v>
      </c>
      <c r="AD1600" s="20">
        <v>0</v>
      </c>
      <c r="AE1600" s="20">
        <v>0</v>
      </c>
      <c r="AF1600" s="24">
        <v>100</v>
      </c>
      <c r="AG1600" s="24">
        <v>0</v>
      </c>
      <c r="AH1600" s="24">
        <v>1</v>
      </c>
      <c r="AI1600" s="24">
        <v>100</v>
      </c>
      <c r="AJ1600" s="24">
        <v>0</v>
      </c>
      <c r="AK1600" s="24">
        <v>1</v>
      </c>
      <c r="AL1600" s="24">
        <v>0.5</v>
      </c>
      <c r="AM1600" s="24">
        <v>0.5</v>
      </c>
      <c r="AN1600" s="24">
        <v>0</v>
      </c>
      <c r="AO1600" s="24">
        <v>0</v>
      </c>
      <c r="AP1600" s="24">
        <v>0</v>
      </c>
      <c r="AQ1600" s="24">
        <v>0.01</v>
      </c>
      <c r="AR1600" s="24">
        <v>0.01</v>
      </c>
      <c r="AS1600" s="24">
        <v>0</v>
      </c>
      <c r="AT1600" s="24">
        <v>0</v>
      </c>
      <c r="AU1600" s="24">
        <v>0</v>
      </c>
      <c r="AV1600" s="24">
        <v>0</v>
      </c>
      <c r="AW1600" s="24">
        <v>0.2</v>
      </c>
      <c r="AX1600" s="24">
        <v>0</v>
      </c>
      <c r="AY1600" s="24">
        <v>0</v>
      </c>
      <c r="AZ1600" s="24">
        <v>0</v>
      </c>
      <c r="BA1600" s="24">
        <v>0.04</v>
      </c>
      <c r="BB1600" s="24">
        <v>0</v>
      </c>
      <c r="BC1600" s="22">
        <v>0.05</v>
      </c>
      <c r="BD1600" s="22">
        <v>0.05</v>
      </c>
      <c r="BE1600" s="24">
        <v>7.4999999999999997E-2</v>
      </c>
      <c r="BF1600" s="24">
        <v>5.0000000000000001E-3</v>
      </c>
      <c r="BG1600" s="24">
        <v>0</v>
      </c>
      <c r="BH1600" s="24">
        <v>0</v>
      </c>
      <c r="BI1600" s="24">
        <v>0</v>
      </c>
      <c r="BJ1600" s="24">
        <v>1.8749999999999999E-2</v>
      </c>
      <c r="BK1600" s="24">
        <v>1.25E-3</v>
      </c>
      <c r="BL1600" s="24">
        <v>0</v>
      </c>
      <c r="BM1600" s="24">
        <v>0</v>
      </c>
      <c r="BN1600" s="24">
        <v>0</v>
      </c>
      <c r="BO1600" s="24">
        <v>0.1</v>
      </c>
      <c r="BP1600" s="24">
        <v>0.1</v>
      </c>
      <c r="BQ1600" s="24">
        <v>0</v>
      </c>
      <c r="BR1600" s="24">
        <v>0</v>
      </c>
      <c r="BS1600" s="24">
        <v>0</v>
      </c>
      <c r="BT1600" s="24">
        <v>0.04</v>
      </c>
      <c r="BU1600" s="29">
        <v>0.1</v>
      </c>
      <c r="BV1600" s="23">
        <f>BT1600/(BT1600+BU1600)</f>
        <v>0.2857142857142857</v>
      </c>
      <c r="BW1600" s="23">
        <f>SQRT((BT1600*BU1600)/((BT1600+BU1600)^2*(BT1600+BU1600+1)))</f>
        <v>0.42310634125649449</v>
      </c>
      <c r="BX1600" s="30">
        <v>0.1</v>
      </c>
      <c r="BY1600" s="30">
        <v>0.7</v>
      </c>
      <c r="BZ1600" s="30">
        <v>0.1</v>
      </c>
      <c r="CA1600" s="30">
        <v>0.1</v>
      </c>
      <c r="CB1600" s="28" t="s">
        <v>83</v>
      </c>
      <c r="CC1600" s="24">
        <v>600</v>
      </c>
    </row>
    <row r="1601" spans="1:81" s="24" customFormat="1" x14ac:dyDescent="0.2">
      <c r="A1601" s="30">
        <f t="shared" si="24"/>
        <v>1600</v>
      </c>
      <c r="B1601" s="30">
        <v>100</v>
      </c>
      <c r="C1601" s="30">
        <v>100</v>
      </c>
      <c r="D1601" s="24">
        <v>5</v>
      </c>
      <c r="E1601" s="24">
        <v>5</v>
      </c>
      <c r="F1601" s="19" t="s">
        <v>80</v>
      </c>
      <c r="G1601" s="19">
        <f>IF(F1601="rectangle",B1601*C1601,IF(F1601="hook",B1601*C1601-(D1601*E1601),IF(F1601="eight",B1601*C1601-2*(D1601*E1601),IF(F1601="tee",B1601*C1601-2*(D1601*E1601),IF(F1601="cross",B1601*C1601-4*(D1601*E1601),"ERROR")))))</f>
        <v>10000</v>
      </c>
      <c r="H1601" s="19" t="s">
        <v>85</v>
      </c>
      <c r="I1601" s="19">
        <f>B1601/C1601</f>
        <v>1</v>
      </c>
      <c r="J1601" s="22">
        <v>1</v>
      </c>
      <c r="K1601" s="24">
        <v>125</v>
      </c>
      <c r="L1601" s="24">
        <v>4</v>
      </c>
      <c r="M1601" s="25">
        <v>6</v>
      </c>
      <c r="N1601" s="22">
        <f>M1601/4</f>
        <v>1.5</v>
      </c>
      <c r="O1601" s="19">
        <f>M1601/N1601</f>
        <v>4</v>
      </c>
      <c r="P1601" s="26">
        <v>30</v>
      </c>
      <c r="Q1601" s="30">
        <f>P1601</f>
        <v>30</v>
      </c>
      <c r="R1601" s="20">
        <f>AA1601/V1601</f>
        <v>100</v>
      </c>
      <c r="S1601" s="27">
        <v>30</v>
      </c>
      <c r="T1601" s="30">
        <f>S1601</f>
        <v>30</v>
      </c>
      <c r="U1601" s="20">
        <f>AB1601/W1601</f>
        <v>100</v>
      </c>
      <c r="V1601" s="19">
        <f>ROUND((Q1601/100)*G1601,0)</f>
        <v>3000</v>
      </c>
      <c r="W1601" s="19">
        <f>ROUND(((T1601/100)*G1601)/J1601,0)</f>
        <v>3000</v>
      </c>
      <c r="X1601" s="19">
        <v>0</v>
      </c>
      <c r="Y1601" s="19">
        <v>0</v>
      </c>
      <c r="Z1601" s="19">
        <v>0</v>
      </c>
      <c r="AA1601" s="20">
        <f>G1601*P1601</f>
        <v>300000</v>
      </c>
      <c r="AB1601" s="20">
        <f>(G1601*S1601)/J1601</f>
        <v>300000</v>
      </c>
      <c r="AC1601" s="20">
        <v>0</v>
      </c>
      <c r="AD1601" s="20">
        <v>0</v>
      </c>
      <c r="AE1601" s="20">
        <v>0</v>
      </c>
      <c r="AF1601" s="24">
        <v>100</v>
      </c>
      <c r="AG1601" s="24">
        <v>0</v>
      </c>
      <c r="AH1601" s="24">
        <v>1</v>
      </c>
      <c r="AI1601" s="24">
        <v>100</v>
      </c>
      <c r="AJ1601" s="24">
        <v>0</v>
      </c>
      <c r="AK1601" s="24">
        <v>1</v>
      </c>
      <c r="AL1601" s="24">
        <v>0.5</v>
      </c>
      <c r="AM1601" s="24">
        <v>0.5</v>
      </c>
      <c r="AN1601" s="24">
        <v>0</v>
      </c>
      <c r="AO1601" s="24">
        <v>0</v>
      </c>
      <c r="AP1601" s="24">
        <v>0</v>
      </c>
      <c r="AQ1601" s="24">
        <v>0.01</v>
      </c>
      <c r="AR1601" s="24">
        <v>0.01</v>
      </c>
      <c r="AS1601" s="24">
        <v>0</v>
      </c>
      <c r="AT1601" s="24">
        <v>0</v>
      </c>
      <c r="AU1601" s="24">
        <v>0</v>
      </c>
      <c r="AV1601" s="24">
        <v>0</v>
      </c>
      <c r="AW1601" s="24">
        <v>0.2</v>
      </c>
      <c r="AX1601" s="24">
        <v>0</v>
      </c>
      <c r="AY1601" s="24">
        <v>0</v>
      </c>
      <c r="AZ1601" s="24">
        <v>0</v>
      </c>
      <c r="BA1601" s="24">
        <v>0.04</v>
      </c>
      <c r="BB1601" s="24">
        <v>0</v>
      </c>
      <c r="BC1601" s="22">
        <v>0.05</v>
      </c>
      <c r="BD1601" s="22">
        <v>0.05</v>
      </c>
      <c r="BE1601" s="24">
        <v>7.4999999999999997E-2</v>
      </c>
      <c r="BF1601" s="24">
        <v>5.0000000000000001E-3</v>
      </c>
      <c r="BG1601" s="24">
        <v>0</v>
      </c>
      <c r="BH1601" s="24">
        <v>0</v>
      </c>
      <c r="BI1601" s="24">
        <v>0</v>
      </c>
      <c r="BJ1601" s="24">
        <v>1.8749999999999999E-2</v>
      </c>
      <c r="BK1601" s="24">
        <v>1.25E-3</v>
      </c>
      <c r="BL1601" s="24">
        <v>0</v>
      </c>
      <c r="BM1601" s="24">
        <v>0</v>
      </c>
      <c r="BN1601" s="24">
        <v>0</v>
      </c>
      <c r="BO1601" s="24">
        <v>0.1</v>
      </c>
      <c r="BP1601" s="24">
        <v>0.1</v>
      </c>
      <c r="BQ1601" s="24">
        <v>0</v>
      </c>
      <c r="BR1601" s="24">
        <v>0</v>
      </c>
      <c r="BS1601" s="24">
        <v>0</v>
      </c>
      <c r="BT1601" s="24">
        <v>0.04</v>
      </c>
      <c r="BU1601" s="29">
        <v>4</v>
      </c>
      <c r="BV1601" s="23">
        <f>BT1601/(BT1601+BU1601)</f>
        <v>9.9009900990099011E-3</v>
      </c>
      <c r="BW1601" s="23">
        <f>SQRT((BT1601*BU1601)/((BT1601+BU1601)^2*(BT1601+BU1601+1)))</f>
        <v>4.410251516706673E-2</v>
      </c>
      <c r="BX1601" s="30">
        <v>0.1</v>
      </c>
      <c r="BY1601" s="30">
        <v>0.7</v>
      </c>
      <c r="BZ1601" s="30">
        <v>0.1</v>
      </c>
      <c r="CA1601" s="30">
        <v>0.1</v>
      </c>
      <c r="CB1601" s="28" t="s">
        <v>83</v>
      </c>
      <c r="CC1601" s="24">
        <v>600</v>
      </c>
    </row>
    <row r="1602" spans="1:81" s="24" customFormat="1" x14ac:dyDescent="0.2">
      <c r="A1602" s="30">
        <f t="shared" si="24"/>
        <v>1601</v>
      </c>
      <c r="B1602" s="30">
        <v>100</v>
      </c>
      <c r="C1602" s="30">
        <v>100</v>
      </c>
      <c r="D1602" s="24">
        <v>5</v>
      </c>
      <c r="E1602" s="24">
        <v>5</v>
      </c>
      <c r="F1602" s="19" t="s">
        <v>80</v>
      </c>
      <c r="G1602" s="19">
        <f>IF(F1602="rectangle",B1602*C1602,IF(F1602="hook",B1602*C1602-(D1602*E1602),IF(F1602="eight",B1602*C1602-2*(D1602*E1602),IF(F1602="tee",B1602*C1602-2*(D1602*E1602),IF(F1602="cross",B1602*C1602-4*(D1602*E1602),"ERROR")))))</f>
        <v>10000</v>
      </c>
      <c r="H1602" s="19" t="s">
        <v>85</v>
      </c>
      <c r="I1602" s="19">
        <f>B1602/C1602</f>
        <v>1</v>
      </c>
      <c r="J1602" s="22">
        <v>1</v>
      </c>
      <c r="K1602" s="24">
        <v>125</v>
      </c>
      <c r="L1602" s="24">
        <v>4</v>
      </c>
      <c r="M1602" s="25">
        <v>6</v>
      </c>
      <c r="N1602" s="22">
        <f>M1602/4</f>
        <v>1.5</v>
      </c>
      <c r="O1602" s="19">
        <f>M1602/N1602</f>
        <v>4</v>
      </c>
      <c r="P1602" s="26">
        <v>30</v>
      </c>
      <c r="Q1602" s="30">
        <f>P1602</f>
        <v>30</v>
      </c>
      <c r="R1602" s="20">
        <f>AA1602/V1602</f>
        <v>100</v>
      </c>
      <c r="S1602" s="27">
        <v>30</v>
      </c>
      <c r="T1602" s="30">
        <f>S1602</f>
        <v>30</v>
      </c>
      <c r="U1602" s="20">
        <f>AB1602/W1602</f>
        <v>100</v>
      </c>
      <c r="V1602" s="19">
        <f>ROUND((Q1602/100)*G1602,0)</f>
        <v>3000</v>
      </c>
      <c r="W1602" s="19">
        <f>ROUND(((T1602/100)*G1602)/J1602,0)</f>
        <v>3000</v>
      </c>
      <c r="X1602" s="19">
        <v>0</v>
      </c>
      <c r="Y1602" s="19">
        <v>0</v>
      </c>
      <c r="Z1602" s="19">
        <v>0</v>
      </c>
      <c r="AA1602" s="20">
        <f>G1602*P1602</f>
        <v>300000</v>
      </c>
      <c r="AB1602" s="20">
        <f>(G1602*S1602)/J1602</f>
        <v>300000</v>
      </c>
      <c r="AC1602" s="20">
        <v>0</v>
      </c>
      <c r="AD1602" s="20">
        <v>0</v>
      </c>
      <c r="AE1602" s="20">
        <v>0</v>
      </c>
      <c r="AF1602" s="24">
        <v>100</v>
      </c>
      <c r="AG1602" s="24">
        <v>0</v>
      </c>
      <c r="AH1602" s="24">
        <v>1</v>
      </c>
      <c r="AI1602" s="24">
        <v>100</v>
      </c>
      <c r="AJ1602" s="24">
        <v>0</v>
      </c>
      <c r="AK1602" s="24">
        <v>1</v>
      </c>
      <c r="AL1602" s="24">
        <v>0.5</v>
      </c>
      <c r="AM1602" s="24">
        <v>0.5</v>
      </c>
      <c r="AN1602" s="24">
        <v>0</v>
      </c>
      <c r="AO1602" s="24">
        <v>0</v>
      </c>
      <c r="AP1602" s="24">
        <v>0</v>
      </c>
      <c r="AQ1602" s="24">
        <v>0.01</v>
      </c>
      <c r="AR1602" s="24">
        <v>0.01</v>
      </c>
      <c r="AS1602" s="24">
        <v>0</v>
      </c>
      <c r="AT1602" s="24">
        <v>0</v>
      </c>
      <c r="AU1602" s="24">
        <v>0</v>
      </c>
      <c r="AV1602" s="24">
        <v>0</v>
      </c>
      <c r="AW1602" s="24">
        <v>0.2</v>
      </c>
      <c r="AX1602" s="24">
        <v>0</v>
      </c>
      <c r="AY1602" s="24">
        <v>0</v>
      </c>
      <c r="AZ1602" s="24">
        <v>0</v>
      </c>
      <c r="BA1602" s="24">
        <v>0.04</v>
      </c>
      <c r="BB1602" s="24">
        <v>0</v>
      </c>
      <c r="BC1602" s="22">
        <v>0.05</v>
      </c>
      <c r="BD1602" s="22">
        <v>0.05</v>
      </c>
      <c r="BE1602" s="24">
        <v>7.4999999999999997E-2</v>
      </c>
      <c r="BF1602" s="24">
        <v>5.0000000000000001E-3</v>
      </c>
      <c r="BG1602" s="24">
        <v>0</v>
      </c>
      <c r="BH1602" s="24">
        <v>0</v>
      </c>
      <c r="BI1602" s="24">
        <v>0</v>
      </c>
      <c r="BJ1602" s="24">
        <v>1.8749999999999999E-2</v>
      </c>
      <c r="BK1602" s="24">
        <v>1.25E-3</v>
      </c>
      <c r="BL1602" s="24">
        <v>0</v>
      </c>
      <c r="BM1602" s="24">
        <v>0</v>
      </c>
      <c r="BN1602" s="24">
        <v>0</v>
      </c>
      <c r="BO1602" s="24">
        <v>0.1</v>
      </c>
      <c r="BP1602" s="24">
        <v>0.1</v>
      </c>
      <c r="BQ1602" s="24">
        <v>0</v>
      </c>
      <c r="BR1602" s="24">
        <v>0</v>
      </c>
      <c r="BS1602" s="24">
        <v>0</v>
      </c>
      <c r="BT1602" s="24">
        <v>0.04</v>
      </c>
      <c r="BU1602" s="29">
        <v>0.2</v>
      </c>
      <c r="BV1602" s="23">
        <f>BT1602/(BT1602+BU1602)</f>
        <v>0.16666666666666666</v>
      </c>
      <c r="BW1602" s="23">
        <f>SQRT((BT1602*BU1602)/((BT1602+BU1602)^2*(BT1602+BU1602+1)))</f>
        <v>0.33467472037604118</v>
      </c>
      <c r="BX1602" s="30">
        <v>0.1</v>
      </c>
      <c r="BY1602" s="30">
        <v>0.7</v>
      </c>
      <c r="BZ1602" s="30">
        <v>0.1</v>
      </c>
      <c r="CA1602" s="30">
        <v>0.1</v>
      </c>
      <c r="CB1602" s="28" t="s">
        <v>83</v>
      </c>
      <c r="CC1602" s="24">
        <v>600</v>
      </c>
    </row>
    <row r="1603" spans="1:81" s="24" customFormat="1" x14ac:dyDescent="0.2">
      <c r="A1603" s="30">
        <f t="shared" si="24"/>
        <v>1602</v>
      </c>
      <c r="B1603" s="30">
        <v>100</v>
      </c>
      <c r="C1603" s="30">
        <v>100</v>
      </c>
      <c r="D1603" s="24">
        <v>5</v>
      </c>
      <c r="E1603" s="24">
        <v>5</v>
      </c>
      <c r="F1603" s="19" t="s">
        <v>80</v>
      </c>
      <c r="G1603" s="19">
        <f>IF(F1603="rectangle",B1603*C1603,IF(F1603="hook",B1603*C1603-(D1603*E1603),IF(F1603="eight",B1603*C1603-2*(D1603*E1603),IF(F1603="tee",B1603*C1603-2*(D1603*E1603),IF(F1603="cross",B1603*C1603-4*(D1603*E1603),"ERROR")))))</f>
        <v>10000</v>
      </c>
      <c r="H1603" s="19" t="s">
        <v>85</v>
      </c>
      <c r="I1603" s="19">
        <f>B1603/C1603</f>
        <v>1</v>
      </c>
      <c r="J1603" s="22">
        <v>1</v>
      </c>
      <c r="K1603" s="24">
        <v>125</v>
      </c>
      <c r="L1603" s="24">
        <v>4</v>
      </c>
      <c r="M1603" s="25">
        <v>6</v>
      </c>
      <c r="N1603" s="22">
        <f>M1603/4</f>
        <v>1.5</v>
      </c>
      <c r="O1603" s="19">
        <f>M1603/N1603</f>
        <v>4</v>
      </c>
      <c r="P1603" s="26">
        <v>30</v>
      </c>
      <c r="Q1603" s="30">
        <f>P1603</f>
        <v>30</v>
      </c>
      <c r="R1603" s="20">
        <f>AA1603/V1603</f>
        <v>100</v>
      </c>
      <c r="S1603" s="27">
        <v>30</v>
      </c>
      <c r="T1603" s="30">
        <f>S1603</f>
        <v>30</v>
      </c>
      <c r="U1603" s="20">
        <f>AB1603/W1603</f>
        <v>100</v>
      </c>
      <c r="V1603" s="19">
        <f>ROUND((Q1603/100)*G1603,0)</f>
        <v>3000</v>
      </c>
      <c r="W1603" s="19">
        <f>ROUND(((T1603/100)*G1603)/J1603,0)</f>
        <v>3000</v>
      </c>
      <c r="X1603" s="19">
        <v>0</v>
      </c>
      <c r="Y1603" s="19">
        <v>0</v>
      </c>
      <c r="Z1603" s="19">
        <v>0</v>
      </c>
      <c r="AA1603" s="20">
        <f>G1603*P1603</f>
        <v>300000</v>
      </c>
      <c r="AB1603" s="20">
        <f>(G1603*S1603)/J1603</f>
        <v>300000</v>
      </c>
      <c r="AC1603" s="20">
        <v>0</v>
      </c>
      <c r="AD1603" s="20">
        <v>0</v>
      </c>
      <c r="AE1603" s="20">
        <v>0</v>
      </c>
      <c r="AF1603" s="24">
        <v>100</v>
      </c>
      <c r="AG1603" s="24">
        <v>0</v>
      </c>
      <c r="AH1603" s="24">
        <v>1</v>
      </c>
      <c r="AI1603" s="24">
        <v>100</v>
      </c>
      <c r="AJ1603" s="24">
        <v>0</v>
      </c>
      <c r="AK1603" s="24">
        <v>1</v>
      </c>
      <c r="AL1603" s="24">
        <v>0.5</v>
      </c>
      <c r="AM1603" s="24">
        <v>0.5</v>
      </c>
      <c r="AN1603" s="24">
        <v>0</v>
      </c>
      <c r="AO1603" s="24">
        <v>0</v>
      </c>
      <c r="AP1603" s="24">
        <v>0</v>
      </c>
      <c r="AQ1603" s="24">
        <v>0.01</v>
      </c>
      <c r="AR1603" s="24">
        <v>0.01</v>
      </c>
      <c r="AS1603" s="24">
        <v>0</v>
      </c>
      <c r="AT1603" s="24">
        <v>0</v>
      </c>
      <c r="AU1603" s="24">
        <v>0</v>
      </c>
      <c r="AV1603" s="24">
        <v>0</v>
      </c>
      <c r="AW1603" s="24">
        <v>0.2</v>
      </c>
      <c r="AX1603" s="24">
        <v>0</v>
      </c>
      <c r="AY1603" s="24">
        <v>0</v>
      </c>
      <c r="AZ1603" s="24">
        <v>0</v>
      </c>
      <c r="BA1603" s="24">
        <v>0.04</v>
      </c>
      <c r="BB1603" s="24">
        <v>0</v>
      </c>
      <c r="BC1603" s="22">
        <v>0.05</v>
      </c>
      <c r="BD1603" s="22">
        <v>0.05</v>
      </c>
      <c r="BE1603" s="24">
        <v>7.4999999999999997E-2</v>
      </c>
      <c r="BF1603" s="24">
        <v>5.0000000000000001E-3</v>
      </c>
      <c r="BG1603" s="24">
        <v>0</v>
      </c>
      <c r="BH1603" s="24">
        <v>0</v>
      </c>
      <c r="BI1603" s="24">
        <v>0</v>
      </c>
      <c r="BJ1603" s="24">
        <v>1.8749999999999999E-2</v>
      </c>
      <c r="BK1603" s="24">
        <v>1.25E-3</v>
      </c>
      <c r="BL1603" s="24">
        <v>0</v>
      </c>
      <c r="BM1603" s="24">
        <v>0</v>
      </c>
      <c r="BN1603" s="24">
        <v>0</v>
      </c>
      <c r="BO1603" s="24">
        <v>0.1</v>
      </c>
      <c r="BP1603" s="24">
        <v>0.1</v>
      </c>
      <c r="BQ1603" s="24">
        <v>0</v>
      </c>
      <c r="BR1603" s="24">
        <v>0</v>
      </c>
      <c r="BS1603" s="24">
        <v>0</v>
      </c>
      <c r="BT1603" s="24">
        <v>0.04</v>
      </c>
      <c r="BU1603" s="29">
        <v>0.1</v>
      </c>
      <c r="BV1603" s="23">
        <f>BT1603/(BT1603+BU1603)</f>
        <v>0.2857142857142857</v>
      </c>
      <c r="BW1603" s="23">
        <f>SQRT((BT1603*BU1603)/((BT1603+BU1603)^2*(BT1603+BU1603+1)))</f>
        <v>0.42310634125649449</v>
      </c>
      <c r="BX1603" s="30">
        <v>0.1</v>
      </c>
      <c r="BY1603" s="30">
        <v>0.7</v>
      </c>
      <c r="BZ1603" s="30">
        <v>0.1</v>
      </c>
      <c r="CA1603" s="30">
        <v>0.1</v>
      </c>
      <c r="CB1603" s="28" t="s">
        <v>83</v>
      </c>
      <c r="CC1603" s="24">
        <v>600</v>
      </c>
    </row>
    <row r="1604" spans="1:81" s="24" customFormat="1" x14ac:dyDescent="0.2">
      <c r="A1604" s="30">
        <f t="shared" ref="A1604:A1667" si="25">A1603+1</f>
        <v>1603</v>
      </c>
      <c r="B1604" s="30">
        <v>20</v>
      </c>
      <c r="C1604" s="30">
        <v>20</v>
      </c>
      <c r="D1604" s="24">
        <v>5</v>
      </c>
      <c r="E1604" s="24">
        <v>5</v>
      </c>
      <c r="F1604" s="19" t="s">
        <v>80</v>
      </c>
      <c r="G1604" s="19">
        <f>IF(F1604="rectangle",B1604*C1604,IF(F1604="hook",B1604*C1604-(D1604*E1604),IF(F1604="eight",B1604*C1604-2*(D1604*E1604),IF(F1604="tee",B1604*C1604-2*(D1604*E1604),IF(F1604="cross",B1604*C1604-4*(D1604*E1604),"ERROR")))))</f>
        <v>400</v>
      </c>
      <c r="H1604" s="19" t="s">
        <v>84</v>
      </c>
      <c r="I1604" s="19">
        <f>B1604/C1604</f>
        <v>1</v>
      </c>
      <c r="J1604" s="22">
        <v>1</v>
      </c>
      <c r="K1604" s="24">
        <v>125</v>
      </c>
      <c r="L1604" s="24">
        <v>4</v>
      </c>
      <c r="M1604" s="25">
        <v>6</v>
      </c>
      <c r="N1604" s="22">
        <f>M1604/4</f>
        <v>1.5</v>
      </c>
      <c r="O1604" s="19">
        <f>M1604/N1604</f>
        <v>4</v>
      </c>
      <c r="P1604" s="26">
        <v>30</v>
      </c>
      <c r="Q1604" s="30">
        <f>P1604</f>
        <v>30</v>
      </c>
      <c r="R1604" s="20">
        <f>AA1604/V1604</f>
        <v>100</v>
      </c>
      <c r="S1604" s="27">
        <v>5</v>
      </c>
      <c r="T1604" s="30">
        <f>S1604</f>
        <v>5</v>
      </c>
      <c r="U1604" s="20">
        <f>AB1604/W1604</f>
        <v>100</v>
      </c>
      <c r="V1604" s="19">
        <f>ROUND((Q1604/100)*G1604,0)</f>
        <v>120</v>
      </c>
      <c r="W1604" s="19">
        <f>ROUND(((T1604/100)*G1604)/J1604,0)</f>
        <v>20</v>
      </c>
      <c r="X1604" s="19">
        <v>0</v>
      </c>
      <c r="Y1604" s="19">
        <v>0</v>
      </c>
      <c r="Z1604" s="19">
        <v>0</v>
      </c>
      <c r="AA1604" s="20">
        <f>G1604*P1604</f>
        <v>12000</v>
      </c>
      <c r="AB1604" s="20">
        <f>(G1604*S1604)/J1604</f>
        <v>2000</v>
      </c>
      <c r="AC1604" s="20">
        <v>0</v>
      </c>
      <c r="AD1604" s="20">
        <v>0</v>
      </c>
      <c r="AE1604" s="20">
        <v>0</v>
      </c>
      <c r="AF1604" s="24">
        <v>100</v>
      </c>
      <c r="AG1604" s="24">
        <v>0</v>
      </c>
      <c r="AH1604" s="24">
        <v>1</v>
      </c>
      <c r="AI1604" s="24">
        <v>100</v>
      </c>
      <c r="AJ1604" s="24">
        <v>0</v>
      </c>
      <c r="AK1604" s="24">
        <v>1</v>
      </c>
      <c r="AL1604" s="24">
        <v>0.5</v>
      </c>
      <c r="AM1604" s="24">
        <v>0.5</v>
      </c>
      <c r="AN1604" s="24">
        <v>0</v>
      </c>
      <c r="AO1604" s="24">
        <v>0</v>
      </c>
      <c r="AP1604" s="24">
        <v>0</v>
      </c>
      <c r="AQ1604" s="24">
        <v>0.01</v>
      </c>
      <c r="AR1604" s="24">
        <v>0.01</v>
      </c>
      <c r="AS1604" s="24">
        <v>0</v>
      </c>
      <c r="AT1604" s="24">
        <v>0</v>
      </c>
      <c r="AU1604" s="24">
        <v>0</v>
      </c>
      <c r="AV1604" s="24">
        <v>0</v>
      </c>
      <c r="AW1604" s="24">
        <v>0.2</v>
      </c>
      <c r="AX1604" s="24">
        <v>0</v>
      </c>
      <c r="AY1604" s="24">
        <v>0</v>
      </c>
      <c r="AZ1604" s="24">
        <v>0</v>
      </c>
      <c r="BA1604" s="24">
        <v>0.04</v>
      </c>
      <c r="BB1604" s="24">
        <v>0</v>
      </c>
      <c r="BC1604" s="22">
        <v>0.05</v>
      </c>
      <c r="BD1604" s="22">
        <v>0.05</v>
      </c>
      <c r="BE1604" s="24">
        <v>7.4999999999999997E-2</v>
      </c>
      <c r="BF1604" s="24">
        <v>5.0000000000000001E-3</v>
      </c>
      <c r="BG1604" s="24">
        <v>0</v>
      </c>
      <c r="BH1604" s="24">
        <v>0</v>
      </c>
      <c r="BI1604" s="24">
        <v>0</v>
      </c>
      <c r="BJ1604" s="24">
        <v>1.8749999999999999E-2</v>
      </c>
      <c r="BK1604" s="24">
        <v>1.25E-3</v>
      </c>
      <c r="BL1604" s="24">
        <v>0</v>
      </c>
      <c r="BM1604" s="24">
        <v>0</v>
      </c>
      <c r="BN1604" s="24">
        <v>0</v>
      </c>
      <c r="BO1604" s="24">
        <v>0.1</v>
      </c>
      <c r="BP1604" s="24">
        <v>0.1</v>
      </c>
      <c r="BQ1604" s="24">
        <v>0</v>
      </c>
      <c r="BR1604" s="24">
        <v>0</v>
      </c>
      <c r="BS1604" s="24">
        <v>0</v>
      </c>
      <c r="BT1604" s="24">
        <v>0.04</v>
      </c>
      <c r="BU1604" s="29">
        <v>4</v>
      </c>
      <c r="BV1604" s="23">
        <f>BT1604/(BT1604+BU1604)</f>
        <v>9.9009900990099011E-3</v>
      </c>
      <c r="BW1604" s="23">
        <f>SQRT((BT1604*BU1604)/((BT1604+BU1604)^2*(BT1604+BU1604+1)))</f>
        <v>4.410251516706673E-2</v>
      </c>
      <c r="BX1604" s="30">
        <v>0.1</v>
      </c>
      <c r="BY1604" s="30">
        <v>0.7</v>
      </c>
      <c r="BZ1604" s="30">
        <v>0.1</v>
      </c>
      <c r="CA1604" s="30">
        <v>0.1</v>
      </c>
      <c r="CB1604" s="28" t="s">
        <v>83</v>
      </c>
      <c r="CC1604" s="24">
        <v>600</v>
      </c>
    </row>
    <row r="1605" spans="1:81" s="24" customFormat="1" x14ac:dyDescent="0.2">
      <c r="A1605" s="30">
        <f t="shared" si="25"/>
        <v>1604</v>
      </c>
      <c r="B1605" s="30">
        <v>20</v>
      </c>
      <c r="C1605" s="30">
        <v>20</v>
      </c>
      <c r="D1605" s="24">
        <v>5</v>
      </c>
      <c r="E1605" s="24">
        <v>5</v>
      </c>
      <c r="F1605" s="19" t="s">
        <v>80</v>
      </c>
      <c r="G1605" s="19">
        <f>IF(F1605="rectangle",B1605*C1605,IF(F1605="hook",B1605*C1605-(D1605*E1605),IF(F1605="eight",B1605*C1605-2*(D1605*E1605),IF(F1605="tee",B1605*C1605-2*(D1605*E1605),IF(F1605="cross",B1605*C1605-4*(D1605*E1605),"ERROR")))))</f>
        <v>400</v>
      </c>
      <c r="H1605" s="19" t="s">
        <v>84</v>
      </c>
      <c r="I1605" s="19">
        <f>B1605/C1605</f>
        <v>1</v>
      </c>
      <c r="J1605" s="22">
        <v>1</v>
      </c>
      <c r="K1605" s="24">
        <v>125</v>
      </c>
      <c r="L1605" s="24">
        <v>4</v>
      </c>
      <c r="M1605" s="25">
        <v>6</v>
      </c>
      <c r="N1605" s="22">
        <f>M1605/4</f>
        <v>1.5</v>
      </c>
      <c r="O1605" s="19">
        <f>M1605/N1605</f>
        <v>4</v>
      </c>
      <c r="P1605" s="26">
        <v>30</v>
      </c>
      <c r="Q1605" s="30">
        <f>P1605</f>
        <v>30</v>
      </c>
      <c r="R1605" s="20">
        <f>AA1605/V1605</f>
        <v>100</v>
      </c>
      <c r="S1605" s="27">
        <v>5</v>
      </c>
      <c r="T1605" s="30">
        <f>S1605</f>
        <v>5</v>
      </c>
      <c r="U1605" s="20">
        <f>AB1605/W1605</f>
        <v>100</v>
      </c>
      <c r="V1605" s="19">
        <f>ROUND((Q1605/100)*G1605,0)</f>
        <v>120</v>
      </c>
      <c r="W1605" s="19">
        <f>ROUND(((T1605/100)*G1605)/J1605,0)</f>
        <v>20</v>
      </c>
      <c r="X1605" s="19">
        <v>0</v>
      </c>
      <c r="Y1605" s="19">
        <v>0</v>
      </c>
      <c r="Z1605" s="19">
        <v>0</v>
      </c>
      <c r="AA1605" s="20">
        <f>G1605*P1605</f>
        <v>12000</v>
      </c>
      <c r="AB1605" s="20">
        <f>(G1605*S1605)/J1605</f>
        <v>2000</v>
      </c>
      <c r="AC1605" s="20">
        <v>0</v>
      </c>
      <c r="AD1605" s="20">
        <v>0</v>
      </c>
      <c r="AE1605" s="20">
        <v>0</v>
      </c>
      <c r="AF1605" s="24">
        <v>100</v>
      </c>
      <c r="AG1605" s="24">
        <v>0</v>
      </c>
      <c r="AH1605" s="24">
        <v>1</v>
      </c>
      <c r="AI1605" s="24">
        <v>100</v>
      </c>
      <c r="AJ1605" s="24">
        <v>0</v>
      </c>
      <c r="AK1605" s="24">
        <v>1</v>
      </c>
      <c r="AL1605" s="24">
        <v>0.5</v>
      </c>
      <c r="AM1605" s="24">
        <v>0.5</v>
      </c>
      <c r="AN1605" s="24">
        <v>0</v>
      </c>
      <c r="AO1605" s="24">
        <v>0</v>
      </c>
      <c r="AP1605" s="24">
        <v>0</v>
      </c>
      <c r="AQ1605" s="24">
        <v>0.01</v>
      </c>
      <c r="AR1605" s="24">
        <v>0.01</v>
      </c>
      <c r="AS1605" s="24">
        <v>0</v>
      </c>
      <c r="AT1605" s="24">
        <v>0</v>
      </c>
      <c r="AU1605" s="24">
        <v>0</v>
      </c>
      <c r="AV1605" s="24">
        <v>0</v>
      </c>
      <c r="AW1605" s="24">
        <v>0.2</v>
      </c>
      <c r="AX1605" s="24">
        <v>0</v>
      </c>
      <c r="AY1605" s="24">
        <v>0</v>
      </c>
      <c r="AZ1605" s="24">
        <v>0</v>
      </c>
      <c r="BA1605" s="24">
        <v>0.04</v>
      </c>
      <c r="BB1605" s="24">
        <v>0</v>
      </c>
      <c r="BC1605" s="22">
        <v>0.05</v>
      </c>
      <c r="BD1605" s="22">
        <v>0.05</v>
      </c>
      <c r="BE1605" s="24">
        <v>7.4999999999999997E-2</v>
      </c>
      <c r="BF1605" s="24">
        <v>5.0000000000000001E-3</v>
      </c>
      <c r="BG1605" s="24">
        <v>0</v>
      </c>
      <c r="BH1605" s="24">
        <v>0</v>
      </c>
      <c r="BI1605" s="24">
        <v>0</v>
      </c>
      <c r="BJ1605" s="24">
        <v>1.8749999999999999E-2</v>
      </c>
      <c r="BK1605" s="24">
        <v>1.25E-3</v>
      </c>
      <c r="BL1605" s="24">
        <v>0</v>
      </c>
      <c r="BM1605" s="24">
        <v>0</v>
      </c>
      <c r="BN1605" s="24">
        <v>0</v>
      </c>
      <c r="BO1605" s="24">
        <v>0.1</v>
      </c>
      <c r="BP1605" s="24">
        <v>0.1</v>
      </c>
      <c r="BQ1605" s="24">
        <v>0</v>
      </c>
      <c r="BR1605" s="24">
        <v>0</v>
      </c>
      <c r="BS1605" s="24">
        <v>0</v>
      </c>
      <c r="BT1605" s="24">
        <v>0.04</v>
      </c>
      <c r="BU1605" s="29">
        <v>0.2</v>
      </c>
      <c r="BV1605" s="23">
        <f>BT1605/(BT1605+BU1605)</f>
        <v>0.16666666666666666</v>
      </c>
      <c r="BW1605" s="23">
        <f>SQRT((BT1605*BU1605)/((BT1605+BU1605)^2*(BT1605+BU1605+1)))</f>
        <v>0.33467472037604118</v>
      </c>
      <c r="BX1605" s="30">
        <v>0.1</v>
      </c>
      <c r="BY1605" s="30">
        <v>0.7</v>
      </c>
      <c r="BZ1605" s="30">
        <v>0.1</v>
      </c>
      <c r="CA1605" s="30">
        <v>0.1</v>
      </c>
      <c r="CB1605" s="28" t="s">
        <v>83</v>
      </c>
      <c r="CC1605" s="24">
        <v>600</v>
      </c>
    </row>
    <row r="1606" spans="1:81" s="24" customFormat="1" x14ac:dyDescent="0.2">
      <c r="A1606" s="30">
        <f t="shared" si="25"/>
        <v>1605</v>
      </c>
      <c r="B1606" s="30">
        <v>20</v>
      </c>
      <c r="C1606" s="30">
        <v>20</v>
      </c>
      <c r="D1606" s="24">
        <v>5</v>
      </c>
      <c r="E1606" s="24">
        <v>5</v>
      </c>
      <c r="F1606" s="19" t="s">
        <v>80</v>
      </c>
      <c r="G1606" s="19">
        <f>IF(F1606="rectangle",B1606*C1606,IF(F1606="hook",B1606*C1606-(D1606*E1606),IF(F1606="eight",B1606*C1606-2*(D1606*E1606),IF(F1606="tee",B1606*C1606-2*(D1606*E1606),IF(F1606="cross",B1606*C1606-4*(D1606*E1606),"ERROR")))))</f>
        <v>400</v>
      </c>
      <c r="H1606" s="19" t="s">
        <v>84</v>
      </c>
      <c r="I1606" s="19">
        <f>B1606/C1606</f>
        <v>1</v>
      </c>
      <c r="J1606" s="22">
        <v>1</v>
      </c>
      <c r="K1606" s="24">
        <v>125</v>
      </c>
      <c r="L1606" s="24">
        <v>4</v>
      </c>
      <c r="M1606" s="25">
        <v>6</v>
      </c>
      <c r="N1606" s="22">
        <f>M1606/4</f>
        <v>1.5</v>
      </c>
      <c r="O1606" s="19">
        <f>M1606/N1606</f>
        <v>4</v>
      </c>
      <c r="P1606" s="26">
        <v>30</v>
      </c>
      <c r="Q1606" s="30">
        <f>P1606</f>
        <v>30</v>
      </c>
      <c r="R1606" s="20">
        <f>AA1606/V1606</f>
        <v>100</v>
      </c>
      <c r="S1606" s="27">
        <v>5</v>
      </c>
      <c r="T1606" s="30">
        <f>S1606</f>
        <v>5</v>
      </c>
      <c r="U1606" s="20">
        <f>AB1606/W1606</f>
        <v>100</v>
      </c>
      <c r="V1606" s="19">
        <f>ROUND((Q1606/100)*G1606,0)</f>
        <v>120</v>
      </c>
      <c r="W1606" s="19">
        <f>ROUND(((T1606/100)*G1606)/J1606,0)</f>
        <v>20</v>
      </c>
      <c r="X1606" s="19">
        <v>0</v>
      </c>
      <c r="Y1606" s="19">
        <v>0</v>
      </c>
      <c r="Z1606" s="19">
        <v>0</v>
      </c>
      <c r="AA1606" s="20">
        <f>G1606*P1606</f>
        <v>12000</v>
      </c>
      <c r="AB1606" s="20">
        <f>(G1606*S1606)/J1606</f>
        <v>2000</v>
      </c>
      <c r="AC1606" s="20">
        <v>0</v>
      </c>
      <c r="AD1606" s="20">
        <v>0</v>
      </c>
      <c r="AE1606" s="20">
        <v>0</v>
      </c>
      <c r="AF1606" s="24">
        <v>100</v>
      </c>
      <c r="AG1606" s="24">
        <v>0</v>
      </c>
      <c r="AH1606" s="24">
        <v>1</v>
      </c>
      <c r="AI1606" s="24">
        <v>100</v>
      </c>
      <c r="AJ1606" s="24">
        <v>0</v>
      </c>
      <c r="AK1606" s="24">
        <v>1</v>
      </c>
      <c r="AL1606" s="24">
        <v>0.5</v>
      </c>
      <c r="AM1606" s="24">
        <v>0.5</v>
      </c>
      <c r="AN1606" s="24">
        <v>0</v>
      </c>
      <c r="AO1606" s="24">
        <v>0</v>
      </c>
      <c r="AP1606" s="24">
        <v>0</v>
      </c>
      <c r="AQ1606" s="24">
        <v>0.01</v>
      </c>
      <c r="AR1606" s="24">
        <v>0.01</v>
      </c>
      <c r="AS1606" s="24">
        <v>0</v>
      </c>
      <c r="AT1606" s="24">
        <v>0</v>
      </c>
      <c r="AU1606" s="24">
        <v>0</v>
      </c>
      <c r="AV1606" s="24">
        <v>0</v>
      </c>
      <c r="AW1606" s="24">
        <v>0.2</v>
      </c>
      <c r="AX1606" s="24">
        <v>0</v>
      </c>
      <c r="AY1606" s="24">
        <v>0</v>
      </c>
      <c r="AZ1606" s="24">
        <v>0</v>
      </c>
      <c r="BA1606" s="24">
        <v>0.04</v>
      </c>
      <c r="BB1606" s="24">
        <v>0</v>
      </c>
      <c r="BC1606" s="22">
        <v>0.05</v>
      </c>
      <c r="BD1606" s="22">
        <v>0.05</v>
      </c>
      <c r="BE1606" s="24">
        <v>7.4999999999999997E-2</v>
      </c>
      <c r="BF1606" s="24">
        <v>5.0000000000000001E-3</v>
      </c>
      <c r="BG1606" s="24">
        <v>0</v>
      </c>
      <c r="BH1606" s="24">
        <v>0</v>
      </c>
      <c r="BI1606" s="24">
        <v>0</v>
      </c>
      <c r="BJ1606" s="24">
        <v>1.8749999999999999E-2</v>
      </c>
      <c r="BK1606" s="24">
        <v>1.25E-3</v>
      </c>
      <c r="BL1606" s="24">
        <v>0</v>
      </c>
      <c r="BM1606" s="24">
        <v>0</v>
      </c>
      <c r="BN1606" s="24">
        <v>0</v>
      </c>
      <c r="BO1606" s="24">
        <v>0.1</v>
      </c>
      <c r="BP1606" s="24">
        <v>0.1</v>
      </c>
      <c r="BQ1606" s="24">
        <v>0</v>
      </c>
      <c r="BR1606" s="24">
        <v>0</v>
      </c>
      <c r="BS1606" s="24">
        <v>0</v>
      </c>
      <c r="BT1606" s="24">
        <v>0.04</v>
      </c>
      <c r="BU1606" s="29">
        <v>0.1</v>
      </c>
      <c r="BV1606" s="23">
        <f>BT1606/(BT1606+BU1606)</f>
        <v>0.2857142857142857</v>
      </c>
      <c r="BW1606" s="23">
        <f>SQRT((BT1606*BU1606)/((BT1606+BU1606)^2*(BT1606+BU1606+1)))</f>
        <v>0.42310634125649449</v>
      </c>
      <c r="BX1606" s="30">
        <v>0.1</v>
      </c>
      <c r="BY1606" s="30">
        <v>0.7</v>
      </c>
      <c r="BZ1606" s="30">
        <v>0.1</v>
      </c>
      <c r="CA1606" s="30">
        <v>0.1</v>
      </c>
      <c r="CB1606" s="28" t="s">
        <v>83</v>
      </c>
      <c r="CC1606" s="24">
        <v>600</v>
      </c>
    </row>
    <row r="1607" spans="1:81" s="24" customFormat="1" x14ac:dyDescent="0.2">
      <c r="A1607" s="30">
        <f t="shared" si="25"/>
        <v>1606</v>
      </c>
      <c r="B1607" s="30">
        <v>20</v>
      </c>
      <c r="C1607" s="30">
        <v>20</v>
      </c>
      <c r="D1607" s="24">
        <v>5</v>
      </c>
      <c r="E1607" s="24">
        <v>5</v>
      </c>
      <c r="F1607" s="19" t="s">
        <v>80</v>
      </c>
      <c r="G1607" s="19">
        <f>IF(F1607="rectangle",B1607*C1607,IF(F1607="hook",B1607*C1607-(D1607*E1607),IF(F1607="eight",B1607*C1607-2*(D1607*E1607),IF(F1607="tee",B1607*C1607-2*(D1607*E1607),IF(F1607="cross",B1607*C1607-4*(D1607*E1607),"ERROR")))))</f>
        <v>400</v>
      </c>
      <c r="H1607" s="19" t="s">
        <v>84</v>
      </c>
      <c r="I1607" s="19">
        <f>B1607/C1607</f>
        <v>1</v>
      </c>
      <c r="J1607" s="22">
        <v>1</v>
      </c>
      <c r="K1607" s="24">
        <v>125</v>
      </c>
      <c r="L1607" s="24">
        <v>4</v>
      </c>
      <c r="M1607" s="25">
        <v>6</v>
      </c>
      <c r="N1607" s="22">
        <f>M1607/4</f>
        <v>1.5</v>
      </c>
      <c r="O1607" s="19">
        <f>M1607/N1607</f>
        <v>4</v>
      </c>
      <c r="P1607" s="26">
        <v>30</v>
      </c>
      <c r="Q1607" s="30">
        <f>P1607</f>
        <v>30</v>
      </c>
      <c r="R1607" s="20">
        <f>AA1607/V1607</f>
        <v>100</v>
      </c>
      <c r="S1607" s="27">
        <v>15</v>
      </c>
      <c r="T1607" s="30">
        <f>S1607</f>
        <v>15</v>
      </c>
      <c r="U1607" s="20">
        <f>AB1607/W1607</f>
        <v>100</v>
      </c>
      <c r="V1607" s="19">
        <f>ROUND((Q1607/100)*G1607,0)</f>
        <v>120</v>
      </c>
      <c r="W1607" s="19">
        <f>ROUND(((T1607/100)*G1607)/J1607,0)</f>
        <v>60</v>
      </c>
      <c r="X1607" s="19">
        <v>0</v>
      </c>
      <c r="Y1607" s="19">
        <v>0</v>
      </c>
      <c r="Z1607" s="19">
        <v>0</v>
      </c>
      <c r="AA1607" s="20">
        <f>G1607*P1607</f>
        <v>12000</v>
      </c>
      <c r="AB1607" s="20">
        <f>(G1607*S1607)/J1607</f>
        <v>6000</v>
      </c>
      <c r="AC1607" s="20">
        <v>0</v>
      </c>
      <c r="AD1607" s="20">
        <v>0</v>
      </c>
      <c r="AE1607" s="20">
        <v>0</v>
      </c>
      <c r="AF1607" s="24">
        <v>100</v>
      </c>
      <c r="AG1607" s="24">
        <v>0</v>
      </c>
      <c r="AH1607" s="24">
        <v>1</v>
      </c>
      <c r="AI1607" s="24">
        <v>100</v>
      </c>
      <c r="AJ1607" s="24">
        <v>0</v>
      </c>
      <c r="AK1607" s="24">
        <v>1</v>
      </c>
      <c r="AL1607" s="24">
        <v>0.5</v>
      </c>
      <c r="AM1607" s="24">
        <v>0.5</v>
      </c>
      <c r="AN1607" s="24">
        <v>0</v>
      </c>
      <c r="AO1607" s="24">
        <v>0</v>
      </c>
      <c r="AP1607" s="24">
        <v>0</v>
      </c>
      <c r="AQ1607" s="24">
        <v>0.01</v>
      </c>
      <c r="AR1607" s="24">
        <v>0.01</v>
      </c>
      <c r="AS1607" s="24">
        <v>0</v>
      </c>
      <c r="AT1607" s="24">
        <v>0</v>
      </c>
      <c r="AU1607" s="24">
        <v>0</v>
      </c>
      <c r="AV1607" s="24">
        <v>0</v>
      </c>
      <c r="AW1607" s="24">
        <v>0.2</v>
      </c>
      <c r="AX1607" s="24">
        <v>0</v>
      </c>
      <c r="AY1607" s="24">
        <v>0</v>
      </c>
      <c r="AZ1607" s="24">
        <v>0</v>
      </c>
      <c r="BA1607" s="24">
        <v>0.04</v>
      </c>
      <c r="BB1607" s="24">
        <v>0</v>
      </c>
      <c r="BC1607" s="22">
        <v>0.05</v>
      </c>
      <c r="BD1607" s="22">
        <v>0.05</v>
      </c>
      <c r="BE1607" s="24">
        <v>7.4999999999999997E-2</v>
      </c>
      <c r="BF1607" s="24">
        <v>5.0000000000000001E-3</v>
      </c>
      <c r="BG1607" s="24">
        <v>0</v>
      </c>
      <c r="BH1607" s="24">
        <v>0</v>
      </c>
      <c r="BI1607" s="24">
        <v>0</v>
      </c>
      <c r="BJ1607" s="24">
        <v>1.8749999999999999E-2</v>
      </c>
      <c r="BK1607" s="24">
        <v>1.25E-3</v>
      </c>
      <c r="BL1607" s="24">
        <v>0</v>
      </c>
      <c r="BM1607" s="24">
        <v>0</v>
      </c>
      <c r="BN1607" s="24">
        <v>0</v>
      </c>
      <c r="BO1607" s="24">
        <v>0.1</v>
      </c>
      <c r="BP1607" s="24">
        <v>0.1</v>
      </c>
      <c r="BQ1607" s="24">
        <v>0</v>
      </c>
      <c r="BR1607" s="24">
        <v>0</v>
      </c>
      <c r="BS1607" s="24">
        <v>0</v>
      </c>
      <c r="BT1607" s="24">
        <v>0.04</v>
      </c>
      <c r="BU1607" s="29">
        <v>4</v>
      </c>
      <c r="BV1607" s="23">
        <f>BT1607/(BT1607+BU1607)</f>
        <v>9.9009900990099011E-3</v>
      </c>
      <c r="BW1607" s="23">
        <f>SQRT((BT1607*BU1607)/((BT1607+BU1607)^2*(BT1607+BU1607+1)))</f>
        <v>4.410251516706673E-2</v>
      </c>
      <c r="BX1607" s="30">
        <v>0.1</v>
      </c>
      <c r="BY1607" s="30">
        <v>0.7</v>
      </c>
      <c r="BZ1607" s="30">
        <v>0.1</v>
      </c>
      <c r="CA1607" s="30">
        <v>0.1</v>
      </c>
      <c r="CB1607" s="28" t="s">
        <v>83</v>
      </c>
      <c r="CC1607" s="24">
        <v>600</v>
      </c>
    </row>
    <row r="1608" spans="1:81" s="24" customFormat="1" x14ac:dyDescent="0.2">
      <c r="A1608" s="30">
        <f t="shared" si="25"/>
        <v>1607</v>
      </c>
      <c r="B1608" s="30">
        <v>20</v>
      </c>
      <c r="C1608" s="30">
        <v>20</v>
      </c>
      <c r="D1608" s="24">
        <v>5</v>
      </c>
      <c r="E1608" s="24">
        <v>5</v>
      </c>
      <c r="F1608" s="19" t="s">
        <v>80</v>
      </c>
      <c r="G1608" s="19">
        <f>IF(F1608="rectangle",B1608*C1608,IF(F1608="hook",B1608*C1608-(D1608*E1608),IF(F1608="eight",B1608*C1608-2*(D1608*E1608),IF(F1608="tee",B1608*C1608-2*(D1608*E1608),IF(F1608="cross",B1608*C1608-4*(D1608*E1608),"ERROR")))))</f>
        <v>400</v>
      </c>
      <c r="H1608" s="19" t="s">
        <v>84</v>
      </c>
      <c r="I1608" s="19">
        <f>B1608/C1608</f>
        <v>1</v>
      </c>
      <c r="J1608" s="22">
        <v>1</v>
      </c>
      <c r="K1608" s="24">
        <v>125</v>
      </c>
      <c r="L1608" s="24">
        <v>4</v>
      </c>
      <c r="M1608" s="25">
        <v>6</v>
      </c>
      <c r="N1608" s="22">
        <f>M1608/4</f>
        <v>1.5</v>
      </c>
      <c r="O1608" s="19">
        <f>M1608/N1608</f>
        <v>4</v>
      </c>
      <c r="P1608" s="26">
        <v>30</v>
      </c>
      <c r="Q1608" s="30">
        <f>P1608</f>
        <v>30</v>
      </c>
      <c r="R1608" s="20">
        <f>AA1608/V1608</f>
        <v>100</v>
      </c>
      <c r="S1608" s="27">
        <v>15</v>
      </c>
      <c r="T1608" s="30">
        <f>S1608</f>
        <v>15</v>
      </c>
      <c r="U1608" s="20">
        <f>AB1608/W1608</f>
        <v>100</v>
      </c>
      <c r="V1608" s="19">
        <f>ROUND((Q1608/100)*G1608,0)</f>
        <v>120</v>
      </c>
      <c r="W1608" s="19">
        <f>ROUND(((T1608/100)*G1608)/J1608,0)</f>
        <v>60</v>
      </c>
      <c r="X1608" s="19">
        <v>0</v>
      </c>
      <c r="Y1608" s="19">
        <v>0</v>
      </c>
      <c r="Z1608" s="19">
        <v>0</v>
      </c>
      <c r="AA1608" s="20">
        <f>G1608*P1608</f>
        <v>12000</v>
      </c>
      <c r="AB1608" s="20">
        <f>(G1608*S1608)/J1608</f>
        <v>6000</v>
      </c>
      <c r="AC1608" s="20">
        <v>0</v>
      </c>
      <c r="AD1608" s="20">
        <v>0</v>
      </c>
      <c r="AE1608" s="20">
        <v>0</v>
      </c>
      <c r="AF1608" s="24">
        <v>100</v>
      </c>
      <c r="AG1608" s="24">
        <v>0</v>
      </c>
      <c r="AH1608" s="24">
        <v>1</v>
      </c>
      <c r="AI1608" s="24">
        <v>100</v>
      </c>
      <c r="AJ1608" s="24">
        <v>0</v>
      </c>
      <c r="AK1608" s="24">
        <v>1</v>
      </c>
      <c r="AL1608" s="24">
        <v>0.5</v>
      </c>
      <c r="AM1608" s="24">
        <v>0.5</v>
      </c>
      <c r="AN1608" s="24">
        <v>0</v>
      </c>
      <c r="AO1608" s="24">
        <v>0</v>
      </c>
      <c r="AP1608" s="24">
        <v>0</v>
      </c>
      <c r="AQ1608" s="24">
        <v>0.01</v>
      </c>
      <c r="AR1608" s="24">
        <v>0.01</v>
      </c>
      <c r="AS1608" s="24">
        <v>0</v>
      </c>
      <c r="AT1608" s="24">
        <v>0</v>
      </c>
      <c r="AU1608" s="24">
        <v>0</v>
      </c>
      <c r="AV1608" s="24">
        <v>0</v>
      </c>
      <c r="AW1608" s="24">
        <v>0.2</v>
      </c>
      <c r="AX1608" s="24">
        <v>0</v>
      </c>
      <c r="AY1608" s="24">
        <v>0</v>
      </c>
      <c r="AZ1608" s="24">
        <v>0</v>
      </c>
      <c r="BA1608" s="24">
        <v>0.04</v>
      </c>
      <c r="BB1608" s="24">
        <v>0</v>
      </c>
      <c r="BC1608" s="22">
        <v>0.05</v>
      </c>
      <c r="BD1608" s="22">
        <v>0.05</v>
      </c>
      <c r="BE1608" s="24">
        <v>7.4999999999999997E-2</v>
      </c>
      <c r="BF1608" s="24">
        <v>5.0000000000000001E-3</v>
      </c>
      <c r="BG1608" s="24">
        <v>0</v>
      </c>
      <c r="BH1608" s="24">
        <v>0</v>
      </c>
      <c r="BI1608" s="24">
        <v>0</v>
      </c>
      <c r="BJ1608" s="24">
        <v>1.8749999999999999E-2</v>
      </c>
      <c r="BK1608" s="24">
        <v>1.25E-3</v>
      </c>
      <c r="BL1608" s="24">
        <v>0</v>
      </c>
      <c r="BM1608" s="24">
        <v>0</v>
      </c>
      <c r="BN1608" s="24">
        <v>0</v>
      </c>
      <c r="BO1608" s="24">
        <v>0.1</v>
      </c>
      <c r="BP1608" s="24">
        <v>0.1</v>
      </c>
      <c r="BQ1608" s="24">
        <v>0</v>
      </c>
      <c r="BR1608" s="24">
        <v>0</v>
      </c>
      <c r="BS1608" s="24">
        <v>0</v>
      </c>
      <c r="BT1608" s="24">
        <v>0.04</v>
      </c>
      <c r="BU1608" s="29">
        <v>0.2</v>
      </c>
      <c r="BV1608" s="23">
        <f>BT1608/(BT1608+BU1608)</f>
        <v>0.16666666666666666</v>
      </c>
      <c r="BW1608" s="23">
        <f>SQRT((BT1608*BU1608)/((BT1608+BU1608)^2*(BT1608+BU1608+1)))</f>
        <v>0.33467472037604118</v>
      </c>
      <c r="BX1608" s="30">
        <v>0.1</v>
      </c>
      <c r="BY1608" s="30">
        <v>0.7</v>
      </c>
      <c r="BZ1608" s="30">
        <v>0.1</v>
      </c>
      <c r="CA1608" s="30">
        <v>0.1</v>
      </c>
      <c r="CB1608" s="28" t="s">
        <v>83</v>
      </c>
      <c r="CC1608" s="24">
        <v>600</v>
      </c>
    </row>
    <row r="1609" spans="1:81" s="24" customFormat="1" x14ac:dyDescent="0.2">
      <c r="A1609" s="30">
        <f t="shared" si="25"/>
        <v>1608</v>
      </c>
      <c r="B1609" s="30">
        <v>20</v>
      </c>
      <c r="C1609" s="30">
        <v>20</v>
      </c>
      <c r="D1609" s="24">
        <v>5</v>
      </c>
      <c r="E1609" s="24">
        <v>5</v>
      </c>
      <c r="F1609" s="19" t="s">
        <v>80</v>
      </c>
      <c r="G1609" s="19">
        <f>IF(F1609="rectangle",B1609*C1609,IF(F1609="hook",B1609*C1609-(D1609*E1609),IF(F1609="eight",B1609*C1609-2*(D1609*E1609),IF(F1609="tee",B1609*C1609-2*(D1609*E1609),IF(F1609="cross",B1609*C1609-4*(D1609*E1609),"ERROR")))))</f>
        <v>400</v>
      </c>
      <c r="H1609" s="19" t="s">
        <v>84</v>
      </c>
      <c r="I1609" s="19">
        <f>B1609/C1609</f>
        <v>1</v>
      </c>
      <c r="J1609" s="22">
        <v>1</v>
      </c>
      <c r="K1609" s="24">
        <v>125</v>
      </c>
      <c r="L1609" s="24">
        <v>4</v>
      </c>
      <c r="M1609" s="25">
        <v>6</v>
      </c>
      <c r="N1609" s="22">
        <f>M1609/4</f>
        <v>1.5</v>
      </c>
      <c r="O1609" s="19">
        <f>M1609/N1609</f>
        <v>4</v>
      </c>
      <c r="P1609" s="26">
        <v>30</v>
      </c>
      <c r="Q1609" s="30">
        <f>P1609</f>
        <v>30</v>
      </c>
      <c r="R1609" s="20">
        <f>AA1609/V1609</f>
        <v>100</v>
      </c>
      <c r="S1609" s="27">
        <v>15</v>
      </c>
      <c r="T1609" s="30">
        <f>S1609</f>
        <v>15</v>
      </c>
      <c r="U1609" s="20">
        <f>AB1609/W1609</f>
        <v>100</v>
      </c>
      <c r="V1609" s="19">
        <f>ROUND((Q1609/100)*G1609,0)</f>
        <v>120</v>
      </c>
      <c r="W1609" s="19">
        <f>ROUND(((T1609/100)*G1609)/J1609,0)</f>
        <v>60</v>
      </c>
      <c r="X1609" s="19">
        <v>0</v>
      </c>
      <c r="Y1609" s="19">
        <v>0</v>
      </c>
      <c r="Z1609" s="19">
        <v>0</v>
      </c>
      <c r="AA1609" s="20">
        <f>G1609*P1609</f>
        <v>12000</v>
      </c>
      <c r="AB1609" s="20">
        <f>(G1609*S1609)/J1609</f>
        <v>6000</v>
      </c>
      <c r="AC1609" s="20">
        <v>0</v>
      </c>
      <c r="AD1609" s="20">
        <v>0</v>
      </c>
      <c r="AE1609" s="20">
        <v>0</v>
      </c>
      <c r="AF1609" s="24">
        <v>100</v>
      </c>
      <c r="AG1609" s="24">
        <v>0</v>
      </c>
      <c r="AH1609" s="24">
        <v>1</v>
      </c>
      <c r="AI1609" s="24">
        <v>100</v>
      </c>
      <c r="AJ1609" s="24">
        <v>0</v>
      </c>
      <c r="AK1609" s="24">
        <v>1</v>
      </c>
      <c r="AL1609" s="24">
        <v>0.5</v>
      </c>
      <c r="AM1609" s="24">
        <v>0.5</v>
      </c>
      <c r="AN1609" s="24">
        <v>0</v>
      </c>
      <c r="AO1609" s="24">
        <v>0</v>
      </c>
      <c r="AP1609" s="24">
        <v>0</v>
      </c>
      <c r="AQ1609" s="24">
        <v>0.01</v>
      </c>
      <c r="AR1609" s="24">
        <v>0.01</v>
      </c>
      <c r="AS1609" s="24">
        <v>0</v>
      </c>
      <c r="AT1609" s="24">
        <v>0</v>
      </c>
      <c r="AU1609" s="24">
        <v>0</v>
      </c>
      <c r="AV1609" s="24">
        <v>0</v>
      </c>
      <c r="AW1609" s="24">
        <v>0.2</v>
      </c>
      <c r="AX1609" s="24">
        <v>0</v>
      </c>
      <c r="AY1609" s="24">
        <v>0</v>
      </c>
      <c r="AZ1609" s="24">
        <v>0</v>
      </c>
      <c r="BA1609" s="24">
        <v>0.04</v>
      </c>
      <c r="BB1609" s="24">
        <v>0</v>
      </c>
      <c r="BC1609" s="22">
        <v>0.05</v>
      </c>
      <c r="BD1609" s="22">
        <v>0.05</v>
      </c>
      <c r="BE1609" s="24">
        <v>7.4999999999999997E-2</v>
      </c>
      <c r="BF1609" s="24">
        <v>5.0000000000000001E-3</v>
      </c>
      <c r="BG1609" s="24">
        <v>0</v>
      </c>
      <c r="BH1609" s="24">
        <v>0</v>
      </c>
      <c r="BI1609" s="24">
        <v>0</v>
      </c>
      <c r="BJ1609" s="24">
        <v>1.8749999999999999E-2</v>
      </c>
      <c r="BK1609" s="24">
        <v>1.25E-3</v>
      </c>
      <c r="BL1609" s="24">
        <v>0</v>
      </c>
      <c r="BM1609" s="24">
        <v>0</v>
      </c>
      <c r="BN1609" s="24">
        <v>0</v>
      </c>
      <c r="BO1609" s="24">
        <v>0.1</v>
      </c>
      <c r="BP1609" s="24">
        <v>0.1</v>
      </c>
      <c r="BQ1609" s="24">
        <v>0</v>
      </c>
      <c r="BR1609" s="24">
        <v>0</v>
      </c>
      <c r="BS1609" s="24">
        <v>0</v>
      </c>
      <c r="BT1609" s="24">
        <v>0.04</v>
      </c>
      <c r="BU1609" s="29">
        <v>0.1</v>
      </c>
      <c r="BV1609" s="23">
        <f>BT1609/(BT1609+BU1609)</f>
        <v>0.2857142857142857</v>
      </c>
      <c r="BW1609" s="23">
        <f>SQRT((BT1609*BU1609)/((BT1609+BU1609)^2*(BT1609+BU1609+1)))</f>
        <v>0.42310634125649449</v>
      </c>
      <c r="BX1609" s="30">
        <v>0.1</v>
      </c>
      <c r="BY1609" s="30">
        <v>0.7</v>
      </c>
      <c r="BZ1609" s="30">
        <v>0.1</v>
      </c>
      <c r="CA1609" s="30">
        <v>0.1</v>
      </c>
      <c r="CB1609" s="28" t="s">
        <v>83</v>
      </c>
      <c r="CC1609" s="24">
        <v>600</v>
      </c>
    </row>
    <row r="1610" spans="1:81" s="24" customFormat="1" x14ac:dyDescent="0.2">
      <c r="A1610" s="30">
        <f t="shared" si="25"/>
        <v>1609</v>
      </c>
      <c r="B1610" s="30">
        <v>20</v>
      </c>
      <c r="C1610" s="30">
        <v>20</v>
      </c>
      <c r="D1610" s="24">
        <v>5</v>
      </c>
      <c r="E1610" s="24">
        <v>5</v>
      </c>
      <c r="F1610" s="19" t="s">
        <v>80</v>
      </c>
      <c r="G1610" s="19">
        <f>IF(F1610="rectangle",B1610*C1610,IF(F1610="hook",B1610*C1610-(D1610*E1610),IF(F1610="eight",B1610*C1610-2*(D1610*E1610),IF(F1610="tee",B1610*C1610-2*(D1610*E1610),IF(F1610="cross",B1610*C1610-4*(D1610*E1610),"ERROR")))))</f>
        <v>400</v>
      </c>
      <c r="H1610" s="19" t="s">
        <v>84</v>
      </c>
      <c r="I1610" s="19">
        <f>B1610/C1610</f>
        <v>1</v>
      </c>
      <c r="J1610" s="22">
        <v>1</v>
      </c>
      <c r="K1610" s="24">
        <v>125</v>
      </c>
      <c r="L1610" s="24">
        <v>4</v>
      </c>
      <c r="M1610" s="25">
        <v>6</v>
      </c>
      <c r="N1610" s="22">
        <f>M1610/4</f>
        <v>1.5</v>
      </c>
      <c r="O1610" s="19">
        <f>M1610/N1610</f>
        <v>4</v>
      </c>
      <c r="P1610" s="26">
        <v>30</v>
      </c>
      <c r="Q1610" s="30">
        <f>P1610</f>
        <v>30</v>
      </c>
      <c r="R1610" s="20">
        <f>AA1610/V1610</f>
        <v>100</v>
      </c>
      <c r="S1610" s="27">
        <v>30</v>
      </c>
      <c r="T1610" s="30">
        <f>S1610</f>
        <v>30</v>
      </c>
      <c r="U1610" s="20">
        <f>AB1610/W1610</f>
        <v>100</v>
      </c>
      <c r="V1610" s="19">
        <f>ROUND((Q1610/100)*G1610,0)</f>
        <v>120</v>
      </c>
      <c r="W1610" s="19">
        <f>ROUND(((T1610/100)*G1610)/J1610,0)</f>
        <v>120</v>
      </c>
      <c r="X1610" s="19">
        <v>0</v>
      </c>
      <c r="Y1610" s="19">
        <v>0</v>
      </c>
      <c r="Z1610" s="19">
        <v>0</v>
      </c>
      <c r="AA1610" s="20">
        <f>G1610*P1610</f>
        <v>12000</v>
      </c>
      <c r="AB1610" s="20">
        <f>(G1610*S1610)/J1610</f>
        <v>12000</v>
      </c>
      <c r="AC1610" s="20">
        <v>0</v>
      </c>
      <c r="AD1610" s="20">
        <v>0</v>
      </c>
      <c r="AE1610" s="20">
        <v>0</v>
      </c>
      <c r="AF1610" s="24">
        <v>100</v>
      </c>
      <c r="AG1610" s="24">
        <v>0</v>
      </c>
      <c r="AH1610" s="24">
        <v>1</v>
      </c>
      <c r="AI1610" s="24">
        <v>100</v>
      </c>
      <c r="AJ1610" s="24">
        <v>0</v>
      </c>
      <c r="AK1610" s="24">
        <v>1</v>
      </c>
      <c r="AL1610" s="24">
        <v>0.5</v>
      </c>
      <c r="AM1610" s="24">
        <v>0.5</v>
      </c>
      <c r="AN1610" s="24">
        <v>0</v>
      </c>
      <c r="AO1610" s="24">
        <v>0</v>
      </c>
      <c r="AP1610" s="24">
        <v>0</v>
      </c>
      <c r="AQ1610" s="24">
        <v>0.01</v>
      </c>
      <c r="AR1610" s="24">
        <v>0.01</v>
      </c>
      <c r="AS1610" s="24">
        <v>0</v>
      </c>
      <c r="AT1610" s="24">
        <v>0</v>
      </c>
      <c r="AU1610" s="24">
        <v>0</v>
      </c>
      <c r="AV1610" s="24">
        <v>0</v>
      </c>
      <c r="AW1610" s="24">
        <v>0.2</v>
      </c>
      <c r="AX1610" s="24">
        <v>0</v>
      </c>
      <c r="AY1610" s="24">
        <v>0</v>
      </c>
      <c r="AZ1610" s="24">
        <v>0</v>
      </c>
      <c r="BA1610" s="24">
        <v>0.04</v>
      </c>
      <c r="BB1610" s="24">
        <v>0</v>
      </c>
      <c r="BC1610" s="22">
        <v>0.05</v>
      </c>
      <c r="BD1610" s="22">
        <v>0.05</v>
      </c>
      <c r="BE1610" s="24">
        <v>7.4999999999999997E-2</v>
      </c>
      <c r="BF1610" s="24">
        <v>5.0000000000000001E-3</v>
      </c>
      <c r="BG1610" s="24">
        <v>0</v>
      </c>
      <c r="BH1610" s="24">
        <v>0</v>
      </c>
      <c r="BI1610" s="24">
        <v>0</v>
      </c>
      <c r="BJ1610" s="24">
        <v>1.8749999999999999E-2</v>
      </c>
      <c r="BK1610" s="24">
        <v>1.25E-3</v>
      </c>
      <c r="BL1610" s="24">
        <v>0</v>
      </c>
      <c r="BM1610" s="24">
        <v>0</v>
      </c>
      <c r="BN1610" s="24">
        <v>0</v>
      </c>
      <c r="BO1610" s="24">
        <v>0.1</v>
      </c>
      <c r="BP1610" s="24">
        <v>0.1</v>
      </c>
      <c r="BQ1610" s="24">
        <v>0</v>
      </c>
      <c r="BR1610" s="24">
        <v>0</v>
      </c>
      <c r="BS1610" s="24">
        <v>0</v>
      </c>
      <c r="BT1610" s="24">
        <v>0.04</v>
      </c>
      <c r="BU1610" s="29">
        <v>4</v>
      </c>
      <c r="BV1610" s="23">
        <f>BT1610/(BT1610+BU1610)</f>
        <v>9.9009900990099011E-3</v>
      </c>
      <c r="BW1610" s="23">
        <f>SQRT((BT1610*BU1610)/((BT1610+BU1610)^2*(BT1610+BU1610+1)))</f>
        <v>4.410251516706673E-2</v>
      </c>
      <c r="BX1610" s="30">
        <v>0.1</v>
      </c>
      <c r="BY1610" s="30">
        <v>0.7</v>
      </c>
      <c r="BZ1610" s="30">
        <v>0.1</v>
      </c>
      <c r="CA1610" s="30">
        <v>0.1</v>
      </c>
      <c r="CB1610" s="28" t="s">
        <v>83</v>
      </c>
      <c r="CC1610" s="24">
        <v>600</v>
      </c>
    </row>
    <row r="1611" spans="1:81" s="24" customFormat="1" x14ac:dyDescent="0.2">
      <c r="A1611" s="30">
        <f t="shared" si="25"/>
        <v>1610</v>
      </c>
      <c r="B1611" s="30">
        <v>20</v>
      </c>
      <c r="C1611" s="30">
        <v>20</v>
      </c>
      <c r="D1611" s="24">
        <v>5</v>
      </c>
      <c r="E1611" s="24">
        <v>5</v>
      </c>
      <c r="F1611" s="19" t="s">
        <v>80</v>
      </c>
      <c r="G1611" s="19">
        <f>IF(F1611="rectangle",B1611*C1611,IF(F1611="hook",B1611*C1611-(D1611*E1611),IF(F1611="eight",B1611*C1611-2*(D1611*E1611),IF(F1611="tee",B1611*C1611-2*(D1611*E1611),IF(F1611="cross",B1611*C1611-4*(D1611*E1611),"ERROR")))))</f>
        <v>400</v>
      </c>
      <c r="H1611" s="19" t="s">
        <v>84</v>
      </c>
      <c r="I1611" s="19">
        <f>B1611/C1611</f>
        <v>1</v>
      </c>
      <c r="J1611" s="22">
        <v>1</v>
      </c>
      <c r="K1611" s="24">
        <v>125</v>
      </c>
      <c r="L1611" s="24">
        <v>4</v>
      </c>
      <c r="M1611" s="25">
        <v>6</v>
      </c>
      <c r="N1611" s="22">
        <f>M1611/4</f>
        <v>1.5</v>
      </c>
      <c r="O1611" s="19">
        <f>M1611/N1611</f>
        <v>4</v>
      </c>
      <c r="P1611" s="26">
        <v>30</v>
      </c>
      <c r="Q1611" s="30">
        <f>P1611</f>
        <v>30</v>
      </c>
      <c r="R1611" s="20">
        <f>AA1611/V1611</f>
        <v>100</v>
      </c>
      <c r="S1611" s="27">
        <v>30</v>
      </c>
      <c r="T1611" s="30">
        <f>S1611</f>
        <v>30</v>
      </c>
      <c r="U1611" s="20">
        <f>AB1611/W1611</f>
        <v>100</v>
      </c>
      <c r="V1611" s="19">
        <f>ROUND((Q1611/100)*G1611,0)</f>
        <v>120</v>
      </c>
      <c r="W1611" s="19">
        <f>ROUND(((T1611/100)*G1611)/J1611,0)</f>
        <v>120</v>
      </c>
      <c r="X1611" s="19">
        <v>0</v>
      </c>
      <c r="Y1611" s="19">
        <v>0</v>
      </c>
      <c r="Z1611" s="19">
        <v>0</v>
      </c>
      <c r="AA1611" s="20">
        <f>G1611*P1611</f>
        <v>12000</v>
      </c>
      <c r="AB1611" s="20">
        <f>(G1611*S1611)/J1611</f>
        <v>12000</v>
      </c>
      <c r="AC1611" s="20">
        <v>0</v>
      </c>
      <c r="AD1611" s="20">
        <v>0</v>
      </c>
      <c r="AE1611" s="20">
        <v>0</v>
      </c>
      <c r="AF1611" s="24">
        <v>100</v>
      </c>
      <c r="AG1611" s="24">
        <v>0</v>
      </c>
      <c r="AH1611" s="24">
        <v>1</v>
      </c>
      <c r="AI1611" s="24">
        <v>100</v>
      </c>
      <c r="AJ1611" s="24">
        <v>0</v>
      </c>
      <c r="AK1611" s="24">
        <v>1</v>
      </c>
      <c r="AL1611" s="24">
        <v>0.5</v>
      </c>
      <c r="AM1611" s="24">
        <v>0.5</v>
      </c>
      <c r="AN1611" s="24">
        <v>0</v>
      </c>
      <c r="AO1611" s="24">
        <v>0</v>
      </c>
      <c r="AP1611" s="24">
        <v>0</v>
      </c>
      <c r="AQ1611" s="24">
        <v>0.01</v>
      </c>
      <c r="AR1611" s="24">
        <v>0.01</v>
      </c>
      <c r="AS1611" s="24">
        <v>0</v>
      </c>
      <c r="AT1611" s="24">
        <v>0</v>
      </c>
      <c r="AU1611" s="24">
        <v>0</v>
      </c>
      <c r="AV1611" s="24">
        <v>0</v>
      </c>
      <c r="AW1611" s="24">
        <v>0.2</v>
      </c>
      <c r="AX1611" s="24">
        <v>0</v>
      </c>
      <c r="AY1611" s="24">
        <v>0</v>
      </c>
      <c r="AZ1611" s="24">
        <v>0</v>
      </c>
      <c r="BA1611" s="24">
        <v>0.04</v>
      </c>
      <c r="BB1611" s="24">
        <v>0</v>
      </c>
      <c r="BC1611" s="22">
        <v>0.05</v>
      </c>
      <c r="BD1611" s="22">
        <v>0.05</v>
      </c>
      <c r="BE1611" s="24">
        <v>7.4999999999999997E-2</v>
      </c>
      <c r="BF1611" s="24">
        <v>5.0000000000000001E-3</v>
      </c>
      <c r="BG1611" s="24">
        <v>0</v>
      </c>
      <c r="BH1611" s="24">
        <v>0</v>
      </c>
      <c r="BI1611" s="24">
        <v>0</v>
      </c>
      <c r="BJ1611" s="24">
        <v>1.8749999999999999E-2</v>
      </c>
      <c r="BK1611" s="24">
        <v>1.25E-3</v>
      </c>
      <c r="BL1611" s="24">
        <v>0</v>
      </c>
      <c r="BM1611" s="24">
        <v>0</v>
      </c>
      <c r="BN1611" s="24">
        <v>0</v>
      </c>
      <c r="BO1611" s="24">
        <v>0.1</v>
      </c>
      <c r="BP1611" s="24">
        <v>0.1</v>
      </c>
      <c r="BQ1611" s="24">
        <v>0</v>
      </c>
      <c r="BR1611" s="24">
        <v>0</v>
      </c>
      <c r="BS1611" s="24">
        <v>0</v>
      </c>
      <c r="BT1611" s="24">
        <v>0.04</v>
      </c>
      <c r="BU1611" s="29">
        <v>0.2</v>
      </c>
      <c r="BV1611" s="23">
        <f>BT1611/(BT1611+BU1611)</f>
        <v>0.16666666666666666</v>
      </c>
      <c r="BW1611" s="23">
        <f>SQRT((BT1611*BU1611)/((BT1611+BU1611)^2*(BT1611+BU1611+1)))</f>
        <v>0.33467472037604118</v>
      </c>
      <c r="BX1611" s="30">
        <v>0.1</v>
      </c>
      <c r="BY1611" s="30">
        <v>0.7</v>
      </c>
      <c r="BZ1611" s="30">
        <v>0.1</v>
      </c>
      <c r="CA1611" s="30">
        <v>0.1</v>
      </c>
      <c r="CB1611" s="28" t="s">
        <v>83</v>
      </c>
      <c r="CC1611" s="24">
        <v>600</v>
      </c>
    </row>
    <row r="1612" spans="1:81" s="24" customFormat="1" x14ac:dyDescent="0.2">
      <c r="A1612" s="30">
        <f t="shared" si="25"/>
        <v>1611</v>
      </c>
      <c r="B1612" s="30">
        <v>20</v>
      </c>
      <c r="C1612" s="30">
        <v>20</v>
      </c>
      <c r="D1612" s="24">
        <v>5</v>
      </c>
      <c r="E1612" s="24">
        <v>5</v>
      </c>
      <c r="F1612" s="19" t="s">
        <v>80</v>
      </c>
      <c r="G1612" s="19">
        <f>IF(F1612="rectangle",B1612*C1612,IF(F1612="hook",B1612*C1612-(D1612*E1612),IF(F1612="eight",B1612*C1612-2*(D1612*E1612),IF(F1612="tee",B1612*C1612-2*(D1612*E1612),IF(F1612="cross",B1612*C1612-4*(D1612*E1612),"ERROR")))))</f>
        <v>400</v>
      </c>
      <c r="H1612" s="19" t="s">
        <v>84</v>
      </c>
      <c r="I1612" s="19">
        <f>B1612/C1612</f>
        <v>1</v>
      </c>
      <c r="J1612" s="22">
        <v>1</v>
      </c>
      <c r="K1612" s="24">
        <v>125</v>
      </c>
      <c r="L1612" s="24">
        <v>4</v>
      </c>
      <c r="M1612" s="25">
        <v>6</v>
      </c>
      <c r="N1612" s="22">
        <f>M1612/4</f>
        <v>1.5</v>
      </c>
      <c r="O1612" s="19">
        <f>M1612/N1612</f>
        <v>4</v>
      </c>
      <c r="P1612" s="26">
        <v>30</v>
      </c>
      <c r="Q1612" s="30">
        <f>P1612</f>
        <v>30</v>
      </c>
      <c r="R1612" s="20">
        <f>AA1612/V1612</f>
        <v>100</v>
      </c>
      <c r="S1612" s="27">
        <v>30</v>
      </c>
      <c r="T1612" s="30">
        <f>S1612</f>
        <v>30</v>
      </c>
      <c r="U1612" s="20">
        <f>AB1612/W1612</f>
        <v>100</v>
      </c>
      <c r="V1612" s="19">
        <f>ROUND((Q1612/100)*G1612,0)</f>
        <v>120</v>
      </c>
      <c r="W1612" s="19">
        <f>ROUND(((T1612/100)*G1612)/J1612,0)</f>
        <v>120</v>
      </c>
      <c r="X1612" s="19">
        <v>0</v>
      </c>
      <c r="Y1612" s="19">
        <v>0</v>
      </c>
      <c r="Z1612" s="19">
        <v>0</v>
      </c>
      <c r="AA1612" s="20">
        <f>G1612*P1612</f>
        <v>12000</v>
      </c>
      <c r="AB1612" s="20">
        <f>(G1612*S1612)/J1612</f>
        <v>12000</v>
      </c>
      <c r="AC1612" s="20">
        <v>0</v>
      </c>
      <c r="AD1612" s="20">
        <v>0</v>
      </c>
      <c r="AE1612" s="20">
        <v>0</v>
      </c>
      <c r="AF1612" s="24">
        <v>100</v>
      </c>
      <c r="AG1612" s="24">
        <v>0</v>
      </c>
      <c r="AH1612" s="24">
        <v>1</v>
      </c>
      <c r="AI1612" s="24">
        <v>100</v>
      </c>
      <c r="AJ1612" s="24">
        <v>0</v>
      </c>
      <c r="AK1612" s="24">
        <v>1</v>
      </c>
      <c r="AL1612" s="24">
        <v>0.5</v>
      </c>
      <c r="AM1612" s="24">
        <v>0.5</v>
      </c>
      <c r="AN1612" s="24">
        <v>0</v>
      </c>
      <c r="AO1612" s="24">
        <v>0</v>
      </c>
      <c r="AP1612" s="24">
        <v>0</v>
      </c>
      <c r="AQ1612" s="24">
        <v>0.01</v>
      </c>
      <c r="AR1612" s="24">
        <v>0.01</v>
      </c>
      <c r="AS1612" s="24">
        <v>0</v>
      </c>
      <c r="AT1612" s="24">
        <v>0</v>
      </c>
      <c r="AU1612" s="24">
        <v>0</v>
      </c>
      <c r="AV1612" s="24">
        <v>0</v>
      </c>
      <c r="AW1612" s="24">
        <v>0.2</v>
      </c>
      <c r="AX1612" s="24">
        <v>0</v>
      </c>
      <c r="AY1612" s="24">
        <v>0</v>
      </c>
      <c r="AZ1612" s="24">
        <v>0</v>
      </c>
      <c r="BA1612" s="24">
        <v>0.04</v>
      </c>
      <c r="BB1612" s="24">
        <v>0</v>
      </c>
      <c r="BC1612" s="22">
        <v>0.05</v>
      </c>
      <c r="BD1612" s="22">
        <v>0.05</v>
      </c>
      <c r="BE1612" s="24">
        <v>7.4999999999999997E-2</v>
      </c>
      <c r="BF1612" s="24">
        <v>5.0000000000000001E-3</v>
      </c>
      <c r="BG1612" s="24">
        <v>0</v>
      </c>
      <c r="BH1612" s="24">
        <v>0</v>
      </c>
      <c r="BI1612" s="24">
        <v>0</v>
      </c>
      <c r="BJ1612" s="24">
        <v>1.8749999999999999E-2</v>
      </c>
      <c r="BK1612" s="24">
        <v>1.25E-3</v>
      </c>
      <c r="BL1612" s="24">
        <v>0</v>
      </c>
      <c r="BM1612" s="24">
        <v>0</v>
      </c>
      <c r="BN1612" s="24">
        <v>0</v>
      </c>
      <c r="BO1612" s="24">
        <v>0.1</v>
      </c>
      <c r="BP1612" s="24">
        <v>0.1</v>
      </c>
      <c r="BQ1612" s="24">
        <v>0</v>
      </c>
      <c r="BR1612" s="24">
        <v>0</v>
      </c>
      <c r="BS1612" s="24">
        <v>0</v>
      </c>
      <c r="BT1612" s="24">
        <v>0.04</v>
      </c>
      <c r="BU1612" s="29">
        <v>0.1</v>
      </c>
      <c r="BV1612" s="23">
        <f>BT1612/(BT1612+BU1612)</f>
        <v>0.2857142857142857</v>
      </c>
      <c r="BW1612" s="23">
        <f>SQRT((BT1612*BU1612)/((BT1612+BU1612)^2*(BT1612+BU1612+1)))</f>
        <v>0.42310634125649449</v>
      </c>
      <c r="BX1612" s="30">
        <v>0.1</v>
      </c>
      <c r="BY1612" s="30">
        <v>0.7</v>
      </c>
      <c r="BZ1612" s="30">
        <v>0.1</v>
      </c>
      <c r="CA1612" s="30">
        <v>0.1</v>
      </c>
      <c r="CB1612" s="28" t="s">
        <v>83</v>
      </c>
      <c r="CC1612" s="24">
        <v>600</v>
      </c>
    </row>
    <row r="1613" spans="1:81" s="24" customFormat="1" x14ac:dyDescent="0.2">
      <c r="A1613" s="30">
        <f t="shared" si="25"/>
        <v>1612</v>
      </c>
      <c r="B1613" s="30">
        <v>300</v>
      </c>
      <c r="C1613" s="30">
        <v>300</v>
      </c>
      <c r="D1613" s="24">
        <v>5</v>
      </c>
      <c r="E1613" s="24">
        <v>5</v>
      </c>
      <c r="F1613" s="19" t="s">
        <v>80</v>
      </c>
      <c r="G1613" s="19">
        <f>IF(F1613="rectangle",B1613*C1613,IF(F1613="hook",B1613*C1613-(D1613*E1613),IF(F1613="eight",B1613*C1613-2*(D1613*E1613),IF(F1613="tee",B1613*C1613-2*(D1613*E1613),IF(F1613="cross",B1613*C1613-4*(D1613*E1613),"ERROR")))))</f>
        <v>90000</v>
      </c>
      <c r="H1613" s="19" t="s">
        <v>87</v>
      </c>
      <c r="I1613" s="19">
        <f>B1613/C1613</f>
        <v>1</v>
      </c>
      <c r="J1613" s="22">
        <v>1</v>
      </c>
      <c r="K1613" s="24">
        <v>125</v>
      </c>
      <c r="L1613" s="24">
        <v>4</v>
      </c>
      <c r="M1613" s="25">
        <v>6</v>
      </c>
      <c r="N1613" s="22">
        <f>M1613/4</f>
        <v>1.5</v>
      </c>
      <c r="O1613" s="19">
        <f>M1613/N1613</f>
        <v>4</v>
      </c>
      <c r="P1613" s="26">
        <v>30</v>
      </c>
      <c r="Q1613" s="30">
        <f>P1613</f>
        <v>30</v>
      </c>
      <c r="R1613" s="20">
        <f>AA1613/V1613</f>
        <v>100</v>
      </c>
      <c r="S1613" s="27">
        <v>5</v>
      </c>
      <c r="T1613" s="30">
        <f>S1613</f>
        <v>5</v>
      </c>
      <c r="U1613" s="20">
        <f>AB1613/W1613</f>
        <v>100</v>
      </c>
      <c r="V1613" s="19">
        <f>ROUND((Q1613/100)*G1613,0)</f>
        <v>27000</v>
      </c>
      <c r="W1613" s="19">
        <f>ROUND(((T1613/100)*G1613)/J1613,0)</f>
        <v>4500</v>
      </c>
      <c r="X1613" s="19">
        <v>0</v>
      </c>
      <c r="Y1613" s="19">
        <v>0</v>
      </c>
      <c r="Z1613" s="19">
        <v>0</v>
      </c>
      <c r="AA1613" s="20">
        <f>G1613*P1613</f>
        <v>2700000</v>
      </c>
      <c r="AB1613" s="20">
        <f>(G1613*S1613)/J1613</f>
        <v>450000</v>
      </c>
      <c r="AC1613" s="20">
        <v>0</v>
      </c>
      <c r="AD1613" s="20">
        <v>0</v>
      </c>
      <c r="AE1613" s="20">
        <v>0</v>
      </c>
      <c r="AF1613" s="24">
        <v>100</v>
      </c>
      <c r="AG1613" s="24">
        <v>0</v>
      </c>
      <c r="AH1613" s="24">
        <v>1</v>
      </c>
      <c r="AI1613" s="24">
        <v>100</v>
      </c>
      <c r="AJ1613" s="24">
        <v>0</v>
      </c>
      <c r="AK1613" s="24">
        <v>1</v>
      </c>
      <c r="AL1613" s="24">
        <v>0.5</v>
      </c>
      <c r="AM1613" s="24">
        <v>0.5</v>
      </c>
      <c r="AN1613" s="24">
        <v>0</v>
      </c>
      <c r="AO1613" s="24">
        <v>0</v>
      </c>
      <c r="AP1613" s="24">
        <v>0</v>
      </c>
      <c r="AQ1613" s="24">
        <v>0.01</v>
      </c>
      <c r="AR1613" s="24">
        <v>0.01</v>
      </c>
      <c r="AS1613" s="24">
        <v>0</v>
      </c>
      <c r="AT1613" s="24">
        <v>0</v>
      </c>
      <c r="AU1613" s="24">
        <v>0</v>
      </c>
      <c r="AV1613" s="24">
        <v>0</v>
      </c>
      <c r="AW1613" s="24">
        <v>0.2</v>
      </c>
      <c r="AX1613" s="24">
        <v>0</v>
      </c>
      <c r="AY1613" s="24">
        <v>0</v>
      </c>
      <c r="AZ1613" s="24">
        <v>0</v>
      </c>
      <c r="BA1613" s="24">
        <v>0.04</v>
      </c>
      <c r="BB1613" s="24">
        <v>0</v>
      </c>
      <c r="BC1613" s="22">
        <v>0.05</v>
      </c>
      <c r="BD1613" s="22">
        <v>0.05</v>
      </c>
      <c r="BE1613" s="24">
        <v>7.4999999999999997E-2</v>
      </c>
      <c r="BF1613" s="24">
        <v>5.0000000000000001E-3</v>
      </c>
      <c r="BG1613" s="24">
        <v>0</v>
      </c>
      <c r="BH1613" s="24">
        <v>0</v>
      </c>
      <c r="BI1613" s="24">
        <v>0</v>
      </c>
      <c r="BJ1613" s="24">
        <v>1.8749999999999999E-2</v>
      </c>
      <c r="BK1613" s="24">
        <v>1.25E-3</v>
      </c>
      <c r="BL1613" s="24">
        <v>0</v>
      </c>
      <c r="BM1613" s="24">
        <v>0</v>
      </c>
      <c r="BN1613" s="24">
        <v>0</v>
      </c>
      <c r="BO1613" s="24">
        <v>0.1</v>
      </c>
      <c r="BP1613" s="24">
        <v>0.1</v>
      </c>
      <c r="BQ1613" s="24">
        <v>0</v>
      </c>
      <c r="BR1613" s="24">
        <v>0</v>
      </c>
      <c r="BS1613" s="24">
        <v>0</v>
      </c>
      <c r="BT1613" s="24">
        <v>0.04</v>
      </c>
      <c r="BU1613" s="29">
        <v>4</v>
      </c>
      <c r="BV1613" s="23">
        <f>BT1613/(BT1613+BU1613)</f>
        <v>9.9009900990099011E-3</v>
      </c>
      <c r="BW1613" s="23">
        <f>SQRT((BT1613*BU1613)/((BT1613+BU1613)^2*(BT1613+BU1613+1)))</f>
        <v>4.410251516706673E-2</v>
      </c>
      <c r="BX1613" s="30">
        <v>0.1</v>
      </c>
      <c r="BY1613" s="30">
        <v>0.7</v>
      </c>
      <c r="BZ1613" s="30">
        <v>0.1</v>
      </c>
      <c r="CA1613" s="30">
        <v>0.1</v>
      </c>
      <c r="CB1613" s="28" t="s">
        <v>83</v>
      </c>
      <c r="CC1613" s="24">
        <v>600</v>
      </c>
    </row>
    <row r="1614" spans="1:81" s="24" customFormat="1" x14ac:dyDescent="0.2">
      <c r="A1614" s="30">
        <f t="shared" si="25"/>
        <v>1613</v>
      </c>
      <c r="B1614" s="30">
        <v>300</v>
      </c>
      <c r="C1614" s="30">
        <v>300</v>
      </c>
      <c r="D1614" s="24">
        <v>5</v>
      </c>
      <c r="E1614" s="24">
        <v>5</v>
      </c>
      <c r="F1614" s="19" t="s">
        <v>80</v>
      </c>
      <c r="G1614" s="19">
        <f>IF(F1614="rectangle",B1614*C1614,IF(F1614="hook",B1614*C1614-(D1614*E1614),IF(F1614="eight",B1614*C1614-2*(D1614*E1614),IF(F1614="tee",B1614*C1614-2*(D1614*E1614),IF(F1614="cross",B1614*C1614-4*(D1614*E1614),"ERROR")))))</f>
        <v>90000</v>
      </c>
      <c r="H1614" s="19" t="s">
        <v>87</v>
      </c>
      <c r="I1614" s="19">
        <f>B1614/C1614</f>
        <v>1</v>
      </c>
      <c r="J1614" s="22">
        <v>1</v>
      </c>
      <c r="K1614" s="24">
        <v>125</v>
      </c>
      <c r="L1614" s="24">
        <v>4</v>
      </c>
      <c r="M1614" s="25">
        <v>6</v>
      </c>
      <c r="N1614" s="22">
        <f>M1614/4</f>
        <v>1.5</v>
      </c>
      <c r="O1614" s="19">
        <f>M1614/N1614</f>
        <v>4</v>
      </c>
      <c r="P1614" s="26">
        <v>30</v>
      </c>
      <c r="Q1614" s="30">
        <f>P1614</f>
        <v>30</v>
      </c>
      <c r="R1614" s="20">
        <f>AA1614/V1614</f>
        <v>100</v>
      </c>
      <c r="S1614" s="27">
        <v>5</v>
      </c>
      <c r="T1614" s="30">
        <f>S1614</f>
        <v>5</v>
      </c>
      <c r="U1614" s="20">
        <f>AB1614/W1614</f>
        <v>100</v>
      </c>
      <c r="V1614" s="19">
        <f>ROUND((Q1614/100)*G1614,0)</f>
        <v>27000</v>
      </c>
      <c r="W1614" s="19">
        <f>ROUND(((T1614/100)*G1614)/J1614,0)</f>
        <v>4500</v>
      </c>
      <c r="X1614" s="19">
        <v>0</v>
      </c>
      <c r="Y1614" s="19">
        <v>0</v>
      </c>
      <c r="Z1614" s="19">
        <v>0</v>
      </c>
      <c r="AA1614" s="20">
        <f>G1614*P1614</f>
        <v>2700000</v>
      </c>
      <c r="AB1614" s="20">
        <f>(G1614*S1614)/J1614</f>
        <v>450000</v>
      </c>
      <c r="AC1614" s="20">
        <v>0</v>
      </c>
      <c r="AD1614" s="20">
        <v>0</v>
      </c>
      <c r="AE1614" s="20">
        <v>0</v>
      </c>
      <c r="AF1614" s="24">
        <v>100</v>
      </c>
      <c r="AG1614" s="24">
        <v>0</v>
      </c>
      <c r="AH1614" s="24">
        <v>1</v>
      </c>
      <c r="AI1614" s="24">
        <v>100</v>
      </c>
      <c r="AJ1614" s="24">
        <v>0</v>
      </c>
      <c r="AK1614" s="24">
        <v>1</v>
      </c>
      <c r="AL1614" s="24">
        <v>0.5</v>
      </c>
      <c r="AM1614" s="24">
        <v>0.5</v>
      </c>
      <c r="AN1614" s="24">
        <v>0</v>
      </c>
      <c r="AO1614" s="24">
        <v>0</v>
      </c>
      <c r="AP1614" s="24">
        <v>0</v>
      </c>
      <c r="AQ1614" s="24">
        <v>0.01</v>
      </c>
      <c r="AR1614" s="24">
        <v>0.01</v>
      </c>
      <c r="AS1614" s="24">
        <v>0</v>
      </c>
      <c r="AT1614" s="24">
        <v>0</v>
      </c>
      <c r="AU1614" s="24">
        <v>0</v>
      </c>
      <c r="AV1614" s="24">
        <v>0</v>
      </c>
      <c r="AW1614" s="24">
        <v>0.2</v>
      </c>
      <c r="AX1614" s="24">
        <v>0</v>
      </c>
      <c r="AY1614" s="24">
        <v>0</v>
      </c>
      <c r="AZ1614" s="24">
        <v>0</v>
      </c>
      <c r="BA1614" s="24">
        <v>0.04</v>
      </c>
      <c r="BB1614" s="24">
        <v>0</v>
      </c>
      <c r="BC1614" s="22">
        <v>0.05</v>
      </c>
      <c r="BD1614" s="22">
        <v>0.05</v>
      </c>
      <c r="BE1614" s="24">
        <v>7.4999999999999997E-2</v>
      </c>
      <c r="BF1614" s="24">
        <v>5.0000000000000001E-3</v>
      </c>
      <c r="BG1614" s="24">
        <v>0</v>
      </c>
      <c r="BH1614" s="24">
        <v>0</v>
      </c>
      <c r="BI1614" s="24">
        <v>0</v>
      </c>
      <c r="BJ1614" s="24">
        <v>1.8749999999999999E-2</v>
      </c>
      <c r="BK1614" s="24">
        <v>1.25E-3</v>
      </c>
      <c r="BL1614" s="24">
        <v>0</v>
      </c>
      <c r="BM1614" s="24">
        <v>0</v>
      </c>
      <c r="BN1614" s="24">
        <v>0</v>
      </c>
      <c r="BO1614" s="24">
        <v>0.1</v>
      </c>
      <c r="BP1614" s="24">
        <v>0.1</v>
      </c>
      <c r="BQ1614" s="24">
        <v>0</v>
      </c>
      <c r="BR1614" s="24">
        <v>0</v>
      </c>
      <c r="BS1614" s="24">
        <v>0</v>
      </c>
      <c r="BT1614" s="24">
        <v>0.04</v>
      </c>
      <c r="BU1614" s="29">
        <v>0.2</v>
      </c>
      <c r="BV1614" s="23">
        <f>BT1614/(BT1614+BU1614)</f>
        <v>0.16666666666666666</v>
      </c>
      <c r="BW1614" s="23">
        <f>SQRT((BT1614*BU1614)/((BT1614+BU1614)^2*(BT1614+BU1614+1)))</f>
        <v>0.33467472037604118</v>
      </c>
      <c r="BX1614" s="30">
        <v>0.1</v>
      </c>
      <c r="BY1614" s="30">
        <v>0.7</v>
      </c>
      <c r="BZ1614" s="30">
        <v>0.1</v>
      </c>
      <c r="CA1614" s="30">
        <v>0.1</v>
      </c>
      <c r="CB1614" s="28" t="s">
        <v>83</v>
      </c>
      <c r="CC1614" s="24">
        <v>600</v>
      </c>
    </row>
    <row r="1615" spans="1:81" s="24" customFormat="1" x14ac:dyDescent="0.2">
      <c r="A1615" s="30">
        <f t="shared" si="25"/>
        <v>1614</v>
      </c>
      <c r="B1615" s="30">
        <v>300</v>
      </c>
      <c r="C1615" s="30">
        <v>300</v>
      </c>
      <c r="D1615" s="24">
        <v>5</v>
      </c>
      <c r="E1615" s="24">
        <v>5</v>
      </c>
      <c r="F1615" s="19" t="s">
        <v>80</v>
      </c>
      <c r="G1615" s="19">
        <f>IF(F1615="rectangle",B1615*C1615,IF(F1615="hook",B1615*C1615-(D1615*E1615),IF(F1615="eight",B1615*C1615-2*(D1615*E1615),IF(F1615="tee",B1615*C1615-2*(D1615*E1615),IF(F1615="cross",B1615*C1615-4*(D1615*E1615),"ERROR")))))</f>
        <v>90000</v>
      </c>
      <c r="H1615" s="19" t="s">
        <v>87</v>
      </c>
      <c r="I1615" s="19">
        <f>B1615/C1615</f>
        <v>1</v>
      </c>
      <c r="J1615" s="22">
        <v>1</v>
      </c>
      <c r="K1615" s="24">
        <v>125</v>
      </c>
      <c r="L1615" s="24">
        <v>4</v>
      </c>
      <c r="M1615" s="25">
        <v>6</v>
      </c>
      <c r="N1615" s="22">
        <f>M1615/4</f>
        <v>1.5</v>
      </c>
      <c r="O1615" s="19">
        <f>M1615/N1615</f>
        <v>4</v>
      </c>
      <c r="P1615" s="26">
        <v>30</v>
      </c>
      <c r="Q1615" s="30">
        <f>P1615</f>
        <v>30</v>
      </c>
      <c r="R1615" s="20">
        <f>AA1615/V1615</f>
        <v>100</v>
      </c>
      <c r="S1615" s="27">
        <v>5</v>
      </c>
      <c r="T1615" s="30">
        <f>S1615</f>
        <v>5</v>
      </c>
      <c r="U1615" s="20">
        <f>AB1615/W1615</f>
        <v>100</v>
      </c>
      <c r="V1615" s="19">
        <f>ROUND((Q1615/100)*G1615,0)</f>
        <v>27000</v>
      </c>
      <c r="W1615" s="19">
        <f>ROUND(((T1615/100)*G1615)/J1615,0)</f>
        <v>4500</v>
      </c>
      <c r="X1615" s="19">
        <v>0</v>
      </c>
      <c r="Y1615" s="19">
        <v>0</v>
      </c>
      <c r="Z1615" s="19">
        <v>0</v>
      </c>
      <c r="AA1615" s="20">
        <f>G1615*P1615</f>
        <v>2700000</v>
      </c>
      <c r="AB1615" s="20">
        <f>(G1615*S1615)/J1615</f>
        <v>450000</v>
      </c>
      <c r="AC1615" s="20">
        <v>0</v>
      </c>
      <c r="AD1615" s="20">
        <v>0</v>
      </c>
      <c r="AE1615" s="20">
        <v>0</v>
      </c>
      <c r="AF1615" s="24">
        <v>100</v>
      </c>
      <c r="AG1615" s="24">
        <v>0</v>
      </c>
      <c r="AH1615" s="24">
        <v>1</v>
      </c>
      <c r="AI1615" s="24">
        <v>100</v>
      </c>
      <c r="AJ1615" s="24">
        <v>0</v>
      </c>
      <c r="AK1615" s="24">
        <v>1</v>
      </c>
      <c r="AL1615" s="24">
        <v>0.5</v>
      </c>
      <c r="AM1615" s="24">
        <v>0.5</v>
      </c>
      <c r="AN1615" s="24">
        <v>0</v>
      </c>
      <c r="AO1615" s="24">
        <v>0</v>
      </c>
      <c r="AP1615" s="24">
        <v>0</v>
      </c>
      <c r="AQ1615" s="24">
        <v>0.01</v>
      </c>
      <c r="AR1615" s="24">
        <v>0.01</v>
      </c>
      <c r="AS1615" s="24">
        <v>0</v>
      </c>
      <c r="AT1615" s="24">
        <v>0</v>
      </c>
      <c r="AU1615" s="24">
        <v>0</v>
      </c>
      <c r="AV1615" s="24">
        <v>0</v>
      </c>
      <c r="AW1615" s="24">
        <v>0.2</v>
      </c>
      <c r="AX1615" s="24">
        <v>0</v>
      </c>
      <c r="AY1615" s="24">
        <v>0</v>
      </c>
      <c r="AZ1615" s="24">
        <v>0</v>
      </c>
      <c r="BA1615" s="24">
        <v>0.04</v>
      </c>
      <c r="BB1615" s="24">
        <v>0</v>
      </c>
      <c r="BC1615" s="22">
        <v>0.05</v>
      </c>
      <c r="BD1615" s="22">
        <v>0.05</v>
      </c>
      <c r="BE1615" s="24">
        <v>7.4999999999999997E-2</v>
      </c>
      <c r="BF1615" s="24">
        <v>5.0000000000000001E-3</v>
      </c>
      <c r="BG1615" s="24">
        <v>0</v>
      </c>
      <c r="BH1615" s="24">
        <v>0</v>
      </c>
      <c r="BI1615" s="24">
        <v>0</v>
      </c>
      <c r="BJ1615" s="24">
        <v>1.8749999999999999E-2</v>
      </c>
      <c r="BK1615" s="24">
        <v>1.25E-3</v>
      </c>
      <c r="BL1615" s="24">
        <v>0</v>
      </c>
      <c r="BM1615" s="24">
        <v>0</v>
      </c>
      <c r="BN1615" s="24">
        <v>0</v>
      </c>
      <c r="BO1615" s="24">
        <v>0.1</v>
      </c>
      <c r="BP1615" s="24">
        <v>0.1</v>
      </c>
      <c r="BQ1615" s="24">
        <v>0</v>
      </c>
      <c r="BR1615" s="24">
        <v>0</v>
      </c>
      <c r="BS1615" s="24">
        <v>0</v>
      </c>
      <c r="BT1615" s="24">
        <v>0.04</v>
      </c>
      <c r="BU1615" s="29">
        <v>0.1</v>
      </c>
      <c r="BV1615" s="23">
        <f>BT1615/(BT1615+BU1615)</f>
        <v>0.2857142857142857</v>
      </c>
      <c r="BW1615" s="23">
        <f>SQRT((BT1615*BU1615)/((BT1615+BU1615)^2*(BT1615+BU1615+1)))</f>
        <v>0.42310634125649449</v>
      </c>
      <c r="BX1615" s="30">
        <v>0.1</v>
      </c>
      <c r="BY1615" s="30">
        <v>0.7</v>
      </c>
      <c r="BZ1615" s="30">
        <v>0.1</v>
      </c>
      <c r="CA1615" s="30">
        <v>0.1</v>
      </c>
      <c r="CB1615" s="28" t="s">
        <v>83</v>
      </c>
      <c r="CC1615" s="24">
        <v>600</v>
      </c>
    </row>
    <row r="1616" spans="1:81" s="24" customFormat="1" x14ac:dyDescent="0.2">
      <c r="A1616" s="30">
        <f t="shared" si="25"/>
        <v>1615</v>
      </c>
      <c r="B1616" s="30">
        <v>300</v>
      </c>
      <c r="C1616" s="30">
        <v>300</v>
      </c>
      <c r="D1616" s="24">
        <v>5</v>
      </c>
      <c r="E1616" s="24">
        <v>5</v>
      </c>
      <c r="F1616" s="19" t="s">
        <v>80</v>
      </c>
      <c r="G1616" s="19">
        <f>IF(F1616="rectangle",B1616*C1616,IF(F1616="hook",B1616*C1616-(D1616*E1616),IF(F1616="eight",B1616*C1616-2*(D1616*E1616),IF(F1616="tee",B1616*C1616-2*(D1616*E1616),IF(F1616="cross",B1616*C1616-4*(D1616*E1616),"ERROR")))))</f>
        <v>90000</v>
      </c>
      <c r="H1616" s="19" t="s">
        <v>87</v>
      </c>
      <c r="I1616" s="19">
        <f>B1616/C1616</f>
        <v>1</v>
      </c>
      <c r="J1616" s="22">
        <v>1</v>
      </c>
      <c r="K1616" s="24">
        <v>125</v>
      </c>
      <c r="L1616" s="24">
        <v>4</v>
      </c>
      <c r="M1616" s="25">
        <v>6</v>
      </c>
      <c r="N1616" s="22">
        <f>M1616/4</f>
        <v>1.5</v>
      </c>
      <c r="O1616" s="19">
        <f>M1616/N1616</f>
        <v>4</v>
      </c>
      <c r="P1616" s="26">
        <v>30</v>
      </c>
      <c r="Q1616" s="30">
        <f>P1616</f>
        <v>30</v>
      </c>
      <c r="R1616" s="20">
        <f>AA1616/V1616</f>
        <v>100</v>
      </c>
      <c r="S1616" s="27">
        <v>15</v>
      </c>
      <c r="T1616" s="30">
        <f>S1616</f>
        <v>15</v>
      </c>
      <c r="U1616" s="20">
        <f>AB1616/W1616</f>
        <v>100</v>
      </c>
      <c r="V1616" s="19">
        <f>ROUND((Q1616/100)*G1616,0)</f>
        <v>27000</v>
      </c>
      <c r="W1616" s="19">
        <f>ROUND(((T1616/100)*G1616)/J1616,0)</f>
        <v>13500</v>
      </c>
      <c r="X1616" s="19">
        <v>0</v>
      </c>
      <c r="Y1616" s="19">
        <v>0</v>
      </c>
      <c r="Z1616" s="19">
        <v>0</v>
      </c>
      <c r="AA1616" s="20">
        <f>G1616*P1616</f>
        <v>2700000</v>
      </c>
      <c r="AB1616" s="20">
        <f>(G1616*S1616)/J1616</f>
        <v>1350000</v>
      </c>
      <c r="AC1616" s="20">
        <v>0</v>
      </c>
      <c r="AD1616" s="20">
        <v>0</v>
      </c>
      <c r="AE1616" s="20">
        <v>0</v>
      </c>
      <c r="AF1616" s="24">
        <v>100</v>
      </c>
      <c r="AG1616" s="24">
        <v>0</v>
      </c>
      <c r="AH1616" s="24">
        <v>1</v>
      </c>
      <c r="AI1616" s="24">
        <v>100</v>
      </c>
      <c r="AJ1616" s="24">
        <v>0</v>
      </c>
      <c r="AK1616" s="24">
        <v>1</v>
      </c>
      <c r="AL1616" s="24">
        <v>0.5</v>
      </c>
      <c r="AM1616" s="24">
        <v>0.5</v>
      </c>
      <c r="AN1616" s="24">
        <v>0</v>
      </c>
      <c r="AO1616" s="24">
        <v>0</v>
      </c>
      <c r="AP1616" s="24">
        <v>0</v>
      </c>
      <c r="AQ1616" s="24">
        <v>0.01</v>
      </c>
      <c r="AR1616" s="24">
        <v>0.01</v>
      </c>
      <c r="AS1616" s="24">
        <v>0</v>
      </c>
      <c r="AT1616" s="24">
        <v>0</v>
      </c>
      <c r="AU1616" s="24">
        <v>0</v>
      </c>
      <c r="AV1616" s="24">
        <v>0</v>
      </c>
      <c r="AW1616" s="24">
        <v>0.2</v>
      </c>
      <c r="AX1616" s="24">
        <v>0</v>
      </c>
      <c r="AY1616" s="24">
        <v>0</v>
      </c>
      <c r="AZ1616" s="24">
        <v>0</v>
      </c>
      <c r="BA1616" s="24">
        <v>0.04</v>
      </c>
      <c r="BB1616" s="24">
        <v>0</v>
      </c>
      <c r="BC1616" s="22">
        <v>0.05</v>
      </c>
      <c r="BD1616" s="22">
        <v>0.05</v>
      </c>
      <c r="BE1616" s="24">
        <v>7.4999999999999997E-2</v>
      </c>
      <c r="BF1616" s="24">
        <v>5.0000000000000001E-3</v>
      </c>
      <c r="BG1616" s="24">
        <v>0</v>
      </c>
      <c r="BH1616" s="24">
        <v>0</v>
      </c>
      <c r="BI1616" s="24">
        <v>0</v>
      </c>
      <c r="BJ1616" s="24">
        <v>1.8749999999999999E-2</v>
      </c>
      <c r="BK1616" s="24">
        <v>1.25E-3</v>
      </c>
      <c r="BL1616" s="24">
        <v>0</v>
      </c>
      <c r="BM1616" s="24">
        <v>0</v>
      </c>
      <c r="BN1616" s="24">
        <v>0</v>
      </c>
      <c r="BO1616" s="24">
        <v>0.1</v>
      </c>
      <c r="BP1616" s="24">
        <v>0.1</v>
      </c>
      <c r="BQ1616" s="24">
        <v>0</v>
      </c>
      <c r="BR1616" s="24">
        <v>0</v>
      </c>
      <c r="BS1616" s="24">
        <v>0</v>
      </c>
      <c r="BT1616" s="24">
        <v>0.04</v>
      </c>
      <c r="BU1616" s="29">
        <v>4</v>
      </c>
      <c r="BV1616" s="23">
        <f>BT1616/(BT1616+BU1616)</f>
        <v>9.9009900990099011E-3</v>
      </c>
      <c r="BW1616" s="23">
        <f>SQRT((BT1616*BU1616)/((BT1616+BU1616)^2*(BT1616+BU1616+1)))</f>
        <v>4.410251516706673E-2</v>
      </c>
      <c r="BX1616" s="30">
        <v>0.1</v>
      </c>
      <c r="BY1616" s="30">
        <v>0.7</v>
      </c>
      <c r="BZ1616" s="30">
        <v>0.1</v>
      </c>
      <c r="CA1616" s="30">
        <v>0.1</v>
      </c>
      <c r="CB1616" s="28" t="s">
        <v>83</v>
      </c>
      <c r="CC1616" s="24">
        <v>600</v>
      </c>
    </row>
    <row r="1617" spans="1:81" s="24" customFormat="1" x14ac:dyDescent="0.2">
      <c r="A1617" s="30">
        <f t="shared" si="25"/>
        <v>1616</v>
      </c>
      <c r="B1617" s="30">
        <v>300</v>
      </c>
      <c r="C1617" s="30">
        <v>300</v>
      </c>
      <c r="D1617" s="24">
        <v>5</v>
      </c>
      <c r="E1617" s="24">
        <v>5</v>
      </c>
      <c r="F1617" s="19" t="s">
        <v>80</v>
      </c>
      <c r="G1617" s="19">
        <f>IF(F1617="rectangle",B1617*C1617,IF(F1617="hook",B1617*C1617-(D1617*E1617),IF(F1617="eight",B1617*C1617-2*(D1617*E1617),IF(F1617="tee",B1617*C1617-2*(D1617*E1617),IF(F1617="cross",B1617*C1617-4*(D1617*E1617),"ERROR")))))</f>
        <v>90000</v>
      </c>
      <c r="H1617" s="19" t="s">
        <v>87</v>
      </c>
      <c r="I1617" s="19">
        <f>B1617/C1617</f>
        <v>1</v>
      </c>
      <c r="J1617" s="22">
        <v>1</v>
      </c>
      <c r="K1617" s="24">
        <v>125</v>
      </c>
      <c r="L1617" s="24">
        <v>4</v>
      </c>
      <c r="M1617" s="25">
        <v>6</v>
      </c>
      <c r="N1617" s="22">
        <f>M1617/4</f>
        <v>1.5</v>
      </c>
      <c r="O1617" s="19">
        <f>M1617/N1617</f>
        <v>4</v>
      </c>
      <c r="P1617" s="26">
        <v>30</v>
      </c>
      <c r="Q1617" s="30">
        <f>P1617</f>
        <v>30</v>
      </c>
      <c r="R1617" s="20">
        <f>AA1617/V1617</f>
        <v>100</v>
      </c>
      <c r="S1617" s="27">
        <v>15</v>
      </c>
      <c r="T1617" s="30">
        <f>S1617</f>
        <v>15</v>
      </c>
      <c r="U1617" s="20">
        <f>AB1617/W1617</f>
        <v>100</v>
      </c>
      <c r="V1617" s="19">
        <f>ROUND((Q1617/100)*G1617,0)</f>
        <v>27000</v>
      </c>
      <c r="W1617" s="19">
        <f>ROUND(((T1617/100)*G1617)/J1617,0)</f>
        <v>13500</v>
      </c>
      <c r="X1617" s="19">
        <v>0</v>
      </c>
      <c r="Y1617" s="19">
        <v>0</v>
      </c>
      <c r="Z1617" s="19">
        <v>0</v>
      </c>
      <c r="AA1617" s="20">
        <f>G1617*P1617</f>
        <v>2700000</v>
      </c>
      <c r="AB1617" s="20">
        <f>(G1617*S1617)/J1617</f>
        <v>1350000</v>
      </c>
      <c r="AC1617" s="20">
        <v>0</v>
      </c>
      <c r="AD1617" s="20">
        <v>0</v>
      </c>
      <c r="AE1617" s="20">
        <v>0</v>
      </c>
      <c r="AF1617" s="24">
        <v>100</v>
      </c>
      <c r="AG1617" s="24">
        <v>0</v>
      </c>
      <c r="AH1617" s="24">
        <v>1</v>
      </c>
      <c r="AI1617" s="24">
        <v>100</v>
      </c>
      <c r="AJ1617" s="24">
        <v>0</v>
      </c>
      <c r="AK1617" s="24">
        <v>1</v>
      </c>
      <c r="AL1617" s="24">
        <v>0.5</v>
      </c>
      <c r="AM1617" s="24">
        <v>0.5</v>
      </c>
      <c r="AN1617" s="24">
        <v>0</v>
      </c>
      <c r="AO1617" s="24">
        <v>0</v>
      </c>
      <c r="AP1617" s="24">
        <v>0</v>
      </c>
      <c r="AQ1617" s="24">
        <v>0.01</v>
      </c>
      <c r="AR1617" s="24">
        <v>0.01</v>
      </c>
      <c r="AS1617" s="24">
        <v>0</v>
      </c>
      <c r="AT1617" s="24">
        <v>0</v>
      </c>
      <c r="AU1617" s="24">
        <v>0</v>
      </c>
      <c r="AV1617" s="24">
        <v>0</v>
      </c>
      <c r="AW1617" s="24">
        <v>0.2</v>
      </c>
      <c r="AX1617" s="24">
        <v>0</v>
      </c>
      <c r="AY1617" s="24">
        <v>0</v>
      </c>
      <c r="AZ1617" s="24">
        <v>0</v>
      </c>
      <c r="BA1617" s="24">
        <v>0.04</v>
      </c>
      <c r="BB1617" s="24">
        <v>0</v>
      </c>
      <c r="BC1617" s="22">
        <v>0.05</v>
      </c>
      <c r="BD1617" s="22">
        <v>0.05</v>
      </c>
      <c r="BE1617" s="24">
        <v>7.4999999999999997E-2</v>
      </c>
      <c r="BF1617" s="24">
        <v>5.0000000000000001E-3</v>
      </c>
      <c r="BG1617" s="24">
        <v>0</v>
      </c>
      <c r="BH1617" s="24">
        <v>0</v>
      </c>
      <c r="BI1617" s="24">
        <v>0</v>
      </c>
      <c r="BJ1617" s="24">
        <v>1.8749999999999999E-2</v>
      </c>
      <c r="BK1617" s="24">
        <v>1.25E-3</v>
      </c>
      <c r="BL1617" s="24">
        <v>0</v>
      </c>
      <c r="BM1617" s="24">
        <v>0</v>
      </c>
      <c r="BN1617" s="24">
        <v>0</v>
      </c>
      <c r="BO1617" s="24">
        <v>0.1</v>
      </c>
      <c r="BP1617" s="24">
        <v>0.1</v>
      </c>
      <c r="BQ1617" s="24">
        <v>0</v>
      </c>
      <c r="BR1617" s="24">
        <v>0</v>
      </c>
      <c r="BS1617" s="24">
        <v>0</v>
      </c>
      <c r="BT1617" s="24">
        <v>0.04</v>
      </c>
      <c r="BU1617" s="29">
        <v>0.2</v>
      </c>
      <c r="BV1617" s="23">
        <f>BT1617/(BT1617+BU1617)</f>
        <v>0.16666666666666666</v>
      </c>
      <c r="BW1617" s="23">
        <f>SQRT((BT1617*BU1617)/((BT1617+BU1617)^2*(BT1617+BU1617+1)))</f>
        <v>0.33467472037604118</v>
      </c>
      <c r="BX1617" s="30">
        <v>0.1</v>
      </c>
      <c r="BY1617" s="30">
        <v>0.7</v>
      </c>
      <c r="BZ1617" s="30">
        <v>0.1</v>
      </c>
      <c r="CA1617" s="30">
        <v>0.1</v>
      </c>
      <c r="CB1617" s="28" t="s">
        <v>83</v>
      </c>
      <c r="CC1617" s="24">
        <v>600</v>
      </c>
    </row>
    <row r="1618" spans="1:81" s="24" customFormat="1" x14ac:dyDescent="0.2">
      <c r="A1618" s="30">
        <f t="shared" si="25"/>
        <v>1617</v>
      </c>
      <c r="B1618" s="30">
        <v>300</v>
      </c>
      <c r="C1618" s="30">
        <v>300</v>
      </c>
      <c r="D1618" s="24">
        <v>5</v>
      </c>
      <c r="E1618" s="24">
        <v>5</v>
      </c>
      <c r="F1618" s="19" t="s">
        <v>80</v>
      </c>
      <c r="G1618" s="19">
        <f>IF(F1618="rectangle",B1618*C1618,IF(F1618="hook",B1618*C1618-(D1618*E1618),IF(F1618="eight",B1618*C1618-2*(D1618*E1618),IF(F1618="tee",B1618*C1618-2*(D1618*E1618),IF(F1618="cross",B1618*C1618-4*(D1618*E1618),"ERROR")))))</f>
        <v>90000</v>
      </c>
      <c r="H1618" s="19" t="s">
        <v>87</v>
      </c>
      <c r="I1618" s="19">
        <f>B1618/C1618</f>
        <v>1</v>
      </c>
      <c r="J1618" s="22">
        <v>1</v>
      </c>
      <c r="K1618" s="24">
        <v>125</v>
      </c>
      <c r="L1618" s="24">
        <v>4</v>
      </c>
      <c r="M1618" s="25">
        <v>6</v>
      </c>
      <c r="N1618" s="22">
        <f>M1618/4</f>
        <v>1.5</v>
      </c>
      <c r="O1618" s="19">
        <f>M1618/N1618</f>
        <v>4</v>
      </c>
      <c r="P1618" s="26">
        <v>30</v>
      </c>
      <c r="Q1618" s="30">
        <f>P1618</f>
        <v>30</v>
      </c>
      <c r="R1618" s="20">
        <f>AA1618/V1618</f>
        <v>100</v>
      </c>
      <c r="S1618" s="27">
        <v>15</v>
      </c>
      <c r="T1618" s="30">
        <f>S1618</f>
        <v>15</v>
      </c>
      <c r="U1618" s="20">
        <f>AB1618/W1618</f>
        <v>100</v>
      </c>
      <c r="V1618" s="19">
        <f>ROUND((Q1618/100)*G1618,0)</f>
        <v>27000</v>
      </c>
      <c r="W1618" s="19">
        <f>ROUND(((T1618/100)*G1618)/J1618,0)</f>
        <v>13500</v>
      </c>
      <c r="X1618" s="19">
        <v>0</v>
      </c>
      <c r="Y1618" s="19">
        <v>0</v>
      </c>
      <c r="Z1618" s="19">
        <v>0</v>
      </c>
      <c r="AA1618" s="20">
        <f>G1618*P1618</f>
        <v>2700000</v>
      </c>
      <c r="AB1618" s="20">
        <f>(G1618*S1618)/J1618</f>
        <v>1350000</v>
      </c>
      <c r="AC1618" s="20">
        <v>0</v>
      </c>
      <c r="AD1618" s="20">
        <v>0</v>
      </c>
      <c r="AE1618" s="20">
        <v>0</v>
      </c>
      <c r="AF1618" s="24">
        <v>100</v>
      </c>
      <c r="AG1618" s="24">
        <v>0</v>
      </c>
      <c r="AH1618" s="24">
        <v>1</v>
      </c>
      <c r="AI1618" s="24">
        <v>100</v>
      </c>
      <c r="AJ1618" s="24">
        <v>0</v>
      </c>
      <c r="AK1618" s="24">
        <v>1</v>
      </c>
      <c r="AL1618" s="24">
        <v>0.5</v>
      </c>
      <c r="AM1618" s="24">
        <v>0.5</v>
      </c>
      <c r="AN1618" s="24">
        <v>0</v>
      </c>
      <c r="AO1618" s="24">
        <v>0</v>
      </c>
      <c r="AP1618" s="24">
        <v>0</v>
      </c>
      <c r="AQ1618" s="24">
        <v>0.01</v>
      </c>
      <c r="AR1618" s="24">
        <v>0.01</v>
      </c>
      <c r="AS1618" s="24">
        <v>0</v>
      </c>
      <c r="AT1618" s="24">
        <v>0</v>
      </c>
      <c r="AU1618" s="24">
        <v>0</v>
      </c>
      <c r="AV1618" s="24">
        <v>0</v>
      </c>
      <c r="AW1618" s="24">
        <v>0.2</v>
      </c>
      <c r="AX1618" s="24">
        <v>0</v>
      </c>
      <c r="AY1618" s="24">
        <v>0</v>
      </c>
      <c r="AZ1618" s="24">
        <v>0</v>
      </c>
      <c r="BA1618" s="24">
        <v>0.04</v>
      </c>
      <c r="BB1618" s="24">
        <v>0</v>
      </c>
      <c r="BC1618" s="22">
        <v>0.05</v>
      </c>
      <c r="BD1618" s="22">
        <v>0.05</v>
      </c>
      <c r="BE1618" s="24">
        <v>7.4999999999999997E-2</v>
      </c>
      <c r="BF1618" s="24">
        <v>5.0000000000000001E-3</v>
      </c>
      <c r="BG1618" s="24">
        <v>0</v>
      </c>
      <c r="BH1618" s="24">
        <v>0</v>
      </c>
      <c r="BI1618" s="24">
        <v>0</v>
      </c>
      <c r="BJ1618" s="24">
        <v>1.8749999999999999E-2</v>
      </c>
      <c r="BK1618" s="24">
        <v>1.25E-3</v>
      </c>
      <c r="BL1618" s="24">
        <v>0</v>
      </c>
      <c r="BM1618" s="24">
        <v>0</v>
      </c>
      <c r="BN1618" s="24">
        <v>0</v>
      </c>
      <c r="BO1618" s="24">
        <v>0.1</v>
      </c>
      <c r="BP1618" s="24">
        <v>0.1</v>
      </c>
      <c r="BQ1618" s="24">
        <v>0</v>
      </c>
      <c r="BR1618" s="24">
        <v>0</v>
      </c>
      <c r="BS1618" s="24">
        <v>0</v>
      </c>
      <c r="BT1618" s="24">
        <v>0.04</v>
      </c>
      <c r="BU1618" s="29">
        <v>0.1</v>
      </c>
      <c r="BV1618" s="23">
        <f>BT1618/(BT1618+BU1618)</f>
        <v>0.2857142857142857</v>
      </c>
      <c r="BW1618" s="23">
        <f>SQRT((BT1618*BU1618)/((BT1618+BU1618)^2*(BT1618+BU1618+1)))</f>
        <v>0.42310634125649449</v>
      </c>
      <c r="BX1618" s="30">
        <v>0.1</v>
      </c>
      <c r="BY1618" s="30">
        <v>0.7</v>
      </c>
      <c r="BZ1618" s="30">
        <v>0.1</v>
      </c>
      <c r="CA1618" s="30">
        <v>0.1</v>
      </c>
      <c r="CB1618" s="28" t="s">
        <v>83</v>
      </c>
      <c r="CC1618" s="24">
        <v>600</v>
      </c>
    </row>
    <row r="1619" spans="1:81" s="24" customFormat="1" x14ac:dyDescent="0.2">
      <c r="A1619" s="30">
        <f t="shared" si="25"/>
        <v>1618</v>
      </c>
      <c r="B1619" s="30">
        <v>300</v>
      </c>
      <c r="C1619" s="30">
        <v>300</v>
      </c>
      <c r="D1619" s="24">
        <v>5</v>
      </c>
      <c r="E1619" s="24">
        <v>5</v>
      </c>
      <c r="F1619" s="19" t="s">
        <v>80</v>
      </c>
      <c r="G1619" s="19">
        <f>IF(F1619="rectangle",B1619*C1619,IF(F1619="hook",B1619*C1619-(D1619*E1619),IF(F1619="eight",B1619*C1619-2*(D1619*E1619),IF(F1619="tee",B1619*C1619-2*(D1619*E1619),IF(F1619="cross",B1619*C1619-4*(D1619*E1619),"ERROR")))))</f>
        <v>90000</v>
      </c>
      <c r="H1619" s="19" t="s">
        <v>87</v>
      </c>
      <c r="I1619" s="19">
        <f>B1619/C1619</f>
        <v>1</v>
      </c>
      <c r="J1619" s="22">
        <v>1</v>
      </c>
      <c r="K1619" s="24">
        <v>125</v>
      </c>
      <c r="L1619" s="24">
        <v>4</v>
      </c>
      <c r="M1619" s="25">
        <v>6</v>
      </c>
      <c r="N1619" s="22">
        <f>M1619/4</f>
        <v>1.5</v>
      </c>
      <c r="O1619" s="19">
        <f>M1619/N1619</f>
        <v>4</v>
      </c>
      <c r="P1619" s="26">
        <v>30</v>
      </c>
      <c r="Q1619" s="30">
        <f>P1619</f>
        <v>30</v>
      </c>
      <c r="R1619" s="20">
        <f>AA1619/V1619</f>
        <v>100</v>
      </c>
      <c r="S1619" s="27">
        <v>30</v>
      </c>
      <c r="T1619" s="30">
        <f>S1619</f>
        <v>30</v>
      </c>
      <c r="U1619" s="20">
        <f>AB1619/W1619</f>
        <v>100</v>
      </c>
      <c r="V1619" s="19">
        <f>ROUND((Q1619/100)*G1619,0)</f>
        <v>27000</v>
      </c>
      <c r="W1619" s="19">
        <f>ROUND(((T1619/100)*G1619)/J1619,0)</f>
        <v>27000</v>
      </c>
      <c r="X1619" s="19">
        <v>0</v>
      </c>
      <c r="Y1619" s="19">
        <v>0</v>
      </c>
      <c r="Z1619" s="19">
        <v>0</v>
      </c>
      <c r="AA1619" s="20">
        <f>G1619*P1619</f>
        <v>2700000</v>
      </c>
      <c r="AB1619" s="20">
        <f>(G1619*S1619)/J1619</f>
        <v>2700000</v>
      </c>
      <c r="AC1619" s="20">
        <v>0</v>
      </c>
      <c r="AD1619" s="20">
        <v>0</v>
      </c>
      <c r="AE1619" s="20">
        <v>0</v>
      </c>
      <c r="AF1619" s="24">
        <v>100</v>
      </c>
      <c r="AG1619" s="24">
        <v>0</v>
      </c>
      <c r="AH1619" s="24">
        <v>1</v>
      </c>
      <c r="AI1619" s="24">
        <v>100</v>
      </c>
      <c r="AJ1619" s="24">
        <v>0</v>
      </c>
      <c r="AK1619" s="24">
        <v>1</v>
      </c>
      <c r="AL1619" s="24">
        <v>0.5</v>
      </c>
      <c r="AM1619" s="24">
        <v>0.5</v>
      </c>
      <c r="AN1619" s="24">
        <v>0</v>
      </c>
      <c r="AO1619" s="24">
        <v>0</v>
      </c>
      <c r="AP1619" s="24">
        <v>0</v>
      </c>
      <c r="AQ1619" s="24">
        <v>0.01</v>
      </c>
      <c r="AR1619" s="24">
        <v>0.01</v>
      </c>
      <c r="AS1619" s="24">
        <v>0</v>
      </c>
      <c r="AT1619" s="24">
        <v>0</v>
      </c>
      <c r="AU1619" s="24">
        <v>0</v>
      </c>
      <c r="AV1619" s="24">
        <v>0</v>
      </c>
      <c r="AW1619" s="24">
        <v>0.2</v>
      </c>
      <c r="AX1619" s="24">
        <v>0</v>
      </c>
      <c r="AY1619" s="24">
        <v>0</v>
      </c>
      <c r="AZ1619" s="24">
        <v>0</v>
      </c>
      <c r="BA1619" s="24">
        <v>0.04</v>
      </c>
      <c r="BB1619" s="24">
        <v>0</v>
      </c>
      <c r="BC1619" s="22">
        <v>0.05</v>
      </c>
      <c r="BD1619" s="22">
        <v>0.05</v>
      </c>
      <c r="BE1619" s="24">
        <v>7.4999999999999997E-2</v>
      </c>
      <c r="BF1619" s="24">
        <v>5.0000000000000001E-3</v>
      </c>
      <c r="BG1619" s="24">
        <v>0</v>
      </c>
      <c r="BH1619" s="24">
        <v>0</v>
      </c>
      <c r="BI1619" s="24">
        <v>0</v>
      </c>
      <c r="BJ1619" s="24">
        <v>1.8749999999999999E-2</v>
      </c>
      <c r="BK1619" s="24">
        <v>1.25E-3</v>
      </c>
      <c r="BL1619" s="24">
        <v>0</v>
      </c>
      <c r="BM1619" s="24">
        <v>0</v>
      </c>
      <c r="BN1619" s="24">
        <v>0</v>
      </c>
      <c r="BO1619" s="24">
        <v>0.1</v>
      </c>
      <c r="BP1619" s="24">
        <v>0.1</v>
      </c>
      <c r="BQ1619" s="24">
        <v>0</v>
      </c>
      <c r="BR1619" s="24">
        <v>0</v>
      </c>
      <c r="BS1619" s="24">
        <v>0</v>
      </c>
      <c r="BT1619" s="24">
        <v>0.04</v>
      </c>
      <c r="BU1619" s="29">
        <v>4</v>
      </c>
      <c r="BV1619" s="23">
        <f>BT1619/(BT1619+BU1619)</f>
        <v>9.9009900990099011E-3</v>
      </c>
      <c r="BW1619" s="23">
        <f>SQRT((BT1619*BU1619)/((BT1619+BU1619)^2*(BT1619+BU1619+1)))</f>
        <v>4.410251516706673E-2</v>
      </c>
      <c r="BX1619" s="30">
        <v>0.1</v>
      </c>
      <c r="BY1619" s="30">
        <v>0.7</v>
      </c>
      <c r="BZ1619" s="30">
        <v>0.1</v>
      </c>
      <c r="CA1619" s="30">
        <v>0.1</v>
      </c>
      <c r="CB1619" s="28" t="s">
        <v>83</v>
      </c>
      <c r="CC1619" s="24">
        <v>600</v>
      </c>
    </row>
    <row r="1620" spans="1:81" s="24" customFormat="1" x14ac:dyDescent="0.2">
      <c r="A1620" s="30">
        <f t="shared" si="25"/>
        <v>1619</v>
      </c>
      <c r="B1620" s="30">
        <v>300</v>
      </c>
      <c r="C1620" s="30">
        <v>300</v>
      </c>
      <c r="D1620" s="24">
        <v>5</v>
      </c>
      <c r="E1620" s="24">
        <v>5</v>
      </c>
      <c r="F1620" s="19" t="s">
        <v>80</v>
      </c>
      <c r="G1620" s="19">
        <f>IF(F1620="rectangle",B1620*C1620,IF(F1620="hook",B1620*C1620-(D1620*E1620),IF(F1620="eight",B1620*C1620-2*(D1620*E1620),IF(F1620="tee",B1620*C1620-2*(D1620*E1620),IF(F1620="cross",B1620*C1620-4*(D1620*E1620),"ERROR")))))</f>
        <v>90000</v>
      </c>
      <c r="H1620" s="19" t="s">
        <v>87</v>
      </c>
      <c r="I1620" s="19">
        <f>B1620/C1620</f>
        <v>1</v>
      </c>
      <c r="J1620" s="22">
        <v>1</v>
      </c>
      <c r="K1620" s="24">
        <v>125</v>
      </c>
      <c r="L1620" s="24">
        <v>4</v>
      </c>
      <c r="M1620" s="25">
        <v>6</v>
      </c>
      <c r="N1620" s="22">
        <f>M1620/4</f>
        <v>1.5</v>
      </c>
      <c r="O1620" s="19">
        <f>M1620/N1620</f>
        <v>4</v>
      </c>
      <c r="P1620" s="26">
        <v>30</v>
      </c>
      <c r="Q1620" s="30">
        <f>P1620</f>
        <v>30</v>
      </c>
      <c r="R1620" s="20">
        <f>AA1620/V1620</f>
        <v>100</v>
      </c>
      <c r="S1620" s="27">
        <v>30</v>
      </c>
      <c r="T1620" s="30">
        <f>S1620</f>
        <v>30</v>
      </c>
      <c r="U1620" s="20">
        <f>AB1620/W1620</f>
        <v>100</v>
      </c>
      <c r="V1620" s="19">
        <f>ROUND((Q1620/100)*G1620,0)</f>
        <v>27000</v>
      </c>
      <c r="W1620" s="19">
        <f>ROUND(((T1620/100)*G1620)/J1620,0)</f>
        <v>27000</v>
      </c>
      <c r="X1620" s="19">
        <v>0</v>
      </c>
      <c r="Y1620" s="19">
        <v>0</v>
      </c>
      <c r="Z1620" s="19">
        <v>0</v>
      </c>
      <c r="AA1620" s="20">
        <f>G1620*P1620</f>
        <v>2700000</v>
      </c>
      <c r="AB1620" s="20">
        <f>(G1620*S1620)/J1620</f>
        <v>2700000</v>
      </c>
      <c r="AC1620" s="20">
        <v>0</v>
      </c>
      <c r="AD1620" s="20">
        <v>0</v>
      </c>
      <c r="AE1620" s="20">
        <v>0</v>
      </c>
      <c r="AF1620" s="24">
        <v>100</v>
      </c>
      <c r="AG1620" s="24">
        <v>0</v>
      </c>
      <c r="AH1620" s="24">
        <v>1</v>
      </c>
      <c r="AI1620" s="24">
        <v>100</v>
      </c>
      <c r="AJ1620" s="24">
        <v>0</v>
      </c>
      <c r="AK1620" s="24">
        <v>1</v>
      </c>
      <c r="AL1620" s="24">
        <v>0.5</v>
      </c>
      <c r="AM1620" s="24">
        <v>0.5</v>
      </c>
      <c r="AN1620" s="24">
        <v>0</v>
      </c>
      <c r="AO1620" s="24">
        <v>0</v>
      </c>
      <c r="AP1620" s="24">
        <v>0</v>
      </c>
      <c r="AQ1620" s="24">
        <v>0.01</v>
      </c>
      <c r="AR1620" s="24">
        <v>0.01</v>
      </c>
      <c r="AS1620" s="24">
        <v>0</v>
      </c>
      <c r="AT1620" s="24">
        <v>0</v>
      </c>
      <c r="AU1620" s="24">
        <v>0</v>
      </c>
      <c r="AV1620" s="24">
        <v>0</v>
      </c>
      <c r="AW1620" s="24">
        <v>0.2</v>
      </c>
      <c r="AX1620" s="24">
        <v>0</v>
      </c>
      <c r="AY1620" s="24">
        <v>0</v>
      </c>
      <c r="AZ1620" s="24">
        <v>0</v>
      </c>
      <c r="BA1620" s="24">
        <v>0.04</v>
      </c>
      <c r="BB1620" s="24">
        <v>0</v>
      </c>
      <c r="BC1620" s="22">
        <v>0.05</v>
      </c>
      <c r="BD1620" s="22">
        <v>0.05</v>
      </c>
      <c r="BE1620" s="24">
        <v>7.4999999999999997E-2</v>
      </c>
      <c r="BF1620" s="24">
        <v>5.0000000000000001E-3</v>
      </c>
      <c r="BG1620" s="24">
        <v>0</v>
      </c>
      <c r="BH1620" s="24">
        <v>0</v>
      </c>
      <c r="BI1620" s="24">
        <v>0</v>
      </c>
      <c r="BJ1620" s="24">
        <v>1.8749999999999999E-2</v>
      </c>
      <c r="BK1620" s="24">
        <v>1.25E-3</v>
      </c>
      <c r="BL1620" s="24">
        <v>0</v>
      </c>
      <c r="BM1620" s="24">
        <v>0</v>
      </c>
      <c r="BN1620" s="24">
        <v>0</v>
      </c>
      <c r="BO1620" s="24">
        <v>0.1</v>
      </c>
      <c r="BP1620" s="24">
        <v>0.1</v>
      </c>
      <c r="BQ1620" s="24">
        <v>0</v>
      </c>
      <c r="BR1620" s="24">
        <v>0</v>
      </c>
      <c r="BS1620" s="24">
        <v>0</v>
      </c>
      <c r="BT1620" s="24">
        <v>0.04</v>
      </c>
      <c r="BU1620" s="29">
        <v>0.2</v>
      </c>
      <c r="BV1620" s="23">
        <f>BT1620/(BT1620+BU1620)</f>
        <v>0.16666666666666666</v>
      </c>
      <c r="BW1620" s="23">
        <f>SQRT((BT1620*BU1620)/((BT1620+BU1620)^2*(BT1620+BU1620+1)))</f>
        <v>0.33467472037604118</v>
      </c>
      <c r="BX1620" s="30">
        <v>0.1</v>
      </c>
      <c r="BY1620" s="30">
        <v>0.7</v>
      </c>
      <c r="BZ1620" s="30">
        <v>0.1</v>
      </c>
      <c r="CA1620" s="30">
        <v>0.1</v>
      </c>
      <c r="CB1620" s="28" t="s">
        <v>83</v>
      </c>
      <c r="CC1620" s="24">
        <v>600</v>
      </c>
    </row>
    <row r="1621" spans="1:81" s="24" customFormat="1" x14ac:dyDescent="0.2">
      <c r="A1621" s="30">
        <f t="shared" si="25"/>
        <v>1620</v>
      </c>
      <c r="B1621" s="30">
        <v>300</v>
      </c>
      <c r="C1621" s="30">
        <v>300</v>
      </c>
      <c r="D1621" s="24">
        <v>5</v>
      </c>
      <c r="E1621" s="24">
        <v>5</v>
      </c>
      <c r="F1621" s="19" t="s">
        <v>80</v>
      </c>
      <c r="G1621" s="19">
        <f>IF(F1621="rectangle",B1621*C1621,IF(F1621="hook",B1621*C1621-(D1621*E1621),IF(F1621="eight",B1621*C1621-2*(D1621*E1621),IF(F1621="tee",B1621*C1621-2*(D1621*E1621),IF(F1621="cross",B1621*C1621-4*(D1621*E1621),"ERROR")))))</f>
        <v>90000</v>
      </c>
      <c r="H1621" s="19" t="s">
        <v>87</v>
      </c>
      <c r="I1621" s="19">
        <f>B1621/C1621</f>
        <v>1</v>
      </c>
      <c r="J1621" s="22">
        <v>1</v>
      </c>
      <c r="K1621" s="24">
        <v>125</v>
      </c>
      <c r="L1621" s="24">
        <v>4</v>
      </c>
      <c r="M1621" s="25">
        <v>6</v>
      </c>
      <c r="N1621" s="22">
        <f>M1621/4</f>
        <v>1.5</v>
      </c>
      <c r="O1621" s="19">
        <f>M1621/N1621</f>
        <v>4</v>
      </c>
      <c r="P1621" s="26">
        <v>30</v>
      </c>
      <c r="Q1621" s="30">
        <f>P1621</f>
        <v>30</v>
      </c>
      <c r="R1621" s="20">
        <f>AA1621/V1621</f>
        <v>100</v>
      </c>
      <c r="S1621" s="27">
        <v>30</v>
      </c>
      <c r="T1621" s="30">
        <f>S1621</f>
        <v>30</v>
      </c>
      <c r="U1621" s="20">
        <f>AB1621/W1621</f>
        <v>100</v>
      </c>
      <c r="V1621" s="19">
        <f>ROUND((Q1621/100)*G1621,0)</f>
        <v>27000</v>
      </c>
      <c r="W1621" s="19">
        <f>ROUND(((T1621/100)*G1621)/J1621,0)</f>
        <v>27000</v>
      </c>
      <c r="X1621" s="19">
        <v>0</v>
      </c>
      <c r="Y1621" s="19">
        <v>0</v>
      </c>
      <c r="Z1621" s="19">
        <v>0</v>
      </c>
      <c r="AA1621" s="20">
        <f>G1621*P1621</f>
        <v>2700000</v>
      </c>
      <c r="AB1621" s="20">
        <f>(G1621*S1621)/J1621</f>
        <v>2700000</v>
      </c>
      <c r="AC1621" s="20">
        <v>0</v>
      </c>
      <c r="AD1621" s="20">
        <v>0</v>
      </c>
      <c r="AE1621" s="20">
        <v>0</v>
      </c>
      <c r="AF1621" s="24">
        <v>100</v>
      </c>
      <c r="AG1621" s="24">
        <v>0</v>
      </c>
      <c r="AH1621" s="24">
        <v>1</v>
      </c>
      <c r="AI1621" s="24">
        <v>100</v>
      </c>
      <c r="AJ1621" s="24">
        <v>0</v>
      </c>
      <c r="AK1621" s="24">
        <v>1</v>
      </c>
      <c r="AL1621" s="24">
        <v>0.5</v>
      </c>
      <c r="AM1621" s="24">
        <v>0.5</v>
      </c>
      <c r="AN1621" s="24">
        <v>0</v>
      </c>
      <c r="AO1621" s="24">
        <v>0</v>
      </c>
      <c r="AP1621" s="24">
        <v>0</v>
      </c>
      <c r="AQ1621" s="24">
        <v>0.01</v>
      </c>
      <c r="AR1621" s="24">
        <v>0.01</v>
      </c>
      <c r="AS1621" s="24">
        <v>0</v>
      </c>
      <c r="AT1621" s="24">
        <v>0</v>
      </c>
      <c r="AU1621" s="24">
        <v>0</v>
      </c>
      <c r="AV1621" s="24">
        <v>0</v>
      </c>
      <c r="AW1621" s="24">
        <v>0.2</v>
      </c>
      <c r="AX1621" s="24">
        <v>0</v>
      </c>
      <c r="AY1621" s="24">
        <v>0</v>
      </c>
      <c r="AZ1621" s="24">
        <v>0</v>
      </c>
      <c r="BA1621" s="24">
        <v>0.04</v>
      </c>
      <c r="BB1621" s="24">
        <v>0</v>
      </c>
      <c r="BC1621" s="22">
        <v>0.05</v>
      </c>
      <c r="BD1621" s="22">
        <v>0.05</v>
      </c>
      <c r="BE1621" s="24">
        <v>7.4999999999999997E-2</v>
      </c>
      <c r="BF1621" s="24">
        <v>5.0000000000000001E-3</v>
      </c>
      <c r="BG1621" s="24">
        <v>0</v>
      </c>
      <c r="BH1621" s="24">
        <v>0</v>
      </c>
      <c r="BI1621" s="24">
        <v>0</v>
      </c>
      <c r="BJ1621" s="24">
        <v>1.8749999999999999E-2</v>
      </c>
      <c r="BK1621" s="24">
        <v>1.25E-3</v>
      </c>
      <c r="BL1621" s="24">
        <v>0</v>
      </c>
      <c r="BM1621" s="24">
        <v>0</v>
      </c>
      <c r="BN1621" s="24">
        <v>0</v>
      </c>
      <c r="BO1621" s="24">
        <v>0.1</v>
      </c>
      <c r="BP1621" s="24">
        <v>0.1</v>
      </c>
      <c r="BQ1621" s="24">
        <v>0</v>
      </c>
      <c r="BR1621" s="24">
        <v>0</v>
      </c>
      <c r="BS1621" s="24">
        <v>0</v>
      </c>
      <c r="BT1621" s="24">
        <v>0.04</v>
      </c>
      <c r="BU1621" s="29">
        <v>0.1</v>
      </c>
      <c r="BV1621" s="23">
        <f>BT1621/(BT1621+BU1621)</f>
        <v>0.2857142857142857</v>
      </c>
      <c r="BW1621" s="23">
        <f>SQRT((BT1621*BU1621)/((BT1621+BU1621)^2*(BT1621+BU1621+1)))</f>
        <v>0.42310634125649449</v>
      </c>
      <c r="BX1621" s="30">
        <v>0.1</v>
      </c>
      <c r="BY1621" s="30">
        <v>0.7</v>
      </c>
      <c r="BZ1621" s="30">
        <v>0.1</v>
      </c>
      <c r="CA1621" s="30">
        <v>0.1</v>
      </c>
      <c r="CB1621" s="28" t="s">
        <v>83</v>
      </c>
      <c r="CC1621" s="24">
        <v>600</v>
      </c>
    </row>
    <row r="1622" spans="1:81" s="24" customFormat="1" x14ac:dyDescent="0.2">
      <c r="A1622" s="30">
        <f t="shared" si="25"/>
        <v>1621</v>
      </c>
      <c r="B1622" s="30">
        <v>250</v>
      </c>
      <c r="C1622" s="30">
        <v>250</v>
      </c>
      <c r="D1622" s="24">
        <v>5</v>
      </c>
      <c r="E1622" s="24">
        <v>5</v>
      </c>
      <c r="F1622" s="19" t="s">
        <v>80</v>
      </c>
      <c r="G1622" s="19">
        <f>IF(F1622="rectangle",B1622*C1622,IF(F1622="hook",B1622*C1622-(D1622*E1622),IF(F1622="eight",B1622*C1622-2*(D1622*E1622),IF(F1622="tee",B1622*C1622-2*(D1622*E1622),IF(F1622="cross",B1622*C1622-4*(D1622*E1622),"ERROR")))))</f>
        <v>62500</v>
      </c>
      <c r="H1622" s="19" t="s">
        <v>86</v>
      </c>
      <c r="I1622" s="19">
        <f>B1622/C1622</f>
        <v>1</v>
      </c>
      <c r="J1622" s="22">
        <v>1</v>
      </c>
      <c r="K1622" s="24">
        <v>125</v>
      </c>
      <c r="L1622" s="24">
        <v>4</v>
      </c>
      <c r="M1622" s="25">
        <v>7</v>
      </c>
      <c r="N1622" s="22">
        <f>M1622/4</f>
        <v>1.75</v>
      </c>
      <c r="O1622" s="19">
        <f>M1622/N1622</f>
        <v>4</v>
      </c>
      <c r="P1622" s="26">
        <v>5</v>
      </c>
      <c r="Q1622" s="30">
        <f>P1622</f>
        <v>5</v>
      </c>
      <c r="R1622" s="20">
        <f>AA1622/V1622</f>
        <v>100</v>
      </c>
      <c r="S1622" s="27">
        <v>5</v>
      </c>
      <c r="T1622" s="30">
        <f>S1622</f>
        <v>5</v>
      </c>
      <c r="U1622" s="20">
        <f>AB1622/W1622</f>
        <v>100</v>
      </c>
      <c r="V1622" s="19">
        <f>ROUND((Q1622/100)*G1622,0)</f>
        <v>3125</v>
      </c>
      <c r="W1622" s="19">
        <f>ROUND(((T1622/100)*G1622)/J1622,0)</f>
        <v>3125</v>
      </c>
      <c r="X1622" s="19">
        <v>0</v>
      </c>
      <c r="Y1622" s="19">
        <v>0</v>
      </c>
      <c r="Z1622" s="19">
        <v>0</v>
      </c>
      <c r="AA1622" s="20">
        <f>G1622*P1622</f>
        <v>312500</v>
      </c>
      <c r="AB1622" s="20">
        <f>(G1622*S1622)/J1622</f>
        <v>312500</v>
      </c>
      <c r="AC1622" s="20">
        <v>0</v>
      </c>
      <c r="AD1622" s="20">
        <v>0</v>
      </c>
      <c r="AE1622" s="20">
        <v>0</v>
      </c>
      <c r="AF1622" s="24">
        <v>100</v>
      </c>
      <c r="AG1622" s="24">
        <v>0</v>
      </c>
      <c r="AH1622" s="24">
        <v>1</v>
      </c>
      <c r="AI1622" s="24">
        <v>100</v>
      </c>
      <c r="AJ1622" s="24">
        <v>0</v>
      </c>
      <c r="AK1622" s="24">
        <v>1</v>
      </c>
      <c r="AL1622" s="24">
        <v>0.5</v>
      </c>
      <c r="AM1622" s="24">
        <v>0.5</v>
      </c>
      <c r="AN1622" s="24">
        <v>0</v>
      </c>
      <c r="AO1622" s="24">
        <v>0</v>
      </c>
      <c r="AP1622" s="24">
        <v>0</v>
      </c>
      <c r="AQ1622" s="24">
        <v>0.01</v>
      </c>
      <c r="AR1622" s="24">
        <v>0.01</v>
      </c>
      <c r="AS1622" s="24">
        <v>0</v>
      </c>
      <c r="AT1622" s="24">
        <v>0</v>
      </c>
      <c r="AU1622" s="24">
        <v>0</v>
      </c>
      <c r="AV1622" s="24">
        <v>0</v>
      </c>
      <c r="AW1622" s="24">
        <v>0.2</v>
      </c>
      <c r="AX1622" s="24">
        <v>0</v>
      </c>
      <c r="AY1622" s="24">
        <v>0</v>
      </c>
      <c r="AZ1622" s="24">
        <v>0</v>
      </c>
      <c r="BA1622" s="24">
        <v>0.04</v>
      </c>
      <c r="BB1622" s="24">
        <v>0</v>
      </c>
      <c r="BC1622" s="22">
        <v>0.05</v>
      </c>
      <c r="BD1622" s="22">
        <v>0.05</v>
      </c>
      <c r="BE1622" s="24">
        <v>7.4999999999999997E-2</v>
      </c>
      <c r="BF1622" s="24">
        <v>5.0000000000000001E-3</v>
      </c>
      <c r="BG1622" s="24">
        <v>0</v>
      </c>
      <c r="BH1622" s="24">
        <v>0</v>
      </c>
      <c r="BI1622" s="24">
        <v>0</v>
      </c>
      <c r="BJ1622" s="24">
        <v>1.8749999999999999E-2</v>
      </c>
      <c r="BK1622" s="24">
        <v>1.25E-3</v>
      </c>
      <c r="BL1622" s="24">
        <v>0</v>
      </c>
      <c r="BM1622" s="24">
        <v>0</v>
      </c>
      <c r="BN1622" s="24">
        <v>0</v>
      </c>
      <c r="BO1622" s="24">
        <v>0.1</v>
      </c>
      <c r="BP1622" s="24">
        <v>0.1</v>
      </c>
      <c r="BQ1622" s="24">
        <v>0</v>
      </c>
      <c r="BR1622" s="24">
        <v>0</v>
      </c>
      <c r="BS1622" s="24">
        <v>0</v>
      </c>
      <c r="BT1622" s="24">
        <v>0.04</v>
      </c>
      <c r="BU1622" s="29">
        <v>4</v>
      </c>
      <c r="BV1622" s="23">
        <f>BT1622/(BT1622+BU1622)</f>
        <v>9.9009900990099011E-3</v>
      </c>
      <c r="BW1622" s="23">
        <f>SQRT((BT1622*BU1622)/((BT1622+BU1622)^2*(BT1622+BU1622+1)))</f>
        <v>4.410251516706673E-2</v>
      </c>
      <c r="BX1622" s="30">
        <v>0.1</v>
      </c>
      <c r="BY1622" s="30">
        <v>0.7</v>
      </c>
      <c r="BZ1622" s="30">
        <v>0.1</v>
      </c>
      <c r="CA1622" s="30">
        <v>0.1</v>
      </c>
      <c r="CB1622" s="28" t="s">
        <v>83</v>
      </c>
      <c r="CC1622" s="24">
        <v>600</v>
      </c>
    </row>
    <row r="1623" spans="1:81" s="24" customFormat="1" x14ac:dyDescent="0.2">
      <c r="A1623" s="30">
        <f t="shared" si="25"/>
        <v>1622</v>
      </c>
      <c r="B1623" s="30">
        <v>250</v>
      </c>
      <c r="C1623" s="30">
        <v>250</v>
      </c>
      <c r="D1623" s="24">
        <v>5</v>
      </c>
      <c r="E1623" s="24">
        <v>5</v>
      </c>
      <c r="F1623" s="19" t="s">
        <v>80</v>
      </c>
      <c r="G1623" s="19">
        <f>IF(F1623="rectangle",B1623*C1623,IF(F1623="hook",B1623*C1623-(D1623*E1623),IF(F1623="eight",B1623*C1623-2*(D1623*E1623),IF(F1623="tee",B1623*C1623-2*(D1623*E1623),IF(F1623="cross",B1623*C1623-4*(D1623*E1623),"ERROR")))))</f>
        <v>62500</v>
      </c>
      <c r="H1623" s="19" t="s">
        <v>86</v>
      </c>
      <c r="I1623" s="19">
        <f>B1623/C1623</f>
        <v>1</v>
      </c>
      <c r="J1623" s="22">
        <v>1</v>
      </c>
      <c r="K1623" s="24">
        <v>125</v>
      </c>
      <c r="L1623" s="24">
        <v>4</v>
      </c>
      <c r="M1623" s="25">
        <v>7</v>
      </c>
      <c r="N1623" s="22">
        <f>M1623/4</f>
        <v>1.75</v>
      </c>
      <c r="O1623" s="19">
        <f>M1623/N1623</f>
        <v>4</v>
      </c>
      <c r="P1623" s="26">
        <v>5</v>
      </c>
      <c r="Q1623" s="30">
        <f>P1623</f>
        <v>5</v>
      </c>
      <c r="R1623" s="20">
        <f>AA1623/V1623</f>
        <v>100</v>
      </c>
      <c r="S1623" s="27">
        <v>5</v>
      </c>
      <c r="T1623" s="30">
        <f>S1623</f>
        <v>5</v>
      </c>
      <c r="U1623" s="20">
        <f>AB1623/W1623</f>
        <v>100</v>
      </c>
      <c r="V1623" s="19">
        <f>ROUND((Q1623/100)*G1623,0)</f>
        <v>3125</v>
      </c>
      <c r="W1623" s="19">
        <f>ROUND(((T1623/100)*G1623)/J1623,0)</f>
        <v>3125</v>
      </c>
      <c r="X1623" s="19">
        <v>0</v>
      </c>
      <c r="Y1623" s="19">
        <v>0</v>
      </c>
      <c r="Z1623" s="19">
        <v>0</v>
      </c>
      <c r="AA1623" s="20">
        <f>G1623*P1623</f>
        <v>312500</v>
      </c>
      <c r="AB1623" s="20">
        <f>(G1623*S1623)/J1623</f>
        <v>312500</v>
      </c>
      <c r="AC1623" s="20">
        <v>0</v>
      </c>
      <c r="AD1623" s="20">
        <v>0</v>
      </c>
      <c r="AE1623" s="20">
        <v>0</v>
      </c>
      <c r="AF1623" s="24">
        <v>100</v>
      </c>
      <c r="AG1623" s="24">
        <v>0</v>
      </c>
      <c r="AH1623" s="24">
        <v>1</v>
      </c>
      <c r="AI1623" s="24">
        <v>100</v>
      </c>
      <c r="AJ1623" s="24">
        <v>0</v>
      </c>
      <c r="AK1623" s="24">
        <v>1</v>
      </c>
      <c r="AL1623" s="24">
        <v>0.5</v>
      </c>
      <c r="AM1623" s="24">
        <v>0.5</v>
      </c>
      <c r="AN1623" s="24">
        <v>0</v>
      </c>
      <c r="AO1623" s="24">
        <v>0</v>
      </c>
      <c r="AP1623" s="24">
        <v>0</v>
      </c>
      <c r="AQ1623" s="24">
        <v>0.01</v>
      </c>
      <c r="AR1623" s="24">
        <v>0.01</v>
      </c>
      <c r="AS1623" s="24">
        <v>0</v>
      </c>
      <c r="AT1623" s="24">
        <v>0</v>
      </c>
      <c r="AU1623" s="24">
        <v>0</v>
      </c>
      <c r="AV1623" s="24">
        <v>0</v>
      </c>
      <c r="AW1623" s="24">
        <v>0.2</v>
      </c>
      <c r="AX1623" s="24">
        <v>0</v>
      </c>
      <c r="AY1623" s="24">
        <v>0</v>
      </c>
      <c r="AZ1623" s="24">
        <v>0</v>
      </c>
      <c r="BA1623" s="24">
        <v>0.04</v>
      </c>
      <c r="BB1623" s="24">
        <v>0</v>
      </c>
      <c r="BC1623" s="22">
        <v>0.05</v>
      </c>
      <c r="BD1623" s="22">
        <v>0.05</v>
      </c>
      <c r="BE1623" s="24">
        <v>7.4999999999999997E-2</v>
      </c>
      <c r="BF1623" s="24">
        <v>5.0000000000000001E-3</v>
      </c>
      <c r="BG1623" s="24">
        <v>0</v>
      </c>
      <c r="BH1623" s="24">
        <v>0</v>
      </c>
      <c r="BI1623" s="24">
        <v>0</v>
      </c>
      <c r="BJ1623" s="24">
        <v>1.8749999999999999E-2</v>
      </c>
      <c r="BK1623" s="24">
        <v>1.25E-3</v>
      </c>
      <c r="BL1623" s="24">
        <v>0</v>
      </c>
      <c r="BM1623" s="24">
        <v>0</v>
      </c>
      <c r="BN1623" s="24">
        <v>0</v>
      </c>
      <c r="BO1623" s="24">
        <v>0.1</v>
      </c>
      <c r="BP1623" s="24">
        <v>0.1</v>
      </c>
      <c r="BQ1623" s="24">
        <v>0</v>
      </c>
      <c r="BR1623" s="24">
        <v>0</v>
      </c>
      <c r="BS1623" s="24">
        <v>0</v>
      </c>
      <c r="BT1623" s="24">
        <v>0.04</v>
      </c>
      <c r="BU1623" s="29">
        <v>0.2</v>
      </c>
      <c r="BV1623" s="23">
        <f>BT1623/(BT1623+BU1623)</f>
        <v>0.16666666666666666</v>
      </c>
      <c r="BW1623" s="23">
        <f>SQRT((BT1623*BU1623)/((BT1623+BU1623)^2*(BT1623+BU1623+1)))</f>
        <v>0.33467472037604118</v>
      </c>
      <c r="BX1623" s="30">
        <v>0.1</v>
      </c>
      <c r="BY1623" s="30">
        <v>0.7</v>
      </c>
      <c r="BZ1623" s="30">
        <v>0.1</v>
      </c>
      <c r="CA1623" s="30">
        <v>0.1</v>
      </c>
      <c r="CB1623" s="28" t="s">
        <v>83</v>
      </c>
      <c r="CC1623" s="24">
        <v>600</v>
      </c>
    </row>
    <row r="1624" spans="1:81" s="24" customFormat="1" x14ac:dyDescent="0.2">
      <c r="A1624" s="30">
        <f t="shared" si="25"/>
        <v>1623</v>
      </c>
      <c r="B1624" s="30">
        <v>250</v>
      </c>
      <c r="C1624" s="30">
        <v>250</v>
      </c>
      <c r="D1624" s="24">
        <v>5</v>
      </c>
      <c r="E1624" s="24">
        <v>5</v>
      </c>
      <c r="F1624" s="19" t="s">
        <v>80</v>
      </c>
      <c r="G1624" s="19">
        <f>IF(F1624="rectangle",B1624*C1624,IF(F1624="hook",B1624*C1624-(D1624*E1624),IF(F1624="eight",B1624*C1624-2*(D1624*E1624),IF(F1624="tee",B1624*C1624-2*(D1624*E1624),IF(F1624="cross",B1624*C1624-4*(D1624*E1624),"ERROR")))))</f>
        <v>62500</v>
      </c>
      <c r="H1624" s="19" t="s">
        <v>86</v>
      </c>
      <c r="I1624" s="19">
        <f>B1624/C1624</f>
        <v>1</v>
      </c>
      <c r="J1624" s="22">
        <v>1</v>
      </c>
      <c r="K1624" s="24">
        <v>125</v>
      </c>
      <c r="L1624" s="24">
        <v>4</v>
      </c>
      <c r="M1624" s="25">
        <v>7</v>
      </c>
      <c r="N1624" s="22">
        <f>M1624/4</f>
        <v>1.75</v>
      </c>
      <c r="O1624" s="19">
        <f>M1624/N1624</f>
        <v>4</v>
      </c>
      <c r="P1624" s="26">
        <v>5</v>
      </c>
      <c r="Q1624" s="30">
        <f>P1624</f>
        <v>5</v>
      </c>
      <c r="R1624" s="20">
        <f>AA1624/V1624</f>
        <v>100</v>
      </c>
      <c r="S1624" s="27">
        <v>5</v>
      </c>
      <c r="T1624" s="30">
        <f>S1624</f>
        <v>5</v>
      </c>
      <c r="U1624" s="20">
        <f>AB1624/W1624</f>
        <v>100</v>
      </c>
      <c r="V1624" s="19">
        <f>ROUND((Q1624/100)*G1624,0)</f>
        <v>3125</v>
      </c>
      <c r="W1624" s="19">
        <f>ROUND(((T1624/100)*G1624)/J1624,0)</f>
        <v>3125</v>
      </c>
      <c r="X1624" s="19">
        <v>0</v>
      </c>
      <c r="Y1624" s="19">
        <v>0</v>
      </c>
      <c r="Z1624" s="19">
        <v>0</v>
      </c>
      <c r="AA1624" s="20">
        <f>G1624*P1624</f>
        <v>312500</v>
      </c>
      <c r="AB1624" s="20">
        <f>(G1624*S1624)/J1624</f>
        <v>312500</v>
      </c>
      <c r="AC1624" s="20">
        <v>0</v>
      </c>
      <c r="AD1624" s="20">
        <v>0</v>
      </c>
      <c r="AE1624" s="20">
        <v>0</v>
      </c>
      <c r="AF1624" s="24">
        <v>100</v>
      </c>
      <c r="AG1624" s="24">
        <v>0</v>
      </c>
      <c r="AH1624" s="24">
        <v>1</v>
      </c>
      <c r="AI1624" s="24">
        <v>100</v>
      </c>
      <c r="AJ1624" s="24">
        <v>0</v>
      </c>
      <c r="AK1624" s="24">
        <v>1</v>
      </c>
      <c r="AL1624" s="24">
        <v>0.5</v>
      </c>
      <c r="AM1624" s="24">
        <v>0.5</v>
      </c>
      <c r="AN1624" s="24">
        <v>0</v>
      </c>
      <c r="AO1624" s="24">
        <v>0</v>
      </c>
      <c r="AP1624" s="24">
        <v>0</v>
      </c>
      <c r="AQ1624" s="24">
        <v>0.01</v>
      </c>
      <c r="AR1624" s="24">
        <v>0.01</v>
      </c>
      <c r="AS1624" s="24">
        <v>0</v>
      </c>
      <c r="AT1624" s="24">
        <v>0</v>
      </c>
      <c r="AU1624" s="24">
        <v>0</v>
      </c>
      <c r="AV1624" s="24">
        <v>0</v>
      </c>
      <c r="AW1624" s="24">
        <v>0.2</v>
      </c>
      <c r="AX1624" s="24">
        <v>0</v>
      </c>
      <c r="AY1624" s="24">
        <v>0</v>
      </c>
      <c r="AZ1624" s="24">
        <v>0</v>
      </c>
      <c r="BA1624" s="24">
        <v>0.04</v>
      </c>
      <c r="BB1624" s="24">
        <v>0</v>
      </c>
      <c r="BC1624" s="22">
        <v>0.05</v>
      </c>
      <c r="BD1624" s="22">
        <v>0.05</v>
      </c>
      <c r="BE1624" s="24">
        <v>7.4999999999999997E-2</v>
      </c>
      <c r="BF1624" s="24">
        <v>5.0000000000000001E-3</v>
      </c>
      <c r="BG1624" s="24">
        <v>0</v>
      </c>
      <c r="BH1624" s="24">
        <v>0</v>
      </c>
      <c r="BI1624" s="24">
        <v>0</v>
      </c>
      <c r="BJ1624" s="24">
        <v>1.8749999999999999E-2</v>
      </c>
      <c r="BK1624" s="24">
        <v>1.25E-3</v>
      </c>
      <c r="BL1624" s="24">
        <v>0</v>
      </c>
      <c r="BM1624" s="24">
        <v>0</v>
      </c>
      <c r="BN1624" s="24">
        <v>0</v>
      </c>
      <c r="BO1624" s="24">
        <v>0.1</v>
      </c>
      <c r="BP1624" s="24">
        <v>0.1</v>
      </c>
      <c r="BQ1624" s="24">
        <v>0</v>
      </c>
      <c r="BR1624" s="24">
        <v>0</v>
      </c>
      <c r="BS1624" s="24">
        <v>0</v>
      </c>
      <c r="BT1624" s="24">
        <v>0.04</v>
      </c>
      <c r="BU1624" s="29">
        <v>0.1</v>
      </c>
      <c r="BV1624" s="23">
        <f>BT1624/(BT1624+BU1624)</f>
        <v>0.2857142857142857</v>
      </c>
      <c r="BW1624" s="23">
        <f>SQRT((BT1624*BU1624)/((BT1624+BU1624)^2*(BT1624+BU1624+1)))</f>
        <v>0.42310634125649449</v>
      </c>
      <c r="BX1624" s="30">
        <v>0.1</v>
      </c>
      <c r="BY1624" s="30">
        <v>0.7</v>
      </c>
      <c r="BZ1624" s="30">
        <v>0.1</v>
      </c>
      <c r="CA1624" s="30">
        <v>0.1</v>
      </c>
      <c r="CB1624" s="28" t="s">
        <v>83</v>
      </c>
      <c r="CC1624" s="24">
        <v>600</v>
      </c>
    </row>
    <row r="1625" spans="1:81" s="24" customFormat="1" x14ac:dyDescent="0.2">
      <c r="A1625" s="30">
        <f t="shared" si="25"/>
        <v>1624</v>
      </c>
      <c r="B1625" s="30">
        <v>250</v>
      </c>
      <c r="C1625" s="30">
        <v>250</v>
      </c>
      <c r="D1625" s="24">
        <v>5</v>
      </c>
      <c r="E1625" s="24">
        <v>5</v>
      </c>
      <c r="F1625" s="19" t="s">
        <v>80</v>
      </c>
      <c r="G1625" s="19">
        <f>IF(F1625="rectangle",B1625*C1625,IF(F1625="hook",B1625*C1625-(D1625*E1625),IF(F1625="eight",B1625*C1625-2*(D1625*E1625),IF(F1625="tee",B1625*C1625-2*(D1625*E1625),IF(F1625="cross",B1625*C1625-4*(D1625*E1625),"ERROR")))))</f>
        <v>62500</v>
      </c>
      <c r="H1625" s="19" t="s">
        <v>86</v>
      </c>
      <c r="I1625" s="19">
        <f>B1625/C1625</f>
        <v>1</v>
      </c>
      <c r="J1625" s="22">
        <v>1</v>
      </c>
      <c r="K1625" s="24">
        <v>125</v>
      </c>
      <c r="L1625" s="24">
        <v>4</v>
      </c>
      <c r="M1625" s="25">
        <v>7</v>
      </c>
      <c r="N1625" s="22">
        <f>M1625/4</f>
        <v>1.75</v>
      </c>
      <c r="O1625" s="19">
        <f>M1625/N1625</f>
        <v>4</v>
      </c>
      <c r="P1625" s="26">
        <v>5</v>
      </c>
      <c r="Q1625" s="30">
        <f>P1625</f>
        <v>5</v>
      </c>
      <c r="R1625" s="20">
        <f>AA1625/V1625</f>
        <v>100</v>
      </c>
      <c r="S1625" s="27">
        <v>15</v>
      </c>
      <c r="T1625" s="30">
        <f>S1625</f>
        <v>15</v>
      </c>
      <c r="U1625" s="20">
        <f>AB1625/W1625</f>
        <v>100</v>
      </c>
      <c r="V1625" s="19">
        <f>ROUND((Q1625/100)*G1625,0)</f>
        <v>3125</v>
      </c>
      <c r="W1625" s="19">
        <f>ROUND(((T1625/100)*G1625)/J1625,0)</f>
        <v>9375</v>
      </c>
      <c r="X1625" s="19">
        <v>0</v>
      </c>
      <c r="Y1625" s="19">
        <v>0</v>
      </c>
      <c r="Z1625" s="19">
        <v>0</v>
      </c>
      <c r="AA1625" s="20">
        <f>G1625*P1625</f>
        <v>312500</v>
      </c>
      <c r="AB1625" s="20">
        <f>(G1625*S1625)/J1625</f>
        <v>937500</v>
      </c>
      <c r="AC1625" s="20">
        <v>0</v>
      </c>
      <c r="AD1625" s="20">
        <v>0</v>
      </c>
      <c r="AE1625" s="20">
        <v>0</v>
      </c>
      <c r="AF1625" s="24">
        <v>100</v>
      </c>
      <c r="AG1625" s="24">
        <v>0</v>
      </c>
      <c r="AH1625" s="24">
        <v>1</v>
      </c>
      <c r="AI1625" s="24">
        <v>100</v>
      </c>
      <c r="AJ1625" s="24">
        <v>0</v>
      </c>
      <c r="AK1625" s="24">
        <v>1</v>
      </c>
      <c r="AL1625" s="24">
        <v>0.5</v>
      </c>
      <c r="AM1625" s="24">
        <v>0.5</v>
      </c>
      <c r="AN1625" s="24">
        <v>0</v>
      </c>
      <c r="AO1625" s="24">
        <v>0</v>
      </c>
      <c r="AP1625" s="24">
        <v>0</v>
      </c>
      <c r="AQ1625" s="24">
        <v>0.01</v>
      </c>
      <c r="AR1625" s="24">
        <v>0.01</v>
      </c>
      <c r="AS1625" s="24">
        <v>0</v>
      </c>
      <c r="AT1625" s="24">
        <v>0</v>
      </c>
      <c r="AU1625" s="24">
        <v>0</v>
      </c>
      <c r="AV1625" s="24">
        <v>0</v>
      </c>
      <c r="AW1625" s="24">
        <v>0.2</v>
      </c>
      <c r="AX1625" s="24">
        <v>0</v>
      </c>
      <c r="AY1625" s="24">
        <v>0</v>
      </c>
      <c r="AZ1625" s="24">
        <v>0</v>
      </c>
      <c r="BA1625" s="24">
        <v>0.04</v>
      </c>
      <c r="BB1625" s="24">
        <v>0</v>
      </c>
      <c r="BC1625" s="22">
        <v>0.05</v>
      </c>
      <c r="BD1625" s="22">
        <v>0.05</v>
      </c>
      <c r="BE1625" s="24">
        <v>7.4999999999999997E-2</v>
      </c>
      <c r="BF1625" s="24">
        <v>5.0000000000000001E-3</v>
      </c>
      <c r="BG1625" s="24">
        <v>0</v>
      </c>
      <c r="BH1625" s="24">
        <v>0</v>
      </c>
      <c r="BI1625" s="24">
        <v>0</v>
      </c>
      <c r="BJ1625" s="24">
        <v>1.8749999999999999E-2</v>
      </c>
      <c r="BK1625" s="24">
        <v>1.25E-3</v>
      </c>
      <c r="BL1625" s="24">
        <v>0</v>
      </c>
      <c r="BM1625" s="24">
        <v>0</v>
      </c>
      <c r="BN1625" s="24">
        <v>0</v>
      </c>
      <c r="BO1625" s="24">
        <v>0.1</v>
      </c>
      <c r="BP1625" s="24">
        <v>0.1</v>
      </c>
      <c r="BQ1625" s="24">
        <v>0</v>
      </c>
      <c r="BR1625" s="24">
        <v>0</v>
      </c>
      <c r="BS1625" s="24">
        <v>0</v>
      </c>
      <c r="BT1625" s="24">
        <v>0.04</v>
      </c>
      <c r="BU1625" s="29">
        <v>4</v>
      </c>
      <c r="BV1625" s="23">
        <f>BT1625/(BT1625+BU1625)</f>
        <v>9.9009900990099011E-3</v>
      </c>
      <c r="BW1625" s="23">
        <f>SQRT((BT1625*BU1625)/((BT1625+BU1625)^2*(BT1625+BU1625+1)))</f>
        <v>4.410251516706673E-2</v>
      </c>
      <c r="BX1625" s="30">
        <v>0.1</v>
      </c>
      <c r="BY1625" s="30">
        <v>0.7</v>
      </c>
      <c r="BZ1625" s="30">
        <v>0.1</v>
      </c>
      <c r="CA1625" s="30">
        <v>0.1</v>
      </c>
      <c r="CB1625" s="28" t="s">
        <v>83</v>
      </c>
      <c r="CC1625" s="24">
        <v>600</v>
      </c>
    </row>
    <row r="1626" spans="1:81" s="24" customFormat="1" x14ac:dyDescent="0.2">
      <c r="A1626" s="30">
        <f t="shared" si="25"/>
        <v>1625</v>
      </c>
      <c r="B1626" s="30">
        <v>250</v>
      </c>
      <c r="C1626" s="30">
        <v>250</v>
      </c>
      <c r="D1626" s="24">
        <v>5</v>
      </c>
      <c r="E1626" s="24">
        <v>5</v>
      </c>
      <c r="F1626" s="19" t="s">
        <v>80</v>
      </c>
      <c r="G1626" s="19">
        <f>IF(F1626="rectangle",B1626*C1626,IF(F1626="hook",B1626*C1626-(D1626*E1626),IF(F1626="eight",B1626*C1626-2*(D1626*E1626),IF(F1626="tee",B1626*C1626-2*(D1626*E1626),IF(F1626="cross",B1626*C1626-4*(D1626*E1626),"ERROR")))))</f>
        <v>62500</v>
      </c>
      <c r="H1626" s="19" t="s">
        <v>86</v>
      </c>
      <c r="I1626" s="19">
        <f>B1626/C1626</f>
        <v>1</v>
      </c>
      <c r="J1626" s="22">
        <v>1</v>
      </c>
      <c r="K1626" s="24">
        <v>125</v>
      </c>
      <c r="L1626" s="24">
        <v>4</v>
      </c>
      <c r="M1626" s="25">
        <v>7</v>
      </c>
      <c r="N1626" s="22">
        <f>M1626/4</f>
        <v>1.75</v>
      </c>
      <c r="O1626" s="19">
        <f>M1626/N1626</f>
        <v>4</v>
      </c>
      <c r="P1626" s="26">
        <v>5</v>
      </c>
      <c r="Q1626" s="30">
        <f>P1626</f>
        <v>5</v>
      </c>
      <c r="R1626" s="20">
        <f>AA1626/V1626</f>
        <v>100</v>
      </c>
      <c r="S1626" s="27">
        <v>15</v>
      </c>
      <c r="T1626" s="30">
        <f>S1626</f>
        <v>15</v>
      </c>
      <c r="U1626" s="20">
        <f>AB1626/W1626</f>
        <v>100</v>
      </c>
      <c r="V1626" s="19">
        <f>ROUND((Q1626/100)*G1626,0)</f>
        <v>3125</v>
      </c>
      <c r="W1626" s="19">
        <f>ROUND(((T1626/100)*G1626)/J1626,0)</f>
        <v>9375</v>
      </c>
      <c r="X1626" s="19">
        <v>0</v>
      </c>
      <c r="Y1626" s="19">
        <v>0</v>
      </c>
      <c r="Z1626" s="19">
        <v>0</v>
      </c>
      <c r="AA1626" s="20">
        <f>G1626*P1626</f>
        <v>312500</v>
      </c>
      <c r="AB1626" s="20">
        <f>(G1626*S1626)/J1626</f>
        <v>937500</v>
      </c>
      <c r="AC1626" s="20">
        <v>0</v>
      </c>
      <c r="AD1626" s="20">
        <v>0</v>
      </c>
      <c r="AE1626" s="20">
        <v>0</v>
      </c>
      <c r="AF1626" s="24">
        <v>100</v>
      </c>
      <c r="AG1626" s="24">
        <v>0</v>
      </c>
      <c r="AH1626" s="24">
        <v>1</v>
      </c>
      <c r="AI1626" s="24">
        <v>100</v>
      </c>
      <c r="AJ1626" s="24">
        <v>0</v>
      </c>
      <c r="AK1626" s="24">
        <v>1</v>
      </c>
      <c r="AL1626" s="24">
        <v>0.5</v>
      </c>
      <c r="AM1626" s="24">
        <v>0.5</v>
      </c>
      <c r="AN1626" s="24">
        <v>0</v>
      </c>
      <c r="AO1626" s="24">
        <v>0</v>
      </c>
      <c r="AP1626" s="24">
        <v>0</v>
      </c>
      <c r="AQ1626" s="24">
        <v>0.01</v>
      </c>
      <c r="AR1626" s="24">
        <v>0.01</v>
      </c>
      <c r="AS1626" s="24">
        <v>0</v>
      </c>
      <c r="AT1626" s="24">
        <v>0</v>
      </c>
      <c r="AU1626" s="24">
        <v>0</v>
      </c>
      <c r="AV1626" s="24">
        <v>0</v>
      </c>
      <c r="AW1626" s="24">
        <v>0.2</v>
      </c>
      <c r="AX1626" s="24">
        <v>0</v>
      </c>
      <c r="AY1626" s="24">
        <v>0</v>
      </c>
      <c r="AZ1626" s="24">
        <v>0</v>
      </c>
      <c r="BA1626" s="24">
        <v>0.04</v>
      </c>
      <c r="BB1626" s="24">
        <v>0</v>
      </c>
      <c r="BC1626" s="22">
        <v>0.05</v>
      </c>
      <c r="BD1626" s="22">
        <v>0.05</v>
      </c>
      <c r="BE1626" s="24">
        <v>7.4999999999999997E-2</v>
      </c>
      <c r="BF1626" s="24">
        <v>5.0000000000000001E-3</v>
      </c>
      <c r="BG1626" s="24">
        <v>0</v>
      </c>
      <c r="BH1626" s="24">
        <v>0</v>
      </c>
      <c r="BI1626" s="24">
        <v>0</v>
      </c>
      <c r="BJ1626" s="24">
        <v>1.8749999999999999E-2</v>
      </c>
      <c r="BK1626" s="24">
        <v>1.25E-3</v>
      </c>
      <c r="BL1626" s="24">
        <v>0</v>
      </c>
      <c r="BM1626" s="24">
        <v>0</v>
      </c>
      <c r="BN1626" s="24">
        <v>0</v>
      </c>
      <c r="BO1626" s="24">
        <v>0.1</v>
      </c>
      <c r="BP1626" s="24">
        <v>0.1</v>
      </c>
      <c r="BQ1626" s="24">
        <v>0</v>
      </c>
      <c r="BR1626" s="24">
        <v>0</v>
      </c>
      <c r="BS1626" s="24">
        <v>0</v>
      </c>
      <c r="BT1626" s="24">
        <v>0.04</v>
      </c>
      <c r="BU1626" s="29">
        <v>0.2</v>
      </c>
      <c r="BV1626" s="23">
        <f>BT1626/(BT1626+BU1626)</f>
        <v>0.16666666666666666</v>
      </c>
      <c r="BW1626" s="23">
        <f>SQRT((BT1626*BU1626)/((BT1626+BU1626)^2*(BT1626+BU1626+1)))</f>
        <v>0.33467472037604118</v>
      </c>
      <c r="BX1626" s="30">
        <v>0.1</v>
      </c>
      <c r="BY1626" s="30">
        <v>0.7</v>
      </c>
      <c r="BZ1626" s="30">
        <v>0.1</v>
      </c>
      <c r="CA1626" s="30">
        <v>0.1</v>
      </c>
      <c r="CB1626" s="28" t="s">
        <v>83</v>
      </c>
      <c r="CC1626" s="24">
        <v>600</v>
      </c>
    </row>
    <row r="1627" spans="1:81" s="24" customFormat="1" x14ac:dyDescent="0.2">
      <c r="A1627" s="30">
        <f t="shared" si="25"/>
        <v>1626</v>
      </c>
      <c r="B1627" s="30">
        <v>250</v>
      </c>
      <c r="C1627" s="30">
        <v>250</v>
      </c>
      <c r="D1627" s="24">
        <v>5</v>
      </c>
      <c r="E1627" s="24">
        <v>5</v>
      </c>
      <c r="F1627" s="19" t="s">
        <v>80</v>
      </c>
      <c r="G1627" s="19">
        <f>IF(F1627="rectangle",B1627*C1627,IF(F1627="hook",B1627*C1627-(D1627*E1627),IF(F1627="eight",B1627*C1627-2*(D1627*E1627),IF(F1627="tee",B1627*C1627-2*(D1627*E1627),IF(F1627="cross",B1627*C1627-4*(D1627*E1627),"ERROR")))))</f>
        <v>62500</v>
      </c>
      <c r="H1627" s="19" t="s">
        <v>86</v>
      </c>
      <c r="I1627" s="19">
        <f>B1627/C1627</f>
        <v>1</v>
      </c>
      <c r="J1627" s="22">
        <v>1</v>
      </c>
      <c r="K1627" s="24">
        <v>125</v>
      </c>
      <c r="L1627" s="24">
        <v>4</v>
      </c>
      <c r="M1627" s="25">
        <v>7</v>
      </c>
      <c r="N1627" s="22">
        <f>M1627/4</f>
        <v>1.75</v>
      </c>
      <c r="O1627" s="19">
        <f>M1627/N1627</f>
        <v>4</v>
      </c>
      <c r="P1627" s="26">
        <v>5</v>
      </c>
      <c r="Q1627" s="30">
        <f>P1627</f>
        <v>5</v>
      </c>
      <c r="R1627" s="20">
        <f>AA1627/V1627</f>
        <v>100</v>
      </c>
      <c r="S1627" s="27">
        <v>15</v>
      </c>
      <c r="T1627" s="30">
        <f>S1627</f>
        <v>15</v>
      </c>
      <c r="U1627" s="20">
        <f>AB1627/W1627</f>
        <v>100</v>
      </c>
      <c r="V1627" s="19">
        <f>ROUND((Q1627/100)*G1627,0)</f>
        <v>3125</v>
      </c>
      <c r="W1627" s="19">
        <f>ROUND(((T1627/100)*G1627)/J1627,0)</f>
        <v>9375</v>
      </c>
      <c r="X1627" s="19">
        <v>0</v>
      </c>
      <c r="Y1627" s="19">
        <v>0</v>
      </c>
      <c r="Z1627" s="19">
        <v>0</v>
      </c>
      <c r="AA1627" s="20">
        <f>G1627*P1627</f>
        <v>312500</v>
      </c>
      <c r="AB1627" s="20">
        <f>(G1627*S1627)/J1627</f>
        <v>937500</v>
      </c>
      <c r="AC1627" s="20">
        <v>0</v>
      </c>
      <c r="AD1627" s="20">
        <v>0</v>
      </c>
      <c r="AE1627" s="20">
        <v>0</v>
      </c>
      <c r="AF1627" s="24">
        <v>100</v>
      </c>
      <c r="AG1627" s="24">
        <v>0</v>
      </c>
      <c r="AH1627" s="24">
        <v>1</v>
      </c>
      <c r="AI1627" s="24">
        <v>100</v>
      </c>
      <c r="AJ1627" s="24">
        <v>0</v>
      </c>
      <c r="AK1627" s="24">
        <v>1</v>
      </c>
      <c r="AL1627" s="24">
        <v>0.5</v>
      </c>
      <c r="AM1627" s="24">
        <v>0.5</v>
      </c>
      <c r="AN1627" s="24">
        <v>0</v>
      </c>
      <c r="AO1627" s="24">
        <v>0</v>
      </c>
      <c r="AP1627" s="24">
        <v>0</v>
      </c>
      <c r="AQ1627" s="24">
        <v>0.01</v>
      </c>
      <c r="AR1627" s="24">
        <v>0.01</v>
      </c>
      <c r="AS1627" s="24">
        <v>0</v>
      </c>
      <c r="AT1627" s="24">
        <v>0</v>
      </c>
      <c r="AU1627" s="24">
        <v>0</v>
      </c>
      <c r="AV1627" s="24">
        <v>0</v>
      </c>
      <c r="AW1627" s="24">
        <v>0.2</v>
      </c>
      <c r="AX1627" s="24">
        <v>0</v>
      </c>
      <c r="AY1627" s="24">
        <v>0</v>
      </c>
      <c r="AZ1627" s="24">
        <v>0</v>
      </c>
      <c r="BA1627" s="24">
        <v>0.04</v>
      </c>
      <c r="BB1627" s="24">
        <v>0</v>
      </c>
      <c r="BC1627" s="22">
        <v>0.05</v>
      </c>
      <c r="BD1627" s="22">
        <v>0.05</v>
      </c>
      <c r="BE1627" s="24">
        <v>7.4999999999999997E-2</v>
      </c>
      <c r="BF1627" s="24">
        <v>5.0000000000000001E-3</v>
      </c>
      <c r="BG1627" s="24">
        <v>0</v>
      </c>
      <c r="BH1627" s="24">
        <v>0</v>
      </c>
      <c r="BI1627" s="24">
        <v>0</v>
      </c>
      <c r="BJ1627" s="24">
        <v>1.8749999999999999E-2</v>
      </c>
      <c r="BK1627" s="24">
        <v>1.25E-3</v>
      </c>
      <c r="BL1627" s="24">
        <v>0</v>
      </c>
      <c r="BM1627" s="24">
        <v>0</v>
      </c>
      <c r="BN1627" s="24">
        <v>0</v>
      </c>
      <c r="BO1627" s="24">
        <v>0.1</v>
      </c>
      <c r="BP1627" s="24">
        <v>0.1</v>
      </c>
      <c r="BQ1627" s="24">
        <v>0</v>
      </c>
      <c r="BR1627" s="24">
        <v>0</v>
      </c>
      <c r="BS1627" s="24">
        <v>0</v>
      </c>
      <c r="BT1627" s="24">
        <v>0.04</v>
      </c>
      <c r="BU1627" s="29">
        <v>0.1</v>
      </c>
      <c r="BV1627" s="23">
        <f>BT1627/(BT1627+BU1627)</f>
        <v>0.2857142857142857</v>
      </c>
      <c r="BW1627" s="23">
        <f>SQRT((BT1627*BU1627)/((BT1627+BU1627)^2*(BT1627+BU1627+1)))</f>
        <v>0.42310634125649449</v>
      </c>
      <c r="BX1627" s="30">
        <v>0.1</v>
      </c>
      <c r="BY1627" s="30">
        <v>0.7</v>
      </c>
      <c r="BZ1627" s="30">
        <v>0.1</v>
      </c>
      <c r="CA1627" s="30">
        <v>0.1</v>
      </c>
      <c r="CB1627" s="28" t="s">
        <v>83</v>
      </c>
      <c r="CC1627" s="24">
        <v>600</v>
      </c>
    </row>
    <row r="1628" spans="1:81" s="24" customFormat="1" x14ac:dyDescent="0.2">
      <c r="A1628" s="30">
        <f t="shared" si="25"/>
        <v>1627</v>
      </c>
      <c r="B1628" s="30">
        <v>250</v>
      </c>
      <c r="C1628" s="30">
        <v>250</v>
      </c>
      <c r="D1628" s="24">
        <v>5</v>
      </c>
      <c r="E1628" s="24">
        <v>5</v>
      </c>
      <c r="F1628" s="19" t="s">
        <v>80</v>
      </c>
      <c r="G1628" s="19">
        <f>IF(F1628="rectangle",B1628*C1628,IF(F1628="hook",B1628*C1628-(D1628*E1628),IF(F1628="eight",B1628*C1628-2*(D1628*E1628),IF(F1628="tee",B1628*C1628-2*(D1628*E1628),IF(F1628="cross",B1628*C1628-4*(D1628*E1628),"ERROR")))))</f>
        <v>62500</v>
      </c>
      <c r="H1628" s="19" t="s">
        <v>86</v>
      </c>
      <c r="I1628" s="19">
        <f>B1628/C1628</f>
        <v>1</v>
      </c>
      <c r="J1628" s="22">
        <v>1</v>
      </c>
      <c r="K1628" s="24">
        <v>125</v>
      </c>
      <c r="L1628" s="24">
        <v>4</v>
      </c>
      <c r="M1628" s="25">
        <v>7</v>
      </c>
      <c r="N1628" s="22">
        <f>M1628/4</f>
        <v>1.75</v>
      </c>
      <c r="O1628" s="19">
        <f>M1628/N1628</f>
        <v>4</v>
      </c>
      <c r="P1628" s="26">
        <v>5</v>
      </c>
      <c r="Q1628" s="30">
        <f>P1628</f>
        <v>5</v>
      </c>
      <c r="R1628" s="20">
        <f>AA1628/V1628</f>
        <v>100</v>
      </c>
      <c r="S1628" s="27">
        <v>30</v>
      </c>
      <c r="T1628" s="30">
        <f>S1628</f>
        <v>30</v>
      </c>
      <c r="U1628" s="20">
        <f>AB1628/W1628</f>
        <v>100</v>
      </c>
      <c r="V1628" s="19">
        <f>ROUND((Q1628/100)*G1628,0)</f>
        <v>3125</v>
      </c>
      <c r="W1628" s="19">
        <f>ROUND(((T1628/100)*G1628)/J1628,0)</f>
        <v>18750</v>
      </c>
      <c r="X1628" s="19">
        <v>0</v>
      </c>
      <c r="Y1628" s="19">
        <v>0</v>
      </c>
      <c r="Z1628" s="19">
        <v>0</v>
      </c>
      <c r="AA1628" s="20">
        <f>G1628*P1628</f>
        <v>312500</v>
      </c>
      <c r="AB1628" s="20">
        <f>(G1628*S1628)/J1628</f>
        <v>1875000</v>
      </c>
      <c r="AC1628" s="20">
        <v>0</v>
      </c>
      <c r="AD1628" s="20">
        <v>0</v>
      </c>
      <c r="AE1628" s="20">
        <v>0</v>
      </c>
      <c r="AF1628" s="24">
        <v>100</v>
      </c>
      <c r="AG1628" s="24">
        <v>0</v>
      </c>
      <c r="AH1628" s="24">
        <v>1</v>
      </c>
      <c r="AI1628" s="24">
        <v>100</v>
      </c>
      <c r="AJ1628" s="24">
        <v>0</v>
      </c>
      <c r="AK1628" s="24">
        <v>1</v>
      </c>
      <c r="AL1628" s="24">
        <v>0.5</v>
      </c>
      <c r="AM1628" s="24">
        <v>0.5</v>
      </c>
      <c r="AN1628" s="24">
        <v>0</v>
      </c>
      <c r="AO1628" s="24">
        <v>0</v>
      </c>
      <c r="AP1628" s="24">
        <v>0</v>
      </c>
      <c r="AQ1628" s="24">
        <v>0.01</v>
      </c>
      <c r="AR1628" s="24">
        <v>0.01</v>
      </c>
      <c r="AS1628" s="24">
        <v>0</v>
      </c>
      <c r="AT1628" s="24">
        <v>0</v>
      </c>
      <c r="AU1628" s="24">
        <v>0</v>
      </c>
      <c r="AV1628" s="24">
        <v>0</v>
      </c>
      <c r="AW1628" s="24">
        <v>0.2</v>
      </c>
      <c r="AX1628" s="24">
        <v>0</v>
      </c>
      <c r="AY1628" s="24">
        <v>0</v>
      </c>
      <c r="AZ1628" s="24">
        <v>0</v>
      </c>
      <c r="BA1628" s="24">
        <v>0.04</v>
      </c>
      <c r="BB1628" s="24">
        <v>0</v>
      </c>
      <c r="BC1628" s="22">
        <v>0.05</v>
      </c>
      <c r="BD1628" s="22">
        <v>0.05</v>
      </c>
      <c r="BE1628" s="24">
        <v>7.4999999999999997E-2</v>
      </c>
      <c r="BF1628" s="24">
        <v>5.0000000000000001E-3</v>
      </c>
      <c r="BG1628" s="24">
        <v>0</v>
      </c>
      <c r="BH1628" s="24">
        <v>0</v>
      </c>
      <c r="BI1628" s="24">
        <v>0</v>
      </c>
      <c r="BJ1628" s="24">
        <v>1.8749999999999999E-2</v>
      </c>
      <c r="BK1628" s="24">
        <v>1.25E-3</v>
      </c>
      <c r="BL1628" s="24">
        <v>0</v>
      </c>
      <c r="BM1628" s="24">
        <v>0</v>
      </c>
      <c r="BN1628" s="24">
        <v>0</v>
      </c>
      <c r="BO1628" s="24">
        <v>0.1</v>
      </c>
      <c r="BP1628" s="24">
        <v>0.1</v>
      </c>
      <c r="BQ1628" s="24">
        <v>0</v>
      </c>
      <c r="BR1628" s="24">
        <v>0</v>
      </c>
      <c r="BS1628" s="24">
        <v>0</v>
      </c>
      <c r="BT1628" s="24">
        <v>0.04</v>
      </c>
      <c r="BU1628" s="29">
        <v>4</v>
      </c>
      <c r="BV1628" s="23">
        <f>BT1628/(BT1628+BU1628)</f>
        <v>9.9009900990099011E-3</v>
      </c>
      <c r="BW1628" s="23">
        <f>SQRT((BT1628*BU1628)/((BT1628+BU1628)^2*(BT1628+BU1628+1)))</f>
        <v>4.410251516706673E-2</v>
      </c>
      <c r="BX1628" s="30">
        <v>0.1</v>
      </c>
      <c r="BY1628" s="30">
        <v>0.7</v>
      </c>
      <c r="BZ1628" s="30">
        <v>0.1</v>
      </c>
      <c r="CA1628" s="30">
        <v>0.1</v>
      </c>
      <c r="CB1628" s="28" t="s">
        <v>83</v>
      </c>
      <c r="CC1628" s="24">
        <v>600</v>
      </c>
    </row>
    <row r="1629" spans="1:81" s="24" customFormat="1" x14ac:dyDescent="0.2">
      <c r="A1629" s="30">
        <f t="shared" si="25"/>
        <v>1628</v>
      </c>
      <c r="B1629" s="30">
        <v>250</v>
      </c>
      <c r="C1629" s="30">
        <v>250</v>
      </c>
      <c r="D1629" s="24">
        <v>5</v>
      </c>
      <c r="E1629" s="24">
        <v>5</v>
      </c>
      <c r="F1629" s="19" t="s">
        <v>80</v>
      </c>
      <c r="G1629" s="19">
        <f>IF(F1629="rectangle",B1629*C1629,IF(F1629="hook",B1629*C1629-(D1629*E1629),IF(F1629="eight",B1629*C1629-2*(D1629*E1629),IF(F1629="tee",B1629*C1629-2*(D1629*E1629),IF(F1629="cross",B1629*C1629-4*(D1629*E1629),"ERROR")))))</f>
        <v>62500</v>
      </c>
      <c r="H1629" s="19" t="s">
        <v>86</v>
      </c>
      <c r="I1629" s="19">
        <f>B1629/C1629</f>
        <v>1</v>
      </c>
      <c r="J1629" s="22">
        <v>1</v>
      </c>
      <c r="K1629" s="24">
        <v>125</v>
      </c>
      <c r="L1629" s="24">
        <v>4</v>
      </c>
      <c r="M1629" s="25">
        <v>7</v>
      </c>
      <c r="N1629" s="22">
        <f>M1629/4</f>
        <v>1.75</v>
      </c>
      <c r="O1629" s="19">
        <f>M1629/N1629</f>
        <v>4</v>
      </c>
      <c r="P1629" s="26">
        <v>5</v>
      </c>
      <c r="Q1629" s="30">
        <f>P1629</f>
        <v>5</v>
      </c>
      <c r="R1629" s="20">
        <f>AA1629/V1629</f>
        <v>100</v>
      </c>
      <c r="S1629" s="27">
        <v>30</v>
      </c>
      <c r="T1629" s="30">
        <f>S1629</f>
        <v>30</v>
      </c>
      <c r="U1629" s="20">
        <f>AB1629/W1629</f>
        <v>100</v>
      </c>
      <c r="V1629" s="19">
        <f>ROUND((Q1629/100)*G1629,0)</f>
        <v>3125</v>
      </c>
      <c r="W1629" s="19">
        <f>ROUND(((T1629/100)*G1629)/J1629,0)</f>
        <v>18750</v>
      </c>
      <c r="X1629" s="19">
        <v>0</v>
      </c>
      <c r="Y1629" s="19">
        <v>0</v>
      </c>
      <c r="Z1629" s="19">
        <v>0</v>
      </c>
      <c r="AA1629" s="20">
        <f>G1629*P1629</f>
        <v>312500</v>
      </c>
      <c r="AB1629" s="20">
        <f>(G1629*S1629)/J1629</f>
        <v>1875000</v>
      </c>
      <c r="AC1629" s="20">
        <v>0</v>
      </c>
      <c r="AD1629" s="20">
        <v>0</v>
      </c>
      <c r="AE1629" s="20">
        <v>0</v>
      </c>
      <c r="AF1629" s="24">
        <v>100</v>
      </c>
      <c r="AG1629" s="24">
        <v>0</v>
      </c>
      <c r="AH1629" s="24">
        <v>1</v>
      </c>
      <c r="AI1629" s="24">
        <v>100</v>
      </c>
      <c r="AJ1629" s="24">
        <v>0</v>
      </c>
      <c r="AK1629" s="24">
        <v>1</v>
      </c>
      <c r="AL1629" s="24">
        <v>0.5</v>
      </c>
      <c r="AM1629" s="24">
        <v>0.5</v>
      </c>
      <c r="AN1629" s="24">
        <v>0</v>
      </c>
      <c r="AO1629" s="24">
        <v>0</v>
      </c>
      <c r="AP1629" s="24">
        <v>0</v>
      </c>
      <c r="AQ1629" s="24">
        <v>0.01</v>
      </c>
      <c r="AR1629" s="24">
        <v>0.01</v>
      </c>
      <c r="AS1629" s="24">
        <v>0</v>
      </c>
      <c r="AT1629" s="24">
        <v>0</v>
      </c>
      <c r="AU1629" s="24">
        <v>0</v>
      </c>
      <c r="AV1629" s="24">
        <v>0</v>
      </c>
      <c r="AW1629" s="24">
        <v>0.2</v>
      </c>
      <c r="AX1629" s="24">
        <v>0</v>
      </c>
      <c r="AY1629" s="24">
        <v>0</v>
      </c>
      <c r="AZ1629" s="24">
        <v>0</v>
      </c>
      <c r="BA1629" s="24">
        <v>0.04</v>
      </c>
      <c r="BB1629" s="24">
        <v>0</v>
      </c>
      <c r="BC1629" s="22">
        <v>0.05</v>
      </c>
      <c r="BD1629" s="22">
        <v>0.05</v>
      </c>
      <c r="BE1629" s="24">
        <v>7.4999999999999997E-2</v>
      </c>
      <c r="BF1629" s="24">
        <v>5.0000000000000001E-3</v>
      </c>
      <c r="BG1629" s="24">
        <v>0</v>
      </c>
      <c r="BH1629" s="24">
        <v>0</v>
      </c>
      <c r="BI1629" s="24">
        <v>0</v>
      </c>
      <c r="BJ1629" s="24">
        <v>1.8749999999999999E-2</v>
      </c>
      <c r="BK1629" s="24">
        <v>1.25E-3</v>
      </c>
      <c r="BL1629" s="24">
        <v>0</v>
      </c>
      <c r="BM1629" s="24">
        <v>0</v>
      </c>
      <c r="BN1629" s="24">
        <v>0</v>
      </c>
      <c r="BO1629" s="24">
        <v>0.1</v>
      </c>
      <c r="BP1629" s="24">
        <v>0.1</v>
      </c>
      <c r="BQ1629" s="24">
        <v>0</v>
      </c>
      <c r="BR1629" s="24">
        <v>0</v>
      </c>
      <c r="BS1629" s="24">
        <v>0</v>
      </c>
      <c r="BT1629" s="24">
        <v>0.04</v>
      </c>
      <c r="BU1629" s="29">
        <v>0.2</v>
      </c>
      <c r="BV1629" s="23">
        <f>BT1629/(BT1629+BU1629)</f>
        <v>0.16666666666666666</v>
      </c>
      <c r="BW1629" s="23">
        <f>SQRT((BT1629*BU1629)/((BT1629+BU1629)^2*(BT1629+BU1629+1)))</f>
        <v>0.33467472037604118</v>
      </c>
      <c r="BX1629" s="30">
        <v>0.1</v>
      </c>
      <c r="BY1629" s="30">
        <v>0.7</v>
      </c>
      <c r="BZ1629" s="30">
        <v>0.1</v>
      </c>
      <c r="CA1629" s="30">
        <v>0.1</v>
      </c>
      <c r="CB1629" s="28" t="s">
        <v>83</v>
      </c>
      <c r="CC1629" s="24">
        <v>600</v>
      </c>
    </row>
    <row r="1630" spans="1:81" s="24" customFormat="1" x14ac:dyDescent="0.2">
      <c r="A1630" s="30">
        <f t="shared" si="25"/>
        <v>1629</v>
      </c>
      <c r="B1630" s="30">
        <v>250</v>
      </c>
      <c r="C1630" s="30">
        <v>250</v>
      </c>
      <c r="D1630" s="24">
        <v>5</v>
      </c>
      <c r="E1630" s="24">
        <v>5</v>
      </c>
      <c r="F1630" s="19" t="s">
        <v>80</v>
      </c>
      <c r="G1630" s="19">
        <f>IF(F1630="rectangle",B1630*C1630,IF(F1630="hook",B1630*C1630-(D1630*E1630),IF(F1630="eight",B1630*C1630-2*(D1630*E1630),IF(F1630="tee",B1630*C1630-2*(D1630*E1630),IF(F1630="cross",B1630*C1630-4*(D1630*E1630),"ERROR")))))</f>
        <v>62500</v>
      </c>
      <c r="H1630" s="19" t="s">
        <v>86</v>
      </c>
      <c r="I1630" s="19">
        <f>B1630/C1630</f>
        <v>1</v>
      </c>
      <c r="J1630" s="22">
        <v>1</v>
      </c>
      <c r="K1630" s="24">
        <v>125</v>
      </c>
      <c r="L1630" s="24">
        <v>4</v>
      </c>
      <c r="M1630" s="25">
        <v>7</v>
      </c>
      <c r="N1630" s="22">
        <f>M1630/4</f>
        <v>1.75</v>
      </c>
      <c r="O1630" s="19">
        <f>M1630/N1630</f>
        <v>4</v>
      </c>
      <c r="P1630" s="26">
        <v>5</v>
      </c>
      <c r="Q1630" s="30">
        <f>P1630</f>
        <v>5</v>
      </c>
      <c r="R1630" s="20">
        <f>AA1630/V1630</f>
        <v>100</v>
      </c>
      <c r="S1630" s="27">
        <v>30</v>
      </c>
      <c r="T1630" s="30">
        <f>S1630</f>
        <v>30</v>
      </c>
      <c r="U1630" s="20">
        <f>AB1630/W1630</f>
        <v>100</v>
      </c>
      <c r="V1630" s="19">
        <f>ROUND((Q1630/100)*G1630,0)</f>
        <v>3125</v>
      </c>
      <c r="W1630" s="19">
        <f>ROUND(((T1630/100)*G1630)/J1630,0)</f>
        <v>18750</v>
      </c>
      <c r="X1630" s="19">
        <v>0</v>
      </c>
      <c r="Y1630" s="19">
        <v>0</v>
      </c>
      <c r="Z1630" s="19">
        <v>0</v>
      </c>
      <c r="AA1630" s="20">
        <f>G1630*P1630</f>
        <v>312500</v>
      </c>
      <c r="AB1630" s="20">
        <f>(G1630*S1630)/J1630</f>
        <v>1875000</v>
      </c>
      <c r="AC1630" s="20">
        <v>0</v>
      </c>
      <c r="AD1630" s="20">
        <v>0</v>
      </c>
      <c r="AE1630" s="20">
        <v>0</v>
      </c>
      <c r="AF1630" s="24">
        <v>100</v>
      </c>
      <c r="AG1630" s="24">
        <v>0</v>
      </c>
      <c r="AH1630" s="24">
        <v>1</v>
      </c>
      <c r="AI1630" s="24">
        <v>100</v>
      </c>
      <c r="AJ1630" s="24">
        <v>0</v>
      </c>
      <c r="AK1630" s="24">
        <v>1</v>
      </c>
      <c r="AL1630" s="24">
        <v>0.5</v>
      </c>
      <c r="AM1630" s="24">
        <v>0.5</v>
      </c>
      <c r="AN1630" s="24">
        <v>0</v>
      </c>
      <c r="AO1630" s="24">
        <v>0</v>
      </c>
      <c r="AP1630" s="24">
        <v>0</v>
      </c>
      <c r="AQ1630" s="24">
        <v>0.01</v>
      </c>
      <c r="AR1630" s="24">
        <v>0.01</v>
      </c>
      <c r="AS1630" s="24">
        <v>0</v>
      </c>
      <c r="AT1630" s="24">
        <v>0</v>
      </c>
      <c r="AU1630" s="24">
        <v>0</v>
      </c>
      <c r="AV1630" s="24">
        <v>0</v>
      </c>
      <c r="AW1630" s="24">
        <v>0.2</v>
      </c>
      <c r="AX1630" s="24">
        <v>0</v>
      </c>
      <c r="AY1630" s="24">
        <v>0</v>
      </c>
      <c r="AZ1630" s="24">
        <v>0</v>
      </c>
      <c r="BA1630" s="24">
        <v>0.04</v>
      </c>
      <c r="BB1630" s="24">
        <v>0</v>
      </c>
      <c r="BC1630" s="22">
        <v>0.05</v>
      </c>
      <c r="BD1630" s="22">
        <v>0.05</v>
      </c>
      <c r="BE1630" s="24">
        <v>7.4999999999999997E-2</v>
      </c>
      <c r="BF1630" s="24">
        <v>5.0000000000000001E-3</v>
      </c>
      <c r="BG1630" s="24">
        <v>0</v>
      </c>
      <c r="BH1630" s="24">
        <v>0</v>
      </c>
      <c r="BI1630" s="24">
        <v>0</v>
      </c>
      <c r="BJ1630" s="24">
        <v>1.8749999999999999E-2</v>
      </c>
      <c r="BK1630" s="24">
        <v>1.25E-3</v>
      </c>
      <c r="BL1630" s="24">
        <v>0</v>
      </c>
      <c r="BM1630" s="24">
        <v>0</v>
      </c>
      <c r="BN1630" s="24">
        <v>0</v>
      </c>
      <c r="BO1630" s="24">
        <v>0.1</v>
      </c>
      <c r="BP1630" s="24">
        <v>0.1</v>
      </c>
      <c r="BQ1630" s="24">
        <v>0</v>
      </c>
      <c r="BR1630" s="24">
        <v>0</v>
      </c>
      <c r="BS1630" s="24">
        <v>0</v>
      </c>
      <c r="BT1630" s="24">
        <v>0.04</v>
      </c>
      <c r="BU1630" s="29">
        <v>0.1</v>
      </c>
      <c r="BV1630" s="23">
        <f>BT1630/(BT1630+BU1630)</f>
        <v>0.2857142857142857</v>
      </c>
      <c r="BW1630" s="23">
        <f>SQRT((BT1630*BU1630)/((BT1630+BU1630)^2*(BT1630+BU1630+1)))</f>
        <v>0.42310634125649449</v>
      </c>
      <c r="BX1630" s="30">
        <v>0.1</v>
      </c>
      <c r="BY1630" s="30">
        <v>0.7</v>
      </c>
      <c r="BZ1630" s="30">
        <v>0.1</v>
      </c>
      <c r="CA1630" s="30">
        <v>0.1</v>
      </c>
      <c r="CB1630" s="28" t="s">
        <v>83</v>
      </c>
      <c r="CC1630" s="24">
        <v>600</v>
      </c>
    </row>
    <row r="1631" spans="1:81" s="24" customFormat="1" x14ac:dyDescent="0.2">
      <c r="A1631" s="30">
        <f t="shared" si="25"/>
        <v>1630</v>
      </c>
      <c r="B1631" s="30">
        <v>100</v>
      </c>
      <c r="C1631" s="30">
        <v>100</v>
      </c>
      <c r="D1631" s="24">
        <v>5</v>
      </c>
      <c r="E1631" s="24">
        <v>5</v>
      </c>
      <c r="F1631" s="19" t="s">
        <v>80</v>
      </c>
      <c r="G1631" s="19">
        <f>IF(F1631="rectangle",B1631*C1631,IF(F1631="hook",B1631*C1631-(D1631*E1631),IF(F1631="eight",B1631*C1631-2*(D1631*E1631),IF(F1631="tee",B1631*C1631-2*(D1631*E1631),IF(F1631="cross",B1631*C1631-4*(D1631*E1631),"ERROR")))))</f>
        <v>10000</v>
      </c>
      <c r="H1631" s="19" t="s">
        <v>85</v>
      </c>
      <c r="I1631" s="19">
        <f>B1631/C1631</f>
        <v>1</v>
      </c>
      <c r="J1631" s="22">
        <v>1</v>
      </c>
      <c r="K1631" s="24">
        <v>125</v>
      </c>
      <c r="L1631" s="24">
        <v>4</v>
      </c>
      <c r="M1631" s="25">
        <v>7</v>
      </c>
      <c r="N1631" s="22">
        <f>M1631/4</f>
        <v>1.75</v>
      </c>
      <c r="O1631" s="19">
        <f>M1631/N1631</f>
        <v>4</v>
      </c>
      <c r="P1631" s="26">
        <v>5</v>
      </c>
      <c r="Q1631" s="30">
        <f>P1631</f>
        <v>5</v>
      </c>
      <c r="R1631" s="20">
        <f>AA1631/V1631</f>
        <v>100</v>
      </c>
      <c r="S1631" s="27">
        <v>5</v>
      </c>
      <c r="T1631" s="30">
        <f>S1631</f>
        <v>5</v>
      </c>
      <c r="U1631" s="20">
        <f>AB1631/W1631</f>
        <v>100</v>
      </c>
      <c r="V1631" s="19">
        <f>ROUND((Q1631/100)*G1631,0)</f>
        <v>500</v>
      </c>
      <c r="W1631" s="19">
        <f>ROUND(((T1631/100)*G1631)/J1631,0)</f>
        <v>500</v>
      </c>
      <c r="X1631" s="19">
        <v>0</v>
      </c>
      <c r="Y1631" s="19">
        <v>0</v>
      </c>
      <c r="Z1631" s="19">
        <v>0</v>
      </c>
      <c r="AA1631" s="20">
        <f>G1631*P1631</f>
        <v>50000</v>
      </c>
      <c r="AB1631" s="20">
        <f>(G1631*S1631)/J1631</f>
        <v>50000</v>
      </c>
      <c r="AC1631" s="20">
        <v>0</v>
      </c>
      <c r="AD1631" s="20">
        <v>0</v>
      </c>
      <c r="AE1631" s="20">
        <v>0</v>
      </c>
      <c r="AF1631" s="24">
        <v>100</v>
      </c>
      <c r="AG1631" s="24">
        <v>0</v>
      </c>
      <c r="AH1631" s="24">
        <v>1</v>
      </c>
      <c r="AI1631" s="24">
        <v>100</v>
      </c>
      <c r="AJ1631" s="24">
        <v>0</v>
      </c>
      <c r="AK1631" s="24">
        <v>1</v>
      </c>
      <c r="AL1631" s="24">
        <v>0.5</v>
      </c>
      <c r="AM1631" s="24">
        <v>0.5</v>
      </c>
      <c r="AN1631" s="24">
        <v>0</v>
      </c>
      <c r="AO1631" s="24">
        <v>0</v>
      </c>
      <c r="AP1631" s="24">
        <v>0</v>
      </c>
      <c r="AQ1631" s="24">
        <v>0.01</v>
      </c>
      <c r="AR1631" s="24">
        <v>0.01</v>
      </c>
      <c r="AS1631" s="24">
        <v>0</v>
      </c>
      <c r="AT1631" s="24">
        <v>0</v>
      </c>
      <c r="AU1631" s="24">
        <v>0</v>
      </c>
      <c r="AV1631" s="24">
        <v>0</v>
      </c>
      <c r="AW1631" s="24">
        <v>0.2</v>
      </c>
      <c r="AX1631" s="24">
        <v>0</v>
      </c>
      <c r="AY1631" s="24">
        <v>0</v>
      </c>
      <c r="AZ1631" s="24">
        <v>0</v>
      </c>
      <c r="BA1631" s="24">
        <v>0.04</v>
      </c>
      <c r="BB1631" s="24">
        <v>0</v>
      </c>
      <c r="BC1631" s="22">
        <v>0.05</v>
      </c>
      <c r="BD1631" s="22">
        <v>0.05</v>
      </c>
      <c r="BE1631" s="24">
        <v>7.4999999999999997E-2</v>
      </c>
      <c r="BF1631" s="24">
        <v>5.0000000000000001E-3</v>
      </c>
      <c r="BG1631" s="24">
        <v>0</v>
      </c>
      <c r="BH1631" s="24">
        <v>0</v>
      </c>
      <c r="BI1631" s="24">
        <v>0</v>
      </c>
      <c r="BJ1631" s="24">
        <v>1.8749999999999999E-2</v>
      </c>
      <c r="BK1631" s="24">
        <v>1.25E-3</v>
      </c>
      <c r="BL1631" s="24">
        <v>0</v>
      </c>
      <c r="BM1631" s="24">
        <v>0</v>
      </c>
      <c r="BN1631" s="24">
        <v>0</v>
      </c>
      <c r="BO1631" s="24">
        <v>0.1</v>
      </c>
      <c r="BP1631" s="24">
        <v>0.1</v>
      </c>
      <c r="BQ1631" s="24">
        <v>0</v>
      </c>
      <c r="BR1631" s="24">
        <v>0</v>
      </c>
      <c r="BS1631" s="24">
        <v>0</v>
      </c>
      <c r="BT1631" s="24">
        <v>0.04</v>
      </c>
      <c r="BU1631" s="29">
        <v>4</v>
      </c>
      <c r="BV1631" s="23">
        <f>BT1631/(BT1631+BU1631)</f>
        <v>9.9009900990099011E-3</v>
      </c>
      <c r="BW1631" s="23">
        <f>SQRT((BT1631*BU1631)/((BT1631+BU1631)^2*(BT1631+BU1631+1)))</f>
        <v>4.410251516706673E-2</v>
      </c>
      <c r="BX1631" s="30">
        <v>0.1</v>
      </c>
      <c r="BY1631" s="30">
        <v>0.7</v>
      </c>
      <c r="BZ1631" s="30">
        <v>0.1</v>
      </c>
      <c r="CA1631" s="30">
        <v>0.1</v>
      </c>
      <c r="CB1631" s="28" t="s">
        <v>83</v>
      </c>
      <c r="CC1631" s="24">
        <v>600</v>
      </c>
    </row>
    <row r="1632" spans="1:81" s="24" customFormat="1" x14ac:dyDescent="0.2">
      <c r="A1632" s="30">
        <f t="shared" si="25"/>
        <v>1631</v>
      </c>
      <c r="B1632" s="30">
        <v>100</v>
      </c>
      <c r="C1632" s="30">
        <v>100</v>
      </c>
      <c r="D1632" s="24">
        <v>5</v>
      </c>
      <c r="E1632" s="24">
        <v>5</v>
      </c>
      <c r="F1632" s="19" t="s">
        <v>80</v>
      </c>
      <c r="G1632" s="19">
        <f>IF(F1632="rectangle",B1632*C1632,IF(F1632="hook",B1632*C1632-(D1632*E1632),IF(F1632="eight",B1632*C1632-2*(D1632*E1632),IF(F1632="tee",B1632*C1632-2*(D1632*E1632),IF(F1632="cross",B1632*C1632-4*(D1632*E1632),"ERROR")))))</f>
        <v>10000</v>
      </c>
      <c r="H1632" s="19" t="s">
        <v>85</v>
      </c>
      <c r="I1632" s="19">
        <f>B1632/C1632</f>
        <v>1</v>
      </c>
      <c r="J1632" s="22">
        <v>1</v>
      </c>
      <c r="K1632" s="24">
        <v>125</v>
      </c>
      <c r="L1632" s="24">
        <v>4</v>
      </c>
      <c r="M1632" s="25">
        <v>7</v>
      </c>
      <c r="N1632" s="22">
        <f>M1632/4</f>
        <v>1.75</v>
      </c>
      <c r="O1632" s="19">
        <f>M1632/N1632</f>
        <v>4</v>
      </c>
      <c r="P1632" s="26">
        <v>5</v>
      </c>
      <c r="Q1632" s="30">
        <f>P1632</f>
        <v>5</v>
      </c>
      <c r="R1632" s="20">
        <f>AA1632/V1632</f>
        <v>100</v>
      </c>
      <c r="S1632" s="27">
        <v>5</v>
      </c>
      <c r="T1632" s="30">
        <f>S1632</f>
        <v>5</v>
      </c>
      <c r="U1632" s="20">
        <f>AB1632/W1632</f>
        <v>100</v>
      </c>
      <c r="V1632" s="19">
        <f>ROUND((Q1632/100)*G1632,0)</f>
        <v>500</v>
      </c>
      <c r="W1632" s="19">
        <f>ROUND(((T1632/100)*G1632)/J1632,0)</f>
        <v>500</v>
      </c>
      <c r="X1632" s="19">
        <v>0</v>
      </c>
      <c r="Y1632" s="19">
        <v>0</v>
      </c>
      <c r="Z1632" s="19">
        <v>0</v>
      </c>
      <c r="AA1632" s="20">
        <f>G1632*P1632</f>
        <v>50000</v>
      </c>
      <c r="AB1632" s="20">
        <f>(G1632*S1632)/J1632</f>
        <v>50000</v>
      </c>
      <c r="AC1632" s="20">
        <v>0</v>
      </c>
      <c r="AD1632" s="20">
        <v>0</v>
      </c>
      <c r="AE1632" s="20">
        <v>0</v>
      </c>
      <c r="AF1632" s="24">
        <v>100</v>
      </c>
      <c r="AG1632" s="24">
        <v>0</v>
      </c>
      <c r="AH1632" s="24">
        <v>1</v>
      </c>
      <c r="AI1632" s="24">
        <v>100</v>
      </c>
      <c r="AJ1632" s="24">
        <v>0</v>
      </c>
      <c r="AK1632" s="24">
        <v>1</v>
      </c>
      <c r="AL1632" s="24">
        <v>0.5</v>
      </c>
      <c r="AM1632" s="24">
        <v>0.5</v>
      </c>
      <c r="AN1632" s="24">
        <v>0</v>
      </c>
      <c r="AO1632" s="24">
        <v>0</v>
      </c>
      <c r="AP1632" s="24">
        <v>0</v>
      </c>
      <c r="AQ1632" s="24">
        <v>0.01</v>
      </c>
      <c r="AR1632" s="24">
        <v>0.01</v>
      </c>
      <c r="AS1632" s="24">
        <v>0</v>
      </c>
      <c r="AT1632" s="24">
        <v>0</v>
      </c>
      <c r="AU1632" s="24">
        <v>0</v>
      </c>
      <c r="AV1632" s="24">
        <v>0</v>
      </c>
      <c r="AW1632" s="24">
        <v>0.2</v>
      </c>
      <c r="AX1632" s="24">
        <v>0</v>
      </c>
      <c r="AY1632" s="24">
        <v>0</v>
      </c>
      <c r="AZ1632" s="24">
        <v>0</v>
      </c>
      <c r="BA1632" s="24">
        <v>0.04</v>
      </c>
      <c r="BB1632" s="24">
        <v>0</v>
      </c>
      <c r="BC1632" s="22">
        <v>0.05</v>
      </c>
      <c r="BD1632" s="22">
        <v>0.05</v>
      </c>
      <c r="BE1632" s="24">
        <v>7.4999999999999997E-2</v>
      </c>
      <c r="BF1632" s="24">
        <v>5.0000000000000001E-3</v>
      </c>
      <c r="BG1632" s="24">
        <v>0</v>
      </c>
      <c r="BH1632" s="24">
        <v>0</v>
      </c>
      <c r="BI1632" s="24">
        <v>0</v>
      </c>
      <c r="BJ1632" s="24">
        <v>1.8749999999999999E-2</v>
      </c>
      <c r="BK1632" s="24">
        <v>1.25E-3</v>
      </c>
      <c r="BL1632" s="24">
        <v>0</v>
      </c>
      <c r="BM1632" s="24">
        <v>0</v>
      </c>
      <c r="BN1632" s="24">
        <v>0</v>
      </c>
      <c r="BO1632" s="24">
        <v>0.1</v>
      </c>
      <c r="BP1632" s="24">
        <v>0.1</v>
      </c>
      <c r="BQ1632" s="24">
        <v>0</v>
      </c>
      <c r="BR1632" s="24">
        <v>0</v>
      </c>
      <c r="BS1632" s="24">
        <v>0</v>
      </c>
      <c r="BT1632" s="24">
        <v>0.04</v>
      </c>
      <c r="BU1632" s="29">
        <v>0.2</v>
      </c>
      <c r="BV1632" s="23">
        <f>BT1632/(BT1632+BU1632)</f>
        <v>0.16666666666666666</v>
      </c>
      <c r="BW1632" s="23">
        <f>SQRT((BT1632*BU1632)/((BT1632+BU1632)^2*(BT1632+BU1632+1)))</f>
        <v>0.33467472037604118</v>
      </c>
      <c r="BX1632" s="30">
        <v>0.1</v>
      </c>
      <c r="BY1632" s="30">
        <v>0.7</v>
      </c>
      <c r="BZ1632" s="30">
        <v>0.1</v>
      </c>
      <c r="CA1632" s="30">
        <v>0.1</v>
      </c>
      <c r="CB1632" s="28" t="s">
        <v>83</v>
      </c>
      <c r="CC1632" s="24">
        <v>600</v>
      </c>
    </row>
    <row r="1633" spans="1:81" s="24" customFormat="1" x14ac:dyDescent="0.2">
      <c r="A1633" s="30">
        <f t="shared" si="25"/>
        <v>1632</v>
      </c>
      <c r="B1633" s="30">
        <v>100</v>
      </c>
      <c r="C1633" s="30">
        <v>100</v>
      </c>
      <c r="D1633" s="24">
        <v>5</v>
      </c>
      <c r="E1633" s="24">
        <v>5</v>
      </c>
      <c r="F1633" s="19" t="s">
        <v>80</v>
      </c>
      <c r="G1633" s="19">
        <f>IF(F1633="rectangle",B1633*C1633,IF(F1633="hook",B1633*C1633-(D1633*E1633),IF(F1633="eight",B1633*C1633-2*(D1633*E1633),IF(F1633="tee",B1633*C1633-2*(D1633*E1633),IF(F1633="cross",B1633*C1633-4*(D1633*E1633),"ERROR")))))</f>
        <v>10000</v>
      </c>
      <c r="H1633" s="19" t="s">
        <v>85</v>
      </c>
      <c r="I1633" s="19">
        <f>B1633/C1633</f>
        <v>1</v>
      </c>
      <c r="J1633" s="22">
        <v>1</v>
      </c>
      <c r="K1633" s="24">
        <v>125</v>
      </c>
      <c r="L1633" s="24">
        <v>4</v>
      </c>
      <c r="M1633" s="25">
        <v>7</v>
      </c>
      <c r="N1633" s="22">
        <f>M1633/4</f>
        <v>1.75</v>
      </c>
      <c r="O1633" s="19">
        <f>M1633/N1633</f>
        <v>4</v>
      </c>
      <c r="P1633" s="26">
        <v>5</v>
      </c>
      <c r="Q1633" s="30">
        <f>P1633</f>
        <v>5</v>
      </c>
      <c r="R1633" s="20">
        <f>AA1633/V1633</f>
        <v>100</v>
      </c>
      <c r="S1633" s="27">
        <v>5</v>
      </c>
      <c r="T1633" s="30">
        <f>S1633</f>
        <v>5</v>
      </c>
      <c r="U1633" s="20">
        <f>AB1633/W1633</f>
        <v>100</v>
      </c>
      <c r="V1633" s="19">
        <f>ROUND((Q1633/100)*G1633,0)</f>
        <v>500</v>
      </c>
      <c r="W1633" s="19">
        <f>ROUND(((T1633/100)*G1633)/J1633,0)</f>
        <v>500</v>
      </c>
      <c r="X1633" s="19">
        <v>0</v>
      </c>
      <c r="Y1633" s="19">
        <v>0</v>
      </c>
      <c r="Z1633" s="19">
        <v>0</v>
      </c>
      <c r="AA1633" s="20">
        <f>G1633*P1633</f>
        <v>50000</v>
      </c>
      <c r="AB1633" s="20">
        <f>(G1633*S1633)/J1633</f>
        <v>50000</v>
      </c>
      <c r="AC1633" s="20">
        <v>0</v>
      </c>
      <c r="AD1633" s="20">
        <v>0</v>
      </c>
      <c r="AE1633" s="20">
        <v>0</v>
      </c>
      <c r="AF1633" s="24">
        <v>100</v>
      </c>
      <c r="AG1633" s="24">
        <v>0</v>
      </c>
      <c r="AH1633" s="24">
        <v>1</v>
      </c>
      <c r="AI1633" s="24">
        <v>100</v>
      </c>
      <c r="AJ1633" s="24">
        <v>0</v>
      </c>
      <c r="AK1633" s="24">
        <v>1</v>
      </c>
      <c r="AL1633" s="24">
        <v>0.5</v>
      </c>
      <c r="AM1633" s="24">
        <v>0.5</v>
      </c>
      <c r="AN1633" s="24">
        <v>0</v>
      </c>
      <c r="AO1633" s="24">
        <v>0</v>
      </c>
      <c r="AP1633" s="24">
        <v>0</v>
      </c>
      <c r="AQ1633" s="24">
        <v>0.01</v>
      </c>
      <c r="AR1633" s="24">
        <v>0.01</v>
      </c>
      <c r="AS1633" s="24">
        <v>0</v>
      </c>
      <c r="AT1633" s="24">
        <v>0</v>
      </c>
      <c r="AU1633" s="24">
        <v>0</v>
      </c>
      <c r="AV1633" s="24">
        <v>0</v>
      </c>
      <c r="AW1633" s="24">
        <v>0.2</v>
      </c>
      <c r="AX1633" s="24">
        <v>0</v>
      </c>
      <c r="AY1633" s="24">
        <v>0</v>
      </c>
      <c r="AZ1633" s="24">
        <v>0</v>
      </c>
      <c r="BA1633" s="24">
        <v>0.04</v>
      </c>
      <c r="BB1633" s="24">
        <v>0</v>
      </c>
      <c r="BC1633" s="22">
        <v>0.05</v>
      </c>
      <c r="BD1633" s="22">
        <v>0.05</v>
      </c>
      <c r="BE1633" s="24">
        <v>7.4999999999999997E-2</v>
      </c>
      <c r="BF1633" s="24">
        <v>5.0000000000000001E-3</v>
      </c>
      <c r="BG1633" s="24">
        <v>0</v>
      </c>
      <c r="BH1633" s="24">
        <v>0</v>
      </c>
      <c r="BI1633" s="24">
        <v>0</v>
      </c>
      <c r="BJ1633" s="24">
        <v>1.8749999999999999E-2</v>
      </c>
      <c r="BK1633" s="24">
        <v>1.25E-3</v>
      </c>
      <c r="BL1633" s="24">
        <v>0</v>
      </c>
      <c r="BM1633" s="24">
        <v>0</v>
      </c>
      <c r="BN1633" s="24">
        <v>0</v>
      </c>
      <c r="BO1633" s="24">
        <v>0.1</v>
      </c>
      <c r="BP1633" s="24">
        <v>0.1</v>
      </c>
      <c r="BQ1633" s="24">
        <v>0</v>
      </c>
      <c r="BR1633" s="24">
        <v>0</v>
      </c>
      <c r="BS1633" s="24">
        <v>0</v>
      </c>
      <c r="BT1633" s="24">
        <v>0.04</v>
      </c>
      <c r="BU1633" s="29">
        <v>0.1</v>
      </c>
      <c r="BV1633" s="23">
        <f>BT1633/(BT1633+BU1633)</f>
        <v>0.2857142857142857</v>
      </c>
      <c r="BW1633" s="23">
        <f>SQRT((BT1633*BU1633)/((BT1633+BU1633)^2*(BT1633+BU1633+1)))</f>
        <v>0.42310634125649449</v>
      </c>
      <c r="BX1633" s="30">
        <v>0.1</v>
      </c>
      <c r="BY1633" s="30">
        <v>0.7</v>
      </c>
      <c r="BZ1633" s="30">
        <v>0.1</v>
      </c>
      <c r="CA1633" s="30">
        <v>0.1</v>
      </c>
      <c r="CB1633" s="28" t="s">
        <v>83</v>
      </c>
      <c r="CC1633" s="24">
        <v>600</v>
      </c>
    </row>
    <row r="1634" spans="1:81" s="24" customFormat="1" x14ac:dyDescent="0.2">
      <c r="A1634" s="30">
        <f t="shared" si="25"/>
        <v>1633</v>
      </c>
      <c r="B1634" s="30">
        <v>100</v>
      </c>
      <c r="C1634" s="30">
        <v>100</v>
      </c>
      <c r="D1634" s="24">
        <v>5</v>
      </c>
      <c r="E1634" s="24">
        <v>5</v>
      </c>
      <c r="F1634" s="19" t="s">
        <v>80</v>
      </c>
      <c r="G1634" s="19">
        <f>IF(F1634="rectangle",B1634*C1634,IF(F1634="hook",B1634*C1634-(D1634*E1634),IF(F1634="eight",B1634*C1634-2*(D1634*E1634),IF(F1634="tee",B1634*C1634-2*(D1634*E1634),IF(F1634="cross",B1634*C1634-4*(D1634*E1634),"ERROR")))))</f>
        <v>10000</v>
      </c>
      <c r="H1634" s="19" t="s">
        <v>85</v>
      </c>
      <c r="I1634" s="19">
        <f>B1634/C1634</f>
        <v>1</v>
      </c>
      <c r="J1634" s="22">
        <v>1</v>
      </c>
      <c r="K1634" s="24">
        <v>125</v>
      </c>
      <c r="L1634" s="24">
        <v>4</v>
      </c>
      <c r="M1634" s="25">
        <v>7</v>
      </c>
      <c r="N1634" s="22">
        <f>M1634/4</f>
        <v>1.75</v>
      </c>
      <c r="O1634" s="19">
        <f>M1634/N1634</f>
        <v>4</v>
      </c>
      <c r="P1634" s="26">
        <v>5</v>
      </c>
      <c r="Q1634" s="30">
        <f>P1634</f>
        <v>5</v>
      </c>
      <c r="R1634" s="20">
        <f>AA1634/V1634</f>
        <v>100</v>
      </c>
      <c r="S1634" s="27">
        <v>15</v>
      </c>
      <c r="T1634" s="30">
        <f>S1634</f>
        <v>15</v>
      </c>
      <c r="U1634" s="20">
        <f>AB1634/W1634</f>
        <v>100</v>
      </c>
      <c r="V1634" s="19">
        <f>ROUND((Q1634/100)*G1634,0)</f>
        <v>500</v>
      </c>
      <c r="W1634" s="19">
        <f>ROUND(((T1634/100)*G1634)/J1634,0)</f>
        <v>1500</v>
      </c>
      <c r="X1634" s="19">
        <v>0</v>
      </c>
      <c r="Y1634" s="19">
        <v>0</v>
      </c>
      <c r="Z1634" s="19">
        <v>0</v>
      </c>
      <c r="AA1634" s="20">
        <f>G1634*P1634</f>
        <v>50000</v>
      </c>
      <c r="AB1634" s="20">
        <f>(G1634*S1634)/J1634</f>
        <v>150000</v>
      </c>
      <c r="AC1634" s="20">
        <v>0</v>
      </c>
      <c r="AD1634" s="20">
        <v>0</v>
      </c>
      <c r="AE1634" s="20">
        <v>0</v>
      </c>
      <c r="AF1634" s="24">
        <v>100</v>
      </c>
      <c r="AG1634" s="24">
        <v>0</v>
      </c>
      <c r="AH1634" s="24">
        <v>1</v>
      </c>
      <c r="AI1634" s="24">
        <v>100</v>
      </c>
      <c r="AJ1634" s="24">
        <v>0</v>
      </c>
      <c r="AK1634" s="24">
        <v>1</v>
      </c>
      <c r="AL1634" s="24">
        <v>0.5</v>
      </c>
      <c r="AM1634" s="24">
        <v>0.5</v>
      </c>
      <c r="AN1634" s="24">
        <v>0</v>
      </c>
      <c r="AO1634" s="24">
        <v>0</v>
      </c>
      <c r="AP1634" s="24">
        <v>0</v>
      </c>
      <c r="AQ1634" s="24">
        <v>0.01</v>
      </c>
      <c r="AR1634" s="24">
        <v>0.01</v>
      </c>
      <c r="AS1634" s="24">
        <v>0</v>
      </c>
      <c r="AT1634" s="24">
        <v>0</v>
      </c>
      <c r="AU1634" s="24">
        <v>0</v>
      </c>
      <c r="AV1634" s="24">
        <v>0</v>
      </c>
      <c r="AW1634" s="24">
        <v>0.2</v>
      </c>
      <c r="AX1634" s="24">
        <v>0</v>
      </c>
      <c r="AY1634" s="24">
        <v>0</v>
      </c>
      <c r="AZ1634" s="24">
        <v>0</v>
      </c>
      <c r="BA1634" s="24">
        <v>0.04</v>
      </c>
      <c r="BB1634" s="24">
        <v>0</v>
      </c>
      <c r="BC1634" s="22">
        <v>0.05</v>
      </c>
      <c r="BD1634" s="22">
        <v>0.05</v>
      </c>
      <c r="BE1634" s="24">
        <v>7.4999999999999997E-2</v>
      </c>
      <c r="BF1634" s="24">
        <v>5.0000000000000001E-3</v>
      </c>
      <c r="BG1634" s="24">
        <v>0</v>
      </c>
      <c r="BH1634" s="24">
        <v>0</v>
      </c>
      <c r="BI1634" s="24">
        <v>0</v>
      </c>
      <c r="BJ1634" s="24">
        <v>1.8749999999999999E-2</v>
      </c>
      <c r="BK1634" s="24">
        <v>1.25E-3</v>
      </c>
      <c r="BL1634" s="24">
        <v>0</v>
      </c>
      <c r="BM1634" s="24">
        <v>0</v>
      </c>
      <c r="BN1634" s="24">
        <v>0</v>
      </c>
      <c r="BO1634" s="24">
        <v>0.1</v>
      </c>
      <c r="BP1634" s="24">
        <v>0.1</v>
      </c>
      <c r="BQ1634" s="24">
        <v>0</v>
      </c>
      <c r="BR1634" s="24">
        <v>0</v>
      </c>
      <c r="BS1634" s="24">
        <v>0</v>
      </c>
      <c r="BT1634" s="24">
        <v>0.04</v>
      </c>
      <c r="BU1634" s="29">
        <v>4</v>
      </c>
      <c r="BV1634" s="23">
        <f>BT1634/(BT1634+BU1634)</f>
        <v>9.9009900990099011E-3</v>
      </c>
      <c r="BW1634" s="23">
        <f>SQRT((BT1634*BU1634)/((BT1634+BU1634)^2*(BT1634+BU1634+1)))</f>
        <v>4.410251516706673E-2</v>
      </c>
      <c r="BX1634" s="30">
        <v>0.1</v>
      </c>
      <c r="BY1634" s="30">
        <v>0.7</v>
      </c>
      <c r="BZ1634" s="30">
        <v>0.1</v>
      </c>
      <c r="CA1634" s="30">
        <v>0.1</v>
      </c>
      <c r="CB1634" s="28" t="s">
        <v>83</v>
      </c>
      <c r="CC1634" s="24">
        <v>600</v>
      </c>
    </row>
    <row r="1635" spans="1:81" s="24" customFormat="1" x14ac:dyDescent="0.2">
      <c r="A1635" s="30">
        <f t="shared" si="25"/>
        <v>1634</v>
      </c>
      <c r="B1635" s="30">
        <v>100</v>
      </c>
      <c r="C1635" s="30">
        <v>100</v>
      </c>
      <c r="D1635" s="24">
        <v>5</v>
      </c>
      <c r="E1635" s="24">
        <v>5</v>
      </c>
      <c r="F1635" s="19" t="s">
        <v>80</v>
      </c>
      <c r="G1635" s="19">
        <f>IF(F1635="rectangle",B1635*C1635,IF(F1635="hook",B1635*C1635-(D1635*E1635),IF(F1635="eight",B1635*C1635-2*(D1635*E1635),IF(F1635="tee",B1635*C1635-2*(D1635*E1635),IF(F1635="cross",B1635*C1635-4*(D1635*E1635),"ERROR")))))</f>
        <v>10000</v>
      </c>
      <c r="H1635" s="19" t="s">
        <v>85</v>
      </c>
      <c r="I1635" s="19">
        <f>B1635/C1635</f>
        <v>1</v>
      </c>
      <c r="J1635" s="22">
        <v>1</v>
      </c>
      <c r="K1635" s="24">
        <v>125</v>
      </c>
      <c r="L1635" s="24">
        <v>4</v>
      </c>
      <c r="M1635" s="25">
        <v>7</v>
      </c>
      <c r="N1635" s="22">
        <f>M1635/4</f>
        <v>1.75</v>
      </c>
      <c r="O1635" s="19">
        <f>M1635/N1635</f>
        <v>4</v>
      </c>
      <c r="P1635" s="26">
        <v>5</v>
      </c>
      <c r="Q1635" s="30">
        <f>P1635</f>
        <v>5</v>
      </c>
      <c r="R1635" s="20">
        <f>AA1635/V1635</f>
        <v>100</v>
      </c>
      <c r="S1635" s="27">
        <v>15</v>
      </c>
      <c r="T1635" s="30">
        <f>S1635</f>
        <v>15</v>
      </c>
      <c r="U1635" s="20">
        <f>AB1635/W1635</f>
        <v>100</v>
      </c>
      <c r="V1635" s="19">
        <f>ROUND((Q1635/100)*G1635,0)</f>
        <v>500</v>
      </c>
      <c r="W1635" s="19">
        <f>ROUND(((T1635/100)*G1635)/J1635,0)</f>
        <v>1500</v>
      </c>
      <c r="X1635" s="19">
        <v>0</v>
      </c>
      <c r="Y1635" s="19">
        <v>0</v>
      </c>
      <c r="Z1635" s="19">
        <v>0</v>
      </c>
      <c r="AA1635" s="20">
        <f>G1635*P1635</f>
        <v>50000</v>
      </c>
      <c r="AB1635" s="20">
        <f>(G1635*S1635)/J1635</f>
        <v>150000</v>
      </c>
      <c r="AC1635" s="20">
        <v>0</v>
      </c>
      <c r="AD1635" s="20">
        <v>0</v>
      </c>
      <c r="AE1635" s="20">
        <v>0</v>
      </c>
      <c r="AF1635" s="24">
        <v>100</v>
      </c>
      <c r="AG1635" s="24">
        <v>0</v>
      </c>
      <c r="AH1635" s="24">
        <v>1</v>
      </c>
      <c r="AI1635" s="24">
        <v>100</v>
      </c>
      <c r="AJ1635" s="24">
        <v>0</v>
      </c>
      <c r="AK1635" s="24">
        <v>1</v>
      </c>
      <c r="AL1635" s="24">
        <v>0.5</v>
      </c>
      <c r="AM1635" s="24">
        <v>0.5</v>
      </c>
      <c r="AN1635" s="24">
        <v>0</v>
      </c>
      <c r="AO1635" s="24">
        <v>0</v>
      </c>
      <c r="AP1635" s="24">
        <v>0</v>
      </c>
      <c r="AQ1635" s="24">
        <v>0.01</v>
      </c>
      <c r="AR1635" s="24">
        <v>0.01</v>
      </c>
      <c r="AS1635" s="24">
        <v>0</v>
      </c>
      <c r="AT1635" s="24">
        <v>0</v>
      </c>
      <c r="AU1635" s="24">
        <v>0</v>
      </c>
      <c r="AV1635" s="24">
        <v>0</v>
      </c>
      <c r="AW1635" s="24">
        <v>0.2</v>
      </c>
      <c r="AX1635" s="24">
        <v>0</v>
      </c>
      <c r="AY1635" s="24">
        <v>0</v>
      </c>
      <c r="AZ1635" s="24">
        <v>0</v>
      </c>
      <c r="BA1635" s="24">
        <v>0.04</v>
      </c>
      <c r="BB1635" s="24">
        <v>0</v>
      </c>
      <c r="BC1635" s="22">
        <v>0.05</v>
      </c>
      <c r="BD1635" s="22">
        <v>0.05</v>
      </c>
      <c r="BE1635" s="24">
        <v>7.4999999999999997E-2</v>
      </c>
      <c r="BF1635" s="24">
        <v>5.0000000000000001E-3</v>
      </c>
      <c r="BG1635" s="24">
        <v>0</v>
      </c>
      <c r="BH1635" s="24">
        <v>0</v>
      </c>
      <c r="BI1635" s="24">
        <v>0</v>
      </c>
      <c r="BJ1635" s="24">
        <v>1.8749999999999999E-2</v>
      </c>
      <c r="BK1635" s="24">
        <v>1.25E-3</v>
      </c>
      <c r="BL1635" s="24">
        <v>0</v>
      </c>
      <c r="BM1635" s="24">
        <v>0</v>
      </c>
      <c r="BN1635" s="24">
        <v>0</v>
      </c>
      <c r="BO1635" s="24">
        <v>0.1</v>
      </c>
      <c r="BP1635" s="24">
        <v>0.1</v>
      </c>
      <c r="BQ1635" s="24">
        <v>0</v>
      </c>
      <c r="BR1635" s="24">
        <v>0</v>
      </c>
      <c r="BS1635" s="24">
        <v>0</v>
      </c>
      <c r="BT1635" s="24">
        <v>0.04</v>
      </c>
      <c r="BU1635" s="29">
        <v>0.2</v>
      </c>
      <c r="BV1635" s="23">
        <f>BT1635/(BT1635+BU1635)</f>
        <v>0.16666666666666666</v>
      </c>
      <c r="BW1635" s="23">
        <f>SQRT((BT1635*BU1635)/((BT1635+BU1635)^2*(BT1635+BU1635+1)))</f>
        <v>0.33467472037604118</v>
      </c>
      <c r="BX1635" s="30">
        <v>0.1</v>
      </c>
      <c r="BY1635" s="30">
        <v>0.7</v>
      </c>
      <c r="BZ1635" s="30">
        <v>0.1</v>
      </c>
      <c r="CA1635" s="30">
        <v>0.1</v>
      </c>
      <c r="CB1635" s="28" t="s">
        <v>83</v>
      </c>
      <c r="CC1635" s="24">
        <v>600</v>
      </c>
    </row>
    <row r="1636" spans="1:81" s="24" customFormat="1" x14ac:dyDescent="0.2">
      <c r="A1636" s="30">
        <f t="shared" si="25"/>
        <v>1635</v>
      </c>
      <c r="B1636" s="30">
        <v>100</v>
      </c>
      <c r="C1636" s="30">
        <v>100</v>
      </c>
      <c r="D1636" s="24">
        <v>5</v>
      </c>
      <c r="E1636" s="24">
        <v>5</v>
      </c>
      <c r="F1636" s="19" t="s">
        <v>80</v>
      </c>
      <c r="G1636" s="19">
        <f>IF(F1636="rectangle",B1636*C1636,IF(F1636="hook",B1636*C1636-(D1636*E1636),IF(F1636="eight",B1636*C1636-2*(D1636*E1636),IF(F1636="tee",B1636*C1636-2*(D1636*E1636),IF(F1636="cross",B1636*C1636-4*(D1636*E1636),"ERROR")))))</f>
        <v>10000</v>
      </c>
      <c r="H1636" s="19" t="s">
        <v>85</v>
      </c>
      <c r="I1636" s="19">
        <f>B1636/C1636</f>
        <v>1</v>
      </c>
      <c r="J1636" s="22">
        <v>1</v>
      </c>
      <c r="K1636" s="24">
        <v>125</v>
      </c>
      <c r="L1636" s="24">
        <v>4</v>
      </c>
      <c r="M1636" s="25">
        <v>7</v>
      </c>
      <c r="N1636" s="22">
        <f>M1636/4</f>
        <v>1.75</v>
      </c>
      <c r="O1636" s="19">
        <f>M1636/N1636</f>
        <v>4</v>
      </c>
      <c r="P1636" s="26">
        <v>5</v>
      </c>
      <c r="Q1636" s="30">
        <f>P1636</f>
        <v>5</v>
      </c>
      <c r="R1636" s="20">
        <f>AA1636/V1636</f>
        <v>100</v>
      </c>
      <c r="S1636" s="27">
        <v>15</v>
      </c>
      <c r="T1636" s="30">
        <f>S1636</f>
        <v>15</v>
      </c>
      <c r="U1636" s="20">
        <f>AB1636/W1636</f>
        <v>100</v>
      </c>
      <c r="V1636" s="19">
        <f>ROUND((Q1636/100)*G1636,0)</f>
        <v>500</v>
      </c>
      <c r="W1636" s="19">
        <f>ROUND(((T1636/100)*G1636)/J1636,0)</f>
        <v>1500</v>
      </c>
      <c r="X1636" s="19">
        <v>0</v>
      </c>
      <c r="Y1636" s="19">
        <v>0</v>
      </c>
      <c r="Z1636" s="19">
        <v>0</v>
      </c>
      <c r="AA1636" s="20">
        <f>G1636*P1636</f>
        <v>50000</v>
      </c>
      <c r="AB1636" s="20">
        <f>(G1636*S1636)/J1636</f>
        <v>150000</v>
      </c>
      <c r="AC1636" s="20">
        <v>0</v>
      </c>
      <c r="AD1636" s="20">
        <v>0</v>
      </c>
      <c r="AE1636" s="20">
        <v>0</v>
      </c>
      <c r="AF1636" s="24">
        <v>100</v>
      </c>
      <c r="AG1636" s="24">
        <v>0</v>
      </c>
      <c r="AH1636" s="24">
        <v>1</v>
      </c>
      <c r="AI1636" s="24">
        <v>100</v>
      </c>
      <c r="AJ1636" s="24">
        <v>0</v>
      </c>
      <c r="AK1636" s="24">
        <v>1</v>
      </c>
      <c r="AL1636" s="24">
        <v>0.5</v>
      </c>
      <c r="AM1636" s="24">
        <v>0.5</v>
      </c>
      <c r="AN1636" s="24">
        <v>0</v>
      </c>
      <c r="AO1636" s="24">
        <v>0</v>
      </c>
      <c r="AP1636" s="24">
        <v>0</v>
      </c>
      <c r="AQ1636" s="24">
        <v>0.01</v>
      </c>
      <c r="AR1636" s="24">
        <v>0.01</v>
      </c>
      <c r="AS1636" s="24">
        <v>0</v>
      </c>
      <c r="AT1636" s="24">
        <v>0</v>
      </c>
      <c r="AU1636" s="24">
        <v>0</v>
      </c>
      <c r="AV1636" s="24">
        <v>0</v>
      </c>
      <c r="AW1636" s="24">
        <v>0.2</v>
      </c>
      <c r="AX1636" s="24">
        <v>0</v>
      </c>
      <c r="AY1636" s="24">
        <v>0</v>
      </c>
      <c r="AZ1636" s="24">
        <v>0</v>
      </c>
      <c r="BA1636" s="24">
        <v>0.04</v>
      </c>
      <c r="BB1636" s="24">
        <v>0</v>
      </c>
      <c r="BC1636" s="22">
        <v>0.05</v>
      </c>
      <c r="BD1636" s="22">
        <v>0.05</v>
      </c>
      <c r="BE1636" s="24">
        <v>7.4999999999999997E-2</v>
      </c>
      <c r="BF1636" s="24">
        <v>5.0000000000000001E-3</v>
      </c>
      <c r="BG1636" s="24">
        <v>0</v>
      </c>
      <c r="BH1636" s="24">
        <v>0</v>
      </c>
      <c r="BI1636" s="24">
        <v>0</v>
      </c>
      <c r="BJ1636" s="24">
        <v>1.8749999999999999E-2</v>
      </c>
      <c r="BK1636" s="24">
        <v>1.25E-3</v>
      </c>
      <c r="BL1636" s="24">
        <v>0</v>
      </c>
      <c r="BM1636" s="24">
        <v>0</v>
      </c>
      <c r="BN1636" s="24">
        <v>0</v>
      </c>
      <c r="BO1636" s="24">
        <v>0.1</v>
      </c>
      <c r="BP1636" s="24">
        <v>0.1</v>
      </c>
      <c r="BQ1636" s="24">
        <v>0</v>
      </c>
      <c r="BR1636" s="24">
        <v>0</v>
      </c>
      <c r="BS1636" s="24">
        <v>0</v>
      </c>
      <c r="BT1636" s="24">
        <v>0.04</v>
      </c>
      <c r="BU1636" s="29">
        <v>0.1</v>
      </c>
      <c r="BV1636" s="23">
        <f>BT1636/(BT1636+BU1636)</f>
        <v>0.2857142857142857</v>
      </c>
      <c r="BW1636" s="23">
        <f>SQRT((BT1636*BU1636)/((BT1636+BU1636)^2*(BT1636+BU1636+1)))</f>
        <v>0.42310634125649449</v>
      </c>
      <c r="BX1636" s="30">
        <v>0.1</v>
      </c>
      <c r="BY1636" s="30">
        <v>0.7</v>
      </c>
      <c r="BZ1636" s="30">
        <v>0.1</v>
      </c>
      <c r="CA1636" s="30">
        <v>0.1</v>
      </c>
      <c r="CB1636" s="28" t="s">
        <v>83</v>
      </c>
      <c r="CC1636" s="24">
        <v>600</v>
      </c>
    </row>
    <row r="1637" spans="1:81" s="24" customFormat="1" x14ac:dyDescent="0.2">
      <c r="A1637" s="30">
        <f t="shared" si="25"/>
        <v>1636</v>
      </c>
      <c r="B1637" s="30">
        <v>100</v>
      </c>
      <c r="C1637" s="30">
        <v>100</v>
      </c>
      <c r="D1637" s="24">
        <v>5</v>
      </c>
      <c r="E1637" s="24">
        <v>5</v>
      </c>
      <c r="F1637" s="19" t="s">
        <v>80</v>
      </c>
      <c r="G1637" s="19">
        <f>IF(F1637="rectangle",B1637*C1637,IF(F1637="hook",B1637*C1637-(D1637*E1637),IF(F1637="eight",B1637*C1637-2*(D1637*E1637),IF(F1637="tee",B1637*C1637-2*(D1637*E1637),IF(F1637="cross",B1637*C1637-4*(D1637*E1637),"ERROR")))))</f>
        <v>10000</v>
      </c>
      <c r="H1637" s="19" t="s">
        <v>85</v>
      </c>
      <c r="I1637" s="19">
        <f>B1637/C1637</f>
        <v>1</v>
      </c>
      <c r="J1637" s="22">
        <v>1</v>
      </c>
      <c r="K1637" s="24">
        <v>125</v>
      </c>
      <c r="L1637" s="24">
        <v>4</v>
      </c>
      <c r="M1637" s="25">
        <v>7</v>
      </c>
      <c r="N1637" s="22">
        <f>M1637/4</f>
        <v>1.75</v>
      </c>
      <c r="O1637" s="19">
        <f>M1637/N1637</f>
        <v>4</v>
      </c>
      <c r="P1637" s="26">
        <v>5</v>
      </c>
      <c r="Q1637" s="30">
        <f>P1637</f>
        <v>5</v>
      </c>
      <c r="R1637" s="20">
        <f>AA1637/V1637</f>
        <v>100</v>
      </c>
      <c r="S1637" s="27">
        <v>30</v>
      </c>
      <c r="T1637" s="30">
        <f>S1637</f>
        <v>30</v>
      </c>
      <c r="U1637" s="20">
        <f>AB1637/W1637</f>
        <v>100</v>
      </c>
      <c r="V1637" s="19">
        <f>ROUND((Q1637/100)*G1637,0)</f>
        <v>500</v>
      </c>
      <c r="W1637" s="19">
        <f>ROUND(((T1637/100)*G1637)/J1637,0)</f>
        <v>3000</v>
      </c>
      <c r="X1637" s="19">
        <v>0</v>
      </c>
      <c r="Y1637" s="19">
        <v>0</v>
      </c>
      <c r="Z1637" s="19">
        <v>0</v>
      </c>
      <c r="AA1637" s="20">
        <f>G1637*P1637</f>
        <v>50000</v>
      </c>
      <c r="AB1637" s="20">
        <f>(G1637*S1637)/J1637</f>
        <v>300000</v>
      </c>
      <c r="AC1637" s="20">
        <v>0</v>
      </c>
      <c r="AD1637" s="20">
        <v>0</v>
      </c>
      <c r="AE1637" s="20">
        <v>0</v>
      </c>
      <c r="AF1637" s="24">
        <v>100</v>
      </c>
      <c r="AG1637" s="24">
        <v>0</v>
      </c>
      <c r="AH1637" s="24">
        <v>1</v>
      </c>
      <c r="AI1637" s="24">
        <v>100</v>
      </c>
      <c r="AJ1637" s="24">
        <v>0</v>
      </c>
      <c r="AK1637" s="24">
        <v>1</v>
      </c>
      <c r="AL1637" s="24">
        <v>0.5</v>
      </c>
      <c r="AM1637" s="24">
        <v>0.5</v>
      </c>
      <c r="AN1637" s="24">
        <v>0</v>
      </c>
      <c r="AO1637" s="24">
        <v>0</v>
      </c>
      <c r="AP1637" s="24">
        <v>0</v>
      </c>
      <c r="AQ1637" s="24">
        <v>0.01</v>
      </c>
      <c r="AR1637" s="24">
        <v>0.01</v>
      </c>
      <c r="AS1637" s="24">
        <v>0</v>
      </c>
      <c r="AT1637" s="24">
        <v>0</v>
      </c>
      <c r="AU1637" s="24">
        <v>0</v>
      </c>
      <c r="AV1637" s="24">
        <v>0</v>
      </c>
      <c r="AW1637" s="24">
        <v>0.2</v>
      </c>
      <c r="AX1637" s="24">
        <v>0</v>
      </c>
      <c r="AY1637" s="24">
        <v>0</v>
      </c>
      <c r="AZ1637" s="24">
        <v>0</v>
      </c>
      <c r="BA1637" s="24">
        <v>0.04</v>
      </c>
      <c r="BB1637" s="24">
        <v>0</v>
      </c>
      <c r="BC1637" s="22">
        <v>0.05</v>
      </c>
      <c r="BD1637" s="22">
        <v>0.05</v>
      </c>
      <c r="BE1637" s="24">
        <v>7.4999999999999997E-2</v>
      </c>
      <c r="BF1637" s="24">
        <v>5.0000000000000001E-3</v>
      </c>
      <c r="BG1637" s="24">
        <v>0</v>
      </c>
      <c r="BH1637" s="24">
        <v>0</v>
      </c>
      <c r="BI1637" s="24">
        <v>0</v>
      </c>
      <c r="BJ1637" s="24">
        <v>1.8749999999999999E-2</v>
      </c>
      <c r="BK1637" s="24">
        <v>1.25E-3</v>
      </c>
      <c r="BL1637" s="24">
        <v>0</v>
      </c>
      <c r="BM1637" s="24">
        <v>0</v>
      </c>
      <c r="BN1637" s="24">
        <v>0</v>
      </c>
      <c r="BO1637" s="24">
        <v>0.1</v>
      </c>
      <c r="BP1637" s="24">
        <v>0.1</v>
      </c>
      <c r="BQ1637" s="24">
        <v>0</v>
      </c>
      <c r="BR1637" s="24">
        <v>0</v>
      </c>
      <c r="BS1637" s="24">
        <v>0</v>
      </c>
      <c r="BT1637" s="24">
        <v>0.04</v>
      </c>
      <c r="BU1637" s="29">
        <v>4</v>
      </c>
      <c r="BV1637" s="23">
        <f>BT1637/(BT1637+BU1637)</f>
        <v>9.9009900990099011E-3</v>
      </c>
      <c r="BW1637" s="23">
        <f>SQRT((BT1637*BU1637)/((BT1637+BU1637)^2*(BT1637+BU1637+1)))</f>
        <v>4.410251516706673E-2</v>
      </c>
      <c r="BX1637" s="30">
        <v>0.1</v>
      </c>
      <c r="BY1637" s="30">
        <v>0.7</v>
      </c>
      <c r="BZ1637" s="30">
        <v>0.1</v>
      </c>
      <c r="CA1637" s="30">
        <v>0.1</v>
      </c>
      <c r="CB1637" s="28" t="s">
        <v>83</v>
      </c>
      <c r="CC1637" s="24">
        <v>600</v>
      </c>
    </row>
    <row r="1638" spans="1:81" s="24" customFormat="1" x14ac:dyDescent="0.2">
      <c r="A1638" s="30">
        <f t="shared" si="25"/>
        <v>1637</v>
      </c>
      <c r="B1638" s="30">
        <v>100</v>
      </c>
      <c r="C1638" s="30">
        <v>100</v>
      </c>
      <c r="D1638" s="24">
        <v>5</v>
      </c>
      <c r="E1638" s="24">
        <v>5</v>
      </c>
      <c r="F1638" s="19" t="s">
        <v>80</v>
      </c>
      <c r="G1638" s="19">
        <f>IF(F1638="rectangle",B1638*C1638,IF(F1638="hook",B1638*C1638-(D1638*E1638),IF(F1638="eight",B1638*C1638-2*(D1638*E1638),IF(F1638="tee",B1638*C1638-2*(D1638*E1638),IF(F1638="cross",B1638*C1638-4*(D1638*E1638),"ERROR")))))</f>
        <v>10000</v>
      </c>
      <c r="H1638" s="19" t="s">
        <v>85</v>
      </c>
      <c r="I1638" s="19">
        <f>B1638/C1638</f>
        <v>1</v>
      </c>
      <c r="J1638" s="22">
        <v>1</v>
      </c>
      <c r="K1638" s="24">
        <v>125</v>
      </c>
      <c r="L1638" s="24">
        <v>4</v>
      </c>
      <c r="M1638" s="25">
        <v>7</v>
      </c>
      <c r="N1638" s="22">
        <f>M1638/4</f>
        <v>1.75</v>
      </c>
      <c r="O1638" s="19">
        <f>M1638/N1638</f>
        <v>4</v>
      </c>
      <c r="P1638" s="26">
        <v>5</v>
      </c>
      <c r="Q1638" s="30">
        <f>P1638</f>
        <v>5</v>
      </c>
      <c r="R1638" s="20">
        <f>AA1638/V1638</f>
        <v>100</v>
      </c>
      <c r="S1638" s="27">
        <v>30</v>
      </c>
      <c r="T1638" s="30">
        <f>S1638</f>
        <v>30</v>
      </c>
      <c r="U1638" s="20">
        <f>AB1638/W1638</f>
        <v>100</v>
      </c>
      <c r="V1638" s="19">
        <f>ROUND((Q1638/100)*G1638,0)</f>
        <v>500</v>
      </c>
      <c r="W1638" s="19">
        <f>ROUND(((T1638/100)*G1638)/J1638,0)</f>
        <v>3000</v>
      </c>
      <c r="X1638" s="19">
        <v>0</v>
      </c>
      <c r="Y1638" s="19">
        <v>0</v>
      </c>
      <c r="Z1638" s="19">
        <v>0</v>
      </c>
      <c r="AA1638" s="20">
        <f>G1638*P1638</f>
        <v>50000</v>
      </c>
      <c r="AB1638" s="20">
        <f>(G1638*S1638)/J1638</f>
        <v>300000</v>
      </c>
      <c r="AC1638" s="20">
        <v>0</v>
      </c>
      <c r="AD1638" s="20">
        <v>0</v>
      </c>
      <c r="AE1638" s="20">
        <v>0</v>
      </c>
      <c r="AF1638" s="24">
        <v>100</v>
      </c>
      <c r="AG1638" s="24">
        <v>0</v>
      </c>
      <c r="AH1638" s="24">
        <v>1</v>
      </c>
      <c r="AI1638" s="24">
        <v>100</v>
      </c>
      <c r="AJ1638" s="24">
        <v>0</v>
      </c>
      <c r="AK1638" s="24">
        <v>1</v>
      </c>
      <c r="AL1638" s="24">
        <v>0.5</v>
      </c>
      <c r="AM1638" s="24">
        <v>0.5</v>
      </c>
      <c r="AN1638" s="24">
        <v>0</v>
      </c>
      <c r="AO1638" s="24">
        <v>0</v>
      </c>
      <c r="AP1638" s="24">
        <v>0</v>
      </c>
      <c r="AQ1638" s="24">
        <v>0.01</v>
      </c>
      <c r="AR1638" s="24">
        <v>0.01</v>
      </c>
      <c r="AS1638" s="24">
        <v>0</v>
      </c>
      <c r="AT1638" s="24">
        <v>0</v>
      </c>
      <c r="AU1638" s="24">
        <v>0</v>
      </c>
      <c r="AV1638" s="24">
        <v>0</v>
      </c>
      <c r="AW1638" s="24">
        <v>0.2</v>
      </c>
      <c r="AX1638" s="24">
        <v>0</v>
      </c>
      <c r="AY1638" s="24">
        <v>0</v>
      </c>
      <c r="AZ1638" s="24">
        <v>0</v>
      </c>
      <c r="BA1638" s="24">
        <v>0.04</v>
      </c>
      <c r="BB1638" s="24">
        <v>0</v>
      </c>
      <c r="BC1638" s="22">
        <v>0.05</v>
      </c>
      <c r="BD1638" s="22">
        <v>0.05</v>
      </c>
      <c r="BE1638" s="24">
        <v>7.4999999999999997E-2</v>
      </c>
      <c r="BF1638" s="24">
        <v>5.0000000000000001E-3</v>
      </c>
      <c r="BG1638" s="24">
        <v>0</v>
      </c>
      <c r="BH1638" s="24">
        <v>0</v>
      </c>
      <c r="BI1638" s="24">
        <v>0</v>
      </c>
      <c r="BJ1638" s="24">
        <v>1.8749999999999999E-2</v>
      </c>
      <c r="BK1638" s="24">
        <v>1.25E-3</v>
      </c>
      <c r="BL1638" s="24">
        <v>0</v>
      </c>
      <c r="BM1638" s="24">
        <v>0</v>
      </c>
      <c r="BN1638" s="24">
        <v>0</v>
      </c>
      <c r="BO1638" s="24">
        <v>0.1</v>
      </c>
      <c r="BP1638" s="24">
        <v>0.1</v>
      </c>
      <c r="BQ1638" s="24">
        <v>0</v>
      </c>
      <c r="BR1638" s="24">
        <v>0</v>
      </c>
      <c r="BS1638" s="24">
        <v>0</v>
      </c>
      <c r="BT1638" s="24">
        <v>0.04</v>
      </c>
      <c r="BU1638" s="29">
        <v>0.2</v>
      </c>
      <c r="BV1638" s="23">
        <f>BT1638/(BT1638+BU1638)</f>
        <v>0.16666666666666666</v>
      </c>
      <c r="BW1638" s="23">
        <f>SQRT((BT1638*BU1638)/((BT1638+BU1638)^2*(BT1638+BU1638+1)))</f>
        <v>0.33467472037604118</v>
      </c>
      <c r="BX1638" s="30">
        <v>0.1</v>
      </c>
      <c r="BY1638" s="30">
        <v>0.7</v>
      </c>
      <c r="BZ1638" s="30">
        <v>0.1</v>
      </c>
      <c r="CA1638" s="30">
        <v>0.1</v>
      </c>
      <c r="CB1638" s="28" t="s">
        <v>83</v>
      </c>
      <c r="CC1638" s="24">
        <v>600</v>
      </c>
    </row>
    <row r="1639" spans="1:81" s="24" customFormat="1" x14ac:dyDescent="0.2">
      <c r="A1639" s="30">
        <f t="shared" si="25"/>
        <v>1638</v>
      </c>
      <c r="B1639" s="30">
        <v>100</v>
      </c>
      <c r="C1639" s="30">
        <v>100</v>
      </c>
      <c r="D1639" s="24">
        <v>5</v>
      </c>
      <c r="E1639" s="24">
        <v>5</v>
      </c>
      <c r="F1639" s="19" t="s">
        <v>80</v>
      </c>
      <c r="G1639" s="19">
        <f>IF(F1639="rectangle",B1639*C1639,IF(F1639="hook",B1639*C1639-(D1639*E1639),IF(F1639="eight",B1639*C1639-2*(D1639*E1639),IF(F1639="tee",B1639*C1639-2*(D1639*E1639),IF(F1639="cross",B1639*C1639-4*(D1639*E1639),"ERROR")))))</f>
        <v>10000</v>
      </c>
      <c r="H1639" s="19" t="s">
        <v>85</v>
      </c>
      <c r="I1639" s="19">
        <f>B1639/C1639</f>
        <v>1</v>
      </c>
      <c r="J1639" s="22">
        <v>1</v>
      </c>
      <c r="K1639" s="24">
        <v>125</v>
      </c>
      <c r="L1639" s="24">
        <v>4</v>
      </c>
      <c r="M1639" s="25">
        <v>7</v>
      </c>
      <c r="N1639" s="22">
        <f>M1639/4</f>
        <v>1.75</v>
      </c>
      <c r="O1639" s="19">
        <f>M1639/N1639</f>
        <v>4</v>
      </c>
      <c r="P1639" s="26">
        <v>5</v>
      </c>
      <c r="Q1639" s="30">
        <f>P1639</f>
        <v>5</v>
      </c>
      <c r="R1639" s="20">
        <f>AA1639/V1639</f>
        <v>100</v>
      </c>
      <c r="S1639" s="27">
        <v>30</v>
      </c>
      <c r="T1639" s="30">
        <f>S1639</f>
        <v>30</v>
      </c>
      <c r="U1639" s="20">
        <f>AB1639/W1639</f>
        <v>100</v>
      </c>
      <c r="V1639" s="19">
        <f>ROUND((Q1639/100)*G1639,0)</f>
        <v>500</v>
      </c>
      <c r="W1639" s="19">
        <f>ROUND(((T1639/100)*G1639)/J1639,0)</f>
        <v>3000</v>
      </c>
      <c r="X1639" s="19">
        <v>0</v>
      </c>
      <c r="Y1639" s="19">
        <v>0</v>
      </c>
      <c r="Z1639" s="19">
        <v>0</v>
      </c>
      <c r="AA1639" s="20">
        <f>G1639*P1639</f>
        <v>50000</v>
      </c>
      <c r="AB1639" s="20">
        <f>(G1639*S1639)/J1639</f>
        <v>300000</v>
      </c>
      <c r="AC1639" s="20">
        <v>0</v>
      </c>
      <c r="AD1639" s="20">
        <v>0</v>
      </c>
      <c r="AE1639" s="20">
        <v>0</v>
      </c>
      <c r="AF1639" s="24">
        <v>100</v>
      </c>
      <c r="AG1639" s="24">
        <v>0</v>
      </c>
      <c r="AH1639" s="24">
        <v>1</v>
      </c>
      <c r="AI1639" s="24">
        <v>100</v>
      </c>
      <c r="AJ1639" s="24">
        <v>0</v>
      </c>
      <c r="AK1639" s="24">
        <v>1</v>
      </c>
      <c r="AL1639" s="24">
        <v>0.5</v>
      </c>
      <c r="AM1639" s="24">
        <v>0.5</v>
      </c>
      <c r="AN1639" s="24">
        <v>0</v>
      </c>
      <c r="AO1639" s="24">
        <v>0</v>
      </c>
      <c r="AP1639" s="24">
        <v>0</v>
      </c>
      <c r="AQ1639" s="24">
        <v>0.01</v>
      </c>
      <c r="AR1639" s="24">
        <v>0.01</v>
      </c>
      <c r="AS1639" s="24">
        <v>0</v>
      </c>
      <c r="AT1639" s="24">
        <v>0</v>
      </c>
      <c r="AU1639" s="24">
        <v>0</v>
      </c>
      <c r="AV1639" s="24">
        <v>0</v>
      </c>
      <c r="AW1639" s="24">
        <v>0.2</v>
      </c>
      <c r="AX1639" s="24">
        <v>0</v>
      </c>
      <c r="AY1639" s="24">
        <v>0</v>
      </c>
      <c r="AZ1639" s="24">
        <v>0</v>
      </c>
      <c r="BA1639" s="24">
        <v>0.04</v>
      </c>
      <c r="BB1639" s="24">
        <v>0</v>
      </c>
      <c r="BC1639" s="22">
        <v>0.05</v>
      </c>
      <c r="BD1639" s="22">
        <v>0.05</v>
      </c>
      <c r="BE1639" s="24">
        <v>7.4999999999999997E-2</v>
      </c>
      <c r="BF1639" s="24">
        <v>5.0000000000000001E-3</v>
      </c>
      <c r="BG1639" s="24">
        <v>0</v>
      </c>
      <c r="BH1639" s="24">
        <v>0</v>
      </c>
      <c r="BI1639" s="24">
        <v>0</v>
      </c>
      <c r="BJ1639" s="24">
        <v>1.8749999999999999E-2</v>
      </c>
      <c r="BK1639" s="24">
        <v>1.25E-3</v>
      </c>
      <c r="BL1639" s="24">
        <v>0</v>
      </c>
      <c r="BM1639" s="24">
        <v>0</v>
      </c>
      <c r="BN1639" s="24">
        <v>0</v>
      </c>
      <c r="BO1639" s="24">
        <v>0.1</v>
      </c>
      <c r="BP1639" s="24">
        <v>0.1</v>
      </c>
      <c r="BQ1639" s="24">
        <v>0</v>
      </c>
      <c r="BR1639" s="24">
        <v>0</v>
      </c>
      <c r="BS1639" s="24">
        <v>0</v>
      </c>
      <c r="BT1639" s="24">
        <v>0.04</v>
      </c>
      <c r="BU1639" s="29">
        <v>0.1</v>
      </c>
      <c r="BV1639" s="23">
        <f>BT1639/(BT1639+BU1639)</f>
        <v>0.2857142857142857</v>
      </c>
      <c r="BW1639" s="23">
        <f>SQRT((BT1639*BU1639)/((BT1639+BU1639)^2*(BT1639+BU1639+1)))</f>
        <v>0.42310634125649449</v>
      </c>
      <c r="BX1639" s="30">
        <v>0.1</v>
      </c>
      <c r="BY1639" s="30">
        <v>0.7</v>
      </c>
      <c r="BZ1639" s="30">
        <v>0.1</v>
      </c>
      <c r="CA1639" s="30">
        <v>0.1</v>
      </c>
      <c r="CB1639" s="28" t="s">
        <v>83</v>
      </c>
      <c r="CC1639" s="24">
        <v>600</v>
      </c>
    </row>
    <row r="1640" spans="1:81" s="24" customFormat="1" x14ac:dyDescent="0.2">
      <c r="A1640" s="30">
        <f t="shared" si="25"/>
        <v>1639</v>
      </c>
      <c r="B1640" s="30">
        <v>20</v>
      </c>
      <c r="C1640" s="30">
        <v>20</v>
      </c>
      <c r="D1640" s="24">
        <v>5</v>
      </c>
      <c r="E1640" s="24">
        <v>5</v>
      </c>
      <c r="F1640" s="19" t="s">
        <v>80</v>
      </c>
      <c r="G1640" s="19">
        <f>IF(F1640="rectangle",B1640*C1640,IF(F1640="hook",B1640*C1640-(D1640*E1640),IF(F1640="eight",B1640*C1640-2*(D1640*E1640),IF(F1640="tee",B1640*C1640-2*(D1640*E1640),IF(F1640="cross",B1640*C1640-4*(D1640*E1640),"ERROR")))))</f>
        <v>400</v>
      </c>
      <c r="H1640" s="19" t="s">
        <v>84</v>
      </c>
      <c r="I1640" s="19">
        <f>B1640/C1640</f>
        <v>1</v>
      </c>
      <c r="J1640" s="22">
        <v>1</v>
      </c>
      <c r="K1640" s="24">
        <v>125</v>
      </c>
      <c r="L1640" s="24">
        <v>4</v>
      </c>
      <c r="M1640" s="25">
        <v>7</v>
      </c>
      <c r="N1640" s="22">
        <f>M1640/4</f>
        <v>1.75</v>
      </c>
      <c r="O1640" s="19">
        <f>M1640/N1640</f>
        <v>4</v>
      </c>
      <c r="P1640" s="26">
        <v>5</v>
      </c>
      <c r="Q1640" s="30">
        <f>P1640</f>
        <v>5</v>
      </c>
      <c r="R1640" s="20">
        <f>AA1640/V1640</f>
        <v>100</v>
      </c>
      <c r="S1640" s="27">
        <v>5</v>
      </c>
      <c r="T1640" s="30">
        <f>S1640</f>
        <v>5</v>
      </c>
      <c r="U1640" s="20">
        <f>AB1640/W1640</f>
        <v>100</v>
      </c>
      <c r="V1640" s="19">
        <f>ROUND((Q1640/100)*G1640,0)</f>
        <v>20</v>
      </c>
      <c r="W1640" s="19">
        <f>ROUND(((T1640/100)*G1640)/J1640,0)</f>
        <v>20</v>
      </c>
      <c r="X1640" s="19">
        <v>0</v>
      </c>
      <c r="Y1640" s="19">
        <v>0</v>
      </c>
      <c r="Z1640" s="19">
        <v>0</v>
      </c>
      <c r="AA1640" s="20">
        <f>G1640*P1640</f>
        <v>2000</v>
      </c>
      <c r="AB1640" s="20">
        <f>(G1640*S1640)/J1640</f>
        <v>2000</v>
      </c>
      <c r="AC1640" s="20">
        <v>0</v>
      </c>
      <c r="AD1640" s="20">
        <v>0</v>
      </c>
      <c r="AE1640" s="20">
        <v>0</v>
      </c>
      <c r="AF1640" s="24">
        <v>100</v>
      </c>
      <c r="AG1640" s="24">
        <v>0</v>
      </c>
      <c r="AH1640" s="24">
        <v>1</v>
      </c>
      <c r="AI1640" s="24">
        <v>100</v>
      </c>
      <c r="AJ1640" s="24">
        <v>0</v>
      </c>
      <c r="AK1640" s="24">
        <v>1</v>
      </c>
      <c r="AL1640" s="24">
        <v>0.5</v>
      </c>
      <c r="AM1640" s="24">
        <v>0.5</v>
      </c>
      <c r="AN1640" s="24">
        <v>0</v>
      </c>
      <c r="AO1640" s="24">
        <v>0</v>
      </c>
      <c r="AP1640" s="24">
        <v>0</v>
      </c>
      <c r="AQ1640" s="24">
        <v>0.01</v>
      </c>
      <c r="AR1640" s="24">
        <v>0.01</v>
      </c>
      <c r="AS1640" s="24">
        <v>0</v>
      </c>
      <c r="AT1640" s="24">
        <v>0</v>
      </c>
      <c r="AU1640" s="24">
        <v>0</v>
      </c>
      <c r="AV1640" s="24">
        <v>0</v>
      </c>
      <c r="AW1640" s="24">
        <v>0.2</v>
      </c>
      <c r="AX1640" s="24">
        <v>0</v>
      </c>
      <c r="AY1640" s="24">
        <v>0</v>
      </c>
      <c r="AZ1640" s="24">
        <v>0</v>
      </c>
      <c r="BA1640" s="24">
        <v>0.04</v>
      </c>
      <c r="BB1640" s="24">
        <v>0</v>
      </c>
      <c r="BC1640" s="22">
        <v>0.05</v>
      </c>
      <c r="BD1640" s="22">
        <v>0.05</v>
      </c>
      <c r="BE1640" s="24">
        <v>7.4999999999999997E-2</v>
      </c>
      <c r="BF1640" s="24">
        <v>5.0000000000000001E-3</v>
      </c>
      <c r="BG1640" s="24">
        <v>0</v>
      </c>
      <c r="BH1640" s="24">
        <v>0</v>
      </c>
      <c r="BI1640" s="24">
        <v>0</v>
      </c>
      <c r="BJ1640" s="24">
        <v>1.8749999999999999E-2</v>
      </c>
      <c r="BK1640" s="24">
        <v>1.25E-3</v>
      </c>
      <c r="BL1640" s="24">
        <v>0</v>
      </c>
      <c r="BM1640" s="24">
        <v>0</v>
      </c>
      <c r="BN1640" s="24">
        <v>0</v>
      </c>
      <c r="BO1640" s="24">
        <v>0.1</v>
      </c>
      <c r="BP1640" s="24">
        <v>0.1</v>
      </c>
      <c r="BQ1640" s="24">
        <v>0</v>
      </c>
      <c r="BR1640" s="24">
        <v>0</v>
      </c>
      <c r="BS1640" s="24">
        <v>0</v>
      </c>
      <c r="BT1640" s="24">
        <v>0.04</v>
      </c>
      <c r="BU1640" s="29">
        <v>4</v>
      </c>
      <c r="BV1640" s="23">
        <f>BT1640/(BT1640+BU1640)</f>
        <v>9.9009900990099011E-3</v>
      </c>
      <c r="BW1640" s="23">
        <f>SQRT((BT1640*BU1640)/((BT1640+BU1640)^2*(BT1640+BU1640+1)))</f>
        <v>4.410251516706673E-2</v>
      </c>
      <c r="BX1640" s="30">
        <v>0.1</v>
      </c>
      <c r="BY1640" s="30">
        <v>0.7</v>
      </c>
      <c r="BZ1640" s="30">
        <v>0.1</v>
      </c>
      <c r="CA1640" s="30">
        <v>0.1</v>
      </c>
      <c r="CB1640" s="28" t="s">
        <v>83</v>
      </c>
      <c r="CC1640" s="24">
        <v>600</v>
      </c>
    </row>
    <row r="1641" spans="1:81" s="24" customFormat="1" x14ac:dyDescent="0.2">
      <c r="A1641" s="30">
        <f t="shared" si="25"/>
        <v>1640</v>
      </c>
      <c r="B1641" s="30">
        <v>20</v>
      </c>
      <c r="C1641" s="30">
        <v>20</v>
      </c>
      <c r="D1641" s="24">
        <v>5</v>
      </c>
      <c r="E1641" s="24">
        <v>5</v>
      </c>
      <c r="F1641" s="19" t="s">
        <v>80</v>
      </c>
      <c r="G1641" s="19">
        <f>IF(F1641="rectangle",B1641*C1641,IF(F1641="hook",B1641*C1641-(D1641*E1641),IF(F1641="eight",B1641*C1641-2*(D1641*E1641),IF(F1641="tee",B1641*C1641-2*(D1641*E1641),IF(F1641="cross",B1641*C1641-4*(D1641*E1641),"ERROR")))))</f>
        <v>400</v>
      </c>
      <c r="H1641" s="19" t="s">
        <v>84</v>
      </c>
      <c r="I1641" s="19">
        <f>B1641/C1641</f>
        <v>1</v>
      </c>
      <c r="J1641" s="22">
        <v>1</v>
      </c>
      <c r="K1641" s="24">
        <v>125</v>
      </c>
      <c r="L1641" s="24">
        <v>4</v>
      </c>
      <c r="M1641" s="25">
        <v>7</v>
      </c>
      <c r="N1641" s="22">
        <f>M1641/4</f>
        <v>1.75</v>
      </c>
      <c r="O1641" s="19">
        <f>M1641/N1641</f>
        <v>4</v>
      </c>
      <c r="P1641" s="26">
        <v>5</v>
      </c>
      <c r="Q1641" s="30">
        <f>P1641</f>
        <v>5</v>
      </c>
      <c r="R1641" s="20">
        <f>AA1641/V1641</f>
        <v>100</v>
      </c>
      <c r="S1641" s="27">
        <v>5</v>
      </c>
      <c r="T1641" s="30">
        <f>S1641</f>
        <v>5</v>
      </c>
      <c r="U1641" s="20">
        <f>AB1641/W1641</f>
        <v>100</v>
      </c>
      <c r="V1641" s="19">
        <f>ROUND((Q1641/100)*G1641,0)</f>
        <v>20</v>
      </c>
      <c r="W1641" s="19">
        <f>ROUND(((T1641/100)*G1641)/J1641,0)</f>
        <v>20</v>
      </c>
      <c r="X1641" s="19">
        <v>0</v>
      </c>
      <c r="Y1641" s="19">
        <v>0</v>
      </c>
      <c r="Z1641" s="19">
        <v>0</v>
      </c>
      <c r="AA1641" s="20">
        <f>G1641*P1641</f>
        <v>2000</v>
      </c>
      <c r="AB1641" s="20">
        <f>(G1641*S1641)/J1641</f>
        <v>2000</v>
      </c>
      <c r="AC1641" s="20">
        <v>0</v>
      </c>
      <c r="AD1641" s="20">
        <v>0</v>
      </c>
      <c r="AE1641" s="20">
        <v>0</v>
      </c>
      <c r="AF1641" s="24">
        <v>100</v>
      </c>
      <c r="AG1641" s="24">
        <v>0</v>
      </c>
      <c r="AH1641" s="24">
        <v>1</v>
      </c>
      <c r="AI1641" s="24">
        <v>100</v>
      </c>
      <c r="AJ1641" s="24">
        <v>0</v>
      </c>
      <c r="AK1641" s="24">
        <v>1</v>
      </c>
      <c r="AL1641" s="24">
        <v>0.5</v>
      </c>
      <c r="AM1641" s="24">
        <v>0.5</v>
      </c>
      <c r="AN1641" s="24">
        <v>0</v>
      </c>
      <c r="AO1641" s="24">
        <v>0</v>
      </c>
      <c r="AP1641" s="24">
        <v>0</v>
      </c>
      <c r="AQ1641" s="24">
        <v>0.01</v>
      </c>
      <c r="AR1641" s="24">
        <v>0.01</v>
      </c>
      <c r="AS1641" s="24">
        <v>0</v>
      </c>
      <c r="AT1641" s="24">
        <v>0</v>
      </c>
      <c r="AU1641" s="24">
        <v>0</v>
      </c>
      <c r="AV1641" s="24">
        <v>0</v>
      </c>
      <c r="AW1641" s="24">
        <v>0.2</v>
      </c>
      <c r="AX1641" s="24">
        <v>0</v>
      </c>
      <c r="AY1641" s="24">
        <v>0</v>
      </c>
      <c r="AZ1641" s="24">
        <v>0</v>
      </c>
      <c r="BA1641" s="24">
        <v>0.04</v>
      </c>
      <c r="BB1641" s="24">
        <v>0</v>
      </c>
      <c r="BC1641" s="22">
        <v>0.05</v>
      </c>
      <c r="BD1641" s="22">
        <v>0.05</v>
      </c>
      <c r="BE1641" s="24">
        <v>7.4999999999999997E-2</v>
      </c>
      <c r="BF1641" s="24">
        <v>5.0000000000000001E-3</v>
      </c>
      <c r="BG1641" s="24">
        <v>0</v>
      </c>
      <c r="BH1641" s="24">
        <v>0</v>
      </c>
      <c r="BI1641" s="24">
        <v>0</v>
      </c>
      <c r="BJ1641" s="24">
        <v>1.8749999999999999E-2</v>
      </c>
      <c r="BK1641" s="24">
        <v>1.25E-3</v>
      </c>
      <c r="BL1641" s="24">
        <v>0</v>
      </c>
      <c r="BM1641" s="24">
        <v>0</v>
      </c>
      <c r="BN1641" s="24">
        <v>0</v>
      </c>
      <c r="BO1641" s="24">
        <v>0.1</v>
      </c>
      <c r="BP1641" s="24">
        <v>0.1</v>
      </c>
      <c r="BQ1641" s="24">
        <v>0</v>
      </c>
      <c r="BR1641" s="24">
        <v>0</v>
      </c>
      <c r="BS1641" s="24">
        <v>0</v>
      </c>
      <c r="BT1641" s="24">
        <v>0.04</v>
      </c>
      <c r="BU1641" s="29">
        <v>0.2</v>
      </c>
      <c r="BV1641" s="23">
        <f>BT1641/(BT1641+BU1641)</f>
        <v>0.16666666666666666</v>
      </c>
      <c r="BW1641" s="23">
        <f>SQRT((BT1641*BU1641)/((BT1641+BU1641)^2*(BT1641+BU1641+1)))</f>
        <v>0.33467472037604118</v>
      </c>
      <c r="BX1641" s="30">
        <v>0.1</v>
      </c>
      <c r="BY1641" s="30">
        <v>0.7</v>
      </c>
      <c r="BZ1641" s="30">
        <v>0.1</v>
      </c>
      <c r="CA1641" s="30">
        <v>0.1</v>
      </c>
      <c r="CB1641" s="28" t="s">
        <v>83</v>
      </c>
      <c r="CC1641" s="24">
        <v>600</v>
      </c>
    </row>
    <row r="1642" spans="1:81" s="24" customFormat="1" x14ac:dyDescent="0.2">
      <c r="A1642" s="30">
        <f t="shared" si="25"/>
        <v>1641</v>
      </c>
      <c r="B1642" s="30">
        <v>20</v>
      </c>
      <c r="C1642" s="30">
        <v>20</v>
      </c>
      <c r="D1642" s="24">
        <v>5</v>
      </c>
      <c r="E1642" s="24">
        <v>5</v>
      </c>
      <c r="F1642" s="19" t="s">
        <v>80</v>
      </c>
      <c r="G1642" s="19">
        <f>IF(F1642="rectangle",B1642*C1642,IF(F1642="hook",B1642*C1642-(D1642*E1642),IF(F1642="eight",B1642*C1642-2*(D1642*E1642),IF(F1642="tee",B1642*C1642-2*(D1642*E1642),IF(F1642="cross",B1642*C1642-4*(D1642*E1642),"ERROR")))))</f>
        <v>400</v>
      </c>
      <c r="H1642" s="19" t="s">
        <v>84</v>
      </c>
      <c r="I1642" s="19">
        <f>B1642/C1642</f>
        <v>1</v>
      </c>
      <c r="J1642" s="22">
        <v>1</v>
      </c>
      <c r="K1642" s="24">
        <v>125</v>
      </c>
      <c r="L1642" s="24">
        <v>4</v>
      </c>
      <c r="M1642" s="25">
        <v>7</v>
      </c>
      <c r="N1642" s="22">
        <f>M1642/4</f>
        <v>1.75</v>
      </c>
      <c r="O1642" s="19">
        <f>M1642/N1642</f>
        <v>4</v>
      </c>
      <c r="P1642" s="26">
        <v>5</v>
      </c>
      <c r="Q1642" s="30">
        <f>P1642</f>
        <v>5</v>
      </c>
      <c r="R1642" s="20">
        <f>AA1642/V1642</f>
        <v>100</v>
      </c>
      <c r="S1642" s="27">
        <v>5</v>
      </c>
      <c r="T1642" s="30">
        <f>S1642</f>
        <v>5</v>
      </c>
      <c r="U1642" s="20">
        <f>AB1642/W1642</f>
        <v>100</v>
      </c>
      <c r="V1642" s="19">
        <f>ROUND((Q1642/100)*G1642,0)</f>
        <v>20</v>
      </c>
      <c r="W1642" s="19">
        <f>ROUND(((T1642/100)*G1642)/J1642,0)</f>
        <v>20</v>
      </c>
      <c r="X1642" s="19">
        <v>0</v>
      </c>
      <c r="Y1642" s="19">
        <v>0</v>
      </c>
      <c r="Z1642" s="19">
        <v>0</v>
      </c>
      <c r="AA1642" s="20">
        <f>G1642*P1642</f>
        <v>2000</v>
      </c>
      <c r="AB1642" s="20">
        <f>(G1642*S1642)/J1642</f>
        <v>2000</v>
      </c>
      <c r="AC1642" s="20">
        <v>0</v>
      </c>
      <c r="AD1642" s="20">
        <v>0</v>
      </c>
      <c r="AE1642" s="20">
        <v>0</v>
      </c>
      <c r="AF1642" s="24">
        <v>100</v>
      </c>
      <c r="AG1642" s="24">
        <v>0</v>
      </c>
      <c r="AH1642" s="24">
        <v>1</v>
      </c>
      <c r="AI1642" s="24">
        <v>100</v>
      </c>
      <c r="AJ1642" s="24">
        <v>0</v>
      </c>
      <c r="AK1642" s="24">
        <v>1</v>
      </c>
      <c r="AL1642" s="24">
        <v>0.5</v>
      </c>
      <c r="AM1642" s="24">
        <v>0.5</v>
      </c>
      <c r="AN1642" s="24">
        <v>0</v>
      </c>
      <c r="AO1642" s="24">
        <v>0</v>
      </c>
      <c r="AP1642" s="24">
        <v>0</v>
      </c>
      <c r="AQ1642" s="24">
        <v>0.01</v>
      </c>
      <c r="AR1642" s="24">
        <v>0.01</v>
      </c>
      <c r="AS1642" s="24">
        <v>0</v>
      </c>
      <c r="AT1642" s="24">
        <v>0</v>
      </c>
      <c r="AU1642" s="24">
        <v>0</v>
      </c>
      <c r="AV1642" s="24">
        <v>0</v>
      </c>
      <c r="AW1642" s="24">
        <v>0.2</v>
      </c>
      <c r="AX1642" s="24">
        <v>0</v>
      </c>
      <c r="AY1642" s="24">
        <v>0</v>
      </c>
      <c r="AZ1642" s="24">
        <v>0</v>
      </c>
      <c r="BA1642" s="24">
        <v>0.04</v>
      </c>
      <c r="BB1642" s="24">
        <v>0</v>
      </c>
      <c r="BC1642" s="22">
        <v>0.05</v>
      </c>
      <c r="BD1642" s="22">
        <v>0.05</v>
      </c>
      <c r="BE1642" s="24">
        <v>7.4999999999999997E-2</v>
      </c>
      <c r="BF1642" s="24">
        <v>5.0000000000000001E-3</v>
      </c>
      <c r="BG1642" s="24">
        <v>0</v>
      </c>
      <c r="BH1642" s="24">
        <v>0</v>
      </c>
      <c r="BI1642" s="24">
        <v>0</v>
      </c>
      <c r="BJ1642" s="24">
        <v>1.8749999999999999E-2</v>
      </c>
      <c r="BK1642" s="24">
        <v>1.25E-3</v>
      </c>
      <c r="BL1642" s="24">
        <v>0</v>
      </c>
      <c r="BM1642" s="24">
        <v>0</v>
      </c>
      <c r="BN1642" s="24">
        <v>0</v>
      </c>
      <c r="BO1642" s="24">
        <v>0.1</v>
      </c>
      <c r="BP1642" s="24">
        <v>0.1</v>
      </c>
      <c r="BQ1642" s="24">
        <v>0</v>
      </c>
      <c r="BR1642" s="24">
        <v>0</v>
      </c>
      <c r="BS1642" s="24">
        <v>0</v>
      </c>
      <c r="BT1642" s="24">
        <v>0.04</v>
      </c>
      <c r="BU1642" s="29">
        <v>0.1</v>
      </c>
      <c r="BV1642" s="23">
        <f>BT1642/(BT1642+BU1642)</f>
        <v>0.2857142857142857</v>
      </c>
      <c r="BW1642" s="23">
        <f>SQRT((BT1642*BU1642)/((BT1642+BU1642)^2*(BT1642+BU1642+1)))</f>
        <v>0.42310634125649449</v>
      </c>
      <c r="BX1642" s="30">
        <v>0.1</v>
      </c>
      <c r="BY1642" s="30">
        <v>0.7</v>
      </c>
      <c r="BZ1642" s="30">
        <v>0.1</v>
      </c>
      <c r="CA1642" s="30">
        <v>0.1</v>
      </c>
      <c r="CB1642" s="28" t="s">
        <v>83</v>
      </c>
      <c r="CC1642" s="24">
        <v>600</v>
      </c>
    </row>
    <row r="1643" spans="1:81" s="24" customFormat="1" x14ac:dyDescent="0.2">
      <c r="A1643" s="30">
        <f t="shared" si="25"/>
        <v>1642</v>
      </c>
      <c r="B1643" s="30">
        <v>20</v>
      </c>
      <c r="C1643" s="30">
        <v>20</v>
      </c>
      <c r="D1643" s="24">
        <v>5</v>
      </c>
      <c r="E1643" s="24">
        <v>5</v>
      </c>
      <c r="F1643" s="19" t="s">
        <v>80</v>
      </c>
      <c r="G1643" s="19">
        <f>IF(F1643="rectangle",B1643*C1643,IF(F1643="hook",B1643*C1643-(D1643*E1643),IF(F1643="eight",B1643*C1643-2*(D1643*E1643),IF(F1643="tee",B1643*C1643-2*(D1643*E1643),IF(F1643="cross",B1643*C1643-4*(D1643*E1643),"ERROR")))))</f>
        <v>400</v>
      </c>
      <c r="H1643" s="19" t="s">
        <v>84</v>
      </c>
      <c r="I1643" s="19">
        <f>B1643/C1643</f>
        <v>1</v>
      </c>
      <c r="J1643" s="22">
        <v>1</v>
      </c>
      <c r="K1643" s="24">
        <v>125</v>
      </c>
      <c r="L1643" s="24">
        <v>4</v>
      </c>
      <c r="M1643" s="25">
        <v>7</v>
      </c>
      <c r="N1643" s="22">
        <f>M1643/4</f>
        <v>1.75</v>
      </c>
      <c r="O1643" s="19">
        <f>M1643/N1643</f>
        <v>4</v>
      </c>
      <c r="P1643" s="26">
        <v>5</v>
      </c>
      <c r="Q1643" s="30">
        <f>P1643</f>
        <v>5</v>
      </c>
      <c r="R1643" s="20">
        <f>AA1643/V1643</f>
        <v>100</v>
      </c>
      <c r="S1643" s="27">
        <v>15</v>
      </c>
      <c r="T1643" s="30">
        <f>S1643</f>
        <v>15</v>
      </c>
      <c r="U1643" s="20">
        <f>AB1643/W1643</f>
        <v>100</v>
      </c>
      <c r="V1643" s="19">
        <f>ROUND((Q1643/100)*G1643,0)</f>
        <v>20</v>
      </c>
      <c r="W1643" s="19">
        <f>ROUND(((T1643/100)*G1643)/J1643,0)</f>
        <v>60</v>
      </c>
      <c r="X1643" s="19">
        <v>0</v>
      </c>
      <c r="Y1643" s="19">
        <v>0</v>
      </c>
      <c r="Z1643" s="19">
        <v>0</v>
      </c>
      <c r="AA1643" s="20">
        <f>G1643*P1643</f>
        <v>2000</v>
      </c>
      <c r="AB1643" s="20">
        <f>(G1643*S1643)/J1643</f>
        <v>6000</v>
      </c>
      <c r="AC1643" s="20">
        <v>0</v>
      </c>
      <c r="AD1643" s="20">
        <v>0</v>
      </c>
      <c r="AE1643" s="20">
        <v>0</v>
      </c>
      <c r="AF1643" s="24">
        <v>100</v>
      </c>
      <c r="AG1643" s="24">
        <v>0</v>
      </c>
      <c r="AH1643" s="24">
        <v>1</v>
      </c>
      <c r="AI1643" s="24">
        <v>100</v>
      </c>
      <c r="AJ1643" s="24">
        <v>0</v>
      </c>
      <c r="AK1643" s="24">
        <v>1</v>
      </c>
      <c r="AL1643" s="24">
        <v>0.5</v>
      </c>
      <c r="AM1643" s="24">
        <v>0.5</v>
      </c>
      <c r="AN1643" s="24">
        <v>0</v>
      </c>
      <c r="AO1643" s="24">
        <v>0</v>
      </c>
      <c r="AP1643" s="24">
        <v>0</v>
      </c>
      <c r="AQ1643" s="24">
        <v>0.01</v>
      </c>
      <c r="AR1643" s="24">
        <v>0.01</v>
      </c>
      <c r="AS1643" s="24">
        <v>0</v>
      </c>
      <c r="AT1643" s="24">
        <v>0</v>
      </c>
      <c r="AU1643" s="24">
        <v>0</v>
      </c>
      <c r="AV1643" s="24">
        <v>0</v>
      </c>
      <c r="AW1643" s="24">
        <v>0.2</v>
      </c>
      <c r="AX1643" s="24">
        <v>0</v>
      </c>
      <c r="AY1643" s="24">
        <v>0</v>
      </c>
      <c r="AZ1643" s="24">
        <v>0</v>
      </c>
      <c r="BA1643" s="24">
        <v>0.04</v>
      </c>
      <c r="BB1643" s="24">
        <v>0</v>
      </c>
      <c r="BC1643" s="22">
        <v>0.05</v>
      </c>
      <c r="BD1643" s="22">
        <v>0.05</v>
      </c>
      <c r="BE1643" s="24">
        <v>7.4999999999999997E-2</v>
      </c>
      <c r="BF1643" s="24">
        <v>5.0000000000000001E-3</v>
      </c>
      <c r="BG1643" s="24">
        <v>0</v>
      </c>
      <c r="BH1643" s="24">
        <v>0</v>
      </c>
      <c r="BI1643" s="24">
        <v>0</v>
      </c>
      <c r="BJ1643" s="24">
        <v>1.8749999999999999E-2</v>
      </c>
      <c r="BK1643" s="24">
        <v>1.25E-3</v>
      </c>
      <c r="BL1643" s="24">
        <v>0</v>
      </c>
      <c r="BM1643" s="24">
        <v>0</v>
      </c>
      <c r="BN1643" s="24">
        <v>0</v>
      </c>
      <c r="BO1643" s="24">
        <v>0.1</v>
      </c>
      <c r="BP1643" s="24">
        <v>0.1</v>
      </c>
      <c r="BQ1643" s="24">
        <v>0</v>
      </c>
      <c r="BR1643" s="24">
        <v>0</v>
      </c>
      <c r="BS1643" s="24">
        <v>0</v>
      </c>
      <c r="BT1643" s="24">
        <v>0.04</v>
      </c>
      <c r="BU1643" s="29">
        <v>4</v>
      </c>
      <c r="BV1643" s="23">
        <f>BT1643/(BT1643+BU1643)</f>
        <v>9.9009900990099011E-3</v>
      </c>
      <c r="BW1643" s="23">
        <f>SQRT((BT1643*BU1643)/((BT1643+BU1643)^2*(BT1643+BU1643+1)))</f>
        <v>4.410251516706673E-2</v>
      </c>
      <c r="BX1643" s="30">
        <v>0.1</v>
      </c>
      <c r="BY1643" s="30">
        <v>0.7</v>
      </c>
      <c r="BZ1643" s="30">
        <v>0.1</v>
      </c>
      <c r="CA1643" s="30">
        <v>0.1</v>
      </c>
      <c r="CB1643" s="28" t="s">
        <v>83</v>
      </c>
      <c r="CC1643" s="24">
        <v>600</v>
      </c>
    </row>
    <row r="1644" spans="1:81" s="24" customFormat="1" x14ac:dyDescent="0.2">
      <c r="A1644" s="30">
        <f t="shared" si="25"/>
        <v>1643</v>
      </c>
      <c r="B1644" s="30">
        <v>20</v>
      </c>
      <c r="C1644" s="30">
        <v>20</v>
      </c>
      <c r="D1644" s="24">
        <v>5</v>
      </c>
      <c r="E1644" s="24">
        <v>5</v>
      </c>
      <c r="F1644" s="19" t="s">
        <v>80</v>
      </c>
      <c r="G1644" s="19">
        <f>IF(F1644="rectangle",B1644*C1644,IF(F1644="hook",B1644*C1644-(D1644*E1644),IF(F1644="eight",B1644*C1644-2*(D1644*E1644),IF(F1644="tee",B1644*C1644-2*(D1644*E1644),IF(F1644="cross",B1644*C1644-4*(D1644*E1644),"ERROR")))))</f>
        <v>400</v>
      </c>
      <c r="H1644" s="19" t="s">
        <v>84</v>
      </c>
      <c r="I1644" s="19">
        <f>B1644/C1644</f>
        <v>1</v>
      </c>
      <c r="J1644" s="22">
        <v>1</v>
      </c>
      <c r="K1644" s="24">
        <v>125</v>
      </c>
      <c r="L1644" s="24">
        <v>4</v>
      </c>
      <c r="M1644" s="25">
        <v>7</v>
      </c>
      <c r="N1644" s="22">
        <f>M1644/4</f>
        <v>1.75</v>
      </c>
      <c r="O1644" s="19">
        <f>M1644/N1644</f>
        <v>4</v>
      </c>
      <c r="P1644" s="26">
        <v>5</v>
      </c>
      <c r="Q1644" s="30">
        <f>P1644</f>
        <v>5</v>
      </c>
      <c r="R1644" s="20">
        <f>AA1644/V1644</f>
        <v>100</v>
      </c>
      <c r="S1644" s="27">
        <v>15</v>
      </c>
      <c r="T1644" s="30">
        <f>S1644</f>
        <v>15</v>
      </c>
      <c r="U1644" s="20">
        <f>AB1644/W1644</f>
        <v>100</v>
      </c>
      <c r="V1644" s="19">
        <f>ROUND((Q1644/100)*G1644,0)</f>
        <v>20</v>
      </c>
      <c r="W1644" s="19">
        <f>ROUND(((T1644/100)*G1644)/J1644,0)</f>
        <v>60</v>
      </c>
      <c r="X1644" s="19">
        <v>0</v>
      </c>
      <c r="Y1644" s="19">
        <v>0</v>
      </c>
      <c r="Z1644" s="19">
        <v>0</v>
      </c>
      <c r="AA1644" s="20">
        <f>G1644*P1644</f>
        <v>2000</v>
      </c>
      <c r="AB1644" s="20">
        <f>(G1644*S1644)/J1644</f>
        <v>6000</v>
      </c>
      <c r="AC1644" s="20">
        <v>0</v>
      </c>
      <c r="AD1644" s="20">
        <v>0</v>
      </c>
      <c r="AE1644" s="20">
        <v>0</v>
      </c>
      <c r="AF1644" s="24">
        <v>100</v>
      </c>
      <c r="AG1644" s="24">
        <v>0</v>
      </c>
      <c r="AH1644" s="24">
        <v>1</v>
      </c>
      <c r="AI1644" s="24">
        <v>100</v>
      </c>
      <c r="AJ1644" s="24">
        <v>0</v>
      </c>
      <c r="AK1644" s="24">
        <v>1</v>
      </c>
      <c r="AL1644" s="24">
        <v>0.5</v>
      </c>
      <c r="AM1644" s="24">
        <v>0.5</v>
      </c>
      <c r="AN1644" s="24">
        <v>0</v>
      </c>
      <c r="AO1644" s="24">
        <v>0</v>
      </c>
      <c r="AP1644" s="24">
        <v>0</v>
      </c>
      <c r="AQ1644" s="24">
        <v>0.01</v>
      </c>
      <c r="AR1644" s="24">
        <v>0.01</v>
      </c>
      <c r="AS1644" s="24">
        <v>0</v>
      </c>
      <c r="AT1644" s="24">
        <v>0</v>
      </c>
      <c r="AU1644" s="24">
        <v>0</v>
      </c>
      <c r="AV1644" s="24">
        <v>0</v>
      </c>
      <c r="AW1644" s="24">
        <v>0.2</v>
      </c>
      <c r="AX1644" s="24">
        <v>0</v>
      </c>
      <c r="AY1644" s="24">
        <v>0</v>
      </c>
      <c r="AZ1644" s="24">
        <v>0</v>
      </c>
      <c r="BA1644" s="24">
        <v>0.04</v>
      </c>
      <c r="BB1644" s="24">
        <v>0</v>
      </c>
      <c r="BC1644" s="22">
        <v>0.05</v>
      </c>
      <c r="BD1644" s="22">
        <v>0.05</v>
      </c>
      <c r="BE1644" s="24">
        <v>7.4999999999999997E-2</v>
      </c>
      <c r="BF1644" s="24">
        <v>5.0000000000000001E-3</v>
      </c>
      <c r="BG1644" s="24">
        <v>0</v>
      </c>
      <c r="BH1644" s="24">
        <v>0</v>
      </c>
      <c r="BI1644" s="24">
        <v>0</v>
      </c>
      <c r="BJ1644" s="24">
        <v>1.8749999999999999E-2</v>
      </c>
      <c r="BK1644" s="24">
        <v>1.25E-3</v>
      </c>
      <c r="BL1644" s="24">
        <v>0</v>
      </c>
      <c r="BM1644" s="24">
        <v>0</v>
      </c>
      <c r="BN1644" s="24">
        <v>0</v>
      </c>
      <c r="BO1644" s="24">
        <v>0.1</v>
      </c>
      <c r="BP1644" s="24">
        <v>0.1</v>
      </c>
      <c r="BQ1644" s="24">
        <v>0</v>
      </c>
      <c r="BR1644" s="24">
        <v>0</v>
      </c>
      <c r="BS1644" s="24">
        <v>0</v>
      </c>
      <c r="BT1644" s="24">
        <v>0.04</v>
      </c>
      <c r="BU1644" s="29">
        <v>0.2</v>
      </c>
      <c r="BV1644" s="23">
        <f>BT1644/(BT1644+BU1644)</f>
        <v>0.16666666666666666</v>
      </c>
      <c r="BW1644" s="23">
        <f>SQRT((BT1644*BU1644)/((BT1644+BU1644)^2*(BT1644+BU1644+1)))</f>
        <v>0.33467472037604118</v>
      </c>
      <c r="BX1644" s="30">
        <v>0.1</v>
      </c>
      <c r="BY1644" s="30">
        <v>0.7</v>
      </c>
      <c r="BZ1644" s="30">
        <v>0.1</v>
      </c>
      <c r="CA1644" s="30">
        <v>0.1</v>
      </c>
      <c r="CB1644" s="28" t="s">
        <v>83</v>
      </c>
      <c r="CC1644" s="24">
        <v>600</v>
      </c>
    </row>
    <row r="1645" spans="1:81" s="24" customFormat="1" x14ac:dyDescent="0.2">
      <c r="A1645" s="30">
        <f t="shared" si="25"/>
        <v>1644</v>
      </c>
      <c r="B1645" s="30">
        <v>20</v>
      </c>
      <c r="C1645" s="30">
        <v>20</v>
      </c>
      <c r="D1645" s="24">
        <v>5</v>
      </c>
      <c r="E1645" s="24">
        <v>5</v>
      </c>
      <c r="F1645" s="19" t="s">
        <v>80</v>
      </c>
      <c r="G1645" s="19">
        <f>IF(F1645="rectangle",B1645*C1645,IF(F1645="hook",B1645*C1645-(D1645*E1645),IF(F1645="eight",B1645*C1645-2*(D1645*E1645),IF(F1645="tee",B1645*C1645-2*(D1645*E1645),IF(F1645="cross",B1645*C1645-4*(D1645*E1645),"ERROR")))))</f>
        <v>400</v>
      </c>
      <c r="H1645" s="19" t="s">
        <v>84</v>
      </c>
      <c r="I1645" s="19">
        <f>B1645/C1645</f>
        <v>1</v>
      </c>
      <c r="J1645" s="22">
        <v>1</v>
      </c>
      <c r="K1645" s="24">
        <v>125</v>
      </c>
      <c r="L1645" s="24">
        <v>4</v>
      </c>
      <c r="M1645" s="25">
        <v>7</v>
      </c>
      <c r="N1645" s="22">
        <f>M1645/4</f>
        <v>1.75</v>
      </c>
      <c r="O1645" s="19">
        <f>M1645/N1645</f>
        <v>4</v>
      </c>
      <c r="P1645" s="26">
        <v>5</v>
      </c>
      <c r="Q1645" s="30">
        <f>P1645</f>
        <v>5</v>
      </c>
      <c r="R1645" s="20">
        <f>AA1645/V1645</f>
        <v>100</v>
      </c>
      <c r="S1645" s="27">
        <v>15</v>
      </c>
      <c r="T1645" s="30">
        <f>S1645</f>
        <v>15</v>
      </c>
      <c r="U1645" s="20">
        <f>AB1645/W1645</f>
        <v>100</v>
      </c>
      <c r="V1645" s="19">
        <f>ROUND((Q1645/100)*G1645,0)</f>
        <v>20</v>
      </c>
      <c r="W1645" s="19">
        <f>ROUND(((T1645/100)*G1645)/J1645,0)</f>
        <v>60</v>
      </c>
      <c r="X1645" s="19">
        <v>0</v>
      </c>
      <c r="Y1645" s="19">
        <v>0</v>
      </c>
      <c r="Z1645" s="19">
        <v>0</v>
      </c>
      <c r="AA1645" s="20">
        <f>G1645*P1645</f>
        <v>2000</v>
      </c>
      <c r="AB1645" s="20">
        <f>(G1645*S1645)/J1645</f>
        <v>6000</v>
      </c>
      <c r="AC1645" s="20">
        <v>0</v>
      </c>
      <c r="AD1645" s="20">
        <v>0</v>
      </c>
      <c r="AE1645" s="20">
        <v>0</v>
      </c>
      <c r="AF1645" s="24">
        <v>100</v>
      </c>
      <c r="AG1645" s="24">
        <v>0</v>
      </c>
      <c r="AH1645" s="24">
        <v>1</v>
      </c>
      <c r="AI1645" s="24">
        <v>100</v>
      </c>
      <c r="AJ1645" s="24">
        <v>0</v>
      </c>
      <c r="AK1645" s="24">
        <v>1</v>
      </c>
      <c r="AL1645" s="24">
        <v>0.5</v>
      </c>
      <c r="AM1645" s="24">
        <v>0.5</v>
      </c>
      <c r="AN1645" s="24">
        <v>0</v>
      </c>
      <c r="AO1645" s="24">
        <v>0</v>
      </c>
      <c r="AP1645" s="24">
        <v>0</v>
      </c>
      <c r="AQ1645" s="24">
        <v>0.01</v>
      </c>
      <c r="AR1645" s="24">
        <v>0.01</v>
      </c>
      <c r="AS1645" s="24">
        <v>0</v>
      </c>
      <c r="AT1645" s="24">
        <v>0</v>
      </c>
      <c r="AU1645" s="24">
        <v>0</v>
      </c>
      <c r="AV1645" s="24">
        <v>0</v>
      </c>
      <c r="AW1645" s="24">
        <v>0.2</v>
      </c>
      <c r="AX1645" s="24">
        <v>0</v>
      </c>
      <c r="AY1645" s="24">
        <v>0</v>
      </c>
      <c r="AZ1645" s="24">
        <v>0</v>
      </c>
      <c r="BA1645" s="24">
        <v>0.04</v>
      </c>
      <c r="BB1645" s="24">
        <v>0</v>
      </c>
      <c r="BC1645" s="22">
        <v>0.05</v>
      </c>
      <c r="BD1645" s="22">
        <v>0.05</v>
      </c>
      <c r="BE1645" s="24">
        <v>7.4999999999999997E-2</v>
      </c>
      <c r="BF1645" s="24">
        <v>5.0000000000000001E-3</v>
      </c>
      <c r="BG1645" s="24">
        <v>0</v>
      </c>
      <c r="BH1645" s="24">
        <v>0</v>
      </c>
      <c r="BI1645" s="24">
        <v>0</v>
      </c>
      <c r="BJ1645" s="24">
        <v>1.8749999999999999E-2</v>
      </c>
      <c r="BK1645" s="24">
        <v>1.25E-3</v>
      </c>
      <c r="BL1645" s="24">
        <v>0</v>
      </c>
      <c r="BM1645" s="24">
        <v>0</v>
      </c>
      <c r="BN1645" s="24">
        <v>0</v>
      </c>
      <c r="BO1645" s="24">
        <v>0.1</v>
      </c>
      <c r="BP1645" s="24">
        <v>0.1</v>
      </c>
      <c r="BQ1645" s="24">
        <v>0</v>
      </c>
      <c r="BR1645" s="24">
        <v>0</v>
      </c>
      <c r="BS1645" s="24">
        <v>0</v>
      </c>
      <c r="BT1645" s="24">
        <v>0.04</v>
      </c>
      <c r="BU1645" s="29">
        <v>0.1</v>
      </c>
      <c r="BV1645" s="23">
        <f>BT1645/(BT1645+BU1645)</f>
        <v>0.2857142857142857</v>
      </c>
      <c r="BW1645" s="23">
        <f>SQRT((BT1645*BU1645)/((BT1645+BU1645)^2*(BT1645+BU1645+1)))</f>
        <v>0.42310634125649449</v>
      </c>
      <c r="BX1645" s="30">
        <v>0.1</v>
      </c>
      <c r="BY1645" s="30">
        <v>0.7</v>
      </c>
      <c r="BZ1645" s="30">
        <v>0.1</v>
      </c>
      <c r="CA1645" s="30">
        <v>0.1</v>
      </c>
      <c r="CB1645" s="28" t="s">
        <v>83</v>
      </c>
      <c r="CC1645" s="24">
        <v>600</v>
      </c>
    </row>
    <row r="1646" spans="1:81" s="24" customFormat="1" x14ac:dyDescent="0.2">
      <c r="A1646" s="30">
        <f t="shared" si="25"/>
        <v>1645</v>
      </c>
      <c r="B1646" s="30">
        <v>20</v>
      </c>
      <c r="C1646" s="30">
        <v>20</v>
      </c>
      <c r="D1646" s="24">
        <v>5</v>
      </c>
      <c r="E1646" s="24">
        <v>5</v>
      </c>
      <c r="F1646" s="19" t="s">
        <v>80</v>
      </c>
      <c r="G1646" s="19">
        <f>IF(F1646="rectangle",B1646*C1646,IF(F1646="hook",B1646*C1646-(D1646*E1646),IF(F1646="eight",B1646*C1646-2*(D1646*E1646),IF(F1646="tee",B1646*C1646-2*(D1646*E1646),IF(F1646="cross",B1646*C1646-4*(D1646*E1646),"ERROR")))))</f>
        <v>400</v>
      </c>
      <c r="H1646" s="19" t="s">
        <v>84</v>
      </c>
      <c r="I1646" s="19">
        <f>B1646/C1646</f>
        <v>1</v>
      </c>
      <c r="J1646" s="22">
        <v>1</v>
      </c>
      <c r="K1646" s="24">
        <v>125</v>
      </c>
      <c r="L1646" s="24">
        <v>4</v>
      </c>
      <c r="M1646" s="25">
        <v>7</v>
      </c>
      <c r="N1646" s="22">
        <f>M1646/4</f>
        <v>1.75</v>
      </c>
      <c r="O1646" s="19">
        <f>M1646/N1646</f>
        <v>4</v>
      </c>
      <c r="P1646" s="26">
        <v>5</v>
      </c>
      <c r="Q1646" s="30">
        <f>P1646</f>
        <v>5</v>
      </c>
      <c r="R1646" s="20">
        <f>AA1646/V1646</f>
        <v>100</v>
      </c>
      <c r="S1646" s="27">
        <v>30</v>
      </c>
      <c r="T1646" s="30">
        <f>S1646</f>
        <v>30</v>
      </c>
      <c r="U1646" s="20">
        <f>AB1646/W1646</f>
        <v>100</v>
      </c>
      <c r="V1646" s="19">
        <f>ROUND((Q1646/100)*G1646,0)</f>
        <v>20</v>
      </c>
      <c r="W1646" s="19">
        <f>ROUND(((T1646/100)*G1646)/J1646,0)</f>
        <v>120</v>
      </c>
      <c r="X1646" s="19">
        <v>0</v>
      </c>
      <c r="Y1646" s="19">
        <v>0</v>
      </c>
      <c r="Z1646" s="19">
        <v>0</v>
      </c>
      <c r="AA1646" s="20">
        <f>G1646*P1646</f>
        <v>2000</v>
      </c>
      <c r="AB1646" s="20">
        <f>(G1646*S1646)/J1646</f>
        <v>12000</v>
      </c>
      <c r="AC1646" s="20">
        <v>0</v>
      </c>
      <c r="AD1646" s="20">
        <v>0</v>
      </c>
      <c r="AE1646" s="20">
        <v>0</v>
      </c>
      <c r="AF1646" s="24">
        <v>100</v>
      </c>
      <c r="AG1646" s="24">
        <v>0</v>
      </c>
      <c r="AH1646" s="24">
        <v>1</v>
      </c>
      <c r="AI1646" s="24">
        <v>100</v>
      </c>
      <c r="AJ1646" s="24">
        <v>0</v>
      </c>
      <c r="AK1646" s="24">
        <v>1</v>
      </c>
      <c r="AL1646" s="24">
        <v>0.5</v>
      </c>
      <c r="AM1646" s="24">
        <v>0.5</v>
      </c>
      <c r="AN1646" s="24">
        <v>0</v>
      </c>
      <c r="AO1646" s="24">
        <v>0</v>
      </c>
      <c r="AP1646" s="24">
        <v>0</v>
      </c>
      <c r="AQ1646" s="24">
        <v>0.01</v>
      </c>
      <c r="AR1646" s="24">
        <v>0.01</v>
      </c>
      <c r="AS1646" s="24">
        <v>0</v>
      </c>
      <c r="AT1646" s="24">
        <v>0</v>
      </c>
      <c r="AU1646" s="24">
        <v>0</v>
      </c>
      <c r="AV1646" s="24">
        <v>0</v>
      </c>
      <c r="AW1646" s="24">
        <v>0.2</v>
      </c>
      <c r="AX1646" s="24">
        <v>0</v>
      </c>
      <c r="AY1646" s="24">
        <v>0</v>
      </c>
      <c r="AZ1646" s="24">
        <v>0</v>
      </c>
      <c r="BA1646" s="24">
        <v>0.04</v>
      </c>
      <c r="BB1646" s="24">
        <v>0</v>
      </c>
      <c r="BC1646" s="22">
        <v>0.05</v>
      </c>
      <c r="BD1646" s="22">
        <v>0.05</v>
      </c>
      <c r="BE1646" s="24">
        <v>7.4999999999999997E-2</v>
      </c>
      <c r="BF1646" s="24">
        <v>5.0000000000000001E-3</v>
      </c>
      <c r="BG1646" s="24">
        <v>0</v>
      </c>
      <c r="BH1646" s="24">
        <v>0</v>
      </c>
      <c r="BI1646" s="24">
        <v>0</v>
      </c>
      <c r="BJ1646" s="24">
        <v>1.8749999999999999E-2</v>
      </c>
      <c r="BK1646" s="24">
        <v>1.25E-3</v>
      </c>
      <c r="BL1646" s="24">
        <v>0</v>
      </c>
      <c r="BM1646" s="24">
        <v>0</v>
      </c>
      <c r="BN1646" s="24">
        <v>0</v>
      </c>
      <c r="BO1646" s="24">
        <v>0.1</v>
      </c>
      <c r="BP1646" s="24">
        <v>0.1</v>
      </c>
      <c r="BQ1646" s="24">
        <v>0</v>
      </c>
      <c r="BR1646" s="24">
        <v>0</v>
      </c>
      <c r="BS1646" s="24">
        <v>0</v>
      </c>
      <c r="BT1646" s="24">
        <v>0.04</v>
      </c>
      <c r="BU1646" s="29">
        <v>4</v>
      </c>
      <c r="BV1646" s="23">
        <f>BT1646/(BT1646+BU1646)</f>
        <v>9.9009900990099011E-3</v>
      </c>
      <c r="BW1646" s="23">
        <f>SQRT((BT1646*BU1646)/((BT1646+BU1646)^2*(BT1646+BU1646+1)))</f>
        <v>4.410251516706673E-2</v>
      </c>
      <c r="BX1646" s="30">
        <v>0.1</v>
      </c>
      <c r="BY1646" s="30">
        <v>0.7</v>
      </c>
      <c r="BZ1646" s="30">
        <v>0.1</v>
      </c>
      <c r="CA1646" s="30">
        <v>0.1</v>
      </c>
      <c r="CB1646" s="28" t="s">
        <v>83</v>
      </c>
      <c r="CC1646" s="24">
        <v>600</v>
      </c>
    </row>
    <row r="1647" spans="1:81" s="24" customFormat="1" x14ac:dyDescent="0.2">
      <c r="A1647" s="30">
        <f t="shared" si="25"/>
        <v>1646</v>
      </c>
      <c r="B1647" s="30">
        <v>20</v>
      </c>
      <c r="C1647" s="30">
        <v>20</v>
      </c>
      <c r="D1647" s="24">
        <v>5</v>
      </c>
      <c r="E1647" s="24">
        <v>5</v>
      </c>
      <c r="F1647" s="19" t="s">
        <v>80</v>
      </c>
      <c r="G1647" s="19">
        <f>IF(F1647="rectangle",B1647*C1647,IF(F1647="hook",B1647*C1647-(D1647*E1647),IF(F1647="eight",B1647*C1647-2*(D1647*E1647),IF(F1647="tee",B1647*C1647-2*(D1647*E1647),IF(F1647="cross",B1647*C1647-4*(D1647*E1647),"ERROR")))))</f>
        <v>400</v>
      </c>
      <c r="H1647" s="19" t="s">
        <v>84</v>
      </c>
      <c r="I1647" s="19">
        <f>B1647/C1647</f>
        <v>1</v>
      </c>
      <c r="J1647" s="22">
        <v>1</v>
      </c>
      <c r="K1647" s="24">
        <v>125</v>
      </c>
      <c r="L1647" s="24">
        <v>4</v>
      </c>
      <c r="M1647" s="25">
        <v>7</v>
      </c>
      <c r="N1647" s="22">
        <f>M1647/4</f>
        <v>1.75</v>
      </c>
      <c r="O1647" s="19">
        <f>M1647/N1647</f>
        <v>4</v>
      </c>
      <c r="P1647" s="26">
        <v>5</v>
      </c>
      <c r="Q1647" s="30">
        <f>P1647</f>
        <v>5</v>
      </c>
      <c r="R1647" s="20">
        <f>AA1647/V1647</f>
        <v>100</v>
      </c>
      <c r="S1647" s="27">
        <v>30</v>
      </c>
      <c r="T1647" s="30">
        <f>S1647</f>
        <v>30</v>
      </c>
      <c r="U1647" s="20">
        <f>AB1647/W1647</f>
        <v>100</v>
      </c>
      <c r="V1647" s="19">
        <f>ROUND((Q1647/100)*G1647,0)</f>
        <v>20</v>
      </c>
      <c r="W1647" s="19">
        <f>ROUND(((T1647/100)*G1647)/J1647,0)</f>
        <v>120</v>
      </c>
      <c r="X1647" s="19">
        <v>0</v>
      </c>
      <c r="Y1647" s="19">
        <v>0</v>
      </c>
      <c r="Z1647" s="19">
        <v>0</v>
      </c>
      <c r="AA1647" s="20">
        <f>G1647*P1647</f>
        <v>2000</v>
      </c>
      <c r="AB1647" s="20">
        <f>(G1647*S1647)/J1647</f>
        <v>12000</v>
      </c>
      <c r="AC1647" s="20">
        <v>0</v>
      </c>
      <c r="AD1647" s="20">
        <v>0</v>
      </c>
      <c r="AE1647" s="20">
        <v>0</v>
      </c>
      <c r="AF1647" s="24">
        <v>100</v>
      </c>
      <c r="AG1647" s="24">
        <v>0</v>
      </c>
      <c r="AH1647" s="24">
        <v>1</v>
      </c>
      <c r="AI1647" s="24">
        <v>100</v>
      </c>
      <c r="AJ1647" s="24">
        <v>0</v>
      </c>
      <c r="AK1647" s="24">
        <v>1</v>
      </c>
      <c r="AL1647" s="24">
        <v>0.5</v>
      </c>
      <c r="AM1647" s="24">
        <v>0.5</v>
      </c>
      <c r="AN1647" s="24">
        <v>0</v>
      </c>
      <c r="AO1647" s="24">
        <v>0</v>
      </c>
      <c r="AP1647" s="24">
        <v>0</v>
      </c>
      <c r="AQ1647" s="24">
        <v>0.01</v>
      </c>
      <c r="AR1647" s="24">
        <v>0.01</v>
      </c>
      <c r="AS1647" s="24">
        <v>0</v>
      </c>
      <c r="AT1647" s="24">
        <v>0</v>
      </c>
      <c r="AU1647" s="24">
        <v>0</v>
      </c>
      <c r="AV1647" s="24">
        <v>0</v>
      </c>
      <c r="AW1647" s="24">
        <v>0.2</v>
      </c>
      <c r="AX1647" s="24">
        <v>0</v>
      </c>
      <c r="AY1647" s="24">
        <v>0</v>
      </c>
      <c r="AZ1647" s="24">
        <v>0</v>
      </c>
      <c r="BA1647" s="24">
        <v>0.04</v>
      </c>
      <c r="BB1647" s="24">
        <v>0</v>
      </c>
      <c r="BC1647" s="22">
        <v>0.05</v>
      </c>
      <c r="BD1647" s="22">
        <v>0.05</v>
      </c>
      <c r="BE1647" s="24">
        <v>7.4999999999999997E-2</v>
      </c>
      <c r="BF1647" s="24">
        <v>5.0000000000000001E-3</v>
      </c>
      <c r="BG1647" s="24">
        <v>0</v>
      </c>
      <c r="BH1647" s="24">
        <v>0</v>
      </c>
      <c r="BI1647" s="24">
        <v>0</v>
      </c>
      <c r="BJ1647" s="24">
        <v>1.8749999999999999E-2</v>
      </c>
      <c r="BK1647" s="24">
        <v>1.25E-3</v>
      </c>
      <c r="BL1647" s="24">
        <v>0</v>
      </c>
      <c r="BM1647" s="24">
        <v>0</v>
      </c>
      <c r="BN1647" s="24">
        <v>0</v>
      </c>
      <c r="BO1647" s="24">
        <v>0.1</v>
      </c>
      <c r="BP1647" s="24">
        <v>0.1</v>
      </c>
      <c r="BQ1647" s="24">
        <v>0</v>
      </c>
      <c r="BR1647" s="24">
        <v>0</v>
      </c>
      <c r="BS1647" s="24">
        <v>0</v>
      </c>
      <c r="BT1647" s="24">
        <v>0.04</v>
      </c>
      <c r="BU1647" s="29">
        <v>0.2</v>
      </c>
      <c r="BV1647" s="23">
        <f>BT1647/(BT1647+BU1647)</f>
        <v>0.16666666666666666</v>
      </c>
      <c r="BW1647" s="23">
        <f>SQRT((BT1647*BU1647)/((BT1647+BU1647)^2*(BT1647+BU1647+1)))</f>
        <v>0.33467472037604118</v>
      </c>
      <c r="BX1647" s="30">
        <v>0.1</v>
      </c>
      <c r="BY1647" s="30">
        <v>0.7</v>
      </c>
      <c r="BZ1647" s="30">
        <v>0.1</v>
      </c>
      <c r="CA1647" s="30">
        <v>0.1</v>
      </c>
      <c r="CB1647" s="28" t="s">
        <v>83</v>
      </c>
      <c r="CC1647" s="24">
        <v>600</v>
      </c>
    </row>
    <row r="1648" spans="1:81" s="24" customFormat="1" x14ac:dyDescent="0.2">
      <c r="A1648" s="30">
        <f t="shared" si="25"/>
        <v>1647</v>
      </c>
      <c r="B1648" s="30">
        <v>20</v>
      </c>
      <c r="C1648" s="30">
        <v>20</v>
      </c>
      <c r="D1648" s="24">
        <v>5</v>
      </c>
      <c r="E1648" s="24">
        <v>5</v>
      </c>
      <c r="F1648" s="19" t="s">
        <v>80</v>
      </c>
      <c r="G1648" s="19">
        <f>IF(F1648="rectangle",B1648*C1648,IF(F1648="hook",B1648*C1648-(D1648*E1648),IF(F1648="eight",B1648*C1648-2*(D1648*E1648),IF(F1648="tee",B1648*C1648-2*(D1648*E1648),IF(F1648="cross",B1648*C1648-4*(D1648*E1648),"ERROR")))))</f>
        <v>400</v>
      </c>
      <c r="H1648" s="19" t="s">
        <v>84</v>
      </c>
      <c r="I1648" s="19">
        <f>B1648/C1648</f>
        <v>1</v>
      </c>
      <c r="J1648" s="22">
        <v>1</v>
      </c>
      <c r="K1648" s="24">
        <v>125</v>
      </c>
      <c r="L1648" s="24">
        <v>4</v>
      </c>
      <c r="M1648" s="25">
        <v>7</v>
      </c>
      <c r="N1648" s="22">
        <f>M1648/4</f>
        <v>1.75</v>
      </c>
      <c r="O1648" s="19">
        <f>M1648/N1648</f>
        <v>4</v>
      </c>
      <c r="P1648" s="26">
        <v>5</v>
      </c>
      <c r="Q1648" s="30">
        <f>P1648</f>
        <v>5</v>
      </c>
      <c r="R1648" s="20">
        <f>AA1648/V1648</f>
        <v>100</v>
      </c>
      <c r="S1648" s="27">
        <v>30</v>
      </c>
      <c r="T1648" s="30">
        <f>S1648</f>
        <v>30</v>
      </c>
      <c r="U1648" s="20">
        <f>AB1648/W1648</f>
        <v>100</v>
      </c>
      <c r="V1648" s="19">
        <f>ROUND((Q1648/100)*G1648,0)</f>
        <v>20</v>
      </c>
      <c r="W1648" s="19">
        <f>ROUND(((T1648/100)*G1648)/J1648,0)</f>
        <v>120</v>
      </c>
      <c r="X1648" s="19">
        <v>0</v>
      </c>
      <c r="Y1648" s="19">
        <v>0</v>
      </c>
      <c r="Z1648" s="19">
        <v>0</v>
      </c>
      <c r="AA1648" s="20">
        <f>G1648*P1648</f>
        <v>2000</v>
      </c>
      <c r="AB1648" s="20">
        <f>(G1648*S1648)/J1648</f>
        <v>12000</v>
      </c>
      <c r="AC1648" s="20">
        <v>0</v>
      </c>
      <c r="AD1648" s="20">
        <v>0</v>
      </c>
      <c r="AE1648" s="20">
        <v>0</v>
      </c>
      <c r="AF1648" s="24">
        <v>100</v>
      </c>
      <c r="AG1648" s="24">
        <v>0</v>
      </c>
      <c r="AH1648" s="24">
        <v>1</v>
      </c>
      <c r="AI1648" s="24">
        <v>100</v>
      </c>
      <c r="AJ1648" s="24">
        <v>0</v>
      </c>
      <c r="AK1648" s="24">
        <v>1</v>
      </c>
      <c r="AL1648" s="24">
        <v>0.5</v>
      </c>
      <c r="AM1648" s="24">
        <v>0.5</v>
      </c>
      <c r="AN1648" s="24">
        <v>0</v>
      </c>
      <c r="AO1648" s="24">
        <v>0</v>
      </c>
      <c r="AP1648" s="24">
        <v>0</v>
      </c>
      <c r="AQ1648" s="24">
        <v>0.01</v>
      </c>
      <c r="AR1648" s="24">
        <v>0.01</v>
      </c>
      <c r="AS1648" s="24">
        <v>0</v>
      </c>
      <c r="AT1648" s="24">
        <v>0</v>
      </c>
      <c r="AU1648" s="24">
        <v>0</v>
      </c>
      <c r="AV1648" s="24">
        <v>0</v>
      </c>
      <c r="AW1648" s="24">
        <v>0.2</v>
      </c>
      <c r="AX1648" s="24">
        <v>0</v>
      </c>
      <c r="AY1648" s="24">
        <v>0</v>
      </c>
      <c r="AZ1648" s="24">
        <v>0</v>
      </c>
      <c r="BA1648" s="24">
        <v>0.04</v>
      </c>
      <c r="BB1648" s="24">
        <v>0</v>
      </c>
      <c r="BC1648" s="22">
        <v>0.05</v>
      </c>
      <c r="BD1648" s="22">
        <v>0.05</v>
      </c>
      <c r="BE1648" s="24">
        <v>7.4999999999999997E-2</v>
      </c>
      <c r="BF1648" s="24">
        <v>5.0000000000000001E-3</v>
      </c>
      <c r="BG1648" s="24">
        <v>0</v>
      </c>
      <c r="BH1648" s="24">
        <v>0</v>
      </c>
      <c r="BI1648" s="24">
        <v>0</v>
      </c>
      <c r="BJ1648" s="24">
        <v>1.8749999999999999E-2</v>
      </c>
      <c r="BK1648" s="24">
        <v>1.25E-3</v>
      </c>
      <c r="BL1648" s="24">
        <v>0</v>
      </c>
      <c r="BM1648" s="24">
        <v>0</v>
      </c>
      <c r="BN1648" s="24">
        <v>0</v>
      </c>
      <c r="BO1648" s="24">
        <v>0.1</v>
      </c>
      <c r="BP1648" s="24">
        <v>0.1</v>
      </c>
      <c r="BQ1648" s="24">
        <v>0</v>
      </c>
      <c r="BR1648" s="24">
        <v>0</v>
      </c>
      <c r="BS1648" s="24">
        <v>0</v>
      </c>
      <c r="BT1648" s="24">
        <v>0.04</v>
      </c>
      <c r="BU1648" s="29">
        <v>0.1</v>
      </c>
      <c r="BV1648" s="23">
        <f>BT1648/(BT1648+BU1648)</f>
        <v>0.2857142857142857</v>
      </c>
      <c r="BW1648" s="23">
        <f>SQRT((BT1648*BU1648)/((BT1648+BU1648)^2*(BT1648+BU1648+1)))</f>
        <v>0.42310634125649449</v>
      </c>
      <c r="BX1648" s="30">
        <v>0.1</v>
      </c>
      <c r="BY1648" s="30">
        <v>0.7</v>
      </c>
      <c r="BZ1648" s="30">
        <v>0.1</v>
      </c>
      <c r="CA1648" s="30">
        <v>0.1</v>
      </c>
      <c r="CB1648" s="28" t="s">
        <v>83</v>
      </c>
      <c r="CC1648" s="24">
        <v>600</v>
      </c>
    </row>
    <row r="1649" spans="1:81" s="24" customFormat="1" x14ac:dyDescent="0.2">
      <c r="A1649" s="30">
        <f t="shared" si="25"/>
        <v>1648</v>
      </c>
      <c r="B1649" s="30">
        <v>300</v>
      </c>
      <c r="C1649" s="30">
        <v>300</v>
      </c>
      <c r="D1649" s="24">
        <v>5</v>
      </c>
      <c r="E1649" s="24">
        <v>5</v>
      </c>
      <c r="F1649" s="19" t="s">
        <v>80</v>
      </c>
      <c r="G1649" s="19">
        <f>IF(F1649="rectangle",B1649*C1649,IF(F1649="hook",B1649*C1649-(D1649*E1649),IF(F1649="eight",B1649*C1649-2*(D1649*E1649),IF(F1649="tee",B1649*C1649-2*(D1649*E1649),IF(F1649="cross",B1649*C1649-4*(D1649*E1649),"ERROR")))))</f>
        <v>90000</v>
      </c>
      <c r="H1649" s="19" t="s">
        <v>87</v>
      </c>
      <c r="I1649" s="19">
        <f>B1649/C1649</f>
        <v>1</v>
      </c>
      <c r="J1649" s="22">
        <v>1</v>
      </c>
      <c r="K1649" s="24">
        <v>125</v>
      </c>
      <c r="L1649" s="24">
        <v>4</v>
      </c>
      <c r="M1649" s="25">
        <v>7</v>
      </c>
      <c r="N1649" s="22">
        <f>M1649/4</f>
        <v>1.75</v>
      </c>
      <c r="O1649" s="19">
        <f>M1649/N1649</f>
        <v>4</v>
      </c>
      <c r="P1649" s="26">
        <v>5</v>
      </c>
      <c r="Q1649" s="30">
        <f>P1649</f>
        <v>5</v>
      </c>
      <c r="R1649" s="20">
        <f>AA1649/V1649</f>
        <v>100</v>
      </c>
      <c r="S1649" s="27">
        <v>5</v>
      </c>
      <c r="T1649" s="30">
        <f>S1649</f>
        <v>5</v>
      </c>
      <c r="U1649" s="20">
        <f>AB1649/W1649</f>
        <v>100</v>
      </c>
      <c r="V1649" s="19">
        <f>ROUND((Q1649/100)*G1649,0)</f>
        <v>4500</v>
      </c>
      <c r="W1649" s="19">
        <f>ROUND(((T1649/100)*G1649)/J1649,0)</f>
        <v>4500</v>
      </c>
      <c r="X1649" s="19">
        <v>0</v>
      </c>
      <c r="Y1649" s="19">
        <v>0</v>
      </c>
      <c r="Z1649" s="19">
        <v>0</v>
      </c>
      <c r="AA1649" s="20">
        <f>G1649*P1649</f>
        <v>450000</v>
      </c>
      <c r="AB1649" s="20">
        <f>(G1649*S1649)/J1649</f>
        <v>450000</v>
      </c>
      <c r="AC1649" s="20">
        <v>0</v>
      </c>
      <c r="AD1649" s="20">
        <v>0</v>
      </c>
      <c r="AE1649" s="20">
        <v>0</v>
      </c>
      <c r="AF1649" s="24">
        <v>100</v>
      </c>
      <c r="AG1649" s="24">
        <v>0</v>
      </c>
      <c r="AH1649" s="24">
        <v>1</v>
      </c>
      <c r="AI1649" s="24">
        <v>100</v>
      </c>
      <c r="AJ1649" s="24">
        <v>0</v>
      </c>
      <c r="AK1649" s="24">
        <v>1</v>
      </c>
      <c r="AL1649" s="24">
        <v>0.5</v>
      </c>
      <c r="AM1649" s="24">
        <v>0.5</v>
      </c>
      <c r="AN1649" s="24">
        <v>0</v>
      </c>
      <c r="AO1649" s="24">
        <v>0</v>
      </c>
      <c r="AP1649" s="24">
        <v>0</v>
      </c>
      <c r="AQ1649" s="24">
        <v>0.01</v>
      </c>
      <c r="AR1649" s="24">
        <v>0.01</v>
      </c>
      <c r="AS1649" s="24">
        <v>0</v>
      </c>
      <c r="AT1649" s="24">
        <v>0</v>
      </c>
      <c r="AU1649" s="24">
        <v>0</v>
      </c>
      <c r="AV1649" s="24">
        <v>0</v>
      </c>
      <c r="AW1649" s="24">
        <v>0.2</v>
      </c>
      <c r="AX1649" s="24">
        <v>0</v>
      </c>
      <c r="AY1649" s="24">
        <v>0</v>
      </c>
      <c r="AZ1649" s="24">
        <v>0</v>
      </c>
      <c r="BA1649" s="24">
        <v>0.04</v>
      </c>
      <c r="BB1649" s="24">
        <v>0</v>
      </c>
      <c r="BC1649" s="22">
        <v>0.05</v>
      </c>
      <c r="BD1649" s="22">
        <v>0.05</v>
      </c>
      <c r="BE1649" s="24">
        <v>7.4999999999999997E-2</v>
      </c>
      <c r="BF1649" s="24">
        <v>5.0000000000000001E-3</v>
      </c>
      <c r="BG1649" s="24">
        <v>0</v>
      </c>
      <c r="BH1649" s="24">
        <v>0</v>
      </c>
      <c r="BI1649" s="24">
        <v>0</v>
      </c>
      <c r="BJ1649" s="24">
        <v>1.8749999999999999E-2</v>
      </c>
      <c r="BK1649" s="24">
        <v>1.25E-3</v>
      </c>
      <c r="BL1649" s="24">
        <v>0</v>
      </c>
      <c r="BM1649" s="24">
        <v>0</v>
      </c>
      <c r="BN1649" s="24">
        <v>0</v>
      </c>
      <c r="BO1649" s="24">
        <v>0.1</v>
      </c>
      <c r="BP1649" s="24">
        <v>0.1</v>
      </c>
      <c r="BQ1649" s="24">
        <v>0</v>
      </c>
      <c r="BR1649" s="24">
        <v>0</v>
      </c>
      <c r="BS1649" s="24">
        <v>0</v>
      </c>
      <c r="BT1649" s="24">
        <v>0.04</v>
      </c>
      <c r="BU1649" s="29">
        <v>4</v>
      </c>
      <c r="BV1649" s="23">
        <f>BT1649/(BT1649+BU1649)</f>
        <v>9.9009900990099011E-3</v>
      </c>
      <c r="BW1649" s="23">
        <f>SQRT((BT1649*BU1649)/((BT1649+BU1649)^2*(BT1649+BU1649+1)))</f>
        <v>4.410251516706673E-2</v>
      </c>
      <c r="BX1649" s="30">
        <v>0.1</v>
      </c>
      <c r="BY1649" s="30">
        <v>0.7</v>
      </c>
      <c r="BZ1649" s="30">
        <v>0.1</v>
      </c>
      <c r="CA1649" s="30">
        <v>0.1</v>
      </c>
      <c r="CB1649" s="28" t="s">
        <v>83</v>
      </c>
      <c r="CC1649" s="24">
        <v>600</v>
      </c>
    </row>
    <row r="1650" spans="1:81" s="24" customFormat="1" x14ac:dyDescent="0.2">
      <c r="A1650" s="30">
        <f t="shared" si="25"/>
        <v>1649</v>
      </c>
      <c r="B1650" s="30">
        <v>300</v>
      </c>
      <c r="C1650" s="30">
        <v>300</v>
      </c>
      <c r="D1650" s="24">
        <v>5</v>
      </c>
      <c r="E1650" s="24">
        <v>5</v>
      </c>
      <c r="F1650" s="19" t="s">
        <v>80</v>
      </c>
      <c r="G1650" s="19">
        <f>IF(F1650="rectangle",B1650*C1650,IF(F1650="hook",B1650*C1650-(D1650*E1650),IF(F1650="eight",B1650*C1650-2*(D1650*E1650),IF(F1650="tee",B1650*C1650-2*(D1650*E1650),IF(F1650="cross",B1650*C1650-4*(D1650*E1650),"ERROR")))))</f>
        <v>90000</v>
      </c>
      <c r="H1650" s="19" t="s">
        <v>87</v>
      </c>
      <c r="I1650" s="19">
        <f>B1650/C1650</f>
        <v>1</v>
      </c>
      <c r="J1650" s="22">
        <v>1</v>
      </c>
      <c r="K1650" s="24">
        <v>125</v>
      </c>
      <c r="L1650" s="24">
        <v>4</v>
      </c>
      <c r="M1650" s="25">
        <v>7</v>
      </c>
      <c r="N1650" s="22">
        <f>M1650/4</f>
        <v>1.75</v>
      </c>
      <c r="O1650" s="19">
        <f>M1650/N1650</f>
        <v>4</v>
      </c>
      <c r="P1650" s="26">
        <v>5</v>
      </c>
      <c r="Q1650" s="30">
        <f>P1650</f>
        <v>5</v>
      </c>
      <c r="R1650" s="20">
        <f>AA1650/V1650</f>
        <v>100</v>
      </c>
      <c r="S1650" s="27">
        <v>5</v>
      </c>
      <c r="T1650" s="30">
        <f>S1650</f>
        <v>5</v>
      </c>
      <c r="U1650" s="20">
        <f>AB1650/W1650</f>
        <v>100</v>
      </c>
      <c r="V1650" s="19">
        <f>ROUND((Q1650/100)*G1650,0)</f>
        <v>4500</v>
      </c>
      <c r="W1650" s="19">
        <f>ROUND(((T1650/100)*G1650)/J1650,0)</f>
        <v>4500</v>
      </c>
      <c r="X1650" s="19">
        <v>0</v>
      </c>
      <c r="Y1650" s="19">
        <v>0</v>
      </c>
      <c r="Z1650" s="19">
        <v>0</v>
      </c>
      <c r="AA1650" s="20">
        <f>G1650*P1650</f>
        <v>450000</v>
      </c>
      <c r="AB1650" s="20">
        <f>(G1650*S1650)/J1650</f>
        <v>450000</v>
      </c>
      <c r="AC1650" s="20">
        <v>0</v>
      </c>
      <c r="AD1650" s="20">
        <v>0</v>
      </c>
      <c r="AE1650" s="20">
        <v>0</v>
      </c>
      <c r="AF1650" s="24">
        <v>100</v>
      </c>
      <c r="AG1650" s="24">
        <v>0</v>
      </c>
      <c r="AH1650" s="24">
        <v>1</v>
      </c>
      <c r="AI1650" s="24">
        <v>100</v>
      </c>
      <c r="AJ1650" s="24">
        <v>0</v>
      </c>
      <c r="AK1650" s="24">
        <v>1</v>
      </c>
      <c r="AL1650" s="24">
        <v>0.5</v>
      </c>
      <c r="AM1650" s="24">
        <v>0.5</v>
      </c>
      <c r="AN1650" s="24">
        <v>0</v>
      </c>
      <c r="AO1650" s="24">
        <v>0</v>
      </c>
      <c r="AP1650" s="24">
        <v>0</v>
      </c>
      <c r="AQ1650" s="24">
        <v>0.01</v>
      </c>
      <c r="AR1650" s="24">
        <v>0.01</v>
      </c>
      <c r="AS1650" s="24">
        <v>0</v>
      </c>
      <c r="AT1650" s="24">
        <v>0</v>
      </c>
      <c r="AU1650" s="24">
        <v>0</v>
      </c>
      <c r="AV1650" s="24">
        <v>0</v>
      </c>
      <c r="AW1650" s="24">
        <v>0.2</v>
      </c>
      <c r="AX1650" s="24">
        <v>0</v>
      </c>
      <c r="AY1650" s="24">
        <v>0</v>
      </c>
      <c r="AZ1650" s="24">
        <v>0</v>
      </c>
      <c r="BA1650" s="24">
        <v>0.04</v>
      </c>
      <c r="BB1650" s="24">
        <v>0</v>
      </c>
      <c r="BC1650" s="22">
        <v>0.05</v>
      </c>
      <c r="BD1650" s="22">
        <v>0.05</v>
      </c>
      <c r="BE1650" s="24">
        <v>7.4999999999999997E-2</v>
      </c>
      <c r="BF1650" s="24">
        <v>5.0000000000000001E-3</v>
      </c>
      <c r="BG1650" s="24">
        <v>0</v>
      </c>
      <c r="BH1650" s="24">
        <v>0</v>
      </c>
      <c r="BI1650" s="24">
        <v>0</v>
      </c>
      <c r="BJ1650" s="24">
        <v>1.8749999999999999E-2</v>
      </c>
      <c r="BK1650" s="24">
        <v>1.25E-3</v>
      </c>
      <c r="BL1650" s="24">
        <v>0</v>
      </c>
      <c r="BM1650" s="24">
        <v>0</v>
      </c>
      <c r="BN1650" s="24">
        <v>0</v>
      </c>
      <c r="BO1650" s="24">
        <v>0.1</v>
      </c>
      <c r="BP1650" s="24">
        <v>0.1</v>
      </c>
      <c r="BQ1650" s="24">
        <v>0</v>
      </c>
      <c r="BR1650" s="24">
        <v>0</v>
      </c>
      <c r="BS1650" s="24">
        <v>0</v>
      </c>
      <c r="BT1650" s="24">
        <v>0.04</v>
      </c>
      <c r="BU1650" s="29">
        <v>0.2</v>
      </c>
      <c r="BV1650" s="23">
        <f>BT1650/(BT1650+BU1650)</f>
        <v>0.16666666666666666</v>
      </c>
      <c r="BW1650" s="23">
        <f>SQRT((BT1650*BU1650)/((BT1650+BU1650)^2*(BT1650+BU1650+1)))</f>
        <v>0.33467472037604118</v>
      </c>
      <c r="BX1650" s="30">
        <v>0.1</v>
      </c>
      <c r="BY1650" s="30">
        <v>0.7</v>
      </c>
      <c r="BZ1650" s="30">
        <v>0.1</v>
      </c>
      <c r="CA1650" s="30">
        <v>0.1</v>
      </c>
      <c r="CB1650" s="28" t="s">
        <v>83</v>
      </c>
      <c r="CC1650" s="24">
        <v>600</v>
      </c>
    </row>
    <row r="1651" spans="1:81" s="24" customFormat="1" x14ac:dyDescent="0.2">
      <c r="A1651" s="30">
        <f t="shared" si="25"/>
        <v>1650</v>
      </c>
      <c r="B1651" s="30">
        <v>300</v>
      </c>
      <c r="C1651" s="30">
        <v>300</v>
      </c>
      <c r="D1651" s="24">
        <v>5</v>
      </c>
      <c r="E1651" s="24">
        <v>5</v>
      </c>
      <c r="F1651" s="19" t="s">
        <v>80</v>
      </c>
      <c r="G1651" s="19">
        <f>IF(F1651="rectangle",B1651*C1651,IF(F1651="hook",B1651*C1651-(D1651*E1651),IF(F1651="eight",B1651*C1651-2*(D1651*E1651),IF(F1651="tee",B1651*C1651-2*(D1651*E1651),IF(F1651="cross",B1651*C1651-4*(D1651*E1651),"ERROR")))))</f>
        <v>90000</v>
      </c>
      <c r="H1651" s="19" t="s">
        <v>87</v>
      </c>
      <c r="I1651" s="19">
        <f>B1651/C1651</f>
        <v>1</v>
      </c>
      <c r="J1651" s="22">
        <v>1</v>
      </c>
      <c r="K1651" s="24">
        <v>125</v>
      </c>
      <c r="L1651" s="24">
        <v>4</v>
      </c>
      <c r="M1651" s="25">
        <v>7</v>
      </c>
      <c r="N1651" s="22">
        <f>M1651/4</f>
        <v>1.75</v>
      </c>
      <c r="O1651" s="19">
        <f>M1651/N1651</f>
        <v>4</v>
      </c>
      <c r="P1651" s="26">
        <v>5</v>
      </c>
      <c r="Q1651" s="30">
        <f>P1651</f>
        <v>5</v>
      </c>
      <c r="R1651" s="20">
        <f>AA1651/V1651</f>
        <v>100</v>
      </c>
      <c r="S1651" s="27">
        <v>5</v>
      </c>
      <c r="T1651" s="30">
        <f>S1651</f>
        <v>5</v>
      </c>
      <c r="U1651" s="20">
        <f>AB1651/W1651</f>
        <v>100</v>
      </c>
      <c r="V1651" s="19">
        <f>ROUND((Q1651/100)*G1651,0)</f>
        <v>4500</v>
      </c>
      <c r="W1651" s="19">
        <f>ROUND(((T1651/100)*G1651)/J1651,0)</f>
        <v>4500</v>
      </c>
      <c r="X1651" s="19">
        <v>0</v>
      </c>
      <c r="Y1651" s="19">
        <v>0</v>
      </c>
      <c r="Z1651" s="19">
        <v>0</v>
      </c>
      <c r="AA1651" s="20">
        <f>G1651*P1651</f>
        <v>450000</v>
      </c>
      <c r="AB1651" s="20">
        <f>(G1651*S1651)/J1651</f>
        <v>450000</v>
      </c>
      <c r="AC1651" s="20">
        <v>0</v>
      </c>
      <c r="AD1651" s="20">
        <v>0</v>
      </c>
      <c r="AE1651" s="20">
        <v>0</v>
      </c>
      <c r="AF1651" s="24">
        <v>100</v>
      </c>
      <c r="AG1651" s="24">
        <v>0</v>
      </c>
      <c r="AH1651" s="24">
        <v>1</v>
      </c>
      <c r="AI1651" s="24">
        <v>100</v>
      </c>
      <c r="AJ1651" s="24">
        <v>0</v>
      </c>
      <c r="AK1651" s="24">
        <v>1</v>
      </c>
      <c r="AL1651" s="24">
        <v>0.5</v>
      </c>
      <c r="AM1651" s="24">
        <v>0.5</v>
      </c>
      <c r="AN1651" s="24">
        <v>0</v>
      </c>
      <c r="AO1651" s="24">
        <v>0</v>
      </c>
      <c r="AP1651" s="24">
        <v>0</v>
      </c>
      <c r="AQ1651" s="24">
        <v>0.01</v>
      </c>
      <c r="AR1651" s="24">
        <v>0.01</v>
      </c>
      <c r="AS1651" s="24">
        <v>0</v>
      </c>
      <c r="AT1651" s="24">
        <v>0</v>
      </c>
      <c r="AU1651" s="24">
        <v>0</v>
      </c>
      <c r="AV1651" s="24">
        <v>0</v>
      </c>
      <c r="AW1651" s="24">
        <v>0.2</v>
      </c>
      <c r="AX1651" s="24">
        <v>0</v>
      </c>
      <c r="AY1651" s="24">
        <v>0</v>
      </c>
      <c r="AZ1651" s="24">
        <v>0</v>
      </c>
      <c r="BA1651" s="24">
        <v>0.04</v>
      </c>
      <c r="BB1651" s="24">
        <v>0</v>
      </c>
      <c r="BC1651" s="22">
        <v>0.05</v>
      </c>
      <c r="BD1651" s="22">
        <v>0.05</v>
      </c>
      <c r="BE1651" s="24">
        <v>7.4999999999999997E-2</v>
      </c>
      <c r="BF1651" s="24">
        <v>5.0000000000000001E-3</v>
      </c>
      <c r="BG1651" s="24">
        <v>0</v>
      </c>
      <c r="BH1651" s="24">
        <v>0</v>
      </c>
      <c r="BI1651" s="24">
        <v>0</v>
      </c>
      <c r="BJ1651" s="24">
        <v>1.8749999999999999E-2</v>
      </c>
      <c r="BK1651" s="24">
        <v>1.25E-3</v>
      </c>
      <c r="BL1651" s="24">
        <v>0</v>
      </c>
      <c r="BM1651" s="24">
        <v>0</v>
      </c>
      <c r="BN1651" s="24">
        <v>0</v>
      </c>
      <c r="BO1651" s="24">
        <v>0.1</v>
      </c>
      <c r="BP1651" s="24">
        <v>0.1</v>
      </c>
      <c r="BQ1651" s="24">
        <v>0</v>
      </c>
      <c r="BR1651" s="24">
        <v>0</v>
      </c>
      <c r="BS1651" s="24">
        <v>0</v>
      </c>
      <c r="BT1651" s="24">
        <v>0.04</v>
      </c>
      <c r="BU1651" s="29">
        <v>0.1</v>
      </c>
      <c r="BV1651" s="23">
        <f>BT1651/(BT1651+BU1651)</f>
        <v>0.2857142857142857</v>
      </c>
      <c r="BW1651" s="23">
        <f>SQRT((BT1651*BU1651)/((BT1651+BU1651)^2*(BT1651+BU1651+1)))</f>
        <v>0.42310634125649449</v>
      </c>
      <c r="BX1651" s="30">
        <v>0.1</v>
      </c>
      <c r="BY1651" s="30">
        <v>0.7</v>
      </c>
      <c r="BZ1651" s="30">
        <v>0.1</v>
      </c>
      <c r="CA1651" s="30">
        <v>0.1</v>
      </c>
      <c r="CB1651" s="28" t="s">
        <v>83</v>
      </c>
      <c r="CC1651" s="24">
        <v>600</v>
      </c>
    </row>
    <row r="1652" spans="1:81" s="24" customFormat="1" x14ac:dyDescent="0.2">
      <c r="A1652" s="30">
        <f t="shared" si="25"/>
        <v>1651</v>
      </c>
      <c r="B1652" s="30">
        <v>300</v>
      </c>
      <c r="C1652" s="30">
        <v>300</v>
      </c>
      <c r="D1652" s="24">
        <v>5</v>
      </c>
      <c r="E1652" s="24">
        <v>5</v>
      </c>
      <c r="F1652" s="19" t="s">
        <v>80</v>
      </c>
      <c r="G1652" s="19">
        <f>IF(F1652="rectangle",B1652*C1652,IF(F1652="hook",B1652*C1652-(D1652*E1652),IF(F1652="eight",B1652*C1652-2*(D1652*E1652),IF(F1652="tee",B1652*C1652-2*(D1652*E1652),IF(F1652="cross",B1652*C1652-4*(D1652*E1652),"ERROR")))))</f>
        <v>90000</v>
      </c>
      <c r="H1652" s="19" t="s">
        <v>87</v>
      </c>
      <c r="I1652" s="19">
        <f>B1652/C1652</f>
        <v>1</v>
      </c>
      <c r="J1652" s="22">
        <v>1</v>
      </c>
      <c r="K1652" s="24">
        <v>125</v>
      </c>
      <c r="L1652" s="24">
        <v>4</v>
      </c>
      <c r="M1652" s="25">
        <v>7</v>
      </c>
      <c r="N1652" s="22">
        <f>M1652/4</f>
        <v>1.75</v>
      </c>
      <c r="O1652" s="19">
        <f>M1652/N1652</f>
        <v>4</v>
      </c>
      <c r="P1652" s="26">
        <v>5</v>
      </c>
      <c r="Q1652" s="30">
        <f>P1652</f>
        <v>5</v>
      </c>
      <c r="R1652" s="20">
        <f>AA1652/V1652</f>
        <v>100</v>
      </c>
      <c r="S1652" s="27">
        <v>15</v>
      </c>
      <c r="T1652" s="30">
        <f>S1652</f>
        <v>15</v>
      </c>
      <c r="U1652" s="20">
        <f>AB1652/W1652</f>
        <v>100</v>
      </c>
      <c r="V1652" s="19">
        <f>ROUND((Q1652/100)*G1652,0)</f>
        <v>4500</v>
      </c>
      <c r="W1652" s="19">
        <f>ROUND(((T1652/100)*G1652)/J1652,0)</f>
        <v>13500</v>
      </c>
      <c r="X1652" s="19">
        <v>0</v>
      </c>
      <c r="Y1652" s="19">
        <v>0</v>
      </c>
      <c r="Z1652" s="19">
        <v>0</v>
      </c>
      <c r="AA1652" s="20">
        <f>G1652*P1652</f>
        <v>450000</v>
      </c>
      <c r="AB1652" s="20">
        <f>(G1652*S1652)/J1652</f>
        <v>1350000</v>
      </c>
      <c r="AC1652" s="20">
        <v>0</v>
      </c>
      <c r="AD1652" s="20">
        <v>0</v>
      </c>
      <c r="AE1652" s="20">
        <v>0</v>
      </c>
      <c r="AF1652" s="24">
        <v>100</v>
      </c>
      <c r="AG1652" s="24">
        <v>0</v>
      </c>
      <c r="AH1652" s="24">
        <v>1</v>
      </c>
      <c r="AI1652" s="24">
        <v>100</v>
      </c>
      <c r="AJ1652" s="24">
        <v>0</v>
      </c>
      <c r="AK1652" s="24">
        <v>1</v>
      </c>
      <c r="AL1652" s="24">
        <v>0.5</v>
      </c>
      <c r="AM1652" s="24">
        <v>0.5</v>
      </c>
      <c r="AN1652" s="24">
        <v>0</v>
      </c>
      <c r="AO1652" s="24">
        <v>0</v>
      </c>
      <c r="AP1652" s="24">
        <v>0</v>
      </c>
      <c r="AQ1652" s="24">
        <v>0.01</v>
      </c>
      <c r="AR1652" s="24">
        <v>0.01</v>
      </c>
      <c r="AS1652" s="24">
        <v>0</v>
      </c>
      <c r="AT1652" s="24">
        <v>0</v>
      </c>
      <c r="AU1652" s="24">
        <v>0</v>
      </c>
      <c r="AV1652" s="24">
        <v>0</v>
      </c>
      <c r="AW1652" s="24">
        <v>0.2</v>
      </c>
      <c r="AX1652" s="24">
        <v>0</v>
      </c>
      <c r="AY1652" s="24">
        <v>0</v>
      </c>
      <c r="AZ1652" s="24">
        <v>0</v>
      </c>
      <c r="BA1652" s="24">
        <v>0.04</v>
      </c>
      <c r="BB1652" s="24">
        <v>0</v>
      </c>
      <c r="BC1652" s="22">
        <v>0.05</v>
      </c>
      <c r="BD1652" s="22">
        <v>0.05</v>
      </c>
      <c r="BE1652" s="24">
        <v>7.4999999999999997E-2</v>
      </c>
      <c r="BF1652" s="24">
        <v>5.0000000000000001E-3</v>
      </c>
      <c r="BG1652" s="24">
        <v>0</v>
      </c>
      <c r="BH1652" s="24">
        <v>0</v>
      </c>
      <c r="BI1652" s="24">
        <v>0</v>
      </c>
      <c r="BJ1652" s="24">
        <v>1.8749999999999999E-2</v>
      </c>
      <c r="BK1652" s="24">
        <v>1.25E-3</v>
      </c>
      <c r="BL1652" s="24">
        <v>0</v>
      </c>
      <c r="BM1652" s="24">
        <v>0</v>
      </c>
      <c r="BN1652" s="24">
        <v>0</v>
      </c>
      <c r="BO1652" s="24">
        <v>0.1</v>
      </c>
      <c r="BP1652" s="24">
        <v>0.1</v>
      </c>
      <c r="BQ1652" s="24">
        <v>0</v>
      </c>
      <c r="BR1652" s="24">
        <v>0</v>
      </c>
      <c r="BS1652" s="24">
        <v>0</v>
      </c>
      <c r="BT1652" s="24">
        <v>0.04</v>
      </c>
      <c r="BU1652" s="29">
        <v>4</v>
      </c>
      <c r="BV1652" s="23">
        <f>BT1652/(BT1652+BU1652)</f>
        <v>9.9009900990099011E-3</v>
      </c>
      <c r="BW1652" s="23">
        <f>SQRT((BT1652*BU1652)/((BT1652+BU1652)^2*(BT1652+BU1652+1)))</f>
        <v>4.410251516706673E-2</v>
      </c>
      <c r="BX1652" s="30">
        <v>0.1</v>
      </c>
      <c r="BY1652" s="30">
        <v>0.7</v>
      </c>
      <c r="BZ1652" s="30">
        <v>0.1</v>
      </c>
      <c r="CA1652" s="30">
        <v>0.1</v>
      </c>
      <c r="CB1652" s="28" t="s">
        <v>83</v>
      </c>
      <c r="CC1652" s="24">
        <v>600</v>
      </c>
    </row>
    <row r="1653" spans="1:81" s="24" customFormat="1" x14ac:dyDescent="0.2">
      <c r="A1653" s="30">
        <f t="shared" si="25"/>
        <v>1652</v>
      </c>
      <c r="B1653" s="30">
        <v>300</v>
      </c>
      <c r="C1653" s="30">
        <v>300</v>
      </c>
      <c r="D1653" s="24">
        <v>5</v>
      </c>
      <c r="E1653" s="24">
        <v>5</v>
      </c>
      <c r="F1653" s="19" t="s">
        <v>80</v>
      </c>
      <c r="G1653" s="19">
        <f>IF(F1653="rectangle",B1653*C1653,IF(F1653="hook",B1653*C1653-(D1653*E1653),IF(F1653="eight",B1653*C1653-2*(D1653*E1653),IF(F1653="tee",B1653*C1653-2*(D1653*E1653),IF(F1653="cross",B1653*C1653-4*(D1653*E1653),"ERROR")))))</f>
        <v>90000</v>
      </c>
      <c r="H1653" s="19" t="s">
        <v>87</v>
      </c>
      <c r="I1653" s="19">
        <f>B1653/C1653</f>
        <v>1</v>
      </c>
      <c r="J1653" s="22">
        <v>1</v>
      </c>
      <c r="K1653" s="24">
        <v>125</v>
      </c>
      <c r="L1653" s="24">
        <v>4</v>
      </c>
      <c r="M1653" s="25">
        <v>7</v>
      </c>
      <c r="N1653" s="22">
        <f>M1653/4</f>
        <v>1.75</v>
      </c>
      <c r="O1653" s="19">
        <f>M1653/N1653</f>
        <v>4</v>
      </c>
      <c r="P1653" s="26">
        <v>5</v>
      </c>
      <c r="Q1653" s="30">
        <f>P1653</f>
        <v>5</v>
      </c>
      <c r="R1653" s="20">
        <f>AA1653/V1653</f>
        <v>100</v>
      </c>
      <c r="S1653" s="27">
        <v>15</v>
      </c>
      <c r="T1653" s="30">
        <f>S1653</f>
        <v>15</v>
      </c>
      <c r="U1653" s="20">
        <f>AB1653/W1653</f>
        <v>100</v>
      </c>
      <c r="V1653" s="19">
        <f>ROUND((Q1653/100)*G1653,0)</f>
        <v>4500</v>
      </c>
      <c r="W1653" s="19">
        <f>ROUND(((T1653/100)*G1653)/J1653,0)</f>
        <v>13500</v>
      </c>
      <c r="X1653" s="19">
        <v>0</v>
      </c>
      <c r="Y1653" s="19">
        <v>0</v>
      </c>
      <c r="Z1653" s="19">
        <v>0</v>
      </c>
      <c r="AA1653" s="20">
        <f>G1653*P1653</f>
        <v>450000</v>
      </c>
      <c r="AB1653" s="20">
        <f>(G1653*S1653)/J1653</f>
        <v>1350000</v>
      </c>
      <c r="AC1653" s="20">
        <v>0</v>
      </c>
      <c r="AD1653" s="20">
        <v>0</v>
      </c>
      <c r="AE1653" s="20">
        <v>0</v>
      </c>
      <c r="AF1653" s="24">
        <v>100</v>
      </c>
      <c r="AG1653" s="24">
        <v>0</v>
      </c>
      <c r="AH1653" s="24">
        <v>1</v>
      </c>
      <c r="AI1653" s="24">
        <v>100</v>
      </c>
      <c r="AJ1653" s="24">
        <v>0</v>
      </c>
      <c r="AK1653" s="24">
        <v>1</v>
      </c>
      <c r="AL1653" s="24">
        <v>0.5</v>
      </c>
      <c r="AM1653" s="24">
        <v>0.5</v>
      </c>
      <c r="AN1653" s="24">
        <v>0</v>
      </c>
      <c r="AO1653" s="24">
        <v>0</v>
      </c>
      <c r="AP1653" s="24">
        <v>0</v>
      </c>
      <c r="AQ1653" s="24">
        <v>0.01</v>
      </c>
      <c r="AR1653" s="24">
        <v>0.01</v>
      </c>
      <c r="AS1653" s="24">
        <v>0</v>
      </c>
      <c r="AT1653" s="24">
        <v>0</v>
      </c>
      <c r="AU1653" s="24">
        <v>0</v>
      </c>
      <c r="AV1653" s="24">
        <v>0</v>
      </c>
      <c r="AW1653" s="24">
        <v>0.2</v>
      </c>
      <c r="AX1653" s="24">
        <v>0</v>
      </c>
      <c r="AY1653" s="24">
        <v>0</v>
      </c>
      <c r="AZ1653" s="24">
        <v>0</v>
      </c>
      <c r="BA1653" s="24">
        <v>0.04</v>
      </c>
      <c r="BB1653" s="24">
        <v>0</v>
      </c>
      <c r="BC1653" s="22">
        <v>0.05</v>
      </c>
      <c r="BD1653" s="22">
        <v>0.05</v>
      </c>
      <c r="BE1653" s="24">
        <v>7.4999999999999997E-2</v>
      </c>
      <c r="BF1653" s="24">
        <v>5.0000000000000001E-3</v>
      </c>
      <c r="BG1653" s="24">
        <v>0</v>
      </c>
      <c r="BH1653" s="24">
        <v>0</v>
      </c>
      <c r="BI1653" s="24">
        <v>0</v>
      </c>
      <c r="BJ1653" s="24">
        <v>1.8749999999999999E-2</v>
      </c>
      <c r="BK1653" s="24">
        <v>1.25E-3</v>
      </c>
      <c r="BL1653" s="24">
        <v>0</v>
      </c>
      <c r="BM1653" s="24">
        <v>0</v>
      </c>
      <c r="BN1653" s="24">
        <v>0</v>
      </c>
      <c r="BO1653" s="24">
        <v>0.1</v>
      </c>
      <c r="BP1653" s="24">
        <v>0.1</v>
      </c>
      <c r="BQ1653" s="24">
        <v>0</v>
      </c>
      <c r="BR1653" s="24">
        <v>0</v>
      </c>
      <c r="BS1653" s="24">
        <v>0</v>
      </c>
      <c r="BT1653" s="24">
        <v>0.04</v>
      </c>
      <c r="BU1653" s="29">
        <v>0.2</v>
      </c>
      <c r="BV1653" s="23">
        <f>BT1653/(BT1653+BU1653)</f>
        <v>0.16666666666666666</v>
      </c>
      <c r="BW1653" s="23">
        <f>SQRT((BT1653*BU1653)/((BT1653+BU1653)^2*(BT1653+BU1653+1)))</f>
        <v>0.33467472037604118</v>
      </c>
      <c r="BX1653" s="30">
        <v>0.1</v>
      </c>
      <c r="BY1653" s="30">
        <v>0.7</v>
      </c>
      <c r="BZ1653" s="30">
        <v>0.1</v>
      </c>
      <c r="CA1653" s="30">
        <v>0.1</v>
      </c>
      <c r="CB1653" s="28" t="s">
        <v>83</v>
      </c>
      <c r="CC1653" s="24">
        <v>600</v>
      </c>
    </row>
    <row r="1654" spans="1:81" s="24" customFormat="1" x14ac:dyDescent="0.2">
      <c r="A1654" s="30">
        <f t="shared" si="25"/>
        <v>1653</v>
      </c>
      <c r="B1654" s="30">
        <v>300</v>
      </c>
      <c r="C1654" s="30">
        <v>300</v>
      </c>
      <c r="D1654" s="24">
        <v>5</v>
      </c>
      <c r="E1654" s="24">
        <v>5</v>
      </c>
      <c r="F1654" s="19" t="s">
        <v>80</v>
      </c>
      <c r="G1654" s="19">
        <f>IF(F1654="rectangle",B1654*C1654,IF(F1654="hook",B1654*C1654-(D1654*E1654),IF(F1654="eight",B1654*C1654-2*(D1654*E1654),IF(F1654="tee",B1654*C1654-2*(D1654*E1654),IF(F1654="cross",B1654*C1654-4*(D1654*E1654),"ERROR")))))</f>
        <v>90000</v>
      </c>
      <c r="H1654" s="19" t="s">
        <v>87</v>
      </c>
      <c r="I1654" s="19">
        <f>B1654/C1654</f>
        <v>1</v>
      </c>
      <c r="J1654" s="22">
        <v>1</v>
      </c>
      <c r="K1654" s="24">
        <v>125</v>
      </c>
      <c r="L1654" s="24">
        <v>4</v>
      </c>
      <c r="M1654" s="25">
        <v>7</v>
      </c>
      <c r="N1654" s="22">
        <f>M1654/4</f>
        <v>1.75</v>
      </c>
      <c r="O1654" s="19">
        <f>M1654/N1654</f>
        <v>4</v>
      </c>
      <c r="P1654" s="26">
        <v>5</v>
      </c>
      <c r="Q1654" s="30">
        <f>P1654</f>
        <v>5</v>
      </c>
      <c r="R1654" s="20">
        <f>AA1654/V1654</f>
        <v>100</v>
      </c>
      <c r="S1654" s="27">
        <v>15</v>
      </c>
      <c r="T1654" s="30">
        <f>S1654</f>
        <v>15</v>
      </c>
      <c r="U1654" s="20">
        <f>AB1654/W1654</f>
        <v>100</v>
      </c>
      <c r="V1654" s="19">
        <f>ROUND((Q1654/100)*G1654,0)</f>
        <v>4500</v>
      </c>
      <c r="W1654" s="19">
        <f>ROUND(((T1654/100)*G1654)/J1654,0)</f>
        <v>13500</v>
      </c>
      <c r="X1654" s="19">
        <v>0</v>
      </c>
      <c r="Y1654" s="19">
        <v>0</v>
      </c>
      <c r="Z1654" s="19">
        <v>0</v>
      </c>
      <c r="AA1654" s="20">
        <f>G1654*P1654</f>
        <v>450000</v>
      </c>
      <c r="AB1654" s="20">
        <f>(G1654*S1654)/J1654</f>
        <v>1350000</v>
      </c>
      <c r="AC1654" s="20">
        <v>0</v>
      </c>
      <c r="AD1654" s="20">
        <v>0</v>
      </c>
      <c r="AE1654" s="20">
        <v>0</v>
      </c>
      <c r="AF1654" s="24">
        <v>100</v>
      </c>
      <c r="AG1654" s="24">
        <v>0</v>
      </c>
      <c r="AH1654" s="24">
        <v>1</v>
      </c>
      <c r="AI1654" s="24">
        <v>100</v>
      </c>
      <c r="AJ1654" s="24">
        <v>0</v>
      </c>
      <c r="AK1654" s="24">
        <v>1</v>
      </c>
      <c r="AL1654" s="24">
        <v>0.5</v>
      </c>
      <c r="AM1654" s="24">
        <v>0.5</v>
      </c>
      <c r="AN1654" s="24">
        <v>0</v>
      </c>
      <c r="AO1654" s="24">
        <v>0</v>
      </c>
      <c r="AP1654" s="24">
        <v>0</v>
      </c>
      <c r="AQ1654" s="24">
        <v>0.01</v>
      </c>
      <c r="AR1654" s="24">
        <v>0.01</v>
      </c>
      <c r="AS1654" s="24">
        <v>0</v>
      </c>
      <c r="AT1654" s="24">
        <v>0</v>
      </c>
      <c r="AU1654" s="24">
        <v>0</v>
      </c>
      <c r="AV1654" s="24">
        <v>0</v>
      </c>
      <c r="AW1654" s="24">
        <v>0.2</v>
      </c>
      <c r="AX1654" s="24">
        <v>0</v>
      </c>
      <c r="AY1654" s="24">
        <v>0</v>
      </c>
      <c r="AZ1654" s="24">
        <v>0</v>
      </c>
      <c r="BA1654" s="24">
        <v>0.04</v>
      </c>
      <c r="BB1654" s="24">
        <v>0</v>
      </c>
      <c r="BC1654" s="22">
        <v>0.05</v>
      </c>
      <c r="BD1654" s="22">
        <v>0.05</v>
      </c>
      <c r="BE1654" s="24">
        <v>7.4999999999999997E-2</v>
      </c>
      <c r="BF1654" s="24">
        <v>5.0000000000000001E-3</v>
      </c>
      <c r="BG1654" s="24">
        <v>0</v>
      </c>
      <c r="BH1654" s="24">
        <v>0</v>
      </c>
      <c r="BI1654" s="24">
        <v>0</v>
      </c>
      <c r="BJ1654" s="24">
        <v>1.8749999999999999E-2</v>
      </c>
      <c r="BK1654" s="24">
        <v>1.25E-3</v>
      </c>
      <c r="BL1654" s="24">
        <v>0</v>
      </c>
      <c r="BM1654" s="24">
        <v>0</v>
      </c>
      <c r="BN1654" s="24">
        <v>0</v>
      </c>
      <c r="BO1654" s="24">
        <v>0.1</v>
      </c>
      <c r="BP1654" s="24">
        <v>0.1</v>
      </c>
      <c r="BQ1654" s="24">
        <v>0</v>
      </c>
      <c r="BR1654" s="24">
        <v>0</v>
      </c>
      <c r="BS1654" s="24">
        <v>0</v>
      </c>
      <c r="BT1654" s="24">
        <v>0.04</v>
      </c>
      <c r="BU1654" s="29">
        <v>0.1</v>
      </c>
      <c r="BV1654" s="23">
        <f>BT1654/(BT1654+BU1654)</f>
        <v>0.2857142857142857</v>
      </c>
      <c r="BW1654" s="23">
        <f>SQRT((BT1654*BU1654)/((BT1654+BU1654)^2*(BT1654+BU1654+1)))</f>
        <v>0.42310634125649449</v>
      </c>
      <c r="BX1654" s="30">
        <v>0.1</v>
      </c>
      <c r="BY1654" s="30">
        <v>0.7</v>
      </c>
      <c r="BZ1654" s="30">
        <v>0.1</v>
      </c>
      <c r="CA1654" s="30">
        <v>0.1</v>
      </c>
      <c r="CB1654" s="28" t="s">
        <v>83</v>
      </c>
      <c r="CC1654" s="24">
        <v>600</v>
      </c>
    </row>
    <row r="1655" spans="1:81" s="24" customFormat="1" x14ac:dyDescent="0.2">
      <c r="A1655" s="30">
        <f t="shared" si="25"/>
        <v>1654</v>
      </c>
      <c r="B1655" s="30">
        <v>300</v>
      </c>
      <c r="C1655" s="30">
        <v>300</v>
      </c>
      <c r="D1655" s="24">
        <v>5</v>
      </c>
      <c r="E1655" s="24">
        <v>5</v>
      </c>
      <c r="F1655" s="19" t="s">
        <v>80</v>
      </c>
      <c r="G1655" s="19">
        <f>IF(F1655="rectangle",B1655*C1655,IF(F1655="hook",B1655*C1655-(D1655*E1655),IF(F1655="eight",B1655*C1655-2*(D1655*E1655),IF(F1655="tee",B1655*C1655-2*(D1655*E1655),IF(F1655="cross",B1655*C1655-4*(D1655*E1655),"ERROR")))))</f>
        <v>90000</v>
      </c>
      <c r="H1655" s="19" t="s">
        <v>87</v>
      </c>
      <c r="I1655" s="19">
        <f>B1655/C1655</f>
        <v>1</v>
      </c>
      <c r="J1655" s="22">
        <v>1</v>
      </c>
      <c r="K1655" s="24">
        <v>125</v>
      </c>
      <c r="L1655" s="24">
        <v>4</v>
      </c>
      <c r="M1655" s="25">
        <v>7</v>
      </c>
      <c r="N1655" s="22">
        <f>M1655/4</f>
        <v>1.75</v>
      </c>
      <c r="O1655" s="19">
        <f>M1655/N1655</f>
        <v>4</v>
      </c>
      <c r="P1655" s="26">
        <v>5</v>
      </c>
      <c r="Q1655" s="30">
        <f>P1655</f>
        <v>5</v>
      </c>
      <c r="R1655" s="20">
        <f>AA1655/V1655</f>
        <v>100</v>
      </c>
      <c r="S1655" s="27">
        <v>30</v>
      </c>
      <c r="T1655" s="30">
        <f>S1655</f>
        <v>30</v>
      </c>
      <c r="U1655" s="20">
        <f>AB1655/W1655</f>
        <v>100</v>
      </c>
      <c r="V1655" s="19">
        <f>ROUND((Q1655/100)*G1655,0)</f>
        <v>4500</v>
      </c>
      <c r="W1655" s="19">
        <f>ROUND(((T1655/100)*G1655)/J1655,0)</f>
        <v>27000</v>
      </c>
      <c r="X1655" s="19">
        <v>0</v>
      </c>
      <c r="Y1655" s="19">
        <v>0</v>
      </c>
      <c r="Z1655" s="19">
        <v>0</v>
      </c>
      <c r="AA1655" s="20">
        <f>G1655*P1655</f>
        <v>450000</v>
      </c>
      <c r="AB1655" s="20">
        <f>(G1655*S1655)/J1655</f>
        <v>2700000</v>
      </c>
      <c r="AC1655" s="20">
        <v>0</v>
      </c>
      <c r="AD1655" s="20">
        <v>0</v>
      </c>
      <c r="AE1655" s="20">
        <v>0</v>
      </c>
      <c r="AF1655" s="24">
        <v>100</v>
      </c>
      <c r="AG1655" s="24">
        <v>0</v>
      </c>
      <c r="AH1655" s="24">
        <v>1</v>
      </c>
      <c r="AI1655" s="24">
        <v>100</v>
      </c>
      <c r="AJ1655" s="24">
        <v>0</v>
      </c>
      <c r="AK1655" s="24">
        <v>1</v>
      </c>
      <c r="AL1655" s="24">
        <v>0.5</v>
      </c>
      <c r="AM1655" s="24">
        <v>0.5</v>
      </c>
      <c r="AN1655" s="24">
        <v>0</v>
      </c>
      <c r="AO1655" s="24">
        <v>0</v>
      </c>
      <c r="AP1655" s="24">
        <v>0</v>
      </c>
      <c r="AQ1655" s="24">
        <v>0.01</v>
      </c>
      <c r="AR1655" s="24">
        <v>0.01</v>
      </c>
      <c r="AS1655" s="24">
        <v>0</v>
      </c>
      <c r="AT1655" s="24">
        <v>0</v>
      </c>
      <c r="AU1655" s="24">
        <v>0</v>
      </c>
      <c r="AV1655" s="24">
        <v>0</v>
      </c>
      <c r="AW1655" s="24">
        <v>0.2</v>
      </c>
      <c r="AX1655" s="24">
        <v>0</v>
      </c>
      <c r="AY1655" s="24">
        <v>0</v>
      </c>
      <c r="AZ1655" s="24">
        <v>0</v>
      </c>
      <c r="BA1655" s="24">
        <v>0.04</v>
      </c>
      <c r="BB1655" s="24">
        <v>0</v>
      </c>
      <c r="BC1655" s="22">
        <v>0.05</v>
      </c>
      <c r="BD1655" s="22">
        <v>0.05</v>
      </c>
      <c r="BE1655" s="24">
        <v>7.4999999999999997E-2</v>
      </c>
      <c r="BF1655" s="24">
        <v>5.0000000000000001E-3</v>
      </c>
      <c r="BG1655" s="24">
        <v>0</v>
      </c>
      <c r="BH1655" s="24">
        <v>0</v>
      </c>
      <c r="BI1655" s="24">
        <v>0</v>
      </c>
      <c r="BJ1655" s="24">
        <v>1.8749999999999999E-2</v>
      </c>
      <c r="BK1655" s="24">
        <v>1.25E-3</v>
      </c>
      <c r="BL1655" s="24">
        <v>0</v>
      </c>
      <c r="BM1655" s="24">
        <v>0</v>
      </c>
      <c r="BN1655" s="24">
        <v>0</v>
      </c>
      <c r="BO1655" s="24">
        <v>0.1</v>
      </c>
      <c r="BP1655" s="24">
        <v>0.1</v>
      </c>
      <c r="BQ1655" s="24">
        <v>0</v>
      </c>
      <c r="BR1655" s="24">
        <v>0</v>
      </c>
      <c r="BS1655" s="24">
        <v>0</v>
      </c>
      <c r="BT1655" s="24">
        <v>0.04</v>
      </c>
      <c r="BU1655" s="29">
        <v>4</v>
      </c>
      <c r="BV1655" s="23">
        <f>BT1655/(BT1655+BU1655)</f>
        <v>9.9009900990099011E-3</v>
      </c>
      <c r="BW1655" s="23">
        <f>SQRT((BT1655*BU1655)/((BT1655+BU1655)^2*(BT1655+BU1655+1)))</f>
        <v>4.410251516706673E-2</v>
      </c>
      <c r="BX1655" s="30">
        <v>0.1</v>
      </c>
      <c r="BY1655" s="30">
        <v>0.7</v>
      </c>
      <c r="BZ1655" s="30">
        <v>0.1</v>
      </c>
      <c r="CA1655" s="30">
        <v>0.1</v>
      </c>
      <c r="CB1655" s="28" t="s">
        <v>83</v>
      </c>
      <c r="CC1655" s="24">
        <v>600</v>
      </c>
    </row>
    <row r="1656" spans="1:81" s="24" customFormat="1" x14ac:dyDescent="0.2">
      <c r="A1656" s="30">
        <f t="shared" si="25"/>
        <v>1655</v>
      </c>
      <c r="B1656" s="30">
        <v>300</v>
      </c>
      <c r="C1656" s="30">
        <v>300</v>
      </c>
      <c r="D1656" s="24">
        <v>5</v>
      </c>
      <c r="E1656" s="24">
        <v>5</v>
      </c>
      <c r="F1656" s="19" t="s">
        <v>80</v>
      </c>
      <c r="G1656" s="19">
        <f>IF(F1656="rectangle",B1656*C1656,IF(F1656="hook",B1656*C1656-(D1656*E1656),IF(F1656="eight",B1656*C1656-2*(D1656*E1656),IF(F1656="tee",B1656*C1656-2*(D1656*E1656),IF(F1656="cross",B1656*C1656-4*(D1656*E1656),"ERROR")))))</f>
        <v>90000</v>
      </c>
      <c r="H1656" s="19" t="s">
        <v>87</v>
      </c>
      <c r="I1656" s="19">
        <f>B1656/C1656</f>
        <v>1</v>
      </c>
      <c r="J1656" s="22">
        <v>1</v>
      </c>
      <c r="K1656" s="24">
        <v>125</v>
      </c>
      <c r="L1656" s="24">
        <v>4</v>
      </c>
      <c r="M1656" s="25">
        <v>7</v>
      </c>
      <c r="N1656" s="22">
        <f>M1656/4</f>
        <v>1.75</v>
      </c>
      <c r="O1656" s="19">
        <f>M1656/N1656</f>
        <v>4</v>
      </c>
      <c r="P1656" s="26">
        <v>5</v>
      </c>
      <c r="Q1656" s="30">
        <f>P1656</f>
        <v>5</v>
      </c>
      <c r="R1656" s="20">
        <f>AA1656/V1656</f>
        <v>100</v>
      </c>
      <c r="S1656" s="27">
        <v>30</v>
      </c>
      <c r="T1656" s="30">
        <f>S1656</f>
        <v>30</v>
      </c>
      <c r="U1656" s="20">
        <f>AB1656/W1656</f>
        <v>100</v>
      </c>
      <c r="V1656" s="19">
        <f>ROUND((Q1656/100)*G1656,0)</f>
        <v>4500</v>
      </c>
      <c r="W1656" s="19">
        <f>ROUND(((T1656/100)*G1656)/J1656,0)</f>
        <v>27000</v>
      </c>
      <c r="X1656" s="19">
        <v>0</v>
      </c>
      <c r="Y1656" s="19">
        <v>0</v>
      </c>
      <c r="Z1656" s="19">
        <v>0</v>
      </c>
      <c r="AA1656" s="20">
        <f>G1656*P1656</f>
        <v>450000</v>
      </c>
      <c r="AB1656" s="20">
        <f>(G1656*S1656)/J1656</f>
        <v>2700000</v>
      </c>
      <c r="AC1656" s="20">
        <v>0</v>
      </c>
      <c r="AD1656" s="20">
        <v>0</v>
      </c>
      <c r="AE1656" s="20">
        <v>0</v>
      </c>
      <c r="AF1656" s="24">
        <v>100</v>
      </c>
      <c r="AG1656" s="24">
        <v>0</v>
      </c>
      <c r="AH1656" s="24">
        <v>1</v>
      </c>
      <c r="AI1656" s="24">
        <v>100</v>
      </c>
      <c r="AJ1656" s="24">
        <v>0</v>
      </c>
      <c r="AK1656" s="24">
        <v>1</v>
      </c>
      <c r="AL1656" s="24">
        <v>0.5</v>
      </c>
      <c r="AM1656" s="24">
        <v>0.5</v>
      </c>
      <c r="AN1656" s="24">
        <v>0</v>
      </c>
      <c r="AO1656" s="24">
        <v>0</v>
      </c>
      <c r="AP1656" s="24">
        <v>0</v>
      </c>
      <c r="AQ1656" s="24">
        <v>0.01</v>
      </c>
      <c r="AR1656" s="24">
        <v>0.01</v>
      </c>
      <c r="AS1656" s="24">
        <v>0</v>
      </c>
      <c r="AT1656" s="24">
        <v>0</v>
      </c>
      <c r="AU1656" s="24">
        <v>0</v>
      </c>
      <c r="AV1656" s="24">
        <v>0</v>
      </c>
      <c r="AW1656" s="24">
        <v>0.2</v>
      </c>
      <c r="AX1656" s="24">
        <v>0</v>
      </c>
      <c r="AY1656" s="24">
        <v>0</v>
      </c>
      <c r="AZ1656" s="24">
        <v>0</v>
      </c>
      <c r="BA1656" s="24">
        <v>0.04</v>
      </c>
      <c r="BB1656" s="24">
        <v>0</v>
      </c>
      <c r="BC1656" s="22">
        <v>0.05</v>
      </c>
      <c r="BD1656" s="22">
        <v>0.05</v>
      </c>
      <c r="BE1656" s="24">
        <v>7.4999999999999997E-2</v>
      </c>
      <c r="BF1656" s="24">
        <v>5.0000000000000001E-3</v>
      </c>
      <c r="BG1656" s="24">
        <v>0</v>
      </c>
      <c r="BH1656" s="24">
        <v>0</v>
      </c>
      <c r="BI1656" s="24">
        <v>0</v>
      </c>
      <c r="BJ1656" s="24">
        <v>1.8749999999999999E-2</v>
      </c>
      <c r="BK1656" s="24">
        <v>1.25E-3</v>
      </c>
      <c r="BL1656" s="24">
        <v>0</v>
      </c>
      <c r="BM1656" s="24">
        <v>0</v>
      </c>
      <c r="BN1656" s="24">
        <v>0</v>
      </c>
      <c r="BO1656" s="24">
        <v>0.1</v>
      </c>
      <c r="BP1656" s="24">
        <v>0.1</v>
      </c>
      <c r="BQ1656" s="24">
        <v>0</v>
      </c>
      <c r="BR1656" s="24">
        <v>0</v>
      </c>
      <c r="BS1656" s="24">
        <v>0</v>
      </c>
      <c r="BT1656" s="24">
        <v>0.04</v>
      </c>
      <c r="BU1656" s="29">
        <v>0.2</v>
      </c>
      <c r="BV1656" s="23">
        <f>BT1656/(BT1656+BU1656)</f>
        <v>0.16666666666666666</v>
      </c>
      <c r="BW1656" s="23">
        <f>SQRT((BT1656*BU1656)/((BT1656+BU1656)^2*(BT1656+BU1656+1)))</f>
        <v>0.33467472037604118</v>
      </c>
      <c r="BX1656" s="30">
        <v>0.1</v>
      </c>
      <c r="BY1656" s="30">
        <v>0.7</v>
      </c>
      <c r="BZ1656" s="30">
        <v>0.1</v>
      </c>
      <c r="CA1656" s="30">
        <v>0.1</v>
      </c>
      <c r="CB1656" s="28" t="s">
        <v>83</v>
      </c>
      <c r="CC1656" s="24">
        <v>600</v>
      </c>
    </row>
    <row r="1657" spans="1:81" s="24" customFormat="1" x14ac:dyDescent="0.2">
      <c r="A1657" s="30">
        <f t="shared" si="25"/>
        <v>1656</v>
      </c>
      <c r="B1657" s="30">
        <v>300</v>
      </c>
      <c r="C1657" s="30">
        <v>300</v>
      </c>
      <c r="D1657" s="24">
        <v>5</v>
      </c>
      <c r="E1657" s="24">
        <v>5</v>
      </c>
      <c r="F1657" s="19" t="s">
        <v>80</v>
      </c>
      <c r="G1657" s="19">
        <f>IF(F1657="rectangle",B1657*C1657,IF(F1657="hook",B1657*C1657-(D1657*E1657),IF(F1657="eight",B1657*C1657-2*(D1657*E1657),IF(F1657="tee",B1657*C1657-2*(D1657*E1657),IF(F1657="cross",B1657*C1657-4*(D1657*E1657),"ERROR")))))</f>
        <v>90000</v>
      </c>
      <c r="H1657" s="19" t="s">
        <v>87</v>
      </c>
      <c r="I1657" s="19">
        <f>B1657/C1657</f>
        <v>1</v>
      </c>
      <c r="J1657" s="22">
        <v>1</v>
      </c>
      <c r="K1657" s="24">
        <v>125</v>
      </c>
      <c r="L1657" s="24">
        <v>4</v>
      </c>
      <c r="M1657" s="25">
        <v>7</v>
      </c>
      <c r="N1657" s="22">
        <f>M1657/4</f>
        <v>1.75</v>
      </c>
      <c r="O1657" s="19">
        <f>M1657/N1657</f>
        <v>4</v>
      </c>
      <c r="P1657" s="26">
        <v>5</v>
      </c>
      <c r="Q1657" s="30">
        <f>P1657</f>
        <v>5</v>
      </c>
      <c r="R1657" s="20">
        <f>AA1657/V1657</f>
        <v>100</v>
      </c>
      <c r="S1657" s="27">
        <v>30</v>
      </c>
      <c r="T1657" s="30">
        <f>S1657</f>
        <v>30</v>
      </c>
      <c r="U1657" s="20">
        <f>AB1657/W1657</f>
        <v>100</v>
      </c>
      <c r="V1657" s="19">
        <f>ROUND((Q1657/100)*G1657,0)</f>
        <v>4500</v>
      </c>
      <c r="W1657" s="19">
        <f>ROUND(((T1657/100)*G1657)/J1657,0)</f>
        <v>27000</v>
      </c>
      <c r="X1657" s="19">
        <v>0</v>
      </c>
      <c r="Y1657" s="19">
        <v>0</v>
      </c>
      <c r="Z1657" s="19">
        <v>0</v>
      </c>
      <c r="AA1657" s="20">
        <f>G1657*P1657</f>
        <v>450000</v>
      </c>
      <c r="AB1657" s="20">
        <f>(G1657*S1657)/J1657</f>
        <v>2700000</v>
      </c>
      <c r="AC1657" s="20">
        <v>0</v>
      </c>
      <c r="AD1657" s="20">
        <v>0</v>
      </c>
      <c r="AE1657" s="20">
        <v>0</v>
      </c>
      <c r="AF1657" s="24">
        <v>100</v>
      </c>
      <c r="AG1657" s="24">
        <v>0</v>
      </c>
      <c r="AH1657" s="24">
        <v>1</v>
      </c>
      <c r="AI1657" s="24">
        <v>100</v>
      </c>
      <c r="AJ1657" s="24">
        <v>0</v>
      </c>
      <c r="AK1657" s="24">
        <v>1</v>
      </c>
      <c r="AL1657" s="24">
        <v>0.5</v>
      </c>
      <c r="AM1657" s="24">
        <v>0.5</v>
      </c>
      <c r="AN1657" s="24">
        <v>0</v>
      </c>
      <c r="AO1657" s="24">
        <v>0</v>
      </c>
      <c r="AP1657" s="24">
        <v>0</v>
      </c>
      <c r="AQ1657" s="24">
        <v>0.01</v>
      </c>
      <c r="AR1657" s="24">
        <v>0.01</v>
      </c>
      <c r="AS1657" s="24">
        <v>0</v>
      </c>
      <c r="AT1657" s="24">
        <v>0</v>
      </c>
      <c r="AU1657" s="24">
        <v>0</v>
      </c>
      <c r="AV1657" s="24">
        <v>0</v>
      </c>
      <c r="AW1657" s="24">
        <v>0.2</v>
      </c>
      <c r="AX1657" s="24">
        <v>0</v>
      </c>
      <c r="AY1657" s="24">
        <v>0</v>
      </c>
      <c r="AZ1657" s="24">
        <v>0</v>
      </c>
      <c r="BA1657" s="24">
        <v>0.04</v>
      </c>
      <c r="BB1657" s="24">
        <v>0</v>
      </c>
      <c r="BC1657" s="22">
        <v>0.05</v>
      </c>
      <c r="BD1657" s="22">
        <v>0.05</v>
      </c>
      <c r="BE1657" s="24">
        <v>7.4999999999999997E-2</v>
      </c>
      <c r="BF1657" s="24">
        <v>5.0000000000000001E-3</v>
      </c>
      <c r="BG1657" s="24">
        <v>0</v>
      </c>
      <c r="BH1657" s="24">
        <v>0</v>
      </c>
      <c r="BI1657" s="24">
        <v>0</v>
      </c>
      <c r="BJ1657" s="24">
        <v>1.8749999999999999E-2</v>
      </c>
      <c r="BK1657" s="24">
        <v>1.25E-3</v>
      </c>
      <c r="BL1657" s="24">
        <v>0</v>
      </c>
      <c r="BM1657" s="24">
        <v>0</v>
      </c>
      <c r="BN1657" s="24">
        <v>0</v>
      </c>
      <c r="BO1657" s="24">
        <v>0.1</v>
      </c>
      <c r="BP1657" s="24">
        <v>0.1</v>
      </c>
      <c r="BQ1657" s="24">
        <v>0</v>
      </c>
      <c r="BR1657" s="24">
        <v>0</v>
      </c>
      <c r="BS1657" s="24">
        <v>0</v>
      </c>
      <c r="BT1657" s="24">
        <v>0.04</v>
      </c>
      <c r="BU1657" s="29">
        <v>0.1</v>
      </c>
      <c r="BV1657" s="23">
        <f>BT1657/(BT1657+BU1657)</f>
        <v>0.2857142857142857</v>
      </c>
      <c r="BW1657" s="23">
        <f>SQRT((BT1657*BU1657)/((BT1657+BU1657)^2*(BT1657+BU1657+1)))</f>
        <v>0.42310634125649449</v>
      </c>
      <c r="BX1657" s="30">
        <v>0.1</v>
      </c>
      <c r="BY1657" s="30">
        <v>0.7</v>
      </c>
      <c r="BZ1657" s="30">
        <v>0.1</v>
      </c>
      <c r="CA1657" s="30">
        <v>0.1</v>
      </c>
      <c r="CB1657" s="28" t="s">
        <v>83</v>
      </c>
      <c r="CC1657" s="24">
        <v>600</v>
      </c>
    </row>
    <row r="1658" spans="1:81" s="24" customFormat="1" x14ac:dyDescent="0.2">
      <c r="A1658" s="30">
        <f t="shared" si="25"/>
        <v>1657</v>
      </c>
      <c r="B1658" s="30">
        <v>250</v>
      </c>
      <c r="C1658" s="30">
        <v>250</v>
      </c>
      <c r="D1658" s="24">
        <v>5</v>
      </c>
      <c r="E1658" s="24">
        <v>5</v>
      </c>
      <c r="F1658" s="19" t="s">
        <v>80</v>
      </c>
      <c r="G1658" s="19">
        <f>IF(F1658="rectangle",B1658*C1658,IF(F1658="hook",B1658*C1658-(D1658*E1658),IF(F1658="eight",B1658*C1658-2*(D1658*E1658),IF(F1658="tee",B1658*C1658-2*(D1658*E1658),IF(F1658="cross",B1658*C1658-4*(D1658*E1658),"ERROR")))))</f>
        <v>62500</v>
      </c>
      <c r="H1658" s="19" t="s">
        <v>86</v>
      </c>
      <c r="I1658" s="19">
        <f>B1658/C1658</f>
        <v>1</v>
      </c>
      <c r="J1658" s="22">
        <v>1</v>
      </c>
      <c r="K1658" s="24">
        <v>125</v>
      </c>
      <c r="L1658" s="24">
        <v>4</v>
      </c>
      <c r="M1658" s="25">
        <v>7</v>
      </c>
      <c r="N1658" s="22">
        <f>M1658/4</f>
        <v>1.75</v>
      </c>
      <c r="O1658" s="19">
        <f>M1658/N1658</f>
        <v>4</v>
      </c>
      <c r="P1658" s="26">
        <v>15</v>
      </c>
      <c r="Q1658" s="30">
        <f>P1658</f>
        <v>15</v>
      </c>
      <c r="R1658" s="20">
        <f>AA1658/V1658</f>
        <v>100</v>
      </c>
      <c r="S1658" s="27">
        <v>5</v>
      </c>
      <c r="T1658" s="30">
        <f>S1658</f>
        <v>5</v>
      </c>
      <c r="U1658" s="20">
        <f>AB1658/W1658</f>
        <v>100</v>
      </c>
      <c r="V1658" s="19">
        <f>ROUND((Q1658/100)*G1658,0)</f>
        <v>9375</v>
      </c>
      <c r="W1658" s="19">
        <f>ROUND(((T1658/100)*G1658)/J1658,0)</f>
        <v>3125</v>
      </c>
      <c r="X1658" s="19">
        <v>0</v>
      </c>
      <c r="Y1658" s="19">
        <v>0</v>
      </c>
      <c r="Z1658" s="19">
        <v>0</v>
      </c>
      <c r="AA1658" s="20">
        <f>G1658*P1658</f>
        <v>937500</v>
      </c>
      <c r="AB1658" s="20">
        <f>(G1658*S1658)/J1658</f>
        <v>312500</v>
      </c>
      <c r="AC1658" s="20">
        <v>0</v>
      </c>
      <c r="AD1658" s="20">
        <v>0</v>
      </c>
      <c r="AE1658" s="20">
        <v>0</v>
      </c>
      <c r="AF1658" s="24">
        <v>100</v>
      </c>
      <c r="AG1658" s="24">
        <v>0</v>
      </c>
      <c r="AH1658" s="24">
        <v>1</v>
      </c>
      <c r="AI1658" s="24">
        <v>100</v>
      </c>
      <c r="AJ1658" s="24">
        <v>0</v>
      </c>
      <c r="AK1658" s="24">
        <v>1</v>
      </c>
      <c r="AL1658" s="24">
        <v>0.5</v>
      </c>
      <c r="AM1658" s="24">
        <v>0.5</v>
      </c>
      <c r="AN1658" s="24">
        <v>0</v>
      </c>
      <c r="AO1658" s="24">
        <v>0</v>
      </c>
      <c r="AP1658" s="24">
        <v>0</v>
      </c>
      <c r="AQ1658" s="24">
        <v>0.01</v>
      </c>
      <c r="AR1658" s="24">
        <v>0.01</v>
      </c>
      <c r="AS1658" s="24">
        <v>0</v>
      </c>
      <c r="AT1658" s="24">
        <v>0</v>
      </c>
      <c r="AU1658" s="24">
        <v>0</v>
      </c>
      <c r="AV1658" s="24">
        <v>0</v>
      </c>
      <c r="AW1658" s="24">
        <v>0.2</v>
      </c>
      <c r="AX1658" s="24">
        <v>0</v>
      </c>
      <c r="AY1658" s="24">
        <v>0</v>
      </c>
      <c r="AZ1658" s="24">
        <v>0</v>
      </c>
      <c r="BA1658" s="24">
        <v>0.04</v>
      </c>
      <c r="BB1658" s="24">
        <v>0</v>
      </c>
      <c r="BC1658" s="22">
        <v>0.05</v>
      </c>
      <c r="BD1658" s="22">
        <v>0.05</v>
      </c>
      <c r="BE1658" s="24">
        <v>7.4999999999999997E-2</v>
      </c>
      <c r="BF1658" s="24">
        <v>5.0000000000000001E-3</v>
      </c>
      <c r="BG1658" s="24">
        <v>0</v>
      </c>
      <c r="BH1658" s="24">
        <v>0</v>
      </c>
      <c r="BI1658" s="24">
        <v>0</v>
      </c>
      <c r="BJ1658" s="24">
        <v>1.8749999999999999E-2</v>
      </c>
      <c r="BK1658" s="24">
        <v>1.25E-3</v>
      </c>
      <c r="BL1658" s="24">
        <v>0</v>
      </c>
      <c r="BM1658" s="24">
        <v>0</v>
      </c>
      <c r="BN1658" s="24">
        <v>0</v>
      </c>
      <c r="BO1658" s="24">
        <v>0.1</v>
      </c>
      <c r="BP1658" s="24">
        <v>0.1</v>
      </c>
      <c r="BQ1658" s="24">
        <v>0</v>
      </c>
      <c r="BR1658" s="24">
        <v>0</v>
      </c>
      <c r="BS1658" s="24">
        <v>0</v>
      </c>
      <c r="BT1658" s="24">
        <v>0.04</v>
      </c>
      <c r="BU1658" s="29">
        <v>4</v>
      </c>
      <c r="BV1658" s="23">
        <f>BT1658/(BT1658+BU1658)</f>
        <v>9.9009900990099011E-3</v>
      </c>
      <c r="BW1658" s="23">
        <f>SQRT((BT1658*BU1658)/((BT1658+BU1658)^2*(BT1658+BU1658+1)))</f>
        <v>4.410251516706673E-2</v>
      </c>
      <c r="BX1658" s="30">
        <v>0.1</v>
      </c>
      <c r="BY1658" s="30">
        <v>0.7</v>
      </c>
      <c r="BZ1658" s="30">
        <v>0.1</v>
      </c>
      <c r="CA1658" s="30">
        <v>0.1</v>
      </c>
      <c r="CB1658" s="28" t="s">
        <v>83</v>
      </c>
      <c r="CC1658" s="24">
        <v>600</v>
      </c>
    </row>
    <row r="1659" spans="1:81" s="24" customFormat="1" x14ac:dyDescent="0.2">
      <c r="A1659" s="30">
        <f t="shared" si="25"/>
        <v>1658</v>
      </c>
      <c r="B1659" s="30">
        <v>250</v>
      </c>
      <c r="C1659" s="30">
        <v>250</v>
      </c>
      <c r="D1659" s="24">
        <v>5</v>
      </c>
      <c r="E1659" s="24">
        <v>5</v>
      </c>
      <c r="F1659" s="19" t="s">
        <v>80</v>
      </c>
      <c r="G1659" s="19">
        <f>IF(F1659="rectangle",B1659*C1659,IF(F1659="hook",B1659*C1659-(D1659*E1659),IF(F1659="eight",B1659*C1659-2*(D1659*E1659),IF(F1659="tee",B1659*C1659-2*(D1659*E1659),IF(F1659="cross",B1659*C1659-4*(D1659*E1659),"ERROR")))))</f>
        <v>62500</v>
      </c>
      <c r="H1659" s="19" t="s">
        <v>86</v>
      </c>
      <c r="I1659" s="19">
        <f>B1659/C1659</f>
        <v>1</v>
      </c>
      <c r="J1659" s="22">
        <v>1</v>
      </c>
      <c r="K1659" s="24">
        <v>125</v>
      </c>
      <c r="L1659" s="24">
        <v>4</v>
      </c>
      <c r="M1659" s="25">
        <v>7</v>
      </c>
      <c r="N1659" s="22">
        <f>M1659/4</f>
        <v>1.75</v>
      </c>
      <c r="O1659" s="19">
        <f>M1659/N1659</f>
        <v>4</v>
      </c>
      <c r="P1659" s="26">
        <v>15</v>
      </c>
      <c r="Q1659" s="30">
        <f>P1659</f>
        <v>15</v>
      </c>
      <c r="R1659" s="20">
        <f>AA1659/V1659</f>
        <v>100</v>
      </c>
      <c r="S1659" s="27">
        <v>5</v>
      </c>
      <c r="T1659" s="30">
        <f>S1659</f>
        <v>5</v>
      </c>
      <c r="U1659" s="20">
        <f>AB1659/W1659</f>
        <v>100</v>
      </c>
      <c r="V1659" s="19">
        <f>ROUND((Q1659/100)*G1659,0)</f>
        <v>9375</v>
      </c>
      <c r="W1659" s="19">
        <f>ROUND(((T1659/100)*G1659)/J1659,0)</f>
        <v>3125</v>
      </c>
      <c r="X1659" s="19">
        <v>0</v>
      </c>
      <c r="Y1659" s="19">
        <v>0</v>
      </c>
      <c r="Z1659" s="19">
        <v>0</v>
      </c>
      <c r="AA1659" s="20">
        <f>G1659*P1659</f>
        <v>937500</v>
      </c>
      <c r="AB1659" s="20">
        <f>(G1659*S1659)/J1659</f>
        <v>312500</v>
      </c>
      <c r="AC1659" s="20">
        <v>0</v>
      </c>
      <c r="AD1659" s="20">
        <v>0</v>
      </c>
      <c r="AE1659" s="20">
        <v>0</v>
      </c>
      <c r="AF1659" s="24">
        <v>100</v>
      </c>
      <c r="AG1659" s="24">
        <v>0</v>
      </c>
      <c r="AH1659" s="24">
        <v>1</v>
      </c>
      <c r="AI1659" s="24">
        <v>100</v>
      </c>
      <c r="AJ1659" s="24">
        <v>0</v>
      </c>
      <c r="AK1659" s="24">
        <v>1</v>
      </c>
      <c r="AL1659" s="24">
        <v>0.5</v>
      </c>
      <c r="AM1659" s="24">
        <v>0.5</v>
      </c>
      <c r="AN1659" s="24">
        <v>0</v>
      </c>
      <c r="AO1659" s="24">
        <v>0</v>
      </c>
      <c r="AP1659" s="24">
        <v>0</v>
      </c>
      <c r="AQ1659" s="24">
        <v>0.01</v>
      </c>
      <c r="AR1659" s="24">
        <v>0.01</v>
      </c>
      <c r="AS1659" s="24">
        <v>0</v>
      </c>
      <c r="AT1659" s="24">
        <v>0</v>
      </c>
      <c r="AU1659" s="24">
        <v>0</v>
      </c>
      <c r="AV1659" s="24">
        <v>0</v>
      </c>
      <c r="AW1659" s="24">
        <v>0.2</v>
      </c>
      <c r="AX1659" s="24">
        <v>0</v>
      </c>
      <c r="AY1659" s="24">
        <v>0</v>
      </c>
      <c r="AZ1659" s="24">
        <v>0</v>
      </c>
      <c r="BA1659" s="24">
        <v>0.04</v>
      </c>
      <c r="BB1659" s="24">
        <v>0</v>
      </c>
      <c r="BC1659" s="22">
        <v>0.05</v>
      </c>
      <c r="BD1659" s="22">
        <v>0.05</v>
      </c>
      <c r="BE1659" s="24">
        <v>7.4999999999999997E-2</v>
      </c>
      <c r="BF1659" s="24">
        <v>5.0000000000000001E-3</v>
      </c>
      <c r="BG1659" s="24">
        <v>0</v>
      </c>
      <c r="BH1659" s="24">
        <v>0</v>
      </c>
      <c r="BI1659" s="24">
        <v>0</v>
      </c>
      <c r="BJ1659" s="24">
        <v>1.8749999999999999E-2</v>
      </c>
      <c r="BK1659" s="24">
        <v>1.25E-3</v>
      </c>
      <c r="BL1659" s="24">
        <v>0</v>
      </c>
      <c r="BM1659" s="24">
        <v>0</v>
      </c>
      <c r="BN1659" s="24">
        <v>0</v>
      </c>
      <c r="BO1659" s="24">
        <v>0.1</v>
      </c>
      <c r="BP1659" s="24">
        <v>0.1</v>
      </c>
      <c r="BQ1659" s="24">
        <v>0</v>
      </c>
      <c r="BR1659" s="24">
        <v>0</v>
      </c>
      <c r="BS1659" s="24">
        <v>0</v>
      </c>
      <c r="BT1659" s="24">
        <v>0.04</v>
      </c>
      <c r="BU1659" s="29">
        <v>0.2</v>
      </c>
      <c r="BV1659" s="23">
        <f>BT1659/(BT1659+BU1659)</f>
        <v>0.16666666666666666</v>
      </c>
      <c r="BW1659" s="23">
        <f>SQRT((BT1659*BU1659)/((BT1659+BU1659)^2*(BT1659+BU1659+1)))</f>
        <v>0.33467472037604118</v>
      </c>
      <c r="BX1659" s="30">
        <v>0.1</v>
      </c>
      <c r="BY1659" s="30">
        <v>0.7</v>
      </c>
      <c r="BZ1659" s="30">
        <v>0.1</v>
      </c>
      <c r="CA1659" s="30">
        <v>0.1</v>
      </c>
      <c r="CB1659" s="28" t="s">
        <v>83</v>
      </c>
      <c r="CC1659" s="24">
        <v>600</v>
      </c>
    </row>
    <row r="1660" spans="1:81" s="24" customFormat="1" x14ac:dyDescent="0.2">
      <c r="A1660" s="30">
        <f t="shared" si="25"/>
        <v>1659</v>
      </c>
      <c r="B1660" s="30">
        <v>250</v>
      </c>
      <c r="C1660" s="30">
        <v>250</v>
      </c>
      <c r="D1660" s="24">
        <v>5</v>
      </c>
      <c r="E1660" s="24">
        <v>5</v>
      </c>
      <c r="F1660" s="19" t="s">
        <v>80</v>
      </c>
      <c r="G1660" s="19">
        <f>IF(F1660="rectangle",B1660*C1660,IF(F1660="hook",B1660*C1660-(D1660*E1660),IF(F1660="eight",B1660*C1660-2*(D1660*E1660),IF(F1660="tee",B1660*C1660-2*(D1660*E1660),IF(F1660="cross",B1660*C1660-4*(D1660*E1660),"ERROR")))))</f>
        <v>62500</v>
      </c>
      <c r="H1660" s="19" t="s">
        <v>86</v>
      </c>
      <c r="I1660" s="19">
        <f>B1660/C1660</f>
        <v>1</v>
      </c>
      <c r="J1660" s="22">
        <v>1</v>
      </c>
      <c r="K1660" s="24">
        <v>125</v>
      </c>
      <c r="L1660" s="24">
        <v>4</v>
      </c>
      <c r="M1660" s="25">
        <v>7</v>
      </c>
      <c r="N1660" s="22">
        <f>M1660/4</f>
        <v>1.75</v>
      </c>
      <c r="O1660" s="19">
        <f>M1660/N1660</f>
        <v>4</v>
      </c>
      <c r="P1660" s="26">
        <v>15</v>
      </c>
      <c r="Q1660" s="30">
        <f>P1660</f>
        <v>15</v>
      </c>
      <c r="R1660" s="20">
        <f>AA1660/V1660</f>
        <v>100</v>
      </c>
      <c r="S1660" s="27">
        <v>5</v>
      </c>
      <c r="T1660" s="30">
        <f>S1660</f>
        <v>5</v>
      </c>
      <c r="U1660" s="20">
        <f>AB1660/W1660</f>
        <v>100</v>
      </c>
      <c r="V1660" s="19">
        <f>ROUND((Q1660/100)*G1660,0)</f>
        <v>9375</v>
      </c>
      <c r="W1660" s="19">
        <f>ROUND(((T1660/100)*G1660)/J1660,0)</f>
        <v>3125</v>
      </c>
      <c r="X1660" s="19">
        <v>0</v>
      </c>
      <c r="Y1660" s="19">
        <v>0</v>
      </c>
      <c r="Z1660" s="19">
        <v>0</v>
      </c>
      <c r="AA1660" s="20">
        <f>G1660*P1660</f>
        <v>937500</v>
      </c>
      <c r="AB1660" s="20">
        <f>(G1660*S1660)/J1660</f>
        <v>312500</v>
      </c>
      <c r="AC1660" s="20">
        <v>0</v>
      </c>
      <c r="AD1660" s="20">
        <v>0</v>
      </c>
      <c r="AE1660" s="20">
        <v>0</v>
      </c>
      <c r="AF1660" s="24">
        <v>100</v>
      </c>
      <c r="AG1660" s="24">
        <v>0</v>
      </c>
      <c r="AH1660" s="24">
        <v>1</v>
      </c>
      <c r="AI1660" s="24">
        <v>100</v>
      </c>
      <c r="AJ1660" s="24">
        <v>0</v>
      </c>
      <c r="AK1660" s="24">
        <v>1</v>
      </c>
      <c r="AL1660" s="24">
        <v>0.5</v>
      </c>
      <c r="AM1660" s="24">
        <v>0.5</v>
      </c>
      <c r="AN1660" s="24">
        <v>0</v>
      </c>
      <c r="AO1660" s="24">
        <v>0</v>
      </c>
      <c r="AP1660" s="24">
        <v>0</v>
      </c>
      <c r="AQ1660" s="24">
        <v>0.01</v>
      </c>
      <c r="AR1660" s="24">
        <v>0.01</v>
      </c>
      <c r="AS1660" s="24">
        <v>0</v>
      </c>
      <c r="AT1660" s="24">
        <v>0</v>
      </c>
      <c r="AU1660" s="24">
        <v>0</v>
      </c>
      <c r="AV1660" s="24">
        <v>0</v>
      </c>
      <c r="AW1660" s="24">
        <v>0.2</v>
      </c>
      <c r="AX1660" s="24">
        <v>0</v>
      </c>
      <c r="AY1660" s="24">
        <v>0</v>
      </c>
      <c r="AZ1660" s="24">
        <v>0</v>
      </c>
      <c r="BA1660" s="24">
        <v>0.04</v>
      </c>
      <c r="BB1660" s="24">
        <v>0</v>
      </c>
      <c r="BC1660" s="22">
        <v>0.05</v>
      </c>
      <c r="BD1660" s="22">
        <v>0.05</v>
      </c>
      <c r="BE1660" s="24">
        <v>7.4999999999999997E-2</v>
      </c>
      <c r="BF1660" s="24">
        <v>5.0000000000000001E-3</v>
      </c>
      <c r="BG1660" s="24">
        <v>0</v>
      </c>
      <c r="BH1660" s="24">
        <v>0</v>
      </c>
      <c r="BI1660" s="24">
        <v>0</v>
      </c>
      <c r="BJ1660" s="24">
        <v>1.8749999999999999E-2</v>
      </c>
      <c r="BK1660" s="24">
        <v>1.25E-3</v>
      </c>
      <c r="BL1660" s="24">
        <v>0</v>
      </c>
      <c r="BM1660" s="24">
        <v>0</v>
      </c>
      <c r="BN1660" s="24">
        <v>0</v>
      </c>
      <c r="BO1660" s="24">
        <v>0.1</v>
      </c>
      <c r="BP1660" s="24">
        <v>0.1</v>
      </c>
      <c r="BQ1660" s="24">
        <v>0</v>
      </c>
      <c r="BR1660" s="24">
        <v>0</v>
      </c>
      <c r="BS1660" s="24">
        <v>0</v>
      </c>
      <c r="BT1660" s="24">
        <v>0.04</v>
      </c>
      <c r="BU1660" s="29">
        <v>0.1</v>
      </c>
      <c r="BV1660" s="23">
        <f>BT1660/(BT1660+BU1660)</f>
        <v>0.2857142857142857</v>
      </c>
      <c r="BW1660" s="23">
        <f>SQRT((BT1660*BU1660)/((BT1660+BU1660)^2*(BT1660+BU1660+1)))</f>
        <v>0.42310634125649449</v>
      </c>
      <c r="BX1660" s="30">
        <v>0.1</v>
      </c>
      <c r="BY1660" s="30">
        <v>0.7</v>
      </c>
      <c r="BZ1660" s="30">
        <v>0.1</v>
      </c>
      <c r="CA1660" s="30">
        <v>0.1</v>
      </c>
      <c r="CB1660" s="28" t="s">
        <v>83</v>
      </c>
      <c r="CC1660" s="24">
        <v>600</v>
      </c>
    </row>
    <row r="1661" spans="1:81" s="24" customFormat="1" x14ac:dyDescent="0.2">
      <c r="A1661" s="30">
        <f t="shared" si="25"/>
        <v>1660</v>
      </c>
      <c r="B1661" s="30">
        <v>250</v>
      </c>
      <c r="C1661" s="30">
        <v>250</v>
      </c>
      <c r="D1661" s="24">
        <v>5</v>
      </c>
      <c r="E1661" s="24">
        <v>5</v>
      </c>
      <c r="F1661" s="19" t="s">
        <v>80</v>
      </c>
      <c r="G1661" s="19">
        <f>IF(F1661="rectangle",B1661*C1661,IF(F1661="hook",B1661*C1661-(D1661*E1661),IF(F1661="eight",B1661*C1661-2*(D1661*E1661),IF(F1661="tee",B1661*C1661-2*(D1661*E1661),IF(F1661="cross",B1661*C1661-4*(D1661*E1661),"ERROR")))))</f>
        <v>62500</v>
      </c>
      <c r="H1661" s="19" t="s">
        <v>86</v>
      </c>
      <c r="I1661" s="19">
        <f>B1661/C1661</f>
        <v>1</v>
      </c>
      <c r="J1661" s="22">
        <v>1</v>
      </c>
      <c r="K1661" s="24">
        <v>125</v>
      </c>
      <c r="L1661" s="24">
        <v>4</v>
      </c>
      <c r="M1661" s="25">
        <v>7</v>
      </c>
      <c r="N1661" s="22">
        <f>M1661/4</f>
        <v>1.75</v>
      </c>
      <c r="O1661" s="19">
        <f>M1661/N1661</f>
        <v>4</v>
      </c>
      <c r="P1661" s="26">
        <v>15</v>
      </c>
      <c r="Q1661" s="30">
        <f>P1661</f>
        <v>15</v>
      </c>
      <c r="R1661" s="20">
        <f>AA1661/V1661</f>
        <v>100</v>
      </c>
      <c r="S1661" s="27">
        <v>15</v>
      </c>
      <c r="T1661" s="30">
        <f>S1661</f>
        <v>15</v>
      </c>
      <c r="U1661" s="20">
        <f>AB1661/W1661</f>
        <v>100</v>
      </c>
      <c r="V1661" s="19">
        <f>ROUND((Q1661/100)*G1661,0)</f>
        <v>9375</v>
      </c>
      <c r="W1661" s="19">
        <f>ROUND(((T1661/100)*G1661)/J1661,0)</f>
        <v>9375</v>
      </c>
      <c r="X1661" s="19">
        <v>0</v>
      </c>
      <c r="Y1661" s="19">
        <v>0</v>
      </c>
      <c r="Z1661" s="19">
        <v>0</v>
      </c>
      <c r="AA1661" s="20">
        <f>G1661*P1661</f>
        <v>937500</v>
      </c>
      <c r="AB1661" s="20">
        <f>(G1661*S1661)/J1661</f>
        <v>937500</v>
      </c>
      <c r="AC1661" s="20">
        <v>0</v>
      </c>
      <c r="AD1661" s="20">
        <v>0</v>
      </c>
      <c r="AE1661" s="20">
        <v>0</v>
      </c>
      <c r="AF1661" s="24">
        <v>100</v>
      </c>
      <c r="AG1661" s="24">
        <v>0</v>
      </c>
      <c r="AH1661" s="24">
        <v>1</v>
      </c>
      <c r="AI1661" s="24">
        <v>100</v>
      </c>
      <c r="AJ1661" s="24">
        <v>0</v>
      </c>
      <c r="AK1661" s="24">
        <v>1</v>
      </c>
      <c r="AL1661" s="24">
        <v>0.5</v>
      </c>
      <c r="AM1661" s="24">
        <v>0.5</v>
      </c>
      <c r="AN1661" s="24">
        <v>0</v>
      </c>
      <c r="AO1661" s="24">
        <v>0</v>
      </c>
      <c r="AP1661" s="24">
        <v>0</v>
      </c>
      <c r="AQ1661" s="24">
        <v>0.01</v>
      </c>
      <c r="AR1661" s="24">
        <v>0.01</v>
      </c>
      <c r="AS1661" s="24">
        <v>0</v>
      </c>
      <c r="AT1661" s="24">
        <v>0</v>
      </c>
      <c r="AU1661" s="24">
        <v>0</v>
      </c>
      <c r="AV1661" s="24">
        <v>0</v>
      </c>
      <c r="AW1661" s="24">
        <v>0.2</v>
      </c>
      <c r="AX1661" s="24">
        <v>0</v>
      </c>
      <c r="AY1661" s="24">
        <v>0</v>
      </c>
      <c r="AZ1661" s="24">
        <v>0</v>
      </c>
      <c r="BA1661" s="24">
        <v>0.04</v>
      </c>
      <c r="BB1661" s="24">
        <v>0</v>
      </c>
      <c r="BC1661" s="22">
        <v>0.05</v>
      </c>
      <c r="BD1661" s="22">
        <v>0.05</v>
      </c>
      <c r="BE1661" s="24">
        <v>7.4999999999999997E-2</v>
      </c>
      <c r="BF1661" s="24">
        <v>5.0000000000000001E-3</v>
      </c>
      <c r="BG1661" s="24">
        <v>0</v>
      </c>
      <c r="BH1661" s="24">
        <v>0</v>
      </c>
      <c r="BI1661" s="24">
        <v>0</v>
      </c>
      <c r="BJ1661" s="24">
        <v>1.8749999999999999E-2</v>
      </c>
      <c r="BK1661" s="24">
        <v>1.25E-3</v>
      </c>
      <c r="BL1661" s="24">
        <v>0</v>
      </c>
      <c r="BM1661" s="24">
        <v>0</v>
      </c>
      <c r="BN1661" s="24">
        <v>0</v>
      </c>
      <c r="BO1661" s="24">
        <v>0.1</v>
      </c>
      <c r="BP1661" s="24">
        <v>0.1</v>
      </c>
      <c r="BQ1661" s="24">
        <v>0</v>
      </c>
      <c r="BR1661" s="24">
        <v>0</v>
      </c>
      <c r="BS1661" s="24">
        <v>0</v>
      </c>
      <c r="BT1661" s="24">
        <v>0.04</v>
      </c>
      <c r="BU1661" s="29">
        <v>4</v>
      </c>
      <c r="BV1661" s="23">
        <f>BT1661/(BT1661+BU1661)</f>
        <v>9.9009900990099011E-3</v>
      </c>
      <c r="BW1661" s="23">
        <f>SQRT((BT1661*BU1661)/((BT1661+BU1661)^2*(BT1661+BU1661+1)))</f>
        <v>4.410251516706673E-2</v>
      </c>
      <c r="BX1661" s="30">
        <v>0.1</v>
      </c>
      <c r="BY1661" s="30">
        <v>0.7</v>
      </c>
      <c r="BZ1661" s="30">
        <v>0.1</v>
      </c>
      <c r="CA1661" s="30">
        <v>0.1</v>
      </c>
      <c r="CB1661" s="28" t="s">
        <v>83</v>
      </c>
      <c r="CC1661" s="24">
        <v>600</v>
      </c>
    </row>
    <row r="1662" spans="1:81" s="24" customFormat="1" x14ac:dyDescent="0.2">
      <c r="A1662" s="30">
        <f t="shared" si="25"/>
        <v>1661</v>
      </c>
      <c r="B1662" s="30">
        <v>250</v>
      </c>
      <c r="C1662" s="30">
        <v>250</v>
      </c>
      <c r="D1662" s="24">
        <v>5</v>
      </c>
      <c r="E1662" s="24">
        <v>5</v>
      </c>
      <c r="F1662" s="19" t="s">
        <v>80</v>
      </c>
      <c r="G1662" s="19">
        <f>IF(F1662="rectangle",B1662*C1662,IF(F1662="hook",B1662*C1662-(D1662*E1662),IF(F1662="eight",B1662*C1662-2*(D1662*E1662),IF(F1662="tee",B1662*C1662-2*(D1662*E1662),IF(F1662="cross",B1662*C1662-4*(D1662*E1662),"ERROR")))))</f>
        <v>62500</v>
      </c>
      <c r="H1662" s="19" t="s">
        <v>86</v>
      </c>
      <c r="I1662" s="19">
        <f>B1662/C1662</f>
        <v>1</v>
      </c>
      <c r="J1662" s="22">
        <v>1</v>
      </c>
      <c r="K1662" s="24">
        <v>125</v>
      </c>
      <c r="L1662" s="24">
        <v>4</v>
      </c>
      <c r="M1662" s="25">
        <v>7</v>
      </c>
      <c r="N1662" s="22">
        <f>M1662/4</f>
        <v>1.75</v>
      </c>
      <c r="O1662" s="19">
        <f>M1662/N1662</f>
        <v>4</v>
      </c>
      <c r="P1662" s="26">
        <v>15</v>
      </c>
      <c r="Q1662" s="30">
        <f>P1662</f>
        <v>15</v>
      </c>
      <c r="R1662" s="20">
        <f>AA1662/V1662</f>
        <v>100</v>
      </c>
      <c r="S1662" s="27">
        <v>15</v>
      </c>
      <c r="T1662" s="30">
        <f>S1662</f>
        <v>15</v>
      </c>
      <c r="U1662" s="20">
        <f>AB1662/W1662</f>
        <v>100</v>
      </c>
      <c r="V1662" s="19">
        <f>ROUND((Q1662/100)*G1662,0)</f>
        <v>9375</v>
      </c>
      <c r="W1662" s="19">
        <f>ROUND(((T1662/100)*G1662)/J1662,0)</f>
        <v>9375</v>
      </c>
      <c r="X1662" s="19">
        <v>0</v>
      </c>
      <c r="Y1662" s="19">
        <v>0</v>
      </c>
      <c r="Z1662" s="19">
        <v>0</v>
      </c>
      <c r="AA1662" s="20">
        <f>G1662*P1662</f>
        <v>937500</v>
      </c>
      <c r="AB1662" s="20">
        <f>(G1662*S1662)/J1662</f>
        <v>937500</v>
      </c>
      <c r="AC1662" s="20">
        <v>0</v>
      </c>
      <c r="AD1662" s="20">
        <v>0</v>
      </c>
      <c r="AE1662" s="20">
        <v>0</v>
      </c>
      <c r="AF1662" s="24">
        <v>100</v>
      </c>
      <c r="AG1662" s="24">
        <v>0</v>
      </c>
      <c r="AH1662" s="24">
        <v>1</v>
      </c>
      <c r="AI1662" s="24">
        <v>100</v>
      </c>
      <c r="AJ1662" s="24">
        <v>0</v>
      </c>
      <c r="AK1662" s="24">
        <v>1</v>
      </c>
      <c r="AL1662" s="24">
        <v>0.5</v>
      </c>
      <c r="AM1662" s="24">
        <v>0.5</v>
      </c>
      <c r="AN1662" s="24">
        <v>0</v>
      </c>
      <c r="AO1662" s="24">
        <v>0</v>
      </c>
      <c r="AP1662" s="24">
        <v>0</v>
      </c>
      <c r="AQ1662" s="24">
        <v>0.01</v>
      </c>
      <c r="AR1662" s="24">
        <v>0.01</v>
      </c>
      <c r="AS1662" s="24">
        <v>0</v>
      </c>
      <c r="AT1662" s="24">
        <v>0</v>
      </c>
      <c r="AU1662" s="24">
        <v>0</v>
      </c>
      <c r="AV1662" s="24">
        <v>0</v>
      </c>
      <c r="AW1662" s="24">
        <v>0.2</v>
      </c>
      <c r="AX1662" s="24">
        <v>0</v>
      </c>
      <c r="AY1662" s="24">
        <v>0</v>
      </c>
      <c r="AZ1662" s="24">
        <v>0</v>
      </c>
      <c r="BA1662" s="24">
        <v>0.04</v>
      </c>
      <c r="BB1662" s="24">
        <v>0</v>
      </c>
      <c r="BC1662" s="22">
        <v>0.05</v>
      </c>
      <c r="BD1662" s="22">
        <v>0.05</v>
      </c>
      <c r="BE1662" s="24">
        <v>7.4999999999999997E-2</v>
      </c>
      <c r="BF1662" s="24">
        <v>5.0000000000000001E-3</v>
      </c>
      <c r="BG1662" s="24">
        <v>0</v>
      </c>
      <c r="BH1662" s="24">
        <v>0</v>
      </c>
      <c r="BI1662" s="24">
        <v>0</v>
      </c>
      <c r="BJ1662" s="24">
        <v>1.8749999999999999E-2</v>
      </c>
      <c r="BK1662" s="24">
        <v>1.25E-3</v>
      </c>
      <c r="BL1662" s="24">
        <v>0</v>
      </c>
      <c r="BM1662" s="24">
        <v>0</v>
      </c>
      <c r="BN1662" s="24">
        <v>0</v>
      </c>
      <c r="BO1662" s="24">
        <v>0.1</v>
      </c>
      <c r="BP1662" s="24">
        <v>0.1</v>
      </c>
      <c r="BQ1662" s="24">
        <v>0</v>
      </c>
      <c r="BR1662" s="24">
        <v>0</v>
      </c>
      <c r="BS1662" s="24">
        <v>0</v>
      </c>
      <c r="BT1662" s="24">
        <v>0.04</v>
      </c>
      <c r="BU1662" s="29">
        <v>0.2</v>
      </c>
      <c r="BV1662" s="23">
        <f>BT1662/(BT1662+BU1662)</f>
        <v>0.16666666666666666</v>
      </c>
      <c r="BW1662" s="23">
        <f>SQRT((BT1662*BU1662)/((BT1662+BU1662)^2*(BT1662+BU1662+1)))</f>
        <v>0.33467472037604118</v>
      </c>
      <c r="BX1662" s="30">
        <v>0.1</v>
      </c>
      <c r="BY1662" s="30">
        <v>0.7</v>
      </c>
      <c r="BZ1662" s="30">
        <v>0.1</v>
      </c>
      <c r="CA1662" s="30">
        <v>0.1</v>
      </c>
      <c r="CB1662" s="28" t="s">
        <v>83</v>
      </c>
      <c r="CC1662" s="24">
        <v>600</v>
      </c>
    </row>
    <row r="1663" spans="1:81" s="24" customFormat="1" x14ac:dyDescent="0.2">
      <c r="A1663" s="30">
        <f t="shared" si="25"/>
        <v>1662</v>
      </c>
      <c r="B1663" s="30">
        <v>250</v>
      </c>
      <c r="C1663" s="30">
        <v>250</v>
      </c>
      <c r="D1663" s="24">
        <v>5</v>
      </c>
      <c r="E1663" s="24">
        <v>5</v>
      </c>
      <c r="F1663" s="19" t="s">
        <v>80</v>
      </c>
      <c r="G1663" s="19">
        <f>IF(F1663="rectangle",B1663*C1663,IF(F1663="hook",B1663*C1663-(D1663*E1663),IF(F1663="eight",B1663*C1663-2*(D1663*E1663),IF(F1663="tee",B1663*C1663-2*(D1663*E1663),IF(F1663="cross",B1663*C1663-4*(D1663*E1663),"ERROR")))))</f>
        <v>62500</v>
      </c>
      <c r="H1663" s="19" t="s">
        <v>86</v>
      </c>
      <c r="I1663" s="19">
        <f>B1663/C1663</f>
        <v>1</v>
      </c>
      <c r="J1663" s="22">
        <v>1</v>
      </c>
      <c r="K1663" s="24">
        <v>125</v>
      </c>
      <c r="L1663" s="24">
        <v>4</v>
      </c>
      <c r="M1663" s="25">
        <v>7</v>
      </c>
      <c r="N1663" s="22">
        <f>M1663/4</f>
        <v>1.75</v>
      </c>
      <c r="O1663" s="19">
        <f>M1663/N1663</f>
        <v>4</v>
      </c>
      <c r="P1663" s="26">
        <v>15</v>
      </c>
      <c r="Q1663" s="30">
        <f>P1663</f>
        <v>15</v>
      </c>
      <c r="R1663" s="20">
        <f>AA1663/V1663</f>
        <v>100</v>
      </c>
      <c r="S1663" s="27">
        <v>15</v>
      </c>
      <c r="T1663" s="30">
        <f>S1663</f>
        <v>15</v>
      </c>
      <c r="U1663" s="20">
        <f>AB1663/W1663</f>
        <v>100</v>
      </c>
      <c r="V1663" s="19">
        <f>ROUND((Q1663/100)*G1663,0)</f>
        <v>9375</v>
      </c>
      <c r="W1663" s="19">
        <f>ROUND(((T1663/100)*G1663)/J1663,0)</f>
        <v>9375</v>
      </c>
      <c r="X1663" s="19">
        <v>0</v>
      </c>
      <c r="Y1663" s="19">
        <v>0</v>
      </c>
      <c r="Z1663" s="19">
        <v>0</v>
      </c>
      <c r="AA1663" s="20">
        <f>G1663*P1663</f>
        <v>937500</v>
      </c>
      <c r="AB1663" s="20">
        <f>(G1663*S1663)/J1663</f>
        <v>937500</v>
      </c>
      <c r="AC1663" s="20">
        <v>0</v>
      </c>
      <c r="AD1663" s="20">
        <v>0</v>
      </c>
      <c r="AE1663" s="20">
        <v>0</v>
      </c>
      <c r="AF1663" s="24">
        <v>100</v>
      </c>
      <c r="AG1663" s="24">
        <v>0</v>
      </c>
      <c r="AH1663" s="24">
        <v>1</v>
      </c>
      <c r="AI1663" s="24">
        <v>100</v>
      </c>
      <c r="AJ1663" s="24">
        <v>0</v>
      </c>
      <c r="AK1663" s="24">
        <v>1</v>
      </c>
      <c r="AL1663" s="24">
        <v>0.5</v>
      </c>
      <c r="AM1663" s="24">
        <v>0.5</v>
      </c>
      <c r="AN1663" s="24">
        <v>0</v>
      </c>
      <c r="AO1663" s="24">
        <v>0</v>
      </c>
      <c r="AP1663" s="24">
        <v>0</v>
      </c>
      <c r="AQ1663" s="24">
        <v>0.01</v>
      </c>
      <c r="AR1663" s="24">
        <v>0.01</v>
      </c>
      <c r="AS1663" s="24">
        <v>0</v>
      </c>
      <c r="AT1663" s="24">
        <v>0</v>
      </c>
      <c r="AU1663" s="24">
        <v>0</v>
      </c>
      <c r="AV1663" s="24">
        <v>0</v>
      </c>
      <c r="AW1663" s="24">
        <v>0.2</v>
      </c>
      <c r="AX1663" s="24">
        <v>0</v>
      </c>
      <c r="AY1663" s="24">
        <v>0</v>
      </c>
      <c r="AZ1663" s="24">
        <v>0</v>
      </c>
      <c r="BA1663" s="24">
        <v>0.04</v>
      </c>
      <c r="BB1663" s="24">
        <v>0</v>
      </c>
      <c r="BC1663" s="22">
        <v>0.05</v>
      </c>
      <c r="BD1663" s="22">
        <v>0.05</v>
      </c>
      <c r="BE1663" s="24">
        <v>7.4999999999999997E-2</v>
      </c>
      <c r="BF1663" s="24">
        <v>5.0000000000000001E-3</v>
      </c>
      <c r="BG1663" s="24">
        <v>0</v>
      </c>
      <c r="BH1663" s="24">
        <v>0</v>
      </c>
      <c r="BI1663" s="24">
        <v>0</v>
      </c>
      <c r="BJ1663" s="24">
        <v>1.8749999999999999E-2</v>
      </c>
      <c r="BK1663" s="24">
        <v>1.25E-3</v>
      </c>
      <c r="BL1663" s="24">
        <v>0</v>
      </c>
      <c r="BM1663" s="24">
        <v>0</v>
      </c>
      <c r="BN1663" s="24">
        <v>0</v>
      </c>
      <c r="BO1663" s="24">
        <v>0.1</v>
      </c>
      <c r="BP1663" s="24">
        <v>0.1</v>
      </c>
      <c r="BQ1663" s="24">
        <v>0</v>
      </c>
      <c r="BR1663" s="24">
        <v>0</v>
      </c>
      <c r="BS1663" s="24">
        <v>0</v>
      </c>
      <c r="BT1663" s="24">
        <v>0.04</v>
      </c>
      <c r="BU1663" s="29">
        <v>0.1</v>
      </c>
      <c r="BV1663" s="23">
        <f>BT1663/(BT1663+BU1663)</f>
        <v>0.2857142857142857</v>
      </c>
      <c r="BW1663" s="23">
        <f>SQRT((BT1663*BU1663)/((BT1663+BU1663)^2*(BT1663+BU1663+1)))</f>
        <v>0.42310634125649449</v>
      </c>
      <c r="BX1663" s="30">
        <v>0.1</v>
      </c>
      <c r="BY1663" s="30">
        <v>0.7</v>
      </c>
      <c r="BZ1663" s="30">
        <v>0.1</v>
      </c>
      <c r="CA1663" s="30">
        <v>0.1</v>
      </c>
      <c r="CB1663" s="28" t="s">
        <v>83</v>
      </c>
      <c r="CC1663" s="24">
        <v>600</v>
      </c>
    </row>
    <row r="1664" spans="1:81" s="24" customFormat="1" x14ac:dyDescent="0.2">
      <c r="A1664" s="30">
        <f t="shared" si="25"/>
        <v>1663</v>
      </c>
      <c r="B1664" s="30">
        <v>250</v>
      </c>
      <c r="C1664" s="30">
        <v>250</v>
      </c>
      <c r="D1664" s="24">
        <v>5</v>
      </c>
      <c r="E1664" s="24">
        <v>5</v>
      </c>
      <c r="F1664" s="19" t="s">
        <v>80</v>
      </c>
      <c r="G1664" s="19">
        <f>IF(F1664="rectangle",B1664*C1664,IF(F1664="hook",B1664*C1664-(D1664*E1664),IF(F1664="eight",B1664*C1664-2*(D1664*E1664),IF(F1664="tee",B1664*C1664-2*(D1664*E1664),IF(F1664="cross",B1664*C1664-4*(D1664*E1664),"ERROR")))))</f>
        <v>62500</v>
      </c>
      <c r="H1664" s="19" t="s">
        <v>86</v>
      </c>
      <c r="I1664" s="19">
        <f>B1664/C1664</f>
        <v>1</v>
      </c>
      <c r="J1664" s="22">
        <v>1</v>
      </c>
      <c r="K1664" s="24">
        <v>125</v>
      </c>
      <c r="L1664" s="24">
        <v>4</v>
      </c>
      <c r="M1664" s="25">
        <v>7</v>
      </c>
      <c r="N1664" s="22">
        <f>M1664/4</f>
        <v>1.75</v>
      </c>
      <c r="O1664" s="19">
        <f>M1664/N1664</f>
        <v>4</v>
      </c>
      <c r="P1664" s="26">
        <v>15</v>
      </c>
      <c r="Q1664" s="30">
        <f>P1664</f>
        <v>15</v>
      </c>
      <c r="R1664" s="20">
        <f>AA1664/V1664</f>
        <v>100</v>
      </c>
      <c r="S1664" s="27">
        <v>30</v>
      </c>
      <c r="T1664" s="30">
        <f>S1664</f>
        <v>30</v>
      </c>
      <c r="U1664" s="20">
        <f>AB1664/W1664</f>
        <v>100</v>
      </c>
      <c r="V1664" s="19">
        <f>ROUND((Q1664/100)*G1664,0)</f>
        <v>9375</v>
      </c>
      <c r="W1664" s="19">
        <f>ROUND(((T1664/100)*G1664)/J1664,0)</f>
        <v>18750</v>
      </c>
      <c r="X1664" s="19">
        <v>0</v>
      </c>
      <c r="Y1664" s="19">
        <v>0</v>
      </c>
      <c r="Z1664" s="19">
        <v>0</v>
      </c>
      <c r="AA1664" s="20">
        <f>G1664*P1664</f>
        <v>937500</v>
      </c>
      <c r="AB1664" s="20">
        <f>(G1664*S1664)/J1664</f>
        <v>1875000</v>
      </c>
      <c r="AC1664" s="20">
        <v>0</v>
      </c>
      <c r="AD1664" s="20">
        <v>0</v>
      </c>
      <c r="AE1664" s="20">
        <v>0</v>
      </c>
      <c r="AF1664" s="24">
        <v>100</v>
      </c>
      <c r="AG1664" s="24">
        <v>0</v>
      </c>
      <c r="AH1664" s="24">
        <v>1</v>
      </c>
      <c r="AI1664" s="24">
        <v>100</v>
      </c>
      <c r="AJ1664" s="24">
        <v>0</v>
      </c>
      <c r="AK1664" s="24">
        <v>1</v>
      </c>
      <c r="AL1664" s="24">
        <v>0.5</v>
      </c>
      <c r="AM1664" s="24">
        <v>0.5</v>
      </c>
      <c r="AN1664" s="24">
        <v>0</v>
      </c>
      <c r="AO1664" s="24">
        <v>0</v>
      </c>
      <c r="AP1664" s="24">
        <v>0</v>
      </c>
      <c r="AQ1664" s="24">
        <v>0.01</v>
      </c>
      <c r="AR1664" s="24">
        <v>0.01</v>
      </c>
      <c r="AS1664" s="24">
        <v>0</v>
      </c>
      <c r="AT1664" s="24">
        <v>0</v>
      </c>
      <c r="AU1664" s="24">
        <v>0</v>
      </c>
      <c r="AV1664" s="24">
        <v>0</v>
      </c>
      <c r="AW1664" s="24">
        <v>0.2</v>
      </c>
      <c r="AX1664" s="24">
        <v>0</v>
      </c>
      <c r="AY1664" s="24">
        <v>0</v>
      </c>
      <c r="AZ1664" s="24">
        <v>0</v>
      </c>
      <c r="BA1664" s="24">
        <v>0.04</v>
      </c>
      <c r="BB1664" s="24">
        <v>0</v>
      </c>
      <c r="BC1664" s="22">
        <v>0.05</v>
      </c>
      <c r="BD1664" s="22">
        <v>0.05</v>
      </c>
      <c r="BE1664" s="24">
        <v>7.4999999999999997E-2</v>
      </c>
      <c r="BF1664" s="24">
        <v>5.0000000000000001E-3</v>
      </c>
      <c r="BG1664" s="24">
        <v>0</v>
      </c>
      <c r="BH1664" s="24">
        <v>0</v>
      </c>
      <c r="BI1664" s="24">
        <v>0</v>
      </c>
      <c r="BJ1664" s="24">
        <v>1.8749999999999999E-2</v>
      </c>
      <c r="BK1664" s="24">
        <v>1.25E-3</v>
      </c>
      <c r="BL1664" s="24">
        <v>0</v>
      </c>
      <c r="BM1664" s="24">
        <v>0</v>
      </c>
      <c r="BN1664" s="24">
        <v>0</v>
      </c>
      <c r="BO1664" s="24">
        <v>0.1</v>
      </c>
      <c r="BP1664" s="24">
        <v>0.1</v>
      </c>
      <c r="BQ1664" s="24">
        <v>0</v>
      </c>
      <c r="BR1664" s="24">
        <v>0</v>
      </c>
      <c r="BS1664" s="24">
        <v>0</v>
      </c>
      <c r="BT1664" s="24">
        <v>0.04</v>
      </c>
      <c r="BU1664" s="29">
        <v>4</v>
      </c>
      <c r="BV1664" s="23">
        <f>BT1664/(BT1664+BU1664)</f>
        <v>9.9009900990099011E-3</v>
      </c>
      <c r="BW1664" s="23">
        <f>SQRT((BT1664*BU1664)/((BT1664+BU1664)^2*(BT1664+BU1664+1)))</f>
        <v>4.410251516706673E-2</v>
      </c>
      <c r="BX1664" s="30">
        <v>0.1</v>
      </c>
      <c r="BY1664" s="30">
        <v>0.7</v>
      </c>
      <c r="BZ1664" s="30">
        <v>0.1</v>
      </c>
      <c r="CA1664" s="30">
        <v>0.1</v>
      </c>
      <c r="CB1664" s="28" t="s">
        <v>83</v>
      </c>
      <c r="CC1664" s="24">
        <v>600</v>
      </c>
    </row>
    <row r="1665" spans="1:81" s="24" customFormat="1" x14ac:dyDescent="0.2">
      <c r="A1665" s="30">
        <f t="shared" si="25"/>
        <v>1664</v>
      </c>
      <c r="B1665" s="30">
        <v>250</v>
      </c>
      <c r="C1665" s="30">
        <v>250</v>
      </c>
      <c r="D1665" s="24">
        <v>5</v>
      </c>
      <c r="E1665" s="24">
        <v>5</v>
      </c>
      <c r="F1665" s="19" t="s">
        <v>80</v>
      </c>
      <c r="G1665" s="19">
        <f>IF(F1665="rectangle",B1665*C1665,IF(F1665="hook",B1665*C1665-(D1665*E1665),IF(F1665="eight",B1665*C1665-2*(D1665*E1665),IF(F1665="tee",B1665*C1665-2*(D1665*E1665),IF(F1665="cross",B1665*C1665-4*(D1665*E1665),"ERROR")))))</f>
        <v>62500</v>
      </c>
      <c r="H1665" s="19" t="s">
        <v>86</v>
      </c>
      <c r="I1665" s="19">
        <f>B1665/C1665</f>
        <v>1</v>
      </c>
      <c r="J1665" s="22">
        <v>1</v>
      </c>
      <c r="K1665" s="24">
        <v>125</v>
      </c>
      <c r="L1665" s="24">
        <v>4</v>
      </c>
      <c r="M1665" s="25">
        <v>7</v>
      </c>
      <c r="N1665" s="22">
        <f>M1665/4</f>
        <v>1.75</v>
      </c>
      <c r="O1665" s="19">
        <f>M1665/N1665</f>
        <v>4</v>
      </c>
      <c r="P1665" s="26">
        <v>15</v>
      </c>
      <c r="Q1665" s="30">
        <f>P1665</f>
        <v>15</v>
      </c>
      <c r="R1665" s="20">
        <f>AA1665/V1665</f>
        <v>100</v>
      </c>
      <c r="S1665" s="27">
        <v>30</v>
      </c>
      <c r="T1665" s="30">
        <f>S1665</f>
        <v>30</v>
      </c>
      <c r="U1665" s="20">
        <f>AB1665/W1665</f>
        <v>100</v>
      </c>
      <c r="V1665" s="19">
        <f>ROUND((Q1665/100)*G1665,0)</f>
        <v>9375</v>
      </c>
      <c r="W1665" s="19">
        <f>ROUND(((T1665/100)*G1665)/J1665,0)</f>
        <v>18750</v>
      </c>
      <c r="X1665" s="19">
        <v>0</v>
      </c>
      <c r="Y1665" s="19">
        <v>0</v>
      </c>
      <c r="Z1665" s="19">
        <v>0</v>
      </c>
      <c r="AA1665" s="20">
        <f>G1665*P1665</f>
        <v>937500</v>
      </c>
      <c r="AB1665" s="20">
        <f>(G1665*S1665)/J1665</f>
        <v>1875000</v>
      </c>
      <c r="AC1665" s="20">
        <v>0</v>
      </c>
      <c r="AD1665" s="20">
        <v>0</v>
      </c>
      <c r="AE1665" s="20">
        <v>0</v>
      </c>
      <c r="AF1665" s="24">
        <v>100</v>
      </c>
      <c r="AG1665" s="24">
        <v>0</v>
      </c>
      <c r="AH1665" s="24">
        <v>1</v>
      </c>
      <c r="AI1665" s="24">
        <v>100</v>
      </c>
      <c r="AJ1665" s="24">
        <v>0</v>
      </c>
      <c r="AK1665" s="24">
        <v>1</v>
      </c>
      <c r="AL1665" s="24">
        <v>0.5</v>
      </c>
      <c r="AM1665" s="24">
        <v>0.5</v>
      </c>
      <c r="AN1665" s="24">
        <v>0</v>
      </c>
      <c r="AO1665" s="24">
        <v>0</v>
      </c>
      <c r="AP1665" s="24">
        <v>0</v>
      </c>
      <c r="AQ1665" s="24">
        <v>0.01</v>
      </c>
      <c r="AR1665" s="24">
        <v>0.01</v>
      </c>
      <c r="AS1665" s="24">
        <v>0</v>
      </c>
      <c r="AT1665" s="24">
        <v>0</v>
      </c>
      <c r="AU1665" s="24">
        <v>0</v>
      </c>
      <c r="AV1665" s="24">
        <v>0</v>
      </c>
      <c r="AW1665" s="24">
        <v>0.2</v>
      </c>
      <c r="AX1665" s="24">
        <v>0</v>
      </c>
      <c r="AY1665" s="24">
        <v>0</v>
      </c>
      <c r="AZ1665" s="24">
        <v>0</v>
      </c>
      <c r="BA1665" s="24">
        <v>0.04</v>
      </c>
      <c r="BB1665" s="24">
        <v>0</v>
      </c>
      <c r="BC1665" s="22">
        <v>0.05</v>
      </c>
      <c r="BD1665" s="22">
        <v>0.05</v>
      </c>
      <c r="BE1665" s="24">
        <v>7.4999999999999997E-2</v>
      </c>
      <c r="BF1665" s="24">
        <v>5.0000000000000001E-3</v>
      </c>
      <c r="BG1665" s="24">
        <v>0</v>
      </c>
      <c r="BH1665" s="24">
        <v>0</v>
      </c>
      <c r="BI1665" s="24">
        <v>0</v>
      </c>
      <c r="BJ1665" s="24">
        <v>1.8749999999999999E-2</v>
      </c>
      <c r="BK1665" s="24">
        <v>1.25E-3</v>
      </c>
      <c r="BL1665" s="24">
        <v>0</v>
      </c>
      <c r="BM1665" s="24">
        <v>0</v>
      </c>
      <c r="BN1665" s="24">
        <v>0</v>
      </c>
      <c r="BO1665" s="24">
        <v>0.1</v>
      </c>
      <c r="BP1665" s="24">
        <v>0.1</v>
      </c>
      <c r="BQ1665" s="24">
        <v>0</v>
      </c>
      <c r="BR1665" s="24">
        <v>0</v>
      </c>
      <c r="BS1665" s="24">
        <v>0</v>
      </c>
      <c r="BT1665" s="24">
        <v>0.04</v>
      </c>
      <c r="BU1665" s="29">
        <v>0.2</v>
      </c>
      <c r="BV1665" s="23">
        <f>BT1665/(BT1665+BU1665)</f>
        <v>0.16666666666666666</v>
      </c>
      <c r="BW1665" s="23">
        <f>SQRT((BT1665*BU1665)/((BT1665+BU1665)^2*(BT1665+BU1665+1)))</f>
        <v>0.33467472037604118</v>
      </c>
      <c r="BX1665" s="30">
        <v>0.1</v>
      </c>
      <c r="BY1665" s="30">
        <v>0.7</v>
      </c>
      <c r="BZ1665" s="30">
        <v>0.1</v>
      </c>
      <c r="CA1665" s="30">
        <v>0.1</v>
      </c>
      <c r="CB1665" s="28" t="s">
        <v>83</v>
      </c>
      <c r="CC1665" s="24">
        <v>600</v>
      </c>
    </row>
    <row r="1666" spans="1:81" s="24" customFormat="1" x14ac:dyDescent="0.2">
      <c r="A1666" s="30">
        <f t="shared" si="25"/>
        <v>1665</v>
      </c>
      <c r="B1666" s="30">
        <v>250</v>
      </c>
      <c r="C1666" s="30">
        <v>250</v>
      </c>
      <c r="D1666" s="24">
        <v>5</v>
      </c>
      <c r="E1666" s="24">
        <v>5</v>
      </c>
      <c r="F1666" s="19" t="s">
        <v>80</v>
      </c>
      <c r="G1666" s="19">
        <f>IF(F1666="rectangle",B1666*C1666,IF(F1666="hook",B1666*C1666-(D1666*E1666),IF(F1666="eight",B1666*C1666-2*(D1666*E1666),IF(F1666="tee",B1666*C1666-2*(D1666*E1666),IF(F1666="cross",B1666*C1666-4*(D1666*E1666),"ERROR")))))</f>
        <v>62500</v>
      </c>
      <c r="H1666" s="19" t="s">
        <v>86</v>
      </c>
      <c r="I1666" s="19">
        <f>B1666/C1666</f>
        <v>1</v>
      </c>
      <c r="J1666" s="22">
        <v>1</v>
      </c>
      <c r="K1666" s="24">
        <v>125</v>
      </c>
      <c r="L1666" s="24">
        <v>4</v>
      </c>
      <c r="M1666" s="25">
        <v>7</v>
      </c>
      <c r="N1666" s="22">
        <f>M1666/4</f>
        <v>1.75</v>
      </c>
      <c r="O1666" s="19">
        <f>M1666/N1666</f>
        <v>4</v>
      </c>
      <c r="P1666" s="26">
        <v>15</v>
      </c>
      <c r="Q1666" s="30">
        <f>P1666</f>
        <v>15</v>
      </c>
      <c r="R1666" s="20">
        <f>AA1666/V1666</f>
        <v>100</v>
      </c>
      <c r="S1666" s="27">
        <v>30</v>
      </c>
      <c r="T1666" s="30">
        <f>S1666</f>
        <v>30</v>
      </c>
      <c r="U1666" s="20">
        <f>AB1666/W1666</f>
        <v>100</v>
      </c>
      <c r="V1666" s="19">
        <f>ROUND((Q1666/100)*G1666,0)</f>
        <v>9375</v>
      </c>
      <c r="W1666" s="19">
        <f>ROUND(((T1666/100)*G1666)/J1666,0)</f>
        <v>18750</v>
      </c>
      <c r="X1666" s="19">
        <v>0</v>
      </c>
      <c r="Y1666" s="19">
        <v>0</v>
      </c>
      <c r="Z1666" s="19">
        <v>0</v>
      </c>
      <c r="AA1666" s="20">
        <f>G1666*P1666</f>
        <v>937500</v>
      </c>
      <c r="AB1666" s="20">
        <f>(G1666*S1666)/J1666</f>
        <v>1875000</v>
      </c>
      <c r="AC1666" s="20">
        <v>0</v>
      </c>
      <c r="AD1666" s="20">
        <v>0</v>
      </c>
      <c r="AE1666" s="20">
        <v>0</v>
      </c>
      <c r="AF1666" s="24">
        <v>100</v>
      </c>
      <c r="AG1666" s="24">
        <v>0</v>
      </c>
      <c r="AH1666" s="24">
        <v>1</v>
      </c>
      <c r="AI1666" s="24">
        <v>100</v>
      </c>
      <c r="AJ1666" s="24">
        <v>0</v>
      </c>
      <c r="AK1666" s="24">
        <v>1</v>
      </c>
      <c r="AL1666" s="24">
        <v>0.5</v>
      </c>
      <c r="AM1666" s="24">
        <v>0.5</v>
      </c>
      <c r="AN1666" s="24">
        <v>0</v>
      </c>
      <c r="AO1666" s="24">
        <v>0</v>
      </c>
      <c r="AP1666" s="24">
        <v>0</v>
      </c>
      <c r="AQ1666" s="24">
        <v>0.01</v>
      </c>
      <c r="AR1666" s="24">
        <v>0.01</v>
      </c>
      <c r="AS1666" s="24">
        <v>0</v>
      </c>
      <c r="AT1666" s="24">
        <v>0</v>
      </c>
      <c r="AU1666" s="24">
        <v>0</v>
      </c>
      <c r="AV1666" s="24">
        <v>0</v>
      </c>
      <c r="AW1666" s="24">
        <v>0.2</v>
      </c>
      <c r="AX1666" s="24">
        <v>0</v>
      </c>
      <c r="AY1666" s="24">
        <v>0</v>
      </c>
      <c r="AZ1666" s="24">
        <v>0</v>
      </c>
      <c r="BA1666" s="24">
        <v>0.04</v>
      </c>
      <c r="BB1666" s="24">
        <v>0</v>
      </c>
      <c r="BC1666" s="22">
        <v>0.05</v>
      </c>
      <c r="BD1666" s="22">
        <v>0.05</v>
      </c>
      <c r="BE1666" s="24">
        <v>7.4999999999999997E-2</v>
      </c>
      <c r="BF1666" s="24">
        <v>5.0000000000000001E-3</v>
      </c>
      <c r="BG1666" s="24">
        <v>0</v>
      </c>
      <c r="BH1666" s="24">
        <v>0</v>
      </c>
      <c r="BI1666" s="24">
        <v>0</v>
      </c>
      <c r="BJ1666" s="24">
        <v>1.8749999999999999E-2</v>
      </c>
      <c r="BK1666" s="24">
        <v>1.25E-3</v>
      </c>
      <c r="BL1666" s="24">
        <v>0</v>
      </c>
      <c r="BM1666" s="24">
        <v>0</v>
      </c>
      <c r="BN1666" s="24">
        <v>0</v>
      </c>
      <c r="BO1666" s="24">
        <v>0.1</v>
      </c>
      <c r="BP1666" s="24">
        <v>0.1</v>
      </c>
      <c r="BQ1666" s="24">
        <v>0</v>
      </c>
      <c r="BR1666" s="24">
        <v>0</v>
      </c>
      <c r="BS1666" s="24">
        <v>0</v>
      </c>
      <c r="BT1666" s="24">
        <v>0.04</v>
      </c>
      <c r="BU1666" s="29">
        <v>0.1</v>
      </c>
      <c r="BV1666" s="23">
        <f>BT1666/(BT1666+BU1666)</f>
        <v>0.2857142857142857</v>
      </c>
      <c r="BW1666" s="23">
        <f>SQRT((BT1666*BU1666)/((BT1666+BU1666)^2*(BT1666+BU1666+1)))</f>
        <v>0.42310634125649449</v>
      </c>
      <c r="BX1666" s="30">
        <v>0.1</v>
      </c>
      <c r="BY1666" s="30">
        <v>0.7</v>
      </c>
      <c r="BZ1666" s="30">
        <v>0.1</v>
      </c>
      <c r="CA1666" s="30">
        <v>0.1</v>
      </c>
      <c r="CB1666" s="28" t="s">
        <v>83</v>
      </c>
      <c r="CC1666" s="24">
        <v>600</v>
      </c>
    </row>
    <row r="1667" spans="1:81" s="24" customFormat="1" x14ac:dyDescent="0.2">
      <c r="A1667" s="30">
        <f t="shared" si="25"/>
        <v>1666</v>
      </c>
      <c r="B1667" s="30">
        <v>100</v>
      </c>
      <c r="C1667" s="30">
        <v>100</v>
      </c>
      <c r="D1667" s="24">
        <v>5</v>
      </c>
      <c r="E1667" s="24">
        <v>5</v>
      </c>
      <c r="F1667" s="19" t="s">
        <v>80</v>
      </c>
      <c r="G1667" s="19">
        <f>IF(F1667="rectangle",B1667*C1667,IF(F1667="hook",B1667*C1667-(D1667*E1667),IF(F1667="eight",B1667*C1667-2*(D1667*E1667),IF(F1667="tee",B1667*C1667-2*(D1667*E1667),IF(F1667="cross",B1667*C1667-4*(D1667*E1667),"ERROR")))))</f>
        <v>10000</v>
      </c>
      <c r="H1667" s="19" t="s">
        <v>85</v>
      </c>
      <c r="I1667" s="19">
        <f>B1667/C1667</f>
        <v>1</v>
      </c>
      <c r="J1667" s="22">
        <v>1</v>
      </c>
      <c r="K1667" s="24">
        <v>125</v>
      </c>
      <c r="L1667" s="24">
        <v>4</v>
      </c>
      <c r="M1667" s="25">
        <v>7</v>
      </c>
      <c r="N1667" s="22">
        <f>M1667/4</f>
        <v>1.75</v>
      </c>
      <c r="O1667" s="19">
        <f>M1667/N1667</f>
        <v>4</v>
      </c>
      <c r="P1667" s="26">
        <v>15</v>
      </c>
      <c r="Q1667" s="30">
        <f>P1667</f>
        <v>15</v>
      </c>
      <c r="R1667" s="20">
        <f>AA1667/V1667</f>
        <v>100</v>
      </c>
      <c r="S1667" s="27">
        <v>5</v>
      </c>
      <c r="T1667" s="30">
        <f>S1667</f>
        <v>5</v>
      </c>
      <c r="U1667" s="20">
        <f>AB1667/W1667</f>
        <v>100</v>
      </c>
      <c r="V1667" s="19">
        <f>ROUND((Q1667/100)*G1667,0)</f>
        <v>1500</v>
      </c>
      <c r="W1667" s="19">
        <f>ROUND(((T1667/100)*G1667)/J1667,0)</f>
        <v>500</v>
      </c>
      <c r="X1667" s="19">
        <v>0</v>
      </c>
      <c r="Y1667" s="19">
        <v>0</v>
      </c>
      <c r="Z1667" s="19">
        <v>0</v>
      </c>
      <c r="AA1667" s="20">
        <f>G1667*P1667</f>
        <v>150000</v>
      </c>
      <c r="AB1667" s="20">
        <f>(G1667*S1667)/J1667</f>
        <v>50000</v>
      </c>
      <c r="AC1667" s="20">
        <v>0</v>
      </c>
      <c r="AD1667" s="20">
        <v>0</v>
      </c>
      <c r="AE1667" s="20">
        <v>0</v>
      </c>
      <c r="AF1667" s="24">
        <v>100</v>
      </c>
      <c r="AG1667" s="24">
        <v>0</v>
      </c>
      <c r="AH1667" s="24">
        <v>1</v>
      </c>
      <c r="AI1667" s="24">
        <v>100</v>
      </c>
      <c r="AJ1667" s="24">
        <v>0</v>
      </c>
      <c r="AK1667" s="24">
        <v>1</v>
      </c>
      <c r="AL1667" s="24">
        <v>0.5</v>
      </c>
      <c r="AM1667" s="24">
        <v>0.5</v>
      </c>
      <c r="AN1667" s="24">
        <v>0</v>
      </c>
      <c r="AO1667" s="24">
        <v>0</v>
      </c>
      <c r="AP1667" s="24">
        <v>0</v>
      </c>
      <c r="AQ1667" s="24">
        <v>0.01</v>
      </c>
      <c r="AR1667" s="24">
        <v>0.01</v>
      </c>
      <c r="AS1667" s="24">
        <v>0</v>
      </c>
      <c r="AT1667" s="24">
        <v>0</v>
      </c>
      <c r="AU1667" s="24">
        <v>0</v>
      </c>
      <c r="AV1667" s="24">
        <v>0</v>
      </c>
      <c r="AW1667" s="24">
        <v>0.2</v>
      </c>
      <c r="AX1667" s="24">
        <v>0</v>
      </c>
      <c r="AY1667" s="24">
        <v>0</v>
      </c>
      <c r="AZ1667" s="24">
        <v>0</v>
      </c>
      <c r="BA1667" s="24">
        <v>0.04</v>
      </c>
      <c r="BB1667" s="24">
        <v>0</v>
      </c>
      <c r="BC1667" s="22">
        <v>0.05</v>
      </c>
      <c r="BD1667" s="22">
        <v>0.05</v>
      </c>
      <c r="BE1667" s="24">
        <v>7.4999999999999997E-2</v>
      </c>
      <c r="BF1667" s="24">
        <v>5.0000000000000001E-3</v>
      </c>
      <c r="BG1667" s="24">
        <v>0</v>
      </c>
      <c r="BH1667" s="24">
        <v>0</v>
      </c>
      <c r="BI1667" s="24">
        <v>0</v>
      </c>
      <c r="BJ1667" s="24">
        <v>1.8749999999999999E-2</v>
      </c>
      <c r="BK1667" s="24">
        <v>1.25E-3</v>
      </c>
      <c r="BL1667" s="24">
        <v>0</v>
      </c>
      <c r="BM1667" s="24">
        <v>0</v>
      </c>
      <c r="BN1667" s="24">
        <v>0</v>
      </c>
      <c r="BO1667" s="24">
        <v>0.1</v>
      </c>
      <c r="BP1667" s="24">
        <v>0.1</v>
      </c>
      <c r="BQ1667" s="24">
        <v>0</v>
      </c>
      <c r="BR1667" s="24">
        <v>0</v>
      </c>
      <c r="BS1667" s="24">
        <v>0</v>
      </c>
      <c r="BT1667" s="24">
        <v>0.04</v>
      </c>
      <c r="BU1667" s="29">
        <v>4</v>
      </c>
      <c r="BV1667" s="23">
        <f>BT1667/(BT1667+BU1667)</f>
        <v>9.9009900990099011E-3</v>
      </c>
      <c r="BW1667" s="23">
        <f>SQRT((BT1667*BU1667)/((BT1667+BU1667)^2*(BT1667+BU1667+1)))</f>
        <v>4.410251516706673E-2</v>
      </c>
      <c r="BX1667" s="30">
        <v>0.1</v>
      </c>
      <c r="BY1667" s="30">
        <v>0.7</v>
      </c>
      <c r="BZ1667" s="30">
        <v>0.1</v>
      </c>
      <c r="CA1667" s="30">
        <v>0.1</v>
      </c>
      <c r="CB1667" s="28" t="s">
        <v>83</v>
      </c>
      <c r="CC1667" s="24">
        <v>600</v>
      </c>
    </row>
    <row r="1668" spans="1:81" s="24" customFormat="1" x14ac:dyDescent="0.2">
      <c r="A1668" s="30">
        <f t="shared" ref="A1668:A1731" si="26">A1667+1</f>
        <v>1667</v>
      </c>
      <c r="B1668" s="30">
        <v>100</v>
      </c>
      <c r="C1668" s="30">
        <v>100</v>
      </c>
      <c r="D1668" s="24">
        <v>5</v>
      </c>
      <c r="E1668" s="24">
        <v>5</v>
      </c>
      <c r="F1668" s="19" t="s">
        <v>80</v>
      </c>
      <c r="G1668" s="19">
        <f>IF(F1668="rectangle",B1668*C1668,IF(F1668="hook",B1668*C1668-(D1668*E1668),IF(F1668="eight",B1668*C1668-2*(D1668*E1668),IF(F1668="tee",B1668*C1668-2*(D1668*E1668),IF(F1668="cross",B1668*C1668-4*(D1668*E1668),"ERROR")))))</f>
        <v>10000</v>
      </c>
      <c r="H1668" s="19" t="s">
        <v>85</v>
      </c>
      <c r="I1668" s="19">
        <f>B1668/C1668</f>
        <v>1</v>
      </c>
      <c r="J1668" s="22">
        <v>1</v>
      </c>
      <c r="K1668" s="24">
        <v>125</v>
      </c>
      <c r="L1668" s="24">
        <v>4</v>
      </c>
      <c r="M1668" s="25">
        <v>7</v>
      </c>
      <c r="N1668" s="22">
        <f>M1668/4</f>
        <v>1.75</v>
      </c>
      <c r="O1668" s="19">
        <f>M1668/N1668</f>
        <v>4</v>
      </c>
      <c r="P1668" s="26">
        <v>15</v>
      </c>
      <c r="Q1668" s="30">
        <f>P1668</f>
        <v>15</v>
      </c>
      <c r="R1668" s="20">
        <f>AA1668/V1668</f>
        <v>100</v>
      </c>
      <c r="S1668" s="27">
        <v>5</v>
      </c>
      <c r="T1668" s="30">
        <f>S1668</f>
        <v>5</v>
      </c>
      <c r="U1668" s="20">
        <f>AB1668/W1668</f>
        <v>100</v>
      </c>
      <c r="V1668" s="19">
        <f>ROUND((Q1668/100)*G1668,0)</f>
        <v>1500</v>
      </c>
      <c r="W1668" s="19">
        <f>ROUND(((T1668/100)*G1668)/J1668,0)</f>
        <v>500</v>
      </c>
      <c r="X1668" s="19">
        <v>0</v>
      </c>
      <c r="Y1668" s="19">
        <v>0</v>
      </c>
      <c r="Z1668" s="19">
        <v>0</v>
      </c>
      <c r="AA1668" s="20">
        <f>G1668*P1668</f>
        <v>150000</v>
      </c>
      <c r="AB1668" s="20">
        <f>(G1668*S1668)/J1668</f>
        <v>50000</v>
      </c>
      <c r="AC1668" s="20">
        <v>0</v>
      </c>
      <c r="AD1668" s="20">
        <v>0</v>
      </c>
      <c r="AE1668" s="20">
        <v>0</v>
      </c>
      <c r="AF1668" s="24">
        <v>100</v>
      </c>
      <c r="AG1668" s="24">
        <v>0</v>
      </c>
      <c r="AH1668" s="24">
        <v>1</v>
      </c>
      <c r="AI1668" s="24">
        <v>100</v>
      </c>
      <c r="AJ1668" s="24">
        <v>0</v>
      </c>
      <c r="AK1668" s="24">
        <v>1</v>
      </c>
      <c r="AL1668" s="24">
        <v>0.5</v>
      </c>
      <c r="AM1668" s="24">
        <v>0.5</v>
      </c>
      <c r="AN1668" s="24">
        <v>0</v>
      </c>
      <c r="AO1668" s="24">
        <v>0</v>
      </c>
      <c r="AP1668" s="24">
        <v>0</v>
      </c>
      <c r="AQ1668" s="24">
        <v>0.01</v>
      </c>
      <c r="AR1668" s="24">
        <v>0.01</v>
      </c>
      <c r="AS1668" s="24">
        <v>0</v>
      </c>
      <c r="AT1668" s="24">
        <v>0</v>
      </c>
      <c r="AU1668" s="24">
        <v>0</v>
      </c>
      <c r="AV1668" s="24">
        <v>0</v>
      </c>
      <c r="AW1668" s="24">
        <v>0.2</v>
      </c>
      <c r="AX1668" s="24">
        <v>0</v>
      </c>
      <c r="AY1668" s="24">
        <v>0</v>
      </c>
      <c r="AZ1668" s="24">
        <v>0</v>
      </c>
      <c r="BA1668" s="24">
        <v>0.04</v>
      </c>
      <c r="BB1668" s="24">
        <v>0</v>
      </c>
      <c r="BC1668" s="22">
        <v>0.05</v>
      </c>
      <c r="BD1668" s="22">
        <v>0.05</v>
      </c>
      <c r="BE1668" s="24">
        <v>7.4999999999999997E-2</v>
      </c>
      <c r="BF1668" s="24">
        <v>5.0000000000000001E-3</v>
      </c>
      <c r="BG1668" s="24">
        <v>0</v>
      </c>
      <c r="BH1668" s="24">
        <v>0</v>
      </c>
      <c r="BI1668" s="24">
        <v>0</v>
      </c>
      <c r="BJ1668" s="24">
        <v>1.8749999999999999E-2</v>
      </c>
      <c r="BK1668" s="24">
        <v>1.25E-3</v>
      </c>
      <c r="BL1668" s="24">
        <v>0</v>
      </c>
      <c r="BM1668" s="24">
        <v>0</v>
      </c>
      <c r="BN1668" s="24">
        <v>0</v>
      </c>
      <c r="BO1668" s="24">
        <v>0.1</v>
      </c>
      <c r="BP1668" s="24">
        <v>0.1</v>
      </c>
      <c r="BQ1668" s="24">
        <v>0</v>
      </c>
      <c r="BR1668" s="24">
        <v>0</v>
      </c>
      <c r="BS1668" s="24">
        <v>0</v>
      </c>
      <c r="BT1668" s="24">
        <v>0.04</v>
      </c>
      <c r="BU1668" s="29">
        <v>0.2</v>
      </c>
      <c r="BV1668" s="23">
        <f>BT1668/(BT1668+BU1668)</f>
        <v>0.16666666666666666</v>
      </c>
      <c r="BW1668" s="23">
        <f>SQRT((BT1668*BU1668)/((BT1668+BU1668)^2*(BT1668+BU1668+1)))</f>
        <v>0.33467472037604118</v>
      </c>
      <c r="BX1668" s="30">
        <v>0.1</v>
      </c>
      <c r="BY1668" s="30">
        <v>0.7</v>
      </c>
      <c r="BZ1668" s="30">
        <v>0.1</v>
      </c>
      <c r="CA1668" s="30">
        <v>0.1</v>
      </c>
      <c r="CB1668" s="28" t="s">
        <v>83</v>
      </c>
      <c r="CC1668" s="24">
        <v>600</v>
      </c>
    </row>
    <row r="1669" spans="1:81" s="24" customFormat="1" x14ac:dyDescent="0.2">
      <c r="A1669" s="30">
        <f t="shared" si="26"/>
        <v>1668</v>
      </c>
      <c r="B1669" s="30">
        <v>100</v>
      </c>
      <c r="C1669" s="30">
        <v>100</v>
      </c>
      <c r="D1669" s="24">
        <v>5</v>
      </c>
      <c r="E1669" s="24">
        <v>5</v>
      </c>
      <c r="F1669" s="19" t="s">
        <v>80</v>
      </c>
      <c r="G1669" s="19">
        <f>IF(F1669="rectangle",B1669*C1669,IF(F1669="hook",B1669*C1669-(D1669*E1669),IF(F1669="eight",B1669*C1669-2*(D1669*E1669),IF(F1669="tee",B1669*C1669-2*(D1669*E1669),IF(F1669="cross",B1669*C1669-4*(D1669*E1669),"ERROR")))))</f>
        <v>10000</v>
      </c>
      <c r="H1669" s="19" t="s">
        <v>85</v>
      </c>
      <c r="I1669" s="19">
        <f>B1669/C1669</f>
        <v>1</v>
      </c>
      <c r="J1669" s="22">
        <v>1</v>
      </c>
      <c r="K1669" s="24">
        <v>125</v>
      </c>
      <c r="L1669" s="24">
        <v>4</v>
      </c>
      <c r="M1669" s="25">
        <v>7</v>
      </c>
      <c r="N1669" s="22">
        <f>M1669/4</f>
        <v>1.75</v>
      </c>
      <c r="O1669" s="19">
        <f>M1669/N1669</f>
        <v>4</v>
      </c>
      <c r="P1669" s="26">
        <v>15</v>
      </c>
      <c r="Q1669" s="30">
        <f>P1669</f>
        <v>15</v>
      </c>
      <c r="R1669" s="20">
        <f>AA1669/V1669</f>
        <v>100</v>
      </c>
      <c r="S1669" s="27">
        <v>5</v>
      </c>
      <c r="T1669" s="30">
        <f>S1669</f>
        <v>5</v>
      </c>
      <c r="U1669" s="20">
        <f>AB1669/W1669</f>
        <v>100</v>
      </c>
      <c r="V1669" s="19">
        <f>ROUND((Q1669/100)*G1669,0)</f>
        <v>1500</v>
      </c>
      <c r="W1669" s="19">
        <f>ROUND(((T1669/100)*G1669)/J1669,0)</f>
        <v>500</v>
      </c>
      <c r="X1669" s="19">
        <v>0</v>
      </c>
      <c r="Y1669" s="19">
        <v>0</v>
      </c>
      <c r="Z1669" s="19">
        <v>0</v>
      </c>
      <c r="AA1669" s="20">
        <f>G1669*P1669</f>
        <v>150000</v>
      </c>
      <c r="AB1669" s="20">
        <f>(G1669*S1669)/J1669</f>
        <v>50000</v>
      </c>
      <c r="AC1669" s="20">
        <v>0</v>
      </c>
      <c r="AD1669" s="20">
        <v>0</v>
      </c>
      <c r="AE1669" s="20">
        <v>0</v>
      </c>
      <c r="AF1669" s="24">
        <v>100</v>
      </c>
      <c r="AG1669" s="24">
        <v>0</v>
      </c>
      <c r="AH1669" s="24">
        <v>1</v>
      </c>
      <c r="AI1669" s="24">
        <v>100</v>
      </c>
      <c r="AJ1669" s="24">
        <v>0</v>
      </c>
      <c r="AK1669" s="24">
        <v>1</v>
      </c>
      <c r="AL1669" s="24">
        <v>0.5</v>
      </c>
      <c r="AM1669" s="24">
        <v>0.5</v>
      </c>
      <c r="AN1669" s="24">
        <v>0</v>
      </c>
      <c r="AO1669" s="24">
        <v>0</v>
      </c>
      <c r="AP1669" s="24">
        <v>0</v>
      </c>
      <c r="AQ1669" s="24">
        <v>0.01</v>
      </c>
      <c r="AR1669" s="24">
        <v>0.01</v>
      </c>
      <c r="AS1669" s="24">
        <v>0</v>
      </c>
      <c r="AT1669" s="24">
        <v>0</v>
      </c>
      <c r="AU1669" s="24">
        <v>0</v>
      </c>
      <c r="AV1669" s="24">
        <v>0</v>
      </c>
      <c r="AW1669" s="24">
        <v>0.2</v>
      </c>
      <c r="AX1669" s="24">
        <v>0</v>
      </c>
      <c r="AY1669" s="24">
        <v>0</v>
      </c>
      <c r="AZ1669" s="24">
        <v>0</v>
      </c>
      <c r="BA1669" s="24">
        <v>0.04</v>
      </c>
      <c r="BB1669" s="24">
        <v>0</v>
      </c>
      <c r="BC1669" s="22">
        <v>0.05</v>
      </c>
      <c r="BD1669" s="22">
        <v>0.05</v>
      </c>
      <c r="BE1669" s="24">
        <v>7.4999999999999997E-2</v>
      </c>
      <c r="BF1669" s="24">
        <v>5.0000000000000001E-3</v>
      </c>
      <c r="BG1669" s="24">
        <v>0</v>
      </c>
      <c r="BH1669" s="24">
        <v>0</v>
      </c>
      <c r="BI1669" s="24">
        <v>0</v>
      </c>
      <c r="BJ1669" s="24">
        <v>1.8749999999999999E-2</v>
      </c>
      <c r="BK1669" s="24">
        <v>1.25E-3</v>
      </c>
      <c r="BL1669" s="24">
        <v>0</v>
      </c>
      <c r="BM1669" s="24">
        <v>0</v>
      </c>
      <c r="BN1669" s="24">
        <v>0</v>
      </c>
      <c r="BO1669" s="24">
        <v>0.1</v>
      </c>
      <c r="BP1669" s="24">
        <v>0.1</v>
      </c>
      <c r="BQ1669" s="24">
        <v>0</v>
      </c>
      <c r="BR1669" s="24">
        <v>0</v>
      </c>
      <c r="BS1669" s="24">
        <v>0</v>
      </c>
      <c r="BT1669" s="24">
        <v>0.04</v>
      </c>
      <c r="BU1669" s="29">
        <v>0.1</v>
      </c>
      <c r="BV1669" s="23">
        <f>BT1669/(BT1669+BU1669)</f>
        <v>0.2857142857142857</v>
      </c>
      <c r="BW1669" s="23">
        <f>SQRT((BT1669*BU1669)/((BT1669+BU1669)^2*(BT1669+BU1669+1)))</f>
        <v>0.42310634125649449</v>
      </c>
      <c r="BX1669" s="30">
        <v>0.1</v>
      </c>
      <c r="BY1669" s="30">
        <v>0.7</v>
      </c>
      <c r="BZ1669" s="30">
        <v>0.1</v>
      </c>
      <c r="CA1669" s="30">
        <v>0.1</v>
      </c>
      <c r="CB1669" s="28" t="s">
        <v>83</v>
      </c>
      <c r="CC1669" s="24">
        <v>600</v>
      </c>
    </row>
    <row r="1670" spans="1:81" s="24" customFormat="1" x14ac:dyDescent="0.2">
      <c r="A1670" s="30">
        <f t="shared" si="26"/>
        <v>1669</v>
      </c>
      <c r="B1670" s="30">
        <v>100</v>
      </c>
      <c r="C1670" s="30">
        <v>100</v>
      </c>
      <c r="D1670" s="24">
        <v>5</v>
      </c>
      <c r="E1670" s="24">
        <v>5</v>
      </c>
      <c r="F1670" s="19" t="s">
        <v>80</v>
      </c>
      <c r="G1670" s="19">
        <f>IF(F1670="rectangle",B1670*C1670,IF(F1670="hook",B1670*C1670-(D1670*E1670),IF(F1670="eight",B1670*C1670-2*(D1670*E1670),IF(F1670="tee",B1670*C1670-2*(D1670*E1670),IF(F1670="cross",B1670*C1670-4*(D1670*E1670),"ERROR")))))</f>
        <v>10000</v>
      </c>
      <c r="H1670" s="19" t="s">
        <v>85</v>
      </c>
      <c r="I1670" s="19">
        <f>B1670/C1670</f>
        <v>1</v>
      </c>
      <c r="J1670" s="22">
        <v>1</v>
      </c>
      <c r="K1670" s="24">
        <v>125</v>
      </c>
      <c r="L1670" s="24">
        <v>4</v>
      </c>
      <c r="M1670" s="25">
        <v>7</v>
      </c>
      <c r="N1670" s="22">
        <f>M1670/4</f>
        <v>1.75</v>
      </c>
      <c r="O1670" s="19">
        <f>M1670/N1670</f>
        <v>4</v>
      </c>
      <c r="P1670" s="26">
        <v>15</v>
      </c>
      <c r="Q1670" s="30">
        <f>P1670</f>
        <v>15</v>
      </c>
      <c r="R1670" s="20">
        <f>AA1670/V1670</f>
        <v>100</v>
      </c>
      <c r="S1670" s="27">
        <v>15</v>
      </c>
      <c r="T1670" s="30">
        <f>S1670</f>
        <v>15</v>
      </c>
      <c r="U1670" s="20">
        <f>AB1670/W1670</f>
        <v>100</v>
      </c>
      <c r="V1670" s="19">
        <f>ROUND((Q1670/100)*G1670,0)</f>
        <v>1500</v>
      </c>
      <c r="W1670" s="19">
        <f>ROUND(((T1670/100)*G1670)/J1670,0)</f>
        <v>1500</v>
      </c>
      <c r="X1670" s="19">
        <v>0</v>
      </c>
      <c r="Y1670" s="19">
        <v>0</v>
      </c>
      <c r="Z1670" s="19">
        <v>0</v>
      </c>
      <c r="AA1670" s="20">
        <f>G1670*P1670</f>
        <v>150000</v>
      </c>
      <c r="AB1670" s="20">
        <f>(G1670*S1670)/J1670</f>
        <v>150000</v>
      </c>
      <c r="AC1670" s="20">
        <v>0</v>
      </c>
      <c r="AD1670" s="20">
        <v>0</v>
      </c>
      <c r="AE1670" s="20">
        <v>0</v>
      </c>
      <c r="AF1670" s="24">
        <v>100</v>
      </c>
      <c r="AG1670" s="24">
        <v>0</v>
      </c>
      <c r="AH1670" s="24">
        <v>1</v>
      </c>
      <c r="AI1670" s="24">
        <v>100</v>
      </c>
      <c r="AJ1670" s="24">
        <v>0</v>
      </c>
      <c r="AK1670" s="24">
        <v>1</v>
      </c>
      <c r="AL1670" s="24">
        <v>0.5</v>
      </c>
      <c r="AM1670" s="24">
        <v>0.5</v>
      </c>
      <c r="AN1670" s="24">
        <v>0</v>
      </c>
      <c r="AO1670" s="24">
        <v>0</v>
      </c>
      <c r="AP1670" s="24">
        <v>0</v>
      </c>
      <c r="AQ1670" s="24">
        <v>0.01</v>
      </c>
      <c r="AR1670" s="24">
        <v>0.01</v>
      </c>
      <c r="AS1670" s="24">
        <v>0</v>
      </c>
      <c r="AT1670" s="24">
        <v>0</v>
      </c>
      <c r="AU1670" s="24">
        <v>0</v>
      </c>
      <c r="AV1670" s="24">
        <v>0</v>
      </c>
      <c r="AW1670" s="24">
        <v>0.2</v>
      </c>
      <c r="AX1670" s="24">
        <v>0</v>
      </c>
      <c r="AY1670" s="24">
        <v>0</v>
      </c>
      <c r="AZ1670" s="24">
        <v>0</v>
      </c>
      <c r="BA1670" s="24">
        <v>0.04</v>
      </c>
      <c r="BB1670" s="24">
        <v>0</v>
      </c>
      <c r="BC1670" s="22">
        <v>0.05</v>
      </c>
      <c r="BD1670" s="22">
        <v>0.05</v>
      </c>
      <c r="BE1670" s="24">
        <v>7.4999999999999997E-2</v>
      </c>
      <c r="BF1670" s="24">
        <v>5.0000000000000001E-3</v>
      </c>
      <c r="BG1670" s="24">
        <v>0</v>
      </c>
      <c r="BH1670" s="24">
        <v>0</v>
      </c>
      <c r="BI1670" s="24">
        <v>0</v>
      </c>
      <c r="BJ1670" s="24">
        <v>1.8749999999999999E-2</v>
      </c>
      <c r="BK1670" s="24">
        <v>1.25E-3</v>
      </c>
      <c r="BL1670" s="24">
        <v>0</v>
      </c>
      <c r="BM1670" s="24">
        <v>0</v>
      </c>
      <c r="BN1670" s="24">
        <v>0</v>
      </c>
      <c r="BO1670" s="24">
        <v>0.1</v>
      </c>
      <c r="BP1670" s="24">
        <v>0.1</v>
      </c>
      <c r="BQ1670" s="24">
        <v>0</v>
      </c>
      <c r="BR1670" s="24">
        <v>0</v>
      </c>
      <c r="BS1670" s="24">
        <v>0</v>
      </c>
      <c r="BT1670" s="24">
        <v>0.04</v>
      </c>
      <c r="BU1670" s="29">
        <v>4</v>
      </c>
      <c r="BV1670" s="23">
        <f>BT1670/(BT1670+BU1670)</f>
        <v>9.9009900990099011E-3</v>
      </c>
      <c r="BW1670" s="23">
        <f>SQRT((BT1670*BU1670)/((BT1670+BU1670)^2*(BT1670+BU1670+1)))</f>
        <v>4.410251516706673E-2</v>
      </c>
      <c r="BX1670" s="30">
        <v>0.1</v>
      </c>
      <c r="BY1670" s="30">
        <v>0.7</v>
      </c>
      <c r="BZ1670" s="30">
        <v>0.1</v>
      </c>
      <c r="CA1670" s="30">
        <v>0.1</v>
      </c>
      <c r="CB1670" s="28" t="s">
        <v>83</v>
      </c>
      <c r="CC1670" s="24">
        <v>600</v>
      </c>
    </row>
    <row r="1671" spans="1:81" s="24" customFormat="1" x14ac:dyDescent="0.2">
      <c r="A1671" s="30">
        <f t="shared" si="26"/>
        <v>1670</v>
      </c>
      <c r="B1671" s="30">
        <v>100</v>
      </c>
      <c r="C1671" s="30">
        <v>100</v>
      </c>
      <c r="D1671" s="24">
        <v>5</v>
      </c>
      <c r="E1671" s="24">
        <v>5</v>
      </c>
      <c r="F1671" s="19" t="s">
        <v>80</v>
      </c>
      <c r="G1671" s="19">
        <f>IF(F1671="rectangle",B1671*C1671,IF(F1671="hook",B1671*C1671-(D1671*E1671),IF(F1671="eight",B1671*C1671-2*(D1671*E1671),IF(F1671="tee",B1671*C1671-2*(D1671*E1671),IF(F1671="cross",B1671*C1671-4*(D1671*E1671),"ERROR")))))</f>
        <v>10000</v>
      </c>
      <c r="H1671" s="19" t="s">
        <v>85</v>
      </c>
      <c r="I1671" s="19">
        <f>B1671/C1671</f>
        <v>1</v>
      </c>
      <c r="J1671" s="22">
        <v>1</v>
      </c>
      <c r="K1671" s="24">
        <v>125</v>
      </c>
      <c r="L1671" s="24">
        <v>4</v>
      </c>
      <c r="M1671" s="25">
        <v>7</v>
      </c>
      <c r="N1671" s="22">
        <f>M1671/4</f>
        <v>1.75</v>
      </c>
      <c r="O1671" s="19">
        <f>M1671/N1671</f>
        <v>4</v>
      </c>
      <c r="P1671" s="26">
        <v>15</v>
      </c>
      <c r="Q1671" s="30">
        <f>P1671</f>
        <v>15</v>
      </c>
      <c r="R1671" s="20">
        <f>AA1671/V1671</f>
        <v>100</v>
      </c>
      <c r="S1671" s="27">
        <v>15</v>
      </c>
      <c r="T1671" s="30">
        <f>S1671</f>
        <v>15</v>
      </c>
      <c r="U1671" s="20">
        <f>AB1671/W1671</f>
        <v>100</v>
      </c>
      <c r="V1671" s="19">
        <f>ROUND((Q1671/100)*G1671,0)</f>
        <v>1500</v>
      </c>
      <c r="W1671" s="19">
        <f>ROUND(((T1671/100)*G1671)/J1671,0)</f>
        <v>1500</v>
      </c>
      <c r="X1671" s="19">
        <v>0</v>
      </c>
      <c r="Y1671" s="19">
        <v>0</v>
      </c>
      <c r="Z1671" s="19">
        <v>0</v>
      </c>
      <c r="AA1671" s="20">
        <f>G1671*P1671</f>
        <v>150000</v>
      </c>
      <c r="AB1671" s="20">
        <f>(G1671*S1671)/J1671</f>
        <v>150000</v>
      </c>
      <c r="AC1671" s="20">
        <v>0</v>
      </c>
      <c r="AD1671" s="20">
        <v>0</v>
      </c>
      <c r="AE1671" s="20">
        <v>0</v>
      </c>
      <c r="AF1671" s="24">
        <v>100</v>
      </c>
      <c r="AG1671" s="24">
        <v>0</v>
      </c>
      <c r="AH1671" s="24">
        <v>1</v>
      </c>
      <c r="AI1671" s="24">
        <v>100</v>
      </c>
      <c r="AJ1671" s="24">
        <v>0</v>
      </c>
      <c r="AK1671" s="24">
        <v>1</v>
      </c>
      <c r="AL1671" s="24">
        <v>0.5</v>
      </c>
      <c r="AM1671" s="24">
        <v>0.5</v>
      </c>
      <c r="AN1671" s="24">
        <v>0</v>
      </c>
      <c r="AO1671" s="24">
        <v>0</v>
      </c>
      <c r="AP1671" s="24">
        <v>0</v>
      </c>
      <c r="AQ1671" s="24">
        <v>0.01</v>
      </c>
      <c r="AR1671" s="24">
        <v>0.01</v>
      </c>
      <c r="AS1671" s="24">
        <v>0</v>
      </c>
      <c r="AT1671" s="24">
        <v>0</v>
      </c>
      <c r="AU1671" s="24">
        <v>0</v>
      </c>
      <c r="AV1671" s="24">
        <v>0</v>
      </c>
      <c r="AW1671" s="24">
        <v>0.2</v>
      </c>
      <c r="AX1671" s="24">
        <v>0</v>
      </c>
      <c r="AY1671" s="24">
        <v>0</v>
      </c>
      <c r="AZ1671" s="24">
        <v>0</v>
      </c>
      <c r="BA1671" s="24">
        <v>0.04</v>
      </c>
      <c r="BB1671" s="24">
        <v>0</v>
      </c>
      <c r="BC1671" s="22">
        <v>0.05</v>
      </c>
      <c r="BD1671" s="22">
        <v>0.05</v>
      </c>
      <c r="BE1671" s="24">
        <v>7.4999999999999997E-2</v>
      </c>
      <c r="BF1671" s="24">
        <v>5.0000000000000001E-3</v>
      </c>
      <c r="BG1671" s="24">
        <v>0</v>
      </c>
      <c r="BH1671" s="24">
        <v>0</v>
      </c>
      <c r="BI1671" s="24">
        <v>0</v>
      </c>
      <c r="BJ1671" s="24">
        <v>1.8749999999999999E-2</v>
      </c>
      <c r="BK1671" s="24">
        <v>1.25E-3</v>
      </c>
      <c r="BL1671" s="24">
        <v>0</v>
      </c>
      <c r="BM1671" s="24">
        <v>0</v>
      </c>
      <c r="BN1671" s="24">
        <v>0</v>
      </c>
      <c r="BO1671" s="24">
        <v>0.1</v>
      </c>
      <c r="BP1671" s="24">
        <v>0.1</v>
      </c>
      <c r="BQ1671" s="24">
        <v>0</v>
      </c>
      <c r="BR1671" s="24">
        <v>0</v>
      </c>
      <c r="BS1671" s="24">
        <v>0</v>
      </c>
      <c r="BT1671" s="24">
        <v>0.04</v>
      </c>
      <c r="BU1671" s="29">
        <v>0.2</v>
      </c>
      <c r="BV1671" s="23">
        <f>BT1671/(BT1671+BU1671)</f>
        <v>0.16666666666666666</v>
      </c>
      <c r="BW1671" s="23">
        <f>SQRT((BT1671*BU1671)/((BT1671+BU1671)^2*(BT1671+BU1671+1)))</f>
        <v>0.33467472037604118</v>
      </c>
      <c r="BX1671" s="30">
        <v>0.1</v>
      </c>
      <c r="BY1671" s="30">
        <v>0.7</v>
      </c>
      <c r="BZ1671" s="30">
        <v>0.1</v>
      </c>
      <c r="CA1671" s="30">
        <v>0.1</v>
      </c>
      <c r="CB1671" s="28" t="s">
        <v>83</v>
      </c>
      <c r="CC1671" s="24">
        <v>600</v>
      </c>
    </row>
    <row r="1672" spans="1:81" s="24" customFormat="1" x14ac:dyDescent="0.2">
      <c r="A1672" s="30">
        <f t="shared" si="26"/>
        <v>1671</v>
      </c>
      <c r="B1672" s="30">
        <v>100</v>
      </c>
      <c r="C1672" s="30">
        <v>100</v>
      </c>
      <c r="D1672" s="24">
        <v>5</v>
      </c>
      <c r="E1672" s="24">
        <v>5</v>
      </c>
      <c r="F1672" s="19" t="s">
        <v>80</v>
      </c>
      <c r="G1672" s="19">
        <f>IF(F1672="rectangle",B1672*C1672,IF(F1672="hook",B1672*C1672-(D1672*E1672),IF(F1672="eight",B1672*C1672-2*(D1672*E1672),IF(F1672="tee",B1672*C1672-2*(D1672*E1672),IF(F1672="cross",B1672*C1672-4*(D1672*E1672),"ERROR")))))</f>
        <v>10000</v>
      </c>
      <c r="H1672" s="19" t="s">
        <v>85</v>
      </c>
      <c r="I1672" s="19">
        <f>B1672/C1672</f>
        <v>1</v>
      </c>
      <c r="J1672" s="22">
        <v>1</v>
      </c>
      <c r="K1672" s="24">
        <v>125</v>
      </c>
      <c r="L1672" s="24">
        <v>4</v>
      </c>
      <c r="M1672" s="25">
        <v>7</v>
      </c>
      <c r="N1672" s="22">
        <f>M1672/4</f>
        <v>1.75</v>
      </c>
      <c r="O1672" s="19">
        <f>M1672/N1672</f>
        <v>4</v>
      </c>
      <c r="P1672" s="26">
        <v>15</v>
      </c>
      <c r="Q1672" s="30">
        <f>P1672</f>
        <v>15</v>
      </c>
      <c r="R1672" s="20">
        <f>AA1672/V1672</f>
        <v>100</v>
      </c>
      <c r="S1672" s="27">
        <v>15</v>
      </c>
      <c r="T1672" s="30">
        <f>S1672</f>
        <v>15</v>
      </c>
      <c r="U1672" s="20">
        <f>AB1672/W1672</f>
        <v>100</v>
      </c>
      <c r="V1672" s="19">
        <f>ROUND((Q1672/100)*G1672,0)</f>
        <v>1500</v>
      </c>
      <c r="W1672" s="19">
        <f>ROUND(((T1672/100)*G1672)/J1672,0)</f>
        <v>1500</v>
      </c>
      <c r="X1672" s="19">
        <v>0</v>
      </c>
      <c r="Y1672" s="19">
        <v>0</v>
      </c>
      <c r="Z1672" s="19">
        <v>0</v>
      </c>
      <c r="AA1672" s="20">
        <f>G1672*P1672</f>
        <v>150000</v>
      </c>
      <c r="AB1672" s="20">
        <f>(G1672*S1672)/J1672</f>
        <v>150000</v>
      </c>
      <c r="AC1672" s="20">
        <v>0</v>
      </c>
      <c r="AD1672" s="20">
        <v>0</v>
      </c>
      <c r="AE1672" s="20">
        <v>0</v>
      </c>
      <c r="AF1672" s="24">
        <v>100</v>
      </c>
      <c r="AG1672" s="24">
        <v>0</v>
      </c>
      <c r="AH1672" s="24">
        <v>1</v>
      </c>
      <c r="AI1672" s="24">
        <v>100</v>
      </c>
      <c r="AJ1672" s="24">
        <v>0</v>
      </c>
      <c r="AK1672" s="24">
        <v>1</v>
      </c>
      <c r="AL1672" s="24">
        <v>0.5</v>
      </c>
      <c r="AM1672" s="24">
        <v>0.5</v>
      </c>
      <c r="AN1672" s="24">
        <v>0</v>
      </c>
      <c r="AO1672" s="24">
        <v>0</v>
      </c>
      <c r="AP1672" s="24">
        <v>0</v>
      </c>
      <c r="AQ1672" s="24">
        <v>0.01</v>
      </c>
      <c r="AR1672" s="24">
        <v>0.01</v>
      </c>
      <c r="AS1672" s="24">
        <v>0</v>
      </c>
      <c r="AT1672" s="24">
        <v>0</v>
      </c>
      <c r="AU1672" s="24">
        <v>0</v>
      </c>
      <c r="AV1672" s="24">
        <v>0</v>
      </c>
      <c r="AW1672" s="24">
        <v>0.2</v>
      </c>
      <c r="AX1672" s="24">
        <v>0</v>
      </c>
      <c r="AY1672" s="24">
        <v>0</v>
      </c>
      <c r="AZ1672" s="24">
        <v>0</v>
      </c>
      <c r="BA1672" s="24">
        <v>0.04</v>
      </c>
      <c r="BB1672" s="24">
        <v>0</v>
      </c>
      <c r="BC1672" s="22">
        <v>0.05</v>
      </c>
      <c r="BD1672" s="22">
        <v>0.05</v>
      </c>
      <c r="BE1672" s="24">
        <v>7.4999999999999997E-2</v>
      </c>
      <c r="BF1672" s="24">
        <v>5.0000000000000001E-3</v>
      </c>
      <c r="BG1672" s="24">
        <v>0</v>
      </c>
      <c r="BH1672" s="24">
        <v>0</v>
      </c>
      <c r="BI1672" s="24">
        <v>0</v>
      </c>
      <c r="BJ1672" s="24">
        <v>1.8749999999999999E-2</v>
      </c>
      <c r="BK1672" s="24">
        <v>1.25E-3</v>
      </c>
      <c r="BL1672" s="24">
        <v>0</v>
      </c>
      <c r="BM1672" s="24">
        <v>0</v>
      </c>
      <c r="BN1672" s="24">
        <v>0</v>
      </c>
      <c r="BO1672" s="24">
        <v>0.1</v>
      </c>
      <c r="BP1672" s="24">
        <v>0.1</v>
      </c>
      <c r="BQ1672" s="24">
        <v>0</v>
      </c>
      <c r="BR1672" s="24">
        <v>0</v>
      </c>
      <c r="BS1672" s="24">
        <v>0</v>
      </c>
      <c r="BT1672" s="24">
        <v>0.04</v>
      </c>
      <c r="BU1672" s="29">
        <v>0.1</v>
      </c>
      <c r="BV1672" s="23">
        <f>BT1672/(BT1672+BU1672)</f>
        <v>0.2857142857142857</v>
      </c>
      <c r="BW1672" s="23">
        <f>SQRT((BT1672*BU1672)/((BT1672+BU1672)^2*(BT1672+BU1672+1)))</f>
        <v>0.42310634125649449</v>
      </c>
      <c r="BX1672" s="30">
        <v>0.1</v>
      </c>
      <c r="BY1672" s="30">
        <v>0.7</v>
      </c>
      <c r="BZ1672" s="30">
        <v>0.1</v>
      </c>
      <c r="CA1672" s="30">
        <v>0.1</v>
      </c>
      <c r="CB1672" s="28" t="s">
        <v>83</v>
      </c>
      <c r="CC1672" s="24">
        <v>600</v>
      </c>
    </row>
    <row r="1673" spans="1:81" s="24" customFormat="1" x14ac:dyDescent="0.2">
      <c r="A1673" s="30">
        <f t="shared" si="26"/>
        <v>1672</v>
      </c>
      <c r="B1673" s="30">
        <v>100</v>
      </c>
      <c r="C1673" s="30">
        <v>100</v>
      </c>
      <c r="D1673" s="24">
        <v>5</v>
      </c>
      <c r="E1673" s="24">
        <v>5</v>
      </c>
      <c r="F1673" s="19" t="s">
        <v>80</v>
      </c>
      <c r="G1673" s="19">
        <f>IF(F1673="rectangle",B1673*C1673,IF(F1673="hook",B1673*C1673-(D1673*E1673),IF(F1673="eight",B1673*C1673-2*(D1673*E1673),IF(F1673="tee",B1673*C1673-2*(D1673*E1673),IF(F1673="cross",B1673*C1673-4*(D1673*E1673),"ERROR")))))</f>
        <v>10000</v>
      </c>
      <c r="H1673" s="19" t="s">
        <v>85</v>
      </c>
      <c r="I1673" s="19">
        <f>B1673/C1673</f>
        <v>1</v>
      </c>
      <c r="J1673" s="22">
        <v>1</v>
      </c>
      <c r="K1673" s="24">
        <v>125</v>
      </c>
      <c r="L1673" s="24">
        <v>4</v>
      </c>
      <c r="M1673" s="25">
        <v>7</v>
      </c>
      <c r="N1673" s="22">
        <f>M1673/4</f>
        <v>1.75</v>
      </c>
      <c r="O1673" s="19">
        <f>M1673/N1673</f>
        <v>4</v>
      </c>
      <c r="P1673" s="26">
        <v>15</v>
      </c>
      <c r="Q1673" s="30">
        <f>P1673</f>
        <v>15</v>
      </c>
      <c r="R1673" s="20">
        <f>AA1673/V1673</f>
        <v>100</v>
      </c>
      <c r="S1673" s="27">
        <v>30</v>
      </c>
      <c r="T1673" s="30">
        <f>S1673</f>
        <v>30</v>
      </c>
      <c r="U1673" s="20">
        <f>AB1673/W1673</f>
        <v>100</v>
      </c>
      <c r="V1673" s="19">
        <f>ROUND((Q1673/100)*G1673,0)</f>
        <v>1500</v>
      </c>
      <c r="W1673" s="19">
        <f>ROUND(((T1673/100)*G1673)/J1673,0)</f>
        <v>3000</v>
      </c>
      <c r="X1673" s="19">
        <v>0</v>
      </c>
      <c r="Y1673" s="19">
        <v>0</v>
      </c>
      <c r="Z1673" s="19">
        <v>0</v>
      </c>
      <c r="AA1673" s="20">
        <f>G1673*P1673</f>
        <v>150000</v>
      </c>
      <c r="AB1673" s="20">
        <f>(G1673*S1673)/J1673</f>
        <v>300000</v>
      </c>
      <c r="AC1673" s="20">
        <v>0</v>
      </c>
      <c r="AD1673" s="20">
        <v>0</v>
      </c>
      <c r="AE1673" s="20">
        <v>0</v>
      </c>
      <c r="AF1673" s="24">
        <v>100</v>
      </c>
      <c r="AG1673" s="24">
        <v>0</v>
      </c>
      <c r="AH1673" s="24">
        <v>1</v>
      </c>
      <c r="AI1673" s="24">
        <v>100</v>
      </c>
      <c r="AJ1673" s="24">
        <v>0</v>
      </c>
      <c r="AK1673" s="24">
        <v>1</v>
      </c>
      <c r="AL1673" s="24">
        <v>0.5</v>
      </c>
      <c r="AM1673" s="24">
        <v>0.5</v>
      </c>
      <c r="AN1673" s="24">
        <v>0</v>
      </c>
      <c r="AO1673" s="24">
        <v>0</v>
      </c>
      <c r="AP1673" s="24">
        <v>0</v>
      </c>
      <c r="AQ1673" s="24">
        <v>0.01</v>
      </c>
      <c r="AR1673" s="24">
        <v>0.01</v>
      </c>
      <c r="AS1673" s="24">
        <v>0</v>
      </c>
      <c r="AT1673" s="24">
        <v>0</v>
      </c>
      <c r="AU1673" s="24">
        <v>0</v>
      </c>
      <c r="AV1673" s="24">
        <v>0</v>
      </c>
      <c r="AW1673" s="24">
        <v>0.2</v>
      </c>
      <c r="AX1673" s="24">
        <v>0</v>
      </c>
      <c r="AY1673" s="24">
        <v>0</v>
      </c>
      <c r="AZ1673" s="24">
        <v>0</v>
      </c>
      <c r="BA1673" s="24">
        <v>0.04</v>
      </c>
      <c r="BB1673" s="24">
        <v>0</v>
      </c>
      <c r="BC1673" s="22">
        <v>0.05</v>
      </c>
      <c r="BD1673" s="22">
        <v>0.05</v>
      </c>
      <c r="BE1673" s="24">
        <v>7.4999999999999997E-2</v>
      </c>
      <c r="BF1673" s="24">
        <v>5.0000000000000001E-3</v>
      </c>
      <c r="BG1673" s="24">
        <v>0</v>
      </c>
      <c r="BH1673" s="24">
        <v>0</v>
      </c>
      <c r="BI1673" s="24">
        <v>0</v>
      </c>
      <c r="BJ1673" s="24">
        <v>1.8749999999999999E-2</v>
      </c>
      <c r="BK1673" s="24">
        <v>1.25E-3</v>
      </c>
      <c r="BL1673" s="24">
        <v>0</v>
      </c>
      <c r="BM1673" s="24">
        <v>0</v>
      </c>
      <c r="BN1673" s="24">
        <v>0</v>
      </c>
      <c r="BO1673" s="24">
        <v>0.1</v>
      </c>
      <c r="BP1673" s="24">
        <v>0.1</v>
      </c>
      <c r="BQ1673" s="24">
        <v>0</v>
      </c>
      <c r="BR1673" s="24">
        <v>0</v>
      </c>
      <c r="BS1673" s="24">
        <v>0</v>
      </c>
      <c r="BT1673" s="24">
        <v>0.04</v>
      </c>
      <c r="BU1673" s="29">
        <v>4</v>
      </c>
      <c r="BV1673" s="23">
        <f>BT1673/(BT1673+BU1673)</f>
        <v>9.9009900990099011E-3</v>
      </c>
      <c r="BW1673" s="23">
        <f>SQRT((BT1673*BU1673)/((BT1673+BU1673)^2*(BT1673+BU1673+1)))</f>
        <v>4.410251516706673E-2</v>
      </c>
      <c r="BX1673" s="30">
        <v>0.1</v>
      </c>
      <c r="BY1673" s="30">
        <v>0.7</v>
      </c>
      <c r="BZ1673" s="30">
        <v>0.1</v>
      </c>
      <c r="CA1673" s="30">
        <v>0.1</v>
      </c>
      <c r="CB1673" s="28" t="s">
        <v>83</v>
      </c>
      <c r="CC1673" s="24">
        <v>600</v>
      </c>
    </row>
    <row r="1674" spans="1:81" s="24" customFormat="1" x14ac:dyDescent="0.2">
      <c r="A1674" s="30">
        <f t="shared" si="26"/>
        <v>1673</v>
      </c>
      <c r="B1674" s="30">
        <v>100</v>
      </c>
      <c r="C1674" s="30">
        <v>100</v>
      </c>
      <c r="D1674" s="24">
        <v>5</v>
      </c>
      <c r="E1674" s="24">
        <v>5</v>
      </c>
      <c r="F1674" s="19" t="s">
        <v>80</v>
      </c>
      <c r="G1674" s="19">
        <f>IF(F1674="rectangle",B1674*C1674,IF(F1674="hook",B1674*C1674-(D1674*E1674),IF(F1674="eight",B1674*C1674-2*(D1674*E1674),IF(F1674="tee",B1674*C1674-2*(D1674*E1674),IF(F1674="cross",B1674*C1674-4*(D1674*E1674),"ERROR")))))</f>
        <v>10000</v>
      </c>
      <c r="H1674" s="19" t="s">
        <v>85</v>
      </c>
      <c r="I1674" s="19">
        <f>B1674/C1674</f>
        <v>1</v>
      </c>
      <c r="J1674" s="22">
        <v>1</v>
      </c>
      <c r="K1674" s="24">
        <v>125</v>
      </c>
      <c r="L1674" s="24">
        <v>4</v>
      </c>
      <c r="M1674" s="25">
        <v>7</v>
      </c>
      <c r="N1674" s="22">
        <f>M1674/4</f>
        <v>1.75</v>
      </c>
      <c r="O1674" s="19">
        <f>M1674/N1674</f>
        <v>4</v>
      </c>
      <c r="P1674" s="26">
        <v>15</v>
      </c>
      <c r="Q1674" s="30">
        <f>P1674</f>
        <v>15</v>
      </c>
      <c r="R1674" s="20">
        <f>AA1674/V1674</f>
        <v>100</v>
      </c>
      <c r="S1674" s="27">
        <v>30</v>
      </c>
      <c r="T1674" s="30">
        <f>S1674</f>
        <v>30</v>
      </c>
      <c r="U1674" s="20">
        <f>AB1674/W1674</f>
        <v>100</v>
      </c>
      <c r="V1674" s="19">
        <f>ROUND((Q1674/100)*G1674,0)</f>
        <v>1500</v>
      </c>
      <c r="W1674" s="19">
        <f>ROUND(((T1674/100)*G1674)/J1674,0)</f>
        <v>3000</v>
      </c>
      <c r="X1674" s="19">
        <v>0</v>
      </c>
      <c r="Y1674" s="19">
        <v>0</v>
      </c>
      <c r="Z1674" s="19">
        <v>0</v>
      </c>
      <c r="AA1674" s="20">
        <f>G1674*P1674</f>
        <v>150000</v>
      </c>
      <c r="AB1674" s="20">
        <f>(G1674*S1674)/J1674</f>
        <v>300000</v>
      </c>
      <c r="AC1674" s="20">
        <v>0</v>
      </c>
      <c r="AD1674" s="20">
        <v>0</v>
      </c>
      <c r="AE1674" s="20">
        <v>0</v>
      </c>
      <c r="AF1674" s="24">
        <v>100</v>
      </c>
      <c r="AG1674" s="24">
        <v>0</v>
      </c>
      <c r="AH1674" s="24">
        <v>1</v>
      </c>
      <c r="AI1674" s="24">
        <v>100</v>
      </c>
      <c r="AJ1674" s="24">
        <v>0</v>
      </c>
      <c r="AK1674" s="24">
        <v>1</v>
      </c>
      <c r="AL1674" s="24">
        <v>0.5</v>
      </c>
      <c r="AM1674" s="24">
        <v>0.5</v>
      </c>
      <c r="AN1674" s="24">
        <v>0</v>
      </c>
      <c r="AO1674" s="24">
        <v>0</v>
      </c>
      <c r="AP1674" s="24">
        <v>0</v>
      </c>
      <c r="AQ1674" s="24">
        <v>0.01</v>
      </c>
      <c r="AR1674" s="24">
        <v>0.01</v>
      </c>
      <c r="AS1674" s="24">
        <v>0</v>
      </c>
      <c r="AT1674" s="24">
        <v>0</v>
      </c>
      <c r="AU1674" s="24">
        <v>0</v>
      </c>
      <c r="AV1674" s="24">
        <v>0</v>
      </c>
      <c r="AW1674" s="24">
        <v>0.2</v>
      </c>
      <c r="AX1674" s="24">
        <v>0</v>
      </c>
      <c r="AY1674" s="24">
        <v>0</v>
      </c>
      <c r="AZ1674" s="24">
        <v>0</v>
      </c>
      <c r="BA1674" s="24">
        <v>0.04</v>
      </c>
      <c r="BB1674" s="24">
        <v>0</v>
      </c>
      <c r="BC1674" s="22">
        <v>0.05</v>
      </c>
      <c r="BD1674" s="22">
        <v>0.05</v>
      </c>
      <c r="BE1674" s="24">
        <v>7.4999999999999997E-2</v>
      </c>
      <c r="BF1674" s="24">
        <v>5.0000000000000001E-3</v>
      </c>
      <c r="BG1674" s="24">
        <v>0</v>
      </c>
      <c r="BH1674" s="24">
        <v>0</v>
      </c>
      <c r="BI1674" s="24">
        <v>0</v>
      </c>
      <c r="BJ1674" s="24">
        <v>1.8749999999999999E-2</v>
      </c>
      <c r="BK1674" s="24">
        <v>1.25E-3</v>
      </c>
      <c r="BL1674" s="24">
        <v>0</v>
      </c>
      <c r="BM1674" s="24">
        <v>0</v>
      </c>
      <c r="BN1674" s="24">
        <v>0</v>
      </c>
      <c r="BO1674" s="24">
        <v>0.1</v>
      </c>
      <c r="BP1674" s="24">
        <v>0.1</v>
      </c>
      <c r="BQ1674" s="24">
        <v>0</v>
      </c>
      <c r="BR1674" s="24">
        <v>0</v>
      </c>
      <c r="BS1674" s="24">
        <v>0</v>
      </c>
      <c r="BT1674" s="24">
        <v>0.04</v>
      </c>
      <c r="BU1674" s="29">
        <v>0.2</v>
      </c>
      <c r="BV1674" s="23">
        <f>BT1674/(BT1674+BU1674)</f>
        <v>0.16666666666666666</v>
      </c>
      <c r="BW1674" s="23">
        <f>SQRT((BT1674*BU1674)/((BT1674+BU1674)^2*(BT1674+BU1674+1)))</f>
        <v>0.33467472037604118</v>
      </c>
      <c r="BX1674" s="30">
        <v>0.1</v>
      </c>
      <c r="BY1674" s="30">
        <v>0.7</v>
      </c>
      <c r="BZ1674" s="30">
        <v>0.1</v>
      </c>
      <c r="CA1674" s="30">
        <v>0.1</v>
      </c>
      <c r="CB1674" s="28" t="s">
        <v>83</v>
      </c>
      <c r="CC1674" s="24">
        <v>600</v>
      </c>
    </row>
    <row r="1675" spans="1:81" s="24" customFormat="1" x14ac:dyDescent="0.2">
      <c r="A1675" s="30">
        <f t="shared" si="26"/>
        <v>1674</v>
      </c>
      <c r="B1675" s="30">
        <v>100</v>
      </c>
      <c r="C1675" s="30">
        <v>100</v>
      </c>
      <c r="D1675" s="24">
        <v>5</v>
      </c>
      <c r="E1675" s="24">
        <v>5</v>
      </c>
      <c r="F1675" s="19" t="s">
        <v>80</v>
      </c>
      <c r="G1675" s="19">
        <f>IF(F1675="rectangle",B1675*C1675,IF(F1675="hook",B1675*C1675-(D1675*E1675),IF(F1675="eight",B1675*C1675-2*(D1675*E1675),IF(F1675="tee",B1675*C1675-2*(D1675*E1675),IF(F1675="cross",B1675*C1675-4*(D1675*E1675),"ERROR")))))</f>
        <v>10000</v>
      </c>
      <c r="H1675" s="19" t="s">
        <v>85</v>
      </c>
      <c r="I1675" s="19">
        <f>B1675/C1675</f>
        <v>1</v>
      </c>
      <c r="J1675" s="22">
        <v>1</v>
      </c>
      <c r="K1675" s="24">
        <v>125</v>
      </c>
      <c r="L1675" s="24">
        <v>4</v>
      </c>
      <c r="M1675" s="25">
        <v>7</v>
      </c>
      <c r="N1675" s="22">
        <f>M1675/4</f>
        <v>1.75</v>
      </c>
      <c r="O1675" s="19">
        <f>M1675/N1675</f>
        <v>4</v>
      </c>
      <c r="P1675" s="26">
        <v>15</v>
      </c>
      <c r="Q1675" s="30">
        <f>P1675</f>
        <v>15</v>
      </c>
      <c r="R1675" s="20">
        <f>AA1675/V1675</f>
        <v>100</v>
      </c>
      <c r="S1675" s="27">
        <v>30</v>
      </c>
      <c r="T1675" s="30">
        <f>S1675</f>
        <v>30</v>
      </c>
      <c r="U1675" s="20">
        <f>AB1675/W1675</f>
        <v>100</v>
      </c>
      <c r="V1675" s="19">
        <f>ROUND((Q1675/100)*G1675,0)</f>
        <v>1500</v>
      </c>
      <c r="W1675" s="19">
        <f>ROUND(((T1675/100)*G1675)/J1675,0)</f>
        <v>3000</v>
      </c>
      <c r="X1675" s="19">
        <v>0</v>
      </c>
      <c r="Y1675" s="19">
        <v>0</v>
      </c>
      <c r="Z1675" s="19">
        <v>0</v>
      </c>
      <c r="AA1675" s="20">
        <f>G1675*P1675</f>
        <v>150000</v>
      </c>
      <c r="AB1675" s="20">
        <f>(G1675*S1675)/J1675</f>
        <v>300000</v>
      </c>
      <c r="AC1675" s="20">
        <v>0</v>
      </c>
      <c r="AD1675" s="20">
        <v>0</v>
      </c>
      <c r="AE1675" s="20">
        <v>0</v>
      </c>
      <c r="AF1675" s="24">
        <v>100</v>
      </c>
      <c r="AG1675" s="24">
        <v>0</v>
      </c>
      <c r="AH1675" s="24">
        <v>1</v>
      </c>
      <c r="AI1675" s="24">
        <v>100</v>
      </c>
      <c r="AJ1675" s="24">
        <v>0</v>
      </c>
      <c r="AK1675" s="24">
        <v>1</v>
      </c>
      <c r="AL1675" s="24">
        <v>0.5</v>
      </c>
      <c r="AM1675" s="24">
        <v>0.5</v>
      </c>
      <c r="AN1675" s="24">
        <v>0</v>
      </c>
      <c r="AO1675" s="24">
        <v>0</v>
      </c>
      <c r="AP1675" s="24">
        <v>0</v>
      </c>
      <c r="AQ1675" s="24">
        <v>0.01</v>
      </c>
      <c r="AR1675" s="24">
        <v>0.01</v>
      </c>
      <c r="AS1675" s="24">
        <v>0</v>
      </c>
      <c r="AT1675" s="24">
        <v>0</v>
      </c>
      <c r="AU1675" s="24">
        <v>0</v>
      </c>
      <c r="AV1675" s="24">
        <v>0</v>
      </c>
      <c r="AW1675" s="24">
        <v>0.2</v>
      </c>
      <c r="AX1675" s="24">
        <v>0</v>
      </c>
      <c r="AY1675" s="24">
        <v>0</v>
      </c>
      <c r="AZ1675" s="24">
        <v>0</v>
      </c>
      <c r="BA1675" s="24">
        <v>0.04</v>
      </c>
      <c r="BB1675" s="24">
        <v>0</v>
      </c>
      <c r="BC1675" s="22">
        <v>0.05</v>
      </c>
      <c r="BD1675" s="22">
        <v>0.05</v>
      </c>
      <c r="BE1675" s="24">
        <v>7.4999999999999997E-2</v>
      </c>
      <c r="BF1675" s="24">
        <v>5.0000000000000001E-3</v>
      </c>
      <c r="BG1675" s="24">
        <v>0</v>
      </c>
      <c r="BH1675" s="24">
        <v>0</v>
      </c>
      <c r="BI1675" s="24">
        <v>0</v>
      </c>
      <c r="BJ1675" s="24">
        <v>1.8749999999999999E-2</v>
      </c>
      <c r="BK1675" s="24">
        <v>1.25E-3</v>
      </c>
      <c r="BL1675" s="24">
        <v>0</v>
      </c>
      <c r="BM1675" s="24">
        <v>0</v>
      </c>
      <c r="BN1675" s="24">
        <v>0</v>
      </c>
      <c r="BO1675" s="24">
        <v>0.1</v>
      </c>
      <c r="BP1675" s="24">
        <v>0.1</v>
      </c>
      <c r="BQ1675" s="24">
        <v>0</v>
      </c>
      <c r="BR1675" s="24">
        <v>0</v>
      </c>
      <c r="BS1675" s="24">
        <v>0</v>
      </c>
      <c r="BT1675" s="24">
        <v>0.04</v>
      </c>
      <c r="BU1675" s="29">
        <v>0.1</v>
      </c>
      <c r="BV1675" s="23">
        <f>BT1675/(BT1675+BU1675)</f>
        <v>0.2857142857142857</v>
      </c>
      <c r="BW1675" s="23">
        <f>SQRT((BT1675*BU1675)/((BT1675+BU1675)^2*(BT1675+BU1675+1)))</f>
        <v>0.42310634125649449</v>
      </c>
      <c r="BX1675" s="30">
        <v>0.1</v>
      </c>
      <c r="BY1675" s="30">
        <v>0.7</v>
      </c>
      <c r="BZ1675" s="30">
        <v>0.1</v>
      </c>
      <c r="CA1675" s="30">
        <v>0.1</v>
      </c>
      <c r="CB1675" s="28" t="s">
        <v>83</v>
      </c>
      <c r="CC1675" s="24">
        <v>600</v>
      </c>
    </row>
    <row r="1676" spans="1:81" s="24" customFormat="1" x14ac:dyDescent="0.2">
      <c r="A1676" s="30">
        <f t="shared" si="26"/>
        <v>1675</v>
      </c>
      <c r="B1676" s="30">
        <v>20</v>
      </c>
      <c r="C1676" s="30">
        <v>20</v>
      </c>
      <c r="D1676" s="24">
        <v>5</v>
      </c>
      <c r="E1676" s="24">
        <v>5</v>
      </c>
      <c r="F1676" s="19" t="s">
        <v>80</v>
      </c>
      <c r="G1676" s="19">
        <f>IF(F1676="rectangle",B1676*C1676,IF(F1676="hook",B1676*C1676-(D1676*E1676),IF(F1676="eight",B1676*C1676-2*(D1676*E1676),IF(F1676="tee",B1676*C1676-2*(D1676*E1676),IF(F1676="cross",B1676*C1676-4*(D1676*E1676),"ERROR")))))</f>
        <v>400</v>
      </c>
      <c r="H1676" s="19" t="s">
        <v>84</v>
      </c>
      <c r="I1676" s="19">
        <f>B1676/C1676</f>
        <v>1</v>
      </c>
      <c r="J1676" s="22">
        <v>1</v>
      </c>
      <c r="K1676" s="24">
        <v>125</v>
      </c>
      <c r="L1676" s="24">
        <v>4</v>
      </c>
      <c r="M1676" s="25">
        <v>7</v>
      </c>
      <c r="N1676" s="22">
        <f>M1676/4</f>
        <v>1.75</v>
      </c>
      <c r="O1676" s="19">
        <f>M1676/N1676</f>
        <v>4</v>
      </c>
      <c r="P1676" s="26">
        <v>15</v>
      </c>
      <c r="Q1676" s="30">
        <f>P1676</f>
        <v>15</v>
      </c>
      <c r="R1676" s="20">
        <f>AA1676/V1676</f>
        <v>100</v>
      </c>
      <c r="S1676" s="27">
        <v>5</v>
      </c>
      <c r="T1676" s="30">
        <f>S1676</f>
        <v>5</v>
      </c>
      <c r="U1676" s="20">
        <f>AB1676/W1676</f>
        <v>100</v>
      </c>
      <c r="V1676" s="19">
        <f>ROUND((Q1676/100)*G1676,0)</f>
        <v>60</v>
      </c>
      <c r="W1676" s="19">
        <f>ROUND(((T1676/100)*G1676)/J1676,0)</f>
        <v>20</v>
      </c>
      <c r="X1676" s="19">
        <v>0</v>
      </c>
      <c r="Y1676" s="19">
        <v>0</v>
      </c>
      <c r="Z1676" s="19">
        <v>0</v>
      </c>
      <c r="AA1676" s="20">
        <f>G1676*P1676</f>
        <v>6000</v>
      </c>
      <c r="AB1676" s="20">
        <f>(G1676*S1676)/J1676</f>
        <v>2000</v>
      </c>
      <c r="AC1676" s="20">
        <v>0</v>
      </c>
      <c r="AD1676" s="20">
        <v>0</v>
      </c>
      <c r="AE1676" s="20">
        <v>0</v>
      </c>
      <c r="AF1676" s="24">
        <v>100</v>
      </c>
      <c r="AG1676" s="24">
        <v>0</v>
      </c>
      <c r="AH1676" s="24">
        <v>1</v>
      </c>
      <c r="AI1676" s="24">
        <v>100</v>
      </c>
      <c r="AJ1676" s="24">
        <v>0</v>
      </c>
      <c r="AK1676" s="24">
        <v>1</v>
      </c>
      <c r="AL1676" s="24">
        <v>0.5</v>
      </c>
      <c r="AM1676" s="24">
        <v>0.5</v>
      </c>
      <c r="AN1676" s="24">
        <v>0</v>
      </c>
      <c r="AO1676" s="24">
        <v>0</v>
      </c>
      <c r="AP1676" s="24">
        <v>0</v>
      </c>
      <c r="AQ1676" s="24">
        <v>0.01</v>
      </c>
      <c r="AR1676" s="24">
        <v>0.01</v>
      </c>
      <c r="AS1676" s="24">
        <v>0</v>
      </c>
      <c r="AT1676" s="24">
        <v>0</v>
      </c>
      <c r="AU1676" s="24">
        <v>0</v>
      </c>
      <c r="AV1676" s="24">
        <v>0</v>
      </c>
      <c r="AW1676" s="24">
        <v>0.2</v>
      </c>
      <c r="AX1676" s="24">
        <v>0</v>
      </c>
      <c r="AY1676" s="24">
        <v>0</v>
      </c>
      <c r="AZ1676" s="24">
        <v>0</v>
      </c>
      <c r="BA1676" s="24">
        <v>0.04</v>
      </c>
      <c r="BB1676" s="24">
        <v>0</v>
      </c>
      <c r="BC1676" s="22">
        <v>0.05</v>
      </c>
      <c r="BD1676" s="22">
        <v>0.05</v>
      </c>
      <c r="BE1676" s="24">
        <v>7.4999999999999997E-2</v>
      </c>
      <c r="BF1676" s="24">
        <v>5.0000000000000001E-3</v>
      </c>
      <c r="BG1676" s="24">
        <v>0</v>
      </c>
      <c r="BH1676" s="24">
        <v>0</v>
      </c>
      <c r="BI1676" s="24">
        <v>0</v>
      </c>
      <c r="BJ1676" s="24">
        <v>1.8749999999999999E-2</v>
      </c>
      <c r="BK1676" s="24">
        <v>1.25E-3</v>
      </c>
      <c r="BL1676" s="24">
        <v>0</v>
      </c>
      <c r="BM1676" s="24">
        <v>0</v>
      </c>
      <c r="BN1676" s="24">
        <v>0</v>
      </c>
      <c r="BO1676" s="24">
        <v>0.1</v>
      </c>
      <c r="BP1676" s="24">
        <v>0.1</v>
      </c>
      <c r="BQ1676" s="24">
        <v>0</v>
      </c>
      <c r="BR1676" s="24">
        <v>0</v>
      </c>
      <c r="BS1676" s="24">
        <v>0</v>
      </c>
      <c r="BT1676" s="24">
        <v>0.04</v>
      </c>
      <c r="BU1676" s="29">
        <v>4</v>
      </c>
      <c r="BV1676" s="23">
        <f>BT1676/(BT1676+BU1676)</f>
        <v>9.9009900990099011E-3</v>
      </c>
      <c r="BW1676" s="23">
        <f>SQRT((BT1676*BU1676)/((BT1676+BU1676)^2*(BT1676+BU1676+1)))</f>
        <v>4.410251516706673E-2</v>
      </c>
      <c r="BX1676" s="30">
        <v>0.1</v>
      </c>
      <c r="BY1676" s="30">
        <v>0.7</v>
      </c>
      <c r="BZ1676" s="30">
        <v>0.1</v>
      </c>
      <c r="CA1676" s="30">
        <v>0.1</v>
      </c>
      <c r="CB1676" s="28" t="s">
        <v>83</v>
      </c>
      <c r="CC1676" s="24">
        <v>600</v>
      </c>
    </row>
    <row r="1677" spans="1:81" s="24" customFormat="1" x14ac:dyDescent="0.2">
      <c r="A1677" s="30">
        <f t="shared" si="26"/>
        <v>1676</v>
      </c>
      <c r="B1677" s="30">
        <v>20</v>
      </c>
      <c r="C1677" s="30">
        <v>20</v>
      </c>
      <c r="D1677" s="24">
        <v>5</v>
      </c>
      <c r="E1677" s="24">
        <v>5</v>
      </c>
      <c r="F1677" s="19" t="s">
        <v>80</v>
      </c>
      <c r="G1677" s="19">
        <f>IF(F1677="rectangle",B1677*C1677,IF(F1677="hook",B1677*C1677-(D1677*E1677),IF(F1677="eight",B1677*C1677-2*(D1677*E1677),IF(F1677="tee",B1677*C1677-2*(D1677*E1677),IF(F1677="cross",B1677*C1677-4*(D1677*E1677),"ERROR")))))</f>
        <v>400</v>
      </c>
      <c r="H1677" s="19" t="s">
        <v>84</v>
      </c>
      <c r="I1677" s="19">
        <f>B1677/C1677</f>
        <v>1</v>
      </c>
      <c r="J1677" s="22">
        <v>1</v>
      </c>
      <c r="K1677" s="24">
        <v>125</v>
      </c>
      <c r="L1677" s="24">
        <v>4</v>
      </c>
      <c r="M1677" s="25">
        <v>7</v>
      </c>
      <c r="N1677" s="22">
        <f>M1677/4</f>
        <v>1.75</v>
      </c>
      <c r="O1677" s="19">
        <f>M1677/N1677</f>
        <v>4</v>
      </c>
      <c r="P1677" s="26">
        <v>15</v>
      </c>
      <c r="Q1677" s="30">
        <f>P1677</f>
        <v>15</v>
      </c>
      <c r="R1677" s="20">
        <f>AA1677/V1677</f>
        <v>100</v>
      </c>
      <c r="S1677" s="27">
        <v>5</v>
      </c>
      <c r="T1677" s="30">
        <f>S1677</f>
        <v>5</v>
      </c>
      <c r="U1677" s="20">
        <f>AB1677/W1677</f>
        <v>100</v>
      </c>
      <c r="V1677" s="19">
        <f>ROUND((Q1677/100)*G1677,0)</f>
        <v>60</v>
      </c>
      <c r="W1677" s="19">
        <f>ROUND(((T1677/100)*G1677)/J1677,0)</f>
        <v>20</v>
      </c>
      <c r="X1677" s="19">
        <v>0</v>
      </c>
      <c r="Y1677" s="19">
        <v>0</v>
      </c>
      <c r="Z1677" s="19">
        <v>0</v>
      </c>
      <c r="AA1677" s="20">
        <f>G1677*P1677</f>
        <v>6000</v>
      </c>
      <c r="AB1677" s="20">
        <f>(G1677*S1677)/J1677</f>
        <v>2000</v>
      </c>
      <c r="AC1677" s="20">
        <v>0</v>
      </c>
      <c r="AD1677" s="20">
        <v>0</v>
      </c>
      <c r="AE1677" s="20">
        <v>0</v>
      </c>
      <c r="AF1677" s="24">
        <v>100</v>
      </c>
      <c r="AG1677" s="24">
        <v>0</v>
      </c>
      <c r="AH1677" s="24">
        <v>1</v>
      </c>
      <c r="AI1677" s="24">
        <v>100</v>
      </c>
      <c r="AJ1677" s="24">
        <v>0</v>
      </c>
      <c r="AK1677" s="24">
        <v>1</v>
      </c>
      <c r="AL1677" s="24">
        <v>0.5</v>
      </c>
      <c r="AM1677" s="24">
        <v>0.5</v>
      </c>
      <c r="AN1677" s="24">
        <v>0</v>
      </c>
      <c r="AO1677" s="24">
        <v>0</v>
      </c>
      <c r="AP1677" s="24">
        <v>0</v>
      </c>
      <c r="AQ1677" s="24">
        <v>0.01</v>
      </c>
      <c r="AR1677" s="24">
        <v>0.01</v>
      </c>
      <c r="AS1677" s="24">
        <v>0</v>
      </c>
      <c r="AT1677" s="24">
        <v>0</v>
      </c>
      <c r="AU1677" s="24">
        <v>0</v>
      </c>
      <c r="AV1677" s="24">
        <v>0</v>
      </c>
      <c r="AW1677" s="24">
        <v>0.2</v>
      </c>
      <c r="AX1677" s="24">
        <v>0</v>
      </c>
      <c r="AY1677" s="24">
        <v>0</v>
      </c>
      <c r="AZ1677" s="24">
        <v>0</v>
      </c>
      <c r="BA1677" s="24">
        <v>0.04</v>
      </c>
      <c r="BB1677" s="24">
        <v>0</v>
      </c>
      <c r="BC1677" s="22">
        <v>0.05</v>
      </c>
      <c r="BD1677" s="22">
        <v>0.05</v>
      </c>
      <c r="BE1677" s="24">
        <v>7.4999999999999997E-2</v>
      </c>
      <c r="BF1677" s="24">
        <v>5.0000000000000001E-3</v>
      </c>
      <c r="BG1677" s="24">
        <v>0</v>
      </c>
      <c r="BH1677" s="24">
        <v>0</v>
      </c>
      <c r="BI1677" s="24">
        <v>0</v>
      </c>
      <c r="BJ1677" s="24">
        <v>1.8749999999999999E-2</v>
      </c>
      <c r="BK1677" s="24">
        <v>1.25E-3</v>
      </c>
      <c r="BL1677" s="24">
        <v>0</v>
      </c>
      <c r="BM1677" s="24">
        <v>0</v>
      </c>
      <c r="BN1677" s="24">
        <v>0</v>
      </c>
      <c r="BO1677" s="24">
        <v>0.1</v>
      </c>
      <c r="BP1677" s="24">
        <v>0.1</v>
      </c>
      <c r="BQ1677" s="24">
        <v>0</v>
      </c>
      <c r="BR1677" s="24">
        <v>0</v>
      </c>
      <c r="BS1677" s="24">
        <v>0</v>
      </c>
      <c r="BT1677" s="24">
        <v>0.04</v>
      </c>
      <c r="BU1677" s="29">
        <v>0.2</v>
      </c>
      <c r="BV1677" s="23">
        <f>BT1677/(BT1677+BU1677)</f>
        <v>0.16666666666666666</v>
      </c>
      <c r="BW1677" s="23">
        <f>SQRT((BT1677*BU1677)/((BT1677+BU1677)^2*(BT1677+BU1677+1)))</f>
        <v>0.33467472037604118</v>
      </c>
      <c r="BX1677" s="30">
        <v>0.1</v>
      </c>
      <c r="BY1677" s="30">
        <v>0.7</v>
      </c>
      <c r="BZ1677" s="30">
        <v>0.1</v>
      </c>
      <c r="CA1677" s="30">
        <v>0.1</v>
      </c>
      <c r="CB1677" s="28" t="s">
        <v>83</v>
      </c>
      <c r="CC1677" s="24">
        <v>600</v>
      </c>
    </row>
    <row r="1678" spans="1:81" s="24" customFormat="1" x14ac:dyDescent="0.2">
      <c r="A1678" s="30">
        <f t="shared" si="26"/>
        <v>1677</v>
      </c>
      <c r="B1678" s="30">
        <v>20</v>
      </c>
      <c r="C1678" s="30">
        <v>20</v>
      </c>
      <c r="D1678" s="24">
        <v>5</v>
      </c>
      <c r="E1678" s="24">
        <v>5</v>
      </c>
      <c r="F1678" s="19" t="s">
        <v>80</v>
      </c>
      <c r="G1678" s="19">
        <f>IF(F1678="rectangle",B1678*C1678,IF(F1678="hook",B1678*C1678-(D1678*E1678),IF(F1678="eight",B1678*C1678-2*(D1678*E1678),IF(F1678="tee",B1678*C1678-2*(D1678*E1678),IF(F1678="cross",B1678*C1678-4*(D1678*E1678),"ERROR")))))</f>
        <v>400</v>
      </c>
      <c r="H1678" s="19" t="s">
        <v>84</v>
      </c>
      <c r="I1678" s="19">
        <f>B1678/C1678</f>
        <v>1</v>
      </c>
      <c r="J1678" s="22">
        <v>1</v>
      </c>
      <c r="K1678" s="24">
        <v>125</v>
      </c>
      <c r="L1678" s="24">
        <v>4</v>
      </c>
      <c r="M1678" s="25">
        <v>7</v>
      </c>
      <c r="N1678" s="22">
        <f>M1678/4</f>
        <v>1.75</v>
      </c>
      <c r="O1678" s="19">
        <f>M1678/N1678</f>
        <v>4</v>
      </c>
      <c r="P1678" s="26">
        <v>15</v>
      </c>
      <c r="Q1678" s="30">
        <f>P1678</f>
        <v>15</v>
      </c>
      <c r="R1678" s="20">
        <f>AA1678/V1678</f>
        <v>100</v>
      </c>
      <c r="S1678" s="27">
        <v>5</v>
      </c>
      <c r="T1678" s="30">
        <f>S1678</f>
        <v>5</v>
      </c>
      <c r="U1678" s="20">
        <f>AB1678/W1678</f>
        <v>100</v>
      </c>
      <c r="V1678" s="19">
        <f>ROUND((Q1678/100)*G1678,0)</f>
        <v>60</v>
      </c>
      <c r="W1678" s="19">
        <f>ROUND(((T1678/100)*G1678)/J1678,0)</f>
        <v>20</v>
      </c>
      <c r="X1678" s="19">
        <v>0</v>
      </c>
      <c r="Y1678" s="19">
        <v>0</v>
      </c>
      <c r="Z1678" s="19">
        <v>0</v>
      </c>
      <c r="AA1678" s="20">
        <f>G1678*P1678</f>
        <v>6000</v>
      </c>
      <c r="AB1678" s="20">
        <f>(G1678*S1678)/J1678</f>
        <v>2000</v>
      </c>
      <c r="AC1678" s="20">
        <v>0</v>
      </c>
      <c r="AD1678" s="20">
        <v>0</v>
      </c>
      <c r="AE1678" s="20">
        <v>0</v>
      </c>
      <c r="AF1678" s="24">
        <v>100</v>
      </c>
      <c r="AG1678" s="24">
        <v>0</v>
      </c>
      <c r="AH1678" s="24">
        <v>1</v>
      </c>
      <c r="AI1678" s="24">
        <v>100</v>
      </c>
      <c r="AJ1678" s="24">
        <v>0</v>
      </c>
      <c r="AK1678" s="24">
        <v>1</v>
      </c>
      <c r="AL1678" s="24">
        <v>0.5</v>
      </c>
      <c r="AM1678" s="24">
        <v>0.5</v>
      </c>
      <c r="AN1678" s="24">
        <v>0</v>
      </c>
      <c r="AO1678" s="24">
        <v>0</v>
      </c>
      <c r="AP1678" s="24">
        <v>0</v>
      </c>
      <c r="AQ1678" s="24">
        <v>0.01</v>
      </c>
      <c r="AR1678" s="24">
        <v>0.01</v>
      </c>
      <c r="AS1678" s="24">
        <v>0</v>
      </c>
      <c r="AT1678" s="24">
        <v>0</v>
      </c>
      <c r="AU1678" s="24">
        <v>0</v>
      </c>
      <c r="AV1678" s="24">
        <v>0</v>
      </c>
      <c r="AW1678" s="24">
        <v>0.2</v>
      </c>
      <c r="AX1678" s="24">
        <v>0</v>
      </c>
      <c r="AY1678" s="24">
        <v>0</v>
      </c>
      <c r="AZ1678" s="24">
        <v>0</v>
      </c>
      <c r="BA1678" s="24">
        <v>0.04</v>
      </c>
      <c r="BB1678" s="24">
        <v>0</v>
      </c>
      <c r="BC1678" s="22">
        <v>0.05</v>
      </c>
      <c r="BD1678" s="22">
        <v>0.05</v>
      </c>
      <c r="BE1678" s="24">
        <v>7.4999999999999997E-2</v>
      </c>
      <c r="BF1678" s="24">
        <v>5.0000000000000001E-3</v>
      </c>
      <c r="BG1678" s="24">
        <v>0</v>
      </c>
      <c r="BH1678" s="24">
        <v>0</v>
      </c>
      <c r="BI1678" s="24">
        <v>0</v>
      </c>
      <c r="BJ1678" s="24">
        <v>1.8749999999999999E-2</v>
      </c>
      <c r="BK1678" s="24">
        <v>1.25E-3</v>
      </c>
      <c r="BL1678" s="24">
        <v>0</v>
      </c>
      <c r="BM1678" s="24">
        <v>0</v>
      </c>
      <c r="BN1678" s="24">
        <v>0</v>
      </c>
      <c r="BO1678" s="24">
        <v>0.1</v>
      </c>
      <c r="BP1678" s="24">
        <v>0.1</v>
      </c>
      <c r="BQ1678" s="24">
        <v>0</v>
      </c>
      <c r="BR1678" s="24">
        <v>0</v>
      </c>
      <c r="BS1678" s="24">
        <v>0</v>
      </c>
      <c r="BT1678" s="24">
        <v>0.04</v>
      </c>
      <c r="BU1678" s="29">
        <v>0.1</v>
      </c>
      <c r="BV1678" s="23">
        <f>BT1678/(BT1678+BU1678)</f>
        <v>0.2857142857142857</v>
      </c>
      <c r="BW1678" s="23">
        <f>SQRT((BT1678*BU1678)/((BT1678+BU1678)^2*(BT1678+BU1678+1)))</f>
        <v>0.42310634125649449</v>
      </c>
      <c r="BX1678" s="30">
        <v>0.1</v>
      </c>
      <c r="BY1678" s="30">
        <v>0.7</v>
      </c>
      <c r="BZ1678" s="30">
        <v>0.1</v>
      </c>
      <c r="CA1678" s="30">
        <v>0.1</v>
      </c>
      <c r="CB1678" s="28" t="s">
        <v>83</v>
      </c>
      <c r="CC1678" s="24">
        <v>600</v>
      </c>
    </row>
    <row r="1679" spans="1:81" s="24" customFormat="1" x14ac:dyDescent="0.2">
      <c r="A1679" s="30">
        <f t="shared" si="26"/>
        <v>1678</v>
      </c>
      <c r="B1679" s="30">
        <v>20</v>
      </c>
      <c r="C1679" s="30">
        <v>20</v>
      </c>
      <c r="D1679" s="24">
        <v>5</v>
      </c>
      <c r="E1679" s="24">
        <v>5</v>
      </c>
      <c r="F1679" s="19" t="s">
        <v>80</v>
      </c>
      <c r="G1679" s="19">
        <f>IF(F1679="rectangle",B1679*C1679,IF(F1679="hook",B1679*C1679-(D1679*E1679),IF(F1679="eight",B1679*C1679-2*(D1679*E1679),IF(F1679="tee",B1679*C1679-2*(D1679*E1679),IF(F1679="cross",B1679*C1679-4*(D1679*E1679),"ERROR")))))</f>
        <v>400</v>
      </c>
      <c r="H1679" s="19" t="s">
        <v>84</v>
      </c>
      <c r="I1679" s="19">
        <f>B1679/C1679</f>
        <v>1</v>
      </c>
      <c r="J1679" s="22">
        <v>1</v>
      </c>
      <c r="K1679" s="24">
        <v>125</v>
      </c>
      <c r="L1679" s="24">
        <v>4</v>
      </c>
      <c r="M1679" s="25">
        <v>7</v>
      </c>
      <c r="N1679" s="22">
        <f>M1679/4</f>
        <v>1.75</v>
      </c>
      <c r="O1679" s="19">
        <f>M1679/N1679</f>
        <v>4</v>
      </c>
      <c r="P1679" s="26">
        <v>15</v>
      </c>
      <c r="Q1679" s="30">
        <f>P1679</f>
        <v>15</v>
      </c>
      <c r="R1679" s="20">
        <f>AA1679/V1679</f>
        <v>100</v>
      </c>
      <c r="S1679" s="27">
        <v>15</v>
      </c>
      <c r="T1679" s="30">
        <f>S1679</f>
        <v>15</v>
      </c>
      <c r="U1679" s="20">
        <f>AB1679/W1679</f>
        <v>100</v>
      </c>
      <c r="V1679" s="19">
        <f>ROUND((Q1679/100)*G1679,0)</f>
        <v>60</v>
      </c>
      <c r="W1679" s="19">
        <f>ROUND(((T1679/100)*G1679)/J1679,0)</f>
        <v>60</v>
      </c>
      <c r="X1679" s="19">
        <v>0</v>
      </c>
      <c r="Y1679" s="19">
        <v>0</v>
      </c>
      <c r="Z1679" s="19">
        <v>0</v>
      </c>
      <c r="AA1679" s="20">
        <f>G1679*P1679</f>
        <v>6000</v>
      </c>
      <c r="AB1679" s="20">
        <f>(G1679*S1679)/J1679</f>
        <v>6000</v>
      </c>
      <c r="AC1679" s="20">
        <v>0</v>
      </c>
      <c r="AD1679" s="20">
        <v>0</v>
      </c>
      <c r="AE1679" s="20">
        <v>0</v>
      </c>
      <c r="AF1679" s="24">
        <v>100</v>
      </c>
      <c r="AG1679" s="24">
        <v>0</v>
      </c>
      <c r="AH1679" s="24">
        <v>1</v>
      </c>
      <c r="AI1679" s="24">
        <v>100</v>
      </c>
      <c r="AJ1679" s="24">
        <v>0</v>
      </c>
      <c r="AK1679" s="24">
        <v>1</v>
      </c>
      <c r="AL1679" s="24">
        <v>0.5</v>
      </c>
      <c r="AM1679" s="24">
        <v>0.5</v>
      </c>
      <c r="AN1679" s="24">
        <v>0</v>
      </c>
      <c r="AO1679" s="24">
        <v>0</v>
      </c>
      <c r="AP1679" s="24">
        <v>0</v>
      </c>
      <c r="AQ1679" s="24">
        <v>0.01</v>
      </c>
      <c r="AR1679" s="24">
        <v>0.01</v>
      </c>
      <c r="AS1679" s="24">
        <v>0</v>
      </c>
      <c r="AT1679" s="24">
        <v>0</v>
      </c>
      <c r="AU1679" s="24">
        <v>0</v>
      </c>
      <c r="AV1679" s="24">
        <v>0</v>
      </c>
      <c r="AW1679" s="24">
        <v>0.2</v>
      </c>
      <c r="AX1679" s="24">
        <v>0</v>
      </c>
      <c r="AY1679" s="24">
        <v>0</v>
      </c>
      <c r="AZ1679" s="24">
        <v>0</v>
      </c>
      <c r="BA1679" s="24">
        <v>0.04</v>
      </c>
      <c r="BB1679" s="24">
        <v>0</v>
      </c>
      <c r="BC1679" s="22">
        <v>0.05</v>
      </c>
      <c r="BD1679" s="22">
        <v>0.05</v>
      </c>
      <c r="BE1679" s="24">
        <v>7.4999999999999997E-2</v>
      </c>
      <c r="BF1679" s="24">
        <v>5.0000000000000001E-3</v>
      </c>
      <c r="BG1679" s="24">
        <v>0</v>
      </c>
      <c r="BH1679" s="24">
        <v>0</v>
      </c>
      <c r="BI1679" s="24">
        <v>0</v>
      </c>
      <c r="BJ1679" s="24">
        <v>1.8749999999999999E-2</v>
      </c>
      <c r="BK1679" s="24">
        <v>1.25E-3</v>
      </c>
      <c r="BL1679" s="24">
        <v>0</v>
      </c>
      <c r="BM1679" s="24">
        <v>0</v>
      </c>
      <c r="BN1679" s="24">
        <v>0</v>
      </c>
      <c r="BO1679" s="24">
        <v>0.1</v>
      </c>
      <c r="BP1679" s="24">
        <v>0.1</v>
      </c>
      <c r="BQ1679" s="24">
        <v>0</v>
      </c>
      <c r="BR1679" s="24">
        <v>0</v>
      </c>
      <c r="BS1679" s="24">
        <v>0</v>
      </c>
      <c r="BT1679" s="24">
        <v>0.04</v>
      </c>
      <c r="BU1679" s="29">
        <v>4</v>
      </c>
      <c r="BV1679" s="23">
        <f>BT1679/(BT1679+BU1679)</f>
        <v>9.9009900990099011E-3</v>
      </c>
      <c r="BW1679" s="23">
        <f>SQRT((BT1679*BU1679)/((BT1679+BU1679)^2*(BT1679+BU1679+1)))</f>
        <v>4.410251516706673E-2</v>
      </c>
      <c r="BX1679" s="30">
        <v>0.1</v>
      </c>
      <c r="BY1679" s="30">
        <v>0.7</v>
      </c>
      <c r="BZ1679" s="30">
        <v>0.1</v>
      </c>
      <c r="CA1679" s="30">
        <v>0.1</v>
      </c>
      <c r="CB1679" s="28" t="s">
        <v>83</v>
      </c>
      <c r="CC1679" s="24">
        <v>600</v>
      </c>
    </row>
    <row r="1680" spans="1:81" s="24" customFormat="1" x14ac:dyDescent="0.2">
      <c r="A1680" s="30">
        <f t="shared" si="26"/>
        <v>1679</v>
      </c>
      <c r="B1680" s="30">
        <v>20</v>
      </c>
      <c r="C1680" s="30">
        <v>20</v>
      </c>
      <c r="D1680" s="24">
        <v>5</v>
      </c>
      <c r="E1680" s="24">
        <v>5</v>
      </c>
      <c r="F1680" s="19" t="s">
        <v>80</v>
      </c>
      <c r="G1680" s="19">
        <f>IF(F1680="rectangle",B1680*C1680,IF(F1680="hook",B1680*C1680-(D1680*E1680),IF(F1680="eight",B1680*C1680-2*(D1680*E1680),IF(F1680="tee",B1680*C1680-2*(D1680*E1680),IF(F1680="cross",B1680*C1680-4*(D1680*E1680),"ERROR")))))</f>
        <v>400</v>
      </c>
      <c r="H1680" s="19" t="s">
        <v>84</v>
      </c>
      <c r="I1680" s="19">
        <f>B1680/C1680</f>
        <v>1</v>
      </c>
      <c r="J1680" s="22">
        <v>1</v>
      </c>
      <c r="K1680" s="24">
        <v>125</v>
      </c>
      <c r="L1680" s="24">
        <v>4</v>
      </c>
      <c r="M1680" s="25">
        <v>7</v>
      </c>
      <c r="N1680" s="22">
        <f>M1680/4</f>
        <v>1.75</v>
      </c>
      <c r="O1680" s="19">
        <f>M1680/N1680</f>
        <v>4</v>
      </c>
      <c r="P1680" s="26">
        <v>15</v>
      </c>
      <c r="Q1680" s="30">
        <f>P1680</f>
        <v>15</v>
      </c>
      <c r="R1680" s="20">
        <f>AA1680/V1680</f>
        <v>100</v>
      </c>
      <c r="S1680" s="27">
        <v>15</v>
      </c>
      <c r="T1680" s="30">
        <f>S1680</f>
        <v>15</v>
      </c>
      <c r="U1680" s="20">
        <f>AB1680/W1680</f>
        <v>100</v>
      </c>
      <c r="V1680" s="19">
        <f>ROUND((Q1680/100)*G1680,0)</f>
        <v>60</v>
      </c>
      <c r="W1680" s="19">
        <f>ROUND(((T1680/100)*G1680)/J1680,0)</f>
        <v>60</v>
      </c>
      <c r="X1680" s="19">
        <v>0</v>
      </c>
      <c r="Y1680" s="19">
        <v>0</v>
      </c>
      <c r="Z1680" s="19">
        <v>0</v>
      </c>
      <c r="AA1680" s="20">
        <f>G1680*P1680</f>
        <v>6000</v>
      </c>
      <c r="AB1680" s="20">
        <f>(G1680*S1680)/J1680</f>
        <v>6000</v>
      </c>
      <c r="AC1680" s="20">
        <v>0</v>
      </c>
      <c r="AD1680" s="20">
        <v>0</v>
      </c>
      <c r="AE1680" s="20">
        <v>0</v>
      </c>
      <c r="AF1680" s="24">
        <v>100</v>
      </c>
      <c r="AG1680" s="24">
        <v>0</v>
      </c>
      <c r="AH1680" s="24">
        <v>1</v>
      </c>
      <c r="AI1680" s="24">
        <v>100</v>
      </c>
      <c r="AJ1680" s="24">
        <v>0</v>
      </c>
      <c r="AK1680" s="24">
        <v>1</v>
      </c>
      <c r="AL1680" s="24">
        <v>0.5</v>
      </c>
      <c r="AM1680" s="24">
        <v>0.5</v>
      </c>
      <c r="AN1680" s="24">
        <v>0</v>
      </c>
      <c r="AO1680" s="24">
        <v>0</v>
      </c>
      <c r="AP1680" s="24">
        <v>0</v>
      </c>
      <c r="AQ1680" s="24">
        <v>0.01</v>
      </c>
      <c r="AR1680" s="24">
        <v>0.01</v>
      </c>
      <c r="AS1680" s="24">
        <v>0</v>
      </c>
      <c r="AT1680" s="24">
        <v>0</v>
      </c>
      <c r="AU1680" s="24">
        <v>0</v>
      </c>
      <c r="AV1680" s="24">
        <v>0</v>
      </c>
      <c r="AW1680" s="24">
        <v>0.2</v>
      </c>
      <c r="AX1680" s="24">
        <v>0</v>
      </c>
      <c r="AY1680" s="24">
        <v>0</v>
      </c>
      <c r="AZ1680" s="24">
        <v>0</v>
      </c>
      <c r="BA1680" s="24">
        <v>0.04</v>
      </c>
      <c r="BB1680" s="24">
        <v>0</v>
      </c>
      <c r="BC1680" s="22">
        <v>0.05</v>
      </c>
      <c r="BD1680" s="22">
        <v>0.05</v>
      </c>
      <c r="BE1680" s="24">
        <v>7.4999999999999997E-2</v>
      </c>
      <c r="BF1680" s="24">
        <v>5.0000000000000001E-3</v>
      </c>
      <c r="BG1680" s="24">
        <v>0</v>
      </c>
      <c r="BH1680" s="24">
        <v>0</v>
      </c>
      <c r="BI1680" s="24">
        <v>0</v>
      </c>
      <c r="BJ1680" s="24">
        <v>1.8749999999999999E-2</v>
      </c>
      <c r="BK1680" s="24">
        <v>1.25E-3</v>
      </c>
      <c r="BL1680" s="24">
        <v>0</v>
      </c>
      <c r="BM1680" s="24">
        <v>0</v>
      </c>
      <c r="BN1680" s="24">
        <v>0</v>
      </c>
      <c r="BO1680" s="24">
        <v>0.1</v>
      </c>
      <c r="BP1680" s="24">
        <v>0.1</v>
      </c>
      <c r="BQ1680" s="24">
        <v>0</v>
      </c>
      <c r="BR1680" s="24">
        <v>0</v>
      </c>
      <c r="BS1680" s="24">
        <v>0</v>
      </c>
      <c r="BT1680" s="24">
        <v>0.04</v>
      </c>
      <c r="BU1680" s="29">
        <v>0.2</v>
      </c>
      <c r="BV1680" s="23">
        <f>BT1680/(BT1680+BU1680)</f>
        <v>0.16666666666666666</v>
      </c>
      <c r="BW1680" s="23">
        <f>SQRT((BT1680*BU1680)/((BT1680+BU1680)^2*(BT1680+BU1680+1)))</f>
        <v>0.33467472037604118</v>
      </c>
      <c r="BX1680" s="30">
        <v>0.1</v>
      </c>
      <c r="BY1680" s="30">
        <v>0.7</v>
      </c>
      <c r="BZ1680" s="30">
        <v>0.1</v>
      </c>
      <c r="CA1680" s="30">
        <v>0.1</v>
      </c>
      <c r="CB1680" s="28" t="s">
        <v>83</v>
      </c>
      <c r="CC1680" s="24">
        <v>600</v>
      </c>
    </row>
    <row r="1681" spans="1:81" s="24" customFormat="1" x14ac:dyDescent="0.2">
      <c r="A1681" s="30">
        <f t="shared" si="26"/>
        <v>1680</v>
      </c>
      <c r="B1681" s="30">
        <v>20</v>
      </c>
      <c r="C1681" s="30">
        <v>20</v>
      </c>
      <c r="D1681" s="24">
        <v>5</v>
      </c>
      <c r="E1681" s="24">
        <v>5</v>
      </c>
      <c r="F1681" s="19" t="s">
        <v>80</v>
      </c>
      <c r="G1681" s="19">
        <f>IF(F1681="rectangle",B1681*C1681,IF(F1681="hook",B1681*C1681-(D1681*E1681),IF(F1681="eight",B1681*C1681-2*(D1681*E1681),IF(F1681="tee",B1681*C1681-2*(D1681*E1681),IF(F1681="cross",B1681*C1681-4*(D1681*E1681),"ERROR")))))</f>
        <v>400</v>
      </c>
      <c r="H1681" s="19" t="s">
        <v>84</v>
      </c>
      <c r="I1681" s="19">
        <f>B1681/C1681</f>
        <v>1</v>
      </c>
      <c r="J1681" s="22">
        <v>1</v>
      </c>
      <c r="K1681" s="24">
        <v>125</v>
      </c>
      <c r="L1681" s="24">
        <v>4</v>
      </c>
      <c r="M1681" s="25">
        <v>7</v>
      </c>
      <c r="N1681" s="22">
        <f>M1681/4</f>
        <v>1.75</v>
      </c>
      <c r="O1681" s="19">
        <f>M1681/N1681</f>
        <v>4</v>
      </c>
      <c r="P1681" s="26">
        <v>15</v>
      </c>
      <c r="Q1681" s="30">
        <f>P1681</f>
        <v>15</v>
      </c>
      <c r="R1681" s="20">
        <f>AA1681/V1681</f>
        <v>100</v>
      </c>
      <c r="S1681" s="27">
        <v>15</v>
      </c>
      <c r="T1681" s="30">
        <f>S1681</f>
        <v>15</v>
      </c>
      <c r="U1681" s="20">
        <f>AB1681/W1681</f>
        <v>100</v>
      </c>
      <c r="V1681" s="19">
        <f>ROUND((Q1681/100)*G1681,0)</f>
        <v>60</v>
      </c>
      <c r="W1681" s="19">
        <f>ROUND(((T1681/100)*G1681)/J1681,0)</f>
        <v>60</v>
      </c>
      <c r="X1681" s="19">
        <v>0</v>
      </c>
      <c r="Y1681" s="19">
        <v>0</v>
      </c>
      <c r="Z1681" s="19">
        <v>0</v>
      </c>
      <c r="AA1681" s="20">
        <f>G1681*P1681</f>
        <v>6000</v>
      </c>
      <c r="AB1681" s="20">
        <f>(G1681*S1681)/J1681</f>
        <v>6000</v>
      </c>
      <c r="AC1681" s="20">
        <v>0</v>
      </c>
      <c r="AD1681" s="20">
        <v>0</v>
      </c>
      <c r="AE1681" s="20">
        <v>0</v>
      </c>
      <c r="AF1681" s="24">
        <v>100</v>
      </c>
      <c r="AG1681" s="24">
        <v>0</v>
      </c>
      <c r="AH1681" s="24">
        <v>1</v>
      </c>
      <c r="AI1681" s="24">
        <v>100</v>
      </c>
      <c r="AJ1681" s="24">
        <v>0</v>
      </c>
      <c r="AK1681" s="24">
        <v>1</v>
      </c>
      <c r="AL1681" s="24">
        <v>0.5</v>
      </c>
      <c r="AM1681" s="24">
        <v>0.5</v>
      </c>
      <c r="AN1681" s="24">
        <v>0</v>
      </c>
      <c r="AO1681" s="24">
        <v>0</v>
      </c>
      <c r="AP1681" s="24">
        <v>0</v>
      </c>
      <c r="AQ1681" s="24">
        <v>0.01</v>
      </c>
      <c r="AR1681" s="24">
        <v>0.01</v>
      </c>
      <c r="AS1681" s="24">
        <v>0</v>
      </c>
      <c r="AT1681" s="24">
        <v>0</v>
      </c>
      <c r="AU1681" s="24">
        <v>0</v>
      </c>
      <c r="AV1681" s="24">
        <v>0</v>
      </c>
      <c r="AW1681" s="24">
        <v>0.2</v>
      </c>
      <c r="AX1681" s="24">
        <v>0</v>
      </c>
      <c r="AY1681" s="24">
        <v>0</v>
      </c>
      <c r="AZ1681" s="24">
        <v>0</v>
      </c>
      <c r="BA1681" s="24">
        <v>0.04</v>
      </c>
      <c r="BB1681" s="24">
        <v>0</v>
      </c>
      <c r="BC1681" s="22">
        <v>0.05</v>
      </c>
      <c r="BD1681" s="22">
        <v>0.05</v>
      </c>
      <c r="BE1681" s="24">
        <v>7.4999999999999997E-2</v>
      </c>
      <c r="BF1681" s="24">
        <v>5.0000000000000001E-3</v>
      </c>
      <c r="BG1681" s="24">
        <v>0</v>
      </c>
      <c r="BH1681" s="24">
        <v>0</v>
      </c>
      <c r="BI1681" s="24">
        <v>0</v>
      </c>
      <c r="BJ1681" s="24">
        <v>1.8749999999999999E-2</v>
      </c>
      <c r="BK1681" s="24">
        <v>1.25E-3</v>
      </c>
      <c r="BL1681" s="24">
        <v>0</v>
      </c>
      <c r="BM1681" s="24">
        <v>0</v>
      </c>
      <c r="BN1681" s="24">
        <v>0</v>
      </c>
      <c r="BO1681" s="24">
        <v>0.1</v>
      </c>
      <c r="BP1681" s="24">
        <v>0.1</v>
      </c>
      <c r="BQ1681" s="24">
        <v>0</v>
      </c>
      <c r="BR1681" s="24">
        <v>0</v>
      </c>
      <c r="BS1681" s="24">
        <v>0</v>
      </c>
      <c r="BT1681" s="24">
        <v>0.04</v>
      </c>
      <c r="BU1681" s="29">
        <v>0.1</v>
      </c>
      <c r="BV1681" s="23">
        <f>BT1681/(BT1681+BU1681)</f>
        <v>0.2857142857142857</v>
      </c>
      <c r="BW1681" s="23">
        <f>SQRT((BT1681*BU1681)/((BT1681+BU1681)^2*(BT1681+BU1681+1)))</f>
        <v>0.42310634125649449</v>
      </c>
      <c r="BX1681" s="30">
        <v>0.1</v>
      </c>
      <c r="BY1681" s="30">
        <v>0.7</v>
      </c>
      <c r="BZ1681" s="30">
        <v>0.1</v>
      </c>
      <c r="CA1681" s="30">
        <v>0.1</v>
      </c>
      <c r="CB1681" s="28" t="s">
        <v>83</v>
      </c>
      <c r="CC1681" s="24">
        <v>600</v>
      </c>
    </row>
    <row r="1682" spans="1:81" s="24" customFormat="1" x14ac:dyDescent="0.2">
      <c r="A1682" s="30">
        <f t="shared" si="26"/>
        <v>1681</v>
      </c>
      <c r="B1682" s="30">
        <v>20</v>
      </c>
      <c r="C1682" s="30">
        <v>20</v>
      </c>
      <c r="D1682" s="24">
        <v>5</v>
      </c>
      <c r="E1682" s="24">
        <v>5</v>
      </c>
      <c r="F1682" s="19" t="s">
        <v>80</v>
      </c>
      <c r="G1682" s="19">
        <f>IF(F1682="rectangle",B1682*C1682,IF(F1682="hook",B1682*C1682-(D1682*E1682),IF(F1682="eight",B1682*C1682-2*(D1682*E1682),IF(F1682="tee",B1682*C1682-2*(D1682*E1682),IF(F1682="cross",B1682*C1682-4*(D1682*E1682),"ERROR")))))</f>
        <v>400</v>
      </c>
      <c r="H1682" s="19" t="s">
        <v>84</v>
      </c>
      <c r="I1682" s="19">
        <f>B1682/C1682</f>
        <v>1</v>
      </c>
      <c r="J1682" s="22">
        <v>1</v>
      </c>
      <c r="K1682" s="24">
        <v>125</v>
      </c>
      <c r="L1682" s="24">
        <v>4</v>
      </c>
      <c r="M1682" s="25">
        <v>7</v>
      </c>
      <c r="N1682" s="22">
        <f>M1682/4</f>
        <v>1.75</v>
      </c>
      <c r="O1682" s="19">
        <f>M1682/N1682</f>
        <v>4</v>
      </c>
      <c r="P1682" s="26">
        <v>15</v>
      </c>
      <c r="Q1682" s="30">
        <f>P1682</f>
        <v>15</v>
      </c>
      <c r="R1682" s="20">
        <f>AA1682/V1682</f>
        <v>100</v>
      </c>
      <c r="S1682" s="27">
        <v>30</v>
      </c>
      <c r="T1682" s="30">
        <f>S1682</f>
        <v>30</v>
      </c>
      <c r="U1682" s="20">
        <f>AB1682/W1682</f>
        <v>100</v>
      </c>
      <c r="V1682" s="19">
        <f>ROUND((Q1682/100)*G1682,0)</f>
        <v>60</v>
      </c>
      <c r="W1682" s="19">
        <f>ROUND(((T1682/100)*G1682)/J1682,0)</f>
        <v>120</v>
      </c>
      <c r="X1682" s="19">
        <v>0</v>
      </c>
      <c r="Y1682" s="19">
        <v>0</v>
      </c>
      <c r="Z1682" s="19">
        <v>0</v>
      </c>
      <c r="AA1682" s="20">
        <f>G1682*P1682</f>
        <v>6000</v>
      </c>
      <c r="AB1682" s="20">
        <f>(G1682*S1682)/J1682</f>
        <v>12000</v>
      </c>
      <c r="AC1682" s="20">
        <v>0</v>
      </c>
      <c r="AD1682" s="20">
        <v>0</v>
      </c>
      <c r="AE1682" s="20">
        <v>0</v>
      </c>
      <c r="AF1682" s="24">
        <v>100</v>
      </c>
      <c r="AG1682" s="24">
        <v>0</v>
      </c>
      <c r="AH1682" s="24">
        <v>1</v>
      </c>
      <c r="AI1682" s="24">
        <v>100</v>
      </c>
      <c r="AJ1682" s="24">
        <v>0</v>
      </c>
      <c r="AK1682" s="24">
        <v>1</v>
      </c>
      <c r="AL1682" s="24">
        <v>0.5</v>
      </c>
      <c r="AM1682" s="24">
        <v>0.5</v>
      </c>
      <c r="AN1682" s="24">
        <v>0</v>
      </c>
      <c r="AO1682" s="24">
        <v>0</v>
      </c>
      <c r="AP1682" s="24">
        <v>0</v>
      </c>
      <c r="AQ1682" s="24">
        <v>0.01</v>
      </c>
      <c r="AR1682" s="24">
        <v>0.01</v>
      </c>
      <c r="AS1682" s="24">
        <v>0</v>
      </c>
      <c r="AT1682" s="24">
        <v>0</v>
      </c>
      <c r="AU1682" s="24">
        <v>0</v>
      </c>
      <c r="AV1682" s="24">
        <v>0</v>
      </c>
      <c r="AW1682" s="24">
        <v>0.2</v>
      </c>
      <c r="AX1682" s="24">
        <v>0</v>
      </c>
      <c r="AY1682" s="24">
        <v>0</v>
      </c>
      <c r="AZ1682" s="24">
        <v>0</v>
      </c>
      <c r="BA1682" s="24">
        <v>0.04</v>
      </c>
      <c r="BB1682" s="24">
        <v>0</v>
      </c>
      <c r="BC1682" s="22">
        <v>0.05</v>
      </c>
      <c r="BD1682" s="22">
        <v>0.05</v>
      </c>
      <c r="BE1682" s="24">
        <v>7.4999999999999997E-2</v>
      </c>
      <c r="BF1682" s="24">
        <v>5.0000000000000001E-3</v>
      </c>
      <c r="BG1682" s="24">
        <v>0</v>
      </c>
      <c r="BH1682" s="24">
        <v>0</v>
      </c>
      <c r="BI1682" s="24">
        <v>0</v>
      </c>
      <c r="BJ1682" s="24">
        <v>1.8749999999999999E-2</v>
      </c>
      <c r="BK1682" s="24">
        <v>1.25E-3</v>
      </c>
      <c r="BL1682" s="24">
        <v>0</v>
      </c>
      <c r="BM1682" s="24">
        <v>0</v>
      </c>
      <c r="BN1682" s="24">
        <v>0</v>
      </c>
      <c r="BO1682" s="24">
        <v>0.1</v>
      </c>
      <c r="BP1682" s="24">
        <v>0.1</v>
      </c>
      <c r="BQ1682" s="24">
        <v>0</v>
      </c>
      <c r="BR1682" s="24">
        <v>0</v>
      </c>
      <c r="BS1682" s="24">
        <v>0</v>
      </c>
      <c r="BT1682" s="24">
        <v>0.04</v>
      </c>
      <c r="BU1682" s="29">
        <v>4</v>
      </c>
      <c r="BV1682" s="23">
        <f>BT1682/(BT1682+BU1682)</f>
        <v>9.9009900990099011E-3</v>
      </c>
      <c r="BW1682" s="23">
        <f>SQRT((BT1682*BU1682)/((BT1682+BU1682)^2*(BT1682+BU1682+1)))</f>
        <v>4.410251516706673E-2</v>
      </c>
      <c r="BX1682" s="30">
        <v>0.1</v>
      </c>
      <c r="BY1682" s="30">
        <v>0.7</v>
      </c>
      <c r="BZ1682" s="30">
        <v>0.1</v>
      </c>
      <c r="CA1682" s="30">
        <v>0.1</v>
      </c>
      <c r="CB1682" s="28" t="s">
        <v>83</v>
      </c>
      <c r="CC1682" s="24">
        <v>600</v>
      </c>
    </row>
    <row r="1683" spans="1:81" s="24" customFormat="1" x14ac:dyDescent="0.2">
      <c r="A1683" s="30">
        <f t="shared" si="26"/>
        <v>1682</v>
      </c>
      <c r="B1683" s="30">
        <v>20</v>
      </c>
      <c r="C1683" s="30">
        <v>20</v>
      </c>
      <c r="D1683" s="24">
        <v>5</v>
      </c>
      <c r="E1683" s="24">
        <v>5</v>
      </c>
      <c r="F1683" s="19" t="s">
        <v>80</v>
      </c>
      <c r="G1683" s="19">
        <f>IF(F1683="rectangle",B1683*C1683,IF(F1683="hook",B1683*C1683-(D1683*E1683),IF(F1683="eight",B1683*C1683-2*(D1683*E1683),IF(F1683="tee",B1683*C1683-2*(D1683*E1683),IF(F1683="cross",B1683*C1683-4*(D1683*E1683),"ERROR")))))</f>
        <v>400</v>
      </c>
      <c r="H1683" s="19" t="s">
        <v>84</v>
      </c>
      <c r="I1683" s="19">
        <f>B1683/C1683</f>
        <v>1</v>
      </c>
      <c r="J1683" s="22">
        <v>1</v>
      </c>
      <c r="K1683" s="24">
        <v>125</v>
      </c>
      <c r="L1683" s="24">
        <v>4</v>
      </c>
      <c r="M1683" s="25">
        <v>7</v>
      </c>
      <c r="N1683" s="22">
        <f>M1683/4</f>
        <v>1.75</v>
      </c>
      <c r="O1683" s="19">
        <f>M1683/N1683</f>
        <v>4</v>
      </c>
      <c r="P1683" s="26">
        <v>15</v>
      </c>
      <c r="Q1683" s="30">
        <f>P1683</f>
        <v>15</v>
      </c>
      <c r="R1683" s="20">
        <f>AA1683/V1683</f>
        <v>100</v>
      </c>
      <c r="S1683" s="27">
        <v>30</v>
      </c>
      <c r="T1683" s="30">
        <f>S1683</f>
        <v>30</v>
      </c>
      <c r="U1683" s="20">
        <f>AB1683/W1683</f>
        <v>100</v>
      </c>
      <c r="V1683" s="19">
        <f>ROUND((Q1683/100)*G1683,0)</f>
        <v>60</v>
      </c>
      <c r="W1683" s="19">
        <f>ROUND(((T1683/100)*G1683)/J1683,0)</f>
        <v>120</v>
      </c>
      <c r="X1683" s="19">
        <v>0</v>
      </c>
      <c r="Y1683" s="19">
        <v>0</v>
      </c>
      <c r="Z1683" s="19">
        <v>0</v>
      </c>
      <c r="AA1683" s="20">
        <f>G1683*P1683</f>
        <v>6000</v>
      </c>
      <c r="AB1683" s="20">
        <f>(G1683*S1683)/J1683</f>
        <v>12000</v>
      </c>
      <c r="AC1683" s="20">
        <v>0</v>
      </c>
      <c r="AD1683" s="20">
        <v>0</v>
      </c>
      <c r="AE1683" s="20">
        <v>0</v>
      </c>
      <c r="AF1683" s="24">
        <v>100</v>
      </c>
      <c r="AG1683" s="24">
        <v>0</v>
      </c>
      <c r="AH1683" s="24">
        <v>1</v>
      </c>
      <c r="AI1683" s="24">
        <v>100</v>
      </c>
      <c r="AJ1683" s="24">
        <v>0</v>
      </c>
      <c r="AK1683" s="24">
        <v>1</v>
      </c>
      <c r="AL1683" s="24">
        <v>0.5</v>
      </c>
      <c r="AM1683" s="24">
        <v>0.5</v>
      </c>
      <c r="AN1683" s="24">
        <v>0</v>
      </c>
      <c r="AO1683" s="24">
        <v>0</v>
      </c>
      <c r="AP1683" s="24">
        <v>0</v>
      </c>
      <c r="AQ1683" s="24">
        <v>0.01</v>
      </c>
      <c r="AR1683" s="24">
        <v>0.01</v>
      </c>
      <c r="AS1683" s="24">
        <v>0</v>
      </c>
      <c r="AT1683" s="24">
        <v>0</v>
      </c>
      <c r="AU1683" s="24">
        <v>0</v>
      </c>
      <c r="AV1683" s="24">
        <v>0</v>
      </c>
      <c r="AW1683" s="24">
        <v>0.2</v>
      </c>
      <c r="AX1683" s="24">
        <v>0</v>
      </c>
      <c r="AY1683" s="24">
        <v>0</v>
      </c>
      <c r="AZ1683" s="24">
        <v>0</v>
      </c>
      <c r="BA1683" s="24">
        <v>0.04</v>
      </c>
      <c r="BB1683" s="24">
        <v>0</v>
      </c>
      <c r="BC1683" s="22">
        <v>0.05</v>
      </c>
      <c r="BD1683" s="22">
        <v>0.05</v>
      </c>
      <c r="BE1683" s="24">
        <v>7.4999999999999997E-2</v>
      </c>
      <c r="BF1683" s="24">
        <v>5.0000000000000001E-3</v>
      </c>
      <c r="BG1683" s="24">
        <v>0</v>
      </c>
      <c r="BH1683" s="24">
        <v>0</v>
      </c>
      <c r="BI1683" s="24">
        <v>0</v>
      </c>
      <c r="BJ1683" s="24">
        <v>1.8749999999999999E-2</v>
      </c>
      <c r="BK1683" s="24">
        <v>1.25E-3</v>
      </c>
      <c r="BL1683" s="24">
        <v>0</v>
      </c>
      <c r="BM1683" s="24">
        <v>0</v>
      </c>
      <c r="BN1683" s="24">
        <v>0</v>
      </c>
      <c r="BO1683" s="24">
        <v>0.1</v>
      </c>
      <c r="BP1683" s="24">
        <v>0.1</v>
      </c>
      <c r="BQ1683" s="24">
        <v>0</v>
      </c>
      <c r="BR1683" s="24">
        <v>0</v>
      </c>
      <c r="BS1683" s="24">
        <v>0</v>
      </c>
      <c r="BT1683" s="24">
        <v>0.04</v>
      </c>
      <c r="BU1683" s="29">
        <v>0.2</v>
      </c>
      <c r="BV1683" s="23">
        <f>BT1683/(BT1683+BU1683)</f>
        <v>0.16666666666666666</v>
      </c>
      <c r="BW1683" s="23">
        <f>SQRT((BT1683*BU1683)/((BT1683+BU1683)^2*(BT1683+BU1683+1)))</f>
        <v>0.33467472037604118</v>
      </c>
      <c r="BX1683" s="30">
        <v>0.1</v>
      </c>
      <c r="BY1683" s="30">
        <v>0.7</v>
      </c>
      <c r="BZ1683" s="30">
        <v>0.1</v>
      </c>
      <c r="CA1683" s="30">
        <v>0.1</v>
      </c>
      <c r="CB1683" s="28" t="s">
        <v>83</v>
      </c>
      <c r="CC1683" s="24">
        <v>600</v>
      </c>
    </row>
    <row r="1684" spans="1:81" s="24" customFormat="1" x14ac:dyDescent="0.2">
      <c r="A1684" s="30">
        <f t="shared" si="26"/>
        <v>1683</v>
      </c>
      <c r="B1684" s="30">
        <v>20</v>
      </c>
      <c r="C1684" s="30">
        <v>20</v>
      </c>
      <c r="D1684" s="24">
        <v>5</v>
      </c>
      <c r="E1684" s="24">
        <v>5</v>
      </c>
      <c r="F1684" s="19" t="s">
        <v>80</v>
      </c>
      <c r="G1684" s="19">
        <f>IF(F1684="rectangle",B1684*C1684,IF(F1684="hook",B1684*C1684-(D1684*E1684),IF(F1684="eight",B1684*C1684-2*(D1684*E1684),IF(F1684="tee",B1684*C1684-2*(D1684*E1684),IF(F1684="cross",B1684*C1684-4*(D1684*E1684),"ERROR")))))</f>
        <v>400</v>
      </c>
      <c r="H1684" s="19" t="s">
        <v>84</v>
      </c>
      <c r="I1684" s="19">
        <f>B1684/C1684</f>
        <v>1</v>
      </c>
      <c r="J1684" s="22">
        <v>1</v>
      </c>
      <c r="K1684" s="24">
        <v>125</v>
      </c>
      <c r="L1684" s="24">
        <v>4</v>
      </c>
      <c r="M1684" s="25">
        <v>7</v>
      </c>
      <c r="N1684" s="22">
        <f>M1684/4</f>
        <v>1.75</v>
      </c>
      <c r="O1684" s="19">
        <f>M1684/N1684</f>
        <v>4</v>
      </c>
      <c r="P1684" s="26">
        <v>15</v>
      </c>
      <c r="Q1684" s="30">
        <f>P1684</f>
        <v>15</v>
      </c>
      <c r="R1684" s="20">
        <f>AA1684/V1684</f>
        <v>100</v>
      </c>
      <c r="S1684" s="27">
        <v>30</v>
      </c>
      <c r="T1684" s="30">
        <f>S1684</f>
        <v>30</v>
      </c>
      <c r="U1684" s="20">
        <f>AB1684/W1684</f>
        <v>100</v>
      </c>
      <c r="V1684" s="19">
        <f>ROUND((Q1684/100)*G1684,0)</f>
        <v>60</v>
      </c>
      <c r="W1684" s="19">
        <f>ROUND(((T1684/100)*G1684)/J1684,0)</f>
        <v>120</v>
      </c>
      <c r="X1684" s="19">
        <v>0</v>
      </c>
      <c r="Y1684" s="19">
        <v>0</v>
      </c>
      <c r="Z1684" s="19">
        <v>0</v>
      </c>
      <c r="AA1684" s="20">
        <f>G1684*P1684</f>
        <v>6000</v>
      </c>
      <c r="AB1684" s="20">
        <f>(G1684*S1684)/J1684</f>
        <v>12000</v>
      </c>
      <c r="AC1684" s="20">
        <v>0</v>
      </c>
      <c r="AD1684" s="20">
        <v>0</v>
      </c>
      <c r="AE1684" s="20">
        <v>0</v>
      </c>
      <c r="AF1684" s="24">
        <v>100</v>
      </c>
      <c r="AG1684" s="24">
        <v>0</v>
      </c>
      <c r="AH1684" s="24">
        <v>1</v>
      </c>
      <c r="AI1684" s="24">
        <v>100</v>
      </c>
      <c r="AJ1684" s="24">
        <v>0</v>
      </c>
      <c r="AK1684" s="24">
        <v>1</v>
      </c>
      <c r="AL1684" s="24">
        <v>0.5</v>
      </c>
      <c r="AM1684" s="24">
        <v>0.5</v>
      </c>
      <c r="AN1684" s="24">
        <v>0</v>
      </c>
      <c r="AO1684" s="24">
        <v>0</v>
      </c>
      <c r="AP1684" s="24">
        <v>0</v>
      </c>
      <c r="AQ1684" s="24">
        <v>0.01</v>
      </c>
      <c r="AR1684" s="24">
        <v>0.01</v>
      </c>
      <c r="AS1684" s="24">
        <v>0</v>
      </c>
      <c r="AT1684" s="24">
        <v>0</v>
      </c>
      <c r="AU1684" s="24">
        <v>0</v>
      </c>
      <c r="AV1684" s="24">
        <v>0</v>
      </c>
      <c r="AW1684" s="24">
        <v>0.2</v>
      </c>
      <c r="AX1684" s="24">
        <v>0</v>
      </c>
      <c r="AY1684" s="24">
        <v>0</v>
      </c>
      <c r="AZ1684" s="24">
        <v>0</v>
      </c>
      <c r="BA1684" s="24">
        <v>0.04</v>
      </c>
      <c r="BB1684" s="24">
        <v>0</v>
      </c>
      <c r="BC1684" s="22">
        <v>0.05</v>
      </c>
      <c r="BD1684" s="22">
        <v>0.05</v>
      </c>
      <c r="BE1684" s="24">
        <v>7.4999999999999997E-2</v>
      </c>
      <c r="BF1684" s="24">
        <v>5.0000000000000001E-3</v>
      </c>
      <c r="BG1684" s="24">
        <v>0</v>
      </c>
      <c r="BH1684" s="24">
        <v>0</v>
      </c>
      <c r="BI1684" s="24">
        <v>0</v>
      </c>
      <c r="BJ1684" s="24">
        <v>1.8749999999999999E-2</v>
      </c>
      <c r="BK1684" s="24">
        <v>1.25E-3</v>
      </c>
      <c r="BL1684" s="24">
        <v>0</v>
      </c>
      <c r="BM1684" s="24">
        <v>0</v>
      </c>
      <c r="BN1684" s="24">
        <v>0</v>
      </c>
      <c r="BO1684" s="24">
        <v>0.1</v>
      </c>
      <c r="BP1684" s="24">
        <v>0.1</v>
      </c>
      <c r="BQ1684" s="24">
        <v>0</v>
      </c>
      <c r="BR1684" s="24">
        <v>0</v>
      </c>
      <c r="BS1684" s="24">
        <v>0</v>
      </c>
      <c r="BT1684" s="24">
        <v>0.04</v>
      </c>
      <c r="BU1684" s="29">
        <v>0.1</v>
      </c>
      <c r="BV1684" s="23">
        <f>BT1684/(BT1684+BU1684)</f>
        <v>0.2857142857142857</v>
      </c>
      <c r="BW1684" s="23">
        <f>SQRT((BT1684*BU1684)/((BT1684+BU1684)^2*(BT1684+BU1684+1)))</f>
        <v>0.42310634125649449</v>
      </c>
      <c r="BX1684" s="30">
        <v>0.1</v>
      </c>
      <c r="BY1684" s="30">
        <v>0.7</v>
      </c>
      <c r="BZ1684" s="30">
        <v>0.1</v>
      </c>
      <c r="CA1684" s="30">
        <v>0.1</v>
      </c>
      <c r="CB1684" s="28" t="s">
        <v>83</v>
      </c>
      <c r="CC1684" s="24">
        <v>600</v>
      </c>
    </row>
    <row r="1685" spans="1:81" s="24" customFormat="1" x14ac:dyDescent="0.2">
      <c r="A1685" s="30">
        <f t="shared" si="26"/>
        <v>1684</v>
      </c>
      <c r="B1685" s="30">
        <v>300</v>
      </c>
      <c r="C1685" s="30">
        <v>300</v>
      </c>
      <c r="D1685" s="24">
        <v>5</v>
      </c>
      <c r="E1685" s="24">
        <v>5</v>
      </c>
      <c r="F1685" s="19" t="s">
        <v>80</v>
      </c>
      <c r="G1685" s="19">
        <f>IF(F1685="rectangle",B1685*C1685,IF(F1685="hook",B1685*C1685-(D1685*E1685),IF(F1685="eight",B1685*C1685-2*(D1685*E1685),IF(F1685="tee",B1685*C1685-2*(D1685*E1685),IF(F1685="cross",B1685*C1685-4*(D1685*E1685),"ERROR")))))</f>
        <v>90000</v>
      </c>
      <c r="H1685" s="19" t="s">
        <v>87</v>
      </c>
      <c r="I1685" s="19">
        <f>B1685/C1685</f>
        <v>1</v>
      </c>
      <c r="J1685" s="22">
        <v>1</v>
      </c>
      <c r="K1685" s="24">
        <v>125</v>
      </c>
      <c r="L1685" s="24">
        <v>4</v>
      </c>
      <c r="M1685" s="25">
        <v>7</v>
      </c>
      <c r="N1685" s="22">
        <f>M1685/4</f>
        <v>1.75</v>
      </c>
      <c r="O1685" s="19">
        <f>M1685/N1685</f>
        <v>4</v>
      </c>
      <c r="P1685" s="26">
        <v>15</v>
      </c>
      <c r="Q1685" s="30">
        <f>P1685</f>
        <v>15</v>
      </c>
      <c r="R1685" s="20">
        <f>AA1685/V1685</f>
        <v>100</v>
      </c>
      <c r="S1685" s="27">
        <v>5</v>
      </c>
      <c r="T1685" s="30">
        <f>S1685</f>
        <v>5</v>
      </c>
      <c r="U1685" s="20">
        <f>AB1685/W1685</f>
        <v>100</v>
      </c>
      <c r="V1685" s="19">
        <f>ROUND((Q1685/100)*G1685,0)</f>
        <v>13500</v>
      </c>
      <c r="W1685" s="19">
        <f>ROUND(((T1685/100)*G1685)/J1685,0)</f>
        <v>4500</v>
      </c>
      <c r="X1685" s="19">
        <v>0</v>
      </c>
      <c r="Y1685" s="19">
        <v>0</v>
      </c>
      <c r="Z1685" s="19">
        <v>0</v>
      </c>
      <c r="AA1685" s="20">
        <f>G1685*P1685</f>
        <v>1350000</v>
      </c>
      <c r="AB1685" s="20">
        <f>(G1685*S1685)/J1685</f>
        <v>450000</v>
      </c>
      <c r="AC1685" s="20">
        <v>0</v>
      </c>
      <c r="AD1685" s="20">
        <v>0</v>
      </c>
      <c r="AE1685" s="20">
        <v>0</v>
      </c>
      <c r="AF1685" s="24">
        <v>100</v>
      </c>
      <c r="AG1685" s="24">
        <v>0</v>
      </c>
      <c r="AH1685" s="24">
        <v>1</v>
      </c>
      <c r="AI1685" s="24">
        <v>100</v>
      </c>
      <c r="AJ1685" s="24">
        <v>0</v>
      </c>
      <c r="AK1685" s="24">
        <v>1</v>
      </c>
      <c r="AL1685" s="24">
        <v>0.5</v>
      </c>
      <c r="AM1685" s="24">
        <v>0.5</v>
      </c>
      <c r="AN1685" s="24">
        <v>0</v>
      </c>
      <c r="AO1685" s="24">
        <v>0</v>
      </c>
      <c r="AP1685" s="24">
        <v>0</v>
      </c>
      <c r="AQ1685" s="24">
        <v>0.01</v>
      </c>
      <c r="AR1685" s="24">
        <v>0.01</v>
      </c>
      <c r="AS1685" s="24">
        <v>0</v>
      </c>
      <c r="AT1685" s="24">
        <v>0</v>
      </c>
      <c r="AU1685" s="24">
        <v>0</v>
      </c>
      <c r="AV1685" s="24">
        <v>0</v>
      </c>
      <c r="AW1685" s="24">
        <v>0.2</v>
      </c>
      <c r="AX1685" s="24">
        <v>0</v>
      </c>
      <c r="AY1685" s="24">
        <v>0</v>
      </c>
      <c r="AZ1685" s="24">
        <v>0</v>
      </c>
      <c r="BA1685" s="24">
        <v>0.04</v>
      </c>
      <c r="BB1685" s="24">
        <v>0</v>
      </c>
      <c r="BC1685" s="22">
        <v>0.05</v>
      </c>
      <c r="BD1685" s="22">
        <v>0.05</v>
      </c>
      <c r="BE1685" s="24">
        <v>7.4999999999999997E-2</v>
      </c>
      <c r="BF1685" s="24">
        <v>5.0000000000000001E-3</v>
      </c>
      <c r="BG1685" s="24">
        <v>0</v>
      </c>
      <c r="BH1685" s="24">
        <v>0</v>
      </c>
      <c r="BI1685" s="24">
        <v>0</v>
      </c>
      <c r="BJ1685" s="24">
        <v>1.8749999999999999E-2</v>
      </c>
      <c r="BK1685" s="24">
        <v>1.25E-3</v>
      </c>
      <c r="BL1685" s="24">
        <v>0</v>
      </c>
      <c r="BM1685" s="24">
        <v>0</v>
      </c>
      <c r="BN1685" s="24">
        <v>0</v>
      </c>
      <c r="BO1685" s="24">
        <v>0.1</v>
      </c>
      <c r="BP1685" s="24">
        <v>0.1</v>
      </c>
      <c r="BQ1685" s="24">
        <v>0</v>
      </c>
      <c r="BR1685" s="24">
        <v>0</v>
      </c>
      <c r="BS1685" s="24">
        <v>0</v>
      </c>
      <c r="BT1685" s="24">
        <v>0.04</v>
      </c>
      <c r="BU1685" s="29">
        <v>4</v>
      </c>
      <c r="BV1685" s="23">
        <f>BT1685/(BT1685+BU1685)</f>
        <v>9.9009900990099011E-3</v>
      </c>
      <c r="BW1685" s="23">
        <f>SQRT((BT1685*BU1685)/((BT1685+BU1685)^2*(BT1685+BU1685+1)))</f>
        <v>4.410251516706673E-2</v>
      </c>
      <c r="BX1685" s="30">
        <v>0.1</v>
      </c>
      <c r="BY1685" s="30">
        <v>0.7</v>
      </c>
      <c r="BZ1685" s="30">
        <v>0.1</v>
      </c>
      <c r="CA1685" s="30">
        <v>0.1</v>
      </c>
      <c r="CB1685" s="28" t="s">
        <v>83</v>
      </c>
      <c r="CC1685" s="24">
        <v>600</v>
      </c>
    </row>
    <row r="1686" spans="1:81" s="24" customFormat="1" x14ac:dyDescent="0.2">
      <c r="A1686" s="30">
        <f t="shared" si="26"/>
        <v>1685</v>
      </c>
      <c r="B1686" s="30">
        <v>300</v>
      </c>
      <c r="C1686" s="30">
        <v>300</v>
      </c>
      <c r="D1686" s="24">
        <v>5</v>
      </c>
      <c r="E1686" s="24">
        <v>5</v>
      </c>
      <c r="F1686" s="19" t="s">
        <v>80</v>
      </c>
      <c r="G1686" s="19">
        <f>IF(F1686="rectangle",B1686*C1686,IF(F1686="hook",B1686*C1686-(D1686*E1686),IF(F1686="eight",B1686*C1686-2*(D1686*E1686),IF(F1686="tee",B1686*C1686-2*(D1686*E1686),IF(F1686="cross",B1686*C1686-4*(D1686*E1686),"ERROR")))))</f>
        <v>90000</v>
      </c>
      <c r="H1686" s="19" t="s">
        <v>87</v>
      </c>
      <c r="I1686" s="19">
        <f>B1686/C1686</f>
        <v>1</v>
      </c>
      <c r="J1686" s="22">
        <v>1</v>
      </c>
      <c r="K1686" s="24">
        <v>125</v>
      </c>
      <c r="L1686" s="24">
        <v>4</v>
      </c>
      <c r="M1686" s="25">
        <v>7</v>
      </c>
      <c r="N1686" s="22">
        <f>M1686/4</f>
        <v>1.75</v>
      </c>
      <c r="O1686" s="19">
        <f>M1686/N1686</f>
        <v>4</v>
      </c>
      <c r="P1686" s="26">
        <v>15</v>
      </c>
      <c r="Q1686" s="30">
        <f>P1686</f>
        <v>15</v>
      </c>
      <c r="R1686" s="20">
        <f>AA1686/V1686</f>
        <v>100</v>
      </c>
      <c r="S1686" s="27">
        <v>5</v>
      </c>
      <c r="T1686" s="30">
        <f>S1686</f>
        <v>5</v>
      </c>
      <c r="U1686" s="20">
        <f>AB1686/W1686</f>
        <v>100</v>
      </c>
      <c r="V1686" s="19">
        <f>ROUND((Q1686/100)*G1686,0)</f>
        <v>13500</v>
      </c>
      <c r="W1686" s="19">
        <f>ROUND(((T1686/100)*G1686)/J1686,0)</f>
        <v>4500</v>
      </c>
      <c r="X1686" s="19">
        <v>0</v>
      </c>
      <c r="Y1686" s="19">
        <v>0</v>
      </c>
      <c r="Z1686" s="19">
        <v>0</v>
      </c>
      <c r="AA1686" s="20">
        <f>G1686*P1686</f>
        <v>1350000</v>
      </c>
      <c r="AB1686" s="20">
        <f>(G1686*S1686)/J1686</f>
        <v>450000</v>
      </c>
      <c r="AC1686" s="20">
        <v>0</v>
      </c>
      <c r="AD1686" s="20">
        <v>0</v>
      </c>
      <c r="AE1686" s="20">
        <v>0</v>
      </c>
      <c r="AF1686" s="24">
        <v>100</v>
      </c>
      <c r="AG1686" s="24">
        <v>0</v>
      </c>
      <c r="AH1686" s="24">
        <v>1</v>
      </c>
      <c r="AI1686" s="24">
        <v>100</v>
      </c>
      <c r="AJ1686" s="24">
        <v>0</v>
      </c>
      <c r="AK1686" s="24">
        <v>1</v>
      </c>
      <c r="AL1686" s="24">
        <v>0.5</v>
      </c>
      <c r="AM1686" s="24">
        <v>0.5</v>
      </c>
      <c r="AN1686" s="24">
        <v>0</v>
      </c>
      <c r="AO1686" s="24">
        <v>0</v>
      </c>
      <c r="AP1686" s="24">
        <v>0</v>
      </c>
      <c r="AQ1686" s="24">
        <v>0.01</v>
      </c>
      <c r="AR1686" s="24">
        <v>0.01</v>
      </c>
      <c r="AS1686" s="24">
        <v>0</v>
      </c>
      <c r="AT1686" s="24">
        <v>0</v>
      </c>
      <c r="AU1686" s="24">
        <v>0</v>
      </c>
      <c r="AV1686" s="24">
        <v>0</v>
      </c>
      <c r="AW1686" s="24">
        <v>0.2</v>
      </c>
      <c r="AX1686" s="24">
        <v>0</v>
      </c>
      <c r="AY1686" s="24">
        <v>0</v>
      </c>
      <c r="AZ1686" s="24">
        <v>0</v>
      </c>
      <c r="BA1686" s="24">
        <v>0.04</v>
      </c>
      <c r="BB1686" s="24">
        <v>0</v>
      </c>
      <c r="BC1686" s="22">
        <v>0.05</v>
      </c>
      <c r="BD1686" s="22">
        <v>0.05</v>
      </c>
      <c r="BE1686" s="24">
        <v>7.4999999999999997E-2</v>
      </c>
      <c r="BF1686" s="24">
        <v>5.0000000000000001E-3</v>
      </c>
      <c r="BG1686" s="24">
        <v>0</v>
      </c>
      <c r="BH1686" s="24">
        <v>0</v>
      </c>
      <c r="BI1686" s="24">
        <v>0</v>
      </c>
      <c r="BJ1686" s="24">
        <v>1.8749999999999999E-2</v>
      </c>
      <c r="BK1686" s="24">
        <v>1.25E-3</v>
      </c>
      <c r="BL1686" s="24">
        <v>0</v>
      </c>
      <c r="BM1686" s="24">
        <v>0</v>
      </c>
      <c r="BN1686" s="24">
        <v>0</v>
      </c>
      <c r="BO1686" s="24">
        <v>0.1</v>
      </c>
      <c r="BP1686" s="24">
        <v>0.1</v>
      </c>
      <c r="BQ1686" s="24">
        <v>0</v>
      </c>
      <c r="BR1686" s="24">
        <v>0</v>
      </c>
      <c r="BS1686" s="24">
        <v>0</v>
      </c>
      <c r="BT1686" s="24">
        <v>0.04</v>
      </c>
      <c r="BU1686" s="29">
        <v>0.2</v>
      </c>
      <c r="BV1686" s="23">
        <f>BT1686/(BT1686+BU1686)</f>
        <v>0.16666666666666666</v>
      </c>
      <c r="BW1686" s="23">
        <f>SQRT((BT1686*BU1686)/((BT1686+BU1686)^2*(BT1686+BU1686+1)))</f>
        <v>0.33467472037604118</v>
      </c>
      <c r="BX1686" s="30">
        <v>0.1</v>
      </c>
      <c r="BY1686" s="30">
        <v>0.7</v>
      </c>
      <c r="BZ1686" s="30">
        <v>0.1</v>
      </c>
      <c r="CA1686" s="30">
        <v>0.1</v>
      </c>
      <c r="CB1686" s="28" t="s">
        <v>83</v>
      </c>
      <c r="CC1686" s="24">
        <v>600</v>
      </c>
    </row>
    <row r="1687" spans="1:81" s="24" customFormat="1" x14ac:dyDescent="0.2">
      <c r="A1687" s="30">
        <f t="shared" si="26"/>
        <v>1686</v>
      </c>
      <c r="B1687" s="30">
        <v>300</v>
      </c>
      <c r="C1687" s="30">
        <v>300</v>
      </c>
      <c r="D1687" s="24">
        <v>5</v>
      </c>
      <c r="E1687" s="24">
        <v>5</v>
      </c>
      <c r="F1687" s="19" t="s">
        <v>80</v>
      </c>
      <c r="G1687" s="19">
        <f>IF(F1687="rectangle",B1687*C1687,IF(F1687="hook",B1687*C1687-(D1687*E1687),IF(F1687="eight",B1687*C1687-2*(D1687*E1687),IF(F1687="tee",B1687*C1687-2*(D1687*E1687),IF(F1687="cross",B1687*C1687-4*(D1687*E1687),"ERROR")))))</f>
        <v>90000</v>
      </c>
      <c r="H1687" s="19" t="s">
        <v>87</v>
      </c>
      <c r="I1687" s="19">
        <f>B1687/C1687</f>
        <v>1</v>
      </c>
      <c r="J1687" s="22">
        <v>1</v>
      </c>
      <c r="K1687" s="24">
        <v>125</v>
      </c>
      <c r="L1687" s="24">
        <v>4</v>
      </c>
      <c r="M1687" s="25">
        <v>7</v>
      </c>
      <c r="N1687" s="22">
        <f>M1687/4</f>
        <v>1.75</v>
      </c>
      <c r="O1687" s="19">
        <f>M1687/N1687</f>
        <v>4</v>
      </c>
      <c r="P1687" s="26">
        <v>15</v>
      </c>
      <c r="Q1687" s="30">
        <f>P1687</f>
        <v>15</v>
      </c>
      <c r="R1687" s="20">
        <f>AA1687/V1687</f>
        <v>100</v>
      </c>
      <c r="S1687" s="27">
        <v>5</v>
      </c>
      <c r="T1687" s="30">
        <f>S1687</f>
        <v>5</v>
      </c>
      <c r="U1687" s="20">
        <f>AB1687/W1687</f>
        <v>100</v>
      </c>
      <c r="V1687" s="19">
        <f>ROUND((Q1687/100)*G1687,0)</f>
        <v>13500</v>
      </c>
      <c r="W1687" s="19">
        <f>ROUND(((T1687/100)*G1687)/J1687,0)</f>
        <v>4500</v>
      </c>
      <c r="X1687" s="19">
        <v>0</v>
      </c>
      <c r="Y1687" s="19">
        <v>0</v>
      </c>
      <c r="Z1687" s="19">
        <v>0</v>
      </c>
      <c r="AA1687" s="20">
        <f>G1687*P1687</f>
        <v>1350000</v>
      </c>
      <c r="AB1687" s="20">
        <f>(G1687*S1687)/J1687</f>
        <v>450000</v>
      </c>
      <c r="AC1687" s="20">
        <v>0</v>
      </c>
      <c r="AD1687" s="20">
        <v>0</v>
      </c>
      <c r="AE1687" s="20">
        <v>0</v>
      </c>
      <c r="AF1687" s="24">
        <v>100</v>
      </c>
      <c r="AG1687" s="24">
        <v>0</v>
      </c>
      <c r="AH1687" s="24">
        <v>1</v>
      </c>
      <c r="AI1687" s="24">
        <v>100</v>
      </c>
      <c r="AJ1687" s="24">
        <v>0</v>
      </c>
      <c r="AK1687" s="24">
        <v>1</v>
      </c>
      <c r="AL1687" s="24">
        <v>0.5</v>
      </c>
      <c r="AM1687" s="24">
        <v>0.5</v>
      </c>
      <c r="AN1687" s="24">
        <v>0</v>
      </c>
      <c r="AO1687" s="24">
        <v>0</v>
      </c>
      <c r="AP1687" s="24">
        <v>0</v>
      </c>
      <c r="AQ1687" s="24">
        <v>0.01</v>
      </c>
      <c r="AR1687" s="24">
        <v>0.01</v>
      </c>
      <c r="AS1687" s="24">
        <v>0</v>
      </c>
      <c r="AT1687" s="24">
        <v>0</v>
      </c>
      <c r="AU1687" s="24">
        <v>0</v>
      </c>
      <c r="AV1687" s="24">
        <v>0</v>
      </c>
      <c r="AW1687" s="24">
        <v>0.2</v>
      </c>
      <c r="AX1687" s="24">
        <v>0</v>
      </c>
      <c r="AY1687" s="24">
        <v>0</v>
      </c>
      <c r="AZ1687" s="24">
        <v>0</v>
      </c>
      <c r="BA1687" s="24">
        <v>0.04</v>
      </c>
      <c r="BB1687" s="24">
        <v>0</v>
      </c>
      <c r="BC1687" s="22">
        <v>0.05</v>
      </c>
      <c r="BD1687" s="22">
        <v>0.05</v>
      </c>
      <c r="BE1687" s="24">
        <v>7.4999999999999997E-2</v>
      </c>
      <c r="BF1687" s="24">
        <v>5.0000000000000001E-3</v>
      </c>
      <c r="BG1687" s="24">
        <v>0</v>
      </c>
      <c r="BH1687" s="24">
        <v>0</v>
      </c>
      <c r="BI1687" s="24">
        <v>0</v>
      </c>
      <c r="BJ1687" s="24">
        <v>1.8749999999999999E-2</v>
      </c>
      <c r="BK1687" s="24">
        <v>1.25E-3</v>
      </c>
      <c r="BL1687" s="24">
        <v>0</v>
      </c>
      <c r="BM1687" s="24">
        <v>0</v>
      </c>
      <c r="BN1687" s="24">
        <v>0</v>
      </c>
      <c r="BO1687" s="24">
        <v>0.1</v>
      </c>
      <c r="BP1687" s="24">
        <v>0.1</v>
      </c>
      <c r="BQ1687" s="24">
        <v>0</v>
      </c>
      <c r="BR1687" s="24">
        <v>0</v>
      </c>
      <c r="BS1687" s="24">
        <v>0</v>
      </c>
      <c r="BT1687" s="24">
        <v>0.04</v>
      </c>
      <c r="BU1687" s="29">
        <v>0.1</v>
      </c>
      <c r="BV1687" s="23">
        <f>BT1687/(BT1687+BU1687)</f>
        <v>0.2857142857142857</v>
      </c>
      <c r="BW1687" s="23">
        <f>SQRT((BT1687*BU1687)/((BT1687+BU1687)^2*(BT1687+BU1687+1)))</f>
        <v>0.42310634125649449</v>
      </c>
      <c r="BX1687" s="30">
        <v>0.1</v>
      </c>
      <c r="BY1687" s="30">
        <v>0.7</v>
      </c>
      <c r="BZ1687" s="30">
        <v>0.1</v>
      </c>
      <c r="CA1687" s="30">
        <v>0.1</v>
      </c>
      <c r="CB1687" s="28" t="s">
        <v>83</v>
      </c>
      <c r="CC1687" s="24">
        <v>600</v>
      </c>
    </row>
    <row r="1688" spans="1:81" s="24" customFormat="1" x14ac:dyDescent="0.2">
      <c r="A1688" s="30">
        <f t="shared" si="26"/>
        <v>1687</v>
      </c>
      <c r="B1688" s="30">
        <v>300</v>
      </c>
      <c r="C1688" s="30">
        <v>300</v>
      </c>
      <c r="D1688" s="24">
        <v>5</v>
      </c>
      <c r="E1688" s="24">
        <v>5</v>
      </c>
      <c r="F1688" s="19" t="s">
        <v>80</v>
      </c>
      <c r="G1688" s="19">
        <f>IF(F1688="rectangle",B1688*C1688,IF(F1688="hook",B1688*C1688-(D1688*E1688),IF(F1688="eight",B1688*C1688-2*(D1688*E1688),IF(F1688="tee",B1688*C1688-2*(D1688*E1688),IF(F1688="cross",B1688*C1688-4*(D1688*E1688),"ERROR")))))</f>
        <v>90000</v>
      </c>
      <c r="H1688" s="19" t="s">
        <v>87</v>
      </c>
      <c r="I1688" s="19">
        <f>B1688/C1688</f>
        <v>1</v>
      </c>
      <c r="J1688" s="22">
        <v>1</v>
      </c>
      <c r="K1688" s="24">
        <v>125</v>
      </c>
      <c r="L1688" s="24">
        <v>4</v>
      </c>
      <c r="M1688" s="25">
        <v>7</v>
      </c>
      <c r="N1688" s="22">
        <f>M1688/4</f>
        <v>1.75</v>
      </c>
      <c r="O1688" s="19">
        <f>M1688/N1688</f>
        <v>4</v>
      </c>
      <c r="P1688" s="26">
        <v>15</v>
      </c>
      <c r="Q1688" s="30">
        <f>P1688</f>
        <v>15</v>
      </c>
      <c r="R1688" s="20">
        <f>AA1688/V1688</f>
        <v>100</v>
      </c>
      <c r="S1688" s="27">
        <v>15</v>
      </c>
      <c r="T1688" s="30">
        <f>S1688</f>
        <v>15</v>
      </c>
      <c r="U1688" s="20">
        <f>AB1688/W1688</f>
        <v>100</v>
      </c>
      <c r="V1688" s="19">
        <f>ROUND((Q1688/100)*G1688,0)</f>
        <v>13500</v>
      </c>
      <c r="W1688" s="19">
        <f>ROUND(((T1688/100)*G1688)/J1688,0)</f>
        <v>13500</v>
      </c>
      <c r="X1688" s="19">
        <v>0</v>
      </c>
      <c r="Y1688" s="19">
        <v>0</v>
      </c>
      <c r="Z1688" s="19">
        <v>0</v>
      </c>
      <c r="AA1688" s="20">
        <f>G1688*P1688</f>
        <v>1350000</v>
      </c>
      <c r="AB1688" s="20">
        <f>(G1688*S1688)/J1688</f>
        <v>1350000</v>
      </c>
      <c r="AC1688" s="20">
        <v>0</v>
      </c>
      <c r="AD1688" s="20">
        <v>0</v>
      </c>
      <c r="AE1688" s="20">
        <v>0</v>
      </c>
      <c r="AF1688" s="24">
        <v>100</v>
      </c>
      <c r="AG1688" s="24">
        <v>0</v>
      </c>
      <c r="AH1688" s="24">
        <v>1</v>
      </c>
      <c r="AI1688" s="24">
        <v>100</v>
      </c>
      <c r="AJ1688" s="24">
        <v>0</v>
      </c>
      <c r="AK1688" s="24">
        <v>1</v>
      </c>
      <c r="AL1688" s="24">
        <v>0.5</v>
      </c>
      <c r="AM1688" s="24">
        <v>0.5</v>
      </c>
      <c r="AN1688" s="24">
        <v>0</v>
      </c>
      <c r="AO1688" s="24">
        <v>0</v>
      </c>
      <c r="AP1688" s="24">
        <v>0</v>
      </c>
      <c r="AQ1688" s="24">
        <v>0.01</v>
      </c>
      <c r="AR1688" s="24">
        <v>0.01</v>
      </c>
      <c r="AS1688" s="24">
        <v>0</v>
      </c>
      <c r="AT1688" s="24">
        <v>0</v>
      </c>
      <c r="AU1688" s="24">
        <v>0</v>
      </c>
      <c r="AV1688" s="24">
        <v>0</v>
      </c>
      <c r="AW1688" s="24">
        <v>0.2</v>
      </c>
      <c r="AX1688" s="24">
        <v>0</v>
      </c>
      <c r="AY1688" s="24">
        <v>0</v>
      </c>
      <c r="AZ1688" s="24">
        <v>0</v>
      </c>
      <c r="BA1688" s="24">
        <v>0.04</v>
      </c>
      <c r="BB1688" s="24">
        <v>0</v>
      </c>
      <c r="BC1688" s="22">
        <v>0.05</v>
      </c>
      <c r="BD1688" s="22">
        <v>0.05</v>
      </c>
      <c r="BE1688" s="24">
        <v>7.4999999999999997E-2</v>
      </c>
      <c r="BF1688" s="24">
        <v>5.0000000000000001E-3</v>
      </c>
      <c r="BG1688" s="24">
        <v>0</v>
      </c>
      <c r="BH1688" s="24">
        <v>0</v>
      </c>
      <c r="BI1688" s="24">
        <v>0</v>
      </c>
      <c r="BJ1688" s="24">
        <v>1.8749999999999999E-2</v>
      </c>
      <c r="BK1688" s="24">
        <v>1.25E-3</v>
      </c>
      <c r="BL1688" s="24">
        <v>0</v>
      </c>
      <c r="BM1688" s="24">
        <v>0</v>
      </c>
      <c r="BN1688" s="24">
        <v>0</v>
      </c>
      <c r="BO1688" s="24">
        <v>0.1</v>
      </c>
      <c r="BP1688" s="24">
        <v>0.1</v>
      </c>
      <c r="BQ1688" s="24">
        <v>0</v>
      </c>
      <c r="BR1688" s="24">
        <v>0</v>
      </c>
      <c r="BS1688" s="24">
        <v>0</v>
      </c>
      <c r="BT1688" s="24">
        <v>0.04</v>
      </c>
      <c r="BU1688" s="29">
        <v>4</v>
      </c>
      <c r="BV1688" s="23">
        <f>BT1688/(BT1688+BU1688)</f>
        <v>9.9009900990099011E-3</v>
      </c>
      <c r="BW1688" s="23">
        <f>SQRT((BT1688*BU1688)/((BT1688+BU1688)^2*(BT1688+BU1688+1)))</f>
        <v>4.410251516706673E-2</v>
      </c>
      <c r="BX1688" s="30">
        <v>0.1</v>
      </c>
      <c r="BY1688" s="30">
        <v>0.7</v>
      </c>
      <c r="BZ1688" s="30">
        <v>0.1</v>
      </c>
      <c r="CA1688" s="30">
        <v>0.1</v>
      </c>
      <c r="CB1688" s="28" t="s">
        <v>83</v>
      </c>
      <c r="CC1688" s="24">
        <v>600</v>
      </c>
    </row>
    <row r="1689" spans="1:81" s="24" customFormat="1" x14ac:dyDescent="0.2">
      <c r="A1689" s="30">
        <f t="shared" si="26"/>
        <v>1688</v>
      </c>
      <c r="B1689" s="30">
        <v>300</v>
      </c>
      <c r="C1689" s="30">
        <v>300</v>
      </c>
      <c r="D1689" s="24">
        <v>5</v>
      </c>
      <c r="E1689" s="24">
        <v>5</v>
      </c>
      <c r="F1689" s="19" t="s">
        <v>80</v>
      </c>
      <c r="G1689" s="19">
        <f>IF(F1689="rectangle",B1689*C1689,IF(F1689="hook",B1689*C1689-(D1689*E1689),IF(F1689="eight",B1689*C1689-2*(D1689*E1689),IF(F1689="tee",B1689*C1689-2*(D1689*E1689),IF(F1689="cross",B1689*C1689-4*(D1689*E1689),"ERROR")))))</f>
        <v>90000</v>
      </c>
      <c r="H1689" s="19" t="s">
        <v>87</v>
      </c>
      <c r="I1689" s="19">
        <f>B1689/C1689</f>
        <v>1</v>
      </c>
      <c r="J1689" s="22">
        <v>1</v>
      </c>
      <c r="K1689" s="24">
        <v>125</v>
      </c>
      <c r="L1689" s="24">
        <v>4</v>
      </c>
      <c r="M1689" s="25">
        <v>7</v>
      </c>
      <c r="N1689" s="22">
        <f>M1689/4</f>
        <v>1.75</v>
      </c>
      <c r="O1689" s="19">
        <f>M1689/N1689</f>
        <v>4</v>
      </c>
      <c r="P1689" s="26">
        <v>15</v>
      </c>
      <c r="Q1689" s="30">
        <f>P1689</f>
        <v>15</v>
      </c>
      <c r="R1689" s="20">
        <f>AA1689/V1689</f>
        <v>100</v>
      </c>
      <c r="S1689" s="27">
        <v>15</v>
      </c>
      <c r="T1689" s="30">
        <f>S1689</f>
        <v>15</v>
      </c>
      <c r="U1689" s="20">
        <f>AB1689/W1689</f>
        <v>100</v>
      </c>
      <c r="V1689" s="19">
        <f>ROUND((Q1689/100)*G1689,0)</f>
        <v>13500</v>
      </c>
      <c r="W1689" s="19">
        <f>ROUND(((T1689/100)*G1689)/J1689,0)</f>
        <v>13500</v>
      </c>
      <c r="X1689" s="19">
        <v>0</v>
      </c>
      <c r="Y1689" s="19">
        <v>0</v>
      </c>
      <c r="Z1689" s="19">
        <v>0</v>
      </c>
      <c r="AA1689" s="20">
        <f>G1689*P1689</f>
        <v>1350000</v>
      </c>
      <c r="AB1689" s="20">
        <f>(G1689*S1689)/J1689</f>
        <v>1350000</v>
      </c>
      <c r="AC1689" s="20">
        <v>0</v>
      </c>
      <c r="AD1689" s="20">
        <v>0</v>
      </c>
      <c r="AE1689" s="20">
        <v>0</v>
      </c>
      <c r="AF1689" s="24">
        <v>100</v>
      </c>
      <c r="AG1689" s="24">
        <v>0</v>
      </c>
      <c r="AH1689" s="24">
        <v>1</v>
      </c>
      <c r="AI1689" s="24">
        <v>100</v>
      </c>
      <c r="AJ1689" s="24">
        <v>0</v>
      </c>
      <c r="AK1689" s="24">
        <v>1</v>
      </c>
      <c r="AL1689" s="24">
        <v>0.5</v>
      </c>
      <c r="AM1689" s="24">
        <v>0.5</v>
      </c>
      <c r="AN1689" s="24">
        <v>0</v>
      </c>
      <c r="AO1689" s="24">
        <v>0</v>
      </c>
      <c r="AP1689" s="24">
        <v>0</v>
      </c>
      <c r="AQ1689" s="24">
        <v>0.01</v>
      </c>
      <c r="AR1689" s="24">
        <v>0.01</v>
      </c>
      <c r="AS1689" s="24">
        <v>0</v>
      </c>
      <c r="AT1689" s="24">
        <v>0</v>
      </c>
      <c r="AU1689" s="24">
        <v>0</v>
      </c>
      <c r="AV1689" s="24">
        <v>0</v>
      </c>
      <c r="AW1689" s="24">
        <v>0.2</v>
      </c>
      <c r="AX1689" s="24">
        <v>0</v>
      </c>
      <c r="AY1689" s="24">
        <v>0</v>
      </c>
      <c r="AZ1689" s="24">
        <v>0</v>
      </c>
      <c r="BA1689" s="24">
        <v>0.04</v>
      </c>
      <c r="BB1689" s="24">
        <v>0</v>
      </c>
      <c r="BC1689" s="22">
        <v>0.05</v>
      </c>
      <c r="BD1689" s="22">
        <v>0.05</v>
      </c>
      <c r="BE1689" s="24">
        <v>7.4999999999999997E-2</v>
      </c>
      <c r="BF1689" s="24">
        <v>5.0000000000000001E-3</v>
      </c>
      <c r="BG1689" s="24">
        <v>0</v>
      </c>
      <c r="BH1689" s="24">
        <v>0</v>
      </c>
      <c r="BI1689" s="24">
        <v>0</v>
      </c>
      <c r="BJ1689" s="24">
        <v>1.8749999999999999E-2</v>
      </c>
      <c r="BK1689" s="24">
        <v>1.25E-3</v>
      </c>
      <c r="BL1689" s="24">
        <v>0</v>
      </c>
      <c r="BM1689" s="24">
        <v>0</v>
      </c>
      <c r="BN1689" s="24">
        <v>0</v>
      </c>
      <c r="BO1689" s="24">
        <v>0.1</v>
      </c>
      <c r="BP1689" s="24">
        <v>0.1</v>
      </c>
      <c r="BQ1689" s="24">
        <v>0</v>
      </c>
      <c r="BR1689" s="24">
        <v>0</v>
      </c>
      <c r="BS1689" s="24">
        <v>0</v>
      </c>
      <c r="BT1689" s="24">
        <v>0.04</v>
      </c>
      <c r="BU1689" s="29">
        <v>0.2</v>
      </c>
      <c r="BV1689" s="23">
        <f>BT1689/(BT1689+BU1689)</f>
        <v>0.16666666666666666</v>
      </c>
      <c r="BW1689" s="23">
        <f>SQRT((BT1689*BU1689)/((BT1689+BU1689)^2*(BT1689+BU1689+1)))</f>
        <v>0.33467472037604118</v>
      </c>
      <c r="BX1689" s="30">
        <v>0.1</v>
      </c>
      <c r="BY1689" s="30">
        <v>0.7</v>
      </c>
      <c r="BZ1689" s="30">
        <v>0.1</v>
      </c>
      <c r="CA1689" s="30">
        <v>0.1</v>
      </c>
      <c r="CB1689" s="28" t="s">
        <v>83</v>
      </c>
      <c r="CC1689" s="24">
        <v>600</v>
      </c>
    </row>
    <row r="1690" spans="1:81" s="24" customFormat="1" x14ac:dyDescent="0.2">
      <c r="A1690" s="30">
        <f t="shared" si="26"/>
        <v>1689</v>
      </c>
      <c r="B1690" s="30">
        <v>300</v>
      </c>
      <c r="C1690" s="30">
        <v>300</v>
      </c>
      <c r="D1690" s="24">
        <v>5</v>
      </c>
      <c r="E1690" s="24">
        <v>5</v>
      </c>
      <c r="F1690" s="19" t="s">
        <v>80</v>
      </c>
      <c r="G1690" s="19">
        <f>IF(F1690="rectangle",B1690*C1690,IF(F1690="hook",B1690*C1690-(D1690*E1690),IF(F1690="eight",B1690*C1690-2*(D1690*E1690),IF(F1690="tee",B1690*C1690-2*(D1690*E1690),IF(F1690="cross",B1690*C1690-4*(D1690*E1690),"ERROR")))))</f>
        <v>90000</v>
      </c>
      <c r="H1690" s="19" t="s">
        <v>87</v>
      </c>
      <c r="I1690" s="19">
        <f>B1690/C1690</f>
        <v>1</v>
      </c>
      <c r="J1690" s="22">
        <v>1</v>
      </c>
      <c r="K1690" s="24">
        <v>125</v>
      </c>
      <c r="L1690" s="24">
        <v>4</v>
      </c>
      <c r="M1690" s="25">
        <v>7</v>
      </c>
      <c r="N1690" s="22">
        <f>M1690/4</f>
        <v>1.75</v>
      </c>
      <c r="O1690" s="19">
        <f>M1690/N1690</f>
        <v>4</v>
      </c>
      <c r="P1690" s="26">
        <v>15</v>
      </c>
      <c r="Q1690" s="30">
        <f>P1690</f>
        <v>15</v>
      </c>
      <c r="R1690" s="20">
        <f>AA1690/V1690</f>
        <v>100</v>
      </c>
      <c r="S1690" s="27">
        <v>15</v>
      </c>
      <c r="T1690" s="30">
        <f>S1690</f>
        <v>15</v>
      </c>
      <c r="U1690" s="20">
        <f>AB1690/W1690</f>
        <v>100</v>
      </c>
      <c r="V1690" s="19">
        <f>ROUND((Q1690/100)*G1690,0)</f>
        <v>13500</v>
      </c>
      <c r="W1690" s="19">
        <f>ROUND(((T1690/100)*G1690)/J1690,0)</f>
        <v>13500</v>
      </c>
      <c r="X1690" s="19">
        <v>0</v>
      </c>
      <c r="Y1690" s="19">
        <v>0</v>
      </c>
      <c r="Z1690" s="19">
        <v>0</v>
      </c>
      <c r="AA1690" s="20">
        <f>G1690*P1690</f>
        <v>1350000</v>
      </c>
      <c r="AB1690" s="20">
        <f>(G1690*S1690)/J1690</f>
        <v>1350000</v>
      </c>
      <c r="AC1690" s="20">
        <v>0</v>
      </c>
      <c r="AD1690" s="20">
        <v>0</v>
      </c>
      <c r="AE1690" s="20">
        <v>0</v>
      </c>
      <c r="AF1690" s="24">
        <v>100</v>
      </c>
      <c r="AG1690" s="24">
        <v>0</v>
      </c>
      <c r="AH1690" s="24">
        <v>1</v>
      </c>
      <c r="AI1690" s="24">
        <v>100</v>
      </c>
      <c r="AJ1690" s="24">
        <v>0</v>
      </c>
      <c r="AK1690" s="24">
        <v>1</v>
      </c>
      <c r="AL1690" s="24">
        <v>0.5</v>
      </c>
      <c r="AM1690" s="24">
        <v>0.5</v>
      </c>
      <c r="AN1690" s="24">
        <v>0</v>
      </c>
      <c r="AO1690" s="24">
        <v>0</v>
      </c>
      <c r="AP1690" s="24">
        <v>0</v>
      </c>
      <c r="AQ1690" s="24">
        <v>0.01</v>
      </c>
      <c r="AR1690" s="24">
        <v>0.01</v>
      </c>
      <c r="AS1690" s="24">
        <v>0</v>
      </c>
      <c r="AT1690" s="24">
        <v>0</v>
      </c>
      <c r="AU1690" s="24">
        <v>0</v>
      </c>
      <c r="AV1690" s="24">
        <v>0</v>
      </c>
      <c r="AW1690" s="24">
        <v>0.2</v>
      </c>
      <c r="AX1690" s="24">
        <v>0</v>
      </c>
      <c r="AY1690" s="24">
        <v>0</v>
      </c>
      <c r="AZ1690" s="24">
        <v>0</v>
      </c>
      <c r="BA1690" s="24">
        <v>0.04</v>
      </c>
      <c r="BB1690" s="24">
        <v>0</v>
      </c>
      <c r="BC1690" s="22">
        <v>0.05</v>
      </c>
      <c r="BD1690" s="22">
        <v>0.05</v>
      </c>
      <c r="BE1690" s="24">
        <v>7.4999999999999997E-2</v>
      </c>
      <c r="BF1690" s="24">
        <v>5.0000000000000001E-3</v>
      </c>
      <c r="BG1690" s="24">
        <v>0</v>
      </c>
      <c r="BH1690" s="24">
        <v>0</v>
      </c>
      <c r="BI1690" s="24">
        <v>0</v>
      </c>
      <c r="BJ1690" s="24">
        <v>1.8749999999999999E-2</v>
      </c>
      <c r="BK1690" s="24">
        <v>1.25E-3</v>
      </c>
      <c r="BL1690" s="24">
        <v>0</v>
      </c>
      <c r="BM1690" s="24">
        <v>0</v>
      </c>
      <c r="BN1690" s="24">
        <v>0</v>
      </c>
      <c r="BO1690" s="24">
        <v>0.1</v>
      </c>
      <c r="BP1690" s="24">
        <v>0.1</v>
      </c>
      <c r="BQ1690" s="24">
        <v>0</v>
      </c>
      <c r="BR1690" s="24">
        <v>0</v>
      </c>
      <c r="BS1690" s="24">
        <v>0</v>
      </c>
      <c r="BT1690" s="24">
        <v>0.04</v>
      </c>
      <c r="BU1690" s="29">
        <v>0.1</v>
      </c>
      <c r="BV1690" s="23">
        <f>BT1690/(BT1690+BU1690)</f>
        <v>0.2857142857142857</v>
      </c>
      <c r="BW1690" s="23">
        <f>SQRT((BT1690*BU1690)/((BT1690+BU1690)^2*(BT1690+BU1690+1)))</f>
        <v>0.42310634125649449</v>
      </c>
      <c r="BX1690" s="30">
        <v>0.1</v>
      </c>
      <c r="BY1690" s="30">
        <v>0.7</v>
      </c>
      <c r="BZ1690" s="30">
        <v>0.1</v>
      </c>
      <c r="CA1690" s="30">
        <v>0.1</v>
      </c>
      <c r="CB1690" s="28" t="s">
        <v>83</v>
      </c>
      <c r="CC1690" s="24">
        <v>600</v>
      </c>
    </row>
    <row r="1691" spans="1:81" s="24" customFormat="1" x14ac:dyDescent="0.2">
      <c r="A1691" s="30">
        <f t="shared" si="26"/>
        <v>1690</v>
      </c>
      <c r="B1691" s="30">
        <v>300</v>
      </c>
      <c r="C1691" s="30">
        <v>300</v>
      </c>
      <c r="D1691" s="24">
        <v>5</v>
      </c>
      <c r="E1691" s="24">
        <v>5</v>
      </c>
      <c r="F1691" s="19" t="s">
        <v>80</v>
      </c>
      <c r="G1691" s="19">
        <f>IF(F1691="rectangle",B1691*C1691,IF(F1691="hook",B1691*C1691-(D1691*E1691),IF(F1691="eight",B1691*C1691-2*(D1691*E1691),IF(F1691="tee",B1691*C1691-2*(D1691*E1691),IF(F1691="cross",B1691*C1691-4*(D1691*E1691),"ERROR")))))</f>
        <v>90000</v>
      </c>
      <c r="H1691" s="19" t="s">
        <v>87</v>
      </c>
      <c r="I1691" s="19">
        <f>B1691/C1691</f>
        <v>1</v>
      </c>
      <c r="J1691" s="22">
        <v>1</v>
      </c>
      <c r="K1691" s="24">
        <v>125</v>
      </c>
      <c r="L1691" s="24">
        <v>4</v>
      </c>
      <c r="M1691" s="25">
        <v>7</v>
      </c>
      <c r="N1691" s="22">
        <f>M1691/4</f>
        <v>1.75</v>
      </c>
      <c r="O1691" s="19">
        <f>M1691/N1691</f>
        <v>4</v>
      </c>
      <c r="P1691" s="26">
        <v>15</v>
      </c>
      <c r="Q1691" s="30">
        <f>P1691</f>
        <v>15</v>
      </c>
      <c r="R1691" s="20">
        <f>AA1691/V1691</f>
        <v>100</v>
      </c>
      <c r="S1691" s="27">
        <v>30</v>
      </c>
      <c r="T1691" s="30">
        <f>S1691</f>
        <v>30</v>
      </c>
      <c r="U1691" s="20">
        <f>AB1691/W1691</f>
        <v>100</v>
      </c>
      <c r="V1691" s="19">
        <f>ROUND((Q1691/100)*G1691,0)</f>
        <v>13500</v>
      </c>
      <c r="W1691" s="19">
        <f>ROUND(((T1691/100)*G1691)/J1691,0)</f>
        <v>27000</v>
      </c>
      <c r="X1691" s="19">
        <v>0</v>
      </c>
      <c r="Y1691" s="19">
        <v>0</v>
      </c>
      <c r="Z1691" s="19">
        <v>0</v>
      </c>
      <c r="AA1691" s="20">
        <f>G1691*P1691</f>
        <v>1350000</v>
      </c>
      <c r="AB1691" s="20">
        <f>(G1691*S1691)/J1691</f>
        <v>2700000</v>
      </c>
      <c r="AC1691" s="20">
        <v>0</v>
      </c>
      <c r="AD1691" s="20">
        <v>0</v>
      </c>
      <c r="AE1691" s="20">
        <v>0</v>
      </c>
      <c r="AF1691" s="24">
        <v>100</v>
      </c>
      <c r="AG1691" s="24">
        <v>0</v>
      </c>
      <c r="AH1691" s="24">
        <v>1</v>
      </c>
      <c r="AI1691" s="24">
        <v>100</v>
      </c>
      <c r="AJ1691" s="24">
        <v>0</v>
      </c>
      <c r="AK1691" s="24">
        <v>1</v>
      </c>
      <c r="AL1691" s="24">
        <v>0.5</v>
      </c>
      <c r="AM1691" s="24">
        <v>0.5</v>
      </c>
      <c r="AN1691" s="24">
        <v>0</v>
      </c>
      <c r="AO1691" s="24">
        <v>0</v>
      </c>
      <c r="AP1691" s="24">
        <v>0</v>
      </c>
      <c r="AQ1691" s="24">
        <v>0.01</v>
      </c>
      <c r="AR1691" s="24">
        <v>0.01</v>
      </c>
      <c r="AS1691" s="24">
        <v>0</v>
      </c>
      <c r="AT1691" s="24">
        <v>0</v>
      </c>
      <c r="AU1691" s="24">
        <v>0</v>
      </c>
      <c r="AV1691" s="24">
        <v>0</v>
      </c>
      <c r="AW1691" s="24">
        <v>0.2</v>
      </c>
      <c r="AX1691" s="24">
        <v>0</v>
      </c>
      <c r="AY1691" s="24">
        <v>0</v>
      </c>
      <c r="AZ1691" s="24">
        <v>0</v>
      </c>
      <c r="BA1691" s="24">
        <v>0.04</v>
      </c>
      <c r="BB1691" s="24">
        <v>0</v>
      </c>
      <c r="BC1691" s="22">
        <v>0.05</v>
      </c>
      <c r="BD1691" s="22">
        <v>0.05</v>
      </c>
      <c r="BE1691" s="24">
        <v>7.4999999999999997E-2</v>
      </c>
      <c r="BF1691" s="24">
        <v>5.0000000000000001E-3</v>
      </c>
      <c r="BG1691" s="24">
        <v>0</v>
      </c>
      <c r="BH1691" s="24">
        <v>0</v>
      </c>
      <c r="BI1691" s="24">
        <v>0</v>
      </c>
      <c r="BJ1691" s="24">
        <v>1.8749999999999999E-2</v>
      </c>
      <c r="BK1691" s="24">
        <v>1.25E-3</v>
      </c>
      <c r="BL1691" s="24">
        <v>0</v>
      </c>
      <c r="BM1691" s="24">
        <v>0</v>
      </c>
      <c r="BN1691" s="24">
        <v>0</v>
      </c>
      <c r="BO1691" s="24">
        <v>0.1</v>
      </c>
      <c r="BP1691" s="24">
        <v>0.1</v>
      </c>
      <c r="BQ1691" s="24">
        <v>0</v>
      </c>
      <c r="BR1691" s="24">
        <v>0</v>
      </c>
      <c r="BS1691" s="24">
        <v>0</v>
      </c>
      <c r="BT1691" s="24">
        <v>0.04</v>
      </c>
      <c r="BU1691" s="29">
        <v>4</v>
      </c>
      <c r="BV1691" s="23">
        <f>BT1691/(BT1691+BU1691)</f>
        <v>9.9009900990099011E-3</v>
      </c>
      <c r="BW1691" s="23">
        <f>SQRT((BT1691*BU1691)/((BT1691+BU1691)^2*(BT1691+BU1691+1)))</f>
        <v>4.410251516706673E-2</v>
      </c>
      <c r="BX1691" s="30">
        <v>0.1</v>
      </c>
      <c r="BY1691" s="30">
        <v>0.7</v>
      </c>
      <c r="BZ1691" s="30">
        <v>0.1</v>
      </c>
      <c r="CA1691" s="30">
        <v>0.1</v>
      </c>
      <c r="CB1691" s="28" t="s">
        <v>83</v>
      </c>
      <c r="CC1691" s="24">
        <v>600</v>
      </c>
    </row>
    <row r="1692" spans="1:81" s="24" customFormat="1" x14ac:dyDescent="0.2">
      <c r="A1692" s="30">
        <f t="shared" si="26"/>
        <v>1691</v>
      </c>
      <c r="B1692" s="30">
        <v>300</v>
      </c>
      <c r="C1692" s="30">
        <v>300</v>
      </c>
      <c r="D1692" s="24">
        <v>5</v>
      </c>
      <c r="E1692" s="24">
        <v>5</v>
      </c>
      <c r="F1692" s="19" t="s">
        <v>80</v>
      </c>
      <c r="G1692" s="19">
        <f>IF(F1692="rectangle",B1692*C1692,IF(F1692="hook",B1692*C1692-(D1692*E1692),IF(F1692="eight",B1692*C1692-2*(D1692*E1692),IF(F1692="tee",B1692*C1692-2*(D1692*E1692),IF(F1692="cross",B1692*C1692-4*(D1692*E1692),"ERROR")))))</f>
        <v>90000</v>
      </c>
      <c r="H1692" s="19" t="s">
        <v>87</v>
      </c>
      <c r="I1692" s="19">
        <f>B1692/C1692</f>
        <v>1</v>
      </c>
      <c r="J1692" s="22">
        <v>1</v>
      </c>
      <c r="K1692" s="24">
        <v>125</v>
      </c>
      <c r="L1692" s="24">
        <v>4</v>
      </c>
      <c r="M1692" s="25">
        <v>7</v>
      </c>
      <c r="N1692" s="22">
        <f>M1692/4</f>
        <v>1.75</v>
      </c>
      <c r="O1692" s="19">
        <f>M1692/N1692</f>
        <v>4</v>
      </c>
      <c r="P1692" s="26">
        <v>15</v>
      </c>
      <c r="Q1692" s="30">
        <f>P1692</f>
        <v>15</v>
      </c>
      <c r="R1692" s="20">
        <f>AA1692/V1692</f>
        <v>100</v>
      </c>
      <c r="S1692" s="27">
        <v>30</v>
      </c>
      <c r="T1692" s="30">
        <f>S1692</f>
        <v>30</v>
      </c>
      <c r="U1692" s="20">
        <f>AB1692/W1692</f>
        <v>100</v>
      </c>
      <c r="V1692" s="19">
        <f>ROUND((Q1692/100)*G1692,0)</f>
        <v>13500</v>
      </c>
      <c r="W1692" s="19">
        <f>ROUND(((T1692/100)*G1692)/J1692,0)</f>
        <v>27000</v>
      </c>
      <c r="X1692" s="19">
        <v>0</v>
      </c>
      <c r="Y1692" s="19">
        <v>0</v>
      </c>
      <c r="Z1692" s="19">
        <v>0</v>
      </c>
      <c r="AA1692" s="20">
        <f>G1692*P1692</f>
        <v>1350000</v>
      </c>
      <c r="AB1692" s="20">
        <f>(G1692*S1692)/J1692</f>
        <v>2700000</v>
      </c>
      <c r="AC1692" s="20">
        <v>0</v>
      </c>
      <c r="AD1692" s="20">
        <v>0</v>
      </c>
      <c r="AE1692" s="20">
        <v>0</v>
      </c>
      <c r="AF1692" s="24">
        <v>100</v>
      </c>
      <c r="AG1692" s="24">
        <v>0</v>
      </c>
      <c r="AH1692" s="24">
        <v>1</v>
      </c>
      <c r="AI1692" s="24">
        <v>100</v>
      </c>
      <c r="AJ1692" s="24">
        <v>0</v>
      </c>
      <c r="AK1692" s="24">
        <v>1</v>
      </c>
      <c r="AL1692" s="24">
        <v>0.5</v>
      </c>
      <c r="AM1692" s="24">
        <v>0.5</v>
      </c>
      <c r="AN1692" s="24">
        <v>0</v>
      </c>
      <c r="AO1692" s="24">
        <v>0</v>
      </c>
      <c r="AP1692" s="24">
        <v>0</v>
      </c>
      <c r="AQ1692" s="24">
        <v>0.01</v>
      </c>
      <c r="AR1692" s="24">
        <v>0.01</v>
      </c>
      <c r="AS1692" s="24">
        <v>0</v>
      </c>
      <c r="AT1692" s="24">
        <v>0</v>
      </c>
      <c r="AU1692" s="24">
        <v>0</v>
      </c>
      <c r="AV1692" s="24">
        <v>0</v>
      </c>
      <c r="AW1692" s="24">
        <v>0.2</v>
      </c>
      <c r="AX1692" s="24">
        <v>0</v>
      </c>
      <c r="AY1692" s="24">
        <v>0</v>
      </c>
      <c r="AZ1692" s="24">
        <v>0</v>
      </c>
      <c r="BA1692" s="24">
        <v>0.04</v>
      </c>
      <c r="BB1692" s="24">
        <v>0</v>
      </c>
      <c r="BC1692" s="22">
        <v>0.05</v>
      </c>
      <c r="BD1692" s="22">
        <v>0.05</v>
      </c>
      <c r="BE1692" s="24">
        <v>7.4999999999999997E-2</v>
      </c>
      <c r="BF1692" s="24">
        <v>5.0000000000000001E-3</v>
      </c>
      <c r="BG1692" s="24">
        <v>0</v>
      </c>
      <c r="BH1692" s="24">
        <v>0</v>
      </c>
      <c r="BI1692" s="24">
        <v>0</v>
      </c>
      <c r="BJ1692" s="24">
        <v>1.8749999999999999E-2</v>
      </c>
      <c r="BK1692" s="24">
        <v>1.25E-3</v>
      </c>
      <c r="BL1692" s="24">
        <v>0</v>
      </c>
      <c r="BM1692" s="24">
        <v>0</v>
      </c>
      <c r="BN1692" s="24">
        <v>0</v>
      </c>
      <c r="BO1692" s="24">
        <v>0.1</v>
      </c>
      <c r="BP1692" s="24">
        <v>0.1</v>
      </c>
      <c r="BQ1692" s="24">
        <v>0</v>
      </c>
      <c r="BR1692" s="24">
        <v>0</v>
      </c>
      <c r="BS1692" s="24">
        <v>0</v>
      </c>
      <c r="BT1692" s="24">
        <v>0.04</v>
      </c>
      <c r="BU1692" s="29">
        <v>0.2</v>
      </c>
      <c r="BV1692" s="23">
        <f>BT1692/(BT1692+BU1692)</f>
        <v>0.16666666666666666</v>
      </c>
      <c r="BW1692" s="23">
        <f>SQRT((BT1692*BU1692)/((BT1692+BU1692)^2*(BT1692+BU1692+1)))</f>
        <v>0.33467472037604118</v>
      </c>
      <c r="BX1692" s="30">
        <v>0.1</v>
      </c>
      <c r="BY1692" s="30">
        <v>0.7</v>
      </c>
      <c r="BZ1692" s="30">
        <v>0.1</v>
      </c>
      <c r="CA1692" s="30">
        <v>0.1</v>
      </c>
      <c r="CB1692" s="28" t="s">
        <v>83</v>
      </c>
      <c r="CC1692" s="24">
        <v>600</v>
      </c>
    </row>
    <row r="1693" spans="1:81" s="24" customFormat="1" x14ac:dyDescent="0.2">
      <c r="A1693" s="30">
        <f t="shared" si="26"/>
        <v>1692</v>
      </c>
      <c r="B1693" s="30">
        <v>300</v>
      </c>
      <c r="C1693" s="30">
        <v>300</v>
      </c>
      <c r="D1693" s="24">
        <v>5</v>
      </c>
      <c r="E1693" s="24">
        <v>5</v>
      </c>
      <c r="F1693" s="19" t="s">
        <v>80</v>
      </c>
      <c r="G1693" s="19">
        <f>IF(F1693="rectangle",B1693*C1693,IF(F1693="hook",B1693*C1693-(D1693*E1693),IF(F1693="eight",B1693*C1693-2*(D1693*E1693),IF(F1693="tee",B1693*C1693-2*(D1693*E1693),IF(F1693="cross",B1693*C1693-4*(D1693*E1693),"ERROR")))))</f>
        <v>90000</v>
      </c>
      <c r="H1693" s="19" t="s">
        <v>87</v>
      </c>
      <c r="I1693" s="19">
        <f>B1693/C1693</f>
        <v>1</v>
      </c>
      <c r="J1693" s="22">
        <v>1</v>
      </c>
      <c r="K1693" s="24">
        <v>125</v>
      </c>
      <c r="L1693" s="24">
        <v>4</v>
      </c>
      <c r="M1693" s="25">
        <v>7</v>
      </c>
      <c r="N1693" s="22">
        <f>M1693/4</f>
        <v>1.75</v>
      </c>
      <c r="O1693" s="19">
        <f>M1693/N1693</f>
        <v>4</v>
      </c>
      <c r="P1693" s="26">
        <v>15</v>
      </c>
      <c r="Q1693" s="30">
        <f>P1693</f>
        <v>15</v>
      </c>
      <c r="R1693" s="20">
        <f>AA1693/V1693</f>
        <v>100</v>
      </c>
      <c r="S1693" s="27">
        <v>30</v>
      </c>
      <c r="T1693" s="30">
        <f>S1693</f>
        <v>30</v>
      </c>
      <c r="U1693" s="20">
        <f>AB1693/W1693</f>
        <v>100</v>
      </c>
      <c r="V1693" s="19">
        <f>ROUND((Q1693/100)*G1693,0)</f>
        <v>13500</v>
      </c>
      <c r="W1693" s="19">
        <f>ROUND(((T1693/100)*G1693)/J1693,0)</f>
        <v>27000</v>
      </c>
      <c r="X1693" s="19">
        <v>0</v>
      </c>
      <c r="Y1693" s="19">
        <v>0</v>
      </c>
      <c r="Z1693" s="19">
        <v>0</v>
      </c>
      <c r="AA1693" s="20">
        <f>G1693*P1693</f>
        <v>1350000</v>
      </c>
      <c r="AB1693" s="20">
        <f>(G1693*S1693)/J1693</f>
        <v>2700000</v>
      </c>
      <c r="AC1693" s="20">
        <v>0</v>
      </c>
      <c r="AD1693" s="20">
        <v>0</v>
      </c>
      <c r="AE1693" s="20">
        <v>0</v>
      </c>
      <c r="AF1693" s="24">
        <v>100</v>
      </c>
      <c r="AG1693" s="24">
        <v>0</v>
      </c>
      <c r="AH1693" s="24">
        <v>1</v>
      </c>
      <c r="AI1693" s="24">
        <v>100</v>
      </c>
      <c r="AJ1693" s="24">
        <v>0</v>
      </c>
      <c r="AK1693" s="24">
        <v>1</v>
      </c>
      <c r="AL1693" s="24">
        <v>0.5</v>
      </c>
      <c r="AM1693" s="24">
        <v>0.5</v>
      </c>
      <c r="AN1693" s="24">
        <v>0</v>
      </c>
      <c r="AO1693" s="24">
        <v>0</v>
      </c>
      <c r="AP1693" s="24">
        <v>0</v>
      </c>
      <c r="AQ1693" s="24">
        <v>0.01</v>
      </c>
      <c r="AR1693" s="24">
        <v>0.01</v>
      </c>
      <c r="AS1693" s="24">
        <v>0</v>
      </c>
      <c r="AT1693" s="24">
        <v>0</v>
      </c>
      <c r="AU1693" s="24">
        <v>0</v>
      </c>
      <c r="AV1693" s="24">
        <v>0</v>
      </c>
      <c r="AW1693" s="24">
        <v>0.2</v>
      </c>
      <c r="AX1693" s="24">
        <v>0</v>
      </c>
      <c r="AY1693" s="24">
        <v>0</v>
      </c>
      <c r="AZ1693" s="24">
        <v>0</v>
      </c>
      <c r="BA1693" s="24">
        <v>0.04</v>
      </c>
      <c r="BB1693" s="24">
        <v>0</v>
      </c>
      <c r="BC1693" s="22">
        <v>0.05</v>
      </c>
      <c r="BD1693" s="22">
        <v>0.05</v>
      </c>
      <c r="BE1693" s="24">
        <v>7.4999999999999997E-2</v>
      </c>
      <c r="BF1693" s="24">
        <v>5.0000000000000001E-3</v>
      </c>
      <c r="BG1693" s="24">
        <v>0</v>
      </c>
      <c r="BH1693" s="24">
        <v>0</v>
      </c>
      <c r="BI1693" s="24">
        <v>0</v>
      </c>
      <c r="BJ1693" s="24">
        <v>1.8749999999999999E-2</v>
      </c>
      <c r="BK1693" s="24">
        <v>1.25E-3</v>
      </c>
      <c r="BL1693" s="24">
        <v>0</v>
      </c>
      <c r="BM1693" s="24">
        <v>0</v>
      </c>
      <c r="BN1693" s="24">
        <v>0</v>
      </c>
      <c r="BO1693" s="24">
        <v>0.1</v>
      </c>
      <c r="BP1693" s="24">
        <v>0.1</v>
      </c>
      <c r="BQ1693" s="24">
        <v>0</v>
      </c>
      <c r="BR1693" s="24">
        <v>0</v>
      </c>
      <c r="BS1693" s="24">
        <v>0</v>
      </c>
      <c r="BT1693" s="24">
        <v>0.04</v>
      </c>
      <c r="BU1693" s="29">
        <v>0.1</v>
      </c>
      <c r="BV1693" s="23">
        <f>BT1693/(BT1693+BU1693)</f>
        <v>0.2857142857142857</v>
      </c>
      <c r="BW1693" s="23">
        <f>SQRT((BT1693*BU1693)/((BT1693+BU1693)^2*(BT1693+BU1693+1)))</f>
        <v>0.42310634125649449</v>
      </c>
      <c r="BX1693" s="30">
        <v>0.1</v>
      </c>
      <c r="BY1693" s="30">
        <v>0.7</v>
      </c>
      <c r="BZ1693" s="30">
        <v>0.1</v>
      </c>
      <c r="CA1693" s="30">
        <v>0.1</v>
      </c>
      <c r="CB1693" s="28" t="s">
        <v>83</v>
      </c>
      <c r="CC1693" s="24">
        <v>600</v>
      </c>
    </row>
    <row r="1694" spans="1:81" s="24" customFormat="1" x14ac:dyDescent="0.2">
      <c r="A1694" s="30">
        <f t="shared" si="26"/>
        <v>1693</v>
      </c>
      <c r="B1694" s="30">
        <v>250</v>
      </c>
      <c r="C1694" s="30">
        <v>250</v>
      </c>
      <c r="D1694" s="24">
        <v>5</v>
      </c>
      <c r="E1694" s="24">
        <v>5</v>
      </c>
      <c r="F1694" s="19" t="s">
        <v>80</v>
      </c>
      <c r="G1694" s="19">
        <f>IF(F1694="rectangle",B1694*C1694,IF(F1694="hook",B1694*C1694-(D1694*E1694),IF(F1694="eight",B1694*C1694-2*(D1694*E1694),IF(F1694="tee",B1694*C1694-2*(D1694*E1694),IF(F1694="cross",B1694*C1694-4*(D1694*E1694),"ERROR")))))</f>
        <v>62500</v>
      </c>
      <c r="H1694" s="19" t="s">
        <v>86</v>
      </c>
      <c r="I1694" s="19">
        <f>B1694/C1694</f>
        <v>1</v>
      </c>
      <c r="J1694" s="22">
        <v>1</v>
      </c>
      <c r="K1694" s="24">
        <v>125</v>
      </c>
      <c r="L1694" s="24">
        <v>4</v>
      </c>
      <c r="M1694" s="25">
        <v>7</v>
      </c>
      <c r="N1694" s="22">
        <f>M1694/4</f>
        <v>1.75</v>
      </c>
      <c r="O1694" s="19">
        <f>M1694/N1694</f>
        <v>4</v>
      </c>
      <c r="P1694" s="26">
        <v>30</v>
      </c>
      <c r="Q1694" s="30">
        <f>P1694</f>
        <v>30</v>
      </c>
      <c r="R1694" s="20">
        <f>AA1694/V1694</f>
        <v>100</v>
      </c>
      <c r="S1694" s="27">
        <v>5</v>
      </c>
      <c r="T1694" s="30">
        <f>S1694</f>
        <v>5</v>
      </c>
      <c r="U1694" s="20">
        <f>AB1694/W1694</f>
        <v>100</v>
      </c>
      <c r="V1694" s="19">
        <f>ROUND((Q1694/100)*G1694,0)</f>
        <v>18750</v>
      </c>
      <c r="W1694" s="19">
        <f>ROUND(((T1694/100)*G1694)/J1694,0)</f>
        <v>3125</v>
      </c>
      <c r="X1694" s="19">
        <v>0</v>
      </c>
      <c r="Y1694" s="19">
        <v>0</v>
      </c>
      <c r="Z1694" s="19">
        <v>0</v>
      </c>
      <c r="AA1694" s="20">
        <f>G1694*P1694</f>
        <v>1875000</v>
      </c>
      <c r="AB1694" s="20">
        <f>(G1694*S1694)/J1694</f>
        <v>312500</v>
      </c>
      <c r="AC1694" s="20">
        <v>0</v>
      </c>
      <c r="AD1694" s="20">
        <v>0</v>
      </c>
      <c r="AE1694" s="20">
        <v>0</v>
      </c>
      <c r="AF1694" s="24">
        <v>100</v>
      </c>
      <c r="AG1694" s="24">
        <v>0</v>
      </c>
      <c r="AH1694" s="24">
        <v>1</v>
      </c>
      <c r="AI1694" s="24">
        <v>100</v>
      </c>
      <c r="AJ1694" s="24">
        <v>0</v>
      </c>
      <c r="AK1694" s="24">
        <v>1</v>
      </c>
      <c r="AL1694" s="24">
        <v>0.5</v>
      </c>
      <c r="AM1694" s="24">
        <v>0.5</v>
      </c>
      <c r="AN1694" s="24">
        <v>0</v>
      </c>
      <c r="AO1694" s="24">
        <v>0</v>
      </c>
      <c r="AP1694" s="24">
        <v>0</v>
      </c>
      <c r="AQ1694" s="24">
        <v>0.01</v>
      </c>
      <c r="AR1694" s="24">
        <v>0.01</v>
      </c>
      <c r="AS1694" s="24">
        <v>0</v>
      </c>
      <c r="AT1694" s="24">
        <v>0</v>
      </c>
      <c r="AU1694" s="24">
        <v>0</v>
      </c>
      <c r="AV1694" s="24">
        <v>0</v>
      </c>
      <c r="AW1694" s="24">
        <v>0.2</v>
      </c>
      <c r="AX1694" s="24">
        <v>0</v>
      </c>
      <c r="AY1694" s="24">
        <v>0</v>
      </c>
      <c r="AZ1694" s="24">
        <v>0</v>
      </c>
      <c r="BA1694" s="24">
        <v>0.04</v>
      </c>
      <c r="BB1694" s="24">
        <v>0</v>
      </c>
      <c r="BC1694" s="22">
        <v>0.05</v>
      </c>
      <c r="BD1694" s="22">
        <v>0.05</v>
      </c>
      <c r="BE1694" s="24">
        <v>7.4999999999999997E-2</v>
      </c>
      <c r="BF1694" s="24">
        <v>5.0000000000000001E-3</v>
      </c>
      <c r="BG1694" s="24">
        <v>0</v>
      </c>
      <c r="BH1694" s="24">
        <v>0</v>
      </c>
      <c r="BI1694" s="24">
        <v>0</v>
      </c>
      <c r="BJ1694" s="24">
        <v>1.8749999999999999E-2</v>
      </c>
      <c r="BK1694" s="24">
        <v>1.25E-3</v>
      </c>
      <c r="BL1694" s="24">
        <v>0</v>
      </c>
      <c r="BM1694" s="24">
        <v>0</v>
      </c>
      <c r="BN1694" s="24">
        <v>0</v>
      </c>
      <c r="BO1694" s="24">
        <v>0.1</v>
      </c>
      <c r="BP1694" s="24">
        <v>0.1</v>
      </c>
      <c r="BQ1694" s="24">
        <v>0</v>
      </c>
      <c r="BR1694" s="24">
        <v>0</v>
      </c>
      <c r="BS1694" s="24">
        <v>0</v>
      </c>
      <c r="BT1694" s="24">
        <v>0.04</v>
      </c>
      <c r="BU1694" s="29">
        <v>4</v>
      </c>
      <c r="BV1694" s="23">
        <f>BT1694/(BT1694+BU1694)</f>
        <v>9.9009900990099011E-3</v>
      </c>
      <c r="BW1694" s="23">
        <f>SQRT((BT1694*BU1694)/((BT1694+BU1694)^2*(BT1694+BU1694+1)))</f>
        <v>4.410251516706673E-2</v>
      </c>
      <c r="BX1694" s="30">
        <v>0.1</v>
      </c>
      <c r="BY1694" s="30">
        <v>0.7</v>
      </c>
      <c r="BZ1694" s="30">
        <v>0.1</v>
      </c>
      <c r="CA1694" s="30">
        <v>0.1</v>
      </c>
      <c r="CB1694" s="28" t="s">
        <v>83</v>
      </c>
      <c r="CC1694" s="24">
        <v>600</v>
      </c>
    </row>
    <row r="1695" spans="1:81" s="24" customFormat="1" x14ac:dyDescent="0.2">
      <c r="A1695" s="30">
        <f t="shared" si="26"/>
        <v>1694</v>
      </c>
      <c r="B1695" s="30">
        <v>250</v>
      </c>
      <c r="C1695" s="30">
        <v>250</v>
      </c>
      <c r="D1695" s="24">
        <v>5</v>
      </c>
      <c r="E1695" s="24">
        <v>5</v>
      </c>
      <c r="F1695" s="19" t="s">
        <v>80</v>
      </c>
      <c r="G1695" s="19">
        <f>IF(F1695="rectangle",B1695*C1695,IF(F1695="hook",B1695*C1695-(D1695*E1695),IF(F1695="eight",B1695*C1695-2*(D1695*E1695),IF(F1695="tee",B1695*C1695-2*(D1695*E1695),IF(F1695="cross",B1695*C1695-4*(D1695*E1695),"ERROR")))))</f>
        <v>62500</v>
      </c>
      <c r="H1695" s="19" t="s">
        <v>86</v>
      </c>
      <c r="I1695" s="19">
        <f>B1695/C1695</f>
        <v>1</v>
      </c>
      <c r="J1695" s="22">
        <v>1</v>
      </c>
      <c r="K1695" s="24">
        <v>125</v>
      </c>
      <c r="L1695" s="24">
        <v>4</v>
      </c>
      <c r="M1695" s="25">
        <v>7</v>
      </c>
      <c r="N1695" s="22">
        <f>M1695/4</f>
        <v>1.75</v>
      </c>
      <c r="O1695" s="19">
        <f>M1695/N1695</f>
        <v>4</v>
      </c>
      <c r="P1695" s="26">
        <v>30</v>
      </c>
      <c r="Q1695" s="30">
        <f>P1695</f>
        <v>30</v>
      </c>
      <c r="R1695" s="20">
        <f>AA1695/V1695</f>
        <v>100</v>
      </c>
      <c r="S1695" s="27">
        <v>5</v>
      </c>
      <c r="T1695" s="30">
        <f>S1695</f>
        <v>5</v>
      </c>
      <c r="U1695" s="20">
        <f>AB1695/W1695</f>
        <v>100</v>
      </c>
      <c r="V1695" s="19">
        <f>ROUND((Q1695/100)*G1695,0)</f>
        <v>18750</v>
      </c>
      <c r="W1695" s="19">
        <f>ROUND(((T1695/100)*G1695)/J1695,0)</f>
        <v>3125</v>
      </c>
      <c r="X1695" s="19">
        <v>0</v>
      </c>
      <c r="Y1695" s="19">
        <v>0</v>
      </c>
      <c r="Z1695" s="19">
        <v>0</v>
      </c>
      <c r="AA1695" s="20">
        <f>G1695*P1695</f>
        <v>1875000</v>
      </c>
      <c r="AB1695" s="20">
        <f>(G1695*S1695)/J1695</f>
        <v>312500</v>
      </c>
      <c r="AC1695" s="20">
        <v>0</v>
      </c>
      <c r="AD1695" s="20">
        <v>0</v>
      </c>
      <c r="AE1695" s="20">
        <v>0</v>
      </c>
      <c r="AF1695" s="24">
        <v>100</v>
      </c>
      <c r="AG1695" s="24">
        <v>0</v>
      </c>
      <c r="AH1695" s="24">
        <v>1</v>
      </c>
      <c r="AI1695" s="24">
        <v>100</v>
      </c>
      <c r="AJ1695" s="24">
        <v>0</v>
      </c>
      <c r="AK1695" s="24">
        <v>1</v>
      </c>
      <c r="AL1695" s="24">
        <v>0.5</v>
      </c>
      <c r="AM1695" s="24">
        <v>0.5</v>
      </c>
      <c r="AN1695" s="24">
        <v>0</v>
      </c>
      <c r="AO1695" s="24">
        <v>0</v>
      </c>
      <c r="AP1695" s="24">
        <v>0</v>
      </c>
      <c r="AQ1695" s="24">
        <v>0.01</v>
      </c>
      <c r="AR1695" s="24">
        <v>0.01</v>
      </c>
      <c r="AS1695" s="24">
        <v>0</v>
      </c>
      <c r="AT1695" s="24">
        <v>0</v>
      </c>
      <c r="AU1695" s="24">
        <v>0</v>
      </c>
      <c r="AV1695" s="24">
        <v>0</v>
      </c>
      <c r="AW1695" s="24">
        <v>0.2</v>
      </c>
      <c r="AX1695" s="24">
        <v>0</v>
      </c>
      <c r="AY1695" s="24">
        <v>0</v>
      </c>
      <c r="AZ1695" s="24">
        <v>0</v>
      </c>
      <c r="BA1695" s="24">
        <v>0.04</v>
      </c>
      <c r="BB1695" s="24">
        <v>0</v>
      </c>
      <c r="BC1695" s="22">
        <v>0.05</v>
      </c>
      <c r="BD1695" s="22">
        <v>0.05</v>
      </c>
      <c r="BE1695" s="24">
        <v>7.4999999999999997E-2</v>
      </c>
      <c r="BF1695" s="24">
        <v>5.0000000000000001E-3</v>
      </c>
      <c r="BG1695" s="24">
        <v>0</v>
      </c>
      <c r="BH1695" s="24">
        <v>0</v>
      </c>
      <c r="BI1695" s="24">
        <v>0</v>
      </c>
      <c r="BJ1695" s="24">
        <v>1.8749999999999999E-2</v>
      </c>
      <c r="BK1695" s="24">
        <v>1.25E-3</v>
      </c>
      <c r="BL1695" s="24">
        <v>0</v>
      </c>
      <c r="BM1695" s="24">
        <v>0</v>
      </c>
      <c r="BN1695" s="24">
        <v>0</v>
      </c>
      <c r="BO1695" s="24">
        <v>0.1</v>
      </c>
      <c r="BP1695" s="24">
        <v>0.1</v>
      </c>
      <c r="BQ1695" s="24">
        <v>0</v>
      </c>
      <c r="BR1695" s="24">
        <v>0</v>
      </c>
      <c r="BS1695" s="24">
        <v>0</v>
      </c>
      <c r="BT1695" s="24">
        <v>0.04</v>
      </c>
      <c r="BU1695" s="29">
        <v>0.2</v>
      </c>
      <c r="BV1695" s="23">
        <f>BT1695/(BT1695+BU1695)</f>
        <v>0.16666666666666666</v>
      </c>
      <c r="BW1695" s="23">
        <f>SQRT((BT1695*BU1695)/((BT1695+BU1695)^2*(BT1695+BU1695+1)))</f>
        <v>0.33467472037604118</v>
      </c>
      <c r="BX1695" s="30">
        <v>0.1</v>
      </c>
      <c r="BY1695" s="30">
        <v>0.7</v>
      </c>
      <c r="BZ1695" s="30">
        <v>0.1</v>
      </c>
      <c r="CA1695" s="30">
        <v>0.1</v>
      </c>
      <c r="CB1695" s="28" t="s">
        <v>83</v>
      </c>
      <c r="CC1695" s="24">
        <v>600</v>
      </c>
    </row>
    <row r="1696" spans="1:81" s="24" customFormat="1" x14ac:dyDescent="0.2">
      <c r="A1696" s="30">
        <f t="shared" si="26"/>
        <v>1695</v>
      </c>
      <c r="B1696" s="30">
        <v>250</v>
      </c>
      <c r="C1696" s="30">
        <v>250</v>
      </c>
      <c r="D1696" s="24">
        <v>5</v>
      </c>
      <c r="E1696" s="24">
        <v>5</v>
      </c>
      <c r="F1696" s="19" t="s">
        <v>80</v>
      </c>
      <c r="G1696" s="19">
        <f>IF(F1696="rectangle",B1696*C1696,IF(F1696="hook",B1696*C1696-(D1696*E1696),IF(F1696="eight",B1696*C1696-2*(D1696*E1696),IF(F1696="tee",B1696*C1696-2*(D1696*E1696),IF(F1696="cross",B1696*C1696-4*(D1696*E1696),"ERROR")))))</f>
        <v>62500</v>
      </c>
      <c r="H1696" s="19" t="s">
        <v>86</v>
      </c>
      <c r="I1696" s="19">
        <f>B1696/C1696</f>
        <v>1</v>
      </c>
      <c r="J1696" s="22">
        <v>1</v>
      </c>
      <c r="K1696" s="24">
        <v>125</v>
      </c>
      <c r="L1696" s="24">
        <v>4</v>
      </c>
      <c r="M1696" s="25">
        <v>7</v>
      </c>
      <c r="N1696" s="22">
        <f>M1696/4</f>
        <v>1.75</v>
      </c>
      <c r="O1696" s="19">
        <f>M1696/N1696</f>
        <v>4</v>
      </c>
      <c r="P1696" s="26">
        <v>30</v>
      </c>
      <c r="Q1696" s="30">
        <f>P1696</f>
        <v>30</v>
      </c>
      <c r="R1696" s="20">
        <f>AA1696/V1696</f>
        <v>100</v>
      </c>
      <c r="S1696" s="27">
        <v>5</v>
      </c>
      <c r="T1696" s="30">
        <f>S1696</f>
        <v>5</v>
      </c>
      <c r="U1696" s="20">
        <f>AB1696/W1696</f>
        <v>100</v>
      </c>
      <c r="V1696" s="19">
        <f>ROUND((Q1696/100)*G1696,0)</f>
        <v>18750</v>
      </c>
      <c r="W1696" s="19">
        <f>ROUND(((T1696/100)*G1696)/J1696,0)</f>
        <v>3125</v>
      </c>
      <c r="X1696" s="19">
        <v>0</v>
      </c>
      <c r="Y1696" s="19">
        <v>0</v>
      </c>
      <c r="Z1696" s="19">
        <v>0</v>
      </c>
      <c r="AA1696" s="20">
        <f>G1696*P1696</f>
        <v>1875000</v>
      </c>
      <c r="AB1696" s="20">
        <f>(G1696*S1696)/J1696</f>
        <v>312500</v>
      </c>
      <c r="AC1696" s="20">
        <v>0</v>
      </c>
      <c r="AD1696" s="20">
        <v>0</v>
      </c>
      <c r="AE1696" s="20">
        <v>0</v>
      </c>
      <c r="AF1696" s="24">
        <v>100</v>
      </c>
      <c r="AG1696" s="24">
        <v>0</v>
      </c>
      <c r="AH1696" s="24">
        <v>1</v>
      </c>
      <c r="AI1696" s="24">
        <v>100</v>
      </c>
      <c r="AJ1696" s="24">
        <v>0</v>
      </c>
      <c r="AK1696" s="24">
        <v>1</v>
      </c>
      <c r="AL1696" s="24">
        <v>0.5</v>
      </c>
      <c r="AM1696" s="24">
        <v>0.5</v>
      </c>
      <c r="AN1696" s="24">
        <v>0</v>
      </c>
      <c r="AO1696" s="24">
        <v>0</v>
      </c>
      <c r="AP1696" s="24">
        <v>0</v>
      </c>
      <c r="AQ1696" s="24">
        <v>0.01</v>
      </c>
      <c r="AR1696" s="24">
        <v>0.01</v>
      </c>
      <c r="AS1696" s="24">
        <v>0</v>
      </c>
      <c r="AT1696" s="24">
        <v>0</v>
      </c>
      <c r="AU1696" s="24">
        <v>0</v>
      </c>
      <c r="AV1696" s="24">
        <v>0</v>
      </c>
      <c r="AW1696" s="24">
        <v>0.2</v>
      </c>
      <c r="AX1696" s="24">
        <v>0</v>
      </c>
      <c r="AY1696" s="24">
        <v>0</v>
      </c>
      <c r="AZ1696" s="24">
        <v>0</v>
      </c>
      <c r="BA1696" s="24">
        <v>0.04</v>
      </c>
      <c r="BB1696" s="24">
        <v>0</v>
      </c>
      <c r="BC1696" s="22">
        <v>0.05</v>
      </c>
      <c r="BD1696" s="22">
        <v>0.05</v>
      </c>
      <c r="BE1696" s="24">
        <v>7.4999999999999997E-2</v>
      </c>
      <c r="BF1696" s="24">
        <v>5.0000000000000001E-3</v>
      </c>
      <c r="BG1696" s="24">
        <v>0</v>
      </c>
      <c r="BH1696" s="24">
        <v>0</v>
      </c>
      <c r="BI1696" s="24">
        <v>0</v>
      </c>
      <c r="BJ1696" s="24">
        <v>1.8749999999999999E-2</v>
      </c>
      <c r="BK1696" s="24">
        <v>1.25E-3</v>
      </c>
      <c r="BL1696" s="24">
        <v>0</v>
      </c>
      <c r="BM1696" s="24">
        <v>0</v>
      </c>
      <c r="BN1696" s="24">
        <v>0</v>
      </c>
      <c r="BO1696" s="24">
        <v>0.1</v>
      </c>
      <c r="BP1696" s="24">
        <v>0.1</v>
      </c>
      <c r="BQ1696" s="24">
        <v>0</v>
      </c>
      <c r="BR1696" s="24">
        <v>0</v>
      </c>
      <c r="BS1696" s="24">
        <v>0</v>
      </c>
      <c r="BT1696" s="24">
        <v>0.04</v>
      </c>
      <c r="BU1696" s="29">
        <v>0.1</v>
      </c>
      <c r="BV1696" s="23">
        <f>BT1696/(BT1696+BU1696)</f>
        <v>0.2857142857142857</v>
      </c>
      <c r="BW1696" s="23">
        <f>SQRT((BT1696*BU1696)/((BT1696+BU1696)^2*(BT1696+BU1696+1)))</f>
        <v>0.42310634125649449</v>
      </c>
      <c r="BX1696" s="30">
        <v>0.1</v>
      </c>
      <c r="BY1696" s="30">
        <v>0.7</v>
      </c>
      <c r="BZ1696" s="30">
        <v>0.1</v>
      </c>
      <c r="CA1696" s="30">
        <v>0.1</v>
      </c>
      <c r="CB1696" s="28" t="s">
        <v>83</v>
      </c>
      <c r="CC1696" s="24">
        <v>600</v>
      </c>
    </row>
    <row r="1697" spans="1:81" s="24" customFormat="1" x14ac:dyDescent="0.2">
      <c r="A1697" s="30">
        <f t="shared" si="26"/>
        <v>1696</v>
      </c>
      <c r="B1697" s="30">
        <v>250</v>
      </c>
      <c r="C1697" s="30">
        <v>250</v>
      </c>
      <c r="D1697" s="24">
        <v>5</v>
      </c>
      <c r="E1697" s="24">
        <v>5</v>
      </c>
      <c r="F1697" s="19" t="s">
        <v>80</v>
      </c>
      <c r="G1697" s="19">
        <f>IF(F1697="rectangle",B1697*C1697,IF(F1697="hook",B1697*C1697-(D1697*E1697),IF(F1697="eight",B1697*C1697-2*(D1697*E1697),IF(F1697="tee",B1697*C1697-2*(D1697*E1697),IF(F1697="cross",B1697*C1697-4*(D1697*E1697),"ERROR")))))</f>
        <v>62500</v>
      </c>
      <c r="H1697" s="19" t="s">
        <v>86</v>
      </c>
      <c r="I1697" s="19">
        <f>B1697/C1697</f>
        <v>1</v>
      </c>
      <c r="J1697" s="22">
        <v>1</v>
      </c>
      <c r="K1697" s="24">
        <v>125</v>
      </c>
      <c r="L1697" s="24">
        <v>4</v>
      </c>
      <c r="M1697" s="25">
        <v>7</v>
      </c>
      <c r="N1697" s="22">
        <f>M1697/4</f>
        <v>1.75</v>
      </c>
      <c r="O1697" s="19">
        <f>M1697/N1697</f>
        <v>4</v>
      </c>
      <c r="P1697" s="26">
        <v>30</v>
      </c>
      <c r="Q1697" s="30">
        <f>P1697</f>
        <v>30</v>
      </c>
      <c r="R1697" s="20">
        <f>AA1697/V1697</f>
        <v>100</v>
      </c>
      <c r="S1697" s="27">
        <v>15</v>
      </c>
      <c r="T1697" s="30">
        <f>S1697</f>
        <v>15</v>
      </c>
      <c r="U1697" s="20">
        <f>AB1697/W1697</f>
        <v>100</v>
      </c>
      <c r="V1697" s="19">
        <f>ROUND((Q1697/100)*G1697,0)</f>
        <v>18750</v>
      </c>
      <c r="W1697" s="19">
        <f>ROUND(((T1697/100)*G1697)/J1697,0)</f>
        <v>9375</v>
      </c>
      <c r="X1697" s="19">
        <v>0</v>
      </c>
      <c r="Y1697" s="19">
        <v>0</v>
      </c>
      <c r="Z1697" s="19">
        <v>0</v>
      </c>
      <c r="AA1697" s="20">
        <f>G1697*P1697</f>
        <v>1875000</v>
      </c>
      <c r="AB1697" s="20">
        <f>(G1697*S1697)/J1697</f>
        <v>937500</v>
      </c>
      <c r="AC1697" s="20">
        <v>0</v>
      </c>
      <c r="AD1697" s="20">
        <v>0</v>
      </c>
      <c r="AE1697" s="20">
        <v>0</v>
      </c>
      <c r="AF1697" s="24">
        <v>100</v>
      </c>
      <c r="AG1697" s="24">
        <v>0</v>
      </c>
      <c r="AH1697" s="24">
        <v>1</v>
      </c>
      <c r="AI1697" s="24">
        <v>100</v>
      </c>
      <c r="AJ1697" s="24">
        <v>0</v>
      </c>
      <c r="AK1697" s="24">
        <v>1</v>
      </c>
      <c r="AL1697" s="24">
        <v>0.5</v>
      </c>
      <c r="AM1697" s="24">
        <v>0.5</v>
      </c>
      <c r="AN1697" s="24">
        <v>0</v>
      </c>
      <c r="AO1697" s="24">
        <v>0</v>
      </c>
      <c r="AP1697" s="24">
        <v>0</v>
      </c>
      <c r="AQ1697" s="24">
        <v>0.01</v>
      </c>
      <c r="AR1697" s="24">
        <v>0.01</v>
      </c>
      <c r="AS1697" s="24">
        <v>0</v>
      </c>
      <c r="AT1697" s="24">
        <v>0</v>
      </c>
      <c r="AU1697" s="24">
        <v>0</v>
      </c>
      <c r="AV1697" s="24">
        <v>0</v>
      </c>
      <c r="AW1697" s="24">
        <v>0.2</v>
      </c>
      <c r="AX1697" s="24">
        <v>0</v>
      </c>
      <c r="AY1697" s="24">
        <v>0</v>
      </c>
      <c r="AZ1697" s="24">
        <v>0</v>
      </c>
      <c r="BA1697" s="24">
        <v>0.04</v>
      </c>
      <c r="BB1697" s="24">
        <v>0</v>
      </c>
      <c r="BC1697" s="22">
        <v>0.05</v>
      </c>
      <c r="BD1697" s="22">
        <v>0.05</v>
      </c>
      <c r="BE1697" s="24">
        <v>7.4999999999999997E-2</v>
      </c>
      <c r="BF1697" s="24">
        <v>5.0000000000000001E-3</v>
      </c>
      <c r="BG1697" s="24">
        <v>0</v>
      </c>
      <c r="BH1697" s="24">
        <v>0</v>
      </c>
      <c r="BI1697" s="24">
        <v>0</v>
      </c>
      <c r="BJ1697" s="24">
        <v>1.8749999999999999E-2</v>
      </c>
      <c r="BK1697" s="24">
        <v>1.25E-3</v>
      </c>
      <c r="BL1697" s="24">
        <v>0</v>
      </c>
      <c r="BM1697" s="24">
        <v>0</v>
      </c>
      <c r="BN1697" s="24">
        <v>0</v>
      </c>
      <c r="BO1697" s="24">
        <v>0.1</v>
      </c>
      <c r="BP1697" s="24">
        <v>0.1</v>
      </c>
      <c r="BQ1697" s="24">
        <v>0</v>
      </c>
      <c r="BR1697" s="24">
        <v>0</v>
      </c>
      <c r="BS1697" s="24">
        <v>0</v>
      </c>
      <c r="BT1697" s="24">
        <v>0.04</v>
      </c>
      <c r="BU1697" s="29">
        <v>4</v>
      </c>
      <c r="BV1697" s="23">
        <f>BT1697/(BT1697+BU1697)</f>
        <v>9.9009900990099011E-3</v>
      </c>
      <c r="BW1697" s="23">
        <f>SQRT((BT1697*BU1697)/((BT1697+BU1697)^2*(BT1697+BU1697+1)))</f>
        <v>4.410251516706673E-2</v>
      </c>
      <c r="BX1697" s="30">
        <v>0.1</v>
      </c>
      <c r="BY1697" s="30">
        <v>0.7</v>
      </c>
      <c r="BZ1697" s="30">
        <v>0.1</v>
      </c>
      <c r="CA1697" s="30">
        <v>0.1</v>
      </c>
      <c r="CB1697" s="28" t="s">
        <v>83</v>
      </c>
      <c r="CC1697" s="24">
        <v>600</v>
      </c>
    </row>
    <row r="1698" spans="1:81" s="24" customFormat="1" x14ac:dyDescent="0.2">
      <c r="A1698" s="30">
        <f t="shared" si="26"/>
        <v>1697</v>
      </c>
      <c r="B1698" s="30">
        <v>250</v>
      </c>
      <c r="C1698" s="30">
        <v>250</v>
      </c>
      <c r="D1698" s="24">
        <v>5</v>
      </c>
      <c r="E1698" s="24">
        <v>5</v>
      </c>
      <c r="F1698" s="19" t="s">
        <v>80</v>
      </c>
      <c r="G1698" s="19">
        <f>IF(F1698="rectangle",B1698*C1698,IF(F1698="hook",B1698*C1698-(D1698*E1698),IF(F1698="eight",B1698*C1698-2*(D1698*E1698),IF(F1698="tee",B1698*C1698-2*(D1698*E1698),IF(F1698="cross",B1698*C1698-4*(D1698*E1698),"ERROR")))))</f>
        <v>62500</v>
      </c>
      <c r="H1698" s="19" t="s">
        <v>86</v>
      </c>
      <c r="I1698" s="19">
        <f>B1698/C1698</f>
        <v>1</v>
      </c>
      <c r="J1698" s="22">
        <v>1</v>
      </c>
      <c r="K1698" s="24">
        <v>125</v>
      </c>
      <c r="L1698" s="24">
        <v>4</v>
      </c>
      <c r="M1698" s="25">
        <v>7</v>
      </c>
      <c r="N1698" s="22">
        <f>M1698/4</f>
        <v>1.75</v>
      </c>
      <c r="O1698" s="19">
        <f>M1698/N1698</f>
        <v>4</v>
      </c>
      <c r="P1698" s="26">
        <v>30</v>
      </c>
      <c r="Q1698" s="30">
        <f>P1698</f>
        <v>30</v>
      </c>
      <c r="R1698" s="20">
        <f>AA1698/V1698</f>
        <v>100</v>
      </c>
      <c r="S1698" s="27">
        <v>15</v>
      </c>
      <c r="T1698" s="30">
        <f>S1698</f>
        <v>15</v>
      </c>
      <c r="U1698" s="20">
        <f>AB1698/W1698</f>
        <v>100</v>
      </c>
      <c r="V1698" s="19">
        <f>ROUND((Q1698/100)*G1698,0)</f>
        <v>18750</v>
      </c>
      <c r="W1698" s="19">
        <f>ROUND(((T1698/100)*G1698)/J1698,0)</f>
        <v>9375</v>
      </c>
      <c r="X1698" s="19">
        <v>0</v>
      </c>
      <c r="Y1698" s="19">
        <v>0</v>
      </c>
      <c r="Z1698" s="19">
        <v>0</v>
      </c>
      <c r="AA1698" s="20">
        <f>G1698*P1698</f>
        <v>1875000</v>
      </c>
      <c r="AB1698" s="20">
        <f>(G1698*S1698)/J1698</f>
        <v>937500</v>
      </c>
      <c r="AC1698" s="20">
        <v>0</v>
      </c>
      <c r="AD1698" s="20">
        <v>0</v>
      </c>
      <c r="AE1698" s="20">
        <v>0</v>
      </c>
      <c r="AF1698" s="24">
        <v>100</v>
      </c>
      <c r="AG1698" s="24">
        <v>0</v>
      </c>
      <c r="AH1698" s="24">
        <v>1</v>
      </c>
      <c r="AI1698" s="24">
        <v>100</v>
      </c>
      <c r="AJ1698" s="24">
        <v>0</v>
      </c>
      <c r="AK1698" s="24">
        <v>1</v>
      </c>
      <c r="AL1698" s="24">
        <v>0.5</v>
      </c>
      <c r="AM1698" s="24">
        <v>0.5</v>
      </c>
      <c r="AN1698" s="24">
        <v>0</v>
      </c>
      <c r="AO1698" s="24">
        <v>0</v>
      </c>
      <c r="AP1698" s="24">
        <v>0</v>
      </c>
      <c r="AQ1698" s="24">
        <v>0.01</v>
      </c>
      <c r="AR1698" s="24">
        <v>0.01</v>
      </c>
      <c r="AS1698" s="24">
        <v>0</v>
      </c>
      <c r="AT1698" s="24">
        <v>0</v>
      </c>
      <c r="AU1698" s="24">
        <v>0</v>
      </c>
      <c r="AV1698" s="24">
        <v>0</v>
      </c>
      <c r="AW1698" s="24">
        <v>0.2</v>
      </c>
      <c r="AX1698" s="24">
        <v>0</v>
      </c>
      <c r="AY1698" s="24">
        <v>0</v>
      </c>
      <c r="AZ1698" s="24">
        <v>0</v>
      </c>
      <c r="BA1698" s="24">
        <v>0.04</v>
      </c>
      <c r="BB1698" s="24">
        <v>0</v>
      </c>
      <c r="BC1698" s="22">
        <v>0.05</v>
      </c>
      <c r="BD1698" s="22">
        <v>0.05</v>
      </c>
      <c r="BE1698" s="24">
        <v>7.4999999999999997E-2</v>
      </c>
      <c r="BF1698" s="24">
        <v>5.0000000000000001E-3</v>
      </c>
      <c r="BG1698" s="24">
        <v>0</v>
      </c>
      <c r="BH1698" s="24">
        <v>0</v>
      </c>
      <c r="BI1698" s="24">
        <v>0</v>
      </c>
      <c r="BJ1698" s="24">
        <v>1.8749999999999999E-2</v>
      </c>
      <c r="BK1698" s="24">
        <v>1.25E-3</v>
      </c>
      <c r="BL1698" s="24">
        <v>0</v>
      </c>
      <c r="BM1698" s="24">
        <v>0</v>
      </c>
      <c r="BN1698" s="24">
        <v>0</v>
      </c>
      <c r="BO1698" s="24">
        <v>0.1</v>
      </c>
      <c r="BP1698" s="24">
        <v>0.1</v>
      </c>
      <c r="BQ1698" s="24">
        <v>0</v>
      </c>
      <c r="BR1698" s="24">
        <v>0</v>
      </c>
      <c r="BS1698" s="24">
        <v>0</v>
      </c>
      <c r="BT1698" s="24">
        <v>0.04</v>
      </c>
      <c r="BU1698" s="29">
        <v>0.2</v>
      </c>
      <c r="BV1698" s="23">
        <f>BT1698/(BT1698+BU1698)</f>
        <v>0.16666666666666666</v>
      </c>
      <c r="BW1698" s="23">
        <f>SQRT((BT1698*BU1698)/((BT1698+BU1698)^2*(BT1698+BU1698+1)))</f>
        <v>0.33467472037604118</v>
      </c>
      <c r="BX1698" s="30">
        <v>0.1</v>
      </c>
      <c r="BY1698" s="30">
        <v>0.7</v>
      </c>
      <c r="BZ1698" s="30">
        <v>0.1</v>
      </c>
      <c r="CA1698" s="30">
        <v>0.1</v>
      </c>
      <c r="CB1698" s="28" t="s">
        <v>83</v>
      </c>
      <c r="CC1698" s="24">
        <v>600</v>
      </c>
    </row>
    <row r="1699" spans="1:81" s="24" customFormat="1" x14ac:dyDescent="0.2">
      <c r="A1699" s="30">
        <f t="shared" si="26"/>
        <v>1698</v>
      </c>
      <c r="B1699" s="30">
        <v>250</v>
      </c>
      <c r="C1699" s="30">
        <v>250</v>
      </c>
      <c r="D1699" s="24">
        <v>5</v>
      </c>
      <c r="E1699" s="24">
        <v>5</v>
      </c>
      <c r="F1699" s="19" t="s">
        <v>80</v>
      </c>
      <c r="G1699" s="19">
        <f>IF(F1699="rectangle",B1699*C1699,IF(F1699="hook",B1699*C1699-(D1699*E1699),IF(F1699="eight",B1699*C1699-2*(D1699*E1699),IF(F1699="tee",B1699*C1699-2*(D1699*E1699),IF(F1699="cross",B1699*C1699-4*(D1699*E1699),"ERROR")))))</f>
        <v>62500</v>
      </c>
      <c r="H1699" s="19" t="s">
        <v>86</v>
      </c>
      <c r="I1699" s="19">
        <f>B1699/C1699</f>
        <v>1</v>
      </c>
      <c r="J1699" s="22">
        <v>1</v>
      </c>
      <c r="K1699" s="24">
        <v>125</v>
      </c>
      <c r="L1699" s="24">
        <v>4</v>
      </c>
      <c r="M1699" s="25">
        <v>7</v>
      </c>
      <c r="N1699" s="22">
        <f>M1699/4</f>
        <v>1.75</v>
      </c>
      <c r="O1699" s="19">
        <f>M1699/N1699</f>
        <v>4</v>
      </c>
      <c r="P1699" s="26">
        <v>30</v>
      </c>
      <c r="Q1699" s="30">
        <f>P1699</f>
        <v>30</v>
      </c>
      <c r="R1699" s="20">
        <f>AA1699/V1699</f>
        <v>100</v>
      </c>
      <c r="S1699" s="27">
        <v>15</v>
      </c>
      <c r="T1699" s="30">
        <f>S1699</f>
        <v>15</v>
      </c>
      <c r="U1699" s="20">
        <f>AB1699/W1699</f>
        <v>100</v>
      </c>
      <c r="V1699" s="19">
        <f>ROUND((Q1699/100)*G1699,0)</f>
        <v>18750</v>
      </c>
      <c r="W1699" s="19">
        <f>ROUND(((T1699/100)*G1699)/J1699,0)</f>
        <v>9375</v>
      </c>
      <c r="X1699" s="19">
        <v>0</v>
      </c>
      <c r="Y1699" s="19">
        <v>0</v>
      </c>
      <c r="Z1699" s="19">
        <v>0</v>
      </c>
      <c r="AA1699" s="20">
        <f>G1699*P1699</f>
        <v>1875000</v>
      </c>
      <c r="AB1699" s="20">
        <f>(G1699*S1699)/J1699</f>
        <v>937500</v>
      </c>
      <c r="AC1699" s="20">
        <v>0</v>
      </c>
      <c r="AD1699" s="20">
        <v>0</v>
      </c>
      <c r="AE1699" s="20">
        <v>0</v>
      </c>
      <c r="AF1699" s="24">
        <v>100</v>
      </c>
      <c r="AG1699" s="24">
        <v>0</v>
      </c>
      <c r="AH1699" s="24">
        <v>1</v>
      </c>
      <c r="AI1699" s="24">
        <v>100</v>
      </c>
      <c r="AJ1699" s="24">
        <v>0</v>
      </c>
      <c r="AK1699" s="24">
        <v>1</v>
      </c>
      <c r="AL1699" s="24">
        <v>0.5</v>
      </c>
      <c r="AM1699" s="24">
        <v>0.5</v>
      </c>
      <c r="AN1699" s="24">
        <v>0</v>
      </c>
      <c r="AO1699" s="24">
        <v>0</v>
      </c>
      <c r="AP1699" s="24">
        <v>0</v>
      </c>
      <c r="AQ1699" s="24">
        <v>0.01</v>
      </c>
      <c r="AR1699" s="24">
        <v>0.01</v>
      </c>
      <c r="AS1699" s="24">
        <v>0</v>
      </c>
      <c r="AT1699" s="24">
        <v>0</v>
      </c>
      <c r="AU1699" s="24">
        <v>0</v>
      </c>
      <c r="AV1699" s="24">
        <v>0</v>
      </c>
      <c r="AW1699" s="24">
        <v>0.2</v>
      </c>
      <c r="AX1699" s="24">
        <v>0</v>
      </c>
      <c r="AY1699" s="24">
        <v>0</v>
      </c>
      <c r="AZ1699" s="24">
        <v>0</v>
      </c>
      <c r="BA1699" s="24">
        <v>0.04</v>
      </c>
      <c r="BB1699" s="24">
        <v>0</v>
      </c>
      <c r="BC1699" s="22">
        <v>0.05</v>
      </c>
      <c r="BD1699" s="22">
        <v>0.05</v>
      </c>
      <c r="BE1699" s="24">
        <v>7.4999999999999997E-2</v>
      </c>
      <c r="BF1699" s="24">
        <v>5.0000000000000001E-3</v>
      </c>
      <c r="BG1699" s="24">
        <v>0</v>
      </c>
      <c r="BH1699" s="24">
        <v>0</v>
      </c>
      <c r="BI1699" s="24">
        <v>0</v>
      </c>
      <c r="BJ1699" s="24">
        <v>1.8749999999999999E-2</v>
      </c>
      <c r="BK1699" s="24">
        <v>1.25E-3</v>
      </c>
      <c r="BL1699" s="24">
        <v>0</v>
      </c>
      <c r="BM1699" s="24">
        <v>0</v>
      </c>
      <c r="BN1699" s="24">
        <v>0</v>
      </c>
      <c r="BO1699" s="24">
        <v>0.1</v>
      </c>
      <c r="BP1699" s="24">
        <v>0.1</v>
      </c>
      <c r="BQ1699" s="24">
        <v>0</v>
      </c>
      <c r="BR1699" s="24">
        <v>0</v>
      </c>
      <c r="BS1699" s="24">
        <v>0</v>
      </c>
      <c r="BT1699" s="24">
        <v>0.04</v>
      </c>
      <c r="BU1699" s="29">
        <v>0.1</v>
      </c>
      <c r="BV1699" s="23">
        <f>BT1699/(BT1699+BU1699)</f>
        <v>0.2857142857142857</v>
      </c>
      <c r="BW1699" s="23">
        <f>SQRT((BT1699*BU1699)/((BT1699+BU1699)^2*(BT1699+BU1699+1)))</f>
        <v>0.42310634125649449</v>
      </c>
      <c r="BX1699" s="30">
        <v>0.1</v>
      </c>
      <c r="BY1699" s="30">
        <v>0.7</v>
      </c>
      <c r="BZ1699" s="30">
        <v>0.1</v>
      </c>
      <c r="CA1699" s="30">
        <v>0.1</v>
      </c>
      <c r="CB1699" s="28" t="s">
        <v>83</v>
      </c>
      <c r="CC1699" s="24">
        <v>600</v>
      </c>
    </row>
    <row r="1700" spans="1:81" s="24" customFormat="1" x14ac:dyDescent="0.2">
      <c r="A1700" s="30">
        <f t="shared" si="26"/>
        <v>1699</v>
      </c>
      <c r="B1700" s="30">
        <v>250</v>
      </c>
      <c r="C1700" s="30">
        <v>250</v>
      </c>
      <c r="D1700" s="24">
        <v>5</v>
      </c>
      <c r="E1700" s="24">
        <v>5</v>
      </c>
      <c r="F1700" s="19" t="s">
        <v>80</v>
      </c>
      <c r="G1700" s="19">
        <f>IF(F1700="rectangle",B1700*C1700,IF(F1700="hook",B1700*C1700-(D1700*E1700),IF(F1700="eight",B1700*C1700-2*(D1700*E1700),IF(F1700="tee",B1700*C1700-2*(D1700*E1700),IF(F1700="cross",B1700*C1700-4*(D1700*E1700),"ERROR")))))</f>
        <v>62500</v>
      </c>
      <c r="H1700" s="19" t="s">
        <v>86</v>
      </c>
      <c r="I1700" s="19">
        <f>B1700/C1700</f>
        <v>1</v>
      </c>
      <c r="J1700" s="22">
        <v>1</v>
      </c>
      <c r="K1700" s="24">
        <v>125</v>
      </c>
      <c r="L1700" s="24">
        <v>4</v>
      </c>
      <c r="M1700" s="25">
        <v>7</v>
      </c>
      <c r="N1700" s="22">
        <f>M1700/4</f>
        <v>1.75</v>
      </c>
      <c r="O1700" s="19">
        <f>M1700/N1700</f>
        <v>4</v>
      </c>
      <c r="P1700" s="26">
        <v>30</v>
      </c>
      <c r="Q1700" s="30">
        <f>P1700</f>
        <v>30</v>
      </c>
      <c r="R1700" s="20">
        <f>AA1700/V1700</f>
        <v>100</v>
      </c>
      <c r="S1700" s="27">
        <v>30</v>
      </c>
      <c r="T1700" s="30">
        <f>S1700</f>
        <v>30</v>
      </c>
      <c r="U1700" s="20">
        <f>AB1700/W1700</f>
        <v>100</v>
      </c>
      <c r="V1700" s="19">
        <f>ROUND((Q1700/100)*G1700,0)</f>
        <v>18750</v>
      </c>
      <c r="W1700" s="19">
        <f>ROUND(((T1700/100)*G1700)/J1700,0)</f>
        <v>18750</v>
      </c>
      <c r="X1700" s="19">
        <v>0</v>
      </c>
      <c r="Y1700" s="19">
        <v>0</v>
      </c>
      <c r="Z1700" s="19">
        <v>0</v>
      </c>
      <c r="AA1700" s="20">
        <f>G1700*P1700</f>
        <v>1875000</v>
      </c>
      <c r="AB1700" s="20">
        <f>(G1700*S1700)/J1700</f>
        <v>1875000</v>
      </c>
      <c r="AC1700" s="20">
        <v>0</v>
      </c>
      <c r="AD1700" s="20">
        <v>0</v>
      </c>
      <c r="AE1700" s="20">
        <v>0</v>
      </c>
      <c r="AF1700" s="24">
        <v>100</v>
      </c>
      <c r="AG1700" s="24">
        <v>0</v>
      </c>
      <c r="AH1700" s="24">
        <v>1</v>
      </c>
      <c r="AI1700" s="24">
        <v>100</v>
      </c>
      <c r="AJ1700" s="24">
        <v>0</v>
      </c>
      <c r="AK1700" s="24">
        <v>1</v>
      </c>
      <c r="AL1700" s="24">
        <v>0.5</v>
      </c>
      <c r="AM1700" s="24">
        <v>0.5</v>
      </c>
      <c r="AN1700" s="24">
        <v>0</v>
      </c>
      <c r="AO1700" s="24">
        <v>0</v>
      </c>
      <c r="AP1700" s="24">
        <v>0</v>
      </c>
      <c r="AQ1700" s="24">
        <v>0.01</v>
      </c>
      <c r="AR1700" s="24">
        <v>0.01</v>
      </c>
      <c r="AS1700" s="24">
        <v>0</v>
      </c>
      <c r="AT1700" s="24">
        <v>0</v>
      </c>
      <c r="AU1700" s="24">
        <v>0</v>
      </c>
      <c r="AV1700" s="24">
        <v>0</v>
      </c>
      <c r="AW1700" s="24">
        <v>0.2</v>
      </c>
      <c r="AX1700" s="24">
        <v>0</v>
      </c>
      <c r="AY1700" s="24">
        <v>0</v>
      </c>
      <c r="AZ1700" s="24">
        <v>0</v>
      </c>
      <c r="BA1700" s="24">
        <v>0.04</v>
      </c>
      <c r="BB1700" s="24">
        <v>0</v>
      </c>
      <c r="BC1700" s="22">
        <v>0.05</v>
      </c>
      <c r="BD1700" s="22">
        <v>0.05</v>
      </c>
      <c r="BE1700" s="24">
        <v>7.4999999999999997E-2</v>
      </c>
      <c r="BF1700" s="24">
        <v>5.0000000000000001E-3</v>
      </c>
      <c r="BG1700" s="24">
        <v>0</v>
      </c>
      <c r="BH1700" s="24">
        <v>0</v>
      </c>
      <c r="BI1700" s="24">
        <v>0</v>
      </c>
      <c r="BJ1700" s="24">
        <v>1.8749999999999999E-2</v>
      </c>
      <c r="BK1700" s="24">
        <v>1.25E-3</v>
      </c>
      <c r="BL1700" s="24">
        <v>0</v>
      </c>
      <c r="BM1700" s="24">
        <v>0</v>
      </c>
      <c r="BN1700" s="24">
        <v>0</v>
      </c>
      <c r="BO1700" s="24">
        <v>0.1</v>
      </c>
      <c r="BP1700" s="24">
        <v>0.1</v>
      </c>
      <c r="BQ1700" s="24">
        <v>0</v>
      </c>
      <c r="BR1700" s="24">
        <v>0</v>
      </c>
      <c r="BS1700" s="24">
        <v>0</v>
      </c>
      <c r="BT1700" s="24">
        <v>0.04</v>
      </c>
      <c r="BU1700" s="29">
        <v>4</v>
      </c>
      <c r="BV1700" s="23">
        <f>BT1700/(BT1700+BU1700)</f>
        <v>9.9009900990099011E-3</v>
      </c>
      <c r="BW1700" s="23">
        <f>SQRT((BT1700*BU1700)/((BT1700+BU1700)^2*(BT1700+BU1700+1)))</f>
        <v>4.410251516706673E-2</v>
      </c>
      <c r="BX1700" s="30">
        <v>0.1</v>
      </c>
      <c r="BY1700" s="30">
        <v>0.7</v>
      </c>
      <c r="BZ1700" s="30">
        <v>0.1</v>
      </c>
      <c r="CA1700" s="30">
        <v>0.1</v>
      </c>
      <c r="CB1700" s="28" t="s">
        <v>83</v>
      </c>
      <c r="CC1700" s="24">
        <v>600</v>
      </c>
    </row>
    <row r="1701" spans="1:81" s="24" customFormat="1" x14ac:dyDescent="0.2">
      <c r="A1701" s="30">
        <f t="shared" si="26"/>
        <v>1700</v>
      </c>
      <c r="B1701" s="30">
        <v>250</v>
      </c>
      <c r="C1701" s="30">
        <v>250</v>
      </c>
      <c r="D1701" s="24">
        <v>5</v>
      </c>
      <c r="E1701" s="24">
        <v>5</v>
      </c>
      <c r="F1701" s="19" t="s">
        <v>80</v>
      </c>
      <c r="G1701" s="19">
        <f>IF(F1701="rectangle",B1701*C1701,IF(F1701="hook",B1701*C1701-(D1701*E1701),IF(F1701="eight",B1701*C1701-2*(D1701*E1701),IF(F1701="tee",B1701*C1701-2*(D1701*E1701),IF(F1701="cross",B1701*C1701-4*(D1701*E1701),"ERROR")))))</f>
        <v>62500</v>
      </c>
      <c r="H1701" s="19" t="s">
        <v>86</v>
      </c>
      <c r="I1701" s="19">
        <f>B1701/C1701</f>
        <v>1</v>
      </c>
      <c r="J1701" s="22">
        <v>1</v>
      </c>
      <c r="K1701" s="24">
        <v>125</v>
      </c>
      <c r="L1701" s="24">
        <v>4</v>
      </c>
      <c r="M1701" s="25">
        <v>7</v>
      </c>
      <c r="N1701" s="22">
        <f>M1701/4</f>
        <v>1.75</v>
      </c>
      <c r="O1701" s="19">
        <f>M1701/N1701</f>
        <v>4</v>
      </c>
      <c r="P1701" s="26">
        <v>30</v>
      </c>
      <c r="Q1701" s="30">
        <f>P1701</f>
        <v>30</v>
      </c>
      <c r="R1701" s="20">
        <f>AA1701/V1701</f>
        <v>100</v>
      </c>
      <c r="S1701" s="27">
        <v>30</v>
      </c>
      <c r="T1701" s="30">
        <f>S1701</f>
        <v>30</v>
      </c>
      <c r="U1701" s="20">
        <f>AB1701/W1701</f>
        <v>100</v>
      </c>
      <c r="V1701" s="19">
        <f>ROUND((Q1701/100)*G1701,0)</f>
        <v>18750</v>
      </c>
      <c r="W1701" s="19">
        <f>ROUND(((T1701/100)*G1701)/J1701,0)</f>
        <v>18750</v>
      </c>
      <c r="X1701" s="19">
        <v>0</v>
      </c>
      <c r="Y1701" s="19">
        <v>0</v>
      </c>
      <c r="Z1701" s="19">
        <v>0</v>
      </c>
      <c r="AA1701" s="20">
        <f>G1701*P1701</f>
        <v>1875000</v>
      </c>
      <c r="AB1701" s="20">
        <f>(G1701*S1701)/J1701</f>
        <v>1875000</v>
      </c>
      <c r="AC1701" s="20">
        <v>0</v>
      </c>
      <c r="AD1701" s="20">
        <v>0</v>
      </c>
      <c r="AE1701" s="20">
        <v>0</v>
      </c>
      <c r="AF1701" s="24">
        <v>100</v>
      </c>
      <c r="AG1701" s="24">
        <v>0</v>
      </c>
      <c r="AH1701" s="24">
        <v>1</v>
      </c>
      <c r="AI1701" s="24">
        <v>100</v>
      </c>
      <c r="AJ1701" s="24">
        <v>0</v>
      </c>
      <c r="AK1701" s="24">
        <v>1</v>
      </c>
      <c r="AL1701" s="24">
        <v>0.5</v>
      </c>
      <c r="AM1701" s="24">
        <v>0.5</v>
      </c>
      <c r="AN1701" s="24">
        <v>0</v>
      </c>
      <c r="AO1701" s="24">
        <v>0</v>
      </c>
      <c r="AP1701" s="24">
        <v>0</v>
      </c>
      <c r="AQ1701" s="24">
        <v>0.01</v>
      </c>
      <c r="AR1701" s="24">
        <v>0.01</v>
      </c>
      <c r="AS1701" s="24">
        <v>0</v>
      </c>
      <c r="AT1701" s="24">
        <v>0</v>
      </c>
      <c r="AU1701" s="24">
        <v>0</v>
      </c>
      <c r="AV1701" s="24">
        <v>0</v>
      </c>
      <c r="AW1701" s="24">
        <v>0.2</v>
      </c>
      <c r="AX1701" s="24">
        <v>0</v>
      </c>
      <c r="AY1701" s="24">
        <v>0</v>
      </c>
      <c r="AZ1701" s="24">
        <v>0</v>
      </c>
      <c r="BA1701" s="24">
        <v>0.04</v>
      </c>
      <c r="BB1701" s="24">
        <v>0</v>
      </c>
      <c r="BC1701" s="22">
        <v>0.05</v>
      </c>
      <c r="BD1701" s="22">
        <v>0.05</v>
      </c>
      <c r="BE1701" s="24">
        <v>7.4999999999999997E-2</v>
      </c>
      <c r="BF1701" s="24">
        <v>5.0000000000000001E-3</v>
      </c>
      <c r="BG1701" s="24">
        <v>0</v>
      </c>
      <c r="BH1701" s="24">
        <v>0</v>
      </c>
      <c r="BI1701" s="24">
        <v>0</v>
      </c>
      <c r="BJ1701" s="24">
        <v>1.8749999999999999E-2</v>
      </c>
      <c r="BK1701" s="24">
        <v>1.25E-3</v>
      </c>
      <c r="BL1701" s="24">
        <v>0</v>
      </c>
      <c r="BM1701" s="24">
        <v>0</v>
      </c>
      <c r="BN1701" s="24">
        <v>0</v>
      </c>
      <c r="BO1701" s="24">
        <v>0.1</v>
      </c>
      <c r="BP1701" s="24">
        <v>0.1</v>
      </c>
      <c r="BQ1701" s="24">
        <v>0</v>
      </c>
      <c r="BR1701" s="24">
        <v>0</v>
      </c>
      <c r="BS1701" s="24">
        <v>0</v>
      </c>
      <c r="BT1701" s="24">
        <v>0.04</v>
      </c>
      <c r="BU1701" s="29">
        <v>0.2</v>
      </c>
      <c r="BV1701" s="23">
        <f>BT1701/(BT1701+BU1701)</f>
        <v>0.16666666666666666</v>
      </c>
      <c r="BW1701" s="23">
        <f>SQRT((BT1701*BU1701)/((BT1701+BU1701)^2*(BT1701+BU1701+1)))</f>
        <v>0.33467472037604118</v>
      </c>
      <c r="BX1701" s="30">
        <v>0.1</v>
      </c>
      <c r="BY1701" s="30">
        <v>0.7</v>
      </c>
      <c r="BZ1701" s="30">
        <v>0.1</v>
      </c>
      <c r="CA1701" s="30">
        <v>0.1</v>
      </c>
      <c r="CB1701" s="28" t="s">
        <v>83</v>
      </c>
      <c r="CC1701" s="24">
        <v>600</v>
      </c>
    </row>
    <row r="1702" spans="1:81" s="24" customFormat="1" x14ac:dyDescent="0.2">
      <c r="A1702" s="30">
        <f t="shared" si="26"/>
        <v>1701</v>
      </c>
      <c r="B1702" s="30">
        <v>250</v>
      </c>
      <c r="C1702" s="30">
        <v>250</v>
      </c>
      <c r="D1702" s="24">
        <v>5</v>
      </c>
      <c r="E1702" s="24">
        <v>5</v>
      </c>
      <c r="F1702" s="19" t="s">
        <v>80</v>
      </c>
      <c r="G1702" s="19">
        <f>IF(F1702="rectangle",B1702*C1702,IF(F1702="hook",B1702*C1702-(D1702*E1702),IF(F1702="eight",B1702*C1702-2*(D1702*E1702),IF(F1702="tee",B1702*C1702-2*(D1702*E1702),IF(F1702="cross",B1702*C1702-4*(D1702*E1702),"ERROR")))))</f>
        <v>62500</v>
      </c>
      <c r="H1702" s="19" t="s">
        <v>86</v>
      </c>
      <c r="I1702" s="19">
        <f>B1702/C1702</f>
        <v>1</v>
      </c>
      <c r="J1702" s="22">
        <v>1</v>
      </c>
      <c r="K1702" s="24">
        <v>125</v>
      </c>
      <c r="L1702" s="24">
        <v>4</v>
      </c>
      <c r="M1702" s="25">
        <v>7</v>
      </c>
      <c r="N1702" s="22">
        <f>M1702/4</f>
        <v>1.75</v>
      </c>
      <c r="O1702" s="19">
        <f>M1702/N1702</f>
        <v>4</v>
      </c>
      <c r="P1702" s="26">
        <v>30</v>
      </c>
      <c r="Q1702" s="30">
        <f>P1702</f>
        <v>30</v>
      </c>
      <c r="R1702" s="20">
        <f>AA1702/V1702</f>
        <v>100</v>
      </c>
      <c r="S1702" s="27">
        <v>30</v>
      </c>
      <c r="T1702" s="30">
        <f>S1702</f>
        <v>30</v>
      </c>
      <c r="U1702" s="20">
        <f>AB1702/W1702</f>
        <v>100</v>
      </c>
      <c r="V1702" s="19">
        <f>ROUND((Q1702/100)*G1702,0)</f>
        <v>18750</v>
      </c>
      <c r="W1702" s="19">
        <f>ROUND(((T1702/100)*G1702)/J1702,0)</f>
        <v>18750</v>
      </c>
      <c r="X1702" s="19">
        <v>0</v>
      </c>
      <c r="Y1702" s="19">
        <v>0</v>
      </c>
      <c r="Z1702" s="19">
        <v>0</v>
      </c>
      <c r="AA1702" s="20">
        <f>G1702*P1702</f>
        <v>1875000</v>
      </c>
      <c r="AB1702" s="20">
        <f>(G1702*S1702)/J1702</f>
        <v>1875000</v>
      </c>
      <c r="AC1702" s="20">
        <v>0</v>
      </c>
      <c r="AD1702" s="20">
        <v>0</v>
      </c>
      <c r="AE1702" s="20">
        <v>0</v>
      </c>
      <c r="AF1702" s="24">
        <v>100</v>
      </c>
      <c r="AG1702" s="24">
        <v>0</v>
      </c>
      <c r="AH1702" s="24">
        <v>1</v>
      </c>
      <c r="AI1702" s="24">
        <v>100</v>
      </c>
      <c r="AJ1702" s="24">
        <v>0</v>
      </c>
      <c r="AK1702" s="24">
        <v>1</v>
      </c>
      <c r="AL1702" s="24">
        <v>0.5</v>
      </c>
      <c r="AM1702" s="24">
        <v>0.5</v>
      </c>
      <c r="AN1702" s="24">
        <v>0</v>
      </c>
      <c r="AO1702" s="24">
        <v>0</v>
      </c>
      <c r="AP1702" s="24">
        <v>0</v>
      </c>
      <c r="AQ1702" s="24">
        <v>0.01</v>
      </c>
      <c r="AR1702" s="24">
        <v>0.01</v>
      </c>
      <c r="AS1702" s="24">
        <v>0</v>
      </c>
      <c r="AT1702" s="24">
        <v>0</v>
      </c>
      <c r="AU1702" s="24">
        <v>0</v>
      </c>
      <c r="AV1702" s="24">
        <v>0</v>
      </c>
      <c r="AW1702" s="24">
        <v>0.2</v>
      </c>
      <c r="AX1702" s="24">
        <v>0</v>
      </c>
      <c r="AY1702" s="24">
        <v>0</v>
      </c>
      <c r="AZ1702" s="24">
        <v>0</v>
      </c>
      <c r="BA1702" s="24">
        <v>0.04</v>
      </c>
      <c r="BB1702" s="24">
        <v>0</v>
      </c>
      <c r="BC1702" s="22">
        <v>0.05</v>
      </c>
      <c r="BD1702" s="22">
        <v>0.05</v>
      </c>
      <c r="BE1702" s="24">
        <v>7.4999999999999997E-2</v>
      </c>
      <c r="BF1702" s="24">
        <v>5.0000000000000001E-3</v>
      </c>
      <c r="BG1702" s="24">
        <v>0</v>
      </c>
      <c r="BH1702" s="24">
        <v>0</v>
      </c>
      <c r="BI1702" s="24">
        <v>0</v>
      </c>
      <c r="BJ1702" s="24">
        <v>1.8749999999999999E-2</v>
      </c>
      <c r="BK1702" s="24">
        <v>1.25E-3</v>
      </c>
      <c r="BL1702" s="24">
        <v>0</v>
      </c>
      <c r="BM1702" s="24">
        <v>0</v>
      </c>
      <c r="BN1702" s="24">
        <v>0</v>
      </c>
      <c r="BO1702" s="24">
        <v>0.1</v>
      </c>
      <c r="BP1702" s="24">
        <v>0.1</v>
      </c>
      <c r="BQ1702" s="24">
        <v>0</v>
      </c>
      <c r="BR1702" s="24">
        <v>0</v>
      </c>
      <c r="BS1702" s="24">
        <v>0</v>
      </c>
      <c r="BT1702" s="24">
        <v>0.04</v>
      </c>
      <c r="BU1702" s="29">
        <v>0.1</v>
      </c>
      <c r="BV1702" s="23">
        <f>BT1702/(BT1702+BU1702)</f>
        <v>0.2857142857142857</v>
      </c>
      <c r="BW1702" s="23">
        <f>SQRT((BT1702*BU1702)/((BT1702+BU1702)^2*(BT1702+BU1702+1)))</f>
        <v>0.42310634125649449</v>
      </c>
      <c r="BX1702" s="30">
        <v>0.1</v>
      </c>
      <c r="BY1702" s="30">
        <v>0.7</v>
      </c>
      <c r="BZ1702" s="30">
        <v>0.1</v>
      </c>
      <c r="CA1702" s="30">
        <v>0.1</v>
      </c>
      <c r="CB1702" s="28" t="s">
        <v>83</v>
      </c>
      <c r="CC1702" s="24">
        <v>600</v>
      </c>
    </row>
    <row r="1703" spans="1:81" s="24" customFormat="1" x14ac:dyDescent="0.2">
      <c r="A1703" s="30">
        <f t="shared" si="26"/>
        <v>1702</v>
      </c>
      <c r="B1703" s="30">
        <v>100</v>
      </c>
      <c r="C1703" s="30">
        <v>100</v>
      </c>
      <c r="D1703" s="24">
        <v>5</v>
      </c>
      <c r="E1703" s="24">
        <v>5</v>
      </c>
      <c r="F1703" s="19" t="s">
        <v>80</v>
      </c>
      <c r="G1703" s="19">
        <f>IF(F1703="rectangle",B1703*C1703,IF(F1703="hook",B1703*C1703-(D1703*E1703),IF(F1703="eight",B1703*C1703-2*(D1703*E1703),IF(F1703="tee",B1703*C1703-2*(D1703*E1703),IF(F1703="cross",B1703*C1703-4*(D1703*E1703),"ERROR")))))</f>
        <v>10000</v>
      </c>
      <c r="H1703" s="19" t="s">
        <v>85</v>
      </c>
      <c r="I1703" s="19">
        <f>B1703/C1703</f>
        <v>1</v>
      </c>
      <c r="J1703" s="22">
        <v>1</v>
      </c>
      <c r="K1703" s="24">
        <v>125</v>
      </c>
      <c r="L1703" s="24">
        <v>4</v>
      </c>
      <c r="M1703" s="25">
        <v>7</v>
      </c>
      <c r="N1703" s="22">
        <f>M1703/4</f>
        <v>1.75</v>
      </c>
      <c r="O1703" s="19">
        <f>M1703/N1703</f>
        <v>4</v>
      </c>
      <c r="P1703" s="26">
        <v>30</v>
      </c>
      <c r="Q1703" s="30">
        <f>P1703</f>
        <v>30</v>
      </c>
      <c r="R1703" s="20">
        <f>AA1703/V1703</f>
        <v>100</v>
      </c>
      <c r="S1703" s="27">
        <v>5</v>
      </c>
      <c r="T1703" s="30">
        <f>S1703</f>
        <v>5</v>
      </c>
      <c r="U1703" s="20">
        <f>AB1703/W1703</f>
        <v>100</v>
      </c>
      <c r="V1703" s="19">
        <f>ROUND((Q1703/100)*G1703,0)</f>
        <v>3000</v>
      </c>
      <c r="W1703" s="19">
        <f>ROUND(((T1703/100)*G1703)/J1703,0)</f>
        <v>500</v>
      </c>
      <c r="X1703" s="19">
        <v>0</v>
      </c>
      <c r="Y1703" s="19">
        <v>0</v>
      </c>
      <c r="Z1703" s="19">
        <v>0</v>
      </c>
      <c r="AA1703" s="20">
        <f>G1703*P1703</f>
        <v>300000</v>
      </c>
      <c r="AB1703" s="20">
        <f>(G1703*S1703)/J1703</f>
        <v>50000</v>
      </c>
      <c r="AC1703" s="20">
        <v>0</v>
      </c>
      <c r="AD1703" s="20">
        <v>0</v>
      </c>
      <c r="AE1703" s="20">
        <v>0</v>
      </c>
      <c r="AF1703" s="24">
        <v>100</v>
      </c>
      <c r="AG1703" s="24">
        <v>0</v>
      </c>
      <c r="AH1703" s="24">
        <v>1</v>
      </c>
      <c r="AI1703" s="24">
        <v>100</v>
      </c>
      <c r="AJ1703" s="24">
        <v>0</v>
      </c>
      <c r="AK1703" s="24">
        <v>1</v>
      </c>
      <c r="AL1703" s="24">
        <v>0.5</v>
      </c>
      <c r="AM1703" s="24">
        <v>0.5</v>
      </c>
      <c r="AN1703" s="24">
        <v>0</v>
      </c>
      <c r="AO1703" s="24">
        <v>0</v>
      </c>
      <c r="AP1703" s="24">
        <v>0</v>
      </c>
      <c r="AQ1703" s="24">
        <v>0.01</v>
      </c>
      <c r="AR1703" s="24">
        <v>0.01</v>
      </c>
      <c r="AS1703" s="24">
        <v>0</v>
      </c>
      <c r="AT1703" s="24">
        <v>0</v>
      </c>
      <c r="AU1703" s="24">
        <v>0</v>
      </c>
      <c r="AV1703" s="24">
        <v>0</v>
      </c>
      <c r="AW1703" s="24">
        <v>0.2</v>
      </c>
      <c r="AX1703" s="24">
        <v>0</v>
      </c>
      <c r="AY1703" s="24">
        <v>0</v>
      </c>
      <c r="AZ1703" s="24">
        <v>0</v>
      </c>
      <c r="BA1703" s="24">
        <v>0.04</v>
      </c>
      <c r="BB1703" s="24">
        <v>0</v>
      </c>
      <c r="BC1703" s="22">
        <v>0.05</v>
      </c>
      <c r="BD1703" s="22">
        <v>0.05</v>
      </c>
      <c r="BE1703" s="24">
        <v>7.4999999999999997E-2</v>
      </c>
      <c r="BF1703" s="24">
        <v>5.0000000000000001E-3</v>
      </c>
      <c r="BG1703" s="24">
        <v>0</v>
      </c>
      <c r="BH1703" s="24">
        <v>0</v>
      </c>
      <c r="BI1703" s="24">
        <v>0</v>
      </c>
      <c r="BJ1703" s="24">
        <v>1.8749999999999999E-2</v>
      </c>
      <c r="BK1703" s="24">
        <v>1.25E-3</v>
      </c>
      <c r="BL1703" s="24">
        <v>0</v>
      </c>
      <c r="BM1703" s="24">
        <v>0</v>
      </c>
      <c r="BN1703" s="24">
        <v>0</v>
      </c>
      <c r="BO1703" s="24">
        <v>0.1</v>
      </c>
      <c r="BP1703" s="24">
        <v>0.1</v>
      </c>
      <c r="BQ1703" s="24">
        <v>0</v>
      </c>
      <c r="BR1703" s="24">
        <v>0</v>
      </c>
      <c r="BS1703" s="24">
        <v>0</v>
      </c>
      <c r="BT1703" s="24">
        <v>0.04</v>
      </c>
      <c r="BU1703" s="29">
        <v>4</v>
      </c>
      <c r="BV1703" s="23">
        <f>BT1703/(BT1703+BU1703)</f>
        <v>9.9009900990099011E-3</v>
      </c>
      <c r="BW1703" s="23">
        <f>SQRT((BT1703*BU1703)/((BT1703+BU1703)^2*(BT1703+BU1703+1)))</f>
        <v>4.410251516706673E-2</v>
      </c>
      <c r="BX1703" s="30">
        <v>0.1</v>
      </c>
      <c r="BY1703" s="30">
        <v>0.7</v>
      </c>
      <c r="BZ1703" s="30">
        <v>0.1</v>
      </c>
      <c r="CA1703" s="30">
        <v>0.1</v>
      </c>
      <c r="CB1703" s="28" t="s">
        <v>83</v>
      </c>
      <c r="CC1703" s="24">
        <v>600</v>
      </c>
    </row>
    <row r="1704" spans="1:81" s="24" customFormat="1" x14ac:dyDescent="0.2">
      <c r="A1704" s="30">
        <f t="shared" si="26"/>
        <v>1703</v>
      </c>
      <c r="B1704" s="30">
        <v>100</v>
      </c>
      <c r="C1704" s="30">
        <v>100</v>
      </c>
      <c r="D1704" s="24">
        <v>5</v>
      </c>
      <c r="E1704" s="24">
        <v>5</v>
      </c>
      <c r="F1704" s="19" t="s">
        <v>80</v>
      </c>
      <c r="G1704" s="19">
        <f>IF(F1704="rectangle",B1704*C1704,IF(F1704="hook",B1704*C1704-(D1704*E1704),IF(F1704="eight",B1704*C1704-2*(D1704*E1704),IF(F1704="tee",B1704*C1704-2*(D1704*E1704),IF(F1704="cross",B1704*C1704-4*(D1704*E1704),"ERROR")))))</f>
        <v>10000</v>
      </c>
      <c r="H1704" s="19" t="s">
        <v>85</v>
      </c>
      <c r="I1704" s="19">
        <f>B1704/C1704</f>
        <v>1</v>
      </c>
      <c r="J1704" s="22">
        <v>1</v>
      </c>
      <c r="K1704" s="24">
        <v>125</v>
      </c>
      <c r="L1704" s="24">
        <v>4</v>
      </c>
      <c r="M1704" s="25">
        <v>7</v>
      </c>
      <c r="N1704" s="22">
        <f>M1704/4</f>
        <v>1.75</v>
      </c>
      <c r="O1704" s="19">
        <f>M1704/N1704</f>
        <v>4</v>
      </c>
      <c r="P1704" s="26">
        <v>30</v>
      </c>
      <c r="Q1704" s="30">
        <f>P1704</f>
        <v>30</v>
      </c>
      <c r="R1704" s="20">
        <f>AA1704/V1704</f>
        <v>100</v>
      </c>
      <c r="S1704" s="27">
        <v>5</v>
      </c>
      <c r="T1704" s="30">
        <f>S1704</f>
        <v>5</v>
      </c>
      <c r="U1704" s="20">
        <f>AB1704/W1704</f>
        <v>100</v>
      </c>
      <c r="V1704" s="19">
        <f>ROUND((Q1704/100)*G1704,0)</f>
        <v>3000</v>
      </c>
      <c r="W1704" s="19">
        <f>ROUND(((T1704/100)*G1704)/J1704,0)</f>
        <v>500</v>
      </c>
      <c r="X1704" s="19">
        <v>0</v>
      </c>
      <c r="Y1704" s="19">
        <v>0</v>
      </c>
      <c r="Z1704" s="19">
        <v>0</v>
      </c>
      <c r="AA1704" s="20">
        <f>G1704*P1704</f>
        <v>300000</v>
      </c>
      <c r="AB1704" s="20">
        <f>(G1704*S1704)/J1704</f>
        <v>50000</v>
      </c>
      <c r="AC1704" s="20">
        <v>0</v>
      </c>
      <c r="AD1704" s="20">
        <v>0</v>
      </c>
      <c r="AE1704" s="20">
        <v>0</v>
      </c>
      <c r="AF1704" s="24">
        <v>100</v>
      </c>
      <c r="AG1704" s="24">
        <v>0</v>
      </c>
      <c r="AH1704" s="24">
        <v>1</v>
      </c>
      <c r="AI1704" s="24">
        <v>100</v>
      </c>
      <c r="AJ1704" s="24">
        <v>0</v>
      </c>
      <c r="AK1704" s="24">
        <v>1</v>
      </c>
      <c r="AL1704" s="24">
        <v>0.5</v>
      </c>
      <c r="AM1704" s="24">
        <v>0.5</v>
      </c>
      <c r="AN1704" s="24">
        <v>0</v>
      </c>
      <c r="AO1704" s="24">
        <v>0</v>
      </c>
      <c r="AP1704" s="24">
        <v>0</v>
      </c>
      <c r="AQ1704" s="24">
        <v>0.01</v>
      </c>
      <c r="AR1704" s="24">
        <v>0.01</v>
      </c>
      <c r="AS1704" s="24">
        <v>0</v>
      </c>
      <c r="AT1704" s="24">
        <v>0</v>
      </c>
      <c r="AU1704" s="24">
        <v>0</v>
      </c>
      <c r="AV1704" s="24">
        <v>0</v>
      </c>
      <c r="AW1704" s="24">
        <v>0.2</v>
      </c>
      <c r="AX1704" s="24">
        <v>0</v>
      </c>
      <c r="AY1704" s="24">
        <v>0</v>
      </c>
      <c r="AZ1704" s="24">
        <v>0</v>
      </c>
      <c r="BA1704" s="24">
        <v>0.04</v>
      </c>
      <c r="BB1704" s="24">
        <v>0</v>
      </c>
      <c r="BC1704" s="22">
        <v>0.05</v>
      </c>
      <c r="BD1704" s="22">
        <v>0.05</v>
      </c>
      <c r="BE1704" s="24">
        <v>7.4999999999999997E-2</v>
      </c>
      <c r="BF1704" s="24">
        <v>5.0000000000000001E-3</v>
      </c>
      <c r="BG1704" s="24">
        <v>0</v>
      </c>
      <c r="BH1704" s="24">
        <v>0</v>
      </c>
      <c r="BI1704" s="24">
        <v>0</v>
      </c>
      <c r="BJ1704" s="24">
        <v>1.8749999999999999E-2</v>
      </c>
      <c r="BK1704" s="24">
        <v>1.25E-3</v>
      </c>
      <c r="BL1704" s="24">
        <v>0</v>
      </c>
      <c r="BM1704" s="24">
        <v>0</v>
      </c>
      <c r="BN1704" s="24">
        <v>0</v>
      </c>
      <c r="BO1704" s="24">
        <v>0.1</v>
      </c>
      <c r="BP1704" s="24">
        <v>0.1</v>
      </c>
      <c r="BQ1704" s="24">
        <v>0</v>
      </c>
      <c r="BR1704" s="24">
        <v>0</v>
      </c>
      <c r="BS1704" s="24">
        <v>0</v>
      </c>
      <c r="BT1704" s="24">
        <v>0.04</v>
      </c>
      <c r="BU1704" s="29">
        <v>0.2</v>
      </c>
      <c r="BV1704" s="23">
        <f>BT1704/(BT1704+BU1704)</f>
        <v>0.16666666666666666</v>
      </c>
      <c r="BW1704" s="23">
        <f>SQRT((BT1704*BU1704)/((BT1704+BU1704)^2*(BT1704+BU1704+1)))</f>
        <v>0.33467472037604118</v>
      </c>
      <c r="BX1704" s="30">
        <v>0.1</v>
      </c>
      <c r="BY1704" s="30">
        <v>0.7</v>
      </c>
      <c r="BZ1704" s="30">
        <v>0.1</v>
      </c>
      <c r="CA1704" s="30">
        <v>0.1</v>
      </c>
      <c r="CB1704" s="28" t="s">
        <v>83</v>
      </c>
      <c r="CC1704" s="24">
        <v>600</v>
      </c>
    </row>
    <row r="1705" spans="1:81" s="24" customFormat="1" x14ac:dyDescent="0.2">
      <c r="A1705" s="30">
        <f t="shared" si="26"/>
        <v>1704</v>
      </c>
      <c r="B1705" s="30">
        <v>100</v>
      </c>
      <c r="C1705" s="30">
        <v>100</v>
      </c>
      <c r="D1705" s="24">
        <v>5</v>
      </c>
      <c r="E1705" s="24">
        <v>5</v>
      </c>
      <c r="F1705" s="19" t="s">
        <v>80</v>
      </c>
      <c r="G1705" s="19">
        <f>IF(F1705="rectangle",B1705*C1705,IF(F1705="hook",B1705*C1705-(D1705*E1705),IF(F1705="eight",B1705*C1705-2*(D1705*E1705),IF(F1705="tee",B1705*C1705-2*(D1705*E1705),IF(F1705="cross",B1705*C1705-4*(D1705*E1705),"ERROR")))))</f>
        <v>10000</v>
      </c>
      <c r="H1705" s="19" t="s">
        <v>85</v>
      </c>
      <c r="I1705" s="19">
        <f>B1705/C1705</f>
        <v>1</v>
      </c>
      <c r="J1705" s="22">
        <v>1</v>
      </c>
      <c r="K1705" s="24">
        <v>125</v>
      </c>
      <c r="L1705" s="24">
        <v>4</v>
      </c>
      <c r="M1705" s="25">
        <v>7</v>
      </c>
      <c r="N1705" s="22">
        <f>M1705/4</f>
        <v>1.75</v>
      </c>
      <c r="O1705" s="19">
        <f>M1705/N1705</f>
        <v>4</v>
      </c>
      <c r="P1705" s="26">
        <v>30</v>
      </c>
      <c r="Q1705" s="30">
        <f>P1705</f>
        <v>30</v>
      </c>
      <c r="R1705" s="20">
        <f>AA1705/V1705</f>
        <v>100</v>
      </c>
      <c r="S1705" s="27">
        <v>5</v>
      </c>
      <c r="T1705" s="30">
        <f>S1705</f>
        <v>5</v>
      </c>
      <c r="U1705" s="20">
        <f>AB1705/W1705</f>
        <v>100</v>
      </c>
      <c r="V1705" s="19">
        <f>ROUND((Q1705/100)*G1705,0)</f>
        <v>3000</v>
      </c>
      <c r="W1705" s="19">
        <f>ROUND(((T1705/100)*G1705)/J1705,0)</f>
        <v>500</v>
      </c>
      <c r="X1705" s="19">
        <v>0</v>
      </c>
      <c r="Y1705" s="19">
        <v>0</v>
      </c>
      <c r="Z1705" s="19">
        <v>0</v>
      </c>
      <c r="AA1705" s="20">
        <f>G1705*P1705</f>
        <v>300000</v>
      </c>
      <c r="AB1705" s="20">
        <f>(G1705*S1705)/J1705</f>
        <v>50000</v>
      </c>
      <c r="AC1705" s="20">
        <v>0</v>
      </c>
      <c r="AD1705" s="20">
        <v>0</v>
      </c>
      <c r="AE1705" s="20">
        <v>0</v>
      </c>
      <c r="AF1705" s="24">
        <v>100</v>
      </c>
      <c r="AG1705" s="24">
        <v>0</v>
      </c>
      <c r="AH1705" s="24">
        <v>1</v>
      </c>
      <c r="AI1705" s="24">
        <v>100</v>
      </c>
      <c r="AJ1705" s="24">
        <v>0</v>
      </c>
      <c r="AK1705" s="24">
        <v>1</v>
      </c>
      <c r="AL1705" s="24">
        <v>0.5</v>
      </c>
      <c r="AM1705" s="24">
        <v>0.5</v>
      </c>
      <c r="AN1705" s="24">
        <v>0</v>
      </c>
      <c r="AO1705" s="24">
        <v>0</v>
      </c>
      <c r="AP1705" s="24">
        <v>0</v>
      </c>
      <c r="AQ1705" s="24">
        <v>0.01</v>
      </c>
      <c r="AR1705" s="24">
        <v>0.01</v>
      </c>
      <c r="AS1705" s="24">
        <v>0</v>
      </c>
      <c r="AT1705" s="24">
        <v>0</v>
      </c>
      <c r="AU1705" s="24">
        <v>0</v>
      </c>
      <c r="AV1705" s="24">
        <v>0</v>
      </c>
      <c r="AW1705" s="24">
        <v>0.2</v>
      </c>
      <c r="AX1705" s="24">
        <v>0</v>
      </c>
      <c r="AY1705" s="24">
        <v>0</v>
      </c>
      <c r="AZ1705" s="24">
        <v>0</v>
      </c>
      <c r="BA1705" s="24">
        <v>0.04</v>
      </c>
      <c r="BB1705" s="24">
        <v>0</v>
      </c>
      <c r="BC1705" s="22">
        <v>0.05</v>
      </c>
      <c r="BD1705" s="22">
        <v>0.05</v>
      </c>
      <c r="BE1705" s="24">
        <v>7.4999999999999997E-2</v>
      </c>
      <c r="BF1705" s="24">
        <v>5.0000000000000001E-3</v>
      </c>
      <c r="BG1705" s="24">
        <v>0</v>
      </c>
      <c r="BH1705" s="24">
        <v>0</v>
      </c>
      <c r="BI1705" s="24">
        <v>0</v>
      </c>
      <c r="BJ1705" s="24">
        <v>1.8749999999999999E-2</v>
      </c>
      <c r="BK1705" s="24">
        <v>1.25E-3</v>
      </c>
      <c r="BL1705" s="24">
        <v>0</v>
      </c>
      <c r="BM1705" s="24">
        <v>0</v>
      </c>
      <c r="BN1705" s="24">
        <v>0</v>
      </c>
      <c r="BO1705" s="24">
        <v>0.1</v>
      </c>
      <c r="BP1705" s="24">
        <v>0.1</v>
      </c>
      <c r="BQ1705" s="24">
        <v>0</v>
      </c>
      <c r="BR1705" s="24">
        <v>0</v>
      </c>
      <c r="BS1705" s="24">
        <v>0</v>
      </c>
      <c r="BT1705" s="24">
        <v>0.04</v>
      </c>
      <c r="BU1705" s="29">
        <v>0.1</v>
      </c>
      <c r="BV1705" s="23">
        <f>BT1705/(BT1705+BU1705)</f>
        <v>0.2857142857142857</v>
      </c>
      <c r="BW1705" s="23">
        <f>SQRT((BT1705*BU1705)/((BT1705+BU1705)^2*(BT1705+BU1705+1)))</f>
        <v>0.42310634125649449</v>
      </c>
      <c r="BX1705" s="30">
        <v>0.1</v>
      </c>
      <c r="BY1705" s="30">
        <v>0.7</v>
      </c>
      <c r="BZ1705" s="30">
        <v>0.1</v>
      </c>
      <c r="CA1705" s="30">
        <v>0.1</v>
      </c>
      <c r="CB1705" s="28" t="s">
        <v>83</v>
      </c>
      <c r="CC1705" s="24">
        <v>600</v>
      </c>
    </row>
    <row r="1706" spans="1:81" s="24" customFormat="1" x14ac:dyDescent="0.2">
      <c r="A1706" s="30">
        <f t="shared" si="26"/>
        <v>1705</v>
      </c>
      <c r="B1706" s="30">
        <v>100</v>
      </c>
      <c r="C1706" s="30">
        <v>100</v>
      </c>
      <c r="D1706" s="24">
        <v>5</v>
      </c>
      <c r="E1706" s="24">
        <v>5</v>
      </c>
      <c r="F1706" s="19" t="s">
        <v>80</v>
      </c>
      <c r="G1706" s="19">
        <f>IF(F1706="rectangle",B1706*C1706,IF(F1706="hook",B1706*C1706-(D1706*E1706),IF(F1706="eight",B1706*C1706-2*(D1706*E1706),IF(F1706="tee",B1706*C1706-2*(D1706*E1706),IF(F1706="cross",B1706*C1706-4*(D1706*E1706),"ERROR")))))</f>
        <v>10000</v>
      </c>
      <c r="H1706" s="19" t="s">
        <v>85</v>
      </c>
      <c r="I1706" s="19">
        <f>B1706/C1706</f>
        <v>1</v>
      </c>
      <c r="J1706" s="22">
        <v>1</v>
      </c>
      <c r="K1706" s="24">
        <v>125</v>
      </c>
      <c r="L1706" s="24">
        <v>4</v>
      </c>
      <c r="M1706" s="25">
        <v>7</v>
      </c>
      <c r="N1706" s="22">
        <f>M1706/4</f>
        <v>1.75</v>
      </c>
      <c r="O1706" s="19">
        <f>M1706/N1706</f>
        <v>4</v>
      </c>
      <c r="P1706" s="26">
        <v>30</v>
      </c>
      <c r="Q1706" s="30">
        <f>P1706</f>
        <v>30</v>
      </c>
      <c r="R1706" s="20">
        <f>AA1706/V1706</f>
        <v>100</v>
      </c>
      <c r="S1706" s="27">
        <v>15</v>
      </c>
      <c r="T1706" s="30">
        <f>S1706</f>
        <v>15</v>
      </c>
      <c r="U1706" s="20">
        <f>AB1706/W1706</f>
        <v>100</v>
      </c>
      <c r="V1706" s="19">
        <f>ROUND((Q1706/100)*G1706,0)</f>
        <v>3000</v>
      </c>
      <c r="W1706" s="19">
        <f>ROUND(((T1706/100)*G1706)/J1706,0)</f>
        <v>1500</v>
      </c>
      <c r="X1706" s="19">
        <v>0</v>
      </c>
      <c r="Y1706" s="19">
        <v>0</v>
      </c>
      <c r="Z1706" s="19">
        <v>0</v>
      </c>
      <c r="AA1706" s="20">
        <f>G1706*P1706</f>
        <v>300000</v>
      </c>
      <c r="AB1706" s="20">
        <f>(G1706*S1706)/J1706</f>
        <v>150000</v>
      </c>
      <c r="AC1706" s="20">
        <v>0</v>
      </c>
      <c r="AD1706" s="20">
        <v>0</v>
      </c>
      <c r="AE1706" s="20">
        <v>0</v>
      </c>
      <c r="AF1706" s="24">
        <v>100</v>
      </c>
      <c r="AG1706" s="24">
        <v>0</v>
      </c>
      <c r="AH1706" s="24">
        <v>1</v>
      </c>
      <c r="AI1706" s="24">
        <v>100</v>
      </c>
      <c r="AJ1706" s="24">
        <v>0</v>
      </c>
      <c r="AK1706" s="24">
        <v>1</v>
      </c>
      <c r="AL1706" s="24">
        <v>0.5</v>
      </c>
      <c r="AM1706" s="24">
        <v>0.5</v>
      </c>
      <c r="AN1706" s="24">
        <v>0</v>
      </c>
      <c r="AO1706" s="24">
        <v>0</v>
      </c>
      <c r="AP1706" s="24">
        <v>0</v>
      </c>
      <c r="AQ1706" s="24">
        <v>0.01</v>
      </c>
      <c r="AR1706" s="24">
        <v>0.01</v>
      </c>
      <c r="AS1706" s="24">
        <v>0</v>
      </c>
      <c r="AT1706" s="24">
        <v>0</v>
      </c>
      <c r="AU1706" s="24">
        <v>0</v>
      </c>
      <c r="AV1706" s="24">
        <v>0</v>
      </c>
      <c r="AW1706" s="24">
        <v>0.2</v>
      </c>
      <c r="AX1706" s="24">
        <v>0</v>
      </c>
      <c r="AY1706" s="24">
        <v>0</v>
      </c>
      <c r="AZ1706" s="24">
        <v>0</v>
      </c>
      <c r="BA1706" s="24">
        <v>0.04</v>
      </c>
      <c r="BB1706" s="24">
        <v>0</v>
      </c>
      <c r="BC1706" s="22">
        <v>0.05</v>
      </c>
      <c r="BD1706" s="22">
        <v>0.05</v>
      </c>
      <c r="BE1706" s="24">
        <v>7.4999999999999997E-2</v>
      </c>
      <c r="BF1706" s="24">
        <v>5.0000000000000001E-3</v>
      </c>
      <c r="BG1706" s="24">
        <v>0</v>
      </c>
      <c r="BH1706" s="24">
        <v>0</v>
      </c>
      <c r="BI1706" s="24">
        <v>0</v>
      </c>
      <c r="BJ1706" s="24">
        <v>1.8749999999999999E-2</v>
      </c>
      <c r="BK1706" s="24">
        <v>1.25E-3</v>
      </c>
      <c r="BL1706" s="24">
        <v>0</v>
      </c>
      <c r="BM1706" s="24">
        <v>0</v>
      </c>
      <c r="BN1706" s="24">
        <v>0</v>
      </c>
      <c r="BO1706" s="24">
        <v>0.1</v>
      </c>
      <c r="BP1706" s="24">
        <v>0.1</v>
      </c>
      <c r="BQ1706" s="24">
        <v>0</v>
      </c>
      <c r="BR1706" s="24">
        <v>0</v>
      </c>
      <c r="BS1706" s="24">
        <v>0</v>
      </c>
      <c r="BT1706" s="24">
        <v>0.04</v>
      </c>
      <c r="BU1706" s="29">
        <v>4</v>
      </c>
      <c r="BV1706" s="23">
        <f>BT1706/(BT1706+BU1706)</f>
        <v>9.9009900990099011E-3</v>
      </c>
      <c r="BW1706" s="23">
        <f>SQRT((BT1706*BU1706)/((BT1706+BU1706)^2*(BT1706+BU1706+1)))</f>
        <v>4.410251516706673E-2</v>
      </c>
      <c r="BX1706" s="30">
        <v>0.1</v>
      </c>
      <c r="BY1706" s="30">
        <v>0.7</v>
      </c>
      <c r="BZ1706" s="30">
        <v>0.1</v>
      </c>
      <c r="CA1706" s="30">
        <v>0.1</v>
      </c>
      <c r="CB1706" s="28" t="s">
        <v>83</v>
      </c>
      <c r="CC1706" s="24">
        <v>600</v>
      </c>
    </row>
    <row r="1707" spans="1:81" s="24" customFormat="1" x14ac:dyDescent="0.2">
      <c r="A1707" s="30">
        <f t="shared" si="26"/>
        <v>1706</v>
      </c>
      <c r="B1707" s="30">
        <v>100</v>
      </c>
      <c r="C1707" s="30">
        <v>100</v>
      </c>
      <c r="D1707" s="24">
        <v>5</v>
      </c>
      <c r="E1707" s="24">
        <v>5</v>
      </c>
      <c r="F1707" s="19" t="s">
        <v>80</v>
      </c>
      <c r="G1707" s="19">
        <f>IF(F1707="rectangle",B1707*C1707,IF(F1707="hook",B1707*C1707-(D1707*E1707),IF(F1707="eight",B1707*C1707-2*(D1707*E1707),IF(F1707="tee",B1707*C1707-2*(D1707*E1707),IF(F1707="cross",B1707*C1707-4*(D1707*E1707),"ERROR")))))</f>
        <v>10000</v>
      </c>
      <c r="H1707" s="19" t="s">
        <v>85</v>
      </c>
      <c r="I1707" s="19">
        <f>B1707/C1707</f>
        <v>1</v>
      </c>
      <c r="J1707" s="22">
        <v>1</v>
      </c>
      <c r="K1707" s="24">
        <v>125</v>
      </c>
      <c r="L1707" s="24">
        <v>4</v>
      </c>
      <c r="M1707" s="25">
        <v>7</v>
      </c>
      <c r="N1707" s="22">
        <f>M1707/4</f>
        <v>1.75</v>
      </c>
      <c r="O1707" s="19">
        <f>M1707/N1707</f>
        <v>4</v>
      </c>
      <c r="P1707" s="26">
        <v>30</v>
      </c>
      <c r="Q1707" s="30">
        <f>P1707</f>
        <v>30</v>
      </c>
      <c r="R1707" s="20">
        <f>AA1707/V1707</f>
        <v>100</v>
      </c>
      <c r="S1707" s="27">
        <v>15</v>
      </c>
      <c r="T1707" s="30">
        <f>S1707</f>
        <v>15</v>
      </c>
      <c r="U1707" s="20">
        <f>AB1707/W1707</f>
        <v>100</v>
      </c>
      <c r="V1707" s="19">
        <f>ROUND((Q1707/100)*G1707,0)</f>
        <v>3000</v>
      </c>
      <c r="W1707" s="19">
        <f>ROUND(((T1707/100)*G1707)/J1707,0)</f>
        <v>1500</v>
      </c>
      <c r="X1707" s="19">
        <v>0</v>
      </c>
      <c r="Y1707" s="19">
        <v>0</v>
      </c>
      <c r="Z1707" s="19">
        <v>0</v>
      </c>
      <c r="AA1707" s="20">
        <f>G1707*P1707</f>
        <v>300000</v>
      </c>
      <c r="AB1707" s="20">
        <f>(G1707*S1707)/J1707</f>
        <v>150000</v>
      </c>
      <c r="AC1707" s="20">
        <v>0</v>
      </c>
      <c r="AD1707" s="20">
        <v>0</v>
      </c>
      <c r="AE1707" s="20">
        <v>0</v>
      </c>
      <c r="AF1707" s="24">
        <v>100</v>
      </c>
      <c r="AG1707" s="24">
        <v>0</v>
      </c>
      <c r="AH1707" s="24">
        <v>1</v>
      </c>
      <c r="AI1707" s="24">
        <v>100</v>
      </c>
      <c r="AJ1707" s="24">
        <v>0</v>
      </c>
      <c r="AK1707" s="24">
        <v>1</v>
      </c>
      <c r="AL1707" s="24">
        <v>0.5</v>
      </c>
      <c r="AM1707" s="24">
        <v>0.5</v>
      </c>
      <c r="AN1707" s="24">
        <v>0</v>
      </c>
      <c r="AO1707" s="24">
        <v>0</v>
      </c>
      <c r="AP1707" s="24">
        <v>0</v>
      </c>
      <c r="AQ1707" s="24">
        <v>0.01</v>
      </c>
      <c r="AR1707" s="24">
        <v>0.01</v>
      </c>
      <c r="AS1707" s="24">
        <v>0</v>
      </c>
      <c r="AT1707" s="24">
        <v>0</v>
      </c>
      <c r="AU1707" s="24">
        <v>0</v>
      </c>
      <c r="AV1707" s="24">
        <v>0</v>
      </c>
      <c r="AW1707" s="24">
        <v>0.2</v>
      </c>
      <c r="AX1707" s="24">
        <v>0</v>
      </c>
      <c r="AY1707" s="24">
        <v>0</v>
      </c>
      <c r="AZ1707" s="24">
        <v>0</v>
      </c>
      <c r="BA1707" s="24">
        <v>0.04</v>
      </c>
      <c r="BB1707" s="24">
        <v>0</v>
      </c>
      <c r="BC1707" s="22">
        <v>0.05</v>
      </c>
      <c r="BD1707" s="22">
        <v>0.05</v>
      </c>
      <c r="BE1707" s="24">
        <v>7.4999999999999997E-2</v>
      </c>
      <c r="BF1707" s="24">
        <v>5.0000000000000001E-3</v>
      </c>
      <c r="BG1707" s="24">
        <v>0</v>
      </c>
      <c r="BH1707" s="24">
        <v>0</v>
      </c>
      <c r="BI1707" s="24">
        <v>0</v>
      </c>
      <c r="BJ1707" s="24">
        <v>1.8749999999999999E-2</v>
      </c>
      <c r="BK1707" s="24">
        <v>1.25E-3</v>
      </c>
      <c r="BL1707" s="24">
        <v>0</v>
      </c>
      <c r="BM1707" s="24">
        <v>0</v>
      </c>
      <c r="BN1707" s="24">
        <v>0</v>
      </c>
      <c r="BO1707" s="24">
        <v>0.1</v>
      </c>
      <c r="BP1707" s="24">
        <v>0.1</v>
      </c>
      <c r="BQ1707" s="24">
        <v>0</v>
      </c>
      <c r="BR1707" s="24">
        <v>0</v>
      </c>
      <c r="BS1707" s="24">
        <v>0</v>
      </c>
      <c r="BT1707" s="24">
        <v>0.04</v>
      </c>
      <c r="BU1707" s="29">
        <v>0.2</v>
      </c>
      <c r="BV1707" s="23">
        <f>BT1707/(BT1707+BU1707)</f>
        <v>0.16666666666666666</v>
      </c>
      <c r="BW1707" s="23">
        <f>SQRT((BT1707*BU1707)/((BT1707+BU1707)^2*(BT1707+BU1707+1)))</f>
        <v>0.33467472037604118</v>
      </c>
      <c r="BX1707" s="30">
        <v>0.1</v>
      </c>
      <c r="BY1707" s="30">
        <v>0.7</v>
      </c>
      <c r="BZ1707" s="30">
        <v>0.1</v>
      </c>
      <c r="CA1707" s="30">
        <v>0.1</v>
      </c>
      <c r="CB1707" s="28" t="s">
        <v>83</v>
      </c>
      <c r="CC1707" s="24">
        <v>600</v>
      </c>
    </row>
    <row r="1708" spans="1:81" s="24" customFormat="1" x14ac:dyDescent="0.2">
      <c r="A1708" s="30">
        <f t="shared" si="26"/>
        <v>1707</v>
      </c>
      <c r="B1708" s="30">
        <v>100</v>
      </c>
      <c r="C1708" s="30">
        <v>100</v>
      </c>
      <c r="D1708" s="24">
        <v>5</v>
      </c>
      <c r="E1708" s="24">
        <v>5</v>
      </c>
      <c r="F1708" s="19" t="s">
        <v>80</v>
      </c>
      <c r="G1708" s="19">
        <f>IF(F1708="rectangle",B1708*C1708,IF(F1708="hook",B1708*C1708-(D1708*E1708),IF(F1708="eight",B1708*C1708-2*(D1708*E1708),IF(F1708="tee",B1708*C1708-2*(D1708*E1708),IF(F1708="cross",B1708*C1708-4*(D1708*E1708),"ERROR")))))</f>
        <v>10000</v>
      </c>
      <c r="H1708" s="19" t="s">
        <v>85</v>
      </c>
      <c r="I1708" s="19">
        <f>B1708/C1708</f>
        <v>1</v>
      </c>
      <c r="J1708" s="22">
        <v>1</v>
      </c>
      <c r="K1708" s="24">
        <v>125</v>
      </c>
      <c r="L1708" s="24">
        <v>4</v>
      </c>
      <c r="M1708" s="25">
        <v>7</v>
      </c>
      <c r="N1708" s="22">
        <f>M1708/4</f>
        <v>1.75</v>
      </c>
      <c r="O1708" s="19">
        <f>M1708/N1708</f>
        <v>4</v>
      </c>
      <c r="P1708" s="26">
        <v>30</v>
      </c>
      <c r="Q1708" s="30">
        <f>P1708</f>
        <v>30</v>
      </c>
      <c r="R1708" s="20">
        <f>AA1708/V1708</f>
        <v>100</v>
      </c>
      <c r="S1708" s="27">
        <v>15</v>
      </c>
      <c r="T1708" s="30">
        <f>S1708</f>
        <v>15</v>
      </c>
      <c r="U1708" s="20">
        <f>AB1708/W1708</f>
        <v>100</v>
      </c>
      <c r="V1708" s="19">
        <f>ROUND((Q1708/100)*G1708,0)</f>
        <v>3000</v>
      </c>
      <c r="W1708" s="19">
        <f>ROUND(((T1708/100)*G1708)/J1708,0)</f>
        <v>1500</v>
      </c>
      <c r="X1708" s="19">
        <v>0</v>
      </c>
      <c r="Y1708" s="19">
        <v>0</v>
      </c>
      <c r="Z1708" s="19">
        <v>0</v>
      </c>
      <c r="AA1708" s="20">
        <f>G1708*P1708</f>
        <v>300000</v>
      </c>
      <c r="AB1708" s="20">
        <f>(G1708*S1708)/J1708</f>
        <v>150000</v>
      </c>
      <c r="AC1708" s="20">
        <v>0</v>
      </c>
      <c r="AD1708" s="20">
        <v>0</v>
      </c>
      <c r="AE1708" s="20">
        <v>0</v>
      </c>
      <c r="AF1708" s="24">
        <v>100</v>
      </c>
      <c r="AG1708" s="24">
        <v>0</v>
      </c>
      <c r="AH1708" s="24">
        <v>1</v>
      </c>
      <c r="AI1708" s="24">
        <v>100</v>
      </c>
      <c r="AJ1708" s="24">
        <v>0</v>
      </c>
      <c r="AK1708" s="24">
        <v>1</v>
      </c>
      <c r="AL1708" s="24">
        <v>0.5</v>
      </c>
      <c r="AM1708" s="24">
        <v>0.5</v>
      </c>
      <c r="AN1708" s="24">
        <v>0</v>
      </c>
      <c r="AO1708" s="24">
        <v>0</v>
      </c>
      <c r="AP1708" s="24">
        <v>0</v>
      </c>
      <c r="AQ1708" s="24">
        <v>0.01</v>
      </c>
      <c r="AR1708" s="24">
        <v>0.01</v>
      </c>
      <c r="AS1708" s="24">
        <v>0</v>
      </c>
      <c r="AT1708" s="24">
        <v>0</v>
      </c>
      <c r="AU1708" s="24">
        <v>0</v>
      </c>
      <c r="AV1708" s="24">
        <v>0</v>
      </c>
      <c r="AW1708" s="24">
        <v>0.2</v>
      </c>
      <c r="AX1708" s="24">
        <v>0</v>
      </c>
      <c r="AY1708" s="24">
        <v>0</v>
      </c>
      <c r="AZ1708" s="24">
        <v>0</v>
      </c>
      <c r="BA1708" s="24">
        <v>0.04</v>
      </c>
      <c r="BB1708" s="24">
        <v>0</v>
      </c>
      <c r="BC1708" s="22">
        <v>0.05</v>
      </c>
      <c r="BD1708" s="22">
        <v>0.05</v>
      </c>
      <c r="BE1708" s="24">
        <v>7.4999999999999997E-2</v>
      </c>
      <c r="BF1708" s="24">
        <v>5.0000000000000001E-3</v>
      </c>
      <c r="BG1708" s="24">
        <v>0</v>
      </c>
      <c r="BH1708" s="24">
        <v>0</v>
      </c>
      <c r="BI1708" s="24">
        <v>0</v>
      </c>
      <c r="BJ1708" s="24">
        <v>1.8749999999999999E-2</v>
      </c>
      <c r="BK1708" s="24">
        <v>1.25E-3</v>
      </c>
      <c r="BL1708" s="24">
        <v>0</v>
      </c>
      <c r="BM1708" s="24">
        <v>0</v>
      </c>
      <c r="BN1708" s="24">
        <v>0</v>
      </c>
      <c r="BO1708" s="24">
        <v>0.1</v>
      </c>
      <c r="BP1708" s="24">
        <v>0.1</v>
      </c>
      <c r="BQ1708" s="24">
        <v>0</v>
      </c>
      <c r="BR1708" s="24">
        <v>0</v>
      </c>
      <c r="BS1708" s="24">
        <v>0</v>
      </c>
      <c r="BT1708" s="24">
        <v>0.04</v>
      </c>
      <c r="BU1708" s="29">
        <v>0.1</v>
      </c>
      <c r="BV1708" s="23">
        <f>BT1708/(BT1708+BU1708)</f>
        <v>0.2857142857142857</v>
      </c>
      <c r="BW1708" s="23">
        <f>SQRT((BT1708*BU1708)/((BT1708+BU1708)^2*(BT1708+BU1708+1)))</f>
        <v>0.42310634125649449</v>
      </c>
      <c r="BX1708" s="30">
        <v>0.1</v>
      </c>
      <c r="BY1708" s="30">
        <v>0.7</v>
      </c>
      <c r="BZ1708" s="30">
        <v>0.1</v>
      </c>
      <c r="CA1708" s="30">
        <v>0.1</v>
      </c>
      <c r="CB1708" s="28" t="s">
        <v>83</v>
      </c>
      <c r="CC1708" s="24">
        <v>600</v>
      </c>
    </row>
    <row r="1709" spans="1:81" s="24" customFormat="1" x14ac:dyDescent="0.2">
      <c r="A1709" s="30">
        <f t="shared" si="26"/>
        <v>1708</v>
      </c>
      <c r="B1709" s="30">
        <v>100</v>
      </c>
      <c r="C1709" s="30">
        <v>100</v>
      </c>
      <c r="D1709" s="24">
        <v>5</v>
      </c>
      <c r="E1709" s="24">
        <v>5</v>
      </c>
      <c r="F1709" s="19" t="s">
        <v>80</v>
      </c>
      <c r="G1709" s="19">
        <f>IF(F1709="rectangle",B1709*C1709,IF(F1709="hook",B1709*C1709-(D1709*E1709),IF(F1709="eight",B1709*C1709-2*(D1709*E1709),IF(F1709="tee",B1709*C1709-2*(D1709*E1709),IF(F1709="cross",B1709*C1709-4*(D1709*E1709),"ERROR")))))</f>
        <v>10000</v>
      </c>
      <c r="H1709" s="19" t="s">
        <v>85</v>
      </c>
      <c r="I1709" s="19">
        <f>B1709/C1709</f>
        <v>1</v>
      </c>
      <c r="J1709" s="22">
        <v>1</v>
      </c>
      <c r="K1709" s="24">
        <v>125</v>
      </c>
      <c r="L1709" s="24">
        <v>4</v>
      </c>
      <c r="M1709" s="25">
        <v>7</v>
      </c>
      <c r="N1709" s="22">
        <f>M1709/4</f>
        <v>1.75</v>
      </c>
      <c r="O1709" s="19">
        <f>M1709/N1709</f>
        <v>4</v>
      </c>
      <c r="P1709" s="26">
        <v>30</v>
      </c>
      <c r="Q1709" s="30">
        <f>P1709</f>
        <v>30</v>
      </c>
      <c r="R1709" s="20">
        <f>AA1709/V1709</f>
        <v>100</v>
      </c>
      <c r="S1709" s="27">
        <v>30</v>
      </c>
      <c r="T1709" s="30">
        <f>S1709</f>
        <v>30</v>
      </c>
      <c r="U1709" s="20">
        <f>AB1709/W1709</f>
        <v>100</v>
      </c>
      <c r="V1709" s="19">
        <f>ROUND((Q1709/100)*G1709,0)</f>
        <v>3000</v>
      </c>
      <c r="W1709" s="19">
        <f>ROUND(((T1709/100)*G1709)/J1709,0)</f>
        <v>3000</v>
      </c>
      <c r="X1709" s="19">
        <v>0</v>
      </c>
      <c r="Y1709" s="19">
        <v>0</v>
      </c>
      <c r="Z1709" s="19">
        <v>0</v>
      </c>
      <c r="AA1709" s="20">
        <f>G1709*P1709</f>
        <v>300000</v>
      </c>
      <c r="AB1709" s="20">
        <f>(G1709*S1709)/J1709</f>
        <v>300000</v>
      </c>
      <c r="AC1709" s="20">
        <v>0</v>
      </c>
      <c r="AD1709" s="20">
        <v>0</v>
      </c>
      <c r="AE1709" s="20">
        <v>0</v>
      </c>
      <c r="AF1709" s="24">
        <v>100</v>
      </c>
      <c r="AG1709" s="24">
        <v>0</v>
      </c>
      <c r="AH1709" s="24">
        <v>1</v>
      </c>
      <c r="AI1709" s="24">
        <v>100</v>
      </c>
      <c r="AJ1709" s="24">
        <v>0</v>
      </c>
      <c r="AK1709" s="24">
        <v>1</v>
      </c>
      <c r="AL1709" s="24">
        <v>0.5</v>
      </c>
      <c r="AM1709" s="24">
        <v>0.5</v>
      </c>
      <c r="AN1709" s="24">
        <v>0</v>
      </c>
      <c r="AO1709" s="24">
        <v>0</v>
      </c>
      <c r="AP1709" s="24">
        <v>0</v>
      </c>
      <c r="AQ1709" s="24">
        <v>0.01</v>
      </c>
      <c r="AR1709" s="24">
        <v>0.01</v>
      </c>
      <c r="AS1709" s="24">
        <v>0</v>
      </c>
      <c r="AT1709" s="24">
        <v>0</v>
      </c>
      <c r="AU1709" s="24">
        <v>0</v>
      </c>
      <c r="AV1709" s="24">
        <v>0</v>
      </c>
      <c r="AW1709" s="24">
        <v>0.2</v>
      </c>
      <c r="AX1709" s="24">
        <v>0</v>
      </c>
      <c r="AY1709" s="24">
        <v>0</v>
      </c>
      <c r="AZ1709" s="24">
        <v>0</v>
      </c>
      <c r="BA1709" s="24">
        <v>0.04</v>
      </c>
      <c r="BB1709" s="24">
        <v>0</v>
      </c>
      <c r="BC1709" s="22">
        <v>0.05</v>
      </c>
      <c r="BD1709" s="22">
        <v>0.05</v>
      </c>
      <c r="BE1709" s="24">
        <v>7.4999999999999997E-2</v>
      </c>
      <c r="BF1709" s="24">
        <v>5.0000000000000001E-3</v>
      </c>
      <c r="BG1709" s="24">
        <v>0</v>
      </c>
      <c r="BH1709" s="24">
        <v>0</v>
      </c>
      <c r="BI1709" s="24">
        <v>0</v>
      </c>
      <c r="BJ1709" s="24">
        <v>1.8749999999999999E-2</v>
      </c>
      <c r="BK1709" s="24">
        <v>1.25E-3</v>
      </c>
      <c r="BL1709" s="24">
        <v>0</v>
      </c>
      <c r="BM1709" s="24">
        <v>0</v>
      </c>
      <c r="BN1709" s="24">
        <v>0</v>
      </c>
      <c r="BO1709" s="24">
        <v>0.1</v>
      </c>
      <c r="BP1709" s="24">
        <v>0.1</v>
      </c>
      <c r="BQ1709" s="24">
        <v>0</v>
      </c>
      <c r="BR1709" s="24">
        <v>0</v>
      </c>
      <c r="BS1709" s="24">
        <v>0</v>
      </c>
      <c r="BT1709" s="24">
        <v>0.04</v>
      </c>
      <c r="BU1709" s="29">
        <v>4</v>
      </c>
      <c r="BV1709" s="23">
        <f>BT1709/(BT1709+BU1709)</f>
        <v>9.9009900990099011E-3</v>
      </c>
      <c r="BW1709" s="23">
        <f>SQRT((BT1709*BU1709)/((BT1709+BU1709)^2*(BT1709+BU1709+1)))</f>
        <v>4.410251516706673E-2</v>
      </c>
      <c r="BX1709" s="30">
        <v>0.1</v>
      </c>
      <c r="BY1709" s="30">
        <v>0.7</v>
      </c>
      <c r="BZ1709" s="30">
        <v>0.1</v>
      </c>
      <c r="CA1709" s="30">
        <v>0.1</v>
      </c>
      <c r="CB1709" s="28" t="s">
        <v>83</v>
      </c>
      <c r="CC1709" s="24">
        <v>600</v>
      </c>
    </row>
    <row r="1710" spans="1:81" s="24" customFormat="1" x14ac:dyDescent="0.2">
      <c r="A1710" s="30">
        <f t="shared" si="26"/>
        <v>1709</v>
      </c>
      <c r="B1710" s="30">
        <v>100</v>
      </c>
      <c r="C1710" s="30">
        <v>100</v>
      </c>
      <c r="D1710" s="24">
        <v>5</v>
      </c>
      <c r="E1710" s="24">
        <v>5</v>
      </c>
      <c r="F1710" s="19" t="s">
        <v>80</v>
      </c>
      <c r="G1710" s="19">
        <f>IF(F1710="rectangle",B1710*C1710,IF(F1710="hook",B1710*C1710-(D1710*E1710),IF(F1710="eight",B1710*C1710-2*(D1710*E1710),IF(F1710="tee",B1710*C1710-2*(D1710*E1710),IF(F1710="cross",B1710*C1710-4*(D1710*E1710),"ERROR")))))</f>
        <v>10000</v>
      </c>
      <c r="H1710" s="19" t="s">
        <v>85</v>
      </c>
      <c r="I1710" s="19">
        <f>B1710/C1710</f>
        <v>1</v>
      </c>
      <c r="J1710" s="22">
        <v>1</v>
      </c>
      <c r="K1710" s="24">
        <v>125</v>
      </c>
      <c r="L1710" s="24">
        <v>4</v>
      </c>
      <c r="M1710" s="25">
        <v>7</v>
      </c>
      <c r="N1710" s="22">
        <f>M1710/4</f>
        <v>1.75</v>
      </c>
      <c r="O1710" s="19">
        <f>M1710/N1710</f>
        <v>4</v>
      </c>
      <c r="P1710" s="26">
        <v>30</v>
      </c>
      <c r="Q1710" s="30">
        <f>P1710</f>
        <v>30</v>
      </c>
      <c r="R1710" s="20">
        <f>AA1710/V1710</f>
        <v>100</v>
      </c>
      <c r="S1710" s="27">
        <v>30</v>
      </c>
      <c r="T1710" s="30">
        <f>S1710</f>
        <v>30</v>
      </c>
      <c r="U1710" s="20">
        <f>AB1710/W1710</f>
        <v>100</v>
      </c>
      <c r="V1710" s="19">
        <f>ROUND((Q1710/100)*G1710,0)</f>
        <v>3000</v>
      </c>
      <c r="W1710" s="19">
        <f>ROUND(((T1710/100)*G1710)/J1710,0)</f>
        <v>3000</v>
      </c>
      <c r="X1710" s="19">
        <v>0</v>
      </c>
      <c r="Y1710" s="19">
        <v>0</v>
      </c>
      <c r="Z1710" s="19">
        <v>0</v>
      </c>
      <c r="AA1710" s="20">
        <f>G1710*P1710</f>
        <v>300000</v>
      </c>
      <c r="AB1710" s="20">
        <f>(G1710*S1710)/J1710</f>
        <v>300000</v>
      </c>
      <c r="AC1710" s="20">
        <v>0</v>
      </c>
      <c r="AD1710" s="20">
        <v>0</v>
      </c>
      <c r="AE1710" s="20">
        <v>0</v>
      </c>
      <c r="AF1710" s="24">
        <v>100</v>
      </c>
      <c r="AG1710" s="24">
        <v>0</v>
      </c>
      <c r="AH1710" s="24">
        <v>1</v>
      </c>
      <c r="AI1710" s="24">
        <v>100</v>
      </c>
      <c r="AJ1710" s="24">
        <v>0</v>
      </c>
      <c r="AK1710" s="24">
        <v>1</v>
      </c>
      <c r="AL1710" s="24">
        <v>0.5</v>
      </c>
      <c r="AM1710" s="24">
        <v>0.5</v>
      </c>
      <c r="AN1710" s="24">
        <v>0</v>
      </c>
      <c r="AO1710" s="24">
        <v>0</v>
      </c>
      <c r="AP1710" s="24">
        <v>0</v>
      </c>
      <c r="AQ1710" s="24">
        <v>0.01</v>
      </c>
      <c r="AR1710" s="24">
        <v>0.01</v>
      </c>
      <c r="AS1710" s="24">
        <v>0</v>
      </c>
      <c r="AT1710" s="24">
        <v>0</v>
      </c>
      <c r="AU1710" s="24">
        <v>0</v>
      </c>
      <c r="AV1710" s="24">
        <v>0</v>
      </c>
      <c r="AW1710" s="24">
        <v>0.2</v>
      </c>
      <c r="AX1710" s="24">
        <v>0</v>
      </c>
      <c r="AY1710" s="24">
        <v>0</v>
      </c>
      <c r="AZ1710" s="24">
        <v>0</v>
      </c>
      <c r="BA1710" s="24">
        <v>0.04</v>
      </c>
      <c r="BB1710" s="24">
        <v>0</v>
      </c>
      <c r="BC1710" s="22">
        <v>0.05</v>
      </c>
      <c r="BD1710" s="22">
        <v>0.05</v>
      </c>
      <c r="BE1710" s="24">
        <v>7.4999999999999997E-2</v>
      </c>
      <c r="BF1710" s="24">
        <v>5.0000000000000001E-3</v>
      </c>
      <c r="BG1710" s="24">
        <v>0</v>
      </c>
      <c r="BH1710" s="24">
        <v>0</v>
      </c>
      <c r="BI1710" s="24">
        <v>0</v>
      </c>
      <c r="BJ1710" s="24">
        <v>1.8749999999999999E-2</v>
      </c>
      <c r="BK1710" s="24">
        <v>1.25E-3</v>
      </c>
      <c r="BL1710" s="24">
        <v>0</v>
      </c>
      <c r="BM1710" s="24">
        <v>0</v>
      </c>
      <c r="BN1710" s="24">
        <v>0</v>
      </c>
      <c r="BO1710" s="24">
        <v>0.1</v>
      </c>
      <c r="BP1710" s="24">
        <v>0.1</v>
      </c>
      <c r="BQ1710" s="24">
        <v>0</v>
      </c>
      <c r="BR1710" s="24">
        <v>0</v>
      </c>
      <c r="BS1710" s="24">
        <v>0</v>
      </c>
      <c r="BT1710" s="24">
        <v>0.04</v>
      </c>
      <c r="BU1710" s="29">
        <v>0.2</v>
      </c>
      <c r="BV1710" s="23">
        <f>BT1710/(BT1710+BU1710)</f>
        <v>0.16666666666666666</v>
      </c>
      <c r="BW1710" s="23">
        <f>SQRT((BT1710*BU1710)/((BT1710+BU1710)^2*(BT1710+BU1710+1)))</f>
        <v>0.33467472037604118</v>
      </c>
      <c r="BX1710" s="30">
        <v>0.1</v>
      </c>
      <c r="BY1710" s="30">
        <v>0.7</v>
      </c>
      <c r="BZ1710" s="30">
        <v>0.1</v>
      </c>
      <c r="CA1710" s="30">
        <v>0.1</v>
      </c>
      <c r="CB1710" s="28" t="s">
        <v>83</v>
      </c>
      <c r="CC1710" s="24">
        <v>600</v>
      </c>
    </row>
    <row r="1711" spans="1:81" s="24" customFormat="1" x14ac:dyDescent="0.2">
      <c r="A1711" s="30">
        <f t="shared" si="26"/>
        <v>1710</v>
      </c>
      <c r="B1711" s="30">
        <v>100</v>
      </c>
      <c r="C1711" s="30">
        <v>100</v>
      </c>
      <c r="D1711" s="24">
        <v>5</v>
      </c>
      <c r="E1711" s="24">
        <v>5</v>
      </c>
      <c r="F1711" s="19" t="s">
        <v>80</v>
      </c>
      <c r="G1711" s="19">
        <f>IF(F1711="rectangle",B1711*C1711,IF(F1711="hook",B1711*C1711-(D1711*E1711),IF(F1711="eight",B1711*C1711-2*(D1711*E1711),IF(F1711="tee",B1711*C1711-2*(D1711*E1711),IF(F1711="cross",B1711*C1711-4*(D1711*E1711),"ERROR")))))</f>
        <v>10000</v>
      </c>
      <c r="H1711" s="19" t="s">
        <v>85</v>
      </c>
      <c r="I1711" s="19">
        <f>B1711/C1711</f>
        <v>1</v>
      </c>
      <c r="J1711" s="22">
        <v>1</v>
      </c>
      <c r="K1711" s="24">
        <v>125</v>
      </c>
      <c r="L1711" s="24">
        <v>4</v>
      </c>
      <c r="M1711" s="25">
        <v>7</v>
      </c>
      <c r="N1711" s="22">
        <f>M1711/4</f>
        <v>1.75</v>
      </c>
      <c r="O1711" s="19">
        <f>M1711/N1711</f>
        <v>4</v>
      </c>
      <c r="P1711" s="26">
        <v>30</v>
      </c>
      <c r="Q1711" s="30">
        <f>P1711</f>
        <v>30</v>
      </c>
      <c r="R1711" s="20">
        <f>AA1711/V1711</f>
        <v>100</v>
      </c>
      <c r="S1711" s="27">
        <v>30</v>
      </c>
      <c r="T1711" s="30">
        <f>S1711</f>
        <v>30</v>
      </c>
      <c r="U1711" s="20">
        <f>AB1711/W1711</f>
        <v>100</v>
      </c>
      <c r="V1711" s="19">
        <f>ROUND((Q1711/100)*G1711,0)</f>
        <v>3000</v>
      </c>
      <c r="W1711" s="19">
        <f>ROUND(((T1711/100)*G1711)/J1711,0)</f>
        <v>3000</v>
      </c>
      <c r="X1711" s="19">
        <v>0</v>
      </c>
      <c r="Y1711" s="19">
        <v>0</v>
      </c>
      <c r="Z1711" s="19">
        <v>0</v>
      </c>
      <c r="AA1711" s="20">
        <f>G1711*P1711</f>
        <v>300000</v>
      </c>
      <c r="AB1711" s="20">
        <f>(G1711*S1711)/J1711</f>
        <v>300000</v>
      </c>
      <c r="AC1711" s="20">
        <v>0</v>
      </c>
      <c r="AD1711" s="20">
        <v>0</v>
      </c>
      <c r="AE1711" s="20">
        <v>0</v>
      </c>
      <c r="AF1711" s="24">
        <v>100</v>
      </c>
      <c r="AG1711" s="24">
        <v>0</v>
      </c>
      <c r="AH1711" s="24">
        <v>1</v>
      </c>
      <c r="AI1711" s="24">
        <v>100</v>
      </c>
      <c r="AJ1711" s="24">
        <v>0</v>
      </c>
      <c r="AK1711" s="24">
        <v>1</v>
      </c>
      <c r="AL1711" s="24">
        <v>0.5</v>
      </c>
      <c r="AM1711" s="24">
        <v>0.5</v>
      </c>
      <c r="AN1711" s="24">
        <v>0</v>
      </c>
      <c r="AO1711" s="24">
        <v>0</v>
      </c>
      <c r="AP1711" s="24">
        <v>0</v>
      </c>
      <c r="AQ1711" s="24">
        <v>0.01</v>
      </c>
      <c r="AR1711" s="24">
        <v>0.01</v>
      </c>
      <c r="AS1711" s="24">
        <v>0</v>
      </c>
      <c r="AT1711" s="24">
        <v>0</v>
      </c>
      <c r="AU1711" s="24">
        <v>0</v>
      </c>
      <c r="AV1711" s="24">
        <v>0</v>
      </c>
      <c r="AW1711" s="24">
        <v>0.2</v>
      </c>
      <c r="AX1711" s="24">
        <v>0</v>
      </c>
      <c r="AY1711" s="24">
        <v>0</v>
      </c>
      <c r="AZ1711" s="24">
        <v>0</v>
      </c>
      <c r="BA1711" s="24">
        <v>0.04</v>
      </c>
      <c r="BB1711" s="24">
        <v>0</v>
      </c>
      <c r="BC1711" s="22">
        <v>0.05</v>
      </c>
      <c r="BD1711" s="22">
        <v>0.05</v>
      </c>
      <c r="BE1711" s="24">
        <v>7.4999999999999997E-2</v>
      </c>
      <c r="BF1711" s="24">
        <v>5.0000000000000001E-3</v>
      </c>
      <c r="BG1711" s="24">
        <v>0</v>
      </c>
      <c r="BH1711" s="24">
        <v>0</v>
      </c>
      <c r="BI1711" s="24">
        <v>0</v>
      </c>
      <c r="BJ1711" s="24">
        <v>1.8749999999999999E-2</v>
      </c>
      <c r="BK1711" s="24">
        <v>1.25E-3</v>
      </c>
      <c r="BL1711" s="24">
        <v>0</v>
      </c>
      <c r="BM1711" s="24">
        <v>0</v>
      </c>
      <c r="BN1711" s="24">
        <v>0</v>
      </c>
      <c r="BO1711" s="24">
        <v>0.1</v>
      </c>
      <c r="BP1711" s="24">
        <v>0.1</v>
      </c>
      <c r="BQ1711" s="24">
        <v>0</v>
      </c>
      <c r="BR1711" s="24">
        <v>0</v>
      </c>
      <c r="BS1711" s="24">
        <v>0</v>
      </c>
      <c r="BT1711" s="24">
        <v>0.04</v>
      </c>
      <c r="BU1711" s="29">
        <v>0.1</v>
      </c>
      <c r="BV1711" s="23">
        <f>BT1711/(BT1711+BU1711)</f>
        <v>0.2857142857142857</v>
      </c>
      <c r="BW1711" s="23">
        <f>SQRT((BT1711*BU1711)/((BT1711+BU1711)^2*(BT1711+BU1711+1)))</f>
        <v>0.42310634125649449</v>
      </c>
      <c r="BX1711" s="30">
        <v>0.1</v>
      </c>
      <c r="BY1711" s="30">
        <v>0.7</v>
      </c>
      <c r="BZ1711" s="30">
        <v>0.1</v>
      </c>
      <c r="CA1711" s="30">
        <v>0.1</v>
      </c>
      <c r="CB1711" s="28" t="s">
        <v>83</v>
      </c>
      <c r="CC1711" s="24">
        <v>600</v>
      </c>
    </row>
    <row r="1712" spans="1:81" s="24" customFormat="1" x14ac:dyDescent="0.2">
      <c r="A1712" s="30">
        <f t="shared" si="26"/>
        <v>1711</v>
      </c>
      <c r="B1712" s="30">
        <v>20</v>
      </c>
      <c r="C1712" s="30">
        <v>20</v>
      </c>
      <c r="D1712" s="24">
        <v>5</v>
      </c>
      <c r="E1712" s="24">
        <v>5</v>
      </c>
      <c r="F1712" s="19" t="s">
        <v>80</v>
      </c>
      <c r="G1712" s="19">
        <f>IF(F1712="rectangle",B1712*C1712,IF(F1712="hook",B1712*C1712-(D1712*E1712),IF(F1712="eight",B1712*C1712-2*(D1712*E1712),IF(F1712="tee",B1712*C1712-2*(D1712*E1712),IF(F1712="cross",B1712*C1712-4*(D1712*E1712),"ERROR")))))</f>
        <v>400</v>
      </c>
      <c r="H1712" s="19" t="s">
        <v>84</v>
      </c>
      <c r="I1712" s="19">
        <f>B1712/C1712</f>
        <v>1</v>
      </c>
      <c r="J1712" s="22">
        <v>1</v>
      </c>
      <c r="K1712" s="24">
        <v>125</v>
      </c>
      <c r="L1712" s="24">
        <v>4</v>
      </c>
      <c r="M1712" s="25">
        <v>7</v>
      </c>
      <c r="N1712" s="22">
        <f>M1712/4</f>
        <v>1.75</v>
      </c>
      <c r="O1712" s="19">
        <f>M1712/N1712</f>
        <v>4</v>
      </c>
      <c r="P1712" s="26">
        <v>30</v>
      </c>
      <c r="Q1712" s="30">
        <f>P1712</f>
        <v>30</v>
      </c>
      <c r="R1712" s="20">
        <f>AA1712/V1712</f>
        <v>100</v>
      </c>
      <c r="S1712" s="27">
        <v>5</v>
      </c>
      <c r="T1712" s="30">
        <f>S1712</f>
        <v>5</v>
      </c>
      <c r="U1712" s="20">
        <f>AB1712/W1712</f>
        <v>100</v>
      </c>
      <c r="V1712" s="19">
        <f>ROUND((Q1712/100)*G1712,0)</f>
        <v>120</v>
      </c>
      <c r="W1712" s="19">
        <f>ROUND(((T1712/100)*G1712)/J1712,0)</f>
        <v>20</v>
      </c>
      <c r="X1712" s="19">
        <v>0</v>
      </c>
      <c r="Y1712" s="19">
        <v>0</v>
      </c>
      <c r="Z1712" s="19">
        <v>0</v>
      </c>
      <c r="AA1712" s="20">
        <f>G1712*P1712</f>
        <v>12000</v>
      </c>
      <c r="AB1712" s="20">
        <f>(G1712*S1712)/J1712</f>
        <v>2000</v>
      </c>
      <c r="AC1712" s="20">
        <v>0</v>
      </c>
      <c r="AD1712" s="20">
        <v>0</v>
      </c>
      <c r="AE1712" s="20">
        <v>0</v>
      </c>
      <c r="AF1712" s="24">
        <v>100</v>
      </c>
      <c r="AG1712" s="24">
        <v>0</v>
      </c>
      <c r="AH1712" s="24">
        <v>1</v>
      </c>
      <c r="AI1712" s="24">
        <v>100</v>
      </c>
      <c r="AJ1712" s="24">
        <v>0</v>
      </c>
      <c r="AK1712" s="24">
        <v>1</v>
      </c>
      <c r="AL1712" s="24">
        <v>0.5</v>
      </c>
      <c r="AM1712" s="24">
        <v>0.5</v>
      </c>
      <c r="AN1712" s="24">
        <v>0</v>
      </c>
      <c r="AO1712" s="24">
        <v>0</v>
      </c>
      <c r="AP1712" s="24">
        <v>0</v>
      </c>
      <c r="AQ1712" s="24">
        <v>0.01</v>
      </c>
      <c r="AR1712" s="24">
        <v>0.01</v>
      </c>
      <c r="AS1712" s="24">
        <v>0</v>
      </c>
      <c r="AT1712" s="24">
        <v>0</v>
      </c>
      <c r="AU1712" s="24">
        <v>0</v>
      </c>
      <c r="AV1712" s="24">
        <v>0</v>
      </c>
      <c r="AW1712" s="24">
        <v>0.2</v>
      </c>
      <c r="AX1712" s="24">
        <v>0</v>
      </c>
      <c r="AY1712" s="24">
        <v>0</v>
      </c>
      <c r="AZ1712" s="24">
        <v>0</v>
      </c>
      <c r="BA1712" s="24">
        <v>0.04</v>
      </c>
      <c r="BB1712" s="24">
        <v>0</v>
      </c>
      <c r="BC1712" s="22">
        <v>0.05</v>
      </c>
      <c r="BD1712" s="22">
        <v>0.05</v>
      </c>
      <c r="BE1712" s="24">
        <v>7.4999999999999997E-2</v>
      </c>
      <c r="BF1712" s="24">
        <v>5.0000000000000001E-3</v>
      </c>
      <c r="BG1712" s="24">
        <v>0</v>
      </c>
      <c r="BH1712" s="24">
        <v>0</v>
      </c>
      <c r="BI1712" s="24">
        <v>0</v>
      </c>
      <c r="BJ1712" s="24">
        <v>1.8749999999999999E-2</v>
      </c>
      <c r="BK1712" s="24">
        <v>1.25E-3</v>
      </c>
      <c r="BL1712" s="24">
        <v>0</v>
      </c>
      <c r="BM1712" s="24">
        <v>0</v>
      </c>
      <c r="BN1712" s="24">
        <v>0</v>
      </c>
      <c r="BO1712" s="24">
        <v>0.1</v>
      </c>
      <c r="BP1712" s="24">
        <v>0.1</v>
      </c>
      <c r="BQ1712" s="24">
        <v>0</v>
      </c>
      <c r="BR1712" s="24">
        <v>0</v>
      </c>
      <c r="BS1712" s="24">
        <v>0</v>
      </c>
      <c r="BT1712" s="24">
        <v>0.04</v>
      </c>
      <c r="BU1712" s="29">
        <v>4</v>
      </c>
      <c r="BV1712" s="23">
        <f>BT1712/(BT1712+BU1712)</f>
        <v>9.9009900990099011E-3</v>
      </c>
      <c r="BW1712" s="23">
        <f>SQRT((BT1712*BU1712)/((BT1712+BU1712)^2*(BT1712+BU1712+1)))</f>
        <v>4.410251516706673E-2</v>
      </c>
      <c r="BX1712" s="30">
        <v>0.1</v>
      </c>
      <c r="BY1712" s="30">
        <v>0.7</v>
      </c>
      <c r="BZ1712" s="30">
        <v>0.1</v>
      </c>
      <c r="CA1712" s="30">
        <v>0.1</v>
      </c>
      <c r="CB1712" s="28" t="s">
        <v>83</v>
      </c>
      <c r="CC1712" s="24">
        <v>600</v>
      </c>
    </row>
    <row r="1713" spans="1:81" s="24" customFormat="1" x14ac:dyDescent="0.2">
      <c r="A1713" s="30">
        <f t="shared" si="26"/>
        <v>1712</v>
      </c>
      <c r="B1713" s="30">
        <v>20</v>
      </c>
      <c r="C1713" s="30">
        <v>20</v>
      </c>
      <c r="D1713" s="24">
        <v>5</v>
      </c>
      <c r="E1713" s="24">
        <v>5</v>
      </c>
      <c r="F1713" s="19" t="s">
        <v>80</v>
      </c>
      <c r="G1713" s="19">
        <f>IF(F1713="rectangle",B1713*C1713,IF(F1713="hook",B1713*C1713-(D1713*E1713),IF(F1713="eight",B1713*C1713-2*(D1713*E1713),IF(F1713="tee",B1713*C1713-2*(D1713*E1713),IF(F1713="cross",B1713*C1713-4*(D1713*E1713),"ERROR")))))</f>
        <v>400</v>
      </c>
      <c r="H1713" s="19" t="s">
        <v>84</v>
      </c>
      <c r="I1713" s="19">
        <f>B1713/C1713</f>
        <v>1</v>
      </c>
      <c r="J1713" s="22">
        <v>1</v>
      </c>
      <c r="K1713" s="24">
        <v>125</v>
      </c>
      <c r="L1713" s="24">
        <v>4</v>
      </c>
      <c r="M1713" s="25">
        <v>7</v>
      </c>
      <c r="N1713" s="22">
        <f>M1713/4</f>
        <v>1.75</v>
      </c>
      <c r="O1713" s="19">
        <f>M1713/N1713</f>
        <v>4</v>
      </c>
      <c r="P1713" s="26">
        <v>30</v>
      </c>
      <c r="Q1713" s="30">
        <f>P1713</f>
        <v>30</v>
      </c>
      <c r="R1713" s="20">
        <f>AA1713/V1713</f>
        <v>100</v>
      </c>
      <c r="S1713" s="27">
        <v>5</v>
      </c>
      <c r="T1713" s="30">
        <f>S1713</f>
        <v>5</v>
      </c>
      <c r="U1713" s="20">
        <f>AB1713/W1713</f>
        <v>100</v>
      </c>
      <c r="V1713" s="19">
        <f>ROUND((Q1713/100)*G1713,0)</f>
        <v>120</v>
      </c>
      <c r="W1713" s="19">
        <f>ROUND(((T1713/100)*G1713)/J1713,0)</f>
        <v>20</v>
      </c>
      <c r="X1713" s="19">
        <v>0</v>
      </c>
      <c r="Y1713" s="19">
        <v>0</v>
      </c>
      <c r="Z1713" s="19">
        <v>0</v>
      </c>
      <c r="AA1713" s="20">
        <f>G1713*P1713</f>
        <v>12000</v>
      </c>
      <c r="AB1713" s="20">
        <f>(G1713*S1713)/J1713</f>
        <v>2000</v>
      </c>
      <c r="AC1713" s="20">
        <v>0</v>
      </c>
      <c r="AD1713" s="20">
        <v>0</v>
      </c>
      <c r="AE1713" s="20">
        <v>0</v>
      </c>
      <c r="AF1713" s="24">
        <v>100</v>
      </c>
      <c r="AG1713" s="24">
        <v>0</v>
      </c>
      <c r="AH1713" s="24">
        <v>1</v>
      </c>
      <c r="AI1713" s="24">
        <v>100</v>
      </c>
      <c r="AJ1713" s="24">
        <v>0</v>
      </c>
      <c r="AK1713" s="24">
        <v>1</v>
      </c>
      <c r="AL1713" s="24">
        <v>0.5</v>
      </c>
      <c r="AM1713" s="24">
        <v>0.5</v>
      </c>
      <c r="AN1713" s="24">
        <v>0</v>
      </c>
      <c r="AO1713" s="24">
        <v>0</v>
      </c>
      <c r="AP1713" s="24">
        <v>0</v>
      </c>
      <c r="AQ1713" s="24">
        <v>0.01</v>
      </c>
      <c r="AR1713" s="24">
        <v>0.01</v>
      </c>
      <c r="AS1713" s="24">
        <v>0</v>
      </c>
      <c r="AT1713" s="24">
        <v>0</v>
      </c>
      <c r="AU1713" s="24">
        <v>0</v>
      </c>
      <c r="AV1713" s="24">
        <v>0</v>
      </c>
      <c r="AW1713" s="24">
        <v>0.2</v>
      </c>
      <c r="AX1713" s="24">
        <v>0</v>
      </c>
      <c r="AY1713" s="24">
        <v>0</v>
      </c>
      <c r="AZ1713" s="24">
        <v>0</v>
      </c>
      <c r="BA1713" s="24">
        <v>0.04</v>
      </c>
      <c r="BB1713" s="24">
        <v>0</v>
      </c>
      <c r="BC1713" s="22">
        <v>0.05</v>
      </c>
      <c r="BD1713" s="22">
        <v>0.05</v>
      </c>
      <c r="BE1713" s="24">
        <v>7.4999999999999997E-2</v>
      </c>
      <c r="BF1713" s="24">
        <v>5.0000000000000001E-3</v>
      </c>
      <c r="BG1713" s="24">
        <v>0</v>
      </c>
      <c r="BH1713" s="24">
        <v>0</v>
      </c>
      <c r="BI1713" s="24">
        <v>0</v>
      </c>
      <c r="BJ1713" s="24">
        <v>1.8749999999999999E-2</v>
      </c>
      <c r="BK1713" s="24">
        <v>1.25E-3</v>
      </c>
      <c r="BL1713" s="24">
        <v>0</v>
      </c>
      <c r="BM1713" s="24">
        <v>0</v>
      </c>
      <c r="BN1713" s="24">
        <v>0</v>
      </c>
      <c r="BO1713" s="24">
        <v>0.1</v>
      </c>
      <c r="BP1713" s="24">
        <v>0.1</v>
      </c>
      <c r="BQ1713" s="24">
        <v>0</v>
      </c>
      <c r="BR1713" s="24">
        <v>0</v>
      </c>
      <c r="BS1713" s="24">
        <v>0</v>
      </c>
      <c r="BT1713" s="24">
        <v>0.04</v>
      </c>
      <c r="BU1713" s="29">
        <v>0.2</v>
      </c>
      <c r="BV1713" s="23">
        <f>BT1713/(BT1713+BU1713)</f>
        <v>0.16666666666666666</v>
      </c>
      <c r="BW1713" s="23">
        <f>SQRT((BT1713*BU1713)/((BT1713+BU1713)^2*(BT1713+BU1713+1)))</f>
        <v>0.33467472037604118</v>
      </c>
      <c r="BX1713" s="30">
        <v>0.1</v>
      </c>
      <c r="BY1713" s="30">
        <v>0.7</v>
      </c>
      <c r="BZ1713" s="30">
        <v>0.1</v>
      </c>
      <c r="CA1713" s="30">
        <v>0.1</v>
      </c>
      <c r="CB1713" s="28" t="s">
        <v>83</v>
      </c>
      <c r="CC1713" s="24">
        <v>600</v>
      </c>
    </row>
    <row r="1714" spans="1:81" s="24" customFormat="1" x14ac:dyDescent="0.2">
      <c r="A1714" s="30">
        <f t="shared" si="26"/>
        <v>1713</v>
      </c>
      <c r="B1714" s="30">
        <v>20</v>
      </c>
      <c r="C1714" s="30">
        <v>20</v>
      </c>
      <c r="D1714" s="24">
        <v>5</v>
      </c>
      <c r="E1714" s="24">
        <v>5</v>
      </c>
      <c r="F1714" s="19" t="s">
        <v>80</v>
      </c>
      <c r="G1714" s="19">
        <f>IF(F1714="rectangle",B1714*C1714,IF(F1714="hook",B1714*C1714-(D1714*E1714),IF(F1714="eight",B1714*C1714-2*(D1714*E1714),IF(F1714="tee",B1714*C1714-2*(D1714*E1714),IF(F1714="cross",B1714*C1714-4*(D1714*E1714),"ERROR")))))</f>
        <v>400</v>
      </c>
      <c r="H1714" s="19" t="s">
        <v>84</v>
      </c>
      <c r="I1714" s="19">
        <f>B1714/C1714</f>
        <v>1</v>
      </c>
      <c r="J1714" s="22">
        <v>1</v>
      </c>
      <c r="K1714" s="24">
        <v>125</v>
      </c>
      <c r="L1714" s="24">
        <v>4</v>
      </c>
      <c r="M1714" s="25">
        <v>7</v>
      </c>
      <c r="N1714" s="22">
        <f>M1714/4</f>
        <v>1.75</v>
      </c>
      <c r="O1714" s="19">
        <f>M1714/N1714</f>
        <v>4</v>
      </c>
      <c r="P1714" s="26">
        <v>30</v>
      </c>
      <c r="Q1714" s="30">
        <f>P1714</f>
        <v>30</v>
      </c>
      <c r="R1714" s="20">
        <f>AA1714/V1714</f>
        <v>100</v>
      </c>
      <c r="S1714" s="27">
        <v>5</v>
      </c>
      <c r="T1714" s="30">
        <f>S1714</f>
        <v>5</v>
      </c>
      <c r="U1714" s="20">
        <f>AB1714/W1714</f>
        <v>100</v>
      </c>
      <c r="V1714" s="19">
        <f>ROUND((Q1714/100)*G1714,0)</f>
        <v>120</v>
      </c>
      <c r="W1714" s="19">
        <f>ROUND(((T1714/100)*G1714)/J1714,0)</f>
        <v>20</v>
      </c>
      <c r="X1714" s="19">
        <v>0</v>
      </c>
      <c r="Y1714" s="19">
        <v>0</v>
      </c>
      <c r="Z1714" s="19">
        <v>0</v>
      </c>
      <c r="AA1714" s="20">
        <f>G1714*P1714</f>
        <v>12000</v>
      </c>
      <c r="AB1714" s="20">
        <f>(G1714*S1714)/J1714</f>
        <v>2000</v>
      </c>
      <c r="AC1714" s="20">
        <v>0</v>
      </c>
      <c r="AD1714" s="20">
        <v>0</v>
      </c>
      <c r="AE1714" s="20">
        <v>0</v>
      </c>
      <c r="AF1714" s="24">
        <v>100</v>
      </c>
      <c r="AG1714" s="24">
        <v>0</v>
      </c>
      <c r="AH1714" s="24">
        <v>1</v>
      </c>
      <c r="AI1714" s="24">
        <v>100</v>
      </c>
      <c r="AJ1714" s="24">
        <v>0</v>
      </c>
      <c r="AK1714" s="24">
        <v>1</v>
      </c>
      <c r="AL1714" s="24">
        <v>0.5</v>
      </c>
      <c r="AM1714" s="24">
        <v>0.5</v>
      </c>
      <c r="AN1714" s="24">
        <v>0</v>
      </c>
      <c r="AO1714" s="24">
        <v>0</v>
      </c>
      <c r="AP1714" s="24">
        <v>0</v>
      </c>
      <c r="AQ1714" s="24">
        <v>0.01</v>
      </c>
      <c r="AR1714" s="24">
        <v>0.01</v>
      </c>
      <c r="AS1714" s="24">
        <v>0</v>
      </c>
      <c r="AT1714" s="24">
        <v>0</v>
      </c>
      <c r="AU1714" s="24">
        <v>0</v>
      </c>
      <c r="AV1714" s="24">
        <v>0</v>
      </c>
      <c r="AW1714" s="24">
        <v>0.2</v>
      </c>
      <c r="AX1714" s="24">
        <v>0</v>
      </c>
      <c r="AY1714" s="24">
        <v>0</v>
      </c>
      <c r="AZ1714" s="24">
        <v>0</v>
      </c>
      <c r="BA1714" s="24">
        <v>0.04</v>
      </c>
      <c r="BB1714" s="24">
        <v>0</v>
      </c>
      <c r="BC1714" s="22">
        <v>0.05</v>
      </c>
      <c r="BD1714" s="22">
        <v>0.05</v>
      </c>
      <c r="BE1714" s="24">
        <v>7.4999999999999997E-2</v>
      </c>
      <c r="BF1714" s="24">
        <v>5.0000000000000001E-3</v>
      </c>
      <c r="BG1714" s="24">
        <v>0</v>
      </c>
      <c r="BH1714" s="24">
        <v>0</v>
      </c>
      <c r="BI1714" s="24">
        <v>0</v>
      </c>
      <c r="BJ1714" s="24">
        <v>1.8749999999999999E-2</v>
      </c>
      <c r="BK1714" s="24">
        <v>1.25E-3</v>
      </c>
      <c r="BL1714" s="24">
        <v>0</v>
      </c>
      <c r="BM1714" s="24">
        <v>0</v>
      </c>
      <c r="BN1714" s="24">
        <v>0</v>
      </c>
      <c r="BO1714" s="24">
        <v>0.1</v>
      </c>
      <c r="BP1714" s="24">
        <v>0.1</v>
      </c>
      <c r="BQ1714" s="24">
        <v>0</v>
      </c>
      <c r="BR1714" s="24">
        <v>0</v>
      </c>
      <c r="BS1714" s="24">
        <v>0</v>
      </c>
      <c r="BT1714" s="24">
        <v>0.04</v>
      </c>
      <c r="BU1714" s="29">
        <v>0.1</v>
      </c>
      <c r="BV1714" s="23">
        <f>BT1714/(BT1714+BU1714)</f>
        <v>0.2857142857142857</v>
      </c>
      <c r="BW1714" s="23">
        <f>SQRT((BT1714*BU1714)/((BT1714+BU1714)^2*(BT1714+BU1714+1)))</f>
        <v>0.42310634125649449</v>
      </c>
      <c r="BX1714" s="30">
        <v>0.1</v>
      </c>
      <c r="BY1714" s="30">
        <v>0.7</v>
      </c>
      <c r="BZ1714" s="30">
        <v>0.1</v>
      </c>
      <c r="CA1714" s="30">
        <v>0.1</v>
      </c>
      <c r="CB1714" s="28" t="s">
        <v>83</v>
      </c>
      <c r="CC1714" s="24">
        <v>600</v>
      </c>
    </row>
    <row r="1715" spans="1:81" s="24" customFormat="1" x14ac:dyDescent="0.2">
      <c r="A1715" s="30">
        <f t="shared" si="26"/>
        <v>1714</v>
      </c>
      <c r="B1715" s="30">
        <v>20</v>
      </c>
      <c r="C1715" s="30">
        <v>20</v>
      </c>
      <c r="D1715" s="24">
        <v>5</v>
      </c>
      <c r="E1715" s="24">
        <v>5</v>
      </c>
      <c r="F1715" s="19" t="s">
        <v>80</v>
      </c>
      <c r="G1715" s="19">
        <f>IF(F1715="rectangle",B1715*C1715,IF(F1715="hook",B1715*C1715-(D1715*E1715),IF(F1715="eight",B1715*C1715-2*(D1715*E1715),IF(F1715="tee",B1715*C1715-2*(D1715*E1715),IF(F1715="cross",B1715*C1715-4*(D1715*E1715),"ERROR")))))</f>
        <v>400</v>
      </c>
      <c r="H1715" s="19" t="s">
        <v>84</v>
      </c>
      <c r="I1715" s="19">
        <f>B1715/C1715</f>
        <v>1</v>
      </c>
      <c r="J1715" s="22">
        <v>1</v>
      </c>
      <c r="K1715" s="24">
        <v>125</v>
      </c>
      <c r="L1715" s="24">
        <v>4</v>
      </c>
      <c r="M1715" s="25">
        <v>7</v>
      </c>
      <c r="N1715" s="22">
        <f>M1715/4</f>
        <v>1.75</v>
      </c>
      <c r="O1715" s="19">
        <f>M1715/N1715</f>
        <v>4</v>
      </c>
      <c r="P1715" s="26">
        <v>30</v>
      </c>
      <c r="Q1715" s="30">
        <f>P1715</f>
        <v>30</v>
      </c>
      <c r="R1715" s="20">
        <f>AA1715/V1715</f>
        <v>100</v>
      </c>
      <c r="S1715" s="27">
        <v>15</v>
      </c>
      <c r="T1715" s="30">
        <f>S1715</f>
        <v>15</v>
      </c>
      <c r="U1715" s="20">
        <f>AB1715/W1715</f>
        <v>100</v>
      </c>
      <c r="V1715" s="19">
        <f>ROUND((Q1715/100)*G1715,0)</f>
        <v>120</v>
      </c>
      <c r="W1715" s="19">
        <f>ROUND(((T1715/100)*G1715)/J1715,0)</f>
        <v>60</v>
      </c>
      <c r="X1715" s="19">
        <v>0</v>
      </c>
      <c r="Y1715" s="19">
        <v>0</v>
      </c>
      <c r="Z1715" s="19">
        <v>0</v>
      </c>
      <c r="AA1715" s="20">
        <f>G1715*P1715</f>
        <v>12000</v>
      </c>
      <c r="AB1715" s="20">
        <f>(G1715*S1715)/J1715</f>
        <v>6000</v>
      </c>
      <c r="AC1715" s="20">
        <v>0</v>
      </c>
      <c r="AD1715" s="20">
        <v>0</v>
      </c>
      <c r="AE1715" s="20">
        <v>0</v>
      </c>
      <c r="AF1715" s="24">
        <v>100</v>
      </c>
      <c r="AG1715" s="24">
        <v>0</v>
      </c>
      <c r="AH1715" s="24">
        <v>1</v>
      </c>
      <c r="AI1715" s="24">
        <v>100</v>
      </c>
      <c r="AJ1715" s="24">
        <v>0</v>
      </c>
      <c r="AK1715" s="24">
        <v>1</v>
      </c>
      <c r="AL1715" s="24">
        <v>0.5</v>
      </c>
      <c r="AM1715" s="24">
        <v>0.5</v>
      </c>
      <c r="AN1715" s="24">
        <v>0</v>
      </c>
      <c r="AO1715" s="24">
        <v>0</v>
      </c>
      <c r="AP1715" s="24">
        <v>0</v>
      </c>
      <c r="AQ1715" s="24">
        <v>0.01</v>
      </c>
      <c r="AR1715" s="24">
        <v>0.01</v>
      </c>
      <c r="AS1715" s="24">
        <v>0</v>
      </c>
      <c r="AT1715" s="24">
        <v>0</v>
      </c>
      <c r="AU1715" s="24">
        <v>0</v>
      </c>
      <c r="AV1715" s="24">
        <v>0</v>
      </c>
      <c r="AW1715" s="24">
        <v>0.2</v>
      </c>
      <c r="AX1715" s="24">
        <v>0</v>
      </c>
      <c r="AY1715" s="24">
        <v>0</v>
      </c>
      <c r="AZ1715" s="24">
        <v>0</v>
      </c>
      <c r="BA1715" s="24">
        <v>0.04</v>
      </c>
      <c r="BB1715" s="24">
        <v>0</v>
      </c>
      <c r="BC1715" s="22">
        <v>0.05</v>
      </c>
      <c r="BD1715" s="22">
        <v>0.05</v>
      </c>
      <c r="BE1715" s="24">
        <v>7.4999999999999997E-2</v>
      </c>
      <c r="BF1715" s="24">
        <v>5.0000000000000001E-3</v>
      </c>
      <c r="BG1715" s="24">
        <v>0</v>
      </c>
      <c r="BH1715" s="24">
        <v>0</v>
      </c>
      <c r="BI1715" s="24">
        <v>0</v>
      </c>
      <c r="BJ1715" s="24">
        <v>1.8749999999999999E-2</v>
      </c>
      <c r="BK1715" s="24">
        <v>1.25E-3</v>
      </c>
      <c r="BL1715" s="24">
        <v>0</v>
      </c>
      <c r="BM1715" s="24">
        <v>0</v>
      </c>
      <c r="BN1715" s="24">
        <v>0</v>
      </c>
      <c r="BO1715" s="24">
        <v>0.1</v>
      </c>
      <c r="BP1715" s="24">
        <v>0.1</v>
      </c>
      <c r="BQ1715" s="24">
        <v>0</v>
      </c>
      <c r="BR1715" s="24">
        <v>0</v>
      </c>
      <c r="BS1715" s="24">
        <v>0</v>
      </c>
      <c r="BT1715" s="24">
        <v>0.04</v>
      </c>
      <c r="BU1715" s="29">
        <v>4</v>
      </c>
      <c r="BV1715" s="23">
        <f>BT1715/(BT1715+BU1715)</f>
        <v>9.9009900990099011E-3</v>
      </c>
      <c r="BW1715" s="23">
        <f>SQRT((BT1715*BU1715)/((BT1715+BU1715)^2*(BT1715+BU1715+1)))</f>
        <v>4.410251516706673E-2</v>
      </c>
      <c r="BX1715" s="30">
        <v>0.1</v>
      </c>
      <c r="BY1715" s="30">
        <v>0.7</v>
      </c>
      <c r="BZ1715" s="30">
        <v>0.1</v>
      </c>
      <c r="CA1715" s="30">
        <v>0.1</v>
      </c>
      <c r="CB1715" s="28" t="s">
        <v>83</v>
      </c>
      <c r="CC1715" s="24">
        <v>600</v>
      </c>
    </row>
    <row r="1716" spans="1:81" s="24" customFormat="1" x14ac:dyDescent="0.2">
      <c r="A1716" s="30">
        <f t="shared" si="26"/>
        <v>1715</v>
      </c>
      <c r="B1716" s="30">
        <v>20</v>
      </c>
      <c r="C1716" s="30">
        <v>20</v>
      </c>
      <c r="D1716" s="24">
        <v>5</v>
      </c>
      <c r="E1716" s="24">
        <v>5</v>
      </c>
      <c r="F1716" s="19" t="s">
        <v>80</v>
      </c>
      <c r="G1716" s="19">
        <f>IF(F1716="rectangle",B1716*C1716,IF(F1716="hook",B1716*C1716-(D1716*E1716),IF(F1716="eight",B1716*C1716-2*(D1716*E1716),IF(F1716="tee",B1716*C1716-2*(D1716*E1716),IF(F1716="cross",B1716*C1716-4*(D1716*E1716),"ERROR")))))</f>
        <v>400</v>
      </c>
      <c r="H1716" s="19" t="s">
        <v>84</v>
      </c>
      <c r="I1716" s="19">
        <f>B1716/C1716</f>
        <v>1</v>
      </c>
      <c r="J1716" s="22">
        <v>1</v>
      </c>
      <c r="K1716" s="24">
        <v>125</v>
      </c>
      <c r="L1716" s="24">
        <v>4</v>
      </c>
      <c r="M1716" s="25">
        <v>7</v>
      </c>
      <c r="N1716" s="22">
        <f>M1716/4</f>
        <v>1.75</v>
      </c>
      <c r="O1716" s="19">
        <f>M1716/N1716</f>
        <v>4</v>
      </c>
      <c r="P1716" s="26">
        <v>30</v>
      </c>
      <c r="Q1716" s="30">
        <f>P1716</f>
        <v>30</v>
      </c>
      <c r="R1716" s="20">
        <f>AA1716/V1716</f>
        <v>100</v>
      </c>
      <c r="S1716" s="27">
        <v>15</v>
      </c>
      <c r="T1716" s="30">
        <f>S1716</f>
        <v>15</v>
      </c>
      <c r="U1716" s="20">
        <f>AB1716/W1716</f>
        <v>100</v>
      </c>
      <c r="V1716" s="19">
        <f>ROUND((Q1716/100)*G1716,0)</f>
        <v>120</v>
      </c>
      <c r="W1716" s="19">
        <f>ROUND(((T1716/100)*G1716)/J1716,0)</f>
        <v>60</v>
      </c>
      <c r="X1716" s="19">
        <v>0</v>
      </c>
      <c r="Y1716" s="19">
        <v>0</v>
      </c>
      <c r="Z1716" s="19">
        <v>0</v>
      </c>
      <c r="AA1716" s="20">
        <f>G1716*P1716</f>
        <v>12000</v>
      </c>
      <c r="AB1716" s="20">
        <f>(G1716*S1716)/J1716</f>
        <v>6000</v>
      </c>
      <c r="AC1716" s="20">
        <v>0</v>
      </c>
      <c r="AD1716" s="20">
        <v>0</v>
      </c>
      <c r="AE1716" s="20">
        <v>0</v>
      </c>
      <c r="AF1716" s="24">
        <v>100</v>
      </c>
      <c r="AG1716" s="24">
        <v>0</v>
      </c>
      <c r="AH1716" s="24">
        <v>1</v>
      </c>
      <c r="AI1716" s="24">
        <v>100</v>
      </c>
      <c r="AJ1716" s="24">
        <v>0</v>
      </c>
      <c r="AK1716" s="24">
        <v>1</v>
      </c>
      <c r="AL1716" s="24">
        <v>0.5</v>
      </c>
      <c r="AM1716" s="24">
        <v>0.5</v>
      </c>
      <c r="AN1716" s="24">
        <v>0</v>
      </c>
      <c r="AO1716" s="24">
        <v>0</v>
      </c>
      <c r="AP1716" s="24">
        <v>0</v>
      </c>
      <c r="AQ1716" s="24">
        <v>0.01</v>
      </c>
      <c r="AR1716" s="24">
        <v>0.01</v>
      </c>
      <c r="AS1716" s="24">
        <v>0</v>
      </c>
      <c r="AT1716" s="24">
        <v>0</v>
      </c>
      <c r="AU1716" s="24">
        <v>0</v>
      </c>
      <c r="AV1716" s="24">
        <v>0</v>
      </c>
      <c r="AW1716" s="24">
        <v>0.2</v>
      </c>
      <c r="AX1716" s="24">
        <v>0</v>
      </c>
      <c r="AY1716" s="24">
        <v>0</v>
      </c>
      <c r="AZ1716" s="24">
        <v>0</v>
      </c>
      <c r="BA1716" s="24">
        <v>0.04</v>
      </c>
      <c r="BB1716" s="24">
        <v>0</v>
      </c>
      <c r="BC1716" s="22">
        <v>0.05</v>
      </c>
      <c r="BD1716" s="22">
        <v>0.05</v>
      </c>
      <c r="BE1716" s="24">
        <v>7.4999999999999997E-2</v>
      </c>
      <c r="BF1716" s="24">
        <v>5.0000000000000001E-3</v>
      </c>
      <c r="BG1716" s="24">
        <v>0</v>
      </c>
      <c r="BH1716" s="24">
        <v>0</v>
      </c>
      <c r="BI1716" s="24">
        <v>0</v>
      </c>
      <c r="BJ1716" s="24">
        <v>1.8749999999999999E-2</v>
      </c>
      <c r="BK1716" s="24">
        <v>1.25E-3</v>
      </c>
      <c r="BL1716" s="24">
        <v>0</v>
      </c>
      <c r="BM1716" s="24">
        <v>0</v>
      </c>
      <c r="BN1716" s="24">
        <v>0</v>
      </c>
      <c r="BO1716" s="24">
        <v>0.1</v>
      </c>
      <c r="BP1716" s="24">
        <v>0.1</v>
      </c>
      <c r="BQ1716" s="24">
        <v>0</v>
      </c>
      <c r="BR1716" s="24">
        <v>0</v>
      </c>
      <c r="BS1716" s="24">
        <v>0</v>
      </c>
      <c r="BT1716" s="24">
        <v>0.04</v>
      </c>
      <c r="BU1716" s="29">
        <v>0.2</v>
      </c>
      <c r="BV1716" s="23">
        <f>BT1716/(BT1716+BU1716)</f>
        <v>0.16666666666666666</v>
      </c>
      <c r="BW1716" s="23">
        <f>SQRT((BT1716*BU1716)/((BT1716+BU1716)^2*(BT1716+BU1716+1)))</f>
        <v>0.33467472037604118</v>
      </c>
      <c r="BX1716" s="30">
        <v>0.1</v>
      </c>
      <c r="BY1716" s="30">
        <v>0.7</v>
      </c>
      <c r="BZ1716" s="30">
        <v>0.1</v>
      </c>
      <c r="CA1716" s="30">
        <v>0.1</v>
      </c>
      <c r="CB1716" s="28" t="s">
        <v>83</v>
      </c>
      <c r="CC1716" s="24">
        <v>600</v>
      </c>
    </row>
    <row r="1717" spans="1:81" s="24" customFormat="1" x14ac:dyDescent="0.2">
      <c r="A1717" s="30">
        <f t="shared" si="26"/>
        <v>1716</v>
      </c>
      <c r="B1717" s="30">
        <v>20</v>
      </c>
      <c r="C1717" s="30">
        <v>20</v>
      </c>
      <c r="D1717" s="24">
        <v>5</v>
      </c>
      <c r="E1717" s="24">
        <v>5</v>
      </c>
      <c r="F1717" s="19" t="s">
        <v>80</v>
      </c>
      <c r="G1717" s="19">
        <f>IF(F1717="rectangle",B1717*C1717,IF(F1717="hook",B1717*C1717-(D1717*E1717),IF(F1717="eight",B1717*C1717-2*(D1717*E1717),IF(F1717="tee",B1717*C1717-2*(D1717*E1717),IF(F1717="cross",B1717*C1717-4*(D1717*E1717),"ERROR")))))</f>
        <v>400</v>
      </c>
      <c r="H1717" s="19" t="s">
        <v>84</v>
      </c>
      <c r="I1717" s="19">
        <f>B1717/C1717</f>
        <v>1</v>
      </c>
      <c r="J1717" s="22">
        <v>1</v>
      </c>
      <c r="K1717" s="24">
        <v>125</v>
      </c>
      <c r="L1717" s="24">
        <v>4</v>
      </c>
      <c r="M1717" s="25">
        <v>7</v>
      </c>
      <c r="N1717" s="22">
        <f>M1717/4</f>
        <v>1.75</v>
      </c>
      <c r="O1717" s="19">
        <f>M1717/N1717</f>
        <v>4</v>
      </c>
      <c r="P1717" s="26">
        <v>30</v>
      </c>
      <c r="Q1717" s="30">
        <f>P1717</f>
        <v>30</v>
      </c>
      <c r="R1717" s="20">
        <f>AA1717/V1717</f>
        <v>100</v>
      </c>
      <c r="S1717" s="27">
        <v>15</v>
      </c>
      <c r="T1717" s="30">
        <f>S1717</f>
        <v>15</v>
      </c>
      <c r="U1717" s="20">
        <f>AB1717/W1717</f>
        <v>100</v>
      </c>
      <c r="V1717" s="19">
        <f>ROUND((Q1717/100)*G1717,0)</f>
        <v>120</v>
      </c>
      <c r="W1717" s="19">
        <f>ROUND(((T1717/100)*G1717)/J1717,0)</f>
        <v>60</v>
      </c>
      <c r="X1717" s="19">
        <v>0</v>
      </c>
      <c r="Y1717" s="19">
        <v>0</v>
      </c>
      <c r="Z1717" s="19">
        <v>0</v>
      </c>
      <c r="AA1717" s="20">
        <f>G1717*P1717</f>
        <v>12000</v>
      </c>
      <c r="AB1717" s="20">
        <f>(G1717*S1717)/J1717</f>
        <v>6000</v>
      </c>
      <c r="AC1717" s="20">
        <v>0</v>
      </c>
      <c r="AD1717" s="20">
        <v>0</v>
      </c>
      <c r="AE1717" s="20">
        <v>0</v>
      </c>
      <c r="AF1717" s="24">
        <v>100</v>
      </c>
      <c r="AG1717" s="24">
        <v>0</v>
      </c>
      <c r="AH1717" s="24">
        <v>1</v>
      </c>
      <c r="AI1717" s="24">
        <v>100</v>
      </c>
      <c r="AJ1717" s="24">
        <v>0</v>
      </c>
      <c r="AK1717" s="24">
        <v>1</v>
      </c>
      <c r="AL1717" s="24">
        <v>0.5</v>
      </c>
      <c r="AM1717" s="24">
        <v>0.5</v>
      </c>
      <c r="AN1717" s="24">
        <v>0</v>
      </c>
      <c r="AO1717" s="24">
        <v>0</v>
      </c>
      <c r="AP1717" s="24">
        <v>0</v>
      </c>
      <c r="AQ1717" s="24">
        <v>0.01</v>
      </c>
      <c r="AR1717" s="24">
        <v>0.01</v>
      </c>
      <c r="AS1717" s="24">
        <v>0</v>
      </c>
      <c r="AT1717" s="24">
        <v>0</v>
      </c>
      <c r="AU1717" s="24">
        <v>0</v>
      </c>
      <c r="AV1717" s="24">
        <v>0</v>
      </c>
      <c r="AW1717" s="24">
        <v>0.2</v>
      </c>
      <c r="AX1717" s="24">
        <v>0</v>
      </c>
      <c r="AY1717" s="24">
        <v>0</v>
      </c>
      <c r="AZ1717" s="24">
        <v>0</v>
      </c>
      <c r="BA1717" s="24">
        <v>0.04</v>
      </c>
      <c r="BB1717" s="24">
        <v>0</v>
      </c>
      <c r="BC1717" s="22">
        <v>0.05</v>
      </c>
      <c r="BD1717" s="22">
        <v>0.05</v>
      </c>
      <c r="BE1717" s="24">
        <v>7.4999999999999997E-2</v>
      </c>
      <c r="BF1717" s="24">
        <v>5.0000000000000001E-3</v>
      </c>
      <c r="BG1717" s="24">
        <v>0</v>
      </c>
      <c r="BH1717" s="24">
        <v>0</v>
      </c>
      <c r="BI1717" s="24">
        <v>0</v>
      </c>
      <c r="BJ1717" s="24">
        <v>1.8749999999999999E-2</v>
      </c>
      <c r="BK1717" s="24">
        <v>1.25E-3</v>
      </c>
      <c r="BL1717" s="24">
        <v>0</v>
      </c>
      <c r="BM1717" s="24">
        <v>0</v>
      </c>
      <c r="BN1717" s="24">
        <v>0</v>
      </c>
      <c r="BO1717" s="24">
        <v>0.1</v>
      </c>
      <c r="BP1717" s="24">
        <v>0.1</v>
      </c>
      <c r="BQ1717" s="24">
        <v>0</v>
      </c>
      <c r="BR1717" s="24">
        <v>0</v>
      </c>
      <c r="BS1717" s="24">
        <v>0</v>
      </c>
      <c r="BT1717" s="24">
        <v>0.04</v>
      </c>
      <c r="BU1717" s="29">
        <v>0.1</v>
      </c>
      <c r="BV1717" s="23">
        <f>BT1717/(BT1717+BU1717)</f>
        <v>0.2857142857142857</v>
      </c>
      <c r="BW1717" s="23">
        <f>SQRT((BT1717*BU1717)/((BT1717+BU1717)^2*(BT1717+BU1717+1)))</f>
        <v>0.42310634125649449</v>
      </c>
      <c r="BX1717" s="30">
        <v>0.1</v>
      </c>
      <c r="BY1717" s="30">
        <v>0.7</v>
      </c>
      <c r="BZ1717" s="30">
        <v>0.1</v>
      </c>
      <c r="CA1717" s="30">
        <v>0.1</v>
      </c>
      <c r="CB1717" s="28" t="s">
        <v>83</v>
      </c>
      <c r="CC1717" s="24">
        <v>600</v>
      </c>
    </row>
    <row r="1718" spans="1:81" s="24" customFormat="1" x14ac:dyDescent="0.2">
      <c r="A1718" s="30">
        <f t="shared" si="26"/>
        <v>1717</v>
      </c>
      <c r="B1718" s="30">
        <v>20</v>
      </c>
      <c r="C1718" s="30">
        <v>20</v>
      </c>
      <c r="D1718" s="24">
        <v>5</v>
      </c>
      <c r="E1718" s="24">
        <v>5</v>
      </c>
      <c r="F1718" s="19" t="s">
        <v>80</v>
      </c>
      <c r="G1718" s="19">
        <f>IF(F1718="rectangle",B1718*C1718,IF(F1718="hook",B1718*C1718-(D1718*E1718),IF(F1718="eight",B1718*C1718-2*(D1718*E1718),IF(F1718="tee",B1718*C1718-2*(D1718*E1718),IF(F1718="cross",B1718*C1718-4*(D1718*E1718),"ERROR")))))</f>
        <v>400</v>
      </c>
      <c r="H1718" s="19" t="s">
        <v>84</v>
      </c>
      <c r="I1718" s="19">
        <f>B1718/C1718</f>
        <v>1</v>
      </c>
      <c r="J1718" s="22">
        <v>1</v>
      </c>
      <c r="K1718" s="24">
        <v>125</v>
      </c>
      <c r="L1718" s="24">
        <v>4</v>
      </c>
      <c r="M1718" s="25">
        <v>7</v>
      </c>
      <c r="N1718" s="22">
        <f>M1718/4</f>
        <v>1.75</v>
      </c>
      <c r="O1718" s="19">
        <f>M1718/N1718</f>
        <v>4</v>
      </c>
      <c r="P1718" s="26">
        <v>30</v>
      </c>
      <c r="Q1718" s="30">
        <f>P1718</f>
        <v>30</v>
      </c>
      <c r="R1718" s="20">
        <f>AA1718/V1718</f>
        <v>100</v>
      </c>
      <c r="S1718" s="27">
        <v>30</v>
      </c>
      <c r="T1718" s="30">
        <f>S1718</f>
        <v>30</v>
      </c>
      <c r="U1718" s="20">
        <f>AB1718/W1718</f>
        <v>100</v>
      </c>
      <c r="V1718" s="19">
        <f>ROUND((Q1718/100)*G1718,0)</f>
        <v>120</v>
      </c>
      <c r="W1718" s="19">
        <f>ROUND(((T1718/100)*G1718)/J1718,0)</f>
        <v>120</v>
      </c>
      <c r="X1718" s="19">
        <v>0</v>
      </c>
      <c r="Y1718" s="19">
        <v>0</v>
      </c>
      <c r="Z1718" s="19">
        <v>0</v>
      </c>
      <c r="AA1718" s="20">
        <f>G1718*P1718</f>
        <v>12000</v>
      </c>
      <c r="AB1718" s="20">
        <f>(G1718*S1718)/J1718</f>
        <v>12000</v>
      </c>
      <c r="AC1718" s="20">
        <v>0</v>
      </c>
      <c r="AD1718" s="20">
        <v>0</v>
      </c>
      <c r="AE1718" s="20">
        <v>0</v>
      </c>
      <c r="AF1718" s="24">
        <v>100</v>
      </c>
      <c r="AG1718" s="24">
        <v>0</v>
      </c>
      <c r="AH1718" s="24">
        <v>1</v>
      </c>
      <c r="AI1718" s="24">
        <v>100</v>
      </c>
      <c r="AJ1718" s="24">
        <v>0</v>
      </c>
      <c r="AK1718" s="24">
        <v>1</v>
      </c>
      <c r="AL1718" s="24">
        <v>0.5</v>
      </c>
      <c r="AM1718" s="24">
        <v>0.5</v>
      </c>
      <c r="AN1718" s="24">
        <v>0</v>
      </c>
      <c r="AO1718" s="24">
        <v>0</v>
      </c>
      <c r="AP1718" s="24">
        <v>0</v>
      </c>
      <c r="AQ1718" s="24">
        <v>0.01</v>
      </c>
      <c r="AR1718" s="24">
        <v>0.01</v>
      </c>
      <c r="AS1718" s="24">
        <v>0</v>
      </c>
      <c r="AT1718" s="24">
        <v>0</v>
      </c>
      <c r="AU1718" s="24">
        <v>0</v>
      </c>
      <c r="AV1718" s="24">
        <v>0</v>
      </c>
      <c r="AW1718" s="24">
        <v>0.2</v>
      </c>
      <c r="AX1718" s="24">
        <v>0</v>
      </c>
      <c r="AY1718" s="24">
        <v>0</v>
      </c>
      <c r="AZ1718" s="24">
        <v>0</v>
      </c>
      <c r="BA1718" s="24">
        <v>0.04</v>
      </c>
      <c r="BB1718" s="24">
        <v>0</v>
      </c>
      <c r="BC1718" s="22">
        <v>0.05</v>
      </c>
      <c r="BD1718" s="22">
        <v>0.05</v>
      </c>
      <c r="BE1718" s="24">
        <v>7.4999999999999997E-2</v>
      </c>
      <c r="BF1718" s="24">
        <v>5.0000000000000001E-3</v>
      </c>
      <c r="BG1718" s="24">
        <v>0</v>
      </c>
      <c r="BH1718" s="24">
        <v>0</v>
      </c>
      <c r="BI1718" s="24">
        <v>0</v>
      </c>
      <c r="BJ1718" s="24">
        <v>1.8749999999999999E-2</v>
      </c>
      <c r="BK1718" s="24">
        <v>1.25E-3</v>
      </c>
      <c r="BL1718" s="24">
        <v>0</v>
      </c>
      <c r="BM1718" s="24">
        <v>0</v>
      </c>
      <c r="BN1718" s="24">
        <v>0</v>
      </c>
      <c r="BO1718" s="24">
        <v>0.1</v>
      </c>
      <c r="BP1718" s="24">
        <v>0.1</v>
      </c>
      <c r="BQ1718" s="24">
        <v>0</v>
      </c>
      <c r="BR1718" s="24">
        <v>0</v>
      </c>
      <c r="BS1718" s="24">
        <v>0</v>
      </c>
      <c r="BT1718" s="24">
        <v>0.04</v>
      </c>
      <c r="BU1718" s="29">
        <v>4</v>
      </c>
      <c r="BV1718" s="23">
        <f>BT1718/(BT1718+BU1718)</f>
        <v>9.9009900990099011E-3</v>
      </c>
      <c r="BW1718" s="23">
        <f>SQRT((BT1718*BU1718)/((BT1718+BU1718)^2*(BT1718+BU1718+1)))</f>
        <v>4.410251516706673E-2</v>
      </c>
      <c r="BX1718" s="30">
        <v>0.1</v>
      </c>
      <c r="BY1718" s="30">
        <v>0.7</v>
      </c>
      <c r="BZ1718" s="30">
        <v>0.1</v>
      </c>
      <c r="CA1718" s="30">
        <v>0.1</v>
      </c>
      <c r="CB1718" s="28" t="s">
        <v>83</v>
      </c>
      <c r="CC1718" s="24">
        <v>600</v>
      </c>
    </row>
    <row r="1719" spans="1:81" s="24" customFormat="1" x14ac:dyDescent="0.2">
      <c r="A1719" s="30">
        <f t="shared" si="26"/>
        <v>1718</v>
      </c>
      <c r="B1719" s="30">
        <v>20</v>
      </c>
      <c r="C1719" s="30">
        <v>20</v>
      </c>
      <c r="D1719" s="24">
        <v>5</v>
      </c>
      <c r="E1719" s="24">
        <v>5</v>
      </c>
      <c r="F1719" s="19" t="s">
        <v>80</v>
      </c>
      <c r="G1719" s="19">
        <f>IF(F1719="rectangle",B1719*C1719,IF(F1719="hook",B1719*C1719-(D1719*E1719),IF(F1719="eight",B1719*C1719-2*(D1719*E1719),IF(F1719="tee",B1719*C1719-2*(D1719*E1719),IF(F1719="cross",B1719*C1719-4*(D1719*E1719),"ERROR")))))</f>
        <v>400</v>
      </c>
      <c r="H1719" s="19" t="s">
        <v>84</v>
      </c>
      <c r="I1719" s="19">
        <f>B1719/C1719</f>
        <v>1</v>
      </c>
      <c r="J1719" s="22">
        <v>1</v>
      </c>
      <c r="K1719" s="24">
        <v>125</v>
      </c>
      <c r="L1719" s="24">
        <v>4</v>
      </c>
      <c r="M1719" s="25">
        <v>7</v>
      </c>
      <c r="N1719" s="22">
        <f>M1719/4</f>
        <v>1.75</v>
      </c>
      <c r="O1719" s="19">
        <f>M1719/N1719</f>
        <v>4</v>
      </c>
      <c r="P1719" s="26">
        <v>30</v>
      </c>
      <c r="Q1719" s="30">
        <f>P1719</f>
        <v>30</v>
      </c>
      <c r="R1719" s="20">
        <f>AA1719/V1719</f>
        <v>100</v>
      </c>
      <c r="S1719" s="27">
        <v>30</v>
      </c>
      <c r="T1719" s="30">
        <f>S1719</f>
        <v>30</v>
      </c>
      <c r="U1719" s="20">
        <f>AB1719/W1719</f>
        <v>100</v>
      </c>
      <c r="V1719" s="19">
        <f>ROUND((Q1719/100)*G1719,0)</f>
        <v>120</v>
      </c>
      <c r="W1719" s="19">
        <f>ROUND(((T1719/100)*G1719)/J1719,0)</f>
        <v>120</v>
      </c>
      <c r="X1719" s="19">
        <v>0</v>
      </c>
      <c r="Y1719" s="19">
        <v>0</v>
      </c>
      <c r="Z1719" s="19">
        <v>0</v>
      </c>
      <c r="AA1719" s="20">
        <f>G1719*P1719</f>
        <v>12000</v>
      </c>
      <c r="AB1719" s="20">
        <f>(G1719*S1719)/J1719</f>
        <v>12000</v>
      </c>
      <c r="AC1719" s="20">
        <v>0</v>
      </c>
      <c r="AD1719" s="20">
        <v>0</v>
      </c>
      <c r="AE1719" s="20">
        <v>0</v>
      </c>
      <c r="AF1719" s="24">
        <v>100</v>
      </c>
      <c r="AG1719" s="24">
        <v>0</v>
      </c>
      <c r="AH1719" s="24">
        <v>1</v>
      </c>
      <c r="AI1719" s="24">
        <v>100</v>
      </c>
      <c r="AJ1719" s="24">
        <v>0</v>
      </c>
      <c r="AK1719" s="24">
        <v>1</v>
      </c>
      <c r="AL1719" s="24">
        <v>0.5</v>
      </c>
      <c r="AM1719" s="24">
        <v>0.5</v>
      </c>
      <c r="AN1719" s="24">
        <v>0</v>
      </c>
      <c r="AO1719" s="24">
        <v>0</v>
      </c>
      <c r="AP1719" s="24">
        <v>0</v>
      </c>
      <c r="AQ1719" s="24">
        <v>0.01</v>
      </c>
      <c r="AR1719" s="24">
        <v>0.01</v>
      </c>
      <c r="AS1719" s="24">
        <v>0</v>
      </c>
      <c r="AT1719" s="24">
        <v>0</v>
      </c>
      <c r="AU1719" s="24">
        <v>0</v>
      </c>
      <c r="AV1719" s="24">
        <v>0</v>
      </c>
      <c r="AW1719" s="24">
        <v>0.2</v>
      </c>
      <c r="AX1719" s="24">
        <v>0</v>
      </c>
      <c r="AY1719" s="24">
        <v>0</v>
      </c>
      <c r="AZ1719" s="24">
        <v>0</v>
      </c>
      <c r="BA1719" s="24">
        <v>0.04</v>
      </c>
      <c r="BB1719" s="24">
        <v>0</v>
      </c>
      <c r="BC1719" s="22">
        <v>0.05</v>
      </c>
      <c r="BD1719" s="22">
        <v>0.05</v>
      </c>
      <c r="BE1719" s="24">
        <v>7.4999999999999997E-2</v>
      </c>
      <c r="BF1719" s="24">
        <v>5.0000000000000001E-3</v>
      </c>
      <c r="BG1719" s="24">
        <v>0</v>
      </c>
      <c r="BH1719" s="24">
        <v>0</v>
      </c>
      <c r="BI1719" s="24">
        <v>0</v>
      </c>
      <c r="BJ1719" s="24">
        <v>1.8749999999999999E-2</v>
      </c>
      <c r="BK1719" s="24">
        <v>1.25E-3</v>
      </c>
      <c r="BL1719" s="24">
        <v>0</v>
      </c>
      <c r="BM1719" s="24">
        <v>0</v>
      </c>
      <c r="BN1719" s="24">
        <v>0</v>
      </c>
      <c r="BO1719" s="24">
        <v>0.1</v>
      </c>
      <c r="BP1719" s="24">
        <v>0.1</v>
      </c>
      <c r="BQ1719" s="24">
        <v>0</v>
      </c>
      <c r="BR1719" s="24">
        <v>0</v>
      </c>
      <c r="BS1719" s="24">
        <v>0</v>
      </c>
      <c r="BT1719" s="24">
        <v>0.04</v>
      </c>
      <c r="BU1719" s="29">
        <v>0.2</v>
      </c>
      <c r="BV1719" s="23">
        <f>BT1719/(BT1719+BU1719)</f>
        <v>0.16666666666666666</v>
      </c>
      <c r="BW1719" s="23">
        <f>SQRT((BT1719*BU1719)/((BT1719+BU1719)^2*(BT1719+BU1719+1)))</f>
        <v>0.33467472037604118</v>
      </c>
      <c r="BX1719" s="30">
        <v>0.1</v>
      </c>
      <c r="BY1719" s="30">
        <v>0.7</v>
      </c>
      <c r="BZ1719" s="30">
        <v>0.1</v>
      </c>
      <c r="CA1719" s="30">
        <v>0.1</v>
      </c>
      <c r="CB1719" s="28" t="s">
        <v>83</v>
      </c>
      <c r="CC1719" s="24">
        <v>600</v>
      </c>
    </row>
    <row r="1720" spans="1:81" s="24" customFormat="1" x14ac:dyDescent="0.2">
      <c r="A1720" s="30">
        <f t="shared" si="26"/>
        <v>1719</v>
      </c>
      <c r="B1720" s="30">
        <v>20</v>
      </c>
      <c r="C1720" s="30">
        <v>20</v>
      </c>
      <c r="D1720" s="24">
        <v>5</v>
      </c>
      <c r="E1720" s="24">
        <v>5</v>
      </c>
      <c r="F1720" s="19" t="s">
        <v>80</v>
      </c>
      <c r="G1720" s="19">
        <f>IF(F1720="rectangle",B1720*C1720,IF(F1720="hook",B1720*C1720-(D1720*E1720),IF(F1720="eight",B1720*C1720-2*(D1720*E1720),IF(F1720="tee",B1720*C1720-2*(D1720*E1720),IF(F1720="cross",B1720*C1720-4*(D1720*E1720),"ERROR")))))</f>
        <v>400</v>
      </c>
      <c r="H1720" s="19" t="s">
        <v>84</v>
      </c>
      <c r="I1720" s="19">
        <f>B1720/C1720</f>
        <v>1</v>
      </c>
      <c r="J1720" s="22">
        <v>1</v>
      </c>
      <c r="K1720" s="24">
        <v>125</v>
      </c>
      <c r="L1720" s="24">
        <v>4</v>
      </c>
      <c r="M1720" s="25">
        <v>7</v>
      </c>
      <c r="N1720" s="22">
        <f>M1720/4</f>
        <v>1.75</v>
      </c>
      <c r="O1720" s="19">
        <f>M1720/N1720</f>
        <v>4</v>
      </c>
      <c r="P1720" s="26">
        <v>30</v>
      </c>
      <c r="Q1720" s="30">
        <f>P1720</f>
        <v>30</v>
      </c>
      <c r="R1720" s="20">
        <f>AA1720/V1720</f>
        <v>100</v>
      </c>
      <c r="S1720" s="27">
        <v>30</v>
      </c>
      <c r="T1720" s="30">
        <f>S1720</f>
        <v>30</v>
      </c>
      <c r="U1720" s="20">
        <f>AB1720/W1720</f>
        <v>100</v>
      </c>
      <c r="V1720" s="19">
        <f>ROUND((Q1720/100)*G1720,0)</f>
        <v>120</v>
      </c>
      <c r="W1720" s="19">
        <f>ROUND(((T1720/100)*G1720)/J1720,0)</f>
        <v>120</v>
      </c>
      <c r="X1720" s="19">
        <v>0</v>
      </c>
      <c r="Y1720" s="19">
        <v>0</v>
      </c>
      <c r="Z1720" s="19">
        <v>0</v>
      </c>
      <c r="AA1720" s="20">
        <f>G1720*P1720</f>
        <v>12000</v>
      </c>
      <c r="AB1720" s="20">
        <f>(G1720*S1720)/J1720</f>
        <v>12000</v>
      </c>
      <c r="AC1720" s="20">
        <v>0</v>
      </c>
      <c r="AD1720" s="20">
        <v>0</v>
      </c>
      <c r="AE1720" s="20">
        <v>0</v>
      </c>
      <c r="AF1720" s="24">
        <v>100</v>
      </c>
      <c r="AG1720" s="24">
        <v>0</v>
      </c>
      <c r="AH1720" s="24">
        <v>1</v>
      </c>
      <c r="AI1720" s="24">
        <v>100</v>
      </c>
      <c r="AJ1720" s="24">
        <v>0</v>
      </c>
      <c r="AK1720" s="24">
        <v>1</v>
      </c>
      <c r="AL1720" s="24">
        <v>0.5</v>
      </c>
      <c r="AM1720" s="24">
        <v>0.5</v>
      </c>
      <c r="AN1720" s="24">
        <v>0</v>
      </c>
      <c r="AO1720" s="24">
        <v>0</v>
      </c>
      <c r="AP1720" s="24">
        <v>0</v>
      </c>
      <c r="AQ1720" s="24">
        <v>0.01</v>
      </c>
      <c r="AR1720" s="24">
        <v>0.01</v>
      </c>
      <c r="AS1720" s="24">
        <v>0</v>
      </c>
      <c r="AT1720" s="24">
        <v>0</v>
      </c>
      <c r="AU1720" s="24">
        <v>0</v>
      </c>
      <c r="AV1720" s="24">
        <v>0</v>
      </c>
      <c r="AW1720" s="24">
        <v>0.2</v>
      </c>
      <c r="AX1720" s="24">
        <v>0</v>
      </c>
      <c r="AY1720" s="24">
        <v>0</v>
      </c>
      <c r="AZ1720" s="24">
        <v>0</v>
      </c>
      <c r="BA1720" s="24">
        <v>0.04</v>
      </c>
      <c r="BB1720" s="24">
        <v>0</v>
      </c>
      <c r="BC1720" s="22">
        <v>0.05</v>
      </c>
      <c r="BD1720" s="22">
        <v>0.05</v>
      </c>
      <c r="BE1720" s="24">
        <v>7.4999999999999997E-2</v>
      </c>
      <c r="BF1720" s="24">
        <v>5.0000000000000001E-3</v>
      </c>
      <c r="BG1720" s="24">
        <v>0</v>
      </c>
      <c r="BH1720" s="24">
        <v>0</v>
      </c>
      <c r="BI1720" s="24">
        <v>0</v>
      </c>
      <c r="BJ1720" s="24">
        <v>1.8749999999999999E-2</v>
      </c>
      <c r="BK1720" s="24">
        <v>1.25E-3</v>
      </c>
      <c r="BL1720" s="24">
        <v>0</v>
      </c>
      <c r="BM1720" s="24">
        <v>0</v>
      </c>
      <c r="BN1720" s="24">
        <v>0</v>
      </c>
      <c r="BO1720" s="24">
        <v>0.1</v>
      </c>
      <c r="BP1720" s="24">
        <v>0.1</v>
      </c>
      <c r="BQ1720" s="24">
        <v>0</v>
      </c>
      <c r="BR1720" s="24">
        <v>0</v>
      </c>
      <c r="BS1720" s="24">
        <v>0</v>
      </c>
      <c r="BT1720" s="24">
        <v>0.04</v>
      </c>
      <c r="BU1720" s="29">
        <v>0.1</v>
      </c>
      <c r="BV1720" s="23">
        <f>BT1720/(BT1720+BU1720)</f>
        <v>0.2857142857142857</v>
      </c>
      <c r="BW1720" s="23">
        <f>SQRT((BT1720*BU1720)/((BT1720+BU1720)^2*(BT1720+BU1720+1)))</f>
        <v>0.42310634125649449</v>
      </c>
      <c r="BX1720" s="30">
        <v>0.1</v>
      </c>
      <c r="BY1720" s="30">
        <v>0.7</v>
      </c>
      <c r="BZ1720" s="30">
        <v>0.1</v>
      </c>
      <c r="CA1720" s="30">
        <v>0.1</v>
      </c>
      <c r="CB1720" s="28" t="s">
        <v>83</v>
      </c>
      <c r="CC1720" s="24">
        <v>600</v>
      </c>
    </row>
    <row r="1721" spans="1:81" s="24" customFormat="1" x14ac:dyDescent="0.2">
      <c r="A1721" s="30">
        <f t="shared" si="26"/>
        <v>1720</v>
      </c>
      <c r="B1721" s="30">
        <v>300</v>
      </c>
      <c r="C1721" s="30">
        <v>300</v>
      </c>
      <c r="D1721" s="24">
        <v>5</v>
      </c>
      <c r="E1721" s="24">
        <v>5</v>
      </c>
      <c r="F1721" s="19" t="s">
        <v>80</v>
      </c>
      <c r="G1721" s="19">
        <f>IF(F1721="rectangle",B1721*C1721,IF(F1721="hook",B1721*C1721-(D1721*E1721),IF(F1721="eight",B1721*C1721-2*(D1721*E1721),IF(F1721="tee",B1721*C1721-2*(D1721*E1721),IF(F1721="cross",B1721*C1721-4*(D1721*E1721),"ERROR")))))</f>
        <v>90000</v>
      </c>
      <c r="H1721" s="19" t="s">
        <v>87</v>
      </c>
      <c r="I1721" s="19">
        <f>B1721/C1721</f>
        <v>1</v>
      </c>
      <c r="J1721" s="22">
        <v>1</v>
      </c>
      <c r="K1721" s="24">
        <v>125</v>
      </c>
      <c r="L1721" s="24">
        <v>4</v>
      </c>
      <c r="M1721" s="25">
        <v>7</v>
      </c>
      <c r="N1721" s="22">
        <f>M1721/4</f>
        <v>1.75</v>
      </c>
      <c r="O1721" s="19">
        <f>M1721/N1721</f>
        <v>4</v>
      </c>
      <c r="P1721" s="26">
        <v>30</v>
      </c>
      <c r="Q1721" s="30">
        <f>P1721</f>
        <v>30</v>
      </c>
      <c r="R1721" s="20">
        <f>AA1721/V1721</f>
        <v>100</v>
      </c>
      <c r="S1721" s="27">
        <v>5</v>
      </c>
      <c r="T1721" s="30">
        <f>S1721</f>
        <v>5</v>
      </c>
      <c r="U1721" s="20">
        <f>AB1721/W1721</f>
        <v>100</v>
      </c>
      <c r="V1721" s="19">
        <f>ROUND((Q1721/100)*G1721,0)</f>
        <v>27000</v>
      </c>
      <c r="W1721" s="19">
        <f>ROUND(((T1721/100)*G1721)/J1721,0)</f>
        <v>4500</v>
      </c>
      <c r="X1721" s="19">
        <v>0</v>
      </c>
      <c r="Y1721" s="19">
        <v>0</v>
      </c>
      <c r="Z1721" s="19">
        <v>0</v>
      </c>
      <c r="AA1721" s="20">
        <f>G1721*P1721</f>
        <v>2700000</v>
      </c>
      <c r="AB1721" s="20">
        <f>(G1721*S1721)/J1721</f>
        <v>450000</v>
      </c>
      <c r="AC1721" s="20">
        <v>0</v>
      </c>
      <c r="AD1721" s="20">
        <v>0</v>
      </c>
      <c r="AE1721" s="20">
        <v>0</v>
      </c>
      <c r="AF1721" s="24">
        <v>100</v>
      </c>
      <c r="AG1721" s="24">
        <v>0</v>
      </c>
      <c r="AH1721" s="24">
        <v>1</v>
      </c>
      <c r="AI1721" s="24">
        <v>100</v>
      </c>
      <c r="AJ1721" s="24">
        <v>0</v>
      </c>
      <c r="AK1721" s="24">
        <v>1</v>
      </c>
      <c r="AL1721" s="24">
        <v>0.5</v>
      </c>
      <c r="AM1721" s="24">
        <v>0.5</v>
      </c>
      <c r="AN1721" s="24">
        <v>0</v>
      </c>
      <c r="AO1721" s="24">
        <v>0</v>
      </c>
      <c r="AP1721" s="24">
        <v>0</v>
      </c>
      <c r="AQ1721" s="24">
        <v>0.01</v>
      </c>
      <c r="AR1721" s="24">
        <v>0.01</v>
      </c>
      <c r="AS1721" s="24">
        <v>0</v>
      </c>
      <c r="AT1721" s="24">
        <v>0</v>
      </c>
      <c r="AU1721" s="24">
        <v>0</v>
      </c>
      <c r="AV1721" s="24">
        <v>0</v>
      </c>
      <c r="AW1721" s="24">
        <v>0.2</v>
      </c>
      <c r="AX1721" s="24">
        <v>0</v>
      </c>
      <c r="AY1721" s="24">
        <v>0</v>
      </c>
      <c r="AZ1721" s="24">
        <v>0</v>
      </c>
      <c r="BA1721" s="24">
        <v>0.04</v>
      </c>
      <c r="BB1721" s="24">
        <v>0</v>
      </c>
      <c r="BC1721" s="22">
        <v>0.05</v>
      </c>
      <c r="BD1721" s="22">
        <v>0.05</v>
      </c>
      <c r="BE1721" s="24">
        <v>7.4999999999999997E-2</v>
      </c>
      <c r="BF1721" s="24">
        <v>5.0000000000000001E-3</v>
      </c>
      <c r="BG1721" s="24">
        <v>0</v>
      </c>
      <c r="BH1721" s="24">
        <v>0</v>
      </c>
      <c r="BI1721" s="24">
        <v>0</v>
      </c>
      <c r="BJ1721" s="24">
        <v>1.8749999999999999E-2</v>
      </c>
      <c r="BK1721" s="24">
        <v>1.25E-3</v>
      </c>
      <c r="BL1721" s="24">
        <v>0</v>
      </c>
      <c r="BM1721" s="24">
        <v>0</v>
      </c>
      <c r="BN1721" s="24">
        <v>0</v>
      </c>
      <c r="BO1721" s="24">
        <v>0.1</v>
      </c>
      <c r="BP1721" s="24">
        <v>0.1</v>
      </c>
      <c r="BQ1721" s="24">
        <v>0</v>
      </c>
      <c r="BR1721" s="24">
        <v>0</v>
      </c>
      <c r="BS1721" s="24">
        <v>0</v>
      </c>
      <c r="BT1721" s="24">
        <v>0.04</v>
      </c>
      <c r="BU1721" s="29">
        <v>4</v>
      </c>
      <c r="BV1721" s="23">
        <f>BT1721/(BT1721+BU1721)</f>
        <v>9.9009900990099011E-3</v>
      </c>
      <c r="BW1721" s="23">
        <f>SQRT((BT1721*BU1721)/((BT1721+BU1721)^2*(BT1721+BU1721+1)))</f>
        <v>4.410251516706673E-2</v>
      </c>
      <c r="BX1721" s="30">
        <v>0.1</v>
      </c>
      <c r="BY1721" s="30">
        <v>0.7</v>
      </c>
      <c r="BZ1721" s="30">
        <v>0.1</v>
      </c>
      <c r="CA1721" s="30">
        <v>0.1</v>
      </c>
      <c r="CB1721" s="28" t="s">
        <v>83</v>
      </c>
      <c r="CC1721" s="24">
        <v>600</v>
      </c>
    </row>
    <row r="1722" spans="1:81" s="24" customFormat="1" x14ac:dyDescent="0.2">
      <c r="A1722" s="30">
        <f t="shared" si="26"/>
        <v>1721</v>
      </c>
      <c r="B1722" s="30">
        <v>300</v>
      </c>
      <c r="C1722" s="30">
        <v>300</v>
      </c>
      <c r="D1722" s="24">
        <v>5</v>
      </c>
      <c r="E1722" s="24">
        <v>5</v>
      </c>
      <c r="F1722" s="19" t="s">
        <v>80</v>
      </c>
      <c r="G1722" s="19">
        <f>IF(F1722="rectangle",B1722*C1722,IF(F1722="hook",B1722*C1722-(D1722*E1722),IF(F1722="eight",B1722*C1722-2*(D1722*E1722),IF(F1722="tee",B1722*C1722-2*(D1722*E1722),IF(F1722="cross",B1722*C1722-4*(D1722*E1722),"ERROR")))))</f>
        <v>90000</v>
      </c>
      <c r="H1722" s="19" t="s">
        <v>87</v>
      </c>
      <c r="I1722" s="19">
        <f>B1722/C1722</f>
        <v>1</v>
      </c>
      <c r="J1722" s="22">
        <v>1</v>
      </c>
      <c r="K1722" s="24">
        <v>125</v>
      </c>
      <c r="L1722" s="24">
        <v>4</v>
      </c>
      <c r="M1722" s="25">
        <v>7</v>
      </c>
      <c r="N1722" s="22">
        <f>M1722/4</f>
        <v>1.75</v>
      </c>
      <c r="O1722" s="19">
        <f>M1722/N1722</f>
        <v>4</v>
      </c>
      <c r="P1722" s="26">
        <v>30</v>
      </c>
      <c r="Q1722" s="30">
        <f>P1722</f>
        <v>30</v>
      </c>
      <c r="R1722" s="20">
        <f>AA1722/V1722</f>
        <v>100</v>
      </c>
      <c r="S1722" s="27">
        <v>5</v>
      </c>
      <c r="T1722" s="30">
        <f>S1722</f>
        <v>5</v>
      </c>
      <c r="U1722" s="20">
        <f>AB1722/W1722</f>
        <v>100</v>
      </c>
      <c r="V1722" s="19">
        <f>ROUND((Q1722/100)*G1722,0)</f>
        <v>27000</v>
      </c>
      <c r="W1722" s="19">
        <f>ROUND(((T1722/100)*G1722)/J1722,0)</f>
        <v>4500</v>
      </c>
      <c r="X1722" s="19">
        <v>0</v>
      </c>
      <c r="Y1722" s="19">
        <v>0</v>
      </c>
      <c r="Z1722" s="19">
        <v>0</v>
      </c>
      <c r="AA1722" s="20">
        <f>G1722*P1722</f>
        <v>2700000</v>
      </c>
      <c r="AB1722" s="20">
        <f>(G1722*S1722)/J1722</f>
        <v>450000</v>
      </c>
      <c r="AC1722" s="20">
        <v>0</v>
      </c>
      <c r="AD1722" s="20">
        <v>0</v>
      </c>
      <c r="AE1722" s="20">
        <v>0</v>
      </c>
      <c r="AF1722" s="24">
        <v>100</v>
      </c>
      <c r="AG1722" s="24">
        <v>0</v>
      </c>
      <c r="AH1722" s="24">
        <v>1</v>
      </c>
      <c r="AI1722" s="24">
        <v>100</v>
      </c>
      <c r="AJ1722" s="24">
        <v>0</v>
      </c>
      <c r="AK1722" s="24">
        <v>1</v>
      </c>
      <c r="AL1722" s="24">
        <v>0.5</v>
      </c>
      <c r="AM1722" s="24">
        <v>0.5</v>
      </c>
      <c r="AN1722" s="24">
        <v>0</v>
      </c>
      <c r="AO1722" s="24">
        <v>0</v>
      </c>
      <c r="AP1722" s="24">
        <v>0</v>
      </c>
      <c r="AQ1722" s="24">
        <v>0.01</v>
      </c>
      <c r="AR1722" s="24">
        <v>0.01</v>
      </c>
      <c r="AS1722" s="24">
        <v>0</v>
      </c>
      <c r="AT1722" s="24">
        <v>0</v>
      </c>
      <c r="AU1722" s="24">
        <v>0</v>
      </c>
      <c r="AV1722" s="24">
        <v>0</v>
      </c>
      <c r="AW1722" s="24">
        <v>0.2</v>
      </c>
      <c r="AX1722" s="24">
        <v>0</v>
      </c>
      <c r="AY1722" s="24">
        <v>0</v>
      </c>
      <c r="AZ1722" s="24">
        <v>0</v>
      </c>
      <c r="BA1722" s="24">
        <v>0.04</v>
      </c>
      <c r="BB1722" s="24">
        <v>0</v>
      </c>
      <c r="BC1722" s="22">
        <v>0.05</v>
      </c>
      <c r="BD1722" s="22">
        <v>0.05</v>
      </c>
      <c r="BE1722" s="24">
        <v>7.4999999999999997E-2</v>
      </c>
      <c r="BF1722" s="24">
        <v>5.0000000000000001E-3</v>
      </c>
      <c r="BG1722" s="24">
        <v>0</v>
      </c>
      <c r="BH1722" s="24">
        <v>0</v>
      </c>
      <c r="BI1722" s="24">
        <v>0</v>
      </c>
      <c r="BJ1722" s="24">
        <v>1.8749999999999999E-2</v>
      </c>
      <c r="BK1722" s="24">
        <v>1.25E-3</v>
      </c>
      <c r="BL1722" s="24">
        <v>0</v>
      </c>
      <c r="BM1722" s="24">
        <v>0</v>
      </c>
      <c r="BN1722" s="24">
        <v>0</v>
      </c>
      <c r="BO1722" s="24">
        <v>0.1</v>
      </c>
      <c r="BP1722" s="24">
        <v>0.1</v>
      </c>
      <c r="BQ1722" s="24">
        <v>0</v>
      </c>
      <c r="BR1722" s="24">
        <v>0</v>
      </c>
      <c r="BS1722" s="24">
        <v>0</v>
      </c>
      <c r="BT1722" s="24">
        <v>0.04</v>
      </c>
      <c r="BU1722" s="29">
        <v>0.2</v>
      </c>
      <c r="BV1722" s="23">
        <f>BT1722/(BT1722+BU1722)</f>
        <v>0.16666666666666666</v>
      </c>
      <c r="BW1722" s="23">
        <f>SQRT((BT1722*BU1722)/((BT1722+BU1722)^2*(BT1722+BU1722+1)))</f>
        <v>0.33467472037604118</v>
      </c>
      <c r="BX1722" s="30">
        <v>0.1</v>
      </c>
      <c r="BY1722" s="30">
        <v>0.7</v>
      </c>
      <c r="BZ1722" s="30">
        <v>0.1</v>
      </c>
      <c r="CA1722" s="30">
        <v>0.1</v>
      </c>
      <c r="CB1722" s="28" t="s">
        <v>83</v>
      </c>
      <c r="CC1722" s="24">
        <v>600</v>
      </c>
    </row>
    <row r="1723" spans="1:81" s="24" customFormat="1" x14ac:dyDescent="0.2">
      <c r="A1723" s="30">
        <f t="shared" si="26"/>
        <v>1722</v>
      </c>
      <c r="B1723" s="30">
        <v>300</v>
      </c>
      <c r="C1723" s="30">
        <v>300</v>
      </c>
      <c r="D1723" s="24">
        <v>5</v>
      </c>
      <c r="E1723" s="24">
        <v>5</v>
      </c>
      <c r="F1723" s="19" t="s">
        <v>80</v>
      </c>
      <c r="G1723" s="19">
        <f>IF(F1723="rectangle",B1723*C1723,IF(F1723="hook",B1723*C1723-(D1723*E1723),IF(F1723="eight",B1723*C1723-2*(D1723*E1723),IF(F1723="tee",B1723*C1723-2*(D1723*E1723),IF(F1723="cross",B1723*C1723-4*(D1723*E1723),"ERROR")))))</f>
        <v>90000</v>
      </c>
      <c r="H1723" s="19" t="s">
        <v>87</v>
      </c>
      <c r="I1723" s="19">
        <f>B1723/C1723</f>
        <v>1</v>
      </c>
      <c r="J1723" s="22">
        <v>1</v>
      </c>
      <c r="K1723" s="24">
        <v>125</v>
      </c>
      <c r="L1723" s="24">
        <v>4</v>
      </c>
      <c r="M1723" s="25">
        <v>7</v>
      </c>
      <c r="N1723" s="22">
        <f>M1723/4</f>
        <v>1.75</v>
      </c>
      <c r="O1723" s="19">
        <f>M1723/N1723</f>
        <v>4</v>
      </c>
      <c r="P1723" s="26">
        <v>30</v>
      </c>
      <c r="Q1723" s="30">
        <f>P1723</f>
        <v>30</v>
      </c>
      <c r="R1723" s="20">
        <f>AA1723/V1723</f>
        <v>100</v>
      </c>
      <c r="S1723" s="27">
        <v>5</v>
      </c>
      <c r="T1723" s="30">
        <f>S1723</f>
        <v>5</v>
      </c>
      <c r="U1723" s="20">
        <f>AB1723/W1723</f>
        <v>100</v>
      </c>
      <c r="V1723" s="19">
        <f>ROUND((Q1723/100)*G1723,0)</f>
        <v>27000</v>
      </c>
      <c r="W1723" s="19">
        <f>ROUND(((T1723/100)*G1723)/J1723,0)</f>
        <v>4500</v>
      </c>
      <c r="X1723" s="19">
        <v>0</v>
      </c>
      <c r="Y1723" s="19">
        <v>0</v>
      </c>
      <c r="Z1723" s="19">
        <v>0</v>
      </c>
      <c r="AA1723" s="20">
        <f>G1723*P1723</f>
        <v>2700000</v>
      </c>
      <c r="AB1723" s="20">
        <f>(G1723*S1723)/J1723</f>
        <v>450000</v>
      </c>
      <c r="AC1723" s="20">
        <v>0</v>
      </c>
      <c r="AD1723" s="20">
        <v>0</v>
      </c>
      <c r="AE1723" s="20">
        <v>0</v>
      </c>
      <c r="AF1723" s="24">
        <v>100</v>
      </c>
      <c r="AG1723" s="24">
        <v>0</v>
      </c>
      <c r="AH1723" s="24">
        <v>1</v>
      </c>
      <c r="AI1723" s="24">
        <v>100</v>
      </c>
      <c r="AJ1723" s="24">
        <v>0</v>
      </c>
      <c r="AK1723" s="24">
        <v>1</v>
      </c>
      <c r="AL1723" s="24">
        <v>0.5</v>
      </c>
      <c r="AM1723" s="24">
        <v>0.5</v>
      </c>
      <c r="AN1723" s="24">
        <v>0</v>
      </c>
      <c r="AO1723" s="24">
        <v>0</v>
      </c>
      <c r="AP1723" s="24">
        <v>0</v>
      </c>
      <c r="AQ1723" s="24">
        <v>0.01</v>
      </c>
      <c r="AR1723" s="24">
        <v>0.01</v>
      </c>
      <c r="AS1723" s="24">
        <v>0</v>
      </c>
      <c r="AT1723" s="24">
        <v>0</v>
      </c>
      <c r="AU1723" s="24">
        <v>0</v>
      </c>
      <c r="AV1723" s="24">
        <v>0</v>
      </c>
      <c r="AW1723" s="24">
        <v>0.2</v>
      </c>
      <c r="AX1723" s="24">
        <v>0</v>
      </c>
      <c r="AY1723" s="24">
        <v>0</v>
      </c>
      <c r="AZ1723" s="24">
        <v>0</v>
      </c>
      <c r="BA1723" s="24">
        <v>0.04</v>
      </c>
      <c r="BB1723" s="24">
        <v>0</v>
      </c>
      <c r="BC1723" s="22">
        <v>0.05</v>
      </c>
      <c r="BD1723" s="22">
        <v>0.05</v>
      </c>
      <c r="BE1723" s="24">
        <v>7.4999999999999997E-2</v>
      </c>
      <c r="BF1723" s="24">
        <v>5.0000000000000001E-3</v>
      </c>
      <c r="BG1723" s="24">
        <v>0</v>
      </c>
      <c r="BH1723" s="24">
        <v>0</v>
      </c>
      <c r="BI1723" s="24">
        <v>0</v>
      </c>
      <c r="BJ1723" s="24">
        <v>1.8749999999999999E-2</v>
      </c>
      <c r="BK1723" s="24">
        <v>1.25E-3</v>
      </c>
      <c r="BL1723" s="24">
        <v>0</v>
      </c>
      <c r="BM1723" s="24">
        <v>0</v>
      </c>
      <c r="BN1723" s="24">
        <v>0</v>
      </c>
      <c r="BO1723" s="24">
        <v>0.1</v>
      </c>
      <c r="BP1723" s="24">
        <v>0.1</v>
      </c>
      <c r="BQ1723" s="24">
        <v>0</v>
      </c>
      <c r="BR1723" s="24">
        <v>0</v>
      </c>
      <c r="BS1723" s="24">
        <v>0</v>
      </c>
      <c r="BT1723" s="24">
        <v>0.04</v>
      </c>
      <c r="BU1723" s="29">
        <v>0.1</v>
      </c>
      <c r="BV1723" s="23">
        <f>BT1723/(BT1723+BU1723)</f>
        <v>0.2857142857142857</v>
      </c>
      <c r="BW1723" s="23">
        <f>SQRT((BT1723*BU1723)/((BT1723+BU1723)^2*(BT1723+BU1723+1)))</f>
        <v>0.42310634125649449</v>
      </c>
      <c r="BX1723" s="30">
        <v>0.1</v>
      </c>
      <c r="BY1723" s="30">
        <v>0.7</v>
      </c>
      <c r="BZ1723" s="30">
        <v>0.1</v>
      </c>
      <c r="CA1723" s="30">
        <v>0.1</v>
      </c>
      <c r="CB1723" s="28" t="s">
        <v>83</v>
      </c>
      <c r="CC1723" s="24">
        <v>600</v>
      </c>
    </row>
    <row r="1724" spans="1:81" s="24" customFormat="1" x14ac:dyDescent="0.2">
      <c r="A1724" s="30">
        <f t="shared" si="26"/>
        <v>1723</v>
      </c>
      <c r="B1724" s="30">
        <v>300</v>
      </c>
      <c r="C1724" s="30">
        <v>300</v>
      </c>
      <c r="D1724" s="24">
        <v>5</v>
      </c>
      <c r="E1724" s="24">
        <v>5</v>
      </c>
      <c r="F1724" s="19" t="s">
        <v>80</v>
      </c>
      <c r="G1724" s="19">
        <f>IF(F1724="rectangle",B1724*C1724,IF(F1724="hook",B1724*C1724-(D1724*E1724),IF(F1724="eight",B1724*C1724-2*(D1724*E1724),IF(F1724="tee",B1724*C1724-2*(D1724*E1724),IF(F1724="cross",B1724*C1724-4*(D1724*E1724),"ERROR")))))</f>
        <v>90000</v>
      </c>
      <c r="H1724" s="19" t="s">
        <v>87</v>
      </c>
      <c r="I1724" s="19">
        <f>B1724/C1724</f>
        <v>1</v>
      </c>
      <c r="J1724" s="22">
        <v>1</v>
      </c>
      <c r="K1724" s="24">
        <v>125</v>
      </c>
      <c r="L1724" s="24">
        <v>4</v>
      </c>
      <c r="M1724" s="25">
        <v>7</v>
      </c>
      <c r="N1724" s="22">
        <f>M1724/4</f>
        <v>1.75</v>
      </c>
      <c r="O1724" s="19">
        <f>M1724/N1724</f>
        <v>4</v>
      </c>
      <c r="P1724" s="26">
        <v>30</v>
      </c>
      <c r="Q1724" s="30">
        <f>P1724</f>
        <v>30</v>
      </c>
      <c r="R1724" s="20">
        <f>AA1724/V1724</f>
        <v>100</v>
      </c>
      <c r="S1724" s="27">
        <v>15</v>
      </c>
      <c r="T1724" s="30">
        <f>S1724</f>
        <v>15</v>
      </c>
      <c r="U1724" s="20">
        <f>AB1724/W1724</f>
        <v>100</v>
      </c>
      <c r="V1724" s="19">
        <f>ROUND((Q1724/100)*G1724,0)</f>
        <v>27000</v>
      </c>
      <c r="W1724" s="19">
        <f>ROUND(((T1724/100)*G1724)/J1724,0)</f>
        <v>13500</v>
      </c>
      <c r="X1724" s="19">
        <v>0</v>
      </c>
      <c r="Y1724" s="19">
        <v>0</v>
      </c>
      <c r="Z1724" s="19">
        <v>0</v>
      </c>
      <c r="AA1724" s="20">
        <f>G1724*P1724</f>
        <v>2700000</v>
      </c>
      <c r="AB1724" s="20">
        <f>(G1724*S1724)/J1724</f>
        <v>1350000</v>
      </c>
      <c r="AC1724" s="20">
        <v>0</v>
      </c>
      <c r="AD1724" s="20">
        <v>0</v>
      </c>
      <c r="AE1724" s="20">
        <v>0</v>
      </c>
      <c r="AF1724" s="24">
        <v>100</v>
      </c>
      <c r="AG1724" s="24">
        <v>0</v>
      </c>
      <c r="AH1724" s="24">
        <v>1</v>
      </c>
      <c r="AI1724" s="24">
        <v>100</v>
      </c>
      <c r="AJ1724" s="24">
        <v>0</v>
      </c>
      <c r="AK1724" s="24">
        <v>1</v>
      </c>
      <c r="AL1724" s="24">
        <v>0.5</v>
      </c>
      <c r="AM1724" s="24">
        <v>0.5</v>
      </c>
      <c r="AN1724" s="24">
        <v>0</v>
      </c>
      <c r="AO1724" s="24">
        <v>0</v>
      </c>
      <c r="AP1724" s="24">
        <v>0</v>
      </c>
      <c r="AQ1724" s="24">
        <v>0.01</v>
      </c>
      <c r="AR1724" s="24">
        <v>0.01</v>
      </c>
      <c r="AS1724" s="24">
        <v>0</v>
      </c>
      <c r="AT1724" s="24">
        <v>0</v>
      </c>
      <c r="AU1724" s="24">
        <v>0</v>
      </c>
      <c r="AV1724" s="24">
        <v>0</v>
      </c>
      <c r="AW1724" s="24">
        <v>0.2</v>
      </c>
      <c r="AX1724" s="24">
        <v>0</v>
      </c>
      <c r="AY1724" s="24">
        <v>0</v>
      </c>
      <c r="AZ1724" s="24">
        <v>0</v>
      </c>
      <c r="BA1724" s="24">
        <v>0.04</v>
      </c>
      <c r="BB1724" s="24">
        <v>0</v>
      </c>
      <c r="BC1724" s="22">
        <v>0.05</v>
      </c>
      <c r="BD1724" s="22">
        <v>0.05</v>
      </c>
      <c r="BE1724" s="24">
        <v>7.4999999999999997E-2</v>
      </c>
      <c r="BF1724" s="24">
        <v>5.0000000000000001E-3</v>
      </c>
      <c r="BG1724" s="24">
        <v>0</v>
      </c>
      <c r="BH1724" s="24">
        <v>0</v>
      </c>
      <c r="BI1724" s="24">
        <v>0</v>
      </c>
      <c r="BJ1724" s="24">
        <v>1.8749999999999999E-2</v>
      </c>
      <c r="BK1724" s="24">
        <v>1.25E-3</v>
      </c>
      <c r="BL1724" s="24">
        <v>0</v>
      </c>
      <c r="BM1724" s="24">
        <v>0</v>
      </c>
      <c r="BN1724" s="24">
        <v>0</v>
      </c>
      <c r="BO1724" s="24">
        <v>0.1</v>
      </c>
      <c r="BP1724" s="24">
        <v>0.1</v>
      </c>
      <c r="BQ1724" s="24">
        <v>0</v>
      </c>
      <c r="BR1724" s="24">
        <v>0</v>
      </c>
      <c r="BS1724" s="24">
        <v>0</v>
      </c>
      <c r="BT1724" s="24">
        <v>0.04</v>
      </c>
      <c r="BU1724" s="29">
        <v>4</v>
      </c>
      <c r="BV1724" s="23">
        <f>BT1724/(BT1724+BU1724)</f>
        <v>9.9009900990099011E-3</v>
      </c>
      <c r="BW1724" s="23">
        <f>SQRT((BT1724*BU1724)/((BT1724+BU1724)^2*(BT1724+BU1724+1)))</f>
        <v>4.410251516706673E-2</v>
      </c>
      <c r="BX1724" s="30">
        <v>0.1</v>
      </c>
      <c r="BY1724" s="30">
        <v>0.7</v>
      </c>
      <c r="BZ1724" s="30">
        <v>0.1</v>
      </c>
      <c r="CA1724" s="30">
        <v>0.1</v>
      </c>
      <c r="CB1724" s="28" t="s">
        <v>83</v>
      </c>
      <c r="CC1724" s="24">
        <v>600</v>
      </c>
    </row>
    <row r="1725" spans="1:81" s="24" customFormat="1" x14ac:dyDescent="0.2">
      <c r="A1725" s="30">
        <f t="shared" si="26"/>
        <v>1724</v>
      </c>
      <c r="B1725" s="30">
        <v>300</v>
      </c>
      <c r="C1725" s="30">
        <v>300</v>
      </c>
      <c r="D1725" s="24">
        <v>5</v>
      </c>
      <c r="E1725" s="24">
        <v>5</v>
      </c>
      <c r="F1725" s="19" t="s">
        <v>80</v>
      </c>
      <c r="G1725" s="19">
        <f>IF(F1725="rectangle",B1725*C1725,IF(F1725="hook",B1725*C1725-(D1725*E1725),IF(F1725="eight",B1725*C1725-2*(D1725*E1725),IF(F1725="tee",B1725*C1725-2*(D1725*E1725),IF(F1725="cross",B1725*C1725-4*(D1725*E1725),"ERROR")))))</f>
        <v>90000</v>
      </c>
      <c r="H1725" s="19" t="s">
        <v>87</v>
      </c>
      <c r="I1725" s="19">
        <f>B1725/C1725</f>
        <v>1</v>
      </c>
      <c r="J1725" s="22">
        <v>1</v>
      </c>
      <c r="K1725" s="24">
        <v>125</v>
      </c>
      <c r="L1725" s="24">
        <v>4</v>
      </c>
      <c r="M1725" s="25">
        <v>7</v>
      </c>
      <c r="N1725" s="22">
        <f>M1725/4</f>
        <v>1.75</v>
      </c>
      <c r="O1725" s="19">
        <f>M1725/N1725</f>
        <v>4</v>
      </c>
      <c r="P1725" s="26">
        <v>30</v>
      </c>
      <c r="Q1725" s="30">
        <f>P1725</f>
        <v>30</v>
      </c>
      <c r="R1725" s="20">
        <f>AA1725/V1725</f>
        <v>100</v>
      </c>
      <c r="S1725" s="27">
        <v>15</v>
      </c>
      <c r="T1725" s="30">
        <f>S1725</f>
        <v>15</v>
      </c>
      <c r="U1725" s="20">
        <f>AB1725/W1725</f>
        <v>100</v>
      </c>
      <c r="V1725" s="19">
        <f>ROUND((Q1725/100)*G1725,0)</f>
        <v>27000</v>
      </c>
      <c r="W1725" s="19">
        <f>ROUND(((T1725/100)*G1725)/J1725,0)</f>
        <v>13500</v>
      </c>
      <c r="X1725" s="19">
        <v>0</v>
      </c>
      <c r="Y1725" s="19">
        <v>0</v>
      </c>
      <c r="Z1725" s="19">
        <v>0</v>
      </c>
      <c r="AA1725" s="20">
        <f>G1725*P1725</f>
        <v>2700000</v>
      </c>
      <c r="AB1725" s="20">
        <f>(G1725*S1725)/J1725</f>
        <v>1350000</v>
      </c>
      <c r="AC1725" s="20">
        <v>0</v>
      </c>
      <c r="AD1725" s="20">
        <v>0</v>
      </c>
      <c r="AE1725" s="20">
        <v>0</v>
      </c>
      <c r="AF1725" s="24">
        <v>100</v>
      </c>
      <c r="AG1725" s="24">
        <v>0</v>
      </c>
      <c r="AH1725" s="24">
        <v>1</v>
      </c>
      <c r="AI1725" s="24">
        <v>100</v>
      </c>
      <c r="AJ1725" s="24">
        <v>0</v>
      </c>
      <c r="AK1725" s="24">
        <v>1</v>
      </c>
      <c r="AL1725" s="24">
        <v>0.5</v>
      </c>
      <c r="AM1725" s="24">
        <v>0.5</v>
      </c>
      <c r="AN1725" s="24">
        <v>0</v>
      </c>
      <c r="AO1725" s="24">
        <v>0</v>
      </c>
      <c r="AP1725" s="24">
        <v>0</v>
      </c>
      <c r="AQ1725" s="24">
        <v>0.01</v>
      </c>
      <c r="AR1725" s="24">
        <v>0.01</v>
      </c>
      <c r="AS1725" s="24">
        <v>0</v>
      </c>
      <c r="AT1725" s="24">
        <v>0</v>
      </c>
      <c r="AU1725" s="24">
        <v>0</v>
      </c>
      <c r="AV1725" s="24">
        <v>0</v>
      </c>
      <c r="AW1725" s="24">
        <v>0.2</v>
      </c>
      <c r="AX1725" s="24">
        <v>0</v>
      </c>
      <c r="AY1725" s="24">
        <v>0</v>
      </c>
      <c r="AZ1725" s="24">
        <v>0</v>
      </c>
      <c r="BA1725" s="24">
        <v>0.04</v>
      </c>
      <c r="BB1725" s="24">
        <v>0</v>
      </c>
      <c r="BC1725" s="22">
        <v>0.05</v>
      </c>
      <c r="BD1725" s="22">
        <v>0.05</v>
      </c>
      <c r="BE1725" s="24">
        <v>7.4999999999999997E-2</v>
      </c>
      <c r="BF1725" s="24">
        <v>5.0000000000000001E-3</v>
      </c>
      <c r="BG1725" s="24">
        <v>0</v>
      </c>
      <c r="BH1725" s="24">
        <v>0</v>
      </c>
      <c r="BI1725" s="24">
        <v>0</v>
      </c>
      <c r="BJ1725" s="24">
        <v>1.8749999999999999E-2</v>
      </c>
      <c r="BK1725" s="24">
        <v>1.25E-3</v>
      </c>
      <c r="BL1725" s="24">
        <v>0</v>
      </c>
      <c r="BM1725" s="24">
        <v>0</v>
      </c>
      <c r="BN1725" s="24">
        <v>0</v>
      </c>
      <c r="BO1725" s="24">
        <v>0.1</v>
      </c>
      <c r="BP1725" s="24">
        <v>0.1</v>
      </c>
      <c r="BQ1725" s="24">
        <v>0</v>
      </c>
      <c r="BR1725" s="24">
        <v>0</v>
      </c>
      <c r="BS1725" s="24">
        <v>0</v>
      </c>
      <c r="BT1725" s="24">
        <v>0.04</v>
      </c>
      <c r="BU1725" s="29">
        <v>0.2</v>
      </c>
      <c r="BV1725" s="23">
        <f>BT1725/(BT1725+BU1725)</f>
        <v>0.16666666666666666</v>
      </c>
      <c r="BW1725" s="23">
        <f>SQRT((BT1725*BU1725)/((BT1725+BU1725)^2*(BT1725+BU1725+1)))</f>
        <v>0.33467472037604118</v>
      </c>
      <c r="BX1725" s="30">
        <v>0.1</v>
      </c>
      <c r="BY1725" s="30">
        <v>0.7</v>
      </c>
      <c r="BZ1725" s="30">
        <v>0.1</v>
      </c>
      <c r="CA1725" s="30">
        <v>0.1</v>
      </c>
      <c r="CB1725" s="28" t="s">
        <v>83</v>
      </c>
      <c r="CC1725" s="24">
        <v>600</v>
      </c>
    </row>
    <row r="1726" spans="1:81" s="24" customFormat="1" x14ac:dyDescent="0.2">
      <c r="A1726" s="30">
        <f t="shared" si="26"/>
        <v>1725</v>
      </c>
      <c r="B1726" s="30">
        <v>300</v>
      </c>
      <c r="C1726" s="30">
        <v>300</v>
      </c>
      <c r="D1726" s="24">
        <v>5</v>
      </c>
      <c r="E1726" s="24">
        <v>5</v>
      </c>
      <c r="F1726" s="19" t="s">
        <v>80</v>
      </c>
      <c r="G1726" s="19">
        <f>IF(F1726="rectangle",B1726*C1726,IF(F1726="hook",B1726*C1726-(D1726*E1726),IF(F1726="eight",B1726*C1726-2*(D1726*E1726),IF(F1726="tee",B1726*C1726-2*(D1726*E1726),IF(F1726="cross",B1726*C1726-4*(D1726*E1726),"ERROR")))))</f>
        <v>90000</v>
      </c>
      <c r="H1726" s="19" t="s">
        <v>87</v>
      </c>
      <c r="I1726" s="19">
        <f>B1726/C1726</f>
        <v>1</v>
      </c>
      <c r="J1726" s="22">
        <v>1</v>
      </c>
      <c r="K1726" s="24">
        <v>125</v>
      </c>
      <c r="L1726" s="24">
        <v>4</v>
      </c>
      <c r="M1726" s="25">
        <v>7</v>
      </c>
      <c r="N1726" s="22">
        <f>M1726/4</f>
        <v>1.75</v>
      </c>
      <c r="O1726" s="19">
        <f>M1726/N1726</f>
        <v>4</v>
      </c>
      <c r="P1726" s="26">
        <v>30</v>
      </c>
      <c r="Q1726" s="30">
        <f>P1726</f>
        <v>30</v>
      </c>
      <c r="R1726" s="20">
        <f>AA1726/V1726</f>
        <v>100</v>
      </c>
      <c r="S1726" s="27">
        <v>15</v>
      </c>
      <c r="T1726" s="30">
        <f>S1726</f>
        <v>15</v>
      </c>
      <c r="U1726" s="20">
        <f>AB1726/W1726</f>
        <v>100</v>
      </c>
      <c r="V1726" s="19">
        <f>ROUND((Q1726/100)*G1726,0)</f>
        <v>27000</v>
      </c>
      <c r="W1726" s="19">
        <f>ROUND(((T1726/100)*G1726)/J1726,0)</f>
        <v>13500</v>
      </c>
      <c r="X1726" s="19">
        <v>0</v>
      </c>
      <c r="Y1726" s="19">
        <v>0</v>
      </c>
      <c r="Z1726" s="19">
        <v>0</v>
      </c>
      <c r="AA1726" s="20">
        <f>G1726*P1726</f>
        <v>2700000</v>
      </c>
      <c r="AB1726" s="20">
        <f>(G1726*S1726)/J1726</f>
        <v>1350000</v>
      </c>
      <c r="AC1726" s="20">
        <v>0</v>
      </c>
      <c r="AD1726" s="20">
        <v>0</v>
      </c>
      <c r="AE1726" s="20">
        <v>0</v>
      </c>
      <c r="AF1726" s="24">
        <v>100</v>
      </c>
      <c r="AG1726" s="24">
        <v>0</v>
      </c>
      <c r="AH1726" s="24">
        <v>1</v>
      </c>
      <c r="AI1726" s="24">
        <v>100</v>
      </c>
      <c r="AJ1726" s="24">
        <v>0</v>
      </c>
      <c r="AK1726" s="24">
        <v>1</v>
      </c>
      <c r="AL1726" s="24">
        <v>0.5</v>
      </c>
      <c r="AM1726" s="24">
        <v>0.5</v>
      </c>
      <c r="AN1726" s="24">
        <v>0</v>
      </c>
      <c r="AO1726" s="24">
        <v>0</v>
      </c>
      <c r="AP1726" s="24">
        <v>0</v>
      </c>
      <c r="AQ1726" s="24">
        <v>0.01</v>
      </c>
      <c r="AR1726" s="24">
        <v>0.01</v>
      </c>
      <c r="AS1726" s="24">
        <v>0</v>
      </c>
      <c r="AT1726" s="24">
        <v>0</v>
      </c>
      <c r="AU1726" s="24">
        <v>0</v>
      </c>
      <c r="AV1726" s="24">
        <v>0</v>
      </c>
      <c r="AW1726" s="24">
        <v>0.2</v>
      </c>
      <c r="AX1726" s="24">
        <v>0</v>
      </c>
      <c r="AY1726" s="24">
        <v>0</v>
      </c>
      <c r="AZ1726" s="24">
        <v>0</v>
      </c>
      <c r="BA1726" s="24">
        <v>0.04</v>
      </c>
      <c r="BB1726" s="24">
        <v>0</v>
      </c>
      <c r="BC1726" s="22">
        <v>0.05</v>
      </c>
      <c r="BD1726" s="22">
        <v>0.05</v>
      </c>
      <c r="BE1726" s="24">
        <v>7.4999999999999997E-2</v>
      </c>
      <c r="BF1726" s="24">
        <v>5.0000000000000001E-3</v>
      </c>
      <c r="BG1726" s="24">
        <v>0</v>
      </c>
      <c r="BH1726" s="24">
        <v>0</v>
      </c>
      <c r="BI1726" s="24">
        <v>0</v>
      </c>
      <c r="BJ1726" s="24">
        <v>1.8749999999999999E-2</v>
      </c>
      <c r="BK1726" s="24">
        <v>1.25E-3</v>
      </c>
      <c r="BL1726" s="24">
        <v>0</v>
      </c>
      <c r="BM1726" s="24">
        <v>0</v>
      </c>
      <c r="BN1726" s="24">
        <v>0</v>
      </c>
      <c r="BO1726" s="24">
        <v>0.1</v>
      </c>
      <c r="BP1726" s="24">
        <v>0.1</v>
      </c>
      <c r="BQ1726" s="24">
        <v>0</v>
      </c>
      <c r="BR1726" s="24">
        <v>0</v>
      </c>
      <c r="BS1726" s="24">
        <v>0</v>
      </c>
      <c r="BT1726" s="24">
        <v>0.04</v>
      </c>
      <c r="BU1726" s="29">
        <v>0.1</v>
      </c>
      <c r="BV1726" s="23">
        <f>BT1726/(BT1726+BU1726)</f>
        <v>0.2857142857142857</v>
      </c>
      <c r="BW1726" s="23">
        <f>SQRT((BT1726*BU1726)/((BT1726+BU1726)^2*(BT1726+BU1726+1)))</f>
        <v>0.42310634125649449</v>
      </c>
      <c r="BX1726" s="30">
        <v>0.1</v>
      </c>
      <c r="BY1726" s="30">
        <v>0.7</v>
      </c>
      <c r="BZ1726" s="30">
        <v>0.1</v>
      </c>
      <c r="CA1726" s="30">
        <v>0.1</v>
      </c>
      <c r="CB1726" s="28" t="s">
        <v>83</v>
      </c>
      <c r="CC1726" s="24">
        <v>600</v>
      </c>
    </row>
    <row r="1727" spans="1:81" s="24" customFormat="1" x14ac:dyDescent="0.2">
      <c r="A1727" s="30">
        <f t="shared" si="26"/>
        <v>1726</v>
      </c>
      <c r="B1727" s="30">
        <v>300</v>
      </c>
      <c r="C1727" s="30">
        <v>300</v>
      </c>
      <c r="D1727" s="24">
        <v>5</v>
      </c>
      <c r="E1727" s="24">
        <v>5</v>
      </c>
      <c r="F1727" s="19" t="s">
        <v>80</v>
      </c>
      <c r="G1727" s="19">
        <f>IF(F1727="rectangle",B1727*C1727,IF(F1727="hook",B1727*C1727-(D1727*E1727),IF(F1727="eight",B1727*C1727-2*(D1727*E1727),IF(F1727="tee",B1727*C1727-2*(D1727*E1727),IF(F1727="cross",B1727*C1727-4*(D1727*E1727),"ERROR")))))</f>
        <v>90000</v>
      </c>
      <c r="H1727" s="19" t="s">
        <v>87</v>
      </c>
      <c r="I1727" s="19">
        <f>B1727/C1727</f>
        <v>1</v>
      </c>
      <c r="J1727" s="22">
        <v>1</v>
      </c>
      <c r="K1727" s="24">
        <v>125</v>
      </c>
      <c r="L1727" s="24">
        <v>4</v>
      </c>
      <c r="M1727" s="25">
        <v>7</v>
      </c>
      <c r="N1727" s="22">
        <f>M1727/4</f>
        <v>1.75</v>
      </c>
      <c r="O1727" s="19">
        <f>M1727/N1727</f>
        <v>4</v>
      </c>
      <c r="P1727" s="26">
        <v>30</v>
      </c>
      <c r="Q1727" s="30">
        <f>P1727</f>
        <v>30</v>
      </c>
      <c r="R1727" s="20">
        <f>AA1727/V1727</f>
        <v>100</v>
      </c>
      <c r="S1727" s="27">
        <v>30</v>
      </c>
      <c r="T1727" s="30">
        <f>S1727</f>
        <v>30</v>
      </c>
      <c r="U1727" s="20">
        <f>AB1727/W1727</f>
        <v>100</v>
      </c>
      <c r="V1727" s="19">
        <f>ROUND((Q1727/100)*G1727,0)</f>
        <v>27000</v>
      </c>
      <c r="W1727" s="19">
        <f>ROUND(((T1727/100)*G1727)/J1727,0)</f>
        <v>27000</v>
      </c>
      <c r="X1727" s="19">
        <v>0</v>
      </c>
      <c r="Y1727" s="19">
        <v>0</v>
      </c>
      <c r="Z1727" s="19">
        <v>0</v>
      </c>
      <c r="AA1727" s="20">
        <f>G1727*P1727</f>
        <v>2700000</v>
      </c>
      <c r="AB1727" s="20">
        <f>(G1727*S1727)/J1727</f>
        <v>2700000</v>
      </c>
      <c r="AC1727" s="20">
        <v>0</v>
      </c>
      <c r="AD1727" s="20">
        <v>0</v>
      </c>
      <c r="AE1727" s="20">
        <v>0</v>
      </c>
      <c r="AF1727" s="24">
        <v>100</v>
      </c>
      <c r="AG1727" s="24">
        <v>0</v>
      </c>
      <c r="AH1727" s="24">
        <v>1</v>
      </c>
      <c r="AI1727" s="24">
        <v>100</v>
      </c>
      <c r="AJ1727" s="24">
        <v>0</v>
      </c>
      <c r="AK1727" s="24">
        <v>1</v>
      </c>
      <c r="AL1727" s="24">
        <v>0.5</v>
      </c>
      <c r="AM1727" s="24">
        <v>0.5</v>
      </c>
      <c r="AN1727" s="24">
        <v>0</v>
      </c>
      <c r="AO1727" s="24">
        <v>0</v>
      </c>
      <c r="AP1727" s="24">
        <v>0</v>
      </c>
      <c r="AQ1727" s="24">
        <v>0.01</v>
      </c>
      <c r="AR1727" s="24">
        <v>0.01</v>
      </c>
      <c r="AS1727" s="24">
        <v>0</v>
      </c>
      <c r="AT1727" s="24">
        <v>0</v>
      </c>
      <c r="AU1727" s="24">
        <v>0</v>
      </c>
      <c r="AV1727" s="24">
        <v>0</v>
      </c>
      <c r="AW1727" s="24">
        <v>0.2</v>
      </c>
      <c r="AX1727" s="24">
        <v>0</v>
      </c>
      <c r="AY1727" s="24">
        <v>0</v>
      </c>
      <c r="AZ1727" s="24">
        <v>0</v>
      </c>
      <c r="BA1727" s="24">
        <v>0.04</v>
      </c>
      <c r="BB1727" s="24">
        <v>0</v>
      </c>
      <c r="BC1727" s="22">
        <v>0.05</v>
      </c>
      <c r="BD1727" s="22">
        <v>0.05</v>
      </c>
      <c r="BE1727" s="24">
        <v>7.4999999999999997E-2</v>
      </c>
      <c r="BF1727" s="24">
        <v>5.0000000000000001E-3</v>
      </c>
      <c r="BG1727" s="24">
        <v>0</v>
      </c>
      <c r="BH1727" s="24">
        <v>0</v>
      </c>
      <c r="BI1727" s="24">
        <v>0</v>
      </c>
      <c r="BJ1727" s="24">
        <v>1.8749999999999999E-2</v>
      </c>
      <c r="BK1727" s="24">
        <v>1.25E-3</v>
      </c>
      <c r="BL1727" s="24">
        <v>0</v>
      </c>
      <c r="BM1727" s="24">
        <v>0</v>
      </c>
      <c r="BN1727" s="24">
        <v>0</v>
      </c>
      <c r="BO1727" s="24">
        <v>0.1</v>
      </c>
      <c r="BP1727" s="24">
        <v>0.1</v>
      </c>
      <c r="BQ1727" s="24">
        <v>0</v>
      </c>
      <c r="BR1727" s="24">
        <v>0</v>
      </c>
      <c r="BS1727" s="24">
        <v>0</v>
      </c>
      <c r="BT1727" s="24">
        <v>0.04</v>
      </c>
      <c r="BU1727" s="29">
        <v>4</v>
      </c>
      <c r="BV1727" s="23">
        <f>BT1727/(BT1727+BU1727)</f>
        <v>9.9009900990099011E-3</v>
      </c>
      <c r="BW1727" s="23">
        <f>SQRT((BT1727*BU1727)/((BT1727+BU1727)^2*(BT1727+BU1727+1)))</f>
        <v>4.410251516706673E-2</v>
      </c>
      <c r="BX1727" s="30">
        <v>0.1</v>
      </c>
      <c r="BY1727" s="30">
        <v>0.7</v>
      </c>
      <c r="BZ1727" s="30">
        <v>0.1</v>
      </c>
      <c r="CA1727" s="30">
        <v>0.1</v>
      </c>
      <c r="CB1727" s="28" t="s">
        <v>83</v>
      </c>
      <c r="CC1727" s="24">
        <v>600</v>
      </c>
    </row>
    <row r="1728" spans="1:81" s="24" customFormat="1" x14ac:dyDescent="0.2">
      <c r="A1728" s="30">
        <f t="shared" si="26"/>
        <v>1727</v>
      </c>
      <c r="B1728" s="30">
        <v>300</v>
      </c>
      <c r="C1728" s="30">
        <v>300</v>
      </c>
      <c r="D1728" s="24">
        <v>5</v>
      </c>
      <c r="E1728" s="24">
        <v>5</v>
      </c>
      <c r="F1728" s="19" t="s">
        <v>80</v>
      </c>
      <c r="G1728" s="19">
        <f>IF(F1728="rectangle",B1728*C1728,IF(F1728="hook",B1728*C1728-(D1728*E1728),IF(F1728="eight",B1728*C1728-2*(D1728*E1728),IF(F1728="tee",B1728*C1728-2*(D1728*E1728),IF(F1728="cross",B1728*C1728-4*(D1728*E1728),"ERROR")))))</f>
        <v>90000</v>
      </c>
      <c r="H1728" s="19" t="s">
        <v>87</v>
      </c>
      <c r="I1728" s="19">
        <f>B1728/C1728</f>
        <v>1</v>
      </c>
      <c r="J1728" s="22">
        <v>1</v>
      </c>
      <c r="K1728" s="24">
        <v>125</v>
      </c>
      <c r="L1728" s="24">
        <v>4</v>
      </c>
      <c r="M1728" s="25">
        <v>7</v>
      </c>
      <c r="N1728" s="22">
        <f>M1728/4</f>
        <v>1.75</v>
      </c>
      <c r="O1728" s="19">
        <f>M1728/N1728</f>
        <v>4</v>
      </c>
      <c r="P1728" s="26">
        <v>30</v>
      </c>
      <c r="Q1728" s="30">
        <f>P1728</f>
        <v>30</v>
      </c>
      <c r="R1728" s="20">
        <f>AA1728/V1728</f>
        <v>100</v>
      </c>
      <c r="S1728" s="27">
        <v>30</v>
      </c>
      <c r="T1728" s="30">
        <f>S1728</f>
        <v>30</v>
      </c>
      <c r="U1728" s="20">
        <f>AB1728/W1728</f>
        <v>100</v>
      </c>
      <c r="V1728" s="19">
        <f>ROUND((Q1728/100)*G1728,0)</f>
        <v>27000</v>
      </c>
      <c r="W1728" s="19">
        <f>ROUND(((T1728/100)*G1728)/J1728,0)</f>
        <v>27000</v>
      </c>
      <c r="X1728" s="19">
        <v>0</v>
      </c>
      <c r="Y1728" s="19">
        <v>0</v>
      </c>
      <c r="Z1728" s="19">
        <v>0</v>
      </c>
      <c r="AA1728" s="20">
        <f>G1728*P1728</f>
        <v>2700000</v>
      </c>
      <c r="AB1728" s="20">
        <f>(G1728*S1728)/J1728</f>
        <v>2700000</v>
      </c>
      <c r="AC1728" s="20">
        <v>0</v>
      </c>
      <c r="AD1728" s="20">
        <v>0</v>
      </c>
      <c r="AE1728" s="20">
        <v>0</v>
      </c>
      <c r="AF1728" s="24">
        <v>100</v>
      </c>
      <c r="AG1728" s="24">
        <v>0</v>
      </c>
      <c r="AH1728" s="24">
        <v>1</v>
      </c>
      <c r="AI1728" s="24">
        <v>100</v>
      </c>
      <c r="AJ1728" s="24">
        <v>0</v>
      </c>
      <c r="AK1728" s="24">
        <v>1</v>
      </c>
      <c r="AL1728" s="24">
        <v>0.5</v>
      </c>
      <c r="AM1728" s="24">
        <v>0.5</v>
      </c>
      <c r="AN1728" s="24">
        <v>0</v>
      </c>
      <c r="AO1728" s="24">
        <v>0</v>
      </c>
      <c r="AP1728" s="24">
        <v>0</v>
      </c>
      <c r="AQ1728" s="24">
        <v>0.01</v>
      </c>
      <c r="AR1728" s="24">
        <v>0.01</v>
      </c>
      <c r="AS1728" s="24">
        <v>0</v>
      </c>
      <c r="AT1728" s="24">
        <v>0</v>
      </c>
      <c r="AU1728" s="24">
        <v>0</v>
      </c>
      <c r="AV1728" s="24">
        <v>0</v>
      </c>
      <c r="AW1728" s="24">
        <v>0.2</v>
      </c>
      <c r="AX1728" s="24">
        <v>0</v>
      </c>
      <c r="AY1728" s="24">
        <v>0</v>
      </c>
      <c r="AZ1728" s="24">
        <v>0</v>
      </c>
      <c r="BA1728" s="24">
        <v>0.04</v>
      </c>
      <c r="BB1728" s="24">
        <v>0</v>
      </c>
      <c r="BC1728" s="22">
        <v>0.05</v>
      </c>
      <c r="BD1728" s="22">
        <v>0.05</v>
      </c>
      <c r="BE1728" s="24">
        <v>7.4999999999999997E-2</v>
      </c>
      <c r="BF1728" s="24">
        <v>5.0000000000000001E-3</v>
      </c>
      <c r="BG1728" s="24">
        <v>0</v>
      </c>
      <c r="BH1728" s="24">
        <v>0</v>
      </c>
      <c r="BI1728" s="24">
        <v>0</v>
      </c>
      <c r="BJ1728" s="24">
        <v>1.8749999999999999E-2</v>
      </c>
      <c r="BK1728" s="24">
        <v>1.25E-3</v>
      </c>
      <c r="BL1728" s="24">
        <v>0</v>
      </c>
      <c r="BM1728" s="24">
        <v>0</v>
      </c>
      <c r="BN1728" s="24">
        <v>0</v>
      </c>
      <c r="BO1728" s="24">
        <v>0.1</v>
      </c>
      <c r="BP1728" s="24">
        <v>0.1</v>
      </c>
      <c r="BQ1728" s="24">
        <v>0</v>
      </c>
      <c r="BR1728" s="24">
        <v>0</v>
      </c>
      <c r="BS1728" s="24">
        <v>0</v>
      </c>
      <c r="BT1728" s="24">
        <v>0.04</v>
      </c>
      <c r="BU1728" s="29">
        <v>0.2</v>
      </c>
      <c r="BV1728" s="23">
        <f>BT1728/(BT1728+BU1728)</f>
        <v>0.16666666666666666</v>
      </c>
      <c r="BW1728" s="23">
        <f>SQRT((BT1728*BU1728)/((BT1728+BU1728)^2*(BT1728+BU1728+1)))</f>
        <v>0.33467472037604118</v>
      </c>
      <c r="BX1728" s="30">
        <v>0.1</v>
      </c>
      <c r="BY1728" s="30">
        <v>0.7</v>
      </c>
      <c r="BZ1728" s="30">
        <v>0.1</v>
      </c>
      <c r="CA1728" s="30">
        <v>0.1</v>
      </c>
      <c r="CB1728" s="28" t="s">
        <v>83</v>
      </c>
      <c r="CC1728" s="24">
        <v>600</v>
      </c>
    </row>
    <row r="1729" spans="1:81" s="24" customFormat="1" x14ac:dyDescent="0.2">
      <c r="A1729" s="30">
        <f t="shared" si="26"/>
        <v>1728</v>
      </c>
      <c r="B1729" s="30">
        <v>300</v>
      </c>
      <c r="C1729" s="30">
        <v>300</v>
      </c>
      <c r="D1729" s="24">
        <v>5</v>
      </c>
      <c r="E1729" s="24">
        <v>5</v>
      </c>
      <c r="F1729" s="19" t="s">
        <v>80</v>
      </c>
      <c r="G1729" s="19">
        <f>IF(F1729="rectangle",B1729*C1729,IF(F1729="hook",B1729*C1729-(D1729*E1729),IF(F1729="eight",B1729*C1729-2*(D1729*E1729),IF(F1729="tee",B1729*C1729-2*(D1729*E1729),IF(F1729="cross",B1729*C1729-4*(D1729*E1729),"ERROR")))))</f>
        <v>90000</v>
      </c>
      <c r="H1729" s="19" t="s">
        <v>87</v>
      </c>
      <c r="I1729" s="19">
        <f>B1729/C1729</f>
        <v>1</v>
      </c>
      <c r="J1729" s="22">
        <v>1</v>
      </c>
      <c r="K1729" s="24">
        <v>125</v>
      </c>
      <c r="L1729" s="24">
        <v>4</v>
      </c>
      <c r="M1729" s="25">
        <v>7</v>
      </c>
      <c r="N1729" s="22">
        <f>M1729/4</f>
        <v>1.75</v>
      </c>
      <c r="O1729" s="19">
        <f>M1729/N1729</f>
        <v>4</v>
      </c>
      <c r="P1729" s="26">
        <v>30</v>
      </c>
      <c r="Q1729" s="30">
        <f>P1729</f>
        <v>30</v>
      </c>
      <c r="R1729" s="20">
        <f>AA1729/V1729</f>
        <v>100</v>
      </c>
      <c r="S1729" s="27">
        <v>30</v>
      </c>
      <c r="T1729" s="30">
        <f>S1729</f>
        <v>30</v>
      </c>
      <c r="U1729" s="20">
        <f>AB1729/W1729</f>
        <v>100</v>
      </c>
      <c r="V1729" s="19">
        <f>ROUND((Q1729/100)*G1729,0)</f>
        <v>27000</v>
      </c>
      <c r="W1729" s="19">
        <f>ROUND(((T1729/100)*G1729)/J1729,0)</f>
        <v>27000</v>
      </c>
      <c r="X1729" s="19">
        <v>0</v>
      </c>
      <c r="Y1729" s="19">
        <v>0</v>
      </c>
      <c r="Z1729" s="19">
        <v>0</v>
      </c>
      <c r="AA1729" s="20">
        <f>G1729*P1729</f>
        <v>2700000</v>
      </c>
      <c r="AB1729" s="20">
        <f>(G1729*S1729)/J1729</f>
        <v>2700000</v>
      </c>
      <c r="AC1729" s="20">
        <v>0</v>
      </c>
      <c r="AD1729" s="20">
        <v>0</v>
      </c>
      <c r="AE1729" s="20">
        <v>0</v>
      </c>
      <c r="AF1729" s="24">
        <v>100</v>
      </c>
      <c r="AG1729" s="24">
        <v>0</v>
      </c>
      <c r="AH1729" s="24">
        <v>1</v>
      </c>
      <c r="AI1729" s="24">
        <v>100</v>
      </c>
      <c r="AJ1729" s="24">
        <v>0</v>
      </c>
      <c r="AK1729" s="24">
        <v>1</v>
      </c>
      <c r="AL1729" s="24">
        <v>0.5</v>
      </c>
      <c r="AM1729" s="24">
        <v>0.5</v>
      </c>
      <c r="AN1729" s="24">
        <v>0</v>
      </c>
      <c r="AO1729" s="24">
        <v>0</v>
      </c>
      <c r="AP1729" s="24">
        <v>0</v>
      </c>
      <c r="AQ1729" s="24">
        <v>0.01</v>
      </c>
      <c r="AR1729" s="24">
        <v>0.01</v>
      </c>
      <c r="AS1729" s="24">
        <v>0</v>
      </c>
      <c r="AT1729" s="24">
        <v>0</v>
      </c>
      <c r="AU1729" s="24">
        <v>0</v>
      </c>
      <c r="AV1729" s="24">
        <v>0</v>
      </c>
      <c r="AW1729" s="24">
        <v>0.2</v>
      </c>
      <c r="AX1729" s="24">
        <v>0</v>
      </c>
      <c r="AY1729" s="24">
        <v>0</v>
      </c>
      <c r="AZ1729" s="24">
        <v>0</v>
      </c>
      <c r="BA1729" s="24">
        <v>0.04</v>
      </c>
      <c r="BB1729" s="24">
        <v>0</v>
      </c>
      <c r="BC1729" s="22">
        <v>0.05</v>
      </c>
      <c r="BD1729" s="22">
        <v>0.05</v>
      </c>
      <c r="BE1729" s="24">
        <v>7.4999999999999997E-2</v>
      </c>
      <c r="BF1729" s="24">
        <v>5.0000000000000001E-3</v>
      </c>
      <c r="BG1729" s="24">
        <v>0</v>
      </c>
      <c r="BH1729" s="24">
        <v>0</v>
      </c>
      <c r="BI1729" s="24">
        <v>0</v>
      </c>
      <c r="BJ1729" s="24">
        <v>1.8749999999999999E-2</v>
      </c>
      <c r="BK1729" s="24">
        <v>1.25E-3</v>
      </c>
      <c r="BL1729" s="24">
        <v>0</v>
      </c>
      <c r="BM1729" s="24">
        <v>0</v>
      </c>
      <c r="BN1729" s="24">
        <v>0</v>
      </c>
      <c r="BO1729" s="24">
        <v>0.1</v>
      </c>
      <c r="BP1729" s="24">
        <v>0.1</v>
      </c>
      <c r="BQ1729" s="24">
        <v>0</v>
      </c>
      <c r="BR1729" s="24">
        <v>0</v>
      </c>
      <c r="BS1729" s="24">
        <v>0</v>
      </c>
      <c r="BT1729" s="24">
        <v>0.04</v>
      </c>
      <c r="BU1729" s="29">
        <v>0.1</v>
      </c>
      <c r="BV1729" s="23">
        <f>BT1729/(BT1729+BU1729)</f>
        <v>0.2857142857142857</v>
      </c>
      <c r="BW1729" s="23">
        <f>SQRT((BT1729*BU1729)/((BT1729+BU1729)^2*(BT1729+BU1729+1)))</f>
        <v>0.42310634125649449</v>
      </c>
      <c r="BX1729" s="30">
        <v>0.1</v>
      </c>
      <c r="BY1729" s="30">
        <v>0.7</v>
      </c>
      <c r="BZ1729" s="30">
        <v>0.1</v>
      </c>
      <c r="CA1729" s="30">
        <v>0.1</v>
      </c>
      <c r="CB1729" s="28" t="s">
        <v>83</v>
      </c>
      <c r="CC1729" s="24">
        <v>600</v>
      </c>
    </row>
    <row r="1730" spans="1:81" s="24" customFormat="1" x14ac:dyDescent="0.2">
      <c r="A1730" s="30">
        <f t="shared" si="26"/>
        <v>1729</v>
      </c>
      <c r="B1730" s="30">
        <v>250</v>
      </c>
      <c r="C1730" s="30">
        <v>250</v>
      </c>
      <c r="D1730" s="24">
        <v>5</v>
      </c>
      <c r="E1730" s="24">
        <v>5</v>
      </c>
      <c r="F1730" s="19" t="s">
        <v>80</v>
      </c>
      <c r="G1730" s="19">
        <f>IF(F1730="rectangle",B1730*C1730,IF(F1730="hook",B1730*C1730-(D1730*E1730),IF(F1730="eight",B1730*C1730-2*(D1730*E1730),IF(F1730="tee",B1730*C1730-2*(D1730*E1730),IF(F1730="cross",B1730*C1730-4*(D1730*E1730),"ERROR")))))</f>
        <v>62500</v>
      </c>
      <c r="H1730" s="19" t="s">
        <v>86</v>
      </c>
      <c r="I1730" s="19">
        <f>B1730/C1730</f>
        <v>1</v>
      </c>
      <c r="J1730" s="22">
        <v>1</v>
      </c>
      <c r="K1730" s="24">
        <v>125</v>
      </c>
      <c r="L1730" s="24">
        <v>4</v>
      </c>
      <c r="M1730" s="25">
        <v>8</v>
      </c>
      <c r="N1730" s="22">
        <f>M1730/4</f>
        <v>2</v>
      </c>
      <c r="O1730" s="19">
        <f>M1730/N1730</f>
        <v>4</v>
      </c>
      <c r="P1730" s="26">
        <v>5</v>
      </c>
      <c r="Q1730" s="30">
        <f>P1730</f>
        <v>5</v>
      </c>
      <c r="R1730" s="20">
        <f>AA1730/V1730</f>
        <v>100</v>
      </c>
      <c r="S1730" s="27">
        <v>5</v>
      </c>
      <c r="T1730" s="30">
        <f>S1730</f>
        <v>5</v>
      </c>
      <c r="U1730" s="20">
        <f>AB1730/W1730</f>
        <v>100</v>
      </c>
      <c r="V1730" s="19">
        <f>ROUND((Q1730/100)*G1730,0)</f>
        <v>3125</v>
      </c>
      <c r="W1730" s="19">
        <f>ROUND(((T1730/100)*G1730)/J1730,0)</f>
        <v>3125</v>
      </c>
      <c r="X1730" s="19">
        <v>0</v>
      </c>
      <c r="Y1730" s="19">
        <v>0</v>
      </c>
      <c r="Z1730" s="19">
        <v>0</v>
      </c>
      <c r="AA1730" s="20">
        <f>G1730*P1730</f>
        <v>312500</v>
      </c>
      <c r="AB1730" s="20">
        <f>(G1730*S1730)/J1730</f>
        <v>312500</v>
      </c>
      <c r="AC1730" s="20">
        <v>0</v>
      </c>
      <c r="AD1730" s="20">
        <v>0</v>
      </c>
      <c r="AE1730" s="20">
        <v>0</v>
      </c>
      <c r="AF1730" s="24">
        <v>100</v>
      </c>
      <c r="AG1730" s="24">
        <v>0</v>
      </c>
      <c r="AH1730" s="24">
        <v>1</v>
      </c>
      <c r="AI1730" s="24">
        <v>100</v>
      </c>
      <c r="AJ1730" s="24">
        <v>0</v>
      </c>
      <c r="AK1730" s="24">
        <v>1</v>
      </c>
      <c r="AL1730" s="24">
        <v>0.5</v>
      </c>
      <c r="AM1730" s="24">
        <v>0.5</v>
      </c>
      <c r="AN1730" s="24">
        <v>0</v>
      </c>
      <c r="AO1730" s="24">
        <v>0</v>
      </c>
      <c r="AP1730" s="24">
        <v>0</v>
      </c>
      <c r="AQ1730" s="24">
        <v>0.01</v>
      </c>
      <c r="AR1730" s="24">
        <v>0.01</v>
      </c>
      <c r="AS1730" s="24">
        <v>0</v>
      </c>
      <c r="AT1730" s="24">
        <v>0</v>
      </c>
      <c r="AU1730" s="24">
        <v>0</v>
      </c>
      <c r="AV1730" s="24">
        <v>0</v>
      </c>
      <c r="AW1730" s="24">
        <v>0.2</v>
      </c>
      <c r="AX1730" s="24">
        <v>0</v>
      </c>
      <c r="AY1730" s="24">
        <v>0</v>
      </c>
      <c r="AZ1730" s="24">
        <v>0</v>
      </c>
      <c r="BA1730" s="24">
        <v>0.04</v>
      </c>
      <c r="BB1730" s="24">
        <v>0</v>
      </c>
      <c r="BC1730" s="22">
        <v>0.05</v>
      </c>
      <c r="BD1730" s="22">
        <v>0.05</v>
      </c>
      <c r="BE1730" s="24">
        <v>7.4999999999999997E-2</v>
      </c>
      <c r="BF1730" s="24">
        <v>5.0000000000000001E-3</v>
      </c>
      <c r="BG1730" s="24">
        <v>0</v>
      </c>
      <c r="BH1730" s="24">
        <v>0</v>
      </c>
      <c r="BI1730" s="24">
        <v>0</v>
      </c>
      <c r="BJ1730" s="24">
        <v>1.8749999999999999E-2</v>
      </c>
      <c r="BK1730" s="24">
        <v>1.25E-3</v>
      </c>
      <c r="BL1730" s="24">
        <v>0</v>
      </c>
      <c r="BM1730" s="24">
        <v>0</v>
      </c>
      <c r="BN1730" s="24">
        <v>0</v>
      </c>
      <c r="BO1730" s="24">
        <v>0.1</v>
      </c>
      <c r="BP1730" s="24">
        <v>0.1</v>
      </c>
      <c r="BQ1730" s="24">
        <v>0</v>
      </c>
      <c r="BR1730" s="24">
        <v>0</v>
      </c>
      <c r="BS1730" s="24">
        <v>0</v>
      </c>
      <c r="BT1730" s="24">
        <v>0.04</v>
      </c>
      <c r="BU1730" s="29">
        <v>4</v>
      </c>
      <c r="BV1730" s="23">
        <f>BT1730/(BT1730+BU1730)</f>
        <v>9.9009900990099011E-3</v>
      </c>
      <c r="BW1730" s="23">
        <f>SQRT((BT1730*BU1730)/((BT1730+BU1730)^2*(BT1730+BU1730+1)))</f>
        <v>4.410251516706673E-2</v>
      </c>
      <c r="BX1730" s="30">
        <v>0.1</v>
      </c>
      <c r="BY1730" s="30">
        <v>0.7</v>
      </c>
      <c r="BZ1730" s="30">
        <v>0.1</v>
      </c>
      <c r="CA1730" s="30">
        <v>0.1</v>
      </c>
      <c r="CB1730" s="28" t="s">
        <v>83</v>
      </c>
      <c r="CC1730" s="24">
        <v>600</v>
      </c>
    </row>
    <row r="1731" spans="1:81" s="24" customFormat="1" x14ac:dyDescent="0.2">
      <c r="A1731" s="30">
        <f t="shared" si="26"/>
        <v>1730</v>
      </c>
      <c r="B1731" s="30">
        <v>250</v>
      </c>
      <c r="C1731" s="30">
        <v>250</v>
      </c>
      <c r="D1731" s="24">
        <v>5</v>
      </c>
      <c r="E1731" s="24">
        <v>5</v>
      </c>
      <c r="F1731" s="19" t="s">
        <v>80</v>
      </c>
      <c r="G1731" s="19">
        <f>IF(F1731="rectangle",B1731*C1731,IF(F1731="hook",B1731*C1731-(D1731*E1731),IF(F1731="eight",B1731*C1731-2*(D1731*E1731),IF(F1731="tee",B1731*C1731-2*(D1731*E1731),IF(F1731="cross",B1731*C1731-4*(D1731*E1731),"ERROR")))))</f>
        <v>62500</v>
      </c>
      <c r="H1731" s="19" t="s">
        <v>86</v>
      </c>
      <c r="I1731" s="19">
        <f>B1731/C1731</f>
        <v>1</v>
      </c>
      <c r="J1731" s="22">
        <v>1</v>
      </c>
      <c r="K1731" s="24">
        <v>125</v>
      </c>
      <c r="L1731" s="24">
        <v>4</v>
      </c>
      <c r="M1731" s="25">
        <v>8</v>
      </c>
      <c r="N1731" s="22">
        <f>M1731/4</f>
        <v>2</v>
      </c>
      <c r="O1731" s="19">
        <f>M1731/N1731</f>
        <v>4</v>
      </c>
      <c r="P1731" s="26">
        <v>5</v>
      </c>
      <c r="Q1731" s="30">
        <f>P1731</f>
        <v>5</v>
      </c>
      <c r="R1731" s="20">
        <f>AA1731/V1731</f>
        <v>100</v>
      </c>
      <c r="S1731" s="27">
        <v>5</v>
      </c>
      <c r="T1731" s="30">
        <f>S1731</f>
        <v>5</v>
      </c>
      <c r="U1731" s="20">
        <f>AB1731/W1731</f>
        <v>100</v>
      </c>
      <c r="V1731" s="19">
        <f>ROUND((Q1731/100)*G1731,0)</f>
        <v>3125</v>
      </c>
      <c r="W1731" s="19">
        <f>ROUND(((T1731/100)*G1731)/J1731,0)</f>
        <v>3125</v>
      </c>
      <c r="X1731" s="19">
        <v>0</v>
      </c>
      <c r="Y1731" s="19">
        <v>0</v>
      </c>
      <c r="Z1731" s="19">
        <v>0</v>
      </c>
      <c r="AA1731" s="20">
        <f>G1731*P1731</f>
        <v>312500</v>
      </c>
      <c r="AB1731" s="20">
        <f>(G1731*S1731)/J1731</f>
        <v>312500</v>
      </c>
      <c r="AC1731" s="20">
        <v>0</v>
      </c>
      <c r="AD1731" s="20">
        <v>0</v>
      </c>
      <c r="AE1731" s="20">
        <v>0</v>
      </c>
      <c r="AF1731" s="24">
        <v>100</v>
      </c>
      <c r="AG1731" s="24">
        <v>0</v>
      </c>
      <c r="AH1731" s="24">
        <v>1</v>
      </c>
      <c r="AI1731" s="24">
        <v>100</v>
      </c>
      <c r="AJ1731" s="24">
        <v>0</v>
      </c>
      <c r="AK1731" s="24">
        <v>1</v>
      </c>
      <c r="AL1731" s="24">
        <v>0.5</v>
      </c>
      <c r="AM1731" s="24">
        <v>0.5</v>
      </c>
      <c r="AN1731" s="24">
        <v>0</v>
      </c>
      <c r="AO1731" s="24">
        <v>0</v>
      </c>
      <c r="AP1731" s="24">
        <v>0</v>
      </c>
      <c r="AQ1731" s="24">
        <v>0.01</v>
      </c>
      <c r="AR1731" s="24">
        <v>0.01</v>
      </c>
      <c r="AS1731" s="24">
        <v>0</v>
      </c>
      <c r="AT1731" s="24">
        <v>0</v>
      </c>
      <c r="AU1731" s="24">
        <v>0</v>
      </c>
      <c r="AV1731" s="24">
        <v>0</v>
      </c>
      <c r="AW1731" s="24">
        <v>0.2</v>
      </c>
      <c r="AX1731" s="24">
        <v>0</v>
      </c>
      <c r="AY1731" s="24">
        <v>0</v>
      </c>
      <c r="AZ1731" s="24">
        <v>0</v>
      </c>
      <c r="BA1731" s="24">
        <v>0.04</v>
      </c>
      <c r="BB1731" s="24">
        <v>0</v>
      </c>
      <c r="BC1731" s="22">
        <v>0.05</v>
      </c>
      <c r="BD1731" s="22">
        <v>0.05</v>
      </c>
      <c r="BE1731" s="24">
        <v>7.4999999999999997E-2</v>
      </c>
      <c r="BF1731" s="24">
        <v>5.0000000000000001E-3</v>
      </c>
      <c r="BG1731" s="24">
        <v>0</v>
      </c>
      <c r="BH1731" s="24">
        <v>0</v>
      </c>
      <c r="BI1731" s="24">
        <v>0</v>
      </c>
      <c r="BJ1731" s="24">
        <v>1.8749999999999999E-2</v>
      </c>
      <c r="BK1731" s="24">
        <v>1.25E-3</v>
      </c>
      <c r="BL1731" s="24">
        <v>0</v>
      </c>
      <c r="BM1731" s="24">
        <v>0</v>
      </c>
      <c r="BN1731" s="24">
        <v>0</v>
      </c>
      <c r="BO1731" s="24">
        <v>0.1</v>
      </c>
      <c r="BP1731" s="24">
        <v>0.1</v>
      </c>
      <c r="BQ1731" s="24">
        <v>0</v>
      </c>
      <c r="BR1731" s="24">
        <v>0</v>
      </c>
      <c r="BS1731" s="24">
        <v>0</v>
      </c>
      <c r="BT1731" s="24">
        <v>0.04</v>
      </c>
      <c r="BU1731" s="29">
        <v>0.2</v>
      </c>
      <c r="BV1731" s="23">
        <f>BT1731/(BT1731+BU1731)</f>
        <v>0.16666666666666666</v>
      </c>
      <c r="BW1731" s="23">
        <f>SQRT((BT1731*BU1731)/((BT1731+BU1731)^2*(BT1731+BU1731+1)))</f>
        <v>0.33467472037604118</v>
      </c>
      <c r="BX1731" s="30">
        <v>0.1</v>
      </c>
      <c r="BY1731" s="30">
        <v>0.7</v>
      </c>
      <c r="BZ1731" s="30">
        <v>0.1</v>
      </c>
      <c r="CA1731" s="30">
        <v>0.1</v>
      </c>
      <c r="CB1731" s="28" t="s">
        <v>83</v>
      </c>
      <c r="CC1731" s="24">
        <v>600</v>
      </c>
    </row>
    <row r="1732" spans="1:81" s="24" customFormat="1" x14ac:dyDescent="0.2">
      <c r="A1732" s="30">
        <f t="shared" ref="A1732:A1795" si="27">A1731+1</f>
        <v>1731</v>
      </c>
      <c r="B1732" s="30">
        <v>250</v>
      </c>
      <c r="C1732" s="30">
        <v>250</v>
      </c>
      <c r="D1732" s="24">
        <v>5</v>
      </c>
      <c r="E1732" s="24">
        <v>5</v>
      </c>
      <c r="F1732" s="19" t="s">
        <v>80</v>
      </c>
      <c r="G1732" s="19">
        <f>IF(F1732="rectangle",B1732*C1732,IF(F1732="hook",B1732*C1732-(D1732*E1732),IF(F1732="eight",B1732*C1732-2*(D1732*E1732),IF(F1732="tee",B1732*C1732-2*(D1732*E1732),IF(F1732="cross",B1732*C1732-4*(D1732*E1732),"ERROR")))))</f>
        <v>62500</v>
      </c>
      <c r="H1732" s="19" t="s">
        <v>86</v>
      </c>
      <c r="I1732" s="19">
        <f>B1732/C1732</f>
        <v>1</v>
      </c>
      <c r="J1732" s="22">
        <v>1</v>
      </c>
      <c r="K1732" s="24">
        <v>125</v>
      </c>
      <c r="L1732" s="24">
        <v>4</v>
      </c>
      <c r="M1732" s="25">
        <v>8</v>
      </c>
      <c r="N1732" s="22">
        <f>M1732/4</f>
        <v>2</v>
      </c>
      <c r="O1732" s="19">
        <f>M1732/N1732</f>
        <v>4</v>
      </c>
      <c r="P1732" s="26">
        <v>5</v>
      </c>
      <c r="Q1732" s="30">
        <f>P1732</f>
        <v>5</v>
      </c>
      <c r="R1732" s="20">
        <f>AA1732/V1732</f>
        <v>100</v>
      </c>
      <c r="S1732" s="27">
        <v>5</v>
      </c>
      <c r="T1732" s="30">
        <f>S1732</f>
        <v>5</v>
      </c>
      <c r="U1732" s="20">
        <f>AB1732/W1732</f>
        <v>100</v>
      </c>
      <c r="V1732" s="19">
        <f>ROUND((Q1732/100)*G1732,0)</f>
        <v>3125</v>
      </c>
      <c r="W1732" s="19">
        <f>ROUND(((T1732/100)*G1732)/J1732,0)</f>
        <v>3125</v>
      </c>
      <c r="X1732" s="19">
        <v>0</v>
      </c>
      <c r="Y1732" s="19">
        <v>0</v>
      </c>
      <c r="Z1732" s="19">
        <v>0</v>
      </c>
      <c r="AA1732" s="20">
        <f>G1732*P1732</f>
        <v>312500</v>
      </c>
      <c r="AB1732" s="20">
        <f>(G1732*S1732)/J1732</f>
        <v>312500</v>
      </c>
      <c r="AC1732" s="20">
        <v>0</v>
      </c>
      <c r="AD1732" s="20">
        <v>0</v>
      </c>
      <c r="AE1732" s="20">
        <v>0</v>
      </c>
      <c r="AF1732" s="24">
        <v>100</v>
      </c>
      <c r="AG1732" s="24">
        <v>0</v>
      </c>
      <c r="AH1732" s="24">
        <v>1</v>
      </c>
      <c r="AI1732" s="24">
        <v>100</v>
      </c>
      <c r="AJ1732" s="24">
        <v>0</v>
      </c>
      <c r="AK1732" s="24">
        <v>1</v>
      </c>
      <c r="AL1732" s="24">
        <v>0.5</v>
      </c>
      <c r="AM1732" s="24">
        <v>0.5</v>
      </c>
      <c r="AN1732" s="24">
        <v>0</v>
      </c>
      <c r="AO1732" s="24">
        <v>0</v>
      </c>
      <c r="AP1732" s="24">
        <v>0</v>
      </c>
      <c r="AQ1732" s="24">
        <v>0.01</v>
      </c>
      <c r="AR1732" s="24">
        <v>0.01</v>
      </c>
      <c r="AS1732" s="24">
        <v>0</v>
      </c>
      <c r="AT1732" s="24">
        <v>0</v>
      </c>
      <c r="AU1732" s="24">
        <v>0</v>
      </c>
      <c r="AV1732" s="24">
        <v>0</v>
      </c>
      <c r="AW1732" s="24">
        <v>0.2</v>
      </c>
      <c r="AX1732" s="24">
        <v>0</v>
      </c>
      <c r="AY1732" s="24">
        <v>0</v>
      </c>
      <c r="AZ1732" s="24">
        <v>0</v>
      </c>
      <c r="BA1732" s="24">
        <v>0.04</v>
      </c>
      <c r="BB1732" s="24">
        <v>0</v>
      </c>
      <c r="BC1732" s="22">
        <v>0.05</v>
      </c>
      <c r="BD1732" s="22">
        <v>0.05</v>
      </c>
      <c r="BE1732" s="24">
        <v>7.4999999999999997E-2</v>
      </c>
      <c r="BF1732" s="24">
        <v>5.0000000000000001E-3</v>
      </c>
      <c r="BG1732" s="24">
        <v>0</v>
      </c>
      <c r="BH1732" s="24">
        <v>0</v>
      </c>
      <c r="BI1732" s="24">
        <v>0</v>
      </c>
      <c r="BJ1732" s="24">
        <v>1.8749999999999999E-2</v>
      </c>
      <c r="BK1732" s="24">
        <v>1.25E-3</v>
      </c>
      <c r="BL1732" s="24">
        <v>0</v>
      </c>
      <c r="BM1732" s="24">
        <v>0</v>
      </c>
      <c r="BN1732" s="24">
        <v>0</v>
      </c>
      <c r="BO1732" s="24">
        <v>0.1</v>
      </c>
      <c r="BP1732" s="24">
        <v>0.1</v>
      </c>
      <c r="BQ1732" s="24">
        <v>0</v>
      </c>
      <c r="BR1732" s="24">
        <v>0</v>
      </c>
      <c r="BS1732" s="24">
        <v>0</v>
      </c>
      <c r="BT1732" s="24">
        <v>0.04</v>
      </c>
      <c r="BU1732" s="29">
        <v>0.1</v>
      </c>
      <c r="BV1732" s="23">
        <f>BT1732/(BT1732+BU1732)</f>
        <v>0.2857142857142857</v>
      </c>
      <c r="BW1732" s="23">
        <f>SQRT((BT1732*BU1732)/((BT1732+BU1732)^2*(BT1732+BU1732+1)))</f>
        <v>0.42310634125649449</v>
      </c>
      <c r="BX1732" s="30">
        <v>0.1</v>
      </c>
      <c r="BY1732" s="30">
        <v>0.7</v>
      </c>
      <c r="BZ1732" s="30">
        <v>0.1</v>
      </c>
      <c r="CA1732" s="30">
        <v>0.1</v>
      </c>
      <c r="CB1732" s="28" t="s">
        <v>83</v>
      </c>
      <c r="CC1732" s="24">
        <v>600</v>
      </c>
    </row>
    <row r="1733" spans="1:81" s="24" customFormat="1" x14ac:dyDescent="0.2">
      <c r="A1733" s="30">
        <f t="shared" si="27"/>
        <v>1732</v>
      </c>
      <c r="B1733" s="30">
        <v>250</v>
      </c>
      <c r="C1733" s="30">
        <v>250</v>
      </c>
      <c r="D1733" s="24">
        <v>5</v>
      </c>
      <c r="E1733" s="24">
        <v>5</v>
      </c>
      <c r="F1733" s="19" t="s">
        <v>80</v>
      </c>
      <c r="G1733" s="19">
        <f>IF(F1733="rectangle",B1733*C1733,IF(F1733="hook",B1733*C1733-(D1733*E1733),IF(F1733="eight",B1733*C1733-2*(D1733*E1733),IF(F1733="tee",B1733*C1733-2*(D1733*E1733),IF(F1733="cross",B1733*C1733-4*(D1733*E1733),"ERROR")))))</f>
        <v>62500</v>
      </c>
      <c r="H1733" s="19" t="s">
        <v>86</v>
      </c>
      <c r="I1733" s="19">
        <f>B1733/C1733</f>
        <v>1</v>
      </c>
      <c r="J1733" s="22">
        <v>1</v>
      </c>
      <c r="K1733" s="24">
        <v>125</v>
      </c>
      <c r="L1733" s="24">
        <v>4</v>
      </c>
      <c r="M1733" s="25">
        <v>8</v>
      </c>
      <c r="N1733" s="22">
        <f>M1733/4</f>
        <v>2</v>
      </c>
      <c r="O1733" s="19">
        <f>M1733/N1733</f>
        <v>4</v>
      </c>
      <c r="P1733" s="26">
        <v>5</v>
      </c>
      <c r="Q1733" s="30">
        <f>P1733</f>
        <v>5</v>
      </c>
      <c r="R1733" s="20">
        <f>AA1733/V1733</f>
        <v>100</v>
      </c>
      <c r="S1733" s="27">
        <v>15</v>
      </c>
      <c r="T1733" s="30">
        <f>S1733</f>
        <v>15</v>
      </c>
      <c r="U1733" s="20">
        <f>AB1733/W1733</f>
        <v>100</v>
      </c>
      <c r="V1733" s="19">
        <f>ROUND((Q1733/100)*G1733,0)</f>
        <v>3125</v>
      </c>
      <c r="W1733" s="19">
        <f>ROUND(((T1733/100)*G1733)/J1733,0)</f>
        <v>9375</v>
      </c>
      <c r="X1733" s="19">
        <v>0</v>
      </c>
      <c r="Y1733" s="19">
        <v>0</v>
      </c>
      <c r="Z1733" s="19">
        <v>0</v>
      </c>
      <c r="AA1733" s="20">
        <f>G1733*P1733</f>
        <v>312500</v>
      </c>
      <c r="AB1733" s="20">
        <f>(G1733*S1733)/J1733</f>
        <v>937500</v>
      </c>
      <c r="AC1733" s="20">
        <v>0</v>
      </c>
      <c r="AD1733" s="20">
        <v>0</v>
      </c>
      <c r="AE1733" s="20">
        <v>0</v>
      </c>
      <c r="AF1733" s="24">
        <v>100</v>
      </c>
      <c r="AG1733" s="24">
        <v>0</v>
      </c>
      <c r="AH1733" s="24">
        <v>1</v>
      </c>
      <c r="AI1733" s="24">
        <v>100</v>
      </c>
      <c r="AJ1733" s="24">
        <v>0</v>
      </c>
      <c r="AK1733" s="24">
        <v>1</v>
      </c>
      <c r="AL1733" s="24">
        <v>0.5</v>
      </c>
      <c r="AM1733" s="24">
        <v>0.5</v>
      </c>
      <c r="AN1733" s="24">
        <v>0</v>
      </c>
      <c r="AO1733" s="24">
        <v>0</v>
      </c>
      <c r="AP1733" s="24">
        <v>0</v>
      </c>
      <c r="AQ1733" s="24">
        <v>0.01</v>
      </c>
      <c r="AR1733" s="24">
        <v>0.01</v>
      </c>
      <c r="AS1733" s="24">
        <v>0</v>
      </c>
      <c r="AT1733" s="24">
        <v>0</v>
      </c>
      <c r="AU1733" s="24">
        <v>0</v>
      </c>
      <c r="AV1733" s="24">
        <v>0</v>
      </c>
      <c r="AW1733" s="24">
        <v>0.2</v>
      </c>
      <c r="AX1733" s="24">
        <v>0</v>
      </c>
      <c r="AY1733" s="24">
        <v>0</v>
      </c>
      <c r="AZ1733" s="24">
        <v>0</v>
      </c>
      <c r="BA1733" s="24">
        <v>0.04</v>
      </c>
      <c r="BB1733" s="24">
        <v>0</v>
      </c>
      <c r="BC1733" s="22">
        <v>0.05</v>
      </c>
      <c r="BD1733" s="22">
        <v>0.05</v>
      </c>
      <c r="BE1733" s="24">
        <v>7.4999999999999997E-2</v>
      </c>
      <c r="BF1733" s="24">
        <v>5.0000000000000001E-3</v>
      </c>
      <c r="BG1733" s="24">
        <v>0</v>
      </c>
      <c r="BH1733" s="24">
        <v>0</v>
      </c>
      <c r="BI1733" s="24">
        <v>0</v>
      </c>
      <c r="BJ1733" s="24">
        <v>1.8749999999999999E-2</v>
      </c>
      <c r="BK1733" s="24">
        <v>1.25E-3</v>
      </c>
      <c r="BL1733" s="24">
        <v>0</v>
      </c>
      <c r="BM1733" s="24">
        <v>0</v>
      </c>
      <c r="BN1733" s="24">
        <v>0</v>
      </c>
      <c r="BO1733" s="24">
        <v>0.1</v>
      </c>
      <c r="BP1733" s="24">
        <v>0.1</v>
      </c>
      <c r="BQ1733" s="24">
        <v>0</v>
      </c>
      <c r="BR1733" s="24">
        <v>0</v>
      </c>
      <c r="BS1733" s="24">
        <v>0</v>
      </c>
      <c r="BT1733" s="24">
        <v>0.04</v>
      </c>
      <c r="BU1733" s="29">
        <v>4</v>
      </c>
      <c r="BV1733" s="23">
        <f>BT1733/(BT1733+BU1733)</f>
        <v>9.9009900990099011E-3</v>
      </c>
      <c r="BW1733" s="23">
        <f>SQRT((BT1733*BU1733)/((BT1733+BU1733)^2*(BT1733+BU1733+1)))</f>
        <v>4.410251516706673E-2</v>
      </c>
      <c r="BX1733" s="30">
        <v>0.1</v>
      </c>
      <c r="BY1733" s="30">
        <v>0.7</v>
      </c>
      <c r="BZ1733" s="30">
        <v>0.1</v>
      </c>
      <c r="CA1733" s="30">
        <v>0.1</v>
      </c>
      <c r="CB1733" s="28" t="s">
        <v>83</v>
      </c>
      <c r="CC1733" s="24">
        <v>600</v>
      </c>
    </row>
    <row r="1734" spans="1:81" s="24" customFormat="1" x14ac:dyDescent="0.2">
      <c r="A1734" s="30">
        <f t="shared" si="27"/>
        <v>1733</v>
      </c>
      <c r="B1734" s="30">
        <v>250</v>
      </c>
      <c r="C1734" s="30">
        <v>250</v>
      </c>
      <c r="D1734" s="24">
        <v>5</v>
      </c>
      <c r="E1734" s="24">
        <v>5</v>
      </c>
      <c r="F1734" s="19" t="s">
        <v>80</v>
      </c>
      <c r="G1734" s="19">
        <f>IF(F1734="rectangle",B1734*C1734,IF(F1734="hook",B1734*C1734-(D1734*E1734),IF(F1734="eight",B1734*C1734-2*(D1734*E1734),IF(F1734="tee",B1734*C1734-2*(D1734*E1734),IF(F1734="cross",B1734*C1734-4*(D1734*E1734),"ERROR")))))</f>
        <v>62500</v>
      </c>
      <c r="H1734" s="19" t="s">
        <v>86</v>
      </c>
      <c r="I1734" s="19">
        <f>B1734/C1734</f>
        <v>1</v>
      </c>
      <c r="J1734" s="22">
        <v>1</v>
      </c>
      <c r="K1734" s="24">
        <v>125</v>
      </c>
      <c r="L1734" s="24">
        <v>4</v>
      </c>
      <c r="M1734" s="25">
        <v>8</v>
      </c>
      <c r="N1734" s="22">
        <f>M1734/4</f>
        <v>2</v>
      </c>
      <c r="O1734" s="19">
        <f>M1734/N1734</f>
        <v>4</v>
      </c>
      <c r="P1734" s="26">
        <v>5</v>
      </c>
      <c r="Q1734" s="30">
        <f>P1734</f>
        <v>5</v>
      </c>
      <c r="R1734" s="20">
        <f>AA1734/V1734</f>
        <v>100</v>
      </c>
      <c r="S1734" s="27">
        <v>15</v>
      </c>
      <c r="T1734" s="30">
        <f>S1734</f>
        <v>15</v>
      </c>
      <c r="U1734" s="20">
        <f>AB1734/W1734</f>
        <v>100</v>
      </c>
      <c r="V1734" s="19">
        <f>ROUND((Q1734/100)*G1734,0)</f>
        <v>3125</v>
      </c>
      <c r="W1734" s="19">
        <f>ROUND(((T1734/100)*G1734)/J1734,0)</f>
        <v>9375</v>
      </c>
      <c r="X1734" s="19">
        <v>0</v>
      </c>
      <c r="Y1734" s="19">
        <v>0</v>
      </c>
      <c r="Z1734" s="19">
        <v>0</v>
      </c>
      <c r="AA1734" s="20">
        <f>G1734*P1734</f>
        <v>312500</v>
      </c>
      <c r="AB1734" s="20">
        <f>(G1734*S1734)/J1734</f>
        <v>937500</v>
      </c>
      <c r="AC1734" s="20">
        <v>0</v>
      </c>
      <c r="AD1734" s="20">
        <v>0</v>
      </c>
      <c r="AE1734" s="20">
        <v>0</v>
      </c>
      <c r="AF1734" s="24">
        <v>100</v>
      </c>
      <c r="AG1734" s="24">
        <v>0</v>
      </c>
      <c r="AH1734" s="24">
        <v>1</v>
      </c>
      <c r="AI1734" s="24">
        <v>100</v>
      </c>
      <c r="AJ1734" s="24">
        <v>0</v>
      </c>
      <c r="AK1734" s="24">
        <v>1</v>
      </c>
      <c r="AL1734" s="24">
        <v>0.5</v>
      </c>
      <c r="AM1734" s="24">
        <v>0.5</v>
      </c>
      <c r="AN1734" s="24">
        <v>0</v>
      </c>
      <c r="AO1734" s="24">
        <v>0</v>
      </c>
      <c r="AP1734" s="24">
        <v>0</v>
      </c>
      <c r="AQ1734" s="24">
        <v>0.01</v>
      </c>
      <c r="AR1734" s="24">
        <v>0.01</v>
      </c>
      <c r="AS1734" s="24">
        <v>0</v>
      </c>
      <c r="AT1734" s="24">
        <v>0</v>
      </c>
      <c r="AU1734" s="24">
        <v>0</v>
      </c>
      <c r="AV1734" s="24">
        <v>0</v>
      </c>
      <c r="AW1734" s="24">
        <v>0.2</v>
      </c>
      <c r="AX1734" s="24">
        <v>0</v>
      </c>
      <c r="AY1734" s="24">
        <v>0</v>
      </c>
      <c r="AZ1734" s="24">
        <v>0</v>
      </c>
      <c r="BA1734" s="24">
        <v>0.04</v>
      </c>
      <c r="BB1734" s="24">
        <v>0</v>
      </c>
      <c r="BC1734" s="22">
        <v>0.05</v>
      </c>
      <c r="BD1734" s="22">
        <v>0.05</v>
      </c>
      <c r="BE1734" s="24">
        <v>7.4999999999999997E-2</v>
      </c>
      <c r="BF1734" s="24">
        <v>5.0000000000000001E-3</v>
      </c>
      <c r="BG1734" s="24">
        <v>0</v>
      </c>
      <c r="BH1734" s="24">
        <v>0</v>
      </c>
      <c r="BI1734" s="24">
        <v>0</v>
      </c>
      <c r="BJ1734" s="24">
        <v>1.8749999999999999E-2</v>
      </c>
      <c r="BK1734" s="24">
        <v>1.25E-3</v>
      </c>
      <c r="BL1734" s="24">
        <v>0</v>
      </c>
      <c r="BM1734" s="24">
        <v>0</v>
      </c>
      <c r="BN1734" s="24">
        <v>0</v>
      </c>
      <c r="BO1734" s="24">
        <v>0.1</v>
      </c>
      <c r="BP1734" s="24">
        <v>0.1</v>
      </c>
      <c r="BQ1734" s="24">
        <v>0</v>
      </c>
      <c r="BR1734" s="24">
        <v>0</v>
      </c>
      <c r="BS1734" s="24">
        <v>0</v>
      </c>
      <c r="BT1734" s="24">
        <v>0.04</v>
      </c>
      <c r="BU1734" s="29">
        <v>0.2</v>
      </c>
      <c r="BV1734" s="23">
        <f>BT1734/(BT1734+BU1734)</f>
        <v>0.16666666666666666</v>
      </c>
      <c r="BW1734" s="23">
        <f>SQRT((BT1734*BU1734)/((BT1734+BU1734)^2*(BT1734+BU1734+1)))</f>
        <v>0.33467472037604118</v>
      </c>
      <c r="BX1734" s="30">
        <v>0.1</v>
      </c>
      <c r="BY1734" s="30">
        <v>0.7</v>
      </c>
      <c r="BZ1734" s="30">
        <v>0.1</v>
      </c>
      <c r="CA1734" s="30">
        <v>0.1</v>
      </c>
      <c r="CB1734" s="28" t="s">
        <v>83</v>
      </c>
      <c r="CC1734" s="24">
        <v>600</v>
      </c>
    </row>
    <row r="1735" spans="1:81" s="24" customFormat="1" x14ac:dyDescent="0.2">
      <c r="A1735" s="30">
        <f t="shared" si="27"/>
        <v>1734</v>
      </c>
      <c r="B1735" s="30">
        <v>250</v>
      </c>
      <c r="C1735" s="30">
        <v>250</v>
      </c>
      <c r="D1735" s="24">
        <v>5</v>
      </c>
      <c r="E1735" s="24">
        <v>5</v>
      </c>
      <c r="F1735" s="19" t="s">
        <v>80</v>
      </c>
      <c r="G1735" s="19">
        <f>IF(F1735="rectangle",B1735*C1735,IF(F1735="hook",B1735*C1735-(D1735*E1735),IF(F1735="eight",B1735*C1735-2*(D1735*E1735),IF(F1735="tee",B1735*C1735-2*(D1735*E1735),IF(F1735="cross",B1735*C1735-4*(D1735*E1735),"ERROR")))))</f>
        <v>62500</v>
      </c>
      <c r="H1735" s="19" t="s">
        <v>86</v>
      </c>
      <c r="I1735" s="19">
        <f>B1735/C1735</f>
        <v>1</v>
      </c>
      <c r="J1735" s="22">
        <v>1</v>
      </c>
      <c r="K1735" s="24">
        <v>125</v>
      </c>
      <c r="L1735" s="24">
        <v>4</v>
      </c>
      <c r="M1735" s="25">
        <v>8</v>
      </c>
      <c r="N1735" s="22">
        <f>M1735/4</f>
        <v>2</v>
      </c>
      <c r="O1735" s="19">
        <f>M1735/N1735</f>
        <v>4</v>
      </c>
      <c r="P1735" s="26">
        <v>5</v>
      </c>
      <c r="Q1735" s="30">
        <f>P1735</f>
        <v>5</v>
      </c>
      <c r="R1735" s="20">
        <f>AA1735/V1735</f>
        <v>100</v>
      </c>
      <c r="S1735" s="27">
        <v>15</v>
      </c>
      <c r="T1735" s="30">
        <f>S1735</f>
        <v>15</v>
      </c>
      <c r="U1735" s="20">
        <f>AB1735/W1735</f>
        <v>100</v>
      </c>
      <c r="V1735" s="19">
        <f>ROUND((Q1735/100)*G1735,0)</f>
        <v>3125</v>
      </c>
      <c r="W1735" s="19">
        <f>ROUND(((T1735/100)*G1735)/J1735,0)</f>
        <v>9375</v>
      </c>
      <c r="X1735" s="19">
        <v>0</v>
      </c>
      <c r="Y1735" s="19">
        <v>0</v>
      </c>
      <c r="Z1735" s="19">
        <v>0</v>
      </c>
      <c r="AA1735" s="20">
        <f>G1735*P1735</f>
        <v>312500</v>
      </c>
      <c r="AB1735" s="20">
        <f>(G1735*S1735)/J1735</f>
        <v>937500</v>
      </c>
      <c r="AC1735" s="20">
        <v>0</v>
      </c>
      <c r="AD1735" s="20">
        <v>0</v>
      </c>
      <c r="AE1735" s="20">
        <v>0</v>
      </c>
      <c r="AF1735" s="24">
        <v>100</v>
      </c>
      <c r="AG1735" s="24">
        <v>0</v>
      </c>
      <c r="AH1735" s="24">
        <v>1</v>
      </c>
      <c r="AI1735" s="24">
        <v>100</v>
      </c>
      <c r="AJ1735" s="24">
        <v>0</v>
      </c>
      <c r="AK1735" s="24">
        <v>1</v>
      </c>
      <c r="AL1735" s="24">
        <v>0.5</v>
      </c>
      <c r="AM1735" s="24">
        <v>0.5</v>
      </c>
      <c r="AN1735" s="24">
        <v>0</v>
      </c>
      <c r="AO1735" s="24">
        <v>0</v>
      </c>
      <c r="AP1735" s="24">
        <v>0</v>
      </c>
      <c r="AQ1735" s="24">
        <v>0.01</v>
      </c>
      <c r="AR1735" s="24">
        <v>0.01</v>
      </c>
      <c r="AS1735" s="24">
        <v>0</v>
      </c>
      <c r="AT1735" s="24">
        <v>0</v>
      </c>
      <c r="AU1735" s="24">
        <v>0</v>
      </c>
      <c r="AV1735" s="24">
        <v>0</v>
      </c>
      <c r="AW1735" s="24">
        <v>0.2</v>
      </c>
      <c r="AX1735" s="24">
        <v>0</v>
      </c>
      <c r="AY1735" s="24">
        <v>0</v>
      </c>
      <c r="AZ1735" s="24">
        <v>0</v>
      </c>
      <c r="BA1735" s="24">
        <v>0.04</v>
      </c>
      <c r="BB1735" s="24">
        <v>0</v>
      </c>
      <c r="BC1735" s="22">
        <v>0.05</v>
      </c>
      <c r="BD1735" s="22">
        <v>0.05</v>
      </c>
      <c r="BE1735" s="24">
        <v>7.4999999999999997E-2</v>
      </c>
      <c r="BF1735" s="24">
        <v>5.0000000000000001E-3</v>
      </c>
      <c r="BG1735" s="24">
        <v>0</v>
      </c>
      <c r="BH1735" s="24">
        <v>0</v>
      </c>
      <c r="BI1735" s="24">
        <v>0</v>
      </c>
      <c r="BJ1735" s="24">
        <v>1.8749999999999999E-2</v>
      </c>
      <c r="BK1735" s="24">
        <v>1.25E-3</v>
      </c>
      <c r="BL1735" s="24">
        <v>0</v>
      </c>
      <c r="BM1735" s="24">
        <v>0</v>
      </c>
      <c r="BN1735" s="24">
        <v>0</v>
      </c>
      <c r="BO1735" s="24">
        <v>0.1</v>
      </c>
      <c r="BP1735" s="24">
        <v>0.1</v>
      </c>
      <c r="BQ1735" s="24">
        <v>0</v>
      </c>
      <c r="BR1735" s="24">
        <v>0</v>
      </c>
      <c r="BS1735" s="24">
        <v>0</v>
      </c>
      <c r="BT1735" s="24">
        <v>0.04</v>
      </c>
      <c r="BU1735" s="29">
        <v>0.1</v>
      </c>
      <c r="BV1735" s="23">
        <f>BT1735/(BT1735+BU1735)</f>
        <v>0.2857142857142857</v>
      </c>
      <c r="BW1735" s="23">
        <f>SQRT((BT1735*BU1735)/((BT1735+BU1735)^2*(BT1735+BU1735+1)))</f>
        <v>0.42310634125649449</v>
      </c>
      <c r="BX1735" s="30">
        <v>0.1</v>
      </c>
      <c r="BY1735" s="30">
        <v>0.7</v>
      </c>
      <c r="BZ1735" s="30">
        <v>0.1</v>
      </c>
      <c r="CA1735" s="30">
        <v>0.1</v>
      </c>
      <c r="CB1735" s="28" t="s">
        <v>83</v>
      </c>
      <c r="CC1735" s="24">
        <v>600</v>
      </c>
    </row>
    <row r="1736" spans="1:81" s="24" customFormat="1" x14ac:dyDescent="0.2">
      <c r="A1736" s="30">
        <f t="shared" si="27"/>
        <v>1735</v>
      </c>
      <c r="B1736" s="30">
        <v>250</v>
      </c>
      <c r="C1736" s="30">
        <v>250</v>
      </c>
      <c r="D1736" s="24">
        <v>5</v>
      </c>
      <c r="E1736" s="24">
        <v>5</v>
      </c>
      <c r="F1736" s="19" t="s">
        <v>80</v>
      </c>
      <c r="G1736" s="19">
        <f>IF(F1736="rectangle",B1736*C1736,IF(F1736="hook",B1736*C1736-(D1736*E1736),IF(F1736="eight",B1736*C1736-2*(D1736*E1736),IF(F1736="tee",B1736*C1736-2*(D1736*E1736),IF(F1736="cross",B1736*C1736-4*(D1736*E1736),"ERROR")))))</f>
        <v>62500</v>
      </c>
      <c r="H1736" s="19" t="s">
        <v>86</v>
      </c>
      <c r="I1736" s="19">
        <f>B1736/C1736</f>
        <v>1</v>
      </c>
      <c r="J1736" s="22">
        <v>1</v>
      </c>
      <c r="K1736" s="24">
        <v>125</v>
      </c>
      <c r="L1736" s="24">
        <v>4</v>
      </c>
      <c r="M1736" s="25">
        <v>8</v>
      </c>
      <c r="N1736" s="22">
        <f>M1736/4</f>
        <v>2</v>
      </c>
      <c r="O1736" s="19">
        <f>M1736/N1736</f>
        <v>4</v>
      </c>
      <c r="P1736" s="26">
        <v>5</v>
      </c>
      <c r="Q1736" s="30">
        <f>P1736</f>
        <v>5</v>
      </c>
      <c r="R1736" s="20">
        <f>AA1736/V1736</f>
        <v>100</v>
      </c>
      <c r="S1736" s="27">
        <v>30</v>
      </c>
      <c r="T1736" s="30">
        <f>S1736</f>
        <v>30</v>
      </c>
      <c r="U1736" s="20">
        <f>AB1736/W1736</f>
        <v>100</v>
      </c>
      <c r="V1736" s="19">
        <f>ROUND((Q1736/100)*G1736,0)</f>
        <v>3125</v>
      </c>
      <c r="W1736" s="19">
        <f>ROUND(((T1736/100)*G1736)/J1736,0)</f>
        <v>18750</v>
      </c>
      <c r="X1736" s="19">
        <v>0</v>
      </c>
      <c r="Y1736" s="19">
        <v>0</v>
      </c>
      <c r="Z1736" s="19">
        <v>0</v>
      </c>
      <c r="AA1736" s="20">
        <f>G1736*P1736</f>
        <v>312500</v>
      </c>
      <c r="AB1736" s="20">
        <f>(G1736*S1736)/J1736</f>
        <v>1875000</v>
      </c>
      <c r="AC1736" s="20">
        <v>0</v>
      </c>
      <c r="AD1736" s="20">
        <v>0</v>
      </c>
      <c r="AE1736" s="20">
        <v>0</v>
      </c>
      <c r="AF1736" s="24">
        <v>100</v>
      </c>
      <c r="AG1736" s="24">
        <v>0</v>
      </c>
      <c r="AH1736" s="24">
        <v>1</v>
      </c>
      <c r="AI1736" s="24">
        <v>100</v>
      </c>
      <c r="AJ1736" s="24">
        <v>0</v>
      </c>
      <c r="AK1736" s="24">
        <v>1</v>
      </c>
      <c r="AL1736" s="24">
        <v>0.5</v>
      </c>
      <c r="AM1736" s="24">
        <v>0.5</v>
      </c>
      <c r="AN1736" s="24">
        <v>0</v>
      </c>
      <c r="AO1736" s="24">
        <v>0</v>
      </c>
      <c r="AP1736" s="24">
        <v>0</v>
      </c>
      <c r="AQ1736" s="24">
        <v>0.01</v>
      </c>
      <c r="AR1736" s="24">
        <v>0.01</v>
      </c>
      <c r="AS1736" s="24">
        <v>0</v>
      </c>
      <c r="AT1736" s="24">
        <v>0</v>
      </c>
      <c r="AU1736" s="24">
        <v>0</v>
      </c>
      <c r="AV1736" s="24">
        <v>0</v>
      </c>
      <c r="AW1736" s="24">
        <v>0.2</v>
      </c>
      <c r="AX1736" s="24">
        <v>0</v>
      </c>
      <c r="AY1736" s="24">
        <v>0</v>
      </c>
      <c r="AZ1736" s="24">
        <v>0</v>
      </c>
      <c r="BA1736" s="24">
        <v>0.04</v>
      </c>
      <c r="BB1736" s="24">
        <v>0</v>
      </c>
      <c r="BC1736" s="22">
        <v>0.05</v>
      </c>
      <c r="BD1736" s="22">
        <v>0.05</v>
      </c>
      <c r="BE1736" s="24">
        <v>7.4999999999999997E-2</v>
      </c>
      <c r="BF1736" s="24">
        <v>5.0000000000000001E-3</v>
      </c>
      <c r="BG1736" s="24">
        <v>0</v>
      </c>
      <c r="BH1736" s="24">
        <v>0</v>
      </c>
      <c r="BI1736" s="24">
        <v>0</v>
      </c>
      <c r="BJ1736" s="24">
        <v>1.8749999999999999E-2</v>
      </c>
      <c r="BK1736" s="24">
        <v>1.25E-3</v>
      </c>
      <c r="BL1736" s="24">
        <v>0</v>
      </c>
      <c r="BM1736" s="24">
        <v>0</v>
      </c>
      <c r="BN1736" s="24">
        <v>0</v>
      </c>
      <c r="BO1736" s="24">
        <v>0.1</v>
      </c>
      <c r="BP1736" s="24">
        <v>0.1</v>
      </c>
      <c r="BQ1736" s="24">
        <v>0</v>
      </c>
      <c r="BR1736" s="24">
        <v>0</v>
      </c>
      <c r="BS1736" s="24">
        <v>0</v>
      </c>
      <c r="BT1736" s="24">
        <v>0.04</v>
      </c>
      <c r="BU1736" s="29">
        <v>4</v>
      </c>
      <c r="BV1736" s="23">
        <f>BT1736/(BT1736+BU1736)</f>
        <v>9.9009900990099011E-3</v>
      </c>
      <c r="BW1736" s="23">
        <f>SQRT((BT1736*BU1736)/((BT1736+BU1736)^2*(BT1736+BU1736+1)))</f>
        <v>4.410251516706673E-2</v>
      </c>
      <c r="BX1736" s="30">
        <v>0.1</v>
      </c>
      <c r="BY1736" s="30">
        <v>0.7</v>
      </c>
      <c r="BZ1736" s="30">
        <v>0.1</v>
      </c>
      <c r="CA1736" s="30">
        <v>0.1</v>
      </c>
      <c r="CB1736" s="28" t="s">
        <v>83</v>
      </c>
      <c r="CC1736" s="24">
        <v>600</v>
      </c>
    </row>
    <row r="1737" spans="1:81" s="24" customFormat="1" x14ac:dyDescent="0.2">
      <c r="A1737" s="30">
        <f t="shared" si="27"/>
        <v>1736</v>
      </c>
      <c r="B1737" s="30">
        <v>250</v>
      </c>
      <c r="C1737" s="30">
        <v>250</v>
      </c>
      <c r="D1737" s="24">
        <v>5</v>
      </c>
      <c r="E1737" s="24">
        <v>5</v>
      </c>
      <c r="F1737" s="19" t="s">
        <v>80</v>
      </c>
      <c r="G1737" s="19">
        <f>IF(F1737="rectangle",B1737*C1737,IF(F1737="hook",B1737*C1737-(D1737*E1737),IF(F1737="eight",B1737*C1737-2*(D1737*E1737),IF(F1737="tee",B1737*C1737-2*(D1737*E1737),IF(F1737="cross",B1737*C1737-4*(D1737*E1737),"ERROR")))))</f>
        <v>62500</v>
      </c>
      <c r="H1737" s="19" t="s">
        <v>86</v>
      </c>
      <c r="I1737" s="19">
        <f>B1737/C1737</f>
        <v>1</v>
      </c>
      <c r="J1737" s="22">
        <v>1</v>
      </c>
      <c r="K1737" s="24">
        <v>125</v>
      </c>
      <c r="L1737" s="24">
        <v>4</v>
      </c>
      <c r="M1737" s="25">
        <v>8</v>
      </c>
      <c r="N1737" s="22">
        <f>M1737/4</f>
        <v>2</v>
      </c>
      <c r="O1737" s="19">
        <f>M1737/N1737</f>
        <v>4</v>
      </c>
      <c r="P1737" s="26">
        <v>5</v>
      </c>
      <c r="Q1737" s="30">
        <f>P1737</f>
        <v>5</v>
      </c>
      <c r="R1737" s="20">
        <f>AA1737/V1737</f>
        <v>100</v>
      </c>
      <c r="S1737" s="27">
        <v>30</v>
      </c>
      <c r="T1737" s="30">
        <f>S1737</f>
        <v>30</v>
      </c>
      <c r="U1737" s="20">
        <f>AB1737/W1737</f>
        <v>100</v>
      </c>
      <c r="V1737" s="19">
        <f>ROUND((Q1737/100)*G1737,0)</f>
        <v>3125</v>
      </c>
      <c r="W1737" s="19">
        <f>ROUND(((T1737/100)*G1737)/J1737,0)</f>
        <v>18750</v>
      </c>
      <c r="X1737" s="19">
        <v>0</v>
      </c>
      <c r="Y1737" s="19">
        <v>0</v>
      </c>
      <c r="Z1737" s="19">
        <v>0</v>
      </c>
      <c r="AA1737" s="20">
        <f>G1737*P1737</f>
        <v>312500</v>
      </c>
      <c r="AB1737" s="20">
        <f>(G1737*S1737)/J1737</f>
        <v>1875000</v>
      </c>
      <c r="AC1737" s="20">
        <v>0</v>
      </c>
      <c r="AD1737" s="20">
        <v>0</v>
      </c>
      <c r="AE1737" s="20">
        <v>0</v>
      </c>
      <c r="AF1737" s="24">
        <v>100</v>
      </c>
      <c r="AG1737" s="24">
        <v>0</v>
      </c>
      <c r="AH1737" s="24">
        <v>1</v>
      </c>
      <c r="AI1737" s="24">
        <v>100</v>
      </c>
      <c r="AJ1737" s="24">
        <v>0</v>
      </c>
      <c r="AK1737" s="24">
        <v>1</v>
      </c>
      <c r="AL1737" s="24">
        <v>0.5</v>
      </c>
      <c r="AM1737" s="24">
        <v>0.5</v>
      </c>
      <c r="AN1737" s="24">
        <v>0</v>
      </c>
      <c r="AO1737" s="24">
        <v>0</v>
      </c>
      <c r="AP1737" s="24">
        <v>0</v>
      </c>
      <c r="AQ1737" s="24">
        <v>0.01</v>
      </c>
      <c r="AR1737" s="24">
        <v>0.01</v>
      </c>
      <c r="AS1737" s="24">
        <v>0</v>
      </c>
      <c r="AT1737" s="24">
        <v>0</v>
      </c>
      <c r="AU1737" s="24">
        <v>0</v>
      </c>
      <c r="AV1737" s="24">
        <v>0</v>
      </c>
      <c r="AW1737" s="24">
        <v>0.2</v>
      </c>
      <c r="AX1737" s="24">
        <v>0</v>
      </c>
      <c r="AY1737" s="24">
        <v>0</v>
      </c>
      <c r="AZ1737" s="24">
        <v>0</v>
      </c>
      <c r="BA1737" s="24">
        <v>0.04</v>
      </c>
      <c r="BB1737" s="24">
        <v>0</v>
      </c>
      <c r="BC1737" s="22">
        <v>0.05</v>
      </c>
      <c r="BD1737" s="22">
        <v>0.05</v>
      </c>
      <c r="BE1737" s="24">
        <v>7.4999999999999997E-2</v>
      </c>
      <c r="BF1737" s="24">
        <v>5.0000000000000001E-3</v>
      </c>
      <c r="BG1737" s="24">
        <v>0</v>
      </c>
      <c r="BH1737" s="24">
        <v>0</v>
      </c>
      <c r="BI1737" s="24">
        <v>0</v>
      </c>
      <c r="BJ1737" s="24">
        <v>1.8749999999999999E-2</v>
      </c>
      <c r="BK1737" s="24">
        <v>1.25E-3</v>
      </c>
      <c r="BL1737" s="24">
        <v>0</v>
      </c>
      <c r="BM1737" s="24">
        <v>0</v>
      </c>
      <c r="BN1737" s="24">
        <v>0</v>
      </c>
      <c r="BO1737" s="24">
        <v>0.1</v>
      </c>
      <c r="BP1737" s="24">
        <v>0.1</v>
      </c>
      <c r="BQ1737" s="24">
        <v>0</v>
      </c>
      <c r="BR1737" s="24">
        <v>0</v>
      </c>
      <c r="BS1737" s="24">
        <v>0</v>
      </c>
      <c r="BT1737" s="24">
        <v>0.04</v>
      </c>
      <c r="BU1737" s="29">
        <v>0.2</v>
      </c>
      <c r="BV1737" s="23">
        <f>BT1737/(BT1737+BU1737)</f>
        <v>0.16666666666666666</v>
      </c>
      <c r="BW1737" s="23">
        <f>SQRT((BT1737*BU1737)/((BT1737+BU1737)^2*(BT1737+BU1737+1)))</f>
        <v>0.33467472037604118</v>
      </c>
      <c r="BX1737" s="30">
        <v>0.1</v>
      </c>
      <c r="BY1737" s="30">
        <v>0.7</v>
      </c>
      <c r="BZ1737" s="30">
        <v>0.1</v>
      </c>
      <c r="CA1737" s="30">
        <v>0.1</v>
      </c>
      <c r="CB1737" s="28" t="s">
        <v>83</v>
      </c>
      <c r="CC1737" s="24">
        <v>600</v>
      </c>
    </row>
    <row r="1738" spans="1:81" s="24" customFormat="1" x14ac:dyDescent="0.2">
      <c r="A1738" s="30">
        <f t="shared" si="27"/>
        <v>1737</v>
      </c>
      <c r="B1738" s="30">
        <v>250</v>
      </c>
      <c r="C1738" s="30">
        <v>250</v>
      </c>
      <c r="D1738" s="24">
        <v>5</v>
      </c>
      <c r="E1738" s="24">
        <v>5</v>
      </c>
      <c r="F1738" s="19" t="s">
        <v>80</v>
      </c>
      <c r="G1738" s="19">
        <f>IF(F1738="rectangle",B1738*C1738,IF(F1738="hook",B1738*C1738-(D1738*E1738),IF(F1738="eight",B1738*C1738-2*(D1738*E1738),IF(F1738="tee",B1738*C1738-2*(D1738*E1738),IF(F1738="cross",B1738*C1738-4*(D1738*E1738),"ERROR")))))</f>
        <v>62500</v>
      </c>
      <c r="H1738" s="19" t="s">
        <v>86</v>
      </c>
      <c r="I1738" s="19">
        <f>B1738/C1738</f>
        <v>1</v>
      </c>
      <c r="J1738" s="22">
        <v>1</v>
      </c>
      <c r="K1738" s="24">
        <v>125</v>
      </c>
      <c r="L1738" s="24">
        <v>4</v>
      </c>
      <c r="M1738" s="25">
        <v>8</v>
      </c>
      <c r="N1738" s="22">
        <f>M1738/4</f>
        <v>2</v>
      </c>
      <c r="O1738" s="19">
        <f>M1738/N1738</f>
        <v>4</v>
      </c>
      <c r="P1738" s="26">
        <v>5</v>
      </c>
      <c r="Q1738" s="30">
        <f>P1738</f>
        <v>5</v>
      </c>
      <c r="R1738" s="20">
        <f>AA1738/V1738</f>
        <v>100</v>
      </c>
      <c r="S1738" s="27">
        <v>30</v>
      </c>
      <c r="T1738" s="30">
        <f>S1738</f>
        <v>30</v>
      </c>
      <c r="U1738" s="20">
        <f>AB1738/W1738</f>
        <v>100</v>
      </c>
      <c r="V1738" s="19">
        <f>ROUND((Q1738/100)*G1738,0)</f>
        <v>3125</v>
      </c>
      <c r="W1738" s="19">
        <f>ROUND(((T1738/100)*G1738)/J1738,0)</f>
        <v>18750</v>
      </c>
      <c r="X1738" s="19">
        <v>0</v>
      </c>
      <c r="Y1738" s="19">
        <v>0</v>
      </c>
      <c r="Z1738" s="19">
        <v>0</v>
      </c>
      <c r="AA1738" s="20">
        <f>G1738*P1738</f>
        <v>312500</v>
      </c>
      <c r="AB1738" s="20">
        <f>(G1738*S1738)/J1738</f>
        <v>1875000</v>
      </c>
      <c r="AC1738" s="20">
        <v>0</v>
      </c>
      <c r="AD1738" s="20">
        <v>0</v>
      </c>
      <c r="AE1738" s="20">
        <v>0</v>
      </c>
      <c r="AF1738" s="24">
        <v>100</v>
      </c>
      <c r="AG1738" s="24">
        <v>0</v>
      </c>
      <c r="AH1738" s="24">
        <v>1</v>
      </c>
      <c r="AI1738" s="24">
        <v>100</v>
      </c>
      <c r="AJ1738" s="24">
        <v>0</v>
      </c>
      <c r="AK1738" s="24">
        <v>1</v>
      </c>
      <c r="AL1738" s="24">
        <v>0.5</v>
      </c>
      <c r="AM1738" s="24">
        <v>0.5</v>
      </c>
      <c r="AN1738" s="24">
        <v>0</v>
      </c>
      <c r="AO1738" s="24">
        <v>0</v>
      </c>
      <c r="AP1738" s="24">
        <v>0</v>
      </c>
      <c r="AQ1738" s="24">
        <v>0.01</v>
      </c>
      <c r="AR1738" s="24">
        <v>0.01</v>
      </c>
      <c r="AS1738" s="24">
        <v>0</v>
      </c>
      <c r="AT1738" s="24">
        <v>0</v>
      </c>
      <c r="AU1738" s="24">
        <v>0</v>
      </c>
      <c r="AV1738" s="24">
        <v>0</v>
      </c>
      <c r="AW1738" s="24">
        <v>0.2</v>
      </c>
      <c r="AX1738" s="24">
        <v>0</v>
      </c>
      <c r="AY1738" s="24">
        <v>0</v>
      </c>
      <c r="AZ1738" s="24">
        <v>0</v>
      </c>
      <c r="BA1738" s="24">
        <v>0.04</v>
      </c>
      <c r="BB1738" s="24">
        <v>0</v>
      </c>
      <c r="BC1738" s="22">
        <v>0.05</v>
      </c>
      <c r="BD1738" s="22">
        <v>0.05</v>
      </c>
      <c r="BE1738" s="24">
        <v>7.4999999999999997E-2</v>
      </c>
      <c r="BF1738" s="24">
        <v>5.0000000000000001E-3</v>
      </c>
      <c r="BG1738" s="24">
        <v>0</v>
      </c>
      <c r="BH1738" s="24">
        <v>0</v>
      </c>
      <c r="BI1738" s="24">
        <v>0</v>
      </c>
      <c r="BJ1738" s="24">
        <v>1.8749999999999999E-2</v>
      </c>
      <c r="BK1738" s="24">
        <v>1.25E-3</v>
      </c>
      <c r="BL1738" s="24">
        <v>0</v>
      </c>
      <c r="BM1738" s="24">
        <v>0</v>
      </c>
      <c r="BN1738" s="24">
        <v>0</v>
      </c>
      <c r="BO1738" s="24">
        <v>0.1</v>
      </c>
      <c r="BP1738" s="24">
        <v>0.1</v>
      </c>
      <c r="BQ1738" s="24">
        <v>0</v>
      </c>
      <c r="BR1738" s="24">
        <v>0</v>
      </c>
      <c r="BS1738" s="24">
        <v>0</v>
      </c>
      <c r="BT1738" s="24">
        <v>0.04</v>
      </c>
      <c r="BU1738" s="29">
        <v>0.1</v>
      </c>
      <c r="BV1738" s="23">
        <f>BT1738/(BT1738+BU1738)</f>
        <v>0.2857142857142857</v>
      </c>
      <c r="BW1738" s="23">
        <f>SQRT((BT1738*BU1738)/((BT1738+BU1738)^2*(BT1738+BU1738+1)))</f>
        <v>0.42310634125649449</v>
      </c>
      <c r="BX1738" s="30">
        <v>0.1</v>
      </c>
      <c r="BY1738" s="30">
        <v>0.7</v>
      </c>
      <c r="BZ1738" s="30">
        <v>0.1</v>
      </c>
      <c r="CA1738" s="30">
        <v>0.1</v>
      </c>
      <c r="CB1738" s="28" t="s">
        <v>83</v>
      </c>
      <c r="CC1738" s="24">
        <v>600</v>
      </c>
    </row>
    <row r="1739" spans="1:81" s="24" customFormat="1" x14ac:dyDescent="0.2">
      <c r="A1739" s="30">
        <f t="shared" si="27"/>
        <v>1738</v>
      </c>
      <c r="B1739" s="30">
        <v>100</v>
      </c>
      <c r="C1739" s="30">
        <v>100</v>
      </c>
      <c r="D1739" s="24">
        <v>5</v>
      </c>
      <c r="E1739" s="24">
        <v>5</v>
      </c>
      <c r="F1739" s="19" t="s">
        <v>80</v>
      </c>
      <c r="G1739" s="19">
        <f>IF(F1739="rectangle",B1739*C1739,IF(F1739="hook",B1739*C1739-(D1739*E1739),IF(F1739="eight",B1739*C1739-2*(D1739*E1739),IF(F1739="tee",B1739*C1739-2*(D1739*E1739),IF(F1739="cross",B1739*C1739-4*(D1739*E1739),"ERROR")))))</f>
        <v>10000</v>
      </c>
      <c r="H1739" s="19" t="s">
        <v>85</v>
      </c>
      <c r="I1739" s="19">
        <f>B1739/C1739</f>
        <v>1</v>
      </c>
      <c r="J1739" s="22">
        <v>1</v>
      </c>
      <c r="K1739" s="24">
        <v>125</v>
      </c>
      <c r="L1739" s="24">
        <v>4</v>
      </c>
      <c r="M1739" s="25">
        <v>8</v>
      </c>
      <c r="N1739" s="22">
        <f>M1739/4</f>
        <v>2</v>
      </c>
      <c r="O1739" s="19">
        <f>M1739/N1739</f>
        <v>4</v>
      </c>
      <c r="P1739" s="26">
        <v>5</v>
      </c>
      <c r="Q1739" s="30">
        <f>P1739</f>
        <v>5</v>
      </c>
      <c r="R1739" s="20">
        <f>AA1739/V1739</f>
        <v>100</v>
      </c>
      <c r="S1739" s="27">
        <v>5</v>
      </c>
      <c r="T1739" s="30">
        <f>S1739</f>
        <v>5</v>
      </c>
      <c r="U1739" s="20">
        <f>AB1739/W1739</f>
        <v>100</v>
      </c>
      <c r="V1739" s="19">
        <f>ROUND((Q1739/100)*G1739,0)</f>
        <v>500</v>
      </c>
      <c r="W1739" s="19">
        <f>ROUND(((T1739/100)*G1739)/J1739,0)</f>
        <v>500</v>
      </c>
      <c r="X1739" s="19">
        <v>0</v>
      </c>
      <c r="Y1739" s="19">
        <v>0</v>
      </c>
      <c r="Z1739" s="19">
        <v>0</v>
      </c>
      <c r="AA1739" s="20">
        <f>G1739*P1739</f>
        <v>50000</v>
      </c>
      <c r="AB1739" s="20">
        <f>(G1739*S1739)/J1739</f>
        <v>50000</v>
      </c>
      <c r="AC1739" s="20">
        <v>0</v>
      </c>
      <c r="AD1739" s="20">
        <v>0</v>
      </c>
      <c r="AE1739" s="20">
        <v>0</v>
      </c>
      <c r="AF1739" s="24">
        <v>100</v>
      </c>
      <c r="AG1739" s="24">
        <v>0</v>
      </c>
      <c r="AH1739" s="24">
        <v>1</v>
      </c>
      <c r="AI1739" s="24">
        <v>100</v>
      </c>
      <c r="AJ1739" s="24">
        <v>0</v>
      </c>
      <c r="AK1739" s="24">
        <v>1</v>
      </c>
      <c r="AL1739" s="24">
        <v>0.5</v>
      </c>
      <c r="AM1739" s="24">
        <v>0.5</v>
      </c>
      <c r="AN1739" s="24">
        <v>0</v>
      </c>
      <c r="AO1739" s="24">
        <v>0</v>
      </c>
      <c r="AP1739" s="24">
        <v>0</v>
      </c>
      <c r="AQ1739" s="24">
        <v>0.01</v>
      </c>
      <c r="AR1739" s="24">
        <v>0.01</v>
      </c>
      <c r="AS1739" s="24">
        <v>0</v>
      </c>
      <c r="AT1739" s="24">
        <v>0</v>
      </c>
      <c r="AU1739" s="24">
        <v>0</v>
      </c>
      <c r="AV1739" s="24">
        <v>0</v>
      </c>
      <c r="AW1739" s="24">
        <v>0.2</v>
      </c>
      <c r="AX1739" s="24">
        <v>0</v>
      </c>
      <c r="AY1739" s="24">
        <v>0</v>
      </c>
      <c r="AZ1739" s="24">
        <v>0</v>
      </c>
      <c r="BA1739" s="24">
        <v>0.04</v>
      </c>
      <c r="BB1739" s="24">
        <v>0</v>
      </c>
      <c r="BC1739" s="22">
        <v>0.05</v>
      </c>
      <c r="BD1739" s="22">
        <v>0.05</v>
      </c>
      <c r="BE1739" s="24">
        <v>7.4999999999999997E-2</v>
      </c>
      <c r="BF1739" s="24">
        <v>5.0000000000000001E-3</v>
      </c>
      <c r="BG1739" s="24">
        <v>0</v>
      </c>
      <c r="BH1739" s="24">
        <v>0</v>
      </c>
      <c r="BI1739" s="24">
        <v>0</v>
      </c>
      <c r="BJ1739" s="24">
        <v>1.8749999999999999E-2</v>
      </c>
      <c r="BK1739" s="24">
        <v>1.25E-3</v>
      </c>
      <c r="BL1739" s="24">
        <v>0</v>
      </c>
      <c r="BM1739" s="24">
        <v>0</v>
      </c>
      <c r="BN1739" s="24">
        <v>0</v>
      </c>
      <c r="BO1739" s="24">
        <v>0.1</v>
      </c>
      <c r="BP1739" s="24">
        <v>0.1</v>
      </c>
      <c r="BQ1739" s="24">
        <v>0</v>
      </c>
      <c r="BR1739" s="24">
        <v>0</v>
      </c>
      <c r="BS1739" s="24">
        <v>0</v>
      </c>
      <c r="BT1739" s="24">
        <v>0.04</v>
      </c>
      <c r="BU1739" s="29">
        <v>4</v>
      </c>
      <c r="BV1739" s="23">
        <f>BT1739/(BT1739+BU1739)</f>
        <v>9.9009900990099011E-3</v>
      </c>
      <c r="BW1739" s="23">
        <f>SQRT((BT1739*BU1739)/((BT1739+BU1739)^2*(BT1739+BU1739+1)))</f>
        <v>4.410251516706673E-2</v>
      </c>
      <c r="BX1739" s="30">
        <v>0.1</v>
      </c>
      <c r="BY1739" s="30">
        <v>0.7</v>
      </c>
      <c r="BZ1739" s="30">
        <v>0.1</v>
      </c>
      <c r="CA1739" s="30">
        <v>0.1</v>
      </c>
      <c r="CB1739" s="28" t="s">
        <v>83</v>
      </c>
      <c r="CC1739" s="24">
        <v>600</v>
      </c>
    </row>
    <row r="1740" spans="1:81" s="24" customFormat="1" x14ac:dyDescent="0.2">
      <c r="A1740" s="30">
        <f t="shared" si="27"/>
        <v>1739</v>
      </c>
      <c r="B1740" s="30">
        <v>100</v>
      </c>
      <c r="C1740" s="30">
        <v>100</v>
      </c>
      <c r="D1740" s="24">
        <v>5</v>
      </c>
      <c r="E1740" s="24">
        <v>5</v>
      </c>
      <c r="F1740" s="19" t="s">
        <v>80</v>
      </c>
      <c r="G1740" s="19">
        <f>IF(F1740="rectangle",B1740*C1740,IF(F1740="hook",B1740*C1740-(D1740*E1740),IF(F1740="eight",B1740*C1740-2*(D1740*E1740),IF(F1740="tee",B1740*C1740-2*(D1740*E1740),IF(F1740="cross",B1740*C1740-4*(D1740*E1740),"ERROR")))))</f>
        <v>10000</v>
      </c>
      <c r="H1740" s="19" t="s">
        <v>85</v>
      </c>
      <c r="I1740" s="19">
        <f>B1740/C1740</f>
        <v>1</v>
      </c>
      <c r="J1740" s="22">
        <v>1</v>
      </c>
      <c r="K1740" s="24">
        <v>125</v>
      </c>
      <c r="L1740" s="24">
        <v>4</v>
      </c>
      <c r="M1740" s="25">
        <v>8</v>
      </c>
      <c r="N1740" s="22">
        <f>M1740/4</f>
        <v>2</v>
      </c>
      <c r="O1740" s="19">
        <f>M1740/N1740</f>
        <v>4</v>
      </c>
      <c r="P1740" s="26">
        <v>5</v>
      </c>
      <c r="Q1740" s="30">
        <f>P1740</f>
        <v>5</v>
      </c>
      <c r="R1740" s="20">
        <f>AA1740/V1740</f>
        <v>100</v>
      </c>
      <c r="S1740" s="27">
        <v>5</v>
      </c>
      <c r="T1740" s="30">
        <f>S1740</f>
        <v>5</v>
      </c>
      <c r="U1740" s="20">
        <f>AB1740/W1740</f>
        <v>100</v>
      </c>
      <c r="V1740" s="19">
        <f>ROUND((Q1740/100)*G1740,0)</f>
        <v>500</v>
      </c>
      <c r="W1740" s="19">
        <f>ROUND(((T1740/100)*G1740)/J1740,0)</f>
        <v>500</v>
      </c>
      <c r="X1740" s="19">
        <v>0</v>
      </c>
      <c r="Y1740" s="19">
        <v>0</v>
      </c>
      <c r="Z1740" s="19">
        <v>0</v>
      </c>
      <c r="AA1740" s="20">
        <f>G1740*P1740</f>
        <v>50000</v>
      </c>
      <c r="AB1740" s="20">
        <f>(G1740*S1740)/J1740</f>
        <v>50000</v>
      </c>
      <c r="AC1740" s="20">
        <v>0</v>
      </c>
      <c r="AD1740" s="20">
        <v>0</v>
      </c>
      <c r="AE1740" s="20">
        <v>0</v>
      </c>
      <c r="AF1740" s="24">
        <v>100</v>
      </c>
      <c r="AG1740" s="24">
        <v>0</v>
      </c>
      <c r="AH1740" s="24">
        <v>1</v>
      </c>
      <c r="AI1740" s="24">
        <v>100</v>
      </c>
      <c r="AJ1740" s="24">
        <v>0</v>
      </c>
      <c r="AK1740" s="24">
        <v>1</v>
      </c>
      <c r="AL1740" s="24">
        <v>0.5</v>
      </c>
      <c r="AM1740" s="24">
        <v>0.5</v>
      </c>
      <c r="AN1740" s="24">
        <v>0</v>
      </c>
      <c r="AO1740" s="24">
        <v>0</v>
      </c>
      <c r="AP1740" s="24">
        <v>0</v>
      </c>
      <c r="AQ1740" s="24">
        <v>0.01</v>
      </c>
      <c r="AR1740" s="24">
        <v>0.01</v>
      </c>
      <c r="AS1740" s="24">
        <v>0</v>
      </c>
      <c r="AT1740" s="24">
        <v>0</v>
      </c>
      <c r="AU1740" s="24">
        <v>0</v>
      </c>
      <c r="AV1740" s="24">
        <v>0</v>
      </c>
      <c r="AW1740" s="24">
        <v>0.2</v>
      </c>
      <c r="AX1740" s="24">
        <v>0</v>
      </c>
      <c r="AY1740" s="24">
        <v>0</v>
      </c>
      <c r="AZ1740" s="24">
        <v>0</v>
      </c>
      <c r="BA1740" s="24">
        <v>0.04</v>
      </c>
      <c r="BB1740" s="24">
        <v>0</v>
      </c>
      <c r="BC1740" s="22">
        <v>0.05</v>
      </c>
      <c r="BD1740" s="22">
        <v>0.05</v>
      </c>
      <c r="BE1740" s="24">
        <v>7.4999999999999997E-2</v>
      </c>
      <c r="BF1740" s="24">
        <v>5.0000000000000001E-3</v>
      </c>
      <c r="BG1740" s="24">
        <v>0</v>
      </c>
      <c r="BH1740" s="24">
        <v>0</v>
      </c>
      <c r="BI1740" s="24">
        <v>0</v>
      </c>
      <c r="BJ1740" s="24">
        <v>1.8749999999999999E-2</v>
      </c>
      <c r="BK1740" s="24">
        <v>1.25E-3</v>
      </c>
      <c r="BL1740" s="24">
        <v>0</v>
      </c>
      <c r="BM1740" s="24">
        <v>0</v>
      </c>
      <c r="BN1740" s="24">
        <v>0</v>
      </c>
      <c r="BO1740" s="24">
        <v>0.1</v>
      </c>
      <c r="BP1740" s="24">
        <v>0.1</v>
      </c>
      <c r="BQ1740" s="24">
        <v>0</v>
      </c>
      <c r="BR1740" s="24">
        <v>0</v>
      </c>
      <c r="BS1740" s="24">
        <v>0</v>
      </c>
      <c r="BT1740" s="24">
        <v>0.04</v>
      </c>
      <c r="BU1740" s="29">
        <v>0.2</v>
      </c>
      <c r="BV1740" s="23">
        <f>BT1740/(BT1740+BU1740)</f>
        <v>0.16666666666666666</v>
      </c>
      <c r="BW1740" s="23">
        <f>SQRT((BT1740*BU1740)/((BT1740+BU1740)^2*(BT1740+BU1740+1)))</f>
        <v>0.33467472037604118</v>
      </c>
      <c r="BX1740" s="30">
        <v>0.1</v>
      </c>
      <c r="BY1740" s="30">
        <v>0.7</v>
      </c>
      <c r="BZ1740" s="30">
        <v>0.1</v>
      </c>
      <c r="CA1740" s="30">
        <v>0.1</v>
      </c>
      <c r="CB1740" s="28" t="s">
        <v>83</v>
      </c>
      <c r="CC1740" s="24">
        <v>600</v>
      </c>
    </row>
    <row r="1741" spans="1:81" s="24" customFormat="1" x14ac:dyDescent="0.2">
      <c r="A1741" s="30">
        <f t="shared" si="27"/>
        <v>1740</v>
      </c>
      <c r="B1741" s="30">
        <v>100</v>
      </c>
      <c r="C1741" s="30">
        <v>100</v>
      </c>
      <c r="D1741" s="24">
        <v>5</v>
      </c>
      <c r="E1741" s="24">
        <v>5</v>
      </c>
      <c r="F1741" s="19" t="s">
        <v>80</v>
      </c>
      <c r="G1741" s="19">
        <f>IF(F1741="rectangle",B1741*C1741,IF(F1741="hook",B1741*C1741-(D1741*E1741),IF(F1741="eight",B1741*C1741-2*(D1741*E1741),IF(F1741="tee",B1741*C1741-2*(D1741*E1741),IF(F1741="cross",B1741*C1741-4*(D1741*E1741),"ERROR")))))</f>
        <v>10000</v>
      </c>
      <c r="H1741" s="19" t="s">
        <v>85</v>
      </c>
      <c r="I1741" s="19">
        <f>B1741/C1741</f>
        <v>1</v>
      </c>
      <c r="J1741" s="22">
        <v>1</v>
      </c>
      <c r="K1741" s="24">
        <v>125</v>
      </c>
      <c r="L1741" s="24">
        <v>4</v>
      </c>
      <c r="M1741" s="25">
        <v>8</v>
      </c>
      <c r="N1741" s="22">
        <f>M1741/4</f>
        <v>2</v>
      </c>
      <c r="O1741" s="19">
        <f>M1741/N1741</f>
        <v>4</v>
      </c>
      <c r="P1741" s="26">
        <v>5</v>
      </c>
      <c r="Q1741" s="30">
        <f>P1741</f>
        <v>5</v>
      </c>
      <c r="R1741" s="20">
        <f>AA1741/V1741</f>
        <v>100</v>
      </c>
      <c r="S1741" s="27">
        <v>5</v>
      </c>
      <c r="T1741" s="30">
        <f>S1741</f>
        <v>5</v>
      </c>
      <c r="U1741" s="20">
        <f>AB1741/W1741</f>
        <v>100</v>
      </c>
      <c r="V1741" s="19">
        <f>ROUND((Q1741/100)*G1741,0)</f>
        <v>500</v>
      </c>
      <c r="W1741" s="19">
        <f>ROUND(((T1741/100)*G1741)/J1741,0)</f>
        <v>500</v>
      </c>
      <c r="X1741" s="19">
        <v>0</v>
      </c>
      <c r="Y1741" s="19">
        <v>0</v>
      </c>
      <c r="Z1741" s="19">
        <v>0</v>
      </c>
      <c r="AA1741" s="20">
        <f>G1741*P1741</f>
        <v>50000</v>
      </c>
      <c r="AB1741" s="20">
        <f>(G1741*S1741)/J1741</f>
        <v>50000</v>
      </c>
      <c r="AC1741" s="20">
        <v>0</v>
      </c>
      <c r="AD1741" s="20">
        <v>0</v>
      </c>
      <c r="AE1741" s="20">
        <v>0</v>
      </c>
      <c r="AF1741" s="24">
        <v>100</v>
      </c>
      <c r="AG1741" s="24">
        <v>0</v>
      </c>
      <c r="AH1741" s="24">
        <v>1</v>
      </c>
      <c r="AI1741" s="24">
        <v>100</v>
      </c>
      <c r="AJ1741" s="24">
        <v>0</v>
      </c>
      <c r="AK1741" s="24">
        <v>1</v>
      </c>
      <c r="AL1741" s="24">
        <v>0.5</v>
      </c>
      <c r="AM1741" s="24">
        <v>0.5</v>
      </c>
      <c r="AN1741" s="24">
        <v>0</v>
      </c>
      <c r="AO1741" s="24">
        <v>0</v>
      </c>
      <c r="AP1741" s="24">
        <v>0</v>
      </c>
      <c r="AQ1741" s="24">
        <v>0.01</v>
      </c>
      <c r="AR1741" s="24">
        <v>0.01</v>
      </c>
      <c r="AS1741" s="24">
        <v>0</v>
      </c>
      <c r="AT1741" s="24">
        <v>0</v>
      </c>
      <c r="AU1741" s="24">
        <v>0</v>
      </c>
      <c r="AV1741" s="24">
        <v>0</v>
      </c>
      <c r="AW1741" s="24">
        <v>0.2</v>
      </c>
      <c r="AX1741" s="24">
        <v>0</v>
      </c>
      <c r="AY1741" s="24">
        <v>0</v>
      </c>
      <c r="AZ1741" s="24">
        <v>0</v>
      </c>
      <c r="BA1741" s="24">
        <v>0.04</v>
      </c>
      <c r="BB1741" s="24">
        <v>0</v>
      </c>
      <c r="BC1741" s="22">
        <v>0.05</v>
      </c>
      <c r="BD1741" s="22">
        <v>0.05</v>
      </c>
      <c r="BE1741" s="24">
        <v>7.4999999999999997E-2</v>
      </c>
      <c r="BF1741" s="24">
        <v>5.0000000000000001E-3</v>
      </c>
      <c r="BG1741" s="24">
        <v>0</v>
      </c>
      <c r="BH1741" s="24">
        <v>0</v>
      </c>
      <c r="BI1741" s="24">
        <v>0</v>
      </c>
      <c r="BJ1741" s="24">
        <v>1.8749999999999999E-2</v>
      </c>
      <c r="BK1741" s="24">
        <v>1.25E-3</v>
      </c>
      <c r="BL1741" s="24">
        <v>0</v>
      </c>
      <c r="BM1741" s="24">
        <v>0</v>
      </c>
      <c r="BN1741" s="24">
        <v>0</v>
      </c>
      <c r="BO1741" s="24">
        <v>0.1</v>
      </c>
      <c r="BP1741" s="24">
        <v>0.1</v>
      </c>
      <c r="BQ1741" s="24">
        <v>0</v>
      </c>
      <c r="BR1741" s="24">
        <v>0</v>
      </c>
      <c r="BS1741" s="24">
        <v>0</v>
      </c>
      <c r="BT1741" s="24">
        <v>0.04</v>
      </c>
      <c r="BU1741" s="29">
        <v>0.1</v>
      </c>
      <c r="BV1741" s="23">
        <f>BT1741/(BT1741+BU1741)</f>
        <v>0.2857142857142857</v>
      </c>
      <c r="BW1741" s="23">
        <f>SQRT((BT1741*BU1741)/((BT1741+BU1741)^2*(BT1741+BU1741+1)))</f>
        <v>0.42310634125649449</v>
      </c>
      <c r="BX1741" s="30">
        <v>0.1</v>
      </c>
      <c r="BY1741" s="30">
        <v>0.7</v>
      </c>
      <c r="BZ1741" s="30">
        <v>0.1</v>
      </c>
      <c r="CA1741" s="30">
        <v>0.1</v>
      </c>
      <c r="CB1741" s="28" t="s">
        <v>83</v>
      </c>
      <c r="CC1741" s="24">
        <v>600</v>
      </c>
    </row>
    <row r="1742" spans="1:81" s="24" customFormat="1" x14ac:dyDescent="0.2">
      <c r="A1742" s="30">
        <f t="shared" si="27"/>
        <v>1741</v>
      </c>
      <c r="B1742" s="30">
        <v>100</v>
      </c>
      <c r="C1742" s="30">
        <v>100</v>
      </c>
      <c r="D1742" s="24">
        <v>5</v>
      </c>
      <c r="E1742" s="24">
        <v>5</v>
      </c>
      <c r="F1742" s="19" t="s">
        <v>80</v>
      </c>
      <c r="G1742" s="19">
        <f>IF(F1742="rectangle",B1742*C1742,IF(F1742="hook",B1742*C1742-(D1742*E1742),IF(F1742="eight",B1742*C1742-2*(D1742*E1742),IF(F1742="tee",B1742*C1742-2*(D1742*E1742),IF(F1742="cross",B1742*C1742-4*(D1742*E1742),"ERROR")))))</f>
        <v>10000</v>
      </c>
      <c r="H1742" s="19" t="s">
        <v>85</v>
      </c>
      <c r="I1742" s="19">
        <f>B1742/C1742</f>
        <v>1</v>
      </c>
      <c r="J1742" s="22">
        <v>1</v>
      </c>
      <c r="K1742" s="24">
        <v>125</v>
      </c>
      <c r="L1742" s="24">
        <v>4</v>
      </c>
      <c r="M1742" s="25">
        <v>8</v>
      </c>
      <c r="N1742" s="22">
        <f>M1742/4</f>
        <v>2</v>
      </c>
      <c r="O1742" s="19">
        <f>M1742/N1742</f>
        <v>4</v>
      </c>
      <c r="P1742" s="26">
        <v>5</v>
      </c>
      <c r="Q1742" s="30">
        <f>P1742</f>
        <v>5</v>
      </c>
      <c r="R1742" s="20">
        <f>AA1742/V1742</f>
        <v>100</v>
      </c>
      <c r="S1742" s="27">
        <v>15</v>
      </c>
      <c r="T1742" s="30">
        <f>S1742</f>
        <v>15</v>
      </c>
      <c r="U1742" s="20">
        <f>AB1742/W1742</f>
        <v>100</v>
      </c>
      <c r="V1742" s="19">
        <f>ROUND((Q1742/100)*G1742,0)</f>
        <v>500</v>
      </c>
      <c r="W1742" s="19">
        <f>ROUND(((T1742/100)*G1742)/J1742,0)</f>
        <v>1500</v>
      </c>
      <c r="X1742" s="19">
        <v>0</v>
      </c>
      <c r="Y1742" s="19">
        <v>0</v>
      </c>
      <c r="Z1742" s="19">
        <v>0</v>
      </c>
      <c r="AA1742" s="20">
        <f>G1742*P1742</f>
        <v>50000</v>
      </c>
      <c r="AB1742" s="20">
        <f>(G1742*S1742)/J1742</f>
        <v>150000</v>
      </c>
      <c r="AC1742" s="20">
        <v>0</v>
      </c>
      <c r="AD1742" s="20">
        <v>0</v>
      </c>
      <c r="AE1742" s="20">
        <v>0</v>
      </c>
      <c r="AF1742" s="24">
        <v>100</v>
      </c>
      <c r="AG1742" s="24">
        <v>0</v>
      </c>
      <c r="AH1742" s="24">
        <v>1</v>
      </c>
      <c r="AI1742" s="24">
        <v>100</v>
      </c>
      <c r="AJ1742" s="24">
        <v>0</v>
      </c>
      <c r="AK1742" s="24">
        <v>1</v>
      </c>
      <c r="AL1742" s="24">
        <v>0.5</v>
      </c>
      <c r="AM1742" s="24">
        <v>0.5</v>
      </c>
      <c r="AN1742" s="24">
        <v>0</v>
      </c>
      <c r="AO1742" s="24">
        <v>0</v>
      </c>
      <c r="AP1742" s="24">
        <v>0</v>
      </c>
      <c r="AQ1742" s="24">
        <v>0.01</v>
      </c>
      <c r="AR1742" s="24">
        <v>0.01</v>
      </c>
      <c r="AS1742" s="24">
        <v>0</v>
      </c>
      <c r="AT1742" s="24">
        <v>0</v>
      </c>
      <c r="AU1742" s="24">
        <v>0</v>
      </c>
      <c r="AV1742" s="24">
        <v>0</v>
      </c>
      <c r="AW1742" s="24">
        <v>0.2</v>
      </c>
      <c r="AX1742" s="24">
        <v>0</v>
      </c>
      <c r="AY1742" s="24">
        <v>0</v>
      </c>
      <c r="AZ1742" s="24">
        <v>0</v>
      </c>
      <c r="BA1742" s="24">
        <v>0.04</v>
      </c>
      <c r="BB1742" s="24">
        <v>0</v>
      </c>
      <c r="BC1742" s="22">
        <v>0.05</v>
      </c>
      <c r="BD1742" s="22">
        <v>0.05</v>
      </c>
      <c r="BE1742" s="24">
        <v>7.4999999999999997E-2</v>
      </c>
      <c r="BF1742" s="24">
        <v>5.0000000000000001E-3</v>
      </c>
      <c r="BG1742" s="24">
        <v>0</v>
      </c>
      <c r="BH1742" s="24">
        <v>0</v>
      </c>
      <c r="BI1742" s="24">
        <v>0</v>
      </c>
      <c r="BJ1742" s="24">
        <v>1.8749999999999999E-2</v>
      </c>
      <c r="BK1742" s="24">
        <v>1.25E-3</v>
      </c>
      <c r="BL1742" s="24">
        <v>0</v>
      </c>
      <c r="BM1742" s="24">
        <v>0</v>
      </c>
      <c r="BN1742" s="24">
        <v>0</v>
      </c>
      <c r="BO1742" s="24">
        <v>0.1</v>
      </c>
      <c r="BP1742" s="24">
        <v>0.1</v>
      </c>
      <c r="BQ1742" s="24">
        <v>0</v>
      </c>
      <c r="BR1742" s="24">
        <v>0</v>
      </c>
      <c r="BS1742" s="24">
        <v>0</v>
      </c>
      <c r="BT1742" s="24">
        <v>0.04</v>
      </c>
      <c r="BU1742" s="29">
        <v>4</v>
      </c>
      <c r="BV1742" s="23">
        <f>BT1742/(BT1742+BU1742)</f>
        <v>9.9009900990099011E-3</v>
      </c>
      <c r="BW1742" s="23">
        <f>SQRT((BT1742*BU1742)/((BT1742+BU1742)^2*(BT1742+BU1742+1)))</f>
        <v>4.410251516706673E-2</v>
      </c>
      <c r="BX1742" s="30">
        <v>0.1</v>
      </c>
      <c r="BY1742" s="30">
        <v>0.7</v>
      </c>
      <c r="BZ1742" s="30">
        <v>0.1</v>
      </c>
      <c r="CA1742" s="30">
        <v>0.1</v>
      </c>
      <c r="CB1742" s="28" t="s">
        <v>83</v>
      </c>
      <c r="CC1742" s="24">
        <v>600</v>
      </c>
    </row>
    <row r="1743" spans="1:81" s="24" customFormat="1" x14ac:dyDescent="0.2">
      <c r="A1743" s="30">
        <f t="shared" si="27"/>
        <v>1742</v>
      </c>
      <c r="B1743" s="30">
        <v>100</v>
      </c>
      <c r="C1743" s="30">
        <v>100</v>
      </c>
      <c r="D1743" s="24">
        <v>5</v>
      </c>
      <c r="E1743" s="24">
        <v>5</v>
      </c>
      <c r="F1743" s="19" t="s">
        <v>80</v>
      </c>
      <c r="G1743" s="19">
        <f>IF(F1743="rectangle",B1743*C1743,IF(F1743="hook",B1743*C1743-(D1743*E1743),IF(F1743="eight",B1743*C1743-2*(D1743*E1743),IF(F1743="tee",B1743*C1743-2*(D1743*E1743),IF(F1743="cross",B1743*C1743-4*(D1743*E1743),"ERROR")))))</f>
        <v>10000</v>
      </c>
      <c r="H1743" s="19" t="s">
        <v>85</v>
      </c>
      <c r="I1743" s="19">
        <f>B1743/C1743</f>
        <v>1</v>
      </c>
      <c r="J1743" s="22">
        <v>1</v>
      </c>
      <c r="K1743" s="24">
        <v>125</v>
      </c>
      <c r="L1743" s="24">
        <v>4</v>
      </c>
      <c r="M1743" s="25">
        <v>8</v>
      </c>
      <c r="N1743" s="22">
        <f>M1743/4</f>
        <v>2</v>
      </c>
      <c r="O1743" s="19">
        <f>M1743/N1743</f>
        <v>4</v>
      </c>
      <c r="P1743" s="26">
        <v>5</v>
      </c>
      <c r="Q1743" s="30">
        <f>P1743</f>
        <v>5</v>
      </c>
      <c r="R1743" s="20">
        <f>AA1743/V1743</f>
        <v>100</v>
      </c>
      <c r="S1743" s="27">
        <v>15</v>
      </c>
      <c r="T1743" s="30">
        <f>S1743</f>
        <v>15</v>
      </c>
      <c r="U1743" s="20">
        <f>AB1743/W1743</f>
        <v>100</v>
      </c>
      <c r="V1743" s="19">
        <f>ROUND((Q1743/100)*G1743,0)</f>
        <v>500</v>
      </c>
      <c r="W1743" s="19">
        <f>ROUND(((T1743/100)*G1743)/J1743,0)</f>
        <v>1500</v>
      </c>
      <c r="X1743" s="19">
        <v>0</v>
      </c>
      <c r="Y1743" s="19">
        <v>0</v>
      </c>
      <c r="Z1743" s="19">
        <v>0</v>
      </c>
      <c r="AA1743" s="20">
        <f>G1743*P1743</f>
        <v>50000</v>
      </c>
      <c r="AB1743" s="20">
        <f>(G1743*S1743)/J1743</f>
        <v>150000</v>
      </c>
      <c r="AC1743" s="20">
        <v>0</v>
      </c>
      <c r="AD1743" s="20">
        <v>0</v>
      </c>
      <c r="AE1743" s="20">
        <v>0</v>
      </c>
      <c r="AF1743" s="24">
        <v>100</v>
      </c>
      <c r="AG1743" s="24">
        <v>0</v>
      </c>
      <c r="AH1743" s="24">
        <v>1</v>
      </c>
      <c r="AI1743" s="24">
        <v>100</v>
      </c>
      <c r="AJ1743" s="24">
        <v>0</v>
      </c>
      <c r="AK1743" s="24">
        <v>1</v>
      </c>
      <c r="AL1743" s="24">
        <v>0.5</v>
      </c>
      <c r="AM1743" s="24">
        <v>0.5</v>
      </c>
      <c r="AN1743" s="24">
        <v>0</v>
      </c>
      <c r="AO1743" s="24">
        <v>0</v>
      </c>
      <c r="AP1743" s="24">
        <v>0</v>
      </c>
      <c r="AQ1743" s="24">
        <v>0.01</v>
      </c>
      <c r="AR1743" s="24">
        <v>0.01</v>
      </c>
      <c r="AS1743" s="24">
        <v>0</v>
      </c>
      <c r="AT1743" s="24">
        <v>0</v>
      </c>
      <c r="AU1743" s="24">
        <v>0</v>
      </c>
      <c r="AV1743" s="24">
        <v>0</v>
      </c>
      <c r="AW1743" s="24">
        <v>0.2</v>
      </c>
      <c r="AX1743" s="24">
        <v>0</v>
      </c>
      <c r="AY1743" s="24">
        <v>0</v>
      </c>
      <c r="AZ1743" s="24">
        <v>0</v>
      </c>
      <c r="BA1743" s="24">
        <v>0.04</v>
      </c>
      <c r="BB1743" s="24">
        <v>0</v>
      </c>
      <c r="BC1743" s="22">
        <v>0.05</v>
      </c>
      <c r="BD1743" s="22">
        <v>0.05</v>
      </c>
      <c r="BE1743" s="24">
        <v>7.4999999999999997E-2</v>
      </c>
      <c r="BF1743" s="24">
        <v>5.0000000000000001E-3</v>
      </c>
      <c r="BG1743" s="24">
        <v>0</v>
      </c>
      <c r="BH1743" s="24">
        <v>0</v>
      </c>
      <c r="BI1743" s="24">
        <v>0</v>
      </c>
      <c r="BJ1743" s="24">
        <v>1.8749999999999999E-2</v>
      </c>
      <c r="BK1743" s="24">
        <v>1.25E-3</v>
      </c>
      <c r="BL1743" s="24">
        <v>0</v>
      </c>
      <c r="BM1743" s="24">
        <v>0</v>
      </c>
      <c r="BN1743" s="24">
        <v>0</v>
      </c>
      <c r="BO1743" s="24">
        <v>0.1</v>
      </c>
      <c r="BP1743" s="24">
        <v>0.1</v>
      </c>
      <c r="BQ1743" s="24">
        <v>0</v>
      </c>
      <c r="BR1743" s="24">
        <v>0</v>
      </c>
      <c r="BS1743" s="24">
        <v>0</v>
      </c>
      <c r="BT1743" s="24">
        <v>0.04</v>
      </c>
      <c r="BU1743" s="29">
        <v>0.2</v>
      </c>
      <c r="BV1743" s="23">
        <f>BT1743/(BT1743+BU1743)</f>
        <v>0.16666666666666666</v>
      </c>
      <c r="BW1743" s="23">
        <f>SQRT((BT1743*BU1743)/((BT1743+BU1743)^2*(BT1743+BU1743+1)))</f>
        <v>0.33467472037604118</v>
      </c>
      <c r="BX1743" s="30">
        <v>0.1</v>
      </c>
      <c r="BY1743" s="30">
        <v>0.7</v>
      </c>
      <c r="BZ1743" s="30">
        <v>0.1</v>
      </c>
      <c r="CA1743" s="30">
        <v>0.1</v>
      </c>
      <c r="CB1743" s="28" t="s">
        <v>83</v>
      </c>
      <c r="CC1743" s="24">
        <v>600</v>
      </c>
    </row>
    <row r="1744" spans="1:81" s="24" customFormat="1" x14ac:dyDescent="0.2">
      <c r="A1744" s="30">
        <f t="shared" si="27"/>
        <v>1743</v>
      </c>
      <c r="B1744" s="30">
        <v>100</v>
      </c>
      <c r="C1744" s="30">
        <v>100</v>
      </c>
      <c r="D1744" s="24">
        <v>5</v>
      </c>
      <c r="E1744" s="24">
        <v>5</v>
      </c>
      <c r="F1744" s="19" t="s">
        <v>80</v>
      </c>
      <c r="G1744" s="19">
        <f>IF(F1744="rectangle",B1744*C1744,IF(F1744="hook",B1744*C1744-(D1744*E1744),IF(F1744="eight",B1744*C1744-2*(D1744*E1744),IF(F1744="tee",B1744*C1744-2*(D1744*E1744),IF(F1744="cross",B1744*C1744-4*(D1744*E1744),"ERROR")))))</f>
        <v>10000</v>
      </c>
      <c r="H1744" s="19" t="s">
        <v>85</v>
      </c>
      <c r="I1744" s="19">
        <f>B1744/C1744</f>
        <v>1</v>
      </c>
      <c r="J1744" s="22">
        <v>1</v>
      </c>
      <c r="K1744" s="24">
        <v>125</v>
      </c>
      <c r="L1744" s="24">
        <v>4</v>
      </c>
      <c r="M1744" s="25">
        <v>8</v>
      </c>
      <c r="N1744" s="22">
        <f>M1744/4</f>
        <v>2</v>
      </c>
      <c r="O1744" s="19">
        <f>M1744/N1744</f>
        <v>4</v>
      </c>
      <c r="P1744" s="26">
        <v>5</v>
      </c>
      <c r="Q1744" s="30">
        <f>P1744</f>
        <v>5</v>
      </c>
      <c r="R1744" s="20">
        <f>AA1744/V1744</f>
        <v>100</v>
      </c>
      <c r="S1744" s="27">
        <v>15</v>
      </c>
      <c r="T1744" s="30">
        <f>S1744</f>
        <v>15</v>
      </c>
      <c r="U1744" s="20">
        <f>AB1744/W1744</f>
        <v>100</v>
      </c>
      <c r="V1744" s="19">
        <f>ROUND((Q1744/100)*G1744,0)</f>
        <v>500</v>
      </c>
      <c r="W1744" s="19">
        <f>ROUND(((T1744/100)*G1744)/J1744,0)</f>
        <v>1500</v>
      </c>
      <c r="X1744" s="19">
        <v>0</v>
      </c>
      <c r="Y1744" s="19">
        <v>0</v>
      </c>
      <c r="Z1744" s="19">
        <v>0</v>
      </c>
      <c r="AA1744" s="20">
        <f>G1744*P1744</f>
        <v>50000</v>
      </c>
      <c r="AB1744" s="20">
        <f>(G1744*S1744)/J1744</f>
        <v>150000</v>
      </c>
      <c r="AC1744" s="20">
        <v>0</v>
      </c>
      <c r="AD1744" s="20">
        <v>0</v>
      </c>
      <c r="AE1744" s="20">
        <v>0</v>
      </c>
      <c r="AF1744" s="24">
        <v>100</v>
      </c>
      <c r="AG1744" s="24">
        <v>0</v>
      </c>
      <c r="AH1744" s="24">
        <v>1</v>
      </c>
      <c r="AI1744" s="24">
        <v>100</v>
      </c>
      <c r="AJ1744" s="24">
        <v>0</v>
      </c>
      <c r="AK1744" s="24">
        <v>1</v>
      </c>
      <c r="AL1744" s="24">
        <v>0.5</v>
      </c>
      <c r="AM1744" s="24">
        <v>0.5</v>
      </c>
      <c r="AN1744" s="24">
        <v>0</v>
      </c>
      <c r="AO1744" s="24">
        <v>0</v>
      </c>
      <c r="AP1744" s="24">
        <v>0</v>
      </c>
      <c r="AQ1744" s="24">
        <v>0.01</v>
      </c>
      <c r="AR1744" s="24">
        <v>0.01</v>
      </c>
      <c r="AS1744" s="24">
        <v>0</v>
      </c>
      <c r="AT1744" s="24">
        <v>0</v>
      </c>
      <c r="AU1744" s="24">
        <v>0</v>
      </c>
      <c r="AV1744" s="24">
        <v>0</v>
      </c>
      <c r="AW1744" s="24">
        <v>0.2</v>
      </c>
      <c r="AX1744" s="24">
        <v>0</v>
      </c>
      <c r="AY1744" s="24">
        <v>0</v>
      </c>
      <c r="AZ1744" s="24">
        <v>0</v>
      </c>
      <c r="BA1744" s="24">
        <v>0.04</v>
      </c>
      <c r="BB1744" s="24">
        <v>0</v>
      </c>
      <c r="BC1744" s="22">
        <v>0.05</v>
      </c>
      <c r="BD1744" s="22">
        <v>0.05</v>
      </c>
      <c r="BE1744" s="24">
        <v>7.4999999999999997E-2</v>
      </c>
      <c r="BF1744" s="24">
        <v>5.0000000000000001E-3</v>
      </c>
      <c r="BG1744" s="24">
        <v>0</v>
      </c>
      <c r="BH1744" s="24">
        <v>0</v>
      </c>
      <c r="BI1744" s="24">
        <v>0</v>
      </c>
      <c r="BJ1744" s="24">
        <v>1.8749999999999999E-2</v>
      </c>
      <c r="BK1744" s="24">
        <v>1.25E-3</v>
      </c>
      <c r="BL1744" s="24">
        <v>0</v>
      </c>
      <c r="BM1744" s="24">
        <v>0</v>
      </c>
      <c r="BN1744" s="24">
        <v>0</v>
      </c>
      <c r="BO1744" s="24">
        <v>0.1</v>
      </c>
      <c r="BP1744" s="24">
        <v>0.1</v>
      </c>
      <c r="BQ1744" s="24">
        <v>0</v>
      </c>
      <c r="BR1744" s="24">
        <v>0</v>
      </c>
      <c r="BS1744" s="24">
        <v>0</v>
      </c>
      <c r="BT1744" s="24">
        <v>0.04</v>
      </c>
      <c r="BU1744" s="29">
        <v>0.1</v>
      </c>
      <c r="BV1744" s="23">
        <f>BT1744/(BT1744+BU1744)</f>
        <v>0.2857142857142857</v>
      </c>
      <c r="BW1744" s="23">
        <f>SQRT((BT1744*BU1744)/((BT1744+BU1744)^2*(BT1744+BU1744+1)))</f>
        <v>0.42310634125649449</v>
      </c>
      <c r="BX1744" s="30">
        <v>0.1</v>
      </c>
      <c r="BY1744" s="30">
        <v>0.7</v>
      </c>
      <c r="BZ1744" s="30">
        <v>0.1</v>
      </c>
      <c r="CA1744" s="30">
        <v>0.1</v>
      </c>
      <c r="CB1744" s="28" t="s">
        <v>83</v>
      </c>
      <c r="CC1744" s="24">
        <v>600</v>
      </c>
    </row>
    <row r="1745" spans="1:81" s="24" customFormat="1" x14ac:dyDescent="0.2">
      <c r="A1745" s="30">
        <f t="shared" si="27"/>
        <v>1744</v>
      </c>
      <c r="B1745" s="30">
        <v>100</v>
      </c>
      <c r="C1745" s="30">
        <v>100</v>
      </c>
      <c r="D1745" s="24">
        <v>5</v>
      </c>
      <c r="E1745" s="24">
        <v>5</v>
      </c>
      <c r="F1745" s="19" t="s">
        <v>80</v>
      </c>
      <c r="G1745" s="19">
        <f>IF(F1745="rectangle",B1745*C1745,IF(F1745="hook",B1745*C1745-(D1745*E1745),IF(F1745="eight",B1745*C1745-2*(D1745*E1745),IF(F1745="tee",B1745*C1745-2*(D1745*E1745),IF(F1745="cross",B1745*C1745-4*(D1745*E1745),"ERROR")))))</f>
        <v>10000</v>
      </c>
      <c r="H1745" s="19" t="s">
        <v>85</v>
      </c>
      <c r="I1745" s="19">
        <f>B1745/C1745</f>
        <v>1</v>
      </c>
      <c r="J1745" s="22">
        <v>1</v>
      </c>
      <c r="K1745" s="24">
        <v>125</v>
      </c>
      <c r="L1745" s="24">
        <v>4</v>
      </c>
      <c r="M1745" s="25">
        <v>8</v>
      </c>
      <c r="N1745" s="22">
        <f>M1745/4</f>
        <v>2</v>
      </c>
      <c r="O1745" s="19">
        <f>M1745/N1745</f>
        <v>4</v>
      </c>
      <c r="P1745" s="26">
        <v>5</v>
      </c>
      <c r="Q1745" s="30">
        <f>P1745</f>
        <v>5</v>
      </c>
      <c r="R1745" s="20">
        <f>AA1745/V1745</f>
        <v>100</v>
      </c>
      <c r="S1745" s="27">
        <v>30</v>
      </c>
      <c r="T1745" s="30">
        <f>S1745</f>
        <v>30</v>
      </c>
      <c r="U1745" s="20">
        <f>AB1745/W1745</f>
        <v>100</v>
      </c>
      <c r="V1745" s="19">
        <f>ROUND((Q1745/100)*G1745,0)</f>
        <v>500</v>
      </c>
      <c r="W1745" s="19">
        <f>ROUND(((T1745/100)*G1745)/J1745,0)</f>
        <v>3000</v>
      </c>
      <c r="X1745" s="19">
        <v>0</v>
      </c>
      <c r="Y1745" s="19">
        <v>0</v>
      </c>
      <c r="Z1745" s="19">
        <v>0</v>
      </c>
      <c r="AA1745" s="20">
        <f>G1745*P1745</f>
        <v>50000</v>
      </c>
      <c r="AB1745" s="20">
        <f>(G1745*S1745)/J1745</f>
        <v>300000</v>
      </c>
      <c r="AC1745" s="20">
        <v>0</v>
      </c>
      <c r="AD1745" s="20">
        <v>0</v>
      </c>
      <c r="AE1745" s="20">
        <v>0</v>
      </c>
      <c r="AF1745" s="24">
        <v>100</v>
      </c>
      <c r="AG1745" s="24">
        <v>0</v>
      </c>
      <c r="AH1745" s="24">
        <v>1</v>
      </c>
      <c r="AI1745" s="24">
        <v>100</v>
      </c>
      <c r="AJ1745" s="24">
        <v>0</v>
      </c>
      <c r="AK1745" s="24">
        <v>1</v>
      </c>
      <c r="AL1745" s="24">
        <v>0.5</v>
      </c>
      <c r="AM1745" s="24">
        <v>0.5</v>
      </c>
      <c r="AN1745" s="24">
        <v>0</v>
      </c>
      <c r="AO1745" s="24">
        <v>0</v>
      </c>
      <c r="AP1745" s="24">
        <v>0</v>
      </c>
      <c r="AQ1745" s="24">
        <v>0.01</v>
      </c>
      <c r="AR1745" s="24">
        <v>0.01</v>
      </c>
      <c r="AS1745" s="24">
        <v>0</v>
      </c>
      <c r="AT1745" s="24">
        <v>0</v>
      </c>
      <c r="AU1745" s="24">
        <v>0</v>
      </c>
      <c r="AV1745" s="24">
        <v>0</v>
      </c>
      <c r="AW1745" s="24">
        <v>0.2</v>
      </c>
      <c r="AX1745" s="24">
        <v>0</v>
      </c>
      <c r="AY1745" s="24">
        <v>0</v>
      </c>
      <c r="AZ1745" s="24">
        <v>0</v>
      </c>
      <c r="BA1745" s="24">
        <v>0.04</v>
      </c>
      <c r="BB1745" s="24">
        <v>0</v>
      </c>
      <c r="BC1745" s="22">
        <v>0.05</v>
      </c>
      <c r="BD1745" s="22">
        <v>0.05</v>
      </c>
      <c r="BE1745" s="24">
        <v>7.4999999999999997E-2</v>
      </c>
      <c r="BF1745" s="24">
        <v>5.0000000000000001E-3</v>
      </c>
      <c r="BG1745" s="24">
        <v>0</v>
      </c>
      <c r="BH1745" s="24">
        <v>0</v>
      </c>
      <c r="BI1745" s="24">
        <v>0</v>
      </c>
      <c r="BJ1745" s="24">
        <v>1.8749999999999999E-2</v>
      </c>
      <c r="BK1745" s="24">
        <v>1.25E-3</v>
      </c>
      <c r="BL1745" s="24">
        <v>0</v>
      </c>
      <c r="BM1745" s="24">
        <v>0</v>
      </c>
      <c r="BN1745" s="24">
        <v>0</v>
      </c>
      <c r="BO1745" s="24">
        <v>0.1</v>
      </c>
      <c r="BP1745" s="24">
        <v>0.1</v>
      </c>
      <c r="BQ1745" s="24">
        <v>0</v>
      </c>
      <c r="BR1745" s="24">
        <v>0</v>
      </c>
      <c r="BS1745" s="24">
        <v>0</v>
      </c>
      <c r="BT1745" s="24">
        <v>0.04</v>
      </c>
      <c r="BU1745" s="29">
        <v>4</v>
      </c>
      <c r="BV1745" s="23">
        <f>BT1745/(BT1745+BU1745)</f>
        <v>9.9009900990099011E-3</v>
      </c>
      <c r="BW1745" s="23">
        <f>SQRT((BT1745*BU1745)/((BT1745+BU1745)^2*(BT1745+BU1745+1)))</f>
        <v>4.410251516706673E-2</v>
      </c>
      <c r="BX1745" s="30">
        <v>0.1</v>
      </c>
      <c r="BY1745" s="30">
        <v>0.7</v>
      </c>
      <c r="BZ1745" s="30">
        <v>0.1</v>
      </c>
      <c r="CA1745" s="30">
        <v>0.1</v>
      </c>
      <c r="CB1745" s="28" t="s">
        <v>83</v>
      </c>
      <c r="CC1745" s="24">
        <v>600</v>
      </c>
    </row>
    <row r="1746" spans="1:81" s="24" customFormat="1" x14ac:dyDescent="0.2">
      <c r="A1746" s="30">
        <f t="shared" si="27"/>
        <v>1745</v>
      </c>
      <c r="B1746" s="30">
        <v>100</v>
      </c>
      <c r="C1746" s="30">
        <v>100</v>
      </c>
      <c r="D1746" s="24">
        <v>5</v>
      </c>
      <c r="E1746" s="24">
        <v>5</v>
      </c>
      <c r="F1746" s="19" t="s">
        <v>80</v>
      </c>
      <c r="G1746" s="19">
        <f>IF(F1746="rectangle",B1746*C1746,IF(F1746="hook",B1746*C1746-(D1746*E1746),IF(F1746="eight",B1746*C1746-2*(D1746*E1746),IF(F1746="tee",B1746*C1746-2*(D1746*E1746),IF(F1746="cross",B1746*C1746-4*(D1746*E1746),"ERROR")))))</f>
        <v>10000</v>
      </c>
      <c r="H1746" s="19" t="s">
        <v>85</v>
      </c>
      <c r="I1746" s="19">
        <f>B1746/C1746</f>
        <v>1</v>
      </c>
      <c r="J1746" s="22">
        <v>1</v>
      </c>
      <c r="K1746" s="24">
        <v>125</v>
      </c>
      <c r="L1746" s="24">
        <v>4</v>
      </c>
      <c r="M1746" s="25">
        <v>8</v>
      </c>
      <c r="N1746" s="22">
        <f>M1746/4</f>
        <v>2</v>
      </c>
      <c r="O1746" s="19">
        <f>M1746/N1746</f>
        <v>4</v>
      </c>
      <c r="P1746" s="26">
        <v>5</v>
      </c>
      <c r="Q1746" s="30">
        <f>P1746</f>
        <v>5</v>
      </c>
      <c r="R1746" s="20">
        <f>AA1746/V1746</f>
        <v>100</v>
      </c>
      <c r="S1746" s="27">
        <v>30</v>
      </c>
      <c r="T1746" s="30">
        <f>S1746</f>
        <v>30</v>
      </c>
      <c r="U1746" s="20">
        <f>AB1746/W1746</f>
        <v>100</v>
      </c>
      <c r="V1746" s="19">
        <f>ROUND((Q1746/100)*G1746,0)</f>
        <v>500</v>
      </c>
      <c r="W1746" s="19">
        <f>ROUND(((T1746/100)*G1746)/J1746,0)</f>
        <v>3000</v>
      </c>
      <c r="X1746" s="19">
        <v>0</v>
      </c>
      <c r="Y1746" s="19">
        <v>0</v>
      </c>
      <c r="Z1746" s="19">
        <v>0</v>
      </c>
      <c r="AA1746" s="20">
        <f>G1746*P1746</f>
        <v>50000</v>
      </c>
      <c r="AB1746" s="20">
        <f>(G1746*S1746)/J1746</f>
        <v>300000</v>
      </c>
      <c r="AC1746" s="20">
        <v>0</v>
      </c>
      <c r="AD1746" s="20">
        <v>0</v>
      </c>
      <c r="AE1746" s="20">
        <v>0</v>
      </c>
      <c r="AF1746" s="24">
        <v>100</v>
      </c>
      <c r="AG1746" s="24">
        <v>0</v>
      </c>
      <c r="AH1746" s="24">
        <v>1</v>
      </c>
      <c r="AI1746" s="24">
        <v>100</v>
      </c>
      <c r="AJ1746" s="24">
        <v>0</v>
      </c>
      <c r="AK1746" s="24">
        <v>1</v>
      </c>
      <c r="AL1746" s="24">
        <v>0.5</v>
      </c>
      <c r="AM1746" s="24">
        <v>0.5</v>
      </c>
      <c r="AN1746" s="24">
        <v>0</v>
      </c>
      <c r="AO1746" s="24">
        <v>0</v>
      </c>
      <c r="AP1746" s="24">
        <v>0</v>
      </c>
      <c r="AQ1746" s="24">
        <v>0.01</v>
      </c>
      <c r="AR1746" s="24">
        <v>0.01</v>
      </c>
      <c r="AS1746" s="24">
        <v>0</v>
      </c>
      <c r="AT1746" s="24">
        <v>0</v>
      </c>
      <c r="AU1746" s="24">
        <v>0</v>
      </c>
      <c r="AV1746" s="24">
        <v>0</v>
      </c>
      <c r="AW1746" s="24">
        <v>0.2</v>
      </c>
      <c r="AX1746" s="24">
        <v>0</v>
      </c>
      <c r="AY1746" s="24">
        <v>0</v>
      </c>
      <c r="AZ1746" s="24">
        <v>0</v>
      </c>
      <c r="BA1746" s="24">
        <v>0.04</v>
      </c>
      <c r="BB1746" s="24">
        <v>0</v>
      </c>
      <c r="BC1746" s="22">
        <v>0.05</v>
      </c>
      <c r="BD1746" s="22">
        <v>0.05</v>
      </c>
      <c r="BE1746" s="24">
        <v>7.4999999999999997E-2</v>
      </c>
      <c r="BF1746" s="24">
        <v>5.0000000000000001E-3</v>
      </c>
      <c r="BG1746" s="24">
        <v>0</v>
      </c>
      <c r="BH1746" s="24">
        <v>0</v>
      </c>
      <c r="BI1746" s="24">
        <v>0</v>
      </c>
      <c r="BJ1746" s="24">
        <v>1.8749999999999999E-2</v>
      </c>
      <c r="BK1746" s="24">
        <v>1.25E-3</v>
      </c>
      <c r="BL1746" s="24">
        <v>0</v>
      </c>
      <c r="BM1746" s="24">
        <v>0</v>
      </c>
      <c r="BN1746" s="24">
        <v>0</v>
      </c>
      <c r="BO1746" s="24">
        <v>0.1</v>
      </c>
      <c r="BP1746" s="24">
        <v>0.1</v>
      </c>
      <c r="BQ1746" s="24">
        <v>0</v>
      </c>
      <c r="BR1746" s="24">
        <v>0</v>
      </c>
      <c r="BS1746" s="24">
        <v>0</v>
      </c>
      <c r="BT1746" s="24">
        <v>0.04</v>
      </c>
      <c r="BU1746" s="29">
        <v>0.2</v>
      </c>
      <c r="BV1746" s="23">
        <f>BT1746/(BT1746+BU1746)</f>
        <v>0.16666666666666666</v>
      </c>
      <c r="BW1746" s="23">
        <f>SQRT((BT1746*BU1746)/((BT1746+BU1746)^2*(BT1746+BU1746+1)))</f>
        <v>0.33467472037604118</v>
      </c>
      <c r="BX1746" s="30">
        <v>0.1</v>
      </c>
      <c r="BY1746" s="30">
        <v>0.7</v>
      </c>
      <c r="BZ1746" s="30">
        <v>0.1</v>
      </c>
      <c r="CA1746" s="30">
        <v>0.1</v>
      </c>
      <c r="CB1746" s="28" t="s">
        <v>83</v>
      </c>
      <c r="CC1746" s="24">
        <v>600</v>
      </c>
    </row>
    <row r="1747" spans="1:81" s="24" customFormat="1" x14ac:dyDescent="0.2">
      <c r="A1747" s="30">
        <f t="shared" si="27"/>
        <v>1746</v>
      </c>
      <c r="B1747" s="30">
        <v>100</v>
      </c>
      <c r="C1747" s="30">
        <v>100</v>
      </c>
      <c r="D1747" s="24">
        <v>5</v>
      </c>
      <c r="E1747" s="24">
        <v>5</v>
      </c>
      <c r="F1747" s="19" t="s">
        <v>80</v>
      </c>
      <c r="G1747" s="19">
        <f>IF(F1747="rectangle",B1747*C1747,IF(F1747="hook",B1747*C1747-(D1747*E1747),IF(F1747="eight",B1747*C1747-2*(D1747*E1747),IF(F1747="tee",B1747*C1747-2*(D1747*E1747),IF(F1747="cross",B1747*C1747-4*(D1747*E1747),"ERROR")))))</f>
        <v>10000</v>
      </c>
      <c r="H1747" s="19" t="s">
        <v>85</v>
      </c>
      <c r="I1747" s="19">
        <f>B1747/C1747</f>
        <v>1</v>
      </c>
      <c r="J1747" s="22">
        <v>1</v>
      </c>
      <c r="K1747" s="24">
        <v>125</v>
      </c>
      <c r="L1747" s="24">
        <v>4</v>
      </c>
      <c r="M1747" s="25">
        <v>8</v>
      </c>
      <c r="N1747" s="22">
        <f>M1747/4</f>
        <v>2</v>
      </c>
      <c r="O1747" s="19">
        <f>M1747/N1747</f>
        <v>4</v>
      </c>
      <c r="P1747" s="26">
        <v>5</v>
      </c>
      <c r="Q1747" s="30">
        <f>P1747</f>
        <v>5</v>
      </c>
      <c r="R1747" s="20">
        <f>AA1747/V1747</f>
        <v>100</v>
      </c>
      <c r="S1747" s="27">
        <v>30</v>
      </c>
      <c r="T1747" s="30">
        <f>S1747</f>
        <v>30</v>
      </c>
      <c r="U1747" s="20">
        <f>AB1747/W1747</f>
        <v>100</v>
      </c>
      <c r="V1747" s="19">
        <f>ROUND((Q1747/100)*G1747,0)</f>
        <v>500</v>
      </c>
      <c r="W1747" s="19">
        <f>ROUND(((T1747/100)*G1747)/J1747,0)</f>
        <v>3000</v>
      </c>
      <c r="X1747" s="19">
        <v>0</v>
      </c>
      <c r="Y1747" s="19">
        <v>0</v>
      </c>
      <c r="Z1747" s="19">
        <v>0</v>
      </c>
      <c r="AA1747" s="20">
        <f>G1747*P1747</f>
        <v>50000</v>
      </c>
      <c r="AB1747" s="20">
        <f>(G1747*S1747)/J1747</f>
        <v>300000</v>
      </c>
      <c r="AC1747" s="20">
        <v>0</v>
      </c>
      <c r="AD1747" s="20">
        <v>0</v>
      </c>
      <c r="AE1747" s="20">
        <v>0</v>
      </c>
      <c r="AF1747" s="24">
        <v>100</v>
      </c>
      <c r="AG1747" s="24">
        <v>0</v>
      </c>
      <c r="AH1747" s="24">
        <v>1</v>
      </c>
      <c r="AI1747" s="24">
        <v>100</v>
      </c>
      <c r="AJ1747" s="24">
        <v>0</v>
      </c>
      <c r="AK1747" s="24">
        <v>1</v>
      </c>
      <c r="AL1747" s="24">
        <v>0.5</v>
      </c>
      <c r="AM1747" s="24">
        <v>0.5</v>
      </c>
      <c r="AN1747" s="24">
        <v>0</v>
      </c>
      <c r="AO1747" s="24">
        <v>0</v>
      </c>
      <c r="AP1747" s="24">
        <v>0</v>
      </c>
      <c r="AQ1747" s="24">
        <v>0.01</v>
      </c>
      <c r="AR1747" s="24">
        <v>0.01</v>
      </c>
      <c r="AS1747" s="24">
        <v>0</v>
      </c>
      <c r="AT1747" s="24">
        <v>0</v>
      </c>
      <c r="AU1747" s="24">
        <v>0</v>
      </c>
      <c r="AV1747" s="24">
        <v>0</v>
      </c>
      <c r="AW1747" s="24">
        <v>0.2</v>
      </c>
      <c r="AX1747" s="24">
        <v>0</v>
      </c>
      <c r="AY1747" s="24">
        <v>0</v>
      </c>
      <c r="AZ1747" s="24">
        <v>0</v>
      </c>
      <c r="BA1747" s="24">
        <v>0.04</v>
      </c>
      <c r="BB1747" s="24">
        <v>0</v>
      </c>
      <c r="BC1747" s="22">
        <v>0.05</v>
      </c>
      <c r="BD1747" s="22">
        <v>0.05</v>
      </c>
      <c r="BE1747" s="24">
        <v>7.4999999999999997E-2</v>
      </c>
      <c r="BF1747" s="24">
        <v>5.0000000000000001E-3</v>
      </c>
      <c r="BG1747" s="24">
        <v>0</v>
      </c>
      <c r="BH1747" s="24">
        <v>0</v>
      </c>
      <c r="BI1747" s="24">
        <v>0</v>
      </c>
      <c r="BJ1747" s="24">
        <v>1.8749999999999999E-2</v>
      </c>
      <c r="BK1747" s="24">
        <v>1.25E-3</v>
      </c>
      <c r="BL1747" s="24">
        <v>0</v>
      </c>
      <c r="BM1747" s="24">
        <v>0</v>
      </c>
      <c r="BN1747" s="24">
        <v>0</v>
      </c>
      <c r="BO1747" s="24">
        <v>0.1</v>
      </c>
      <c r="BP1747" s="24">
        <v>0.1</v>
      </c>
      <c r="BQ1747" s="24">
        <v>0</v>
      </c>
      <c r="BR1747" s="24">
        <v>0</v>
      </c>
      <c r="BS1747" s="24">
        <v>0</v>
      </c>
      <c r="BT1747" s="24">
        <v>0.04</v>
      </c>
      <c r="BU1747" s="29">
        <v>0.1</v>
      </c>
      <c r="BV1747" s="23">
        <f>BT1747/(BT1747+BU1747)</f>
        <v>0.2857142857142857</v>
      </c>
      <c r="BW1747" s="23">
        <f>SQRT((BT1747*BU1747)/((BT1747+BU1747)^2*(BT1747+BU1747+1)))</f>
        <v>0.42310634125649449</v>
      </c>
      <c r="BX1747" s="30">
        <v>0.1</v>
      </c>
      <c r="BY1747" s="30">
        <v>0.7</v>
      </c>
      <c r="BZ1747" s="30">
        <v>0.1</v>
      </c>
      <c r="CA1747" s="30">
        <v>0.1</v>
      </c>
      <c r="CB1747" s="28" t="s">
        <v>83</v>
      </c>
      <c r="CC1747" s="24">
        <v>600</v>
      </c>
    </row>
    <row r="1748" spans="1:81" s="24" customFormat="1" x14ac:dyDescent="0.2">
      <c r="A1748" s="30">
        <f t="shared" si="27"/>
        <v>1747</v>
      </c>
      <c r="B1748" s="30">
        <v>20</v>
      </c>
      <c r="C1748" s="30">
        <v>20</v>
      </c>
      <c r="D1748" s="24">
        <v>5</v>
      </c>
      <c r="E1748" s="24">
        <v>5</v>
      </c>
      <c r="F1748" s="19" t="s">
        <v>80</v>
      </c>
      <c r="G1748" s="19">
        <f>IF(F1748="rectangle",B1748*C1748,IF(F1748="hook",B1748*C1748-(D1748*E1748),IF(F1748="eight",B1748*C1748-2*(D1748*E1748),IF(F1748="tee",B1748*C1748-2*(D1748*E1748),IF(F1748="cross",B1748*C1748-4*(D1748*E1748),"ERROR")))))</f>
        <v>400</v>
      </c>
      <c r="H1748" s="19" t="s">
        <v>84</v>
      </c>
      <c r="I1748" s="19">
        <f>B1748/C1748</f>
        <v>1</v>
      </c>
      <c r="J1748" s="22">
        <v>1</v>
      </c>
      <c r="K1748" s="24">
        <v>125</v>
      </c>
      <c r="L1748" s="24">
        <v>4</v>
      </c>
      <c r="M1748" s="25">
        <v>8</v>
      </c>
      <c r="N1748" s="22">
        <f>M1748/4</f>
        <v>2</v>
      </c>
      <c r="O1748" s="19">
        <f>M1748/N1748</f>
        <v>4</v>
      </c>
      <c r="P1748" s="26">
        <v>5</v>
      </c>
      <c r="Q1748" s="30">
        <f>P1748</f>
        <v>5</v>
      </c>
      <c r="R1748" s="20">
        <f>AA1748/V1748</f>
        <v>100</v>
      </c>
      <c r="S1748" s="27">
        <v>5</v>
      </c>
      <c r="T1748" s="30">
        <f>S1748</f>
        <v>5</v>
      </c>
      <c r="U1748" s="20">
        <f>AB1748/W1748</f>
        <v>100</v>
      </c>
      <c r="V1748" s="19">
        <f>ROUND((Q1748/100)*G1748,0)</f>
        <v>20</v>
      </c>
      <c r="W1748" s="19">
        <f>ROUND(((T1748/100)*G1748)/J1748,0)</f>
        <v>20</v>
      </c>
      <c r="X1748" s="19">
        <v>0</v>
      </c>
      <c r="Y1748" s="19">
        <v>0</v>
      </c>
      <c r="Z1748" s="19">
        <v>0</v>
      </c>
      <c r="AA1748" s="20">
        <f>G1748*P1748</f>
        <v>2000</v>
      </c>
      <c r="AB1748" s="20">
        <f>(G1748*S1748)/J1748</f>
        <v>2000</v>
      </c>
      <c r="AC1748" s="20">
        <v>0</v>
      </c>
      <c r="AD1748" s="20">
        <v>0</v>
      </c>
      <c r="AE1748" s="20">
        <v>0</v>
      </c>
      <c r="AF1748" s="24">
        <v>100</v>
      </c>
      <c r="AG1748" s="24">
        <v>0</v>
      </c>
      <c r="AH1748" s="24">
        <v>1</v>
      </c>
      <c r="AI1748" s="24">
        <v>100</v>
      </c>
      <c r="AJ1748" s="24">
        <v>0</v>
      </c>
      <c r="AK1748" s="24">
        <v>1</v>
      </c>
      <c r="AL1748" s="24">
        <v>0.5</v>
      </c>
      <c r="AM1748" s="24">
        <v>0.5</v>
      </c>
      <c r="AN1748" s="24">
        <v>0</v>
      </c>
      <c r="AO1748" s="24">
        <v>0</v>
      </c>
      <c r="AP1748" s="24">
        <v>0</v>
      </c>
      <c r="AQ1748" s="24">
        <v>0.01</v>
      </c>
      <c r="AR1748" s="24">
        <v>0.01</v>
      </c>
      <c r="AS1748" s="24">
        <v>0</v>
      </c>
      <c r="AT1748" s="24">
        <v>0</v>
      </c>
      <c r="AU1748" s="24">
        <v>0</v>
      </c>
      <c r="AV1748" s="24">
        <v>0</v>
      </c>
      <c r="AW1748" s="24">
        <v>0.2</v>
      </c>
      <c r="AX1748" s="24">
        <v>0</v>
      </c>
      <c r="AY1748" s="24">
        <v>0</v>
      </c>
      <c r="AZ1748" s="24">
        <v>0</v>
      </c>
      <c r="BA1748" s="24">
        <v>0.04</v>
      </c>
      <c r="BB1748" s="24">
        <v>0</v>
      </c>
      <c r="BC1748" s="22">
        <v>0.05</v>
      </c>
      <c r="BD1748" s="22">
        <v>0.05</v>
      </c>
      <c r="BE1748" s="24">
        <v>7.4999999999999997E-2</v>
      </c>
      <c r="BF1748" s="24">
        <v>5.0000000000000001E-3</v>
      </c>
      <c r="BG1748" s="24">
        <v>0</v>
      </c>
      <c r="BH1748" s="24">
        <v>0</v>
      </c>
      <c r="BI1748" s="24">
        <v>0</v>
      </c>
      <c r="BJ1748" s="24">
        <v>1.8749999999999999E-2</v>
      </c>
      <c r="BK1748" s="24">
        <v>1.25E-3</v>
      </c>
      <c r="BL1748" s="24">
        <v>0</v>
      </c>
      <c r="BM1748" s="24">
        <v>0</v>
      </c>
      <c r="BN1748" s="24">
        <v>0</v>
      </c>
      <c r="BO1748" s="24">
        <v>0.1</v>
      </c>
      <c r="BP1748" s="24">
        <v>0.1</v>
      </c>
      <c r="BQ1748" s="24">
        <v>0</v>
      </c>
      <c r="BR1748" s="24">
        <v>0</v>
      </c>
      <c r="BS1748" s="24">
        <v>0</v>
      </c>
      <c r="BT1748" s="24">
        <v>0.04</v>
      </c>
      <c r="BU1748" s="29">
        <v>4</v>
      </c>
      <c r="BV1748" s="23">
        <f>BT1748/(BT1748+BU1748)</f>
        <v>9.9009900990099011E-3</v>
      </c>
      <c r="BW1748" s="23">
        <f>SQRT((BT1748*BU1748)/((BT1748+BU1748)^2*(BT1748+BU1748+1)))</f>
        <v>4.410251516706673E-2</v>
      </c>
      <c r="BX1748" s="30">
        <v>0.1</v>
      </c>
      <c r="BY1748" s="30">
        <v>0.7</v>
      </c>
      <c r="BZ1748" s="30">
        <v>0.1</v>
      </c>
      <c r="CA1748" s="30">
        <v>0.1</v>
      </c>
      <c r="CB1748" s="28" t="s">
        <v>83</v>
      </c>
      <c r="CC1748" s="24">
        <v>600</v>
      </c>
    </row>
    <row r="1749" spans="1:81" s="24" customFormat="1" x14ac:dyDescent="0.2">
      <c r="A1749" s="30">
        <f t="shared" si="27"/>
        <v>1748</v>
      </c>
      <c r="B1749" s="30">
        <v>20</v>
      </c>
      <c r="C1749" s="30">
        <v>20</v>
      </c>
      <c r="D1749" s="24">
        <v>5</v>
      </c>
      <c r="E1749" s="24">
        <v>5</v>
      </c>
      <c r="F1749" s="19" t="s">
        <v>80</v>
      </c>
      <c r="G1749" s="19">
        <f>IF(F1749="rectangle",B1749*C1749,IF(F1749="hook",B1749*C1749-(D1749*E1749),IF(F1749="eight",B1749*C1749-2*(D1749*E1749),IF(F1749="tee",B1749*C1749-2*(D1749*E1749),IF(F1749="cross",B1749*C1749-4*(D1749*E1749),"ERROR")))))</f>
        <v>400</v>
      </c>
      <c r="H1749" s="19" t="s">
        <v>84</v>
      </c>
      <c r="I1749" s="19">
        <f>B1749/C1749</f>
        <v>1</v>
      </c>
      <c r="J1749" s="22">
        <v>1</v>
      </c>
      <c r="K1749" s="24">
        <v>125</v>
      </c>
      <c r="L1749" s="24">
        <v>4</v>
      </c>
      <c r="M1749" s="25">
        <v>8</v>
      </c>
      <c r="N1749" s="22">
        <f>M1749/4</f>
        <v>2</v>
      </c>
      <c r="O1749" s="19">
        <f>M1749/N1749</f>
        <v>4</v>
      </c>
      <c r="P1749" s="26">
        <v>5</v>
      </c>
      <c r="Q1749" s="30">
        <f>P1749</f>
        <v>5</v>
      </c>
      <c r="R1749" s="20">
        <f>AA1749/V1749</f>
        <v>100</v>
      </c>
      <c r="S1749" s="27">
        <v>5</v>
      </c>
      <c r="T1749" s="30">
        <f>S1749</f>
        <v>5</v>
      </c>
      <c r="U1749" s="20">
        <f>AB1749/W1749</f>
        <v>100</v>
      </c>
      <c r="V1749" s="19">
        <f>ROUND((Q1749/100)*G1749,0)</f>
        <v>20</v>
      </c>
      <c r="W1749" s="19">
        <f>ROUND(((T1749/100)*G1749)/J1749,0)</f>
        <v>20</v>
      </c>
      <c r="X1749" s="19">
        <v>0</v>
      </c>
      <c r="Y1749" s="19">
        <v>0</v>
      </c>
      <c r="Z1749" s="19">
        <v>0</v>
      </c>
      <c r="AA1749" s="20">
        <f>G1749*P1749</f>
        <v>2000</v>
      </c>
      <c r="AB1749" s="20">
        <f>(G1749*S1749)/J1749</f>
        <v>2000</v>
      </c>
      <c r="AC1749" s="20">
        <v>0</v>
      </c>
      <c r="AD1749" s="20">
        <v>0</v>
      </c>
      <c r="AE1749" s="20">
        <v>0</v>
      </c>
      <c r="AF1749" s="24">
        <v>100</v>
      </c>
      <c r="AG1749" s="24">
        <v>0</v>
      </c>
      <c r="AH1749" s="24">
        <v>1</v>
      </c>
      <c r="AI1749" s="24">
        <v>100</v>
      </c>
      <c r="AJ1749" s="24">
        <v>0</v>
      </c>
      <c r="AK1749" s="24">
        <v>1</v>
      </c>
      <c r="AL1749" s="24">
        <v>0.5</v>
      </c>
      <c r="AM1749" s="24">
        <v>0.5</v>
      </c>
      <c r="AN1749" s="24">
        <v>0</v>
      </c>
      <c r="AO1749" s="24">
        <v>0</v>
      </c>
      <c r="AP1749" s="24">
        <v>0</v>
      </c>
      <c r="AQ1749" s="24">
        <v>0.01</v>
      </c>
      <c r="AR1749" s="24">
        <v>0.01</v>
      </c>
      <c r="AS1749" s="24">
        <v>0</v>
      </c>
      <c r="AT1749" s="24">
        <v>0</v>
      </c>
      <c r="AU1749" s="24">
        <v>0</v>
      </c>
      <c r="AV1749" s="24">
        <v>0</v>
      </c>
      <c r="AW1749" s="24">
        <v>0.2</v>
      </c>
      <c r="AX1749" s="24">
        <v>0</v>
      </c>
      <c r="AY1749" s="24">
        <v>0</v>
      </c>
      <c r="AZ1749" s="24">
        <v>0</v>
      </c>
      <c r="BA1749" s="24">
        <v>0.04</v>
      </c>
      <c r="BB1749" s="24">
        <v>0</v>
      </c>
      <c r="BC1749" s="22">
        <v>0.05</v>
      </c>
      <c r="BD1749" s="22">
        <v>0.05</v>
      </c>
      <c r="BE1749" s="24">
        <v>7.4999999999999997E-2</v>
      </c>
      <c r="BF1749" s="24">
        <v>5.0000000000000001E-3</v>
      </c>
      <c r="BG1749" s="24">
        <v>0</v>
      </c>
      <c r="BH1749" s="24">
        <v>0</v>
      </c>
      <c r="BI1749" s="24">
        <v>0</v>
      </c>
      <c r="BJ1749" s="24">
        <v>1.8749999999999999E-2</v>
      </c>
      <c r="BK1749" s="24">
        <v>1.25E-3</v>
      </c>
      <c r="BL1749" s="24">
        <v>0</v>
      </c>
      <c r="BM1749" s="24">
        <v>0</v>
      </c>
      <c r="BN1749" s="24">
        <v>0</v>
      </c>
      <c r="BO1749" s="24">
        <v>0.1</v>
      </c>
      <c r="BP1749" s="24">
        <v>0.1</v>
      </c>
      <c r="BQ1749" s="24">
        <v>0</v>
      </c>
      <c r="BR1749" s="24">
        <v>0</v>
      </c>
      <c r="BS1749" s="24">
        <v>0</v>
      </c>
      <c r="BT1749" s="24">
        <v>0.04</v>
      </c>
      <c r="BU1749" s="29">
        <v>0.2</v>
      </c>
      <c r="BV1749" s="23">
        <f>BT1749/(BT1749+BU1749)</f>
        <v>0.16666666666666666</v>
      </c>
      <c r="BW1749" s="23">
        <f>SQRT((BT1749*BU1749)/((BT1749+BU1749)^2*(BT1749+BU1749+1)))</f>
        <v>0.33467472037604118</v>
      </c>
      <c r="BX1749" s="30">
        <v>0.1</v>
      </c>
      <c r="BY1749" s="30">
        <v>0.7</v>
      </c>
      <c r="BZ1749" s="30">
        <v>0.1</v>
      </c>
      <c r="CA1749" s="30">
        <v>0.1</v>
      </c>
      <c r="CB1749" s="28" t="s">
        <v>83</v>
      </c>
      <c r="CC1749" s="24">
        <v>600</v>
      </c>
    </row>
    <row r="1750" spans="1:81" s="24" customFormat="1" x14ac:dyDescent="0.2">
      <c r="A1750" s="30">
        <f t="shared" si="27"/>
        <v>1749</v>
      </c>
      <c r="B1750" s="30">
        <v>20</v>
      </c>
      <c r="C1750" s="30">
        <v>20</v>
      </c>
      <c r="D1750" s="24">
        <v>5</v>
      </c>
      <c r="E1750" s="24">
        <v>5</v>
      </c>
      <c r="F1750" s="19" t="s">
        <v>80</v>
      </c>
      <c r="G1750" s="19">
        <f>IF(F1750="rectangle",B1750*C1750,IF(F1750="hook",B1750*C1750-(D1750*E1750),IF(F1750="eight",B1750*C1750-2*(D1750*E1750),IF(F1750="tee",B1750*C1750-2*(D1750*E1750),IF(F1750="cross",B1750*C1750-4*(D1750*E1750),"ERROR")))))</f>
        <v>400</v>
      </c>
      <c r="H1750" s="19" t="s">
        <v>84</v>
      </c>
      <c r="I1750" s="19">
        <f>B1750/C1750</f>
        <v>1</v>
      </c>
      <c r="J1750" s="22">
        <v>1</v>
      </c>
      <c r="K1750" s="24">
        <v>125</v>
      </c>
      <c r="L1750" s="24">
        <v>4</v>
      </c>
      <c r="M1750" s="25">
        <v>8</v>
      </c>
      <c r="N1750" s="22">
        <f>M1750/4</f>
        <v>2</v>
      </c>
      <c r="O1750" s="19">
        <f>M1750/N1750</f>
        <v>4</v>
      </c>
      <c r="P1750" s="26">
        <v>5</v>
      </c>
      <c r="Q1750" s="30">
        <f>P1750</f>
        <v>5</v>
      </c>
      <c r="R1750" s="20">
        <f>AA1750/V1750</f>
        <v>100</v>
      </c>
      <c r="S1750" s="27">
        <v>5</v>
      </c>
      <c r="T1750" s="30">
        <f>S1750</f>
        <v>5</v>
      </c>
      <c r="U1750" s="20">
        <f>AB1750/W1750</f>
        <v>100</v>
      </c>
      <c r="V1750" s="19">
        <f>ROUND((Q1750/100)*G1750,0)</f>
        <v>20</v>
      </c>
      <c r="W1750" s="19">
        <f>ROUND(((T1750/100)*G1750)/J1750,0)</f>
        <v>20</v>
      </c>
      <c r="X1750" s="19">
        <v>0</v>
      </c>
      <c r="Y1750" s="19">
        <v>0</v>
      </c>
      <c r="Z1750" s="19">
        <v>0</v>
      </c>
      <c r="AA1750" s="20">
        <f>G1750*P1750</f>
        <v>2000</v>
      </c>
      <c r="AB1750" s="20">
        <f>(G1750*S1750)/J1750</f>
        <v>2000</v>
      </c>
      <c r="AC1750" s="20">
        <v>0</v>
      </c>
      <c r="AD1750" s="20">
        <v>0</v>
      </c>
      <c r="AE1750" s="20">
        <v>0</v>
      </c>
      <c r="AF1750" s="24">
        <v>100</v>
      </c>
      <c r="AG1750" s="24">
        <v>0</v>
      </c>
      <c r="AH1750" s="24">
        <v>1</v>
      </c>
      <c r="AI1750" s="24">
        <v>100</v>
      </c>
      <c r="AJ1750" s="24">
        <v>0</v>
      </c>
      <c r="AK1750" s="24">
        <v>1</v>
      </c>
      <c r="AL1750" s="24">
        <v>0.5</v>
      </c>
      <c r="AM1750" s="24">
        <v>0.5</v>
      </c>
      <c r="AN1750" s="24">
        <v>0</v>
      </c>
      <c r="AO1750" s="24">
        <v>0</v>
      </c>
      <c r="AP1750" s="24">
        <v>0</v>
      </c>
      <c r="AQ1750" s="24">
        <v>0.01</v>
      </c>
      <c r="AR1750" s="24">
        <v>0.01</v>
      </c>
      <c r="AS1750" s="24">
        <v>0</v>
      </c>
      <c r="AT1750" s="24">
        <v>0</v>
      </c>
      <c r="AU1750" s="24">
        <v>0</v>
      </c>
      <c r="AV1750" s="24">
        <v>0</v>
      </c>
      <c r="AW1750" s="24">
        <v>0.2</v>
      </c>
      <c r="AX1750" s="24">
        <v>0</v>
      </c>
      <c r="AY1750" s="24">
        <v>0</v>
      </c>
      <c r="AZ1750" s="24">
        <v>0</v>
      </c>
      <c r="BA1750" s="24">
        <v>0.04</v>
      </c>
      <c r="BB1750" s="24">
        <v>0</v>
      </c>
      <c r="BC1750" s="22">
        <v>0.05</v>
      </c>
      <c r="BD1750" s="22">
        <v>0.05</v>
      </c>
      <c r="BE1750" s="24">
        <v>7.4999999999999997E-2</v>
      </c>
      <c r="BF1750" s="24">
        <v>5.0000000000000001E-3</v>
      </c>
      <c r="BG1750" s="24">
        <v>0</v>
      </c>
      <c r="BH1750" s="24">
        <v>0</v>
      </c>
      <c r="BI1750" s="24">
        <v>0</v>
      </c>
      <c r="BJ1750" s="24">
        <v>1.8749999999999999E-2</v>
      </c>
      <c r="BK1750" s="24">
        <v>1.25E-3</v>
      </c>
      <c r="BL1750" s="24">
        <v>0</v>
      </c>
      <c r="BM1750" s="24">
        <v>0</v>
      </c>
      <c r="BN1750" s="24">
        <v>0</v>
      </c>
      <c r="BO1750" s="24">
        <v>0.1</v>
      </c>
      <c r="BP1750" s="24">
        <v>0.1</v>
      </c>
      <c r="BQ1750" s="24">
        <v>0</v>
      </c>
      <c r="BR1750" s="24">
        <v>0</v>
      </c>
      <c r="BS1750" s="24">
        <v>0</v>
      </c>
      <c r="BT1750" s="24">
        <v>0.04</v>
      </c>
      <c r="BU1750" s="29">
        <v>0.1</v>
      </c>
      <c r="BV1750" s="23">
        <f>BT1750/(BT1750+BU1750)</f>
        <v>0.2857142857142857</v>
      </c>
      <c r="BW1750" s="23">
        <f>SQRT((BT1750*BU1750)/((BT1750+BU1750)^2*(BT1750+BU1750+1)))</f>
        <v>0.42310634125649449</v>
      </c>
      <c r="BX1750" s="30">
        <v>0.1</v>
      </c>
      <c r="BY1750" s="30">
        <v>0.7</v>
      </c>
      <c r="BZ1750" s="30">
        <v>0.1</v>
      </c>
      <c r="CA1750" s="30">
        <v>0.1</v>
      </c>
      <c r="CB1750" s="28" t="s">
        <v>83</v>
      </c>
      <c r="CC1750" s="24">
        <v>600</v>
      </c>
    </row>
    <row r="1751" spans="1:81" s="24" customFormat="1" x14ac:dyDescent="0.2">
      <c r="A1751" s="30">
        <f t="shared" si="27"/>
        <v>1750</v>
      </c>
      <c r="B1751" s="30">
        <v>20</v>
      </c>
      <c r="C1751" s="30">
        <v>20</v>
      </c>
      <c r="D1751" s="24">
        <v>5</v>
      </c>
      <c r="E1751" s="24">
        <v>5</v>
      </c>
      <c r="F1751" s="19" t="s">
        <v>80</v>
      </c>
      <c r="G1751" s="19">
        <f>IF(F1751="rectangle",B1751*C1751,IF(F1751="hook",B1751*C1751-(D1751*E1751),IF(F1751="eight",B1751*C1751-2*(D1751*E1751),IF(F1751="tee",B1751*C1751-2*(D1751*E1751),IF(F1751="cross",B1751*C1751-4*(D1751*E1751),"ERROR")))))</f>
        <v>400</v>
      </c>
      <c r="H1751" s="19" t="s">
        <v>84</v>
      </c>
      <c r="I1751" s="19">
        <f>B1751/C1751</f>
        <v>1</v>
      </c>
      <c r="J1751" s="22">
        <v>1</v>
      </c>
      <c r="K1751" s="24">
        <v>125</v>
      </c>
      <c r="L1751" s="24">
        <v>4</v>
      </c>
      <c r="M1751" s="25">
        <v>8</v>
      </c>
      <c r="N1751" s="22">
        <f>M1751/4</f>
        <v>2</v>
      </c>
      <c r="O1751" s="19">
        <f>M1751/N1751</f>
        <v>4</v>
      </c>
      <c r="P1751" s="26">
        <v>5</v>
      </c>
      <c r="Q1751" s="30">
        <f>P1751</f>
        <v>5</v>
      </c>
      <c r="R1751" s="20">
        <f>AA1751/V1751</f>
        <v>100</v>
      </c>
      <c r="S1751" s="27">
        <v>15</v>
      </c>
      <c r="T1751" s="30">
        <f>S1751</f>
        <v>15</v>
      </c>
      <c r="U1751" s="20">
        <f>AB1751/W1751</f>
        <v>100</v>
      </c>
      <c r="V1751" s="19">
        <f>ROUND((Q1751/100)*G1751,0)</f>
        <v>20</v>
      </c>
      <c r="W1751" s="19">
        <f>ROUND(((T1751/100)*G1751)/J1751,0)</f>
        <v>60</v>
      </c>
      <c r="X1751" s="19">
        <v>0</v>
      </c>
      <c r="Y1751" s="19">
        <v>0</v>
      </c>
      <c r="Z1751" s="19">
        <v>0</v>
      </c>
      <c r="AA1751" s="20">
        <f>G1751*P1751</f>
        <v>2000</v>
      </c>
      <c r="AB1751" s="20">
        <f>(G1751*S1751)/J1751</f>
        <v>6000</v>
      </c>
      <c r="AC1751" s="20">
        <v>0</v>
      </c>
      <c r="AD1751" s="20">
        <v>0</v>
      </c>
      <c r="AE1751" s="20">
        <v>0</v>
      </c>
      <c r="AF1751" s="24">
        <v>100</v>
      </c>
      <c r="AG1751" s="24">
        <v>0</v>
      </c>
      <c r="AH1751" s="24">
        <v>1</v>
      </c>
      <c r="AI1751" s="24">
        <v>100</v>
      </c>
      <c r="AJ1751" s="24">
        <v>0</v>
      </c>
      <c r="AK1751" s="24">
        <v>1</v>
      </c>
      <c r="AL1751" s="24">
        <v>0.5</v>
      </c>
      <c r="AM1751" s="24">
        <v>0.5</v>
      </c>
      <c r="AN1751" s="24">
        <v>0</v>
      </c>
      <c r="AO1751" s="24">
        <v>0</v>
      </c>
      <c r="AP1751" s="24">
        <v>0</v>
      </c>
      <c r="AQ1751" s="24">
        <v>0.01</v>
      </c>
      <c r="AR1751" s="24">
        <v>0.01</v>
      </c>
      <c r="AS1751" s="24">
        <v>0</v>
      </c>
      <c r="AT1751" s="24">
        <v>0</v>
      </c>
      <c r="AU1751" s="24">
        <v>0</v>
      </c>
      <c r="AV1751" s="24">
        <v>0</v>
      </c>
      <c r="AW1751" s="24">
        <v>0.2</v>
      </c>
      <c r="AX1751" s="24">
        <v>0</v>
      </c>
      <c r="AY1751" s="24">
        <v>0</v>
      </c>
      <c r="AZ1751" s="24">
        <v>0</v>
      </c>
      <c r="BA1751" s="24">
        <v>0.04</v>
      </c>
      <c r="BB1751" s="24">
        <v>0</v>
      </c>
      <c r="BC1751" s="22">
        <v>0.05</v>
      </c>
      <c r="BD1751" s="22">
        <v>0.05</v>
      </c>
      <c r="BE1751" s="24">
        <v>7.4999999999999997E-2</v>
      </c>
      <c r="BF1751" s="24">
        <v>5.0000000000000001E-3</v>
      </c>
      <c r="BG1751" s="24">
        <v>0</v>
      </c>
      <c r="BH1751" s="24">
        <v>0</v>
      </c>
      <c r="BI1751" s="24">
        <v>0</v>
      </c>
      <c r="BJ1751" s="24">
        <v>1.8749999999999999E-2</v>
      </c>
      <c r="BK1751" s="24">
        <v>1.25E-3</v>
      </c>
      <c r="BL1751" s="24">
        <v>0</v>
      </c>
      <c r="BM1751" s="24">
        <v>0</v>
      </c>
      <c r="BN1751" s="24">
        <v>0</v>
      </c>
      <c r="BO1751" s="24">
        <v>0.1</v>
      </c>
      <c r="BP1751" s="24">
        <v>0.1</v>
      </c>
      <c r="BQ1751" s="24">
        <v>0</v>
      </c>
      <c r="BR1751" s="24">
        <v>0</v>
      </c>
      <c r="BS1751" s="24">
        <v>0</v>
      </c>
      <c r="BT1751" s="24">
        <v>0.04</v>
      </c>
      <c r="BU1751" s="29">
        <v>4</v>
      </c>
      <c r="BV1751" s="23">
        <f>BT1751/(BT1751+BU1751)</f>
        <v>9.9009900990099011E-3</v>
      </c>
      <c r="BW1751" s="23">
        <f>SQRT((BT1751*BU1751)/((BT1751+BU1751)^2*(BT1751+BU1751+1)))</f>
        <v>4.410251516706673E-2</v>
      </c>
      <c r="BX1751" s="30">
        <v>0.1</v>
      </c>
      <c r="BY1751" s="30">
        <v>0.7</v>
      </c>
      <c r="BZ1751" s="30">
        <v>0.1</v>
      </c>
      <c r="CA1751" s="30">
        <v>0.1</v>
      </c>
      <c r="CB1751" s="28" t="s">
        <v>83</v>
      </c>
      <c r="CC1751" s="24">
        <v>600</v>
      </c>
    </row>
    <row r="1752" spans="1:81" s="24" customFormat="1" x14ac:dyDescent="0.2">
      <c r="A1752" s="30">
        <f t="shared" si="27"/>
        <v>1751</v>
      </c>
      <c r="B1752" s="30">
        <v>20</v>
      </c>
      <c r="C1752" s="30">
        <v>20</v>
      </c>
      <c r="D1752" s="24">
        <v>5</v>
      </c>
      <c r="E1752" s="24">
        <v>5</v>
      </c>
      <c r="F1752" s="19" t="s">
        <v>80</v>
      </c>
      <c r="G1752" s="19">
        <f>IF(F1752="rectangle",B1752*C1752,IF(F1752="hook",B1752*C1752-(D1752*E1752),IF(F1752="eight",B1752*C1752-2*(D1752*E1752),IF(F1752="tee",B1752*C1752-2*(D1752*E1752),IF(F1752="cross",B1752*C1752-4*(D1752*E1752),"ERROR")))))</f>
        <v>400</v>
      </c>
      <c r="H1752" s="19" t="s">
        <v>84</v>
      </c>
      <c r="I1752" s="19">
        <f>B1752/C1752</f>
        <v>1</v>
      </c>
      <c r="J1752" s="22">
        <v>1</v>
      </c>
      <c r="K1752" s="24">
        <v>125</v>
      </c>
      <c r="L1752" s="24">
        <v>4</v>
      </c>
      <c r="M1752" s="25">
        <v>8</v>
      </c>
      <c r="N1752" s="22">
        <f>M1752/4</f>
        <v>2</v>
      </c>
      <c r="O1752" s="19">
        <f>M1752/N1752</f>
        <v>4</v>
      </c>
      <c r="P1752" s="26">
        <v>5</v>
      </c>
      <c r="Q1752" s="30">
        <f>P1752</f>
        <v>5</v>
      </c>
      <c r="R1752" s="20">
        <f>AA1752/V1752</f>
        <v>100</v>
      </c>
      <c r="S1752" s="27">
        <v>15</v>
      </c>
      <c r="T1752" s="30">
        <f>S1752</f>
        <v>15</v>
      </c>
      <c r="U1752" s="20">
        <f>AB1752/W1752</f>
        <v>100</v>
      </c>
      <c r="V1752" s="19">
        <f>ROUND((Q1752/100)*G1752,0)</f>
        <v>20</v>
      </c>
      <c r="W1752" s="19">
        <f>ROUND(((T1752/100)*G1752)/J1752,0)</f>
        <v>60</v>
      </c>
      <c r="X1752" s="19">
        <v>0</v>
      </c>
      <c r="Y1752" s="19">
        <v>0</v>
      </c>
      <c r="Z1752" s="19">
        <v>0</v>
      </c>
      <c r="AA1752" s="20">
        <f>G1752*P1752</f>
        <v>2000</v>
      </c>
      <c r="AB1752" s="20">
        <f>(G1752*S1752)/J1752</f>
        <v>6000</v>
      </c>
      <c r="AC1752" s="20">
        <v>0</v>
      </c>
      <c r="AD1752" s="20">
        <v>0</v>
      </c>
      <c r="AE1752" s="20">
        <v>0</v>
      </c>
      <c r="AF1752" s="24">
        <v>100</v>
      </c>
      <c r="AG1752" s="24">
        <v>0</v>
      </c>
      <c r="AH1752" s="24">
        <v>1</v>
      </c>
      <c r="AI1752" s="24">
        <v>100</v>
      </c>
      <c r="AJ1752" s="24">
        <v>0</v>
      </c>
      <c r="AK1752" s="24">
        <v>1</v>
      </c>
      <c r="AL1752" s="24">
        <v>0.5</v>
      </c>
      <c r="AM1752" s="24">
        <v>0.5</v>
      </c>
      <c r="AN1752" s="24">
        <v>0</v>
      </c>
      <c r="AO1752" s="24">
        <v>0</v>
      </c>
      <c r="AP1752" s="24">
        <v>0</v>
      </c>
      <c r="AQ1752" s="24">
        <v>0.01</v>
      </c>
      <c r="AR1752" s="24">
        <v>0.01</v>
      </c>
      <c r="AS1752" s="24">
        <v>0</v>
      </c>
      <c r="AT1752" s="24">
        <v>0</v>
      </c>
      <c r="AU1752" s="24">
        <v>0</v>
      </c>
      <c r="AV1752" s="24">
        <v>0</v>
      </c>
      <c r="AW1752" s="24">
        <v>0.2</v>
      </c>
      <c r="AX1752" s="24">
        <v>0</v>
      </c>
      <c r="AY1752" s="24">
        <v>0</v>
      </c>
      <c r="AZ1752" s="24">
        <v>0</v>
      </c>
      <c r="BA1752" s="24">
        <v>0.04</v>
      </c>
      <c r="BB1752" s="24">
        <v>0</v>
      </c>
      <c r="BC1752" s="22">
        <v>0.05</v>
      </c>
      <c r="BD1752" s="22">
        <v>0.05</v>
      </c>
      <c r="BE1752" s="24">
        <v>7.4999999999999997E-2</v>
      </c>
      <c r="BF1752" s="24">
        <v>5.0000000000000001E-3</v>
      </c>
      <c r="BG1752" s="24">
        <v>0</v>
      </c>
      <c r="BH1752" s="24">
        <v>0</v>
      </c>
      <c r="BI1752" s="24">
        <v>0</v>
      </c>
      <c r="BJ1752" s="24">
        <v>1.8749999999999999E-2</v>
      </c>
      <c r="BK1752" s="24">
        <v>1.25E-3</v>
      </c>
      <c r="BL1752" s="24">
        <v>0</v>
      </c>
      <c r="BM1752" s="24">
        <v>0</v>
      </c>
      <c r="BN1752" s="24">
        <v>0</v>
      </c>
      <c r="BO1752" s="24">
        <v>0.1</v>
      </c>
      <c r="BP1752" s="24">
        <v>0.1</v>
      </c>
      <c r="BQ1752" s="24">
        <v>0</v>
      </c>
      <c r="BR1752" s="24">
        <v>0</v>
      </c>
      <c r="BS1752" s="24">
        <v>0</v>
      </c>
      <c r="BT1752" s="24">
        <v>0.04</v>
      </c>
      <c r="BU1752" s="29">
        <v>0.2</v>
      </c>
      <c r="BV1752" s="23">
        <f>BT1752/(BT1752+BU1752)</f>
        <v>0.16666666666666666</v>
      </c>
      <c r="BW1752" s="23">
        <f>SQRT((BT1752*BU1752)/((BT1752+BU1752)^2*(BT1752+BU1752+1)))</f>
        <v>0.33467472037604118</v>
      </c>
      <c r="BX1752" s="30">
        <v>0.1</v>
      </c>
      <c r="BY1752" s="30">
        <v>0.7</v>
      </c>
      <c r="BZ1752" s="30">
        <v>0.1</v>
      </c>
      <c r="CA1752" s="30">
        <v>0.1</v>
      </c>
      <c r="CB1752" s="28" t="s">
        <v>83</v>
      </c>
      <c r="CC1752" s="24">
        <v>600</v>
      </c>
    </row>
    <row r="1753" spans="1:81" s="24" customFormat="1" x14ac:dyDescent="0.2">
      <c r="A1753" s="30">
        <f t="shared" si="27"/>
        <v>1752</v>
      </c>
      <c r="B1753" s="30">
        <v>20</v>
      </c>
      <c r="C1753" s="30">
        <v>20</v>
      </c>
      <c r="D1753" s="24">
        <v>5</v>
      </c>
      <c r="E1753" s="24">
        <v>5</v>
      </c>
      <c r="F1753" s="19" t="s">
        <v>80</v>
      </c>
      <c r="G1753" s="19">
        <f>IF(F1753="rectangle",B1753*C1753,IF(F1753="hook",B1753*C1753-(D1753*E1753),IF(F1753="eight",B1753*C1753-2*(D1753*E1753),IF(F1753="tee",B1753*C1753-2*(D1753*E1753),IF(F1753="cross",B1753*C1753-4*(D1753*E1753),"ERROR")))))</f>
        <v>400</v>
      </c>
      <c r="H1753" s="19" t="s">
        <v>84</v>
      </c>
      <c r="I1753" s="19">
        <f>B1753/C1753</f>
        <v>1</v>
      </c>
      <c r="J1753" s="22">
        <v>1</v>
      </c>
      <c r="K1753" s="24">
        <v>125</v>
      </c>
      <c r="L1753" s="24">
        <v>4</v>
      </c>
      <c r="M1753" s="25">
        <v>8</v>
      </c>
      <c r="N1753" s="22">
        <f>M1753/4</f>
        <v>2</v>
      </c>
      <c r="O1753" s="19">
        <f>M1753/N1753</f>
        <v>4</v>
      </c>
      <c r="P1753" s="26">
        <v>5</v>
      </c>
      <c r="Q1753" s="30">
        <f>P1753</f>
        <v>5</v>
      </c>
      <c r="R1753" s="20">
        <f>AA1753/V1753</f>
        <v>100</v>
      </c>
      <c r="S1753" s="27">
        <v>15</v>
      </c>
      <c r="T1753" s="30">
        <f>S1753</f>
        <v>15</v>
      </c>
      <c r="U1753" s="20">
        <f>AB1753/W1753</f>
        <v>100</v>
      </c>
      <c r="V1753" s="19">
        <f>ROUND((Q1753/100)*G1753,0)</f>
        <v>20</v>
      </c>
      <c r="W1753" s="19">
        <f>ROUND(((T1753/100)*G1753)/J1753,0)</f>
        <v>60</v>
      </c>
      <c r="X1753" s="19">
        <v>0</v>
      </c>
      <c r="Y1753" s="19">
        <v>0</v>
      </c>
      <c r="Z1753" s="19">
        <v>0</v>
      </c>
      <c r="AA1753" s="20">
        <f>G1753*P1753</f>
        <v>2000</v>
      </c>
      <c r="AB1753" s="20">
        <f>(G1753*S1753)/J1753</f>
        <v>6000</v>
      </c>
      <c r="AC1753" s="20">
        <v>0</v>
      </c>
      <c r="AD1753" s="20">
        <v>0</v>
      </c>
      <c r="AE1753" s="20">
        <v>0</v>
      </c>
      <c r="AF1753" s="24">
        <v>100</v>
      </c>
      <c r="AG1753" s="24">
        <v>0</v>
      </c>
      <c r="AH1753" s="24">
        <v>1</v>
      </c>
      <c r="AI1753" s="24">
        <v>100</v>
      </c>
      <c r="AJ1753" s="24">
        <v>0</v>
      </c>
      <c r="AK1753" s="24">
        <v>1</v>
      </c>
      <c r="AL1753" s="24">
        <v>0.5</v>
      </c>
      <c r="AM1753" s="24">
        <v>0.5</v>
      </c>
      <c r="AN1753" s="24">
        <v>0</v>
      </c>
      <c r="AO1753" s="24">
        <v>0</v>
      </c>
      <c r="AP1753" s="24">
        <v>0</v>
      </c>
      <c r="AQ1753" s="24">
        <v>0.01</v>
      </c>
      <c r="AR1753" s="24">
        <v>0.01</v>
      </c>
      <c r="AS1753" s="24">
        <v>0</v>
      </c>
      <c r="AT1753" s="24">
        <v>0</v>
      </c>
      <c r="AU1753" s="24">
        <v>0</v>
      </c>
      <c r="AV1753" s="24">
        <v>0</v>
      </c>
      <c r="AW1753" s="24">
        <v>0.2</v>
      </c>
      <c r="AX1753" s="24">
        <v>0</v>
      </c>
      <c r="AY1753" s="24">
        <v>0</v>
      </c>
      <c r="AZ1753" s="24">
        <v>0</v>
      </c>
      <c r="BA1753" s="24">
        <v>0.04</v>
      </c>
      <c r="BB1753" s="24">
        <v>0</v>
      </c>
      <c r="BC1753" s="22">
        <v>0.05</v>
      </c>
      <c r="BD1753" s="22">
        <v>0.05</v>
      </c>
      <c r="BE1753" s="24">
        <v>7.4999999999999997E-2</v>
      </c>
      <c r="BF1753" s="24">
        <v>5.0000000000000001E-3</v>
      </c>
      <c r="BG1753" s="24">
        <v>0</v>
      </c>
      <c r="BH1753" s="24">
        <v>0</v>
      </c>
      <c r="BI1753" s="24">
        <v>0</v>
      </c>
      <c r="BJ1753" s="24">
        <v>1.8749999999999999E-2</v>
      </c>
      <c r="BK1753" s="24">
        <v>1.25E-3</v>
      </c>
      <c r="BL1753" s="24">
        <v>0</v>
      </c>
      <c r="BM1753" s="24">
        <v>0</v>
      </c>
      <c r="BN1753" s="24">
        <v>0</v>
      </c>
      <c r="BO1753" s="24">
        <v>0.1</v>
      </c>
      <c r="BP1753" s="24">
        <v>0.1</v>
      </c>
      <c r="BQ1753" s="24">
        <v>0</v>
      </c>
      <c r="BR1753" s="24">
        <v>0</v>
      </c>
      <c r="BS1753" s="24">
        <v>0</v>
      </c>
      <c r="BT1753" s="24">
        <v>0.04</v>
      </c>
      <c r="BU1753" s="29">
        <v>0.1</v>
      </c>
      <c r="BV1753" s="23">
        <f>BT1753/(BT1753+BU1753)</f>
        <v>0.2857142857142857</v>
      </c>
      <c r="BW1753" s="23">
        <f>SQRT((BT1753*BU1753)/((BT1753+BU1753)^2*(BT1753+BU1753+1)))</f>
        <v>0.42310634125649449</v>
      </c>
      <c r="BX1753" s="30">
        <v>0.1</v>
      </c>
      <c r="BY1753" s="30">
        <v>0.7</v>
      </c>
      <c r="BZ1753" s="30">
        <v>0.1</v>
      </c>
      <c r="CA1753" s="30">
        <v>0.1</v>
      </c>
      <c r="CB1753" s="28" t="s">
        <v>83</v>
      </c>
      <c r="CC1753" s="24">
        <v>600</v>
      </c>
    </row>
    <row r="1754" spans="1:81" s="24" customFormat="1" x14ac:dyDescent="0.2">
      <c r="A1754" s="30">
        <f t="shared" si="27"/>
        <v>1753</v>
      </c>
      <c r="B1754" s="30">
        <v>20</v>
      </c>
      <c r="C1754" s="30">
        <v>20</v>
      </c>
      <c r="D1754" s="24">
        <v>5</v>
      </c>
      <c r="E1754" s="24">
        <v>5</v>
      </c>
      <c r="F1754" s="19" t="s">
        <v>80</v>
      </c>
      <c r="G1754" s="19">
        <f>IF(F1754="rectangle",B1754*C1754,IF(F1754="hook",B1754*C1754-(D1754*E1754),IF(F1754="eight",B1754*C1754-2*(D1754*E1754),IF(F1754="tee",B1754*C1754-2*(D1754*E1754),IF(F1754="cross",B1754*C1754-4*(D1754*E1754),"ERROR")))))</f>
        <v>400</v>
      </c>
      <c r="H1754" s="19" t="s">
        <v>84</v>
      </c>
      <c r="I1754" s="19">
        <f>B1754/C1754</f>
        <v>1</v>
      </c>
      <c r="J1754" s="22">
        <v>1</v>
      </c>
      <c r="K1754" s="24">
        <v>125</v>
      </c>
      <c r="L1754" s="24">
        <v>4</v>
      </c>
      <c r="M1754" s="25">
        <v>8</v>
      </c>
      <c r="N1754" s="22">
        <f>M1754/4</f>
        <v>2</v>
      </c>
      <c r="O1754" s="19">
        <f>M1754/N1754</f>
        <v>4</v>
      </c>
      <c r="P1754" s="26">
        <v>5</v>
      </c>
      <c r="Q1754" s="30">
        <f>P1754</f>
        <v>5</v>
      </c>
      <c r="R1754" s="20">
        <f>AA1754/V1754</f>
        <v>100</v>
      </c>
      <c r="S1754" s="27">
        <v>30</v>
      </c>
      <c r="T1754" s="30">
        <f>S1754</f>
        <v>30</v>
      </c>
      <c r="U1754" s="20">
        <f>AB1754/W1754</f>
        <v>100</v>
      </c>
      <c r="V1754" s="19">
        <f>ROUND((Q1754/100)*G1754,0)</f>
        <v>20</v>
      </c>
      <c r="W1754" s="19">
        <f>ROUND(((T1754/100)*G1754)/J1754,0)</f>
        <v>120</v>
      </c>
      <c r="X1754" s="19">
        <v>0</v>
      </c>
      <c r="Y1754" s="19">
        <v>0</v>
      </c>
      <c r="Z1754" s="19">
        <v>0</v>
      </c>
      <c r="AA1754" s="20">
        <f>G1754*P1754</f>
        <v>2000</v>
      </c>
      <c r="AB1754" s="20">
        <f>(G1754*S1754)/J1754</f>
        <v>12000</v>
      </c>
      <c r="AC1754" s="20">
        <v>0</v>
      </c>
      <c r="AD1754" s="20">
        <v>0</v>
      </c>
      <c r="AE1754" s="20">
        <v>0</v>
      </c>
      <c r="AF1754" s="24">
        <v>100</v>
      </c>
      <c r="AG1754" s="24">
        <v>0</v>
      </c>
      <c r="AH1754" s="24">
        <v>1</v>
      </c>
      <c r="AI1754" s="24">
        <v>100</v>
      </c>
      <c r="AJ1754" s="24">
        <v>0</v>
      </c>
      <c r="AK1754" s="24">
        <v>1</v>
      </c>
      <c r="AL1754" s="24">
        <v>0.5</v>
      </c>
      <c r="AM1754" s="24">
        <v>0.5</v>
      </c>
      <c r="AN1754" s="24">
        <v>0</v>
      </c>
      <c r="AO1754" s="24">
        <v>0</v>
      </c>
      <c r="AP1754" s="24">
        <v>0</v>
      </c>
      <c r="AQ1754" s="24">
        <v>0.01</v>
      </c>
      <c r="AR1754" s="24">
        <v>0.01</v>
      </c>
      <c r="AS1754" s="24">
        <v>0</v>
      </c>
      <c r="AT1754" s="24">
        <v>0</v>
      </c>
      <c r="AU1754" s="24">
        <v>0</v>
      </c>
      <c r="AV1754" s="24">
        <v>0</v>
      </c>
      <c r="AW1754" s="24">
        <v>0.2</v>
      </c>
      <c r="AX1754" s="24">
        <v>0</v>
      </c>
      <c r="AY1754" s="24">
        <v>0</v>
      </c>
      <c r="AZ1754" s="24">
        <v>0</v>
      </c>
      <c r="BA1754" s="24">
        <v>0.04</v>
      </c>
      <c r="BB1754" s="24">
        <v>0</v>
      </c>
      <c r="BC1754" s="22">
        <v>0.05</v>
      </c>
      <c r="BD1754" s="22">
        <v>0.05</v>
      </c>
      <c r="BE1754" s="24">
        <v>7.4999999999999997E-2</v>
      </c>
      <c r="BF1754" s="24">
        <v>5.0000000000000001E-3</v>
      </c>
      <c r="BG1754" s="24">
        <v>0</v>
      </c>
      <c r="BH1754" s="24">
        <v>0</v>
      </c>
      <c r="BI1754" s="24">
        <v>0</v>
      </c>
      <c r="BJ1754" s="24">
        <v>1.8749999999999999E-2</v>
      </c>
      <c r="BK1754" s="24">
        <v>1.25E-3</v>
      </c>
      <c r="BL1754" s="24">
        <v>0</v>
      </c>
      <c r="BM1754" s="24">
        <v>0</v>
      </c>
      <c r="BN1754" s="24">
        <v>0</v>
      </c>
      <c r="BO1754" s="24">
        <v>0.1</v>
      </c>
      <c r="BP1754" s="24">
        <v>0.1</v>
      </c>
      <c r="BQ1754" s="24">
        <v>0</v>
      </c>
      <c r="BR1754" s="24">
        <v>0</v>
      </c>
      <c r="BS1754" s="24">
        <v>0</v>
      </c>
      <c r="BT1754" s="24">
        <v>0.04</v>
      </c>
      <c r="BU1754" s="29">
        <v>4</v>
      </c>
      <c r="BV1754" s="23">
        <f>BT1754/(BT1754+BU1754)</f>
        <v>9.9009900990099011E-3</v>
      </c>
      <c r="BW1754" s="23">
        <f>SQRT((BT1754*BU1754)/((BT1754+BU1754)^2*(BT1754+BU1754+1)))</f>
        <v>4.410251516706673E-2</v>
      </c>
      <c r="BX1754" s="30">
        <v>0.1</v>
      </c>
      <c r="BY1754" s="30">
        <v>0.7</v>
      </c>
      <c r="BZ1754" s="30">
        <v>0.1</v>
      </c>
      <c r="CA1754" s="30">
        <v>0.1</v>
      </c>
      <c r="CB1754" s="28" t="s">
        <v>83</v>
      </c>
      <c r="CC1754" s="24">
        <v>600</v>
      </c>
    </row>
    <row r="1755" spans="1:81" s="24" customFormat="1" x14ac:dyDescent="0.2">
      <c r="A1755" s="30">
        <f t="shared" si="27"/>
        <v>1754</v>
      </c>
      <c r="B1755" s="30">
        <v>20</v>
      </c>
      <c r="C1755" s="30">
        <v>20</v>
      </c>
      <c r="D1755" s="24">
        <v>5</v>
      </c>
      <c r="E1755" s="24">
        <v>5</v>
      </c>
      <c r="F1755" s="19" t="s">
        <v>80</v>
      </c>
      <c r="G1755" s="19">
        <f>IF(F1755="rectangle",B1755*C1755,IF(F1755="hook",B1755*C1755-(D1755*E1755),IF(F1755="eight",B1755*C1755-2*(D1755*E1755),IF(F1755="tee",B1755*C1755-2*(D1755*E1755),IF(F1755="cross",B1755*C1755-4*(D1755*E1755),"ERROR")))))</f>
        <v>400</v>
      </c>
      <c r="H1755" s="19" t="s">
        <v>84</v>
      </c>
      <c r="I1755" s="19">
        <f>B1755/C1755</f>
        <v>1</v>
      </c>
      <c r="J1755" s="22">
        <v>1</v>
      </c>
      <c r="K1755" s="24">
        <v>125</v>
      </c>
      <c r="L1755" s="24">
        <v>4</v>
      </c>
      <c r="M1755" s="25">
        <v>8</v>
      </c>
      <c r="N1755" s="22">
        <f>M1755/4</f>
        <v>2</v>
      </c>
      <c r="O1755" s="19">
        <f>M1755/N1755</f>
        <v>4</v>
      </c>
      <c r="P1755" s="26">
        <v>5</v>
      </c>
      <c r="Q1755" s="30">
        <f>P1755</f>
        <v>5</v>
      </c>
      <c r="R1755" s="20">
        <f>AA1755/V1755</f>
        <v>100</v>
      </c>
      <c r="S1755" s="27">
        <v>30</v>
      </c>
      <c r="T1755" s="30">
        <f>S1755</f>
        <v>30</v>
      </c>
      <c r="U1755" s="20">
        <f>AB1755/W1755</f>
        <v>100</v>
      </c>
      <c r="V1755" s="19">
        <f>ROUND((Q1755/100)*G1755,0)</f>
        <v>20</v>
      </c>
      <c r="W1755" s="19">
        <f>ROUND(((T1755/100)*G1755)/J1755,0)</f>
        <v>120</v>
      </c>
      <c r="X1755" s="19">
        <v>0</v>
      </c>
      <c r="Y1755" s="19">
        <v>0</v>
      </c>
      <c r="Z1755" s="19">
        <v>0</v>
      </c>
      <c r="AA1755" s="20">
        <f>G1755*P1755</f>
        <v>2000</v>
      </c>
      <c r="AB1755" s="20">
        <f>(G1755*S1755)/J1755</f>
        <v>12000</v>
      </c>
      <c r="AC1755" s="20">
        <v>0</v>
      </c>
      <c r="AD1755" s="20">
        <v>0</v>
      </c>
      <c r="AE1755" s="20">
        <v>0</v>
      </c>
      <c r="AF1755" s="24">
        <v>100</v>
      </c>
      <c r="AG1755" s="24">
        <v>0</v>
      </c>
      <c r="AH1755" s="24">
        <v>1</v>
      </c>
      <c r="AI1755" s="24">
        <v>100</v>
      </c>
      <c r="AJ1755" s="24">
        <v>0</v>
      </c>
      <c r="AK1755" s="24">
        <v>1</v>
      </c>
      <c r="AL1755" s="24">
        <v>0.5</v>
      </c>
      <c r="AM1755" s="24">
        <v>0.5</v>
      </c>
      <c r="AN1755" s="24">
        <v>0</v>
      </c>
      <c r="AO1755" s="24">
        <v>0</v>
      </c>
      <c r="AP1755" s="24">
        <v>0</v>
      </c>
      <c r="AQ1755" s="24">
        <v>0.01</v>
      </c>
      <c r="AR1755" s="24">
        <v>0.01</v>
      </c>
      <c r="AS1755" s="24">
        <v>0</v>
      </c>
      <c r="AT1755" s="24">
        <v>0</v>
      </c>
      <c r="AU1755" s="24">
        <v>0</v>
      </c>
      <c r="AV1755" s="24">
        <v>0</v>
      </c>
      <c r="AW1755" s="24">
        <v>0.2</v>
      </c>
      <c r="AX1755" s="24">
        <v>0</v>
      </c>
      <c r="AY1755" s="24">
        <v>0</v>
      </c>
      <c r="AZ1755" s="24">
        <v>0</v>
      </c>
      <c r="BA1755" s="24">
        <v>0.04</v>
      </c>
      <c r="BB1755" s="24">
        <v>0</v>
      </c>
      <c r="BC1755" s="22">
        <v>0.05</v>
      </c>
      <c r="BD1755" s="22">
        <v>0.05</v>
      </c>
      <c r="BE1755" s="24">
        <v>7.4999999999999997E-2</v>
      </c>
      <c r="BF1755" s="24">
        <v>5.0000000000000001E-3</v>
      </c>
      <c r="BG1755" s="24">
        <v>0</v>
      </c>
      <c r="BH1755" s="24">
        <v>0</v>
      </c>
      <c r="BI1755" s="24">
        <v>0</v>
      </c>
      <c r="BJ1755" s="24">
        <v>1.8749999999999999E-2</v>
      </c>
      <c r="BK1755" s="24">
        <v>1.25E-3</v>
      </c>
      <c r="BL1755" s="24">
        <v>0</v>
      </c>
      <c r="BM1755" s="24">
        <v>0</v>
      </c>
      <c r="BN1755" s="24">
        <v>0</v>
      </c>
      <c r="BO1755" s="24">
        <v>0.1</v>
      </c>
      <c r="BP1755" s="24">
        <v>0.1</v>
      </c>
      <c r="BQ1755" s="24">
        <v>0</v>
      </c>
      <c r="BR1755" s="24">
        <v>0</v>
      </c>
      <c r="BS1755" s="24">
        <v>0</v>
      </c>
      <c r="BT1755" s="24">
        <v>0.04</v>
      </c>
      <c r="BU1755" s="29">
        <v>0.2</v>
      </c>
      <c r="BV1755" s="23">
        <f>BT1755/(BT1755+BU1755)</f>
        <v>0.16666666666666666</v>
      </c>
      <c r="BW1755" s="23">
        <f>SQRT((BT1755*BU1755)/((BT1755+BU1755)^2*(BT1755+BU1755+1)))</f>
        <v>0.33467472037604118</v>
      </c>
      <c r="BX1755" s="30">
        <v>0.1</v>
      </c>
      <c r="BY1755" s="30">
        <v>0.7</v>
      </c>
      <c r="BZ1755" s="30">
        <v>0.1</v>
      </c>
      <c r="CA1755" s="30">
        <v>0.1</v>
      </c>
      <c r="CB1755" s="28" t="s">
        <v>83</v>
      </c>
      <c r="CC1755" s="24">
        <v>600</v>
      </c>
    </row>
    <row r="1756" spans="1:81" s="24" customFormat="1" x14ac:dyDescent="0.2">
      <c r="A1756" s="30">
        <f t="shared" si="27"/>
        <v>1755</v>
      </c>
      <c r="B1756" s="30">
        <v>20</v>
      </c>
      <c r="C1756" s="30">
        <v>20</v>
      </c>
      <c r="D1756" s="24">
        <v>5</v>
      </c>
      <c r="E1756" s="24">
        <v>5</v>
      </c>
      <c r="F1756" s="19" t="s">
        <v>80</v>
      </c>
      <c r="G1756" s="19">
        <f>IF(F1756="rectangle",B1756*C1756,IF(F1756="hook",B1756*C1756-(D1756*E1756),IF(F1756="eight",B1756*C1756-2*(D1756*E1756),IF(F1756="tee",B1756*C1756-2*(D1756*E1756),IF(F1756="cross",B1756*C1756-4*(D1756*E1756),"ERROR")))))</f>
        <v>400</v>
      </c>
      <c r="H1756" s="19" t="s">
        <v>84</v>
      </c>
      <c r="I1756" s="19">
        <f>B1756/C1756</f>
        <v>1</v>
      </c>
      <c r="J1756" s="22">
        <v>1</v>
      </c>
      <c r="K1756" s="24">
        <v>125</v>
      </c>
      <c r="L1756" s="24">
        <v>4</v>
      </c>
      <c r="M1756" s="25">
        <v>8</v>
      </c>
      <c r="N1756" s="22">
        <f>M1756/4</f>
        <v>2</v>
      </c>
      <c r="O1756" s="19">
        <f>M1756/N1756</f>
        <v>4</v>
      </c>
      <c r="P1756" s="26">
        <v>5</v>
      </c>
      <c r="Q1756" s="30">
        <f>P1756</f>
        <v>5</v>
      </c>
      <c r="R1756" s="20">
        <f>AA1756/V1756</f>
        <v>100</v>
      </c>
      <c r="S1756" s="27">
        <v>30</v>
      </c>
      <c r="T1756" s="30">
        <f>S1756</f>
        <v>30</v>
      </c>
      <c r="U1756" s="20">
        <f>AB1756/W1756</f>
        <v>100</v>
      </c>
      <c r="V1756" s="19">
        <f>ROUND((Q1756/100)*G1756,0)</f>
        <v>20</v>
      </c>
      <c r="W1756" s="19">
        <f>ROUND(((T1756/100)*G1756)/J1756,0)</f>
        <v>120</v>
      </c>
      <c r="X1756" s="19">
        <v>0</v>
      </c>
      <c r="Y1756" s="19">
        <v>0</v>
      </c>
      <c r="Z1756" s="19">
        <v>0</v>
      </c>
      <c r="AA1756" s="20">
        <f>G1756*P1756</f>
        <v>2000</v>
      </c>
      <c r="AB1756" s="20">
        <f>(G1756*S1756)/J1756</f>
        <v>12000</v>
      </c>
      <c r="AC1756" s="20">
        <v>0</v>
      </c>
      <c r="AD1756" s="20">
        <v>0</v>
      </c>
      <c r="AE1756" s="20">
        <v>0</v>
      </c>
      <c r="AF1756" s="24">
        <v>100</v>
      </c>
      <c r="AG1756" s="24">
        <v>0</v>
      </c>
      <c r="AH1756" s="24">
        <v>1</v>
      </c>
      <c r="AI1756" s="24">
        <v>100</v>
      </c>
      <c r="AJ1756" s="24">
        <v>0</v>
      </c>
      <c r="AK1756" s="24">
        <v>1</v>
      </c>
      <c r="AL1756" s="24">
        <v>0.5</v>
      </c>
      <c r="AM1756" s="24">
        <v>0.5</v>
      </c>
      <c r="AN1756" s="24">
        <v>0</v>
      </c>
      <c r="AO1756" s="24">
        <v>0</v>
      </c>
      <c r="AP1756" s="24">
        <v>0</v>
      </c>
      <c r="AQ1756" s="24">
        <v>0.01</v>
      </c>
      <c r="AR1756" s="24">
        <v>0.01</v>
      </c>
      <c r="AS1756" s="24">
        <v>0</v>
      </c>
      <c r="AT1756" s="24">
        <v>0</v>
      </c>
      <c r="AU1756" s="24">
        <v>0</v>
      </c>
      <c r="AV1756" s="24">
        <v>0</v>
      </c>
      <c r="AW1756" s="24">
        <v>0.2</v>
      </c>
      <c r="AX1756" s="24">
        <v>0</v>
      </c>
      <c r="AY1756" s="24">
        <v>0</v>
      </c>
      <c r="AZ1756" s="24">
        <v>0</v>
      </c>
      <c r="BA1756" s="24">
        <v>0.04</v>
      </c>
      <c r="BB1756" s="24">
        <v>0</v>
      </c>
      <c r="BC1756" s="22">
        <v>0.05</v>
      </c>
      <c r="BD1756" s="22">
        <v>0.05</v>
      </c>
      <c r="BE1756" s="24">
        <v>7.4999999999999997E-2</v>
      </c>
      <c r="BF1756" s="24">
        <v>5.0000000000000001E-3</v>
      </c>
      <c r="BG1756" s="24">
        <v>0</v>
      </c>
      <c r="BH1756" s="24">
        <v>0</v>
      </c>
      <c r="BI1756" s="24">
        <v>0</v>
      </c>
      <c r="BJ1756" s="24">
        <v>1.8749999999999999E-2</v>
      </c>
      <c r="BK1756" s="24">
        <v>1.25E-3</v>
      </c>
      <c r="BL1756" s="24">
        <v>0</v>
      </c>
      <c r="BM1756" s="24">
        <v>0</v>
      </c>
      <c r="BN1756" s="24">
        <v>0</v>
      </c>
      <c r="BO1756" s="24">
        <v>0.1</v>
      </c>
      <c r="BP1756" s="24">
        <v>0.1</v>
      </c>
      <c r="BQ1756" s="24">
        <v>0</v>
      </c>
      <c r="BR1756" s="24">
        <v>0</v>
      </c>
      <c r="BS1756" s="24">
        <v>0</v>
      </c>
      <c r="BT1756" s="24">
        <v>0.04</v>
      </c>
      <c r="BU1756" s="29">
        <v>0.1</v>
      </c>
      <c r="BV1756" s="23">
        <f>BT1756/(BT1756+BU1756)</f>
        <v>0.2857142857142857</v>
      </c>
      <c r="BW1756" s="23">
        <f>SQRT((BT1756*BU1756)/((BT1756+BU1756)^2*(BT1756+BU1756+1)))</f>
        <v>0.42310634125649449</v>
      </c>
      <c r="BX1756" s="30">
        <v>0.1</v>
      </c>
      <c r="BY1756" s="30">
        <v>0.7</v>
      </c>
      <c r="BZ1756" s="30">
        <v>0.1</v>
      </c>
      <c r="CA1756" s="30">
        <v>0.1</v>
      </c>
      <c r="CB1756" s="28" t="s">
        <v>83</v>
      </c>
      <c r="CC1756" s="24">
        <v>600</v>
      </c>
    </row>
    <row r="1757" spans="1:81" s="24" customFormat="1" x14ac:dyDescent="0.2">
      <c r="A1757" s="30">
        <f t="shared" si="27"/>
        <v>1756</v>
      </c>
      <c r="B1757" s="30">
        <v>300</v>
      </c>
      <c r="C1757" s="30">
        <v>300</v>
      </c>
      <c r="D1757" s="24">
        <v>5</v>
      </c>
      <c r="E1757" s="24">
        <v>5</v>
      </c>
      <c r="F1757" s="19" t="s">
        <v>80</v>
      </c>
      <c r="G1757" s="19">
        <f>IF(F1757="rectangle",B1757*C1757,IF(F1757="hook",B1757*C1757-(D1757*E1757),IF(F1757="eight",B1757*C1757-2*(D1757*E1757),IF(F1757="tee",B1757*C1757-2*(D1757*E1757),IF(F1757="cross",B1757*C1757-4*(D1757*E1757),"ERROR")))))</f>
        <v>90000</v>
      </c>
      <c r="H1757" s="19" t="s">
        <v>87</v>
      </c>
      <c r="I1757" s="19">
        <f>B1757/C1757</f>
        <v>1</v>
      </c>
      <c r="J1757" s="22">
        <v>1</v>
      </c>
      <c r="K1757" s="24">
        <v>125</v>
      </c>
      <c r="L1757" s="24">
        <v>4</v>
      </c>
      <c r="M1757" s="25">
        <v>8</v>
      </c>
      <c r="N1757" s="22">
        <f>M1757/4</f>
        <v>2</v>
      </c>
      <c r="O1757" s="19">
        <f>M1757/N1757</f>
        <v>4</v>
      </c>
      <c r="P1757" s="26">
        <v>5</v>
      </c>
      <c r="Q1757" s="30">
        <f>P1757</f>
        <v>5</v>
      </c>
      <c r="R1757" s="20">
        <f>AA1757/V1757</f>
        <v>100</v>
      </c>
      <c r="S1757" s="27">
        <v>5</v>
      </c>
      <c r="T1757" s="30">
        <f>S1757</f>
        <v>5</v>
      </c>
      <c r="U1757" s="20">
        <f>AB1757/W1757</f>
        <v>100</v>
      </c>
      <c r="V1757" s="19">
        <f>ROUND((Q1757/100)*G1757,0)</f>
        <v>4500</v>
      </c>
      <c r="W1757" s="19">
        <f>ROUND(((T1757/100)*G1757)/J1757,0)</f>
        <v>4500</v>
      </c>
      <c r="X1757" s="19">
        <v>0</v>
      </c>
      <c r="Y1757" s="19">
        <v>0</v>
      </c>
      <c r="Z1757" s="19">
        <v>0</v>
      </c>
      <c r="AA1757" s="20">
        <f>G1757*P1757</f>
        <v>450000</v>
      </c>
      <c r="AB1757" s="20">
        <f>(G1757*S1757)/J1757</f>
        <v>450000</v>
      </c>
      <c r="AC1757" s="20">
        <v>0</v>
      </c>
      <c r="AD1757" s="20">
        <v>0</v>
      </c>
      <c r="AE1757" s="20">
        <v>0</v>
      </c>
      <c r="AF1757" s="24">
        <v>100</v>
      </c>
      <c r="AG1757" s="24">
        <v>0</v>
      </c>
      <c r="AH1757" s="24">
        <v>1</v>
      </c>
      <c r="AI1757" s="24">
        <v>100</v>
      </c>
      <c r="AJ1757" s="24">
        <v>0</v>
      </c>
      <c r="AK1757" s="24">
        <v>1</v>
      </c>
      <c r="AL1757" s="24">
        <v>0.5</v>
      </c>
      <c r="AM1757" s="24">
        <v>0.5</v>
      </c>
      <c r="AN1757" s="24">
        <v>0</v>
      </c>
      <c r="AO1757" s="24">
        <v>0</v>
      </c>
      <c r="AP1757" s="24">
        <v>0</v>
      </c>
      <c r="AQ1757" s="24">
        <v>0.01</v>
      </c>
      <c r="AR1757" s="24">
        <v>0.01</v>
      </c>
      <c r="AS1757" s="24">
        <v>0</v>
      </c>
      <c r="AT1757" s="24">
        <v>0</v>
      </c>
      <c r="AU1757" s="24">
        <v>0</v>
      </c>
      <c r="AV1757" s="24">
        <v>0</v>
      </c>
      <c r="AW1757" s="24">
        <v>0.2</v>
      </c>
      <c r="AX1757" s="24">
        <v>0</v>
      </c>
      <c r="AY1757" s="24">
        <v>0</v>
      </c>
      <c r="AZ1757" s="24">
        <v>0</v>
      </c>
      <c r="BA1757" s="24">
        <v>0.04</v>
      </c>
      <c r="BB1757" s="24">
        <v>0</v>
      </c>
      <c r="BC1757" s="22">
        <v>0.05</v>
      </c>
      <c r="BD1757" s="22">
        <v>0.05</v>
      </c>
      <c r="BE1757" s="24">
        <v>7.4999999999999997E-2</v>
      </c>
      <c r="BF1757" s="24">
        <v>5.0000000000000001E-3</v>
      </c>
      <c r="BG1757" s="24">
        <v>0</v>
      </c>
      <c r="BH1757" s="24">
        <v>0</v>
      </c>
      <c r="BI1757" s="24">
        <v>0</v>
      </c>
      <c r="BJ1757" s="24">
        <v>1.8749999999999999E-2</v>
      </c>
      <c r="BK1757" s="24">
        <v>1.25E-3</v>
      </c>
      <c r="BL1757" s="24">
        <v>0</v>
      </c>
      <c r="BM1757" s="24">
        <v>0</v>
      </c>
      <c r="BN1757" s="24">
        <v>0</v>
      </c>
      <c r="BO1757" s="24">
        <v>0.1</v>
      </c>
      <c r="BP1757" s="24">
        <v>0.1</v>
      </c>
      <c r="BQ1757" s="24">
        <v>0</v>
      </c>
      <c r="BR1757" s="24">
        <v>0</v>
      </c>
      <c r="BS1757" s="24">
        <v>0</v>
      </c>
      <c r="BT1757" s="24">
        <v>0.04</v>
      </c>
      <c r="BU1757" s="29">
        <v>4</v>
      </c>
      <c r="BV1757" s="23">
        <f>BT1757/(BT1757+BU1757)</f>
        <v>9.9009900990099011E-3</v>
      </c>
      <c r="BW1757" s="23">
        <f>SQRT((BT1757*BU1757)/((BT1757+BU1757)^2*(BT1757+BU1757+1)))</f>
        <v>4.410251516706673E-2</v>
      </c>
      <c r="BX1757" s="30">
        <v>0.1</v>
      </c>
      <c r="BY1757" s="30">
        <v>0.7</v>
      </c>
      <c r="BZ1757" s="30">
        <v>0.1</v>
      </c>
      <c r="CA1757" s="30">
        <v>0.1</v>
      </c>
      <c r="CB1757" s="28" t="s">
        <v>83</v>
      </c>
      <c r="CC1757" s="24">
        <v>600</v>
      </c>
    </row>
    <row r="1758" spans="1:81" s="24" customFormat="1" x14ac:dyDescent="0.2">
      <c r="A1758" s="30">
        <f t="shared" si="27"/>
        <v>1757</v>
      </c>
      <c r="B1758" s="30">
        <v>300</v>
      </c>
      <c r="C1758" s="30">
        <v>300</v>
      </c>
      <c r="D1758" s="24">
        <v>5</v>
      </c>
      <c r="E1758" s="24">
        <v>5</v>
      </c>
      <c r="F1758" s="19" t="s">
        <v>80</v>
      </c>
      <c r="G1758" s="19">
        <f>IF(F1758="rectangle",B1758*C1758,IF(F1758="hook",B1758*C1758-(D1758*E1758),IF(F1758="eight",B1758*C1758-2*(D1758*E1758),IF(F1758="tee",B1758*C1758-2*(D1758*E1758),IF(F1758="cross",B1758*C1758-4*(D1758*E1758),"ERROR")))))</f>
        <v>90000</v>
      </c>
      <c r="H1758" s="19" t="s">
        <v>87</v>
      </c>
      <c r="I1758" s="19">
        <f>B1758/C1758</f>
        <v>1</v>
      </c>
      <c r="J1758" s="22">
        <v>1</v>
      </c>
      <c r="K1758" s="24">
        <v>125</v>
      </c>
      <c r="L1758" s="24">
        <v>4</v>
      </c>
      <c r="M1758" s="25">
        <v>8</v>
      </c>
      <c r="N1758" s="22">
        <f>M1758/4</f>
        <v>2</v>
      </c>
      <c r="O1758" s="19">
        <f>M1758/N1758</f>
        <v>4</v>
      </c>
      <c r="P1758" s="26">
        <v>5</v>
      </c>
      <c r="Q1758" s="30">
        <f>P1758</f>
        <v>5</v>
      </c>
      <c r="R1758" s="20">
        <f>AA1758/V1758</f>
        <v>100</v>
      </c>
      <c r="S1758" s="27">
        <v>5</v>
      </c>
      <c r="T1758" s="30">
        <f>S1758</f>
        <v>5</v>
      </c>
      <c r="U1758" s="20">
        <f>AB1758/W1758</f>
        <v>100</v>
      </c>
      <c r="V1758" s="19">
        <f>ROUND((Q1758/100)*G1758,0)</f>
        <v>4500</v>
      </c>
      <c r="W1758" s="19">
        <f>ROUND(((T1758/100)*G1758)/J1758,0)</f>
        <v>4500</v>
      </c>
      <c r="X1758" s="19">
        <v>0</v>
      </c>
      <c r="Y1758" s="19">
        <v>0</v>
      </c>
      <c r="Z1758" s="19">
        <v>0</v>
      </c>
      <c r="AA1758" s="20">
        <f>G1758*P1758</f>
        <v>450000</v>
      </c>
      <c r="AB1758" s="20">
        <f>(G1758*S1758)/J1758</f>
        <v>450000</v>
      </c>
      <c r="AC1758" s="20">
        <v>0</v>
      </c>
      <c r="AD1758" s="20">
        <v>0</v>
      </c>
      <c r="AE1758" s="20">
        <v>0</v>
      </c>
      <c r="AF1758" s="24">
        <v>100</v>
      </c>
      <c r="AG1758" s="24">
        <v>0</v>
      </c>
      <c r="AH1758" s="24">
        <v>1</v>
      </c>
      <c r="AI1758" s="24">
        <v>100</v>
      </c>
      <c r="AJ1758" s="24">
        <v>0</v>
      </c>
      <c r="AK1758" s="24">
        <v>1</v>
      </c>
      <c r="AL1758" s="24">
        <v>0.5</v>
      </c>
      <c r="AM1758" s="24">
        <v>0.5</v>
      </c>
      <c r="AN1758" s="24">
        <v>0</v>
      </c>
      <c r="AO1758" s="24">
        <v>0</v>
      </c>
      <c r="AP1758" s="24">
        <v>0</v>
      </c>
      <c r="AQ1758" s="24">
        <v>0.01</v>
      </c>
      <c r="AR1758" s="24">
        <v>0.01</v>
      </c>
      <c r="AS1758" s="24">
        <v>0</v>
      </c>
      <c r="AT1758" s="24">
        <v>0</v>
      </c>
      <c r="AU1758" s="24">
        <v>0</v>
      </c>
      <c r="AV1758" s="24">
        <v>0</v>
      </c>
      <c r="AW1758" s="24">
        <v>0.2</v>
      </c>
      <c r="AX1758" s="24">
        <v>0</v>
      </c>
      <c r="AY1758" s="24">
        <v>0</v>
      </c>
      <c r="AZ1758" s="24">
        <v>0</v>
      </c>
      <c r="BA1758" s="24">
        <v>0.04</v>
      </c>
      <c r="BB1758" s="24">
        <v>0</v>
      </c>
      <c r="BC1758" s="22">
        <v>0.05</v>
      </c>
      <c r="BD1758" s="22">
        <v>0.05</v>
      </c>
      <c r="BE1758" s="24">
        <v>7.4999999999999997E-2</v>
      </c>
      <c r="BF1758" s="24">
        <v>5.0000000000000001E-3</v>
      </c>
      <c r="BG1758" s="24">
        <v>0</v>
      </c>
      <c r="BH1758" s="24">
        <v>0</v>
      </c>
      <c r="BI1758" s="24">
        <v>0</v>
      </c>
      <c r="BJ1758" s="24">
        <v>1.8749999999999999E-2</v>
      </c>
      <c r="BK1758" s="24">
        <v>1.25E-3</v>
      </c>
      <c r="BL1758" s="24">
        <v>0</v>
      </c>
      <c r="BM1758" s="24">
        <v>0</v>
      </c>
      <c r="BN1758" s="24">
        <v>0</v>
      </c>
      <c r="BO1758" s="24">
        <v>0.1</v>
      </c>
      <c r="BP1758" s="24">
        <v>0.1</v>
      </c>
      <c r="BQ1758" s="24">
        <v>0</v>
      </c>
      <c r="BR1758" s="24">
        <v>0</v>
      </c>
      <c r="BS1758" s="24">
        <v>0</v>
      </c>
      <c r="BT1758" s="24">
        <v>0.04</v>
      </c>
      <c r="BU1758" s="29">
        <v>0.2</v>
      </c>
      <c r="BV1758" s="23">
        <f>BT1758/(BT1758+BU1758)</f>
        <v>0.16666666666666666</v>
      </c>
      <c r="BW1758" s="23">
        <f>SQRT((BT1758*BU1758)/((BT1758+BU1758)^2*(BT1758+BU1758+1)))</f>
        <v>0.33467472037604118</v>
      </c>
      <c r="BX1758" s="30">
        <v>0.1</v>
      </c>
      <c r="BY1758" s="30">
        <v>0.7</v>
      </c>
      <c r="BZ1758" s="30">
        <v>0.1</v>
      </c>
      <c r="CA1758" s="30">
        <v>0.1</v>
      </c>
      <c r="CB1758" s="28" t="s">
        <v>83</v>
      </c>
      <c r="CC1758" s="24">
        <v>600</v>
      </c>
    </row>
    <row r="1759" spans="1:81" s="24" customFormat="1" x14ac:dyDescent="0.2">
      <c r="A1759" s="30">
        <f t="shared" si="27"/>
        <v>1758</v>
      </c>
      <c r="B1759" s="30">
        <v>300</v>
      </c>
      <c r="C1759" s="30">
        <v>300</v>
      </c>
      <c r="D1759" s="24">
        <v>5</v>
      </c>
      <c r="E1759" s="24">
        <v>5</v>
      </c>
      <c r="F1759" s="19" t="s">
        <v>80</v>
      </c>
      <c r="G1759" s="19">
        <f>IF(F1759="rectangle",B1759*C1759,IF(F1759="hook",B1759*C1759-(D1759*E1759),IF(F1759="eight",B1759*C1759-2*(D1759*E1759),IF(F1759="tee",B1759*C1759-2*(D1759*E1759),IF(F1759="cross",B1759*C1759-4*(D1759*E1759),"ERROR")))))</f>
        <v>90000</v>
      </c>
      <c r="H1759" s="19" t="s">
        <v>87</v>
      </c>
      <c r="I1759" s="19">
        <f>B1759/C1759</f>
        <v>1</v>
      </c>
      <c r="J1759" s="22">
        <v>1</v>
      </c>
      <c r="K1759" s="24">
        <v>125</v>
      </c>
      <c r="L1759" s="24">
        <v>4</v>
      </c>
      <c r="M1759" s="25">
        <v>8</v>
      </c>
      <c r="N1759" s="22">
        <f>M1759/4</f>
        <v>2</v>
      </c>
      <c r="O1759" s="19">
        <f>M1759/N1759</f>
        <v>4</v>
      </c>
      <c r="P1759" s="26">
        <v>5</v>
      </c>
      <c r="Q1759" s="30">
        <f>P1759</f>
        <v>5</v>
      </c>
      <c r="R1759" s="20">
        <f>AA1759/V1759</f>
        <v>100</v>
      </c>
      <c r="S1759" s="27">
        <v>5</v>
      </c>
      <c r="T1759" s="30">
        <f>S1759</f>
        <v>5</v>
      </c>
      <c r="U1759" s="20">
        <f>AB1759/W1759</f>
        <v>100</v>
      </c>
      <c r="V1759" s="19">
        <f>ROUND((Q1759/100)*G1759,0)</f>
        <v>4500</v>
      </c>
      <c r="W1759" s="19">
        <f>ROUND(((T1759/100)*G1759)/J1759,0)</f>
        <v>4500</v>
      </c>
      <c r="X1759" s="19">
        <v>0</v>
      </c>
      <c r="Y1759" s="19">
        <v>0</v>
      </c>
      <c r="Z1759" s="19">
        <v>0</v>
      </c>
      <c r="AA1759" s="20">
        <f>G1759*P1759</f>
        <v>450000</v>
      </c>
      <c r="AB1759" s="20">
        <f>(G1759*S1759)/J1759</f>
        <v>450000</v>
      </c>
      <c r="AC1759" s="20">
        <v>0</v>
      </c>
      <c r="AD1759" s="20">
        <v>0</v>
      </c>
      <c r="AE1759" s="20">
        <v>0</v>
      </c>
      <c r="AF1759" s="24">
        <v>100</v>
      </c>
      <c r="AG1759" s="24">
        <v>0</v>
      </c>
      <c r="AH1759" s="24">
        <v>1</v>
      </c>
      <c r="AI1759" s="24">
        <v>100</v>
      </c>
      <c r="AJ1759" s="24">
        <v>0</v>
      </c>
      <c r="AK1759" s="24">
        <v>1</v>
      </c>
      <c r="AL1759" s="24">
        <v>0.5</v>
      </c>
      <c r="AM1759" s="24">
        <v>0.5</v>
      </c>
      <c r="AN1759" s="24">
        <v>0</v>
      </c>
      <c r="AO1759" s="24">
        <v>0</v>
      </c>
      <c r="AP1759" s="24">
        <v>0</v>
      </c>
      <c r="AQ1759" s="24">
        <v>0.01</v>
      </c>
      <c r="AR1759" s="24">
        <v>0.01</v>
      </c>
      <c r="AS1759" s="24">
        <v>0</v>
      </c>
      <c r="AT1759" s="24">
        <v>0</v>
      </c>
      <c r="AU1759" s="24">
        <v>0</v>
      </c>
      <c r="AV1759" s="24">
        <v>0</v>
      </c>
      <c r="AW1759" s="24">
        <v>0.2</v>
      </c>
      <c r="AX1759" s="24">
        <v>0</v>
      </c>
      <c r="AY1759" s="24">
        <v>0</v>
      </c>
      <c r="AZ1759" s="24">
        <v>0</v>
      </c>
      <c r="BA1759" s="24">
        <v>0.04</v>
      </c>
      <c r="BB1759" s="24">
        <v>0</v>
      </c>
      <c r="BC1759" s="22">
        <v>0.05</v>
      </c>
      <c r="BD1759" s="22">
        <v>0.05</v>
      </c>
      <c r="BE1759" s="24">
        <v>7.4999999999999997E-2</v>
      </c>
      <c r="BF1759" s="24">
        <v>5.0000000000000001E-3</v>
      </c>
      <c r="BG1759" s="24">
        <v>0</v>
      </c>
      <c r="BH1759" s="24">
        <v>0</v>
      </c>
      <c r="BI1759" s="24">
        <v>0</v>
      </c>
      <c r="BJ1759" s="24">
        <v>1.8749999999999999E-2</v>
      </c>
      <c r="BK1759" s="24">
        <v>1.25E-3</v>
      </c>
      <c r="BL1759" s="24">
        <v>0</v>
      </c>
      <c r="BM1759" s="24">
        <v>0</v>
      </c>
      <c r="BN1759" s="24">
        <v>0</v>
      </c>
      <c r="BO1759" s="24">
        <v>0.1</v>
      </c>
      <c r="BP1759" s="24">
        <v>0.1</v>
      </c>
      <c r="BQ1759" s="24">
        <v>0</v>
      </c>
      <c r="BR1759" s="24">
        <v>0</v>
      </c>
      <c r="BS1759" s="24">
        <v>0</v>
      </c>
      <c r="BT1759" s="24">
        <v>0.04</v>
      </c>
      <c r="BU1759" s="29">
        <v>0.1</v>
      </c>
      <c r="BV1759" s="23">
        <f>BT1759/(BT1759+BU1759)</f>
        <v>0.2857142857142857</v>
      </c>
      <c r="BW1759" s="23">
        <f>SQRT((BT1759*BU1759)/((BT1759+BU1759)^2*(BT1759+BU1759+1)))</f>
        <v>0.42310634125649449</v>
      </c>
      <c r="BX1759" s="30">
        <v>0.1</v>
      </c>
      <c r="BY1759" s="30">
        <v>0.7</v>
      </c>
      <c r="BZ1759" s="30">
        <v>0.1</v>
      </c>
      <c r="CA1759" s="30">
        <v>0.1</v>
      </c>
      <c r="CB1759" s="28" t="s">
        <v>83</v>
      </c>
      <c r="CC1759" s="24">
        <v>600</v>
      </c>
    </row>
    <row r="1760" spans="1:81" s="24" customFormat="1" x14ac:dyDescent="0.2">
      <c r="A1760" s="30">
        <f t="shared" si="27"/>
        <v>1759</v>
      </c>
      <c r="B1760" s="30">
        <v>300</v>
      </c>
      <c r="C1760" s="30">
        <v>300</v>
      </c>
      <c r="D1760" s="24">
        <v>5</v>
      </c>
      <c r="E1760" s="24">
        <v>5</v>
      </c>
      <c r="F1760" s="19" t="s">
        <v>80</v>
      </c>
      <c r="G1760" s="19">
        <f>IF(F1760="rectangle",B1760*C1760,IF(F1760="hook",B1760*C1760-(D1760*E1760),IF(F1760="eight",B1760*C1760-2*(D1760*E1760),IF(F1760="tee",B1760*C1760-2*(D1760*E1760),IF(F1760="cross",B1760*C1760-4*(D1760*E1760),"ERROR")))))</f>
        <v>90000</v>
      </c>
      <c r="H1760" s="19" t="s">
        <v>87</v>
      </c>
      <c r="I1760" s="19">
        <f>B1760/C1760</f>
        <v>1</v>
      </c>
      <c r="J1760" s="22">
        <v>1</v>
      </c>
      <c r="K1760" s="24">
        <v>125</v>
      </c>
      <c r="L1760" s="24">
        <v>4</v>
      </c>
      <c r="M1760" s="25">
        <v>8</v>
      </c>
      <c r="N1760" s="22">
        <f>M1760/4</f>
        <v>2</v>
      </c>
      <c r="O1760" s="19">
        <f>M1760/N1760</f>
        <v>4</v>
      </c>
      <c r="P1760" s="26">
        <v>5</v>
      </c>
      <c r="Q1760" s="30">
        <f>P1760</f>
        <v>5</v>
      </c>
      <c r="R1760" s="20">
        <f>AA1760/V1760</f>
        <v>100</v>
      </c>
      <c r="S1760" s="27">
        <v>15</v>
      </c>
      <c r="T1760" s="30">
        <f>S1760</f>
        <v>15</v>
      </c>
      <c r="U1760" s="20">
        <f>AB1760/W1760</f>
        <v>100</v>
      </c>
      <c r="V1760" s="19">
        <f>ROUND((Q1760/100)*G1760,0)</f>
        <v>4500</v>
      </c>
      <c r="W1760" s="19">
        <f>ROUND(((T1760/100)*G1760)/J1760,0)</f>
        <v>13500</v>
      </c>
      <c r="X1760" s="19">
        <v>0</v>
      </c>
      <c r="Y1760" s="19">
        <v>0</v>
      </c>
      <c r="Z1760" s="19">
        <v>0</v>
      </c>
      <c r="AA1760" s="20">
        <f>G1760*P1760</f>
        <v>450000</v>
      </c>
      <c r="AB1760" s="20">
        <f>(G1760*S1760)/J1760</f>
        <v>1350000</v>
      </c>
      <c r="AC1760" s="20">
        <v>0</v>
      </c>
      <c r="AD1760" s="20">
        <v>0</v>
      </c>
      <c r="AE1760" s="20">
        <v>0</v>
      </c>
      <c r="AF1760" s="24">
        <v>100</v>
      </c>
      <c r="AG1760" s="24">
        <v>0</v>
      </c>
      <c r="AH1760" s="24">
        <v>1</v>
      </c>
      <c r="AI1760" s="24">
        <v>100</v>
      </c>
      <c r="AJ1760" s="24">
        <v>0</v>
      </c>
      <c r="AK1760" s="24">
        <v>1</v>
      </c>
      <c r="AL1760" s="24">
        <v>0.5</v>
      </c>
      <c r="AM1760" s="24">
        <v>0.5</v>
      </c>
      <c r="AN1760" s="24">
        <v>0</v>
      </c>
      <c r="AO1760" s="24">
        <v>0</v>
      </c>
      <c r="AP1760" s="24">
        <v>0</v>
      </c>
      <c r="AQ1760" s="24">
        <v>0.01</v>
      </c>
      <c r="AR1760" s="24">
        <v>0.01</v>
      </c>
      <c r="AS1760" s="24">
        <v>0</v>
      </c>
      <c r="AT1760" s="24">
        <v>0</v>
      </c>
      <c r="AU1760" s="24">
        <v>0</v>
      </c>
      <c r="AV1760" s="24">
        <v>0</v>
      </c>
      <c r="AW1760" s="24">
        <v>0.2</v>
      </c>
      <c r="AX1760" s="24">
        <v>0</v>
      </c>
      <c r="AY1760" s="24">
        <v>0</v>
      </c>
      <c r="AZ1760" s="24">
        <v>0</v>
      </c>
      <c r="BA1760" s="24">
        <v>0.04</v>
      </c>
      <c r="BB1760" s="24">
        <v>0</v>
      </c>
      <c r="BC1760" s="22">
        <v>0.05</v>
      </c>
      <c r="BD1760" s="22">
        <v>0.05</v>
      </c>
      <c r="BE1760" s="24">
        <v>7.4999999999999997E-2</v>
      </c>
      <c r="BF1760" s="24">
        <v>5.0000000000000001E-3</v>
      </c>
      <c r="BG1760" s="24">
        <v>0</v>
      </c>
      <c r="BH1760" s="24">
        <v>0</v>
      </c>
      <c r="BI1760" s="24">
        <v>0</v>
      </c>
      <c r="BJ1760" s="24">
        <v>1.8749999999999999E-2</v>
      </c>
      <c r="BK1760" s="24">
        <v>1.25E-3</v>
      </c>
      <c r="BL1760" s="24">
        <v>0</v>
      </c>
      <c r="BM1760" s="24">
        <v>0</v>
      </c>
      <c r="BN1760" s="24">
        <v>0</v>
      </c>
      <c r="BO1760" s="24">
        <v>0.1</v>
      </c>
      <c r="BP1760" s="24">
        <v>0.1</v>
      </c>
      <c r="BQ1760" s="24">
        <v>0</v>
      </c>
      <c r="BR1760" s="24">
        <v>0</v>
      </c>
      <c r="BS1760" s="24">
        <v>0</v>
      </c>
      <c r="BT1760" s="24">
        <v>0.04</v>
      </c>
      <c r="BU1760" s="29">
        <v>4</v>
      </c>
      <c r="BV1760" s="23">
        <f>BT1760/(BT1760+BU1760)</f>
        <v>9.9009900990099011E-3</v>
      </c>
      <c r="BW1760" s="23">
        <f>SQRT((BT1760*BU1760)/((BT1760+BU1760)^2*(BT1760+BU1760+1)))</f>
        <v>4.410251516706673E-2</v>
      </c>
      <c r="BX1760" s="30">
        <v>0.1</v>
      </c>
      <c r="BY1760" s="30">
        <v>0.7</v>
      </c>
      <c r="BZ1760" s="30">
        <v>0.1</v>
      </c>
      <c r="CA1760" s="30">
        <v>0.1</v>
      </c>
      <c r="CB1760" s="28" t="s">
        <v>83</v>
      </c>
      <c r="CC1760" s="24">
        <v>600</v>
      </c>
    </row>
    <row r="1761" spans="1:81" s="24" customFormat="1" x14ac:dyDescent="0.2">
      <c r="A1761" s="30">
        <f t="shared" si="27"/>
        <v>1760</v>
      </c>
      <c r="B1761" s="30">
        <v>300</v>
      </c>
      <c r="C1761" s="30">
        <v>300</v>
      </c>
      <c r="D1761" s="24">
        <v>5</v>
      </c>
      <c r="E1761" s="24">
        <v>5</v>
      </c>
      <c r="F1761" s="19" t="s">
        <v>80</v>
      </c>
      <c r="G1761" s="19">
        <f>IF(F1761="rectangle",B1761*C1761,IF(F1761="hook",B1761*C1761-(D1761*E1761),IF(F1761="eight",B1761*C1761-2*(D1761*E1761),IF(F1761="tee",B1761*C1761-2*(D1761*E1761),IF(F1761="cross",B1761*C1761-4*(D1761*E1761),"ERROR")))))</f>
        <v>90000</v>
      </c>
      <c r="H1761" s="19" t="s">
        <v>87</v>
      </c>
      <c r="I1761" s="19">
        <f>B1761/C1761</f>
        <v>1</v>
      </c>
      <c r="J1761" s="22">
        <v>1</v>
      </c>
      <c r="K1761" s="24">
        <v>125</v>
      </c>
      <c r="L1761" s="24">
        <v>4</v>
      </c>
      <c r="M1761" s="25">
        <v>8</v>
      </c>
      <c r="N1761" s="22">
        <f>M1761/4</f>
        <v>2</v>
      </c>
      <c r="O1761" s="19">
        <f>M1761/N1761</f>
        <v>4</v>
      </c>
      <c r="P1761" s="26">
        <v>5</v>
      </c>
      <c r="Q1761" s="30">
        <f>P1761</f>
        <v>5</v>
      </c>
      <c r="R1761" s="20">
        <f>AA1761/V1761</f>
        <v>100</v>
      </c>
      <c r="S1761" s="27">
        <v>15</v>
      </c>
      <c r="T1761" s="30">
        <f>S1761</f>
        <v>15</v>
      </c>
      <c r="U1761" s="20">
        <f>AB1761/W1761</f>
        <v>100</v>
      </c>
      <c r="V1761" s="19">
        <f>ROUND((Q1761/100)*G1761,0)</f>
        <v>4500</v>
      </c>
      <c r="W1761" s="19">
        <f>ROUND(((T1761/100)*G1761)/J1761,0)</f>
        <v>13500</v>
      </c>
      <c r="X1761" s="19">
        <v>0</v>
      </c>
      <c r="Y1761" s="19">
        <v>0</v>
      </c>
      <c r="Z1761" s="19">
        <v>0</v>
      </c>
      <c r="AA1761" s="20">
        <f>G1761*P1761</f>
        <v>450000</v>
      </c>
      <c r="AB1761" s="20">
        <f>(G1761*S1761)/J1761</f>
        <v>1350000</v>
      </c>
      <c r="AC1761" s="20">
        <v>0</v>
      </c>
      <c r="AD1761" s="20">
        <v>0</v>
      </c>
      <c r="AE1761" s="20">
        <v>0</v>
      </c>
      <c r="AF1761" s="24">
        <v>100</v>
      </c>
      <c r="AG1761" s="24">
        <v>0</v>
      </c>
      <c r="AH1761" s="24">
        <v>1</v>
      </c>
      <c r="AI1761" s="24">
        <v>100</v>
      </c>
      <c r="AJ1761" s="24">
        <v>0</v>
      </c>
      <c r="AK1761" s="24">
        <v>1</v>
      </c>
      <c r="AL1761" s="24">
        <v>0.5</v>
      </c>
      <c r="AM1761" s="24">
        <v>0.5</v>
      </c>
      <c r="AN1761" s="24">
        <v>0</v>
      </c>
      <c r="AO1761" s="24">
        <v>0</v>
      </c>
      <c r="AP1761" s="24">
        <v>0</v>
      </c>
      <c r="AQ1761" s="24">
        <v>0.01</v>
      </c>
      <c r="AR1761" s="24">
        <v>0.01</v>
      </c>
      <c r="AS1761" s="24">
        <v>0</v>
      </c>
      <c r="AT1761" s="24">
        <v>0</v>
      </c>
      <c r="AU1761" s="24">
        <v>0</v>
      </c>
      <c r="AV1761" s="24">
        <v>0</v>
      </c>
      <c r="AW1761" s="24">
        <v>0.2</v>
      </c>
      <c r="AX1761" s="24">
        <v>0</v>
      </c>
      <c r="AY1761" s="24">
        <v>0</v>
      </c>
      <c r="AZ1761" s="24">
        <v>0</v>
      </c>
      <c r="BA1761" s="24">
        <v>0.04</v>
      </c>
      <c r="BB1761" s="24">
        <v>0</v>
      </c>
      <c r="BC1761" s="22">
        <v>0.05</v>
      </c>
      <c r="BD1761" s="22">
        <v>0.05</v>
      </c>
      <c r="BE1761" s="24">
        <v>7.4999999999999997E-2</v>
      </c>
      <c r="BF1761" s="24">
        <v>5.0000000000000001E-3</v>
      </c>
      <c r="BG1761" s="24">
        <v>0</v>
      </c>
      <c r="BH1761" s="24">
        <v>0</v>
      </c>
      <c r="BI1761" s="24">
        <v>0</v>
      </c>
      <c r="BJ1761" s="24">
        <v>1.8749999999999999E-2</v>
      </c>
      <c r="BK1761" s="24">
        <v>1.25E-3</v>
      </c>
      <c r="BL1761" s="24">
        <v>0</v>
      </c>
      <c r="BM1761" s="24">
        <v>0</v>
      </c>
      <c r="BN1761" s="24">
        <v>0</v>
      </c>
      <c r="BO1761" s="24">
        <v>0.1</v>
      </c>
      <c r="BP1761" s="24">
        <v>0.1</v>
      </c>
      <c r="BQ1761" s="24">
        <v>0</v>
      </c>
      <c r="BR1761" s="24">
        <v>0</v>
      </c>
      <c r="BS1761" s="24">
        <v>0</v>
      </c>
      <c r="BT1761" s="24">
        <v>0.04</v>
      </c>
      <c r="BU1761" s="29">
        <v>0.2</v>
      </c>
      <c r="BV1761" s="23">
        <f>BT1761/(BT1761+BU1761)</f>
        <v>0.16666666666666666</v>
      </c>
      <c r="BW1761" s="23">
        <f>SQRT((BT1761*BU1761)/((BT1761+BU1761)^2*(BT1761+BU1761+1)))</f>
        <v>0.33467472037604118</v>
      </c>
      <c r="BX1761" s="30">
        <v>0.1</v>
      </c>
      <c r="BY1761" s="30">
        <v>0.7</v>
      </c>
      <c r="BZ1761" s="30">
        <v>0.1</v>
      </c>
      <c r="CA1761" s="30">
        <v>0.1</v>
      </c>
      <c r="CB1761" s="28" t="s">
        <v>83</v>
      </c>
      <c r="CC1761" s="24">
        <v>600</v>
      </c>
    </row>
    <row r="1762" spans="1:81" s="24" customFormat="1" x14ac:dyDescent="0.2">
      <c r="A1762" s="30">
        <f t="shared" si="27"/>
        <v>1761</v>
      </c>
      <c r="B1762" s="30">
        <v>300</v>
      </c>
      <c r="C1762" s="30">
        <v>300</v>
      </c>
      <c r="D1762" s="24">
        <v>5</v>
      </c>
      <c r="E1762" s="24">
        <v>5</v>
      </c>
      <c r="F1762" s="19" t="s">
        <v>80</v>
      </c>
      <c r="G1762" s="19">
        <f>IF(F1762="rectangle",B1762*C1762,IF(F1762="hook",B1762*C1762-(D1762*E1762),IF(F1762="eight",B1762*C1762-2*(D1762*E1762),IF(F1762="tee",B1762*C1762-2*(D1762*E1762),IF(F1762="cross",B1762*C1762-4*(D1762*E1762),"ERROR")))))</f>
        <v>90000</v>
      </c>
      <c r="H1762" s="19" t="s">
        <v>87</v>
      </c>
      <c r="I1762" s="19">
        <f>B1762/C1762</f>
        <v>1</v>
      </c>
      <c r="J1762" s="22">
        <v>1</v>
      </c>
      <c r="K1762" s="24">
        <v>125</v>
      </c>
      <c r="L1762" s="24">
        <v>4</v>
      </c>
      <c r="M1762" s="25">
        <v>8</v>
      </c>
      <c r="N1762" s="22">
        <f>M1762/4</f>
        <v>2</v>
      </c>
      <c r="O1762" s="19">
        <f>M1762/N1762</f>
        <v>4</v>
      </c>
      <c r="P1762" s="26">
        <v>5</v>
      </c>
      <c r="Q1762" s="30">
        <f>P1762</f>
        <v>5</v>
      </c>
      <c r="R1762" s="20">
        <f>AA1762/V1762</f>
        <v>100</v>
      </c>
      <c r="S1762" s="27">
        <v>15</v>
      </c>
      <c r="T1762" s="30">
        <f>S1762</f>
        <v>15</v>
      </c>
      <c r="U1762" s="20">
        <f>AB1762/W1762</f>
        <v>100</v>
      </c>
      <c r="V1762" s="19">
        <f>ROUND((Q1762/100)*G1762,0)</f>
        <v>4500</v>
      </c>
      <c r="W1762" s="19">
        <f>ROUND(((T1762/100)*G1762)/J1762,0)</f>
        <v>13500</v>
      </c>
      <c r="X1762" s="19">
        <v>0</v>
      </c>
      <c r="Y1762" s="19">
        <v>0</v>
      </c>
      <c r="Z1762" s="19">
        <v>0</v>
      </c>
      <c r="AA1762" s="20">
        <f>G1762*P1762</f>
        <v>450000</v>
      </c>
      <c r="AB1762" s="20">
        <f>(G1762*S1762)/J1762</f>
        <v>1350000</v>
      </c>
      <c r="AC1762" s="20">
        <v>0</v>
      </c>
      <c r="AD1762" s="20">
        <v>0</v>
      </c>
      <c r="AE1762" s="20">
        <v>0</v>
      </c>
      <c r="AF1762" s="24">
        <v>100</v>
      </c>
      <c r="AG1762" s="24">
        <v>0</v>
      </c>
      <c r="AH1762" s="24">
        <v>1</v>
      </c>
      <c r="AI1762" s="24">
        <v>100</v>
      </c>
      <c r="AJ1762" s="24">
        <v>0</v>
      </c>
      <c r="AK1762" s="24">
        <v>1</v>
      </c>
      <c r="AL1762" s="24">
        <v>0.5</v>
      </c>
      <c r="AM1762" s="24">
        <v>0.5</v>
      </c>
      <c r="AN1762" s="24">
        <v>0</v>
      </c>
      <c r="AO1762" s="24">
        <v>0</v>
      </c>
      <c r="AP1762" s="24">
        <v>0</v>
      </c>
      <c r="AQ1762" s="24">
        <v>0.01</v>
      </c>
      <c r="AR1762" s="24">
        <v>0.01</v>
      </c>
      <c r="AS1762" s="24">
        <v>0</v>
      </c>
      <c r="AT1762" s="24">
        <v>0</v>
      </c>
      <c r="AU1762" s="24">
        <v>0</v>
      </c>
      <c r="AV1762" s="24">
        <v>0</v>
      </c>
      <c r="AW1762" s="24">
        <v>0.2</v>
      </c>
      <c r="AX1762" s="24">
        <v>0</v>
      </c>
      <c r="AY1762" s="24">
        <v>0</v>
      </c>
      <c r="AZ1762" s="24">
        <v>0</v>
      </c>
      <c r="BA1762" s="24">
        <v>0.04</v>
      </c>
      <c r="BB1762" s="24">
        <v>0</v>
      </c>
      <c r="BC1762" s="22">
        <v>0.05</v>
      </c>
      <c r="BD1762" s="22">
        <v>0.05</v>
      </c>
      <c r="BE1762" s="24">
        <v>7.4999999999999997E-2</v>
      </c>
      <c r="BF1762" s="24">
        <v>5.0000000000000001E-3</v>
      </c>
      <c r="BG1762" s="24">
        <v>0</v>
      </c>
      <c r="BH1762" s="24">
        <v>0</v>
      </c>
      <c r="BI1762" s="24">
        <v>0</v>
      </c>
      <c r="BJ1762" s="24">
        <v>1.8749999999999999E-2</v>
      </c>
      <c r="BK1762" s="24">
        <v>1.25E-3</v>
      </c>
      <c r="BL1762" s="24">
        <v>0</v>
      </c>
      <c r="BM1762" s="24">
        <v>0</v>
      </c>
      <c r="BN1762" s="24">
        <v>0</v>
      </c>
      <c r="BO1762" s="24">
        <v>0.1</v>
      </c>
      <c r="BP1762" s="24">
        <v>0.1</v>
      </c>
      <c r="BQ1762" s="24">
        <v>0</v>
      </c>
      <c r="BR1762" s="24">
        <v>0</v>
      </c>
      <c r="BS1762" s="24">
        <v>0</v>
      </c>
      <c r="BT1762" s="24">
        <v>0.04</v>
      </c>
      <c r="BU1762" s="29">
        <v>0.1</v>
      </c>
      <c r="BV1762" s="23">
        <f>BT1762/(BT1762+BU1762)</f>
        <v>0.2857142857142857</v>
      </c>
      <c r="BW1762" s="23">
        <f>SQRT((BT1762*BU1762)/((BT1762+BU1762)^2*(BT1762+BU1762+1)))</f>
        <v>0.42310634125649449</v>
      </c>
      <c r="BX1762" s="30">
        <v>0.1</v>
      </c>
      <c r="BY1762" s="30">
        <v>0.7</v>
      </c>
      <c r="BZ1762" s="30">
        <v>0.1</v>
      </c>
      <c r="CA1762" s="30">
        <v>0.1</v>
      </c>
      <c r="CB1762" s="28" t="s">
        <v>83</v>
      </c>
      <c r="CC1762" s="24">
        <v>600</v>
      </c>
    </row>
    <row r="1763" spans="1:81" s="24" customFormat="1" x14ac:dyDescent="0.2">
      <c r="A1763" s="30">
        <f t="shared" si="27"/>
        <v>1762</v>
      </c>
      <c r="B1763" s="30">
        <v>300</v>
      </c>
      <c r="C1763" s="30">
        <v>300</v>
      </c>
      <c r="D1763" s="24">
        <v>5</v>
      </c>
      <c r="E1763" s="24">
        <v>5</v>
      </c>
      <c r="F1763" s="19" t="s">
        <v>80</v>
      </c>
      <c r="G1763" s="19">
        <f>IF(F1763="rectangle",B1763*C1763,IF(F1763="hook",B1763*C1763-(D1763*E1763),IF(F1763="eight",B1763*C1763-2*(D1763*E1763),IF(F1763="tee",B1763*C1763-2*(D1763*E1763),IF(F1763="cross",B1763*C1763-4*(D1763*E1763),"ERROR")))))</f>
        <v>90000</v>
      </c>
      <c r="H1763" s="19" t="s">
        <v>87</v>
      </c>
      <c r="I1763" s="19">
        <f>B1763/C1763</f>
        <v>1</v>
      </c>
      <c r="J1763" s="22">
        <v>1</v>
      </c>
      <c r="K1763" s="24">
        <v>125</v>
      </c>
      <c r="L1763" s="24">
        <v>4</v>
      </c>
      <c r="M1763" s="25">
        <v>8</v>
      </c>
      <c r="N1763" s="22">
        <f>M1763/4</f>
        <v>2</v>
      </c>
      <c r="O1763" s="19">
        <f>M1763/N1763</f>
        <v>4</v>
      </c>
      <c r="P1763" s="26">
        <v>5</v>
      </c>
      <c r="Q1763" s="30">
        <f>P1763</f>
        <v>5</v>
      </c>
      <c r="R1763" s="20">
        <f>AA1763/V1763</f>
        <v>100</v>
      </c>
      <c r="S1763" s="27">
        <v>30</v>
      </c>
      <c r="T1763" s="30">
        <f>S1763</f>
        <v>30</v>
      </c>
      <c r="U1763" s="20">
        <f>AB1763/W1763</f>
        <v>100</v>
      </c>
      <c r="V1763" s="19">
        <f>ROUND((Q1763/100)*G1763,0)</f>
        <v>4500</v>
      </c>
      <c r="W1763" s="19">
        <f>ROUND(((T1763/100)*G1763)/J1763,0)</f>
        <v>27000</v>
      </c>
      <c r="X1763" s="19">
        <v>0</v>
      </c>
      <c r="Y1763" s="19">
        <v>0</v>
      </c>
      <c r="Z1763" s="19">
        <v>0</v>
      </c>
      <c r="AA1763" s="20">
        <f>G1763*P1763</f>
        <v>450000</v>
      </c>
      <c r="AB1763" s="20">
        <f>(G1763*S1763)/J1763</f>
        <v>2700000</v>
      </c>
      <c r="AC1763" s="20">
        <v>0</v>
      </c>
      <c r="AD1763" s="20">
        <v>0</v>
      </c>
      <c r="AE1763" s="20">
        <v>0</v>
      </c>
      <c r="AF1763" s="24">
        <v>100</v>
      </c>
      <c r="AG1763" s="24">
        <v>0</v>
      </c>
      <c r="AH1763" s="24">
        <v>1</v>
      </c>
      <c r="AI1763" s="24">
        <v>100</v>
      </c>
      <c r="AJ1763" s="24">
        <v>0</v>
      </c>
      <c r="AK1763" s="24">
        <v>1</v>
      </c>
      <c r="AL1763" s="24">
        <v>0.5</v>
      </c>
      <c r="AM1763" s="24">
        <v>0.5</v>
      </c>
      <c r="AN1763" s="24">
        <v>0</v>
      </c>
      <c r="AO1763" s="24">
        <v>0</v>
      </c>
      <c r="AP1763" s="24">
        <v>0</v>
      </c>
      <c r="AQ1763" s="24">
        <v>0.01</v>
      </c>
      <c r="AR1763" s="24">
        <v>0.01</v>
      </c>
      <c r="AS1763" s="24">
        <v>0</v>
      </c>
      <c r="AT1763" s="24">
        <v>0</v>
      </c>
      <c r="AU1763" s="24">
        <v>0</v>
      </c>
      <c r="AV1763" s="24">
        <v>0</v>
      </c>
      <c r="AW1763" s="24">
        <v>0.2</v>
      </c>
      <c r="AX1763" s="24">
        <v>0</v>
      </c>
      <c r="AY1763" s="24">
        <v>0</v>
      </c>
      <c r="AZ1763" s="24">
        <v>0</v>
      </c>
      <c r="BA1763" s="24">
        <v>0.04</v>
      </c>
      <c r="BB1763" s="24">
        <v>0</v>
      </c>
      <c r="BC1763" s="22">
        <v>0.05</v>
      </c>
      <c r="BD1763" s="22">
        <v>0.05</v>
      </c>
      <c r="BE1763" s="24">
        <v>7.4999999999999997E-2</v>
      </c>
      <c r="BF1763" s="24">
        <v>5.0000000000000001E-3</v>
      </c>
      <c r="BG1763" s="24">
        <v>0</v>
      </c>
      <c r="BH1763" s="24">
        <v>0</v>
      </c>
      <c r="BI1763" s="24">
        <v>0</v>
      </c>
      <c r="BJ1763" s="24">
        <v>1.8749999999999999E-2</v>
      </c>
      <c r="BK1763" s="24">
        <v>1.25E-3</v>
      </c>
      <c r="BL1763" s="24">
        <v>0</v>
      </c>
      <c r="BM1763" s="24">
        <v>0</v>
      </c>
      <c r="BN1763" s="24">
        <v>0</v>
      </c>
      <c r="BO1763" s="24">
        <v>0.1</v>
      </c>
      <c r="BP1763" s="24">
        <v>0.1</v>
      </c>
      <c r="BQ1763" s="24">
        <v>0</v>
      </c>
      <c r="BR1763" s="24">
        <v>0</v>
      </c>
      <c r="BS1763" s="24">
        <v>0</v>
      </c>
      <c r="BT1763" s="24">
        <v>0.04</v>
      </c>
      <c r="BU1763" s="29">
        <v>4</v>
      </c>
      <c r="BV1763" s="23">
        <f>BT1763/(BT1763+BU1763)</f>
        <v>9.9009900990099011E-3</v>
      </c>
      <c r="BW1763" s="23">
        <f>SQRT((BT1763*BU1763)/((BT1763+BU1763)^2*(BT1763+BU1763+1)))</f>
        <v>4.410251516706673E-2</v>
      </c>
      <c r="BX1763" s="30">
        <v>0.1</v>
      </c>
      <c r="BY1763" s="30">
        <v>0.7</v>
      </c>
      <c r="BZ1763" s="30">
        <v>0.1</v>
      </c>
      <c r="CA1763" s="30">
        <v>0.1</v>
      </c>
      <c r="CB1763" s="28" t="s">
        <v>83</v>
      </c>
      <c r="CC1763" s="24">
        <v>600</v>
      </c>
    </row>
    <row r="1764" spans="1:81" s="24" customFormat="1" x14ac:dyDescent="0.2">
      <c r="A1764" s="30">
        <f t="shared" si="27"/>
        <v>1763</v>
      </c>
      <c r="B1764" s="30">
        <v>300</v>
      </c>
      <c r="C1764" s="30">
        <v>300</v>
      </c>
      <c r="D1764" s="24">
        <v>5</v>
      </c>
      <c r="E1764" s="24">
        <v>5</v>
      </c>
      <c r="F1764" s="19" t="s">
        <v>80</v>
      </c>
      <c r="G1764" s="19">
        <f>IF(F1764="rectangle",B1764*C1764,IF(F1764="hook",B1764*C1764-(D1764*E1764),IF(F1764="eight",B1764*C1764-2*(D1764*E1764),IF(F1764="tee",B1764*C1764-2*(D1764*E1764),IF(F1764="cross",B1764*C1764-4*(D1764*E1764),"ERROR")))))</f>
        <v>90000</v>
      </c>
      <c r="H1764" s="19" t="s">
        <v>87</v>
      </c>
      <c r="I1764" s="19">
        <f>B1764/C1764</f>
        <v>1</v>
      </c>
      <c r="J1764" s="22">
        <v>1</v>
      </c>
      <c r="K1764" s="24">
        <v>125</v>
      </c>
      <c r="L1764" s="24">
        <v>4</v>
      </c>
      <c r="M1764" s="25">
        <v>8</v>
      </c>
      <c r="N1764" s="22">
        <f>M1764/4</f>
        <v>2</v>
      </c>
      <c r="O1764" s="19">
        <f>M1764/N1764</f>
        <v>4</v>
      </c>
      <c r="P1764" s="26">
        <v>5</v>
      </c>
      <c r="Q1764" s="30">
        <f>P1764</f>
        <v>5</v>
      </c>
      <c r="R1764" s="20">
        <f>AA1764/V1764</f>
        <v>100</v>
      </c>
      <c r="S1764" s="27">
        <v>30</v>
      </c>
      <c r="T1764" s="30">
        <f>S1764</f>
        <v>30</v>
      </c>
      <c r="U1764" s="20">
        <f>AB1764/W1764</f>
        <v>100</v>
      </c>
      <c r="V1764" s="19">
        <f>ROUND((Q1764/100)*G1764,0)</f>
        <v>4500</v>
      </c>
      <c r="W1764" s="19">
        <f>ROUND(((T1764/100)*G1764)/J1764,0)</f>
        <v>27000</v>
      </c>
      <c r="X1764" s="19">
        <v>0</v>
      </c>
      <c r="Y1764" s="19">
        <v>0</v>
      </c>
      <c r="Z1764" s="19">
        <v>0</v>
      </c>
      <c r="AA1764" s="20">
        <f>G1764*P1764</f>
        <v>450000</v>
      </c>
      <c r="AB1764" s="20">
        <f>(G1764*S1764)/J1764</f>
        <v>2700000</v>
      </c>
      <c r="AC1764" s="20">
        <v>0</v>
      </c>
      <c r="AD1764" s="20">
        <v>0</v>
      </c>
      <c r="AE1764" s="20">
        <v>0</v>
      </c>
      <c r="AF1764" s="24">
        <v>100</v>
      </c>
      <c r="AG1764" s="24">
        <v>0</v>
      </c>
      <c r="AH1764" s="24">
        <v>1</v>
      </c>
      <c r="AI1764" s="24">
        <v>100</v>
      </c>
      <c r="AJ1764" s="24">
        <v>0</v>
      </c>
      <c r="AK1764" s="24">
        <v>1</v>
      </c>
      <c r="AL1764" s="24">
        <v>0.5</v>
      </c>
      <c r="AM1764" s="24">
        <v>0.5</v>
      </c>
      <c r="AN1764" s="24">
        <v>0</v>
      </c>
      <c r="AO1764" s="24">
        <v>0</v>
      </c>
      <c r="AP1764" s="24">
        <v>0</v>
      </c>
      <c r="AQ1764" s="24">
        <v>0.01</v>
      </c>
      <c r="AR1764" s="24">
        <v>0.01</v>
      </c>
      <c r="AS1764" s="24">
        <v>0</v>
      </c>
      <c r="AT1764" s="24">
        <v>0</v>
      </c>
      <c r="AU1764" s="24">
        <v>0</v>
      </c>
      <c r="AV1764" s="24">
        <v>0</v>
      </c>
      <c r="AW1764" s="24">
        <v>0.2</v>
      </c>
      <c r="AX1764" s="24">
        <v>0</v>
      </c>
      <c r="AY1764" s="24">
        <v>0</v>
      </c>
      <c r="AZ1764" s="24">
        <v>0</v>
      </c>
      <c r="BA1764" s="24">
        <v>0.04</v>
      </c>
      <c r="BB1764" s="24">
        <v>0</v>
      </c>
      <c r="BC1764" s="22">
        <v>0.05</v>
      </c>
      <c r="BD1764" s="22">
        <v>0.05</v>
      </c>
      <c r="BE1764" s="24">
        <v>7.4999999999999997E-2</v>
      </c>
      <c r="BF1764" s="24">
        <v>5.0000000000000001E-3</v>
      </c>
      <c r="BG1764" s="24">
        <v>0</v>
      </c>
      <c r="BH1764" s="24">
        <v>0</v>
      </c>
      <c r="BI1764" s="24">
        <v>0</v>
      </c>
      <c r="BJ1764" s="24">
        <v>1.8749999999999999E-2</v>
      </c>
      <c r="BK1764" s="24">
        <v>1.25E-3</v>
      </c>
      <c r="BL1764" s="24">
        <v>0</v>
      </c>
      <c r="BM1764" s="24">
        <v>0</v>
      </c>
      <c r="BN1764" s="24">
        <v>0</v>
      </c>
      <c r="BO1764" s="24">
        <v>0.1</v>
      </c>
      <c r="BP1764" s="24">
        <v>0.1</v>
      </c>
      <c r="BQ1764" s="24">
        <v>0</v>
      </c>
      <c r="BR1764" s="24">
        <v>0</v>
      </c>
      <c r="BS1764" s="24">
        <v>0</v>
      </c>
      <c r="BT1764" s="24">
        <v>0.04</v>
      </c>
      <c r="BU1764" s="29">
        <v>0.2</v>
      </c>
      <c r="BV1764" s="23">
        <f>BT1764/(BT1764+BU1764)</f>
        <v>0.16666666666666666</v>
      </c>
      <c r="BW1764" s="23">
        <f>SQRT((BT1764*BU1764)/((BT1764+BU1764)^2*(BT1764+BU1764+1)))</f>
        <v>0.33467472037604118</v>
      </c>
      <c r="BX1764" s="30">
        <v>0.1</v>
      </c>
      <c r="BY1764" s="30">
        <v>0.7</v>
      </c>
      <c r="BZ1764" s="30">
        <v>0.1</v>
      </c>
      <c r="CA1764" s="30">
        <v>0.1</v>
      </c>
      <c r="CB1764" s="28" t="s">
        <v>83</v>
      </c>
      <c r="CC1764" s="24">
        <v>600</v>
      </c>
    </row>
    <row r="1765" spans="1:81" s="24" customFormat="1" x14ac:dyDescent="0.2">
      <c r="A1765" s="30">
        <f t="shared" si="27"/>
        <v>1764</v>
      </c>
      <c r="B1765" s="30">
        <v>300</v>
      </c>
      <c r="C1765" s="30">
        <v>300</v>
      </c>
      <c r="D1765" s="24">
        <v>5</v>
      </c>
      <c r="E1765" s="24">
        <v>5</v>
      </c>
      <c r="F1765" s="19" t="s">
        <v>80</v>
      </c>
      <c r="G1765" s="19">
        <f>IF(F1765="rectangle",B1765*C1765,IF(F1765="hook",B1765*C1765-(D1765*E1765),IF(F1765="eight",B1765*C1765-2*(D1765*E1765),IF(F1765="tee",B1765*C1765-2*(D1765*E1765),IF(F1765="cross",B1765*C1765-4*(D1765*E1765),"ERROR")))))</f>
        <v>90000</v>
      </c>
      <c r="H1765" s="19" t="s">
        <v>87</v>
      </c>
      <c r="I1765" s="19">
        <f>B1765/C1765</f>
        <v>1</v>
      </c>
      <c r="J1765" s="22">
        <v>1</v>
      </c>
      <c r="K1765" s="24">
        <v>125</v>
      </c>
      <c r="L1765" s="24">
        <v>4</v>
      </c>
      <c r="M1765" s="25">
        <v>8</v>
      </c>
      <c r="N1765" s="22">
        <f>M1765/4</f>
        <v>2</v>
      </c>
      <c r="O1765" s="19">
        <f>M1765/N1765</f>
        <v>4</v>
      </c>
      <c r="P1765" s="26">
        <v>5</v>
      </c>
      <c r="Q1765" s="30">
        <f>P1765</f>
        <v>5</v>
      </c>
      <c r="R1765" s="20">
        <f>AA1765/V1765</f>
        <v>100</v>
      </c>
      <c r="S1765" s="27">
        <v>30</v>
      </c>
      <c r="T1765" s="30">
        <f>S1765</f>
        <v>30</v>
      </c>
      <c r="U1765" s="20">
        <f>AB1765/W1765</f>
        <v>100</v>
      </c>
      <c r="V1765" s="19">
        <f>ROUND((Q1765/100)*G1765,0)</f>
        <v>4500</v>
      </c>
      <c r="W1765" s="19">
        <f>ROUND(((T1765/100)*G1765)/J1765,0)</f>
        <v>27000</v>
      </c>
      <c r="X1765" s="19">
        <v>0</v>
      </c>
      <c r="Y1765" s="19">
        <v>0</v>
      </c>
      <c r="Z1765" s="19">
        <v>0</v>
      </c>
      <c r="AA1765" s="20">
        <f>G1765*P1765</f>
        <v>450000</v>
      </c>
      <c r="AB1765" s="20">
        <f>(G1765*S1765)/J1765</f>
        <v>2700000</v>
      </c>
      <c r="AC1765" s="20">
        <v>0</v>
      </c>
      <c r="AD1765" s="20">
        <v>0</v>
      </c>
      <c r="AE1765" s="20">
        <v>0</v>
      </c>
      <c r="AF1765" s="24">
        <v>100</v>
      </c>
      <c r="AG1765" s="24">
        <v>0</v>
      </c>
      <c r="AH1765" s="24">
        <v>1</v>
      </c>
      <c r="AI1765" s="24">
        <v>100</v>
      </c>
      <c r="AJ1765" s="24">
        <v>0</v>
      </c>
      <c r="AK1765" s="24">
        <v>1</v>
      </c>
      <c r="AL1765" s="24">
        <v>0.5</v>
      </c>
      <c r="AM1765" s="24">
        <v>0.5</v>
      </c>
      <c r="AN1765" s="24">
        <v>0</v>
      </c>
      <c r="AO1765" s="24">
        <v>0</v>
      </c>
      <c r="AP1765" s="24">
        <v>0</v>
      </c>
      <c r="AQ1765" s="24">
        <v>0.01</v>
      </c>
      <c r="AR1765" s="24">
        <v>0.01</v>
      </c>
      <c r="AS1765" s="24">
        <v>0</v>
      </c>
      <c r="AT1765" s="24">
        <v>0</v>
      </c>
      <c r="AU1765" s="24">
        <v>0</v>
      </c>
      <c r="AV1765" s="24">
        <v>0</v>
      </c>
      <c r="AW1765" s="24">
        <v>0.2</v>
      </c>
      <c r="AX1765" s="24">
        <v>0</v>
      </c>
      <c r="AY1765" s="24">
        <v>0</v>
      </c>
      <c r="AZ1765" s="24">
        <v>0</v>
      </c>
      <c r="BA1765" s="24">
        <v>0.04</v>
      </c>
      <c r="BB1765" s="24">
        <v>0</v>
      </c>
      <c r="BC1765" s="22">
        <v>0.05</v>
      </c>
      <c r="BD1765" s="22">
        <v>0.05</v>
      </c>
      <c r="BE1765" s="24">
        <v>7.4999999999999997E-2</v>
      </c>
      <c r="BF1765" s="24">
        <v>5.0000000000000001E-3</v>
      </c>
      <c r="BG1765" s="24">
        <v>0</v>
      </c>
      <c r="BH1765" s="24">
        <v>0</v>
      </c>
      <c r="BI1765" s="24">
        <v>0</v>
      </c>
      <c r="BJ1765" s="24">
        <v>1.8749999999999999E-2</v>
      </c>
      <c r="BK1765" s="24">
        <v>1.25E-3</v>
      </c>
      <c r="BL1765" s="24">
        <v>0</v>
      </c>
      <c r="BM1765" s="24">
        <v>0</v>
      </c>
      <c r="BN1765" s="24">
        <v>0</v>
      </c>
      <c r="BO1765" s="24">
        <v>0.1</v>
      </c>
      <c r="BP1765" s="24">
        <v>0.1</v>
      </c>
      <c r="BQ1765" s="24">
        <v>0</v>
      </c>
      <c r="BR1765" s="24">
        <v>0</v>
      </c>
      <c r="BS1765" s="24">
        <v>0</v>
      </c>
      <c r="BT1765" s="24">
        <v>0.04</v>
      </c>
      <c r="BU1765" s="29">
        <v>0.1</v>
      </c>
      <c r="BV1765" s="23">
        <f>BT1765/(BT1765+BU1765)</f>
        <v>0.2857142857142857</v>
      </c>
      <c r="BW1765" s="23">
        <f>SQRT((BT1765*BU1765)/((BT1765+BU1765)^2*(BT1765+BU1765+1)))</f>
        <v>0.42310634125649449</v>
      </c>
      <c r="BX1765" s="30">
        <v>0.1</v>
      </c>
      <c r="BY1765" s="30">
        <v>0.7</v>
      </c>
      <c r="BZ1765" s="30">
        <v>0.1</v>
      </c>
      <c r="CA1765" s="30">
        <v>0.1</v>
      </c>
      <c r="CB1765" s="28" t="s">
        <v>83</v>
      </c>
      <c r="CC1765" s="24">
        <v>600</v>
      </c>
    </row>
    <row r="1766" spans="1:81" s="24" customFormat="1" x14ac:dyDescent="0.2">
      <c r="A1766" s="30">
        <f t="shared" si="27"/>
        <v>1765</v>
      </c>
      <c r="B1766" s="30">
        <v>250</v>
      </c>
      <c r="C1766" s="30">
        <v>250</v>
      </c>
      <c r="D1766" s="24">
        <v>5</v>
      </c>
      <c r="E1766" s="24">
        <v>5</v>
      </c>
      <c r="F1766" s="19" t="s">
        <v>80</v>
      </c>
      <c r="G1766" s="19">
        <f>IF(F1766="rectangle",B1766*C1766,IF(F1766="hook",B1766*C1766-(D1766*E1766),IF(F1766="eight",B1766*C1766-2*(D1766*E1766),IF(F1766="tee",B1766*C1766-2*(D1766*E1766),IF(F1766="cross",B1766*C1766-4*(D1766*E1766),"ERROR")))))</f>
        <v>62500</v>
      </c>
      <c r="H1766" s="19" t="s">
        <v>86</v>
      </c>
      <c r="I1766" s="19">
        <f>B1766/C1766</f>
        <v>1</v>
      </c>
      <c r="J1766" s="22">
        <v>1</v>
      </c>
      <c r="K1766" s="24">
        <v>125</v>
      </c>
      <c r="L1766" s="24">
        <v>4</v>
      </c>
      <c r="M1766" s="25">
        <v>8</v>
      </c>
      <c r="N1766" s="22">
        <f>M1766/4</f>
        <v>2</v>
      </c>
      <c r="O1766" s="19">
        <f>M1766/N1766</f>
        <v>4</v>
      </c>
      <c r="P1766" s="26">
        <v>15</v>
      </c>
      <c r="Q1766" s="30">
        <f>P1766</f>
        <v>15</v>
      </c>
      <c r="R1766" s="20">
        <f>AA1766/V1766</f>
        <v>100</v>
      </c>
      <c r="S1766" s="27">
        <v>5</v>
      </c>
      <c r="T1766" s="30">
        <f>S1766</f>
        <v>5</v>
      </c>
      <c r="U1766" s="20">
        <f>AB1766/W1766</f>
        <v>100</v>
      </c>
      <c r="V1766" s="19">
        <f>ROUND((Q1766/100)*G1766,0)</f>
        <v>9375</v>
      </c>
      <c r="W1766" s="19">
        <f>ROUND(((T1766/100)*G1766)/J1766,0)</f>
        <v>3125</v>
      </c>
      <c r="X1766" s="19">
        <v>0</v>
      </c>
      <c r="Y1766" s="19">
        <v>0</v>
      </c>
      <c r="Z1766" s="19">
        <v>0</v>
      </c>
      <c r="AA1766" s="20">
        <f>G1766*P1766</f>
        <v>937500</v>
      </c>
      <c r="AB1766" s="20">
        <f>(G1766*S1766)/J1766</f>
        <v>312500</v>
      </c>
      <c r="AC1766" s="20">
        <v>0</v>
      </c>
      <c r="AD1766" s="20">
        <v>0</v>
      </c>
      <c r="AE1766" s="20">
        <v>0</v>
      </c>
      <c r="AF1766" s="24">
        <v>100</v>
      </c>
      <c r="AG1766" s="24">
        <v>0</v>
      </c>
      <c r="AH1766" s="24">
        <v>1</v>
      </c>
      <c r="AI1766" s="24">
        <v>100</v>
      </c>
      <c r="AJ1766" s="24">
        <v>0</v>
      </c>
      <c r="AK1766" s="24">
        <v>1</v>
      </c>
      <c r="AL1766" s="24">
        <v>0.5</v>
      </c>
      <c r="AM1766" s="24">
        <v>0.5</v>
      </c>
      <c r="AN1766" s="24">
        <v>0</v>
      </c>
      <c r="AO1766" s="24">
        <v>0</v>
      </c>
      <c r="AP1766" s="24">
        <v>0</v>
      </c>
      <c r="AQ1766" s="24">
        <v>0.01</v>
      </c>
      <c r="AR1766" s="24">
        <v>0.01</v>
      </c>
      <c r="AS1766" s="24">
        <v>0</v>
      </c>
      <c r="AT1766" s="24">
        <v>0</v>
      </c>
      <c r="AU1766" s="24">
        <v>0</v>
      </c>
      <c r="AV1766" s="24">
        <v>0</v>
      </c>
      <c r="AW1766" s="24">
        <v>0.2</v>
      </c>
      <c r="AX1766" s="24">
        <v>0</v>
      </c>
      <c r="AY1766" s="24">
        <v>0</v>
      </c>
      <c r="AZ1766" s="24">
        <v>0</v>
      </c>
      <c r="BA1766" s="24">
        <v>0.04</v>
      </c>
      <c r="BB1766" s="24">
        <v>0</v>
      </c>
      <c r="BC1766" s="22">
        <v>0.05</v>
      </c>
      <c r="BD1766" s="22">
        <v>0.05</v>
      </c>
      <c r="BE1766" s="24">
        <v>7.4999999999999997E-2</v>
      </c>
      <c r="BF1766" s="24">
        <v>5.0000000000000001E-3</v>
      </c>
      <c r="BG1766" s="24">
        <v>0</v>
      </c>
      <c r="BH1766" s="24">
        <v>0</v>
      </c>
      <c r="BI1766" s="24">
        <v>0</v>
      </c>
      <c r="BJ1766" s="24">
        <v>1.8749999999999999E-2</v>
      </c>
      <c r="BK1766" s="24">
        <v>1.25E-3</v>
      </c>
      <c r="BL1766" s="24">
        <v>0</v>
      </c>
      <c r="BM1766" s="24">
        <v>0</v>
      </c>
      <c r="BN1766" s="24">
        <v>0</v>
      </c>
      <c r="BO1766" s="24">
        <v>0.1</v>
      </c>
      <c r="BP1766" s="24">
        <v>0.1</v>
      </c>
      <c r="BQ1766" s="24">
        <v>0</v>
      </c>
      <c r="BR1766" s="24">
        <v>0</v>
      </c>
      <c r="BS1766" s="24">
        <v>0</v>
      </c>
      <c r="BT1766" s="24">
        <v>0.04</v>
      </c>
      <c r="BU1766" s="29">
        <v>4</v>
      </c>
      <c r="BV1766" s="23">
        <f>BT1766/(BT1766+BU1766)</f>
        <v>9.9009900990099011E-3</v>
      </c>
      <c r="BW1766" s="23">
        <f>SQRT((BT1766*BU1766)/((BT1766+BU1766)^2*(BT1766+BU1766+1)))</f>
        <v>4.410251516706673E-2</v>
      </c>
      <c r="BX1766" s="30">
        <v>0.1</v>
      </c>
      <c r="BY1766" s="30">
        <v>0.7</v>
      </c>
      <c r="BZ1766" s="30">
        <v>0.1</v>
      </c>
      <c r="CA1766" s="30">
        <v>0.1</v>
      </c>
      <c r="CB1766" s="28" t="s">
        <v>83</v>
      </c>
      <c r="CC1766" s="24">
        <v>600</v>
      </c>
    </row>
    <row r="1767" spans="1:81" s="24" customFormat="1" x14ac:dyDescent="0.2">
      <c r="A1767" s="30">
        <f t="shared" si="27"/>
        <v>1766</v>
      </c>
      <c r="B1767" s="30">
        <v>250</v>
      </c>
      <c r="C1767" s="30">
        <v>250</v>
      </c>
      <c r="D1767" s="24">
        <v>5</v>
      </c>
      <c r="E1767" s="24">
        <v>5</v>
      </c>
      <c r="F1767" s="19" t="s">
        <v>80</v>
      </c>
      <c r="G1767" s="19">
        <f>IF(F1767="rectangle",B1767*C1767,IF(F1767="hook",B1767*C1767-(D1767*E1767),IF(F1767="eight",B1767*C1767-2*(D1767*E1767),IF(F1767="tee",B1767*C1767-2*(D1767*E1767),IF(F1767="cross",B1767*C1767-4*(D1767*E1767),"ERROR")))))</f>
        <v>62500</v>
      </c>
      <c r="H1767" s="19" t="s">
        <v>86</v>
      </c>
      <c r="I1767" s="19">
        <f>B1767/C1767</f>
        <v>1</v>
      </c>
      <c r="J1767" s="22">
        <v>1</v>
      </c>
      <c r="K1767" s="24">
        <v>125</v>
      </c>
      <c r="L1767" s="24">
        <v>4</v>
      </c>
      <c r="M1767" s="25">
        <v>8</v>
      </c>
      <c r="N1767" s="22">
        <f>M1767/4</f>
        <v>2</v>
      </c>
      <c r="O1767" s="19">
        <f>M1767/N1767</f>
        <v>4</v>
      </c>
      <c r="P1767" s="26">
        <v>15</v>
      </c>
      <c r="Q1767" s="30">
        <f>P1767</f>
        <v>15</v>
      </c>
      <c r="R1767" s="20">
        <f>AA1767/V1767</f>
        <v>100</v>
      </c>
      <c r="S1767" s="27">
        <v>5</v>
      </c>
      <c r="T1767" s="30">
        <f>S1767</f>
        <v>5</v>
      </c>
      <c r="U1767" s="20">
        <f>AB1767/W1767</f>
        <v>100</v>
      </c>
      <c r="V1767" s="19">
        <f>ROUND((Q1767/100)*G1767,0)</f>
        <v>9375</v>
      </c>
      <c r="W1767" s="19">
        <f>ROUND(((T1767/100)*G1767)/J1767,0)</f>
        <v>3125</v>
      </c>
      <c r="X1767" s="19">
        <v>0</v>
      </c>
      <c r="Y1767" s="19">
        <v>0</v>
      </c>
      <c r="Z1767" s="19">
        <v>0</v>
      </c>
      <c r="AA1767" s="20">
        <f>G1767*P1767</f>
        <v>937500</v>
      </c>
      <c r="AB1767" s="20">
        <f>(G1767*S1767)/J1767</f>
        <v>312500</v>
      </c>
      <c r="AC1767" s="20">
        <v>0</v>
      </c>
      <c r="AD1767" s="20">
        <v>0</v>
      </c>
      <c r="AE1767" s="20">
        <v>0</v>
      </c>
      <c r="AF1767" s="24">
        <v>100</v>
      </c>
      <c r="AG1767" s="24">
        <v>0</v>
      </c>
      <c r="AH1767" s="24">
        <v>1</v>
      </c>
      <c r="AI1767" s="24">
        <v>100</v>
      </c>
      <c r="AJ1767" s="24">
        <v>0</v>
      </c>
      <c r="AK1767" s="24">
        <v>1</v>
      </c>
      <c r="AL1767" s="24">
        <v>0.5</v>
      </c>
      <c r="AM1767" s="24">
        <v>0.5</v>
      </c>
      <c r="AN1767" s="24">
        <v>0</v>
      </c>
      <c r="AO1767" s="24">
        <v>0</v>
      </c>
      <c r="AP1767" s="24">
        <v>0</v>
      </c>
      <c r="AQ1767" s="24">
        <v>0.01</v>
      </c>
      <c r="AR1767" s="24">
        <v>0.01</v>
      </c>
      <c r="AS1767" s="24">
        <v>0</v>
      </c>
      <c r="AT1767" s="24">
        <v>0</v>
      </c>
      <c r="AU1767" s="24">
        <v>0</v>
      </c>
      <c r="AV1767" s="24">
        <v>0</v>
      </c>
      <c r="AW1767" s="24">
        <v>0.2</v>
      </c>
      <c r="AX1767" s="24">
        <v>0</v>
      </c>
      <c r="AY1767" s="24">
        <v>0</v>
      </c>
      <c r="AZ1767" s="24">
        <v>0</v>
      </c>
      <c r="BA1767" s="24">
        <v>0.04</v>
      </c>
      <c r="BB1767" s="24">
        <v>0</v>
      </c>
      <c r="BC1767" s="22">
        <v>0.05</v>
      </c>
      <c r="BD1767" s="22">
        <v>0.05</v>
      </c>
      <c r="BE1767" s="24">
        <v>7.4999999999999997E-2</v>
      </c>
      <c r="BF1767" s="24">
        <v>5.0000000000000001E-3</v>
      </c>
      <c r="BG1767" s="24">
        <v>0</v>
      </c>
      <c r="BH1767" s="24">
        <v>0</v>
      </c>
      <c r="BI1767" s="24">
        <v>0</v>
      </c>
      <c r="BJ1767" s="24">
        <v>1.8749999999999999E-2</v>
      </c>
      <c r="BK1767" s="24">
        <v>1.25E-3</v>
      </c>
      <c r="BL1767" s="24">
        <v>0</v>
      </c>
      <c r="BM1767" s="24">
        <v>0</v>
      </c>
      <c r="BN1767" s="24">
        <v>0</v>
      </c>
      <c r="BO1767" s="24">
        <v>0.1</v>
      </c>
      <c r="BP1767" s="24">
        <v>0.1</v>
      </c>
      <c r="BQ1767" s="24">
        <v>0</v>
      </c>
      <c r="BR1767" s="24">
        <v>0</v>
      </c>
      <c r="BS1767" s="24">
        <v>0</v>
      </c>
      <c r="BT1767" s="24">
        <v>0.04</v>
      </c>
      <c r="BU1767" s="29">
        <v>0.2</v>
      </c>
      <c r="BV1767" s="23">
        <f>BT1767/(BT1767+BU1767)</f>
        <v>0.16666666666666666</v>
      </c>
      <c r="BW1767" s="23">
        <f>SQRT((BT1767*BU1767)/((BT1767+BU1767)^2*(BT1767+BU1767+1)))</f>
        <v>0.33467472037604118</v>
      </c>
      <c r="BX1767" s="30">
        <v>0.1</v>
      </c>
      <c r="BY1767" s="30">
        <v>0.7</v>
      </c>
      <c r="BZ1767" s="30">
        <v>0.1</v>
      </c>
      <c r="CA1767" s="30">
        <v>0.1</v>
      </c>
      <c r="CB1767" s="28" t="s">
        <v>83</v>
      </c>
      <c r="CC1767" s="24">
        <v>600</v>
      </c>
    </row>
    <row r="1768" spans="1:81" s="24" customFormat="1" x14ac:dyDescent="0.2">
      <c r="A1768" s="30">
        <f t="shared" si="27"/>
        <v>1767</v>
      </c>
      <c r="B1768" s="30">
        <v>250</v>
      </c>
      <c r="C1768" s="30">
        <v>250</v>
      </c>
      <c r="D1768" s="24">
        <v>5</v>
      </c>
      <c r="E1768" s="24">
        <v>5</v>
      </c>
      <c r="F1768" s="19" t="s">
        <v>80</v>
      </c>
      <c r="G1768" s="19">
        <f>IF(F1768="rectangle",B1768*C1768,IF(F1768="hook",B1768*C1768-(D1768*E1768),IF(F1768="eight",B1768*C1768-2*(D1768*E1768),IF(F1768="tee",B1768*C1768-2*(D1768*E1768),IF(F1768="cross",B1768*C1768-4*(D1768*E1768),"ERROR")))))</f>
        <v>62500</v>
      </c>
      <c r="H1768" s="19" t="s">
        <v>86</v>
      </c>
      <c r="I1768" s="19">
        <f>B1768/C1768</f>
        <v>1</v>
      </c>
      <c r="J1768" s="22">
        <v>1</v>
      </c>
      <c r="K1768" s="24">
        <v>125</v>
      </c>
      <c r="L1768" s="24">
        <v>4</v>
      </c>
      <c r="M1768" s="25">
        <v>8</v>
      </c>
      <c r="N1768" s="22">
        <f>M1768/4</f>
        <v>2</v>
      </c>
      <c r="O1768" s="19">
        <f>M1768/N1768</f>
        <v>4</v>
      </c>
      <c r="P1768" s="26">
        <v>15</v>
      </c>
      <c r="Q1768" s="30">
        <f>P1768</f>
        <v>15</v>
      </c>
      <c r="R1768" s="20">
        <f>AA1768/V1768</f>
        <v>100</v>
      </c>
      <c r="S1768" s="27">
        <v>5</v>
      </c>
      <c r="T1768" s="30">
        <f>S1768</f>
        <v>5</v>
      </c>
      <c r="U1768" s="20">
        <f>AB1768/W1768</f>
        <v>100</v>
      </c>
      <c r="V1768" s="19">
        <f>ROUND((Q1768/100)*G1768,0)</f>
        <v>9375</v>
      </c>
      <c r="W1768" s="19">
        <f>ROUND(((T1768/100)*G1768)/J1768,0)</f>
        <v>3125</v>
      </c>
      <c r="X1768" s="19">
        <v>0</v>
      </c>
      <c r="Y1768" s="19">
        <v>0</v>
      </c>
      <c r="Z1768" s="19">
        <v>0</v>
      </c>
      <c r="AA1768" s="20">
        <f>G1768*P1768</f>
        <v>937500</v>
      </c>
      <c r="AB1768" s="20">
        <f>(G1768*S1768)/J1768</f>
        <v>312500</v>
      </c>
      <c r="AC1768" s="20">
        <v>0</v>
      </c>
      <c r="AD1768" s="20">
        <v>0</v>
      </c>
      <c r="AE1768" s="20">
        <v>0</v>
      </c>
      <c r="AF1768" s="24">
        <v>100</v>
      </c>
      <c r="AG1768" s="24">
        <v>0</v>
      </c>
      <c r="AH1768" s="24">
        <v>1</v>
      </c>
      <c r="AI1768" s="24">
        <v>100</v>
      </c>
      <c r="AJ1768" s="24">
        <v>0</v>
      </c>
      <c r="AK1768" s="24">
        <v>1</v>
      </c>
      <c r="AL1768" s="24">
        <v>0.5</v>
      </c>
      <c r="AM1768" s="24">
        <v>0.5</v>
      </c>
      <c r="AN1768" s="24">
        <v>0</v>
      </c>
      <c r="AO1768" s="24">
        <v>0</v>
      </c>
      <c r="AP1768" s="24">
        <v>0</v>
      </c>
      <c r="AQ1768" s="24">
        <v>0.01</v>
      </c>
      <c r="AR1768" s="24">
        <v>0.01</v>
      </c>
      <c r="AS1768" s="24">
        <v>0</v>
      </c>
      <c r="AT1768" s="24">
        <v>0</v>
      </c>
      <c r="AU1768" s="24">
        <v>0</v>
      </c>
      <c r="AV1768" s="24">
        <v>0</v>
      </c>
      <c r="AW1768" s="24">
        <v>0.2</v>
      </c>
      <c r="AX1768" s="24">
        <v>0</v>
      </c>
      <c r="AY1768" s="24">
        <v>0</v>
      </c>
      <c r="AZ1768" s="24">
        <v>0</v>
      </c>
      <c r="BA1768" s="24">
        <v>0.04</v>
      </c>
      <c r="BB1768" s="24">
        <v>0</v>
      </c>
      <c r="BC1768" s="22">
        <v>0.05</v>
      </c>
      <c r="BD1768" s="22">
        <v>0.05</v>
      </c>
      <c r="BE1768" s="24">
        <v>7.4999999999999997E-2</v>
      </c>
      <c r="BF1768" s="24">
        <v>5.0000000000000001E-3</v>
      </c>
      <c r="BG1768" s="24">
        <v>0</v>
      </c>
      <c r="BH1768" s="24">
        <v>0</v>
      </c>
      <c r="BI1768" s="24">
        <v>0</v>
      </c>
      <c r="BJ1768" s="24">
        <v>1.8749999999999999E-2</v>
      </c>
      <c r="BK1768" s="24">
        <v>1.25E-3</v>
      </c>
      <c r="BL1768" s="24">
        <v>0</v>
      </c>
      <c r="BM1768" s="24">
        <v>0</v>
      </c>
      <c r="BN1768" s="24">
        <v>0</v>
      </c>
      <c r="BO1768" s="24">
        <v>0.1</v>
      </c>
      <c r="BP1768" s="24">
        <v>0.1</v>
      </c>
      <c r="BQ1768" s="24">
        <v>0</v>
      </c>
      <c r="BR1768" s="24">
        <v>0</v>
      </c>
      <c r="BS1768" s="24">
        <v>0</v>
      </c>
      <c r="BT1768" s="24">
        <v>0.04</v>
      </c>
      <c r="BU1768" s="29">
        <v>0.1</v>
      </c>
      <c r="BV1768" s="23">
        <f>BT1768/(BT1768+BU1768)</f>
        <v>0.2857142857142857</v>
      </c>
      <c r="BW1768" s="23">
        <f>SQRT((BT1768*BU1768)/((BT1768+BU1768)^2*(BT1768+BU1768+1)))</f>
        <v>0.42310634125649449</v>
      </c>
      <c r="BX1768" s="30">
        <v>0.1</v>
      </c>
      <c r="BY1768" s="30">
        <v>0.7</v>
      </c>
      <c r="BZ1768" s="30">
        <v>0.1</v>
      </c>
      <c r="CA1768" s="30">
        <v>0.1</v>
      </c>
      <c r="CB1768" s="28" t="s">
        <v>83</v>
      </c>
      <c r="CC1768" s="24">
        <v>600</v>
      </c>
    </row>
    <row r="1769" spans="1:81" s="24" customFormat="1" x14ac:dyDescent="0.2">
      <c r="A1769" s="30">
        <f t="shared" si="27"/>
        <v>1768</v>
      </c>
      <c r="B1769" s="30">
        <v>250</v>
      </c>
      <c r="C1769" s="30">
        <v>250</v>
      </c>
      <c r="D1769" s="24">
        <v>5</v>
      </c>
      <c r="E1769" s="24">
        <v>5</v>
      </c>
      <c r="F1769" s="19" t="s">
        <v>80</v>
      </c>
      <c r="G1769" s="19">
        <f>IF(F1769="rectangle",B1769*C1769,IF(F1769="hook",B1769*C1769-(D1769*E1769),IF(F1769="eight",B1769*C1769-2*(D1769*E1769),IF(F1769="tee",B1769*C1769-2*(D1769*E1769),IF(F1769="cross",B1769*C1769-4*(D1769*E1769),"ERROR")))))</f>
        <v>62500</v>
      </c>
      <c r="H1769" s="19" t="s">
        <v>86</v>
      </c>
      <c r="I1769" s="19">
        <f>B1769/C1769</f>
        <v>1</v>
      </c>
      <c r="J1769" s="22">
        <v>1</v>
      </c>
      <c r="K1769" s="24">
        <v>125</v>
      </c>
      <c r="L1769" s="24">
        <v>4</v>
      </c>
      <c r="M1769" s="25">
        <v>8</v>
      </c>
      <c r="N1769" s="22">
        <f>M1769/4</f>
        <v>2</v>
      </c>
      <c r="O1769" s="19">
        <f>M1769/N1769</f>
        <v>4</v>
      </c>
      <c r="P1769" s="26">
        <v>15</v>
      </c>
      <c r="Q1769" s="30">
        <f>P1769</f>
        <v>15</v>
      </c>
      <c r="R1769" s="20">
        <f>AA1769/V1769</f>
        <v>100</v>
      </c>
      <c r="S1769" s="27">
        <v>15</v>
      </c>
      <c r="T1769" s="30">
        <f>S1769</f>
        <v>15</v>
      </c>
      <c r="U1769" s="20">
        <f>AB1769/W1769</f>
        <v>100</v>
      </c>
      <c r="V1769" s="19">
        <f>ROUND((Q1769/100)*G1769,0)</f>
        <v>9375</v>
      </c>
      <c r="W1769" s="19">
        <f>ROUND(((T1769/100)*G1769)/J1769,0)</f>
        <v>9375</v>
      </c>
      <c r="X1769" s="19">
        <v>0</v>
      </c>
      <c r="Y1769" s="19">
        <v>0</v>
      </c>
      <c r="Z1769" s="19">
        <v>0</v>
      </c>
      <c r="AA1769" s="20">
        <f>G1769*P1769</f>
        <v>937500</v>
      </c>
      <c r="AB1769" s="20">
        <f>(G1769*S1769)/J1769</f>
        <v>937500</v>
      </c>
      <c r="AC1769" s="20">
        <v>0</v>
      </c>
      <c r="AD1769" s="20">
        <v>0</v>
      </c>
      <c r="AE1769" s="20">
        <v>0</v>
      </c>
      <c r="AF1769" s="24">
        <v>100</v>
      </c>
      <c r="AG1769" s="24">
        <v>0</v>
      </c>
      <c r="AH1769" s="24">
        <v>1</v>
      </c>
      <c r="AI1769" s="24">
        <v>100</v>
      </c>
      <c r="AJ1769" s="24">
        <v>0</v>
      </c>
      <c r="AK1769" s="24">
        <v>1</v>
      </c>
      <c r="AL1769" s="24">
        <v>0.5</v>
      </c>
      <c r="AM1769" s="24">
        <v>0.5</v>
      </c>
      <c r="AN1769" s="24">
        <v>0</v>
      </c>
      <c r="AO1769" s="24">
        <v>0</v>
      </c>
      <c r="AP1769" s="24">
        <v>0</v>
      </c>
      <c r="AQ1769" s="24">
        <v>0.01</v>
      </c>
      <c r="AR1769" s="24">
        <v>0.01</v>
      </c>
      <c r="AS1769" s="24">
        <v>0</v>
      </c>
      <c r="AT1769" s="24">
        <v>0</v>
      </c>
      <c r="AU1769" s="24">
        <v>0</v>
      </c>
      <c r="AV1769" s="24">
        <v>0</v>
      </c>
      <c r="AW1769" s="24">
        <v>0.2</v>
      </c>
      <c r="AX1769" s="24">
        <v>0</v>
      </c>
      <c r="AY1769" s="24">
        <v>0</v>
      </c>
      <c r="AZ1769" s="24">
        <v>0</v>
      </c>
      <c r="BA1769" s="24">
        <v>0.04</v>
      </c>
      <c r="BB1769" s="24">
        <v>0</v>
      </c>
      <c r="BC1769" s="22">
        <v>0.05</v>
      </c>
      <c r="BD1769" s="22">
        <v>0.05</v>
      </c>
      <c r="BE1769" s="24">
        <v>7.4999999999999997E-2</v>
      </c>
      <c r="BF1769" s="24">
        <v>5.0000000000000001E-3</v>
      </c>
      <c r="BG1769" s="24">
        <v>0</v>
      </c>
      <c r="BH1769" s="24">
        <v>0</v>
      </c>
      <c r="BI1769" s="24">
        <v>0</v>
      </c>
      <c r="BJ1769" s="24">
        <v>1.8749999999999999E-2</v>
      </c>
      <c r="BK1769" s="24">
        <v>1.25E-3</v>
      </c>
      <c r="BL1769" s="24">
        <v>0</v>
      </c>
      <c r="BM1769" s="24">
        <v>0</v>
      </c>
      <c r="BN1769" s="24">
        <v>0</v>
      </c>
      <c r="BO1769" s="24">
        <v>0.1</v>
      </c>
      <c r="BP1769" s="24">
        <v>0.1</v>
      </c>
      <c r="BQ1769" s="24">
        <v>0</v>
      </c>
      <c r="BR1769" s="24">
        <v>0</v>
      </c>
      <c r="BS1769" s="24">
        <v>0</v>
      </c>
      <c r="BT1769" s="24">
        <v>0.04</v>
      </c>
      <c r="BU1769" s="29">
        <v>4</v>
      </c>
      <c r="BV1769" s="23">
        <f>BT1769/(BT1769+BU1769)</f>
        <v>9.9009900990099011E-3</v>
      </c>
      <c r="BW1769" s="23">
        <f>SQRT((BT1769*BU1769)/((BT1769+BU1769)^2*(BT1769+BU1769+1)))</f>
        <v>4.410251516706673E-2</v>
      </c>
      <c r="BX1769" s="30">
        <v>0.1</v>
      </c>
      <c r="BY1769" s="30">
        <v>0.7</v>
      </c>
      <c r="BZ1769" s="30">
        <v>0.1</v>
      </c>
      <c r="CA1769" s="30">
        <v>0.1</v>
      </c>
      <c r="CB1769" s="28" t="s">
        <v>83</v>
      </c>
      <c r="CC1769" s="24">
        <v>600</v>
      </c>
    </row>
    <row r="1770" spans="1:81" s="24" customFormat="1" x14ac:dyDescent="0.2">
      <c r="A1770" s="30">
        <f t="shared" si="27"/>
        <v>1769</v>
      </c>
      <c r="B1770" s="30">
        <v>250</v>
      </c>
      <c r="C1770" s="30">
        <v>250</v>
      </c>
      <c r="D1770" s="24">
        <v>5</v>
      </c>
      <c r="E1770" s="24">
        <v>5</v>
      </c>
      <c r="F1770" s="19" t="s">
        <v>80</v>
      </c>
      <c r="G1770" s="19">
        <f>IF(F1770="rectangle",B1770*C1770,IF(F1770="hook",B1770*C1770-(D1770*E1770),IF(F1770="eight",B1770*C1770-2*(D1770*E1770),IF(F1770="tee",B1770*C1770-2*(D1770*E1770),IF(F1770="cross",B1770*C1770-4*(D1770*E1770),"ERROR")))))</f>
        <v>62500</v>
      </c>
      <c r="H1770" s="19" t="s">
        <v>86</v>
      </c>
      <c r="I1770" s="19">
        <f>B1770/C1770</f>
        <v>1</v>
      </c>
      <c r="J1770" s="22">
        <v>1</v>
      </c>
      <c r="K1770" s="24">
        <v>125</v>
      </c>
      <c r="L1770" s="24">
        <v>4</v>
      </c>
      <c r="M1770" s="25">
        <v>8</v>
      </c>
      <c r="N1770" s="22">
        <f>M1770/4</f>
        <v>2</v>
      </c>
      <c r="O1770" s="19">
        <f>M1770/N1770</f>
        <v>4</v>
      </c>
      <c r="P1770" s="26">
        <v>15</v>
      </c>
      <c r="Q1770" s="30">
        <f>P1770</f>
        <v>15</v>
      </c>
      <c r="R1770" s="20">
        <f>AA1770/V1770</f>
        <v>100</v>
      </c>
      <c r="S1770" s="27">
        <v>15</v>
      </c>
      <c r="T1770" s="30">
        <f>S1770</f>
        <v>15</v>
      </c>
      <c r="U1770" s="20">
        <f>AB1770/W1770</f>
        <v>100</v>
      </c>
      <c r="V1770" s="19">
        <f>ROUND((Q1770/100)*G1770,0)</f>
        <v>9375</v>
      </c>
      <c r="W1770" s="19">
        <f>ROUND(((T1770/100)*G1770)/J1770,0)</f>
        <v>9375</v>
      </c>
      <c r="X1770" s="19">
        <v>0</v>
      </c>
      <c r="Y1770" s="19">
        <v>0</v>
      </c>
      <c r="Z1770" s="19">
        <v>0</v>
      </c>
      <c r="AA1770" s="20">
        <f>G1770*P1770</f>
        <v>937500</v>
      </c>
      <c r="AB1770" s="20">
        <f>(G1770*S1770)/J1770</f>
        <v>937500</v>
      </c>
      <c r="AC1770" s="20">
        <v>0</v>
      </c>
      <c r="AD1770" s="20">
        <v>0</v>
      </c>
      <c r="AE1770" s="20">
        <v>0</v>
      </c>
      <c r="AF1770" s="24">
        <v>100</v>
      </c>
      <c r="AG1770" s="24">
        <v>0</v>
      </c>
      <c r="AH1770" s="24">
        <v>1</v>
      </c>
      <c r="AI1770" s="24">
        <v>100</v>
      </c>
      <c r="AJ1770" s="24">
        <v>0</v>
      </c>
      <c r="AK1770" s="24">
        <v>1</v>
      </c>
      <c r="AL1770" s="24">
        <v>0.5</v>
      </c>
      <c r="AM1770" s="24">
        <v>0.5</v>
      </c>
      <c r="AN1770" s="24">
        <v>0</v>
      </c>
      <c r="AO1770" s="24">
        <v>0</v>
      </c>
      <c r="AP1770" s="24">
        <v>0</v>
      </c>
      <c r="AQ1770" s="24">
        <v>0.01</v>
      </c>
      <c r="AR1770" s="24">
        <v>0.01</v>
      </c>
      <c r="AS1770" s="24">
        <v>0</v>
      </c>
      <c r="AT1770" s="24">
        <v>0</v>
      </c>
      <c r="AU1770" s="24">
        <v>0</v>
      </c>
      <c r="AV1770" s="24">
        <v>0</v>
      </c>
      <c r="AW1770" s="24">
        <v>0.2</v>
      </c>
      <c r="AX1770" s="24">
        <v>0</v>
      </c>
      <c r="AY1770" s="24">
        <v>0</v>
      </c>
      <c r="AZ1770" s="24">
        <v>0</v>
      </c>
      <c r="BA1770" s="24">
        <v>0.04</v>
      </c>
      <c r="BB1770" s="24">
        <v>0</v>
      </c>
      <c r="BC1770" s="22">
        <v>0.05</v>
      </c>
      <c r="BD1770" s="22">
        <v>0.05</v>
      </c>
      <c r="BE1770" s="24">
        <v>7.4999999999999997E-2</v>
      </c>
      <c r="BF1770" s="24">
        <v>5.0000000000000001E-3</v>
      </c>
      <c r="BG1770" s="24">
        <v>0</v>
      </c>
      <c r="BH1770" s="24">
        <v>0</v>
      </c>
      <c r="BI1770" s="24">
        <v>0</v>
      </c>
      <c r="BJ1770" s="24">
        <v>1.8749999999999999E-2</v>
      </c>
      <c r="BK1770" s="24">
        <v>1.25E-3</v>
      </c>
      <c r="BL1770" s="24">
        <v>0</v>
      </c>
      <c r="BM1770" s="24">
        <v>0</v>
      </c>
      <c r="BN1770" s="24">
        <v>0</v>
      </c>
      <c r="BO1770" s="24">
        <v>0.1</v>
      </c>
      <c r="BP1770" s="24">
        <v>0.1</v>
      </c>
      <c r="BQ1770" s="24">
        <v>0</v>
      </c>
      <c r="BR1770" s="24">
        <v>0</v>
      </c>
      <c r="BS1770" s="24">
        <v>0</v>
      </c>
      <c r="BT1770" s="24">
        <v>0.04</v>
      </c>
      <c r="BU1770" s="29">
        <v>0.2</v>
      </c>
      <c r="BV1770" s="23">
        <f>BT1770/(BT1770+BU1770)</f>
        <v>0.16666666666666666</v>
      </c>
      <c r="BW1770" s="23">
        <f>SQRT((BT1770*BU1770)/((BT1770+BU1770)^2*(BT1770+BU1770+1)))</f>
        <v>0.33467472037604118</v>
      </c>
      <c r="BX1770" s="30">
        <v>0.1</v>
      </c>
      <c r="BY1770" s="30">
        <v>0.7</v>
      </c>
      <c r="BZ1770" s="30">
        <v>0.1</v>
      </c>
      <c r="CA1770" s="30">
        <v>0.1</v>
      </c>
      <c r="CB1770" s="28" t="s">
        <v>83</v>
      </c>
      <c r="CC1770" s="24">
        <v>600</v>
      </c>
    </row>
    <row r="1771" spans="1:81" s="24" customFormat="1" x14ac:dyDescent="0.2">
      <c r="A1771" s="30">
        <f t="shared" si="27"/>
        <v>1770</v>
      </c>
      <c r="B1771" s="30">
        <v>250</v>
      </c>
      <c r="C1771" s="30">
        <v>250</v>
      </c>
      <c r="D1771" s="24">
        <v>5</v>
      </c>
      <c r="E1771" s="24">
        <v>5</v>
      </c>
      <c r="F1771" s="19" t="s">
        <v>80</v>
      </c>
      <c r="G1771" s="19">
        <f>IF(F1771="rectangle",B1771*C1771,IF(F1771="hook",B1771*C1771-(D1771*E1771),IF(F1771="eight",B1771*C1771-2*(D1771*E1771),IF(F1771="tee",B1771*C1771-2*(D1771*E1771),IF(F1771="cross",B1771*C1771-4*(D1771*E1771),"ERROR")))))</f>
        <v>62500</v>
      </c>
      <c r="H1771" s="19" t="s">
        <v>86</v>
      </c>
      <c r="I1771" s="19">
        <f>B1771/C1771</f>
        <v>1</v>
      </c>
      <c r="J1771" s="22">
        <v>1</v>
      </c>
      <c r="K1771" s="24">
        <v>125</v>
      </c>
      <c r="L1771" s="24">
        <v>4</v>
      </c>
      <c r="M1771" s="25">
        <v>8</v>
      </c>
      <c r="N1771" s="22">
        <f>M1771/4</f>
        <v>2</v>
      </c>
      <c r="O1771" s="19">
        <f>M1771/N1771</f>
        <v>4</v>
      </c>
      <c r="P1771" s="26">
        <v>15</v>
      </c>
      <c r="Q1771" s="30">
        <f>P1771</f>
        <v>15</v>
      </c>
      <c r="R1771" s="20">
        <f>AA1771/V1771</f>
        <v>100</v>
      </c>
      <c r="S1771" s="27">
        <v>15</v>
      </c>
      <c r="T1771" s="30">
        <f>S1771</f>
        <v>15</v>
      </c>
      <c r="U1771" s="20">
        <f>AB1771/W1771</f>
        <v>100</v>
      </c>
      <c r="V1771" s="19">
        <f>ROUND((Q1771/100)*G1771,0)</f>
        <v>9375</v>
      </c>
      <c r="W1771" s="19">
        <f>ROUND(((T1771/100)*G1771)/J1771,0)</f>
        <v>9375</v>
      </c>
      <c r="X1771" s="19">
        <v>0</v>
      </c>
      <c r="Y1771" s="19">
        <v>0</v>
      </c>
      <c r="Z1771" s="19">
        <v>0</v>
      </c>
      <c r="AA1771" s="20">
        <f>G1771*P1771</f>
        <v>937500</v>
      </c>
      <c r="AB1771" s="20">
        <f>(G1771*S1771)/J1771</f>
        <v>937500</v>
      </c>
      <c r="AC1771" s="20">
        <v>0</v>
      </c>
      <c r="AD1771" s="20">
        <v>0</v>
      </c>
      <c r="AE1771" s="20">
        <v>0</v>
      </c>
      <c r="AF1771" s="24">
        <v>100</v>
      </c>
      <c r="AG1771" s="24">
        <v>0</v>
      </c>
      <c r="AH1771" s="24">
        <v>1</v>
      </c>
      <c r="AI1771" s="24">
        <v>100</v>
      </c>
      <c r="AJ1771" s="24">
        <v>0</v>
      </c>
      <c r="AK1771" s="24">
        <v>1</v>
      </c>
      <c r="AL1771" s="24">
        <v>0.5</v>
      </c>
      <c r="AM1771" s="24">
        <v>0.5</v>
      </c>
      <c r="AN1771" s="24">
        <v>0</v>
      </c>
      <c r="AO1771" s="24">
        <v>0</v>
      </c>
      <c r="AP1771" s="24">
        <v>0</v>
      </c>
      <c r="AQ1771" s="24">
        <v>0.01</v>
      </c>
      <c r="AR1771" s="24">
        <v>0.01</v>
      </c>
      <c r="AS1771" s="24">
        <v>0</v>
      </c>
      <c r="AT1771" s="24">
        <v>0</v>
      </c>
      <c r="AU1771" s="24">
        <v>0</v>
      </c>
      <c r="AV1771" s="24">
        <v>0</v>
      </c>
      <c r="AW1771" s="24">
        <v>0.2</v>
      </c>
      <c r="AX1771" s="24">
        <v>0</v>
      </c>
      <c r="AY1771" s="24">
        <v>0</v>
      </c>
      <c r="AZ1771" s="24">
        <v>0</v>
      </c>
      <c r="BA1771" s="24">
        <v>0.04</v>
      </c>
      <c r="BB1771" s="24">
        <v>0</v>
      </c>
      <c r="BC1771" s="22">
        <v>0.05</v>
      </c>
      <c r="BD1771" s="22">
        <v>0.05</v>
      </c>
      <c r="BE1771" s="24">
        <v>7.4999999999999997E-2</v>
      </c>
      <c r="BF1771" s="24">
        <v>5.0000000000000001E-3</v>
      </c>
      <c r="BG1771" s="24">
        <v>0</v>
      </c>
      <c r="BH1771" s="24">
        <v>0</v>
      </c>
      <c r="BI1771" s="24">
        <v>0</v>
      </c>
      <c r="BJ1771" s="24">
        <v>1.8749999999999999E-2</v>
      </c>
      <c r="BK1771" s="24">
        <v>1.25E-3</v>
      </c>
      <c r="BL1771" s="24">
        <v>0</v>
      </c>
      <c r="BM1771" s="24">
        <v>0</v>
      </c>
      <c r="BN1771" s="24">
        <v>0</v>
      </c>
      <c r="BO1771" s="24">
        <v>0.1</v>
      </c>
      <c r="BP1771" s="24">
        <v>0.1</v>
      </c>
      <c r="BQ1771" s="24">
        <v>0</v>
      </c>
      <c r="BR1771" s="24">
        <v>0</v>
      </c>
      <c r="BS1771" s="24">
        <v>0</v>
      </c>
      <c r="BT1771" s="24">
        <v>0.04</v>
      </c>
      <c r="BU1771" s="29">
        <v>0.1</v>
      </c>
      <c r="BV1771" s="23">
        <f>BT1771/(BT1771+BU1771)</f>
        <v>0.2857142857142857</v>
      </c>
      <c r="BW1771" s="23">
        <f>SQRT((BT1771*BU1771)/((BT1771+BU1771)^2*(BT1771+BU1771+1)))</f>
        <v>0.42310634125649449</v>
      </c>
      <c r="BX1771" s="30">
        <v>0.1</v>
      </c>
      <c r="BY1771" s="30">
        <v>0.7</v>
      </c>
      <c r="BZ1771" s="30">
        <v>0.1</v>
      </c>
      <c r="CA1771" s="30">
        <v>0.1</v>
      </c>
      <c r="CB1771" s="28" t="s">
        <v>83</v>
      </c>
      <c r="CC1771" s="24">
        <v>600</v>
      </c>
    </row>
    <row r="1772" spans="1:81" s="24" customFormat="1" x14ac:dyDescent="0.2">
      <c r="A1772" s="30">
        <f t="shared" si="27"/>
        <v>1771</v>
      </c>
      <c r="B1772" s="30">
        <v>250</v>
      </c>
      <c r="C1772" s="30">
        <v>250</v>
      </c>
      <c r="D1772" s="24">
        <v>5</v>
      </c>
      <c r="E1772" s="24">
        <v>5</v>
      </c>
      <c r="F1772" s="19" t="s">
        <v>80</v>
      </c>
      <c r="G1772" s="19">
        <f>IF(F1772="rectangle",B1772*C1772,IF(F1772="hook",B1772*C1772-(D1772*E1772),IF(F1772="eight",B1772*C1772-2*(D1772*E1772),IF(F1772="tee",B1772*C1772-2*(D1772*E1772),IF(F1772="cross",B1772*C1772-4*(D1772*E1772),"ERROR")))))</f>
        <v>62500</v>
      </c>
      <c r="H1772" s="19" t="s">
        <v>86</v>
      </c>
      <c r="I1772" s="19">
        <f>B1772/C1772</f>
        <v>1</v>
      </c>
      <c r="J1772" s="22">
        <v>1</v>
      </c>
      <c r="K1772" s="24">
        <v>125</v>
      </c>
      <c r="L1772" s="24">
        <v>4</v>
      </c>
      <c r="M1772" s="25">
        <v>8</v>
      </c>
      <c r="N1772" s="22">
        <f>M1772/4</f>
        <v>2</v>
      </c>
      <c r="O1772" s="19">
        <f>M1772/N1772</f>
        <v>4</v>
      </c>
      <c r="P1772" s="26">
        <v>15</v>
      </c>
      <c r="Q1772" s="30">
        <f>P1772</f>
        <v>15</v>
      </c>
      <c r="R1772" s="20">
        <f>AA1772/V1772</f>
        <v>100</v>
      </c>
      <c r="S1772" s="27">
        <v>30</v>
      </c>
      <c r="T1772" s="30">
        <f>S1772</f>
        <v>30</v>
      </c>
      <c r="U1772" s="20">
        <f>AB1772/W1772</f>
        <v>100</v>
      </c>
      <c r="V1772" s="19">
        <f>ROUND((Q1772/100)*G1772,0)</f>
        <v>9375</v>
      </c>
      <c r="W1772" s="19">
        <f>ROUND(((T1772/100)*G1772)/J1772,0)</f>
        <v>18750</v>
      </c>
      <c r="X1772" s="19">
        <v>0</v>
      </c>
      <c r="Y1772" s="19">
        <v>0</v>
      </c>
      <c r="Z1772" s="19">
        <v>0</v>
      </c>
      <c r="AA1772" s="20">
        <f>G1772*P1772</f>
        <v>937500</v>
      </c>
      <c r="AB1772" s="20">
        <f>(G1772*S1772)/J1772</f>
        <v>1875000</v>
      </c>
      <c r="AC1772" s="20">
        <v>0</v>
      </c>
      <c r="AD1772" s="20">
        <v>0</v>
      </c>
      <c r="AE1772" s="20">
        <v>0</v>
      </c>
      <c r="AF1772" s="24">
        <v>100</v>
      </c>
      <c r="AG1772" s="24">
        <v>0</v>
      </c>
      <c r="AH1772" s="24">
        <v>1</v>
      </c>
      <c r="AI1772" s="24">
        <v>100</v>
      </c>
      <c r="AJ1772" s="24">
        <v>0</v>
      </c>
      <c r="AK1772" s="24">
        <v>1</v>
      </c>
      <c r="AL1772" s="24">
        <v>0.5</v>
      </c>
      <c r="AM1772" s="24">
        <v>0.5</v>
      </c>
      <c r="AN1772" s="24">
        <v>0</v>
      </c>
      <c r="AO1772" s="24">
        <v>0</v>
      </c>
      <c r="AP1772" s="24">
        <v>0</v>
      </c>
      <c r="AQ1772" s="24">
        <v>0.01</v>
      </c>
      <c r="AR1772" s="24">
        <v>0.01</v>
      </c>
      <c r="AS1772" s="24">
        <v>0</v>
      </c>
      <c r="AT1772" s="24">
        <v>0</v>
      </c>
      <c r="AU1772" s="24">
        <v>0</v>
      </c>
      <c r="AV1772" s="24">
        <v>0</v>
      </c>
      <c r="AW1772" s="24">
        <v>0.2</v>
      </c>
      <c r="AX1772" s="24">
        <v>0</v>
      </c>
      <c r="AY1772" s="24">
        <v>0</v>
      </c>
      <c r="AZ1772" s="24">
        <v>0</v>
      </c>
      <c r="BA1772" s="24">
        <v>0.04</v>
      </c>
      <c r="BB1772" s="24">
        <v>0</v>
      </c>
      <c r="BC1772" s="22">
        <v>0.05</v>
      </c>
      <c r="BD1772" s="22">
        <v>0.05</v>
      </c>
      <c r="BE1772" s="24">
        <v>7.4999999999999997E-2</v>
      </c>
      <c r="BF1772" s="24">
        <v>5.0000000000000001E-3</v>
      </c>
      <c r="BG1772" s="24">
        <v>0</v>
      </c>
      <c r="BH1772" s="24">
        <v>0</v>
      </c>
      <c r="BI1772" s="24">
        <v>0</v>
      </c>
      <c r="BJ1772" s="24">
        <v>1.8749999999999999E-2</v>
      </c>
      <c r="BK1772" s="24">
        <v>1.25E-3</v>
      </c>
      <c r="BL1772" s="24">
        <v>0</v>
      </c>
      <c r="BM1772" s="24">
        <v>0</v>
      </c>
      <c r="BN1772" s="24">
        <v>0</v>
      </c>
      <c r="BO1772" s="24">
        <v>0.1</v>
      </c>
      <c r="BP1772" s="24">
        <v>0.1</v>
      </c>
      <c r="BQ1772" s="24">
        <v>0</v>
      </c>
      <c r="BR1772" s="24">
        <v>0</v>
      </c>
      <c r="BS1772" s="24">
        <v>0</v>
      </c>
      <c r="BT1772" s="24">
        <v>0.04</v>
      </c>
      <c r="BU1772" s="29">
        <v>4</v>
      </c>
      <c r="BV1772" s="23">
        <f>BT1772/(BT1772+BU1772)</f>
        <v>9.9009900990099011E-3</v>
      </c>
      <c r="BW1772" s="23">
        <f>SQRT((BT1772*BU1772)/((BT1772+BU1772)^2*(BT1772+BU1772+1)))</f>
        <v>4.410251516706673E-2</v>
      </c>
      <c r="BX1772" s="30">
        <v>0.1</v>
      </c>
      <c r="BY1772" s="30">
        <v>0.7</v>
      </c>
      <c r="BZ1772" s="30">
        <v>0.1</v>
      </c>
      <c r="CA1772" s="30">
        <v>0.1</v>
      </c>
      <c r="CB1772" s="28" t="s">
        <v>83</v>
      </c>
      <c r="CC1772" s="24">
        <v>600</v>
      </c>
    </row>
    <row r="1773" spans="1:81" s="24" customFormat="1" x14ac:dyDescent="0.2">
      <c r="A1773" s="30">
        <f t="shared" si="27"/>
        <v>1772</v>
      </c>
      <c r="B1773" s="30">
        <v>250</v>
      </c>
      <c r="C1773" s="30">
        <v>250</v>
      </c>
      <c r="D1773" s="24">
        <v>5</v>
      </c>
      <c r="E1773" s="24">
        <v>5</v>
      </c>
      <c r="F1773" s="19" t="s">
        <v>80</v>
      </c>
      <c r="G1773" s="19">
        <f>IF(F1773="rectangle",B1773*C1773,IF(F1773="hook",B1773*C1773-(D1773*E1773),IF(F1773="eight",B1773*C1773-2*(D1773*E1773),IF(F1773="tee",B1773*C1773-2*(D1773*E1773),IF(F1773="cross",B1773*C1773-4*(D1773*E1773),"ERROR")))))</f>
        <v>62500</v>
      </c>
      <c r="H1773" s="19" t="s">
        <v>86</v>
      </c>
      <c r="I1773" s="19">
        <f>B1773/C1773</f>
        <v>1</v>
      </c>
      <c r="J1773" s="22">
        <v>1</v>
      </c>
      <c r="K1773" s="24">
        <v>125</v>
      </c>
      <c r="L1773" s="24">
        <v>4</v>
      </c>
      <c r="M1773" s="25">
        <v>8</v>
      </c>
      <c r="N1773" s="22">
        <f>M1773/4</f>
        <v>2</v>
      </c>
      <c r="O1773" s="19">
        <f>M1773/N1773</f>
        <v>4</v>
      </c>
      <c r="P1773" s="26">
        <v>15</v>
      </c>
      <c r="Q1773" s="30">
        <f>P1773</f>
        <v>15</v>
      </c>
      <c r="R1773" s="20">
        <f>AA1773/V1773</f>
        <v>100</v>
      </c>
      <c r="S1773" s="27">
        <v>30</v>
      </c>
      <c r="T1773" s="30">
        <f>S1773</f>
        <v>30</v>
      </c>
      <c r="U1773" s="20">
        <f>AB1773/W1773</f>
        <v>100</v>
      </c>
      <c r="V1773" s="19">
        <f>ROUND((Q1773/100)*G1773,0)</f>
        <v>9375</v>
      </c>
      <c r="W1773" s="19">
        <f>ROUND(((T1773/100)*G1773)/J1773,0)</f>
        <v>18750</v>
      </c>
      <c r="X1773" s="19">
        <v>0</v>
      </c>
      <c r="Y1773" s="19">
        <v>0</v>
      </c>
      <c r="Z1773" s="19">
        <v>0</v>
      </c>
      <c r="AA1773" s="20">
        <f>G1773*P1773</f>
        <v>937500</v>
      </c>
      <c r="AB1773" s="20">
        <f>(G1773*S1773)/J1773</f>
        <v>1875000</v>
      </c>
      <c r="AC1773" s="20">
        <v>0</v>
      </c>
      <c r="AD1773" s="20">
        <v>0</v>
      </c>
      <c r="AE1773" s="20">
        <v>0</v>
      </c>
      <c r="AF1773" s="24">
        <v>100</v>
      </c>
      <c r="AG1773" s="24">
        <v>0</v>
      </c>
      <c r="AH1773" s="24">
        <v>1</v>
      </c>
      <c r="AI1773" s="24">
        <v>100</v>
      </c>
      <c r="AJ1773" s="24">
        <v>0</v>
      </c>
      <c r="AK1773" s="24">
        <v>1</v>
      </c>
      <c r="AL1773" s="24">
        <v>0.5</v>
      </c>
      <c r="AM1773" s="24">
        <v>0.5</v>
      </c>
      <c r="AN1773" s="24">
        <v>0</v>
      </c>
      <c r="AO1773" s="24">
        <v>0</v>
      </c>
      <c r="AP1773" s="24">
        <v>0</v>
      </c>
      <c r="AQ1773" s="24">
        <v>0.01</v>
      </c>
      <c r="AR1773" s="24">
        <v>0.01</v>
      </c>
      <c r="AS1773" s="24">
        <v>0</v>
      </c>
      <c r="AT1773" s="24">
        <v>0</v>
      </c>
      <c r="AU1773" s="24">
        <v>0</v>
      </c>
      <c r="AV1773" s="24">
        <v>0</v>
      </c>
      <c r="AW1773" s="24">
        <v>0.2</v>
      </c>
      <c r="AX1773" s="24">
        <v>0</v>
      </c>
      <c r="AY1773" s="24">
        <v>0</v>
      </c>
      <c r="AZ1773" s="24">
        <v>0</v>
      </c>
      <c r="BA1773" s="24">
        <v>0.04</v>
      </c>
      <c r="BB1773" s="24">
        <v>0</v>
      </c>
      <c r="BC1773" s="22">
        <v>0.05</v>
      </c>
      <c r="BD1773" s="22">
        <v>0.05</v>
      </c>
      <c r="BE1773" s="24">
        <v>7.4999999999999997E-2</v>
      </c>
      <c r="BF1773" s="24">
        <v>5.0000000000000001E-3</v>
      </c>
      <c r="BG1773" s="24">
        <v>0</v>
      </c>
      <c r="BH1773" s="24">
        <v>0</v>
      </c>
      <c r="BI1773" s="24">
        <v>0</v>
      </c>
      <c r="BJ1773" s="24">
        <v>1.8749999999999999E-2</v>
      </c>
      <c r="BK1773" s="24">
        <v>1.25E-3</v>
      </c>
      <c r="BL1773" s="24">
        <v>0</v>
      </c>
      <c r="BM1773" s="24">
        <v>0</v>
      </c>
      <c r="BN1773" s="24">
        <v>0</v>
      </c>
      <c r="BO1773" s="24">
        <v>0.1</v>
      </c>
      <c r="BP1773" s="24">
        <v>0.1</v>
      </c>
      <c r="BQ1773" s="24">
        <v>0</v>
      </c>
      <c r="BR1773" s="24">
        <v>0</v>
      </c>
      <c r="BS1773" s="24">
        <v>0</v>
      </c>
      <c r="BT1773" s="24">
        <v>0.04</v>
      </c>
      <c r="BU1773" s="29">
        <v>0.2</v>
      </c>
      <c r="BV1773" s="23">
        <f>BT1773/(BT1773+BU1773)</f>
        <v>0.16666666666666666</v>
      </c>
      <c r="BW1773" s="23">
        <f>SQRT((BT1773*BU1773)/((BT1773+BU1773)^2*(BT1773+BU1773+1)))</f>
        <v>0.33467472037604118</v>
      </c>
      <c r="BX1773" s="30">
        <v>0.1</v>
      </c>
      <c r="BY1773" s="30">
        <v>0.7</v>
      </c>
      <c r="BZ1773" s="30">
        <v>0.1</v>
      </c>
      <c r="CA1773" s="30">
        <v>0.1</v>
      </c>
      <c r="CB1773" s="28" t="s">
        <v>83</v>
      </c>
      <c r="CC1773" s="24">
        <v>600</v>
      </c>
    </row>
    <row r="1774" spans="1:81" s="24" customFormat="1" x14ac:dyDescent="0.2">
      <c r="A1774" s="30">
        <f t="shared" si="27"/>
        <v>1773</v>
      </c>
      <c r="B1774" s="30">
        <v>250</v>
      </c>
      <c r="C1774" s="30">
        <v>250</v>
      </c>
      <c r="D1774" s="24">
        <v>5</v>
      </c>
      <c r="E1774" s="24">
        <v>5</v>
      </c>
      <c r="F1774" s="19" t="s">
        <v>80</v>
      </c>
      <c r="G1774" s="19">
        <f>IF(F1774="rectangle",B1774*C1774,IF(F1774="hook",B1774*C1774-(D1774*E1774),IF(F1774="eight",B1774*C1774-2*(D1774*E1774),IF(F1774="tee",B1774*C1774-2*(D1774*E1774),IF(F1774="cross",B1774*C1774-4*(D1774*E1774),"ERROR")))))</f>
        <v>62500</v>
      </c>
      <c r="H1774" s="19" t="s">
        <v>86</v>
      </c>
      <c r="I1774" s="19">
        <f>B1774/C1774</f>
        <v>1</v>
      </c>
      <c r="J1774" s="22">
        <v>1</v>
      </c>
      <c r="K1774" s="24">
        <v>125</v>
      </c>
      <c r="L1774" s="24">
        <v>4</v>
      </c>
      <c r="M1774" s="25">
        <v>8</v>
      </c>
      <c r="N1774" s="22">
        <f>M1774/4</f>
        <v>2</v>
      </c>
      <c r="O1774" s="19">
        <f>M1774/N1774</f>
        <v>4</v>
      </c>
      <c r="P1774" s="26">
        <v>15</v>
      </c>
      <c r="Q1774" s="30">
        <f>P1774</f>
        <v>15</v>
      </c>
      <c r="R1774" s="20">
        <f>AA1774/V1774</f>
        <v>100</v>
      </c>
      <c r="S1774" s="27">
        <v>30</v>
      </c>
      <c r="T1774" s="30">
        <f>S1774</f>
        <v>30</v>
      </c>
      <c r="U1774" s="20">
        <f>AB1774/W1774</f>
        <v>100</v>
      </c>
      <c r="V1774" s="19">
        <f>ROUND((Q1774/100)*G1774,0)</f>
        <v>9375</v>
      </c>
      <c r="W1774" s="19">
        <f>ROUND(((T1774/100)*G1774)/J1774,0)</f>
        <v>18750</v>
      </c>
      <c r="X1774" s="19">
        <v>0</v>
      </c>
      <c r="Y1774" s="19">
        <v>0</v>
      </c>
      <c r="Z1774" s="19">
        <v>0</v>
      </c>
      <c r="AA1774" s="20">
        <f>G1774*P1774</f>
        <v>937500</v>
      </c>
      <c r="AB1774" s="20">
        <f>(G1774*S1774)/J1774</f>
        <v>1875000</v>
      </c>
      <c r="AC1774" s="20">
        <v>0</v>
      </c>
      <c r="AD1774" s="20">
        <v>0</v>
      </c>
      <c r="AE1774" s="20">
        <v>0</v>
      </c>
      <c r="AF1774" s="24">
        <v>100</v>
      </c>
      <c r="AG1774" s="24">
        <v>0</v>
      </c>
      <c r="AH1774" s="24">
        <v>1</v>
      </c>
      <c r="AI1774" s="24">
        <v>100</v>
      </c>
      <c r="AJ1774" s="24">
        <v>0</v>
      </c>
      <c r="AK1774" s="24">
        <v>1</v>
      </c>
      <c r="AL1774" s="24">
        <v>0.5</v>
      </c>
      <c r="AM1774" s="24">
        <v>0.5</v>
      </c>
      <c r="AN1774" s="24">
        <v>0</v>
      </c>
      <c r="AO1774" s="24">
        <v>0</v>
      </c>
      <c r="AP1774" s="24">
        <v>0</v>
      </c>
      <c r="AQ1774" s="24">
        <v>0.01</v>
      </c>
      <c r="AR1774" s="24">
        <v>0.01</v>
      </c>
      <c r="AS1774" s="24">
        <v>0</v>
      </c>
      <c r="AT1774" s="24">
        <v>0</v>
      </c>
      <c r="AU1774" s="24">
        <v>0</v>
      </c>
      <c r="AV1774" s="24">
        <v>0</v>
      </c>
      <c r="AW1774" s="24">
        <v>0.2</v>
      </c>
      <c r="AX1774" s="24">
        <v>0</v>
      </c>
      <c r="AY1774" s="24">
        <v>0</v>
      </c>
      <c r="AZ1774" s="24">
        <v>0</v>
      </c>
      <c r="BA1774" s="24">
        <v>0.04</v>
      </c>
      <c r="BB1774" s="24">
        <v>0</v>
      </c>
      <c r="BC1774" s="22">
        <v>0.05</v>
      </c>
      <c r="BD1774" s="22">
        <v>0.05</v>
      </c>
      <c r="BE1774" s="24">
        <v>7.4999999999999997E-2</v>
      </c>
      <c r="BF1774" s="24">
        <v>5.0000000000000001E-3</v>
      </c>
      <c r="BG1774" s="24">
        <v>0</v>
      </c>
      <c r="BH1774" s="24">
        <v>0</v>
      </c>
      <c r="BI1774" s="24">
        <v>0</v>
      </c>
      <c r="BJ1774" s="24">
        <v>1.8749999999999999E-2</v>
      </c>
      <c r="BK1774" s="24">
        <v>1.25E-3</v>
      </c>
      <c r="BL1774" s="24">
        <v>0</v>
      </c>
      <c r="BM1774" s="24">
        <v>0</v>
      </c>
      <c r="BN1774" s="24">
        <v>0</v>
      </c>
      <c r="BO1774" s="24">
        <v>0.1</v>
      </c>
      <c r="BP1774" s="24">
        <v>0.1</v>
      </c>
      <c r="BQ1774" s="24">
        <v>0</v>
      </c>
      <c r="BR1774" s="24">
        <v>0</v>
      </c>
      <c r="BS1774" s="24">
        <v>0</v>
      </c>
      <c r="BT1774" s="24">
        <v>0.04</v>
      </c>
      <c r="BU1774" s="29">
        <v>0.1</v>
      </c>
      <c r="BV1774" s="23">
        <f>BT1774/(BT1774+BU1774)</f>
        <v>0.2857142857142857</v>
      </c>
      <c r="BW1774" s="23">
        <f>SQRT((BT1774*BU1774)/((BT1774+BU1774)^2*(BT1774+BU1774+1)))</f>
        <v>0.42310634125649449</v>
      </c>
      <c r="BX1774" s="30">
        <v>0.1</v>
      </c>
      <c r="BY1774" s="30">
        <v>0.7</v>
      </c>
      <c r="BZ1774" s="30">
        <v>0.1</v>
      </c>
      <c r="CA1774" s="30">
        <v>0.1</v>
      </c>
      <c r="CB1774" s="28" t="s">
        <v>83</v>
      </c>
      <c r="CC1774" s="24">
        <v>600</v>
      </c>
    </row>
    <row r="1775" spans="1:81" s="24" customFormat="1" x14ac:dyDescent="0.2">
      <c r="A1775" s="30">
        <f t="shared" si="27"/>
        <v>1774</v>
      </c>
      <c r="B1775" s="30">
        <v>100</v>
      </c>
      <c r="C1775" s="30">
        <v>100</v>
      </c>
      <c r="D1775" s="24">
        <v>5</v>
      </c>
      <c r="E1775" s="24">
        <v>5</v>
      </c>
      <c r="F1775" s="19" t="s">
        <v>80</v>
      </c>
      <c r="G1775" s="19">
        <f>IF(F1775="rectangle",B1775*C1775,IF(F1775="hook",B1775*C1775-(D1775*E1775),IF(F1775="eight",B1775*C1775-2*(D1775*E1775),IF(F1775="tee",B1775*C1775-2*(D1775*E1775),IF(F1775="cross",B1775*C1775-4*(D1775*E1775),"ERROR")))))</f>
        <v>10000</v>
      </c>
      <c r="H1775" s="19" t="s">
        <v>85</v>
      </c>
      <c r="I1775" s="19">
        <f>B1775/C1775</f>
        <v>1</v>
      </c>
      <c r="J1775" s="22">
        <v>1</v>
      </c>
      <c r="K1775" s="24">
        <v>125</v>
      </c>
      <c r="L1775" s="24">
        <v>4</v>
      </c>
      <c r="M1775" s="25">
        <v>8</v>
      </c>
      <c r="N1775" s="22">
        <f>M1775/4</f>
        <v>2</v>
      </c>
      <c r="O1775" s="19">
        <f>M1775/N1775</f>
        <v>4</v>
      </c>
      <c r="P1775" s="26">
        <v>15</v>
      </c>
      <c r="Q1775" s="30">
        <f>P1775</f>
        <v>15</v>
      </c>
      <c r="R1775" s="20">
        <f>AA1775/V1775</f>
        <v>100</v>
      </c>
      <c r="S1775" s="27">
        <v>5</v>
      </c>
      <c r="T1775" s="30">
        <f>S1775</f>
        <v>5</v>
      </c>
      <c r="U1775" s="20">
        <f>AB1775/W1775</f>
        <v>100</v>
      </c>
      <c r="V1775" s="19">
        <f>ROUND((Q1775/100)*G1775,0)</f>
        <v>1500</v>
      </c>
      <c r="W1775" s="19">
        <f>ROUND(((T1775/100)*G1775)/J1775,0)</f>
        <v>500</v>
      </c>
      <c r="X1775" s="19">
        <v>0</v>
      </c>
      <c r="Y1775" s="19">
        <v>0</v>
      </c>
      <c r="Z1775" s="19">
        <v>0</v>
      </c>
      <c r="AA1775" s="20">
        <f>G1775*P1775</f>
        <v>150000</v>
      </c>
      <c r="AB1775" s="20">
        <f>(G1775*S1775)/J1775</f>
        <v>50000</v>
      </c>
      <c r="AC1775" s="20">
        <v>0</v>
      </c>
      <c r="AD1775" s="20">
        <v>0</v>
      </c>
      <c r="AE1775" s="20">
        <v>0</v>
      </c>
      <c r="AF1775" s="24">
        <v>100</v>
      </c>
      <c r="AG1775" s="24">
        <v>0</v>
      </c>
      <c r="AH1775" s="24">
        <v>1</v>
      </c>
      <c r="AI1775" s="24">
        <v>100</v>
      </c>
      <c r="AJ1775" s="24">
        <v>0</v>
      </c>
      <c r="AK1775" s="24">
        <v>1</v>
      </c>
      <c r="AL1775" s="24">
        <v>0.5</v>
      </c>
      <c r="AM1775" s="24">
        <v>0.5</v>
      </c>
      <c r="AN1775" s="24">
        <v>0</v>
      </c>
      <c r="AO1775" s="24">
        <v>0</v>
      </c>
      <c r="AP1775" s="24">
        <v>0</v>
      </c>
      <c r="AQ1775" s="24">
        <v>0.01</v>
      </c>
      <c r="AR1775" s="24">
        <v>0.01</v>
      </c>
      <c r="AS1775" s="24">
        <v>0</v>
      </c>
      <c r="AT1775" s="24">
        <v>0</v>
      </c>
      <c r="AU1775" s="24">
        <v>0</v>
      </c>
      <c r="AV1775" s="24">
        <v>0</v>
      </c>
      <c r="AW1775" s="24">
        <v>0.2</v>
      </c>
      <c r="AX1775" s="24">
        <v>0</v>
      </c>
      <c r="AY1775" s="24">
        <v>0</v>
      </c>
      <c r="AZ1775" s="24">
        <v>0</v>
      </c>
      <c r="BA1775" s="24">
        <v>0.04</v>
      </c>
      <c r="BB1775" s="24">
        <v>0</v>
      </c>
      <c r="BC1775" s="22">
        <v>0.05</v>
      </c>
      <c r="BD1775" s="22">
        <v>0.05</v>
      </c>
      <c r="BE1775" s="24">
        <v>7.4999999999999997E-2</v>
      </c>
      <c r="BF1775" s="24">
        <v>5.0000000000000001E-3</v>
      </c>
      <c r="BG1775" s="24">
        <v>0</v>
      </c>
      <c r="BH1775" s="24">
        <v>0</v>
      </c>
      <c r="BI1775" s="24">
        <v>0</v>
      </c>
      <c r="BJ1775" s="24">
        <v>1.8749999999999999E-2</v>
      </c>
      <c r="BK1775" s="24">
        <v>1.25E-3</v>
      </c>
      <c r="BL1775" s="24">
        <v>0</v>
      </c>
      <c r="BM1775" s="24">
        <v>0</v>
      </c>
      <c r="BN1775" s="24">
        <v>0</v>
      </c>
      <c r="BO1775" s="24">
        <v>0.1</v>
      </c>
      <c r="BP1775" s="24">
        <v>0.1</v>
      </c>
      <c r="BQ1775" s="24">
        <v>0</v>
      </c>
      <c r="BR1775" s="24">
        <v>0</v>
      </c>
      <c r="BS1775" s="24">
        <v>0</v>
      </c>
      <c r="BT1775" s="24">
        <v>0.04</v>
      </c>
      <c r="BU1775" s="29">
        <v>4</v>
      </c>
      <c r="BV1775" s="23">
        <f>BT1775/(BT1775+BU1775)</f>
        <v>9.9009900990099011E-3</v>
      </c>
      <c r="BW1775" s="23">
        <f>SQRT((BT1775*BU1775)/((BT1775+BU1775)^2*(BT1775+BU1775+1)))</f>
        <v>4.410251516706673E-2</v>
      </c>
      <c r="BX1775" s="30">
        <v>0.1</v>
      </c>
      <c r="BY1775" s="30">
        <v>0.7</v>
      </c>
      <c r="BZ1775" s="30">
        <v>0.1</v>
      </c>
      <c r="CA1775" s="30">
        <v>0.1</v>
      </c>
      <c r="CB1775" s="28" t="s">
        <v>83</v>
      </c>
      <c r="CC1775" s="24">
        <v>600</v>
      </c>
    </row>
    <row r="1776" spans="1:81" s="24" customFormat="1" x14ac:dyDescent="0.2">
      <c r="A1776" s="30">
        <f t="shared" si="27"/>
        <v>1775</v>
      </c>
      <c r="B1776" s="30">
        <v>100</v>
      </c>
      <c r="C1776" s="30">
        <v>100</v>
      </c>
      <c r="D1776" s="24">
        <v>5</v>
      </c>
      <c r="E1776" s="24">
        <v>5</v>
      </c>
      <c r="F1776" s="19" t="s">
        <v>80</v>
      </c>
      <c r="G1776" s="19">
        <f>IF(F1776="rectangle",B1776*C1776,IF(F1776="hook",B1776*C1776-(D1776*E1776),IF(F1776="eight",B1776*C1776-2*(D1776*E1776),IF(F1776="tee",B1776*C1776-2*(D1776*E1776),IF(F1776="cross",B1776*C1776-4*(D1776*E1776),"ERROR")))))</f>
        <v>10000</v>
      </c>
      <c r="H1776" s="19" t="s">
        <v>85</v>
      </c>
      <c r="I1776" s="19">
        <f>B1776/C1776</f>
        <v>1</v>
      </c>
      <c r="J1776" s="22">
        <v>1</v>
      </c>
      <c r="K1776" s="24">
        <v>125</v>
      </c>
      <c r="L1776" s="24">
        <v>4</v>
      </c>
      <c r="M1776" s="25">
        <v>8</v>
      </c>
      <c r="N1776" s="22">
        <f>M1776/4</f>
        <v>2</v>
      </c>
      <c r="O1776" s="19">
        <f>M1776/N1776</f>
        <v>4</v>
      </c>
      <c r="P1776" s="26">
        <v>15</v>
      </c>
      <c r="Q1776" s="30">
        <f>P1776</f>
        <v>15</v>
      </c>
      <c r="R1776" s="20">
        <f>AA1776/V1776</f>
        <v>100</v>
      </c>
      <c r="S1776" s="27">
        <v>5</v>
      </c>
      <c r="T1776" s="30">
        <f>S1776</f>
        <v>5</v>
      </c>
      <c r="U1776" s="20">
        <f>AB1776/W1776</f>
        <v>100</v>
      </c>
      <c r="V1776" s="19">
        <f>ROUND((Q1776/100)*G1776,0)</f>
        <v>1500</v>
      </c>
      <c r="W1776" s="19">
        <f>ROUND(((T1776/100)*G1776)/J1776,0)</f>
        <v>500</v>
      </c>
      <c r="X1776" s="19">
        <v>0</v>
      </c>
      <c r="Y1776" s="19">
        <v>0</v>
      </c>
      <c r="Z1776" s="19">
        <v>0</v>
      </c>
      <c r="AA1776" s="20">
        <f>G1776*P1776</f>
        <v>150000</v>
      </c>
      <c r="AB1776" s="20">
        <f>(G1776*S1776)/J1776</f>
        <v>50000</v>
      </c>
      <c r="AC1776" s="20">
        <v>0</v>
      </c>
      <c r="AD1776" s="20">
        <v>0</v>
      </c>
      <c r="AE1776" s="20">
        <v>0</v>
      </c>
      <c r="AF1776" s="24">
        <v>100</v>
      </c>
      <c r="AG1776" s="24">
        <v>0</v>
      </c>
      <c r="AH1776" s="24">
        <v>1</v>
      </c>
      <c r="AI1776" s="24">
        <v>100</v>
      </c>
      <c r="AJ1776" s="24">
        <v>0</v>
      </c>
      <c r="AK1776" s="24">
        <v>1</v>
      </c>
      <c r="AL1776" s="24">
        <v>0.5</v>
      </c>
      <c r="AM1776" s="24">
        <v>0.5</v>
      </c>
      <c r="AN1776" s="24">
        <v>0</v>
      </c>
      <c r="AO1776" s="24">
        <v>0</v>
      </c>
      <c r="AP1776" s="24">
        <v>0</v>
      </c>
      <c r="AQ1776" s="24">
        <v>0.01</v>
      </c>
      <c r="AR1776" s="24">
        <v>0.01</v>
      </c>
      <c r="AS1776" s="24">
        <v>0</v>
      </c>
      <c r="AT1776" s="24">
        <v>0</v>
      </c>
      <c r="AU1776" s="24">
        <v>0</v>
      </c>
      <c r="AV1776" s="24">
        <v>0</v>
      </c>
      <c r="AW1776" s="24">
        <v>0.2</v>
      </c>
      <c r="AX1776" s="24">
        <v>0</v>
      </c>
      <c r="AY1776" s="24">
        <v>0</v>
      </c>
      <c r="AZ1776" s="24">
        <v>0</v>
      </c>
      <c r="BA1776" s="24">
        <v>0.04</v>
      </c>
      <c r="BB1776" s="24">
        <v>0</v>
      </c>
      <c r="BC1776" s="22">
        <v>0.05</v>
      </c>
      <c r="BD1776" s="22">
        <v>0.05</v>
      </c>
      <c r="BE1776" s="24">
        <v>7.4999999999999997E-2</v>
      </c>
      <c r="BF1776" s="24">
        <v>5.0000000000000001E-3</v>
      </c>
      <c r="BG1776" s="24">
        <v>0</v>
      </c>
      <c r="BH1776" s="24">
        <v>0</v>
      </c>
      <c r="BI1776" s="24">
        <v>0</v>
      </c>
      <c r="BJ1776" s="24">
        <v>1.8749999999999999E-2</v>
      </c>
      <c r="BK1776" s="24">
        <v>1.25E-3</v>
      </c>
      <c r="BL1776" s="24">
        <v>0</v>
      </c>
      <c r="BM1776" s="24">
        <v>0</v>
      </c>
      <c r="BN1776" s="24">
        <v>0</v>
      </c>
      <c r="BO1776" s="24">
        <v>0.1</v>
      </c>
      <c r="BP1776" s="24">
        <v>0.1</v>
      </c>
      <c r="BQ1776" s="24">
        <v>0</v>
      </c>
      <c r="BR1776" s="24">
        <v>0</v>
      </c>
      <c r="BS1776" s="24">
        <v>0</v>
      </c>
      <c r="BT1776" s="24">
        <v>0.04</v>
      </c>
      <c r="BU1776" s="29">
        <v>0.2</v>
      </c>
      <c r="BV1776" s="23">
        <f>BT1776/(BT1776+BU1776)</f>
        <v>0.16666666666666666</v>
      </c>
      <c r="BW1776" s="23">
        <f>SQRT((BT1776*BU1776)/((BT1776+BU1776)^2*(BT1776+BU1776+1)))</f>
        <v>0.33467472037604118</v>
      </c>
      <c r="BX1776" s="30">
        <v>0.1</v>
      </c>
      <c r="BY1776" s="30">
        <v>0.7</v>
      </c>
      <c r="BZ1776" s="30">
        <v>0.1</v>
      </c>
      <c r="CA1776" s="30">
        <v>0.1</v>
      </c>
      <c r="CB1776" s="28" t="s">
        <v>83</v>
      </c>
      <c r="CC1776" s="24">
        <v>600</v>
      </c>
    </row>
    <row r="1777" spans="1:81" s="24" customFormat="1" x14ac:dyDescent="0.2">
      <c r="A1777" s="30">
        <f t="shared" si="27"/>
        <v>1776</v>
      </c>
      <c r="B1777" s="30">
        <v>100</v>
      </c>
      <c r="C1777" s="30">
        <v>100</v>
      </c>
      <c r="D1777" s="24">
        <v>5</v>
      </c>
      <c r="E1777" s="24">
        <v>5</v>
      </c>
      <c r="F1777" s="19" t="s">
        <v>80</v>
      </c>
      <c r="G1777" s="19">
        <f>IF(F1777="rectangle",B1777*C1777,IF(F1777="hook",B1777*C1777-(D1777*E1777),IF(F1777="eight",B1777*C1777-2*(D1777*E1777),IF(F1777="tee",B1777*C1777-2*(D1777*E1777),IF(F1777="cross",B1777*C1777-4*(D1777*E1777),"ERROR")))))</f>
        <v>10000</v>
      </c>
      <c r="H1777" s="19" t="s">
        <v>85</v>
      </c>
      <c r="I1777" s="19">
        <f>B1777/C1777</f>
        <v>1</v>
      </c>
      <c r="J1777" s="22">
        <v>1</v>
      </c>
      <c r="K1777" s="24">
        <v>125</v>
      </c>
      <c r="L1777" s="24">
        <v>4</v>
      </c>
      <c r="M1777" s="25">
        <v>8</v>
      </c>
      <c r="N1777" s="22">
        <f>M1777/4</f>
        <v>2</v>
      </c>
      <c r="O1777" s="19">
        <f>M1777/N1777</f>
        <v>4</v>
      </c>
      <c r="P1777" s="26">
        <v>15</v>
      </c>
      <c r="Q1777" s="30">
        <f>P1777</f>
        <v>15</v>
      </c>
      <c r="R1777" s="20">
        <f>AA1777/V1777</f>
        <v>100</v>
      </c>
      <c r="S1777" s="27">
        <v>5</v>
      </c>
      <c r="T1777" s="30">
        <f>S1777</f>
        <v>5</v>
      </c>
      <c r="U1777" s="20">
        <f>AB1777/W1777</f>
        <v>100</v>
      </c>
      <c r="V1777" s="19">
        <f>ROUND((Q1777/100)*G1777,0)</f>
        <v>1500</v>
      </c>
      <c r="W1777" s="19">
        <f>ROUND(((T1777/100)*G1777)/J1777,0)</f>
        <v>500</v>
      </c>
      <c r="X1777" s="19">
        <v>0</v>
      </c>
      <c r="Y1777" s="19">
        <v>0</v>
      </c>
      <c r="Z1777" s="19">
        <v>0</v>
      </c>
      <c r="AA1777" s="20">
        <f>G1777*P1777</f>
        <v>150000</v>
      </c>
      <c r="AB1777" s="20">
        <f>(G1777*S1777)/J1777</f>
        <v>50000</v>
      </c>
      <c r="AC1777" s="20">
        <v>0</v>
      </c>
      <c r="AD1777" s="20">
        <v>0</v>
      </c>
      <c r="AE1777" s="20">
        <v>0</v>
      </c>
      <c r="AF1777" s="24">
        <v>100</v>
      </c>
      <c r="AG1777" s="24">
        <v>0</v>
      </c>
      <c r="AH1777" s="24">
        <v>1</v>
      </c>
      <c r="AI1777" s="24">
        <v>100</v>
      </c>
      <c r="AJ1777" s="24">
        <v>0</v>
      </c>
      <c r="AK1777" s="24">
        <v>1</v>
      </c>
      <c r="AL1777" s="24">
        <v>0.5</v>
      </c>
      <c r="AM1777" s="24">
        <v>0.5</v>
      </c>
      <c r="AN1777" s="24">
        <v>0</v>
      </c>
      <c r="AO1777" s="24">
        <v>0</v>
      </c>
      <c r="AP1777" s="24">
        <v>0</v>
      </c>
      <c r="AQ1777" s="24">
        <v>0.01</v>
      </c>
      <c r="AR1777" s="24">
        <v>0.01</v>
      </c>
      <c r="AS1777" s="24">
        <v>0</v>
      </c>
      <c r="AT1777" s="24">
        <v>0</v>
      </c>
      <c r="AU1777" s="24">
        <v>0</v>
      </c>
      <c r="AV1777" s="24">
        <v>0</v>
      </c>
      <c r="AW1777" s="24">
        <v>0.2</v>
      </c>
      <c r="AX1777" s="24">
        <v>0</v>
      </c>
      <c r="AY1777" s="24">
        <v>0</v>
      </c>
      <c r="AZ1777" s="24">
        <v>0</v>
      </c>
      <c r="BA1777" s="24">
        <v>0.04</v>
      </c>
      <c r="BB1777" s="24">
        <v>0</v>
      </c>
      <c r="BC1777" s="22">
        <v>0.05</v>
      </c>
      <c r="BD1777" s="22">
        <v>0.05</v>
      </c>
      <c r="BE1777" s="24">
        <v>7.4999999999999997E-2</v>
      </c>
      <c r="BF1777" s="24">
        <v>5.0000000000000001E-3</v>
      </c>
      <c r="BG1777" s="24">
        <v>0</v>
      </c>
      <c r="BH1777" s="24">
        <v>0</v>
      </c>
      <c r="BI1777" s="24">
        <v>0</v>
      </c>
      <c r="BJ1777" s="24">
        <v>1.8749999999999999E-2</v>
      </c>
      <c r="BK1777" s="24">
        <v>1.25E-3</v>
      </c>
      <c r="BL1777" s="24">
        <v>0</v>
      </c>
      <c r="BM1777" s="24">
        <v>0</v>
      </c>
      <c r="BN1777" s="24">
        <v>0</v>
      </c>
      <c r="BO1777" s="24">
        <v>0.1</v>
      </c>
      <c r="BP1777" s="24">
        <v>0.1</v>
      </c>
      <c r="BQ1777" s="24">
        <v>0</v>
      </c>
      <c r="BR1777" s="24">
        <v>0</v>
      </c>
      <c r="BS1777" s="24">
        <v>0</v>
      </c>
      <c r="BT1777" s="24">
        <v>0.04</v>
      </c>
      <c r="BU1777" s="29">
        <v>0.1</v>
      </c>
      <c r="BV1777" s="23">
        <f>BT1777/(BT1777+BU1777)</f>
        <v>0.2857142857142857</v>
      </c>
      <c r="BW1777" s="23">
        <f>SQRT((BT1777*BU1777)/((BT1777+BU1777)^2*(BT1777+BU1777+1)))</f>
        <v>0.42310634125649449</v>
      </c>
      <c r="BX1777" s="30">
        <v>0.1</v>
      </c>
      <c r="BY1777" s="30">
        <v>0.7</v>
      </c>
      <c r="BZ1777" s="30">
        <v>0.1</v>
      </c>
      <c r="CA1777" s="30">
        <v>0.1</v>
      </c>
      <c r="CB1777" s="28" t="s">
        <v>83</v>
      </c>
      <c r="CC1777" s="24">
        <v>600</v>
      </c>
    </row>
    <row r="1778" spans="1:81" s="24" customFormat="1" x14ac:dyDescent="0.2">
      <c r="A1778" s="30">
        <f t="shared" si="27"/>
        <v>1777</v>
      </c>
      <c r="B1778" s="30">
        <v>100</v>
      </c>
      <c r="C1778" s="30">
        <v>100</v>
      </c>
      <c r="D1778" s="24">
        <v>5</v>
      </c>
      <c r="E1778" s="24">
        <v>5</v>
      </c>
      <c r="F1778" s="19" t="s">
        <v>80</v>
      </c>
      <c r="G1778" s="19">
        <f>IF(F1778="rectangle",B1778*C1778,IF(F1778="hook",B1778*C1778-(D1778*E1778),IF(F1778="eight",B1778*C1778-2*(D1778*E1778),IF(F1778="tee",B1778*C1778-2*(D1778*E1778),IF(F1778="cross",B1778*C1778-4*(D1778*E1778),"ERROR")))))</f>
        <v>10000</v>
      </c>
      <c r="H1778" s="19" t="s">
        <v>85</v>
      </c>
      <c r="I1778" s="19">
        <f>B1778/C1778</f>
        <v>1</v>
      </c>
      <c r="J1778" s="22">
        <v>1</v>
      </c>
      <c r="K1778" s="24">
        <v>125</v>
      </c>
      <c r="L1778" s="24">
        <v>4</v>
      </c>
      <c r="M1778" s="25">
        <v>8</v>
      </c>
      <c r="N1778" s="22">
        <f>M1778/4</f>
        <v>2</v>
      </c>
      <c r="O1778" s="19">
        <f>M1778/N1778</f>
        <v>4</v>
      </c>
      <c r="P1778" s="26">
        <v>15</v>
      </c>
      <c r="Q1778" s="30">
        <f>P1778</f>
        <v>15</v>
      </c>
      <c r="R1778" s="20">
        <f>AA1778/V1778</f>
        <v>100</v>
      </c>
      <c r="S1778" s="27">
        <v>15</v>
      </c>
      <c r="T1778" s="30">
        <f>S1778</f>
        <v>15</v>
      </c>
      <c r="U1778" s="20">
        <f>AB1778/W1778</f>
        <v>100</v>
      </c>
      <c r="V1778" s="19">
        <f>ROUND((Q1778/100)*G1778,0)</f>
        <v>1500</v>
      </c>
      <c r="W1778" s="19">
        <f>ROUND(((T1778/100)*G1778)/J1778,0)</f>
        <v>1500</v>
      </c>
      <c r="X1778" s="19">
        <v>0</v>
      </c>
      <c r="Y1778" s="19">
        <v>0</v>
      </c>
      <c r="Z1778" s="19">
        <v>0</v>
      </c>
      <c r="AA1778" s="20">
        <f>G1778*P1778</f>
        <v>150000</v>
      </c>
      <c r="AB1778" s="20">
        <f>(G1778*S1778)/J1778</f>
        <v>150000</v>
      </c>
      <c r="AC1778" s="20">
        <v>0</v>
      </c>
      <c r="AD1778" s="20">
        <v>0</v>
      </c>
      <c r="AE1778" s="20">
        <v>0</v>
      </c>
      <c r="AF1778" s="24">
        <v>100</v>
      </c>
      <c r="AG1778" s="24">
        <v>0</v>
      </c>
      <c r="AH1778" s="24">
        <v>1</v>
      </c>
      <c r="AI1778" s="24">
        <v>100</v>
      </c>
      <c r="AJ1778" s="24">
        <v>0</v>
      </c>
      <c r="AK1778" s="24">
        <v>1</v>
      </c>
      <c r="AL1778" s="24">
        <v>0.5</v>
      </c>
      <c r="AM1778" s="24">
        <v>0.5</v>
      </c>
      <c r="AN1778" s="24">
        <v>0</v>
      </c>
      <c r="AO1778" s="24">
        <v>0</v>
      </c>
      <c r="AP1778" s="24">
        <v>0</v>
      </c>
      <c r="AQ1778" s="24">
        <v>0.01</v>
      </c>
      <c r="AR1778" s="24">
        <v>0.01</v>
      </c>
      <c r="AS1778" s="24">
        <v>0</v>
      </c>
      <c r="AT1778" s="24">
        <v>0</v>
      </c>
      <c r="AU1778" s="24">
        <v>0</v>
      </c>
      <c r="AV1778" s="24">
        <v>0</v>
      </c>
      <c r="AW1778" s="24">
        <v>0.2</v>
      </c>
      <c r="AX1778" s="24">
        <v>0</v>
      </c>
      <c r="AY1778" s="24">
        <v>0</v>
      </c>
      <c r="AZ1778" s="24">
        <v>0</v>
      </c>
      <c r="BA1778" s="24">
        <v>0.04</v>
      </c>
      <c r="BB1778" s="24">
        <v>0</v>
      </c>
      <c r="BC1778" s="22">
        <v>0.05</v>
      </c>
      <c r="BD1778" s="22">
        <v>0.05</v>
      </c>
      <c r="BE1778" s="24">
        <v>7.4999999999999997E-2</v>
      </c>
      <c r="BF1778" s="24">
        <v>5.0000000000000001E-3</v>
      </c>
      <c r="BG1778" s="24">
        <v>0</v>
      </c>
      <c r="BH1778" s="24">
        <v>0</v>
      </c>
      <c r="BI1778" s="24">
        <v>0</v>
      </c>
      <c r="BJ1778" s="24">
        <v>1.8749999999999999E-2</v>
      </c>
      <c r="BK1778" s="24">
        <v>1.25E-3</v>
      </c>
      <c r="BL1778" s="24">
        <v>0</v>
      </c>
      <c r="BM1778" s="24">
        <v>0</v>
      </c>
      <c r="BN1778" s="24">
        <v>0</v>
      </c>
      <c r="BO1778" s="24">
        <v>0.1</v>
      </c>
      <c r="BP1778" s="24">
        <v>0.1</v>
      </c>
      <c r="BQ1778" s="24">
        <v>0</v>
      </c>
      <c r="BR1778" s="24">
        <v>0</v>
      </c>
      <c r="BS1778" s="24">
        <v>0</v>
      </c>
      <c r="BT1778" s="24">
        <v>0.04</v>
      </c>
      <c r="BU1778" s="29">
        <v>4</v>
      </c>
      <c r="BV1778" s="23">
        <f>BT1778/(BT1778+BU1778)</f>
        <v>9.9009900990099011E-3</v>
      </c>
      <c r="BW1778" s="23">
        <f>SQRT((BT1778*BU1778)/((BT1778+BU1778)^2*(BT1778+BU1778+1)))</f>
        <v>4.410251516706673E-2</v>
      </c>
      <c r="BX1778" s="30">
        <v>0.1</v>
      </c>
      <c r="BY1778" s="30">
        <v>0.7</v>
      </c>
      <c r="BZ1778" s="30">
        <v>0.1</v>
      </c>
      <c r="CA1778" s="30">
        <v>0.1</v>
      </c>
      <c r="CB1778" s="28" t="s">
        <v>83</v>
      </c>
      <c r="CC1778" s="24">
        <v>600</v>
      </c>
    </row>
    <row r="1779" spans="1:81" s="24" customFormat="1" x14ac:dyDescent="0.2">
      <c r="A1779" s="30">
        <f t="shared" si="27"/>
        <v>1778</v>
      </c>
      <c r="B1779" s="30">
        <v>100</v>
      </c>
      <c r="C1779" s="30">
        <v>100</v>
      </c>
      <c r="D1779" s="24">
        <v>5</v>
      </c>
      <c r="E1779" s="24">
        <v>5</v>
      </c>
      <c r="F1779" s="19" t="s">
        <v>80</v>
      </c>
      <c r="G1779" s="19">
        <f>IF(F1779="rectangle",B1779*C1779,IF(F1779="hook",B1779*C1779-(D1779*E1779),IF(F1779="eight",B1779*C1779-2*(D1779*E1779),IF(F1779="tee",B1779*C1779-2*(D1779*E1779),IF(F1779="cross",B1779*C1779-4*(D1779*E1779),"ERROR")))))</f>
        <v>10000</v>
      </c>
      <c r="H1779" s="19" t="s">
        <v>85</v>
      </c>
      <c r="I1779" s="19">
        <f>B1779/C1779</f>
        <v>1</v>
      </c>
      <c r="J1779" s="22">
        <v>1</v>
      </c>
      <c r="K1779" s="24">
        <v>125</v>
      </c>
      <c r="L1779" s="24">
        <v>4</v>
      </c>
      <c r="M1779" s="25">
        <v>8</v>
      </c>
      <c r="N1779" s="22">
        <f>M1779/4</f>
        <v>2</v>
      </c>
      <c r="O1779" s="19">
        <f>M1779/N1779</f>
        <v>4</v>
      </c>
      <c r="P1779" s="26">
        <v>15</v>
      </c>
      <c r="Q1779" s="30">
        <f>P1779</f>
        <v>15</v>
      </c>
      <c r="R1779" s="20">
        <f>AA1779/V1779</f>
        <v>100</v>
      </c>
      <c r="S1779" s="27">
        <v>15</v>
      </c>
      <c r="T1779" s="30">
        <f>S1779</f>
        <v>15</v>
      </c>
      <c r="U1779" s="20">
        <f>AB1779/W1779</f>
        <v>100</v>
      </c>
      <c r="V1779" s="19">
        <f>ROUND((Q1779/100)*G1779,0)</f>
        <v>1500</v>
      </c>
      <c r="W1779" s="19">
        <f>ROUND(((T1779/100)*G1779)/J1779,0)</f>
        <v>1500</v>
      </c>
      <c r="X1779" s="19">
        <v>0</v>
      </c>
      <c r="Y1779" s="19">
        <v>0</v>
      </c>
      <c r="Z1779" s="19">
        <v>0</v>
      </c>
      <c r="AA1779" s="20">
        <f>G1779*P1779</f>
        <v>150000</v>
      </c>
      <c r="AB1779" s="20">
        <f>(G1779*S1779)/J1779</f>
        <v>150000</v>
      </c>
      <c r="AC1779" s="20">
        <v>0</v>
      </c>
      <c r="AD1779" s="20">
        <v>0</v>
      </c>
      <c r="AE1779" s="20">
        <v>0</v>
      </c>
      <c r="AF1779" s="24">
        <v>100</v>
      </c>
      <c r="AG1779" s="24">
        <v>0</v>
      </c>
      <c r="AH1779" s="24">
        <v>1</v>
      </c>
      <c r="AI1779" s="24">
        <v>100</v>
      </c>
      <c r="AJ1779" s="24">
        <v>0</v>
      </c>
      <c r="AK1779" s="24">
        <v>1</v>
      </c>
      <c r="AL1779" s="24">
        <v>0.5</v>
      </c>
      <c r="AM1779" s="24">
        <v>0.5</v>
      </c>
      <c r="AN1779" s="24">
        <v>0</v>
      </c>
      <c r="AO1779" s="24">
        <v>0</v>
      </c>
      <c r="AP1779" s="24">
        <v>0</v>
      </c>
      <c r="AQ1779" s="24">
        <v>0.01</v>
      </c>
      <c r="AR1779" s="24">
        <v>0.01</v>
      </c>
      <c r="AS1779" s="24">
        <v>0</v>
      </c>
      <c r="AT1779" s="24">
        <v>0</v>
      </c>
      <c r="AU1779" s="24">
        <v>0</v>
      </c>
      <c r="AV1779" s="24">
        <v>0</v>
      </c>
      <c r="AW1779" s="24">
        <v>0.2</v>
      </c>
      <c r="AX1779" s="24">
        <v>0</v>
      </c>
      <c r="AY1779" s="24">
        <v>0</v>
      </c>
      <c r="AZ1779" s="24">
        <v>0</v>
      </c>
      <c r="BA1779" s="24">
        <v>0.04</v>
      </c>
      <c r="BB1779" s="24">
        <v>0</v>
      </c>
      <c r="BC1779" s="22">
        <v>0.05</v>
      </c>
      <c r="BD1779" s="22">
        <v>0.05</v>
      </c>
      <c r="BE1779" s="24">
        <v>7.4999999999999997E-2</v>
      </c>
      <c r="BF1779" s="24">
        <v>5.0000000000000001E-3</v>
      </c>
      <c r="BG1779" s="24">
        <v>0</v>
      </c>
      <c r="BH1779" s="24">
        <v>0</v>
      </c>
      <c r="BI1779" s="24">
        <v>0</v>
      </c>
      <c r="BJ1779" s="24">
        <v>1.8749999999999999E-2</v>
      </c>
      <c r="BK1779" s="24">
        <v>1.25E-3</v>
      </c>
      <c r="BL1779" s="24">
        <v>0</v>
      </c>
      <c r="BM1779" s="24">
        <v>0</v>
      </c>
      <c r="BN1779" s="24">
        <v>0</v>
      </c>
      <c r="BO1779" s="24">
        <v>0.1</v>
      </c>
      <c r="BP1779" s="24">
        <v>0.1</v>
      </c>
      <c r="BQ1779" s="24">
        <v>0</v>
      </c>
      <c r="BR1779" s="24">
        <v>0</v>
      </c>
      <c r="BS1779" s="24">
        <v>0</v>
      </c>
      <c r="BT1779" s="24">
        <v>0.04</v>
      </c>
      <c r="BU1779" s="29">
        <v>0.2</v>
      </c>
      <c r="BV1779" s="23">
        <f>BT1779/(BT1779+BU1779)</f>
        <v>0.16666666666666666</v>
      </c>
      <c r="BW1779" s="23">
        <f>SQRT((BT1779*BU1779)/((BT1779+BU1779)^2*(BT1779+BU1779+1)))</f>
        <v>0.33467472037604118</v>
      </c>
      <c r="BX1779" s="30">
        <v>0.1</v>
      </c>
      <c r="BY1779" s="30">
        <v>0.7</v>
      </c>
      <c r="BZ1779" s="30">
        <v>0.1</v>
      </c>
      <c r="CA1779" s="30">
        <v>0.1</v>
      </c>
      <c r="CB1779" s="28" t="s">
        <v>83</v>
      </c>
      <c r="CC1779" s="24">
        <v>600</v>
      </c>
    </row>
    <row r="1780" spans="1:81" s="24" customFormat="1" x14ac:dyDescent="0.2">
      <c r="A1780" s="30">
        <f t="shared" si="27"/>
        <v>1779</v>
      </c>
      <c r="B1780" s="30">
        <v>100</v>
      </c>
      <c r="C1780" s="30">
        <v>100</v>
      </c>
      <c r="D1780" s="24">
        <v>5</v>
      </c>
      <c r="E1780" s="24">
        <v>5</v>
      </c>
      <c r="F1780" s="19" t="s">
        <v>80</v>
      </c>
      <c r="G1780" s="19">
        <f>IF(F1780="rectangle",B1780*C1780,IF(F1780="hook",B1780*C1780-(D1780*E1780),IF(F1780="eight",B1780*C1780-2*(D1780*E1780),IF(F1780="tee",B1780*C1780-2*(D1780*E1780),IF(F1780="cross",B1780*C1780-4*(D1780*E1780),"ERROR")))))</f>
        <v>10000</v>
      </c>
      <c r="H1780" s="19" t="s">
        <v>85</v>
      </c>
      <c r="I1780" s="19">
        <f>B1780/C1780</f>
        <v>1</v>
      </c>
      <c r="J1780" s="22">
        <v>1</v>
      </c>
      <c r="K1780" s="24">
        <v>125</v>
      </c>
      <c r="L1780" s="24">
        <v>4</v>
      </c>
      <c r="M1780" s="25">
        <v>8</v>
      </c>
      <c r="N1780" s="22">
        <f>M1780/4</f>
        <v>2</v>
      </c>
      <c r="O1780" s="19">
        <f>M1780/N1780</f>
        <v>4</v>
      </c>
      <c r="P1780" s="26">
        <v>15</v>
      </c>
      <c r="Q1780" s="30">
        <f>P1780</f>
        <v>15</v>
      </c>
      <c r="R1780" s="20">
        <f>AA1780/V1780</f>
        <v>100</v>
      </c>
      <c r="S1780" s="27">
        <v>15</v>
      </c>
      <c r="T1780" s="30">
        <f>S1780</f>
        <v>15</v>
      </c>
      <c r="U1780" s="20">
        <f>AB1780/W1780</f>
        <v>100</v>
      </c>
      <c r="V1780" s="19">
        <f>ROUND((Q1780/100)*G1780,0)</f>
        <v>1500</v>
      </c>
      <c r="W1780" s="19">
        <f>ROUND(((T1780/100)*G1780)/J1780,0)</f>
        <v>1500</v>
      </c>
      <c r="X1780" s="19">
        <v>0</v>
      </c>
      <c r="Y1780" s="19">
        <v>0</v>
      </c>
      <c r="Z1780" s="19">
        <v>0</v>
      </c>
      <c r="AA1780" s="20">
        <f>G1780*P1780</f>
        <v>150000</v>
      </c>
      <c r="AB1780" s="20">
        <f>(G1780*S1780)/J1780</f>
        <v>150000</v>
      </c>
      <c r="AC1780" s="20">
        <v>0</v>
      </c>
      <c r="AD1780" s="20">
        <v>0</v>
      </c>
      <c r="AE1780" s="20">
        <v>0</v>
      </c>
      <c r="AF1780" s="24">
        <v>100</v>
      </c>
      <c r="AG1780" s="24">
        <v>0</v>
      </c>
      <c r="AH1780" s="24">
        <v>1</v>
      </c>
      <c r="AI1780" s="24">
        <v>100</v>
      </c>
      <c r="AJ1780" s="24">
        <v>0</v>
      </c>
      <c r="AK1780" s="24">
        <v>1</v>
      </c>
      <c r="AL1780" s="24">
        <v>0.5</v>
      </c>
      <c r="AM1780" s="24">
        <v>0.5</v>
      </c>
      <c r="AN1780" s="24">
        <v>0</v>
      </c>
      <c r="AO1780" s="24">
        <v>0</v>
      </c>
      <c r="AP1780" s="24">
        <v>0</v>
      </c>
      <c r="AQ1780" s="24">
        <v>0.01</v>
      </c>
      <c r="AR1780" s="24">
        <v>0.01</v>
      </c>
      <c r="AS1780" s="24">
        <v>0</v>
      </c>
      <c r="AT1780" s="24">
        <v>0</v>
      </c>
      <c r="AU1780" s="24">
        <v>0</v>
      </c>
      <c r="AV1780" s="24">
        <v>0</v>
      </c>
      <c r="AW1780" s="24">
        <v>0.2</v>
      </c>
      <c r="AX1780" s="24">
        <v>0</v>
      </c>
      <c r="AY1780" s="24">
        <v>0</v>
      </c>
      <c r="AZ1780" s="24">
        <v>0</v>
      </c>
      <c r="BA1780" s="24">
        <v>0.04</v>
      </c>
      <c r="BB1780" s="24">
        <v>0</v>
      </c>
      <c r="BC1780" s="22">
        <v>0.05</v>
      </c>
      <c r="BD1780" s="22">
        <v>0.05</v>
      </c>
      <c r="BE1780" s="24">
        <v>7.4999999999999997E-2</v>
      </c>
      <c r="BF1780" s="24">
        <v>5.0000000000000001E-3</v>
      </c>
      <c r="BG1780" s="24">
        <v>0</v>
      </c>
      <c r="BH1780" s="24">
        <v>0</v>
      </c>
      <c r="BI1780" s="24">
        <v>0</v>
      </c>
      <c r="BJ1780" s="24">
        <v>1.8749999999999999E-2</v>
      </c>
      <c r="BK1780" s="24">
        <v>1.25E-3</v>
      </c>
      <c r="BL1780" s="24">
        <v>0</v>
      </c>
      <c r="BM1780" s="24">
        <v>0</v>
      </c>
      <c r="BN1780" s="24">
        <v>0</v>
      </c>
      <c r="BO1780" s="24">
        <v>0.1</v>
      </c>
      <c r="BP1780" s="24">
        <v>0.1</v>
      </c>
      <c r="BQ1780" s="24">
        <v>0</v>
      </c>
      <c r="BR1780" s="24">
        <v>0</v>
      </c>
      <c r="BS1780" s="24">
        <v>0</v>
      </c>
      <c r="BT1780" s="24">
        <v>0.04</v>
      </c>
      <c r="BU1780" s="29">
        <v>0.1</v>
      </c>
      <c r="BV1780" s="23">
        <f>BT1780/(BT1780+BU1780)</f>
        <v>0.2857142857142857</v>
      </c>
      <c r="BW1780" s="23">
        <f>SQRT((BT1780*BU1780)/((BT1780+BU1780)^2*(BT1780+BU1780+1)))</f>
        <v>0.42310634125649449</v>
      </c>
      <c r="BX1780" s="30">
        <v>0.1</v>
      </c>
      <c r="BY1780" s="30">
        <v>0.7</v>
      </c>
      <c r="BZ1780" s="30">
        <v>0.1</v>
      </c>
      <c r="CA1780" s="30">
        <v>0.1</v>
      </c>
      <c r="CB1780" s="28" t="s">
        <v>83</v>
      </c>
      <c r="CC1780" s="24">
        <v>600</v>
      </c>
    </row>
    <row r="1781" spans="1:81" s="24" customFormat="1" x14ac:dyDescent="0.2">
      <c r="A1781" s="30">
        <f t="shared" si="27"/>
        <v>1780</v>
      </c>
      <c r="B1781" s="30">
        <v>100</v>
      </c>
      <c r="C1781" s="30">
        <v>100</v>
      </c>
      <c r="D1781" s="24">
        <v>5</v>
      </c>
      <c r="E1781" s="24">
        <v>5</v>
      </c>
      <c r="F1781" s="19" t="s">
        <v>80</v>
      </c>
      <c r="G1781" s="19">
        <f>IF(F1781="rectangle",B1781*C1781,IF(F1781="hook",B1781*C1781-(D1781*E1781),IF(F1781="eight",B1781*C1781-2*(D1781*E1781),IF(F1781="tee",B1781*C1781-2*(D1781*E1781),IF(F1781="cross",B1781*C1781-4*(D1781*E1781),"ERROR")))))</f>
        <v>10000</v>
      </c>
      <c r="H1781" s="19" t="s">
        <v>85</v>
      </c>
      <c r="I1781" s="19">
        <f>B1781/C1781</f>
        <v>1</v>
      </c>
      <c r="J1781" s="22">
        <v>1</v>
      </c>
      <c r="K1781" s="24">
        <v>125</v>
      </c>
      <c r="L1781" s="24">
        <v>4</v>
      </c>
      <c r="M1781" s="25">
        <v>8</v>
      </c>
      <c r="N1781" s="22">
        <f>M1781/4</f>
        <v>2</v>
      </c>
      <c r="O1781" s="19">
        <f>M1781/N1781</f>
        <v>4</v>
      </c>
      <c r="P1781" s="26">
        <v>15</v>
      </c>
      <c r="Q1781" s="30">
        <f>P1781</f>
        <v>15</v>
      </c>
      <c r="R1781" s="20">
        <f>AA1781/V1781</f>
        <v>100</v>
      </c>
      <c r="S1781" s="27">
        <v>30</v>
      </c>
      <c r="T1781" s="30">
        <f>S1781</f>
        <v>30</v>
      </c>
      <c r="U1781" s="20">
        <f>AB1781/W1781</f>
        <v>100</v>
      </c>
      <c r="V1781" s="19">
        <f>ROUND((Q1781/100)*G1781,0)</f>
        <v>1500</v>
      </c>
      <c r="W1781" s="19">
        <f>ROUND(((T1781/100)*G1781)/J1781,0)</f>
        <v>3000</v>
      </c>
      <c r="X1781" s="19">
        <v>0</v>
      </c>
      <c r="Y1781" s="19">
        <v>0</v>
      </c>
      <c r="Z1781" s="19">
        <v>0</v>
      </c>
      <c r="AA1781" s="20">
        <f>G1781*P1781</f>
        <v>150000</v>
      </c>
      <c r="AB1781" s="20">
        <f>(G1781*S1781)/J1781</f>
        <v>300000</v>
      </c>
      <c r="AC1781" s="20">
        <v>0</v>
      </c>
      <c r="AD1781" s="20">
        <v>0</v>
      </c>
      <c r="AE1781" s="20">
        <v>0</v>
      </c>
      <c r="AF1781" s="24">
        <v>100</v>
      </c>
      <c r="AG1781" s="24">
        <v>0</v>
      </c>
      <c r="AH1781" s="24">
        <v>1</v>
      </c>
      <c r="AI1781" s="24">
        <v>100</v>
      </c>
      <c r="AJ1781" s="24">
        <v>0</v>
      </c>
      <c r="AK1781" s="24">
        <v>1</v>
      </c>
      <c r="AL1781" s="24">
        <v>0.5</v>
      </c>
      <c r="AM1781" s="24">
        <v>0.5</v>
      </c>
      <c r="AN1781" s="24">
        <v>0</v>
      </c>
      <c r="AO1781" s="24">
        <v>0</v>
      </c>
      <c r="AP1781" s="24">
        <v>0</v>
      </c>
      <c r="AQ1781" s="24">
        <v>0.01</v>
      </c>
      <c r="AR1781" s="24">
        <v>0.01</v>
      </c>
      <c r="AS1781" s="24">
        <v>0</v>
      </c>
      <c r="AT1781" s="24">
        <v>0</v>
      </c>
      <c r="AU1781" s="24">
        <v>0</v>
      </c>
      <c r="AV1781" s="24">
        <v>0</v>
      </c>
      <c r="AW1781" s="24">
        <v>0.2</v>
      </c>
      <c r="AX1781" s="24">
        <v>0</v>
      </c>
      <c r="AY1781" s="24">
        <v>0</v>
      </c>
      <c r="AZ1781" s="24">
        <v>0</v>
      </c>
      <c r="BA1781" s="24">
        <v>0.04</v>
      </c>
      <c r="BB1781" s="24">
        <v>0</v>
      </c>
      <c r="BC1781" s="22">
        <v>0.05</v>
      </c>
      <c r="BD1781" s="22">
        <v>0.05</v>
      </c>
      <c r="BE1781" s="24">
        <v>7.4999999999999997E-2</v>
      </c>
      <c r="BF1781" s="24">
        <v>5.0000000000000001E-3</v>
      </c>
      <c r="BG1781" s="24">
        <v>0</v>
      </c>
      <c r="BH1781" s="24">
        <v>0</v>
      </c>
      <c r="BI1781" s="24">
        <v>0</v>
      </c>
      <c r="BJ1781" s="24">
        <v>1.8749999999999999E-2</v>
      </c>
      <c r="BK1781" s="24">
        <v>1.25E-3</v>
      </c>
      <c r="BL1781" s="24">
        <v>0</v>
      </c>
      <c r="BM1781" s="24">
        <v>0</v>
      </c>
      <c r="BN1781" s="24">
        <v>0</v>
      </c>
      <c r="BO1781" s="24">
        <v>0.1</v>
      </c>
      <c r="BP1781" s="24">
        <v>0.1</v>
      </c>
      <c r="BQ1781" s="24">
        <v>0</v>
      </c>
      <c r="BR1781" s="24">
        <v>0</v>
      </c>
      <c r="BS1781" s="24">
        <v>0</v>
      </c>
      <c r="BT1781" s="24">
        <v>0.04</v>
      </c>
      <c r="BU1781" s="29">
        <v>4</v>
      </c>
      <c r="BV1781" s="23">
        <f>BT1781/(BT1781+BU1781)</f>
        <v>9.9009900990099011E-3</v>
      </c>
      <c r="BW1781" s="23">
        <f>SQRT((BT1781*BU1781)/((BT1781+BU1781)^2*(BT1781+BU1781+1)))</f>
        <v>4.410251516706673E-2</v>
      </c>
      <c r="BX1781" s="30">
        <v>0.1</v>
      </c>
      <c r="BY1781" s="30">
        <v>0.7</v>
      </c>
      <c r="BZ1781" s="30">
        <v>0.1</v>
      </c>
      <c r="CA1781" s="30">
        <v>0.1</v>
      </c>
      <c r="CB1781" s="28" t="s">
        <v>83</v>
      </c>
      <c r="CC1781" s="24">
        <v>600</v>
      </c>
    </row>
    <row r="1782" spans="1:81" s="24" customFormat="1" x14ac:dyDescent="0.2">
      <c r="A1782" s="30">
        <f t="shared" si="27"/>
        <v>1781</v>
      </c>
      <c r="B1782" s="30">
        <v>100</v>
      </c>
      <c r="C1782" s="30">
        <v>100</v>
      </c>
      <c r="D1782" s="24">
        <v>5</v>
      </c>
      <c r="E1782" s="24">
        <v>5</v>
      </c>
      <c r="F1782" s="19" t="s">
        <v>80</v>
      </c>
      <c r="G1782" s="19">
        <f>IF(F1782="rectangle",B1782*C1782,IF(F1782="hook",B1782*C1782-(D1782*E1782),IF(F1782="eight",B1782*C1782-2*(D1782*E1782),IF(F1782="tee",B1782*C1782-2*(D1782*E1782),IF(F1782="cross",B1782*C1782-4*(D1782*E1782),"ERROR")))))</f>
        <v>10000</v>
      </c>
      <c r="H1782" s="19" t="s">
        <v>85</v>
      </c>
      <c r="I1782" s="19">
        <f>B1782/C1782</f>
        <v>1</v>
      </c>
      <c r="J1782" s="22">
        <v>1</v>
      </c>
      <c r="K1782" s="24">
        <v>125</v>
      </c>
      <c r="L1782" s="24">
        <v>4</v>
      </c>
      <c r="M1782" s="25">
        <v>8</v>
      </c>
      <c r="N1782" s="22">
        <f>M1782/4</f>
        <v>2</v>
      </c>
      <c r="O1782" s="19">
        <f>M1782/N1782</f>
        <v>4</v>
      </c>
      <c r="P1782" s="26">
        <v>15</v>
      </c>
      <c r="Q1782" s="30">
        <f>P1782</f>
        <v>15</v>
      </c>
      <c r="R1782" s="20">
        <f>AA1782/V1782</f>
        <v>100</v>
      </c>
      <c r="S1782" s="27">
        <v>30</v>
      </c>
      <c r="T1782" s="30">
        <f>S1782</f>
        <v>30</v>
      </c>
      <c r="U1782" s="20">
        <f>AB1782/W1782</f>
        <v>100</v>
      </c>
      <c r="V1782" s="19">
        <f>ROUND((Q1782/100)*G1782,0)</f>
        <v>1500</v>
      </c>
      <c r="W1782" s="19">
        <f>ROUND(((T1782/100)*G1782)/J1782,0)</f>
        <v>3000</v>
      </c>
      <c r="X1782" s="19">
        <v>0</v>
      </c>
      <c r="Y1782" s="19">
        <v>0</v>
      </c>
      <c r="Z1782" s="19">
        <v>0</v>
      </c>
      <c r="AA1782" s="20">
        <f>G1782*P1782</f>
        <v>150000</v>
      </c>
      <c r="AB1782" s="20">
        <f>(G1782*S1782)/J1782</f>
        <v>300000</v>
      </c>
      <c r="AC1782" s="20">
        <v>0</v>
      </c>
      <c r="AD1782" s="20">
        <v>0</v>
      </c>
      <c r="AE1782" s="20">
        <v>0</v>
      </c>
      <c r="AF1782" s="24">
        <v>100</v>
      </c>
      <c r="AG1782" s="24">
        <v>0</v>
      </c>
      <c r="AH1782" s="24">
        <v>1</v>
      </c>
      <c r="AI1782" s="24">
        <v>100</v>
      </c>
      <c r="AJ1782" s="24">
        <v>0</v>
      </c>
      <c r="AK1782" s="24">
        <v>1</v>
      </c>
      <c r="AL1782" s="24">
        <v>0.5</v>
      </c>
      <c r="AM1782" s="24">
        <v>0.5</v>
      </c>
      <c r="AN1782" s="24">
        <v>0</v>
      </c>
      <c r="AO1782" s="24">
        <v>0</v>
      </c>
      <c r="AP1782" s="24">
        <v>0</v>
      </c>
      <c r="AQ1782" s="24">
        <v>0.01</v>
      </c>
      <c r="AR1782" s="24">
        <v>0.01</v>
      </c>
      <c r="AS1782" s="24">
        <v>0</v>
      </c>
      <c r="AT1782" s="24">
        <v>0</v>
      </c>
      <c r="AU1782" s="24">
        <v>0</v>
      </c>
      <c r="AV1782" s="24">
        <v>0</v>
      </c>
      <c r="AW1782" s="24">
        <v>0.2</v>
      </c>
      <c r="AX1782" s="24">
        <v>0</v>
      </c>
      <c r="AY1782" s="24">
        <v>0</v>
      </c>
      <c r="AZ1782" s="24">
        <v>0</v>
      </c>
      <c r="BA1782" s="24">
        <v>0.04</v>
      </c>
      <c r="BB1782" s="24">
        <v>0</v>
      </c>
      <c r="BC1782" s="22">
        <v>0.05</v>
      </c>
      <c r="BD1782" s="22">
        <v>0.05</v>
      </c>
      <c r="BE1782" s="24">
        <v>7.4999999999999997E-2</v>
      </c>
      <c r="BF1782" s="24">
        <v>5.0000000000000001E-3</v>
      </c>
      <c r="BG1782" s="24">
        <v>0</v>
      </c>
      <c r="BH1782" s="24">
        <v>0</v>
      </c>
      <c r="BI1782" s="24">
        <v>0</v>
      </c>
      <c r="BJ1782" s="24">
        <v>1.8749999999999999E-2</v>
      </c>
      <c r="BK1782" s="24">
        <v>1.25E-3</v>
      </c>
      <c r="BL1782" s="24">
        <v>0</v>
      </c>
      <c r="BM1782" s="24">
        <v>0</v>
      </c>
      <c r="BN1782" s="24">
        <v>0</v>
      </c>
      <c r="BO1782" s="24">
        <v>0.1</v>
      </c>
      <c r="BP1782" s="24">
        <v>0.1</v>
      </c>
      <c r="BQ1782" s="24">
        <v>0</v>
      </c>
      <c r="BR1782" s="24">
        <v>0</v>
      </c>
      <c r="BS1782" s="24">
        <v>0</v>
      </c>
      <c r="BT1782" s="24">
        <v>0.04</v>
      </c>
      <c r="BU1782" s="29">
        <v>0.2</v>
      </c>
      <c r="BV1782" s="23">
        <f>BT1782/(BT1782+BU1782)</f>
        <v>0.16666666666666666</v>
      </c>
      <c r="BW1782" s="23">
        <f>SQRT((BT1782*BU1782)/((BT1782+BU1782)^2*(BT1782+BU1782+1)))</f>
        <v>0.33467472037604118</v>
      </c>
      <c r="BX1782" s="30">
        <v>0.1</v>
      </c>
      <c r="BY1782" s="30">
        <v>0.7</v>
      </c>
      <c r="BZ1782" s="30">
        <v>0.1</v>
      </c>
      <c r="CA1782" s="30">
        <v>0.1</v>
      </c>
      <c r="CB1782" s="28" t="s">
        <v>83</v>
      </c>
      <c r="CC1782" s="24">
        <v>600</v>
      </c>
    </row>
    <row r="1783" spans="1:81" s="24" customFormat="1" x14ac:dyDescent="0.2">
      <c r="A1783" s="30">
        <f t="shared" si="27"/>
        <v>1782</v>
      </c>
      <c r="B1783" s="30">
        <v>100</v>
      </c>
      <c r="C1783" s="30">
        <v>100</v>
      </c>
      <c r="D1783" s="24">
        <v>5</v>
      </c>
      <c r="E1783" s="24">
        <v>5</v>
      </c>
      <c r="F1783" s="19" t="s">
        <v>80</v>
      </c>
      <c r="G1783" s="19">
        <f>IF(F1783="rectangle",B1783*C1783,IF(F1783="hook",B1783*C1783-(D1783*E1783),IF(F1783="eight",B1783*C1783-2*(D1783*E1783),IF(F1783="tee",B1783*C1783-2*(D1783*E1783),IF(F1783="cross",B1783*C1783-4*(D1783*E1783),"ERROR")))))</f>
        <v>10000</v>
      </c>
      <c r="H1783" s="19" t="s">
        <v>85</v>
      </c>
      <c r="I1783" s="19">
        <f>B1783/C1783</f>
        <v>1</v>
      </c>
      <c r="J1783" s="22">
        <v>1</v>
      </c>
      <c r="K1783" s="24">
        <v>125</v>
      </c>
      <c r="L1783" s="24">
        <v>4</v>
      </c>
      <c r="M1783" s="25">
        <v>8</v>
      </c>
      <c r="N1783" s="22">
        <f>M1783/4</f>
        <v>2</v>
      </c>
      <c r="O1783" s="19">
        <f>M1783/N1783</f>
        <v>4</v>
      </c>
      <c r="P1783" s="26">
        <v>15</v>
      </c>
      <c r="Q1783" s="30">
        <f>P1783</f>
        <v>15</v>
      </c>
      <c r="R1783" s="20">
        <f>AA1783/V1783</f>
        <v>100</v>
      </c>
      <c r="S1783" s="27">
        <v>30</v>
      </c>
      <c r="T1783" s="30">
        <f>S1783</f>
        <v>30</v>
      </c>
      <c r="U1783" s="20">
        <f>AB1783/W1783</f>
        <v>100</v>
      </c>
      <c r="V1783" s="19">
        <f>ROUND((Q1783/100)*G1783,0)</f>
        <v>1500</v>
      </c>
      <c r="W1783" s="19">
        <f>ROUND(((T1783/100)*G1783)/J1783,0)</f>
        <v>3000</v>
      </c>
      <c r="X1783" s="19">
        <v>0</v>
      </c>
      <c r="Y1783" s="19">
        <v>0</v>
      </c>
      <c r="Z1783" s="19">
        <v>0</v>
      </c>
      <c r="AA1783" s="20">
        <f>G1783*P1783</f>
        <v>150000</v>
      </c>
      <c r="AB1783" s="20">
        <f>(G1783*S1783)/J1783</f>
        <v>300000</v>
      </c>
      <c r="AC1783" s="20">
        <v>0</v>
      </c>
      <c r="AD1783" s="20">
        <v>0</v>
      </c>
      <c r="AE1783" s="20">
        <v>0</v>
      </c>
      <c r="AF1783" s="24">
        <v>100</v>
      </c>
      <c r="AG1783" s="24">
        <v>0</v>
      </c>
      <c r="AH1783" s="24">
        <v>1</v>
      </c>
      <c r="AI1783" s="24">
        <v>100</v>
      </c>
      <c r="AJ1783" s="24">
        <v>0</v>
      </c>
      <c r="AK1783" s="24">
        <v>1</v>
      </c>
      <c r="AL1783" s="24">
        <v>0.5</v>
      </c>
      <c r="AM1783" s="24">
        <v>0.5</v>
      </c>
      <c r="AN1783" s="24">
        <v>0</v>
      </c>
      <c r="AO1783" s="24">
        <v>0</v>
      </c>
      <c r="AP1783" s="24">
        <v>0</v>
      </c>
      <c r="AQ1783" s="24">
        <v>0.01</v>
      </c>
      <c r="AR1783" s="24">
        <v>0.01</v>
      </c>
      <c r="AS1783" s="24">
        <v>0</v>
      </c>
      <c r="AT1783" s="24">
        <v>0</v>
      </c>
      <c r="AU1783" s="24">
        <v>0</v>
      </c>
      <c r="AV1783" s="24">
        <v>0</v>
      </c>
      <c r="AW1783" s="24">
        <v>0.2</v>
      </c>
      <c r="AX1783" s="24">
        <v>0</v>
      </c>
      <c r="AY1783" s="24">
        <v>0</v>
      </c>
      <c r="AZ1783" s="24">
        <v>0</v>
      </c>
      <c r="BA1783" s="24">
        <v>0.04</v>
      </c>
      <c r="BB1783" s="24">
        <v>0</v>
      </c>
      <c r="BC1783" s="22">
        <v>0.05</v>
      </c>
      <c r="BD1783" s="22">
        <v>0.05</v>
      </c>
      <c r="BE1783" s="24">
        <v>7.4999999999999997E-2</v>
      </c>
      <c r="BF1783" s="24">
        <v>5.0000000000000001E-3</v>
      </c>
      <c r="BG1783" s="24">
        <v>0</v>
      </c>
      <c r="BH1783" s="24">
        <v>0</v>
      </c>
      <c r="BI1783" s="24">
        <v>0</v>
      </c>
      <c r="BJ1783" s="24">
        <v>1.8749999999999999E-2</v>
      </c>
      <c r="BK1783" s="24">
        <v>1.25E-3</v>
      </c>
      <c r="BL1783" s="24">
        <v>0</v>
      </c>
      <c r="BM1783" s="24">
        <v>0</v>
      </c>
      <c r="BN1783" s="24">
        <v>0</v>
      </c>
      <c r="BO1783" s="24">
        <v>0.1</v>
      </c>
      <c r="BP1783" s="24">
        <v>0.1</v>
      </c>
      <c r="BQ1783" s="24">
        <v>0</v>
      </c>
      <c r="BR1783" s="24">
        <v>0</v>
      </c>
      <c r="BS1783" s="24">
        <v>0</v>
      </c>
      <c r="BT1783" s="24">
        <v>0.04</v>
      </c>
      <c r="BU1783" s="29">
        <v>0.1</v>
      </c>
      <c r="BV1783" s="23">
        <f>BT1783/(BT1783+BU1783)</f>
        <v>0.2857142857142857</v>
      </c>
      <c r="BW1783" s="23">
        <f>SQRT((BT1783*BU1783)/((BT1783+BU1783)^2*(BT1783+BU1783+1)))</f>
        <v>0.42310634125649449</v>
      </c>
      <c r="BX1783" s="30">
        <v>0.1</v>
      </c>
      <c r="BY1783" s="30">
        <v>0.7</v>
      </c>
      <c r="BZ1783" s="30">
        <v>0.1</v>
      </c>
      <c r="CA1783" s="30">
        <v>0.1</v>
      </c>
      <c r="CB1783" s="28" t="s">
        <v>83</v>
      </c>
      <c r="CC1783" s="24">
        <v>600</v>
      </c>
    </row>
    <row r="1784" spans="1:81" s="24" customFormat="1" x14ac:dyDescent="0.2">
      <c r="A1784" s="30">
        <f t="shared" si="27"/>
        <v>1783</v>
      </c>
      <c r="B1784" s="30">
        <v>20</v>
      </c>
      <c r="C1784" s="30">
        <v>20</v>
      </c>
      <c r="D1784" s="24">
        <v>5</v>
      </c>
      <c r="E1784" s="24">
        <v>5</v>
      </c>
      <c r="F1784" s="19" t="s">
        <v>80</v>
      </c>
      <c r="G1784" s="19">
        <f>IF(F1784="rectangle",B1784*C1784,IF(F1784="hook",B1784*C1784-(D1784*E1784),IF(F1784="eight",B1784*C1784-2*(D1784*E1784),IF(F1784="tee",B1784*C1784-2*(D1784*E1784),IF(F1784="cross",B1784*C1784-4*(D1784*E1784),"ERROR")))))</f>
        <v>400</v>
      </c>
      <c r="H1784" s="19" t="s">
        <v>84</v>
      </c>
      <c r="I1784" s="19">
        <f>B1784/C1784</f>
        <v>1</v>
      </c>
      <c r="J1784" s="22">
        <v>1</v>
      </c>
      <c r="K1784" s="24">
        <v>125</v>
      </c>
      <c r="L1784" s="24">
        <v>4</v>
      </c>
      <c r="M1784" s="25">
        <v>8</v>
      </c>
      <c r="N1784" s="22">
        <f>M1784/4</f>
        <v>2</v>
      </c>
      <c r="O1784" s="19">
        <f>M1784/N1784</f>
        <v>4</v>
      </c>
      <c r="P1784" s="26">
        <v>15</v>
      </c>
      <c r="Q1784" s="30">
        <f>P1784</f>
        <v>15</v>
      </c>
      <c r="R1784" s="20">
        <f>AA1784/V1784</f>
        <v>100</v>
      </c>
      <c r="S1784" s="27">
        <v>5</v>
      </c>
      <c r="T1784" s="30">
        <f>S1784</f>
        <v>5</v>
      </c>
      <c r="U1784" s="20">
        <f>AB1784/W1784</f>
        <v>100</v>
      </c>
      <c r="V1784" s="19">
        <f>ROUND((Q1784/100)*G1784,0)</f>
        <v>60</v>
      </c>
      <c r="W1784" s="19">
        <f>ROUND(((T1784/100)*G1784)/J1784,0)</f>
        <v>20</v>
      </c>
      <c r="X1784" s="19">
        <v>0</v>
      </c>
      <c r="Y1784" s="19">
        <v>0</v>
      </c>
      <c r="Z1784" s="19">
        <v>0</v>
      </c>
      <c r="AA1784" s="20">
        <f>G1784*P1784</f>
        <v>6000</v>
      </c>
      <c r="AB1784" s="20">
        <f>(G1784*S1784)/J1784</f>
        <v>2000</v>
      </c>
      <c r="AC1784" s="20">
        <v>0</v>
      </c>
      <c r="AD1784" s="20">
        <v>0</v>
      </c>
      <c r="AE1784" s="20">
        <v>0</v>
      </c>
      <c r="AF1784" s="24">
        <v>100</v>
      </c>
      <c r="AG1784" s="24">
        <v>0</v>
      </c>
      <c r="AH1784" s="24">
        <v>1</v>
      </c>
      <c r="AI1784" s="24">
        <v>100</v>
      </c>
      <c r="AJ1784" s="24">
        <v>0</v>
      </c>
      <c r="AK1784" s="24">
        <v>1</v>
      </c>
      <c r="AL1784" s="24">
        <v>0.5</v>
      </c>
      <c r="AM1784" s="24">
        <v>0.5</v>
      </c>
      <c r="AN1784" s="24">
        <v>0</v>
      </c>
      <c r="AO1784" s="24">
        <v>0</v>
      </c>
      <c r="AP1784" s="24">
        <v>0</v>
      </c>
      <c r="AQ1784" s="24">
        <v>0.01</v>
      </c>
      <c r="AR1784" s="24">
        <v>0.01</v>
      </c>
      <c r="AS1784" s="24">
        <v>0</v>
      </c>
      <c r="AT1784" s="24">
        <v>0</v>
      </c>
      <c r="AU1784" s="24">
        <v>0</v>
      </c>
      <c r="AV1784" s="24">
        <v>0</v>
      </c>
      <c r="AW1784" s="24">
        <v>0.2</v>
      </c>
      <c r="AX1784" s="24">
        <v>0</v>
      </c>
      <c r="AY1784" s="24">
        <v>0</v>
      </c>
      <c r="AZ1784" s="24">
        <v>0</v>
      </c>
      <c r="BA1784" s="24">
        <v>0.04</v>
      </c>
      <c r="BB1784" s="24">
        <v>0</v>
      </c>
      <c r="BC1784" s="22">
        <v>0.05</v>
      </c>
      <c r="BD1784" s="22">
        <v>0.05</v>
      </c>
      <c r="BE1784" s="24">
        <v>7.4999999999999997E-2</v>
      </c>
      <c r="BF1784" s="24">
        <v>5.0000000000000001E-3</v>
      </c>
      <c r="BG1784" s="24">
        <v>0</v>
      </c>
      <c r="BH1784" s="24">
        <v>0</v>
      </c>
      <c r="BI1784" s="24">
        <v>0</v>
      </c>
      <c r="BJ1784" s="24">
        <v>1.8749999999999999E-2</v>
      </c>
      <c r="BK1784" s="24">
        <v>1.25E-3</v>
      </c>
      <c r="BL1784" s="24">
        <v>0</v>
      </c>
      <c r="BM1784" s="24">
        <v>0</v>
      </c>
      <c r="BN1784" s="24">
        <v>0</v>
      </c>
      <c r="BO1784" s="24">
        <v>0.1</v>
      </c>
      <c r="BP1784" s="24">
        <v>0.1</v>
      </c>
      <c r="BQ1784" s="24">
        <v>0</v>
      </c>
      <c r="BR1784" s="24">
        <v>0</v>
      </c>
      <c r="BS1784" s="24">
        <v>0</v>
      </c>
      <c r="BT1784" s="24">
        <v>0.04</v>
      </c>
      <c r="BU1784" s="29">
        <v>4</v>
      </c>
      <c r="BV1784" s="23">
        <f>BT1784/(BT1784+BU1784)</f>
        <v>9.9009900990099011E-3</v>
      </c>
      <c r="BW1784" s="23">
        <f>SQRT((BT1784*BU1784)/((BT1784+BU1784)^2*(BT1784+BU1784+1)))</f>
        <v>4.410251516706673E-2</v>
      </c>
      <c r="BX1784" s="30">
        <v>0.1</v>
      </c>
      <c r="BY1784" s="30">
        <v>0.7</v>
      </c>
      <c r="BZ1784" s="30">
        <v>0.1</v>
      </c>
      <c r="CA1784" s="30">
        <v>0.1</v>
      </c>
      <c r="CB1784" s="28" t="s">
        <v>83</v>
      </c>
      <c r="CC1784" s="24">
        <v>600</v>
      </c>
    </row>
    <row r="1785" spans="1:81" s="24" customFormat="1" x14ac:dyDescent="0.2">
      <c r="A1785" s="30">
        <f t="shared" si="27"/>
        <v>1784</v>
      </c>
      <c r="B1785" s="30">
        <v>20</v>
      </c>
      <c r="C1785" s="30">
        <v>20</v>
      </c>
      <c r="D1785" s="24">
        <v>5</v>
      </c>
      <c r="E1785" s="24">
        <v>5</v>
      </c>
      <c r="F1785" s="19" t="s">
        <v>80</v>
      </c>
      <c r="G1785" s="19">
        <f>IF(F1785="rectangle",B1785*C1785,IF(F1785="hook",B1785*C1785-(D1785*E1785),IF(F1785="eight",B1785*C1785-2*(D1785*E1785),IF(F1785="tee",B1785*C1785-2*(D1785*E1785),IF(F1785="cross",B1785*C1785-4*(D1785*E1785),"ERROR")))))</f>
        <v>400</v>
      </c>
      <c r="H1785" s="19" t="s">
        <v>84</v>
      </c>
      <c r="I1785" s="19">
        <f>B1785/C1785</f>
        <v>1</v>
      </c>
      <c r="J1785" s="22">
        <v>1</v>
      </c>
      <c r="K1785" s="24">
        <v>125</v>
      </c>
      <c r="L1785" s="24">
        <v>4</v>
      </c>
      <c r="M1785" s="25">
        <v>8</v>
      </c>
      <c r="N1785" s="22">
        <f>M1785/4</f>
        <v>2</v>
      </c>
      <c r="O1785" s="19">
        <f>M1785/N1785</f>
        <v>4</v>
      </c>
      <c r="P1785" s="26">
        <v>15</v>
      </c>
      <c r="Q1785" s="30">
        <f>P1785</f>
        <v>15</v>
      </c>
      <c r="R1785" s="20">
        <f>AA1785/V1785</f>
        <v>100</v>
      </c>
      <c r="S1785" s="27">
        <v>5</v>
      </c>
      <c r="T1785" s="30">
        <f>S1785</f>
        <v>5</v>
      </c>
      <c r="U1785" s="20">
        <f>AB1785/W1785</f>
        <v>100</v>
      </c>
      <c r="V1785" s="19">
        <f>ROUND((Q1785/100)*G1785,0)</f>
        <v>60</v>
      </c>
      <c r="W1785" s="19">
        <f>ROUND(((T1785/100)*G1785)/J1785,0)</f>
        <v>20</v>
      </c>
      <c r="X1785" s="19">
        <v>0</v>
      </c>
      <c r="Y1785" s="19">
        <v>0</v>
      </c>
      <c r="Z1785" s="19">
        <v>0</v>
      </c>
      <c r="AA1785" s="20">
        <f>G1785*P1785</f>
        <v>6000</v>
      </c>
      <c r="AB1785" s="20">
        <f>(G1785*S1785)/J1785</f>
        <v>2000</v>
      </c>
      <c r="AC1785" s="20">
        <v>0</v>
      </c>
      <c r="AD1785" s="20">
        <v>0</v>
      </c>
      <c r="AE1785" s="20">
        <v>0</v>
      </c>
      <c r="AF1785" s="24">
        <v>100</v>
      </c>
      <c r="AG1785" s="24">
        <v>0</v>
      </c>
      <c r="AH1785" s="24">
        <v>1</v>
      </c>
      <c r="AI1785" s="24">
        <v>100</v>
      </c>
      <c r="AJ1785" s="24">
        <v>0</v>
      </c>
      <c r="AK1785" s="24">
        <v>1</v>
      </c>
      <c r="AL1785" s="24">
        <v>0.5</v>
      </c>
      <c r="AM1785" s="24">
        <v>0.5</v>
      </c>
      <c r="AN1785" s="24">
        <v>0</v>
      </c>
      <c r="AO1785" s="24">
        <v>0</v>
      </c>
      <c r="AP1785" s="24">
        <v>0</v>
      </c>
      <c r="AQ1785" s="24">
        <v>0.01</v>
      </c>
      <c r="AR1785" s="24">
        <v>0.01</v>
      </c>
      <c r="AS1785" s="24">
        <v>0</v>
      </c>
      <c r="AT1785" s="24">
        <v>0</v>
      </c>
      <c r="AU1785" s="24">
        <v>0</v>
      </c>
      <c r="AV1785" s="24">
        <v>0</v>
      </c>
      <c r="AW1785" s="24">
        <v>0.2</v>
      </c>
      <c r="AX1785" s="24">
        <v>0</v>
      </c>
      <c r="AY1785" s="24">
        <v>0</v>
      </c>
      <c r="AZ1785" s="24">
        <v>0</v>
      </c>
      <c r="BA1785" s="24">
        <v>0.04</v>
      </c>
      <c r="BB1785" s="24">
        <v>0</v>
      </c>
      <c r="BC1785" s="22">
        <v>0.05</v>
      </c>
      <c r="BD1785" s="22">
        <v>0.05</v>
      </c>
      <c r="BE1785" s="24">
        <v>7.4999999999999997E-2</v>
      </c>
      <c r="BF1785" s="24">
        <v>5.0000000000000001E-3</v>
      </c>
      <c r="BG1785" s="24">
        <v>0</v>
      </c>
      <c r="BH1785" s="24">
        <v>0</v>
      </c>
      <c r="BI1785" s="24">
        <v>0</v>
      </c>
      <c r="BJ1785" s="24">
        <v>1.8749999999999999E-2</v>
      </c>
      <c r="BK1785" s="24">
        <v>1.25E-3</v>
      </c>
      <c r="BL1785" s="24">
        <v>0</v>
      </c>
      <c r="BM1785" s="24">
        <v>0</v>
      </c>
      <c r="BN1785" s="24">
        <v>0</v>
      </c>
      <c r="BO1785" s="24">
        <v>0.1</v>
      </c>
      <c r="BP1785" s="24">
        <v>0.1</v>
      </c>
      <c r="BQ1785" s="24">
        <v>0</v>
      </c>
      <c r="BR1785" s="24">
        <v>0</v>
      </c>
      <c r="BS1785" s="24">
        <v>0</v>
      </c>
      <c r="BT1785" s="24">
        <v>0.04</v>
      </c>
      <c r="BU1785" s="29">
        <v>0.2</v>
      </c>
      <c r="BV1785" s="23">
        <f>BT1785/(BT1785+BU1785)</f>
        <v>0.16666666666666666</v>
      </c>
      <c r="BW1785" s="23">
        <f>SQRT((BT1785*BU1785)/((BT1785+BU1785)^2*(BT1785+BU1785+1)))</f>
        <v>0.33467472037604118</v>
      </c>
      <c r="BX1785" s="30">
        <v>0.1</v>
      </c>
      <c r="BY1785" s="30">
        <v>0.7</v>
      </c>
      <c r="BZ1785" s="30">
        <v>0.1</v>
      </c>
      <c r="CA1785" s="30">
        <v>0.1</v>
      </c>
      <c r="CB1785" s="28" t="s">
        <v>83</v>
      </c>
      <c r="CC1785" s="24">
        <v>600</v>
      </c>
    </row>
    <row r="1786" spans="1:81" s="24" customFormat="1" x14ac:dyDescent="0.2">
      <c r="A1786" s="30">
        <f t="shared" si="27"/>
        <v>1785</v>
      </c>
      <c r="B1786" s="30">
        <v>20</v>
      </c>
      <c r="C1786" s="30">
        <v>20</v>
      </c>
      <c r="D1786" s="24">
        <v>5</v>
      </c>
      <c r="E1786" s="24">
        <v>5</v>
      </c>
      <c r="F1786" s="19" t="s">
        <v>80</v>
      </c>
      <c r="G1786" s="19">
        <f>IF(F1786="rectangle",B1786*C1786,IF(F1786="hook",B1786*C1786-(D1786*E1786),IF(F1786="eight",B1786*C1786-2*(D1786*E1786),IF(F1786="tee",B1786*C1786-2*(D1786*E1786),IF(F1786="cross",B1786*C1786-4*(D1786*E1786),"ERROR")))))</f>
        <v>400</v>
      </c>
      <c r="H1786" s="19" t="s">
        <v>84</v>
      </c>
      <c r="I1786" s="19">
        <f>B1786/C1786</f>
        <v>1</v>
      </c>
      <c r="J1786" s="22">
        <v>1</v>
      </c>
      <c r="K1786" s="24">
        <v>125</v>
      </c>
      <c r="L1786" s="24">
        <v>4</v>
      </c>
      <c r="M1786" s="25">
        <v>8</v>
      </c>
      <c r="N1786" s="22">
        <f>M1786/4</f>
        <v>2</v>
      </c>
      <c r="O1786" s="19">
        <f>M1786/N1786</f>
        <v>4</v>
      </c>
      <c r="P1786" s="26">
        <v>15</v>
      </c>
      <c r="Q1786" s="30">
        <f>P1786</f>
        <v>15</v>
      </c>
      <c r="R1786" s="20">
        <f>AA1786/V1786</f>
        <v>100</v>
      </c>
      <c r="S1786" s="27">
        <v>5</v>
      </c>
      <c r="T1786" s="30">
        <f>S1786</f>
        <v>5</v>
      </c>
      <c r="U1786" s="20">
        <f>AB1786/W1786</f>
        <v>100</v>
      </c>
      <c r="V1786" s="19">
        <f>ROUND((Q1786/100)*G1786,0)</f>
        <v>60</v>
      </c>
      <c r="W1786" s="19">
        <f>ROUND(((T1786/100)*G1786)/J1786,0)</f>
        <v>20</v>
      </c>
      <c r="X1786" s="19">
        <v>0</v>
      </c>
      <c r="Y1786" s="19">
        <v>0</v>
      </c>
      <c r="Z1786" s="19">
        <v>0</v>
      </c>
      <c r="AA1786" s="20">
        <f>G1786*P1786</f>
        <v>6000</v>
      </c>
      <c r="AB1786" s="20">
        <f>(G1786*S1786)/J1786</f>
        <v>2000</v>
      </c>
      <c r="AC1786" s="20">
        <v>0</v>
      </c>
      <c r="AD1786" s="20">
        <v>0</v>
      </c>
      <c r="AE1786" s="20">
        <v>0</v>
      </c>
      <c r="AF1786" s="24">
        <v>100</v>
      </c>
      <c r="AG1786" s="24">
        <v>0</v>
      </c>
      <c r="AH1786" s="24">
        <v>1</v>
      </c>
      <c r="AI1786" s="24">
        <v>100</v>
      </c>
      <c r="AJ1786" s="24">
        <v>0</v>
      </c>
      <c r="AK1786" s="24">
        <v>1</v>
      </c>
      <c r="AL1786" s="24">
        <v>0.5</v>
      </c>
      <c r="AM1786" s="24">
        <v>0.5</v>
      </c>
      <c r="AN1786" s="24">
        <v>0</v>
      </c>
      <c r="AO1786" s="24">
        <v>0</v>
      </c>
      <c r="AP1786" s="24">
        <v>0</v>
      </c>
      <c r="AQ1786" s="24">
        <v>0.01</v>
      </c>
      <c r="AR1786" s="24">
        <v>0.01</v>
      </c>
      <c r="AS1786" s="24">
        <v>0</v>
      </c>
      <c r="AT1786" s="24">
        <v>0</v>
      </c>
      <c r="AU1786" s="24">
        <v>0</v>
      </c>
      <c r="AV1786" s="24">
        <v>0</v>
      </c>
      <c r="AW1786" s="24">
        <v>0.2</v>
      </c>
      <c r="AX1786" s="24">
        <v>0</v>
      </c>
      <c r="AY1786" s="24">
        <v>0</v>
      </c>
      <c r="AZ1786" s="24">
        <v>0</v>
      </c>
      <c r="BA1786" s="24">
        <v>0.04</v>
      </c>
      <c r="BB1786" s="24">
        <v>0</v>
      </c>
      <c r="BC1786" s="22">
        <v>0.05</v>
      </c>
      <c r="BD1786" s="22">
        <v>0.05</v>
      </c>
      <c r="BE1786" s="24">
        <v>7.4999999999999997E-2</v>
      </c>
      <c r="BF1786" s="24">
        <v>5.0000000000000001E-3</v>
      </c>
      <c r="BG1786" s="24">
        <v>0</v>
      </c>
      <c r="BH1786" s="24">
        <v>0</v>
      </c>
      <c r="BI1786" s="24">
        <v>0</v>
      </c>
      <c r="BJ1786" s="24">
        <v>1.8749999999999999E-2</v>
      </c>
      <c r="BK1786" s="24">
        <v>1.25E-3</v>
      </c>
      <c r="BL1786" s="24">
        <v>0</v>
      </c>
      <c r="BM1786" s="24">
        <v>0</v>
      </c>
      <c r="BN1786" s="24">
        <v>0</v>
      </c>
      <c r="BO1786" s="24">
        <v>0.1</v>
      </c>
      <c r="BP1786" s="24">
        <v>0.1</v>
      </c>
      <c r="BQ1786" s="24">
        <v>0</v>
      </c>
      <c r="BR1786" s="24">
        <v>0</v>
      </c>
      <c r="BS1786" s="24">
        <v>0</v>
      </c>
      <c r="BT1786" s="24">
        <v>0.04</v>
      </c>
      <c r="BU1786" s="29">
        <v>0.1</v>
      </c>
      <c r="BV1786" s="23">
        <f>BT1786/(BT1786+BU1786)</f>
        <v>0.2857142857142857</v>
      </c>
      <c r="BW1786" s="23">
        <f>SQRT((BT1786*BU1786)/((BT1786+BU1786)^2*(BT1786+BU1786+1)))</f>
        <v>0.42310634125649449</v>
      </c>
      <c r="BX1786" s="30">
        <v>0.1</v>
      </c>
      <c r="BY1786" s="30">
        <v>0.7</v>
      </c>
      <c r="BZ1786" s="30">
        <v>0.1</v>
      </c>
      <c r="CA1786" s="30">
        <v>0.1</v>
      </c>
      <c r="CB1786" s="28" t="s">
        <v>83</v>
      </c>
      <c r="CC1786" s="24">
        <v>600</v>
      </c>
    </row>
    <row r="1787" spans="1:81" s="24" customFormat="1" x14ac:dyDescent="0.2">
      <c r="A1787" s="30">
        <f t="shared" si="27"/>
        <v>1786</v>
      </c>
      <c r="B1787" s="30">
        <v>20</v>
      </c>
      <c r="C1787" s="30">
        <v>20</v>
      </c>
      <c r="D1787" s="24">
        <v>5</v>
      </c>
      <c r="E1787" s="24">
        <v>5</v>
      </c>
      <c r="F1787" s="19" t="s">
        <v>80</v>
      </c>
      <c r="G1787" s="19">
        <f>IF(F1787="rectangle",B1787*C1787,IF(F1787="hook",B1787*C1787-(D1787*E1787),IF(F1787="eight",B1787*C1787-2*(D1787*E1787),IF(F1787="tee",B1787*C1787-2*(D1787*E1787),IF(F1787="cross",B1787*C1787-4*(D1787*E1787),"ERROR")))))</f>
        <v>400</v>
      </c>
      <c r="H1787" s="19" t="s">
        <v>84</v>
      </c>
      <c r="I1787" s="19">
        <f>B1787/C1787</f>
        <v>1</v>
      </c>
      <c r="J1787" s="22">
        <v>1</v>
      </c>
      <c r="K1787" s="24">
        <v>125</v>
      </c>
      <c r="L1787" s="24">
        <v>4</v>
      </c>
      <c r="M1787" s="25">
        <v>8</v>
      </c>
      <c r="N1787" s="22">
        <f>M1787/4</f>
        <v>2</v>
      </c>
      <c r="O1787" s="19">
        <f>M1787/N1787</f>
        <v>4</v>
      </c>
      <c r="P1787" s="26">
        <v>15</v>
      </c>
      <c r="Q1787" s="30">
        <f>P1787</f>
        <v>15</v>
      </c>
      <c r="R1787" s="20">
        <f>AA1787/V1787</f>
        <v>100</v>
      </c>
      <c r="S1787" s="27">
        <v>15</v>
      </c>
      <c r="T1787" s="30">
        <f>S1787</f>
        <v>15</v>
      </c>
      <c r="U1787" s="20">
        <f>AB1787/W1787</f>
        <v>100</v>
      </c>
      <c r="V1787" s="19">
        <f>ROUND((Q1787/100)*G1787,0)</f>
        <v>60</v>
      </c>
      <c r="W1787" s="19">
        <f>ROUND(((T1787/100)*G1787)/J1787,0)</f>
        <v>60</v>
      </c>
      <c r="X1787" s="19">
        <v>0</v>
      </c>
      <c r="Y1787" s="19">
        <v>0</v>
      </c>
      <c r="Z1787" s="19">
        <v>0</v>
      </c>
      <c r="AA1787" s="20">
        <f>G1787*P1787</f>
        <v>6000</v>
      </c>
      <c r="AB1787" s="20">
        <f>(G1787*S1787)/J1787</f>
        <v>6000</v>
      </c>
      <c r="AC1787" s="20">
        <v>0</v>
      </c>
      <c r="AD1787" s="20">
        <v>0</v>
      </c>
      <c r="AE1787" s="20">
        <v>0</v>
      </c>
      <c r="AF1787" s="24">
        <v>100</v>
      </c>
      <c r="AG1787" s="24">
        <v>0</v>
      </c>
      <c r="AH1787" s="24">
        <v>1</v>
      </c>
      <c r="AI1787" s="24">
        <v>100</v>
      </c>
      <c r="AJ1787" s="24">
        <v>0</v>
      </c>
      <c r="AK1787" s="24">
        <v>1</v>
      </c>
      <c r="AL1787" s="24">
        <v>0.5</v>
      </c>
      <c r="AM1787" s="24">
        <v>0.5</v>
      </c>
      <c r="AN1787" s="24">
        <v>0</v>
      </c>
      <c r="AO1787" s="24">
        <v>0</v>
      </c>
      <c r="AP1787" s="24">
        <v>0</v>
      </c>
      <c r="AQ1787" s="24">
        <v>0.01</v>
      </c>
      <c r="AR1787" s="24">
        <v>0.01</v>
      </c>
      <c r="AS1787" s="24">
        <v>0</v>
      </c>
      <c r="AT1787" s="24">
        <v>0</v>
      </c>
      <c r="AU1787" s="24">
        <v>0</v>
      </c>
      <c r="AV1787" s="24">
        <v>0</v>
      </c>
      <c r="AW1787" s="24">
        <v>0.2</v>
      </c>
      <c r="AX1787" s="24">
        <v>0</v>
      </c>
      <c r="AY1787" s="24">
        <v>0</v>
      </c>
      <c r="AZ1787" s="24">
        <v>0</v>
      </c>
      <c r="BA1787" s="24">
        <v>0.04</v>
      </c>
      <c r="BB1787" s="24">
        <v>0</v>
      </c>
      <c r="BC1787" s="22">
        <v>0.05</v>
      </c>
      <c r="BD1787" s="22">
        <v>0.05</v>
      </c>
      <c r="BE1787" s="24">
        <v>7.4999999999999997E-2</v>
      </c>
      <c r="BF1787" s="24">
        <v>5.0000000000000001E-3</v>
      </c>
      <c r="BG1787" s="24">
        <v>0</v>
      </c>
      <c r="BH1787" s="24">
        <v>0</v>
      </c>
      <c r="BI1787" s="24">
        <v>0</v>
      </c>
      <c r="BJ1787" s="24">
        <v>1.8749999999999999E-2</v>
      </c>
      <c r="BK1787" s="24">
        <v>1.25E-3</v>
      </c>
      <c r="BL1787" s="24">
        <v>0</v>
      </c>
      <c r="BM1787" s="24">
        <v>0</v>
      </c>
      <c r="BN1787" s="24">
        <v>0</v>
      </c>
      <c r="BO1787" s="24">
        <v>0.1</v>
      </c>
      <c r="BP1787" s="24">
        <v>0.1</v>
      </c>
      <c r="BQ1787" s="24">
        <v>0</v>
      </c>
      <c r="BR1787" s="24">
        <v>0</v>
      </c>
      <c r="BS1787" s="24">
        <v>0</v>
      </c>
      <c r="BT1787" s="24">
        <v>0.04</v>
      </c>
      <c r="BU1787" s="29">
        <v>4</v>
      </c>
      <c r="BV1787" s="23">
        <f>BT1787/(BT1787+BU1787)</f>
        <v>9.9009900990099011E-3</v>
      </c>
      <c r="BW1787" s="23">
        <f>SQRT((BT1787*BU1787)/((BT1787+BU1787)^2*(BT1787+BU1787+1)))</f>
        <v>4.410251516706673E-2</v>
      </c>
      <c r="BX1787" s="30">
        <v>0.1</v>
      </c>
      <c r="BY1787" s="30">
        <v>0.7</v>
      </c>
      <c r="BZ1787" s="30">
        <v>0.1</v>
      </c>
      <c r="CA1787" s="30">
        <v>0.1</v>
      </c>
      <c r="CB1787" s="28" t="s">
        <v>83</v>
      </c>
      <c r="CC1787" s="24">
        <v>600</v>
      </c>
    </row>
    <row r="1788" spans="1:81" s="24" customFormat="1" x14ac:dyDescent="0.2">
      <c r="A1788" s="30">
        <f t="shared" si="27"/>
        <v>1787</v>
      </c>
      <c r="B1788" s="30">
        <v>20</v>
      </c>
      <c r="C1788" s="30">
        <v>20</v>
      </c>
      <c r="D1788" s="24">
        <v>5</v>
      </c>
      <c r="E1788" s="24">
        <v>5</v>
      </c>
      <c r="F1788" s="19" t="s">
        <v>80</v>
      </c>
      <c r="G1788" s="19">
        <f>IF(F1788="rectangle",B1788*C1788,IF(F1788="hook",B1788*C1788-(D1788*E1788),IF(F1788="eight",B1788*C1788-2*(D1788*E1788),IF(F1788="tee",B1788*C1788-2*(D1788*E1788),IF(F1788="cross",B1788*C1788-4*(D1788*E1788),"ERROR")))))</f>
        <v>400</v>
      </c>
      <c r="H1788" s="19" t="s">
        <v>84</v>
      </c>
      <c r="I1788" s="19">
        <f>B1788/C1788</f>
        <v>1</v>
      </c>
      <c r="J1788" s="22">
        <v>1</v>
      </c>
      <c r="K1788" s="24">
        <v>125</v>
      </c>
      <c r="L1788" s="24">
        <v>4</v>
      </c>
      <c r="M1788" s="25">
        <v>8</v>
      </c>
      <c r="N1788" s="22">
        <f>M1788/4</f>
        <v>2</v>
      </c>
      <c r="O1788" s="19">
        <f>M1788/N1788</f>
        <v>4</v>
      </c>
      <c r="P1788" s="26">
        <v>15</v>
      </c>
      <c r="Q1788" s="30">
        <f>P1788</f>
        <v>15</v>
      </c>
      <c r="R1788" s="20">
        <f>AA1788/V1788</f>
        <v>100</v>
      </c>
      <c r="S1788" s="27">
        <v>15</v>
      </c>
      <c r="T1788" s="30">
        <f>S1788</f>
        <v>15</v>
      </c>
      <c r="U1788" s="20">
        <f>AB1788/W1788</f>
        <v>100</v>
      </c>
      <c r="V1788" s="19">
        <f>ROUND((Q1788/100)*G1788,0)</f>
        <v>60</v>
      </c>
      <c r="W1788" s="19">
        <f>ROUND(((T1788/100)*G1788)/J1788,0)</f>
        <v>60</v>
      </c>
      <c r="X1788" s="19">
        <v>0</v>
      </c>
      <c r="Y1788" s="19">
        <v>0</v>
      </c>
      <c r="Z1788" s="19">
        <v>0</v>
      </c>
      <c r="AA1788" s="20">
        <f>G1788*P1788</f>
        <v>6000</v>
      </c>
      <c r="AB1788" s="20">
        <f>(G1788*S1788)/J1788</f>
        <v>6000</v>
      </c>
      <c r="AC1788" s="20">
        <v>0</v>
      </c>
      <c r="AD1788" s="20">
        <v>0</v>
      </c>
      <c r="AE1788" s="20">
        <v>0</v>
      </c>
      <c r="AF1788" s="24">
        <v>100</v>
      </c>
      <c r="AG1788" s="24">
        <v>0</v>
      </c>
      <c r="AH1788" s="24">
        <v>1</v>
      </c>
      <c r="AI1788" s="24">
        <v>100</v>
      </c>
      <c r="AJ1788" s="24">
        <v>0</v>
      </c>
      <c r="AK1788" s="24">
        <v>1</v>
      </c>
      <c r="AL1788" s="24">
        <v>0.5</v>
      </c>
      <c r="AM1788" s="24">
        <v>0.5</v>
      </c>
      <c r="AN1788" s="24">
        <v>0</v>
      </c>
      <c r="AO1788" s="24">
        <v>0</v>
      </c>
      <c r="AP1788" s="24">
        <v>0</v>
      </c>
      <c r="AQ1788" s="24">
        <v>0.01</v>
      </c>
      <c r="AR1788" s="24">
        <v>0.01</v>
      </c>
      <c r="AS1788" s="24">
        <v>0</v>
      </c>
      <c r="AT1788" s="24">
        <v>0</v>
      </c>
      <c r="AU1788" s="24">
        <v>0</v>
      </c>
      <c r="AV1788" s="24">
        <v>0</v>
      </c>
      <c r="AW1788" s="24">
        <v>0.2</v>
      </c>
      <c r="AX1788" s="24">
        <v>0</v>
      </c>
      <c r="AY1788" s="24">
        <v>0</v>
      </c>
      <c r="AZ1788" s="24">
        <v>0</v>
      </c>
      <c r="BA1788" s="24">
        <v>0.04</v>
      </c>
      <c r="BB1788" s="24">
        <v>0</v>
      </c>
      <c r="BC1788" s="22">
        <v>0.05</v>
      </c>
      <c r="BD1788" s="22">
        <v>0.05</v>
      </c>
      <c r="BE1788" s="24">
        <v>7.4999999999999997E-2</v>
      </c>
      <c r="BF1788" s="24">
        <v>5.0000000000000001E-3</v>
      </c>
      <c r="BG1788" s="24">
        <v>0</v>
      </c>
      <c r="BH1788" s="24">
        <v>0</v>
      </c>
      <c r="BI1788" s="24">
        <v>0</v>
      </c>
      <c r="BJ1788" s="24">
        <v>1.8749999999999999E-2</v>
      </c>
      <c r="BK1788" s="24">
        <v>1.25E-3</v>
      </c>
      <c r="BL1788" s="24">
        <v>0</v>
      </c>
      <c r="BM1788" s="24">
        <v>0</v>
      </c>
      <c r="BN1788" s="24">
        <v>0</v>
      </c>
      <c r="BO1788" s="24">
        <v>0.1</v>
      </c>
      <c r="BP1788" s="24">
        <v>0.1</v>
      </c>
      <c r="BQ1788" s="24">
        <v>0</v>
      </c>
      <c r="BR1788" s="24">
        <v>0</v>
      </c>
      <c r="BS1788" s="24">
        <v>0</v>
      </c>
      <c r="BT1788" s="24">
        <v>0.04</v>
      </c>
      <c r="BU1788" s="29">
        <v>0.2</v>
      </c>
      <c r="BV1788" s="23">
        <f>BT1788/(BT1788+BU1788)</f>
        <v>0.16666666666666666</v>
      </c>
      <c r="BW1788" s="23">
        <f>SQRT((BT1788*BU1788)/((BT1788+BU1788)^2*(BT1788+BU1788+1)))</f>
        <v>0.33467472037604118</v>
      </c>
      <c r="BX1788" s="30">
        <v>0.1</v>
      </c>
      <c r="BY1788" s="30">
        <v>0.7</v>
      </c>
      <c r="BZ1788" s="30">
        <v>0.1</v>
      </c>
      <c r="CA1788" s="30">
        <v>0.1</v>
      </c>
      <c r="CB1788" s="28" t="s">
        <v>83</v>
      </c>
      <c r="CC1788" s="24">
        <v>600</v>
      </c>
    </row>
    <row r="1789" spans="1:81" s="24" customFormat="1" x14ac:dyDescent="0.2">
      <c r="A1789" s="30">
        <f t="shared" si="27"/>
        <v>1788</v>
      </c>
      <c r="B1789" s="30">
        <v>20</v>
      </c>
      <c r="C1789" s="30">
        <v>20</v>
      </c>
      <c r="D1789" s="24">
        <v>5</v>
      </c>
      <c r="E1789" s="24">
        <v>5</v>
      </c>
      <c r="F1789" s="19" t="s">
        <v>80</v>
      </c>
      <c r="G1789" s="19">
        <f>IF(F1789="rectangle",B1789*C1789,IF(F1789="hook",B1789*C1789-(D1789*E1789),IF(F1789="eight",B1789*C1789-2*(D1789*E1789),IF(F1789="tee",B1789*C1789-2*(D1789*E1789),IF(F1789="cross",B1789*C1789-4*(D1789*E1789),"ERROR")))))</f>
        <v>400</v>
      </c>
      <c r="H1789" s="19" t="s">
        <v>84</v>
      </c>
      <c r="I1789" s="19">
        <f>B1789/C1789</f>
        <v>1</v>
      </c>
      <c r="J1789" s="22">
        <v>1</v>
      </c>
      <c r="K1789" s="24">
        <v>125</v>
      </c>
      <c r="L1789" s="24">
        <v>4</v>
      </c>
      <c r="M1789" s="25">
        <v>8</v>
      </c>
      <c r="N1789" s="22">
        <f>M1789/4</f>
        <v>2</v>
      </c>
      <c r="O1789" s="19">
        <f>M1789/N1789</f>
        <v>4</v>
      </c>
      <c r="P1789" s="26">
        <v>15</v>
      </c>
      <c r="Q1789" s="30">
        <f>P1789</f>
        <v>15</v>
      </c>
      <c r="R1789" s="20">
        <f>AA1789/V1789</f>
        <v>100</v>
      </c>
      <c r="S1789" s="27">
        <v>15</v>
      </c>
      <c r="T1789" s="30">
        <f>S1789</f>
        <v>15</v>
      </c>
      <c r="U1789" s="20">
        <f>AB1789/W1789</f>
        <v>100</v>
      </c>
      <c r="V1789" s="19">
        <f>ROUND((Q1789/100)*G1789,0)</f>
        <v>60</v>
      </c>
      <c r="W1789" s="19">
        <f>ROUND(((T1789/100)*G1789)/J1789,0)</f>
        <v>60</v>
      </c>
      <c r="X1789" s="19">
        <v>0</v>
      </c>
      <c r="Y1789" s="19">
        <v>0</v>
      </c>
      <c r="Z1789" s="19">
        <v>0</v>
      </c>
      <c r="AA1789" s="20">
        <f>G1789*P1789</f>
        <v>6000</v>
      </c>
      <c r="AB1789" s="20">
        <f>(G1789*S1789)/J1789</f>
        <v>6000</v>
      </c>
      <c r="AC1789" s="20">
        <v>0</v>
      </c>
      <c r="AD1789" s="20">
        <v>0</v>
      </c>
      <c r="AE1789" s="20">
        <v>0</v>
      </c>
      <c r="AF1789" s="24">
        <v>100</v>
      </c>
      <c r="AG1789" s="24">
        <v>0</v>
      </c>
      <c r="AH1789" s="24">
        <v>1</v>
      </c>
      <c r="AI1789" s="24">
        <v>100</v>
      </c>
      <c r="AJ1789" s="24">
        <v>0</v>
      </c>
      <c r="AK1789" s="24">
        <v>1</v>
      </c>
      <c r="AL1789" s="24">
        <v>0.5</v>
      </c>
      <c r="AM1789" s="24">
        <v>0.5</v>
      </c>
      <c r="AN1789" s="24">
        <v>0</v>
      </c>
      <c r="AO1789" s="24">
        <v>0</v>
      </c>
      <c r="AP1789" s="24">
        <v>0</v>
      </c>
      <c r="AQ1789" s="24">
        <v>0.01</v>
      </c>
      <c r="AR1789" s="24">
        <v>0.01</v>
      </c>
      <c r="AS1789" s="24">
        <v>0</v>
      </c>
      <c r="AT1789" s="24">
        <v>0</v>
      </c>
      <c r="AU1789" s="24">
        <v>0</v>
      </c>
      <c r="AV1789" s="24">
        <v>0</v>
      </c>
      <c r="AW1789" s="24">
        <v>0.2</v>
      </c>
      <c r="AX1789" s="24">
        <v>0</v>
      </c>
      <c r="AY1789" s="24">
        <v>0</v>
      </c>
      <c r="AZ1789" s="24">
        <v>0</v>
      </c>
      <c r="BA1789" s="24">
        <v>0.04</v>
      </c>
      <c r="BB1789" s="24">
        <v>0</v>
      </c>
      <c r="BC1789" s="22">
        <v>0.05</v>
      </c>
      <c r="BD1789" s="22">
        <v>0.05</v>
      </c>
      <c r="BE1789" s="24">
        <v>7.4999999999999997E-2</v>
      </c>
      <c r="BF1789" s="24">
        <v>5.0000000000000001E-3</v>
      </c>
      <c r="BG1789" s="24">
        <v>0</v>
      </c>
      <c r="BH1789" s="24">
        <v>0</v>
      </c>
      <c r="BI1789" s="24">
        <v>0</v>
      </c>
      <c r="BJ1789" s="24">
        <v>1.8749999999999999E-2</v>
      </c>
      <c r="BK1789" s="24">
        <v>1.25E-3</v>
      </c>
      <c r="BL1789" s="24">
        <v>0</v>
      </c>
      <c r="BM1789" s="24">
        <v>0</v>
      </c>
      <c r="BN1789" s="24">
        <v>0</v>
      </c>
      <c r="BO1789" s="24">
        <v>0.1</v>
      </c>
      <c r="BP1789" s="24">
        <v>0.1</v>
      </c>
      <c r="BQ1789" s="24">
        <v>0</v>
      </c>
      <c r="BR1789" s="24">
        <v>0</v>
      </c>
      <c r="BS1789" s="24">
        <v>0</v>
      </c>
      <c r="BT1789" s="24">
        <v>0.04</v>
      </c>
      <c r="BU1789" s="29">
        <v>0.1</v>
      </c>
      <c r="BV1789" s="23">
        <f>BT1789/(BT1789+BU1789)</f>
        <v>0.2857142857142857</v>
      </c>
      <c r="BW1789" s="23">
        <f>SQRT((BT1789*BU1789)/((BT1789+BU1789)^2*(BT1789+BU1789+1)))</f>
        <v>0.42310634125649449</v>
      </c>
      <c r="BX1789" s="30">
        <v>0.1</v>
      </c>
      <c r="BY1789" s="30">
        <v>0.7</v>
      </c>
      <c r="BZ1789" s="30">
        <v>0.1</v>
      </c>
      <c r="CA1789" s="30">
        <v>0.1</v>
      </c>
      <c r="CB1789" s="28" t="s">
        <v>83</v>
      </c>
      <c r="CC1789" s="24">
        <v>600</v>
      </c>
    </row>
    <row r="1790" spans="1:81" s="24" customFormat="1" x14ac:dyDescent="0.2">
      <c r="A1790" s="30">
        <f t="shared" si="27"/>
        <v>1789</v>
      </c>
      <c r="B1790" s="30">
        <v>20</v>
      </c>
      <c r="C1790" s="30">
        <v>20</v>
      </c>
      <c r="D1790" s="24">
        <v>5</v>
      </c>
      <c r="E1790" s="24">
        <v>5</v>
      </c>
      <c r="F1790" s="19" t="s">
        <v>80</v>
      </c>
      <c r="G1790" s="19">
        <f>IF(F1790="rectangle",B1790*C1790,IF(F1790="hook",B1790*C1790-(D1790*E1790),IF(F1790="eight",B1790*C1790-2*(D1790*E1790),IF(F1790="tee",B1790*C1790-2*(D1790*E1790),IF(F1790="cross",B1790*C1790-4*(D1790*E1790),"ERROR")))))</f>
        <v>400</v>
      </c>
      <c r="H1790" s="19" t="s">
        <v>84</v>
      </c>
      <c r="I1790" s="19">
        <f>B1790/C1790</f>
        <v>1</v>
      </c>
      <c r="J1790" s="22">
        <v>1</v>
      </c>
      <c r="K1790" s="24">
        <v>125</v>
      </c>
      <c r="L1790" s="24">
        <v>4</v>
      </c>
      <c r="M1790" s="25">
        <v>8</v>
      </c>
      <c r="N1790" s="22">
        <f>M1790/4</f>
        <v>2</v>
      </c>
      <c r="O1790" s="19">
        <f>M1790/N1790</f>
        <v>4</v>
      </c>
      <c r="P1790" s="26">
        <v>15</v>
      </c>
      <c r="Q1790" s="30">
        <f>P1790</f>
        <v>15</v>
      </c>
      <c r="R1790" s="20">
        <f>AA1790/V1790</f>
        <v>100</v>
      </c>
      <c r="S1790" s="27">
        <v>30</v>
      </c>
      <c r="T1790" s="30">
        <f>S1790</f>
        <v>30</v>
      </c>
      <c r="U1790" s="20">
        <f>AB1790/W1790</f>
        <v>100</v>
      </c>
      <c r="V1790" s="19">
        <f>ROUND((Q1790/100)*G1790,0)</f>
        <v>60</v>
      </c>
      <c r="W1790" s="19">
        <f>ROUND(((T1790/100)*G1790)/J1790,0)</f>
        <v>120</v>
      </c>
      <c r="X1790" s="19">
        <v>0</v>
      </c>
      <c r="Y1790" s="19">
        <v>0</v>
      </c>
      <c r="Z1790" s="19">
        <v>0</v>
      </c>
      <c r="AA1790" s="20">
        <f>G1790*P1790</f>
        <v>6000</v>
      </c>
      <c r="AB1790" s="20">
        <f>(G1790*S1790)/J1790</f>
        <v>12000</v>
      </c>
      <c r="AC1790" s="20">
        <v>0</v>
      </c>
      <c r="AD1790" s="20">
        <v>0</v>
      </c>
      <c r="AE1790" s="20">
        <v>0</v>
      </c>
      <c r="AF1790" s="24">
        <v>100</v>
      </c>
      <c r="AG1790" s="24">
        <v>0</v>
      </c>
      <c r="AH1790" s="24">
        <v>1</v>
      </c>
      <c r="AI1790" s="24">
        <v>100</v>
      </c>
      <c r="AJ1790" s="24">
        <v>0</v>
      </c>
      <c r="AK1790" s="24">
        <v>1</v>
      </c>
      <c r="AL1790" s="24">
        <v>0.5</v>
      </c>
      <c r="AM1790" s="24">
        <v>0.5</v>
      </c>
      <c r="AN1790" s="24">
        <v>0</v>
      </c>
      <c r="AO1790" s="24">
        <v>0</v>
      </c>
      <c r="AP1790" s="24">
        <v>0</v>
      </c>
      <c r="AQ1790" s="24">
        <v>0.01</v>
      </c>
      <c r="AR1790" s="24">
        <v>0.01</v>
      </c>
      <c r="AS1790" s="24">
        <v>0</v>
      </c>
      <c r="AT1790" s="24">
        <v>0</v>
      </c>
      <c r="AU1790" s="24">
        <v>0</v>
      </c>
      <c r="AV1790" s="24">
        <v>0</v>
      </c>
      <c r="AW1790" s="24">
        <v>0.2</v>
      </c>
      <c r="AX1790" s="24">
        <v>0</v>
      </c>
      <c r="AY1790" s="24">
        <v>0</v>
      </c>
      <c r="AZ1790" s="24">
        <v>0</v>
      </c>
      <c r="BA1790" s="24">
        <v>0.04</v>
      </c>
      <c r="BB1790" s="24">
        <v>0</v>
      </c>
      <c r="BC1790" s="22">
        <v>0.05</v>
      </c>
      <c r="BD1790" s="22">
        <v>0.05</v>
      </c>
      <c r="BE1790" s="24">
        <v>7.4999999999999997E-2</v>
      </c>
      <c r="BF1790" s="24">
        <v>5.0000000000000001E-3</v>
      </c>
      <c r="BG1790" s="24">
        <v>0</v>
      </c>
      <c r="BH1790" s="24">
        <v>0</v>
      </c>
      <c r="BI1790" s="24">
        <v>0</v>
      </c>
      <c r="BJ1790" s="24">
        <v>1.8749999999999999E-2</v>
      </c>
      <c r="BK1790" s="24">
        <v>1.25E-3</v>
      </c>
      <c r="BL1790" s="24">
        <v>0</v>
      </c>
      <c r="BM1790" s="24">
        <v>0</v>
      </c>
      <c r="BN1790" s="24">
        <v>0</v>
      </c>
      <c r="BO1790" s="24">
        <v>0.1</v>
      </c>
      <c r="BP1790" s="24">
        <v>0.1</v>
      </c>
      <c r="BQ1790" s="24">
        <v>0</v>
      </c>
      <c r="BR1790" s="24">
        <v>0</v>
      </c>
      <c r="BS1790" s="24">
        <v>0</v>
      </c>
      <c r="BT1790" s="24">
        <v>0.04</v>
      </c>
      <c r="BU1790" s="29">
        <v>4</v>
      </c>
      <c r="BV1790" s="23">
        <f>BT1790/(BT1790+BU1790)</f>
        <v>9.9009900990099011E-3</v>
      </c>
      <c r="BW1790" s="23">
        <f>SQRT((BT1790*BU1790)/((BT1790+BU1790)^2*(BT1790+BU1790+1)))</f>
        <v>4.410251516706673E-2</v>
      </c>
      <c r="BX1790" s="30">
        <v>0.1</v>
      </c>
      <c r="BY1790" s="30">
        <v>0.7</v>
      </c>
      <c r="BZ1790" s="30">
        <v>0.1</v>
      </c>
      <c r="CA1790" s="30">
        <v>0.1</v>
      </c>
      <c r="CB1790" s="28" t="s">
        <v>83</v>
      </c>
      <c r="CC1790" s="24">
        <v>600</v>
      </c>
    </row>
    <row r="1791" spans="1:81" s="24" customFormat="1" x14ac:dyDescent="0.2">
      <c r="A1791" s="30">
        <f t="shared" si="27"/>
        <v>1790</v>
      </c>
      <c r="B1791" s="30">
        <v>20</v>
      </c>
      <c r="C1791" s="30">
        <v>20</v>
      </c>
      <c r="D1791" s="24">
        <v>5</v>
      </c>
      <c r="E1791" s="24">
        <v>5</v>
      </c>
      <c r="F1791" s="19" t="s">
        <v>80</v>
      </c>
      <c r="G1791" s="19">
        <f>IF(F1791="rectangle",B1791*C1791,IF(F1791="hook",B1791*C1791-(D1791*E1791),IF(F1791="eight",B1791*C1791-2*(D1791*E1791),IF(F1791="tee",B1791*C1791-2*(D1791*E1791),IF(F1791="cross",B1791*C1791-4*(D1791*E1791),"ERROR")))))</f>
        <v>400</v>
      </c>
      <c r="H1791" s="19" t="s">
        <v>84</v>
      </c>
      <c r="I1791" s="19">
        <f>B1791/C1791</f>
        <v>1</v>
      </c>
      <c r="J1791" s="22">
        <v>1</v>
      </c>
      <c r="K1791" s="24">
        <v>125</v>
      </c>
      <c r="L1791" s="24">
        <v>4</v>
      </c>
      <c r="M1791" s="25">
        <v>8</v>
      </c>
      <c r="N1791" s="22">
        <f>M1791/4</f>
        <v>2</v>
      </c>
      <c r="O1791" s="19">
        <f>M1791/N1791</f>
        <v>4</v>
      </c>
      <c r="P1791" s="26">
        <v>15</v>
      </c>
      <c r="Q1791" s="30">
        <f>P1791</f>
        <v>15</v>
      </c>
      <c r="R1791" s="20">
        <f>AA1791/V1791</f>
        <v>100</v>
      </c>
      <c r="S1791" s="27">
        <v>30</v>
      </c>
      <c r="T1791" s="30">
        <f>S1791</f>
        <v>30</v>
      </c>
      <c r="U1791" s="20">
        <f>AB1791/W1791</f>
        <v>100</v>
      </c>
      <c r="V1791" s="19">
        <f>ROUND((Q1791/100)*G1791,0)</f>
        <v>60</v>
      </c>
      <c r="W1791" s="19">
        <f>ROUND(((T1791/100)*G1791)/J1791,0)</f>
        <v>120</v>
      </c>
      <c r="X1791" s="19">
        <v>0</v>
      </c>
      <c r="Y1791" s="19">
        <v>0</v>
      </c>
      <c r="Z1791" s="19">
        <v>0</v>
      </c>
      <c r="AA1791" s="20">
        <f>G1791*P1791</f>
        <v>6000</v>
      </c>
      <c r="AB1791" s="20">
        <f>(G1791*S1791)/J1791</f>
        <v>12000</v>
      </c>
      <c r="AC1791" s="20">
        <v>0</v>
      </c>
      <c r="AD1791" s="20">
        <v>0</v>
      </c>
      <c r="AE1791" s="20">
        <v>0</v>
      </c>
      <c r="AF1791" s="24">
        <v>100</v>
      </c>
      <c r="AG1791" s="24">
        <v>0</v>
      </c>
      <c r="AH1791" s="24">
        <v>1</v>
      </c>
      <c r="AI1791" s="24">
        <v>100</v>
      </c>
      <c r="AJ1791" s="24">
        <v>0</v>
      </c>
      <c r="AK1791" s="24">
        <v>1</v>
      </c>
      <c r="AL1791" s="24">
        <v>0.5</v>
      </c>
      <c r="AM1791" s="24">
        <v>0.5</v>
      </c>
      <c r="AN1791" s="24">
        <v>0</v>
      </c>
      <c r="AO1791" s="24">
        <v>0</v>
      </c>
      <c r="AP1791" s="24">
        <v>0</v>
      </c>
      <c r="AQ1791" s="24">
        <v>0.01</v>
      </c>
      <c r="AR1791" s="24">
        <v>0.01</v>
      </c>
      <c r="AS1791" s="24">
        <v>0</v>
      </c>
      <c r="AT1791" s="24">
        <v>0</v>
      </c>
      <c r="AU1791" s="24">
        <v>0</v>
      </c>
      <c r="AV1791" s="24">
        <v>0</v>
      </c>
      <c r="AW1791" s="24">
        <v>0.2</v>
      </c>
      <c r="AX1791" s="24">
        <v>0</v>
      </c>
      <c r="AY1791" s="24">
        <v>0</v>
      </c>
      <c r="AZ1791" s="24">
        <v>0</v>
      </c>
      <c r="BA1791" s="24">
        <v>0.04</v>
      </c>
      <c r="BB1791" s="24">
        <v>0</v>
      </c>
      <c r="BC1791" s="22">
        <v>0.05</v>
      </c>
      <c r="BD1791" s="22">
        <v>0.05</v>
      </c>
      <c r="BE1791" s="24">
        <v>7.4999999999999997E-2</v>
      </c>
      <c r="BF1791" s="24">
        <v>5.0000000000000001E-3</v>
      </c>
      <c r="BG1791" s="24">
        <v>0</v>
      </c>
      <c r="BH1791" s="24">
        <v>0</v>
      </c>
      <c r="BI1791" s="24">
        <v>0</v>
      </c>
      <c r="BJ1791" s="24">
        <v>1.8749999999999999E-2</v>
      </c>
      <c r="BK1791" s="24">
        <v>1.25E-3</v>
      </c>
      <c r="BL1791" s="24">
        <v>0</v>
      </c>
      <c r="BM1791" s="24">
        <v>0</v>
      </c>
      <c r="BN1791" s="24">
        <v>0</v>
      </c>
      <c r="BO1791" s="24">
        <v>0.1</v>
      </c>
      <c r="BP1791" s="24">
        <v>0.1</v>
      </c>
      <c r="BQ1791" s="24">
        <v>0</v>
      </c>
      <c r="BR1791" s="24">
        <v>0</v>
      </c>
      <c r="BS1791" s="24">
        <v>0</v>
      </c>
      <c r="BT1791" s="24">
        <v>0.04</v>
      </c>
      <c r="BU1791" s="29">
        <v>0.2</v>
      </c>
      <c r="BV1791" s="23">
        <f>BT1791/(BT1791+BU1791)</f>
        <v>0.16666666666666666</v>
      </c>
      <c r="BW1791" s="23">
        <f>SQRT((BT1791*BU1791)/((BT1791+BU1791)^2*(BT1791+BU1791+1)))</f>
        <v>0.33467472037604118</v>
      </c>
      <c r="BX1791" s="30">
        <v>0.1</v>
      </c>
      <c r="BY1791" s="30">
        <v>0.7</v>
      </c>
      <c r="BZ1791" s="30">
        <v>0.1</v>
      </c>
      <c r="CA1791" s="30">
        <v>0.1</v>
      </c>
      <c r="CB1791" s="28" t="s">
        <v>83</v>
      </c>
      <c r="CC1791" s="24">
        <v>600</v>
      </c>
    </row>
    <row r="1792" spans="1:81" s="24" customFormat="1" x14ac:dyDescent="0.2">
      <c r="A1792" s="30">
        <f t="shared" si="27"/>
        <v>1791</v>
      </c>
      <c r="B1792" s="30">
        <v>20</v>
      </c>
      <c r="C1792" s="30">
        <v>20</v>
      </c>
      <c r="D1792" s="24">
        <v>5</v>
      </c>
      <c r="E1792" s="24">
        <v>5</v>
      </c>
      <c r="F1792" s="19" t="s">
        <v>80</v>
      </c>
      <c r="G1792" s="19">
        <f>IF(F1792="rectangle",B1792*C1792,IF(F1792="hook",B1792*C1792-(D1792*E1792),IF(F1792="eight",B1792*C1792-2*(D1792*E1792),IF(F1792="tee",B1792*C1792-2*(D1792*E1792),IF(F1792="cross",B1792*C1792-4*(D1792*E1792),"ERROR")))))</f>
        <v>400</v>
      </c>
      <c r="H1792" s="19" t="s">
        <v>84</v>
      </c>
      <c r="I1792" s="19">
        <f>B1792/C1792</f>
        <v>1</v>
      </c>
      <c r="J1792" s="22">
        <v>1</v>
      </c>
      <c r="K1792" s="24">
        <v>125</v>
      </c>
      <c r="L1792" s="24">
        <v>4</v>
      </c>
      <c r="M1792" s="25">
        <v>8</v>
      </c>
      <c r="N1792" s="22">
        <f>M1792/4</f>
        <v>2</v>
      </c>
      <c r="O1792" s="19">
        <f>M1792/N1792</f>
        <v>4</v>
      </c>
      <c r="P1792" s="26">
        <v>15</v>
      </c>
      <c r="Q1792" s="30">
        <f>P1792</f>
        <v>15</v>
      </c>
      <c r="R1792" s="20">
        <f>AA1792/V1792</f>
        <v>100</v>
      </c>
      <c r="S1792" s="27">
        <v>30</v>
      </c>
      <c r="T1792" s="30">
        <f>S1792</f>
        <v>30</v>
      </c>
      <c r="U1792" s="20">
        <f>AB1792/W1792</f>
        <v>100</v>
      </c>
      <c r="V1792" s="19">
        <f>ROUND((Q1792/100)*G1792,0)</f>
        <v>60</v>
      </c>
      <c r="W1792" s="19">
        <f>ROUND(((T1792/100)*G1792)/J1792,0)</f>
        <v>120</v>
      </c>
      <c r="X1792" s="19">
        <v>0</v>
      </c>
      <c r="Y1792" s="19">
        <v>0</v>
      </c>
      <c r="Z1792" s="19">
        <v>0</v>
      </c>
      <c r="AA1792" s="20">
        <f>G1792*P1792</f>
        <v>6000</v>
      </c>
      <c r="AB1792" s="20">
        <f>(G1792*S1792)/J1792</f>
        <v>12000</v>
      </c>
      <c r="AC1792" s="20">
        <v>0</v>
      </c>
      <c r="AD1792" s="20">
        <v>0</v>
      </c>
      <c r="AE1792" s="20">
        <v>0</v>
      </c>
      <c r="AF1792" s="24">
        <v>100</v>
      </c>
      <c r="AG1792" s="24">
        <v>0</v>
      </c>
      <c r="AH1792" s="24">
        <v>1</v>
      </c>
      <c r="AI1792" s="24">
        <v>100</v>
      </c>
      <c r="AJ1792" s="24">
        <v>0</v>
      </c>
      <c r="AK1792" s="24">
        <v>1</v>
      </c>
      <c r="AL1792" s="24">
        <v>0.5</v>
      </c>
      <c r="AM1792" s="24">
        <v>0.5</v>
      </c>
      <c r="AN1792" s="24">
        <v>0</v>
      </c>
      <c r="AO1792" s="24">
        <v>0</v>
      </c>
      <c r="AP1792" s="24">
        <v>0</v>
      </c>
      <c r="AQ1792" s="24">
        <v>0.01</v>
      </c>
      <c r="AR1792" s="24">
        <v>0.01</v>
      </c>
      <c r="AS1792" s="24">
        <v>0</v>
      </c>
      <c r="AT1792" s="24">
        <v>0</v>
      </c>
      <c r="AU1792" s="24">
        <v>0</v>
      </c>
      <c r="AV1792" s="24">
        <v>0</v>
      </c>
      <c r="AW1792" s="24">
        <v>0.2</v>
      </c>
      <c r="AX1792" s="24">
        <v>0</v>
      </c>
      <c r="AY1792" s="24">
        <v>0</v>
      </c>
      <c r="AZ1792" s="24">
        <v>0</v>
      </c>
      <c r="BA1792" s="24">
        <v>0.04</v>
      </c>
      <c r="BB1792" s="24">
        <v>0</v>
      </c>
      <c r="BC1792" s="22">
        <v>0.05</v>
      </c>
      <c r="BD1792" s="22">
        <v>0.05</v>
      </c>
      <c r="BE1792" s="24">
        <v>7.4999999999999997E-2</v>
      </c>
      <c r="BF1792" s="24">
        <v>5.0000000000000001E-3</v>
      </c>
      <c r="BG1792" s="24">
        <v>0</v>
      </c>
      <c r="BH1792" s="24">
        <v>0</v>
      </c>
      <c r="BI1792" s="24">
        <v>0</v>
      </c>
      <c r="BJ1792" s="24">
        <v>1.8749999999999999E-2</v>
      </c>
      <c r="BK1792" s="24">
        <v>1.25E-3</v>
      </c>
      <c r="BL1792" s="24">
        <v>0</v>
      </c>
      <c r="BM1792" s="24">
        <v>0</v>
      </c>
      <c r="BN1792" s="24">
        <v>0</v>
      </c>
      <c r="BO1792" s="24">
        <v>0.1</v>
      </c>
      <c r="BP1792" s="24">
        <v>0.1</v>
      </c>
      <c r="BQ1792" s="24">
        <v>0</v>
      </c>
      <c r="BR1792" s="24">
        <v>0</v>
      </c>
      <c r="BS1792" s="24">
        <v>0</v>
      </c>
      <c r="BT1792" s="24">
        <v>0.04</v>
      </c>
      <c r="BU1792" s="29">
        <v>0.1</v>
      </c>
      <c r="BV1792" s="23">
        <f>BT1792/(BT1792+BU1792)</f>
        <v>0.2857142857142857</v>
      </c>
      <c r="BW1792" s="23">
        <f>SQRT((BT1792*BU1792)/((BT1792+BU1792)^2*(BT1792+BU1792+1)))</f>
        <v>0.42310634125649449</v>
      </c>
      <c r="BX1792" s="30">
        <v>0.1</v>
      </c>
      <c r="BY1792" s="30">
        <v>0.7</v>
      </c>
      <c r="BZ1792" s="30">
        <v>0.1</v>
      </c>
      <c r="CA1792" s="30">
        <v>0.1</v>
      </c>
      <c r="CB1792" s="28" t="s">
        <v>83</v>
      </c>
      <c r="CC1792" s="24">
        <v>600</v>
      </c>
    </row>
    <row r="1793" spans="1:81" s="24" customFormat="1" x14ac:dyDescent="0.2">
      <c r="A1793" s="30">
        <f t="shared" si="27"/>
        <v>1792</v>
      </c>
      <c r="B1793" s="30">
        <v>300</v>
      </c>
      <c r="C1793" s="30">
        <v>300</v>
      </c>
      <c r="D1793" s="24">
        <v>5</v>
      </c>
      <c r="E1793" s="24">
        <v>5</v>
      </c>
      <c r="F1793" s="19" t="s">
        <v>80</v>
      </c>
      <c r="G1793" s="19">
        <f>IF(F1793="rectangle",B1793*C1793,IF(F1793="hook",B1793*C1793-(D1793*E1793),IF(F1793="eight",B1793*C1793-2*(D1793*E1793),IF(F1793="tee",B1793*C1793-2*(D1793*E1793),IF(F1793="cross",B1793*C1793-4*(D1793*E1793),"ERROR")))))</f>
        <v>90000</v>
      </c>
      <c r="H1793" s="19" t="s">
        <v>87</v>
      </c>
      <c r="I1793" s="19">
        <f>B1793/C1793</f>
        <v>1</v>
      </c>
      <c r="J1793" s="22">
        <v>1</v>
      </c>
      <c r="K1793" s="24">
        <v>125</v>
      </c>
      <c r="L1793" s="24">
        <v>4</v>
      </c>
      <c r="M1793" s="25">
        <v>8</v>
      </c>
      <c r="N1793" s="22">
        <f>M1793/4</f>
        <v>2</v>
      </c>
      <c r="O1793" s="19">
        <f>M1793/N1793</f>
        <v>4</v>
      </c>
      <c r="P1793" s="26">
        <v>15</v>
      </c>
      <c r="Q1793" s="30">
        <f>P1793</f>
        <v>15</v>
      </c>
      <c r="R1793" s="20">
        <f>AA1793/V1793</f>
        <v>100</v>
      </c>
      <c r="S1793" s="27">
        <v>5</v>
      </c>
      <c r="T1793" s="30">
        <f>S1793</f>
        <v>5</v>
      </c>
      <c r="U1793" s="20">
        <f>AB1793/W1793</f>
        <v>100</v>
      </c>
      <c r="V1793" s="19">
        <f>ROUND((Q1793/100)*G1793,0)</f>
        <v>13500</v>
      </c>
      <c r="W1793" s="19">
        <f>ROUND(((T1793/100)*G1793)/J1793,0)</f>
        <v>4500</v>
      </c>
      <c r="X1793" s="19">
        <v>0</v>
      </c>
      <c r="Y1793" s="19">
        <v>0</v>
      </c>
      <c r="Z1793" s="19">
        <v>0</v>
      </c>
      <c r="AA1793" s="20">
        <f>G1793*P1793</f>
        <v>1350000</v>
      </c>
      <c r="AB1793" s="20">
        <f>(G1793*S1793)/J1793</f>
        <v>450000</v>
      </c>
      <c r="AC1793" s="20">
        <v>0</v>
      </c>
      <c r="AD1793" s="20">
        <v>0</v>
      </c>
      <c r="AE1793" s="20">
        <v>0</v>
      </c>
      <c r="AF1793" s="24">
        <v>100</v>
      </c>
      <c r="AG1793" s="24">
        <v>0</v>
      </c>
      <c r="AH1793" s="24">
        <v>1</v>
      </c>
      <c r="AI1793" s="24">
        <v>100</v>
      </c>
      <c r="AJ1793" s="24">
        <v>0</v>
      </c>
      <c r="AK1793" s="24">
        <v>1</v>
      </c>
      <c r="AL1793" s="24">
        <v>0.5</v>
      </c>
      <c r="AM1793" s="24">
        <v>0.5</v>
      </c>
      <c r="AN1793" s="24">
        <v>0</v>
      </c>
      <c r="AO1793" s="24">
        <v>0</v>
      </c>
      <c r="AP1793" s="24">
        <v>0</v>
      </c>
      <c r="AQ1793" s="24">
        <v>0.01</v>
      </c>
      <c r="AR1793" s="24">
        <v>0.01</v>
      </c>
      <c r="AS1793" s="24">
        <v>0</v>
      </c>
      <c r="AT1793" s="24">
        <v>0</v>
      </c>
      <c r="AU1793" s="24">
        <v>0</v>
      </c>
      <c r="AV1793" s="24">
        <v>0</v>
      </c>
      <c r="AW1793" s="24">
        <v>0.2</v>
      </c>
      <c r="AX1793" s="24">
        <v>0</v>
      </c>
      <c r="AY1793" s="24">
        <v>0</v>
      </c>
      <c r="AZ1793" s="24">
        <v>0</v>
      </c>
      <c r="BA1793" s="24">
        <v>0.04</v>
      </c>
      <c r="BB1793" s="24">
        <v>0</v>
      </c>
      <c r="BC1793" s="22">
        <v>0.05</v>
      </c>
      <c r="BD1793" s="22">
        <v>0.05</v>
      </c>
      <c r="BE1793" s="24">
        <v>7.4999999999999997E-2</v>
      </c>
      <c r="BF1793" s="24">
        <v>5.0000000000000001E-3</v>
      </c>
      <c r="BG1793" s="24">
        <v>0</v>
      </c>
      <c r="BH1793" s="24">
        <v>0</v>
      </c>
      <c r="BI1793" s="24">
        <v>0</v>
      </c>
      <c r="BJ1793" s="24">
        <v>1.8749999999999999E-2</v>
      </c>
      <c r="BK1793" s="24">
        <v>1.25E-3</v>
      </c>
      <c r="BL1793" s="24">
        <v>0</v>
      </c>
      <c r="BM1793" s="24">
        <v>0</v>
      </c>
      <c r="BN1793" s="24">
        <v>0</v>
      </c>
      <c r="BO1793" s="24">
        <v>0.1</v>
      </c>
      <c r="BP1793" s="24">
        <v>0.1</v>
      </c>
      <c r="BQ1793" s="24">
        <v>0</v>
      </c>
      <c r="BR1793" s="24">
        <v>0</v>
      </c>
      <c r="BS1793" s="24">
        <v>0</v>
      </c>
      <c r="BT1793" s="24">
        <v>0.04</v>
      </c>
      <c r="BU1793" s="29">
        <v>4</v>
      </c>
      <c r="BV1793" s="23">
        <f>BT1793/(BT1793+BU1793)</f>
        <v>9.9009900990099011E-3</v>
      </c>
      <c r="BW1793" s="23">
        <f>SQRT((BT1793*BU1793)/((BT1793+BU1793)^2*(BT1793+BU1793+1)))</f>
        <v>4.410251516706673E-2</v>
      </c>
      <c r="BX1793" s="30">
        <v>0.1</v>
      </c>
      <c r="BY1793" s="30">
        <v>0.7</v>
      </c>
      <c r="BZ1793" s="30">
        <v>0.1</v>
      </c>
      <c r="CA1793" s="30">
        <v>0.1</v>
      </c>
      <c r="CB1793" s="28" t="s">
        <v>83</v>
      </c>
      <c r="CC1793" s="24">
        <v>600</v>
      </c>
    </row>
    <row r="1794" spans="1:81" s="24" customFormat="1" x14ac:dyDescent="0.2">
      <c r="A1794" s="30">
        <f t="shared" si="27"/>
        <v>1793</v>
      </c>
      <c r="B1794" s="30">
        <v>300</v>
      </c>
      <c r="C1794" s="30">
        <v>300</v>
      </c>
      <c r="D1794" s="24">
        <v>5</v>
      </c>
      <c r="E1794" s="24">
        <v>5</v>
      </c>
      <c r="F1794" s="19" t="s">
        <v>80</v>
      </c>
      <c r="G1794" s="19">
        <f>IF(F1794="rectangle",B1794*C1794,IF(F1794="hook",B1794*C1794-(D1794*E1794),IF(F1794="eight",B1794*C1794-2*(D1794*E1794),IF(F1794="tee",B1794*C1794-2*(D1794*E1794),IF(F1794="cross",B1794*C1794-4*(D1794*E1794),"ERROR")))))</f>
        <v>90000</v>
      </c>
      <c r="H1794" s="19" t="s">
        <v>87</v>
      </c>
      <c r="I1794" s="19">
        <f>B1794/C1794</f>
        <v>1</v>
      </c>
      <c r="J1794" s="22">
        <v>1</v>
      </c>
      <c r="K1794" s="24">
        <v>125</v>
      </c>
      <c r="L1794" s="24">
        <v>4</v>
      </c>
      <c r="M1794" s="25">
        <v>8</v>
      </c>
      <c r="N1794" s="22">
        <f>M1794/4</f>
        <v>2</v>
      </c>
      <c r="O1794" s="19">
        <f>M1794/N1794</f>
        <v>4</v>
      </c>
      <c r="P1794" s="26">
        <v>15</v>
      </c>
      <c r="Q1794" s="30">
        <f>P1794</f>
        <v>15</v>
      </c>
      <c r="R1794" s="20">
        <f>AA1794/V1794</f>
        <v>100</v>
      </c>
      <c r="S1794" s="27">
        <v>5</v>
      </c>
      <c r="T1794" s="30">
        <f>S1794</f>
        <v>5</v>
      </c>
      <c r="U1794" s="20">
        <f>AB1794/W1794</f>
        <v>100</v>
      </c>
      <c r="V1794" s="19">
        <f>ROUND((Q1794/100)*G1794,0)</f>
        <v>13500</v>
      </c>
      <c r="W1794" s="19">
        <f>ROUND(((T1794/100)*G1794)/J1794,0)</f>
        <v>4500</v>
      </c>
      <c r="X1794" s="19">
        <v>0</v>
      </c>
      <c r="Y1794" s="19">
        <v>0</v>
      </c>
      <c r="Z1794" s="19">
        <v>0</v>
      </c>
      <c r="AA1794" s="20">
        <f>G1794*P1794</f>
        <v>1350000</v>
      </c>
      <c r="AB1794" s="20">
        <f>(G1794*S1794)/J1794</f>
        <v>450000</v>
      </c>
      <c r="AC1794" s="20">
        <v>0</v>
      </c>
      <c r="AD1794" s="20">
        <v>0</v>
      </c>
      <c r="AE1794" s="20">
        <v>0</v>
      </c>
      <c r="AF1794" s="24">
        <v>100</v>
      </c>
      <c r="AG1794" s="24">
        <v>0</v>
      </c>
      <c r="AH1794" s="24">
        <v>1</v>
      </c>
      <c r="AI1794" s="24">
        <v>100</v>
      </c>
      <c r="AJ1794" s="24">
        <v>0</v>
      </c>
      <c r="AK1794" s="24">
        <v>1</v>
      </c>
      <c r="AL1794" s="24">
        <v>0.5</v>
      </c>
      <c r="AM1794" s="24">
        <v>0.5</v>
      </c>
      <c r="AN1794" s="24">
        <v>0</v>
      </c>
      <c r="AO1794" s="24">
        <v>0</v>
      </c>
      <c r="AP1794" s="24">
        <v>0</v>
      </c>
      <c r="AQ1794" s="24">
        <v>0.01</v>
      </c>
      <c r="AR1794" s="24">
        <v>0.01</v>
      </c>
      <c r="AS1794" s="24">
        <v>0</v>
      </c>
      <c r="AT1794" s="24">
        <v>0</v>
      </c>
      <c r="AU1794" s="24">
        <v>0</v>
      </c>
      <c r="AV1794" s="24">
        <v>0</v>
      </c>
      <c r="AW1794" s="24">
        <v>0.2</v>
      </c>
      <c r="AX1794" s="24">
        <v>0</v>
      </c>
      <c r="AY1794" s="24">
        <v>0</v>
      </c>
      <c r="AZ1794" s="24">
        <v>0</v>
      </c>
      <c r="BA1794" s="24">
        <v>0.04</v>
      </c>
      <c r="BB1794" s="24">
        <v>0</v>
      </c>
      <c r="BC1794" s="22">
        <v>0.05</v>
      </c>
      <c r="BD1794" s="22">
        <v>0.05</v>
      </c>
      <c r="BE1794" s="24">
        <v>7.4999999999999997E-2</v>
      </c>
      <c r="BF1794" s="24">
        <v>5.0000000000000001E-3</v>
      </c>
      <c r="BG1794" s="24">
        <v>0</v>
      </c>
      <c r="BH1794" s="24">
        <v>0</v>
      </c>
      <c r="BI1794" s="24">
        <v>0</v>
      </c>
      <c r="BJ1794" s="24">
        <v>1.8749999999999999E-2</v>
      </c>
      <c r="BK1794" s="24">
        <v>1.25E-3</v>
      </c>
      <c r="BL1794" s="24">
        <v>0</v>
      </c>
      <c r="BM1794" s="24">
        <v>0</v>
      </c>
      <c r="BN1794" s="24">
        <v>0</v>
      </c>
      <c r="BO1794" s="24">
        <v>0.1</v>
      </c>
      <c r="BP1794" s="24">
        <v>0.1</v>
      </c>
      <c r="BQ1794" s="24">
        <v>0</v>
      </c>
      <c r="BR1794" s="24">
        <v>0</v>
      </c>
      <c r="BS1794" s="24">
        <v>0</v>
      </c>
      <c r="BT1794" s="24">
        <v>0.04</v>
      </c>
      <c r="BU1794" s="29">
        <v>0.2</v>
      </c>
      <c r="BV1794" s="23">
        <f>BT1794/(BT1794+BU1794)</f>
        <v>0.16666666666666666</v>
      </c>
      <c r="BW1794" s="23">
        <f>SQRT((BT1794*BU1794)/((BT1794+BU1794)^2*(BT1794+BU1794+1)))</f>
        <v>0.33467472037604118</v>
      </c>
      <c r="BX1794" s="30">
        <v>0.1</v>
      </c>
      <c r="BY1794" s="30">
        <v>0.7</v>
      </c>
      <c r="BZ1794" s="30">
        <v>0.1</v>
      </c>
      <c r="CA1794" s="30">
        <v>0.1</v>
      </c>
      <c r="CB1794" s="28" t="s">
        <v>83</v>
      </c>
      <c r="CC1794" s="24">
        <v>600</v>
      </c>
    </row>
    <row r="1795" spans="1:81" s="24" customFormat="1" x14ac:dyDescent="0.2">
      <c r="A1795" s="30">
        <f t="shared" si="27"/>
        <v>1794</v>
      </c>
      <c r="B1795" s="30">
        <v>300</v>
      </c>
      <c r="C1795" s="30">
        <v>300</v>
      </c>
      <c r="D1795" s="24">
        <v>5</v>
      </c>
      <c r="E1795" s="24">
        <v>5</v>
      </c>
      <c r="F1795" s="19" t="s">
        <v>80</v>
      </c>
      <c r="G1795" s="19">
        <f>IF(F1795="rectangle",B1795*C1795,IF(F1795="hook",B1795*C1795-(D1795*E1795),IF(F1795="eight",B1795*C1795-2*(D1795*E1795),IF(F1795="tee",B1795*C1795-2*(D1795*E1795),IF(F1795="cross",B1795*C1795-4*(D1795*E1795),"ERROR")))))</f>
        <v>90000</v>
      </c>
      <c r="H1795" s="19" t="s">
        <v>87</v>
      </c>
      <c r="I1795" s="19">
        <f>B1795/C1795</f>
        <v>1</v>
      </c>
      <c r="J1795" s="22">
        <v>1</v>
      </c>
      <c r="K1795" s="24">
        <v>125</v>
      </c>
      <c r="L1795" s="24">
        <v>4</v>
      </c>
      <c r="M1795" s="25">
        <v>8</v>
      </c>
      <c r="N1795" s="22">
        <f>M1795/4</f>
        <v>2</v>
      </c>
      <c r="O1795" s="19">
        <f>M1795/N1795</f>
        <v>4</v>
      </c>
      <c r="P1795" s="26">
        <v>15</v>
      </c>
      <c r="Q1795" s="30">
        <f>P1795</f>
        <v>15</v>
      </c>
      <c r="R1795" s="20">
        <f>AA1795/V1795</f>
        <v>100</v>
      </c>
      <c r="S1795" s="27">
        <v>5</v>
      </c>
      <c r="T1795" s="30">
        <f>S1795</f>
        <v>5</v>
      </c>
      <c r="U1795" s="20">
        <f>AB1795/W1795</f>
        <v>100</v>
      </c>
      <c r="V1795" s="19">
        <f>ROUND((Q1795/100)*G1795,0)</f>
        <v>13500</v>
      </c>
      <c r="W1795" s="19">
        <f>ROUND(((T1795/100)*G1795)/J1795,0)</f>
        <v>4500</v>
      </c>
      <c r="X1795" s="19">
        <v>0</v>
      </c>
      <c r="Y1795" s="19">
        <v>0</v>
      </c>
      <c r="Z1795" s="19">
        <v>0</v>
      </c>
      <c r="AA1795" s="20">
        <f>G1795*P1795</f>
        <v>1350000</v>
      </c>
      <c r="AB1795" s="20">
        <f>(G1795*S1795)/J1795</f>
        <v>450000</v>
      </c>
      <c r="AC1795" s="20">
        <v>0</v>
      </c>
      <c r="AD1795" s="20">
        <v>0</v>
      </c>
      <c r="AE1795" s="20">
        <v>0</v>
      </c>
      <c r="AF1795" s="24">
        <v>100</v>
      </c>
      <c r="AG1795" s="24">
        <v>0</v>
      </c>
      <c r="AH1795" s="24">
        <v>1</v>
      </c>
      <c r="AI1795" s="24">
        <v>100</v>
      </c>
      <c r="AJ1795" s="24">
        <v>0</v>
      </c>
      <c r="AK1795" s="24">
        <v>1</v>
      </c>
      <c r="AL1795" s="24">
        <v>0.5</v>
      </c>
      <c r="AM1795" s="24">
        <v>0.5</v>
      </c>
      <c r="AN1795" s="24">
        <v>0</v>
      </c>
      <c r="AO1795" s="24">
        <v>0</v>
      </c>
      <c r="AP1795" s="24">
        <v>0</v>
      </c>
      <c r="AQ1795" s="24">
        <v>0.01</v>
      </c>
      <c r="AR1795" s="24">
        <v>0.01</v>
      </c>
      <c r="AS1795" s="24">
        <v>0</v>
      </c>
      <c r="AT1795" s="24">
        <v>0</v>
      </c>
      <c r="AU1795" s="24">
        <v>0</v>
      </c>
      <c r="AV1795" s="24">
        <v>0</v>
      </c>
      <c r="AW1795" s="24">
        <v>0.2</v>
      </c>
      <c r="AX1795" s="24">
        <v>0</v>
      </c>
      <c r="AY1795" s="24">
        <v>0</v>
      </c>
      <c r="AZ1795" s="24">
        <v>0</v>
      </c>
      <c r="BA1795" s="24">
        <v>0.04</v>
      </c>
      <c r="BB1795" s="24">
        <v>0</v>
      </c>
      <c r="BC1795" s="22">
        <v>0.05</v>
      </c>
      <c r="BD1795" s="22">
        <v>0.05</v>
      </c>
      <c r="BE1795" s="24">
        <v>7.4999999999999997E-2</v>
      </c>
      <c r="BF1795" s="24">
        <v>5.0000000000000001E-3</v>
      </c>
      <c r="BG1795" s="24">
        <v>0</v>
      </c>
      <c r="BH1795" s="24">
        <v>0</v>
      </c>
      <c r="BI1795" s="24">
        <v>0</v>
      </c>
      <c r="BJ1795" s="24">
        <v>1.8749999999999999E-2</v>
      </c>
      <c r="BK1795" s="24">
        <v>1.25E-3</v>
      </c>
      <c r="BL1795" s="24">
        <v>0</v>
      </c>
      <c r="BM1795" s="24">
        <v>0</v>
      </c>
      <c r="BN1795" s="24">
        <v>0</v>
      </c>
      <c r="BO1795" s="24">
        <v>0.1</v>
      </c>
      <c r="BP1795" s="24">
        <v>0.1</v>
      </c>
      <c r="BQ1795" s="24">
        <v>0</v>
      </c>
      <c r="BR1795" s="24">
        <v>0</v>
      </c>
      <c r="BS1795" s="24">
        <v>0</v>
      </c>
      <c r="BT1795" s="24">
        <v>0.04</v>
      </c>
      <c r="BU1795" s="29">
        <v>0.1</v>
      </c>
      <c r="BV1795" s="23">
        <f>BT1795/(BT1795+BU1795)</f>
        <v>0.2857142857142857</v>
      </c>
      <c r="BW1795" s="23">
        <f>SQRT((BT1795*BU1795)/((BT1795+BU1795)^2*(BT1795+BU1795+1)))</f>
        <v>0.42310634125649449</v>
      </c>
      <c r="BX1795" s="30">
        <v>0.1</v>
      </c>
      <c r="BY1795" s="30">
        <v>0.7</v>
      </c>
      <c r="BZ1795" s="30">
        <v>0.1</v>
      </c>
      <c r="CA1795" s="30">
        <v>0.1</v>
      </c>
      <c r="CB1795" s="28" t="s">
        <v>83</v>
      </c>
      <c r="CC1795" s="24">
        <v>600</v>
      </c>
    </row>
    <row r="1796" spans="1:81" s="24" customFormat="1" x14ac:dyDescent="0.2">
      <c r="A1796" s="30">
        <f t="shared" ref="A1796:A1859" si="28">A1795+1</f>
        <v>1795</v>
      </c>
      <c r="B1796" s="30">
        <v>300</v>
      </c>
      <c r="C1796" s="30">
        <v>300</v>
      </c>
      <c r="D1796" s="24">
        <v>5</v>
      </c>
      <c r="E1796" s="24">
        <v>5</v>
      </c>
      <c r="F1796" s="19" t="s">
        <v>80</v>
      </c>
      <c r="G1796" s="19">
        <f>IF(F1796="rectangle",B1796*C1796,IF(F1796="hook",B1796*C1796-(D1796*E1796),IF(F1796="eight",B1796*C1796-2*(D1796*E1796),IF(F1796="tee",B1796*C1796-2*(D1796*E1796),IF(F1796="cross",B1796*C1796-4*(D1796*E1796),"ERROR")))))</f>
        <v>90000</v>
      </c>
      <c r="H1796" s="19" t="s">
        <v>87</v>
      </c>
      <c r="I1796" s="19">
        <f>B1796/C1796</f>
        <v>1</v>
      </c>
      <c r="J1796" s="22">
        <v>1</v>
      </c>
      <c r="K1796" s="24">
        <v>125</v>
      </c>
      <c r="L1796" s="24">
        <v>4</v>
      </c>
      <c r="M1796" s="25">
        <v>8</v>
      </c>
      <c r="N1796" s="22">
        <f>M1796/4</f>
        <v>2</v>
      </c>
      <c r="O1796" s="19">
        <f>M1796/N1796</f>
        <v>4</v>
      </c>
      <c r="P1796" s="26">
        <v>15</v>
      </c>
      <c r="Q1796" s="30">
        <f>P1796</f>
        <v>15</v>
      </c>
      <c r="R1796" s="20">
        <f>AA1796/V1796</f>
        <v>100</v>
      </c>
      <c r="S1796" s="27">
        <v>15</v>
      </c>
      <c r="T1796" s="30">
        <f>S1796</f>
        <v>15</v>
      </c>
      <c r="U1796" s="20">
        <f>AB1796/W1796</f>
        <v>100</v>
      </c>
      <c r="V1796" s="19">
        <f>ROUND((Q1796/100)*G1796,0)</f>
        <v>13500</v>
      </c>
      <c r="W1796" s="19">
        <f>ROUND(((T1796/100)*G1796)/J1796,0)</f>
        <v>13500</v>
      </c>
      <c r="X1796" s="19">
        <v>0</v>
      </c>
      <c r="Y1796" s="19">
        <v>0</v>
      </c>
      <c r="Z1796" s="19">
        <v>0</v>
      </c>
      <c r="AA1796" s="20">
        <f>G1796*P1796</f>
        <v>1350000</v>
      </c>
      <c r="AB1796" s="20">
        <f>(G1796*S1796)/J1796</f>
        <v>1350000</v>
      </c>
      <c r="AC1796" s="20">
        <v>0</v>
      </c>
      <c r="AD1796" s="20">
        <v>0</v>
      </c>
      <c r="AE1796" s="20">
        <v>0</v>
      </c>
      <c r="AF1796" s="24">
        <v>100</v>
      </c>
      <c r="AG1796" s="24">
        <v>0</v>
      </c>
      <c r="AH1796" s="24">
        <v>1</v>
      </c>
      <c r="AI1796" s="24">
        <v>100</v>
      </c>
      <c r="AJ1796" s="24">
        <v>0</v>
      </c>
      <c r="AK1796" s="24">
        <v>1</v>
      </c>
      <c r="AL1796" s="24">
        <v>0.5</v>
      </c>
      <c r="AM1796" s="24">
        <v>0.5</v>
      </c>
      <c r="AN1796" s="24">
        <v>0</v>
      </c>
      <c r="AO1796" s="24">
        <v>0</v>
      </c>
      <c r="AP1796" s="24">
        <v>0</v>
      </c>
      <c r="AQ1796" s="24">
        <v>0.01</v>
      </c>
      <c r="AR1796" s="24">
        <v>0.01</v>
      </c>
      <c r="AS1796" s="24">
        <v>0</v>
      </c>
      <c r="AT1796" s="24">
        <v>0</v>
      </c>
      <c r="AU1796" s="24">
        <v>0</v>
      </c>
      <c r="AV1796" s="24">
        <v>0</v>
      </c>
      <c r="AW1796" s="24">
        <v>0.2</v>
      </c>
      <c r="AX1796" s="24">
        <v>0</v>
      </c>
      <c r="AY1796" s="24">
        <v>0</v>
      </c>
      <c r="AZ1796" s="24">
        <v>0</v>
      </c>
      <c r="BA1796" s="24">
        <v>0.04</v>
      </c>
      <c r="BB1796" s="24">
        <v>0</v>
      </c>
      <c r="BC1796" s="22">
        <v>0.05</v>
      </c>
      <c r="BD1796" s="22">
        <v>0.05</v>
      </c>
      <c r="BE1796" s="24">
        <v>7.4999999999999997E-2</v>
      </c>
      <c r="BF1796" s="24">
        <v>5.0000000000000001E-3</v>
      </c>
      <c r="BG1796" s="24">
        <v>0</v>
      </c>
      <c r="BH1796" s="24">
        <v>0</v>
      </c>
      <c r="BI1796" s="24">
        <v>0</v>
      </c>
      <c r="BJ1796" s="24">
        <v>1.8749999999999999E-2</v>
      </c>
      <c r="BK1796" s="24">
        <v>1.25E-3</v>
      </c>
      <c r="BL1796" s="24">
        <v>0</v>
      </c>
      <c r="BM1796" s="24">
        <v>0</v>
      </c>
      <c r="BN1796" s="24">
        <v>0</v>
      </c>
      <c r="BO1796" s="24">
        <v>0.1</v>
      </c>
      <c r="BP1796" s="24">
        <v>0.1</v>
      </c>
      <c r="BQ1796" s="24">
        <v>0</v>
      </c>
      <c r="BR1796" s="24">
        <v>0</v>
      </c>
      <c r="BS1796" s="24">
        <v>0</v>
      </c>
      <c r="BT1796" s="24">
        <v>0.04</v>
      </c>
      <c r="BU1796" s="29">
        <v>4</v>
      </c>
      <c r="BV1796" s="23">
        <f>BT1796/(BT1796+BU1796)</f>
        <v>9.9009900990099011E-3</v>
      </c>
      <c r="BW1796" s="23">
        <f>SQRT((BT1796*BU1796)/((BT1796+BU1796)^2*(BT1796+BU1796+1)))</f>
        <v>4.410251516706673E-2</v>
      </c>
      <c r="BX1796" s="30">
        <v>0.1</v>
      </c>
      <c r="BY1796" s="30">
        <v>0.7</v>
      </c>
      <c r="BZ1796" s="30">
        <v>0.1</v>
      </c>
      <c r="CA1796" s="30">
        <v>0.1</v>
      </c>
      <c r="CB1796" s="28" t="s">
        <v>83</v>
      </c>
      <c r="CC1796" s="24">
        <v>600</v>
      </c>
    </row>
    <row r="1797" spans="1:81" s="24" customFormat="1" x14ac:dyDescent="0.2">
      <c r="A1797" s="30">
        <f t="shared" si="28"/>
        <v>1796</v>
      </c>
      <c r="B1797" s="30">
        <v>300</v>
      </c>
      <c r="C1797" s="30">
        <v>300</v>
      </c>
      <c r="D1797" s="24">
        <v>5</v>
      </c>
      <c r="E1797" s="24">
        <v>5</v>
      </c>
      <c r="F1797" s="19" t="s">
        <v>80</v>
      </c>
      <c r="G1797" s="19">
        <f>IF(F1797="rectangle",B1797*C1797,IF(F1797="hook",B1797*C1797-(D1797*E1797),IF(F1797="eight",B1797*C1797-2*(D1797*E1797),IF(F1797="tee",B1797*C1797-2*(D1797*E1797),IF(F1797="cross",B1797*C1797-4*(D1797*E1797),"ERROR")))))</f>
        <v>90000</v>
      </c>
      <c r="H1797" s="19" t="s">
        <v>87</v>
      </c>
      <c r="I1797" s="19">
        <f>B1797/C1797</f>
        <v>1</v>
      </c>
      <c r="J1797" s="22">
        <v>1</v>
      </c>
      <c r="K1797" s="24">
        <v>125</v>
      </c>
      <c r="L1797" s="24">
        <v>4</v>
      </c>
      <c r="M1797" s="25">
        <v>8</v>
      </c>
      <c r="N1797" s="22">
        <f>M1797/4</f>
        <v>2</v>
      </c>
      <c r="O1797" s="19">
        <f>M1797/N1797</f>
        <v>4</v>
      </c>
      <c r="P1797" s="26">
        <v>15</v>
      </c>
      <c r="Q1797" s="30">
        <f>P1797</f>
        <v>15</v>
      </c>
      <c r="R1797" s="20">
        <f>AA1797/V1797</f>
        <v>100</v>
      </c>
      <c r="S1797" s="27">
        <v>15</v>
      </c>
      <c r="T1797" s="30">
        <f>S1797</f>
        <v>15</v>
      </c>
      <c r="U1797" s="20">
        <f>AB1797/W1797</f>
        <v>100</v>
      </c>
      <c r="V1797" s="19">
        <f>ROUND((Q1797/100)*G1797,0)</f>
        <v>13500</v>
      </c>
      <c r="W1797" s="19">
        <f>ROUND(((T1797/100)*G1797)/J1797,0)</f>
        <v>13500</v>
      </c>
      <c r="X1797" s="19">
        <v>0</v>
      </c>
      <c r="Y1797" s="19">
        <v>0</v>
      </c>
      <c r="Z1797" s="19">
        <v>0</v>
      </c>
      <c r="AA1797" s="20">
        <f>G1797*P1797</f>
        <v>1350000</v>
      </c>
      <c r="AB1797" s="20">
        <f>(G1797*S1797)/J1797</f>
        <v>1350000</v>
      </c>
      <c r="AC1797" s="20">
        <v>0</v>
      </c>
      <c r="AD1797" s="20">
        <v>0</v>
      </c>
      <c r="AE1797" s="20">
        <v>0</v>
      </c>
      <c r="AF1797" s="24">
        <v>100</v>
      </c>
      <c r="AG1797" s="24">
        <v>0</v>
      </c>
      <c r="AH1797" s="24">
        <v>1</v>
      </c>
      <c r="AI1797" s="24">
        <v>100</v>
      </c>
      <c r="AJ1797" s="24">
        <v>0</v>
      </c>
      <c r="AK1797" s="24">
        <v>1</v>
      </c>
      <c r="AL1797" s="24">
        <v>0.5</v>
      </c>
      <c r="AM1797" s="24">
        <v>0.5</v>
      </c>
      <c r="AN1797" s="24">
        <v>0</v>
      </c>
      <c r="AO1797" s="24">
        <v>0</v>
      </c>
      <c r="AP1797" s="24">
        <v>0</v>
      </c>
      <c r="AQ1797" s="24">
        <v>0.01</v>
      </c>
      <c r="AR1797" s="24">
        <v>0.01</v>
      </c>
      <c r="AS1797" s="24">
        <v>0</v>
      </c>
      <c r="AT1797" s="24">
        <v>0</v>
      </c>
      <c r="AU1797" s="24">
        <v>0</v>
      </c>
      <c r="AV1797" s="24">
        <v>0</v>
      </c>
      <c r="AW1797" s="24">
        <v>0.2</v>
      </c>
      <c r="AX1797" s="24">
        <v>0</v>
      </c>
      <c r="AY1797" s="24">
        <v>0</v>
      </c>
      <c r="AZ1797" s="24">
        <v>0</v>
      </c>
      <c r="BA1797" s="24">
        <v>0.04</v>
      </c>
      <c r="BB1797" s="24">
        <v>0</v>
      </c>
      <c r="BC1797" s="22">
        <v>0.05</v>
      </c>
      <c r="BD1797" s="22">
        <v>0.05</v>
      </c>
      <c r="BE1797" s="24">
        <v>7.4999999999999997E-2</v>
      </c>
      <c r="BF1797" s="24">
        <v>5.0000000000000001E-3</v>
      </c>
      <c r="BG1797" s="24">
        <v>0</v>
      </c>
      <c r="BH1797" s="24">
        <v>0</v>
      </c>
      <c r="BI1797" s="24">
        <v>0</v>
      </c>
      <c r="BJ1797" s="24">
        <v>1.8749999999999999E-2</v>
      </c>
      <c r="BK1797" s="24">
        <v>1.25E-3</v>
      </c>
      <c r="BL1797" s="24">
        <v>0</v>
      </c>
      <c r="BM1797" s="24">
        <v>0</v>
      </c>
      <c r="BN1797" s="24">
        <v>0</v>
      </c>
      <c r="BO1797" s="24">
        <v>0.1</v>
      </c>
      <c r="BP1797" s="24">
        <v>0.1</v>
      </c>
      <c r="BQ1797" s="24">
        <v>0</v>
      </c>
      <c r="BR1797" s="24">
        <v>0</v>
      </c>
      <c r="BS1797" s="24">
        <v>0</v>
      </c>
      <c r="BT1797" s="24">
        <v>0.04</v>
      </c>
      <c r="BU1797" s="29">
        <v>0.2</v>
      </c>
      <c r="BV1797" s="23">
        <f>BT1797/(BT1797+BU1797)</f>
        <v>0.16666666666666666</v>
      </c>
      <c r="BW1797" s="23">
        <f>SQRT((BT1797*BU1797)/((BT1797+BU1797)^2*(BT1797+BU1797+1)))</f>
        <v>0.33467472037604118</v>
      </c>
      <c r="BX1797" s="30">
        <v>0.1</v>
      </c>
      <c r="BY1797" s="30">
        <v>0.7</v>
      </c>
      <c r="BZ1797" s="30">
        <v>0.1</v>
      </c>
      <c r="CA1797" s="30">
        <v>0.1</v>
      </c>
      <c r="CB1797" s="28" t="s">
        <v>83</v>
      </c>
      <c r="CC1797" s="24">
        <v>600</v>
      </c>
    </row>
    <row r="1798" spans="1:81" s="24" customFormat="1" x14ac:dyDescent="0.2">
      <c r="A1798" s="30">
        <f t="shared" si="28"/>
        <v>1797</v>
      </c>
      <c r="B1798" s="30">
        <v>300</v>
      </c>
      <c r="C1798" s="30">
        <v>300</v>
      </c>
      <c r="D1798" s="24">
        <v>5</v>
      </c>
      <c r="E1798" s="24">
        <v>5</v>
      </c>
      <c r="F1798" s="19" t="s">
        <v>80</v>
      </c>
      <c r="G1798" s="19">
        <f>IF(F1798="rectangle",B1798*C1798,IF(F1798="hook",B1798*C1798-(D1798*E1798),IF(F1798="eight",B1798*C1798-2*(D1798*E1798),IF(F1798="tee",B1798*C1798-2*(D1798*E1798),IF(F1798="cross",B1798*C1798-4*(D1798*E1798),"ERROR")))))</f>
        <v>90000</v>
      </c>
      <c r="H1798" s="19" t="s">
        <v>87</v>
      </c>
      <c r="I1798" s="19">
        <f>B1798/C1798</f>
        <v>1</v>
      </c>
      <c r="J1798" s="22">
        <v>1</v>
      </c>
      <c r="K1798" s="24">
        <v>125</v>
      </c>
      <c r="L1798" s="24">
        <v>4</v>
      </c>
      <c r="M1798" s="25">
        <v>8</v>
      </c>
      <c r="N1798" s="22">
        <f>M1798/4</f>
        <v>2</v>
      </c>
      <c r="O1798" s="19">
        <f>M1798/N1798</f>
        <v>4</v>
      </c>
      <c r="P1798" s="26">
        <v>15</v>
      </c>
      <c r="Q1798" s="30">
        <f>P1798</f>
        <v>15</v>
      </c>
      <c r="R1798" s="20">
        <f>AA1798/V1798</f>
        <v>100</v>
      </c>
      <c r="S1798" s="27">
        <v>15</v>
      </c>
      <c r="T1798" s="30">
        <f>S1798</f>
        <v>15</v>
      </c>
      <c r="U1798" s="20">
        <f>AB1798/W1798</f>
        <v>100</v>
      </c>
      <c r="V1798" s="19">
        <f>ROUND((Q1798/100)*G1798,0)</f>
        <v>13500</v>
      </c>
      <c r="W1798" s="19">
        <f>ROUND(((T1798/100)*G1798)/J1798,0)</f>
        <v>13500</v>
      </c>
      <c r="X1798" s="19">
        <v>0</v>
      </c>
      <c r="Y1798" s="19">
        <v>0</v>
      </c>
      <c r="Z1798" s="19">
        <v>0</v>
      </c>
      <c r="AA1798" s="20">
        <f>G1798*P1798</f>
        <v>1350000</v>
      </c>
      <c r="AB1798" s="20">
        <f>(G1798*S1798)/J1798</f>
        <v>1350000</v>
      </c>
      <c r="AC1798" s="20">
        <v>0</v>
      </c>
      <c r="AD1798" s="20">
        <v>0</v>
      </c>
      <c r="AE1798" s="20">
        <v>0</v>
      </c>
      <c r="AF1798" s="24">
        <v>100</v>
      </c>
      <c r="AG1798" s="24">
        <v>0</v>
      </c>
      <c r="AH1798" s="24">
        <v>1</v>
      </c>
      <c r="AI1798" s="24">
        <v>100</v>
      </c>
      <c r="AJ1798" s="24">
        <v>0</v>
      </c>
      <c r="AK1798" s="24">
        <v>1</v>
      </c>
      <c r="AL1798" s="24">
        <v>0.5</v>
      </c>
      <c r="AM1798" s="24">
        <v>0.5</v>
      </c>
      <c r="AN1798" s="24">
        <v>0</v>
      </c>
      <c r="AO1798" s="24">
        <v>0</v>
      </c>
      <c r="AP1798" s="24">
        <v>0</v>
      </c>
      <c r="AQ1798" s="24">
        <v>0.01</v>
      </c>
      <c r="AR1798" s="24">
        <v>0.01</v>
      </c>
      <c r="AS1798" s="24">
        <v>0</v>
      </c>
      <c r="AT1798" s="24">
        <v>0</v>
      </c>
      <c r="AU1798" s="24">
        <v>0</v>
      </c>
      <c r="AV1798" s="24">
        <v>0</v>
      </c>
      <c r="AW1798" s="24">
        <v>0.2</v>
      </c>
      <c r="AX1798" s="24">
        <v>0</v>
      </c>
      <c r="AY1798" s="24">
        <v>0</v>
      </c>
      <c r="AZ1798" s="24">
        <v>0</v>
      </c>
      <c r="BA1798" s="24">
        <v>0.04</v>
      </c>
      <c r="BB1798" s="24">
        <v>0</v>
      </c>
      <c r="BC1798" s="22">
        <v>0.05</v>
      </c>
      <c r="BD1798" s="22">
        <v>0.05</v>
      </c>
      <c r="BE1798" s="24">
        <v>7.4999999999999997E-2</v>
      </c>
      <c r="BF1798" s="24">
        <v>5.0000000000000001E-3</v>
      </c>
      <c r="BG1798" s="24">
        <v>0</v>
      </c>
      <c r="BH1798" s="24">
        <v>0</v>
      </c>
      <c r="BI1798" s="24">
        <v>0</v>
      </c>
      <c r="BJ1798" s="24">
        <v>1.8749999999999999E-2</v>
      </c>
      <c r="BK1798" s="24">
        <v>1.25E-3</v>
      </c>
      <c r="BL1798" s="24">
        <v>0</v>
      </c>
      <c r="BM1798" s="24">
        <v>0</v>
      </c>
      <c r="BN1798" s="24">
        <v>0</v>
      </c>
      <c r="BO1798" s="24">
        <v>0.1</v>
      </c>
      <c r="BP1798" s="24">
        <v>0.1</v>
      </c>
      <c r="BQ1798" s="24">
        <v>0</v>
      </c>
      <c r="BR1798" s="24">
        <v>0</v>
      </c>
      <c r="BS1798" s="24">
        <v>0</v>
      </c>
      <c r="BT1798" s="24">
        <v>0.04</v>
      </c>
      <c r="BU1798" s="29">
        <v>0.1</v>
      </c>
      <c r="BV1798" s="23">
        <f>BT1798/(BT1798+BU1798)</f>
        <v>0.2857142857142857</v>
      </c>
      <c r="BW1798" s="23">
        <f>SQRT((BT1798*BU1798)/((BT1798+BU1798)^2*(BT1798+BU1798+1)))</f>
        <v>0.42310634125649449</v>
      </c>
      <c r="BX1798" s="30">
        <v>0.1</v>
      </c>
      <c r="BY1798" s="30">
        <v>0.7</v>
      </c>
      <c r="BZ1798" s="30">
        <v>0.1</v>
      </c>
      <c r="CA1798" s="30">
        <v>0.1</v>
      </c>
      <c r="CB1798" s="28" t="s">
        <v>83</v>
      </c>
      <c r="CC1798" s="24">
        <v>600</v>
      </c>
    </row>
    <row r="1799" spans="1:81" s="24" customFormat="1" x14ac:dyDescent="0.2">
      <c r="A1799" s="30">
        <f t="shared" si="28"/>
        <v>1798</v>
      </c>
      <c r="B1799" s="30">
        <v>300</v>
      </c>
      <c r="C1799" s="30">
        <v>300</v>
      </c>
      <c r="D1799" s="24">
        <v>5</v>
      </c>
      <c r="E1799" s="24">
        <v>5</v>
      </c>
      <c r="F1799" s="19" t="s">
        <v>80</v>
      </c>
      <c r="G1799" s="19">
        <f>IF(F1799="rectangle",B1799*C1799,IF(F1799="hook",B1799*C1799-(D1799*E1799),IF(F1799="eight",B1799*C1799-2*(D1799*E1799),IF(F1799="tee",B1799*C1799-2*(D1799*E1799),IF(F1799="cross",B1799*C1799-4*(D1799*E1799),"ERROR")))))</f>
        <v>90000</v>
      </c>
      <c r="H1799" s="19" t="s">
        <v>87</v>
      </c>
      <c r="I1799" s="19">
        <f>B1799/C1799</f>
        <v>1</v>
      </c>
      <c r="J1799" s="22">
        <v>1</v>
      </c>
      <c r="K1799" s="24">
        <v>125</v>
      </c>
      <c r="L1799" s="24">
        <v>4</v>
      </c>
      <c r="M1799" s="25">
        <v>8</v>
      </c>
      <c r="N1799" s="22">
        <f>M1799/4</f>
        <v>2</v>
      </c>
      <c r="O1799" s="19">
        <f>M1799/N1799</f>
        <v>4</v>
      </c>
      <c r="P1799" s="26">
        <v>15</v>
      </c>
      <c r="Q1799" s="30">
        <f>P1799</f>
        <v>15</v>
      </c>
      <c r="R1799" s="20">
        <f>AA1799/V1799</f>
        <v>100</v>
      </c>
      <c r="S1799" s="27">
        <v>30</v>
      </c>
      <c r="T1799" s="30">
        <f>S1799</f>
        <v>30</v>
      </c>
      <c r="U1799" s="20">
        <f>AB1799/W1799</f>
        <v>100</v>
      </c>
      <c r="V1799" s="19">
        <f>ROUND((Q1799/100)*G1799,0)</f>
        <v>13500</v>
      </c>
      <c r="W1799" s="19">
        <f>ROUND(((T1799/100)*G1799)/J1799,0)</f>
        <v>27000</v>
      </c>
      <c r="X1799" s="19">
        <v>0</v>
      </c>
      <c r="Y1799" s="19">
        <v>0</v>
      </c>
      <c r="Z1799" s="19">
        <v>0</v>
      </c>
      <c r="AA1799" s="20">
        <f>G1799*P1799</f>
        <v>1350000</v>
      </c>
      <c r="AB1799" s="20">
        <f>(G1799*S1799)/J1799</f>
        <v>2700000</v>
      </c>
      <c r="AC1799" s="20">
        <v>0</v>
      </c>
      <c r="AD1799" s="20">
        <v>0</v>
      </c>
      <c r="AE1799" s="20">
        <v>0</v>
      </c>
      <c r="AF1799" s="24">
        <v>100</v>
      </c>
      <c r="AG1799" s="24">
        <v>0</v>
      </c>
      <c r="AH1799" s="24">
        <v>1</v>
      </c>
      <c r="AI1799" s="24">
        <v>100</v>
      </c>
      <c r="AJ1799" s="24">
        <v>0</v>
      </c>
      <c r="AK1799" s="24">
        <v>1</v>
      </c>
      <c r="AL1799" s="24">
        <v>0.5</v>
      </c>
      <c r="AM1799" s="24">
        <v>0.5</v>
      </c>
      <c r="AN1799" s="24">
        <v>0</v>
      </c>
      <c r="AO1799" s="24">
        <v>0</v>
      </c>
      <c r="AP1799" s="24">
        <v>0</v>
      </c>
      <c r="AQ1799" s="24">
        <v>0.01</v>
      </c>
      <c r="AR1799" s="24">
        <v>0.01</v>
      </c>
      <c r="AS1799" s="24">
        <v>0</v>
      </c>
      <c r="AT1799" s="24">
        <v>0</v>
      </c>
      <c r="AU1799" s="24">
        <v>0</v>
      </c>
      <c r="AV1799" s="24">
        <v>0</v>
      </c>
      <c r="AW1799" s="24">
        <v>0.2</v>
      </c>
      <c r="AX1799" s="24">
        <v>0</v>
      </c>
      <c r="AY1799" s="24">
        <v>0</v>
      </c>
      <c r="AZ1799" s="24">
        <v>0</v>
      </c>
      <c r="BA1799" s="24">
        <v>0.04</v>
      </c>
      <c r="BB1799" s="24">
        <v>0</v>
      </c>
      <c r="BC1799" s="22">
        <v>0.05</v>
      </c>
      <c r="BD1799" s="22">
        <v>0.05</v>
      </c>
      <c r="BE1799" s="24">
        <v>7.4999999999999997E-2</v>
      </c>
      <c r="BF1799" s="24">
        <v>5.0000000000000001E-3</v>
      </c>
      <c r="BG1799" s="24">
        <v>0</v>
      </c>
      <c r="BH1799" s="24">
        <v>0</v>
      </c>
      <c r="BI1799" s="24">
        <v>0</v>
      </c>
      <c r="BJ1799" s="24">
        <v>1.8749999999999999E-2</v>
      </c>
      <c r="BK1799" s="24">
        <v>1.25E-3</v>
      </c>
      <c r="BL1799" s="24">
        <v>0</v>
      </c>
      <c r="BM1799" s="24">
        <v>0</v>
      </c>
      <c r="BN1799" s="24">
        <v>0</v>
      </c>
      <c r="BO1799" s="24">
        <v>0.1</v>
      </c>
      <c r="BP1799" s="24">
        <v>0.1</v>
      </c>
      <c r="BQ1799" s="24">
        <v>0</v>
      </c>
      <c r="BR1799" s="24">
        <v>0</v>
      </c>
      <c r="BS1799" s="24">
        <v>0</v>
      </c>
      <c r="BT1799" s="24">
        <v>0.04</v>
      </c>
      <c r="BU1799" s="29">
        <v>4</v>
      </c>
      <c r="BV1799" s="23">
        <f>BT1799/(BT1799+BU1799)</f>
        <v>9.9009900990099011E-3</v>
      </c>
      <c r="BW1799" s="23">
        <f>SQRT((BT1799*BU1799)/((BT1799+BU1799)^2*(BT1799+BU1799+1)))</f>
        <v>4.410251516706673E-2</v>
      </c>
      <c r="BX1799" s="30">
        <v>0.1</v>
      </c>
      <c r="BY1799" s="30">
        <v>0.7</v>
      </c>
      <c r="BZ1799" s="30">
        <v>0.1</v>
      </c>
      <c r="CA1799" s="30">
        <v>0.1</v>
      </c>
      <c r="CB1799" s="28" t="s">
        <v>83</v>
      </c>
      <c r="CC1799" s="24">
        <v>600</v>
      </c>
    </row>
    <row r="1800" spans="1:81" s="24" customFormat="1" x14ac:dyDescent="0.2">
      <c r="A1800" s="30">
        <f t="shared" si="28"/>
        <v>1799</v>
      </c>
      <c r="B1800" s="30">
        <v>300</v>
      </c>
      <c r="C1800" s="30">
        <v>300</v>
      </c>
      <c r="D1800" s="24">
        <v>5</v>
      </c>
      <c r="E1800" s="24">
        <v>5</v>
      </c>
      <c r="F1800" s="19" t="s">
        <v>80</v>
      </c>
      <c r="G1800" s="19">
        <f>IF(F1800="rectangle",B1800*C1800,IF(F1800="hook",B1800*C1800-(D1800*E1800),IF(F1800="eight",B1800*C1800-2*(D1800*E1800),IF(F1800="tee",B1800*C1800-2*(D1800*E1800),IF(F1800="cross",B1800*C1800-4*(D1800*E1800),"ERROR")))))</f>
        <v>90000</v>
      </c>
      <c r="H1800" s="19" t="s">
        <v>87</v>
      </c>
      <c r="I1800" s="19">
        <f>B1800/C1800</f>
        <v>1</v>
      </c>
      <c r="J1800" s="22">
        <v>1</v>
      </c>
      <c r="K1800" s="24">
        <v>125</v>
      </c>
      <c r="L1800" s="24">
        <v>4</v>
      </c>
      <c r="M1800" s="25">
        <v>8</v>
      </c>
      <c r="N1800" s="22">
        <f>M1800/4</f>
        <v>2</v>
      </c>
      <c r="O1800" s="19">
        <f>M1800/N1800</f>
        <v>4</v>
      </c>
      <c r="P1800" s="26">
        <v>15</v>
      </c>
      <c r="Q1800" s="30">
        <f>P1800</f>
        <v>15</v>
      </c>
      <c r="R1800" s="20">
        <f>AA1800/V1800</f>
        <v>100</v>
      </c>
      <c r="S1800" s="27">
        <v>30</v>
      </c>
      <c r="T1800" s="30">
        <f>S1800</f>
        <v>30</v>
      </c>
      <c r="U1800" s="20">
        <f>AB1800/W1800</f>
        <v>100</v>
      </c>
      <c r="V1800" s="19">
        <f>ROUND((Q1800/100)*G1800,0)</f>
        <v>13500</v>
      </c>
      <c r="W1800" s="19">
        <f>ROUND(((T1800/100)*G1800)/J1800,0)</f>
        <v>27000</v>
      </c>
      <c r="X1800" s="19">
        <v>0</v>
      </c>
      <c r="Y1800" s="19">
        <v>0</v>
      </c>
      <c r="Z1800" s="19">
        <v>0</v>
      </c>
      <c r="AA1800" s="20">
        <f>G1800*P1800</f>
        <v>1350000</v>
      </c>
      <c r="AB1800" s="20">
        <f>(G1800*S1800)/J1800</f>
        <v>2700000</v>
      </c>
      <c r="AC1800" s="20">
        <v>0</v>
      </c>
      <c r="AD1800" s="20">
        <v>0</v>
      </c>
      <c r="AE1800" s="20">
        <v>0</v>
      </c>
      <c r="AF1800" s="24">
        <v>100</v>
      </c>
      <c r="AG1800" s="24">
        <v>0</v>
      </c>
      <c r="AH1800" s="24">
        <v>1</v>
      </c>
      <c r="AI1800" s="24">
        <v>100</v>
      </c>
      <c r="AJ1800" s="24">
        <v>0</v>
      </c>
      <c r="AK1800" s="24">
        <v>1</v>
      </c>
      <c r="AL1800" s="24">
        <v>0.5</v>
      </c>
      <c r="AM1800" s="24">
        <v>0.5</v>
      </c>
      <c r="AN1800" s="24">
        <v>0</v>
      </c>
      <c r="AO1800" s="24">
        <v>0</v>
      </c>
      <c r="AP1800" s="24">
        <v>0</v>
      </c>
      <c r="AQ1800" s="24">
        <v>0.01</v>
      </c>
      <c r="AR1800" s="24">
        <v>0.01</v>
      </c>
      <c r="AS1800" s="24">
        <v>0</v>
      </c>
      <c r="AT1800" s="24">
        <v>0</v>
      </c>
      <c r="AU1800" s="24">
        <v>0</v>
      </c>
      <c r="AV1800" s="24">
        <v>0</v>
      </c>
      <c r="AW1800" s="24">
        <v>0.2</v>
      </c>
      <c r="AX1800" s="24">
        <v>0</v>
      </c>
      <c r="AY1800" s="24">
        <v>0</v>
      </c>
      <c r="AZ1800" s="24">
        <v>0</v>
      </c>
      <c r="BA1800" s="24">
        <v>0.04</v>
      </c>
      <c r="BB1800" s="24">
        <v>0</v>
      </c>
      <c r="BC1800" s="22">
        <v>0.05</v>
      </c>
      <c r="BD1800" s="22">
        <v>0.05</v>
      </c>
      <c r="BE1800" s="24">
        <v>7.4999999999999997E-2</v>
      </c>
      <c r="BF1800" s="24">
        <v>5.0000000000000001E-3</v>
      </c>
      <c r="BG1800" s="24">
        <v>0</v>
      </c>
      <c r="BH1800" s="24">
        <v>0</v>
      </c>
      <c r="BI1800" s="24">
        <v>0</v>
      </c>
      <c r="BJ1800" s="24">
        <v>1.8749999999999999E-2</v>
      </c>
      <c r="BK1800" s="24">
        <v>1.25E-3</v>
      </c>
      <c r="BL1800" s="24">
        <v>0</v>
      </c>
      <c r="BM1800" s="24">
        <v>0</v>
      </c>
      <c r="BN1800" s="24">
        <v>0</v>
      </c>
      <c r="BO1800" s="24">
        <v>0.1</v>
      </c>
      <c r="BP1800" s="24">
        <v>0.1</v>
      </c>
      <c r="BQ1800" s="24">
        <v>0</v>
      </c>
      <c r="BR1800" s="24">
        <v>0</v>
      </c>
      <c r="BS1800" s="24">
        <v>0</v>
      </c>
      <c r="BT1800" s="24">
        <v>0.04</v>
      </c>
      <c r="BU1800" s="29">
        <v>0.2</v>
      </c>
      <c r="BV1800" s="23">
        <f>BT1800/(BT1800+BU1800)</f>
        <v>0.16666666666666666</v>
      </c>
      <c r="BW1800" s="23">
        <f>SQRT((BT1800*BU1800)/((BT1800+BU1800)^2*(BT1800+BU1800+1)))</f>
        <v>0.33467472037604118</v>
      </c>
      <c r="BX1800" s="30">
        <v>0.1</v>
      </c>
      <c r="BY1800" s="30">
        <v>0.7</v>
      </c>
      <c r="BZ1800" s="30">
        <v>0.1</v>
      </c>
      <c r="CA1800" s="30">
        <v>0.1</v>
      </c>
      <c r="CB1800" s="28" t="s">
        <v>83</v>
      </c>
      <c r="CC1800" s="24">
        <v>600</v>
      </c>
    </row>
    <row r="1801" spans="1:81" s="24" customFormat="1" x14ac:dyDescent="0.2">
      <c r="A1801" s="30">
        <f t="shared" si="28"/>
        <v>1800</v>
      </c>
      <c r="B1801" s="30">
        <v>300</v>
      </c>
      <c r="C1801" s="30">
        <v>300</v>
      </c>
      <c r="D1801" s="24">
        <v>5</v>
      </c>
      <c r="E1801" s="24">
        <v>5</v>
      </c>
      <c r="F1801" s="19" t="s">
        <v>80</v>
      </c>
      <c r="G1801" s="19">
        <f>IF(F1801="rectangle",B1801*C1801,IF(F1801="hook",B1801*C1801-(D1801*E1801),IF(F1801="eight",B1801*C1801-2*(D1801*E1801),IF(F1801="tee",B1801*C1801-2*(D1801*E1801),IF(F1801="cross",B1801*C1801-4*(D1801*E1801),"ERROR")))))</f>
        <v>90000</v>
      </c>
      <c r="H1801" s="19" t="s">
        <v>87</v>
      </c>
      <c r="I1801" s="19">
        <f>B1801/C1801</f>
        <v>1</v>
      </c>
      <c r="J1801" s="22">
        <v>1</v>
      </c>
      <c r="K1801" s="24">
        <v>125</v>
      </c>
      <c r="L1801" s="24">
        <v>4</v>
      </c>
      <c r="M1801" s="25">
        <v>8</v>
      </c>
      <c r="N1801" s="22">
        <f>M1801/4</f>
        <v>2</v>
      </c>
      <c r="O1801" s="19">
        <f>M1801/N1801</f>
        <v>4</v>
      </c>
      <c r="P1801" s="26">
        <v>15</v>
      </c>
      <c r="Q1801" s="30">
        <f>P1801</f>
        <v>15</v>
      </c>
      <c r="R1801" s="20">
        <f>AA1801/V1801</f>
        <v>100</v>
      </c>
      <c r="S1801" s="27">
        <v>30</v>
      </c>
      <c r="T1801" s="30">
        <f>S1801</f>
        <v>30</v>
      </c>
      <c r="U1801" s="20">
        <f>AB1801/W1801</f>
        <v>100</v>
      </c>
      <c r="V1801" s="19">
        <f>ROUND((Q1801/100)*G1801,0)</f>
        <v>13500</v>
      </c>
      <c r="W1801" s="19">
        <f>ROUND(((T1801/100)*G1801)/J1801,0)</f>
        <v>27000</v>
      </c>
      <c r="X1801" s="19">
        <v>0</v>
      </c>
      <c r="Y1801" s="19">
        <v>0</v>
      </c>
      <c r="Z1801" s="19">
        <v>0</v>
      </c>
      <c r="AA1801" s="20">
        <f>G1801*P1801</f>
        <v>1350000</v>
      </c>
      <c r="AB1801" s="20">
        <f>(G1801*S1801)/J1801</f>
        <v>2700000</v>
      </c>
      <c r="AC1801" s="20">
        <v>0</v>
      </c>
      <c r="AD1801" s="20">
        <v>0</v>
      </c>
      <c r="AE1801" s="20">
        <v>0</v>
      </c>
      <c r="AF1801" s="24">
        <v>100</v>
      </c>
      <c r="AG1801" s="24">
        <v>0</v>
      </c>
      <c r="AH1801" s="24">
        <v>1</v>
      </c>
      <c r="AI1801" s="24">
        <v>100</v>
      </c>
      <c r="AJ1801" s="24">
        <v>0</v>
      </c>
      <c r="AK1801" s="24">
        <v>1</v>
      </c>
      <c r="AL1801" s="24">
        <v>0.5</v>
      </c>
      <c r="AM1801" s="24">
        <v>0.5</v>
      </c>
      <c r="AN1801" s="24">
        <v>0</v>
      </c>
      <c r="AO1801" s="24">
        <v>0</v>
      </c>
      <c r="AP1801" s="24">
        <v>0</v>
      </c>
      <c r="AQ1801" s="24">
        <v>0.01</v>
      </c>
      <c r="AR1801" s="24">
        <v>0.01</v>
      </c>
      <c r="AS1801" s="24">
        <v>0</v>
      </c>
      <c r="AT1801" s="24">
        <v>0</v>
      </c>
      <c r="AU1801" s="24">
        <v>0</v>
      </c>
      <c r="AV1801" s="24">
        <v>0</v>
      </c>
      <c r="AW1801" s="24">
        <v>0.2</v>
      </c>
      <c r="AX1801" s="24">
        <v>0</v>
      </c>
      <c r="AY1801" s="24">
        <v>0</v>
      </c>
      <c r="AZ1801" s="24">
        <v>0</v>
      </c>
      <c r="BA1801" s="24">
        <v>0.04</v>
      </c>
      <c r="BB1801" s="24">
        <v>0</v>
      </c>
      <c r="BC1801" s="22">
        <v>0.05</v>
      </c>
      <c r="BD1801" s="22">
        <v>0.05</v>
      </c>
      <c r="BE1801" s="24">
        <v>7.4999999999999997E-2</v>
      </c>
      <c r="BF1801" s="24">
        <v>5.0000000000000001E-3</v>
      </c>
      <c r="BG1801" s="24">
        <v>0</v>
      </c>
      <c r="BH1801" s="24">
        <v>0</v>
      </c>
      <c r="BI1801" s="24">
        <v>0</v>
      </c>
      <c r="BJ1801" s="24">
        <v>1.8749999999999999E-2</v>
      </c>
      <c r="BK1801" s="24">
        <v>1.25E-3</v>
      </c>
      <c r="BL1801" s="24">
        <v>0</v>
      </c>
      <c r="BM1801" s="24">
        <v>0</v>
      </c>
      <c r="BN1801" s="24">
        <v>0</v>
      </c>
      <c r="BO1801" s="24">
        <v>0.1</v>
      </c>
      <c r="BP1801" s="24">
        <v>0.1</v>
      </c>
      <c r="BQ1801" s="24">
        <v>0</v>
      </c>
      <c r="BR1801" s="24">
        <v>0</v>
      </c>
      <c r="BS1801" s="24">
        <v>0</v>
      </c>
      <c r="BT1801" s="24">
        <v>0.04</v>
      </c>
      <c r="BU1801" s="29">
        <v>0.1</v>
      </c>
      <c r="BV1801" s="23">
        <f>BT1801/(BT1801+BU1801)</f>
        <v>0.2857142857142857</v>
      </c>
      <c r="BW1801" s="23">
        <f>SQRT((BT1801*BU1801)/((BT1801+BU1801)^2*(BT1801+BU1801+1)))</f>
        <v>0.42310634125649449</v>
      </c>
      <c r="BX1801" s="30">
        <v>0.1</v>
      </c>
      <c r="BY1801" s="30">
        <v>0.7</v>
      </c>
      <c r="BZ1801" s="30">
        <v>0.1</v>
      </c>
      <c r="CA1801" s="30">
        <v>0.1</v>
      </c>
      <c r="CB1801" s="28" t="s">
        <v>83</v>
      </c>
      <c r="CC1801" s="24">
        <v>600</v>
      </c>
    </row>
    <row r="1802" spans="1:81" s="24" customFormat="1" x14ac:dyDescent="0.2">
      <c r="A1802" s="30">
        <f t="shared" si="28"/>
        <v>1801</v>
      </c>
      <c r="B1802" s="30">
        <v>250</v>
      </c>
      <c r="C1802" s="30">
        <v>250</v>
      </c>
      <c r="D1802" s="24">
        <v>5</v>
      </c>
      <c r="E1802" s="24">
        <v>5</v>
      </c>
      <c r="F1802" s="19" t="s">
        <v>80</v>
      </c>
      <c r="G1802" s="19">
        <f>IF(F1802="rectangle",B1802*C1802,IF(F1802="hook",B1802*C1802-(D1802*E1802),IF(F1802="eight",B1802*C1802-2*(D1802*E1802),IF(F1802="tee",B1802*C1802-2*(D1802*E1802),IF(F1802="cross",B1802*C1802-4*(D1802*E1802),"ERROR")))))</f>
        <v>62500</v>
      </c>
      <c r="H1802" s="19" t="s">
        <v>86</v>
      </c>
      <c r="I1802" s="19">
        <f>B1802/C1802</f>
        <v>1</v>
      </c>
      <c r="J1802" s="22">
        <v>1</v>
      </c>
      <c r="K1802" s="24">
        <v>125</v>
      </c>
      <c r="L1802" s="24">
        <v>4</v>
      </c>
      <c r="M1802" s="25">
        <v>8</v>
      </c>
      <c r="N1802" s="22">
        <f>M1802/4</f>
        <v>2</v>
      </c>
      <c r="O1802" s="19">
        <f>M1802/N1802</f>
        <v>4</v>
      </c>
      <c r="P1802" s="26">
        <v>30</v>
      </c>
      <c r="Q1802" s="30">
        <f>P1802</f>
        <v>30</v>
      </c>
      <c r="R1802" s="20">
        <f>AA1802/V1802</f>
        <v>100</v>
      </c>
      <c r="S1802" s="27">
        <v>5</v>
      </c>
      <c r="T1802" s="30">
        <f>S1802</f>
        <v>5</v>
      </c>
      <c r="U1802" s="20">
        <f>AB1802/W1802</f>
        <v>100</v>
      </c>
      <c r="V1802" s="19">
        <f>ROUND((Q1802/100)*G1802,0)</f>
        <v>18750</v>
      </c>
      <c r="W1802" s="19">
        <f>ROUND(((T1802/100)*G1802)/J1802,0)</f>
        <v>3125</v>
      </c>
      <c r="X1802" s="19">
        <v>0</v>
      </c>
      <c r="Y1802" s="19">
        <v>0</v>
      </c>
      <c r="Z1802" s="19">
        <v>0</v>
      </c>
      <c r="AA1802" s="20">
        <f>G1802*P1802</f>
        <v>1875000</v>
      </c>
      <c r="AB1802" s="20">
        <f>(G1802*S1802)/J1802</f>
        <v>312500</v>
      </c>
      <c r="AC1802" s="20">
        <v>0</v>
      </c>
      <c r="AD1802" s="20">
        <v>0</v>
      </c>
      <c r="AE1802" s="20">
        <v>0</v>
      </c>
      <c r="AF1802" s="24">
        <v>100</v>
      </c>
      <c r="AG1802" s="24">
        <v>0</v>
      </c>
      <c r="AH1802" s="24">
        <v>1</v>
      </c>
      <c r="AI1802" s="24">
        <v>100</v>
      </c>
      <c r="AJ1802" s="24">
        <v>0</v>
      </c>
      <c r="AK1802" s="24">
        <v>1</v>
      </c>
      <c r="AL1802" s="24">
        <v>0.5</v>
      </c>
      <c r="AM1802" s="24">
        <v>0.5</v>
      </c>
      <c r="AN1802" s="24">
        <v>0</v>
      </c>
      <c r="AO1802" s="24">
        <v>0</v>
      </c>
      <c r="AP1802" s="24">
        <v>0</v>
      </c>
      <c r="AQ1802" s="24">
        <v>0.01</v>
      </c>
      <c r="AR1802" s="24">
        <v>0.01</v>
      </c>
      <c r="AS1802" s="24">
        <v>0</v>
      </c>
      <c r="AT1802" s="24">
        <v>0</v>
      </c>
      <c r="AU1802" s="24">
        <v>0</v>
      </c>
      <c r="AV1802" s="24">
        <v>0</v>
      </c>
      <c r="AW1802" s="24">
        <v>0.2</v>
      </c>
      <c r="AX1802" s="24">
        <v>0</v>
      </c>
      <c r="AY1802" s="24">
        <v>0</v>
      </c>
      <c r="AZ1802" s="24">
        <v>0</v>
      </c>
      <c r="BA1802" s="24">
        <v>0.04</v>
      </c>
      <c r="BB1802" s="24">
        <v>0</v>
      </c>
      <c r="BC1802" s="22">
        <v>0.05</v>
      </c>
      <c r="BD1802" s="22">
        <v>0.05</v>
      </c>
      <c r="BE1802" s="24">
        <v>7.4999999999999997E-2</v>
      </c>
      <c r="BF1802" s="24">
        <v>5.0000000000000001E-3</v>
      </c>
      <c r="BG1802" s="24">
        <v>0</v>
      </c>
      <c r="BH1802" s="24">
        <v>0</v>
      </c>
      <c r="BI1802" s="24">
        <v>0</v>
      </c>
      <c r="BJ1802" s="24">
        <v>1.8749999999999999E-2</v>
      </c>
      <c r="BK1802" s="24">
        <v>1.25E-3</v>
      </c>
      <c r="BL1802" s="24">
        <v>0</v>
      </c>
      <c r="BM1802" s="24">
        <v>0</v>
      </c>
      <c r="BN1802" s="24">
        <v>0</v>
      </c>
      <c r="BO1802" s="24">
        <v>0.1</v>
      </c>
      <c r="BP1802" s="24">
        <v>0.1</v>
      </c>
      <c r="BQ1802" s="24">
        <v>0</v>
      </c>
      <c r="BR1802" s="24">
        <v>0</v>
      </c>
      <c r="BS1802" s="24">
        <v>0</v>
      </c>
      <c r="BT1802" s="24">
        <v>0.04</v>
      </c>
      <c r="BU1802" s="29">
        <v>4</v>
      </c>
      <c r="BV1802" s="23">
        <f>BT1802/(BT1802+BU1802)</f>
        <v>9.9009900990099011E-3</v>
      </c>
      <c r="BW1802" s="23">
        <f>SQRT((BT1802*BU1802)/((BT1802+BU1802)^2*(BT1802+BU1802+1)))</f>
        <v>4.410251516706673E-2</v>
      </c>
      <c r="BX1802" s="30">
        <v>0.1</v>
      </c>
      <c r="BY1802" s="30">
        <v>0.7</v>
      </c>
      <c r="BZ1802" s="30">
        <v>0.1</v>
      </c>
      <c r="CA1802" s="30">
        <v>0.1</v>
      </c>
      <c r="CB1802" s="28" t="s">
        <v>83</v>
      </c>
      <c r="CC1802" s="24">
        <v>600</v>
      </c>
    </row>
    <row r="1803" spans="1:81" s="24" customFormat="1" x14ac:dyDescent="0.2">
      <c r="A1803" s="30">
        <f t="shared" si="28"/>
        <v>1802</v>
      </c>
      <c r="B1803" s="30">
        <v>250</v>
      </c>
      <c r="C1803" s="30">
        <v>250</v>
      </c>
      <c r="D1803" s="24">
        <v>5</v>
      </c>
      <c r="E1803" s="24">
        <v>5</v>
      </c>
      <c r="F1803" s="19" t="s">
        <v>80</v>
      </c>
      <c r="G1803" s="19">
        <f>IF(F1803="rectangle",B1803*C1803,IF(F1803="hook",B1803*C1803-(D1803*E1803),IF(F1803="eight",B1803*C1803-2*(D1803*E1803),IF(F1803="tee",B1803*C1803-2*(D1803*E1803),IF(F1803="cross",B1803*C1803-4*(D1803*E1803),"ERROR")))))</f>
        <v>62500</v>
      </c>
      <c r="H1803" s="19" t="s">
        <v>86</v>
      </c>
      <c r="I1803" s="19">
        <f>B1803/C1803</f>
        <v>1</v>
      </c>
      <c r="J1803" s="22">
        <v>1</v>
      </c>
      <c r="K1803" s="24">
        <v>125</v>
      </c>
      <c r="L1803" s="24">
        <v>4</v>
      </c>
      <c r="M1803" s="25">
        <v>8</v>
      </c>
      <c r="N1803" s="22">
        <f>M1803/4</f>
        <v>2</v>
      </c>
      <c r="O1803" s="19">
        <f>M1803/N1803</f>
        <v>4</v>
      </c>
      <c r="P1803" s="26">
        <v>30</v>
      </c>
      <c r="Q1803" s="30">
        <f>P1803</f>
        <v>30</v>
      </c>
      <c r="R1803" s="20">
        <f>AA1803/V1803</f>
        <v>100</v>
      </c>
      <c r="S1803" s="27">
        <v>5</v>
      </c>
      <c r="T1803" s="30">
        <f>S1803</f>
        <v>5</v>
      </c>
      <c r="U1803" s="20">
        <f>AB1803/W1803</f>
        <v>100</v>
      </c>
      <c r="V1803" s="19">
        <f>ROUND((Q1803/100)*G1803,0)</f>
        <v>18750</v>
      </c>
      <c r="W1803" s="19">
        <f>ROUND(((T1803/100)*G1803)/J1803,0)</f>
        <v>3125</v>
      </c>
      <c r="X1803" s="19">
        <v>0</v>
      </c>
      <c r="Y1803" s="19">
        <v>0</v>
      </c>
      <c r="Z1803" s="19">
        <v>0</v>
      </c>
      <c r="AA1803" s="20">
        <f>G1803*P1803</f>
        <v>1875000</v>
      </c>
      <c r="AB1803" s="20">
        <f>(G1803*S1803)/J1803</f>
        <v>312500</v>
      </c>
      <c r="AC1803" s="20">
        <v>0</v>
      </c>
      <c r="AD1803" s="20">
        <v>0</v>
      </c>
      <c r="AE1803" s="20">
        <v>0</v>
      </c>
      <c r="AF1803" s="24">
        <v>100</v>
      </c>
      <c r="AG1803" s="24">
        <v>0</v>
      </c>
      <c r="AH1803" s="24">
        <v>1</v>
      </c>
      <c r="AI1803" s="24">
        <v>100</v>
      </c>
      <c r="AJ1803" s="24">
        <v>0</v>
      </c>
      <c r="AK1803" s="24">
        <v>1</v>
      </c>
      <c r="AL1803" s="24">
        <v>0.5</v>
      </c>
      <c r="AM1803" s="24">
        <v>0.5</v>
      </c>
      <c r="AN1803" s="24">
        <v>0</v>
      </c>
      <c r="AO1803" s="24">
        <v>0</v>
      </c>
      <c r="AP1803" s="24">
        <v>0</v>
      </c>
      <c r="AQ1803" s="24">
        <v>0.01</v>
      </c>
      <c r="AR1803" s="24">
        <v>0.01</v>
      </c>
      <c r="AS1803" s="24">
        <v>0</v>
      </c>
      <c r="AT1803" s="24">
        <v>0</v>
      </c>
      <c r="AU1803" s="24">
        <v>0</v>
      </c>
      <c r="AV1803" s="24">
        <v>0</v>
      </c>
      <c r="AW1803" s="24">
        <v>0.2</v>
      </c>
      <c r="AX1803" s="24">
        <v>0</v>
      </c>
      <c r="AY1803" s="24">
        <v>0</v>
      </c>
      <c r="AZ1803" s="24">
        <v>0</v>
      </c>
      <c r="BA1803" s="24">
        <v>0.04</v>
      </c>
      <c r="BB1803" s="24">
        <v>0</v>
      </c>
      <c r="BC1803" s="22">
        <v>0.05</v>
      </c>
      <c r="BD1803" s="22">
        <v>0.05</v>
      </c>
      <c r="BE1803" s="24">
        <v>7.4999999999999997E-2</v>
      </c>
      <c r="BF1803" s="24">
        <v>5.0000000000000001E-3</v>
      </c>
      <c r="BG1803" s="24">
        <v>0</v>
      </c>
      <c r="BH1803" s="24">
        <v>0</v>
      </c>
      <c r="BI1803" s="24">
        <v>0</v>
      </c>
      <c r="BJ1803" s="24">
        <v>1.8749999999999999E-2</v>
      </c>
      <c r="BK1803" s="24">
        <v>1.25E-3</v>
      </c>
      <c r="BL1803" s="24">
        <v>0</v>
      </c>
      <c r="BM1803" s="24">
        <v>0</v>
      </c>
      <c r="BN1803" s="24">
        <v>0</v>
      </c>
      <c r="BO1803" s="24">
        <v>0.1</v>
      </c>
      <c r="BP1803" s="24">
        <v>0.1</v>
      </c>
      <c r="BQ1803" s="24">
        <v>0</v>
      </c>
      <c r="BR1803" s="24">
        <v>0</v>
      </c>
      <c r="BS1803" s="24">
        <v>0</v>
      </c>
      <c r="BT1803" s="24">
        <v>0.04</v>
      </c>
      <c r="BU1803" s="29">
        <v>0.2</v>
      </c>
      <c r="BV1803" s="23">
        <f>BT1803/(BT1803+BU1803)</f>
        <v>0.16666666666666666</v>
      </c>
      <c r="BW1803" s="23">
        <f>SQRT((BT1803*BU1803)/((BT1803+BU1803)^2*(BT1803+BU1803+1)))</f>
        <v>0.33467472037604118</v>
      </c>
      <c r="BX1803" s="30">
        <v>0.1</v>
      </c>
      <c r="BY1803" s="30">
        <v>0.7</v>
      </c>
      <c r="BZ1803" s="30">
        <v>0.1</v>
      </c>
      <c r="CA1803" s="30">
        <v>0.1</v>
      </c>
      <c r="CB1803" s="28" t="s">
        <v>83</v>
      </c>
      <c r="CC1803" s="24">
        <v>600</v>
      </c>
    </row>
    <row r="1804" spans="1:81" s="24" customFormat="1" x14ac:dyDescent="0.2">
      <c r="A1804" s="30">
        <f t="shared" si="28"/>
        <v>1803</v>
      </c>
      <c r="B1804" s="30">
        <v>250</v>
      </c>
      <c r="C1804" s="30">
        <v>250</v>
      </c>
      <c r="D1804" s="24">
        <v>5</v>
      </c>
      <c r="E1804" s="24">
        <v>5</v>
      </c>
      <c r="F1804" s="19" t="s">
        <v>80</v>
      </c>
      <c r="G1804" s="19">
        <f>IF(F1804="rectangle",B1804*C1804,IF(F1804="hook",B1804*C1804-(D1804*E1804),IF(F1804="eight",B1804*C1804-2*(D1804*E1804),IF(F1804="tee",B1804*C1804-2*(D1804*E1804),IF(F1804="cross",B1804*C1804-4*(D1804*E1804),"ERROR")))))</f>
        <v>62500</v>
      </c>
      <c r="H1804" s="19" t="s">
        <v>86</v>
      </c>
      <c r="I1804" s="19">
        <f>B1804/C1804</f>
        <v>1</v>
      </c>
      <c r="J1804" s="22">
        <v>1</v>
      </c>
      <c r="K1804" s="24">
        <v>125</v>
      </c>
      <c r="L1804" s="24">
        <v>4</v>
      </c>
      <c r="M1804" s="25">
        <v>8</v>
      </c>
      <c r="N1804" s="22">
        <f>M1804/4</f>
        <v>2</v>
      </c>
      <c r="O1804" s="19">
        <f>M1804/N1804</f>
        <v>4</v>
      </c>
      <c r="P1804" s="26">
        <v>30</v>
      </c>
      <c r="Q1804" s="30">
        <f>P1804</f>
        <v>30</v>
      </c>
      <c r="R1804" s="20">
        <f>AA1804/V1804</f>
        <v>100</v>
      </c>
      <c r="S1804" s="27">
        <v>5</v>
      </c>
      <c r="T1804" s="30">
        <f>S1804</f>
        <v>5</v>
      </c>
      <c r="U1804" s="20">
        <f>AB1804/W1804</f>
        <v>100</v>
      </c>
      <c r="V1804" s="19">
        <f>ROUND((Q1804/100)*G1804,0)</f>
        <v>18750</v>
      </c>
      <c r="W1804" s="19">
        <f>ROUND(((T1804/100)*G1804)/J1804,0)</f>
        <v>3125</v>
      </c>
      <c r="X1804" s="19">
        <v>0</v>
      </c>
      <c r="Y1804" s="19">
        <v>0</v>
      </c>
      <c r="Z1804" s="19">
        <v>0</v>
      </c>
      <c r="AA1804" s="20">
        <f>G1804*P1804</f>
        <v>1875000</v>
      </c>
      <c r="AB1804" s="20">
        <f>(G1804*S1804)/J1804</f>
        <v>312500</v>
      </c>
      <c r="AC1804" s="20">
        <v>0</v>
      </c>
      <c r="AD1804" s="20">
        <v>0</v>
      </c>
      <c r="AE1804" s="20">
        <v>0</v>
      </c>
      <c r="AF1804" s="24">
        <v>100</v>
      </c>
      <c r="AG1804" s="24">
        <v>0</v>
      </c>
      <c r="AH1804" s="24">
        <v>1</v>
      </c>
      <c r="AI1804" s="24">
        <v>100</v>
      </c>
      <c r="AJ1804" s="24">
        <v>0</v>
      </c>
      <c r="AK1804" s="24">
        <v>1</v>
      </c>
      <c r="AL1804" s="24">
        <v>0.5</v>
      </c>
      <c r="AM1804" s="24">
        <v>0.5</v>
      </c>
      <c r="AN1804" s="24">
        <v>0</v>
      </c>
      <c r="AO1804" s="24">
        <v>0</v>
      </c>
      <c r="AP1804" s="24">
        <v>0</v>
      </c>
      <c r="AQ1804" s="24">
        <v>0.01</v>
      </c>
      <c r="AR1804" s="24">
        <v>0.01</v>
      </c>
      <c r="AS1804" s="24">
        <v>0</v>
      </c>
      <c r="AT1804" s="24">
        <v>0</v>
      </c>
      <c r="AU1804" s="24">
        <v>0</v>
      </c>
      <c r="AV1804" s="24">
        <v>0</v>
      </c>
      <c r="AW1804" s="24">
        <v>0.2</v>
      </c>
      <c r="AX1804" s="24">
        <v>0</v>
      </c>
      <c r="AY1804" s="24">
        <v>0</v>
      </c>
      <c r="AZ1804" s="24">
        <v>0</v>
      </c>
      <c r="BA1804" s="24">
        <v>0.04</v>
      </c>
      <c r="BB1804" s="24">
        <v>0</v>
      </c>
      <c r="BC1804" s="22">
        <v>0.05</v>
      </c>
      <c r="BD1804" s="22">
        <v>0.05</v>
      </c>
      <c r="BE1804" s="24">
        <v>7.4999999999999997E-2</v>
      </c>
      <c r="BF1804" s="24">
        <v>5.0000000000000001E-3</v>
      </c>
      <c r="BG1804" s="24">
        <v>0</v>
      </c>
      <c r="BH1804" s="24">
        <v>0</v>
      </c>
      <c r="BI1804" s="24">
        <v>0</v>
      </c>
      <c r="BJ1804" s="24">
        <v>1.8749999999999999E-2</v>
      </c>
      <c r="BK1804" s="24">
        <v>1.25E-3</v>
      </c>
      <c r="BL1804" s="24">
        <v>0</v>
      </c>
      <c r="BM1804" s="24">
        <v>0</v>
      </c>
      <c r="BN1804" s="24">
        <v>0</v>
      </c>
      <c r="BO1804" s="24">
        <v>0.1</v>
      </c>
      <c r="BP1804" s="24">
        <v>0.1</v>
      </c>
      <c r="BQ1804" s="24">
        <v>0</v>
      </c>
      <c r="BR1804" s="24">
        <v>0</v>
      </c>
      <c r="BS1804" s="24">
        <v>0</v>
      </c>
      <c r="BT1804" s="24">
        <v>0.04</v>
      </c>
      <c r="BU1804" s="29">
        <v>0.1</v>
      </c>
      <c r="BV1804" s="23">
        <f>BT1804/(BT1804+BU1804)</f>
        <v>0.2857142857142857</v>
      </c>
      <c r="BW1804" s="23">
        <f>SQRT((BT1804*BU1804)/((BT1804+BU1804)^2*(BT1804+BU1804+1)))</f>
        <v>0.42310634125649449</v>
      </c>
      <c r="BX1804" s="30">
        <v>0.1</v>
      </c>
      <c r="BY1804" s="30">
        <v>0.7</v>
      </c>
      <c r="BZ1804" s="30">
        <v>0.1</v>
      </c>
      <c r="CA1804" s="30">
        <v>0.1</v>
      </c>
      <c r="CB1804" s="28" t="s">
        <v>83</v>
      </c>
      <c r="CC1804" s="24">
        <v>600</v>
      </c>
    </row>
    <row r="1805" spans="1:81" s="24" customFormat="1" x14ac:dyDescent="0.2">
      <c r="A1805" s="30">
        <f t="shared" si="28"/>
        <v>1804</v>
      </c>
      <c r="B1805" s="30">
        <v>250</v>
      </c>
      <c r="C1805" s="30">
        <v>250</v>
      </c>
      <c r="D1805" s="24">
        <v>5</v>
      </c>
      <c r="E1805" s="24">
        <v>5</v>
      </c>
      <c r="F1805" s="19" t="s">
        <v>80</v>
      </c>
      <c r="G1805" s="19">
        <f>IF(F1805="rectangle",B1805*C1805,IF(F1805="hook",B1805*C1805-(D1805*E1805),IF(F1805="eight",B1805*C1805-2*(D1805*E1805),IF(F1805="tee",B1805*C1805-2*(D1805*E1805),IF(F1805="cross",B1805*C1805-4*(D1805*E1805),"ERROR")))))</f>
        <v>62500</v>
      </c>
      <c r="H1805" s="19" t="s">
        <v>86</v>
      </c>
      <c r="I1805" s="19">
        <f>B1805/C1805</f>
        <v>1</v>
      </c>
      <c r="J1805" s="22">
        <v>1</v>
      </c>
      <c r="K1805" s="24">
        <v>125</v>
      </c>
      <c r="L1805" s="24">
        <v>4</v>
      </c>
      <c r="M1805" s="25">
        <v>8</v>
      </c>
      <c r="N1805" s="22">
        <f>M1805/4</f>
        <v>2</v>
      </c>
      <c r="O1805" s="19">
        <f>M1805/N1805</f>
        <v>4</v>
      </c>
      <c r="P1805" s="26">
        <v>30</v>
      </c>
      <c r="Q1805" s="30">
        <f>P1805</f>
        <v>30</v>
      </c>
      <c r="R1805" s="20">
        <f>AA1805/V1805</f>
        <v>100</v>
      </c>
      <c r="S1805" s="27">
        <v>15</v>
      </c>
      <c r="T1805" s="30">
        <f>S1805</f>
        <v>15</v>
      </c>
      <c r="U1805" s="20">
        <f>AB1805/W1805</f>
        <v>100</v>
      </c>
      <c r="V1805" s="19">
        <f>ROUND((Q1805/100)*G1805,0)</f>
        <v>18750</v>
      </c>
      <c r="W1805" s="19">
        <f>ROUND(((T1805/100)*G1805)/J1805,0)</f>
        <v>9375</v>
      </c>
      <c r="X1805" s="19">
        <v>0</v>
      </c>
      <c r="Y1805" s="19">
        <v>0</v>
      </c>
      <c r="Z1805" s="19">
        <v>0</v>
      </c>
      <c r="AA1805" s="20">
        <f>G1805*P1805</f>
        <v>1875000</v>
      </c>
      <c r="AB1805" s="20">
        <f>(G1805*S1805)/J1805</f>
        <v>937500</v>
      </c>
      <c r="AC1805" s="20">
        <v>0</v>
      </c>
      <c r="AD1805" s="20">
        <v>0</v>
      </c>
      <c r="AE1805" s="20">
        <v>0</v>
      </c>
      <c r="AF1805" s="24">
        <v>100</v>
      </c>
      <c r="AG1805" s="24">
        <v>0</v>
      </c>
      <c r="AH1805" s="24">
        <v>1</v>
      </c>
      <c r="AI1805" s="24">
        <v>100</v>
      </c>
      <c r="AJ1805" s="24">
        <v>0</v>
      </c>
      <c r="AK1805" s="24">
        <v>1</v>
      </c>
      <c r="AL1805" s="24">
        <v>0.5</v>
      </c>
      <c r="AM1805" s="24">
        <v>0.5</v>
      </c>
      <c r="AN1805" s="24">
        <v>0</v>
      </c>
      <c r="AO1805" s="24">
        <v>0</v>
      </c>
      <c r="AP1805" s="24">
        <v>0</v>
      </c>
      <c r="AQ1805" s="24">
        <v>0.01</v>
      </c>
      <c r="AR1805" s="24">
        <v>0.01</v>
      </c>
      <c r="AS1805" s="24">
        <v>0</v>
      </c>
      <c r="AT1805" s="24">
        <v>0</v>
      </c>
      <c r="AU1805" s="24">
        <v>0</v>
      </c>
      <c r="AV1805" s="24">
        <v>0</v>
      </c>
      <c r="AW1805" s="24">
        <v>0.2</v>
      </c>
      <c r="AX1805" s="24">
        <v>0</v>
      </c>
      <c r="AY1805" s="24">
        <v>0</v>
      </c>
      <c r="AZ1805" s="24">
        <v>0</v>
      </c>
      <c r="BA1805" s="24">
        <v>0.04</v>
      </c>
      <c r="BB1805" s="24">
        <v>0</v>
      </c>
      <c r="BC1805" s="22">
        <v>0.05</v>
      </c>
      <c r="BD1805" s="22">
        <v>0.05</v>
      </c>
      <c r="BE1805" s="24">
        <v>7.4999999999999997E-2</v>
      </c>
      <c r="BF1805" s="24">
        <v>5.0000000000000001E-3</v>
      </c>
      <c r="BG1805" s="24">
        <v>0</v>
      </c>
      <c r="BH1805" s="24">
        <v>0</v>
      </c>
      <c r="BI1805" s="24">
        <v>0</v>
      </c>
      <c r="BJ1805" s="24">
        <v>1.8749999999999999E-2</v>
      </c>
      <c r="BK1805" s="24">
        <v>1.25E-3</v>
      </c>
      <c r="BL1805" s="24">
        <v>0</v>
      </c>
      <c r="BM1805" s="24">
        <v>0</v>
      </c>
      <c r="BN1805" s="24">
        <v>0</v>
      </c>
      <c r="BO1805" s="24">
        <v>0.1</v>
      </c>
      <c r="BP1805" s="24">
        <v>0.1</v>
      </c>
      <c r="BQ1805" s="24">
        <v>0</v>
      </c>
      <c r="BR1805" s="24">
        <v>0</v>
      </c>
      <c r="BS1805" s="24">
        <v>0</v>
      </c>
      <c r="BT1805" s="24">
        <v>0.04</v>
      </c>
      <c r="BU1805" s="29">
        <v>4</v>
      </c>
      <c r="BV1805" s="23">
        <f>BT1805/(BT1805+BU1805)</f>
        <v>9.9009900990099011E-3</v>
      </c>
      <c r="BW1805" s="23">
        <f>SQRT((BT1805*BU1805)/((BT1805+BU1805)^2*(BT1805+BU1805+1)))</f>
        <v>4.410251516706673E-2</v>
      </c>
      <c r="BX1805" s="30">
        <v>0.1</v>
      </c>
      <c r="BY1805" s="30">
        <v>0.7</v>
      </c>
      <c r="BZ1805" s="30">
        <v>0.1</v>
      </c>
      <c r="CA1805" s="30">
        <v>0.1</v>
      </c>
      <c r="CB1805" s="28" t="s">
        <v>83</v>
      </c>
      <c r="CC1805" s="24">
        <v>600</v>
      </c>
    </row>
    <row r="1806" spans="1:81" s="24" customFormat="1" x14ac:dyDescent="0.2">
      <c r="A1806" s="30">
        <f t="shared" si="28"/>
        <v>1805</v>
      </c>
      <c r="B1806" s="30">
        <v>250</v>
      </c>
      <c r="C1806" s="30">
        <v>250</v>
      </c>
      <c r="D1806" s="24">
        <v>5</v>
      </c>
      <c r="E1806" s="24">
        <v>5</v>
      </c>
      <c r="F1806" s="19" t="s">
        <v>80</v>
      </c>
      <c r="G1806" s="19">
        <f>IF(F1806="rectangle",B1806*C1806,IF(F1806="hook",B1806*C1806-(D1806*E1806),IF(F1806="eight",B1806*C1806-2*(D1806*E1806),IF(F1806="tee",B1806*C1806-2*(D1806*E1806),IF(F1806="cross",B1806*C1806-4*(D1806*E1806),"ERROR")))))</f>
        <v>62500</v>
      </c>
      <c r="H1806" s="19" t="s">
        <v>86</v>
      </c>
      <c r="I1806" s="19">
        <f>B1806/C1806</f>
        <v>1</v>
      </c>
      <c r="J1806" s="22">
        <v>1</v>
      </c>
      <c r="K1806" s="24">
        <v>125</v>
      </c>
      <c r="L1806" s="24">
        <v>4</v>
      </c>
      <c r="M1806" s="25">
        <v>8</v>
      </c>
      <c r="N1806" s="22">
        <f>M1806/4</f>
        <v>2</v>
      </c>
      <c r="O1806" s="19">
        <f>M1806/N1806</f>
        <v>4</v>
      </c>
      <c r="P1806" s="26">
        <v>30</v>
      </c>
      <c r="Q1806" s="30">
        <f>P1806</f>
        <v>30</v>
      </c>
      <c r="R1806" s="20">
        <f>AA1806/V1806</f>
        <v>100</v>
      </c>
      <c r="S1806" s="27">
        <v>15</v>
      </c>
      <c r="T1806" s="30">
        <f>S1806</f>
        <v>15</v>
      </c>
      <c r="U1806" s="20">
        <f>AB1806/W1806</f>
        <v>100</v>
      </c>
      <c r="V1806" s="19">
        <f>ROUND((Q1806/100)*G1806,0)</f>
        <v>18750</v>
      </c>
      <c r="W1806" s="19">
        <f>ROUND(((T1806/100)*G1806)/J1806,0)</f>
        <v>9375</v>
      </c>
      <c r="X1806" s="19">
        <v>0</v>
      </c>
      <c r="Y1806" s="19">
        <v>0</v>
      </c>
      <c r="Z1806" s="19">
        <v>0</v>
      </c>
      <c r="AA1806" s="20">
        <f>G1806*P1806</f>
        <v>1875000</v>
      </c>
      <c r="AB1806" s="20">
        <f>(G1806*S1806)/J1806</f>
        <v>937500</v>
      </c>
      <c r="AC1806" s="20">
        <v>0</v>
      </c>
      <c r="AD1806" s="20">
        <v>0</v>
      </c>
      <c r="AE1806" s="20">
        <v>0</v>
      </c>
      <c r="AF1806" s="24">
        <v>100</v>
      </c>
      <c r="AG1806" s="24">
        <v>0</v>
      </c>
      <c r="AH1806" s="24">
        <v>1</v>
      </c>
      <c r="AI1806" s="24">
        <v>100</v>
      </c>
      <c r="AJ1806" s="24">
        <v>0</v>
      </c>
      <c r="AK1806" s="24">
        <v>1</v>
      </c>
      <c r="AL1806" s="24">
        <v>0.5</v>
      </c>
      <c r="AM1806" s="24">
        <v>0.5</v>
      </c>
      <c r="AN1806" s="24">
        <v>0</v>
      </c>
      <c r="AO1806" s="24">
        <v>0</v>
      </c>
      <c r="AP1806" s="24">
        <v>0</v>
      </c>
      <c r="AQ1806" s="24">
        <v>0.01</v>
      </c>
      <c r="AR1806" s="24">
        <v>0.01</v>
      </c>
      <c r="AS1806" s="24">
        <v>0</v>
      </c>
      <c r="AT1806" s="24">
        <v>0</v>
      </c>
      <c r="AU1806" s="24">
        <v>0</v>
      </c>
      <c r="AV1806" s="24">
        <v>0</v>
      </c>
      <c r="AW1806" s="24">
        <v>0.2</v>
      </c>
      <c r="AX1806" s="24">
        <v>0</v>
      </c>
      <c r="AY1806" s="24">
        <v>0</v>
      </c>
      <c r="AZ1806" s="24">
        <v>0</v>
      </c>
      <c r="BA1806" s="24">
        <v>0.04</v>
      </c>
      <c r="BB1806" s="24">
        <v>0</v>
      </c>
      <c r="BC1806" s="22">
        <v>0.05</v>
      </c>
      <c r="BD1806" s="22">
        <v>0.05</v>
      </c>
      <c r="BE1806" s="24">
        <v>7.4999999999999997E-2</v>
      </c>
      <c r="BF1806" s="24">
        <v>5.0000000000000001E-3</v>
      </c>
      <c r="BG1806" s="24">
        <v>0</v>
      </c>
      <c r="BH1806" s="24">
        <v>0</v>
      </c>
      <c r="BI1806" s="24">
        <v>0</v>
      </c>
      <c r="BJ1806" s="24">
        <v>1.8749999999999999E-2</v>
      </c>
      <c r="BK1806" s="24">
        <v>1.25E-3</v>
      </c>
      <c r="BL1806" s="24">
        <v>0</v>
      </c>
      <c r="BM1806" s="24">
        <v>0</v>
      </c>
      <c r="BN1806" s="24">
        <v>0</v>
      </c>
      <c r="BO1806" s="24">
        <v>0.1</v>
      </c>
      <c r="BP1806" s="24">
        <v>0.1</v>
      </c>
      <c r="BQ1806" s="24">
        <v>0</v>
      </c>
      <c r="BR1806" s="24">
        <v>0</v>
      </c>
      <c r="BS1806" s="24">
        <v>0</v>
      </c>
      <c r="BT1806" s="24">
        <v>0.04</v>
      </c>
      <c r="BU1806" s="29">
        <v>0.2</v>
      </c>
      <c r="BV1806" s="23">
        <f>BT1806/(BT1806+BU1806)</f>
        <v>0.16666666666666666</v>
      </c>
      <c r="BW1806" s="23">
        <f>SQRT((BT1806*BU1806)/((BT1806+BU1806)^2*(BT1806+BU1806+1)))</f>
        <v>0.33467472037604118</v>
      </c>
      <c r="BX1806" s="30">
        <v>0.1</v>
      </c>
      <c r="BY1806" s="30">
        <v>0.7</v>
      </c>
      <c r="BZ1806" s="30">
        <v>0.1</v>
      </c>
      <c r="CA1806" s="30">
        <v>0.1</v>
      </c>
      <c r="CB1806" s="28" t="s">
        <v>83</v>
      </c>
      <c r="CC1806" s="24">
        <v>600</v>
      </c>
    </row>
    <row r="1807" spans="1:81" s="24" customFormat="1" x14ac:dyDescent="0.2">
      <c r="A1807" s="30">
        <f t="shared" si="28"/>
        <v>1806</v>
      </c>
      <c r="B1807" s="30">
        <v>250</v>
      </c>
      <c r="C1807" s="30">
        <v>250</v>
      </c>
      <c r="D1807" s="24">
        <v>5</v>
      </c>
      <c r="E1807" s="24">
        <v>5</v>
      </c>
      <c r="F1807" s="19" t="s">
        <v>80</v>
      </c>
      <c r="G1807" s="19">
        <f>IF(F1807="rectangle",B1807*C1807,IF(F1807="hook",B1807*C1807-(D1807*E1807),IF(F1807="eight",B1807*C1807-2*(D1807*E1807),IF(F1807="tee",B1807*C1807-2*(D1807*E1807),IF(F1807="cross",B1807*C1807-4*(D1807*E1807),"ERROR")))))</f>
        <v>62500</v>
      </c>
      <c r="H1807" s="19" t="s">
        <v>86</v>
      </c>
      <c r="I1807" s="19">
        <f>B1807/C1807</f>
        <v>1</v>
      </c>
      <c r="J1807" s="22">
        <v>1</v>
      </c>
      <c r="K1807" s="24">
        <v>125</v>
      </c>
      <c r="L1807" s="24">
        <v>4</v>
      </c>
      <c r="M1807" s="25">
        <v>8</v>
      </c>
      <c r="N1807" s="22">
        <f>M1807/4</f>
        <v>2</v>
      </c>
      <c r="O1807" s="19">
        <f>M1807/N1807</f>
        <v>4</v>
      </c>
      <c r="P1807" s="26">
        <v>30</v>
      </c>
      <c r="Q1807" s="30">
        <f>P1807</f>
        <v>30</v>
      </c>
      <c r="R1807" s="20">
        <f>AA1807/V1807</f>
        <v>100</v>
      </c>
      <c r="S1807" s="27">
        <v>15</v>
      </c>
      <c r="T1807" s="30">
        <f>S1807</f>
        <v>15</v>
      </c>
      <c r="U1807" s="20">
        <f>AB1807/W1807</f>
        <v>100</v>
      </c>
      <c r="V1807" s="19">
        <f>ROUND((Q1807/100)*G1807,0)</f>
        <v>18750</v>
      </c>
      <c r="W1807" s="19">
        <f>ROUND(((T1807/100)*G1807)/J1807,0)</f>
        <v>9375</v>
      </c>
      <c r="X1807" s="19">
        <v>0</v>
      </c>
      <c r="Y1807" s="19">
        <v>0</v>
      </c>
      <c r="Z1807" s="19">
        <v>0</v>
      </c>
      <c r="AA1807" s="20">
        <f>G1807*P1807</f>
        <v>1875000</v>
      </c>
      <c r="AB1807" s="20">
        <f>(G1807*S1807)/J1807</f>
        <v>937500</v>
      </c>
      <c r="AC1807" s="20">
        <v>0</v>
      </c>
      <c r="AD1807" s="20">
        <v>0</v>
      </c>
      <c r="AE1807" s="20">
        <v>0</v>
      </c>
      <c r="AF1807" s="24">
        <v>100</v>
      </c>
      <c r="AG1807" s="24">
        <v>0</v>
      </c>
      <c r="AH1807" s="24">
        <v>1</v>
      </c>
      <c r="AI1807" s="24">
        <v>100</v>
      </c>
      <c r="AJ1807" s="24">
        <v>0</v>
      </c>
      <c r="AK1807" s="24">
        <v>1</v>
      </c>
      <c r="AL1807" s="24">
        <v>0.5</v>
      </c>
      <c r="AM1807" s="24">
        <v>0.5</v>
      </c>
      <c r="AN1807" s="24">
        <v>0</v>
      </c>
      <c r="AO1807" s="24">
        <v>0</v>
      </c>
      <c r="AP1807" s="24">
        <v>0</v>
      </c>
      <c r="AQ1807" s="24">
        <v>0.01</v>
      </c>
      <c r="AR1807" s="24">
        <v>0.01</v>
      </c>
      <c r="AS1807" s="24">
        <v>0</v>
      </c>
      <c r="AT1807" s="24">
        <v>0</v>
      </c>
      <c r="AU1807" s="24">
        <v>0</v>
      </c>
      <c r="AV1807" s="24">
        <v>0</v>
      </c>
      <c r="AW1807" s="24">
        <v>0.2</v>
      </c>
      <c r="AX1807" s="24">
        <v>0</v>
      </c>
      <c r="AY1807" s="24">
        <v>0</v>
      </c>
      <c r="AZ1807" s="24">
        <v>0</v>
      </c>
      <c r="BA1807" s="24">
        <v>0.04</v>
      </c>
      <c r="BB1807" s="24">
        <v>0</v>
      </c>
      <c r="BC1807" s="22">
        <v>0.05</v>
      </c>
      <c r="BD1807" s="22">
        <v>0.05</v>
      </c>
      <c r="BE1807" s="24">
        <v>7.4999999999999997E-2</v>
      </c>
      <c r="BF1807" s="24">
        <v>5.0000000000000001E-3</v>
      </c>
      <c r="BG1807" s="24">
        <v>0</v>
      </c>
      <c r="BH1807" s="24">
        <v>0</v>
      </c>
      <c r="BI1807" s="24">
        <v>0</v>
      </c>
      <c r="BJ1807" s="24">
        <v>1.8749999999999999E-2</v>
      </c>
      <c r="BK1807" s="24">
        <v>1.25E-3</v>
      </c>
      <c r="BL1807" s="24">
        <v>0</v>
      </c>
      <c r="BM1807" s="24">
        <v>0</v>
      </c>
      <c r="BN1807" s="24">
        <v>0</v>
      </c>
      <c r="BO1807" s="24">
        <v>0.1</v>
      </c>
      <c r="BP1807" s="24">
        <v>0.1</v>
      </c>
      <c r="BQ1807" s="24">
        <v>0</v>
      </c>
      <c r="BR1807" s="24">
        <v>0</v>
      </c>
      <c r="BS1807" s="24">
        <v>0</v>
      </c>
      <c r="BT1807" s="24">
        <v>0.04</v>
      </c>
      <c r="BU1807" s="29">
        <v>0.1</v>
      </c>
      <c r="BV1807" s="23">
        <f>BT1807/(BT1807+BU1807)</f>
        <v>0.2857142857142857</v>
      </c>
      <c r="BW1807" s="23">
        <f>SQRT((BT1807*BU1807)/((BT1807+BU1807)^2*(BT1807+BU1807+1)))</f>
        <v>0.42310634125649449</v>
      </c>
      <c r="BX1807" s="30">
        <v>0.1</v>
      </c>
      <c r="BY1807" s="30">
        <v>0.7</v>
      </c>
      <c r="BZ1807" s="30">
        <v>0.1</v>
      </c>
      <c r="CA1807" s="30">
        <v>0.1</v>
      </c>
      <c r="CB1807" s="28" t="s">
        <v>83</v>
      </c>
      <c r="CC1807" s="24">
        <v>600</v>
      </c>
    </row>
    <row r="1808" spans="1:81" s="24" customFormat="1" x14ac:dyDescent="0.2">
      <c r="A1808" s="30">
        <f t="shared" si="28"/>
        <v>1807</v>
      </c>
      <c r="B1808" s="30">
        <v>250</v>
      </c>
      <c r="C1808" s="30">
        <v>250</v>
      </c>
      <c r="D1808" s="24">
        <v>5</v>
      </c>
      <c r="E1808" s="24">
        <v>5</v>
      </c>
      <c r="F1808" s="19" t="s">
        <v>80</v>
      </c>
      <c r="G1808" s="19">
        <f>IF(F1808="rectangle",B1808*C1808,IF(F1808="hook",B1808*C1808-(D1808*E1808),IF(F1808="eight",B1808*C1808-2*(D1808*E1808),IF(F1808="tee",B1808*C1808-2*(D1808*E1808),IF(F1808="cross",B1808*C1808-4*(D1808*E1808),"ERROR")))))</f>
        <v>62500</v>
      </c>
      <c r="H1808" s="19" t="s">
        <v>86</v>
      </c>
      <c r="I1808" s="19">
        <f>B1808/C1808</f>
        <v>1</v>
      </c>
      <c r="J1808" s="22">
        <v>1</v>
      </c>
      <c r="K1808" s="24">
        <v>125</v>
      </c>
      <c r="L1808" s="24">
        <v>4</v>
      </c>
      <c r="M1808" s="25">
        <v>8</v>
      </c>
      <c r="N1808" s="22">
        <f>M1808/4</f>
        <v>2</v>
      </c>
      <c r="O1808" s="19">
        <f>M1808/N1808</f>
        <v>4</v>
      </c>
      <c r="P1808" s="26">
        <v>30</v>
      </c>
      <c r="Q1808" s="30">
        <f>P1808</f>
        <v>30</v>
      </c>
      <c r="R1808" s="20">
        <f>AA1808/V1808</f>
        <v>100</v>
      </c>
      <c r="S1808" s="27">
        <v>30</v>
      </c>
      <c r="T1808" s="30">
        <f>S1808</f>
        <v>30</v>
      </c>
      <c r="U1808" s="20">
        <f>AB1808/W1808</f>
        <v>100</v>
      </c>
      <c r="V1808" s="19">
        <f>ROUND((Q1808/100)*G1808,0)</f>
        <v>18750</v>
      </c>
      <c r="W1808" s="19">
        <f>ROUND(((T1808/100)*G1808)/J1808,0)</f>
        <v>18750</v>
      </c>
      <c r="X1808" s="19">
        <v>0</v>
      </c>
      <c r="Y1808" s="19">
        <v>0</v>
      </c>
      <c r="Z1808" s="19">
        <v>0</v>
      </c>
      <c r="AA1808" s="20">
        <f>G1808*P1808</f>
        <v>1875000</v>
      </c>
      <c r="AB1808" s="20">
        <f>(G1808*S1808)/J1808</f>
        <v>1875000</v>
      </c>
      <c r="AC1808" s="20">
        <v>0</v>
      </c>
      <c r="AD1808" s="20">
        <v>0</v>
      </c>
      <c r="AE1808" s="20">
        <v>0</v>
      </c>
      <c r="AF1808" s="24">
        <v>100</v>
      </c>
      <c r="AG1808" s="24">
        <v>0</v>
      </c>
      <c r="AH1808" s="24">
        <v>1</v>
      </c>
      <c r="AI1808" s="24">
        <v>100</v>
      </c>
      <c r="AJ1808" s="24">
        <v>0</v>
      </c>
      <c r="AK1808" s="24">
        <v>1</v>
      </c>
      <c r="AL1808" s="24">
        <v>0.5</v>
      </c>
      <c r="AM1808" s="24">
        <v>0.5</v>
      </c>
      <c r="AN1808" s="24">
        <v>0</v>
      </c>
      <c r="AO1808" s="24">
        <v>0</v>
      </c>
      <c r="AP1808" s="24">
        <v>0</v>
      </c>
      <c r="AQ1808" s="24">
        <v>0.01</v>
      </c>
      <c r="AR1808" s="24">
        <v>0.01</v>
      </c>
      <c r="AS1808" s="24">
        <v>0</v>
      </c>
      <c r="AT1808" s="24">
        <v>0</v>
      </c>
      <c r="AU1808" s="24">
        <v>0</v>
      </c>
      <c r="AV1808" s="24">
        <v>0</v>
      </c>
      <c r="AW1808" s="24">
        <v>0.2</v>
      </c>
      <c r="AX1808" s="24">
        <v>0</v>
      </c>
      <c r="AY1808" s="24">
        <v>0</v>
      </c>
      <c r="AZ1808" s="24">
        <v>0</v>
      </c>
      <c r="BA1808" s="24">
        <v>0.04</v>
      </c>
      <c r="BB1808" s="24">
        <v>0</v>
      </c>
      <c r="BC1808" s="22">
        <v>0.05</v>
      </c>
      <c r="BD1808" s="22">
        <v>0.05</v>
      </c>
      <c r="BE1808" s="24">
        <v>7.4999999999999997E-2</v>
      </c>
      <c r="BF1808" s="24">
        <v>5.0000000000000001E-3</v>
      </c>
      <c r="BG1808" s="24">
        <v>0</v>
      </c>
      <c r="BH1808" s="24">
        <v>0</v>
      </c>
      <c r="BI1808" s="24">
        <v>0</v>
      </c>
      <c r="BJ1808" s="24">
        <v>1.8749999999999999E-2</v>
      </c>
      <c r="BK1808" s="24">
        <v>1.25E-3</v>
      </c>
      <c r="BL1808" s="24">
        <v>0</v>
      </c>
      <c r="BM1808" s="24">
        <v>0</v>
      </c>
      <c r="BN1808" s="24">
        <v>0</v>
      </c>
      <c r="BO1808" s="24">
        <v>0.1</v>
      </c>
      <c r="BP1808" s="24">
        <v>0.1</v>
      </c>
      <c r="BQ1808" s="24">
        <v>0</v>
      </c>
      <c r="BR1808" s="24">
        <v>0</v>
      </c>
      <c r="BS1808" s="24">
        <v>0</v>
      </c>
      <c r="BT1808" s="24">
        <v>0.04</v>
      </c>
      <c r="BU1808" s="29">
        <v>4</v>
      </c>
      <c r="BV1808" s="23">
        <f>BT1808/(BT1808+BU1808)</f>
        <v>9.9009900990099011E-3</v>
      </c>
      <c r="BW1808" s="23">
        <f>SQRT((BT1808*BU1808)/((BT1808+BU1808)^2*(BT1808+BU1808+1)))</f>
        <v>4.410251516706673E-2</v>
      </c>
      <c r="BX1808" s="30">
        <v>0.1</v>
      </c>
      <c r="BY1808" s="30">
        <v>0.7</v>
      </c>
      <c r="BZ1808" s="30">
        <v>0.1</v>
      </c>
      <c r="CA1808" s="30">
        <v>0.1</v>
      </c>
      <c r="CB1808" s="28" t="s">
        <v>83</v>
      </c>
      <c r="CC1808" s="24">
        <v>600</v>
      </c>
    </row>
    <row r="1809" spans="1:81" s="24" customFormat="1" x14ac:dyDescent="0.2">
      <c r="A1809" s="30">
        <f t="shared" si="28"/>
        <v>1808</v>
      </c>
      <c r="B1809" s="30">
        <v>250</v>
      </c>
      <c r="C1809" s="30">
        <v>250</v>
      </c>
      <c r="D1809" s="24">
        <v>5</v>
      </c>
      <c r="E1809" s="24">
        <v>5</v>
      </c>
      <c r="F1809" s="19" t="s">
        <v>80</v>
      </c>
      <c r="G1809" s="19">
        <f>IF(F1809="rectangle",B1809*C1809,IF(F1809="hook",B1809*C1809-(D1809*E1809),IF(F1809="eight",B1809*C1809-2*(D1809*E1809),IF(F1809="tee",B1809*C1809-2*(D1809*E1809),IF(F1809="cross",B1809*C1809-4*(D1809*E1809),"ERROR")))))</f>
        <v>62500</v>
      </c>
      <c r="H1809" s="19" t="s">
        <v>86</v>
      </c>
      <c r="I1809" s="19">
        <f>B1809/C1809</f>
        <v>1</v>
      </c>
      <c r="J1809" s="22">
        <v>1</v>
      </c>
      <c r="K1809" s="24">
        <v>125</v>
      </c>
      <c r="L1809" s="24">
        <v>4</v>
      </c>
      <c r="M1809" s="25">
        <v>8</v>
      </c>
      <c r="N1809" s="22">
        <f>M1809/4</f>
        <v>2</v>
      </c>
      <c r="O1809" s="19">
        <f>M1809/N1809</f>
        <v>4</v>
      </c>
      <c r="P1809" s="26">
        <v>30</v>
      </c>
      <c r="Q1809" s="30">
        <f>P1809</f>
        <v>30</v>
      </c>
      <c r="R1809" s="20">
        <f>AA1809/V1809</f>
        <v>100</v>
      </c>
      <c r="S1809" s="27">
        <v>30</v>
      </c>
      <c r="T1809" s="30">
        <f>S1809</f>
        <v>30</v>
      </c>
      <c r="U1809" s="20">
        <f>AB1809/W1809</f>
        <v>100</v>
      </c>
      <c r="V1809" s="19">
        <f>ROUND((Q1809/100)*G1809,0)</f>
        <v>18750</v>
      </c>
      <c r="W1809" s="19">
        <f>ROUND(((T1809/100)*G1809)/J1809,0)</f>
        <v>18750</v>
      </c>
      <c r="X1809" s="19">
        <v>0</v>
      </c>
      <c r="Y1809" s="19">
        <v>0</v>
      </c>
      <c r="Z1809" s="19">
        <v>0</v>
      </c>
      <c r="AA1809" s="20">
        <f>G1809*P1809</f>
        <v>1875000</v>
      </c>
      <c r="AB1809" s="20">
        <f>(G1809*S1809)/J1809</f>
        <v>1875000</v>
      </c>
      <c r="AC1809" s="20">
        <v>0</v>
      </c>
      <c r="AD1809" s="20">
        <v>0</v>
      </c>
      <c r="AE1809" s="20">
        <v>0</v>
      </c>
      <c r="AF1809" s="24">
        <v>100</v>
      </c>
      <c r="AG1809" s="24">
        <v>0</v>
      </c>
      <c r="AH1809" s="24">
        <v>1</v>
      </c>
      <c r="AI1809" s="24">
        <v>100</v>
      </c>
      <c r="AJ1809" s="24">
        <v>0</v>
      </c>
      <c r="AK1809" s="24">
        <v>1</v>
      </c>
      <c r="AL1809" s="24">
        <v>0.5</v>
      </c>
      <c r="AM1809" s="24">
        <v>0.5</v>
      </c>
      <c r="AN1809" s="24">
        <v>0</v>
      </c>
      <c r="AO1809" s="24">
        <v>0</v>
      </c>
      <c r="AP1809" s="24">
        <v>0</v>
      </c>
      <c r="AQ1809" s="24">
        <v>0.01</v>
      </c>
      <c r="AR1809" s="24">
        <v>0.01</v>
      </c>
      <c r="AS1809" s="24">
        <v>0</v>
      </c>
      <c r="AT1809" s="24">
        <v>0</v>
      </c>
      <c r="AU1809" s="24">
        <v>0</v>
      </c>
      <c r="AV1809" s="24">
        <v>0</v>
      </c>
      <c r="AW1809" s="24">
        <v>0.2</v>
      </c>
      <c r="AX1809" s="24">
        <v>0</v>
      </c>
      <c r="AY1809" s="24">
        <v>0</v>
      </c>
      <c r="AZ1809" s="24">
        <v>0</v>
      </c>
      <c r="BA1809" s="24">
        <v>0.04</v>
      </c>
      <c r="BB1809" s="24">
        <v>0</v>
      </c>
      <c r="BC1809" s="22">
        <v>0.05</v>
      </c>
      <c r="BD1809" s="22">
        <v>0.05</v>
      </c>
      <c r="BE1809" s="24">
        <v>7.4999999999999997E-2</v>
      </c>
      <c r="BF1809" s="24">
        <v>5.0000000000000001E-3</v>
      </c>
      <c r="BG1809" s="24">
        <v>0</v>
      </c>
      <c r="BH1809" s="24">
        <v>0</v>
      </c>
      <c r="BI1809" s="24">
        <v>0</v>
      </c>
      <c r="BJ1809" s="24">
        <v>1.8749999999999999E-2</v>
      </c>
      <c r="BK1809" s="24">
        <v>1.25E-3</v>
      </c>
      <c r="BL1809" s="24">
        <v>0</v>
      </c>
      <c r="BM1809" s="24">
        <v>0</v>
      </c>
      <c r="BN1809" s="24">
        <v>0</v>
      </c>
      <c r="BO1809" s="24">
        <v>0.1</v>
      </c>
      <c r="BP1809" s="24">
        <v>0.1</v>
      </c>
      <c r="BQ1809" s="24">
        <v>0</v>
      </c>
      <c r="BR1809" s="24">
        <v>0</v>
      </c>
      <c r="BS1809" s="24">
        <v>0</v>
      </c>
      <c r="BT1809" s="24">
        <v>0.04</v>
      </c>
      <c r="BU1809" s="29">
        <v>0.2</v>
      </c>
      <c r="BV1809" s="23">
        <f>BT1809/(BT1809+BU1809)</f>
        <v>0.16666666666666666</v>
      </c>
      <c r="BW1809" s="23">
        <f>SQRT((BT1809*BU1809)/((BT1809+BU1809)^2*(BT1809+BU1809+1)))</f>
        <v>0.33467472037604118</v>
      </c>
      <c r="BX1809" s="30">
        <v>0.1</v>
      </c>
      <c r="BY1809" s="30">
        <v>0.7</v>
      </c>
      <c r="BZ1809" s="30">
        <v>0.1</v>
      </c>
      <c r="CA1809" s="30">
        <v>0.1</v>
      </c>
      <c r="CB1809" s="28" t="s">
        <v>83</v>
      </c>
      <c r="CC1809" s="24">
        <v>600</v>
      </c>
    </row>
    <row r="1810" spans="1:81" s="24" customFormat="1" x14ac:dyDescent="0.2">
      <c r="A1810" s="30">
        <f t="shared" si="28"/>
        <v>1809</v>
      </c>
      <c r="B1810" s="30">
        <v>250</v>
      </c>
      <c r="C1810" s="30">
        <v>250</v>
      </c>
      <c r="D1810" s="24">
        <v>5</v>
      </c>
      <c r="E1810" s="24">
        <v>5</v>
      </c>
      <c r="F1810" s="19" t="s">
        <v>80</v>
      </c>
      <c r="G1810" s="19">
        <f>IF(F1810="rectangle",B1810*C1810,IF(F1810="hook",B1810*C1810-(D1810*E1810),IF(F1810="eight",B1810*C1810-2*(D1810*E1810),IF(F1810="tee",B1810*C1810-2*(D1810*E1810),IF(F1810="cross",B1810*C1810-4*(D1810*E1810),"ERROR")))))</f>
        <v>62500</v>
      </c>
      <c r="H1810" s="19" t="s">
        <v>86</v>
      </c>
      <c r="I1810" s="19">
        <f>B1810/C1810</f>
        <v>1</v>
      </c>
      <c r="J1810" s="22">
        <v>1</v>
      </c>
      <c r="K1810" s="24">
        <v>125</v>
      </c>
      <c r="L1810" s="24">
        <v>4</v>
      </c>
      <c r="M1810" s="25">
        <v>8</v>
      </c>
      <c r="N1810" s="22">
        <f>M1810/4</f>
        <v>2</v>
      </c>
      <c r="O1810" s="19">
        <f>M1810/N1810</f>
        <v>4</v>
      </c>
      <c r="P1810" s="26">
        <v>30</v>
      </c>
      <c r="Q1810" s="30">
        <f>P1810</f>
        <v>30</v>
      </c>
      <c r="R1810" s="20">
        <f>AA1810/V1810</f>
        <v>100</v>
      </c>
      <c r="S1810" s="27">
        <v>30</v>
      </c>
      <c r="T1810" s="30">
        <f>S1810</f>
        <v>30</v>
      </c>
      <c r="U1810" s="20">
        <f>AB1810/W1810</f>
        <v>100</v>
      </c>
      <c r="V1810" s="19">
        <f>ROUND((Q1810/100)*G1810,0)</f>
        <v>18750</v>
      </c>
      <c r="W1810" s="19">
        <f>ROUND(((T1810/100)*G1810)/J1810,0)</f>
        <v>18750</v>
      </c>
      <c r="X1810" s="19">
        <v>0</v>
      </c>
      <c r="Y1810" s="19">
        <v>0</v>
      </c>
      <c r="Z1810" s="19">
        <v>0</v>
      </c>
      <c r="AA1810" s="20">
        <f>G1810*P1810</f>
        <v>1875000</v>
      </c>
      <c r="AB1810" s="20">
        <f>(G1810*S1810)/J1810</f>
        <v>1875000</v>
      </c>
      <c r="AC1810" s="20">
        <v>0</v>
      </c>
      <c r="AD1810" s="20">
        <v>0</v>
      </c>
      <c r="AE1810" s="20">
        <v>0</v>
      </c>
      <c r="AF1810" s="24">
        <v>100</v>
      </c>
      <c r="AG1810" s="24">
        <v>0</v>
      </c>
      <c r="AH1810" s="24">
        <v>1</v>
      </c>
      <c r="AI1810" s="24">
        <v>100</v>
      </c>
      <c r="AJ1810" s="24">
        <v>0</v>
      </c>
      <c r="AK1810" s="24">
        <v>1</v>
      </c>
      <c r="AL1810" s="24">
        <v>0.5</v>
      </c>
      <c r="AM1810" s="24">
        <v>0.5</v>
      </c>
      <c r="AN1810" s="24">
        <v>0</v>
      </c>
      <c r="AO1810" s="24">
        <v>0</v>
      </c>
      <c r="AP1810" s="24">
        <v>0</v>
      </c>
      <c r="AQ1810" s="24">
        <v>0.01</v>
      </c>
      <c r="AR1810" s="24">
        <v>0.01</v>
      </c>
      <c r="AS1810" s="24">
        <v>0</v>
      </c>
      <c r="AT1810" s="24">
        <v>0</v>
      </c>
      <c r="AU1810" s="24">
        <v>0</v>
      </c>
      <c r="AV1810" s="24">
        <v>0</v>
      </c>
      <c r="AW1810" s="24">
        <v>0.2</v>
      </c>
      <c r="AX1810" s="24">
        <v>0</v>
      </c>
      <c r="AY1810" s="24">
        <v>0</v>
      </c>
      <c r="AZ1810" s="24">
        <v>0</v>
      </c>
      <c r="BA1810" s="24">
        <v>0.04</v>
      </c>
      <c r="BB1810" s="24">
        <v>0</v>
      </c>
      <c r="BC1810" s="22">
        <v>0.05</v>
      </c>
      <c r="BD1810" s="22">
        <v>0.05</v>
      </c>
      <c r="BE1810" s="24">
        <v>7.4999999999999997E-2</v>
      </c>
      <c r="BF1810" s="24">
        <v>5.0000000000000001E-3</v>
      </c>
      <c r="BG1810" s="24">
        <v>0</v>
      </c>
      <c r="BH1810" s="24">
        <v>0</v>
      </c>
      <c r="BI1810" s="24">
        <v>0</v>
      </c>
      <c r="BJ1810" s="24">
        <v>1.8749999999999999E-2</v>
      </c>
      <c r="BK1810" s="24">
        <v>1.25E-3</v>
      </c>
      <c r="BL1810" s="24">
        <v>0</v>
      </c>
      <c r="BM1810" s="24">
        <v>0</v>
      </c>
      <c r="BN1810" s="24">
        <v>0</v>
      </c>
      <c r="BO1810" s="24">
        <v>0.1</v>
      </c>
      <c r="BP1810" s="24">
        <v>0.1</v>
      </c>
      <c r="BQ1810" s="24">
        <v>0</v>
      </c>
      <c r="BR1810" s="24">
        <v>0</v>
      </c>
      <c r="BS1810" s="24">
        <v>0</v>
      </c>
      <c r="BT1810" s="24">
        <v>0.04</v>
      </c>
      <c r="BU1810" s="29">
        <v>0.1</v>
      </c>
      <c r="BV1810" s="23">
        <f>BT1810/(BT1810+BU1810)</f>
        <v>0.2857142857142857</v>
      </c>
      <c r="BW1810" s="23">
        <f>SQRT((BT1810*BU1810)/((BT1810+BU1810)^2*(BT1810+BU1810+1)))</f>
        <v>0.42310634125649449</v>
      </c>
      <c r="BX1810" s="30">
        <v>0.1</v>
      </c>
      <c r="BY1810" s="30">
        <v>0.7</v>
      </c>
      <c r="BZ1810" s="30">
        <v>0.1</v>
      </c>
      <c r="CA1810" s="30">
        <v>0.1</v>
      </c>
      <c r="CB1810" s="28" t="s">
        <v>83</v>
      </c>
      <c r="CC1810" s="24">
        <v>600</v>
      </c>
    </row>
    <row r="1811" spans="1:81" s="24" customFormat="1" x14ac:dyDescent="0.2">
      <c r="A1811" s="30">
        <f t="shared" si="28"/>
        <v>1810</v>
      </c>
      <c r="B1811" s="30">
        <v>100</v>
      </c>
      <c r="C1811" s="30">
        <v>100</v>
      </c>
      <c r="D1811" s="24">
        <v>5</v>
      </c>
      <c r="E1811" s="24">
        <v>5</v>
      </c>
      <c r="F1811" s="19" t="s">
        <v>80</v>
      </c>
      <c r="G1811" s="19">
        <f>IF(F1811="rectangle",B1811*C1811,IF(F1811="hook",B1811*C1811-(D1811*E1811),IF(F1811="eight",B1811*C1811-2*(D1811*E1811),IF(F1811="tee",B1811*C1811-2*(D1811*E1811),IF(F1811="cross",B1811*C1811-4*(D1811*E1811),"ERROR")))))</f>
        <v>10000</v>
      </c>
      <c r="H1811" s="19" t="s">
        <v>85</v>
      </c>
      <c r="I1811" s="19">
        <f>B1811/C1811</f>
        <v>1</v>
      </c>
      <c r="J1811" s="22">
        <v>1</v>
      </c>
      <c r="K1811" s="24">
        <v>125</v>
      </c>
      <c r="L1811" s="24">
        <v>4</v>
      </c>
      <c r="M1811" s="25">
        <v>8</v>
      </c>
      <c r="N1811" s="22">
        <f>M1811/4</f>
        <v>2</v>
      </c>
      <c r="O1811" s="19">
        <f>M1811/N1811</f>
        <v>4</v>
      </c>
      <c r="P1811" s="26">
        <v>30</v>
      </c>
      <c r="Q1811" s="30">
        <f>P1811</f>
        <v>30</v>
      </c>
      <c r="R1811" s="20">
        <f>AA1811/V1811</f>
        <v>100</v>
      </c>
      <c r="S1811" s="27">
        <v>5</v>
      </c>
      <c r="T1811" s="30">
        <f>S1811</f>
        <v>5</v>
      </c>
      <c r="U1811" s="20">
        <f>AB1811/W1811</f>
        <v>100</v>
      </c>
      <c r="V1811" s="19">
        <f>ROUND((Q1811/100)*G1811,0)</f>
        <v>3000</v>
      </c>
      <c r="W1811" s="19">
        <f>ROUND(((T1811/100)*G1811)/J1811,0)</f>
        <v>500</v>
      </c>
      <c r="X1811" s="19">
        <v>0</v>
      </c>
      <c r="Y1811" s="19">
        <v>0</v>
      </c>
      <c r="Z1811" s="19">
        <v>0</v>
      </c>
      <c r="AA1811" s="20">
        <f>G1811*P1811</f>
        <v>300000</v>
      </c>
      <c r="AB1811" s="20">
        <f>(G1811*S1811)/J1811</f>
        <v>50000</v>
      </c>
      <c r="AC1811" s="20">
        <v>0</v>
      </c>
      <c r="AD1811" s="20">
        <v>0</v>
      </c>
      <c r="AE1811" s="20">
        <v>0</v>
      </c>
      <c r="AF1811" s="24">
        <v>100</v>
      </c>
      <c r="AG1811" s="24">
        <v>0</v>
      </c>
      <c r="AH1811" s="24">
        <v>1</v>
      </c>
      <c r="AI1811" s="24">
        <v>100</v>
      </c>
      <c r="AJ1811" s="24">
        <v>0</v>
      </c>
      <c r="AK1811" s="24">
        <v>1</v>
      </c>
      <c r="AL1811" s="24">
        <v>0.5</v>
      </c>
      <c r="AM1811" s="24">
        <v>0.5</v>
      </c>
      <c r="AN1811" s="24">
        <v>0</v>
      </c>
      <c r="AO1811" s="24">
        <v>0</v>
      </c>
      <c r="AP1811" s="24">
        <v>0</v>
      </c>
      <c r="AQ1811" s="24">
        <v>0.01</v>
      </c>
      <c r="AR1811" s="24">
        <v>0.01</v>
      </c>
      <c r="AS1811" s="24">
        <v>0</v>
      </c>
      <c r="AT1811" s="24">
        <v>0</v>
      </c>
      <c r="AU1811" s="24">
        <v>0</v>
      </c>
      <c r="AV1811" s="24">
        <v>0</v>
      </c>
      <c r="AW1811" s="24">
        <v>0.2</v>
      </c>
      <c r="AX1811" s="24">
        <v>0</v>
      </c>
      <c r="AY1811" s="24">
        <v>0</v>
      </c>
      <c r="AZ1811" s="24">
        <v>0</v>
      </c>
      <c r="BA1811" s="24">
        <v>0.04</v>
      </c>
      <c r="BB1811" s="24">
        <v>0</v>
      </c>
      <c r="BC1811" s="22">
        <v>0.05</v>
      </c>
      <c r="BD1811" s="22">
        <v>0.05</v>
      </c>
      <c r="BE1811" s="24">
        <v>7.4999999999999997E-2</v>
      </c>
      <c r="BF1811" s="24">
        <v>5.0000000000000001E-3</v>
      </c>
      <c r="BG1811" s="24">
        <v>0</v>
      </c>
      <c r="BH1811" s="24">
        <v>0</v>
      </c>
      <c r="BI1811" s="24">
        <v>0</v>
      </c>
      <c r="BJ1811" s="24">
        <v>1.8749999999999999E-2</v>
      </c>
      <c r="BK1811" s="24">
        <v>1.25E-3</v>
      </c>
      <c r="BL1811" s="24">
        <v>0</v>
      </c>
      <c r="BM1811" s="24">
        <v>0</v>
      </c>
      <c r="BN1811" s="24">
        <v>0</v>
      </c>
      <c r="BO1811" s="24">
        <v>0.1</v>
      </c>
      <c r="BP1811" s="24">
        <v>0.1</v>
      </c>
      <c r="BQ1811" s="24">
        <v>0</v>
      </c>
      <c r="BR1811" s="24">
        <v>0</v>
      </c>
      <c r="BS1811" s="24">
        <v>0</v>
      </c>
      <c r="BT1811" s="24">
        <v>0.04</v>
      </c>
      <c r="BU1811" s="29">
        <v>4</v>
      </c>
      <c r="BV1811" s="23">
        <f>BT1811/(BT1811+BU1811)</f>
        <v>9.9009900990099011E-3</v>
      </c>
      <c r="BW1811" s="23">
        <f>SQRT((BT1811*BU1811)/((BT1811+BU1811)^2*(BT1811+BU1811+1)))</f>
        <v>4.410251516706673E-2</v>
      </c>
      <c r="BX1811" s="30">
        <v>0.1</v>
      </c>
      <c r="BY1811" s="30">
        <v>0.7</v>
      </c>
      <c r="BZ1811" s="30">
        <v>0.1</v>
      </c>
      <c r="CA1811" s="30">
        <v>0.1</v>
      </c>
      <c r="CB1811" s="28" t="s">
        <v>83</v>
      </c>
      <c r="CC1811" s="24">
        <v>600</v>
      </c>
    </row>
    <row r="1812" spans="1:81" s="24" customFormat="1" x14ac:dyDescent="0.2">
      <c r="A1812" s="30">
        <f t="shared" si="28"/>
        <v>1811</v>
      </c>
      <c r="B1812" s="30">
        <v>100</v>
      </c>
      <c r="C1812" s="30">
        <v>100</v>
      </c>
      <c r="D1812" s="24">
        <v>5</v>
      </c>
      <c r="E1812" s="24">
        <v>5</v>
      </c>
      <c r="F1812" s="19" t="s">
        <v>80</v>
      </c>
      <c r="G1812" s="19">
        <f>IF(F1812="rectangle",B1812*C1812,IF(F1812="hook",B1812*C1812-(D1812*E1812),IF(F1812="eight",B1812*C1812-2*(D1812*E1812),IF(F1812="tee",B1812*C1812-2*(D1812*E1812),IF(F1812="cross",B1812*C1812-4*(D1812*E1812),"ERROR")))))</f>
        <v>10000</v>
      </c>
      <c r="H1812" s="19" t="s">
        <v>85</v>
      </c>
      <c r="I1812" s="19">
        <f>B1812/C1812</f>
        <v>1</v>
      </c>
      <c r="J1812" s="22">
        <v>1</v>
      </c>
      <c r="K1812" s="24">
        <v>125</v>
      </c>
      <c r="L1812" s="24">
        <v>4</v>
      </c>
      <c r="M1812" s="25">
        <v>8</v>
      </c>
      <c r="N1812" s="22">
        <f>M1812/4</f>
        <v>2</v>
      </c>
      <c r="O1812" s="19">
        <f>M1812/N1812</f>
        <v>4</v>
      </c>
      <c r="P1812" s="26">
        <v>30</v>
      </c>
      <c r="Q1812" s="30">
        <f>P1812</f>
        <v>30</v>
      </c>
      <c r="R1812" s="20">
        <f>AA1812/V1812</f>
        <v>100</v>
      </c>
      <c r="S1812" s="27">
        <v>5</v>
      </c>
      <c r="T1812" s="30">
        <f>S1812</f>
        <v>5</v>
      </c>
      <c r="U1812" s="20">
        <f>AB1812/W1812</f>
        <v>100</v>
      </c>
      <c r="V1812" s="19">
        <f>ROUND((Q1812/100)*G1812,0)</f>
        <v>3000</v>
      </c>
      <c r="W1812" s="19">
        <f>ROUND(((T1812/100)*G1812)/J1812,0)</f>
        <v>500</v>
      </c>
      <c r="X1812" s="19">
        <v>0</v>
      </c>
      <c r="Y1812" s="19">
        <v>0</v>
      </c>
      <c r="Z1812" s="19">
        <v>0</v>
      </c>
      <c r="AA1812" s="20">
        <f>G1812*P1812</f>
        <v>300000</v>
      </c>
      <c r="AB1812" s="20">
        <f>(G1812*S1812)/J1812</f>
        <v>50000</v>
      </c>
      <c r="AC1812" s="20">
        <v>0</v>
      </c>
      <c r="AD1812" s="20">
        <v>0</v>
      </c>
      <c r="AE1812" s="20">
        <v>0</v>
      </c>
      <c r="AF1812" s="24">
        <v>100</v>
      </c>
      <c r="AG1812" s="24">
        <v>0</v>
      </c>
      <c r="AH1812" s="24">
        <v>1</v>
      </c>
      <c r="AI1812" s="24">
        <v>100</v>
      </c>
      <c r="AJ1812" s="24">
        <v>0</v>
      </c>
      <c r="AK1812" s="24">
        <v>1</v>
      </c>
      <c r="AL1812" s="24">
        <v>0.5</v>
      </c>
      <c r="AM1812" s="24">
        <v>0.5</v>
      </c>
      <c r="AN1812" s="24">
        <v>0</v>
      </c>
      <c r="AO1812" s="24">
        <v>0</v>
      </c>
      <c r="AP1812" s="24">
        <v>0</v>
      </c>
      <c r="AQ1812" s="24">
        <v>0.01</v>
      </c>
      <c r="AR1812" s="24">
        <v>0.01</v>
      </c>
      <c r="AS1812" s="24">
        <v>0</v>
      </c>
      <c r="AT1812" s="24">
        <v>0</v>
      </c>
      <c r="AU1812" s="24">
        <v>0</v>
      </c>
      <c r="AV1812" s="24">
        <v>0</v>
      </c>
      <c r="AW1812" s="24">
        <v>0.2</v>
      </c>
      <c r="AX1812" s="24">
        <v>0</v>
      </c>
      <c r="AY1812" s="24">
        <v>0</v>
      </c>
      <c r="AZ1812" s="24">
        <v>0</v>
      </c>
      <c r="BA1812" s="24">
        <v>0.04</v>
      </c>
      <c r="BB1812" s="24">
        <v>0</v>
      </c>
      <c r="BC1812" s="22">
        <v>0.05</v>
      </c>
      <c r="BD1812" s="22">
        <v>0.05</v>
      </c>
      <c r="BE1812" s="24">
        <v>7.4999999999999997E-2</v>
      </c>
      <c r="BF1812" s="24">
        <v>5.0000000000000001E-3</v>
      </c>
      <c r="BG1812" s="24">
        <v>0</v>
      </c>
      <c r="BH1812" s="24">
        <v>0</v>
      </c>
      <c r="BI1812" s="24">
        <v>0</v>
      </c>
      <c r="BJ1812" s="24">
        <v>1.8749999999999999E-2</v>
      </c>
      <c r="BK1812" s="24">
        <v>1.25E-3</v>
      </c>
      <c r="BL1812" s="24">
        <v>0</v>
      </c>
      <c r="BM1812" s="24">
        <v>0</v>
      </c>
      <c r="BN1812" s="24">
        <v>0</v>
      </c>
      <c r="BO1812" s="24">
        <v>0.1</v>
      </c>
      <c r="BP1812" s="24">
        <v>0.1</v>
      </c>
      <c r="BQ1812" s="24">
        <v>0</v>
      </c>
      <c r="BR1812" s="24">
        <v>0</v>
      </c>
      <c r="BS1812" s="24">
        <v>0</v>
      </c>
      <c r="BT1812" s="24">
        <v>0.04</v>
      </c>
      <c r="BU1812" s="29">
        <v>0.2</v>
      </c>
      <c r="BV1812" s="23">
        <f>BT1812/(BT1812+BU1812)</f>
        <v>0.16666666666666666</v>
      </c>
      <c r="BW1812" s="23">
        <f>SQRT((BT1812*BU1812)/((BT1812+BU1812)^2*(BT1812+BU1812+1)))</f>
        <v>0.33467472037604118</v>
      </c>
      <c r="BX1812" s="30">
        <v>0.1</v>
      </c>
      <c r="BY1812" s="30">
        <v>0.7</v>
      </c>
      <c r="BZ1812" s="30">
        <v>0.1</v>
      </c>
      <c r="CA1812" s="30">
        <v>0.1</v>
      </c>
      <c r="CB1812" s="28" t="s">
        <v>83</v>
      </c>
      <c r="CC1812" s="24">
        <v>600</v>
      </c>
    </row>
    <row r="1813" spans="1:81" s="24" customFormat="1" x14ac:dyDescent="0.2">
      <c r="A1813" s="30">
        <f t="shared" si="28"/>
        <v>1812</v>
      </c>
      <c r="B1813" s="30">
        <v>100</v>
      </c>
      <c r="C1813" s="30">
        <v>100</v>
      </c>
      <c r="D1813" s="24">
        <v>5</v>
      </c>
      <c r="E1813" s="24">
        <v>5</v>
      </c>
      <c r="F1813" s="19" t="s">
        <v>80</v>
      </c>
      <c r="G1813" s="19">
        <f>IF(F1813="rectangle",B1813*C1813,IF(F1813="hook",B1813*C1813-(D1813*E1813),IF(F1813="eight",B1813*C1813-2*(D1813*E1813),IF(F1813="tee",B1813*C1813-2*(D1813*E1813),IF(F1813="cross",B1813*C1813-4*(D1813*E1813),"ERROR")))))</f>
        <v>10000</v>
      </c>
      <c r="H1813" s="19" t="s">
        <v>85</v>
      </c>
      <c r="I1813" s="19">
        <f>B1813/C1813</f>
        <v>1</v>
      </c>
      <c r="J1813" s="22">
        <v>1</v>
      </c>
      <c r="K1813" s="24">
        <v>125</v>
      </c>
      <c r="L1813" s="24">
        <v>4</v>
      </c>
      <c r="M1813" s="25">
        <v>8</v>
      </c>
      <c r="N1813" s="22">
        <f>M1813/4</f>
        <v>2</v>
      </c>
      <c r="O1813" s="19">
        <f>M1813/N1813</f>
        <v>4</v>
      </c>
      <c r="P1813" s="26">
        <v>30</v>
      </c>
      <c r="Q1813" s="30">
        <f>P1813</f>
        <v>30</v>
      </c>
      <c r="R1813" s="20">
        <f>AA1813/V1813</f>
        <v>100</v>
      </c>
      <c r="S1813" s="27">
        <v>5</v>
      </c>
      <c r="T1813" s="30">
        <f>S1813</f>
        <v>5</v>
      </c>
      <c r="U1813" s="20">
        <f>AB1813/W1813</f>
        <v>100</v>
      </c>
      <c r="V1813" s="19">
        <f>ROUND((Q1813/100)*G1813,0)</f>
        <v>3000</v>
      </c>
      <c r="W1813" s="19">
        <f>ROUND(((T1813/100)*G1813)/J1813,0)</f>
        <v>500</v>
      </c>
      <c r="X1813" s="19">
        <v>0</v>
      </c>
      <c r="Y1813" s="19">
        <v>0</v>
      </c>
      <c r="Z1813" s="19">
        <v>0</v>
      </c>
      <c r="AA1813" s="20">
        <f>G1813*P1813</f>
        <v>300000</v>
      </c>
      <c r="AB1813" s="20">
        <f>(G1813*S1813)/J1813</f>
        <v>50000</v>
      </c>
      <c r="AC1813" s="20">
        <v>0</v>
      </c>
      <c r="AD1813" s="20">
        <v>0</v>
      </c>
      <c r="AE1813" s="20">
        <v>0</v>
      </c>
      <c r="AF1813" s="24">
        <v>100</v>
      </c>
      <c r="AG1813" s="24">
        <v>0</v>
      </c>
      <c r="AH1813" s="24">
        <v>1</v>
      </c>
      <c r="AI1813" s="24">
        <v>100</v>
      </c>
      <c r="AJ1813" s="24">
        <v>0</v>
      </c>
      <c r="AK1813" s="24">
        <v>1</v>
      </c>
      <c r="AL1813" s="24">
        <v>0.5</v>
      </c>
      <c r="AM1813" s="24">
        <v>0.5</v>
      </c>
      <c r="AN1813" s="24">
        <v>0</v>
      </c>
      <c r="AO1813" s="24">
        <v>0</v>
      </c>
      <c r="AP1813" s="24">
        <v>0</v>
      </c>
      <c r="AQ1813" s="24">
        <v>0.01</v>
      </c>
      <c r="AR1813" s="24">
        <v>0.01</v>
      </c>
      <c r="AS1813" s="24">
        <v>0</v>
      </c>
      <c r="AT1813" s="24">
        <v>0</v>
      </c>
      <c r="AU1813" s="24">
        <v>0</v>
      </c>
      <c r="AV1813" s="24">
        <v>0</v>
      </c>
      <c r="AW1813" s="24">
        <v>0.2</v>
      </c>
      <c r="AX1813" s="24">
        <v>0</v>
      </c>
      <c r="AY1813" s="24">
        <v>0</v>
      </c>
      <c r="AZ1813" s="24">
        <v>0</v>
      </c>
      <c r="BA1813" s="24">
        <v>0.04</v>
      </c>
      <c r="BB1813" s="24">
        <v>0</v>
      </c>
      <c r="BC1813" s="22">
        <v>0.05</v>
      </c>
      <c r="BD1813" s="22">
        <v>0.05</v>
      </c>
      <c r="BE1813" s="24">
        <v>7.4999999999999997E-2</v>
      </c>
      <c r="BF1813" s="24">
        <v>5.0000000000000001E-3</v>
      </c>
      <c r="BG1813" s="24">
        <v>0</v>
      </c>
      <c r="BH1813" s="24">
        <v>0</v>
      </c>
      <c r="BI1813" s="24">
        <v>0</v>
      </c>
      <c r="BJ1813" s="24">
        <v>1.8749999999999999E-2</v>
      </c>
      <c r="BK1813" s="24">
        <v>1.25E-3</v>
      </c>
      <c r="BL1813" s="24">
        <v>0</v>
      </c>
      <c r="BM1813" s="24">
        <v>0</v>
      </c>
      <c r="BN1813" s="24">
        <v>0</v>
      </c>
      <c r="BO1813" s="24">
        <v>0.1</v>
      </c>
      <c r="BP1813" s="24">
        <v>0.1</v>
      </c>
      <c r="BQ1813" s="24">
        <v>0</v>
      </c>
      <c r="BR1813" s="24">
        <v>0</v>
      </c>
      <c r="BS1813" s="24">
        <v>0</v>
      </c>
      <c r="BT1813" s="24">
        <v>0.04</v>
      </c>
      <c r="BU1813" s="29">
        <v>0.1</v>
      </c>
      <c r="BV1813" s="23">
        <f>BT1813/(BT1813+BU1813)</f>
        <v>0.2857142857142857</v>
      </c>
      <c r="BW1813" s="23">
        <f>SQRT((BT1813*BU1813)/((BT1813+BU1813)^2*(BT1813+BU1813+1)))</f>
        <v>0.42310634125649449</v>
      </c>
      <c r="BX1813" s="30">
        <v>0.1</v>
      </c>
      <c r="BY1813" s="30">
        <v>0.7</v>
      </c>
      <c r="BZ1813" s="30">
        <v>0.1</v>
      </c>
      <c r="CA1813" s="30">
        <v>0.1</v>
      </c>
      <c r="CB1813" s="28" t="s">
        <v>83</v>
      </c>
      <c r="CC1813" s="24">
        <v>600</v>
      </c>
    </row>
    <row r="1814" spans="1:81" s="24" customFormat="1" x14ac:dyDescent="0.2">
      <c r="A1814" s="30">
        <f t="shared" si="28"/>
        <v>1813</v>
      </c>
      <c r="B1814" s="30">
        <v>100</v>
      </c>
      <c r="C1814" s="30">
        <v>100</v>
      </c>
      <c r="D1814" s="24">
        <v>5</v>
      </c>
      <c r="E1814" s="24">
        <v>5</v>
      </c>
      <c r="F1814" s="19" t="s">
        <v>80</v>
      </c>
      <c r="G1814" s="19">
        <f>IF(F1814="rectangle",B1814*C1814,IF(F1814="hook",B1814*C1814-(D1814*E1814),IF(F1814="eight",B1814*C1814-2*(D1814*E1814),IF(F1814="tee",B1814*C1814-2*(D1814*E1814),IF(F1814="cross",B1814*C1814-4*(D1814*E1814),"ERROR")))))</f>
        <v>10000</v>
      </c>
      <c r="H1814" s="19" t="s">
        <v>85</v>
      </c>
      <c r="I1814" s="19">
        <f>B1814/C1814</f>
        <v>1</v>
      </c>
      <c r="J1814" s="22">
        <v>1</v>
      </c>
      <c r="K1814" s="24">
        <v>125</v>
      </c>
      <c r="L1814" s="24">
        <v>4</v>
      </c>
      <c r="M1814" s="25">
        <v>8</v>
      </c>
      <c r="N1814" s="22">
        <f>M1814/4</f>
        <v>2</v>
      </c>
      <c r="O1814" s="19">
        <f>M1814/N1814</f>
        <v>4</v>
      </c>
      <c r="P1814" s="26">
        <v>30</v>
      </c>
      <c r="Q1814" s="30">
        <f>P1814</f>
        <v>30</v>
      </c>
      <c r="R1814" s="20">
        <f>AA1814/V1814</f>
        <v>100</v>
      </c>
      <c r="S1814" s="27">
        <v>15</v>
      </c>
      <c r="T1814" s="30">
        <f>S1814</f>
        <v>15</v>
      </c>
      <c r="U1814" s="20">
        <f>AB1814/W1814</f>
        <v>100</v>
      </c>
      <c r="V1814" s="19">
        <f>ROUND((Q1814/100)*G1814,0)</f>
        <v>3000</v>
      </c>
      <c r="W1814" s="19">
        <f>ROUND(((T1814/100)*G1814)/J1814,0)</f>
        <v>1500</v>
      </c>
      <c r="X1814" s="19">
        <v>0</v>
      </c>
      <c r="Y1814" s="19">
        <v>0</v>
      </c>
      <c r="Z1814" s="19">
        <v>0</v>
      </c>
      <c r="AA1814" s="20">
        <f>G1814*P1814</f>
        <v>300000</v>
      </c>
      <c r="AB1814" s="20">
        <f>(G1814*S1814)/J1814</f>
        <v>150000</v>
      </c>
      <c r="AC1814" s="20">
        <v>0</v>
      </c>
      <c r="AD1814" s="20">
        <v>0</v>
      </c>
      <c r="AE1814" s="20">
        <v>0</v>
      </c>
      <c r="AF1814" s="24">
        <v>100</v>
      </c>
      <c r="AG1814" s="24">
        <v>0</v>
      </c>
      <c r="AH1814" s="24">
        <v>1</v>
      </c>
      <c r="AI1814" s="24">
        <v>100</v>
      </c>
      <c r="AJ1814" s="24">
        <v>0</v>
      </c>
      <c r="AK1814" s="24">
        <v>1</v>
      </c>
      <c r="AL1814" s="24">
        <v>0.5</v>
      </c>
      <c r="AM1814" s="24">
        <v>0.5</v>
      </c>
      <c r="AN1814" s="24">
        <v>0</v>
      </c>
      <c r="AO1814" s="24">
        <v>0</v>
      </c>
      <c r="AP1814" s="24">
        <v>0</v>
      </c>
      <c r="AQ1814" s="24">
        <v>0.01</v>
      </c>
      <c r="AR1814" s="24">
        <v>0.01</v>
      </c>
      <c r="AS1814" s="24">
        <v>0</v>
      </c>
      <c r="AT1814" s="24">
        <v>0</v>
      </c>
      <c r="AU1814" s="24">
        <v>0</v>
      </c>
      <c r="AV1814" s="24">
        <v>0</v>
      </c>
      <c r="AW1814" s="24">
        <v>0.2</v>
      </c>
      <c r="AX1814" s="24">
        <v>0</v>
      </c>
      <c r="AY1814" s="24">
        <v>0</v>
      </c>
      <c r="AZ1814" s="24">
        <v>0</v>
      </c>
      <c r="BA1814" s="24">
        <v>0.04</v>
      </c>
      <c r="BB1814" s="24">
        <v>0</v>
      </c>
      <c r="BC1814" s="22">
        <v>0.05</v>
      </c>
      <c r="BD1814" s="22">
        <v>0.05</v>
      </c>
      <c r="BE1814" s="24">
        <v>7.4999999999999997E-2</v>
      </c>
      <c r="BF1814" s="24">
        <v>5.0000000000000001E-3</v>
      </c>
      <c r="BG1814" s="24">
        <v>0</v>
      </c>
      <c r="BH1814" s="24">
        <v>0</v>
      </c>
      <c r="BI1814" s="24">
        <v>0</v>
      </c>
      <c r="BJ1814" s="24">
        <v>1.8749999999999999E-2</v>
      </c>
      <c r="BK1814" s="24">
        <v>1.25E-3</v>
      </c>
      <c r="BL1814" s="24">
        <v>0</v>
      </c>
      <c r="BM1814" s="24">
        <v>0</v>
      </c>
      <c r="BN1814" s="24">
        <v>0</v>
      </c>
      <c r="BO1814" s="24">
        <v>0.1</v>
      </c>
      <c r="BP1814" s="24">
        <v>0.1</v>
      </c>
      <c r="BQ1814" s="24">
        <v>0</v>
      </c>
      <c r="BR1814" s="24">
        <v>0</v>
      </c>
      <c r="BS1814" s="24">
        <v>0</v>
      </c>
      <c r="BT1814" s="24">
        <v>0.04</v>
      </c>
      <c r="BU1814" s="29">
        <v>4</v>
      </c>
      <c r="BV1814" s="23">
        <f>BT1814/(BT1814+BU1814)</f>
        <v>9.9009900990099011E-3</v>
      </c>
      <c r="BW1814" s="23">
        <f>SQRT((BT1814*BU1814)/((BT1814+BU1814)^2*(BT1814+BU1814+1)))</f>
        <v>4.410251516706673E-2</v>
      </c>
      <c r="BX1814" s="30">
        <v>0.1</v>
      </c>
      <c r="BY1814" s="30">
        <v>0.7</v>
      </c>
      <c r="BZ1814" s="30">
        <v>0.1</v>
      </c>
      <c r="CA1814" s="30">
        <v>0.1</v>
      </c>
      <c r="CB1814" s="28" t="s">
        <v>83</v>
      </c>
      <c r="CC1814" s="24">
        <v>600</v>
      </c>
    </row>
    <row r="1815" spans="1:81" s="24" customFormat="1" x14ac:dyDescent="0.2">
      <c r="A1815" s="30">
        <f t="shared" si="28"/>
        <v>1814</v>
      </c>
      <c r="B1815" s="30">
        <v>100</v>
      </c>
      <c r="C1815" s="30">
        <v>100</v>
      </c>
      <c r="D1815" s="24">
        <v>5</v>
      </c>
      <c r="E1815" s="24">
        <v>5</v>
      </c>
      <c r="F1815" s="19" t="s">
        <v>80</v>
      </c>
      <c r="G1815" s="19">
        <f>IF(F1815="rectangle",B1815*C1815,IF(F1815="hook",B1815*C1815-(D1815*E1815),IF(F1815="eight",B1815*C1815-2*(D1815*E1815),IF(F1815="tee",B1815*C1815-2*(D1815*E1815),IF(F1815="cross",B1815*C1815-4*(D1815*E1815),"ERROR")))))</f>
        <v>10000</v>
      </c>
      <c r="H1815" s="19" t="s">
        <v>85</v>
      </c>
      <c r="I1815" s="19">
        <f>B1815/C1815</f>
        <v>1</v>
      </c>
      <c r="J1815" s="22">
        <v>1</v>
      </c>
      <c r="K1815" s="24">
        <v>125</v>
      </c>
      <c r="L1815" s="24">
        <v>4</v>
      </c>
      <c r="M1815" s="25">
        <v>8</v>
      </c>
      <c r="N1815" s="22">
        <f>M1815/4</f>
        <v>2</v>
      </c>
      <c r="O1815" s="19">
        <f>M1815/N1815</f>
        <v>4</v>
      </c>
      <c r="P1815" s="26">
        <v>30</v>
      </c>
      <c r="Q1815" s="30">
        <f>P1815</f>
        <v>30</v>
      </c>
      <c r="R1815" s="20">
        <f>AA1815/V1815</f>
        <v>100</v>
      </c>
      <c r="S1815" s="27">
        <v>15</v>
      </c>
      <c r="T1815" s="30">
        <f>S1815</f>
        <v>15</v>
      </c>
      <c r="U1815" s="20">
        <f>AB1815/W1815</f>
        <v>100</v>
      </c>
      <c r="V1815" s="19">
        <f>ROUND((Q1815/100)*G1815,0)</f>
        <v>3000</v>
      </c>
      <c r="W1815" s="19">
        <f>ROUND(((T1815/100)*G1815)/J1815,0)</f>
        <v>1500</v>
      </c>
      <c r="X1815" s="19">
        <v>0</v>
      </c>
      <c r="Y1815" s="19">
        <v>0</v>
      </c>
      <c r="Z1815" s="19">
        <v>0</v>
      </c>
      <c r="AA1815" s="20">
        <f>G1815*P1815</f>
        <v>300000</v>
      </c>
      <c r="AB1815" s="20">
        <f>(G1815*S1815)/J1815</f>
        <v>150000</v>
      </c>
      <c r="AC1815" s="20">
        <v>0</v>
      </c>
      <c r="AD1815" s="20">
        <v>0</v>
      </c>
      <c r="AE1815" s="20">
        <v>0</v>
      </c>
      <c r="AF1815" s="24">
        <v>100</v>
      </c>
      <c r="AG1815" s="24">
        <v>0</v>
      </c>
      <c r="AH1815" s="24">
        <v>1</v>
      </c>
      <c r="AI1815" s="24">
        <v>100</v>
      </c>
      <c r="AJ1815" s="24">
        <v>0</v>
      </c>
      <c r="AK1815" s="24">
        <v>1</v>
      </c>
      <c r="AL1815" s="24">
        <v>0.5</v>
      </c>
      <c r="AM1815" s="24">
        <v>0.5</v>
      </c>
      <c r="AN1815" s="24">
        <v>0</v>
      </c>
      <c r="AO1815" s="24">
        <v>0</v>
      </c>
      <c r="AP1815" s="24">
        <v>0</v>
      </c>
      <c r="AQ1815" s="24">
        <v>0.01</v>
      </c>
      <c r="AR1815" s="24">
        <v>0.01</v>
      </c>
      <c r="AS1815" s="24">
        <v>0</v>
      </c>
      <c r="AT1815" s="24">
        <v>0</v>
      </c>
      <c r="AU1815" s="24">
        <v>0</v>
      </c>
      <c r="AV1815" s="24">
        <v>0</v>
      </c>
      <c r="AW1815" s="24">
        <v>0.2</v>
      </c>
      <c r="AX1815" s="24">
        <v>0</v>
      </c>
      <c r="AY1815" s="24">
        <v>0</v>
      </c>
      <c r="AZ1815" s="24">
        <v>0</v>
      </c>
      <c r="BA1815" s="24">
        <v>0.04</v>
      </c>
      <c r="BB1815" s="24">
        <v>0</v>
      </c>
      <c r="BC1815" s="22">
        <v>0.05</v>
      </c>
      <c r="BD1815" s="22">
        <v>0.05</v>
      </c>
      <c r="BE1815" s="24">
        <v>7.4999999999999997E-2</v>
      </c>
      <c r="BF1815" s="24">
        <v>5.0000000000000001E-3</v>
      </c>
      <c r="BG1815" s="24">
        <v>0</v>
      </c>
      <c r="BH1815" s="24">
        <v>0</v>
      </c>
      <c r="BI1815" s="24">
        <v>0</v>
      </c>
      <c r="BJ1815" s="24">
        <v>1.8749999999999999E-2</v>
      </c>
      <c r="BK1815" s="24">
        <v>1.25E-3</v>
      </c>
      <c r="BL1815" s="24">
        <v>0</v>
      </c>
      <c r="BM1815" s="24">
        <v>0</v>
      </c>
      <c r="BN1815" s="24">
        <v>0</v>
      </c>
      <c r="BO1815" s="24">
        <v>0.1</v>
      </c>
      <c r="BP1815" s="24">
        <v>0.1</v>
      </c>
      <c r="BQ1815" s="24">
        <v>0</v>
      </c>
      <c r="BR1815" s="24">
        <v>0</v>
      </c>
      <c r="BS1815" s="24">
        <v>0</v>
      </c>
      <c r="BT1815" s="24">
        <v>0.04</v>
      </c>
      <c r="BU1815" s="29">
        <v>0.2</v>
      </c>
      <c r="BV1815" s="23">
        <f>BT1815/(BT1815+BU1815)</f>
        <v>0.16666666666666666</v>
      </c>
      <c r="BW1815" s="23">
        <f>SQRT((BT1815*BU1815)/((BT1815+BU1815)^2*(BT1815+BU1815+1)))</f>
        <v>0.33467472037604118</v>
      </c>
      <c r="BX1815" s="30">
        <v>0.1</v>
      </c>
      <c r="BY1815" s="30">
        <v>0.7</v>
      </c>
      <c r="BZ1815" s="30">
        <v>0.1</v>
      </c>
      <c r="CA1815" s="30">
        <v>0.1</v>
      </c>
      <c r="CB1815" s="28" t="s">
        <v>83</v>
      </c>
      <c r="CC1815" s="24">
        <v>600</v>
      </c>
    </row>
    <row r="1816" spans="1:81" s="24" customFormat="1" x14ac:dyDescent="0.2">
      <c r="A1816" s="30">
        <f t="shared" si="28"/>
        <v>1815</v>
      </c>
      <c r="B1816" s="30">
        <v>100</v>
      </c>
      <c r="C1816" s="30">
        <v>100</v>
      </c>
      <c r="D1816" s="24">
        <v>5</v>
      </c>
      <c r="E1816" s="24">
        <v>5</v>
      </c>
      <c r="F1816" s="19" t="s">
        <v>80</v>
      </c>
      <c r="G1816" s="19">
        <f>IF(F1816="rectangle",B1816*C1816,IF(F1816="hook",B1816*C1816-(D1816*E1816),IF(F1816="eight",B1816*C1816-2*(D1816*E1816),IF(F1816="tee",B1816*C1816-2*(D1816*E1816),IF(F1816="cross",B1816*C1816-4*(D1816*E1816),"ERROR")))))</f>
        <v>10000</v>
      </c>
      <c r="H1816" s="19" t="s">
        <v>85</v>
      </c>
      <c r="I1816" s="19">
        <f>B1816/C1816</f>
        <v>1</v>
      </c>
      <c r="J1816" s="22">
        <v>1</v>
      </c>
      <c r="K1816" s="24">
        <v>125</v>
      </c>
      <c r="L1816" s="24">
        <v>4</v>
      </c>
      <c r="M1816" s="25">
        <v>8</v>
      </c>
      <c r="N1816" s="22">
        <f>M1816/4</f>
        <v>2</v>
      </c>
      <c r="O1816" s="19">
        <f>M1816/N1816</f>
        <v>4</v>
      </c>
      <c r="P1816" s="26">
        <v>30</v>
      </c>
      <c r="Q1816" s="30">
        <f>P1816</f>
        <v>30</v>
      </c>
      <c r="R1816" s="20">
        <f>AA1816/V1816</f>
        <v>100</v>
      </c>
      <c r="S1816" s="27">
        <v>15</v>
      </c>
      <c r="T1816" s="30">
        <f>S1816</f>
        <v>15</v>
      </c>
      <c r="U1816" s="20">
        <f>AB1816/W1816</f>
        <v>100</v>
      </c>
      <c r="V1816" s="19">
        <f>ROUND((Q1816/100)*G1816,0)</f>
        <v>3000</v>
      </c>
      <c r="W1816" s="19">
        <f>ROUND(((T1816/100)*G1816)/J1816,0)</f>
        <v>1500</v>
      </c>
      <c r="X1816" s="19">
        <v>0</v>
      </c>
      <c r="Y1816" s="19">
        <v>0</v>
      </c>
      <c r="Z1816" s="19">
        <v>0</v>
      </c>
      <c r="AA1816" s="20">
        <f>G1816*P1816</f>
        <v>300000</v>
      </c>
      <c r="AB1816" s="20">
        <f>(G1816*S1816)/J1816</f>
        <v>150000</v>
      </c>
      <c r="AC1816" s="20">
        <v>0</v>
      </c>
      <c r="AD1816" s="20">
        <v>0</v>
      </c>
      <c r="AE1816" s="20">
        <v>0</v>
      </c>
      <c r="AF1816" s="24">
        <v>100</v>
      </c>
      <c r="AG1816" s="24">
        <v>0</v>
      </c>
      <c r="AH1816" s="24">
        <v>1</v>
      </c>
      <c r="AI1816" s="24">
        <v>100</v>
      </c>
      <c r="AJ1816" s="24">
        <v>0</v>
      </c>
      <c r="AK1816" s="24">
        <v>1</v>
      </c>
      <c r="AL1816" s="24">
        <v>0.5</v>
      </c>
      <c r="AM1816" s="24">
        <v>0.5</v>
      </c>
      <c r="AN1816" s="24">
        <v>0</v>
      </c>
      <c r="AO1816" s="24">
        <v>0</v>
      </c>
      <c r="AP1816" s="24">
        <v>0</v>
      </c>
      <c r="AQ1816" s="24">
        <v>0.01</v>
      </c>
      <c r="AR1816" s="24">
        <v>0.01</v>
      </c>
      <c r="AS1816" s="24">
        <v>0</v>
      </c>
      <c r="AT1816" s="24">
        <v>0</v>
      </c>
      <c r="AU1816" s="24">
        <v>0</v>
      </c>
      <c r="AV1816" s="24">
        <v>0</v>
      </c>
      <c r="AW1816" s="24">
        <v>0.2</v>
      </c>
      <c r="AX1816" s="24">
        <v>0</v>
      </c>
      <c r="AY1816" s="24">
        <v>0</v>
      </c>
      <c r="AZ1816" s="24">
        <v>0</v>
      </c>
      <c r="BA1816" s="24">
        <v>0.04</v>
      </c>
      <c r="BB1816" s="24">
        <v>0</v>
      </c>
      <c r="BC1816" s="22">
        <v>0.05</v>
      </c>
      <c r="BD1816" s="22">
        <v>0.05</v>
      </c>
      <c r="BE1816" s="24">
        <v>7.4999999999999997E-2</v>
      </c>
      <c r="BF1816" s="24">
        <v>5.0000000000000001E-3</v>
      </c>
      <c r="BG1816" s="24">
        <v>0</v>
      </c>
      <c r="BH1816" s="24">
        <v>0</v>
      </c>
      <c r="BI1816" s="24">
        <v>0</v>
      </c>
      <c r="BJ1816" s="24">
        <v>1.8749999999999999E-2</v>
      </c>
      <c r="BK1816" s="24">
        <v>1.25E-3</v>
      </c>
      <c r="BL1816" s="24">
        <v>0</v>
      </c>
      <c r="BM1816" s="24">
        <v>0</v>
      </c>
      <c r="BN1816" s="24">
        <v>0</v>
      </c>
      <c r="BO1816" s="24">
        <v>0.1</v>
      </c>
      <c r="BP1816" s="24">
        <v>0.1</v>
      </c>
      <c r="BQ1816" s="24">
        <v>0</v>
      </c>
      <c r="BR1816" s="24">
        <v>0</v>
      </c>
      <c r="BS1816" s="24">
        <v>0</v>
      </c>
      <c r="BT1816" s="24">
        <v>0.04</v>
      </c>
      <c r="BU1816" s="29">
        <v>0.1</v>
      </c>
      <c r="BV1816" s="23">
        <f>BT1816/(BT1816+BU1816)</f>
        <v>0.2857142857142857</v>
      </c>
      <c r="BW1816" s="23">
        <f>SQRT((BT1816*BU1816)/((BT1816+BU1816)^2*(BT1816+BU1816+1)))</f>
        <v>0.42310634125649449</v>
      </c>
      <c r="BX1816" s="30">
        <v>0.1</v>
      </c>
      <c r="BY1816" s="30">
        <v>0.7</v>
      </c>
      <c r="BZ1816" s="30">
        <v>0.1</v>
      </c>
      <c r="CA1816" s="30">
        <v>0.1</v>
      </c>
      <c r="CB1816" s="28" t="s">
        <v>83</v>
      </c>
      <c r="CC1816" s="24">
        <v>600</v>
      </c>
    </row>
    <row r="1817" spans="1:81" s="24" customFormat="1" x14ac:dyDescent="0.2">
      <c r="A1817" s="30">
        <f t="shared" si="28"/>
        <v>1816</v>
      </c>
      <c r="B1817" s="30">
        <v>100</v>
      </c>
      <c r="C1817" s="30">
        <v>100</v>
      </c>
      <c r="D1817" s="24">
        <v>5</v>
      </c>
      <c r="E1817" s="24">
        <v>5</v>
      </c>
      <c r="F1817" s="19" t="s">
        <v>80</v>
      </c>
      <c r="G1817" s="19">
        <f>IF(F1817="rectangle",B1817*C1817,IF(F1817="hook",B1817*C1817-(D1817*E1817),IF(F1817="eight",B1817*C1817-2*(D1817*E1817),IF(F1817="tee",B1817*C1817-2*(D1817*E1817),IF(F1817="cross",B1817*C1817-4*(D1817*E1817),"ERROR")))))</f>
        <v>10000</v>
      </c>
      <c r="H1817" s="19" t="s">
        <v>85</v>
      </c>
      <c r="I1817" s="19">
        <f>B1817/C1817</f>
        <v>1</v>
      </c>
      <c r="J1817" s="22">
        <v>1</v>
      </c>
      <c r="K1817" s="24">
        <v>125</v>
      </c>
      <c r="L1817" s="24">
        <v>4</v>
      </c>
      <c r="M1817" s="25">
        <v>8</v>
      </c>
      <c r="N1817" s="22">
        <f>M1817/4</f>
        <v>2</v>
      </c>
      <c r="O1817" s="19">
        <f>M1817/N1817</f>
        <v>4</v>
      </c>
      <c r="P1817" s="26">
        <v>30</v>
      </c>
      <c r="Q1817" s="30">
        <f>P1817</f>
        <v>30</v>
      </c>
      <c r="R1817" s="20">
        <f>AA1817/V1817</f>
        <v>100</v>
      </c>
      <c r="S1817" s="27">
        <v>30</v>
      </c>
      <c r="T1817" s="30">
        <f>S1817</f>
        <v>30</v>
      </c>
      <c r="U1817" s="20">
        <f>AB1817/W1817</f>
        <v>100</v>
      </c>
      <c r="V1817" s="19">
        <f>ROUND((Q1817/100)*G1817,0)</f>
        <v>3000</v>
      </c>
      <c r="W1817" s="19">
        <f>ROUND(((T1817/100)*G1817)/J1817,0)</f>
        <v>3000</v>
      </c>
      <c r="X1817" s="19">
        <v>0</v>
      </c>
      <c r="Y1817" s="19">
        <v>0</v>
      </c>
      <c r="Z1817" s="19">
        <v>0</v>
      </c>
      <c r="AA1817" s="20">
        <f>G1817*P1817</f>
        <v>300000</v>
      </c>
      <c r="AB1817" s="20">
        <f>(G1817*S1817)/J1817</f>
        <v>300000</v>
      </c>
      <c r="AC1817" s="20">
        <v>0</v>
      </c>
      <c r="AD1817" s="20">
        <v>0</v>
      </c>
      <c r="AE1817" s="20">
        <v>0</v>
      </c>
      <c r="AF1817" s="24">
        <v>100</v>
      </c>
      <c r="AG1817" s="24">
        <v>0</v>
      </c>
      <c r="AH1817" s="24">
        <v>1</v>
      </c>
      <c r="AI1817" s="24">
        <v>100</v>
      </c>
      <c r="AJ1817" s="24">
        <v>0</v>
      </c>
      <c r="AK1817" s="24">
        <v>1</v>
      </c>
      <c r="AL1817" s="24">
        <v>0.5</v>
      </c>
      <c r="AM1817" s="24">
        <v>0.5</v>
      </c>
      <c r="AN1817" s="24">
        <v>0</v>
      </c>
      <c r="AO1817" s="24">
        <v>0</v>
      </c>
      <c r="AP1817" s="24">
        <v>0</v>
      </c>
      <c r="AQ1817" s="24">
        <v>0.01</v>
      </c>
      <c r="AR1817" s="24">
        <v>0.01</v>
      </c>
      <c r="AS1817" s="24">
        <v>0</v>
      </c>
      <c r="AT1817" s="24">
        <v>0</v>
      </c>
      <c r="AU1817" s="24">
        <v>0</v>
      </c>
      <c r="AV1817" s="24">
        <v>0</v>
      </c>
      <c r="AW1817" s="24">
        <v>0.2</v>
      </c>
      <c r="AX1817" s="24">
        <v>0</v>
      </c>
      <c r="AY1817" s="24">
        <v>0</v>
      </c>
      <c r="AZ1817" s="24">
        <v>0</v>
      </c>
      <c r="BA1817" s="24">
        <v>0.04</v>
      </c>
      <c r="BB1817" s="24">
        <v>0</v>
      </c>
      <c r="BC1817" s="22">
        <v>0.05</v>
      </c>
      <c r="BD1817" s="22">
        <v>0.05</v>
      </c>
      <c r="BE1817" s="24">
        <v>7.4999999999999997E-2</v>
      </c>
      <c r="BF1817" s="24">
        <v>5.0000000000000001E-3</v>
      </c>
      <c r="BG1817" s="24">
        <v>0</v>
      </c>
      <c r="BH1817" s="24">
        <v>0</v>
      </c>
      <c r="BI1817" s="24">
        <v>0</v>
      </c>
      <c r="BJ1817" s="24">
        <v>1.8749999999999999E-2</v>
      </c>
      <c r="BK1817" s="24">
        <v>1.25E-3</v>
      </c>
      <c r="BL1817" s="24">
        <v>0</v>
      </c>
      <c r="BM1817" s="24">
        <v>0</v>
      </c>
      <c r="BN1817" s="24">
        <v>0</v>
      </c>
      <c r="BO1817" s="24">
        <v>0.1</v>
      </c>
      <c r="BP1817" s="24">
        <v>0.1</v>
      </c>
      <c r="BQ1817" s="24">
        <v>0</v>
      </c>
      <c r="BR1817" s="24">
        <v>0</v>
      </c>
      <c r="BS1817" s="24">
        <v>0</v>
      </c>
      <c r="BT1817" s="24">
        <v>0.04</v>
      </c>
      <c r="BU1817" s="29">
        <v>4</v>
      </c>
      <c r="BV1817" s="23">
        <f>BT1817/(BT1817+BU1817)</f>
        <v>9.9009900990099011E-3</v>
      </c>
      <c r="BW1817" s="23">
        <f>SQRT((BT1817*BU1817)/((BT1817+BU1817)^2*(BT1817+BU1817+1)))</f>
        <v>4.410251516706673E-2</v>
      </c>
      <c r="BX1817" s="30">
        <v>0.1</v>
      </c>
      <c r="BY1817" s="30">
        <v>0.7</v>
      </c>
      <c r="BZ1817" s="30">
        <v>0.1</v>
      </c>
      <c r="CA1817" s="30">
        <v>0.1</v>
      </c>
      <c r="CB1817" s="28" t="s">
        <v>83</v>
      </c>
      <c r="CC1817" s="24">
        <v>600</v>
      </c>
    </row>
    <row r="1818" spans="1:81" s="24" customFormat="1" x14ac:dyDescent="0.2">
      <c r="A1818" s="30">
        <f t="shared" si="28"/>
        <v>1817</v>
      </c>
      <c r="B1818" s="30">
        <v>100</v>
      </c>
      <c r="C1818" s="30">
        <v>100</v>
      </c>
      <c r="D1818" s="24">
        <v>5</v>
      </c>
      <c r="E1818" s="24">
        <v>5</v>
      </c>
      <c r="F1818" s="19" t="s">
        <v>80</v>
      </c>
      <c r="G1818" s="19">
        <f>IF(F1818="rectangle",B1818*C1818,IF(F1818="hook",B1818*C1818-(D1818*E1818),IF(F1818="eight",B1818*C1818-2*(D1818*E1818),IF(F1818="tee",B1818*C1818-2*(D1818*E1818),IF(F1818="cross",B1818*C1818-4*(D1818*E1818),"ERROR")))))</f>
        <v>10000</v>
      </c>
      <c r="H1818" s="19" t="s">
        <v>85</v>
      </c>
      <c r="I1818" s="19">
        <f>B1818/C1818</f>
        <v>1</v>
      </c>
      <c r="J1818" s="22">
        <v>1</v>
      </c>
      <c r="K1818" s="24">
        <v>125</v>
      </c>
      <c r="L1818" s="24">
        <v>4</v>
      </c>
      <c r="M1818" s="25">
        <v>8</v>
      </c>
      <c r="N1818" s="22">
        <f>M1818/4</f>
        <v>2</v>
      </c>
      <c r="O1818" s="19">
        <f>M1818/N1818</f>
        <v>4</v>
      </c>
      <c r="P1818" s="26">
        <v>30</v>
      </c>
      <c r="Q1818" s="30">
        <f>P1818</f>
        <v>30</v>
      </c>
      <c r="R1818" s="20">
        <f>AA1818/V1818</f>
        <v>100</v>
      </c>
      <c r="S1818" s="27">
        <v>30</v>
      </c>
      <c r="T1818" s="30">
        <f>S1818</f>
        <v>30</v>
      </c>
      <c r="U1818" s="20">
        <f>AB1818/W1818</f>
        <v>100</v>
      </c>
      <c r="V1818" s="19">
        <f>ROUND((Q1818/100)*G1818,0)</f>
        <v>3000</v>
      </c>
      <c r="W1818" s="19">
        <f>ROUND(((T1818/100)*G1818)/J1818,0)</f>
        <v>3000</v>
      </c>
      <c r="X1818" s="19">
        <v>0</v>
      </c>
      <c r="Y1818" s="19">
        <v>0</v>
      </c>
      <c r="Z1818" s="19">
        <v>0</v>
      </c>
      <c r="AA1818" s="20">
        <f>G1818*P1818</f>
        <v>300000</v>
      </c>
      <c r="AB1818" s="20">
        <f>(G1818*S1818)/J1818</f>
        <v>300000</v>
      </c>
      <c r="AC1818" s="20">
        <v>0</v>
      </c>
      <c r="AD1818" s="20">
        <v>0</v>
      </c>
      <c r="AE1818" s="20">
        <v>0</v>
      </c>
      <c r="AF1818" s="24">
        <v>100</v>
      </c>
      <c r="AG1818" s="24">
        <v>0</v>
      </c>
      <c r="AH1818" s="24">
        <v>1</v>
      </c>
      <c r="AI1818" s="24">
        <v>100</v>
      </c>
      <c r="AJ1818" s="24">
        <v>0</v>
      </c>
      <c r="AK1818" s="24">
        <v>1</v>
      </c>
      <c r="AL1818" s="24">
        <v>0.5</v>
      </c>
      <c r="AM1818" s="24">
        <v>0.5</v>
      </c>
      <c r="AN1818" s="24">
        <v>0</v>
      </c>
      <c r="AO1818" s="24">
        <v>0</v>
      </c>
      <c r="AP1818" s="24">
        <v>0</v>
      </c>
      <c r="AQ1818" s="24">
        <v>0.01</v>
      </c>
      <c r="AR1818" s="24">
        <v>0.01</v>
      </c>
      <c r="AS1818" s="24">
        <v>0</v>
      </c>
      <c r="AT1818" s="24">
        <v>0</v>
      </c>
      <c r="AU1818" s="24">
        <v>0</v>
      </c>
      <c r="AV1818" s="24">
        <v>0</v>
      </c>
      <c r="AW1818" s="24">
        <v>0.2</v>
      </c>
      <c r="AX1818" s="24">
        <v>0</v>
      </c>
      <c r="AY1818" s="24">
        <v>0</v>
      </c>
      <c r="AZ1818" s="24">
        <v>0</v>
      </c>
      <c r="BA1818" s="24">
        <v>0.04</v>
      </c>
      <c r="BB1818" s="24">
        <v>0</v>
      </c>
      <c r="BC1818" s="22">
        <v>0.05</v>
      </c>
      <c r="BD1818" s="22">
        <v>0.05</v>
      </c>
      <c r="BE1818" s="24">
        <v>7.4999999999999997E-2</v>
      </c>
      <c r="BF1818" s="24">
        <v>5.0000000000000001E-3</v>
      </c>
      <c r="BG1818" s="24">
        <v>0</v>
      </c>
      <c r="BH1818" s="24">
        <v>0</v>
      </c>
      <c r="BI1818" s="24">
        <v>0</v>
      </c>
      <c r="BJ1818" s="24">
        <v>1.8749999999999999E-2</v>
      </c>
      <c r="BK1818" s="24">
        <v>1.25E-3</v>
      </c>
      <c r="BL1818" s="24">
        <v>0</v>
      </c>
      <c r="BM1818" s="24">
        <v>0</v>
      </c>
      <c r="BN1818" s="24">
        <v>0</v>
      </c>
      <c r="BO1818" s="24">
        <v>0.1</v>
      </c>
      <c r="BP1818" s="24">
        <v>0.1</v>
      </c>
      <c r="BQ1818" s="24">
        <v>0</v>
      </c>
      <c r="BR1818" s="24">
        <v>0</v>
      </c>
      <c r="BS1818" s="24">
        <v>0</v>
      </c>
      <c r="BT1818" s="24">
        <v>0.04</v>
      </c>
      <c r="BU1818" s="29">
        <v>0.2</v>
      </c>
      <c r="BV1818" s="23">
        <f>BT1818/(BT1818+BU1818)</f>
        <v>0.16666666666666666</v>
      </c>
      <c r="BW1818" s="23">
        <f>SQRT((BT1818*BU1818)/((BT1818+BU1818)^2*(BT1818+BU1818+1)))</f>
        <v>0.33467472037604118</v>
      </c>
      <c r="BX1818" s="30">
        <v>0.1</v>
      </c>
      <c r="BY1818" s="30">
        <v>0.7</v>
      </c>
      <c r="BZ1818" s="30">
        <v>0.1</v>
      </c>
      <c r="CA1818" s="30">
        <v>0.1</v>
      </c>
      <c r="CB1818" s="28" t="s">
        <v>83</v>
      </c>
      <c r="CC1818" s="24">
        <v>600</v>
      </c>
    </row>
    <row r="1819" spans="1:81" s="24" customFormat="1" x14ac:dyDescent="0.2">
      <c r="A1819" s="30">
        <f t="shared" si="28"/>
        <v>1818</v>
      </c>
      <c r="B1819" s="30">
        <v>100</v>
      </c>
      <c r="C1819" s="30">
        <v>100</v>
      </c>
      <c r="D1819" s="24">
        <v>5</v>
      </c>
      <c r="E1819" s="24">
        <v>5</v>
      </c>
      <c r="F1819" s="19" t="s">
        <v>80</v>
      </c>
      <c r="G1819" s="19">
        <f>IF(F1819="rectangle",B1819*C1819,IF(F1819="hook",B1819*C1819-(D1819*E1819),IF(F1819="eight",B1819*C1819-2*(D1819*E1819),IF(F1819="tee",B1819*C1819-2*(D1819*E1819),IF(F1819="cross",B1819*C1819-4*(D1819*E1819),"ERROR")))))</f>
        <v>10000</v>
      </c>
      <c r="H1819" s="19" t="s">
        <v>85</v>
      </c>
      <c r="I1819" s="19">
        <f>B1819/C1819</f>
        <v>1</v>
      </c>
      <c r="J1819" s="22">
        <v>1</v>
      </c>
      <c r="K1819" s="24">
        <v>125</v>
      </c>
      <c r="L1819" s="24">
        <v>4</v>
      </c>
      <c r="M1819" s="25">
        <v>8</v>
      </c>
      <c r="N1819" s="22">
        <f>M1819/4</f>
        <v>2</v>
      </c>
      <c r="O1819" s="19">
        <f>M1819/N1819</f>
        <v>4</v>
      </c>
      <c r="P1819" s="26">
        <v>30</v>
      </c>
      <c r="Q1819" s="30">
        <f>P1819</f>
        <v>30</v>
      </c>
      <c r="R1819" s="20">
        <f>AA1819/V1819</f>
        <v>100</v>
      </c>
      <c r="S1819" s="27">
        <v>30</v>
      </c>
      <c r="T1819" s="30">
        <f>S1819</f>
        <v>30</v>
      </c>
      <c r="U1819" s="20">
        <f>AB1819/W1819</f>
        <v>100</v>
      </c>
      <c r="V1819" s="19">
        <f>ROUND((Q1819/100)*G1819,0)</f>
        <v>3000</v>
      </c>
      <c r="W1819" s="19">
        <f>ROUND(((T1819/100)*G1819)/J1819,0)</f>
        <v>3000</v>
      </c>
      <c r="X1819" s="19">
        <v>0</v>
      </c>
      <c r="Y1819" s="19">
        <v>0</v>
      </c>
      <c r="Z1819" s="19">
        <v>0</v>
      </c>
      <c r="AA1819" s="20">
        <f>G1819*P1819</f>
        <v>300000</v>
      </c>
      <c r="AB1819" s="20">
        <f>(G1819*S1819)/J1819</f>
        <v>300000</v>
      </c>
      <c r="AC1819" s="20">
        <v>0</v>
      </c>
      <c r="AD1819" s="20">
        <v>0</v>
      </c>
      <c r="AE1819" s="20">
        <v>0</v>
      </c>
      <c r="AF1819" s="24">
        <v>100</v>
      </c>
      <c r="AG1819" s="24">
        <v>0</v>
      </c>
      <c r="AH1819" s="24">
        <v>1</v>
      </c>
      <c r="AI1819" s="24">
        <v>100</v>
      </c>
      <c r="AJ1819" s="24">
        <v>0</v>
      </c>
      <c r="AK1819" s="24">
        <v>1</v>
      </c>
      <c r="AL1819" s="24">
        <v>0.5</v>
      </c>
      <c r="AM1819" s="24">
        <v>0.5</v>
      </c>
      <c r="AN1819" s="24">
        <v>0</v>
      </c>
      <c r="AO1819" s="24">
        <v>0</v>
      </c>
      <c r="AP1819" s="24">
        <v>0</v>
      </c>
      <c r="AQ1819" s="24">
        <v>0.01</v>
      </c>
      <c r="AR1819" s="24">
        <v>0.01</v>
      </c>
      <c r="AS1819" s="24">
        <v>0</v>
      </c>
      <c r="AT1819" s="24">
        <v>0</v>
      </c>
      <c r="AU1819" s="24">
        <v>0</v>
      </c>
      <c r="AV1819" s="24">
        <v>0</v>
      </c>
      <c r="AW1819" s="24">
        <v>0.2</v>
      </c>
      <c r="AX1819" s="24">
        <v>0</v>
      </c>
      <c r="AY1819" s="24">
        <v>0</v>
      </c>
      <c r="AZ1819" s="24">
        <v>0</v>
      </c>
      <c r="BA1819" s="24">
        <v>0.04</v>
      </c>
      <c r="BB1819" s="24">
        <v>0</v>
      </c>
      <c r="BC1819" s="22">
        <v>0.05</v>
      </c>
      <c r="BD1819" s="22">
        <v>0.05</v>
      </c>
      <c r="BE1819" s="24">
        <v>7.4999999999999997E-2</v>
      </c>
      <c r="BF1819" s="24">
        <v>5.0000000000000001E-3</v>
      </c>
      <c r="BG1819" s="24">
        <v>0</v>
      </c>
      <c r="BH1819" s="24">
        <v>0</v>
      </c>
      <c r="BI1819" s="24">
        <v>0</v>
      </c>
      <c r="BJ1819" s="24">
        <v>1.8749999999999999E-2</v>
      </c>
      <c r="BK1819" s="24">
        <v>1.25E-3</v>
      </c>
      <c r="BL1819" s="24">
        <v>0</v>
      </c>
      <c r="BM1819" s="24">
        <v>0</v>
      </c>
      <c r="BN1819" s="24">
        <v>0</v>
      </c>
      <c r="BO1819" s="24">
        <v>0.1</v>
      </c>
      <c r="BP1819" s="24">
        <v>0.1</v>
      </c>
      <c r="BQ1819" s="24">
        <v>0</v>
      </c>
      <c r="BR1819" s="24">
        <v>0</v>
      </c>
      <c r="BS1819" s="24">
        <v>0</v>
      </c>
      <c r="BT1819" s="24">
        <v>0.04</v>
      </c>
      <c r="BU1819" s="29">
        <v>0.1</v>
      </c>
      <c r="BV1819" s="23">
        <f>BT1819/(BT1819+BU1819)</f>
        <v>0.2857142857142857</v>
      </c>
      <c r="BW1819" s="23">
        <f>SQRT((BT1819*BU1819)/((BT1819+BU1819)^2*(BT1819+BU1819+1)))</f>
        <v>0.42310634125649449</v>
      </c>
      <c r="BX1819" s="30">
        <v>0.1</v>
      </c>
      <c r="BY1819" s="30">
        <v>0.7</v>
      </c>
      <c r="BZ1819" s="30">
        <v>0.1</v>
      </c>
      <c r="CA1819" s="30">
        <v>0.1</v>
      </c>
      <c r="CB1819" s="28" t="s">
        <v>83</v>
      </c>
      <c r="CC1819" s="24">
        <v>600</v>
      </c>
    </row>
    <row r="1820" spans="1:81" s="24" customFormat="1" x14ac:dyDescent="0.2">
      <c r="A1820" s="30">
        <f t="shared" si="28"/>
        <v>1819</v>
      </c>
      <c r="B1820" s="30">
        <v>20</v>
      </c>
      <c r="C1820" s="30">
        <v>20</v>
      </c>
      <c r="D1820" s="24">
        <v>5</v>
      </c>
      <c r="E1820" s="24">
        <v>5</v>
      </c>
      <c r="F1820" s="19" t="s">
        <v>80</v>
      </c>
      <c r="G1820" s="19">
        <f>IF(F1820="rectangle",B1820*C1820,IF(F1820="hook",B1820*C1820-(D1820*E1820),IF(F1820="eight",B1820*C1820-2*(D1820*E1820),IF(F1820="tee",B1820*C1820-2*(D1820*E1820),IF(F1820="cross",B1820*C1820-4*(D1820*E1820),"ERROR")))))</f>
        <v>400</v>
      </c>
      <c r="H1820" s="19" t="s">
        <v>84</v>
      </c>
      <c r="I1820" s="19">
        <f>B1820/C1820</f>
        <v>1</v>
      </c>
      <c r="J1820" s="22">
        <v>1</v>
      </c>
      <c r="K1820" s="24">
        <v>125</v>
      </c>
      <c r="L1820" s="24">
        <v>4</v>
      </c>
      <c r="M1820" s="25">
        <v>8</v>
      </c>
      <c r="N1820" s="22">
        <f>M1820/4</f>
        <v>2</v>
      </c>
      <c r="O1820" s="19">
        <f>M1820/N1820</f>
        <v>4</v>
      </c>
      <c r="P1820" s="26">
        <v>30</v>
      </c>
      <c r="Q1820" s="30">
        <f>P1820</f>
        <v>30</v>
      </c>
      <c r="R1820" s="20">
        <f>AA1820/V1820</f>
        <v>100</v>
      </c>
      <c r="S1820" s="27">
        <v>5</v>
      </c>
      <c r="T1820" s="30">
        <f>S1820</f>
        <v>5</v>
      </c>
      <c r="U1820" s="20">
        <f>AB1820/W1820</f>
        <v>100</v>
      </c>
      <c r="V1820" s="19">
        <f>ROUND((Q1820/100)*G1820,0)</f>
        <v>120</v>
      </c>
      <c r="W1820" s="19">
        <f>ROUND(((T1820/100)*G1820)/J1820,0)</f>
        <v>20</v>
      </c>
      <c r="X1820" s="19">
        <v>0</v>
      </c>
      <c r="Y1820" s="19">
        <v>0</v>
      </c>
      <c r="Z1820" s="19">
        <v>0</v>
      </c>
      <c r="AA1820" s="20">
        <f>G1820*P1820</f>
        <v>12000</v>
      </c>
      <c r="AB1820" s="20">
        <f>(G1820*S1820)/J1820</f>
        <v>2000</v>
      </c>
      <c r="AC1820" s="20">
        <v>0</v>
      </c>
      <c r="AD1820" s="20">
        <v>0</v>
      </c>
      <c r="AE1820" s="20">
        <v>0</v>
      </c>
      <c r="AF1820" s="24">
        <v>100</v>
      </c>
      <c r="AG1820" s="24">
        <v>0</v>
      </c>
      <c r="AH1820" s="24">
        <v>1</v>
      </c>
      <c r="AI1820" s="24">
        <v>100</v>
      </c>
      <c r="AJ1820" s="24">
        <v>0</v>
      </c>
      <c r="AK1820" s="24">
        <v>1</v>
      </c>
      <c r="AL1820" s="24">
        <v>0.5</v>
      </c>
      <c r="AM1820" s="24">
        <v>0.5</v>
      </c>
      <c r="AN1820" s="24">
        <v>0</v>
      </c>
      <c r="AO1820" s="24">
        <v>0</v>
      </c>
      <c r="AP1820" s="24">
        <v>0</v>
      </c>
      <c r="AQ1820" s="24">
        <v>0.01</v>
      </c>
      <c r="AR1820" s="24">
        <v>0.01</v>
      </c>
      <c r="AS1820" s="24">
        <v>0</v>
      </c>
      <c r="AT1820" s="24">
        <v>0</v>
      </c>
      <c r="AU1820" s="24">
        <v>0</v>
      </c>
      <c r="AV1820" s="24">
        <v>0</v>
      </c>
      <c r="AW1820" s="24">
        <v>0.2</v>
      </c>
      <c r="AX1820" s="24">
        <v>0</v>
      </c>
      <c r="AY1820" s="24">
        <v>0</v>
      </c>
      <c r="AZ1820" s="24">
        <v>0</v>
      </c>
      <c r="BA1820" s="24">
        <v>0.04</v>
      </c>
      <c r="BB1820" s="24">
        <v>0</v>
      </c>
      <c r="BC1820" s="22">
        <v>0.05</v>
      </c>
      <c r="BD1820" s="22">
        <v>0.05</v>
      </c>
      <c r="BE1820" s="24">
        <v>7.4999999999999997E-2</v>
      </c>
      <c r="BF1820" s="24">
        <v>5.0000000000000001E-3</v>
      </c>
      <c r="BG1820" s="24">
        <v>0</v>
      </c>
      <c r="BH1820" s="24">
        <v>0</v>
      </c>
      <c r="BI1820" s="24">
        <v>0</v>
      </c>
      <c r="BJ1820" s="24">
        <v>1.8749999999999999E-2</v>
      </c>
      <c r="BK1820" s="24">
        <v>1.25E-3</v>
      </c>
      <c r="BL1820" s="24">
        <v>0</v>
      </c>
      <c r="BM1820" s="24">
        <v>0</v>
      </c>
      <c r="BN1820" s="24">
        <v>0</v>
      </c>
      <c r="BO1820" s="24">
        <v>0.1</v>
      </c>
      <c r="BP1820" s="24">
        <v>0.1</v>
      </c>
      <c r="BQ1820" s="24">
        <v>0</v>
      </c>
      <c r="BR1820" s="24">
        <v>0</v>
      </c>
      <c r="BS1820" s="24">
        <v>0</v>
      </c>
      <c r="BT1820" s="24">
        <v>0.04</v>
      </c>
      <c r="BU1820" s="29">
        <v>4</v>
      </c>
      <c r="BV1820" s="23">
        <f>BT1820/(BT1820+BU1820)</f>
        <v>9.9009900990099011E-3</v>
      </c>
      <c r="BW1820" s="23">
        <f>SQRT((BT1820*BU1820)/((BT1820+BU1820)^2*(BT1820+BU1820+1)))</f>
        <v>4.410251516706673E-2</v>
      </c>
      <c r="BX1820" s="30">
        <v>0.1</v>
      </c>
      <c r="BY1820" s="30">
        <v>0.7</v>
      </c>
      <c r="BZ1820" s="30">
        <v>0.1</v>
      </c>
      <c r="CA1820" s="30">
        <v>0.1</v>
      </c>
      <c r="CB1820" s="28" t="s">
        <v>83</v>
      </c>
      <c r="CC1820" s="24">
        <v>600</v>
      </c>
    </row>
    <row r="1821" spans="1:81" s="24" customFormat="1" x14ac:dyDescent="0.2">
      <c r="A1821" s="30">
        <f t="shared" si="28"/>
        <v>1820</v>
      </c>
      <c r="B1821" s="30">
        <v>20</v>
      </c>
      <c r="C1821" s="30">
        <v>20</v>
      </c>
      <c r="D1821" s="24">
        <v>5</v>
      </c>
      <c r="E1821" s="24">
        <v>5</v>
      </c>
      <c r="F1821" s="19" t="s">
        <v>80</v>
      </c>
      <c r="G1821" s="19">
        <f>IF(F1821="rectangle",B1821*C1821,IF(F1821="hook",B1821*C1821-(D1821*E1821),IF(F1821="eight",B1821*C1821-2*(D1821*E1821),IF(F1821="tee",B1821*C1821-2*(D1821*E1821),IF(F1821="cross",B1821*C1821-4*(D1821*E1821),"ERROR")))))</f>
        <v>400</v>
      </c>
      <c r="H1821" s="19" t="s">
        <v>84</v>
      </c>
      <c r="I1821" s="19">
        <f>B1821/C1821</f>
        <v>1</v>
      </c>
      <c r="J1821" s="22">
        <v>1</v>
      </c>
      <c r="K1821" s="24">
        <v>125</v>
      </c>
      <c r="L1821" s="24">
        <v>4</v>
      </c>
      <c r="M1821" s="25">
        <v>8</v>
      </c>
      <c r="N1821" s="22">
        <f>M1821/4</f>
        <v>2</v>
      </c>
      <c r="O1821" s="19">
        <f>M1821/N1821</f>
        <v>4</v>
      </c>
      <c r="P1821" s="26">
        <v>30</v>
      </c>
      <c r="Q1821" s="30">
        <f>P1821</f>
        <v>30</v>
      </c>
      <c r="R1821" s="20">
        <f>AA1821/V1821</f>
        <v>100</v>
      </c>
      <c r="S1821" s="27">
        <v>5</v>
      </c>
      <c r="T1821" s="30">
        <f>S1821</f>
        <v>5</v>
      </c>
      <c r="U1821" s="20">
        <f>AB1821/W1821</f>
        <v>100</v>
      </c>
      <c r="V1821" s="19">
        <f>ROUND((Q1821/100)*G1821,0)</f>
        <v>120</v>
      </c>
      <c r="W1821" s="19">
        <f>ROUND(((T1821/100)*G1821)/J1821,0)</f>
        <v>20</v>
      </c>
      <c r="X1821" s="19">
        <v>0</v>
      </c>
      <c r="Y1821" s="19">
        <v>0</v>
      </c>
      <c r="Z1821" s="19">
        <v>0</v>
      </c>
      <c r="AA1821" s="20">
        <f>G1821*P1821</f>
        <v>12000</v>
      </c>
      <c r="AB1821" s="20">
        <f>(G1821*S1821)/J1821</f>
        <v>2000</v>
      </c>
      <c r="AC1821" s="20">
        <v>0</v>
      </c>
      <c r="AD1821" s="20">
        <v>0</v>
      </c>
      <c r="AE1821" s="20">
        <v>0</v>
      </c>
      <c r="AF1821" s="24">
        <v>100</v>
      </c>
      <c r="AG1821" s="24">
        <v>0</v>
      </c>
      <c r="AH1821" s="24">
        <v>1</v>
      </c>
      <c r="AI1821" s="24">
        <v>100</v>
      </c>
      <c r="AJ1821" s="24">
        <v>0</v>
      </c>
      <c r="AK1821" s="24">
        <v>1</v>
      </c>
      <c r="AL1821" s="24">
        <v>0.5</v>
      </c>
      <c r="AM1821" s="24">
        <v>0.5</v>
      </c>
      <c r="AN1821" s="24">
        <v>0</v>
      </c>
      <c r="AO1821" s="24">
        <v>0</v>
      </c>
      <c r="AP1821" s="24">
        <v>0</v>
      </c>
      <c r="AQ1821" s="24">
        <v>0.01</v>
      </c>
      <c r="AR1821" s="24">
        <v>0.01</v>
      </c>
      <c r="AS1821" s="24">
        <v>0</v>
      </c>
      <c r="AT1821" s="24">
        <v>0</v>
      </c>
      <c r="AU1821" s="24">
        <v>0</v>
      </c>
      <c r="AV1821" s="24">
        <v>0</v>
      </c>
      <c r="AW1821" s="24">
        <v>0.2</v>
      </c>
      <c r="AX1821" s="24">
        <v>0</v>
      </c>
      <c r="AY1821" s="24">
        <v>0</v>
      </c>
      <c r="AZ1821" s="24">
        <v>0</v>
      </c>
      <c r="BA1821" s="24">
        <v>0.04</v>
      </c>
      <c r="BB1821" s="24">
        <v>0</v>
      </c>
      <c r="BC1821" s="22">
        <v>0.05</v>
      </c>
      <c r="BD1821" s="22">
        <v>0.05</v>
      </c>
      <c r="BE1821" s="24">
        <v>7.4999999999999997E-2</v>
      </c>
      <c r="BF1821" s="24">
        <v>5.0000000000000001E-3</v>
      </c>
      <c r="BG1821" s="24">
        <v>0</v>
      </c>
      <c r="BH1821" s="24">
        <v>0</v>
      </c>
      <c r="BI1821" s="24">
        <v>0</v>
      </c>
      <c r="BJ1821" s="24">
        <v>1.8749999999999999E-2</v>
      </c>
      <c r="BK1821" s="24">
        <v>1.25E-3</v>
      </c>
      <c r="BL1821" s="24">
        <v>0</v>
      </c>
      <c r="BM1821" s="24">
        <v>0</v>
      </c>
      <c r="BN1821" s="24">
        <v>0</v>
      </c>
      <c r="BO1821" s="24">
        <v>0.1</v>
      </c>
      <c r="BP1821" s="24">
        <v>0.1</v>
      </c>
      <c r="BQ1821" s="24">
        <v>0</v>
      </c>
      <c r="BR1821" s="24">
        <v>0</v>
      </c>
      <c r="BS1821" s="24">
        <v>0</v>
      </c>
      <c r="BT1821" s="24">
        <v>0.04</v>
      </c>
      <c r="BU1821" s="29">
        <v>0.2</v>
      </c>
      <c r="BV1821" s="23">
        <f>BT1821/(BT1821+BU1821)</f>
        <v>0.16666666666666666</v>
      </c>
      <c r="BW1821" s="23">
        <f>SQRT((BT1821*BU1821)/((BT1821+BU1821)^2*(BT1821+BU1821+1)))</f>
        <v>0.33467472037604118</v>
      </c>
      <c r="BX1821" s="30">
        <v>0.1</v>
      </c>
      <c r="BY1821" s="30">
        <v>0.7</v>
      </c>
      <c r="BZ1821" s="30">
        <v>0.1</v>
      </c>
      <c r="CA1821" s="30">
        <v>0.1</v>
      </c>
      <c r="CB1821" s="28" t="s">
        <v>83</v>
      </c>
      <c r="CC1821" s="24">
        <v>600</v>
      </c>
    </row>
    <row r="1822" spans="1:81" s="24" customFormat="1" x14ac:dyDescent="0.2">
      <c r="A1822" s="30">
        <f t="shared" si="28"/>
        <v>1821</v>
      </c>
      <c r="B1822" s="30">
        <v>20</v>
      </c>
      <c r="C1822" s="30">
        <v>20</v>
      </c>
      <c r="D1822" s="24">
        <v>5</v>
      </c>
      <c r="E1822" s="24">
        <v>5</v>
      </c>
      <c r="F1822" s="19" t="s">
        <v>80</v>
      </c>
      <c r="G1822" s="19">
        <f>IF(F1822="rectangle",B1822*C1822,IF(F1822="hook",B1822*C1822-(D1822*E1822),IF(F1822="eight",B1822*C1822-2*(D1822*E1822),IF(F1822="tee",B1822*C1822-2*(D1822*E1822),IF(F1822="cross",B1822*C1822-4*(D1822*E1822),"ERROR")))))</f>
        <v>400</v>
      </c>
      <c r="H1822" s="19" t="s">
        <v>84</v>
      </c>
      <c r="I1822" s="19">
        <f>B1822/C1822</f>
        <v>1</v>
      </c>
      <c r="J1822" s="22">
        <v>1</v>
      </c>
      <c r="K1822" s="24">
        <v>125</v>
      </c>
      <c r="L1822" s="24">
        <v>4</v>
      </c>
      <c r="M1822" s="25">
        <v>8</v>
      </c>
      <c r="N1822" s="22">
        <f>M1822/4</f>
        <v>2</v>
      </c>
      <c r="O1822" s="19">
        <f>M1822/N1822</f>
        <v>4</v>
      </c>
      <c r="P1822" s="26">
        <v>30</v>
      </c>
      <c r="Q1822" s="30">
        <f>P1822</f>
        <v>30</v>
      </c>
      <c r="R1822" s="20">
        <f>AA1822/V1822</f>
        <v>100</v>
      </c>
      <c r="S1822" s="27">
        <v>5</v>
      </c>
      <c r="T1822" s="30">
        <f>S1822</f>
        <v>5</v>
      </c>
      <c r="U1822" s="20">
        <f>AB1822/W1822</f>
        <v>100</v>
      </c>
      <c r="V1822" s="19">
        <f>ROUND((Q1822/100)*G1822,0)</f>
        <v>120</v>
      </c>
      <c r="W1822" s="19">
        <f>ROUND(((T1822/100)*G1822)/J1822,0)</f>
        <v>20</v>
      </c>
      <c r="X1822" s="19">
        <v>0</v>
      </c>
      <c r="Y1822" s="19">
        <v>0</v>
      </c>
      <c r="Z1822" s="19">
        <v>0</v>
      </c>
      <c r="AA1822" s="20">
        <f>G1822*P1822</f>
        <v>12000</v>
      </c>
      <c r="AB1822" s="20">
        <f>(G1822*S1822)/J1822</f>
        <v>2000</v>
      </c>
      <c r="AC1822" s="20">
        <v>0</v>
      </c>
      <c r="AD1822" s="20">
        <v>0</v>
      </c>
      <c r="AE1822" s="20">
        <v>0</v>
      </c>
      <c r="AF1822" s="24">
        <v>100</v>
      </c>
      <c r="AG1822" s="24">
        <v>0</v>
      </c>
      <c r="AH1822" s="24">
        <v>1</v>
      </c>
      <c r="AI1822" s="24">
        <v>100</v>
      </c>
      <c r="AJ1822" s="24">
        <v>0</v>
      </c>
      <c r="AK1822" s="24">
        <v>1</v>
      </c>
      <c r="AL1822" s="24">
        <v>0.5</v>
      </c>
      <c r="AM1822" s="24">
        <v>0.5</v>
      </c>
      <c r="AN1822" s="24">
        <v>0</v>
      </c>
      <c r="AO1822" s="24">
        <v>0</v>
      </c>
      <c r="AP1822" s="24">
        <v>0</v>
      </c>
      <c r="AQ1822" s="24">
        <v>0.01</v>
      </c>
      <c r="AR1822" s="24">
        <v>0.01</v>
      </c>
      <c r="AS1822" s="24">
        <v>0</v>
      </c>
      <c r="AT1822" s="24">
        <v>0</v>
      </c>
      <c r="AU1822" s="24">
        <v>0</v>
      </c>
      <c r="AV1822" s="24">
        <v>0</v>
      </c>
      <c r="AW1822" s="24">
        <v>0.2</v>
      </c>
      <c r="AX1822" s="24">
        <v>0</v>
      </c>
      <c r="AY1822" s="24">
        <v>0</v>
      </c>
      <c r="AZ1822" s="24">
        <v>0</v>
      </c>
      <c r="BA1822" s="24">
        <v>0.04</v>
      </c>
      <c r="BB1822" s="24">
        <v>0</v>
      </c>
      <c r="BC1822" s="22">
        <v>0.05</v>
      </c>
      <c r="BD1822" s="22">
        <v>0.05</v>
      </c>
      <c r="BE1822" s="24">
        <v>7.4999999999999997E-2</v>
      </c>
      <c r="BF1822" s="24">
        <v>5.0000000000000001E-3</v>
      </c>
      <c r="BG1822" s="24">
        <v>0</v>
      </c>
      <c r="BH1822" s="24">
        <v>0</v>
      </c>
      <c r="BI1822" s="24">
        <v>0</v>
      </c>
      <c r="BJ1822" s="24">
        <v>1.8749999999999999E-2</v>
      </c>
      <c r="BK1822" s="24">
        <v>1.25E-3</v>
      </c>
      <c r="BL1822" s="24">
        <v>0</v>
      </c>
      <c r="BM1822" s="24">
        <v>0</v>
      </c>
      <c r="BN1822" s="24">
        <v>0</v>
      </c>
      <c r="BO1822" s="24">
        <v>0.1</v>
      </c>
      <c r="BP1822" s="24">
        <v>0.1</v>
      </c>
      <c r="BQ1822" s="24">
        <v>0</v>
      </c>
      <c r="BR1822" s="24">
        <v>0</v>
      </c>
      <c r="BS1822" s="24">
        <v>0</v>
      </c>
      <c r="BT1822" s="24">
        <v>0.04</v>
      </c>
      <c r="BU1822" s="29">
        <v>0.1</v>
      </c>
      <c r="BV1822" s="23">
        <f>BT1822/(BT1822+BU1822)</f>
        <v>0.2857142857142857</v>
      </c>
      <c r="BW1822" s="23">
        <f>SQRT((BT1822*BU1822)/((BT1822+BU1822)^2*(BT1822+BU1822+1)))</f>
        <v>0.42310634125649449</v>
      </c>
      <c r="BX1822" s="30">
        <v>0.1</v>
      </c>
      <c r="BY1822" s="30">
        <v>0.7</v>
      </c>
      <c r="BZ1822" s="30">
        <v>0.1</v>
      </c>
      <c r="CA1822" s="30">
        <v>0.1</v>
      </c>
      <c r="CB1822" s="28" t="s">
        <v>83</v>
      </c>
      <c r="CC1822" s="24">
        <v>600</v>
      </c>
    </row>
    <row r="1823" spans="1:81" s="24" customFormat="1" x14ac:dyDescent="0.2">
      <c r="A1823" s="30">
        <f t="shared" si="28"/>
        <v>1822</v>
      </c>
      <c r="B1823" s="30">
        <v>20</v>
      </c>
      <c r="C1823" s="30">
        <v>20</v>
      </c>
      <c r="D1823" s="24">
        <v>5</v>
      </c>
      <c r="E1823" s="24">
        <v>5</v>
      </c>
      <c r="F1823" s="19" t="s">
        <v>80</v>
      </c>
      <c r="G1823" s="19">
        <f>IF(F1823="rectangle",B1823*C1823,IF(F1823="hook",B1823*C1823-(D1823*E1823),IF(F1823="eight",B1823*C1823-2*(D1823*E1823),IF(F1823="tee",B1823*C1823-2*(D1823*E1823),IF(F1823="cross",B1823*C1823-4*(D1823*E1823),"ERROR")))))</f>
        <v>400</v>
      </c>
      <c r="H1823" s="19" t="s">
        <v>84</v>
      </c>
      <c r="I1823" s="19">
        <f>B1823/C1823</f>
        <v>1</v>
      </c>
      <c r="J1823" s="22">
        <v>1</v>
      </c>
      <c r="K1823" s="24">
        <v>125</v>
      </c>
      <c r="L1823" s="24">
        <v>4</v>
      </c>
      <c r="M1823" s="25">
        <v>8</v>
      </c>
      <c r="N1823" s="22">
        <f>M1823/4</f>
        <v>2</v>
      </c>
      <c r="O1823" s="19">
        <f>M1823/N1823</f>
        <v>4</v>
      </c>
      <c r="P1823" s="26">
        <v>30</v>
      </c>
      <c r="Q1823" s="30">
        <f>P1823</f>
        <v>30</v>
      </c>
      <c r="R1823" s="20">
        <f>AA1823/V1823</f>
        <v>100</v>
      </c>
      <c r="S1823" s="27">
        <v>15</v>
      </c>
      <c r="T1823" s="30">
        <f>S1823</f>
        <v>15</v>
      </c>
      <c r="U1823" s="20">
        <f>AB1823/W1823</f>
        <v>100</v>
      </c>
      <c r="V1823" s="19">
        <f>ROUND((Q1823/100)*G1823,0)</f>
        <v>120</v>
      </c>
      <c r="W1823" s="19">
        <f>ROUND(((T1823/100)*G1823)/J1823,0)</f>
        <v>60</v>
      </c>
      <c r="X1823" s="19">
        <v>0</v>
      </c>
      <c r="Y1823" s="19">
        <v>0</v>
      </c>
      <c r="Z1823" s="19">
        <v>0</v>
      </c>
      <c r="AA1823" s="20">
        <f>G1823*P1823</f>
        <v>12000</v>
      </c>
      <c r="AB1823" s="20">
        <f>(G1823*S1823)/J1823</f>
        <v>6000</v>
      </c>
      <c r="AC1823" s="20">
        <v>0</v>
      </c>
      <c r="AD1823" s="20">
        <v>0</v>
      </c>
      <c r="AE1823" s="20">
        <v>0</v>
      </c>
      <c r="AF1823" s="24">
        <v>100</v>
      </c>
      <c r="AG1823" s="24">
        <v>0</v>
      </c>
      <c r="AH1823" s="24">
        <v>1</v>
      </c>
      <c r="AI1823" s="24">
        <v>100</v>
      </c>
      <c r="AJ1823" s="24">
        <v>0</v>
      </c>
      <c r="AK1823" s="24">
        <v>1</v>
      </c>
      <c r="AL1823" s="24">
        <v>0.5</v>
      </c>
      <c r="AM1823" s="24">
        <v>0.5</v>
      </c>
      <c r="AN1823" s="24">
        <v>0</v>
      </c>
      <c r="AO1823" s="24">
        <v>0</v>
      </c>
      <c r="AP1823" s="24">
        <v>0</v>
      </c>
      <c r="AQ1823" s="24">
        <v>0.01</v>
      </c>
      <c r="AR1823" s="24">
        <v>0.01</v>
      </c>
      <c r="AS1823" s="24">
        <v>0</v>
      </c>
      <c r="AT1823" s="24">
        <v>0</v>
      </c>
      <c r="AU1823" s="24">
        <v>0</v>
      </c>
      <c r="AV1823" s="24">
        <v>0</v>
      </c>
      <c r="AW1823" s="24">
        <v>0.2</v>
      </c>
      <c r="AX1823" s="24">
        <v>0</v>
      </c>
      <c r="AY1823" s="24">
        <v>0</v>
      </c>
      <c r="AZ1823" s="24">
        <v>0</v>
      </c>
      <c r="BA1823" s="24">
        <v>0.04</v>
      </c>
      <c r="BB1823" s="24">
        <v>0</v>
      </c>
      <c r="BC1823" s="22">
        <v>0.05</v>
      </c>
      <c r="BD1823" s="22">
        <v>0.05</v>
      </c>
      <c r="BE1823" s="24">
        <v>7.4999999999999997E-2</v>
      </c>
      <c r="BF1823" s="24">
        <v>5.0000000000000001E-3</v>
      </c>
      <c r="BG1823" s="24">
        <v>0</v>
      </c>
      <c r="BH1823" s="24">
        <v>0</v>
      </c>
      <c r="BI1823" s="24">
        <v>0</v>
      </c>
      <c r="BJ1823" s="24">
        <v>1.8749999999999999E-2</v>
      </c>
      <c r="BK1823" s="24">
        <v>1.25E-3</v>
      </c>
      <c r="BL1823" s="24">
        <v>0</v>
      </c>
      <c r="BM1823" s="24">
        <v>0</v>
      </c>
      <c r="BN1823" s="24">
        <v>0</v>
      </c>
      <c r="BO1823" s="24">
        <v>0.1</v>
      </c>
      <c r="BP1823" s="24">
        <v>0.1</v>
      </c>
      <c r="BQ1823" s="24">
        <v>0</v>
      </c>
      <c r="BR1823" s="24">
        <v>0</v>
      </c>
      <c r="BS1823" s="24">
        <v>0</v>
      </c>
      <c r="BT1823" s="24">
        <v>0.04</v>
      </c>
      <c r="BU1823" s="29">
        <v>4</v>
      </c>
      <c r="BV1823" s="23">
        <f>BT1823/(BT1823+BU1823)</f>
        <v>9.9009900990099011E-3</v>
      </c>
      <c r="BW1823" s="23">
        <f>SQRT((BT1823*BU1823)/((BT1823+BU1823)^2*(BT1823+BU1823+1)))</f>
        <v>4.410251516706673E-2</v>
      </c>
      <c r="BX1823" s="30">
        <v>0.1</v>
      </c>
      <c r="BY1823" s="30">
        <v>0.7</v>
      </c>
      <c r="BZ1823" s="30">
        <v>0.1</v>
      </c>
      <c r="CA1823" s="30">
        <v>0.1</v>
      </c>
      <c r="CB1823" s="28" t="s">
        <v>83</v>
      </c>
      <c r="CC1823" s="24">
        <v>600</v>
      </c>
    </row>
    <row r="1824" spans="1:81" s="24" customFormat="1" x14ac:dyDescent="0.2">
      <c r="A1824" s="30">
        <f t="shared" si="28"/>
        <v>1823</v>
      </c>
      <c r="B1824" s="30">
        <v>20</v>
      </c>
      <c r="C1824" s="30">
        <v>20</v>
      </c>
      <c r="D1824" s="24">
        <v>5</v>
      </c>
      <c r="E1824" s="24">
        <v>5</v>
      </c>
      <c r="F1824" s="19" t="s">
        <v>80</v>
      </c>
      <c r="G1824" s="19">
        <f>IF(F1824="rectangle",B1824*C1824,IF(F1824="hook",B1824*C1824-(D1824*E1824),IF(F1824="eight",B1824*C1824-2*(D1824*E1824),IF(F1824="tee",B1824*C1824-2*(D1824*E1824),IF(F1824="cross",B1824*C1824-4*(D1824*E1824),"ERROR")))))</f>
        <v>400</v>
      </c>
      <c r="H1824" s="19" t="s">
        <v>84</v>
      </c>
      <c r="I1824" s="19">
        <f>B1824/C1824</f>
        <v>1</v>
      </c>
      <c r="J1824" s="22">
        <v>1</v>
      </c>
      <c r="K1824" s="24">
        <v>125</v>
      </c>
      <c r="L1824" s="24">
        <v>4</v>
      </c>
      <c r="M1824" s="25">
        <v>8</v>
      </c>
      <c r="N1824" s="22">
        <f>M1824/4</f>
        <v>2</v>
      </c>
      <c r="O1824" s="19">
        <f>M1824/N1824</f>
        <v>4</v>
      </c>
      <c r="P1824" s="26">
        <v>30</v>
      </c>
      <c r="Q1824" s="30">
        <f>P1824</f>
        <v>30</v>
      </c>
      <c r="R1824" s="20">
        <f>AA1824/V1824</f>
        <v>100</v>
      </c>
      <c r="S1824" s="27">
        <v>15</v>
      </c>
      <c r="T1824" s="30">
        <f>S1824</f>
        <v>15</v>
      </c>
      <c r="U1824" s="20">
        <f>AB1824/W1824</f>
        <v>100</v>
      </c>
      <c r="V1824" s="19">
        <f>ROUND((Q1824/100)*G1824,0)</f>
        <v>120</v>
      </c>
      <c r="W1824" s="19">
        <f>ROUND(((T1824/100)*G1824)/J1824,0)</f>
        <v>60</v>
      </c>
      <c r="X1824" s="19">
        <v>0</v>
      </c>
      <c r="Y1824" s="19">
        <v>0</v>
      </c>
      <c r="Z1824" s="19">
        <v>0</v>
      </c>
      <c r="AA1824" s="20">
        <f>G1824*P1824</f>
        <v>12000</v>
      </c>
      <c r="AB1824" s="20">
        <f>(G1824*S1824)/J1824</f>
        <v>6000</v>
      </c>
      <c r="AC1824" s="20">
        <v>0</v>
      </c>
      <c r="AD1824" s="20">
        <v>0</v>
      </c>
      <c r="AE1824" s="20">
        <v>0</v>
      </c>
      <c r="AF1824" s="24">
        <v>100</v>
      </c>
      <c r="AG1824" s="24">
        <v>0</v>
      </c>
      <c r="AH1824" s="24">
        <v>1</v>
      </c>
      <c r="AI1824" s="24">
        <v>100</v>
      </c>
      <c r="AJ1824" s="24">
        <v>0</v>
      </c>
      <c r="AK1824" s="24">
        <v>1</v>
      </c>
      <c r="AL1824" s="24">
        <v>0.5</v>
      </c>
      <c r="AM1824" s="24">
        <v>0.5</v>
      </c>
      <c r="AN1824" s="24">
        <v>0</v>
      </c>
      <c r="AO1824" s="24">
        <v>0</v>
      </c>
      <c r="AP1824" s="24">
        <v>0</v>
      </c>
      <c r="AQ1824" s="24">
        <v>0.01</v>
      </c>
      <c r="AR1824" s="24">
        <v>0.01</v>
      </c>
      <c r="AS1824" s="24">
        <v>0</v>
      </c>
      <c r="AT1824" s="24">
        <v>0</v>
      </c>
      <c r="AU1824" s="24">
        <v>0</v>
      </c>
      <c r="AV1824" s="24">
        <v>0</v>
      </c>
      <c r="AW1824" s="24">
        <v>0.2</v>
      </c>
      <c r="AX1824" s="24">
        <v>0</v>
      </c>
      <c r="AY1824" s="24">
        <v>0</v>
      </c>
      <c r="AZ1824" s="24">
        <v>0</v>
      </c>
      <c r="BA1824" s="24">
        <v>0.04</v>
      </c>
      <c r="BB1824" s="24">
        <v>0</v>
      </c>
      <c r="BC1824" s="22">
        <v>0.05</v>
      </c>
      <c r="BD1824" s="22">
        <v>0.05</v>
      </c>
      <c r="BE1824" s="24">
        <v>7.4999999999999997E-2</v>
      </c>
      <c r="BF1824" s="24">
        <v>5.0000000000000001E-3</v>
      </c>
      <c r="BG1824" s="24">
        <v>0</v>
      </c>
      <c r="BH1824" s="24">
        <v>0</v>
      </c>
      <c r="BI1824" s="24">
        <v>0</v>
      </c>
      <c r="BJ1824" s="24">
        <v>1.8749999999999999E-2</v>
      </c>
      <c r="BK1824" s="24">
        <v>1.25E-3</v>
      </c>
      <c r="BL1824" s="24">
        <v>0</v>
      </c>
      <c r="BM1824" s="24">
        <v>0</v>
      </c>
      <c r="BN1824" s="24">
        <v>0</v>
      </c>
      <c r="BO1824" s="24">
        <v>0.1</v>
      </c>
      <c r="BP1824" s="24">
        <v>0.1</v>
      </c>
      <c r="BQ1824" s="24">
        <v>0</v>
      </c>
      <c r="BR1824" s="24">
        <v>0</v>
      </c>
      <c r="BS1824" s="24">
        <v>0</v>
      </c>
      <c r="BT1824" s="24">
        <v>0.04</v>
      </c>
      <c r="BU1824" s="29">
        <v>0.2</v>
      </c>
      <c r="BV1824" s="23">
        <f>BT1824/(BT1824+BU1824)</f>
        <v>0.16666666666666666</v>
      </c>
      <c r="BW1824" s="23">
        <f>SQRT((BT1824*BU1824)/((BT1824+BU1824)^2*(BT1824+BU1824+1)))</f>
        <v>0.33467472037604118</v>
      </c>
      <c r="BX1824" s="30">
        <v>0.1</v>
      </c>
      <c r="BY1824" s="30">
        <v>0.7</v>
      </c>
      <c r="BZ1824" s="30">
        <v>0.1</v>
      </c>
      <c r="CA1824" s="30">
        <v>0.1</v>
      </c>
      <c r="CB1824" s="28" t="s">
        <v>83</v>
      </c>
      <c r="CC1824" s="24">
        <v>600</v>
      </c>
    </row>
    <row r="1825" spans="1:81" s="24" customFormat="1" x14ac:dyDescent="0.2">
      <c r="A1825" s="30">
        <f t="shared" si="28"/>
        <v>1824</v>
      </c>
      <c r="B1825" s="30">
        <v>20</v>
      </c>
      <c r="C1825" s="30">
        <v>20</v>
      </c>
      <c r="D1825" s="24">
        <v>5</v>
      </c>
      <c r="E1825" s="24">
        <v>5</v>
      </c>
      <c r="F1825" s="19" t="s">
        <v>80</v>
      </c>
      <c r="G1825" s="19">
        <f>IF(F1825="rectangle",B1825*C1825,IF(F1825="hook",B1825*C1825-(D1825*E1825),IF(F1825="eight",B1825*C1825-2*(D1825*E1825),IF(F1825="tee",B1825*C1825-2*(D1825*E1825),IF(F1825="cross",B1825*C1825-4*(D1825*E1825),"ERROR")))))</f>
        <v>400</v>
      </c>
      <c r="H1825" s="19" t="s">
        <v>84</v>
      </c>
      <c r="I1825" s="19">
        <f>B1825/C1825</f>
        <v>1</v>
      </c>
      <c r="J1825" s="22">
        <v>1</v>
      </c>
      <c r="K1825" s="24">
        <v>125</v>
      </c>
      <c r="L1825" s="24">
        <v>4</v>
      </c>
      <c r="M1825" s="25">
        <v>8</v>
      </c>
      <c r="N1825" s="22">
        <f>M1825/4</f>
        <v>2</v>
      </c>
      <c r="O1825" s="19">
        <f>M1825/N1825</f>
        <v>4</v>
      </c>
      <c r="P1825" s="26">
        <v>30</v>
      </c>
      <c r="Q1825" s="30">
        <f>P1825</f>
        <v>30</v>
      </c>
      <c r="R1825" s="20">
        <f>AA1825/V1825</f>
        <v>100</v>
      </c>
      <c r="S1825" s="27">
        <v>15</v>
      </c>
      <c r="T1825" s="30">
        <f>S1825</f>
        <v>15</v>
      </c>
      <c r="U1825" s="20">
        <f>AB1825/W1825</f>
        <v>100</v>
      </c>
      <c r="V1825" s="19">
        <f>ROUND((Q1825/100)*G1825,0)</f>
        <v>120</v>
      </c>
      <c r="W1825" s="19">
        <f>ROUND(((T1825/100)*G1825)/J1825,0)</f>
        <v>60</v>
      </c>
      <c r="X1825" s="19">
        <v>0</v>
      </c>
      <c r="Y1825" s="19">
        <v>0</v>
      </c>
      <c r="Z1825" s="19">
        <v>0</v>
      </c>
      <c r="AA1825" s="20">
        <f>G1825*P1825</f>
        <v>12000</v>
      </c>
      <c r="AB1825" s="20">
        <f>(G1825*S1825)/J1825</f>
        <v>6000</v>
      </c>
      <c r="AC1825" s="20">
        <v>0</v>
      </c>
      <c r="AD1825" s="20">
        <v>0</v>
      </c>
      <c r="AE1825" s="20">
        <v>0</v>
      </c>
      <c r="AF1825" s="24">
        <v>100</v>
      </c>
      <c r="AG1825" s="24">
        <v>0</v>
      </c>
      <c r="AH1825" s="24">
        <v>1</v>
      </c>
      <c r="AI1825" s="24">
        <v>100</v>
      </c>
      <c r="AJ1825" s="24">
        <v>0</v>
      </c>
      <c r="AK1825" s="24">
        <v>1</v>
      </c>
      <c r="AL1825" s="24">
        <v>0.5</v>
      </c>
      <c r="AM1825" s="24">
        <v>0.5</v>
      </c>
      <c r="AN1825" s="24">
        <v>0</v>
      </c>
      <c r="AO1825" s="24">
        <v>0</v>
      </c>
      <c r="AP1825" s="24">
        <v>0</v>
      </c>
      <c r="AQ1825" s="24">
        <v>0.01</v>
      </c>
      <c r="AR1825" s="24">
        <v>0.01</v>
      </c>
      <c r="AS1825" s="24">
        <v>0</v>
      </c>
      <c r="AT1825" s="24">
        <v>0</v>
      </c>
      <c r="AU1825" s="24">
        <v>0</v>
      </c>
      <c r="AV1825" s="24">
        <v>0</v>
      </c>
      <c r="AW1825" s="24">
        <v>0.2</v>
      </c>
      <c r="AX1825" s="24">
        <v>0</v>
      </c>
      <c r="AY1825" s="24">
        <v>0</v>
      </c>
      <c r="AZ1825" s="24">
        <v>0</v>
      </c>
      <c r="BA1825" s="24">
        <v>0.04</v>
      </c>
      <c r="BB1825" s="24">
        <v>0</v>
      </c>
      <c r="BC1825" s="22">
        <v>0.05</v>
      </c>
      <c r="BD1825" s="22">
        <v>0.05</v>
      </c>
      <c r="BE1825" s="24">
        <v>7.4999999999999997E-2</v>
      </c>
      <c r="BF1825" s="24">
        <v>5.0000000000000001E-3</v>
      </c>
      <c r="BG1825" s="24">
        <v>0</v>
      </c>
      <c r="BH1825" s="24">
        <v>0</v>
      </c>
      <c r="BI1825" s="24">
        <v>0</v>
      </c>
      <c r="BJ1825" s="24">
        <v>1.8749999999999999E-2</v>
      </c>
      <c r="BK1825" s="24">
        <v>1.25E-3</v>
      </c>
      <c r="BL1825" s="24">
        <v>0</v>
      </c>
      <c r="BM1825" s="24">
        <v>0</v>
      </c>
      <c r="BN1825" s="24">
        <v>0</v>
      </c>
      <c r="BO1825" s="24">
        <v>0.1</v>
      </c>
      <c r="BP1825" s="24">
        <v>0.1</v>
      </c>
      <c r="BQ1825" s="24">
        <v>0</v>
      </c>
      <c r="BR1825" s="24">
        <v>0</v>
      </c>
      <c r="BS1825" s="24">
        <v>0</v>
      </c>
      <c r="BT1825" s="24">
        <v>0.04</v>
      </c>
      <c r="BU1825" s="29">
        <v>0.1</v>
      </c>
      <c r="BV1825" s="23">
        <f>BT1825/(BT1825+BU1825)</f>
        <v>0.2857142857142857</v>
      </c>
      <c r="BW1825" s="23">
        <f>SQRT((BT1825*BU1825)/((BT1825+BU1825)^2*(BT1825+BU1825+1)))</f>
        <v>0.42310634125649449</v>
      </c>
      <c r="BX1825" s="30">
        <v>0.1</v>
      </c>
      <c r="BY1825" s="30">
        <v>0.7</v>
      </c>
      <c r="BZ1825" s="30">
        <v>0.1</v>
      </c>
      <c r="CA1825" s="30">
        <v>0.1</v>
      </c>
      <c r="CB1825" s="28" t="s">
        <v>83</v>
      </c>
      <c r="CC1825" s="24">
        <v>600</v>
      </c>
    </row>
    <row r="1826" spans="1:81" s="24" customFormat="1" x14ac:dyDescent="0.2">
      <c r="A1826" s="30">
        <f t="shared" si="28"/>
        <v>1825</v>
      </c>
      <c r="B1826" s="30">
        <v>20</v>
      </c>
      <c r="C1826" s="30">
        <v>20</v>
      </c>
      <c r="D1826" s="24">
        <v>5</v>
      </c>
      <c r="E1826" s="24">
        <v>5</v>
      </c>
      <c r="F1826" s="19" t="s">
        <v>80</v>
      </c>
      <c r="G1826" s="19">
        <f>IF(F1826="rectangle",B1826*C1826,IF(F1826="hook",B1826*C1826-(D1826*E1826),IF(F1826="eight",B1826*C1826-2*(D1826*E1826),IF(F1826="tee",B1826*C1826-2*(D1826*E1826),IF(F1826="cross",B1826*C1826-4*(D1826*E1826),"ERROR")))))</f>
        <v>400</v>
      </c>
      <c r="H1826" s="19" t="s">
        <v>84</v>
      </c>
      <c r="I1826" s="19">
        <f>B1826/C1826</f>
        <v>1</v>
      </c>
      <c r="J1826" s="22">
        <v>1</v>
      </c>
      <c r="K1826" s="24">
        <v>125</v>
      </c>
      <c r="L1826" s="24">
        <v>4</v>
      </c>
      <c r="M1826" s="25">
        <v>8</v>
      </c>
      <c r="N1826" s="22">
        <f>M1826/4</f>
        <v>2</v>
      </c>
      <c r="O1826" s="19">
        <f>M1826/N1826</f>
        <v>4</v>
      </c>
      <c r="P1826" s="26">
        <v>30</v>
      </c>
      <c r="Q1826" s="30">
        <f>P1826</f>
        <v>30</v>
      </c>
      <c r="R1826" s="20">
        <f>AA1826/V1826</f>
        <v>100</v>
      </c>
      <c r="S1826" s="27">
        <v>30</v>
      </c>
      <c r="T1826" s="30">
        <f>S1826</f>
        <v>30</v>
      </c>
      <c r="U1826" s="20">
        <f>AB1826/W1826</f>
        <v>100</v>
      </c>
      <c r="V1826" s="19">
        <f>ROUND((Q1826/100)*G1826,0)</f>
        <v>120</v>
      </c>
      <c r="W1826" s="19">
        <f>ROUND(((T1826/100)*G1826)/J1826,0)</f>
        <v>120</v>
      </c>
      <c r="X1826" s="19">
        <v>0</v>
      </c>
      <c r="Y1826" s="19">
        <v>0</v>
      </c>
      <c r="Z1826" s="19">
        <v>0</v>
      </c>
      <c r="AA1826" s="20">
        <f>G1826*P1826</f>
        <v>12000</v>
      </c>
      <c r="AB1826" s="20">
        <f>(G1826*S1826)/J1826</f>
        <v>12000</v>
      </c>
      <c r="AC1826" s="20">
        <v>0</v>
      </c>
      <c r="AD1826" s="20">
        <v>0</v>
      </c>
      <c r="AE1826" s="20">
        <v>0</v>
      </c>
      <c r="AF1826" s="24">
        <v>100</v>
      </c>
      <c r="AG1826" s="24">
        <v>0</v>
      </c>
      <c r="AH1826" s="24">
        <v>1</v>
      </c>
      <c r="AI1826" s="24">
        <v>100</v>
      </c>
      <c r="AJ1826" s="24">
        <v>0</v>
      </c>
      <c r="AK1826" s="24">
        <v>1</v>
      </c>
      <c r="AL1826" s="24">
        <v>0.5</v>
      </c>
      <c r="AM1826" s="24">
        <v>0.5</v>
      </c>
      <c r="AN1826" s="24">
        <v>0</v>
      </c>
      <c r="AO1826" s="24">
        <v>0</v>
      </c>
      <c r="AP1826" s="24">
        <v>0</v>
      </c>
      <c r="AQ1826" s="24">
        <v>0.01</v>
      </c>
      <c r="AR1826" s="24">
        <v>0.01</v>
      </c>
      <c r="AS1826" s="24">
        <v>0</v>
      </c>
      <c r="AT1826" s="24">
        <v>0</v>
      </c>
      <c r="AU1826" s="24">
        <v>0</v>
      </c>
      <c r="AV1826" s="24">
        <v>0</v>
      </c>
      <c r="AW1826" s="24">
        <v>0.2</v>
      </c>
      <c r="AX1826" s="24">
        <v>0</v>
      </c>
      <c r="AY1826" s="24">
        <v>0</v>
      </c>
      <c r="AZ1826" s="24">
        <v>0</v>
      </c>
      <c r="BA1826" s="24">
        <v>0.04</v>
      </c>
      <c r="BB1826" s="24">
        <v>0</v>
      </c>
      <c r="BC1826" s="22">
        <v>0.05</v>
      </c>
      <c r="BD1826" s="22">
        <v>0.05</v>
      </c>
      <c r="BE1826" s="24">
        <v>7.4999999999999997E-2</v>
      </c>
      <c r="BF1826" s="24">
        <v>5.0000000000000001E-3</v>
      </c>
      <c r="BG1826" s="24">
        <v>0</v>
      </c>
      <c r="BH1826" s="24">
        <v>0</v>
      </c>
      <c r="BI1826" s="24">
        <v>0</v>
      </c>
      <c r="BJ1826" s="24">
        <v>1.8749999999999999E-2</v>
      </c>
      <c r="BK1826" s="24">
        <v>1.25E-3</v>
      </c>
      <c r="BL1826" s="24">
        <v>0</v>
      </c>
      <c r="BM1826" s="24">
        <v>0</v>
      </c>
      <c r="BN1826" s="24">
        <v>0</v>
      </c>
      <c r="BO1826" s="24">
        <v>0.1</v>
      </c>
      <c r="BP1826" s="24">
        <v>0.1</v>
      </c>
      <c r="BQ1826" s="24">
        <v>0</v>
      </c>
      <c r="BR1826" s="24">
        <v>0</v>
      </c>
      <c r="BS1826" s="24">
        <v>0</v>
      </c>
      <c r="BT1826" s="24">
        <v>0.04</v>
      </c>
      <c r="BU1826" s="29">
        <v>4</v>
      </c>
      <c r="BV1826" s="23">
        <f>BT1826/(BT1826+BU1826)</f>
        <v>9.9009900990099011E-3</v>
      </c>
      <c r="BW1826" s="23">
        <f>SQRT((BT1826*BU1826)/((BT1826+BU1826)^2*(BT1826+BU1826+1)))</f>
        <v>4.410251516706673E-2</v>
      </c>
      <c r="BX1826" s="30">
        <v>0.1</v>
      </c>
      <c r="BY1826" s="30">
        <v>0.7</v>
      </c>
      <c r="BZ1826" s="30">
        <v>0.1</v>
      </c>
      <c r="CA1826" s="30">
        <v>0.1</v>
      </c>
      <c r="CB1826" s="28" t="s">
        <v>83</v>
      </c>
      <c r="CC1826" s="24">
        <v>600</v>
      </c>
    </row>
    <row r="1827" spans="1:81" s="24" customFormat="1" x14ac:dyDescent="0.2">
      <c r="A1827" s="30">
        <f t="shared" si="28"/>
        <v>1826</v>
      </c>
      <c r="B1827" s="30">
        <v>20</v>
      </c>
      <c r="C1827" s="30">
        <v>20</v>
      </c>
      <c r="D1827" s="24">
        <v>5</v>
      </c>
      <c r="E1827" s="24">
        <v>5</v>
      </c>
      <c r="F1827" s="19" t="s">
        <v>80</v>
      </c>
      <c r="G1827" s="19">
        <f>IF(F1827="rectangle",B1827*C1827,IF(F1827="hook",B1827*C1827-(D1827*E1827),IF(F1827="eight",B1827*C1827-2*(D1827*E1827),IF(F1827="tee",B1827*C1827-2*(D1827*E1827),IF(F1827="cross",B1827*C1827-4*(D1827*E1827),"ERROR")))))</f>
        <v>400</v>
      </c>
      <c r="H1827" s="19" t="s">
        <v>84</v>
      </c>
      <c r="I1827" s="19">
        <f>B1827/C1827</f>
        <v>1</v>
      </c>
      <c r="J1827" s="22">
        <v>1</v>
      </c>
      <c r="K1827" s="24">
        <v>125</v>
      </c>
      <c r="L1827" s="24">
        <v>4</v>
      </c>
      <c r="M1827" s="25">
        <v>8</v>
      </c>
      <c r="N1827" s="22">
        <f>M1827/4</f>
        <v>2</v>
      </c>
      <c r="O1827" s="19">
        <f>M1827/N1827</f>
        <v>4</v>
      </c>
      <c r="P1827" s="26">
        <v>30</v>
      </c>
      <c r="Q1827" s="30">
        <f>P1827</f>
        <v>30</v>
      </c>
      <c r="R1827" s="20">
        <f>AA1827/V1827</f>
        <v>100</v>
      </c>
      <c r="S1827" s="27">
        <v>30</v>
      </c>
      <c r="T1827" s="30">
        <f>S1827</f>
        <v>30</v>
      </c>
      <c r="U1827" s="20">
        <f>AB1827/W1827</f>
        <v>100</v>
      </c>
      <c r="V1827" s="19">
        <f>ROUND((Q1827/100)*G1827,0)</f>
        <v>120</v>
      </c>
      <c r="W1827" s="19">
        <f>ROUND(((T1827/100)*G1827)/J1827,0)</f>
        <v>120</v>
      </c>
      <c r="X1827" s="19">
        <v>0</v>
      </c>
      <c r="Y1827" s="19">
        <v>0</v>
      </c>
      <c r="Z1827" s="19">
        <v>0</v>
      </c>
      <c r="AA1827" s="20">
        <f>G1827*P1827</f>
        <v>12000</v>
      </c>
      <c r="AB1827" s="20">
        <f>(G1827*S1827)/J1827</f>
        <v>12000</v>
      </c>
      <c r="AC1827" s="20">
        <v>0</v>
      </c>
      <c r="AD1827" s="20">
        <v>0</v>
      </c>
      <c r="AE1827" s="20">
        <v>0</v>
      </c>
      <c r="AF1827" s="24">
        <v>100</v>
      </c>
      <c r="AG1827" s="24">
        <v>0</v>
      </c>
      <c r="AH1827" s="24">
        <v>1</v>
      </c>
      <c r="AI1827" s="24">
        <v>100</v>
      </c>
      <c r="AJ1827" s="24">
        <v>0</v>
      </c>
      <c r="AK1827" s="24">
        <v>1</v>
      </c>
      <c r="AL1827" s="24">
        <v>0.5</v>
      </c>
      <c r="AM1827" s="24">
        <v>0.5</v>
      </c>
      <c r="AN1827" s="24">
        <v>0</v>
      </c>
      <c r="AO1827" s="24">
        <v>0</v>
      </c>
      <c r="AP1827" s="24">
        <v>0</v>
      </c>
      <c r="AQ1827" s="24">
        <v>0.01</v>
      </c>
      <c r="AR1827" s="24">
        <v>0.01</v>
      </c>
      <c r="AS1827" s="24">
        <v>0</v>
      </c>
      <c r="AT1827" s="24">
        <v>0</v>
      </c>
      <c r="AU1827" s="24">
        <v>0</v>
      </c>
      <c r="AV1827" s="24">
        <v>0</v>
      </c>
      <c r="AW1827" s="24">
        <v>0.2</v>
      </c>
      <c r="AX1827" s="24">
        <v>0</v>
      </c>
      <c r="AY1827" s="24">
        <v>0</v>
      </c>
      <c r="AZ1827" s="24">
        <v>0</v>
      </c>
      <c r="BA1827" s="24">
        <v>0.04</v>
      </c>
      <c r="BB1827" s="24">
        <v>0</v>
      </c>
      <c r="BC1827" s="22">
        <v>0.05</v>
      </c>
      <c r="BD1827" s="22">
        <v>0.05</v>
      </c>
      <c r="BE1827" s="24">
        <v>7.4999999999999997E-2</v>
      </c>
      <c r="BF1827" s="24">
        <v>5.0000000000000001E-3</v>
      </c>
      <c r="BG1827" s="24">
        <v>0</v>
      </c>
      <c r="BH1827" s="24">
        <v>0</v>
      </c>
      <c r="BI1827" s="24">
        <v>0</v>
      </c>
      <c r="BJ1827" s="24">
        <v>1.8749999999999999E-2</v>
      </c>
      <c r="BK1827" s="24">
        <v>1.25E-3</v>
      </c>
      <c r="BL1827" s="24">
        <v>0</v>
      </c>
      <c r="BM1827" s="24">
        <v>0</v>
      </c>
      <c r="BN1827" s="24">
        <v>0</v>
      </c>
      <c r="BO1827" s="24">
        <v>0.1</v>
      </c>
      <c r="BP1827" s="24">
        <v>0.1</v>
      </c>
      <c r="BQ1827" s="24">
        <v>0</v>
      </c>
      <c r="BR1827" s="24">
        <v>0</v>
      </c>
      <c r="BS1827" s="24">
        <v>0</v>
      </c>
      <c r="BT1827" s="24">
        <v>0.04</v>
      </c>
      <c r="BU1827" s="29">
        <v>0.2</v>
      </c>
      <c r="BV1827" s="23">
        <f>BT1827/(BT1827+BU1827)</f>
        <v>0.16666666666666666</v>
      </c>
      <c r="BW1827" s="23">
        <f>SQRT((BT1827*BU1827)/((BT1827+BU1827)^2*(BT1827+BU1827+1)))</f>
        <v>0.33467472037604118</v>
      </c>
      <c r="BX1827" s="30">
        <v>0.1</v>
      </c>
      <c r="BY1827" s="30">
        <v>0.7</v>
      </c>
      <c r="BZ1827" s="30">
        <v>0.1</v>
      </c>
      <c r="CA1827" s="30">
        <v>0.1</v>
      </c>
      <c r="CB1827" s="28" t="s">
        <v>83</v>
      </c>
      <c r="CC1827" s="24">
        <v>600</v>
      </c>
    </row>
    <row r="1828" spans="1:81" s="24" customFormat="1" x14ac:dyDescent="0.2">
      <c r="A1828" s="30">
        <f t="shared" si="28"/>
        <v>1827</v>
      </c>
      <c r="B1828" s="30">
        <v>20</v>
      </c>
      <c r="C1828" s="30">
        <v>20</v>
      </c>
      <c r="D1828" s="24">
        <v>5</v>
      </c>
      <c r="E1828" s="24">
        <v>5</v>
      </c>
      <c r="F1828" s="19" t="s">
        <v>80</v>
      </c>
      <c r="G1828" s="19">
        <f>IF(F1828="rectangle",B1828*C1828,IF(F1828="hook",B1828*C1828-(D1828*E1828),IF(F1828="eight",B1828*C1828-2*(D1828*E1828),IF(F1828="tee",B1828*C1828-2*(D1828*E1828),IF(F1828="cross",B1828*C1828-4*(D1828*E1828),"ERROR")))))</f>
        <v>400</v>
      </c>
      <c r="H1828" s="19" t="s">
        <v>84</v>
      </c>
      <c r="I1828" s="19">
        <f>B1828/C1828</f>
        <v>1</v>
      </c>
      <c r="J1828" s="22">
        <v>1</v>
      </c>
      <c r="K1828" s="24">
        <v>125</v>
      </c>
      <c r="L1828" s="24">
        <v>4</v>
      </c>
      <c r="M1828" s="25">
        <v>8</v>
      </c>
      <c r="N1828" s="22">
        <f>M1828/4</f>
        <v>2</v>
      </c>
      <c r="O1828" s="19">
        <f>M1828/N1828</f>
        <v>4</v>
      </c>
      <c r="P1828" s="26">
        <v>30</v>
      </c>
      <c r="Q1828" s="30">
        <f>P1828</f>
        <v>30</v>
      </c>
      <c r="R1828" s="20">
        <f>AA1828/V1828</f>
        <v>100</v>
      </c>
      <c r="S1828" s="27">
        <v>30</v>
      </c>
      <c r="T1828" s="30">
        <f>S1828</f>
        <v>30</v>
      </c>
      <c r="U1828" s="20">
        <f>AB1828/W1828</f>
        <v>100</v>
      </c>
      <c r="V1828" s="19">
        <f>ROUND((Q1828/100)*G1828,0)</f>
        <v>120</v>
      </c>
      <c r="W1828" s="19">
        <f>ROUND(((T1828/100)*G1828)/J1828,0)</f>
        <v>120</v>
      </c>
      <c r="X1828" s="19">
        <v>0</v>
      </c>
      <c r="Y1828" s="19">
        <v>0</v>
      </c>
      <c r="Z1828" s="19">
        <v>0</v>
      </c>
      <c r="AA1828" s="20">
        <f>G1828*P1828</f>
        <v>12000</v>
      </c>
      <c r="AB1828" s="20">
        <f>(G1828*S1828)/J1828</f>
        <v>12000</v>
      </c>
      <c r="AC1828" s="20">
        <v>0</v>
      </c>
      <c r="AD1828" s="20">
        <v>0</v>
      </c>
      <c r="AE1828" s="20">
        <v>0</v>
      </c>
      <c r="AF1828" s="24">
        <v>100</v>
      </c>
      <c r="AG1828" s="24">
        <v>0</v>
      </c>
      <c r="AH1828" s="24">
        <v>1</v>
      </c>
      <c r="AI1828" s="24">
        <v>100</v>
      </c>
      <c r="AJ1828" s="24">
        <v>0</v>
      </c>
      <c r="AK1828" s="24">
        <v>1</v>
      </c>
      <c r="AL1828" s="24">
        <v>0.5</v>
      </c>
      <c r="AM1828" s="24">
        <v>0.5</v>
      </c>
      <c r="AN1828" s="24">
        <v>0</v>
      </c>
      <c r="AO1828" s="24">
        <v>0</v>
      </c>
      <c r="AP1828" s="24">
        <v>0</v>
      </c>
      <c r="AQ1828" s="24">
        <v>0.01</v>
      </c>
      <c r="AR1828" s="24">
        <v>0.01</v>
      </c>
      <c r="AS1828" s="24">
        <v>0</v>
      </c>
      <c r="AT1828" s="24">
        <v>0</v>
      </c>
      <c r="AU1828" s="24">
        <v>0</v>
      </c>
      <c r="AV1828" s="24">
        <v>0</v>
      </c>
      <c r="AW1828" s="24">
        <v>0.2</v>
      </c>
      <c r="AX1828" s="24">
        <v>0</v>
      </c>
      <c r="AY1828" s="24">
        <v>0</v>
      </c>
      <c r="AZ1828" s="24">
        <v>0</v>
      </c>
      <c r="BA1828" s="24">
        <v>0.04</v>
      </c>
      <c r="BB1828" s="24">
        <v>0</v>
      </c>
      <c r="BC1828" s="22">
        <v>0.05</v>
      </c>
      <c r="BD1828" s="22">
        <v>0.05</v>
      </c>
      <c r="BE1828" s="24">
        <v>7.4999999999999997E-2</v>
      </c>
      <c r="BF1828" s="24">
        <v>5.0000000000000001E-3</v>
      </c>
      <c r="BG1828" s="24">
        <v>0</v>
      </c>
      <c r="BH1828" s="24">
        <v>0</v>
      </c>
      <c r="BI1828" s="24">
        <v>0</v>
      </c>
      <c r="BJ1828" s="24">
        <v>1.8749999999999999E-2</v>
      </c>
      <c r="BK1828" s="24">
        <v>1.25E-3</v>
      </c>
      <c r="BL1828" s="24">
        <v>0</v>
      </c>
      <c r="BM1828" s="24">
        <v>0</v>
      </c>
      <c r="BN1828" s="24">
        <v>0</v>
      </c>
      <c r="BO1828" s="24">
        <v>0.1</v>
      </c>
      <c r="BP1828" s="24">
        <v>0.1</v>
      </c>
      <c r="BQ1828" s="24">
        <v>0</v>
      </c>
      <c r="BR1828" s="24">
        <v>0</v>
      </c>
      <c r="BS1828" s="24">
        <v>0</v>
      </c>
      <c r="BT1828" s="24">
        <v>0.04</v>
      </c>
      <c r="BU1828" s="29">
        <v>0.1</v>
      </c>
      <c r="BV1828" s="23">
        <f>BT1828/(BT1828+BU1828)</f>
        <v>0.2857142857142857</v>
      </c>
      <c r="BW1828" s="23">
        <f>SQRT((BT1828*BU1828)/((BT1828+BU1828)^2*(BT1828+BU1828+1)))</f>
        <v>0.42310634125649449</v>
      </c>
      <c r="BX1828" s="30">
        <v>0.1</v>
      </c>
      <c r="BY1828" s="30">
        <v>0.7</v>
      </c>
      <c r="BZ1828" s="30">
        <v>0.1</v>
      </c>
      <c r="CA1828" s="30">
        <v>0.1</v>
      </c>
      <c r="CB1828" s="28" t="s">
        <v>83</v>
      </c>
      <c r="CC1828" s="24">
        <v>600</v>
      </c>
    </row>
    <row r="1829" spans="1:81" s="24" customFormat="1" x14ac:dyDescent="0.2">
      <c r="A1829" s="30">
        <f t="shared" si="28"/>
        <v>1828</v>
      </c>
      <c r="B1829" s="30">
        <v>300</v>
      </c>
      <c r="C1829" s="30">
        <v>300</v>
      </c>
      <c r="D1829" s="24">
        <v>5</v>
      </c>
      <c r="E1829" s="24">
        <v>5</v>
      </c>
      <c r="F1829" s="19" t="s">
        <v>80</v>
      </c>
      <c r="G1829" s="19">
        <f>IF(F1829="rectangle",B1829*C1829,IF(F1829="hook",B1829*C1829-(D1829*E1829),IF(F1829="eight",B1829*C1829-2*(D1829*E1829),IF(F1829="tee",B1829*C1829-2*(D1829*E1829),IF(F1829="cross",B1829*C1829-4*(D1829*E1829),"ERROR")))))</f>
        <v>90000</v>
      </c>
      <c r="H1829" s="19" t="s">
        <v>87</v>
      </c>
      <c r="I1829" s="19">
        <f>B1829/C1829</f>
        <v>1</v>
      </c>
      <c r="J1829" s="22">
        <v>1</v>
      </c>
      <c r="K1829" s="24">
        <v>125</v>
      </c>
      <c r="L1829" s="24">
        <v>4</v>
      </c>
      <c r="M1829" s="25">
        <v>8</v>
      </c>
      <c r="N1829" s="22">
        <f>M1829/4</f>
        <v>2</v>
      </c>
      <c r="O1829" s="19">
        <f>M1829/N1829</f>
        <v>4</v>
      </c>
      <c r="P1829" s="26">
        <v>30</v>
      </c>
      <c r="Q1829" s="30">
        <f>P1829</f>
        <v>30</v>
      </c>
      <c r="R1829" s="20">
        <f>AA1829/V1829</f>
        <v>100</v>
      </c>
      <c r="S1829" s="27">
        <v>5</v>
      </c>
      <c r="T1829" s="30">
        <f>S1829</f>
        <v>5</v>
      </c>
      <c r="U1829" s="20">
        <f>AB1829/W1829</f>
        <v>100</v>
      </c>
      <c r="V1829" s="19">
        <f>ROUND((Q1829/100)*G1829,0)</f>
        <v>27000</v>
      </c>
      <c r="W1829" s="19">
        <f>ROUND(((T1829/100)*G1829)/J1829,0)</f>
        <v>4500</v>
      </c>
      <c r="X1829" s="19">
        <v>0</v>
      </c>
      <c r="Y1829" s="19">
        <v>0</v>
      </c>
      <c r="Z1829" s="19">
        <v>0</v>
      </c>
      <c r="AA1829" s="20">
        <f>G1829*P1829</f>
        <v>2700000</v>
      </c>
      <c r="AB1829" s="20">
        <f>(G1829*S1829)/J1829</f>
        <v>450000</v>
      </c>
      <c r="AC1829" s="20">
        <v>0</v>
      </c>
      <c r="AD1829" s="20">
        <v>0</v>
      </c>
      <c r="AE1829" s="20">
        <v>0</v>
      </c>
      <c r="AF1829" s="24">
        <v>100</v>
      </c>
      <c r="AG1829" s="24">
        <v>0</v>
      </c>
      <c r="AH1829" s="24">
        <v>1</v>
      </c>
      <c r="AI1829" s="24">
        <v>100</v>
      </c>
      <c r="AJ1829" s="24">
        <v>0</v>
      </c>
      <c r="AK1829" s="24">
        <v>1</v>
      </c>
      <c r="AL1829" s="24">
        <v>0.5</v>
      </c>
      <c r="AM1829" s="24">
        <v>0.5</v>
      </c>
      <c r="AN1829" s="24">
        <v>0</v>
      </c>
      <c r="AO1829" s="24">
        <v>0</v>
      </c>
      <c r="AP1829" s="24">
        <v>0</v>
      </c>
      <c r="AQ1829" s="24">
        <v>0.01</v>
      </c>
      <c r="AR1829" s="24">
        <v>0.01</v>
      </c>
      <c r="AS1829" s="24">
        <v>0</v>
      </c>
      <c r="AT1829" s="24">
        <v>0</v>
      </c>
      <c r="AU1829" s="24">
        <v>0</v>
      </c>
      <c r="AV1829" s="24">
        <v>0</v>
      </c>
      <c r="AW1829" s="24">
        <v>0.2</v>
      </c>
      <c r="AX1829" s="24">
        <v>0</v>
      </c>
      <c r="AY1829" s="24">
        <v>0</v>
      </c>
      <c r="AZ1829" s="24">
        <v>0</v>
      </c>
      <c r="BA1829" s="24">
        <v>0.04</v>
      </c>
      <c r="BB1829" s="24">
        <v>0</v>
      </c>
      <c r="BC1829" s="22">
        <v>0.05</v>
      </c>
      <c r="BD1829" s="22">
        <v>0.05</v>
      </c>
      <c r="BE1829" s="24">
        <v>7.4999999999999997E-2</v>
      </c>
      <c r="BF1829" s="24">
        <v>5.0000000000000001E-3</v>
      </c>
      <c r="BG1829" s="24">
        <v>0</v>
      </c>
      <c r="BH1829" s="24">
        <v>0</v>
      </c>
      <c r="BI1829" s="24">
        <v>0</v>
      </c>
      <c r="BJ1829" s="24">
        <v>1.8749999999999999E-2</v>
      </c>
      <c r="BK1829" s="24">
        <v>1.25E-3</v>
      </c>
      <c r="BL1829" s="24">
        <v>0</v>
      </c>
      <c r="BM1829" s="24">
        <v>0</v>
      </c>
      <c r="BN1829" s="24">
        <v>0</v>
      </c>
      <c r="BO1829" s="24">
        <v>0.1</v>
      </c>
      <c r="BP1829" s="24">
        <v>0.1</v>
      </c>
      <c r="BQ1829" s="24">
        <v>0</v>
      </c>
      <c r="BR1829" s="24">
        <v>0</v>
      </c>
      <c r="BS1829" s="24">
        <v>0</v>
      </c>
      <c r="BT1829" s="24">
        <v>0.04</v>
      </c>
      <c r="BU1829" s="29">
        <v>4</v>
      </c>
      <c r="BV1829" s="23">
        <f>BT1829/(BT1829+BU1829)</f>
        <v>9.9009900990099011E-3</v>
      </c>
      <c r="BW1829" s="23">
        <f>SQRT((BT1829*BU1829)/((BT1829+BU1829)^2*(BT1829+BU1829+1)))</f>
        <v>4.410251516706673E-2</v>
      </c>
      <c r="BX1829" s="30">
        <v>0.1</v>
      </c>
      <c r="BY1829" s="30">
        <v>0.7</v>
      </c>
      <c r="BZ1829" s="30">
        <v>0.1</v>
      </c>
      <c r="CA1829" s="30">
        <v>0.1</v>
      </c>
      <c r="CB1829" s="28" t="s">
        <v>83</v>
      </c>
      <c r="CC1829" s="24">
        <v>600</v>
      </c>
    </row>
    <row r="1830" spans="1:81" s="24" customFormat="1" x14ac:dyDescent="0.2">
      <c r="A1830" s="30">
        <f t="shared" si="28"/>
        <v>1829</v>
      </c>
      <c r="B1830" s="30">
        <v>300</v>
      </c>
      <c r="C1830" s="30">
        <v>300</v>
      </c>
      <c r="D1830" s="24">
        <v>5</v>
      </c>
      <c r="E1830" s="24">
        <v>5</v>
      </c>
      <c r="F1830" s="19" t="s">
        <v>80</v>
      </c>
      <c r="G1830" s="19">
        <f>IF(F1830="rectangle",B1830*C1830,IF(F1830="hook",B1830*C1830-(D1830*E1830),IF(F1830="eight",B1830*C1830-2*(D1830*E1830),IF(F1830="tee",B1830*C1830-2*(D1830*E1830),IF(F1830="cross",B1830*C1830-4*(D1830*E1830),"ERROR")))))</f>
        <v>90000</v>
      </c>
      <c r="H1830" s="19" t="s">
        <v>87</v>
      </c>
      <c r="I1830" s="19">
        <f>B1830/C1830</f>
        <v>1</v>
      </c>
      <c r="J1830" s="22">
        <v>1</v>
      </c>
      <c r="K1830" s="24">
        <v>125</v>
      </c>
      <c r="L1830" s="24">
        <v>4</v>
      </c>
      <c r="M1830" s="25">
        <v>8</v>
      </c>
      <c r="N1830" s="22">
        <f>M1830/4</f>
        <v>2</v>
      </c>
      <c r="O1830" s="19">
        <f>M1830/N1830</f>
        <v>4</v>
      </c>
      <c r="P1830" s="26">
        <v>30</v>
      </c>
      <c r="Q1830" s="30">
        <f>P1830</f>
        <v>30</v>
      </c>
      <c r="R1830" s="20">
        <f>AA1830/V1830</f>
        <v>100</v>
      </c>
      <c r="S1830" s="27">
        <v>5</v>
      </c>
      <c r="T1830" s="30">
        <f>S1830</f>
        <v>5</v>
      </c>
      <c r="U1830" s="20">
        <f>AB1830/W1830</f>
        <v>100</v>
      </c>
      <c r="V1830" s="19">
        <f>ROUND((Q1830/100)*G1830,0)</f>
        <v>27000</v>
      </c>
      <c r="W1830" s="19">
        <f>ROUND(((T1830/100)*G1830)/J1830,0)</f>
        <v>4500</v>
      </c>
      <c r="X1830" s="19">
        <v>0</v>
      </c>
      <c r="Y1830" s="19">
        <v>0</v>
      </c>
      <c r="Z1830" s="19">
        <v>0</v>
      </c>
      <c r="AA1830" s="20">
        <f>G1830*P1830</f>
        <v>2700000</v>
      </c>
      <c r="AB1830" s="20">
        <f>(G1830*S1830)/J1830</f>
        <v>450000</v>
      </c>
      <c r="AC1830" s="20">
        <v>0</v>
      </c>
      <c r="AD1830" s="20">
        <v>0</v>
      </c>
      <c r="AE1830" s="20">
        <v>0</v>
      </c>
      <c r="AF1830" s="24">
        <v>100</v>
      </c>
      <c r="AG1830" s="24">
        <v>0</v>
      </c>
      <c r="AH1830" s="24">
        <v>1</v>
      </c>
      <c r="AI1830" s="24">
        <v>100</v>
      </c>
      <c r="AJ1830" s="24">
        <v>0</v>
      </c>
      <c r="AK1830" s="24">
        <v>1</v>
      </c>
      <c r="AL1830" s="24">
        <v>0.5</v>
      </c>
      <c r="AM1830" s="24">
        <v>0.5</v>
      </c>
      <c r="AN1830" s="24">
        <v>0</v>
      </c>
      <c r="AO1830" s="24">
        <v>0</v>
      </c>
      <c r="AP1830" s="24">
        <v>0</v>
      </c>
      <c r="AQ1830" s="24">
        <v>0.01</v>
      </c>
      <c r="AR1830" s="24">
        <v>0.01</v>
      </c>
      <c r="AS1830" s="24">
        <v>0</v>
      </c>
      <c r="AT1830" s="24">
        <v>0</v>
      </c>
      <c r="AU1830" s="24">
        <v>0</v>
      </c>
      <c r="AV1830" s="24">
        <v>0</v>
      </c>
      <c r="AW1830" s="24">
        <v>0.2</v>
      </c>
      <c r="AX1830" s="24">
        <v>0</v>
      </c>
      <c r="AY1830" s="24">
        <v>0</v>
      </c>
      <c r="AZ1830" s="24">
        <v>0</v>
      </c>
      <c r="BA1830" s="24">
        <v>0.04</v>
      </c>
      <c r="BB1830" s="24">
        <v>0</v>
      </c>
      <c r="BC1830" s="22">
        <v>0.05</v>
      </c>
      <c r="BD1830" s="22">
        <v>0.05</v>
      </c>
      <c r="BE1830" s="24">
        <v>7.4999999999999997E-2</v>
      </c>
      <c r="BF1830" s="24">
        <v>5.0000000000000001E-3</v>
      </c>
      <c r="BG1830" s="24">
        <v>0</v>
      </c>
      <c r="BH1830" s="24">
        <v>0</v>
      </c>
      <c r="BI1830" s="24">
        <v>0</v>
      </c>
      <c r="BJ1830" s="24">
        <v>1.8749999999999999E-2</v>
      </c>
      <c r="BK1830" s="24">
        <v>1.25E-3</v>
      </c>
      <c r="BL1830" s="24">
        <v>0</v>
      </c>
      <c r="BM1830" s="24">
        <v>0</v>
      </c>
      <c r="BN1830" s="24">
        <v>0</v>
      </c>
      <c r="BO1830" s="24">
        <v>0.1</v>
      </c>
      <c r="BP1830" s="24">
        <v>0.1</v>
      </c>
      <c r="BQ1830" s="24">
        <v>0</v>
      </c>
      <c r="BR1830" s="24">
        <v>0</v>
      </c>
      <c r="BS1830" s="24">
        <v>0</v>
      </c>
      <c r="BT1830" s="24">
        <v>0.04</v>
      </c>
      <c r="BU1830" s="29">
        <v>0.2</v>
      </c>
      <c r="BV1830" s="23">
        <f>BT1830/(BT1830+BU1830)</f>
        <v>0.16666666666666666</v>
      </c>
      <c r="BW1830" s="23">
        <f>SQRT((BT1830*BU1830)/((BT1830+BU1830)^2*(BT1830+BU1830+1)))</f>
        <v>0.33467472037604118</v>
      </c>
      <c r="BX1830" s="30">
        <v>0.1</v>
      </c>
      <c r="BY1830" s="30">
        <v>0.7</v>
      </c>
      <c r="BZ1830" s="30">
        <v>0.1</v>
      </c>
      <c r="CA1830" s="30">
        <v>0.1</v>
      </c>
      <c r="CB1830" s="28" t="s">
        <v>83</v>
      </c>
      <c r="CC1830" s="24">
        <v>600</v>
      </c>
    </row>
    <row r="1831" spans="1:81" s="24" customFormat="1" x14ac:dyDescent="0.2">
      <c r="A1831" s="30">
        <f t="shared" si="28"/>
        <v>1830</v>
      </c>
      <c r="B1831" s="30">
        <v>300</v>
      </c>
      <c r="C1831" s="30">
        <v>300</v>
      </c>
      <c r="D1831" s="24">
        <v>5</v>
      </c>
      <c r="E1831" s="24">
        <v>5</v>
      </c>
      <c r="F1831" s="19" t="s">
        <v>80</v>
      </c>
      <c r="G1831" s="19">
        <f>IF(F1831="rectangle",B1831*C1831,IF(F1831="hook",B1831*C1831-(D1831*E1831),IF(F1831="eight",B1831*C1831-2*(D1831*E1831),IF(F1831="tee",B1831*C1831-2*(D1831*E1831),IF(F1831="cross",B1831*C1831-4*(D1831*E1831),"ERROR")))))</f>
        <v>90000</v>
      </c>
      <c r="H1831" s="19" t="s">
        <v>87</v>
      </c>
      <c r="I1831" s="19">
        <f>B1831/C1831</f>
        <v>1</v>
      </c>
      <c r="J1831" s="22">
        <v>1</v>
      </c>
      <c r="K1831" s="24">
        <v>125</v>
      </c>
      <c r="L1831" s="24">
        <v>4</v>
      </c>
      <c r="M1831" s="25">
        <v>8</v>
      </c>
      <c r="N1831" s="22">
        <f>M1831/4</f>
        <v>2</v>
      </c>
      <c r="O1831" s="19">
        <f>M1831/N1831</f>
        <v>4</v>
      </c>
      <c r="P1831" s="26">
        <v>30</v>
      </c>
      <c r="Q1831" s="30">
        <f>P1831</f>
        <v>30</v>
      </c>
      <c r="R1831" s="20">
        <f>AA1831/V1831</f>
        <v>100</v>
      </c>
      <c r="S1831" s="27">
        <v>5</v>
      </c>
      <c r="T1831" s="30">
        <f>S1831</f>
        <v>5</v>
      </c>
      <c r="U1831" s="20">
        <f>AB1831/W1831</f>
        <v>100</v>
      </c>
      <c r="V1831" s="19">
        <f>ROUND((Q1831/100)*G1831,0)</f>
        <v>27000</v>
      </c>
      <c r="W1831" s="19">
        <f>ROUND(((T1831/100)*G1831)/J1831,0)</f>
        <v>4500</v>
      </c>
      <c r="X1831" s="19">
        <v>0</v>
      </c>
      <c r="Y1831" s="19">
        <v>0</v>
      </c>
      <c r="Z1831" s="19">
        <v>0</v>
      </c>
      <c r="AA1831" s="20">
        <f>G1831*P1831</f>
        <v>2700000</v>
      </c>
      <c r="AB1831" s="20">
        <f>(G1831*S1831)/J1831</f>
        <v>450000</v>
      </c>
      <c r="AC1831" s="20">
        <v>0</v>
      </c>
      <c r="AD1831" s="20">
        <v>0</v>
      </c>
      <c r="AE1831" s="20">
        <v>0</v>
      </c>
      <c r="AF1831" s="24">
        <v>100</v>
      </c>
      <c r="AG1831" s="24">
        <v>0</v>
      </c>
      <c r="AH1831" s="24">
        <v>1</v>
      </c>
      <c r="AI1831" s="24">
        <v>100</v>
      </c>
      <c r="AJ1831" s="24">
        <v>0</v>
      </c>
      <c r="AK1831" s="24">
        <v>1</v>
      </c>
      <c r="AL1831" s="24">
        <v>0.5</v>
      </c>
      <c r="AM1831" s="24">
        <v>0.5</v>
      </c>
      <c r="AN1831" s="24">
        <v>0</v>
      </c>
      <c r="AO1831" s="24">
        <v>0</v>
      </c>
      <c r="AP1831" s="24">
        <v>0</v>
      </c>
      <c r="AQ1831" s="24">
        <v>0.01</v>
      </c>
      <c r="AR1831" s="24">
        <v>0.01</v>
      </c>
      <c r="AS1831" s="24">
        <v>0</v>
      </c>
      <c r="AT1831" s="24">
        <v>0</v>
      </c>
      <c r="AU1831" s="24">
        <v>0</v>
      </c>
      <c r="AV1831" s="24">
        <v>0</v>
      </c>
      <c r="AW1831" s="24">
        <v>0.2</v>
      </c>
      <c r="AX1831" s="24">
        <v>0</v>
      </c>
      <c r="AY1831" s="24">
        <v>0</v>
      </c>
      <c r="AZ1831" s="24">
        <v>0</v>
      </c>
      <c r="BA1831" s="24">
        <v>0.04</v>
      </c>
      <c r="BB1831" s="24">
        <v>0</v>
      </c>
      <c r="BC1831" s="22">
        <v>0.05</v>
      </c>
      <c r="BD1831" s="22">
        <v>0.05</v>
      </c>
      <c r="BE1831" s="24">
        <v>7.4999999999999997E-2</v>
      </c>
      <c r="BF1831" s="24">
        <v>5.0000000000000001E-3</v>
      </c>
      <c r="BG1831" s="24">
        <v>0</v>
      </c>
      <c r="BH1831" s="24">
        <v>0</v>
      </c>
      <c r="BI1831" s="24">
        <v>0</v>
      </c>
      <c r="BJ1831" s="24">
        <v>1.8749999999999999E-2</v>
      </c>
      <c r="BK1831" s="24">
        <v>1.25E-3</v>
      </c>
      <c r="BL1831" s="24">
        <v>0</v>
      </c>
      <c r="BM1831" s="24">
        <v>0</v>
      </c>
      <c r="BN1831" s="24">
        <v>0</v>
      </c>
      <c r="BO1831" s="24">
        <v>0.1</v>
      </c>
      <c r="BP1831" s="24">
        <v>0.1</v>
      </c>
      <c r="BQ1831" s="24">
        <v>0</v>
      </c>
      <c r="BR1831" s="24">
        <v>0</v>
      </c>
      <c r="BS1831" s="24">
        <v>0</v>
      </c>
      <c r="BT1831" s="24">
        <v>0.04</v>
      </c>
      <c r="BU1831" s="29">
        <v>0.1</v>
      </c>
      <c r="BV1831" s="23">
        <f>BT1831/(BT1831+BU1831)</f>
        <v>0.2857142857142857</v>
      </c>
      <c r="BW1831" s="23">
        <f>SQRT((BT1831*BU1831)/((BT1831+BU1831)^2*(BT1831+BU1831+1)))</f>
        <v>0.42310634125649449</v>
      </c>
      <c r="BX1831" s="30">
        <v>0.1</v>
      </c>
      <c r="BY1831" s="30">
        <v>0.7</v>
      </c>
      <c r="BZ1831" s="30">
        <v>0.1</v>
      </c>
      <c r="CA1831" s="30">
        <v>0.1</v>
      </c>
      <c r="CB1831" s="28" t="s">
        <v>83</v>
      </c>
      <c r="CC1831" s="24">
        <v>600</v>
      </c>
    </row>
    <row r="1832" spans="1:81" s="24" customFormat="1" x14ac:dyDescent="0.2">
      <c r="A1832" s="30">
        <f t="shared" si="28"/>
        <v>1831</v>
      </c>
      <c r="B1832" s="30">
        <v>300</v>
      </c>
      <c r="C1832" s="30">
        <v>300</v>
      </c>
      <c r="D1832" s="24">
        <v>5</v>
      </c>
      <c r="E1832" s="24">
        <v>5</v>
      </c>
      <c r="F1832" s="19" t="s">
        <v>80</v>
      </c>
      <c r="G1832" s="19">
        <f>IF(F1832="rectangle",B1832*C1832,IF(F1832="hook",B1832*C1832-(D1832*E1832),IF(F1832="eight",B1832*C1832-2*(D1832*E1832),IF(F1832="tee",B1832*C1832-2*(D1832*E1832),IF(F1832="cross",B1832*C1832-4*(D1832*E1832),"ERROR")))))</f>
        <v>90000</v>
      </c>
      <c r="H1832" s="19" t="s">
        <v>87</v>
      </c>
      <c r="I1832" s="19">
        <f>B1832/C1832</f>
        <v>1</v>
      </c>
      <c r="J1832" s="22">
        <v>1</v>
      </c>
      <c r="K1832" s="24">
        <v>125</v>
      </c>
      <c r="L1832" s="24">
        <v>4</v>
      </c>
      <c r="M1832" s="25">
        <v>8</v>
      </c>
      <c r="N1832" s="22">
        <f>M1832/4</f>
        <v>2</v>
      </c>
      <c r="O1832" s="19">
        <f>M1832/N1832</f>
        <v>4</v>
      </c>
      <c r="P1832" s="26">
        <v>30</v>
      </c>
      <c r="Q1832" s="30">
        <f>P1832</f>
        <v>30</v>
      </c>
      <c r="R1832" s="20">
        <f>AA1832/V1832</f>
        <v>100</v>
      </c>
      <c r="S1832" s="27">
        <v>15</v>
      </c>
      <c r="T1832" s="30">
        <f>S1832</f>
        <v>15</v>
      </c>
      <c r="U1832" s="20">
        <f>AB1832/W1832</f>
        <v>100</v>
      </c>
      <c r="V1832" s="19">
        <f>ROUND((Q1832/100)*G1832,0)</f>
        <v>27000</v>
      </c>
      <c r="W1832" s="19">
        <f>ROUND(((T1832/100)*G1832)/J1832,0)</f>
        <v>13500</v>
      </c>
      <c r="X1832" s="19">
        <v>0</v>
      </c>
      <c r="Y1832" s="19">
        <v>0</v>
      </c>
      <c r="Z1832" s="19">
        <v>0</v>
      </c>
      <c r="AA1832" s="20">
        <f>G1832*P1832</f>
        <v>2700000</v>
      </c>
      <c r="AB1832" s="20">
        <f>(G1832*S1832)/J1832</f>
        <v>1350000</v>
      </c>
      <c r="AC1832" s="20">
        <v>0</v>
      </c>
      <c r="AD1832" s="20">
        <v>0</v>
      </c>
      <c r="AE1832" s="20">
        <v>0</v>
      </c>
      <c r="AF1832" s="24">
        <v>100</v>
      </c>
      <c r="AG1832" s="24">
        <v>0</v>
      </c>
      <c r="AH1832" s="24">
        <v>1</v>
      </c>
      <c r="AI1832" s="24">
        <v>100</v>
      </c>
      <c r="AJ1832" s="24">
        <v>0</v>
      </c>
      <c r="AK1832" s="24">
        <v>1</v>
      </c>
      <c r="AL1832" s="24">
        <v>0.5</v>
      </c>
      <c r="AM1832" s="24">
        <v>0.5</v>
      </c>
      <c r="AN1832" s="24">
        <v>0</v>
      </c>
      <c r="AO1832" s="24">
        <v>0</v>
      </c>
      <c r="AP1832" s="24">
        <v>0</v>
      </c>
      <c r="AQ1832" s="24">
        <v>0.01</v>
      </c>
      <c r="AR1832" s="24">
        <v>0.01</v>
      </c>
      <c r="AS1832" s="24">
        <v>0</v>
      </c>
      <c r="AT1832" s="24">
        <v>0</v>
      </c>
      <c r="AU1832" s="24">
        <v>0</v>
      </c>
      <c r="AV1832" s="24">
        <v>0</v>
      </c>
      <c r="AW1832" s="24">
        <v>0.2</v>
      </c>
      <c r="AX1832" s="24">
        <v>0</v>
      </c>
      <c r="AY1832" s="24">
        <v>0</v>
      </c>
      <c r="AZ1832" s="24">
        <v>0</v>
      </c>
      <c r="BA1832" s="24">
        <v>0.04</v>
      </c>
      <c r="BB1832" s="24">
        <v>0</v>
      </c>
      <c r="BC1832" s="22">
        <v>0.05</v>
      </c>
      <c r="BD1832" s="22">
        <v>0.05</v>
      </c>
      <c r="BE1832" s="24">
        <v>7.4999999999999997E-2</v>
      </c>
      <c r="BF1832" s="24">
        <v>5.0000000000000001E-3</v>
      </c>
      <c r="BG1832" s="24">
        <v>0</v>
      </c>
      <c r="BH1832" s="24">
        <v>0</v>
      </c>
      <c r="BI1832" s="24">
        <v>0</v>
      </c>
      <c r="BJ1832" s="24">
        <v>1.8749999999999999E-2</v>
      </c>
      <c r="BK1832" s="24">
        <v>1.25E-3</v>
      </c>
      <c r="BL1832" s="24">
        <v>0</v>
      </c>
      <c r="BM1832" s="24">
        <v>0</v>
      </c>
      <c r="BN1832" s="24">
        <v>0</v>
      </c>
      <c r="BO1832" s="24">
        <v>0.1</v>
      </c>
      <c r="BP1832" s="24">
        <v>0.1</v>
      </c>
      <c r="BQ1832" s="24">
        <v>0</v>
      </c>
      <c r="BR1832" s="24">
        <v>0</v>
      </c>
      <c r="BS1832" s="24">
        <v>0</v>
      </c>
      <c r="BT1832" s="24">
        <v>0.04</v>
      </c>
      <c r="BU1832" s="29">
        <v>4</v>
      </c>
      <c r="BV1832" s="23">
        <f>BT1832/(BT1832+BU1832)</f>
        <v>9.9009900990099011E-3</v>
      </c>
      <c r="BW1832" s="23">
        <f>SQRT((BT1832*BU1832)/((BT1832+BU1832)^2*(BT1832+BU1832+1)))</f>
        <v>4.410251516706673E-2</v>
      </c>
      <c r="BX1832" s="30">
        <v>0.1</v>
      </c>
      <c r="BY1832" s="30">
        <v>0.7</v>
      </c>
      <c r="BZ1832" s="30">
        <v>0.1</v>
      </c>
      <c r="CA1832" s="30">
        <v>0.1</v>
      </c>
      <c r="CB1832" s="28" t="s">
        <v>83</v>
      </c>
      <c r="CC1832" s="24">
        <v>600</v>
      </c>
    </row>
    <row r="1833" spans="1:81" s="24" customFormat="1" x14ac:dyDescent="0.2">
      <c r="A1833" s="30">
        <f t="shared" si="28"/>
        <v>1832</v>
      </c>
      <c r="B1833" s="30">
        <v>300</v>
      </c>
      <c r="C1833" s="30">
        <v>300</v>
      </c>
      <c r="D1833" s="24">
        <v>5</v>
      </c>
      <c r="E1833" s="24">
        <v>5</v>
      </c>
      <c r="F1833" s="19" t="s">
        <v>80</v>
      </c>
      <c r="G1833" s="19">
        <f>IF(F1833="rectangle",B1833*C1833,IF(F1833="hook",B1833*C1833-(D1833*E1833),IF(F1833="eight",B1833*C1833-2*(D1833*E1833),IF(F1833="tee",B1833*C1833-2*(D1833*E1833),IF(F1833="cross",B1833*C1833-4*(D1833*E1833),"ERROR")))))</f>
        <v>90000</v>
      </c>
      <c r="H1833" s="19" t="s">
        <v>87</v>
      </c>
      <c r="I1833" s="19">
        <f>B1833/C1833</f>
        <v>1</v>
      </c>
      <c r="J1833" s="22">
        <v>1</v>
      </c>
      <c r="K1833" s="24">
        <v>125</v>
      </c>
      <c r="L1833" s="24">
        <v>4</v>
      </c>
      <c r="M1833" s="25">
        <v>8</v>
      </c>
      <c r="N1833" s="22">
        <f>M1833/4</f>
        <v>2</v>
      </c>
      <c r="O1833" s="19">
        <f>M1833/N1833</f>
        <v>4</v>
      </c>
      <c r="P1833" s="26">
        <v>30</v>
      </c>
      <c r="Q1833" s="30">
        <f>P1833</f>
        <v>30</v>
      </c>
      <c r="R1833" s="20">
        <f>AA1833/V1833</f>
        <v>100</v>
      </c>
      <c r="S1833" s="27">
        <v>15</v>
      </c>
      <c r="T1833" s="30">
        <f>S1833</f>
        <v>15</v>
      </c>
      <c r="U1833" s="20">
        <f>AB1833/W1833</f>
        <v>100</v>
      </c>
      <c r="V1833" s="19">
        <f>ROUND((Q1833/100)*G1833,0)</f>
        <v>27000</v>
      </c>
      <c r="W1833" s="19">
        <f>ROUND(((T1833/100)*G1833)/J1833,0)</f>
        <v>13500</v>
      </c>
      <c r="X1833" s="19">
        <v>0</v>
      </c>
      <c r="Y1833" s="19">
        <v>0</v>
      </c>
      <c r="Z1833" s="19">
        <v>0</v>
      </c>
      <c r="AA1833" s="20">
        <f>G1833*P1833</f>
        <v>2700000</v>
      </c>
      <c r="AB1833" s="20">
        <f>(G1833*S1833)/J1833</f>
        <v>1350000</v>
      </c>
      <c r="AC1833" s="20">
        <v>0</v>
      </c>
      <c r="AD1833" s="20">
        <v>0</v>
      </c>
      <c r="AE1833" s="20">
        <v>0</v>
      </c>
      <c r="AF1833" s="24">
        <v>100</v>
      </c>
      <c r="AG1833" s="24">
        <v>0</v>
      </c>
      <c r="AH1833" s="24">
        <v>1</v>
      </c>
      <c r="AI1833" s="24">
        <v>100</v>
      </c>
      <c r="AJ1833" s="24">
        <v>0</v>
      </c>
      <c r="AK1833" s="24">
        <v>1</v>
      </c>
      <c r="AL1833" s="24">
        <v>0.5</v>
      </c>
      <c r="AM1833" s="24">
        <v>0.5</v>
      </c>
      <c r="AN1833" s="24">
        <v>0</v>
      </c>
      <c r="AO1833" s="24">
        <v>0</v>
      </c>
      <c r="AP1833" s="24">
        <v>0</v>
      </c>
      <c r="AQ1833" s="24">
        <v>0.01</v>
      </c>
      <c r="AR1833" s="24">
        <v>0.01</v>
      </c>
      <c r="AS1833" s="24">
        <v>0</v>
      </c>
      <c r="AT1833" s="24">
        <v>0</v>
      </c>
      <c r="AU1833" s="24">
        <v>0</v>
      </c>
      <c r="AV1833" s="24">
        <v>0</v>
      </c>
      <c r="AW1833" s="24">
        <v>0.2</v>
      </c>
      <c r="AX1833" s="24">
        <v>0</v>
      </c>
      <c r="AY1833" s="24">
        <v>0</v>
      </c>
      <c r="AZ1833" s="24">
        <v>0</v>
      </c>
      <c r="BA1833" s="24">
        <v>0.04</v>
      </c>
      <c r="BB1833" s="24">
        <v>0</v>
      </c>
      <c r="BC1833" s="22">
        <v>0.05</v>
      </c>
      <c r="BD1833" s="22">
        <v>0.05</v>
      </c>
      <c r="BE1833" s="24">
        <v>7.4999999999999997E-2</v>
      </c>
      <c r="BF1833" s="24">
        <v>5.0000000000000001E-3</v>
      </c>
      <c r="BG1833" s="24">
        <v>0</v>
      </c>
      <c r="BH1833" s="24">
        <v>0</v>
      </c>
      <c r="BI1833" s="24">
        <v>0</v>
      </c>
      <c r="BJ1833" s="24">
        <v>1.8749999999999999E-2</v>
      </c>
      <c r="BK1833" s="24">
        <v>1.25E-3</v>
      </c>
      <c r="BL1833" s="24">
        <v>0</v>
      </c>
      <c r="BM1833" s="24">
        <v>0</v>
      </c>
      <c r="BN1833" s="24">
        <v>0</v>
      </c>
      <c r="BO1833" s="24">
        <v>0.1</v>
      </c>
      <c r="BP1833" s="24">
        <v>0.1</v>
      </c>
      <c r="BQ1833" s="24">
        <v>0</v>
      </c>
      <c r="BR1833" s="24">
        <v>0</v>
      </c>
      <c r="BS1833" s="24">
        <v>0</v>
      </c>
      <c r="BT1833" s="24">
        <v>0.04</v>
      </c>
      <c r="BU1833" s="29">
        <v>0.2</v>
      </c>
      <c r="BV1833" s="23">
        <f>BT1833/(BT1833+BU1833)</f>
        <v>0.16666666666666666</v>
      </c>
      <c r="BW1833" s="23">
        <f>SQRT((BT1833*BU1833)/((BT1833+BU1833)^2*(BT1833+BU1833+1)))</f>
        <v>0.33467472037604118</v>
      </c>
      <c r="BX1833" s="30">
        <v>0.1</v>
      </c>
      <c r="BY1833" s="30">
        <v>0.7</v>
      </c>
      <c r="BZ1833" s="30">
        <v>0.1</v>
      </c>
      <c r="CA1833" s="30">
        <v>0.1</v>
      </c>
      <c r="CB1833" s="28" t="s">
        <v>83</v>
      </c>
      <c r="CC1833" s="24">
        <v>600</v>
      </c>
    </row>
    <row r="1834" spans="1:81" s="24" customFormat="1" x14ac:dyDescent="0.2">
      <c r="A1834" s="30">
        <f t="shared" si="28"/>
        <v>1833</v>
      </c>
      <c r="B1834" s="30">
        <v>300</v>
      </c>
      <c r="C1834" s="30">
        <v>300</v>
      </c>
      <c r="D1834" s="24">
        <v>5</v>
      </c>
      <c r="E1834" s="24">
        <v>5</v>
      </c>
      <c r="F1834" s="19" t="s">
        <v>80</v>
      </c>
      <c r="G1834" s="19">
        <f>IF(F1834="rectangle",B1834*C1834,IF(F1834="hook",B1834*C1834-(D1834*E1834),IF(F1834="eight",B1834*C1834-2*(D1834*E1834),IF(F1834="tee",B1834*C1834-2*(D1834*E1834),IF(F1834="cross",B1834*C1834-4*(D1834*E1834),"ERROR")))))</f>
        <v>90000</v>
      </c>
      <c r="H1834" s="19" t="s">
        <v>87</v>
      </c>
      <c r="I1834" s="19">
        <f>B1834/C1834</f>
        <v>1</v>
      </c>
      <c r="J1834" s="22">
        <v>1</v>
      </c>
      <c r="K1834" s="24">
        <v>125</v>
      </c>
      <c r="L1834" s="24">
        <v>4</v>
      </c>
      <c r="M1834" s="25">
        <v>8</v>
      </c>
      <c r="N1834" s="22">
        <f>M1834/4</f>
        <v>2</v>
      </c>
      <c r="O1834" s="19">
        <f>M1834/N1834</f>
        <v>4</v>
      </c>
      <c r="P1834" s="26">
        <v>30</v>
      </c>
      <c r="Q1834" s="30">
        <f>P1834</f>
        <v>30</v>
      </c>
      <c r="R1834" s="20">
        <f>AA1834/V1834</f>
        <v>100</v>
      </c>
      <c r="S1834" s="27">
        <v>15</v>
      </c>
      <c r="T1834" s="30">
        <f>S1834</f>
        <v>15</v>
      </c>
      <c r="U1834" s="20">
        <f>AB1834/W1834</f>
        <v>100</v>
      </c>
      <c r="V1834" s="19">
        <f>ROUND((Q1834/100)*G1834,0)</f>
        <v>27000</v>
      </c>
      <c r="W1834" s="19">
        <f>ROUND(((T1834/100)*G1834)/J1834,0)</f>
        <v>13500</v>
      </c>
      <c r="X1834" s="19">
        <v>0</v>
      </c>
      <c r="Y1834" s="19">
        <v>0</v>
      </c>
      <c r="Z1834" s="19">
        <v>0</v>
      </c>
      <c r="AA1834" s="20">
        <f>G1834*P1834</f>
        <v>2700000</v>
      </c>
      <c r="AB1834" s="20">
        <f>(G1834*S1834)/J1834</f>
        <v>1350000</v>
      </c>
      <c r="AC1834" s="20">
        <v>0</v>
      </c>
      <c r="AD1834" s="20">
        <v>0</v>
      </c>
      <c r="AE1834" s="20">
        <v>0</v>
      </c>
      <c r="AF1834" s="24">
        <v>100</v>
      </c>
      <c r="AG1834" s="24">
        <v>0</v>
      </c>
      <c r="AH1834" s="24">
        <v>1</v>
      </c>
      <c r="AI1834" s="24">
        <v>100</v>
      </c>
      <c r="AJ1834" s="24">
        <v>0</v>
      </c>
      <c r="AK1834" s="24">
        <v>1</v>
      </c>
      <c r="AL1834" s="24">
        <v>0.5</v>
      </c>
      <c r="AM1834" s="24">
        <v>0.5</v>
      </c>
      <c r="AN1834" s="24">
        <v>0</v>
      </c>
      <c r="AO1834" s="24">
        <v>0</v>
      </c>
      <c r="AP1834" s="24">
        <v>0</v>
      </c>
      <c r="AQ1834" s="24">
        <v>0.01</v>
      </c>
      <c r="AR1834" s="24">
        <v>0.01</v>
      </c>
      <c r="AS1834" s="24">
        <v>0</v>
      </c>
      <c r="AT1834" s="24">
        <v>0</v>
      </c>
      <c r="AU1834" s="24">
        <v>0</v>
      </c>
      <c r="AV1834" s="24">
        <v>0</v>
      </c>
      <c r="AW1834" s="24">
        <v>0.2</v>
      </c>
      <c r="AX1834" s="24">
        <v>0</v>
      </c>
      <c r="AY1834" s="24">
        <v>0</v>
      </c>
      <c r="AZ1834" s="24">
        <v>0</v>
      </c>
      <c r="BA1834" s="24">
        <v>0.04</v>
      </c>
      <c r="BB1834" s="24">
        <v>0</v>
      </c>
      <c r="BC1834" s="22">
        <v>0.05</v>
      </c>
      <c r="BD1834" s="22">
        <v>0.05</v>
      </c>
      <c r="BE1834" s="24">
        <v>7.4999999999999997E-2</v>
      </c>
      <c r="BF1834" s="24">
        <v>5.0000000000000001E-3</v>
      </c>
      <c r="BG1834" s="24">
        <v>0</v>
      </c>
      <c r="BH1834" s="24">
        <v>0</v>
      </c>
      <c r="BI1834" s="24">
        <v>0</v>
      </c>
      <c r="BJ1834" s="24">
        <v>1.8749999999999999E-2</v>
      </c>
      <c r="BK1834" s="24">
        <v>1.25E-3</v>
      </c>
      <c r="BL1834" s="24">
        <v>0</v>
      </c>
      <c r="BM1834" s="24">
        <v>0</v>
      </c>
      <c r="BN1834" s="24">
        <v>0</v>
      </c>
      <c r="BO1834" s="24">
        <v>0.1</v>
      </c>
      <c r="BP1834" s="24">
        <v>0.1</v>
      </c>
      <c r="BQ1834" s="24">
        <v>0</v>
      </c>
      <c r="BR1834" s="24">
        <v>0</v>
      </c>
      <c r="BS1834" s="24">
        <v>0</v>
      </c>
      <c r="BT1834" s="24">
        <v>0.04</v>
      </c>
      <c r="BU1834" s="29">
        <v>0.1</v>
      </c>
      <c r="BV1834" s="23">
        <f>BT1834/(BT1834+BU1834)</f>
        <v>0.2857142857142857</v>
      </c>
      <c r="BW1834" s="23">
        <f>SQRT((BT1834*BU1834)/((BT1834+BU1834)^2*(BT1834+BU1834+1)))</f>
        <v>0.42310634125649449</v>
      </c>
      <c r="BX1834" s="30">
        <v>0.1</v>
      </c>
      <c r="BY1834" s="30">
        <v>0.7</v>
      </c>
      <c r="BZ1834" s="30">
        <v>0.1</v>
      </c>
      <c r="CA1834" s="30">
        <v>0.1</v>
      </c>
      <c r="CB1834" s="28" t="s">
        <v>83</v>
      </c>
      <c r="CC1834" s="24">
        <v>600</v>
      </c>
    </row>
    <row r="1835" spans="1:81" s="24" customFormat="1" x14ac:dyDescent="0.2">
      <c r="A1835" s="30">
        <f t="shared" si="28"/>
        <v>1834</v>
      </c>
      <c r="B1835" s="30">
        <v>300</v>
      </c>
      <c r="C1835" s="30">
        <v>300</v>
      </c>
      <c r="D1835" s="24">
        <v>5</v>
      </c>
      <c r="E1835" s="24">
        <v>5</v>
      </c>
      <c r="F1835" s="19" t="s">
        <v>80</v>
      </c>
      <c r="G1835" s="19">
        <f>IF(F1835="rectangle",B1835*C1835,IF(F1835="hook",B1835*C1835-(D1835*E1835),IF(F1835="eight",B1835*C1835-2*(D1835*E1835),IF(F1835="tee",B1835*C1835-2*(D1835*E1835),IF(F1835="cross",B1835*C1835-4*(D1835*E1835),"ERROR")))))</f>
        <v>90000</v>
      </c>
      <c r="H1835" s="19" t="s">
        <v>87</v>
      </c>
      <c r="I1835" s="19">
        <f>B1835/C1835</f>
        <v>1</v>
      </c>
      <c r="J1835" s="22">
        <v>1</v>
      </c>
      <c r="K1835" s="24">
        <v>125</v>
      </c>
      <c r="L1835" s="24">
        <v>4</v>
      </c>
      <c r="M1835" s="25">
        <v>8</v>
      </c>
      <c r="N1835" s="22">
        <f>M1835/4</f>
        <v>2</v>
      </c>
      <c r="O1835" s="19">
        <f>M1835/N1835</f>
        <v>4</v>
      </c>
      <c r="P1835" s="26">
        <v>30</v>
      </c>
      <c r="Q1835" s="30">
        <f>P1835</f>
        <v>30</v>
      </c>
      <c r="R1835" s="20">
        <f>AA1835/V1835</f>
        <v>100</v>
      </c>
      <c r="S1835" s="27">
        <v>30</v>
      </c>
      <c r="T1835" s="30">
        <f>S1835</f>
        <v>30</v>
      </c>
      <c r="U1835" s="20">
        <f>AB1835/W1835</f>
        <v>100</v>
      </c>
      <c r="V1835" s="19">
        <f>ROUND((Q1835/100)*G1835,0)</f>
        <v>27000</v>
      </c>
      <c r="W1835" s="19">
        <f>ROUND(((T1835/100)*G1835)/J1835,0)</f>
        <v>27000</v>
      </c>
      <c r="X1835" s="19">
        <v>0</v>
      </c>
      <c r="Y1835" s="19">
        <v>0</v>
      </c>
      <c r="Z1835" s="19">
        <v>0</v>
      </c>
      <c r="AA1835" s="20">
        <f>G1835*P1835</f>
        <v>2700000</v>
      </c>
      <c r="AB1835" s="20">
        <f>(G1835*S1835)/J1835</f>
        <v>2700000</v>
      </c>
      <c r="AC1835" s="20">
        <v>0</v>
      </c>
      <c r="AD1835" s="20">
        <v>0</v>
      </c>
      <c r="AE1835" s="20">
        <v>0</v>
      </c>
      <c r="AF1835" s="24">
        <v>100</v>
      </c>
      <c r="AG1835" s="24">
        <v>0</v>
      </c>
      <c r="AH1835" s="24">
        <v>1</v>
      </c>
      <c r="AI1835" s="24">
        <v>100</v>
      </c>
      <c r="AJ1835" s="24">
        <v>0</v>
      </c>
      <c r="AK1835" s="24">
        <v>1</v>
      </c>
      <c r="AL1835" s="24">
        <v>0.5</v>
      </c>
      <c r="AM1835" s="24">
        <v>0.5</v>
      </c>
      <c r="AN1835" s="24">
        <v>0</v>
      </c>
      <c r="AO1835" s="24">
        <v>0</v>
      </c>
      <c r="AP1835" s="24">
        <v>0</v>
      </c>
      <c r="AQ1835" s="24">
        <v>0.01</v>
      </c>
      <c r="AR1835" s="24">
        <v>0.01</v>
      </c>
      <c r="AS1835" s="24">
        <v>0</v>
      </c>
      <c r="AT1835" s="24">
        <v>0</v>
      </c>
      <c r="AU1835" s="24">
        <v>0</v>
      </c>
      <c r="AV1835" s="24">
        <v>0</v>
      </c>
      <c r="AW1835" s="24">
        <v>0.2</v>
      </c>
      <c r="AX1835" s="24">
        <v>0</v>
      </c>
      <c r="AY1835" s="24">
        <v>0</v>
      </c>
      <c r="AZ1835" s="24">
        <v>0</v>
      </c>
      <c r="BA1835" s="24">
        <v>0.04</v>
      </c>
      <c r="BB1835" s="24">
        <v>0</v>
      </c>
      <c r="BC1835" s="22">
        <v>0.05</v>
      </c>
      <c r="BD1835" s="22">
        <v>0.05</v>
      </c>
      <c r="BE1835" s="24">
        <v>7.4999999999999997E-2</v>
      </c>
      <c r="BF1835" s="24">
        <v>5.0000000000000001E-3</v>
      </c>
      <c r="BG1835" s="24">
        <v>0</v>
      </c>
      <c r="BH1835" s="24">
        <v>0</v>
      </c>
      <c r="BI1835" s="24">
        <v>0</v>
      </c>
      <c r="BJ1835" s="24">
        <v>1.8749999999999999E-2</v>
      </c>
      <c r="BK1835" s="24">
        <v>1.25E-3</v>
      </c>
      <c r="BL1835" s="24">
        <v>0</v>
      </c>
      <c r="BM1835" s="24">
        <v>0</v>
      </c>
      <c r="BN1835" s="24">
        <v>0</v>
      </c>
      <c r="BO1835" s="24">
        <v>0.1</v>
      </c>
      <c r="BP1835" s="24">
        <v>0.1</v>
      </c>
      <c r="BQ1835" s="24">
        <v>0</v>
      </c>
      <c r="BR1835" s="24">
        <v>0</v>
      </c>
      <c r="BS1835" s="24">
        <v>0</v>
      </c>
      <c r="BT1835" s="24">
        <v>0.04</v>
      </c>
      <c r="BU1835" s="29">
        <v>4</v>
      </c>
      <c r="BV1835" s="23">
        <f>BT1835/(BT1835+BU1835)</f>
        <v>9.9009900990099011E-3</v>
      </c>
      <c r="BW1835" s="23">
        <f>SQRT((BT1835*BU1835)/((BT1835+BU1835)^2*(BT1835+BU1835+1)))</f>
        <v>4.410251516706673E-2</v>
      </c>
      <c r="BX1835" s="30">
        <v>0.1</v>
      </c>
      <c r="BY1835" s="30">
        <v>0.7</v>
      </c>
      <c r="BZ1835" s="30">
        <v>0.1</v>
      </c>
      <c r="CA1835" s="30">
        <v>0.1</v>
      </c>
      <c r="CB1835" s="28" t="s">
        <v>83</v>
      </c>
      <c r="CC1835" s="24">
        <v>600</v>
      </c>
    </row>
    <row r="1836" spans="1:81" s="24" customFormat="1" x14ac:dyDescent="0.2">
      <c r="A1836" s="30">
        <f t="shared" si="28"/>
        <v>1835</v>
      </c>
      <c r="B1836" s="30">
        <v>300</v>
      </c>
      <c r="C1836" s="30">
        <v>300</v>
      </c>
      <c r="D1836" s="24">
        <v>5</v>
      </c>
      <c r="E1836" s="24">
        <v>5</v>
      </c>
      <c r="F1836" s="19" t="s">
        <v>80</v>
      </c>
      <c r="G1836" s="19">
        <f>IF(F1836="rectangle",B1836*C1836,IF(F1836="hook",B1836*C1836-(D1836*E1836),IF(F1836="eight",B1836*C1836-2*(D1836*E1836),IF(F1836="tee",B1836*C1836-2*(D1836*E1836),IF(F1836="cross",B1836*C1836-4*(D1836*E1836),"ERROR")))))</f>
        <v>90000</v>
      </c>
      <c r="H1836" s="19" t="s">
        <v>87</v>
      </c>
      <c r="I1836" s="19">
        <f>B1836/C1836</f>
        <v>1</v>
      </c>
      <c r="J1836" s="22">
        <v>1</v>
      </c>
      <c r="K1836" s="24">
        <v>125</v>
      </c>
      <c r="L1836" s="24">
        <v>4</v>
      </c>
      <c r="M1836" s="25">
        <v>8</v>
      </c>
      <c r="N1836" s="22">
        <f>M1836/4</f>
        <v>2</v>
      </c>
      <c r="O1836" s="19">
        <f>M1836/N1836</f>
        <v>4</v>
      </c>
      <c r="P1836" s="26">
        <v>30</v>
      </c>
      <c r="Q1836" s="30">
        <f>P1836</f>
        <v>30</v>
      </c>
      <c r="R1836" s="20">
        <f>AA1836/V1836</f>
        <v>100</v>
      </c>
      <c r="S1836" s="27">
        <v>30</v>
      </c>
      <c r="T1836" s="30">
        <f>S1836</f>
        <v>30</v>
      </c>
      <c r="U1836" s="20">
        <f>AB1836/W1836</f>
        <v>100</v>
      </c>
      <c r="V1836" s="19">
        <f>ROUND((Q1836/100)*G1836,0)</f>
        <v>27000</v>
      </c>
      <c r="W1836" s="19">
        <f>ROUND(((T1836/100)*G1836)/J1836,0)</f>
        <v>27000</v>
      </c>
      <c r="X1836" s="19">
        <v>0</v>
      </c>
      <c r="Y1836" s="19">
        <v>0</v>
      </c>
      <c r="Z1836" s="19">
        <v>0</v>
      </c>
      <c r="AA1836" s="20">
        <f>G1836*P1836</f>
        <v>2700000</v>
      </c>
      <c r="AB1836" s="20">
        <f>(G1836*S1836)/J1836</f>
        <v>2700000</v>
      </c>
      <c r="AC1836" s="20">
        <v>0</v>
      </c>
      <c r="AD1836" s="20">
        <v>0</v>
      </c>
      <c r="AE1836" s="20">
        <v>0</v>
      </c>
      <c r="AF1836" s="24">
        <v>100</v>
      </c>
      <c r="AG1836" s="24">
        <v>0</v>
      </c>
      <c r="AH1836" s="24">
        <v>1</v>
      </c>
      <c r="AI1836" s="24">
        <v>100</v>
      </c>
      <c r="AJ1836" s="24">
        <v>0</v>
      </c>
      <c r="AK1836" s="24">
        <v>1</v>
      </c>
      <c r="AL1836" s="24">
        <v>0.5</v>
      </c>
      <c r="AM1836" s="24">
        <v>0.5</v>
      </c>
      <c r="AN1836" s="24">
        <v>0</v>
      </c>
      <c r="AO1836" s="24">
        <v>0</v>
      </c>
      <c r="AP1836" s="24">
        <v>0</v>
      </c>
      <c r="AQ1836" s="24">
        <v>0.01</v>
      </c>
      <c r="AR1836" s="24">
        <v>0.01</v>
      </c>
      <c r="AS1836" s="24">
        <v>0</v>
      </c>
      <c r="AT1836" s="24">
        <v>0</v>
      </c>
      <c r="AU1836" s="24">
        <v>0</v>
      </c>
      <c r="AV1836" s="24">
        <v>0</v>
      </c>
      <c r="AW1836" s="24">
        <v>0.2</v>
      </c>
      <c r="AX1836" s="24">
        <v>0</v>
      </c>
      <c r="AY1836" s="24">
        <v>0</v>
      </c>
      <c r="AZ1836" s="24">
        <v>0</v>
      </c>
      <c r="BA1836" s="24">
        <v>0.04</v>
      </c>
      <c r="BB1836" s="24">
        <v>0</v>
      </c>
      <c r="BC1836" s="22">
        <v>0.05</v>
      </c>
      <c r="BD1836" s="22">
        <v>0.05</v>
      </c>
      <c r="BE1836" s="24">
        <v>7.4999999999999997E-2</v>
      </c>
      <c r="BF1836" s="24">
        <v>5.0000000000000001E-3</v>
      </c>
      <c r="BG1836" s="24">
        <v>0</v>
      </c>
      <c r="BH1836" s="24">
        <v>0</v>
      </c>
      <c r="BI1836" s="24">
        <v>0</v>
      </c>
      <c r="BJ1836" s="24">
        <v>1.8749999999999999E-2</v>
      </c>
      <c r="BK1836" s="24">
        <v>1.25E-3</v>
      </c>
      <c r="BL1836" s="24">
        <v>0</v>
      </c>
      <c r="BM1836" s="24">
        <v>0</v>
      </c>
      <c r="BN1836" s="24">
        <v>0</v>
      </c>
      <c r="BO1836" s="24">
        <v>0.1</v>
      </c>
      <c r="BP1836" s="24">
        <v>0.1</v>
      </c>
      <c r="BQ1836" s="24">
        <v>0</v>
      </c>
      <c r="BR1836" s="24">
        <v>0</v>
      </c>
      <c r="BS1836" s="24">
        <v>0</v>
      </c>
      <c r="BT1836" s="24">
        <v>0.04</v>
      </c>
      <c r="BU1836" s="29">
        <v>0.2</v>
      </c>
      <c r="BV1836" s="23">
        <f>BT1836/(BT1836+BU1836)</f>
        <v>0.16666666666666666</v>
      </c>
      <c r="BW1836" s="23">
        <f>SQRT((BT1836*BU1836)/((BT1836+BU1836)^2*(BT1836+BU1836+1)))</f>
        <v>0.33467472037604118</v>
      </c>
      <c r="BX1836" s="30">
        <v>0.1</v>
      </c>
      <c r="BY1836" s="30">
        <v>0.7</v>
      </c>
      <c r="BZ1836" s="30">
        <v>0.1</v>
      </c>
      <c r="CA1836" s="30">
        <v>0.1</v>
      </c>
      <c r="CB1836" s="28" t="s">
        <v>83</v>
      </c>
      <c r="CC1836" s="24">
        <v>600</v>
      </c>
    </row>
    <row r="1837" spans="1:81" s="24" customFormat="1" x14ac:dyDescent="0.2">
      <c r="A1837" s="30">
        <f t="shared" si="28"/>
        <v>1836</v>
      </c>
      <c r="B1837" s="30">
        <v>300</v>
      </c>
      <c r="C1837" s="30">
        <v>300</v>
      </c>
      <c r="D1837" s="24">
        <v>5</v>
      </c>
      <c r="E1837" s="24">
        <v>5</v>
      </c>
      <c r="F1837" s="19" t="s">
        <v>80</v>
      </c>
      <c r="G1837" s="19">
        <f>IF(F1837="rectangle",B1837*C1837,IF(F1837="hook",B1837*C1837-(D1837*E1837),IF(F1837="eight",B1837*C1837-2*(D1837*E1837),IF(F1837="tee",B1837*C1837-2*(D1837*E1837),IF(F1837="cross",B1837*C1837-4*(D1837*E1837),"ERROR")))))</f>
        <v>90000</v>
      </c>
      <c r="H1837" s="19" t="s">
        <v>87</v>
      </c>
      <c r="I1837" s="19">
        <f>B1837/C1837</f>
        <v>1</v>
      </c>
      <c r="J1837" s="22">
        <v>1</v>
      </c>
      <c r="K1837" s="24">
        <v>125</v>
      </c>
      <c r="L1837" s="24">
        <v>4</v>
      </c>
      <c r="M1837" s="25">
        <v>8</v>
      </c>
      <c r="N1837" s="22">
        <f>M1837/4</f>
        <v>2</v>
      </c>
      <c r="O1837" s="19">
        <f>M1837/N1837</f>
        <v>4</v>
      </c>
      <c r="P1837" s="26">
        <v>30</v>
      </c>
      <c r="Q1837" s="30">
        <f>P1837</f>
        <v>30</v>
      </c>
      <c r="R1837" s="20">
        <f>AA1837/V1837</f>
        <v>100</v>
      </c>
      <c r="S1837" s="27">
        <v>30</v>
      </c>
      <c r="T1837" s="30">
        <f>S1837</f>
        <v>30</v>
      </c>
      <c r="U1837" s="20">
        <f>AB1837/W1837</f>
        <v>100</v>
      </c>
      <c r="V1837" s="19">
        <f>ROUND((Q1837/100)*G1837,0)</f>
        <v>27000</v>
      </c>
      <c r="W1837" s="19">
        <f>ROUND(((T1837/100)*G1837)/J1837,0)</f>
        <v>27000</v>
      </c>
      <c r="X1837" s="19">
        <v>0</v>
      </c>
      <c r="Y1837" s="19">
        <v>0</v>
      </c>
      <c r="Z1837" s="19">
        <v>0</v>
      </c>
      <c r="AA1837" s="20">
        <f>G1837*P1837</f>
        <v>2700000</v>
      </c>
      <c r="AB1837" s="20">
        <f>(G1837*S1837)/J1837</f>
        <v>2700000</v>
      </c>
      <c r="AC1837" s="20">
        <v>0</v>
      </c>
      <c r="AD1837" s="20">
        <v>0</v>
      </c>
      <c r="AE1837" s="20">
        <v>0</v>
      </c>
      <c r="AF1837" s="24">
        <v>100</v>
      </c>
      <c r="AG1837" s="24">
        <v>0</v>
      </c>
      <c r="AH1837" s="24">
        <v>1</v>
      </c>
      <c r="AI1837" s="24">
        <v>100</v>
      </c>
      <c r="AJ1837" s="24">
        <v>0</v>
      </c>
      <c r="AK1837" s="24">
        <v>1</v>
      </c>
      <c r="AL1837" s="24">
        <v>0.5</v>
      </c>
      <c r="AM1837" s="24">
        <v>0.5</v>
      </c>
      <c r="AN1837" s="24">
        <v>0</v>
      </c>
      <c r="AO1837" s="24">
        <v>0</v>
      </c>
      <c r="AP1837" s="24">
        <v>0</v>
      </c>
      <c r="AQ1837" s="24">
        <v>0.01</v>
      </c>
      <c r="AR1837" s="24">
        <v>0.01</v>
      </c>
      <c r="AS1837" s="24">
        <v>0</v>
      </c>
      <c r="AT1837" s="24">
        <v>0</v>
      </c>
      <c r="AU1837" s="24">
        <v>0</v>
      </c>
      <c r="AV1837" s="24">
        <v>0</v>
      </c>
      <c r="AW1837" s="24">
        <v>0.2</v>
      </c>
      <c r="AX1837" s="24">
        <v>0</v>
      </c>
      <c r="AY1837" s="24">
        <v>0</v>
      </c>
      <c r="AZ1837" s="24">
        <v>0</v>
      </c>
      <c r="BA1837" s="24">
        <v>0.04</v>
      </c>
      <c r="BB1837" s="24">
        <v>0</v>
      </c>
      <c r="BC1837" s="22">
        <v>0.05</v>
      </c>
      <c r="BD1837" s="22">
        <v>0.05</v>
      </c>
      <c r="BE1837" s="24">
        <v>7.4999999999999997E-2</v>
      </c>
      <c r="BF1837" s="24">
        <v>5.0000000000000001E-3</v>
      </c>
      <c r="BG1837" s="24">
        <v>0</v>
      </c>
      <c r="BH1837" s="24">
        <v>0</v>
      </c>
      <c r="BI1837" s="24">
        <v>0</v>
      </c>
      <c r="BJ1837" s="24">
        <v>1.8749999999999999E-2</v>
      </c>
      <c r="BK1837" s="24">
        <v>1.25E-3</v>
      </c>
      <c r="BL1837" s="24">
        <v>0</v>
      </c>
      <c r="BM1837" s="24">
        <v>0</v>
      </c>
      <c r="BN1837" s="24">
        <v>0</v>
      </c>
      <c r="BO1837" s="24">
        <v>0.1</v>
      </c>
      <c r="BP1837" s="24">
        <v>0.1</v>
      </c>
      <c r="BQ1837" s="24">
        <v>0</v>
      </c>
      <c r="BR1837" s="24">
        <v>0</v>
      </c>
      <c r="BS1837" s="24">
        <v>0</v>
      </c>
      <c r="BT1837" s="24">
        <v>0.04</v>
      </c>
      <c r="BU1837" s="29">
        <v>0.1</v>
      </c>
      <c r="BV1837" s="23">
        <f>BT1837/(BT1837+BU1837)</f>
        <v>0.2857142857142857</v>
      </c>
      <c r="BW1837" s="23">
        <f>SQRT((BT1837*BU1837)/((BT1837+BU1837)^2*(BT1837+BU1837+1)))</f>
        <v>0.42310634125649449</v>
      </c>
      <c r="BX1837" s="30">
        <v>0.1</v>
      </c>
      <c r="BY1837" s="30">
        <v>0.7</v>
      </c>
      <c r="BZ1837" s="30">
        <v>0.1</v>
      </c>
      <c r="CA1837" s="30">
        <v>0.1</v>
      </c>
      <c r="CB1837" s="28" t="s">
        <v>83</v>
      </c>
      <c r="CC1837" s="24">
        <v>600</v>
      </c>
    </row>
    <row r="1838" spans="1:81" s="24" customFormat="1" x14ac:dyDescent="0.2">
      <c r="A1838" s="30">
        <f t="shared" si="28"/>
        <v>1837</v>
      </c>
      <c r="B1838" s="30">
        <v>250</v>
      </c>
      <c r="C1838" s="30">
        <v>250</v>
      </c>
      <c r="D1838" s="24">
        <v>5</v>
      </c>
      <c r="E1838" s="24">
        <v>5</v>
      </c>
      <c r="F1838" s="19" t="s">
        <v>80</v>
      </c>
      <c r="G1838" s="19">
        <f>IF(F1838="rectangle",B1838*C1838,IF(F1838="hook",B1838*C1838-(D1838*E1838),IF(F1838="eight",B1838*C1838-2*(D1838*E1838),IF(F1838="tee",B1838*C1838-2*(D1838*E1838),IF(F1838="cross",B1838*C1838-4*(D1838*E1838),"ERROR")))))</f>
        <v>62500</v>
      </c>
      <c r="H1838" s="19" t="s">
        <v>86</v>
      </c>
      <c r="I1838" s="19">
        <f>B1838/C1838</f>
        <v>1</v>
      </c>
      <c r="J1838" s="22">
        <v>1</v>
      </c>
      <c r="K1838" s="24">
        <v>125</v>
      </c>
      <c r="L1838" s="24">
        <v>4</v>
      </c>
      <c r="M1838" s="25">
        <v>9</v>
      </c>
      <c r="N1838" s="22">
        <f>M1838/4</f>
        <v>2.25</v>
      </c>
      <c r="O1838" s="19">
        <f>M1838/N1838</f>
        <v>4</v>
      </c>
      <c r="P1838" s="26">
        <v>5</v>
      </c>
      <c r="Q1838" s="30">
        <f>P1838</f>
        <v>5</v>
      </c>
      <c r="R1838" s="20">
        <f>AA1838/V1838</f>
        <v>100</v>
      </c>
      <c r="S1838" s="27">
        <v>5</v>
      </c>
      <c r="T1838" s="30">
        <f>S1838</f>
        <v>5</v>
      </c>
      <c r="U1838" s="20">
        <f>AB1838/W1838</f>
        <v>100</v>
      </c>
      <c r="V1838" s="19">
        <f>ROUND((Q1838/100)*G1838,0)</f>
        <v>3125</v>
      </c>
      <c r="W1838" s="19">
        <f>ROUND(((T1838/100)*G1838)/J1838,0)</f>
        <v>3125</v>
      </c>
      <c r="X1838" s="19">
        <v>0</v>
      </c>
      <c r="Y1838" s="19">
        <v>0</v>
      </c>
      <c r="Z1838" s="19">
        <v>0</v>
      </c>
      <c r="AA1838" s="20">
        <f>G1838*P1838</f>
        <v>312500</v>
      </c>
      <c r="AB1838" s="20">
        <f>(G1838*S1838)/J1838</f>
        <v>312500</v>
      </c>
      <c r="AC1838" s="20">
        <v>0</v>
      </c>
      <c r="AD1838" s="20">
        <v>0</v>
      </c>
      <c r="AE1838" s="20">
        <v>0</v>
      </c>
      <c r="AF1838" s="24">
        <v>100</v>
      </c>
      <c r="AG1838" s="24">
        <v>0</v>
      </c>
      <c r="AH1838" s="24">
        <v>1</v>
      </c>
      <c r="AI1838" s="24">
        <v>100</v>
      </c>
      <c r="AJ1838" s="24">
        <v>0</v>
      </c>
      <c r="AK1838" s="24">
        <v>1</v>
      </c>
      <c r="AL1838" s="24">
        <v>0.5</v>
      </c>
      <c r="AM1838" s="24">
        <v>0.5</v>
      </c>
      <c r="AN1838" s="24">
        <v>0</v>
      </c>
      <c r="AO1838" s="24">
        <v>0</v>
      </c>
      <c r="AP1838" s="24">
        <v>0</v>
      </c>
      <c r="AQ1838" s="24">
        <v>0.01</v>
      </c>
      <c r="AR1838" s="24">
        <v>0.01</v>
      </c>
      <c r="AS1838" s="24">
        <v>0</v>
      </c>
      <c r="AT1838" s="24">
        <v>0</v>
      </c>
      <c r="AU1838" s="24">
        <v>0</v>
      </c>
      <c r="AV1838" s="24">
        <v>0</v>
      </c>
      <c r="AW1838" s="24">
        <v>0.2</v>
      </c>
      <c r="AX1838" s="24">
        <v>0</v>
      </c>
      <c r="AY1838" s="24">
        <v>0</v>
      </c>
      <c r="AZ1838" s="24">
        <v>0</v>
      </c>
      <c r="BA1838" s="24">
        <v>0.04</v>
      </c>
      <c r="BB1838" s="24">
        <v>0</v>
      </c>
      <c r="BC1838" s="22">
        <v>0.05</v>
      </c>
      <c r="BD1838" s="22">
        <v>0.05</v>
      </c>
      <c r="BE1838" s="24">
        <v>7.4999999999999997E-2</v>
      </c>
      <c r="BF1838" s="24">
        <v>5.0000000000000001E-3</v>
      </c>
      <c r="BG1838" s="24">
        <v>0</v>
      </c>
      <c r="BH1838" s="24">
        <v>0</v>
      </c>
      <c r="BI1838" s="24">
        <v>0</v>
      </c>
      <c r="BJ1838" s="24">
        <v>1.8749999999999999E-2</v>
      </c>
      <c r="BK1838" s="24">
        <v>1.25E-3</v>
      </c>
      <c r="BL1838" s="24">
        <v>0</v>
      </c>
      <c r="BM1838" s="24">
        <v>0</v>
      </c>
      <c r="BN1838" s="24">
        <v>0</v>
      </c>
      <c r="BO1838" s="24">
        <v>0.1</v>
      </c>
      <c r="BP1838" s="24">
        <v>0.1</v>
      </c>
      <c r="BQ1838" s="24">
        <v>0</v>
      </c>
      <c r="BR1838" s="24">
        <v>0</v>
      </c>
      <c r="BS1838" s="24">
        <v>0</v>
      </c>
      <c r="BT1838" s="24">
        <v>0.04</v>
      </c>
      <c r="BU1838" s="29">
        <v>4</v>
      </c>
      <c r="BV1838" s="23">
        <f>BT1838/(BT1838+BU1838)</f>
        <v>9.9009900990099011E-3</v>
      </c>
      <c r="BW1838" s="23">
        <f>SQRT((BT1838*BU1838)/((BT1838+BU1838)^2*(BT1838+BU1838+1)))</f>
        <v>4.410251516706673E-2</v>
      </c>
      <c r="BX1838" s="30">
        <v>0.1</v>
      </c>
      <c r="BY1838" s="30">
        <v>0.7</v>
      </c>
      <c r="BZ1838" s="30">
        <v>0.1</v>
      </c>
      <c r="CA1838" s="30">
        <v>0.1</v>
      </c>
      <c r="CB1838" s="28" t="s">
        <v>83</v>
      </c>
      <c r="CC1838" s="24">
        <v>600</v>
      </c>
    </row>
    <row r="1839" spans="1:81" s="24" customFormat="1" x14ac:dyDescent="0.2">
      <c r="A1839" s="30">
        <f t="shared" si="28"/>
        <v>1838</v>
      </c>
      <c r="B1839" s="30">
        <v>250</v>
      </c>
      <c r="C1839" s="30">
        <v>250</v>
      </c>
      <c r="D1839" s="24">
        <v>5</v>
      </c>
      <c r="E1839" s="24">
        <v>5</v>
      </c>
      <c r="F1839" s="19" t="s">
        <v>80</v>
      </c>
      <c r="G1839" s="19">
        <f>IF(F1839="rectangle",B1839*C1839,IF(F1839="hook",B1839*C1839-(D1839*E1839),IF(F1839="eight",B1839*C1839-2*(D1839*E1839),IF(F1839="tee",B1839*C1839-2*(D1839*E1839),IF(F1839="cross",B1839*C1839-4*(D1839*E1839),"ERROR")))))</f>
        <v>62500</v>
      </c>
      <c r="H1839" s="19" t="s">
        <v>86</v>
      </c>
      <c r="I1839" s="19">
        <f>B1839/C1839</f>
        <v>1</v>
      </c>
      <c r="J1839" s="22">
        <v>1</v>
      </c>
      <c r="K1839" s="24">
        <v>125</v>
      </c>
      <c r="L1839" s="24">
        <v>4</v>
      </c>
      <c r="M1839" s="25">
        <v>9</v>
      </c>
      <c r="N1839" s="22">
        <f>M1839/4</f>
        <v>2.25</v>
      </c>
      <c r="O1839" s="19">
        <f>M1839/N1839</f>
        <v>4</v>
      </c>
      <c r="P1839" s="26">
        <v>5</v>
      </c>
      <c r="Q1839" s="30">
        <f>P1839</f>
        <v>5</v>
      </c>
      <c r="R1839" s="20">
        <f>AA1839/V1839</f>
        <v>100</v>
      </c>
      <c r="S1839" s="27">
        <v>5</v>
      </c>
      <c r="T1839" s="30">
        <f>S1839</f>
        <v>5</v>
      </c>
      <c r="U1839" s="20">
        <f>AB1839/W1839</f>
        <v>100</v>
      </c>
      <c r="V1839" s="19">
        <f>ROUND((Q1839/100)*G1839,0)</f>
        <v>3125</v>
      </c>
      <c r="W1839" s="19">
        <f>ROUND(((T1839/100)*G1839)/J1839,0)</f>
        <v>3125</v>
      </c>
      <c r="X1839" s="19">
        <v>0</v>
      </c>
      <c r="Y1839" s="19">
        <v>0</v>
      </c>
      <c r="Z1839" s="19">
        <v>0</v>
      </c>
      <c r="AA1839" s="20">
        <f>G1839*P1839</f>
        <v>312500</v>
      </c>
      <c r="AB1839" s="20">
        <f>(G1839*S1839)/J1839</f>
        <v>312500</v>
      </c>
      <c r="AC1839" s="20">
        <v>0</v>
      </c>
      <c r="AD1839" s="20">
        <v>0</v>
      </c>
      <c r="AE1839" s="20">
        <v>0</v>
      </c>
      <c r="AF1839" s="24">
        <v>100</v>
      </c>
      <c r="AG1839" s="24">
        <v>0</v>
      </c>
      <c r="AH1839" s="24">
        <v>1</v>
      </c>
      <c r="AI1839" s="24">
        <v>100</v>
      </c>
      <c r="AJ1839" s="24">
        <v>0</v>
      </c>
      <c r="AK1839" s="24">
        <v>1</v>
      </c>
      <c r="AL1839" s="24">
        <v>0.5</v>
      </c>
      <c r="AM1839" s="24">
        <v>0.5</v>
      </c>
      <c r="AN1839" s="24">
        <v>0</v>
      </c>
      <c r="AO1839" s="24">
        <v>0</v>
      </c>
      <c r="AP1839" s="24">
        <v>0</v>
      </c>
      <c r="AQ1839" s="24">
        <v>0.01</v>
      </c>
      <c r="AR1839" s="24">
        <v>0.01</v>
      </c>
      <c r="AS1839" s="24">
        <v>0</v>
      </c>
      <c r="AT1839" s="24">
        <v>0</v>
      </c>
      <c r="AU1839" s="24">
        <v>0</v>
      </c>
      <c r="AV1839" s="24">
        <v>0</v>
      </c>
      <c r="AW1839" s="24">
        <v>0.2</v>
      </c>
      <c r="AX1839" s="24">
        <v>0</v>
      </c>
      <c r="AY1839" s="24">
        <v>0</v>
      </c>
      <c r="AZ1839" s="24">
        <v>0</v>
      </c>
      <c r="BA1839" s="24">
        <v>0.04</v>
      </c>
      <c r="BB1839" s="24">
        <v>0</v>
      </c>
      <c r="BC1839" s="22">
        <v>0.05</v>
      </c>
      <c r="BD1839" s="22">
        <v>0.05</v>
      </c>
      <c r="BE1839" s="24">
        <v>7.4999999999999997E-2</v>
      </c>
      <c r="BF1839" s="24">
        <v>5.0000000000000001E-3</v>
      </c>
      <c r="BG1839" s="24">
        <v>0</v>
      </c>
      <c r="BH1839" s="24">
        <v>0</v>
      </c>
      <c r="BI1839" s="24">
        <v>0</v>
      </c>
      <c r="BJ1839" s="24">
        <v>1.8749999999999999E-2</v>
      </c>
      <c r="BK1839" s="24">
        <v>1.25E-3</v>
      </c>
      <c r="BL1839" s="24">
        <v>0</v>
      </c>
      <c r="BM1839" s="24">
        <v>0</v>
      </c>
      <c r="BN1839" s="24">
        <v>0</v>
      </c>
      <c r="BO1839" s="24">
        <v>0.1</v>
      </c>
      <c r="BP1839" s="24">
        <v>0.1</v>
      </c>
      <c r="BQ1839" s="24">
        <v>0</v>
      </c>
      <c r="BR1839" s="24">
        <v>0</v>
      </c>
      <c r="BS1839" s="24">
        <v>0</v>
      </c>
      <c r="BT1839" s="24">
        <v>0.04</v>
      </c>
      <c r="BU1839" s="29">
        <v>0.2</v>
      </c>
      <c r="BV1839" s="23">
        <f>BT1839/(BT1839+BU1839)</f>
        <v>0.16666666666666666</v>
      </c>
      <c r="BW1839" s="23">
        <f>SQRT((BT1839*BU1839)/((BT1839+BU1839)^2*(BT1839+BU1839+1)))</f>
        <v>0.33467472037604118</v>
      </c>
      <c r="BX1839" s="30">
        <v>0.1</v>
      </c>
      <c r="BY1839" s="30">
        <v>0.7</v>
      </c>
      <c r="BZ1839" s="30">
        <v>0.1</v>
      </c>
      <c r="CA1839" s="30">
        <v>0.1</v>
      </c>
      <c r="CB1839" s="28" t="s">
        <v>83</v>
      </c>
      <c r="CC1839" s="24">
        <v>600</v>
      </c>
    </row>
    <row r="1840" spans="1:81" s="24" customFormat="1" x14ac:dyDescent="0.2">
      <c r="A1840" s="30">
        <f t="shared" si="28"/>
        <v>1839</v>
      </c>
      <c r="B1840" s="30">
        <v>250</v>
      </c>
      <c r="C1840" s="30">
        <v>250</v>
      </c>
      <c r="D1840" s="24">
        <v>5</v>
      </c>
      <c r="E1840" s="24">
        <v>5</v>
      </c>
      <c r="F1840" s="19" t="s">
        <v>80</v>
      </c>
      <c r="G1840" s="19">
        <f>IF(F1840="rectangle",B1840*C1840,IF(F1840="hook",B1840*C1840-(D1840*E1840),IF(F1840="eight",B1840*C1840-2*(D1840*E1840),IF(F1840="tee",B1840*C1840-2*(D1840*E1840),IF(F1840="cross",B1840*C1840-4*(D1840*E1840),"ERROR")))))</f>
        <v>62500</v>
      </c>
      <c r="H1840" s="19" t="s">
        <v>86</v>
      </c>
      <c r="I1840" s="19">
        <f>B1840/C1840</f>
        <v>1</v>
      </c>
      <c r="J1840" s="22">
        <v>1</v>
      </c>
      <c r="K1840" s="24">
        <v>125</v>
      </c>
      <c r="L1840" s="24">
        <v>4</v>
      </c>
      <c r="M1840" s="25">
        <v>9</v>
      </c>
      <c r="N1840" s="22">
        <f>M1840/4</f>
        <v>2.25</v>
      </c>
      <c r="O1840" s="19">
        <f>M1840/N1840</f>
        <v>4</v>
      </c>
      <c r="P1840" s="26">
        <v>5</v>
      </c>
      <c r="Q1840" s="30">
        <f>P1840</f>
        <v>5</v>
      </c>
      <c r="R1840" s="20">
        <f>AA1840/V1840</f>
        <v>100</v>
      </c>
      <c r="S1840" s="27">
        <v>5</v>
      </c>
      <c r="T1840" s="30">
        <f>S1840</f>
        <v>5</v>
      </c>
      <c r="U1840" s="20">
        <f>AB1840/W1840</f>
        <v>100</v>
      </c>
      <c r="V1840" s="19">
        <f>ROUND((Q1840/100)*G1840,0)</f>
        <v>3125</v>
      </c>
      <c r="W1840" s="19">
        <f>ROUND(((T1840/100)*G1840)/J1840,0)</f>
        <v>3125</v>
      </c>
      <c r="X1840" s="19">
        <v>0</v>
      </c>
      <c r="Y1840" s="19">
        <v>0</v>
      </c>
      <c r="Z1840" s="19">
        <v>0</v>
      </c>
      <c r="AA1840" s="20">
        <f>G1840*P1840</f>
        <v>312500</v>
      </c>
      <c r="AB1840" s="20">
        <f>(G1840*S1840)/J1840</f>
        <v>312500</v>
      </c>
      <c r="AC1840" s="20">
        <v>0</v>
      </c>
      <c r="AD1840" s="20">
        <v>0</v>
      </c>
      <c r="AE1840" s="20">
        <v>0</v>
      </c>
      <c r="AF1840" s="24">
        <v>100</v>
      </c>
      <c r="AG1840" s="24">
        <v>0</v>
      </c>
      <c r="AH1840" s="24">
        <v>1</v>
      </c>
      <c r="AI1840" s="24">
        <v>100</v>
      </c>
      <c r="AJ1840" s="24">
        <v>0</v>
      </c>
      <c r="AK1840" s="24">
        <v>1</v>
      </c>
      <c r="AL1840" s="24">
        <v>0.5</v>
      </c>
      <c r="AM1840" s="24">
        <v>0.5</v>
      </c>
      <c r="AN1840" s="24">
        <v>0</v>
      </c>
      <c r="AO1840" s="24">
        <v>0</v>
      </c>
      <c r="AP1840" s="24">
        <v>0</v>
      </c>
      <c r="AQ1840" s="24">
        <v>0.01</v>
      </c>
      <c r="AR1840" s="24">
        <v>0.01</v>
      </c>
      <c r="AS1840" s="24">
        <v>0</v>
      </c>
      <c r="AT1840" s="24">
        <v>0</v>
      </c>
      <c r="AU1840" s="24">
        <v>0</v>
      </c>
      <c r="AV1840" s="24">
        <v>0</v>
      </c>
      <c r="AW1840" s="24">
        <v>0.2</v>
      </c>
      <c r="AX1840" s="24">
        <v>0</v>
      </c>
      <c r="AY1840" s="24">
        <v>0</v>
      </c>
      <c r="AZ1840" s="24">
        <v>0</v>
      </c>
      <c r="BA1840" s="24">
        <v>0.04</v>
      </c>
      <c r="BB1840" s="24">
        <v>0</v>
      </c>
      <c r="BC1840" s="22">
        <v>0.05</v>
      </c>
      <c r="BD1840" s="22">
        <v>0.05</v>
      </c>
      <c r="BE1840" s="24">
        <v>7.4999999999999997E-2</v>
      </c>
      <c r="BF1840" s="24">
        <v>5.0000000000000001E-3</v>
      </c>
      <c r="BG1840" s="24">
        <v>0</v>
      </c>
      <c r="BH1840" s="24">
        <v>0</v>
      </c>
      <c r="BI1840" s="24">
        <v>0</v>
      </c>
      <c r="BJ1840" s="24">
        <v>1.8749999999999999E-2</v>
      </c>
      <c r="BK1840" s="24">
        <v>1.25E-3</v>
      </c>
      <c r="BL1840" s="24">
        <v>0</v>
      </c>
      <c r="BM1840" s="24">
        <v>0</v>
      </c>
      <c r="BN1840" s="24">
        <v>0</v>
      </c>
      <c r="BO1840" s="24">
        <v>0.1</v>
      </c>
      <c r="BP1840" s="24">
        <v>0.1</v>
      </c>
      <c r="BQ1840" s="24">
        <v>0</v>
      </c>
      <c r="BR1840" s="24">
        <v>0</v>
      </c>
      <c r="BS1840" s="24">
        <v>0</v>
      </c>
      <c r="BT1840" s="24">
        <v>0.04</v>
      </c>
      <c r="BU1840" s="29">
        <v>0.1</v>
      </c>
      <c r="BV1840" s="23">
        <f>BT1840/(BT1840+BU1840)</f>
        <v>0.2857142857142857</v>
      </c>
      <c r="BW1840" s="23">
        <f>SQRT((BT1840*BU1840)/((BT1840+BU1840)^2*(BT1840+BU1840+1)))</f>
        <v>0.42310634125649449</v>
      </c>
      <c r="BX1840" s="30">
        <v>0.1</v>
      </c>
      <c r="BY1840" s="30">
        <v>0.7</v>
      </c>
      <c r="BZ1840" s="30">
        <v>0.1</v>
      </c>
      <c r="CA1840" s="30">
        <v>0.1</v>
      </c>
      <c r="CB1840" s="28" t="s">
        <v>83</v>
      </c>
      <c r="CC1840" s="24">
        <v>600</v>
      </c>
    </row>
    <row r="1841" spans="1:81" s="24" customFormat="1" x14ac:dyDescent="0.2">
      <c r="A1841" s="30">
        <f t="shared" si="28"/>
        <v>1840</v>
      </c>
      <c r="B1841" s="30">
        <v>250</v>
      </c>
      <c r="C1841" s="30">
        <v>250</v>
      </c>
      <c r="D1841" s="24">
        <v>5</v>
      </c>
      <c r="E1841" s="24">
        <v>5</v>
      </c>
      <c r="F1841" s="19" t="s">
        <v>80</v>
      </c>
      <c r="G1841" s="19">
        <f>IF(F1841="rectangle",B1841*C1841,IF(F1841="hook",B1841*C1841-(D1841*E1841),IF(F1841="eight",B1841*C1841-2*(D1841*E1841),IF(F1841="tee",B1841*C1841-2*(D1841*E1841),IF(F1841="cross",B1841*C1841-4*(D1841*E1841),"ERROR")))))</f>
        <v>62500</v>
      </c>
      <c r="H1841" s="19" t="s">
        <v>86</v>
      </c>
      <c r="I1841" s="19">
        <f>B1841/C1841</f>
        <v>1</v>
      </c>
      <c r="J1841" s="22">
        <v>1</v>
      </c>
      <c r="K1841" s="24">
        <v>125</v>
      </c>
      <c r="L1841" s="24">
        <v>4</v>
      </c>
      <c r="M1841" s="25">
        <v>9</v>
      </c>
      <c r="N1841" s="22">
        <f>M1841/4</f>
        <v>2.25</v>
      </c>
      <c r="O1841" s="19">
        <f>M1841/N1841</f>
        <v>4</v>
      </c>
      <c r="P1841" s="26">
        <v>5</v>
      </c>
      <c r="Q1841" s="30">
        <f>P1841</f>
        <v>5</v>
      </c>
      <c r="R1841" s="20">
        <f>AA1841/V1841</f>
        <v>100</v>
      </c>
      <c r="S1841" s="27">
        <v>15</v>
      </c>
      <c r="T1841" s="30">
        <f>S1841</f>
        <v>15</v>
      </c>
      <c r="U1841" s="20">
        <f>AB1841/W1841</f>
        <v>100</v>
      </c>
      <c r="V1841" s="19">
        <f>ROUND((Q1841/100)*G1841,0)</f>
        <v>3125</v>
      </c>
      <c r="W1841" s="19">
        <f>ROUND(((T1841/100)*G1841)/J1841,0)</f>
        <v>9375</v>
      </c>
      <c r="X1841" s="19">
        <v>0</v>
      </c>
      <c r="Y1841" s="19">
        <v>0</v>
      </c>
      <c r="Z1841" s="19">
        <v>0</v>
      </c>
      <c r="AA1841" s="20">
        <f>G1841*P1841</f>
        <v>312500</v>
      </c>
      <c r="AB1841" s="20">
        <f>(G1841*S1841)/J1841</f>
        <v>937500</v>
      </c>
      <c r="AC1841" s="20">
        <v>0</v>
      </c>
      <c r="AD1841" s="20">
        <v>0</v>
      </c>
      <c r="AE1841" s="20">
        <v>0</v>
      </c>
      <c r="AF1841" s="24">
        <v>100</v>
      </c>
      <c r="AG1841" s="24">
        <v>0</v>
      </c>
      <c r="AH1841" s="24">
        <v>1</v>
      </c>
      <c r="AI1841" s="24">
        <v>100</v>
      </c>
      <c r="AJ1841" s="24">
        <v>0</v>
      </c>
      <c r="AK1841" s="24">
        <v>1</v>
      </c>
      <c r="AL1841" s="24">
        <v>0.5</v>
      </c>
      <c r="AM1841" s="24">
        <v>0.5</v>
      </c>
      <c r="AN1841" s="24">
        <v>0</v>
      </c>
      <c r="AO1841" s="24">
        <v>0</v>
      </c>
      <c r="AP1841" s="24">
        <v>0</v>
      </c>
      <c r="AQ1841" s="24">
        <v>0.01</v>
      </c>
      <c r="AR1841" s="24">
        <v>0.01</v>
      </c>
      <c r="AS1841" s="24">
        <v>0</v>
      </c>
      <c r="AT1841" s="24">
        <v>0</v>
      </c>
      <c r="AU1841" s="24">
        <v>0</v>
      </c>
      <c r="AV1841" s="24">
        <v>0</v>
      </c>
      <c r="AW1841" s="24">
        <v>0.2</v>
      </c>
      <c r="AX1841" s="24">
        <v>0</v>
      </c>
      <c r="AY1841" s="24">
        <v>0</v>
      </c>
      <c r="AZ1841" s="24">
        <v>0</v>
      </c>
      <c r="BA1841" s="24">
        <v>0.04</v>
      </c>
      <c r="BB1841" s="24">
        <v>0</v>
      </c>
      <c r="BC1841" s="22">
        <v>0.05</v>
      </c>
      <c r="BD1841" s="22">
        <v>0.05</v>
      </c>
      <c r="BE1841" s="24">
        <v>7.4999999999999997E-2</v>
      </c>
      <c r="BF1841" s="24">
        <v>5.0000000000000001E-3</v>
      </c>
      <c r="BG1841" s="24">
        <v>0</v>
      </c>
      <c r="BH1841" s="24">
        <v>0</v>
      </c>
      <c r="BI1841" s="24">
        <v>0</v>
      </c>
      <c r="BJ1841" s="24">
        <v>1.8749999999999999E-2</v>
      </c>
      <c r="BK1841" s="24">
        <v>1.25E-3</v>
      </c>
      <c r="BL1841" s="24">
        <v>0</v>
      </c>
      <c r="BM1841" s="24">
        <v>0</v>
      </c>
      <c r="BN1841" s="24">
        <v>0</v>
      </c>
      <c r="BO1841" s="24">
        <v>0.1</v>
      </c>
      <c r="BP1841" s="24">
        <v>0.1</v>
      </c>
      <c r="BQ1841" s="24">
        <v>0</v>
      </c>
      <c r="BR1841" s="24">
        <v>0</v>
      </c>
      <c r="BS1841" s="24">
        <v>0</v>
      </c>
      <c r="BT1841" s="24">
        <v>0.04</v>
      </c>
      <c r="BU1841" s="29">
        <v>4</v>
      </c>
      <c r="BV1841" s="23">
        <f>BT1841/(BT1841+BU1841)</f>
        <v>9.9009900990099011E-3</v>
      </c>
      <c r="BW1841" s="23">
        <f>SQRT((BT1841*BU1841)/((BT1841+BU1841)^2*(BT1841+BU1841+1)))</f>
        <v>4.410251516706673E-2</v>
      </c>
      <c r="BX1841" s="30">
        <v>0.1</v>
      </c>
      <c r="BY1841" s="30">
        <v>0.7</v>
      </c>
      <c r="BZ1841" s="30">
        <v>0.1</v>
      </c>
      <c r="CA1841" s="30">
        <v>0.1</v>
      </c>
      <c r="CB1841" s="28" t="s">
        <v>83</v>
      </c>
      <c r="CC1841" s="24">
        <v>600</v>
      </c>
    </row>
    <row r="1842" spans="1:81" s="24" customFormat="1" x14ac:dyDescent="0.2">
      <c r="A1842" s="30">
        <f t="shared" si="28"/>
        <v>1841</v>
      </c>
      <c r="B1842" s="30">
        <v>250</v>
      </c>
      <c r="C1842" s="30">
        <v>250</v>
      </c>
      <c r="D1842" s="24">
        <v>5</v>
      </c>
      <c r="E1842" s="24">
        <v>5</v>
      </c>
      <c r="F1842" s="19" t="s">
        <v>80</v>
      </c>
      <c r="G1842" s="19">
        <f>IF(F1842="rectangle",B1842*C1842,IF(F1842="hook",B1842*C1842-(D1842*E1842),IF(F1842="eight",B1842*C1842-2*(D1842*E1842),IF(F1842="tee",B1842*C1842-2*(D1842*E1842),IF(F1842="cross",B1842*C1842-4*(D1842*E1842),"ERROR")))))</f>
        <v>62500</v>
      </c>
      <c r="H1842" s="19" t="s">
        <v>86</v>
      </c>
      <c r="I1842" s="19">
        <f>B1842/C1842</f>
        <v>1</v>
      </c>
      <c r="J1842" s="22">
        <v>1</v>
      </c>
      <c r="K1842" s="24">
        <v>125</v>
      </c>
      <c r="L1842" s="24">
        <v>4</v>
      </c>
      <c r="M1842" s="25">
        <v>9</v>
      </c>
      <c r="N1842" s="22">
        <f>M1842/4</f>
        <v>2.25</v>
      </c>
      <c r="O1842" s="19">
        <f>M1842/N1842</f>
        <v>4</v>
      </c>
      <c r="P1842" s="26">
        <v>5</v>
      </c>
      <c r="Q1842" s="30">
        <f>P1842</f>
        <v>5</v>
      </c>
      <c r="R1842" s="20">
        <f>AA1842/V1842</f>
        <v>100</v>
      </c>
      <c r="S1842" s="27">
        <v>15</v>
      </c>
      <c r="T1842" s="30">
        <f>S1842</f>
        <v>15</v>
      </c>
      <c r="U1842" s="20">
        <f>AB1842/W1842</f>
        <v>100</v>
      </c>
      <c r="V1842" s="19">
        <f>ROUND((Q1842/100)*G1842,0)</f>
        <v>3125</v>
      </c>
      <c r="W1842" s="19">
        <f>ROUND(((T1842/100)*G1842)/J1842,0)</f>
        <v>9375</v>
      </c>
      <c r="X1842" s="19">
        <v>0</v>
      </c>
      <c r="Y1842" s="19">
        <v>0</v>
      </c>
      <c r="Z1842" s="19">
        <v>0</v>
      </c>
      <c r="AA1842" s="20">
        <f>G1842*P1842</f>
        <v>312500</v>
      </c>
      <c r="AB1842" s="20">
        <f>(G1842*S1842)/J1842</f>
        <v>937500</v>
      </c>
      <c r="AC1842" s="20">
        <v>0</v>
      </c>
      <c r="AD1842" s="20">
        <v>0</v>
      </c>
      <c r="AE1842" s="20">
        <v>0</v>
      </c>
      <c r="AF1842" s="24">
        <v>100</v>
      </c>
      <c r="AG1842" s="24">
        <v>0</v>
      </c>
      <c r="AH1842" s="24">
        <v>1</v>
      </c>
      <c r="AI1842" s="24">
        <v>100</v>
      </c>
      <c r="AJ1842" s="24">
        <v>0</v>
      </c>
      <c r="AK1842" s="24">
        <v>1</v>
      </c>
      <c r="AL1842" s="24">
        <v>0.5</v>
      </c>
      <c r="AM1842" s="24">
        <v>0.5</v>
      </c>
      <c r="AN1842" s="24">
        <v>0</v>
      </c>
      <c r="AO1842" s="24">
        <v>0</v>
      </c>
      <c r="AP1842" s="24">
        <v>0</v>
      </c>
      <c r="AQ1842" s="24">
        <v>0.01</v>
      </c>
      <c r="AR1842" s="24">
        <v>0.01</v>
      </c>
      <c r="AS1842" s="24">
        <v>0</v>
      </c>
      <c r="AT1842" s="24">
        <v>0</v>
      </c>
      <c r="AU1842" s="24">
        <v>0</v>
      </c>
      <c r="AV1842" s="24">
        <v>0</v>
      </c>
      <c r="AW1842" s="24">
        <v>0.2</v>
      </c>
      <c r="AX1842" s="24">
        <v>0</v>
      </c>
      <c r="AY1842" s="24">
        <v>0</v>
      </c>
      <c r="AZ1842" s="24">
        <v>0</v>
      </c>
      <c r="BA1842" s="24">
        <v>0.04</v>
      </c>
      <c r="BB1842" s="24">
        <v>0</v>
      </c>
      <c r="BC1842" s="22">
        <v>0.05</v>
      </c>
      <c r="BD1842" s="22">
        <v>0.05</v>
      </c>
      <c r="BE1842" s="24">
        <v>7.4999999999999997E-2</v>
      </c>
      <c r="BF1842" s="24">
        <v>5.0000000000000001E-3</v>
      </c>
      <c r="BG1842" s="24">
        <v>0</v>
      </c>
      <c r="BH1842" s="24">
        <v>0</v>
      </c>
      <c r="BI1842" s="24">
        <v>0</v>
      </c>
      <c r="BJ1842" s="24">
        <v>1.8749999999999999E-2</v>
      </c>
      <c r="BK1842" s="24">
        <v>1.25E-3</v>
      </c>
      <c r="BL1842" s="24">
        <v>0</v>
      </c>
      <c r="BM1842" s="24">
        <v>0</v>
      </c>
      <c r="BN1842" s="24">
        <v>0</v>
      </c>
      <c r="BO1842" s="24">
        <v>0.1</v>
      </c>
      <c r="BP1842" s="24">
        <v>0.1</v>
      </c>
      <c r="BQ1842" s="24">
        <v>0</v>
      </c>
      <c r="BR1842" s="24">
        <v>0</v>
      </c>
      <c r="BS1842" s="24">
        <v>0</v>
      </c>
      <c r="BT1842" s="24">
        <v>0.04</v>
      </c>
      <c r="BU1842" s="29">
        <v>0.2</v>
      </c>
      <c r="BV1842" s="23">
        <f>BT1842/(BT1842+BU1842)</f>
        <v>0.16666666666666666</v>
      </c>
      <c r="BW1842" s="23">
        <f>SQRT((BT1842*BU1842)/((BT1842+BU1842)^2*(BT1842+BU1842+1)))</f>
        <v>0.33467472037604118</v>
      </c>
      <c r="BX1842" s="30">
        <v>0.1</v>
      </c>
      <c r="BY1842" s="30">
        <v>0.7</v>
      </c>
      <c r="BZ1842" s="30">
        <v>0.1</v>
      </c>
      <c r="CA1842" s="30">
        <v>0.1</v>
      </c>
      <c r="CB1842" s="28" t="s">
        <v>83</v>
      </c>
      <c r="CC1842" s="24">
        <v>600</v>
      </c>
    </row>
    <row r="1843" spans="1:81" s="24" customFormat="1" x14ac:dyDescent="0.2">
      <c r="A1843" s="30">
        <f t="shared" si="28"/>
        <v>1842</v>
      </c>
      <c r="B1843" s="30">
        <v>250</v>
      </c>
      <c r="C1843" s="30">
        <v>250</v>
      </c>
      <c r="D1843" s="24">
        <v>5</v>
      </c>
      <c r="E1843" s="24">
        <v>5</v>
      </c>
      <c r="F1843" s="19" t="s">
        <v>80</v>
      </c>
      <c r="G1843" s="19">
        <f>IF(F1843="rectangle",B1843*C1843,IF(F1843="hook",B1843*C1843-(D1843*E1843),IF(F1843="eight",B1843*C1843-2*(D1843*E1843),IF(F1843="tee",B1843*C1843-2*(D1843*E1843),IF(F1843="cross",B1843*C1843-4*(D1843*E1843),"ERROR")))))</f>
        <v>62500</v>
      </c>
      <c r="H1843" s="19" t="s">
        <v>86</v>
      </c>
      <c r="I1843" s="19">
        <f>B1843/C1843</f>
        <v>1</v>
      </c>
      <c r="J1843" s="22">
        <v>1</v>
      </c>
      <c r="K1843" s="24">
        <v>125</v>
      </c>
      <c r="L1843" s="24">
        <v>4</v>
      </c>
      <c r="M1843" s="25">
        <v>9</v>
      </c>
      <c r="N1843" s="22">
        <f>M1843/4</f>
        <v>2.25</v>
      </c>
      <c r="O1843" s="19">
        <f>M1843/N1843</f>
        <v>4</v>
      </c>
      <c r="P1843" s="26">
        <v>5</v>
      </c>
      <c r="Q1843" s="30">
        <f>P1843</f>
        <v>5</v>
      </c>
      <c r="R1843" s="20">
        <f>AA1843/V1843</f>
        <v>100</v>
      </c>
      <c r="S1843" s="27">
        <v>15</v>
      </c>
      <c r="T1843" s="30">
        <f>S1843</f>
        <v>15</v>
      </c>
      <c r="U1843" s="20">
        <f>AB1843/W1843</f>
        <v>100</v>
      </c>
      <c r="V1843" s="19">
        <f>ROUND((Q1843/100)*G1843,0)</f>
        <v>3125</v>
      </c>
      <c r="W1843" s="19">
        <f>ROUND(((T1843/100)*G1843)/J1843,0)</f>
        <v>9375</v>
      </c>
      <c r="X1843" s="19">
        <v>0</v>
      </c>
      <c r="Y1843" s="19">
        <v>0</v>
      </c>
      <c r="Z1843" s="19">
        <v>0</v>
      </c>
      <c r="AA1843" s="20">
        <f>G1843*P1843</f>
        <v>312500</v>
      </c>
      <c r="AB1843" s="20">
        <f>(G1843*S1843)/J1843</f>
        <v>937500</v>
      </c>
      <c r="AC1843" s="20">
        <v>0</v>
      </c>
      <c r="AD1843" s="20">
        <v>0</v>
      </c>
      <c r="AE1843" s="20">
        <v>0</v>
      </c>
      <c r="AF1843" s="24">
        <v>100</v>
      </c>
      <c r="AG1843" s="24">
        <v>0</v>
      </c>
      <c r="AH1843" s="24">
        <v>1</v>
      </c>
      <c r="AI1843" s="24">
        <v>100</v>
      </c>
      <c r="AJ1843" s="24">
        <v>0</v>
      </c>
      <c r="AK1843" s="24">
        <v>1</v>
      </c>
      <c r="AL1843" s="24">
        <v>0.5</v>
      </c>
      <c r="AM1843" s="24">
        <v>0.5</v>
      </c>
      <c r="AN1843" s="24">
        <v>0</v>
      </c>
      <c r="AO1843" s="24">
        <v>0</v>
      </c>
      <c r="AP1843" s="24">
        <v>0</v>
      </c>
      <c r="AQ1843" s="24">
        <v>0.01</v>
      </c>
      <c r="AR1843" s="24">
        <v>0.01</v>
      </c>
      <c r="AS1843" s="24">
        <v>0</v>
      </c>
      <c r="AT1843" s="24">
        <v>0</v>
      </c>
      <c r="AU1843" s="24">
        <v>0</v>
      </c>
      <c r="AV1843" s="24">
        <v>0</v>
      </c>
      <c r="AW1843" s="24">
        <v>0.2</v>
      </c>
      <c r="AX1843" s="24">
        <v>0</v>
      </c>
      <c r="AY1843" s="24">
        <v>0</v>
      </c>
      <c r="AZ1843" s="24">
        <v>0</v>
      </c>
      <c r="BA1843" s="24">
        <v>0.04</v>
      </c>
      <c r="BB1843" s="24">
        <v>0</v>
      </c>
      <c r="BC1843" s="22">
        <v>0.05</v>
      </c>
      <c r="BD1843" s="22">
        <v>0.05</v>
      </c>
      <c r="BE1843" s="24">
        <v>7.4999999999999997E-2</v>
      </c>
      <c r="BF1843" s="24">
        <v>5.0000000000000001E-3</v>
      </c>
      <c r="BG1843" s="24">
        <v>0</v>
      </c>
      <c r="BH1843" s="24">
        <v>0</v>
      </c>
      <c r="BI1843" s="24">
        <v>0</v>
      </c>
      <c r="BJ1843" s="24">
        <v>1.8749999999999999E-2</v>
      </c>
      <c r="BK1843" s="24">
        <v>1.25E-3</v>
      </c>
      <c r="BL1843" s="24">
        <v>0</v>
      </c>
      <c r="BM1843" s="24">
        <v>0</v>
      </c>
      <c r="BN1843" s="24">
        <v>0</v>
      </c>
      <c r="BO1843" s="24">
        <v>0.1</v>
      </c>
      <c r="BP1843" s="24">
        <v>0.1</v>
      </c>
      <c r="BQ1843" s="24">
        <v>0</v>
      </c>
      <c r="BR1843" s="24">
        <v>0</v>
      </c>
      <c r="BS1843" s="24">
        <v>0</v>
      </c>
      <c r="BT1843" s="24">
        <v>0.04</v>
      </c>
      <c r="BU1843" s="29">
        <v>0.1</v>
      </c>
      <c r="BV1843" s="23">
        <f>BT1843/(BT1843+BU1843)</f>
        <v>0.2857142857142857</v>
      </c>
      <c r="BW1843" s="23">
        <f>SQRT((BT1843*BU1843)/((BT1843+BU1843)^2*(BT1843+BU1843+1)))</f>
        <v>0.42310634125649449</v>
      </c>
      <c r="BX1843" s="30">
        <v>0.1</v>
      </c>
      <c r="BY1843" s="30">
        <v>0.7</v>
      </c>
      <c r="BZ1843" s="30">
        <v>0.1</v>
      </c>
      <c r="CA1843" s="30">
        <v>0.1</v>
      </c>
      <c r="CB1843" s="28" t="s">
        <v>83</v>
      </c>
      <c r="CC1843" s="24">
        <v>600</v>
      </c>
    </row>
    <row r="1844" spans="1:81" s="24" customFormat="1" x14ac:dyDescent="0.2">
      <c r="A1844" s="30">
        <f t="shared" si="28"/>
        <v>1843</v>
      </c>
      <c r="B1844" s="30">
        <v>250</v>
      </c>
      <c r="C1844" s="30">
        <v>250</v>
      </c>
      <c r="D1844" s="24">
        <v>5</v>
      </c>
      <c r="E1844" s="24">
        <v>5</v>
      </c>
      <c r="F1844" s="19" t="s">
        <v>80</v>
      </c>
      <c r="G1844" s="19">
        <f>IF(F1844="rectangle",B1844*C1844,IF(F1844="hook",B1844*C1844-(D1844*E1844),IF(F1844="eight",B1844*C1844-2*(D1844*E1844),IF(F1844="tee",B1844*C1844-2*(D1844*E1844),IF(F1844="cross",B1844*C1844-4*(D1844*E1844),"ERROR")))))</f>
        <v>62500</v>
      </c>
      <c r="H1844" s="19" t="s">
        <v>86</v>
      </c>
      <c r="I1844" s="19">
        <f>B1844/C1844</f>
        <v>1</v>
      </c>
      <c r="J1844" s="22">
        <v>1</v>
      </c>
      <c r="K1844" s="24">
        <v>125</v>
      </c>
      <c r="L1844" s="24">
        <v>4</v>
      </c>
      <c r="M1844" s="25">
        <v>9</v>
      </c>
      <c r="N1844" s="22">
        <f>M1844/4</f>
        <v>2.25</v>
      </c>
      <c r="O1844" s="19">
        <f>M1844/N1844</f>
        <v>4</v>
      </c>
      <c r="P1844" s="26">
        <v>5</v>
      </c>
      <c r="Q1844" s="30">
        <f>P1844</f>
        <v>5</v>
      </c>
      <c r="R1844" s="20">
        <f>AA1844/V1844</f>
        <v>100</v>
      </c>
      <c r="S1844" s="27">
        <v>30</v>
      </c>
      <c r="T1844" s="30">
        <f>S1844</f>
        <v>30</v>
      </c>
      <c r="U1844" s="20">
        <f>AB1844/W1844</f>
        <v>100</v>
      </c>
      <c r="V1844" s="19">
        <f>ROUND((Q1844/100)*G1844,0)</f>
        <v>3125</v>
      </c>
      <c r="W1844" s="19">
        <f>ROUND(((T1844/100)*G1844)/J1844,0)</f>
        <v>18750</v>
      </c>
      <c r="X1844" s="19">
        <v>0</v>
      </c>
      <c r="Y1844" s="19">
        <v>0</v>
      </c>
      <c r="Z1844" s="19">
        <v>0</v>
      </c>
      <c r="AA1844" s="20">
        <f>G1844*P1844</f>
        <v>312500</v>
      </c>
      <c r="AB1844" s="20">
        <f>(G1844*S1844)/J1844</f>
        <v>1875000</v>
      </c>
      <c r="AC1844" s="20">
        <v>0</v>
      </c>
      <c r="AD1844" s="20">
        <v>0</v>
      </c>
      <c r="AE1844" s="20">
        <v>0</v>
      </c>
      <c r="AF1844" s="24">
        <v>100</v>
      </c>
      <c r="AG1844" s="24">
        <v>0</v>
      </c>
      <c r="AH1844" s="24">
        <v>1</v>
      </c>
      <c r="AI1844" s="24">
        <v>100</v>
      </c>
      <c r="AJ1844" s="24">
        <v>0</v>
      </c>
      <c r="AK1844" s="24">
        <v>1</v>
      </c>
      <c r="AL1844" s="24">
        <v>0.5</v>
      </c>
      <c r="AM1844" s="24">
        <v>0.5</v>
      </c>
      <c r="AN1844" s="24">
        <v>0</v>
      </c>
      <c r="AO1844" s="24">
        <v>0</v>
      </c>
      <c r="AP1844" s="24">
        <v>0</v>
      </c>
      <c r="AQ1844" s="24">
        <v>0.01</v>
      </c>
      <c r="AR1844" s="24">
        <v>0.01</v>
      </c>
      <c r="AS1844" s="24">
        <v>0</v>
      </c>
      <c r="AT1844" s="24">
        <v>0</v>
      </c>
      <c r="AU1844" s="24">
        <v>0</v>
      </c>
      <c r="AV1844" s="24">
        <v>0</v>
      </c>
      <c r="AW1844" s="24">
        <v>0.2</v>
      </c>
      <c r="AX1844" s="24">
        <v>0</v>
      </c>
      <c r="AY1844" s="24">
        <v>0</v>
      </c>
      <c r="AZ1844" s="24">
        <v>0</v>
      </c>
      <c r="BA1844" s="24">
        <v>0.04</v>
      </c>
      <c r="BB1844" s="24">
        <v>0</v>
      </c>
      <c r="BC1844" s="22">
        <v>0.05</v>
      </c>
      <c r="BD1844" s="22">
        <v>0.05</v>
      </c>
      <c r="BE1844" s="24">
        <v>7.4999999999999997E-2</v>
      </c>
      <c r="BF1844" s="24">
        <v>5.0000000000000001E-3</v>
      </c>
      <c r="BG1844" s="24">
        <v>0</v>
      </c>
      <c r="BH1844" s="24">
        <v>0</v>
      </c>
      <c r="BI1844" s="24">
        <v>0</v>
      </c>
      <c r="BJ1844" s="24">
        <v>1.8749999999999999E-2</v>
      </c>
      <c r="BK1844" s="24">
        <v>1.25E-3</v>
      </c>
      <c r="BL1844" s="24">
        <v>0</v>
      </c>
      <c r="BM1844" s="24">
        <v>0</v>
      </c>
      <c r="BN1844" s="24">
        <v>0</v>
      </c>
      <c r="BO1844" s="24">
        <v>0.1</v>
      </c>
      <c r="BP1844" s="24">
        <v>0.1</v>
      </c>
      <c r="BQ1844" s="24">
        <v>0</v>
      </c>
      <c r="BR1844" s="24">
        <v>0</v>
      </c>
      <c r="BS1844" s="24">
        <v>0</v>
      </c>
      <c r="BT1844" s="24">
        <v>0.04</v>
      </c>
      <c r="BU1844" s="29">
        <v>4</v>
      </c>
      <c r="BV1844" s="23">
        <f>BT1844/(BT1844+BU1844)</f>
        <v>9.9009900990099011E-3</v>
      </c>
      <c r="BW1844" s="23">
        <f>SQRT((BT1844*BU1844)/((BT1844+BU1844)^2*(BT1844+BU1844+1)))</f>
        <v>4.410251516706673E-2</v>
      </c>
      <c r="BX1844" s="30">
        <v>0.1</v>
      </c>
      <c r="BY1844" s="30">
        <v>0.7</v>
      </c>
      <c r="BZ1844" s="30">
        <v>0.1</v>
      </c>
      <c r="CA1844" s="30">
        <v>0.1</v>
      </c>
      <c r="CB1844" s="28" t="s">
        <v>83</v>
      </c>
      <c r="CC1844" s="24">
        <v>600</v>
      </c>
    </row>
    <row r="1845" spans="1:81" s="24" customFormat="1" x14ac:dyDescent="0.2">
      <c r="A1845" s="30">
        <f t="shared" si="28"/>
        <v>1844</v>
      </c>
      <c r="B1845" s="30">
        <v>250</v>
      </c>
      <c r="C1845" s="30">
        <v>250</v>
      </c>
      <c r="D1845" s="24">
        <v>5</v>
      </c>
      <c r="E1845" s="24">
        <v>5</v>
      </c>
      <c r="F1845" s="19" t="s">
        <v>80</v>
      </c>
      <c r="G1845" s="19">
        <f>IF(F1845="rectangle",B1845*C1845,IF(F1845="hook",B1845*C1845-(D1845*E1845),IF(F1845="eight",B1845*C1845-2*(D1845*E1845),IF(F1845="tee",B1845*C1845-2*(D1845*E1845),IF(F1845="cross",B1845*C1845-4*(D1845*E1845),"ERROR")))))</f>
        <v>62500</v>
      </c>
      <c r="H1845" s="19" t="s">
        <v>86</v>
      </c>
      <c r="I1845" s="19">
        <f>B1845/C1845</f>
        <v>1</v>
      </c>
      <c r="J1845" s="22">
        <v>1</v>
      </c>
      <c r="K1845" s="24">
        <v>125</v>
      </c>
      <c r="L1845" s="24">
        <v>4</v>
      </c>
      <c r="M1845" s="25">
        <v>9</v>
      </c>
      <c r="N1845" s="22">
        <f>M1845/4</f>
        <v>2.25</v>
      </c>
      <c r="O1845" s="19">
        <f>M1845/N1845</f>
        <v>4</v>
      </c>
      <c r="P1845" s="26">
        <v>5</v>
      </c>
      <c r="Q1845" s="30">
        <f>P1845</f>
        <v>5</v>
      </c>
      <c r="R1845" s="20">
        <f>AA1845/V1845</f>
        <v>100</v>
      </c>
      <c r="S1845" s="27">
        <v>30</v>
      </c>
      <c r="T1845" s="30">
        <f>S1845</f>
        <v>30</v>
      </c>
      <c r="U1845" s="20">
        <f>AB1845/W1845</f>
        <v>100</v>
      </c>
      <c r="V1845" s="19">
        <f>ROUND((Q1845/100)*G1845,0)</f>
        <v>3125</v>
      </c>
      <c r="W1845" s="19">
        <f>ROUND(((T1845/100)*G1845)/J1845,0)</f>
        <v>18750</v>
      </c>
      <c r="X1845" s="19">
        <v>0</v>
      </c>
      <c r="Y1845" s="19">
        <v>0</v>
      </c>
      <c r="Z1845" s="19">
        <v>0</v>
      </c>
      <c r="AA1845" s="20">
        <f>G1845*P1845</f>
        <v>312500</v>
      </c>
      <c r="AB1845" s="20">
        <f>(G1845*S1845)/J1845</f>
        <v>1875000</v>
      </c>
      <c r="AC1845" s="20">
        <v>0</v>
      </c>
      <c r="AD1845" s="20">
        <v>0</v>
      </c>
      <c r="AE1845" s="20">
        <v>0</v>
      </c>
      <c r="AF1845" s="24">
        <v>100</v>
      </c>
      <c r="AG1845" s="24">
        <v>0</v>
      </c>
      <c r="AH1845" s="24">
        <v>1</v>
      </c>
      <c r="AI1845" s="24">
        <v>100</v>
      </c>
      <c r="AJ1845" s="24">
        <v>0</v>
      </c>
      <c r="AK1845" s="24">
        <v>1</v>
      </c>
      <c r="AL1845" s="24">
        <v>0.5</v>
      </c>
      <c r="AM1845" s="24">
        <v>0.5</v>
      </c>
      <c r="AN1845" s="24">
        <v>0</v>
      </c>
      <c r="AO1845" s="24">
        <v>0</v>
      </c>
      <c r="AP1845" s="24">
        <v>0</v>
      </c>
      <c r="AQ1845" s="24">
        <v>0.01</v>
      </c>
      <c r="AR1845" s="24">
        <v>0.01</v>
      </c>
      <c r="AS1845" s="24">
        <v>0</v>
      </c>
      <c r="AT1845" s="24">
        <v>0</v>
      </c>
      <c r="AU1845" s="24">
        <v>0</v>
      </c>
      <c r="AV1845" s="24">
        <v>0</v>
      </c>
      <c r="AW1845" s="24">
        <v>0.2</v>
      </c>
      <c r="AX1845" s="24">
        <v>0</v>
      </c>
      <c r="AY1845" s="24">
        <v>0</v>
      </c>
      <c r="AZ1845" s="24">
        <v>0</v>
      </c>
      <c r="BA1845" s="24">
        <v>0.04</v>
      </c>
      <c r="BB1845" s="24">
        <v>0</v>
      </c>
      <c r="BC1845" s="22">
        <v>0.05</v>
      </c>
      <c r="BD1845" s="22">
        <v>0.05</v>
      </c>
      <c r="BE1845" s="24">
        <v>7.4999999999999997E-2</v>
      </c>
      <c r="BF1845" s="24">
        <v>5.0000000000000001E-3</v>
      </c>
      <c r="BG1845" s="24">
        <v>0</v>
      </c>
      <c r="BH1845" s="24">
        <v>0</v>
      </c>
      <c r="BI1845" s="24">
        <v>0</v>
      </c>
      <c r="BJ1845" s="24">
        <v>1.8749999999999999E-2</v>
      </c>
      <c r="BK1845" s="24">
        <v>1.25E-3</v>
      </c>
      <c r="BL1845" s="24">
        <v>0</v>
      </c>
      <c r="BM1845" s="24">
        <v>0</v>
      </c>
      <c r="BN1845" s="24">
        <v>0</v>
      </c>
      <c r="BO1845" s="24">
        <v>0.1</v>
      </c>
      <c r="BP1845" s="24">
        <v>0.1</v>
      </c>
      <c r="BQ1845" s="24">
        <v>0</v>
      </c>
      <c r="BR1845" s="24">
        <v>0</v>
      </c>
      <c r="BS1845" s="24">
        <v>0</v>
      </c>
      <c r="BT1845" s="24">
        <v>0.04</v>
      </c>
      <c r="BU1845" s="29">
        <v>0.2</v>
      </c>
      <c r="BV1845" s="23">
        <f>BT1845/(BT1845+BU1845)</f>
        <v>0.16666666666666666</v>
      </c>
      <c r="BW1845" s="23">
        <f>SQRT((BT1845*BU1845)/((BT1845+BU1845)^2*(BT1845+BU1845+1)))</f>
        <v>0.33467472037604118</v>
      </c>
      <c r="BX1845" s="30">
        <v>0.1</v>
      </c>
      <c r="BY1845" s="30">
        <v>0.7</v>
      </c>
      <c r="BZ1845" s="30">
        <v>0.1</v>
      </c>
      <c r="CA1845" s="30">
        <v>0.1</v>
      </c>
      <c r="CB1845" s="28" t="s">
        <v>83</v>
      </c>
      <c r="CC1845" s="24">
        <v>600</v>
      </c>
    </row>
    <row r="1846" spans="1:81" s="24" customFormat="1" x14ac:dyDescent="0.2">
      <c r="A1846" s="30">
        <f t="shared" si="28"/>
        <v>1845</v>
      </c>
      <c r="B1846" s="30">
        <v>250</v>
      </c>
      <c r="C1846" s="30">
        <v>250</v>
      </c>
      <c r="D1846" s="24">
        <v>5</v>
      </c>
      <c r="E1846" s="24">
        <v>5</v>
      </c>
      <c r="F1846" s="19" t="s">
        <v>80</v>
      </c>
      <c r="G1846" s="19">
        <f>IF(F1846="rectangle",B1846*C1846,IF(F1846="hook",B1846*C1846-(D1846*E1846),IF(F1846="eight",B1846*C1846-2*(D1846*E1846),IF(F1846="tee",B1846*C1846-2*(D1846*E1846),IF(F1846="cross",B1846*C1846-4*(D1846*E1846),"ERROR")))))</f>
        <v>62500</v>
      </c>
      <c r="H1846" s="19" t="s">
        <v>86</v>
      </c>
      <c r="I1846" s="19">
        <f>B1846/C1846</f>
        <v>1</v>
      </c>
      <c r="J1846" s="22">
        <v>1</v>
      </c>
      <c r="K1846" s="24">
        <v>125</v>
      </c>
      <c r="L1846" s="24">
        <v>4</v>
      </c>
      <c r="M1846" s="25">
        <v>9</v>
      </c>
      <c r="N1846" s="22">
        <f>M1846/4</f>
        <v>2.25</v>
      </c>
      <c r="O1846" s="19">
        <f>M1846/N1846</f>
        <v>4</v>
      </c>
      <c r="P1846" s="26">
        <v>5</v>
      </c>
      <c r="Q1846" s="30">
        <f>P1846</f>
        <v>5</v>
      </c>
      <c r="R1846" s="20">
        <f>AA1846/V1846</f>
        <v>100</v>
      </c>
      <c r="S1846" s="27">
        <v>30</v>
      </c>
      <c r="T1846" s="30">
        <f>S1846</f>
        <v>30</v>
      </c>
      <c r="U1846" s="20">
        <f>AB1846/W1846</f>
        <v>100</v>
      </c>
      <c r="V1846" s="19">
        <f>ROUND((Q1846/100)*G1846,0)</f>
        <v>3125</v>
      </c>
      <c r="W1846" s="19">
        <f>ROUND(((T1846/100)*G1846)/J1846,0)</f>
        <v>18750</v>
      </c>
      <c r="X1846" s="19">
        <v>0</v>
      </c>
      <c r="Y1846" s="19">
        <v>0</v>
      </c>
      <c r="Z1846" s="19">
        <v>0</v>
      </c>
      <c r="AA1846" s="20">
        <f>G1846*P1846</f>
        <v>312500</v>
      </c>
      <c r="AB1846" s="20">
        <f>(G1846*S1846)/J1846</f>
        <v>1875000</v>
      </c>
      <c r="AC1846" s="20">
        <v>0</v>
      </c>
      <c r="AD1846" s="20">
        <v>0</v>
      </c>
      <c r="AE1846" s="20">
        <v>0</v>
      </c>
      <c r="AF1846" s="24">
        <v>100</v>
      </c>
      <c r="AG1846" s="24">
        <v>0</v>
      </c>
      <c r="AH1846" s="24">
        <v>1</v>
      </c>
      <c r="AI1846" s="24">
        <v>100</v>
      </c>
      <c r="AJ1846" s="24">
        <v>0</v>
      </c>
      <c r="AK1846" s="24">
        <v>1</v>
      </c>
      <c r="AL1846" s="24">
        <v>0.5</v>
      </c>
      <c r="AM1846" s="24">
        <v>0.5</v>
      </c>
      <c r="AN1846" s="24">
        <v>0</v>
      </c>
      <c r="AO1846" s="24">
        <v>0</v>
      </c>
      <c r="AP1846" s="24">
        <v>0</v>
      </c>
      <c r="AQ1846" s="24">
        <v>0.01</v>
      </c>
      <c r="AR1846" s="24">
        <v>0.01</v>
      </c>
      <c r="AS1846" s="24">
        <v>0</v>
      </c>
      <c r="AT1846" s="24">
        <v>0</v>
      </c>
      <c r="AU1846" s="24">
        <v>0</v>
      </c>
      <c r="AV1846" s="24">
        <v>0</v>
      </c>
      <c r="AW1846" s="24">
        <v>0.2</v>
      </c>
      <c r="AX1846" s="24">
        <v>0</v>
      </c>
      <c r="AY1846" s="24">
        <v>0</v>
      </c>
      <c r="AZ1846" s="24">
        <v>0</v>
      </c>
      <c r="BA1846" s="24">
        <v>0.04</v>
      </c>
      <c r="BB1846" s="24">
        <v>0</v>
      </c>
      <c r="BC1846" s="22">
        <v>0.05</v>
      </c>
      <c r="BD1846" s="22">
        <v>0.05</v>
      </c>
      <c r="BE1846" s="24">
        <v>7.4999999999999997E-2</v>
      </c>
      <c r="BF1846" s="24">
        <v>5.0000000000000001E-3</v>
      </c>
      <c r="BG1846" s="24">
        <v>0</v>
      </c>
      <c r="BH1846" s="24">
        <v>0</v>
      </c>
      <c r="BI1846" s="24">
        <v>0</v>
      </c>
      <c r="BJ1846" s="24">
        <v>1.8749999999999999E-2</v>
      </c>
      <c r="BK1846" s="24">
        <v>1.25E-3</v>
      </c>
      <c r="BL1846" s="24">
        <v>0</v>
      </c>
      <c r="BM1846" s="24">
        <v>0</v>
      </c>
      <c r="BN1846" s="24">
        <v>0</v>
      </c>
      <c r="BO1846" s="24">
        <v>0.1</v>
      </c>
      <c r="BP1846" s="24">
        <v>0.1</v>
      </c>
      <c r="BQ1846" s="24">
        <v>0</v>
      </c>
      <c r="BR1846" s="24">
        <v>0</v>
      </c>
      <c r="BS1846" s="24">
        <v>0</v>
      </c>
      <c r="BT1846" s="24">
        <v>0.04</v>
      </c>
      <c r="BU1846" s="29">
        <v>0.1</v>
      </c>
      <c r="BV1846" s="23">
        <f>BT1846/(BT1846+BU1846)</f>
        <v>0.2857142857142857</v>
      </c>
      <c r="BW1846" s="23">
        <f>SQRT((BT1846*BU1846)/((BT1846+BU1846)^2*(BT1846+BU1846+1)))</f>
        <v>0.42310634125649449</v>
      </c>
      <c r="BX1846" s="30">
        <v>0.1</v>
      </c>
      <c r="BY1846" s="30">
        <v>0.7</v>
      </c>
      <c r="BZ1846" s="30">
        <v>0.1</v>
      </c>
      <c r="CA1846" s="30">
        <v>0.1</v>
      </c>
      <c r="CB1846" s="28" t="s">
        <v>83</v>
      </c>
      <c r="CC1846" s="24">
        <v>600</v>
      </c>
    </row>
    <row r="1847" spans="1:81" s="24" customFormat="1" x14ac:dyDescent="0.2">
      <c r="A1847" s="30">
        <f t="shared" si="28"/>
        <v>1846</v>
      </c>
      <c r="B1847" s="30">
        <v>100</v>
      </c>
      <c r="C1847" s="30">
        <v>100</v>
      </c>
      <c r="D1847" s="24">
        <v>5</v>
      </c>
      <c r="E1847" s="24">
        <v>5</v>
      </c>
      <c r="F1847" s="19" t="s">
        <v>80</v>
      </c>
      <c r="G1847" s="19">
        <f>IF(F1847="rectangle",B1847*C1847,IF(F1847="hook",B1847*C1847-(D1847*E1847),IF(F1847="eight",B1847*C1847-2*(D1847*E1847),IF(F1847="tee",B1847*C1847-2*(D1847*E1847),IF(F1847="cross",B1847*C1847-4*(D1847*E1847),"ERROR")))))</f>
        <v>10000</v>
      </c>
      <c r="H1847" s="19" t="s">
        <v>85</v>
      </c>
      <c r="I1847" s="19">
        <f>B1847/C1847</f>
        <v>1</v>
      </c>
      <c r="J1847" s="22">
        <v>1</v>
      </c>
      <c r="K1847" s="24">
        <v>125</v>
      </c>
      <c r="L1847" s="24">
        <v>4</v>
      </c>
      <c r="M1847" s="25">
        <v>9</v>
      </c>
      <c r="N1847" s="22">
        <f>M1847/4</f>
        <v>2.25</v>
      </c>
      <c r="O1847" s="19">
        <f>M1847/N1847</f>
        <v>4</v>
      </c>
      <c r="P1847" s="26">
        <v>5</v>
      </c>
      <c r="Q1847" s="30">
        <f>P1847</f>
        <v>5</v>
      </c>
      <c r="R1847" s="20">
        <f>AA1847/V1847</f>
        <v>100</v>
      </c>
      <c r="S1847" s="27">
        <v>5</v>
      </c>
      <c r="T1847" s="30">
        <f>S1847</f>
        <v>5</v>
      </c>
      <c r="U1847" s="20">
        <f>AB1847/W1847</f>
        <v>100</v>
      </c>
      <c r="V1847" s="19">
        <f>ROUND((Q1847/100)*G1847,0)</f>
        <v>500</v>
      </c>
      <c r="W1847" s="19">
        <f>ROUND(((T1847/100)*G1847)/J1847,0)</f>
        <v>500</v>
      </c>
      <c r="X1847" s="19">
        <v>0</v>
      </c>
      <c r="Y1847" s="19">
        <v>0</v>
      </c>
      <c r="Z1847" s="19">
        <v>0</v>
      </c>
      <c r="AA1847" s="20">
        <f>G1847*P1847</f>
        <v>50000</v>
      </c>
      <c r="AB1847" s="20">
        <f>(G1847*S1847)/J1847</f>
        <v>50000</v>
      </c>
      <c r="AC1847" s="20">
        <v>0</v>
      </c>
      <c r="AD1847" s="20">
        <v>0</v>
      </c>
      <c r="AE1847" s="20">
        <v>0</v>
      </c>
      <c r="AF1847" s="24">
        <v>100</v>
      </c>
      <c r="AG1847" s="24">
        <v>0</v>
      </c>
      <c r="AH1847" s="24">
        <v>1</v>
      </c>
      <c r="AI1847" s="24">
        <v>100</v>
      </c>
      <c r="AJ1847" s="24">
        <v>0</v>
      </c>
      <c r="AK1847" s="24">
        <v>1</v>
      </c>
      <c r="AL1847" s="24">
        <v>0.5</v>
      </c>
      <c r="AM1847" s="24">
        <v>0.5</v>
      </c>
      <c r="AN1847" s="24">
        <v>0</v>
      </c>
      <c r="AO1847" s="24">
        <v>0</v>
      </c>
      <c r="AP1847" s="24">
        <v>0</v>
      </c>
      <c r="AQ1847" s="24">
        <v>0.01</v>
      </c>
      <c r="AR1847" s="24">
        <v>0.01</v>
      </c>
      <c r="AS1847" s="24">
        <v>0</v>
      </c>
      <c r="AT1847" s="24">
        <v>0</v>
      </c>
      <c r="AU1847" s="24">
        <v>0</v>
      </c>
      <c r="AV1847" s="24">
        <v>0</v>
      </c>
      <c r="AW1847" s="24">
        <v>0.2</v>
      </c>
      <c r="AX1847" s="24">
        <v>0</v>
      </c>
      <c r="AY1847" s="24">
        <v>0</v>
      </c>
      <c r="AZ1847" s="24">
        <v>0</v>
      </c>
      <c r="BA1847" s="24">
        <v>0.04</v>
      </c>
      <c r="BB1847" s="24">
        <v>0</v>
      </c>
      <c r="BC1847" s="22">
        <v>0.05</v>
      </c>
      <c r="BD1847" s="22">
        <v>0.05</v>
      </c>
      <c r="BE1847" s="24">
        <v>7.4999999999999997E-2</v>
      </c>
      <c r="BF1847" s="24">
        <v>5.0000000000000001E-3</v>
      </c>
      <c r="BG1847" s="24">
        <v>0</v>
      </c>
      <c r="BH1847" s="24">
        <v>0</v>
      </c>
      <c r="BI1847" s="24">
        <v>0</v>
      </c>
      <c r="BJ1847" s="24">
        <v>1.8749999999999999E-2</v>
      </c>
      <c r="BK1847" s="24">
        <v>1.25E-3</v>
      </c>
      <c r="BL1847" s="24">
        <v>0</v>
      </c>
      <c r="BM1847" s="24">
        <v>0</v>
      </c>
      <c r="BN1847" s="24">
        <v>0</v>
      </c>
      <c r="BO1847" s="24">
        <v>0.1</v>
      </c>
      <c r="BP1847" s="24">
        <v>0.1</v>
      </c>
      <c r="BQ1847" s="24">
        <v>0</v>
      </c>
      <c r="BR1847" s="24">
        <v>0</v>
      </c>
      <c r="BS1847" s="24">
        <v>0</v>
      </c>
      <c r="BT1847" s="24">
        <v>0.04</v>
      </c>
      <c r="BU1847" s="29">
        <v>4</v>
      </c>
      <c r="BV1847" s="23">
        <f>BT1847/(BT1847+BU1847)</f>
        <v>9.9009900990099011E-3</v>
      </c>
      <c r="BW1847" s="23">
        <f>SQRT((BT1847*BU1847)/((BT1847+BU1847)^2*(BT1847+BU1847+1)))</f>
        <v>4.410251516706673E-2</v>
      </c>
      <c r="BX1847" s="30">
        <v>0.1</v>
      </c>
      <c r="BY1847" s="30">
        <v>0.7</v>
      </c>
      <c r="BZ1847" s="30">
        <v>0.1</v>
      </c>
      <c r="CA1847" s="30">
        <v>0.1</v>
      </c>
      <c r="CB1847" s="28" t="s">
        <v>83</v>
      </c>
      <c r="CC1847" s="24">
        <v>600</v>
      </c>
    </row>
    <row r="1848" spans="1:81" s="24" customFormat="1" x14ac:dyDescent="0.2">
      <c r="A1848" s="30">
        <f t="shared" si="28"/>
        <v>1847</v>
      </c>
      <c r="B1848" s="30">
        <v>100</v>
      </c>
      <c r="C1848" s="30">
        <v>100</v>
      </c>
      <c r="D1848" s="24">
        <v>5</v>
      </c>
      <c r="E1848" s="24">
        <v>5</v>
      </c>
      <c r="F1848" s="19" t="s">
        <v>80</v>
      </c>
      <c r="G1848" s="19">
        <f>IF(F1848="rectangle",B1848*C1848,IF(F1848="hook",B1848*C1848-(D1848*E1848),IF(F1848="eight",B1848*C1848-2*(D1848*E1848),IF(F1848="tee",B1848*C1848-2*(D1848*E1848),IF(F1848="cross",B1848*C1848-4*(D1848*E1848),"ERROR")))))</f>
        <v>10000</v>
      </c>
      <c r="H1848" s="19" t="s">
        <v>85</v>
      </c>
      <c r="I1848" s="19">
        <f>B1848/C1848</f>
        <v>1</v>
      </c>
      <c r="J1848" s="22">
        <v>1</v>
      </c>
      <c r="K1848" s="24">
        <v>125</v>
      </c>
      <c r="L1848" s="24">
        <v>4</v>
      </c>
      <c r="M1848" s="25">
        <v>9</v>
      </c>
      <c r="N1848" s="22">
        <f>M1848/4</f>
        <v>2.25</v>
      </c>
      <c r="O1848" s="19">
        <f>M1848/N1848</f>
        <v>4</v>
      </c>
      <c r="P1848" s="26">
        <v>5</v>
      </c>
      <c r="Q1848" s="30">
        <f>P1848</f>
        <v>5</v>
      </c>
      <c r="R1848" s="20">
        <f>AA1848/V1848</f>
        <v>100</v>
      </c>
      <c r="S1848" s="27">
        <v>5</v>
      </c>
      <c r="T1848" s="30">
        <f>S1848</f>
        <v>5</v>
      </c>
      <c r="U1848" s="20">
        <f>AB1848/W1848</f>
        <v>100</v>
      </c>
      <c r="V1848" s="19">
        <f>ROUND((Q1848/100)*G1848,0)</f>
        <v>500</v>
      </c>
      <c r="W1848" s="19">
        <f>ROUND(((T1848/100)*G1848)/J1848,0)</f>
        <v>500</v>
      </c>
      <c r="X1848" s="19">
        <v>0</v>
      </c>
      <c r="Y1848" s="19">
        <v>0</v>
      </c>
      <c r="Z1848" s="19">
        <v>0</v>
      </c>
      <c r="AA1848" s="20">
        <f>G1848*P1848</f>
        <v>50000</v>
      </c>
      <c r="AB1848" s="20">
        <f>(G1848*S1848)/J1848</f>
        <v>50000</v>
      </c>
      <c r="AC1848" s="20">
        <v>0</v>
      </c>
      <c r="AD1848" s="20">
        <v>0</v>
      </c>
      <c r="AE1848" s="20">
        <v>0</v>
      </c>
      <c r="AF1848" s="24">
        <v>100</v>
      </c>
      <c r="AG1848" s="24">
        <v>0</v>
      </c>
      <c r="AH1848" s="24">
        <v>1</v>
      </c>
      <c r="AI1848" s="24">
        <v>100</v>
      </c>
      <c r="AJ1848" s="24">
        <v>0</v>
      </c>
      <c r="AK1848" s="24">
        <v>1</v>
      </c>
      <c r="AL1848" s="24">
        <v>0.5</v>
      </c>
      <c r="AM1848" s="24">
        <v>0.5</v>
      </c>
      <c r="AN1848" s="24">
        <v>0</v>
      </c>
      <c r="AO1848" s="24">
        <v>0</v>
      </c>
      <c r="AP1848" s="24">
        <v>0</v>
      </c>
      <c r="AQ1848" s="24">
        <v>0.01</v>
      </c>
      <c r="AR1848" s="24">
        <v>0.01</v>
      </c>
      <c r="AS1848" s="24">
        <v>0</v>
      </c>
      <c r="AT1848" s="24">
        <v>0</v>
      </c>
      <c r="AU1848" s="24">
        <v>0</v>
      </c>
      <c r="AV1848" s="24">
        <v>0</v>
      </c>
      <c r="AW1848" s="24">
        <v>0.2</v>
      </c>
      <c r="AX1848" s="24">
        <v>0</v>
      </c>
      <c r="AY1848" s="24">
        <v>0</v>
      </c>
      <c r="AZ1848" s="24">
        <v>0</v>
      </c>
      <c r="BA1848" s="24">
        <v>0.04</v>
      </c>
      <c r="BB1848" s="24">
        <v>0</v>
      </c>
      <c r="BC1848" s="22">
        <v>0.05</v>
      </c>
      <c r="BD1848" s="22">
        <v>0.05</v>
      </c>
      <c r="BE1848" s="24">
        <v>7.4999999999999997E-2</v>
      </c>
      <c r="BF1848" s="24">
        <v>5.0000000000000001E-3</v>
      </c>
      <c r="BG1848" s="24">
        <v>0</v>
      </c>
      <c r="BH1848" s="24">
        <v>0</v>
      </c>
      <c r="BI1848" s="24">
        <v>0</v>
      </c>
      <c r="BJ1848" s="24">
        <v>1.8749999999999999E-2</v>
      </c>
      <c r="BK1848" s="24">
        <v>1.25E-3</v>
      </c>
      <c r="BL1848" s="24">
        <v>0</v>
      </c>
      <c r="BM1848" s="24">
        <v>0</v>
      </c>
      <c r="BN1848" s="24">
        <v>0</v>
      </c>
      <c r="BO1848" s="24">
        <v>0.1</v>
      </c>
      <c r="BP1848" s="24">
        <v>0.1</v>
      </c>
      <c r="BQ1848" s="24">
        <v>0</v>
      </c>
      <c r="BR1848" s="24">
        <v>0</v>
      </c>
      <c r="BS1848" s="24">
        <v>0</v>
      </c>
      <c r="BT1848" s="24">
        <v>0.04</v>
      </c>
      <c r="BU1848" s="29">
        <v>0.2</v>
      </c>
      <c r="BV1848" s="23">
        <f>BT1848/(BT1848+BU1848)</f>
        <v>0.16666666666666666</v>
      </c>
      <c r="BW1848" s="23">
        <f>SQRT((BT1848*BU1848)/((BT1848+BU1848)^2*(BT1848+BU1848+1)))</f>
        <v>0.33467472037604118</v>
      </c>
      <c r="BX1848" s="30">
        <v>0.1</v>
      </c>
      <c r="BY1848" s="30">
        <v>0.7</v>
      </c>
      <c r="BZ1848" s="30">
        <v>0.1</v>
      </c>
      <c r="CA1848" s="30">
        <v>0.1</v>
      </c>
      <c r="CB1848" s="28" t="s">
        <v>83</v>
      </c>
      <c r="CC1848" s="24">
        <v>600</v>
      </c>
    </row>
    <row r="1849" spans="1:81" s="24" customFormat="1" x14ac:dyDescent="0.2">
      <c r="A1849" s="30">
        <f t="shared" si="28"/>
        <v>1848</v>
      </c>
      <c r="B1849" s="30">
        <v>100</v>
      </c>
      <c r="C1849" s="30">
        <v>100</v>
      </c>
      <c r="D1849" s="24">
        <v>5</v>
      </c>
      <c r="E1849" s="24">
        <v>5</v>
      </c>
      <c r="F1849" s="19" t="s">
        <v>80</v>
      </c>
      <c r="G1849" s="19">
        <f>IF(F1849="rectangle",B1849*C1849,IF(F1849="hook",B1849*C1849-(D1849*E1849),IF(F1849="eight",B1849*C1849-2*(D1849*E1849),IF(F1849="tee",B1849*C1849-2*(D1849*E1849),IF(F1849="cross",B1849*C1849-4*(D1849*E1849),"ERROR")))))</f>
        <v>10000</v>
      </c>
      <c r="H1849" s="19" t="s">
        <v>85</v>
      </c>
      <c r="I1849" s="19">
        <f>B1849/C1849</f>
        <v>1</v>
      </c>
      <c r="J1849" s="22">
        <v>1</v>
      </c>
      <c r="K1849" s="24">
        <v>125</v>
      </c>
      <c r="L1849" s="24">
        <v>4</v>
      </c>
      <c r="M1849" s="25">
        <v>9</v>
      </c>
      <c r="N1849" s="22">
        <f>M1849/4</f>
        <v>2.25</v>
      </c>
      <c r="O1849" s="19">
        <f>M1849/N1849</f>
        <v>4</v>
      </c>
      <c r="P1849" s="26">
        <v>5</v>
      </c>
      <c r="Q1849" s="30">
        <f>P1849</f>
        <v>5</v>
      </c>
      <c r="R1849" s="20">
        <f>AA1849/V1849</f>
        <v>100</v>
      </c>
      <c r="S1849" s="27">
        <v>5</v>
      </c>
      <c r="T1849" s="30">
        <f>S1849</f>
        <v>5</v>
      </c>
      <c r="U1849" s="20">
        <f>AB1849/W1849</f>
        <v>100</v>
      </c>
      <c r="V1849" s="19">
        <f>ROUND((Q1849/100)*G1849,0)</f>
        <v>500</v>
      </c>
      <c r="W1849" s="19">
        <f>ROUND(((T1849/100)*G1849)/J1849,0)</f>
        <v>500</v>
      </c>
      <c r="X1849" s="19">
        <v>0</v>
      </c>
      <c r="Y1849" s="19">
        <v>0</v>
      </c>
      <c r="Z1849" s="19">
        <v>0</v>
      </c>
      <c r="AA1849" s="20">
        <f>G1849*P1849</f>
        <v>50000</v>
      </c>
      <c r="AB1849" s="20">
        <f>(G1849*S1849)/J1849</f>
        <v>50000</v>
      </c>
      <c r="AC1849" s="20">
        <v>0</v>
      </c>
      <c r="AD1849" s="20">
        <v>0</v>
      </c>
      <c r="AE1849" s="20">
        <v>0</v>
      </c>
      <c r="AF1849" s="24">
        <v>100</v>
      </c>
      <c r="AG1849" s="24">
        <v>0</v>
      </c>
      <c r="AH1849" s="24">
        <v>1</v>
      </c>
      <c r="AI1849" s="24">
        <v>100</v>
      </c>
      <c r="AJ1849" s="24">
        <v>0</v>
      </c>
      <c r="AK1849" s="24">
        <v>1</v>
      </c>
      <c r="AL1849" s="24">
        <v>0.5</v>
      </c>
      <c r="AM1849" s="24">
        <v>0.5</v>
      </c>
      <c r="AN1849" s="24">
        <v>0</v>
      </c>
      <c r="AO1849" s="24">
        <v>0</v>
      </c>
      <c r="AP1849" s="24">
        <v>0</v>
      </c>
      <c r="AQ1849" s="24">
        <v>0.01</v>
      </c>
      <c r="AR1849" s="24">
        <v>0.01</v>
      </c>
      <c r="AS1849" s="24">
        <v>0</v>
      </c>
      <c r="AT1849" s="24">
        <v>0</v>
      </c>
      <c r="AU1849" s="24">
        <v>0</v>
      </c>
      <c r="AV1849" s="24">
        <v>0</v>
      </c>
      <c r="AW1849" s="24">
        <v>0.2</v>
      </c>
      <c r="AX1849" s="24">
        <v>0</v>
      </c>
      <c r="AY1849" s="24">
        <v>0</v>
      </c>
      <c r="AZ1849" s="24">
        <v>0</v>
      </c>
      <c r="BA1849" s="24">
        <v>0.04</v>
      </c>
      <c r="BB1849" s="24">
        <v>0</v>
      </c>
      <c r="BC1849" s="22">
        <v>0.05</v>
      </c>
      <c r="BD1849" s="22">
        <v>0.05</v>
      </c>
      <c r="BE1849" s="24">
        <v>7.4999999999999997E-2</v>
      </c>
      <c r="BF1849" s="24">
        <v>5.0000000000000001E-3</v>
      </c>
      <c r="BG1849" s="24">
        <v>0</v>
      </c>
      <c r="BH1849" s="24">
        <v>0</v>
      </c>
      <c r="BI1849" s="24">
        <v>0</v>
      </c>
      <c r="BJ1849" s="24">
        <v>1.8749999999999999E-2</v>
      </c>
      <c r="BK1849" s="24">
        <v>1.25E-3</v>
      </c>
      <c r="BL1849" s="24">
        <v>0</v>
      </c>
      <c r="BM1849" s="24">
        <v>0</v>
      </c>
      <c r="BN1849" s="24">
        <v>0</v>
      </c>
      <c r="BO1849" s="24">
        <v>0.1</v>
      </c>
      <c r="BP1849" s="24">
        <v>0.1</v>
      </c>
      <c r="BQ1849" s="24">
        <v>0</v>
      </c>
      <c r="BR1849" s="24">
        <v>0</v>
      </c>
      <c r="BS1849" s="24">
        <v>0</v>
      </c>
      <c r="BT1849" s="24">
        <v>0.04</v>
      </c>
      <c r="BU1849" s="29">
        <v>0.1</v>
      </c>
      <c r="BV1849" s="23">
        <f>BT1849/(BT1849+BU1849)</f>
        <v>0.2857142857142857</v>
      </c>
      <c r="BW1849" s="23">
        <f>SQRT((BT1849*BU1849)/((BT1849+BU1849)^2*(BT1849+BU1849+1)))</f>
        <v>0.42310634125649449</v>
      </c>
      <c r="BX1849" s="30">
        <v>0.1</v>
      </c>
      <c r="BY1849" s="30">
        <v>0.7</v>
      </c>
      <c r="BZ1849" s="30">
        <v>0.1</v>
      </c>
      <c r="CA1849" s="30">
        <v>0.1</v>
      </c>
      <c r="CB1849" s="28" t="s">
        <v>83</v>
      </c>
      <c r="CC1849" s="24">
        <v>600</v>
      </c>
    </row>
    <row r="1850" spans="1:81" s="24" customFormat="1" x14ac:dyDescent="0.2">
      <c r="A1850" s="30">
        <f t="shared" si="28"/>
        <v>1849</v>
      </c>
      <c r="B1850" s="30">
        <v>100</v>
      </c>
      <c r="C1850" s="30">
        <v>100</v>
      </c>
      <c r="D1850" s="24">
        <v>5</v>
      </c>
      <c r="E1850" s="24">
        <v>5</v>
      </c>
      <c r="F1850" s="19" t="s">
        <v>80</v>
      </c>
      <c r="G1850" s="19">
        <f>IF(F1850="rectangle",B1850*C1850,IF(F1850="hook",B1850*C1850-(D1850*E1850),IF(F1850="eight",B1850*C1850-2*(D1850*E1850),IF(F1850="tee",B1850*C1850-2*(D1850*E1850),IF(F1850="cross",B1850*C1850-4*(D1850*E1850),"ERROR")))))</f>
        <v>10000</v>
      </c>
      <c r="H1850" s="19" t="s">
        <v>85</v>
      </c>
      <c r="I1850" s="19">
        <f>B1850/C1850</f>
        <v>1</v>
      </c>
      <c r="J1850" s="22">
        <v>1</v>
      </c>
      <c r="K1850" s="24">
        <v>125</v>
      </c>
      <c r="L1850" s="24">
        <v>4</v>
      </c>
      <c r="M1850" s="25">
        <v>9</v>
      </c>
      <c r="N1850" s="22">
        <f>M1850/4</f>
        <v>2.25</v>
      </c>
      <c r="O1850" s="19">
        <f>M1850/N1850</f>
        <v>4</v>
      </c>
      <c r="P1850" s="26">
        <v>5</v>
      </c>
      <c r="Q1850" s="30">
        <f>P1850</f>
        <v>5</v>
      </c>
      <c r="R1850" s="20">
        <f>AA1850/V1850</f>
        <v>100</v>
      </c>
      <c r="S1850" s="27">
        <v>15</v>
      </c>
      <c r="T1850" s="30">
        <f>S1850</f>
        <v>15</v>
      </c>
      <c r="U1850" s="20">
        <f>AB1850/W1850</f>
        <v>100</v>
      </c>
      <c r="V1850" s="19">
        <f>ROUND((Q1850/100)*G1850,0)</f>
        <v>500</v>
      </c>
      <c r="W1850" s="19">
        <f>ROUND(((T1850/100)*G1850)/J1850,0)</f>
        <v>1500</v>
      </c>
      <c r="X1850" s="19">
        <v>0</v>
      </c>
      <c r="Y1850" s="19">
        <v>0</v>
      </c>
      <c r="Z1850" s="19">
        <v>0</v>
      </c>
      <c r="AA1850" s="20">
        <f>G1850*P1850</f>
        <v>50000</v>
      </c>
      <c r="AB1850" s="20">
        <f>(G1850*S1850)/J1850</f>
        <v>150000</v>
      </c>
      <c r="AC1850" s="20">
        <v>0</v>
      </c>
      <c r="AD1850" s="20">
        <v>0</v>
      </c>
      <c r="AE1850" s="20">
        <v>0</v>
      </c>
      <c r="AF1850" s="24">
        <v>100</v>
      </c>
      <c r="AG1850" s="24">
        <v>0</v>
      </c>
      <c r="AH1850" s="24">
        <v>1</v>
      </c>
      <c r="AI1850" s="24">
        <v>100</v>
      </c>
      <c r="AJ1850" s="24">
        <v>0</v>
      </c>
      <c r="AK1850" s="24">
        <v>1</v>
      </c>
      <c r="AL1850" s="24">
        <v>0.5</v>
      </c>
      <c r="AM1850" s="24">
        <v>0.5</v>
      </c>
      <c r="AN1850" s="24">
        <v>0</v>
      </c>
      <c r="AO1850" s="24">
        <v>0</v>
      </c>
      <c r="AP1850" s="24">
        <v>0</v>
      </c>
      <c r="AQ1850" s="24">
        <v>0.01</v>
      </c>
      <c r="AR1850" s="24">
        <v>0.01</v>
      </c>
      <c r="AS1850" s="24">
        <v>0</v>
      </c>
      <c r="AT1850" s="24">
        <v>0</v>
      </c>
      <c r="AU1850" s="24">
        <v>0</v>
      </c>
      <c r="AV1850" s="24">
        <v>0</v>
      </c>
      <c r="AW1850" s="24">
        <v>0.2</v>
      </c>
      <c r="AX1850" s="24">
        <v>0</v>
      </c>
      <c r="AY1850" s="24">
        <v>0</v>
      </c>
      <c r="AZ1850" s="24">
        <v>0</v>
      </c>
      <c r="BA1850" s="24">
        <v>0.04</v>
      </c>
      <c r="BB1850" s="24">
        <v>0</v>
      </c>
      <c r="BC1850" s="22">
        <v>0.05</v>
      </c>
      <c r="BD1850" s="22">
        <v>0.05</v>
      </c>
      <c r="BE1850" s="24">
        <v>7.4999999999999997E-2</v>
      </c>
      <c r="BF1850" s="24">
        <v>5.0000000000000001E-3</v>
      </c>
      <c r="BG1850" s="24">
        <v>0</v>
      </c>
      <c r="BH1850" s="24">
        <v>0</v>
      </c>
      <c r="BI1850" s="24">
        <v>0</v>
      </c>
      <c r="BJ1850" s="24">
        <v>1.8749999999999999E-2</v>
      </c>
      <c r="BK1850" s="24">
        <v>1.25E-3</v>
      </c>
      <c r="BL1850" s="24">
        <v>0</v>
      </c>
      <c r="BM1850" s="24">
        <v>0</v>
      </c>
      <c r="BN1850" s="24">
        <v>0</v>
      </c>
      <c r="BO1850" s="24">
        <v>0.1</v>
      </c>
      <c r="BP1850" s="24">
        <v>0.1</v>
      </c>
      <c r="BQ1850" s="24">
        <v>0</v>
      </c>
      <c r="BR1850" s="24">
        <v>0</v>
      </c>
      <c r="BS1850" s="24">
        <v>0</v>
      </c>
      <c r="BT1850" s="24">
        <v>0.04</v>
      </c>
      <c r="BU1850" s="29">
        <v>4</v>
      </c>
      <c r="BV1850" s="23">
        <f>BT1850/(BT1850+BU1850)</f>
        <v>9.9009900990099011E-3</v>
      </c>
      <c r="BW1850" s="23">
        <f>SQRT((BT1850*BU1850)/((BT1850+BU1850)^2*(BT1850+BU1850+1)))</f>
        <v>4.410251516706673E-2</v>
      </c>
      <c r="BX1850" s="30">
        <v>0.1</v>
      </c>
      <c r="BY1850" s="30">
        <v>0.7</v>
      </c>
      <c r="BZ1850" s="30">
        <v>0.1</v>
      </c>
      <c r="CA1850" s="30">
        <v>0.1</v>
      </c>
      <c r="CB1850" s="28" t="s">
        <v>83</v>
      </c>
      <c r="CC1850" s="24">
        <v>600</v>
      </c>
    </row>
    <row r="1851" spans="1:81" s="24" customFormat="1" x14ac:dyDescent="0.2">
      <c r="A1851" s="30">
        <f t="shared" si="28"/>
        <v>1850</v>
      </c>
      <c r="B1851" s="30">
        <v>100</v>
      </c>
      <c r="C1851" s="30">
        <v>100</v>
      </c>
      <c r="D1851" s="24">
        <v>5</v>
      </c>
      <c r="E1851" s="24">
        <v>5</v>
      </c>
      <c r="F1851" s="19" t="s">
        <v>80</v>
      </c>
      <c r="G1851" s="19">
        <f>IF(F1851="rectangle",B1851*C1851,IF(F1851="hook",B1851*C1851-(D1851*E1851),IF(F1851="eight",B1851*C1851-2*(D1851*E1851),IF(F1851="tee",B1851*C1851-2*(D1851*E1851),IF(F1851="cross",B1851*C1851-4*(D1851*E1851),"ERROR")))))</f>
        <v>10000</v>
      </c>
      <c r="H1851" s="19" t="s">
        <v>85</v>
      </c>
      <c r="I1851" s="19">
        <f>B1851/C1851</f>
        <v>1</v>
      </c>
      <c r="J1851" s="22">
        <v>1</v>
      </c>
      <c r="K1851" s="24">
        <v>125</v>
      </c>
      <c r="L1851" s="24">
        <v>4</v>
      </c>
      <c r="M1851" s="25">
        <v>9</v>
      </c>
      <c r="N1851" s="22">
        <f>M1851/4</f>
        <v>2.25</v>
      </c>
      <c r="O1851" s="19">
        <f>M1851/N1851</f>
        <v>4</v>
      </c>
      <c r="P1851" s="26">
        <v>5</v>
      </c>
      <c r="Q1851" s="30">
        <f>P1851</f>
        <v>5</v>
      </c>
      <c r="R1851" s="20">
        <f>AA1851/V1851</f>
        <v>100</v>
      </c>
      <c r="S1851" s="27">
        <v>15</v>
      </c>
      <c r="T1851" s="30">
        <f>S1851</f>
        <v>15</v>
      </c>
      <c r="U1851" s="20">
        <f>AB1851/W1851</f>
        <v>100</v>
      </c>
      <c r="V1851" s="19">
        <f>ROUND((Q1851/100)*G1851,0)</f>
        <v>500</v>
      </c>
      <c r="W1851" s="19">
        <f>ROUND(((T1851/100)*G1851)/J1851,0)</f>
        <v>1500</v>
      </c>
      <c r="X1851" s="19">
        <v>0</v>
      </c>
      <c r="Y1851" s="19">
        <v>0</v>
      </c>
      <c r="Z1851" s="19">
        <v>0</v>
      </c>
      <c r="AA1851" s="20">
        <f>G1851*P1851</f>
        <v>50000</v>
      </c>
      <c r="AB1851" s="20">
        <f>(G1851*S1851)/J1851</f>
        <v>150000</v>
      </c>
      <c r="AC1851" s="20">
        <v>0</v>
      </c>
      <c r="AD1851" s="20">
        <v>0</v>
      </c>
      <c r="AE1851" s="20">
        <v>0</v>
      </c>
      <c r="AF1851" s="24">
        <v>100</v>
      </c>
      <c r="AG1851" s="24">
        <v>0</v>
      </c>
      <c r="AH1851" s="24">
        <v>1</v>
      </c>
      <c r="AI1851" s="24">
        <v>100</v>
      </c>
      <c r="AJ1851" s="24">
        <v>0</v>
      </c>
      <c r="AK1851" s="24">
        <v>1</v>
      </c>
      <c r="AL1851" s="24">
        <v>0.5</v>
      </c>
      <c r="AM1851" s="24">
        <v>0.5</v>
      </c>
      <c r="AN1851" s="24">
        <v>0</v>
      </c>
      <c r="AO1851" s="24">
        <v>0</v>
      </c>
      <c r="AP1851" s="24">
        <v>0</v>
      </c>
      <c r="AQ1851" s="24">
        <v>0.01</v>
      </c>
      <c r="AR1851" s="24">
        <v>0.01</v>
      </c>
      <c r="AS1851" s="24">
        <v>0</v>
      </c>
      <c r="AT1851" s="24">
        <v>0</v>
      </c>
      <c r="AU1851" s="24">
        <v>0</v>
      </c>
      <c r="AV1851" s="24">
        <v>0</v>
      </c>
      <c r="AW1851" s="24">
        <v>0.2</v>
      </c>
      <c r="AX1851" s="24">
        <v>0</v>
      </c>
      <c r="AY1851" s="24">
        <v>0</v>
      </c>
      <c r="AZ1851" s="24">
        <v>0</v>
      </c>
      <c r="BA1851" s="24">
        <v>0.04</v>
      </c>
      <c r="BB1851" s="24">
        <v>0</v>
      </c>
      <c r="BC1851" s="22">
        <v>0.05</v>
      </c>
      <c r="BD1851" s="22">
        <v>0.05</v>
      </c>
      <c r="BE1851" s="24">
        <v>7.4999999999999997E-2</v>
      </c>
      <c r="BF1851" s="24">
        <v>5.0000000000000001E-3</v>
      </c>
      <c r="BG1851" s="24">
        <v>0</v>
      </c>
      <c r="BH1851" s="24">
        <v>0</v>
      </c>
      <c r="BI1851" s="24">
        <v>0</v>
      </c>
      <c r="BJ1851" s="24">
        <v>1.8749999999999999E-2</v>
      </c>
      <c r="BK1851" s="24">
        <v>1.25E-3</v>
      </c>
      <c r="BL1851" s="24">
        <v>0</v>
      </c>
      <c r="BM1851" s="24">
        <v>0</v>
      </c>
      <c r="BN1851" s="24">
        <v>0</v>
      </c>
      <c r="BO1851" s="24">
        <v>0.1</v>
      </c>
      <c r="BP1851" s="24">
        <v>0.1</v>
      </c>
      <c r="BQ1851" s="24">
        <v>0</v>
      </c>
      <c r="BR1851" s="24">
        <v>0</v>
      </c>
      <c r="BS1851" s="24">
        <v>0</v>
      </c>
      <c r="BT1851" s="24">
        <v>0.04</v>
      </c>
      <c r="BU1851" s="29">
        <v>0.2</v>
      </c>
      <c r="BV1851" s="23">
        <f>BT1851/(BT1851+BU1851)</f>
        <v>0.16666666666666666</v>
      </c>
      <c r="BW1851" s="23">
        <f>SQRT((BT1851*BU1851)/((BT1851+BU1851)^2*(BT1851+BU1851+1)))</f>
        <v>0.33467472037604118</v>
      </c>
      <c r="BX1851" s="30">
        <v>0.1</v>
      </c>
      <c r="BY1851" s="30">
        <v>0.7</v>
      </c>
      <c r="BZ1851" s="30">
        <v>0.1</v>
      </c>
      <c r="CA1851" s="30">
        <v>0.1</v>
      </c>
      <c r="CB1851" s="28" t="s">
        <v>83</v>
      </c>
      <c r="CC1851" s="24">
        <v>600</v>
      </c>
    </row>
    <row r="1852" spans="1:81" s="24" customFormat="1" x14ac:dyDescent="0.2">
      <c r="A1852" s="30">
        <f t="shared" si="28"/>
        <v>1851</v>
      </c>
      <c r="B1852" s="30">
        <v>100</v>
      </c>
      <c r="C1852" s="30">
        <v>100</v>
      </c>
      <c r="D1852" s="24">
        <v>5</v>
      </c>
      <c r="E1852" s="24">
        <v>5</v>
      </c>
      <c r="F1852" s="19" t="s">
        <v>80</v>
      </c>
      <c r="G1852" s="19">
        <f>IF(F1852="rectangle",B1852*C1852,IF(F1852="hook",B1852*C1852-(D1852*E1852),IF(F1852="eight",B1852*C1852-2*(D1852*E1852),IF(F1852="tee",B1852*C1852-2*(D1852*E1852),IF(F1852="cross",B1852*C1852-4*(D1852*E1852),"ERROR")))))</f>
        <v>10000</v>
      </c>
      <c r="H1852" s="19" t="s">
        <v>85</v>
      </c>
      <c r="I1852" s="19">
        <f>B1852/C1852</f>
        <v>1</v>
      </c>
      <c r="J1852" s="22">
        <v>1</v>
      </c>
      <c r="K1852" s="24">
        <v>125</v>
      </c>
      <c r="L1852" s="24">
        <v>4</v>
      </c>
      <c r="M1852" s="25">
        <v>9</v>
      </c>
      <c r="N1852" s="22">
        <f>M1852/4</f>
        <v>2.25</v>
      </c>
      <c r="O1852" s="19">
        <f>M1852/N1852</f>
        <v>4</v>
      </c>
      <c r="P1852" s="26">
        <v>5</v>
      </c>
      <c r="Q1852" s="30">
        <f>P1852</f>
        <v>5</v>
      </c>
      <c r="R1852" s="20">
        <f>AA1852/V1852</f>
        <v>100</v>
      </c>
      <c r="S1852" s="27">
        <v>15</v>
      </c>
      <c r="T1852" s="30">
        <f>S1852</f>
        <v>15</v>
      </c>
      <c r="U1852" s="20">
        <f>AB1852/W1852</f>
        <v>100</v>
      </c>
      <c r="V1852" s="19">
        <f>ROUND((Q1852/100)*G1852,0)</f>
        <v>500</v>
      </c>
      <c r="W1852" s="19">
        <f>ROUND(((T1852/100)*G1852)/J1852,0)</f>
        <v>1500</v>
      </c>
      <c r="X1852" s="19">
        <v>0</v>
      </c>
      <c r="Y1852" s="19">
        <v>0</v>
      </c>
      <c r="Z1852" s="19">
        <v>0</v>
      </c>
      <c r="AA1852" s="20">
        <f>G1852*P1852</f>
        <v>50000</v>
      </c>
      <c r="AB1852" s="20">
        <f>(G1852*S1852)/J1852</f>
        <v>150000</v>
      </c>
      <c r="AC1852" s="20">
        <v>0</v>
      </c>
      <c r="AD1852" s="20">
        <v>0</v>
      </c>
      <c r="AE1852" s="20">
        <v>0</v>
      </c>
      <c r="AF1852" s="24">
        <v>100</v>
      </c>
      <c r="AG1852" s="24">
        <v>0</v>
      </c>
      <c r="AH1852" s="24">
        <v>1</v>
      </c>
      <c r="AI1852" s="24">
        <v>100</v>
      </c>
      <c r="AJ1852" s="24">
        <v>0</v>
      </c>
      <c r="AK1852" s="24">
        <v>1</v>
      </c>
      <c r="AL1852" s="24">
        <v>0.5</v>
      </c>
      <c r="AM1852" s="24">
        <v>0.5</v>
      </c>
      <c r="AN1852" s="24">
        <v>0</v>
      </c>
      <c r="AO1852" s="24">
        <v>0</v>
      </c>
      <c r="AP1852" s="24">
        <v>0</v>
      </c>
      <c r="AQ1852" s="24">
        <v>0.01</v>
      </c>
      <c r="AR1852" s="24">
        <v>0.01</v>
      </c>
      <c r="AS1852" s="24">
        <v>0</v>
      </c>
      <c r="AT1852" s="24">
        <v>0</v>
      </c>
      <c r="AU1852" s="24">
        <v>0</v>
      </c>
      <c r="AV1852" s="24">
        <v>0</v>
      </c>
      <c r="AW1852" s="24">
        <v>0.2</v>
      </c>
      <c r="AX1852" s="24">
        <v>0</v>
      </c>
      <c r="AY1852" s="24">
        <v>0</v>
      </c>
      <c r="AZ1852" s="24">
        <v>0</v>
      </c>
      <c r="BA1852" s="24">
        <v>0.04</v>
      </c>
      <c r="BB1852" s="24">
        <v>0</v>
      </c>
      <c r="BC1852" s="22">
        <v>0.05</v>
      </c>
      <c r="BD1852" s="22">
        <v>0.05</v>
      </c>
      <c r="BE1852" s="24">
        <v>7.4999999999999997E-2</v>
      </c>
      <c r="BF1852" s="24">
        <v>5.0000000000000001E-3</v>
      </c>
      <c r="BG1852" s="24">
        <v>0</v>
      </c>
      <c r="BH1852" s="24">
        <v>0</v>
      </c>
      <c r="BI1852" s="24">
        <v>0</v>
      </c>
      <c r="BJ1852" s="24">
        <v>1.8749999999999999E-2</v>
      </c>
      <c r="BK1852" s="24">
        <v>1.25E-3</v>
      </c>
      <c r="BL1852" s="24">
        <v>0</v>
      </c>
      <c r="BM1852" s="24">
        <v>0</v>
      </c>
      <c r="BN1852" s="24">
        <v>0</v>
      </c>
      <c r="BO1852" s="24">
        <v>0.1</v>
      </c>
      <c r="BP1852" s="24">
        <v>0.1</v>
      </c>
      <c r="BQ1852" s="24">
        <v>0</v>
      </c>
      <c r="BR1852" s="24">
        <v>0</v>
      </c>
      <c r="BS1852" s="24">
        <v>0</v>
      </c>
      <c r="BT1852" s="24">
        <v>0.04</v>
      </c>
      <c r="BU1852" s="29">
        <v>0.1</v>
      </c>
      <c r="BV1852" s="23">
        <f>BT1852/(BT1852+BU1852)</f>
        <v>0.2857142857142857</v>
      </c>
      <c r="BW1852" s="23">
        <f>SQRT((BT1852*BU1852)/((BT1852+BU1852)^2*(BT1852+BU1852+1)))</f>
        <v>0.42310634125649449</v>
      </c>
      <c r="BX1852" s="30">
        <v>0.1</v>
      </c>
      <c r="BY1852" s="30">
        <v>0.7</v>
      </c>
      <c r="BZ1852" s="30">
        <v>0.1</v>
      </c>
      <c r="CA1852" s="30">
        <v>0.1</v>
      </c>
      <c r="CB1852" s="28" t="s">
        <v>83</v>
      </c>
      <c r="CC1852" s="24">
        <v>600</v>
      </c>
    </row>
    <row r="1853" spans="1:81" s="24" customFormat="1" x14ac:dyDescent="0.2">
      <c r="A1853" s="30">
        <f t="shared" si="28"/>
        <v>1852</v>
      </c>
      <c r="B1853" s="30">
        <v>100</v>
      </c>
      <c r="C1853" s="30">
        <v>100</v>
      </c>
      <c r="D1853" s="24">
        <v>5</v>
      </c>
      <c r="E1853" s="24">
        <v>5</v>
      </c>
      <c r="F1853" s="19" t="s">
        <v>80</v>
      </c>
      <c r="G1853" s="19">
        <f>IF(F1853="rectangle",B1853*C1853,IF(F1853="hook",B1853*C1853-(D1853*E1853),IF(F1853="eight",B1853*C1853-2*(D1853*E1853),IF(F1853="tee",B1853*C1853-2*(D1853*E1853),IF(F1853="cross",B1853*C1853-4*(D1853*E1853),"ERROR")))))</f>
        <v>10000</v>
      </c>
      <c r="H1853" s="19" t="s">
        <v>85</v>
      </c>
      <c r="I1853" s="19">
        <f>B1853/C1853</f>
        <v>1</v>
      </c>
      <c r="J1853" s="22">
        <v>1</v>
      </c>
      <c r="K1853" s="24">
        <v>125</v>
      </c>
      <c r="L1853" s="24">
        <v>4</v>
      </c>
      <c r="M1853" s="25">
        <v>9</v>
      </c>
      <c r="N1853" s="22">
        <f>M1853/4</f>
        <v>2.25</v>
      </c>
      <c r="O1853" s="19">
        <f>M1853/N1853</f>
        <v>4</v>
      </c>
      <c r="P1853" s="26">
        <v>5</v>
      </c>
      <c r="Q1853" s="30">
        <f>P1853</f>
        <v>5</v>
      </c>
      <c r="R1853" s="20">
        <f>AA1853/V1853</f>
        <v>100</v>
      </c>
      <c r="S1853" s="27">
        <v>30</v>
      </c>
      <c r="T1853" s="30">
        <f>S1853</f>
        <v>30</v>
      </c>
      <c r="U1853" s="20">
        <f>AB1853/W1853</f>
        <v>100</v>
      </c>
      <c r="V1853" s="19">
        <f>ROUND((Q1853/100)*G1853,0)</f>
        <v>500</v>
      </c>
      <c r="W1853" s="19">
        <f>ROUND(((T1853/100)*G1853)/J1853,0)</f>
        <v>3000</v>
      </c>
      <c r="X1853" s="19">
        <v>0</v>
      </c>
      <c r="Y1853" s="19">
        <v>0</v>
      </c>
      <c r="Z1853" s="19">
        <v>0</v>
      </c>
      <c r="AA1853" s="20">
        <f>G1853*P1853</f>
        <v>50000</v>
      </c>
      <c r="AB1853" s="20">
        <f>(G1853*S1853)/J1853</f>
        <v>300000</v>
      </c>
      <c r="AC1853" s="20">
        <v>0</v>
      </c>
      <c r="AD1853" s="20">
        <v>0</v>
      </c>
      <c r="AE1853" s="20">
        <v>0</v>
      </c>
      <c r="AF1853" s="24">
        <v>100</v>
      </c>
      <c r="AG1853" s="24">
        <v>0</v>
      </c>
      <c r="AH1853" s="24">
        <v>1</v>
      </c>
      <c r="AI1853" s="24">
        <v>100</v>
      </c>
      <c r="AJ1853" s="24">
        <v>0</v>
      </c>
      <c r="AK1853" s="24">
        <v>1</v>
      </c>
      <c r="AL1853" s="24">
        <v>0.5</v>
      </c>
      <c r="AM1853" s="24">
        <v>0.5</v>
      </c>
      <c r="AN1853" s="24">
        <v>0</v>
      </c>
      <c r="AO1853" s="24">
        <v>0</v>
      </c>
      <c r="AP1853" s="24">
        <v>0</v>
      </c>
      <c r="AQ1853" s="24">
        <v>0.01</v>
      </c>
      <c r="AR1853" s="24">
        <v>0.01</v>
      </c>
      <c r="AS1853" s="24">
        <v>0</v>
      </c>
      <c r="AT1853" s="24">
        <v>0</v>
      </c>
      <c r="AU1853" s="24">
        <v>0</v>
      </c>
      <c r="AV1853" s="24">
        <v>0</v>
      </c>
      <c r="AW1853" s="24">
        <v>0.2</v>
      </c>
      <c r="AX1853" s="24">
        <v>0</v>
      </c>
      <c r="AY1853" s="24">
        <v>0</v>
      </c>
      <c r="AZ1853" s="24">
        <v>0</v>
      </c>
      <c r="BA1853" s="24">
        <v>0.04</v>
      </c>
      <c r="BB1853" s="24">
        <v>0</v>
      </c>
      <c r="BC1853" s="22">
        <v>0.05</v>
      </c>
      <c r="BD1853" s="22">
        <v>0.05</v>
      </c>
      <c r="BE1853" s="24">
        <v>7.4999999999999997E-2</v>
      </c>
      <c r="BF1853" s="24">
        <v>5.0000000000000001E-3</v>
      </c>
      <c r="BG1853" s="24">
        <v>0</v>
      </c>
      <c r="BH1853" s="24">
        <v>0</v>
      </c>
      <c r="BI1853" s="24">
        <v>0</v>
      </c>
      <c r="BJ1853" s="24">
        <v>1.8749999999999999E-2</v>
      </c>
      <c r="BK1853" s="24">
        <v>1.25E-3</v>
      </c>
      <c r="BL1853" s="24">
        <v>0</v>
      </c>
      <c r="BM1853" s="24">
        <v>0</v>
      </c>
      <c r="BN1853" s="24">
        <v>0</v>
      </c>
      <c r="BO1853" s="24">
        <v>0.1</v>
      </c>
      <c r="BP1853" s="24">
        <v>0.1</v>
      </c>
      <c r="BQ1853" s="24">
        <v>0</v>
      </c>
      <c r="BR1853" s="24">
        <v>0</v>
      </c>
      <c r="BS1853" s="24">
        <v>0</v>
      </c>
      <c r="BT1853" s="24">
        <v>0.04</v>
      </c>
      <c r="BU1853" s="29">
        <v>4</v>
      </c>
      <c r="BV1853" s="23">
        <f>BT1853/(BT1853+BU1853)</f>
        <v>9.9009900990099011E-3</v>
      </c>
      <c r="BW1853" s="23">
        <f>SQRT((BT1853*BU1853)/((BT1853+BU1853)^2*(BT1853+BU1853+1)))</f>
        <v>4.410251516706673E-2</v>
      </c>
      <c r="BX1853" s="30">
        <v>0.1</v>
      </c>
      <c r="BY1853" s="30">
        <v>0.7</v>
      </c>
      <c r="BZ1853" s="30">
        <v>0.1</v>
      </c>
      <c r="CA1853" s="30">
        <v>0.1</v>
      </c>
      <c r="CB1853" s="28" t="s">
        <v>83</v>
      </c>
      <c r="CC1853" s="24">
        <v>600</v>
      </c>
    </row>
    <row r="1854" spans="1:81" s="24" customFormat="1" x14ac:dyDescent="0.2">
      <c r="A1854" s="30">
        <f t="shared" si="28"/>
        <v>1853</v>
      </c>
      <c r="B1854" s="30">
        <v>100</v>
      </c>
      <c r="C1854" s="30">
        <v>100</v>
      </c>
      <c r="D1854" s="24">
        <v>5</v>
      </c>
      <c r="E1854" s="24">
        <v>5</v>
      </c>
      <c r="F1854" s="19" t="s">
        <v>80</v>
      </c>
      <c r="G1854" s="19">
        <f>IF(F1854="rectangle",B1854*C1854,IF(F1854="hook",B1854*C1854-(D1854*E1854),IF(F1854="eight",B1854*C1854-2*(D1854*E1854),IF(F1854="tee",B1854*C1854-2*(D1854*E1854),IF(F1854="cross",B1854*C1854-4*(D1854*E1854),"ERROR")))))</f>
        <v>10000</v>
      </c>
      <c r="H1854" s="19" t="s">
        <v>85</v>
      </c>
      <c r="I1854" s="19">
        <f>B1854/C1854</f>
        <v>1</v>
      </c>
      <c r="J1854" s="22">
        <v>1</v>
      </c>
      <c r="K1854" s="24">
        <v>125</v>
      </c>
      <c r="L1854" s="24">
        <v>4</v>
      </c>
      <c r="M1854" s="25">
        <v>9</v>
      </c>
      <c r="N1854" s="22">
        <f>M1854/4</f>
        <v>2.25</v>
      </c>
      <c r="O1854" s="19">
        <f>M1854/N1854</f>
        <v>4</v>
      </c>
      <c r="P1854" s="26">
        <v>5</v>
      </c>
      <c r="Q1854" s="30">
        <f>P1854</f>
        <v>5</v>
      </c>
      <c r="R1854" s="20">
        <f>AA1854/V1854</f>
        <v>100</v>
      </c>
      <c r="S1854" s="27">
        <v>30</v>
      </c>
      <c r="T1854" s="30">
        <f>S1854</f>
        <v>30</v>
      </c>
      <c r="U1854" s="20">
        <f>AB1854/W1854</f>
        <v>100</v>
      </c>
      <c r="V1854" s="19">
        <f>ROUND((Q1854/100)*G1854,0)</f>
        <v>500</v>
      </c>
      <c r="W1854" s="19">
        <f>ROUND(((T1854/100)*G1854)/J1854,0)</f>
        <v>3000</v>
      </c>
      <c r="X1854" s="19">
        <v>0</v>
      </c>
      <c r="Y1854" s="19">
        <v>0</v>
      </c>
      <c r="Z1854" s="19">
        <v>0</v>
      </c>
      <c r="AA1854" s="20">
        <f>G1854*P1854</f>
        <v>50000</v>
      </c>
      <c r="AB1854" s="20">
        <f>(G1854*S1854)/J1854</f>
        <v>300000</v>
      </c>
      <c r="AC1854" s="20">
        <v>0</v>
      </c>
      <c r="AD1854" s="20">
        <v>0</v>
      </c>
      <c r="AE1854" s="20">
        <v>0</v>
      </c>
      <c r="AF1854" s="24">
        <v>100</v>
      </c>
      <c r="AG1854" s="24">
        <v>0</v>
      </c>
      <c r="AH1854" s="24">
        <v>1</v>
      </c>
      <c r="AI1854" s="24">
        <v>100</v>
      </c>
      <c r="AJ1854" s="24">
        <v>0</v>
      </c>
      <c r="AK1854" s="24">
        <v>1</v>
      </c>
      <c r="AL1854" s="24">
        <v>0.5</v>
      </c>
      <c r="AM1854" s="24">
        <v>0.5</v>
      </c>
      <c r="AN1854" s="24">
        <v>0</v>
      </c>
      <c r="AO1854" s="24">
        <v>0</v>
      </c>
      <c r="AP1854" s="24">
        <v>0</v>
      </c>
      <c r="AQ1854" s="24">
        <v>0.01</v>
      </c>
      <c r="AR1854" s="24">
        <v>0.01</v>
      </c>
      <c r="AS1854" s="24">
        <v>0</v>
      </c>
      <c r="AT1854" s="24">
        <v>0</v>
      </c>
      <c r="AU1854" s="24">
        <v>0</v>
      </c>
      <c r="AV1854" s="24">
        <v>0</v>
      </c>
      <c r="AW1854" s="24">
        <v>0.2</v>
      </c>
      <c r="AX1854" s="24">
        <v>0</v>
      </c>
      <c r="AY1854" s="24">
        <v>0</v>
      </c>
      <c r="AZ1854" s="24">
        <v>0</v>
      </c>
      <c r="BA1854" s="24">
        <v>0.04</v>
      </c>
      <c r="BB1854" s="24">
        <v>0</v>
      </c>
      <c r="BC1854" s="22">
        <v>0.05</v>
      </c>
      <c r="BD1854" s="22">
        <v>0.05</v>
      </c>
      <c r="BE1854" s="24">
        <v>7.4999999999999997E-2</v>
      </c>
      <c r="BF1854" s="24">
        <v>5.0000000000000001E-3</v>
      </c>
      <c r="BG1854" s="24">
        <v>0</v>
      </c>
      <c r="BH1854" s="24">
        <v>0</v>
      </c>
      <c r="BI1854" s="24">
        <v>0</v>
      </c>
      <c r="BJ1854" s="24">
        <v>1.8749999999999999E-2</v>
      </c>
      <c r="BK1854" s="24">
        <v>1.25E-3</v>
      </c>
      <c r="BL1854" s="24">
        <v>0</v>
      </c>
      <c r="BM1854" s="24">
        <v>0</v>
      </c>
      <c r="BN1854" s="24">
        <v>0</v>
      </c>
      <c r="BO1854" s="24">
        <v>0.1</v>
      </c>
      <c r="BP1854" s="24">
        <v>0.1</v>
      </c>
      <c r="BQ1854" s="24">
        <v>0</v>
      </c>
      <c r="BR1854" s="24">
        <v>0</v>
      </c>
      <c r="BS1854" s="24">
        <v>0</v>
      </c>
      <c r="BT1854" s="24">
        <v>0.04</v>
      </c>
      <c r="BU1854" s="29">
        <v>0.2</v>
      </c>
      <c r="BV1854" s="23">
        <f>BT1854/(BT1854+BU1854)</f>
        <v>0.16666666666666666</v>
      </c>
      <c r="BW1854" s="23">
        <f>SQRT((BT1854*BU1854)/((BT1854+BU1854)^2*(BT1854+BU1854+1)))</f>
        <v>0.33467472037604118</v>
      </c>
      <c r="BX1854" s="30">
        <v>0.1</v>
      </c>
      <c r="BY1854" s="30">
        <v>0.7</v>
      </c>
      <c r="BZ1854" s="30">
        <v>0.1</v>
      </c>
      <c r="CA1854" s="30">
        <v>0.1</v>
      </c>
      <c r="CB1854" s="28" t="s">
        <v>83</v>
      </c>
      <c r="CC1854" s="24">
        <v>600</v>
      </c>
    </row>
    <row r="1855" spans="1:81" s="24" customFormat="1" x14ac:dyDescent="0.2">
      <c r="A1855" s="30">
        <f t="shared" si="28"/>
        <v>1854</v>
      </c>
      <c r="B1855" s="30">
        <v>100</v>
      </c>
      <c r="C1855" s="30">
        <v>100</v>
      </c>
      <c r="D1855" s="24">
        <v>5</v>
      </c>
      <c r="E1855" s="24">
        <v>5</v>
      </c>
      <c r="F1855" s="19" t="s">
        <v>80</v>
      </c>
      <c r="G1855" s="19">
        <f>IF(F1855="rectangle",B1855*C1855,IF(F1855="hook",B1855*C1855-(D1855*E1855),IF(F1855="eight",B1855*C1855-2*(D1855*E1855),IF(F1855="tee",B1855*C1855-2*(D1855*E1855),IF(F1855="cross",B1855*C1855-4*(D1855*E1855),"ERROR")))))</f>
        <v>10000</v>
      </c>
      <c r="H1855" s="19" t="s">
        <v>85</v>
      </c>
      <c r="I1855" s="19">
        <f>B1855/C1855</f>
        <v>1</v>
      </c>
      <c r="J1855" s="22">
        <v>1</v>
      </c>
      <c r="K1855" s="24">
        <v>125</v>
      </c>
      <c r="L1855" s="24">
        <v>4</v>
      </c>
      <c r="M1855" s="25">
        <v>9</v>
      </c>
      <c r="N1855" s="22">
        <f>M1855/4</f>
        <v>2.25</v>
      </c>
      <c r="O1855" s="19">
        <f>M1855/N1855</f>
        <v>4</v>
      </c>
      <c r="P1855" s="26">
        <v>5</v>
      </c>
      <c r="Q1855" s="30">
        <f>P1855</f>
        <v>5</v>
      </c>
      <c r="R1855" s="20">
        <f>AA1855/V1855</f>
        <v>100</v>
      </c>
      <c r="S1855" s="27">
        <v>30</v>
      </c>
      <c r="T1855" s="30">
        <f>S1855</f>
        <v>30</v>
      </c>
      <c r="U1855" s="20">
        <f>AB1855/W1855</f>
        <v>100</v>
      </c>
      <c r="V1855" s="19">
        <f>ROUND((Q1855/100)*G1855,0)</f>
        <v>500</v>
      </c>
      <c r="W1855" s="19">
        <f>ROUND(((T1855/100)*G1855)/J1855,0)</f>
        <v>3000</v>
      </c>
      <c r="X1855" s="19">
        <v>0</v>
      </c>
      <c r="Y1855" s="19">
        <v>0</v>
      </c>
      <c r="Z1855" s="19">
        <v>0</v>
      </c>
      <c r="AA1855" s="20">
        <f>G1855*P1855</f>
        <v>50000</v>
      </c>
      <c r="AB1855" s="20">
        <f>(G1855*S1855)/J1855</f>
        <v>300000</v>
      </c>
      <c r="AC1855" s="20">
        <v>0</v>
      </c>
      <c r="AD1855" s="20">
        <v>0</v>
      </c>
      <c r="AE1855" s="20">
        <v>0</v>
      </c>
      <c r="AF1855" s="24">
        <v>100</v>
      </c>
      <c r="AG1855" s="24">
        <v>0</v>
      </c>
      <c r="AH1855" s="24">
        <v>1</v>
      </c>
      <c r="AI1855" s="24">
        <v>100</v>
      </c>
      <c r="AJ1855" s="24">
        <v>0</v>
      </c>
      <c r="AK1855" s="24">
        <v>1</v>
      </c>
      <c r="AL1855" s="24">
        <v>0.5</v>
      </c>
      <c r="AM1855" s="24">
        <v>0.5</v>
      </c>
      <c r="AN1855" s="24">
        <v>0</v>
      </c>
      <c r="AO1855" s="24">
        <v>0</v>
      </c>
      <c r="AP1855" s="24">
        <v>0</v>
      </c>
      <c r="AQ1855" s="24">
        <v>0.01</v>
      </c>
      <c r="AR1855" s="24">
        <v>0.01</v>
      </c>
      <c r="AS1855" s="24">
        <v>0</v>
      </c>
      <c r="AT1855" s="24">
        <v>0</v>
      </c>
      <c r="AU1855" s="24">
        <v>0</v>
      </c>
      <c r="AV1855" s="24">
        <v>0</v>
      </c>
      <c r="AW1855" s="24">
        <v>0.2</v>
      </c>
      <c r="AX1855" s="24">
        <v>0</v>
      </c>
      <c r="AY1855" s="24">
        <v>0</v>
      </c>
      <c r="AZ1855" s="24">
        <v>0</v>
      </c>
      <c r="BA1855" s="24">
        <v>0.04</v>
      </c>
      <c r="BB1855" s="24">
        <v>0</v>
      </c>
      <c r="BC1855" s="22">
        <v>0.05</v>
      </c>
      <c r="BD1855" s="22">
        <v>0.05</v>
      </c>
      <c r="BE1855" s="24">
        <v>7.4999999999999997E-2</v>
      </c>
      <c r="BF1855" s="24">
        <v>5.0000000000000001E-3</v>
      </c>
      <c r="BG1855" s="24">
        <v>0</v>
      </c>
      <c r="BH1855" s="24">
        <v>0</v>
      </c>
      <c r="BI1855" s="24">
        <v>0</v>
      </c>
      <c r="BJ1855" s="24">
        <v>1.8749999999999999E-2</v>
      </c>
      <c r="BK1855" s="24">
        <v>1.25E-3</v>
      </c>
      <c r="BL1855" s="24">
        <v>0</v>
      </c>
      <c r="BM1855" s="24">
        <v>0</v>
      </c>
      <c r="BN1855" s="24">
        <v>0</v>
      </c>
      <c r="BO1855" s="24">
        <v>0.1</v>
      </c>
      <c r="BP1855" s="24">
        <v>0.1</v>
      </c>
      <c r="BQ1855" s="24">
        <v>0</v>
      </c>
      <c r="BR1855" s="24">
        <v>0</v>
      </c>
      <c r="BS1855" s="24">
        <v>0</v>
      </c>
      <c r="BT1855" s="24">
        <v>0.04</v>
      </c>
      <c r="BU1855" s="29">
        <v>0.1</v>
      </c>
      <c r="BV1855" s="23">
        <f>BT1855/(BT1855+BU1855)</f>
        <v>0.2857142857142857</v>
      </c>
      <c r="BW1855" s="23">
        <f>SQRT((BT1855*BU1855)/((BT1855+BU1855)^2*(BT1855+BU1855+1)))</f>
        <v>0.42310634125649449</v>
      </c>
      <c r="BX1855" s="30">
        <v>0.1</v>
      </c>
      <c r="BY1855" s="30">
        <v>0.7</v>
      </c>
      <c r="BZ1855" s="30">
        <v>0.1</v>
      </c>
      <c r="CA1855" s="30">
        <v>0.1</v>
      </c>
      <c r="CB1855" s="28" t="s">
        <v>83</v>
      </c>
      <c r="CC1855" s="24">
        <v>600</v>
      </c>
    </row>
    <row r="1856" spans="1:81" s="24" customFormat="1" x14ac:dyDescent="0.2">
      <c r="A1856" s="30">
        <f t="shared" si="28"/>
        <v>1855</v>
      </c>
      <c r="B1856" s="30">
        <v>20</v>
      </c>
      <c r="C1856" s="30">
        <v>20</v>
      </c>
      <c r="D1856" s="24">
        <v>5</v>
      </c>
      <c r="E1856" s="24">
        <v>5</v>
      </c>
      <c r="F1856" s="19" t="s">
        <v>80</v>
      </c>
      <c r="G1856" s="19">
        <f>IF(F1856="rectangle",B1856*C1856,IF(F1856="hook",B1856*C1856-(D1856*E1856),IF(F1856="eight",B1856*C1856-2*(D1856*E1856),IF(F1856="tee",B1856*C1856-2*(D1856*E1856),IF(F1856="cross",B1856*C1856-4*(D1856*E1856),"ERROR")))))</f>
        <v>400</v>
      </c>
      <c r="H1856" s="19" t="s">
        <v>84</v>
      </c>
      <c r="I1856" s="19">
        <f>B1856/C1856</f>
        <v>1</v>
      </c>
      <c r="J1856" s="22">
        <v>1</v>
      </c>
      <c r="K1856" s="24">
        <v>125</v>
      </c>
      <c r="L1856" s="24">
        <v>4</v>
      </c>
      <c r="M1856" s="25">
        <v>9</v>
      </c>
      <c r="N1856" s="22">
        <f>M1856/4</f>
        <v>2.25</v>
      </c>
      <c r="O1856" s="19">
        <f>M1856/N1856</f>
        <v>4</v>
      </c>
      <c r="P1856" s="26">
        <v>5</v>
      </c>
      <c r="Q1856" s="30">
        <f>P1856</f>
        <v>5</v>
      </c>
      <c r="R1856" s="20">
        <f>AA1856/V1856</f>
        <v>100</v>
      </c>
      <c r="S1856" s="27">
        <v>5</v>
      </c>
      <c r="T1856" s="30">
        <f>S1856</f>
        <v>5</v>
      </c>
      <c r="U1856" s="20">
        <f>AB1856/W1856</f>
        <v>100</v>
      </c>
      <c r="V1856" s="19">
        <f>ROUND((Q1856/100)*G1856,0)</f>
        <v>20</v>
      </c>
      <c r="W1856" s="19">
        <f>ROUND(((T1856/100)*G1856)/J1856,0)</f>
        <v>20</v>
      </c>
      <c r="X1856" s="19">
        <v>0</v>
      </c>
      <c r="Y1856" s="19">
        <v>0</v>
      </c>
      <c r="Z1856" s="19">
        <v>0</v>
      </c>
      <c r="AA1856" s="20">
        <f>G1856*P1856</f>
        <v>2000</v>
      </c>
      <c r="AB1856" s="20">
        <f>(G1856*S1856)/J1856</f>
        <v>2000</v>
      </c>
      <c r="AC1856" s="20">
        <v>0</v>
      </c>
      <c r="AD1856" s="20">
        <v>0</v>
      </c>
      <c r="AE1856" s="20">
        <v>0</v>
      </c>
      <c r="AF1856" s="24">
        <v>100</v>
      </c>
      <c r="AG1856" s="24">
        <v>0</v>
      </c>
      <c r="AH1856" s="24">
        <v>1</v>
      </c>
      <c r="AI1856" s="24">
        <v>100</v>
      </c>
      <c r="AJ1856" s="24">
        <v>0</v>
      </c>
      <c r="AK1856" s="24">
        <v>1</v>
      </c>
      <c r="AL1856" s="24">
        <v>0.5</v>
      </c>
      <c r="AM1856" s="24">
        <v>0.5</v>
      </c>
      <c r="AN1856" s="24">
        <v>0</v>
      </c>
      <c r="AO1856" s="24">
        <v>0</v>
      </c>
      <c r="AP1856" s="24">
        <v>0</v>
      </c>
      <c r="AQ1856" s="24">
        <v>0.01</v>
      </c>
      <c r="AR1856" s="24">
        <v>0.01</v>
      </c>
      <c r="AS1856" s="24">
        <v>0</v>
      </c>
      <c r="AT1856" s="24">
        <v>0</v>
      </c>
      <c r="AU1856" s="24">
        <v>0</v>
      </c>
      <c r="AV1856" s="24">
        <v>0</v>
      </c>
      <c r="AW1856" s="24">
        <v>0.2</v>
      </c>
      <c r="AX1856" s="24">
        <v>0</v>
      </c>
      <c r="AY1856" s="24">
        <v>0</v>
      </c>
      <c r="AZ1856" s="24">
        <v>0</v>
      </c>
      <c r="BA1856" s="24">
        <v>0.04</v>
      </c>
      <c r="BB1856" s="24">
        <v>0</v>
      </c>
      <c r="BC1856" s="22">
        <v>0.05</v>
      </c>
      <c r="BD1856" s="22">
        <v>0.05</v>
      </c>
      <c r="BE1856" s="24">
        <v>7.4999999999999997E-2</v>
      </c>
      <c r="BF1856" s="24">
        <v>5.0000000000000001E-3</v>
      </c>
      <c r="BG1856" s="24">
        <v>0</v>
      </c>
      <c r="BH1856" s="24">
        <v>0</v>
      </c>
      <c r="BI1856" s="24">
        <v>0</v>
      </c>
      <c r="BJ1856" s="24">
        <v>1.8749999999999999E-2</v>
      </c>
      <c r="BK1856" s="24">
        <v>1.25E-3</v>
      </c>
      <c r="BL1856" s="24">
        <v>0</v>
      </c>
      <c r="BM1856" s="24">
        <v>0</v>
      </c>
      <c r="BN1856" s="24">
        <v>0</v>
      </c>
      <c r="BO1856" s="24">
        <v>0.1</v>
      </c>
      <c r="BP1856" s="24">
        <v>0.1</v>
      </c>
      <c r="BQ1856" s="24">
        <v>0</v>
      </c>
      <c r="BR1856" s="24">
        <v>0</v>
      </c>
      <c r="BS1856" s="24">
        <v>0</v>
      </c>
      <c r="BT1856" s="24">
        <v>0.04</v>
      </c>
      <c r="BU1856" s="29">
        <v>4</v>
      </c>
      <c r="BV1856" s="23">
        <f>BT1856/(BT1856+BU1856)</f>
        <v>9.9009900990099011E-3</v>
      </c>
      <c r="BW1856" s="23">
        <f>SQRT((BT1856*BU1856)/((BT1856+BU1856)^2*(BT1856+BU1856+1)))</f>
        <v>4.410251516706673E-2</v>
      </c>
      <c r="BX1856" s="30">
        <v>0.1</v>
      </c>
      <c r="BY1856" s="30">
        <v>0.7</v>
      </c>
      <c r="BZ1856" s="30">
        <v>0.1</v>
      </c>
      <c r="CA1856" s="30">
        <v>0.1</v>
      </c>
      <c r="CB1856" s="28" t="s">
        <v>83</v>
      </c>
      <c r="CC1856" s="24">
        <v>600</v>
      </c>
    </row>
    <row r="1857" spans="1:81" s="24" customFormat="1" x14ac:dyDescent="0.2">
      <c r="A1857" s="30">
        <f t="shared" si="28"/>
        <v>1856</v>
      </c>
      <c r="B1857" s="30">
        <v>20</v>
      </c>
      <c r="C1857" s="30">
        <v>20</v>
      </c>
      <c r="D1857" s="24">
        <v>5</v>
      </c>
      <c r="E1857" s="24">
        <v>5</v>
      </c>
      <c r="F1857" s="19" t="s">
        <v>80</v>
      </c>
      <c r="G1857" s="19">
        <f>IF(F1857="rectangle",B1857*C1857,IF(F1857="hook",B1857*C1857-(D1857*E1857),IF(F1857="eight",B1857*C1857-2*(D1857*E1857),IF(F1857="tee",B1857*C1857-2*(D1857*E1857),IF(F1857="cross",B1857*C1857-4*(D1857*E1857),"ERROR")))))</f>
        <v>400</v>
      </c>
      <c r="H1857" s="19" t="s">
        <v>84</v>
      </c>
      <c r="I1857" s="19">
        <f>B1857/C1857</f>
        <v>1</v>
      </c>
      <c r="J1857" s="22">
        <v>1</v>
      </c>
      <c r="K1857" s="24">
        <v>125</v>
      </c>
      <c r="L1857" s="24">
        <v>4</v>
      </c>
      <c r="M1857" s="25">
        <v>9</v>
      </c>
      <c r="N1857" s="22">
        <f>M1857/4</f>
        <v>2.25</v>
      </c>
      <c r="O1857" s="19">
        <f>M1857/N1857</f>
        <v>4</v>
      </c>
      <c r="P1857" s="26">
        <v>5</v>
      </c>
      <c r="Q1857" s="30">
        <f>P1857</f>
        <v>5</v>
      </c>
      <c r="R1857" s="20">
        <f>AA1857/V1857</f>
        <v>100</v>
      </c>
      <c r="S1857" s="27">
        <v>5</v>
      </c>
      <c r="T1857" s="30">
        <f>S1857</f>
        <v>5</v>
      </c>
      <c r="U1857" s="20">
        <f>AB1857/W1857</f>
        <v>100</v>
      </c>
      <c r="V1857" s="19">
        <f>ROUND((Q1857/100)*G1857,0)</f>
        <v>20</v>
      </c>
      <c r="W1857" s="19">
        <f>ROUND(((T1857/100)*G1857)/J1857,0)</f>
        <v>20</v>
      </c>
      <c r="X1857" s="19">
        <v>0</v>
      </c>
      <c r="Y1857" s="19">
        <v>0</v>
      </c>
      <c r="Z1857" s="19">
        <v>0</v>
      </c>
      <c r="AA1857" s="20">
        <f>G1857*P1857</f>
        <v>2000</v>
      </c>
      <c r="AB1857" s="20">
        <f>(G1857*S1857)/J1857</f>
        <v>2000</v>
      </c>
      <c r="AC1857" s="20">
        <v>0</v>
      </c>
      <c r="AD1857" s="20">
        <v>0</v>
      </c>
      <c r="AE1857" s="20">
        <v>0</v>
      </c>
      <c r="AF1857" s="24">
        <v>100</v>
      </c>
      <c r="AG1857" s="24">
        <v>0</v>
      </c>
      <c r="AH1857" s="24">
        <v>1</v>
      </c>
      <c r="AI1857" s="24">
        <v>100</v>
      </c>
      <c r="AJ1857" s="24">
        <v>0</v>
      </c>
      <c r="AK1857" s="24">
        <v>1</v>
      </c>
      <c r="AL1857" s="24">
        <v>0.5</v>
      </c>
      <c r="AM1857" s="24">
        <v>0.5</v>
      </c>
      <c r="AN1857" s="24">
        <v>0</v>
      </c>
      <c r="AO1857" s="24">
        <v>0</v>
      </c>
      <c r="AP1857" s="24">
        <v>0</v>
      </c>
      <c r="AQ1857" s="24">
        <v>0.01</v>
      </c>
      <c r="AR1857" s="24">
        <v>0.01</v>
      </c>
      <c r="AS1857" s="24">
        <v>0</v>
      </c>
      <c r="AT1857" s="24">
        <v>0</v>
      </c>
      <c r="AU1857" s="24">
        <v>0</v>
      </c>
      <c r="AV1857" s="24">
        <v>0</v>
      </c>
      <c r="AW1857" s="24">
        <v>0.2</v>
      </c>
      <c r="AX1857" s="24">
        <v>0</v>
      </c>
      <c r="AY1857" s="24">
        <v>0</v>
      </c>
      <c r="AZ1857" s="24">
        <v>0</v>
      </c>
      <c r="BA1857" s="24">
        <v>0.04</v>
      </c>
      <c r="BB1857" s="24">
        <v>0</v>
      </c>
      <c r="BC1857" s="22">
        <v>0.05</v>
      </c>
      <c r="BD1857" s="22">
        <v>0.05</v>
      </c>
      <c r="BE1857" s="24">
        <v>7.4999999999999997E-2</v>
      </c>
      <c r="BF1857" s="24">
        <v>5.0000000000000001E-3</v>
      </c>
      <c r="BG1857" s="24">
        <v>0</v>
      </c>
      <c r="BH1857" s="24">
        <v>0</v>
      </c>
      <c r="BI1857" s="24">
        <v>0</v>
      </c>
      <c r="BJ1857" s="24">
        <v>1.8749999999999999E-2</v>
      </c>
      <c r="BK1857" s="24">
        <v>1.25E-3</v>
      </c>
      <c r="BL1857" s="24">
        <v>0</v>
      </c>
      <c r="BM1857" s="24">
        <v>0</v>
      </c>
      <c r="BN1857" s="24">
        <v>0</v>
      </c>
      <c r="BO1857" s="24">
        <v>0.1</v>
      </c>
      <c r="BP1857" s="24">
        <v>0.1</v>
      </c>
      <c r="BQ1857" s="24">
        <v>0</v>
      </c>
      <c r="BR1857" s="24">
        <v>0</v>
      </c>
      <c r="BS1857" s="24">
        <v>0</v>
      </c>
      <c r="BT1857" s="24">
        <v>0.04</v>
      </c>
      <c r="BU1857" s="29">
        <v>0.2</v>
      </c>
      <c r="BV1857" s="23">
        <f>BT1857/(BT1857+BU1857)</f>
        <v>0.16666666666666666</v>
      </c>
      <c r="BW1857" s="23">
        <f>SQRT((BT1857*BU1857)/((BT1857+BU1857)^2*(BT1857+BU1857+1)))</f>
        <v>0.33467472037604118</v>
      </c>
      <c r="BX1857" s="30">
        <v>0.1</v>
      </c>
      <c r="BY1857" s="30">
        <v>0.7</v>
      </c>
      <c r="BZ1857" s="30">
        <v>0.1</v>
      </c>
      <c r="CA1857" s="30">
        <v>0.1</v>
      </c>
      <c r="CB1857" s="28" t="s">
        <v>83</v>
      </c>
      <c r="CC1857" s="24">
        <v>600</v>
      </c>
    </row>
    <row r="1858" spans="1:81" s="24" customFormat="1" x14ac:dyDescent="0.2">
      <c r="A1858" s="30">
        <f t="shared" si="28"/>
        <v>1857</v>
      </c>
      <c r="B1858" s="30">
        <v>20</v>
      </c>
      <c r="C1858" s="30">
        <v>20</v>
      </c>
      <c r="D1858" s="24">
        <v>5</v>
      </c>
      <c r="E1858" s="24">
        <v>5</v>
      </c>
      <c r="F1858" s="19" t="s">
        <v>80</v>
      </c>
      <c r="G1858" s="19">
        <f>IF(F1858="rectangle",B1858*C1858,IF(F1858="hook",B1858*C1858-(D1858*E1858),IF(F1858="eight",B1858*C1858-2*(D1858*E1858),IF(F1858="tee",B1858*C1858-2*(D1858*E1858),IF(F1858="cross",B1858*C1858-4*(D1858*E1858),"ERROR")))))</f>
        <v>400</v>
      </c>
      <c r="H1858" s="19" t="s">
        <v>84</v>
      </c>
      <c r="I1858" s="19">
        <f>B1858/C1858</f>
        <v>1</v>
      </c>
      <c r="J1858" s="22">
        <v>1</v>
      </c>
      <c r="K1858" s="24">
        <v>125</v>
      </c>
      <c r="L1858" s="24">
        <v>4</v>
      </c>
      <c r="M1858" s="25">
        <v>9</v>
      </c>
      <c r="N1858" s="22">
        <f>M1858/4</f>
        <v>2.25</v>
      </c>
      <c r="O1858" s="19">
        <f>M1858/N1858</f>
        <v>4</v>
      </c>
      <c r="P1858" s="26">
        <v>5</v>
      </c>
      <c r="Q1858" s="30">
        <f>P1858</f>
        <v>5</v>
      </c>
      <c r="R1858" s="20">
        <f>AA1858/V1858</f>
        <v>100</v>
      </c>
      <c r="S1858" s="27">
        <v>5</v>
      </c>
      <c r="T1858" s="30">
        <f>S1858</f>
        <v>5</v>
      </c>
      <c r="U1858" s="20">
        <f>AB1858/W1858</f>
        <v>100</v>
      </c>
      <c r="V1858" s="19">
        <f>ROUND((Q1858/100)*G1858,0)</f>
        <v>20</v>
      </c>
      <c r="W1858" s="19">
        <f>ROUND(((T1858/100)*G1858)/J1858,0)</f>
        <v>20</v>
      </c>
      <c r="X1858" s="19">
        <v>0</v>
      </c>
      <c r="Y1858" s="19">
        <v>0</v>
      </c>
      <c r="Z1858" s="19">
        <v>0</v>
      </c>
      <c r="AA1858" s="20">
        <f>G1858*P1858</f>
        <v>2000</v>
      </c>
      <c r="AB1858" s="20">
        <f>(G1858*S1858)/J1858</f>
        <v>2000</v>
      </c>
      <c r="AC1858" s="20">
        <v>0</v>
      </c>
      <c r="AD1858" s="20">
        <v>0</v>
      </c>
      <c r="AE1858" s="20">
        <v>0</v>
      </c>
      <c r="AF1858" s="24">
        <v>100</v>
      </c>
      <c r="AG1858" s="24">
        <v>0</v>
      </c>
      <c r="AH1858" s="24">
        <v>1</v>
      </c>
      <c r="AI1858" s="24">
        <v>100</v>
      </c>
      <c r="AJ1858" s="24">
        <v>0</v>
      </c>
      <c r="AK1858" s="24">
        <v>1</v>
      </c>
      <c r="AL1858" s="24">
        <v>0.5</v>
      </c>
      <c r="AM1858" s="24">
        <v>0.5</v>
      </c>
      <c r="AN1858" s="24">
        <v>0</v>
      </c>
      <c r="AO1858" s="24">
        <v>0</v>
      </c>
      <c r="AP1858" s="24">
        <v>0</v>
      </c>
      <c r="AQ1858" s="24">
        <v>0.01</v>
      </c>
      <c r="AR1858" s="24">
        <v>0.01</v>
      </c>
      <c r="AS1858" s="24">
        <v>0</v>
      </c>
      <c r="AT1858" s="24">
        <v>0</v>
      </c>
      <c r="AU1858" s="24">
        <v>0</v>
      </c>
      <c r="AV1858" s="24">
        <v>0</v>
      </c>
      <c r="AW1858" s="24">
        <v>0.2</v>
      </c>
      <c r="AX1858" s="24">
        <v>0</v>
      </c>
      <c r="AY1858" s="24">
        <v>0</v>
      </c>
      <c r="AZ1858" s="24">
        <v>0</v>
      </c>
      <c r="BA1858" s="24">
        <v>0.04</v>
      </c>
      <c r="BB1858" s="24">
        <v>0</v>
      </c>
      <c r="BC1858" s="22">
        <v>0.05</v>
      </c>
      <c r="BD1858" s="22">
        <v>0.05</v>
      </c>
      <c r="BE1858" s="24">
        <v>7.4999999999999997E-2</v>
      </c>
      <c r="BF1858" s="24">
        <v>5.0000000000000001E-3</v>
      </c>
      <c r="BG1858" s="24">
        <v>0</v>
      </c>
      <c r="BH1858" s="24">
        <v>0</v>
      </c>
      <c r="BI1858" s="24">
        <v>0</v>
      </c>
      <c r="BJ1858" s="24">
        <v>1.8749999999999999E-2</v>
      </c>
      <c r="BK1858" s="24">
        <v>1.25E-3</v>
      </c>
      <c r="BL1858" s="24">
        <v>0</v>
      </c>
      <c r="BM1858" s="24">
        <v>0</v>
      </c>
      <c r="BN1858" s="24">
        <v>0</v>
      </c>
      <c r="BO1858" s="24">
        <v>0.1</v>
      </c>
      <c r="BP1858" s="24">
        <v>0.1</v>
      </c>
      <c r="BQ1858" s="24">
        <v>0</v>
      </c>
      <c r="BR1858" s="24">
        <v>0</v>
      </c>
      <c r="BS1858" s="24">
        <v>0</v>
      </c>
      <c r="BT1858" s="24">
        <v>0.04</v>
      </c>
      <c r="BU1858" s="29">
        <v>0.1</v>
      </c>
      <c r="BV1858" s="23">
        <f>BT1858/(BT1858+BU1858)</f>
        <v>0.2857142857142857</v>
      </c>
      <c r="BW1858" s="23">
        <f>SQRT((BT1858*BU1858)/((BT1858+BU1858)^2*(BT1858+BU1858+1)))</f>
        <v>0.42310634125649449</v>
      </c>
      <c r="BX1858" s="30">
        <v>0.1</v>
      </c>
      <c r="BY1858" s="30">
        <v>0.7</v>
      </c>
      <c r="BZ1858" s="30">
        <v>0.1</v>
      </c>
      <c r="CA1858" s="30">
        <v>0.1</v>
      </c>
      <c r="CB1858" s="28" t="s">
        <v>83</v>
      </c>
      <c r="CC1858" s="24">
        <v>600</v>
      </c>
    </row>
    <row r="1859" spans="1:81" s="24" customFormat="1" x14ac:dyDescent="0.2">
      <c r="A1859" s="30">
        <f t="shared" si="28"/>
        <v>1858</v>
      </c>
      <c r="B1859" s="30">
        <v>20</v>
      </c>
      <c r="C1859" s="30">
        <v>20</v>
      </c>
      <c r="D1859" s="24">
        <v>5</v>
      </c>
      <c r="E1859" s="24">
        <v>5</v>
      </c>
      <c r="F1859" s="19" t="s">
        <v>80</v>
      </c>
      <c r="G1859" s="19">
        <f>IF(F1859="rectangle",B1859*C1859,IF(F1859="hook",B1859*C1859-(D1859*E1859),IF(F1859="eight",B1859*C1859-2*(D1859*E1859),IF(F1859="tee",B1859*C1859-2*(D1859*E1859),IF(F1859="cross",B1859*C1859-4*(D1859*E1859),"ERROR")))))</f>
        <v>400</v>
      </c>
      <c r="H1859" s="19" t="s">
        <v>84</v>
      </c>
      <c r="I1859" s="19">
        <f>B1859/C1859</f>
        <v>1</v>
      </c>
      <c r="J1859" s="22">
        <v>1</v>
      </c>
      <c r="K1859" s="24">
        <v>125</v>
      </c>
      <c r="L1859" s="24">
        <v>4</v>
      </c>
      <c r="M1859" s="25">
        <v>9</v>
      </c>
      <c r="N1859" s="22">
        <f>M1859/4</f>
        <v>2.25</v>
      </c>
      <c r="O1859" s="19">
        <f>M1859/N1859</f>
        <v>4</v>
      </c>
      <c r="P1859" s="26">
        <v>5</v>
      </c>
      <c r="Q1859" s="30">
        <f>P1859</f>
        <v>5</v>
      </c>
      <c r="R1859" s="20">
        <f>AA1859/V1859</f>
        <v>100</v>
      </c>
      <c r="S1859" s="27">
        <v>15</v>
      </c>
      <c r="T1859" s="30">
        <f>S1859</f>
        <v>15</v>
      </c>
      <c r="U1859" s="20">
        <f>AB1859/W1859</f>
        <v>100</v>
      </c>
      <c r="V1859" s="19">
        <f>ROUND((Q1859/100)*G1859,0)</f>
        <v>20</v>
      </c>
      <c r="W1859" s="19">
        <f>ROUND(((T1859/100)*G1859)/J1859,0)</f>
        <v>60</v>
      </c>
      <c r="X1859" s="19">
        <v>0</v>
      </c>
      <c r="Y1859" s="19">
        <v>0</v>
      </c>
      <c r="Z1859" s="19">
        <v>0</v>
      </c>
      <c r="AA1859" s="20">
        <f>G1859*P1859</f>
        <v>2000</v>
      </c>
      <c r="AB1859" s="20">
        <f>(G1859*S1859)/J1859</f>
        <v>6000</v>
      </c>
      <c r="AC1859" s="20">
        <v>0</v>
      </c>
      <c r="AD1859" s="20">
        <v>0</v>
      </c>
      <c r="AE1859" s="20">
        <v>0</v>
      </c>
      <c r="AF1859" s="24">
        <v>100</v>
      </c>
      <c r="AG1859" s="24">
        <v>0</v>
      </c>
      <c r="AH1859" s="24">
        <v>1</v>
      </c>
      <c r="AI1859" s="24">
        <v>100</v>
      </c>
      <c r="AJ1859" s="24">
        <v>0</v>
      </c>
      <c r="AK1859" s="24">
        <v>1</v>
      </c>
      <c r="AL1859" s="24">
        <v>0.5</v>
      </c>
      <c r="AM1859" s="24">
        <v>0.5</v>
      </c>
      <c r="AN1859" s="24">
        <v>0</v>
      </c>
      <c r="AO1859" s="24">
        <v>0</v>
      </c>
      <c r="AP1859" s="24">
        <v>0</v>
      </c>
      <c r="AQ1859" s="24">
        <v>0.01</v>
      </c>
      <c r="AR1859" s="24">
        <v>0.01</v>
      </c>
      <c r="AS1859" s="24">
        <v>0</v>
      </c>
      <c r="AT1859" s="24">
        <v>0</v>
      </c>
      <c r="AU1859" s="24">
        <v>0</v>
      </c>
      <c r="AV1859" s="24">
        <v>0</v>
      </c>
      <c r="AW1859" s="24">
        <v>0.2</v>
      </c>
      <c r="AX1859" s="24">
        <v>0</v>
      </c>
      <c r="AY1859" s="24">
        <v>0</v>
      </c>
      <c r="AZ1859" s="24">
        <v>0</v>
      </c>
      <c r="BA1859" s="24">
        <v>0.04</v>
      </c>
      <c r="BB1859" s="24">
        <v>0</v>
      </c>
      <c r="BC1859" s="22">
        <v>0.05</v>
      </c>
      <c r="BD1859" s="22">
        <v>0.05</v>
      </c>
      <c r="BE1859" s="24">
        <v>7.4999999999999997E-2</v>
      </c>
      <c r="BF1859" s="24">
        <v>5.0000000000000001E-3</v>
      </c>
      <c r="BG1859" s="24">
        <v>0</v>
      </c>
      <c r="BH1859" s="24">
        <v>0</v>
      </c>
      <c r="BI1859" s="24">
        <v>0</v>
      </c>
      <c r="BJ1859" s="24">
        <v>1.8749999999999999E-2</v>
      </c>
      <c r="BK1859" s="24">
        <v>1.25E-3</v>
      </c>
      <c r="BL1859" s="24">
        <v>0</v>
      </c>
      <c r="BM1859" s="24">
        <v>0</v>
      </c>
      <c r="BN1859" s="24">
        <v>0</v>
      </c>
      <c r="BO1859" s="24">
        <v>0.1</v>
      </c>
      <c r="BP1859" s="24">
        <v>0.1</v>
      </c>
      <c r="BQ1859" s="24">
        <v>0</v>
      </c>
      <c r="BR1859" s="24">
        <v>0</v>
      </c>
      <c r="BS1859" s="24">
        <v>0</v>
      </c>
      <c r="BT1859" s="24">
        <v>0.04</v>
      </c>
      <c r="BU1859" s="29">
        <v>4</v>
      </c>
      <c r="BV1859" s="23">
        <f>BT1859/(BT1859+BU1859)</f>
        <v>9.9009900990099011E-3</v>
      </c>
      <c r="BW1859" s="23">
        <f>SQRT((BT1859*BU1859)/((BT1859+BU1859)^2*(BT1859+BU1859+1)))</f>
        <v>4.410251516706673E-2</v>
      </c>
      <c r="BX1859" s="30">
        <v>0.1</v>
      </c>
      <c r="BY1859" s="30">
        <v>0.7</v>
      </c>
      <c r="BZ1859" s="30">
        <v>0.1</v>
      </c>
      <c r="CA1859" s="30">
        <v>0.1</v>
      </c>
      <c r="CB1859" s="28" t="s">
        <v>83</v>
      </c>
      <c r="CC1859" s="24">
        <v>600</v>
      </c>
    </row>
    <row r="1860" spans="1:81" s="24" customFormat="1" x14ac:dyDescent="0.2">
      <c r="A1860" s="30">
        <f t="shared" ref="A1860:A1923" si="29">A1859+1</f>
        <v>1859</v>
      </c>
      <c r="B1860" s="30">
        <v>20</v>
      </c>
      <c r="C1860" s="30">
        <v>20</v>
      </c>
      <c r="D1860" s="24">
        <v>5</v>
      </c>
      <c r="E1860" s="24">
        <v>5</v>
      </c>
      <c r="F1860" s="19" t="s">
        <v>80</v>
      </c>
      <c r="G1860" s="19">
        <f>IF(F1860="rectangle",B1860*C1860,IF(F1860="hook",B1860*C1860-(D1860*E1860),IF(F1860="eight",B1860*C1860-2*(D1860*E1860),IF(F1860="tee",B1860*C1860-2*(D1860*E1860),IF(F1860="cross",B1860*C1860-4*(D1860*E1860),"ERROR")))))</f>
        <v>400</v>
      </c>
      <c r="H1860" s="19" t="s">
        <v>84</v>
      </c>
      <c r="I1860" s="19">
        <f>B1860/C1860</f>
        <v>1</v>
      </c>
      <c r="J1860" s="22">
        <v>1</v>
      </c>
      <c r="K1860" s="24">
        <v>125</v>
      </c>
      <c r="L1860" s="24">
        <v>4</v>
      </c>
      <c r="M1860" s="25">
        <v>9</v>
      </c>
      <c r="N1860" s="22">
        <f>M1860/4</f>
        <v>2.25</v>
      </c>
      <c r="O1860" s="19">
        <f>M1860/N1860</f>
        <v>4</v>
      </c>
      <c r="P1860" s="26">
        <v>5</v>
      </c>
      <c r="Q1860" s="30">
        <f>P1860</f>
        <v>5</v>
      </c>
      <c r="R1860" s="20">
        <f>AA1860/V1860</f>
        <v>100</v>
      </c>
      <c r="S1860" s="27">
        <v>15</v>
      </c>
      <c r="T1860" s="30">
        <f>S1860</f>
        <v>15</v>
      </c>
      <c r="U1860" s="20">
        <f>AB1860/W1860</f>
        <v>100</v>
      </c>
      <c r="V1860" s="19">
        <f>ROUND((Q1860/100)*G1860,0)</f>
        <v>20</v>
      </c>
      <c r="W1860" s="19">
        <f>ROUND(((T1860/100)*G1860)/J1860,0)</f>
        <v>60</v>
      </c>
      <c r="X1860" s="19">
        <v>0</v>
      </c>
      <c r="Y1860" s="19">
        <v>0</v>
      </c>
      <c r="Z1860" s="19">
        <v>0</v>
      </c>
      <c r="AA1860" s="20">
        <f>G1860*P1860</f>
        <v>2000</v>
      </c>
      <c r="AB1860" s="20">
        <f>(G1860*S1860)/J1860</f>
        <v>6000</v>
      </c>
      <c r="AC1860" s="20">
        <v>0</v>
      </c>
      <c r="AD1860" s="20">
        <v>0</v>
      </c>
      <c r="AE1860" s="20">
        <v>0</v>
      </c>
      <c r="AF1860" s="24">
        <v>100</v>
      </c>
      <c r="AG1860" s="24">
        <v>0</v>
      </c>
      <c r="AH1860" s="24">
        <v>1</v>
      </c>
      <c r="AI1860" s="24">
        <v>100</v>
      </c>
      <c r="AJ1860" s="24">
        <v>0</v>
      </c>
      <c r="AK1860" s="24">
        <v>1</v>
      </c>
      <c r="AL1860" s="24">
        <v>0.5</v>
      </c>
      <c r="AM1860" s="24">
        <v>0.5</v>
      </c>
      <c r="AN1860" s="24">
        <v>0</v>
      </c>
      <c r="AO1860" s="24">
        <v>0</v>
      </c>
      <c r="AP1860" s="24">
        <v>0</v>
      </c>
      <c r="AQ1860" s="24">
        <v>0.01</v>
      </c>
      <c r="AR1860" s="24">
        <v>0.01</v>
      </c>
      <c r="AS1860" s="24">
        <v>0</v>
      </c>
      <c r="AT1860" s="24">
        <v>0</v>
      </c>
      <c r="AU1860" s="24">
        <v>0</v>
      </c>
      <c r="AV1860" s="24">
        <v>0</v>
      </c>
      <c r="AW1860" s="24">
        <v>0.2</v>
      </c>
      <c r="AX1860" s="24">
        <v>0</v>
      </c>
      <c r="AY1860" s="24">
        <v>0</v>
      </c>
      <c r="AZ1860" s="24">
        <v>0</v>
      </c>
      <c r="BA1860" s="24">
        <v>0.04</v>
      </c>
      <c r="BB1860" s="24">
        <v>0</v>
      </c>
      <c r="BC1860" s="22">
        <v>0.05</v>
      </c>
      <c r="BD1860" s="22">
        <v>0.05</v>
      </c>
      <c r="BE1860" s="24">
        <v>7.4999999999999997E-2</v>
      </c>
      <c r="BF1860" s="24">
        <v>5.0000000000000001E-3</v>
      </c>
      <c r="BG1860" s="24">
        <v>0</v>
      </c>
      <c r="BH1860" s="24">
        <v>0</v>
      </c>
      <c r="BI1860" s="24">
        <v>0</v>
      </c>
      <c r="BJ1860" s="24">
        <v>1.8749999999999999E-2</v>
      </c>
      <c r="BK1860" s="24">
        <v>1.25E-3</v>
      </c>
      <c r="BL1860" s="24">
        <v>0</v>
      </c>
      <c r="BM1860" s="24">
        <v>0</v>
      </c>
      <c r="BN1860" s="24">
        <v>0</v>
      </c>
      <c r="BO1860" s="24">
        <v>0.1</v>
      </c>
      <c r="BP1860" s="24">
        <v>0.1</v>
      </c>
      <c r="BQ1860" s="24">
        <v>0</v>
      </c>
      <c r="BR1860" s="24">
        <v>0</v>
      </c>
      <c r="BS1860" s="24">
        <v>0</v>
      </c>
      <c r="BT1860" s="24">
        <v>0.04</v>
      </c>
      <c r="BU1860" s="29">
        <v>0.2</v>
      </c>
      <c r="BV1860" s="23">
        <f>BT1860/(BT1860+BU1860)</f>
        <v>0.16666666666666666</v>
      </c>
      <c r="BW1860" s="23">
        <f>SQRT((BT1860*BU1860)/((BT1860+BU1860)^2*(BT1860+BU1860+1)))</f>
        <v>0.33467472037604118</v>
      </c>
      <c r="BX1860" s="30">
        <v>0.1</v>
      </c>
      <c r="BY1860" s="30">
        <v>0.7</v>
      </c>
      <c r="BZ1860" s="30">
        <v>0.1</v>
      </c>
      <c r="CA1860" s="30">
        <v>0.1</v>
      </c>
      <c r="CB1860" s="28" t="s">
        <v>83</v>
      </c>
      <c r="CC1860" s="24">
        <v>600</v>
      </c>
    </row>
    <row r="1861" spans="1:81" s="24" customFormat="1" x14ac:dyDescent="0.2">
      <c r="A1861" s="30">
        <f t="shared" si="29"/>
        <v>1860</v>
      </c>
      <c r="B1861" s="30">
        <v>20</v>
      </c>
      <c r="C1861" s="30">
        <v>20</v>
      </c>
      <c r="D1861" s="24">
        <v>5</v>
      </c>
      <c r="E1861" s="24">
        <v>5</v>
      </c>
      <c r="F1861" s="19" t="s">
        <v>80</v>
      </c>
      <c r="G1861" s="19">
        <f>IF(F1861="rectangle",B1861*C1861,IF(F1861="hook",B1861*C1861-(D1861*E1861),IF(F1861="eight",B1861*C1861-2*(D1861*E1861),IF(F1861="tee",B1861*C1861-2*(D1861*E1861),IF(F1861="cross",B1861*C1861-4*(D1861*E1861),"ERROR")))))</f>
        <v>400</v>
      </c>
      <c r="H1861" s="19" t="s">
        <v>84</v>
      </c>
      <c r="I1861" s="19">
        <f>B1861/C1861</f>
        <v>1</v>
      </c>
      <c r="J1861" s="22">
        <v>1</v>
      </c>
      <c r="K1861" s="24">
        <v>125</v>
      </c>
      <c r="L1861" s="24">
        <v>4</v>
      </c>
      <c r="M1861" s="25">
        <v>9</v>
      </c>
      <c r="N1861" s="22">
        <f>M1861/4</f>
        <v>2.25</v>
      </c>
      <c r="O1861" s="19">
        <f>M1861/N1861</f>
        <v>4</v>
      </c>
      <c r="P1861" s="26">
        <v>5</v>
      </c>
      <c r="Q1861" s="30">
        <f>P1861</f>
        <v>5</v>
      </c>
      <c r="R1861" s="20">
        <f>AA1861/V1861</f>
        <v>100</v>
      </c>
      <c r="S1861" s="27">
        <v>15</v>
      </c>
      <c r="T1861" s="30">
        <f>S1861</f>
        <v>15</v>
      </c>
      <c r="U1861" s="20">
        <f>AB1861/W1861</f>
        <v>100</v>
      </c>
      <c r="V1861" s="19">
        <f>ROUND((Q1861/100)*G1861,0)</f>
        <v>20</v>
      </c>
      <c r="W1861" s="19">
        <f>ROUND(((T1861/100)*G1861)/J1861,0)</f>
        <v>60</v>
      </c>
      <c r="X1861" s="19">
        <v>0</v>
      </c>
      <c r="Y1861" s="19">
        <v>0</v>
      </c>
      <c r="Z1861" s="19">
        <v>0</v>
      </c>
      <c r="AA1861" s="20">
        <f>G1861*P1861</f>
        <v>2000</v>
      </c>
      <c r="AB1861" s="20">
        <f>(G1861*S1861)/J1861</f>
        <v>6000</v>
      </c>
      <c r="AC1861" s="20">
        <v>0</v>
      </c>
      <c r="AD1861" s="20">
        <v>0</v>
      </c>
      <c r="AE1861" s="20">
        <v>0</v>
      </c>
      <c r="AF1861" s="24">
        <v>100</v>
      </c>
      <c r="AG1861" s="24">
        <v>0</v>
      </c>
      <c r="AH1861" s="24">
        <v>1</v>
      </c>
      <c r="AI1861" s="24">
        <v>100</v>
      </c>
      <c r="AJ1861" s="24">
        <v>0</v>
      </c>
      <c r="AK1861" s="24">
        <v>1</v>
      </c>
      <c r="AL1861" s="24">
        <v>0.5</v>
      </c>
      <c r="AM1861" s="24">
        <v>0.5</v>
      </c>
      <c r="AN1861" s="24">
        <v>0</v>
      </c>
      <c r="AO1861" s="24">
        <v>0</v>
      </c>
      <c r="AP1861" s="24">
        <v>0</v>
      </c>
      <c r="AQ1861" s="24">
        <v>0.01</v>
      </c>
      <c r="AR1861" s="24">
        <v>0.01</v>
      </c>
      <c r="AS1861" s="24">
        <v>0</v>
      </c>
      <c r="AT1861" s="24">
        <v>0</v>
      </c>
      <c r="AU1861" s="24">
        <v>0</v>
      </c>
      <c r="AV1861" s="24">
        <v>0</v>
      </c>
      <c r="AW1861" s="24">
        <v>0.2</v>
      </c>
      <c r="AX1861" s="24">
        <v>0</v>
      </c>
      <c r="AY1861" s="24">
        <v>0</v>
      </c>
      <c r="AZ1861" s="24">
        <v>0</v>
      </c>
      <c r="BA1861" s="24">
        <v>0.04</v>
      </c>
      <c r="BB1861" s="24">
        <v>0</v>
      </c>
      <c r="BC1861" s="22">
        <v>0.05</v>
      </c>
      <c r="BD1861" s="22">
        <v>0.05</v>
      </c>
      <c r="BE1861" s="24">
        <v>7.4999999999999997E-2</v>
      </c>
      <c r="BF1861" s="24">
        <v>5.0000000000000001E-3</v>
      </c>
      <c r="BG1861" s="24">
        <v>0</v>
      </c>
      <c r="BH1861" s="24">
        <v>0</v>
      </c>
      <c r="BI1861" s="24">
        <v>0</v>
      </c>
      <c r="BJ1861" s="24">
        <v>1.8749999999999999E-2</v>
      </c>
      <c r="BK1861" s="24">
        <v>1.25E-3</v>
      </c>
      <c r="BL1861" s="24">
        <v>0</v>
      </c>
      <c r="BM1861" s="24">
        <v>0</v>
      </c>
      <c r="BN1861" s="24">
        <v>0</v>
      </c>
      <c r="BO1861" s="24">
        <v>0.1</v>
      </c>
      <c r="BP1861" s="24">
        <v>0.1</v>
      </c>
      <c r="BQ1861" s="24">
        <v>0</v>
      </c>
      <c r="BR1861" s="24">
        <v>0</v>
      </c>
      <c r="BS1861" s="24">
        <v>0</v>
      </c>
      <c r="BT1861" s="24">
        <v>0.04</v>
      </c>
      <c r="BU1861" s="29">
        <v>0.1</v>
      </c>
      <c r="BV1861" s="23">
        <f>BT1861/(BT1861+BU1861)</f>
        <v>0.2857142857142857</v>
      </c>
      <c r="BW1861" s="23">
        <f>SQRT((BT1861*BU1861)/((BT1861+BU1861)^2*(BT1861+BU1861+1)))</f>
        <v>0.42310634125649449</v>
      </c>
      <c r="BX1861" s="30">
        <v>0.1</v>
      </c>
      <c r="BY1861" s="30">
        <v>0.7</v>
      </c>
      <c r="BZ1861" s="30">
        <v>0.1</v>
      </c>
      <c r="CA1861" s="30">
        <v>0.1</v>
      </c>
      <c r="CB1861" s="28" t="s">
        <v>83</v>
      </c>
      <c r="CC1861" s="24">
        <v>600</v>
      </c>
    </row>
    <row r="1862" spans="1:81" s="24" customFormat="1" x14ac:dyDescent="0.2">
      <c r="A1862" s="30">
        <f t="shared" si="29"/>
        <v>1861</v>
      </c>
      <c r="B1862" s="30">
        <v>20</v>
      </c>
      <c r="C1862" s="30">
        <v>20</v>
      </c>
      <c r="D1862" s="24">
        <v>5</v>
      </c>
      <c r="E1862" s="24">
        <v>5</v>
      </c>
      <c r="F1862" s="19" t="s">
        <v>80</v>
      </c>
      <c r="G1862" s="19">
        <f>IF(F1862="rectangle",B1862*C1862,IF(F1862="hook",B1862*C1862-(D1862*E1862),IF(F1862="eight",B1862*C1862-2*(D1862*E1862),IF(F1862="tee",B1862*C1862-2*(D1862*E1862),IF(F1862="cross",B1862*C1862-4*(D1862*E1862),"ERROR")))))</f>
        <v>400</v>
      </c>
      <c r="H1862" s="19" t="s">
        <v>84</v>
      </c>
      <c r="I1862" s="19">
        <f>B1862/C1862</f>
        <v>1</v>
      </c>
      <c r="J1862" s="22">
        <v>1</v>
      </c>
      <c r="K1862" s="24">
        <v>125</v>
      </c>
      <c r="L1862" s="24">
        <v>4</v>
      </c>
      <c r="M1862" s="25">
        <v>9</v>
      </c>
      <c r="N1862" s="22">
        <f>M1862/4</f>
        <v>2.25</v>
      </c>
      <c r="O1862" s="19">
        <f>M1862/N1862</f>
        <v>4</v>
      </c>
      <c r="P1862" s="26">
        <v>5</v>
      </c>
      <c r="Q1862" s="30">
        <f>P1862</f>
        <v>5</v>
      </c>
      <c r="R1862" s="20">
        <f>AA1862/V1862</f>
        <v>100</v>
      </c>
      <c r="S1862" s="27">
        <v>30</v>
      </c>
      <c r="T1862" s="30">
        <f>S1862</f>
        <v>30</v>
      </c>
      <c r="U1862" s="20">
        <f>AB1862/W1862</f>
        <v>100</v>
      </c>
      <c r="V1862" s="19">
        <f>ROUND((Q1862/100)*G1862,0)</f>
        <v>20</v>
      </c>
      <c r="W1862" s="19">
        <f>ROUND(((T1862/100)*G1862)/J1862,0)</f>
        <v>120</v>
      </c>
      <c r="X1862" s="19">
        <v>0</v>
      </c>
      <c r="Y1862" s="19">
        <v>0</v>
      </c>
      <c r="Z1862" s="19">
        <v>0</v>
      </c>
      <c r="AA1862" s="20">
        <f>G1862*P1862</f>
        <v>2000</v>
      </c>
      <c r="AB1862" s="20">
        <f>(G1862*S1862)/J1862</f>
        <v>12000</v>
      </c>
      <c r="AC1862" s="20">
        <v>0</v>
      </c>
      <c r="AD1862" s="20">
        <v>0</v>
      </c>
      <c r="AE1862" s="20">
        <v>0</v>
      </c>
      <c r="AF1862" s="24">
        <v>100</v>
      </c>
      <c r="AG1862" s="24">
        <v>0</v>
      </c>
      <c r="AH1862" s="24">
        <v>1</v>
      </c>
      <c r="AI1862" s="24">
        <v>100</v>
      </c>
      <c r="AJ1862" s="24">
        <v>0</v>
      </c>
      <c r="AK1862" s="24">
        <v>1</v>
      </c>
      <c r="AL1862" s="24">
        <v>0.5</v>
      </c>
      <c r="AM1862" s="24">
        <v>0.5</v>
      </c>
      <c r="AN1862" s="24">
        <v>0</v>
      </c>
      <c r="AO1862" s="24">
        <v>0</v>
      </c>
      <c r="AP1862" s="24">
        <v>0</v>
      </c>
      <c r="AQ1862" s="24">
        <v>0.01</v>
      </c>
      <c r="AR1862" s="24">
        <v>0.01</v>
      </c>
      <c r="AS1862" s="24">
        <v>0</v>
      </c>
      <c r="AT1862" s="24">
        <v>0</v>
      </c>
      <c r="AU1862" s="24">
        <v>0</v>
      </c>
      <c r="AV1862" s="24">
        <v>0</v>
      </c>
      <c r="AW1862" s="24">
        <v>0.2</v>
      </c>
      <c r="AX1862" s="24">
        <v>0</v>
      </c>
      <c r="AY1862" s="24">
        <v>0</v>
      </c>
      <c r="AZ1862" s="24">
        <v>0</v>
      </c>
      <c r="BA1862" s="24">
        <v>0.04</v>
      </c>
      <c r="BB1862" s="24">
        <v>0</v>
      </c>
      <c r="BC1862" s="22">
        <v>0.05</v>
      </c>
      <c r="BD1862" s="22">
        <v>0.05</v>
      </c>
      <c r="BE1862" s="24">
        <v>7.4999999999999997E-2</v>
      </c>
      <c r="BF1862" s="24">
        <v>5.0000000000000001E-3</v>
      </c>
      <c r="BG1862" s="24">
        <v>0</v>
      </c>
      <c r="BH1862" s="24">
        <v>0</v>
      </c>
      <c r="BI1862" s="24">
        <v>0</v>
      </c>
      <c r="BJ1862" s="24">
        <v>1.8749999999999999E-2</v>
      </c>
      <c r="BK1862" s="24">
        <v>1.25E-3</v>
      </c>
      <c r="BL1862" s="24">
        <v>0</v>
      </c>
      <c r="BM1862" s="24">
        <v>0</v>
      </c>
      <c r="BN1862" s="24">
        <v>0</v>
      </c>
      <c r="BO1862" s="24">
        <v>0.1</v>
      </c>
      <c r="BP1862" s="24">
        <v>0.1</v>
      </c>
      <c r="BQ1862" s="24">
        <v>0</v>
      </c>
      <c r="BR1862" s="24">
        <v>0</v>
      </c>
      <c r="BS1862" s="24">
        <v>0</v>
      </c>
      <c r="BT1862" s="24">
        <v>0.04</v>
      </c>
      <c r="BU1862" s="29">
        <v>4</v>
      </c>
      <c r="BV1862" s="23">
        <f>BT1862/(BT1862+BU1862)</f>
        <v>9.9009900990099011E-3</v>
      </c>
      <c r="BW1862" s="23">
        <f>SQRT((BT1862*BU1862)/((BT1862+BU1862)^2*(BT1862+BU1862+1)))</f>
        <v>4.410251516706673E-2</v>
      </c>
      <c r="BX1862" s="30">
        <v>0.1</v>
      </c>
      <c r="BY1862" s="30">
        <v>0.7</v>
      </c>
      <c r="BZ1862" s="30">
        <v>0.1</v>
      </c>
      <c r="CA1862" s="30">
        <v>0.1</v>
      </c>
      <c r="CB1862" s="28" t="s">
        <v>83</v>
      </c>
      <c r="CC1862" s="24">
        <v>600</v>
      </c>
    </row>
    <row r="1863" spans="1:81" s="24" customFormat="1" x14ac:dyDescent="0.2">
      <c r="A1863" s="30">
        <f t="shared" si="29"/>
        <v>1862</v>
      </c>
      <c r="B1863" s="30">
        <v>20</v>
      </c>
      <c r="C1863" s="30">
        <v>20</v>
      </c>
      <c r="D1863" s="24">
        <v>5</v>
      </c>
      <c r="E1863" s="24">
        <v>5</v>
      </c>
      <c r="F1863" s="19" t="s">
        <v>80</v>
      </c>
      <c r="G1863" s="19">
        <f>IF(F1863="rectangle",B1863*C1863,IF(F1863="hook",B1863*C1863-(D1863*E1863),IF(F1863="eight",B1863*C1863-2*(D1863*E1863),IF(F1863="tee",B1863*C1863-2*(D1863*E1863),IF(F1863="cross",B1863*C1863-4*(D1863*E1863),"ERROR")))))</f>
        <v>400</v>
      </c>
      <c r="H1863" s="19" t="s">
        <v>84</v>
      </c>
      <c r="I1863" s="19">
        <f>B1863/C1863</f>
        <v>1</v>
      </c>
      <c r="J1863" s="22">
        <v>1</v>
      </c>
      <c r="K1863" s="24">
        <v>125</v>
      </c>
      <c r="L1863" s="24">
        <v>4</v>
      </c>
      <c r="M1863" s="25">
        <v>9</v>
      </c>
      <c r="N1863" s="22">
        <f>M1863/4</f>
        <v>2.25</v>
      </c>
      <c r="O1863" s="19">
        <f>M1863/N1863</f>
        <v>4</v>
      </c>
      <c r="P1863" s="26">
        <v>5</v>
      </c>
      <c r="Q1863" s="30">
        <f>P1863</f>
        <v>5</v>
      </c>
      <c r="R1863" s="20">
        <f>AA1863/V1863</f>
        <v>100</v>
      </c>
      <c r="S1863" s="27">
        <v>30</v>
      </c>
      <c r="T1863" s="30">
        <f>S1863</f>
        <v>30</v>
      </c>
      <c r="U1863" s="20">
        <f>AB1863/W1863</f>
        <v>100</v>
      </c>
      <c r="V1863" s="19">
        <f>ROUND((Q1863/100)*G1863,0)</f>
        <v>20</v>
      </c>
      <c r="W1863" s="19">
        <f>ROUND(((T1863/100)*G1863)/J1863,0)</f>
        <v>120</v>
      </c>
      <c r="X1863" s="19">
        <v>0</v>
      </c>
      <c r="Y1863" s="19">
        <v>0</v>
      </c>
      <c r="Z1863" s="19">
        <v>0</v>
      </c>
      <c r="AA1863" s="20">
        <f>G1863*P1863</f>
        <v>2000</v>
      </c>
      <c r="AB1863" s="20">
        <f>(G1863*S1863)/J1863</f>
        <v>12000</v>
      </c>
      <c r="AC1863" s="20">
        <v>0</v>
      </c>
      <c r="AD1863" s="20">
        <v>0</v>
      </c>
      <c r="AE1863" s="20">
        <v>0</v>
      </c>
      <c r="AF1863" s="24">
        <v>100</v>
      </c>
      <c r="AG1863" s="24">
        <v>0</v>
      </c>
      <c r="AH1863" s="24">
        <v>1</v>
      </c>
      <c r="AI1863" s="24">
        <v>100</v>
      </c>
      <c r="AJ1863" s="24">
        <v>0</v>
      </c>
      <c r="AK1863" s="24">
        <v>1</v>
      </c>
      <c r="AL1863" s="24">
        <v>0.5</v>
      </c>
      <c r="AM1863" s="24">
        <v>0.5</v>
      </c>
      <c r="AN1863" s="24">
        <v>0</v>
      </c>
      <c r="AO1863" s="24">
        <v>0</v>
      </c>
      <c r="AP1863" s="24">
        <v>0</v>
      </c>
      <c r="AQ1863" s="24">
        <v>0.01</v>
      </c>
      <c r="AR1863" s="24">
        <v>0.01</v>
      </c>
      <c r="AS1863" s="24">
        <v>0</v>
      </c>
      <c r="AT1863" s="24">
        <v>0</v>
      </c>
      <c r="AU1863" s="24">
        <v>0</v>
      </c>
      <c r="AV1863" s="24">
        <v>0</v>
      </c>
      <c r="AW1863" s="24">
        <v>0.2</v>
      </c>
      <c r="AX1863" s="24">
        <v>0</v>
      </c>
      <c r="AY1863" s="24">
        <v>0</v>
      </c>
      <c r="AZ1863" s="24">
        <v>0</v>
      </c>
      <c r="BA1863" s="24">
        <v>0.04</v>
      </c>
      <c r="BB1863" s="24">
        <v>0</v>
      </c>
      <c r="BC1863" s="22">
        <v>0.05</v>
      </c>
      <c r="BD1863" s="22">
        <v>0.05</v>
      </c>
      <c r="BE1863" s="24">
        <v>7.4999999999999997E-2</v>
      </c>
      <c r="BF1863" s="24">
        <v>5.0000000000000001E-3</v>
      </c>
      <c r="BG1863" s="24">
        <v>0</v>
      </c>
      <c r="BH1863" s="24">
        <v>0</v>
      </c>
      <c r="BI1863" s="24">
        <v>0</v>
      </c>
      <c r="BJ1863" s="24">
        <v>1.8749999999999999E-2</v>
      </c>
      <c r="BK1863" s="24">
        <v>1.25E-3</v>
      </c>
      <c r="BL1863" s="24">
        <v>0</v>
      </c>
      <c r="BM1863" s="24">
        <v>0</v>
      </c>
      <c r="BN1863" s="24">
        <v>0</v>
      </c>
      <c r="BO1863" s="24">
        <v>0.1</v>
      </c>
      <c r="BP1863" s="24">
        <v>0.1</v>
      </c>
      <c r="BQ1863" s="24">
        <v>0</v>
      </c>
      <c r="BR1863" s="24">
        <v>0</v>
      </c>
      <c r="BS1863" s="24">
        <v>0</v>
      </c>
      <c r="BT1863" s="24">
        <v>0.04</v>
      </c>
      <c r="BU1863" s="29">
        <v>0.2</v>
      </c>
      <c r="BV1863" s="23">
        <f>BT1863/(BT1863+BU1863)</f>
        <v>0.16666666666666666</v>
      </c>
      <c r="BW1863" s="23">
        <f>SQRT((BT1863*BU1863)/((BT1863+BU1863)^2*(BT1863+BU1863+1)))</f>
        <v>0.33467472037604118</v>
      </c>
      <c r="BX1863" s="30">
        <v>0.1</v>
      </c>
      <c r="BY1863" s="30">
        <v>0.7</v>
      </c>
      <c r="BZ1863" s="30">
        <v>0.1</v>
      </c>
      <c r="CA1863" s="30">
        <v>0.1</v>
      </c>
      <c r="CB1863" s="28" t="s">
        <v>83</v>
      </c>
      <c r="CC1863" s="24">
        <v>600</v>
      </c>
    </row>
    <row r="1864" spans="1:81" s="24" customFormat="1" x14ac:dyDescent="0.2">
      <c r="A1864" s="30">
        <f t="shared" si="29"/>
        <v>1863</v>
      </c>
      <c r="B1864" s="30">
        <v>20</v>
      </c>
      <c r="C1864" s="30">
        <v>20</v>
      </c>
      <c r="D1864" s="24">
        <v>5</v>
      </c>
      <c r="E1864" s="24">
        <v>5</v>
      </c>
      <c r="F1864" s="19" t="s">
        <v>80</v>
      </c>
      <c r="G1864" s="19">
        <f>IF(F1864="rectangle",B1864*C1864,IF(F1864="hook",B1864*C1864-(D1864*E1864),IF(F1864="eight",B1864*C1864-2*(D1864*E1864),IF(F1864="tee",B1864*C1864-2*(D1864*E1864),IF(F1864="cross",B1864*C1864-4*(D1864*E1864),"ERROR")))))</f>
        <v>400</v>
      </c>
      <c r="H1864" s="19" t="s">
        <v>84</v>
      </c>
      <c r="I1864" s="19">
        <f>B1864/C1864</f>
        <v>1</v>
      </c>
      <c r="J1864" s="22">
        <v>1</v>
      </c>
      <c r="K1864" s="24">
        <v>125</v>
      </c>
      <c r="L1864" s="24">
        <v>4</v>
      </c>
      <c r="M1864" s="25">
        <v>9</v>
      </c>
      <c r="N1864" s="22">
        <f>M1864/4</f>
        <v>2.25</v>
      </c>
      <c r="O1864" s="19">
        <f>M1864/N1864</f>
        <v>4</v>
      </c>
      <c r="P1864" s="26">
        <v>5</v>
      </c>
      <c r="Q1864" s="30">
        <f>P1864</f>
        <v>5</v>
      </c>
      <c r="R1864" s="20">
        <f>AA1864/V1864</f>
        <v>100</v>
      </c>
      <c r="S1864" s="27">
        <v>30</v>
      </c>
      <c r="T1864" s="30">
        <f>S1864</f>
        <v>30</v>
      </c>
      <c r="U1864" s="20">
        <f>AB1864/W1864</f>
        <v>100</v>
      </c>
      <c r="V1864" s="19">
        <f>ROUND((Q1864/100)*G1864,0)</f>
        <v>20</v>
      </c>
      <c r="W1864" s="19">
        <f>ROUND(((T1864/100)*G1864)/J1864,0)</f>
        <v>120</v>
      </c>
      <c r="X1864" s="19">
        <v>0</v>
      </c>
      <c r="Y1864" s="19">
        <v>0</v>
      </c>
      <c r="Z1864" s="19">
        <v>0</v>
      </c>
      <c r="AA1864" s="20">
        <f>G1864*P1864</f>
        <v>2000</v>
      </c>
      <c r="AB1864" s="20">
        <f>(G1864*S1864)/J1864</f>
        <v>12000</v>
      </c>
      <c r="AC1864" s="20">
        <v>0</v>
      </c>
      <c r="AD1864" s="20">
        <v>0</v>
      </c>
      <c r="AE1864" s="20">
        <v>0</v>
      </c>
      <c r="AF1864" s="24">
        <v>100</v>
      </c>
      <c r="AG1864" s="24">
        <v>0</v>
      </c>
      <c r="AH1864" s="24">
        <v>1</v>
      </c>
      <c r="AI1864" s="24">
        <v>100</v>
      </c>
      <c r="AJ1864" s="24">
        <v>0</v>
      </c>
      <c r="AK1864" s="24">
        <v>1</v>
      </c>
      <c r="AL1864" s="24">
        <v>0.5</v>
      </c>
      <c r="AM1864" s="24">
        <v>0.5</v>
      </c>
      <c r="AN1864" s="24">
        <v>0</v>
      </c>
      <c r="AO1864" s="24">
        <v>0</v>
      </c>
      <c r="AP1864" s="24">
        <v>0</v>
      </c>
      <c r="AQ1864" s="24">
        <v>0.01</v>
      </c>
      <c r="AR1864" s="24">
        <v>0.01</v>
      </c>
      <c r="AS1864" s="24">
        <v>0</v>
      </c>
      <c r="AT1864" s="24">
        <v>0</v>
      </c>
      <c r="AU1864" s="24">
        <v>0</v>
      </c>
      <c r="AV1864" s="24">
        <v>0</v>
      </c>
      <c r="AW1864" s="24">
        <v>0.2</v>
      </c>
      <c r="AX1864" s="24">
        <v>0</v>
      </c>
      <c r="AY1864" s="24">
        <v>0</v>
      </c>
      <c r="AZ1864" s="24">
        <v>0</v>
      </c>
      <c r="BA1864" s="24">
        <v>0.04</v>
      </c>
      <c r="BB1864" s="24">
        <v>0</v>
      </c>
      <c r="BC1864" s="22">
        <v>0.05</v>
      </c>
      <c r="BD1864" s="22">
        <v>0.05</v>
      </c>
      <c r="BE1864" s="24">
        <v>7.4999999999999997E-2</v>
      </c>
      <c r="BF1864" s="24">
        <v>5.0000000000000001E-3</v>
      </c>
      <c r="BG1864" s="24">
        <v>0</v>
      </c>
      <c r="BH1864" s="24">
        <v>0</v>
      </c>
      <c r="BI1864" s="24">
        <v>0</v>
      </c>
      <c r="BJ1864" s="24">
        <v>1.8749999999999999E-2</v>
      </c>
      <c r="BK1864" s="24">
        <v>1.25E-3</v>
      </c>
      <c r="BL1864" s="24">
        <v>0</v>
      </c>
      <c r="BM1864" s="24">
        <v>0</v>
      </c>
      <c r="BN1864" s="24">
        <v>0</v>
      </c>
      <c r="BO1864" s="24">
        <v>0.1</v>
      </c>
      <c r="BP1864" s="24">
        <v>0.1</v>
      </c>
      <c r="BQ1864" s="24">
        <v>0</v>
      </c>
      <c r="BR1864" s="24">
        <v>0</v>
      </c>
      <c r="BS1864" s="24">
        <v>0</v>
      </c>
      <c r="BT1864" s="24">
        <v>0.04</v>
      </c>
      <c r="BU1864" s="29">
        <v>0.1</v>
      </c>
      <c r="BV1864" s="23">
        <f>BT1864/(BT1864+BU1864)</f>
        <v>0.2857142857142857</v>
      </c>
      <c r="BW1864" s="23">
        <f>SQRT((BT1864*BU1864)/((BT1864+BU1864)^2*(BT1864+BU1864+1)))</f>
        <v>0.42310634125649449</v>
      </c>
      <c r="BX1864" s="30">
        <v>0.1</v>
      </c>
      <c r="BY1864" s="30">
        <v>0.7</v>
      </c>
      <c r="BZ1864" s="30">
        <v>0.1</v>
      </c>
      <c r="CA1864" s="30">
        <v>0.1</v>
      </c>
      <c r="CB1864" s="28" t="s">
        <v>83</v>
      </c>
      <c r="CC1864" s="24">
        <v>600</v>
      </c>
    </row>
    <row r="1865" spans="1:81" s="24" customFormat="1" x14ac:dyDescent="0.2">
      <c r="A1865" s="30">
        <f t="shared" si="29"/>
        <v>1864</v>
      </c>
      <c r="B1865" s="30">
        <v>300</v>
      </c>
      <c r="C1865" s="30">
        <v>300</v>
      </c>
      <c r="D1865" s="24">
        <v>5</v>
      </c>
      <c r="E1865" s="24">
        <v>5</v>
      </c>
      <c r="F1865" s="19" t="s">
        <v>80</v>
      </c>
      <c r="G1865" s="19">
        <f>IF(F1865="rectangle",B1865*C1865,IF(F1865="hook",B1865*C1865-(D1865*E1865),IF(F1865="eight",B1865*C1865-2*(D1865*E1865),IF(F1865="tee",B1865*C1865-2*(D1865*E1865),IF(F1865="cross",B1865*C1865-4*(D1865*E1865),"ERROR")))))</f>
        <v>90000</v>
      </c>
      <c r="H1865" s="19" t="s">
        <v>87</v>
      </c>
      <c r="I1865" s="19">
        <f>B1865/C1865</f>
        <v>1</v>
      </c>
      <c r="J1865" s="22">
        <v>1</v>
      </c>
      <c r="K1865" s="24">
        <v>125</v>
      </c>
      <c r="L1865" s="24">
        <v>4</v>
      </c>
      <c r="M1865" s="25">
        <v>9</v>
      </c>
      <c r="N1865" s="22">
        <f>M1865/4</f>
        <v>2.25</v>
      </c>
      <c r="O1865" s="19">
        <f>M1865/N1865</f>
        <v>4</v>
      </c>
      <c r="P1865" s="26">
        <v>5</v>
      </c>
      <c r="Q1865" s="30">
        <f>P1865</f>
        <v>5</v>
      </c>
      <c r="R1865" s="20">
        <f>AA1865/V1865</f>
        <v>100</v>
      </c>
      <c r="S1865" s="27">
        <v>5</v>
      </c>
      <c r="T1865" s="30">
        <f>S1865</f>
        <v>5</v>
      </c>
      <c r="U1865" s="20">
        <f>AB1865/W1865</f>
        <v>100</v>
      </c>
      <c r="V1865" s="19">
        <f>ROUND((Q1865/100)*G1865,0)</f>
        <v>4500</v>
      </c>
      <c r="W1865" s="19">
        <f>ROUND(((T1865/100)*G1865)/J1865,0)</f>
        <v>4500</v>
      </c>
      <c r="X1865" s="19">
        <v>0</v>
      </c>
      <c r="Y1865" s="19">
        <v>0</v>
      </c>
      <c r="Z1865" s="19">
        <v>0</v>
      </c>
      <c r="AA1865" s="20">
        <f>G1865*P1865</f>
        <v>450000</v>
      </c>
      <c r="AB1865" s="20">
        <f>(G1865*S1865)/J1865</f>
        <v>450000</v>
      </c>
      <c r="AC1865" s="20">
        <v>0</v>
      </c>
      <c r="AD1865" s="20">
        <v>0</v>
      </c>
      <c r="AE1865" s="20">
        <v>0</v>
      </c>
      <c r="AF1865" s="24">
        <v>100</v>
      </c>
      <c r="AG1865" s="24">
        <v>0</v>
      </c>
      <c r="AH1865" s="24">
        <v>1</v>
      </c>
      <c r="AI1865" s="24">
        <v>100</v>
      </c>
      <c r="AJ1865" s="24">
        <v>0</v>
      </c>
      <c r="AK1865" s="24">
        <v>1</v>
      </c>
      <c r="AL1865" s="24">
        <v>0.5</v>
      </c>
      <c r="AM1865" s="24">
        <v>0.5</v>
      </c>
      <c r="AN1865" s="24">
        <v>0</v>
      </c>
      <c r="AO1865" s="24">
        <v>0</v>
      </c>
      <c r="AP1865" s="24">
        <v>0</v>
      </c>
      <c r="AQ1865" s="24">
        <v>0.01</v>
      </c>
      <c r="AR1865" s="24">
        <v>0.01</v>
      </c>
      <c r="AS1865" s="24">
        <v>0</v>
      </c>
      <c r="AT1865" s="24">
        <v>0</v>
      </c>
      <c r="AU1865" s="24">
        <v>0</v>
      </c>
      <c r="AV1865" s="24">
        <v>0</v>
      </c>
      <c r="AW1865" s="24">
        <v>0.2</v>
      </c>
      <c r="AX1865" s="24">
        <v>0</v>
      </c>
      <c r="AY1865" s="24">
        <v>0</v>
      </c>
      <c r="AZ1865" s="24">
        <v>0</v>
      </c>
      <c r="BA1865" s="24">
        <v>0.04</v>
      </c>
      <c r="BB1865" s="24">
        <v>0</v>
      </c>
      <c r="BC1865" s="22">
        <v>0.05</v>
      </c>
      <c r="BD1865" s="22">
        <v>0.05</v>
      </c>
      <c r="BE1865" s="24">
        <v>7.4999999999999997E-2</v>
      </c>
      <c r="BF1865" s="24">
        <v>5.0000000000000001E-3</v>
      </c>
      <c r="BG1865" s="24">
        <v>0</v>
      </c>
      <c r="BH1865" s="24">
        <v>0</v>
      </c>
      <c r="BI1865" s="24">
        <v>0</v>
      </c>
      <c r="BJ1865" s="24">
        <v>1.8749999999999999E-2</v>
      </c>
      <c r="BK1865" s="24">
        <v>1.25E-3</v>
      </c>
      <c r="BL1865" s="24">
        <v>0</v>
      </c>
      <c r="BM1865" s="24">
        <v>0</v>
      </c>
      <c r="BN1865" s="24">
        <v>0</v>
      </c>
      <c r="BO1865" s="24">
        <v>0.1</v>
      </c>
      <c r="BP1865" s="24">
        <v>0.1</v>
      </c>
      <c r="BQ1865" s="24">
        <v>0</v>
      </c>
      <c r="BR1865" s="24">
        <v>0</v>
      </c>
      <c r="BS1865" s="24">
        <v>0</v>
      </c>
      <c r="BT1865" s="24">
        <v>0.04</v>
      </c>
      <c r="BU1865" s="29">
        <v>4</v>
      </c>
      <c r="BV1865" s="23">
        <f>BT1865/(BT1865+BU1865)</f>
        <v>9.9009900990099011E-3</v>
      </c>
      <c r="BW1865" s="23">
        <f>SQRT((BT1865*BU1865)/((BT1865+BU1865)^2*(BT1865+BU1865+1)))</f>
        <v>4.410251516706673E-2</v>
      </c>
      <c r="BX1865" s="30">
        <v>0.1</v>
      </c>
      <c r="BY1865" s="30">
        <v>0.7</v>
      </c>
      <c r="BZ1865" s="30">
        <v>0.1</v>
      </c>
      <c r="CA1865" s="30">
        <v>0.1</v>
      </c>
      <c r="CB1865" s="28" t="s">
        <v>83</v>
      </c>
      <c r="CC1865" s="24">
        <v>600</v>
      </c>
    </row>
    <row r="1866" spans="1:81" s="24" customFormat="1" x14ac:dyDescent="0.2">
      <c r="A1866" s="30">
        <f t="shared" si="29"/>
        <v>1865</v>
      </c>
      <c r="B1866" s="30">
        <v>300</v>
      </c>
      <c r="C1866" s="30">
        <v>300</v>
      </c>
      <c r="D1866" s="24">
        <v>5</v>
      </c>
      <c r="E1866" s="24">
        <v>5</v>
      </c>
      <c r="F1866" s="19" t="s">
        <v>80</v>
      </c>
      <c r="G1866" s="19">
        <f>IF(F1866="rectangle",B1866*C1866,IF(F1866="hook",B1866*C1866-(D1866*E1866),IF(F1866="eight",B1866*C1866-2*(D1866*E1866),IF(F1866="tee",B1866*C1866-2*(D1866*E1866),IF(F1866="cross",B1866*C1866-4*(D1866*E1866),"ERROR")))))</f>
        <v>90000</v>
      </c>
      <c r="H1866" s="19" t="s">
        <v>87</v>
      </c>
      <c r="I1866" s="19">
        <f>B1866/C1866</f>
        <v>1</v>
      </c>
      <c r="J1866" s="22">
        <v>1</v>
      </c>
      <c r="K1866" s="24">
        <v>125</v>
      </c>
      <c r="L1866" s="24">
        <v>4</v>
      </c>
      <c r="M1866" s="25">
        <v>9</v>
      </c>
      <c r="N1866" s="22">
        <f>M1866/4</f>
        <v>2.25</v>
      </c>
      <c r="O1866" s="19">
        <f>M1866/N1866</f>
        <v>4</v>
      </c>
      <c r="P1866" s="26">
        <v>5</v>
      </c>
      <c r="Q1866" s="30">
        <f>P1866</f>
        <v>5</v>
      </c>
      <c r="R1866" s="20">
        <f>AA1866/V1866</f>
        <v>100</v>
      </c>
      <c r="S1866" s="27">
        <v>5</v>
      </c>
      <c r="T1866" s="30">
        <f>S1866</f>
        <v>5</v>
      </c>
      <c r="U1866" s="20">
        <f>AB1866/W1866</f>
        <v>100</v>
      </c>
      <c r="V1866" s="19">
        <f>ROUND((Q1866/100)*G1866,0)</f>
        <v>4500</v>
      </c>
      <c r="W1866" s="19">
        <f>ROUND(((T1866/100)*G1866)/J1866,0)</f>
        <v>4500</v>
      </c>
      <c r="X1866" s="19">
        <v>0</v>
      </c>
      <c r="Y1866" s="19">
        <v>0</v>
      </c>
      <c r="Z1866" s="19">
        <v>0</v>
      </c>
      <c r="AA1866" s="20">
        <f>G1866*P1866</f>
        <v>450000</v>
      </c>
      <c r="AB1866" s="20">
        <f>(G1866*S1866)/J1866</f>
        <v>450000</v>
      </c>
      <c r="AC1866" s="20">
        <v>0</v>
      </c>
      <c r="AD1866" s="20">
        <v>0</v>
      </c>
      <c r="AE1866" s="20">
        <v>0</v>
      </c>
      <c r="AF1866" s="24">
        <v>100</v>
      </c>
      <c r="AG1866" s="24">
        <v>0</v>
      </c>
      <c r="AH1866" s="24">
        <v>1</v>
      </c>
      <c r="AI1866" s="24">
        <v>100</v>
      </c>
      <c r="AJ1866" s="24">
        <v>0</v>
      </c>
      <c r="AK1866" s="24">
        <v>1</v>
      </c>
      <c r="AL1866" s="24">
        <v>0.5</v>
      </c>
      <c r="AM1866" s="24">
        <v>0.5</v>
      </c>
      <c r="AN1866" s="24">
        <v>0</v>
      </c>
      <c r="AO1866" s="24">
        <v>0</v>
      </c>
      <c r="AP1866" s="24">
        <v>0</v>
      </c>
      <c r="AQ1866" s="24">
        <v>0.01</v>
      </c>
      <c r="AR1866" s="24">
        <v>0.01</v>
      </c>
      <c r="AS1866" s="24">
        <v>0</v>
      </c>
      <c r="AT1866" s="24">
        <v>0</v>
      </c>
      <c r="AU1866" s="24">
        <v>0</v>
      </c>
      <c r="AV1866" s="24">
        <v>0</v>
      </c>
      <c r="AW1866" s="24">
        <v>0.2</v>
      </c>
      <c r="AX1866" s="24">
        <v>0</v>
      </c>
      <c r="AY1866" s="24">
        <v>0</v>
      </c>
      <c r="AZ1866" s="24">
        <v>0</v>
      </c>
      <c r="BA1866" s="24">
        <v>0.04</v>
      </c>
      <c r="BB1866" s="24">
        <v>0</v>
      </c>
      <c r="BC1866" s="22">
        <v>0.05</v>
      </c>
      <c r="BD1866" s="22">
        <v>0.05</v>
      </c>
      <c r="BE1866" s="24">
        <v>7.4999999999999997E-2</v>
      </c>
      <c r="BF1866" s="24">
        <v>5.0000000000000001E-3</v>
      </c>
      <c r="BG1866" s="24">
        <v>0</v>
      </c>
      <c r="BH1866" s="24">
        <v>0</v>
      </c>
      <c r="BI1866" s="24">
        <v>0</v>
      </c>
      <c r="BJ1866" s="24">
        <v>1.8749999999999999E-2</v>
      </c>
      <c r="BK1866" s="24">
        <v>1.25E-3</v>
      </c>
      <c r="BL1866" s="24">
        <v>0</v>
      </c>
      <c r="BM1866" s="24">
        <v>0</v>
      </c>
      <c r="BN1866" s="24">
        <v>0</v>
      </c>
      <c r="BO1866" s="24">
        <v>0.1</v>
      </c>
      <c r="BP1866" s="24">
        <v>0.1</v>
      </c>
      <c r="BQ1866" s="24">
        <v>0</v>
      </c>
      <c r="BR1866" s="24">
        <v>0</v>
      </c>
      <c r="BS1866" s="24">
        <v>0</v>
      </c>
      <c r="BT1866" s="24">
        <v>0.04</v>
      </c>
      <c r="BU1866" s="29">
        <v>0.2</v>
      </c>
      <c r="BV1866" s="23">
        <f>BT1866/(BT1866+BU1866)</f>
        <v>0.16666666666666666</v>
      </c>
      <c r="BW1866" s="23">
        <f>SQRT((BT1866*BU1866)/((BT1866+BU1866)^2*(BT1866+BU1866+1)))</f>
        <v>0.33467472037604118</v>
      </c>
      <c r="BX1866" s="30">
        <v>0.1</v>
      </c>
      <c r="BY1866" s="30">
        <v>0.7</v>
      </c>
      <c r="BZ1866" s="30">
        <v>0.1</v>
      </c>
      <c r="CA1866" s="30">
        <v>0.1</v>
      </c>
      <c r="CB1866" s="28" t="s">
        <v>83</v>
      </c>
      <c r="CC1866" s="24">
        <v>600</v>
      </c>
    </row>
    <row r="1867" spans="1:81" s="24" customFormat="1" x14ac:dyDescent="0.2">
      <c r="A1867" s="30">
        <f t="shared" si="29"/>
        <v>1866</v>
      </c>
      <c r="B1867" s="30">
        <v>300</v>
      </c>
      <c r="C1867" s="30">
        <v>300</v>
      </c>
      <c r="D1867" s="24">
        <v>5</v>
      </c>
      <c r="E1867" s="24">
        <v>5</v>
      </c>
      <c r="F1867" s="19" t="s">
        <v>80</v>
      </c>
      <c r="G1867" s="19">
        <f>IF(F1867="rectangle",B1867*C1867,IF(F1867="hook",B1867*C1867-(D1867*E1867),IF(F1867="eight",B1867*C1867-2*(D1867*E1867),IF(F1867="tee",B1867*C1867-2*(D1867*E1867),IF(F1867="cross",B1867*C1867-4*(D1867*E1867),"ERROR")))))</f>
        <v>90000</v>
      </c>
      <c r="H1867" s="19" t="s">
        <v>87</v>
      </c>
      <c r="I1867" s="19">
        <f>B1867/C1867</f>
        <v>1</v>
      </c>
      <c r="J1867" s="22">
        <v>1</v>
      </c>
      <c r="K1867" s="24">
        <v>125</v>
      </c>
      <c r="L1867" s="24">
        <v>4</v>
      </c>
      <c r="M1867" s="25">
        <v>9</v>
      </c>
      <c r="N1867" s="22">
        <f>M1867/4</f>
        <v>2.25</v>
      </c>
      <c r="O1867" s="19">
        <f>M1867/N1867</f>
        <v>4</v>
      </c>
      <c r="P1867" s="26">
        <v>5</v>
      </c>
      <c r="Q1867" s="30">
        <f>P1867</f>
        <v>5</v>
      </c>
      <c r="R1867" s="20">
        <f>AA1867/V1867</f>
        <v>100</v>
      </c>
      <c r="S1867" s="27">
        <v>5</v>
      </c>
      <c r="T1867" s="30">
        <f>S1867</f>
        <v>5</v>
      </c>
      <c r="U1867" s="20">
        <f>AB1867/W1867</f>
        <v>100</v>
      </c>
      <c r="V1867" s="19">
        <f>ROUND((Q1867/100)*G1867,0)</f>
        <v>4500</v>
      </c>
      <c r="W1867" s="19">
        <f>ROUND(((T1867/100)*G1867)/J1867,0)</f>
        <v>4500</v>
      </c>
      <c r="X1867" s="19">
        <v>0</v>
      </c>
      <c r="Y1867" s="19">
        <v>0</v>
      </c>
      <c r="Z1867" s="19">
        <v>0</v>
      </c>
      <c r="AA1867" s="20">
        <f>G1867*P1867</f>
        <v>450000</v>
      </c>
      <c r="AB1867" s="20">
        <f>(G1867*S1867)/J1867</f>
        <v>450000</v>
      </c>
      <c r="AC1867" s="20">
        <v>0</v>
      </c>
      <c r="AD1867" s="20">
        <v>0</v>
      </c>
      <c r="AE1867" s="20">
        <v>0</v>
      </c>
      <c r="AF1867" s="24">
        <v>100</v>
      </c>
      <c r="AG1867" s="24">
        <v>0</v>
      </c>
      <c r="AH1867" s="24">
        <v>1</v>
      </c>
      <c r="AI1867" s="24">
        <v>100</v>
      </c>
      <c r="AJ1867" s="24">
        <v>0</v>
      </c>
      <c r="AK1867" s="24">
        <v>1</v>
      </c>
      <c r="AL1867" s="24">
        <v>0.5</v>
      </c>
      <c r="AM1867" s="24">
        <v>0.5</v>
      </c>
      <c r="AN1867" s="24">
        <v>0</v>
      </c>
      <c r="AO1867" s="24">
        <v>0</v>
      </c>
      <c r="AP1867" s="24">
        <v>0</v>
      </c>
      <c r="AQ1867" s="24">
        <v>0.01</v>
      </c>
      <c r="AR1867" s="24">
        <v>0.01</v>
      </c>
      <c r="AS1867" s="24">
        <v>0</v>
      </c>
      <c r="AT1867" s="24">
        <v>0</v>
      </c>
      <c r="AU1867" s="24">
        <v>0</v>
      </c>
      <c r="AV1867" s="24">
        <v>0</v>
      </c>
      <c r="AW1867" s="24">
        <v>0.2</v>
      </c>
      <c r="AX1867" s="24">
        <v>0</v>
      </c>
      <c r="AY1867" s="24">
        <v>0</v>
      </c>
      <c r="AZ1867" s="24">
        <v>0</v>
      </c>
      <c r="BA1867" s="24">
        <v>0.04</v>
      </c>
      <c r="BB1867" s="24">
        <v>0</v>
      </c>
      <c r="BC1867" s="22">
        <v>0.05</v>
      </c>
      <c r="BD1867" s="22">
        <v>0.05</v>
      </c>
      <c r="BE1867" s="24">
        <v>7.4999999999999997E-2</v>
      </c>
      <c r="BF1867" s="24">
        <v>5.0000000000000001E-3</v>
      </c>
      <c r="BG1867" s="24">
        <v>0</v>
      </c>
      <c r="BH1867" s="24">
        <v>0</v>
      </c>
      <c r="BI1867" s="24">
        <v>0</v>
      </c>
      <c r="BJ1867" s="24">
        <v>1.8749999999999999E-2</v>
      </c>
      <c r="BK1867" s="24">
        <v>1.25E-3</v>
      </c>
      <c r="BL1867" s="24">
        <v>0</v>
      </c>
      <c r="BM1867" s="24">
        <v>0</v>
      </c>
      <c r="BN1867" s="24">
        <v>0</v>
      </c>
      <c r="BO1867" s="24">
        <v>0.1</v>
      </c>
      <c r="BP1867" s="24">
        <v>0.1</v>
      </c>
      <c r="BQ1867" s="24">
        <v>0</v>
      </c>
      <c r="BR1867" s="24">
        <v>0</v>
      </c>
      <c r="BS1867" s="24">
        <v>0</v>
      </c>
      <c r="BT1867" s="24">
        <v>0.04</v>
      </c>
      <c r="BU1867" s="29">
        <v>0.1</v>
      </c>
      <c r="BV1867" s="23">
        <f>BT1867/(BT1867+BU1867)</f>
        <v>0.2857142857142857</v>
      </c>
      <c r="BW1867" s="23">
        <f>SQRT((BT1867*BU1867)/((BT1867+BU1867)^2*(BT1867+BU1867+1)))</f>
        <v>0.42310634125649449</v>
      </c>
      <c r="BX1867" s="30">
        <v>0.1</v>
      </c>
      <c r="BY1867" s="30">
        <v>0.7</v>
      </c>
      <c r="BZ1867" s="30">
        <v>0.1</v>
      </c>
      <c r="CA1867" s="30">
        <v>0.1</v>
      </c>
      <c r="CB1867" s="28" t="s">
        <v>83</v>
      </c>
      <c r="CC1867" s="24">
        <v>600</v>
      </c>
    </row>
    <row r="1868" spans="1:81" s="24" customFormat="1" x14ac:dyDescent="0.2">
      <c r="A1868" s="30">
        <f t="shared" si="29"/>
        <v>1867</v>
      </c>
      <c r="B1868" s="30">
        <v>300</v>
      </c>
      <c r="C1868" s="30">
        <v>300</v>
      </c>
      <c r="D1868" s="24">
        <v>5</v>
      </c>
      <c r="E1868" s="24">
        <v>5</v>
      </c>
      <c r="F1868" s="19" t="s">
        <v>80</v>
      </c>
      <c r="G1868" s="19">
        <f>IF(F1868="rectangle",B1868*C1868,IF(F1868="hook",B1868*C1868-(D1868*E1868),IF(F1868="eight",B1868*C1868-2*(D1868*E1868),IF(F1868="tee",B1868*C1868-2*(D1868*E1868),IF(F1868="cross",B1868*C1868-4*(D1868*E1868),"ERROR")))))</f>
        <v>90000</v>
      </c>
      <c r="H1868" s="19" t="s">
        <v>87</v>
      </c>
      <c r="I1868" s="19">
        <f>B1868/C1868</f>
        <v>1</v>
      </c>
      <c r="J1868" s="22">
        <v>1</v>
      </c>
      <c r="K1868" s="24">
        <v>125</v>
      </c>
      <c r="L1868" s="24">
        <v>4</v>
      </c>
      <c r="M1868" s="25">
        <v>9</v>
      </c>
      <c r="N1868" s="22">
        <f>M1868/4</f>
        <v>2.25</v>
      </c>
      <c r="O1868" s="19">
        <f>M1868/N1868</f>
        <v>4</v>
      </c>
      <c r="P1868" s="26">
        <v>5</v>
      </c>
      <c r="Q1868" s="30">
        <f>P1868</f>
        <v>5</v>
      </c>
      <c r="R1868" s="20">
        <f>AA1868/V1868</f>
        <v>100</v>
      </c>
      <c r="S1868" s="27">
        <v>15</v>
      </c>
      <c r="T1868" s="30">
        <f>S1868</f>
        <v>15</v>
      </c>
      <c r="U1868" s="20">
        <f>AB1868/W1868</f>
        <v>100</v>
      </c>
      <c r="V1868" s="19">
        <f>ROUND((Q1868/100)*G1868,0)</f>
        <v>4500</v>
      </c>
      <c r="W1868" s="19">
        <f>ROUND(((T1868/100)*G1868)/J1868,0)</f>
        <v>13500</v>
      </c>
      <c r="X1868" s="19">
        <v>0</v>
      </c>
      <c r="Y1868" s="19">
        <v>0</v>
      </c>
      <c r="Z1868" s="19">
        <v>0</v>
      </c>
      <c r="AA1868" s="20">
        <f>G1868*P1868</f>
        <v>450000</v>
      </c>
      <c r="AB1868" s="20">
        <f>(G1868*S1868)/J1868</f>
        <v>1350000</v>
      </c>
      <c r="AC1868" s="20">
        <v>0</v>
      </c>
      <c r="AD1868" s="20">
        <v>0</v>
      </c>
      <c r="AE1868" s="20">
        <v>0</v>
      </c>
      <c r="AF1868" s="24">
        <v>100</v>
      </c>
      <c r="AG1868" s="24">
        <v>0</v>
      </c>
      <c r="AH1868" s="24">
        <v>1</v>
      </c>
      <c r="AI1868" s="24">
        <v>100</v>
      </c>
      <c r="AJ1868" s="24">
        <v>0</v>
      </c>
      <c r="AK1868" s="24">
        <v>1</v>
      </c>
      <c r="AL1868" s="24">
        <v>0.5</v>
      </c>
      <c r="AM1868" s="24">
        <v>0.5</v>
      </c>
      <c r="AN1868" s="24">
        <v>0</v>
      </c>
      <c r="AO1868" s="24">
        <v>0</v>
      </c>
      <c r="AP1868" s="24">
        <v>0</v>
      </c>
      <c r="AQ1868" s="24">
        <v>0.01</v>
      </c>
      <c r="AR1868" s="24">
        <v>0.01</v>
      </c>
      <c r="AS1868" s="24">
        <v>0</v>
      </c>
      <c r="AT1868" s="24">
        <v>0</v>
      </c>
      <c r="AU1868" s="24">
        <v>0</v>
      </c>
      <c r="AV1868" s="24">
        <v>0</v>
      </c>
      <c r="AW1868" s="24">
        <v>0.2</v>
      </c>
      <c r="AX1868" s="24">
        <v>0</v>
      </c>
      <c r="AY1868" s="24">
        <v>0</v>
      </c>
      <c r="AZ1868" s="24">
        <v>0</v>
      </c>
      <c r="BA1868" s="24">
        <v>0.04</v>
      </c>
      <c r="BB1868" s="24">
        <v>0</v>
      </c>
      <c r="BC1868" s="22">
        <v>0.05</v>
      </c>
      <c r="BD1868" s="22">
        <v>0.05</v>
      </c>
      <c r="BE1868" s="24">
        <v>7.4999999999999997E-2</v>
      </c>
      <c r="BF1868" s="24">
        <v>5.0000000000000001E-3</v>
      </c>
      <c r="BG1868" s="24">
        <v>0</v>
      </c>
      <c r="BH1868" s="24">
        <v>0</v>
      </c>
      <c r="BI1868" s="24">
        <v>0</v>
      </c>
      <c r="BJ1868" s="24">
        <v>1.8749999999999999E-2</v>
      </c>
      <c r="BK1868" s="24">
        <v>1.25E-3</v>
      </c>
      <c r="BL1868" s="24">
        <v>0</v>
      </c>
      <c r="BM1868" s="24">
        <v>0</v>
      </c>
      <c r="BN1868" s="24">
        <v>0</v>
      </c>
      <c r="BO1868" s="24">
        <v>0.1</v>
      </c>
      <c r="BP1868" s="24">
        <v>0.1</v>
      </c>
      <c r="BQ1868" s="24">
        <v>0</v>
      </c>
      <c r="BR1868" s="24">
        <v>0</v>
      </c>
      <c r="BS1868" s="24">
        <v>0</v>
      </c>
      <c r="BT1868" s="24">
        <v>0.04</v>
      </c>
      <c r="BU1868" s="29">
        <v>4</v>
      </c>
      <c r="BV1868" s="23">
        <f>BT1868/(BT1868+BU1868)</f>
        <v>9.9009900990099011E-3</v>
      </c>
      <c r="BW1868" s="23">
        <f>SQRT((BT1868*BU1868)/((BT1868+BU1868)^2*(BT1868+BU1868+1)))</f>
        <v>4.410251516706673E-2</v>
      </c>
      <c r="BX1868" s="30">
        <v>0.1</v>
      </c>
      <c r="BY1868" s="30">
        <v>0.7</v>
      </c>
      <c r="BZ1868" s="30">
        <v>0.1</v>
      </c>
      <c r="CA1868" s="30">
        <v>0.1</v>
      </c>
      <c r="CB1868" s="28" t="s">
        <v>83</v>
      </c>
      <c r="CC1868" s="24">
        <v>600</v>
      </c>
    </row>
    <row r="1869" spans="1:81" s="24" customFormat="1" x14ac:dyDescent="0.2">
      <c r="A1869" s="30">
        <f t="shared" si="29"/>
        <v>1868</v>
      </c>
      <c r="B1869" s="30">
        <v>300</v>
      </c>
      <c r="C1869" s="30">
        <v>300</v>
      </c>
      <c r="D1869" s="24">
        <v>5</v>
      </c>
      <c r="E1869" s="24">
        <v>5</v>
      </c>
      <c r="F1869" s="19" t="s">
        <v>80</v>
      </c>
      <c r="G1869" s="19">
        <f>IF(F1869="rectangle",B1869*C1869,IF(F1869="hook",B1869*C1869-(D1869*E1869),IF(F1869="eight",B1869*C1869-2*(D1869*E1869),IF(F1869="tee",B1869*C1869-2*(D1869*E1869),IF(F1869="cross",B1869*C1869-4*(D1869*E1869),"ERROR")))))</f>
        <v>90000</v>
      </c>
      <c r="H1869" s="19" t="s">
        <v>87</v>
      </c>
      <c r="I1869" s="19">
        <f>B1869/C1869</f>
        <v>1</v>
      </c>
      <c r="J1869" s="22">
        <v>1</v>
      </c>
      <c r="K1869" s="24">
        <v>125</v>
      </c>
      <c r="L1869" s="24">
        <v>4</v>
      </c>
      <c r="M1869" s="25">
        <v>9</v>
      </c>
      <c r="N1869" s="22">
        <f>M1869/4</f>
        <v>2.25</v>
      </c>
      <c r="O1869" s="19">
        <f>M1869/N1869</f>
        <v>4</v>
      </c>
      <c r="P1869" s="26">
        <v>5</v>
      </c>
      <c r="Q1869" s="30">
        <f>P1869</f>
        <v>5</v>
      </c>
      <c r="R1869" s="20">
        <f>AA1869/V1869</f>
        <v>100</v>
      </c>
      <c r="S1869" s="27">
        <v>15</v>
      </c>
      <c r="T1869" s="30">
        <f>S1869</f>
        <v>15</v>
      </c>
      <c r="U1869" s="20">
        <f>AB1869/W1869</f>
        <v>100</v>
      </c>
      <c r="V1869" s="19">
        <f>ROUND((Q1869/100)*G1869,0)</f>
        <v>4500</v>
      </c>
      <c r="W1869" s="19">
        <f>ROUND(((T1869/100)*G1869)/J1869,0)</f>
        <v>13500</v>
      </c>
      <c r="X1869" s="19">
        <v>0</v>
      </c>
      <c r="Y1869" s="19">
        <v>0</v>
      </c>
      <c r="Z1869" s="19">
        <v>0</v>
      </c>
      <c r="AA1869" s="20">
        <f>G1869*P1869</f>
        <v>450000</v>
      </c>
      <c r="AB1869" s="20">
        <f>(G1869*S1869)/J1869</f>
        <v>1350000</v>
      </c>
      <c r="AC1869" s="20">
        <v>0</v>
      </c>
      <c r="AD1869" s="20">
        <v>0</v>
      </c>
      <c r="AE1869" s="20">
        <v>0</v>
      </c>
      <c r="AF1869" s="24">
        <v>100</v>
      </c>
      <c r="AG1869" s="24">
        <v>0</v>
      </c>
      <c r="AH1869" s="24">
        <v>1</v>
      </c>
      <c r="AI1869" s="24">
        <v>100</v>
      </c>
      <c r="AJ1869" s="24">
        <v>0</v>
      </c>
      <c r="AK1869" s="24">
        <v>1</v>
      </c>
      <c r="AL1869" s="24">
        <v>0.5</v>
      </c>
      <c r="AM1869" s="24">
        <v>0.5</v>
      </c>
      <c r="AN1869" s="24">
        <v>0</v>
      </c>
      <c r="AO1869" s="24">
        <v>0</v>
      </c>
      <c r="AP1869" s="24">
        <v>0</v>
      </c>
      <c r="AQ1869" s="24">
        <v>0.01</v>
      </c>
      <c r="AR1869" s="24">
        <v>0.01</v>
      </c>
      <c r="AS1869" s="24">
        <v>0</v>
      </c>
      <c r="AT1869" s="24">
        <v>0</v>
      </c>
      <c r="AU1869" s="24">
        <v>0</v>
      </c>
      <c r="AV1869" s="24">
        <v>0</v>
      </c>
      <c r="AW1869" s="24">
        <v>0.2</v>
      </c>
      <c r="AX1869" s="24">
        <v>0</v>
      </c>
      <c r="AY1869" s="24">
        <v>0</v>
      </c>
      <c r="AZ1869" s="24">
        <v>0</v>
      </c>
      <c r="BA1869" s="24">
        <v>0.04</v>
      </c>
      <c r="BB1869" s="24">
        <v>0</v>
      </c>
      <c r="BC1869" s="22">
        <v>0.05</v>
      </c>
      <c r="BD1869" s="22">
        <v>0.05</v>
      </c>
      <c r="BE1869" s="24">
        <v>7.4999999999999997E-2</v>
      </c>
      <c r="BF1869" s="24">
        <v>5.0000000000000001E-3</v>
      </c>
      <c r="BG1869" s="24">
        <v>0</v>
      </c>
      <c r="BH1869" s="24">
        <v>0</v>
      </c>
      <c r="BI1869" s="24">
        <v>0</v>
      </c>
      <c r="BJ1869" s="24">
        <v>1.8749999999999999E-2</v>
      </c>
      <c r="BK1869" s="24">
        <v>1.25E-3</v>
      </c>
      <c r="BL1869" s="24">
        <v>0</v>
      </c>
      <c r="BM1869" s="24">
        <v>0</v>
      </c>
      <c r="BN1869" s="24">
        <v>0</v>
      </c>
      <c r="BO1869" s="24">
        <v>0.1</v>
      </c>
      <c r="BP1869" s="24">
        <v>0.1</v>
      </c>
      <c r="BQ1869" s="24">
        <v>0</v>
      </c>
      <c r="BR1869" s="24">
        <v>0</v>
      </c>
      <c r="BS1869" s="24">
        <v>0</v>
      </c>
      <c r="BT1869" s="24">
        <v>0.04</v>
      </c>
      <c r="BU1869" s="29">
        <v>0.2</v>
      </c>
      <c r="BV1869" s="23">
        <f>BT1869/(BT1869+BU1869)</f>
        <v>0.16666666666666666</v>
      </c>
      <c r="BW1869" s="23">
        <f>SQRT((BT1869*BU1869)/((BT1869+BU1869)^2*(BT1869+BU1869+1)))</f>
        <v>0.33467472037604118</v>
      </c>
      <c r="BX1869" s="30">
        <v>0.1</v>
      </c>
      <c r="BY1869" s="30">
        <v>0.7</v>
      </c>
      <c r="BZ1869" s="30">
        <v>0.1</v>
      </c>
      <c r="CA1869" s="30">
        <v>0.1</v>
      </c>
      <c r="CB1869" s="28" t="s">
        <v>83</v>
      </c>
      <c r="CC1869" s="24">
        <v>600</v>
      </c>
    </row>
    <row r="1870" spans="1:81" s="24" customFormat="1" x14ac:dyDescent="0.2">
      <c r="A1870" s="30">
        <f t="shared" si="29"/>
        <v>1869</v>
      </c>
      <c r="B1870" s="30">
        <v>300</v>
      </c>
      <c r="C1870" s="30">
        <v>300</v>
      </c>
      <c r="D1870" s="24">
        <v>5</v>
      </c>
      <c r="E1870" s="24">
        <v>5</v>
      </c>
      <c r="F1870" s="19" t="s">
        <v>80</v>
      </c>
      <c r="G1870" s="19">
        <f>IF(F1870="rectangle",B1870*C1870,IF(F1870="hook",B1870*C1870-(D1870*E1870),IF(F1870="eight",B1870*C1870-2*(D1870*E1870),IF(F1870="tee",B1870*C1870-2*(D1870*E1870),IF(F1870="cross",B1870*C1870-4*(D1870*E1870),"ERROR")))))</f>
        <v>90000</v>
      </c>
      <c r="H1870" s="19" t="s">
        <v>87</v>
      </c>
      <c r="I1870" s="19">
        <f>B1870/C1870</f>
        <v>1</v>
      </c>
      <c r="J1870" s="22">
        <v>1</v>
      </c>
      <c r="K1870" s="24">
        <v>125</v>
      </c>
      <c r="L1870" s="24">
        <v>4</v>
      </c>
      <c r="M1870" s="25">
        <v>9</v>
      </c>
      <c r="N1870" s="22">
        <f>M1870/4</f>
        <v>2.25</v>
      </c>
      <c r="O1870" s="19">
        <f>M1870/N1870</f>
        <v>4</v>
      </c>
      <c r="P1870" s="26">
        <v>5</v>
      </c>
      <c r="Q1870" s="30">
        <f>P1870</f>
        <v>5</v>
      </c>
      <c r="R1870" s="20">
        <f>AA1870/V1870</f>
        <v>100</v>
      </c>
      <c r="S1870" s="27">
        <v>15</v>
      </c>
      <c r="T1870" s="30">
        <f>S1870</f>
        <v>15</v>
      </c>
      <c r="U1870" s="20">
        <f>AB1870/W1870</f>
        <v>100</v>
      </c>
      <c r="V1870" s="19">
        <f>ROUND((Q1870/100)*G1870,0)</f>
        <v>4500</v>
      </c>
      <c r="W1870" s="19">
        <f>ROUND(((T1870/100)*G1870)/J1870,0)</f>
        <v>13500</v>
      </c>
      <c r="X1870" s="19">
        <v>0</v>
      </c>
      <c r="Y1870" s="19">
        <v>0</v>
      </c>
      <c r="Z1870" s="19">
        <v>0</v>
      </c>
      <c r="AA1870" s="20">
        <f>G1870*P1870</f>
        <v>450000</v>
      </c>
      <c r="AB1870" s="20">
        <f>(G1870*S1870)/J1870</f>
        <v>1350000</v>
      </c>
      <c r="AC1870" s="20">
        <v>0</v>
      </c>
      <c r="AD1870" s="20">
        <v>0</v>
      </c>
      <c r="AE1870" s="20">
        <v>0</v>
      </c>
      <c r="AF1870" s="24">
        <v>100</v>
      </c>
      <c r="AG1870" s="24">
        <v>0</v>
      </c>
      <c r="AH1870" s="24">
        <v>1</v>
      </c>
      <c r="AI1870" s="24">
        <v>100</v>
      </c>
      <c r="AJ1870" s="24">
        <v>0</v>
      </c>
      <c r="AK1870" s="24">
        <v>1</v>
      </c>
      <c r="AL1870" s="24">
        <v>0.5</v>
      </c>
      <c r="AM1870" s="24">
        <v>0.5</v>
      </c>
      <c r="AN1870" s="24">
        <v>0</v>
      </c>
      <c r="AO1870" s="24">
        <v>0</v>
      </c>
      <c r="AP1870" s="24">
        <v>0</v>
      </c>
      <c r="AQ1870" s="24">
        <v>0.01</v>
      </c>
      <c r="AR1870" s="24">
        <v>0.01</v>
      </c>
      <c r="AS1870" s="24">
        <v>0</v>
      </c>
      <c r="AT1870" s="24">
        <v>0</v>
      </c>
      <c r="AU1870" s="24">
        <v>0</v>
      </c>
      <c r="AV1870" s="24">
        <v>0</v>
      </c>
      <c r="AW1870" s="24">
        <v>0.2</v>
      </c>
      <c r="AX1870" s="24">
        <v>0</v>
      </c>
      <c r="AY1870" s="24">
        <v>0</v>
      </c>
      <c r="AZ1870" s="24">
        <v>0</v>
      </c>
      <c r="BA1870" s="24">
        <v>0.04</v>
      </c>
      <c r="BB1870" s="24">
        <v>0</v>
      </c>
      <c r="BC1870" s="22">
        <v>0.05</v>
      </c>
      <c r="BD1870" s="22">
        <v>0.05</v>
      </c>
      <c r="BE1870" s="24">
        <v>7.4999999999999997E-2</v>
      </c>
      <c r="BF1870" s="24">
        <v>5.0000000000000001E-3</v>
      </c>
      <c r="BG1870" s="24">
        <v>0</v>
      </c>
      <c r="BH1870" s="24">
        <v>0</v>
      </c>
      <c r="BI1870" s="24">
        <v>0</v>
      </c>
      <c r="BJ1870" s="24">
        <v>1.8749999999999999E-2</v>
      </c>
      <c r="BK1870" s="24">
        <v>1.25E-3</v>
      </c>
      <c r="BL1870" s="24">
        <v>0</v>
      </c>
      <c r="BM1870" s="24">
        <v>0</v>
      </c>
      <c r="BN1870" s="24">
        <v>0</v>
      </c>
      <c r="BO1870" s="24">
        <v>0.1</v>
      </c>
      <c r="BP1870" s="24">
        <v>0.1</v>
      </c>
      <c r="BQ1870" s="24">
        <v>0</v>
      </c>
      <c r="BR1870" s="24">
        <v>0</v>
      </c>
      <c r="BS1870" s="24">
        <v>0</v>
      </c>
      <c r="BT1870" s="24">
        <v>0.04</v>
      </c>
      <c r="BU1870" s="29">
        <v>0.1</v>
      </c>
      <c r="BV1870" s="23">
        <f>BT1870/(BT1870+BU1870)</f>
        <v>0.2857142857142857</v>
      </c>
      <c r="BW1870" s="23">
        <f>SQRT((BT1870*BU1870)/((BT1870+BU1870)^2*(BT1870+BU1870+1)))</f>
        <v>0.42310634125649449</v>
      </c>
      <c r="BX1870" s="30">
        <v>0.1</v>
      </c>
      <c r="BY1870" s="30">
        <v>0.7</v>
      </c>
      <c r="BZ1870" s="30">
        <v>0.1</v>
      </c>
      <c r="CA1870" s="30">
        <v>0.1</v>
      </c>
      <c r="CB1870" s="28" t="s">
        <v>83</v>
      </c>
      <c r="CC1870" s="24">
        <v>600</v>
      </c>
    </row>
    <row r="1871" spans="1:81" s="24" customFormat="1" x14ac:dyDescent="0.2">
      <c r="A1871" s="30">
        <f t="shared" si="29"/>
        <v>1870</v>
      </c>
      <c r="B1871" s="30">
        <v>300</v>
      </c>
      <c r="C1871" s="30">
        <v>300</v>
      </c>
      <c r="D1871" s="24">
        <v>5</v>
      </c>
      <c r="E1871" s="24">
        <v>5</v>
      </c>
      <c r="F1871" s="19" t="s">
        <v>80</v>
      </c>
      <c r="G1871" s="19">
        <f>IF(F1871="rectangle",B1871*C1871,IF(F1871="hook",B1871*C1871-(D1871*E1871),IF(F1871="eight",B1871*C1871-2*(D1871*E1871),IF(F1871="tee",B1871*C1871-2*(D1871*E1871),IF(F1871="cross",B1871*C1871-4*(D1871*E1871),"ERROR")))))</f>
        <v>90000</v>
      </c>
      <c r="H1871" s="19" t="s">
        <v>87</v>
      </c>
      <c r="I1871" s="19">
        <f>B1871/C1871</f>
        <v>1</v>
      </c>
      <c r="J1871" s="22">
        <v>1</v>
      </c>
      <c r="K1871" s="24">
        <v>125</v>
      </c>
      <c r="L1871" s="24">
        <v>4</v>
      </c>
      <c r="M1871" s="25">
        <v>9</v>
      </c>
      <c r="N1871" s="22">
        <f>M1871/4</f>
        <v>2.25</v>
      </c>
      <c r="O1871" s="19">
        <f>M1871/N1871</f>
        <v>4</v>
      </c>
      <c r="P1871" s="26">
        <v>5</v>
      </c>
      <c r="Q1871" s="30">
        <f>P1871</f>
        <v>5</v>
      </c>
      <c r="R1871" s="20">
        <f>AA1871/V1871</f>
        <v>100</v>
      </c>
      <c r="S1871" s="27">
        <v>30</v>
      </c>
      <c r="T1871" s="30">
        <f>S1871</f>
        <v>30</v>
      </c>
      <c r="U1871" s="20">
        <f>AB1871/W1871</f>
        <v>100</v>
      </c>
      <c r="V1871" s="19">
        <f>ROUND((Q1871/100)*G1871,0)</f>
        <v>4500</v>
      </c>
      <c r="W1871" s="19">
        <f>ROUND(((T1871/100)*G1871)/J1871,0)</f>
        <v>27000</v>
      </c>
      <c r="X1871" s="19">
        <v>0</v>
      </c>
      <c r="Y1871" s="19">
        <v>0</v>
      </c>
      <c r="Z1871" s="19">
        <v>0</v>
      </c>
      <c r="AA1871" s="20">
        <f>G1871*P1871</f>
        <v>450000</v>
      </c>
      <c r="AB1871" s="20">
        <f>(G1871*S1871)/J1871</f>
        <v>2700000</v>
      </c>
      <c r="AC1871" s="20">
        <v>0</v>
      </c>
      <c r="AD1871" s="20">
        <v>0</v>
      </c>
      <c r="AE1871" s="20">
        <v>0</v>
      </c>
      <c r="AF1871" s="24">
        <v>100</v>
      </c>
      <c r="AG1871" s="24">
        <v>0</v>
      </c>
      <c r="AH1871" s="24">
        <v>1</v>
      </c>
      <c r="AI1871" s="24">
        <v>100</v>
      </c>
      <c r="AJ1871" s="24">
        <v>0</v>
      </c>
      <c r="AK1871" s="24">
        <v>1</v>
      </c>
      <c r="AL1871" s="24">
        <v>0.5</v>
      </c>
      <c r="AM1871" s="24">
        <v>0.5</v>
      </c>
      <c r="AN1871" s="24">
        <v>0</v>
      </c>
      <c r="AO1871" s="24">
        <v>0</v>
      </c>
      <c r="AP1871" s="24">
        <v>0</v>
      </c>
      <c r="AQ1871" s="24">
        <v>0.01</v>
      </c>
      <c r="AR1871" s="24">
        <v>0.01</v>
      </c>
      <c r="AS1871" s="24">
        <v>0</v>
      </c>
      <c r="AT1871" s="24">
        <v>0</v>
      </c>
      <c r="AU1871" s="24">
        <v>0</v>
      </c>
      <c r="AV1871" s="24">
        <v>0</v>
      </c>
      <c r="AW1871" s="24">
        <v>0.2</v>
      </c>
      <c r="AX1871" s="24">
        <v>0</v>
      </c>
      <c r="AY1871" s="24">
        <v>0</v>
      </c>
      <c r="AZ1871" s="24">
        <v>0</v>
      </c>
      <c r="BA1871" s="24">
        <v>0.04</v>
      </c>
      <c r="BB1871" s="24">
        <v>0</v>
      </c>
      <c r="BC1871" s="22">
        <v>0.05</v>
      </c>
      <c r="BD1871" s="22">
        <v>0.05</v>
      </c>
      <c r="BE1871" s="24">
        <v>7.4999999999999997E-2</v>
      </c>
      <c r="BF1871" s="24">
        <v>5.0000000000000001E-3</v>
      </c>
      <c r="BG1871" s="24">
        <v>0</v>
      </c>
      <c r="BH1871" s="24">
        <v>0</v>
      </c>
      <c r="BI1871" s="24">
        <v>0</v>
      </c>
      <c r="BJ1871" s="24">
        <v>1.8749999999999999E-2</v>
      </c>
      <c r="BK1871" s="24">
        <v>1.25E-3</v>
      </c>
      <c r="BL1871" s="24">
        <v>0</v>
      </c>
      <c r="BM1871" s="24">
        <v>0</v>
      </c>
      <c r="BN1871" s="24">
        <v>0</v>
      </c>
      <c r="BO1871" s="24">
        <v>0.1</v>
      </c>
      <c r="BP1871" s="24">
        <v>0.1</v>
      </c>
      <c r="BQ1871" s="24">
        <v>0</v>
      </c>
      <c r="BR1871" s="24">
        <v>0</v>
      </c>
      <c r="BS1871" s="24">
        <v>0</v>
      </c>
      <c r="BT1871" s="24">
        <v>0.04</v>
      </c>
      <c r="BU1871" s="29">
        <v>4</v>
      </c>
      <c r="BV1871" s="23">
        <f>BT1871/(BT1871+BU1871)</f>
        <v>9.9009900990099011E-3</v>
      </c>
      <c r="BW1871" s="23">
        <f>SQRT((BT1871*BU1871)/((BT1871+BU1871)^2*(BT1871+BU1871+1)))</f>
        <v>4.410251516706673E-2</v>
      </c>
      <c r="BX1871" s="30">
        <v>0.1</v>
      </c>
      <c r="BY1871" s="30">
        <v>0.7</v>
      </c>
      <c r="BZ1871" s="30">
        <v>0.1</v>
      </c>
      <c r="CA1871" s="30">
        <v>0.1</v>
      </c>
      <c r="CB1871" s="28" t="s">
        <v>83</v>
      </c>
      <c r="CC1871" s="24">
        <v>600</v>
      </c>
    </row>
    <row r="1872" spans="1:81" s="24" customFormat="1" x14ac:dyDescent="0.2">
      <c r="A1872" s="30">
        <f t="shared" si="29"/>
        <v>1871</v>
      </c>
      <c r="B1872" s="30">
        <v>300</v>
      </c>
      <c r="C1872" s="30">
        <v>300</v>
      </c>
      <c r="D1872" s="24">
        <v>5</v>
      </c>
      <c r="E1872" s="24">
        <v>5</v>
      </c>
      <c r="F1872" s="19" t="s">
        <v>80</v>
      </c>
      <c r="G1872" s="19">
        <f>IF(F1872="rectangle",B1872*C1872,IF(F1872="hook",B1872*C1872-(D1872*E1872),IF(F1872="eight",B1872*C1872-2*(D1872*E1872),IF(F1872="tee",B1872*C1872-2*(D1872*E1872),IF(F1872="cross",B1872*C1872-4*(D1872*E1872),"ERROR")))))</f>
        <v>90000</v>
      </c>
      <c r="H1872" s="19" t="s">
        <v>87</v>
      </c>
      <c r="I1872" s="19">
        <f>B1872/C1872</f>
        <v>1</v>
      </c>
      <c r="J1872" s="22">
        <v>1</v>
      </c>
      <c r="K1872" s="24">
        <v>125</v>
      </c>
      <c r="L1872" s="24">
        <v>4</v>
      </c>
      <c r="M1872" s="25">
        <v>9</v>
      </c>
      <c r="N1872" s="22">
        <f>M1872/4</f>
        <v>2.25</v>
      </c>
      <c r="O1872" s="19">
        <f>M1872/N1872</f>
        <v>4</v>
      </c>
      <c r="P1872" s="26">
        <v>5</v>
      </c>
      <c r="Q1872" s="30">
        <f>P1872</f>
        <v>5</v>
      </c>
      <c r="R1872" s="20">
        <f>AA1872/V1872</f>
        <v>100</v>
      </c>
      <c r="S1872" s="27">
        <v>30</v>
      </c>
      <c r="T1872" s="30">
        <f>S1872</f>
        <v>30</v>
      </c>
      <c r="U1872" s="20">
        <f>AB1872/W1872</f>
        <v>100</v>
      </c>
      <c r="V1872" s="19">
        <f>ROUND((Q1872/100)*G1872,0)</f>
        <v>4500</v>
      </c>
      <c r="W1872" s="19">
        <f>ROUND(((T1872/100)*G1872)/J1872,0)</f>
        <v>27000</v>
      </c>
      <c r="X1872" s="19">
        <v>0</v>
      </c>
      <c r="Y1872" s="19">
        <v>0</v>
      </c>
      <c r="Z1872" s="19">
        <v>0</v>
      </c>
      <c r="AA1872" s="20">
        <f>G1872*P1872</f>
        <v>450000</v>
      </c>
      <c r="AB1872" s="20">
        <f>(G1872*S1872)/J1872</f>
        <v>2700000</v>
      </c>
      <c r="AC1872" s="20">
        <v>0</v>
      </c>
      <c r="AD1872" s="20">
        <v>0</v>
      </c>
      <c r="AE1872" s="20">
        <v>0</v>
      </c>
      <c r="AF1872" s="24">
        <v>100</v>
      </c>
      <c r="AG1872" s="24">
        <v>0</v>
      </c>
      <c r="AH1872" s="24">
        <v>1</v>
      </c>
      <c r="AI1872" s="24">
        <v>100</v>
      </c>
      <c r="AJ1872" s="24">
        <v>0</v>
      </c>
      <c r="AK1872" s="24">
        <v>1</v>
      </c>
      <c r="AL1872" s="24">
        <v>0.5</v>
      </c>
      <c r="AM1872" s="24">
        <v>0.5</v>
      </c>
      <c r="AN1872" s="24">
        <v>0</v>
      </c>
      <c r="AO1872" s="24">
        <v>0</v>
      </c>
      <c r="AP1872" s="24">
        <v>0</v>
      </c>
      <c r="AQ1872" s="24">
        <v>0.01</v>
      </c>
      <c r="AR1872" s="24">
        <v>0.01</v>
      </c>
      <c r="AS1872" s="24">
        <v>0</v>
      </c>
      <c r="AT1872" s="24">
        <v>0</v>
      </c>
      <c r="AU1872" s="24">
        <v>0</v>
      </c>
      <c r="AV1872" s="24">
        <v>0</v>
      </c>
      <c r="AW1872" s="24">
        <v>0.2</v>
      </c>
      <c r="AX1872" s="24">
        <v>0</v>
      </c>
      <c r="AY1872" s="24">
        <v>0</v>
      </c>
      <c r="AZ1872" s="24">
        <v>0</v>
      </c>
      <c r="BA1872" s="24">
        <v>0.04</v>
      </c>
      <c r="BB1872" s="24">
        <v>0</v>
      </c>
      <c r="BC1872" s="22">
        <v>0.05</v>
      </c>
      <c r="BD1872" s="22">
        <v>0.05</v>
      </c>
      <c r="BE1872" s="24">
        <v>7.4999999999999997E-2</v>
      </c>
      <c r="BF1872" s="24">
        <v>5.0000000000000001E-3</v>
      </c>
      <c r="BG1872" s="24">
        <v>0</v>
      </c>
      <c r="BH1872" s="24">
        <v>0</v>
      </c>
      <c r="BI1872" s="24">
        <v>0</v>
      </c>
      <c r="BJ1872" s="24">
        <v>1.8749999999999999E-2</v>
      </c>
      <c r="BK1872" s="24">
        <v>1.25E-3</v>
      </c>
      <c r="BL1872" s="24">
        <v>0</v>
      </c>
      <c r="BM1872" s="24">
        <v>0</v>
      </c>
      <c r="BN1872" s="24">
        <v>0</v>
      </c>
      <c r="BO1872" s="24">
        <v>0.1</v>
      </c>
      <c r="BP1872" s="24">
        <v>0.1</v>
      </c>
      <c r="BQ1872" s="24">
        <v>0</v>
      </c>
      <c r="BR1872" s="24">
        <v>0</v>
      </c>
      <c r="BS1872" s="24">
        <v>0</v>
      </c>
      <c r="BT1872" s="24">
        <v>0.04</v>
      </c>
      <c r="BU1872" s="29">
        <v>0.2</v>
      </c>
      <c r="BV1872" s="23">
        <f>BT1872/(BT1872+BU1872)</f>
        <v>0.16666666666666666</v>
      </c>
      <c r="BW1872" s="23">
        <f>SQRT((BT1872*BU1872)/((BT1872+BU1872)^2*(BT1872+BU1872+1)))</f>
        <v>0.33467472037604118</v>
      </c>
      <c r="BX1872" s="30">
        <v>0.1</v>
      </c>
      <c r="BY1872" s="30">
        <v>0.7</v>
      </c>
      <c r="BZ1872" s="30">
        <v>0.1</v>
      </c>
      <c r="CA1872" s="30">
        <v>0.1</v>
      </c>
      <c r="CB1872" s="28" t="s">
        <v>83</v>
      </c>
      <c r="CC1872" s="24">
        <v>600</v>
      </c>
    </row>
    <row r="1873" spans="1:81" s="24" customFormat="1" x14ac:dyDescent="0.2">
      <c r="A1873" s="30">
        <f t="shared" si="29"/>
        <v>1872</v>
      </c>
      <c r="B1873" s="30">
        <v>300</v>
      </c>
      <c r="C1873" s="30">
        <v>300</v>
      </c>
      <c r="D1873" s="24">
        <v>5</v>
      </c>
      <c r="E1873" s="24">
        <v>5</v>
      </c>
      <c r="F1873" s="19" t="s">
        <v>80</v>
      </c>
      <c r="G1873" s="19">
        <f>IF(F1873="rectangle",B1873*C1873,IF(F1873="hook",B1873*C1873-(D1873*E1873),IF(F1873="eight",B1873*C1873-2*(D1873*E1873),IF(F1873="tee",B1873*C1873-2*(D1873*E1873),IF(F1873="cross",B1873*C1873-4*(D1873*E1873),"ERROR")))))</f>
        <v>90000</v>
      </c>
      <c r="H1873" s="19" t="s">
        <v>87</v>
      </c>
      <c r="I1873" s="19">
        <f>B1873/C1873</f>
        <v>1</v>
      </c>
      <c r="J1873" s="22">
        <v>1</v>
      </c>
      <c r="K1873" s="24">
        <v>125</v>
      </c>
      <c r="L1873" s="24">
        <v>4</v>
      </c>
      <c r="M1873" s="25">
        <v>9</v>
      </c>
      <c r="N1873" s="22">
        <f>M1873/4</f>
        <v>2.25</v>
      </c>
      <c r="O1873" s="19">
        <f>M1873/N1873</f>
        <v>4</v>
      </c>
      <c r="P1873" s="26">
        <v>5</v>
      </c>
      <c r="Q1873" s="30">
        <f>P1873</f>
        <v>5</v>
      </c>
      <c r="R1873" s="20">
        <f>AA1873/V1873</f>
        <v>100</v>
      </c>
      <c r="S1873" s="27">
        <v>30</v>
      </c>
      <c r="T1873" s="30">
        <f>S1873</f>
        <v>30</v>
      </c>
      <c r="U1873" s="20">
        <f>AB1873/W1873</f>
        <v>100</v>
      </c>
      <c r="V1873" s="19">
        <f>ROUND((Q1873/100)*G1873,0)</f>
        <v>4500</v>
      </c>
      <c r="W1873" s="19">
        <f>ROUND(((T1873/100)*G1873)/J1873,0)</f>
        <v>27000</v>
      </c>
      <c r="X1873" s="19">
        <v>0</v>
      </c>
      <c r="Y1873" s="19">
        <v>0</v>
      </c>
      <c r="Z1873" s="19">
        <v>0</v>
      </c>
      <c r="AA1873" s="20">
        <f>G1873*P1873</f>
        <v>450000</v>
      </c>
      <c r="AB1873" s="20">
        <f>(G1873*S1873)/J1873</f>
        <v>2700000</v>
      </c>
      <c r="AC1873" s="20">
        <v>0</v>
      </c>
      <c r="AD1873" s="20">
        <v>0</v>
      </c>
      <c r="AE1873" s="20">
        <v>0</v>
      </c>
      <c r="AF1873" s="24">
        <v>100</v>
      </c>
      <c r="AG1873" s="24">
        <v>0</v>
      </c>
      <c r="AH1873" s="24">
        <v>1</v>
      </c>
      <c r="AI1873" s="24">
        <v>100</v>
      </c>
      <c r="AJ1873" s="24">
        <v>0</v>
      </c>
      <c r="AK1873" s="24">
        <v>1</v>
      </c>
      <c r="AL1873" s="24">
        <v>0.5</v>
      </c>
      <c r="AM1873" s="24">
        <v>0.5</v>
      </c>
      <c r="AN1873" s="24">
        <v>0</v>
      </c>
      <c r="AO1873" s="24">
        <v>0</v>
      </c>
      <c r="AP1873" s="24">
        <v>0</v>
      </c>
      <c r="AQ1873" s="24">
        <v>0.01</v>
      </c>
      <c r="AR1873" s="24">
        <v>0.01</v>
      </c>
      <c r="AS1873" s="24">
        <v>0</v>
      </c>
      <c r="AT1873" s="24">
        <v>0</v>
      </c>
      <c r="AU1873" s="24">
        <v>0</v>
      </c>
      <c r="AV1873" s="24">
        <v>0</v>
      </c>
      <c r="AW1873" s="24">
        <v>0.2</v>
      </c>
      <c r="AX1873" s="24">
        <v>0</v>
      </c>
      <c r="AY1873" s="24">
        <v>0</v>
      </c>
      <c r="AZ1873" s="24">
        <v>0</v>
      </c>
      <c r="BA1873" s="24">
        <v>0.04</v>
      </c>
      <c r="BB1873" s="24">
        <v>0</v>
      </c>
      <c r="BC1873" s="22">
        <v>0.05</v>
      </c>
      <c r="BD1873" s="22">
        <v>0.05</v>
      </c>
      <c r="BE1873" s="24">
        <v>7.4999999999999997E-2</v>
      </c>
      <c r="BF1873" s="24">
        <v>5.0000000000000001E-3</v>
      </c>
      <c r="BG1873" s="24">
        <v>0</v>
      </c>
      <c r="BH1873" s="24">
        <v>0</v>
      </c>
      <c r="BI1873" s="24">
        <v>0</v>
      </c>
      <c r="BJ1873" s="24">
        <v>1.8749999999999999E-2</v>
      </c>
      <c r="BK1873" s="24">
        <v>1.25E-3</v>
      </c>
      <c r="BL1873" s="24">
        <v>0</v>
      </c>
      <c r="BM1873" s="24">
        <v>0</v>
      </c>
      <c r="BN1873" s="24">
        <v>0</v>
      </c>
      <c r="BO1873" s="24">
        <v>0.1</v>
      </c>
      <c r="BP1873" s="24">
        <v>0.1</v>
      </c>
      <c r="BQ1873" s="24">
        <v>0</v>
      </c>
      <c r="BR1873" s="24">
        <v>0</v>
      </c>
      <c r="BS1873" s="24">
        <v>0</v>
      </c>
      <c r="BT1873" s="24">
        <v>0.04</v>
      </c>
      <c r="BU1873" s="29">
        <v>0.1</v>
      </c>
      <c r="BV1873" s="23">
        <f>BT1873/(BT1873+BU1873)</f>
        <v>0.2857142857142857</v>
      </c>
      <c r="BW1873" s="23">
        <f>SQRT((BT1873*BU1873)/((BT1873+BU1873)^2*(BT1873+BU1873+1)))</f>
        <v>0.42310634125649449</v>
      </c>
      <c r="BX1873" s="30">
        <v>0.1</v>
      </c>
      <c r="BY1873" s="30">
        <v>0.7</v>
      </c>
      <c r="BZ1873" s="30">
        <v>0.1</v>
      </c>
      <c r="CA1873" s="30">
        <v>0.1</v>
      </c>
      <c r="CB1873" s="28" t="s">
        <v>83</v>
      </c>
      <c r="CC1873" s="24">
        <v>600</v>
      </c>
    </row>
    <row r="1874" spans="1:81" s="24" customFormat="1" x14ac:dyDescent="0.2">
      <c r="A1874" s="30">
        <f t="shared" si="29"/>
        <v>1873</v>
      </c>
      <c r="B1874" s="30">
        <v>250</v>
      </c>
      <c r="C1874" s="30">
        <v>250</v>
      </c>
      <c r="D1874" s="24">
        <v>5</v>
      </c>
      <c r="E1874" s="24">
        <v>5</v>
      </c>
      <c r="F1874" s="19" t="s">
        <v>80</v>
      </c>
      <c r="G1874" s="19">
        <f>IF(F1874="rectangle",B1874*C1874,IF(F1874="hook",B1874*C1874-(D1874*E1874),IF(F1874="eight",B1874*C1874-2*(D1874*E1874),IF(F1874="tee",B1874*C1874-2*(D1874*E1874),IF(F1874="cross",B1874*C1874-4*(D1874*E1874),"ERROR")))))</f>
        <v>62500</v>
      </c>
      <c r="H1874" s="19" t="s">
        <v>86</v>
      </c>
      <c r="I1874" s="19">
        <f>B1874/C1874</f>
        <v>1</v>
      </c>
      <c r="J1874" s="22">
        <v>1</v>
      </c>
      <c r="K1874" s="24">
        <v>125</v>
      </c>
      <c r="L1874" s="24">
        <v>4</v>
      </c>
      <c r="M1874" s="25">
        <v>9</v>
      </c>
      <c r="N1874" s="22">
        <f>M1874/4</f>
        <v>2.25</v>
      </c>
      <c r="O1874" s="19">
        <f>M1874/N1874</f>
        <v>4</v>
      </c>
      <c r="P1874" s="26">
        <v>15</v>
      </c>
      <c r="Q1874" s="30">
        <f>P1874</f>
        <v>15</v>
      </c>
      <c r="R1874" s="20">
        <f>AA1874/V1874</f>
        <v>100</v>
      </c>
      <c r="S1874" s="27">
        <v>5</v>
      </c>
      <c r="T1874" s="30">
        <f>S1874</f>
        <v>5</v>
      </c>
      <c r="U1874" s="20">
        <f>AB1874/W1874</f>
        <v>100</v>
      </c>
      <c r="V1874" s="19">
        <f>ROUND((Q1874/100)*G1874,0)</f>
        <v>9375</v>
      </c>
      <c r="W1874" s="19">
        <f>ROUND(((T1874/100)*G1874)/J1874,0)</f>
        <v>3125</v>
      </c>
      <c r="X1874" s="19">
        <v>0</v>
      </c>
      <c r="Y1874" s="19">
        <v>0</v>
      </c>
      <c r="Z1874" s="19">
        <v>0</v>
      </c>
      <c r="AA1874" s="20">
        <f>G1874*P1874</f>
        <v>937500</v>
      </c>
      <c r="AB1874" s="20">
        <f>(G1874*S1874)/J1874</f>
        <v>312500</v>
      </c>
      <c r="AC1874" s="20">
        <v>0</v>
      </c>
      <c r="AD1874" s="20">
        <v>0</v>
      </c>
      <c r="AE1874" s="20">
        <v>0</v>
      </c>
      <c r="AF1874" s="24">
        <v>100</v>
      </c>
      <c r="AG1874" s="24">
        <v>0</v>
      </c>
      <c r="AH1874" s="24">
        <v>1</v>
      </c>
      <c r="AI1874" s="24">
        <v>100</v>
      </c>
      <c r="AJ1874" s="24">
        <v>0</v>
      </c>
      <c r="AK1874" s="24">
        <v>1</v>
      </c>
      <c r="AL1874" s="24">
        <v>0.5</v>
      </c>
      <c r="AM1874" s="24">
        <v>0.5</v>
      </c>
      <c r="AN1874" s="24">
        <v>0</v>
      </c>
      <c r="AO1874" s="24">
        <v>0</v>
      </c>
      <c r="AP1874" s="24">
        <v>0</v>
      </c>
      <c r="AQ1874" s="24">
        <v>0.01</v>
      </c>
      <c r="AR1874" s="24">
        <v>0.01</v>
      </c>
      <c r="AS1874" s="24">
        <v>0</v>
      </c>
      <c r="AT1874" s="24">
        <v>0</v>
      </c>
      <c r="AU1874" s="24">
        <v>0</v>
      </c>
      <c r="AV1874" s="24">
        <v>0</v>
      </c>
      <c r="AW1874" s="24">
        <v>0.2</v>
      </c>
      <c r="AX1874" s="24">
        <v>0</v>
      </c>
      <c r="AY1874" s="24">
        <v>0</v>
      </c>
      <c r="AZ1874" s="24">
        <v>0</v>
      </c>
      <c r="BA1874" s="24">
        <v>0.04</v>
      </c>
      <c r="BB1874" s="24">
        <v>0</v>
      </c>
      <c r="BC1874" s="22">
        <v>0.05</v>
      </c>
      <c r="BD1874" s="22">
        <v>0.05</v>
      </c>
      <c r="BE1874" s="24">
        <v>7.4999999999999997E-2</v>
      </c>
      <c r="BF1874" s="24">
        <v>5.0000000000000001E-3</v>
      </c>
      <c r="BG1874" s="24">
        <v>0</v>
      </c>
      <c r="BH1874" s="24">
        <v>0</v>
      </c>
      <c r="BI1874" s="24">
        <v>0</v>
      </c>
      <c r="BJ1874" s="24">
        <v>1.8749999999999999E-2</v>
      </c>
      <c r="BK1874" s="24">
        <v>1.25E-3</v>
      </c>
      <c r="BL1874" s="24">
        <v>0</v>
      </c>
      <c r="BM1874" s="24">
        <v>0</v>
      </c>
      <c r="BN1874" s="24">
        <v>0</v>
      </c>
      <c r="BO1874" s="24">
        <v>0.1</v>
      </c>
      <c r="BP1874" s="24">
        <v>0.1</v>
      </c>
      <c r="BQ1874" s="24">
        <v>0</v>
      </c>
      <c r="BR1874" s="24">
        <v>0</v>
      </c>
      <c r="BS1874" s="24">
        <v>0</v>
      </c>
      <c r="BT1874" s="24">
        <v>0.04</v>
      </c>
      <c r="BU1874" s="29">
        <v>4</v>
      </c>
      <c r="BV1874" s="23">
        <f>BT1874/(BT1874+BU1874)</f>
        <v>9.9009900990099011E-3</v>
      </c>
      <c r="BW1874" s="23">
        <f>SQRT((BT1874*BU1874)/((BT1874+BU1874)^2*(BT1874+BU1874+1)))</f>
        <v>4.410251516706673E-2</v>
      </c>
      <c r="BX1874" s="30">
        <v>0.1</v>
      </c>
      <c r="BY1874" s="30">
        <v>0.7</v>
      </c>
      <c r="BZ1874" s="30">
        <v>0.1</v>
      </c>
      <c r="CA1874" s="30">
        <v>0.1</v>
      </c>
      <c r="CB1874" s="28" t="s">
        <v>83</v>
      </c>
      <c r="CC1874" s="24">
        <v>600</v>
      </c>
    </row>
    <row r="1875" spans="1:81" s="24" customFormat="1" x14ac:dyDescent="0.2">
      <c r="A1875" s="30">
        <f t="shared" si="29"/>
        <v>1874</v>
      </c>
      <c r="B1875" s="30">
        <v>250</v>
      </c>
      <c r="C1875" s="30">
        <v>250</v>
      </c>
      <c r="D1875" s="24">
        <v>5</v>
      </c>
      <c r="E1875" s="24">
        <v>5</v>
      </c>
      <c r="F1875" s="19" t="s">
        <v>80</v>
      </c>
      <c r="G1875" s="19">
        <f>IF(F1875="rectangle",B1875*C1875,IF(F1875="hook",B1875*C1875-(D1875*E1875),IF(F1875="eight",B1875*C1875-2*(D1875*E1875),IF(F1875="tee",B1875*C1875-2*(D1875*E1875),IF(F1875="cross",B1875*C1875-4*(D1875*E1875),"ERROR")))))</f>
        <v>62500</v>
      </c>
      <c r="H1875" s="19" t="s">
        <v>86</v>
      </c>
      <c r="I1875" s="19">
        <f>B1875/C1875</f>
        <v>1</v>
      </c>
      <c r="J1875" s="22">
        <v>1</v>
      </c>
      <c r="K1875" s="24">
        <v>125</v>
      </c>
      <c r="L1875" s="24">
        <v>4</v>
      </c>
      <c r="M1875" s="25">
        <v>9</v>
      </c>
      <c r="N1875" s="22">
        <f>M1875/4</f>
        <v>2.25</v>
      </c>
      <c r="O1875" s="19">
        <f>M1875/N1875</f>
        <v>4</v>
      </c>
      <c r="P1875" s="26">
        <v>15</v>
      </c>
      <c r="Q1875" s="30">
        <f>P1875</f>
        <v>15</v>
      </c>
      <c r="R1875" s="20">
        <f>AA1875/V1875</f>
        <v>100</v>
      </c>
      <c r="S1875" s="27">
        <v>5</v>
      </c>
      <c r="T1875" s="30">
        <f>S1875</f>
        <v>5</v>
      </c>
      <c r="U1875" s="20">
        <f>AB1875/W1875</f>
        <v>100</v>
      </c>
      <c r="V1875" s="19">
        <f>ROUND((Q1875/100)*G1875,0)</f>
        <v>9375</v>
      </c>
      <c r="W1875" s="19">
        <f>ROUND(((T1875/100)*G1875)/J1875,0)</f>
        <v>3125</v>
      </c>
      <c r="X1875" s="19">
        <v>0</v>
      </c>
      <c r="Y1875" s="19">
        <v>0</v>
      </c>
      <c r="Z1875" s="19">
        <v>0</v>
      </c>
      <c r="AA1875" s="20">
        <f>G1875*P1875</f>
        <v>937500</v>
      </c>
      <c r="AB1875" s="20">
        <f>(G1875*S1875)/J1875</f>
        <v>312500</v>
      </c>
      <c r="AC1875" s="20">
        <v>0</v>
      </c>
      <c r="AD1875" s="20">
        <v>0</v>
      </c>
      <c r="AE1875" s="20">
        <v>0</v>
      </c>
      <c r="AF1875" s="24">
        <v>100</v>
      </c>
      <c r="AG1875" s="24">
        <v>0</v>
      </c>
      <c r="AH1875" s="24">
        <v>1</v>
      </c>
      <c r="AI1875" s="24">
        <v>100</v>
      </c>
      <c r="AJ1875" s="24">
        <v>0</v>
      </c>
      <c r="AK1875" s="24">
        <v>1</v>
      </c>
      <c r="AL1875" s="24">
        <v>0.5</v>
      </c>
      <c r="AM1875" s="24">
        <v>0.5</v>
      </c>
      <c r="AN1875" s="24">
        <v>0</v>
      </c>
      <c r="AO1875" s="24">
        <v>0</v>
      </c>
      <c r="AP1875" s="24">
        <v>0</v>
      </c>
      <c r="AQ1875" s="24">
        <v>0.01</v>
      </c>
      <c r="AR1875" s="24">
        <v>0.01</v>
      </c>
      <c r="AS1875" s="24">
        <v>0</v>
      </c>
      <c r="AT1875" s="24">
        <v>0</v>
      </c>
      <c r="AU1875" s="24">
        <v>0</v>
      </c>
      <c r="AV1875" s="24">
        <v>0</v>
      </c>
      <c r="AW1875" s="24">
        <v>0.2</v>
      </c>
      <c r="AX1875" s="24">
        <v>0</v>
      </c>
      <c r="AY1875" s="24">
        <v>0</v>
      </c>
      <c r="AZ1875" s="24">
        <v>0</v>
      </c>
      <c r="BA1875" s="24">
        <v>0.04</v>
      </c>
      <c r="BB1875" s="24">
        <v>0</v>
      </c>
      <c r="BC1875" s="22">
        <v>0.05</v>
      </c>
      <c r="BD1875" s="22">
        <v>0.05</v>
      </c>
      <c r="BE1875" s="24">
        <v>7.4999999999999997E-2</v>
      </c>
      <c r="BF1875" s="24">
        <v>5.0000000000000001E-3</v>
      </c>
      <c r="BG1875" s="24">
        <v>0</v>
      </c>
      <c r="BH1875" s="24">
        <v>0</v>
      </c>
      <c r="BI1875" s="24">
        <v>0</v>
      </c>
      <c r="BJ1875" s="24">
        <v>1.8749999999999999E-2</v>
      </c>
      <c r="BK1875" s="24">
        <v>1.25E-3</v>
      </c>
      <c r="BL1875" s="24">
        <v>0</v>
      </c>
      <c r="BM1875" s="24">
        <v>0</v>
      </c>
      <c r="BN1875" s="24">
        <v>0</v>
      </c>
      <c r="BO1875" s="24">
        <v>0.1</v>
      </c>
      <c r="BP1875" s="24">
        <v>0.1</v>
      </c>
      <c r="BQ1875" s="24">
        <v>0</v>
      </c>
      <c r="BR1875" s="24">
        <v>0</v>
      </c>
      <c r="BS1875" s="24">
        <v>0</v>
      </c>
      <c r="BT1875" s="24">
        <v>0.04</v>
      </c>
      <c r="BU1875" s="29">
        <v>0.2</v>
      </c>
      <c r="BV1875" s="23">
        <f>BT1875/(BT1875+BU1875)</f>
        <v>0.16666666666666666</v>
      </c>
      <c r="BW1875" s="23">
        <f>SQRT((BT1875*BU1875)/((BT1875+BU1875)^2*(BT1875+BU1875+1)))</f>
        <v>0.33467472037604118</v>
      </c>
      <c r="BX1875" s="30">
        <v>0.1</v>
      </c>
      <c r="BY1875" s="30">
        <v>0.7</v>
      </c>
      <c r="BZ1875" s="30">
        <v>0.1</v>
      </c>
      <c r="CA1875" s="30">
        <v>0.1</v>
      </c>
      <c r="CB1875" s="28" t="s">
        <v>83</v>
      </c>
      <c r="CC1875" s="24">
        <v>600</v>
      </c>
    </row>
    <row r="1876" spans="1:81" s="24" customFormat="1" x14ac:dyDescent="0.2">
      <c r="A1876" s="30">
        <f t="shared" si="29"/>
        <v>1875</v>
      </c>
      <c r="B1876" s="30">
        <v>250</v>
      </c>
      <c r="C1876" s="30">
        <v>250</v>
      </c>
      <c r="D1876" s="24">
        <v>5</v>
      </c>
      <c r="E1876" s="24">
        <v>5</v>
      </c>
      <c r="F1876" s="19" t="s">
        <v>80</v>
      </c>
      <c r="G1876" s="19">
        <f>IF(F1876="rectangle",B1876*C1876,IF(F1876="hook",B1876*C1876-(D1876*E1876),IF(F1876="eight",B1876*C1876-2*(D1876*E1876),IF(F1876="tee",B1876*C1876-2*(D1876*E1876),IF(F1876="cross",B1876*C1876-4*(D1876*E1876),"ERROR")))))</f>
        <v>62500</v>
      </c>
      <c r="H1876" s="19" t="s">
        <v>86</v>
      </c>
      <c r="I1876" s="19">
        <f>B1876/C1876</f>
        <v>1</v>
      </c>
      <c r="J1876" s="22">
        <v>1</v>
      </c>
      <c r="K1876" s="24">
        <v>125</v>
      </c>
      <c r="L1876" s="24">
        <v>4</v>
      </c>
      <c r="M1876" s="25">
        <v>9</v>
      </c>
      <c r="N1876" s="22">
        <f>M1876/4</f>
        <v>2.25</v>
      </c>
      <c r="O1876" s="19">
        <f>M1876/N1876</f>
        <v>4</v>
      </c>
      <c r="P1876" s="26">
        <v>15</v>
      </c>
      <c r="Q1876" s="30">
        <f>P1876</f>
        <v>15</v>
      </c>
      <c r="R1876" s="20">
        <f>AA1876/V1876</f>
        <v>100</v>
      </c>
      <c r="S1876" s="27">
        <v>5</v>
      </c>
      <c r="T1876" s="30">
        <f>S1876</f>
        <v>5</v>
      </c>
      <c r="U1876" s="20">
        <f>AB1876/W1876</f>
        <v>100</v>
      </c>
      <c r="V1876" s="19">
        <f>ROUND((Q1876/100)*G1876,0)</f>
        <v>9375</v>
      </c>
      <c r="W1876" s="19">
        <f>ROUND(((T1876/100)*G1876)/J1876,0)</f>
        <v>3125</v>
      </c>
      <c r="X1876" s="19">
        <v>0</v>
      </c>
      <c r="Y1876" s="19">
        <v>0</v>
      </c>
      <c r="Z1876" s="19">
        <v>0</v>
      </c>
      <c r="AA1876" s="20">
        <f>G1876*P1876</f>
        <v>937500</v>
      </c>
      <c r="AB1876" s="20">
        <f>(G1876*S1876)/J1876</f>
        <v>312500</v>
      </c>
      <c r="AC1876" s="20">
        <v>0</v>
      </c>
      <c r="AD1876" s="20">
        <v>0</v>
      </c>
      <c r="AE1876" s="20">
        <v>0</v>
      </c>
      <c r="AF1876" s="24">
        <v>100</v>
      </c>
      <c r="AG1876" s="24">
        <v>0</v>
      </c>
      <c r="AH1876" s="24">
        <v>1</v>
      </c>
      <c r="AI1876" s="24">
        <v>100</v>
      </c>
      <c r="AJ1876" s="24">
        <v>0</v>
      </c>
      <c r="AK1876" s="24">
        <v>1</v>
      </c>
      <c r="AL1876" s="24">
        <v>0.5</v>
      </c>
      <c r="AM1876" s="24">
        <v>0.5</v>
      </c>
      <c r="AN1876" s="24">
        <v>0</v>
      </c>
      <c r="AO1876" s="24">
        <v>0</v>
      </c>
      <c r="AP1876" s="24">
        <v>0</v>
      </c>
      <c r="AQ1876" s="24">
        <v>0.01</v>
      </c>
      <c r="AR1876" s="24">
        <v>0.01</v>
      </c>
      <c r="AS1876" s="24">
        <v>0</v>
      </c>
      <c r="AT1876" s="24">
        <v>0</v>
      </c>
      <c r="AU1876" s="24">
        <v>0</v>
      </c>
      <c r="AV1876" s="24">
        <v>0</v>
      </c>
      <c r="AW1876" s="24">
        <v>0.2</v>
      </c>
      <c r="AX1876" s="24">
        <v>0</v>
      </c>
      <c r="AY1876" s="24">
        <v>0</v>
      </c>
      <c r="AZ1876" s="24">
        <v>0</v>
      </c>
      <c r="BA1876" s="24">
        <v>0.04</v>
      </c>
      <c r="BB1876" s="24">
        <v>0</v>
      </c>
      <c r="BC1876" s="22">
        <v>0.05</v>
      </c>
      <c r="BD1876" s="22">
        <v>0.05</v>
      </c>
      <c r="BE1876" s="24">
        <v>7.4999999999999997E-2</v>
      </c>
      <c r="BF1876" s="24">
        <v>5.0000000000000001E-3</v>
      </c>
      <c r="BG1876" s="24">
        <v>0</v>
      </c>
      <c r="BH1876" s="24">
        <v>0</v>
      </c>
      <c r="BI1876" s="24">
        <v>0</v>
      </c>
      <c r="BJ1876" s="24">
        <v>1.8749999999999999E-2</v>
      </c>
      <c r="BK1876" s="24">
        <v>1.25E-3</v>
      </c>
      <c r="BL1876" s="24">
        <v>0</v>
      </c>
      <c r="BM1876" s="24">
        <v>0</v>
      </c>
      <c r="BN1876" s="24">
        <v>0</v>
      </c>
      <c r="BO1876" s="24">
        <v>0.1</v>
      </c>
      <c r="BP1876" s="24">
        <v>0.1</v>
      </c>
      <c r="BQ1876" s="24">
        <v>0</v>
      </c>
      <c r="BR1876" s="24">
        <v>0</v>
      </c>
      <c r="BS1876" s="24">
        <v>0</v>
      </c>
      <c r="BT1876" s="24">
        <v>0.04</v>
      </c>
      <c r="BU1876" s="29">
        <v>0.1</v>
      </c>
      <c r="BV1876" s="23">
        <f>BT1876/(BT1876+BU1876)</f>
        <v>0.2857142857142857</v>
      </c>
      <c r="BW1876" s="23">
        <f>SQRT((BT1876*BU1876)/((BT1876+BU1876)^2*(BT1876+BU1876+1)))</f>
        <v>0.42310634125649449</v>
      </c>
      <c r="BX1876" s="30">
        <v>0.1</v>
      </c>
      <c r="BY1876" s="30">
        <v>0.7</v>
      </c>
      <c r="BZ1876" s="30">
        <v>0.1</v>
      </c>
      <c r="CA1876" s="30">
        <v>0.1</v>
      </c>
      <c r="CB1876" s="28" t="s">
        <v>83</v>
      </c>
      <c r="CC1876" s="24">
        <v>600</v>
      </c>
    </row>
    <row r="1877" spans="1:81" s="24" customFormat="1" x14ac:dyDescent="0.2">
      <c r="A1877" s="30">
        <f t="shared" si="29"/>
        <v>1876</v>
      </c>
      <c r="B1877" s="30">
        <v>250</v>
      </c>
      <c r="C1877" s="30">
        <v>250</v>
      </c>
      <c r="D1877" s="24">
        <v>5</v>
      </c>
      <c r="E1877" s="24">
        <v>5</v>
      </c>
      <c r="F1877" s="19" t="s">
        <v>80</v>
      </c>
      <c r="G1877" s="19">
        <f>IF(F1877="rectangle",B1877*C1877,IF(F1877="hook",B1877*C1877-(D1877*E1877),IF(F1877="eight",B1877*C1877-2*(D1877*E1877),IF(F1877="tee",B1877*C1877-2*(D1877*E1877),IF(F1877="cross",B1877*C1877-4*(D1877*E1877),"ERROR")))))</f>
        <v>62500</v>
      </c>
      <c r="H1877" s="19" t="s">
        <v>86</v>
      </c>
      <c r="I1877" s="19">
        <f>B1877/C1877</f>
        <v>1</v>
      </c>
      <c r="J1877" s="22">
        <v>1</v>
      </c>
      <c r="K1877" s="24">
        <v>125</v>
      </c>
      <c r="L1877" s="24">
        <v>4</v>
      </c>
      <c r="M1877" s="25">
        <v>9</v>
      </c>
      <c r="N1877" s="22">
        <f>M1877/4</f>
        <v>2.25</v>
      </c>
      <c r="O1877" s="19">
        <f>M1877/N1877</f>
        <v>4</v>
      </c>
      <c r="P1877" s="26">
        <v>15</v>
      </c>
      <c r="Q1877" s="30">
        <f>P1877</f>
        <v>15</v>
      </c>
      <c r="R1877" s="20">
        <f>AA1877/V1877</f>
        <v>100</v>
      </c>
      <c r="S1877" s="27">
        <v>15</v>
      </c>
      <c r="T1877" s="30">
        <f>S1877</f>
        <v>15</v>
      </c>
      <c r="U1877" s="20">
        <f>AB1877/W1877</f>
        <v>100</v>
      </c>
      <c r="V1877" s="19">
        <f>ROUND((Q1877/100)*G1877,0)</f>
        <v>9375</v>
      </c>
      <c r="W1877" s="19">
        <f>ROUND(((T1877/100)*G1877)/J1877,0)</f>
        <v>9375</v>
      </c>
      <c r="X1877" s="19">
        <v>0</v>
      </c>
      <c r="Y1877" s="19">
        <v>0</v>
      </c>
      <c r="Z1877" s="19">
        <v>0</v>
      </c>
      <c r="AA1877" s="20">
        <f>G1877*P1877</f>
        <v>937500</v>
      </c>
      <c r="AB1877" s="20">
        <f>(G1877*S1877)/J1877</f>
        <v>937500</v>
      </c>
      <c r="AC1877" s="20">
        <v>0</v>
      </c>
      <c r="AD1877" s="20">
        <v>0</v>
      </c>
      <c r="AE1877" s="20">
        <v>0</v>
      </c>
      <c r="AF1877" s="24">
        <v>100</v>
      </c>
      <c r="AG1877" s="24">
        <v>0</v>
      </c>
      <c r="AH1877" s="24">
        <v>1</v>
      </c>
      <c r="AI1877" s="24">
        <v>100</v>
      </c>
      <c r="AJ1877" s="24">
        <v>0</v>
      </c>
      <c r="AK1877" s="24">
        <v>1</v>
      </c>
      <c r="AL1877" s="24">
        <v>0.5</v>
      </c>
      <c r="AM1877" s="24">
        <v>0.5</v>
      </c>
      <c r="AN1877" s="24">
        <v>0</v>
      </c>
      <c r="AO1877" s="24">
        <v>0</v>
      </c>
      <c r="AP1877" s="24">
        <v>0</v>
      </c>
      <c r="AQ1877" s="24">
        <v>0.01</v>
      </c>
      <c r="AR1877" s="24">
        <v>0.01</v>
      </c>
      <c r="AS1877" s="24">
        <v>0</v>
      </c>
      <c r="AT1877" s="24">
        <v>0</v>
      </c>
      <c r="AU1877" s="24">
        <v>0</v>
      </c>
      <c r="AV1877" s="24">
        <v>0</v>
      </c>
      <c r="AW1877" s="24">
        <v>0.2</v>
      </c>
      <c r="AX1877" s="24">
        <v>0</v>
      </c>
      <c r="AY1877" s="24">
        <v>0</v>
      </c>
      <c r="AZ1877" s="24">
        <v>0</v>
      </c>
      <c r="BA1877" s="24">
        <v>0.04</v>
      </c>
      <c r="BB1877" s="24">
        <v>0</v>
      </c>
      <c r="BC1877" s="22">
        <v>0.05</v>
      </c>
      <c r="BD1877" s="22">
        <v>0.05</v>
      </c>
      <c r="BE1877" s="24">
        <v>7.4999999999999997E-2</v>
      </c>
      <c r="BF1877" s="24">
        <v>5.0000000000000001E-3</v>
      </c>
      <c r="BG1877" s="24">
        <v>0</v>
      </c>
      <c r="BH1877" s="24">
        <v>0</v>
      </c>
      <c r="BI1877" s="24">
        <v>0</v>
      </c>
      <c r="BJ1877" s="24">
        <v>1.8749999999999999E-2</v>
      </c>
      <c r="BK1877" s="24">
        <v>1.25E-3</v>
      </c>
      <c r="BL1877" s="24">
        <v>0</v>
      </c>
      <c r="BM1877" s="24">
        <v>0</v>
      </c>
      <c r="BN1877" s="24">
        <v>0</v>
      </c>
      <c r="BO1877" s="24">
        <v>0.1</v>
      </c>
      <c r="BP1877" s="24">
        <v>0.1</v>
      </c>
      <c r="BQ1877" s="24">
        <v>0</v>
      </c>
      <c r="BR1877" s="24">
        <v>0</v>
      </c>
      <c r="BS1877" s="24">
        <v>0</v>
      </c>
      <c r="BT1877" s="24">
        <v>0.04</v>
      </c>
      <c r="BU1877" s="29">
        <v>4</v>
      </c>
      <c r="BV1877" s="23">
        <f>BT1877/(BT1877+BU1877)</f>
        <v>9.9009900990099011E-3</v>
      </c>
      <c r="BW1877" s="23">
        <f>SQRT((BT1877*BU1877)/((BT1877+BU1877)^2*(BT1877+BU1877+1)))</f>
        <v>4.410251516706673E-2</v>
      </c>
      <c r="BX1877" s="30">
        <v>0.1</v>
      </c>
      <c r="BY1877" s="30">
        <v>0.7</v>
      </c>
      <c r="BZ1877" s="30">
        <v>0.1</v>
      </c>
      <c r="CA1877" s="30">
        <v>0.1</v>
      </c>
      <c r="CB1877" s="28" t="s">
        <v>83</v>
      </c>
      <c r="CC1877" s="24">
        <v>600</v>
      </c>
    </row>
    <row r="1878" spans="1:81" s="24" customFormat="1" x14ac:dyDescent="0.2">
      <c r="A1878" s="30">
        <f t="shared" si="29"/>
        <v>1877</v>
      </c>
      <c r="B1878" s="30">
        <v>250</v>
      </c>
      <c r="C1878" s="30">
        <v>250</v>
      </c>
      <c r="D1878" s="24">
        <v>5</v>
      </c>
      <c r="E1878" s="24">
        <v>5</v>
      </c>
      <c r="F1878" s="19" t="s">
        <v>80</v>
      </c>
      <c r="G1878" s="19">
        <f>IF(F1878="rectangle",B1878*C1878,IF(F1878="hook",B1878*C1878-(D1878*E1878),IF(F1878="eight",B1878*C1878-2*(D1878*E1878),IF(F1878="tee",B1878*C1878-2*(D1878*E1878),IF(F1878="cross",B1878*C1878-4*(D1878*E1878),"ERROR")))))</f>
        <v>62500</v>
      </c>
      <c r="H1878" s="19" t="s">
        <v>86</v>
      </c>
      <c r="I1878" s="19">
        <f>B1878/C1878</f>
        <v>1</v>
      </c>
      <c r="J1878" s="22">
        <v>1</v>
      </c>
      <c r="K1878" s="24">
        <v>125</v>
      </c>
      <c r="L1878" s="24">
        <v>4</v>
      </c>
      <c r="M1878" s="25">
        <v>9</v>
      </c>
      <c r="N1878" s="22">
        <f>M1878/4</f>
        <v>2.25</v>
      </c>
      <c r="O1878" s="19">
        <f>M1878/N1878</f>
        <v>4</v>
      </c>
      <c r="P1878" s="26">
        <v>15</v>
      </c>
      <c r="Q1878" s="30">
        <f>P1878</f>
        <v>15</v>
      </c>
      <c r="R1878" s="20">
        <f>AA1878/V1878</f>
        <v>100</v>
      </c>
      <c r="S1878" s="27">
        <v>15</v>
      </c>
      <c r="T1878" s="30">
        <f>S1878</f>
        <v>15</v>
      </c>
      <c r="U1878" s="20">
        <f>AB1878/W1878</f>
        <v>100</v>
      </c>
      <c r="V1878" s="19">
        <f>ROUND((Q1878/100)*G1878,0)</f>
        <v>9375</v>
      </c>
      <c r="W1878" s="19">
        <f>ROUND(((T1878/100)*G1878)/J1878,0)</f>
        <v>9375</v>
      </c>
      <c r="X1878" s="19">
        <v>0</v>
      </c>
      <c r="Y1878" s="19">
        <v>0</v>
      </c>
      <c r="Z1878" s="19">
        <v>0</v>
      </c>
      <c r="AA1878" s="20">
        <f>G1878*P1878</f>
        <v>937500</v>
      </c>
      <c r="AB1878" s="20">
        <f>(G1878*S1878)/J1878</f>
        <v>937500</v>
      </c>
      <c r="AC1878" s="20">
        <v>0</v>
      </c>
      <c r="AD1878" s="20">
        <v>0</v>
      </c>
      <c r="AE1878" s="20">
        <v>0</v>
      </c>
      <c r="AF1878" s="24">
        <v>100</v>
      </c>
      <c r="AG1878" s="24">
        <v>0</v>
      </c>
      <c r="AH1878" s="24">
        <v>1</v>
      </c>
      <c r="AI1878" s="24">
        <v>100</v>
      </c>
      <c r="AJ1878" s="24">
        <v>0</v>
      </c>
      <c r="AK1878" s="24">
        <v>1</v>
      </c>
      <c r="AL1878" s="24">
        <v>0.5</v>
      </c>
      <c r="AM1878" s="24">
        <v>0.5</v>
      </c>
      <c r="AN1878" s="24">
        <v>0</v>
      </c>
      <c r="AO1878" s="24">
        <v>0</v>
      </c>
      <c r="AP1878" s="24">
        <v>0</v>
      </c>
      <c r="AQ1878" s="24">
        <v>0.01</v>
      </c>
      <c r="AR1878" s="24">
        <v>0.01</v>
      </c>
      <c r="AS1878" s="24">
        <v>0</v>
      </c>
      <c r="AT1878" s="24">
        <v>0</v>
      </c>
      <c r="AU1878" s="24">
        <v>0</v>
      </c>
      <c r="AV1878" s="24">
        <v>0</v>
      </c>
      <c r="AW1878" s="24">
        <v>0.2</v>
      </c>
      <c r="AX1878" s="24">
        <v>0</v>
      </c>
      <c r="AY1878" s="24">
        <v>0</v>
      </c>
      <c r="AZ1878" s="24">
        <v>0</v>
      </c>
      <c r="BA1878" s="24">
        <v>0.04</v>
      </c>
      <c r="BB1878" s="24">
        <v>0</v>
      </c>
      <c r="BC1878" s="22">
        <v>0.05</v>
      </c>
      <c r="BD1878" s="22">
        <v>0.05</v>
      </c>
      <c r="BE1878" s="24">
        <v>7.4999999999999997E-2</v>
      </c>
      <c r="BF1878" s="24">
        <v>5.0000000000000001E-3</v>
      </c>
      <c r="BG1878" s="24">
        <v>0</v>
      </c>
      <c r="BH1878" s="24">
        <v>0</v>
      </c>
      <c r="BI1878" s="24">
        <v>0</v>
      </c>
      <c r="BJ1878" s="24">
        <v>1.8749999999999999E-2</v>
      </c>
      <c r="BK1878" s="24">
        <v>1.25E-3</v>
      </c>
      <c r="BL1878" s="24">
        <v>0</v>
      </c>
      <c r="BM1878" s="24">
        <v>0</v>
      </c>
      <c r="BN1878" s="24">
        <v>0</v>
      </c>
      <c r="BO1878" s="24">
        <v>0.1</v>
      </c>
      <c r="BP1878" s="24">
        <v>0.1</v>
      </c>
      <c r="BQ1878" s="24">
        <v>0</v>
      </c>
      <c r="BR1878" s="24">
        <v>0</v>
      </c>
      <c r="BS1878" s="24">
        <v>0</v>
      </c>
      <c r="BT1878" s="24">
        <v>0.04</v>
      </c>
      <c r="BU1878" s="29">
        <v>0.2</v>
      </c>
      <c r="BV1878" s="23">
        <f>BT1878/(BT1878+BU1878)</f>
        <v>0.16666666666666666</v>
      </c>
      <c r="BW1878" s="23">
        <f>SQRT((BT1878*BU1878)/((BT1878+BU1878)^2*(BT1878+BU1878+1)))</f>
        <v>0.33467472037604118</v>
      </c>
      <c r="BX1878" s="30">
        <v>0.1</v>
      </c>
      <c r="BY1878" s="30">
        <v>0.7</v>
      </c>
      <c r="BZ1878" s="30">
        <v>0.1</v>
      </c>
      <c r="CA1878" s="30">
        <v>0.1</v>
      </c>
      <c r="CB1878" s="28" t="s">
        <v>83</v>
      </c>
      <c r="CC1878" s="24">
        <v>600</v>
      </c>
    </row>
    <row r="1879" spans="1:81" s="24" customFormat="1" x14ac:dyDescent="0.2">
      <c r="A1879" s="30">
        <f t="shared" si="29"/>
        <v>1878</v>
      </c>
      <c r="B1879" s="30">
        <v>250</v>
      </c>
      <c r="C1879" s="30">
        <v>250</v>
      </c>
      <c r="D1879" s="24">
        <v>5</v>
      </c>
      <c r="E1879" s="24">
        <v>5</v>
      </c>
      <c r="F1879" s="19" t="s">
        <v>80</v>
      </c>
      <c r="G1879" s="19">
        <f>IF(F1879="rectangle",B1879*C1879,IF(F1879="hook",B1879*C1879-(D1879*E1879),IF(F1879="eight",B1879*C1879-2*(D1879*E1879),IF(F1879="tee",B1879*C1879-2*(D1879*E1879),IF(F1879="cross",B1879*C1879-4*(D1879*E1879),"ERROR")))))</f>
        <v>62500</v>
      </c>
      <c r="H1879" s="19" t="s">
        <v>86</v>
      </c>
      <c r="I1879" s="19">
        <f>B1879/C1879</f>
        <v>1</v>
      </c>
      <c r="J1879" s="22">
        <v>1</v>
      </c>
      <c r="K1879" s="24">
        <v>125</v>
      </c>
      <c r="L1879" s="24">
        <v>4</v>
      </c>
      <c r="M1879" s="25">
        <v>9</v>
      </c>
      <c r="N1879" s="22">
        <f>M1879/4</f>
        <v>2.25</v>
      </c>
      <c r="O1879" s="19">
        <f>M1879/N1879</f>
        <v>4</v>
      </c>
      <c r="P1879" s="26">
        <v>15</v>
      </c>
      <c r="Q1879" s="30">
        <f>P1879</f>
        <v>15</v>
      </c>
      <c r="R1879" s="20">
        <f>AA1879/V1879</f>
        <v>100</v>
      </c>
      <c r="S1879" s="27">
        <v>15</v>
      </c>
      <c r="T1879" s="30">
        <f>S1879</f>
        <v>15</v>
      </c>
      <c r="U1879" s="20">
        <f>AB1879/W1879</f>
        <v>100</v>
      </c>
      <c r="V1879" s="19">
        <f>ROUND((Q1879/100)*G1879,0)</f>
        <v>9375</v>
      </c>
      <c r="W1879" s="19">
        <f>ROUND(((T1879/100)*G1879)/J1879,0)</f>
        <v>9375</v>
      </c>
      <c r="X1879" s="19">
        <v>0</v>
      </c>
      <c r="Y1879" s="19">
        <v>0</v>
      </c>
      <c r="Z1879" s="19">
        <v>0</v>
      </c>
      <c r="AA1879" s="20">
        <f>G1879*P1879</f>
        <v>937500</v>
      </c>
      <c r="AB1879" s="20">
        <f>(G1879*S1879)/J1879</f>
        <v>937500</v>
      </c>
      <c r="AC1879" s="20">
        <v>0</v>
      </c>
      <c r="AD1879" s="20">
        <v>0</v>
      </c>
      <c r="AE1879" s="20">
        <v>0</v>
      </c>
      <c r="AF1879" s="24">
        <v>100</v>
      </c>
      <c r="AG1879" s="24">
        <v>0</v>
      </c>
      <c r="AH1879" s="24">
        <v>1</v>
      </c>
      <c r="AI1879" s="24">
        <v>100</v>
      </c>
      <c r="AJ1879" s="24">
        <v>0</v>
      </c>
      <c r="AK1879" s="24">
        <v>1</v>
      </c>
      <c r="AL1879" s="24">
        <v>0.5</v>
      </c>
      <c r="AM1879" s="24">
        <v>0.5</v>
      </c>
      <c r="AN1879" s="24">
        <v>0</v>
      </c>
      <c r="AO1879" s="24">
        <v>0</v>
      </c>
      <c r="AP1879" s="24">
        <v>0</v>
      </c>
      <c r="AQ1879" s="24">
        <v>0.01</v>
      </c>
      <c r="AR1879" s="24">
        <v>0.01</v>
      </c>
      <c r="AS1879" s="24">
        <v>0</v>
      </c>
      <c r="AT1879" s="24">
        <v>0</v>
      </c>
      <c r="AU1879" s="24">
        <v>0</v>
      </c>
      <c r="AV1879" s="24">
        <v>0</v>
      </c>
      <c r="AW1879" s="24">
        <v>0.2</v>
      </c>
      <c r="AX1879" s="24">
        <v>0</v>
      </c>
      <c r="AY1879" s="24">
        <v>0</v>
      </c>
      <c r="AZ1879" s="24">
        <v>0</v>
      </c>
      <c r="BA1879" s="24">
        <v>0.04</v>
      </c>
      <c r="BB1879" s="24">
        <v>0</v>
      </c>
      <c r="BC1879" s="22">
        <v>0.05</v>
      </c>
      <c r="BD1879" s="22">
        <v>0.05</v>
      </c>
      <c r="BE1879" s="24">
        <v>7.4999999999999997E-2</v>
      </c>
      <c r="BF1879" s="24">
        <v>5.0000000000000001E-3</v>
      </c>
      <c r="BG1879" s="24">
        <v>0</v>
      </c>
      <c r="BH1879" s="24">
        <v>0</v>
      </c>
      <c r="BI1879" s="24">
        <v>0</v>
      </c>
      <c r="BJ1879" s="24">
        <v>1.8749999999999999E-2</v>
      </c>
      <c r="BK1879" s="24">
        <v>1.25E-3</v>
      </c>
      <c r="BL1879" s="24">
        <v>0</v>
      </c>
      <c r="BM1879" s="24">
        <v>0</v>
      </c>
      <c r="BN1879" s="24">
        <v>0</v>
      </c>
      <c r="BO1879" s="24">
        <v>0.1</v>
      </c>
      <c r="BP1879" s="24">
        <v>0.1</v>
      </c>
      <c r="BQ1879" s="24">
        <v>0</v>
      </c>
      <c r="BR1879" s="24">
        <v>0</v>
      </c>
      <c r="BS1879" s="24">
        <v>0</v>
      </c>
      <c r="BT1879" s="24">
        <v>0.04</v>
      </c>
      <c r="BU1879" s="29">
        <v>0.1</v>
      </c>
      <c r="BV1879" s="23">
        <f>BT1879/(BT1879+BU1879)</f>
        <v>0.2857142857142857</v>
      </c>
      <c r="BW1879" s="23">
        <f>SQRT((BT1879*BU1879)/((BT1879+BU1879)^2*(BT1879+BU1879+1)))</f>
        <v>0.42310634125649449</v>
      </c>
      <c r="BX1879" s="30">
        <v>0.1</v>
      </c>
      <c r="BY1879" s="30">
        <v>0.7</v>
      </c>
      <c r="BZ1879" s="30">
        <v>0.1</v>
      </c>
      <c r="CA1879" s="30">
        <v>0.1</v>
      </c>
      <c r="CB1879" s="28" t="s">
        <v>83</v>
      </c>
      <c r="CC1879" s="24">
        <v>600</v>
      </c>
    </row>
    <row r="1880" spans="1:81" s="24" customFormat="1" x14ac:dyDescent="0.2">
      <c r="A1880" s="30">
        <f t="shared" si="29"/>
        <v>1879</v>
      </c>
      <c r="B1880" s="30">
        <v>250</v>
      </c>
      <c r="C1880" s="30">
        <v>250</v>
      </c>
      <c r="D1880" s="24">
        <v>5</v>
      </c>
      <c r="E1880" s="24">
        <v>5</v>
      </c>
      <c r="F1880" s="19" t="s">
        <v>80</v>
      </c>
      <c r="G1880" s="19">
        <f>IF(F1880="rectangle",B1880*C1880,IF(F1880="hook",B1880*C1880-(D1880*E1880),IF(F1880="eight",B1880*C1880-2*(D1880*E1880),IF(F1880="tee",B1880*C1880-2*(D1880*E1880),IF(F1880="cross",B1880*C1880-4*(D1880*E1880),"ERROR")))))</f>
        <v>62500</v>
      </c>
      <c r="H1880" s="19" t="s">
        <v>86</v>
      </c>
      <c r="I1880" s="19">
        <f>B1880/C1880</f>
        <v>1</v>
      </c>
      <c r="J1880" s="22">
        <v>1</v>
      </c>
      <c r="K1880" s="24">
        <v>125</v>
      </c>
      <c r="L1880" s="24">
        <v>4</v>
      </c>
      <c r="M1880" s="25">
        <v>9</v>
      </c>
      <c r="N1880" s="22">
        <f>M1880/4</f>
        <v>2.25</v>
      </c>
      <c r="O1880" s="19">
        <f>M1880/N1880</f>
        <v>4</v>
      </c>
      <c r="P1880" s="26">
        <v>15</v>
      </c>
      <c r="Q1880" s="30">
        <f>P1880</f>
        <v>15</v>
      </c>
      <c r="R1880" s="20">
        <f>AA1880/V1880</f>
        <v>100</v>
      </c>
      <c r="S1880" s="27">
        <v>30</v>
      </c>
      <c r="T1880" s="30">
        <f>S1880</f>
        <v>30</v>
      </c>
      <c r="U1880" s="20">
        <f>AB1880/W1880</f>
        <v>100</v>
      </c>
      <c r="V1880" s="19">
        <f>ROUND((Q1880/100)*G1880,0)</f>
        <v>9375</v>
      </c>
      <c r="W1880" s="19">
        <f>ROUND(((T1880/100)*G1880)/J1880,0)</f>
        <v>18750</v>
      </c>
      <c r="X1880" s="19">
        <v>0</v>
      </c>
      <c r="Y1880" s="19">
        <v>0</v>
      </c>
      <c r="Z1880" s="19">
        <v>0</v>
      </c>
      <c r="AA1880" s="20">
        <f>G1880*P1880</f>
        <v>937500</v>
      </c>
      <c r="AB1880" s="20">
        <f>(G1880*S1880)/J1880</f>
        <v>1875000</v>
      </c>
      <c r="AC1880" s="20">
        <v>0</v>
      </c>
      <c r="AD1880" s="20">
        <v>0</v>
      </c>
      <c r="AE1880" s="20">
        <v>0</v>
      </c>
      <c r="AF1880" s="24">
        <v>100</v>
      </c>
      <c r="AG1880" s="24">
        <v>0</v>
      </c>
      <c r="AH1880" s="24">
        <v>1</v>
      </c>
      <c r="AI1880" s="24">
        <v>100</v>
      </c>
      <c r="AJ1880" s="24">
        <v>0</v>
      </c>
      <c r="AK1880" s="24">
        <v>1</v>
      </c>
      <c r="AL1880" s="24">
        <v>0.5</v>
      </c>
      <c r="AM1880" s="24">
        <v>0.5</v>
      </c>
      <c r="AN1880" s="24">
        <v>0</v>
      </c>
      <c r="AO1880" s="24">
        <v>0</v>
      </c>
      <c r="AP1880" s="24">
        <v>0</v>
      </c>
      <c r="AQ1880" s="24">
        <v>0.01</v>
      </c>
      <c r="AR1880" s="24">
        <v>0.01</v>
      </c>
      <c r="AS1880" s="24">
        <v>0</v>
      </c>
      <c r="AT1880" s="24">
        <v>0</v>
      </c>
      <c r="AU1880" s="24">
        <v>0</v>
      </c>
      <c r="AV1880" s="24">
        <v>0</v>
      </c>
      <c r="AW1880" s="24">
        <v>0.2</v>
      </c>
      <c r="AX1880" s="24">
        <v>0</v>
      </c>
      <c r="AY1880" s="24">
        <v>0</v>
      </c>
      <c r="AZ1880" s="24">
        <v>0</v>
      </c>
      <c r="BA1880" s="24">
        <v>0.04</v>
      </c>
      <c r="BB1880" s="24">
        <v>0</v>
      </c>
      <c r="BC1880" s="22">
        <v>0.05</v>
      </c>
      <c r="BD1880" s="22">
        <v>0.05</v>
      </c>
      <c r="BE1880" s="24">
        <v>7.4999999999999997E-2</v>
      </c>
      <c r="BF1880" s="24">
        <v>5.0000000000000001E-3</v>
      </c>
      <c r="BG1880" s="24">
        <v>0</v>
      </c>
      <c r="BH1880" s="24">
        <v>0</v>
      </c>
      <c r="BI1880" s="24">
        <v>0</v>
      </c>
      <c r="BJ1880" s="24">
        <v>1.8749999999999999E-2</v>
      </c>
      <c r="BK1880" s="24">
        <v>1.25E-3</v>
      </c>
      <c r="BL1880" s="24">
        <v>0</v>
      </c>
      <c r="BM1880" s="24">
        <v>0</v>
      </c>
      <c r="BN1880" s="24">
        <v>0</v>
      </c>
      <c r="BO1880" s="24">
        <v>0.1</v>
      </c>
      <c r="BP1880" s="24">
        <v>0.1</v>
      </c>
      <c r="BQ1880" s="24">
        <v>0</v>
      </c>
      <c r="BR1880" s="24">
        <v>0</v>
      </c>
      <c r="BS1880" s="24">
        <v>0</v>
      </c>
      <c r="BT1880" s="24">
        <v>0.04</v>
      </c>
      <c r="BU1880" s="29">
        <v>4</v>
      </c>
      <c r="BV1880" s="23">
        <f>BT1880/(BT1880+BU1880)</f>
        <v>9.9009900990099011E-3</v>
      </c>
      <c r="BW1880" s="23">
        <f>SQRT((BT1880*BU1880)/((BT1880+BU1880)^2*(BT1880+BU1880+1)))</f>
        <v>4.410251516706673E-2</v>
      </c>
      <c r="BX1880" s="30">
        <v>0.1</v>
      </c>
      <c r="BY1880" s="30">
        <v>0.7</v>
      </c>
      <c r="BZ1880" s="30">
        <v>0.1</v>
      </c>
      <c r="CA1880" s="30">
        <v>0.1</v>
      </c>
      <c r="CB1880" s="28" t="s">
        <v>83</v>
      </c>
      <c r="CC1880" s="24">
        <v>600</v>
      </c>
    </row>
    <row r="1881" spans="1:81" s="24" customFormat="1" x14ac:dyDescent="0.2">
      <c r="A1881" s="30">
        <f t="shared" si="29"/>
        <v>1880</v>
      </c>
      <c r="B1881" s="30">
        <v>250</v>
      </c>
      <c r="C1881" s="30">
        <v>250</v>
      </c>
      <c r="D1881" s="24">
        <v>5</v>
      </c>
      <c r="E1881" s="24">
        <v>5</v>
      </c>
      <c r="F1881" s="19" t="s">
        <v>80</v>
      </c>
      <c r="G1881" s="19">
        <f>IF(F1881="rectangle",B1881*C1881,IF(F1881="hook",B1881*C1881-(D1881*E1881),IF(F1881="eight",B1881*C1881-2*(D1881*E1881),IF(F1881="tee",B1881*C1881-2*(D1881*E1881),IF(F1881="cross",B1881*C1881-4*(D1881*E1881),"ERROR")))))</f>
        <v>62500</v>
      </c>
      <c r="H1881" s="19" t="s">
        <v>86</v>
      </c>
      <c r="I1881" s="19">
        <f>B1881/C1881</f>
        <v>1</v>
      </c>
      <c r="J1881" s="22">
        <v>1</v>
      </c>
      <c r="K1881" s="24">
        <v>125</v>
      </c>
      <c r="L1881" s="24">
        <v>4</v>
      </c>
      <c r="M1881" s="25">
        <v>9</v>
      </c>
      <c r="N1881" s="22">
        <f>M1881/4</f>
        <v>2.25</v>
      </c>
      <c r="O1881" s="19">
        <f>M1881/N1881</f>
        <v>4</v>
      </c>
      <c r="P1881" s="26">
        <v>15</v>
      </c>
      <c r="Q1881" s="30">
        <f>P1881</f>
        <v>15</v>
      </c>
      <c r="R1881" s="20">
        <f>AA1881/V1881</f>
        <v>100</v>
      </c>
      <c r="S1881" s="27">
        <v>30</v>
      </c>
      <c r="T1881" s="30">
        <f>S1881</f>
        <v>30</v>
      </c>
      <c r="U1881" s="20">
        <f>AB1881/W1881</f>
        <v>100</v>
      </c>
      <c r="V1881" s="19">
        <f>ROUND((Q1881/100)*G1881,0)</f>
        <v>9375</v>
      </c>
      <c r="W1881" s="19">
        <f>ROUND(((T1881/100)*G1881)/J1881,0)</f>
        <v>18750</v>
      </c>
      <c r="X1881" s="19">
        <v>0</v>
      </c>
      <c r="Y1881" s="19">
        <v>0</v>
      </c>
      <c r="Z1881" s="19">
        <v>0</v>
      </c>
      <c r="AA1881" s="20">
        <f>G1881*P1881</f>
        <v>937500</v>
      </c>
      <c r="AB1881" s="20">
        <f>(G1881*S1881)/J1881</f>
        <v>1875000</v>
      </c>
      <c r="AC1881" s="20">
        <v>0</v>
      </c>
      <c r="AD1881" s="20">
        <v>0</v>
      </c>
      <c r="AE1881" s="20">
        <v>0</v>
      </c>
      <c r="AF1881" s="24">
        <v>100</v>
      </c>
      <c r="AG1881" s="24">
        <v>0</v>
      </c>
      <c r="AH1881" s="24">
        <v>1</v>
      </c>
      <c r="AI1881" s="24">
        <v>100</v>
      </c>
      <c r="AJ1881" s="24">
        <v>0</v>
      </c>
      <c r="AK1881" s="24">
        <v>1</v>
      </c>
      <c r="AL1881" s="24">
        <v>0.5</v>
      </c>
      <c r="AM1881" s="24">
        <v>0.5</v>
      </c>
      <c r="AN1881" s="24">
        <v>0</v>
      </c>
      <c r="AO1881" s="24">
        <v>0</v>
      </c>
      <c r="AP1881" s="24">
        <v>0</v>
      </c>
      <c r="AQ1881" s="24">
        <v>0.01</v>
      </c>
      <c r="AR1881" s="24">
        <v>0.01</v>
      </c>
      <c r="AS1881" s="24">
        <v>0</v>
      </c>
      <c r="AT1881" s="24">
        <v>0</v>
      </c>
      <c r="AU1881" s="24">
        <v>0</v>
      </c>
      <c r="AV1881" s="24">
        <v>0</v>
      </c>
      <c r="AW1881" s="24">
        <v>0.2</v>
      </c>
      <c r="AX1881" s="24">
        <v>0</v>
      </c>
      <c r="AY1881" s="24">
        <v>0</v>
      </c>
      <c r="AZ1881" s="24">
        <v>0</v>
      </c>
      <c r="BA1881" s="24">
        <v>0.04</v>
      </c>
      <c r="BB1881" s="24">
        <v>0</v>
      </c>
      <c r="BC1881" s="22">
        <v>0.05</v>
      </c>
      <c r="BD1881" s="22">
        <v>0.05</v>
      </c>
      <c r="BE1881" s="24">
        <v>7.4999999999999997E-2</v>
      </c>
      <c r="BF1881" s="24">
        <v>5.0000000000000001E-3</v>
      </c>
      <c r="BG1881" s="24">
        <v>0</v>
      </c>
      <c r="BH1881" s="24">
        <v>0</v>
      </c>
      <c r="BI1881" s="24">
        <v>0</v>
      </c>
      <c r="BJ1881" s="24">
        <v>1.8749999999999999E-2</v>
      </c>
      <c r="BK1881" s="24">
        <v>1.25E-3</v>
      </c>
      <c r="BL1881" s="24">
        <v>0</v>
      </c>
      <c r="BM1881" s="24">
        <v>0</v>
      </c>
      <c r="BN1881" s="24">
        <v>0</v>
      </c>
      <c r="BO1881" s="24">
        <v>0.1</v>
      </c>
      <c r="BP1881" s="24">
        <v>0.1</v>
      </c>
      <c r="BQ1881" s="24">
        <v>0</v>
      </c>
      <c r="BR1881" s="24">
        <v>0</v>
      </c>
      <c r="BS1881" s="24">
        <v>0</v>
      </c>
      <c r="BT1881" s="24">
        <v>0.04</v>
      </c>
      <c r="BU1881" s="29">
        <v>0.2</v>
      </c>
      <c r="BV1881" s="23">
        <f>BT1881/(BT1881+BU1881)</f>
        <v>0.16666666666666666</v>
      </c>
      <c r="BW1881" s="23">
        <f>SQRT((BT1881*BU1881)/((BT1881+BU1881)^2*(BT1881+BU1881+1)))</f>
        <v>0.33467472037604118</v>
      </c>
      <c r="BX1881" s="30">
        <v>0.1</v>
      </c>
      <c r="BY1881" s="30">
        <v>0.7</v>
      </c>
      <c r="BZ1881" s="30">
        <v>0.1</v>
      </c>
      <c r="CA1881" s="30">
        <v>0.1</v>
      </c>
      <c r="CB1881" s="28" t="s">
        <v>83</v>
      </c>
      <c r="CC1881" s="24">
        <v>600</v>
      </c>
    </row>
    <row r="1882" spans="1:81" s="24" customFormat="1" x14ac:dyDescent="0.2">
      <c r="A1882" s="30">
        <f t="shared" si="29"/>
        <v>1881</v>
      </c>
      <c r="B1882" s="30">
        <v>250</v>
      </c>
      <c r="C1882" s="30">
        <v>250</v>
      </c>
      <c r="D1882" s="24">
        <v>5</v>
      </c>
      <c r="E1882" s="24">
        <v>5</v>
      </c>
      <c r="F1882" s="19" t="s">
        <v>80</v>
      </c>
      <c r="G1882" s="19">
        <f>IF(F1882="rectangle",B1882*C1882,IF(F1882="hook",B1882*C1882-(D1882*E1882),IF(F1882="eight",B1882*C1882-2*(D1882*E1882),IF(F1882="tee",B1882*C1882-2*(D1882*E1882),IF(F1882="cross",B1882*C1882-4*(D1882*E1882),"ERROR")))))</f>
        <v>62500</v>
      </c>
      <c r="H1882" s="19" t="s">
        <v>86</v>
      </c>
      <c r="I1882" s="19">
        <f>B1882/C1882</f>
        <v>1</v>
      </c>
      <c r="J1882" s="22">
        <v>1</v>
      </c>
      <c r="K1882" s="24">
        <v>125</v>
      </c>
      <c r="L1882" s="24">
        <v>4</v>
      </c>
      <c r="M1882" s="25">
        <v>9</v>
      </c>
      <c r="N1882" s="22">
        <f>M1882/4</f>
        <v>2.25</v>
      </c>
      <c r="O1882" s="19">
        <f>M1882/N1882</f>
        <v>4</v>
      </c>
      <c r="P1882" s="26">
        <v>15</v>
      </c>
      <c r="Q1882" s="30">
        <f>P1882</f>
        <v>15</v>
      </c>
      <c r="R1882" s="20">
        <f>AA1882/V1882</f>
        <v>100</v>
      </c>
      <c r="S1882" s="27">
        <v>30</v>
      </c>
      <c r="T1882" s="30">
        <f>S1882</f>
        <v>30</v>
      </c>
      <c r="U1882" s="20">
        <f>AB1882/W1882</f>
        <v>100</v>
      </c>
      <c r="V1882" s="19">
        <f>ROUND((Q1882/100)*G1882,0)</f>
        <v>9375</v>
      </c>
      <c r="W1882" s="19">
        <f>ROUND(((T1882/100)*G1882)/J1882,0)</f>
        <v>18750</v>
      </c>
      <c r="X1882" s="19">
        <v>0</v>
      </c>
      <c r="Y1882" s="19">
        <v>0</v>
      </c>
      <c r="Z1882" s="19">
        <v>0</v>
      </c>
      <c r="AA1882" s="20">
        <f>G1882*P1882</f>
        <v>937500</v>
      </c>
      <c r="AB1882" s="20">
        <f>(G1882*S1882)/J1882</f>
        <v>1875000</v>
      </c>
      <c r="AC1882" s="20">
        <v>0</v>
      </c>
      <c r="AD1882" s="20">
        <v>0</v>
      </c>
      <c r="AE1882" s="20">
        <v>0</v>
      </c>
      <c r="AF1882" s="24">
        <v>100</v>
      </c>
      <c r="AG1882" s="24">
        <v>0</v>
      </c>
      <c r="AH1882" s="24">
        <v>1</v>
      </c>
      <c r="AI1882" s="24">
        <v>100</v>
      </c>
      <c r="AJ1882" s="24">
        <v>0</v>
      </c>
      <c r="AK1882" s="24">
        <v>1</v>
      </c>
      <c r="AL1882" s="24">
        <v>0.5</v>
      </c>
      <c r="AM1882" s="24">
        <v>0.5</v>
      </c>
      <c r="AN1882" s="24">
        <v>0</v>
      </c>
      <c r="AO1882" s="24">
        <v>0</v>
      </c>
      <c r="AP1882" s="24">
        <v>0</v>
      </c>
      <c r="AQ1882" s="24">
        <v>0.01</v>
      </c>
      <c r="AR1882" s="24">
        <v>0.01</v>
      </c>
      <c r="AS1882" s="24">
        <v>0</v>
      </c>
      <c r="AT1882" s="24">
        <v>0</v>
      </c>
      <c r="AU1882" s="24">
        <v>0</v>
      </c>
      <c r="AV1882" s="24">
        <v>0</v>
      </c>
      <c r="AW1882" s="24">
        <v>0.2</v>
      </c>
      <c r="AX1882" s="24">
        <v>0</v>
      </c>
      <c r="AY1882" s="24">
        <v>0</v>
      </c>
      <c r="AZ1882" s="24">
        <v>0</v>
      </c>
      <c r="BA1882" s="24">
        <v>0.04</v>
      </c>
      <c r="BB1882" s="24">
        <v>0</v>
      </c>
      <c r="BC1882" s="22">
        <v>0.05</v>
      </c>
      <c r="BD1882" s="22">
        <v>0.05</v>
      </c>
      <c r="BE1882" s="24">
        <v>7.4999999999999997E-2</v>
      </c>
      <c r="BF1882" s="24">
        <v>5.0000000000000001E-3</v>
      </c>
      <c r="BG1882" s="24">
        <v>0</v>
      </c>
      <c r="BH1882" s="24">
        <v>0</v>
      </c>
      <c r="BI1882" s="24">
        <v>0</v>
      </c>
      <c r="BJ1882" s="24">
        <v>1.8749999999999999E-2</v>
      </c>
      <c r="BK1882" s="24">
        <v>1.25E-3</v>
      </c>
      <c r="BL1882" s="24">
        <v>0</v>
      </c>
      <c r="BM1882" s="24">
        <v>0</v>
      </c>
      <c r="BN1882" s="24">
        <v>0</v>
      </c>
      <c r="BO1882" s="24">
        <v>0.1</v>
      </c>
      <c r="BP1882" s="24">
        <v>0.1</v>
      </c>
      <c r="BQ1882" s="24">
        <v>0</v>
      </c>
      <c r="BR1882" s="24">
        <v>0</v>
      </c>
      <c r="BS1882" s="24">
        <v>0</v>
      </c>
      <c r="BT1882" s="24">
        <v>0.04</v>
      </c>
      <c r="BU1882" s="29">
        <v>0.1</v>
      </c>
      <c r="BV1882" s="23">
        <f>BT1882/(BT1882+BU1882)</f>
        <v>0.2857142857142857</v>
      </c>
      <c r="BW1882" s="23">
        <f>SQRT((BT1882*BU1882)/((BT1882+BU1882)^2*(BT1882+BU1882+1)))</f>
        <v>0.42310634125649449</v>
      </c>
      <c r="BX1882" s="30">
        <v>0.1</v>
      </c>
      <c r="BY1882" s="30">
        <v>0.7</v>
      </c>
      <c r="BZ1882" s="30">
        <v>0.1</v>
      </c>
      <c r="CA1882" s="30">
        <v>0.1</v>
      </c>
      <c r="CB1882" s="28" t="s">
        <v>83</v>
      </c>
      <c r="CC1882" s="24">
        <v>600</v>
      </c>
    </row>
    <row r="1883" spans="1:81" s="24" customFormat="1" x14ac:dyDescent="0.2">
      <c r="A1883" s="30">
        <f t="shared" si="29"/>
        <v>1882</v>
      </c>
      <c r="B1883" s="30">
        <v>100</v>
      </c>
      <c r="C1883" s="30">
        <v>100</v>
      </c>
      <c r="D1883" s="24">
        <v>5</v>
      </c>
      <c r="E1883" s="24">
        <v>5</v>
      </c>
      <c r="F1883" s="19" t="s">
        <v>80</v>
      </c>
      <c r="G1883" s="19">
        <f>IF(F1883="rectangle",B1883*C1883,IF(F1883="hook",B1883*C1883-(D1883*E1883),IF(F1883="eight",B1883*C1883-2*(D1883*E1883),IF(F1883="tee",B1883*C1883-2*(D1883*E1883),IF(F1883="cross",B1883*C1883-4*(D1883*E1883),"ERROR")))))</f>
        <v>10000</v>
      </c>
      <c r="H1883" s="19" t="s">
        <v>85</v>
      </c>
      <c r="I1883" s="19">
        <f>B1883/C1883</f>
        <v>1</v>
      </c>
      <c r="J1883" s="22">
        <v>1</v>
      </c>
      <c r="K1883" s="24">
        <v>125</v>
      </c>
      <c r="L1883" s="24">
        <v>4</v>
      </c>
      <c r="M1883" s="25">
        <v>9</v>
      </c>
      <c r="N1883" s="22">
        <f>M1883/4</f>
        <v>2.25</v>
      </c>
      <c r="O1883" s="19">
        <f>M1883/N1883</f>
        <v>4</v>
      </c>
      <c r="P1883" s="26">
        <v>15</v>
      </c>
      <c r="Q1883" s="30">
        <f>P1883</f>
        <v>15</v>
      </c>
      <c r="R1883" s="20">
        <f>AA1883/V1883</f>
        <v>100</v>
      </c>
      <c r="S1883" s="27">
        <v>5</v>
      </c>
      <c r="T1883" s="30">
        <f>S1883</f>
        <v>5</v>
      </c>
      <c r="U1883" s="20">
        <f>AB1883/W1883</f>
        <v>100</v>
      </c>
      <c r="V1883" s="19">
        <f>ROUND((Q1883/100)*G1883,0)</f>
        <v>1500</v>
      </c>
      <c r="W1883" s="19">
        <f>ROUND(((T1883/100)*G1883)/J1883,0)</f>
        <v>500</v>
      </c>
      <c r="X1883" s="19">
        <v>0</v>
      </c>
      <c r="Y1883" s="19">
        <v>0</v>
      </c>
      <c r="Z1883" s="19">
        <v>0</v>
      </c>
      <c r="AA1883" s="20">
        <f>G1883*P1883</f>
        <v>150000</v>
      </c>
      <c r="AB1883" s="20">
        <f>(G1883*S1883)/J1883</f>
        <v>50000</v>
      </c>
      <c r="AC1883" s="20">
        <v>0</v>
      </c>
      <c r="AD1883" s="20">
        <v>0</v>
      </c>
      <c r="AE1883" s="20">
        <v>0</v>
      </c>
      <c r="AF1883" s="24">
        <v>100</v>
      </c>
      <c r="AG1883" s="24">
        <v>0</v>
      </c>
      <c r="AH1883" s="24">
        <v>1</v>
      </c>
      <c r="AI1883" s="24">
        <v>100</v>
      </c>
      <c r="AJ1883" s="24">
        <v>0</v>
      </c>
      <c r="AK1883" s="24">
        <v>1</v>
      </c>
      <c r="AL1883" s="24">
        <v>0.5</v>
      </c>
      <c r="AM1883" s="24">
        <v>0.5</v>
      </c>
      <c r="AN1883" s="24">
        <v>0</v>
      </c>
      <c r="AO1883" s="24">
        <v>0</v>
      </c>
      <c r="AP1883" s="24">
        <v>0</v>
      </c>
      <c r="AQ1883" s="24">
        <v>0.01</v>
      </c>
      <c r="AR1883" s="24">
        <v>0.01</v>
      </c>
      <c r="AS1883" s="24">
        <v>0</v>
      </c>
      <c r="AT1883" s="24">
        <v>0</v>
      </c>
      <c r="AU1883" s="24">
        <v>0</v>
      </c>
      <c r="AV1883" s="24">
        <v>0</v>
      </c>
      <c r="AW1883" s="24">
        <v>0.2</v>
      </c>
      <c r="AX1883" s="24">
        <v>0</v>
      </c>
      <c r="AY1883" s="24">
        <v>0</v>
      </c>
      <c r="AZ1883" s="24">
        <v>0</v>
      </c>
      <c r="BA1883" s="24">
        <v>0.04</v>
      </c>
      <c r="BB1883" s="24">
        <v>0</v>
      </c>
      <c r="BC1883" s="22">
        <v>0.05</v>
      </c>
      <c r="BD1883" s="22">
        <v>0.05</v>
      </c>
      <c r="BE1883" s="24">
        <v>7.4999999999999997E-2</v>
      </c>
      <c r="BF1883" s="24">
        <v>5.0000000000000001E-3</v>
      </c>
      <c r="BG1883" s="24">
        <v>0</v>
      </c>
      <c r="BH1883" s="24">
        <v>0</v>
      </c>
      <c r="BI1883" s="24">
        <v>0</v>
      </c>
      <c r="BJ1883" s="24">
        <v>1.8749999999999999E-2</v>
      </c>
      <c r="BK1883" s="24">
        <v>1.25E-3</v>
      </c>
      <c r="BL1883" s="24">
        <v>0</v>
      </c>
      <c r="BM1883" s="24">
        <v>0</v>
      </c>
      <c r="BN1883" s="24">
        <v>0</v>
      </c>
      <c r="BO1883" s="24">
        <v>0.1</v>
      </c>
      <c r="BP1883" s="24">
        <v>0.1</v>
      </c>
      <c r="BQ1883" s="24">
        <v>0</v>
      </c>
      <c r="BR1883" s="24">
        <v>0</v>
      </c>
      <c r="BS1883" s="24">
        <v>0</v>
      </c>
      <c r="BT1883" s="24">
        <v>0.04</v>
      </c>
      <c r="BU1883" s="29">
        <v>4</v>
      </c>
      <c r="BV1883" s="23">
        <f>BT1883/(BT1883+BU1883)</f>
        <v>9.9009900990099011E-3</v>
      </c>
      <c r="BW1883" s="23">
        <f>SQRT((BT1883*BU1883)/((BT1883+BU1883)^2*(BT1883+BU1883+1)))</f>
        <v>4.410251516706673E-2</v>
      </c>
      <c r="BX1883" s="30">
        <v>0.1</v>
      </c>
      <c r="BY1883" s="30">
        <v>0.7</v>
      </c>
      <c r="BZ1883" s="30">
        <v>0.1</v>
      </c>
      <c r="CA1883" s="30">
        <v>0.1</v>
      </c>
      <c r="CB1883" s="28" t="s">
        <v>83</v>
      </c>
      <c r="CC1883" s="24">
        <v>600</v>
      </c>
    </row>
    <row r="1884" spans="1:81" s="24" customFormat="1" x14ac:dyDescent="0.2">
      <c r="A1884" s="30">
        <f t="shared" si="29"/>
        <v>1883</v>
      </c>
      <c r="B1884" s="30">
        <v>100</v>
      </c>
      <c r="C1884" s="30">
        <v>100</v>
      </c>
      <c r="D1884" s="24">
        <v>5</v>
      </c>
      <c r="E1884" s="24">
        <v>5</v>
      </c>
      <c r="F1884" s="19" t="s">
        <v>80</v>
      </c>
      <c r="G1884" s="19">
        <f>IF(F1884="rectangle",B1884*C1884,IF(F1884="hook",B1884*C1884-(D1884*E1884),IF(F1884="eight",B1884*C1884-2*(D1884*E1884),IF(F1884="tee",B1884*C1884-2*(D1884*E1884),IF(F1884="cross",B1884*C1884-4*(D1884*E1884),"ERROR")))))</f>
        <v>10000</v>
      </c>
      <c r="H1884" s="19" t="s">
        <v>85</v>
      </c>
      <c r="I1884" s="19">
        <f>B1884/C1884</f>
        <v>1</v>
      </c>
      <c r="J1884" s="22">
        <v>1</v>
      </c>
      <c r="K1884" s="24">
        <v>125</v>
      </c>
      <c r="L1884" s="24">
        <v>4</v>
      </c>
      <c r="M1884" s="25">
        <v>9</v>
      </c>
      <c r="N1884" s="22">
        <f>M1884/4</f>
        <v>2.25</v>
      </c>
      <c r="O1884" s="19">
        <f>M1884/N1884</f>
        <v>4</v>
      </c>
      <c r="P1884" s="26">
        <v>15</v>
      </c>
      <c r="Q1884" s="30">
        <f>P1884</f>
        <v>15</v>
      </c>
      <c r="R1884" s="20">
        <f>AA1884/V1884</f>
        <v>100</v>
      </c>
      <c r="S1884" s="27">
        <v>5</v>
      </c>
      <c r="T1884" s="30">
        <f>S1884</f>
        <v>5</v>
      </c>
      <c r="U1884" s="20">
        <f>AB1884/W1884</f>
        <v>100</v>
      </c>
      <c r="V1884" s="19">
        <f>ROUND((Q1884/100)*G1884,0)</f>
        <v>1500</v>
      </c>
      <c r="W1884" s="19">
        <f>ROUND(((T1884/100)*G1884)/J1884,0)</f>
        <v>500</v>
      </c>
      <c r="X1884" s="19">
        <v>0</v>
      </c>
      <c r="Y1884" s="19">
        <v>0</v>
      </c>
      <c r="Z1884" s="19">
        <v>0</v>
      </c>
      <c r="AA1884" s="20">
        <f>G1884*P1884</f>
        <v>150000</v>
      </c>
      <c r="AB1884" s="20">
        <f>(G1884*S1884)/J1884</f>
        <v>50000</v>
      </c>
      <c r="AC1884" s="20">
        <v>0</v>
      </c>
      <c r="AD1884" s="20">
        <v>0</v>
      </c>
      <c r="AE1884" s="20">
        <v>0</v>
      </c>
      <c r="AF1884" s="24">
        <v>100</v>
      </c>
      <c r="AG1884" s="24">
        <v>0</v>
      </c>
      <c r="AH1884" s="24">
        <v>1</v>
      </c>
      <c r="AI1884" s="24">
        <v>100</v>
      </c>
      <c r="AJ1884" s="24">
        <v>0</v>
      </c>
      <c r="AK1884" s="24">
        <v>1</v>
      </c>
      <c r="AL1884" s="24">
        <v>0.5</v>
      </c>
      <c r="AM1884" s="24">
        <v>0.5</v>
      </c>
      <c r="AN1884" s="24">
        <v>0</v>
      </c>
      <c r="AO1884" s="24">
        <v>0</v>
      </c>
      <c r="AP1884" s="24">
        <v>0</v>
      </c>
      <c r="AQ1884" s="24">
        <v>0.01</v>
      </c>
      <c r="AR1884" s="24">
        <v>0.01</v>
      </c>
      <c r="AS1884" s="24">
        <v>0</v>
      </c>
      <c r="AT1884" s="24">
        <v>0</v>
      </c>
      <c r="AU1884" s="24">
        <v>0</v>
      </c>
      <c r="AV1884" s="24">
        <v>0</v>
      </c>
      <c r="AW1884" s="24">
        <v>0.2</v>
      </c>
      <c r="AX1884" s="24">
        <v>0</v>
      </c>
      <c r="AY1884" s="24">
        <v>0</v>
      </c>
      <c r="AZ1884" s="24">
        <v>0</v>
      </c>
      <c r="BA1884" s="24">
        <v>0.04</v>
      </c>
      <c r="BB1884" s="24">
        <v>0</v>
      </c>
      <c r="BC1884" s="22">
        <v>0.05</v>
      </c>
      <c r="BD1884" s="22">
        <v>0.05</v>
      </c>
      <c r="BE1884" s="24">
        <v>7.4999999999999997E-2</v>
      </c>
      <c r="BF1884" s="24">
        <v>5.0000000000000001E-3</v>
      </c>
      <c r="BG1884" s="24">
        <v>0</v>
      </c>
      <c r="BH1884" s="24">
        <v>0</v>
      </c>
      <c r="BI1884" s="24">
        <v>0</v>
      </c>
      <c r="BJ1884" s="24">
        <v>1.8749999999999999E-2</v>
      </c>
      <c r="BK1884" s="24">
        <v>1.25E-3</v>
      </c>
      <c r="BL1884" s="24">
        <v>0</v>
      </c>
      <c r="BM1884" s="24">
        <v>0</v>
      </c>
      <c r="BN1884" s="24">
        <v>0</v>
      </c>
      <c r="BO1884" s="24">
        <v>0.1</v>
      </c>
      <c r="BP1884" s="24">
        <v>0.1</v>
      </c>
      <c r="BQ1884" s="24">
        <v>0</v>
      </c>
      <c r="BR1884" s="24">
        <v>0</v>
      </c>
      <c r="BS1884" s="24">
        <v>0</v>
      </c>
      <c r="BT1884" s="24">
        <v>0.04</v>
      </c>
      <c r="BU1884" s="29">
        <v>0.2</v>
      </c>
      <c r="BV1884" s="23">
        <f>BT1884/(BT1884+BU1884)</f>
        <v>0.16666666666666666</v>
      </c>
      <c r="BW1884" s="23">
        <f>SQRT((BT1884*BU1884)/((BT1884+BU1884)^2*(BT1884+BU1884+1)))</f>
        <v>0.33467472037604118</v>
      </c>
      <c r="BX1884" s="30">
        <v>0.1</v>
      </c>
      <c r="BY1884" s="30">
        <v>0.7</v>
      </c>
      <c r="BZ1884" s="30">
        <v>0.1</v>
      </c>
      <c r="CA1884" s="30">
        <v>0.1</v>
      </c>
      <c r="CB1884" s="28" t="s">
        <v>83</v>
      </c>
      <c r="CC1884" s="24">
        <v>600</v>
      </c>
    </row>
    <row r="1885" spans="1:81" s="24" customFormat="1" x14ac:dyDescent="0.2">
      <c r="A1885" s="30">
        <f t="shared" si="29"/>
        <v>1884</v>
      </c>
      <c r="B1885" s="30">
        <v>100</v>
      </c>
      <c r="C1885" s="30">
        <v>100</v>
      </c>
      <c r="D1885" s="24">
        <v>5</v>
      </c>
      <c r="E1885" s="24">
        <v>5</v>
      </c>
      <c r="F1885" s="19" t="s">
        <v>80</v>
      </c>
      <c r="G1885" s="19">
        <f>IF(F1885="rectangle",B1885*C1885,IF(F1885="hook",B1885*C1885-(D1885*E1885),IF(F1885="eight",B1885*C1885-2*(D1885*E1885),IF(F1885="tee",B1885*C1885-2*(D1885*E1885),IF(F1885="cross",B1885*C1885-4*(D1885*E1885),"ERROR")))))</f>
        <v>10000</v>
      </c>
      <c r="H1885" s="19" t="s">
        <v>85</v>
      </c>
      <c r="I1885" s="19">
        <f>B1885/C1885</f>
        <v>1</v>
      </c>
      <c r="J1885" s="22">
        <v>1</v>
      </c>
      <c r="K1885" s="24">
        <v>125</v>
      </c>
      <c r="L1885" s="24">
        <v>4</v>
      </c>
      <c r="M1885" s="25">
        <v>9</v>
      </c>
      <c r="N1885" s="22">
        <f>M1885/4</f>
        <v>2.25</v>
      </c>
      <c r="O1885" s="19">
        <f>M1885/N1885</f>
        <v>4</v>
      </c>
      <c r="P1885" s="26">
        <v>15</v>
      </c>
      <c r="Q1885" s="30">
        <f>P1885</f>
        <v>15</v>
      </c>
      <c r="R1885" s="20">
        <f>AA1885/V1885</f>
        <v>100</v>
      </c>
      <c r="S1885" s="27">
        <v>5</v>
      </c>
      <c r="T1885" s="30">
        <f>S1885</f>
        <v>5</v>
      </c>
      <c r="U1885" s="20">
        <f>AB1885/W1885</f>
        <v>100</v>
      </c>
      <c r="V1885" s="19">
        <f>ROUND((Q1885/100)*G1885,0)</f>
        <v>1500</v>
      </c>
      <c r="W1885" s="19">
        <f>ROUND(((T1885/100)*G1885)/J1885,0)</f>
        <v>500</v>
      </c>
      <c r="X1885" s="19">
        <v>0</v>
      </c>
      <c r="Y1885" s="19">
        <v>0</v>
      </c>
      <c r="Z1885" s="19">
        <v>0</v>
      </c>
      <c r="AA1885" s="20">
        <f>G1885*P1885</f>
        <v>150000</v>
      </c>
      <c r="AB1885" s="20">
        <f>(G1885*S1885)/J1885</f>
        <v>50000</v>
      </c>
      <c r="AC1885" s="20">
        <v>0</v>
      </c>
      <c r="AD1885" s="20">
        <v>0</v>
      </c>
      <c r="AE1885" s="20">
        <v>0</v>
      </c>
      <c r="AF1885" s="24">
        <v>100</v>
      </c>
      <c r="AG1885" s="24">
        <v>0</v>
      </c>
      <c r="AH1885" s="24">
        <v>1</v>
      </c>
      <c r="AI1885" s="24">
        <v>100</v>
      </c>
      <c r="AJ1885" s="24">
        <v>0</v>
      </c>
      <c r="AK1885" s="24">
        <v>1</v>
      </c>
      <c r="AL1885" s="24">
        <v>0.5</v>
      </c>
      <c r="AM1885" s="24">
        <v>0.5</v>
      </c>
      <c r="AN1885" s="24">
        <v>0</v>
      </c>
      <c r="AO1885" s="24">
        <v>0</v>
      </c>
      <c r="AP1885" s="24">
        <v>0</v>
      </c>
      <c r="AQ1885" s="24">
        <v>0.01</v>
      </c>
      <c r="AR1885" s="24">
        <v>0.01</v>
      </c>
      <c r="AS1885" s="24">
        <v>0</v>
      </c>
      <c r="AT1885" s="24">
        <v>0</v>
      </c>
      <c r="AU1885" s="24">
        <v>0</v>
      </c>
      <c r="AV1885" s="24">
        <v>0</v>
      </c>
      <c r="AW1885" s="24">
        <v>0.2</v>
      </c>
      <c r="AX1885" s="24">
        <v>0</v>
      </c>
      <c r="AY1885" s="24">
        <v>0</v>
      </c>
      <c r="AZ1885" s="24">
        <v>0</v>
      </c>
      <c r="BA1885" s="24">
        <v>0.04</v>
      </c>
      <c r="BB1885" s="24">
        <v>0</v>
      </c>
      <c r="BC1885" s="22">
        <v>0.05</v>
      </c>
      <c r="BD1885" s="22">
        <v>0.05</v>
      </c>
      <c r="BE1885" s="24">
        <v>7.4999999999999997E-2</v>
      </c>
      <c r="BF1885" s="24">
        <v>5.0000000000000001E-3</v>
      </c>
      <c r="BG1885" s="24">
        <v>0</v>
      </c>
      <c r="BH1885" s="24">
        <v>0</v>
      </c>
      <c r="BI1885" s="24">
        <v>0</v>
      </c>
      <c r="BJ1885" s="24">
        <v>1.8749999999999999E-2</v>
      </c>
      <c r="BK1885" s="24">
        <v>1.25E-3</v>
      </c>
      <c r="BL1885" s="24">
        <v>0</v>
      </c>
      <c r="BM1885" s="24">
        <v>0</v>
      </c>
      <c r="BN1885" s="24">
        <v>0</v>
      </c>
      <c r="BO1885" s="24">
        <v>0.1</v>
      </c>
      <c r="BP1885" s="24">
        <v>0.1</v>
      </c>
      <c r="BQ1885" s="24">
        <v>0</v>
      </c>
      <c r="BR1885" s="24">
        <v>0</v>
      </c>
      <c r="BS1885" s="24">
        <v>0</v>
      </c>
      <c r="BT1885" s="24">
        <v>0.04</v>
      </c>
      <c r="BU1885" s="29">
        <v>0.1</v>
      </c>
      <c r="BV1885" s="23">
        <f>BT1885/(BT1885+BU1885)</f>
        <v>0.2857142857142857</v>
      </c>
      <c r="BW1885" s="23">
        <f>SQRT((BT1885*BU1885)/((BT1885+BU1885)^2*(BT1885+BU1885+1)))</f>
        <v>0.42310634125649449</v>
      </c>
      <c r="BX1885" s="30">
        <v>0.1</v>
      </c>
      <c r="BY1885" s="30">
        <v>0.7</v>
      </c>
      <c r="BZ1885" s="30">
        <v>0.1</v>
      </c>
      <c r="CA1885" s="30">
        <v>0.1</v>
      </c>
      <c r="CB1885" s="28" t="s">
        <v>83</v>
      </c>
      <c r="CC1885" s="24">
        <v>600</v>
      </c>
    </row>
    <row r="1886" spans="1:81" s="24" customFormat="1" x14ac:dyDescent="0.2">
      <c r="A1886" s="30">
        <f t="shared" si="29"/>
        <v>1885</v>
      </c>
      <c r="B1886" s="30">
        <v>100</v>
      </c>
      <c r="C1886" s="30">
        <v>100</v>
      </c>
      <c r="D1886" s="24">
        <v>5</v>
      </c>
      <c r="E1886" s="24">
        <v>5</v>
      </c>
      <c r="F1886" s="19" t="s">
        <v>80</v>
      </c>
      <c r="G1886" s="19">
        <f>IF(F1886="rectangle",B1886*C1886,IF(F1886="hook",B1886*C1886-(D1886*E1886),IF(F1886="eight",B1886*C1886-2*(D1886*E1886),IF(F1886="tee",B1886*C1886-2*(D1886*E1886),IF(F1886="cross",B1886*C1886-4*(D1886*E1886),"ERROR")))))</f>
        <v>10000</v>
      </c>
      <c r="H1886" s="19" t="s">
        <v>85</v>
      </c>
      <c r="I1886" s="19">
        <f>B1886/C1886</f>
        <v>1</v>
      </c>
      <c r="J1886" s="22">
        <v>1</v>
      </c>
      <c r="K1886" s="24">
        <v>125</v>
      </c>
      <c r="L1886" s="24">
        <v>4</v>
      </c>
      <c r="M1886" s="25">
        <v>9</v>
      </c>
      <c r="N1886" s="22">
        <f>M1886/4</f>
        <v>2.25</v>
      </c>
      <c r="O1886" s="19">
        <f>M1886/N1886</f>
        <v>4</v>
      </c>
      <c r="P1886" s="26">
        <v>15</v>
      </c>
      <c r="Q1886" s="30">
        <f>P1886</f>
        <v>15</v>
      </c>
      <c r="R1886" s="20">
        <f>AA1886/V1886</f>
        <v>100</v>
      </c>
      <c r="S1886" s="27">
        <v>15</v>
      </c>
      <c r="T1886" s="30">
        <f>S1886</f>
        <v>15</v>
      </c>
      <c r="U1886" s="20">
        <f>AB1886/W1886</f>
        <v>100</v>
      </c>
      <c r="V1886" s="19">
        <f>ROUND((Q1886/100)*G1886,0)</f>
        <v>1500</v>
      </c>
      <c r="W1886" s="19">
        <f>ROUND(((T1886/100)*G1886)/J1886,0)</f>
        <v>1500</v>
      </c>
      <c r="X1886" s="19">
        <v>0</v>
      </c>
      <c r="Y1886" s="19">
        <v>0</v>
      </c>
      <c r="Z1886" s="19">
        <v>0</v>
      </c>
      <c r="AA1886" s="20">
        <f>G1886*P1886</f>
        <v>150000</v>
      </c>
      <c r="AB1886" s="20">
        <f>(G1886*S1886)/J1886</f>
        <v>150000</v>
      </c>
      <c r="AC1886" s="20">
        <v>0</v>
      </c>
      <c r="AD1886" s="20">
        <v>0</v>
      </c>
      <c r="AE1886" s="20">
        <v>0</v>
      </c>
      <c r="AF1886" s="24">
        <v>100</v>
      </c>
      <c r="AG1886" s="24">
        <v>0</v>
      </c>
      <c r="AH1886" s="24">
        <v>1</v>
      </c>
      <c r="AI1886" s="24">
        <v>100</v>
      </c>
      <c r="AJ1886" s="24">
        <v>0</v>
      </c>
      <c r="AK1886" s="24">
        <v>1</v>
      </c>
      <c r="AL1886" s="24">
        <v>0.5</v>
      </c>
      <c r="AM1886" s="24">
        <v>0.5</v>
      </c>
      <c r="AN1886" s="24">
        <v>0</v>
      </c>
      <c r="AO1886" s="24">
        <v>0</v>
      </c>
      <c r="AP1886" s="24">
        <v>0</v>
      </c>
      <c r="AQ1886" s="24">
        <v>0.01</v>
      </c>
      <c r="AR1886" s="24">
        <v>0.01</v>
      </c>
      <c r="AS1886" s="24">
        <v>0</v>
      </c>
      <c r="AT1886" s="24">
        <v>0</v>
      </c>
      <c r="AU1886" s="24">
        <v>0</v>
      </c>
      <c r="AV1886" s="24">
        <v>0</v>
      </c>
      <c r="AW1886" s="24">
        <v>0.2</v>
      </c>
      <c r="AX1886" s="24">
        <v>0</v>
      </c>
      <c r="AY1886" s="24">
        <v>0</v>
      </c>
      <c r="AZ1886" s="24">
        <v>0</v>
      </c>
      <c r="BA1886" s="24">
        <v>0.04</v>
      </c>
      <c r="BB1886" s="24">
        <v>0</v>
      </c>
      <c r="BC1886" s="22">
        <v>0.05</v>
      </c>
      <c r="BD1886" s="22">
        <v>0.05</v>
      </c>
      <c r="BE1886" s="24">
        <v>7.4999999999999997E-2</v>
      </c>
      <c r="BF1886" s="24">
        <v>5.0000000000000001E-3</v>
      </c>
      <c r="BG1886" s="24">
        <v>0</v>
      </c>
      <c r="BH1886" s="24">
        <v>0</v>
      </c>
      <c r="BI1886" s="24">
        <v>0</v>
      </c>
      <c r="BJ1886" s="24">
        <v>1.8749999999999999E-2</v>
      </c>
      <c r="BK1886" s="24">
        <v>1.25E-3</v>
      </c>
      <c r="BL1886" s="24">
        <v>0</v>
      </c>
      <c r="BM1886" s="24">
        <v>0</v>
      </c>
      <c r="BN1886" s="24">
        <v>0</v>
      </c>
      <c r="BO1886" s="24">
        <v>0.1</v>
      </c>
      <c r="BP1886" s="24">
        <v>0.1</v>
      </c>
      <c r="BQ1886" s="24">
        <v>0</v>
      </c>
      <c r="BR1886" s="24">
        <v>0</v>
      </c>
      <c r="BS1886" s="24">
        <v>0</v>
      </c>
      <c r="BT1886" s="24">
        <v>0.04</v>
      </c>
      <c r="BU1886" s="29">
        <v>4</v>
      </c>
      <c r="BV1886" s="23">
        <f>BT1886/(BT1886+BU1886)</f>
        <v>9.9009900990099011E-3</v>
      </c>
      <c r="BW1886" s="23">
        <f>SQRT((BT1886*BU1886)/((BT1886+BU1886)^2*(BT1886+BU1886+1)))</f>
        <v>4.410251516706673E-2</v>
      </c>
      <c r="BX1886" s="30">
        <v>0.1</v>
      </c>
      <c r="BY1886" s="30">
        <v>0.7</v>
      </c>
      <c r="BZ1886" s="30">
        <v>0.1</v>
      </c>
      <c r="CA1886" s="30">
        <v>0.1</v>
      </c>
      <c r="CB1886" s="28" t="s">
        <v>83</v>
      </c>
      <c r="CC1886" s="24">
        <v>600</v>
      </c>
    </row>
    <row r="1887" spans="1:81" s="24" customFormat="1" x14ac:dyDescent="0.2">
      <c r="A1887" s="30">
        <f t="shared" si="29"/>
        <v>1886</v>
      </c>
      <c r="B1887" s="30">
        <v>100</v>
      </c>
      <c r="C1887" s="30">
        <v>100</v>
      </c>
      <c r="D1887" s="24">
        <v>5</v>
      </c>
      <c r="E1887" s="24">
        <v>5</v>
      </c>
      <c r="F1887" s="19" t="s">
        <v>80</v>
      </c>
      <c r="G1887" s="19">
        <f>IF(F1887="rectangle",B1887*C1887,IF(F1887="hook",B1887*C1887-(D1887*E1887),IF(F1887="eight",B1887*C1887-2*(D1887*E1887),IF(F1887="tee",B1887*C1887-2*(D1887*E1887),IF(F1887="cross",B1887*C1887-4*(D1887*E1887),"ERROR")))))</f>
        <v>10000</v>
      </c>
      <c r="H1887" s="19" t="s">
        <v>85</v>
      </c>
      <c r="I1887" s="19">
        <f>B1887/C1887</f>
        <v>1</v>
      </c>
      <c r="J1887" s="22">
        <v>1</v>
      </c>
      <c r="K1887" s="24">
        <v>125</v>
      </c>
      <c r="L1887" s="24">
        <v>4</v>
      </c>
      <c r="M1887" s="25">
        <v>9</v>
      </c>
      <c r="N1887" s="22">
        <f>M1887/4</f>
        <v>2.25</v>
      </c>
      <c r="O1887" s="19">
        <f>M1887/N1887</f>
        <v>4</v>
      </c>
      <c r="P1887" s="26">
        <v>15</v>
      </c>
      <c r="Q1887" s="30">
        <f>P1887</f>
        <v>15</v>
      </c>
      <c r="R1887" s="20">
        <f>AA1887/V1887</f>
        <v>100</v>
      </c>
      <c r="S1887" s="27">
        <v>15</v>
      </c>
      <c r="T1887" s="30">
        <f>S1887</f>
        <v>15</v>
      </c>
      <c r="U1887" s="20">
        <f>AB1887/W1887</f>
        <v>100</v>
      </c>
      <c r="V1887" s="19">
        <f>ROUND((Q1887/100)*G1887,0)</f>
        <v>1500</v>
      </c>
      <c r="W1887" s="19">
        <f>ROUND(((T1887/100)*G1887)/J1887,0)</f>
        <v>1500</v>
      </c>
      <c r="X1887" s="19">
        <v>0</v>
      </c>
      <c r="Y1887" s="19">
        <v>0</v>
      </c>
      <c r="Z1887" s="19">
        <v>0</v>
      </c>
      <c r="AA1887" s="20">
        <f>G1887*P1887</f>
        <v>150000</v>
      </c>
      <c r="AB1887" s="20">
        <f>(G1887*S1887)/J1887</f>
        <v>150000</v>
      </c>
      <c r="AC1887" s="20">
        <v>0</v>
      </c>
      <c r="AD1887" s="20">
        <v>0</v>
      </c>
      <c r="AE1887" s="20">
        <v>0</v>
      </c>
      <c r="AF1887" s="24">
        <v>100</v>
      </c>
      <c r="AG1887" s="24">
        <v>0</v>
      </c>
      <c r="AH1887" s="24">
        <v>1</v>
      </c>
      <c r="AI1887" s="24">
        <v>100</v>
      </c>
      <c r="AJ1887" s="24">
        <v>0</v>
      </c>
      <c r="AK1887" s="24">
        <v>1</v>
      </c>
      <c r="AL1887" s="24">
        <v>0.5</v>
      </c>
      <c r="AM1887" s="24">
        <v>0.5</v>
      </c>
      <c r="AN1887" s="24">
        <v>0</v>
      </c>
      <c r="AO1887" s="24">
        <v>0</v>
      </c>
      <c r="AP1887" s="24">
        <v>0</v>
      </c>
      <c r="AQ1887" s="24">
        <v>0.01</v>
      </c>
      <c r="AR1887" s="24">
        <v>0.01</v>
      </c>
      <c r="AS1887" s="24">
        <v>0</v>
      </c>
      <c r="AT1887" s="24">
        <v>0</v>
      </c>
      <c r="AU1887" s="24">
        <v>0</v>
      </c>
      <c r="AV1887" s="24">
        <v>0</v>
      </c>
      <c r="AW1887" s="24">
        <v>0.2</v>
      </c>
      <c r="AX1887" s="24">
        <v>0</v>
      </c>
      <c r="AY1887" s="24">
        <v>0</v>
      </c>
      <c r="AZ1887" s="24">
        <v>0</v>
      </c>
      <c r="BA1887" s="24">
        <v>0.04</v>
      </c>
      <c r="BB1887" s="24">
        <v>0</v>
      </c>
      <c r="BC1887" s="22">
        <v>0.05</v>
      </c>
      <c r="BD1887" s="22">
        <v>0.05</v>
      </c>
      <c r="BE1887" s="24">
        <v>7.4999999999999997E-2</v>
      </c>
      <c r="BF1887" s="24">
        <v>5.0000000000000001E-3</v>
      </c>
      <c r="BG1887" s="24">
        <v>0</v>
      </c>
      <c r="BH1887" s="24">
        <v>0</v>
      </c>
      <c r="BI1887" s="24">
        <v>0</v>
      </c>
      <c r="BJ1887" s="24">
        <v>1.8749999999999999E-2</v>
      </c>
      <c r="BK1887" s="24">
        <v>1.25E-3</v>
      </c>
      <c r="BL1887" s="24">
        <v>0</v>
      </c>
      <c r="BM1887" s="24">
        <v>0</v>
      </c>
      <c r="BN1887" s="24">
        <v>0</v>
      </c>
      <c r="BO1887" s="24">
        <v>0.1</v>
      </c>
      <c r="BP1887" s="24">
        <v>0.1</v>
      </c>
      <c r="BQ1887" s="24">
        <v>0</v>
      </c>
      <c r="BR1887" s="24">
        <v>0</v>
      </c>
      <c r="BS1887" s="24">
        <v>0</v>
      </c>
      <c r="BT1887" s="24">
        <v>0.04</v>
      </c>
      <c r="BU1887" s="29">
        <v>0.2</v>
      </c>
      <c r="BV1887" s="23">
        <f>BT1887/(BT1887+BU1887)</f>
        <v>0.16666666666666666</v>
      </c>
      <c r="BW1887" s="23">
        <f>SQRT((BT1887*BU1887)/((BT1887+BU1887)^2*(BT1887+BU1887+1)))</f>
        <v>0.33467472037604118</v>
      </c>
      <c r="BX1887" s="30">
        <v>0.1</v>
      </c>
      <c r="BY1887" s="30">
        <v>0.7</v>
      </c>
      <c r="BZ1887" s="30">
        <v>0.1</v>
      </c>
      <c r="CA1887" s="30">
        <v>0.1</v>
      </c>
      <c r="CB1887" s="28" t="s">
        <v>83</v>
      </c>
      <c r="CC1887" s="24">
        <v>600</v>
      </c>
    </row>
    <row r="1888" spans="1:81" s="24" customFormat="1" x14ac:dyDescent="0.2">
      <c r="A1888" s="30">
        <f t="shared" si="29"/>
        <v>1887</v>
      </c>
      <c r="B1888" s="30">
        <v>100</v>
      </c>
      <c r="C1888" s="30">
        <v>100</v>
      </c>
      <c r="D1888" s="24">
        <v>5</v>
      </c>
      <c r="E1888" s="24">
        <v>5</v>
      </c>
      <c r="F1888" s="19" t="s">
        <v>80</v>
      </c>
      <c r="G1888" s="19">
        <f>IF(F1888="rectangle",B1888*C1888,IF(F1888="hook",B1888*C1888-(D1888*E1888),IF(F1888="eight",B1888*C1888-2*(D1888*E1888),IF(F1888="tee",B1888*C1888-2*(D1888*E1888),IF(F1888="cross",B1888*C1888-4*(D1888*E1888),"ERROR")))))</f>
        <v>10000</v>
      </c>
      <c r="H1888" s="19" t="s">
        <v>85</v>
      </c>
      <c r="I1888" s="19">
        <f>B1888/C1888</f>
        <v>1</v>
      </c>
      <c r="J1888" s="22">
        <v>1</v>
      </c>
      <c r="K1888" s="24">
        <v>125</v>
      </c>
      <c r="L1888" s="24">
        <v>4</v>
      </c>
      <c r="M1888" s="25">
        <v>9</v>
      </c>
      <c r="N1888" s="22">
        <f>M1888/4</f>
        <v>2.25</v>
      </c>
      <c r="O1888" s="19">
        <f>M1888/N1888</f>
        <v>4</v>
      </c>
      <c r="P1888" s="26">
        <v>15</v>
      </c>
      <c r="Q1888" s="30">
        <f>P1888</f>
        <v>15</v>
      </c>
      <c r="R1888" s="20">
        <f>AA1888/V1888</f>
        <v>100</v>
      </c>
      <c r="S1888" s="27">
        <v>15</v>
      </c>
      <c r="T1888" s="30">
        <f>S1888</f>
        <v>15</v>
      </c>
      <c r="U1888" s="20">
        <f>AB1888/W1888</f>
        <v>100</v>
      </c>
      <c r="V1888" s="19">
        <f>ROUND((Q1888/100)*G1888,0)</f>
        <v>1500</v>
      </c>
      <c r="W1888" s="19">
        <f>ROUND(((T1888/100)*G1888)/J1888,0)</f>
        <v>1500</v>
      </c>
      <c r="X1888" s="19">
        <v>0</v>
      </c>
      <c r="Y1888" s="19">
        <v>0</v>
      </c>
      <c r="Z1888" s="19">
        <v>0</v>
      </c>
      <c r="AA1888" s="20">
        <f>G1888*P1888</f>
        <v>150000</v>
      </c>
      <c r="AB1888" s="20">
        <f>(G1888*S1888)/J1888</f>
        <v>150000</v>
      </c>
      <c r="AC1888" s="20">
        <v>0</v>
      </c>
      <c r="AD1888" s="20">
        <v>0</v>
      </c>
      <c r="AE1888" s="20">
        <v>0</v>
      </c>
      <c r="AF1888" s="24">
        <v>100</v>
      </c>
      <c r="AG1888" s="24">
        <v>0</v>
      </c>
      <c r="AH1888" s="24">
        <v>1</v>
      </c>
      <c r="AI1888" s="24">
        <v>100</v>
      </c>
      <c r="AJ1888" s="24">
        <v>0</v>
      </c>
      <c r="AK1888" s="24">
        <v>1</v>
      </c>
      <c r="AL1888" s="24">
        <v>0.5</v>
      </c>
      <c r="AM1888" s="24">
        <v>0.5</v>
      </c>
      <c r="AN1888" s="24">
        <v>0</v>
      </c>
      <c r="AO1888" s="24">
        <v>0</v>
      </c>
      <c r="AP1888" s="24">
        <v>0</v>
      </c>
      <c r="AQ1888" s="24">
        <v>0.01</v>
      </c>
      <c r="AR1888" s="24">
        <v>0.01</v>
      </c>
      <c r="AS1888" s="24">
        <v>0</v>
      </c>
      <c r="AT1888" s="24">
        <v>0</v>
      </c>
      <c r="AU1888" s="24">
        <v>0</v>
      </c>
      <c r="AV1888" s="24">
        <v>0</v>
      </c>
      <c r="AW1888" s="24">
        <v>0.2</v>
      </c>
      <c r="AX1888" s="24">
        <v>0</v>
      </c>
      <c r="AY1888" s="24">
        <v>0</v>
      </c>
      <c r="AZ1888" s="24">
        <v>0</v>
      </c>
      <c r="BA1888" s="24">
        <v>0.04</v>
      </c>
      <c r="BB1888" s="24">
        <v>0</v>
      </c>
      <c r="BC1888" s="22">
        <v>0.05</v>
      </c>
      <c r="BD1888" s="22">
        <v>0.05</v>
      </c>
      <c r="BE1888" s="24">
        <v>7.4999999999999997E-2</v>
      </c>
      <c r="BF1888" s="24">
        <v>5.0000000000000001E-3</v>
      </c>
      <c r="BG1888" s="24">
        <v>0</v>
      </c>
      <c r="BH1888" s="24">
        <v>0</v>
      </c>
      <c r="BI1888" s="24">
        <v>0</v>
      </c>
      <c r="BJ1888" s="24">
        <v>1.8749999999999999E-2</v>
      </c>
      <c r="BK1888" s="24">
        <v>1.25E-3</v>
      </c>
      <c r="BL1888" s="24">
        <v>0</v>
      </c>
      <c r="BM1888" s="24">
        <v>0</v>
      </c>
      <c r="BN1888" s="24">
        <v>0</v>
      </c>
      <c r="BO1888" s="24">
        <v>0.1</v>
      </c>
      <c r="BP1888" s="24">
        <v>0.1</v>
      </c>
      <c r="BQ1888" s="24">
        <v>0</v>
      </c>
      <c r="BR1888" s="24">
        <v>0</v>
      </c>
      <c r="BS1888" s="24">
        <v>0</v>
      </c>
      <c r="BT1888" s="24">
        <v>0.04</v>
      </c>
      <c r="BU1888" s="29">
        <v>0.1</v>
      </c>
      <c r="BV1888" s="23">
        <f>BT1888/(BT1888+BU1888)</f>
        <v>0.2857142857142857</v>
      </c>
      <c r="BW1888" s="23">
        <f>SQRT((BT1888*BU1888)/((BT1888+BU1888)^2*(BT1888+BU1888+1)))</f>
        <v>0.42310634125649449</v>
      </c>
      <c r="BX1888" s="30">
        <v>0.1</v>
      </c>
      <c r="BY1888" s="30">
        <v>0.7</v>
      </c>
      <c r="BZ1888" s="30">
        <v>0.1</v>
      </c>
      <c r="CA1888" s="30">
        <v>0.1</v>
      </c>
      <c r="CB1888" s="28" t="s">
        <v>83</v>
      </c>
      <c r="CC1888" s="24">
        <v>600</v>
      </c>
    </row>
    <row r="1889" spans="1:81" s="24" customFormat="1" x14ac:dyDescent="0.2">
      <c r="A1889" s="30">
        <f t="shared" si="29"/>
        <v>1888</v>
      </c>
      <c r="B1889" s="30">
        <v>100</v>
      </c>
      <c r="C1889" s="30">
        <v>100</v>
      </c>
      <c r="D1889" s="24">
        <v>5</v>
      </c>
      <c r="E1889" s="24">
        <v>5</v>
      </c>
      <c r="F1889" s="19" t="s">
        <v>80</v>
      </c>
      <c r="G1889" s="19">
        <f>IF(F1889="rectangle",B1889*C1889,IF(F1889="hook",B1889*C1889-(D1889*E1889),IF(F1889="eight",B1889*C1889-2*(D1889*E1889),IF(F1889="tee",B1889*C1889-2*(D1889*E1889),IF(F1889="cross",B1889*C1889-4*(D1889*E1889),"ERROR")))))</f>
        <v>10000</v>
      </c>
      <c r="H1889" s="19" t="s">
        <v>85</v>
      </c>
      <c r="I1889" s="19">
        <f>B1889/C1889</f>
        <v>1</v>
      </c>
      <c r="J1889" s="22">
        <v>1</v>
      </c>
      <c r="K1889" s="24">
        <v>125</v>
      </c>
      <c r="L1889" s="24">
        <v>4</v>
      </c>
      <c r="M1889" s="25">
        <v>9</v>
      </c>
      <c r="N1889" s="22">
        <f>M1889/4</f>
        <v>2.25</v>
      </c>
      <c r="O1889" s="19">
        <f>M1889/N1889</f>
        <v>4</v>
      </c>
      <c r="P1889" s="26">
        <v>15</v>
      </c>
      <c r="Q1889" s="30">
        <f>P1889</f>
        <v>15</v>
      </c>
      <c r="R1889" s="20">
        <f>AA1889/V1889</f>
        <v>100</v>
      </c>
      <c r="S1889" s="27">
        <v>30</v>
      </c>
      <c r="T1889" s="30">
        <f>S1889</f>
        <v>30</v>
      </c>
      <c r="U1889" s="20">
        <f>AB1889/W1889</f>
        <v>100</v>
      </c>
      <c r="V1889" s="19">
        <f>ROUND((Q1889/100)*G1889,0)</f>
        <v>1500</v>
      </c>
      <c r="W1889" s="19">
        <f>ROUND(((T1889/100)*G1889)/J1889,0)</f>
        <v>3000</v>
      </c>
      <c r="X1889" s="19">
        <v>0</v>
      </c>
      <c r="Y1889" s="19">
        <v>0</v>
      </c>
      <c r="Z1889" s="19">
        <v>0</v>
      </c>
      <c r="AA1889" s="20">
        <f>G1889*P1889</f>
        <v>150000</v>
      </c>
      <c r="AB1889" s="20">
        <f>(G1889*S1889)/J1889</f>
        <v>300000</v>
      </c>
      <c r="AC1889" s="20">
        <v>0</v>
      </c>
      <c r="AD1889" s="20">
        <v>0</v>
      </c>
      <c r="AE1889" s="20">
        <v>0</v>
      </c>
      <c r="AF1889" s="24">
        <v>100</v>
      </c>
      <c r="AG1889" s="24">
        <v>0</v>
      </c>
      <c r="AH1889" s="24">
        <v>1</v>
      </c>
      <c r="AI1889" s="24">
        <v>100</v>
      </c>
      <c r="AJ1889" s="24">
        <v>0</v>
      </c>
      <c r="AK1889" s="24">
        <v>1</v>
      </c>
      <c r="AL1889" s="24">
        <v>0.5</v>
      </c>
      <c r="AM1889" s="24">
        <v>0.5</v>
      </c>
      <c r="AN1889" s="24">
        <v>0</v>
      </c>
      <c r="AO1889" s="24">
        <v>0</v>
      </c>
      <c r="AP1889" s="24">
        <v>0</v>
      </c>
      <c r="AQ1889" s="24">
        <v>0.01</v>
      </c>
      <c r="AR1889" s="24">
        <v>0.01</v>
      </c>
      <c r="AS1889" s="24">
        <v>0</v>
      </c>
      <c r="AT1889" s="24">
        <v>0</v>
      </c>
      <c r="AU1889" s="24">
        <v>0</v>
      </c>
      <c r="AV1889" s="24">
        <v>0</v>
      </c>
      <c r="AW1889" s="24">
        <v>0.2</v>
      </c>
      <c r="AX1889" s="24">
        <v>0</v>
      </c>
      <c r="AY1889" s="24">
        <v>0</v>
      </c>
      <c r="AZ1889" s="24">
        <v>0</v>
      </c>
      <c r="BA1889" s="24">
        <v>0.04</v>
      </c>
      <c r="BB1889" s="24">
        <v>0</v>
      </c>
      <c r="BC1889" s="22">
        <v>0.05</v>
      </c>
      <c r="BD1889" s="22">
        <v>0.05</v>
      </c>
      <c r="BE1889" s="24">
        <v>7.4999999999999997E-2</v>
      </c>
      <c r="BF1889" s="24">
        <v>5.0000000000000001E-3</v>
      </c>
      <c r="BG1889" s="24">
        <v>0</v>
      </c>
      <c r="BH1889" s="24">
        <v>0</v>
      </c>
      <c r="BI1889" s="24">
        <v>0</v>
      </c>
      <c r="BJ1889" s="24">
        <v>1.8749999999999999E-2</v>
      </c>
      <c r="BK1889" s="24">
        <v>1.25E-3</v>
      </c>
      <c r="BL1889" s="24">
        <v>0</v>
      </c>
      <c r="BM1889" s="24">
        <v>0</v>
      </c>
      <c r="BN1889" s="24">
        <v>0</v>
      </c>
      <c r="BO1889" s="24">
        <v>0.1</v>
      </c>
      <c r="BP1889" s="24">
        <v>0.1</v>
      </c>
      <c r="BQ1889" s="24">
        <v>0</v>
      </c>
      <c r="BR1889" s="24">
        <v>0</v>
      </c>
      <c r="BS1889" s="24">
        <v>0</v>
      </c>
      <c r="BT1889" s="24">
        <v>0.04</v>
      </c>
      <c r="BU1889" s="29">
        <v>4</v>
      </c>
      <c r="BV1889" s="23">
        <f>BT1889/(BT1889+BU1889)</f>
        <v>9.9009900990099011E-3</v>
      </c>
      <c r="BW1889" s="23">
        <f>SQRT((BT1889*BU1889)/((BT1889+BU1889)^2*(BT1889+BU1889+1)))</f>
        <v>4.410251516706673E-2</v>
      </c>
      <c r="BX1889" s="30">
        <v>0.1</v>
      </c>
      <c r="BY1889" s="30">
        <v>0.7</v>
      </c>
      <c r="BZ1889" s="30">
        <v>0.1</v>
      </c>
      <c r="CA1889" s="30">
        <v>0.1</v>
      </c>
      <c r="CB1889" s="28" t="s">
        <v>83</v>
      </c>
      <c r="CC1889" s="24">
        <v>600</v>
      </c>
    </row>
    <row r="1890" spans="1:81" s="24" customFormat="1" x14ac:dyDescent="0.2">
      <c r="A1890" s="30">
        <f t="shared" si="29"/>
        <v>1889</v>
      </c>
      <c r="B1890" s="30">
        <v>100</v>
      </c>
      <c r="C1890" s="30">
        <v>100</v>
      </c>
      <c r="D1890" s="24">
        <v>5</v>
      </c>
      <c r="E1890" s="24">
        <v>5</v>
      </c>
      <c r="F1890" s="19" t="s">
        <v>80</v>
      </c>
      <c r="G1890" s="19">
        <f>IF(F1890="rectangle",B1890*C1890,IF(F1890="hook",B1890*C1890-(D1890*E1890),IF(F1890="eight",B1890*C1890-2*(D1890*E1890),IF(F1890="tee",B1890*C1890-2*(D1890*E1890),IF(F1890="cross",B1890*C1890-4*(D1890*E1890),"ERROR")))))</f>
        <v>10000</v>
      </c>
      <c r="H1890" s="19" t="s">
        <v>85</v>
      </c>
      <c r="I1890" s="19">
        <f>B1890/C1890</f>
        <v>1</v>
      </c>
      <c r="J1890" s="22">
        <v>1</v>
      </c>
      <c r="K1890" s="24">
        <v>125</v>
      </c>
      <c r="L1890" s="24">
        <v>4</v>
      </c>
      <c r="M1890" s="25">
        <v>9</v>
      </c>
      <c r="N1890" s="22">
        <f>M1890/4</f>
        <v>2.25</v>
      </c>
      <c r="O1890" s="19">
        <f>M1890/N1890</f>
        <v>4</v>
      </c>
      <c r="P1890" s="26">
        <v>15</v>
      </c>
      <c r="Q1890" s="30">
        <f>P1890</f>
        <v>15</v>
      </c>
      <c r="R1890" s="20">
        <f>AA1890/V1890</f>
        <v>100</v>
      </c>
      <c r="S1890" s="27">
        <v>30</v>
      </c>
      <c r="T1890" s="30">
        <f>S1890</f>
        <v>30</v>
      </c>
      <c r="U1890" s="20">
        <f>AB1890/W1890</f>
        <v>100</v>
      </c>
      <c r="V1890" s="19">
        <f>ROUND((Q1890/100)*G1890,0)</f>
        <v>1500</v>
      </c>
      <c r="W1890" s="19">
        <f>ROUND(((T1890/100)*G1890)/J1890,0)</f>
        <v>3000</v>
      </c>
      <c r="X1890" s="19">
        <v>0</v>
      </c>
      <c r="Y1890" s="19">
        <v>0</v>
      </c>
      <c r="Z1890" s="19">
        <v>0</v>
      </c>
      <c r="AA1890" s="20">
        <f>G1890*P1890</f>
        <v>150000</v>
      </c>
      <c r="AB1890" s="20">
        <f>(G1890*S1890)/J1890</f>
        <v>300000</v>
      </c>
      <c r="AC1890" s="20">
        <v>0</v>
      </c>
      <c r="AD1890" s="20">
        <v>0</v>
      </c>
      <c r="AE1890" s="20">
        <v>0</v>
      </c>
      <c r="AF1890" s="24">
        <v>100</v>
      </c>
      <c r="AG1890" s="24">
        <v>0</v>
      </c>
      <c r="AH1890" s="24">
        <v>1</v>
      </c>
      <c r="AI1890" s="24">
        <v>100</v>
      </c>
      <c r="AJ1890" s="24">
        <v>0</v>
      </c>
      <c r="AK1890" s="24">
        <v>1</v>
      </c>
      <c r="AL1890" s="24">
        <v>0.5</v>
      </c>
      <c r="AM1890" s="24">
        <v>0.5</v>
      </c>
      <c r="AN1890" s="24">
        <v>0</v>
      </c>
      <c r="AO1890" s="24">
        <v>0</v>
      </c>
      <c r="AP1890" s="24">
        <v>0</v>
      </c>
      <c r="AQ1890" s="24">
        <v>0.01</v>
      </c>
      <c r="AR1890" s="24">
        <v>0.01</v>
      </c>
      <c r="AS1890" s="24">
        <v>0</v>
      </c>
      <c r="AT1890" s="24">
        <v>0</v>
      </c>
      <c r="AU1890" s="24">
        <v>0</v>
      </c>
      <c r="AV1890" s="24">
        <v>0</v>
      </c>
      <c r="AW1890" s="24">
        <v>0.2</v>
      </c>
      <c r="AX1890" s="24">
        <v>0</v>
      </c>
      <c r="AY1890" s="24">
        <v>0</v>
      </c>
      <c r="AZ1890" s="24">
        <v>0</v>
      </c>
      <c r="BA1890" s="24">
        <v>0.04</v>
      </c>
      <c r="BB1890" s="24">
        <v>0</v>
      </c>
      <c r="BC1890" s="22">
        <v>0.05</v>
      </c>
      <c r="BD1890" s="22">
        <v>0.05</v>
      </c>
      <c r="BE1890" s="24">
        <v>7.4999999999999997E-2</v>
      </c>
      <c r="BF1890" s="24">
        <v>5.0000000000000001E-3</v>
      </c>
      <c r="BG1890" s="24">
        <v>0</v>
      </c>
      <c r="BH1890" s="24">
        <v>0</v>
      </c>
      <c r="BI1890" s="24">
        <v>0</v>
      </c>
      <c r="BJ1890" s="24">
        <v>1.8749999999999999E-2</v>
      </c>
      <c r="BK1890" s="24">
        <v>1.25E-3</v>
      </c>
      <c r="BL1890" s="24">
        <v>0</v>
      </c>
      <c r="BM1890" s="24">
        <v>0</v>
      </c>
      <c r="BN1890" s="24">
        <v>0</v>
      </c>
      <c r="BO1890" s="24">
        <v>0.1</v>
      </c>
      <c r="BP1890" s="24">
        <v>0.1</v>
      </c>
      <c r="BQ1890" s="24">
        <v>0</v>
      </c>
      <c r="BR1890" s="24">
        <v>0</v>
      </c>
      <c r="BS1890" s="24">
        <v>0</v>
      </c>
      <c r="BT1890" s="24">
        <v>0.04</v>
      </c>
      <c r="BU1890" s="29">
        <v>0.2</v>
      </c>
      <c r="BV1890" s="23">
        <f>BT1890/(BT1890+BU1890)</f>
        <v>0.16666666666666666</v>
      </c>
      <c r="BW1890" s="23">
        <f>SQRT((BT1890*BU1890)/((BT1890+BU1890)^2*(BT1890+BU1890+1)))</f>
        <v>0.33467472037604118</v>
      </c>
      <c r="BX1890" s="30">
        <v>0.1</v>
      </c>
      <c r="BY1890" s="30">
        <v>0.7</v>
      </c>
      <c r="BZ1890" s="30">
        <v>0.1</v>
      </c>
      <c r="CA1890" s="30">
        <v>0.1</v>
      </c>
      <c r="CB1890" s="28" t="s">
        <v>83</v>
      </c>
      <c r="CC1890" s="24">
        <v>600</v>
      </c>
    </row>
    <row r="1891" spans="1:81" s="24" customFormat="1" x14ac:dyDescent="0.2">
      <c r="A1891" s="30">
        <f t="shared" si="29"/>
        <v>1890</v>
      </c>
      <c r="B1891" s="30">
        <v>100</v>
      </c>
      <c r="C1891" s="30">
        <v>100</v>
      </c>
      <c r="D1891" s="24">
        <v>5</v>
      </c>
      <c r="E1891" s="24">
        <v>5</v>
      </c>
      <c r="F1891" s="19" t="s">
        <v>80</v>
      </c>
      <c r="G1891" s="19">
        <f>IF(F1891="rectangle",B1891*C1891,IF(F1891="hook",B1891*C1891-(D1891*E1891),IF(F1891="eight",B1891*C1891-2*(D1891*E1891),IF(F1891="tee",B1891*C1891-2*(D1891*E1891),IF(F1891="cross",B1891*C1891-4*(D1891*E1891),"ERROR")))))</f>
        <v>10000</v>
      </c>
      <c r="H1891" s="19" t="s">
        <v>85</v>
      </c>
      <c r="I1891" s="19">
        <f>B1891/C1891</f>
        <v>1</v>
      </c>
      <c r="J1891" s="22">
        <v>1</v>
      </c>
      <c r="K1891" s="24">
        <v>125</v>
      </c>
      <c r="L1891" s="24">
        <v>4</v>
      </c>
      <c r="M1891" s="25">
        <v>9</v>
      </c>
      <c r="N1891" s="22">
        <f>M1891/4</f>
        <v>2.25</v>
      </c>
      <c r="O1891" s="19">
        <f>M1891/N1891</f>
        <v>4</v>
      </c>
      <c r="P1891" s="26">
        <v>15</v>
      </c>
      <c r="Q1891" s="30">
        <f>P1891</f>
        <v>15</v>
      </c>
      <c r="R1891" s="20">
        <f>AA1891/V1891</f>
        <v>100</v>
      </c>
      <c r="S1891" s="27">
        <v>30</v>
      </c>
      <c r="T1891" s="30">
        <f>S1891</f>
        <v>30</v>
      </c>
      <c r="U1891" s="20">
        <f>AB1891/W1891</f>
        <v>100</v>
      </c>
      <c r="V1891" s="19">
        <f>ROUND((Q1891/100)*G1891,0)</f>
        <v>1500</v>
      </c>
      <c r="W1891" s="19">
        <f>ROUND(((T1891/100)*G1891)/J1891,0)</f>
        <v>3000</v>
      </c>
      <c r="X1891" s="19">
        <v>0</v>
      </c>
      <c r="Y1891" s="19">
        <v>0</v>
      </c>
      <c r="Z1891" s="19">
        <v>0</v>
      </c>
      <c r="AA1891" s="20">
        <f>G1891*P1891</f>
        <v>150000</v>
      </c>
      <c r="AB1891" s="20">
        <f>(G1891*S1891)/J1891</f>
        <v>300000</v>
      </c>
      <c r="AC1891" s="20">
        <v>0</v>
      </c>
      <c r="AD1891" s="20">
        <v>0</v>
      </c>
      <c r="AE1891" s="20">
        <v>0</v>
      </c>
      <c r="AF1891" s="24">
        <v>100</v>
      </c>
      <c r="AG1891" s="24">
        <v>0</v>
      </c>
      <c r="AH1891" s="24">
        <v>1</v>
      </c>
      <c r="AI1891" s="24">
        <v>100</v>
      </c>
      <c r="AJ1891" s="24">
        <v>0</v>
      </c>
      <c r="AK1891" s="24">
        <v>1</v>
      </c>
      <c r="AL1891" s="24">
        <v>0.5</v>
      </c>
      <c r="AM1891" s="24">
        <v>0.5</v>
      </c>
      <c r="AN1891" s="24">
        <v>0</v>
      </c>
      <c r="AO1891" s="24">
        <v>0</v>
      </c>
      <c r="AP1891" s="24">
        <v>0</v>
      </c>
      <c r="AQ1891" s="24">
        <v>0.01</v>
      </c>
      <c r="AR1891" s="24">
        <v>0.01</v>
      </c>
      <c r="AS1891" s="24">
        <v>0</v>
      </c>
      <c r="AT1891" s="24">
        <v>0</v>
      </c>
      <c r="AU1891" s="24">
        <v>0</v>
      </c>
      <c r="AV1891" s="24">
        <v>0</v>
      </c>
      <c r="AW1891" s="24">
        <v>0.2</v>
      </c>
      <c r="AX1891" s="24">
        <v>0</v>
      </c>
      <c r="AY1891" s="24">
        <v>0</v>
      </c>
      <c r="AZ1891" s="24">
        <v>0</v>
      </c>
      <c r="BA1891" s="24">
        <v>0.04</v>
      </c>
      <c r="BB1891" s="24">
        <v>0</v>
      </c>
      <c r="BC1891" s="22">
        <v>0.05</v>
      </c>
      <c r="BD1891" s="22">
        <v>0.05</v>
      </c>
      <c r="BE1891" s="24">
        <v>7.4999999999999997E-2</v>
      </c>
      <c r="BF1891" s="24">
        <v>5.0000000000000001E-3</v>
      </c>
      <c r="BG1891" s="24">
        <v>0</v>
      </c>
      <c r="BH1891" s="24">
        <v>0</v>
      </c>
      <c r="BI1891" s="24">
        <v>0</v>
      </c>
      <c r="BJ1891" s="24">
        <v>1.8749999999999999E-2</v>
      </c>
      <c r="BK1891" s="24">
        <v>1.25E-3</v>
      </c>
      <c r="BL1891" s="24">
        <v>0</v>
      </c>
      <c r="BM1891" s="24">
        <v>0</v>
      </c>
      <c r="BN1891" s="24">
        <v>0</v>
      </c>
      <c r="BO1891" s="24">
        <v>0.1</v>
      </c>
      <c r="BP1891" s="24">
        <v>0.1</v>
      </c>
      <c r="BQ1891" s="24">
        <v>0</v>
      </c>
      <c r="BR1891" s="24">
        <v>0</v>
      </c>
      <c r="BS1891" s="24">
        <v>0</v>
      </c>
      <c r="BT1891" s="24">
        <v>0.04</v>
      </c>
      <c r="BU1891" s="29">
        <v>0.1</v>
      </c>
      <c r="BV1891" s="23">
        <f>BT1891/(BT1891+BU1891)</f>
        <v>0.2857142857142857</v>
      </c>
      <c r="BW1891" s="23">
        <f>SQRT((BT1891*BU1891)/((BT1891+BU1891)^2*(BT1891+BU1891+1)))</f>
        <v>0.42310634125649449</v>
      </c>
      <c r="BX1891" s="30">
        <v>0.1</v>
      </c>
      <c r="BY1891" s="30">
        <v>0.7</v>
      </c>
      <c r="BZ1891" s="30">
        <v>0.1</v>
      </c>
      <c r="CA1891" s="30">
        <v>0.1</v>
      </c>
      <c r="CB1891" s="28" t="s">
        <v>83</v>
      </c>
      <c r="CC1891" s="24">
        <v>600</v>
      </c>
    </row>
    <row r="1892" spans="1:81" s="24" customFormat="1" x14ac:dyDescent="0.2">
      <c r="A1892" s="30">
        <f t="shared" si="29"/>
        <v>1891</v>
      </c>
      <c r="B1892" s="30">
        <v>20</v>
      </c>
      <c r="C1892" s="30">
        <v>20</v>
      </c>
      <c r="D1892" s="24">
        <v>5</v>
      </c>
      <c r="E1892" s="24">
        <v>5</v>
      </c>
      <c r="F1892" s="19" t="s">
        <v>80</v>
      </c>
      <c r="G1892" s="19">
        <f>IF(F1892="rectangle",B1892*C1892,IF(F1892="hook",B1892*C1892-(D1892*E1892),IF(F1892="eight",B1892*C1892-2*(D1892*E1892),IF(F1892="tee",B1892*C1892-2*(D1892*E1892),IF(F1892="cross",B1892*C1892-4*(D1892*E1892),"ERROR")))))</f>
        <v>400</v>
      </c>
      <c r="H1892" s="19" t="s">
        <v>84</v>
      </c>
      <c r="I1892" s="19">
        <f>B1892/C1892</f>
        <v>1</v>
      </c>
      <c r="J1892" s="22">
        <v>1</v>
      </c>
      <c r="K1892" s="24">
        <v>125</v>
      </c>
      <c r="L1892" s="24">
        <v>4</v>
      </c>
      <c r="M1892" s="25">
        <v>9</v>
      </c>
      <c r="N1892" s="22">
        <f>M1892/4</f>
        <v>2.25</v>
      </c>
      <c r="O1892" s="19">
        <f>M1892/N1892</f>
        <v>4</v>
      </c>
      <c r="P1892" s="26">
        <v>15</v>
      </c>
      <c r="Q1892" s="30">
        <f>P1892</f>
        <v>15</v>
      </c>
      <c r="R1892" s="20">
        <f>AA1892/V1892</f>
        <v>100</v>
      </c>
      <c r="S1892" s="27">
        <v>5</v>
      </c>
      <c r="T1892" s="30">
        <f>S1892</f>
        <v>5</v>
      </c>
      <c r="U1892" s="20">
        <f>AB1892/W1892</f>
        <v>100</v>
      </c>
      <c r="V1892" s="19">
        <f>ROUND((Q1892/100)*G1892,0)</f>
        <v>60</v>
      </c>
      <c r="W1892" s="19">
        <f>ROUND(((T1892/100)*G1892)/J1892,0)</f>
        <v>20</v>
      </c>
      <c r="X1892" s="19">
        <v>0</v>
      </c>
      <c r="Y1892" s="19">
        <v>0</v>
      </c>
      <c r="Z1892" s="19">
        <v>0</v>
      </c>
      <c r="AA1892" s="20">
        <f>G1892*P1892</f>
        <v>6000</v>
      </c>
      <c r="AB1892" s="20">
        <f>(G1892*S1892)/J1892</f>
        <v>2000</v>
      </c>
      <c r="AC1892" s="20">
        <v>0</v>
      </c>
      <c r="AD1892" s="20">
        <v>0</v>
      </c>
      <c r="AE1892" s="20">
        <v>0</v>
      </c>
      <c r="AF1892" s="24">
        <v>100</v>
      </c>
      <c r="AG1892" s="24">
        <v>0</v>
      </c>
      <c r="AH1892" s="24">
        <v>1</v>
      </c>
      <c r="AI1892" s="24">
        <v>100</v>
      </c>
      <c r="AJ1892" s="24">
        <v>0</v>
      </c>
      <c r="AK1892" s="24">
        <v>1</v>
      </c>
      <c r="AL1892" s="24">
        <v>0.5</v>
      </c>
      <c r="AM1892" s="24">
        <v>0.5</v>
      </c>
      <c r="AN1892" s="24">
        <v>0</v>
      </c>
      <c r="AO1892" s="24">
        <v>0</v>
      </c>
      <c r="AP1892" s="24">
        <v>0</v>
      </c>
      <c r="AQ1892" s="24">
        <v>0.01</v>
      </c>
      <c r="AR1892" s="24">
        <v>0.01</v>
      </c>
      <c r="AS1892" s="24">
        <v>0</v>
      </c>
      <c r="AT1892" s="24">
        <v>0</v>
      </c>
      <c r="AU1892" s="24">
        <v>0</v>
      </c>
      <c r="AV1892" s="24">
        <v>0</v>
      </c>
      <c r="AW1892" s="24">
        <v>0.2</v>
      </c>
      <c r="AX1892" s="24">
        <v>0</v>
      </c>
      <c r="AY1892" s="24">
        <v>0</v>
      </c>
      <c r="AZ1892" s="24">
        <v>0</v>
      </c>
      <c r="BA1892" s="24">
        <v>0.04</v>
      </c>
      <c r="BB1892" s="24">
        <v>0</v>
      </c>
      <c r="BC1892" s="22">
        <v>0.05</v>
      </c>
      <c r="BD1892" s="22">
        <v>0.05</v>
      </c>
      <c r="BE1892" s="24">
        <v>7.4999999999999997E-2</v>
      </c>
      <c r="BF1892" s="24">
        <v>5.0000000000000001E-3</v>
      </c>
      <c r="BG1892" s="24">
        <v>0</v>
      </c>
      <c r="BH1892" s="24">
        <v>0</v>
      </c>
      <c r="BI1892" s="24">
        <v>0</v>
      </c>
      <c r="BJ1892" s="24">
        <v>1.8749999999999999E-2</v>
      </c>
      <c r="BK1892" s="24">
        <v>1.25E-3</v>
      </c>
      <c r="BL1892" s="24">
        <v>0</v>
      </c>
      <c r="BM1892" s="24">
        <v>0</v>
      </c>
      <c r="BN1892" s="24">
        <v>0</v>
      </c>
      <c r="BO1892" s="24">
        <v>0.1</v>
      </c>
      <c r="BP1892" s="24">
        <v>0.1</v>
      </c>
      <c r="BQ1892" s="24">
        <v>0</v>
      </c>
      <c r="BR1892" s="24">
        <v>0</v>
      </c>
      <c r="BS1892" s="24">
        <v>0</v>
      </c>
      <c r="BT1892" s="24">
        <v>0.04</v>
      </c>
      <c r="BU1892" s="29">
        <v>4</v>
      </c>
      <c r="BV1892" s="23">
        <f>BT1892/(BT1892+BU1892)</f>
        <v>9.9009900990099011E-3</v>
      </c>
      <c r="BW1892" s="23">
        <f>SQRT((BT1892*BU1892)/((BT1892+BU1892)^2*(BT1892+BU1892+1)))</f>
        <v>4.410251516706673E-2</v>
      </c>
      <c r="BX1892" s="30">
        <v>0.1</v>
      </c>
      <c r="BY1892" s="30">
        <v>0.7</v>
      </c>
      <c r="BZ1892" s="30">
        <v>0.1</v>
      </c>
      <c r="CA1892" s="30">
        <v>0.1</v>
      </c>
      <c r="CB1892" s="28" t="s">
        <v>83</v>
      </c>
      <c r="CC1892" s="24">
        <v>600</v>
      </c>
    </row>
    <row r="1893" spans="1:81" s="24" customFormat="1" x14ac:dyDescent="0.2">
      <c r="A1893" s="30">
        <f t="shared" si="29"/>
        <v>1892</v>
      </c>
      <c r="B1893" s="30">
        <v>20</v>
      </c>
      <c r="C1893" s="30">
        <v>20</v>
      </c>
      <c r="D1893" s="24">
        <v>5</v>
      </c>
      <c r="E1893" s="24">
        <v>5</v>
      </c>
      <c r="F1893" s="19" t="s">
        <v>80</v>
      </c>
      <c r="G1893" s="19">
        <f>IF(F1893="rectangle",B1893*C1893,IF(F1893="hook",B1893*C1893-(D1893*E1893),IF(F1893="eight",B1893*C1893-2*(D1893*E1893),IF(F1893="tee",B1893*C1893-2*(D1893*E1893),IF(F1893="cross",B1893*C1893-4*(D1893*E1893),"ERROR")))))</f>
        <v>400</v>
      </c>
      <c r="H1893" s="19" t="s">
        <v>84</v>
      </c>
      <c r="I1893" s="19">
        <f>B1893/C1893</f>
        <v>1</v>
      </c>
      <c r="J1893" s="22">
        <v>1</v>
      </c>
      <c r="K1893" s="24">
        <v>125</v>
      </c>
      <c r="L1893" s="24">
        <v>4</v>
      </c>
      <c r="M1893" s="25">
        <v>9</v>
      </c>
      <c r="N1893" s="22">
        <f>M1893/4</f>
        <v>2.25</v>
      </c>
      <c r="O1893" s="19">
        <f>M1893/N1893</f>
        <v>4</v>
      </c>
      <c r="P1893" s="26">
        <v>15</v>
      </c>
      <c r="Q1893" s="30">
        <f>P1893</f>
        <v>15</v>
      </c>
      <c r="R1893" s="20">
        <f>AA1893/V1893</f>
        <v>100</v>
      </c>
      <c r="S1893" s="27">
        <v>5</v>
      </c>
      <c r="T1893" s="30">
        <f>S1893</f>
        <v>5</v>
      </c>
      <c r="U1893" s="20">
        <f>AB1893/W1893</f>
        <v>100</v>
      </c>
      <c r="V1893" s="19">
        <f>ROUND((Q1893/100)*G1893,0)</f>
        <v>60</v>
      </c>
      <c r="W1893" s="19">
        <f>ROUND(((T1893/100)*G1893)/J1893,0)</f>
        <v>20</v>
      </c>
      <c r="X1893" s="19">
        <v>0</v>
      </c>
      <c r="Y1893" s="19">
        <v>0</v>
      </c>
      <c r="Z1893" s="19">
        <v>0</v>
      </c>
      <c r="AA1893" s="20">
        <f>G1893*P1893</f>
        <v>6000</v>
      </c>
      <c r="AB1893" s="20">
        <f>(G1893*S1893)/J1893</f>
        <v>2000</v>
      </c>
      <c r="AC1893" s="20">
        <v>0</v>
      </c>
      <c r="AD1893" s="20">
        <v>0</v>
      </c>
      <c r="AE1893" s="20">
        <v>0</v>
      </c>
      <c r="AF1893" s="24">
        <v>100</v>
      </c>
      <c r="AG1893" s="24">
        <v>0</v>
      </c>
      <c r="AH1893" s="24">
        <v>1</v>
      </c>
      <c r="AI1893" s="24">
        <v>100</v>
      </c>
      <c r="AJ1893" s="24">
        <v>0</v>
      </c>
      <c r="AK1893" s="24">
        <v>1</v>
      </c>
      <c r="AL1893" s="24">
        <v>0.5</v>
      </c>
      <c r="AM1893" s="24">
        <v>0.5</v>
      </c>
      <c r="AN1893" s="24">
        <v>0</v>
      </c>
      <c r="AO1893" s="24">
        <v>0</v>
      </c>
      <c r="AP1893" s="24">
        <v>0</v>
      </c>
      <c r="AQ1893" s="24">
        <v>0.01</v>
      </c>
      <c r="AR1893" s="24">
        <v>0.01</v>
      </c>
      <c r="AS1893" s="24">
        <v>0</v>
      </c>
      <c r="AT1893" s="24">
        <v>0</v>
      </c>
      <c r="AU1893" s="24">
        <v>0</v>
      </c>
      <c r="AV1893" s="24">
        <v>0</v>
      </c>
      <c r="AW1893" s="24">
        <v>0.2</v>
      </c>
      <c r="AX1893" s="24">
        <v>0</v>
      </c>
      <c r="AY1893" s="24">
        <v>0</v>
      </c>
      <c r="AZ1893" s="24">
        <v>0</v>
      </c>
      <c r="BA1893" s="24">
        <v>0.04</v>
      </c>
      <c r="BB1893" s="24">
        <v>0</v>
      </c>
      <c r="BC1893" s="22">
        <v>0.05</v>
      </c>
      <c r="BD1893" s="22">
        <v>0.05</v>
      </c>
      <c r="BE1893" s="24">
        <v>7.4999999999999997E-2</v>
      </c>
      <c r="BF1893" s="24">
        <v>5.0000000000000001E-3</v>
      </c>
      <c r="BG1893" s="24">
        <v>0</v>
      </c>
      <c r="BH1893" s="24">
        <v>0</v>
      </c>
      <c r="BI1893" s="24">
        <v>0</v>
      </c>
      <c r="BJ1893" s="24">
        <v>1.8749999999999999E-2</v>
      </c>
      <c r="BK1893" s="24">
        <v>1.25E-3</v>
      </c>
      <c r="BL1893" s="24">
        <v>0</v>
      </c>
      <c r="BM1893" s="24">
        <v>0</v>
      </c>
      <c r="BN1893" s="24">
        <v>0</v>
      </c>
      <c r="BO1893" s="24">
        <v>0.1</v>
      </c>
      <c r="BP1893" s="24">
        <v>0.1</v>
      </c>
      <c r="BQ1893" s="24">
        <v>0</v>
      </c>
      <c r="BR1893" s="24">
        <v>0</v>
      </c>
      <c r="BS1893" s="24">
        <v>0</v>
      </c>
      <c r="BT1893" s="24">
        <v>0.04</v>
      </c>
      <c r="BU1893" s="29">
        <v>0.2</v>
      </c>
      <c r="BV1893" s="23">
        <f>BT1893/(BT1893+BU1893)</f>
        <v>0.16666666666666666</v>
      </c>
      <c r="BW1893" s="23">
        <f>SQRT((BT1893*BU1893)/((BT1893+BU1893)^2*(BT1893+BU1893+1)))</f>
        <v>0.33467472037604118</v>
      </c>
      <c r="BX1893" s="30">
        <v>0.1</v>
      </c>
      <c r="BY1893" s="30">
        <v>0.7</v>
      </c>
      <c r="BZ1893" s="30">
        <v>0.1</v>
      </c>
      <c r="CA1893" s="30">
        <v>0.1</v>
      </c>
      <c r="CB1893" s="28" t="s">
        <v>83</v>
      </c>
      <c r="CC1893" s="24">
        <v>600</v>
      </c>
    </row>
    <row r="1894" spans="1:81" s="24" customFormat="1" x14ac:dyDescent="0.2">
      <c r="A1894" s="30">
        <f t="shared" si="29"/>
        <v>1893</v>
      </c>
      <c r="B1894" s="30">
        <v>20</v>
      </c>
      <c r="C1894" s="30">
        <v>20</v>
      </c>
      <c r="D1894" s="24">
        <v>5</v>
      </c>
      <c r="E1894" s="24">
        <v>5</v>
      </c>
      <c r="F1894" s="19" t="s">
        <v>80</v>
      </c>
      <c r="G1894" s="19">
        <f>IF(F1894="rectangle",B1894*C1894,IF(F1894="hook",B1894*C1894-(D1894*E1894),IF(F1894="eight",B1894*C1894-2*(D1894*E1894),IF(F1894="tee",B1894*C1894-2*(D1894*E1894),IF(F1894="cross",B1894*C1894-4*(D1894*E1894),"ERROR")))))</f>
        <v>400</v>
      </c>
      <c r="H1894" s="19" t="s">
        <v>84</v>
      </c>
      <c r="I1894" s="19">
        <f>B1894/C1894</f>
        <v>1</v>
      </c>
      <c r="J1894" s="22">
        <v>1</v>
      </c>
      <c r="K1894" s="24">
        <v>125</v>
      </c>
      <c r="L1894" s="24">
        <v>4</v>
      </c>
      <c r="M1894" s="25">
        <v>9</v>
      </c>
      <c r="N1894" s="22">
        <f>M1894/4</f>
        <v>2.25</v>
      </c>
      <c r="O1894" s="19">
        <f>M1894/N1894</f>
        <v>4</v>
      </c>
      <c r="P1894" s="26">
        <v>15</v>
      </c>
      <c r="Q1894" s="30">
        <f>P1894</f>
        <v>15</v>
      </c>
      <c r="R1894" s="20">
        <f>AA1894/V1894</f>
        <v>100</v>
      </c>
      <c r="S1894" s="27">
        <v>5</v>
      </c>
      <c r="T1894" s="30">
        <f>S1894</f>
        <v>5</v>
      </c>
      <c r="U1894" s="20">
        <f>AB1894/W1894</f>
        <v>100</v>
      </c>
      <c r="V1894" s="19">
        <f>ROUND((Q1894/100)*G1894,0)</f>
        <v>60</v>
      </c>
      <c r="W1894" s="19">
        <f>ROUND(((T1894/100)*G1894)/J1894,0)</f>
        <v>20</v>
      </c>
      <c r="X1894" s="19">
        <v>0</v>
      </c>
      <c r="Y1894" s="19">
        <v>0</v>
      </c>
      <c r="Z1894" s="19">
        <v>0</v>
      </c>
      <c r="AA1894" s="20">
        <f>G1894*P1894</f>
        <v>6000</v>
      </c>
      <c r="AB1894" s="20">
        <f>(G1894*S1894)/J1894</f>
        <v>2000</v>
      </c>
      <c r="AC1894" s="20">
        <v>0</v>
      </c>
      <c r="AD1894" s="20">
        <v>0</v>
      </c>
      <c r="AE1894" s="20">
        <v>0</v>
      </c>
      <c r="AF1894" s="24">
        <v>100</v>
      </c>
      <c r="AG1894" s="24">
        <v>0</v>
      </c>
      <c r="AH1894" s="24">
        <v>1</v>
      </c>
      <c r="AI1894" s="24">
        <v>100</v>
      </c>
      <c r="AJ1894" s="24">
        <v>0</v>
      </c>
      <c r="AK1894" s="24">
        <v>1</v>
      </c>
      <c r="AL1894" s="24">
        <v>0.5</v>
      </c>
      <c r="AM1894" s="24">
        <v>0.5</v>
      </c>
      <c r="AN1894" s="24">
        <v>0</v>
      </c>
      <c r="AO1894" s="24">
        <v>0</v>
      </c>
      <c r="AP1894" s="24">
        <v>0</v>
      </c>
      <c r="AQ1894" s="24">
        <v>0.01</v>
      </c>
      <c r="AR1894" s="24">
        <v>0.01</v>
      </c>
      <c r="AS1894" s="24">
        <v>0</v>
      </c>
      <c r="AT1894" s="24">
        <v>0</v>
      </c>
      <c r="AU1894" s="24">
        <v>0</v>
      </c>
      <c r="AV1894" s="24">
        <v>0</v>
      </c>
      <c r="AW1894" s="24">
        <v>0.2</v>
      </c>
      <c r="AX1894" s="24">
        <v>0</v>
      </c>
      <c r="AY1894" s="24">
        <v>0</v>
      </c>
      <c r="AZ1894" s="24">
        <v>0</v>
      </c>
      <c r="BA1894" s="24">
        <v>0.04</v>
      </c>
      <c r="BB1894" s="24">
        <v>0</v>
      </c>
      <c r="BC1894" s="22">
        <v>0.05</v>
      </c>
      <c r="BD1894" s="22">
        <v>0.05</v>
      </c>
      <c r="BE1894" s="24">
        <v>7.4999999999999997E-2</v>
      </c>
      <c r="BF1894" s="24">
        <v>5.0000000000000001E-3</v>
      </c>
      <c r="BG1894" s="24">
        <v>0</v>
      </c>
      <c r="BH1894" s="24">
        <v>0</v>
      </c>
      <c r="BI1894" s="24">
        <v>0</v>
      </c>
      <c r="BJ1894" s="24">
        <v>1.8749999999999999E-2</v>
      </c>
      <c r="BK1894" s="24">
        <v>1.25E-3</v>
      </c>
      <c r="BL1894" s="24">
        <v>0</v>
      </c>
      <c r="BM1894" s="24">
        <v>0</v>
      </c>
      <c r="BN1894" s="24">
        <v>0</v>
      </c>
      <c r="BO1894" s="24">
        <v>0.1</v>
      </c>
      <c r="BP1894" s="24">
        <v>0.1</v>
      </c>
      <c r="BQ1894" s="24">
        <v>0</v>
      </c>
      <c r="BR1894" s="24">
        <v>0</v>
      </c>
      <c r="BS1894" s="24">
        <v>0</v>
      </c>
      <c r="BT1894" s="24">
        <v>0.04</v>
      </c>
      <c r="BU1894" s="29">
        <v>0.1</v>
      </c>
      <c r="BV1894" s="23">
        <f>BT1894/(BT1894+BU1894)</f>
        <v>0.2857142857142857</v>
      </c>
      <c r="BW1894" s="23">
        <f>SQRT((BT1894*BU1894)/((BT1894+BU1894)^2*(BT1894+BU1894+1)))</f>
        <v>0.42310634125649449</v>
      </c>
      <c r="BX1894" s="30">
        <v>0.1</v>
      </c>
      <c r="BY1894" s="30">
        <v>0.7</v>
      </c>
      <c r="BZ1894" s="30">
        <v>0.1</v>
      </c>
      <c r="CA1894" s="30">
        <v>0.1</v>
      </c>
      <c r="CB1894" s="28" t="s">
        <v>83</v>
      </c>
      <c r="CC1894" s="24">
        <v>600</v>
      </c>
    </row>
    <row r="1895" spans="1:81" s="24" customFormat="1" x14ac:dyDescent="0.2">
      <c r="A1895" s="30">
        <f t="shared" si="29"/>
        <v>1894</v>
      </c>
      <c r="B1895" s="30">
        <v>20</v>
      </c>
      <c r="C1895" s="30">
        <v>20</v>
      </c>
      <c r="D1895" s="24">
        <v>5</v>
      </c>
      <c r="E1895" s="24">
        <v>5</v>
      </c>
      <c r="F1895" s="19" t="s">
        <v>80</v>
      </c>
      <c r="G1895" s="19">
        <f>IF(F1895="rectangle",B1895*C1895,IF(F1895="hook",B1895*C1895-(D1895*E1895),IF(F1895="eight",B1895*C1895-2*(D1895*E1895),IF(F1895="tee",B1895*C1895-2*(D1895*E1895),IF(F1895="cross",B1895*C1895-4*(D1895*E1895),"ERROR")))))</f>
        <v>400</v>
      </c>
      <c r="H1895" s="19" t="s">
        <v>84</v>
      </c>
      <c r="I1895" s="19">
        <f>B1895/C1895</f>
        <v>1</v>
      </c>
      <c r="J1895" s="22">
        <v>1</v>
      </c>
      <c r="K1895" s="24">
        <v>125</v>
      </c>
      <c r="L1895" s="24">
        <v>4</v>
      </c>
      <c r="M1895" s="25">
        <v>9</v>
      </c>
      <c r="N1895" s="22">
        <f>M1895/4</f>
        <v>2.25</v>
      </c>
      <c r="O1895" s="19">
        <f>M1895/N1895</f>
        <v>4</v>
      </c>
      <c r="P1895" s="26">
        <v>15</v>
      </c>
      <c r="Q1895" s="30">
        <f>P1895</f>
        <v>15</v>
      </c>
      <c r="R1895" s="20">
        <f>AA1895/V1895</f>
        <v>100</v>
      </c>
      <c r="S1895" s="27">
        <v>15</v>
      </c>
      <c r="T1895" s="30">
        <f>S1895</f>
        <v>15</v>
      </c>
      <c r="U1895" s="20">
        <f>AB1895/W1895</f>
        <v>100</v>
      </c>
      <c r="V1895" s="19">
        <f>ROUND((Q1895/100)*G1895,0)</f>
        <v>60</v>
      </c>
      <c r="W1895" s="19">
        <f>ROUND(((T1895/100)*G1895)/J1895,0)</f>
        <v>60</v>
      </c>
      <c r="X1895" s="19">
        <v>0</v>
      </c>
      <c r="Y1895" s="19">
        <v>0</v>
      </c>
      <c r="Z1895" s="19">
        <v>0</v>
      </c>
      <c r="AA1895" s="20">
        <f>G1895*P1895</f>
        <v>6000</v>
      </c>
      <c r="AB1895" s="20">
        <f>(G1895*S1895)/J1895</f>
        <v>6000</v>
      </c>
      <c r="AC1895" s="20">
        <v>0</v>
      </c>
      <c r="AD1895" s="20">
        <v>0</v>
      </c>
      <c r="AE1895" s="20">
        <v>0</v>
      </c>
      <c r="AF1895" s="24">
        <v>100</v>
      </c>
      <c r="AG1895" s="24">
        <v>0</v>
      </c>
      <c r="AH1895" s="24">
        <v>1</v>
      </c>
      <c r="AI1895" s="24">
        <v>100</v>
      </c>
      <c r="AJ1895" s="24">
        <v>0</v>
      </c>
      <c r="AK1895" s="24">
        <v>1</v>
      </c>
      <c r="AL1895" s="24">
        <v>0.5</v>
      </c>
      <c r="AM1895" s="24">
        <v>0.5</v>
      </c>
      <c r="AN1895" s="24">
        <v>0</v>
      </c>
      <c r="AO1895" s="24">
        <v>0</v>
      </c>
      <c r="AP1895" s="24">
        <v>0</v>
      </c>
      <c r="AQ1895" s="24">
        <v>0.01</v>
      </c>
      <c r="AR1895" s="24">
        <v>0.01</v>
      </c>
      <c r="AS1895" s="24">
        <v>0</v>
      </c>
      <c r="AT1895" s="24">
        <v>0</v>
      </c>
      <c r="AU1895" s="24">
        <v>0</v>
      </c>
      <c r="AV1895" s="24">
        <v>0</v>
      </c>
      <c r="AW1895" s="24">
        <v>0.2</v>
      </c>
      <c r="AX1895" s="24">
        <v>0</v>
      </c>
      <c r="AY1895" s="24">
        <v>0</v>
      </c>
      <c r="AZ1895" s="24">
        <v>0</v>
      </c>
      <c r="BA1895" s="24">
        <v>0.04</v>
      </c>
      <c r="BB1895" s="24">
        <v>0</v>
      </c>
      <c r="BC1895" s="22">
        <v>0.05</v>
      </c>
      <c r="BD1895" s="22">
        <v>0.05</v>
      </c>
      <c r="BE1895" s="24">
        <v>7.4999999999999997E-2</v>
      </c>
      <c r="BF1895" s="24">
        <v>5.0000000000000001E-3</v>
      </c>
      <c r="BG1895" s="24">
        <v>0</v>
      </c>
      <c r="BH1895" s="24">
        <v>0</v>
      </c>
      <c r="BI1895" s="24">
        <v>0</v>
      </c>
      <c r="BJ1895" s="24">
        <v>1.8749999999999999E-2</v>
      </c>
      <c r="BK1895" s="24">
        <v>1.25E-3</v>
      </c>
      <c r="BL1895" s="24">
        <v>0</v>
      </c>
      <c r="BM1895" s="24">
        <v>0</v>
      </c>
      <c r="BN1895" s="24">
        <v>0</v>
      </c>
      <c r="BO1895" s="24">
        <v>0.1</v>
      </c>
      <c r="BP1895" s="24">
        <v>0.1</v>
      </c>
      <c r="BQ1895" s="24">
        <v>0</v>
      </c>
      <c r="BR1895" s="24">
        <v>0</v>
      </c>
      <c r="BS1895" s="24">
        <v>0</v>
      </c>
      <c r="BT1895" s="24">
        <v>0.04</v>
      </c>
      <c r="BU1895" s="29">
        <v>4</v>
      </c>
      <c r="BV1895" s="23">
        <f>BT1895/(BT1895+BU1895)</f>
        <v>9.9009900990099011E-3</v>
      </c>
      <c r="BW1895" s="23">
        <f>SQRT((BT1895*BU1895)/((BT1895+BU1895)^2*(BT1895+BU1895+1)))</f>
        <v>4.410251516706673E-2</v>
      </c>
      <c r="BX1895" s="30">
        <v>0.1</v>
      </c>
      <c r="BY1895" s="30">
        <v>0.7</v>
      </c>
      <c r="BZ1895" s="30">
        <v>0.1</v>
      </c>
      <c r="CA1895" s="30">
        <v>0.1</v>
      </c>
      <c r="CB1895" s="28" t="s">
        <v>83</v>
      </c>
      <c r="CC1895" s="24">
        <v>600</v>
      </c>
    </row>
    <row r="1896" spans="1:81" s="24" customFormat="1" x14ac:dyDescent="0.2">
      <c r="A1896" s="30">
        <f t="shared" si="29"/>
        <v>1895</v>
      </c>
      <c r="B1896" s="30">
        <v>20</v>
      </c>
      <c r="C1896" s="30">
        <v>20</v>
      </c>
      <c r="D1896" s="24">
        <v>5</v>
      </c>
      <c r="E1896" s="24">
        <v>5</v>
      </c>
      <c r="F1896" s="19" t="s">
        <v>80</v>
      </c>
      <c r="G1896" s="19">
        <f>IF(F1896="rectangle",B1896*C1896,IF(F1896="hook",B1896*C1896-(D1896*E1896),IF(F1896="eight",B1896*C1896-2*(D1896*E1896),IF(F1896="tee",B1896*C1896-2*(D1896*E1896),IF(F1896="cross",B1896*C1896-4*(D1896*E1896),"ERROR")))))</f>
        <v>400</v>
      </c>
      <c r="H1896" s="19" t="s">
        <v>84</v>
      </c>
      <c r="I1896" s="19">
        <f>B1896/C1896</f>
        <v>1</v>
      </c>
      <c r="J1896" s="22">
        <v>1</v>
      </c>
      <c r="K1896" s="24">
        <v>125</v>
      </c>
      <c r="L1896" s="24">
        <v>4</v>
      </c>
      <c r="M1896" s="25">
        <v>9</v>
      </c>
      <c r="N1896" s="22">
        <f>M1896/4</f>
        <v>2.25</v>
      </c>
      <c r="O1896" s="19">
        <f>M1896/N1896</f>
        <v>4</v>
      </c>
      <c r="P1896" s="26">
        <v>15</v>
      </c>
      <c r="Q1896" s="30">
        <f>P1896</f>
        <v>15</v>
      </c>
      <c r="R1896" s="20">
        <f>AA1896/V1896</f>
        <v>100</v>
      </c>
      <c r="S1896" s="27">
        <v>15</v>
      </c>
      <c r="T1896" s="30">
        <f>S1896</f>
        <v>15</v>
      </c>
      <c r="U1896" s="20">
        <f>AB1896/W1896</f>
        <v>100</v>
      </c>
      <c r="V1896" s="19">
        <f>ROUND((Q1896/100)*G1896,0)</f>
        <v>60</v>
      </c>
      <c r="W1896" s="19">
        <f>ROUND(((T1896/100)*G1896)/J1896,0)</f>
        <v>60</v>
      </c>
      <c r="X1896" s="19">
        <v>0</v>
      </c>
      <c r="Y1896" s="19">
        <v>0</v>
      </c>
      <c r="Z1896" s="19">
        <v>0</v>
      </c>
      <c r="AA1896" s="20">
        <f>G1896*P1896</f>
        <v>6000</v>
      </c>
      <c r="AB1896" s="20">
        <f>(G1896*S1896)/J1896</f>
        <v>6000</v>
      </c>
      <c r="AC1896" s="20">
        <v>0</v>
      </c>
      <c r="AD1896" s="20">
        <v>0</v>
      </c>
      <c r="AE1896" s="20">
        <v>0</v>
      </c>
      <c r="AF1896" s="24">
        <v>100</v>
      </c>
      <c r="AG1896" s="24">
        <v>0</v>
      </c>
      <c r="AH1896" s="24">
        <v>1</v>
      </c>
      <c r="AI1896" s="24">
        <v>100</v>
      </c>
      <c r="AJ1896" s="24">
        <v>0</v>
      </c>
      <c r="AK1896" s="24">
        <v>1</v>
      </c>
      <c r="AL1896" s="24">
        <v>0.5</v>
      </c>
      <c r="AM1896" s="24">
        <v>0.5</v>
      </c>
      <c r="AN1896" s="24">
        <v>0</v>
      </c>
      <c r="AO1896" s="24">
        <v>0</v>
      </c>
      <c r="AP1896" s="24">
        <v>0</v>
      </c>
      <c r="AQ1896" s="24">
        <v>0.01</v>
      </c>
      <c r="AR1896" s="24">
        <v>0.01</v>
      </c>
      <c r="AS1896" s="24">
        <v>0</v>
      </c>
      <c r="AT1896" s="24">
        <v>0</v>
      </c>
      <c r="AU1896" s="24">
        <v>0</v>
      </c>
      <c r="AV1896" s="24">
        <v>0</v>
      </c>
      <c r="AW1896" s="24">
        <v>0.2</v>
      </c>
      <c r="AX1896" s="24">
        <v>0</v>
      </c>
      <c r="AY1896" s="24">
        <v>0</v>
      </c>
      <c r="AZ1896" s="24">
        <v>0</v>
      </c>
      <c r="BA1896" s="24">
        <v>0.04</v>
      </c>
      <c r="BB1896" s="24">
        <v>0</v>
      </c>
      <c r="BC1896" s="22">
        <v>0.05</v>
      </c>
      <c r="BD1896" s="22">
        <v>0.05</v>
      </c>
      <c r="BE1896" s="24">
        <v>7.4999999999999997E-2</v>
      </c>
      <c r="BF1896" s="24">
        <v>5.0000000000000001E-3</v>
      </c>
      <c r="BG1896" s="24">
        <v>0</v>
      </c>
      <c r="BH1896" s="24">
        <v>0</v>
      </c>
      <c r="BI1896" s="24">
        <v>0</v>
      </c>
      <c r="BJ1896" s="24">
        <v>1.8749999999999999E-2</v>
      </c>
      <c r="BK1896" s="24">
        <v>1.25E-3</v>
      </c>
      <c r="BL1896" s="24">
        <v>0</v>
      </c>
      <c r="BM1896" s="24">
        <v>0</v>
      </c>
      <c r="BN1896" s="24">
        <v>0</v>
      </c>
      <c r="BO1896" s="24">
        <v>0.1</v>
      </c>
      <c r="BP1896" s="24">
        <v>0.1</v>
      </c>
      <c r="BQ1896" s="24">
        <v>0</v>
      </c>
      <c r="BR1896" s="24">
        <v>0</v>
      </c>
      <c r="BS1896" s="24">
        <v>0</v>
      </c>
      <c r="BT1896" s="24">
        <v>0.04</v>
      </c>
      <c r="BU1896" s="29">
        <v>0.2</v>
      </c>
      <c r="BV1896" s="23">
        <f>BT1896/(BT1896+BU1896)</f>
        <v>0.16666666666666666</v>
      </c>
      <c r="BW1896" s="23">
        <f>SQRT((BT1896*BU1896)/((BT1896+BU1896)^2*(BT1896+BU1896+1)))</f>
        <v>0.33467472037604118</v>
      </c>
      <c r="BX1896" s="30">
        <v>0.1</v>
      </c>
      <c r="BY1896" s="30">
        <v>0.7</v>
      </c>
      <c r="BZ1896" s="30">
        <v>0.1</v>
      </c>
      <c r="CA1896" s="30">
        <v>0.1</v>
      </c>
      <c r="CB1896" s="28" t="s">
        <v>83</v>
      </c>
      <c r="CC1896" s="24">
        <v>600</v>
      </c>
    </row>
    <row r="1897" spans="1:81" s="24" customFormat="1" x14ac:dyDescent="0.2">
      <c r="A1897" s="30">
        <f t="shared" si="29"/>
        <v>1896</v>
      </c>
      <c r="B1897" s="30">
        <v>20</v>
      </c>
      <c r="C1897" s="30">
        <v>20</v>
      </c>
      <c r="D1897" s="24">
        <v>5</v>
      </c>
      <c r="E1897" s="24">
        <v>5</v>
      </c>
      <c r="F1897" s="19" t="s">
        <v>80</v>
      </c>
      <c r="G1897" s="19">
        <f>IF(F1897="rectangle",B1897*C1897,IF(F1897="hook",B1897*C1897-(D1897*E1897),IF(F1897="eight",B1897*C1897-2*(D1897*E1897),IF(F1897="tee",B1897*C1897-2*(D1897*E1897),IF(F1897="cross",B1897*C1897-4*(D1897*E1897),"ERROR")))))</f>
        <v>400</v>
      </c>
      <c r="H1897" s="19" t="s">
        <v>84</v>
      </c>
      <c r="I1897" s="19">
        <f>B1897/C1897</f>
        <v>1</v>
      </c>
      <c r="J1897" s="22">
        <v>1</v>
      </c>
      <c r="K1897" s="24">
        <v>125</v>
      </c>
      <c r="L1897" s="24">
        <v>4</v>
      </c>
      <c r="M1897" s="25">
        <v>9</v>
      </c>
      <c r="N1897" s="22">
        <f>M1897/4</f>
        <v>2.25</v>
      </c>
      <c r="O1897" s="19">
        <f>M1897/N1897</f>
        <v>4</v>
      </c>
      <c r="P1897" s="26">
        <v>15</v>
      </c>
      <c r="Q1897" s="30">
        <f>P1897</f>
        <v>15</v>
      </c>
      <c r="R1897" s="20">
        <f>AA1897/V1897</f>
        <v>100</v>
      </c>
      <c r="S1897" s="27">
        <v>15</v>
      </c>
      <c r="T1897" s="30">
        <f>S1897</f>
        <v>15</v>
      </c>
      <c r="U1897" s="20">
        <f>AB1897/W1897</f>
        <v>100</v>
      </c>
      <c r="V1897" s="19">
        <f>ROUND((Q1897/100)*G1897,0)</f>
        <v>60</v>
      </c>
      <c r="W1897" s="19">
        <f>ROUND(((T1897/100)*G1897)/J1897,0)</f>
        <v>60</v>
      </c>
      <c r="X1897" s="19">
        <v>0</v>
      </c>
      <c r="Y1897" s="19">
        <v>0</v>
      </c>
      <c r="Z1897" s="19">
        <v>0</v>
      </c>
      <c r="AA1897" s="20">
        <f>G1897*P1897</f>
        <v>6000</v>
      </c>
      <c r="AB1897" s="20">
        <f>(G1897*S1897)/J1897</f>
        <v>6000</v>
      </c>
      <c r="AC1897" s="20">
        <v>0</v>
      </c>
      <c r="AD1897" s="20">
        <v>0</v>
      </c>
      <c r="AE1897" s="20">
        <v>0</v>
      </c>
      <c r="AF1897" s="24">
        <v>100</v>
      </c>
      <c r="AG1897" s="24">
        <v>0</v>
      </c>
      <c r="AH1897" s="24">
        <v>1</v>
      </c>
      <c r="AI1897" s="24">
        <v>100</v>
      </c>
      <c r="AJ1897" s="24">
        <v>0</v>
      </c>
      <c r="AK1897" s="24">
        <v>1</v>
      </c>
      <c r="AL1897" s="24">
        <v>0.5</v>
      </c>
      <c r="AM1897" s="24">
        <v>0.5</v>
      </c>
      <c r="AN1897" s="24">
        <v>0</v>
      </c>
      <c r="AO1897" s="24">
        <v>0</v>
      </c>
      <c r="AP1897" s="24">
        <v>0</v>
      </c>
      <c r="AQ1897" s="24">
        <v>0.01</v>
      </c>
      <c r="AR1897" s="24">
        <v>0.01</v>
      </c>
      <c r="AS1897" s="24">
        <v>0</v>
      </c>
      <c r="AT1897" s="24">
        <v>0</v>
      </c>
      <c r="AU1897" s="24">
        <v>0</v>
      </c>
      <c r="AV1897" s="24">
        <v>0</v>
      </c>
      <c r="AW1897" s="24">
        <v>0.2</v>
      </c>
      <c r="AX1897" s="24">
        <v>0</v>
      </c>
      <c r="AY1897" s="24">
        <v>0</v>
      </c>
      <c r="AZ1897" s="24">
        <v>0</v>
      </c>
      <c r="BA1897" s="24">
        <v>0.04</v>
      </c>
      <c r="BB1897" s="24">
        <v>0</v>
      </c>
      <c r="BC1897" s="22">
        <v>0.05</v>
      </c>
      <c r="BD1897" s="22">
        <v>0.05</v>
      </c>
      <c r="BE1897" s="24">
        <v>7.4999999999999997E-2</v>
      </c>
      <c r="BF1897" s="24">
        <v>5.0000000000000001E-3</v>
      </c>
      <c r="BG1897" s="24">
        <v>0</v>
      </c>
      <c r="BH1897" s="24">
        <v>0</v>
      </c>
      <c r="BI1897" s="24">
        <v>0</v>
      </c>
      <c r="BJ1897" s="24">
        <v>1.8749999999999999E-2</v>
      </c>
      <c r="BK1897" s="24">
        <v>1.25E-3</v>
      </c>
      <c r="BL1897" s="24">
        <v>0</v>
      </c>
      <c r="BM1897" s="24">
        <v>0</v>
      </c>
      <c r="BN1897" s="24">
        <v>0</v>
      </c>
      <c r="BO1897" s="24">
        <v>0.1</v>
      </c>
      <c r="BP1897" s="24">
        <v>0.1</v>
      </c>
      <c r="BQ1897" s="24">
        <v>0</v>
      </c>
      <c r="BR1897" s="24">
        <v>0</v>
      </c>
      <c r="BS1897" s="24">
        <v>0</v>
      </c>
      <c r="BT1897" s="24">
        <v>0.04</v>
      </c>
      <c r="BU1897" s="29">
        <v>0.1</v>
      </c>
      <c r="BV1897" s="23">
        <f>BT1897/(BT1897+BU1897)</f>
        <v>0.2857142857142857</v>
      </c>
      <c r="BW1897" s="23">
        <f>SQRT((BT1897*BU1897)/((BT1897+BU1897)^2*(BT1897+BU1897+1)))</f>
        <v>0.42310634125649449</v>
      </c>
      <c r="BX1897" s="30">
        <v>0.1</v>
      </c>
      <c r="BY1897" s="30">
        <v>0.7</v>
      </c>
      <c r="BZ1897" s="30">
        <v>0.1</v>
      </c>
      <c r="CA1897" s="30">
        <v>0.1</v>
      </c>
      <c r="CB1897" s="28" t="s">
        <v>83</v>
      </c>
      <c r="CC1897" s="24">
        <v>600</v>
      </c>
    </row>
    <row r="1898" spans="1:81" s="24" customFormat="1" x14ac:dyDescent="0.2">
      <c r="A1898" s="30">
        <f t="shared" si="29"/>
        <v>1897</v>
      </c>
      <c r="B1898" s="30">
        <v>20</v>
      </c>
      <c r="C1898" s="30">
        <v>20</v>
      </c>
      <c r="D1898" s="24">
        <v>5</v>
      </c>
      <c r="E1898" s="24">
        <v>5</v>
      </c>
      <c r="F1898" s="19" t="s">
        <v>80</v>
      </c>
      <c r="G1898" s="19">
        <f>IF(F1898="rectangle",B1898*C1898,IF(F1898="hook",B1898*C1898-(D1898*E1898),IF(F1898="eight",B1898*C1898-2*(D1898*E1898),IF(F1898="tee",B1898*C1898-2*(D1898*E1898),IF(F1898="cross",B1898*C1898-4*(D1898*E1898),"ERROR")))))</f>
        <v>400</v>
      </c>
      <c r="H1898" s="19" t="s">
        <v>84</v>
      </c>
      <c r="I1898" s="19">
        <f>B1898/C1898</f>
        <v>1</v>
      </c>
      <c r="J1898" s="22">
        <v>1</v>
      </c>
      <c r="K1898" s="24">
        <v>125</v>
      </c>
      <c r="L1898" s="24">
        <v>4</v>
      </c>
      <c r="M1898" s="25">
        <v>9</v>
      </c>
      <c r="N1898" s="22">
        <f>M1898/4</f>
        <v>2.25</v>
      </c>
      <c r="O1898" s="19">
        <f>M1898/N1898</f>
        <v>4</v>
      </c>
      <c r="P1898" s="26">
        <v>15</v>
      </c>
      <c r="Q1898" s="30">
        <f>P1898</f>
        <v>15</v>
      </c>
      <c r="R1898" s="20">
        <f>AA1898/V1898</f>
        <v>100</v>
      </c>
      <c r="S1898" s="27">
        <v>30</v>
      </c>
      <c r="T1898" s="30">
        <f>S1898</f>
        <v>30</v>
      </c>
      <c r="U1898" s="20">
        <f>AB1898/W1898</f>
        <v>100</v>
      </c>
      <c r="V1898" s="19">
        <f>ROUND((Q1898/100)*G1898,0)</f>
        <v>60</v>
      </c>
      <c r="W1898" s="19">
        <f>ROUND(((T1898/100)*G1898)/J1898,0)</f>
        <v>120</v>
      </c>
      <c r="X1898" s="19">
        <v>0</v>
      </c>
      <c r="Y1898" s="19">
        <v>0</v>
      </c>
      <c r="Z1898" s="19">
        <v>0</v>
      </c>
      <c r="AA1898" s="20">
        <f>G1898*P1898</f>
        <v>6000</v>
      </c>
      <c r="AB1898" s="20">
        <f>(G1898*S1898)/J1898</f>
        <v>12000</v>
      </c>
      <c r="AC1898" s="20">
        <v>0</v>
      </c>
      <c r="AD1898" s="20">
        <v>0</v>
      </c>
      <c r="AE1898" s="20">
        <v>0</v>
      </c>
      <c r="AF1898" s="24">
        <v>100</v>
      </c>
      <c r="AG1898" s="24">
        <v>0</v>
      </c>
      <c r="AH1898" s="24">
        <v>1</v>
      </c>
      <c r="AI1898" s="24">
        <v>100</v>
      </c>
      <c r="AJ1898" s="24">
        <v>0</v>
      </c>
      <c r="AK1898" s="24">
        <v>1</v>
      </c>
      <c r="AL1898" s="24">
        <v>0.5</v>
      </c>
      <c r="AM1898" s="24">
        <v>0.5</v>
      </c>
      <c r="AN1898" s="24">
        <v>0</v>
      </c>
      <c r="AO1898" s="24">
        <v>0</v>
      </c>
      <c r="AP1898" s="24">
        <v>0</v>
      </c>
      <c r="AQ1898" s="24">
        <v>0.01</v>
      </c>
      <c r="AR1898" s="24">
        <v>0.01</v>
      </c>
      <c r="AS1898" s="24">
        <v>0</v>
      </c>
      <c r="AT1898" s="24">
        <v>0</v>
      </c>
      <c r="AU1898" s="24">
        <v>0</v>
      </c>
      <c r="AV1898" s="24">
        <v>0</v>
      </c>
      <c r="AW1898" s="24">
        <v>0.2</v>
      </c>
      <c r="AX1898" s="24">
        <v>0</v>
      </c>
      <c r="AY1898" s="24">
        <v>0</v>
      </c>
      <c r="AZ1898" s="24">
        <v>0</v>
      </c>
      <c r="BA1898" s="24">
        <v>0.04</v>
      </c>
      <c r="BB1898" s="24">
        <v>0</v>
      </c>
      <c r="BC1898" s="22">
        <v>0.05</v>
      </c>
      <c r="BD1898" s="22">
        <v>0.05</v>
      </c>
      <c r="BE1898" s="24">
        <v>7.4999999999999997E-2</v>
      </c>
      <c r="BF1898" s="24">
        <v>5.0000000000000001E-3</v>
      </c>
      <c r="BG1898" s="24">
        <v>0</v>
      </c>
      <c r="BH1898" s="24">
        <v>0</v>
      </c>
      <c r="BI1898" s="24">
        <v>0</v>
      </c>
      <c r="BJ1898" s="24">
        <v>1.8749999999999999E-2</v>
      </c>
      <c r="BK1898" s="24">
        <v>1.25E-3</v>
      </c>
      <c r="BL1898" s="24">
        <v>0</v>
      </c>
      <c r="BM1898" s="24">
        <v>0</v>
      </c>
      <c r="BN1898" s="24">
        <v>0</v>
      </c>
      <c r="BO1898" s="24">
        <v>0.1</v>
      </c>
      <c r="BP1898" s="24">
        <v>0.1</v>
      </c>
      <c r="BQ1898" s="24">
        <v>0</v>
      </c>
      <c r="BR1898" s="24">
        <v>0</v>
      </c>
      <c r="BS1898" s="24">
        <v>0</v>
      </c>
      <c r="BT1898" s="24">
        <v>0.04</v>
      </c>
      <c r="BU1898" s="29">
        <v>4</v>
      </c>
      <c r="BV1898" s="23">
        <f>BT1898/(BT1898+BU1898)</f>
        <v>9.9009900990099011E-3</v>
      </c>
      <c r="BW1898" s="23">
        <f>SQRT((BT1898*BU1898)/((BT1898+BU1898)^2*(BT1898+BU1898+1)))</f>
        <v>4.410251516706673E-2</v>
      </c>
      <c r="BX1898" s="30">
        <v>0.1</v>
      </c>
      <c r="BY1898" s="30">
        <v>0.7</v>
      </c>
      <c r="BZ1898" s="30">
        <v>0.1</v>
      </c>
      <c r="CA1898" s="30">
        <v>0.1</v>
      </c>
      <c r="CB1898" s="28" t="s">
        <v>83</v>
      </c>
      <c r="CC1898" s="24">
        <v>600</v>
      </c>
    </row>
    <row r="1899" spans="1:81" s="24" customFormat="1" x14ac:dyDescent="0.2">
      <c r="A1899" s="30">
        <f t="shared" si="29"/>
        <v>1898</v>
      </c>
      <c r="B1899" s="30">
        <v>20</v>
      </c>
      <c r="C1899" s="30">
        <v>20</v>
      </c>
      <c r="D1899" s="24">
        <v>5</v>
      </c>
      <c r="E1899" s="24">
        <v>5</v>
      </c>
      <c r="F1899" s="19" t="s">
        <v>80</v>
      </c>
      <c r="G1899" s="19">
        <f>IF(F1899="rectangle",B1899*C1899,IF(F1899="hook",B1899*C1899-(D1899*E1899),IF(F1899="eight",B1899*C1899-2*(D1899*E1899),IF(F1899="tee",B1899*C1899-2*(D1899*E1899),IF(F1899="cross",B1899*C1899-4*(D1899*E1899),"ERROR")))))</f>
        <v>400</v>
      </c>
      <c r="H1899" s="19" t="s">
        <v>84</v>
      </c>
      <c r="I1899" s="19">
        <f>B1899/C1899</f>
        <v>1</v>
      </c>
      <c r="J1899" s="22">
        <v>1</v>
      </c>
      <c r="K1899" s="24">
        <v>125</v>
      </c>
      <c r="L1899" s="24">
        <v>4</v>
      </c>
      <c r="M1899" s="25">
        <v>9</v>
      </c>
      <c r="N1899" s="22">
        <f>M1899/4</f>
        <v>2.25</v>
      </c>
      <c r="O1899" s="19">
        <f>M1899/N1899</f>
        <v>4</v>
      </c>
      <c r="P1899" s="26">
        <v>15</v>
      </c>
      <c r="Q1899" s="30">
        <f>P1899</f>
        <v>15</v>
      </c>
      <c r="R1899" s="20">
        <f>AA1899/V1899</f>
        <v>100</v>
      </c>
      <c r="S1899" s="27">
        <v>30</v>
      </c>
      <c r="T1899" s="30">
        <f>S1899</f>
        <v>30</v>
      </c>
      <c r="U1899" s="20">
        <f>AB1899/W1899</f>
        <v>100</v>
      </c>
      <c r="V1899" s="19">
        <f>ROUND((Q1899/100)*G1899,0)</f>
        <v>60</v>
      </c>
      <c r="W1899" s="19">
        <f>ROUND(((T1899/100)*G1899)/J1899,0)</f>
        <v>120</v>
      </c>
      <c r="X1899" s="19">
        <v>0</v>
      </c>
      <c r="Y1899" s="19">
        <v>0</v>
      </c>
      <c r="Z1899" s="19">
        <v>0</v>
      </c>
      <c r="AA1899" s="20">
        <f>G1899*P1899</f>
        <v>6000</v>
      </c>
      <c r="AB1899" s="20">
        <f>(G1899*S1899)/J1899</f>
        <v>12000</v>
      </c>
      <c r="AC1899" s="20">
        <v>0</v>
      </c>
      <c r="AD1899" s="20">
        <v>0</v>
      </c>
      <c r="AE1899" s="20">
        <v>0</v>
      </c>
      <c r="AF1899" s="24">
        <v>100</v>
      </c>
      <c r="AG1899" s="24">
        <v>0</v>
      </c>
      <c r="AH1899" s="24">
        <v>1</v>
      </c>
      <c r="AI1899" s="24">
        <v>100</v>
      </c>
      <c r="AJ1899" s="24">
        <v>0</v>
      </c>
      <c r="AK1899" s="24">
        <v>1</v>
      </c>
      <c r="AL1899" s="24">
        <v>0.5</v>
      </c>
      <c r="AM1899" s="24">
        <v>0.5</v>
      </c>
      <c r="AN1899" s="24">
        <v>0</v>
      </c>
      <c r="AO1899" s="24">
        <v>0</v>
      </c>
      <c r="AP1899" s="24">
        <v>0</v>
      </c>
      <c r="AQ1899" s="24">
        <v>0.01</v>
      </c>
      <c r="AR1899" s="24">
        <v>0.01</v>
      </c>
      <c r="AS1899" s="24">
        <v>0</v>
      </c>
      <c r="AT1899" s="24">
        <v>0</v>
      </c>
      <c r="AU1899" s="24">
        <v>0</v>
      </c>
      <c r="AV1899" s="24">
        <v>0</v>
      </c>
      <c r="AW1899" s="24">
        <v>0.2</v>
      </c>
      <c r="AX1899" s="24">
        <v>0</v>
      </c>
      <c r="AY1899" s="24">
        <v>0</v>
      </c>
      <c r="AZ1899" s="24">
        <v>0</v>
      </c>
      <c r="BA1899" s="24">
        <v>0.04</v>
      </c>
      <c r="BB1899" s="24">
        <v>0</v>
      </c>
      <c r="BC1899" s="22">
        <v>0.05</v>
      </c>
      <c r="BD1899" s="22">
        <v>0.05</v>
      </c>
      <c r="BE1899" s="24">
        <v>7.4999999999999997E-2</v>
      </c>
      <c r="BF1899" s="24">
        <v>5.0000000000000001E-3</v>
      </c>
      <c r="BG1899" s="24">
        <v>0</v>
      </c>
      <c r="BH1899" s="24">
        <v>0</v>
      </c>
      <c r="BI1899" s="24">
        <v>0</v>
      </c>
      <c r="BJ1899" s="24">
        <v>1.8749999999999999E-2</v>
      </c>
      <c r="BK1899" s="24">
        <v>1.25E-3</v>
      </c>
      <c r="BL1899" s="24">
        <v>0</v>
      </c>
      <c r="BM1899" s="24">
        <v>0</v>
      </c>
      <c r="BN1899" s="24">
        <v>0</v>
      </c>
      <c r="BO1899" s="24">
        <v>0.1</v>
      </c>
      <c r="BP1899" s="24">
        <v>0.1</v>
      </c>
      <c r="BQ1899" s="24">
        <v>0</v>
      </c>
      <c r="BR1899" s="24">
        <v>0</v>
      </c>
      <c r="BS1899" s="24">
        <v>0</v>
      </c>
      <c r="BT1899" s="24">
        <v>0.04</v>
      </c>
      <c r="BU1899" s="29">
        <v>0.2</v>
      </c>
      <c r="BV1899" s="23">
        <f>BT1899/(BT1899+BU1899)</f>
        <v>0.16666666666666666</v>
      </c>
      <c r="BW1899" s="23">
        <f>SQRT((BT1899*BU1899)/((BT1899+BU1899)^2*(BT1899+BU1899+1)))</f>
        <v>0.33467472037604118</v>
      </c>
      <c r="BX1899" s="30">
        <v>0.1</v>
      </c>
      <c r="BY1899" s="30">
        <v>0.7</v>
      </c>
      <c r="BZ1899" s="30">
        <v>0.1</v>
      </c>
      <c r="CA1899" s="30">
        <v>0.1</v>
      </c>
      <c r="CB1899" s="28" t="s">
        <v>83</v>
      </c>
      <c r="CC1899" s="24">
        <v>600</v>
      </c>
    </row>
    <row r="1900" spans="1:81" s="24" customFormat="1" x14ac:dyDescent="0.2">
      <c r="A1900" s="30">
        <f t="shared" si="29"/>
        <v>1899</v>
      </c>
      <c r="B1900" s="30">
        <v>20</v>
      </c>
      <c r="C1900" s="30">
        <v>20</v>
      </c>
      <c r="D1900" s="24">
        <v>5</v>
      </c>
      <c r="E1900" s="24">
        <v>5</v>
      </c>
      <c r="F1900" s="19" t="s">
        <v>80</v>
      </c>
      <c r="G1900" s="19">
        <f>IF(F1900="rectangle",B1900*C1900,IF(F1900="hook",B1900*C1900-(D1900*E1900),IF(F1900="eight",B1900*C1900-2*(D1900*E1900),IF(F1900="tee",B1900*C1900-2*(D1900*E1900),IF(F1900="cross",B1900*C1900-4*(D1900*E1900),"ERROR")))))</f>
        <v>400</v>
      </c>
      <c r="H1900" s="19" t="s">
        <v>84</v>
      </c>
      <c r="I1900" s="19">
        <f>B1900/C1900</f>
        <v>1</v>
      </c>
      <c r="J1900" s="22">
        <v>1</v>
      </c>
      <c r="K1900" s="24">
        <v>125</v>
      </c>
      <c r="L1900" s="24">
        <v>4</v>
      </c>
      <c r="M1900" s="25">
        <v>9</v>
      </c>
      <c r="N1900" s="22">
        <f>M1900/4</f>
        <v>2.25</v>
      </c>
      <c r="O1900" s="19">
        <f>M1900/N1900</f>
        <v>4</v>
      </c>
      <c r="P1900" s="26">
        <v>15</v>
      </c>
      <c r="Q1900" s="30">
        <f>P1900</f>
        <v>15</v>
      </c>
      <c r="R1900" s="20">
        <f>AA1900/V1900</f>
        <v>100</v>
      </c>
      <c r="S1900" s="27">
        <v>30</v>
      </c>
      <c r="T1900" s="30">
        <f>S1900</f>
        <v>30</v>
      </c>
      <c r="U1900" s="20">
        <f>AB1900/W1900</f>
        <v>100</v>
      </c>
      <c r="V1900" s="19">
        <f>ROUND((Q1900/100)*G1900,0)</f>
        <v>60</v>
      </c>
      <c r="W1900" s="19">
        <f>ROUND(((T1900/100)*G1900)/J1900,0)</f>
        <v>120</v>
      </c>
      <c r="X1900" s="19">
        <v>0</v>
      </c>
      <c r="Y1900" s="19">
        <v>0</v>
      </c>
      <c r="Z1900" s="19">
        <v>0</v>
      </c>
      <c r="AA1900" s="20">
        <f>G1900*P1900</f>
        <v>6000</v>
      </c>
      <c r="AB1900" s="20">
        <f>(G1900*S1900)/J1900</f>
        <v>12000</v>
      </c>
      <c r="AC1900" s="20">
        <v>0</v>
      </c>
      <c r="AD1900" s="20">
        <v>0</v>
      </c>
      <c r="AE1900" s="20">
        <v>0</v>
      </c>
      <c r="AF1900" s="24">
        <v>100</v>
      </c>
      <c r="AG1900" s="24">
        <v>0</v>
      </c>
      <c r="AH1900" s="24">
        <v>1</v>
      </c>
      <c r="AI1900" s="24">
        <v>100</v>
      </c>
      <c r="AJ1900" s="24">
        <v>0</v>
      </c>
      <c r="AK1900" s="24">
        <v>1</v>
      </c>
      <c r="AL1900" s="24">
        <v>0.5</v>
      </c>
      <c r="AM1900" s="24">
        <v>0.5</v>
      </c>
      <c r="AN1900" s="24">
        <v>0</v>
      </c>
      <c r="AO1900" s="24">
        <v>0</v>
      </c>
      <c r="AP1900" s="24">
        <v>0</v>
      </c>
      <c r="AQ1900" s="24">
        <v>0.01</v>
      </c>
      <c r="AR1900" s="24">
        <v>0.01</v>
      </c>
      <c r="AS1900" s="24">
        <v>0</v>
      </c>
      <c r="AT1900" s="24">
        <v>0</v>
      </c>
      <c r="AU1900" s="24">
        <v>0</v>
      </c>
      <c r="AV1900" s="24">
        <v>0</v>
      </c>
      <c r="AW1900" s="24">
        <v>0.2</v>
      </c>
      <c r="AX1900" s="24">
        <v>0</v>
      </c>
      <c r="AY1900" s="24">
        <v>0</v>
      </c>
      <c r="AZ1900" s="24">
        <v>0</v>
      </c>
      <c r="BA1900" s="24">
        <v>0.04</v>
      </c>
      <c r="BB1900" s="24">
        <v>0</v>
      </c>
      <c r="BC1900" s="22">
        <v>0.05</v>
      </c>
      <c r="BD1900" s="22">
        <v>0.05</v>
      </c>
      <c r="BE1900" s="24">
        <v>7.4999999999999997E-2</v>
      </c>
      <c r="BF1900" s="24">
        <v>5.0000000000000001E-3</v>
      </c>
      <c r="BG1900" s="24">
        <v>0</v>
      </c>
      <c r="BH1900" s="24">
        <v>0</v>
      </c>
      <c r="BI1900" s="24">
        <v>0</v>
      </c>
      <c r="BJ1900" s="24">
        <v>1.8749999999999999E-2</v>
      </c>
      <c r="BK1900" s="24">
        <v>1.25E-3</v>
      </c>
      <c r="BL1900" s="24">
        <v>0</v>
      </c>
      <c r="BM1900" s="24">
        <v>0</v>
      </c>
      <c r="BN1900" s="24">
        <v>0</v>
      </c>
      <c r="BO1900" s="24">
        <v>0.1</v>
      </c>
      <c r="BP1900" s="24">
        <v>0.1</v>
      </c>
      <c r="BQ1900" s="24">
        <v>0</v>
      </c>
      <c r="BR1900" s="24">
        <v>0</v>
      </c>
      <c r="BS1900" s="24">
        <v>0</v>
      </c>
      <c r="BT1900" s="24">
        <v>0.04</v>
      </c>
      <c r="BU1900" s="29">
        <v>0.1</v>
      </c>
      <c r="BV1900" s="23">
        <f>BT1900/(BT1900+BU1900)</f>
        <v>0.2857142857142857</v>
      </c>
      <c r="BW1900" s="23">
        <f>SQRT((BT1900*BU1900)/((BT1900+BU1900)^2*(BT1900+BU1900+1)))</f>
        <v>0.42310634125649449</v>
      </c>
      <c r="BX1900" s="30">
        <v>0.1</v>
      </c>
      <c r="BY1900" s="30">
        <v>0.7</v>
      </c>
      <c r="BZ1900" s="30">
        <v>0.1</v>
      </c>
      <c r="CA1900" s="30">
        <v>0.1</v>
      </c>
      <c r="CB1900" s="28" t="s">
        <v>83</v>
      </c>
      <c r="CC1900" s="24">
        <v>600</v>
      </c>
    </row>
    <row r="1901" spans="1:81" s="24" customFormat="1" x14ac:dyDescent="0.2">
      <c r="A1901" s="30">
        <f t="shared" si="29"/>
        <v>1900</v>
      </c>
      <c r="B1901" s="30">
        <v>300</v>
      </c>
      <c r="C1901" s="30">
        <v>300</v>
      </c>
      <c r="D1901" s="24">
        <v>5</v>
      </c>
      <c r="E1901" s="24">
        <v>5</v>
      </c>
      <c r="F1901" s="19" t="s">
        <v>80</v>
      </c>
      <c r="G1901" s="19">
        <f>IF(F1901="rectangle",B1901*C1901,IF(F1901="hook",B1901*C1901-(D1901*E1901),IF(F1901="eight",B1901*C1901-2*(D1901*E1901),IF(F1901="tee",B1901*C1901-2*(D1901*E1901),IF(F1901="cross",B1901*C1901-4*(D1901*E1901),"ERROR")))))</f>
        <v>90000</v>
      </c>
      <c r="H1901" s="19" t="s">
        <v>87</v>
      </c>
      <c r="I1901" s="19">
        <f>B1901/C1901</f>
        <v>1</v>
      </c>
      <c r="J1901" s="22">
        <v>1</v>
      </c>
      <c r="K1901" s="24">
        <v>125</v>
      </c>
      <c r="L1901" s="24">
        <v>4</v>
      </c>
      <c r="M1901" s="25">
        <v>9</v>
      </c>
      <c r="N1901" s="22">
        <f>M1901/4</f>
        <v>2.25</v>
      </c>
      <c r="O1901" s="19">
        <f>M1901/N1901</f>
        <v>4</v>
      </c>
      <c r="P1901" s="26">
        <v>15</v>
      </c>
      <c r="Q1901" s="30">
        <f>P1901</f>
        <v>15</v>
      </c>
      <c r="R1901" s="20">
        <f>AA1901/V1901</f>
        <v>100</v>
      </c>
      <c r="S1901" s="27">
        <v>5</v>
      </c>
      <c r="T1901" s="30">
        <f>S1901</f>
        <v>5</v>
      </c>
      <c r="U1901" s="20">
        <f>AB1901/W1901</f>
        <v>100</v>
      </c>
      <c r="V1901" s="19">
        <f>ROUND((Q1901/100)*G1901,0)</f>
        <v>13500</v>
      </c>
      <c r="W1901" s="19">
        <f>ROUND(((T1901/100)*G1901)/J1901,0)</f>
        <v>4500</v>
      </c>
      <c r="X1901" s="19">
        <v>0</v>
      </c>
      <c r="Y1901" s="19">
        <v>0</v>
      </c>
      <c r="Z1901" s="19">
        <v>0</v>
      </c>
      <c r="AA1901" s="20">
        <f>G1901*P1901</f>
        <v>1350000</v>
      </c>
      <c r="AB1901" s="20">
        <f>(G1901*S1901)/J1901</f>
        <v>450000</v>
      </c>
      <c r="AC1901" s="20">
        <v>0</v>
      </c>
      <c r="AD1901" s="20">
        <v>0</v>
      </c>
      <c r="AE1901" s="20">
        <v>0</v>
      </c>
      <c r="AF1901" s="24">
        <v>100</v>
      </c>
      <c r="AG1901" s="24">
        <v>0</v>
      </c>
      <c r="AH1901" s="24">
        <v>1</v>
      </c>
      <c r="AI1901" s="24">
        <v>100</v>
      </c>
      <c r="AJ1901" s="24">
        <v>0</v>
      </c>
      <c r="AK1901" s="24">
        <v>1</v>
      </c>
      <c r="AL1901" s="24">
        <v>0.5</v>
      </c>
      <c r="AM1901" s="24">
        <v>0.5</v>
      </c>
      <c r="AN1901" s="24">
        <v>0</v>
      </c>
      <c r="AO1901" s="24">
        <v>0</v>
      </c>
      <c r="AP1901" s="24">
        <v>0</v>
      </c>
      <c r="AQ1901" s="24">
        <v>0.01</v>
      </c>
      <c r="AR1901" s="24">
        <v>0.01</v>
      </c>
      <c r="AS1901" s="24">
        <v>0</v>
      </c>
      <c r="AT1901" s="24">
        <v>0</v>
      </c>
      <c r="AU1901" s="24">
        <v>0</v>
      </c>
      <c r="AV1901" s="24">
        <v>0</v>
      </c>
      <c r="AW1901" s="24">
        <v>0.2</v>
      </c>
      <c r="AX1901" s="24">
        <v>0</v>
      </c>
      <c r="AY1901" s="24">
        <v>0</v>
      </c>
      <c r="AZ1901" s="24">
        <v>0</v>
      </c>
      <c r="BA1901" s="24">
        <v>0.04</v>
      </c>
      <c r="BB1901" s="24">
        <v>0</v>
      </c>
      <c r="BC1901" s="22">
        <v>0.05</v>
      </c>
      <c r="BD1901" s="22">
        <v>0.05</v>
      </c>
      <c r="BE1901" s="24">
        <v>7.4999999999999997E-2</v>
      </c>
      <c r="BF1901" s="24">
        <v>5.0000000000000001E-3</v>
      </c>
      <c r="BG1901" s="24">
        <v>0</v>
      </c>
      <c r="BH1901" s="24">
        <v>0</v>
      </c>
      <c r="BI1901" s="24">
        <v>0</v>
      </c>
      <c r="BJ1901" s="24">
        <v>1.8749999999999999E-2</v>
      </c>
      <c r="BK1901" s="24">
        <v>1.25E-3</v>
      </c>
      <c r="BL1901" s="24">
        <v>0</v>
      </c>
      <c r="BM1901" s="24">
        <v>0</v>
      </c>
      <c r="BN1901" s="24">
        <v>0</v>
      </c>
      <c r="BO1901" s="24">
        <v>0.1</v>
      </c>
      <c r="BP1901" s="24">
        <v>0.1</v>
      </c>
      <c r="BQ1901" s="24">
        <v>0</v>
      </c>
      <c r="BR1901" s="24">
        <v>0</v>
      </c>
      <c r="BS1901" s="24">
        <v>0</v>
      </c>
      <c r="BT1901" s="24">
        <v>0.04</v>
      </c>
      <c r="BU1901" s="29">
        <v>4</v>
      </c>
      <c r="BV1901" s="23">
        <f>BT1901/(BT1901+BU1901)</f>
        <v>9.9009900990099011E-3</v>
      </c>
      <c r="BW1901" s="23">
        <f>SQRT((BT1901*BU1901)/((BT1901+BU1901)^2*(BT1901+BU1901+1)))</f>
        <v>4.410251516706673E-2</v>
      </c>
      <c r="BX1901" s="30">
        <v>0.1</v>
      </c>
      <c r="BY1901" s="30">
        <v>0.7</v>
      </c>
      <c r="BZ1901" s="30">
        <v>0.1</v>
      </c>
      <c r="CA1901" s="30">
        <v>0.1</v>
      </c>
      <c r="CB1901" s="28" t="s">
        <v>83</v>
      </c>
      <c r="CC1901" s="24">
        <v>600</v>
      </c>
    </row>
    <row r="1902" spans="1:81" s="24" customFormat="1" x14ac:dyDescent="0.2">
      <c r="A1902" s="30">
        <f t="shared" si="29"/>
        <v>1901</v>
      </c>
      <c r="B1902" s="30">
        <v>300</v>
      </c>
      <c r="C1902" s="30">
        <v>300</v>
      </c>
      <c r="D1902" s="24">
        <v>5</v>
      </c>
      <c r="E1902" s="24">
        <v>5</v>
      </c>
      <c r="F1902" s="19" t="s">
        <v>80</v>
      </c>
      <c r="G1902" s="19">
        <f>IF(F1902="rectangle",B1902*C1902,IF(F1902="hook",B1902*C1902-(D1902*E1902),IF(F1902="eight",B1902*C1902-2*(D1902*E1902),IF(F1902="tee",B1902*C1902-2*(D1902*E1902),IF(F1902="cross",B1902*C1902-4*(D1902*E1902),"ERROR")))))</f>
        <v>90000</v>
      </c>
      <c r="H1902" s="19" t="s">
        <v>87</v>
      </c>
      <c r="I1902" s="19">
        <f>B1902/C1902</f>
        <v>1</v>
      </c>
      <c r="J1902" s="22">
        <v>1</v>
      </c>
      <c r="K1902" s="24">
        <v>125</v>
      </c>
      <c r="L1902" s="24">
        <v>4</v>
      </c>
      <c r="M1902" s="25">
        <v>9</v>
      </c>
      <c r="N1902" s="22">
        <f>M1902/4</f>
        <v>2.25</v>
      </c>
      <c r="O1902" s="19">
        <f>M1902/N1902</f>
        <v>4</v>
      </c>
      <c r="P1902" s="26">
        <v>15</v>
      </c>
      <c r="Q1902" s="30">
        <f>P1902</f>
        <v>15</v>
      </c>
      <c r="R1902" s="20">
        <f>AA1902/V1902</f>
        <v>100</v>
      </c>
      <c r="S1902" s="27">
        <v>5</v>
      </c>
      <c r="T1902" s="30">
        <f>S1902</f>
        <v>5</v>
      </c>
      <c r="U1902" s="20">
        <f>AB1902/W1902</f>
        <v>100</v>
      </c>
      <c r="V1902" s="19">
        <f>ROUND((Q1902/100)*G1902,0)</f>
        <v>13500</v>
      </c>
      <c r="W1902" s="19">
        <f>ROUND(((T1902/100)*G1902)/J1902,0)</f>
        <v>4500</v>
      </c>
      <c r="X1902" s="19">
        <v>0</v>
      </c>
      <c r="Y1902" s="19">
        <v>0</v>
      </c>
      <c r="Z1902" s="19">
        <v>0</v>
      </c>
      <c r="AA1902" s="20">
        <f>G1902*P1902</f>
        <v>1350000</v>
      </c>
      <c r="AB1902" s="20">
        <f>(G1902*S1902)/J1902</f>
        <v>450000</v>
      </c>
      <c r="AC1902" s="20">
        <v>0</v>
      </c>
      <c r="AD1902" s="20">
        <v>0</v>
      </c>
      <c r="AE1902" s="20">
        <v>0</v>
      </c>
      <c r="AF1902" s="24">
        <v>100</v>
      </c>
      <c r="AG1902" s="24">
        <v>0</v>
      </c>
      <c r="AH1902" s="24">
        <v>1</v>
      </c>
      <c r="AI1902" s="24">
        <v>100</v>
      </c>
      <c r="AJ1902" s="24">
        <v>0</v>
      </c>
      <c r="AK1902" s="24">
        <v>1</v>
      </c>
      <c r="AL1902" s="24">
        <v>0.5</v>
      </c>
      <c r="AM1902" s="24">
        <v>0.5</v>
      </c>
      <c r="AN1902" s="24">
        <v>0</v>
      </c>
      <c r="AO1902" s="24">
        <v>0</v>
      </c>
      <c r="AP1902" s="24">
        <v>0</v>
      </c>
      <c r="AQ1902" s="24">
        <v>0.01</v>
      </c>
      <c r="AR1902" s="24">
        <v>0.01</v>
      </c>
      <c r="AS1902" s="24">
        <v>0</v>
      </c>
      <c r="AT1902" s="24">
        <v>0</v>
      </c>
      <c r="AU1902" s="24">
        <v>0</v>
      </c>
      <c r="AV1902" s="24">
        <v>0</v>
      </c>
      <c r="AW1902" s="24">
        <v>0.2</v>
      </c>
      <c r="AX1902" s="24">
        <v>0</v>
      </c>
      <c r="AY1902" s="24">
        <v>0</v>
      </c>
      <c r="AZ1902" s="24">
        <v>0</v>
      </c>
      <c r="BA1902" s="24">
        <v>0.04</v>
      </c>
      <c r="BB1902" s="24">
        <v>0</v>
      </c>
      <c r="BC1902" s="22">
        <v>0.05</v>
      </c>
      <c r="BD1902" s="22">
        <v>0.05</v>
      </c>
      <c r="BE1902" s="24">
        <v>7.4999999999999997E-2</v>
      </c>
      <c r="BF1902" s="24">
        <v>5.0000000000000001E-3</v>
      </c>
      <c r="BG1902" s="24">
        <v>0</v>
      </c>
      <c r="BH1902" s="24">
        <v>0</v>
      </c>
      <c r="BI1902" s="24">
        <v>0</v>
      </c>
      <c r="BJ1902" s="24">
        <v>1.8749999999999999E-2</v>
      </c>
      <c r="BK1902" s="24">
        <v>1.25E-3</v>
      </c>
      <c r="BL1902" s="24">
        <v>0</v>
      </c>
      <c r="BM1902" s="24">
        <v>0</v>
      </c>
      <c r="BN1902" s="24">
        <v>0</v>
      </c>
      <c r="BO1902" s="24">
        <v>0.1</v>
      </c>
      <c r="BP1902" s="24">
        <v>0.1</v>
      </c>
      <c r="BQ1902" s="24">
        <v>0</v>
      </c>
      <c r="BR1902" s="24">
        <v>0</v>
      </c>
      <c r="BS1902" s="24">
        <v>0</v>
      </c>
      <c r="BT1902" s="24">
        <v>0.04</v>
      </c>
      <c r="BU1902" s="29">
        <v>0.2</v>
      </c>
      <c r="BV1902" s="23">
        <f>BT1902/(BT1902+BU1902)</f>
        <v>0.16666666666666666</v>
      </c>
      <c r="BW1902" s="23">
        <f>SQRT((BT1902*BU1902)/((BT1902+BU1902)^2*(BT1902+BU1902+1)))</f>
        <v>0.33467472037604118</v>
      </c>
      <c r="BX1902" s="30">
        <v>0.1</v>
      </c>
      <c r="BY1902" s="30">
        <v>0.7</v>
      </c>
      <c r="BZ1902" s="30">
        <v>0.1</v>
      </c>
      <c r="CA1902" s="30">
        <v>0.1</v>
      </c>
      <c r="CB1902" s="28" t="s">
        <v>83</v>
      </c>
      <c r="CC1902" s="24">
        <v>600</v>
      </c>
    </row>
    <row r="1903" spans="1:81" s="24" customFormat="1" x14ac:dyDescent="0.2">
      <c r="A1903" s="30">
        <f t="shared" si="29"/>
        <v>1902</v>
      </c>
      <c r="B1903" s="30">
        <v>300</v>
      </c>
      <c r="C1903" s="30">
        <v>300</v>
      </c>
      <c r="D1903" s="24">
        <v>5</v>
      </c>
      <c r="E1903" s="24">
        <v>5</v>
      </c>
      <c r="F1903" s="19" t="s">
        <v>80</v>
      </c>
      <c r="G1903" s="19">
        <f>IF(F1903="rectangle",B1903*C1903,IF(F1903="hook",B1903*C1903-(D1903*E1903),IF(F1903="eight",B1903*C1903-2*(D1903*E1903),IF(F1903="tee",B1903*C1903-2*(D1903*E1903),IF(F1903="cross",B1903*C1903-4*(D1903*E1903),"ERROR")))))</f>
        <v>90000</v>
      </c>
      <c r="H1903" s="19" t="s">
        <v>87</v>
      </c>
      <c r="I1903" s="19">
        <f>B1903/C1903</f>
        <v>1</v>
      </c>
      <c r="J1903" s="22">
        <v>1</v>
      </c>
      <c r="K1903" s="24">
        <v>125</v>
      </c>
      <c r="L1903" s="24">
        <v>4</v>
      </c>
      <c r="M1903" s="25">
        <v>9</v>
      </c>
      <c r="N1903" s="22">
        <f>M1903/4</f>
        <v>2.25</v>
      </c>
      <c r="O1903" s="19">
        <f>M1903/N1903</f>
        <v>4</v>
      </c>
      <c r="P1903" s="26">
        <v>15</v>
      </c>
      <c r="Q1903" s="30">
        <f>P1903</f>
        <v>15</v>
      </c>
      <c r="R1903" s="20">
        <f>AA1903/V1903</f>
        <v>100</v>
      </c>
      <c r="S1903" s="27">
        <v>5</v>
      </c>
      <c r="T1903" s="30">
        <f>S1903</f>
        <v>5</v>
      </c>
      <c r="U1903" s="20">
        <f>AB1903/W1903</f>
        <v>100</v>
      </c>
      <c r="V1903" s="19">
        <f>ROUND((Q1903/100)*G1903,0)</f>
        <v>13500</v>
      </c>
      <c r="W1903" s="19">
        <f>ROUND(((T1903/100)*G1903)/J1903,0)</f>
        <v>4500</v>
      </c>
      <c r="X1903" s="19">
        <v>0</v>
      </c>
      <c r="Y1903" s="19">
        <v>0</v>
      </c>
      <c r="Z1903" s="19">
        <v>0</v>
      </c>
      <c r="AA1903" s="20">
        <f>G1903*P1903</f>
        <v>1350000</v>
      </c>
      <c r="AB1903" s="20">
        <f>(G1903*S1903)/J1903</f>
        <v>450000</v>
      </c>
      <c r="AC1903" s="20">
        <v>0</v>
      </c>
      <c r="AD1903" s="20">
        <v>0</v>
      </c>
      <c r="AE1903" s="20">
        <v>0</v>
      </c>
      <c r="AF1903" s="24">
        <v>100</v>
      </c>
      <c r="AG1903" s="24">
        <v>0</v>
      </c>
      <c r="AH1903" s="24">
        <v>1</v>
      </c>
      <c r="AI1903" s="24">
        <v>100</v>
      </c>
      <c r="AJ1903" s="24">
        <v>0</v>
      </c>
      <c r="AK1903" s="24">
        <v>1</v>
      </c>
      <c r="AL1903" s="24">
        <v>0.5</v>
      </c>
      <c r="AM1903" s="24">
        <v>0.5</v>
      </c>
      <c r="AN1903" s="24">
        <v>0</v>
      </c>
      <c r="AO1903" s="24">
        <v>0</v>
      </c>
      <c r="AP1903" s="24">
        <v>0</v>
      </c>
      <c r="AQ1903" s="24">
        <v>0.01</v>
      </c>
      <c r="AR1903" s="24">
        <v>0.01</v>
      </c>
      <c r="AS1903" s="24">
        <v>0</v>
      </c>
      <c r="AT1903" s="24">
        <v>0</v>
      </c>
      <c r="AU1903" s="24">
        <v>0</v>
      </c>
      <c r="AV1903" s="24">
        <v>0</v>
      </c>
      <c r="AW1903" s="24">
        <v>0.2</v>
      </c>
      <c r="AX1903" s="24">
        <v>0</v>
      </c>
      <c r="AY1903" s="24">
        <v>0</v>
      </c>
      <c r="AZ1903" s="24">
        <v>0</v>
      </c>
      <c r="BA1903" s="24">
        <v>0.04</v>
      </c>
      <c r="BB1903" s="24">
        <v>0</v>
      </c>
      <c r="BC1903" s="22">
        <v>0.05</v>
      </c>
      <c r="BD1903" s="22">
        <v>0.05</v>
      </c>
      <c r="BE1903" s="24">
        <v>7.4999999999999997E-2</v>
      </c>
      <c r="BF1903" s="24">
        <v>5.0000000000000001E-3</v>
      </c>
      <c r="BG1903" s="24">
        <v>0</v>
      </c>
      <c r="BH1903" s="24">
        <v>0</v>
      </c>
      <c r="BI1903" s="24">
        <v>0</v>
      </c>
      <c r="BJ1903" s="24">
        <v>1.8749999999999999E-2</v>
      </c>
      <c r="BK1903" s="24">
        <v>1.25E-3</v>
      </c>
      <c r="BL1903" s="24">
        <v>0</v>
      </c>
      <c r="BM1903" s="24">
        <v>0</v>
      </c>
      <c r="BN1903" s="24">
        <v>0</v>
      </c>
      <c r="BO1903" s="24">
        <v>0.1</v>
      </c>
      <c r="BP1903" s="24">
        <v>0.1</v>
      </c>
      <c r="BQ1903" s="24">
        <v>0</v>
      </c>
      <c r="BR1903" s="24">
        <v>0</v>
      </c>
      <c r="BS1903" s="24">
        <v>0</v>
      </c>
      <c r="BT1903" s="24">
        <v>0.04</v>
      </c>
      <c r="BU1903" s="29">
        <v>0.1</v>
      </c>
      <c r="BV1903" s="23">
        <f>BT1903/(BT1903+BU1903)</f>
        <v>0.2857142857142857</v>
      </c>
      <c r="BW1903" s="23">
        <f>SQRT((BT1903*BU1903)/((BT1903+BU1903)^2*(BT1903+BU1903+1)))</f>
        <v>0.42310634125649449</v>
      </c>
      <c r="BX1903" s="30">
        <v>0.1</v>
      </c>
      <c r="BY1903" s="30">
        <v>0.7</v>
      </c>
      <c r="BZ1903" s="30">
        <v>0.1</v>
      </c>
      <c r="CA1903" s="30">
        <v>0.1</v>
      </c>
      <c r="CB1903" s="28" t="s">
        <v>83</v>
      </c>
      <c r="CC1903" s="24">
        <v>600</v>
      </c>
    </row>
    <row r="1904" spans="1:81" s="24" customFormat="1" x14ac:dyDescent="0.2">
      <c r="A1904" s="30">
        <f t="shared" si="29"/>
        <v>1903</v>
      </c>
      <c r="B1904" s="30">
        <v>300</v>
      </c>
      <c r="C1904" s="30">
        <v>300</v>
      </c>
      <c r="D1904" s="24">
        <v>5</v>
      </c>
      <c r="E1904" s="24">
        <v>5</v>
      </c>
      <c r="F1904" s="19" t="s">
        <v>80</v>
      </c>
      <c r="G1904" s="19">
        <f>IF(F1904="rectangle",B1904*C1904,IF(F1904="hook",B1904*C1904-(D1904*E1904),IF(F1904="eight",B1904*C1904-2*(D1904*E1904),IF(F1904="tee",B1904*C1904-2*(D1904*E1904),IF(F1904="cross",B1904*C1904-4*(D1904*E1904),"ERROR")))))</f>
        <v>90000</v>
      </c>
      <c r="H1904" s="19" t="s">
        <v>87</v>
      </c>
      <c r="I1904" s="19">
        <f>B1904/C1904</f>
        <v>1</v>
      </c>
      <c r="J1904" s="22">
        <v>1</v>
      </c>
      <c r="K1904" s="24">
        <v>125</v>
      </c>
      <c r="L1904" s="24">
        <v>4</v>
      </c>
      <c r="M1904" s="25">
        <v>9</v>
      </c>
      <c r="N1904" s="22">
        <f>M1904/4</f>
        <v>2.25</v>
      </c>
      <c r="O1904" s="19">
        <f>M1904/N1904</f>
        <v>4</v>
      </c>
      <c r="P1904" s="26">
        <v>15</v>
      </c>
      <c r="Q1904" s="30">
        <f>P1904</f>
        <v>15</v>
      </c>
      <c r="R1904" s="20">
        <f>AA1904/V1904</f>
        <v>100</v>
      </c>
      <c r="S1904" s="27">
        <v>15</v>
      </c>
      <c r="T1904" s="30">
        <f>S1904</f>
        <v>15</v>
      </c>
      <c r="U1904" s="20">
        <f>AB1904/W1904</f>
        <v>100</v>
      </c>
      <c r="V1904" s="19">
        <f>ROUND((Q1904/100)*G1904,0)</f>
        <v>13500</v>
      </c>
      <c r="W1904" s="19">
        <f>ROUND(((T1904/100)*G1904)/J1904,0)</f>
        <v>13500</v>
      </c>
      <c r="X1904" s="19">
        <v>0</v>
      </c>
      <c r="Y1904" s="19">
        <v>0</v>
      </c>
      <c r="Z1904" s="19">
        <v>0</v>
      </c>
      <c r="AA1904" s="20">
        <f>G1904*P1904</f>
        <v>1350000</v>
      </c>
      <c r="AB1904" s="20">
        <f>(G1904*S1904)/J1904</f>
        <v>1350000</v>
      </c>
      <c r="AC1904" s="20">
        <v>0</v>
      </c>
      <c r="AD1904" s="20">
        <v>0</v>
      </c>
      <c r="AE1904" s="20">
        <v>0</v>
      </c>
      <c r="AF1904" s="24">
        <v>100</v>
      </c>
      <c r="AG1904" s="24">
        <v>0</v>
      </c>
      <c r="AH1904" s="24">
        <v>1</v>
      </c>
      <c r="AI1904" s="24">
        <v>100</v>
      </c>
      <c r="AJ1904" s="24">
        <v>0</v>
      </c>
      <c r="AK1904" s="24">
        <v>1</v>
      </c>
      <c r="AL1904" s="24">
        <v>0.5</v>
      </c>
      <c r="AM1904" s="24">
        <v>0.5</v>
      </c>
      <c r="AN1904" s="24">
        <v>0</v>
      </c>
      <c r="AO1904" s="24">
        <v>0</v>
      </c>
      <c r="AP1904" s="24">
        <v>0</v>
      </c>
      <c r="AQ1904" s="24">
        <v>0.01</v>
      </c>
      <c r="AR1904" s="24">
        <v>0.01</v>
      </c>
      <c r="AS1904" s="24">
        <v>0</v>
      </c>
      <c r="AT1904" s="24">
        <v>0</v>
      </c>
      <c r="AU1904" s="24">
        <v>0</v>
      </c>
      <c r="AV1904" s="24">
        <v>0</v>
      </c>
      <c r="AW1904" s="24">
        <v>0.2</v>
      </c>
      <c r="AX1904" s="24">
        <v>0</v>
      </c>
      <c r="AY1904" s="24">
        <v>0</v>
      </c>
      <c r="AZ1904" s="24">
        <v>0</v>
      </c>
      <c r="BA1904" s="24">
        <v>0.04</v>
      </c>
      <c r="BB1904" s="24">
        <v>0</v>
      </c>
      <c r="BC1904" s="22">
        <v>0.05</v>
      </c>
      <c r="BD1904" s="22">
        <v>0.05</v>
      </c>
      <c r="BE1904" s="24">
        <v>7.4999999999999997E-2</v>
      </c>
      <c r="BF1904" s="24">
        <v>5.0000000000000001E-3</v>
      </c>
      <c r="BG1904" s="24">
        <v>0</v>
      </c>
      <c r="BH1904" s="24">
        <v>0</v>
      </c>
      <c r="BI1904" s="24">
        <v>0</v>
      </c>
      <c r="BJ1904" s="24">
        <v>1.8749999999999999E-2</v>
      </c>
      <c r="BK1904" s="24">
        <v>1.25E-3</v>
      </c>
      <c r="BL1904" s="24">
        <v>0</v>
      </c>
      <c r="BM1904" s="24">
        <v>0</v>
      </c>
      <c r="BN1904" s="24">
        <v>0</v>
      </c>
      <c r="BO1904" s="24">
        <v>0.1</v>
      </c>
      <c r="BP1904" s="24">
        <v>0.1</v>
      </c>
      <c r="BQ1904" s="24">
        <v>0</v>
      </c>
      <c r="BR1904" s="24">
        <v>0</v>
      </c>
      <c r="BS1904" s="24">
        <v>0</v>
      </c>
      <c r="BT1904" s="24">
        <v>0.04</v>
      </c>
      <c r="BU1904" s="29">
        <v>4</v>
      </c>
      <c r="BV1904" s="23">
        <f>BT1904/(BT1904+BU1904)</f>
        <v>9.9009900990099011E-3</v>
      </c>
      <c r="BW1904" s="23">
        <f>SQRT((BT1904*BU1904)/((BT1904+BU1904)^2*(BT1904+BU1904+1)))</f>
        <v>4.410251516706673E-2</v>
      </c>
      <c r="BX1904" s="30">
        <v>0.1</v>
      </c>
      <c r="BY1904" s="30">
        <v>0.7</v>
      </c>
      <c r="BZ1904" s="30">
        <v>0.1</v>
      </c>
      <c r="CA1904" s="30">
        <v>0.1</v>
      </c>
      <c r="CB1904" s="28" t="s">
        <v>83</v>
      </c>
      <c r="CC1904" s="24">
        <v>600</v>
      </c>
    </row>
    <row r="1905" spans="1:81" s="24" customFormat="1" x14ac:dyDescent="0.2">
      <c r="A1905" s="30">
        <f t="shared" si="29"/>
        <v>1904</v>
      </c>
      <c r="B1905" s="30">
        <v>300</v>
      </c>
      <c r="C1905" s="30">
        <v>300</v>
      </c>
      <c r="D1905" s="24">
        <v>5</v>
      </c>
      <c r="E1905" s="24">
        <v>5</v>
      </c>
      <c r="F1905" s="19" t="s">
        <v>80</v>
      </c>
      <c r="G1905" s="19">
        <f>IF(F1905="rectangle",B1905*C1905,IF(F1905="hook",B1905*C1905-(D1905*E1905),IF(F1905="eight",B1905*C1905-2*(D1905*E1905),IF(F1905="tee",B1905*C1905-2*(D1905*E1905),IF(F1905="cross",B1905*C1905-4*(D1905*E1905),"ERROR")))))</f>
        <v>90000</v>
      </c>
      <c r="H1905" s="19" t="s">
        <v>87</v>
      </c>
      <c r="I1905" s="19">
        <f>B1905/C1905</f>
        <v>1</v>
      </c>
      <c r="J1905" s="22">
        <v>1</v>
      </c>
      <c r="K1905" s="24">
        <v>125</v>
      </c>
      <c r="L1905" s="24">
        <v>4</v>
      </c>
      <c r="M1905" s="25">
        <v>9</v>
      </c>
      <c r="N1905" s="22">
        <f>M1905/4</f>
        <v>2.25</v>
      </c>
      <c r="O1905" s="19">
        <f>M1905/N1905</f>
        <v>4</v>
      </c>
      <c r="P1905" s="26">
        <v>15</v>
      </c>
      <c r="Q1905" s="30">
        <f>P1905</f>
        <v>15</v>
      </c>
      <c r="R1905" s="20">
        <f>AA1905/V1905</f>
        <v>100</v>
      </c>
      <c r="S1905" s="27">
        <v>15</v>
      </c>
      <c r="T1905" s="30">
        <f>S1905</f>
        <v>15</v>
      </c>
      <c r="U1905" s="20">
        <f>AB1905/W1905</f>
        <v>100</v>
      </c>
      <c r="V1905" s="19">
        <f>ROUND((Q1905/100)*G1905,0)</f>
        <v>13500</v>
      </c>
      <c r="W1905" s="19">
        <f>ROUND(((T1905/100)*G1905)/J1905,0)</f>
        <v>13500</v>
      </c>
      <c r="X1905" s="19">
        <v>0</v>
      </c>
      <c r="Y1905" s="19">
        <v>0</v>
      </c>
      <c r="Z1905" s="19">
        <v>0</v>
      </c>
      <c r="AA1905" s="20">
        <f>G1905*P1905</f>
        <v>1350000</v>
      </c>
      <c r="AB1905" s="20">
        <f>(G1905*S1905)/J1905</f>
        <v>1350000</v>
      </c>
      <c r="AC1905" s="20">
        <v>0</v>
      </c>
      <c r="AD1905" s="20">
        <v>0</v>
      </c>
      <c r="AE1905" s="20">
        <v>0</v>
      </c>
      <c r="AF1905" s="24">
        <v>100</v>
      </c>
      <c r="AG1905" s="24">
        <v>0</v>
      </c>
      <c r="AH1905" s="24">
        <v>1</v>
      </c>
      <c r="AI1905" s="24">
        <v>100</v>
      </c>
      <c r="AJ1905" s="24">
        <v>0</v>
      </c>
      <c r="AK1905" s="24">
        <v>1</v>
      </c>
      <c r="AL1905" s="24">
        <v>0.5</v>
      </c>
      <c r="AM1905" s="24">
        <v>0.5</v>
      </c>
      <c r="AN1905" s="24">
        <v>0</v>
      </c>
      <c r="AO1905" s="24">
        <v>0</v>
      </c>
      <c r="AP1905" s="24">
        <v>0</v>
      </c>
      <c r="AQ1905" s="24">
        <v>0.01</v>
      </c>
      <c r="AR1905" s="24">
        <v>0.01</v>
      </c>
      <c r="AS1905" s="24">
        <v>0</v>
      </c>
      <c r="AT1905" s="24">
        <v>0</v>
      </c>
      <c r="AU1905" s="24">
        <v>0</v>
      </c>
      <c r="AV1905" s="24">
        <v>0</v>
      </c>
      <c r="AW1905" s="24">
        <v>0.2</v>
      </c>
      <c r="AX1905" s="24">
        <v>0</v>
      </c>
      <c r="AY1905" s="24">
        <v>0</v>
      </c>
      <c r="AZ1905" s="24">
        <v>0</v>
      </c>
      <c r="BA1905" s="24">
        <v>0.04</v>
      </c>
      <c r="BB1905" s="24">
        <v>0</v>
      </c>
      <c r="BC1905" s="22">
        <v>0.05</v>
      </c>
      <c r="BD1905" s="22">
        <v>0.05</v>
      </c>
      <c r="BE1905" s="24">
        <v>7.4999999999999997E-2</v>
      </c>
      <c r="BF1905" s="24">
        <v>5.0000000000000001E-3</v>
      </c>
      <c r="BG1905" s="24">
        <v>0</v>
      </c>
      <c r="BH1905" s="24">
        <v>0</v>
      </c>
      <c r="BI1905" s="24">
        <v>0</v>
      </c>
      <c r="BJ1905" s="24">
        <v>1.8749999999999999E-2</v>
      </c>
      <c r="BK1905" s="24">
        <v>1.25E-3</v>
      </c>
      <c r="BL1905" s="24">
        <v>0</v>
      </c>
      <c r="BM1905" s="24">
        <v>0</v>
      </c>
      <c r="BN1905" s="24">
        <v>0</v>
      </c>
      <c r="BO1905" s="24">
        <v>0.1</v>
      </c>
      <c r="BP1905" s="24">
        <v>0.1</v>
      </c>
      <c r="BQ1905" s="24">
        <v>0</v>
      </c>
      <c r="BR1905" s="24">
        <v>0</v>
      </c>
      <c r="BS1905" s="24">
        <v>0</v>
      </c>
      <c r="BT1905" s="24">
        <v>0.04</v>
      </c>
      <c r="BU1905" s="29">
        <v>0.2</v>
      </c>
      <c r="BV1905" s="23">
        <f>BT1905/(BT1905+BU1905)</f>
        <v>0.16666666666666666</v>
      </c>
      <c r="BW1905" s="23">
        <f>SQRT((BT1905*BU1905)/((BT1905+BU1905)^2*(BT1905+BU1905+1)))</f>
        <v>0.33467472037604118</v>
      </c>
      <c r="BX1905" s="30">
        <v>0.1</v>
      </c>
      <c r="BY1905" s="30">
        <v>0.7</v>
      </c>
      <c r="BZ1905" s="30">
        <v>0.1</v>
      </c>
      <c r="CA1905" s="30">
        <v>0.1</v>
      </c>
      <c r="CB1905" s="28" t="s">
        <v>83</v>
      </c>
      <c r="CC1905" s="24">
        <v>600</v>
      </c>
    </row>
    <row r="1906" spans="1:81" s="24" customFormat="1" x14ac:dyDescent="0.2">
      <c r="A1906" s="30">
        <f t="shared" si="29"/>
        <v>1905</v>
      </c>
      <c r="B1906" s="30">
        <v>300</v>
      </c>
      <c r="C1906" s="30">
        <v>300</v>
      </c>
      <c r="D1906" s="24">
        <v>5</v>
      </c>
      <c r="E1906" s="24">
        <v>5</v>
      </c>
      <c r="F1906" s="19" t="s">
        <v>80</v>
      </c>
      <c r="G1906" s="19">
        <f>IF(F1906="rectangle",B1906*C1906,IF(F1906="hook",B1906*C1906-(D1906*E1906),IF(F1906="eight",B1906*C1906-2*(D1906*E1906),IF(F1906="tee",B1906*C1906-2*(D1906*E1906),IF(F1906="cross",B1906*C1906-4*(D1906*E1906),"ERROR")))))</f>
        <v>90000</v>
      </c>
      <c r="H1906" s="19" t="s">
        <v>87</v>
      </c>
      <c r="I1906" s="19">
        <f>B1906/C1906</f>
        <v>1</v>
      </c>
      <c r="J1906" s="22">
        <v>1</v>
      </c>
      <c r="K1906" s="24">
        <v>125</v>
      </c>
      <c r="L1906" s="24">
        <v>4</v>
      </c>
      <c r="M1906" s="25">
        <v>9</v>
      </c>
      <c r="N1906" s="22">
        <f>M1906/4</f>
        <v>2.25</v>
      </c>
      <c r="O1906" s="19">
        <f>M1906/N1906</f>
        <v>4</v>
      </c>
      <c r="P1906" s="26">
        <v>15</v>
      </c>
      <c r="Q1906" s="30">
        <f>P1906</f>
        <v>15</v>
      </c>
      <c r="R1906" s="20">
        <f>AA1906/V1906</f>
        <v>100</v>
      </c>
      <c r="S1906" s="27">
        <v>15</v>
      </c>
      <c r="T1906" s="30">
        <f>S1906</f>
        <v>15</v>
      </c>
      <c r="U1906" s="20">
        <f>AB1906/W1906</f>
        <v>100</v>
      </c>
      <c r="V1906" s="19">
        <f>ROUND((Q1906/100)*G1906,0)</f>
        <v>13500</v>
      </c>
      <c r="W1906" s="19">
        <f>ROUND(((T1906/100)*G1906)/J1906,0)</f>
        <v>13500</v>
      </c>
      <c r="X1906" s="19">
        <v>0</v>
      </c>
      <c r="Y1906" s="19">
        <v>0</v>
      </c>
      <c r="Z1906" s="19">
        <v>0</v>
      </c>
      <c r="AA1906" s="20">
        <f>G1906*P1906</f>
        <v>1350000</v>
      </c>
      <c r="AB1906" s="20">
        <f>(G1906*S1906)/J1906</f>
        <v>1350000</v>
      </c>
      <c r="AC1906" s="20">
        <v>0</v>
      </c>
      <c r="AD1906" s="20">
        <v>0</v>
      </c>
      <c r="AE1906" s="20">
        <v>0</v>
      </c>
      <c r="AF1906" s="24">
        <v>100</v>
      </c>
      <c r="AG1906" s="24">
        <v>0</v>
      </c>
      <c r="AH1906" s="24">
        <v>1</v>
      </c>
      <c r="AI1906" s="24">
        <v>100</v>
      </c>
      <c r="AJ1906" s="24">
        <v>0</v>
      </c>
      <c r="AK1906" s="24">
        <v>1</v>
      </c>
      <c r="AL1906" s="24">
        <v>0.5</v>
      </c>
      <c r="AM1906" s="24">
        <v>0.5</v>
      </c>
      <c r="AN1906" s="24">
        <v>0</v>
      </c>
      <c r="AO1906" s="24">
        <v>0</v>
      </c>
      <c r="AP1906" s="24">
        <v>0</v>
      </c>
      <c r="AQ1906" s="24">
        <v>0.01</v>
      </c>
      <c r="AR1906" s="24">
        <v>0.01</v>
      </c>
      <c r="AS1906" s="24">
        <v>0</v>
      </c>
      <c r="AT1906" s="24">
        <v>0</v>
      </c>
      <c r="AU1906" s="24">
        <v>0</v>
      </c>
      <c r="AV1906" s="24">
        <v>0</v>
      </c>
      <c r="AW1906" s="24">
        <v>0.2</v>
      </c>
      <c r="AX1906" s="24">
        <v>0</v>
      </c>
      <c r="AY1906" s="24">
        <v>0</v>
      </c>
      <c r="AZ1906" s="24">
        <v>0</v>
      </c>
      <c r="BA1906" s="24">
        <v>0.04</v>
      </c>
      <c r="BB1906" s="24">
        <v>0</v>
      </c>
      <c r="BC1906" s="22">
        <v>0.05</v>
      </c>
      <c r="BD1906" s="22">
        <v>0.05</v>
      </c>
      <c r="BE1906" s="24">
        <v>7.4999999999999997E-2</v>
      </c>
      <c r="BF1906" s="24">
        <v>5.0000000000000001E-3</v>
      </c>
      <c r="BG1906" s="24">
        <v>0</v>
      </c>
      <c r="BH1906" s="24">
        <v>0</v>
      </c>
      <c r="BI1906" s="24">
        <v>0</v>
      </c>
      <c r="BJ1906" s="24">
        <v>1.8749999999999999E-2</v>
      </c>
      <c r="BK1906" s="24">
        <v>1.25E-3</v>
      </c>
      <c r="BL1906" s="24">
        <v>0</v>
      </c>
      <c r="BM1906" s="24">
        <v>0</v>
      </c>
      <c r="BN1906" s="24">
        <v>0</v>
      </c>
      <c r="BO1906" s="24">
        <v>0.1</v>
      </c>
      <c r="BP1906" s="24">
        <v>0.1</v>
      </c>
      <c r="BQ1906" s="24">
        <v>0</v>
      </c>
      <c r="BR1906" s="24">
        <v>0</v>
      </c>
      <c r="BS1906" s="24">
        <v>0</v>
      </c>
      <c r="BT1906" s="24">
        <v>0.04</v>
      </c>
      <c r="BU1906" s="29">
        <v>0.1</v>
      </c>
      <c r="BV1906" s="23">
        <f>BT1906/(BT1906+BU1906)</f>
        <v>0.2857142857142857</v>
      </c>
      <c r="BW1906" s="23">
        <f>SQRT((BT1906*BU1906)/((BT1906+BU1906)^2*(BT1906+BU1906+1)))</f>
        <v>0.42310634125649449</v>
      </c>
      <c r="BX1906" s="30">
        <v>0.1</v>
      </c>
      <c r="BY1906" s="30">
        <v>0.7</v>
      </c>
      <c r="BZ1906" s="30">
        <v>0.1</v>
      </c>
      <c r="CA1906" s="30">
        <v>0.1</v>
      </c>
      <c r="CB1906" s="28" t="s">
        <v>83</v>
      </c>
      <c r="CC1906" s="24">
        <v>600</v>
      </c>
    </row>
    <row r="1907" spans="1:81" s="24" customFormat="1" x14ac:dyDescent="0.2">
      <c r="A1907" s="30">
        <f t="shared" si="29"/>
        <v>1906</v>
      </c>
      <c r="B1907" s="30">
        <v>300</v>
      </c>
      <c r="C1907" s="30">
        <v>300</v>
      </c>
      <c r="D1907" s="24">
        <v>5</v>
      </c>
      <c r="E1907" s="24">
        <v>5</v>
      </c>
      <c r="F1907" s="19" t="s">
        <v>80</v>
      </c>
      <c r="G1907" s="19">
        <f>IF(F1907="rectangle",B1907*C1907,IF(F1907="hook",B1907*C1907-(D1907*E1907),IF(F1907="eight",B1907*C1907-2*(D1907*E1907),IF(F1907="tee",B1907*C1907-2*(D1907*E1907),IF(F1907="cross",B1907*C1907-4*(D1907*E1907),"ERROR")))))</f>
        <v>90000</v>
      </c>
      <c r="H1907" s="19" t="s">
        <v>87</v>
      </c>
      <c r="I1907" s="19">
        <f>B1907/C1907</f>
        <v>1</v>
      </c>
      <c r="J1907" s="22">
        <v>1</v>
      </c>
      <c r="K1907" s="24">
        <v>125</v>
      </c>
      <c r="L1907" s="24">
        <v>4</v>
      </c>
      <c r="M1907" s="25">
        <v>9</v>
      </c>
      <c r="N1907" s="22">
        <f>M1907/4</f>
        <v>2.25</v>
      </c>
      <c r="O1907" s="19">
        <f>M1907/N1907</f>
        <v>4</v>
      </c>
      <c r="P1907" s="26">
        <v>15</v>
      </c>
      <c r="Q1907" s="30">
        <f>P1907</f>
        <v>15</v>
      </c>
      <c r="R1907" s="20">
        <f>AA1907/V1907</f>
        <v>100</v>
      </c>
      <c r="S1907" s="27">
        <v>30</v>
      </c>
      <c r="T1907" s="30">
        <f>S1907</f>
        <v>30</v>
      </c>
      <c r="U1907" s="20">
        <f>AB1907/W1907</f>
        <v>100</v>
      </c>
      <c r="V1907" s="19">
        <f>ROUND((Q1907/100)*G1907,0)</f>
        <v>13500</v>
      </c>
      <c r="W1907" s="19">
        <f>ROUND(((T1907/100)*G1907)/J1907,0)</f>
        <v>27000</v>
      </c>
      <c r="X1907" s="19">
        <v>0</v>
      </c>
      <c r="Y1907" s="19">
        <v>0</v>
      </c>
      <c r="Z1907" s="19">
        <v>0</v>
      </c>
      <c r="AA1907" s="20">
        <f>G1907*P1907</f>
        <v>1350000</v>
      </c>
      <c r="AB1907" s="20">
        <f>(G1907*S1907)/J1907</f>
        <v>2700000</v>
      </c>
      <c r="AC1907" s="20">
        <v>0</v>
      </c>
      <c r="AD1907" s="20">
        <v>0</v>
      </c>
      <c r="AE1907" s="20">
        <v>0</v>
      </c>
      <c r="AF1907" s="24">
        <v>100</v>
      </c>
      <c r="AG1907" s="24">
        <v>0</v>
      </c>
      <c r="AH1907" s="24">
        <v>1</v>
      </c>
      <c r="AI1907" s="24">
        <v>100</v>
      </c>
      <c r="AJ1907" s="24">
        <v>0</v>
      </c>
      <c r="AK1907" s="24">
        <v>1</v>
      </c>
      <c r="AL1907" s="24">
        <v>0.5</v>
      </c>
      <c r="AM1907" s="24">
        <v>0.5</v>
      </c>
      <c r="AN1907" s="24">
        <v>0</v>
      </c>
      <c r="AO1907" s="24">
        <v>0</v>
      </c>
      <c r="AP1907" s="24">
        <v>0</v>
      </c>
      <c r="AQ1907" s="24">
        <v>0.01</v>
      </c>
      <c r="AR1907" s="24">
        <v>0.01</v>
      </c>
      <c r="AS1907" s="24">
        <v>0</v>
      </c>
      <c r="AT1907" s="24">
        <v>0</v>
      </c>
      <c r="AU1907" s="24">
        <v>0</v>
      </c>
      <c r="AV1907" s="24">
        <v>0</v>
      </c>
      <c r="AW1907" s="24">
        <v>0.2</v>
      </c>
      <c r="AX1907" s="24">
        <v>0</v>
      </c>
      <c r="AY1907" s="24">
        <v>0</v>
      </c>
      <c r="AZ1907" s="24">
        <v>0</v>
      </c>
      <c r="BA1907" s="24">
        <v>0.04</v>
      </c>
      <c r="BB1907" s="24">
        <v>0</v>
      </c>
      <c r="BC1907" s="22">
        <v>0.05</v>
      </c>
      <c r="BD1907" s="22">
        <v>0.05</v>
      </c>
      <c r="BE1907" s="24">
        <v>7.4999999999999997E-2</v>
      </c>
      <c r="BF1907" s="24">
        <v>5.0000000000000001E-3</v>
      </c>
      <c r="BG1907" s="24">
        <v>0</v>
      </c>
      <c r="BH1907" s="24">
        <v>0</v>
      </c>
      <c r="BI1907" s="24">
        <v>0</v>
      </c>
      <c r="BJ1907" s="24">
        <v>1.8749999999999999E-2</v>
      </c>
      <c r="BK1907" s="24">
        <v>1.25E-3</v>
      </c>
      <c r="BL1907" s="24">
        <v>0</v>
      </c>
      <c r="BM1907" s="24">
        <v>0</v>
      </c>
      <c r="BN1907" s="24">
        <v>0</v>
      </c>
      <c r="BO1907" s="24">
        <v>0.1</v>
      </c>
      <c r="BP1907" s="24">
        <v>0.1</v>
      </c>
      <c r="BQ1907" s="24">
        <v>0</v>
      </c>
      <c r="BR1907" s="24">
        <v>0</v>
      </c>
      <c r="BS1907" s="24">
        <v>0</v>
      </c>
      <c r="BT1907" s="24">
        <v>0.04</v>
      </c>
      <c r="BU1907" s="29">
        <v>4</v>
      </c>
      <c r="BV1907" s="23">
        <f>BT1907/(BT1907+BU1907)</f>
        <v>9.9009900990099011E-3</v>
      </c>
      <c r="BW1907" s="23">
        <f>SQRT((BT1907*BU1907)/((BT1907+BU1907)^2*(BT1907+BU1907+1)))</f>
        <v>4.410251516706673E-2</v>
      </c>
      <c r="BX1907" s="30">
        <v>0.1</v>
      </c>
      <c r="BY1907" s="30">
        <v>0.7</v>
      </c>
      <c r="BZ1907" s="30">
        <v>0.1</v>
      </c>
      <c r="CA1907" s="30">
        <v>0.1</v>
      </c>
      <c r="CB1907" s="28" t="s">
        <v>83</v>
      </c>
      <c r="CC1907" s="24">
        <v>600</v>
      </c>
    </row>
    <row r="1908" spans="1:81" s="24" customFormat="1" x14ac:dyDescent="0.2">
      <c r="A1908" s="30">
        <f t="shared" si="29"/>
        <v>1907</v>
      </c>
      <c r="B1908" s="30">
        <v>300</v>
      </c>
      <c r="C1908" s="30">
        <v>300</v>
      </c>
      <c r="D1908" s="24">
        <v>5</v>
      </c>
      <c r="E1908" s="24">
        <v>5</v>
      </c>
      <c r="F1908" s="19" t="s">
        <v>80</v>
      </c>
      <c r="G1908" s="19">
        <f>IF(F1908="rectangle",B1908*C1908,IF(F1908="hook",B1908*C1908-(D1908*E1908),IF(F1908="eight",B1908*C1908-2*(D1908*E1908),IF(F1908="tee",B1908*C1908-2*(D1908*E1908),IF(F1908="cross",B1908*C1908-4*(D1908*E1908),"ERROR")))))</f>
        <v>90000</v>
      </c>
      <c r="H1908" s="19" t="s">
        <v>87</v>
      </c>
      <c r="I1908" s="19">
        <f>B1908/C1908</f>
        <v>1</v>
      </c>
      <c r="J1908" s="22">
        <v>1</v>
      </c>
      <c r="K1908" s="24">
        <v>125</v>
      </c>
      <c r="L1908" s="24">
        <v>4</v>
      </c>
      <c r="M1908" s="25">
        <v>9</v>
      </c>
      <c r="N1908" s="22">
        <f>M1908/4</f>
        <v>2.25</v>
      </c>
      <c r="O1908" s="19">
        <f>M1908/N1908</f>
        <v>4</v>
      </c>
      <c r="P1908" s="26">
        <v>15</v>
      </c>
      <c r="Q1908" s="30">
        <f>P1908</f>
        <v>15</v>
      </c>
      <c r="R1908" s="20">
        <f>AA1908/V1908</f>
        <v>100</v>
      </c>
      <c r="S1908" s="27">
        <v>30</v>
      </c>
      <c r="T1908" s="30">
        <f>S1908</f>
        <v>30</v>
      </c>
      <c r="U1908" s="20">
        <f>AB1908/W1908</f>
        <v>100</v>
      </c>
      <c r="V1908" s="19">
        <f>ROUND((Q1908/100)*G1908,0)</f>
        <v>13500</v>
      </c>
      <c r="W1908" s="19">
        <f>ROUND(((T1908/100)*G1908)/J1908,0)</f>
        <v>27000</v>
      </c>
      <c r="X1908" s="19">
        <v>0</v>
      </c>
      <c r="Y1908" s="19">
        <v>0</v>
      </c>
      <c r="Z1908" s="19">
        <v>0</v>
      </c>
      <c r="AA1908" s="20">
        <f>G1908*P1908</f>
        <v>1350000</v>
      </c>
      <c r="AB1908" s="20">
        <f>(G1908*S1908)/J1908</f>
        <v>2700000</v>
      </c>
      <c r="AC1908" s="20">
        <v>0</v>
      </c>
      <c r="AD1908" s="20">
        <v>0</v>
      </c>
      <c r="AE1908" s="20">
        <v>0</v>
      </c>
      <c r="AF1908" s="24">
        <v>100</v>
      </c>
      <c r="AG1908" s="24">
        <v>0</v>
      </c>
      <c r="AH1908" s="24">
        <v>1</v>
      </c>
      <c r="AI1908" s="24">
        <v>100</v>
      </c>
      <c r="AJ1908" s="24">
        <v>0</v>
      </c>
      <c r="AK1908" s="24">
        <v>1</v>
      </c>
      <c r="AL1908" s="24">
        <v>0.5</v>
      </c>
      <c r="AM1908" s="24">
        <v>0.5</v>
      </c>
      <c r="AN1908" s="24">
        <v>0</v>
      </c>
      <c r="AO1908" s="24">
        <v>0</v>
      </c>
      <c r="AP1908" s="24">
        <v>0</v>
      </c>
      <c r="AQ1908" s="24">
        <v>0.01</v>
      </c>
      <c r="AR1908" s="24">
        <v>0.01</v>
      </c>
      <c r="AS1908" s="24">
        <v>0</v>
      </c>
      <c r="AT1908" s="24">
        <v>0</v>
      </c>
      <c r="AU1908" s="24">
        <v>0</v>
      </c>
      <c r="AV1908" s="24">
        <v>0</v>
      </c>
      <c r="AW1908" s="24">
        <v>0.2</v>
      </c>
      <c r="AX1908" s="24">
        <v>0</v>
      </c>
      <c r="AY1908" s="24">
        <v>0</v>
      </c>
      <c r="AZ1908" s="24">
        <v>0</v>
      </c>
      <c r="BA1908" s="24">
        <v>0.04</v>
      </c>
      <c r="BB1908" s="24">
        <v>0</v>
      </c>
      <c r="BC1908" s="22">
        <v>0.05</v>
      </c>
      <c r="BD1908" s="22">
        <v>0.05</v>
      </c>
      <c r="BE1908" s="24">
        <v>7.4999999999999997E-2</v>
      </c>
      <c r="BF1908" s="24">
        <v>5.0000000000000001E-3</v>
      </c>
      <c r="BG1908" s="24">
        <v>0</v>
      </c>
      <c r="BH1908" s="24">
        <v>0</v>
      </c>
      <c r="BI1908" s="24">
        <v>0</v>
      </c>
      <c r="BJ1908" s="24">
        <v>1.8749999999999999E-2</v>
      </c>
      <c r="BK1908" s="24">
        <v>1.25E-3</v>
      </c>
      <c r="BL1908" s="24">
        <v>0</v>
      </c>
      <c r="BM1908" s="24">
        <v>0</v>
      </c>
      <c r="BN1908" s="24">
        <v>0</v>
      </c>
      <c r="BO1908" s="24">
        <v>0.1</v>
      </c>
      <c r="BP1908" s="24">
        <v>0.1</v>
      </c>
      <c r="BQ1908" s="24">
        <v>0</v>
      </c>
      <c r="BR1908" s="24">
        <v>0</v>
      </c>
      <c r="BS1908" s="24">
        <v>0</v>
      </c>
      <c r="BT1908" s="24">
        <v>0.04</v>
      </c>
      <c r="BU1908" s="29">
        <v>0.2</v>
      </c>
      <c r="BV1908" s="23">
        <f>BT1908/(BT1908+BU1908)</f>
        <v>0.16666666666666666</v>
      </c>
      <c r="BW1908" s="23">
        <f>SQRT((BT1908*BU1908)/((BT1908+BU1908)^2*(BT1908+BU1908+1)))</f>
        <v>0.33467472037604118</v>
      </c>
      <c r="BX1908" s="30">
        <v>0.1</v>
      </c>
      <c r="BY1908" s="30">
        <v>0.7</v>
      </c>
      <c r="BZ1908" s="30">
        <v>0.1</v>
      </c>
      <c r="CA1908" s="30">
        <v>0.1</v>
      </c>
      <c r="CB1908" s="28" t="s">
        <v>83</v>
      </c>
      <c r="CC1908" s="24">
        <v>600</v>
      </c>
    </row>
    <row r="1909" spans="1:81" s="24" customFormat="1" x14ac:dyDescent="0.2">
      <c r="A1909" s="30">
        <f t="shared" si="29"/>
        <v>1908</v>
      </c>
      <c r="B1909" s="30">
        <v>300</v>
      </c>
      <c r="C1909" s="30">
        <v>300</v>
      </c>
      <c r="D1909" s="24">
        <v>5</v>
      </c>
      <c r="E1909" s="24">
        <v>5</v>
      </c>
      <c r="F1909" s="19" t="s">
        <v>80</v>
      </c>
      <c r="G1909" s="19">
        <f>IF(F1909="rectangle",B1909*C1909,IF(F1909="hook",B1909*C1909-(D1909*E1909),IF(F1909="eight",B1909*C1909-2*(D1909*E1909),IF(F1909="tee",B1909*C1909-2*(D1909*E1909),IF(F1909="cross",B1909*C1909-4*(D1909*E1909),"ERROR")))))</f>
        <v>90000</v>
      </c>
      <c r="H1909" s="19" t="s">
        <v>87</v>
      </c>
      <c r="I1909" s="19">
        <f>B1909/C1909</f>
        <v>1</v>
      </c>
      <c r="J1909" s="22">
        <v>1</v>
      </c>
      <c r="K1909" s="24">
        <v>125</v>
      </c>
      <c r="L1909" s="24">
        <v>4</v>
      </c>
      <c r="M1909" s="25">
        <v>9</v>
      </c>
      <c r="N1909" s="22">
        <f>M1909/4</f>
        <v>2.25</v>
      </c>
      <c r="O1909" s="19">
        <f>M1909/N1909</f>
        <v>4</v>
      </c>
      <c r="P1909" s="26">
        <v>15</v>
      </c>
      <c r="Q1909" s="30">
        <f>P1909</f>
        <v>15</v>
      </c>
      <c r="R1909" s="20">
        <f>AA1909/V1909</f>
        <v>100</v>
      </c>
      <c r="S1909" s="27">
        <v>30</v>
      </c>
      <c r="T1909" s="30">
        <f>S1909</f>
        <v>30</v>
      </c>
      <c r="U1909" s="20">
        <f>AB1909/W1909</f>
        <v>100</v>
      </c>
      <c r="V1909" s="19">
        <f>ROUND((Q1909/100)*G1909,0)</f>
        <v>13500</v>
      </c>
      <c r="W1909" s="19">
        <f>ROUND(((T1909/100)*G1909)/J1909,0)</f>
        <v>27000</v>
      </c>
      <c r="X1909" s="19">
        <v>0</v>
      </c>
      <c r="Y1909" s="19">
        <v>0</v>
      </c>
      <c r="Z1909" s="19">
        <v>0</v>
      </c>
      <c r="AA1909" s="20">
        <f>G1909*P1909</f>
        <v>1350000</v>
      </c>
      <c r="AB1909" s="20">
        <f>(G1909*S1909)/J1909</f>
        <v>2700000</v>
      </c>
      <c r="AC1909" s="20">
        <v>0</v>
      </c>
      <c r="AD1909" s="20">
        <v>0</v>
      </c>
      <c r="AE1909" s="20">
        <v>0</v>
      </c>
      <c r="AF1909" s="24">
        <v>100</v>
      </c>
      <c r="AG1909" s="24">
        <v>0</v>
      </c>
      <c r="AH1909" s="24">
        <v>1</v>
      </c>
      <c r="AI1909" s="24">
        <v>100</v>
      </c>
      <c r="AJ1909" s="24">
        <v>0</v>
      </c>
      <c r="AK1909" s="24">
        <v>1</v>
      </c>
      <c r="AL1909" s="24">
        <v>0.5</v>
      </c>
      <c r="AM1909" s="24">
        <v>0.5</v>
      </c>
      <c r="AN1909" s="24">
        <v>0</v>
      </c>
      <c r="AO1909" s="24">
        <v>0</v>
      </c>
      <c r="AP1909" s="24">
        <v>0</v>
      </c>
      <c r="AQ1909" s="24">
        <v>0.01</v>
      </c>
      <c r="AR1909" s="24">
        <v>0.01</v>
      </c>
      <c r="AS1909" s="24">
        <v>0</v>
      </c>
      <c r="AT1909" s="24">
        <v>0</v>
      </c>
      <c r="AU1909" s="24">
        <v>0</v>
      </c>
      <c r="AV1909" s="24">
        <v>0</v>
      </c>
      <c r="AW1909" s="24">
        <v>0.2</v>
      </c>
      <c r="AX1909" s="24">
        <v>0</v>
      </c>
      <c r="AY1909" s="24">
        <v>0</v>
      </c>
      <c r="AZ1909" s="24">
        <v>0</v>
      </c>
      <c r="BA1909" s="24">
        <v>0.04</v>
      </c>
      <c r="BB1909" s="24">
        <v>0</v>
      </c>
      <c r="BC1909" s="22">
        <v>0.05</v>
      </c>
      <c r="BD1909" s="22">
        <v>0.05</v>
      </c>
      <c r="BE1909" s="24">
        <v>7.4999999999999997E-2</v>
      </c>
      <c r="BF1909" s="24">
        <v>5.0000000000000001E-3</v>
      </c>
      <c r="BG1909" s="24">
        <v>0</v>
      </c>
      <c r="BH1909" s="24">
        <v>0</v>
      </c>
      <c r="BI1909" s="24">
        <v>0</v>
      </c>
      <c r="BJ1909" s="24">
        <v>1.8749999999999999E-2</v>
      </c>
      <c r="BK1909" s="24">
        <v>1.25E-3</v>
      </c>
      <c r="BL1909" s="24">
        <v>0</v>
      </c>
      <c r="BM1909" s="24">
        <v>0</v>
      </c>
      <c r="BN1909" s="24">
        <v>0</v>
      </c>
      <c r="BO1909" s="24">
        <v>0.1</v>
      </c>
      <c r="BP1909" s="24">
        <v>0.1</v>
      </c>
      <c r="BQ1909" s="24">
        <v>0</v>
      </c>
      <c r="BR1909" s="24">
        <v>0</v>
      </c>
      <c r="BS1909" s="24">
        <v>0</v>
      </c>
      <c r="BT1909" s="24">
        <v>0.04</v>
      </c>
      <c r="BU1909" s="29">
        <v>0.1</v>
      </c>
      <c r="BV1909" s="23">
        <f>BT1909/(BT1909+BU1909)</f>
        <v>0.2857142857142857</v>
      </c>
      <c r="BW1909" s="23">
        <f>SQRT((BT1909*BU1909)/((BT1909+BU1909)^2*(BT1909+BU1909+1)))</f>
        <v>0.42310634125649449</v>
      </c>
      <c r="BX1909" s="30">
        <v>0.1</v>
      </c>
      <c r="BY1909" s="30">
        <v>0.7</v>
      </c>
      <c r="BZ1909" s="30">
        <v>0.1</v>
      </c>
      <c r="CA1909" s="30">
        <v>0.1</v>
      </c>
      <c r="CB1909" s="28" t="s">
        <v>83</v>
      </c>
      <c r="CC1909" s="24">
        <v>600</v>
      </c>
    </row>
    <row r="1910" spans="1:81" s="24" customFormat="1" x14ac:dyDescent="0.2">
      <c r="A1910" s="30">
        <f t="shared" si="29"/>
        <v>1909</v>
      </c>
      <c r="B1910" s="30">
        <v>250</v>
      </c>
      <c r="C1910" s="30">
        <v>250</v>
      </c>
      <c r="D1910" s="24">
        <v>5</v>
      </c>
      <c r="E1910" s="24">
        <v>5</v>
      </c>
      <c r="F1910" s="19" t="s">
        <v>80</v>
      </c>
      <c r="G1910" s="19">
        <f>IF(F1910="rectangle",B1910*C1910,IF(F1910="hook",B1910*C1910-(D1910*E1910),IF(F1910="eight",B1910*C1910-2*(D1910*E1910),IF(F1910="tee",B1910*C1910-2*(D1910*E1910),IF(F1910="cross",B1910*C1910-4*(D1910*E1910),"ERROR")))))</f>
        <v>62500</v>
      </c>
      <c r="H1910" s="19" t="s">
        <v>86</v>
      </c>
      <c r="I1910" s="19">
        <f>B1910/C1910</f>
        <v>1</v>
      </c>
      <c r="J1910" s="22">
        <v>1</v>
      </c>
      <c r="K1910" s="24">
        <v>125</v>
      </c>
      <c r="L1910" s="24">
        <v>4</v>
      </c>
      <c r="M1910" s="25">
        <v>9</v>
      </c>
      <c r="N1910" s="22">
        <f>M1910/4</f>
        <v>2.25</v>
      </c>
      <c r="O1910" s="19">
        <f>M1910/N1910</f>
        <v>4</v>
      </c>
      <c r="P1910" s="26">
        <v>30</v>
      </c>
      <c r="Q1910" s="30">
        <f>P1910</f>
        <v>30</v>
      </c>
      <c r="R1910" s="20">
        <f>AA1910/V1910</f>
        <v>100</v>
      </c>
      <c r="S1910" s="27">
        <v>5</v>
      </c>
      <c r="T1910" s="30">
        <f>S1910</f>
        <v>5</v>
      </c>
      <c r="U1910" s="20">
        <f>AB1910/W1910</f>
        <v>100</v>
      </c>
      <c r="V1910" s="19">
        <f>ROUND((Q1910/100)*G1910,0)</f>
        <v>18750</v>
      </c>
      <c r="W1910" s="19">
        <f>ROUND(((T1910/100)*G1910)/J1910,0)</f>
        <v>3125</v>
      </c>
      <c r="X1910" s="19">
        <v>0</v>
      </c>
      <c r="Y1910" s="19">
        <v>0</v>
      </c>
      <c r="Z1910" s="19">
        <v>0</v>
      </c>
      <c r="AA1910" s="20">
        <f>G1910*P1910</f>
        <v>1875000</v>
      </c>
      <c r="AB1910" s="20">
        <f>(G1910*S1910)/J1910</f>
        <v>312500</v>
      </c>
      <c r="AC1910" s="20">
        <v>0</v>
      </c>
      <c r="AD1910" s="20">
        <v>0</v>
      </c>
      <c r="AE1910" s="20">
        <v>0</v>
      </c>
      <c r="AF1910" s="24">
        <v>100</v>
      </c>
      <c r="AG1910" s="24">
        <v>0</v>
      </c>
      <c r="AH1910" s="24">
        <v>1</v>
      </c>
      <c r="AI1910" s="24">
        <v>100</v>
      </c>
      <c r="AJ1910" s="24">
        <v>0</v>
      </c>
      <c r="AK1910" s="24">
        <v>1</v>
      </c>
      <c r="AL1910" s="24">
        <v>0.5</v>
      </c>
      <c r="AM1910" s="24">
        <v>0.5</v>
      </c>
      <c r="AN1910" s="24">
        <v>0</v>
      </c>
      <c r="AO1910" s="24">
        <v>0</v>
      </c>
      <c r="AP1910" s="24">
        <v>0</v>
      </c>
      <c r="AQ1910" s="24">
        <v>0.01</v>
      </c>
      <c r="AR1910" s="24">
        <v>0.01</v>
      </c>
      <c r="AS1910" s="24">
        <v>0</v>
      </c>
      <c r="AT1910" s="24">
        <v>0</v>
      </c>
      <c r="AU1910" s="24">
        <v>0</v>
      </c>
      <c r="AV1910" s="24">
        <v>0</v>
      </c>
      <c r="AW1910" s="24">
        <v>0.2</v>
      </c>
      <c r="AX1910" s="24">
        <v>0</v>
      </c>
      <c r="AY1910" s="24">
        <v>0</v>
      </c>
      <c r="AZ1910" s="24">
        <v>0</v>
      </c>
      <c r="BA1910" s="24">
        <v>0.04</v>
      </c>
      <c r="BB1910" s="24">
        <v>0</v>
      </c>
      <c r="BC1910" s="22">
        <v>0.05</v>
      </c>
      <c r="BD1910" s="22">
        <v>0.05</v>
      </c>
      <c r="BE1910" s="24">
        <v>7.4999999999999997E-2</v>
      </c>
      <c r="BF1910" s="24">
        <v>5.0000000000000001E-3</v>
      </c>
      <c r="BG1910" s="24">
        <v>0</v>
      </c>
      <c r="BH1910" s="24">
        <v>0</v>
      </c>
      <c r="BI1910" s="24">
        <v>0</v>
      </c>
      <c r="BJ1910" s="24">
        <v>1.8749999999999999E-2</v>
      </c>
      <c r="BK1910" s="24">
        <v>1.25E-3</v>
      </c>
      <c r="BL1910" s="24">
        <v>0</v>
      </c>
      <c r="BM1910" s="24">
        <v>0</v>
      </c>
      <c r="BN1910" s="24">
        <v>0</v>
      </c>
      <c r="BO1910" s="24">
        <v>0.1</v>
      </c>
      <c r="BP1910" s="24">
        <v>0.1</v>
      </c>
      <c r="BQ1910" s="24">
        <v>0</v>
      </c>
      <c r="BR1910" s="24">
        <v>0</v>
      </c>
      <c r="BS1910" s="24">
        <v>0</v>
      </c>
      <c r="BT1910" s="24">
        <v>0.04</v>
      </c>
      <c r="BU1910" s="29">
        <v>4</v>
      </c>
      <c r="BV1910" s="23">
        <f>BT1910/(BT1910+BU1910)</f>
        <v>9.9009900990099011E-3</v>
      </c>
      <c r="BW1910" s="23">
        <f>SQRT((BT1910*BU1910)/((BT1910+BU1910)^2*(BT1910+BU1910+1)))</f>
        <v>4.410251516706673E-2</v>
      </c>
      <c r="BX1910" s="30">
        <v>0.1</v>
      </c>
      <c r="BY1910" s="30">
        <v>0.7</v>
      </c>
      <c r="BZ1910" s="30">
        <v>0.1</v>
      </c>
      <c r="CA1910" s="30">
        <v>0.1</v>
      </c>
      <c r="CB1910" s="28" t="s">
        <v>83</v>
      </c>
      <c r="CC1910" s="24">
        <v>600</v>
      </c>
    </row>
    <row r="1911" spans="1:81" s="24" customFormat="1" x14ac:dyDescent="0.2">
      <c r="A1911" s="30">
        <f t="shared" si="29"/>
        <v>1910</v>
      </c>
      <c r="B1911" s="30">
        <v>250</v>
      </c>
      <c r="C1911" s="30">
        <v>250</v>
      </c>
      <c r="D1911" s="24">
        <v>5</v>
      </c>
      <c r="E1911" s="24">
        <v>5</v>
      </c>
      <c r="F1911" s="19" t="s">
        <v>80</v>
      </c>
      <c r="G1911" s="19">
        <f>IF(F1911="rectangle",B1911*C1911,IF(F1911="hook",B1911*C1911-(D1911*E1911),IF(F1911="eight",B1911*C1911-2*(D1911*E1911),IF(F1911="tee",B1911*C1911-2*(D1911*E1911),IF(F1911="cross",B1911*C1911-4*(D1911*E1911),"ERROR")))))</f>
        <v>62500</v>
      </c>
      <c r="H1911" s="19" t="s">
        <v>86</v>
      </c>
      <c r="I1911" s="19">
        <f>B1911/C1911</f>
        <v>1</v>
      </c>
      <c r="J1911" s="22">
        <v>1</v>
      </c>
      <c r="K1911" s="24">
        <v>125</v>
      </c>
      <c r="L1911" s="24">
        <v>4</v>
      </c>
      <c r="M1911" s="25">
        <v>9</v>
      </c>
      <c r="N1911" s="22">
        <f>M1911/4</f>
        <v>2.25</v>
      </c>
      <c r="O1911" s="19">
        <f>M1911/N1911</f>
        <v>4</v>
      </c>
      <c r="P1911" s="26">
        <v>30</v>
      </c>
      <c r="Q1911" s="30">
        <f>P1911</f>
        <v>30</v>
      </c>
      <c r="R1911" s="20">
        <f>AA1911/V1911</f>
        <v>100</v>
      </c>
      <c r="S1911" s="27">
        <v>5</v>
      </c>
      <c r="T1911" s="30">
        <f>S1911</f>
        <v>5</v>
      </c>
      <c r="U1911" s="20">
        <f>AB1911/W1911</f>
        <v>100</v>
      </c>
      <c r="V1911" s="19">
        <f>ROUND((Q1911/100)*G1911,0)</f>
        <v>18750</v>
      </c>
      <c r="W1911" s="19">
        <f>ROUND(((T1911/100)*G1911)/J1911,0)</f>
        <v>3125</v>
      </c>
      <c r="X1911" s="19">
        <v>0</v>
      </c>
      <c r="Y1911" s="19">
        <v>0</v>
      </c>
      <c r="Z1911" s="19">
        <v>0</v>
      </c>
      <c r="AA1911" s="20">
        <f>G1911*P1911</f>
        <v>1875000</v>
      </c>
      <c r="AB1911" s="20">
        <f>(G1911*S1911)/J1911</f>
        <v>312500</v>
      </c>
      <c r="AC1911" s="20">
        <v>0</v>
      </c>
      <c r="AD1911" s="20">
        <v>0</v>
      </c>
      <c r="AE1911" s="20">
        <v>0</v>
      </c>
      <c r="AF1911" s="24">
        <v>100</v>
      </c>
      <c r="AG1911" s="24">
        <v>0</v>
      </c>
      <c r="AH1911" s="24">
        <v>1</v>
      </c>
      <c r="AI1911" s="24">
        <v>100</v>
      </c>
      <c r="AJ1911" s="24">
        <v>0</v>
      </c>
      <c r="AK1911" s="24">
        <v>1</v>
      </c>
      <c r="AL1911" s="24">
        <v>0.5</v>
      </c>
      <c r="AM1911" s="24">
        <v>0.5</v>
      </c>
      <c r="AN1911" s="24">
        <v>0</v>
      </c>
      <c r="AO1911" s="24">
        <v>0</v>
      </c>
      <c r="AP1911" s="24">
        <v>0</v>
      </c>
      <c r="AQ1911" s="24">
        <v>0.01</v>
      </c>
      <c r="AR1911" s="24">
        <v>0.01</v>
      </c>
      <c r="AS1911" s="24">
        <v>0</v>
      </c>
      <c r="AT1911" s="24">
        <v>0</v>
      </c>
      <c r="AU1911" s="24">
        <v>0</v>
      </c>
      <c r="AV1911" s="24">
        <v>0</v>
      </c>
      <c r="AW1911" s="24">
        <v>0.2</v>
      </c>
      <c r="AX1911" s="24">
        <v>0</v>
      </c>
      <c r="AY1911" s="24">
        <v>0</v>
      </c>
      <c r="AZ1911" s="24">
        <v>0</v>
      </c>
      <c r="BA1911" s="24">
        <v>0.04</v>
      </c>
      <c r="BB1911" s="24">
        <v>0</v>
      </c>
      <c r="BC1911" s="22">
        <v>0.05</v>
      </c>
      <c r="BD1911" s="22">
        <v>0.05</v>
      </c>
      <c r="BE1911" s="24">
        <v>7.4999999999999997E-2</v>
      </c>
      <c r="BF1911" s="24">
        <v>5.0000000000000001E-3</v>
      </c>
      <c r="BG1911" s="24">
        <v>0</v>
      </c>
      <c r="BH1911" s="24">
        <v>0</v>
      </c>
      <c r="BI1911" s="24">
        <v>0</v>
      </c>
      <c r="BJ1911" s="24">
        <v>1.8749999999999999E-2</v>
      </c>
      <c r="BK1911" s="24">
        <v>1.25E-3</v>
      </c>
      <c r="BL1911" s="24">
        <v>0</v>
      </c>
      <c r="BM1911" s="24">
        <v>0</v>
      </c>
      <c r="BN1911" s="24">
        <v>0</v>
      </c>
      <c r="BO1911" s="24">
        <v>0.1</v>
      </c>
      <c r="BP1911" s="24">
        <v>0.1</v>
      </c>
      <c r="BQ1911" s="24">
        <v>0</v>
      </c>
      <c r="BR1911" s="24">
        <v>0</v>
      </c>
      <c r="BS1911" s="24">
        <v>0</v>
      </c>
      <c r="BT1911" s="24">
        <v>0.04</v>
      </c>
      <c r="BU1911" s="29">
        <v>0.2</v>
      </c>
      <c r="BV1911" s="23">
        <f>BT1911/(BT1911+BU1911)</f>
        <v>0.16666666666666666</v>
      </c>
      <c r="BW1911" s="23">
        <f>SQRT((BT1911*BU1911)/((BT1911+BU1911)^2*(BT1911+BU1911+1)))</f>
        <v>0.33467472037604118</v>
      </c>
      <c r="BX1911" s="30">
        <v>0.1</v>
      </c>
      <c r="BY1911" s="30">
        <v>0.7</v>
      </c>
      <c r="BZ1911" s="30">
        <v>0.1</v>
      </c>
      <c r="CA1911" s="30">
        <v>0.1</v>
      </c>
      <c r="CB1911" s="28" t="s">
        <v>83</v>
      </c>
      <c r="CC1911" s="24">
        <v>600</v>
      </c>
    </row>
    <row r="1912" spans="1:81" s="24" customFormat="1" x14ac:dyDescent="0.2">
      <c r="A1912" s="30">
        <f t="shared" si="29"/>
        <v>1911</v>
      </c>
      <c r="B1912" s="30">
        <v>250</v>
      </c>
      <c r="C1912" s="30">
        <v>250</v>
      </c>
      <c r="D1912" s="24">
        <v>5</v>
      </c>
      <c r="E1912" s="24">
        <v>5</v>
      </c>
      <c r="F1912" s="19" t="s">
        <v>80</v>
      </c>
      <c r="G1912" s="19">
        <f>IF(F1912="rectangle",B1912*C1912,IF(F1912="hook",B1912*C1912-(D1912*E1912),IF(F1912="eight",B1912*C1912-2*(D1912*E1912),IF(F1912="tee",B1912*C1912-2*(D1912*E1912),IF(F1912="cross",B1912*C1912-4*(D1912*E1912),"ERROR")))))</f>
        <v>62500</v>
      </c>
      <c r="H1912" s="19" t="s">
        <v>86</v>
      </c>
      <c r="I1912" s="19">
        <f>B1912/C1912</f>
        <v>1</v>
      </c>
      <c r="J1912" s="22">
        <v>1</v>
      </c>
      <c r="K1912" s="24">
        <v>125</v>
      </c>
      <c r="L1912" s="24">
        <v>4</v>
      </c>
      <c r="M1912" s="25">
        <v>9</v>
      </c>
      <c r="N1912" s="22">
        <f>M1912/4</f>
        <v>2.25</v>
      </c>
      <c r="O1912" s="19">
        <f>M1912/N1912</f>
        <v>4</v>
      </c>
      <c r="P1912" s="26">
        <v>30</v>
      </c>
      <c r="Q1912" s="30">
        <f>P1912</f>
        <v>30</v>
      </c>
      <c r="R1912" s="20">
        <f>AA1912/V1912</f>
        <v>100</v>
      </c>
      <c r="S1912" s="27">
        <v>5</v>
      </c>
      <c r="T1912" s="30">
        <f>S1912</f>
        <v>5</v>
      </c>
      <c r="U1912" s="20">
        <f>AB1912/W1912</f>
        <v>100</v>
      </c>
      <c r="V1912" s="19">
        <f>ROUND((Q1912/100)*G1912,0)</f>
        <v>18750</v>
      </c>
      <c r="W1912" s="19">
        <f>ROUND(((T1912/100)*G1912)/J1912,0)</f>
        <v>3125</v>
      </c>
      <c r="X1912" s="19">
        <v>0</v>
      </c>
      <c r="Y1912" s="19">
        <v>0</v>
      </c>
      <c r="Z1912" s="19">
        <v>0</v>
      </c>
      <c r="AA1912" s="20">
        <f>G1912*P1912</f>
        <v>1875000</v>
      </c>
      <c r="AB1912" s="20">
        <f>(G1912*S1912)/J1912</f>
        <v>312500</v>
      </c>
      <c r="AC1912" s="20">
        <v>0</v>
      </c>
      <c r="AD1912" s="20">
        <v>0</v>
      </c>
      <c r="AE1912" s="20">
        <v>0</v>
      </c>
      <c r="AF1912" s="24">
        <v>100</v>
      </c>
      <c r="AG1912" s="24">
        <v>0</v>
      </c>
      <c r="AH1912" s="24">
        <v>1</v>
      </c>
      <c r="AI1912" s="24">
        <v>100</v>
      </c>
      <c r="AJ1912" s="24">
        <v>0</v>
      </c>
      <c r="AK1912" s="24">
        <v>1</v>
      </c>
      <c r="AL1912" s="24">
        <v>0.5</v>
      </c>
      <c r="AM1912" s="24">
        <v>0.5</v>
      </c>
      <c r="AN1912" s="24">
        <v>0</v>
      </c>
      <c r="AO1912" s="24">
        <v>0</v>
      </c>
      <c r="AP1912" s="24">
        <v>0</v>
      </c>
      <c r="AQ1912" s="24">
        <v>0.01</v>
      </c>
      <c r="AR1912" s="24">
        <v>0.01</v>
      </c>
      <c r="AS1912" s="24">
        <v>0</v>
      </c>
      <c r="AT1912" s="24">
        <v>0</v>
      </c>
      <c r="AU1912" s="24">
        <v>0</v>
      </c>
      <c r="AV1912" s="24">
        <v>0</v>
      </c>
      <c r="AW1912" s="24">
        <v>0.2</v>
      </c>
      <c r="AX1912" s="24">
        <v>0</v>
      </c>
      <c r="AY1912" s="24">
        <v>0</v>
      </c>
      <c r="AZ1912" s="24">
        <v>0</v>
      </c>
      <c r="BA1912" s="24">
        <v>0.04</v>
      </c>
      <c r="BB1912" s="24">
        <v>0</v>
      </c>
      <c r="BC1912" s="22">
        <v>0.05</v>
      </c>
      <c r="BD1912" s="22">
        <v>0.05</v>
      </c>
      <c r="BE1912" s="24">
        <v>7.4999999999999997E-2</v>
      </c>
      <c r="BF1912" s="24">
        <v>5.0000000000000001E-3</v>
      </c>
      <c r="BG1912" s="24">
        <v>0</v>
      </c>
      <c r="BH1912" s="24">
        <v>0</v>
      </c>
      <c r="BI1912" s="24">
        <v>0</v>
      </c>
      <c r="BJ1912" s="24">
        <v>1.8749999999999999E-2</v>
      </c>
      <c r="BK1912" s="24">
        <v>1.25E-3</v>
      </c>
      <c r="BL1912" s="24">
        <v>0</v>
      </c>
      <c r="BM1912" s="24">
        <v>0</v>
      </c>
      <c r="BN1912" s="24">
        <v>0</v>
      </c>
      <c r="BO1912" s="24">
        <v>0.1</v>
      </c>
      <c r="BP1912" s="24">
        <v>0.1</v>
      </c>
      <c r="BQ1912" s="24">
        <v>0</v>
      </c>
      <c r="BR1912" s="24">
        <v>0</v>
      </c>
      <c r="BS1912" s="24">
        <v>0</v>
      </c>
      <c r="BT1912" s="24">
        <v>0.04</v>
      </c>
      <c r="BU1912" s="29">
        <v>0.1</v>
      </c>
      <c r="BV1912" s="23">
        <f>BT1912/(BT1912+BU1912)</f>
        <v>0.2857142857142857</v>
      </c>
      <c r="BW1912" s="23">
        <f>SQRT((BT1912*BU1912)/((BT1912+BU1912)^2*(BT1912+BU1912+1)))</f>
        <v>0.42310634125649449</v>
      </c>
      <c r="BX1912" s="30">
        <v>0.1</v>
      </c>
      <c r="BY1912" s="30">
        <v>0.7</v>
      </c>
      <c r="BZ1912" s="30">
        <v>0.1</v>
      </c>
      <c r="CA1912" s="30">
        <v>0.1</v>
      </c>
      <c r="CB1912" s="28" t="s">
        <v>83</v>
      </c>
      <c r="CC1912" s="24">
        <v>600</v>
      </c>
    </row>
    <row r="1913" spans="1:81" s="24" customFormat="1" x14ac:dyDescent="0.2">
      <c r="A1913" s="30">
        <f t="shared" si="29"/>
        <v>1912</v>
      </c>
      <c r="B1913" s="30">
        <v>250</v>
      </c>
      <c r="C1913" s="30">
        <v>250</v>
      </c>
      <c r="D1913" s="24">
        <v>5</v>
      </c>
      <c r="E1913" s="24">
        <v>5</v>
      </c>
      <c r="F1913" s="19" t="s">
        <v>80</v>
      </c>
      <c r="G1913" s="19">
        <f>IF(F1913="rectangle",B1913*C1913,IF(F1913="hook",B1913*C1913-(D1913*E1913),IF(F1913="eight",B1913*C1913-2*(D1913*E1913),IF(F1913="tee",B1913*C1913-2*(D1913*E1913),IF(F1913="cross",B1913*C1913-4*(D1913*E1913),"ERROR")))))</f>
        <v>62500</v>
      </c>
      <c r="H1913" s="19" t="s">
        <v>86</v>
      </c>
      <c r="I1913" s="19">
        <f>B1913/C1913</f>
        <v>1</v>
      </c>
      <c r="J1913" s="22">
        <v>1</v>
      </c>
      <c r="K1913" s="24">
        <v>125</v>
      </c>
      <c r="L1913" s="24">
        <v>4</v>
      </c>
      <c r="M1913" s="25">
        <v>9</v>
      </c>
      <c r="N1913" s="22">
        <f>M1913/4</f>
        <v>2.25</v>
      </c>
      <c r="O1913" s="19">
        <f>M1913/N1913</f>
        <v>4</v>
      </c>
      <c r="P1913" s="26">
        <v>30</v>
      </c>
      <c r="Q1913" s="30">
        <f>P1913</f>
        <v>30</v>
      </c>
      <c r="R1913" s="20">
        <f>AA1913/V1913</f>
        <v>100</v>
      </c>
      <c r="S1913" s="27">
        <v>15</v>
      </c>
      <c r="T1913" s="30">
        <f>S1913</f>
        <v>15</v>
      </c>
      <c r="U1913" s="20">
        <f>AB1913/W1913</f>
        <v>100</v>
      </c>
      <c r="V1913" s="19">
        <f>ROUND((Q1913/100)*G1913,0)</f>
        <v>18750</v>
      </c>
      <c r="W1913" s="19">
        <f>ROUND(((T1913/100)*G1913)/J1913,0)</f>
        <v>9375</v>
      </c>
      <c r="X1913" s="19">
        <v>0</v>
      </c>
      <c r="Y1913" s="19">
        <v>0</v>
      </c>
      <c r="Z1913" s="19">
        <v>0</v>
      </c>
      <c r="AA1913" s="20">
        <f>G1913*P1913</f>
        <v>1875000</v>
      </c>
      <c r="AB1913" s="20">
        <f>(G1913*S1913)/J1913</f>
        <v>937500</v>
      </c>
      <c r="AC1913" s="20">
        <v>0</v>
      </c>
      <c r="AD1913" s="20">
        <v>0</v>
      </c>
      <c r="AE1913" s="20">
        <v>0</v>
      </c>
      <c r="AF1913" s="24">
        <v>100</v>
      </c>
      <c r="AG1913" s="24">
        <v>0</v>
      </c>
      <c r="AH1913" s="24">
        <v>1</v>
      </c>
      <c r="AI1913" s="24">
        <v>100</v>
      </c>
      <c r="AJ1913" s="24">
        <v>0</v>
      </c>
      <c r="AK1913" s="24">
        <v>1</v>
      </c>
      <c r="AL1913" s="24">
        <v>0.5</v>
      </c>
      <c r="AM1913" s="24">
        <v>0.5</v>
      </c>
      <c r="AN1913" s="24">
        <v>0</v>
      </c>
      <c r="AO1913" s="24">
        <v>0</v>
      </c>
      <c r="AP1913" s="24">
        <v>0</v>
      </c>
      <c r="AQ1913" s="24">
        <v>0.01</v>
      </c>
      <c r="AR1913" s="24">
        <v>0.01</v>
      </c>
      <c r="AS1913" s="24">
        <v>0</v>
      </c>
      <c r="AT1913" s="24">
        <v>0</v>
      </c>
      <c r="AU1913" s="24">
        <v>0</v>
      </c>
      <c r="AV1913" s="24">
        <v>0</v>
      </c>
      <c r="AW1913" s="24">
        <v>0.2</v>
      </c>
      <c r="AX1913" s="24">
        <v>0</v>
      </c>
      <c r="AY1913" s="24">
        <v>0</v>
      </c>
      <c r="AZ1913" s="24">
        <v>0</v>
      </c>
      <c r="BA1913" s="24">
        <v>0.04</v>
      </c>
      <c r="BB1913" s="24">
        <v>0</v>
      </c>
      <c r="BC1913" s="22">
        <v>0.05</v>
      </c>
      <c r="BD1913" s="22">
        <v>0.05</v>
      </c>
      <c r="BE1913" s="24">
        <v>7.4999999999999997E-2</v>
      </c>
      <c r="BF1913" s="24">
        <v>5.0000000000000001E-3</v>
      </c>
      <c r="BG1913" s="24">
        <v>0</v>
      </c>
      <c r="BH1913" s="24">
        <v>0</v>
      </c>
      <c r="BI1913" s="24">
        <v>0</v>
      </c>
      <c r="BJ1913" s="24">
        <v>1.8749999999999999E-2</v>
      </c>
      <c r="BK1913" s="24">
        <v>1.25E-3</v>
      </c>
      <c r="BL1913" s="24">
        <v>0</v>
      </c>
      <c r="BM1913" s="24">
        <v>0</v>
      </c>
      <c r="BN1913" s="24">
        <v>0</v>
      </c>
      <c r="BO1913" s="24">
        <v>0.1</v>
      </c>
      <c r="BP1913" s="24">
        <v>0.1</v>
      </c>
      <c r="BQ1913" s="24">
        <v>0</v>
      </c>
      <c r="BR1913" s="24">
        <v>0</v>
      </c>
      <c r="BS1913" s="24">
        <v>0</v>
      </c>
      <c r="BT1913" s="24">
        <v>0.04</v>
      </c>
      <c r="BU1913" s="29">
        <v>4</v>
      </c>
      <c r="BV1913" s="23">
        <f>BT1913/(BT1913+BU1913)</f>
        <v>9.9009900990099011E-3</v>
      </c>
      <c r="BW1913" s="23">
        <f>SQRT((BT1913*BU1913)/((BT1913+BU1913)^2*(BT1913+BU1913+1)))</f>
        <v>4.410251516706673E-2</v>
      </c>
      <c r="BX1913" s="30">
        <v>0.1</v>
      </c>
      <c r="BY1913" s="30">
        <v>0.7</v>
      </c>
      <c r="BZ1913" s="30">
        <v>0.1</v>
      </c>
      <c r="CA1913" s="30">
        <v>0.1</v>
      </c>
      <c r="CB1913" s="28" t="s">
        <v>83</v>
      </c>
      <c r="CC1913" s="24">
        <v>600</v>
      </c>
    </row>
    <row r="1914" spans="1:81" s="24" customFormat="1" x14ac:dyDescent="0.2">
      <c r="A1914" s="30">
        <f t="shared" si="29"/>
        <v>1913</v>
      </c>
      <c r="B1914" s="30">
        <v>250</v>
      </c>
      <c r="C1914" s="30">
        <v>250</v>
      </c>
      <c r="D1914" s="24">
        <v>5</v>
      </c>
      <c r="E1914" s="24">
        <v>5</v>
      </c>
      <c r="F1914" s="19" t="s">
        <v>80</v>
      </c>
      <c r="G1914" s="19">
        <f>IF(F1914="rectangle",B1914*C1914,IF(F1914="hook",B1914*C1914-(D1914*E1914),IF(F1914="eight",B1914*C1914-2*(D1914*E1914),IF(F1914="tee",B1914*C1914-2*(D1914*E1914),IF(F1914="cross",B1914*C1914-4*(D1914*E1914),"ERROR")))))</f>
        <v>62500</v>
      </c>
      <c r="H1914" s="19" t="s">
        <v>86</v>
      </c>
      <c r="I1914" s="19">
        <f>B1914/C1914</f>
        <v>1</v>
      </c>
      <c r="J1914" s="22">
        <v>1</v>
      </c>
      <c r="K1914" s="24">
        <v>125</v>
      </c>
      <c r="L1914" s="24">
        <v>4</v>
      </c>
      <c r="M1914" s="25">
        <v>9</v>
      </c>
      <c r="N1914" s="22">
        <f>M1914/4</f>
        <v>2.25</v>
      </c>
      <c r="O1914" s="19">
        <f>M1914/N1914</f>
        <v>4</v>
      </c>
      <c r="P1914" s="26">
        <v>30</v>
      </c>
      <c r="Q1914" s="30">
        <f>P1914</f>
        <v>30</v>
      </c>
      <c r="R1914" s="20">
        <f>AA1914/V1914</f>
        <v>100</v>
      </c>
      <c r="S1914" s="27">
        <v>15</v>
      </c>
      <c r="T1914" s="30">
        <f>S1914</f>
        <v>15</v>
      </c>
      <c r="U1914" s="20">
        <f>AB1914/W1914</f>
        <v>100</v>
      </c>
      <c r="V1914" s="19">
        <f>ROUND((Q1914/100)*G1914,0)</f>
        <v>18750</v>
      </c>
      <c r="W1914" s="19">
        <f>ROUND(((T1914/100)*G1914)/J1914,0)</f>
        <v>9375</v>
      </c>
      <c r="X1914" s="19">
        <v>0</v>
      </c>
      <c r="Y1914" s="19">
        <v>0</v>
      </c>
      <c r="Z1914" s="19">
        <v>0</v>
      </c>
      <c r="AA1914" s="20">
        <f>G1914*P1914</f>
        <v>1875000</v>
      </c>
      <c r="AB1914" s="20">
        <f>(G1914*S1914)/J1914</f>
        <v>937500</v>
      </c>
      <c r="AC1914" s="20">
        <v>0</v>
      </c>
      <c r="AD1914" s="20">
        <v>0</v>
      </c>
      <c r="AE1914" s="20">
        <v>0</v>
      </c>
      <c r="AF1914" s="24">
        <v>100</v>
      </c>
      <c r="AG1914" s="24">
        <v>0</v>
      </c>
      <c r="AH1914" s="24">
        <v>1</v>
      </c>
      <c r="AI1914" s="24">
        <v>100</v>
      </c>
      <c r="AJ1914" s="24">
        <v>0</v>
      </c>
      <c r="AK1914" s="24">
        <v>1</v>
      </c>
      <c r="AL1914" s="24">
        <v>0.5</v>
      </c>
      <c r="AM1914" s="24">
        <v>0.5</v>
      </c>
      <c r="AN1914" s="24">
        <v>0</v>
      </c>
      <c r="AO1914" s="24">
        <v>0</v>
      </c>
      <c r="AP1914" s="24">
        <v>0</v>
      </c>
      <c r="AQ1914" s="24">
        <v>0.01</v>
      </c>
      <c r="AR1914" s="24">
        <v>0.01</v>
      </c>
      <c r="AS1914" s="24">
        <v>0</v>
      </c>
      <c r="AT1914" s="24">
        <v>0</v>
      </c>
      <c r="AU1914" s="24">
        <v>0</v>
      </c>
      <c r="AV1914" s="24">
        <v>0</v>
      </c>
      <c r="AW1914" s="24">
        <v>0.2</v>
      </c>
      <c r="AX1914" s="24">
        <v>0</v>
      </c>
      <c r="AY1914" s="24">
        <v>0</v>
      </c>
      <c r="AZ1914" s="24">
        <v>0</v>
      </c>
      <c r="BA1914" s="24">
        <v>0.04</v>
      </c>
      <c r="BB1914" s="24">
        <v>0</v>
      </c>
      <c r="BC1914" s="22">
        <v>0.05</v>
      </c>
      <c r="BD1914" s="22">
        <v>0.05</v>
      </c>
      <c r="BE1914" s="24">
        <v>7.4999999999999997E-2</v>
      </c>
      <c r="BF1914" s="24">
        <v>5.0000000000000001E-3</v>
      </c>
      <c r="BG1914" s="24">
        <v>0</v>
      </c>
      <c r="BH1914" s="24">
        <v>0</v>
      </c>
      <c r="BI1914" s="24">
        <v>0</v>
      </c>
      <c r="BJ1914" s="24">
        <v>1.8749999999999999E-2</v>
      </c>
      <c r="BK1914" s="24">
        <v>1.25E-3</v>
      </c>
      <c r="BL1914" s="24">
        <v>0</v>
      </c>
      <c r="BM1914" s="24">
        <v>0</v>
      </c>
      <c r="BN1914" s="24">
        <v>0</v>
      </c>
      <c r="BO1914" s="24">
        <v>0.1</v>
      </c>
      <c r="BP1914" s="24">
        <v>0.1</v>
      </c>
      <c r="BQ1914" s="24">
        <v>0</v>
      </c>
      <c r="BR1914" s="24">
        <v>0</v>
      </c>
      <c r="BS1914" s="24">
        <v>0</v>
      </c>
      <c r="BT1914" s="24">
        <v>0.04</v>
      </c>
      <c r="BU1914" s="29">
        <v>0.2</v>
      </c>
      <c r="BV1914" s="23">
        <f>BT1914/(BT1914+BU1914)</f>
        <v>0.16666666666666666</v>
      </c>
      <c r="BW1914" s="23">
        <f>SQRT((BT1914*BU1914)/((BT1914+BU1914)^2*(BT1914+BU1914+1)))</f>
        <v>0.33467472037604118</v>
      </c>
      <c r="BX1914" s="30">
        <v>0.1</v>
      </c>
      <c r="BY1914" s="30">
        <v>0.7</v>
      </c>
      <c r="BZ1914" s="30">
        <v>0.1</v>
      </c>
      <c r="CA1914" s="30">
        <v>0.1</v>
      </c>
      <c r="CB1914" s="28" t="s">
        <v>83</v>
      </c>
      <c r="CC1914" s="24">
        <v>600</v>
      </c>
    </row>
    <row r="1915" spans="1:81" s="24" customFormat="1" x14ac:dyDescent="0.2">
      <c r="A1915" s="30">
        <f t="shared" si="29"/>
        <v>1914</v>
      </c>
      <c r="B1915" s="30">
        <v>250</v>
      </c>
      <c r="C1915" s="30">
        <v>250</v>
      </c>
      <c r="D1915" s="24">
        <v>5</v>
      </c>
      <c r="E1915" s="24">
        <v>5</v>
      </c>
      <c r="F1915" s="19" t="s">
        <v>80</v>
      </c>
      <c r="G1915" s="19">
        <f>IF(F1915="rectangle",B1915*C1915,IF(F1915="hook",B1915*C1915-(D1915*E1915),IF(F1915="eight",B1915*C1915-2*(D1915*E1915),IF(F1915="tee",B1915*C1915-2*(D1915*E1915),IF(F1915="cross",B1915*C1915-4*(D1915*E1915),"ERROR")))))</f>
        <v>62500</v>
      </c>
      <c r="H1915" s="19" t="s">
        <v>86</v>
      </c>
      <c r="I1915" s="19">
        <f>B1915/C1915</f>
        <v>1</v>
      </c>
      <c r="J1915" s="22">
        <v>1</v>
      </c>
      <c r="K1915" s="24">
        <v>125</v>
      </c>
      <c r="L1915" s="24">
        <v>4</v>
      </c>
      <c r="M1915" s="25">
        <v>9</v>
      </c>
      <c r="N1915" s="22">
        <f>M1915/4</f>
        <v>2.25</v>
      </c>
      <c r="O1915" s="19">
        <f>M1915/N1915</f>
        <v>4</v>
      </c>
      <c r="P1915" s="26">
        <v>30</v>
      </c>
      <c r="Q1915" s="30">
        <f>P1915</f>
        <v>30</v>
      </c>
      <c r="R1915" s="20">
        <f>AA1915/V1915</f>
        <v>100</v>
      </c>
      <c r="S1915" s="27">
        <v>15</v>
      </c>
      <c r="T1915" s="30">
        <f>S1915</f>
        <v>15</v>
      </c>
      <c r="U1915" s="20">
        <f>AB1915/W1915</f>
        <v>100</v>
      </c>
      <c r="V1915" s="19">
        <f>ROUND((Q1915/100)*G1915,0)</f>
        <v>18750</v>
      </c>
      <c r="W1915" s="19">
        <f>ROUND(((T1915/100)*G1915)/J1915,0)</f>
        <v>9375</v>
      </c>
      <c r="X1915" s="19">
        <v>0</v>
      </c>
      <c r="Y1915" s="19">
        <v>0</v>
      </c>
      <c r="Z1915" s="19">
        <v>0</v>
      </c>
      <c r="AA1915" s="20">
        <f>G1915*P1915</f>
        <v>1875000</v>
      </c>
      <c r="AB1915" s="20">
        <f>(G1915*S1915)/J1915</f>
        <v>937500</v>
      </c>
      <c r="AC1915" s="20">
        <v>0</v>
      </c>
      <c r="AD1915" s="20">
        <v>0</v>
      </c>
      <c r="AE1915" s="20">
        <v>0</v>
      </c>
      <c r="AF1915" s="24">
        <v>100</v>
      </c>
      <c r="AG1915" s="24">
        <v>0</v>
      </c>
      <c r="AH1915" s="24">
        <v>1</v>
      </c>
      <c r="AI1915" s="24">
        <v>100</v>
      </c>
      <c r="AJ1915" s="24">
        <v>0</v>
      </c>
      <c r="AK1915" s="24">
        <v>1</v>
      </c>
      <c r="AL1915" s="24">
        <v>0.5</v>
      </c>
      <c r="AM1915" s="24">
        <v>0.5</v>
      </c>
      <c r="AN1915" s="24">
        <v>0</v>
      </c>
      <c r="AO1915" s="24">
        <v>0</v>
      </c>
      <c r="AP1915" s="24">
        <v>0</v>
      </c>
      <c r="AQ1915" s="24">
        <v>0.01</v>
      </c>
      <c r="AR1915" s="24">
        <v>0.01</v>
      </c>
      <c r="AS1915" s="24">
        <v>0</v>
      </c>
      <c r="AT1915" s="24">
        <v>0</v>
      </c>
      <c r="AU1915" s="24">
        <v>0</v>
      </c>
      <c r="AV1915" s="24">
        <v>0</v>
      </c>
      <c r="AW1915" s="24">
        <v>0.2</v>
      </c>
      <c r="AX1915" s="24">
        <v>0</v>
      </c>
      <c r="AY1915" s="24">
        <v>0</v>
      </c>
      <c r="AZ1915" s="24">
        <v>0</v>
      </c>
      <c r="BA1915" s="24">
        <v>0.04</v>
      </c>
      <c r="BB1915" s="24">
        <v>0</v>
      </c>
      <c r="BC1915" s="22">
        <v>0.05</v>
      </c>
      <c r="BD1915" s="22">
        <v>0.05</v>
      </c>
      <c r="BE1915" s="24">
        <v>7.4999999999999997E-2</v>
      </c>
      <c r="BF1915" s="24">
        <v>5.0000000000000001E-3</v>
      </c>
      <c r="BG1915" s="24">
        <v>0</v>
      </c>
      <c r="BH1915" s="24">
        <v>0</v>
      </c>
      <c r="BI1915" s="24">
        <v>0</v>
      </c>
      <c r="BJ1915" s="24">
        <v>1.8749999999999999E-2</v>
      </c>
      <c r="BK1915" s="24">
        <v>1.25E-3</v>
      </c>
      <c r="BL1915" s="24">
        <v>0</v>
      </c>
      <c r="BM1915" s="24">
        <v>0</v>
      </c>
      <c r="BN1915" s="24">
        <v>0</v>
      </c>
      <c r="BO1915" s="24">
        <v>0.1</v>
      </c>
      <c r="BP1915" s="24">
        <v>0.1</v>
      </c>
      <c r="BQ1915" s="24">
        <v>0</v>
      </c>
      <c r="BR1915" s="24">
        <v>0</v>
      </c>
      <c r="BS1915" s="24">
        <v>0</v>
      </c>
      <c r="BT1915" s="24">
        <v>0.04</v>
      </c>
      <c r="BU1915" s="29">
        <v>0.1</v>
      </c>
      <c r="BV1915" s="23">
        <f>BT1915/(BT1915+BU1915)</f>
        <v>0.2857142857142857</v>
      </c>
      <c r="BW1915" s="23">
        <f>SQRT((BT1915*BU1915)/((BT1915+BU1915)^2*(BT1915+BU1915+1)))</f>
        <v>0.42310634125649449</v>
      </c>
      <c r="BX1915" s="30">
        <v>0.1</v>
      </c>
      <c r="BY1915" s="30">
        <v>0.7</v>
      </c>
      <c r="BZ1915" s="30">
        <v>0.1</v>
      </c>
      <c r="CA1915" s="30">
        <v>0.1</v>
      </c>
      <c r="CB1915" s="28" t="s">
        <v>83</v>
      </c>
      <c r="CC1915" s="24">
        <v>600</v>
      </c>
    </row>
    <row r="1916" spans="1:81" s="24" customFormat="1" x14ac:dyDescent="0.2">
      <c r="A1916" s="30">
        <f t="shared" si="29"/>
        <v>1915</v>
      </c>
      <c r="B1916" s="30">
        <v>250</v>
      </c>
      <c r="C1916" s="30">
        <v>250</v>
      </c>
      <c r="D1916" s="24">
        <v>5</v>
      </c>
      <c r="E1916" s="24">
        <v>5</v>
      </c>
      <c r="F1916" s="19" t="s">
        <v>80</v>
      </c>
      <c r="G1916" s="19">
        <f>IF(F1916="rectangle",B1916*C1916,IF(F1916="hook",B1916*C1916-(D1916*E1916),IF(F1916="eight",B1916*C1916-2*(D1916*E1916),IF(F1916="tee",B1916*C1916-2*(D1916*E1916),IF(F1916="cross",B1916*C1916-4*(D1916*E1916),"ERROR")))))</f>
        <v>62500</v>
      </c>
      <c r="H1916" s="19" t="s">
        <v>86</v>
      </c>
      <c r="I1916" s="19">
        <f>B1916/C1916</f>
        <v>1</v>
      </c>
      <c r="J1916" s="22">
        <v>1</v>
      </c>
      <c r="K1916" s="24">
        <v>125</v>
      </c>
      <c r="L1916" s="24">
        <v>4</v>
      </c>
      <c r="M1916" s="25">
        <v>9</v>
      </c>
      <c r="N1916" s="22">
        <f>M1916/4</f>
        <v>2.25</v>
      </c>
      <c r="O1916" s="19">
        <f>M1916/N1916</f>
        <v>4</v>
      </c>
      <c r="P1916" s="26">
        <v>30</v>
      </c>
      <c r="Q1916" s="30">
        <f>P1916</f>
        <v>30</v>
      </c>
      <c r="R1916" s="20">
        <f>AA1916/V1916</f>
        <v>100</v>
      </c>
      <c r="S1916" s="27">
        <v>30</v>
      </c>
      <c r="T1916" s="30">
        <f>S1916</f>
        <v>30</v>
      </c>
      <c r="U1916" s="20">
        <f>AB1916/W1916</f>
        <v>100</v>
      </c>
      <c r="V1916" s="19">
        <f>ROUND((Q1916/100)*G1916,0)</f>
        <v>18750</v>
      </c>
      <c r="W1916" s="19">
        <f>ROUND(((T1916/100)*G1916)/J1916,0)</f>
        <v>18750</v>
      </c>
      <c r="X1916" s="19">
        <v>0</v>
      </c>
      <c r="Y1916" s="19">
        <v>0</v>
      </c>
      <c r="Z1916" s="19">
        <v>0</v>
      </c>
      <c r="AA1916" s="20">
        <f>G1916*P1916</f>
        <v>1875000</v>
      </c>
      <c r="AB1916" s="20">
        <f>(G1916*S1916)/J1916</f>
        <v>1875000</v>
      </c>
      <c r="AC1916" s="20">
        <v>0</v>
      </c>
      <c r="AD1916" s="20">
        <v>0</v>
      </c>
      <c r="AE1916" s="20">
        <v>0</v>
      </c>
      <c r="AF1916" s="24">
        <v>100</v>
      </c>
      <c r="AG1916" s="24">
        <v>0</v>
      </c>
      <c r="AH1916" s="24">
        <v>1</v>
      </c>
      <c r="AI1916" s="24">
        <v>100</v>
      </c>
      <c r="AJ1916" s="24">
        <v>0</v>
      </c>
      <c r="AK1916" s="24">
        <v>1</v>
      </c>
      <c r="AL1916" s="24">
        <v>0.5</v>
      </c>
      <c r="AM1916" s="24">
        <v>0.5</v>
      </c>
      <c r="AN1916" s="24">
        <v>0</v>
      </c>
      <c r="AO1916" s="24">
        <v>0</v>
      </c>
      <c r="AP1916" s="24">
        <v>0</v>
      </c>
      <c r="AQ1916" s="24">
        <v>0.01</v>
      </c>
      <c r="AR1916" s="24">
        <v>0.01</v>
      </c>
      <c r="AS1916" s="24">
        <v>0</v>
      </c>
      <c r="AT1916" s="24">
        <v>0</v>
      </c>
      <c r="AU1916" s="24">
        <v>0</v>
      </c>
      <c r="AV1916" s="24">
        <v>0</v>
      </c>
      <c r="AW1916" s="24">
        <v>0.2</v>
      </c>
      <c r="AX1916" s="24">
        <v>0</v>
      </c>
      <c r="AY1916" s="24">
        <v>0</v>
      </c>
      <c r="AZ1916" s="24">
        <v>0</v>
      </c>
      <c r="BA1916" s="24">
        <v>0.04</v>
      </c>
      <c r="BB1916" s="24">
        <v>0</v>
      </c>
      <c r="BC1916" s="22">
        <v>0.05</v>
      </c>
      <c r="BD1916" s="22">
        <v>0.05</v>
      </c>
      <c r="BE1916" s="24">
        <v>7.4999999999999997E-2</v>
      </c>
      <c r="BF1916" s="24">
        <v>5.0000000000000001E-3</v>
      </c>
      <c r="BG1916" s="24">
        <v>0</v>
      </c>
      <c r="BH1916" s="24">
        <v>0</v>
      </c>
      <c r="BI1916" s="24">
        <v>0</v>
      </c>
      <c r="BJ1916" s="24">
        <v>1.8749999999999999E-2</v>
      </c>
      <c r="BK1916" s="24">
        <v>1.25E-3</v>
      </c>
      <c r="BL1916" s="24">
        <v>0</v>
      </c>
      <c r="BM1916" s="24">
        <v>0</v>
      </c>
      <c r="BN1916" s="24">
        <v>0</v>
      </c>
      <c r="BO1916" s="24">
        <v>0.1</v>
      </c>
      <c r="BP1916" s="24">
        <v>0.1</v>
      </c>
      <c r="BQ1916" s="24">
        <v>0</v>
      </c>
      <c r="BR1916" s="24">
        <v>0</v>
      </c>
      <c r="BS1916" s="24">
        <v>0</v>
      </c>
      <c r="BT1916" s="24">
        <v>0.04</v>
      </c>
      <c r="BU1916" s="29">
        <v>4</v>
      </c>
      <c r="BV1916" s="23">
        <f>BT1916/(BT1916+BU1916)</f>
        <v>9.9009900990099011E-3</v>
      </c>
      <c r="BW1916" s="23">
        <f>SQRT((BT1916*BU1916)/((BT1916+BU1916)^2*(BT1916+BU1916+1)))</f>
        <v>4.410251516706673E-2</v>
      </c>
      <c r="BX1916" s="30">
        <v>0.1</v>
      </c>
      <c r="BY1916" s="30">
        <v>0.7</v>
      </c>
      <c r="BZ1916" s="30">
        <v>0.1</v>
      </c>
      <c r="CA1916" s="30">
        <v>0.1</v>
      </c>
      <c r="CB1916" s="28" t="s">
        <v>83</v>
      </c>
      <c r="CC1916" s="24">
        <v>600</v>
      </c>
    </row>
    <row r="1917" spans="1:81" s="24" customFormat="1" x14ac:dyDescent="0.2">
      <c r="A1917" s="30">
        <f t="shared" si="29"/>
        <v>1916</v>
      </c>
      <c r="B1917" s="30">
        <v>250</v>
      </c>
      <c r="C1917" s="30">
        <v>250</v>
      </c>
      <c r="D1917" s="24">
        <v>5</v>
      </c>
      <c r="E1917" s="24">
        <v>5</v>
      </c>
      <c r="F1917" s="19" t="s">
        <v>80</v>
      </c>
      <c r="G1917" s="19">
        <f>IF(F1917="rectangle",B1917*C1917,IF(F1917="hook",B1917*C1917-(D1917*E1917),IF(F1917="eight",B1917*C1917-2*(D1917*E1917),IF(F1917="tee",B1917*C1917-2*(D1917*E1917),IF(F1917="cross",B1917*C1917-4*(D1917*E1917),"ERROR")))))</f>
        <v>62500</v>
      </c>
      <c r="H1917" s="19" t="s">
        <v>86</v>
      </c>
      <c r="I1917" s="19">
        <f>B1917/C1917</f>
        <v>1</v>
      </c>
      <c r="J1917" s="22">
        <v>1</v>
      </c>
      <c r="K1917" s="24">
        <v>125</v>
      </c>
      <c r="L1917" s="24">
        <v>4</v>
      </c>
      <c r="M1917" s="25">
        <v>9</v>
      </c>
      <c r="N1917" s="22">
        <f>M1917/4</f>
        <v>2.25</v>
      </c>
      <c r="O1917" s="19">
        <f>M1917/N1917</f>
        <v>4</v>
      </c>
      <c r="P1917" s="26">
        <v>30</v>
      </c>
      <c r="Q1917" s="30">
        <f>P1917</f>
        <v>30</v>
      </c>
      <c r="R1917" s="20">
        <f>AA1917/V1917</f>
        <v>100</v>
      </c>
      <c r="S1917" s="27">
        <v>30</v>
      </c>
      <c r="T1917" s="30">
        <f>S1917</f>
        <v>30</v>
      </c>
      <c r="U1917" s="20">
        <f>AB1917/W1917</f>
        <v>100</v>
      </c>
      <c r="V1917" s="19">
        <f>ROUND((Q1917/100)*G1917,0)</f>
        <v>18750</v>
      </c>
      <c r="W1917" s="19">
        <f>ROUND(((T1917/100)*G1917)/J1917,0)</f>
        <v>18750</v>
      </c>
      <c r="X1917" s="19">
        <v>0</v>
      </c>
      <c r="Y1917" s="19">
        <v>0</v>
      </c>
      <c r="Z1917" s="19">
        <v>0</v>
      </c>
      <c r="AA1917" s="20">
        <f>G1917*P1917</f>
        <v>1875000</v>
      </c>
      <c r="AB1917" s="20">
        <f>(G1917*S1917)/J1917</f>
        <v>1875000</v>
      </c>
      <c r="AC1917" s="20">
        <v>0</v>
      </c>
      <c r="AD1917" s="20">
        <v>0</v>
      </c>
      <c r="AE1917" s="20">
        <v>0</v>
      </c>
      <c r="AF1917" s="24">
        <v>100</v>
      </c>
      <c r="AG1917" s="24">
        <v>0</v>
      </c>
      <c r="AH1917" s="24">
        <v>1</v>
      </c>
      <c r="AI1917" s="24">
        <v>100</v>
      </c>
      <c r="AJ1917" s="24">
        <v>0</v>
      </c>
      <c r="AK1917" s="24">
        <v>1</v>
      </c>
      <c r="AL1917" s="24">
        <v>0.5</v>
      </c>
      <c r="AM1917" s="24">
        <v>0.5</v>
      </c>
      <c r="AN1917" s="24">
        <v>0</v>
      </c>
      <c r="AO1917" s="24">
        <v>0</v>
      </c>
      <c r="AP1917" s="24">
        <v>0</v>
      </c>
      <c r="AQ1917" s="24">
        <v>0.01</v>
      </c>
      <c r="AR1917" s="24">
        <v>0.01</v>
      </c>
      <c r="AS1917" s="24">
        <v>0</v>
      </c>
      <c r="AT1917" s="24">
        <v>0</v>
      </c>
      <c r="AU1917" s="24">
        <v>0</v>
      </c>
      <c r="AV1917" s="24">
        <v>0</v>
      </c>
      <c r="AW1917" s="24">
        <v>0.2</v>
      </c>
      <c r="AX1917" s="24">
        <v>0</v>
      </c>
      <c r="AY1917" s="24">
        <v>0</v>
      </c>
      <c r="AZ1917" s="24">
        <v>0</v>
      </c>
      <c r="BA1917" s="24">
        <v>0.04</v>
      </c>
      <c r="BB1917" s="24">
        <v>0</v>
      </c>
      <c r="BC1917" s="22">
        <v>0.05</v>
      </c>
      <c r="BD1917" s="22">
        <v>0.05</v>
      </c>
      <c r="BE1917" s="24">
        <v>7.4999999999999997E-2</v>
      </c>
      <c r="BF1917" s="24">
        <v>5.0000000000000001E-3</v>
      </c>
      <c r="BG1917" s="24">
        <v>0</v>
      </c>
      <c r="BH1917" s="24">
        <v>0</v>
      </c>
      <c r="BI1917" s="24">
        <v>0</v>
      </c>
      <c r="BJ1917" s="24">
        <v>1.8749999999999999E-2</v>
      </c>
      <c r="BK1917" s="24">
        <v>1.25E-3</v>
      </c>
      <c r="BL1917" s="24">
        <v>0</v>
      </c>
      <c r="BM1917" s="24">
        <v>0</v>
      </c>
      <c r="BN1917" s="24">
        <v>0</v>
      </c>
      <c r="BO1917" s="24">
        <v>0.1</v>
      </c>
      <c r="BP1917" s="24">
        <v>0.1</v>
      </c>
      <c r="BQ1917" s="24">
        <v>0</v>
      </c>
      <c r="BR1917" s="24">
        <v>0</v>
      </c>
      <c r="BS1917" s="24">
        <v>0</v>
      </c>
      <c r="BT1917" s="24">
        <v>0.04</v>
      </c>
      <c r="BU1917" s="29">
        <v>0.2</v>
      </c>
      <c r="BV1917" s="23">
        <f>BT1917/(BT1917+BU1917)</f>
        <v>0.16666666666666666</v>
      </c>
      <c r="BW1917" s="23">
        <f>SQRT((BT1917*BU1917)/((BT1917+BU1917)^2*(BT1917+BU1917+1)))</f>
        <v>0.33467472037604118</v>
      </c>
      <c r="BX1917" s="30">
        <v>0.1</v>
      </c>
      <c r="BY1917" s="30">
        <v>0.7</v>
      </c>
      <c r="BZ1917" s="30">
        <v>0.1</v>
      </c>
      <c r="CA1917" s="30">
        <v>0.1</v>
      </c>
      <c r="CB1917" s="28" t="s">
        <v>83</v>
      </c>
      <c r="CC1917" s="24">
        <v>600</v>
      </c>
    </row>
    <row r="1918" spans="1:81" s="24" customFormat="1" x14ac:dyDescent="0.2">
      <c r="A1918" s="30">
        <f t="shared" si="29"/>
        <v>1917</v>
      </c>
      <c r="B1918" s="30">
        <v>250</v>
      </c>
      <c r="C1918" s="30">
        <v>250</v>
      </c>
      <c r="D1918" s="24">
        <v>5</v>
      </c>
      <c r="E1918" s="24">
        <v>5</v>
      </c>
      <c r="F1918" s="19" t="s">
        <v>80</v>
      </c>
      <c r="G1918" s="19">
        <f>IF(F1918="rectangle",B1918*C1918,IF(F1918="hook",B1918*C1918-(D1918*E1918),IF(F1918="eight",B1918*C1918-2*(D1918*E1918),IF(F1918="tee",B1918*C1918-2*(D1918*E1918),IF(F1918="cross",B1918*C1918-4*(D1918*E1918),"ERROR")))))</f>
        <v>62500</v>
      </c>
      <c r="H1918" s="19" t="s">
        <v>86</v>
      </c>
      <c r="I1918" s="19">
        <f>B1918/C1918</f>
        <v>1</v>
      </c>
      <c r="J1918" s="22">
        <v>1</v>
      </c>
      <c r="K1918" s="24">
        <v>125</v>
      </c>
      <c r="L1918" s="24">
        <v>4</v>
      </c>
      <c r="M1918" s="25">
        <v>9</v>
      </c>
      <c r="N1918" s="22">
        <f>M1918/4</f>
        <v>2.25</v>
      </c>
      <c r="O1918" s="19">
        <f>M1918/N1918</f>
        <v>4</v>
      </c>
      <c r="P1918" s="26">
        <v>30</v>
      </c>
      <c r="Q1918" s="30">
        <f>P1918</f>
        <v>30</v>
      </c>
      <c r="R1918" s="20">
        <f>AA1918/V1918</f>
        <v>100</v>
      </c>
      <c r="S1918" s="27">
        <v>30</v>
      </c>
      <c r="T1918" s="30">
        <f>S1918</f>
        <v>30</v>
      </c>
      <c r="U1918" s="20">
        <f>AB1918/W1918</f>
        <v>100</v>
      </c>
      <c r="V1918" s="19">
        <f>ROUND((Q1918/100)*G1918,0)</f>
        <v>18750</v>
      </c>
      <c r="W1918" s="19">
        <f>ROUND(((T1918/100)*G1918)/J1918,0)</f>
        <v>18750</v>
      </c>
      <c r="X1918" s="19">
        <v>0</v>
      </c>
      <c r="Y1918" s="19">
        <v>0</v>
      </c>
      <c r="Z1918" s="19">
        <v>0</v>
      </c>
      <c r="AA1918" s="20">
        <f>G1918*P1918</f>
        <v>1875000</v>
      </c>
      <c r="AB1918" s="20">
        <f>(G1918*S1918)/J1918</f>
        <v>1875000</v>
      </c>
      <c r="AC1918" s="20">
        <v>0</v>
      </c>
      <c r="AD1918" s="20">
        <v>0</v>
      </c>
      <c r="AE1918" s="20">
        <v>0</v>
      </c>
      <c r="AF1918" s="24">
        <v>100</v>
      </c>
      <c r="AG1918" s="24">
        <v>0</v>
      </c>
      <c r="AH1918" s="24">
        <v>1</v>
      </c>
      <c r="AI1918" s="24">
        <v>100</v>
      </c>
      <c r="AJ1918" s="24">
        <v>0</v>
      </c>
      <c r="AK1918" s="24">
        <v>1</v>
      </c>
      <c r="AL1918" s="24">
        <v>0.5</v>
      </c>
      <c r="AM1918" s="24">
        <v>0.5</v>
      </c>
      <c r="AN1918" s="24">
        <v>0</v>
      </c>
      <c r="AO1918" s="24">
        <v>0</v>
      </c>
      <c r="AP1918" s="24">
        <v>0</v>
      </c>
      <c r="AQ1918" s="24">
        <v>0.01</v>
      </c>
      <c r="AR1918" s="24">
        <v>0.01</v>
      </c>
      <c r="AS1918" s="24">
        <v>0</v>
      </c>
      <c r="AT1918" s="24">
        <v>0</v>
      </c>
      <c r="AU1918" s="24">
        <v>0</v>
      </c>
      <c r="AV1918" s="24">
        <v>0</v>
      </c>
      <c r="AW1918" s="24">
        <v>0.2</v>
      </c>
      <c r="AX1918" s="24">
        <v>0</v>
      </c>
      <c r="AY1918" s="24">
        <v>0</v>
      </c>
      <c r="AZ1918" s="24">
        <v>0</v>
      </c>
      <c r="BA1918" s="24">
        <v>0.04</v>
      </c>
      <c r="BB1918" s="24">
        <v>0</v>
      </c>
      <c r="BC1918" s="22">
        <v>0.05</v>
      </c>
      <c r="BD1918" s="22">
        <v>0.05</v>
      </c>
      <c r="BE1918" s="24">
        <v>7.4999999999999997E-2</v>
      </c>
      <c r="BF1918" s="24">
        <v>5.0000000000000001E-3</v>
      </c>
      <c r="BG1918" s="24">
        <v>0</v>
      </c>
      <c r="BH1918" s="24">
        <v>0</v>
      </c>
      <c r="BI1918" s="24">
        <v>0</v>
      </c>
      <c r="BJ1918" s="24">
        <v>1.8749999999999999E-2</v>
      </c>
      <c r="BK1918" s="24">
        <v>1.25E-3</v>
      </c>
      <c r="BL1918" s="24">
        <v>0</v>
      </c>
      <c r="BM1918" s="24">
        <v>0</v>
      </c>
      <c r="BN1918" s="24">
        <v>0</v>
      </c>
      <c r="BO1918" s="24">
        <v>0.1</v>
      </c>
      <c r="BP1918" s="24">
        <v>0.1</v>
      </c>
      <c r="BQ1918" s="24">
        <v>0</v>
      </c>
      <c r="BR1918" s="24">
        <v>0</v>
      </c>
      <c r="BS1918" s="24">
        <v>0</v>
      </c>
      <c r="BT1918" s="24">
        <v>0.04</v>
      </c>
      <c r="BU1918" s="29">
        <v>0.1</v>
      </c>
      <c r="BV1918" s="23">
        <f>BT1918/(BT1918+BU1918)</f>
        <v>0.2857142857142857</v>
      </c>
      <c r="BW1918" s="23">
        <f>SQRT((BT1918*BU1918)/((BT1918+BU1918)^2*(BT1918+BU1918+1)))</f>
        <v>0.42310634125649449</v>
      </c>
      <c r="BX1918" s="30">
        <v>0.1</v>
      </c>
      <c r="BY1918" s="30">
        <v>0.7</v>
      </c>
      <c r="BZ1918" s="30">
        <v>0.1</v>
      </c>
      <c r="CA1918" s="30">
        <v>0.1</v>
      </c>
      <c r="CB1918" s="28" t="s">
        <v>83</v>
      </c>
      <c r="CC1918" s="24">
        <v>600</v>
      </c>
    </row>
    <row r="1919" spans="1:81" s="24" customFormat="1" x14ac:dyDescent="0.2">
      <c r="A1919" s="30">
        <f t="shared" si="29"/>
        <v>1918</v>
      </c>
      <c r="B1919" s="30">
        <v>100</v>
      </c>
      <c r="C1919" s="30">
        <v>100</v>
      </c>
      <c r="D1919" s="24">
        <v>5</v>
      </c>
      <c r="E1919" s="24">
        <v>5</v>
      </c>
      <c r="F1919" s="19" t="s">
        <v>80</v>
      </c>
      <c r="G1919" s="19">
        <f>IF(F1919="rectangle",B1919*C1919,IF(F1919="hook",B1919*C1919-(D1919*E1919),IF(F1919="eight",B1919*C1919-2*(D1919*E1919),IF(F1919="tee",B1919*C1919-2*(D1919*E1919),IF(F1919="cross",B1919*C1919-4*(D1919*E1919),"ERROR")))))</f>
        <v>10000</v>
      </c>
      <c r="H1919" s="19" t="s">
        <v>85</v>
      </c>
      <c r="I1919" s="19">
        <f>B1919/C1919</f>
        <v>1</v>
      </c>
      <c r="J1919" s="22">
        <v>1</v>
      </c>
      <c r="K1919" s="24">
        <v>125</v>
      </c>
      <c r="L1919" s="24">
        <v>4</v>
      </c>
      <c r="M1919" s="25">
        <v>9</v>
      </c>
      <c r="N1919" s="22">
        <f>M1919/4</f>
        <v>2.25</v>
      </c>
      <c r="O1919" s="19">
        <f>M1919/N1919</f>
        <v>4</v>
      </c>
      <c r="P1919" s="26">
        <v>30</v>
      </c>
      <c r="Q1919" s="30">
        <f>P1919</f>
        <v>30</v>
      </c>
      <c r="R1919" s="20">
        <f>AA1919/V1919</f>
        <v>100</v>
      </c>
      <c r="S1919" s="27">
        <v>5</v>
      </c>
      <c r="T1919" s="30">
        <f>S1919</f>
        <v>5</v>
      </c>
      <c r="U1919" s="20">
        <f>AB1919/W1919</f>
        <v>100</v>
      </c>
      <c r="V1919" s="19">
        <f>ROUND((Q1919/100)*G1919,0)</f>
        <v>3000</v>
      </c>
      <c r="W1919" s="19">
        <f>ROUND(((T1919/100)*G1919)/J1919,0)</f>
        <v>500</v>
      </c>
      <c r="X1919" s="19">
        <v>0</v>
      </c>
      <c r="Y1919" s="19">
        <v>0</v>
      </c>
      <c r="Z1919" s="19">
        <v>0</v>
      </c>
      <c r="AA1919" s="20">
        <f>G1919*P1919</f>
        <v>300000</v>
      </c>
      <c r="AB1919" s="20">
        <f>(G1919*S1919)/J1919</f>
        <v>50000</v>
      </c>
      <c r="AC1919" s="20">
        <v>0</v>
      </c>
      <c r="AD1919" s="20">
        <v>0</v>
      </c>
      <c r="AE1919" s="20">
        <v>0</v>
      </c>
      <c r="AF1919" s="24">
        <v>100</v>
      </c>
      <c r="AG1919" s="24">
        <v>0</v>
      </c>
      <c r="AH1919" s="24">
        <v>1</v>
      </c>
      <c r="AI1919" s="24">
        <v>100</v>
      </c>
      <c r="AJ1919" s="24">
        <v>0</v>
      </c>
      <c r="AK1919" s="24">
        <v>1</v>
      </c>
      <c r="AL1919" s="24">
        <v>0.5</v>
      </c>
      <c r="AM1919" s="24">
        <v>0.5</v>
      </c>
      <c r="AN1919" s="24">
        <v>0</v>
      </c>
      <c r="AO1919" s="24">
        <v>0</v>
      </c>
      <c r="AP1919" s="24">
        <v>0</v>
      </c>
      <c r="AQ1919" s="24">
        <v>0.01</v>
      </c>
      <c r="AR1919" s="24">
        <v>0.01</v>
      </c>
      <c r="AS1919" s="24">
        <v>0</v>
      </c>
      <c r="AT1919" s="24">
        <v>0</v>
      </c>
      <c r="AU1919" s="24">
        <v>0</v>
      </c>
      <c r="AV1919" s="24">
        <v>0</v>
      </c>
      <c r="AW1919" s="24">
        <v>0.2</v>
      </c>
      <c r="AX1919" s="24">
        <v>0</v>
      </c>
      <c r="AY1919" s="24">
        <v>0</v>
      </c>
      <c r="AZ1919" s="24">
        <v>0</v>
      </c>
      <c r="BA1919" s="24">
        <v>0.04</v>
      </c>
      <c r="BB1919" s="24">
        <v>0</v>
      </c>
      <c r="BC1919" s="22">
        <v>0.05</v>
      </c>
      <c r="BD1919" s="22">
        <v>0.05</v>
      </c>
      <c r="BE1919" s="24">
        <v>7.4999999999999997E-2</v>
      </c>
      <c r="BF1919" s="24">
        <v>5.0000000000000001E-3</v>
      </c>
      <c r="BG1919" s="24">
        <v>0</v>
      </c>
      <c r="BH1919" s="24">
        <v>0</v>
      </c>
      <c r="BI1919" s="24">
        <v>0</v>
      </c>
      <c r="BJ1919" s="24">
        <v>1.8749999999999999E-2</v>
      </c>
      <c r="BK1919" s="24">
        <v>1.25E-3</v>
      </c>
      <c r="BL1919" s="24">
        <v>0</v>
      </c>
      <c r="BM1919" s="24">
        <v>0</v>
      </c>
      <c r="BN1919" s="24">
        <v>0</v>
      </c>
      <c r="BO1919" s="24">
        <v>0.1</v>
      </c>
      <c r="BP1919" s="24">
        <v>0.1</v>
      </c>
      <c r="BQ1919" s="24">
        <v>0</v>
      </c>
      <c r="BR1919" s="24">
        <v>0</v>
      </c>
      <c r="BS1919" s="24">
        <v>0</v>
      </c>
      <c r="BT1919" s="24">
        <v>0.04</v>
      </c>
      <c r="BU1919" s="29">
        <v>4</v>
      </c>
      <c r="BV1919" s="23">
        <f>BT1919/(BT1919+BU1919)</f>
        <v>9.9009900990099011E-3</v>
      </c>
      <c r="BW1919" s="23">
        <f>SQRT((BT1919*BU1919)/((BT1919+BU1919)^2*(BT1919+BU1919+1)))</f>
        <v>4.410251516706673E-2</v>
      </c>
      <c r="BX1919" s="30">
        <v>0.1</v>
      </c>
      <c r="BY1919" s="30">
        <v>0.7</v>
      </c>
      <c r="BZ1919" s="30">
        <v>0.1</v>
      </c>
      <c r="CA1919" s="30">
        <v>0.1</v>
      </c>
      <c r="CB1919" s="28" t="s">
        <v>83</v>
      </c>
      <c r="CC1919" s="24">
        <v>600</v>
      </c>
    </row>
    <row r="1920" spans="1:81" s="24" customFormat="1" x14ac:dyDescent="0.2">
      <c r="A1920" s="30">
        <f t="shared" si="29"/>
        <v>1919</v>
      </c>
      <c r="B1920" s="30">
        <v>100</v>
      </c>
      <c r="C1920" s="30">
        <v>100</v>
      </c>
      <c r="D1920" s="24">
        <v>5</v>
      </c>
      <c r="E1920" s="24">
        <v>5</v>
      </c>
      <c r="F1920" s="19" t="s">
        <v>80</v>
      </c>
      <c r="G1920" s="19">
        <f>IF(F1920="rectangle",B1920*C1920,IF(F1920="hook",B1920*C1920-(D1920*E1920),IF(F1920="eight",B1920*C1920-2*(D1920*E1920),IF(F1920="tee",B1920*C1920-2*(D1920*E1920),IF(F1920="cross",B1920*C1920-4*(D1920*E1920),"ERROR")))))</f>
        <v>10000</v>
      </c>
      <c r="H1920" s="19" t="s">
        <v>85</v>
      </c>
      <c r="I1920" s="19">
        <f>B1920/C1920</f>
        <v>1</v>
      </c>
      <c r="J1920" s="22">
        <v>1</v>
      </c>
      <c r="K1920" s="24">
        <v>125</v>
      </c>
      <c r="L1920" s="24">
        <v>4</v>
      </c>
      <c r="M1920" s="25">
        <v>9</v>
      </c>
      <c r="N1920" s="22">
        <f>M1920/4</f>
        <v>2.25</v>
      </c>
      <c r="O1920" s="19">
        <f>M1920/N1920</f>
        <v>4</v>
      </c>
      <c r="P1920" s="26">
        <v>30</v>
      </c>
      <c r="Q1920" s="30">
        <f>P1920</f>
        <v>30</v>
      </c>
      <c r="R1920" s="20">
        <f>AA1920/V1920</f>
        <v>100</v>
      </c>
      <c r="S1920" s="27">
        <v>5</v>
      </c>
      <c r="T1920" s="30">
        <f>S1920</f>
        <v>5</v>
      </c>
      <c r="U1920" s="20">
        <f>AB1920/W1920</f>
        <v>100</v>
      </c>
      <c r="V1920" s="19">
        <f>ROUND((Q1920/100)*G1920,0)</f>
        <v>3000</v>
      </c>
      <c r="W1920" s="19">
        <f>ROUND(((T1920/100)*G1920)/J1920,0)</f>
        <v>500</v>
      </c>
      <c r="X1920" s="19">
        <v>0</v>
      </c>
      <c r="Y1920" s="19">
        <v>0</v>
      </c>
      <c r="Z1920" s="19">
        <v>0</v>
      </c>
      <c r="AA1920" s="20">
        <f>G1920*P1920</f>
        <v>300000</v>
      </c>
      <c r="AB1920" s="20">
        <f>(G1920*S1920)/J1920</f>
        <v>50000</v>
      </c>
      <c r="AC1920" s="20">
        <v>0</v>
      </c>
      <c r="AD1920" s="20">
        <v>0</v>
      </c>
      <c r="AE1920" s="20">
        <v>0</v>
      </c>
      <c r="AF1920" s="24">
        <v>100</v>
      </c>
      <c r="AG1920" s="24">
        <v>0</v>
      </c>
      <c r="AH1920" s="24">
        <v>1</v>
      </c>
      <c r="AI1920" s="24">
        <v>100</v>
      </c>
      <c r="AJ1920" s="24">
        <v>0</v>
      </c>
      <c r="AK1920" s="24">
        <v>1</v>
      </c>
      <c r="AL1920" s="24">
        <v>0.5</v>
      </c>
      <c r="AM1920" s="24">
        <v>0.5</v>
      </c>
      <c r="AN1920" s="24">
        <v>0</v>
      </c>
      <c r="AO1920" s="24">
        <v>0</v>
      </c>
      <c r="AP1920" s="24">
        <v>0</v>
      </c>
      <c r="AQ1920" s="24">
        <v>0.01</v>
      </c>
      <c r="AR1920" s="24">
        <v>0.01</v>
      </c>
      <c r="AS1920" s="24">
        <v>0</v>
      </c>
      <c r="AT1920" s="24">
        <v>0</v>
      </c>
      <c r="AU1920" s="24">
        <v>0</v>
      </c>
      <c r="AV1920" s="24">
        <v>0</v>
      </c>
      <c r="AW1920" s="24">
        <v>0.2</v>
      </c>
      <c r="AX1920" s="24">
        <v>0</v>
      </c>
      <c r="AY1920" s="24">
        <v>0</v>
      </c>
      <c r="AZ1920" s="24">
        <v>0</v>
      </c>
      <c r="BA1920" s="24">
        <v>0.04</v>
      </c>
      <c r="BB1920" s="24">
        <v>0</v>
      </c>
      <c r="BC1920" s="22">
        <v>0.05</v>
      </c>
      <c r="BD1920" s="22">
        <v>0.05</v>
      </c>
      <c r="BE1920" s="24">
        <v>7.4999999999999997E-2</v>
      </c>
      <c r="BF1920" s="24">
        <v>5.0000000000000001E-3</v>
      </c>
      <c r="BG1920" s="24">
        <v>0</v>
      </c>
      <c r="BH1920" s="24">
        <v>0</v>
      </c>
      <c r="BI1920" s="24">
        <v>0</v>
      </c>
      <c r="BJ1920" s="24">
        <v>1.8749999999999999E-2</v>
      </c>
      <c r="BK1920" s="24">
        <v>1.25E-3</v>
      </c>
      <c r="BL1920" s="24">
        <v>0</v>
      </c>
      <c r="BM1920" s="24">
        <v>0</v>
      </c>
      <c r="BN1920" s="24">
        <v>0</v>
      </c>
      <c r="BO1920" s="24">
        <v>0.1</v>
      </c>
      <c r="BP1920" s="24">
        <v>0.1</v>
      </c>
      <c r="BQ1920" s="24">
        <v>0</v>
      </c>
      <c r="BR1920" s="24">
        <v>0</v>
      </c>
      <c r="BS1920" s="24">
        <v>0</v>
      </c>
      <c r="BT1920" s="24">
        <v>0.04</v>
      </c>
      <c r="BU1920" s="29">
        <v>0.2</v>
      </c>
      <c r="BV1920" s="23">
        <f>BT1920/(BT1920+BU1920)</f>
        <v>0.16666666666666666</v>
      </c>
      <c r="BW1920" s="23">
        <f>SQRT((BT1920*BU1920)/((BT1920+BU1920)^2*(BT1920+BU1920+1)))</f>
        <v>0.33467472037604118</v>
      </c>
      <c r="BX1920" s="30">
        <v>0.1</v>
      </c>
      <c r="BY1920" s="30">
        <v>0.7</v>
      </c>
      <c r="BZ1920" s="30">
        <v>0.1</v>
      </c>
      <c r="CA1920" s="30">
        <v>0.1</v>
      </c>
      <c r="CB1920" s="28" t="s">
        <v>83</v>
      </c>
      <c r="CC1920" s="24">
        <v>600</v>
      </c>
    </row>
    <row r="1921" spans="1:81" s="24" customFormat="1" x14ac:dyDescent="0.2">
      <c r="A1921" s="30">
        <f t="shared" si="29"/>
        <v>1920</v>
      </c>
      <c r="B1921" s="30">
        <v>100</v>
      </c>
      <c r="C1921" s="30">
        <v>100</v>
      </c>
      <c r="D1921" s="24">
        <v>5</v>
      </c>
      <c r="E1921" s="24">
        <v>5</v>
      </c>
      <c r="F1921" s="19" t="s">
        <v>80</v>
      </c>
      <c r="G1921" s="19">
        <f>IF(F1921="rectangle",B1921*C1921,IF(F1921="hook",B1921*C1921-(D1921*E1921),IF(F1921="eight",B1921*C1921-2*(D1921*E1921),IF(F1921="tee",B1921*C1921-2*(D1921*E1921),IF(F1921="cross",B1921*C1921-4*(D1921*E1921),"ERROR")))))</f>
        <v>10000</v>
      </c>
      <c r="H1921" s="19" t="s">
        <v>85</v>
      </c>
      <c r="I1921" s="19">
        <f>B1921/C1921</f>
        <v>1</v>
      </c>
      <c r="J1921" s="22">
        <v>1</v>
      </c>
      <c r="K1921" s="24">
        <v>125</v>
      </c>
      <c r="L1921" s="24">
        <v>4</v>
      </c>
      <c r="M1921" s="25">
        <v>9</v>
      </c>
      <c r="N1921" s="22">
        <f>M1921/4</f>
        <v>2.25</v>
      </c>
      <c r="O1921" s="19">
        <f>M1921/N1921</f>
        <v>4</v>
      </c>
      <c r="P1921" s="26">
        <v>30</v>
      </c>
      <c r="Q1921" s="30">
        <f>P1921</f>
        <v>30</v>
      </c>
      <c r="R1921" s="20">
        <f>AA1921/V1921</f>
        <v>100</v>
      </c>
      <c r="S1921" s="27">
        <v>5</v>
      </c>
      <c r="T1921" s="30">
        <f>S1921</f>
        <v>5</v>
      </c>
      <c r="U1921" s="20">
        <f>AB1921/W1921</f>
        <v>100</v>
      </c>
      <c r="V1921" s="19">
        <f>ROUND((Q1921/100)*G1921,0)</f>
        <v>3000</v>
      </c>
      <c r="W1921" s="19">
        <f>ROUND(((T1921/100)*G1921)/J1921,0)</f>
        <v>500</v>
      </c>
      <c r="X1921" s="19">
        <v>0</v>
      </c>
      <c r="Y1921" s="19">
        <v>0</v>
      </c>
      <c r="Z1921" s="19">
        <v>0</v>
      </c>
      <c r="AA1921" s="20">
        <f>G1921*P1921</f>
        <v>300000</v>
      </c>
      <c r="AB1921" s="20">
        <f>(G1921*S1921)/J1921</f>
        <v>50000</v>
      </c>
      <c r="AC1921" s="20">
        <v>0</v>
      </c>
      <c r="AD1921" s="20">
        <v>0</v>
      </c>
      <c r="AE1921" s="20">
        <v>0</v>
      </c>
      <c r="AF1921" s="24">
        <v>100</v>
      </c>
      <c r="AG1921" s="24">
        <v>0</v>
      </c>
      <c r="AH1921" s="24">
        <v>1</v>
      </c>
      <c r="AI1921" s="24">
        <v>100</v>
      </c>
      <c r="AJ1921" s="24">
        <v>0</v>
      </c>
      <c r="AK1921" s="24">
        <v>1</v>
      </c>
      <c r="AL1921" s="24">
        <v>0.5</v>
      </c>
      <c r="AM1921" s="24">
        <v>0.5</v>
      </c>
      <c r="AN1921" s="24">
        <v>0</v>
      </c>
      <c r="AO1921" s="24">
        <v>0</v>
      </c>
      <c r="AP1921" s="24">
        <v>0</v>
      </c>
      <c r="AQ1921" s="24">
        <v>0.01</v>
      </c>
      <c r="AR1921" s="24">
        <v>0.01</v>
      </c>
      <c r="AS1921" s="24">
        <v>0</v>
      </c>
      <c r="AT1921" s="24">
        <v>0</v>
      </c>
      <c r="AU1921" s="24">
        <v>0</v>
      </c>
      <c r="AV1921" s="24">
        <v>0</v>
      </c>
      <c r="AW1921" s="24">
        <v>0.2</v>
      </c>
      <c r="AX1921" s="24">
        <v>0</v>
      </c>
      <c r="AY1921" s="24">
        <v>0</v>
      </c>
      <c r="AZ1921" s="24">
        <v>0</v>
      </c>
      <c r="BA1921" s="24">
        <v>0.04</v>
      </c>
      <c r="BB1921" s="24">
        <v>0</v>
      </c>
      <c r="BC1921" s="22">
        <v>0.05</v>
      </c>
      <c r="BD1921" s="22">
        <v>0.05</v>
      </c>
      <c r="BE1921" s="24">
        <v>7.4999999999999997E-2</v>
      </c>
      <c r="BF1921" s="24">
        <v>5.0000000000000001E-3</v>
      </c>
      <c r="BG1921" s="24">
        <v>0</v>
      </c>
      <c r="BH1921" s="24">
        <v>0</v>
      </c>
      <c r="BI1921" s="24">
        <v>0</v>
      </c>
      <c r="BJ1921" s="24">
        <v>1.8749999999999999E-2</v>
      </c>
      <c r="BK1921" s="24">
        <v>1.25E-3</v>
      </c>
      <c r="BL1921" s="24">
        <v>0</v>
      </c>
      <c r="BM1921" s="24">
        <v>0</v>
      </c>
      <c r="BN1921" s="24">
        <v>0</v>
      </c>
      <c r="BO1921" s="24">
        <v>0.1</v>
      </c>
      <c r="BP1921" s="24">
        <v>0.1</v>
      </c>
      <c r="BQ1921" s="24">
        <v>0</v>
      </c>
      <c r="BR1921" s="24">
        <v>0</v>
      </c>
      <c r="BS1921" s="24">
        <v>0</v>
      </c>
      <c r="BT1921" s="24">
        <v>0.04</v>
      </c>
      <c r="BU1921" s="29">
        <v>0.1</v>
      </c>
      <c r="BV1921" s="23">
        <f>BT1921/(BT1921+BU1921)</f>
        <v>0.2857142857142857</v>
      </c>
      <c r="BW1921" s="23">
        <f>SQRT((BT1921*BU1921)/((BT1921+BU1921)^2*(BT1921+BU1921+1)))</f>
        <v>0.42310634125649449</v>
      </c>
      <c r="BX1921" s="30">
        <v>0.1</v>
      </c>
      <c r="BY1921" s="30">
        <v>0.7</v>
      </c>
      <c r="BZ1921" s="30">
        <v>0.1</v>
      </c>
      <c r="CA1921" s="30">
        <v>0.1</v>
      </c>
      <c r="CB1921" s="28" t="s">
        <v>83</v>
      </c>
      <c r="CC1921" s="24">
        <v>600</v>
      </c>
    </row>
    <row r="1922" spans="1:81" s="24" customFormat="1" x14ac:dyDescent="0.2">
      <c r="A1922" s="30">
        <f t="shared" si="29"/>
        <v>1921</v>
      </c>
      <c r="B1922" s="30">
        <v>100</v>
      </c>
      <c r="C1922" s="30">
        <v>100</v>
      </c>
      <c r="D1922" s="24">
        <v>5</v>
      </c>
      <c r="E1922" s="24">
        <v>5</v>
      </c>
      <c r="F1922" s="19" t="s">
        <v>80</v>
      </c>
      <c r="G1922" s="19">
        <f>IF(F1922="rectangle",B1922*C1922,IF(F1922="hook",B1922*C1922-(D1922*E1922),IF(F1922="eight",B1922*C1922-2*(D1922*E1922),IF(F1922="tee",B1922*C1922-2*(D1922*E1922),IF(F1922="cross",B1922*C1922-4*(D1922*E1922),"ERROR")))))</f>
        <v>10000</v>
      </c>
      <c r="H1922" s="19" t="s">
        <v>85</v>
      </c>
      <c r="I1922" s="19">
        <f>B1922/C1922</f>
        <v>1</v>
      </c>
      <c r="J1922" s="22">
        <v>1</v>
      </c>
      <c r="K1922" s="24">
        <v>125</v>
      </c>
      <c r="L1922" s="24">
        <v>4</v>
      </c>
      <c r="M1922" s="25">
        <v>9</v>
      </c>
      <c r="N1922" s="22">
        <f>M1922/4</f>
        <v>2.25</v>
      </c>
      <c r="O1922" s="19">
        <f>M1922/N1922</f>
        <v>4</v>
      </c>
      <c r="P1922" s="26">
        <v>30</v>
      </c>
      <c r="Q1922" s="30">
        <f>P1922</f>
        <v>30</v>
      </c>
      <c r="R1922" s="20">
        <f>AA1922/V1922</f>
        <v>100</v>
      </c>
      <c r="S1922" s="27">
        <v>15</v>
      </c>
      <c r="T1922" s="30">
        <f>S1922</f>
        <v>15</v>
      </c>
      <c r="U1922" s="20">
        <f>AB1922/W1922</f>
        <v>100</v>
      </c>
      <c r="V1922" s="19">
        <f>ROUND((Q1922/100)*G1922,0)</f>
        <v>3000</v>
      </c>
      <c r="W1922" s="19">
        <f>ROUND(((T1922/100)*G1922)/J1922,0)</f>
        <v>1500</v>
      </c>
      <c r="X1922" s="19">
        <v>0</v>
      </c>
      <c r="Y1922" s="19">
        <v>0</v>
      </c>
      <c r="Z1922" s="19">
        <v>0</v>
      </c>
      <c r="AA1922" s="20">
        <f>G1922*P1922</f>
        <v>300000</v>
      </c>
      <c r="AB1922" s="20">
        <f>(G1922*S1922)/J1922</f>
        <v>150000</v>
      </c>
      <c r="AC1922" s="20">
        <v>0</v>
      </c>
      <c r="AD1922" s="20">
        <v>0</v>
      </c>
      <c r="AE1922" s="20">
        <v>0</v>
      </c>
      <c r="AF1922" s="24">
        <v>100</v>
      </c>
      <c r="AG1922" s="24">
        <v>0</v>
      </c>
      <c r="AH1922" s="24">
        <v>1</v>
      </c>
      <c r="AI1922" s="24">
        <v>100</v>
      </c>
      <c r="AJ1922" s="24">
        <v>0</v>
      </c>
      <c r="AK1922" s="24">
        <v>1</v>
      </c>
      <c r="AL1922" s="24">
        <v>0.5</v>
      </c>
      <c r="AM1922" s="24">
        <v>0.5</v>
      </c>
      <c r="AN1922" s="24">
        <v>0</v>
      </c>
      <c r="AO1922" s="24">
        <v>0</v>
      </c>
      <c r="AP1922" s="24">
        <v>0</v>
      </c>
      <c r="AQ1922" s="24">
        <v>0.01</v>
      </c>
      <c r="AR1922" s="24">
        <v>0.01</v>
      </c>
      <c r="AS1922" s="24">
        <v>0</v>
      </c>
      <c r="AT1922" s="24">
        <v>0</v>
      </c>
      <c r="AU1922" s="24">
        <v>0</v>
      </c>
      <c r="AV1922" s="24">
        <v>0</v>
      </c>
      <c r="AW1922" s="24">
        <v>0.2</v>
      </c>
      <c r="AX1922" s="24">
        <v>0</v>
      </c>
      <c r="AY1922" s="24">
        <v>0</v>
      </c>
      <c r="AZ1922" s="24">
        <v>0</v>
      </c>
      <c r="BA1922" s="24">
        <v>0.04</v>
      </c>
      <c r="BB1922" s="24">
        <v>0</v>
      </c>
      <c r="BC1922" s="22">
        <v>0.05</v>
      </c>
      <c r="BD1922" s="22">
        <v>0.05</v>
      </c>
      <c r="BE1922" s="24">
        <v>7.4999999999999997E-2</v>
      </c>
      <c r="BF1922" s="24">
        <v>5.0000000000000001E-3</v>
      </c>
      <c r="BG1922" s="24">
        <v>0</v>
      </c>
      <c r="BH1922" s="24">
        <v>0</v>
      </c>
      <c r="BI1922" s="24">
        <v>0</v>
      </c>
      <c r="BJ1922" s="24">
        <v>1.8749999999999999E-2</v>
      </c>
      <c r="BK1922" s="24">
        <v>1.25E-3</v>
      </c>
      <c r="BL1922" s="24">
        <v>0</v>
      </c>
      <c r="BM1922" s="24">
        <v>0</v>
      </c>
      <c r="BN1922" s="24">
        <v>0</v>
      </c>
      <c r="BO1922" s="24">
        <v>0.1</v>
      </c>
      <c r="BP1922" s="24">
        <v>0.1</v>
      </c>
      <c r="BQ1922" s="24">
        <v>0</v>
      </c>
      <c r="BR1922" s="24">
        <v>0</v>
      </c>
      <c r="BS1922" s="24">
        <v>0</v>
      </c>
      <c r="BT1922" s="24">
        <v>0.04</v>
      </c>
      <c r="BU1922" s="29">
        <v>4</v>
      </c>
      <c r="BV1922" s="23">
        <f>BT1922/(BT1922+BU1922)</f>
        <v>9.9009900990099011E-3</v>
      </c>
      <c r="BW1922" s="23">
        <f>SQRT((BT1922*BU1922)/((BT1922+BU1922)^2*(BT1922+BU1922+1)))</f>
        <v>4.410251516706673E-2</v>
      </c>
      <c r="BX1922" s="30">
        <v>0.1</v>
      </c>
      <c r="BY1922" s="30">
        <v>0.7</v>
      </c>
      <c r="BZ1922" s="30">
        <v>0.1</v>
      </c>
      <c r="CA1922" s="30">
        <v>0.1</v>
      </c>
      <c r="CB1922" s="28" t="s">
        <v>83</v>
      </c>
      <c r="CC1922" s="24">
        <v>600</v>
      </c>
    </row>
    <row r="1923" spans="1:81" s="24" customFormat="1" x14ac:dyDescent="0.2">
      <c r="A1923" s="30">
        <f t="shared" si="29"/>
        <v>1922</v>
      </c>
      <c r="B1923" s="30">
        <v>100</v>
      </c>
      <c r="C1923" s="30">
        <v>100</v>
      </c>
      <c r="D1923" s="24">
        <v>5</v>
      </c>
      <c r="E1923" s="24">
        <v>5</v>
      </c>
      <c r="F1923" s="19" t="s">
        <v>80</v>
      </c>
      <c r="G1923" s="19">
        <f>IF(F1923="rectangle",B1923*C1923,IF(F1923="hook",B1923*C1923-(D1923*E1923),IF(F1923="eight",B1923*C1923-2*(D1923*E1923),IF(F1923="tee",B1923*C1923-2*(D1923*E1923),IF(F1923="cross",B1923*C1923-4*(D1923*E1923),"ERROR")))))</f>
        <v>10000</v>
      </c>
      <c r="H1923" s="19" t="s">
        <v>85</v>
      </c>
      <c r="I1923" s="19">
        <f>B1923/C1923</f>
        <v>1</v>
      </c>
      <c r="J1923" s="22">
        <v>1</v>
      </c>
      <c r="K1923" s="24">
        <v>125</v>
      </c>
      <c r="L1923" s="24">
        <v>4</v>
      </c>
      <c r="M1923" s="25">
        <v>9</v>
      </c>
      <c r="N1923" s="22">
        <f>M1923/4</f>
        <v>2.25</v>
      </c>
      <c r="O1923" s="19">
        <f>M1923/N1923</f>
        <v>4</v>
      </c>
      <c r="P1923" s="26">
        <v>30</v>
      </c>
      <c r="Q1923" s="30">
        <f>P1923</f>
        <v>30</v>
      </c>
      <c r="R1923" s="20">
        <f>AA1923/V1923</f>
        <v>100</v>
      </c>
      <c r="S1923" s="27">
        <v>15</v>
      </c>
      <c r="T1923" s="30">
        <f>S1923</f>
        <v>15</v>
      </c>
      <c r="U1923" s="20">
        <f>AB1923/W1923</f>
        <v>100</v>
      </c>
      <c r="V1923" s="19">
        <f>ROUND((Q1923/100)*G1923,0)</f>
        <v>3000</v>
      </c>
      <c r="W1923" s="19">
        <f>ROUND(((T1923/100)*G1923)/J1923,0)</f>
        <v>1500</v>
      </c>
      <c r="X1923" s="19">
        <v>0</v>
      </c>
      <c r="Y1923" s="19">
        <v>0</v>
      </c>
      <c r="Z1923" s="19">
        <v>0</v>
      </c>
      <c r="AA1923" s="20">
        <f>G1923*P1923</f>
        <v>300000</v>
      </c>
      <c r="AB1923" s="20">
        <f>(G1923*S1923)/J1923</f>
        <v>150000</v>
      </c>
      <c r="AC1923" s="20">
        <v>0</v>
      </c>
      <c r="AD1923" s="20">
        <v>0</v>
      </c>
      <c r="AE1923" s="20">
        <v>0</v>
      </c>
      <c r="AF1923" s="24">
        <v>100</v>
      </c>
      <c r="AG1923" s="24">
        <v>0</v>
      </c>
      <c r="AH1923" s="24">
        <v>1</v>
      </c>
      <c r="AI1923" s="24">
        <v>100</v>
      </c>
      <c r="AJ1923" s="24">
        <v>0</v>
      </c>
      <c r="AK1923" s="24">
        <v>1</v>
      </c>
      <c r="AL1923" s="24">
        <v>0.5</v>
      </c>
      <c r="AM1923" s="24">
        <v>0.5</v>
      </c>
      <c r="AN1923" s="24">
        <v>0</v>
      </c>
      <c r="AO1923" s="24">
        <v>0</v>
      </c>
      <c r="AP1923" s="24">
        <v>0</v>
      </c>
      <c r="AQ1923" s="24">
        <v>0.01</v>
      </c>
      <c r="AR1923" s="24">
        <v>0.01</v>
      </c>
      <c r="AS1923" s="24">
        <v>0</v>
      </c>
      <c r="AT1923" s="24">
        <v>0</v>
      </c>
      <c r="AU1923" s="24">
        <v>0</v>
      </c>
      <c r="AV1923" s="24">
        <v>0</v>
      </c>
      <c r="AW1923" s="24">
        <v>0.2</v>
      </c>
      <c r="AX1923" s="24">
        <v>0</v>
      </c>
      <c r="AY1923" s="24">
        <v>0</v>
      </c>
      <c r="AZ1923" s="24">
        <v>0</v>
      </c>
      <c r="BA1923" s="24">
        <v>0.04</v>
      </c>
      <c r="BB1923" s="24">
        <v>0</v>
      </c>
      <c r="BC1923" s="22">
        <v>0.05</v>
      </c>
      <c r="BD1923" s="22">
        <v>0.05</v>
      </c>
      <c r="BE1923" s="24">
        <v>7.4999999999999997E-2</v>
      </c>
      <c r="BF1923" s="24">
        <v>5.0000000000000001E-3</v>
      </c>
      <c r="BG1923" s="24">
        <v>0</v>
      </c>
      <c r="BH1923" s="24">
        <v>0</v>
      </c>
      <c r="BI1923" s="24">
        <v>0</v>
      </c>
      <c r="BJ1923" s="24">
        <v>1.8749999999999999E-2</v>
      </c>
      <c r="BK1923" s="24">
        <v>1.25E-3</v>
      </c>
      <c r="BL1923" s="24">
        <v>0</v>
      </c>
      <c r="BM1923" s="24">
        <v>0</v>
      </c>
      <c r="BN1923" s="24">
        <v>0</v>
      </c>
      <c r="BO1923" s="24">
        <v>0.1</v>
      </c>
      <c r="BP1923" s="24">
        <v>0.1</v>
      </c>
      <c r="BQ1923" s="24">
        <v>0</v>
      </c>
      <c r="BR1923" s="24">
        <v>0</v>
      </c>
      <c r="BS1923" s="24">
        <v>0</v>
      </c>
      <c r="BT1923" s="24">
        <v>0.04</v>
      </c>
      <c r="BU1923" s="29">
        <v>0.2</v>
      </c>
      <c r="BV1923" s="23">
        <f>BT1923/(BT1923+BU1923)</f>
        <v>0.16666666666666666</v>
      </c>
      <c r="BW1923" s="23">
        <f>SQRT((BT1923*BU1923)/((BT1923+BU1923)^2*(BT1923+BU1923+1)))</f>
        <v>0.33467472037604118</v>
      </c>
      <c r="BX1923" s="30">
        <v>0.1</v>
      </c>
      <c r="BY1923" s="30">
        <v>0.7</v>
      </c>
      <c r="BZ1923" s="30">
        <v>0.1</v>
      </c>
      <c r="CA1923" s="30">
        <v>0.1</v>
      </c>
      <c r="CB1923" s="28" t="s">
        <v>83</v>
      </c>
      <c r="CC1923" s="24">
        <v>600</v>
      </c>
    </row>
    <row r="1924" spans="1:81" s="24" customFormat="1" x14ac:dyDescent="0.2">
      <c r="A1924" s="30">
        <f t="shared" ref="A1924:A1945" si="30">A1923+1</f>
        <v>1923</v>
      </c>
      <c r="B1924" s="30">
        <v>100</v>
      </c>
      <c r="C1924" s="30">
        <v>100</v>
      </c>
      <c r="D1924" s="24">
        <v>5</v>
      </c>
      <c r="E1924" s="24">
        <v>5</v>
      </c>
      <c r="F1924" s="19" t="s">
        <v>80</v>
      </c>
      <c r="G1924" s="19">
        <f>IF(F1924="rectangle",B1924*C1924,IF(F1924="hook",B1924*C1924-(D1924*E1924),IF(F1924="eight",B1924*C1924-2*(D1924*E1924),IF(F1924="tee",B1924*C1924-2*(D1924*E1924),IF(F1924="cross",B1924*C1924-4*(D1924*E1924),"ERROR")))))</f>
        <v>10000</v>
      </c>
      <c r="H1924" s="19" t="s">
        <v>85</v>
      </c>
      <c r="I1924" s="19">
        <f>B1924/C1924</f>
        <v>1</v>
      </c>
      <c r="J1924" s="22">
        <v>1</v>
      </c>
      <c r="K1924" s="24">
        <v>125</v>
      </c>
      <c r="L1924" s="24">
        <v>4</v>
      </c>
      <c r="M1924" s="25">
        <v>9</v>
      </c>
      <c r="N1924" s="22">
        <f>M1924/4</f>
        <v>2.25</v>
      </c>
      <c r="O1924" s="19">
        <f>M1924/N1924</f>
        <v>4</v>
      </c>
      <c r="P1924" s="26">
        <v>30</v>
      </c>
      <c r="Q1924" s="30">
        <f>P1924</f>
        <v>30</v>
      </c>
      <c r="R1924" s="20">
        <f>AA1924/V1924</f>
        <v>100</v>
      </c>
      <c r="S1924" s="27">
        <v>15</v>
      </c>
      <c r="T1924" s="30">
        <f>S1924</f>
        <v>15</v>
      </c>
      <c r="U1924" s="20">
        <f>AB1924/W1924</f>
        <v>100</v>
      </c>
      <c r="V1924" s="19">
        <f>ROUND((Q1924/100)*G1924,0)</f>
        <v>3000</v>
      </c>
      <c r="W1924" s="19">
        <f>ROUND(((T1924/100)*G1924)/J1924,0)</f>
        <v>1500</v>
      </c>
      <c r="X1924" s="19">
        <v>0</v>
      </c>
      <c r="Y1924" s="19">
        <v>0</v>
      </c>
      <c r="Z1924" s="19">
        <v>0</v>
      </c>
      <c r="AA1924" s="20">
        <f>G1924*P1924</f>
        <v>300000</v>
      </c>
      <c r="AB1924" s="20">
        <f>(G1924*S1924)/J1924</f>
        <v>150000</v>
      </c>
      <c r="AC1924" s="20">
        <v>0</v>
      </c>
      <c r="AD1924" s="20">
        <v>0</v>
      </c>
      <c r="AE1924" s="20">
        <v>0</v>
      </c>
      <c r="AF1924" s="24">
        <v>100</v>
      </c>
      <c r="AG1924" s="24">
        <v>0</v>
      </c>
      <c r="AH1924" s="24">
        <v>1</v>
      </c>
      <c r="AI1924" s="24">
        <v>100</v>
      </c>
      <c r="AJ1924" s="24">
        <v>0</v>
      </c>
      <c r="AK1924" s="24">
        <v>1</v>
      </c>
      <c r="AL1924" s="24">
        <v>0.5</v>
      </c>
      <c r="AM1924" s="24">
        <v>0.5</v>
      </c>
      <c r="AN1924" s="24">
        <v>0</v>
      </c>
      <c r="AO1924" s="24">
        <v>0</v>
      </c>
      <c r="AP1924" s="24">
        <v>0</v>
      </c>
      <c r="AQ1924" s="24">
        <v>0.01</v>
      </c>
      <c r="AR1924" s="24">
        <v>0.01</v>
      </c>
      <c r="AS1924" s="24">
        <v>0</v>
      </c>
      <c r="AT1924" s="24">
        <v>0</v>
      </c>
      <c r="AU1924" s="24">
        <v>0</v>
      </c>
      <c r="AV1924" s="24">
        <v>0</v>
      </c>
      <c r="AW1924" s="24">
        <v>0.2</v>
      </c>
      <c r="AX1924" s="24">
        <v>0</v>
      </c>
      <c r="AY1924" s="24">
        <v>0</v>
      </c>
      <c r="AZ1924" s="24">
        <v>0</v>
      </c>
      <c r="BA1924" s="24">
        <v>0.04</v>
      </c>
      <c r="BB1924" s="24">
        <v>0</v>
      </c>
      <c r="BC1924" s="22">
        <v>0.05</v>
      </c>
      <c r="BD1924" s="22">
        <v>0.05</v>
      </c>
      <c r="BE1924" s="24">
        <v>7.4999999999999997E-2</v>
      </c>
      <c r="BF1924" s="24">
        <v>5.0000000000000001E-3</v>
      </c>
      <c r="BG1924" s="24">
        <v>0</v>
      </c>
      <c r="BH1924" s="24">
        <v>0</v>
      </c>
      <c r="BI1924" s="24">
        <v>0</v>
      </c>
      <c r="BJ1924" s="24">
        <v>1.8749999999999999E-2</v>
      </c>
      <c r="BK1924" s="24">
        <v>1.25E-3</v>
      </c>
      <c r="BL1924" s="24">
        <v>0</v>
      </c>
      <c r="BM1924" s="24">
        <v>0</v>
      </c>
      <c r="BN1924" s="24">
        <v>0</v>
      </c>
      <c r="BO1924" s="24">
        <v>0.1</v>
      </c>
      <c r="BP1924" s="24">
        <v>0.1</v>
      </c>
      <c r="BQ1924" s="24">
        <v>0</v>
      </c>
      <c r="BR1924" s="24">
        <v>0</v>
      </c>
      <c r="BS1924" s="24">
        <v>0</v>
      </c>
      <c r="BT1924" s="24">
        <v>0.04</v>
      </c>
      <c r="BU1924" s="29">
        <v>0.1</v>
      </c>
      <c r="BV1924" s="23">
        <f>BT1924/(BT1924+BU1924)</f>
        <v>0.2857142857142857</v>
      </c>
      <c r="BW1924" s="23">
        <f>SQRT((BT1924*BU1924)/((BT1924+BU1924)^2*(BT1924+BU1924+1)))</f>
        <v>0.42310634125649449</v>
      </c>
      <c r="BX1924" s="30">
        <v>0.1</v>
      </c>
      <c r="BY1924" s="30">
        <v>0.7</v>
      </c>
      <c r="BZ1924" s="30">
        <v>0.1</v>
      </c>
      <c r="CA1924" s="30">
        <v>0.1</v>
      </c>
      <c r="CB1924" s="28" t="s">
        <v>83</v>
      </c>
      <c r="CC1924" s="24">
        <v>600</v>
      </c>
    </row>
    <row r="1925" spans="1:81" s="24" customFormat="1" x14ac:dyDescent="0.2">
      <c r="A1925" s="30">
        <f t="shared" si="30"/>
        <v>1924</v>
      </c>
      <c r="B1925" s="30">
        <v>100</v>
      </c>
      <c r="C1925" s="30">
        <v>100</v>
      </c>
      <c r="D1925" s="24">
        <v>5</v>
      </c>
      <c r="E1925" s="24">
        <v>5</v>
      </c>
      <c r="F1925" s="19" t="s">
        <v>80</v>
      </c>
      <c r="G1925" s="19">
        <f>IF(F1925="rectangle",B1925*C1925,IF(F1925="hook",B1925*C1925-(D1925*E1925),IF(F1925="eight",B1925*C1925-2*(D1925*E1925),IF(F1925="tee",B1925*C1925-2*(D1925*E1925),IF(F1925="cross",B1925*C1925-4*(D1925*E1925),"ERROR")))))</f>
        <v>10000</v>
      </c>
      <c r="H1925" s="19" t="s">
        <v>85</v>
      </c>
      <c r="I1925" s="19">
        <f>B1925/C1925</f>
        <v>1</v>
      </c>
      <c r="J1925" s="22">
        <v>1</v>
      </c>
      <c r="K1925" s="24">
        <v>125</v>
      </c>
      <c r="L1925" s="24">
        <v>4</v>
      </c>
      <c r="M1925" s="25">
        <v>9</v>
      </c>
      <c r="N1925" s="22">
        <f>M1925/4</f>
        <v>2.25</v>
      </c>
      <c r="O1925" s="19">
        <f>M1925/N1925</f>
        <v>4</v>
      </c>
      <c r="P1925" s="26">
        <v>30</v>
      </c>
      <c r="Q1925" s="30">
        <f>P1925</f>
        <v>30</v>
      </c>
      <c r="R1925" s="20">
        <f>AA1925/V1925</f>
        <v>100</v>
      </c>
      <c r="S1925" s="27">
        <v>30</v>
      </c>
      <c r="T1925" s="30">
        <f>S1925</f>
        <v>30</v>
      </c>
      <c r="U1925" s="20">
        <f>AB1925/W1925</f>
        <v>100</v>
      </c>
      <c r="V1925" s="19">
        <f>ROUND((Q1925/100)*G1925,0)</f>
        <v>3000</v>
      </c>
      <c r="W1925" s="19">
        <f>ROUND(((T1925/100)*G1925)/J1925,0)</f>
        <v>3000</v>
      </c>
      <c r="X1925" s="19">
        <v>0</v>
      </c>
      <c r="Y1925" s="19">
        <v>0</v>
      </c>
      <c r="Z1925" s="19">
        <v>0</v>
      </c>
      <c r="AA1925" s="20">
        <f>G1925*P1925</f>
        <v>300000</v>
      </c>
      <c r="AB1925" s="20">
        <f>(G1925*S1925)/J1925</f>
        <v>300000</v>
      </c>
      <c r="AC1925" s="20">
        <v>0</v>
      </c>
      <c r="AD1925" s="20">
        <v>0</v>
      </c>
      <c r="AE1925" s="20">
        <v>0</v>
      </c>
      <c r="AF1925" s="24">
        <v>100</v>
      </c>
      <c r="AG1925" s="24">
        <v>0</v>
      </c>
      <c r="AH1925" s="24">
        <v>1</v>
      </c>
      <c r="AI1925" s="24">
        <v>100</v>
      </c>
      <c r="AJ1925" s="24">
        <v>0</v>
      </c>
      <c r="AK1925" s="24">
        <v>1</v>
      </c>
      <c r="AL1925" s="24">
        <v>0.5</v>
      </c>
      <c r="AM1925" s="24">
        <v>0.5</v>
      </c>
      <c r="AN1925" s="24">
        <v>0</v>
      </c>
      <c r="AO1925" s="24">
        <v>0</v>
      </c>
      <c r="AP1925" s="24">
        <v>0</v>
      </c>
      <c r="AQ1925" s="24">
        <v>0.01</v>
      </c>
      <c r="AR1925" s="24">
        <v>0.01</v>
      </c>
      <c r="AS1925" s="24">
        <v>0</v>
      </c>
      <c r="AT1925" s="24">
        <v>0</v>
      </c>
      <c r="AU1925" s="24">
        <v>0</v>
      </c>
      <c r="AV1925" s="24">
        <v>0</v>
      </c>
      <c r="AW1925" s="24">
        <v>0.2</v>
      </c>
      <c r="AX1925" s="24">
        <v>0</v>
      </c>
      <c r="AY1925" s="24">
        <v>0</v>
      </c>
      <c r="AZ1925" s="24">
        <v>0</v>
      </c>
      <c r="BA1925" s="24">
        <v>0.04</v>
      </c>
      <c r="BB1925" s="24">
        <v>0</v>
      </c>
      <c r="BC1925" s="22">
        <v>0.05</v>
      </c>
      <c r="BD1925" s="22">
        <v>0.05</v>
      </c>
      <c r="BE1925" s="24">
        <v>7.4999999999999997E-2</v>
      </c>
      <c r="BF1925" s="24">
        <v>5.0000000000000001E-3</v>
      </c>
      <c r="BG1925" s="24">
        <v>0</v>
      </c>
      <c r="BH1925" s="24">
        <v>0</v>
      </c>
      <c r="BI1925" s="24">
        <v>0</v>
      </c>
      <c r="BJ1925" s="24">
        <v>1.8749999999999999E-2</v>
      </c>
      <c r="BK1925" s="24">
        <v>1.25E-3</v>
      </c>
      <c r="BL1925" s="24">
        <v>0</v>
      </c>
      <c r="BM1925" s="24">
        <v>0</v>
      </c>
      <c r="BN1925" s="24">
        <v>0</v>
      </c>
      <c r="BO1925" s="24">
        <v>0.1</v>
      </c>
      <c r="BP1925" s="24">
        <v>0.1</v>
      </c>
      <c r="BQ1925" s="24">
        <v>0</v>
      </c>
      <c r="BR1925" s="24">
        <v>0</v>
      </c>
      <c r="BS1925" s="24">
        <v>0</v>
      </c>
      <c r="BT1925" s="24">
        <v>0.04</v>
      </c>
      <c r="BU1925" s="29">
        <v>4</v>
      </c>
      <c r="BV1925" s="23">
        <f>BT1925/(BT1925+BU1925)</f>
        <v>9.9009900990099011E-3</v>
      </c>
      <c r="BW1925" s="23">
        <f>SQRT((BT1925*BU1925)/((BT1925+BU1925)^2*(BT1925+BU1925+1)))</f>
        <v>4.410251516706673E-2</v>
      </c>
      <c r="BX1925" s="30">
        <v>0.1</v>
      </c>
      <c r="BY1925" s="30">
        <v>0.7</v>
      </c>
      <c r="BZ1925" s="30">
        <v>0.1</v>
      </c>
      <c r="CA1925" s="30">
        <v>0.1</v>
      </c>
      <c r="CB1925" s="28" t="s">
        <v>83</v>
      </c>
      <c r="CC1925" s="24">
        <v>600</v>
      </c>
    </row>
    <row r="1926" spans="1:81" s="24" customFormat="1" x14ac:dyDescent="0.2">
      <c r="A1926" s="30">
        <f t="shared" si="30"/>
        <v>1925</v>
      </c>
      <c r="B1926" s="30">
        <v>100</v>
      </c>
      <c r="C1926" s="30">
        <v>100</v>
      </c>
      <c r="D1926" s="24">
        <v>5</v>
      </c>
      <c r="E1926" s="24">
        <v>5</v>
      </c>
      <c r="F1926" s="19" t="s">
        <v>80</v>
      </c>
      <c r="G1926" s="19">
        <f>IF(F1926="rectangle",B1926*C1926,IF(F1926="hook",B1926*C1926-(D1926*E1926),IF(F1926="eight",B1926*C1926-2*(D1926*E1926),IF(F1926="tee",B1926*C1926-2*(D1926*E1926),IF(F1926="cross",B1926*C1926-4*(D1926*E1926),"ERROR")))))</f>
        <v>10000</v>
      </c>
      <c r="H1926" s="19" t="s">
        <v>85</v>
      </c>
      <c r="I1926" s="19">
        <f>B1926/C1926</f>
        <v>1</v>
      </c>
      <c r="J1926" s="22">
        <v>1</v>
      </c>
      <c r="K1926" s="24">
        <v>125</v>
      </c>
      <c r="L1926" s="24">
        <v>4</v>
      </c>
      <c r="M1926" s="25">
        <v>9</v>
      </c>
      <c r="N1926" s="22">
        <f>M1926/4</f>
        <v>2.25</v>
      </c>
      <c r="O1926" s="19">
        <f>M1926/N1926</f>
        <v>4</v>
      </c>
      <c r="P1926" s="26">
        <v>30</v>
      </c>
      <c r="Q1926" s="30">
        <f>P1926</f>
        <v>30</v>
      </c>
      <c r="R1926" s="20">
        <f>AA1926/V1926</f>
        <v>100</v>
      </c>
      <c r="S1926" s="27">
        <v>30</v>
      </c>
      <c r="T1926" s="30">
        <f>S1926</f>
        <v>30</v>
      </c>
      <c r="U1926" s="20">
        <f>AB1926/W1926</f>
        <v>100</v>
      </c>
      <c r="V1926" s="19">
        <f>ROUND((Q1926/100)*G1926,0)</f>
        <v>3000</v>
      </c>
      <c r="W1926" s="19">
        <f>ROUND(((T1926/100)*G1926)/J1926,0)</f>
        <v>3000</v>
      </c>
      <c r="X1926" s="19">
        <v>0</v>
      </c>
      <c r="Y1926" s="19">
        <v>0</v>
      </c>
      <c r="Z1926" s="19">
        <v>0</v>
      </c>
      <c r="AA1926" s="20">
        <f>G1926*P1926</f>
        <v>300000</v>
      </c>
      <c r="AB1926" s="20">
        <f>(G1926*S1926)/J1926</f>
        <v>300000</v>
      </c>
      <c r="AC1926" s="20">
        <v>0</v>
      </c>
      <c r="AD1926" s="20">
        <v>0</v>
      </c>
      <c r="AE1926" s="20">
        <v>0</v>
      </c>
      <c r="AF1926" s="24">
        <v>100</v>
      </c>
      <c r="AG1926" s="24">
        <v>0</v>
      </c>
      <c r="AH1926" s="24">
        <v>1</v>
      </c>
      <c r="AI1926" s="24">
        <v>100</v>
      </c>
      <c r="AJ1926" s="24">
        <v>0</v>
      </c>
      <c r="AK1926" s="24">
        <v>1</v>
      </c>
      <c r="AL1926" s="24">
        <v>0.5</v>
      </c>
      <c r="AM1926" s="24">
        <v>0.5</v>
      </c>
      <c r="AN1926" s="24">
        <v>0</v>
      </c>
      <c r="AO1926" s="24">
        <v>0</v>
      </c>
      <c r="AP1926" s="24">
        <v>0</v>
      </c>
      <c r="AQ1926" s="24">
        <v>0.01</v>
      </c>
      <c r="AR1926" s="24">
        <v>0.01</v>
      </c>
      <c r="AS1926" s="24">
        <v>0</v>
      </c>
      <c r="AT1926" s="24">
        <v>0</v>
      </c>
      <c r="AU1926" s="24">
        <v>0</v>
      </c>
      <c r="AV1926" s="24">
        <v>0</v>
      </c>
      <c r="AW1926" s="24">
        <v>0.2</v>
      </c>
      <c r="AX1926" s="24">
        <v>0</v>
      </c>
      <c r="AY1926" s="24">
        <v>0</v>
      </c>
      <c r="AZ1926" s="24">
        <v>0</v>
      </c>
      <c r="BA1926" s="24">
        <v>0.04</v>
      </c>
      <c r="BB1926" s="24">
        <v>0</v>
      </c>
      <c r="BC1926" s="22">
        <v>0.05</v>
      </c>
      <c r="BD1926" s="22">
        <v>0.05</v>
      </c>
      <c r="BE1926" s="24">
        <v>7.4999999999999997E-2</v>
      </c>
      <c r="BF1926" s="24">
        <v>5.0000000000000001E-3</v>
      </c>
      <c r="BG1926" s="24">
        <v>0</v>
      </c>
      <c r="BH1926" s="24">
        <v>0</v>
      </c>
      <c r="BI1926" s="24">
        <v>0</v>
      </c>
      <c r="BJ1926" s="24">
        <v>1.8749999999999999E-2</v>
      </c>
      <c r="BK1926" s="24">
        <v>1.25E-3</v>
      </c>
      <c r="BL1926" s="24">
        <v>0</v>
      </c>
      <c r="BM1926" s="24">
        <v>0</v>
      </c>
      <c r="BN1926" s="24">
        <v>0</v>
      </c>
      <c r="BO1926" s="24">
        <v>0.1</v>
      </c>
      <c r="BP1926" s="24">
        <v>0.1</v>
      </c>
      <c r="BQ1926" s="24">
        <v>0</v>
      </c>
      <c r="BR1926" s="24">
        <v>0</v>
      </c>
      <c r="BS1926" s="24">
        <v>0</v>
      </c>
      <c r="BT1926" s="24">
        <v>0.04</v>
      </c>
      <c r="BU1926" s="29">
        <v>0.2</v>
      </c>
      <c r="BV1926" s="23">
        <f>BT1926/(BT1926+BU1926)</f>
        <v>0.16666666666666666</v>
      </c>
      <c r="BW1926" s="23">
        <f>SQRT((BT1926*BU1926)/((BT1926+BU1926)^2*(BT1926+BU1926+1)))</f>
        <v>0.33467472037604118</v>
      </c>
      <c r="BX1926" s="30">
        <v>0.1</v>
      </c>
      <c r="BY1926" s="30">
        <v>0.7</v>
      </c>
      <c r="BZ1926" s="30">
        <v>0.1</v>
      </c>
      <c r="CA1926" s="30">
        <v>0.1</v>
      </c>
      <c r="CB1926" s="28" t="s">
        <v>83</v>
      </c>
      <c r="CC1926" s="24">
        <v>600</v>
      </c>
    </row>
    <row r="1927" spans="1:81" s="24" customFormat="1" x14ac:dyDescent="0.2">
      <c r="A1927" s="30">
        <f t="shared" si="30"/>
        <v>1926</v>
      </c>
      <c r="B1927" s="30">
        <v>100</v>
      </c>
      <c r="C1927" s="30">
        <v>100</v>
      </c>
      <c r="D1927" s="24">
        <v>5</v>
      </c>
      <c r="E1927" s="24">
        <v>5</v>
      </c>
      <c r="F1927" s="19" t="s">
        <v>80</v>
      </c>
      <c r="G1927" s="19">
        <f>IF(F1927="rectangle",B1927*C1927,IF(F1927="hook",B1927*C1927-(D1927*E1927),IF(F1927="eight",B1927*C1927-2*(D1927*E1927),IF(F1927="tee",B1927*C1927-2*(D1927*E1927),IF(F1927="cross",B1927*C1927-4*(D1927*E1927),"ERROR")))))</f>
        <v>10000</v>
      </c>
      <c r="H1927" s="19" t="s">
        <v>85</v>
      </c>
      <c r="I1927" s="19">
        <f>B1927/C1927</f>
        <v>1</v>
      </c>
      <c r="J1927" s="22">
        <v>1</v>
      </c>
      <c r="K1927" s="24">
        <v>125</v>
      </c>
      <c r="L1927" s="24">
        <v>4</v>
      </c>
      <c r="M1927" s="25">
        <v>9</v>
      </c>
      <c r="N1927" s="22">
        <f>M1927/4</f>
        <v>2.25</v>
      </c>
      <c r="O1927" s="19">
        <f>M1927/N1927</f>
        <v>4</v>
      </c>
      <c r="P1927" s="26">
        <v>30</v>
      </c>
      <c r="Q1927" s="30">
        <f>P1927</f>
        <v>30</v>
      </c>
      <c r="R1927" s="20">
        <f>AA1927/V1927</f>
        <v>100</v>
      </c>
      <c r="S1927" s="27">
        <v>30</v>
      </c>
      <c r="T1927" s="30">
        <f>S1927</f>
        <v>30</v>
      </c>
      <c r="U1927" s="20">
        <f>AB1927/W1927</f>
        <v>100</v>
      </c>
      <c r="V1927" s="19">
        <f>ROUND((Q1927/100)*G1927,0)</f>
        <v>3000</v>
      </c>
      <c r="W1927" s="19">
        <f>ROUND(((T1927/100)*G1927)/J1927,0)</f>
        <v>3000</v>
      </c>
      <c r="X1927" s="19">
        <v>0</v>
      </c>
      <c r="Y1927" s="19">
        <v>0</v>
      </c>
      <c r="Z1927" s="19">
        <v>0</v>
      </c>
      <c r="AA1927" s="20">
        <f>G1927*P1927</f>
        <v>300000</v>
      </c>
      <c r="AB1927" s="20">
        <f>(G1927*S1927)/J1927</f>
        <v>300000</v>
      </c>
      <c r="AC1927" s="20">
        <v>0</v>
      </c>
      <c r="AD1927" s="20">
        <v>0</v>
      </c>
      <c r="AE1927" s="20">
        <v>0</v>
      </c>
      <c r="AF1927" s="24">
        <v>100</v>
      </c>
      <c r="AG1927" s="24">
        <v>0</v>
      </c>
      <c r="AH1927" s="24">
        <v>1</v>
      </c>
      <c r="AI1927" s="24">
        <v>100</v>
      </c>
      <c r="AJ1927" s="24">
        <v>0</v>
      </c>
      <c r="AK1927" s="24">
        <v>1</v>
      </c>
      <c r="AL1927" s="24">
        <v>0.5</v>
      </c>
      <c r="AM1927" s="24">
        <v>0.5</v>
      </c>
      <c r="AN1927" s="24">
        <v>0</v>
      </c>
      <c r="AO1927" s="24">
        <v>0</v>
      </c>
      <c r="AP1927" s="24">
        <v>0</v>
      </c>
      <c r="AQ1927" s="24">
        <v>0.01</v>
      </c>
      <c r="AR1927" s="24">
        <v>0.01</v>
      </c>
      <c r="AS1927" s="24">
        <v>0</v>
      </c>
      <c r="AT1927" s="24">
        <v>0</v>
      </c>
      <c r="AU1927" s="24">
        <v>0</v>
      </c>
      <c r="AV1927" s="24">
        <v>0</v>
      </c>
      <c r="AW1927" s="24">
        <v>0.2</v>
      </c>
      <c r="AX1927" s="24">
        <v>0</v>
      </c>
      <c r="AY1927" s="24">
        <v>0</v>
      </c>
      <c r="AZ1927" s="24">
        <v>0</v>
      </c>
      <c r="BA1927" s="24">
        <v>0.04</v>
      </c>
      <c r="BB1927" s="24">
        <v>0</v>
      </c>
      <c r="BC1927" s="22">
        <v>0.05</v>
      </c>
      <c r="BD1927" s="22">
        <v>0.05</v>
      </c>
      <c r="BE1927" s="24">
        <v>7.4999999999999997E-2</v>
      </c>
      <c r="BF1927" s="24">
        <v>5.0000000000000001E-3</v>
      </c>
      <c r="BG1927" s="24">
        <v>0</v>
      </c>
      <c r="BH1927" s="24">
        <v>0</v>
      </c>
      <c r="BI1927" s="24">
        <v>0</v>
      </c>
      <c r="BJ1927" s="24">
        <v>1.8749999999999999E-2</v>
      </c>
      <c r="BK1927" s="24">
        <v>1.25E-3</v>
      </c>
      <c r="BL1927" s="24">
        <v>0</v>
      </c>
      <c r="BM1927" s="24">
        <v>0</v>
      </c>
      <c r="BN1927" s="24">
        <v>0</v>
      </c>
      <c r="BO1927" s="24">
        <v>0.1</v>
      </c>
      <c r="BP1927" s="24">
        <v>0.1</v>
      </c>
      <c r="BQ1927" s="24">
        <v>0</v>
      </c>
      <c r="BR1927" s="24">
        <v>0</v>
      </c>
      <c r="BS1927" s="24">
        <v>0</v>
      </c>
      <c r="BT1927" s="24">
        <v>0.04</v>
      </c>
      <c r="BU1927" s="29">
        <v>0.1</v>
      </c>
      <c r="BV1927" s="23">
        <f>BT1927/(BT1927+BU1927)</f>
        <v>0.2857142857142857</v>
      </c>
      <c r="BW1927" s="23">
        <f>SQRT((BT1927*BU1927)/((BT1927+BU1927)^2*(BT1927+BU1927+1)))</f>
        <v>0.42310634125649449</v>
      </c>
      <c r="BX1927" s="30">
        <v>0.1</v>
      </c>
      <c r="BY1927" s="30">
        <v>0.7</v>
      </c>
      <c r="BZ1927" s="30">
        <v>0.1</v>
      </c>
      <c r="CA1927" s="30">
        <v>0.1</v>
      </c>
      <c r="CB1927" s="28" t="s">
        <v>83</v>
      </c>
      <c r="CC1927" s="24">
        <v>600</v>
      </c>
    </row>
    <row r="1928" spans="1:81" s="24" customFormat="1" x14ac:dyDescent="0.2">
      <c r="A1928" s="30">
        <f t="shared" si="30"/>
        <v>1927</v>
      </c>
      <c r="B1928" s="30">
        <v>20</v>
      </c>
      <c r="C1928" s="30">
        <v>20</v>
      </c>
      <c r="D1928" s="24">
        <v>5</v>
      </c>
      <c r="E1928" s="24">
        <v>5</v>
      </c>
      <c r="F1928" s="19" t="s">
        <v>80</v>
      </c>
      <c r="G1928" s="19">
        <f>IF(F1928="rectangle",B1928*C1928,IF(F1928="hook",B1928*C1928-(D1928*E1928),IF(F1928="eight",B1928*C1928-2*(D1928*E1928),IF(F1928="tee",B1928*C1928-2*(D1928*E1928),IF(F1928="cross",B1928*C1928-4*(D1928*E1928),"ERROR")))))</f>
        <v>400</v>
      </c>
      <c r="H1928" s="19" t="s">
        <v>84</v>
      </c>
      <c r="I1928" s="19">
        <f>B1928/C1928</f>
        <v>1</v>
      </c>
      <c r="J1928" s="22">
        <v>1</v>
      </c>
      <c r="K1928" s="24">
        <v>125</v>
      </c>
      <c r="L1928" s="24">
        <v>4</v>
      </c>
      <c r="M1928" s="25">
        <v>9</v>
      </c>
      <c r="N1928" s="22">
        <f>M1928/4</f>
        <v>2.25</v>
      </c>
      <c r="O1928" s="19">
        <f>M1928/N1928</f>
        <v>4</v>
      </c>
      <c r="P1928" s="26">
        <v>30</v>
      </c>
      <c r="Q1928" s="30">
        <f>P1928</f>
        <v>30</v>
      </c>
      <c r="R1928" s="20">
        <f>AA1928/V1928</f>
        <v>100</v>
      </c>
      <c r="S1928" s="27">
        <v>5</v>
      </c>
      <c r="T1928" s="30">
        <f>S1928</f>
        <v>5</v>
      </c>
      <c r="U1928" s="20">
        <f>AB1928/W1928</f>
        <v>100</v>
      </c>
      <c r="V1928" s="19">
        <f>ROUND((Q1928/100)*G1928,0)</f>
        <v>120</v>
      </c>
      <c r="W1928" s="19">
        <f>ROUND(((T1928/100)*G1928)/J1928,0)</f>
        <v>20</v>
      </c>
      <c r="X1928" s="19">
        <v>0</v>
      </c>
      <c r="Y1928" s="19">
        <v>0</v>
      </c>
      <c r="Z1928" s="19">
        <v>0</v>
      </c>
      <c r="AA1928" s="20">
        <f>G1928*P1928</f>
        <v>12000</v>
      </c>
      <c r="AB1928" s="20">
        <f>(G1928*S1928)/J1928</f>
        <v>2000</v>
      </c>
      <c r="AC1928" s="20">
        <v>0</v>
      </c>
      <c r="AD1928" s="20">
        <v>0</v>
      </c>
      <c r="AE1928" s="20">
        <v>0</v>
      </c>
      <c r="AF1928" s="24">
        <v>100</v>
      </c>
      <c r="AG1928" s="24">
        <v>0</v>
      </c>
      <c r="AH1928" s="24">
        <v>1</v>
      </c>
      <c r="AI1928" s="24">
        <v>100</v>
      </c>
      <c r="AJ1928" s="24">
        <v>0</v>
      </c>
      <c r="AK1928" s="24">
        <v>1</v>
      </c>
      <c r="AL1928" s="24">
        <v>0.5</v>
      </c>
      <c r="AM1928" s="24">
        <v>0.5</v>
      </c>
      <c r="AN1928" s="24">
        <v>0</v>
      </c>
      <c r="AO1928" s="24">
        <v>0</v>
      </c>
      <c r="AP1928" s="24">
        <v>0</v>
      </c>
      <c r="AQ1928" s="24">
        <v>0.01</v>
      </c>
      <c r="AR1928" s="24">
        <v>0.01</v>
      </c>
      <c r="AS1928" s="24">
        <v>0</v>
      </c>
      <c r="AT1928" s="24">
        <v>0</v>
      </c>
      <c r="AU1928" s="24">
        <v>0</v>
      </c>
      <c r="AV1928" s="24">
        <v>0</v>
      </c>
      <c r="AW1928" s="24">
        <v>0.2</v>
      </c>
      <c r="AX1928" s="24">
        <v>0</v>
      </c>
      <c r="AY1928" s="24">
        <v>0</v>
      </c>
      <c r="AZ1928" s="24">
        <v>0</v>
      </c>
      <c r="BA1928" s="24">
        <v>0.04</v>
      </c>
      <c r="BB1928" s="24">
        <v>0</v>
      </c>
      <c r="BC1928" s="22">
        <v>0.05</v>
      </c>
      <c r="BD1928" s="22">
        <v>0.05</v>
      </c>
      <c r="BE1928" s="24">
        <v>7.4999999999999997E-2</v>
      </c>
      <c r="BF1928" s="24">
        <v>5.0000000000000001E-3</v>
      </c>
      <c r="BG1928" s="24">
        <v>0</v>
      </c>
      <c r="BH1928" s="24">
        <v>0</v>
      </c>
      <c r="BI1928" s="24">
        <v>0</v>
      </c>
      <c r="BJ1928" s="24">
        <v>1.8749999999999999E-2</v>
      </c>
      <c r="BK1928" s="24">
        <v>1.25E-3</v>
      </c>
      <c r="BL1928" s="24">
        <v>0</v>
      </c>
      <c r="BM1928" s="24">
        <v>0</v>
      </c>
      <c r="BN1928" s="24">
        <v>0</v>
      </c>
      <c r="BO1928" s="24">
        <v>0.1</v>
      </c>
      <c r="BP1928" s="24">
        <v>0.1</v>
      </c>
      <c r="BQ1928" s="24">
        <v>0</v>
      </c>
      <c r="BR1928" s="24">
        <v>0</v>
      </c>
      <c r="BS1928" s="24">
        <v>0</v>
      </c>
      <c r="BT1928" s="24">
        <v>0.04</v>
      </c>
      <c r="BU1928" s="29">
        <v>4</v>
      </c>
      <c r="BV1928" s="23">
        <f>BT1928/(BT1928+BU1928)</f>
        <v>9.9009900990099011E-3</v>
      </c>
      <c r="BW1928" s="23">
        <f>SQRT((BT1928*BU1928)/((BT1928+BU1928)^2*(BT1928+BU1928+1)))</f>
        <v>4.410251516706673E-2</v>
      </c>
      <c r="BX1928" s="30">
        <v>0.1</v>
      </c>
      <c r="BY1928" s="30">
        <v>0.7</v>
      </c>
      <c r="BZ1928" s="30">
        <v>0.1</v>
      </c>
      <c r="CA1928" s="30">
        <v>0.1</v>
      </c>
      <c r="CB1928" s="28" t="s">
        <v>83</v>
      </c>
      <c r="CC1928" s="24">
        <v>600</v>
      </c>
    </row>
    <row r="1929" spans="1:81" s="24" customFormat="1" x14ac:dyDescent="0.2">
      <c r="A1929" s="30">
        <f t="shared" si="30"/>
        <v>1928</v>
      </c>
      <c r="B1929" s="30">
        <v>20</v>
      </c>
      <c r="C1929" s="30">
        <v>20</v>
      </c>
      <c r="D1929" s="24">
        <v>5</v>
      </c>
      <c r="E1929" s="24">
        <v>5</v>
      </c>
      <c r="F1929" s="19" t="s">
        <v>80</v>
      </c>
      <c r="G1929" s="19">
        <f>IF(F1929="rectangle",B1929*C1929,IF(F1929="hook",B1929*C1929-(D1929*E1929),IF(F1929="eight",B1929*C1929-2*(D1929*E1929),IF(F1929="tee",B1929*C1929-2*(D1929*E1929),IF(F1929="cross",B1929*C1929-4*(D1929*E1929),"ERROR")))))</f>
        <v>400</v>
      </c>
      <c r="H1929" s="19" t="s">
        <v>84</v>
      </c>
      <c r="I1929" s="19">
        <f>B1929/C1929</f>
        <v>1</v>
      </c>
      <c r="J1929" s="22">
        <v>1</v>
      </c>
      <c r="K1929" s="24">
        <v>125</v>
      </c>
      <c r="L1929" s="24">
        <v>4</v>
      </c>
      <c r="M1929" s="25">
        <v>9</v>
      </c>
      <c r="N1929" s="22">
        <f>M1929/4</f>
        <v>2.25</v>
      </c>
      <c r="O1929" s="19">
        <f>M1929/N1929</f>
        <v>4</v>
      </c>
      <c r="P1929" s="26">
        <v>30</v>
      </c>
      <c r="Q1929" s="30">
        <f>P1929</f>
        <v>30</v>
      </c>
      <c r="R1929" s="20">
        <f>AA1929/V1929</f>
        <v>100</v>
      </c>
      <c r="S1929" s="27">
        <v>5</v>
      </c>
      <c r="T1929" s="30">
        <f>S1929</f>
        <v>5</v>
      </c>
      <c r="U1929" s="20">
        <f>AB1929/W1929</f>
        <v>100</v>
      </c>
      <c r="V1929" s="19">
        <f>ROUND((Q1929/100)*G1929,0)</f>
        <v>120</v>
      </c>
      <c r="W1929" s="19">
        <f>ROUND(((T1929/100)*G1929)/J1929,0)</f>
        <v>20</v>
      </c>
      <c r="X1929" s="19">
        <v>0</v>
      </c>
      <c r="Y1929" s="19">
        <v>0</v>
      </c>
      <c r="Z1929" s="19">
        <v>0</v>
      </c>
      <c r="AA1929" s="20">
        <f>G1929*P1929</f>
        <v>12000</v>
      </c>
      <c r="AB1929" s="20">
        <f>(G1929*S1929)/J1929</f>
        <v>2000</v>
      </c>
      <c r="AC1929" s="20">
        <v>0</v>
      </c>
      <c r="AD1929" s="20">
        <v>0</v>
      </c>
      <c r="AE1929" s="20">
        <v>0</v>
      </c>
      <c r="AF1929" s="24">
        <v>100</v>
      </c>
      <c r="AG1929" s="24">
        <v>0</v>
      </c>
      <c r="AH1929" s="24">
        <v>1</v>
      </c>
      <c r="AI1929" s="24">
        <v>100</v>
      </c>
      <c r="AJ1929" s="24">
        <v>0</v>
      </c>
      <c r="AK1929" s="24">
        <v>1</v>
      </c>
      <c r="AL1929" s="24">
        <v>0.5</v>
      </c>
      <c r="AM1929" s="24">
        <v>0.5</v>
      </c>
      <c r="AN1929" s="24">
        <v>0</v>
      </c>
      <c r="AO1929" s="24">
        <v>0</v>
      </c>
      <c r="AP1929" s="24">
        <v>0</v>
      </c>
      <c r="AQ1929" s="24">
        <v>0.01</v>
      </c>
      <c r="AR1929" s="24">
        <v>0.01</v>
      </c>
      <c r="AS1929" s="24">
        <v>0</v>
      </c>
      <c r="AT1929" s="24">
        <v>0</v>
      </c>
      <c r="AU1929" s="24">
        <v>0</v>
      </c>
      <c r="AV1929" s="24">
        <v>0</v>
      </c>
      <c r="AW1929" s="24">
        <v>0.2</v>
      </c>
      <c r="AX1929" s="24">
        <v>0</v>
      </c>
      <c r="AY1929" s="24">
        <v>0</v>
      </c>
      <c r="AZ1929" s="24">
        <v>0</v>
      </c>
      <c r="BA1929" s="24">
        <v>0.04</v>
      </c>
      <c r="BB1929" s="24">
        <v>0</v>
      </c>
      <c r="BC1929" s="22">
        <v>0.05</v>
      </c>
      <c r="BD1929" s="22">
        <v>0.05</v>
      </c>
      <c r="BE1929" s="24">
        <v>7.4999999999999997E-2</v>
      </c>
      <c r="BF1929" s="24">
        <v>5.0000000000000001E-3</v>
      </c>
      <c r="BG1929" s="24">
        <v>0</v>
      </c>
      <c r="BH1929" s="24">
        <v>0</v>
      </c>
      <c r="BI1929" s="24">
        <v>0</v>
      </c>
      <c r="BJ1929" s="24">
        <v>1.8749999999999999E-2</v>
      </c>
      <c r="BK1929" s="24">
        <v>1.25E-3</v>
      </c>
      <c r="BL1929" s="24">
        <v>0</v>
      </c>
      <c r="BM1929" s="24">
        <v>0</v>
      </c>
      <c r="BN1929" s="24">
        <v>0</v>
      </c>
      <c r="BO1929" s="24">
        <v>0.1</v>
      </c>
      <c r="BP1929" s="24">
        <v>0.1</v>
      </c>
      <c r="BQ1929" s="24">
        <v>0</v>
      </c>
      <c r="BR1929" s="24">
        <v>0</v>
      </c>
      <c r="BS1929" s="24">
        <v>0</v>
      </c>
      <c r="BT1929" s="24">
        <v>0.04</v>
      </c>
      <c r="BU1929" s="29">
        <v>0.2</v>
      </c>
      <c r="BV1929" s="23">
        <f>BT1929/(BT1929+BU1929)</f>
        <v>0.16666666666666666</v>
      </c>
      <c r="BW1929" s="23">
        <f>SQRT((BT1929*BU1929)/((BT1929+BU1929)^2*(BT1929+BU1929+1)))</f>
        <v>0.33467472037604118</v>
      </c>
      <c r="BX1929" s="30">
        <v>0.1</v>
      </c>
      <c r="BY1929" s="30">
        <v>0.7</v>
      </c>
      <c r="BZ1929" s="30">
        <v>0.1</v>
      </c>
      <c r="CA1929" s="30">
        <v>0.1</v>
      </c>
      <c r="CB1929" s="28" t="s">
        <v>83</v>
      </c>
      <c r="CC1929" s="24">
        <v>600</v>
      </c>
    </row>
    <row r="1930" spans="1:81" s="24" customFormat="1" x14ac:dyDescent="0.2">
      <c r="A1930" s="30">
        <f t="shared" si="30"/>
        <v>1929</v>
      </c>
      <c r="B1930" s="30">
        <v>20</v>
      </c>
      <c r="C1930" s="30">
        <v>20</v>
      </c>
      <c r="D1930" s="24">
        <v>5</v>
      </c>
      <c r="E1930" s="24">
        <v>5</v>
      </c>
      <c r="F1930" s="19" t="s">
        <v>80</v>
      </c>
      <c r="G1930" s="19">
        <f>IF(F1930="rectangle",B1930*C1930,IF(F1930="hook",B1930*C1930-(D1930*E1930),IF(F1930="eight",B1930*C1930-2*(D1930*E1930),IF(F1930="tee",B1930*C1930-2*(D1930*E1930),IF(F1930="cross",B1930*C1930-4*(D1930*E1930),"ERROR")))))</f>
        <v>400</v>
      </c>
      <c r="H1930" s="19" t="s">
        <v>84</v>
      </c>
      <c r="I1930" s="19">
        <f>B1930/C1930</f>
        <v>1</v>
      </c>
      <c r="J1930" s="22">
        <v>1</v>
      </c>
      <c r="K1930" s="24">
        <v>125</v>
      </c>
      <c r="L1930" s="24">
        <v>4</v>
      </c>
      <c r="M1930" s="25">
        <v>9</v>
      </c>
      <c r="N1930" s="22">
        <f>M1930/4</f>
        <v>2.25</v>
      </c>
      <c r="O1930" s="19">
        <f>M1930/N1930</f>
        <v>4</v>
      </c>
      <c r="P1930" s="26">
        <v>30</v>
      </c>
      <c r="Q1930" s="30">
        <f>P1930</f>
        <v>30</v>
      </c>
      <c r="R1930" s="20">
        <f>AA1930/V1930</f>
        <v>100</v>
      </c>
      <c r="S1930" s="27">
        <v>5</v>
      </c>
      <c r="T1930" s="30">
        <f>S1930</f>
        <v>5</v>
      </c>
      <c r="U1930" s="20">
        <f>AB1930/W1930</f>
        <v>100</v>
      </c>
      <c r="V1930" s="19">
        <f>ROUND((Q1930/100)*G1930,0)</f>
        <v>120</v>
      </c>
      <c r="W1930" s="19">
        <f>ROUND(((T1930/100)*G1930)/J1930,0)</f>
        <v>20</v>
      </c>
      <c r="X1930" s="19">
        <v>0</v>
      </c>
      <c r="Y1930" s="19">
        <v>0</v>
      </c>
      <c r="Z1930" s="19">
        <v>0</v>
      </c>
      <c r="AA1930" s="20">
        <f>G1930*P1930</f>
        <v>12000</v>
      </c>
      <c r="AB1930" s="20">
        <f>(G1930*S1930)/J1930</f>
        <v>2000</v>
      </c>
      <c r="AC1930" s="20">
        <v>0</v>
      </c>
      <c r="AD1930" s="20">
        <v>0</v>
      </c>
      <c r="AE1930" s="20">
        <v>0</v>
      </c>
      <c r="AF1930" s="24">
        <v>100</v>
      </c>
      <c r="AG1930" s="24">
        <v>0</v>
      </c>
      <c r="AH1930" s="24">
        <v>1</v>
      </c>
      <c r="AI1930" s="24">
        <v>100</v>
      </c>
      <c r="AJ1930" s="24">
        <v>0</v>
      </c>
      <c r="AK1930" s="24">
        <v>1</v>
      </c>
      <c r="AL1930" s="24">
        <v>0.5</v>
      </c>
      <c r="AM1930" s="24">
        <v>0.5</v>
      </c>
      <c r="AN1930" s="24">
        <v>0</v>
      </c>
      <c r="AO1930" s="24">
        <v>0</v>
      </c>
      <c r="AP1930" s="24">
        <v>0</v>
      </c>
      <c r="AQ1930" s="24">
        <v>0.01</v>
      </c>
      <c r="AR1930" s="24">
        <v>0.01</v>
      </c>
      <c r="AS1930" s="24">
        <v>0</v>
      </c>
      <c r="AT1930" s="24">
        <v>0</v>
      </c>
      <c r="AU1930" s="24">
        <v>0</v>
      </c>
      <c r="AV1930" s="24">
        <v>0</v>
      </c>
      <c r="AW1930" s="24">
        <v>0.2</v>
      </c>
      <c r="AX1930" s="24">
        <v>0</v>
      </c>
      <c r="AY1930" s="24">
        <v>0</v>
      </c>
      <c r="AZ1930" s="24">
        <v>0</v>
      </c>
      <c r="BA1930" s="24">
        <v>0.04</v>
      </c>
      <c r="BB1930" s="24">
        <v>0</v>
      </c>
      <c r="BC1930" s="22">
        <v>0.05</v>
      </c>
      <c r="BD1930" s="22">
        <v>0.05</v>
      </c>
      <c r="BE1930" s="24">
        <v>7.4999999999999997E-2</v>
      </c>
      <c r="BF1930" s="24">
        <v>5.0000000000000001E-3</v>
      </c>
      <c r="BG1930" s="24">
        <v>0</v>
      </c>
      <c r="BH1930" s="24">
        <v>0</v>
      </c>
      <c r="BI1930" s="24">
        <v>0</v>
      </c>
      <c r="BJ1930" s="24">
        <v>1.8749999999999999E-2</v>
      </c>
      <c r="BK1930" s="24">
        <v>1.25E-3</v>
      </c>
      <c r="BL1930" s="24">
        <v>0</v>
      </c>
      <c r="BM1930" s="24">
        <v>0</v>
      </c>
      <c r="BN1930" s="24">
        <v>0</v>
      </c>
      <c r="BO1930" s="24">
        <v>0.1</v>
      </c>
      <c r="BP1930" s="24">
        <v>0.1</v>
      </c>
      <c r="BQ1930" s="24">
        <v>0</v>
      </c>
      <c r="BR1930" s="24">
        <v>0</v>
      </c>
      <c r="BS1930" s="24">
        <v>0</v>
      </c>
      <c r="BT1930" s="24">
        <v>0.04</v>
      </c>
      <c r="BU1930" s="29">
        <v>0.1</v>
      </c>
      <c r="BV1930" s="23">
        <f>BT1930/(BT1930+BU1930)</f>
        <v>0.2857142857142857</v>
      </c>
      <c r="BW1930" s="23">
        <f>SQRT((BT1930*BU1930)/((BT1930+BU1930)^2*(BT1930+BU1930+1)))</f>
        <v>0.42310634125649449</v>
      </c>
      <c r="BX1930" s="30">
        <v>0.1</v>
      </c>
      <c r="BY1930" s="30">
        <v>0.7</v>
      </c>
      <c r="BZ1930" s="30">
        <v>0.1</v>
      </c>
      <c r="CA1930" s="30">
        <v>0.1</v>
      </c>
      <c r="CB1930" s="28" t="s">
        <v>83</v>
      </c>
      <c r="CC1930" s="24">
        <v>600</v>
      </c>
    </row>
    <row r="1931" spans="1:81" s="24" customFormat="1" x14ac:dyDescent="0.2">
      <c r="A1931" s="30">
        <f t="shared" si="30"/>
        <v>1930</v>
      </c>
      <c r="B1931" s="30">
        <v>20</v>
      </c>
      <c r="C1931" s="30">
        <v>20</v>
      </c>
      <c r="D1931" s="24">
        <v>5</v>
      </c>
      <c r="E1931" s="24">
        <v>5</v>
      </c>
      <c r="F1931" s="19" t="s">
        <v>80</v>
      </c>
      <c r="G1931" s="19">
        <f>IF(F1931="rectangle",B1931*C1931,IF(F1931="hook",B1931*C1931-(D1931*E1931),IF(F1931="eight",B1931*C1931-2*(D1931*E1931),IF(F1931="tee",B1931*C1931-2*(D1931*E1931),IF(F1931="cross",B1931*C1931-4*(D1931*E1931),"ERROR")))))</f>
        <v>400</v>
      </c>
      <c r="H1931" s="19" t="s">
        <v>84</v>
      </c>
      <c r="I1931" s="19">
        <f>B1931/C1931</f>
        <v>1</v>
      </c>
      <c r="J1931" s="22">
        <v>1</v>
      </c>
      <c r="K1931" s="24">
        <v>125</v>
      </c>
      <c r="L1931" s="24">
        <v>4</v>
      </c>
      <c r="M1931" s="25">
        <v>9</v>
      </c>
      <c r="N1931" s="22">
        <f>M1931/4</f>
        <v>2.25</v>
      </c>
      <c r="O1931" s="19">
        <f>M1931/N1931</f>
        <v>4</v>
      </c>
      <c r="P1931" s="26">
        <v>30</v>
      </c>
      <c r="Q1931" s="30">
        <f>P1931</f>
        <v>30</v>
      </c>
      <c r="R1931" s="20">
        <f>AA1931/V1931</f>
        <v>100</v>
      </c>
      <c r="S1931" s="27">
        <v>15</v>
      </c>
      <c r="T1931" s="30">
        <f>S1931</f>
        <v>15</v>
      </c>
      <c r="U1931" s="20">
        <f>AB1931/W1931</f>
        <v>100</v>
      </c>
      <c r="V1931" s="19">
        <f>ROUND((Q1931/100)*G1931,0)</f>
        <v>120</v>
      </c>
      <c r="W1931" s="19">
        <f>ROUND(((T1931/100)*G1931)/J1931,0)</f>
        <v>60</v>
      </c>
      <c r="X1931" s="19">
        <v>0</v>
      </c>
      <c r="Y1931" s="19">
        <v>0</v>
      </c>
      <c r="Z1931" s="19">
        <v>0</v>
      </c>
      <c r="AA1931" s="20">
        <f>G1931*P1931</f>
        <v>12000</v>
      </c>
      <c r="AB1931" s="20">
        <f>(G1931*S1931)/J1931</f>
        <v>6000</v>
      </c>
      <c r="AC1931" s="20">
        <v>0</v>
      </c>
      <c r="AD1931" s="20">
        <v>0</v>
      </c>
      <c r="AE1931" s="20">
        <v>0</v>
      </c>
      <c r="AF1931" s="24">
        <v>100</v>
      </c>
      <c r="AG1931" s="24">
        <v>0</v>
      </c>
      <c r="AH1931" s="24">
        <v>1</v>
      </c>
      <c r="AI1931" s="24">
        <v>100</v>
      </c>
      <c r="AJ1931" s="24">
        <v>0</v>
      </c>
      <c r="AK1931" s="24">
        <v>1</v>
      </c>
      <c r="AL1931" s="24">
        <v>0.5</v>
      </c>
      <c r="AM1931" s="24">
        <v>0.5</v>
      </c>
      <c r="AN1931" s="24">
        <v>0</v>
      </c>
      <c r="AO1931" s="24">
        <v>0</v>
      </c>
      <c r="AP1931" s="24">
        <v>0</v>
      </c>
      <c r="AQ1931" s="24">
        <v>0.01</v>
      </c>
      <c r="AR1931" s="24">
        <v>0.01</v>
      </c>
      <c r="AS1931" s="24">
        <v>0</v>
      </c>
      <c r="AT1931" s="24">
        <v>0</v>
      </c>
      <c r="AU1931" s="24">
        <v>0</v>
      </c>
      <c r="AV1931" s="24">
        <v>0</v>
      </c>
      <c r="AW1931" s="24">
        <v>0.2</v>
      </c>
      <c r="AX1931" s="24">
        <v>0</v>
      </c>
      <c r="AY1931" s="24">
        <v>0</v>
      </c>
      <c r="AZ1931" s="24">
        <v>0</v>
      </c>
      <c r="BA1931" s="24">
        <v>0.04</v>
      </c>
      <c r="BB1931" s="24">
        <v>0</v>
      </c>
      <c r="BC1931" s="22">
        <v>0.05</v>
      </c>
      <c r="BD1931" s="22">
        <v>0.05</v>
      </c>
      <c r="BE1931" s="24">
        <v>7.4999999999999997E-2</v>
      </c>
      <c r="BF1931" s="24">
        <v>5.0000000000000001E-3</v>
      </c>
      <c r="BG1931" s="24">
        <v>0</v>
      </c>
      <c r="BH1931" s="24">
        <v>0</v>
      </c>
      <c r="BI1931" s="24">
        <v>0</v>
      </c>
      <c r="BJ1931" s="24">
        <v>1.8749999999999999E-2</v>
      </c>
      <c r="BK1931" s="24">
        <v>1.25E-3</v>
      </c>
      <c r="BL1931" s="24">
        <v>0</v>
      </c>
      <c r="BM1931" s="24">
        <v>0</v>
      </c>
      <c r="BN1931" s="24">
        <v>0</v>
      </c>
      <c r="BO1931" s="24">
        <v>0.1</v>
      </c>
      <c r="BP1931" s="24">
        <v>0.1</v>
      </c>
      <c r="BQ1931" s="24">
        <v>0</v>
      </c>
      <c r="BR1931" s="24">
        <v>0</v>
      </c>
      <c r="BS1931" s="24">
        <v>0</v>
      </c>
      <c r="BT1931" s="24">
        <v>0.04</v>
      </c>
      <c r="BU1931" s="29">
        <v>4</v>
      </c>
      <c r="BV1931" s="23">
        <f>BT1931/(BT1931+BU1931)</f>
        <v>9.9009900990099011E-3</v>
      </c>
      <c r="BW1931" s="23">
        <f>SQRT((BT1931*BU1931)/((BT1931+BU1931)^2*(BT1931+BU1931+1)))</f>
        <v>4.410251516706673E-2</v>
      </c>
      <c r="BX1931" s="30">
        <v>0.1</v>
      </c>
      <c r="BY1931" s="30">
        <v>0.7</v>
      </c>
      <c r="BZ1931" s="30">
        <v>0.1</v>
      </c>
      <c r="CA1931" s="30">
        <v>0.1</v>
      </c>
      <c r="CB1931" s="28" t="s">
        <v>83</v>
      </c>
      <c r="CC1931" s="24">
        <v>600</v>
      </c>
    </row>
    <row r="1932" spans="1:81" s="24" customFormat="1" x14ac:dyDescent="0.2">
      <c r="A1932" s="30">
        <f t="shared" si="30"/>
        <v>1931</v>
      </c>
      <c r="B1932" s="30">
        <v>20</v>
      </c>
      <c r="C1932" s="30">
        <v>20</v>
      </c>
      <c r="D1932" s="24">
        <v>5</v>
      </c>
      <c r="E1932" s="24">
        <v>5</v>
      </c>
      <c r="F1932" s="19" t="s">
        <v>80</v>
      </c>
      <c r="G1932" s="19">
        <f>IF(F1932="rectangle",B1932*C1932,IF(F1932="hook",B1932*C1932-(D1932*E1932),IF(F1932="eight",B1932*C1932-2*(D1932*E1932),IF(F1932="tee",B1932*C1932-2*(D1932*E1932),IF(F1932="cross",B1932*C1932-4*(D1932*E1932),"ERROR")))))</f>
        <v>400</v>
      </c>
      <c r="H1932" s="19" t="s">
        <v>84</v>
      </c>
      <c r="I1932" s="19">
        <f>B1932/C1932</f>
        <v>1</v>
      </c>
      <c r="J1932" s="22">
        <v>1</v>
      </c>
      <c r="K1932" s="24">
        <v>125</v>
      </c>
      <c r="L1932" s="24">
        <v>4</v>
      </c>
      <c r="M1932" s="25">
        <v>9</v>
      </c>
      <c r="N1932" s="22">
        <f>M1932/4</f>
        <v>2.25</v>
      </c>
      <c r="O1932" s="19">
        <f>M1932/N1932</f>
        <v>4</v>
      </c>
      <c r="P1932" s="26">
        <v>30</v>
      </c>
      <c r="Q1932" s="30">
        <f>P1932</f>
        <v>30</v>
      </c>
      <c r="R1932" s="20">
        <f>AA1932/V1932</f>
        <v>100</v>
      </c>
      <c r="S1932" s="27">
        <v>15</v>
      </c>
      <c r="T1932" s="30">
        <f>S1932</f>
        <v>15</v>
      </c>
      <c r="U1932" s="20">
        <f>AB1932/W1932</f>
        <v>100</v>
      </c>
      <c r="V1932" s="19">
        <f>ROUND((Q1932/100)*G1932,0)</f>
        <v>120</v>
      </c>
      <c r="W1932" s="19">
        <f>ROUND(((T1932/100)*G1932)/J1932,0)</f>
        <v>60</v>
      </c>
      <c r="X1932" s="19">
        <v>0</v>
      </c>
      <c r="Y1932" s="19">
        <v>0</v>
      </c>
      <c r="Z1932" s="19">
        <v>0</v>
      </c>
      <c r="AA1932" s="20">
        <f>G1932*P1932</f>
        <v>12000</v>
      </c>
      <c r="AB1932" s="20">
        <f>(G1932*S1932)/J1932</f>
        <v>6000</v>
      </c>
      <c r="AC1932" s="20">
        <v>0</v>
      </c>
      <c r="AD1932" s="20">
        <v>0</v>
      </c>
      <c r="AE1932" s="20">
        <v>0</v>
      </c>
      <c r="AF1932" s="24">
        <v>100</v>
      </c>
      <c r="AG1932" s="24">
        <v>0</v>
      </c>
      <c r="AH1932" s="24">
        <v>1</v>
      </c>
      <c r="AI1932" s="24">
        <v>100</v>
      </c>
      <c r="AJ1932" s="24">
        <v>0</v>
      </c>
      <c r="AK1932" s="24">
        <v>1</v>
      </c>
      <c r="AL1932" s="24">
        <v>0.5</v>
      </c>
      <c r="AM1932" s="24">
        <v>0.5</v>
      </c>
      <c r="AN1932" s="24">
        <v>0</v>
      </c>
      <c r="AO1932" s="24">
        <v>0</v>
      </c>
      <c r="AP1932" s="24">
        <v>0</v>
      </c>
      <c r="AQ1932" s="24">
        <v>0.01</v>
      </c>
      <c r="AR1932" s="24">
        <v>0.01</v>
      </c>
      <c r="AS1932" s="24">
        <v>0</v>
      </c>
      <c r="AT1932" s="24">
        <v>0</v>
      </c>
      <c r="AU1932" s="24">
        <v>0</v>
      </c>
      <c r="AV1932" s="24">
        <v>0</v>
      </c>
      <c r="AW1932" s="24">
        <v>0.2</v>
      </c>
      <c r="AX1932" s="24">
        <v>0</v>
      </c>
      <c r="AY1932" s="24">
        <v>0</v>
      </c>
      <c r="AZ1932" s="24">
        <v>0</v>
      </c>
      <c r="BA1932" s="24">
        <v>0.04</v>
      </c>
      <c r="BB1932" s="24">
        <v>0</v>
      </c>
      <c r="BC1932" s="22">
        <v>0.05</v>
      </c>
      <c r="BD1932" s="22">
        <v>0.05</v>
      </c>
      <c r="BE1932" s="24">
        <v>7.4999999999999997E-2</v>
      </c>
      <c r="BF1932" s="24">
        <v>5.0000000000000001E-3</v>
      </c>
      <c r="BG1932" s="24">
        <v>0</v>
      </c>
      <c r="BH1932" s="24">
        <v>0</v>
      </c>
      <c r="BI1932" s="24">
        <v>0</v>
      </c>
      <c r="BJ1932" s="24">
        <v>1.8749999999999999E-2</v>
      </c>
      <c r="BK1932" s="24">
        <v>1.25E-3</v>
      </c>
      <c r="BL1932" s="24">
        <v>0</v>
      </c>
      <c r="BM1932" s="24">
        <v>0</v>
      </c>
      <c r="BN1932" s="24">
        <v>0</v>
      </c>
      <c r="BO1932" s="24">
        <v>0.1</v>
      </c>
      <c r="BP1932" s="24">
        <v>0.1</v>
      </c>
      <c r="BQ1932" s="24">
        <v>0</v>
      </c>
      <c r="BR1932" s="24">
        <v>0</v>
      </c>
      <c r="BS1932" s="24">
        <v>0</v>
      </c>
      <c r="BT1932" s="24">
        <v>0.04</v>
      </c>
      <c r="BU1932" s="29">
        <v>0.2</v>
      </c>
      <c r="BV1932" s="23">
        <f>BT1932/(BT1932+BU1932)</f>
        <v>0.16666666666666666</v>
      </c>
      <c r="BW1932" s="23">
        <f>SQRT((BT1932*BU1932)/((BT1932+BU1932)^2*(BT1932+BU1932+1)))</f>
        <v>0.33467472037604118</v>
      </c>
      <c r="BX1932" s="30">
        <v>0.1</v>
      </c>
      <c r="BY1932" s="30">
        <v>0.7</v>
      </c>
      <c r="BZ1932" s="30">
        <v>0.1</v>
      </c>
      <c r="CA1932" s="30">
        <v>0.1</v>
      </c>
      <c r="CB1932" s="28" t="s">
        <v>83</v>
      </c>
      <c r="CC1932" s="24">
        <v>600</v>
      </c>
    </row>
    <row r="1933" spans="1:81" s="24" customFormat="1" x14ac:dyDescent="0.2">
      <c r="A1933" s="30">
        <f t="shared" si="30"/>
        <v>1932</v>
      </c>
      <c r="B1933" s="30">
        <v>20</v>
      </c>
      <c r="C1933" s="30">
        <v>20</v>
      </c>
      <c r="D1933" s="24">
        <v>5</v>
      </c>
      <c r="E1933" s="24">
        <v>5</v>
      </c>
      <c r="F1933" s="19" t="s">
        <v>80</v>
      </c>
      <c r="G1933" s="19">
        <f>IF(F1933="rectangle",B1933*C1933,IF(F1933="hook",B1933*C1933-(D1933*E1933),IF(F1933="eight",B1933*C1933-2*(D1933*E1933),IF(F1933="tee",B1933*C1933-2*(D1933*E1933),IF(F1933="cross",B1933*C1933-4*(D1933*E1933),"ERROR")))))</f>
        <v>400</v>
      </c>
      <c r="H1933" s="19" t="s">
        <v>84</v>
      </c>
      <c r="I1933" s="19">
        <f>B1933/C1933</f>
        <v>1</v>
      </c>
      <c r="J1933" s="22">
        <v>1</v>
      </c>
      <c r="K1933" s="24">
        <v>125</v>
      </c>
      <c r="L1933" s="24">
        <v>4</v>
      </c>
      <c r="M1933" s="25">
        <v>9</v>
      </c>
      <c r="N1933" s="22">
        <f>M1933/4</f>
        <v>2.25</v>
      </c>
      <c r="O1933" s="19">
        <f>M1933/N1933</f>
        <v>4</v>
      </c>
      <c r="P1933" s="26">
        <v>30</v>
      </c>
      <c r="Q1933" s="30">
        <f>P1933</f>
        <v>30</v>
      </c>
      <c r="R1933" s="20">
        <f>AA1933/V1933</f>
        <v>100</v>
      </c>
      <c r="S1933" s="27">
        <v>15</v>
      </c>
      <c r="T1933" s="30">
        <f>S1933</f>
        <v>15</v>
      </c>
      <c r="U1933" s="20">
        <f>AB1933/W1933</f>
        <v>100</v>
      </c>
      <c r="V1933" s="19">
        <f>ROUND((Q1933/100)*G1933,0)</f>
        <v>120</v>
      </c>
      <c r="W1933" s="19">
        <f>ROUND(((T1933/100)*G1933)/J1933,0)</f>
        <v>60</v>
      </c>
      <c r="X1933" s="19">
        <v>0</v>
      </c>
      <c r="Y1933" s="19">
        <v>0</v>
      </c>
      <c r="Z1933" s="19">
        <v>0</v>
      </c>
      <c r="AA1933" s="20">
        <f>G1933*P1933</f>
        <v>12000</v>
      </c>
      <c r="AB1933" s="20">
        <f>(G1933*S1933)/J1933</f>
        <v>6000</v>
      </c>
      <c r="AC1933" s="20">
        <v>0</v>
      </c>
      <c r="AD1933" s="20">
        <v>0</v>
      </c>
      <c r="AE1933" s="20">
        <v>0</v>
      </c>
      <c r="AF1933" s="24">
        <v>100</v>
      </c>
      <c r="AG1933" s="24">
        <v>0</v>
      </c>
      <c r="AH1933" s="24">
        <v>1</v>
      </c>
      <c r="AI1933" s="24">
        <v>100</v>
      </c>
      <c r="AJ1933" s="24">
        <v>0</v>
      </c>
      <c r="AK1933" s="24">
        <v>1</v>
      </c>
      <c r="AL1933" s="24">
        <v>0.5</v>
      </c>
      <c r="AM1933" s="24">
        <v>0.5</v>
      </c>
      <c r="AN1933" s="24">
        <v>0</v>
      </c>
      <c r="AO1933" s="24">
        <v>0</v>
      </c>
      <c r="AP1933" s="24">
        <v>0</v>
      </c>
      <c r="AQ1933" s="24">
        <v>0.01</v>
      </c>
      <c r="AR1933" s="24">
        <v>0.01</v>
      </c>
      <c r="AS1933" s="24">
        <v>0</v>
      </c>
      <c r="AT1933" s="24">
        <v>0</v>
      </c>
      <c r="AU1933" s="24">
        <v>0</v>
      </c>
      <c r="AV1933" s="24">
        <v>0</v>
      </c>
      <c r="AW1933" s="24">
        <v>0.2</v>
      </c>
      <c r="AX1933" s="24">
        <v>0</v>
      </c>
      <c r="AY1933" s="24">
        <v>0</v>
      </c>
      <c r="AZ1933" s="24">
        <v>0</v>
      </c>
      <c r="BA1933" s="24">
        <v>0.04</v>
      </c>
      <c r="BB1933" s="24">
        <v>0</v>
      </c>
      <c r="BC1933" s="22">
        <v>0.05</v>
      </c>
      <c r="BD1933" s="22">
        <v>0.05</v>
      </c>
      <c r="BE1933" s="24">
        <v>7.4999999999999997E-2</v>
      </c>
      <c r="BF1933" s="24">
        <v>5.0000000000000001E-3</v>
      </c>
      <c r="BG1933" s="24">
        <v>0</v>
      </c>
      <c r="BH1933" s="24">
        <v>0</v>
      </c>
      <c r="BI1933" s="24">
        <v>0</v>
      </c>
      <c r="BJ1933" s="24">
        <v>1.8749999999999999E-2</v>
      </c>
      <c r="BK1933" s="24">
        <v>1.25E-3</v>
      </c>
      <c r="BL1933" s="24">
        <v>0</v>
      </c>
      <c r="BM1933" s="24">
        <v>0</v>
      </c>
      <c r="BN1933" s="24">
        <v>0</v>
      </c>
      <c r="BO1933" s="24">
        <v>0.1</v>
      </c>
      <c r="BP1933" s="24">
        <v>0.1</v>
      </c>
      <c r="BQ1933" s="24">
        <v>0</v>
      </c>
      <c r="BR1933" s="24">
        <v>0</v>
      </c>
      <c r="BS1933" s="24">
        <v>0</v>
      </c>
      <c r="BT1933" s="24">
        <v>0.04</v>
      </c>
      <c r="BU1933" s="29">
        <v>0.1</v>
      </c>
      <c r="BV1933" s="23">
        <f>BT1933/(BT1933+BU1933)</f>
        <v>0.2857142857142857</v>
      </c>
      <c r="BW1933" s="23">
        <f>SQRT((BT1933*BU1933)/((BT1933+BU1933)^2*(BT1933+BU1933+1)))</f>
        <v>0.42310634125649449</v>
      </c>
      <c r="BX1933" s="30">
        <v>0.1</v>
      </c>
      <c r="BY1933" s="30">
        <v>0.7</v>
      </c>
      <c r="BZ1933" s="30">
        <v>0.1</v>
      </c>
      <c r="CA1933" s="30">
        <v>0.1</v>
      </c>
      <c r="CB1933" s="28" t="s">
        <v>83</v>
      </c>
      <c r="CC1933" s="24">
        <v>600</v>
      </c>
    </row>
    <row r="1934" spans="1:81" s="24" customFormat="1" x14ac:dyDescent="0.2">
      <c r="A1934" s="30">
        <f t="shared" si="30"/>
        <v>1933</v>
      </c>
      <c r="B1934" s="30">
        <v>20</v>
      </c>
      <c r="C1934" s="30">
        <v>20</v>
      </c>
      <c r="D1934" s="24">
        <v>5</v>
      </c>
      <c r="E1934" s="24">
        <v>5</v>
      </c>
      <c r="F1934" s="19" t="s">
        <v>80</v>
      </c>
      <c r="G1934" s="19">
        <f>IF(F1934="rectangle",B1934*C1934,IF(F1934="hook",B1934*C1934-(D1934*E1934),IF(F1934="eight",B1934*C1934-2*(D1934*E1934),IF(F1934="tee",B1934*C1934-2*(D1934*E1934),IF(F1934="cross",B1934*C1934-4*(D1934*E1934),"ERROR")))))</f>
        <v>400</v>
      </c>
      <c r="H1934" s="19" t="s">
        <v>84</v>
      </c>
      <c r="I1934" s="19">
        <f>B1934/C1934</f>
        <v>1</v>
      </c>
      <c r="J1934" s="22">
        <v>1</v>
      </c>
      <c r="K1934" s="24">
        <v>125</v>
      </c>
      <c r="L1934" s="24">
        <v>4</v>
      </c>
      <c r="M1934" s="25">
        <v>9</v>
      </c>
      <c r="N1934" s="22">
        <f>M1934/4</f>
        <v>2.25</v>
      </c>
      <c r="O1934" s="19">
        <f>M1934/N1934</f>
        <v>4</v>
      </c>
      <c r="P1934" s="26">
        <v>30</v>
      </c>
      <c r="Q1934" s="30">
        <f>P1934</f>
        <v>30</v>
      </c>
      <c r="R1934" s="20">
        <f>AA1934/V1934</f>
        <v>100</v>
      </c>
      <c r="S1934" s="27">
        <v>30</v>
      </c>
      <c r="T1934" s="30">
        <f>S1934</f>
        <v>30</v>
      </c>
      <c r="U1934" s="20">
        <f>AB1934/W1934</f>
        <v>100</v>
      </c>
      <c r="V1934" s="19">
        <f>ROUND((Q1934/100)*G1934,0)</f>
        <v>120</v>
      </c>
      <c r="W1934" s="19">
        <f>ROUND(((T1934/100)*G1934)/J1934,0)</f>
        <v>120</v>
      </c>
      <c r="X1934" s="19">
        <v>0</v>
      </c>
      <c r="Y1934" s="19">
        <v>0</v>
      </c>
      <c r="Z1934" s="19">
        <v>0</v>
      </c>
      <c r="AA1934" s="20">
        <f>G1934*P1934</f>
        <v>12000</v>
      </c>
      <c r="AB1934" s="20">
        <f>(G1934*S1934)/J1934</f>
        <v>12000</v>
      </c>
      <c r="AC1934" s="20">
        <v>0</v>
      </c>
      <c r="AD1934" s="20">
        <v>0</v>
      </c>
      <c r="AE1934" s="20">
        <v>0</v>
      </c>
      <c r="AF1934" s="24">
        <v>100</v>
      </c>
      <c r="AG1934" s="24">
        <v>0</v>
      </c>
      <c r="AH1934" s="24">
        <v>1</v>
      </c>
      <c r="AI1934" s="24">
        <v>100</v>
      </c>
      <c r="AJ1934" s="24">
        <v>0</v>
      </c>
      <c r="AK1934" s="24">
        <v>1</v>
      </c>
      <c r="AL1934" s="24">
        <v>0.5</v>
      </c>
      <c r="AM1934" s="24">
        <v>0.5</v>
      </c>
      <c r="AN1934" s="24">
        <v>0</v>
      </c>
      <c r="AO1934" s="24">
        <v>0</v>
      </c>
      <c r="AP1934" s="24">
        <v>0</v>
      </c>
      <c r="AQ1934" s="24">
        <v>0.01</v>
      </c>
      <c r="AR1934" s="24">
        <v>0.01</v>
      </c>
      <c r="AS1934" s="24">
        <v>0</v>
      </c>
      <c r="AT1934" s="24">
        <v>0</v>
      </c>
      <c r="AU1934" s="24">
        <v>0</v>
      </c>
      <c r="AV1934" s="24">
        <v>0</v>
      </c>
      <c r="AW1934" s="24">
        <v>0.2</v>
      </c>
      <c r="AX1934" s="24">
        <v>0</v>
      </c>
      <c r="AY1934" s="24">
        <v>0</v>
      </c>
      <c r="AZ1934" s="24">
        <v>0</v>
      </c>
      <c r="BA1934" s="24">
        <v>0.04</v>
      </c>
      <c r="BB1934" s="24">
        <v>0</v>
      </c>
      <c r="BC1934" s="22">
        <v>0.05</v>
      </c>
      <c r="BD1934" s="22">
        <v>0.05</v>
      </c>
      <c r="BE1934" s="24">
        <v>7.4999999999999997E-2</v>
      </c>
      <c r="BF1934" s="24">
        <v>5.0000000000000001E-3</v>
      </c>
      <c r="BG1934" s="24">
        <v>0</v>
      </c>
      <c r="BH1934" s="24">
        <v>0</v>
      </c>
      <c r="BI1934" s="24">
        <v>0</v>
      </c>
      <c r="BJ1934" s="24">
        <v>1.8749999999999999E-2</v>
      </c>
      <c r="BK1934" s="24">
        <v>1.25E-3</v>
      </c>
      <c r="BL1934" s="24">
        <v>0</v>
      </c>
      <c r="BM1934" s="24">
        <v>0</v>
      </c>
      <c r="BN1934" s="24">
        <v>0</v>
      </c>
      <c r="BO1934" s="24">
        <v>0.1</v>
      </c>
      <c r="BP1934" s="24">
        <v>0.1</v>
      </c>
      <c r="BQ1934" s="24">
        <v>0</v>
      </c>
      <c r="BR1934" s="24">
        <v>0</v>
      </c>
      <c r="BS1934" s="24">
        <v>0</v>
      </c>
      <c r="BT1934" s="24">
        <v>0.04</v>
      </c>
      <c r="BU1934" s="29">
        <v>4</v>
      </c>
      <c r="BV1934" s="23">
        <f>BT1934/(BT1934+BU1934)</f>
        <v>9.9009900990099011E-3</v>
      </c>
      <c r="BW1934" s="23">
        <f>SQRT((BT1934*BU1934)/((BT1934+BU1934)^2*(BT1934+BU1934+1)))</f>
        <v>4.410251516706673E-2</v>
      </c>
      <c r="BX1934" s="30">
        <v>0.1</v>
      </c>
      <c r="BY1934" s="30">
        <v>0.7</v>
      </c>
      <c r="BZ1934" s="30">
        <v>0.1</v>
      </c>
      <c r="CA1934" s="30">
        <v>0.1</v>
      </c>
      <c r="CB1934" s="28" t="s">
        <v>83</v>
      </c>
      <c r="CC1934" s="24">
        <v>600</v>
      </c>
    </row>
    <row r="1935" spans="1:81" s="24" customFormat="1" x14ac:dyDescent="0.2">
      <c r="A1935" s="30">
        <f t="shared" si="30"/>
        <v>1934</v>
      </c>
      <c r="B1935" s="30">
        <v>20</v>
      </c>
      <c r="C1935" s="30">
        <v>20</v>
      </c>
      <c r="D1935" s="24">
        <v>5</v>
      </c>
      <c r="E1935" s="24">
        <v>5</v>
      </c>
      <c r="F1935" s="19" t="s">
        <v>80</v>
      </c>
      <c r="G1935" s="19">
        <f>IF(F1935="rectangle",B1935*C1935,IF(F1935="hook",B1935*C1935-(D1935*E1935),IF(F1935="eight",B1935*C1935-2*(D1935*E1935),IF(F1935="tee",B1935*C1935-2*(D1935*E1935),IF(F1935="cross",B1935*C1935-4*(D1935*E1935),"ERROR")))))</f>
        <v>400</v>
      </c>
      <c r="H1935" s="19" t="s">
        <v>84</v>
      </c>
      <c r="I1935" s="19">
        <f>B1935/C1935</f>
        <v>1</v>
      </c>
      <c r="J1935" s="22">
        <v>1</v>
      </c>
      <c r="K1935" s="24">
        <v>125</v>
      </c>
      <c r="L1935" s="24">
        <v>4</v>
      </c>
      <c r="M1935" s="25">
        <v>9</v>
      </c>
      <c r="N1935" s="22">
        <f>M1935/4</f>
        <v>2.25</v>
      </c>
      <c r="O1935" s="19">
        <f>M1935/N1935</f>
        <v>4</v>
      </c>
      <c r="P1935" s="26">
        <v>30</v>
      </c>
      <c r="Q1935" s="30">
        <f>P1935</f>
        <v>30</v>
      </c>
      <c r="R1935" s="20">
        <f>AA1935/V1935</f>
        <v>100</v>
      </c>
      <c r="S1935" s="27">
        <v>30</v>
      </c>
      <c r="T1935" s="30">
        <f>S1935</f>
        <v>30</v>
      </c>
      <c r="U1935" s="20">
        <f>AB1935/W1935</f>
        <v>100</v>
      </c>
      <c r="V1935" s="19">
        <f>ROUND((Q1935/100)*G1935,0)</f>
        <v>120</v>
      </c>
      <c r="W1935" s="19">
        <f>ROUND(((T1935/100)*G1935)/J1935,0)</f>
        <v>120</v>
      </c>
      <c r="X1935" s="19">
        <v>0</v>
      </c>
      <c r="Y1935" s="19">
        <v>0</v>
      </c>
      <c r="Z1935" s="19">
        <v>0</v>
      </c>
      <c r="AA1935" s="20">
        <f>G1935*P1935</f>
        <v>12000</v>
      </c>
      <c r="AB1935" s="20">
        <f>(G1935*S1935)/J1935</f>
        <v>12000</v>
      </c>
      <c r="AC1935" s="20">
        <v>0</v>
      </c>
      <c r="AD1935" s="20">
        <v>0</v>
      </c>
      <c r="AE1935" s="20">
        <v>0</v>
      </c>
      <c r="AF1935" s="24">
        <v>100</v>
      </c>
      <c r="AG1935" s="24">
        <v>0</v>
      </c>
      <c r="AH1935" s="24">
        <v>1</v>
      </c>
      <c r="AI1935" s="24">
        <v>100</v>
      </c>
      <c r="AJ1935" s="24">
        <v>0</v>
      </c>
      <c r="AK1935" s="24">
        <v>1</v>
      </c>
      <c r="AL1935" s="24">
        <v>0.5</v>
      </c>
      <c r="AM1935" s="24">
        <v>0.5</v>
      </c>
      <c r="AN1935" s="24">
        <v>0</v>
      </c>
      <c r="AO1935" s="24">
        <v>0</v>
      </c>
      <c r="AP1935" s="24">
        <v>0</v>
      </c>
      <c r="AQ1935" s="24">
        <v>0.01</v>
      </c>
      <c r="AR1935" s="24">
        <v>0.01</v>
      </c>
      <c r="AS1935" s="24">
        <v>0</v>
      </c>
      <c r="AT1935" s="24">
        <v>0</v>
      </c>
      <c r="AU1935" s="24">
        <v>0</v>
      </c>
      <c r="AV1935" s="24">
        <v>0</v>
      </c>
      <c r="AW1935" s="24">
        <v>0.2</v>
      </c>
      <c r="AX1935" s="24">
        <v>0</v>
      </c>
      <c r="AY1935" s="24">
        <v>0</v>
      </c>
      <c r="AZ1935" s="24">
        <v>0</v>
      </c>
      <c r="BA1935" s="24">
        <v>0.04</v>
      </c>
      <c r="BB1935" s="24">
        <v>0</v>
      </c>
      <c r="BC1935" s="22">
        <v>0.05</v>
      </c>
      <c r="BD1935" s="22">
        <v>0.05</v>
      </c>
      <c r="BE1935" s="24">
        <v>7.4999999999999997E-2</v>
      </c>
      <c r="BF1935" s="24">
        <v>5.0000000000000001E-3</v>
      </c>
      <c r="BG1935" s="24">
        <v>0</v>
      </c>
      <c r="BH1935" s="24">
        <v>0</v>
      </c>
      <c r="BI1935" s="24">
        <v>0</v>
      </c>
      <c r="BJ1935" s="24">
        <v>1.8749999999999999E-2</v>
      </c>
      <c r="BK1935" s="24">
        <v>1.25E-3</v>
      </c>
      <c r="BL1935" s="24">
        <v>0</v>
      </c>
      <c r="BM1935" s="24">
        <v>0</v>
      </c>
      <c r="BN1935" s="24">
        <v>0</v>
      </c>
      <c r="BO1935" s="24">
        <v>0.1</v>
      </c>
      <c r="BP1935" s="24">
        <v>0.1</v>
      </c>
      <c r="BQ1935" s="24">
        <v>0</v>
      </c>
      <c r="BR1935" s="24">
        <v>0</v>
      </c>
      <c r="BS1935" s="24">
        <v>0</v>
      </c>
      <c r="BT1935" s="24">
        <v>0.04</v>
      </c>
      <c r="BU1935" s="29">
        <v>0.2</v>
      </c>
      <c r="BV1935" s="23">
        <f>BT1935/(BT1935+BU1935)</f>
        <v>0.16666666666666666</v>
      </c>
      <c r="BW1935" s="23">
        <f>SQRT((BT1935*BU1935)/((BT1935+BU1935)^2*(BT1935+BU1935+1)))</f>
        <v>0.33467472037604118</v>
      </c>
      <c r="BX1935" s="30">
        <v>0.1</v>
      </c>
      <c r="BY1935" s="30">
        <v>0.7</v>
      </c>
      <c r="BZ1935" s="30">
        <v>0.1</v>
      </c>
      <c r="CA1935" s="30">
        <v>0.1</v>
      </c>
      <c r="CB1935" s="28" t="s">
        <v>83</v>
      </c>
      <c r="CC1935" s="24">
        <v>600</v>
      </c>
    </row>
    <row r="1936" spans="1:81" s="24" customFormat="1" x14ac:dyDescent="0.2">
      <c r="A1936" s="30">
        <f t="shared" si="30"/>
        <v>1935</v>
      </c>
      <c r="B1936" s="30">
        <v>20</v>
      </c>
      <c r="C1936" s="30">
        <v>20</v>
      </c>
      <c r="D1936" s="24">
        <v>5</v>
      </c>
      <c r="E1936" s="24">
        <v>5</v>
      </c>
      <c r="F1936" s="19" t="s">
        <v>80</v>
      </c>
      <c r="G1936" s="19">
        <f>IF(F1936="rectangle",B1936*C1936,IF(F1936="hook",B1936*C1936-(D1936*E1936),IF(F1936="eight",B1936*C1936-2*(D1936*E1936),IF(F1936="tee",B1936*C1936-2*(D1936*E1936),IF(F1936="cross",B1936*C1936-4*(D1936*E1936),"ERROR")))))</f>
        <v>400</v>
      </c>
      <c r="H1936" s="19" t="s">
        <v>84</v>
      </c>
      <c r="I1936" s="19">
        <f>B1936/C1936</f>
        <v>1</v>
      </c>
      <c r="J1936" s="22">
        <v>1</v>
      </c>
      <c r="K1936" s="24">
        <v>125</v>
      </c>
      <c r="L1936" s="24">
        <v>4</v>
      </c>
      <c r="M1936" s="25">
        <v>9</v>
      </c>
      <c r="N1936" s="22">
        <f>M1936/4</f>
        <v>2.25</v>
      </c>
      <c r="O1936" s="19">
        <f>M1936/N1936</f>
        <v>4</v>
      </c>
      <c r="P1936" s="26">
        <v>30</v>
      </c>
      <c r="Q1936" s="30">
        <f>P1936</f>
        <v>30</v>
      </c>
      <c r="R1936" s="20">
        <f>AA1936/V1936</f>
        <v>100</v>
      </c>
      <c r="S1936" s="27">
        <v>30</v>
      </c>
      <c r="T1936" s="30">
        <f>S1936</f>
        <v>30</v>
      </c>
      <c r="U1936" s="20">
        <f>AB1936/W1936</f>
        <v>100</v>
      </c>
      <c r="V1936" s="19">
        <f>ROUND((Q1936/100)*G1936,0)</f>
        <v>120</v>
      </c>
      <c r="W1936" s="19">
        <f>ROUND(((T1936/100)*G1936)/J1936,0)</f>
        <v>120</v>
      </c>
      <c r="X1936" s="19">
        <v>0</v>
      </c>
      <c r="Y1936" s="19">
        <v>0</v>
      </c>
      <c r="Z1936" s="19">
        <v>0</v>
      </c>
      <c r="AA1936" s="20">
        <f>G1936*P1936</f>
        <v>12000</v>
      </c>
      <c r="AB1936" s="20">
        <f>(G1936*S1936)/J1936</f>
        <v>12000</v>
      </c>
      <c r="AC1936" s="20">
        <v>0</v>
      </c>
      <c r="AD1936" s="20">
        <v>0</v>
      </c>
      <c r="AE1936" s="20">
        <v>0</v>
      </c>
      <c r="AF1936" s="24">
        <v>100</v>
      </c>
      <c r="AG1936" s="24">
        <v>0</v>
      </c>
      <c r="AH1936" s="24">
        <v>1</v>
      </c>
      <c r="AI1936" s="24">
        <v>100</v>
      </c>
      <c r="AJ1936" s="24">
        <v>0</v>
      </c>
      <c r="AK1936" s="24">
        <v>1</v>
      </c>
      <c r="AL1936" s="24">
        <v>0.5</v>
      </c>
      <c r="AM1936" s="24">
        <v>0.5</v>
      </c>
      <c r="AN1936" s="24">
        <v>0</v>
      </c>
      <c r="AO1936" s="24">
        <v>0</v>
      </c>
      <c r="AP1936" s="24">
        <v>0</v>
      </c>
      <c r="AQ1936" s="24">
        <v>0.01</v>
      </c>
      <c r="AR1936" s="24">
        <v>0.01</v>
      </c>
      <c r="AS1936" s="24">
        <v>0</v>
      </c>
      <c r="AT1936" s="24">
        <v>0</v>
      </c>
      <c r="AU1936" s="24">
        <v>0</v>
      </c>
      <c r="AV1936" s="24">
        <v>0</v>
      </c>
      <c r="AW1936" s="24">
        <v>0.2</v>
      </c>
      <c r="AX1936" s="24">
        <v>0</v>
      </c>
      <c r="AY1936" s="24">
        <v>0</v>
      </c>
      <c r="AZ1936" s="24">
        <v>0</v>
      </c>
      <c r="BA1936" s="24">
        <v>0.04</v>
      </c>
      <c r="BB1936" s="24">
        <v>0</v>
      </c>
      <c r="BC1936" s="22">
        <v>0.05</v>
      </c>
      <c r="BD1936" s="22">
        <v>0.05</v>
      </c>
      <c r="BE1936" s="24">
        <v>7.4999999999999997E-2</v>
      </c>
      <c r="BF1936" s="24">
        <v>5.0000000000000001E-3</v>
      </c>
      <c r="BG1936" s="24">
        <v>0</v>
      </c>
      <c r="BH1936" s="24">
        <v>0</v>
      </c>
      <c r="BI1936" s="24">
        <v>0</v>
      </c>
      <c r="BJ1936" s="24">
        <v>1.8749999999999999E-2</v>
      </c>
      <c r="BK1936" s="24">
        <v>1.25E-3</v>
      </c>
      <c r="BL1936" s="24">
        <v>0</v>
      </c>
      <c r="BM1936" s="24">
        <v>0</v>
      </c>
      <c r="BN1936" s="24">
        <v>0</v>
      </c>
      <c r="BO1936" s="24">
        <v>0.1</v>
      </c>
      <c r="BP1936" s="24">
        <v>0.1</v>
      </c>
      <c r="BQ1936" s="24">
        <v>0</v>
      </c>
      <c r="BR1936" s="24">
        <v>0</v>
      </c>
      <c r="BS1936" s="24">
        <v>0</v>
      </c>
      <c r="BT1936" s="24">
        <v>0.04</v>
      </c>
      <c r="BU1936" s="29">
        <v>0.1</v>
      </c>
      <c r="BV1936" s="23">
        <f>BT1936/(BT1936+BU1936)</f>
        <v>0.2857142857142857</v>
      </c>
      <c r="BW1936" s="23">
        <f>SQRT((BT1936*BU1936)/((BT1936+BU1936)^2*(BT1936+BU1936+1)))</f>
        <v>0.42310634125649449</v>
      </c>
      <c r="BX1936" s="30">
        <v>0.1</v>
      </c>
      <c r="BY1936" s="30">
        <v>0.7</v>
      </c>
      <c r="BZ1936" s="30">
        <v>0.1</v>
      </c>
      <c r="CA1936" s="30">
        <v>0.1</v>
      </c>
      <c r="CB1936" s="28" t="s">
        <v>83</v>
      </c>
      <c r="CC1936" s="24">
        <v>600</v>
      </c>
    </row>
    <row r="1937" spans="1:81" s="24" customFormat="1" x14ac:dyDescent="0.2">
      <c r="A1937" s="30">
        <f t="shared" si="30"/>
        <v>1936</v>
      </c>
      <c r="B1937" s="30">
        <v>300</v>
      </c>
      <c r="C1937" s="30">
        <v>300</v>
      </c>
      <c r="D1937" s="24">
        <v>5</v>
      </c>
      <c r="E1937" s="24">
        <v>5</v>
      </c>
      <c r="F1937" s="19" t="s">
        <v>80</v>
      </c>
      <c r="G1937" s="19">
        <f>IF(F1937="rectangle",B1937*C1937,IF(F1937="hook",B1937*C1937-(D1937*E1937),IF(F1937="eight",B1937*C1937-2*(D1937*E1937),IF(F1937="tee",B1937*C1937-2*(D1937*E1937),IF(F1937="cross",B1937*C1937-4*(D1937*E1937),"ERROR")))))</f>
        <v>90000</v>
      </c>
      <c r="H1937" s="19" t="s">
        <v>87</v>
      </c>
      <c r="I1937" s="19">
        <f>B1937/C1937</f>
        <v>1</v>
      </c>
      <c r="J1937" s="22">
        <v>1</v>
      </c>
      <c r="K1937" s="24">
        <v>125</v>
      </c>
      <c r="L1937" s="24">
        <v>4</v>
      </c>
      <c r="M1937" s="25">
        <v>9</v>
      </c>
      <c r="N1937" s="22">
        <f>M1937/4</f>
        <v>2.25</v>
      </c>
      <c r="O1937" s="19">
        <f>M1937/N1937</f>
        <v>4</v>
      </c>
      <c r="P1937" s="26">
        <v>30</v>
      </c>
      <c r="Q1937" s="30">
        <f>P1937</f>
        <v>30</v>
      </c>
      <c r="R1937" s="20">
        <f>AA1937/V1937</f>
        <v>100</v>
      </c>
      <c r="S1937" s="27">
        <v>5</v>
      </c>
      <c r="T1937" s="30">
        <f>S1937</f>
        <v>5</v>
      </c>
      <c r="U1937" s="20">
        <f>AB1937/W1937</f>
        <v>100</v>
      </c>
      <c r="V1937" s="19">
        <f>ROUND((Q1937/100)*G1937,0)</f>
        <v>27000</v>
      </c>
      <c r="W1937" s="19">
        <f>ROUND(((T1937/100)*G1937)/J1937,0)</f>
        <v>4500</v>
      </c>
      <c r="X1937" s="19">
        <v>0</v>
      </c>
      <c r="Y1937" s="19">
        <v>0</v>
      </c>
      <c r="Z1937" s="19">
        <v>0</v>
      </c>
      <c r="AA1937" s="20">
        <f>G1937*P1937</f>
        <v>2700000</v>
      </c>
      <c r="AB1937" s="20">
        <f>(G1937*S1937)/J1937</f>
        <v>450000</v>
      </c>
      <c r="AC1937" s="20">
        <v>0</v>
      </c>
      <c r="AD1937" s="20">
        <v>0</v>
      </c>
      <c r="AE1937" s="20">
        <v>0</v>
      </c>
      <c r="AF1937" s="24">
        <v>100</v>
      </c>
      <c r="AG1937" s="24">
        <v>0</v>
      </c>
      <c r="AH1937" s="24">
        <v>1</v>
      </c>
      <c r="AI1937" s="24">
        <v>100</v>
      </c>
      <c r="AJ1937" s="24">
        <v>0</v>
      </c>
      <c r="AK1937" s="24">
        <v>1</v>
      </c>
      <c r="AL1937" s="24">
        <v>0.5</v>
      </c>
      <c r="AM1937" s="24">
        <v>0.5</v>
      </c>
      <c r="AN1937" s="24">
        <v>0</v>
      </c>
      <c r="AO1937" s="24">
        <v>0</v>
      </c>
      <c r="AP1937" s="24">
        <v>0</v>
      </c>
      <c r="AQ1937" s="24">
        <v>0.01</v>
      </c>
      <c r="AR1937" s="24">
        <v>0.01</v>
      </c>
      <c r="AS1937" s="24">
        <v>0</v>
      </c>
      <c r="AT1937" s="24">
        <v>0</v>
      </c>
      <c r="AU1937" s="24">
        <v>0</v>
      </c>
      <c r="AV1937" s="24">
        <v>0</v>
      </c>
      <c r="AW1937" s="24">
        <v>0.2</v>
      </c>
      <c r="AX1937" s="24">
        <v>0</v>
      </c>
      <c r="AY1937" s="24">
        <v>0</v>
      </c>
      <c r="AZ1937" s="24">
        <v>0</v>
      </c>
      <c r="BA1937" s="24">
        <v>0.04</v>
      </c>
      <c r="BB1937" s="24">
        <v>0</v>
      </c>
      <c r="BC1937" s="22">
        <v>0.05</v>
      </c>
      <c r="BD1937" s="22">
        <v>0.05</v>
      </c>
      <c r="BE1937" s="24">
        <v>7.4999999999999997E-2</v>
      </c>
      <c r="BF1937" s="24">
        <v>5.0000000000000001E-3</v>
      </c>
      <c r="BG1937" s="24">
        <v>0</v>
      </c>
      <c r="BH1937" s="24">
        <v>0</v>
      </c>
      <c r="BI1937" s="24">
        <v>0</v>
      </c>
      <c r="BJ1937" s="24">
        <v>1.8749999999999999E-2</v>
      </c>
      <c r="BK1937" s="24">
        <v>1.25E-3</v>
      </c>
      <c r="BL1937" s="24">
        <v>0</v>
      </c>
      <c r="BM1937" s="24">
        <v>0</v>
      </c>
      <c r="BN1937" s="24">
        <v>0</v>
      </c>
      <c r="BO1937" s="24">
        <v>0.1</v>
      </c>
      <c r="BP1937" s="24">
        <v>0.1</v>
      </c>
      <c r="BQ1937" s="24">
        <v>0</v>
      </c>
      <c r="BR1937" s="24">
        <v>0</v>
      </c>
      <c r="BS1937" s="24">
        <v>0</v>
      </c>
      <c r="BT1937" s="24">
        <v>0.04</v>
      </c>
      <c r="BU1937" s="29">
        <v>4</v>
      </c>
      <c r="BV1937" s="23">
        <f>BT1937/(BT1937+BU1937)</f>
        <v>9.9009900990099011E-3</v>
      </c>
      <c r="BW1937" s="23">
        <f>SQRT((BT1937*BU1937)/((BT1937+BU1937)^2*(BT1937+BU1937+1)))</f>
        <v>4.410251516706673E-2</v>
      </c>
      <c r="BX1937" s="30">
        <v>0.1</v>
      </c>
      <c r="BY1937" s="30">
        <v>0.7</v>
      </c>
      <c r="BZ1937" s="30">
        <v>0.1</v>
      </c>
      <c r="CA1937" s="30">
        <v>0.1</v>
      </c>
      <c r="CB1937" s="28" t="s">
        <v>83</v>
      </c>
      <c r="CC1937" s="24">
        <v>600</v>
      </c>
    </row>
    <row r="1938" spans="1:81" s="24" customFormat="1" x14ac:dyDescent="0.2">
      <c r="A1938" s="30">
        <f t="shared" si="30"/>
        <v>1937</v>
      </c>
      <c r="B1938" s="30">
        <v>300</v>
      </c>
      <c r="C1938" s="30">
        <v>300</v>
      </c>
      <c r="D1938" s="24">
        <v>5</v>
      </c>
      <c r="E1938" s="24">
        <v>5</v>
      </c>
      <c r="F1938" s="19" t="s">
        <v>80</v>
      </c>
      <c r="G1938" s="19">
        <f>IF(F1938="rectangle",B1938*C1938,IF(F1938="hook",B1938*C1938-(D1938*E1938),IF(F1938="eight",B1938*C1938-2*(D1938*E1938),IF(F1938="tee",B1938*C1938-2*(D1938*E1938),IF(F1938="cross",B1938*C1938-4*(D1938*E1938),"ERROR")))))</f>
        <v>90000</v>
      </c>
      <c r="H1938" s="19" t="s">
        <v>87</v>
      </c>
      <c r="I1938" s="19">
        <f>B1938/C1938</f>
        <v>1</v>
      </c>
      <c r="J1938" s="22">
        <v>1</v>
      </c>
      <c r="K1938" s="24">
        <v>125</v>
      </c>
      <c r="L1938" s="24">
        <v>4</v>
      </c>
      <c r="M1938" s="25">
        <v>9</v>
      </c>
      <c r="N1938" s="22">
        <f>M1938/4</f>
        <v>2.25</v>
      </c>
      <c r="O1938" s="19">
        <f>M1938/N1938</f>
        <v>4</v>
      </c>
      <c r="P1938" s="26">
        <v>30</v>
      </c>
      <c r="Q1938" s="30">
        <f>P1938</f>
        <v>30</v>
      </c>
      <c r="R1938" s="20">
        <f>AA1938/V1938</f>
        <v>100</v>
      </c>
      <c r="S1938" s="27">
        <v>5</v>
      </c>
      <c r="T1938" s="30">
        <f>S1938</f>
        <v>5</v>
      </c>
      <c r="U1938" s="20">
        <f>AB1938/W1938</f>
        <v>100</v>
      </c>
      <c r="V1938" s="19">
        <f>ROUND((Q1938/100)*G1938,0)</f>
        <v>27000</v>
      </c>
      <c r="W1938" s="19">
        <f>ROUND(((T1938/100)*G1938)/J1938,0)</f>
        <v>4500</v>
      </c>
      <c r="X1938" s="19">
        <v>0</v>
      </c>
      <c r="Y1938" s="19">
        <v>0</v>
      </c>
      <c r="Z1938" s="19">
        <v>0</v>
      </c>
      <c r="AA1938" s="20">
        <f>G1938*P1938</f>
        <v>2700000</v>
      </c>
      <c r="AB1938" s="20">
        <f>(G1938*S1938)/J1938</f>
        <v>450000</v>
      </c>
      <c r="AC1938" s="20">
        <v>0</v>
      </c>
      <c r="AD1938" s="20">
        <v>0</v>
      </c>
      <c r="AE1938" s="20">
        <v>0</v>
      </c>
      <c r="AF1938" s="24">
        <v>100</v>
      </c>
      <c r="AG1938" s="24">
        <v>0</v>
      </c>
      <c r="AH1938" s="24">
        <v>1</v>
      </c>
      <c r="AI1938" s="24">
        <v>100</v>
      </c>
      <c r="AJ1938" s="24">
        <v>0</v>
      </c>
      <c r="AK1938" s="24">
        <v>1</v>
      </c>
      <c r="AL1938" s="24">
        <v>0.5</v>
      </c>
      <c r="AM1938" s="24">
        <v>0.5</v>
      </c>
      <c r="AN1938" s="24">
        <v>0</v>
      </c>
      <c r="AO1938" s="24">
        <v>0</v>
      </c>
      <c r="AP1938" s="24">
        <v>0</v>
      </c>
      <c r="AQ1938" s="24">
        <v>0.01</v>
      </c>
      <c r="AR1938" s="24">
        <v>0.01</v>
      </c>
      <c r="AS1938" s="24">
        <v>0</v>
      </c>
      <c r="AT1938" s="24">
        <v>0</v>
      </c>
      <c r="AU1938" s="24">
        <v>0</v>
      </c>
      <c r="AV1938" s="24">
        <v>0</v>
      </c>
      <c r="AW1938" s="24">
        <v>0.2</v>
      </c>
      <c r="AX1938" s="24">
        <v>0</v>
      </c>
      <c r="AY1938" s="24">
        <v>0</v>
      </c>
      <c r="AZ1938" s="24">
        <v>0</v>
      </c>
      <c r="BA1938" s="24">
        <v>0.04</v>
      </c>
      <c r="BB1938" s="24">
        <v>0</v>
      </c>
      <c r="BC1938" s="22">
        <v>0.05</v>
      </c>
      <c r="BD1938" s="22">
        <v>0.05</v>
      </c>
      <c r="BE1938" s="24">
        <v>7.4999999999999997E-2</v>
      </c>
      <c r="BF1938" s="24">
        <v>5.0000000000000001E-3</v>
      </c>
      <c r="BG1938" s="24">
        <v>0</v>
      </c>
      <c r="BH1938" s="24">
        <v>0</v>
      </c>
      <c r="BI1938" s="24">
        <v>0</v>
      </c>
      <c r="BJ1938" s="24">
        <v>1.8749999999999999E-2</v>
      </c>
      <c r="BK1938" s="24">
        <v>1.25E-3</v>
      </c>
      <c r="BL1938" s="24">
        <v>0</v>
      </c>
      <c r="BM1938" s="24">
        <v>0</v>
      </c>
      <c r="BN1938" s="24">
        <v>0</v>
      </c>
      <c r="BO1938" s="24">
        <v>0.1</v>
      </c>
      <c r="BP1938" s="24">
        <v>0.1</v>
      </c>
      <c r="BQ1938" s="24">
        <v>0</v>
      </c>
      <c r="BR1938" s="24">
        <v>0</v>
      </c>
      <c r="BS1938" s="24">
        <v>0</v>
      </c>
      <c r="BT1938" s="24">
        <v>0.04</v>
      </c>
      <c r="BU1938" s="29">
        <v>0.2</v>
      </c>
      <c r="BV1938" s="23">
        <f>BT1938/(BT1938+BU1938)</f>
        <v>0.16666666666666666</v>
      </c>
      <c r="BW1938" s="23">
        <f>SQRT((BT1938*BU1938)/((BT1938+BU1938)^2*(BT1938+BU1938+1)))</f>
        <v>0.33467472037604118</v>
      </c>
      <c r="BX1938" s="30">
        <v>0.1</v>
      </c>
      <c r="BY1938" s="30">
        <v>0.7</v>
      </c>
      <c r="BZ1938" s="30">
        <v>0.1</v>
      </c>
      <c r="CA1938" s="30">
        <v>0.1</v>
      </c>
      <c r="CB1938" s="28" t="s">
        <v>83</v>
      </c>
      <c r="CC1938" s="24">
        <v>600</v>
      </c>
    </row>
    <row r="1939" spans="1:81" s="24" customFormat="1" x14ac:dyDescent="0.2">
      <c r="A1939" s="30">
        <f t="shared" si="30"/>
        <v>1938</v>
      </c>
      <c r="B1939" s="30">
        <v>300</v>
      </c>
      <c r="C1939" s="30">
        <v>300</v>
      </c>
      <c r="D1939" s="24">
        <v>5</v>
      </c>
      <c r="E1939" s="24">
        <v>5</v>
      </c>
      <c r="F1939" s="19" t="s">
        <v>80</v>
      </c>
      <c r="G1939" s="19">
        <f>IF(F1939="rectangle",B1939*C1939,IF(F1939="hook",B1939*C1939-(D1939*E1939),IF(F1939="eight",B1939*C1939-2*(D1939*E1939),IF(F1939="tee",B1939*C1939-2*(D1939*E1939),IF(F1939="cross",B1939*C1939-4*(D1939*E1939),"ERROR")))))</f>
        <v>90000</v>
      </c>
      <c r="H1939" s="19" t="s">
        <v>87</v>
      </c>
      <c r="I1939" s="19">
        <f>B1939/C1939</f>
        <v>1</v>
      </c>
      <c r="J1939" s="22">
        <v>1</v>
      </c>
      <c r="K1939" s="24">
        <v>125</v>
      </c>
      <c r="L1939" s="24">
        <v>4</v>
      </c>
      <c r="M1939" s="25">
        <v>9</v>
      </c>
      <c r="N1939" s="22">
        <f>M1939/4</f>
        <v>2.25</v>
      </c>
      <c r="O1939" s="19">
        <f>M1939/N1939</f>
        <v>4</v>
      </c>
      <c r="P1939" s="26">
        <v>30</v>
      </c>
      <c r="Q1939" s="30">
        <f>P1939</f>
        <v>30</v>
      </c>
      <c r="R1939" s="20">
        <f>AA1939/V1939</f>
        <v>100</v>
      </c>
      <c r="S1939" s="27">
        <v>5</v>
      </c>
      <c r="T1939" s="30">
        <f>S1939</f>
        <v>5</v>
      </c>
      <c r="U1939" s="20">
        <f>AB1939/W1939</f>
        <v>100</v>
      </c>
      <c r="V1939" s="19">
        <f>ROUND((Q1939/100)*G1939,0)</f>
        <v>27000</v>
      </c>
      <c r="W1939" s="19">
        <f>ROUND(((T1939/100)*G1939)/J1939,0)</f>
        <v>4500</v>
      </c>
      <c r="X1939" s="19">
        <v>0</v>
      </c>
      <c r="Y1939" s="19">
        <v>0</v>
      </c>
      <c r="Z1939" s="19">
        <v>0</v>
      </c>
      <c r="AA1939" s="20">
        <f>G1939*P1939</f>
        <v>2700000</v>
      </c>
      <c r="AB1939" s="20">
        <f>(G1939*S1939)/J1939</f>
        <v>450000</v>
      </c>
      <c r="AC1939" s="20">
        <v>0</v>
      </c>
      <c r="AD1939" s="20">
        <v>0</v>
      </c>
      <c r="AE1939" s="20">
        <v>0</v>
      </c>
      <c r="AF1939" s="24">
        <v>100</v>
      </c>
      <c r="AG1939" s="24">
        <v>0</v>
      </c>
      <c r="AH1939" s="24">
        <v>1</v>
      </c>
      <c r="AI1939" s="24">
        <v>100</v>
      </c>
      <c r="AJ1939" s="24">
        <v>0</v>
      </c>
      <c r="AK1939" s="24">
        <v>1</v>
      </c>
      <c r="AL1939" s="24">
        <v>0.5</v>
      </c>
      <c r="AM1939" s="24">
        <v>0.5</v>
      </c>
      <c r="AN1939" s="24">
        <v>0</v>
      </c>
      <c r="AO1939" s="24">
        <v>0</v>
      </c>
      <c r="AP1939" s="24">
        <v>0</v>
      </c>
      <c r="AQ1939" s="24">
        <v>0.01</v>
      </c>
      <c r="AR1939" s="24">
        <v>0.01</v>
      </c>
      <c r="AS1939" s="24">
        <v>0</v>
      </c>
      <c r="AT1939" s="24">
        <v>0</v>
      </c>
      <c r="AU1939" s="24">
        <v>0</v>
      </c>
      <c r="AV1939" s="24">
        <v>0</v>
      </c>
      <c r="AW1939" s="24">
        <v>0.2</v>
      </c>
      <c r="AX1939" s="24">
        <v>0</v>
      </c>
      <c r="AY1939" s="24">
        <v>0</v>
      </c>
      <c r="AZ1939" s="24">
        <v>0</v>
      </c>
      <c r="BA1939" s="24">
        <v>0.04</v>
      </c>
      <c r="BB1939" s="24">
        <v>0</v>
      </c>
      <c r="BC1939" s="22">
        <v>0.05</v>
      </c>
      <c r="BD1939" s="22">
        <v>0.05</v>
      </c>
      <c r="BE1939" s="24">
        <v>7.4999999999999997E-2</v>
      </c>
      <c r="BF1939" s="24">
        <v>5.0000000000000001E-3</v>
      </c>
      <c r="BG1939" s="24">
        <v>0</v>
      </c>
      <c r="BH1939" s="24">
        <v>0</v>
      </c>
      <c r="BI1939" s="24">
        <v>0</v>
      </c>
      <c r="BJ1939" s="24">
        <v>1.8749999999999999E-2</v>
      </c>
      <c r="BK1939" s="24">
        <v>1.25E-3</v>
      </c>
      <c r="BL1939" s="24">
        <v>0</v>
      </c>
      <c r="BM1939" s="24">
        <v>0</v>
      </c>
      <c r="BN1939" s="24">
        <v>0</v>
      </c>
      <c r="BO1939" s="24">
        <v>0.1</v>
      </c>
      <c r="BP1939" s="24">
        <v>0.1</v>
      </c>
      <c r="BQ1939" s="24">
        <v>0</v>
      </c>
      <c r="BR1939" s="24">
        <v>0</v>
      </c>
      <c r="BS1939" s="24">
        <v>0</v>
      </c>
      <c r="BT1939" s="24">
        <v>0.04</v>
      </c>
      <c r="BU1939" s="29">
        <v>0.1</v>
      </c>
      <c r="BV1939" s="23">
        <f>BT1939/(BT1939+BU1939)</f>
        <v>0.2857142857142857</v>
      </c>
      <c r="BW1939" s="23">
        <f>SQRT((BT1939*BU1939)/((BT1939+BU1939)^2*(BT1939+BU1939+1)))</f>
        <v>0.42310634125649449</v>
      </c>
      <c r="BX1939" s="30">
        <v>0.1</v>
      </c>
      <c r="BY1939" s="30">
        <v>0.7</v>
      </c>
      <c r="BZ1939" s="30">
        <v>0.1</v>
      </c>
      <c r="CA1939" s="30">
        <v>0.1</v>
      </c>
      <c r="CB1939" s="28" t="s">
        <v>83</v>
      </c>
      <c r="CC1939" s="24">
        <v>600</v>
      </c>
    </row>
    <row r="1940" spans="1:81" s="24" customFormat="1" x14ac:dyDescent="0.2">
      <c r="A1940" s="30">
        <f t="shared" si="30"/>
        <v>1939</v>
      </c>
      <c r="B1940" s="30">
        <v>300</v>
      </c>
      <c r="C1940" s="30">
        <v>300</v>
      </c>
      <c r="D1940" s="24">
        <v>5</v>
      </c>
      <c r="E1940" s="24">
        <v>5</v>
      </c>
      <c r="F1940" s="19" t="s">
        <v>80</v>
      </c>
      <c r="G1940" s="19">
        <f>IF(F1940="rectangle",B1940*C1940,IF(F1940="hook",B1940*C1940-(D1940*E1940),IF(F1940="eight",B1940*C1940-2*(D1940*E1940),IF(F1940="tee",B1940*C1940-2*(D1940*E1940),IF(F1940="cross",B1940*C1940-4*(D1940*E1940),"ERROR")))))</f>
        <v>90000</v>
      </c>
      <c r="H1940" s="19" t="s">
        <v>87</v>
      </c>
      <c r="I1940" s="19">
        <f>B1940/C1940</f>
        <v>1</v>
      </c>
      <c r="J1940" s="22">
        <v>1</v>
      </c>
      <c r="K1940" s="24">
        <v>125</v>
      </c>
      <c r="L1940" s="24">
        <v>4</v>
      </c>
      <c r="M1940" s="25">
        <v>9</v>
      </c>
      <c r="N1940" s="22">
        <f>M1940/4</f>
        <v>2.25</v>
      </c>
      <c r="O1940" s="19">
        <f>M1940/N1940</f>
        <v>4</v>
      </c>
      <c r="P1940" s="26">
        <v>30</v>
      </c>
      <c r="Q1940" s="30">
        <f>P1940</f>
        <v>30</v>
      </c>
      <c r="R1940" s="20">
        <f>AA1940/V1940</f>
        <v>100</v>
      </c>
      <c r="S1940" s="27">
        <v>15</v>
      </c>
      <c r="T1940" s="30">
        <f>S1940</f>
        <v>15</v>
      </c>
      <c r="U1940" s="20">
        <f>AB1940/W1940</f>
        <v>100</v>
      </c>
      <c r="V1940" s="19">
        <f>ROUND((Q1940/100)*G1940,0)</f>
        <v>27000</v>
      </c>
      <c r="W1940" s="19">
        <f>ROUND(((T1940/100)*G1940)/J1940,0)</f>
        <v>13500</v>
      </c>
      <c r="X1940" s="19">
        <v>0</v>
      </c>
      <c r="Y1940" s="19">
        <v>0</v>
      </c>
      <c r="Z1940" s="19">
        <v>0</v>
      </c>
      <c r="AA1940" s="20">
        <f>G1940*P1940</f>
        <v>2700000</v>
      </c>
      <c r="AB1940" s="20">
        <f>(G1940*S1940)/J1940</f>
        <v>1350000</v>
      </c>
      <c r="AC1940" s="20">
        <v>0</v>
      </c>
      <c r="AD1940" s="20">
        <v>0</v>
      </c>
      <c r="AE1940" s="20">
        <v>0</v>
      </c>
      <c r="AF1940" s="24">
        <v>100</v>
      </c>
      <c r="AG1940" s="24">
        <v>0</v>
      </c>
      <c r="AH1940" s="24">
        <v>1</v>
      </c>
      <c r="AI1940" s="24">
        <v>100</v>
      </c>
      <c r="AJ1940" s="24">
        <v>0</v>
      </c>
      <c r="AK1940" s="24">
        <v>1</v>
      </c>
      <c r="AL1940" s="24">
        <v>0.5</v>
      </c>
      <c r="AM1940" s="24">
        <v>0.5</v>
      </c>
      <c r="AN1940" s="24">
        <v>0</v>
      </c>
      <c r="AO1940" s="24">
        <v>0</v>
      </c>
      <c r="AP1940" s="24">
        <v>0</v>
      </c>
      <c r="AQ1940" s="24">
        <v>0.01</v>
      </c>
      <c r="AR1940" s="24">
        <v>0.01</v>
      </c>
      <c r="AS1940" s="24">
        <v>0</v>
      </c>
      <c r="AT1940" s="24">
        <v>0</v>
      </c>
      <c r="AU1940" s="24">
        <v>0</v>
      </c>
      <c r="AV1940" s="24">
        <v>0</v>
      </c>
      <c r="AW1940" s="24">
        <v>0.2</v>
      </c>
      <c r="AX1940" s="24">
        <v>0</v>
      </c>
      <c r="AY1940" s="24">
        <v>0</v>
      </c>
      <c r="AZ1940" s="24">
        <v>0</v>
      </c>
      <c r="BA1940" s="24">
        <v>0.04</v>
      </c>
      <c r="BB1940" s="24">
        <v>0</v>
      </c>
      <c r="BC1940" s="22">
        <v>0.05</v>
      </c>
      <c r="BD1940" s="22">
        <v>0.05</v>
      </c>
      <c r="BE1940" s="24">
        <v>7.4999999999999997E-2</v>
      </c>
      <c r="BF1940" s="24">
        <v>5.0000000000000001E-3</v>
      </c>
      <c r="BG1940" s="24">
        <v>0</v>
      </c>
      <c r="BH1940" s="24">
        <v>0</v>
      </c>
      <c r="BI1940" s="24">
        <v>0</v>
      </c>
      <c r="BJ1940" s="24">
        <v>1.8749999999999999E-2</v>
      </c>
      <c r="BK1940" s="24">
        <v>1.25E-3</v>
      </c>
      <c r="BL1940" s="24">
        <v>0</v>
      </c>
      <c r="BM1940" s="24">
        <v>0</v>
      </c>
      <c r="BN1940" s="24">
        <v>0</v>
      </c>
      <c r="BO1940" s="24">
        <v>0.1</v>
      </c>
      <c r="BP1940" s="24">
        <v>0.1</v>
      </c>
      <c r="BQ1940" s="24">
        <v>0</v>
      </c>
      <c r="BR1940" s="24">
        <v>0</v>
      </c>
      <c r="BS1940" s="24">
        <v>0</v>
      </c>
      <c r="BT1940" s="24">
        <v>0.04</v>
      </c>
      <c r="BU1940" s="29">
        <v>4</v>
      </c>
      <c r="BV1940" s="23">
        <f>BT1940/(BT1940+BU1940)</f>
        <v>9.9009900990099011E-3</v>
      </c>
      <c r="BW1940" s="23">
        <f>SQRT((BT1940*BU1940)/((BT1940+BU1940)^2*(BT1940+BU1940+1)))</f>
        <v>4.410251516706673E-2</v>
      </c>
      <c r="BX1940" s="30">
        <v>0.1</v>
      </c>
      <c r="BY1940" s="30">
        <v>0.7</v>
      </c>
      <c r="BZ1940" s="30">
        <v>0.1</v>
      </c>
      <c r="CA1940" s="30">
        <v>0.1</v>
      </c>
      <c r="CB1940" s="28" t="s">
        <v>83</v>
      </c>
      <c r="CC1940" s="24">
        <v>600</v>
      </c>
    </row>
    <row r="1941" spans="1:81" s="24" customFormat="1" x14ac:dyDescent="0.2">
      <c r="A1941" s="30">
        <f t="shared" si="30"/>
        <v>1940</v>
      </c>
      <c r="B1941" s="30">
        <v>300</v>
      </c>
      <c r="C1941" s="30">
        <v>300</v>
      </c>
      <c r="D1941" s="24">
        <v>5</v>
      </c>
      <c r="E1941" s="24">
        <v>5</v>
      </c>
      <c r="F1941" s="19" t="s">
        <v>80</v>
      </c>
      <c r="G1941" s="19">
        <f>IF(F1941="rectangle",B1941*C1941,IF(F1941="hook",B1941*C1941-(D1941*E1941),IF(F1941="eight",B1941*C1941-2*(D1941*E1941),IF(F1941="tee",B1941*C1941-2*(D1941*E1941),IF(F1941="cross",B1941*C1941-4*(D1941*E1941),"ERROR")))))</f>
        <v>90000</v>
      </c>
      <c r="H1941" s="19" t="s">
        <v>87</v>
      </c>
      <c r="I1941" s="19">
        <f>B1941/C1941</f>
        <v>1</v>
      </c>
      <c r="J1941" s="22">
        <v>1</v>
      </c>
      <c r="K1941" s="24">
        <v>125</v>
      </c>
      <c r="L1941" s="24">
        <v>4</v>
      </c>
      <c r="M1941" s="25">
        <v>9</v>
      </c>
      <c r="N1941" s="22">
        <f>M1941/4</f>
        <v>2.25</v>
      </c>
      <c r="O1941" s="19">
        <f>M1941/N1941</f>
        <v>4</v>
      </c>
      <c r="P1941" s="26">
        <v>30</v>
      </c>
      <c r="Q1941" s="30">
        <f>P1941</f>
        <v>30</v>
      </c>
      <c r="R1941" s="20">
        <f>AA1941/V1941</f>
        <v>100</v>
      </c>
      <c r="S1941" s="27">
        <v>15</v>
      </c>
      <c r="T1941" s="30">
        <f>S1941</f>
        <v>15</v>
      </c>
      <c r="U1941" s="20">
        <f>AB1941/W1941</f>
        <v>100</v>
      </c>
      <c r="V1941" s="19">
        <f>ROUND((Q1941/100)*G1941,0)</f>
        <v>27000</v>
      </c>
      <c r="W1941" s="19">
        <f>ROUND(((T1941/100)*G1941)/J1941,0)</f>
        <v>13500</v>
      </c>
      <c r="X1941" s="19">
        <v>0</v>
      </c>
      <c r="Y1941" s="19">
        <v>0</v>
      </c>
      <c r="Z1941" s="19">
        <v>0</v>
      </c>
      <c r="AA1941" s="20">
        <f>G1941*P1941</f>
        <v>2700000</v>
      </c>
      <c r="AB1941" s="20">
        <f>(G1941*S1941)/J1941</f>
        <v>1350000</v>
      </c>
      <c r="AC1941" s="20">
        <v>0</v>
      </c>
      <c r="AD1941" s="20">
        <v>0</v>
      </c>
      <c r="AE1941" s="20">
        <v>0</v>
      </c>
      <c r="AF1941" s="24">
        <v>100</v>
      </c>
      <c r="AG1941" s="24">
        <v>0</v>
      </c>
      <c r="AH1941" s="24">
        <v>1</v>
      </c>
      <c r="AI1941" s="24">
        <v>100</v>
      </c>
      <c r="AJ1941" s="24">
        <v>0</v>
      </c>
      <c r="AK1941" s="24">
        <v>1</v>
      </c>
      <c r="AL1941" s="24">
        <v>0.5</v>
      </c>
      <c r="AM1941" s="24">
        <v>0.5</v>
      </c>
      <c r="AN1941" s="24">
        <v>0</v>
      </c>
      <c r="AO1941" s="24">
        <v>0</v>
      </c>
      <c r="AP1941" s="24">
        <v>0</v>
      </c>
      <c r="AQ1941" s="24">
        <v>0.01</v>
      </c>
      <c r="AR1941" s="24">
        <v>0.01</v>
      </c>
      <c r="AS1941" s="24">
        <v>0</v>
      </c>
      <c r="AT1941" s="24">
        <v>0</v>
      </c>
      <c r="AU1941" s="24">
        <v>0</v>
      </c>
      <c r="AV1941" s="24">
        <v>0</v>
      </c>
      <c r="AW1941" s="24">
        <v>0.2</v>
      </c>
      <c r="AX1941" s="24">
        <v>0</v>
      </c>
      <c r="AY1941" s="24">
        <v>0</v>
      </c>
      <c r="AZ1941" s="24">
        <v>0</v>
      </c>
      <c r="BA1941" s="24">
        <v>0.04</v>
      </c>
      <c r="BB1941" s="24">
        <v>0</v>
      </c>
      <c r="BC1941" s="22">
        <v>0.05</v>
      </c>
      <c r="BD1941" s="22">
        <v>0.05</v>
      </c>
      <c r="BE1941" s="24">
        <v>7.4999999999999997E-2</v>
      </c>
      <c r="BF1941" s="24">
        <v>5.0000000000000001E-3</v>
      </c>
      <c r="BG1941" s="24">
        <v>0</v>
      </c>
      <c r="BH1941" s="24">
        <v>0</v>
      </c>
      <c r="BI1941" s="24">
        <v>0</v>
      </c>
      <c r="BJ1941" s="24">
        <v>1.8749999999999999E-2</v>
      </c>
      <c r="BK1941" s="24">
        <v>1.25E-3</v>
      </c>
      <c r="BL1941" s="24">
        <v>0</v>
      </c>
      <c r="BM1941" s="24">
        <v>0</v>
      </c>
      <c r="BN1941" s="24">
        <v>0</v>
      </c>
      <c r="BO1941" s="24">
        <v>0.1</v>
      </c>
      <c r="BP1941" s="24">
        <v>0.1</v>
      </c>
      <c r="BQ1941" s="24">
        <v>0</v>
      </c>
      <c r="BR1941" s="24">
        <v>0</v>
      </c>
      <c r="BS1941" s="24">
        <v>0</v>
      </c>
      <c r="BT1941" s="24">
        <v>0.04</v>
      </c>
      <c r="BU1941" s="29">
        <v>0.2</v>
      </c>
      <c r="BV1941" s="23">
        <f>BT1941/(BT1941+BU1941)</f>
        <v>0.16666666666666666</v>
      </c>
      <c r="BW1941" s="23">
        <f>SQRT((BT1941*BU1941)/((BT1941+BU1941)^2*(BT1941+BU1941+1)))</f>
        <v>0.33467472037604118</v>
      </c>
      <c r="BX1941" s="30">
        <v>0.1</v>
      </c>
      <c r="BY1941" s="30">
        <v>0.7</v>
      </c>
      <c r="BZ1941" s="30">
        <v>0.1</v>
      </c>
      <c r="CA1941" s="30">
        <v>0.1</v>
      </c>
      <c r="CB1941" s="28" t="s">
        <v>83</v>
      </c>
      <c r="CC1941" s="24">
        <v>600</v>
      </c>
    </row>
    <row r="1942" spans="1:81" s="24" customFormat="1" x14ac:dyDescent="0.2">
      <c r="A1942" s="30">
        <f t="shared" si="30"/>
        <v>1941</v>
      </c>
      <c r="B1942" s="30">
        <v>300</v>
      </c>
      <c r="C1942" s="30">
        <v>300</v>
      </c>
      <c r="D1942" s="24">
        <v>5</v>
      </c>
      <c r="E1942" s="24">
        <v>5</v>
      </c>
      <c r="F1942" s="19" t="s">
        <v>80</v>
      </c>
      <c r="G1942" s="19">
        <f>IF(F1942="rectangle",B1942*C1942,IF(F1942="hook",B1942*C1942-(D1942*E1942),IF(F1942="eight",B1942*C1942-2*(D1942*E1942),IF(F1942="tee",B1942*C1942-2*(D1942*E1942),IF(F1942="cross",B1942*C1942-4*(D1942*E1942),"ERROR")))))</f>
        <v>90000</v>
      </c>
      <c r="H1942" s="19" t="s">
        <v>87</v>
      </c>
      <c r="I1942" s="19">
        <f>B1942/C1942</f>
        <v>1</v>
      </c>
      <c r="J1942" s="22">
        <v>1</v>
      </c>
      <c r="K1942" s="24">
        <v>125</v>
      </c>
      <c r="L1942" s="24">
        <v>4</v>
      </c>
      <c r="M1942" s="25">
        <v>9</v>
      </c>
      <c r="N1942" s="22">
        <f>M1942/4</f>
        <v>2.25</v>
      </c>
      <c r="O1942" s="19">
        <f>M1942/N1942</f>
        <v>4</v>
      </c>
      <c r="P1942" s="26">
        <v>30</v>
      </c>
      <c r="Q1942" s="30">
        <f>P1942</f>
        <v>30</v>
      </c>
      <c r="R1942" s="20">
        <f>AA1942/V1942</f>
        <v>100</v>
      </c>
      <c r="S1942" s="27">
        <v>15</v>
      </c>
      <c r="T1942" s="30">
        <f>S1942</f>
        <v>15</v>
      </c>
      <c r="U1942" s="20">
        <f>AB1942/W1942</f>
        <v>100</v>
      </c>
      <c r="V1942" s="19">
        <f>ROUND((Q1942/100)*G1942,0)</f>
        <v>27000</v>
      </c>
      <c r="W1942" s="19">
        <f>ROUND(((T1942/100)*G1942)/J1942,0)</f>
        <v>13500</v>
      </c>
      <c r="X1942" s="19">
        <v>0</v>
      </c>
      <c r="Y1942" s="19">
        <v>0</v>
      </c>
      <c r="Z1942" s="19">
        <v>0</v>
      </c>
      <c r="AA1942" s="20">
        <f>G1942*P1942</f>
        <v>2700000</v>
      </c>
      <c r="AB1942" s="20">
        <f>(G1942*S1942)/J1942</f>
        <v>1350000</v>
      </c>
      <c r="AC1942" s="20">
        <v>0</v>
      </c>
      <c r="AD1942" s="20">
        <v>0</v>
      </c>
      <c r="AE1942" s="20">
        <v>0</v>
      </c>
      <c r="AF1942" s="24">
        <v>100</v>
      </c>
      <c r="AG1942" s="24">
        <v>0</v>
      </c>
      <c r="AH1942" s="24">
        <v>1</v>
      </c>
      <c r="AI1942" s="24">
        <v>100</v>
      </c>
      <c r="AJ1942" s="24">
        <v>0</v>
      </c>
      <c r="AK1942" s="24">
        <v>1</v>
      </c>
      <c r="AL1942" s="24">
        <v>0.5</v>
      </c>
      <c r="AM1942" s="24">
        <v>0.5</v>
      </c>
      <c r="AN1942" s="24">
        <v>0</v>
      </c>
      <c r="AO1942" s="24">
        <v>0</v>
      </c>
      <c r="AP1942" s="24">
        <v>0</v>
      </c>
      <c r="AQ1942" s="24">
        <v>0.01</v>
      </c>
      <c r="AR1942" s="24">
        <v>0.01</v>
      </c>
      <c r="AS1942" s="24">
        <v>0</v>
      </c>
      <c r="AT1942" s="24">
        <v>0</v>
      </c>
      <c r="AU1942" s="24">
        <v>0</v>
      </c>
      <c r="AV1942" s="24">
        <v>0</v>
      </c>
      <c r="AW1942" s="24">
        <v>0.2</v>
      </c>
      <c r="AX1942" s="24">
        <v>0</v>
      </c>
      <c r="AY1942" s="24">
        <v>0</v>
      </c>
      <c r="AZ1942" s="24">
        <v>0</v>
      </c>
      <c r="BA1942" s="24">
        <v>0.04</v>
      </c>
      <c r="BB1942" s="24">
        <v>0</v>
      </c>
      <c r="BC1942" s="22">
        <v>0.05</v>
      </c>
      <c r="BD1942" s="22">
        <v>0.05</v>
      </c>
      <c r="BE1942" s="24">
        <v>7.4999999999999997E-2</v>
      </c>
      <c r="BF1942" s="24">
        <v>5.0000000000000001E-3</v>
      </c>
      <c r="BG1942" s="24">
        <v>0</v>
      </c>
      <c r="BH1942" s="24">
        <v>0</v>
      </c>
      <c r="BI1942" s="24">
        <v>0</v>
      </c>
      <c r="BJ1942" s="24">
        <v>1.8749999999999999E-2</v>
      </c>
      <c r="BK1942" s="24">
        <v>1.25E-3</v>
      </c>
      <c r="BL1942" s="24">
        <v>0</v>
      </c>
      <c r="BM1942" s="24">
        <v>0</v>
      </c>
      <c r="BN1942" s="24">
        <v>0</v>
      </c>
      <c r="BO1942" s="24">
        <v>0.1</v>
      </c>
      <c r="BP1942" s="24">
        <v>0.1</v>
      </c>
      <c r="BQ1942" s="24">
        <v>0</v>
      </c>
      <c r="BR1942" s="24">
        <v>0</v>
      </c>
      <c r="BS1942" s="24">
        <v>0</v>
      </c>
      <c r="BT1942" s="24">
        <v>0.04</v>
      </c>
      <c r="BU1942" s="29">
        <v>0.1</v>
      </c>
      <c r="BV1942" s="23">
        <f>BT1942/(BT1942+BU1942)</f>
        <v>0.2857142857142857</v>
      </c>
      <c r="BW1942" s="23">
        <f>SQRT((BT1942*BU1942)/((BT1942+BU1942)^2*(BT1942+BU1942+1)))</f>
        <v>0.42310634125649449</v>
      </c>
      <c r="BX1942" s="30">
        <v>0.1</v>
      </c>
      <c r="BY1942" s="30">
        <v>0.7</v>
      </c>
      <c r="BZ1942" s="30">
        <v>0.1</v>
      </c>
      <c r="CA1942" s="30">
        <v>0.1</v>
      </c>
      <c r="CB1942" s="28" t="s">
        <v>83</v>
      </c>
      <c r="CC1942" s="24">
        <v>600</v>
      </c>
    </row>
    <row r="1943" spans="1:81" s="24" customFormat="1" x14ac:dyDescent="0.2">
      <c r="A1943" s="30">
        <f t="shared" si="30"/>
        <v>1942</v>
      </c>
      <c r="B1943" s="30">
        <v>300</v>
      </c>
      <c r="C1943" s="30">
        <v>300</v>
      </c>
      <c r="D1943" s="24">
        <v>5</v>
      </c>
      <c r="E1943" s="24">
        <v>5</v>
      </c>
      <c r="F1943" s="19" t="s">
        <v>80</v>
      </c>
      <c r="G1943" s="19">
        <f>IF(F1943="rectangle",B1943*C1943,IF(F1943="hook",B1943*C1943-(D1943*E1943),IF(F1943="eight",B1943*C1943-2*(D1943*E1943),IF(F1943="tee",B1943*C1943-2*(D1943*E1943),IF(F1943="cross",B1943*C1943-4*(D1943*E1943),"ERROR")))))</f>
        <v>90000</v>
      </c>
      <c r="H1943" s="19" t="s">
        <v>87</v>
      </c>
      <c r="I1943" s="19">
        <f>B1943/C1943</f>
        <v>1</v>
      </c>
      <c r="J1943" s="22">
        <v>1</v>
      </c>
      <c r="K1943" s="24">
        <v>125</v>
      </c>
      <c r="L1943" s="24">
        <v>4</v>
      </c>
      <c r="M1943" s="25">
        <v>9</v>
      </c>
      <c r="N1943" s="22">
        <f>M1943/4</f>
        <v>2.25</v>
      </c>
      <c r="O1943" s="19">
        <f>M1943/N1943</f>
        <v>4</v>
      </c>
      <c r="P1943" s="26">
        <v>30</v>
      </c>
      <c r="Q1943" s="30">
        <f>P1943</f>
        <v>30</v>
      </c>
      <c r="R1943" s="20">
        <f>AA1943/V1943</f>
        <v>100</v>
      </c>
      <c r="S1943" s="27">
        <v>30</v>
      </c>
      <c r="T1943" s="30">
        <f>S1943</f>
        <v>30</v>
      </c>
      <c r="U1943" s="20">
        <f>AB1943/W1943</f>
        <v>100</v>
      </c>
      <c r="V1943" s="19">
        <f>ROUND((Q1943/100)*G1943,0)</f>
        <v>27000</v>
      </c>
      <c r="W1943" s="19">
        <f>ROUND(((T1943/100)*G1943)/J1943,0)</f>
        <v>27000</v>
      </c>
      <c r="X1943" s="19">
        <v>0</v>
      </c>
      <c r="Y1943" s="19">
        <v>0</v>
      </c>
      <c r="Z1943" s="19">
        <v>0</v>
      </c>
      <c r="AA1943" s="20">
        <f>G1943*P1943</f>
        <v>2700000</v>
      </c>
      <c r="AB1943" s="20">
        <f>(G1943*S1943)/J1943</f>
        <v>2700000</v>
      </c>
      <c r="AC1943" s="20">
        <v>0</v>
      </c>
      <c r="AD1943" s="20">
        <v>0</v>
      </c>
      <c r="AE1943" s="20">
        <v>0</v>
      </c>
      <c r="AF1943" s="24">
        <v>100</v>
      </c>
      <c r="AG1943" s="24">
        <v>0</v>
      </c>
      <c r="AH1943" s="24">
        <v>1</v>
      </c>
      <c r="AI1943" s="24">
        <v>100</v>
      </c>
      <c r="AJ1943" s="24">
        <v>0</v>
      </c>
      <c r="AK1943" s="24">
        <v>1</v>
      </c>
      <c r="AL1943" s="24">
        <v>0.5</v>
      </c>
      <c r="AM1943" s="24">
        <v>0.5</v>
      </c>
      <c r="AN1943" s="24">
        <v>0</v>
      </c>
      <c r="AO1943" s="24">
        <v>0</v>
      </c>
      <c r="AP1943" s="24">
        <v>0</v>
      </c>
      <c r="AQ1943" s="24">
        <v>0.01</v>
      </c>
      <c r="AR1943" s="24">
        <v>0.01</v>
      </c>
      <c r="AS1943" s="24">
        <v>0</v>
      </c>
      <c r="AT1943" s="24">
        <v>0</v>
      </c>
      <c r="AU1943" s="24">
        <v>0</v>
      </c>
      <c r="AV1943" s="24">
        <v>0</v>
      </c>
      <c r="AW1943" s="24">
        <v>0.2</v>
      </c>
      <c r="AX1943" s="24">
        <v>0</v>
      </c>
      <c r="AY1943" s="24">
        <v>0</v>
      </c>
      <c r="AZ1943" s="24">
        <v>0</v>
      </c>
      <c r="BA1943" s="24">
        <v>0.04</v>
      </c>
      <c r="BB1943" s="24">
        <v>0</v>
      </c>
      <c r="BC1943" s="22">
        <v>0.05</v>
      </c>
      <c r="BD1943" s="22">
        <v>0.05</v>
      </c>
      <c r="BE1943" s="24">
        <v>7.4999999999999997E-2</v>
      </c>
      <c r="BF1943" s="24">
        <v>5.0000000000000001E-3</v>
      </c>
      <c r="BG1943" s="24">
        <v>0</v>
      </c>
      <c r="BH1943" s="24">
        <v>0</v>
      </c>
      <c r="BI1943" s="24">
        <v>0</v>
      </c>
      <c r="BJ1943" s="24">
        <v>1.8749999999999999E-2</v>
      </c>
      <c r="BK1943" s="24">
        <v>1.25E-3</v>
      </c>
      <c r="BL1943" s="24">
        <v>0</v>
      </c>
      <c r="BM1943" s="24">
        <v>0</v>
      </c>
      <c r="BN1943" s="24">
        <v>0</v>
      </c>
      <c r="BO1943" s="24">
        <v>0.1</v>
      </c>
      <c r="BP1943" s="24">
        <v>0.1</v>
      </c>
      <c r="BQ1943" s="24">
        <v>0</v>
      </c>
      <c r="BR1943" s="24">
        <v>0</v>
      </c>
      <c r="BS1943" s="24">
        <v>0</v>
      </c>
      <c r="BT1943" s="24">
        <v>0.04</v>
      </c>
      <c r="BU1943" s="29">
        <v>4</v>
      </c>
      <c r="BV1943" s="23">
        <f>BT1943/(BT1943+BU1943)</f>
        <v>9.9009900990099011E-3</v>
      </c>
      <c r="BW1943" s="23">
        <f>SQRT((BT1943*BU1943)/((BT1943+BU1943)^2*(BT1943+BU1943+1)))</f>
        <v>4.410251516706673E-2</v>
      </c>
      <c r="BX1943" s="30">
        <v>0.1</v>
      </c>
      <c r="BY1943" s="30">
        <v>0.7</v>
      </c>
      <c r="BZ1943" s="30">
        <v>0.1</v>
      </c>
      <c r="CA1943" s="30">
        <v>0.1</v>
      </c>
      <c r="CB1943" s="28" t="s">
        <v>83</v>
      </c>
      <c r="CC1943" s="24">
        <v>600</v>
      </c>
    </row>
    <row r="1944" spans="1:81" s="24" customFormat="1" x14ac:dyDescent="0.2">
      <c r="A1944" s="30">
        <f t="shared" si="30"/>
        <v>1943</v>
      </c>
      <c r="B1944" s="30">
        <v>300</v>
      </c>
      <c r="C1944" s="30">
        <v>300</v>
      </c>
      <c r="D1944" s="24">
        <v>5</v>
      </c>
      <c r="E1944" s="24">
        <v>5</v>
      </c>
      <c r="F1944" s="19" t="s">
        <v>80</v>
      </c>
      <c r="G1944" s="19">
        <f>IF(F1944="rectangle",B1944*C1944,IF(F1944="hook",B1944*C1944-(D1944*E1944),IF(F1944="eight",B1944*C1944-2*(D1944*E1944),IF(F1944="tee",B1944*C1944-2*(D1944*E1944),IF(F1944="cross",B1944*C1944-4*(D1944*E1944),"ERROR")))))</f>
        <v>90000</v>
      </c>
      <c r="H1944" s="19" t="s">
        <v>87</v>
      </c>
      <c r="I1944" s="19">
        <f>B1944/C1944</f>
        <v>1</v>
      </c>
      <c r="J1944" s="22">
        <v>1</v>
      </c>
      <c r="K1944" s="24">
        <v>125</v>
      </c>
      <c r="L1944" s="24">
        <v>4</v>
      </c>
      <c r="M1944" s="25">
        <v>9</v>
      </c>
      <c r="N1944" s="22">
        <f>M1944/4</f>
        <v>2.25</v>
      </c>
      <c r="O1944" s="19">
        <f>M1944/N1944</f>
        <v>4</v>
      </c>
      <c r="P1944" s="26">
        <v>30</v>
      </c>
      <c r="Q1944" s="30">
        <f>P1944</f>
        <v>30</v>
      </c>
      <c r="R1944" s="20">
        <f>AA1944/V1944</f>
        <v>100</v>
      </c>
      <c r="S1944" s="27">
        <v>30</v>
      </c>
      <c r="T1944" s="30">
        <f>S1944</f>
        <v>30</v>
      </c>
      <c r="U1944" s="20">
        <f>AB1944/W1944</f>
        <v>100</v>
      </c>
      <c r="V1944" s="19">
        <f>ROUND((Q1944/100)*G1944,0)</f>
        <v>27000</v>
      </c>
      <c r="W1944" s="19">
        <f>ROUND(((T1944/100)*G1944)/J1944,0)</f>
        <v>27000</v>
      </c>
      <c r="X1944" s="19">
        <v>0</v>
      </c>
      <c r="Y1944" s="19">
        <v>0</v>
      </c>
      <c r="Z1944" s="19">
        <v>0</v>
      </c>
      <c r="AA1944" s="20">
        <f>G1944*P1944</f>
        <v>2700000</v>
      </c>
      <c r="AB1944" s="20">
        <f>(G1944*S1944)/J1944</f>
        <v>2700000</v>
      </c>
      <c r="AC1944" s="20">
        <v>0</v>
      </c>
      <c r="AD1944" s="20">
        <v>0</v>
      </c>
      <c r="AE1944" s="20">
        <v>0</v>
      </c>
      <c r="AF1944" s="24">
        <v>100</v>
      </c>
      <c r="AG1944" s="24">
        <v>0</v>
      </c>
      <c r="AH1944" s="24">
        <v>1</v>
      </c>
      <c r="AI1944" s="24">
        <v>100</v>
      </c>
      <c r="AJ1944" s="24">
        <v>0</v>
      </c>
      <c r="AK1944" s="24">
        <v>1</v>
      </c>
      <c r="AL1944" s="24">
        <v>0.5</v>
      </c>
      <c r="AM1944" s="24">
        <v>0.5</v>
      </c>
      <c r="AN1944" s="24">
        <v>0</v>
      </c>
      <c r="AO1944" s="24">
        <v>0</v>
      </c>
      <c r="AP1944" s="24">
        <v>0</v>
      </c>
      <c r="AQ1944" s="24">
        <v>0.01</v>
      </c>
      <c r="AR1944" s="24">
        <v>0.01</v>
      </c>
      <c r="AS1944" s="24">
        <v>0</v>
      </c>
      <c r="AT1944" s="24">
        <v>0</v>
      </c>
      <c r="AU1944" s="24">
        <v>0</v>
      </c>
      <c r="AV1944" s="24">
        <v>0</v>
      </c>
      <c r="AW1944" s="24">
        <v>0.2</v>
      </c>
      <c r="AX1944" s="24">
        <v>0</v>
      </c>
      <c r="AY1944" s="24">
        <v>0</v>
      </c>
      <c r="AZ1944" s="24">
        <v>0</v>
      </c>
      <c r="BA1944" s="24">
        <v>0.04</v>
      </c>
      <c r="BB1944" s="24">
        <v>0</v>
      </c>
      <c r="BC1944" s="22">
        <v>0.05</v>
      </c>
      <c r="BD1944" s="22">
        <v>0.05</v>
      </c>
      <c r="BE1944" s="24">
        <v>7.4999999999999997E-2</v>
      </c>
      <c r="BF1944" s="24">
        <v>5.0000000000000001E-3</v>
      </c>
      <c r="BG1944" s="24">
        <v>0</v>
      </c>
      <c r="BH1944" s="24">
        <v>0</v>
      </c>
      <c r="BI1944" s="24">
        <v>0</v>
      </c>
      <c r="BJ1944" s="24">
        <v>1.8749999999999999E-2</v>
      </c>
      <c r="BK1944" s="24">
        <v>1.25E-3</v>
      </c>
      <c r="BL1944" s="24">
        <v>0</v>
      </c>
      <c r="BM1944" s="24">
        <v>0</v>
      </c>
      <c r="BN1944" s="24">
        <v>0</v>
      </c>
      <c r="BO1944" s="24">
        <v>0.1</v>
      </c>
      <c r="BP1944" s="24">
        <v>0.1</v>
      </c>
      <c r="BQ1944" s="24">
        <v>0</v>
      </c>
      <c r="BR1944" s="24">
        <v>0</v>
      </c>
      <c r="BS1944" s="24">
        <v>0</v>
      </c>
      <c r="BT1944" s="24">
        <v>0.04</v>
      </c>
      <c r="BU1944" s="29">
        <v>0.2</v>
      </c>
      <c r="BV1944" s="23">
        <f>BT1944/(BT1944+BU1944)</f>
        <v>0.16666666666666666</v>
      </c>
      <c r="BW1944" s="23">
        <f>SQRT((BT1944*BU1944)/((BT1944+BU1944)^2*(BT1944+BU1944+1)))</f>
        <v>0.33467472037604118</v>
      </c>
      <c r="BX1944" s="30">
        <v>0.1</v>
      </c>
      <c r="BY1944" s="30">
        <v>0.7</v>
      </c>
      <c r="BZ1944" s="30">
        <v>0.1</v>
      </c>
      <c r="CA1944" s="30">
        <v>0.1</v>
      </c>
      <c r="CB1944" s="28" t="s">
        <v>83</v>
      </c>
      <c r="CC1944" s="24">
        <v>600</v>
      </c>
    </row>
    <row r="1945" spans="1:81" s="24" customFormat="1" x14ac:dyDescent="0.2">
      <c r="A1945" s="30">
        <f t="shared" si="30"/>
        <v>1944</v>
      </c>
      <c r="B1945" s="30">
        <v>300</v>
      </c>
      <c r="C1945" s="30">
        <v>300</v>
      </c>
      <c r="D1945" s="24">
        <v>5</v>
      </c>
      <c r="E1945" s="24">
        <v>5</v>
      </c>
      <c r="F1945" s="19" t="s">
        <v>80</v>
      </c>
      <c r="G1945" s="19">
        <f>IF(F1945="rectangle",B1945*C1945,IF(F1945="hook",B1945*C1945-(D1945*E1945),IF(F1945="eight",B1945*C1945-2*(D1945*E1945),IF(F1945="tee",B1945*C1945-2*(D1945*E1945),IF(F1945="cross",B1945*C1945-4*(D1945*E1945),"ERROR")))))</f>
        <v>90000</v>
      </c>
      <c r="H1945" s="19" t="s">
        <v>87</v>
      </c>
      <c r="I1945" s="19">
        <f>B1945/C1945</f>
        <v>1</v>
      </c>
      <c r="J1945" s="22">
        <v>1</v>
      </c>
      <c r="K1945" s="24">
        <v>125</v>
      </c>
      <c r="L1945" s="24">
        <v>4</v>
      </c>
      <c r="M1945" s="25">
        <v>9</v>
      </c>
      <c r="N1945" s="22">
        <f>M1945/4</f>
        <v>2.25</v>
      </c>
      <c r="O1945" s="19">
        <f>M1945/N1945</f>
        <v>4</v>
      </c>
      <c r="P1945" s="26">
        <v>30</v>
      </c>
      <c r="Q1945" s="30">
        <f>P1945</f>
        <v>30</v>
      </c>
      <c r="R1945" s="20">
        <f>AA1945/V1945</f>
        <v>100</v>
      </c>
      <c r="S1945" s="27">
        <v>30</v>
      </c>
      <c r="T1945" s="30">
        <f>S1945</f>
        <v>30</v>
      </c>
      <c r="U1945" s="20">
        <f>AB1945/W1945</f>
        <v>100</v>
      </c>
      <c r="V1945" s="19">
        <f>ROUND((Q1945/100)*G1945,0)</f>
        <v>27000</v>
      </c>
      <c r="W1945" s="19">
        <f>ROUND(((T1945/100)*G1945)/J1945,0)</f>
        <v>27000</v>
      </c>
      <c r="X1945" s="19">
        <v>0</v>
      </c>
      <c r="Y1945" s="19">
        <v>0</v>
      </c>
      <c r="Z1945" s="19">
        <v>0</v>
      </c>
      <c r="AA1945" s="20">
        <f>G1945*P1945</f>
        <v>2700000</v>
      </c>
      <c r="AB1945" s="20">
        <f>(G1945*S1945)/J1945</f>
        <v>2700000</v>
      </c>
      <c r="AC1945" s="20">
        <v>0</v>
      </c>
      <c r="AD1945" s="20">
        <v>0</v>
      </c>
      <c r="AE1945" s="20">
        <v>0</v>
      </c>
      <c r="AF1945" s="24">
        <v>100</v>
      </c>
      <c r="AG1945" s="24">
        <v>0</v>
      </c>
      <c r="AH1945" s="24">
        <v>1</v>
      </c>
      <c r="AI1945" s="24">
        <v>100</v>
      </c>
      <c r="AJ1945" s="24">
        <v>0</v>
      </c>
      <c r="AK1945" s="24">
        <v>1</v>
      </c>
      <c r="AL1945" s="24">
        <v>0.5</v>
      </c>
      <c r="AM1945" s="24">
        <v>0.5</v>
      </c>
      <c r="AN1945" s="24">
        <v>0</v>
      </c>
      <c r="AO1945" s="24">
        <v>0</v>
      </c>
      <c r="AP1945" s="24">
        <v>0</v>
      </c>
      <c r="AQ1945" s="24">
        <v>0.01</v>
      </c>
      <c r="AR1945" s="24">
        <v>0.01</v>
      </c>
      <c r="AS1945" s="24">
        <v>0</v>
      </c>
      <c r="AT1945" s="24">
        <v>0</v>
      </c>
      <c r="AU1945" s="24">
        <v>0</v>
      </c>
      <c r="AV1945" s="24">
        <v>0</v>
      </c>
      <c r="AW1945" s="24">
        <v>0.2</v>
      </c>
      <c r="AX1945" s="24">
        <v>0</v>
      </c>
      <c r="AY1945" s="24">
        <v>0</v>
      </c>
      <c r="AZ1945" s="24">
        <v>0</v>
      </c>
      <c r="BA1945" s="24">
        <v>0.04</v>
      </c>
      <c r="BB1945" s="24">
        <v>0</v>
      </c>
      <c r="BC1945" s="22">
        <v>0.05</v>
      </c>
      <c r="BD1945" s="22">
        <v>0.05</v>
      </c>
      <c r="BE1945" s="24">
        <v>7.4999999999999997E-2</v>
      </c>
      <c r="BF1945" s="24">
        <v>5.0000000000000001E-3</v>
      </c>
      <c r="BG1945" s="24">
        <v>0</v>
      </c>
      <c r="BH1945" s="24">
        <v>0</v>
      </c>
      <c r="BI1945" s="24">
        <v>0</v>
      </c>
      <c r="BJ1945" s="24">
        <v>1.8749999999999999E-2</v>
      </c>
      <c r="BK1945" s="24">
        <v>1.25E-3</v>
      </c>
      <c r="BL1945" s="24">
        <v>0</v>
      </c>
      <c r="BM1945" s="24">
        <v>0</v>
      </c>
      <c r="BN1945" s="24">
        <v>0</v>
      </c>
      <c r="BO1945" s="24">
        <v>0.1</v>
      </c>
      <c r="BP1945" s="24">
        <v>0.1</v>
      </c>
      <c r="BQ1945" s="24">
        <v>0</v>
      </c>
      <c r="BR1945" s="24">
        <v>0</v>
      </c>
      <c r="BS1945" s="24">
        <v>0</v>
      </c>
      <c r="BT1945" s="24">
        <v>0.04</v>
      </c>
      <c r="BU1945" s="29">
        <v>0.1</v>
      </c>
      <c r="BV1945" s="23">
        <f>BT1945/(BT1945+BU1945)</f>
        <v>0.2857142857142857</v>
      </c>
      <c r="BW1945" s="23">
        <f>SQRT((BT1945*BU1945)/((BT1945+BU1945)^2*(BT1945+BU1945+1)))</f>
        <v>0.42310634125649449</v>
      </c>
      <c r="BX1945" s="30">
        <v>0.1</v>
      </c>
      <c r="BY1945" s="30">
        <v>0.7</v>
      </c>
      <c r="BZ1945" s="30">
        <v>0.1</v>
      </c>
      <c r="CA1945" s="30">
        <v>0.1</v>
      </c>
      <c r="CB1945" s="28" t="s">
        <v>83</v>
      </c>
      <c r="CC1945" s="24">
        <v>600</v>
      </c>
    </row>
    <row r="1946" spans="1:81" s="9" customFormat="1" x14ac:dyDescent="0.2">
      <c r="A1946" s="16"/>
      <c r="B1946" s="16"/>
      <c r="C1946" s="16"/>
      <c r="D1946" s="16"/>
      <c r="E1946" s="16"/>
      <c r="F1946" s="3"/>
      <c r="G1946" s="3"/>
      <c r="H1946" s="3"/>
      <c r="I1946" s="3"/>
      <c r="J1946" s="2"/>
      <c r="M1946" s="10"/>
      <c r="N1946" s="2"/>
      <c r="O1946" s="3"/>
      <c r="P1946" s="11"/>
      <c r="Q1946" s="16"/>
      <c r="R1946" s="4"/>
      <c r="S1946" s="12"/>
      <c r="T1946" s="16"/>
      <c r="U1946" s="4"/>
      <c r="V1946" s="3"/>
      <c r="W1946" s="3"/>
      <c r="X1946" s="3"/>
      <c r="Y1946" s="3"/>
      <c r="Z1946" s="3"/>
      <c r="AA1946" s="4"/>
      <c r="AB1946" s="4"/>
      <c r="AC1946" s="4"/>
      <c r="AD1946" s="4"/>
      <c r="AE1946" s="4"/>
      <c r="BA1946" s="13"/>
      <c r="BC1946" s="2"/>
      <c r="BD1946" s="2"/>
      <c r="BU1946" s="15"/>
      <c r="BV1946" s="6"/>
      <c r="BW1946" s="6"/>
      <c r="BX1946" s="16"/>
      <c r="BY1946" s="16"/>
      <c r="BZ1946" s="16"/>
      <c r="CA1946" s="16"/>
      <c r="CB1946" s="14"/>
    </row>
    <row r="1947" spans="1:81" s="9" customFormat="1" x14ac:dyDescent="0.2">
      <c r="A1947" s="16"/>
      <c r="B1947" s="16"/>
      <c r="C1947" s="16"/>
      <c r="D1947" s="16"/>
      <c r="E1947" s="16"/>
      <c r="F1947" s="3"/>
      <c r="G1947" s="3"/>
      <c r="H1947" s="3"/>
      <c r="I1947" s="3"/>
      <c r="J1947" s="2"/>
      <c r="M1947" s="10"/>
      <c r="N1947" s="2"/>
      <c r="O1947" s="3"/>
      <c r="P1947" s="11"/>
      <c r="Q1947" s="16"/>
      <c r="R1947" s="4"/>
      <c r="S1947" s="12"/>
      <c r="T1947" s="16"/>
      <c r="U1947" s="4"/>
      <c r="V1947" s="3"/>
      <c r="W1947" s="3"/>
      <c r="X1947" s="3"/>
      <c r="Y1947" s="3"/>
      <c r="Z1947" s="3"/>
      <c r="AA1947" s="4"/>
      <c r="AB1947" s="4"/>
      <c r="AC1947" s="4"/>
      <c r="AD1947" s="4"/>
      <c r="AE1947" s="4"/>
      <c r="BA1947" s="13"/>
      <c r="BC1947" s="2"/>
      <c r="BD1947" s="2"/>
      <c r="BU1947" s="15"/>
      <c r="BV1947" s="6"/>
      <c r="BW1947" s="6"/>
      <c r="BX1947" s="16"/>
      <c r="BY1947" s="16"/>
      <c r="BZ1947" s="16"/>
      <c r="CA1947" s="16"/>
      <c r="CB1947" s="14"/>
    </row>
    <row r="1948" spans="1:81" s="9" customFormat="1" x14ac:dyDescent="0.2">
      <c r="A1948" s="16"/>
      <c r="B1948" s="16"/>
      <c r="C1948" s="16"/>
      <c r="D1948" s="16"/>
      <c r="E1948" s="16"/>
      <c r="F1948" s="3"/>
      <c r="G1948" s="3"/>
      <c r="H1948" s="3"/>
      <c r="I1948" s="3"/>
      <c r="J1948" s="2"/>
      <c r="M1948" s="10"/>
      <c r="N1948" s="2"/>
      <c r="O1948" s="3"/>
      <c r="P1948" s="11"/>
      <c r="Q1948" s="16"/>
      <c r="R1948" s="4"/>
      <c r="S1948" s="12"/>
      <c r="T1948" s="16"/>
      <c r="U1948" s="4"/>
      <c r="V1948" s="3"/>
      <c r="W1948" s="3"/>
      <c r="X1948" s="3"/>
      <c r="Y1948" s="3"/>
      <c r="Z1948" s="3"/>
      <c r="AA1948" s="4"/>
      <c r="AB1948" s="4"/>
      <c r="AC1948" s="4"/>
      <c r="AD1948" s="4"/>
      <c r="AE1948" s="4"/>
      <c r="BA1948" s="13"/>
      <c r="BC1948" s="2"/>
      <c r="BD1948" s="2"/>
      <c r="BU1948" s="15"/>
      <c r="BV1948" s="6"/>
      <c r="BW1948" s="6"/>
      <c r="BX1948" s="16"/>
      <c r="BY1948" s="16"/>
      <c r="BZ1948" s="16"/>
      <c r="CA1948" s="16"/>
      <c r="CB1948" s="14"/>
    </row>
    <row r="1949" spans="1:81" s="9" customFormat="1" x14ac:dyDescent="0.2">
      <c r="A1949" s="16"/>
      <c r="B1949" s="16"/>
      <c r="C1949" s="16"/>
      <c r="D1949" s="16"/>
      <c r="E1949" s="16"/>
      <c r="F1949" s="3"/>
      <c r="G1949" s="3"/>
      <c r="H1949" s="3"/>
      <c r="I1949" s="3"/>
      <c r="J1949" s="2"/>
      <c r="M1949" s="10"/>
      <c r="N1949" s="2"/>
      <c r="O1949" s="3"/>
      <c r="P1949" s="11"/>
      <c r="Q1949" s="16"/>
      <c r="R1949" s="4"/>
      <c r="S1949" s="12"/>
      <c r="T1949" s="16"/>
      <c r="U1949" s="4"/>
      <c r="V1949" s="3"/>
      <c r="W1949" s="3"/>
      <c r="X1949" s="3"/>
      <c r="Y1949" s="3"/>
      <c r="Z1949" s="3"/>
      <c r="AA1949" s="4"/>
      <c r="AB1949" s="4"/>
      <c r="AC1949" s="4"/>
      <c r="AD1949" s="4"/>
      <c r="AE1949" s="4"/>
      <c r="BA1949" s="13"/>
      <c r="BC1949" s="2"/>
      <c r="BD1949" s="2"/>
      <c r="BU1949" s="15"/>
      <c r="BV1949" s="6"/>
      <c r="BW1949" s="6"/>
      <c r="BX1949" s="16"/>
      <c r="BY1949" s="16"/>
      <c r="BZ1949" s="16"/>
      <c r="CA1949" s="16"/>
      <c r="CB1949" s="14"/>
    </row>
    <row r="1950" spans="1:81" s="9" customFormat="1" x14ac:dyDescent="0.2">
      <c r="A1950" s="16"/>
      <c r="B1950" s="16"/>
      <c r="C1950" s="16"/>
      <c r="D1950" s="16"/>
      <c r="E1950" s="16"/>
      <c r="F1950" s="3"/>
      <c r="G1950" s="3"/>
      <c r="H1950" s="3"/>
      <c r="I1950" s="3"/>
      <c r="J1950" s="2"/>
      <c r="M1950" s="10"/>
      <c r="N1950" s="2"/>
      <c r="O1950" s="3"/>
      <c r="P1950" s="11"/>
      <c r="Q1950" s="16"/>
      <c r="R1950" s="4"/>
      <c r="S1950" s="12"/>
      <c r="T1950" s="16"/>
      <c r="U1950" s="4"/>
      <c r="V1950" s="3"/>
      <c r="W1950" s="3"/>
      <c r="X1950" s="3"/>
      <c r="Y1950" s="3"/>
      <c r="Z1950" s="3"/>
      <c r="AA1950" s="4"/>
      <c r="AB1950" s="4"/>
      <c r="AC1950" s="4"/>
      <c r="AD1950" s="4"/>
      <c r="AE1950" s="4"/>
      <c r="BA1950" s="13"/>
      <c r="BC1950" s="2"/>
      <c r="BD1950" s="2"/>
      <c r="BU1950" s="15"/>
      <c r="BV1950" s="6"/>
      <c r="BW1950" s="6"/>
      <c r="BX1950" s="16"/>
      <c r="BY1950" s="16"/>
      <c r="BZ1950" s="16"/>
      <c r="CA1950" s="16"/>
      <c r="CB1950" s="14"/>
    </row>
    <row r="1951" spans="1:81" s="9" customFormat="1" x14ac:dyDescent="0.2">
      <c r="A1951" s="16"/>
      <c r="B1951" s="16"/>
      <c r="C1951" s="16"/>
      <c r="D1951" s="16"/>
      <c r="E1951" s="16"/>
      <c r="F1951" s="3"/>
      <c r="G1951" s="3"/>
      <c r="H1951" s="3"/>
      <c r="I1951" s="3"/>
      <c r="J1951" s="2"/>
      <c r="M1951" s="10"/>
      <c r="N1951" s="2"/>
      <c r="O1951" s="3"/>
      <c r="P1951" s="11"/>
      <c r="Q1951" s="16"/>
      <c r="R1951" s="4"/>
      <c r="S1951" s="12"/>
      <c r="T1951" s="16"/>
      <c r="U1951" s="4"/>
      <c r="V1951" s="3"/>
      <c r="W1951" s="3"/>
      <c r="X1951" s="3"/>
      <c r="Y1951" s="3"/>
      <c r="Z1951" s="3"/>
      <c r="AA1951" s="4"/>
      <c r="AB1951" s="4"/>
      <c r="AC1951" s="4"/>
      <c r="AD1951" s="4"/>
      <c r="AE1951" s="4"/>
      <c r="BA1951" s="13"/>
      <c r="BC1951" s="2"/>
      <c r="BD1951" s="2"/>
      <c r="BU1951" s="15"/>
      <c r="BV1951" s="6"/>
      <c r="BW1951" s="6"/>
      <c r="BX1951" s="16"/>
      <c r="BY1951" s="16"/>
      <c r="BZ1951" s="16"/>
      <c r="CA1951" s="16"/>
      <c r="CB1951" s="14"/>
    </row>
    <row r="1952" spans="1:81" s="9" customFormat="1" x14ac:dyDescent="0.2">
      <c r="A1952" s="16"/>
      <c r="B1952" s="16"/>
      <c r="C1952" s="16"/>
      <c r="D1952" s="16"/>
      <c r="E1952" s="16"/>
      <c r="F1952" s="3"/>
      <c r="G1952" s="3"/>
      <c r="H1952" s="3"/>
      <c r="I1952" s="3"/>
      <c r="J1952" s="2"/>
      <c r="M1952" s="10"/>
      <c r="N1952" s="2"/>
      <c r="O1952" s="3"/>
      <c r="P1952" s="11"/>
      <c r="Q1952" s="16"/>
      <c r="R1952" s="4"/>
      <c r="S1952" s="12"/>
      <c r="T1952" s="16"/>
      <c r="U1952" s="4"/>
      <c r="V1952" s="3"/>
      <c r="W1952" s="3"/>
      <c r="X1952" s="3"/>
      <c r="Y1952" s="3"/>
      <c r="Z1952" s="3"/>
      <c r="AA1952" s="4"/>
      <c r="AB1952" s="4"/>
      <c r="AC1952" s="4"/>
      <c r="AD1952" s="4"/>
      <c r="AE1952" s="4"/>
      <c r="BA1952" s="13"/>
      <c r="BC1952" s="2"/>
      <c r="BD1952" s="2"/>
      <c r="BU1952" s="15"/>
      <c r="BV1952" s="6"/>
      <c r="BW1952" s="6"/>
      <c r="BX1952" s="16"/>
      <c r="BY1952" s="16"/>
      <c r="BZ1952" s="16"/>
      <c r="CA1952" s="16"/>
      <c r="CB1952" s="14"/>
    </row>
    <row r="1953" spans="1:80" s="9" customFormat="1" x14ac:dyDescent="0.2">
      <c r="A1953" s="16"/>
      <c r="B1953" s="16"/>
      <c r="C1953" s="16"/>
      <c r="D1953" s="16"/>
      <c r="E1953" s="16"/>
      <c r="F1953" s="3"/>
      <c r="G1953" s="3"/>
      <c r="H1953" s="3"/>
      <c r="I1953" s="3"/>
      <c r="J1953" s="2"/>
      <c r="M1953" s="10"/>
      <c r="N1953" s="2"/>
      <c r="O1953" s="3"/>
      <c r="P1953" s="11"/>
      <c r="Q1953" s="16"/>
      <c r="R1953" s="4"/>
      <c r="S1953" s="12"/>
      <c r="T1953" s="16"/>
      <c r="U1953" s="4"/>
      <c r="V1953" s="3"/>
      <c r="W1953" s="3"/>
      <c r="X1953" s="3"/>
      <c r="Y1953" s="3"/>
      <c r="Z1953" s="3"/>
      <c r="AA1953" s="4"/>
      <c r="AB1953" s="4"/>
      <c r="AC1953" s="4"/>
      <c r="AD1953" s="4"/>
      <c r="AE1953" s="4"/>
      <c r="BA1953" s="13"/>
      <c r="BC1953" s="2"/>
      <c r="BD1953" s="2"/>
      <c r="BU1953" s="15"/>
      <c r="BV1953" s="6"/>
      <c r="BW1953" s="6"/>
      <c r="BX1953" s="16"/>
      <c r="BY1953" s="16"/>
      <c r="BZ1953" s="16"/>
      <c r="CA1953" s="16"/>
      <c r="CB1953" s="14"/>
    </row>
    <row r="1954" spans="1:80" s="9" customFormat="1" x14ac:dyDescent="0.2">
      <c r="A1954" s="16"/>
      <c r="B1954" s="16"/>
      <c r="C1954" s="16"/>
      <c r="D1954" s="16"/>
      <c r="E1954" s="16"/>
      <c r="F1954" s="3"/>
      <c r="G1954" s="3"/>
      <c r="H1954" s="3"/>
      <c r="I1954" s="3"/>
      <c r="J1954" s="2"/>
      <c r="M1954" s="10"/>
      <c r="N1954" s="2"/>
      <c r="O1954" s="3"/>
      <c r="P1954" s="11"/>
      <c r="Q1954" s="16"/>
      <c r="R1954" s="4"/>
      <c r="S1954" s="12"/>
      <c r="T1954" s="16"/>
      <c r="U1954" s="4"/>
      <c r="V1954" s="3"/>
      <c r="W1954" s="3"/>
      <c r="X1954" s="3"/>
      <c r="Y1954" s="3"/>
      <c r="Z1954" s="3"/>
      <c r="AA1954" s="4"/>
      <c r="AB1954" s="4"/>
      <c r="AC1954" s="4"/>
      <c r="AD1954" s="4"/>
      <c r="AE1954" s="4"/>
      <c r="BA1954" s="13"/>
      <c r="BC1954" s="2"/>
      <c r="BD1954" s="2"/>
      <c r="BU1954" s="15"/>
      <c r="BV1954" s="6"/>
      <c r="BW1954" s="6"/>
      <c r="BX1954" s="16"/>
      <c r="BY1954" s="16"/>
      <c r="BZ1954" s="16"/>
      <c r="CA1954" s="16"/>
      <c r="CB1954" s="14"/>
    </row>
    <row r="1955" spans="1:80" s="9" customFormat="1" x14ac:dyDescent="0.2">
      <c r="A1955" s="16"/>
      <c r="B1955" s="16"/>
      <c r="C1955" s="16"/>
      <c r="D1955" s="16"/>
      <c r="E1955" s="16"/>
      <c r="F1955" s="3"/>
      <c r="G1955" s="3"/>
      <c r="H1955" s="3"/>
      <c r="I1955" s="3"/>
      <c r="J1955" s="2"/>
      <c r="M1955" s="10"/>
      <c r="N1955" s="2"/>
      <c r="O1955" s="3"/>
      <c r="P1955" s="11"/>
      <c r="Q1955" s="16"/>
      <c r="R1955" s="4"/>
      <c r="S1955" s="12"/>
      <c r="T1955" s="16"/>
      <c r="U1955" s="4"/>
      <c r="V1955" s="3"/>
      <c r="W1955" s="3"/>
      <c r="X1955" s="3"/>
      <c r="Y1955" s="3"/>
      <c r="Z1955" s="3"/>
      <c r="AA1955" s="4"/>
      <c r="AB1955" s="4"/>
      <c r="AC1955" s="4"/>
      <c r="AD1955" s="4"/>
      <c r="AE1955" s="4"/>
      <c r="BA1955" s="13"/>
      <c r="BC1955" s="2"/>
      <c r="BD1955" s="2"/>
      <c r="BU1955" s="15"/>
      <c r="BV1955" s="6"/>
      <c r="BW1955" s="6"/>
      <c r="BX1955" s="16"/>
      <c r="BY1955" s="16"/>
      <c r="BZ1955" s="16"/>
      <c r="CA1955" s="16"/>
      <c r="CB1955" s="14"/>
    </row>
    <row r="1956" spans="1:80" s="9" customFormat="1" x14ac:dyDescent="0.2">
      <c r="A1956" s="16"/>
      <c r="B1956" s="16"/>
      <c r="C1956" s="16"/>
      <c r="D1956" s="16"/>
      <c r="E1956" s="16"/>
      <c r="F1956" s="3"/>
      <c r="G1956" s="3"/>
      <c r="H1956" s="3"/>
      <c r="I1956" s="3"/>
      <c r="J1956" s="2"/>
      <c r="M1956" s="10"/>
      <c r="N1956" s="2"/>
      <c r="O1956" s="3"/>
      <c r="P1956" s="11"/>
      <c r="Q1956" s="16"/>
      <c r="R1956" s="4"/>
      <c r="S1956" s="12"/>
      <c r="T1956" s="16"/>
      <c r="U1956" s="4"/>
      <c r="V1956" s="3"/>
      <c r="W1956" s="3"/>
      <c r="X1956" s="3"/>
      <c r="Y1956" s="3"/>
      <c r="Z1956" s="3"/>
      <c r="AA1956" s="4"/>
      <c r="AB1956" s="4"/>
      <c r="AC1956" s="4"/>
      <c r="AD1956" s="4"/>
      <c r="AE1956" s="4"/>
      <c r="BA1956" s="13"/>
      <c r="BC1956" s="2"/>
      <c r="BD1956" s="2"/>
      <c r="BU1956" s="15"/>
      <c r="BV1956" s="6"/>
      <c r="BW1956" s="6"/>
      <c r="BX1956" s="16"/>
      <c r="BY1956" s="16"/>
      <c r="BZ1956" s="16"/>
      <c r="CA1956" s="16"/>
      <c r="CB1956" s="14"/>
    </row>
    <row r="1957" spans="1:80" s="9" customFormat="1" x14ac:dyDescent="0.2">
      <c r="A1957" s="16"/>
      <c r="B1957" s="16"/>
      <c r="C1957" s="16"/>
      <c r="D1957" s="16"/>
      <c r="E1957" s="16"/>
      <c r="F1957" s="3"/>
      <c r="G1957" s="3"/>
      <c r="H1957" s="3"/>
      <c r="I1957" s="3"/>
      <c r="J1957" s="2"/>
      <c r="M1957" s="10"/>
      <c r="N1957" s="2"/>
      <c r="O1957" s="3"/>
      <c r="P1957" s="11"/>
      <c r="Q1957" s="16"/>
      <c r="R1957" s="4"/>
      <c r="S1957" s="12"/>
      <c r="T1957" s="16"/>
      <c r="U1957" s="4"/>
      <c r="V1957" s="3"/>
      <c r="W1957" s="3"/>
      <c r="X1957" s="3"/>
      <c r="Y1957" s="3"/>
      <c r="Z1957" s="3"/>
      <c r="AA1957" s="4"/>
      <c r="AB1957" s="4"/>
      <c r="AC1957" s="4"/>
      <c r="AD1957" s="4"/>
      <c r="AE1957" s="4"/>
      <c r="BA1957" s="13"/>
      <c r="BC1957" s="2"/>
      <c r="BD1957" s="2"/>
      <c r="BU1957" s="15"/>
      <c r="BV1957" s="6"/>
      <c r="BW1957" s="6"/>
      <c r="BX1957" s="16"/>
      <c r="BY1957" s="16"/>
      <c r="BZ1957" s="16"/>
      <c r="CA1957" s="16"/>
      <c r="CB1957" s="14"/>
    </row>
    <row r="1958" spans="1:80" s="9" customFormat="1" x14ac:dyDescent="0.2">
      <c r="A1958" s="16"/>
      <c r="B1958" s="16"/>
      <c r="C1958" s="16"/>
      <c r="D1958" s="16"/>
      <c r="E1958" s="16"/>
      <c r="F1958" s="3"/>
      <c r="G1958" s="3"/>
      <c r="H1958" s="3"/>
      <c r="I1958" s="3"/>
      <c r="J1958" s="2"/>
      <c r="M1958" s="10"/>
      <c r="N1958" s="2"/>
      <c r="O1958" s="3"/>
      <c r="P1958" s="11"/>
      <c r="Q1958" s="16"/>
      <c r="R1958" s="4"/>
      <c r="S1958" s="12"/>
      <c r="T1958" s="16"/>
      <c r="U1958" s="4"/>
      <c r="V1958" s="3"/>
      <c r="W1958" s="3"/>
      <c r="X1958" s="3"/>
      <c r="Y1958" s="3"/>
      <c r="Z1958" s="3"/>
      <c r="AA1958" s="4"/>
      <c r="AB1958" s="4"/>
      <c r="AC1958" s="4"/>
      <c r="AD1958" s="4"/>
      <c r="AE1958" s="4"/>
      <c r="BA1958" s="13"/>
      <c r="BC1958" s="2"/>
      <c r="BD1958" s="2"/>
      <c r="BU1958" s="15"/>
      <c r="BV1958" s="6"/>
      <c r="BW1958" s="6"/>
      <c r="BX1958" s="16"/>
      <c r="BY1958" s="16"/>
      <c r="BZ1958" s="16"/>
      <c r="CA1958" s="16"/>
      <c r="CB1958" s="14"/>
    </row>
    <row r="1959" spans="1:80" s="9" customFormat="1" x14ac:dyDescent="0.2">
      <c r="A1959" s="16"/>
      <c r="B1959" s="16"/>
      <c r="C1959" s="16"/>
      <c r="D1959" s="16"/>
      <c r="E1959" s="16"/>
      <c r="F1959" s="3"/>
      <c r="G1959" s="3"/>
      <c r="H1959" s="3"/>
      <c r="I1959" s="3"/>
      <c r="J1959" s="2"/>
      <c r="M1959" s="10"/>
      <c r="N1959" s="2"/>
      <c r="O1959" s="3"/>
      <c r="P1959" s="11"/>
      <c r="Q1959" s="16"/>
      <c r="R1959" s="4"/>
      <c r="S1959" s="12"/>
      <c r="T1959" s="16"/>
      <c r="U1959" s="4"/>
      <c r="V1959" s="3"/>
      <c r="W1959" s="3"/>
      <c r="X1959" s="3"/>
      <c r="Y1959" s="3"/>
      <c r="Z1959" s="3"/>
      <c r="AA1959" s="4"/>
      <c r="AB1959" s="4"/>
      <c r="AC1959" s="4"/>
      <c r="AD1959" s="4"/>
      <c r="AE1959" s="4"/>
      <c r="BA1959" s="13"/>
      <c r="BC1959" s="2"/>
      <c r="BD1959" s="2"/>
      <c r="BU1959" s="15"/>
      <c r="BV1959" s="6"/>
      <c r="BW1959" s="6"/>
      <c r="BX1959" s="16"/>
      <c r="BY1959" s="16"/>
      <c r="BZ1959" s="16"/>
      <c r="CA1959" s="16"/>
      <c r="CB1959" s="14"/>
    </row>
    <row r="1960" spans="1:80" s="9" customFormat="1" x14ac:dyDescent="0.2">
      <c r="A1960" s="16"/>
      <c r="B1960" s="16"/>
      <c r="C1960" s="16"/>
      <c r="D1960" s="16"/>
      <c r="E1960" s="16"/>
      <c r="F1960" s="3"/>
      <c r="G1960" s="3"/>
      <c r="H1960" s="3"/>
      <c r="I1960" s="3"/>
      <c r="J1960" s="2"/>
      <c r="M1960" s="10"/>
      <c r="N1960" s="2"/>
      <c r="O1960" s="3"/>
      <c r="P1960" s="11"/>
      <c r="Q1960" s="16"/>
      <c r="R1960" s="4"/>
      <c r="S1960" s="12"/>
      <c r="T1960" s="16"/>
      <c r="U1960" s="4"/>
      <c r="V1960" s="3"/>
      <c r="W1960" s="3"/>
      <c r="X1960" s="3"/>
      <c r="Y1960" s="3"/>
      <c r="Z1960" s="3"/>
      <c r="AA1960" s="4"/>
      <c r="AB1960" s="4"/>
      <c r="AC1960" s="4"/>
      <c r="AD1960" s="4"/>
      <c r="AE1960" s="4"/>
      <c r="BA1960" s="13"/>
      <c r="BC1960" s="2"/>
      <c r="BD1960" s="2"/>
      <c r="BU1960" s="15"/>
      <c r="BV1960" s="6"/>
      <c r="BW1960" s="6"/>
      <c r="BX1960" s="16"/>
      <c r="BY1960" s="16"/>
      <c r="BZ1960" s="16"/>
      <c r="CA1960" s="16"/>
      <c r="CB1960" s="14"/>
    </row>
    <row r="1961" spans="1:80" s="9" customFormat="1" x14ac:dyDescent="0.2">
      <c r="A1961" s="16"/>
      <c r="B1961" s="16"/>
      <c r="C1961" s="16"/>
      <c r="D1961" s="16"/>
      <c r="E1961" s="16"/>
      <c r="F1961" s="3"/>
      <c r="G1961" s="3"/>
      <c r="H1961" s="3"/>
      <c r="I1961" s="3"/>
      <c r="J1961" s="2"/>
      <c r="M1961" s="10"/>
      <c r="N1961" s="2"/>
      <c r="O1961" s="3"/>
      <c r="P1961" s="11"/>
      <c r="Q1961" s="16"/>
      <c r="R1961" s="4"/>
      <c r="S1961" s="12"/>
      <c r="T1961" s="16"/>
      <c r="U1961" s="4"/>
      <c r="V1961" s="3"/>
      <c r="W1961" s="3"/>
      <c r="X1961" s="3"/>
      <c r="Y1961" s="3"/>
      <c r="Z1961" s="3"/>
      <c r="AA1961" s="4"/>
      <c r="AB1961" s="4"/>
      <c r="AC1961" s="4"/>
      <c r="AD1961" s="4"/>
      <c r="AE1961" s="4"/>
      <c r="BA1961" s="13"/>
      <c r="BC1961" s="2"/>
      <c r="BD1961" s="2"/>
      <c r="BU1961" s="15"/>
      <c r="BV1961" s="6"/>
      <c r="BW1961" s="6"/>
      <c r="BX1961" s="16"/>
      <c r="BY1961" s="16"/>
      <c r="BZ1961" s="16"/>
      <c r="CA1961" s="16"/>
      <c r="CB1961" s="14"/>
    </row>
    <row r="1962" spans="1:80" s="9" customFormat="1" x14ac:dyDescent="0.2">
      <c r="A1962" s="16"/>
      <c r="B1962" s="16"/>
      <c r="C1962" s="16"/>
      <c r="D1962" s="16"/>
      <c r="E1962" s="16"/>
      <c r="F1962" s="3"/>
      <c r="G1962" s="3"/>
      <c r="H1962" s="3"/>
      <c r="I1962" s="3"/>
      <c r="J1962" s="2"/>
      <c r="M1962" s="10"/>
      <c r="N1962" s="2"/>
      <c r="O1962" s="3"/>
      <c r="P1962" s="11"/>
      <c r="Q1962" s="16"/>
      <c r="R1962" s="4"/>
      <c r="S1962" s="12"/>
      <c r="T1962" s="16"/>
      <c r="U1962" s="4"/>
      <c r="V1962" s="3"/>
      <c r="W1962" s="3"/>
      <c r="X1962" s="3"/>
      <c r="Y1962" s="3"/>
      <c r="Z1962" s="3"/>
      <c r="AA1962" s="4"/>
      <c r="AB1962" s="4"/>
      <c r="AC1962" s="4"/>
      <c r="AD1962" s="4"/>
      <c r="AE1962" s="4"/>
      <c r="BA1962" s="13"/>
      <c r="BC1962" s="2"/>
      <c r="BD1962" s="2"/>
      <c r="BU1962" s="15"/>
      <c r="BV1962" s="6"/>
      <c r="BW1962" s="6"/>
      <c r="BX1962" s="16"/>
      <c r="BY1962" s="16"/>
      <c r="BZ1962" s="16"/>
      <c r="CA1962" s="16"/>
      <c r="CB1962" s="14"/>
    </row>
    <row r="1963" spans="1:80" s="9" customFormat="1" x14ac:dyDescent="0.2">
      <c r="A1963" s="16"/>
      <c r="B1963" s="16"/>
      <c r="C1963" s="16"/>
      <c r="D1963" s="16"/>
      <c r="E1963" s="16"/>
      <c r="F1963" s="3"/>
      <c r="G1963" s="3"/>
      <c r="H1963" s="3"/>
      <c r="I1963" s="3"/>
      <c r="J1963" s="2"/>
      <c r="M1963" s="10"/>
      <c r="N1963" s="2"/>
      <c r="O1963" s="3"/>
      <c r="P1963" s="11"/>
      <c r="Q1963" s="16"/>
      <c r="R1963" s="4"/>
      <c r="S1963" s="12"/>
      <c r="T1963" s="16"/>
      <c r="U1963" s="4"/>
      <c r="V1963" s="3"/>
      <c r="W1963" s="3"/>
      <c r="X1963" s="3"/>
      <c r="Y1963" s="3"/>
      <c r="Z1963" s="3"/>
      <c r="AA1963" s="4"/>
      <c r="AB1963" s="4"/>
      <c r="AC1963" s="4"/>
      <c r="AD1963" s="4"/>
      <c r="AE1963" s="4"/>
      <c r="BA1963" s="13"/>
      <c r="BC1963" s="2"/>
      <c r="BD1963" s="2"/>
      <c r="BU1963" s="15"/>
      <c r="BV1963" s="6"/>
      <c r="BW1963" s="6"/>
      <c r="BX1963" s="16"/>
      <c r="BY1963" s="16"/>
      <c r="BZ1963" s="16"/>
      <c r="CA1963" s="16"/>
      <c r="CB1963" s="14"/>
    </row>
    <row r="1964" spans="1:80" s="9" customFormat="1" x14ac:dyDescent="0.2">
      <c r="A1964" s="16"/>
      <c r="B1964" s="16"/>
      <c r="C1964" s="16"/>
      <c r="D1964" s="16"/>
      <c r="E1964" s="16"/>
      <c r="F1964" s="3"/>
      <c r="G1964" s="3"/>
      <c r="H1964" s="3"/>
      <c r="I1964" s="3"/>
      <c r="J1964" s="2"/>
      <c r="M1964" s="10"/>
      <c r="N1964" s="2"/>
      <c r="O1964" s="3"/>
      <c r="P1964" s="11"/>
      <c r="Q1964" s="16"/>
      <c r="R1964" s="4"/>
      <c r="S1964" s="12"/>
      <c r="T1964" s="16"/>
      <c r="U1964" s="4"/>
      <c r="V1964" s="3"/>
      <c r="W1964" s="3"/>
      <c r="X1964" s="3"/>
      <c r="Y1964" s="3"/>
      <c r="Z1964" s="3"/>
      <c r="AA1964" s="4"/>
      <c r="AB1964" s="4"/>
      <c r="AC1964" s="4"/>
      <c r="AD1964" s="4"/>
      <c r="AE1964" s="4"/>
      <c r="BA1964" s="13"/>
      <c r="BC1964" s="2"/>
      <c r="BD1964" s="2"/>
      <c r="BU1964" s="15"/>
      <c r="BV1964" s="6"/>
      <c r="BW1964" s="6"/>
      <c r="BX1964" s="16"/>
      <c r="BY1964" s="16"/>
      <c r="BZ1964" s="16"/>
      <c r="CA1964" s="16"/>
      <c r="CB1964" s="14"/>
    </row>
    <row r="1965" spans="1:80" s="9" customFormat="1" x14ac:dyDescent="0.2">
      <c r="A1965" s="16"/>
      <c r="B1965" s="16"/>
      <c r="C1965" s="16"/>
      <c r="D1965" s="16"/>
      <c r="E1965" s="16"/>
      <c r="F1965" s="3"/>
      <c r="G1965" s="3"/>
      <c r="H1965" s="3"/>
      <c r="I1965" s="3"/>
      <c r="J1965" s="2"/>
      <c r="M1965" s="10"/>
      <c r="N1965" s="2"/>
      <c r="O1965" s="3"/>
      <c r="P1965" s="11"/>
      <c r="Q1965" s="16"/>
      <c r="R1965" s="4"/>
      <c r="S1965" s="12"/>
      <c r="T1965" s="16"/>
      <c r="U1965" s="4"/>
      <c r="V1965" s="3"/>
      <c r="W1965" s="3"/>
      <c r="X1965" s="3"/>
      <c r="Y1965" s="3"/>
      <c r="Z1965" s="3"/>
      <c r="AA1965" s="4"/>
      <c r="AB1965" s="4"/>
      <c r="AC1965" s="4"/>
      <c r="AD1965" s="4"/>
      <c r="AE1965" s="4"/>
      <c r="BA1965" s="13"/>
      <c r="BC1965" s="2"/>
      <c r="BD1965" s="2"/>
      <c r="BU1965" s="15"/>
      <c r="BV1965" s="6"/>
      <c r="BW1965" s="6"/>
      <c r="BX1965" s="16"/>
      <c r="BY1965" s="16"/>
      <c r="BZ1965" s="16"/>
      <c r="CA1965" s="16"/>
      <c r="CB1965" s="14"/>
    </row>
    <row r="1966" spans="1:80" s="9" customFormat="1" x14ac:dyDescent="0.2">
      <c r="A1966" s="16"/>
      <c r="B1966" s="16"/>
      <c r="C1966" s="16"/>
      <c r="D1966" s="16"/>
      <c r="E1966" s="16"/>
      <c r="F1966" s="3"/>
      <c r="G1966" s="3"/>
      <c r="H1966" s="3"/>
      <c r="I1966" s="3"/>
      <c r="J1966" s="2"/>
      <c r="M1966" s="10"/>
      <c r="N1966" s="2"/>
      <c r="O1966" s="3"/>
      <c r="P1966" s="11"/>
      <c r="Q1966" s="16"/>
      <c r="R1966" s="4"/>
      <c r="S1966" s="12"/>
      <c r="T1966" s="16"/>
      <c r="U1966" s="4"/>
      <c r="V1966" s="3"/>
      <c r="W1966" s="3"/>
      <c r="X1966" s="3"/>
      <c r="Y1966" s="3"/>
      <c r="Z1966" s="3"/>
      <c r="AA1966" s="4"/>
      <c r="AB1966" s="4"/>
      <c r="AC1966" s="4"/>
      <c r="AD1966" s="4"/>
      <c r="AE1966" s="4"/>
      <c r="BA1966" s="13"/>
      <c r="BC1966" s="2"/>
      <c r="BD1966" s="2"/>
      <c r="BU1966" s="15"/>
      <c r="BV1966" s="6"/>
      <c r="BW1966" s="6"/>
      <c r="BX1966" s="16"/>
      <c r="BY1966" s="16"/>
      <c r="BZ1966" s="16"/>
      <c r="CA1966" s="16"/>
      <c r="CB1966" s="14"/>
    </row>
    <row r="1967" spans="1:80" s="9" customFormat="1" x14ac:dyDescent="0.2">
      <c r="A1967" s="16"/>
      <c r="B1967" s="16"/>
      <c r="C1967" s="16"/>
      <c r="D1967" s="16"/>
      <c r="E1967" s="16"/>
      <c r="F1967" s="3"/>
      <c r="G1967" s="3"/>
      <c r="H1967" s="3"/>
      <c r="I1967" s="3"/>
      <c r="J1967" s="2"/>
      <c r="M1967" s="10"/>
      <c r="N1967" s="2"/>
      <c r="O1967" s="3"/>
      <c r="P1967" s="11"/>
      <c r="Q1967" s="16"/>
      <c r="R1967" s="4"/>
      <c r="S1967" s="12"/>
      <c r="T1967" s="16"/>
      <c r="U1967" s="4"/>
      <c r="V1967" s="3"/>
      <c r="W1967" s="3"/>
      <c r="X1967" s="3"/>
      <c r="Y1967" s="3"/>
      <c r="Z1967" s="3"/>
      <c r="AA1967" s="4"/>
      <c r="AB1967" s="4"/>
      <c r="AC1967" s="4"/>
      <c r="AD1967" s="4"/>
      <c r="AE1967" s="4"/>
      <c r="BA1967" s="13"/>
      <c r="BC1967" s="2"/>
      <c r="BD1967" s="2"/>
      <c r="BU1967" s="15"/>
      <c r="BV1967" s="6"/>
      <c r="BW1967" s="6"/>
      <c r="BX1967" s="16"/>
      <c r="BY1967" s="16"/>
      <c r="BZ1967" s="16"/>
      <c r="CA1967" s="16"/>
      <c r="CB1967" s="14"/>
    </row>
    <row r="1968" spans="1:80" s="9" customFormat="1" x14ac:dyDescent="0.2">
      <c r="A1968" s="16"/>
      <c r="B1968" s="16"/>
      <c r="C1968" s="16"/>
      <c r="D1968" s="16"/>
      <c r="E1968" s="16"/>
      <c r="F1968" s="3"/>
      <c r="G1968" s="3"/>
      <c r="H1968" s="3"/>
      <c r="I1968" s="3"/>
      <c r="J1968" s="2"/>
      <c r="M1968" s="10"/>
      <c r="N1968" s="2"/>
      <c r="O1968" s="3"/>
      <c r="P1968" s="11"/>
      <c r="Q1968" s="16"/>
      <c r="R1968" s="4"/>
      <c r="S1968" s="12"/>
      <c r="T1968" s="16"/>
      <c r="U1968" s="4"/>
      <c r="V1968" s="3"/>
      <c r="W1968" s="3"/>
      <c r="X1968" s="3"/>
      <c r="Y1968" s="3"/>
      <c r="Z1968" s="3"/>
      <c r="AA1968" s="4"/>
      <c r="AB1968" s="4"/>
      <c r="AC1968" s="4"/>
      <c r="AD1968" s="4"/>
      <c r="AE1968" s="4"/>
      <c r="BA1968" s="13"/>
      <c r="BC1968" s="2"/>
      <c r="BD1968" s="2"/>
      <c r="BU1968" s="15"/>
      <c r="BV1968" s="6"/>
      <c r="BW1968" s="6"/>
      <c r="BX1968" s="16"/>
      <c r="BY1968" s="16"/>
      <c r="BZ1968" s="16"/>
      <c r="CA1968" s="16"/>
      <c r="CB1968" s="14"/>
    </row>
    <row r="1969" spans="1:80" s="9" customFormat="1" x14ac:dyDescent="0.2">
      <c r="A1969" s="16"/>
      <c r="B1969" s="16"/>
      <c r="C1969" s="16"/>
      <c r="D1969" s="16"/>
      <c r="E1969" s="16"/>
      <c r="F1969" s="3"/>
      <c r="G1969" s="3"/>
      <c r="H1969" s="3"/>
      <c r="I1969" s="3"/>
      <c r="J1969" s="2"/>
      <c r="M1969" s="10"/>
      <c r="N1969" s="2"/>
      <c r="O1969" s="3"/>
      <c r="P1969" s="11"/>
      <c r="Q1969" s="16"/>
      <c r="R1969" s="4"/>
      <c r="S1969" s="12"/>
      <c r="T1969" s="16"/>
      <c r="U1969" s="4"/>
      <c r="V1969" s="3"/>
      <c r="W1969" s="3"/>
      <c r="X1969" s="3"/>
      <c r="Y1969" s="3"/>
      <c r="Z1969" s="3"/>
      <c r="AA1969" s="4"/>
      <c r="AB1969" s="4"/>
      <c r="AC1969" s="4"/>
      <c r="AD1969" s="4"/>
      <c r="AE1969" s="4"/>
      <c r="BA1969" s="13"/>
      <c r="BC1969" s="2"/>
      <c r="BD1969" s="2"/>
      <c r="BU1969" s="15"/>
      <c r="BV1969" s="6"/>
      <c r="BW1969" s="6"/>
      <c r="BX1969" s="16"/>
      <c r="BY1969" s="16"/>
      <c r="BZ1969" s="16"/>
      <c r="CA1969" s="16"/>
      <c r="CB1969" s="14"/>
    </row>
    <row r="1970" spans="1:80" s="9" customFormat="1" x14ac:dyDescent="0.2">
      <c r="A1970" s="16"/>
      <c r="B1970" s="16"/>
      <c r="C1970" s="16"/>
      <c r="D1970" s="16"/>
      <c r="E1970" s="16"/>
      <c r="F1970" s="3"/>
      <c r="G1970" s="3"/>
      <c r="H1970" s="3"/>
      <c r="I1970" s="3"/>
      <c r="J1970" s="2"/>
      <c r="M1970" s="10"/>
      <c r="N1970" s="2"/>
      <c r="O1970" s="3"/>
      <c r="P1970" s="11"/>
      <c r="Q1970" s="16"/>
      <c r="R1970" s="4"/>
      <c r="S1970" s="12"/>
      <c r="T1970" s="16"/>
      <c r="U1970" s="4"/>
      <c r="V1970" s="3"/>
      <c r="W1970" s="3"/>
      <c r="X1970" s="3"/>
      <c r="Y1970" s="3"/>
      <c r="Z1970" s="3"/>
      <c r="AA1970" s="4"/>
      <c r="AB1970" s="4"/>
      <c r="AC1970" s="4"/>
      <c r="AD1970" s="4"/>
      <c r="AE1970" s="4"/>
      <c r="BA1970" s="13"/>
      <c r="BC1970" s="2"/>
      <c r="BD1970" s="2"/>
      <c r="BU1970" s="15"/>
      <c r="BV1970" s="6"/>
      <c r="BW1970" s="6"/>
      <c r="BX1970" s="16"/>
      <c r="BY1970" s="16"/>
      <c r="BZ1970" s="16"/>
      <c r="CA1970" s="16"/>
      <c r="CB1970" s="14"/>
    </row>
    <row r="1971" spans="1:80" s="9" customFormat="1" x14ac:dyDescent="0.2">
      <c r="A1971" s="16"/>
      <c r="B1971" s="16"/>
      <c r="C1971" s="16"/>
      <c r="D1971" s="16"/>
      <c r="E1971" s="16"/>
      <c r="F1971" s="3"/>
      <c r="G1971" s="3"/>
      <c r="H1971" s="3"/>
      <c r="I1971" s="3"/>
      <c r="J1971" s="2"/>
      <c r="M1971" s="10"/>
      <c r="N1971" s="2"/>
      <c r="O1971" s="3"/>
      <c r="P1971" s="11"/>
      <c r="Q1971" s="16"/>
      <c r="R1971" s="4"/>
      <c r="S1971" s="12"/>
      <c r="T1971" s="16"/>
      <c r="U1971" s="4"/>
      <c r="V1971" s="3"/>
      <c r="W1971" s="3"/>
      <c r="X1971" s="3"/>
      <c r="Y1971" s="3"/>
      <c r="Z1971" s="3"/>
      <c r="AA1971" s="4"/>
      <c r="AB1971" s="4"/>
      <c r="AC1971" s="4"/>
      <c r="AD1971" s="4"/>
      <c r="AE1971" s="4"/>
      <c r="BA1971" s="13"/>
      <c r="BC1971" s="2"/>
      <c r="BD1971" s="2"/>
      <c r="BU1971" s="15"/>
      <c r="BV1971" s="6"/>
      <c r="BW1971" s="6"/>
      <c r="BX1971" s="16"/>
      <c r="BY1971" s="16"/>
      <c r="BZ1971" s="16"/>
      <c r="CA1971" s="16"/>
      <c r="CB1971" s="14"/>
    </row>
    <row r="1972" spans="1:80" s="9" customFormat="1" x14ac:dyDescent="0.2">
      <c r="A1972" s="16"/>
      <c r="B1972" s="16"/>
      <c r="C1972" s="16"/>
      <c r="D1972" s="16"/>
      <c r="E1972" s="16"/>
      <c r="F1972" s="3"/>
      <c r="G1972" s="3"/>
      <c r="H1972" s="3"/>
      <c r="I1972" s="3"/>
      <c r="J1972" s="2"/>
      <c r="M1972" s="10"/>
      <c r="N1972" s="2"/>
      <c r="O1972" s="3"/>
      <c r="P1972" s="11"/>
      <c r="Q1972" s="16"/>
      <c r="R1972" s="4"/>
      <c r="S1972" s="12"/>
      <c r="T1972" s="16"/>
      <c r="U1972" s="4"/>
      <c r="V1972" s="3"/>
      <c r="W1972" s="3"/>
      <c r="X1972" s="3"/>
      <c r="Y1972" s="3"/>
      <c r="Z1972" s="3"/>
      <c r="AA1972" s="4"/>
      <c r="AB1972" s="4"/>
      <c r="AC1972" s="4"/>
      <c r="AD1972" s="4"/>
      <c r="AE1972" s="4"/>
      <c r="BA1972" s="13"/>
      <c r="BC1972" s="2"/>
      <c r="BD1972" s="2"/>
      <c r="BU1972" s="15"/>
      <c r="BV1972" s="6"/>
      <c r="BW1972" s="6"/>
      <c r="BX1972" s="16"/>
      <c r="BY1972" s="16"/>
      <c r="BZ1972" s="16"/>
      <c r="CA1972" s="16"/>
      <c r="CB1972" s="14"/>
    </row>
    <row r="1973" spans="1:80" s="9" customFormat="1" x14ac:dyDescent="0.2">
      <c r="A1973" s="16"/>
      <c r="B1973" s="16"/>
      <c r="C1973" s="16"/>
      <c r="D1973" s="16"/>
      <c r="E1973" s="16"/>
      <c r="F1973" s="3"/>
      <c r="G1973" s="3"/>
      <c r="H1973" s="3"/>
      <c r="I1973" s="3"/>
      <c r="J1973" s="2"/>
      <c r="M1973" s="10"/>
      <c r="N1973" s="2"/>
      <c r="O1973" s="3"/>
      <c r="P1973" s="11"/>
      <c r="Q1973" s="16"/>
      <c r="R1973" s="4"/>
      <c r="S1973" s="12"/>
      <c r="T1973" s="16"/>
      <c r="U1973" s="4"/>
      <c r="V1973" s="3"/>
      <c r="W1973" s="3"/>
      <c r="X1973" s="3"/>
      <c r="Y1973" s="3"/>
      <c r="Z1973" s="3"/>
      <c r="AA1973" s="4"/>
      <c r="AB1973" s="4"/>
      <c r="AC1973" s="4"/>
      <c r="AD1973" s="4"/>
      <c r="AE1973" s="4"/>
      <c r="BA1973" s="13"/>
      <c r="BC1973" s="2"/>
      <c r="BD1973" s="2"/>
      <c r="BU1973" s="15"/>
      <c r="BV1973" s="6"/>
      <c r="BW1973" s="6"/>
      <c r="BX1973" s="16"/>
      <c r="BY1973" s="16"/>
      <c r="BZ1973" s="16"/>
      <c r="CA1973" s="16"/>
      <c r="CB1973" s="14"/>
    </row>
    <row r="1974" spans="1:80" s="9" customFormat="1" x14ac:dyDescent="0.2">
      <c r="A1974" s="16"/>
      <c r="B1974" s="16"/>
      <c r="C1974" s="16"/>
      <c r="D1974" s="16"/>
      <c r="E1974" s="16"/>
      <c r="F1974" s="3"/>
      <c r="G1974" s="3"/>
      <c r="H1974" s="3"/>
      <c r="I1974" s="3"/>
      <c r="J1974" s="2"/>
      <c r="M1974" s="10"/>
      <c r="N1974" s="2"/>
      <c r="O1974" s="3"/>
      <c r="P1974" s="11"/>
      <c r="Q1974" s="16"/>
      <c r="R1974" s="4"/>
      <c r="S1974" s="12"/>
      <c r="T1974" s="16"/>
      <c r="U1974" s="4"/>
      <c r="V1974" s="3"/>
      <c r="W1974" s="3"/>
      <c r="X1974" s="3"/>
      <c r="Y1974" s="3"/>
      <c r="Z1974" s="3"/>
      <c r="AA1974" s="4"/>
      <c r="AB1974" s="4"/>
      <c r="AC1974" s="4"/>
      <c r="AD1974" s="4"/>
      <c r="AE1974" s="4"/>
      <c r="BA1974" s="13"/>
      <c r="BC1974" s="2"/>
      <c r="BD1974" s="2"/>
      <c r="BU1974" s="15"/>
      <c r="BV1974" s="6"/>
      <c r="BW1974" s="6"/>
      <c r="BX1974" s="16"/>
      <c r="BY1974" s="16"/>
      <c r="BZ1974" s="16"/>
      <c r="CA1974" s="16"/>
      <c r="CB1974" s="14"/>
    </row>
    <row r="1975" spans="1:80" s="9" customFormat="1" x14ac:dyDescent="0.2">
      <c r="A1975" s="16"/>
      <c r="B1975" s="16"/>
      <c r="C1975" s="16"/>
      <c r="D1975" s="16"/>
      <c r="E1975" s="16"/>
      <c r="F1975" s="3"/>
      <c r="G1975" s="3"/>
      <c r="H1975" s="3"/>
      <c r="I1975" s="3"/>
      <c r="J1975" s="2"/>
      <c r="M1975" s="10"/>
      <c r="N1975" s="2"/>
      <c r="O1975" s="3"/>
      <c r="P1975" s="11"/>
      <c r="Q1975" s="16"/>
      <c r="R1975" s="4"/>
      <c r="S1975" s="12"/>
      <c r="T1975" s="16"/>
      <c r="U1975" s="4"/>
      <c r="V1975" s="3"/>
      <c r="W1975" s="3"/>
      <c r="X1975" s="3"/>
      <c r="Y1975" s="3"/>
      <c r="Z1975" s="3"/>
      <c r="AA1975" s="4"/>
      <c r="AB1975" s="4"/>
      <c r="AC1975" s="4"/>
      <c r="AD1975" s="4"/>
      <c r="AE1975" s="4"/>
      <c r="BA1975" s="13"/>
      <c r="BC1975" s="2"/>
      <c r="BD1975" s="2"/>
      <c r="BU1975" s="15"/>
      <c r="BV1975" s="6"/>
      <c r="BW1975" s="6"/>
      <c r="BX1975" s="16"/>
      <c r="BY1975" s="16"/>
      <c r="BZ1975" s="16"/>
      <c r="CA1975" s="16"/>
      <c r="CB1975" s="14"/>
    </row>
    <row r="1976" spans="1:80" s="9" customFormat="1" x14ac:dyDescent="0.2">
      <c r="A1976" s="16"/>
      <c r="B1976" s="16"/>
      <c r="C1976" s="16"/>
      <c r="D1976" s="16"/>
      <c r="E1976" s="16"/>
      <c r="F1976" s="3"/>
      <c r="G1976" s="3"/>
      <c r="H1976" s="3"/>
      <c r="I1976" s="3"/>
      <c r="J1976" s="2"/>
      <c r="M1976" s="10"/>
      <c r="N1976" s="2"/>
      <c r="O1976" s="3"/>
      <c r="P1976" s="11"/>
      <c r="Q1976" s="16"/>
      <c r="R1976" s="4"/>
      <c r="S1976" s="12"/>
      <c r="T1976" s="16"/>
      <c r="U1976" s="4"/>
      <c r="V1976" s="3"/>
      <c r="W1976" s="3"/>
      <c r="X1976" s="3"/>
      <c r="Y1976" s="3"/>
      <c r="Z1976" s="3"/>
      <c r="AA1976" s="4"/>
      <c r="AB1976" s="4"/>
      <c r="AC1976" s="4"/>
      <c r="AD1976" s="4"/>
      <c r="AE1976" s="4"/>
      <c r="BA1976" s="13"/>
      <c r="BC1976" s="2"/>
      <c r="BD1976" s="2"/>
      <c r="BU1976" s="15"/>
      <c r="BV1976" s="6"/>
      <c r="BW1976" s="6"/>
      <c r="BX1976" s="16"/>
      <c r="BY1976" s="16"/>
      <c r="BZ1976" s="16"/>
      <c r="CA1976" s="16"/>
      <c r="CB1976" s="14"/>
    </row>
    <row r="1977" spans="1:80" s="9" customFormat="1" x14ac:dyDescent="0.2">
      <c r="A1977" s="16"/>
      <c r="B1977" s="16"/>
      <c r="C1977" s="16"/>
      <c r="D1977" s="16"/>
      <c r="E1977" s="16"/>
      <c r="F1977" s="3"/>
      <c r="G1977" s="3"/>
      <c r="H1977" s="3"/>
      <c r="I1977" s="3"/>
      <c r="J1977" s="2"/>
      <c r="M1977" s="10"/>
      <c r="N1977" s="2"/>
      <c r="O1977" s="3"/>
      <c r="P1977" s="11"/>
      <c r="Q1977" s="16"/>
      <c r="R1977" s="4"/>
      <c r="S1977" s="12"/>
      <c r="T1977" s="16"/>
      <c r="U1977" s="4"/>
      <c r="V1977" s="3"/>
      <c r="W1977" s="3"/>
      <c r="X1977" s="3"/>
      <c r="Y1977" s="3"/>
      <c r="Z1977" s="3"/>
      <c r="AA1977" s="4"/>
      <c r="AB1977" s="4"/>
      <c r="AC1977" s="4"/>
      <c r="AD1977" s="4"/>
      <c r="AE1977" s="4"/>
      <c r="BA1977" s="13"/>
      <c r="BC1977" s="2"/>
      <c r="BD1977" s="2"/>
      <c r="BU1977" s="15"/>
      <c r="BV1977" s="6"/>
      <c r="BW1977" s="6"/>
      <c r="BX1977" s="16"/>
      <c r="BY1977" s="16"/>
      <c r="BZ1977" s="16"/>
      <c r="CA1977" s="16"/>
      <c r="CB1977" s="14"/>
    </row>
    <row r="1978" spans="1:80" s="9" customFormat="1" x14ac:dyDescent="0.2">
      <c r="A1978" s="16"/>
      <c r="B1978" s="16"/>
      <c r="C1978" s="16"/>
      <c r="D1978" s="16"/>
      <c r="E1978" s="16"/>
      <c r="F1978" s="3"/>
      <c r="G1978" s="3"/>
      <c r="H1978" s="3"/>
      <c r="I1978" s="3"/>
      <c r="J1978" s="2"/>
      <c r="M1978" s="10"/>
      <c r="N1978" s="2"/>
      <c r="O1978" s="3"/>
      <c r="P1978" s="11"/>
      <c r="Q1978" s="16"/>
      <c r="R1978" s="4"/>
      <c r="S1978" s="12"/>
      <c r="T1978" s="16"/>
      <c r="U1978" s="4"/>
      <c r="V1978" s="3"/>
      <c r="W1978" s="3"/>
      <c r="X1978" s="3"/>
      <c r="Y1978" s="3"/>
      <c r="Z1978" s="3"/>
      <c r="AA1978" s="4"/>
      <c r="AB1978" s="4"/>
      <c r="AC1978" s="4"/>
      <c r="AD1978" s="4"/>
      <c r="AE1978" s="4"/>
      <c r="BA1978" s="13"/>
      <c r="BC1978" s="2"/>
      <c r="BD1978" s="2"/>
      <c r="BU1978" s="15"/>
      <c r="BV1978" s="6"/>
      <c r="BW1978" s="6"/>
      <c r="BX1978" s="16"/>
      <c r="BY1978" s="16"/>
      <c r="BZ1978" s="16"/>
      <c r="CA1978" s="16"/>
      <c r="CB1978" s="14"/>
    </row>
    <row r="1979" spans="1:80" s="9" customFormat="1" x14ac:dyDescent="0.2">
      <c r="A1979" s="16"/>
      <c r="B1979" s="16"/>
      <c r="C1979" s="16"/>
      <c r="D1979" s="16"/>
      <c r="E1979" s="16"/>
      <c r="F1979" s="3"/>
      <c r="G1979" s="3"/>
      <c r="H1979" s="3"/>
      <c r="I1979" s="3"/>
      <c r="J1979" s="2"/>
      <c r="M1979" s="10"/>
      <c r="N1979" s="2"/>
      <c r="O1979" s="3"/>
      <c r="P1979" s="11"/>
      <c r="Q1979" s="16"/>
      <c r="R1979" s="4"/>
      <c r="S1979" s="12"/>
      <c r="T1979" s="16"/>
      <c r="U1979" s="4"/>
      <c r="V1979" s="3"/>
      <c r="W1979" s="3"/>
      <c r="X1979" s="3"/>
      <c r="Y1979" s="3"/>
      <c r="Z1979" s="3"/>
      <c r="AA1979" s="4"/>
      <c r="AB1979" s="4"/>
      <c r="AC1979" s="4"/>
      <c r="AD1979" s="4"/>
      <c r="AE1979" s="4"/>
      <c r="BA1979" s="13"/>
      <c r="BC1979" s="2"/>
      <c r="BD1979" s="2"/>
      <c r="BU1979" s="15"/>
      <c r="BV1979" s="6"/>
      <c r="BW1979" s="6"/>
      <c r="BX1979" s="16"/>
      <c r="BY1979" s="16"/>
      <c r="BZ1979" s="16"/>
      <c r="CA1979" s="16"/>
      <c r="CB1979" s="14"/>
    </row>
    <row r="1980" spans="1:80" s="9" customFormat="1" x14ac:dyDescent="0.2">
      <c r="A1980" s="16"/>
      <c r="B1980" s="16"/>
      <c r="C1980" s="16"/>
      <c r="D1980" s="16"/>
      <c r="E1980" s="16"/>
      <c r="F1980" s="3"/>
      <c r="G1980" s="3"/>
      <c r="H1980" s="3"/>
      <c r="I1980" s="3"/>
      <c r="J1980" s="2"/>
      <c r="M1980" s="10"/>
      <c r="N1980" s="2"/>
      <c r="O1980" s="3"/>
      <c r="P1980" s="11"/>
      <c r="Q1980" s="16"/>
      <c r="R1980" s="4"/>
      <c r="S1980" s="12"/>
      <c r="T1980" s="16"/>
      <c r="U1980" s="4"/>
      <c r="V1980" s="3"/>
      <c r="W1980" s="3"/>
      <c r="X1980" s="3"/>
      <c r="Y1980" s="3"/>
      <c r="Z1980" s="3"/>
      <c r="AA1980" s="4"/>
      <c r="AB1980" s="4"/>
      <c r="AC1980" s="4"/>
      <c r="AD1980" s="4"/>
      <c r="AE1980" s="4"/>
      <c r="BA1980" s="13"/>
      <c r="BC1980" s="2"/>
      <c r="BD1980" s="2"/>
      <c r="BU1980" s="15"/>
      <c r="BV1980" s="6"/>
      <c r="BW1980" s="6"/>
      <c r="BX1980" s="16"/>
      <c r="BY1980" s="16"/>
      <c r="BZ1980" s="16"/>
      <c r="CA1980" s="16"/>
      <c r="CB1980" s="14"/>
    </row>
    <row r="1981" spans="1:80" s="9" customFormat="1" x14ac:dyDescent="0.2">
      <c r="A1981" s="16"/>
      <c r="B1981" s="16"/>
      <c r="C1981" s="16"/>
      <c r="D1981" s="16"/>
      <c r="E1981" s="16"/>
      <c r="F1981" s="3"/>
      <c r="G1981" s="3"/>
      <c r="H1981" s="3"/>
      <c r="I1981" s="3"/>
      <c r="J1981" s="2"/>
      <c r="M1981" s="10"/>
      <c r="N1981" s="2"/>
      <c r="O1981" s="3"/>
      <c r="P1981" s="11"/>
      <c r="Q1981" s="16"/>
      <c r="R1981" s="4"/>
      <c r="S1981" s="12"/>
      <c r="T1981" s="16"/>
      <c r="U1981" s="4"/>
      <c r="V1981" s="3"/>
      <c r="W1981" s="3"/>
      <c r="X1981" s="3"/>
      <c r="Y1981" s="3"/>
      <c r="Z1981" s="3"/>
      <c r="AA1981" s="4"/>
      <c r="AB1981" s="4"/>
      <c r="AC1981" s="4"/>
      <c r="AD1981" s="4"/>
      <c r="AE1981" s="4"/>
      <c r="BA1981" s="13"/>
      <c r="BC1981" s="2"/>
      <c r="BD1981" s="2"/>
      <c r="BU1981" s="15"/>
      <c r="BV1981" s="6"/>
      <c r="BW1981" s="6"/>
      <c r="BX1981" s="16"/>
      <c r="BY1981" s="16"/>
      <c r="BZ1981" s="16"/>
      <c r="CA1981" s="16"/>
      <c r="CB1981" s="14"/>
    </row>
    <row r="1982" spans="1:80" s="9" customFormat="1" x14ac:dyDescent="0.2">
      <c r="A1982" s="16"/>
      <c r="B1982" s="16"/>
      <c r="C1982" s="16"/>
      <c r="D1982" s="16"/>
      <c r="E1982" s="16"/>
      <c r="F1982" s="3"/>
      <c r="G1982" s="3"/>
      <c r="H1982" s="3"/>
      <c r="I1982" s="3"/>
      <c r="J1982" s="2"/>
      <c r="M1982" s="10"/>
      <c r="N1982" s="2"/>
      <c r="O1982" s="3"/>
      <c r="P1982" s="11"/>
      <c r="Q1982" s="16"/>
      <c r="R1982" s="4"/>
      <c r="S1982" s="12"/>
      <c r="T1982" s="16"/>
      <c r="U1982" s="4"/>
      <c r="V1982" s="3"/>
      <c r="W1982" s="3"/>
      <c r="X1982" s="3"/>
      <c r="Y1982" s="3"/>
      <c r="Z1982" s="3"/>
      <c r="AA1982" s="4"/>
      <c r="AB1982" s="4"/>
      <c r="AC1982" s="4"/>
      <c r="AD1982" s="4"/>
      <c r="AE1982" s="4"/>
      <c r="BA1982" s="13"/>
      <c r="BC1982" s="2"/>
      <c r="BD1982" s="2"/>
      <c r="BU1982" s="15"/>
      <c r="BV1982" s="6"/>
      <c r="BW1982" s="6"/>
      <c r="BX1982" s="16"/>
      <c r="BY1982" s="16"/>
      <c r="BZ1982" s="16"/>
      <c r="CA1982" s="16"/>
      <c r="CB1982" s="14"/>
    </row>
    <row r="1983" spans="1:80" s="9" customFormat="1" x14ac:dyDescent="0.2">
      <c r="A1983" s="16"/>
      <c r="B1983" s="16"/>
      <c r="C1983" s="16"/>
      <c r="D1983" s="16"/>
      <c r="E1983" s="16"/>
      <c r="F1983" s="3"/>
      <c r="G1983" s="3"/>
      <c r="H1983" s="3"/>
      <c r="I1983" s="3"/>
      <c r="J1983" s="2"/>
      <c r="M1983" s="10"/>
      <c r="N1983" s="2"/>
      <c r="O1983" s="3"/>
      <c r="P1983" s="11"/>
      <c r="Q1983" s="16"/>
      <c r="R1983" s="4"/>
      <c r="S1983" s="12"/>
      <c r="T1983" s="16"/>
      <c r="U1983" s="4"/>
      <c r="V1983" s="3"/>
      <c r="W1983" s="3"/>
      <c r="X1983" s="3"/>
      <c r="Y1983" s="3"/>
      <c r="Z1983" s="3"/>
      <c r="AA1983" s="4"/>
      <c r="AB1983" s="4"/>
      <c r="AC1983" s="4"/>
      <c r="AD1983" s="4"/>
      <c r="AE1983" s="4"/>
      <c r="BA1983" s="13"/>
      <c r="BC1983" s="2"/>
      <c r="BD1983" s="2"/>
      <c r="BU1983" s="15"/>
      <c r="BV1983" s="6"/>
      <c r="BW1983" s="6"/>
      <c r="BX1983" s="16"/>
      <c r="BY1983" s="16"/>
      <c r="BZ1983" s="16"/>
      <c r="CA1983" s="16"/>
      <c r="CB1983" s="14"/>
    </row>
    <row r="1984" spans="1:80" s="9" customFormat="1" x14ac:dyDescent="0.2">
      <c r="A1984" s="16"/>
      <c r="B1984" s="16"/>
      <c r="C1984" s="16"/>
      <c r="D1984" s="16"/>
      <c r="E1984" s="16"/>
      <c r="F1984" s="3"/>
      <c r="G1984" s="3"/>
      <c r="H1984" s="3"/>
      <c r="I1984" s="3"/>
      <c r="J1984" s="2"/>
      <c r="M1984" s="10"/>
      <c r="N1984" s="2"/>
      <c r="O1984" s="3"/>
      <c r="P1984" s="11"/>
      <c r="Q1984" s="16"/>
      <c r="R1984" s="4"/>
      <c r="S1984" s="12"/>
      <c r="T1984" s="16"/>
      <c r="U1984" s="4"/>
      <c r="V1984" s="3"/>
      <c r="W1984" s="3"/>
      <c r="X1984" s="3"/>
      <c r="Y1984" s="3"/>
      <c r="Z1984" s="3"/>
      <c r="AA1984" s="4"/>
      <c r="AB1984" s="4"/>
      <c r="AC1984" s="4"/>
      <c r="AD1984" s="4"/>
      <c r="AE1984" s="4"/>
      <c r="BA1984" s="13"/>
      <c r="BC1984" s="2"/>
      <c r="BD1984" s="2"/>
      <c r="BU1984" s="15"/>
      <c r="BV1984" s="6"/>
      <c r="BW1984" s="6"/>
      <c r="BX1984" s="16"/>
      <c r="BY1984" s="16"/>
      <c r="BZ1984" s="16"/>
      <c r="CA1984" s="16"/>
      <c r="CB1984" s="14"/>
    </row>
    <row r="1985" spans="1:80" s="9" customFormat="1" x14ac:dyDescent="0.2">
      <c r="A1985" s="16"/>
      <c r="B1985" s="16"/>
      <c r="C1985" s="16"/>
      <c r="D1985" s="16"/>
      <c r="E1985" s="16"/>
      <c r="F1985" s="3"/>
      <c r="G1985" s="3"/>
      <c r="H1985" s="3"/>
      <c r="I1985" s="3"/>
      <c r="J1985" s="2"/>
      <c r="M1985" s="10"/>
      <c r="N1985" s="2"/>
      <c r="O1985" s="3"/>
      <c r="P1985" s="11"/>
      <c r="Q1985" s="16"/>
      <c r="R1985" s="4"/>
      <c r="S1985" s="12"/>
      <c r="T1985" s="16"/>
      <c r="U1985" s="4"/>
      <c r="V1985" s="3"/>
      <c r="W1985" s="3"/>
      <c r="X1985" s="3"/>
      <c r="Y1985" s="3"/>
      <c r="Z1985" s="3"/>
      <c r="AA1985" s="4"/>
      <c r="AB1985" s="4"/>
      <c r="AC1985" s="4"/>
      <c r="AD1985" s="4"/>
      <c r="AE1985" s="4"/>
      <c r="BA1985" s="13"/>
      <c r="BC1985" s="2"/>
      <c r="BD1985" s="2"/>
      <c r="BU1985" s="15"/>
      <c r="BV1985" s="6"/>
      <c r="BW1985" s="6"/>
      <c r="BX1985" s="16"/>
      <c r="BY1985" s="16"/>
      <c r="BZ1985" s="16"/>
      <c r="CA1985" s="16"/>
      <c r="CB1985" s="14"/>
    </row>
    <row r="1986" spans="1:80" s="9" customFormat="1" x14ac:dyDescent="0.2">
      <c r="A1986" s="16"/>
      <c r="B1986" s="16"/>
      <c r="C1986" s="16"/>
      <c r="D1986" s="16"/>
      <c r="E1986" s="16"/>
      <c r="F1986" s="3"/>
      <c r="G1986" s="3"/>
      <c r="H1986" s="3"/>
      <c r="I1986" s="3"/>
      <c r="J1986" s="2"/>
      <c r="M1986" s="10"/>
      <c r="N1986" s="2"/>
      <c r="O1986" s="3"/>
      <c r="P1986" s="11"/>
      <c r="Q1986" s="16"/>
      <c r="R1986" s="4"/>
      <c r="S1986" s="12"/>
      <c r="T1986" s="16"/>
      <c r="U1986" s="4"/>
      <c r="V1986" s="3"/>
      <c r="W1986" s="3"/>
      <c r="X1986" s="3"/>
      <c r="Y1986" s="3"/>
      <c r="Z1986" s="3"/>
      <c r="AA1986" s="4"/>
      <c r="AB1986" s="4"/>
      <c r="AC1986" s="4"/>
      <c r="AD1986" s="4"/>
      <c r="AE1986" s="4"/>
      <c r="BA1986" s="13"/>
      <c r="BC1986" s="2"/>
      <c r="BD1986" s="2"/>
      <c r="BU1986" s="15"/>
      <c r="BV1986" s="6"/>
      <c r="BW1986" s="6"/>
      <c r="BX1986" s="16"/>
      <c r="BY1986" s="16"/>
      <c r="BZ1986" s="16"/>
      <c r="CA1986" s="16"/>
      <c r="CB1986" s="14"/>
    </row>
    <row r="1987" spans="1:80" s="9" customFormat="1" x14ac:dyDescent="0.2">
      <c r="A1987" s="16"/>
      <c r="B1987" s="16"/>
      <c r="C1987" s="16"/>
      <c r="D1987" s="16"/>
      <c r="E1987" s="16"/>
      <c r="F1987" s="3"/>
      <c r="G1987" s="3"/>
      <c r="H1987" s="3"/>
      <c r="I1987" s="3"/>
      <c r="J1987" s="2"/>
      <c r="M1987" s="10"/>
      <c r="N1987" s="2"/>
      <c r="O1987" s="3"/>
      <c r="P1987" s="11"/>
      <c r="Q1987" s="16"/>
      <c r="R1987" s="4"/>
      <c r="S1987" s="12"/>
      <c r="T1987" s="16"/>
      <c r="U1987" s="4"/>
      <c r="V1987" s="3"/>
      <c r="W1987" s="3"/>
      <c r="X1987" s="3"/>
      <c r="Y1987" s="3"/>
      <c r="Z1987" s="3"/>
      <c r="AA1987" s="4"/>
      <c r="AB1987" s="4"/>
      <c r="AC1987" s="4"/>
      <c r="AD1987" s="4"/>
      <c r="AE1987" s="4"/>
      <c r="BA1987" s="13"/>
      <c r="BC1987" s="2"/>
      <c r="BD1987" s="2"/>
      <c r="BU1987" s="15"/>
      <c r="BV1987" s="6"/>
      <c r="BW1987" s="6"/>
      <c r="BX1987" s="16"/>
      <c r="BY1987" s="16"/>
      <c r="BZ1987" s="16"/>
      <c r="CA1987" s="16"/>
      <c r="CB1987" s="14"/>
    </row>
    <row r="1988" spans="1:80" s="9" customFormat="1" x14ac:dyDescent="0.2">
      <c r="A1988" s="16"/>
      <c r="B1988" s="16"/>
      <c r="C1988" s="16"/>
      <c r="D1988" s="16"/>
      <c r="E1988" s="16"/>
      <c r="F1988" s="3"/>
      <c r="G1988" s="3"/>
      <c r="H1988" s="3"/>
      <c r="I1988" s="3"/>
      <c r="J1988" s="2"/>
      <c r="M1988" s="10"/>
      <c r="N1988" s="2"/>
      <c r="O1988" s="3"/>
      <c r="P1988" s="11"/>
      <c r="Q1988" s="16"/>
      <c r="R1988" s="4"/>
      <c r="S1988" s="12"/>
      <c r="T1988" s="16"/>
      <c r="U1988" s="4"/>
      <c r="V1988" s="3"/>
      <c r="W1988" s="3"/>
      <c r="X1988" s="3"/>
      <c r="Y1988" s="3"/>
      <c r="Z1988" s="3"/>
      <c r="AA1988" s="4"/>
      <c r="AB1988" s="4"/>
      <c r="AC1988" s="4"/>
      <c r="AD1988" s="4"/>
      <c r="AE1988" s="4"/>
      <c r="BA1988" s="13"/>
      <c r="BC1988" s="2"/>
      <c r="BD1988" s="2"/>
      <c r="BU1988" s="15"/>
      <c r="BV1988" s="6"/>
      <c r="BW1988" s="6"/>
      <c r="BX1988" s="16"/>
      <c r="BY1988" s="16"/>
      <c r="BZ1988" s="16"/>
      <c r="CA1988" s="16"/>
      <c r="CB1988" s="14"/>
    </row>
    <row r="1989" spans="1:80" s="9" customFormat="1" x14ac:dyDescent="0.2">
      <c r="A1989" s="16"/>
      <c r="B1989" s="16"/>
      <c r="C1989" s="16"/>
      <c r="D1989" s="16"/>
      <c r="E1989" s="16"/>
      <c r="F1989" s="3"/>
      <c r="G1989" s="3"/>
      <c r="H1989" s="3"/>
      <c r="I1989" s="3"/>
      <c r="J1989" s="2"/>
      <c r="M1989" s="10"/>
      <c r="N1989" s="2"/>
      <c r="O1989" s="3"/>
      <c r="P1989" s="11"/>
      <c r="Q1989" s="16"/>
      <c r="R1989" s="4"/>
      <c r="S1989" s="12"/>
      <c r="T1989" s="16"/>
      <c r="U1989" s="4"/>
      <c r="V1989" s="3"/>
      <c r="W1989" s="3"/>
      <c r="X1989" s="3"/>
      <c r="Y1989" s="3"/>
      <c r="Z1989" s="3"/>
      <c r="AA1989" s="4"/>
      <c r="AB1989" s="4"/>
      <c r="AC1989" s="4"/>
      <c r="AD1989" s="4"/>
      <c r="AE1989" s="4"/>
      <c r="BA1989" s="13"/>
      <c r="BC1989" s="2"/>
      <c r="BD1989" s="2"/>
      <c r="BU1989" s="15"/>
      <c r="BV1989" s="6"/>
      <c r="BW1989" s="6"/>
      <c r="BX1989" s="16"/>
      <c r="BY1989" s="16"/>
      <c r="BZ1989" s="16"/>
      <c r="CA1989" s="16"/>
      <c r="CB1989" s="14"/>
    </row>
    <row r="1990" spans="1:80" s="9" customFormat="1" x14ac:dyDescent="0.2">
      <c r="A1990" s="16"/>
      <c r="B1990" s="16"/>
      <c r="C1990" s="16"/>
      <c r="D1990" s="16"/>
      <c r="E1990" s="16"/>
      <c r="F1990" s="3"/>
      <c r="G1990" s="3"/>
      <c r="H1990" s="3"/>
      <c r="I1990" s="3"/>
      <c r="J1990" s="2"/>
      <c r="M1990" s="10"/>
      <c r="N1990" s="2"/>
      <c r="O1990" s="3"/>
      <c r="P1990" s="11"/>
      <c r="Q1990" s="16"/>
      <c r="R1990" s="4"/>
      <c r="S1990" s="12"/>
      <c r="T1990" s="16"/>
      <c r="U1990" s="4"/>
      <c r="V1990" s="3"/>
      <c r="W1990" s="3"/>
      <c r="X1990" s="3"/>
      <c r="Y1990" s="3"/>
      <c r="Z1990" s="3"/>
      <c r="AA1990" s="4"/>
      <c r="AB1990" s="4"/>
      <c r="AC1990" s="4"/>
      <c r="AD1990" s="4"/>
      <c r="AE1990" s="4"/>
      <c r="BA1990" s="13"/>
      <c r="BC1990" s="2"/>
      <c r="BD1990" s="2"/>
      <c r="BU1990" s="15"/>
      <c r="BV1990" s="6"/>
      <c r="BW1990" s="6"/>
      <c r="BX1990" s="16"/>
      <c r="BY1990" s="16"/>
      <c r="BZ1990" s="16"/>
      <c r="CA1990" s="16"/>
      <c r="CB1990" s="14"/>
    </row>
    <row r="1991" spans="1:80" s="9" customFormat="1" x14ac:dyDescent="0.2">
      <c r="A1991" s="16"/>
      <c r="B1991" s="16"/>
      <c r="C1991" s="16"/>
      <c r="D1991" s="16"/>
      <c r="E1991" s="16"/>
      <c r="F1991" s="3"/>
      <c r="G1991" s="3"/>
      <c r="H1991" s="3"/>
      <c r="I1991" s="3"/>
      <c r="J1991" s="2"/>
      <c r="M1991" s="10"/>
      <c r="N1991" s="2"/>
      <c r="O1991" s="3"/>
      <c r="P1991" s="11"/>
      <c r="Q1991" s="16"/>
      <c r="R1991" s="4"/>
      <c r="S1991" s="12"/>
      <c r="T1991" s="16"/>
      <c r="U1991" s="4"/>
      <c r="V1991" s="3"/>
      <c r="W1991" s="3"/>
      <c r="X1991" s="3"/>
      <c r="Y1991" s="3"/>
      <c r="Z1991" s="3"/>
      <c r="AA1991" s="4"/>
      <c r="AB1991" s="4"/>
      <c r="AC1991" s="4"/>
      <c r="AD1991" s="4"/>
      <c r="AE1991" s="4"/>
      <c r="BA1991" s="13"/>
      <c r="BC1991" s="2"/>
      <c r="BD1991" s="2"/>
      <c r="BU1991" s="15"/>
      <c r="BV1991" s="6"/>
      <c r="BW1991" s="6"/>
      <c r="BX1991" s="16"/>
      <c r="BY1991" s="16"/>
      <c r="BZ1991" s="16"/>
      <c r="CA1991" s="16"/>
      <c r="CB1991" s="14"/>
    </row>
    <row r="1992" spans="1:80" s="9" customFormat="1" x14ac:dyDescent="0.2">
      <c r="A1992" s="16"/>
      <c r="B1992" s="16"/>
      <c r="C1992" s="16"/>
      <c r="D1992" s="16"/>
      <c r="E1992" s="16"/>
      <c r="F1992" s="3"/>
      <c r="G1992" s="3"/>
      <c r="H1992" s="3"/>
      <c r="I1992" s="3"/>
      <c r="J1992" s="2"/>
      <c r="M1992" s="10"/>
      <c r="N1992" s="2"/>
      <c r="O1992" s="3"/>
      <c r="P1992" s="11"/>
      <c r="Q1992" s="16"/>
      <c r="R1992" s="4"/>
      <c r="S1992" s="12"/>
      <c r="T1992" s="16"/>
      <c r="U1992" s="4"/>
      <c r="V1992" s="3"/>
      <c r="W1992" s="3"/>
      <c r="X1992" s="3"/>
      <c r="Y1992" s="3"/>
      <c r="Z1992" s="3"/>
      <c r="AA1992" s="4"/>
      <c r="AB1992" s="4"/>
      <c r="AC1992" s="4"/>
      <c r="AD1992" s="4"/>
      <c r="AE1992" s="4"/>
      <c r="BA1992" s="13"/>
      <c r="BC1992" s="2"/>
      <c r="BD1992" s="2"/>
      <c r="BU1992" s="15"/>
      <c r="BV1992" s="6"/>
      <c r="BW1992" s="6"/>
      <c r="BX1992" s="16"/>
      <c r="BY1992" s="16"/>
      <c r="BZ1992" s="16"/>
      <c r="CA1992" s="16"/>
      <c r="CB1992" s="14"/>
    </row>
    <row r="1993" spans="1:80" s="9" customFormat="1" x14ac:dyDescent="0.2">
      <c r="A1993" s="16"/>
      <c r="B1993" s="16"/>
      <c r="C1993" s="16"/>
      <c r="D1993" s="16"/>
      <c r="E1993" s="16"/>
      <c r="F1993" s="3"/>
      <c r="G1993" s="3"/>
      <c r="H1993" s="3"/>
      <c r="I1993" s="3"/>
      <c r="J1993" s="2"/>
      <c r="M1993" s="10"/>
      <c r="N1993" s="2"/>
      <c r="O1993" s="3"/>
      <c r="P1993" s="11"/>
      <c r="Q1993" s="16"/>
      <c r="R1993" s="4"/>
      <c r="S1993" s="12"/>
      <c r="T1993" s="16"/>
      <c r="U1993" s="4"/>
      <c r="V1993" s="3"/>
      <c r="W1993" s="3"/>
      <c r="X1993" s="3"/>
      <c r="Y1993" s="3"/>
      <c r="Z1993" s="3"/>
      <c r="AA1993" s="4"/>
      <c r="AB1993" s="4"/>
      <c r="AC1993" s="4"/>
      <c r="AD1993" s="4"/>
      <c r="AE1993" s="4"/>
      <c r="BA1993" s="13"/>
      <c r="BC1993" s="2"/>
      <c r="BD1993" s="2"/>
      <c r="BU1993" s="15"/>
      <c r="BV1993" s="6"/>
      <c r="BW1993" s="6"/>
      <c r="BX1993" s="16"/>
      <c r="BY1993" s="16"/>
      <c r="BZ1993" s="16"/>
      <c r="CA1993" s="16"/>
      <c r="CB1993" s="14"/>
    </row>
    <row r="1994" spans="1:80" s="9" customFormat="1" x14ac:dyDescent="0.2">
      <c r="A1994" s="16"/>
      <c r="B1994" s="16"/>
      <c r="C1994" s="16"/>
      <c r="D1994" s="16"/>
      <c r="E1994" s="16"/>
      <c r="F1994" s="3"/>
      <c r="G1994" s="3"/>
      <c r="H1994" s="3"/>
      <c r="I1994" s="3"/>
      <c r="J1994" s="2"/>
      <c r="M1994" s="10"/>
      <c r="N1994" s="2"/>
      <c r="O1994" s="3"/>
      <c r="P1994" s="11"/>
      <c r="Q1994" s="16"/>
      <c r="R1994" s="4"/>
      <c r="S1994" s="12"/>
      <c r="T1994" s="16"/>
      <c r="U1994" s="4"/>
      <c r="V1994" s="3"/>
      <c r="W1994" s="3"/>
      <c r="X1994" s="3"/>
      <c r="Y1994" s="3"/>
      <c r="Z1994" s="3"/>
      <c r="AA1994" s="4"/>
      <c r="AB1994" s="4"/>
      <c r="AC1994" s="4"/>
      <c r="AD1994" s="4"/>
      <c r="AE1994" s="4"/>
      <c r="BA1994" s="13"/>
      <c r="BC1994" s="2"/>
      <c r="BD1994" s="2"/>
      <c r="BU1994" s="15"/>
      <c r="BV1994" s="6"/>
      <c r="BW1994" s="6"/>
      <c r="BX1994" s="16"/>
      <c r="BY1994" s="16"/>
      <c r="BZ1994" s="16"/>
      <c r="CA1994" s="16"/>
      <c r="CB1994" s="14"/>
    </row>
    <row r="1995" spans="1:80" s="9" customFormat="1" x14ac:dyDescent="0.2">
      <c r="A1995" s="16"/>
      <c r="B1995" s="16"/>
      <c r="C1995" s="16"/>
      <c r="D1995" s="16"/>
      <c r="E1995" s="16"/>
      <c r="F1995" s="3"/>
      <c r="G1995" s="3"/>
      <c r="H1995" s="3"/>
      <c r="I1995" s="3"/>
      <c r="J1995" s="2"/>
      <c r="M1995" s="10"/>
      <c r="N1995" s="2"/>
      <c r="O1995" s="3"/>
      <c r="P1995" s="11"/>
      <c r="Q1995" s="16"/>
      <c r="R1995" s="4"/>
      <c r="S1995" s="12"/>
      <c r="T1995" s="16"/>
      <c r="U1995" s="4"/>
      <c r="V1995" s="3"/>
      <c r="W1995" s="3"/>
      <c r="X1995" s="3"/>
      <c r="Y1995" s="3"/>
      <c r="Z1995" s="3"/>
      <c r="AA1995" s="4"/>
      <c r="AB1995" s="4"/>
      <c r="AC1995" s="4"/>
      <c r="AD1995" s="4"/>
      <c r="AE1995" s="4"/>
      <c r="BA1995" s="13"/>
      <c r="BC1995" s="2"/>
      <c r="BD1995" s="2"/>
      <c r="BU1995" s="15"/>
      <c r="BV1995" s="6"/>
      <c r="BW1995" s="6"/>
      <c r="BX1995" s="16"/>
      <c r="BY1995" s="16"/>
      <c r="BZ1995" s="16"/>
      <c r="CA1995" s="16"/>
      <c r="CB1995" s="14"/>
    </row>
    <row r="1996" spans="1:80" s="9" customFormat="1" x14ac:dyDescent="0.2">
      <c r="A1996" s="16"/>
      <c r="B1996" s="16"/>
      <c r="C1996" s="16"/>
      <c r="D1996" s="16"/>
      <c r="E1996" s="16"/>
      <c r="F1996" s="3"/>
      <c r="G1996" s="3"/>
      <c r="H1996" s="3"/>
      <c r="I1996" s="3"/>
      <c r="J1996" s="2"/>
      <c r="M1996" s="10"/>
      <c r="N1996" s="2"/>
      <c r="O1996" s="3"/>
      <c r="P1996" s="11"/>
      <c r="Q1996" s="16"/>
      <c r="R1996" s="4"/>
      <c r="S1996" s="12"/>
      <c r="T1996" s="16"/>
      <c r="U1996" s="4"/>
      <c r="V1996" s="3"/>
      <c r="W1996" s="3"/>
      <c r="X1996" s="3"/>
      <c r="Y1996" s="3"/>
      <c r="Z1996" s="3"/>
      <c r="AA1996" s="4"/>
      <c r="AB1996" s="4"/>
      <c r="AC1996" s="4"/>
      <c r="AD1996" s="4"/>
      <c r="AE1996" s="4"/>
      <c r="BA1996" s="13"/>
      <c r="BC1996" s="2"/>
      <c r="BD1996" s="2"/>
      <c r="BU1996" s="15"/>
      <c r="BV1996" s="6"/>
      <c r="BW1996" s="6"/>
      <c r="BX1996" s="16"/>
      <c r="BY1996" s="16"/>
      <c r="BZ1996" s="16"/>
      <c r="CA1996" s="16"/>
      <c r="CB1996" s="14"/>
    </row>
    <row r="1997" spans="1:80" s="9" customFormat="1" x14ac:dyDescent="0.2">
      <c r="A1997" s="16"/>
      <c r="B1997" s="16"/>
      <c r="C1997" s="16"/>
      <c r="D1997" s="16"/>
      <c r="E1997" s="16"/>
      <c r="F1997" s="3"/>
      <c r="G1997" s="3"/>
      <c r="H1997" s="3"/>
      <c r="I1997" s="3"/>
      <c r="J1997" s="2"/>
      <c r="M1997" s="10"/>
      <c r="N1997" s="2"/>
      <c r="O1997" s="3"/>
      <c r="P1997" s="11"/>
      <c r="Q1997" s="16"/>
      <c r="R1997" s="4"/>
      <c r="S1997" s="12"/>
      <c r="T1997" s="16"/>
      <c r="U1997" s="4"/>
      <c r="V1997" s="3"/>
      <c r="W1997" s="3"/>
      <c r="X1997" s="3"/>
      <c r="Y1997" s="3"/>
      <c r="Z1997" s="3"/>
      <c r="AA1997" s="4"/>
      <c r="AB1997" s="4"/>
      <c r="AC1997" s="4"/>
      <c r="AD1997" s="4"/>
      <c r="AE1997" s="4"/>
      <c r="BA1997" s="13"/>
      <c r="BC1997" s="2"/>
      <c r="BD1997" s="2"/>
      <c r="BU1997" s="15"/>
      <c r="BV1997" s="6"/>
      <c r="BW1997" s="6"/>
      <c r="BX1997" s="16"/>
      <c r="BY1997" s="16"/>
      <c r="BZ1997" s="16"/>
      <c r="CA1997" s="16"/>
      <c r="CB1997" s="14"/>
    </row>
    <row r="1998" spans="1:80" s="9" customFormat="1" x14ac:dyDescent="0.2">
      <c r="A1998" s="16"/>
      <c r="B1998" s="16"/>
      <c r="C1998" s="16"/>
      <c r="D1998" s="16"/>
      <c r="E1998" s="16"/>
      <c r="F1998" s="3"/>
      <c r="G1998" s="3"/>
      <c r="H1998" s="3"/>
      <c r="I1998" s="3"/>
      <c r="J1998" s="2"/>
      <c r="M1998" s="10"/>
      <c r="N1998" s="2"/>
      <c r="O1998" s="3"/>
      <c r="P1998" s="11"/>
      <c r="Q1998" s="16"/>
      <c r="R1998" s="4"/>
      <c r="S1998" s="12"/>
      <c r="T1998" s="16"/>
      <c r="U1998" s="4"/>
      <c r="V1998" s="3"/>
      <c r="W1998" s="3"/>
      <c r="X1998" s="3"/>
      <c r="Y1998" s="3"/>
      <c r="Z1998" s="3"/>
      <c r="AA1998" s="4"/>
      <c r="AB1998" s="4"/>
      <c r="AC1998" s="4"/>
      <c r="AD1998" s="4"/>
      <c r="AE1998" s="4"/>
      <c r="BA1998" s="13"/>
      <c r="BC1998" s="2"/>
      <c r="BD1998" s="2"/>
      <c r="BU1998" s="15"/>
      <c r="BV1998" s="6"/>
      <c r="BW1998" s="6"/>
      <c r="BX1998" s="16"/>
      <c r="BY1998" s="16"/>
      <c r="BZ1998" s="16"/>
      <c r="CA1998" s="16"/>
      <c r="CB1998" s="14"/>
    </row>
    <row r="1999" spans="1:80" s="9" customFormat="1" x14ac:dyDescent="0.2">
      <c r="A1999" s="16"/>
      <c r="B1999" s="16"/>
      <c r="C1999" s="16"/>
      <c r="D1999" s="16"/>
      <c r="E1999" s="16"/>
      <c r="F1999" s="3"/>
      <c r="G1999" s="3"/>
      <c r="H1999" s="3"/>
      <c r="I1999" s="3"/>
      <c r="J1999" s="2"/>
      <c r="M1999" s="10"/>
      <c r="N1999" s="2"/>
      <c r="O1999" s="3"/>
      <c r="P1999" s="11"/>
      <c r="Q1999" s="16"/>
      <c r="R1999" s="4"/>
      <c r="S1999" s="12"/>
      <c r="T1999" s="16"/>
      <c r="U1999" s="4"/>
      <c r="V1999" s="3"/>
      <c r="W1999" s="3"/>
      <c r="X1999" s="3"/>
      <c r="Y1999" s="3"/>
      <c r="Z1999" s="3"/>
      <c r="AA1999" s="4"/>
      <c r="AB1999" s="4"/>
      <c r="AC1999" s="4"/>
      <c r="AD1999" s="4"/>
      <c r="AE1999" s="4"/>
      <c r="BA1999" s="13"/>
      <c r="BC1999" s="2"/>
      <c r="BD1999" s="2"/>
      <c r="BU1999" s="15"/>
      <c r="BV1999" s="6"/>
      <c r="BW1999" s="6"/>
      <c r="BX1999" s="16"/>
      <c r="BY1999" s="16"/>
      <c r="BZ1999" s="16"/>
      <c r="CA1999" s="16"/>
      <c r="CB1999" s="14"/>
    </row>
    <row r="2000" spans="1:80" s="9" customFormat="1" x14ac:dyDescent="0.2">
      <c r="A2000" s="16"/>
      <c r="B2000" s="16"/>
      <c r="C2000" s="16"/>
      <c r="D2000" s="16"/>
      <c r="E2000" s="16"/>
      <c r="F2000" s="3"/>
      <c r="G2000" s="3"/>
      <c r="H2000" s="3"/>
      <c r="I2000" s="3"/>
      <c r="J2000" s="2"/>
      <c r="M2000" s="10"/>
      <c r="N2000" s="2"/>
      <c r="O2000" s="3"/>
      <c r="P2000" s="11"/>
      <c r="Q2000" s="16"/>
      <c r="R2000" s="4"/>
      <c r="S2000" s="12"/>
      <c r="T2000" s="16"/>
      <c r="U2000" s="4"/>
      <c r="V2000" s="3"/>
      <c r="W2000" s="3"/>
      <c r="X2000" s="3"/>
      <c r="Y2000" s="3"/>
      <c r="Z2000" s="3"/>
      <c r="AA2000" s="4"/>
      <c r="AB2000" s="4"/>
      <c r="AC2000" s="4"/>
      <c r="AD2000" s="4"/>
      <c r="AE2000" s="4"/>
      <c r="BA2000" s="13"/>
      <c r="BC2000" s="2"/>
      <c r="BD2000" s="2"/>
      <c r="BU2000" s="15"/>
      <c r="BV2000" s="6"/>
      <c r="BW2000" s="6"/>
      <c r="BX2000" s="16"/>
      <c r="BY2000" s="16"/>
      <c r="BZ2000" s="16"/>
      <c r="CA2000" s="16"/>
      <c r="CB2000" s="14"/>
    </row>
    <row r="2001" spans="1:80" s="9" customFormat="1" x14ac:dyDescent="0.2">
      <c r="A2001" s="16"/>
      <c r="B2001" s="16"/>
      <c r="C2001" s="16"/>
      <c r="D2001" s="16"/>
      <c r="E2001" s="16"/>
      <c r="F2001" s="3"/>
      <c r="G2001" s="3"/>
      <c r="H2001" s="3"/>
      <c r="I2001" s="3"/>
      <c r="J2001" s="2"/>
      <c r="M2001" s="10"/>
      <c r="N2001" s="2"/>
      <c r="O2001" s="3"/>
      <c r="P2001" s="11"/>
      <c r="Q2001" s="16"/>
      <c r="R2001" s="4"/>
      <c r="S2001" s="12"/>
      <c r="T2001" s="16"/>
      <c r="U2001" s="4"/>
      <c r="V2001" s="3"/>
      <c r="W2001" s="3"/>
      <c r="X2001" s="3"/>
      <c r="Y2001" s="3"/>
      <c r="Z2001" s="3"/>
      <c r="AA2001" s="4"/>
      <c r="AB2001" s="4"/>
      <c r="AC2001" s="4"/>
      <c r="AD2001" s="4"/>
      <c r="AE2001" s="4"/>
      <c r="BA2001" s="13"/>
      <c r="BC2001" s="2"/>
      <c r="BD2001" s="2"/>
      <c r="BU2001" s="15"/>
      <c r="BV2001" s="6"/>
      <c r="BW2001" s="6"/>
      <c r="BX2001" s="16"/>
      <c r="BY2001" s="16"/>
      <c r="BZ2001" s="16"/>
      <c r="CA2001" s="16"/>
      <c r="CB2001" s="14"/>
    </row>
    <row r="2002" spans="1:80" s="9" customFormat="1" x14ac:dyDescent="0.2">
      <c r="A2002" s="16"/>
      <c r="B2002" s="16"/>
      <c r="C2002" s="16"/>
      <c r="D2002" s="16"/>
      <c r="E2002" s="16"/>
      <c r="F2002" s="3"/>
      <c r="G2002" s="3"/>
      <c r="H2002" s="3"/>
      <c r="I2002" s="3"/>
      <c r="J2002" s="2"/>
      <c r="M2002" s="10"/>
      <c r="N2002" s="2"/>
      <c r="O2002" s="3"/>
      <c r="P2002" s="11"/>
      <c r="Q2002" s="16"/>
      <c r="R2002" s="4"/>
      <c r="S2002" s="12"/>
      <c r="T2002" s="16"/>
      <c r="U2002" s="4"/>
      <c r="V2002" s="3"/>
      <c r="W2002" s="3"/>
      <c r="X2002" s="3"/>
      <c r="Y2002" s="3"/>
      <c r="Z2002" s="3"/>
      <c r="AA2002" s="4"/>
      <c r="AB2002" s="4"/>
      <c r="AC2002" s="4"/>
      <c r="AD2002" s="4"/>
      <c r="AE2002" s="4"/>
      <c r="BA2002" s="13"/>
      <c r="BC2002" s="2"/>
      <c r="BD2002" s="2"/>
      <c r="BU2002" s="15"/>
      <c r="BV2002" s="6"/>
      <c r="BW2002" s="6"/>
      <c r="BX2002" s="16"/>
      <c r="BY2002" s="16"/>
      <c r="BZ2002" s="16"/>
      <c r="CA2002" s="16"/>
      <c r="CB2002" s="14"/>
    </row>
    <row r="2003" spans="1:80" s="9" customFormat="1" x14ac:dyDescent="0.2">
      <c r="A2003" s="16"/>
      <c r="B2003" s="16"/>
      <c r="C2003" s="16"/>
      <c r="D2003" s="16"/>
      <c r="E2003" s="16"/>
      <c r="F2003" s="3"/>
      <c r="G2003" s="3"/>
      <c r="H2003" s="3"/>
      <c r="I2003" s="3"/>
      <c r="J2003" s="2"/>
      <c r="M2003" s="10"/>
      <c r="N2003" s="2"/>
      <c r="O2003" s="3"/>
      <c r="P2003" s="11"/>
      <c r="Q2003" s="16"/>
      <c r="R2003" s="4"/>
      <c r="S2003" s="12"/>
      <c r="T2003" s="16"/>
      <c r="U2003" s="4"/>
      <c r="V2003" s="3"/>
      <c r="W2003" s="3"/>
      <c r="X2003" s="3"/>
      <c r="Y2003" s="3"/>
      <c r="Z2003" s="3"/>
      <c r="AA2003" s="4"/>
      <c r="AB2003" s="4"/>
      <c r="AC2003" s="4"/>
      <c r="AD2003" s="4"/>
      <c r="AE2003" s="4"/>
      <c r="BA2003" s="13"/>
      <c r="BC2003" s="2"/>
      <c r="BD2003" s="2"/>
      <c r="BU2003" s="15"/>
      <c r="BV2003" s="6"/>
      <c r="BW2003" s="6"/>
      <c r="BX2003" s="16"/>
      <c r="BY2003" s="16"/>
      <c r="BZ2003" s="16"/>
      <c r="CA2003" s="16"/>
      <c r="CB2003" s="14"/>
    </row>
    <row r="2004" spans="1:80" s="9" customFormat="1" x14ac:dyDescent="0.2">
      <c r="A2004" s="16"/>
      <c r="B2004" s="16"/>
      <c r="C2004" s="16"/>
      <c r="D2004" s="16"/>
      <c r="E2004" s="16"/>
      <c r="F2004" s="3"/>
      <c r="G2004" s="3"/>
      <c r="H2004" s="3"/>
      <c r="I2004" s="3"/>
      <c r="J2004" s="2"/>
      <c r="M2004" s="10"/>
      <c r="N2004" s="2"/>
      <c r="O2004" s="3"/>
      <c r="P2004" s="11"/>
      <c r="Q2004" s="16"/>
      <c r="R2004" s="4"/>
      <c r="S2004" s="12"/>
      <c r="T2004" s="16"/>
      <c r="U2004" s="4"/>
      <c r="V2004" s="3"/>
      <c r="W2004" s="3"/>
      <c r="X2004" s="3"/>
      <c r="Y2004" s="3"/>
      <c r="Z2004" s="3"/>
      <c r="AA2004" s="4"/>
      <c r="AB2004" s="4"/>
      <c r="AC2004" s="4"/>
      <c r="AD2004" s="4"/>
      <c r="AE2004" s="4"/>
      <c r="BA2004" s="13"/>
      <c r="BC2004" s="2"/>
      <c r="BD2004" s="2"/>
      <c r="BU2004" s="15"/>
      <c r="BV2004" s="6"/>
      <c r="BW2004" s="6"/>
      <c r="BX2004" s="16"/>
      <c r="BY2004" s="16"/>
      <c r="BZ2004" s="16"/>
      <c r="CA2004" s="16"/>
      <c r="CB2004" s="14"/>
    </row>
    <row r="2005" spans="1:80" s="9" customFormat="1" x14ac:dyDescent="0.2">
      <c r="A2005" s="16"/>
      <c r="B2005" s="16"/>
      <c r="C2005" s="16"/>
      <c r="D2005" s="16"/>
      <c r="E2005" s="16"/>
      <c r="F2005" s="3"/>
      <c r="G2005" s="3"/>
      <c r="H2005" s="3"/>
      <c r="I2005" s="3"/>
      <c r="J2005" s="2"/>
      <c r="M2005" s="10"/>
      <c r="N2005" s="2"/>
      <c r="O2005" s="3"/>
      <c r="P2005" s="11"/>
      <c r="Q2005" s="16"/>
      <c r="R2005" s="4"/>
      <c r="S2005" s="12"/>
      <c r="T2005" s="16"/>
      <c r="U2005" s="4"/>
      <c r="V2005" s="3"/>
      <c r="W2005" s="3"/>
      <c r="X2005" s="3"/>
      <c r="Y2005" s="3"/>
      <c r="Z2005" s="3"/>
      <c r="AA2005" s="4"/>
      <c r="AB2005" s="4"/>
      <c r="AC2005" s="4"/>
      <c r="AD2005" s="4"/>
      <c r="AE2005" s="4"/>
      <c r="BA2005" s="13"/>
      <c r="BC2005" s="2"/>
      <c r="BD2005" s="2"/>
      <c r="BU2005" s="15"/>
      <c r="BV2005" s="6"/>
      <c r="BW2005" s="6"/>
      <c r="BX2005" s="16"/>
      <c r="BY2005" s="16"/>
      <c r="BZ2005" s="16"/>
      <c r="CA2005" s="16"/>
      <c r="CB2005" s="14"/>
    </row>
    <row r="2006" spans="1:80" s="9" customFormat="1" x14ac:dyDescent="0.2">
      <c r="A2006" s="16"/>
      <c r="B2006" s="16"/>
      <c r="C2006" s="16"/>
      <c r="D2006" s="16"/>
      <c r="E2006" s="16"/>
      <c r="F2006" s="3"/>
      <c r="G2006" s="3"/>
      <c r="H2006" s="3"/>
      <c r="I2006" s="3"/>
      <c r="J2006" s="2"/>
      <c r="M2006" s="10"/>
      <c r="N2006" s="2"/>
      <c r="O2006" s="3"/>
      <c r="P2006" s="11"/>
      <c r="Q2006" s="16"/>
      <c r="R2006" s="4"/>
      <c r="S2006" s="12"/>
      <c r="T2006" s="16"/>
      <c r="U2006" s="4"/>
      <c r="V2006" s="3"/>
      <c r="W2006" s="3"/>
      <c r="X2006" s="3"/>
      <c r="Y2006" s="3"/>
      <c r="Z2006" s="3"/>
      <c r="AA2006" s="4"/>
      <c r="AB2006" s="4"/>
      <c r="AC2006" s="4"/>
      <c r="AD2006" s="4"/>
      <c r="AE2006" s="4"/>
      <c r="BA2006" s="13"/>
      <c r="BC2006" s="2"/>
      <c r="BD2006" s="2"/>
      <c r="BU2006" s="15"/>
      <c r="BV2006" s="6"/>
      <c r="BW2006" s="6"/>
      <c r="BX2006" s="16"/>
      <c r="BY2006" s="16"/>
      <c r="BZ2006" s="16"/>
      <c r="CA2006" s="16"/>
      <c r="CB2006" s="14"/>
    </row>
    <row r="2007" spans="1:80" s="9" customFormat="1" x14ac:dyDescent="0.2">
      <c r="A2007" s="16"/>
      <c r="B2007" s="16"/>
      <c r="C2007" s="16"/>
      <c r="D2007" s="16"/>
      <c r="E2007" s="16"/>
      <c r="F2007" s="3"/>
      <c r="G2007" s="3"/>
      <c r="H2007" s="3"/>
      <c r="I2007" s="3"/>
      <c r="J2007" s="2"/>
      <c r="M2007" s="10"/>
      <c r="N2007" s="2"/>
      <c r="O2007" s="3"/>
      <c r="P2007" s="11"/>
      <c r="Q2007" s="16"/>
      <c r="R2007" s="4"/>
      <c r="S2007" s="12"/>
      <c r="T2007" s="16"/>
      <c r="U2007" s="4"/>
      <c r="V2007" s="3"/>
      <c r="W2007" s="3"/>
      <c r="X2007" s="3"/>
      <c r="Y2007" s="3"/>
      <c r="Z2007" s="3"/>
      <c r="AA2007" s="4"/>
      <c r="AB2007" s="4"/>
      <c r="AC2007" s="4"/>
      <c r="AD2007" s="4"/>
      <c r="AE2007" s="4"/>
      <c r="BA2007" s="13"/>
      <c r="BC2007" s="2"/>
      <c r="BD2007" s="2"/>
      <c r="BU2007" s="15"/>
      <c r="BV2007" s="6"/>
      <c r="BW2007" s="6"/>
      <c r="BX2007" s="16"/>
      <c r="BY2007" s="16"/>
      <c r="BZ2007" s="16"/>
      <c r="CA2007" s="16"/>
      <c r="CB2007" s="14"/>
    </row>
    <row r="2008" spans="1:80" s="9" customFormat="1" x14ac:dyDescent="0.2">
      <c r="A2008" s="16"/>
      <c r="B2008" s="16"/>
      <c r="C2008" s="16"/>
      <c r="D2008" s="16"/>
      <c r="E2008" s="16"/>
      <c r="F2008" s="3"/>
      <c r="G2008" s="3"/>
      <c r="H2008" s="3"/>
      <c r="I2008" s="3"/>
      <c r="J2008" s="2"/>
      <c r="M2008" s="10"/>
      <c r="N2008" s="2"/>
      <c r="O2008" s="3"/>
      <c r="P2008" s="11"/>
      <c r="Q2008" s="16"/>
      <c r="R2008" s="4"/>
      <c r="S2008" s="12"/>
      <c r="T2008" s="16"/>
      <c r="U2008" s="4"/>
      <c r="V2008" s="3"/>
      <c r="W2008" s="3"/>
      <c r="X2008" s="3"/>
      <c r="Y2008" s="3"/>
      <c r="Z2008" s="3"/>
      <c r="AA2008" s="4"/>
      <c r="AB2008" s="4"/>
      <c r="AC2008" s="4"/>
      <c r="AD2008" s="4"/>
      <c r="AE2008" s="4"/>
      <c r="BA2008" s="13"/>
      <c r="BC2008" s="2"/>
      <c r="BD2008" s="2"/>
      <c r="BU2008" s="15"/>
      <c r="BV2008" s="6"/>
      <c r="BW2008" s="6"/>
      <c r="BX2008" s="16"/>
      <c r="BY2008" s="16"/>
      <c r="BZ2008" s="16"/>
      <c r="CA2008" s="16"/>
      <c r="CB2008" s="14"/>
    </row>
    <row r="2009" spans="1:80" s="9" customFormat="1" x14ac:dyDescent="0.2">
      <c r="A2009" s="16"/>
      <c r="B2009" s="16"/>
      <c r="C2009" s="16"/>
      <c r="D2009" s="16"/>
      <c r="E2009" s="16"/>
      <c r="F2009" s="3"/>
      <c r="G2009" s="3"/>
      <c r="H2009" s="3"/>
      <c r="I2009" s="3"/>
      <c r="J2009" s="2"/>
      <c r="M2009" s="10"/>
      <c r="N2009" s="2"/>
      <c r="O2009" s="3"/>
      <c r="P2009" s="11"/>
      <c r="Q2009" s="16"/>
      <c r="R2009" s="4"/>
      <c r="S2009" s="12"/>
      <c r="T2009" s="16"/>
      <c r="U2009" s="4"/>
      <c r="V2009" s="3"/>
      <c r="W2009" s="3"/>
      <c r="X2009" s="3"/>
      <c r="Y2009" s="3"/>
      <c r="Z2009" s="3"/>
      <c r="AA2009" s="4"/>
      <c r="AB2009" s="4"/>
      <c r="AC2009" s="4"/>
      <c r="AD2009" s="4"/>
      <c r="AE2009" s="4"/>
      <c r="BA2009" s="13"/>
      <c r="BC2009" s="2"/>
      <c r="BD2009" s="2"/>
      <c r="BU2009" s="15"/>
      <c r="BV2009" s="6"/>
      <c r="BW2009" s="6"/>
      <c r="BX2009" s="16"/>
      <c r="BY2009" s="16"/>
      <c r="BZ2009" s="16"/>
      <c r="CA2009" s="16"/>
      <c r="CB2009" s="14"/>
    </row>
    <row r="2010" spans="1:80" s="9" customFormat="1" x14ac:dyDescent="0.2">
      <c r="A2010" s="16"/>
      <c r="B2010" s="16"/>
      <c r="C2010" s="16"/>
      <c r="D2010" s="16"/>
      <c r="E2010" s="16"/>
      <c r="F2010" s="3"/>
      <c r="G2010" s="3"/>
      <c r="H2010" s="3"/>
      <c r="I2010" s="3"/>
      <c r="J2010" s="2"/>
      <c r="M2010" s="10"/>
      <c r="N2010" s="2"/>
      <c r="O2010" s="3"/>
      <c r="P2010" s="11"/>
      <c r="Q2010" s="16"/>
      <c r="R2010" s="4"/>
      <c r="S2010" s="12"/>
      <c r="T2010" s="16"/>
      <c r="U2010" s="4"/>
      <c r="V2010" s="3"/>
      <c r="W2010" s="3"/>
      <c r="X2010" s="3"/>
      <c r="Y2010" s="3"/>
      <c r="Z2010" s="3"/>
      <c r="AA2010" s="4"/>
      <c r="AB2010" s="4"/>
      <c r="AC2010" s="4"/>
      <c r="AD2010" s="4"/>
      <c r="AE2010" s="4"/>
      <c r="BA2010" s="13"/>
      <c r="BC2010" s="2"/>
      <c r="BD2010" s="2"/>
      <c r="BU2010" s="15"/>
      <c r="BV2010" s="6"/>
      <c r="BW2010" s="6"/>
      <c r="BX2010" s="16"/>
      <c r="BY2010" s="16"/>
      <c r="BZ2010" s="16"/>
      <c r="CA2010" s="16"/>
      <c r="CB2010" s="14"/>
    </row>
    <row r="2011" spans="1:80" s="9" customFormat="1" x14ac:dyDescent="0.2">
      <c r="A2011" s="16"/>
      <c r="B2011" s="16"/>
      <c r="C2011" s="16"/>
      <c r="D2011" s="16"/>
      <c r="E2011" s="16"/>
      <c r="F2011" s="3"/>
      <c r="G2011" s="3"/>
      <c r="H2011" s="3"/>
      <c r="I2011" s="3"/>
      <c r="J2011" s="2"/>
      <c r="M2011" s="10"/>
      <c r="N2011" s="2"/>
      <c r="O2011" s="3"/>
      <c r="P2011" s="11"/>
      <c r="Q2011" s="16"/>
      <c r="R2011" s="4"/>
      <c r="S2011" s="12"/>
      <c r="T2011" s="16"/>
      <c r="U2011" s="4"/>
      <c r="V2011" s="3"/>
      <c r="W2011" s="3"/>
      <c r="X2011" s="3"/>
      <c r="Y2011" s="3"/>
      <c r="Z2011" s="3"/>
      <c r="AA2011" s="4"/>
      <c r="AB2011" s="4"/>
      <c r="AC2011" s="4"/>
      <c r="AD2011" s="4"/>
      <c r="AE2011" s="4"/>
      <c r="BA2011" s="13"/>
      <c r="BC2011" s="2"/>
      <c r="BD2011" s="2"/>
      <c r="BU2011" s="15"/>
      <c r="BV2011" s="6"/>
      <c r="BW2011" s="6"/>
      <c r="BX2011" s="16"/>
      <c r="BY2011" s="16"/>
      <c r="BZ2011" s="16"/>
      <c r="CA2011" s="16"/>
      <c r="CB2011" s="14"/>
    </row>
    <row r="2012" spans="1:80" s="9" customFormat="1" x14ac:dyDescent="0.2">
      <c r="A2012" s="16"/>
      <c r="B2012" s="16"/>
      <c r="C2012" s="16"/>
      <c r="D2012" s="16"/>
      <c r="E2012" s="16"/>
      <c r="F2012" s="3"/>
      <c r="G2012" s="3"/>
      <c r="H2012" s="3"/>
      <c r="I2012" s="3"/>
      <c r="J2012" s="2"/>
      <c r="M2012" s="10"/>
      <c r="N2012" s="2"/>
      <c r="O2012" s="3"/>
      <c r="P2012" s="11"/>
      <c r="Q2012" s="16"/>
      <c r="R2012" s="4"/>
      <c r="S2012" s="12"/>
      <c r="T2012" s="16"/>
      <c r="U2012" s="4"/>
      <c r="V2012" s="3"/>
      <c r="W2012" s="3"/>
      <c r="X2012" s="3"/>
      <c r="Y2012" s="3"/>
      <c r="Z2012" s="3"/>
      <c r="AA2012" s="4"/>
      <c r="AB2012" s="4"/>
      <c r="AC2012" s="4"/>
      <c r="AD2012" s="4"/>
      <c r="AE2012" s="4"/>
      <c r="BA2012" s="13"/>
      <c r="BC2012" s="2"/>
      <c r="BD2012" s="2"/>
      <c r="BU2012" s="15"/>
      <c r="BV2012" s="6"/>
      <c r="BW2012" s="6"/>
      <c r="BX2012" s="16"/>
      <c r="BY2012" s="16"/>
      <c r="BZ2012" s="16"/>
      <c r="CA2012" s="16"/>
      <c r="CB2012" s="14"/>
    </row>
    <row r="2013" spans="1:80" s="9" customFormat="1" x14ac:dyDescent="0.2">
      <c r="A2013" s="16"/>
      <c r="B2013" s="16"/>
      <c r="C2013" s="16"/>
      <c r="D2013" s="16"/>
      <c r="E2013" s="16"/>
      <c r="F2013" s="3"/>
      <c r="G2013" s="3"/>
      <c r="H2013" s="3"/>
      <c r="I2013" s="3"/>
      <c r="J2013" s="2"/>
      <c r="M2013" s="10"/>
      <c r="N2013" s="2"/>
      <c r="O2013" s="3"/>
      <c r="P2013" s="11"/>
      <c r="Q2013" s="16"/>
      <c r="R2013" s="4"/>
      <c r="S2013" s="12"/>
      <c r="T2013" s="16"/>
      <c r="U2013" s="4"/>
      <c r="V2013" s="3"/>
      <c r="W2013" s="3"/>
      <c r="X2013" s="3"/>
      <c r="Y2013" s="3"/>
      <c r="Z2013" s="3"/>
      <c r="AA2013" s="4"/>
      <c r="AB2013" s="4"/>
      <c r="AC2013" s="4"/>
      <c r="AD2013" s="4"/>
      <c r="AE2013" s="4"/>
      <c r="BA2013" s="13"/>
      <c r="BC2013" s="2"/>
      <c r="BD2013" s="2"/>
      <c r="BU2013" s="15"/>
      <c r="BV2013" s="6"/>
      <c r="BW2013" s="6"/>
      <c r="BX2013" s="16"/>
      <c r="BY2013" s="16"/>
      <c r="BZ2013" s="16"/>
      <c r="CA2013" s="16"/>
      <c r="CB2013" s="14"/>
    </row>
    <row r="2014" spans="1:80" s="9" customFormat="1" x14ac:dyDescent="0.2">
      <c r="A2014" s="16"/>
      <c r="B2014" s="16"/>
      <c r="C2014" s="16"/>
      <c r="D2014" s="16"/>
      <c r="E2014" s="16"/>
      <c r="F2014" s="3"/>
      <c r="G2014" s="3"/>
      <c r="H2014" s="3"/>
      <c r="I2014" s="3"/>
      <c r="J2014" s="2"/>
      <c r="M2014" s="10"/>
      <c r="N2014" s="2"/>
      <c r="O2014" s="3"/>
      <c r="P2014" s="11"/>
      <c r="Q2014" s="16"/>
      <c r="R2014" s="4"/>
      <c r="S2014" s="12"/>
      <c r="T2014" s="16"/>
      <c r="U2014" s="4"/>
      <c r="V2014" s="3"/>
      <c r="W2014" s="3"/>
      <c r="X2014" s="3"/>
      <c r="Y2014" s="3"/>
      <c r="Z2014" s="3"/>
      <c r="AA2014" s="4"/>
      <c r="AB2014" s="4"/>
      <c r="AC2014" s="4"/>
      <c r="AD2014" s="4"/>
      <c r="AE2014" s="4"/>
      <c r="BA2014" s="13"/>
      <c r="BC2014" s="2"/>
      <c r="BD2014" s="2"/>
      <c r="BU2014" s="15"/>
      <c r="BV2014" s="6"/>
      <c r="BW2014" s="6"/>
      <c r="BX2014" s="16"/>
      <c r="BY2014" s="16"/>
      <c r="BZ2014" s="16"/>
      <c r="CA2014" s="16"/>
      <c r="CB2014" s="14"/>
    </row>
    <row r="2015" spans="1:80" s="9" customFormat="1" x14ac:dyDescent="0.2">
      <c r="A2015" s="16"/>
      <c r="B2015" s="16"/>
      <c r="C2015" s="16"/>
      <c r="D2015" s="16"/>
      <c r="E2015" s="16"/>
      <c r="F2015" s="3"/>
      <c r="G2015" s="3"/>
      <c r="H2015" s="3"/>
      <c r="I2015" s="3"/>
      <c r="J2015" s="2"/>
      <c r="M2015" s="10"/>
      <c r="N2015" s="2"/>
      <c r="O2015" s="3"/>
      <c r="P2015" s="11"/>
      <c r="Q2015" s="16"/>
      <c r="R2015" s="4"/>
      <c r="S2015" s="12"/>
      <c r="T2015" s="16"/>
      <c r="U2015" s="4"/>
      <c r="V2015" s="3"/>
      <c r="W2015" s="3"/>
      <c r="X2015" s="3"/>
      <c r="Y2015" s="3"/>
      <c r="Z2015" s="3"/>
      <c r="AA2015" s="4"/>
      <c r="AB2015" s="4"/>
      <c r="AC2015" s="4"/>
      <c r="AD2015" s="4"/>
      <c r="AE2015" s="4"/>
      <c r="BA2015" s="13"/>
      <c r="BC2015" s="2"/>
      <c r="BD2015" s="2"/>
      <c r="BU2015" s="15"/>
      <c r="BV2015" s="6"/>
      <c r="BW2015" s="6"/>
      <c r="BX2015" s="16"/>
      <c r="BY2015" s="16"/>
      <c r="BZ2015" s="16"/>
      <c r="CA2015" s="16"/>
      <c r="CB2015" s="14"/>
    </row>
    <row r="2016" spans="1:80" s="9" customFormat="1" x14ac:dyDescent="0.2">
      <c r="A2016" s="16"/>
      <c r="B2016" s="16"/>
      <c r="C2016" s="16"/>
      <c r="D2016" s="16"/>
      <c r="E2016" s="16"/>
      <c r="F2016" s="3"/>
      <c r="G2016" s="3"/>
      <c r="H2016" s="3"/>
      <c r="I2016" s="3"/>
      <c r="J2016" s="2"/>
      <c r="M2016" s="10"/>
      <c r="N2016" s="2"/>
      <c r="O2016" s="3"/>
      <c r="P2016" s="11"/>
      <c r="Q2016" s="16"/>
      <c r="R2016" s="4"/>
      <c r="S2016" s="12"/>
      <c r="T2016" s="16"/>
      <c r="U2016" s="4"/>
      <c r="V2016" s="3"/>
      <c r="W2016" s="3"/>
      <c r="X2016" s="3"/>
      <c r="Y2016" s="3"/>
      <c r="Z2016" s="3"/>
      <c r="AA2016" s="4"/>
      <c r="AB2016" s="4"/>
      <c r="AC2016" s="4"/>
      <c r="AD2016" s="4"/>
      <c r="AE2016" s="4"/>
      <c r="BA2016" s="13"/>
      <c r="BC2016" s="2"/>
      <c r="BD2016" s="2"/>
      <c r="BU2016" s="15"/>
      <c r="BV2016" s="6"/>
      <c r="BW2016" s="6"/>
      <c r="BX2016" s="16"/>
      <c r="BY2016" s="16"/>
      <c r="BZ2016" s="16"/>
      <c r="CA2016" s="16"/>
      <c r="CB2016" s="14"/>
    </row>
    <row r="2017" spans="1:80" s="9" customFormat="1" x14ac:dyDescent="0.2">
      <c r="A2017" s="16"/>
      <c r="B2017" s="16"/>
      <c r="C2017" s="16"/>
      <c r="D2017" s="16"/>
      <c r="E2017" s="16"/>
      <c r="F2017" s="3"/>
      <c r="G2017" s="3"/>
      <c r="H2017" s="3"/>
      <c r="I2017" s="3"/>
      <c r="J2017" s="2"/>
      <c r="M2017" s="10"/>
      <c r="N2017" s="2"/>
      <c r="O2017" s="3"/>
      <c r="P2017" s="11"/>
      <c r="Q2017" s="16"/>
      <c r="R2017" s="4"/>
      <c r="S2017" s="12"/>
      <c r="T2017" s="16"/>
      <c r="U2017" s="4"/>
      <c r="V2017" s="3"/>
      <c r="W2017" s="3"/>
      <c r="X2017" s="3"/>
      <c r="Y2017" s="3"/>
      <c r="Z2017" s="3"/>
      <c r="AA2017" s="4"/>
      <c r="AB2017" s="4"/>
      <c r="AC2017" s="4"/>
      <c r="AD2017" s="4"/>
      <c r="AE2017" s="4"/>
      <c r="BA2017" s="13"/>
      <c r="BC2017" s="2"/>
      <c r="BD2017" s="2"/>
      <c r="BU2017" s="15"/>
      <c r="BV2017" s="6"/>
      <c r="BW2017" s="6"/>
      <c r="BX2017" s="16"/>
      <c r="BY2017" s="16"/>
      <c r="BZ2017" s="16"/>
      <c r="CA2017" s="16"/>
      <c r="CB2017" s="14"/>
    </row>
    <row r="2018" spans="1:80" s="9" customFormat="1" x14ac:dyDescent="0.2">
      <c r="A2018" s="16"/>
      <c r="B2018" s="16"/>
      <c r="C2018" s="16"/>
      <c r="D2018" s="16"/>
      <c r="E2018" s="16"/>
      <c r="F2018" s="3"/>
      <c r="G2018" s="3"/>
      <c r="H2018" s="3"/>
      <c r="I2018" s="3"/>
      <c r="J2018" s="2"/>
      <c r="M2018" s="10"/>
      <c r="N2018" s="2"/>
      <c r="O2018" s="3"/>
      <c r="P2018" s="11"/>
      <c r="Q2018" s="16"/>
      <c r="R2018" s="4"/>
      <c r="S2018" s="12"/>
      <c r="T2018" s="16"/>
      <c r="U2018" s="4"/>
      <c r="V2018" s="3"/>
      <c r="W2018" s="3"/>
      <c r="X2018" s="3"/>
      <c r="Y2018" s="3"/>
      <c r="Z2018" s="3"/>
      <c r="AA2018" s="4"/>
      <c r="AB2018" s="4"/>
      <c r="AC2018" s="4"/>
      <c r="AD2018" s="4"/>
      <c r="AE2018" s="4"/>
      <c r="BA2018" s="13"/>
      <c r="BC2018" s="2"/>
      <c r="BD2018" s="2"/>
      <c r="BU2018" s="15"/>
      <c r="BV2018" s="6"/>
      <c r="BW2018" s="6"/>
      <c r="BX2018" s="16"/>
      <c r="BY2018" s="16"/>
      <c r="BZ2018" s="16"/>
      <c r="CA2018" s="16"/>
      <c r="CB2018" s="14"/>
    </row>
    <row r="2019" spans="1:80" s="9" customFormat="1" x14ac:dyDescent="0.2">
      <c r="A2019" s="16"/>
      <c r="B2019" s="16"/>
      <c r="C2019" s="16"/>
      <c r="D2019" s="16"/>
      <c r="E2019" s="16"/>
      <c r="F2019" s="3"/>
      <c r="G2019" s="3"/>
      <c r="H2019" s="3"/>
      <c r="I2019" s="3"/>
      <c r="J2019" s="2"/>
      <c r="M2019" s="10"/>
      <c r="N2019" s="2"/>
      <c r="O2019" s="3"/>
      <c r="P2019" s="11"/>
      <c r="Q2019" s="16"/>
      <c r="R2019" s="4"/>
      <c r="S2019" s="12"/>
      <c r="T2019" s="16"/>
      <c r="U2019" s="4"/>
      <c r="V2019" s="3"/>
      <c r="W2019" s="3"/>
      <c r="X2019" s="3"/>
      <c r="Y2019" s="3"/>
      <c r="Z2019" s="3"/>
      <c r="AA2019" s="4"/>
      <c r="AB2019" s="4"/>
      <c r="AC2019" s="4"/>
      <c r="AD2019" s="4"/>
      <c r="AE2019" s="4"/>
      <c r="BA2019" s="13"/>
      <c r="BC2019" s="2"/>
      <c r="BD2019" s="2"/>
      <c r="BU2019" s="15"/>
      <c r="BV2019" s="6"/>
      <c r="BW2019" s="6"/>
      <c r="BX2019" s="16"/>
      <c r="BY2019" s="16"/>
      <c r="BZ2019" s="16"/>
      <c r="CA2019" s="16"/>
      <c r="CB2019" s="14"/>
    </row>
    <row r="2020" spans="1:80" s="9" customFormat="1" x14ac:dyDescent="0.2">
      <c r="A2020" s="16"/>
      <c r="B2020" s="16"/>
      <c r="C2020" s="16"/>
      <c r="D2020" s="16"/>
      <c r="E2020" s="16"/>
      <c r="F2020" s="3"/>
      <c r="G2020" s="3"/>
      <c r="H2020" s="3"/>
      <c r="I2020" s="3"/>
      <c r="J2020" s="2"/>
      <c r="M2020" s="10"/>
      <c r="N2020" s="2"/>
      <c r="O2020" s="3"/>
      <c r="P2020" s="11"/>
      <c r="Q2020" s="16"/>
      <c r="R2020" s="4"/>
      <c r="S2020" s="12"/>
      <c r="T2020" s="16"/>
      <c r="U2020" s="4"/>
      <c r="V2020" s="3"/>
      <c r="W2020" s="3"/>
      <c r="X2020" s="3"/>
      <c r="Y2020" s="3"/>
      <c r="Z2020" s="3"/>
      <c r="AA2020" s="4"/>
      <c r="AB2020" s="4"/>
      <c r="AC2020" s="4"/>
      <c r="AD2020" s="4"/>
      <c r="AE2020" s="4"/>
      <c r="BA2020" s="13"/>
      <c r="BC2020" s="2"/>
      <c r="BD2020" s="2"/>
      <c r="BU2020" s="15"/>
      <c r="BV2020" s="6"/>
      <c r="BW2020" s="6"/>
      <c r="BX2020" s="16"/>
      <c r="BY2020" s="16"/>
      <c r="BZ2020" s="16"/>
      <c r="CA2020" s="16"/>
      <c r="CB2020" s="14"/>
    </row>
    <row r="2021" spans="1:80" s="9" customFormat="1" x14ac:dyDescent="0.2">
      <c r="A2021" s="16"/>
      <c r="B2021" s="16"/>
      <c r="C2021" s="16"/>
      <c r="D2021" s="16"/>
      <c r="E2021" s="16"/>
      <c r="F2021" s="3"/>
      <c r="G2021" s="3"/>
      <c r="H2021" s="3"/>
      <c r="I2021" s="3"/>
      <c r="J2021" s="2"/>
      <c r="M2021" s="10"/>
      <c r="N2021" s="2"/>
      <c r="O2021" s="3"/>
      <c r="P2021" s="11"/>
      <c r="Q2021" s="16"/>
      <c r="R2021" s="4"/>
      <c r="S2021" s="12"/>
      <c r="T2021" s="16"/>
      <c r="U2021" s="4"/>
      <c r="V2021" s="3"/>
      <c r="W2021" s="3"/>
      <c r="X2021" s="3"/>
      <c r="Y2021" s="3"/>
      <c r="Z2021" s="3"/>
      <c r="AA2021" s="4"/>
      <c r="AB2021" s="4"/>
      <c r="AC2021" s="4"/>
      <c r="AD2021" s="4"/>
      <c r="AE2021" s="4"/>
      <c r="BA2021" s="13"/>
      <c r="BC2021" s="2"/>
      <c r="BD2021" s="2"/>
      <c r="BU2021" s="15"/>
      <c r="BV2021" s="6"/>
      <c r="BW2021" s="6"/>
      <c r="BX2021" s="16"/>
      <c r="BY2021" s="16"/>
      <c r="BZ2021" s="16"/>
      <c r="CA2021" s="16"/>
      <c r="CB2021" s="14"/>
    </row>
    <row r="2022" spans="1:80" s="9" customFormat="1" x14ac:dyDescent="0.2">
      <c r="A2022" s="16"/>
      <c r="B2022" s="16"/>
      <c r="C2022" s="16"/>
      <c r="D2022" s="16"/>
      <c r="E2022" s="16"/>
      <c r="F2022" s="3"/>
      <c r="G2022" s="3"/>
      <c r="H2022" s="3"/>
      <c r="I2022" s="3"/>
      <c r="J2022" s="2"/>
      <c r="M2022" s="10"/>
      <c r="N2022" s="2"/>
      <c r="O2022" s="3"/>
      <c r="P2022" s="11"/>
      <c r="Q2022" s="16"/>
      <c r="R2022" s="4"/>
      <c r="S2022" s="12"/>
      <c r="T2022" s="16"/>
      <c r="U2022" s="4"/>
      <c r="V2022" s="3"/>
      <c r="W2022" s="3"/>
      <c r="X2022" s="3"/>
      <c r="Y2022" s="3"/>
      <c r="Z2022" s="3"/>
      <c r="AA2022" s="4"/>
      <c r="AB2022" s="4"/>
      <c r="AC2022" s="4"/>
      <c r="AD2022" s="4"/>
      <c r="AE2022" s="4"/>
      <c r="BA2022" s="13"/>
      <c r="BC2022" s="2"/>
      <c r="BD2022" s="2"/>
      <c r="BU2022" s="15"/>
      <c r="BV2022" s="6"/>
      <c r="BW2022" s="6"/>
      <c r="BX2022" s="16"/>
      <c r="BY2022" s="16"/>
      <c r="BZ2022" s="16"/>
      <c r="CA2022" s="16"/>
      <c r="CB2022" s="14"/>
    </row>
    <row r="2023" spans="1:80" s="9" customFormat="1" x14ac:dyDescent="0.2">
      <c r="A2023" s="16"/>
      <c r="B2023" s="16"/>
      <c r="C2023" s="16"/>
      <c r="D2023" s="16"/>
      <c r="E2023" s="16"/>
      <c r="F2023" s="3"/>
      <c r="G2023" s="3"/>
      <c r="H2023" s="3"/>
      <c r="I2023" s="3"/>
      <c r="J2023" s="2"/>
      <c r="M2023" s="10"/>
      <c r="N2023" s="2"/>
      <c r="O2023" s="3"/>
      <c r="P2023" s="11"/>
      <c r="Q2023" s="16"/>
      <c r="R2023" s="4"/>
      <c r="S2023" s="12"/>
      <c r="T2023" s="16"/>
      <c r="U2023" s="4"/>
      <c r="V2023" s="3"/>
      <c r="W2023" s="3"/>
      <c r="X2023" s="3"/>
      <c r="Y2023" s="3"/>
      <c r="Z2023" s="3"/>
      <c r="AA2023" s="4"/>
      <c r="AB2023" s="4"/>
      <c r="AC2023" s="4"/>
      <c r="AD2023" s="4"/>
      <c r="AE2023" s="4"/>
      <c r="BA2023" s="13"/>
      <c r="BC2023" s="2"/>
      <c r="BD2023" s="2"/>
      <c r="BU2023" s="15"/>
      <c r="BV2023" s="6"/>
      <c r="BW2023" s="6"/>
      <c r="BX2023" s="16"/>
      <c r="BY2023" s="16"/>
      <c r="BZ2023" s="16"/>
      <c r="CA2023" s="16"/>
      <c r="CB2023" s="14"/>
    </row>
    <row r="2024" spans="1:80" s="9" customFormat="1" x14ac:dyDescent="0.2">
      <c r="A2024" s="16"/>
      <c r="B2024" s="16"/>
      <c r="C2024" s="16"/>
      <c r="D2024" s="16"/>
      <c r="E2024" s="16"/>
      <c r="F2024" s="3"/>
      <c r="G2024" s="3"/>
      <c r="H2024" s="3"/>
      <c r="I2024" s="3"/>
      <c r="J2024" s="2"/>
      <c r="M2024" s="10"/>
      <c r="N2024" s="2"/>
      <c r="O2024" s="3"/>
      <c r="P2024" s="11"/>
      <c r="Q2024" s="16"/>
      <c r="R2024" s="4"/>
      <c r="S2024" s="12"/>
      <c r="T2024" s="16"/>
      <c r="U2024" s="4"/>
      <c r="V2024" s="3"/>
      <c r="W2024" s="3"/>
      <c r="X2024" s="3"/>
      <c r="Y2024" s="3"/>
      <c r="Z2024" s="3"/>
      <c r="AA2024" s="4"/>
      <c r="AB2024" s="4"/>
      <c r="AC2024" s="4"/>
      <c r="AD2024" s="4"/>
      <c r="AE2024" s="4"/>
      <c r="BA2024" s="13"/>
      <c r="BC2024" s="2"/>
      <c r="BD2024" s="2"/>
      <c r="BU2024" s="15"/>
      <c r="BV2024" s="6"/>
      <c r="BW2024" s="6"/>
      <c r="BX2024" s="16"/>
      <c r="BY2024" s="16"/>
      <c r="BZ2024" s="16"/>
      <c r="CA2024" s="16"/>
      <c r="CB2024" s="14"/>
    </row>
    <row r="2025" spans="1:80" s="9" customFormat="1" x14ac:dyDescent="0.2">
      <c r="A2025" s="16"/>
      <c r="B2025" s="16"/>
      <c r="C2025" s="16"/>
      <c r="D2025" s="16"/>
      <c r="E2025" s="16"/>
      <c r="F2025" s="3"/>
      <c r="G2025" s="3"/>
      <c r="H2025" s="3"/>
      <c r="I2025" s="3"/>
      <c r="J2025" s="2"/>
      <c r="M2025" s="10"/>
      <c r="N2025" s="2"/>
      <c r="O2025" s="3"/>
      <c r="P2025" s="11"/>
      <c r="Q2025" s="16"/>
      <c r="R2025" s="4"/>
      <c r="S2025" s="12"/>
      <c r="T2025" s="16"/>
      <c r="U2025" s="4"/>
      <c r="V2025" s="3"/>
      <c r="W2025" s="3"/>
      <c r="X2025" s="3"/>
      <c r="Y2025" s="3"/>
      <c r="Z2025" s="3"/>
      <c r="AA2025" s="4"/>
      <c r="AB2025" s="4"/>
      <c r="AC2025" s="4"/>
      <c r="AD2025" s="4"/>
      <c r="AE2025" s="4"/>
      <c r="BA2025" s="13"/>
      <c r="BC2025" s="2"/>
      <c r="BD2025" s="2"/>
      <c r="BU2025" s="15"/>
      <c r="BV2025" s="6"/>
      <c r="BW2025" s="6"/>
      <c r="BX2025" s="16"/>
      <c r="BY2025" s="16"/>
      <c r="BZ2025" s="16"/>
      <c r="CA2025" s="16"/>
      <c r="CB2025" s="14"/>
    </row>
    <row r="2026" spans="1:80" s="9" customFormat="1" x14ac:dyDescent="0.2">
      <c r="A2026" s="16"/>
      <c r="B2026" s="16"/>
      <c r="C2026" s="16"/>
      <c r="D2026" s="16"/>
      <c r="E2026" s="16"/>
      <c r="F2026" s="3"/>
      <c r="G2026" s="3"/>
      <c r="H2026" s="3"/>
      <c r="I2026" s="3"/>
      <c r="J2026" s="2"/>
      <c r="M2026" s="10"/>
      <c r="N2026" s="2"/>
      <c r="O2026" s="3"/>
      <c r="P2026" s="11"/>
      <c r="Q2026" s="16"/>
      <c r="R2026" s="4"/>
      <c r="S2026" s="12"/>
      <c r="T2026" s="16"/>
      <c r="U2026" s="4"/>
      <c r="V2026" s="3"/>
      <c r="W2026" s="3"/>
      <c r="X2026" s="3"/>
      <c r="Y2026" s="3"/>
      <c r="Z2026" s="3"/>
      <c r="AA2026" s="4"/>
      <c r="AB2026" s="4"/>
      <c r="AC2026" s="4"/>
      <c r="AD2026" s="4"/>
      <c r="AE2026" s="4"/>
      <c r="BA2026" s="13"/>
      <c r="BC2026" s="2"/>
      <c r="BD2026" s="2"/>
      <c r="BU2026" s="15"/>
      <c r="BV2026" s="6"/>
      <c r="BW2026" s="6"/>
      <c r="BX2026" s="16"/>
      <c r="BY2026" s="16"/>
      <c r="BZ2026" s="16"/>
      <c r="CA2026" s="16"/>
      <c r="CB2026" s="14"/>
    </row>
    <row r="2027" spans="1:80" s="9" customFormat="1" x14ac:dyDescent="0.2">
      <c r="A2027" s="16"/>
      <c r="B2027" s="16"/>
      <c r="C2027" s="16"/>
      <c r="D2027" s="16"/>
      <c r="E2027" s="16"/>
      <c r="F2027" s="3"/>
      <c r="G2027" s="3"/>
      <c r="H2027" s="3"/>
      <c r="I2027" s="3"/>
      <c r="J2027" s="2"/>
      <c r="M2027" s="10"/>
      <c r="N2027" s="2"/>
      <c r="O2027" s="3"/>
      <c r="P2027" s="11"/>
      <c r="Q2027" s="16"/>
      <c r="R2027" s="4"/>
      <c r="S2027" s="12"/>
      <c r="T2027" s="16"/>
      <c r="U2027" s="4"/>
      <c r="V2027" s="3"/>
      <c r="W2027" s="3"/>
      <c r="X2027" s="3"/>
      <c r="Y2027" s="3"/>
      <c r="Z2027" s="3"/>
      <c r="AA2027" s="4"/>
      <c r="AB2027" s="4"/>
      <c r="AC2027" s="4"/>
      <c r="AD2027" s="4"/>
      <c r="AE2027" s="4"/>
      <c r="BA2027" s="13"/>
      <c r="BC2027" s="2"/>
      <c r="BD2027" s="2"/>
      <c r="BU2027" s="15"/>
      <c r="BV2027" s="6"/>
      <c r="BW2027" s="6"/>
      <c r="BX2027" s="16"/>
      <c r="BY2027" s="16"/>
      <c r="BZ2027" s="16"/>
      <c r="CA2027" s="16"/>
      <c r="CB2027" s="14"/>
    </row>
    <row r="2028" spans="1:80" s="9" customFormat="1" x14ac:dyDescent="0.2">
      <c r="A2028" s="16"/>
      <c r="B2028" s="16"/>
      <c r="C2028" s="16"/>
      <c r="D2028" s="16"/>
      <c r="E2028" s="16"/>
      <c r="F2028" s="3"/>
      <c r="G2028" s="3"/>
      <c r="H2028" s="3"/>
      <c r="I2028" s="3"/>
      <c r="J2028" s="2"/>
      <c r="M2028" s="10"/>
      <c r="N2028" s="2"/>
      <c r="O2028" s="3"/>
      <c r="P2028" s="11"/>
      <c r="Q2028" s="16"/>
      <c r="R2028" s="4"/>
      <c r="S2028" s="12"/>
      <c r="T2028" s="16"/>
      <c r="U2028" s="4"/>
      <c r="V2028" s="3"/>
      <c r="W2028" s="3"/>
      <c r="X2028" s="3"/>
      <c r="Y2028" s="3"/>
      <c r="Z2028" s="3"/>
      <c r="AA2028" s="4"/>
      <c r="AB2028" s="4"/>
      <c r="AC2028" s="4"/>
      <c r="AD2028" s="4"/>
      <c r="AE2028" s="4"/>
      <c r="BA2028" s="13"/>
      <c r="BC2028" s="2"/>
      <c r="BD2028" s="2"/>
      <c r="BU2028" s="15"/>
      <c r="BV2028" s="6"/>
      <c r="BW2028" s="6"/>
      <c r="BX2028" s="16"/>
      <c r="BY2028" s="16"/>
      <c r="BZ2028" s="16"/>
      <c r="CA2028" s="16"/>
      <c r="CB2028" s="14"/>
    </row>
    <row r="2029" spans="1:80" s="9" customFormat="1" x14ac:dyDescent="0.2">
      <c r="A2029" s="16"/>
      <c r="B2029" s="16"/>
      <c r="C2029" s="16"/>
      <c r="D2029" s="16"/>
      <c r="E2029" s="16"/>
      <c r="F2029" s="3"/>
      <c r="G2029" s="3"/>
      <c r="H2029" s="3"/>
      <c r="I2029" s="3"/>
      <c r="J2029" s="2"/>
      <c r="M2029" s="10"/>
      <c r="N2029" s="2"/>
      <c r="O2029" s="3"/>
      <c r="P2029" s="11"/>
      <c r="Q2029" s="16"/>
      <c r="R2029" s="4"/>
      <c r="S2029" s="12"/>
      <c r="T2029" s="16"/>
      <c r="U2029" s="4"/>
      <c r="V2029" s="3"/>
      <c r="W2029" s="3"/>
      <c r="X2029" s="3"/>
      <c r="Y2029" s="3"/>
      <c r="Z2029" s="3"/>
      <c r="AA2029" s="4"/>
      <c r="AB2029" s="4"/>
      <c r="AC2029" s="4"/>
      <c r="AD2029" s="4"/>
      <c r="AE2029" s="4"/>
      <c r="BA2029" s="13"/>
      <c r="BC2029" s="2"/>
      <c r="BD2029" s="2"/>
      <c r="BU2029" s="15"/>
      <c r="BV2029" s="6"/>
      <c r="BW2029" s="6"/>
      <c r="BX2029" s="16"/>
      <c r="BY2029" s="16"/>
      <c r="BZ2029" s="16"/>
      <c r="CA2029" s="16"/>
      <c r="CB2029" s="14"/>
    </row>
    <row r="2030" spans="1:80" s="9" customFormat="1" x14ac:dyDescent="0.2">
      <c r="A2030" s="16"/>
      <c r="B2030" s="16"/>
      <c r="C2030" s="16"/>
      <c r="D2030" s="16"/>
      <c r="E2030" s="16"/>
      <c r="F2030" s="3"/>
      <c r="G2030" s="3"/>
      <c r="H2030" s="3"/>
      <c r="I2030" s="3"/>
      <c r="J2030" s="2"/>
      <c r="M2030" s="10"/>
      <c r="N2030" s="2"/>
      <c r="O2030" s="3"/>
      <c r="P2030" s="11"/>
      <c r="Q2030" s="16"/>
      <c r="R2030" s="4"/>
      <c r="S2030" s="12"/>
      <c r="T2030" s="16"/>
      <c r="U2030" s="4"/>
      <c r="V2030" s="3"/>
      <c r="W2030" s="3"/>
      <c r="X2030" s="3"/>
      <c r="Y2030" s="3"/>
      <c r="Z2030" s="3"/>
      <c r="AA2030" s="4"/>
      <c r="AB2030" s="4"/>
      <c r="AC2030" s="4"/>
      <c r="AD2030" s="4"/>
      <c r="AE2030" s="4"/>
      <c r="BA2030" s="13"/>
      <c r="BC2030" s="2"/>
      <c r="BD2030" s="2"/>
      <c r="BU2030" s="15"/>
      <c r="BV2030" s="6"/>
      <c r="BW2030" s="6"/>
      <c r="BX2030" s="16"/>
      <c r="BY2030" s="16"/>
      <c r="BZ2030" s="16"/>
      <c r="CA2030" s="16"/>
      <c r="CB2030" s="14"/>
    </row>
    <row r="2031" spans="1:80" s="9" customFormat="1" x14ac:dyDescent="0.2">
      <c r="A2031" s="16"/>
      <c r="B2031" s="16"/>
      <c r="C2031" s="16"/>
      <c r="D2031" s="16"/>
      <c r="E2031" s="16"/>
      <c r="F2031" s="3"/>
      <c r="G2031" s="3"/>
      <c r="H2031" s="3"/>
      <c r="I2031" s="3"/>
      <c r="J2031" s="2"/>
      <c r="M2031" s="10"/>
      <c r="N2031" s="2"/>
      <c r="O2031" s="3"/>
      <c r="P2031" s="11"/>
      <c r="Q2031" s="16"/>
      <c r="R2031" s="4"/>
      <c r="S2031" s="12"/>
      <c r="T2031" s="16"/>
      <c r="U2031" s="4"/>
      <c r="V2031" s="3"/>
      <c r="W2031" s="3"/>
      <c r="X2031" s="3"/>
      <c r="Y2031" s="3"/>
      <c r="Z2031" s="3"/>
      <c r="AA2031" s="4"/>
      <c r="AB2031" s="4"/>
      <c r="AC2031" s="4"/>
      <c r="AD2031" s="4"/>
      <c r="AE2031" s="4"/>
      <c r="BA2031" s="13"/>
      <c r="BC2031" s="2"/>
      <c r="BD2031" s="2"/>
      <c r="BU2031" s="15"/>
      <c r="BV2031" s="6"/>
      <c r="BW2031" s="6"/>
      <c r="BX2031" s="16"/>
      <c r="BY2031" s="16"/>
      <c r="BZ2031" s="16"/>
      <c r="CA2031" s="16"/>
      <c r="CB2031" s="14"/>
    </row>
    <row r="2032" spans="1:80" s="9" customFormat="1" x14ac:dyDescent="0.2">
      <c r="A2032" s="16"/>
      <c r="B2032" s="16"/>
      <c r="C2032" s="16"/>
      <c r="D2032" s="16"/>
      <c r="E2032" s="16"/>
      <c r="F2032" s="3"/>
      <c r="G2032" s="3"/>
      <c r="H2032" s="3"/>
      <c r="I2032" s="3"/>
      <c r="J2032" s="2"/>
      <c r="M2032" s="10"/>
      <c r="N2032" s="2"/>
      <c r="O2032" s="3"/>
      <c r="P2032" s="11"/>
      <c r="Q2032" s="16"/>
      <c r="R2032" s="4"/>
      <c r="S2032" s="12"/>
      <c r="T2032" s="16"/>
      <c r="U2032" s="4"/>
      <c r="V2032" s="3"/>
      <c r="W2032" s="3"/>
      <c r="X2032" s="3"/>
      <c r="Y2032" s="3"/>
      <c r="Z2032" s="3"/>
      <c r="AA2032" s="4"/>
      <c r="AB2032" s="4"/>
      <c r="AC2032" s="4"/>
      <c r="AD2032" s="4"/>
      <c r="AE2032" s="4"/>
      <c r="BA2032" s="13"/>
      <c r="BC2032" s="2"/>
      <c r="BD2032" s="2"/>
      <c r="BU2032" s="15"/>
      <c r="BV2032" s="6"/>
      <c r="BW2032" s="6"/>
      <c r="BX2032" s="16"/>
      <c r="BY2032" s="16"/>
      <c r="BZ2032" s="16"/>
      <c r="CA2032" s="16"/>
      <c r="CB2032" s="14"/>
    </row>
    <row r="2033" spans="1:80" s="9" customFormat="1" x14ac:dyDescent="0.2">
      <c r="A2033" s="16"/>
      <c r="B2033" s="16"/>
      <c r="C2033" s="16"/>
      <c r="D2033" s="16"/>
      <c r="E2033" s="16"/>
      <c r="F2033" s="3"/>
      <c r="G2033" s="3"/>
      <c r="H2033" s="3"/>
      <c r="I2033" s="3"/>
      <c r="J2033" s="2"/>
      <c r="M2033" s="10"/>
      <c r="N2033" s="2"/>
      <c r="O2033" s="3"/>
      <c r="P2033" s="11"/>
      <c r="Q2033" s="16"/>
      <c r="R2033" s="4"/>
      <c r="S2033" s="12"/>
      <c r="T2033" s="16"/>
      <c r="U2033" s="4"/>
      <c r="V2033" s="3"/>
      <c r="W2033" s="3"/>
      <c r="X2033" s="3"/>
      <c r="Y2033" s="3"/>
      <c r="Z2033" s="3"/>
      <c r="AA2033" s="4"/>
      <c r="AB2033" s="4"/>
      <c r="AC2033" s="4"/>
      <c r="AD2033" s="4"/>
      <c r="AE2033" s="4"/>
      <c r="BA2033" s="13"/>
      <c r="BC2033" s="2"/>
      <c r="BD2033" s="2"/>
      <c r="BU2033" s="15"/>
      <c r="BV2033" s="6"/>
      <c r="BW2033" s="6"/>
      <c r="BX2033" s="16"/>
      <c r="BY2033" s="16"/>
      <c r="BZ2033" s="16"/>
      <c r="CA2033" s="16"/>
      <c r="CB2033" s="14"/>
    </row>
    <row r="2034" spans="1:80" s="9" customFormat="1" x14ac:dyDescent="0.2">
      <c r="A2034" s="16"/>
      <c r="B2034" s="16"/>
      <c r="C2034" s="16"/>
      <c r="D2034" s="16"/>
      <c r="E2034" s="16"/>
      <c r="F2034" s="3"/>
      <c r="G2034" s="3"/>
      <c r="H2034" s="3"/>
      <c r="I2034" s="3"/>
      <c r="J2034" s="2"/>
      <c r="M2034" s="10"/>
      <c r="N2034" s="2"/>
      <c r="O2034" s="3"/>
      <c r="P2034" s="11"/>
      <c r="Q2034" s="16"/>
      <c r="R2034" s="4"/>
      <c r="S2034" s="12"/>
      <c r="T2034" s="16"/>
      <c r="U2034" s="4"/>
      <c r="V2034" s="3"/>
      <c r="W2034" s="3"/>
      <c r="X2034" s="3"/>
      <c r="Y2034" s="3"/>
      <c r="Z2034" s="3"/>
      <c r="AA2034" s="4"/>
      <c r="AB2034" s="4"/>
      <c r="AC2034" s="4"/>
      <c r="AD2034" s="4"/>
      <c r="AE2034" s="4"/>
      <c r="BA2034" s="13"/>
      <c r="BC2034" s="2"/>
      <c r="BD2034" s="2"/>
      <c r="BU2034" s="15"/>
      <c r="BV2034" s="6"/>
      <c r="BW2034" s="6"/>
      <c r="BX2034" s="16"/>
      <c r="BY2034" s="16"/>
      <c r="BZ2034" s="16"/>
      <c r="CA2034" s="16"/>
      <c r="CB2034" s="14"/>
    </row>
    <row r="2035" spans="1:80" s="9" customFormat="1" x14ac:dyDescent="0.2">
      <c r="A2035" s="16"/>
      <c r="B2035" s="16"/>
      <c r="C2035" s="16"/>
      <c r="D2035" s="16"/>
      <c r="E2035" s="16"/>
      <c r="F2035" s="3"/>
      <c r="G2035" s="3"/>
      <c r="H2035" s="3"/>
      <c r="I2035" s="3"/>
      <c r="J2035" s="2"/>
      <c r="M2035" s="10"/>
      <c r="N2035" s="2"/>
      <c r="O2035" s="3"/>
      <c r="P2035" s="11"/>
      <c r="Q2035" s="16"/>
      <c r="R2035" s="4"/>
      <c r="S2035" s="12"/>
      <c r="T2035" s="16"/>
      <c r="U2035" s="4"/>
      <c r="V2035" s="3"/>
      <c r="W2035" s="3"/>
      <c r="X2035" s="3"/>
      <c r="Y2035" s="3"/>
      <c r="Z2035" s="3"/>
      <c r="AA2035" s="4"/>
      <c r="AB2035" s="4"/>
      <c r="AC2035" s="4"/>
      <c r="AD2035" s="4"/>
      <c r="AE2035" s="4"/>
      <c r="BA2035" s="13"/>
      <c r="BC2035" s="2"/>
      <c r="BD2035" s="2"/>
      <c r="BU2035" s="15"/>
      <c r="BV2035" s="6"/>
      <c r="BW2035" s="6"/>
      <c r="BX2035" s="16"/>
      <c r="BY2035" s="16"/>
      <c r="BZ2035" s="16"/>
      <c r="CA2035" s="16"/>
      <c r="CB2035" s="14"/>
    </row>
    <row r="2036" spans="1:80" s="9" customFormat="1" x14ac:dyDescent="0.2">
      <c r="A2036" s="16"/>
      <c r="B2036" s="16"/>
      <c r="C2036" s="16"/>
      <c r="D2036" s="16"/>
      <c r="E2036" s="16"/>
      <c r="F2036" s="3"/>
      <c r="G2036" s="3"/>
      <c r="H2036" s="3"/>
      <c r="I2036" s="3"/>
      <c r="J2036" s="2"/>
      <c r="M2036" s="10"/>
      <c r="N2036" s="2"/>
      <c r="O2036" s="3"/>
      <c r="P2036" s="11"/>
      <c r="Q2036" s="16"/>
      <c r="R2036" s="4"/>
      <c r="S2036" s="12"/>
      <c r="T2036" s="16"/>
      <c r="U2036" s="4"/>
      <c r="V2036" s="3"/>
      <c r="W2036" s="3"/>
      <c r="X2036" s="3"/>
      <c r="Y2036" s="3"/>
      <c r="Z2036" s="3"/>
      <c r="AA2036" s="4"/>
      <c r="AB2036" s="4"/>
      <c r="AC2036" s="4"/>
      <c r="AD2036" s="4"/>
      <c r="AE2036" s="4"/>
      <c r="BA2036" s="13"/>
      <c r="BC2036" s="2"/>
      <c r="BD2036" s="2"/>
      <c r="BU2036" s="15"/>
      <c r="BV2036" s="6"/>
      <c r="BW2036" s="6"/>
      <c r="BX2036" s="16"/>
      <c r="BY2036" s="16"/>
      <c r="BZ2036" s="16"/>
      <c r="CA2036" s="16"/>
      <c r="CB2036" s="14"/>
    </row>
    <row r="2037" spans="1:80" s="9" customFormat="1" x14ac:dyDescent="0.2">
      <c r="A2037" s="16"/>
      <c r="B2037" s="16"/>
      <c r="C2037" s="16"/>
      <c r="D2037" s="16"/>
      <c r="E2037" s="16"/>
      <c r="F2037" s="3"/>
      <c r="G2037" s="3"/>
      <c r="H2037" s="3"/>
      <c r="I2037" s="3"/>
      <c r="J2037" s="2"/>
      <c r="M2037" s="10"/>
      <c r="N2037" s="2"/>
      <c r="O2037" s="3"/>
      <c r="P2037" s="11"/>
      <c r="Q2037" s="16"/>
      <c r="R2037" s="4"/>
      <c r="S2037" s="12"/>
      <c r="T2037" s="16"/>
      <c r="U2037" s="4"/>
      <c r="V2037" s="3"/>
      <c r="W2037" s="3"/>
      <c r="X2037" s="3"/>
      <c r="Y2037" s="3"/>
      <c r="Z2037" s="3"/>
      <c r="AA2037" s="4"/>
      <c r="AB2037" s="4"/>
      <c r="AC2037" s="4"/>
      <c r="AD2037" s="4"/>
      <c r="AE2037" s="4"/>
      <c r="BA2037" s="13"/>
      <c r="BC2037" s="2"/>
      <c r="BD2037" s="2"/>
      <c r="BU2037" s="15"/>
      <c r="BV2037" s="6"/>
      <c r="BW2037" s="6"/>
      <c r="BX2037" s="16"/>
      <c r="BY2037" s="16"/>
      <c r="BZ2037" s="16"/>
      <c r="CA2037" s="16"/>
      <c r="CB2037" s="14"/>
    </row>
    <row r="2038" spans="1:80" s="9" customFormat="1" x14ac:dyDescent="0.2">
      <c r="A2038" s="16"/>
      <c r="B2038" s="16"/>
      <c r="C2038" s="16"/>
      <c r="D2038" s="16"/>
      <c r="E2038" s="16"/>
      <c r="F2038" s="3"/>
      <c r="G2038" s="3"/>
      <c r="H2038" s="3"/>
      <c r="I2038" s="3"/>
      <c r="J2038" s="2"/>
      <c r="M2038" s="10"/>
      <c r="N2038" s="2"/>
      <c r="O2038" s="3"/>
      <c r="P2038" s="11"/>
      <c r="Q2038" s="16"/>
      <c r="R2038" s="4"/>
      <c r="S2038" s="12"/>
      <c r="T2038" s="16"/>
      <c r="U2038" s="4"/>
      <c r="V2038" s="3"/>
      <c r="W2038" s="3"/>
      <c r="X2038" s="3"/>
      <c r="Y2038" s="3"/>
      <c r="Z2038" s="3"/>
      <c r="AA2038" s="4"/>
      <c r="AB2038" s="4"/>
      <c r="AC2038" s="4"/>
      <c r="AD2038" s="4"/>
      <c r="AE2038" s="4"/>
      <c r="BA2038" s="13"/>
      <c r="BC2038" s="2"/>
      <c r="BD2038" s="2"/>
      <c r="BU2038" s="15"/>
      <c r="BV2038" s="6"/>
      <c r="BW2038" s="6"/>
      <c r="BX2038" s="16"/>
      <c r="BY2038" s="16"/>
      <c r="BZ2038" s="16"/>
      <c r="CA2038" s="16"/>
      <c r="CB2038" s="14"/>
    </row>
    <row r="2039" spans="1:80" s="9" customFormat="1" x14ac:dyDescent="0.2">
      <c r="A2039" s="16"/>
      <c r="B2039" s="16"/>
      <c r="C2039" s="16"/>
      <c r="D2039" s="16"/>
      <c r="E2039" s="16"/>
      <c r="F2039" s="3"/>
      <c r="G2039" s="3"/>
      <c r="H2039" s="3"/>
      <c r="I2039" s="3"/>
      <c r="J2039" s="2"/>
      <c r="M2039" s="10"/>
      <c r="N2039" s="2"/>
      <c r="O2039" s="3"/>
      <c r="P2039" s="11"/>
      <c r="Q2039" s="16"/>
      <c r="R2039" s="4"/>
      <c r="S2039" s="12"/>
      <c r="T2039" s="16"/>
      <c r="U2039" s="4"/>
      <c r="V2039" s="3"/>
      <c r="W2039" s="3"/>
      <c r="X2039" s="3"/>
      <c r="Y2039" s="3"/>
      <c r="Z2039" s="3"/>
      <c r="AA2039" s="4"/>
      <c r="AB2039" s="4"/>
      <c r="AC2039" s="4"/>
      <c r="AD2039" s="4"/>
      <c r="AE2039" s="4"/>
      <c r="BA2039" s="13"/>
      <c r="BC2039" s="2"/>
      <c r="BD2039" s="2"/>
      <c r="BU2039" s="15"/>
      <c r="BV2039" s="6"/>
      <c r="BW2039" s="6"/>
      <c r="BX2039" s="16"/>
      <c r="BY2039" s="16"/>
      <c r="BZ2039" s="16"/>
      <c r="CA2039" s="16"/>
      <c r="CB2039" s="14"/>
    </row>
    <row r="2040" spans="1:80" s="9" customFormat="1" x14ac:dyDescent="0.2">
      <c r="A2040" s="16"/>
      <c r="B2040" s="16"/>
      <c r="C2040" s="16"/>
      <c r="D2040" s="16"/>
      <c r="E2040" s="16"/>
      <c r="F2040" s="3"/>
      <c r="G2040" s="3"/>
      <c r="H2040" s="3"/>
      <c r="I2040" s="3"/>
      <c r="J2040" s="2"/>
      <c r="M2040" s="10"/>
      <c r="N2040" s="2"/>
      <c r="O2040" s="3"/>
      <c r="P2040" s="11"/>
      <c r="Q2040" s="16"/>
      <c r="R2040" s="4"/>
      <c r="S2040" s="12"/>
      <c r="T2040" s="16"/>
      <c r="U2040" s="4"/>
      <c r="V2040" s="3"/>
      <c r="W2040" s="3"/>
      <c r="X2040" s="3"/>
      <c r="Y2040" s="3"/>
      <c r="Z2040" s="3"/>
      <c r="AA2040" s="4"/>
      <c r="AB2040" s="4"/>
      <c r="AC2040" s="4"/>
      <c r="AD2040" s="4"/>
      <c r="AE2040" s="4"/>
      <c r="BA2040" s="13"/>
      <c r="BC2040" s="2"/>
      <c r="BD2040" s="2"/>
      <c r="BU2040" s="15"/>
      <c r="BV2040" s="6"/>
      <c r="BW2040" s="6"/>
      <c r="BX2040" s="16"/>
      <c r="BY2040" s="16"/>
      <c r="BZ2040" s="16"/>
      <c r="CA2040" s="16"/>
      <c r="CB2040" s="14"/>
    </row>
    <row r="2041" spans="1:80" s="9" customFormat="1" x14ac:dyDescent="0.2">
      <c r="A2041" s="16"/>
      <c r="B2041" s="16"/>
      <c r="C2041" s="16"/>
      <c r="D2041" s="16"/>
      <c r="E2041" s="16"/>
      <c r="F2041" s="3"/>
      <c r="G2041" s="3"/>
      <c r="H2041" s="3"/>
      <c r="I2041" s="3"/>
      <c r="J2041" s="2"/>
      <c r="M2041" s="10"/>
      <c r="N2041" s="2"/>
      <c r="O2041" s="3"/>
      <c r="P2041" s="11"/>
      <c r="Q2041" s="16"/>
      <c r="R2041" s="4"/>
      <c r="S2041" s="12"/>
      <c r="T2041" s="16"/>
      <c r="U2041" s="4"/>
      <c r="V2041" s="3"/>
      <c r="W2041" s="3"/>
      <c r="X2041" s="3"/>
      <c r="Y2041" s="3"/>
      <c r="Z2041" s="3"/>
      <c r="AA2041" s="4"/>
      <c r="AB2041" s="4"/>
      <c r="AC2041" s="4"/>
      <c r="AD2041" s="4"/>
      <c r="AE2041" s="4"/>
      <c r="BA2041" s="13"/>
      <c r="BC2041" s="2"/>
      <c r="BD2041" s="2"/>
      <c r="BU2041" s="15"/>
      <c r="BV2041" s="6"/>
      <c r="BW2041" s="6"/>
      <c r="BX2041" s="16"/>
      <c r="BY2041" s="16"/>
      <c r="BZ2041" s="16"/>
      <c r="CA2041" s="16"/>
      <c r="CB2041" s="14"/>
    </row>
    <row r="2042" spans="1:80" s="9" customFormat="1" x14ac:dyDescent="0.2">
      <c r="A2042" s="16"/>
      <c r="B2042" s="16"/>
      <c r="C2042" s="16"/>
      <c r="D2042" s="16"/>
      <c r="E2042" s="16"/>
      <c r="F2042" s="3"/>
      <c r="G2042" s="3"/>
      <c r="H2042" s="3"/>
      <c r="I2042" s="3"/>
      <c r="J2042" s="2"/>
      <c r="M2042" s="10"/>
      <c r="N2042" s="2"/>
      <c r="O2042" s="3"/>
      <c r="P2042" s="11"/>
      <c r="Q2042" s="16"/>
      <c r="R2042" s="4"/>
      <c r="S2042" s="12"/>
      <c r="T2042" s="16"/>
      <c r="U2042" s="4"/>
      <c r="V2042" s="3"/>
      <c r="W2042" s="3"/>
      <c r="X2042" s="3"/>
      <c r="Y2042" s="3"/>
      <c r="Z2042" s="3"/>
      <c r="AA2042" s="4"/>
      <c r="AB2042" s="4"/>
      <c r="AC2042" s="4"/>
      <c r="AD2042" s="4"/>
      <c r="AE2042" s="4"/>
      <c r="BA2042" s="13"/>
      <c r="BC2042" s="2"/>
      <c r="BD2042" s="2"/>
      <c r="BU2042" s="15"/>
      <c r="BV2042" s="6"/>
      <c r="BW2042" s="6"/>
      <c r="BX2042" s="16"/>
      <c r="BY2042" s="16"/>
      <c r="BZ2042" s="16"/>
      <c r="CA2042" s="16"/>
      <c r="CB2042" s="14"/>
    </row>
    <row r="2043" spans="1:80" s="9" customFormat="1" x14ac:dyDescent="0.2">
      <c r="A2043" s="16"/>
      <c r="B2043" s="16"/>
      <c r="C2043" s="16"/>
      <c r="D2043" s="16"/>
      <c r="E2043" s="16"/>
      <c r="F2043" s="3"/>
      <c r="G2043" s="3"/>
      <c r="H2043" s="3"/>
      <c r="I2043" s="3"/>
      <c r="J2043" s="2"/>
      <c r="M2043" s="10"/>
      <c r="N2043" s="2"/>
      <c r="O2043" s="3"/>
      <c r="P2043" s="11"/>
      <c r="Q2043" s="16"/>
      <c r="R2043" s="4"/>
      <c r="S2043" s="12"/>
      <c r="T2043" s="16"/>
      <c r="U2043" s="4"/>
      <c r="V2043" s="3"/>
      <c r="W2043" s="3"/>
      <c r="X2043" s="3"/>
      <c r="Y2043" s="3"/>
      <c r="Z2043" s="3"/>
      <c r="AA2043" s="4"/>
      <c r="AB2043" s="4"/>
      <c r="AC2043" s="4"/>
      <c r="AD2043" s="4"/>
      <c r="AE2043" s="4"/>
      <c r="BA2043" s="13"/>
      <c r="BC2043" s="2"/>
      <c r="BD2043" s="2"/>
      <c r="BU2043" s="15"/>
      <c r="BV2043" s="6"/>
      <c r="BW2043" s="6"/>
      <c r="BX2043" s="16"/>
      <c r="BY2043" s="16"/>
      <c r="BZ2043" s="16"/>
      <c r="CA2043" s="16"/>
      <c r="CB2043" s="14"/>
    </row>
    <row r="2044" spans="1:80" s="9" customFormat="1" x14ac:dyDescent="0.2">
      <c r="A2044" s="16"/>
      <c r="B2044" s="16"/>
      <c r="C2044" s="16"/>
      <c r="D2044" s="16"/>
      <c r="E2044" s="16"/>
      <c r="F2044" s="3"/>
      <c r="G2044" s="3"/>
      <c r="H2044" s="3"/>
      <c r="I2044" s="3"/>
      <c r="J2044" s="2"/>
      <c r="M2044" s="10"/>
      <c r="N2044" s="2"/>
      <c r="O2044" s="3"/>
      <c r="P2044" s="11"/>
      <c r="Q2044" s="16"/>
      <c r="R2044" s="4"/>
      <c r="S2044" s="12"/>
      <c r="T2044" s="16"/>
      <c r="U2044" s="4"/>
      <c r="V2044" s="3"/>
      <c r="W2044" s="3"/>
      <c r="X2044" s="3"/>
      <c r="Y2044" s="3"/>
      <c r="Z2044" s="3"/>
      <c r="AA2044" s="4"/>
      <c r="AB2044" s="4"/>
      <c r="AC2044" s="4"/>
      <c r="AD2044" s="4"/>
      <c r="AE2044" s="4"/>
      <c r="BA2044" s="13"/>
      <c r="BC2044" s="2"/>
      <c r="BD2044" s="2"/>
      <c r="BU2044" s="15"/>
      <c r="BV2044" s="6"/>
      <c r="BW2044" s="6"/>
      <c r="BX2044" s="16"/>
      <c r="BY2044" s="16"/>
      <c r="BZ2044" s="16"/>
      <c r="CA2044" s="16"/>
      <c r="CB2044" s="14"/>
    </row>
    <row r="2045" spans="1:80" s="9" customFormat="1" x14ac:dyDescent="0.2">
      <c r="A2045" s="16"/>
      <c r="B2045" s="16"/>
      <c r="C2045" s="16"/>
      <c r="D2045" s="16"/>
      <c r="E2045" s="16"/>
      <c r="F2045" s="3"/>
      <c r="G2045" s="3"/>
      <c r="H2045" s="3"/>
      <c r="I2045" s="3"/>
      <c r="J2045" s="2"/>
      <c r="M2045" s="10"/>
      <c r="N2045" s="2"/>
      <c r="O2045" s="3"/>
      <c r="P2045" s="11"/>
      <c r="Q2045" s="16"/>
      <c r="R2045" s="4"/>
      <c r="S2045" s="12"/>
      <c r="T2045" s="16"/>
      <c r="U2045" s="4"/>
      <c r="V2045" s="3"/>
      <c r="W2045" s="3"/>
      <c r="X2045" s="3"/>
      <c r="Y2045" s="3"/>
      <c r="Z2045" s="3"/>
      <c r="AA2045" s="4"/>
      <c r="AB2045" s="4"/>
      <c r="AC2045" s="4"/>
      <c r="AD2045" s="4"/>
      <c r="AE2045" s="4"/>
      <c r="BA2045" s="13"/>
      <c r="BC2045" s="2"/>
      <c r="BD2045" s="2"/>
      <c r="BU2045" s="15"/>
      <c r="BV2045" s="6"/>
      <c r="BW2045" s="6"/>
      <c r="BX2045" s="16"/>
      <c r="BY2045" s="16"/>
      <c r="BZ2045" s="16"/>
      <c r="CA2045" s="16"/>
      <c r="CB2045" s="14"/>
    </row>
    <row r="2046" spans="1:80" s="9" customFormat="1" x14ac:dyDescent="0.2">
      <c r="A2046" s="16"/>
      <c r="B2046" s="16"/>
      <c r="C2046" s="16"/>
      <c r="D2046" s="16"/>
      <c r="E2046" s="16"/>
      <c r="F2046" s="3"/>
      <c r="G2046" s="3"/>
      <c r="H2046" s="3"/>
      <c r="I2046" s="3"/>
      <c r="J2046" s="2"/>
      <c r="M2046" s="10"/>
      <c r="N2046" s="2"/>
      <c r="O2046" s="3"/>
      <c r="P2046" s="11"/>
      <c r="Q2046" s="16"/>
      <c r="R2046" s="4"/>
      <c r="S2046" s="12"/>
      <c r="T2046" s="16"/>
      <c r="U2046" s="4"/>
      <c r="V2046" s="3"/>
      <c r="W2046" s="3"/>
      <c r="X2046" s="3"/>
      <c r="Y2046" s="3"/>
      <c r="Z2046" s="3"/>
      <c r="AA2046" s="4"/>
      <c r="AB2046" s="4"/>
      <c r="AC2046" s="4"/>
      <c r="AD2046" s="4"/>
      <c r="AE2046" s="4"/>
      <c r="BA2046" s="13"/>
      <c r="BC2046" s="2"/>
      <c r="BD2046" s="2"/>
      <c r="BU2046" s="15"/>
      <c r="BV2046" s="6"/>
      <c r="BW2046" s="6"/>
      <c r="BX2046" s="16"/>
      <c r="BY2046" s="16"/>
      <c r="BZ2046" s="16"/>
      <c r="CA2046" s="16"/>
      <c r="CB2046" s="14"/>
    </row>
    <row r="2047" spans="1:80" s="9" customFormat="1" x14ac:dyDescent="0.2">
      <c r="A2047" s="16"/>
      <c r="B2047" s="16"/>
      <c r="C2047" s="16"/>
      <c r="D2047" s="16"/>
      <c r="E2047" s="16"/>
      <c r="F2047" s="3"/>
      <c r="G2047" s="3"/>
      <c r="H2047" s="3"/>
      <c r="I2047" s="3"/>
      <c r="J2047" s="2"/>
      <c r="M2047" s="10"/>
      <c r="N2047" s="2"/>
      <c r="O2047" s="3"/>
      <c r="P2047" s="11"/>
      <c r="Q2047" s="16"/>
      <c r="R2047" s="4"/>
      <c r="S2047" s="12"/>
      <c r="T2047" s="16"/>
      <c r="U2047" s="4"/>
      <c r="V2047" s="3"/>
      <c r="W2047" s="3"/>
      <c r="X2047" s="3"/>
      <c r="Y2047" s="3"/>
      <c r="Z2047" s="3"/>
      <c r="AA2047" s="4"/>
      <c r="AB2047" s="4"/>
      <c r="AC2047" s="4"/>
      <c r="AD2047" s="4"/>
      <c r="AE2047" s="4"/>
      <c r="BA2047" s="13"/>
      <c r="BC2047" s="2"/>
      <c r="BD2047" s="2"/>
      <c r="BU2047" s="15"/>
      <c r="BV2047" s="6"/>
      <c r="BW2047" s="6"/>
      <c r="BX2047" s="16"/>
      <c r="BY2047" s="16"/>
      <c r="BZ2047" s="16"/>
      <c r="CA2047" s="16"/>
      <c r="CB2047" s="14"/>
    </row>
    <row r="2048" spans="1:80" s="9" customFormat="1" x14ac:dyDescent="0.2">
      <c r="A2048" s="16"/>
      <c r="B2048" s="16"/>
      <c r="C2048" s="16"/>
      <c r="D2048" s="16"/>
      <c r="E2048" s="16"/>
      <c r="F2048" s="3"/>
      <c r="G2048" s="3"/>
      <c r="H2048" s="3"/>
      <c r="I2048" s="3"/>
      <c r="J2048" s="2"/>
      <c r="M2048" s="10"/>
      <c r="N2048" s="2"/>
      <c r="O2048" s="3"/>
      <c r="P2048" s="11"/>
      <c r="Q2048" s="16"/>
      <c r="R2048" s="4"/>
      <c r="S2048" s="12"/>
      <c r="T2048" s="16"/>
      <c r="U2048" s="4"/>
      <c r="V2048" s="3"/>
      <c r="W2048" s="3"/>
      <c r="X2048" s="3"/>
      <c r="Y2048" s="3"/>
      <c r="Z2048" s="3"/>
      <c r="AA2048" s="4"/>
      <c r="AB2048" s="4"/>
      <c r="AC2048" s="4"/>
      <c r="AD2048" s="4"/>
      <c r="AE2048" s="4"/>
      <c r="BA2048" s="13"/>
      <c r="BC2048" s="2"/>
      <c r="BD2048" s="2"/>
      <c r="BU2048" s="15"/>
      <c r="BV2048" s="6"/>
      <c r="BW2048" s="6"/>
      <c r="BX2048" s="16"/>
      <c r="BY2048" s="16"/>
      <c r="BZ2048" s="16"/>
      <c r="CA2048" s="16"/>
      <c r="CB2048" s="14"/>
    </row>
    <row r="2049" spans="1:80" s="9" customFormat="1" x14ac:dyDescent="0.2">
      <c r="A2049" s="16"/>
      <c r="B2049" s="16"/>
      <c r="C2049" s="16"/>
      <c r="D2049" s="16"/>
      <c r="E2049" s="16"/>
      <c r="F2049" s="3"/>
      <c r="G2049" s="3"/>
      <c r="H2049" s="3"/>
      <c r="I2049" s="3"/>
      <c r="J2049" s="2"/>
      <c r="M2049" s="10"/>
      <c r="N2049" s="2"/>
      <c r="O2049" s="3"/>
      <c r="P2049" s="11"/>
      <c r="Q2049" s="16"/>
      <c r="R2049" s="4"/>
      <c r="S2049" s="12"/>
      <c r="T2049" s="16"/>
      <c r="U2049" s="4"/>
      <c r="V2049" s="3"/>
      <c r="W2049" s="3"/>
      <c r="X2049" s="3"/>
      <c r="Y2049" s="3"/>
      <c r="Z2049" s="3"/>
      <c r="AA2049" s="4"/>
      <c r="AB2049" s="4"/>
      <c r="AC2049" s="4"/>
      <c r="AD2049" s="4"/>
      <c r="AE2049" s="4"/>
      <c r="BA2049" s="13"/>
      <c r="BC2049" s="2"/>
      <c r="BD2049" s="2"/>
      <c r="BU2049" s="15"/>
      <c r="BV2049" s="6"/>
      <c r="BW2049" s="6"/>
      <c r="BX2049" s="16"/>
      <c r="BY2049" s="16"/>
      <c r="BZ2049" s="16"/>
      <c r="CA2049" s="16"/>
      <c r="CB2049" s="14"/>
    </row>
    <row r="2050" spans="1:80" s="9" customFormat="1" x14ac:dyDescent="0.2">
      <c r="A2050" s="16"/>
      <c r="B2050" s="16"/>
      <c r="C2050" s="16"/>
      <c r="D2050" s="16"/>
      <c r="E2050" s="16"/>
      <c r="F2050" s="3"/>
      <c r="G2050" s="3"/>
      <c r="H2050" s="3"/>
      <c r="I2050" s="3"/>
      <c r="J2050" s="2"/>
      <c r="M2050" s="10"/>
      <c r="N2050" s="2"/>
      <c r="O2050" s="3"/>
      <c r="P2050" s="11"/>
      <c r="Q2050" s="16"/>
      <c r="R2050" s="4"/>
      <c r="S2050" s="12"/>
      <c r="T2050" s="16"/>
      <c r="U2050" s="4"/>
      <c r="V2050" s="3"/>
      <c r="W2050" s="3"/>
      <c r="X2050" s="3"/>
      <c r="Y2050" s="3"/>
      <c r="Z2050" s="3"/>
      <c r="AA2050" s="4"/>
      <c r="AB2050" s="4"/>
      <c r="AC2050" s="4"/>
      <c r="AD2050" s="4"/>
      <c r="AE2050" s="4"/>
      <c r="BA2050" s="13"/>
      <c r="BC2050" s="2"/>
      <c r="BD2050" s="2"/>
      <c r="BU2050" s="15"/>
      <c r="BV2050" s="6"/>
      <c r="BW2050" s="6"/>
      <c r="BX2050" s="16"/>
      <c r="BY2050" s="16"/>
      <c r="BZ2050" s="16"/>
      <c r="CA2050" s="16"/>
      <c r="CB2050" s="14"/>
    </row>
    <row r="2051" spans="1:80" s="9" customFormat="1" x14ac:dyDescent="0.2">
      <c r="A2051" s="16"/>
      <c r="B2051" s="16"/>
      <c r="C2051" s="16"/>
      <c r="D2051" s="16"/>
      <c r="E2051" s="16"/>
      <c r="F2051" s="3"/>
      <c r="G2051" s="3"/>
      <c r="H2051" s="3"/>
      <c r="I2051" s="3"/>
      <c r="J2051" s="2"/>
      <c r="M2051" s="10"/>
      <c r="N2051" s="2"/>
      <c r="O2051" s="3"/>
      <c r="P2051" s="11"/>
      <c r="Q2051" s="16"/>
      <c r="R2051" s="4"/>
      <c r="S2051" s="12"/>
      <c r="T2051" s="16"/>
      <c r="U2051" s="4"/>
      <c r="V2051" s="3"/>
      <c r="W2051" s="3"/>
      <c r="X2051" s="3"/>
      <c r="Y2051" s="3"/>
      <c r="Z2051" s="3"/>
      <c r="AA2051" s="4"/>
      <c r="AB2051" s="4"/>
      <c r="AC2051" s="4"/>
      <c r="AD2051" s="4"/>
      <c r="AE2051" s="4"/>
      <c r="BA2051" s="13"/>
      <c r="BC2051" s="2"/>
      <c r="BD2051" s="2"/>
      <c r="BU2051" s="15"/>
      <c r="BV2051" s="6"/>
      <c r="BW2051" s="6"/>
      <c r="BX2051" s="16"/>
      <c r="BY2051" s="16"/>
      <c r="BZ2051" s="16"/>
      <c r="CA2051" s="16"/>
      <c r="CB2051" s="14"/>
    </row>
    <row r="2052" spans="1:80" s="9" customFormat="1" x14ac:dyDescent="0.2">
      <c r="A2052" s="16"/>
      <c r="B2052" s="16"/>
      <c r="C2052" s="16"/>
      <c r="D2052" s="16"/>
      <c r="E2052" s="16"/>
      <c r="F2052" s="3"/>
      <c r="G2052" s="3"/>
      <c r="H2052" s="3"/>
      <c r="I2052" s="3"/>
      <c r="J2052" s="2"/>
      <c r="M2052" s="10"/>
      <c r="N2052" s="2"/>
      <c r="O2052" s="3"/>
      <c r="P2052" s="11"/>
      <c r="Q2052" s="16"/>
      <c r="R2052" s="4"/>
      <c r="S2052" s="12"/>
      <c r="T2052" s="16"/>
      <c r="U2052" s="4"/>
      <c r="V2052" s="3"/>
      <c r="W2052" s="3"/>
      <c r="X2052" s="3"/>
      <c r="Y2052" s="3"/>
      <c r="Z2052" s="3"/>
      <c r="AA2052" s="4"/>
      <c r="AB2052" s="4"/>
      <c r="AC2052" s="4"/>
      <c r="AD2052" s="4"/>
      <c r="AE2052" s="4"/>
      <c r="BA2052" s="13"/>
      <c r="BC2052" s="2"/>
      <c r="BD2052" s="2"/>
      <c r="BU2052" s="15"/>
      <c r="BV2052" s="6"/>
      <c r="BW2052" s="6"/>
      <c r="BX2052" s="16"/>
      <c r="BY2052" s="16"/>
      <c r="BZ2052" s="16"/>
      <c r="CA2052" s="16"/>
      <c r="CB2052" s="14"/>
    </row>
    <row r="2053" spans="1:80" s="9" customFormat="1" x14ac:dyDescent="0.2">
      <c r="A2053" s="16"/>
      <c r="B2053" s="16"/>
      <c r="C2053" s="16"/>
      <c r="D2053" s="16"/>
      <c r="E2053" s="16"/>
      <c r="F2053" s="3"/>
      <c r="G2053" s="3"/>
      <c r="H2053" s="3"/>
      <c r="I2053" s="3"/>
      <c r="J2053" s="2"/>
      <c r="M2053" s="10"/>
      <c r="N2053" s="2"/>
      <c r="O2053" s="3"/>
      <c r="P2053" s="11"/>
      <c r="Q2053" s="16"/>
      <c r="R2053" s="4"/>
      <c r="S2053" s="12"/>
      <c r="T2053" s="16"/>
      <c r="U2053" s="4"/>
      <c r="V2053" s="3"/>
      <c r="W2053" s="3"/>
      <c r="X2053" s="3"/>
      <c r="Y2053" s="3"/>
      <c r="Z2053" s="3"/>
      <c r="AA2053" s="4"/>
      <c r="AB2053" s="4"/>
      <c r="AC2053" s="4"/>
      <c r="AD2053" s="4"/>
      <c r="AE2053" s="4"/>
      <c r="BA2053" s="13"/>
      <c r="BC2053" s="2"/>
      <c r="BD2053" s="2"/>
      <c r="BU2053" s="15"/>
      <c r="BV2053" s="6"/>
      <c r="BW2053" s="6"/>
      <c r="BX2053" s="16"/>
      <c r="BY2053" s="16"/>
      <c r="BZ2053" s="16"/>
      <c r="CA2053" s="16"/>
      <c r="CB2053" s="14"/>
    </row>
    <row r="2054" spans="1:80" s="9" customFormat="1" x14ac:dyDescent="0.2">
      <c r="A2054" s="16"/>
      <c r="B2054" s="16"/>
      <c r="C2054" s="16"/>
      <c r="D2054" s="16"/>
      <c r="E2054" s="16"/>
      <c r="F2054" s="3"/>
      <c r="G2054" s="3"/>
      <c r="H2054" s="3"/>
      <c r="I2054" s="3"/>
      <c r="J2054" s="2"/>
      <c r="M2054" s="10"/>
      <c r="N2054" s="2"/>
      <c r="O2054" s="3"/>
      <c r="P2054" s="11"/>
      <c r="Q2054" s="16"/>
      <c r="R2054" s="4"/>
      <c r="S2054" s="12"/>
      <c r="T2054" s="16"/>
      <c r="U2054" s="4"/>
      <c r="V2054" s="3"/>
      <c r="W2054" s="3"/>
      <c r="X2054" s="3"/>
      <c r="Y2054" s="3"/>
      <c r="Z2054" s="3"/>
      <c r="AA2054" s="4"/>
      <c r="AB2054" s="4"/>
      <c r="AC2054" s="4"/>
      <c r="AD2054" s="4"/>
      <c r="AE2054" s="4"/>
      <c r="BA2054" s="13"/>
      <c r="BC2054" s="2"/>
      <c r="BD2054" s="2"/>
      <c r="BU2054" s="15"/>
      <c r="BV2054" s="6"/>
      <c r="BW2054" s="6"/>
      <c r="BX2054" s="16"/>
      <c r="BY2054" s="16"/>
      <c r="BZ2054" s="16"/>
      <c r="CA2054" s="16"/>
      <c r="CB2054" s="14"/>
    </row>
    <row r="2055" spans="1:80" s="9" customFormat="1" x14ac:dyDescent="0.2">
      <c r="A2055" s="16"/>
      <c r="B2055" s="16"/>
      <c r="C2055" s="16"/>
      <c r="D2055" s="16"/>
      <c r="E2055" s="16"/>
      <c r="F2055" s="3"/>
      <c r="G2055" s="3"/>
      <c r="H2055" s="3"/>
      <c r="I2055" s="3"/>
      <c r="J2055" s="2"/>
      <c r="M2055" s="10"/>
      <c r="N2055" s="2"/>
      <c r="O2055" s="3"/>
      <c r="P2055" s="11"/>
      <c r="Q2055" s="16"/>
      <c r="R2055" s="4"/>
      <c r="S2055" s="12"/>
      <c r="T2055" s="16"/>
      <c r="U2055" s="4"/>
      <c r="V2055" s="3"/>
      <c r="W2055" s="3"/>
      <c r="X2055" s="3"/>
      <c r="Y2055" s="3"/>
      <c r="Z2055" s="3"/>
      <c r="AA2055" s="4"/>
      <c r="AB2055" s="4"/>
      <c r="AC2055" s="4"/>
      <c r="AD2055" s="4"/>
      <c r="AE2055" s="4"/>
      <c r="BA2055" s="13"/>
      <c r="BC2055" s="2"/>
      <c r="BD2055" s="2"/>
      <c r="BU2055" s="15"/>
      <c r="BV2055" s="6"/>
      <c r="BW2055" s="6"/>
      <c r="BX2055" s="16"/>
      <c r="BY2055" s="16"/>
      <c r="BZ2055" s="16"/>
      <c r="CA2055" s="16"/>
      <c r="CB2055" s="14"/>
    </row>
    <row r="2056" spans="1:80" s="9" customFormat="1" x14ac:dyDescent="0.2">
      <c r="A2056" s="16"/>
      <c r="B2056" s="16"/>
      <c r="C2056" s="16"/>
      <c r="D2056" s="16"/>
      <c r="E2056" s="16"/>
      <c r="F2056" s="3"/>
      <c r="G2056" s="3"/>
      <c r="H2056" s="3"/>
      <c r="I2056" s="3"/>
      <c r="J2056" s="2"/>
      <c r="M2056" s="10"/>
      <c r="N2056" s="2"/>
      <c r="O2056" s="3"/>
      <c r="P2056" s="11"/>
      <c r="Q2056" s="16"/>
      <c r="R2056" s="4"/>
      <c r="S2056" s="12"/>
      <c r="T2056" s="16"/>
      <c r="U2056" s="4"/>
      <c r="V2056" s="3"/>
      <c r="W2056" s="3"/>
      <c r="X2056" s="3"/>
      <c r="Y2056" s="3"/>
      <c r="Z2056" s="3"/>
      <c r="AA2056" s="4"/>
      <c r="AB2056" s="4"/>
      <c r="AC2056" s="4"/>
      <c r="AD2056" s="4"/>
      <c r="AE2056" s="4"/>
      <c r="BA2056" s="13"/>
      <c r="BC2056" s="2"/>
      <c r="BD2056" s="2"/>
      <c r="BU2056" s="15"/>
      <c r="BV2056" s="6"/>
      <c r="BW2056" s="6"/>
      <c r="BX2056" s="16"/>
      <c r="BY2056" s="16"/>
      <c r="BZ2056" s="16"/>
      <c r="CA2056" s="16"/>
      <c r="CB2056" s="14"/>
    </row>
    <row r="2057" spans="1:80" s="9" customFormat="1" x14ac:dyDescent="0.2">
      <c r="A2057" s="16"/>
      <c r="B2057" s="16"/>
      <c r="C2057" s="16"/>
      <c r="D2057" s="16"/>
      <c r="E2057" s="16"/>
      <c r="F2057" s="3"/>
      <c r="G2057" s="3"/>
      <c r="H2057" s="3"/>
      <c r="I2057" s="3"/>
      <c r="J2057" s="2"/>
      <c r="M2057" s="10"/>
      <c r="N2057" s="2"/>
      <c r="O2057" s="3"/>
      <c r="P2057" s="11"/>
      <c r="Q2057" s="16"/>
      <c r="R2057" s="4"/>
      <c r="S2057" s="12"/>
      <c r="T2057" s="16"/>
      <c r="U2057" s="4"/>
      <c r="V2057" s="3"/>
      <c r="W2057" s="3"/>
      <c r="X2057" s="3"/>
      <c r="Y2057" s="3"/>
      <c r="Z2057" s="3"/>
      <c r="AA2057" s="4"/>
      <c r="AB2057" s="4"/>
      <c r="AC2057" s="4"/>
      <c r="AD2057" s="4"/>
      <c r="AE2057" s="4"/>
      <c r="BA2057" s="13"/>
      <c r="BC2057" s="2"/>
      <c r="BD2057" s="2"/>
      <c r="BU2057" s="15"/>
      <c r="BV2057" s="6"/>
      <c r="BW2057" s="6"/>
      <c r="BX2057" s="16"/>
      <c r="BY2057" s="16"/>
      <c r="BZ2057" s="16"/>
      <c r="CA2057" s="16"/>
      <c r="CB2057" s="14"/>
    </row>
    <row r="2058" spans="1:80" s="9" customFormat="1" x14ac:dyDescent="0.2">
      <c r="A2058" s="16"/>
      <c r="B2058" s="16"/>
      <c r="C2058" s="16"/>
      <c r="D2058" s="16"/>
      <c r="E2058" s="16"/>
      <c r="F2058" s="3"/>
      <c r="G2058" s="3"/>
      <c r="H2058" s="3"/>
      <c r="I2058" s="3"/>
      <c r="J2058" s="2"/>
      <c r="M2058" s="10"/>
      <c r="N2058" s="2"/>
      <c r="O2058" s="3"/>
      <c r="P2058" s="11"/>
      <c r="Q2058" s="16"/>
      <c r="R2058" s="4"/>
      <c r="S2058" s="12"/>
      <c r="T2058" s="16"/>
      <c r="U2058" s="4"/>
      <c r="V2058" s="3"/>
      <c r="W2058" s="3"/>
      <c r="X2058" s="3"/>
      <c r="Y2058" s="3"/>
      <c r="Z2058" s="3"/>
      <c r="AA2058" s="4"/>
      <c r="AB2058" s="4"/>
      <c r="AC2058" s="4"/>
      <c r="AD2058" s="4"/>
      <c r="AE2058" s="4"/>
      <c r="BA2058" s="13"/>
      <c r="BC2058" s="2"/>
      <c r="BD2058" s="2"/>
      <c r="BU2058" s="15"/>
      <c r="BV2058" s="6"/>
      <c r="BW2058" s="6"/>
      <c r="BX2058" s="16"/>
      <c r="BY2058" s="16"/>
      <c r="BZ2058" s="16"/>
      <c r="CA2058" s="16"/>
      <c r="CB2058" s="14"/>
    </row>
    <row r="2059" spans="1:80" s="9" customFormat="1" x14ac:dyDescent="0.2">
      <c r="A2059" s="16"/>
      <c r="B2059" s="16"/>
      <c r="C2059" s="16"/>
      <c r="D2059" s="16"/>
      <c r="E2059" s="16"/>
      <c r="F2059" s="3"/>
      <c r="G2059" s="3"/>
      <c r="H2059" s="3"/>
      <c r="I2059" s="3"/>
      <c r="J2059" s="2"/>
      <c r="M2059" s="10"/>
      <c r="N2059" s="2"/>
      <c r="O2059" s="3"/>
      <c r="P2059" s="11"/>
      <c r="Q2059" s="16"/>
      <c r="R2059" s="4"/>
      <c r="S2059" s="12"/>
      <c r="T2059" s="16"/>
      <c r="U2059" s="4"/>
      <c r="V2059" s="3"/>
      <c r="W2059" s="3"/>
      <c r="X2059" s="3"/>
      <c r="Y2059" s="3"/>
      <c r="Z2059" s="3"/>
      <c r="AA2059" s="4"/>
      <c r="AB2059" s="4"/>
      <c r="AC2059" s="4"/>
      <c r="AD2059" s="4"/>
      <c r="AE2059" s="4"/>
      <c r="BA2059" s="13"/>
      <c r="BC2059" s="2"/>
      <c r="BD2059" s="2"/>
      <c r="BU2059" s="15"/>
      <c r="BV2059" s="6"/>
      <c r="BW2059" s="6"/>
      <c r="BX2059" s="16"/>
      <c r="BY2059" s="16"/>
      <c r="BZ2059" s="16"/>
      <c r="CA2059" s="16"/>
      <c r="CB2059" s="14"/>
    </row>
    <row r="2060" spans="1:80" s="9" customFormat="1" x14ac:dyDescent="0.2">
      <c r="A2060" s="16"/>
      <c r="B2060" s="16"/>
      <c r="C2060" s="16"/>
      <c r="D2060" s="16"/>
      <c r="E2060" s="16"/>
      <c r="F2060" s="3"/>
      <c r="G2060" s="3"/>
      <c r="H2060" s="3"/>
      <c r="I2060" s="3"/>
      <c r="J2060" s="2"/>
      <c r="M2060" s="10"/>
      <c r="N2060" s="2"/>
      <c r="O2060" s="3"/>
      <c r="P2060" s="11"/>
      <c r="Q2060" s="16"/>
      <c r="R2060" s="4"/>
      <c r="S2060" s="12"/>
      <c r="T2060" s="16"/>
      <c r="U2060" s="4"/>
      <c r="V2060" s="3"/>
      <c r="W2060" s="3"/>
      <c r="X2060" s="3"/>
      <c r="Y2060" s="3"/>
      <c r="Z2060" s="3"/>
      <c r="AA2060" s="4"/>
      <c r="AB2060" s="4"/>
      <c r="AC2060" s="4"/>
      <c r="AD2060" s="4"/>
      <c r="AE2060" s="4"/>
      <c r="BA2060" s="13"/>
      <c r="BC2060" s="2"/>
      <c r="BD2060" s="2"/>
      <c r="BU2060" s="15"/>
      <c r="BV2060" s="6"/>
      <c r="BW2060" s="6"/>
      <c r="BX2060" s="16"/>
      <c r="BY2060" s="16"/>
      <c r="BZ2060" s="16"/>
      <c r="CA2060" s="16"/>
      <c r="CB2060" s="14"/>
    </row>
    <row r="2061" spans="1:80" s="9" customFormat="1" x14ac:dyDescent="0.2">
      <c r="A2061" s="16"/>
      <c r="B2061" s="16"/>
      <c r="C2061" s="16"/>
      <c r="D2061" s="16"/>
      <c r="E2061" s="16"/>
      <c r="F2061" s="3"/>
      <c r="G2061" s="3"/>
      <c r="H2061" s="3"/>
      <c r="I2061" s="3"/>
      <c r="J2061" s="2"/>
      <c r="M2061" s="10"/>
      <c r="N2061" s="2"/>
      <c r="O2061" s="3"/>
      <c r="P2061" s="11"/>
      <c r="Q2061" s="16"/>
      <c r="R2061" s="4"/>
      <c r="S2061" s="12"/>
      <c r="T2061" s="16"/>
      <c r="U2061" s="4"/>
      <c r="V2061" s="3"/>
      <c r="W2061" s="3"/>
      <c r="X2061" s="3"/>
      <c r="Y2061" s="3"/>
      <c r="Z2061" s="3"/>
      <c r="AA2061" s="4"/>
      <c r="AB2061" s="4"/>
      <c r="AC2061" s="4"/>
      <c r="AD2061" s="4"/>
      <c r="AE2061" s="4"/>
      <c r="BA2061" s="13"/>
      <c r="BC2061" s="2"/>
      <c r="BD2061" s="2"/>
      <c r="BU2061" s="15"/>
      <c r="BV2061" s="6"/>
      <c r="BW2061" s="6"/>
      <c r="BX2061" s="16"/>
      <c r="BY2061" s="16"/>
      <c r="BZ2061" s="16"/>
      <c r="CA2061" s="16"/>
      <c r="CB2061" s="14"/>
    </row>
    <row r="2062" spans="1:80" s="9" customFormat="1" x14ac:dyDescent="0.2">
      <c r="A2062" s="16"/>
      <c r="B2062" s="16"/>
      <c r="C2062" s="16"/>
      <c r="D2062" s="16"/>
      <c r="E2062" s="16"/>
      <c r="F2062" s="3"/>
      <c r="G2062" s="3"/>
      <c r="H2062" s="3"/>
      <c r="I2062" s="3"/>
      <c r="J2062" s="2"/>
      <c r="M2062" s="10"/>
      <c r="N2062" s="2"/>
      <c r="O2062" s="3"/>
      <c r="P2062" s="11"/>
      <c r="Q2062" s="16"/>
      <c r="R2062" s="4"/>
      <c r="S2062" s="12"/>
      <c r="T2062" s="16"/>
      <c r="U2062" s="4"/>
      <c r="V2062" s="3"/>
      <c r="W2062" s="3"/>
      <c r="X2062" s="3"/>
      <c r="Y2062" s="3"/>
      <c r="Z2062" s="3"/>
      <c r="AA2062" s="4"/>
      <c r="AB2062" s="4"/>
      <c r="AC2062" s="4"/>
      <c r="AD2062" s="4"/>
      <c r="AE2062" s="4"/>
      <c r="BA2062" s="13"/>
      <c r="BC2062" s="2"/>
      <c r="BD2062" s="2"/>
      <c r="BU2062" s="15"/>
      <c r="BV2062" s="6"/>
      <c r="BW2062" s="6"/>
      <c r="BX2062" s="16"/>
      <c r="BY2062" s="16"/>
      <c r="BZ2062" s="16"/>
      <c r="CA2062" s="16"/>
      <c r="CB2062" s="14"/>
    </row>
    <row r="2063" spans="1:80" s="9" customFormat="1" x14ac:dyDescent="0.2">
      <c r="A2063" s="16"/>
      <c r="B2063" s="16"/>
      <c r="C2063" s="16"/>
      <c r="D2063" s="16"/>
      <c r="E2063" s="16"/>
      <c r="F2063" s="3"/>
      <c r="G2063" s="3"/>
      <c r="H2063" s="3"/>
      <c r="I2063" s="3"/>
      <c r="J2063" s="2"/>
      <c r="M2063" s="10"/>
      <c r="N2063" s="2"/>
      <c r="O2063" s="3"/>
      <c r="P2063" s="11"/>
      <c r="Q2063" s="16"/>
      <c r="R2063" s="4"/>
      <c r="S2063" s="12"/>
      <c r="T2063" s="16"/>
      <c r="U2063" s="4"/>
      <c r="V2063" s="3"/>
      <c r="W2063" s="3"/>
      <c r="X2063" s="3"/>
      <c r="Y2063" s="3"/>
      <c r="Z2063" s="3"/>
      <c r="AA2063" s="4"/>
      <c r="AB2063" s="4"/>
      <c r="AC2063" s="4"/>
      <c r="AD2063" s="4"/>
      <c r="AE2063" s="4"/>
      <c r="BA2063" s="13"/>
      <c r="BC2063" s="2"/>
      <c r="BD2063" s="2"/>
      <c r="BU2063" s="15"/>
      <c r="BV2063" s="6"/>
      <c r="BW2063" s="6"/>
      <c r="BX2063" s="16"/>
      <c r="BY2063" s="16"/>
      <c r="BZ2063" s="16"/>
      <c r="CA2063" s="16"/>
      <c r="CB2063" s="14"/>
    </row>
    <row r="2064" spans="1:80" s="9" customFormat="1" x14ac:dyDescent="0.2">
      <c r="A2064" s="16"/>
      <c r="B2064" s="16"/>
      <c r="C2064" s="16"/>
      <c r="D2064" s="16"/>
      <c r="E2064" s="16"/>
      <c r="F2064" s="3"/>
      <c r="G2064" s="3"/>
      <c r="H2064" s="3"/>
      <c r="I2064" s="3"/>
      <c r="J2064" s="2"/>
      <c r="M2064" s="10"/>
      <c r="N2064" s="2"/>
      <c r="O2064" s="3"/>
      <c r="P2064" s="11"/>
      <c r="Q2064" s="16"/>
      <c r="R2064" s="4"/>
      <c r="S2064" s="12"/>
      <c r="T2064" s="16"/>
      <c r="U2064" s="4"/>
      <c r="V2064" s="3"/>
      <c r="W2064" s="3"/>
      <c r="X2064" s="3"/>
      <c r="Y2064" s="3"/>
      <c r="Z2064" s="3"/>
      <c r="AA2064" s="4"/>
      <c r="AB2064" s="4"/>
      <c r="AC2064" s="4"/>
      <c r="AD2064" s="4"/>
      <c r="AE2064" s="4"/>
      <c r="BA2064" s="13"/>
      <c r="BC2064" s="2"/>
      <c r="BD2064" s="2"/>
      <c r="BU2064" s="15"/>
      <c r="BV2064" s="6"/>
      <c r="BW2064" s="6"/>
      <c r="BX2064" s="16"/>
      <c r="BY2064" s="16"/>
      <c r="BZ2064" s="16"/>
      <c r="CA2064" s="16"/>
      <c r="CB2064" s="14"/>
    </row>
    <row r="2065" spans="1:80" s="9" customFormat="1" x14ac:dyDescent="0.2">
      <c r="A2065" s="16"/>
      <c r="B2065" s="16"/>
      <c r="C2065" s="16"/>
      <c r="D2065" s="16"/>
      <c r="E2065" s="16"/>
      <c r="F2065" s="3"/>
      <c r="G2065" s="3"/>
      <c r="H2065" s="3"/>
      <c r="I2065" s="3"/>
      <c r="J2065" s="2"/>
      <c r="M2065" s="10"/>
      <c r="N2065" s="2"/>
      <c r="O2065" s="3"/>
      <c r="P2065" s="11"/>
      <c r="Q2065" s="16"/>
      <c r="R2065" s="4"/>
      <c r="S2065" s="12"/>
      <c r="T2065" s="16"/>
      <c r="U2065" s="4"/>
      <c r="V2065" s="3"/>
      <c r="W2065" s="3"/>
      <c r="X2065" s="3"/>
      <c r="Y2065" s="3"/>
      <c r="Z2065" s="3"/>
      <c r="AA2065" s="4"/>
      <c r="AB2065" s="4"/>
      <c r="AC2065" s="4"/>
      <c r="AD2065" s="4"/>
      <c r="AE2065" s="4"/>
      <c r="BA2065" s="13"/>
      <c r="BC2065" s="2"/>
      <c r="BD2065" s="2"/>
      <c r="BU2065" s="15"/>
      <c r="BV2065" s="6"/>
      <c r="BW2065" s="6"/>
      <c r="BX2065" s="16"/>
      <c r="BY2065" s="16"/>
      <c r="BZ2065" s="16"/>
      <c r="CA2065" s="16"/>
      <c r="CB2065" s="14"/>
    </row>
    <row r="2066" spans="1:80" s="9" customFormat="1" x14ac:dyDescent="0.2">
      <c r="A2066" s="16"/>
      <c r="B2066" s="16"/>
      <c r="C2066" s="16"/>
      <c r="D2066" s="16"/>
      <c r="E2066" s="16"/>
      <c r="F2066" s="3"/>
      <c r="G2066" s="3"/>
      <c r="H2066" s="3"/>
      <c r="I2066" s="3"/>
      <c r="J2066" s="2"/>
      <c r="M2066" s="10"/>
      <c r="N2066" s="2"/>
      <c r="O2066" s="3"/>
      <c r="P2066" s="11"/>
      <c r="Q2066" s="16"/>
      <c r="R2066" s="4"/>
      <c r="S2066" s="12"/>
      <c r="T2066" s="16"/>
      <c r="U2066" s="4"/>
      <c r="V2066" s="3"/>
      <c r="W2066" s="3"/>
      <c r="X2066" s="3"/>
      <c r="Y2066" s="3"/>
      <c r="Z2066" s="3"/>
      <c r="AA2066" s="4"/>
      <c r="AB2066" s="4"/>
      <c r="AC2066" s="4"/>
      <c r="AD2066" s="4"/>
      <c r="AE2066" s="4"/>
      <c r="BA2066" s="13"/>
      <c r="BC2066" s="2"/>
      <c r="BD2066" s="2"/>
      <c r="BU2066" s="15"/>
      <c r="BV2066" s="6"/>
      <c r="BW2066" s="6"/>
      <c r="BX2066" s="16"/>
      <c r="BY2066" s="16"/>
      <c r="BZ2066" s="16"/>
      <c r="CA2066" s="16"/>
      <c r="CB2066" s="14"/>
    </row>
    <row r="2067" spans="1:80" s="9" customFormat="1" x14ac:dyDescent="0.2">
      <c r="A2067" s="16"/>
      <c r="B2067" s="16"/>
      <c r="C2067" s="16"/>
      <c r="D2067" s="16"/>
      <c r="E2067" s="16"/>
      <c r="F2067" s="3"/>
      <c r="G2067" s="3"/>
      <c r="H2067" s="3"/>
      <c r="I2067" s="3"/>
      <c r="J2067" s="2"/>
      <c r="M2067" s="10"/>
      <c r="N2067" s="2"/>
      <c r="O2067" s="3"/>
      <c r="P2067" s="11"/>
      <c r="Q2067" s="16"/>
      <c r="R2067" s="4"/>
      <c r="S2067" s="12"/>
      <c r="T2067" s="16"/>
      <c r="U2067" s="4"/>
      <c r="V2067" s="3"/>
      <c r="W2067" s="3"/>
      <c r="X2067" s="3"/>
      <c r="Y2067" s="3"/>
      <c r="Z2067" s="3"/>
      <c r="AA2067" s="4"/>
      <c r="AB2067" s="4"/>
      <c r="AC2067" s="4"/>
      <c r="AD2067" s="4"/>
      <c r="AE2067" s="4"/>
      <c r="BA2067" s="13"/>
      <c r="BC2067" s="2"/>
      <c r="BD2067" s="2"/>
      <c r="BU2067" s="15"/>
      <c r="BV2067" s="6"/>
      <c r="BW2067" s="6"/>
      <c r="BX2067" s="16"/>
      <c r="BY2067" s="16"/>
      <c r="BZ2067" s="16"/>
      <c r="CA2067" s="16"/>
      <c r="CB2067" s="14"/>
    </row>
    <row r="2068" spans="1:80" s="9" customFormat="1" x14ac:dyDescent="0.2">
      <c r="A2068" s="16"/>
      <c r="B2068" s="16"/>
      <c r="C2068" s="16"/>
      <c r="D2068" s="16"/>
      <c r="E2068" s="16"/>
      <c r="F2068" s="3"/>
      <c r="G2068" s="3"/>
      <c r="H2068" s="3"/>
      <c r="I2068" s="3"/>
      <c r="J2068" s="2"/>
      <c r="M2068" s="10"/>
      <c r="N2068" s="2"/>
      <c r="O2068" s="3"/>
      <c r="P2068" s="11"/>
      <c r="Q2068" s="16"/>
      <c r="R2068" s="4"/>
      <c r="S2068" s="12"/>
      <c r="T2068" s="16"/>
      <c r="U2068" s="4"/>
      <c r="V2068" s="3"/>
      <c r="W2068" s="3"/>
      <c r="X2068" s="3"/>
      <c r="Y2068" s="3"/>
      <c r="Z2068" s="3"/>
      <c r="AA2068" s="4"/>
      <c r="AB2068" s="4"/>
      <c r="AC2068" s="4"/>
      <c r="AD2068" s="4"/>
      <c r="AE2068" s="4"/>
      <c r="BA2068" s="13"/>
      <c r="BC2068" s="2"/>
      <c r="BD2068" s="2"/>
      <c r="BU2068" s="15"/>
      <c r="BV2068" s="6"/>
      <c r="BW2068" s="6"/>
      <c r="BX2068" s="16"/>
      <c r="BY2068" s="16"/>
      <c r="BZ2068" s="16"/>
      <c r="CA2068" s="16"/>
      <c r="CB2068" s="14"/>
    </row>
    <row r="2069" spans="1:80" s="9" customFormat="1" x14ac:dyDescent="0.2">
      <c r="A2069" s="16"/>
      <c r="B2069" s="16"/>
      <c r="C2069" s="16"/>
      <c r="D2069" s="16"/>
      <c r="E2069" s="16"/>
      <c r="F2069" s="3"/>
      <c r="G2069" s="3"/>
      <c r="H2069" s="3"/>
      <c r="I2069" s="3"/>
      <c r="J2069" s="2"/>
      <c r="M2069" s="10"/>
      <c r="N2069" s="2"/>
      <c r="O2069" s="3"/>
      <c r="P2069" s="11"/>
      <c r="Q2069" s="16"/>
      <c r="R2069" s="4"/>
      <c r="S2069" s="12"/>
      <c r="T2069" s="16"/>
      <c r="U2069" s="4"/>
      <c r="V2069" s="3"/>
      <c r="W2069" s="3"/>
      <c r="X2069" s="3"/>
      <c r="Y2069" s="3"/>
      <c r="Z2069" s="3"/>
      <c r="AA2069" s="4"/>
      <c r="AB2069" s="4"/>
      <c r="AC2069" s="4"/>
      <c r="AD2069" s="4"/>
      <c r="AE2069" s="4"/>
      <c r="BA2069" s="13"/>
      <c r="BC2069" s="2"/>
      <c r="BD2069" s="2"/>
      <c r="BU2069" s="15"/>
      <c r="BV2069" s="6"/>
      <c r="BW2069" s="6"/>
      <c r="BX2069" s="16"/>
      <c r="BY2069" s="16"/>
      <c r="BZ2069" s="16"/>
      <c r="CA2069" s="16"/>
      <c r="CB2069" s="14"/>
    </row>
    <row r="2070" spans="1:80" s="9" customFormat="1" x14ac:dyDescent="0.2">
      <c r="A2070" s="16"/>
      <c r="B2070" s="16"/>
      <c r="C2070" s="16"/>
      <c r="D2070" s="16"/>
      <c r="E2070" s="16"/>
      <c r="F2070" s="3"/>
      <c r="G2070" s="3"/>
      <c r="H2070" s="3"/>
      <c r="I2070" s="3"/>
      <c r="J2070" s="2"/>
      <c r="M2070" s="10"/>
      <c r="N2070" s="2"/>
      <c r="O2070" s="3"/>
      <c r="P2070" s="11"/>
      <c r="Q2070" s="16"/>
      <c r="R2070" s="4"/>
      <c r="S2070" s="12"/>
      <c r="T2070" s="16"/>
      <c r="U2070" s="4"/>
      <c r="V2070" s="3"/>
      <c r="W2070" s="3"/>
      <c r="X2070" s="3"/>
      <c r="Y2070" s="3"/>
      <c r="Z2070" s="3"/>
      <c r="AA2070" s="4"/>
      <c r="AB2070" s="4"/>
      <c r="AC2070" s="4"/>
      <c r="AD2070" s="4"/>
      <c r="AE2070" s="4"/>
      <c r="BA2070" s="13"/>
      <c r="BC2070" s="2"/>
      <c r="BD2070" s="2"/>
      <c r="BU2070" s="15"/>
      <c r="BV2070" s="6"/>
      <c r="BW2070" s="6"/>
      <c r="BX2070" s="16"/>
      <c r="BY2070" s="16"/>
      <c r="BZ2070" s="16"/>
      <c r="CA2070" s="16"/>
      <c r="CB2070" s="14"/>
    </row>
    <row r="2071" spans="1:80" s="9" customFormat="1" x14ac:dyDescent="0.2">
      <c r="A2071" s="16"/>
      <c r="B2071" s="16"/>
      <c r="C2071" s="16"/>
      <c r="D2071" s="16"/>
      <c r="E2071" s="16"/>
      <c r="F2071" s="3"/>
      <c r="G2071" s="3"/>
      <c r="H2071" s="3"/>
      <c r="I2071" s="3"/>
      <c r="J2071" s="2"/>
      <c r="M2071" s="10"/>
      <c r="N2071" s="2"/>
      <c r="O2071" s="3"/>
      <c r="P2071" s="11"/>
      <c r="Q2071" s="16"/>
      <c r="R2071" s="4"/>
      <c r="S2071" s="12"/>
      <c r="T2071" s="16"/>
      <c r="U2071" s="4"/>
      <c r="V2071" s="3"/>
      <c r="W2071" s="3"/>
      <c r="X2071" s="3"/>
      <c r="Y2071" s="3"/>
      <c r="Z2071" s="3"/>
      <c r="AA2071" s="4"/>
      <c r="AB2071" s="4"/>
      <c r="AC2071" s="4"/>
      <c r="AD2071" s="4"/>
      <c r="AE2071" s="4"/>
      <c r="BA2071" s="13"/>
      <c r="BC2071" s="2"/>
      <c r="BD2071" s="2"/>
      <c r="BU2071" s="15"/>
      <c r="BV2071" s="6"/>
      <c r="BW2071" s="6"/>
      <c r="BX2071" s="16"/>
      <c r="BY2071" s="16"/>
      <c r="BZ2071" s="16"/>
      <c r="CA2071" s="16"/>
      <c r="CB2071" s="14"/>
    </row>
    <row r="2072" spans="1:80" s="9" customFormat="1" x14ac:dyDescent="0.2">
      <c r="A2072" s="16"/>
      <c r="B2072" s="16"/>
      <c r="C2072" s="16"/>
      <c r="D2072" s="16"/>
      <c r="E2072" s="16"/>
      <c r="F2072" s="3"/>
      <c r="G2072" s="3"/>
      <c r="H2072" s="3"/>
      <c r="I2072" s="3"/>
      <c r="J2072" s="2"/>
      <c r="M2072" s="10"/>
      <c r="N2072" s="2"/>
      <c r="O2072" s="3"/>
      <c r="P2072" s="11"/>
      <c r="Q2072" s="16"/>
      <c r="R2072" s="4"/>
      <c r="S2072" s="12"/>
      <c r="T2072" s="16"/>
      <c r="U2072" s="4"/>
      <c r="V2072" s="3"/>
      <c r="W2072" s="3"/>
      <c r="X2072" s="3"/>
      <c r="Y2072" s="3"/>
      <c r="Z2072" s="3"/>
      <c r="AA2072" s="4"/>
      <c r="AB2072" s="4"/>
      <c r="AC2072" s="4"/>
      <c r="AD2072" s="4"/>
      <c r="AE2072" s="4"/>
      <c r="BA2072" s="13"/>
      <c r="BC2072" s="2"/>
      <c r="BD2072" s="2"/>
      <c r="BU2072" s="15"/>
      <c r="BV2072" s="6"/>
      <c r="BW2072" s="6"/>
      <c r="BX2072" s="16"/>
      <c r="BY2072" s="16"/>
      <c r="BZ2072" s="16"/>
      <c r="CA2072" s="16"/>
      <c r="CB2072" s="14"/>
    </row>
    <row r="2073" spans="1:80" s="9" customFormat="1" x14ac:dyDescent="0.2">
      <c r="A2073" s="16"/>
      <c r="B2073" s="16"/>
      <c r="C2073" s="16"/>
      <c r="D2073" s="16"/>
      <c r="E2073" s="16"/>
      <c r="F2073" s="3"/>
      <c r="G2073" s="3"/>
      <c r="H2073" s="3"/>
      <c r="I2073" s="3"/>
      <c r="J2073" s="2"/>
      <c r="M2073" s="10"/>
      <c r="N2073" s="2"/>
      <c r="O2073" s="3"/>
      <c r="P2073" s="11"/>
      <c r="Q2073" s="16"/>
      <c r="R2073" s="4"/>
      <c r="S2073" s="12"/>
      <c r="T2073" s="16"/>
      <c r="U2073" s="4"/>
      <c r="V2073" s="3"/>
      <c r="W2073" s="3"/>
      <c r="X2073" s="3"/>
      <c r="Y2073" s="3"/>
      <c r="Z2073" s="3"/>
      <c r="AA2073" s="4"/>
      <c r="AB2073" s="4"/>
      <c r="AC2073" s="4"/>
      <c r="AD2073" s="4"/>
      <c r="AE2073" s="4"/>
      <c r="BA2073" s="13"/>
      <c r="BC2073" s="2"/>
      <c r="BD2073" s="2"/>
      <c r="BU2073" s="15"/>
      <c r="BV2073" s="6"/>
      <c r="BW2073" s="6"/>
      <c r="BX2073" s="16"/>
      <c r="BY2073" s="16"/>
      <c r="BZ2073" s="16"/>
      <c r="CA2073" s="16"/>
      <c r="CB2073" s="14"/>
    </row>
    <row r="2074" spans="1:80" s="9" customFormat="1" x14ac:dyDescent="0.2">
      <c r="A2074" s="16"/>
      <c r="B2074" s="16"/>
      <c r="C2074" s="16"/>
      <c r="D2074" s="16"/>
      <c r="E2074" s="16"/>
      <c r="F2074" s="3"/>
      <c r="G2074" s="3"/>
      <c r="H2074" s="3"/>
      <c r="I2074" s="3"/>
      <c r="J2074" s="2"/>
      <c r="M2074" s="10"/>
      <c r="N2074" s="2"/>
      <c r="O2074" s="3"/>
      <c r="P2074" s="11"/>
      <c r="Q2074" s="16"/>
      <c r="R2074" s="4"/>
      <c r="S2074" s="12"/>
      <c r="T2074" s="16"/>
      <c r="U2074" s="4"/>
      <c r="V2074" s="3"/>
      <c r="W2074" s="3"/>
      <c r="X2074" s="3"/>
      <c r="Y2074" s="3"/>
      <c r="Z2074" s="3"/>
      <c r="AA2074" s="4"/>
      <c r="AB2074" s="4"/>
      <c r="AC2074" s="4"/>
      <c r="AD2074" s="4"/>
      <c r="AE2074" s="4"/>
      <c r="BA2074" s="13"/>
      <c r="BC2074" s="2"/>
      <c r="BD2074" s="2"/>
      <c r="BU2074" s="15"/>
      <c r="BV2074" s="6"/>
      <c r="BW2074" s="6"/>
      <c r="BX2074" s="16"/>
      <c r="BY2074" s="16"/>
      <c r="BZ2074" s="16"/>
      <c r="CA2074" s="16"/>
      <c r="CB2074" s="14"/>
    </row>
    <row r="2075" spans="1:80" s="9" customFormat="1" x14ac:dyDescent="0.2">
      <c r="A2075" s="16"/>
      <c r="B2075" s="16"/>
      <c r="C2075" s="16"/>
      <c r="D2075" s="16"/>
      <c r="E2075" s="16"/>
      <c r="F2075" s="3"/>
      <c r="G2075" s="3"/>
      <c r="H2075" s="3"/>
      <c r="I2075" s="3"/>
      <c r="J2075" s="2"/>
      <c r="M2075" s="10"/>
      <c r="N2075" s="2"/>
      <c r="O2075" s="3"/>
      <c r="P2075" s="11"/>
      <c r="Q2075" s="16"/>
      <c r="R2075" s="4"/>
      <c r="S2075" s="12"/>
      <c r="T2075" s="16"/>
      <c r="U2075" s="4"/>
      <c r="V2075" s="3"/>
      <c r="W2075" s="3"/>
      <c r="X2075" s="3"/>
      <c r="Y2075" s="3"/>
      <c r="Z2075" s="3"/>
      <c r="AA2075" s="4"/>
      <c r="AB2075" s="4"/>
      <c r="AC2075" s="4"/>
      <c r="AD2075" s="4"/>
      <c r="AE2075" s="4"/>
      <c r="BA2075" s="13"/>
      <c r="BC2075" s="2"/>
      <c r="BD2075" s="2"/>
      <c r="BU2075" s="15"/>
      <c r="BV2075" s="6"/>
      <c r="BW2075" s="6"/>
      <c r="BX2075" s="16"/>
      <c r="BY2075" s="16"/>
      <c r="BZ2075" s="16"/>
      <c r="CA2075" s="16"/>
      <c r="CB2075" s="14"/>
    </row>
    <row r="2076" spans="1:80" s="9" customFormat="1" x14ac:dyDescent="0.2">
      <c r="A2076" s="16"/>
      <c r="B2076" s="16"/>
      <c r="C2076" s="16"/>
      <c r="D2076" s="16"/>
      <c r="E2076" s="16"/>
      <c r="F2076" s="3"/>
      <c r="G2076" s="3"/>
      <c r="H2076" s="3"/>
      <c r="I2076" s="3"/>
      <c r="J2076" s="2"/>
      <c r="M2076" s="10"/>
      <c r="N2076" s="2"/>
      <c r="O2076" s="3"/>
      <c r="P2076" s="11"/>
      <c r="Q2076" s="16"/>
      <c r="R2076" s="4"/>
      <c r="S2076" s="12"/>
      <c r="T2076" s="16"/>
      <c r="U2076" s="4"/>
      <c r="V2076" s="3"/>
      <c r="W2076" s="3"/>
      <c r="X2076" s="3"/>
      <c r="Y2076" s="3"/>
      <c r="Z2076" s="3"/>
      <c r="AA2076" s="4"/>
      <c r="AB2076" s="4"/>
      <c r="AC2076" s="4"/>
      <c r="AD2076" s="4"/>
      <c r="AE2076" s="4"/>
      <c r="BA2076" s="13"/>
      <c r="BC2076" s="2"/>
      <c r="BD2076" s="2"/>
      <c r="BU2076" s="15"/>
      <c r="BV2076" s="6"/>
      <c r="BW2076" s="6"/>
      <c r="BX2076" s="16"/>
      <c r="BY2076" s="16"/>
      <c r="BZ2076" s="16"/>
      <c r="CA2076" s="16"/>
      <c r="CB2076" s="14"/>
    </row>
    <row r="2077" spans="1:80" s="9" customFormat="1" x14ac:dyDescent="0.2">
      <c r="A2077" s="16"/>
      <c r="B2077" s="16"/>
      <c r="C2077" s="16"/>
      <c r="D2077" s="16"/>
      <c r="E2077" s="16"/>
      <c r="F2077" s="3"/>
      <c r="G2077" s="3"/>
      <c r="H2077" s="3"/>
      <c r="I2077" s="3"/>
      <c r="J2077" s="2"/>
      <c r="M2077" s="10"/>
      <c r="N2077" s="2"/>
      <c r="O2077" s="3"/>
      <c r="P2077" s="11"/>
      <c r="Q2077" s="16"/>
      <c r="R2077" s="4"/>
      <c r="S2077" s="12"/>
      <c r="T2077" s="16"/>
      <c r="U2077" s="4"/>
      <c r="V2077" s="3"/>
      <c r="W2077" s="3"/>
      <c r="X2077" s="3"/>
      <c r="Y2077" s="3"/>
      <c r="Z2077" s="3"/>
      <c r="AA2077" s="4"/>
      <c r="AB2077" s="4"/>
      <c r="AC2077" s="4"/>
      <c r="AD2077" s="4"/>
      <c r="AE2077" s="4"/>
      <c r="BA2077" s="13"/>
      <c r="BC2077" s="2"/>
      <c r="BD2077" s="2"/>
      <c r="BU2077" s="15"/>
      <c r="BV2077" s="6"/>
      <c r="BW2077" s="6"/>
      <c r="BX2077" s="16"/>
      <c r="BY2077" s="16"/>
      <c r="BZ2077" s="16"/>
      <c r="CA2077" s="16"/>
      <c r="CB2077" s="14"/>
    </row>
    <row r="2078" spans="1:80" s="9" customFormat="1" x14ac:dyDescent="0.2">
      <c r="A2078" s="16"/>
      <c r="B2078" s="16"/>
      <c r="C2078" s="16"/>
      <c r="D2078" s="16"/>
      <c r="E2078" s="16"/>
      <c r="F2078" s="3"/>
      <c r="G2078" s="3"/>
      <c r="H2078" s="3"/>
      <c r="I2078" s="3"/>
      <c r="J2078" s="2"/>
      <c r="M2078" s="10"/>
      <c r="N2078" s="2"/>
      <c r="O2078" s="3"/>
      <c r="P2078" s="11"/>
      <c r="Q2078" s="16"/>
      <c r="R2078" s="4"/>
      <c r="S2078" s="12"/>
      <c r="T2078" s="16"/>
      <c r="U2078" s="4"/>
      <c r="V2078" s="3"/>
      <c r="W2078" s="3"/>
      <c r="X2078" s="3"/>
      <c r="Y2078" s="3"/>
      <c r="Z2078" s="3"/>
      <c r="AA2078" s="4"/>
      <c r="AB2078" s="4"/>
      <c r="AC2078" s="4"/>
      <c r="AD2078" s="4"/>
      <c r="AE2078" s="4"/>
      <c r="BA2078" s="13"/>
      <c r="BC2078" s="2"/>
      <c r="BD2078" s="2"/>
      <c r="BU2078" s="15"/>
      <c r="BV2078" s="6"/>
      <c r="BW2078" s="6"/>
      <c r="BX2078" s="16"/>
      <c r="BY2078" s="16"/>
      <c r="BZ2078" s="16"/>
      <c r="CA2078" s="16"/>
      <c r="CB2078" s="14"/>
    </row>
    <row r="2079" spans="1:80" s="9" customFormat="1" x14ac:dyDescent="0.2">
      <c r="A2079" s="16"/>
      <c r="B2079" s="16"/>
      <c r="C2079" s="16"/>
      <c r="D2079" s="16"/>
      <c r="E2079" s="16"/>
      <c r="F2079" s="3"/>
      <c r="G2079" s="3"/>
      <c r="H2079" s="3"/>
      <c r="I2079" s="3"/>
      <c r="J2079" s="2"/>
      <c r="M2079" s="10"/>
      <c r="N2079" s="2"/>
      <c r="O2079" s="3"/>
      <c r="P2079" s="11"/>
      <c r="Q2079" s="16"/>
      <c r="R2079" s="4"/>
      <c r="S2079" s="12"/>
      <c r="T2079" s="16"/>
      <c r="U2079" s="4"/>
      <c r="V2079" s="3"/>
      <c r="W2079" s="3"/>
      <c r="X2079" s="3"/>
      <c r="Y2079" s="3"/>
      <c r="Z2079" s="3"/>
      <c r="AA2079" s="4"/>
      <c r="AB2079" s="4"/>
      <c r="AC2079" s="4"/>
      <c r="AD2079" s="4"/>
      <c r="AE2079" s="4"/>
      <c r="BA2079" s="13"/>
      <c r="BC2079" s="2"/>
      <c r="BD2079" s="2"/>
      <c r="BU2079" s="15"/>
      <c r="BV2079" s="6"/>
      <c r="BW2079" s="6"/>
      <c r="BX2079" s="16"/>
      <c r="BY2079" s="16"/>
      <c r="BZ2079" s="16"/>
      <c r="CA2079" s="16"/>
      <c r="CB2079" s="14"/>
    </row>
    <row r="2080" spans="1:80" s="9" customFormat="1" x14ac:dyDescent="0.2">
      <c r="A2080" s="16"/>
      <c r="B2080" s="16"/>
      <c r="C2080" s="16"/>
      <c r="D2080" s="16"/>
      <c r="E2080" s="16"/>
      <c r="F2080" s="3"/>
      <c r="G2080" s="3"/>
      <c r="H2080" s="3"/>
      <c r="I2080" s="3"/>
      <c r="J2080" s="2"/>
      <c r="M2080" s="10"/>
      <c r="N2080" s="2"/>
      <c r="O2080" s="3"/>
      <c r="P2080" s="11"/>
      <c r="Q2080" s="16"/>
      <c r="R2080" s="4"/>
      <c r="S2080" s="12"/>
      <c r="T2080" s="16"/>
      <c r="U2080" s="4"/>
      <c r="V2080" s="3"/>
      <c r="W2080" s="3"/>
      <c r="X2080" s="3"/>
      <c r="Y2080" s="3"/>
      <c r="Z2080" s="3"/>
      <c r="AA2080" s="4"/>
      <c r="AB2080" s="4"/>
      <c r="AC2080" s="4"/>
      <c r="AD2080" s="4"/>
      <c r="AE2080" s="4"/>
      <c r="BA2080" s="13"/>
      <c r="BC2080" s="2"/>
      <c r="BD2080" s="2"/>
      <c r="BU2080" s="15"/>
      <c r="BV2080" s="6"/>
      <c r="BW2080" s="6"/>
      <c r="BX2080" s="16"/>
      <c r="BY2080" s="16"/>
      <c r="BZ2080" s="16"/>
      <c r="CA2080" s="16"/>
      <c r="CB2080" s="14"/>
    </row>
    <row r="2081" spans="1:80" s="9" customFormat="1" x14ac:dyDescent="0.2">
      <c r="A2081" s="16"/>
      <c r="B2081" s="16"/>
      <c r="C2081" s="16"/>
      <c r="D2081" s="16"/>
      <c r="E2081" s="16"/>
      <c r="F2081" s="3"/>
      <c r="G2081" s="3"/>
      <c r="H2081" s="3"/>
      <c r="I2081" s="3"/>
      <c r="J2081" s="2"/>
      <c r="M2081" s="10"/>
      <c r="N2081" s="2"/>
      <c r="O2081" s="3"/>
      <c r="P2081" s="11"/>
      <c r="Q2081" s="16"/>
      <c r="R2081" s="4"/>
      <c r="S2081" s="12"/>
      <c r="T2081" s="16"/>
      <c r="U2081" s="4"/>
      <c r="V2081" s="3"/>
      <c r="W2081" s="3"/>
      <c r="X2081" s="3"/>
      <c r="Y2081" s="3"/>
      <c r="Z2081" s="3"/>
      <c r="AA2081" s="4"/>
      <c r="AB2081" s="4"/>
      <c r="AC2081" s="4"/>
      <c r="AD2081" s="4"/>
      <c r="AE2081" s="4"/>
      <c r="BA2081" s="13"/>
      <c r="BC2081" s="2"/>
      <c r="BD2081" s="2"/>
      <c r="BU2081" s="15"/>
      <c r="BV2081" s="6"/>
      <c r="BW2081" s="6"/>
      <c r="BX2081" s="16"/>
      <c r="BY2081" s="16"/>
      <c r="BZ2081" s="16"/>
      <c r="CA2081" s="16"/>
      <c r="CB2081" s="14"/>
    </row>
    <row r="2082" spans="1:80" s="9" customFormat="1" x14ac:dyDescent="0.2">
      <c r="A2082" s="16"/>
      <c r="B2082" s="16"/>
      <c r="C2082" s="16"/>
      <c r="D2082" s="16"/>
      <c r="E2082" s="16"/>
      <c r="F2082" s="3"/>
      <c r="G2082" s="3"/>
      <c r="H2082" s="3"/>
      <c r="I2082" s="3"/>
      <c r="J2082" s="2"/>
      <c r="M2082" s="10"/>
      <c r="N2082" s="2"/>
      <c r="O2082" s="3"/>
      <c r="P2082" s="11"/>
      <c r="Q2082" s="16"/>
      <c r="R2082" s="4"/>
      <c r="S2082" s="12"/>
      <c r="T2082" s="16"/>
      <c r="U2082" s="4"/>
      <c r="V2082" s="3"/>
      <c r="W2082" s="3"/>
      <c r="X2082" s="3"/>
      <c r="Y2082" s="3"/>
      <c r="Z2082" s="3"/>
      <c r="AA2082" s="4"/>
      <c r="AB2082" s="4"/>
      <c r="AC2082" s="4"/>
      <c r="AD2082" s="4"/>
      <c r="AE2082" s="4"/>
      <c r="BA2082" s="13"/>
      <c r="BC2082" s="2"/>
      <c r="BD2082" s="2"/>
      <c r="BU2082" s="15"/>
      <c r="BV2082" s="6"/>
      <c r="BW2082" s="6"/>
      <c r="BX2082" s="16"/>
      <c r="BY2082" s="16"/>
      <c r="BZ2082" s="16"/>
      <c r="CA2082" s="16"/>
      <c r="CB2082" s="14"/>
    </row>
    <row r="2083" spans="1:80" s="9" customFormat="1" x14ac:dyDescent="0.2">
      <c r="A2083" s="16"/>
      <c r="B2083" s="16"/>
      <c r="C2083" s="16"/>
      <c r="D2083" s="16"/>
      <c r="E2083" s="16"/>
      <c r="F2083" s="3"/>
      <c r="G2083" s="3"/>
      <c r="H2083" s="3"/>
      <c r="I2083" s="3"/>
      <c r="J2083" s="2"/>
      <c r="M2083" s="10"/>
      <c r="N2083" s="2"/>
      <c r="O2083" s="3"/>
      <c r="P2083" s="11"/>
      <c r="Q2083" s="16"/>
      <c r="R2083" s="4"/>
      <c r="S2083" s="12"/>
      <c r="T2083" s="16"/>
      <c r="U2083" s="4"/>
      <c r="V2083" s="3"/>
      <c r="W2083" s="3"/>
      <c r="X2083" s="3"/>
      <c r="Y2083" s="3"/>
      <c r="Z2083" s="3"/>
      <c r="AA2083" s="4"/>
      <c r="AB2083" s="4"/>
      <c r="AC2083" s="4"/>
      <c r="AD2083" s="4"/>
      <c r="AE2083" s="4"/>
      <c r="BA2083" s="13"/>
      <c r="BC2083" s="2"/>
      <c r="BD2083" s="2"/>
      <c r="BU2083" s="15"/>
      <c r="BV2083" s="6"/>
      <c r="BW2083" s="6"/>
      <c r="BX2083" s="16"/>
      <c r="BY2083" s="16"/>
      <c r="BZ2083" s="16"/>
      <c r="CA2083" s="16"/>
      <c r="CB2083" s="14"/>
    </row>
    <row r="2084" spans="1:80" s="9" customFormat="1" x14ac:dyDescent="0.2">
      <c r="A2084" s="16"/>
      <c r="B2084" s="16"/>
      <c r="C2084" s="16"/>
      <c r="D2084" s="16"/>
      <c r="E2084" s="16"/>
      <c r="F2084" s="3"/>
      <c r="G2084" s="3"/>
      <c r="H2084" s="3"/>
      <c r="I2084" s="3"/>
      <c r="J2084" s="2"/>
      <c r="M2084" s="10"/>
      <c r="N2084" s="2"/>
      <c r="O2084" s="3"/>
      <c r="P2084" s="11"/>
      <c r="Q2084" s="16"/>
      <c r="R2084" s="4"/>
      <c r="S2084" s="12"/>
      <c r="T2084" s="16"/>
      <c r="U2084" s="4"/>
      <c r="V2084" s="3"/>
      <c r="W2084" s="3"/>
      <c r="X2084" s="3"/>
      <c r="Y2084" s="3"/>
      <c r="Z2084" s="3"/>
      <c r="AA2084" s="4"/>
      <c r="AB2084" s="4"/>
      <c r="AC2084" s="4"/>
      <c r="AD2084" s="4"/>
      <c r="AE2084" s="4"/>
      <c r="BA2084" s="13"/>
      <c r="BC2084" s="2"/>
      <c r="BD2084" s="2"/>
      <c r="BU2084" s="15"/>
      <c r="BV2084" s="6"/>
      <c r="BW2084" s="6"/>
      <c r="BX2084" s="16"/>
      <c r="BY2084" s="16"/>
      <c r="BZ2084" s="16"/>
      <c r="CA2084" s="16"/>
      <c r="CB2084" s="14"/>
    </row>
    <row r="2085" spans="1:80" s="9" customFormat="1" x14ac:dyDescent="0.2">
      <c r="A2085" s="16"/>
      <c r="B2085" s="16"/>
      <c r="C2085" s="16"/>
      <c r="D2085" s="16"/>
      <c r="E2085" s="16"/>
      <c r="F2085" s="3"/>
      <c r="G2085" s="3"/>
      <c r="H2085" s="3"/>
      <c r="I2085" s="3"/>
      <c r="J2085" s="2"/>
      <c r="M2085" s="10"/>
      <c r="N2085" s="2"/>
      <c r="O2085" s="3"/>
      <c r="P2085" s="11"/>
      <c r="Q2085" s="16"/>
      <c r="R2085" s="4"/>
      <c r="S2085" s="12"/>
      <c r="T2085" s="16"/>
      <c r="U2085" s="4"/>
      <c r="V2085" s="3"/>
      <c r="W2085" s="3"/>
      <c r="X2085" s="3"/>
      <c r="Y2085" s="3"/>
      <c r="Z2085" s="3"/>
      <c r="AA2085" s="4"/>
      <c r="AB2085" s="4"/>
      <c r="AC2085" s="4"/>
      <c r="AD2085" s="4"/>
      <c r="AE2085" s="4"/>
      <c r="BA2085" s="13"/>
      <c r="BC2085" s="2"/>
      <c r="BD2085" s="2"/>
      <c r="BU2085" s="15"/>
      <c r="BV2085" s="6"/>
      <c r="BW2085" s="6"/>
      <c r="BX2085" s="16"/>
      <c r="BY2085" s="16"/>
      <c r="BZ2085" s="16"/>
      <c r="CA2085" s="16"/>
      <c r="CB2085" s="14"/>
    </row>
    <row r="2086" spans="1:80" s="9" customFormat="1" x14ac:dyDescent="0.2">
      <c r="A2086" s="16"/>
      <c r="B2086" s="16"/>
      <c r="C2086" s="16"/>
      <c r="D2086" s="16"/>
      <c r="E2086" s="16"/>
      <c r="F2086" s="3"/>
      <c r="G2086" s="3"/>
      <c r="H2086" s="3"/>
      <c r="I2086" s="3"/>
      <c r="J2086" s="2"/>
      <c r="M2086" s="10"/>
      <c r="N2086" s="2"/>
      <c r="O2086" s="3"/>
      <c r="P2086" s="11"/>
      <c r="Q2086" s="16"/>
      <c r="R2086" s="4"/>
      <c r="S2086" s="12"/>
      <c r="T2086" s="16"/>
      <c r="U2086" s="4"/>
      <c r="V2086" s="3"/>
      <c r="W2086" s="3"/>
      <c r="X2086" s="3"/>
      <c r="Y2086" s="3"/>
      <c r="Z2086" s="3"/>
      <c r="AA2086" s="4"/>
      <c r="AB2086" s="4"/>
      <c r="AC2086" s="4"/>
      <c r="AD2086" s="4"/>
      <c r="AE2086" s="4"/>
      <c r="BA2086" s="13"/>
      <c r="BC2086" s="2"/>
      <c r="BD2086" s="2"/>
      <c r="BU2086" s="15"/>
      <c r="BV2086" s="6"/>
      <c r="BW2086" s="6"/>
      <c r="BX2086" s="16"/>
      <c r="BY2086" s="16"/>
      <c r="BZ2086" s="16"/>
      <c r="CA2086" s="16"/>
      <c r="CB2086" s="14"/>
    </row>
    <row r="2087" spans="1:80" s="9" customFormat="1" x14ac:dyDescent="0.2">
      <c r="A2087" s="16"/>
      <c r="B2087" s="16"/>
      <c r="C2087" s="16"/>
      <c r="D2087" s="16"/>
      <c r="E2087" s="16"/>
      <c r="F2087" s="3"/>
      <c r="G2087" s="3"/>
      <c r="H2087" s="3"/>
      <c r="I2087" s="3"/>
      <c r="J2087" s="2"/>
      <c r="M2087" s="10"/>
      <c r="N2087" s="2"/>
      <c r="O2087" s="3"/>
      <c r="P2087" s="11"/>
      <c r="Q2087" s="16"/>
      <c r="R2087" s="4"/>
      <c r="S2087" s="12"/>
      <c r="T2087" s="16"/>
      <c r="U2087" s="4"/>
      <c r="V2087" s="3"/>
      <c r="W2087" s="3"/>
      <c r="X2087" s="3"/>
      <c r="Y2087" s="3"/>
      <c r="Z2087" s="3"/>
      <c r="AA2087" s="4"/>
      <c r="AB2087" s="4"/>
      <c r="AC2087" s="4"/>
      <c r="AD2087" s="4"/>
      <c r="AE2087" s="4"/>
      <c r="BA2087" s="13"/>
      <c r="BC2087" s="2"/>
      <c r="BD2087" s="2"/>
      <c r="BU2087" s="15"/>
      <c r="BV2087" s="6"/>
      <c r="BW2087" s="6"/>
      <c r="BX2087" s="16"/>
      <c r="BY2087" s="16"/>
      <c r="BZ2087" s="16"/>
      <c r="CA2087" s="16"/>
      <c r="CB2087" s="14"/>
    </row>
    <row r="2088" spans="1:80" s="9" customFormat="1" x14ac:dyDescent="0.2">
      <c r="A2088" s="16"/>
      <c r="B2088" s="16"/>
      <c r="C2088" s="16"/>
      <c r="D2088" s="16"/>
      <c r="E2088" s="16"/>
      <c r="F2088" s="3"/>
      <c r="G2088" s="3"/>
      <c r="H2088" s="3"/>
      <c r="I2088" s="3"/>
      <c r="J2088" s="2"/>
      <c r="M2088" s="10"/>
      <c r="N2088" s="2"/>
      <c r="O2088" s="3"/>
      <c r="P2088" s="11"/>
      <c r="Q2088" s="16"/>
      <c r="R2088" s="4"/>
      <c r="S2088" s="12"/>
      <c r="T2088" s="16"/>
      <c r="U2088" s="4"/>
      <c r="V2088" s="3"/>
      <c r="W2088" s="3"/>
      <c r="X2088" s="3"/>
      <c r="Y2088" s="3"/>
      <c r="Z2088" s="3"/>
      <c r="AA2088" s="4"/>
      <c r="AB2088" s="4"/>
      <c r="AC2088" s="4"/>
      <c r="AD2088" s="4"/>
      <c r="AE2088" s="4"/>
      <c r="BA2088" s="13"/>
      <c r="BC2088" s="2"/>
      <c r="BD2088" s="2"/>
      <c r="BU2088" s="15"/>
      <c r="BV2088" s="6"/>
      <c r="BW2088" s="6"/>
      <c r="BX2088" s="16"/>
      <c r="BY2088" s="16"/>
      <c r="BZ2088" s="16"/>
      <c r="CA2088" s="16"/>
      <c r="CB2088" s="14"/>
    </row>
    <row r="2089" spans="1:80" s="9" customFormat="1" x14ac:dyDescent="0.2">
      <c r="A2089" s="16"/>
      <c r="B2089" s="16"/>
      <c r="C2089" s="16"/>
      <c r="D2089" s="16"/>
      <c r="E2089" s="16"/>
      <c r="F2089" s="3"/>
      <c r="G2089" s="3"/>
      <c r="H2089" s="3"/>
      <c r="I2089" s="3"/>
      <c r="J2089" s="2"/>
      <c r="M2089" s="10"/>
      <c r="N2089" s="2"/>
      <c r="O2089" s="3"/>
      <c r="P2089" s="11"/>
      <c r="Q2089" s="16"/>
      <c r="R2089" s="4"/>
      <c r="S2089" s="12"/>
      <c r="T2089" s="16"/>
      <c r="U2089" s="4"/>
      <c r="V2089" s="3"/>
      <c r="W2089" s="3"/>
      <c r="X2089" s="3"/>
      <c r="Y2089" s="3"/>
      <c r="Z2089" s="3"/>
      <c r="AA2089" s="4"/>
      <c r="AB2089" s="4"/>
      <c r="AC2089" s="4"/>
      <c r="AD2089" s="4"/>
      <c r="AE2089" s="4"/>
      <c r="BA2089" s="13"/>
      <c r="BC2089" s="2"/>
      <c r="BD2089" s="2"/>
      <c r="BU2089" s="15"/>
      <c r="BV2089" s="6"/>
      <c r="BW2089" s="6"/>
      <c r="BX2089" s="16"/>
      <c r="BY2089" s="16"/>
      <c r="BZ2089" s="16"/>
      <c r="CA2089" s="16"/>
      <c r="CB2089" s="14"/>
    </row>
    <row r="2090" spans="1:80" s="9" customFormat="1" x14ac:dyDescent="0.2">
      <c r="A2090" s="16"/>
      <c r="B2090" s="16"/>
      <c r="C2090" s="16"/>
      <c r="D2090" s="16"/>
      <c r="E2090" s="16"/>
      <c r="F2090" s="3"/>
      <c r="G2090" s="3"/>
      <c r="H2090" s="3"/>
      <c r="I2090" s="3"/>
      <c r="J2090" s="2"/>
      <c r="M2090" s="10"/>
      <c r="N2090" s="2"/>
      <c r="O2090" s="3"/>
      <c r="P2090" s="11"/>
      <c r="Q2090" s="16"/>
      <c r="R2090" s="4"/>
      <c r="S2090" s="12"/>
      <c r="T2090" s="16"/>
      <c r="U2090" s="4"/>
      <c r="V2090" s="3"/>
      <c r="W2090" s="3"/>
      <c r="X2090" s="3"/>
      <c r="Y2090" s="3"/>
      <c r="Z2090" s="3"/>
      <c r="AA2090" s="4"/>
      <c r="AB2090" s="4"/>
      <c r="AC2090" s="4"/>
      <c r="AD2090" s="4"/>
      <c r="AE2090" s="4"/>
      <c r="BA2090" s="13"/>
      <c r="BC2090" s="2"/>
      <c r="BD2090" s="2"/>
      <c r="BU2090" s="15"/>
      <c r="BV2090" s="6"/>
      <c r="BW2090" s="6"/>
      <c r="BX2090" s="16"/>
      <c r="BY2090" s="16"/>
      <c r="BZ2090" s="16"/>
      <c r="CA2090" s="16"/>
      <c r="CB2090" s="14"/>
    </row>
    <row r="2091" spans="1:80" s="9" customFormat="1" x14ac:dyDescent="0.2">
      <c r="A2091" s="16"/>
      <c r="B2091" s="16"/>
      <c r="C2091" s="16"/>
      <c r="D2091" s="16"/>
      <c r="E2091" s="16"/>
      <c r="F2091" s="3"/>
      <c r="G2091" s="3"/>
      <c r="H2091" s="3"/>
      <c r="I2091" s="3"/>
      <c r="J2091" s="2"/>
      <c r="M2091" s="10"/>
      <c r="N2091" s="2"/>
      <c r="O2091" s="3"/>
      <c r="P2091" s="11"/>
      <c r="Q2091" s="16"/>
      <c r="R2091" s="4"/>
      <c r="S2091" s="12"/>
      <c r="T2091" s="16"/>
      <c r="U2091" s="4"/>
      <c r="V2091" s="3"/>
      <c r="W2091" s="3"/>
      <c r="X2091" s="3"/>
      <c r="Y2091" s="3"/>
      <c r="Z2091" s="3"/>
      <c r="AA2091" s="4"/>
      <c r="AB2091" s="4"/>
      <c r="AC2091" s="4"/>
      <c r="AD2091" s="4"/>
      <c r="AE2091" s="4"/>
      <c r="BA2091" s="13"/>
      <c r="BC2091" s="2"/>
      <c r="BD2091" s="2"/>
      <c r="BU2091" s="15"/>
      <c r="BV2091" s="6"/>
      <c r="BW2091" s="6"/>
      <c r="BX2091" s="16"/>
      <c r="BY2091" s="16"/>
      <c r="BZ2091" s="16"/>
      <c r="CA2091" s="16"/>
      <c r="CB2091" s="14"/>
    </row>
    <row r="2092" spans="1:80" s="9" customFormat="1" x14ac:dyDescent="0.2">
      <c r="A2092" s="16"/>
      <c r="B2092" s="16"/>
      <c r="C2092" s="16"/>
      <c r="D2092" s="16"/>
      <c r="E2092" s="16"/>
      <c r="F2092" s="3"/>
      <c r="G2092" s="3"/>
      <c r="H2092" s="3"/>
      <c r="I2092" s="3"/>
      <c r="J2092" s="2"/>
      <c r="M2092" s="10"/>
      <c r="N2092" s="2"/>
      <c r="O2092" s="3"/>
      <c r="P2092" s="11"/>
      <c r="Q2092" s="16"/>
      <c r="R2092" s="4"/>
      <c r="S2092" s="12"/>
      <c r="T2092" s="16"/>
      <c r="U2092" s="4"/>
      <c r="V2092" s="3"/>
      <c r="W2092" s="3"/>
      <c r="X2092" s="3"/>
      <c r="Y2092" s="3"/>
      <c r="Z2092" s="3"/>
      <c r="AA2092" s="4"/>
      <c r="AB2092" s="4"/>
      <c r="AC2092" s="4"/>
      <c r="AD2092" s="4"/>
      <c r="AE2092" s="4"/>
      <c r="BA2092" s="13"/>
      <c r="BC2092" s="2"/>
      <c r="BD2092" s="2"/>
      <c r="BU2092" s="15"/>
      <c r="BV2092" s="6"/>
      <c r="BW2092" s="6"/>
      <c r="BX2092" s="16"/>
      <c r="BY2092" s="16"/>
      <c r="BZ2092" s="16"/>
      <c r="CA2092" s="16"/>
      <c r="CB2092" s="14"/>
    </row>
    <row r="2093" spans="1:80" s="9" customFormat="1" x14ac:dyDescent="0.2">
      <c r="A2093" s="16"/>
      <c r="B2093" s="16"/>
      <c r="C2093" s="16"/>
      <c r="D2093" s="16"/>
      <c r="E2093" s="16"/>
      <c r="F2093" s="3"/>
      <c r="G2093" s="3"/>
      <c r="H2093" s="3"/>
      <c r="I2093" s="3"/>
      <c r="J2093" s="2"/>
      <c r="M2093" s="10"/>
      <c r="N2093" s="2"/>
      <c r="O2093" s="3"/>
      <c r="P2093" s="11"/>
      <c r="Q2093" s="16"/>
      <c r="R2093" s="4"/>
      <c r="S2093" s="12"/>
      <c r="T2093" s="16"/>
      <c r="U2093" s="4"/>
      <c r="V2093" s="3"/>
      <c r="W2093" s="3"/>
      <c r="X2093" s="3"/>
      <c r="Y2093" s="3"/>
      <c r="Z2093" s="3"/>
      <c r="AA2093" s="4"/>
      <c r="AB2093" s="4"/>
      <c r="AC2093" s="4"/>
      <c r="AD2093" s="4"/>
      <c r="AE2093" s="4"/>
      <c r="BA2093" s="13"/>
      <c r="BC2093" s="2"/>
      <c r="BD2093" s="2"/>
      <c r="BU2093" s="15"/>
      <c r="BV2093" s="6"/>
      <c r="BW2093" s="6"/>
      <c r="BX2093" s="16"/>
      <c r="BY2093" s="16"/>
      <c r="BZ2093" s="16"/>
      <c r="CA2093" s="16"/>
      <c r="CB2093" s="14"/>
    </row>
    <row r="2094" spans="1:80" s="9" customFormat="1" x14ac:dyDescent="0.2">
      <c r="A2094" s="16"/>
      <c r="B2094" s="16"/>
      <c r="C2094" s="16"/>
      <c r="D2094" s="16"/>
      <c r="E2094" s="16"/>
      <c r="F2094" s="3"/>
      <c r="G2094" s="3"/>
      <c r="H2094" s="3"/>
      <c r="I2094" s="3"/>
      <c r="J2094" s="2"/>
      <c r="M2094" s="10"/>
      <c r="N2094" s="2"/>
      <c r="O2094" s="3"/>
      <c r="P2094" s="11"/>
      <c r="Q2094" s="16"/>
      <c r="R2094" s="4"/>
      <c r="S2094" s="12"/>
      <c r="T2094" s="16"/>
      <c r="U2094" s="4"/>
      <c r="V2094" s="3"/>
      <c r="W2094" s="3"/>
      <c r="X2094" s="3"/>
      <c r="Y2094" s="3"/>
      <c r="Z2094" s="3"/>
      <c r="AA2094" s="4"/>
      <c r="AB2094" s="4"/>
      <c r="AC2094" s="4"/>
      <c r="AD2094" s="4"/>
      <c r="AE2094" s="4"/>
      <c r="BA2094" s="13"/>
      <c r="BC2094" s="2"/>
      <c r="BD2094" s="2"/>
      <c r="BU2094" s="15"/>
      <c r="BV2094" s="6"/>
      <c r="BW2094" s="6"/>
      <c r="BX2094" s="16"/>
      <c r="BY2094" s="16"/>
      <c r="BZ2094" s="16"/>
      <c r="CA2094" s="16"/>
      <c r="CB2094" s="14"/>
    </row>
    <row r="2095" spans="1:80" s="9" customFormat="1" x14ac:dyDescent="0.2">
      <c r="A2095" s="16"/>
      <c r="B2095" s="16"/>
      <c r="C2095" s="16"/>
      <c r="D2095" s="16"/>
      <c r="E2095" s="16"/>
      <c r="F2095" s="3"/>
      <c r="G2095" s="3"/>
      <c r="H2095" s="3"/>
      <c r="I2095" s="3"/>
      <c r="J2095" s="2"/>
      <c r="M2095" s="10"/>
      <c r="N2095" s="2"/>
      <c r="O2095" s="3"/>
      <c r="P2095" s="11"/>
      <c r="Q2095" s="16"/>
      <c r="R2095" s="4"/>
      <c r="S2095" s="12"/>
      <c r="T2095" s="16"/>
      <c r="U2095" s="4"/>
      <c r="V2095" s="3"/>
      <c r="W2095" s="3"/>
      <c r="X2095" s="3"/>
      <c r="Y2095" s="3"/>
      <c r="Z2095" s="3"/>
      <c r="AA2095" s="4"/>
      <c r="AB2095" s="4"/>
      <c r="AC2095" s="4"/>
      <c r="AD2095" s="4"/>
      <c r="AE2095" s="4"/>
      <c r="BA2095" s="13"/>
      <c r="BC2095" s="2"/>
      <c r="BD2095" s="2"/>
      <c r="BU2095" s="15"/>
      <c r="BV2095" s="6"/>
      <c r="BW2095" s="6"/>
      <c r="BX2095" s="16"/>
      <c r="BY2095" s="16"/>
      <c r="BZ2095" s="16"/>
      <c r="CA2095" s="16"/>
      <c r="CB2095" s="14"/>
    </row>
    <row r="2096" spans="1:80" s="9" customFormat="1" x14ac:dyDescent="0.2">
      <c r="A2096" s="16"/>
      <c r="B2096" s="16"/>
      <c r="C2096" s="16"/>
      <c r="D2096" s="16"/>
      <c r="E2096" s="16"/>
      <c r="F2096" s="3"/>
      <c r="G2096" s="3"/>
      <c r="H2096" s="3"/>
      <c r="I2096" s="3"/>
      <c r="J2096" s="2"/>
      <c r="M2096" s="10"/>
      <c r="N2096" s="2"/>
      <c r="O2096" s="3"/>
      <c r="P2096" s="11"/>
      <c r="Q2096" s="16"/>
      <c r="R2096" s="4"/>
      <c r="S2096" s="12"/>
      <c r="T2096" s="16"/>
      <c r="U2096" s="4"/>
      <c r="V2096" s="3"/>
      <c r="W2096" s="3"/>
      <c r="X2096" s="3"/>
      <c r="Y2096" s="3"/>
      <c r="Z2096" s="3"/>
      <c r="AA2096" s="4"/>
      <c r="AB2096" s="4"/>
      <c r="AC2096" s="4"/>
      <c r="AD2096" s="4"/>
      <c r="AE2096" s="4"/>
      <c r="BA2096" s="13"/>
      <c r="BC2096" s="2"/>
      <c r="BD2096" s="2"/>
      <c r="BU2096" s="15"/>
      <c r="BV2096" s="6"/>
      <c r="BW2096" s="6"/>
      <c r="BX2096" s="16"/>
      <c r="BY2096" s="16"/>
      <c r="BZ2096" s="16"/>
      <c r="CA2096" s="16"/>
      <c r="CB2096" s="14"/>
    </row>
    <row r="2097" spans="1:80" s="9" customFormat="1" x14ac:dyDescent="0.2">
      <c r="A2097" s="16"/>
      <c r="B2097" s="16"/>
      <c r="C2097" s="16"/>
      <c r="D2097" s="16"/>
      <c r="E2097" s="16"/>
      <c r="F2097" s="3"/>
      <c r="G2097" s="3"/>
      <c r="H2097" s="3"/>
      <c r="I2097" s="3"/>
      <c r="J2097" s="2"/>
      <c r="M2097" s="10"/>
      <c r="N2097" s="2"/>
      <c r="O2097" s="3"/>
      <c r="P2097" s="11"/>
      <c r="Q2097" s="16"/>
      <c r="R2097" s="4"/>
      <c r="S2097" s="12"/>
      <c r="T2097" s="16"/>
      <c r="U2097" s="4"/>
      <c r="V2097" s="3"/>
      <c r="W2097" s="3"/>
      <c r="X2097" s="3"/>
      <c r="Y2097" s="3"/>
      <c r="Z2097" s="3"/>
      <c r="AA2097" s="4"/>
      <c r="AB2097" s="4"/>
      <c r="AC2097" s="4"/>
      <c r="AD2097" s="4"/>
      <c r="AE2097" s="4"/>
      <c r="BA2097" s="13"/>
      <c r="BC2097" s="2"/>
      <c r="BD2097" s="2"/>
      <c r="BU2097" s="15"/>
      <c r="BV2097" s="6"/>
      <c r="BW2097" s="6"/>
      <c r="BX2097" s="16"/>
      <c r="BY2097" s="16"/>
      <c r="BZ2097" s="16"/>
      <c r="CA2097" s="16"/>
      <c r="CB2097" s="14"/>
    </row>
    <row r="2098" spans="1:80" s="9" customFormat="1" x14ac:dyDescent="0.2">
      <c r="A2098" s="16"/>
      <c r="B2098" s="16"/>
      <c r="C2098" s="16"/>
      <c r="D2098" s="16"/>
      <c r="E2098" s="16"/>
      <c r="F2098" s="3"/>
      <c r="G2098" s="3"/>
      <c r="H2098" s="3"/>
      <c r="I2098" s="3"/>
      <c r="J2098" s="2"/>
      <c r="M2098" s="10"/>
      <c r="N2098" s="2"/>
      <c r="O2098" s="3"/>
      <c r="P2098" s="11"/>
      <c r="Q2098" s="16"/>
      <c r="R2098" s="4"/>
      <c r="S2098" s="12"/>
      <c r="T2098" s="16"/>
      <c r="U2098" s="4"/>
      <c r="V2098" s="3"/>
      <c r="W2098" s="3"/>
      <c r="X2098" s="3"/>
      <c r="Y2098" s="3"/>
      <c r="Z2098" s="3"/>
      <c r="AA2098" s="4"/>
      <c r="AB2098" s="4"/>
      <c r="AC2098" s="4"/>
      <c r="AD2098" s="4"/>
      <c r="AE2098" s="4"/>
      <c r="BA2098" s="13"/>
      <c r="BC2098" s="2"/>
      <c r="BD2098" s="2"/>
      <c r="BU2098" s="15"/>
      <c r="BV2098" s="6"/>
      <c r="BW2098" s="6"/>
      <c r="BX2098" s="16"/>
      <c r="BY2098" s="16"/>
      <c r="BZ2098" s="16"/>
      <c r="CA2098" s="16"/>
      <c r="CB2098" s="14"/>
    </row>
    <row r="2099" spans="1:80" s="9" customFormat="1" x14ac:dyDescent="0.2">
      <c r="A2099" s="16"/>
      <c r="B2099" s="16"/>
      <c r="C2099" s="16"/>
      <c r="D2099" s="16"/>
      <c r="E2099" s="16"/>
      <c r="F2099" s="3"/>
      <c r="G2099" s="3"/>
      <c r="H2099" s="3"/>
      <c r="I2099" s="3"/>
      <c r="J2099" s="2"/>
      <c r="M2099" s="10"/>
      <c r="N2099" s="2"/>
      <c r="O2099" s="3"/>
      <c r="P2099" s="11"/>
      <c r="Q2099" s="16"/>
      <c r="R2099" s="4"/>
      <c r="S2099" s="12"/>
      <c r="T2099" s="16"/>
      <c r="U2099" s="4"/>
      <c r="V2099" s="3"/>
      <c r="W2099" s="3"/>
      <c r="X2099" s="3"/>
      <c r="Y2099" s="3"/>
      <c r="Z2099" s="3"/>
      <c r="AA2099" s="4"/>
      <c r="AB2099" s="4"/>
      <c r="AC2099" s="4"/>
      <c r="AD2099" s="4"/>
      <c r="AE2099" s="4"/>
      <c r="BA2099" s="13"/>
      <c r="BC2099" s="2"/>
      <c r="BD2099" s="2"/>
      <c r="BU2099" s="15"/>
      <c r="BV2099" s="6"/>
      <c r="BW2099" s="6"/>
      <c r="BX2099" s="16"/>
      <c r="BY2099" s="16"/>
      <c r="BZ2099" s="16"/>
      <c r="CA2099" s="16"/>
      <c r="CB2099" s="14"/>
    </row>
    <row r="2100" spans="1:80" s="9" customFormat="1" x14ac:dyDescent="0.2">
      <c r="A2100" s="16"/>
      <c r="B2100" s="16"/>
      <c r="C2100" s="16"/>
      <c r="D2100" s="16"/>
      <c r="E2100" s="16"/>
      <c r="F2100" s="3"/>
      <c r="G2100" s="3"/>
      <c r="H2100" s="3"/>
      <c r="I2100" s="3"/>
      <c r="J2100" s="2"/>
      <c r="M2100" s="10"/>
      <c r="N2100" s="2"/>
      <c r="O2100" s="3"/>
      <c r="P2100" s="11"/>
      <c r="Q2100" s="16"/>
      <c r="R2100" s="4"/>
      <c r="S2100" s="12"/>
      <c r="T2100" s="16"/>
      <c r="U2100" s="4"/>
      <c r="V2100" s="3"/>
      <c r="W2100" s="3"/>
      <c r="X2100" s="3"/>
      <c r="Y2100" s="3"/>
      <c r="Z2100" s="3"/>
      <c r="AA2100" s="4"/>
      <c r="AB2100" s="4"/>
      <c r="AC2100" s="4"/>
      <c r="AD2100" s="4"/>
      <c r="AE2100" s="4"/>
      <c r="BA2100" s="13"/>
      <c r="BC2100" s="2"/>
      <c r="BD2100" s="2"/>
      <c r="BU2100" s="15"/>
      <c r="BV2100" s="6"/>
      <c r="BW2100" s="6"/>
      <c r="BX2100" s="16"/>
      <c r="BY2100" s="16"/>
      <c r="BZ2100" s="16"/>
      <c r="CA2100" s="16"/>
      <c r="CB2100" s="14"/>
    </row>
    <row r="2101" spans="1:80" s="9" customFormat="1" x14ac:dyDescent="0.2">
      <c r="A2101" s="16"/>
      <c r="B2101" s="16"/>
      <c r="C2101" s="16"/>
      <c r="D2101" s="16"/>
      <c r="E2101" s="16"/>
      <c r="F2101" s="3"/>
      <c r="G2101" s="3"/>
      <c r="H2101" s="3"/>
      <c r="I2101" s="3"/>
      <c r="J2101" s="2"/>
      <c r="M2101" s="10"/>
      <c r="N2101" s="2"/>
      <c r="O2101" s="3"/>
      <c r="P2101" s="11"/>
      <c r="Q2101" s="16"/>
      <c r="R2101" s="4"/>
      <c r="S2101" s="12"/>
      <c r="T2101" s="16"/>
      <c r="U2101" s="4"/>
      <c r="V2101" s="3"/>
      <c r="W2101" s="3"/>
      <c r="X2101" s="3"/>
      <c r="Y2101" s="3"/>
      <c r="Z2101" s="3"/>
      <c r="AA2101" s="4"/>
      <c r="AB2101" s="4"/>
      <c r="AC2101" s="4"/>
      <c r="AD2101" s="4"/>
      <c r="AE2101" s="4"/>
      <c r="BA2101" s="13"/>
      <c r="BC2101" s="2"/>
      <c r="BD2101" s="2"/>
      <c r="BU2101" s="15"/>
      <c r="BV2101" s="6"/>
      <c r="BW2101" s="6"/>
      <c r="BX2101" s="16"/>
      <c r="BY2101" s="16"/>
      <c r="BZ2101" s="16"/>
      <c r="CA2101" s="16"/>
      <c r="CB2101" s="14"/>
    </row>
    <row r="2102" spans="1:80" s="9" customFormat="1" x14ac:dyDescent="0.2">
      <c r="A2102" s="16"/>
      <c r="B2102" s="16"/>
      <c r="C2102" s="16"/>
      <c r="D2102" s="16"/>
      <c r="E2102" s="16"/>
      <c r="F2102" s="3"/>
      <c r="G2102" s="3"/>
      <c r="H2102" s="3"/>
      <c r="I2102" s="3"/>
      <c r="J2102" s="2"/>
      <c r="M2102" s="10"/>
      <c r="N2102" s="2"/>
      <c r="O2102" s="3"/>
      <c r="P2102" s="11"/>
      <c r="Q2102" s="16"/>
      <c r="R2102" s="4"/>
      <c r="S2102" s="12"/>
      <c r="T2102" s="16"/>
      <c r="U2102" s="4"/>
      <c r="V2102" s="3"/>
      <c r="W2102" s="3"/>
      <c r="X2102" s="3"/>
      <c r="Y2102" s="3"/>
      <c r="Z2102" s="3"/>
      <c r="AA2102" s="4"/>
      <c r="AB2102" s="4"/>
      <c r="AC2102" s="4"/>
      <c r="AD2102" s="4"/>
      <c r="AE2102" s="4"/>
      <c r="BA2102" s="13"/>
      <c r="BC2102" s="2"/>
      <c r="BD2102" s="2"/>
      <c r="BU2102" s="15"/>
      <c r="BV2102" s="6"/>
      <c r="BW2102" s="6"/>
      <c r="BX2102" s="16"/>
      <c r="BY2102" s="16"/>
      <c r="BZ2102" s="16"/>
      <c r="CA2102" s="16"/>
      <c r="CB2102" s="14"/>
    </row>
    <row r="2103" spans="1:80" s="9" customFormat="1" x14ac:dyDescent="0.2">
      <c r="A2103" s="16"/>
      <c r="B2103" s="16"/>
      <c r="C2103" s="16"/>
      <c r="D2103" s="16"/>
      <c r="E2103" s="16"/>
      <c r="F2103" s="3"/>
      <c r="G2103" s="3"/>
      <c r="H2103" s="3"/>
      <c r="I2103" s="3"/>
      <c r="J2103" s="2"/>
      <c r="M2103" s="10"/>
      <c r="N2103" s="2"/>
      <c r="O2103" s="3"/>
      <c r="P2103" s="11"/>
      <c r="Q2103" s="16"/>
      <c r="R2103" s="4"/>
      <c r="S2103" s="12"/>
      <c r="T2103" s="16"/>
      <c r="U2103" s="4"/>
      <c r="V2103" s="3"/>
      <c r="W2103" s="3"/>
      <c r="X2103" s="3"/>
      <c r="Y2103" s="3"/>
      <c r="Z2103" s="3"/>
      <c r="AA2103" s="4"/>
      <c r="AB2103" s="4"/>
      <c r="AC2103" s="4"/>
      <c r="AD2103" s="4"/>
      <c r="AE2103" s="4"/>
      <c r="BA2103" s="13"/>
      <c r="BC2103" s="2"/>
      <c r="BD2103" s="2"/>
      <c r="BU2103" s="15"/>
      <c r="BV2103" s="6"/>
      <c r="BW2103" s="6"/>
      <c r="BX2103" s="16"/>
      <c r="BY2103" s="16"/>
      <c r="BZ2103" s="16"/>
      <c r="CA2103" s="16"/>
      <c r="CB2103" s="14"/>
    </row>
    <row r="2104" spans="1:80" s="9" customFormat="1" x14ac:dyDescent="0.2">
      <c r="A2104" s="16"/>
      <c r="B2104" s="16"/>
      <c r="C2104" s="16"/>
      <c r="D2104" s="16"/>
      <c r="E2104" s="16"/>
      <c r="F2104" s="3"/>
      <c r="G2104" s="3"/>
      <c r="H2104" s="3"/>
      <c r="I2104" s="3"/>
      <c r="J2104" s="2"/>
      <c r="M2104" s="10"/>
      <c r="N2104" s="2"/>
      <c r="O2104" s="3"/>
      <c r="P2104" s="11"/>
      <c r="Q2104" s="16"/>
      <c r="R2104" s="4"/>
      <c r="S2104" s="12"/>
      <c r="T2104" s="16"/>
      <c r="U2104" s="4"/>
      <c r="V2104" s="3"/>
      <c r="W2104" s="3"/>
      <c r="X2104" s="3"/>
      <c r="Y2104" s="3"/>
      <c r="Z2104" s="3"/>
      <c r="AA2104" s="4"/>
      <c r="AB2104" s="4"/>
      <c r="AC2104" s="4"/>
      <c r="AD2104" s="4"/>
      <c r="AE2104" s="4"/>
      <c r="BA2104" s="13"/>
      <c r="BC2104" s="2"/>
      <c r="BD2104" s="2"/>
      <c r="BU2104" s="15"/>
      <c r="BV2104" s="6"/>
      <c r="BW2104" s="6"/>
      <c r="BX2104" s="16"/>
      <c r="BY2104" s="16"/>
      <c r="BZ2104" s="16"/>
      <c r="CA2104" s="16"/>
      <c r="CB2104" s="14"/>
    </row>
    <row r="2105" spans="1:80" s="9" customFormat="1" x14ac:dyDescent="0.2">
      <c r="A2105" s="16"/>
      <c r="B2105" s="16"/>
      <c r="C2105" s="16"/>
      <c r="D2105" s="16"/>
      <c r="E2105" s="16"/>
      <c r="F2105" s="3"/>
      <c r="G2105" s="3"/>
      <c r="H2105" s="3"/>
      <c r="I2105" s="3"/>
      <c r="J2105" s="2"/>
      <c r="M2105" s="10"/>
      <c r="N2105" s="2"/>
      <c r="O2105" s="3"/>
      <c r="P2105" s="11"/>
      <c r="Q2105" s="16"/>
      <c r="R2105" s="4"/>
      <c r="S2105" s="12"/>
      <c r="T2105" s="16"/>
      <c r="U2105" s="4"/>
      <c r="V2105" s="3"/>
      <c r="W2105" s="3"/>
      <c r="X2105" s="3"/>
      <c r="Y2105" s="3"/>
      <c r="Z2105" s="3"/>
      <c r="AA2105" s="4"/>
      <c r="AB2105" s="4"/>
      <c r="AC2105" s="4"/>
      <c r="AD2105" s="4"/>
      <c r="AE2105" s="4"/>
      <c r="BA2105" s="13"/>
      <c r="BC2105" s="2"/>
      <c r="BD2105" s="2"/>
      <c r="BU2105" s="15"/>
      <c r="BV2105" s="6"/>
      <c r="BW2105" s="6"/>
      <c r="BX2105" s="16"/>
      <c r="BY2105" s="16"/>
      <c r="BZ2105" s="16"/>
      <c r="CA2105" s="16"/>
      <c r="CB2105" s="14"/>
    </row>
    <row r="2106" spans="1:80" s="9" customFormat="1" x14ac:dyDescent="0.2">
      <c r="A2106" s="16"/>
      <c r="B2106" s="16"/>
      <c r="C2106" s="16"/>
      <c r="D2106" s="16"/>
      <c r="E2106" s="16"/>
      <c r="F2106" s="3"/>
      <c r="G2106" s="3"/>
      <c r="H2106" s="3"/>
      <c r="I2106" s="3"/>
      <c r="J2106" s="2"/>
      <c r="M2106" s="10"/>
      <c r="N2106" s="2"/>
      <c r="O2106" s="3"/>
      <c r="P2106" s="11"/>
      <c r="Q2106" s="16"/>
      <c r="R2106" s="4"/>
      <c r="S2106" s="12"/>
      <c r="T2106" s="16"/>
      <c r="U2106" s="4"/>
      <c r="V2106" s="3"/>
      <c r="W2106" s="3"/>
      <c r="X2106" s="3"/>
      <c r="Y2106" s="3"/>
      <c r="Z2106" s="3"/>
      <c r="AA2106" s="4"/>
      <c r="AB2106" s="4"/>
      <c r="AC2106" s="4"/>
      <c r="AD2106" s="4"/>
      <c r="AE2106" s="4"/>
      <c r="BA2106" s="13"/>
      <c r="BC2106" s="2"/>
      <c r="BD2106" s="2"/>
      <c r="BU2106" s="15"/>
      <c r="BV2106" s="6"/>
      <c r="BW2106" s="6"/>
      <c r="BX2106" s="16"/>
      <c r="BY2106" s="16"/>
      <c r="BZ2106" s="16"/>
      <c r="CA2106" s="16"/>
      <c r="CB2106" s="14"/>
    </row>
    <row r="2107" spans="1:80" s="9" customFormat="1" x14ac:dyDescent="0.2">
      <c r="A2107" s="16"/>
      <c r="B2107" s="16"/>
      <c r="C2107" s="16"/>
      <c r="D2107" s="16"/>
      <c r="E2107" s="16"/>
      <c r="F2107" s="3"/>
      <c r="G2107" s="3"/>
      <c r="H2107" s="3"/>
      <c r="I2107" s="3"/>
      <c r="J2107" s="2"/>
      <c r="M2107" s="10"/>
      <c r="N2107" s="2"/>
      <c r="O2107" s="3"/>
      <c r="P2107" s="11"/>
      <c r="Q2107" s="16"/>
      <c r="R2107" s="4"/>
      <c r="S2107" s="12"/>
      <c r="T2107" s="16"/>
      <c r="U2107" s="4"/>
      <c r="V2107" s="3"/>
      <c r="W2107" s="3"/>
      <c r="X2107" s="3"/>
      <c r="Y2107" s="3"/>
      <c r="Z2107" s="3"/>
      <c r="AA2107" s="4"/>
      <c r="AB2107" s="4"/>
      <c r="AC2107" s="4"/>
      <c r="AD2107" s="4"/>
      <c r="AE2107" s="4"/>
      <c r="BA2107" s="13"/>
      <c r="BC2107" s="2"/>
      <c r="BD2107" s="2"/>
      <c r="BU2107" s="15"/>
      <c r="BV2107" s="6"/>
      <c r="BW2107" s="6"/>
      <c r="BX2107" s="16"/>
      <c r="BY2107" s="16"/>
      <c r="BZ2107" s="16"/>
      <c r="CA2107" s="16"/>
      <c r="CB2107" s="14"/>
    </row>
    <row r="2108" spans="1:80" s="9" customFormat="1" x14ac:dyDescent="0.2">
      <c r="A2108" s="16"/>
      <c r="B2108" s="16"/>
      <c r="C2108" s="16"/>
      <c r="D2108" s="16"/>
      <c r="E2108" s="16"/>
      <c r="F2108" s="3"/>
      <c r="G2108" s="3"/>
      <c r="H2108" s="3"/>
      <c r="I2108" s="3"/>
      <c r="J2108" s="2"/>
      <c r="M2108" s="10"/>
      <c r="N2108" s="2"/>
      <c r="O2108" s="3"/>
      <c r="P2108" s="11"/>
      <c r="Q2108" s="16"/>
      <c r="R2108" s="4"/>
      <c r="S2108" s="12"/>
      <c r="T2108" s="16"/>
      <c r="U2108" s="4"/>
      <c r="V2108" s="3"/>
      <c r="W2108" s="3"/>
      <c r="X2108" s="3"/>
      <c r="Y2108" s="3"/>
      <c r="Z2108" s="3"/>
      <c r="AA2108" s="4"/>
      <c r="AB2108" s="4"/>
      <c r="AC2108" s="4"/>
      <c r="AD2108" s="4"/>
      <c r="AE2108" s="4"/>
      <c r="BA2108" s="13"/>
      <c r="BC2108" s="2"/>
      <c r="BD2108" s="2"/>
      <c r="BU2108" s="15"/>
      <c r="BV2108" s="6"/>
      <c r="BW2108" s="6"/>
      <c r="BX2108" s="16"/>
      <c r="BY2108" s="16"/>
      <c r="BZ2108" s="16"/>
      <c r="CA2108" s="16"/>
      <c r="CB2108" s="14"/>
    </row>
    <row r="2109" spans="1:80" s="9" customFormat="1" x14ac:dyDescent="0.2">
      <c r="A2109" s="16"/>
      <c r="B2109" s="16"/>
      <c r="C2109" s="16"/>
      <c r="D2109" s="16"/>
      <c r="E2109" s="16"/>
      <c r="F2109" s="3"/>
      <c r="G2109" s="3"/>
      <c r="H2109" s="3"/>
      <c r="I2109" s="3"/>
      <c r="J2109" s="2"/>
      <c r="M2109" s="10"/>
      <c r="N2109" s="2"/>
      <c r="O2109" s="3"/>
      <c r="P2109" s="11"/>
      <c r="Q2109" s="16"/>
      <c r="R2109" s="4"/>
      <c r="S2109" s="12"/>
      <c r="T2109" s="16"/>
      <c r="U2109" s="4"/>
      <c r="V2109" s="3"/>
      <c r="W2109" s="3"/>
      <c r="X2109" s="3"/>
      <c r="Y2109" s="3"/>
      <c r="Z2109" s="3"/>
      <c r="AA2109" s="4"/>
      <c r="AB2109" s="4"/>
      <c r="AC2109" s="4"/>
      <c r="AD2109" s="4"/>
      <c r="AE2109" s="4"/>
      <c r="BA2109" s="13"/>
      <c r="BC2109" s="2"/>
      <c r="BD2109" s="2"/>
      <c r="BU2109" s="15"/>
      <c r="BV2109" s="6"/>
      <c r="BW2109" s="6"/>
      <c r="BX2109" s="16"/>
      <c r="BY2109" s="16"/>
      <c r="BZ2109" s="16"/>
      <c r="CA2109" s="16"/>
      <c r="CB2109" s="14"/>
    </row>
    <row r="2110" spans="1:80" s="9" customFormat="1" x14ac:dyDescent="0.2">
      <c r="A2110" s="16"/>
      <c r="B2110" s="16"/>
      <c r="C2110" s="16"/>
      <c r="D2110" s="16"/>
      <c r="E2110" s="16"/>
      <c r="F2110" s="3"/>
      <c r="G2110" s="3"/>
      <c r="H2110" s="3"/>
      <c r="I2110" s="3"/>
      <c r="J2110" s="2"/>
      <c r="M2110" s="10"/>
      <c r="N2110" s="2"/>
      <c r="O2110" s="3"/>
      <c r="P2110" s="11"/>
      <c r="Q2110" s="16"/>
      <c r="R2110" s="4"/>
      <c r="S2110" s="12"/>
      <c r="T2110" s="16"/>
      <c r="U2110" s="4"/>
      <c r="V2110" s="3"/>
      <c r="W2110" s="3"/>
      <c r="X2110" s="3"/>
      <c r="Y2110" s="3"/>
      <c r="Z2110" s="3"/>
      <c r="AA2110" s="4"/>
      <c r="AB2110" s="4"/>
      <c r="AC2110" s="4"/>
      <c r="AD2110" s="4"/>
      <c r="AE2110" s="4"/>
      <c r="BA2110" s="13"/>
      <c r="BC2110" s="2"/>
      <c r="BD2110" s="2"/>
      <c r="BU2110" s="15"/>
      <c r="BV2110" s="6"/>
      <c r="BW2110" s="6"/>
      <c r="BX2110" s="16"/>
      <c r="BY2110" s="16"/>
      <c r="BZ2110" s="16"/>
      <c r="CA2110" s="16"/>
      <c r="CB2110" s="14"/>
    </row>
    <row r="2111" spans="1:80" s="9" customFormat="1" x14ac:dyDescent="0.2">
      <c r="A2111" s="16"/>
      <c r="B2111" s="16"/>
      <c r="C2111" s="16"/>
      <c r="D2111" s="16"/>
      <c r="E2111" s="16"/>
      <c r="F2111" s="3"/>
      <c r="G2111" s="3"/>
      <c r="H2111" s="3"/>
      <c r="I2111" s="3"/>
      <c r="J2111" s="2"/>
      <c r="M2111" s="10"/>
      <c r="N2111" s="2"/>
      <c r="O2111" s="3"/>
      <c r="P2111" s="11"/>
      <c r="Q2111" s="16"/>
      <c r="R2111" s="4"/>
      <c r="S2111" s="12"/>
      <c r="T2111" s="16"/>
      <c r="U2111" s="4"/>
      <c r="V2111" s="3"/>
      <c r="W2111" s="3"/>
      <c r="X2111" s="3"/>
      <c r="Y2111" s="3"/>
      <c r="Z2111" s="3"/>
      <c r="AA2111" s="4"/>
      <c r="AB2111" s="4"/>
      <c r="AC2111" s="4"/>
      <c r="AD2111" s="4"/>
      <c r="AE2111" s="4"/>
      <c r="BA2111" s="13"/>
      <c r="BC2111" s="2"/>
      <c r="BD2111" s="2"/>
      <c r="BU2111" s="15"/>
      <c r="BV2111" s="6"/>
      <c r="BW2111" s="6"/>
      <c r="BX2111" s="16"/>
      <c r="BY2111" s="16"/>
      <c r="BZ2111" s="16"/>
      <c r="CA2111" s="16"/>
      <c r="CB2111" s="14"/>
    </row>
    <row r="2112" spans="1:80" s="9" customFormat="1" x14ac:dyDescent="0.2">
      <c r="A2112" s="16"/>
      <c r="B2112" s="16"/>
      <c r="C2112" s="16"/>
      <c r="D2112" s="16"/>
      <c r="E2112" s="16"/>
      <c r="F2112" s="3"/>
      <c r="G2112" s="3"/>
      <c r="H2112" s="3"/>
      <c r="I2112" s="3"/>
      <c r="J2112" s="2"/>
      <c r="M2112" s="10"/>
      <c r="N2112" s="2"/>
      <c r="O2112" s="3"/>
      <c r="P2112" s="11"/>
      <c r="Q2112" s="16"/>
      <c r="R2112" s="4"/>
      <c r="S2112" s="12"/>
      <c r="T2112" s="16"/>
      <c r="U2112" s="4"/>
      <c r="V2112" s="3"/>
      <c r="W2112" s="3"/>
      <c r="X2112" s="3"/>
      <c r="Y2112" s="3"/>
      <c r="Z2112" s="3"/>
      <c r="AA2112" s="4"/>
      <c r="AB2112" s="4"/>
      <c r="AC2112" s="4"/>
      <c r="AD2112" s="4"/>
      <c r="AE2112" s="4"/>
      <c r="BA2112" s="13"/>
      <c r="BC2112" s="2"/>
      <c r="BD2112" s="2"/>
      <c r="BU2112" s="15"/>
      <c r="BV2112" s="6"/>
      <c r="BW2112" s="6"/>
      <c r="BX2112" s="16"/>
      <c r="BY2112" s="16"/>
      <c r="BZ2112" s="16"/>
      <c r="CA2112" s="16"/>
      <c r="CB2112" s="14"/>
    </row>
    <row r="2113" spans="1:80" s="9" customFormat="1" x14ac:dyDescent="0.2">
      <c r="A2113" s="16"/>
      <c r="B2113" s="16"/>
      <c r="C2113" s="16"/>
      <c r="D2113" s="16"/>
      <c r="E2113" s="16"/>
      <c r="F2113" s="3"/>
      <c r="G2113" s="3"/>
      <c r="H2113" s="3"/>
      <c r="I2113" s="3"/>
      <c r="J2113" s="2"/>
      <c r="M2113" s="10"/>
      <c r="N2113" s="2"/>
      <c r="O2113" s="3"/>
      <c r="P2113" s="11"/>
      <c r="Q2113" s="16"/>
      <c r="R2113" s="4"/>
      <c r="S2113" s="12"/>
      <c r="T2113" s="16"/>
      <c r="U2113" s="4"/>
      <c r="V2113" s="3"/>
      <c r="W2113" s="3"/>
      <c r="X2113" s="3"/>
      <c r="Y2113" s="3"/>
      <c r="Z2113" s="3"/>
      <c r="AA2113" s="4"/>
      <c r="AB2113" s="4"/>
      <c r="AC2113" s="4"/>
      <c r="AD2113" s="4"/>
      <c r="AE2113" s="4"/>
      <c r="BA2113" s="13"/>
      <c r="BC2113" s="2"/>
      <c r="BD2113" s="2"/>
      <c r="BU2113" s="15"/>
      <c r="BV2113" s="6"/>
      <c r="BW2113" s="6"/>
      <c r="BX2113" s="16"/>
      <c r="BY2113" s="16"/>
      <c r="BZ2113" s="16"/>
      <c r="CA2113" s="16"/>
      <c r="CB2113" s="14"/>
    </row>
    <row r="2114" spans="1:80" s="9" customFormat="1" x14ac:dyDescent="0.2">
      <c r="A2114" s="16"/>
      <c r="B2114" s="16"/>
      <c r="C2114" s="16"/>
      <c r="D2114" s="16"/>
      <c r="E2114" s="16"/>
      <c r="F2114" s="3"/>
      <c r="G2114" s="3"/>
      <c r="H2114" s="3"/>
      <c r="I2114" s="3"/>
      <c r="J2114" s="2"/>
      <c r="M2114" s="10"/>
      <c r="N2114" s="2"/>
      <c r="O2114" s="3"/>
      <c r="P2114" s="11"/>
      <c r="Q2114" s="16"/>
      <c r="R2114" s="4"/>
      <c r="S2114" s="12"/>
      <c r="T2114" s="16"/>
      <c r="U2114" s="4"/>
      <c r="V2114" s="3"/>
      <c r="W2114" s="3"/>
      <c r="X2114" s="3"/>
      <c r="Y2114" s="3"/>
      <c r="Z2114" s="3"/>
      <c r="AA2114" s="4"/>
      <c r="AB2114" s="4"/>
      <c r="AC2114" s="4"/>
      <c r="AD2114" s="4"/>
      <c r="AE2114" s="4"/>
      <c r="BA2114" s="13"/>
      <c r="BC2114" s="2"/>
      <c r="BD2114" s="2"/>
      <c r="BU2114" s="15"/>
      <c r="BV2114" s="6"/>
      <c r="BW2114" s="6"/>
      <c r="BX2114" s="16"/>
      <c r="BY2114" s="16"/>
      <c r="BZ2114" s="16"/>
      <c r="CA2114" s="16"/>
      <c r="CB2114" s="14"/>
    </row>
    <row r="2115" spans="1:80" s="9" customFormat="1" x14ac:dyDescent="0.2">
      <c r="A2115" s="16"/>
      <c r="B2115" s="16"/>
      <c r="C2115" s="16"/>
      <c r="D2115" s="16"/>
      <c r="E2115" s="16"/>
      <c r="F2115" s="3"/>
      <c r="G2115" s="3"/>
      <c r="H2115" s="3"/>
      <c r="I2115" s="3"/>
      <c r="J2115" s="2"/>
      <c r="M2115" s="10"/>
      <c r="N2115" s="2"/>
      <c r="O2115" s="3"/>
      <c r="P2115" s="11"/>
      <c r="Q2115" s="16"/>
      <c r="R2115" s="4"/>
      <c r="S2115" s="12"/>
      <c r="T2115" s="16"/>
      <c r="U2115" s="4"/>
      <c r="V2115" s="3"/>
      <c r="W2115" s="3"/>
      <c r="X2115" s="3"/>
      <c r="Y2115" s="3"/>
      <c r="Z2115" s="3"/>
      <c r="AA2115" s="4"/>
      <c r="AB2115" s="4"/>
      <c r="AC2115" s="4"/>
      <c r="AD2115" s="4"/>
      <c r="AE2115" s="4"/>
      <c r="BA2115" s="13"/>
      <c r="BC2115" s="2"/>
      <c r="BD2115" s="2"/>
      <c r="BU2115" s="15"/>
      <c r="BV2115" s="6"/>
      <c r="BW2115" s="6"/>
      <c r="BX2115" s="16"/>
      <c r="BY2115" s="16"/>
      <c r="BZ2115" s="16"/>
      <c r="CA2115" s="16"/>
      <c r="CB2115" s="14"/>
    </row>
    <row r="2116" spans="1:80" s="9" customFormat="1" x14ac:dyDescent="0.2">
      <c r="A2116" s="16"/>
      <c r="B2116" s="16"/>
      <c r="C2116" s="16"/>
      <c r="D2116" s="16"/>
      <c r="E2116" s="16"/>
      <c r="F2116" s="3"/>
      <c r="G2116" s="3"/>
      <c r="H2116" s="3"/>
      <c r="I2116" s="3"/>
      <c r="J2116" s="2"/>
      <c r="M2116" s="10"/>
      <c r="N2116" s="2"/>
      <c r="O2116" s="3"/>
      <c r="P2116" s="11"/>
      <c r="Q2116" s="16"/>
      <c r="R2116" s="4"/>
      <c r="S2116" s="12"/>
      <c r="T2116" s="16"/>
      <c r="U2116" s="4"/>
      <c r="V2116" s="3"/>
      <c r="W2116" s="3"/>
      <c r="X2116" s="3"/>
      <c r="Y2116" s="3"/>
      <c r="Z2116" s="3"/>
      <c r="AA2116" s="4"/>
      <c r="AB2116" s="4"/>
      <c r="AC2116" s="4"/>
      <c r="AD2116" s="4"/>
      <c r="AE2116" s="4"/>
      <c r="BA2116" s="13"/>
      <c r="BC2116" s="2"/>
      <c r="BD2116" s="2"/>
      <c r="BU2116" s="15"/>
      <c r="BV2116" s="6"/>
      <c r="BW2116" s="6"/>
      <c r="BX2116" s="16"/>
      <c r="BY2116" s="16"/>
      <c r="BZ2116" s="16"/>
      <c r="CA2116" s="16"/>
      <c r="CB2116" s="14"/>
    </row>
    <row r="2117" spans="1:80" s="9" customFormat="1" x14ac:dyDescent="0.2">
      <c r="A2117" s="16"/>
      <c r="B2117" s="16"/>
      <c r="C2117" s="16"/>
      <c r="D2117" s="16"/>
      <c r="E2117" s="16"/>
      <c r="F2117" s="3"/>
      <c r="G2117" s="3"/>
      <c r="H2117" s="3"/>
      <c r="I2117" s="3"/>
      <c r="J2117" s="2"/>
      <c r="M2117" s="10"/>
      <c r="N2117" s="2"/>
      <c r="O2117" s="3"/>
      <c r="P2117" s="11"/>
      <c r="Q2117" s="16"/>
      <c r="R2117" s="4"/>
      <c r="S2117" s="12"/>
      <c r="T2117" s="16"/>
      <c r="U2117" s="4"/>
      <c r="V2117" s="3"/>
      <c r="W2117" s="3"/>
      <c r="X2117" s="3"/>
      <c r="Y2117" s="3"/>
      <c r="Z2117" s="3"/>
      <c r="AA2117" s="4"/>
      <c r="AB2117" s="4"/>
      <c r="AC2117" s="4"/>
      <c r="AD2117" s="4"/>
      <c r="AE2117" s="4"/>
      <c r="BA2117" s="13"/>
      <c r="BC2117" s="2"/>
      <c r="BD2117" s="2"/>
      <c r="BU2117" s="15"/>
      <c r="BV2117" s="6"/>
      <c r="BW2117" s="6"/>
      <c r="BX2117" s="16"/>
      <c r="BY2117" s="16"/>
      <c r="BZ2117" s="16"/>
      <c r="CA2117" s="16"/>
      <c r="CB2117" s="14"/>
    </row>
    <row r="2118" spans="1:80" s="9" customFormat="1" x14ac:dyDescent="0.2">
      <c r="A2118" s="16"/>
      <c r="B2118" s="16"/>
      <c r="C2118" s="16"/>
      <c r="D2118" s="16"/>
      <c r="E2118" s="16"/>
      <c r="F2118" s="3"/>
      <c r="G2118" s="3"/>
      <c r="H2118" s="3"/>
      <c r="I2118" s="3"/>
      <c r="J2118" s="2"/>
      <c r="M2118" s="10"/>
      <c r="N2118" s="2"/>
      <c r="O2118" s="3"/>
      <c r="P2118" s="11"/>
      <c r="Q2118" s="16"/>
      <c r="R2118" s="4"/>
      <c r="S2118" s="12"/>
      <c r="T2118" s="16"/>
      <c r="U2118" s="4"/>
      <c r="V2118" s="3"/>
      <c r="W2118" s="3"/>
      <c r="X2118" s="3"/>
      <c r="Y2118" s="3"/>
      <c r="Z2118" s="3"/>
      <c r="AA2118" s="4"/>
      <c r="AB2118" s="4"/>
      <c r="AC2118" s="4"/>
      <c r="AD2118" s="4"/>
      <c r="AE2118" s="4"/>
      <c r="BA2118" s="13"/>
      <c r="BC2118" s="2"/>
      <c r="BD2118" s="2"/>
      <c r="BU2118" s="15"/>
      <c r="BV2118" s="6"/>
      <c r="BW2118" s="6"/>
      <c r="BX2118" s="16"/>
      <c r="BY2118" s="16"/>
      <c r="BZ2118" s="16"/>
      <c r="CA2118" s="16"/>
      <c r="CB2118" s="14"/>
    </row>
    <row r="2119" spans="1:80" s="9" customFormat="1" x14ac:dyDescent="0.2">
      <c r="A2119" s="16"/>
      <c r="B2119" s="16"/>
      <c r="C2119" s="16"/>
      <c r="D2119" s="16"/>
      <c r="E2119" s="16"/>
      <c r="F2119" s="3"/>
      <c r="G2119" s="3"/>
      <c r="H2119" s="3"/>
      <c r="I2119" s="3"/>
      <c r="J2119" s="2"/>
      <c r="M2119" s="10"/>
      <c r="N2119" s="2"/>
      <c r="O2119" s="3"/>
      <c r="P2119" s="11"/>
      <c r="Q2119" s="16"/>
      <c r="R2119" s="4"/>
      <c r="S2119" s="12"/>
      <c r="T2119" s="16"/>
      <c r="U2119" s="4"/>
      <c r="V2119" s="3"/>
      <c r="W2119" s="3"/>
      <c r="X2119" s="3"/>
      <c r="Y2119" s="3"/>
      <c r="Z2119" s="3"/>
      <c r="AA2119" s="4"/>
      <c r="AB2119" s="4"/>
      <c r="AC2119" s="4"/>
      <c r="AD2119" s="4"/>
      <c r="AE2119" s="4"/>
      <c r="BA2119" s="13"/>
      <c r="BC2119" s="2"/>
      <c r="BD2119" s="2"/>
      <c r="BU2119" s="15"/>
      <c r="BV2119" s="6"/>
      <c r="BW2119" s="6"/>
      <c r="BX2119" s="16"/>
      <c r="BY2119" s="16"/>
      <c r="BZ2119" s="16"/>
      <c r="CA2119" s="16"/>
      <c r="CB2119" s="14"/>
    </row>
    <row r="2120" spans="1:80" s="9" customFormat="1" x14ac:dyDescent="0.2">
      <c r="A2120" s="16"/>
      <c r="B2120" s="16"/>
      <c r="C2120" s="16"/>
      <c r="D2120" s="16"/>
      <c r="E2120" s="16"/>
      <c r="F2120" s="3"/>
      <c r="G2120" s="3"/>
      <c r="H2120" s="3"/>
      <c r="I2120" s="3"/>
      <c r="J2120" s="2"/>
      <c r="M2120" s="10"/>
      <c r="N2120" s="2"/>
      <c r="O2120" s="3"/>
      <c r="P2120" s="11"/>
      <c r="Q2120" s="16"/>
      <c r="R2120" s="4"/>
      <c r="S2120" s="12"/>
      <c r="T2120" s="16"/>
      <c r="U2120" s="4"/>
      <c r="V2120" s="3"/>
      <c r="W2120" s="3"/>
      <c r="X2120" s="3"/>
      <c r="Y2120" s="3"/>
      <c r="Z2120" s="3"/>
      <c r="AA2120" s="4"/>
      <c r="AB2120" s="4"/>
      <c r="AC2120" s="4"/>
      <c r="AD2120" s="4"/>
      <c r="AE2120" s="4"/>
      <c r="BA2120" s="13"/>
      <c r="BC2120" s="2"/>
      <c r="BD2120" s="2"/>
      <c r="BU2120" s="15"/>
      <c r="BV2120" s="6"/>
      <c r="BW2120" s="6"/>
      <c r="BX2120" s="16"/>
      <c r="BY2120" s="16"/>
      <c r="BZ2120" s="16"/>
      <c r="CA2120" s="16"/>
      <c r="CB2120" s="14"/>
    </row>
    <row r="2121" spans="1:80" s="9" customFormat="1" x14ac:dyDescent="0.2">
      <c r="A2121" s="16"/>
      <c r="B2121" s="16"/>
      <c r="C2121" s="16"/>
      <c r="D2121" s="16"/>
      <c r="E2121" s="16"/>
      <c r="F2121" s="3"/>
      <c r="G2121" s="3"/>
      <c r="H2121" s="3"/>
      <c r="I2121" s="3"/>
      <c r="J2121" s="2"/>
      <c r="M2121" s="10"/>
      <c r="N2121" s="2"/>
      <c r="O2121" s="3"/>
      <c r="P2121" s="11"/>
      <c r="Q2121" s="16"/>
      <c r="R2121" s="4"/>
      <c r="S2121" s="12"/>
      <c r="T2121" s="16"/>
      <c r="U2121" s="4"/>
      <c r="V2121" s="3"/>
      <c r="W2121" s="3"/>
      <c r="X2121" s="3"/>
      <c r="Y2121" s="3"/>
      <c r="Z2121" s="3"/>
      <c r="AA2121" s="4"/>
      <c r="AB2121" s="4"/>
      <c r="AC2121" s="4"/>
      <c r="AD2121" s="4"/>
      <c r="AE2121" s="4"/>
      <c r="BA2121" s="13"/>
      <c r="BC2121" s="2"/>
      <c r="BD2121" s="2"/>
      <c r="BU2121" s="15"/>
      <c r="BV2121" s="6"/>
      <c r="BW2121" s="6"/>
      <c r="BX2121" s="16"/>
      <c r="BY2121" s="16"/>
      <c r="BZ2121" s="16"/>
      <c r="CA2121" s="16"/>
      <c r="CB2121" s="14"/>
    </row>
    <row r="2122" spans="1:80" s="9" customFormat="1" x14ac:dyDescent="0.2">
      <c r="A2122" s="16"/>
      <c r="B2122" s="16"/>
      <c r="C2122" s="16"/>
      <c r="D2122" s="16"/>
      <c r="E2122" s="16"/>
      <c r="F2122" s="3"/>
      <c r="G2122" s="3"/>
      <c r="H2122" s="3"/>
      <c r="I2122" s="3"/>
      <c r="J2122" s="2"/>
      <c r="M2122" s="10"/>
      <c r="N2122" s="2"/>
      <c r="O2122" s="3"/>
      <c r="P2122" s="11"/>
      <c r="Q2122" s="16"/>
      <c r="R2122" s="4"/>
      <c r="S2122" s="12"/>
      <c r="T2122" s="16"/>
      <c r="U2122" s="4"/>
      <c r="V2122" s="3"/>
      <c r="W2122" s="3"/>
      <c r="X2122" s="3"/>
      <c r="Y2122" s="3"/>
      <c r="Z2122" s="3"/>
      <c r="AA2122" s="4"/>
      <c r="AB2122" s="4"/>
      <c r="AC2122" s="4"/>
      <c r="AD2122" s="4"/>
      <c r="AE2122" s="4"/>
      <c r="BA2122" s="13"/>
      <c r="BC2122" s="2"/>
      <c r="BD2122" s="2"/>
      <c r="BU2122" s="15"/>
      <c r="BV2122" s="6"/>
      <c r="BW2122" s="6"/>
      <c r="BX2122" s="16"/>
      <c r="BY2122" s="16"/>
      <c r="BZ2122" s="16"/>
      <c r="CA2122" s="16"/>
      <c r="CB2122" s="14"/>
    </row>
    <row r="2123" spans="1:80" s="9" customFormat="1" x14ac:dyDescent="0.2">
      <c r="A2123" s="16"/>
      <c r="B2123" s="16"/>
      <c r="C2123" s="16"/>
      <c r="D2123" s="16"/>
      <c r="E2123" s="16"/>
      <c r="F2123" s="3"/>
      <c r="G2123" s="3"/>
      <c r="H2123" s="3"/>
      <c r="I2123" s="3"/>
      <c r="J2123" s="2"/>
      <c r="M2123" s="10"/>
      <c r="N2123" s="2"/>
      <c r="O2123" s="3"/>
      <c r="P2123" s="11"/>
      <c r="Q2123" s="16"/>
      <c r="R2123" s="4"/>
      <c r="S2123" s="12"/>
      <c r="T2123" s="16"/>
      <c r="U2123" s="4"/>
      <c r="V2123" s="3"/>
      <c r="W2123" s="3"/>
      <c r="X2123" s="3"/>
      <c r="Y2123" s="3"/>
      <c r="Z2123" s="3"/>
      <c r="AA2123" s="4"/>
      <c r="AB2123" s="4"/>
      <c r="AC2123" s="4"/>
      <c r="AD2123" s="4"/>
      <c r="AE2123" s="4"/>
      <c r="BA2123" s="13"/>
      <c r="BC2123" s="2"/>
      <c r="BD2123" s="2"/>
      <c r="BU2123" s="15"/>
      <c r="BV2123" s="6"/>
      <c r="BW2123" s="6"/>
      <c r="BX2123" s="16"/>
      <c r="BY2123" s="16"/>
      <c r="BZ2123" s="16"/>
      <c r="CA2123" s="16"/>
      <c r="CB2123" s="14"/>
    </row>
    <row r="2124" spans="1:80" s="9" customFormat="1" x14ac:dyDescent="0.2">
      <c r="A2124" s="16"/>
      <c r="B2124" s="16"/>
      <c r="C2124" s="16"/>
      <c r="D2124" s="16"/>
      <c r="E2124" s="16"/>
      <c r="F2124" s="3"/>
      <c r="G2124" s="3"/>
      <c r="H2124" s="3"/>
      <c r="I2124" s="3"/>
      <c r="J2124" s="2"/>
      <c r="M2124" s="10"/>
      <c r="N2124" s="2"/>
      <c r="O2124" s="3"/>
      <c r="P2124" s="11"/>
      <c r="Q2124" s="16"/>
      <c r="R2124" s="4"/>
      <c r="S2124" s="12"/>
      <c r="T2124" s="16"/>
      <c r="U2124" s="4"/>
      <c r="V2124" s="3"/>
      <c r="W2124" s="3"/>
      <c r="X2124" s="3"/>
      <c r="Y2124" s="3"/>
      <c r="Z2124" s="3"/>
      <c r="AA2124" s="4"/>
      <c r="AB2124" s="4"/>
      <c r="AC2124" s="4"/>
      <c r="AD2124" s="4"/>
      <c r="AE2124" s="4"/>
      <c r="BA2124" s="13"/>
      <c r="BC2124" s="2"/>
      <c r="BD2124" s="2"/>
      <c r="BU2124" s="15"/>
      <c r="BV2124" s="6"/>
      <c r="BW2124" s="6"/>
      <c r="BX2124" s="16"/>
      <c r="BY2124" s="16"/>
      <c r="BZ2124" s="16"/>
      <c r="CA2124" s="16"/>
      <c r="CB2124" s="14"/>
    </row>
    <row r="2125" spans="1:80" s="9" customFormat="1" x14ac:dyDescent="0.2">
      <c r="A2125" s="16"/>
      <c r="B2125" s="16"/>
      <c r="C2125" s="16"/>
      <c r="D2125" s="16"/>
      <c r="E2125" s="16"/>
      <c r="F2125" s="3"/>
      <c r="G2125" s="3"/>
      <c r="H2125" s="3"/>
      <c r="I2125" s="3"/>
      <c r="J2125" s="2"/>
      <c r="M2125" s="10"/>
      <c r="N2125" s="2"/>
      <c r="O2125" s="3"/>
      <c r="P2125" s="11"/>
      <c r="Q2125" s="16"/>
      <c r="R2125" s="4"/>
      <c r="S2125" s="12"/>
      <c r="T2125" s="16"/>
      <c r="U2125" s="4"/>
      <c r="V2125" s="3"/>
      <c r="W2125" s="3"/>
      <c r="X2125" s="3"/>
      <c r="Y2125" s="3"/>
      <c r="Z2125" s="3"/>
      <c r="AA2125" s="4"/>
      <c r="AB2125" s="4"/>
      <c r="AC2125" s="4"/>
      <c r="AD2125" s="4"/>
      <c r="AE2125" s="4"/>
      <c r="BA2125" s="13"/>
      <c r="BC2125" s="2"/>
      <c r="BD2125" s="2"/>
      <c r="BU2125" s="15"/>
      <c r="BV2125" s="6"/>
      <c r="BW2125" s="6"/>
      <c r="BX2125" s="16"/>
      <c r="BY2125" s="16"/>
      <c r="BZ2125" s="16"/>
      <c r="CA2125" s="16"/>
      <c r="CB2125" s="14"/>
    </row>
    <row r="2126" spans="1:80" s="9" customFormat="1" x14ac:dyDescent="0.2">
      <c r="A2126" s="16"/>
      <c r="B2126" s="16"/>
      <c r="C2126" s="16"/>
      <c r="D2126" s="16"/>
      <c r="E2126" s="16"/>
      <c r="F2126" s="3"/>
      <c r="G2126" s="3"/>
      <c r="H2126" s="3"/>
      <c r="I2126" s="3"/>
      <c r="J2126" s="2"/>
      <c r="M2126" s="10"/>
      <c r="N2126" s="2"/>
      <c r="O2126" s="3"/>
      <c r="P2126" s="11"/>
      <c r="Q2126" s="16"/>
      <c r="R2126" s="4"/>
      <c r="S2126" s="12"/>
      <c r="T2126" s="16"/>
      <c r="U2126" s="4"/>
      <c r="V2126" s="3"/>
      <c r="W2126" s="3"/>
      <c r="X2126" s="3"/>
      <c r="Y2126" s="3"/>
      <c r="Z2126" s="3"/>
      <c r="AA2126" s="4"/>
      <c r="AB2126" s="4"/>
      <c r="AC2126" s="4"/>
      <c r="AD2126" s="4"/>
      <c r="AE2126" s="4"/>
      <c r="BA2126" s="13"/>
      <c r="BC2126" s="2"/>
      <c r="BD2126" s="2"/>
      <c r="BU2126" s="15"/>
      <c r="BV2126" s="6"/>
      <c r="BW2126" s="6"/>
      <c r="BX2126" s="16"/>
      <c r="BY2126" s="16"/>
      <c r="BZ2126" s="16"/>
      <c r="CA2126" s="16"/>
      <c r="CB2126" s="14"/>
    </row>
    <row r="2127" spans="1:80" s="9" customFormat="1" x14ac:dyDescent="0.2">
      <c r="A2127" s="16"/>
      <c r="B2127" s="16"/>
      <c r="C2127" s="16"/>
      <c r="D2127" s="16"/>
      <c r="E2127" s="16"/>
      <c r="F2127" s="3"/>
      <c r="G2127" s="3"/>
      <c r="H2127" s="3"/>
      <c r="I2127" s="3"/>
      <c r="J2127" s="2"/>
      <c r="M2127" s="10"/>
      <c r="N2127" s="2"/>
      <c r="O2127" s="3"/>
      <c r="P2127" s="11"/>
      <c r="Q2127" s="16"/>
      <c r="R2127" s="4"/>
      <c r="S2127" s="12"/>
      <c r="T2127" s="16"/>
      <c r="U2127" s="4"/>
      <c r="V2127" s="3"/>
      <c r="W2127" s="3"/>
      <c r="X2127" s="3"/>
      <c r="Y2127" s="3"/>
      <c r="Z2127" s="3"/>
      <c r="AA2127" s="4"/>
      <c r="AB2127" s="4"/>
      <c r="AC2127" s="4"/>
      <c r="AD2127" s="4"/>
      <c r="AE2127" s="4"/>
      <c r="BA2127" s="13"/>
      <c r="BC2127" s="2"/>
      <c r="BD2127" s="2"/>
      <c r="BU2127" s="15"/>
      <c r="BV2127" s="6"/>
      <c r="BW2127" s="6"/>
      <c r="BX2127" s="16"/>
      <c r="BY2127" s="16"/>
      <c r="BZ2127" s="16"/>
      <c r="CA2127" s="16"/>
      <c r="CB2127" s="14"/>
    </row>
    <row r="2128" spans="1:80" s="9" customFormat="1" x14ac:dyDescent="0.2">
      <c r="A2128" s="16"/>
      <c r="B2128" s="16"/>
      <c r="C2128" s="16"/>
      <c r="D2128" s="16"/>
      <c r="E2128" s="16"/>
      <c r="F2128" s="3"/>
      <c r="G2128" s="3"/>
      <c r="H2128" s="3"/>
      <c r="I2128" s="3"/>
      <c r="J2128" s="2"/>
      <c r="M2128" s="10"/>
      <c r="N2128" s="2"/>
      <c r="O2128" s="3"/>
      <c r="P2128" s="11"/>
      <c r="Q2128" s="16"/>
      <c r="R2128" s="4"/>
      <c r="S2128" s="12"/>
      <c r="T2128" s="16"/>
      <c r="U2128" s="4"/>
      <c r="V2128" s="3"/>
      <c r="W2128" s="3"/>
      <c r="X2128" s="3"/>
      <c r="Y2128" s="3"/>
      <c r="Z2128" s="3"/>
      <c r="AA2128" s="4"/>
      <c r="AB2128" s="4"/>
      <c r="AC2128" s="4"/>
      <c r="AD2128" s="4"/>
      <c r="AE2128" s="4"/>
      <c r="BA2128" s="13"/>
      <c r="BC2128" s="2"/>
      <c r="BD2128" s="2"/>
      <c r="BU2128" s="15"/>
      <c r="BV2128" s="6"/>
      <c r="BW2128" s="6"/>
      <c r="BX2128" s="16"/>
      <c r="BY2128" s="16"/>
      <c r="BZ2128" s="16"/>
      <c r="CA2128" s="16"/>
      <c r="CB2128" s="14"/>
    </row>
    <row r="2129" spans="1:80" s="9" customFormat="1" x14ac:dyDescent="0.2">
      <c r="A2129" s="16"/>
      <c r="B2129" s="16"/>
      <c r="C2129" s="16"/>
      <c r="D2129" s="16"/>
      <c r="E2129" s="16"/>
      <c r="F2129" s="3"/>
      <c r="G2129" s="3"/>
      <c r="H2129" s="3"/>
      <c r="I2129" s="3"/>
      <c r="J2129" s="2"/>
      <c r="M2129" s="10"/>
      <c r="N2129" s="2"/>
      <c r="O2129" s="3"/>
      <c r="P2129" s="11"/>
      <c r="Q2129" s="16"/>
      <c r="R2129" s="4"/>
      <c r="S2129" s="12"/>
      <c r="T2129" s="16"/>
      <c r="U2129" s="4"/>
      <c r="V2129" s="3"/>
      <c r="W2129" s="3"/>
      <c r="X2129" s="3"/>
      <c r="Y2129" s="3"/>
      <c r="Z2129" s="3"/>
      <c r="AA2129" s="4"/>
      <c r="AB2129" s="4"/>
      <c r="AC2129" s="4"/>
      <c r="AD2129" s="4"/>
      <c r="AE2129" s="4"/>
      <c r="BA2129" s="13"/>
      <c r="BC2129" s="2"/>
      <c r="BD2129" s="2"/>
      <c r="BU2129" s="15"/>
      <c r="BV2129" s="6"/>
      <c r="BW2129" s="6"/>
      <c r="BX2129" s="16"/>
      <c r="BY2129" s="16"/>
      <c r="BZ2129" s="16"/>
      <c r="CA2129" s="16"/>
      <c r="CB2129" s="14"/>
    </row>
    <row r="2130" spans="1:80" s="9" customFormat="1" x14ac:dyDescent="0.2">
      <c r="A2130" s="16"/>
      <c r="B2130" s="16"/>
      <c r="C2130" s="16"/>
      <c r="D2130" s="16"/>
      <c r="E2130" s="16"/>
      <c r="F2130" s="3"/>
      <c r="G2130" s="3"/>
      <c r="H2130" s="3"/>
      <c r="I2130" s="3"/>
      <c r="J2130" s="2"/>
      <c r="M2130" s="10"/>
      <c r="N2130" s="2"/>
      <c r="O2130" s="3"/>
      <c r="P2130" s="11"/>
      <c r="Q2130" s="16"/>
      <c r="R2130" s="4"/>
      <c r="S2130" s="12"/>
      <c r="T2130" s="16"/>
      <c r="U2130" s="4"/>
      <c r="V2130" s="3"/>
      <c r="W2130" s="3"/>
      <c r="X2130" s="3"/>
      <c r="Y2130" s="3"/>
      <c r="Z2130" s="3"/>
      <c r="AA2130" s="4"/>
      <c r="AB2130" s="4"/>
      <c r="AC2130" s="4"/>
      <c r="AD2130" s="4"/>
      <c r="AE2130" s="4"/>
      <c r="BA2130" s="13"/>
      <c r="BC2130" s="2"/>
      <c r="BD2130" s="2"/>
      <c r="BU2130" s="15"/>
      <c r="BV2130" s="6"/>
      <c r="BW2130" s="6"/>
      <c r="BX2130" s="16"/>
      <c r="BY2130" s="16"/>
      <c r="BZ2130" s="16"/>
      <c r="CA2130" s="16"/>
      <c r="CB2130" s="14"/>
    </row>
    <row r="2131" spans="1:80" s="9" customFormat="1" x14ac:dyDescent="0.2">
      <c r="A2131" s="16"/>
      <c r="B2131" s="16"/>
      <c r="C2131" s="16"/>
      <c r="D2131" s="16"/>
      <c r="E2131" s="16"/>
      <c r="F2131" s="3"/>
      <c r="G2131" s="3"/>
      <c r="H2131" s="3"/>
      <c r="I2131" s="3"/>
      <c r="J2131" s="2"/>
      <c r="M2131" s="10"/>
      <c r="N2131" s="2"/>
      <c r="O2131" s="3"/>
      <c r="P2131" s="11"/>
      <c r="Q2131" s="16"/>
      <c r="R2131" s="4"/>
      <c r="S2131" s="12"/>
      <c r="T2131" s="16"/>
      <c r="U2131" s="4"/>
      <c r="V2131" s="3"/>
      <c r="W2131" s="3"/>
      <c r="X2131" s="3"/>
      <c r="Y2131" s="3"/>
      <c r="Z2131" s="3"/>
      <c r="AA2131" s="4"/>
      <c r="AB2131" s="4"/>
      <c r="AC2131" s="4"/>
      <c r="AD2131" s="4"/>
      <c r="AE2131" s="4"/>
      <c r="BA2131" s="13"/>
      <c r="BC2131" s="2"/>
      <c r="BD2131" s="2"/>
      <c r="BU2131" s="15"/>
      <c r="BV2131" s="6"/>
      <c r="BW2131" s="6"/>
      <c r="BX2131" s="16"/>
      <c r="BY2131" s="16"/>
      <c r="BZ2131" s="16"/>
      <c r="CA2131" s="16"/>
      <c r="CB2131" s="14"/>
    </row>
    <row r="2132" spans="1:80" s="9" customFormat="1" x14ac:dyDescent="0.2">
      <c r="A2132" s="16"/>
      <c r="B2132" s="16"/>
      <c r="C2132" s="16"/>
      <c r="D2132" s="16"/>
      <c r="E2132" s="16"/>
      <c r="F2132" s="3"/>
      <c r="G2132" s="3"/>
      <c r="H2132" s="3"/>
      <c r="I2132" s="3"/>
      <c r="J2132" s="2"/>
      <c r="M2132" s="10"/>
      <c r="N2132" s="2"/>
      <c r="O2132" s="3"/>
      <c r="P2132" s="11"/>
      <c r="Q2132" s="16"/>
      <c r="R2132" s="4"/>
      <c r="S2132" s="12"/>
      <c r="T2132" s="16"/>
      <c r="U2132" s="4"/>
      <c r="V2132" s="3"/>
      <c r="W2132" s="3"/>
      <c r="X2132" s="3"/>
      <c r="Y2132" s="3"/>
      <c r="Z2132" s="3"/>
      <c r="AA2132" s="4"/>
      <c r="AB2132" s="4"/>
      <c r="AC2132" s="4"/>
      <c r="AD2132" s="4"/>
      <c r="AE2132" s="4"/>
      <c r="BA2132" s="13"/>
      <c r="BC2132" s="2"/>
      <c r="BD2132" s="2"/>
      <c r="BU2132" s="15"/>
      <c r="BV2132" s="6"/>
      <c r="BW2132" s="6"/>
      <c r="BX2132" s="16"/>
      <c r="BY2132" s="16"/>
      <c r="BZ2132" s="16"/>
      <c r="CA2132" s="16"/>
      <c r="CB2132" s="14"/>
    </row>
    <row r="2133" spans="1:80" s="9" customFormat="1" x14ac:dyDescent="0.2">
      <c r="A2133" s="16"/>
      <c r="B2133" s="16"/>
      <c r="C2133" s="16"/>
      <c r="D2133" s="16"/>
      <c r="E2133" s="16"/>
      <c r="F2133" s="3"/>
      <c r="G2133" s="3"/>
      <c r="H2133" s="3"/>
      <c r="I2133" s="3"/>
      <c r="J2133" s="2"/>
      <c r="M2133" s="10"/>
      <c r="N2133" s="2"/>
      <c r="O2133" s="3"/>
      <c r="P2133" s="11"/>
      <c r="Q2133" s="16"/>
      <c r="R2133" s="4"/>
      <c r="S2133" s="12"/>
      <c r="T2133" s="16"/>
      <c r="U2133" s="4"/>
      <c r="V2133" s="3"/>
      <c r="W2133" s="3"/>
      <c r="X2133" s="3"/>
      <c r="Y2133" s="3"/>
      <c r="Z2133" s="3"/>
      <c r="AA2133" s="4"/>
      <c r="AB2133" s="4"/>
      <c r="AC2133" s="4"/>
      <c r="AD2133" s="4"/>
      <c r="AE2133" s="4"/>
      <c r="BA2133" s="13"/>
      <c r="BC2133" s="2"/>
      <c r="BD2133" s="2"/>
      <c r="BU2133" s="15"/>
      <c r="BV2133" s="6"/>
      <c r="BW2133" s="6"/>
      <c r="BX2133" s="16"/>
      <c r="BY2133" s="16"/>
      <c r="BZ2133" s="16"/>
      <c r="CA2133" s="16"/>
      <c r="CB2133" s="14"/>
    </row>
    <row r="2134" spans="1:80" s="9" customFormat="1" x14ac:dyDescent="0.2">
      <c r="A2134" s="16"/>
      <c r="B2134" s="16"/>
      <c r="C2134" s="16"/>
      <c r="D2134" s="16"/>
      <c r="E2134" s="16"/>
      <c r="F2134" s="3"/>
      <c r="G2134" s="3"/>
      <c r="H2134" s="3"/>
      <c r="I2134" s="3"/>
      <c r="J2134" s="2"/>
      <c r="M2134" s="10"/>
      <c r="N2134" s="2"/>
      <c r="O2134" s="3"/>
      <c r="P2134" s="11"/>
      <c r="Q2134" s="16"/>
      <c r="R2134" s="4"/>
      <c r="S2134" s="12"/>
      <c r="T2134" s="16"/>
      <c r="U2134" s="4"/>
      <c r="V2134" s="3"/>
      <c r="W2134" s="3"/>
      <c r="X2134" s="3"/>
      <c r="Y2134" s="3"/>
      <c r="Z2134" s="3"/>
      <c r="AA2134" s="4"/>
      <c r="AB2134" s="4"/>
      <c r="AC2134" s="4"/>
      <c r="AD2134" s="4"/>
      <c r="AE2134" s="4"/>
      <c r="BA2134" s="13"/>
      <c r="BC2134" s="2"/>
      <c r="BD2134" s="2"/>
      <c r="BU2134" s="15"/>
      <c r="BV2134" s="6"/>
      <c r="BW2134" s="6"/>
      <c r="BX2134" s="16"/>
      <c r="BY2134" s="16"/>
      <c r="BZ2134" s="16"/>
      <c r="CA2134" s="16"/>
      <c r="CB2134" s="14"/>
    </row>
    <row r="2135" spans="1:80" s="9" customFormat="1" x14ac:dyDescent="0.2">
      <c r="A2135" s="16"/>
      <c r="B2135" s="16"/>
      <c r="C2135" s="16"/>
      <c r="D2135" s="16"/>
      <c r="E2135" s="16"/>
      <c r="F2135" s="3"/>
      <c r="G2135" s="3"/>
      <c r="H2135" s="3"/>
      <c r="I2135" s="3"/>
      <c r="J2135" s="2"/>
      <c r="M2135" s="10"/>
      <c r="N2135" s="2"/>
      <c r="O2135" s="3"/>
      <c r="P2135" s="11"/>
      <c r="Q2135" s="16"/>
      <c r="R2135" s="4"/>
      <c r="S2135" s="12"/>
      <c r="T2135" s="16"/>
      <c r="U2135" s="4"/>
      <c r="V2135" s="3"/>
      <c r="W2135" s="3"/>
      <c r="X2135" s="3"/>
      <c r="Y2135" s="3"/>
      <c r="Z2135" s="3"/>
      <c r="AA2135" s="4"/>
      <c r="AB2135" s="4"/>
      <c r="AC2135" s="4"/>
      <c r="AD2135" s="4"/>
      <c r="AE2135" s="4"/>
      <c r="BA2135" s="13"/>
      <c r="BC2135" s="2"/>
      <c r="BD2135" s="2"/>
      <c r="BU2135" s="15"/>
      <c r="BV2135" s="6"/>
      <c r="BW2135" s="6"/>
      <c r="BX2135" s="16"/>
      <c r="BY2135" s="16"/>
      <c r="BZ2135" s="16"/>
      <c r="CA2135" s="16"/>
      <c r="CB2135" s="14"/>
    </row>
    <row r="2136" spans="1:80" s="9" customFormat="1" x14ac:dyDescent="0.2">
      <c r="A2136" s="16"/>
      <c r="B2136" s="16"/>
      <c r="C2136" s="16"/>
      <c r="D2136" s="16"/>
      <c r="E2136" s="16"/>
      <c r="F2136" s="3"/>
      <c r="G2136" s="3"/>
      <c r="H2136" s="3"/>
      <c r="I2136" s="3"/>
      <c r="J2136" s="2"/>
      <c r="M2136" s="10"/>
      <c r="N2136" s="2"/>
      <c r="O2136" s="3"/>
      <c r="P2136" s="11"/>
      <c r="Q2136" s="16"/>
      <c r="R2136" s="4"/>
      <c r="S2136" s="12"/>
      <c r="T2136" s="16"/>
      <c r="U2136" s="4"/>
      <c r="V2136" s="3"/>
      <c r="W2136" s="3"/>
      <c r="X2136" s="3"/>
      <c r="Y2136" s="3"/>
      <c r="Z2136" s="3"/>
      <c r="AA2136" s="4"/>
      <c r="AB2136" s="4"/>
      <c r="AC2136" s="4"/>
      <c r="AD2136" s="4"/>
      <c r="AE2136" s="4"/>
      <c r="BA2136" s="13"/>
      <c r="BC2136" s="2"/>
      <c r="BD2136" s="2"/>
      <c r="BU2136" s="15"/>
      <c r="BV2136" s="6"/>
      <c r="BW2136" s="6"/>
      <c r="BX2136" s="16"/>
      <c r="BY2136" s="16"/>
      <c r="BZ2136" s="16"/>
      <c r="CA2136" s="16"/>
      <c r="CB2136" s="14"/>
    </row>
    <row r="2137" spans="1:80" s="9" customFormat="1" x14ac:dyDescent="0.2">
      <c r="A2137" s="16"/>
      <c r="B2137" s="16"/>
      <c r="C2137" s="16"/>
      <c r="D2137" s="16"/>
      <c r="E2137" s="16"/>
      <c r="F2137" s="3"/>
      <c r="G2137" s="3"/>
      <c r="H2137" s="3"/>
      <c r="I2137" s="3"/>
      <c r="J2137" s="2"/>
      <c r="M2137" s="10"/>
      <c r="N2137" s="2"/>
      <c r="O2137" s="3"/>
      <c r="P2137" s="11"/>
      <c r="Q2137" s="16"/>
      <c r="R2137" s="4"/>
      <c r="S2137" s="12"/>
      <c r="T2137" s="16"/>
      <c r="U2137" s="4"/>
      <c r="V2137" s="3"/>
      <c r="W2137" s="3"/>
      <c r="X2137" s="3"/>
      <c r="Y2137" s="3"/>
      <c r="Z2137" s="3"/>
      <c r="AA2137" s="4"/>
      <c r="AB2137" s="4"/>
      <c r="AC2137" s="4"/>
      <c r="AD2137" s="4"/>
      <c r="AE2137" s="4"/>
      <c r="BA2137" s="13"/>
      <c r="BC2137" s="2"/>
      <c r="BD2137" s="2"/>
      <c r="BU2137" s="15"/>
      <c r="BV2137" s="6"/>
      <c r="BW2137" s="6"/>
      <c r="BX2137" s="16"/>
      <c r="BY2137" s="16"/>
      <c r="BZ2137" s="16"/>
      <c r="CA2137" s="16"/>
      <c r="CB2137" s="14"/>
    </row>
    <row r="2138" spans="1:80" s="9" customFormat="1" x14ac:dyDescent="0.2">
      <c r="A2138" s="16"/>
      <c r="B2138" s="16"/>
      <c r="C2138" s="16"/>
      <c r="D2138" s="16"/>
      <c r="E2138" s="16"/>
      <c r="F2138" s="3"/>
      <c r="G2138" s="3"/>
      <c r="H2138" s="3"/>
      <c r="I2138" s="3"/>
      <c r="J2138" s="2"/>
      <c r="M2138" s="10"/>
      <c r="N2138" s="2"/>
      <c r="O2138" s="3"/>
      <c r="P2138" s="11"/>
      <c r="Q2138" s="16"/>
      <c r="R2138" s="4"/>
      <c r="S2138" s="12"/>
      <c r="T2138" s="16"/>
      <c r="U2138" s="4"/>
      <c r="V2138" s="3"/>
      <c r="W2138" s="3"/>
      <c r="X2138" s="3"/>
      <c r="Y2138" s="3"/>
      <c r="Z2138" s="3"/>
      <c r="AA2138" s="4"/>
      <c r="AB2138" s="4"/>
      <c r="AC2138" s="4"/>
      <c r="AD2138" s="4"/>
      <c r="AE2138" s="4"/>
      <c r="BA2138" s="13"/>
      <c r="BC2138" s="2"/>
      <c r="BD2138" s="2"/>
      <c r="BU2138" s="15"/>
      <c r="BV2138" s="6"/>
      <c r="BW2138" s="6"/>
      <c r="BX2138" s="16"/>
      <c r="BY2138" s="16"/>
      <c r="BZ2138" s="16"/>
      <c r="CA2138" s="16"/>
      <c r="CB2138" s="14"/>
    </row>
    <row r="2139" spans="1:80" s="9" customFormat="1" x14ac:dyDescent="0.2">
      <c r="A2139" s="16"/>
      <c r="B2139" s="16"/>
      <c r="C2139" s="16"/>
      <c r="D2139" s="16"/>
      <c r="E2139" s="16"/>
      <c r="F2139" s="3"/>
      <c r="G2139" s="3"/>
      <c r="H2139" s="3"/>
      <c r="I2139" s="3"/>
      <c r="J2139" s="2"/>
      <c r="M2139" s="10"/>
      <c r="N2139" s="2"/>
      <c r="O2139" s="3"/>
      <c r="P2139" s="11"/>
      <c r="Q2139" s="16"/>
      <c r="R2139" s="4"/>
      <c r="S2139" s="12"/>
      <c r="T2139" s="16"/>
      <c r="U2139" s="4"/>
      <c r="V2139" s="3"/>
      <c r="W2139" s="3"/>
      <c r="X2139" s="3"/>
      <c r="Y2139" s="3"/>
      <c r="Z2139" s="3"/>
      <c r="AA2139" s="4"/>
      <c r="AB2139" s="4"/>
      <c r="AC2139" s="4"/>
      <c r="AD2139" s="4"/>
      <c r="AE2139" s="4"/>
      <c r="BA2139" s="13"/>
      <c r="BC2139" s="2"/>
      <c r="BD2139" s="2"/>
      <c r="BU2139" s="15"/>
      <c r="BV2139" s="6"/>
      <c r="BW2139" s="6"/>
      <c r="BX2139" s="16"/>
      <c r="BY2139" s="16"/>
      <c r="BZ2139" s="16"/>
      <c r="CA2139" s="16"/>
      <c r="CB2139" s="14"/>
    </row>
    <row r="2140" spans="1:80" s="9" customFormat="1" x14ac:dyDescent="0.2">
      <c r="A2140" s="16"/>
      <c r="B2140" s="16"/>
      <c r="C2140" s="16"/>
      <c r="D2140" s="16"/>
      <c r="E2140" s="16"/>
      <c r="F2140" s="3"/>
      <c r="G2140" s="3"/>
      <c r="H2140" s="3"/>
      <c r="I2140" s="3"/>
      <c r="J2140" s="2"/>
      <c r="M2140" s="10"/>
      <c r="N2140" s="2"/>
      <c r="O2140" s="3"/>
      <c r="P2140" s="11"/>
      <c r="Q2140" s="16"/>
      <c r="R2140" s="4"/>
      <c r="S2140" s="12"/>
      <c r="T2140" s="16"/>
      <c r="U2140" s="4"/>
      <c r="V2140" s="3"/>
      <c r="W2140" s="3"/>
      <c r="X2140" s="3"/>
      <c r="Y2140" s="3"/>
      <c r="Z2140" s="3"/>
      <c r="AA2140" s="4"/>
      <c r="AB2140" s="4"/>
      <c r="AC2140" s="4"/>
      <c r="AD2140" s="4"/>
      <c r="AE2140" s="4"/>
      <c r="BA2140" s="13"/>
      <c r="BC2140" s="2"/>
      <c r="BD2140" s="2"/>
      <c r="BU2140" s="15"/>
      <c r="BV2140" s="6"/>
      <c r="BW2140" s="6"/>
      <c r="BX2140" s="16"/>
      <c r="BY2140" s="16"/>
      <c r="BZ2140" s="16"/>
      <c r="CA2140" s="16"/>
      <c r="CB2140" s="14"/>
    </row>
    <row r="2141" spans="1:80" s="9" customFormat="1" x14ac:dyDescent="0.2">
      <c r="A2141" s="16"/>
      <c r="B2141" s="16"/>
      <c r="C2141" s="16"/>
      <c r="D2141" s="16"/>
      <c r="E2141" s="16"/>
      <c r="F2141" s="3"/>
      <c r="G2141" s="3"/>
      <c r="H2141" s="3"/>
      <c r="I2141" s="3"/>
      <c r="J2141" s="2"/>
      <c r="M2141" s="10"/>
      <c r="N2141" s="2"/>
      <c r="O2141" s="3"/>
      <c r="P2141" s="11"/>
      <c r="Q2141" s="16"/>
      <c r="R2141" s="4"/>
      <c r="S2141" s="12"/>
      <c r="T2141" s="16"/>
      <c r="U2141" s="4"/>
      <c r="V2141" s="3"/>
      <c r="W2141" s="3"/>
      <c r="X2141" s="3"/>
      <c r="Y2141" s="3"/>
      <c r="Z2141" s="3"/>
      <c r="AA2141" s="4"/>
      <c r="AB2141" s="4"/>
      <c r="AC2141" s="4"/>
      <c r="AD2141" s="4"/>
      <c r="AE2141" s="4"/>
      <c r="BA2141" s="13"/>
      <c r="BC2141" s="2"/>
      <c r="BD2141" s="2"/>
      <c r="BU2141" s="15"/>
      <c r="BV2141" s="6"/>
      <c r="BW2141" s="6"/>
      <c r="BX2141" s="16"/>
      <c r="BY2141" s="16"/>
      <c r="BZ2141" s="16"/>
      <c r="CA2141" s="16"/>
      <c r="CB2141" s="14"/>
    </row>
    <row r="2142" spans="1:80" s="9" customFormat="1" x14ac:dyDescent="0.2">
      <c r="A2142" s="16"/>
      <c r="B2142" s="16"/>
      <c r="C2142" s="16"/>
      <c r="D2142" s="16"/>
      <c r="E2142" s="16"/>
      <c r="F2142" s="3"/>
      <c r="G2142" s="3"/>
      <c r="H2142" s="3"/>
      <c r="I2142" s="3"/>
      <c r="J2142" s="2"/>
      <c r="M2142" s="10"/>
      <c r="N2142" s="2"/>
      <c r="O2142" s="3"/>
      <c r="P2142" s="11"/>
      <c r="Q2142" s="16"/>
      <c r="R2142" s="4"/>
      <c r="S2142" s="12"/>
      <c r="T2142" s="16"/>
      <c r="U2142" s="4"/>
      <c r="V2142" s="3"/>
      <c r="W2142" s="3"/>
      <c r="X2142" s="3"/>
      <c r="Y2142" s="3"/>
      <c r="Z2142" s="3"/>
      <c r="AA2142" s="4"/>
      <c r="AB2142" s="4"/>
      <c r="AC2142" s="4"/>
      <c r="AD2142" s="4"/>
      <c r="AE2142" s="4"/>
      <c r="BA2142" s="13"/>
      <c r="BC2142" s="2"/>
      <c r="BD2142" s="2"/>
      <c r="BU2142" s="15"/>
      <c r="BV2142" s="6"/>
      <c r="BW2142" s="6"/>
      <c r="BX2142" s="16"/>
      <c r="BY2142" s="16"/>
      <c r="BZ2142" s="16"/>
      <c r="CA2142" s="16"/>
      <c r="CB2142" s="14"/>
    </row>
    <row r="2143" spans="1:80" s="9" customFormat="1" x14ac:dyDescent="0.2">
      <c r="A2143" s="16"/>
      <c r="B2143" s="16"/>
      <c r="C2143" s="16"/>
      <c r="D2143" s="16"/>
      <c r="E2143" s="16"/>
      <c r="F2143" s="3"/>
      <c r="G2143" s="3"/>
      <c r="H2143" s="3"/>
      <c r="I2143" s="3"/>
      <c r="J2143" s="2"/>
      <c r="M2143" s="10"/>
      <c r="N2143" s="2"/>
      <c r="O2143" s="3"/>
      <c r="P2143" s="11"/>
      <c r="Q2143" s="16"/>
      <c r="R2143" s="4"/>
      <c r="S2143" s="12"/>
      <c r="T2143" s="16"/>
      <c r="U2143" s="4"/>
      <c r="V2143" s="3"/>
      <c r="W2143" s="3"/>
      <c r="X2143" s="3"/>
      <c r="Y2143" s="3"/>
      <c r="Z2143" s="3"/>
      <c r="AA2143" s="4"/>
      <c r="AB2143" s="4"/>
      <c r="AC2143" s="4"/>
      <c r="AD2143" s="4"/>
      <c r="AE2143" s="4"/>
      <c r="BA2143" s="13"/>
      <c r="BC2143" s="2"/>
      <c r="BD2143" s="2"/>
      <c r="BU2143" s="15"/>
      <c r="BV2143" s="6"/>
      <c r="BW2143" s="6"/>
      <c r="BX2143" s="16"/>
      <c r="BY2143" s="16"/>
      <c r="BZ2143" s="16"/>
      <c r="CA2143" s="16"/>
      <c r="CB2143" s="14"/>
    </row>
    <row r="2144" spans="1:80" s="9" customFormat="1" x14ac:dyDescent="0.2">
      <c r="A2144" s="16"/>
      <c r="B2144" s="16"/>
      <c r="C2144" s="16"/>
      <c r="D2144" s="16"/>
      <c r="E2144" s="16"/>
      <c r="F2144" s="3"/>
      <c r="G2144" s="3"/>
      <c r="H2144" s="3"/>
      <c r="I2144" s="3"/>
      <c r="J2144" s="2"/>
      <c r="M2144" s="10"/>
      <c r="N2144" s="2"/>
      <c r="O2144" s="3"/>
      <c r="P2144" s="11"/>
      <c r="Q2144" s="16"/>
      <c r="R2144" s="4"/>
      <c r="S2144" s="12"/>
      <c r="T2144" s="16"/>
      <c r="U2144" s="4"/>
      <c r="V2144" s="3"/>
      <c r="W2144" s="3"/>
      <c r="X2144" s="3"/>
      <c r="Y2144" s="3"/>
      <c r="Z2144" s="3"/>
      <c r="AA2144" s="4"/>
      <c r="AB2144" s="4"/>
      <c r="AC2144" s="4"/>
      <c r="AD2144" s="4"/>
      <c r="AE2144" s="4"/>
      <c r="BA2144" s="13"/>
      <c r="BC2144" s="2"/>
      <c r="BD2144" s="2"/>
      <c r="BU2144" s="15"/>
      <c r="BV2144" s="6"/>
      <c r="BW2144" s="6"/>
      <c r="BX2144" s="16"/>
      <c r="BY2144" s="16"/>
      <c r="BZ2144" s="16"/>
      <c r="CA2144" s="16"/>
      <c r="CB2144" s="14"/>
    </row>
    <row r="2145" spans="1:80" s="9" customFormat="1" x14ac:dyDescent="0.2">
      <c r="A2145" s="16"/>
      <c r="B2145" s="16"/>
      <c r="C2145" s="16"/>
      <c r="D2145" s="16"/>
      <c r="E2145" s="16"/>
      <c r="F2145" s="3"/>
      <c r="G2145" s="3"/>
      <c r="H2145" s="3"/>
      <c r="I2145" s="3"/>
      <c r="J2145" s="2"/>
      <c r="M2145" s="10"/>
      <c r="N2145" s="2"/>
      <c r="O2145" s="3"/>
      <c r="P2145" s="11"/>
      <c r="Q2145" s="16"/>
      <c r="R2145" s="4"/>
      <c r="S2145" s="12"/>
      <c r="T2145" s="16"/>
      <c r="U2145" s="4"/>
      <c r="V2145" s="3"/>
      <c r="W2145" s="3"/>
      <c r="X2145" s="3"/>
      <c r="Y2145" s="3"/>
      <c r="Z2145" s="3"/>
      <c r="AA2145" s="4"/>
      <c r="AB2145" s="4"/>
      <c r="AC2145" s="4"/>
      <c r="AD2145" s="4"/>
      <c r="AE2145" s="4"/>
      <c r="BA2145" s="13"/>
      <c r="BC2145" s="2"/>
      <c r="BD2145" s="2"/>
      <c r="BU2145" s="15"/>
      <c r="BV2145" s="6"/>
      <c r="BW2145" s="6"/>
      <c r="BX2145" s="16"/>
      <c r="BY2145" s="16"/>
      <c r="BZ2145" s="16"/>
      <c r="CA2145" s="16"/>
      <c r="CB2145" s="14"/>
    </row>
    <row r="2146" spans="1:80" s="9" customFormat="1" x14ac:dyDescent="0.2">
      <c r="A2146" s="16"/>
      <c r="B2146" s="16"/>
      <c r="C2146" s="16"/>
      <c r="D2146" s="16"/>
      <c r="E2146" s="16"/>
      <c r="F2146" s="3"/>
      <c r="G2146" s="3"/>
      <c r="H2146" s="3"/>
      <c r="I2146" s="3"/>
      <c r="J2146" s="2"/>
      <c r="M2146" s="10"/>
      <c r="N2146" s="2"/>
      <c r="O2146" s="3"/>
      <c r="P2146" s="11"/>
      <c r="Q2146" s="16"/>
      <c r="R2146" s="4"/>
      <c r="S2146" s="12"/>
      <c r="T2146" s="16"/>
      <c r="U2146" s="4"/>
      <c r="V2146" s="3"/>
      <c r="W2146" s="3"/>
      <c r="X2146" s="3"/>
      <c r="Y2146" s="3"/>
      <c r="Z2146" s="3"/>
      <c r="AA2146" s="4"/>
      <c r="AB2146" s="4"/>
      <c r="AC2146" s="4"/>
      <c r="AD2146" s="4"/>
      <c r="AE2146" s="4"/>
      <c r="BA2146" s="13"/>
      <c r="BC2146" s="2"/>
      <c r="BD2146" s="2"/>
      <c r="BU2146" s="15"/>
      <c r="BV2146" s="6"/>
      <c r="BW2146" s="6"/>
      <c r="BX2146" s="16"/>
      <c r="BY2146" s="16"/>
      <c r="BZ2146" s="16"/>
      <c r="CA2146" s="16"/>
      <c r="CB2146" s="14"/>
    </row>
    <row r="2147" spans="1:80" s="9" customFormat="1" x14ac:dyDescent="0.2">
      <c r="A2147" s="16"/>
      <c r="B2147" s="16"/>
      <c r="C2147" s="16"/>
      <c r="D2147" s="16"/>
      <c r="E2147" s="16"/>
      <c r="F2147" s="3"/>
      <c r="G2147" s="3"/>
      <c r="H2147" s="3"/>
      <c r="I2147" s="3"/>
      <c r="J2147" s="2"/>
      <c r="M2147" s="10"/>
      <c r="N2147" s="2"/>
      <c r="O2147" s="3"/>
      <c r="P2147" s="11"/>
      <c r="Q2147" s="16"/>
      <c r="R2147" s="4"/>
      <c r="S2147" s="12"/>
      <c r="T2147" s="16"/>
      <c r="U2147" s="4"/>
      <c r="V2147" s="3"/>
      <c r="W2147" s="3"/>
      <c r="X2147" s="3"/>
      <c r="Y2147" s="3"/>
      <c r="Z2147" s="3"/>
      <c r="AA2147" s="4"/>
      <c r="AB2147" s="4"/>
      <c r="AC2147" s="4"/>
      <c r="AD2147" s="4"/>
      <c r="AE2147" s="4"/>
      <c r="BA2147" s="13"/>
      <c r="BC2147" s="2"/>
      <c r="BD2147" s="2"/>
      <c r="BU2147" s="15"/>
      <c r="BV2147" s="6"/>
      <c r="BW2147" s="6"/>
      <c r="BX2147" s="16"/>
      <c r="BY2147" s="16"/>
      <c r="BZ2147" s="16"/>
      <c r="CA2147" s="16"/>
      <c r="CB2147" s="14"/>
    </row>
    <row r="2148" spans="1:80" s="9" customFormat="1" x14ac:dyDescent="0.2">
      <c r="A2148" s="16"/>
      <c r="B2148" s="16"/>
      <c r="C2148" s="16"/>
      <c r="D2148" s="16"/>
      <c r="E2148" s="16"/>
      <c r="F2148" s="3"/>
      <c r="G2148" s="3"/>
      <c r="H2148" s="3"/>
      <c r="I2148" s="3"/>
      <c r="J2148" s="2"/>
      <c r="M2148" s="10"/>
      <c r="N2148" s="2"/>
      <c r="O2148" s="3"/>
      <c r="P2148" s="11"/>
      <c r="Q2148" s="16"/>
      <c r="R2148" s="4"/>
      <c r="S2148" s="12"/>
      <c r="T2148" s="16"/>
      <c r="U2148" s="4"/>
      <c r="V2148" s="3"/>
      <c r="W2148" s="3"/>
      <c r="X2148" s="3"/>
      <c r="Y2148" s="3"/>
      <c r="Z2148" s="3"/>
      <c r="AA2148" s="4"/>
      <c r="AB2148" s="4"/>
      <c r="AC2148" s="4"/>
      <c r="AD2148" s="4"/>
      <c r="AE2148" s="4"/>
      <c r="BA2148" s="13"/>
      <c r="BC2148" s="2"/>
      <c r="BD2148" s="2"/>
      <c r="BU2148" s="15"/>
      <c r="BV2148" s="6"/>
      <c r="BW2148" s="6"/>
      <c r="BX2148" s="16"/>
      <c r="BY2148" s="16"/>
      <c r="BZ2148" s="16"/>
      <c r="CA2148" s="16"/>
      <c r="CB2148" s="14"/>
    </row>
    <row r="2149" spans="1:80" s="9" customFormat="1" x14ac:dyDescent="0.2">
      <c r="A2149" s="16"/>
      <c r="B2149" s="16"/>
      <c r="C2149" s="16"/>
      <c r="D2149" s="16"/>
      <c r="E2149" s="16"/>
      <c r="F2149" s="3"/>
      <c r="G2149" s="3"/>
      <c r="H2149" s="3"/>
      <c r="I2149" s="3"/>
      <c r="J2149" s="2"/>
      <c r="M2149" s="10"/>
      <c r="N2149" s="2"/>
      <c r="O2149" s="3"/>
      <c r="P2149" s="11"/>
      <c r="Q2149" s="16"/>
      <c r="R2149" s="4"/>
      <c r="S2149" s="12"/>
      <c r="T2149" s="16"/>
      <c r="U2149" s="4"/>
      <c r="V2149" s="3"/>
      <c r="W2149" s="3"/>
      <c r="X2149" s="3"/>
      <c r="Y2149" s="3"/>
      <c r="Z2149" s="3"/>
      <c r="AA2149" s="4"/>
      <c r="AB2149" s="4"/>
      <c r="AC2149" s="4"/>
      <c r="AD2149" s="4"/>
      <c r="AE2149" s="4"/>
      <c r="BA2149" s="13"/>
      <c r="BC2149" s="2"/>
      <c r="BD2149" s="2"/>
      <c r="BU2149" s="15"/>
      <c r="BV2149" s="6"/>
      <c r="BW2149" s="6"/>
      <c r="BX2149" s="16"/>
      <c r="BY2149" s="16"/>
      <c r="BZ2149" s="16"/>
      <c r="CA2149" s="16"/>
      <c r="CB2149" s="14"/>
    </row>
    <row r="2150" spans="1:80" s="9" customFormat="1" x14ac:dyDescent="0.2">
      <c r="A2150" s="16"/>
      <c r="B2150" s="16"/>
      <c r="C2150" s="16"/>
      <c r="D2150" s="16"/>
      <c r="E2150" s="16"/>
      <c r="F2150" s="3"/>
      <c r="G2150" s="3"/>
      <c r="H2150" s="3"/>
      <c r="I2150" s="3"/>
      <c r="J2150" s="2"/>
      <c r="M2150" s="10"/>
      <c r="N2150" s="2"/>
      <c r="O2150" s="3"/>
      <c r="P2150" s="11"/>
      <c r="Q2150" s="16"/>
      <c r="R2150" s="4"/>
      <c r="S2150" s="12"/>
      <c r="T2150" s="16"/>
      <c r="U2150" s="4"/>
      <c r="V2150" s="3"/>
      <c r="W2150" s="3"/>
      <c r="X2150" s="3"/>
      <c r="Y2150" s="3"/>
      <c r="Z2150" s="3"/>
      <c r="AA2150" s="4"/>
      <c r="AB2150" s="4"/>
      <c r="AC2150" s="4"/>
      <c r="AD2150" s="4"/>
      <c r="AE2150" s="4"/>
      <c r="BA2150" s="13"/>
      <c r="BC2150" s="2"/>
      <c r="BD2150" s="2"/>
      <c r="BU2150" s="15"/>
      <c r="BV2150" s="6"/>
      <c r="BW2150" s="6"/>
      <c r="BX2150" s="16"/>
      <c r="BY2150" s="16"/>
      <c r="BZ2150" s="16"/>
      <c r="CA2150" s="16"/>
      <c r="CB2150" s="14"/>
    </row>
    <row r="2151" spans="1:80" s="9" customFormat="1" x14ac:dyDescent="0.2">
      <c r="A2151" s="16"/>
      <c r="B2151" s="16"/>
      <c r="C2151" s="16"/>
      <c r="D2151" s="16"/>
      <c r="E2151" s="16"/>
      <c r="F2151" s="3"/>
      <c r="G2151" s="3"/>
      <c r="H2151" s="3"/>
      <c r="I2151" s="3"/>
      <c r="J2151" s="2"/>
      <c r="M2151" s="10"/>
      <c r="N2151" s="2"/>
      <c r="O2151" s="3"/>
      <c r="P2151" s="11"/>
      <c r="Q2151" s="16"/>
      <c r="R2151" s="4"/>
      <c r="S2151" s="12"/>
      <c r="T2151" s="16"/>
      <c r="U2151" s="4"/>
      <c r="V2151" s="3"/>
      <c r="W2151" s="3"/>
      <c r="X2151" s="3"/>
      <c r="Y2151" s="3"/>
      <c r="Z2151" s="3"/>
      <c r="AA2151" s="4"/>
      <c r="AB2151" s="4"/>
      <c r="AC2151" s="4"/>
      <c r="AD2151" s="4"/>
      <c r="AE2151" s="4"/>
      <c r="BA2151" s="13"/>
      <c r="BC2151" s="2"/>
      <c r="BD2151" s="2"/>
      <c r="BU2151" s="15"/>
      <c r="BV2151" s="6"/>
      <c r="BW2151" s="6"/>
      <c r="BX2151" s="16"/>
      <c r="BY2151" s="16"/>
      <c r="BZ2151" s="16"/>
      <c r="CA2151" s="16"/>
      <c r="CB2151" s="14"/>
    </row>
    <row r="2152" spans="1:80" s="9" customFormat="1" x14ac:dyDescent="0.2">
      <c r="A2152" s="16"/>
      <c r="B2152" s="16"/>
      <c r="C2152" s="16"/>
      <c r="D2152" s="16"/>
      <c r="E2152" s="16"/>
      <c r="F2152" s="3"/>
      <c r="G2152" s="3"/>
      <c r="H2152" s="3"/>
      <c r="I2152" s="3"/>
      <c r="J2152" s="2"/>
      <c r="M2152" s="10"/>
      <c r="N2152" s="2"/>
      <c r="O2152" s="3"/>
      <c r="P2152" s="11"/>
      <c r="Q2152" s="16"/>
      <c r="R2152" s="4"/>
      <c r="S2152" s="12"/>
      <c r="T2152" s="16"/>
      <c r="U2152" s="4"/>
      <c r="V2152" s="3"/>
      <c r="W2152" s="3"/>
      <c r="X2152" s="3"/>
      <c r="Y2152" s="3"/>
      <c r="Z2152" s="3"/>
      <c r="AA2152" s="4"/>
      <c r="AB2152" s="4"/>
      <c r="AC2152" s="4"/>
      <c r="AD2152" s="4"/>
      <c r="AE2152" s="4"/>
      <c r="BA2152" s="13"/>
      <c r="BC2152" s="2"/>
      <c r="BD2152" s="2"/>
      <c r="BU2152" s="15"/>
      <c r="BV2152" s="6"/>
      <c r="BW2152" s="6"/>
      <c r="BX2152" s="16"/>
      <c r="BY2152" s="16"/>
      <c r="BZ2152" s="16"/>
      <c r="CA2152" s="16"/>
      <c r="CB2152" s="14"/>
    </row>
    <row r="2153" spans="1:80" s="9" customFormat="1" x14ac:dyDescent="0.2">
      <c r="A2153" s="16"/>
      <c r="B2153" s="16"/>
      <c r="C2153" s="16"/>
      <c r="D2153" s="16"/>
      <c r="E2153" s="16"/>
      <c r="F2153" s="3"/>
      <c r="G2153" s="3"/>
      <c r="H2153" s="3"/>
      <c r="I2153" s="3"/>
      <c r="J2153" s="2"/>
      <c r="M2153" s="10"/>
      <c r="N2153" s="2"/>
      <c r="O2153" s="3"/>
      <c r="P2153" s="11"/>
      <c r="Q2153" s="16"/>
      <c r="R2153" s="4"/>
      <c r="S2153" s="12"/>
      <c r="T2153" s="16"/>
      <c r="U2153" s="4"/>
      <c r="V2153" s="3"/>
      <c r="W2153" s="3"/>
      <c r="X2153" s="3"/>
      <c r="Y2153" s="3"/>
      <c r="Z2153" s="3"/>
      <c r="AA2153" s="4"/>
      <c r="AB2153" s="4"/>
      <c r="AC2153" s="4"/>
      <c r="AD2153" s="4"/>
      <c r="AE2153" s="4"/>
      <c r="BA2153" s="13"/>
      <c r="BC2153" s="2"/>
      <c r="BD2153" s="2"/>
      <c r="BU2153" s="15"/>
      <c r="BV2153" s="6"/>
      <c r="BW2153" s="6"/>
      <c r="BX2153" s="16"/>
      <c r="BY2153" s="16"/>
      <c r="BZ2153" s="16"/>
      <c r="CA2153" s="16"/>
      <c r="CB2153" s="14"/>
    </row>
    <row r="2154" spans="1:80" s="9" customFormat="1" x14ac:dyDescent="0.2">
      <c r="A2154" s="16"/>
      <c r="B2154" s="16"/>
      <c r="C2154" s="16"/>
      <c r="D2154" s="16"/>
      <c r="E2154" s="16"/>
      <c r="F2154" s="3"/>
      <c r="G2154" s="3"/>
      <c r="H2154" s="3"/>
      <c r="I2154" s="3"/>
      <c r="J2154" s="2"/>
      <c r="M2154" s="10"/>
      <c r="N2154" s="2"/>
      <c r="O2154" s="3"/>
      <c r="P2154" s="11"/>
      <c r="Q2154" s="16"/>
      <c r="R2154" s="4"/>
      <c r="S2154" s="12"/>
      <c r="T2154" s="16"/>
      <c r="U2154" s="4"/>
      <c r="V2154" s="3"/>
      <c r="W2154" s="3"/>
      <c r="X2154" s="3"/>
      <c r="Y2154" s="3"/>
      <c r="Z2154" s="3"/>
      <c r="AA2154" s="4"/>
      <c r="AB2154" s="4"/>
      <c r="AC2154" s="4"/>
      <c r="AD2154" s="4"/>
      <c r="AE2154" s="4"/>
      <c r="BA2154" s="13"/>
      <c r="BC2154" s="2"/>
      <c r="BD2154" s="2"/>
      <c r="BU2154" s="15"/>
      <c r="BV2154" s="6"/>
      <c r="BW2154" s="6"/>
      <c r="BX2154" s="16"/>
      <c r="BY2154" s="16"/>
      <c r="BZ2154" s="16"/>
      <c r="CA2154" s="16"/>
      <c r="CB2154" s="14"/>
    </row>
    <row r="2155" spans="1:80" s="9" customFormat="1" x14ac:dyDescent="0.2">
      <c r="A2155" s="16"/>
      <c r="B2155" s="16"/>
      <c r="C2155" s="16"/>
      <c r="D2155" s="16"/>
      <c r="E2155" s="16"/>
      <c r="F2155" s="3"/>
      <c r="G2155" s="3"/>
      <c r="H2155" s="3"/>
      <c r="I2155" s="3"/>
      <c r="J2155" s="2"/>
      <c r="M2155" s="10"/>
      <c r="N2155" s="2"/>
      <c r="O2155" s="3"/>
      <c r="P2155" s="11"/>
      <c r="Q2155" s="16"/>
      <c r="R2155" s="4"/>
      <c r="S2155" s="12"/>
      <c r="T2155" s="16"/>
      <c r="U2155" s="4"/>
      <c r="V2155" s="3"/>
      <c r="W2155" s="3"/>
      <c r="X2155" s="3"/>
      <c r="Y2155" s="3"/>
      <c r="Z2155" s="3"/>
      <c r="AA2155" s="4"/>
      <c r="AB2155" s="4"/>
      <c r="AC2155" s="4"/>
      <c r="AD2155" s="4"/>
      <c r="AE2155" s="4"/>
      <c r="BA2155" s="13"/>
      <c r="BC2155" s="2"/>
      <c r="BD2155" s="2"/>
      <c r="BU2155" s="15"/>
      <c r="BV2155" s="6"/>
      <c r="BW2155" s="6"/>
      <c r="BX2155" s="16"/>
      <c r="BY2155" s="16"/>
      <c r="BZ2155" s="16"/>
      <c r="CA2155" s="16"/>
      <c r="CB2155" s="14"/>
    </row>
    <row r="2156" spans="1:80" s="9" customFormat="1" x14ac:dyDescent="0.2">
      <c r="A2156" s="16"/>
      <c r="B2156" s="16"/>
      <c r="C2156" s="16"/>
      <c r="D2156" s="16"/>
      <c r="E2156" s="16"/>
      <c r="F2156" s="3"/>
      <c r="G2156" s="3"/>
      <c r="H2156" s="3"/>
      <c r="I2156" s="3"/>
      <c r="J2156" s="2"/>
      <c r="M2156" s="10"/>
      <c r="N2156" s="2"/>
      <c r="O2156" s="3"/>
      <c r="P2156" s="11"/>
      <c r="Q2156" s="16"/>
      <c r="R2156" s="4"/>
      <c r="S2156" s="12"/>
      <c r="T2156" s="16"/>
      <c r="U2156" s="4"/>
      <c r="V2156" s="3"/>
      <c r="W2156" s="3"/>
      <c r="X2156" s="3"/>
      <c r="Y2156" s="3"/>
      <c r="Z2156" s="3"/>
      <c r="AA2156" s="4"/>
      <c r="AB2156" s="4"/>
      <c r="AC2156" s="4"/>
      <c r="AD2156" s="4"/>
      <c r="AE2156" s="4"/>
      <c r="BA2156" s="13"/>
      <c r="BC2156" s="2"/>
      <c r="BD2156" s="2"/>
      <c r="BU2156" s="15"/>
      <c r="BV2156" s="6"/>
      <c r="BW2156" s="6"/>
      <c r="BX2156" s="16"/>
      <c r="BY2156" s="16"/>
      <c r="BZ2156" s="16"/>
      <c r="CA2156" s="16"/>
      <c r="CB2156" s="14"/>
    </row>
    <row r="2157" spans="1:80" s="9" customFormat="1" x14ac:dyDescent="0.2">
      <c r="A2157" s="16"/>
      <c r="B2157" s="16"/>
      <c r="C2157" s="16"/>
      <c r="D2157" s="16"/>
      <c r="E2157" s="16"/>
      <c r="F2157" s="3"/>
      <c r="G2157" s="3"/>
      <c r="H2157" s="3"/>
      <c r="I2157" s="3"/>
      <c r="J2157" s="2"/>
      <c r="M2157" s="10"/>
      <c r="N2157" s="2"/>
      <c r="O2157" s="3"/>
      <c r="P2157" s="11"/>
      <c r="Q2157" s="16"/>
      <c r="R2157" s="4"/>
      <c r="S2157" s="12"/>
      <c r="T2157" s="16"/>
      <c r="U2157" s="4"/>
      <c r="V2157" s="3"/>
      <c r="W2157" s="3"/>
      <c r="X2157" s="3"/>
      <c r="Y2157" s="3"/>
      <c r="Z2157" s="3"/>
      <c r="AA2157" s="4"/>
      <c r="AB2157" s="4"/>
      <c r="AC2157" s="4"/>
      <c r="AD2157" s="4"/>
      <c r="AE2157" s="4"/>
      <c r="BA2157" s="13"/>
      <c r="BC2157" s="2"/>
      <c r="BD2157" s="2"/>
      <c r="BU2157" s="15"/>
      <c r="BV2157" s="6"/>
      <c r="BW2157" s="6"/>
      <c r="BX2157" s="16"/>
      <c r="BY2157" s="16"/>
      <c r="BZ2157" s="16"/>
      <c r="CA2157" s="16"/>
      <c r="CB2157" s="14"/>
    </row>
    <row r="2158" spans="1:80" s="9" customFormat="1" x14ac:dyDescent="0.2">
      <c r="A2158" s="16"/>
      <c r="B2158" s="16"/>
      <c r="C2158" s="16"/>
      <c r="D2158" s="16"/>
      <c r="E2158" s="16"/>
      <c r="F2158" s="3"/>
      <c r="G2158" s="3"/>
      <c r="H2158" s="3"/>
      <c r="I2158" s="3"/>
      <c r="J2158" s="2"/>
      <c r="M2158" s="10"/>
      <c r="N2158" s="2"/>
      <c r="O2158" s="3"/>
      <c r="P2158" s="11"/>
      <c r="Q2158" s="16"/>
      <c r="R2158" s="4"/>
      <c r="S2158" s="12"/>
      <c r="T2158" s="16"/>
      <c r="U2158" s="4"/>
      <c r="V2158" s="3"/>
      <c r="W2158" s="3"/>
      <c r="X2158" s="3"/>
      <c r="Y2158" s="3"/>
      <c r="Z2158" s="3"/>
      <c r="AA2158" s="4"/>
      <c r="AB2158" s="4"/>
      <c r="AC2158" s="4"/>
      <c r="AD2158" s="4"/>
      <c r="AE2158" s="4"/>
      <c r="BA2158" s="13"/>
      <c r="BC2158" s="2"/>
      <c r="BD2158" s="2"/>
      <c r="BU2158" s="15"/>
      <c r="BV2158" s="6"/>
      <c r="BW2158" s="6"/>
      <c r="BX2158" s="16"/>
      <c r="BY2158" s="16"/>
      <c r="BZ2158" s="16"/>
      <c r="CA2158" s="16"/>
      <c r="CB2158" s="14"/>
    </row>
    <row r="2159" spans="1:80" s="9" customFormat="1" x14ac:dyDescent="0.2">
      <c r="A2159" s="16"/>
      <c r="B2159" s="16"/>
      <c r="C2159" s="16"/>
      <c r="D2159" s="16"/>
      <c r="E2159" s="16"/>
      <c r="F2159" s="3"/>
      <c r="G2159" s="3"/>
      <c r="H2159" s="3"/>
      <c r="I2159" s="3"/>
      <c r="J2159" s="2"/>
      <c r="M2159" s="10"/>
      <c r="N2159" s="2"/>
      <c r="O2159" s="3"/>
      <c r="P2159" s="11"/>
      <c r="Q2159" s="16"/>
      <c r="R2159" s="4"/>
      <c r="S2159" s="12"/>
      <c r="T2159" s="16"/>
      <c r="U2159" s="4"/>
      <c r="V2159" s="3"/>
      <c r="W2159" s="3"/>
      <c r="X2159" s="3"/>
      <c r="Y2159" s="3"/>
      <c r="Z2159" s="3"/>
      <c r="AA2159" s="4"/>
      <c r="AB2159" s="4"/>
      <c r="AC2159" s="4"/>
      <c r="AD2159" s="4"/>
      <c r="AE2159" s="4"/>
      <c r="BA2159" s="13"/>
      <c r="BC2159" s="2"/>
      <c r="BD2159" s="2"/>
      <c r="BU2159" s="15"/>
      <c r="BV2159" s="6"/>
      <c r="BW2159" s="6"/>
      <c r="BX2159" s="16"/>
      <c r="BY2159" s="16"/>
      <c r="BZ2159" s="16"/>
      <c r="CA2159" s="16"/>
      <c r="CB2159" s="14"/>
    </row>
    <row r="2160" spans="1:80" s="9" customFormat="1" x14ac:dyDescent="0.2">
      <c r="A2160" s="16"/>
      <c r="B2160" s="16"/>
      <c r="C2160" s="16"/>
      <c r="D2160" s="16"/>
      <c r="E2160" s="16"/>
      <c r="F2160" s="3"/>
      <c r="G2160" s="3"/>
      <c r="H2160" s="3"/>
      <c r="I2160" s="3"/>
      <c r="J2160" s="2"/>
      <c r="M2160" s="10"/>
      <c r="N2160" s="2"/>
      <c r="O2160" s="3"/>
      <c r="P2160" s="11"/>
      <c r="Q2160" s="16"/>
      <c r="R2160" s="4"/>
      <c r="S2160" s="12"/>
      <c r="T2160" s="16"/>
      <c r="U2160" s="4"/>
      <c r="V2160" s="3"/>
      <c r="W2160" s="3"/>
      <c r="X2160" s="3"/>
      <c r="Y2160" s="3"/>
      <c r="Z2160" s="3"/>
      <c r="AA2160" s="4"/>
      <c r="AB2160" s="4"/>
      <c r="AC2160" s="4"/>
      <c r="AD2160" s="4"/>
      <c r="AE2160" s="4"/>
      <c r="BA2160" s="13"/>
      <c r="BC2160" s="2"/>
      <c r="BD2160" s="2"/>
      <c r="BU2160" s="15"/>
      <c r="BV2160" s="6"/>
      <c r="BW2160" s="6"/>
      <c r="BX2160" s="16"/>
      <c r="BY2160" s="16"/>
      <c r="BZ2160" s="16"/>
      <c r="CA2160" s="16"/>
      <c r="CB2160" s="14"/>
    </row>
    <row r="2161" spans="1:80" s="9" customFormat="1" x14ac:dyDescent="0.2">
      <c r="A2161" s="16"/>
      <c r="B2161" s="16"/>
      <c r="C2161" s="16"/>
      <c r="D2161" s="16"/>
      <c r="E2161" s="16"/>
      <c r="F2161" s="3"/>
      <c r="G2161" s="3"/>
      <c r="H2161" s="3"/>
      <c r="I2161" s="3"/>
      <c r="J2161" s="2"/>
      <c r="M2161" s="10"/>
      <c r="N2161" s="2"/>
      <c r="O2161" s="3"/>
      <c r="P2161" s="11"/>
      <c r="Q2161" s="16"/>
      <c r="R2161" s="4"/>
      <c r="S2161" s="12"/>
      <c r="T2161" s="16"/>
      <c r="U2161" s="4"/>
      <c r="V2161" s="3"/>
      <c r="W2161" s="3"/>
      <c r="X2161" s="3"/>
      <c r="Y2161" s="3"/>
      <c r="Z2161" s="3"/>
      <c r="AA2161" s="4"/>
      <c r="AB2161" s="4"/>
      <c r="AC2161" s="4"/>
      <c r="AD2161" s="4"/>
      <c r="AE2161" s="4"/>
      <c r="BA2161" s="13"/>
      <c r="BC2161" s="2"/>
      <c r="BD2161" s="2"/>
      <c r="BU2161" s="15"/>
      <c r="BV2161" s="6"/>
      <c r="BW2161" s="6"/>
      <c r="BX2161" s="16"/>
      <c r="BY2161" s="16"/>
      <c r="BZ2161" s="16"/>
      <c r="CA2161" s="16"/>
      <c r="CB2161" s="14"/>
    </row>
    <row r="2162" spans="1:80" s="9" customFormat="1" x14ac:dyDescent="0.2">
      <c r="A2162" s="16"/>
      <c r="B2162" s="16"/>
      <c r="C2162" s="16"/>
      <c r="D2162" s="16"/>
      <c r="E2162" s="16"/>
      <c r="F2162" s="3"/>
      <c r="G2162" s="3"/>
      <c r="H2162" s="3"/>
      <c r="I2162" s="3"/>
      <c r="J2162" s="2"/>
      <c r="M2162" s="10"/>
      <c r="N2162" s="2"/>
      <c r="O2162" s="3"/>
      <c r="P2162" s="11"/>
      <c r="Q2162" s="16"/>
      <c r="R2162" s="4"/>
      <c r="S2162" s="12"/>
      <c r="T2162" s="16"/>
      <c r="U2162" s="4"/>
      <c r="V2162" s="3"/>
      <c r="W2162" s="3"/>
      <c r="X2162" s="3"/>
      <c r="Y2162" s="3"/>
      <c r="Z2162" s="3"/>
      <c r="AA2162" s="4"/>
      <c r="AB2162" s="4"/>
      <c r="AC2162" s="4"/>
      <c r="AD2162" s="4"/>
      <c r="AE2162" s="4"/>
      <c r="BA2162" s="13"/>
      <c r="BC2162" s="2"/>
      <c r="BD2162" s="2"/>
      <c r="BU2162" s="15"/>
      <c r="BV2162" s="6"/>
      <c r="BW2162" s="6"/>
      <c r="BX2162" s="16"/>
      <c r="BY2162" s="16"/>
      <c r="BZ2162" s="16"/>
      <c r="CA2162" s="16"/>
      <c r="CB2162" s="14"/>
    </row>
    <row r="2163" spans="1:80" s="9" customFormat="1" x14ac:dyDescent="0.2">
      <c r="A2163" s="16"/>
      <c r="B2163" s="16"/>
      <c r="C2163" s="16"/>
      <c r="D2163" s="16"/>
      <c r="E2163" s="16"/>
      <c r="F2163" s="3"/>
      <c r="G2163" s="3"/>
      <c r="H2163" s="3"/>
      <c r="I2163" s="3"/>
      <c r="J2163" s="2"/>
      <c r="M2163" s="10"/>
      <c r="N2163" s="2"/>
      <c r="O2163" s="3"/>
      <c r="P2163" s="11"/>
      <c r="Q2163" s="16"/>
      <c r="R2163" s="4"/>
      <c r="S2163" s="12"/>
      <c r="T2163" s="16"/>
      <c r="U2163" s="4"/>
      <c r="V2163" s="3"/>
      <c r="W2163" s="3"/>
      <c r="X2163" s="3"/>
      <c r="Y2163" s="3"/>
      <c r="Z2163" s="3"/>
      <c r="AA2163" s="4"/>
      <c r="AB2163" s="4"/>
      <c r="AC2163" s="4"/>
      <c r="AD2163" s="4"/>
      <c r="AE2163" s="4"/>
      <c r="BA2163" s="13"/>
      <c r="BC2163" s="2"/>
      <c r="BD2163" s="2"/>
      <c r="BU2163" s="15"/>
      <c r="BV2163" s="6"/>
      <c r="BW2163" s="6"/>
      <c r="BX2163" s="16"/>
      <c r="BY2163" s="16"/>
      <c r="BZ2163" s="16"/>
      <c r="CA2163" s="16"/>
      <c r="CB2163" s="14"/>
    </row>
    <row r="2164" spans="1:80" s="9" customFormat="1" x14ac:dyDescent="0.2">
      <c r="A2164" s="16"/>
      <c r="B2164" s="16"/>
      <c r="C2164" s="16"/>
      <c r="D2164" s="16"/>
      <c r="E2164" s="16"/>
      <c r="F2164" s="3"/>
      <c r="G2164" s="3"/>
      <c r="H2164" s="3"/>
      <c r="I2164" s="3"/>
      <c r="J2164" s="2"/>
      <c r="M2164" s="10"/>
      <c r="N2164" s="2"/>
      <c r="O2164" s="3"/>
      <c r="P2164" s="11"/>
      <c r="Q2164" s="16"/>
      <c r="R2164" s="4"/>
      <c r="S2164" s="12"/>
      <c r="T2164" s="16"/>
      <c r="U2164" s="4"/>
      <c r="V2164" s="3"/>
      <c r="W2164" s="3"/>
      <c r="X2164" s="3"/>
      <c r="Y2164" s="3"/>
      <c r="Z2164" s="3"/>
      <c r="AA2164" s="4"/>
      <c r="AB2164" s="4"/>
      <c r="AC2164" s="4"/>
      <c r="AD2164" s="4"/>
      <c r="AE2164" s="4"/>
      <c r="BA2164" s="13"/>
      <c r="BC2164" s="2"/>
      <c r="BD2164" s="2"/>
      <c r="BU2164" s="15"/>
      <c r="BV2164" s="6"/>
      <c r="BW2164" s="6"/>
      <c r="BX2164" s="16"/>
      <c r="BY2164" s="16"/>
      <c r="BZ2164" s="16"/>
      <c r="CA2164" s="16"/>
      <c r="CB2164" s="14"/>
    </row>
    <row r="2165" spans="1:80" s="9" customFormat="1" x14ac:dyDescent="0.2">
      <c r="A2165" s="16"/>
      <c r="B2165" s="16"/>
      <c r="C2165" s="16"/>
      <c r="D2165" s="16"/>
      <c r="E2165" s="16"/>
      <c r="F2165" s="3"/>
      <c r="G2165" s="3"/>
      <c r="H2165" s="3"/>
      <c r="I2165" s="3"/>
      <c r="J2165" s="2"/>
      <c r="M2165" s="10"/>
      <c r="N2165" s="2"/>
      <c r="O2165" s="3"/>
      <c r="P2165" s="11"/>
      <c r="Q2165" s="16"/>
      <c r="R2165" s="4"/>
      <c r="S2165" s="12"/>
      <c r="T2165" s="16"/>
      <c r="U2165" s="4"/>
      <c r="V2165" s="3"/>
      <c r="W2165" s="3"/>
      <c r="X2165" s="3"/>
      <c r="Y2165" s="3"/>
      <c r="Z2165" s="3"/>
      <c r="AA2165" s="4"/>
      <c r="AB2165" s="4"/>
      <c r="AC2165" s="4"/>
      <c r="AD2165" s="4"/>
      <c r="AE2165" s="4"/>
      <c r="BA2165" s="13"/>
      <c r="BC2165" s="2"/>
      <c r="BD2165" s="2"/>
      <c r="BU2165" s="15"/>
      <c r="BV2165" s="6"/>
      <c r="BW2165" s="6"/>
      <c r="BX2165" s="16"/>
      <c r="BY2165" s="16"/>
      <c r="BZ2165" s="16"/>
      <c r="CA2165" s="16"/>
      <c r="CB2165" s="14"/>
    </row>
    <row r="2166" spans="1:80" s="9" customFormat="1" x14ac:dyDescent="0.2">
      <c r="A2166" s="16"/>
      <c r="B2166" s="16"/>
      <c r="C2166" s="16"/>
      <c r="D2166" s="16"/>
      <c r="E2166" s="16"/>
      <c r="F2166" s="3"/>
      <c r="G2166" s="3"/>
      <c r="H2166" s="3"/>
      <c r="I2166" s="3"/>
      <c r="J2166" s="2"/>
      <c r="M2166" s="10"/>
      <c r="N2166" s="2"/>
      <c r="O2166" s="3"/>
      <c r="P2166" s="11"/>
      <c r="Q2166" s="16"/>
      <c r="R2166" s="4"/>
      <c r="S2166" s="12"/>
      <c r="T2166" s="16"/>
      <c r="U2166" s="4"/>
      <c r="V2166" s="3"/>
      <c r="W2166" s="3"/>
      <c r="X2166" s="3"/>
      <c r="Y2166" s="3"/>
      <c r="Z2166" s="3"/>
      <c r="AA2166" s="4"/>
      <c r="AB2166" s="4"/>
      <c r="AC2166" s="4"/>
      <c r="AD2166" s="4"/>
      <c r="AE2166" s="4"/>
      <c r="BA2166" s="13"/>
      <c r="BC2166" s="2"/>
      <c r="BD2166" s="2"/>
      <c r="BU2166" s="15"/>
      <c r="BV2166" s="6"/>
      <c r="BW2166" s="6"/>
      <c r="BX2166" s="16"/>
      <c r="BY2166" s="16"/>
      <c r="BZ2166" s="16"/>
      <c r="CA2166" s="16"/>
      <c r="CB2166" s="14"/>
    </row>
    <row r="2167" spans="1:80" s="9" customFormat="1" x14ac:dyDescent="0.2">
      <c r="A2167" s="16"/>
      <c r="B2167" s="16"/>
      <c r="C2167" s="16"/>
      <c r="D2167" s="16"/>
      <c r="E2167" s="16"/>
      <c r="F2167" s="3"/>
      <c r="G2167" s="3"/>
      <c r="H2167" s="3"/>
      <c r="I2167" s="3"/>
      <c r="J2167" s="2"/>
      <c r="M2167" s="10"/>
      <c r="N2167" s="2"/>
      <c r="O2167" s="3"/>
      <c r="P2167" s="11"/>
      <c r="Q2167" s="16"/>
      <c r="R2167" s="4"/>
      <c r="S2167" s="12"/>
      <c r="T2167" s="16"/>
      <c r="U2167" s="4"/>
      <c r="V2167" s="3"/>
      <c r="W2167" s="3"/>
      <c r="X2167" s="3"/>
      <c r="Y2167" s="3"/>
      <c r="Z2167" s="3"/>
      <c r="AA2167" s="4"/>
      <c r="AB2167" s="4"/>
      <c r="AC2167" s="4"/>
      <c r="AD2167" s="4"/>
      <c r="AE2167" s="4"/>
      <c r="BA2167" s="13"/>
      <c r="BC2167" s="2"/>
      <c r="BD2167" s="2"/>
      <c r="BU2167" s="15"/>
      <c r="BV2167" s="6"/>
      <c r="BW2167" s="6"/>
      <c r="BX2167" s="16"/>
      <c r="BY2167" s="16"/>
      <c r="BZ2167" s="16"/>
      <c r="CA2167" s="16"/>
      <c r="CB2167" s="14"/>
    </row>
    <row r="2168" spans="1:80" s="9" customFormat="1" x14ac:dyDescent="0.2">
      <c r="A2168" s="16"/>
      <c r="B2168" s="16"/>
      <c r="C2168" s="16"/>
      <c r="D2168" s="16"/>
      <c r="E2168" s="16"/>
      <c r="F2168" s="3"/>
      <c r="G2168" s="3"/>
      <c r="H2168" s="3"/>
      <c r="I2168" s="3"/>
      <c r="J2168" s="2"/>
      <c r="M2168" s="10"/>
      <c r="N2168" s="2"/>
      <c r="O2168" s="3"/>
      <c r="P2168" s="11"/>
      <c r="Q2168" s="16"/>
      <c r="R2168" s="4"/>
      <c r="S2168" s="12"/>
      <c r="T2168" s="16"/>
      <c r="U2168" s="4"/>
      <c r="V2168" s="3"/>
      <c r="W2168" s="3"/>
      <c r="X2168" s="3"/>
      <c r="Y2168" s="3"/>
      <c r="Z2168" s="3"/>
      <c r="AA2168" s="4"/>
      <c r="AB2168" s="4"/>
      <c r="AC2168" s="4"/>
      <c r="AD2168" s="4"/>
      <c r="AE2168" s="4"/>
      <c r="BA2168" s="13"/>
      <c r="BC2168" s="2"/>
      <c r="BD2168" s="2"/>
      <c r="BU2168" s="15"/>
      <c r="BV2168" s="6"/>
      <c r="BW2168" s="6"/>
      <c r="BX2168" s="16"/>
      <c r="BY2168" s="16"/>
      <c r="BZ2168" s="16"/>
      <c r="CA2168" s="16"/>
      <c r="CB2168" s="14"/>
    </row>
    <row r="2169" spans="1:80" s="9" customFormat="1" x14ac:dyDescent="0.2">
      <c r="A2169" s="16"/>
      <c r="B2169" s="16"/>
      <c r="C2169" s="16"/>
      <c r="D2169" s="16"/>
      <c r="E2169" s="16"/>
      <c r="F2169" s="3"/>
      <c r="G2169" s="3"/>
      <c r="H2169" s="3"/>
      <c r="I2169" s="3"/>
      <c r="J2169" s="2"/>
      <c r="M2169" s="10"/>
      <c r="N2169" s="2"/>
      <c r="O2169" s="3"/>
      <c r="P2169" s="11"/>
      <c r="Q2169" s="16"/>
      <c r="R2169" s="4"/>
      <c r="S2169" s="12"/>
      <c r="T2169" s="16"/>
      <c r="U2169" s="4"/>
      <c r="V2169" s="3"/>
      <c r="W2169" s="3"/>
      <c r="X2169" s="3"/>
      <c r="Y2169" s="3"/>
      <c r="Z2169" s="3"/>
      <c r="AA2169" s="4"/>
      <c r="AB2169" s="4"/>
      <c r="AC2169" s="4"/>
      <c r="AD2169" s="4"/>
      <c r="AE2169" s="4"/>
      <c r="BA2169" s="13"/>
      <c r="BC2169" s="2"/>
      <c r="BD2169" s="2"/>
      <c r="BU2169" s="15"/>
      <c r="BV2169" s="6"/>
      <c r="BW2169" s="6"/>
      <c r="BX2169" s="16"/>
      <c r="BY2169" s="16"/>
      <c r="BZ2169" s="16"/>
      <c r="CA2169" s="16"/>
      <c r="CB2169" s="14"/>
    </row>
    <row r="2170" spans="1:80" s="9" customFormat="1" x14ac:dyDescent="0.2">
      <c r="A2170" s="16"/>
      <c r="B2170" s="16"/>
      <c r="C2170" s="16"/>
      <c r="D2170" s="16"/>
      <c r="E2170" s="16"/>
      <c r="F2170" s="3"/>
      <c r="G2170" s="3"/>
      <c r="H2170" s="3"/>
      <c r="I2170" s="3"/>
      <c r="J2170" s="2"/>
      <c r="M2170" s="10"/>
      <c r="N2170" s="2"/>
      <c r="O2170" s="3"/>
      <c r="P2170" s="11"/>
      <c r="Q2170" s="16"/>
      <c r="R2170" s="4"/>
      <c r="S2170" s="12"/>
      <c r="T2170" s="16"/>
      <c r="U2170" s="4"/>
      <c r="V2170" s="3"/>
      <c r="W2170" s="3"/>
      <c r="X2170" s="3"/>
      <c r="Y2170" s="3"/>
      <c r="Z2170" s="3"/>
      <c r="AA2170" s="4"/>
      <c r="AB2170" s="4"/>
      <c r="AC2170" s="4"/>
      <c r="AD2170" s="4"/>
      <c r="AE2170" s="4"/>
      <c r="BA2170" s="13"/>
      <c r="BC2170" s="2"/>
      <c r="BD2170" s="2"/>
      <c r="BU2170" s="15"/>
      <c r="BV2170" s="6"/>
      <c r="BW2170" s="6"/>
      <c r="BX2170" s="16"/>
      <c r="BY2170" s="16"/>
      <c r="BZ2170" s="16"/>
      <c r="CA2170" s="16"/>
      <c r="CB2170" s="14"/>
    </row>
    <row r="2171" spans="1:80" s="9" customFormat="1" x14ac:dyDescent="0.2">
      <c r="A2171" s="16"/>
      <c r="B2171" s="16"/>
      <c r="C2171" s="16"/>
      <c r="D2171" s="16"/>
      <c r="E2171" s="16"/>
      <c r="F2171" s="3"/>
      <c r="G2171" s="3"/>
      <c r="H2171" s="3"/>
      <c r="I2171" s="3"/>
      <c r="J2171" s="2"/>
      <c r="M2171" s="10"/>
      <c r="N2171" s="2"/>
      <c r="O2171" s="3"/>
      <c r="P2171" s="11"/>
      <c r="Q2171" s="16"/>
      <c r="R2171" s="4"/>
      <c r="S2171" s="12"/>
      <c r="T2171" s="16"/>
      <c r="U2171" s="4"/>
      <c r="V2171" s="3"/>
      <c r="W2171" s="3"/>
      <c r="X2171" s="3"/>
      <c r="Y2171" s="3"/>
      <c r="Z2171" s="3"/>
      <c r="AA2171" s="4"/>
      <c r="AB2171" s="4"/>
      <c r="AC2171" s="4"/>
      <c r="AD2171" s="4"/>
      <c r="AE2171" s="4"/>
      <c r="BA2171" s="13"/>
      <c r="BC2171" s="2"/>
      <c r="BD2171" s="2"/>
      <c r="BU2171" s="15"/>
      <c r="BV2171" s="6"/>
      <c r="BW2171" s="6"/>
      <c r="BX2171" s="16"/>
      <c r="BY2171" s="16"/>
      <c r="BZ2171" s="16"/>
      <c r="CA2171" s="16"/>
      <c r="CB2171" s="14"/>
    </row>
    <row r="2172" spans="1:80" s="9" customFormat="1" x14ac:dyDescent="0.2">
      <c r="A2172" s="16"/>
      <c r="B2172" s="16"/>
      <c r="C2172" s="16"/>
      <c r="D2172" s="16"/>
      <c r="E2172" s="16"/>
      <c r="F2172" s="3"/>
      <c r="G2172" s="3"/>
      <c r="H2172" s="3"/>
      <c r="I2172" s="3"/>
      <c r="J2172" s="2"/>
      <c r="M2172" s="10"/>
      <c r="N2172" s="2"/>
      <c r="O2172" s="3"/>
      <c r="P2172" s="11"/>
      <c r="Q2172" s="16"/>
      <c r="R2172" s="4"/>
      <c r="S2172" s="12"/>
      <c r="T2172" s="16"/>
      <c r="U2172" s="4"/>
      <c r="V2172" s="3"/>
      <c r="W2172" s="3"/>
      <c r="X2172" s="3"/>
      <c r="Y2172" s="3"/>
      <c r="Z2172" s="3"/>
      <c r="AA2172" s="4"/>
      <c r="AB2172" s="4"/>
      <c r="AC2172" s="4"/>
      <c r="AD2172" s="4"/>
      <c r="AE2172" s="4"/>
      <c r="BA2172" s="13"/>
      <c r="BC2172" s="2"/>
      <c r="BD2172" s="2"/>
      <c r="BU2172" s="15"/>
      <c r="BV2172" s="6"/>
      <c r="BW2172" s="6"/>
      <c r="BX2172" s="16"/>
      <c r="BY2172" s="16"/>
      <c r="BZ2172" s="16"/>
      <c r="CA2172" s="16"/>
      <c r="CB2172" s="14"/>
    </row>
    <row r="2173" spans="1:80" s="9" customFormat="1" x14ac:dyDescent="0.2">
      <c r="A2173" s="16"/>
      <c r="B2173" s="16"/>
      <c r="C2173" s="16"/>
      <c r="D2173" s="16"/>
      <c r="E2173" s="16"/>
      <c r="F2173" s="3"/>
      <c r="G2173" s="3"/>
      <c r="H2173" s="3"/>
      <c r="I2173" s="3"/>
      <c r="J2173" s="2"/>
      <c r="M2173" s="10"/>
      <c r="N2173" s="2"/>
      <c r="O2173" s="3"/>
      <c r="P2173" s="11"/>
      <c r="Q2173" s="16"/>
      <c r="R2173" s="4"/>
      <c r="S2173" s="12"/>
      <c r="T2173" s="16"/>
      <c r="U2173" s="4"/>
      <c r="V2173" s="3"/>
      <c r="W2173" s="3"/>
      <c r="X2173" s="3"/>
      <c r="Y2173" s="3"/>
      <c r="Z2173" s="3"/>
      <c r="AA2173" s="4"/>
      <c r="AB2173" s="4"/>
      <c r="AC2173" s="4"/>
      <c r="AD2173" s="4"/>
      <c r="AE2173" s="4"/>
      <c r="BA2173" s="13"/>
      <c r="BC2173" s="2"/>
      <c r="BD2173" s="2"/>
      <c r="BU2173" s="15"/>
      <c r="BV2173" s="6"/>
      <c r="BW2173" s="6"/>
      <c r="BX2173" s="16"/>
      <c r="BY2173" s="16"/>
      <c r="BZ2173" s="16"/>
      <c r="CA2173" s="16"/>
      <c r="CB2173" s="14"/>
    </row>
    <row r="2174" spans="1:80" s="9" customFormat="1" x14ac:dyDescent="0.2">
      <c r="A2174" s="16"/>
      <c r="B2174" s="16"/>
      <c r="C2174" s="16"/>
      <c r="D2174" s="16"/>
      <c r="E2174" s="16"/>
      <c r="F2174" s="3"/>
      <c r="G2174" s="3"/>
      <c r="H2174" s="3"/>
      <c r="I2174" s="3"/>
      <c r="J2174" s="2"/>
      <c r="M2174" s="10"/>
      <c r="N2174" s="2"/>
      <c r="O2174" s="3"/>
      <c r="P2174" s="11"/>
      <c r="Q2174" s="16"/>
      <c r="R2174" s="4"/>
      <c r="S2174" s="12"/>
      <c r="T2174" s="16"/>
      <c r="U2174" s="4"/>
      <c r="V2174" s="3"/>
      <c r="W2174" s="3"/>
      <c r="X2174" s="3"/>
      <c r="Y2174" s="3"/>
      <c r="Z2174" s="3"/>
      <c r="AA2174" s="4"/>
      <c r="AB2174" s="4"/>
      <c r="AC2174" s="4"/>
      <c r="AD2174" s="4"/>
      <c r="AE2174" s="4"/>
      <c r="BA2174" s="13"/>
      <c r="BC2174" s="2"/>
      <c r="BD2174" s="2"/>
      <c r="BU2174" s="15"/>
      <c r="BV2174" s="6"/>
      <c r="BW2174" s="6"/>
      <c r="BX2174" s="16"/>
      <c r="BY2174" s="16"/>
      <c r="BZ2174" s="16"/>
      <c r="CA2174" s="16"/>
      <c r="CB2174" s="14"/>
    </row>
    <row r="2175" spans="1:80" s="9" customFormat="1" x14ac:dyDescent="0.2">
      <c r="A2175" s="16"/>
      <c r="B2175" s="16"/>
      <c r="C2175" s="16"/>
      <c r="D2175" s="16"/>
      <c r="E2175" s="16"/>
      <c r="F2175" s="3"/>
      <c r="G2175" s="3"/>
      <c r="H2175" s="3"/>
      <c r="I2175" s="3"/>
      <c r="J2175" s="2"/>
      <c r="M2175" s="10"/>
      <c r="N2175" s="2"/>
      <c r="O2175" s="3"/>
      <c r="P2175" s="11"/>
      <c r="Q2175" s="16"/>
      <c r="R2175" s="4"/>
      <c r="S2175" s="12"/>
      <c r="T2175" s="16"/>
      <c r="U2175" s="4"/>
      <c r="V2175" s="3"/>
      <c r="W2175" s="3"/>
      <c r="X2175" s="3"/>
      <c r="Y2175" s="3"/>
      <c r="Z2175" s="3"/>
      <c r="AA2175" s="4"/>
      <c r="AB2175" s="4"/>
      <c r="AC2175" s="4"/>
      <c r="AD2175" s="4"/>
      <c r="AE2175" s="4"/>
      <c r="BA2175" s="13"/>
      <c r="BC2175" s="2"/>
      <c r="BD2175" s="2"/>
      <c r="BU2175" s="15"/>
      <c r="BV2175" s="6"/>
      <c r="BW2175" s="6"/>
      <c r="BX2175" s="16"/>
      <c r="BY2175" s="16"/>
      <c r="BZ2175" s="16"/>
      <c r="CA2175" s="16"/>
      <c r="CB2175" s="14"/>
    </row>
    <row r="2176" spans="1:80" s="9" customFormat="1" x14ac:dyDescent="0.2">
      <c r="A2176" s="16"/>
      <c r="B2176" s="16"/>
      <c r="C2176" s="16"/>
      <c r="D2176" s="16"/>
      <c r="E2176" s="16"/>
      <c r="F2176" s="3"/>
      <c r="G2176" s="3"/>
      <c r="H2176" s="3"/>
      <c r="I2176" s="3"/>
      <c r="J2176" s="2"/>
      <c r="M2176" s="10"/>
      <c r="N2176" s="2"/>
      <c r="O2176" s="3"/>
      <c r="P2176" s="11"/>
      <c r="Q2176" s="16"/>
      <c r="R2176" s="4"/>
      <c r="S2176" s="12"/>
      <c r="T2176" s="16"/>
      <c r="U2176" s="4"/>
      <c r="V2176" s="3"/>
      <c r="W2176" s="3"/>
      <c r="X2176" s="3"/>
      <c r="Y2176" s="3"/>
      <c r="Z2176" s="3"/>
      <c r="AA2176" s="4"/>
      <c r="AB2176" s="4"/>
      <c r="AC2176" s="4"/>
      <c r="AD2176" s="4"/>
      <c r="AE2176" s="4"/>
      <c r="BA2176" s="13"/>
      <c r="BC2176" s="2"/>
      <c r="BD2176" s="2"/>
      <c r="BU2176" s="15"/>
      <c r="BV2176" s="6"/>
      <c r="BW2176" s="6"/>
      <c r="BX2176" s="16"/>
      <c r="BY2176" s="16"/>
      <c r="BZ2176" s="16"/>
      <c r="CA2176" s="16"/>
      <c r="CB2176" s="14"/>
    </row>
    <row r="2177" spans="1:80" s="9" customFormat="1" x14ac:dyDescent="0.2">
      <c r="A2177" s="16"/>
      <c r="B2177" s="16"/>
      <c r="C2177" s="16"/>
      <c r="D2177" s="16"/>
      <c r="E2177" s="16"/>
      <c r="F2177" s="3"/>
      <c r="G2177" s="3"/>
      <c r="H2177" s="3"/>
      <c r="I2177" s="3"/>
      <c r="J2177" s="2"/>
      <c r="M2177" s="10"/>
      <c r="N2177" s="2"/>
      <c r="O2177" s="3"/>
      <c r="P2177" s="11"/>
      <c r="Q2177" s="16"/>
      <c r="R2177" s="4"/>
      <c r="S2177" s="12"/>
      <c r="T2177" s="16"/>
      <c r="U2177" s="4"/>
      <c r="V2177" s="3"/>
      <c r="W2177" s="3"/>
      <c r="X2177" s="3"/>
      <c r="Y2177" s="3"/>
      <c r="Z2177" s="3"/>
      <c r="AA2177" s="4"/>
      <c r="AB2177" s="4"/>
      <c r="AC2177" s="4"/>
      <c r="AD2177" s="4"/>
      <c r="AE2177" s="4"/>
      <c r="BA2177" s="13"/>
      <c r="BC2177" s="2"/>
      <c r="BD2177" s="2"/>
      <c r="BU2177" s="15"/>
      <c r="BV2177" s="6"/>
      <c r="BW2177" s="6"/>
      <c r="BX2177" s="16"/>
      <c r="BY2177" s="16"/>
      <c r="BZ2177" s="16"/>
      <c r="CA2177" s="16"/>
      <c r="CB2177" s="14"/>
    </row>
    <row r="2178" spans="1:80" s="9" customFormat="1" x14ac:dyDescent="0.2">
      <c r="A2178" s="16"/>
      <c r="B2178" s="16"/>
      <c r="C2178" s="16"/>
      <c r="D2178" s="16"/>
      <c r="E2178" s="16"/>
      <c r="F2178" s="3"/>
      <c r="G2178" s="3"/>
      <c r="H2178" s="3"/>
      <c r="I2178" s="3"/>
      <c r="J2178" s="2"/>
      <c r="M2178" s="10"/>
      <c r="N2178" s="2"/>
      <c r="O2178" s="3"/>
      <c r="P2178" s="11"/>
      <c r="Q2178" s="16"/>
      <c r="R2178" s="4"/>
      <c r="S2178" s="12"/>
      <c r="T2178" s="16"/>
      <c r="U2178" s="4"/>
      <c r="V2178" s="3"/>
      <c r="W2178" s="3"/>
      <c r="X2178" s="3"/>
      <c r="Y2178" s="3"/>
      <c r="Z2178" s="3"/>
      <c r="AA2178" s="4"/>
      <c r="AB2178" s="4"/>
      <c r="AC2178" s="4"/>
      <c r="AD2178" s="4"/>
      <c r="AE2178" s="4"/>
      <c r="BA2178" s="13"/>
      <c r="BC2178" s="2"/>
      <c r="BD2178" s="2"/>
      <c r="BU2178" s="15"/>
      <c r="BV2178" s="6"/>
      <c r="BW2178" s="6"/>
      <c r="BX2178" s="16"/>
      <c r="BY2178" s="16"/>
      <c r="BZ2178" s="16"/>
      <c r="CA2178" s="16"/>
      <c r="CB2178" s="14"/>
    </row>
    <row r="2179" spans="1:80" s="9" customFormat="1" x14ac:dyDescent="0.2">
      <c r="A2179" s="16"/>
      <c r="B2179" s="16"/>
      <c r="C2179" s="16"/>
      <c r="D2179" s="16"/>
      <c r="E2179" s="16"/>
      <c r="F2179" s="3"/>
      <c r="G2179" s="3"/>
      <c r="H2179" s="3"/>
      <c r="I2179" s="3"/>
      <c r="J2179" s="2"/>
      <c r="M2179" s="10"/>
      <c r="N2179" s="2"/>
      <c r="O2179" s="3"/>
      <c r="P2179" s="11"/>
      <c r="Q2179" s="16"/>
      <c r="R2179" s="4"/>
      <c r="S2179" s="12"/>
      <c r="T2179" s="16"/>
      <c r="U2179" s="4"/>
      <c r="V2179" s="3"/>
      <c r="W2179" s="3"/>
      <c r="X2179" s="3"/>
      <c r="Y2179" s="3"/>
      <c r="Z2179" s="3"/>
      <c r="AA2179" s="4"/>
      <c r="AB2179" s="4"/>
      <c r="AC2179" s="4"/>
      <c r="AD2179" s="4"/>
      <c r="AE2179" s="4"/>
      <c r="BA2179" s="13"/>
      <c r="BC2179" s="2"/>
      <c r="BD2179" s="2"/>
      <c r="BU2179" s="15"/>
      <c r="BV2179" s="6"/>
      <c r="BW2179" s="6"/>
      <c r="BX2179" s="16"/>
      <c r="BY2179" s="16"/>
      <c r="BZ2179" s="16"/>
      <c r="CA2179" s="16"/>
      <c r="CB2179" s="14"/>
    </row>
    <row r="2180" spans="1:80" s="9" customFormat="1" x14ac:dyDescent="0.2">
      <c r="A2180" s="16"/>
      <c r="B2180" s="16"/>
      <c r="C2180" s="16"/>
      <c r="D2180" s="16"/>
      <c r="E2180" s="16"/>
      <c r="F2180" s="3"/>
      <c r="G2180" s="3"/>
      <c r="H2180" s="3"/>
      <c r="I2180" s="3"/>
      <c r="J2180" s="2"/>
      <c r="M2180" s="10"/>
      <c r="N2180" s="2"/>
      <c r="O2180" s="3"/>
      <c r="P2180" s="11"/>
      <c r="Q2180" s="16"/>
      <c r="R2180" s="4"/>
      <c r="S2180" s="12"/>
      <c r="T2180" s="16"/>
      <c r="U2180" s="4"/>
      <c r="V2180" s="3"/>
      <c r="W2180" s="3"/>
      <c r="X2180" s="3"/>
      <c r="Y2180" s="3"/>
      <c r="Z2180" s="3"/>
      <c r="AA2180" s="4"/>
      <c r="AB2180" s="4"/>
      <c r="AC2180" s="4"/>
      <c r="AD2180" s="4"/>
      <c r="AE2180" s="4"/>
      <c r="BA2180" s="13"/>
      <c r="BC2180" s="2"/>
      <c r="BD2180" s="2"/>
      <c r="BU2180" s="15"/>
      <c r="BV2180" s="6"/>
      <c r="BW2180" s="6"/>
      <c r="BX2180" s="16"/>
      <c r="BY2180" s="16"/>
      <c r="BZ2180" s="16"/>
      <c r="CA2180" s="16"/>
      <c r="CB2180" s="14"/>
    </row>
    <row r="2181" spans="1:80" s="9" customFormat="1" x14ac:dyDescent="0.2">
      <c r="A2181" s="16"/>
      <c r="B2181" s="16"/>
      <c r="C2181" s="16"/>
      <c r="D2181" s="16"/>
      <c r="E2181" s="16"/>
      <c r="F2181" s="3"/>
      <c r="G2181" s="3"/>
      <c r="H2181" s="3"/>
      <c r="I2181" s="3"/>
      <c r="J2181" s="2"/>
      <c r="M2181" s="10"/>
      <c r="N2181" s="2"/>
      <c r="O2181" s="3"/>
      <c r="P2181" s="11"/>
      <c r="Q2181" s="16"/>
      <c r="R2181" s="4"/>
      <c r="S2181" s="12"/>
      <c r="T2181" s="16"/>
      <c r="U2181" s="4"/>
      <c r="V2181" s="3"/>
      <c r="W2181" s="3"/>
      <c r="X2181" s="3"/>
      <c r="Y2181" s="3"/>
      <c r="Z2181" s="3"/>
      <c r="AA2181" s="4"/>
      <c r="AB2181" s="4"/>
      <c r="AC2181" s="4"/>
      <c r="AD2181" s="4"/>
      <c r="AE2181" s="4"/>
      <c r="BA2181" s="13"/>
      <c r="BC2181" s="2"/>
      <c r="BD2181" s="2"/>
      <c r="BU2181" s="15"/>
      <c r="BV2181" s="6"/>
      <c r="BW2181" s="6"/>
      <c r="BX2181" s="16"/>
      <c r="BY2181" s="16"/>
      <c r="BZ2181" s="16"/>
      <c r="CA2181" s="16"/>
      <c r="CB2181" s="14"/>
    </row>
    <row r="2182" spans="1:80" s="9" customFormat="1" x14ac:dyDescent="0.2">
      <c r="A2182" s="16"/>
      <c r="B2182" s="16"/>
      <c r="C2182" s="16"/>
      <c r="D2182" s="16"/>
      <c r="E2182" s="16"/>
      <c r="F2182" s="3"/>
      <c r="G2182" s="3"/>
      <c r="H2182" s="3"/>
      <c r="I2182" s="3"/>
      <c r="J2182" s="2"/>
      <c r="M2182" s="10"/>
      <c r="N2182" s="2"/>
      <c r="O2182" s="3"/>
      <c r="P2182" s="11"/>
      <c r="Q2182" s="16"/>
      <c r="R2182" s="4"/>
      <c r="S2182" s="12"/>
      <c r="T2182" s="16"/>
      <c r="U2182" s="4"/>
      <c r="V2182" s="3"/>
      <c r="W2182" s="3"/>
      <c r="X2182" s="3"/>
      <c r="Y2182" s="3"/>
      <c r="Z2182" s="3"/>
      <c r="AA2182" s="4"/>
      <c r="AB2182" s="4"/>
      <c r="AC2182" s="4"/>
      <c r="AD2182" s="4"/>
      <c r="AE2182" s="4"/>
      <c r="BA2182" s="13"/>
      <c r="BC2182" s="2"/>
      <c r="BD2182" s="2"/>
      <c r="BU2182" s="15"/>
      <c r="BV2182" s="6"/>
      <c r="BW2182" s="6"/>
      <c r="BX2182" s="16"/>
      <c r="BY2182" s="16"/>
      <c r="BZ2182" s="16"/>
      <c r="CA2182" s="16"/>
      <c r="CB2182" s="14"/>
    </row>
    <row r="2183" spans="1:80" s="9" customFormat="1" x14ac:dyDescent="0.2">
      <c r="A2183" s="16"/>
      <c r="B2183" s="16"/>
      <c r="C2183" s="16"/>
      <c r="D2183" s="16"/>
      <c r="E2183" s="16"/>
      <c r="F2183" s="3"/>
      <c r="G2183" s="3"/>
      <c r="H2183" s="3"/>
      <c r="I2183" s="3"/>
      <c r="J2183" s="2"/>
      <c r="M2183" s="10"/>
      <c r="N2183" s="2"/>
      <c r="O2183" s="3"/>
      <c r="P2183" s="11"/>
      <c r="Q2183" s="16"/>
      <c r="R2183" s="4"/>
      <c r="S2183" s="12"/>
      <c r="T2183" s="16"/>
      <c r="U2183" s="4"/>
      <c r="V2183" s="3"/>
      <c r="W2183" s="3"/>
      <c r="X2183" s="3"/>
      <c r="Y2183" s="3"/>
      <c r="Z2183" s="3"/>
      <c r="AA2183" s="4"/>
      <c r="AB2183" s="4"/>
      <c r="AC2183" s="4"/>
      <c r="AD2183" s="4"/>
      <c r="AE2183" s="4"/>
      <c r="BA2183" s="13"/>
      <c r="BC2183" s="2"/>
      <c r="BD2183" s="2"/>
      <c r="BU2183" s="15"/>
      <c r="BV2183" s="6"/>
      <c r="BW2183" s="6"/>
      <c r="BX2183" s="16"/>
      <c r="BY2183" s="16"/>
      <c r="BZ2183" s="16"/>
      <c r="CA2183" s="16"/>
      <c r="CB2183" s="14"/>
    </row>
    <row r="2184" spans="1:80" s="9" customFormat="1" x14ac:dyDescent="0.2">
      <c r="A2184" s="16"/>
      <c r="B2184" s="16"/>
      <c r="C2184" s="16"/>
      <c r="D2184" s="16"/>
      <c r="E2184" s="16"/>
      <c r="F2184" s="3"/>
      <c r="G2184" s="3"/>
      <c r="H2184" s="3"/>
      <c r="I2184" s="3"/>
      <c r="J2184" s="2"/>
      <c r="M2184" s="10"/>
      <c r="N2184" s="2"/>
      <c r="O2184" s="3"/>
      <c r="P2184" s="11"/>
      <c r="Q2184" s="16"/>
      <c r="R2184" s="4"/>
      <c r="S2184" s="12"/>
      <c r="T2184" s="16"/>
      <c r="U2184" s="4"/>
      <c r="V2184" s="3"/>
      <c r="W2184" s="3"/>
      <c r="X2184" s="3"/>
      <c r="Y2184" s="3"/>
      <c r="Z2184" s="3"/>
      <c r="AA2184" s="4"/>
      <c r="AB2184" s="4"/>
      <c r="AC2184" s="4"/>
      <c r="AD2184" s="4"/>
      <c r="AE2184" s="4"/>
      <c r="BA2184" s="13"/>
      <c r="BC2184" s="2"/>
      <c r="BD2184" s="2"/>
      <c r="BU2184" s="15"/>
      <c r="BV2184" s="6"/>
      <c r="BW2184" s="6"/>
      <c r="BX2184" s="16"/>
      <c r="BY2184" s="16"/>
      <c r="BZ2184" s="16"/>
      <c r="CA2184" s="16"/>
      <c r="CB2184" s="14"/>
    </row>
    <row r="2185" spans="1:80" s="9" customFormat="1" x14ac:dyDescent="0.2">
      <c r="A2185" s="16"/>
      <c r="B2185" s="16"/>
      <c r="C2185" s="16"/>
      <c r="D2185" s="16"/>
      <c r="E2185" s="16"/>
      <c r="F2185" s="3"/>
      <c r="G2185" s="3"/>
      <c r="H2185" s="3"/>
      <c r="I2185" s="3"/>
      <c r="J2185" s="2"/>
      <c r="M2185" s="10"/>
      <c r="N2185" s="2"/>
      <c r="O2185" s="3"/>
      <c r="P2185" s="11"/>
      <c r="Q2185" s="16"/>
      <c r="R2185" s="4"/>
      <c r="S2185" s="12"/>
      <c r="T2185" s="16"/>
      <c r="U2185" s="4"/>
      <c r="V2185" s="3"/>
      <c r="W2185" s="3"/>
      <c r="X2185" s="3"/>
      <c r="Y2185" s="3"/>
      <c r="Z2185" s="3"/>
      <c r="AA2185" s="4"/>
      <c r="AB2185" s="4"/>
      <c r="AC2185" s="4"/>
      <c r="AD2185" s="4"/>
      <c r="AE2185" s="4"/>
      <c r="BA2185" s="13"/>
      <c r="BC2185" s="2"/>
      <c r="BD2185" s="2"/>
      <c r="BU2185" s="15"/>
      <c r="BV2185" s="6"/>
      <c r="BW2185" s="6"/>
      <c r="BX2185" s="16"/>
      <c r="BY2185" s="16"/>
      <c r="BZ2185" s="16"/>
      <c r="CA2185" s="16"/>
      <c r="CB2185" s="14"/>
    </row>
    <row r="2186" spans="1:80" s="9" customFormat="1" x14ac:dyDescent="0.2">
      <c r="A2186" s="16"/>
      <c r="B2186" s="16"/>
      <c r="C2186" s="16"/>
      <c r="D2186" s="16"/>
      <c r="E2186" s="16"/>
      <c r="F2186" s="3"/>
      <c r="G2186" s="3"/>
      <c r="H2186" s="3"/>
      <c r="I2186" s="3"/>
      <c r="J2186" s="2"/>
      <c r="M2186" s="10"/>
      <c r="N2186" s="2"/>
      <c r="O2186" s="3"/>
      <c r="P2186" s="11"/>
      <c r="Q2186" s="16"/>
      <c r="R2186" s="4"/>
      <c r="S2186" s="12"/>
      <c r="T2186" s="16"/>
      <c r="U2186" s="4"/>
      <c r="V2186" s="3"/>
      <c r="W2186" s="3"/>
      <c r="X2186" s="3"/>
      <c r="Y2186" s="3"/>
      <c r="Z2186" s="3"/>
      <c r="AA2186" s="4"/>
      <c r="AB2186" s="4"/>
      <c r="AC2186" s="4"/>
      <c r="AD2186" s="4"/>
      <c r="AE2186" s="4"/>
      <c r="BA2186" s="13"/>
      <c r="BC2186" s="2"/>
      <c r="BD2186" s="2"/>
      <c r="BU2186" s="15"/>
      <c r="BV2186" s="6"/>
      <c r="BW2186" s="6"/>
      <c r="BX2186" s="16"/>
      <c r="BY2186" s="16"/>
      <c r="BZ2186" s="16"/>
      <c r="CA2186" s="16"/>
      <c r="CB2186" s="14"/>
    </row>
    <row r="2187" spans="1:80" s="9" customFormat="1" x14ac:dyDescent="0.2">
      <c r="A2187" s="16"/>
      <c r="B2187" s="16"/>
      <c r="C2187" s="16"/>
      <c r="D2187" s="16"/>
      <c r="E2187" s="16"/>
      <c r="F2187" s="3"/>
      <c r="G2187" s="3"/>
      <c r="H2187" s="3"/>
      <c r="I2187" s="3"/>
      <c r="J2187" s="2"/>
      <c r="M2187" s="10"/>
      <c r="N2187" s="2"/>
      <c r="O2187" s="3"/>
      <c r="P2187" s="11"/>
      <c r="Q2187" s="16"/>
      <c r="R2187" s="4"/>
      <c r="S2187" s="12"/>
      <c r="T2187" s="16"/>
      <c r="U2187" s="4"/>
      <c r="V2187" s="3"/>
      <c r="W2187" s="3"/>
      <c r="X2187" s="3"/>
      <c r="Y2187" s="3"/>
      <c r="Z2187" s="3"/>
      <c r="AA2187" s="4"/>
      <c r="AB2187" s="4"/>
      <c r="AC2187" s="4"/>
      <c r="AD2187" s="4"/>
      <c r="AE2187" s="4"/>
      <c r="BA2187" s="13"/>
      <c r="BC2187" s="2"/>
      <c r="BD2187" s="2"/>
      <c r="BU2187" s="15"/>
      <c r="BV2187" s="6"/>
      <c r="BW2187" s="6"/>
      <c r="BX2187" s="16"/>
      <c r="BY2187" s="16"/>
      <c r="BZ2187" s="16"/>
      <c r="CA2187" s="16"/>
      <c r="CB2187" s="14"/>
    </row>
    <row r="2188" spans="1:80" s="9" customFormat="1" x14ac:dyDescent="0.2">
      <c r="A2188" s="16"/>
      <c r="B2188" s="16"/>
      <c r="C2188" s="16"/>
      <c r="D2188" s="16"/>
      <c r="E2188" s="16"/>
      <c r="F2188" s="3"/>
      <c r="G2188" s="3"/>
      <c r="H2188" s="3"/>
      <c r="I2188" s="3"/>
      <c r="J2188" s="2"/>
      <c r="M2188" s="10"/>
      <c r="N2188" s="2"/>
      <c r="O2188" s="3"/>
      <c r="P2188" s="11"/>
      <c r="Q2188" s="16"/>
      <c r="R2188" s="4"/>
      <c r="S2188" s="12"/>
      <c r="T2188" s="16"/>
      <c r="U2188" s="4"/>
      <c r="V2188" s="3"/>
      <c r="W2188" s="3"/>
      <c r="X2188" s="3"/>
      <c r="Y2188" s="3"/>
      <c r="Z2188" s="3"/>
      <c r="AA2188" s="4"/>
      <c r="AB2188" s="4"/>
      <c r="AC2188" s="4"/>
      <c r="AD2188" s="4"/>
      <c r="AE2188" s="4"/>
      <c r="BA2188" s="13"/>
      <c r="BC2188" s="2"/>
      <c r="BD2188" s="2"/>
      <c r="BU2188" s="15"/>
      <c r="BV2188" s="6"/>
      <c r="BW2188" s="6"/>
      <c r="BX2188" s="16"/>
      <c r="BY2188" s="16"/>
      <c r="BZ2188" s="16"/>
      <c r="CA2188" s="16"/>
      <c r="CB2188" s="14"/>
    </row>
    <row r="2189" spans="1:80" s="9" customFormat="1" x14ac:dyDescent="0.2">
      <c r="A2189" s="16"/>
      <c r="B2189" s="16"/>
      <c r="C2189" s="16"/>
      <c r="D2189" s="16"/>
      <c r="E2189" s="16"/>
      <c r="F2189" s="3"/>
      <c r="G2189" s="3"/>
      <c r="H2189" s="3"/>
      <c r="I2189" s="3"/>
      <c r="J2189" s="2"/>
      <c r="M2189" s="10"/>
      <c r="N2189" s="2"/>
      <c r="O2189" s="3"/>
      <c r="P2189" s="11"/>
      <c r="Q2189" s="16"/>
      <c r="R2189" s="4"/>
      <c r="S2189" s="12"/>
      <c r="T2189" s="16"/>
      <c r="U2189" s="4"/>
      <c r="V2189" s="3"/>
      <c r="W2189" s="3"/>
      <c r="X2189" s="3"/>
      <c r="Y2189" s="3"/>
      <c r="Z2189" s="3"/>
      <c r="AA2189" s="4"/>
      <c r="AB2189" s="4"/>
      <c r="AC2189" s="4"/>
      <c r="AD2189" s="4"/>
      <c r="AE2189" s="4"/>
      <c r="BA2189" s="13"/>
      <c r="BC2189" s="2"/>
      <c r="BD2189" s="2"/>
      <c r="BU2189" s="15"/>
      <c r="BV2189" s="6"/>
      <c r="BW2189" s="6"/>
      <c r="BX2189" s="16"/>
      <c r="BY2189" s="16"/>
      <c r="BZ2189" s="16"/>
      <c r="CA2189" s="16"/>
      <c r="CB2189" s="14"/>
    </row>
    <row r="2190" spans="1:80" s="9" customFormat="1" x14ac:dyDescent="0.2">
      <c r="A2190" s="16"/>
      <c r="B2190" s="16"/>
      <c r="C2190" s="16"/>
      <c r="D2190" s="16"/>
      <c r="E2190" s="16"/>
      <c r="F2190" s="3"/>
      <c r="G2190" s="3"/>
      <c r="H2190" s="3"/>
      <c r="I2190" s="3"/>
      <c r="J2190" s="2"/>
      <c r="M2190" s="10"/>
      <c r="N2190" s="2"/>
      <c r="O2190" s="3"/>
      <c r="P2190" s="11"/>
      <c r="Q2190" s="16"/>
      <c r="R2190" s="4"/>
      <c r="S2190" s="12"/>
      <c r="T2190" s="16"/>
      <c r="U2190" s="4"/>
      <c r="V2190" s="3"/>
      <c r="W2190" s="3"/>
      <c r="X2190" s="3"/>
      <c r="Y2190" s="3"/>
      <c r="Z2190" s="3"/>
      <c r="AA2190" s="4"/>
      <c r="AB2190" s="4"/>
      <c r="AC2190" s="4"/>
      <c r="AD2190" s="4"/>
      <c r="AE2190" s="4"/>
      <c r="BA2190" s="13"/>
      <c r="BC2190" s="2"/>
      <c r="BD2190" s="2"/>
      <c r="BU2190" s="15"/>
      <c r="BV2190" s="6"/>
      <c r="BW2190" s="6"/>
      <c r="BX2190" s="16"/>
      <c r="BY2190" s="16"/>
      <c r="BZ2190" s="16"/>
      <c r="CA2190" s="16"/>
      <c r="CB2190" s="14"/>
    </row>
    <row r="2191" spans="1:80" s="9" customFormat="1" x14ac:dyDescent="0.2">
      <c r="A2191" s="16"/>
      <c r="B2191" s="16"/>
      <c r="C2191" s="16"/>
      <c r="D2191" s="16"/>
      <c r="E2191" s="16"/>
      <c r="F2191" s="3"/>
      <c r="G2191" s="3"/>
      <c r="H2191" s="3"/>
      <c r="I2191" s="3"/>
      <c r="J2191" s="2"/>
      <c r="M2191" s="10"/>
      <c r="N2191" s="2"/>
      <c r="O2191" s="3"/>
      <c r="P2191" s="11"/>
      <c r="Q2191" s="16"/>
      <c r="R2191" s="4"/>
      <c r="S2191" s="12"/>
      <c r="T2191" s="16"/>
      <c r="U2191" s="4"/>
      <c r="V2191" s="3"/>
      <c r="W2191" s="3"/>
      <c r="X2191" s="3"/>
      <c r="Y2191" s="3"/>
      <c r="Z2191" s="3"/>
      <c r="AA2191" s="4"/>
      <c r="AB2191" s="4"/>
      <c r="AC2191" s="4"/>
      <c r="AD2191" s="4"/>
      <c r="AE2191" s="4"/>
      <c r="BA2191" s="13"/>
      <c r="BC2191" s="2"/>
      <c r="BD2191" s="2"/>
      <c r="BU2191" s="15"/>
      <c r="BV2191" s="6"/>
      <c r="BW2191" s="6"/>
      <c r="BX2191" s="16"/>
      <c r="BY2191" s="16"/>
      <c r="BZ2191" s="16"/>
      <c r="CA2191" s="16"/>
      <c r="CB2191" s="14"/>
    </row>
    <row r="2192" spans="1:80" s="9" customFormat="1" x14ac:dyDescent="0.2">
      <c r="A2192" s="16"/>
      <c r="B2192" s="16"/>
      <c r="C2192" s="16"/>
      <c r="D2192" s="16"/>
      <c r="E2192" s="16"/>
      <c r="F2192" s="3"/>
      <c r="G2192" s="3"/>
      <c r="H2192" s="3"/>
      <c r="I2192" s="3"/>
      <c r="J2192" s="2"/>
      <c r="M2192" s="10"/>
      <c r="N2192" s="2"/>
      <c r="O2192" s="3"/>
      <c r="P2192" s="11"/>
      <c r="Q2192" s="16"/>
      <c r="R2192" s="4"/>
      <c r="S2192" s="12"/>
      <c r="T2192" s="16"/>
      <c r="U2192" s="4"/>
      <c r="V2192" s="3"/>
      <c r="W2192" s="3"/>
      <c r="X2192" s="3"/>
      <c r="Y2192" s="3"/>
      <c r="Z2192" s="3"/>
      <c r="AA2192" s="4"/>
      <c r="AB2192" s="4"/>
      <c r="AC2192" s="4"/>
      <c r="AD2192" s="4"/>
      <c r="AE2192" s="4"/>
      <c r="BA2192" s="13"/>
      <c r="BC2192" s="2"/>
      <c r="BD2192" s="2"/>
      <c r="BU2192" s="15"/>
      <c r="BV2192" s="6"/>
      <c r="BW2192" s="6"/>
      <c r="BX2192" s="16"/>
      <c r="BY2192" s="16"/>
      <c r="BZ2192" s="16"/>
      <c r="CA2192" s="16"/>
      <c r="CB2192" s="14"/>
    </row>
    <row r="2193" spans="1:80" s="9" customFormat="1" x14ac:dyDescent="0.2">
      <c r="A2193" s="16"/>
      <c r="B2193" s="16"/>
      <c r="C2193" s="16"/>
      <c r="D2193" s="16"/>
      <c r="E2193" s="16"/>
      <c r="F2193" s="3"/>
      <c r="G2193" s="3"/>
      <c r="H2193" s="3"/>
      <c r="I2193" s="3"/>
      <c r="J2193" s="2"/>
      <c r="M2193" s="10"/>
      <c r="N2193" s="2"/>
      <c r="O2193" s="3"/>
      <c r="P2193" s="11"/>
      <c r="Q2193" s="16"/>
      <c r="R2193" s="4"/>
      <c r="S2193" s="12"/>
      <c r="T2193" s="16"/>
      <c r="U2193" s="4"/>
      <c r="V2193" s="3"/>
      <c r="W2193" s="3"/>
      <c r="X2193" s="3"/>
      <c r="Y2193" s="3"/>
      <c r="Z2193" s="3"/>
      <c r="AA2193" s="4"/>
      <c r="AB2193" s="4"/>
      <c r="AC2193" s="4"/>
      <c r="AD2193" s="4"/>
      <c r="AE2193" s="4"/>
      <c r="BA2193" s="13"/>
      <c r="BC2193" s="2"/>
      <c r="BD2193" s="2"/>
      <c r="BU2193" s="15"/>
      <c r="BV2193" s="6"/>
      <c r="BW2193" s="6"/>
      <c r="BX2193" s="16"/>
      <c r="BY2193" s="16"/>
      <c r="BZ2193" s="16"/>
      <c r="CA2193" s="16"/>
      <c r="CB2193" s="14"/>
    </row>
    <row r="2194" spans="1:80" s="9" customFormat="1" x14ac:dyDescent="0.2">
      <c r="A2194" s="16"/>
      <c r="B2194" s="16"/>
      <c r="C2194" s="16"/>
      <c r="D2194" s="16"/>
      <c r="E2194" s="16"/>
      <c r="F2194" s="3"/>
      <c r="G2194" s="3"/>
      <c r="H2194" s="3"/>
      <c r="I2194" s="3"/>
      <c r="J2194" s="2"/>
      <c r="M2194" s="10"/>
      <c r="N2194" s="2"/>
      <c r="O2194" s="3"/>
      <c r="P2194" s="11"/>
      <c r="Q2194" s="16"/>
      <c r="R2194" s="4"/>
      <c r="S2194" s="12"/>
      <c r="T2194" s="16"/>
      <c r="U2194" s="4"/>
      <c r="V2194" s="3"/>
      <c r="W2194" s="3"/>
      <c r="X2194" s="3"/>
      <c r="Y2194" s="3"/>
      <c r="Z2194" s="3"/>
      <c r="AA2194" s="4"/>
      <c r="AB2194" s="4"/>
      <c r="AC2194" s="4"/>
      <c r="AD2194" s="4"/>
      <c r="AE2194" s="4"/>
      <c r="BA2194" s="13"/>
      <c r="BC2194" s="2"/>
      <c r="BD2194" s="2"/>
      <c r="BU2194" s="15"/>
      <c r="BV2194" s="6"/>
      <c r="BW2194" s="6"/>
      <c r="BX2194" s="16"/>
      <c r="BY2194" s="16"/>
      <c r="BZ2194" s="16"/>
      <c r="CA2194" s="16"/>
      <c r="CB2194" s="14"/>
    </row>
    <row r="2195" spans="1:80" s="9" customFormat="1" x14ac:dyDescent="0.2">
      <c r="A2195" s="16"/>
      <c r="B2195" s="16"/>
      <c r="C2195" s="16"/>
      <c r="D2195" s="16"/>
      <c r="E2195" s="16"/>
      <c r="F2195" s="3"/>
      <c r="G2195" s="3"/>
      <c r="H2195" s="3"/>
      <c r="I2195" s="3"/>
      <c r="J2195" s="2"/>
      <c r="M2195" s="10"/>
      <c r="N2195" s="2"/>
      <c r="O2195" s="3"/>
      <c r="P2195" s="11"/>
      <c r="Q2195" s="16"/>
      <c r="R2195" s="4"/>
      <c r="S2195" s="12"/>
      <c r="T2195" s="16"/>
      <c r="U2195" s="4"/>
      <c r="V2195" s="3"/>
      <c r="W2195" s="3"/>
      <c r="X2195" s="3"/>
      <c r="Y2195" s="3"/>
      <c r="Z2195" s="3"/>
      <c r="AA2195" s="4"/>
      <c r="AB2195" s="4"/>
      <c r="AC2195" s="4"/>
      <c r="AD2195" s="4"/>
      <c r="AE2195" s="4"/>
      <c r="BA2195" s="13"/>
      <c r="BC2195" s="2"/>
      <c r="BD2195" s="2"/>
      <c r="BU2195" s="15"/>
      <c r="BV2195" s="6"/>
      <c r="BW2195" s="6"/>
      <c r="BX2195" s="16"/>
      <c r="BY2195" s="16"/>
      <c r="BZ2195" s="16"/>
      <c r="CA2195" s="16"/>
      <c r="CB2195" s="14"/>
    </row>
    <row r="2196" spans="1:80" s="9" customFormat="1" x14ac:dyDescent="0.2">
      <c r="A2196" s="16"/>
      <c r="B2196" s="16"/>
      <c r="C2196" s="16"/>
      <c r="D2196" s="16"/>
      <c r="E2196" s="16"/>
      <c r="F2196" s="3"/>
      <c r="G2196" s="3"/>
      <c r="H2196" s="3"/>
      <c r="I2196" s="3"/>
      <c r="J2196" s="2"/>
      <c r="M2196" s="10"/>
      <c r="N2196" s="2"/>
      <c r="O2196" s="3"/>
      <c r="P2196" s="11"/>
      <c r="Q2196" s="16"/>
      <c r="R2196" s="4"/>
      <c r="S2196" s="12"/>
      <c r="T2196" s="16"/>
      <c r="U2196" s="4"/>
      <c r="V2196" s="3"/>
      <c r="W2196" s="3"/>
      <c r="X2196" s="3"/>
      <c r="Y2196" s="3"/>
      <c r="Z2196" s="3"/>
      <c r="AA2196" s="4"/>
      <c r="AB2196" s="4"/>
      <c r="AC2196" s="4"/>
      <c r="AD2196" s="4"/>
      <c r="AE2196" s="4"/>
      <c r="BA2196" s="13"/>
      <c r="BC2196" s="2"/>
      <c r="BD2196" s="2"/>
      <c r="BU2196" s="15"/>
      <c r="BV2196" s="6"/>
      <c r="BW2196" s="6"/>
      <c r="BX2196" s="16"/>
      <c r="BY2196" s="16"/>
      <c r="BZ2196" s="16"/>
      <c r="CA2196" s="16"/>
      <c r="CB2196" s="14"/>
    </row>
    <row r="2197" spans="1:80" s="9" customFormat="1" x14ac:dyDescent="0.2">
      <c r="A2197" s="16"/>
      <c r="B2197" s="16"/>
      <c r="C2197" s="16"/>
      <c r="D2197" s="16"/>
      <c r="E2197" s="16"/>
      <c r="F2197" s="3"/>
      <c r="G2197" s="3"/>
      <c r="H2197" s="3"/>
      <c r="I2197" s="3"/>
      <c r="J2197" s="2"/>
      <c r="M2197" s="10"/>
      <c r="N2197" s="2"/>
      <c r="O2197" s="3"/>
      <c r="P2197" s="11"/>
      <c r="Q2197" s="16"/>
      <c r="R2197" s="4"/>
      <c r="S2197" s="12"/>
      <c r="T2197" s="16"/>
      <c r="U2197" s="4"/>
      <c r="V2197" s="3"/>
      <c r="W2197" s="3"/>
      <c r="X2197" s="3"/>
      <c r="Y2197" s="3"/>
      <c r="Z2197" s="3"/>
      <c r="AA2197" s="4"/>
      <c r="AB2197" s="4"/>
      <c r="AC2197" s="4"/>
      <c r="AD2197" s="4"/>
      <c r="AE2197" s="4"/>
      <c r="BA2197" s="13"/>
      <c r="BC2197" s="2"/>
      <c r="BD2197" s="2"/>
      <c r="BU2197" s="15"/>
      <c r="BV2197" s="6"/>
      <c r="BW2197" s="6"/>
      <c r="BX2197" s="16"/>
      <c r="BY2197" s="16"/>
      <c r="BZ2197" s="16"/>
      <c r="CA2197" s="16"/>
      <c r="CB2197" s="14"/>
    </row>
    <row r="2198" spans="1:80" s="9" customFormat="1" x14ac:dyDescent="0.2">
      <c r="A2198" s="16"/>
      <c r="B2198" s="16"/>
      <c r="C2198" s="16"/>
      <c r="D2198" s="16"/>
      <c r="E2198" s="16"/>
      <c r="F2198" s="3"/>
      <c r="G2198" s="3"/>
      <c r="H2198" s="3"/>
      <c r="I2198" s="3"/>
      <c r="J2198" s="2"/>
      <c r="M2198" s="10"/>
      <c r="N2198" s="2"/>
      <c r="O2198" s="3"/>
      <c r="P2198" s="11"/>
      <c r="Q2198" s="16"/>
      <c r="R2198" s="4"/>
      <c r="S2198" s="12"/>
      <c r="T2198" s="16"/>
      <c r="U2198" s="4"/>
      <c r="V2198" s="3"/>
      <c r="W2198" s="3"/>
      <c r="X2198" s="3"/>
      <c r="Y2198" s="3"/>
      <c r="Z2198" s="3"/>
      <c r="AA2198" s="4"/>
      <c r="AB2198" s="4"/>
      <c r="AC2198" s="4"/>
      <c r="AD2198" s="4"/>
      <c r="AE2198" s="4"/>
      <c r="BA2198" s="13"/>
      <c r="BC2198" s="2"/>
      <c r="BD2198" s="2"/>
      <c r="BU2198" s="15"/>
      <c r="BV2198" s="6"/>
      <c r="BW2198" s="6"/>
      <c r="BX2198" s="16"/>
      <c r="BY2198" s="16"/>
      <c r="BZ2198" s="16"/>
      <c r="CA2198" s="16"/>
      <c r="CB2198" s="14"/>
    </row>
    <row r="2199" spans="1:80" s="9" customFormat="1" x14ac:dyDescent="0.2">
      <c r="A2199" s="16"/>
      <c r="B2199" s="16"/>
      <c r="C2199" s="16"/>
      <c r="D2199" s="16"/>
      <c r="E2199" s="16"/>
      <c r="F2199" s="3"/>
      <c r="G2199" s="3"/>
      <c r="H2199" s="3"/>
      <c r="I2199" s="3"/>
      <c r="J2199" s="2"/>
      <c r="M2199" s="10"/>
      <c r="N2199" s="2"/>
      <c r="O2199" s="3"/>
      <c r="P2199" s="11"/>
      <c r="Q2199" s="16"/>
      <c r="R2199" s="4"/>
      <c r="S2199" s="12"/>
      <c r="T2199" s="16"/>
      <c r="U2199" s="4"/>
      <c r="V2199" s="3"/>
      <c r="W2199" s="3"/>
      <c r="X2199" s="3"/>
      <c r="Y2199" s="3"/>
      <c r="Z2199" s="3"/>
      <c r="AA2199" s="4"/>
      <c r="AB2199" s="4"/>
      <c r="AC2199" s="4"/>
      <c r="AD2199" s="4"/>
      <c r="AE2199" s="4"/>
      <c r="BA2199" s="13"/>
      <c r="BC2199" s="2"/>
      <c r="BD2199" s="2"/>
      <c r="BU2199" s="15"/>
      <c r="BV2199" s="6"/>
      <c r="BW2199" s="6"/>
      <c r="BX2199" s="16"/>
      <c r="BY2199" s="16"/>
      <c r="BZ2199" s="16"/>
      <c r="CA2199" s="16"/>
      <c r="CB2199" s="14"/>
    </row>
    <row r="2200" spans="1:80" s="9" customFormat="1" x14ac:dyDescent="0.2">
      <c r="A2200" s="16"/>
      <c r="B2200" s="16"/>
      <c r="C2200" s="16"/>
      <c r="D2200" s="16"/>
      <c r="E2200" s="16"/>
      <c r="F2200" s="3"/>
      <c r="G2200" s="3"/>
      <c r="H2200" s="3"/>
      <c r="I2200" s="3"/>
      <c r="J2200" s="2"/>
      <c r="M2200" s="10"/>
      <c r="N2200" s="2"/>
      <c r="O2200" s="3"/>
      <c r="P2200" s="11"/>
      <c r="Q2200" s="16"/>
      <c r="R2200" s="4"/>
      <c r="S2200" s="12"/>
      <c r="T2200" s="16"/>
      <c r="U2200" s="4"/>
      <c r="V2200" s="3"/>
      <c r="W2200" s="3"/>
      <c r="X2200" s="3"/>
      <c r="Y2200" s="3"/>
      <c r="Z2200" s="3"/>
      <c r="AA2200" s="4"/>
      <c r="AB2200" s="4"/>
      <c r="AC2200" s="4"/>
      <c r="AD2200" s="4"/>
      <c r="AE2200" s="4"/>
      <c r="BA2200" s="13"/>
      <c r="BC2200" s="2"/>
      <c r="BD2200" s="2"/>
      <c r="BU2200" s="15"/>
      <c r="BV2200" s="6"/>
      <c r="BW2200" s="6"/>
      <c r="BX2200" s="16"/>
      <c r="BY2200" s="16"/>
      <c r="BZ2200" s="16"/>
      <c r="CA2200" s="16"/>
      <c r="CB2200" s="14"/>
    </row>
    <row r="2201" spans="1:80" s="9" customFormat="1" x14ac:dyDescent="0.2">
      <c r="A2201" s="16"/>
      <c r="B2201" s="16"/>
      <c r="C2201" s="16"/>
      <c r="D2201" s="16"/>
      <c r="E2201" s="16"/>
      <c r="F2201" s="3"/>
      <c r="G2201" s="3"/>
      <c r="H2201" s="3"/>
      <c r="I2201" s="3"/>
      <c r="J2201" s="2"/>
      <c r="M2201" s="10"/>
      <c r="N2201" s="2"/>
      <c r="O2201" s="3"/>
      <c r="P2201" s="11"/>
      <c r="Q2201" s="16"/>
      <c r="R2201" s="4"/>
      <c r="S2201" s="12"/>
      <c r="T2201" s="16"/>
      <c r="U2201" s="4"/>
      <c r="V2201" s="3"/>
      <c r="W2201" s="3"/>
      <c r="X2201" s="3"/>
      <c r="Y2201" s="3"/>
      <c r="Z2201" s="3"/>
      <c r="AA2201" s="4"/>
      <c r="AB2201" s="4"/>
      <c r="AC2201" s="4"/>
      <c r="AD2201" s="4"/>
      <c r="AE2201" s="4"/>
      <c r="BA2201" s="13"/>
      <c r="BC2201" s="2"/>
      <c r="BD2201" s="2"/>
      <c r="BU2201" s="15"/>
      <c r="BV2201" s="6"/>
      <c r="BW2201" s="6"/>
      <c r="BX2201" s="16"/>
      <c r="BY2201" s="16"/>
      <c r="BZ2201" s="16"/>
      <c r="CA2201" s="16"/>
      <c r="CB2201" s="14"/>
    </row>
    <row r="2202" spans="1:80" s="9" customFormat="1" x14ac:dyDescent="0.2">
      <c r="A2202" s="16"/>
      <c r="B2202" s="16"/>
      <c r="C2202" s="16"/>
      <c r="D2202" s="16"/>
      <c r="E2202" s="16"/>
      <c r="F2202" s="3"/>
      <c r="G2202" s="3"/>
      <c r="H2202" s="3"/>
      <c r="I2202" s="3"/>
      <c r="J2202" s="2"/>
      <c r="M2202" s="10"/>
      <c r="N2202" s="2"/>
      <c r="O2202" s="3"/>
      <c r="P2202" s="11"/>
      <c r="Q2202" s="16"/>
      <c r="R2202" s="4"/>
      <c r="S2202" s="12"/>
      <c r="T2202" s="16"/>
      <c r="U2202" s="4"/>
      <c r="V2202" s="3"/>
      <c r="W2202" s="3"/>
      <c r="X2202" s="3"/>
      <c r="Y2202" s="3"/>
      <c r="Z2202" s="3"/>
      <c r="AA2202" s="4"/>
      <c r="AB2202" s="4"/>
      <c r="AC2202" s="4"/>
      <c r="AD2202" s="4"/>
      <c r="AE2202" s="4"/>
      <c r="BA2202" s="13"/>
      <c r="BC2202" s="2"/>
      <c r="BD2202" s="2"/>
      <c r="BU2202" s="15"/>
      <c r="BV2202" s="6"/>
      <c r="BW2202" s="6"/>
      <c r="BX2202" s="16"/>
      <c r="BY2202" s="16"/>
      <c r="BZ2202" s="16"/>
      <c r="CA2202" s="16"/>
      <c r="CB2202" s="14"/>
    </row>
    <row r="2203" spans="1:80" s="9" customFormat="1" x14ac:dyDescent="0.2">
      <c r="A2203" s="16"/>
      <c r="B2203" s="16"/>
      <c r="C2203" s="16"/>
      <c r="D2203" s="16"/>
      <c r="E2203" s="16"/>
      <c r="F2203" s="3"/>
      <c r="G2203" s="3"/>
      <c r="H2203" s="3"/>
      <c r="I2203" s="3"/>
      <c r="J2203" s="2"/>
      <c r="M2203" s="10"/>
      <c r="N2203" s="2"/>
      <c r="O2203" s="3"/>
      <c r="P2203" s="11"/>
      <c r="Q2203" s="16"/>
      <c r="R2203" s="4"/>
      <c r="S2203" s="12"/>
      <c r="T2203" s="16"/>
      <c r="U2203" s="4"/>
      <c r="V2203" s="3"/>
      <c r="W2203" s="3"/>
      <c r="X2203" s="3"/>
      <c r="Y2203" s="3"/>
      <c r="Z2203" s="3"/>
      <c r="AA2203" s="4"/>
      <c r="AB2203" s="4"/>
      <c r="AC2203" s="4"/>
      <c r="AD2203" s="4"/>
      <c r="AE2203" s="4"/>
      <c r="BA2203" s="13"/>
      <c r="BC2203" s="2"/>
      <c r="BD2203" s="2"/>
      <c r="BU2203" s="15"/>
      <c r="BV2203" s="6"/>
      <c r="BW2203" s="6"/>
      <c r="BX2203" s="16"/>
      <c r="BY2203" s="16"/>
      <c r="BZ2203" s="16"/>
      <c r="CA2203" s="16"/>
      <c r="CB2203" s="14"/>
    </row>
    <row r="2204" spans="1:80" s="9" customFormat="1" x14ac:dyDescent="0.2">
      <c r="A2204" s="16"/>
      <c r="B2204" s="16"/>
      <c r="C2204" s="16"/>
      <c r="D2204" s="16"/>
      <c r="E2204" s="16"/>
      <c r="F2204" s="3"/>
      <c r="G2204" s="3"/>
      <c r="H2204" s="3"/>
      <c r="I2204" s="3"/>
      <c r="J2204" s="2"/>
      <c r="M2204" s="10"/>
      <c r="N2204" s="2"/>
      <c r="O2204" s="3"/>
      <c r="P2204" s="11"/>
      <c r="Q2204" s="16"/>
      <c r="R2204" s="4"/>
      <c r="S2204" s="12"/>
      <c r="T2204" s="16"/>
      <c r="U2204" s="4"/>
      <c r="V2204" s="3"/>
      <c r="W2204" s="3"/>
      <c r="X2204" s="3"/>
      <c r="Y2204" s="3"/>
      <c r="Z2204" s="3"/>
      <c r="AA2204" s="4"/>
      <c r="AB2204" s="4"/>
      <c r="AC2204" s="4"/>
      <c r="AD2204" s="4"/>
      <c r="AE2204" s="4"/>
      <c r="BA2204" s="13"/>
      <c r="BC2204" s="2"/>
      <c r="BD2204" s="2"/>
      <c r="BU2204" s="15"/>
      <c r="BV2204" s="6"/>
      <c r="BW2204" s="6"/>
      <c r="BX2204" s="16"/>
      <c r="BY2204" s="16"/>
      <c r="BZ2204" s="16"/>
      <c r="CA2204" s="16"/>
      <c r="CB2204" s="14"/>
    </row>
    <row r="2205" spans="1:80" s="9" customFormat="1" x14ac:dyDescent="0.2">
      <c r="A2205" s="16"/>
      <c r="B2205" s="16"/>
      <c r="C2205" s="16"/>
      <c r="D2205" s="16"/>
      <c r="E2205" s="16"/>
      <c r="F2205" s="3"/>
      <c r="G2205" s="3"/>
      <c r="H2205" s="3"/>
      <c r="I2205" s="3"/>
      <c r="J2205" s="2"/>
      <c r="M2205" s="10"/>
      <c r="N2205" s="2"/>
      <c r="O2205" s="3"/>
      <c r="P2205" s="11"/>
      <c r="Q2205" s="16"/>
      <c r="R2205" s="4"/>
      <c r="S2205" s="12"/>
      <c r="T2205" s="16"/>
      <c r="U2205" s="4"/>
      <c r="V2205" s="3"/>
      <c r="W2205" s="3"/>
      <c r="X2205" s="3"/>
      <c r="Y2205" s="3"/>
      <c r="Z2205" s="3"/>
      <c r="AA2205" s="4"/>
      <c r="AB2205" s="4"/>
      <c r="AC2205" s="4"/>
      <c r="AD2205" s="4"/>
      <c r="AE2205" s="4"/>
      <c r="BA2205" s="13"/>
      <c r="BC2205" s="2"/>
      <c r="BD2205" s="2"/>
      <c r="BU2205" s="15"/>
      <c r="BV2205" s="6"/>
      <c r="BW2205" s="6"/>
      <c r="BX2205" s="16"/>
      <c r="BY2205" s="16"/>
      <c r="BZ2205" s="16"/>
      <c r="CA2205" s="16"/>
      <c r="CB2205" s="14"/>
    </row>
    <row r="2206" spans="1:80" s="9" customFormat="1" x14ac:dyDescent="0.2">
      <c r="A2206" s="16"/>
      <c r="B2206" s="16"/>
      <c r="C2206" s="16"/>
      <c r="D2206" s="16"/>
      <c r="E2206" s="16"/>
      <c r="F2206" s="3"/>
      <c r="G2206" s="3"/>
      <c r="H2206" s="3"/>
      <c r="I2206" s="3"/>
      <c r="J2206" s="2"/>
      <c r="M2206" s="10"/>
      <c r="N2206" s="2"/>
      <c r="O2206" s="3"/>
      <c r="P2206" s="11"/>
      <c r="Q2206" s="16"/>
      <c r="R2206" s="4"/>
      <c r="S2206" s="12"/>
      <c r="T2206" s="16"/>
      <c r="U2206" s="4"/>
      <c r="V2206" s="3"/>
      <c r="W2206" s="3"/>
      <c r="X2206" s="3"/>
      <c r="Y2206" s="3"/>
      <c r="Z2206" s="3"/>
      <c r="AA2206" s="4"/>
      <c r="AB2206" s="4"/>
      <c r="AC2206" s="4"/>
      <c r="AD2206" s="4"/>
      <c r="AE2206" s="4"/>
      <c r="BA2206" s="13"/>
      <c r="BC2206" s="2"/>
      <c r="BD2206" s="2"/>
      <c r="BU2206" s="15"/>
      <c r="BV2206" s="6"/>
      <c r="BW2206" s="6"/>
      <c r="BX2206" s="16"/>
      <c r="BY2206" s="16"/>
      <c r="BZ2206" s="16"/>
      <c r="CA2206" s="16"/>
      <c r="CB2206" s="14"/>
    </row>
    <row r="2207" spans="1:80" s="9" customFormat="1" x14ac:dyDescent="0.2">
      <c r="A2207" s="16"/>
      <c r="B2207" s="16"/>
      <c r="C2207" s="16"/>
      <c r="D2207" s="16"/>
      <c r="E2207" s="16"/>
      <c r="F2207" s="3"/>
      <c r="G2207" s="3"/>
      <c r="H2207" s="3"/>
      <c r="I2207" s="3"/>
      <c r="J2207" s="2"/>
      <c r="M2207" s="10"/>
      <c r="N2207" s="2"/>
      <c r="O2207" s="3"/>
      <c r="P2207" s="11"/>
      <c r="Q2207" s="16"/>
      <c r="R2207" s="4"/>
      <c r="S2207" s="12"/>
      <c r="T2207" s="16"/>
      <c r="U2207" s="4"/>
      <c r="V2207" s="3"/>
      <c r="W2207" s="3"/>
      <c r="X2207" s="3"/>
      <c r="Y2207" s="3"/>
      <c r="Z2207" s="3"/>
      <c r="AA2207" s="4"/>
      <c r="AB2207" s="4"/>
      <c r="AC2207" s="4"/>
      <c r="AD2207" s="4"/>
      <c r="AE2207" s="4"/>
      <c r="BA2207" s="13"/>
      <c r="BC2207" s="2"/>
      <c r="BD2207" s="2"/>
      <c r="BU2207" s="15"/>
      <c r="BV2207" s="6"/>
      <c r="BW2207" s="6"/>
      <c r="BX2207" s="16"/>
      <c r="BY2207" s="16"/>
      <c r="BZ2207" s="16"/>
      <c r="CA2207" s="16"/>
      <c r="CB2207" s="14"/>
    </row>
    <row r="2208" spans="1:80" s="9" customFormat="1" x14ac:dyDescent="0.2">
      <c r="A2208" s="16"/>
      <c r="B2208" s="16"/>
      <c r="C2208" s="16"/>
      <c r="D2208" s="16"/>
      <c r="E2208" s="16"/>
      <c r="F2208" s="3"/>
      <c r="G2208" s="3"/>
      <c r="H2208" s="3"/>
      <c r="I2208" s="3"/>
      <c r="J2208" s="2"/>
      <c r="M2208" s="10"/>
      <c r="N2208" s="2"/>
      <c r="O2208" s="3"/>
      <c r="P2208" s="11"/>
      <c r="Q2208" s="16"/>
      <c r="R2208" s="4"/>
      <c r="S2208" s="12"/>
      <c r="T2208" s="16"/>
      <c r="U2208" s="4"/>
      <c r="V2208" s="3"/>
      <c r="W2208" s="3"/>
      <c r="X2208" s="3"/>
      <c r="Y2208" s="3"/>
      <c r="Z2208" s="3"/>
      <c r="AA2208" s="4"/>
      <c r="AB2208" s="4"/>
      <c r="AC2208" s="4"/>
      <c r="AD2208" s="4"/>
      <c r="AE2208" s="4"/>
      <c r="BA2208" s="13"/>
      <c r="BC2208" s="2"/>
      <c r="BD2208" s="2"/>
      <c r="BU2208" s="15"/>
      <c r="BV2208" s="6"/>
      <c r="BW2208" s="6"/>
      <c r="BX2208" s="16"/>
      <c r="BY2208" s="16"/>
      <c r="BZ2208" s="16"/>
      <c r="CA2208" s="16"/>
      <c r="CB2208" s="14"/>
    </row>
    <row r="2209" spans="1:80" s="9" customFormat="1" x14ac:dyDescent="0.2">
      <c r="A2209" s="16"/>
      <c r="B2209" s="16"/>
      <c r="C2209" s="16"/>
      <c r="D2209" s="16"/>
      <c r="E2209" s="16"/>
      <c r="F2209" s="3"/>
      <c r="G2209" s="3"/>
      <c r="H2209" s="3"/>
      <c r="I2209" s="3"/>
      <c r="J2209" s="2"/>
      <c r="M2209" s="10"/>
      <c r="N2209" s="2"/>
      <c r="O2209" s="3"/>
      <c r="P2209" s="11"/>
      <c r="Q2209" s="16"/>
      <c r="R2209" s="4"/>
      <c r="S2209" s="12"/>
      <c r="T2209" s="16"/>
      <c r="U2209" s="4"/>
      <c r="V2209" s="3"/>
      <c r="W2209" s="3"/>
      <c r="X2209" s="3"/>
      <c r="Y2209" s="3"/>
      <c r="Z2209" s="3"/>
      <c r="AA2209" s="4"/>
      <c r="AB2209" s="4"/>
      <c r="AC2209" s="4"/>
      <c r="AD2209" s="4"/>
      <c r="AE2209" s="4"/>
      <c r="BA2209" s="13"/>
      <c r="BC2209" s="2"/>
      <c r="BD2209" s="2"/>
      <c r="BU2209" s="15"/>
      <c r="BV2209" s="6"/>
      <c r="BW2209" s="6"/>
      <c r="BX2209" s="16"/>
      <c r="BY2209" s="16"/>
      <c r="BZ2209" s="16"/>
      <c r="CA2209" s="16"/>
      <c r="CB2209" s="14"/>
    </row>
    <row r="2210" spans="1:80" s="9" customFormat="1" x14ac:dyDescent="0.2">
      <c r="A2210" s="16"/>
      <c r="B2210" s="16"/>
      <c r="C2210" s="16"/>
      <c r="D2210" s="16"/>
      <c r="E2210" s="16"/>
      <c r="F2210" s="3"/>
      <c r="G2210" s="3"/>
      <c r="H2210" s="3"/>
      <c r="I2210" s="3"/>
      <c r="J2210" s="2"/>
      <c r="M2210" s="10"/>
      <c r="N2210" s="2"/>
      <c r="O2210" s="3"/>
      <c r="P2210" s="11"/>
      <c r="Q2210" s="16"/>
      <c r="R2210" s="4"/>
      <c r="S2210" s="12"/>
      <c r="T2210" s="16"/>
      <c r="U2210" s="4"/>
      <c r="V2210" s="3"/>
      <c r="W2210" s="3"/>
      <c r="X2210" s="3"/>
      <c r="Y2210" s="3"/>
      <c r="Z2210" s="3"/>
      <c r="AA2210" s="4"/>
      <c r="AB2210" s="4"/>
      <c r="AC2210" s="4"/>
      <c r="AD2210" s="4"/>
      <c r="AE2210" s="4"/>
      <c r="BA2210" s="13"/>
      <c r="BC2210" s="2"/>
      <c r="BD2210" s="2"/>
      <c r="BU2210" s="15"/>
      <c r="BV2210" s="6"/>
      <c r="BW2210" s="6"/>
      <c r="BX2210" s="16"/>
      <c r="BY2210" s="16"/>
      <c r="BZ2210" s="16"/>
      <c r="CA2210" s="16"/>
      <c r="CB2210" s="14"/>
    </row>
    <row r="2211" spans="1:80" s="9" customFormat="1" x14ac:dyDescent="0.2">
      <c r="A2211" s="16"/>
      <c r="B2211" s="16"/>
      <c r="C2211" s="16"/>
      <c r="D2211" s="16"/>
      <c r="E2211" s="16"/>
      <c r="F2211" s="3"/>
      <c r="G2211" s="3"/>
      <c r="H2211" s="3"/>
      <c r="I2211" s="3"/>
      <c r="J2211" s="2"/>
      <c r="M2211" s="10"/>
      <c r="N2211" s="2"/>
      <c r="O2211" s="3"/>
      <c r="P2211" s="11"/>
      <c r="Q2211" s="16"/>
      <c r="R2211" s="4"/>
      <c r="S2211" s="12"/>
      <c r="T2211" s="16"/>
      <c r="U2211" s="4"/>
      <c r="V2211" s="3"/>
      <c r="W2211" s="3"/>
      <c r="X2211" s="3"/>
      <c r="Y2211" s="3"/>
      <c r="Z2211" s="3"/>
      <c r="AA2211" s="4"/>
      <c r="AB2211" s="4"/>
      <c r="AC2211" s="4"/>
      <c r="AD2211" s="4"/>
      <c r="AE2211" s="4"/>
      <c r="BA2211" s="13"/>
      <c r="BC2211" s="2"/>
      <c r="BD2211" s="2"/>
      <c r="BU2211" s="15"/>
      <c r="BV2211" s="6"/>
      <c r="BW2211" s="6"/>
      <c r="BX2211" s="16"/>
      <c r="BY2211" s="16"/>
      <c r="BZ2211" s="16"/>
      <c r="CA2211" s="16"/>
      <c r="CB2211" s="14"/>
    </row>
    <row r="2212" spans="1:80" s="9" customFormat="1" x14ac:dyDescent="0.2">
      <c r="A2212" s="16"/>
      <c r="B2212" s="16"/>
      <c r="C2212" s="16"/>
      <c r="D2212" s="16"/>
      <c r="E2212" s="16"/>
      <c r="F2212" s="3"/>
      <c r="G2212" s="3"/>
      <c r="H2212" s="3"/>
      <c r="I2212" s="3"/>
      <c r="J2212" s="2"/>
      <c r="M2212" s="10"/>
      <c r="N2212" s="2"/>
      <c r="O2212" s="3"/>
      <c r="P2212" s="11"/>
      <c r="Q2212" s="16"/>
      <c r="R2212" s="4"/>
      <c r="S2212" s="12"/>
      <c r="T2212" s="16"/>
      <c r="U2212" s="4"/>
      <c r="V2212" s="3"/>
      <c r="W2212" s="3"/>
      <c r="X2212" s="3"/>
      <c r="Y2212" s="3"/>
      <c r="Z2212" s="3"/>
      <c r="AA2212" s="4"/>
      <c r="AB2212" s="4"/>
      <c r="AC2212" s="4"/>
      <c r="AD2212" s="4"/>
      <c r="AE2212" s="4"/>
      <c r="BA2212" s="13"/>
      <c r="BC2212" s="2"/>
      <c r="BD2212" s="2"/>
      <c r="BU2212" s="15"/>
      <c r="BV2212" s="6"/>
      <c r="BW2212" s="6"/>
      <c r="BX2212" s="16"/>
      <c r="BY2212" s="16"/>
      <c r="BZ2212" s="16"/>
      <c r="CA2212" s="16"/>
      <c r="CB2212" s="14"/>
    </row>
    <row r="2213" spans="1:80" s="9" customFormat="1" x14ac:dyDescent="0.2">
      <c r="A2213" s="16"/>
      <c r="B2213" s="16"/>
      <c r="C2213" s="16"/>
      <c r="D2213" s="16"/>
      <c r="E2213" s="16"/>
      <c r="F2213" s="3"/>
      <c r="G2213" s="3"/>
      <c r="H2213" s="3"/>
      <c r="I2213" s="3"/>
      <c r="J2213" s="2"/>
      <c r="M2213" s="10"/>
      <c r="N2213" s="2"/>
      <c r="O2213" s="3"/>
      <c r="P2213" s="11"/>
      <c r="Q2213" s="16"/>
      <c r="R2213" s="4"/>
      <c r="S2213" s="12"/>
      <c r="T2213" s="16"/>
      <c r="U2213" s="4"/>
      <c r="V2213" s="3"/>
      <c r="W2213" s="3"/>
      <c r="X2213" s="3"/>
      <c r="Y2213" s="3"/>
      <c r="Z2213" s="3"/>
      <c r="AA2213" s="4"/>
      <c r="AB2213" s="4"/>
      <c r="AC2213" s="4"/>
      <c r="AD2213" s="4"/>
      <c r="AE2213" s="4"/>
      <c r="BA2213" s="13"/>
      <c r="BC2213" s="2"/>
      <c r="BD2213" s="2"/>
      <c r="BU2213" s="15"/>
      <c r="BV2213" s="6"/>
      <c r="BW2213" s="6"/>
      <c r="BX2213" s="16"/>
      <c r="BY2213" s="16"/>
      <c r="BZ2213" s="16"/>
      <c r="CA2213" s="16"/>
      <c r="CB2213" s="14"/>
    </row>
    <row r="2214" spans="1:80" s="9" customFormat="1" x14ac:dyDescent="0.2">
      <c r="A2214" s="16"/>
      <c r="B2214" s="16"/>
      <c r="C2214" s="16"/>
      <c r="D2214" s="16"/>
      <c r="E2214" s="16"/>
      <c r="F2214" s="3"/>
      <c r="G2214" s="3"/>
      <c r="H2214" s="3"/>
      <c r="I2214" s="3"/>
      <c r="J2214" s="2"/>
      <c r="M2214" s="10"/>
      <c r="N2214" s="2"/>
      <c r="O2214" s="3"/>
      <c r="P2214" s="11"/>
      <c r="Q2214" s="16"/>
      <c r="R2214" s="4"/>
      <c r="S2214" s="12"/>
      <c r="T2214" s="16"/>
      <c r="U2214" s="4"/>
      <c r="V2214" s="3"/>
      <c r="W2214" s="3"/>
      <c r="X2214" s="3"/>
      <c r="Y2214" s="3"/>
      <c r="Z2214" s="3"/>
      <c r="AA2214" s="4"/>
      <c r="AB2214" s="4"/>
      <c r="AC2214" s="4"/>
      <c r="AD2214" s="4"/>
      <c r="AE2214" s="4"/>
      <c r="BA2214" s="13"/>
      <c r="BC2214" s="2"/>
      <c r="BD2214" s="2"/>
      <c r="BU2214" s="15"/>
      <c r="BV2214" s="6"/>
      <c r="BW2214" s="6"/>
      <c r="BX2214" s="16"/>
      <c r="BY2214" s="16"/>
      <c r="BZ2214" s="16"/>
      <c r="CA2214" s="16"/>
      <c r="CB2214" s="14"/>
    </row>
    <row r="2215" spans="1:80" s="9" customFormat="1" x14ac:dyDescent="0.2">
      <c r="A2215" s="16"/>
      <c r="B2215" s="16"/>
      <c r="C2215" s="16"/>
      <c r="D2215" s="16"/>
      <c r="E2215" s="16"/>
      <c r="F2215" s="3"/>
      <c r="G2215" s="3"/>
      <c r="H2215" s="3"/>
      <c r="I2215" s="3"/>
      <c r="J2215" s="2"/>
      <c r="M2215" s="10"/>
      <c r="N2215" s="2"/>
      <c r="O2215" s="3"/>
      <c r="P2215" s="11"/>
      <c r="Q2215" s="16"/>
      <c r="R2215" s="4"/>
      <c r="S2215" s="12"/>
      <c r="T2215" s="16"/>
      <c r="U2215" s="4"/>
      <c r="V2215" s="3"/>
      <c r="W2215" s="3"/>
      <c r="X2215" s="3"/>
      <c r="Y2215" s="3"/>
      <c r="Z2215" s="3"/>
      <c r="AA2215" s="4"/>
      <c r="AB2215" s="4"/>
      <c r="AC2215" s="4"/>
      <c r="AD2215" s="4"/>
      <c r="AE2215" s="4"/>
      <c r="BA2215" s="13"/>
      <c r="BC2215" s="2"/>
      <c r="BD2215" s="2"/>
      <c r="BU2215" s="15"/>
      <c r="BV2215" s="6"/>
      <c r="BW2215" s="6"/>
      <c r="BX2215" s="16"/>
      <c r="BY2215" s="16"/>
      <c r="BZ2215" s="16"/>
      <c r="CA2215" s="16"/>
      <c r="CB2215" s="14"/>
    </row>
    <row r="2216" spans="1:80" s="9" customFormat="1" x14ac:dyDescent="0.2">
      <c r="A2216" s="16"/>
      <c r="B2216" s="16"/>
      <c r="C2216" s="16"/>
      <c r="D2216" s="16"/>
      <c r="E2216" s="16"/>
      <c r="F2216" s="3"/>
      <c r="G2216" s="3"/>
      <c r="H2216" s="3"/>
      <c r="I2216" s="3"/>
      <c r="J2216" s="2"/>
      <c r="M2216" s="10"/>
      <c r="N2216" s="2"/>
      <c r="O2216" s="3"/>
      <c r="P2216" s="11"/>
      <c r="Q2216" s="16"/>
      <c r="R2216" s="4"/>
      <c r="S2216" s="12"/>
      <c r="T2216" s="16"/>
      <c r="U2216" s="4"/>
      <c r="V2216" s="3"/>
      <c r="W2216" s="3"/>
      <c r="X2216" s="3"/>
      <c r="Y2216" s="3"/>
      <c r="Z2216" s="3"/>
      <c r="AA2216" s="4"/>
      <c r="AB2216" s="4"/>
      <c r="AC2216" s="4"/>
      <c r="AD2216" s="4"/>
      <c r="AE2216" s="4"/>
      <c r="BA2216" s="13"/>
      <c r="BC2216" s="2"/>
      <c r="BD2216" s="2"/>
      <c r="BU2216" s="15"/>
      <c r="BV2216" s="6"/>
      <c r="BW2216" s="6"/>
      <c r="BX2216" s="16"/>
      <c r="BY2216" s="16"/>
      <c r="BZ2216" s="16"/>
      <c r="CA2216" s="16"/>
      <c r="CB2216" s="14"/>
    </row>
    <row r="2217" spans="1:80" s="9" customFormat="1" x14ac:dyDescent="0.2">
      <c r="A2217" s="16"/>
      <c r="B2217" s="16"/>
      <c r="C2217" s="16"/>
      <c r="D2217" s="16"/>
      <c r="E2217" s="16"/>
      <c r="F2217" s="3"/>
      <c r="G2217" s="3"/>
      <c r="H2217" s="3"/>
      <c r="I2217" s="3"/>
      <c r="J2217" s="2"/>
      <c r="M2217" s="10"/>
      <c r="N2217" s="2"/>
      <c r="O2217" s="3"/>
      <c r="P2217" s="11"/>
      <c r="Q2217" s="16"/>
      <c r="R2217" s="4"/>
      <c r="S2217" s="12"/>
      <c r="T2217" s="16"/>
      <c r="U2217" s="4"/>
      <c r="V2217" s="3"/>
      <c r="W2217" s="3"/>
      <c r="X2217" s="3"/>
      <c r="Y2217" s="3"/>
      <c r="Z2217" s="3"/>
      <c r="AA2217" s="4"/>
      <c r="AB2217" s="4"/>
      <c r="AC2217" s="4"/>
      <c r="AD2217" s="4"/>
      <c r="AE2217" s="4"/>
      <c r="BA2217" s="13"/>
      <c r="BC2217" s="2"/>
      <c r="BD2217" s="2"/>
      <c r="BU2217" s="15"/>
      <c r="BV2217" s="6"/>
      <c r="BW2217" s="6"/>
      <c r="BX2217" s="16"/>
      <c r="BY2217" s="16"/>
      <c r="BZ2217" s="16"/>
      <c r="CA2217" s="16"/>
      <c r="CB2217" s="14"/>
    </row>
    <row r="2218" spans="1:80" s="9" customFormat="1" x14ac:dyDescent="0.2">
      <c r="A2218" s="16"/>
      <c r="B2218" s="16"/>
      <c r="C2218" s="16"/>
      <c r="D2218" s="16"/>
      <c r="E2218" s="16"/>
      <c r="F2218" s="3"/>
      <c r="G2218" s="3"/>
      <c r="H2218" s="3"/>
      <c r="I2218" s="3"/>
      <c r="J2218" s="2"/>
      <c r="M2218" s="10"/>
      <c r="N2218" s="2"/>
      <c r="O2218" s="3"/>
      <c r="P2218" s="11"/>
      <c r="Q2218" s="16"/>
      <c r="R2218" s="4"/>
      <c r="S2218" s="12"/>
      <c r="T2218" s="16"/>
      <c r="U2218" s="4"/>
      <c r="V2218" s="3"/>
      <c r="W2218" s="3"/>
      <c r="X2218" s="3"/>
      <c r="Y2218" s="3"/>
      <c r="Z2218" s="3"/>
      <c r="AA2218" s="4"/>
      <c r="AB2218" s="4"/>
      <c r="AC2218" s="4"/>
      <c r="AD2218" s="4"/>
      <c r="AE2218" s="4"/>
      <c r="BA2218" s="13"/>
      <c r="BC2218" s="2"/>
      <c r="BD2218" s="2"/>
      <c r="BU2218" s="15"/>
      <c r="BV2218" s="6"/>
      <c r="BW2218" s="6"/>
      <c r="BX2218" s="16"/>
      <c r="BY2218" s="16"/>
      <c r="BZ2218" s="16"/>
      <c r="CA2218" s="16"/>
      <c r="CB2218" s="14"/>
    </row>
    <row r="2219" spans="1:80" s="9" customFormat="1" x14ac:dyDescent="0.2">
      <c r="A2219" s="16"/>
      <c r="B2219" s="16"/>
      <c r="C2219" s="16"/>
      <c r="D2219" s="16"/>
      <c r="E2219" s="16"/>
      <c r="F2219" s="3"/>
      <c r="G2219" s="3"/>
      <c r="H2219" s="3"/>
      <c r="I2219" s="3"/>
      <c r="J2219" s="2"/>
      <c r="M2219" s="10"/>
      <c r="N2219" s="2"/>
      <c r="O2219" s="3"/>
      <c r="P2219" s="11"/>
      <c r="Q2219" s="16"/>
      <c r="R2219" s="4"/>
      <c r="S2219" s="12"/>
      <c r="T2219" s="16"/>
      <c r="U2219" s="4"/>
      <c r="V2219" s="3"/>
      <c r="W2219" s="3"/>
      <c r="X2219" s="3"/>
      <c r="Y2219" s="3"/>
      <c r="Z2219" s="3"/>
      <c r="AA2219" s="4"/>
      <c r="AB2219" s="4"/>
      <c r="AC2219" s="4"/>
      <c r="AD2219" s="4"/>
      <c r="AE2219" s="4"/>
      <c r="BA2219" s="13"/>
      <c r="BC2219" s="2"/>
      <c r="BD2219" s="2"/>
      <c r="BU2219" s="15"/>
      <c r="BV2219" s="6"/>
      <c r="BW2219" s="6"/>
      <c r="BX2219" s="16"/>
      <c r="BY2219" s="16"/>
      <c r="BZ2219" s="16"/>
      <c r="CA2219" s="16"/>
      <c r="CB2219" s="14"/>
    </row>
    <row r="2220" spans="1:80" s="9" customFormat="1" x14ac:dyDescent="0.2">
      <c r="A2220" s="16"/>
      <c r="B2220" s="16"/>
      <c r="C2220" s="16"/>
      <c r="D2220" s="16"/>
      <c r="E2220" s="16"/>
      <c r="F2220" s="3"/>
      <c r="G2220" s="3"/>
      <c r="H2220" s="3"/>
      <c r="I2220" s="3"/>
      <c r="J2220" s="2"/>
      <c r="M2220" s="10"/>
      <c r="N2220" s="2"/>
      <c r="O2220" s="3"/>
      <c r="P2220" s="11"/>
      <c r="Q2220" s="16"/>
      <c r="R2220" s="4"/>
      <c r="S2220" s="12"/>
      <c r="T2220" s="16"/>
      <c r="U2220" s="4"/>
      <c r="V2220" s="3"/>
      <c r="W2220" s="3"/>
      <c r="X2220" s="3"/>
      <c r="Y2220" s="3"/>
      <c r="Z2220" s="3"/>
      <c r="AA2220" s="4"/>
      <c r="AB2220" s="4"/>
      <c r="AC2220" s="4"/>
      <c r="AD2220" s="4"/>
      <c r="AE2220" s="4"/>
      <c r="BA2220" s="13"/>
      <c r="BC2220" s="2"/>
      <c r="BD2220" s="2"/>
      <c r="BU2220" s="15"/>
      <c r="BV2220" s="6"/>
      <c r="BW2220" s="6"/>
      <c r="BX2220" s="16"/>
      <c r="BY2220" s="16"/>
      <c r="BZ2220" s="16"/>
      <c r="CA2220" s="16"/>
      <c r="CB2220" s="14"/>
    </row>
    <row r="2221" spans="1:80" s="9" customFormat="1" x14ac:dyDescent="0.2">
      <c r="A2221" s="16"/>
      <c r="B2221" s="16"/>
      <c r="C2221" s="16"/>
      <c r="D2221" s="16"/>
      <c r="E2221" s="16"/>
      <c r="F2221" s="3"/>
      <c r="G2221" s="3"/>
      <c r="H2221" s="3"/>
      <c r="I2221" s="3"/>
      <c r="J2221" s="2"/>
      <c r="M2221" s="10"/>
      <c r="N2221" s="2"/>
      <c r="O2221" s="3"/>
      <c r="P2221" s="11"/>
      <c r="Q2221" s="16"/>
      <c r="R2221" s="4"/>
      <c r="S2221" s="12"/>
      <c r="T2221" s="16"/>
      <c r="U2221" s="4"/>
      <c r="V2221" s="3"/>
      <c r="W2221" s="3"/>
      <c r="X2221" s="3"/>
      <c r="Y2221" s="3"/>
      <c r="Z2221" s="3"/>
      <c r="AA2221" s="4"/>
      <c r="AB2221" s="4"/>
      <c r="AC2221" s="4"/>
      <c r="AD2221" s="4"/>
      <c r="AE2221" s="4"/>
      <c r="BA2221" s="13"/>
      <c r="BC2221" s="2"/>
      <c r="BD2221" s="2"/>
      <c r="BU2221" s="15"/>
      <c r="BV2221" s="6"/>
      <c r="BW2221" s="6"/>
      <c r="BX2221" s="16"/>
      <c r="BY2221" s="16"/>
      <c r="BZ2221" s="16"/>
      <c r="CA2221" s="16"/>
      <c r="CB2221" s="14"/>
    </row>
    <row r="2222" spans="1:80" s="9" customFormat="1" x14ac:dyDescent="0.2">
      <c r="A2222" s="16"/>
      <c r="B2222" s="16"/>
      <c r="C2222" s="16"/>
      <c r="D2222" s="16"/>
      <c r="E2222" s="16"/>
      <c r="F2222" s="3"/>
      <c r="G2222" s="3"/>
      <c r="H2222" s="3"/>
      <c r="I2222" s="3"/>
      <c r="J2222" s="2"/>
      <c r="M2222" s="10"/>
      <c r="N2222" s="2"/>
      <c r="O2222" s="3"/>
      <c r="P2222" s="11"/>
      <c r="Q2222" s="16"/>
      <c r="R2222" s="4"/>
      <c r="S2222" s="12"/>
      <c r="T2222" s="16"/>
      <c r="U2222" s="4"/>
      <c r="V2222" s="3"/>
      <c r="W2222" s="3"/>
      <c r="X2222" s="3"/>
      <c r="Y2222" s="3"/>
      <c r="Z2222" s="3"/>
      <c r="AA2222" s="4"/>
      <c r="AB2222" s="4"/>
      <c r="AC2222" s="4"/>
      <c r="AD2222" s="4"/>
      <c r="AE2222" s="4"/>
      <c r="BA2222" s="13"/>
      <c r="BC2222" s="2"/>
      <c r="BD2222" s="2"/>
      <c r="BU2222" s="15"/>
      <c r="BV2222" s="6"/>
      <c r="BW2222" s="6"/>
      <c r="BX2222" s="16"/>
      <c r="BY2222" s="16"/>
      <c r="BZ2222" s="16"/>
      <c r="CA2222" s="16"/>
      <c r="CB2222" s="14"/>
    </row>
    <row r="2223" spans="1:80" s="9" customFormat="1" x14ac:dyDescent="0.2">
      <c r="A2223" s="16"/>
      <c r="B2223" s="16"/>
      <c r="C2223" s="16"/>
      <c r="D2223" s="16"/>
      <c r="E2223" s="16"/>
      <c r="F2223" s="3"/>
      <c r="G2223" s="3"/>
      <c r="H2223" s="3"/>
      <c r="I2223" s="3"/>
      <c r="J2223" s="2"/>
      <c r="M2223" s="10"/>
      <c r="N2223" s="2"/>
      <c r="O2223" s="3"/>
      <c r="P2223" s="11"/>
      <c r="Q2223" s="16"/>
      <c r="R2223" s="4"/>
      <c r="S2223" s="12"/>
      <c r="T2223" s="16"/>
      <c r="U2223" s="4"/>
      <c r="V2223" s="3"/>
      <c r="W2223" s="3"/>
      <c r="X2223" s="3"/>
      <c r="Y2223" s="3"/>
      <c r="Z2223" s="3"/>
      <c r="AA2223" s="4"/>
      <c r="AB2223" s="4"/>
      <c r="AC2223" s="4"/>
      <c r="AD2223" s="4"/>
      <c r="AE2223" s="4"/>
      <c r="BA2223" s="13"/>
      <c r="BC2223" s="2"/>
      <c r="BD2223" s="2"/>
      <c r="BU2223" s="15"/>
      <c r="BV2223" s="6"/>
      <c r="BW2223" s="6"/>
      <c r="BX2223" s="16"/>
      <c r="BY2223" s="16"/>
      <c r="BZ2223" s="16"/>
      <c r="CA2223" s="16"/>
      <c r="CB2223" s="14"/>
    </row>
    <row r="2224" spans="1:80" s="9" customFormat="1" x14ac:dyDescent="0.2">
      <c r="A2224" s="16"/>
      <c r="B2224" s="16"/>
      <c r="C2224" s="16"/>
      <c r="D2224" s="16"/>
      <c r="E2224" s="16"/>
      <c r="F2224" s="3"/>
      <c r="G2224" s="3"/>
      <c r="H2224" s="3"/>
      <c r="I2224" s="3"/>
      <c r="J2224" s="2"/>
      <c r="M2224" s="10"/>
      <c r="N2224" s="2"/>
      <c r="O2224" s="3"/>
      <c r="P2224" s="11"/>
      <c r="Q2224" s="16"/>
      <c r="R2224" s="4"/>
      <c r="S2224" s="12"/>
      <c r="T2224" s="16"/>
      <c r="U2224" s="4"/>
      <c r="V2224" s="3"/>
      <c r="W2224" s="3"/>
      <c r="X2224" s="3"/>
      <c r="Y2224" s="3"/>
      <c r="Z2224" s="3"/>
      <c r="AA2224" s="4"/>
      <c r="AB2224" s="4"/>
      <c r="AC2224" s="4"/>
      <c r="AD2224" s="4"/>
      <c r="AE2224" s="4"/>
      <c r="BA2224" s="13"/>
      <c r="BC2224" s="2"/>
      <c r="BD2224" s="2"/>
      <c r="BU2224" s="15"/>
      <c r="BV2224" s="6"/>
      <c r="BW2224" s="6"/>
      <c r="BX2224" s="16"/>
      <c r="BY2224" s="16"/>
      <c r="BZ2224" s="16"/>
      <c r="CA2224" s="16"/>
      <c r="CB2224" s="14"/>
    </row>
    <row r="2225" spans="1:80" s="9" customFormat="1" x14ac:dyDescent="0.2">
      <c r="A2225" s="16"/>
      <c r="B2225" s="16"/>
      <c r="C2225" s="16"/>
      <c r="D2225" s="16"/>
      <c r="E2225" s="16"/>
      <c r="F2225" s="3"/>
      <c r="G2225" s="3"/>
      <c r="H2225" s="3"/>
      <c r="I2225" s="3"/>
      <c r="J2225" s="2"/>
      <c r="M2225" s="10"/>
      <c r="N2225" s="2"/>
      <c r="O2225" s="3"/>
      <c r="P2225" s="11"/>
      <c r="Q2225" s="16"/>
      <c r="R2225" s="4"/>
      <c r="S2225" s="12"/>
      <c r="T2225" s="16"/>
      <c r="U2225" s="4"/>
      <c r="V2225" s="3"/>
      <c r="W2225" s="3"/>
      <c r="X2225" s="3"/>
      <c r="Y2225" s="3"/>
      <c r="Z2225" s="3"/>
      <c r="AA2225" s="4"/>
      <c r="AB2225" s="4"/>
      <c r="AC2225" s="4"/>
      <c r="AD2225" s="4"/>
      <c r="AE2225" s="4"/>
      <c r="BA2225" s="13"/>
      <c r="BC2225" s="2"/>
      <c r="BD2225" s="2"/>
      <c r="BU2225" s="15"/>
      <c r="BV2225" s="6"/>
      <c r="BW2225" s="6"/>
      <c r="BX2225" s="16"/>
      <c r="BY2225" s="16"/>
      <c r="BZ2225" s="16"/>
      <c r="CA2225" s="16"/>
      <c r="CB2225" s="14"/>
    </row>
    <row r="2226" spans="1:80" s="9" customFormat="1" x14ac:dyDescent="0.2">
      <c r="A2226" s="16"/>
      <c r="B2226" s="16"/>
      <c r="C2226" s="16"/>
      <c r="D2226" s="16"/>
      <c r="E2226" s="16"/>
      <c r="F2226" s="3"/>
      <c r="G2226" s="3"/>
      <c r="H2226" s="3"/>
      <c r="I2226" s="3"/>
      <c r="J2226" s="2"/>
      <c r="M2226" s="10"/>
      <c r="N2226" s="2"/>
      <c r="O2226" s="3"/>
      <c r="P2226" s="11"/>
      <c r="Q2226" s="16"/>
      <c r="R2226" s="4"/>
      <c r="S2226" s="12"/>
      <c r="T2226" s="16"/>
      <c r="U2226" s="4"/>
      <c r="V2226" s="3"/>
      <c r="W2226" s="3"/>
      <c r="X2226" s="3"/>
      <c r="Y2226" s="3"/>
      <c r="Z2226" s="3"/>
      <c r="AA2226" s="4"/>
      <c r="AB2226" s="4"/>
      <c r="AC2226" s="4"/>
      <c r="AD2226" s="4"/>
      <c r="AE2226" s="4"/>
      <c r="BA2226" s="13"/>
      <c r="BC2226" s="2"/>
      <c r="BD2226" s="2"/>
      <c r="BU2226" s="15"/>
      <c r="BV2226" s="6"/>
      <c r="BW2226" s="6"/>
      <c r="BX2226" s="16"/>
      <c r="BY2226" s="16"/>
      <c r="BZ2226" s="16"/>
      <c r="CA2226" s="16"/>
      <c r="CB2226" s="14"/>
    </row>
    <row r="2227" spans="1:80" s="9" customFormat="1" x14ac:dyDescent="0.2">
      <c r="A2227" s="16"/>
      <c r="B2227" s="16"/>
      <c r="C2227" s="16"/>
      <c r="D2227" s="16"/>
      <c r="E2227" s="16"/>
      <c r="F2227" s="3"/>
      <c r="G2227" s="3"/>
      <c r="H2227" s="3"/>
      <c r="I2227" s="3"/>
      <c r="J2227" s="2"/>
      <c r="M2227" s="10"/>
      <c r="N2227" s="2"/>
      <c r="O2227" s="3"/>
      <c r="P2227" s="11"/>
      <c r="Q2227" s="16"/>
      <c r="R2227" s="4"/>
      <c r="S2227" s="12"/>
      <c r="T2227" s="16"/>
      <c r="U2227" s="4"/>
      <c r="V2227" s="3"/>
      <c r="W2227" s="3"/>
      <c r="X2227" s="3"/>
      <c r="Y2227" s="3"/>
      <c r="Z2227" s="3"/>
      <c r="AA2227" s="4"/>
      <c r="AB2227" s="4"/>
      <c r="AC2227" s="4"/>
      <c r="AD2227" s="4"/>
      <c r="AE2227" s="4"/>
      <c r="BA2227" s="13"/>
      <c r="BC2227" s="2"/>
      <c r="BD2227" s="2"/>
      <c r="BU2227" s="15"/>
      <c r="BV2227" s="6"/>
      <c r="BW2227" s="6"/>
      <c r="BX2227" s="16"/>
      <c r="BY2227" s="16"/>
      <c r="BZ2227" s="16"/>
      <c r="CA2227" s="16"/>
      <c r="CB2227" s="14"/>
    </row>
    <row r="2228" spans="1:80" s="9" customFormat="1" x14ac:dyDescent="0.2">
      <c r="A2228" s="16"/>
      <c r="B2228" s="16"/>
      <c r="C2228" s="16"/>
      <c r="D2228" s="16"/>
      <c r="E2228" s="16"/>
      <c r="F2228" s="3"/>
      <c r="G2228" s="3"/>
      <c r="H2228" s="3"/>
      <c r="I2228" s="3"/>
      <c r="J2228" s="2"/>
      <c r="M2228" s="10"/>
      <c r="N2228" s="2"/>
      <c r="O2228" s="3"/>
      <c r="P2228" s="11"/>
      <c r="Q2228" s="16"/>
      <c r="R2228" s="4"/>
      <c r="S2228" s="12"/>
      <c r="T2228" s="16"/>
      <c r="U2228" s="4"/>
      <c r="V2228" s="3"/>
      <c r="W2228" s="3"/>
      <c r="X2228" s="3"/>
      <c r="Y2228" s="3"/>
      <c r="Z2228" s="3"/>
      <c r="AA2228" s="4"/>
      <c r="AB2228" s="4"/>
      <c r="AC2228" s="4"/>
      <c r="AD2228" s="4"/>
      <c r="AE2228" s="4"/>
      <c r="BA2228" s="13"/>
      <c r="BC2228" s="2"/>
      <c r="BD2228" s="2"/>
      <c r="BU2228" s="15"/>
      <c r="BV2228" s="6"/>
      <c r="BW2228" s="6"/>
      <c r="BX2228" s="16"/>
      <c r="BY2228" s="16"/>
      <c r="BZ2228" s="16"/>
      <c r="CA2228" s="16"/>
      <c r="CB2228" s="14"/>
    </row>
    <row r="2229" spans="1:80" s="9" customFormat="1" x14ac:dyDescent="0.2">
      <c r="A2229" s="16"/>
      <c r="B2229" s="16"/>
      <c r="C2229" s="16"/>
      <c r="D2229" s="16"/>
      <c r="E2229" s="16"/>
      <c r="F2229" s="3"/>
      <c r="G2229" s="3"/>
      <c r="H2229" s="3"/>
      <c r="I2229" s="3"/>
      <c r="J2229" s="2"/>
      <c r="M2229" s="10"/>
      <c r="N2229" s="2"/>
      <c r="O2229" s="3"/>
      <c r="P2229" s="11"/>
      <c r="Q2229" s="16"/>
      <c r="R2229" s="4"/>
      <c r="S2229" s="12"/>
      <c r="T2229" s="16"/>
      <c r="U2229" s="4"/>
      <c r="V2229" s="3"/>
      <c r="W2229" s="3"/>
      <c r="X2229" s="3"/>
      <c r="Y2229" s="3"/>
      <c r="Z2229" s="3"/>
      <c r="AA2229" s="4"/>
      <c r="AB2229" s="4"/>
      <c r="AC2229" s="4"/>
      <c r="AD2229" s="4"/>
      <c r="AE2229" s="4"/>
      <c r="BA2229" s="13"/>
      <c r="BC2229" s="2"/>
      <c r="BD2229" s="2"/>
      <c r="BU2229" s="15"/>
      <c r="BV2229" s="6"/>
      <c r="BW2229" s="6"/>
      <c r="BX2229" s="16"/>
      <c r="BY2229" s="16"/>
      <c r="BZ2229" s="16"/>
      <c r="CA2229" s="16"/>
      <c r="CB2229" s="14"/>
    </row>
    <row r="2230" spans="1:80" s="9" customFormat="1" x14ac:dyDescent="0.2">
      <c r="A2230" s="16"/>
      <c r="B2230" s="16"/>
      <c r="C2230" s="16"/>
      <c r="D2230" s="16"/>
      <c r="E2230" s="16"/>
      <c r="F2230" s="3"/>
      <c r="G2230" s="3"/>
      <c r="H2230" s="3"/>
      <c r="I2230" s="3"/>
      <c r="J2230" s="2"/>
      <c r="M2230" s="10"/>
      <c r="N2230" s="2"/>
      <c r="O2230" s="3"/>
      <c r="P2230" s="11"/>
      <c r="Q2230" s="16"/>
      <c r="R2230" s="4"/>
      <c r="S2230" s="12"/>
      <c r="T2230" s="16"/>
      <c r="U2230" s="4"/>
      <c r="V2230" s="3"/>
      <c r="W2230" s="3"/>
      <c r="X2230" s="3"/>
      <c r="Y2230" s="3"/>
      <c r="Z2230" s="3"/>
      <c r="AA2230" s="4"/>
      <c r="AB2230" s="4"/>
      <c r="AC2230" s="4"/>
      <c r="AD2230" s="4"/>
      <c r="AE2230" s="4"/>
      <c r="BA2230" s="13"/>
      <c r="BC2230" s="2"/>
      <c r="BD2230" s="2"/>
      <c r="BU2230" s="15"/>
      <c r="BV2230" s="6"/>
      <c r="BW2230" s="6"/>
      <c r="BX2230" s="16"/>
      <c r="BY2230" s="16"/>
      <c r="BZ2230" s="16"/>
      <c r="CA2230" s="16"/>
      <c r="CB2230" s="14"/>
    </row>
    <row r="2231" spans="1:80" s="9" customFormat="1" x14ac:dyDescent="0.2">
      <c r="A2231" s="16"/>
      <c r="B2231" s="16"/>
      <c r="C2231" s="16"/>
      <c r="D2231" s="16"/>
      <c r="E2231" s="16"/>
      <c r="F2231" s="3"/>
      <c r="G2231" s="3"/>
      <c r="H2231" s="3"/>
      <c r="I2231" s="3"/>
      <c r="J2231" s="2"/>
      <c r="M2231" s="10"/>
      <c r="N2231" s="2"/>
      <c r="O2231" s="3"/>
      <c r="P2231" s="11"/>
      <c r="Q2231" s="16"/>
      <c r="R2231" s="4"/>
      <c r="S2231" s="12"/>
      <c r="T2231" s="16"/>
      <c r="U2231" s="4"/>
      <c r="V2231" s="3"/>
      <c r="W2231" s="3"/>
      <c r="X2231" s="3"/>
      <c r="Y2231" s="3"/>
      <c r="Z2231" s="3"/>
      <c r="AA2231" s="4"/>
      <c r="AB2231" s="4"/>
      <c r="AC2231" s="4"/>
      <c r="AD2231" s="4"/>
      <c r="AE2231" s="4"/>
      <c r="BA2231" s="13"/>
      <c r="BC2231" s="2"/>
      <c r="BD2231" s="2"/>
      <c r="BU2231" s="15"/>
      <c r="BV2231" s="6"/>
      <c r="BW2231" s="6"/>
      <c r="BX2231" s="16"/>
      <c r="BY2231" s="16"/>
      <c r="BZ2231" s="16"/>
      <c r="CA2231" s="16"/>
      <c r="CB2231" s="14"/>
    </row>
    <row r="2232" spans="1:80" s="9" customFormat="1" x14ac:dyDescent="0.2">
      <c r="A2232" s="16"/>
      <c r="B2232" s="16"/>
      <c r="C2232" s="16"/>
      <c r="D2232" s="16"/>
      <c r="E2232" s="16"/>
      <c r="F2232" s="3"/>
      <c r="G2232" s="3"/>
      <c r="H2232" s="3"/>
      <c r="I2232" s="3"/>
      <c r="J2232" s="2"/>
      <c r="M2232" s="10"/>
      <c r="N2232" s="2"/>
      <c r="O2232" s="3"/>
      <c r="P2232" s="11"/>
      <c r="Q2232" s="16"/>
      <c r="R2232" s="4"/>
      <c r="S2232" s="12"/>
      <c r="T2232" s="16"/>
      <c r="U2232" s="4"/>
      <c r="V2232" s="3"/>
      <c r="W2232" s="3"/>
      <c r="X2232" s="3"/>
      <c r="Y2232" s="3"/>
      <c r="Z2232" s="3"/>
      <c r="AA2232" s="4"/>
      <c r="AB2232" s="4"/>
      <c r="AC2232" s="4"/>
      <c r="AD2232" s="4"/>
      <c r="AE2232" s="4"/>
      <c r="BA2232" s="13"/>
      <c r="BC2232" s="2"/>
      <c r="BD2232" s="2"/>
      <c r="BU2232" s="15"/>
      <c r="BV2232" s="6"/>
      <c r="BW2232" s="6"/>
      <c r="BX2232" s="16"/>
      <c r="BY2232" s="16"/>
      <c r="BZ2232" s="16"/>
      <c r="CA2232" s="16"/>
      <c r="CB2232" s="14"/>
    </row>
    <row r="2233" spans="1:80" s="9" customFormat="1" x14ac:dyDescent="0.2">
      <c r="A2233" s="16"/>
      <c r="B2233" s="16"/>
      <c r="C2233" s="16"/>
      <c r="D2233" s="16"/>
      <c r="E2233" s="16"/>
      <c r="F2233" s="3"/>
      <c r="G2233" s="3"/>
      <c r="H2233" s="3"/>
      <c r="I2233" s="3"/>
      <c r="J2233" s="2"/>
      <c r="M2233" s="10"/>
      <c r="N2233" s="2"/>
      <c r="O2233" s="3"/>
      <c r="P2233" s="11"/>
      <c r="Q2233" s="16"/>
      <c r="R2233" s="4"/>
      <c r="S2233" s="12"/>
      <c r="T2233" s="16"/>
      <c r="U2233" s="4"/>
      <c r="V2233" s="3"/>
      <c r="W2233" s="3"/>
      <c r="X2233" s="3"/>
      <c r="Y2233" s="3"/>
      <c r="Z2233" s="3"/>
      <c r="AA2233" s="4"/>
      <c r="AB2233" s="4"/>
      <c r="AC2233" s="4"/>
      <c r="AD2233" s="4"/>
      <c r="AE2233" s="4"/>
      <c r="BA2233" s="13"/>
      <c r="BC2233" s="2"/>
      <c r="BD2233" s="2"/>
      <c r="BU2233" s="15"/>
      <c r="BV2233" s="6"/>
      <c r="BW2233" s="6"/>
      <c r="BX2233" s="16"/>
      <c r="BY2233" s="16"/>
      <c r="BZ2233" s="16"/>
      <c r="CA2233" s="16"/>
      <c r="CB2233" s="14"/>
    </row>
    <row r="2234" spans="1:80" s="9" customFormat="1" x14ac:dyDescent="0.2">
      <c r="A2234" s="16"/>
      <c r="B2234" s="16"/>
      <c r="C2234" s="16"/>
      <c r="D2234" s="16"/>
      <c r="E2234" s="16"/>
      <c r="F2234" s="3"/>
      <c r="G2234" s="3"/>
      <c r="H2234" s="3"/>
      <c r="I2234" s="3"/>
      <c r="J2234" s="2"/>
      <c r="M2234" s="10"/>
      <c r="N2234" s="2"/>
      <c r="O2234" s="3"/>
      <c r="P2234" s="11"/>
      <c r="Q2234" s="16"/>
      <c r="R2234" s="4"/>
      <c r="S2234" s="12"/>
      <c r="T2234" s="16"/>
      <c r="U2234" s="4"/>
      <c r="V2234" s="3"/>
      <c r="W2234" s="3"/>
      <c r="X2234" s="3"/>
      <c r="Y2234" s="3"/>
      <c r="Z2234" s="3"/>
      <c r="AA2234" s="4"/>
      <c r="AB2234" s="4"/>
      <c r="AC2234" s="4"/>
      <c r="AD2234" s="4"/>
      <c r="AE2234" s="4"/>
      <c r="BA2234" s="13"/>
      <c r="BC2234" s="2"/>
      <c r="BD2234" s="2"/>
      <c r="BU2234" s="15"/>
      <c r="BV2234" s="6"/>
      <c r="BW2234" s="6"/>
      <c r="BX2234" s="16"/>
      <c r="BY2234" s="16"/>
      <c r="BZ2234" s="16"/>
      <c r="CA2234" s="16"/>
      <c r="CB2234" s="14"/>
    </row>
    <row r="2235" spans="1:80" s="9" customFormat="1" x14ac:dyDescent="0.2">
      <c r="A2235" s="16"/>
      <c r="B2235" s="16"/>
      <c r="C2235" s="16"/>
      <c r="D2235" s="16"/>
      <c r="E2235" s="16"/>
      <c r="F2235" s="3"/>
      <c r="G2235" s="3"/>
      <c r="H2235" s="3"/>
      <c r="I2235" s="3"/>
      <c r="J2235" s="2"/>
      <c r="M2235" s="10"/>
      <c r="N2235" s="2"/>
      <c r="O2235" s="3"/>
      <c r="P2235" s="11"/>
      <c r="Q2235" s="16"/>
      <c r="R2235" s="4"/>
      <c r="S2235" s="12"/>
      <c r="T2235" s="16"/>
      <c r="U2235" s="4"/>
      <c r="V2235" s="3"/>
      <c r="W2235" s="3"/>
      <c r="X2235" s="3"/>
      <c r="Y2235" s="3"/>
      <c r="Z2235" s="3"/>
      <c r="AA2235" s="4"/>
      <c r="AB2235" s="4"/>
      <c r="AC2235" s="4"/>
      <c r="AD2235" s="4"/>
      <c r="AE2235" s="4"/>
      <c r="BA2235" s="13"/>
      <c r="BC2235" s="2"/>
      <c r="BD2235" s="2"/>
      <c r="BU2235" s="15"/>
      <c r="BV2235" s="6"/>
      <c r="BW2235" s="6"/>
      <c r="BX2235" s="16"/>
      <c r="BY2235" s="16"/>
      <c r="BZ2235" s="16"/>
      <c r="CA2235" s="16"/>
      <c r="CB2235" s="14"/>
    </row>
    <row r="2236" spans="1:80" s="9" customFormat="1" x14ac:dyDescent="0.2">
      <c r="A2236" s="16"/>
      <c r="B2236" s="16"/>
      <c r="C2236" s="16"/>
      <c r="D2236" s="16"/>
      <c r="E2236" s="16"/>
      <c r="F2236" s="3"/>
      <c r="G2236" s="3"/>
      <c r="H2236" s="3"/>
      <c r="I2236" s="3"/>
      <c r="J2236" s="2"/>
      <c r="M2236" s="10"/>
      <c r="N2236" s="2"/>
      <c r="O2236" s="3"/>
      <c r="P2236" s="11"/>
      <c r="Q2236" s="16"/>
      <c r="R2236" s="4"/>
      <c r="S2236" s="12"/>
      <c r="T2236" s="16"/>
      <c r="U2236" s="4"/>
      <c r="V2236" s="3"/>
      <c r="W2236" s="3"/>
      <c r="X2236" s="3"/>
      <c r="Y2236" s="3"/>
      <c r="Z2236" s="3"/>
      <c r="AA2236" s="4"/>
      <c r="AB2236" s="4"/>
      <c r="AC2236" s="4"/>
      <c r="AD2236" s="4"/>
      <c r="AE2236" s="4"/>
      <c r="BA2236" s="13"/>
      <c r="BC2236" s="2"/>
      <c r="BD2236" s="2"/>
      <c r="BU2236" s="15"/>
      <c r="BV2236" s="6"/>
      <c r="BW2236" s="6"/>
      <c r="BX2236" s="16"/>
      <c r="BY2236" s="16"/>
      <c r="BZ2236" s="16"/>
      <c r="CA2236" s="16"/>
      <c r="CB2236" s="14"/>
    </row>
    <row r="2237" spans="1:80" s="9" customFormat="1" x14ac:dyDescent="0.2">
      <c r="A2237" s="16"/>
      <c r="B2237" s="16"/>
      <c r="C2237" s="16"/>
      <c r="D2237" s="16"/>
      <c r="E2237" s="16"/>
      <c r="F2237" s="3"/>
      <c r="G2237" s="3"/>
      <c r="H2237" s="3"/>
      <c r="I2237" s="3"/>
      <c r="J2237" s="2"/>
      <c r="M2237" s="10"/>
      <c r="N2237" s="2"/>
      <c r="O2237" s="3"/>
      <c r="P2237" s="11"/>
      <c r="Q2237" s="16"/>
      <c r="R2237" s="4"/>
      <c r="S2237" s="12"/>
      <c r="T2237" s="16"/>
      <c r="U2237" s="4"/>
      <c r="V2237" s="3"/>
      <c r="W2237" s="3"/>
      <c r="X2237" s="3"/>
      <c r="Y2237" s="3"/>
      <c r="Z2237" s="3"/>
      <c r="AA2237" s="4"/>
      <c r="AB2237" s="4"/>
      <c r="AC2237" s="4"/>
      <c r="AD2237" s="4"/>
      <c r="AE2237" s="4"/>
      <c r="BA2237" s="13"/>
      <c r="BC2237" s="2"/>
      <c r="BD2237" s="2"/>
      <c r="BU2237" s="15"/>
      <c r="BV2237" s="6"/>
      <c r="BW2237" s="6"/>
      <c r="BX2237" s="16"/>
      <c r="BY2237" s="16"/>
      <c r="BZ2237" s="16"/>
      <c r="CA2237" s="16"/>
      <c r="CB2237" s="14"/>
    </row>
    <row r="2238" spans="1:80" s="9" customFormat="1" x14ac:dyDescent="0.2">
      <c r="A2238" s="16"/>
      <c r="B2238" s="16"/>
      <c r="C2238" s="16"/>
      <c r="D2238" s="16"/>
      <c r="E2238" s="16"/>
      <c r="F2238" s="3"/>
      <c r="G2238" s="3"/>
      <c r="H2238" s="3"/>
      <c r="I2238" s="3"/>
      <c r="J2238" s="2"/>
      <c r="M2238" s="10"/>
      <c r="N2238" s="2"/>
      <c r="O2238" s="3"/>
      <c r="P2238" s="11"/>
      <c r="Q2238" s="16"/>
      <c r="R2238" s="4"/>
      <c r="S2238" s="12"/>
      <c r="T2238" s="16"/>
      <c r="U2238" s="4"/>
      <c r="V2238" s="3"/>
      <c r="W2238" s="3"/>
      <c r="X2238" s="3"/>
      <c r="Y2238" s="3"/>
      <c r="Z2238" s="3"/>
      <c r="AA2238" s="4"/>
      <c r="AB2238" s="4"/>
      <c r="AC2238" s="4"/>
      <c r="AD2238" s="4"/>
      <c r="AE2238" s="4"/>
      <c r="BA2238" s="13"/>
      <c r="BC2238" s="2"/>
      <c r="BD2238" s="2"/>
      <c r="BU2238" s="15"/>
      <c r="BV2238" s="6"/>
      <c r="BW2238" s="6"/>
      <c r="BX2238" s="16"/>
      <c r="BY2238" s="16"/>
      <c r="BZ2238" s="16"/>
      <c r="CA2238" s="16"/>
      <c r="CB2238" s="14"/>
    </row>
    <row r="2239" spans="1:80" s="9" customFormat="1" x14ac:dyDescent="0.2">
      <c r="A2239" s="16"/>
      <c r="B2239" s="16"/>
      <c r="C2239" s="16"/>
      <c r="D2239" s="16"/>
      <c r="E2239" s="16"/>
      <c r="F2239" s="3"/>
      <c r="G2239" s="3"/>
      <c r="H2239" s="3"/>
      <c r="I2239" s="3"/>
      <c r="J2239" s="2"/>
      <c r="M2239" s="10"/>
      <c r="N2239" s="2"/>
      <c r="O2239" s="3"/>
      <c r="P2239" s="11"/>
      <c r="Q2239" s="16"/>
      <c r="R2239" s="4"/>
      <c r="S2239" s="12"/>
      <c r="T2239" s="16"/>
      <c r="U2239" s="4"/>
      <c r="V2239" s="3"/>
      <c r="W2239" s="3"/>
      <c r="X2239" s="3"/>
      <c r="Y2239" s="3"/>
      <c r="Z2239" s="3"/>
      <c r="AA2239" s="4"/>
      <c r="AB2239" s="4"/>
      <c r="AC2239" s="4"/>
      <c r="AD2239" s="4"/>
      <c r="AE2239" s="4"/>
      <c r="BA2239" s="13"/>
      <c r="BC2239" s="2"/>
      <c r="BD2239" s="2"/>
      <c r="BU2239" s="15"/>
      <c r="BV2239" s="6"/>
      <c r="BW2239" s="6"/>
      <c r="BX2239" s="16"/>
      <c r="BY2239" s="16"/>
      <c r="BZ2239" s="16"/>
      <c r="CA2239" s="16"/>
      <c r="CB2239" s="14"/>
    </row>
    <row r="2240" spans="1:80" s="9" customFormat="1" x14ac:dyDescent="0.2">
      <c r="A2240" s="16"/>
      <c r="B2240" s="16"/>
      <c r="C2240" s="16"/>
      <c r="D2240" s="16"/>
      <c r="E2240" s="16"/>
      <c r="F2240" s="3"/>
      <c r="G2240" s="3"/>
      <c r="H2240" s="3"/>
      <c r="I2240" s="3"/>
      <c r="J2240" s="2"/>
      <c r="M2240" s="10"/>
      <c r="N2240" s="2"/>
      <c r="O2240" s="3"/>
      <c r="P2240" s="11"/>
      <c r="Q2240" s="16"/>
      <c r="R2240" s="4"/>
      <c r="S2240" s="12"/>
      <c r="T2240" s="16"/>
      <c r="U2240" s="4"/>
      <c r="V2240" s="3"/>
      <c r="W2240" s="3"/>
      <c r="X2240" s="3"/>
      <c r="Y2240" s="3"/>
      <c r="Z2240" s="3"/>
      <c r="AA2240" s="4"/>
      <c r="AB2240" s="4"/>
      <c r="AC2240" s="4"/>
      <c r="AD2240" s="4"/>
      <c r="AE2240" s="4"/>
      <c r="BA2240" s="13"/>
      <c r="BC2240" s="2"/>
      <c r="BD2240" s="2"/>
      <c r="BU2240" s="15"/>
      <c r="BV2240" s="6"/>
      <c r="BW2240" s="6"/>
      <c r="BX2240" s="16"/>
      <c r="BY2240" s="16"/>
      <c r="BZ2240" s="16"/>
      <c r="CA2240" s="16"/>
      <c r="CB2240" s="14"/>
    </row>
    <row r="2241" spans="1:80" s="9" customFormat="1" x14ac:dyDescent="0.2">
      <c r="A2241" s="16"/>
      <c r="B2241" s="16"/>
      <c r="C2241" s="16"/>
      <c r="D2241" s="16"/>
      <c r="E2241" s="16"/>
      <c r="F2241" s="3"/>
      <c r="G2241" s="3"/>
      <c r="H2241" s="3"/>
      <c r="I2241" s="3"/>
      <c r="J2241" s="2"/>
      <c r="M2241" s="10"/>
      <c r="N2241" s="2"/>
      <c r="O2241" s="3"/>
      <c r="P2241" s="11"/>
      <c r="Q2241" s="16"/>
      <c r="R2241" s="4"/>
      <c r="S2241" s="12"/>
      <c r="T2241" s="16"/>
      <c r="U2241" s="4"/>
      <c r="V2241" s="3"/>
      <c r="W2241" s="3"/>
      <c r="X2241" s="3"/>
      <c r="Y2241" s="3"/>
      <c r="Z2241" s="3"/>
      <c r="AA2241" s="4"/>
      <c r="AB2241" s="4"/>
      <c r="AC2241" s="4"/>
      <c r="AD2241" s="4"/>
      <c r="AE2241" s="4"/>
      <c r="BA2241" s="13"/>
      <c r="BC2241" s="2"/>
      <c r="BD2241" s="2"/>
      <c r="BU2241" s="15"/>
      <c r="BV2241" s="6"/>
      <c r="BW2241" s="6"/>
      <c r="BX2241" s="16"/>
      <c r="BY2241" s="16"/>
      <c r="BZ2241" s="16"/>
      <c r="CA2241" s="16"/>
      <c r="CB2241" s="14"/>
    </row>
    <row r="2242" spans="1:80" s="9" customFormat="1" x14ac:dyDescent="0.2">
      <c r="A2242" s="16"/>
      <c r="B2242" s="16"/>
      <c r="C2242" s="16"/>
      <c r="D2242" s="16"/>
      <c r="E2242" s="16"/>
      <c r="F2242" s="3"/>
      <c r="G2242" s="3"/>
      <c r="H2242" s="3"/>
      <c r="I2242" s="3"/>
      <c r="J2242" s="2"/>
      <c r="M2242" s="10"/>
      <c r="N2242" s="2"/>
      <c r="O2242" s="3"/>
      <c r="P2242" s="11"/>
      <c r="Q2242" s="16"/>
      <c r="R2242" s="4"/>
      <c r="S2242" s="12"/>
      <c r="T2242" s="16"/>
      <c r="U2242" s="4"/>
      <c r="V2242" s="3"/>
      <c r="W2242" s="3"/>
      <c r="X2242" s="3"/>
      <c r="Y2242" s="3"/>
      <c r="Z2242" s="3"/>
      <c r="AA2242" s="4"/>
      <c r="AB2242" s="4"/>
      <c r="AC2242" s="4"/>
      <c r="AD2242" s="4"/>
      <c r="AE2242" s="4"/>
      <c r="BA2242" s="13"/>
      <c r="BC2242" s="2"/>
      <c r="BD2242" s="2"/>
      <c r="BU2242" s="15"/>
      <c r="BV2242" s="6"/>
      <c r="BW2242" s="6"/>
      <c r="BX2242" s="16"/>
      <c r="BY2242" s="16"/>
      <c r="BZ2242" s="16"/>
      <c r="CA2242" s="16"/>
      <c r="CB2242" s="14"/>
    </row>
    <row r="2243" spans="1:80" s="9" customFormat="1" x14ac:dyDescent="0.2">
      <c r="A2243" s="16"/>
      <c r="B2243" s="16"/>
      <c r="C2243" s="16"/>
      <c r="D2243" s="16"/>
      <c r="E2243" s="16"/>
      <c r="F2243" s="3"/>
      <c r="G2243" s="3"/>
      <c r="H2243" s="3"/>
      <c r="I2243" s="3"/>
      <c r="J2243" s="2"/>
      <c r="M2243" s="10"/>
      <c r="N2243" s="2"/>
      <c r="O2243" s="3"/>
      <c r="P2243" s="11"/>
      <c r="Q2243" s="16"/>
      <c r="R2243" s="4"/>
      <c r="S2243" s="12"/>
      <c r="T2243" s="16"/>
      <c r="U2243" s="4"/>
      <c r="V2243" s="3"/>
      <c r="W2243" s="3"/>
      <c r="X2243" s="3"/>
      <c r="Y2243" s="3"/>
      <c r="Z2243" s="3"/>
      <c r="AA2243" s="4"/>
      <c r="AB2243" s="4"/>
      <c r="AC2243" s="4"/>
      <c r="AD2243" s="4"/>
      <c r="AE2243" s="4"/>
      <c r="BA2243" s="13"/>
      <c r="BC2243" s="2"/>
      <c r="BD2243" s="2"/>
      <c r="BU2243" s="15"/>
      <c r="BV2243" s="6"/>
      <c r="BW2243" s="6"/>
      <c r="BX2243" s="16"/>
      <c r="BY2243" s="16"/>
      <c r="BZ2243" s="16"/>
      <c r="CA2243" s="16"/>
      <c r="CB2243" s="14"/>
    </row>
    <row r="2244" spans="1:80" s="9" customFormat="1" x14ac:dyDescent="0.2">
      <c r="A2244" s="16"/>
      <c r="B2244" s="16"/>
      <c r="C2244" s="16"/>
      <c r="D2244" s="16"/>
      <c r="E2244" s="16"/>
      <c r="F2244" s="3"/>
      <c r="G2244" s="3"/>
      <c r="H2244" s="3"/>
      <c r="I2244" s="3"/>
      <c r="J2244" s="2"/>
      <c r="M2244" s="10"/>
      <c r="N2244" s="2"/>
      <c r="O2244" s="3"/>
      <c r="P2244" s="11"/>
      <c r="Q2244" s="16"/>
      <c r="R2244" s="4"/>
      <c r="S2244" s="12"/>
      <c r="T2244" s="16"/>
      <c r="U2244" s="4"/>
      <c r="V2244" s="3"/>
      <c r="W2244" s="3"/>
      <c r="X2244" s="3"/>
      <c r="Y2244" s="3"/>
      <c r="Z2244" s="3"/>
      <c r="AA2244" s="4"/>
      <c r="AB2244" s="4"/>
      <c r="AC2244" s="4"/>
      <c r="AD2244" s="4"/>
      <c r="AE2244" s="4"/>
      <c r="BA2244" s="13"/>
      <c r="BC2244" s="2"/>
      <c r="BD2244" s="2"/>
      <c r="BU2244" s="15"/>
      <c r="BV2244" s="6"/>
      <c r="BW2244" s="6"/>
      <c r="BX2244" s="16"/>
      <c r="BY2244" s="16"/>
      <c r="BZ2244" s="16"/>
      <c r="CA2244" s="16"/>
      <c r="CB2244" s="14"/>
    </row>
    <row r="2245" spans="1:80" s="9" customFormat="1" x14ac:dyDescent="0.2">
      <c r="A2245" s="16"/>
      <c r="B2245" s="16"/>
      <c r="C2245" s="16"/>
      <c r="D2245" s="16"/>
      <c r="E2245" s="16"/>
      <c r="F2245" s="3"/>
      <c r="G2245" s="3"/>
      <c r="H2245" s="3"/>
      <c r="I2245" s="3"/>
      <c r="J2245" s="2"/>
      <c r="M2245" s="10"/>
      <c r="N2245" s="2"/>
      <c r="O2245" s="3"/>
      <c r="P2245" s="11"/>
      <c r="Q2245" s="16"/>
      <c r="R2245" s="4"/>
      <c r="S2245" s="12"/>
      <c r="T2245" s="16"/>
      <c r="U2245" s="4"/>
      <c r="V2245" s="3"/>
      <c r="W2245" s="3"/>
      <c r="X2245" s="3"/>
      <c r="Y2245" s="3"/>
      <c r="Z2245" s="3"/>
      <c r="AA2245" s="4"/>
      <c r="AB2245" s="4"/>
      <c r="AC2245" s="4"/>
      <c r="AD2245" s="4"/>
      <c r="AE2245" s="4"/>
      <c r="BA2245" s="13"/>
      <c r="BC2245" s="2"/>
      <c r="BD2245" s="2"/>
      <c r="BU2245" s="15"/>
      <c r="BV2245" s="6"/>
      <c r="BW2245" s="6"/>
      <c r="BX2245" s="16"/>
      <c r="BY2245" s="16"/>
      <c r="BZ2245" s="16"/>
      <c r="CA2245" s="16"/>
      <c r="CB2245" s="14"/>
    </row>
    <row r="2246" spans="1:80" s="9" customFormat="1" x14ac:dyDescent="0.2">
      <c r="A2246" s="16"/>
      <c r="B2246" s="16"/>
      <c r="C2246" s="16"/>
      <c r="D2246" s="16"/>
      <c r="E2246" s="16"/>
      <c r="F2246" s="3"/>
      <c r="G2246" s="3"/>
      <c r="H2246" s="3"/>
      <c r="I2246" s="3"/>
      <c r="J2246" s="2"/>
      <c r="M2246" s="10"/>
      <c r="N2246" s="2"/>
      <c r="O2246" s="3"/>
      <c r="P2246" s="11"/>
      <c r="Q2246" s="16"/>
      <c r="R2246" s="4"/>
      <c r="S2246" s="12"/>
      <c r="T2246" s="16"/>
      <c r="U2246" s="4"/>
      <c r="V2246" s="3"/>
      <c r="W2246" s="3"/>
      <c r="X2246" s="3"/>
      <c r="Y2246" s="3"/>
      <c r="Z2246" s="3"/>
      <c r="AA2246" s="4"/>
      <c r="AB2246" s="4"/>
      <c r="AC2246" s="4"/>
      <c r="AD2246" s="4"/>
      <c r="AE2246" s="4"/>
      <c r="BA2246" s="13"/>
      <c r="BC2246" s="2"/>
      <c r="BD2246" s="2"/>
      <c r="BU2246" s="15"/>
      <c r="BV2246" s="6"/>
      <c r="BW2246" s="6"/>
      <c r="BX2246" s="16"/>
      <c r="BY2246" s="16"/>
      <c r="BZ2246" s="16"/>
      <c r="CA2246" s="16"/>
      <c r="CB2246" s="14"/>
    </row>
    <row r="2247" spans="1:80" s="9" customFormat="1" x14ac:dyDescent="0.2">
      <c r="A2247" s="16"/>
      <c r="B2247" s="16"/>
      <c r="C2247" s="16"/>
      <c r="D2247" s="16"/>
      <c r="E2247" s="16"/>
      <c r="F2247" s="3"/>
      <c r="G2247" s="3"/>
      <c r="H2247" s="3"/>
      <c r="I2247" s="3"/>
      <c r="J2247" s="2"/>
      <c r="M2247" s="10"/>
      <c r="N2247" s="2"/>
      <c r="O2247" s="3"/>
      <c r="P2247" s="11"/>
      <c r="Q2247" s="16"/>
      <c r="R2247" s="4"/>
      <c r="S2247" s="12"/>
      <c r="T2247" s="16"/>
      <c r="U2247" s="4"/>
      <c r="V2247" s="3"/>
      <c r="W2247" s="3"/>
      <c r="X2247" s="3"/>
      <c r="Y2247" s="3"/>
      <c r="Z2247" s="3"/>
      <c r="AA2247" s="4"/>
      <c r="AB2247" s="4"/>
      <c r="AC2247" s="4"/>
      <c r="AD2247" s="4"/>
      <c r="AE2247" s="4"/>
      <c r="BA2247" s="13"/>
      <c r="BC2247" s="2"/>
      <c r="BD2247" s="2"/>
      <c r="BU2247" s="15"/>
      <c r="BV2247" s="6"/>
      <c r="BW2247" s="6"/>
      <c r="BX2247" s="16"/>
      <c r="BY2247" s="16"/>
      <c r="BZ2247" s="16"/>
      <c r="CA2247" s="16"/>
      <c r="CB2247" s="14"/>
    </row>
    <row r="2248" spans="1:80" s="9" customFormat="1" x14ac:dyDescent="0.2">
      <c r="A2248" s="16"/>
      <c r="B2248" s="16"/>
      <c r="C2248" s="16"/>
      <c r="D2248" s="16"/>
      <c r="E2248" s="16"/>
      <c r="F2248" s="3"/>
      <c r="G2248" s="3"/>
      <c r="H2248" s="3"/>
      <c r="I2248" s="3"/>
      <c r="J2248" s="2"/>
      <c r="M2248" s="10"/>
      <c r="N2248" s="2"/>
      <c r="O2248" s="3"/>
      <c r="P2248" s="11"/>
      <c r="Q2248" s="16"/>
      <c r="R2248" s="4"/>
      <c r="S2248" s="12"/>
      <c r="T2248" s="16"/>
      <c r="U2248" s="4"/>
      <c r="V2248" s="3"/>
      <c r="W2248" s="3"/>
      <c r="X2248" s="3"/>
      <c r="Y2248" s="3"/>
      <c r="Z2248" s="3"/>
      <c r="AA2248" s="4"/>
      <c r="AB2248" s="4"/>
      <c r="AC2248" s="4"/>
      <c r="AD2248" s="4"/>
      <c r="AE2248" s="4"/>
      <c r="BA2248" s="13"/>
      <c r="BC2248" s="2"/>
      <c r="BD2248" s="2"/>
      <c r="BU2248" s="15"/>
      <c r="BV2248" s="6"/>
      <c r="BW2248" s="6"/>
      <c r="BX2248" s="16"/>
      <c r="BY2248" s="16"/>
      <c r="BZ2248" s="16"/>
      <c r="CA2248" s="16"/>
      <c r="CB2248" s="14"/>
    </row>
    <row r="2249" spans="1:80" s="9" customFormat="1" x14ac:dyDescent="0.2">
      <c r="A2249" s="16"/>
      <c r="B2249" s="16"/>
      <c r="C2249" s="16"/>
      <c r="D2249" s="16"/>
      <c r="E2249" s="16"/>
      <c r="F2249" s="3"/>
      <c r="G2249" s="3"/>
      <c r="H2249" s="3"/>
      <c r="I2249" s="3"/>
      <c r="J2249" s="2"/>
      <c r="M2249" s="10"/>
      <c r="N2249" s="2"/>
      <c r="O2249" s="3"/>
      <c r="P2249" s="11"/>
      <c r="Q2249" s="16"/>
      <c r="R2249" s="4"/>
      <c r="S2249" s="12"/>
      <c r="T2249" s="16"/>
      <c r="U2249" s="4"/>
      <c r="V2249" s="3"/>
      <c r="W2249" s="3"/>
      <c r="X2249" s="3"/>
      <c r="Y2249" s="3"/>
      <c r="Z2249" s="3"/>
      <c r="AA2249" s="4"/>
      <c r="AB2249" s="4"/>
      <c r="AC2249" s="4"/>
      <c r="AD2249" s="4"/>
      <c r="AE2249" s="4"/>
      <c r="BA2249" s="13"/>
      <c r="BC2249" s="2"/>
      <c r="BD2249" s="2"/>
      <c r="BU2249" s="15"/>
      <c r="BV2249" s="6"/>
      <c r="BW2249" s="6"/>
      <c r="BX2249" s="16"/>
      <c r="BY2249" s="16"/>
      <c r="BZ2249" s="16"/>
      <c r="CA2249" s="16"/>
      <c r="CB2249" s="14"/>
    </row>
    <row r="2250" spans="1:80" s="9" customFormat="1" x14ac:dyDescent="0.2">
      <c r="A2250" s="16"/>
      <c r="B2250" s="16"/>
      <c r="C2250" s="16"/>
      <c r="D2250" s="16"/>
      <c r="E2250" s="16"/>
      <c r="F2250" s="3"/>
      <c r="G2250" s="3"/>
      <c r="H2250" s="3"/>
      <c r="I2250" s="3"/>
      <c r="J2250" s="2"/>
      <c r="M2250" s="10"/>
      <c r="N2250" s="2"/>
      <c r="O2250" s="3"/>
      <c r="P2250" s="11"/>
      <c r="Q2250" s="16"/>
      <c r="R2250" s="4"/>
      <c r="S2250" s="12"/>
      <c r="T2250" s="16"/>
      <c r="U2250" s="4"/>
      <c r="V2250" s="3"/>
      <c r="W2250" s="3"/>
      <c r="X2250" s="3"/>
      <c r="Y2250" s="3"/>
      <c r="Z2250" s="3"/>
      <c r="AA2250" s="4"/>
      <c r="AB2250" s="4"/>
      <c r="AC2250" s="4"/>
      <c r="AD2250" s="4"/>
      <c r="AE2250" s="4"/>
      <c r="BA2250" s="13"/>
      <c r="BC2250" s="2"/>
      <c r="BD2250" s="2"/>
      <c r="BU2250" s="15"/>
      <c r="BV2250" s="6"/>
      <c r="BW2250" s="6"/>
      <c r="BX2250" s="16"/>
      <c r="BY2250" s="16"/>
      <c r="BZ2250" s="16"/>
      <c r="CA2250" s="16"/>
      <c r="CB2250" s="14"/>
    </row>
    <row r="2251" spans="1:80" s="9" customFormat="1" x14ac:dyDescent="0.2">
      <c r="A2251" s="16"/>
      <c r="B2251" s="16"/>
      <c r="C2251" s="16"/>
      <c r="D2251" s="16"/>
      <c r="E2251" s="16"/>
      <c r="F2251" s="3"/>
      <c r="G2251" s="3"/>
      <c r="H2251" s="3"/>
      <c r="I2251" s="3"/>
      <c r="J2251" s="2"/>
      <c r="M2251" s="10"/>
      <c r="N2251" s="2"/>
      <c r="O2251" s="3"/>
      <c r="P2251" s="11"/>
      <c r="Q2251" s="16"/>
      <c r="R2251" s="4"/>
      <c r="S2251" s="12"/>
      <c r="T2251" s="16"/>
      <c r="U2251" s="4"/>
      <c r="V2251" s="3"/>
      <c r="W2251" s="3"/>
      <c r="X2251" s="3"/>
      <c r="Y2251" s="3"/>
      <c r="Z2251" s="3"/>
      <c r="AA2251" s="4"/>
      <c r="AB2251" s="4"/>
      <c r="AC2251" s="4"/>
      <c r="AD2251" s="4"/>
      <c r="AE2251" s="4"/>
      <c r="BA2251" s="13"/>
      <c r="BC2251" s="2"/>
      <c r="BD2251" s="2"/>
      <c r="BU2251" s="15"/>
      <c r="BV2251" s="6"/>
      <c r="BW2251" s="6"/>
      <c r="BX2251" s="16"/>
      <c r="BY2251" s="16"/>
      <c r="BZ2251" s="16"/>
      <c r="CA2251" s="16"/>
      <c r="CB2251" s="14"/>
    </row>
    <row r="2252" spans="1:80" s="9" customFormat="1" x14ac:dyDescent="0.2">
      <c r="A2252" s="16"/>
      <c r="B2252" s="16"/>
      <c r="C2252" s="16"/>
      <c r="D2252" s="16"/>
      <c r="E2252" s="16"/>
      <c r="F2252" s="3"/>
      <c r="G2252" s="3"/>
      <c r="H2252" s="3"/>
      <c r="I2252" s="3"/>
      <c r="J2252" s="2"/>
      <c r="M2252" s="10"/>
      <c r="N2252" s="2"/>
      <c r="O2252" s="3"/>
      <c r="P2252" s="11"/>
      <c r="Q2252" s="16"/>
      <c r="R2252" s="4"/>
      <c r="S2252" s="12"/>
      <c r="T2252" s="16"/>
      <c r="U2252" s="4"/>
      <c r="V2252" s="3"/>
      <c r="W2252" s="3"/>
      <c r="X2252" s="3"/>
      <c r="Y2252" s="3"/>
      <c r="Z2252" s="3"/>
      <c r="AA2252" s="4"/>
      <c r="AB2252" s="4"/>
      <c r="AC2252" s="4"/>
      <c r="AD2252" s="4"/>
      <c r="AE2252" s="4"/>
      <c r="BA2252" s="13"/>
      <c r="BC2252" s="2"/>
      <c r="BD2252" s="2"/>
      <c r="BU2252" s="15"/>
      <c r="BV2252" s="6"/>
      <c r="BW2252" s="6"/>
      <c r="BX2252" s="16"/>
      <c r="BY2252" s="16"/>
      <c r="BZ2252" s="16"/>
      <c r="CA2252" s="16"/>
      <c r="CB2252" s="14"/>
    </row>
    <row r="2253" spans="1:80" s="9" customFormat="1" x14ac:dyDescent="0.2">
      <c r="A2253" s="16"/>
      <c r="B2253" s="16"/>
      <c r="C2253" s="16"/>
      <c r="D2253" s="16"/>
      <c r="E2253" s="16"/>
      <c r="F2253" s="3"/>
      <c r="G2253" s="3"/>
      <c r="H2253" s="3"/>
      <c r="I2253" s="3"/>
      <c r="J2253" s="2"/>
      <c r="M2253" s="10"/>
      <c r="N2253" s="2"/>
      <c r="O2253" s="3"/>
      <c r="P2253" s="11"/>
      <c r="Q2253" s="16"/>
      <c r="R2253" s="4"/>
      <c r="S2253" s="12"/>
      <c r="T2253" s="16"/>
      <c r="U2253" s="4"/>
      <c r="V2253" s="3"/>
      <c r="W2253" s="3"/>
      <c r="X2253" s="3"/>
      <c r="Y2253" s="3"/>
      <c r="Z2253" s="3"/>
      <c r="AA2253" s="4"/>
      <c r="AB2253" s="4"/>
      <c r="AC2253" s="4"/>
      <c r="AD2253" s="4"/>
      <c r="AE2253" s="4"/>
      <c r="BA2253" s="13"/>
      <c r="BC2253" s="2"/>
      <c r="BD2253" s="2"/>
      <c r="BU2253" s="15"/>
      <c r="BV2253" s="6"/>
      <c r="BW2253" s="6"/>
      <c r="BX2253" s="16"/>
      <c r="BY2253" s="16"/>
      <c r="BZ2253" s="16"/>
      <c r="CA2253" s="16"/>
      <c r="CB2253" s="14"/>
    </row>
    <row r="2254" spans="1:80" s="9" customFormat="1" x14ac:dyDescent="0.2">
      <c r="A2254" s="16"/>
      <c r="B2254" s="16"/>
      <c r="C2254" s="16"/>
      <c r="D2254" s="16"/>
      <c r="E2254" s="16"/>
      <c r="F2254" s="3"/>
      <c r="G2254" s="3"/>
      <c r="H2254" s="3"/>
      <c r="I2254" s="3"/>
      <c r="J2254" s="2"/>
      <c r="M2254" s="10"/>
      <c r="N2254" s="2"/>
      <c r="O2254" s="3"/>
      <c r="P2254" s="11"/>
      <c r="Q2254" s="16"/>
      <c r="R2254" s="4"/>
      <c r="S2254" s="12"/>
      <c r="T2254" s="16"/>
      <c r="U2254" s="4"/>
      <c r="V2254" s="3"/>
      <c r="W2254" s="3"/>
      <c r="X2254" s="3"/>
      <c r="Y2254" s="3"/>
      <c r="Z2254" s="3"/>
      <c r="AA2254" s="4"/>
      <c r="AB2254" s="4"/>
      <c r="AC2254" s="4"/>
      <c r="AD2254" s="4"/>
      <c r="AE2254" s="4"/>
      <c r="BA2254" s="13"/>
      <c r="BC2254" s="2"/>
      <c r="BD2254" s="2"/>
      <c r="BU2254" s="15"/>
      <c r="BV2254" s="6"/>
      <c r="BW2254" s="6"/>
      <c r="BX2254" s="16"/>
      <c r="BY2254" s="16"/>
      <c r="BZ2254" s="16"/>
      <c r="CA2254" s="16"/>
      <c r="CB2254" s="14"/>
    </row>
    <row r="2255" spans="1:80" s="9" customFormat="1" x14ac:dyDescent="0.2">
      <c r="A2255" s="16"/>
      <c r="B2255" s="16"/>
      <c r="C2255" s="16"/>
      <c r="D2255" s="16"/>
      <c r="E2255" s="16"/>
      <c r="F2255" s="3"/>
      <c r="G2255" s="3"/>
      <c r="H2255" s="3"/>
      <c r="I2255" s="3"/>
      <c r="J2255" s="2"/>
      <c r="M2255" s="10"/>
      <c r="N2255" s="2"/>
      <c r="O2255" s="3"/>
      <c r="P2255" s="11"/>
      <c r="Q2255" s="16"/>
      <c r="R2255" s="4"/>
      <c r="S2255" s="12"/>
      <c r="T2255" s="16"/>
      <c r="U2255" s="4"/>
      <c r="V2255" s="3"/>
      <c r="W2255" s="3"/>
      <c r="X2255" s="3"/>
      <c r="Y2255" s="3"/>
      <c r="Z2255" s="3"/>
      <c r="AA2255" s="4"/>
      <c r="AB2255" s="4"/>
      <c r="AC2255" s="4"/>
      <c r="AD2255" s="4"/>
      <c r="AE2255" s="4"/>
      <c r="BA2255" s="13"/>
      <c r="BC2255" s="2"/>
      <c r="BD2255" s="2"/>
      <c r="BU2255" s="15"/>
      <c r="BV2255" s="6"/>
      <c r="BW2255" s="6"/>
      <c r="BX2255" s="16"/>
      <c r="BY2255" s="16"/>
      <c r="BZ2255" s="16"/>
      <c r="CA2255" s="16"/>
      <c r="CB2255" s="14"/>
    </row>
    <row r="2256" spans="1:80" s="9" customFormat="1" x14ac:dyDescent="0.2">
      <c r="A2256" s="16"/>
      <c r="B2256" s="16"/>
      <c r="C2256" s="16"/>
      <c r="D2256" s="16"/>
      <c r="E2256" s="16"/>
      <c r="F2256" s="3"/>
      <c r="G2256" s="3"/>
      <c r="H2256" s="3"/>
      <c r="I2256" s="3"/>
      <c r="J2256" s="2"/>
      <c r="M2256" s="10"/>
      <c r="N2256" s="2"/>
      <c r="O2256" s="3"/>
      <c r="P2256" s="11"/>
      <c r="Q2256" s="16"/>
      <c r="R2256" s="4"/>
      <c r="S2256" s="12"/>
      <c r="T2256" s="16"/>
      <c r="U2256" s="4"/>
      <c r="V2256" s="3"/>
      <c r="W2256" s="3"/>
      <c r="X2256" s="3"/>
      <c r="Y2256" s="3"/>
      <c r="Z2256" s="3"/>
      <c r="AA2256" s="4"/>
      <c r="AB2256" s="4"/>
      <c r="AC2256" s="4"/>
      <c r="AD2256" s="4"/>
      <c r="AE2256" s="4"/>
      <c r="BA2256" s="13"/>
      <c r="BC2256" s="2"/>
      <c r="BD2256" s="2"/>
      <c r="BU2256" s="15"/>
      <c r="BV2256" s="6"/>
      <c r="BW2256" s="6"/>
      <c r="BX2256" s="16"/>
      <c r="BY2256" s="16"/>
      <c r="BZ2256" s="16"/>
      <c r="CA2256" s="16"/>
      <c r="CB2256" s="14"/>
    </row>
    <row r="2257" spans="1:80" s="9" customFormat="1" x14ac:dyDescent="0.2">
      <c r="A2257" s="16"/>
      <c r="B2257" s="16"/>
      <c r="C2257" s="16"/>
      <c r="D2257" s="16"/>
      <c r="E2257" s="16"/>
      <c r="F2257" s="3"/>
      <c r="G2257" s="3"/>
      <c r="H2257" s="3"/>
      <c r="I2257" s="3"/>
      <c r="J2257" s="2"/>
      <c r="M2257" s="10"/>
      <c r="N2257" s="2"/>
      <c r="O2257" s="3"/>
      <c r="P2257" s="11"/>
      <c r="Q2257" s="16"/>
      <c r="R2257" s="4"/>
      <c r="S2257" s="12"/>
      <c r="T2257" s="16"/>
      <c r="U2257" s="4"/>
      <c r="V2257" s="3"/>
      <c r="W2257" s="3"/>
      <c r="X2257" s="3"/>
      <c r="Y2257" s="3"/>
      <c r="Z2257" s="3"/>
      <c r="AA2257" s="4"/>
      <c r="AB2257" s="4"/>
      <c r="AC2257" s="4"/>
      <c r="AD2257" s="4"/>
      <c r="AE2257" s="4"/>
      <c r="BA2257" s="13"/>
      <c r="BC2257" s="2"/>
      <c r="BD2257" s="2"/>
      <c r="BU2257" s="15"/>
      <c r="BV2257" s="6"/>
      <c r="BW2257" s="6"/>
      <c r="BX2257" s="16"/>
      <c r="BY2257" s="16"/>
      <c r="BZ2257" s="16"/>
      <c r="CA2257" s="16"/>
      <c r="CB2257" s="14"/>
    </row>
    <row r="2258" spans="1:80" s="9" customFormat="1" x14ac:dyDescent="0.2">
      <c r="A2258" s="16"/>
      <c r="B2258" s="16"/>
      <c r="C2258" s="16"/>
      <c r="D2258" s="16"/>
      <c r="E2258" s="16"/>
      <c r="F2258" s="3"/>
      <c r="G2258" s="3"/>
      <c r="H2258" s="3"/>
      <c r="I2258" s="3"/>
      <c r="J2258" s="2"/>
      <c r="M2258" s="10"/>
      <c r="N2258" s="2"/>
      <c r="O2258" s="3"/>
      <c r="P2258" s="11"/>
      <c r="Q2258" s="16"/>
      <c r="R2258" s="4"/>
      <c r="S2258" s="12"/>
      <c r="T2258" s="16"/>
      <c r="U2258" s="4"/>
      <c r="V2258" s="3"/>
      <c r="W2258" s="3"/>
      <c r="X2258" s="3"/>
      <c r="Y2258" s="3"/>
      <c r="Z2258" s="3"/>
      <c r="AA2258" s="4"/>
      <c r="AB2258" s="4"/>
      <c r="AC2258" s="4"/>
      <c r="AD2258" s="4"/>
      <c r="AE2258" s="4"/>
      <c r="BA2258" s="13"/>
      <c r="BC2258" s="2"/>
      <c r="BD2258" s="2"/>
      <c r="BU2258" s="15"/>
      <c r="BV2258" s="6"/>
      <c r="BW2258" s="6"/>
      <c r="BX2258" s="16"/>
      <c r="BY2258" s="16"/>
      <c r="BZ2258" s="16"/>
      <c r="CA2258" s="16"/>
      <c r="CB2258" s="14"/>
    </row>
    <row r="2259" spans="1:80" s="9" customFormat="1" x14ac:dyDescent="0.2">
      <c r="A2259" s="16"/>
      <c r="B2259" s="16"/>
      <c r="C2259" s="16"/>
      <c r="D2259" s="16"/>
      <c r="E2259" s="16"/>
      <c r="F2259" s="3"/>
      <c r="G2259" s="3"/>
      <c r="H2259" s="3"/>
      <c r="I2259" s="3"/>
      <c r="J2259" s="2"/>
      <c r="M2259" s="10"/>
      <c r="N2259" s="2"/>
      <c r="O2259" s="3"/>
      <c r="P2259" s="11"/>
      <c r="Q2259" s="16"/>
      <c r="R2259" s="4"/>
      <c r="S2259" s="12"/>
      <c r="T2259" s="16"/>
      <c r="U2259" s="4"/>
      <c r="V2259" s="3"/>
      <c r="W2259" s="3"/>
      <c r="X2259" s="3"/>
      <c r="Y2259" s="3"/>
      <c r="Z2259" s="3"/>
      <c r="AA2259" s="4"/>
      <c r="AB2259" s="4"/>
      <c r="AC2259" s="4"/>
      <c r="AD2259" s="4"/>
      <c r="AE2259" s="4"/>
      <c r="BA2259" s="13"/>
      <c r="BC2259" s="2"/>
      <c r="BD2259" s="2"/>
      <c r="BU2259" s="15"/>
      <c r="BV2259" s="6"/>
      <c r="BW2259" s="6"/>
      <c r="BX2259" s="16"/>
      <c r="BY2259" s="16"/>
      <c r="BZ2259" s="16"/>
      <c r="CA2259" s="16"/>
      <c r="CB2259" s="14"/>
    </row>
    <row r="2260" spans="1:80" s="9" customFormat="1" x14ac:dyDescent="0.2">
      <c r="A2260" s="16"/>
      <c r="B2260" s="16"/>
      <c r="C2260" s="16"/>
      <c r="D2260" s="16"/>
      <c r="E2260" s="16"/>
      <c r="F2260" s="3"/>
      <c r="G2260" s="3"/>
      <c r="H2260" s="3"/>
      <c r="I2260" s="3"/>
      <c r="J2260" s="2"/>
      <c r="M2260" s="10"/>
      <c r="N2260" s="2"/>
      <c r="O2260" s="3"/>
      <c r="P2260" s="11"/>
      <c r="Q2260" s="16"/>
      <c r="R2260" s="4"/>
      <c r="S2260" s="12"/>
      <c r="T2260" s="16"/>
      <c r="U2260" s="4"/>
      <c r="V2260" s="3"/>
      <c r="W2260" s="3"/>
      <c r="X2260" s="3"/>
      <c r="Y2260" s="3"/>
      <c r="Z2260" s="3"/>
      <c r="AA2260" s="4"/>
      <c r="AB2260" s="4"/>
      <c r="AC2260" s="4"/>
      <c r="AD2260" s="4"/>
      <c r="AE2260" s="4"/>
      <c r="BA2260" s="13"/>
      <c r="BC2260" s="2"/>
      <c r="BD2260" s="2"/>
      <c r="BU2260" s="15"/>
      <c r="BV2260" s="6"/>
      <c r="BW2260" s="6"/>
      <c r="BX2260" s="16"/>
      <c r="BY2260" s="16"/>
      <c r="BZ2260" s="16"/>
      <c r="CA2260" s="16"/>
      <c r="CB2260" s="14"/>
    </row>
    <row r="2261" spans="1:80" s="9" customFormat="1" x14ac:dyDescent="0.2">
      <c r="A2261" s="16"/>
      <c r="B2261" s="16"/>
      <c r="C2261" s="16"/>
      <c r="D2261" s="16"/>
      <c r="E2261" s="16"/>
      <c r="F2261" s="3"/>
      <c r="G2261" s="3"/>
      <c r="H2261" s="3"/>
      <c r="I2261" s="3"/>
      <c r="J2261" s="2"/>
      <c r="M2261" s="10"/>
      <c r="N2261" s="2"/>
      <c r="O2261" s="3"/>
      <c r="P2261" s="11"/>
      <c r="Q2261" s="16"/>
      <c r="R2261" s="4"/>
      <c r="S2261" s="12"/>
      <c r="T2261" s="16"/>
      <c r="U2261" s="4"/>
      <c r="V2261" s="3"/>
      <c r="W2261" s="3"/>
      <c r="X2261" s="3"/>
      <c r="Y2261" s="3"/>
      <c r="Z2261" s="3"/>
      <c r="AA2261" s="4"/>
      <c r="AB2261" s="4"/>
      <c r="AC2261" s="4"/>
      <c r="AD2261" s="4"/>
      <c r="AE2261" s="4"/>
      <c r="BA2261" s="13"/>
      <c r="BC2261" s="2"/>
      <c r="BD2261" s="2"/>
      <c r="BU2261" s="15"/>
      <c r="BV2261" s="6"/>
      <c r="BW2261" s="6"/>
      <c r="BX2261" s="16"/>
      <c r="BY2261" s="16"/>
      <c r="BZ2261" s="16"/>
      <c r="CA2261" s="16"/>
      <c r="CB2261" s="14"/>
    </row>
    <row r="2262" spans="1:80" s="9" customFormat="1" x14ac:dyDescent="0.2">
      <c r="A2262" s="16"/>
      <c r="B2262" s="16"/>
      <c r="C2262" s="16"/>
      <c r="D2262" s="16"/>
      <c r="E2262" s="16"/>
      <c r="F2262" s="3"/>
      <c r="G2262" s="3"/>
      <c r="H2262" s="3"/>
      <c r="I2262" s="3"/>
      <c r="J2262" s="2"/>
      <c r="M2262" s="10"/>
      <c r="N2262" s="2"/>
      <c r="O2262" s="3"/>
      <c r="P2262" s="11"/>
      <c r="Q2262" s="16"/>
      <c r="R2262" s="4"/>
      <c r="S2262" s="12"/>
      <c r="T2262" s="16"/>
      <c r="U2262" s="4"/>
      <c r="V2262" s="3"/>
      <c r="W2262" s="3"/>
      <c r="X2262" s="3"/>
      <c r="Y2262" s="3"/>
      <c r="Z2262" s="3"/>
      <c r="AA2262" s="4"/>
      <c r="AB2262" s="4"/>
      <c r="AC2262" s="4"/>
      <c r="AD2262" s="4"/>
      <c r="AE2262" s="4"/>
      <c r="BA2262" s="13"/>
      <c r="BC2262" s="2"/>
      <c r="BD2262" s="2"/>
      <c r="BU2262" s="15"/>
      <c r="BV2262" s="6"/>
      <c r="BW2262" s="6"/>
      <c r="BX2262" s="16"/>
      <c r="BY2262" s="16"/>
      <c r="BZ2262" s="16"/>
      <c r="CA2262" s="16"/>
      <c r="CB2262" s="14"/>
    </row>
    <row r="2263" spans="1:80" s="9" customFormat="1" x14ac:dyDescent="0.2">
      <c r="A2263" s="16"/>
      <c r="B2263" s="16"/>
      <c r="C2263" s="16"/>
      <c r="D2263" s="16"/>
      <c r="E2263" s="16"/>
      <c r="F2263" s="3"/>
      <c r="G2263" s="3"/>
      <c r="H2263" s="3"/>
      <c r="I2263" s="3"/>
      <c r="J2263" s="2"/>
      <c r="M2263" s="10"/>
      <c r="N2263" s="2"/>
      <c r="O2263" s="3"/>
      <c r="P2263" s="11"/>
      <c r="Q2263" s="16"/>
      <c r="R2263" s="4"/>
      <c r="S2263" s="12"/>
      <c r="T2263" s="16"/>
      <c r="U2263" s="4"/>
      <c r="V2263" s="3"/>
      <c r="W2263" s="3"/>
      <c r="X2263" s="3"/>
      <c r="Y2263" s="3"/>
      <c r="Z2263" s="3"/>
      <c r="AA2263" s="4"/>
      <c r="AB2263" s="4"/>
      <c r="AC2263" s="4"/>
      <c r="AD2263" s="4"/>
      <c r="AE2263" s="4"/>
      <c r="BA2263" s="13"/>
      <c r="BC2263" s="2"/>
      <c r="BD2263" s="2"/>
      <c r="BU2263" s="15"/>
      <c r="BV2263" s="6"/>
      <c r="BW2263" s="6"/>
      <c r="BX2263" s="16"/>
      <c r="BY2263" s="16"/>
      <c r="BZ2263" s="16"/>
      <c r="CA2263" s="16"/>
      <c r="CB2263" s="14"/>
    </row>
    <row r="2264" spans="1:80" s="9" customFormat="1" x14ac:dyDescent="0.2">
      <c r="A2264" s="16"/>
      <c r="B2264" s="16"/>
      <c r="C2264" s="16"/>
      <c r="D2264" s="16"/>
      <c r="E2264" s="16"/>
      <c r="F2264" s="3"/>
      <c r="G2264" s="3"/>
      <c r="H2264" s="3"/>
      <c r="I2264" s="3"/>
      <c r="J2264" s="2"/>
      <c r="M2264" s="10"/>
      <c r="N2264" s="2"/>
      <c r="O2264" s="3"/>
      <c r="P2264" s="11"/>
      <c r="Q2264" s="16"/>
      <c r="R2264" s="4"/>
      <c r="S2264" s="12"/>
      <c r="T2264" s="16"/>
      <c r="U2264" s="4"/>
      <c r="V2264" s="3"/>
      <c r="W2264" s="3"/>
      <c r="X2264" s="3"/>
      <c r="Y2264" s="3"/>
      <c r="Z2264" s="3"/>
      <c r="AA2264" s="4"/>
      <c r="AB2264" s="4"/>
      <c r="AC2264" s="4"/>
      <c r="AD2264" s="4"/>
      <c r="AE2264" s="4"/>
      <c r="BA2264" s="13"/>
      <c r="BC2264" s="2"/>
      <c r="BD2264" s="2"/>
      <c r="BU2264" s="15"/>
      <c r="BV2264" s="6"/>
      <c r="BW2264" s="6"/>
      <c r="BX2264" s="16"/>
      <c r="BY2264" s="16"/>
      <c r="BZ2264" s="16"/>
      <c r="CA2264" s="16"/>
      <c r="CB2264" s="14"/>
    </row>
    <row r="2265" spans="1:80" s="9" customFormat="1" x14ac:dyDescent="0.2">
      <c r="A2265" s="16"/>
      <c r="B2265" s="16"/>
      <c r="C2265" s="16"/>
      <c r="D2265" s="16"/>
      <c r="E2265" s="16"/>
      <c r="F2265" s="3"/>
      <c r="G2265" s="3"/>
      <c r="H2265" s="3"/>
      <c r="I2265" s="3"/>
      <c r="J2265" s="2"/>
      <c r="M2265" s="10"/>
      <c r="N2265" s="2"/>
      <c r="O2265" s="3"/>
      <c r="P2265" s="11"/>
      <c r="Q2265" s="16"/>
      <c r="R2265" s="4"/>
      <c r="S2265" s="12"/>
      <c r="T2265" s="16"/>
      <c r="U2265" s="4"/>
      <c r="V2265" s="3"/>
      <c r="W2265" s="3"/>
      <c r="X2265" s="3"/>
      <c r="Y2265" s="3"/>
      <c r="Z2265" s="3"/>
      <c r="AA2265" s="4"/>
      <c r="AB2265" s="4"/>
      <c r="AC2265" s="4"/>
      <c r="AD2265" s="4"/>
      <c r="AE2265" s="4"/>
      <c r="BA2265" s="13"/>
      <c r="BC2265" s="2"/>
      <c r="BD2265" s="2"/>
      <c r="BU2265" s="15"/>
      <c r="BV2265" s="6"/>
      <c r="BW2265" s="6"/>
      <c r="BX2265" s="16"/>
      <c r="BY2265" s="16"/>
      <c r="BZ2265" s="16"/>
      <c r="CA2265" s="16"/>
      <c r="CB2265" s="14"/>
    </row>
    <row r="2266" spans="1:80" s="9" customFormat="1" x14ac:dyDescent="0.2">
      <c r="A2266" s="16"/>
      <c r="B2266" s="16"/>
      <c r="C2266" s="16"/>
      <c r="D2266" s="16"/>
      <c r="E2266" s="16"/>
      <c r="F2266" s="3"/>
      <c r="G2266" s="3"/>
      <c r="H2266" s="3"/>
      <c r="I2266" s="3"/>
      <c r="J2266" s="2"/>
      <c r="M2266" s="10"/>
      <c r="N2266" s="2"/>
      <c r="O2266" s="3"/>
      <c r="P2266" s="11"/>
      <c r="Q2266" s="16"/>
      <c r="R2266" s="4"/>
      <c r="S2266" s="12"/>
      <c r="T2266" s="16"/>
      <c r="U2266" s="4"/>
      <c r="V2266" s="3"/>
      <c r="W2266" s="3"/>
      <c r="X2266" s="3"/>
      <c r="Y2266" s="3"/>
      <c r="Z2266" s="3"/>
      <c r="AA2266" s="4"/>
      <c r="AB2266" s="4"/>
      <c r="AC2266" s="4"/>
      <c r="AD2266" s="4"/>
      <c r="AE2266" s="4"/>
      <c r="BA2266" s="13"/>
      <c r="BC2266" s="2"/>
      <c r="BD2266" s="2"/>
      <c r="BU2266" s="15"/>
      <c r="BV2266" s="6"/>
      <c r="BW2266" s="6"/>
      <c r="BX2266" s="16"/>
      <c r="BY2266" s="16"/>
      <c r="BZ2266" s="16"/>
      <c r="CA2266" s="16"/>
      <c r="CB2266" s="14"/>
    </row>
    <row r="2267" spans="1:80" s="9" customFormat="1" x14ac:dyDescent="0.2">
      <c r="A2267" s="16"/>
      <c r="B2267" s="16"/>
      <c r="C2267" s="16"/>
      <c r="D2267" s="16"/>
      <c r="E2267" s="16"/>
      <c r="F2267" s="3"/>
      <c r="G2267" s="3"/>
      <c r="H2267" s="3"/>
      <c r="I2267" s="3"/>
      <c r="J2267" s="2"/>
      <c r="M2267" s="10"/>
      <c r="N2267" s="2"/>
      <c r="O2267" s="3"/>
      <c r="P2267" s="11"/>
      <c r="Q2267" s="16"/>
      <c r="R2267" s="4"/>
      <c r="S2267" s="12"/>
      <c r="T2267" s="16"/>
      <c r="U2267" s="4"/>
      <c r="V2267" s="3"/>
      <c r="W2267" s="3"/>
      <c r="X2267" s="3"/>
      <c r="Y2267" s="3"/>
      <c r="Z2267" s="3"/>
      <c r="AA2267" s="4"/>
      <c r="AB2267" s="4"/>
      <c r="AC2267" s="4"/>
      <c r="AD2267" s="4"/>
      <c r="AE2267" s="4"/>
      <c r="BA2267" s="13"/>
      <c r="BC2267" s="2"/>
      <c r="BD2267" s="2"/>
      <c r="BU2267" s="15"/>
      <c r="BV2267" s="6"/>
      <c r="BW2267" s="6"/>
      <c r="BX2267" s="16"/>
      <c r="BY2267" s="16"/>
      <c r="BZ2267" s="16"/>
      <c r="CA2267" s="16"/>
      <c r="CB2267" s="14"/>
    </row>
    <row r="2268" spans="1:80" s="9" customFormat="1" x14ac:dyDescent="0.2">
      <c r="A2268" s="16"/>
      <c r="B2268" s="16"/>
      <c r="C2268" s="16"/>
      <c r="D2268" s="16"/>
      <c r="E2268" s="16"/>
      <c r="F2268" s="3"/>
      <c r="G2268" s="3"/>
      <c r="H2268" s="3"/>
      <c r="I2268" s="3"/>
      <c r="J2268" s="2"/>
      <c r="M2268" s="10"/>
      <c r="N2268" s="2"/>
      <c r="O2268" s="3"/>
      <c r="P2268" s="11"/>
      <c r="Q2268" s="16"/>
      <c r="R2268" s="4"/>
      <c r="S2268" s="12"/>
      <c r="T2268" s="16"/>
      <c r="U2268" s="4"/>
      <c r="V2268" s="3"/>
      <c r="W2268" s="3"/>
      <c r="X2268" s="3"/>
      <c r="Y2268" s="3"/>
      <c r="Z2268" s="3"/>
      <c r="AA2268" s="4"/>
      <c r="AB2268" s="4"/>
      <c r="AC2268" s="4"/>
      <c r="AD2268" s="4"/>
      <c r="AE2268" s="4"/>
      <c r="BA2268" s="13"/>
      <c r="BC2268" s="2"/>
      <c r="BD2268" s="2"/>
      <c r="BU2268" s="15"/>
      <c r="BV2268" s="6"/>
      <c r="BW2268" s="6"/>
      <c r="BX2268" s="16"/>
      <c r="BY2268" s="16"/>
      <c r="BZ2268" s="16"/>
      <c r="CA2268" s="16"/>
      <c r="CB2268" s="14"/>
    </row>
    <row r="2269" spans="1:80" s="9" customFormat="1" x14ac:dyDescent="0.2">
      <c r="A2269" s="16"/>
      <c r="B2269" s="16"/>
      <c r="C2269" s="16"/>
      <c r="D2269" s="16"/>
      <c r="E2269" s="16"/>
      <c r="F2269" s="3"/>
      <c r="G2269" s="3"/>
      <c r="H2269" s="3"/>
      <c r="I2269" s="3"/>
      <c r="J2269" s="2"/>
      <c r="M2269" s="10"/>
      <c r="N2269" s="2"/>
      <c r="O2269" s="3"/>
      <c r="P2269" s="11"/>
      <c r="Q2269" s="16"/>
      <c r="R2269" s="4"/>
      <c r="S2269" s="12"/>
      <c r="T2269" s="16"/>
      <c r="U2269" s="4"/>
      <c r="V2269" s="3"/>
      <c r="W2269" s="3"/>
      <c r="X2269" s="3"/>
      <c r="Y2269" s="3"/>
      <c r="Z2269" s="3"/>
      <c r="AA2269" s="4"/>
      <c r="AB2269" s="4"/>
      <c r="AC2269" s="4"/>
      <c r="AD2269" s="4"/>
      <c r="AE2269" s="4"/>
      <c r="BA2269" s="13"/>
      <c r="BC2269" s="2"/>
      <c r="BD2269" s="2"/>
      <c r="BU2269" s="15"/>
      <c r="BV2269" s="6"/>
      <c r="BW2269" s="6"/>
      <c r="BX2269" s="16"/>
      <c r="BY2269" s="16"/>
      <c r="BZ2269" s="16"/>
      <c r="CA2269" s="16"/>
      <c r="CB2269" s="14"/>
    </row>
    <row r="2270" spans="1:80" s="9" customFormat="1" x14ac:dyDescent="0.2">
      <c r="A2270" s="16"/>
      <c r="B2270" s="16"/>
      <c r="C2270" s="16"/>
      <c r="D2270" s="16"/>
      <c r="E2270" s="16"/>
      <c r="F2270" s="3"/>
      <c r="G2270" s="3"/>
      <c r="H2270" s="3"/>
      <c r="I2270" s="3"/>
      <c r="J2270" s="2"/>
      <c r="M2270" s="10"/>
      <c r="N2270" s="2"/>
      <c r="O2270" s="3"/>
      <c r="P2270" s="11"/>
      <c r="Q2270" s="16"/>
      <c r="R2270" s="4"/>
      <c r="S2270" s="12"/>
      <c r="T2270" s="16"/>
      <c r="U2270" s="4"/>
      <c r="V2270" s="3"/>
      <c r="W2270" s="3"/>
      <c r="X2270" s="3"/>
      <c r="Y2270" s="3"/>
      <c r="Z2270" s="3"/>
      <c r="AA2270" s="4"/>
      <c r="AB2270" s="4"/>
      <c r="AC2270" s="4"/>
      <c r="AD2270" s="4"/>
      <c r="AE2270" s="4"/>
      <c r="BA2270" s="13"/>
      <c r="BC2270" s="2"/>
      <c r="BD2270" s="2"/>
      <c r="BU2270" s="15"/>
      <c r="BV2270" s="6"/>
      <c r="BW2270" s="6"/>
      <c r="BX2270" s="16"/>
      <c r="BY2270" s="16"/>
      <c r="BZ2270" s="16"/>
      <c r="CA2270" s="16"/>
      <c r="CB2270" s="14"/>
    </row>
    <row r="2271" spans="1:80" s="9" customFormat="1" x14ac:dyDescent="0.2">
      <c r="A2271" s="16"/>
      <c r="B2271" s="16"/>
      <c r="C2271" s="16"/>
      <c r="D2271" s="16"/>
      <c r="E2271" s="16"/>
      <c r="F2271" s="3"/>
      <c r="G2271" s="3"/>
      <c r="H2271" s="3"/>
      <c r="I2271" s="3"/>
      <c r="J2271" s="2"/>
      <c r="M2271" s="10"/>
      <c r="N2271" s="2"/>
      <c r="O2271" s="3"/>
      <c r="P2271" s="11"/>
      <c r="Q2271" s="16"/>
      <c r="R2271" s="4"/>
      <c r="S2271" s="12"/>
      <c r="T2271" s="16"/>
      <c r="U2271" s="4"/>
      <c r="V2271" s="3"/>
      <c r="W2271" s="3"/>
      <c r="X2271" s="3"/>
      <c r="Y2271" s="3"/>
      <c r="Z2271" s="3"/>
      <c r="AA2271" s="4"/>
      <c r="AB2271" s="4"/>
      <c r="AC2271" s="4"/>
      <c r="AD2271" s="4"/>
      <c r="AE2271" s="4"/>
      <c r="BA2271" s="13"/>
      <c r="BC2271" s="2"/>
      <c r="BD2271" s="2"/>
      <c r="BU2271" s="15"/>
      <c r="BV2271" s="6"/>
      <c r="BW2271" s="6"/>
      <c r="BX2271" s="16"/>
      <c r="BY2271" s="16"/>
      <c r="BZ2271" s="16"/>
      <c r="CA2271" s="16"/>
      <c r="CB2271" s="14"/>
    </row>
    <row r="2272" spans="1:80" s="9" customFormat="1" x14ac:dyDescent="0.2">
      <c r="A2272" s="16"/>
      <c r="B2272" s="16"/>
      <c r="C2272" s="16"/>
      <c r="D2272" s="16"/>
      <c r="E2272" s="16"/>
      <c r="F2272" s="3"/>
      <c r="G2272" s="3"/>
      <c r="H2272" s="3"/>
      <c r="I2272" s="3"/>
      <c r="J2272" s="2"/>
      <c r="M2272" s="10"/>
      <c r="N2272" s="2"/>
      <c r="O2272" s="3"/>
      <c r="P2272" s="11"/>
      <c r="Q2272" s="16"/>
      <c r="R2272" s="4"/>
      <c r="S2272" s="12"/>
      <c r="T2272" s="16"/>
      <c r="U2272" s="4"/>
      <c r="V2272" s="3"/>
      <c r="W2272" s="3"/>
      <c r="X2272" s="3"/>
      <c r="Y2272" s="3"/>
      <c r="Z2272" s="3"/>
      <c r="AA2272" s="4"/>
      <c r="AB2272" s="4"/>
      <c r="AC2272" s="4"/>
      <c r="AD2272" s="4"/>
      <c r="AE2272" s="4"/>
      <c r="BA2272" s="13"/>
      <c r="BC2272" s="2"/>
      <c r="BD2272" s="2"/>
      <c r="BU2272" s="15"/>
      <c r="BV2272" s="6"/>
      <c r="BW2272" s="6"/>
      <c r="BX2272" s="16"/>
      <c r="BY2272" s="16"/>
      <c r="BZ2272" s="16"/>
      <c r="CA2272" s="16"/>
      <c r="CB2272" s="14"/>
    </row>
    <row r="2273" spans="1:80" s="9" customFormat="1" x14ac:dyDescent="0.2">
      <c r="A2273" s="16"/>
      <c r="B2273" s="16"/>
      <c r="C2273" s="16"/>
      <c r="D2273" s="16"/>
      <c r="E2273" s="16"/>
      <c r="F2273" s="3"/>
      <c r="G2273" s="3"/>
      <c r="H2273" s="3"/>
      <c r="I2273" s="3"/>
      <c r="J2273" s="2"/>
      <c r="M2273" s="10"/>
      <c r="N2273" s="2"/>
      <c r="O2273" s="3"/>
      <c r="P2273" s="11"/>
      <c r="Q2273" s="16"/>
      <c r="R2273" s="4"/>
      <c r="S2273" s="12"/>
      <c r="T2273" s="16"/>
      <c r="U2273" s="4"/>
      <c r="V2273" s="3"/>
      <c r="W2273" s="3"/>
      <c r="X2273" s="3"/>
      <c r="Y2273" s="3"/>
      <c r="Z2273" s="3"/>
      <c r="AA2273" s="4"/>
      <c r="AB2273" s="4"/>
      <c r="AC2273" s="4"/>
      <c r="AD2273" s="4"/>
      <c r="AE2273" s="4"/>
      <c r="BA2273" s="13"/>
      <c r="BC2273" s="2"/>
      <c r="BD2273" s="2"/>
      <c r="BU2273" s="15"/>
      <c r="BV2273" s="6"/>
      <c r="BW2273" s="6"/>
      <c r="BX2273" s="16"/>
      <c r="BY2273" s="16"/>
      <c r="BZ2273" s="16"/>
      <c r="CA2273" s="16"/>
      <c r="CB2273" s="14"/>
    </row>
    <row r="2274" spans="1:80" s="9" customFormat="1" x14ac:dyDescent="0.2">
      <c r="A2274" s="16"/>
      <c r="B2274" s="16"/>
      <c r="C2274" s="16"/>
      <c r="D2274" s="16"/>
      <c r="E2274" s="16"/>
      <c r="F2274" s="3"/>
      <c r="G2274" s="3"/>
      <c r="H2274" s="3"/>
      <c r="I2274" s="3"/>
      <c r="J2274" s="2"/>
      <c r="M2274" s="10"/>
      <c r="N2274" s="2"/>
      <c r="O2274" s="3"/>
      <c r="P2274" s="11"/>
      <c r="Q2274" s="16"/>
      <c r="R2274" s="4"/>
      <c r="S2274" s="12"/>
      <c r="T2274" s="16"/>
      <c r="U2274" s="4"/>
      <c r="V2274" s="3"/>
      <c r="W2274" s="3"/>
      <c r="X2274" s="3"/>
      <c r="Y2274" s="3"/>
      <c r="Z2274" s="3"/>
      <c r="AA2274" s="4"/>
      <c r="AB2274" s="4"/>
      <c r="AC2274" s="4"/>
      <c r="AD2274" s="4"/>
      <c r="AE2274" s="4"/>
      <c r="BA2274" s="13"/>
      <c r="BC2274" s="2"/>
      <c r="BD2274" s="2"/>
      <c r="BU2274" s="15"/>
      <c r="BV2274" s="6"/>
      <c r="BW2274" s="6"/>
      <c r="BX2274" s="16"/>
      <c r="BY2274" s="16"/>
      <c r="BZ2274" s="16"/>
      <c r="CA2274" s="16"/>
      <c r="CB2274" s="14"/>
    </row>
    <row r="2275" spans="1:80" s="9" customFormat="1" x14ac:dyDescent="0.2">
      <c r="A2275" s="16"/>
      <c r="B2275" s="16"/>
      <c r="C2275" s="16"/>
      <c r="D2275" s="16"/>
      <c r="E2275" s="16"/>
      <c r="F2275" s="3"/>
      <c r="G2275" s="3"/>
      <c r="H2275" s="3"/>
      <c r="I2275" s="3"/>
      <c r="J2275" s="2"/>
      <c r="M2275" s="10"/>
      <c r="N2275" s="2"/>
      <c r="O2275" s="3"/>
      <c r="P2275" s="11"/>
      <c r="Q2275" s="16"/>
      <c r="R2275" s="4"/>
      <c r="S2275" s="12"/>
      <c r="T2275" s="16"/>
      <c r="U2275" s="4"/>
      <c r="V2275" s="3"/>
      <c r="W2275" s="3"/>
      <c r="X2275" s="3"/>
      <c r="Y2275" s="3"/>
      <c r="Z2275" s="3"/>
      <c r="AA2275" s="4"/>
      <c r="AB2275" s="4"/>
      <c r="AC2275" s="4"/>
      <c r="AD2275" s="4"/>
      <c r="AE2275" s="4"/>
      <c r="BA2275" s="13"/>
      <c r="BC2275" s="2"/>
      <c r="BD2275" s="2"/>
      <c r="BU2275" s="15"/>
      <c r="BV2275" s="6"/>
      <c r="BW2275" s="6"/>
      <c r="BX2275" s="16"/>
      <c r="BY2275" s="16"/>
      <c r="BZ2275" s="16"/>
      <c r="CA2275" s="16"/>
      <c r="CB2275" s="14"/>
    </row>
    <row r="2276" spans="1:80" s="9" customFormat="1" x14ac:dyDescent="0.2">
      <c r="A2276" s="16"/>
      <c r="B2276" s="16"/>
      <c r="C2276" s="16"/>
      <c r="D2276" s="16"/>
      <c r="E2276" s="16"/>
      <c r="F2276" s="3"/>
      <c r="G2276" s="3"/>
      <c r="H2276" s="3"/>
      <c r="I2276" s="3"/>
      <c r="J2276" s="2"/>
      <c r="M2276" s="10"/>
      <c r="N2276" s="2"/>
      <c r="O2276" s="3"/>
      <c r="P2276" s="11"/>
      <c r="Q2276" s="16"/>
      <c r="R2276" s="4"/>
      <c r="S2276" s="12"/>
      <c r="T2276" s="16"/>
      <c r="U2276" s="4"/>
      <c r="V2276" s="3"/>
      <c r="W2276" s="3"/>
      <c r="X2276" s="3"/>
      <c r="Y2276" s="3"/>
      <c r="Z2276" s="3"/>
      <c r="AA2276" s="4"/>
      <c r="AB2276" s="4"/>
      <c r="AC2276" s="4"/>
      <c r="AD2276" s="4"/>
      <c r="AE2276" s="4"/>
      <c r="BA2276" s="13"/>
      <c r="BC2276" s="2"/>
      <c r="BD2276" s="2"/>
      <c r="BU2276" s="15"/>
      <c r="BV2276" s="6"/>
      <c r="BW2276" s="6"/>
      <c r="BX2276" s="16"/>
      <c r="BY2276" s="16"/>
      <c r="BZ2276" s="16"/>
      <c r="CA2276" s="16"/>
      <c r="CB2276" s="14"/>
    </row>
    <row r="2277" spans="1:80" s="9" customFormat="1" x14ac:dyDescent="0.2">
      <c r="A2277" s="16"/>
      <c r="B2277" s="16"/>
      <c r="C2277" s="16"/>
      <c r="D2277" s="16"/>
      <c r="E2277" s="16"/>
      <c r="F2277" s="3"/>
      <c r="G2277" s="3"/>
      <c r="H2277" s="3"/>
      <c r="I2277" s="3"/>
      <c r="J2277" s="2"/>
      <c r="M2277" s="10"/>
      <c r="N2277" s="2"/>
      <c r="O2277" s="3"/>
      <c r="P2277" s="11"/>
      <c r="Q2277" s="16"/>
      <c r="R2277" s="4"/>
      <c r="S2277" s="12"/>
      <c r="T2277" s="16"/>
      <c r="U2277" s="4"/>
      <c r="V2277" s="3"/>
      <c r="W2277" s="3"/>
      <c r="X2277" s="3"/>
      <c r="Y2277" s="3"/>
      <c r="Z2277" s="3"/>
      <c r="AA2277" s="4"/>
      <c r="AB2277" s="4"/>
      <c r="AC2277" s="4"/>
      <c r="AD2277" s="4"/>
      <c r="AE2277" s="4"/>
      <c r="BA2277" s="13"/>
      <c r="BC2277" s="2"/>
      <c r="BD2277" s="2"/>
      <c r="BU2277" s="15"/>
      <c r="BV2277" s="6"/>
      <c r="BW2277" s="6"/>
      <c r="BX2277" s="16"/>
      <c r="BY2277" s="16"/>
      <c r="BZ2277" s="16"/>
      <c r="CA2277" s="16"/>
      <c r="CB2277" s="14"/>
    </row>
    <row r="2278" spans="1:80" s="9" customFormat="1" x14ac:dyDescent="0.2">
      <c r="A2278" s="16"/>
      <c r="B2278" s="16"/>
      <c r="C2278" s="16"/>
      <c r="D2278" s="16"/>
      <c r="E2278" s="16"/>
      <c r="F2278" s="3"/>
      <c r="G2278" s="3"/>
      <c r="H2278" s="3"/>
      <c r="I2278" s="3"/>
      <c r="J2278" s="2"/>
      <c r="M2278" s="10"/>
      <c r="N2278" s="2"/>
      <c r="O2278" s="3"/>
      <c r="P2278" s="11"/>
      <c r="Q2278" s="16"/>
      <c r="R2278" s="4"/>
      <c r="S2278" s="12"/>
      <c r="T2278" s="16"/>
      <c r="U2278" s="4"/>
      <c r="V2278" s="3"/>
      <c r="W2278" s="3"/>
      <c r="X2278" s="3"/>
      <c r="Y2278" s="3"/>
      <c r="Z2278" s="3"/>
      <c r="AA2278" s="4"/>
      <c r="AB2278" s="4"/>
      <c r="AC2278" s="4"/>
      <c r="AD2278" s="4"/>
      <c r="AE2278" s="4"/>
      <c r="BA2278" s="13"/>
      <c r="BC2278" s="2"/>
      <c r="BD2278" s="2"/>
      <c r="BU2278" s="15"/>
      <c r="BV2278" s="6"/>
      <c r="BW2278" s="6"/>
      <c r="BX2278" s="16"/>
      <c r="BY2278" s="16"/>
      <c r="BZ2278" s="16"/>
      <c r="CA2278" s="16"/>
      <c r="CB2278" s="14"/>
    </row>
    <row r="2279" spans="1:80" s="9" customFormat="1" x14ac:dyDescent="0.2">
      <c r="A2279" s="16"/>
      <c r="B2279" s="16"/>
      <c r="C2279" s="16"/>
      <c r="D2279" s="16"/>
      <c r="E2279" s="16"/>
      <c r="F2279" s="3"/>
      <c r="G2279" s="3"/>
      <c r="H2279" s="3"/>
      <c r="I2279" s="3"/>
      <c r="J2279" s="2"/>
      <c r="M2279" s="10"/>
      <c r="N2279" s="2"/>
      <c r="O2279" s="3"/>
      <c r="P2279" s="11"/>
      <c r="Q2279" s="16"/>
      <c r="R2279" s="4"/>
      <c r="S2279" s="12"/>
      <c r="T2279" s="16"/>
      <c r="U2279" s="4"/>
      <c r="V2279" s="3"/>
      <c r="W2279" s="3"/>
      <c r="X2279" s="3"/>
      <c r="Y2279" s="3"/>
      <c r="Z2279" s="3"/>
      <c r="AA2279" s="4"/>
      <c r="AB2279" s="4"/>
      <c r="AC2279" s="4"/>
      <c r="AD2279" s="4"/>
      <c r="AE2279" s="4"/>
      <c r="BA2279" s="13"/>
      <c r="BC2279" s="2"/>
      <c r="BD2279" s="2"/>
      <c r="BU2279" s="15"/>
      <c r="BV2279" s="6"/>
      <c r="BW2279" s="6"/>
      <c r="BX2279" s="16"/>
      <c r="BY2279" s="16"/>
      <c r="BZ2279" s="16"/>
      <c r="CA2279" s="16"/>
      <c r="CB2279" s="14"/>
    </row>
    <row r="2280" spans="1:80" s="9" customFormat="1" x14ac:dyDescent="0.2">
      <c r="A2280" s="16"/>
      <c r="B2280" s="16"/>
      <c r="C2280" s="16"/>
      <c r="D2280" s="16"/>
      <c r="E2280" s="16"/>
      <c r="F2280" s="3"/>
      <c r="G2280" s="3"/>
      <c r="H2280" s="3"/>
      <c r="I2280" s="3"/>
      <c r="J2280" s="2"/>
      <c r="M2280" s="10"/>
      <c r="N2280" s="2"/>
      <c r="O2280" s="3"/>
      <c r="P2280" s="11"/>
      <c r="Q2280" s="16"/>
      <c r="R2280" s="4"/>
      <c r="S2280" s="12"/>
      <c r="T2280" s="16"/>
      <c r="U2280" s="4"/>
      <c r="V2280" s="3"/>
      <c r="W2280" s="3"/>
      <c r="X2280" s="3"/>
      <c r="Y2280" s="3"/>
      <c r="Z2280" s="3"/>
      <c r="AA2280" s="4"/>
      <c r="AB2280" s="4"/>
      <c r="AC2280" s="4"/>
      <c r="AD2280" s="4"/>
      <c r="AE2280" s="4"/>
      <c r="BA2280" s="13"/>
      <c r="BC2280" s="2"/>
      <c r="BD2280" s="2"/>
      <c r="BU2280" s="15"/>
      <c r="BV2280" s="6"/>
      <c r="BW2280" s="6"/>
      <c r="BX2280" s="16"/>
      <c r="BY2280" s="16"/>
      <c r="BZ2280" s="16"/>
      <c r="CA2280" s="16"/>
      <c r="CB2280" s="14"/>
    </row>
    <row r="2281" spans="1:80" s="9" customFormat="1" x14ac:dyDescent="0.2">
      <c r="A2281" s="16"/>
      <c r="B2281" s="16"/>
      <c r="C2281" s="16"/>
      <c r="D2281" s="16"/>
      <c r="E2281" s="16"/>
      <c r="F2281" s="3"/>
      <c r="G2281" s="3"/>
      <c r="H2281" s="3"/>
      <c r="I2281" s="3"/>
      <c r="J2281" s="2"/>
      <c r="M2281" s="10"/>
      <c r="N2281" s="2"/>
      <c r="O2281" s="3"/>
      <c r="P2281" s="11"/>
      <c r="Q2281" s="16"/>
      <c r="R2281" s="4"/>
      <c r="S2281" s="12"/>
      <c r="T2281" s="16"/>
      <c r="U2281" s="4"/>
      <c r="V2281" s="3"/>
      <c r="W2281" s="3"/>
      <c r="X2281" s="3"/>
      <c r="Y2281" s="3"/>
      <c r="Z2281" s="3"/>
      <c r="AA2281" s="4"/>
      <c r="AB2281" s="4"/>
      <c r="AC2281" s="4"/>
      <c r="AD2281" s="4"/>
      <c r="AE2281" s="4"/>
      <c r="BA2281" s="13"/>
      <c r="BC2281" s="2"/>
      <c r="BD2281" s="2"/>
      <c r="BU2281" s="15"/>
      <c r="BV2281" s="6"/>
      <c r="BW2281" s="6"/>
      <c r="BX2281" s="16"/>
      <c r="BY2281" s="16"/>
      <c r="BZ2281" s="16"/>
      <c r="CA2281" s="16"/>
      <c r="CB2281" s="14"/>
    </row>
    <row r="2282" spans="1:80" s="9" customFormat="1" x14ac:dyDescent="0.2">
      <c r="A2282" s="16"/>
      <c r="B2282" s="16"/>
      <c r="C2282" s="16"/>
      <c r="D2282" s="16"/>
      <c r="E2282" s="16"/>
      <c r="F2282" s="3"/>
      <c r="G2282" s="3"/>
      <c r="H2282" s="3"/>
      <c r="I2282" s="3"/>
      <c r="J2282" s="2"/>
      <c r="M2282" s="10"/>
      <c r="N2282" s="2"/>
      <c r="O2282" s="3"/>
      <c r="P2282" s="11"/>
      <c r="Q2282" s="16"/>
      <c r="R2282" s="4"/>
      <c r="S2282" s="12"/>
      <c r="T2282" s="16"/>
      <c r="U2282" s="4"/>
      <c r="V2282" s="3"/>
      <c r="W2282" s="3"/>
      <c r="X2282" s="3"/>
      <c r="Y2282" s="3"/>
      <c r="Z2282" s="3"/>
      <c r="AA2282" s="4"/>
      <c r="AB2282" s="4"/>
      <c r="AC2282" s="4"/>
      <c r="AD2282" s="4"/>
      <c r="AE2282" s="4"/>
      <c r="BA2282" s="13"/>
      <c r="BC2282" s="2"/>
      <c r="BD2282" s="2"/>
      <c r="BU2282" s="15"/>
      <c r="BV2282" s="6"/>
      <c r="BW2282" s="6"/>
      <c r="BX2282" s="16"/>
      <c r="BY2282" s="16"/>
      <c r="BZ2282" s="16"/>
      <c r="CA2282" s="16"/>
      <c r="CB2282" s="14"/>
    </row>
    <row r="2283" spans="1:80" s="9" customFormat="1" x14ac:dyDescent="0.2">
      <c r="A2283" s="16"/>
      <c r="B2283" s="16"/>
      <c r="C2283" s="16"/>
      <c r="D2283" s="16"/>
      <c r="E2283" s="16"/>
      <c r="F2283" s="3"/>
      <c r="G2283" s="3"/>
      <c r="H2283" s="3"/>
      <c r="I2283" s="3"/>
      <c r="J2283" s="2"/>
      <c r="M2283" s="10"/>
      <c r="N2283" s="2"/>
      <c r="O2283" s="3"/>
      <c r="P2283" s="11"/>
      <c r="Q2283" s="16"/>
      <c r="R2283" s="4"/>
      <c r="S2283" s="12"/>
      <c r="T2283" s="16"/>
      <c r="U2283" s="4"/>
      <c r="V2283" s="3"/>
      <c r="W2283" s="3"/>
      <c r="X2283" s="3"/>
      <c r="Y2283" s="3"/>
      <c r="Z2283" s="3"/>
      <c r="AA2283" s="4"/>
      <c r="AB2283" s="4"/>
      <c r="AC2283" s="4"/>
      <c r="AD2283" s="4"/>
      <c r="AE2283" s="4"/>
      <c r="BA2283" s="13"/>
      <c r="BC2283" s="2"/>
      <c r="BD2283" s="2"/>
      <c r="BU2283" s="15"/>
      <c r="BV2283" s="6"/>
      <c r="BW2283" s="6"/>
      <c r="BX2283" s="16"/>
      <c r="BY2283" s="16"/>
      <c r="BZ2283" s="16"/>
      <c r="CA2283" s="16"/>
      <c r="CB2283" s="14"/>
    </row>
    <row r="2284" spans="1:80" s="9" customFormat="1" x14ac:dyDescent="0.2">
      <c r="A2284" s="16"/>
      <c r="B2284" s="16"/>
      <c r="C2284" s="16"/>
      <c r="D2284" s="16"/>
      <c r="E2284" s="16"/>
      <c r="F2284" s="3"/>
      <c r="G2284" s="3"/>
      <c r="H2284" s="3"/>
      <c r="I2284" s="3"/>
      <c r="J2284" s="2"/>
      <c r="M2284" s="10"/>
      <c r="N2284" s="2"/>
      <c r="O2284" s="3"/>
      <c r="P2284" s="11"/>
      <c r="Q2284" s="16"/>
      <c r="R2284" s="4"/>
      <c r="S2284" s="12"/>
      <c r="T2284" s="16"/>
      <c r="U2284" s="4"/>
      <c r="V2284" s="3"/>
      <c r="W2284" s="3"/>
      <c r="X2284" s="3"/>
      <c r="Y2284" s="3"/>
      <c r="Z2284" s="3"/>
      <c r="AA2284" s="4"/>
      <c r="AB2284" s="4"/>
      <c r="AC2284" s="4"/>
      <c r="AD2284" s="4"/>
      <c r="AE2284" s="4"/>
      <c r="BA2284" s="13"/>
      <c r="BC2284" s="2"/>
      <c r="BD2284" s="2"/>
      <c r="BU2284" s="15"/>
      <c r="BV2284" s="6"/>
      <c r="BW2284" s="6"/>
      <c r="BX2284" s="16"/>
      <c r="BY2284" s="16"/>
      <c r="BZ2284" s="16"/>
      <c r="CA2284" s="16"/>
      <c r="CB2284" s="14"/>
    </row>
    <row r="2285" spans="1:80" s="9" customFormat="1" x14ac:dyDescent="0.2">
      <c r="A2285" s="16"/>
      <c r="B2285" s="16"/>
      <c r="C2285" s="16"/>
      <c r="D2285" s="16"/>
      <c r="E2285" s="16"/>
      <c r="F2285" s="3"/>
      <c r="G2285" s="3"/>
      <c r="H2285" s="3"/>
      <c r="I2285" s="3"/>
      <c r="J2285" s="2"/>
      <c r="M2285" s="10"/>
      <c r="N2285" s="2"/>
      <c r="O2285" s="3"/>
      <c r="P2285" s="11"/>
      <c r="Q2285" s="16"/>
      <c r="R2285" s="4"/>
      <c r="S2285" s="12"/>
      <c r="T2285" s="16"/>
      <c r="U2285" s="4"/>
      <c r="V2285" s="3"/>
      <c r="W2285" s="3"/>
      <c r="X2285" s="3"/>
      <c r="Y2285" s="3"/>
      <c r="Z2285" s="3"/>
      <c r="AA2285" s="4"/>
      <c r="AB2285" s="4"/>
      <c r="AC2285" s="4"/>
      <c r="AD2285" s="4"/>
      <c r="AE2285" s="4"/>
      <c r="BA2285" s="13"/>
      <c r="BC2285" s="2"/>
      <c r="BD2285" s="2"/>
      <c r="BU2285" s="15"/>
      <c r="BV2285" s="6"/>
      <c r="BW2285" s="6"/>
      <c r="BX2285" s="16"/>
      <c r="BY2285" s="16"/>
      <c r="BZ2285" s="16"/>
      <c r="CA2285" s="16"/>
      <c r="CB2285" s="14"/>
    </row>
    <row r="2286" spans="1:80" s="9" customFormat="1" x14ac:dyDescent="0.2">
      <c r="A2286" s="16"/>
      <c r="B2286" s="16"/>
      <c r="C2286" s="16"/>
      <c r="D2286" s="16"/>
      <c r="E2286" s="16"/>
      <c r="F2286" s="3"/>
      <c r="G2286" s="3"/>
      <c r="H2286" s="3"/>
      <c r="I2286" s="3"/>
      <c r="J2286" s="2"/>
      <c r="M2286" s="10"/>
      <c r="N2286" s="2"/>
      <c r="O2286" s="3"/>
      <c r="P2286" s="11"/>
      <c r="Q2286" s="16"/>
      <c r="R2286" s="4"/>
      <c r="S2286" s="12"/>
      <c r="T2286" s="16"/>
      <c r="U2286" s="4"/>
      <c r="V2286" s="3"/>
      <c r="W2286" s="3"/>
      <c r="X2286" s="3"/>
      <c r="Y2286" s="3"/>
      <c r="Z2286" s="3"/>
      <c r="AA2286" s="4"/>
      <c r="AB2286" s="4"/>
      <c r="AC2286" s="4"/>
      <c r="AD2286" s="4"/>
      <c r="AE2286" s="4"/>
      <c r="BA2286" s="13"/>
      <c r="BC2286" s="2"/>
      <c r="BD2286" s="2"/>
      <c r="BU2286" s="15"/>
      <c r="BV2286" s="6"/>
      <c r="BW2286" s="6"/>
      <c r="BX2286" s="16"/>
      <c r="BY2286" s="16"/>
      <c r="BZ2286" s="16"/>
      <c r="CA2286" s="16"/>
      <c r="CB2286" s="14"/>
    </row>
    <row r="2287" spans="1:80" s="9" customFormat="1" x14ac:dyDescent="0.2">
      <c r="A2287" s="16"/>
      <c r="B2287" s="16"/>
      <c r="C2287" s="16"/>
      <c r="D2287" s="16"/>
      <c r="E2287" s="16"/>
      <c r="F2287" s="3"/>
      <c r="G2287" s="3"/>
      <c r="H2287" s="3"/>
      <c r="I2287" s="3"/>
      <c r="J2287" s="2"/>
      <c r="M2287" s="10"/>
      <c r="N2287" s="2"/>
      <c r="O2287" s="3"/>
      <c r="P2287" s="11"/>
      <c r="Q2287" s="16"/>
      <c r="R2287" s="4"/>
      <c r="S2287" s="12"/>
      <c r="T2287" s="16"/>
      <c r="U2287" s="4"/>
      <c r="V2287" s="3"/>
      <c r="W2287" s="3"/>
      <c r="X2287" s="3"/>
      <c r="Y2287" s="3"/>
      <c r="Z2287" s="3"/>
      <c r="AA2287" s="4"/>
      <c r="AB2287" s="4"/>
      <c r="AC2287" s="4"/>
      <c r="AD2287" s="4"/>
      <c r="AE2287" s="4"/>
      <c r="BA2287" s="13"/>
      <c r="BC2287" s="2"/>
      <c r="BD2287" s="2"/>
      <c r="BU2287" s="15"/>
      <c r="BV2287" s="6"/>
      <c r="BW2287" s="6"/>
      <c r="BX2287" s="16"/>
      <c r="BY2287" s="16"/>
      <c r="BZ2287" s="16"/>
      <c r="CA2287" s="16"/>
      <c r="CB2287" s="14"/>
    </row>
    <row r="2288" spans="1:80" s="9" customFormat="1" x14ac:dyDescent="0.2">
      <c r="A2288" s="16"/>
      <c r="B2288" s="16"/>
      <c r="C2288" s="16"/>
      <c r="D2288" s="16"/>
      <c r="E2288" s="16"/>
      <c r="F2288" s="3"/>
      <c r="G2288" s="3"/>
      <c r="H2288" s="3"/>
      <c r="I2288" s="3"/>
      <c r="J2288" s="2"/>
      <c r="M2288" s="10"/>
      <c r="N2288" s="2"/>
      <c r="O2288" s="3"/>
      <c r="P2288" s="11"/>
      <c r="Q2288" s="16"/>
      <c r="R2288" s="4"/>
      <c r="S2288" s="12"/>
      <c r="T2288" s="16"/>
      <c r="U2288" s="4"/>
      <c r="V2288" s="3"/>
      <c r="W2288" s="3"/>
      <c r="X2288" s="3"/>
      <c r="Y2288" s="3"/>
      <c r="Z2288" s="3"/>
      <c r="AA2288" s="4"/>
      <c r="AB2288" s="4"/>
      <c r="AC2288" s="4"/>
      <c r="AD2288" s="4"/>
      <c r="AE2288" s="4"/>
      <c r="BA2288" s="13"/>
      <c r="BC2288" s="2"/>
      <c r="BD2288" s="2"/>
      <c r="BU2288" s="15"/>
      <c r="BV2288" s="6"/>
      <c r="BW2288" s="6"/>
      <c r="BX2288" s="16"/>
      <c r="BY2288" s="16"/>
      <c r="BZ2288" s="16"/>
      <c r="CA2288" s="16"/>
      <c r="CB2288" s="14"/>
    </row>
    <row r="2289" spans="1:80" s="9" customFormat="1" x14ac:dyDescent="0.2">
      <c r="A2289" s="16"/>
      <c r="B2289" s="16"/>
      <c r="C2289" s="16"/>
      <c r="D2289" s="16"/>
      <c r="E2289" s="16"/>
      <c r="F2289" s="3"/>
      <c r="G2289" s="3"/>
      <c r="H2289" s="3"/>
      <c r="I2289" s="3"/>
      <c r="J2289" s="2"/>
      <c r="M2289" s="10"/>
      <c r="N2289" s="2"/>
      <c r="O2289" s="3"/>
      <c r="P2289" s="11"/>
      <c r="Q2289" s="16"/>
      <c r="R2289" s="4"/>
      <c r="S2289" s="12"/>
      <c r="T2289" s="16"/>
      <c r="U2289" s="4"/>
      <c r="V2289" s="3"/>
      <c r="W2289" s="3"/>
      <c r="X2289" s="3"/>
      <c r="Y2289" s="3"/>
      <c r="Z2289" s="3"/>
      <c r="AA2289" s="4"/>
      <c r="AB2289" s="4"/>
      <c r="AC2289" s="4"/>
      <c r="AD2289" s="4"/>
      <c r="AE2289" s="4"/>
      <c r="BA2289" s="13"/>
      <c r="BC2289" s="2"/>
      <c r="BD2289" s="2"/>
      <c r="BU2289" s="15"/>
      <c r="BV2289" s="6"/>
      <c r="BW2289" s="6"/>
      <c r="BX2289" s="16"/>
      <c r="BY2289" s="16"/>
      <c r="BZ2289" s="16"/>
      <c r="CA2289" s="16"/>
      <c r="CB2289" s="14"/>
    </row>
    <row r="2290" spans="1:80" s="9" customFormat="1" x14ac:dyDescent="0.2">
      <c r="A2290" s="16"/>
      <c r="B2290" s="16"/>
      <c r="C2290" s="16"/>
      <c r="D2290" s="16"/>
      <c r="E2290" s="16"/>
      <c r="F2290" s="3"/>
      <c r="G2290" s="3"/>
      <c r="H2290" s="3"/>
      <c r="I2290" s="3"/>
      <c r="J2290" s="2"/>
      <c r="M2290" s="10"/>
      <c r="N2290" s="2"/>
      <c r="O2290" s="3"/>
      <c r="P2290" s="11"/>
      <c r="Q2290" s="16"/>
      <c r="R2290" s="4"/>
      <c r="S2290" s="12"/>
      <c r="T2290" s="16"/>
      <c r="U2290" s="4"/>
      <c r="V2290" s="3"/>
      <c r="W2290" s="3"/>
      <c r="X2290" s="3"/>
      <c r="Y2290" s="3"/>
      <c r="Z2290" s="3"/>
      <c r="AA2290" s="4"/>
      <c r="AB2290" s="4"/>
      <c r="AC2290" s="4"/>
      <c r="AD2290" s="4"/>
      <c r="AE2290" s="4"/>
      <c r="BA2290" s="13"/>
      <c r="BC2290" s="2"/>
      <c r="BD2290" s="2"/>
      <c r="BU2290" s="15"/>
      <c r="BV2290" s="6"/>
      <c r="BW2290" s="6"/>
      <c r="BX2290" s="16"/>
      <c r="BY2290" s="16"/>
      <c r="BZ2290" s="16"/>
      <c r="CA2290" s="16"/>
      <c r="CB2290" s="14"/>
    </row>
    <row r="2291" spans="1:80" s="9" customFormat="1" x14ac:dyDescent="0.2">
      <c r="A2291" s="16"/>
      <c r="B2291" s="16"/>
      <c r="C2291" s="16"/>
      <c r="D2291" s="16"/>
      <c r="E2291" s="16"/>
      <c r="F2291" s="3"/>
      <c r="G2291" s="3"/>
      <c r="H2291" s="3"/>
      <c r="I2291" s="3"/>
      <c r="J2291" s="2"/>
      <c r="M2291" s="10"/>
      <c r="N2291" s="2"/>
      <c r="O2291" s="3"/>
      <c r="P2291" s="11"/>
      <c r="Q2291" s="16"/>
      <c r="R2291" s="4"/>
      <c r="S2291" s="12"/>
      <c r="T2291" s="16"/>
      <c r="U2291" s="4"/>
      <c r="V2291" s="3"/>
      <c r="W2291" s="3"/>
      <c r="X2291" s="3"/>
      <c r="Y2291" s="3"/>
      <c r="Z2291" s="3"/>
      <c r="AA2291" s="4"/>
      <c r="AB2291" s="4"/>
      <c r="AC2291" s="4"/>
      <c r="AD2291" s="4"/>
      <c r="AE2291" s="4"/>
      <c r="BA2291" s="13"/>
      <c r="BC2291" s="2"/>
      <c r="BD2291" s="2"/>
      <c r="BU2291" s="15"/>
      <c r="BV2291" s="6"/>
      <c r="BW2291" s="6"/>
      <c r="BX2291" s="16"/>
      <c r="BY2291" s="16"/>
      <c r="BZ2291" s="16"/>
      <c r="CA2291" s="16"/>
      <c r="CB2291" s="14"/>
    </row>
    <row r="2292" spans="1:80" s="9" customFormat="1" x14ac:dyDescent="0.2">
      <c r="A2292" s="16"/>
      <c r="B2292" s="16"/>
      <c r="C2292" s="16"/>
      <c r="D2292" s="16"/>
      <c r="E2292" s="16"/>
      <c r="F2292" s="3"/>
      <c r="G2292" s="3"/>
      <c r="H2292" s="3"/>
      <c r="I2292" s="3"/>
      <c r="J2292" s="2"/>
      <c r="M2292" s="10"/>
      <c r="N2292" s="2"/>
      <c r="O2292" s="3"/>
      <c r="P2292" s="11"/>
      <c r="Q2292" s="16"/>
      <c r="R2292" s="4"/>
      <c r="S2292" s="12"/>
      <c r="T2292" s="16"/>
      <c r="U2292" s="4"/>
      <c r="V2292" s="3"/>
      <c r="W2292" s="3"/>
      <c r="X2292" s="3"/>
      <c r="Y2292" s="3"/>
      <c r="Z2292" s="3"/>
      <c r="AA2292" s="4"/>
      <c r="AB2292" s="4"/>
      <c r="AC2292" s="4"/>
      <c r="AD2292" s="4"/>
      <c r="AE2292" s="4"/>
      <c r="BA2292" s="13"/>
      <c r="BC2292" s="2"/>
      <c r="BD2292" s="2"/>
      <c r="BU2292" s="15"/>
      <c r="BV2292" s="6"/>
      <c r="BW2292" s="6"/>
      <c r="BX2292" s="16"/>
      <c r="BY2292" s="16"/>
      <c r="BZ2292" s="16"/>
      <c r="CA2292" s="16"/>
      <c r="CB2292" s="14"/>
    </row>
    <row r="2293" spans="1:80" s="9" customFormat="1" x14ac:dyDescent="0.2">
      <c r="A2293" s="16"/>
      <c r="B2293" s="16"/>
      <c r="C2293" s="16"/>
      <c r="D2293" s="16"/>
      <c r="E2293" s="16"/>
      <c r="F2293" s="3"/>
      <c r="G2293" s="3"/>
      <c r="H2293" s="3"/>
      <c r="I2293" s="3"/>
      <c r="J2293" s="2"/>
      <c r="M2293" s="10"/>
      <c r="N2293" s="2"/>
      <c r="O2293" s="3"/>
      <c r="P2293" s="11"/>
      <c r="Q2293" s="16"/>
      <c r="R2293" s="4"/>
      <c r="S2293" s="12"/>
      <c r="T2293" s="16"/>
      <c r="U2293" s="4"/>
      <c r="V2293" s="3"/>
      <c r="W2293" s="3"/>
      <c r="X2293" s="3"/>
      <c r="Y2293" s="3"/>
      <c r="Z2293" s="3"/>
      <c r="AA2293" s="4"/>
      <c r="AB2293" s="4"/>
      <c r="AC2293" s="4"/>
      <c r="AD2293" s="4"/>
      <c r="AE2293" s="4"/>
      <c r="BA2293" s="13"/>
      <c r="BC2293" s="2"/>
      <c r="BD2293" s="2"/>
      <c r="BU2293" s="15"/>
      <c r="BV2293" s="6"/>
      <c r="BW2293" s="6"/>
      <c r="BX2293" s="16"/>
      <c r="BY2293" s="16"/>
      <c r="BZ2293" s="16"/>
      <c r="CA2293" s="16"/>
      <c r="CB2293" s="14"/>
    </row>
    <row r="2294" spans="1:80" s="9" customFormat="1" x14ac:dyDescent="0.2">
      <c r="A2294" s="16"/>
      <c r="B2294" s="16"/>
      <c r="C2294" s="16"/>
      <c r="D2294" s="16"/>
      <c r="E2294" s="16"/>
      <c r="F2294" s="3"/>
      <c r="G2294" s="3"/>
      <c r="H2294" s="3"/>
      <c r="I2294" s="3"/>
      <c r="J2294" s="2"/>
      <c r="M2294" s="10"/>
      <c r="N2294" s="2"/>
      <c r="O2294" s="3"/>
      <c r="P2294" s="11"/>
      <c r="Q2294" s="16"/>
      <c r="R2294" s="4"/>
      <c r="S2294" s="12"/>
      <c r="T2294" s="16"/>
      <c r="U2294" s="4"/>
      <c r="V2294" s="3"/>
      <c r="W2294" s="3"/>
      <c r="X2294" s="3"/>
      <c r="Y2294" s="3"/>
      <c r="Z2294" s="3"/>
      <c r="AA2294" s="4"/>
      <c r="AB2294" s="4"/>
      <c r="AC2294" s="4"/>
      <c r="AD2294" s="4"/>
      <c r="AE2294" s="4"/>
      <c r="BA2294" s="13"/>
      <c r="BC2294" s="2"/>
      <c r="BD2294" s="2"/>
      <c r="BU2294" s="15"/>
      <c r="BV2294" s="6"/>
      <c r="BW2294" s="6"/>
      <c r="BX2294" s="16"/>
      <c r="BY2294" s="16"/>
      <c r="BZ2294" s="16"/>
      <c r="CA2294" s="16"/>
      <c r="CB2294" s="14"/>
    </row>
    <row r="2295" spans="1:80" s="9" customFormat="1" x14ac:dyDescent="0.2">
      <c r="A2295" s="16"/>
      <c r="B2295" s="16"/>
      <c r="C2295" s="16"/>
      <c r="D2295" s="16"/>
      <c r="E2295" s="16"/>
      <c r="F2295" s="3"/>
      <c r="G2295" s="3"/>
      <c r="H2295" s="3"/>
      <c r="I2295" s="3"/>
      <c r="J2295" s="2"/>
      <c r="M2295" s="10"/>
      <c r="N2295" s="2"/>
      <c r="O2295" s="3"/>
      <c r="P2295" s="11"/>
      <c r="Q2295" s="16"/>
      <c r="R2295" s="4"/>
      <c r="S2295" s="12"/>
      <c r="T2295" s="16"/>
      <c r="U2295" s="4"/>
      <c r="V2295" s="3"/>
      <c r="W2295" s="3"/>
      <c r="X2295" s="3"/>
      <c r="Y2295" s="3"/>
      <c r="Z2295" s="3"/>
      <c r="AA2295" s="4"/>
      <c r="AB2295" s="4"/>
      <c r="AC2295" s="4"/>
      <c r="AD2295" s="4"/>
      <c r="AE2295" s="4"/>
      <c r="BA2295" s="13"/>
      <c r="BC2295" s="2"/>
      <c r="BD2295" s="2"/>
      <c r="BU2295" s="15"/>
      <c r="BV2295" s="6"/>
      <c r="BW2295" s="6"/>
      <c r="BX2295" s="16"/>
      <c r="BY2295" s="16"/>
      <c r="BZ2295" s="16"/>
      <c r="CA2295" s="16"/>
      <c r="CB2295" s="14"/>
    </row>
    <row r="2296" spans="1:80" s="9" customFormat="1" x14ac:dyDescent="0.2">
      <c r="A2296" s="16"/>
      <c r="B2296" s="16"/>
      <c r="C2296" s="16"/>
      <c r="D2296" s="16"/>
      <c r="E2296" s="16"/>
      <c r="F2296" s="3"/>
      <c r="G2296" s="3"/>
      <c r="H2296" s="3"/>
      <c r="I2296" s="3"/>
      <c r="J2296" s="2"/>
      <c r="M2296" s="10"/>
      <c r="N2296" s="2"/>
      <c r="O2296" s="3"/>
      <c r="P2296" s="11"/>
      <c r="Q2296" s="16"/>
      <c r="R2296" s="4"/>
      <c r="S2296" s="12"/>
      <c r="T2296" s="16"/>
      <c r="U2296" s="4"/>
      <c r="V2296" s="3"/>
      <c r="W2296" s="3"/>
      <c r="X2296" s="3"/>
      <c r="Y2296" s="3"/>
      <c r="Z2296" s="3"/>
      <c r="AA2296" s="4"/>
      <c r="AB2296" s="4"/>
      <c r="AC2296" s="4"/>
      <c r="AD2296" s="4"/>
      <c r="AE2296" s="4"/>
      <c r="BA2296" s="13"/>
      <c r="BC2296" s="2"/>
      <c r="BD2296" s="2"/>
      <c r="BU2296" s="15"/>
      <c r="BV2296" s="6"/>
      <c r="BW2296" s="6"/>
      <c r="BX2296" s="16"/>
      <c r="BY2296" s="16"/>
      <c r="BZ2296" s="16"/>
      <c r="CA2296" s="16"/>
      <c r="CB2296" s="14"/>
    </row>
    <row r="2297" spans="1:80" s="9" customFormat="1" x14ac:dyDescent="0.2">
      <c r="A2297" s="16"/>
      <c r="B2297" s="16"/>
      <c r="C2297" s="16"/>
      <c r="D2297" s="16"/>
      <c r="E2297" s="16"/>
      <c r="F2297" s="3"/>
      <c r="G2297" s="3"/>
      <c r="H2297" s="3"/>
      <c r="I2297" s="3"/>
      <c r="J2297" s="2"/>
      <c r="M2297" s="10"/>
      <c r="N2297" s="2"/>
      <c r="O2297" s="3"/>
      <c r="P2297" s="11"/>
      <c r="Q2297" s="16"/>
      <c r="R2297" s="4"/>
      <c r="S2297" s="12"/>
      <c r="T2297" s="16"/>
      <c r="U2297" s="4"/>
      <c r="V2297" s="3"/>
      <c r="W2297" s="3"/>
      <c r="X2297" s="3"/>
      <c r="Y2297" s="3"/>
      <c r="Z2297" s="3"/>
      <c r="AA2297" s="4"/>
      <c r="AB2297" s="4"/>
      <c r="AC2297" s="4"/>
      <c r="AD2297" s="4"/>
      <c r="AE2297" s="4"/>
      <c r="BA2297" s="13"/>
      <c r="BC2297" s="2"/>
      <c r="BD2297" s="2"/>
      <c r="BU2297" s="15"/>
      <c r="BV2297" s="6"/>
      <c r="BW2297" s="6"/>
      <c r="BX2297" s="16"/>
      <c r="BY2297" s="16"/>
      <c r="BZ2297" s="16"/>
      <c r="CA2297" s="16"/>
      <c r="CB2297" s="14"/>
    </row>
    <row r="2298" spans="1:80" s="9" customFormat="1" x14ac:dyDescent="0.2">
      <c r="A2298" s="16"/>
      <c r="B2298" s="16"/>
      <c r="C2298" s="16"/>
      <c r="D2298" s="16"/>
      <c r="E2298" s="16"/>
      <c r="F2298" s="3"/>
      <c r="G2298" s="3"/>
      <c r="H2298" s="3"/>
      <c r="I2298" s="3"/>
      <c r="J2298" s="2"/>
      <c r="M2298" s="10"/>
      <c r="N2298" s="2"/>
      <c r="O2298" s="3"/>
      <c r="P2298" s="11"/>
      <c r="Q2298" s="16"/>
      <c r="R2298" s="4"/>
      <c r="S2298" s="12"/>
      <c r="T2298" s="16"/>
      <c r="U2298" s="4"/>
      <c r="V2298" s="3"/>
      <c r="W2298" s="3"/>
      <c r="X2298" s="3"/>
      <c r="Y2298" s="3"/>
      <c r="Z2298" s="3"/>
      <c r="AA2298" s="4"/>
      <c r="AB2298" s="4"/>
      <c r="AC2298" s="4"/>
      <c r="AD2298" s="4"/>
      <c r="AE2298" s="4"/>
      <c r="BA2298" s="13"/>
      <c r="BC2298" s="2"/>
      <c r="BD2298" s="2"/>
      <c r="BU2298" s="15"/>
      <c r="BV2298" s="6"/>
      <c r="BW2298" s="6"/>
      <c r="BX2298" s="16"/>
      <c r="BY2298" s="16"/>
      <c r="BZ2298" s="16"/>
      <c r="CA2298" s="16"/>
      <c r="CB2298" s="14"/>
    </row>
    <row r="2299" spans="1:80" s="9" customFormat="1" x14ac:dyDescent="0.2">
      <c r="A2299" s="16"/>
      <c r="B2299" s="16"/>
      <c r="C2299" s="16"/>
      <c r="D2299" s="16"/>
      <c r="E2299" s="16"/>
      <c r="F2299" s="3"/>
      <c r="G2299" s="3"/>
      <c r="H2299" s="3"/>
      <c r="I2299" s="3"/>
      <c r="J2299" s="2"/>
      <c r="M2299" s="10"/>
      <c r="N2299" s="2"/>
      <c r="O2299" s="3"/>
      <c r="P2299" s="11"/>
      <c r="Q2299" s="16"/>
      <c r="R2299" s="4"/>
      <c r="S2299" s="12"/>
      <c r="T2299" s="16"/>
      <c r="U2299" s="4"/>
      <c r="V2299" s="3"/>
      <c r="W2299" s="3"/>
      <c r="X2299" s="3"/>
      <c r="Y2299" s="3"/>
      <c r="Z2299" s="3"/>
      <c r="AA2299" s="4"/>
      <c r="AB2299" s="4"/>
      <c r="AC2299" s="4"/>
      <c r="AD2299" s="4"/>
      <c r="AE2299" s="4"/>
      <c r="BA2299" s="13"/>
      <c r="BC2299" s="2"/>
      <c r="BD2299" s="2"/>
      <c r="BU2299" s="15"/>
      <c r="BV2299" s="6"/>
      <c r="BW2299" s="6"/>
      <c r="BX2299" s="16"/>
      <c r="BY2299" s="16"/>
      <c r="BZ2299" s="16"/>
      <c r="CA2299" s="16"/>
      <c r="CB2299" s="14"/>
    </row>
    <row r="2300" spans="1:80" s="9" customFormat="1" x14ac:dyDescent="0.2">
      <c r="A2300" s="16"/>
      <c r="B2300" s="16"/>
      <c r="C2300" s="16"/>
      <c r="D2300" s="16"/>
      <c r="E2300" s="16"/>
      <c r="F2300" s="3"/>
      <c r="G2300" s="3"/>
      <c r="H2300" s="3"/>
      <c r="I2300" s="3"/>
      <c r="J2300" s="2"/>
      <c r="M2300" s="10"/>
      <c r="N2300" s="2"/>
      <c r="O2300" s="3"/>
      <c r="P2300" s="11"/>
      <c r="Q2300" s="16"/>
      <c r="R2300" s="4"/>
      <c r="S2300" s="12"/>
      <c r="T2300" s="16"/>
      <c r="U2300" s="4"/>
      <c r="V2300" s="3"/>
      <c r="W2300" s="3"/>
      <c r="X2300" s="3"/>
      <c r="Y2300" s="3"/>
      <c r="Z2300" s="3"/>
      <c r="AA2300" s="4"/>
      <c r="AB2300" s="4"/>
      <c r="AC2300" s="4"/>
      <c r="AD2300" s="4"/>
      <c r="AE2300" s="4"/>
      <c r="BA2300" s="13"/>
      <c r="BC2300" s="2"/>
      <c r="BD2300" s="2"/>
      <c r="BU2300" s="15"/>
      <c r="BV2300" s="6"/>
      <c r="BW2300" s="6"/>
      <c r="BX2300" s="16"/>
      <c r="BY2300" s="16"/>
      <c r="BZ2300" s="16"/>
      <c r="CA2300" s="16"/>
      <c r="CB2300" s="14"/>
    </row>
    <row r="2301" spans="1:80" s="9" customFormat="1" x14ac:dyDescent="0.2">
      <c r="A2301" s="16"/>
      <c r="B2301" s="16"/>
      <c r="C2301" s="16"/>
      <c r="D2301" s="16"/>
      <c r="E2301" s="16"/>
      <c r="F2301" s="3"/>
      <c r="G2301" s="3"/>
      <c r="H2301" s="3"/>
      <c r="I2301" s="3"/>
      <c r="J2301" s="2"/>
      <c r="M2301" s="10"/>
      <c r="N2301" s="2"/>
      <c r="O2301" s="3"/>
      <c r="P2301" s="11"/>
      <c r="Q2301" s="16"/>
      <c r="R2301" s="4"/>
      <c r="S2301" s="12"/>
      <c r="T2301" s="16"/>
      <c r="U2301" s="4"/>
      <c r="V2301" s="3"/>
      <c r="W2301" s="3"/>
      <c r="X2301" s="3"/>
      <c r="Y2301" s="3"/>
      <c r="Z2301" s="3"/>
      <c r="AA2301" s="4"/>
      <c r="AB2301" s="4"/>
      <c r="AC2301" s="4"/>
      <c r="AD2301" s="4"/>
      <c r="AE2301" s="4"/>
      <c r="BA2301" s="13"/>
      <c r="BC2301" s="2"/>
      <c r="BD2301" s="2"/>
      <c r="BU2301" s="15"/>
      <c r="BV2301" s="6"/>
      <c r="BW2301" s="6"/>
      <c r="BX2301" s="16"/>
      <c r="BY2301" s="16"/>
      <c r="BZ2301" s="16"/>
      <c r="CA2301" s="16"/>
      <c r="CB2301" s="14"/>
    </row>
    <row r="2302" spans="1:80" s="9" customFormat="1" x14ac:dyDescent="0.2">
      <c r="A2302" s="16"/>
      <c r="B2302" s="16"/>
      <c r="C2302" s="16"/>
      <c r="D2302" s="16"/>
      <c r="E2302" s="16"/>
      <c r="F2302" s="3"/>
      <c r="G2302" s="3"/>
      <c r="H2302" s="3"/>
      <c r="I2302" s="3"/>
      <c r="J2302" s="2"/>
      <c r="M2302" s="10"/>
      <c r="N2302" s="2"/>
      <c r="O2302" s="3"/>
      <c r="P2302" s="11"/>
      <c r="Q2302" s="16"/>
      <c r="R2302" s="4"/>
      <c r="S2302" s="12"/>
      <c r="T2302" s="16"/>
      <c r="U2302" s="4"/>
      <c r="V2302" s="3"/>
      <c r="W2302" s="3"/>
      <c r="X2302" s="3"/>
      <c r="Y2302" s="3"/>
      <c r="Z2302" s="3"/>
      <c r="AA2302" s="4"/>
      <c r="AB2302" s="4"/>
      <c r="AC2302" s="4"/>
      <c r="AD2302" s="4"/>
      <c r="AE2302" s="4"/>
      <c r="BA2302" s="13"/>
      <c r="BC2302" s="2"/>
      <c r="BD2302" s="2"/>
      <c r="BU2302" s="15"/>
      <c r="BV2302" s="6"/>
      <c r="BW2302" s="6"/>
      <c r="BX2302" s="16"/>
      <c r="BY2302" s="16"/>
      <c r="BZ2302" s="16"/>
      <c r="CA2302" s="16"/>
      <c r="CB2302" s="14"/>
    </row>
    <row r="2303" spans="1:80" s="9" customFormat="1" x14ac:dyDescent="0.2">
      <c r="A2303" s="16"/>
      <c r="B2303" s="16"/>
      <c r="C2303" s="16"/>
      <c r="D2303" s="16"/>
      <c r="E2303" s="16"/>
      <c r="F2303" s="3"/>
      <c r="G2303" s="3"/>
      <c r="H2303" s="3"/>
      <c r="I2303" s="3"/>
      <c r="J2303" s="2"/>
      <c r="M2303" s="10"/>
      <c r="N2303" s="2"/>
      <c r="O2303" s="3"/>
      <c r="P2303" s="11"/>
      <c r="Q2303" s="16"/>
      <c r="R2303" s="4"/>
      <c r="S2303" s="12"/>
      <c r="T2303" s="16"/>
      <c r="U2303" s="4"/>
      <c r="V2303" s="3"/>
      <c r="W2303" s="3"/>
      <c r="X2303" s="3"/>
      <c r="Y2303" s="3"/>
      <c r="Z2303" s="3"/>
      <c r="AA2303" s="4"/>
      <c r="AB2303" s="4"/>
      <c r="AC2303" s="4"/>
      <c r="AD2303" s="4"/>
      <c r="AE2303" s="4"/>
      <c r="BA2303" s="13"/>
      <c r="BC2303" s="2"/>
      <c r="BD2303" s="2"/>
      <c r="BU2303" s="15"/>
      <c r="BV2303" s="6"/>
      <c r="BW2303" s="6"/>
      <c r="BX2303" s="16"/>
      <c r="BY2303" s="16"/>
      <c r="BZ2303" s="16"/>
      <c r="CA2303" s="16"/>
      <c r="CB2303" s="14"/>
    </row>
    <row r="2304" spans="1:80" s="9" customFormat="1" x14ac:dyDescent="0.2">
      <c r="A2304" s="16"/>
      <c r="B2304" s="16"/>
      <c r="C2304" s="16"/>
      <c r="D2304" s="16"/>
      <c r="E2304" s="16"/>
      <c r="F2304" s="3"/>
      <c r="G2304" s="3"/>
      <c r="H2304" s="3"/>
      <c r="I2304" s="3"/>
      <c r="J2304" s="2"/>
      <c r="M2304" s="10"/>
      <c r="N2304" s="2"/>
      <c r="O2304" s="3"/>
      <c r="P2304" s="11"/>
      <c r="Q2304" s="16"/>
      <c r="R2304" s="4"/>
      <c r="S2304" s="12"/>
      <c r="T2304" s="16"/>
      <c r="U2304" s="4"/>
      <c r="V2304" s="3"/>
      <c r="W2304" s="3"/>
      <c r="X2304" s="3"/>
      <c r="Y2304" s="3"/>
      <c r="Z2304" s="3"/>
      <c r="AA2304" s="4"/>
      <c r="AB2304" s="4"/>
      <c r="AC2304" s="4"/>
      <c r="AD2304" s="4"/>
      <c r="AE2304" s="4"/>
      <c r="BA2304" s="13"/>
      <c r="BC2304" s="2"/>
      <c r="BD2304" s="2"/>
      <c r="BU2304" s="15"/>
      <c r="BV2304" s="6"/>
      <c r="BW2304" s="6"/>
      <c r="BX2304" s="16"/>
      <c r="BY2304" s="16"/>
      <c r="BZ2304" s="16"/>
      <c r="CA2304" s="16"/>
      <c r="CB2304" s="14"/>
    </row>
    <row r="2305" spans="1:80" s="9" customFormat="1" x14ac:dyDescent="0.2">
      <c r="A2305" s="16"/>
      <c r="B2305" s="16"/>
      <c r="C2305" s="16"/>
      <c r="D2305" s="16"/>
      <c r="E2305" s="16"/>
      <c r="F2305" s="3"/>
      <c r="G2305" s="3"/>
      <c r="H2305" s="3"/>
      <c r="I2305" s="3"/>
      <c r="J2305" s="2"/>
      <c r="M2305" s="10"/>
      <c r="N2305" s="2"/>
      <c r="O2305" s="3"/>
      <c r="P2305" s="11"/>
      <c r="Q2305" s="16"/>
      <c r="R2305" s="4"/>
      <c r="S2305" s="12"/>
      <c r="T2305" s="16"/>
      <c r="U2305" s="4"/>
      <c r="V2305" s="3"/>
      <c r="W2305" s="3"/>
      <c r="X2305" s="3"/>
      <c r="Y2305" s="3"/>
      <c r="Z2305" s="3"/>
      <c r="AA2305" s="4"/>
      <c r="AB2305" s="4"/>
      <c r="AC2305" s="4"/>
      <c r="AD2305" s="4"/>
      <c r="AE2305" s="4"/>
      <c r="BA2305" s="13"/>
      <c r="BC2305" s="2"/>
      <c r="BD2305" s="2"/>
      <c r="BU2305" s="15"/>
      <c r="BV2305" s="6"/>
      <c r="BW2305" s="6"/>
      <c r="BX2305" s="16"/>
      <c r="BY2305" s="16"/>
      <c r="BZ2305" s="16"/>
      <c r="CA2305" s="16"/>
      <c r="CB2305" s="14"/>
    </row>
    <row r="2306" spans="1:80" s="9" customFormat="1" x14ac:dyDescent="0.2">
      <c r="A2306" s="16"/>
      <c r="B2306" s="16"/>
      <c r="C2306" s="16"/>
      <c r="D2306" s="16"/>
      <c r="E2306" s="16"/>
      <c r="F2306" s="3"/>
      <c r="G2306" s="3"/>
      <c r="H2306" s="3"/>
      <c r="I2306" s="3"/>
      <c r="J2306" s="2"/>
      <c r="M2306" s="10"/>
      <c r="N2306" s="2"/>
      <c r="O2306" s="3"/>
      <c r="P2306" s="11"/>
      <c r="Q2306" s="16"/>
      <c r="R2306" s="4"/>
      <c r="S2306" s="12"/>
      <c r="T2306" s="16"/>
      <c r="U2306" s="4"/>
      <c r="V2306" s="3"/>
      <c r="W2306" s="3"/>
      <c r="X2306" s="3"/>
      <c r="Y2306" s="3"/>
      <c r="Z2306" s="3"/>
      <c r="AA2306" s="4"/>
      <c r="AB2306" s="4"/>
      <c r="AC2306" s="4"/>
      <c r="AD2306" s="4"/>
      <c r="AE2306" s="4"/>
      <c r="BA2306" s="13"/>
      <c r="BC2306" s="2"/>
      <c r="BD2306" s="2"/>
      <c r="BU2306" s="15"/>
      <c r="BV2306" s="6"/>
      <c r="BW2306" s="6"/>
      <c r="BX2306" s="16"/>
      <c r="BY2306" s="16"/>
      <c r="BZ2306" s="16"/>
      <c r="CA2306" s="16"/>
      <c r="CB2306" s="14"/>
    </row>
    <row r="2307" spans="1:80" s="9" customFormat="1" x14ac:dyDescent="0.2">
      <c r="A2307" s="16"/>
      <c r="B2307" s="16"/>
      <c r="C2307" s="16"/>
      <c r="D2307" s="16"/>
      <c r="E2307" s="16"/>
      <c r="F2307" s="3"/>
      <c r="G2307" s="3"/>
      <c r="H2307" s="3"/>
      <c r="I2307" s="3"/>
      <c r="J2307" s="2"/>
      <c r="M2307" s="10"/>
      <c r="N2307" s="2"/>
      <c r="O2307" s="3"/>
      <c r="P2307" s="11"/>
      <c r="Q2307" s="16"/>
      <c r="R2307" s="4"/>
      <c r="S2307" s="12"/>
      <c r="T2307" s="16"/>
      <c r="U2307" s="4"/>
      <c r="V2307" s="3"/>
      <c r="W2307" s="3"/>
      <c r="X2307" s="3"/>
      <c r="Y2307" s="3"/>
      <c r="Z2307" s="3"/>
      <c r="AA2307" s="4"/>
      <c r="AB2307" s="4"/>
      <c r="AC2307" s="4"/>
      <c r="AD2307" s="4"/>
      <c r="AE2307" s="4"/>
      <c r="BA2307" s="13"/>
      <c r="BC2307" s="2"/>
      <c r="BD2307" s="2"/>
      <c r="BU2307" s="15"/>
      <c r="BV2307" s="6"/>
      <c r="BW2307" s="6"/>
      <c r="BX2307" s="16"/>
      <c r="BY2307" s="16"/>
      <c r="BZ2307" s="16"/>
      <c r="CA2307" s="16"/>
      <c r="CB2307" s="14"/>
    </row>
    <row r="2308" spans="1:80" s="9" customFormat="1" x14ac:dyDescent="0.2">
      <c r="A2308" s="16"/>
      <c r="B2308" s="16"/>
      <c r="C2308" s="16"/>
      <c r="D2308" s="16"/>
      <c r="E2308" s="16"/>
      <c r="F2308" s="3"/>
      <c r="G2308" s="3"/>
      <c r="H2308" s="3"/>
      <c r="I2308" s="3"/>
      <c r="J2308" s="2"/>
      <c r="M2308" s="10"/>
      <c r="N2308" s="2"/>
      <c r="O2308" s="3"/>
      <c r="P2308" s="11"/>
      <c r="Q2308" s="16"/>
      <c r="R2308" s="4"/>
      <c r="S2308" s="12"/>
      <c r="T2308" s="16"/>
      <c r="U2308" s="4"/>
      <c r="V2308" s="3"/>
      <c r="W2308" s="3"/>
      <c r="X2308" s="3"/>
      <c r="Y2308" s="3"/>
      <c r="Z2308" s="3"/>
      <c r="AA2308" s="4"/>
      <c r="AB2308" s="4"/>
      <c r="AC2308" s="4"/>
      <c r="AD2308" s="4"/>
      <c r="AE2308" s="4"/>
      <c r="BA2308" s="13"/>
      <c r="BC2308" s="2"/>
      <c r="BD2308" s="2"/>
      <c r="BU2308" s="15"/>
      <c r="BV2308" s="6"/>
      <c r="BW2308" s="6"/>
      <c r="BX2308" s="16"/>
      <c r="BY2308" s="16"/>
      <c r="BZ2308" s="16"/>
      <c r="CA2308" s="16"/>
      <c r="CB2308" s="14"/>
    </row>
    <row r="2309" spans="1:80" s="9" customFormat="1" x14ac:dyDescent="0.2">
      <c r="A2309" s="16"/>
      <c r="B2309" s="16"/>
      <c r="C2309" s="16"/>
      <c r="D2309" s="16"/>
      <c r="E2309" s="16"/>
      <c r="F2309" s="3"/>
      <c r="G2309" s="3"/>
      <c r="H2309" s="3"/>
      <c r="I2309" s="3"/>
      <c r="J2309" s="2"/>
      <c r="M2309" s="10"/>
      <c r="N2309" s="2"/>
      <c r="O2309" s="3"/>
      <c r="P2309" s="11"/>
      <c r="Q2309" s="16"/>
      <c r="R2309" s="4"/>
      <c r="S2309" s="12"/>
      <c r="T2309" s="16"/>
      <c r="U2309" s="4"/>
      <c r="V2309" s="3"/>
      <c r="W2309" s="3"/>
      <c r="X2309" s="3"/>
      <c r="Y2309" s="3"/>
      <c r="Z2309" s="3"/>
      <c r="AA2309" s="4"/>
      <c r="AB2309" s="4"/>
      <c r="AC2309" s="4"/>
      <c r="AD2309" s="4"/>
      <c r="AE2309" s="4"/>
      <c r="BA2309" s="13"/>
      <c r="BC2309" s="2"/>
      <c r="BD2309" s="2"/>
      <c r="BU2309" s="15"/>
      <c r="BV2309" s="6"/>
      <c r="BW2309" s="6"/>
      <c r="BX2309" s="16"/>
      <c r="BY2309" s="16"/>
      <c r="BZ2309" s="16"/>
      <c r="CA2309" s="16"/>
      <c r="CB2309" s="14"/>
    </row>
    <row r="2310" spans="1:80" s="9" customFormat="1" x14ac:dyDescent="0.2">
      <c r="A2310" s="16"/>
      <c r="B2310" s="16"/>
      <c r="C2310" s="16"/>
      <c r="D2310" s="16"/>
      <c r="E2310" s="16"/>
      <c r="F2310" s="3"/>
      <c r="G2310" s="3"/>
      <c r="H2310" s="3"/>
      <c r="I2310" s="3"/>
      <c r="J2310" s="2"/>
      <c r="M2310" s="10"/>
      <c r="N2310" s="2"/>
      <c r="O2310" s="3"/>
      <c r="P2310" s="11"/>
      <c r="Q2310" s="16"/>
      <c r="R2310" s="4"/>
      <c r="S2310" s="12"/>
      <c r="T2310" s="16"/>
      <c r="U2310" s="4"/>
      <c r="V2310" s="3"/>
      <c r="W2310" s="3"/>
      <c r="X2310" s="3"/>
      <c r="Y2310" s="3"/>
      <c r="Z2310" s="3"/>
      <c r="AA2310" s="4"/>
      <c r="AB2310" s="4"/>
      <c r="AC2310" s="4"/>
      <c r="AD2310" s="4"/>
      <c r="AE2310" s="4"/>
      <c r="BA2310" s="13"/>
      <c r="BC2310" s="2"/>
      <c r="BD2310" s="2"/>
      <c r="BU2310" s="15"/>
      <c r="BV2310" s="6"/>
      <c r="BW2310" s="6"/>
      <c r="BX2310" s="16"/>
      <c r="BY2310" s="16"/>
      <c r="BZ2310" s="16"/>
      <c r="CA2310" s="16"/>
      <c r="CB2310" s="14"/>
    </row>
    <row r="2311" spans="1:80" s="9" customFormat="1" x14ac:dyDescent="0.2">
      <c r="A2311" s="16"/>
      <c r="B2311" s="16"/>
      <c r="C2311" s="16"/>
      <c r="D2311" s="16"/>
      <c r="E2311" s="16"/>
      <c r="F2311" s="3"/>
      <c r="G2311" s="3"/>
      <c r="H2311" s="3"/>
      <c r="I2311" s="3"/>
      <c r="J2311" s="2"/>
      <c r="M2311" s="10"/>
      <c r="N2311" s="2"/>
      <c r="O2311" s="3"/>
      <c r="P2311" s="11"/>
      <c r="Q2311" s="16"/>
      <c r="R2311" s="4"/>
      <c r="S2311" s="12"/>
      <c r="T2311" s="16"/>
      <c r="U2311" s="4"/>
      <c r="V2311" s="3"/>
      <c r="W2311" s="3"/>
      <c r="X2311" s="3"/>
      <c r="Y2311" s="3"/>
      <c r="Z2311" s="3"/>
      <c r="AA2311" s="4"/>
      <c r="AB2311" s="4"/>
      <c r="AC2311" s="4"/>
      <c r="AD2311" s="4"/>
      <c r="AE2311" s="4"/>
      <c r="BA2311" s="13"/>
      <c r="BC2311" s="2"/>
      <c r="BD2311" s="2"/>
      <c r="BU2311" s="15"/>
      <c r="BV2311" s="6"/>
      <c r="BW2311" s="6"/>
      <c r="BX2311" s="16"/>
      <c r="BY2311" s="16"/>
      <c r="BZ2311" s="16"/>
      <c r="CA2311" s="16"/>
      <c r="CB2311" s="14"/>
    </row>
    <row r="2312" spans="1:80" s="9" customFormat="1" x14ac:dyDescent="0.2">
      <c r="A2312" s="16"/>
      <c r="B2312" s="16"/>
      <c r="C2312" s="16"/>
      <c r="D2312" s="16"/>
      <c r="E2312" s="16"/>
      <c r="F2312" s="3"/>
      <c r="G2312" s="3"/>
      <c r="H2312" s="3"/>
      <c r="I2312" s="3"/>
      <c r="J2312" s="2"/>
      <c r="M2312" s="10"/>
      <c r="N2312" s="2"/>
      <c r="O2312" s="3"/>
      <c r="P2312" s="11"/>
      <c r="Q2312" s="16"/>
      <c r="R2312" s="4"/>
      <c r="S2312" s="12"/>
      <c r="T2312" s="16"/>
      <c r="U2312" s="4"/>
      <c r="V2312" s="3"/>
      <c r="W2312" s="3"/>
      <c r="X2312" s="3"/>
      <c r="Y2312" s="3"/>
      <c r="Z2312" s="3"/>
      <c r="AA2312" s="4"/>
      <c r="AB2312" s="4"/>
      <c r="AC2312" s="4"/>
      <c r="AD2312" s="4"/>
      <c r="AE2312" s="4"/>
      <c r="BA2312" s="13"/>
      <c r="BC2312" s="2"/>
      <c r="BD2312" s="2"/>
      <c r="BU2312" s="15"/>
      <c r="BV2312" s="6"/>
      <c r="BW2312" s="6"/>
      <c r="BX2312" s="16"/>
      <c r="BY2312" s="16"/>
      <c r="BZ2312" s="16"/>
      <c r="CA2312" s="16"/>
      <c r="CB2312" s="14"/>
    </row>
    <row r="2313" spans="1:80" s="9" customFormat="1" x14ac:dyDescent="0.2">
      <c r="A2313" s="16"/>
      <c r="B2313" s="16"/>
      <c r="C2313" s="16"/>
      <c r="D2313" s="16"/>
      <c r="E2313" s="16"/>
      <c r="F2313" s="3"/>
      <c r="G2313" s="3"/>
      <c r="H2313" s="3"/>
      <c r="I2313" s="3"/>
      <c r="J2313" s="2"/>
      <c r="M2313" s="10"/>
      <c r="N2313" s="2"/>
      <c r="O2313" s="3"/>
      <c r="P2313" s="11"/>
      <c r="Q2313" s="16"/>
      <c r="R2313" s="4"/>
      <c r="S2313" s="12"/>
      <c r="T2313" s="16"/>
      <c r="U2313" s="4"/>
      <c r="V2313" s="3"/>
      <c r="W2313" s="3"/>
      <c r="X2313" s="3"/>
      <c r="Y2313" s="3"/>
      <c r="Z2313" s="3"/>
      <c r="AA2313" s="4"/>
      <c r="AB2313" s="4"/>
      <c r="AC2313" s="4"/>
      <c r="AD2313" s="4"/>
      <c r="AE2313" s="4"/>
      <c r="BA2313" s="13"/>
      <c r="BC2313" s="2"/>
      <c r="BD2313" s="2"/>
      <c r="BU2313" s="15"/>
      <c r="BV2313" s="6"/>
      <c r="BW2313" s="6"/>
      <c r="BX2313" s="16"/>
      <c r="BY2313" s="16"/>
      <c r="BZ2313" s="16"/>
      <c r="CA2313" s="16"/>
      <c r="CB2313" s="14"/>
    </row>
    <row r="2314" spans="1:80" s="9" customFormat="1" x14ac:dyDescent="0.2">
      <c r="A2314" s="16"/>
      <c r="B2314" s="16"/>
      <c r="C2314" s="16"/>
      <c r="D2314" s="16"/>
      <c r="E2314" s="16"/>
      <c r="F2314" s="3"/>
      <c r="G2314" s="3"/>
      <c r="H2314" s="3"/>
      <c r="I2314" s="3"/>
      <c r="J2314" s="2"/>
      <c r="M2314" s="10"/>
      <c r="N2314" s="2"/>
      <c r="O2314" s="3"/>
      <c r="P2314" s="11"/>
      <c r="Q2314" s="16"/>
      <c r="R2314" s="4"/>
      <c r="S2314" s="12"/>
      <c r="T2314" s="16"/>
      <c r="U2314" s="4"/>
      <c r="V2314" s="3"/>
      <c r="W2314" s="3"/>
      <c r="X2314" s="3"/>
      <c r="Y2314" s="3"/>
      <c r="Z2314" s="3"/>
      <c r="AA2314" s="4"/>
      <c r="AB2314" s="4"/>
      <c r="AC2314" s="4"/>
      <c r="AD2314" s="4"/>
      <c r="AE2314" s="4"/>
      <c r="BA2314" s="13"/>
      <c r="BC2314" s="2"/>
      <c r="BD2314" s="2"/>
      <c r="BU2314" s="15"/>
      <c r="BV2314" s="6"/>
      <c r="BW2314" s="6"/>
      <c r="BX2314" s="16"/>
      <c r="BY2314" s="16"/>
      <c r="BZ2314" s="16"/>
      <c r="CA2314" s="16"/>
      <c r="CB2314" s="14"/>
    </row>
    <row r="2315" spans="1:80" s="9" customFormat="1" x14ac:dyDescent="0.2">
      <c r="A2315" s="16"/>
      <c r="B2315" s="16"/>
      <c r="C2315" s="16"/>
      <c r="D2315" s="16"/>
      <c r="E2315" s="16"/>
      <c r="F2315" s="3"/>
      <c r="G2315" s="3"/>
      <c r="H2315" s="3"/>
      <c r="I2315" s="3"/>
      <c r="J2315" s="2"/>
      <c r="M2315" s="10"/>
      <c r="N2315" s="2"/>
      <c r="O2315" s="3"/>
      <c r="P2315" s="11"/>
      <c r="Q2315" s="16"/>
      <c r="R2315" s="4"/>
      <c r="S2315" s="12"/>
      <c r="T2315" s="16"/>
      <c r="U2315" s="4"/>
      <c r="V2315" s="3"/>
      <c r="W2315" s="3"/>
      <c r="X2315" s="3"/>
      <c r="Y2315" s="3"/>
      <c r="Z2315" s="3"/>
      <c r="AA2315" s="4"/>
      <c r="AB2315" s="4"/>
      <c r="AC2315" s="4"/>
      <c r="AD2315" s="4"/>
      <c r="AE2315" s="4"/>
      <c r="BA2315" s="13"/>
      <c r="BC2315" s="2"/>
      <c r="BD2315" s="2"/>
      <c r="BU2315" s="15"/>
      <c r="BV2315" s="6"/>
      <c r="BW2315" s="6"/>
      <c r="BX2315" s="16"/>
      <c r="BY2315" s="16"/>
      <c r="BZ2315" s="16"/>
      <c r="CA2315" s="16"/>
      <c r="CB2315" s="14"/>
    </row>
    <row r="2316" spans="1:80" s="9" customFormat="1" x14ac:dyDescent="0.2">
      <c r="A2316" s="16"/>
      <c r="B2316" s="16"/>
      <c r="C2316" s="16"/>
      <c r="D2316" s="16"/>
      <c r="E2316" s="16"/>
      <c r="F2316" s="3"/>
      <c r="G2316" s="3"/>
      <c r="H2316" s="3"/>
      <c r="I2316" s="3"/>
      <c r="J2316" s="2"/>
      <c r="M2316" s="10"/>
      <c r="N2316" s="2"/>
      <c r="O2316" s="3"/>
      <c r="P2316" s="11"/>
      <c r="Q2316" s="16"/>
      <c r="R2316" s="4"/>
      <c r="S2316" s="12"/>
      <c r="T2316" s="16"/>
      <c r="U2316" s="4"/>
      <c r="V2316" s="3"/>
      <c r="W2316" s="3"/>
      <c r="X2316" s="3"/>
      <c r="Y2316" s="3"/>
      <c r="Z2316" s="3"/>
      <c r="AA2316" s="4"/>
      <c r="AB2316" s="4"/>
      <c r="AC2316" s="4"/>
      <c r="AD2316" s="4"/>
      <c r="AE2316" s="4"/>
      <c r="BA2316" s="13"/>
      <c r="BC2316" s="2"/>
      <c r="BD2316" s="2"/>
      <c r="BU2316" s="15"/>
      <c r="BV2316" s="6"/>
      <c r="BW2316" s="6"/>
      <c r="BX2316" s="16"/>
      <c r="BY2316" s="16"/>
      <c r="BZ2316" s="16"/>
      <c r="CA2316" s="16"/>
      <c r="CB2316" s="14"/>
    </row>
    <row r="2317" spans="1:80" s="9" customFormat="1" x14ac:dyDescent="0.2">
      <c r="A2317" s="16"/>
      <c r="B2317" s="16"/>
      <c r="C2317" s="16"/>
      <c r="D2317" s="16"/>
      <c r="E2317" s="16"/>
      <c r="F2317" s="3"/>
      <c r="G2317" s="3"/>
      <c r="H2317" s="3"/>
      <c r="I2317" s="3"/>
      <c r="J2317" s="2"/>
      <c r="M2317" s="10"/>
      <c r="N2317" s="2"/>
      <c r="O2317" s="3"/>
      <c r="P2317" s="11"/>
      <c r="Q2317" s="16"/>
      <c r="R2317" s="4"/>
      <c r="S2317" s="12"/>
      <c r="T2317" s="16"/>
      <c r="U2317" s="4"/>
      <c r="V2317" s="3"/>
      <c r="W2317" s="3"/>
      <c r="X2317" s="3"/>
      <c r="Y2317" s="3"/>
      <c r="Z2317" s="3"/>
      <c r="AA2317" s="4"/>
      <c r="AB2317" s="4"/>
      <c r="AC2317" s="4"/>
      <c r="AD2317" s="4"/>
      <c r="AE2317" s="4"/>
      <c r="BA2317" s="13"/>
      <c r="BC2317" s="2"/>
      <c r="BD2317" s="2"/>
      <c r="BU2317" s="15"/>
      <c r="BV2317" s="6"/>
      <c r="BW2317" s="6"/>
      <c r="BX2317" s="16"/>
      <c r="BY2317" s="16"/>
      <c r="BZ2317" s="16"/>
      <c r="CA2317" s="16"/>
      <c r="CB2317" s="14"/>
    </row>
    <row r="2318" spans="1:80" s="9" customFormat="1" x14ac:dyDescent="0.2">
      <c r="A2318" s="16"/>
      <c r="B2318" s="16"/>
      <c r="C2318" s="16"/>
      <c r="D2318" s="16"/>
      <c r="E2318" s="16"/>
      <c r="F2318" s="3"/>
      <c r="G2318" s="3"/>
      <c r="H2318" s="3"/>
      <c r="I2318" s="3"/>
      <c r="J2318" s="2"/>
      <c r="M2318" s="10"/>
      <c r="N2318" s="2"/>
      <c r="O2318" s="3"/>
      <c r="P2318" s="11"/>
      <c r="Q2318" s="16"/>
      <c r="R2318" s="4"/>
      <c r="S2318" s="12"/>
      <c r="T2318" s="16"/>
      <c r="U2318" s="4"/>
      <c r="V2318" s="3"/>
      <c r="W2318" s="3"/>
      <c r="X2318" s="3"/>
      <c r="Y2318" s="3"/>
      <c r="Z2318" s="3"/>
      <c r="AA2318" s="4"/>
      <c r="AB2318" s="4"/>
      <c r="AC2318" s="4"/>
      <c r="AD2318" s="4"/>
      <c r="AE2318" s="4"/>
      <c r="BA2318" s="13"/>
      <c r="BC2318" s="2"/>
      <c r="BD2318" s="2"/>
      <c r="BU2318" s="15"/>
      <c r="BV2318" s="6"/>
      <c r="BW2318" s="6"/>
      <c r="BX2318" s="16"/>
      <c r="BY2318" s="16"/>
      <c r="BZ2318" s="16"/>
      <c r="CA2318" s="16"/>
      <c r="CB2318" s="14"/>
    </row>
    <row r="2319" spans="1:80" s="9" customFormat="1" x14ac:dyDescent="0.2">
      <c r="A2319" s="16"/>
      <c r="B2319" s="16"/>
      <c r="C2319" s="16"/>
      <c r="D2319" s="16"/>
      <c r="E2319" s="16"/>
      <c r="F2319" s="3"/>
      <c r="G2319" s="3"/>
      <c r="H2319" s="3"/>
      <c r="I2319" s="3"/>
      <c r="J2319" s="2"/>
      <c r="M2319" s="10"/>
      <c r="N2319" s="2"/>
      <c r="O2319" s="3"/>
      <c r="P2319" s="11"/>
      <c r="Q2319" s="16"/>
      <c r="R2319" s="4"/>
      <c r="S2319" s="12"/>
      <c r="T2319" s="16"/>
      <c r="U2319" s="4"/>
      <c r="V2319" s="3"/>
      <c r="W2319" s="3"/>
      <c r="X2319" s="3"/>
      <c r="Y2319" s="3"/>
      <c r="Z2319" s="3"/>
      <c r="AA2319" s="4"/>
      <c r="AB2319" s="4"/>
      <c r="AC2319" s="4"/>
      <c r="AD2319" s="4"/>
      <c r="AE2319" s="4"/>
      <c r="BA2319" s="13"/>
      <c r="BC2319" s="2"/>
      <c r="BD2319" s="2"/>
      <c r="BU2319" s="15"/>
      <c r="BV2319" s="6"/>
      <c r="BW2319" s="6"/>
      <c r="BX2319" s="16"/>
      <c r="BY2319" s="16"/>
      <c r="BZ2319" s="16"/>
      <c r="CA2319" s="16"/>
      <c r="CB2319" s="14"/>
    </row>
    <row r="2320" spans="1:80" s="9" customFormat="1" x14ac:dyDescent="0.2">
      <c r="A2320" s="16"/>
      <c r="B2320" s="16"/>
      <c r="C2320" s="16"/>
      <c r="D2320" s="16"/>
      <c r="E2320" s="16"/>
      <c r="F2320" s="3"/>
      <c r="G2320" s="3"/>
      <c r="H2320" s="3"/>
      <c r="I2320" s="3"/>
      <c r="J2320" s="2"/>
      <c r="M2320" s="10"/>
      <c r="N2320" s="2"/>
      <c r="O2320" s="3"/>
      <c r="P2320" s="11"/>
      <c r="Q2320" s="16"/>
      <c r="R2320" s="4"/>
      <c r="S2320" s="12"/>
      <c r="T2320" s="16"/>
      <c r="U2320" s="4"/>
      <c r="V2320" s="3"/>
      <c r="W2320" s="3"/>
      <c r="X2320" s="3"/>
      <c r="Y2320" s="3"/>
      <c r="Z2320" s="3"/>
      <c r="AA2320" s="4"/>
      <c r="AB2320" s="4"/>
      <c r="AC2320" s="4"/>
      <c r="AD2320" s="4"/>
      <c r="AE2320" s="4"/>
      <c r="BA2320" s="13"/>
      <c r="BC2320" s="2"/>
      <c r="BD2320" s="2"/>
      <c r="BU2320" s="15"/>
      <c r="BV2320" s="6"/>
      <c r="BW2320" s="6"/>
      <c r="BX2320" s="16"/>
      <c r="BY2320" s="16"/>
      <c r="BZ2320" s="16"/>
      <c r="CA2320" s="16"/>
      <c r="CB2320" s="14"/>
    </row>
    <row r="2321" spans="1:80" s="9" customFormat="1" x14ac:dyDescent="0.2">
      <c r="A2321" s="16"/>
      <c r="B2321" s="16"/>
      <c r="C2321" s="16"/>
      <c r="D2321" s="16"/>
      <c r="E2321" s="16"/>
      <c r="F2321" s="3"/>
      <c r="G2321" s="3"/>
      <c r="H2321" s="3"/>
      <c r="I2321" s="3"/>
      <c r="J2321" s="2"/>
      <c r="M2321" s="10"/>
      <c r="N2321" s="2"/>
      <c r="O2321" s="3"/>
      <c r="P2321" s="11"/>
      <c r="Q2321" s="16"/>
      <c r="R2321" s="4"/>
      <c r="S2321" s="12"/>
      <c r="T2321" s="16"/>
      <c r="U2321" s="4"/>
      <c r="V2321" s="3"/>
      <c r="W2321" s="3"/>
      <c r="X2321" s="3"/>
      <c r="Y2321" s="3"/>
      <c r="Z2321" s="3"/>
      <c r="AA2321" s="4"/>
      <c r="AB2321" s="4"/>
      <c r="AC2321" s="4"/>
      <c r="AD2321" s="4"/>
      <c r="AE2321" s="4"/>
      <c r="BA2321" s="13"/>
      <c r="BC2321" s="2"/>
      <c r="BD2321" s="2"/>
      <c r="BU2321" s="15"/>
      <c r="BV2321" s="6"/>
      <c r="BW2321" s="6"/>
      <c r="BX2321" s="16"/>
      <c r="BY2321" s="16"/>
      <c r="BZ2321" s="16"/>
      <c r="CA2321" s="16"/>
      <c r="CB2321" s="14"/>
    </row>
    <row r="2322" spans="1:80" s="9" customFormat="1" x14ac:dyDescent="0.2">
      <c r="A2322" s="16"/>
      <c r="B2322" s="16"/>
      <c r="C2322" s="16"/>
      <c r="D2322" s="16"/>
      <c r="E2322" s="16"/>
      <c r="F2322" s="3"/>
      <c r="G2322" s="3"/>
      <c r="H2322" s="3"/>
      <c r="I2322" s="3"/>
      <c r="J2322" s="2"/>
      <c r="M2322" s="10"/>
      <c r="N2322" s="2"/>
      <c r="O2322" s="3"/>
      <c r="P2322" s="11"/>
      <c r="Q2322" s="16"/>
      <c r="R2322" s="4"/>
      <c r="S2322" s="12"/>
      <c r="T2322" s="16"/>
      <c r="U2322" s="4"/>
      <c r="V2322" s="3"/>
      <c r="W2322" s="3"/>
      <c r="X2322" s="3"/>
      <c r="Y2322" s="3"/>
      <c r="Z2322" s="3"/>
      <c r="AA2322" s="4"/>
      <c r="AB2322" s="4"/>
      <c r="AC2322" s="4"/>
      <c r="AD2322" s="4"/>
      <c r="AE2322" s="4"/>
      <c r="BA2322" s="13"/>
      <c r="BC2322" s="2"/>
      <c r="BD2322" s="2"/>
      <c r="BU2322" s="15"/>
      <c r="BV2322" s="6"/>
      <c r="BW2322" s="6"/>
      <c r="BX2322" s="16"/>
      <c r="BY2322" s="16"/>
      <c r="BZ2322" s="16"/>
      <c r="CA2322" s="16"/>
      <c r="CB2322" s="14"/>
    </row>
    <row r="2323" spans="1:80" s="9" customFormat="1" x14ac:dyDescent="0.2">
      <c r="A2323" s="16"/>
      <c r="B2323" s="16"/>
      <c r="C2323" s="16"/>
      <c r="D2323" s="16"/>
      <c r="E2323" s="16"/>
      <c r="F2323" s="3"/>
      <c r="G2323" s="3"/>
      <c r="H2323" s="3"/>
      <c r="I2323" s="3"/>
      <c r="J2323" s="2"/>
      <c r="M2323" s="10"/>
      <c r="N2323" s="2"/>
      <c r="O2323" s="3"/>
      <c r="P2323" s="11"/>
      <c r="Q2323" s="16"/>
      <c r="R2323" s="4"/>
      <c r="S2323" s="12"/>
      <c r="T2323" s="16"/>
      <c r="U2323" s="4"/>
      <c r="V2323" s="3"/>
      <c r="W2323" s="3"/>
      <c r="X2323" s="3"/>
      <c r="Y2323" s="3"/>
      <c r="Z2323" s="3"/>
      <c r="AA2323" s="4"/>
      <c r="AB2323" s="4"/>
      <c r="AC2323" s="4"/>
      <c r="AD2323" s="4"/>
      <c r="AE2323" s="4"/>
      <c r="BA2323" s="13"/>
      <c r="BC2323" s="2"/>
      <c r="BD2323" s="2"/>
      <c r="BU2323" s="15"/>
      <c r="BV2323" s="6"/>
      <c r="BW2323" s="6"/>
      <c r="BX2323" s="16"/>
      <c r="BY2323" s="16"/>
      <c r="BZ2323" s="16"/>
      <c r="CA2323" s="16"/>
      <c r="CB2323" s="14"/>
    </row>
    <row r="2324" spans="1:80" s="9" customFormat="1" x14ac:dyDescent="0.2">
      <c r="A2324" s="16"/>
      <c r="B2324" s="16"/>
      <c r="C2324" s="16"/>
      <c r="D2324" s="16"/>
      <c r="E2324" s="16"/>
      <c r="F2324" s="3"/>
      <c r="G2324" s="3"/>
      <c r="H2324" s="3"/>
      <c r="I2324" s="3"/>
      <c r="J2324" s="2"/>
      <c r="M2324" s="10"/>
      <c r="N2324" s="2"/>
      <c r="O2324" s="3"/>
      <c r="P2324" s="11"/>
      <c r="Q2324" s="16"/>
      <c r="R2324" s="4"/>
      <c r="S2324" s="12"/>
      <c r="T2324" s="16"/>
      <c r="U2324" s="4"/>
      <c r="V2324" s="3"/>
      <c r="W2324" s="3"/>
      <c r="X2324" s="3"/>
      <c r="Y2324" s="3"/>
      <c r="Z2324" s="3"/>
      <c r="AA2324" s="4"/>
      <c r="AB2324" s="4"/>
      <c r="AC2324" s="4"/>
      <c r="AD2324" s="4"/>
      <c r="AE2324" s="4"/>
      <c r="BA2324" s="13"/>
      <c r="BC2324" s="2"/>
      <c r="BD2324" s="2"/>
      <c r="BU2324" s="15"/>
      <c r="BV2324" s="6"/>
      <c r="BW2324" s="6"/>
      <c r="BX2324" s="16"/>
      <c r="BY2324" s="16"/>
      <c r="BZ2324" s="16"/>
      <c r="CA2324" s="16"/>
      <c r="CB2324" s="14"/>
    </row>
    <row r="2325" spans="1:80" s="9" customFormat="1" x14ac:dyDescent="0.2">
      <c r="A2325" s="16"/>
      <c r="B2325" s="16"/>
      <c r="C2325" s="16"/>
      <c r="D2325" s="16"/>
      <c r="E2325" s="16"/>
      <c r="F2325" s="3"/>
      <c r="G2325" s="3"/>
      <c r="H2325" s="3"/>
      <c r="I2325" s="3"/>
      <c r="J2325" s="2"/>
      <c r="M2325" s="10"/>
      <c r="N2325" s="2"/>
      <c r="O2325" s="3"/>
      <c r="P2325" s="11"/>
      <c r="Q2325" s="16"/>
      <c r="R2325" s="4"/>
      <c r="S2325" s="12"/>
      <c r="T2325" s="16"/>
      <c r="U2325" s="4"/>
      <c r="V2325" s="3"/>
      <c r="W2325" s="3"/>
      <c r="X2325" s="3"/>
      <c r="Y2325" s="3"/>
      <c r="Z2325" s="3"/>
      <c r="AA2325" s="4"/>
      <c r="AB2325" s="4"/>
      <c r="AC2325" s="4"/>
      <c r="AD2325" s="4"/>
      <c r="AE2325" s="4"/>
      <c r="BA2325" s="13"/>
      <c r="BC2325" s="2"/>
      <c r="BD2325" s="2"/>
      <c r="BU2325" s="15"/>
      <c r="BV2325" s="6"/>
      <c r="BW2325" s="6"/>
      <c r="BX2325" s="16"/>
      <c r="BY2325" s="16"/>
      <c r="BZ2325" s="16"/>
      <c r="CA2325" s="16"/>
      <c r="CB2325" s="14"/>
    </row>
    <row r="2326" spans="1:80" s="9" customFormat="1" x14ac:dyDescent="0.2">
      <c r="A2326" s="16"/>
      <c r="B2326" s="16"/>
      <c r="C2326" s="16"/>
      <c r="D2326" s="16"/>
      <c r="E2326" s="16"/>
      <c r="F2326" s="3"/>
      <c r="G2326" s="3"/>
      <c r="H2326" s="3"/>
      <c r="I2326" s="3"/>
      <c r="J2326" s="2"/>
      <c r="M2326" s="10"/>
      <c r="N2326" s="2"/>
      <c r="O2326" s="3"/>
      <c r="P2326" s="11"/>
      <c r="Q2326" s="16"/>
      <c r="R2326" s="4"/>
      <c r="S2326" s="12"/>
      <c r="T2326" s="16"/>
      <c r="U2326" s="4"/>
      <c r="V2326" s="3"/>
      <c r="W2326" s="3"/>
      <c r="X2326" s="3"/>
      <c r="Y2326" s="3"/>
      <c r="Z2326" s="3"/>
      <c r="AA2326" s="4"/>
      <c r="AB2326" s="4"/>
      <c r="AC2326" s="4"/>
      <c r="AD2326" s="4"/>
      <c r="AE2326" s="4"/>
      <c r="BA2326" s="13"/>
      <c r="BC2326" s="2"/>
      <c r="BD2326" s="2"/>
      <c r="BU2326" s="15"/>
      <c r="BV2326" s="6"/>
      <c r="BW2326" s="6"/>
      <c r="BX2326" s="16"/>
      <c r="BY2326" s="16"/>
      <c r="BZ2326" s="16"/>
      <c r="CA2326" s="16"/>
      <c r="CB2326" s="14"/>
    </row>
    <row r="2327" spans="1:80" s="9" customFormat="1" x14ac:dyDescent="0.2">
      <c r="A2327" s="16"/>
      <c r="B2327" s="16"/>
      <c r="C2327" s="16"/>
      <c r="D2327" s="16"/>
      <c r="E2327" s="16"/>
      <c r="F2327" s="3"/>
      <c r="G2327" s="3"/>
      <c r="H2327" s="3"/>
      <c r="I2327" s="3"/>
      <c r="J2327" s="2"/>
      <c r="M2327" s="10"/>
      <c r="N2327" s="2"/>
      <c r="O2327" s="3"/>
      <c r="P2327" s="11"/>
      <c r="Q2327" s="16"/>
      <c r="R2327" s="4"/>
      <c r="S2327" s="12"/>
      <c r="T2327" s="16"/>
      <c r="U2327" s="4"/>
      <c r="V2327" s="3"/>
      <c r="W2327" s="3"/>
      <c r="X2327" s="3"/>
      <c r="Y2327" s="3"/>
      <c r="Z2327" s="3"/>
      <c r="AA2327" s="4"/>
      <c r="AB2327" s="4"/>
      <c r="AC2327" s="4"/>
      <c r="AD2327" s="4"/>
      <c r="AE2327" s="4"/>
      <c r="BA2327" s="13"/>
      <c r="BC2327" s="2"/>
      <c r="BD2327" s="2"/>
      <c r="BU2327" s="15"/>
      <c r="BV2327" s="6"/>
      <c r="BW2327" s="6"/>
      <c r="BX2327" s="16"/>
      <c r="BY2327" s="16"/>
      <c r="BZ2327" s="16"/>
      <c r="CA2327" s="16"/>
      <c r="CB2327" s="14"/>
    </row>
    <row r="2328" spans="1:80" s="9" customFormat="1" x14ac:dyDescent="0.2">
      <c r="A2328" s="16"/>
      <c r="B2328" s="16"/>
      <c r="C2328" s="16"/>
      <c r="D2328" s="16"/>
      <c r="E2328" s="16"/>
      <c r="F2328" s="3"/>
      <c r="G2328" s="3"/>
      <c r="H2328" s="3"/>
      <c r="I2328" s="3"/>
      <c r="J2328" s="2"/>
      <c r="M2328" s="10"/>
      <c r="N2328" s="2"/>
      <c r="O2328" s="3"/>
      <c r="P2328" s="11"/>
      <c r="Q2328" s="16"/>
      <c r="R2328" s="4"/>
      <c r="S2328" s="12"/>
      <c r="T2328" s="16"/>
      <c r="U2328" s="4"/>
      <c r="V2328" s="3"/>
      <c r="W2328" s="3"/>
      <c r="X2328" s="3"/>
      <c r="Y2328" s="3"/>
      <c r="Z2328" s="3"/>
      <c r="AA2328" s="4"/>
      <c r="AB2328" s="4"/>
      <c r="AC2328" s="4"/>
      <c r="AD2328" s="4"/>
      <c r="AE2328" s="4"/>
      <c r="BA2328" s="13"/>
      <c r="BC2328" s="2"/>
      <c r="BD2328" s="2"/>
      <c r="BU2328" s="15"/>
      <c r="BV2328" s="6"/>
      <c r="BW2328" s="6"/>
      <c r="BX2328" s="16"/>
      <c r="BY2328" s="16"/>
      <c r="BZ2328" s="16"/>
      <c r="CA2328" s="16"/>
      <c r="CB2328" s="14"/>
    </row>
    <row r="2329" spans="1:80" s="9" customFormat="1" x14ac:dyDescent="0.2">
      <c r="A2329" s="16"/>
      <c r="B2329" s="16"/>
      <c r="C2329" s="16"/>
      <c r="D2329" s="16"/>
      <c r="E2329" s="16"/>
      <c r="F2329" s="3"/>
      <c r="G2329" s="3"/>
      <c r="H2329" s="3"/>
      <c r="I2329" s="3"/>
      <c r="J2329" s="2"/>
      <c r="M2329" s="10"/>
      <c r="N2329" s="2"/>
      <c r="O2329" s="3"/>
      <c r="P2329" s="11"/>
      <c r="Q2329" s="16"/>
      <c r="R2329" s="4"/>
      <c r="S2329" s="12"/>
      <c r="T2329" s="16"/>
      <c r="U2329" s="4"/>
      <c r="V2329" s="3"/>
      <c r="W2329" s="3"/>
      <c r="X2329" s="3"/>
      <c r="Y2329" s="3"/>
      <c r="Z2329" s="3"/>
      <c r="AA2329" s="4"/>
      <c r="AB2329" s="4"/>
      <c r="AC2329" s="4"/>
      <c r="AD2329" s="4"/>
      <c r="AE2329" s="4"/>
      <c r="BA2329" s="13"/>
      <c r="BC2329" s="2"/>
      <c r="BD2329" s="2"/>
      <c r="BU2329" s="15"/>
      <c r="BV2329" s="6"/>
      <c r="BW2329" s="6"/>
      <c r="BX2329" s="16"/>
      <c r="BY2329" s="16"/>
      <c r="BZ2329" s="16"/>
      <c r="CA2329" s="16"/>
      <c r="CB2329" s="14"/>
    </row>
    <row r="2330" spans="1:80" s="9" customFormat="1" x14ac:dyDescent="0.2">
      <c r="A2330" s="16"/>
      <c r="B2330" s="16"/>
      <c r="C2330" s="16"/>
      <c r="D2330" s="16"/>
      <c r="E2330" s="16"/>
      <c r="F2330" s="3"/>
      <c r="G2330" s="3"/>
      <c r="H2330" s="3"/>
      <c r="I2330" s="3"/>
      <c r="J2330" s="2"/>
      <c r="M2330" s="10"/>
      <c r="N2330" s="2"/>
      <c r="O2330" s="3"/>
      <c r="P2330" s="11"/>
      <c r="Q2330" s="16"/>
      <c r="R2330" s="4"/>
      <c r="S2330" s="12"/>
      <c r="T2330" s="16"/>
      <c r="U2330" s="4"/>
      <c r="V2330" s="3"/>
      <c r="W2330" s="3"/>
      <c r="X2330" s="3"/>
      <c r="Y2330" s="3"/>
      <c r="Z2330" s="3"/>
      <c r="AA2330" s="4"/>
      <c r="AB2330" s="4"/>
      <c r="AC2330" s="4"/>
      <c r="AD2330" s="4"/>
      <c r="AE2330" s="4"/>
      <c r="BA2330" s="13"/>
      <c r="BC2330" s="2"/>
      <c r="BD2330" s="2"/>
      <c r="BU2330" s="15"/>
      <c r="BV2330" s="6"/>
      <c r="BW2330" s="6"/>
      <c r="BX2330" s="16"/>
      <c r="BY2330" s="16"/>
      <c r="BZ2330" s="16"/>
      <c r="CA2330" s="16"/>
      <c r="CB2330" s="14"/>
    </row>
    <row r="2331" spans="1:80" s="9" customFormat="1" x14ac:dyDescent="0.2">
      <c r="A2331" s="16"/>
      <c r="B2331" s="16"/>
      <c r="C2331" s="16"/>
      <c r="D2331" s="16"/>
      <c r="E2331" s="16"/>
      <c r="F2331" s="3"/>
      <c r="G2331" s="3"/>
      <c r="H2331" s="3"/>
      <c r="I2331" s="3"/>
      <c r="J2331" s="2"/>
      <c r="M2331" s="10"/>
      <c r="N2331" s="2"/>
      <c r="O2331" s="3"/>
      <c r="P2331" s="11"/>
      <c r="Q2331" s="16"/>
      <c r="R2331" s="4"/>
      <c r="S2331" s="12"/>
      <c r="T2331" s="16"/>
      <c r="U2331" s="4"/>
      <c r="V2331" s="3"/>
      <c r="W2331" s="3"/>
      <c r="X2331" s="3"/>
      <c r="Y2331" s="3"/>
      <c r="Z2331" s="3"/>
      <c r="AA2331" s="4"/>
      <c r="AB2331" s="4"/>
      <c r="AC2331" s="4"/>
      <c r="AD2331" s="4"/>
      <c r="AE2331" s="4"/>
      <c r="BA2331" s="13"/>
      <c r="BC2331" s="2"/>
      <c r="BD2331" s="2"/>
      <c r="BU2331" s="15"/>
      <c r="BV2331" s="6"/>
      <c r="BW2331" s="6"/>
      <c r="BX2331" s="16"/>
      <c r="BY2331" s="16"/>
      <c r="BZ2331" s="16"/>
      <c r="CA2331" s="16"/>
      <c r="CB2331" s="14"/>
    </row>
    <row r="2332" spans="1:80" s="9" customFormat="1" x14ac:dyDescent="0.2">
      <c r="A2332" s="16"/>
      <c r="B2332" s="16"/>
      <c r="C2332" s="16"/>
      <c r="D2332" s="16"/>
      <c r="E2332" s="16"/>
      <c r="F2332" s="3"/>
      <c r="G2332" s="3"/>
      <c r="H2332" s="3"/>
      <c r="I2332" s="3"/>
      <c r="J2332" s="2"/>
      <c r="M2332" s="10"/>
      <c r="N2332" s="2"/>
      <c r="O2332" s="3"/>
      <c r="P2332" s="11"/>
      <c r="Q2332" s="16"/>
      <c r="R2332" s="4"/>
      <c r="S2332" s="12"/>
      <c r="T2332" s="16"/>
      <c r="U2332" s="4"/>
      <c r="V2332" s="3"/>
      <c r="W2332" s="3"/>
      <c r="X2332" s="3"/>
      <c r="Y2332" s="3"/>
      <c r="Z2332" s="3"/>
      <c r="AA2332" s="4"/>
      <c r="AB2332" s="4"/>
      <c r="AC2332" s="4"/>
      <c r="AD2332" s="4"/>
      <c r="AE2332" s="4"/>
      <c r="BA2332" s="13"/>
      <c r="BC2332" s="2"/>
      <c r="BD2332" s="2"/>
      <c r="BU2332" s="15"/>
      <c r="BV2332" s="6"/>
      <c r="BW2332" s="6"/>
      <c r="BX2332" s="16"/>
      <c r="BY2332" s="16"/>
      <c r="BZ2332" s="16"/>
      <c r="CA2332" s="16"/>
      <c r="CB2332" s="14"/>
    </row>
    <row r="2333" spans="1:80" s="9" customFormat="1" x14ac:dyDescent="0.2">
      <c r="A2333" s="16"/>
      <c r="B2333" s="16"/>
      <c r="C2333" s="16"/>
      <c r="D2333" s="16"/>
      <c r="E2333" s="16"/>
      <c r="F2333" s="3"/>
      <c r="G2333" s="3"/>
      <c r="H2333" s="3"/>
      <c r="I2333" s="3"/>
      <c r="J2333" s="2"/>
      <c r="M2333" s="10"/>
      <c r="N2333" s="2"/>
      <c r="O2333" s="3"/>
      <c r="P2333" s="11"/>
      <c r="Q2333" s="16"/>
      <c r="R2333" s="4"/>
      <c r="S2333" s="12"/>
      <c r="T2333" s="16"/>
      <c r="U2333" s="4"/>
      <c r="V2333" s="3"/>
      <c r="W2333" s="3"/>
      <c r="X2333" s="3"/>
      <c r="Y2333" s="3"/>
      <c r="Z2333" s="3"/>
      <c r="AA2333" s="4"/>
      <c r="AB2333" s="4"/>
      <c r="AC2333" s="4"/>
      <c r="AD2333" s="4"/>
      <c r="AE2333" s="4"/>
      <c r="BA2333" s="13"/>
      <c r="BC2333" s="2"/>
      <c r="BD2333" s="2"/>
      <c r="BU2333" s="15"/>
      <c r="BV2333" s="6"/>
      <c r="BW2333" s="6"/>
      <c r="BX2333" s="16"/>
      <c r="BY2333" s="16"/>
      <c r="BZ2333" s="16"/>
      <c r="CA2333" s="16"/>
      <c r="CB2333" s="14"/>
    </row>
    <row r="2334" spans="1:80" s="9" customFormat="1" x14ac:dyDescent="0.2">
      <c r="A2334" s="16"/>
      <c r="B2334" s="16"/>
      <c r="C2334" s="16"/>
      <c r="D2334" s="16"/>
      <c r="E2334" s="16"/>
      <c r="F2334" s="3"/>
      <c r="G2334" s="3"/>
      <c r="H2334" s="3"/>
      <c r="I2334" s="3"/>
      <c r="J2334" s="2"/>
      <c r="M2334" s="10"/>
      <c r="N2334" s="2"/>
      <c r="O2334" s="3"/>
      <c r="P2334" s="11"/>
      <c r="Q2334" s="16"/>
      <c r="R2334" s="4"/>
      <c r="S2334" s="12"/>
      <c r="T2334" s="16"/>
      <c r="U2334" s="4"/>
      <c r="V2334" s="3"/>
      <c r="W2334" s="3"/>
      <c r="X2334" s="3"/>
      <c r="Y2334" s="3"/>
      <c r="Z2334" s="3"/>
      <c r="AA2334" s="4"/>
      <c r="AB2334" s="4"/>
      <c r="AC2334" s="4"/>
      <c r="AD2334" s="4"/>
      <c r="AE2334" s="4"/>
      <c r="BA2334" s="13"/>
      <c r="BC2334" s="2"/>
      <c r="BD2334" s="2"/>
      <c r="BU2334" s="15"/>
      <c r="BV2334" s="6"/>
      <c r="BW2334" s="6"/>
      <c r="BX2334" s="16"/>
      <c r="BY2334" s="16"/>
      <c r="BZ2334" s="16"/>
      <c r="CA2334" s="16"/>
      <c r="CB2334" s="14"/>
    </row>
    <row r="2335" spans="1:80" s="9" customFormat="1" x14ac:dyDescent="0.2">
      <c r="A2335" s="16"/>
      <c r="B2335" s="16"/>
      <c r="C2335" s="16"/>
      <c r="D2335" s="16"/>
      <c r="E2335" s="16"/>
      <c r="F2335" s="3"/>
      <c r="G2335" s="3"/>
      <c r="H2335" s="3"/>
      <c r="I2335" s="3"/>
      <c r="J2335" s="2"/>
      <c r="M2335" s="10"/>
      <c r="N2335" s="2"/>
      <c r="O2335" s="3"/>
      <c r="P2335" s="11"/>
      <c r="Q2335" s="16"/>
      <c r="R2335" s="4"/>
      <c r="S2335" s="12"/>
      <c r="T2335" s="16"/>
      <c r="U2335" s="4"/>
      <c r="V2335" s="3"/>
      <c r="W2335" s="3"/>
      <c r="X2335" s="3"/>
      <c r="Y2335" s="3"/>
      <c r="Z2335" s="3"/>
      <c r="AA2335" s="4"/>
      <c r="AB2335" s="4"/>
      <c r="AC2335" s="4"/>
      <c r="AD2335" s="4"/>
      <c r="AE2335" s="4"/>
      <c r="BA2335" s="13"/>
      <c r="BC2335" s="2"/>
      <c r="BD2335" s="2"/>
      <c r="BU2335" s="15"/>
      <c r="BV2335" s="6"/>
      <c r="BW2335" s="6"/>
      <c r="BX2335" s="16"/>
      <c r="BY2335" s="16"/>
      <c r="BZ2335" s="16"/>
      <c r="CA2335" s="16"/>
      <c r="CB2335" s="14"/>
    </row>
    <row r="2336" spans="1:80" s="9" customFormat="1" x14ac:dyDescent="0.2">
      <c r="A2336" s="16"/>
      <c r="B2336" s="16"/>
      <c r="C2336" s="16"/>
      <c r="D2336" s="16"/>
      <c r="E2336" s="16"/>
      <c r="F2336" s="3"/>
      <c r="G2336" s="3"/>
      <c r="H2336" s="3"/>
      <c r="I2336" s="3"/>
      <c r="J2336" s="2"/>
      <c r="M2336" s="10"/>
      <c r="N2336" s="2"/>
      <c r="O2336" s="3"/>
      <c r="P2336" s="11"/>
      <c r="Q2336" s="16"/>
      <c r="R2336" s="4"/>
      <c r="S2336" s="12"/>
      <c r="T2336" s="16"/>
      <c r="U2336" s="4"/>
      <c r="V2336" s="3"/>
      <c r="W2336" s="3"/>
      <c r="X2336" s="3"/>
      <c r="Y2336" s="3"/>
      <c r="Z2336" s="3"/>
      <c r="AA2336" s="4"/>
      <c r="AB2336" s="4"/>
      <c r="AC2336" s="4"/>
      <c r="AD2336" s="4"/>
      <c r="AE2336" s="4"/>
      <c r="BA2336" s="13"/>
      <c r="BC2336" s="2"/>
      <c r="BD2336" s="2"/>
      <c r="BU2336" s="15"/>
      <c r="BV2336" s="6"/>
      <c r="BW2336" s="6"/>
      <c r="BX2336" s="16"/>
      <c r="BY2336" s="16"/>
      <c r="BZ2336" s="16"/>
      <c r="CA2336" s="16"/>
      <c r="CB2336" s="14"/>
    </row>
    <row r="2337" spans="1:80" s="9" customFormat="1" x14ac:dyDescent="0.2">
      <c r="A2337" s="16"/>
      <c r="B2337" s="16"/>
      <c r="C2337" s="16"/>
      <c r="D2337" s="16"/>
      <c r="E2337" s="16"/>
      <c r="F2337" s="3"/>
      <c r="G2337" s="3"/>
      <c r="H2337" s="3"/>
      <c r="I2337" s="3"/>
      <c r="J2337" s="2"/>
      <c r="M2337" s="10"/>
      <c r="N2337" s="2"/>
      <c r="O2337" s="3"/>
      <c r="P2337" s="11"/>
      <c r="Q2337" s="16"/>
      <c r="R2337" s="4"/>
      <c r="S2337" s="12"/>
      <c r="T2337" s="16"/>
      <c r="U2337" s="4"/>
      <c r="V2337" s="3"/>
      <c r="W2337" s="3"/>
      <c r="X2337" s="3"/>
      <c r="Y2337" s="3"/>
      <c r="Z2337" s="3"/>
      <c r="AA2337" s="4"/>
      <c r="AB2337" s="4"/>
      <c r="AC2337" s="4"/>
      <c r="AD2337" s="4"/>
      <c r="AE2337" s="4"/>
      <c r="BA2337" s="13"/>
      <c r="BC2337" s="2"/>
      <c r="BD2337" s="2"/>
      <c r="BU2337" s="15"/>
      <c r="BV2337" s="6"/>
      <c r="BW2337" s="6"/>
      <c r="BX2337" s="16"/>
      <c r="BY2337" s="16"/>
      <c r="BZ2337" s="16"/>
      <c r="CA2337" s="16"/>
      <c r="CB2337" s="14"/>
    </row>
    <row r="2338" spans="1:80" s="9" customFormat="1" x14ac:dyDescent="0.2">
      <c r="A2338" s="16"/>
      <c r="B2338" s="16"/>
      <c r="C2338" s="16"/>
      <c r="D2338" s="16"/>
      <c r="E2338" s="16"/>
      <c r="F2338" s="3"/>
      <c r="G2338" s="3"/>
      <c r="H2338" s="3"/>
      <c r="I2338" s="3"/>
      <c r="J2338" s="2"/>
      <c r="M2338" s="10"/>
      <c r="N2338" s="2"/>
      <c r="O2338" s="3"/>
      <c r="P2338" s="11"/>
      <c r="Q2338" s="16"/>
      <c r="R2338" s="4"/>
      <c r="S2338" s="12"/>
      <c r="T2338" s="16"/>
      <c r="U2338" s="4"/>
      <c r="V2338" s="3"/>
      <c r="W2338" s="3"/>
      <c r="X2338" s="3"/>
      <c r="Y2338" s="3"/>
      <c r="Z2338" s="3"/>
      <c r="AA2338" s="4"/>
      <c r="AB2338" s="4"/>
      <c r="AC2338" s="4"/>
      <c r="AD2338" s="4"/>
      <c r="AE2338" s="4"/>
      <c r="BA2338" s="13"/>
      <c r="BC2338" s="2"/>
      <c r="BD2338" s="2"/>
      <c r="BU2338" s="15"/>
      <c r="BV2338" s="6"/>
      <c r="BW2338" s="6"/>
      <c r="BX2338" s="16"/>
      <c r="BY2338" s="16"/>
      <c r="BZ2338" s="16"/>
      <c r="CA2338" s="16"/>
      <c r="CB2338" s="14"/>
    </row>
    <row r="2339" spans="1:80" s="9" customFormat="1" x14ac:dyDescent="0.2">
      <c r="A2339" s="16"/>
      <c r="B2339" s="16"/>
      <c r="C2339" s="16"/>
      <c r="D2339" s="16"/>
      <c r="E2339" s="16"/>
      <c r="F2339" s="3"/>
      <c r="G2339" s="3"/>
      <c r="H2339" s="3"/>
      <c r="I2339" s="3"/>
      <c r="J2339" s="2"/>
      <c r="M2339" s="10"/>
      <c r="N2339" s="2"/>
      <c r="O2339" s="3"/>
      <c r="P2339" s="11"/>
      <c r="Q2339" s="16"/>
      <c r="R2339" s="4"/>
      <c r="S2339" s="12"/>
      <c r="T2339" s="16"/>
      <c r="U2339" s="4"/>
      <c r="V2339" s="3"/>
      <c r="W2339" s="3"/>
      <c r="X2339" s="3"/>
      <c r="Y2339" s="3"/>
      <c r="Z2339" s="3"/>
      <c r="AA2339" s="4"/>
      <c r="AB2339" s="4"/>
      <c r="AC2339" s="4"/>
      <c r="AD2339" s="4"/>
      <c r="AE2339" s="4"/>
      <c r="BA2339" s="13"/>
      <c r="BC2339" s="2"/>
      <c r="BD2339" s="2"/>
      <c r="BU2339" s="15"/>
      <c r="BV2339" s="6"/>
      <c r="BW2339" s="6"/>
      <c r="BX2339" s="16"/>
      <c r="BY2339" s="16"/>
      <c r="BZ2339" s="16"/>
      <c r="CA2339" s="16"/>
      <c r="CB2339" s="14"/>
    </row>
    <row r="2340" spans="1:80" s="9" customFormat="1" x14ac:dyDescent="0.2">
      <c r="A2340" s="16"/>
      <c r="B2340" s="16"/>
      <c r="C2340" s="16"/>
      <c r="D2340" s="16"/>
      <c r="E2340" s="16"/>
      <c r="F2340" s="3"/>
      <c r="G2340" s="3"/>
      <c r="H2340" s="3"/>
      <c r="I2340" s="3"/>
      <c r="J2340" s="2"/>
      <c r="M2340" s="10"/>
      <c r="N2340" s="2"/>
      <c r="O2340" s="3"/>
      <c r="P2340" s="11"/>
      <c r="Q2340" s="16"/>
      <c r="R2340" s="4"/>
      <c r="S2340" s="12"/>
      <c r="T2340" s="16"/>
      <c r="U2340" s="4"/>
      <c r="V2340" s="3"/>
      <c r="W2340" s="3"/>
      <c r="X2340" s="3"/>
      <c r="Y2340" s="3"/>
      <c r="Z2340" s="3"/>
      <c r="AA2340" s="4"/>
      <c r="AB2340" s="4"/>
      <c r="AC2340" s="4"/>
      <c r="AD2340" s="4"/>
      <c r="AE2340" s="4"/>
      <c r="BA2340" s="13"/>
      <c r="BC2340" s="2"/>
      <c r="BD2340" s="2"/>
      <c r="BU2340" s="15"/>
      <c r="BV2340" s="6"/>
      <c r="BW2340" s="6"/>
      <c r="BX2340" s="16"/>
      <c r="BY2340" s="16"/>
      <c r="BZ2340" s="16"/>
      <c r="CA2340" s="16"/>
      <c r="CB2340" s="14"/>
    </row>
    <row r="2341" spans="1:80" s="9" customFormat="1" x14ac:dyDescent="0.2">
      <c r="A2341" s="16"/>
      <c r="B2341" s="16"/>
      <c r="C2341" s="16"/>
      <c r="D2341" s="16"/>
      <c r="E2341" s="16"/>
      <c r="F2341" s="3"/>
      <c r="G2341" s="3"/>
      <c r="H2341" s="3"/>
      <c r="I2341" s="3"/>
      <c r="J2341" s="2"/>
      <c r="M2341" s="10"/>
      <c r="N2341" s="2"/>
      <c r="O2341" s="3"/>
      <c r="P2341" s="11"/>
      <c r="Q2341" s="16"/>
      <c r="R2341" s="4"/>
      <c r="S2341" s="12"/>
      <c r="T2341" s="16"/>
      <c r="U2341" s="4"/>
      <c r="V2341" s="3"/>
      <c r="W2341" s="3"/>
      <c r="X2341" s="3"/>
      <c r="Y2341" s="3"/>
      <c r="Z2341" s="3"/>
      <c r="AA2341" s="4"/>
      <c r="AB2341" s="4"/>
      <c r="AC2341" s="4"/>
      <c r="AD2341" s="4"/>
      <c r="AE2341" s="4"/>
      <c r="BA2341" s="13"/>
      <c r="BC2341" s="2"/>
      <c r="BD2341" s="2"/>
      <c r="BU2341" s="15"/>
      <c r="BV2341" s="6"/>
      <c r="BW2341" s="6"/>
      <c r="BX2341" s="16"/>
      <c r="BY2341" s="16"/>
      <c r="BZ2341" s="16"/>
      <c r="CA2341" s="16"/>
      <c r="CB2341" s="14"/>
    </row>
    <row r="2342" spans="1:80" s="9" customFormat="1" x14ac:dyDescent="0.2">
      <c r="A2342" s="16"/>
      <c r="B2342" s="16"/>
      <c r="C2342" s="16"/>
      <c r="D2342" s="16"/>
      <c r="E2342" s="16"/>
      <c r="F2342" s="3"/>
      <c r="G2342" s="3"/>
      <c r="H2342" s="3"/>
      <c r="I2342" s="3"/>
      <c r="J2342" s="2"/>
      <c r="M2342" s="10"/>
      <c r="N2342" s="2"/>
      <c r="O2342" s="3"/>
      <c r="P2342" s="11"/>
      <c r="Q2342" s="16"/>
      <c r="R2342" s="4"/>
      <c r="S2342" s="12"/>
      <c r="T2342" s="16"/>
      <c r="U2342" s="4"/>
      <c r="V2342" s="3"/>
      <c r="W2342" s="3"/>
      <c r="X2342" s="3"/>
      <c r="Y2342" s="3"/>
      <c r="Z2342" s="3"/>
      <c r="AA2342" s="4"/>
      <c r="AB2342" s="4"/>
      <c r="AC2342" s="4"/>
      <c r="AD2342" s="4"/>
      <c r="AE2342" s="4"/>
      <c r="BA2342" s="13"/>
      <c r="BC2342" s="2"/>
      <c r="BD2342" s="2"/>
      <c r="BU2342" s="15"/>
      <c r="BV2342" s="6"/>
      <c r="BW2342" s="6"/>
      <c r="BX2342" s="16"/>
      <c r="BY2342" s="16"/>
      <c r="BZ2342" s="16"/>
      <c r="CA2342" s="16"/>
      <c r="CB2342" s="14"/>
    </row>
    <row r="2343" spans="1:80" s="9" customFormat="1" x14ac:dyDescent="0.2">
      <c r="A2343" s="16"/>
      <c r="B2343" s="16"/>
      <c r="C2343" s="16"/>
      <c r="D2343" s="16"/>
      <c r="E2343" s="16"/>
      <c r="F2343" s="3"/>
      <c r="G2343" s="3"/>
      <c r="H2343" s="3"/>
      <c r="I2343" s="3"/>
      <c r="J2343" s="2"/>
      <c r="M2343" s="10"/>
      <c r="N2343" s="2"/>
      <c r="O2343" s="3"/>
      <c r="P2343" s="11"/>
      <c r="Q2343" s="16"/>
      <c r="R2343" s="4"/>
      <c r="S2343" s="12"/>
      <c r="T2343" s="16"/>
      <c r="U2343" s="4"/>
      <c r="V2343" s="3"/>
      <c r="W2343" s="3"/>
      <c r="X2343" s="3"/>
      <c r="Y2343" s="3"/>
      <c r="Z2343" s="3"/>
      <c r="AA2343" s="4"/>
      <c r="AB2343" s="4"/>
      <c r="AC2343" s="4"/>
      <c r="AD2343" s="4"/>
      <c r="AE2343" s="4"/>
      <c r="BA2343" s="13"/>
      <c r="BC2343" s="2"/>
      <c r="BD2343" s="2"/>
      <c r="BU2343" s="15"/>
      <c r="BV2343" s="6"/>
      <c r="BW2343" s="6"/>
      <c r="BX2343" s="16"/>
      <c r="BY2343" s="16"/>
      <c r="BZ2343" s="16"/>
      <c r="CA2343" s="16"/>
      <c r="CB2343" s="14"/>
    </row>
    <row r="2344" spans="1:80" s="9" customFormat="1" x14ac:dyDescent="0.2">
      <c r="A2344" s="16"/>
      <c r="B2344" s="16"/>
      <c r="C2344" s="16"/>
      <c r="D2344" s="16"/>
      <c r="E2344" s="16"/>
      <c r="F2344" s="3"/>
      <c r="G2344" s="3"/>
      <c r="H2344" s="3"/>
      <c r="I2344" s="3"/>
      <c r="J2344" s="2"/>
      <c r="M2344" s="10"/>
      <c r="N2344" s="2"/>
      <c r="O2344" s="3"/>
      <c r="P2344" s="11"/>
      <c r="Q2344" s="16"/>
      <c r="R2344" s="4"/>
      <c r="S2344" s="12"/>
      <c r="T2344" s="16"/>
      <c r="U2344" s="4"/>
      <c r="V2344" s="3"/>
      <c r="W2344" s="3"/>
      <c r="X2344" s="3"/>
      <c r="Y2344" s="3"/>
      <c r="Z2344" s="3"/>
      <c r="AA2344" s="4"/>
      <c r="AB2344" s="4"/>
      <c r="AC2344" s="4"/>
      <c r="AD2344" s="4"/>
      <c r="AE2344" s="4"/>
      <c r="BA2344" s="13"/>
      <c r="BC2344" s="2"/>
      <c r="BD2344" s="2"/>
      <c r="BU2344" s="15"/>
      <c r="BV2344" s="6"/>
      <c r="BW2344" s="6"/>
      <c r="BX2344" s="16"/>
      <c r="BY2344" s="16"/>
      <c r="BZ2344" s="16"/>
      <c r="CA2344" s="16"/>
      <c r="CB2344" s="14"/>
    </row>
    <row r="2345" spans="1:80" s="9" customFormat="1" x14ac:dyDescent="0.2">
      <c r="A2345" s="16"/>
      <c r="B2345" s="16"/>
      <c r="C2345" s="16"/>
      <c r="D2345" s="16"/>
      <c r="E2345" s="16"/>
      <c r="F2345" s="3"/>
      <c r="G2345" s="3"/>
      <c r="H2345" s="3"/>
      <c r="I2345" s="3"/>
      <c r="J2345" s="2"/>
      <c r="M2345" s="10"/>
      <c r="N2345" s="2"/>
      <c r="O2345" s="3"/>
      <c r="P2345" s="11"/>
      <c r="Q2345" s="16"/>
      <c r="R2345" s="4"/>
      <c r="S2345" s="12"/>
      <c r="T2345" s="16"/>
      <c r="U2345" s="4"/>
      <c r="V2345" s="3"/>
      <c r="W2345" s="3"/>
      <c r="X2345" s="3"/>
      <c r="Y2345" s="3"/>
      <c r="Z2345" s="3"/>
      <c r="AA2345" s="4"/>
      <c r="AB2345" s="4"/>
      <c r="AC2345" s="4"/>
      <c r="AD2345" s="4"/>
      <c r="AE2345" s="4"/>
      <c r="BA2345" s="13"/>
      <c r="BC2345" s="2"/>
      <c r="BD2345" s="2"/>
      <c r="BU2345" s="15"/>
      <c r="BV2345" s="6"/>
      <c r="BW2345" s="6"/>
      <c r="BX2345" s="16"/>
      <c r="BY2345" s="16"/>
      <c r="BZ2345" s="16"/>
      <c r="CA2345" s="16"/>
      <c r="CB2345" s="14"/>
    </row>
    <row r="2346" spans="1:80" s="9" customFormat="1" x14ac:dyDescent="0.2">
      <c r="A2346" s="16"/>
      <c r="B2346" s="16"/>
      <c r="C2346" s="16"/>
      <c r="D2346" s="16"/>
      <c r="E2346" s="16"/>
      <c r="F2346" s="3"/>
      <c r="G2346" s="3"/>
      <c r="H2346" s="3"/>
      <c r="I2346" s="3"/>
      <c r="J2346" s="2"/>
      <c r="M2346" s="10"/>
      <c r="N2346" s="2"/>
      <c r="O2346" s="3"/>
      <c r="P2346" s="11"/>
      <c r="Q2346" s="16"/>
      <c r="R2346" s="4"/>
      <c r="S2346" s="12"/>
      <c r="T2346" s="16"/>
      <c r="U2346" s="4"/>
      <c r="V2346" s="3"/>
      <c r="W2346" s="3"/>
      <c r="X2346" s="3"/>
      <c r="Y2346" s="3"/>
      <c r="Z2346" s="3"/>
      <c r="AA2346" s="4"/>
      <c r="AB2346" s="4"/>
      <c r="AC2346" s="4"/>
      <c r="AD2346" s="4"/>
      <c r="AE2346" s="4"/>
      <c r="BA2346" s="13"/>
      <c r="BC2346" s="2"/>
      <c r="BD2346" s="2"/>
      <c r="BU2346" s="15"/>
      <c r="BV2346" s="6"/>
      <c r="BW2346" s="6"/>
      <c r="BX2346" s="16"/>
      <c r="BY2346" s="16"/>
      <c r="BZ2346" s="16"/>
      <c r="CA2346" s="16"/>
      <c r="CB2346" s="14"/>
    </row>
    <row r="2347" spans="1:80" s="9" customFormat="1" x14ac:dyDescent="0.2">
      <c r="A2347" s="16"/>
      <c r="B2347" s="16"/>
      <c r="C2347" s="16"/>
      <c r="D2347" s="16"/>
      <c r="E2347" s="16"/>
      <c r="F2347" s="3"/>
      <c r="G2347" s="3"/>
      <c r="H2347" s="3"/>
      <c r="I2347" s="3"/>
      <c r="J2347" s="2"/>
      <c r="M2347" s="10"/>
      <c r="N2347" s="2"/>
      <c r="O2347" s="3"/>
      <c r="P2347" s="11"/>
      <c r="Q2347" s="16"/>
      <c r="R2347" s="4"/>
      <c r="S2347" s="12"/>
      <c r="T2347" s="16"/>
      <c r="U2347" s="4"/>
      <c r="V2347" s="3"/>
      <c r="W2347" s="3"/>
      <c r="X2347" s="3"/>
      <c r="Y2347" s="3"/>
      <c r="Z2347" s="3"/>
      <c r="AA2347" s="4"/>
      <c r="AB2347" s="4"/>
      <c r="AC2347" s="4"/>
      <c r="AD2347" s="4"/>
      <c r="AE2347" s="4"/>
      <c r="BA2347" s="13"/>
      <c r="BC2347" s="2"/>
      <c r="BD2347" s="2"/>
      <c r="BU2347" s="15"/>
      <c r="BV2347" s="6"/>
      <c r="BW2347" s="6"/>
      <c r="BX2347" s="16"/>
      <c r="BY2347" s="16"/>
      <c r="BZ2347" s="16"/>
      <c r="CA2347" s="16"/>
      <c r="CB2347" s="14"/>
    </row>
    <row r="2348" spans="1:80" s="9" customFormat="1" x14ac:dyDescent="0.2">
      <c r="A2348" s="16"/>
      <c r="B2348" s="16"/>
      <c r="C2348" s="16"/>
      <c r="D2348" s="16"/>
      <c r="E2348" s="16"/>
      <c r="F2348" s="3"/>
      <c r="G2348" s="3"/>
      <c r="H2348" s="3"/>
      <c r="I2348" s="3"/>
      <c r="J2348" s="2"/>
      <c r="M2348" s="10"/>
      <c r="N2348" s="2"/>
      <c r="O2348" s="3"/>
      <c r="P2348" s="11"/>
      <c r="Q2348" s="16"/>
      <c r="R2348" s="4"/>
      <c r="S2348" s="12"/>
      <c r="T2348" s="16"/>
      <c r="U2348" s="4"/>
      <c r="V2348" s="3"/>
      <c r="W2348" s="3"/>
      <c r="X2348" s="3"/>
      <c r="Y2348" s="3"/>
      <c r="Z2348" s="3"/>
      <c r="AA2348" s="4"/>
      <c r="AB2348" s="4"/>
      <c r="AC2348" s="4"/>
      <c r="AD2348" s="4"/>
      <c r="AE2348" s="4"/>
      <c r="BA2348" s="13"/>
      <c r="BC2348" s="2"/>
      <c r="BD2348" s="2"/>
      <c r="BU2348" s="15"/>
      <c r="BV2348" s="6"/>
      <c r="BW2348" s="6"/>
      <c r="BX2348" s="16"/>
      <c r="BY2348" s="16"/>
      <c r="BZ2348" s="16"/>
      <c r="CA2348" s="16"/>
      <c r="CB2348" s="14"/>
    </row>
    <row r="2349" spans="1:80" s="9" customFormat="1" x14ac:dyDescent="0.2">
      <c r="A2349" s="16"/>
      <c r="B2349" s="16"/>
      <c r="C2349" s="16"/>
      <c r="D2349" s="16"/>
      <c r="E2349" s="16"/>
      <c r="F2349" s="3"/>
      <c r="G2349" s="3"/>
      <c r="H2349" s="3"/>
      <c r="I2349" s="3"/>
      <c r="J2349" s="2"/>
      <c r="M2349" s="10"/>
      <c r="N2349" s="2"/>
      <c r="O2349" s="3"/>
      <c r="P2349" s="11"/>
      <c r="Q2349" s="16"/>
      <c r="R2349" s="4"/>
      <c r="S2349" s="12"/>
      <c r="T2349" s="16"/>
      <c r="U2349" s="4"/>
      <c r="V2349" s="3"/>
      <c r="W2349" s="3"/>
      <c r="X2349" s="3"/>
      <c r="Y2349" s="3"/>
      <c r="Z2349" s="3"/>
      <c r="AA2349" s="4"/>
      <c r="AB2349" s="4"/>
      <c r="AC2349" s="4"/>
      <c r="AD2349" s="4"/>
      <c r="AE2349" s="4"/>
      <c r="BA2349" s="13"/>
      <c r="BC2349" s="2"/>
      <c r="BD2349" s="2"/>
      <c r="BU2349" s="15"/>
      <c r="BV2349" s="6"/>
      <c r="BW2349" s="6"/>
      <c r="BX2349" s="16"/>
      <c r="BY2349" s="16"/>
      <c r="BZ2349" s="16"/>
      <c r="CA2349" s="16"/>
      <c r="CB2349" s="14"/>
    </row>
    <row r="2350" spans="1:80" s="9" customFormat="1" x14ac:dyDescent="0.2">
      <c r="A2350" s="16"/>
      <c r="B2350" s="16"/>
      <c r="C2350" s="16"/>
      <c r="D2350" s="16"/>
      <c r="E2350" s="16"/>
      <c r="F2350" s="3"/>
      <c r="G2350" s="3"/>
      <c r="H2350" s="3"/>
      <c r="I2350" s="3"/>
      <c r="J2350" s="2"/>
      <c r="M2350" s="10"/>
      <c r="N2350" s="2"/>
      <c r="O2350" s="3"/>
      <c r="P2350" s="11"/>
      <c r="Q2350" s="16"/>
      <c r="R2350" s="4"/>
      <c r="S2350" s="12"/>
      <c r="T2350" s="16"/>
      <c r="U2350" s="4"/>
      <c r="V2350" s="3"/>
      <c r="W2350" s="3"/>
      <c r="X2350" s="3"/>
      <c r="Y2350" s="3"/>
      <c r="Z2350" s="3"/>
      <c r="AA2350" s="4"/>
      <c r="AB2350" s="4"/>
      <c r="AC2350" s="4"/>
      <c r="AD2350" s="4"/>
      <c r="AE2350" s="4"/>
      <c r="BA2350" s="13"/>
      <c r="BC2350" s="2"/>
      <c r="BD2350" s="2"/>
      <c r="BU2350" s="15"/>
      <c r="BV2350" s="6"/>
      <c r="BW2350" s="6"/>
      <c r="BX2350" s="16"/>
      <c r="BY2350" s="16"/>
      <c r="BZ2350" s="16"/>
      <c r="CA2350" s="16"/>
      <c r="CB2350" s="14"/>
    </row>
    <row r="2351" spans="1:80" s="9" customFormat="1" x14ac:dyDescent="0.2">
      <c r="A2351" s="16"/>
      <c r="B2351" s="16"/>
      <c r="C2351" s="16"/>
      <c r="D2351" s="16"/>
      <c r="E2351" s="16"/>
      <c r="F2351" s="3"/>
      <c r="G2351" s="3"/>
      <c r="H2351" s="3"/>
      <c r="I2351" s="3"/>
      <c r="J2351" s="2"/>
      <c r="M2351" s="10"/>
      <c r="N2351" s="2"/>
      <c r="O2351" s="3"/>
      <c r="P2351" s="11"/>
      <c r="Q2351" s="16"/>
      <c r="R2351" s="4"/>
      <c r="S2351" s="12"/>
      <c r="T2351" s="16"/>
      <c r="U2351" s="4"/>
      <c r="V2351" s="3"/>
      <c r="W2351" s="3"/>
      <c r="X2351" s="3"/>
      <c r="Y2351" s="3"/>
      <c r="Z2351" s="3"/>
      <c r="AA2351" s="4"/>
      <c r="AB2351" s="4"/>
      <c r="AC2351" s="4"/>
      <c r="AD2351" s="4"/>
      <c r="AE2351" s="4"/>
      <c r="BA2351" s="13"/>
      <c r="BC2351" s="2"/>
      <c r="BD2351" s="2"/>
      <c r="BU2351" s="15"/>
      <c r="BV2351" s="6"/>
      <c r="BW2351" s="6"/>
      <c r="BX2351" s="16"/>
      <c r="BY2351" s="16"/>
      <c r="BZ2351" s="16"/>
      <c r="CA2351" s="16"/>
      <c r="CB2351" s="14"/>
    </row>
    <row r="2352" spans="1:80" s="9" customFormat="1" x14ac:dyDescent="0.2">
      <c r="A2352" s="16"/>
      <c r="B2352" s="16"/>
      <c r="C2352" s="16"/>
      <c r="D2352" s="16"/>
      <c r="E2352" s="16"/>
      <c r="F2352" s="3"/>
      <c r="G2352" s="3"/>
      <c r="H2352" s="3"/>
      <c r="I2352" s="3"/>
      <c r="J2352" s="2"/>
      <c r="M2352" s="10"/>
      <c r="N2352" s="2"/>
      <c r="O2352" s="3"/>
      <c r="P2352" s="11"/>
      <c r="Q2352" s="16"/>
      <c r="R2352" s="4"/>
      <c r="S2352" s="12"/>
      <c r="T2352" s="16"/>
      <c r="U2352" s="4"/>
      <c r="V2352" s="3"/>
      <c r="W2352" s="3"/>
      <c r="X2352" s="3"/>
      <c r="Y2352" s="3"/>
      <c r="Z2352" s="3"/>
      <c r="AA2352" s="4"/>
      <c r="AB2352" s="4"/>
      <c r="AC2352" s="4"/>
      <c r="AD2352" s="4"/>
      <c r="AE2352" s="4"/>
      <c r="BA2352" s="13"/>
      <c r="BC2352" s="2"/>
      <c r="BD2352" s="2"/>
      <c r="BU2352" s="15"/>
      <c r="BV2352" s="6"/>
      <c r="BW2352" s="6"/>
      <c r="BX2352" s="16"/>
      <c r="BY2352" s="16"/>
      <c r="BZ2352" s="16"/>
      <c r="CA2352" s="16"/>
      <c r="CB2352" s="14"/>
    </row>
    <row r="2353" spans="1:80" s="9" customFormat="1" x14ac:dyDescent="0.2">
      <c r="A2353" s="16"/>
      <c r="B2353" s="16"/>
      <c r="C2353" s="16"/>
      <c r="D2353" s="16"/>
      <c r="E2353" s="16"/>
      <c r="F2353" s="3"/>
      <c r="G2353" s="3"/>
      <c r="H2353" s="3"/>
      <c r="I2353" s="3"/>
      <c r="J2353" s="2"/>
      <c r="M2353" s="10"/>
      <c r="N2353" s="2"/>
      <c r="O2353" s="3"/>
      <c r="P2353" s="11"/>
      <c r="Q2353" s="16"/>
      <c r="R2353" s="4"/>
      <c r="S2353" s="12"/>
      <c r="T2353" s="16"/>
      <c r="U2353" s="4"/>
      <c r="V2353" s="3"/>
      <c r="W2353" s="3"/>
      <c r="X2353" s="3"/>
      <c r="Y2353" s="3"/>
      <c r="Z2353" s="3"/>
      <c r="AA2353" s="4"/>
      <c r="AB2353" s="4"/>
      <c r="AC2353" s="4"/>
      <c r="AD2353" s="4"/>
      <c r="AE2353" s="4"/>
      <c r="BA2353" s="13"/>
      <c r="BC2353" s="2"/>
      <c r="BD2353" s="2"/>
      <c r="BU2353" s="15"/>
      <c r="BV2353" s="6"/>
      <c r="BW2353" s="6"/>
      <c r="BX2353" s="16"/>
      <c r="BY2353" s="16"/>
      <c r="BZ2353" s="16"/>
      <c r="CA2353" s="16"/>
      <c r="CB2353" s="14"/>
    </row>
    <row r="2354" spans="1:80" s="9" customFormat="1" x14ac:dyDescent="0.2">
      <c r="A2354" s="16"/>
      <c r="B2354" s="16"/>
      <c r="C2354" s="16"/>
      <c r="D2354" s="16"/>
      <c r="E2354" s="16"/>
      <c r="F2354" s="3"/>
      <c r="G2354" s="3"/>
      <c r="H2354" s="3"/>
      <c r="I2354" s="3"/>
      <c r="J2354" s="2"/>
      <c r="M2354" s="10"/>
      <c r="N2354" s="2"/>
      <c r="O2354" s="3"/>
      <c r="P2354" s="11"/>
      <c r="Q2354" s="16"/>
      <c r="R2354" s="4"/>
      <c r="S2354" s="12"/>
      <c r="T2354" s="16"/>
      <c r="U2354" s="4"/>
      <c r="V2354" s="3"/>
      <c r="W2354" s="3"/>
      <c r="X2354" s="3"/>
      <c r="Y2354" s="3"/>
      <c r="Z2354" s="3"/>
      <c r="AA2354" s="4"/>
      <c r="AB2354" s="4"/>
      <c r="AC2354" s="4"/>
      <c r="AD2354" s="4"/>
      <c r="AE2354" s="4"/>
      <c r="BA2354" s="13"/>
      <c r="BC2354" s="2"/>
      <c r="BD2354" s="2"/>
      <c r="BU2354" s="15"/>
      <c r="BV2354" s="6"/>
      <c r="BW2354" s="6"/>
      <c r="BX2354" s="16"/>
      <c r="BY2354" s="16"/>
      <c r="BZ2354" s="16"/>
      <c r="CA2354" s="16"/>
      <c r="CB2354" s="14"/>
    </row>
    <row r="2355" spans="1:80" s="9" customFormat="1" x14ac:dyDescent="0.2">
      <c r="A2355" s="16"/>
      <c r="B2355" s="16"/>
      <c r="C2355" s="16"/>
      <c r="D2355" s="16"/>
      <c r="E2355" s="16"/>
      <c r="F2355" s="3"/>
      <c r="G2355" s="3"/>
      <c r="H2355" s="3"/>
      <c r="I2355" s="3"/>
      <c r="J2355" s="2"/>
      <c r="M2355" s="10"/>
      <c r="N2355" s="2"/>
      <c r="O2355" s="3"/>
      <c r="P2355" s="11"/>
      <c r="Q2355" s="16"/>
      <c r="R2355" s="4"/>
      <c r="S2355" s="12"/>
      <c r="T2355" s="16"/>
      <c r="U2355" s="4"/>
      <c r="V2355" s="3"/>
      <c r="W2355" s="3"/>
      <c r="X2355" s="3"/>
      <c r="Y2355" s="3"/>
      <c r="Z2355" s="3"/>
      <c r="AA2355" s="4"/>
      <c r="AB2355" s="4"/>
      <c r="AC2355" s="4"/>
      <c r="AD2355" s="4"/>
      <c r="AE2355" s="4"/>
      <c r="BA2355" s="13"/>
      <c r="BC2355" s="2"/>
      <c r="BD2355" s="2"/>
      <c r="BU2355" s="15"/>
      <c r="BV2355" s="6"/>
      <c r="BW2355" s="6"/>
      <c r="BX2355" s="16"/>
      <c r="BY2355" s="16"/>
      <c r="BZ2355" s="16"/>
      <c r="CA2355" s="16"/>
      <c r="CB2355" s="14"/>
    </row>
    <row r="2356" spans="1:80" s="9" customFormat="1" x14ac:dyDescent="0.2">
      <c r="A2356" s="16"/>
      <c r="B2356" s="16"/>
      <c r="C2356" s="16"/>
      <c r="D2356" s="16"/>
      <c r="E2356" s="16"/>
      <c r="F2356" s="3"/>
      <c r="G2356" s="3"/>
      <c r="H2356" s="3"/>
      <c r="I2356" s="3"/>
      <c r="J2356" s="2"/>
      <c r="M2356" s="10"/>
      <c r="N2356" s="2"/>
      <c r="O2356" s="3"/>
      <c r="P2356" s="11"/>
      <c r="Q2356" s="16"/>
      <c r="R2356" s="4"/>
      <c r="S2356" s="12"/>
      <c r="T2356" s="16"/>
      <c r="U2356" s="4"/>
      <c r="V2356" s="3"/>
      <c r="W2356" s="3"/>
      <c r="X2356" s="3"/>
      <c r="Y2356" s="3"/>
      <c r="Z2356" s="3"/>
      <c r="AA2356" s="4"/>
      <c r="AB2356" s="4"/>
      <c r="AC2356" s="4"/>
      <c r="AD2356" s="4"/>
      <c r="AE2356" s="4"/>
      <c r="BA2356" s="13"/>
      <c r="BC2356" s="2"/>
      <c r="BD2356" s="2"/>
      <c r="BU2356" s="15"/>
      <c r="BV2356" s="6"/>
      <c r="BW2356" s="6"/>
      <c r="BX2356" s="16"/>
      <c r="BY2356" s="16"/>
      <c r="BZ2356" s="16"/>
      <c r="CA2356" s="16"/>
      <c r="CB2356" s="14"/>
    </row>
    <row r="2357" spans="1:80" s="9" customFormat="1" x14ac:dyDescent="0.2">
      <c r="A2357" s="16"/>
      <c r="B2357" s="16"/>
      <c r="C2357" s="16"/>
      <c r="D2357" s="16"/>
      <c r="E2357" s="16"/>
      <c r="F2357" s="3"/>
      <c r="G2357" s="3"/>
      <c r="H2357" s="3"/>
      <c r="I2357" s="3"/>
      <c r="J2357" s="2"/>
      <c r="M2357" s="10"/>
      <c r="N2357" s="2"/>
      <c r="O2357" s="3"/>
      <c r="P2357" s="11"/>
      <c r="Q2357" s="16"/>
      <c r="R2357" s="4"/>
      <c r="S2357" s="12"/>
      <c r="T2357" s="16"/>
      <c r="U2357" s="4"/>
      <c r="V2357" s="3"/>
      <c r="W2357" s="3"/>
      <c r="X2357" s="3"/>
      <c r="Y2357" s="3"/>
      <c r="Z2357" s="3"/>
      <c r="AA2357" s="4"/>
      <c r="AB2357" s="4"/>
      <c r="AC2357" s="4"/>
      <c r="AD2357" s="4"/>
      <c r="AE2357" s="4"/>
      <c r="BA2357" s="13"/>
      <c r="BC2357" s="2"/>
      <c r="BD2357" s="2"/>
      <c r="BU2357" s="15"/>
      <c r="BV2357" s="6"/>
      <c r="BW2357" s="6"/>
      <c r="BX2357" s="16"/>
      <c r="BY2357" s="16"/>
      <c r="BZ2357" s="16"/>
      <c r="CA2357" s="16"/>
      <c r="CB2357" s="14"/>
    </row>
    <row r="2358" spans="1:80" s="9" customFormat="1" x14ac:dyDescent="0.2">
      <c r="A2358" s="16"/>
      <c r="B2358" s="16"/>
      <c r="C2358" s="16"/>
      <c r="D2358" s="16"/>
      <c r="E2358" s="16"/>
      <c r="F2358" s="3"/>
      <c r="G2358" s="3"/>
      <c r="H2358" s="3"/>
      <c r="I2358" s="3"/>
      <c r="J2358" s="2"/>
      <c r="M2358" s="10"/>
      <c r="N2358" s="2"/>
      <c r="O2358" s="3"/>
      <c r="P2358" s="11"/>
      <c r="Q2358" s="16"/>
      <c r="R2358" s="4"/>
      <c r="S2358" s="12"/>
      <c r="T2358" s="16"/>
      <c r="U2358" s="4"/>
      <c r="V2358" s="3"/>
      <c r="W2358" s="3"/>
      <c r="X2358" s="3"/>
      <c r="Y2358" s="3"/>
      <c r="Z2358" s="3"/>
      <c r="AA2358" s="4"/>
      <c r="AB2358" s="4"/>
      <c r="AC2358" s="4"/>
      <c r="AD2358" s="4"/>
      <c r="AE2358" s="4"/>
      <c r="BA2358" s="13"/>
      <c r="BC2358" s="2"/>
      <c r="BD2358" s="2"/>
      <c r="BU2358" s="15"/>
      <c r="BV2358" s="6"/>
      <c r="BW2358" s="6"/>
      <c r="BX2358" s="16"/>
      <c r="BY2358" s="16"/>
      <c r="BZ2358" s="16"/>
      <c r="CA2358" s="16"/>
      <c r="CB2358" s="14"/>
    </row>
    <row r="2359" spans="1:80" s="9" customFormat="1" x14ac:dyDescent="0.2">
      <c r="A2359" s="16"/>
      <c r="B2359" s="16"/>
      <c r="C2359" s="16"/>
      <c r="D2359" s="16"/>
      <c r="E2359" s="16"/>
      <c r="F2359" s="3"/>
      <c r="G2359" s="3"/>
      <c r="H2359" s="3"/>
      <c r="I2359" s="3"/>
      <c r="J2359" s="2"/>
      <c r="M2359" s="10"/>
      <c r="N2359" s="2"/>
      <c r="O2359" s="3"/>
      <c r="P2359" s="11"/>
      <c r="Q2359" s="16"/>
      <c r="R2359" s="4"/>
      <c r="S2359" s="12"/>
      <c r="T2359" s="16"/>
      <c r="U2359" s="4"/>
      <c r="V2359" s="3"/>
      <c r="W2359" s="3"/>
      <c r="X2359" s="3"/>
      <c r="Y2359" s="3"/>
      <c r="Z2359" s="3"/>
      <c r="AA2359" s="4"/>
      <c r="AB2359" s="4"/>
      <c r="AC2359" s="4"/>
      <c r="AD2359" s="4"/>
      <c r="AE2359" s="4"/>
      <c r="BA2359" s="13"/>
      <c r="BC2359" s="2"/>
      <c r="BD2359" s="2"/>
      <c r="BU2359" s="15"/>
      <c r="BV2359" s="6"/>
      <c r="BW2359" s="6"/>
      <c r="BX2359" s="16"/>
      <c r="BY2359" s="16"/>
      <c r="BZ2359" s="16"/>
      <c r="CA2359" s="16"/>
      <c r="CB2359" s="14"/>
    </row>
    <row r="2360" spans="1:80" s="9" customFormat="1" x14ac:dyDescent="0.2">
      <c r="A2360" s="16"/>
      <c r="B2360" s="16"/>
      <c r="C2360" s="16"/>
      <c r="D2360" s="16"/>
      <c r="E2360" s="16"/>
      <c r="F2360" s="3"/>
      <c r="G2360" s="3"/>
      <c r="H2360" s="3"/>
      <c r="I2360" s="3"/>
      <c r="J2360" s="2"/>
      <c r="M2360" s="10"/>
      <c r="N2360" s="2"/>
      <c r="O2360" s="3"/>
      <c r="P2360" s="11"/>
      <c r="Q2360" s="16"/>
      <c r="R2360" s="4"/>
      <c r="S2360" s="12"/>
      <c r="T2360" s="16"/>
      <c r="U2360" s="4"/>
      <c r="V2360" s="3"/>
      <c r="W2360" s="3"/>
      <c r="X2360" s="3"/>
      <c r="Y2360" s="3"/>
      <c r="Z2360" s="3"/>
      <c r="AA2360" s="4"/>
      <c r="AB2360" s="4"/>
      <c r="AC2360" s="4"/>
      <c r="AD2360" s="4"/>
      <c r="AE2360" s="4"/>
      <c r="BA2360" s="13"/>
      <c r="BC2360" s="2"/>
      <c r="BD2360" s="2"/>
      <c r="BU2360" s="15"/>
      <c r="BV2360" s="6"/>
      <c r="BW2360" s="6"/>
      <c r="BX2360" s="16"/>
      <c r="BY2360" s="16"/>
      <c r="BZ2360" s="16"/>
      <c r="CA2360" s="16"/>
      <c r="CB2360" s="14"/>
    </row>
    <row r="2361" spans="1:80" s="9" customFormat="1" x14ac:dyDescent="0.2">
      <c r="A2361" s="16"/>
      <c r="B2361" s="16"/>
      <c r="C2361" s="16"/>
      <c r="D2361" s="16"/>
      <c r="E2361" s="16"/>
      <c r="F2361" s="3"/>
      <c r="G2361" s="3"/>
      <c r="H2361" s="3"/>
      <c r="I2361" s="3"/>
      <c r="J2361" s="2"/>
      <c r="M2361" s="10"/>
      <c r="N2361" s="2"/>
      <c r="O2361" s="3"/>
      <c r="P2361" s="11"/>
      <c r="Q2361" s="16"/>
      <c r="R2361" s="4"/>
      <c r="S2361" s="12"/>
      <c r="T2361" s="16"/>
      <c r="U2361" s="4"/>
      <c r="V2361" s="3"/>
      <c r="W2361" s="3"/>
      <c r="X2361" s="3"/>
      <c r="Y2361" s="3"/>
      <c r="Z2361" s="3"/>
      <c r="AA2361" s="4"/>
      <c r="AB2361" s="4"/>
      <c r="AC2361" s="4"/>
      <c r="AD2361" s="4"/>
      <c r="AE2361" s="4"/>
      <c r="BA2361" s="13"/>
      <c r="BC2361" s="2"/>
      <c r="BD2361" s="2"/>
      <c r="BU2361" s="15"/>
      <c r="BV2361" s="6"/>
      <c r="BW2361" s="6"/>
      <c r="BX2361" s="16"/>
      <c r="BY2361" s="16"/>
      <c r="BZ2361" s="16"/>
      <c r="CA2361" s="16"/>
      <c r="CB2361" s="14"/>
    </row>
    <row r="2362" spans="1:80" s="9" customFormat="1" x14ac:dyDescent="0.2">
      <c r="A2362" s="16"/>
      <c r="B2362" s="16"/>
      <c r="C2362" s="16"/>
      <c r="D2362" s="16"/>
      <c r="E2362" s="16"/>
      <c r="F2362" s="3"/>
      <c r="G2362" s="3"/>
      <c r="H2362" s="3"/>
      <c r="I2362" s="3"/>
      <c r="J2362" s="2"/>
      <c r="M2362" s="10"/>
      <c r="N2362" s="2"/>
      <c r="O2362" s="3"/>
      <c r="P2362" s="11"/>
      <c r="Q2362" s="16"/>
      <c r="R2362" s="4"/>
      <c r="S2362" s="12"/>
      <c r="T2362" s="16"/>
      <c r="U2362" s="4"/>
      <c r="V2362" s="3"/>
      <c r="W2362" s="3"/>
      <c r="X2362" s="3"/>
      <c r="Y2362" s="3"/>
      <c r="Z2362" s="3"/>
      <c r="AA2362" s="4"/>
      <c r="AB2362" s="4"/>
      <c r="AC2362" s="4"/>
      <c r="AD2362" s="4"/>
      <c r="AE2362" s="4"/>
      <c r="BA2362" s="13"/>
      <c r="BC2362" s="2"/>
      <c r="BD2362" s="2"/>
      <c r="BU2362" s="15"/>
      <c r="BV2362" s="6"/>
      <c r="BW2362" s="6"/>
      <c r="BX2362" s="16"/>
      <c r="BY2362" s="16"/>
      <c r="BZ2362" s="16"/>
      <c r="CA2362" s="16"/>
      <c r="CB2362" s="14"/>
    </row>
    <row r="2363" spans="1:80" s="9" customFormat="1" x14ac:dyDescent="0.2">
      <c r="A2363" s="16"/>
      <c r="B2363" s="16"/>
      <c r="C2363" s="16"/>
      <c r="D2363" s="16"/>
      <c r="E2363" s="16"/>
      <c r="F2363" s="3"/>
      <c r="G2363" s="3"/>
      <c r="H2363" s="3"/>
      <c r="I2363" s="3"/>
      <c r="J2363" s="2"/>
      <c r="M2363" s="10"/>
      <c r="N2363" s="2"/>
      <c r="O2363" s="3"/>
      <c r="P2363" s="11"/>
      <c r="Q2363" s="16"/>
      <c r="R2363" s="4"/>
      <c r="S2363" s="12"/>
      <c r="T2363" s="16"/>
      <c r="U2363" s="4"/>
      <c r="V2363" s="3"/>
      <c r="W2363" s="3"/>
      <c r="X2363" s="3"/>
      <c r="Y2363" s="3"/>
      <c r="Z2363" s="3"/>
      <c r="AA2363" s="4"/>
      <c r="AB2363" s="4"/>
      <c r="AC2363" s="4"/>
      <c r="AD2363" s="4"/>
      <c r="AE2363" s="4"/>
      <c r="BA2363" s="13"/>
      <c r="BC2363" s="2"/>
      <c r="BD2363" s="2"/>
      <c r="BU2363" s="15"/>
      <c r="BV2363" s="6"/>
      <c r="BW2363" s="6"/>
      <c r="BX2363" s="16"/>
      <c r="BY2363" s="16"/>
      <c r="BZ2363" s="16"/>
      <c r="CA2363" s="16"/>
      <c r="CB2363" s="14"/>
    </row>
    <row r="2364" spans="1:80" s="9" customFormat="1" x14ac:dyDescent="0.2">
      <c r="A2364" s="16"/>
      <c r="B2364" s="16"/>
      <c r="C2364" s="16"/>
      <c r="D2364" s="16"/>
      <c r="E2364" s="16"/>
      <c r="F2364" s="3"/>
      <c r="G2364" s="3"/>
      <c r="H2364" s="3"/>
      <c r="I2364" s="3"/>
      <c r="J2364" s="2"/>
      <c r="M2364" s="10"/>
      <c r="N2364" s="2"/>
      <c r="O2364" s="3"/>
      <c r="P2364" s="11"/>
      <c r="Q2364" s="16"/>
      <c r="R2364" s="4"/>
      <c r="S2364" s="12"/>
      <c r="T2364" s="16"/>
      <c r="U2364" s="4"/>
      <c r="V2364" s="3"/>
      <c r="W2364" s="3"/>
      <c r="X2364" s="3"/>
      <c r="Y2364" s="3"/>
      <c r="Z2364" s="3"/>
      <c r="AA2364" s="4"/>
      <c r="AB2364" s="4"/>
      <c r="AC2364" s="4"/>
      <c r="AD2364" s="4"/>
      <c r="AE2364" s="4"/>
      <c r="BA2364" s="13"/>
      <c r="BC2364" s="2"/>
      <c r="BD2364" s="2"/>
      <c r="BU2364" s="15"/>
      <c r="BV2364" s="6"/>
      <c r="BW2364" s="6"/>
      <c r="BX2364" s="16"/>
      <c r="BY2364" s="16"/>
      <c r="BZ2364" s="16"/>
      <c r="CA2364" s="16"/>
      <c r="CB2364" s="14"/>
    </row>
    <row r="2365" spans="1:80" s="9" customFormat="1" x14ac:dyDescent="0.2">
      <c r="A2365" s="16"/>
      <c r="B2365" s="16"/>
      <c r="C2365" s="16"/>
      <c r="D2365" s="16"/>
      <c r="E2365" s="16"/>
      <c r="F2365" s="3"/>
      <c r="G2365" s="3"/>
      <c r="H2365" s="3"/>
      <c r="I2365" s="3"/>
      <c r="J2365" s="2"/>
      <c r="M2365" s="10"/>
      <c r="N2365" s="2"/>
      <c r="O2365" s="3"/>
      <c r="P2365" s="11"/>
      <c r="Q2365" s="16"/>
      <c r="R2365" s="4"/>
      <c r="S2365" s="12"/>
      <c r="T2365" s="16"/>
      <c r="U2365" s="4"/>
      <c r="V2365" s="3"/>
      <c r="W2365" s="3"/>
      <c r="X2365" s="3"/>
      <c r="Y2365" s="3"/>
      <c r="Z2365" s="3"/>
      <c r="AA2365" s="4"/>
      <c r="AB2365" s="4"/>
      <c r="AC2365" s="4"/>
      <c r="AD2365" s="4"/>
      <c r="AE2365" s="4"/>
      <c r="BA2365" s="13"/>
      <c r="BC2365" s="2"/>
      <c r="BD2365" s="2"/>
      <c r="BU2365" s="15"/>
      <c r="BV2365" s="6"/>
      <c r="BW2365" s="6"/>
      <c r="BX2365" s="16"/>
      <c r="BY2365" s="16"/>
      <c r="BZ2365" s="16"/>
      <c r="CA2365" s="16"/>
      <c r="CB2365" s="14"/>
    </row>
    <row r="2366" spans="1:80" s="9" customFormat="1" x14ac:dyDescent="0.2">
      <c r="A2366" s="16"/>
      <c r="B2366" s="16"/>
      <c r="C2366" s="16"/>
      <c r="D2366" s="16"/>
      <c r="E2366" s="16"/>
      <c r="F2366" s="3"/>
      <c r="G2366" s="3"/>
      <c r="H2366" s="3"/>
      <c r="I2366" s="3"/>
      <c r="J2366" s="2"/>
      <c r="M2366" s="10"/>
      <c r="N2366" s="2"/>
      <c r="O2366" s="3"/>
      <c r="P2366" s="11"/>
      <c r="Q2366" s="16"/>
      <c r="R2366" s="4"/>
      <c r="S2366" s="12"/>
      <c r="T2366" s="16"/>
      <c r="U2366" s="4"/>
      <c r="V2366" s="3"/>
      <c r="W2366" s="3"/>
      <c r="X2366" s="3"/>
      <c r="Y2366" s="3"/>
      <c r="Z2366" s="3"/>
      <c r="AA2366" s="4"/>
      <c r="AB2366" s="4"/>
      <c r="AC2366" s="4"/>
      <c r="AD2366" s="4"/>
      <c r="AE2366" s="4"/>
      <c r="BA2366" s="13"/>
      <c r="BC2366" s="2"/>
      <c r="BD2366" s="2"/>
      <c r="BU2366" s="15"/>
      <c r="BV2366" s="6"/>
      <c r="BW2366" s="6"/>
      <c r="BX2366" s="16"/>
      <c r="BY2366" s="16"/>
      <c r="BZ2366" s="16"/>
      <c r="CA2366" s="16"/>
      <c r="CB2366" s="14"/>
    </row>
    <row r="2367" spans="1:80" s="9" customFormat="1" x14ac:dyDescent="0.2">
      <c r="A2367" s="16"/>
      <c r="B2367" s="16"/>
      <c r="C2367" s="16"/>
      <c r="D2367" s="16"/>
      <c r="E2367" s="16"/>
      <c r="F2367" s="3"/>
      <c r="G2367" s="3"/>
      <c r="H2367" s="3"/>
      <c r="I2367" s="3"/>
      <c r="J2367" s="2"/>
      <c r="M2367" s="10"/>
      <c r="N2367" s="2"/>
      <c r="O2367" s="3"/>
      <c r="P2367" s="11"/>
      <c r="Q2367" s="16"/>
      <c r="R2367" s="4"/>
      <c r="S2367" s="12"/>
      <c r="T2367" s="16"/>
      <c r="U2367" s="4"/>
      <c r="V2367" s="3"/>
      <c r="W2367" s="3"/>
      <c r="X2367" s="3"/>
      <c r="Y2367" s="3"/>
      <c r="Z2367" s="3"/>
      <c r="AA2367" s="4"/>
      <c r="AB2367" s="4"/>
      <c r="AC2367" s="4"/>
      <c r="AD2367" s="4"/>
      <c r="AE2367" s="4"/>
      <c r="BA2367" s="13"/>
      <c r="BC2367" s="2"/>
      <c r="BD2367" s="2"/>
      <c r="BU2367" s="15"/>
      <c r="BV2367" s="6"/>
      <c r="BW2367" s="6"/>
      <c r="BX2367" s="16"/>
      <c r="BY2367" s="16"/>
      <c r="BZ2367" s="16"/>
      <c r="CA2367" s="16"/>
      <c r="CB2367" s="14"/>
    </row>
    <row r="2368" spans="1:80" s="9" customFormat="1" x14ac:dyDescent="0.2">
      <c r="A2368" s="16"/>
      <c r="B2368" s="16"/>
      <c r="C2368" s="16"/>
      <c r="D2368" s="16"/>
      <c r="E2368" s="16"/>
      <c r="F2368" s="3"/>
      <c r="G2368" s="3"/>
      <c r="H2368" s="3"/>
      <c r="I2368" s="3"/>
      <c r="J2368" s="2"/>
      <c r="M2368" s="10"/>
      <c r="N2368" s="2"/>
      <c r="O2368" s="3"/>
      <c r="P2368" s="11"/>
      <c r="Q2368" s="16"/>
      <c r="R2368" s="4"/>
      <c r="S2368" s="12"/>
      <c r="T2368" s="16"/>
      <c r="U2368" s="4"/>
      <c r="V2368" s="3"/>
      <c r="W2368" s="3"/>
      <c r="X2368" s="3"/>
      <c r="Y2368" s="3"/>
      <c r="Z2368" s="3"/>
      <c r="AA2368" s="4"/>
      <c r="AB2368" s="4"/>
      <c r="AC2368" s="4"/>
      <c r="AD2368" s="4"/>
      <c r="AE2368" s="4"/>
      <c r="BA2368" s="13"/>
      <c r="BC2368" s="2"/>
      <c r="BD2368" s="2"/>
      <c r="BU2368" s="15"/>
      <c r="BV2368" s="6"/>
      <c r="BW2368" s="6"/>
      <c r="BX2368" s="16"/>
      <c r="BY2368" s="16"/>
      <c r="BZ2368" s="16"/>
      <c r="CA2368" s="16"/>
      <c r="CB2368" s="14"/>
    </row>
    <row r="2369" spans="1:80" s="9" customFormat="1" x14ac:dyDescent="0.2">
      <c r="A2369" s="16"/>
      <c r="B2369" s="16"/>
      <c r="C2369" s="16"/>
      <c r="D2369" s="16"/>
      <c r="E2369" s="16"/>
      <c r="F2369" s="3"/>
      <c r="G2369" s="3"/>
      <c r="H2369" s="3"/>
      <c r="I2369" s="3"/>
      <c r="J2369" s="2"/>
      <c r="M2369" s="10"/>
      <c r="N2369" s="2"/>
      <c r="O2369" s="3"/>
      <c r="P2369" s="11"/>
      <c r="Q2369" s="16"/>
      <c r="R2369" s="4"/>
      <c r="S2369" s="12"/>
      <c r="T2369" s="16"/>
      <c r="U2369" s="4"/>
      <c r="V2369" s="3"/>
      <c r="W2369" s="3"/>
      <c r="X2369" s="3"/>
      <c r="Y2369" s="3"/>
      <c r="Z2369" s="3"/>
      <c r="AA2369" s="4"/>
      <c r="AB2369" s="4"/>
      <c r="AC2369" s="4"/>
      <c r="AD2369" s="4"/>
      <c r="AE2369" s="4"/>
      <c r="BA2369" s="13"/>
      <c r="BC2369" s="2"/>
      <c r="BD2369" s="2"/>
      <c r="BU2369" s="15"/>
      <c r="BV2369" s="6"/>
      <c r="BW2369" s="6"/>
      <c r="BX2369" s="16"/>
      <c r="BY2369" s="16"/>
      <c r="BZ2369" s="16"/>
      <c r="CA2369" s="16"/>
      <c r="CB2369" s="14"/>
    </row>
    <row r="2370" spans="1:80" s="9" customFormat="1" x14ac:dyDescent="0.2">
      <c r="A2370" s="16"/>
      <c r="B2370" s="16"/>
      <c r="C2370" s="16"/>
      <c r="D2370" s="16"/>
      <c r="E2370" s="16"/>
      <c r="F2370" s="3"/>
      <c r="G2370" s="3"/>
      <c r="H2370" s="3"/>
      <c r="I2370" s="3"/>
      <c r="J2370" s="2"/>
      <c r="M2370" s="10"/>
      <c r="N2370" s="2"/>
      <c r="O2370" s="3"/>
      <c r="P2370" s="11"/>
      <c r="Q2370" s="16"/>
      <c r="R2370" s="4"/>
      <c r="S2370" s="12"/>
      <c r="T2370" s="16"/>
      <c r="U2370" s="4"/>
      <c r="V2370" s="3"/>
      <c r="W2370" s="3"/>
      <c r="X2370" s="3"/>
      <c r="Y2370" s="3"/>
      <c r="Z2370" s="3"/>
      <c r="AA2370" s="4"/>
      <c r="AB2370" s="4"/>
      <c r="AC2370" s="4"/>
      <c r="AD2370" s="4"/>
      <c r="AE2370" s="4"/>
      <c r="BA2370" s="13"/>
      <c r="BC2370" s="2"/>
      <c r="BD2370" s="2"/>
      <c r="BU2370" s="15"/>
      <c r="BV2370" s="6"/>
      <c r="BW2370" s="6"/>
      <c r="BX2370" s="16"/>
      <c r="BY2370" s="16"/>
      <c r="BZ2370" s="16"/>
      <c r="CA2370" s="16"/>
      <c r="CB2370" s="14"/>
    </row>
    <row r="2371" spans="1:80" s="9" customFormat="1" x14ac:dyDescent="0.2">
      <c r="A2371" s="16"/>
      <c r="B2371" s="16"/>
      <c r="C2371" s="16"/>
      <c r="D2371" s="16"/>
      <c r="E2371" s="16"/>
      <c r="F2371" s="3"/>
      <c r="G2371" s="3"/>
      <c r="H2371" s="3"/>
      <c r="I2371" s="3"/>
      <c r="J2371" s="2"/>
      <c r="M2371" s="10"/>
      <c r="N2371" s="2"/>
      <c r="O2371" s="3"/>
      <c r="P2371" s="11"/>
      <c r="Q2371" s="16"/>
      <c r="R2371" s="4"/>
      <c r="S2371" s="12"/>
      <c r="T2371" s="16"/>
      <c r="U2371" s="4"/>
      <c r="V2371" s="3"/>
      <c r="W2371" s="3"/>
      <c r="X2371" s="3"/>
      <c r="Y2371" s="3"/>
      <c r="Z2371" s="3"/>
      <c r="AA2371" s="4"/>
      <c r="AB2371" s="4"/>
      <c r="AC2371" s="4"/>
      <c r="AD2371" s="4"/>
      <c r="AE2371" s="4"/>
      <c r="BA2371" s="13"/>
      <c r="BC2371" s="2"/>
      <c r="BD2371" s="2"/>
      <c r="BU2371" s="15"/>
      <c r="BV2371" s="6"/>
      <c r="BW2371" s="6"/>
      <c r="BX2371" s="16"/>
      <c r="BY2371" s="16"/>
      <c r="BZ2371" s="16"/>
      <c r="CA2371" s="16"/>
      <c r="CB2371" s="14"/>
    </row>
    <row r="2372" spans="1:80" s="9" customFormat="1" x14ac:dyDescent="0.2">
      <c r="A2372" s="16"/>
      <c r="B2372" s="16"/>
      <c r="C2372" s="16"/>
      <c r="D2372" s="16"/>
      <c r="E2372" s="16"/>
      <c r="F2372" s="3"/>
      <c r="G2372" s="3"/>
      <c r="H2372" s="3"/>
      <c r="I2372" s="3"/>
      <c r="J2372" s="2"/>
      <c r="M2372" s="10"/>
      <c r="N2372" s="2"/>
      <c r="O2372" s="3"/>
      <c r="P2372" s="11"/>
      <c r="Q2372" s="16"/>
      <c r="R2372" s="4"/>
      <c r="S2372" s="12"/>
      <c r="T2372" s="16"/>
      <c r="U2372" s="4"/>
      <c r="V2372" s="3"/>
      <c r="W2372" s="3"/>
      <c r="X2372" s="3"/>
      <c r="Y2372" s="3"/>
      <c r="Z2372" s="3"/>
      <c r="AA2372" s="4"/>
      <c r="AB2372" s="4"/>
      <c r="AC2372" s="4"/>
      <c r="AD2372" s="4"/>
      <c r="AE2372" s="4"/>
      <c r="BA2372" s="13"/>
      <c r="BC2372" s="2"/>
      <c r="BD2372" s="2"/>
      <c r="BU2372" s="15"/>
      <c r="BV2372" s="6"/>
      <c r="BW2372" s="6"/>
      <c r="BX2372" s="16"/>
      <c r="BY2372" s="16"/>
      <c r="BZ2372" s="16"/>
      <c r="CA2372" s="16"/>
      <c r="CB2372" s="14"/>
    </row>
    <row r="2373" spans="1:80" s="9" customFormat="1" x14ac:dyDescent="0.2">
      <c r="A2373" s="16"/>
      <c r="B2373" s="16"/>
      <c r="C2373" s="16"/>
      <c r="D2373" s="16"/>
      <c r="E2373" s="16"/>
      <c r="F2373" s="3"/>
      <c r="G2373" s="3"/>
      <c r="H2373" s="3"/>
      <c r="I2373" s="3"/>
      <c r="J2373" s="2"/>
      <c r="M2373" s="10"/>
      <c r="N2373" s="2"/>
      <c r="O2373" s="3"/>
      <c r="P2373" s="11"/>
      <c r="Q2373" s="16"/>
      <c r="R2373" s="4"/>
      <c r="S2373" s="12"/>
      <c r="T2373" s="16"/>
      <c r="U2373" s="4"/>
      <c r="V2373" s="3"/>
      <c r="W2373" s="3"/>
      <c r="X2373" s="3"/>
      <c r="Y2373" s="3"/>
      <c r="Z2373" s="3"/>
      <c r="AA2373" s="4"/>
      <c r="AB2373" s="4"/>
      <c r="AC2373" s="4"/>
      <c r="AD2373" s="4"/>
      <c r="AE2373" s="4"/>
      <c r="BA2373" s="13"/>
      <c r="BC2373" s="2"/>
      <c r="BD2373" s="2"/>
      <c r="BU2373" s="15"/>
      <c r="BV2373" s="6"/>
      <c r="BW2373" s="6"/>
      <c r="BX2373" s="16"/>
      <c r="BY2373" s="16"/>
      <c r="BZ2373" s="16"/>
      <c r="CA2373" s="16"/>
      <c r="CB2373" s="14"/>
    </row>
    <row r="2374" spans="1:80" s="9" customFormat="1" x14ac:dyDescent="0.2">
      <c r="A2374" s="16"/>
      <c r="B2374" s="16"/>
      <c r="C2374" s="16"/>
      <c r="D2374" s="16"/>
      <c r="E2374" s="16"/>
      <c r="F2374" s="3"/>
      <c r="G2374" s="3"/>
      <c r="H2374" s="3"/>
      <c r="I2374" s="3"/>
      <c r="J2374" s="2"/>
      <c r="M2374" s="10"/>
      <c r="N2374" s="2"/>
      <c r="O2374" s="3"/>
      <c r="P2374" s="11"/>
      <c r="Q2374" s="16"/>
      <c r="R2374" s="4"/>
      <c r="S2374" s="12"/>
      <c r="T2374" s="16"/>
      <c r="U2374" s="4"/>
      <c r="V2374" s="3"/>
      <c r="W2374" s="3"/>
      <c r="X2374" s="3"/>
      <c r="Y2374" s="3"/>
      <c r="Z2374" s="3"/>
      <c r="AA2374" s="4"/>
      <c r="AB2374" s="4"/>
      <c r="AC2374" s="4"/>
      <c r="AD2374" s="4"/>
      <c r="AE2374" s="4"/>
      <c r="BA2374" s="13"/>
      <c r="BC2374" s="2"/>
      <c r="BD2374" s="2"/>
      <c r="BU2374" s="15"/>
      <c r="BV2374" s="6"/>
      <c r="BW2374" s="6"/>
      <c r="BX2374" s="16"/>
      <c r="BY2374" s="16"/>
      <c r="BZ2374" s="16"/>
      <c r="CA2374" s="16"/>
      <c r="CB2374" s="14"/>
    </row>
    <row r="2375" spans="1:80" s="9" customFormat="1" x14ac:dyDescent="0.2">
      <c r="A2375" s="16"/>
      <c r="B2375" s="16"/>
      <c r="C2375" s="16"/>
      <c r="D2375" s="16"/>
      <c r="E2375" s="16"/>
      <c r="F2375" s="3"/>
      <c r="G2375" s="3"/>
      <c r="H2375" s="3"/>
      <c r="I2375" s="3"/>
      <c r="J2375" s="2"/>
      <c r="M2375" s="10"/>
      <c r="N2375" s="2"/>
      <c r="O2375" s="3"/>
      <c r="P2375" s="11"/>
      <c r="Q2375" s="16"/>
      <c r="R2375" s="4"/>
      <c r="S2375" s="12"/>
      <c r="T2375" s="16"/>
      <c r="U2375" s="4"/>
      <c r="V2375" s="3"/>
      <c r="W2375" s="3"/>
      <c r="X2375" s="3"/>
      <c r="Y2375" s="3"/>
      <c r="Z2375" s="3"/>
      <c r="AA2375" s="4"/>
      <c r="AB2375" s="4"/>
      <c r="AC2375" s="4"/>
      <c r="AD2375" s="4"/>
      <c r="AE2375" s="4"/>
      <c r="BA2375" s="13"/>
      <c r="BC2375" s="2"/>
      <c r="BD2375" s="2"/>
      <c r="BU2375" s="15"/>
      <c r="BV2375" s="6"/>
      <c r="BW2375" s="6"/>
      <c r="BX2375" s="16"/>
      <c r="BY2375" s="16"/>
      <c r="BZ2375" s="16"/>
      <c r="CA2375" s="16"/>
      <c r="CB2375" s="14"/>
    </row>
    <row r="2376" spans="1:80" s="9" customFormat="1" x14ac:dyDescent="0.2">
      <c r="A2376" s="16"/>
      <c r="B2376" s="16"/>
      <c r="C2376" s="16"/>
      <c r="D2376" s="16"/>
      <c r="E2376" s="16"/>
      <c r="F2376" s="3"/>
      <c r="G2376" s="3"/>
      <c r="H2376" s="3"/>
      <c r="I2376" s="3"/>
      <c r="J2376" s="2"/>
      <c r="M2376" s="10"/>
      <c r="N2376" s="2"/>
      <c r="O2376" s="3"/>
      <c r="P2376" s="11"/>
      <c r="Q2376" s="16"/>
      <c r="R2376" s="4"/>
      <c r="S2376" s="12"/>
      <c r="T2376" s="16"/>
      <c r="U2376" s="4"/>
      <c r="V2376" s="3"/>
      <c r="W2376" s="3"/>
      <c r="X2376" s="3"/>
      <c r="Y2376" s="3"/>
      <c r="Z2376" s="3"/>
      <c r="AA2376" s="4"/>
      <c r="AB2376" s="4"/>
      <c r="AC2376" s="4"/>
      <c r="AD2376" s="4"/>
      <c r="AE2376" s="4"/>
      <c r="BA2376" s="13"/>
      <c r="BC2376" s="2"/>
      <c r="BD2376" s="2"/>
      <c r="BU2376" s="15"/>
      <c r="BV2376" s="6"/>
      <c r="BW2376" s="6"/>
      <c r="BX2376" s="16"/>
      <c r="BY2376" s="16"/>
      <c r="BZ2376" s="16"/>
      <c r="CA2376" s="16"/>
      <c r="CB2376" s="14"/>
    </row>
    <row r="2377" spans="1:80" s="9" customFormat="1" x14ac:dyDescent="0.2">
      <c r="A2377" s="16"/>
      <c r="B2377" s="16"/>
      <c r="C2377" s="16"/>
      <c r="D2377" s="16"/>
      <c r="E2377" s="16"/>
      <c r="F2377" s="3"/>
      <c r="G2377" s="3"/>
      <c r="H2377" s="3"/>
      <c r="I2377" s="3"/>
      <c r="J2377" s="2"/>
      <c r="M2377" s="10"/>
      <c r="N2377" s="2"/>
      <c r="O2377" s="3"/>
      <c r="P2377" s="11"/>
      <c r="Q2377" s="16"/>
      <c r="R2377" s="4"/>
      <c r="S2377" s="12"/>
      <c r="T2377" s="16"/>
      <c r="U2377" s="4"/>
      <c r="V2377" s="3"/>
      <c r="W2377" s="3"/>
      <c r="X2377" s="3"/>
      <c r="Y2377" s="3"/>
      <c r="Z2377" s="3"/>
      <c r="AA2377" s="4"/>
      <c r="AB2377" s="4"/>
      <c r="AC2377" s="4"/>
      <c r="AD2377" s="4"/>
      <c r="AE2377" s="4"/>
      <c r="BA2377" s="13"/>
      <c r="BC2377" s="2"/>
      <c r="BD2377" s="2"/>
      <c r="BU2377" s="15"/>
      <c r="BV2377" s="6"/>
      <c r="BW2377" s="6"/>
      <c r="BX2377" s="16"/>
      <c r="BY2377" s="16"/>
      <c r="BZ2377" s="16"/>
      <c r="CA2377" s="16"/>
      <c r="CB2377" s="14"/>
    </row>
    <row r="2378" spans="1:80" s="9" customFormat="1" x14ac:dyDescent="0.2">
      <c r="A2378" s="16"/>
      <c r="B2378" s="16"/>
      <c r="C2378" s="16"/>
      <c r="D2378" s="16"/>
      <c r="E2378" s="16"/>
      <c r="F2378" s="3"/>
      <c r="G2378" s="3"/>
      <c r="H2378" s="3"/>
      <c r="I2378" s="3"/>
      <c r="J2378" s="2"/>
      <c r="M2378" s="10"/>
      <c r="N2378" s="2"/>
      <c r="O2378" s="3"/>
      <c r="P2378" s="11"/>
      <c r="Q2378" s="16"/>
      <c r="R2378" s="4"/>
      <c r="S2378" s="12"/>
      <c r="T2378" s="16"/>
      <c r="U2378" s="4"/>
      <c r="V2378" s="3"/>
      <c r="W2378" s="3"/>
      <c r="X2378" s="3"/>
      <c r="Y2378" s="3"/>
      <c r="Z2378" s="3"/>
      <c r="AA2378" s="4"/>
      <c r="AB2378" s="4"/>
      <c r="AC2378" s="4"/>
      <c r="AD2378" s="4"/>
      <c r="AE2378" s="4"/>
      <c r="BA2378" s="13"/>
      <c r="BC2378" s="2"/>
      <c r="BD2378" s="2"/>
      <c r="BU2378" s="15"/>
      <c r="BV2378" s="6"/>
      <c r="BW2378" s="6"/>
      <c r="BX2378" s="16"/>
      <c r="BY2378" s="16"/>
      <c r="BZ2378" s="16"/>
      <c r="CA2378" s="16"/>
      <c r="CB2378" s="14"/>
    </row>
    <row r="2379" spans="1:80" s="9" customFormat="1" x14ac:dyDescent="0.2">
      <c r="A2379" s="16"/>
      <c r="B2379" s="16"/>
      <c r="C2379" s="16"/>
      <c r="D2379" s="16"/>
      <c r="E2379" s="16"/>
      <c r="F2379" s="3"/>
      <c r="G2379" s="3"/>
      <c r="H2379" s="3"/>
      <c r="I2379" s="3"/>
      <c r="J2379" s="2"/>
      <c r="M2379" s="10"/>
      <c r="N2379" s="2"/>
      <c r="O2379" s="3"/>
      <c r="P2379" s="11"/>
      <c r="Q2379" s="16"/>
      <c r="R2379" s="4"/>
      <c r="S2379" s="12"/>
      <c r="T2379" s="16"/>
      <c r="U2379" s="4"/>
      <c r="V2379" s="3"/>
      <c r="W2379" s="3"/>
      <c r="X2379" s="3"/>
      <c r="Y2379" s="3"/>
      <c r="Z2379" s="3"/>
      <c r="AA2379" s="4"/>
      <c r="AB2379" s="4"/>
      <c r="AC2379" s="4"/>
      <c r="AD2379" s="4"/>
      <c r="AE2379" s="4"/>
      <c r="BA2379" s="13"/>
      <c r="BC2379" s="2"/>
      <c r="BD2379" s="2"/>
      <c r="BU2379" s="15"/>
      <c r="BV2379" s="6"/>
      <c r="BW2379" s="6"/>
      <c r="BX2379" s="16"/>
      <c r="BY2379" s="16"/>
      <c r="BZ2379" s="16"/>
      <c r="CA2379" s="16"/>
      <c r="CB2379" s="14"/>
    </row>
    <row r="2380" spans="1:80" s="9" customFormat="1" x14ac:dyDescent="0.2">
      <c r="A2380" s="16"/>
      <c r="B2380" s="16"/>
      <c r="C2380" s="16"/>
      <c r="D2380" s="16"/>
      <c r="E2380" s="16"/>
      <c r="F2380" s="3"/>
      <c r="G2380" s="3"/>
      <c r="H2380" s="3"/>
      <c r="I2380" s="3"/>
      <c r="J2380" s="2"/>
      <c r="M2380" s="10"/>
      <c r="N2380" s="2"/>
      <c r="O2380" s="3"/>
      <c r="P2380" s="11"/>
      <c r="Q2380" s="16"/>
      <c r="R2380" s="4"/>
      <c r="S2380" s="12"/>
      <c r="T2380" s="16"/>
      <c r="U2380" s="4"/>
      <c r="V2380" s="3"/>
      <c r="W2380" s="3"/>
      <c r="X2380" s="3"/>
      <c r="Y2380" s="3"/>
      <c r="Z2380" s="3"/>
      <c r="AA2380" s="4"/>
      <c r="AB2380" s="4"/>
      <c r="AC2380" s="4"/>
      <c r="AD2380" s="4"/>
      <c r="AE2380" s="4"/>
      <c r="BA2380" s="13"/>
      <c r="BC2380" s="2"/>
      <c r="BD2380" s="2"/>
      <c r="BU2380" s="15"/>
      <c r="BV2380" s="6"/>
      <c r="BW2380" s="6"/>
      <c r="BX2380" s="16"/>
      <c r="BY2380" s="16"/>
      <c r="BZ2380" s="16"/>
      <c r="CA2380" s="16"/>
      <c r="CB2380" s="14"/>
    </row>
    <row r="2381" spans="1:80" s="9" customFormat="1" x14ac:dyDescent="0.2">
      <c r="A2381" s="16"/>
      <c r="B2381" s="16"/>
      <c r="C2381" s="16"/>
      <c r="D2381" s="16"/>
      <c r="E2381" s="16"/>
      <c r="F2381" s="3"/>
      <c r="G2381" s="3"/>
      <c r="H2381" s="3"/>
      <c r="I2381" s="3"/>
      <c r="J2381" s="2"/>
      <c r="M2381" s="10"/>
      <c r="N2381" s="2"/>
      <c r="O2381" s="3"/>
      <c r="P2381" s="11"/>
      <c r="Q2381" s="16"/>
      <c r="R2381" s="4"/>
      <c r="S2381" s="12"/>
      <c r="T2381" s="16"/>
      <c r="U2381" s="4"/>
      <c r="V2381" s="3"/>
      <c r="W2381" s="3"/>
      <c r="X2381" s="3"/>
      <c r="Y2381" s="3"/>
      <c r="Z2381" s="3"/>
      <c r="AA2381" s="4"/>
      <c r="AB2381" s="4"/>
      <c r="AC2381" s="4"/>
      <c r="AD2381" s="4"/>
      <c r="AE2381" s="4"/>
      <c r="BA2381" s="13"/>
      <c r="BC2381" s="2"/>
      <c r="BD2381" s="2"/>
      <c r="BU2381" s="15"/>
      <c r="BV2381" s="6"/>
      <c r="BW2381" s="6"/>
      <c r="BX2381" s="16"/>
      <c r="BY2381" s="16"/>
      <c r="BZ2381" s="16"/>
      <c r="CA2381" s="16"/>
      <c r="CB2381" s="14"/>
    </row>
    <row r="2382" spans="1:80" s="9" customFormat="1" x14ac:dyDescent="0.2">
      <c r="A2382" s="16"/>
      <c r="B2382" s="16"/>
      <c r="C2382" s="16"/>
      <c r="D2382" s="16"/>
      <c r="E2382" s="16"/>
      <c r="F2382" s="3"/>
      <c r="G2382" s="3"/>
      <c r="H2382" s="3"/>
      <c r="I2382" s="3"/>
      <c r="J2382" s="2"/>
      <c r="M2382" s="10"/>
      <c r="N2382" s="2"/>
      <c r="O2382" s="3"/>
      <c r="P2382" s="11"/>
      <c r="Q2382" s="16"/>
      <c r="R2382" s="4"/>
      <c r="S2382" s="12"/>
      <c r="T2382" s="16"/>
      <c r="U2382" s="4"/>
      <c r="V2382" s="3"/>
      <c r="W2382" s="3"/>
      <c r="X2382" s="3"/>
      <c r="Y2382" s="3"/>
      <c r="Z2382" s="3"/>
      <c r="AA2382" s="4"/>
      <c r="AB2382" s="4"/>
      <c r="AC2382" s="4"/>
      <c r="AD2382" s="4"/>
      <c r="AE2382" s="4"/>
      <c r="BA2382" s="13"/>
      <c r="BC2382" s="2"/>
      <c r="BD2382" s="2"/>
      <c r="BU2382" s="15"/>
      <c r="BV2382" s="6"/>
      <c r="BW2382" s="6"/>
      <c r="BX2382" s="16"/>
      <c r="BY2382" s="16"/>
      <c r="BZ2382" s="16"/>
      <c r="CA2382" s="16"/>
      <c r="CB2382" s="14"/>
    </row>
    <row r="2383" spans="1:80" s="9" customFormat="1" x14ac:dyDescent="0.2">
      <c r="A2383" s="16"/>
      <c r="B2383" s="16"/>
      <c r="C2383" s="16"/>
      <c r="D2383" s="16"/>
      <c r="E2383" s="16"/>
      <c r="F2383" s="3"/>
      <c r="G2383" s="3"/>
      <c r="H2383" s="3"/>
      <c r="I2383" s="3"/>
      <c r="J2383" s="2"/>
      <c r="M2383" s="10"/>
      <c r="N2383" s="2"/>
      <c r="O2383" s="3"/>
      <c r="P2383" s="11"/>
      <c r="Q2383" s="16"/>
      <c r="R2383" s="4"/>
      <c r="S2383" s="12"/>
      <c r="T2383" s="16"/>
      <c r="U2383" s="4"/>
      <c r="V2383" s="3"/>
      <c r="W2383" s="3"/>
      <c r="X2383" s="3"/>
      <c r="Y2383" s="3"/>
      <c r="Z2383" s="3"/>
      <c r="AA2383" s="4"/>
      <c r="AB2383" s="4"/>
      <c r="AC2383" s="4"/>
      <c r="AD2383" s="4"/>
      <c r="AE2383" s="4"/>
      <c r="BA2383" s="13"/>
      <c r="BC2383" s="2"/>
      <c r="BD2383" s="2"/>
      <c r="BU2383" s="15"/>
      <c r="BV2383" s="6"/>
      <c r="BW2383" s="6"/>
      <c r="BX2383" s="16"/>
      <c r="BY2383" s="16"/>
      <c r="BZ2383" s="16"/>
      <c r="CA2383" s="16"/>
      <c r="CB2383" s="14"/>
    </row>
    <row r="2384" spans="1:80" s="9" customFormat="1" x14ac:dyDescent="0.2">
      <c r="A2384" s="16"/>
      <c r="B2384" s="16"/>
      <c r="C2384" s="16"/>
      <c r="D2384" s="16"/>
      <c r="E2384" s="16"/>
      <c r="F2384" s="3"/>
      <c r="G2384" s="3"/>
      <c r="H2384" s="3"/>
      <c r="I2384" s="3"/>
      <c r="J2384" s="2"/>
      <c r="M2384" s="10"/>
      <c r="N2384" s="2"/>
      <c r="O2384" s="3"/>
      <c r="P2384" s="11"/>
      <c r="Q2384" s="16"/>
      <c r="R2384" s="4"/>
      <c r="S2384" s="12"/>
      <c r="T2384" s="16"/>
      <c r="U2384" s="4"/>
      <c r="V2384" s="3"/>
      <c r="W2384" s="3"/>
      <c r="X2384" s="3"/>
      <c r="Y2384" s="3"/>
      <c r="Z2384" s="3"/>
      <c r="AA2384" s="4"/>
      <c r="AB2384" s="4"/>
      <c r="AC2384" s="4"/>
      <c r="AD2384" s="4"/>
      <c r="AE2384" s="4"/>
      <c r="BA2384" s="13"/>
      <c r="BC2384" s="2"/>
      <c r="BD2384" s="2"/>
      <c r="BU2384" s="15"/>
      <c r="BV2384" s="6"/>
      <c r="BW2384" s="6"/>
      <c r="BX2384" s="16"/>
      <c r="BY2384" s="16"/>
      <c r="BZ2384" s="16"/>
      <c r="CA2384" s="16"/>
      <c r="CB2384" s="14"/>
    </row>
    <row r="2385" spans="1:80" s="9" customFormat="1" x14ac:dyDescent="0.2">
      <c r="A2385" s="16"/>
      <c r="B2385" s="16"/>
      <c r="C2385" s="16"/>
      <c r="D2385" s="16"/>
      <c r="E2385" s="16"/>
      <c r="F2385" s="3"/>
      <c r="G2385" s="3"/>
      <c r="H2385" s="3"/>
      <c r="I2385" s="3"/>
      <c r="J2385" s="2"/>
      <c r="M2385" s="10"/>
      <c r="N2385" s="2"/>
      <c r="O2385" s="3"/>
      <c r="P2385" s="11"/>
      <c r="Q2385" s="16"/>
      <c r="R2385" s="4"/>
      <c r="S2385" s="12"/>
      <c r="T2385" s="16"/>
      <c r="U2385" s="4"/>
      <c r="V2385" s="3"/>
      <c r="W2385" s="3"/>
      <c r="X2385" s="3"/>
      <c r="Y2385" s="3"/>
      <c r="Z2385" s="3"/>
      <c r="AA2385" s="4"/>
      <c r="AB2385" s="4"/>
      <c r="AC2385" s="4"/>
      <c r="AD2385" s="4"/>
      <c r="AE2385" s="4"/>
      <c r="BA2385" s="13"/>
      <c r="BC2385" s="2"/>
      <c r="BD2385" s="2"/>
      <c r="BU2385" s="15"/>
      <c r="BV2385" s="6"/>
      <c r="BW2385" s="6"/>
      <c r="BX2385" s="16"/>
      <c r="BY2385" s="16"/>
      <c r="BZ2385" s="16"/>
      <c r="CA2385" s="16"/>
      <c r="CB2385" s="14"/>
    </row>
    <row r="2386" spans="1:80" s="9" customFormat="1" x14ac:dyDescent="0.2">
      <c r="A2386" s="16"/>
      <c r="B2386" s="16"/>
      <c r="C2386" s="16"/>
      <c r="D2386" s="16"/>
      <c r="E2386" s="16"/>
      <c r="F2386" s="3"/>
      <c r="G2386" s="3"/>
      <c r="H2386" s="3"/>
      <c r="I2386" s="3"/>
      <c r="J2386" s="2"/>
      <c r="M2386" s="10"/>
      <c r="N2386" s="2"/>
      <c r="O2386" s="3"/>
      <c r="P2386" s="11"/>
      <c r="Q2386" s="16"/>
      <c r="R2386" s="4"/>
      <c r="S2386" s="12"/>
      <c r="T2386" s="16"/>
      <c r="U2386" s="4"/>
      <c r="V2386" s="3"/>
      <c r="W2386" s="3"/>
      <c r="X2386" s="3"/>
      <c r="Y2386" s="3"/>
      <c r="Z2386" s="3"/>
      <c r="AA2386" s="4"/>
      <c r="AB2386" s="4"/>
      <c r="AC2386" s="4"/>
      <c r="AD2386" s="4"/>
      <c r="AE2386" s="4"/>
      <c r="BA2386" s="13"/>
      <c r="BC2386" s="2"/>
      <c r="BD2386" s="2"/>
      <c r="BU2386" s="15"/>
      <c r="BV2386" s="6"/>
      <c r="BW2386" s="6"/>
      <c r="BX2386" s="16"/>
      <c r="BY2386" s="16"/>
      <c r="BZ2386" s="16"/>
      <c r="CA2386" s="16"/>
      <c r="CB2386" s="14"/>
    </row>
    <row r="2387" spans="1:80" s="9" customFormat="1" x14ac:dyDescent="0.2">
      <c r="A2387" s="16"/>
      <c r="B2387" s="16"/>
      <c r="C2387" s="16"/>
      <c r="D2387" s="16"/>
      <c r="E2387" s="16"/>
      <c r="F2387" s="3"/>
      <c r="G2387" s="3"/>
      <c r="H2387" s="3"/>
      <c r="I2387" s="3"/>
      <c r="J2387" s="2"/>
      <c r="M2387" s="10"/>
      <c r="N2387" s="2"/>
      <c r="O2387" s="3"/>
      <c r="P2387" s="11"/>
      <c r="Q2387" s="16"/>
      <c r="R2387" s="4"/>
      <c r="S2387" s="12"/>
      <c r="T2387" s="16"/>
      <c r="U2387" s="4"/>
      <c r="V2387" s="3"/>
      <c r="W2387" s="3"/>
      <c r="X2387" s="3"/>
      <c r="Y2387" s="3"/>
      <c r="Z2387" s="3"/>
      <c r="AA2387" s="4"/>
      <c r="AB2387" s="4"/>
      <c r="AC2387" s="4"/>
      <c r="AD2387" s="4"/>
      <c r="AE2387" s="4"/>
      <c r="BA2387" s="13"/>
      <c r="BC2387" s="2"/>
      <c r="BD2387" s="2"/>
      <c r="BU2387" s="15"/>
      <c r="BV2387" s="6"/>
      <c r="BW2387" s="6"/>
      <c r="BX2387" s="16"/>
      <c r="BY2387" s="16"/>
      <c r="BZ2387" s="16"/>
      <c r="CA2387" s="16"/>
      <c r="CB2387" s="14"/>
    </row>
    <row r="2388" spans="1:80" s="9" customFormat="1" x14ac:dyDescent="0.2">
      <c r="A2388" s="16"/>
      <c r="B2388" s="16"/>
      <c r="C2388" s="16"/>
      <c r="D2388" s="16"/>
      <c r="E2388" s="16"/>
      <c r="F2388" s="3"/>
      <c r="G2388" s="3"/>
      <c r="H2388" s="3"/>
      <c r="I2388" s="3"/>
      <c r="J2388" s="2"/>
      <c r="M2388" s="10"/>
      <c r="N2388" s="2"/>
      <c r="O2388" s="3"/>
      <c r="P2388" s="11"/>
      <c r="Q2388" s="16"/>
      <c r="R2388" s="4"/>
      <c r="S2388" s="12"/>
      <c r="T2388" s="16"/>
      <c r="U2388" s="4"/>
      <c r="V2388" s="3"/>
      <c r="W2388" s="3"/>
      <c r="X2388" s="3"/>
      <c r="Y2388" s="3"/>
      <c r="Z2388" s="3"/>
      <c r="AA2388" s="4"/>
      <c r="AB2388" s="4"/>
      <c r="AC2388" s="4"/>
      <c r="AD2388" s="4"/>
      <c r="AE2388" s="4"/>
      <c r="BA2388" s="13"/>
      <c r="BC2388" s="2"/>
      <c r="BD2388" s="2"/>
      <c r="BU2388" s="15"/>
      <c r="BV2388" s="6"/>
      <c r="BW2388" s="6"/>
      <c r="BX2388" s="16"/>
      <c r="BY2388" s="16"/>
      <c r="BZ2388" s="16"/>
      <c r="CA2388" s="16"/>
      <c r="CB2388" s="14"/>
    </row>
    <row r="2389" spans="1:80" s="9" customFormat="1" x14ac:dyDescent="0.2">
      <c r="A2389" s="16"/>
      <c r="B2389" s="16"/>
      <c r="C2389" s="16"/>
      <c r="D2389" s="16"/>
      <c r="E2389" s="16"/>
      <c r="F2389" s="3"/>
      <c r="G2389" s="3"/>
      <c r="H2389" s="3"/>
      <c r="I2389" s="3"/>
      <c r="J2389" s="2"/>
      <c r="M2389" s="10"/>
      <c r="N2389" s="2"/>
      <c r="O2389" s="3"/>
      <c r="P2389" s="11"/>
      <c r="Q2389" s="16"/>
      <c r="R2389" s="4"/>
      <c r="S2389" s="12"/>
      <c r="T2389" s="16"/>
      <c r="U2389" s="4"/>
      <c r="V2389" s="3"/>
      <c r="W2389" s="3"/>
      <c r="X2389" s="3"/>
      <c r="Y2389" s="3"/>
      <c r="Z2389" s="3"/>
      <c r="AA2389" s="4"/>
      <c r="AB2389" s="4"/>
      <c r="AC2389" s="4"/>
      <c r="AD2389" s="4"/>
      <c r="AE2389" s="4"/>
      <c r="BA2389" s="13"/>
      <c r="BC2389" s="2"/>
      <c r="BD2389" s="2"/>
      <c r="BU2389" s="15"/>
      <c r="BV2389" s="6"/>
      <c r="BW2389" s="6"/>
      <c r="BX2389" s="16"/>
      <c r="BY2389" s="16"/>
      <c r="BZ2389" s="16"/>
      <c r="CA2389" s="16"/>
      <c r="CB2389" s="14"/>
    </row>
    <row r="2390" spans="1:80" s="9" customFormat="1" x14ac:dyDescent="0.2">
      <c r="A2390" s="16"/>
      <c r="B2390" s="16"/>
      <c r="C2390" s="16"/>
      <c r="D2390" s="16"/>
      <c r="E2390" s="16"/>
      <c r="F2390" s="3"/>
      <c r="G2390" s="3"/>
      <c r="H2390" s="3"/>
      <c r="I2390" s="3"/>
      <c r="J2390" s="2"/>
      <c r="M2390" s="10"/>
      <c r="N2390" s="2"/>
      <c r="O2390" s="3"/>
      <c r="P2390" s="11"/>
      <c r="Q2390" s="16"/>
      <c r="R2390" s="4"/>
      <c r="S2390" s="12"/>
      <c r="T2390" s="16"/>
      <c r="U2390" s="4"/>
      <c r="V2390" s="3"/>
      <c r="W2390" s="3"/>
      <c r="X2390" s="3"/>
      <c r="Y2390" s="3"/>
      <c r="Z2390" s="3"/>
      <c r="AA2390" s="4"/>
      <c r="AB2390" s="4"/>
      <c r="AC2390" s="4"/>
      <c r="AD2390" s="4"/>
      <c r="AE2390" s="4"/>
      <c r="BA2390" s="13"/>
      <c r="BC2390" s="2"/>
      <c r="BD2390" s="2"/>
      <c r="BU2390" s="15"/>
      <c r="BV2390" s="6"/>
      <c r="BW2390" s="6"/>
      <c r="BX2390" s="16"/>
      <c r="BY2390" s="16"/>
      <c r="BZ2390" s="16"/>
      <c r="CA2390" s="16"/>
      <c r="CB2390" s="14"/>
    </row>
    <row r="2391" spans="1:80" s="9" customFormat="1" x14ac:dyDescent="0.2">
      <c r="A2391" s="16"/>
      <c r="B2391" s="16"/>
      <c r="C2391" s="16"/>
      <c r="D2391" s="16"/>
      <c r="E2391" s="16"/>
      <c r="F2391" s="3"/>
      <c r="G2391" s="3"/>
      <c r="H2391" s="3"/>
      <c r="I2391" s="3"/>
      <c r="J2391" s="2"/>
      <c r="M2391" s="10"/>
      <c r="N2391" s="2"/>
      <c r="O2391" s="3"/>
      <c r="P2391" s="11"/>
      <c r="Q2391" s="16"/>
      <c r="R2391" s="4"/>
      <c r="S2391" s="12"/>
      <c r="T2391" s="16"/>
      <c r="U2391" s="4"/>
      <c r="V2391" s="3"/>
      <c r="W2391" s="3"/>
      <c r="X2391" s="3"/>
      <c r="Y2391" s="3"/>
      <c r="Z2391" s="3"/>
      <c r="AA2391" s="4"/>
      <c r="AB2391" s="4"/>
      <c r="AC2391" s="4"/>
      <c r="AD2391" s="4"/>
      <c r="AE2391" s="4"/>
      <c r="BA2391" s="13"/>
      <c r="BC2391" s="2"/>
      <c r="BD2391" s="2"/>
      <c r="BU2391" s="15"/>
      <c r="BV2391" s="6"/>
      <c r="BW2391" s="6"/>
      <c r="BX2391" s="16"/>
      <c r="BY2391" s="16"/>
      <c r="BZ2391" s="16"/>
      <c r="CA2391" s="16"/>
      <c r="CB2391" s="14"/>
    </row>
    <row r="2392" spans="1:80" s="9" customFormat="1" x14ac:dyDescent="0.2">
      <c r="A2392" s="16"/>
      <c r="B2392" s="16"/>
      <c r="C2392" s="16"/>
      <c r="D2392" s="16"/>
      <c r="E2392" s="16"/>
      <c r="F2392" s="3"/>
      <c r="G2392" s="3"/>
      <c r="H2392" s="3"/>
      <c r="I2392" s="3"/>
      <c r="J2392" s="2"/>
      <c r="M2392" s="10"/>
      <c r="N2392" s="2"/>
      <c r="O2392" s="3"/>
      <c r="P2392" s="11"/>
      <c r="Q2392" s="16"/>
      <c r="R2392" s="4"/>
      <c r="S2392" s="12"/>
      <c r="T2392" s="16"/>
      <c r="U2392" s="4"/>
      <c r="V2392" s="3"/>
      <c r="W2392" s="3"/>
      <c r="X2392" s="3"/>
      <c r="Y2392" s="3"/>
      <c r="Z2392" s="3"/>
      <c r="AA2392" s="4"/>
      <c r="AB2392" s="4"/>
      <c r="AC2392" s="4"/>
      <c r="AD2392" s="4"/>
      <c r="AE2392" s="4"/>
      <c r="BA2392" s="13"/>
      <c r="BC2392" s="2"/>
      <c r="BD2392" s="2"/>
      <c r="BU2392" s="15"/>
      <c r="BV2392" s="6"/>
      <c r="BW2392" s="6"/>
      <c r="BX2392" s="16"/>
      <c r="BY2392" s="16"/>
      <c r="BZ2392" s="16"/>
      <c r="CA2392" s="16"/>
      <c r="CB2392" s="14"/>
    </row>
    <row r="2393" spans="1:80" s="9" customFormat="1" x14ac:dyDescent="0.2">
      <c r="A2393" s="16"/>
      <c r="B2393" s="16"/>
      <c r="C2393" s="16"/>
      <c r="D2393" s="16"/>
      <c r="E2393" s="16"/>
      <c r="F2393" s="3"/>
      <c r="G2393" s="3"/>
      <c r="H2393" s="3"/>
      <c r="I2393" s="3"/>
      <c r="J2393" s="2"/>
      <c r="M2393" s="10"/>
      <c r="N2393" s="2"/>
      <c r="O2393" s="3"/>
      <c r="P2393" s="11"/>
      <c r="Q2393" s="16"/>
      <c r="R2393" s="4"/>
      <c r="S2393" s="12"/>
      <c r="T2393" s="16"/>
      <c r="U2393" s="4"/>
      <c r="V2393" s="3"/>
      <c r="W2393" s="3"/>
      <c r="X2393" s="3"/>
      <c r="Y2393" s="3"/>
      <c r="Z2393" s="3"/>
      <c r="AA2393" s="4"/>
      <c r="AB2393" s="4"/>
      <c r="AC2393" s="4"/>
      <c r="AD2393" s="4"/>
      <c r="AE2393" s="4"/>
      <c r="BA2393" s="13"/>
      <c r="BC2393" s="2"/>
      <c r="BD2393" s="2"/>
      <c r="BU2393" s="15"/>
      <c r="BV2393" s="6"/>
      <c r="BW2393" s="6"/>
      <c r="BX2393" s="16"/>
      <c r="BY2393" s="16"/>
      <c r="BZ2393" s="16"/>
      <c r="CA2393" s="16"/>
      <c r="CB2393" s="14"/>
    </row>
    <row r="2394" spans="1:80" s="9" customFormat="1" x14ac:dyDescent="0.2">
      <c r="A2394" s="16"/>
      <c r="B2394" s="16"/>
      <c r="C2394" s="16"/>
      <c r="D2394" s="16"/>
      <c r="E2394" s="16"/>
      <c r="F2394" s="3"/>
      <c r="G2394" s="3"/>
      <c r="H2394" s="3"/>
      <c r="I2394" s="3"/>
      <c r="J2394" s="2"/>
      <c r="M2394" s="10"/>
      <c r="N2394" s="2"/>
      <c r="O2394" s="3"/>
      <c r="P2394" s="11"/>
      <c r="Q2394" s="16"/>
      <c r="R2394" s="4"/>
      <c r="S2394" s="12"/>
      <c r="T2394" s="16"/>
      <c r="U2394" s="4"/>
      <c r="V2394" s="3"/>
      <c r="W2394" s="3"/>
      <c r="X2394" s="3"/>
      <c r="Y2394" s="3"/>
      <c r="Z2394" s="3"/>
      <c r="AA2394" s="4"/>
      <c r="AB2394" s="4"/>
      <c r="AC2394" s="4"/>
      <c r="AD2394" s="4"/>
      <c r="AE2394" s="4"/>
      <c r="BA2394" s="13"/>
      <c r="BC2394" s="2"/>
      <c r="BD2394" s="2"/>
      <c r="BU2394" s="15"/>
      <c r="BV2394" s="6"/>
      <c r="BW2394" s="6"/>
      <c r="BX2394" s="16"/>
      <c r="BY2394" s="16"/>
      <c r="BZ2394" s="16"/>
      <c r="CA2394" s="16"/>
      <c r="CB2394" s="14"/>
    </row>
    <row r="2395" spans="1:80" s="9" customFormat="1" x14ac:dyDescent="0.2">
      <c r="A2395" s="16"/>
      <c r="B2395" s="16"/>
      <c r="C2395" s="16"/>
      <c r="D2395" s="16"/>
      <c r="E2395" s="16"/>
      <c r="F2395" s="3"/>
      <c r="G2395" s="3"/>
      <c r="H2395" s="3"/>
      <c r="I2395" s="3"/>
      <c r="J2395" s="2"/>
      <c r="M2395" s="10"/>
      <c r="N2395" s="2"/>
      <c r="O2395" s="3"/>
      <c r="P2395" s="11"/>
      <c r="Q2395" s="16"/>
      <c r="R2395" s="4"/>
      <c r="S2395" s="12"/>
      <c r="T2395" s="16"/>
      <c r="U2395" s="4"/>
      <c r="V2395" s="3"/>
      <c r="W2395" s="3"/>
      <c r="X2395" s="3"/>
      <c r="Y2395" s="3"/>
      <c r="Z2395" s="3"/>
      <c r="AA2395" s="4"/>
      <c r="AB2395" s="4"/>
      <c r="AC2395" s="4"/>
      <c r="AD2395" s="4"/>
      <c r="AE2395" s="4"/>
      <c r="BA2395" s="13"/>
      <c r="BC2395" s="2"/>
      <c r="BD2395" s="2"/>
      <c r="BU2395" s="15"/>
      <c r="BV2395" s="6"/>
      <c r="BW2395" s="6"/>
      <c r="BX2395" s="16"/>
      <c r="BY2395" s="16"/>
      <c r="BZ2395" s="16"/>
      <c r="CA2395" s="16"/>
      <c r="CB2395" s="14"/>
    </row>
    <row r="2396" spans="1:80" s="9" customFormat="1" x14ac:dyDescent="0.2">
      <c r="A2396" s="16"/>
      <c r="B2396" s="16"/>
      <c r="C2396" s="16"/>
      <c r="D2396" s="16"/>
      <c r="E2396" s="16"/>
      <c r="F2396" s="3"/>
      <c r="G2396" s="3"/>
      <c r="H2396" s="3"/>
      <c r="I2396" s="3"/>
      <c r="J2396" s="2"/>
      <c r="M2396" s="10"/>
      <c r="N2396" s="2"/>
      <c r="O2396" s="3"/>
      <c r="P2396" s="11"/>
      <c r="Q2396" s="16"/>
      <c r="R2396" s="4"/>
      <c r="S2396" s="12"/>
      <c r="T2396" s="16"/>
      <c r="U2396" s="4"/>
      <c r="V2396" s="3"/>
      <c r="W2396" s="3"/>
      <c r="X2396" s="3"/>
      <c r="Y2396" s="3"/>
      <c r="Z2396" s="3"/>
      <c r="AA2396" s="4"/>
      <c r="AB2396" s="4"/>
      <c r="AC2396" s="4"/>
      <c r="AD2396" s="4"/>
      <c r="AE2396" s="4"/>
      <c r="BA2396" s="13"/>
      <c r="BC2396" s="2"/>
      <c r="BD2396" s="2"/>
      <c r="BU2396" s="15"/>
      <c r="BV2396" s="6"/>
      <c r="BW2396" s="6"/>
      <c r="BX2396" s="16"/>
      <c r="BY2396" s="16"/>
      <c r="BZ2396" s="16"/>
      <c r="CA2396" s="16"/>
      <c r="CB2396" s="14"/>
    </row>
    <row r="2397" spans="1:80" s="9" customFormat="1" x14ac:dyDescent="0.2">
      <c r="A2397" s="16"/>
      <c r="B2397" s="16"/>
      <c r="C2397" s="16"/>
      <c r="D2397" s="16"/>
      <c r="E2397" s="16"/>
      <c r="F2397" s="3"/>
      <c r="G2397" s="3"/>
      <c r="H2397" s="3"/>
      <c r="I2397" s="3"/>
      <c r="J2397" s="2"/>
      <c r="M2397" s="10"/>
      <c r="N2397" s="2"/>
      <c r="O2397" s="3"/>
      <c r="P2397" s="11"/>
      <c r="Q2397" s="16"/>
      <c r="R2397" s="4"/>
      <c r="S2397" s="12"/>
      <c r="T2397" s="16"/>
      <c r="U2397" s="4"/>
      <c r="V2397" s="3"/>
      <c r="W2397" s="3"/>
      <c r="X2397" s="3"/>
      <c r="Y2397" s="3"/>
      <c r="Z2397" s="3"/>
      <c r="AA2397" s="4"/>
      <c r="AB2397" s="4"/>
      <c r="AC2397" s="4"/>
      <c r="AD2397" s="4"/>
      <c r="AE2397" s="4"/>
      <c r="BA2397" s="13"/>
      <c r="BC2397" s="2"/>
      <c r="BD2397" s="2"/>
      <c r="BU2397" s="15"/>
      <c r="BV2397" s="6"/>
      <c r="BW2397" s="6"/>
      <c r="BX2397" s="16"/>
      <c r="BY2397" s="16"/>
      <c r="BZ2397" s="16"/>
      <c r="CA2397" s="16"/>
      <c r="CB2397" s="14"/>
    </row>
    <row r="2398" spans="1:80" s="9" customFormat="1" x14ac:dyDescent="0.2">
      <c r="A2398" s="16"/>
      <c r="B2398" s="16"/>
      <c r="C2398" s="16"/>
      <c r="D2398" s="16"/>
      <c r="E2398" s="16"/>
      <c r="F2398" s="3"/>
      <c r="G2398" s="3"/>
      <c r="H2398" s="3"/>
      <c r="I2398" s="3"/>
      <c r="J2398" s="2"/>
      <c r="M2398" s="10"/>
      <c r="N2398" s="2"/>
      <c r="O2398" s="3"/>
      <c r="P2398" s="11"/>
      <c r="Q2398" s="16"/>
      <c r="R2398" s="4"/>
      <c r="S2398" s="12"/>
      <c r="T2398" s="16"/>
      <c r="U2398" s="4"/>
      <c r="V2398" s="3"/>
      <c r="W2398" s="3"/>
      <c r="X2398" s="3"/>
      <c r="Y2398" s="3"/>
      <c r="Z2398" s="3"/>
      <c r="AA2398" s="4"/>
      <c r="AB2398" s="4"/>
      <c r="AC2398" s="4"/>
      <c r="AD2398" s="4"/>
      <c r="AE2398" s="4"/>
      <c r="BA2398" s="13"/>
      <c r="BC2398" s="2"/>
      <c r="BD2398" s="2"/>
      <c r="BU2398" s="15"/>
      <c r="BV2398" s="6"/>
      <c r="BW2398" s="6"/>
      <c r="BX2398" s="16"/>
      <c r="BY2398" s="16"/>
      <c r="BZ2398" s="16"/>
      <c r="CA2398" s="16"/>
      <c r="CB2398" s="14"/>
    </row>
    <row r="2399" spans="1:80" s="9" customFormat="1" x14ac:dyDescent="0.2">
      <c r="A2399" s="16"/>
      <c r="B2399" s="16"/>
      <c r="C2399" s="16"/>
      <c r="D2399" s="16"/>
      <c r="E2399" s="16"/>
      <c r="F2399" s="3"/>
      <c r="G2399" s="3"/>
      <c r="H2399" s="3"/>
      <c r="I2399" s="3"/>
      <c r="J2399" s="2"/>
      <c r="M2399" s="10"/>
      <c r="N2399" s="2"/>
      <c r="O2399" s="3"/>
      <c r="P2399" s="11"/>
      <c r="Q2399" s="16"/>
      <c r="R2399" s="4"/>
      <c r="S2399" s="12"/>
      <c r="T2399" s="16"/>
      <c r="U2399" s="4"/>
      <c r="V2399" s="3"/>
      <c r="W2399" s="3"/>
      <c r="X2399" s="3"/>
      <c r="Y2399" s="3"/>
      <c r="Z2399" s="3"/>
      <c r="AA2399" s="4"/>
      <c r="AB2399" s="4"/>
      <c r="AC2399" s="4"/>
      <c r="AD2399" s="4"/>
      <c r="AE2399" s="4"/>
      <c r="BA2399" s="13"/>
      <c r="BC2399" s="2"/>
      <c r="BD2399" s="2"/>
      <c r="BU2399" s="15"/>
      <c r="BV2399" s="6"/>
      <c r="BW2399" s="6"/>
      <c r="BX2399" s="16"/>
      <c r="BY2399" s="16"/>
      <c r="BZ2399" s="16"/>
      <c r="CA2399" s="16"/>
      <c r="CB2399" s="14"/>
    </row>
    <row r="2400" spans="1:80" s="9" customFormat="1" x14ac:dyDescent="0.2">
      <c r="A2400" s="16"/>
      <c r="B2400" s="16"/>
      <c r="C2400" s="16"/>
      <c r="D2400" s="16"/>
      <c r="E2400" s="16"/>
      <c r="F2400" s="3"/>
      <c r="G2400" s="3"/>
      <c r="H2400" s="3"/>
      <c r="I2400" s="3"/>
      <c r="J2400" s="2"/>
      <c r="M2400" s="10"/>
      <c r="N2400" s="2"/>
      <c r="O2400" s="3"/>
      <c r="P2400" s="11"/>
      <c r="Q2400" s="16"/>
      <c r="R2400" s="4"/>
      <c r="S2400" s="12"/>
      <c r="T2400" s="16"/>
      <c r="U2400" s="4"/>
      <c r="V2400" s="3"/>
      <c r="W2400" s="3"/>
      <c r="X2400" s="3"/>
      <c r="Y2400" s="3"/>
      <c r="Z2400" s="3"/>
      <c r="AA2400" s="4"/>
      <c r="AB2400" s="4"/>
      <c r="AC2400" s="4"/>
      <c r="AD2400" s="4"/>
      <c r="AE2400" s="4"/>
      <c r="BA2400" s="13"/>
      <c r="BC2400" s="2"/>
      <c r="BD2400" s="2"/>
      <c r="BU2400" s="15"/>
      <c r="BV2400" s="6"/>
      <c r="BW2400" s="6"/>
      <c r="BX2400" s="16"/>
      <c r="BY2400" s="16"/>
      <c r="BZ2400" s="16"/>
      <c r="CA2400" s="16"/>
      <c r="CB2400" s="14"/>
    </row>
    <row r="2401" spans="1:80" s="9" customFormat="1" x14ac:dyDescent="0.2">
      <c r="A2401" s="16"/>
      <c r="B2401" s="16"/>
      <c r="C2401" s="16"/>
      <c r="D2401" s="16"/>
      <c r="E2401" s="16"/>
      <c r="F2401" s="3"/>
      <c r="G2401" s="3"/>
      <c r="H2401" s="3"/>
      <c r="I2401" s="3"/>
      <c r="J2401" s="2"/>
      <c r="M2401" s="10"/>
      <c r="N2401" s="2"/>
      <c r="O2401" s="3"/>
      <c r="P2401" s="11"/>
      <c r="Q2401" s="16"/>
      <c r="R2401" s="4"/>
      <c r="S2401" s="12"/>
      <c r="T2401" s="16"/>
      <c r="U2401" s="4"/>
      <c r="V2401" s="3"/>
      <c r="W2401" s="3"/>
      <c r="X2401" s="3"/>
      <c r="Y2401" s="3"/>
      <c r="Z2401" s="3"/>
      <c r="AA2401" s="4"/>
      <c r="AB2401" s="4"/>
      <c r="AC2401" s="4"/>
      <c r="AD2401" s="4"/>
      <c r="AE2401" s="4"/>
      <c r="BA2401" s="13"/>
      <c r="BC2401" s="2"/>
      <c r="BD2401" s="2"/>
      <c r="BU2401" s="15"/>
      <c r="BV2401" s="6"/>
      <c r="BW2401" s="6"/>
      <c r="BX2401" s="16"/>
      <c r="BY2401" s="16"/>
      <c r="BZ2401" s="16"/>
      <c r="CA2401" s="16"/>
      <c r="CB2401" s="14"/>
    </row>
    <row r="2402" spans="1:80" s="9" customFormat="1" x14ac:dyDescent="0.2">
      <c r="A2402" s="16"/>
      <c r="B2402" s="16"/>
      <c r="C2402" s="16"/>
      <c r="D2402" s="16"/>
      <c r="E2402" s="16"/>
      <c r="F2402" s="3"/>
      <c r="G2402" s="3"/>
      <c r="H2402" s="3"/>
      <c r="I2402" s="3"/>
      <c r="J2402" s="2"/>
      <c r="M2402" s="10"/>
      <c r="N2402" s="2"/>
      <c r="O2402" s="3"/>
      <c r="P2402" s="11"/>
      <c r="Q2402" s="16"/>
      <c r="R2402" s="4"/>
      <c r="S2402" s="12"/>
      <c r="T2402" s="16"/>
      <c r="U2402" s="4"/>
      <c r="V2402" s="3"/>
      <c r="W2402" s="3"/>
      <c r="X2402" s="3"/>
      <c r="Y2402" s="3"/>
      <c r="Z2402" s="3"/>
      <c r="AA2402" s="4"/>
      <c r="AB2402" s="4"/>
      <c r="AC2402" s="4"/>
      <c r="AD2402" s="4"/>
      <c r="AE2402" s="4"/>
      <c r="BA2402" s="13"/>
      <c r="BC2402" s="2"/>
      <c r="BD2402" s="2"/>
      <c r="BU2402" s="15"/>
      <c r="BV2402" s="6"/>
      <c r="BW2402" s="6"/>
      <c r="BX2402" s="16"/>
      <c r="BY2402" s="16"/>
      <c r="BZ2402" s="16"/>
      <c r="CA2402" s="16"/>
      <c r="CB2402" s="14"/>
    </row>
    <row r="2403" spans="1:80" s="9" customFormat="1" x14ac:dyDescent="0.2">
      <c r="A2403" s="16"/>
      <c r="B2403" s="16"/>
      <c r="C2403" s="16"/>
      <c r="D2403" s="16"/>
      <c r="E2403" s="16"/>
      <c r="F2403" s="3"/>
      <c r="G2403" s="3"/>
      <c r="H2403" s="3"/>
      <c r="I2403" s="3"/>
      <c r="J2403" s="2"/>
      <c r="M2403" s="10"/>
      <c r="N2403" s="2"/>
      <c r="O2403" s="3"/>
      <c r="P2403" s="11"/>
      <c r="Q2403" s="16"/>
      <c r="R2403" s="4"/>
      <c r="S2403" s="12"/>
      <c r="T2403" s="16"/>
      <c r="U2403" s="4"/>
      <c r="V2403" s="3"/>
      <c r="W2403" s="3"/>
      <c r="X2403" s="3"/>
      <c r="Y2403" s="3"/>
      <c r="Z2403" s="3"/>
      <c r="AA2403" s="4"/>
      <c r="AB2403" s="4"/>
      <c r="AC2403" s="4"/>
      <c r="AD2403" s="4"/>
      <c r="AE2403" s="4"/>
      <c r="BA2403" s="13"/>
      <c r="BC2403" s="2"/>
      <c r="BD2403" s="2"/>
      <c r="BU2403" s="15"/>
      <c r="BV2403" s="6"/>
      <c r="BW2403" s="6"/>
      <c r="BX2403" s="16"/>
      <c r="BY2403" s="16"/>
      <c r="BZ2403" s="16"/>
      <c r="CA2403" s="16"/>
      <c r="CB2403" s="14"/>
    </row>
    <row r="2404" spans="1:80" s="9" customFormat="1" x14ac:dyDescent="0.2">
      <c r="A2404" s="16"/>
      <c r="B2404" s="16"/>
      <c r="C2404" s="16"/>
      <c r="D2404" s="16"/>
      <c r="E2404" s="16"/>
      <c r="F2404" s="3"/>
      <c r="G2404" s="3"/>
      <c r="H2404" s="3"/>
      <c r="I2404" s="3"/>
      <c r="J2404" s="2"/>
      <c r="M2404" s="10"/>
      <c r="N2404" s="2"/>
      <c r="O2404" s="3"/>
      <c r="P2404" s="11"/>
      <c r="Q2404" s="16"/>
      <c r="R2404" s="4"/>
      <c r="S2404" s="12"/>
      <c r="T2404" s="16"/>
      <c r="U2404" s="4"/>
      <c r="V2404" s="3"/>
      <c r="W2404" s="3"/>
      <c r="X2404" s="3"/>
      <c r="Y2404" s="3"/>
      <c r="Z2404" s="3"/>
      <c r="AA2404" s="4"/>
      <c r="AB2404" s="4"/>
      <c r="AC2404" s="4"/>
      <c r="AD2404" s="4"/>
      <c r="AE2404" s="4"/>
      <c r="BA2404" s="13"/>
      <c r="BC2404" s="2"/>
      <c r="BD2404" s="2"/>
      <c r="BU2404" s="15"/>
      <c r="BV2404" s="6"/>
      <c r="BW2404" s="6"/>
      <c r="BX2404" s="16"/>
      <c r="BY2404" s="16"/>
      <c r="BZ2404" s="16"/>
      <c r="CA2404" s="16"/>
      <c r="CB2404" s="14"/>
    </row>
    <row r="2405" spans="1:80" s="9" customFormat="1" x14ac:dyDescent="0.2">
      <c r="A2405" s="16"/>
      <c r="B2405" s="16"/>
      <c r="C2405" s="16"/>
      <c r="D2405" s="16"/>
      <c r="E2405" s="16"/>
      <c r="F2405" s="3"/>
      <c r="G2405" s="3"/>
      <c r="H2405" s="3"/>
      <c r="I2405" s="3"/>
      <c r="J2405" s="2"/>
      <c r="M2405" s="10"/>
      <c r="N2405" s="2"/>
      <c r="O2405" s="3"/>
      <c r="P2405" s="11"/>
      <c r="Q2405" s="16"/>
      <c r="R2405" s="4"/>
      <c r="S2405" s="12"/>
      <c r="T2405" s="16"/>
      <c r="U2405" s="4"/>
      <c r="V2405" s="3"/>
      <c r="W2405" s="3"/>
      <c r="X2405" s="3"/>
      <c r="Y2405" s="3"/>
      <c r="Z2405" s="3"/>
      <c r="AA2405" s="4"/>
      <c r="AB2405" s="4"/>
      <c r="AC2405" s="4"/>
      <c r="AD2405" s="4"/>
      <c r="AE2405" s="4"/>
      <c r="BA2405" s="13"/>
      <c r="BC2405" s="2"/>
      <c r="BD2405" s="2"/>
      <c r="BU2405" s="15"/>
      <c r="BV2405" s="6"/>
      <c r="BW2405" s="6"/>
      <c r="BX2405" s="16"/>
      <c r="BY2405" s="16"/>
      <c r="BZ2405" s="16"/>
      <c r="CA2405" s="16"/>
      <c r="CB2405" s="14"/>
    </row>
    <row r="2406" spans="1:80" s="9" customFormat="1" x14ac:dyDescent="0.2">
      <c r="A2406" s="16"/>
      <c r="B2406" s="16"/>
      <c r="C2406" s="16"/>
      <c r="D2406" s="16"/>
      <c r="E2406" s="16"/>
      <c r="F2406" s="3"/>
      <c r="G2406" s="3"/>
      <c r="H2406" s="3"/>
      <c r="I2406" s="3"/>
      <c r="J2406" s="2"/>
      <c r="M2406" s="10"/>
      <c r="N2406" s="2"/>
      <c r="O2406" s="3"/>
      <c r="P2406" s="11"/>
      <c r="Q2406" s="16"/>
      <c r="R2406" s="4"/>
      <c r="S2406" s="12"/>
      <c r="T2406" s="16"/>
      <c r="U2406" s="4"/>
      <c r="V2406" s="3"/>
      <c r="W2406" s="3"/>
      <c r="X2406" s="3"/>
      <c r="Y2406" s="3"/>
      <c r="Z2406" s="3"/>
      <c r="AA2406" s="4"/>
      <c r="AB2406" s="4"/>
      <c r="AC2406" s="4"/>
      <c r="AD2406" s="4"/>
      <c r="AE2406" s="4"/>
      <c r="BA2406" s="13"/>
      <c r="BC2406" s="2"/>
      <c r="BD2406" s="2"/>
      <c r="BU2406" s="15"/>
      <c r="BV2406" s="6"/>
      <c r="BW2406" s="6"/>
      <c r="BX2406" s="16"/>
      <c r="BY2406" s="16"/>
      <c r="BZ2406" s="16"/>
      <c r="CA2406" s="16"/>
      <c r="CB2406" s="14"/>
    </row>
    <row r="2407" spans="1:80" s="9" customFormat="1" x14ac:dyDescent="0.2">
      <c r="A2407" s="16"/>
      <c r="B2407" s="16"/>
      <c r="C2407" s="16"/>
      <c r="D2407" s="16"/>
      <c r="E2407" s="16"/>
      <c r="F2407" s="3"/>
      <c r="G2407" s="3"/>
      <c r="H2407" s="3"/>
      <c r="I2407" s="3"/>
      <c r="J2407" s="2"/>
      <c r="M2407" s="10"/>
      <c r="N2407" s="2"/>
      <c r="O2407" s="3"/>
      <c r="P2407" s="11"/>
      <c r="Q2407" s="16"/>
      <c r="R2407" s="4"/>
      <c r="S2407" s="12"/>
      <c r="T2407" s="16"/>
      <c r="U2407" s="4"/>
      <c r="V2407" s="3"/>
      <c r="W2407" s="3"/>
      <c r="X2407" s="3"/>
      <c r="Y2407" s="3"/>
      <c r="Z2407" s="3"/>
      <c r="AA2407" s="4"/>
      <c r="AB2407" s="4"/>
      <c r="AC2407" s="4"/>
      <c r="AD2407" s="4"/>
      <c r="AE2407" s="4"/>
      <c r="BA2407" s="13"/>
      <c r="BC2407" s="2"/>
      <c r="BD2407" s="2"/>
      <c r="BU2407" s="15"/>
      <c r="BV2407" s="6"/>
      <c r="BW2407" s="6"/>
      <c r="BX2407" s="16"/>
      <c r="BY2407" s="16"/>
      <c r="BZ2407" s="16"/>
      <c r="CA2407" s="16"/>
      <c r="CB2407" s="14"/>
    </row>
    <row r="2408" spans="1:80" s="9" customFormat="1" x14ac:dyDescent="0.2">
      <c r="A2408" s="16"/>
      <c r="B2408" s="16"/>
      <c r="C2408" s="16"/>
      <c r="D2408" s="16"/>
      <c r="E2408" s="16"/>
      <c r="F2408" s="3"/>
      <c r="G2408" s="3"/>
      <c r="H2408" s="3"/>
      <c r="I2408" s="3"/>
      <c r="J2408" s="2"/>
      <c r="M2408" s="10"/>
      <c r="N2408" s="2"/>
      <c r="O2408" s="3"/>
      <c r="P2408" s="11"/>
      <c r="Q2408" s="16"/>
      <c r="R2408" s="4"/>
      <c r="S2408" s="12"/>
      <c r="T2408" s="16"/>
      <c r="U2408" s="4"/>
      <c r="V2408" s="3"/>
      <c r="W2408" s="3"/>
      <c r="X2408" s="3"/>
      <c r="Y2408" s="3"/>
      <c r="Z2408" s="3"/>
      <c r="AA2408" s="4"/>
      <c r="AB2408" s="4"/>
      <c r="AC2408" s="4"/>
      <c r="AD2408" s="4"/>
      <c r="AE2408" s="4"/>
      <c r="BA2408" s="13"/>
      <c r="BC2408" s="2"/>
      <c r="BD2408" s="2"/>
      <c r="BU2408" s="15"/>
      <c r="BV2408" s="6"/>
      <c r="BW2408" s="6"/>
      <c r="BX2408" s="16"/>
      <c r="BY2408" s="16"/>
      <c r="BZ2408" s="16"/>
      <c r="CA2408" s="16"/>
      <c r="CB2408" s="14"/>
    </row>
    <row r="2409" spans="1:80" s="9" customFormat="1" x14ac:dyDescent="0.2">
      <c r="A2409" s="16"/>
      <c r="B2409" s="16"/>
      <c r="C2409" s="16"/>
      <c r="D2409" s="16"/>
      <c r="E2409" s="16"/>
      <c r="F2409" s="3"/>
      <c r="G2409" s="3"/>
      <c r="H2409" s="3"/>
      <c r="I2409" s="3"/>
      <c r="J2409" s="2"/>
      <c r="M2409" s="10"/>
      <c r="N2409" s="2"/>
      <c r="O2409" s="3"/>
      <c r="P2409" s="11"/>
      <c r="Q2409" s="16"/>
      <c r="R2409" s="4"/>
      <c r="S2409" s="12"/>
      <c r="T2409" s="16"/>
      <c r="U2409" s="4"/>
      <c r="V2409" s="3"/>
      <c r="W2409" s="3"/>
      <c r="X2409" s="3"/>
      <c r="Y2409" s="3"/>
      <c r="Z2409" s="3"/>
      <c r="AA2409" s="4"/>
      <c r="AB2409" s="4"/>
      <c r="AC2409" s="4"/>
      <c r="AD2409" s="4"/>
      <c r="AE2409" s="4"/>
      <c r="BA2409" s="13"/>
      <c r="BC2409" s="2"/>
      <c r="BD2409" s="2"/>
      <c r="BU2409" s="15"/>
      <c r="BV2409" s="6"/>
      <c r="BW2409" s="6"/>
      <c r="BX2409" s="16"/>
      <c r="BY2409" s="16"/>
      <c r="BZ2409" s="16"/>
      <c r="CA2409" s="16"/>
      <c r="CB2409" s="14"/>
    </row>
    <row r="2410" spans="1:80" s="9" customFormat="1" x14ac:dyDescent="0.2">
      <c r="A2410" s="16"/>
      <c r="B2410" s="16"/>
      <c r="C2410" s="16"/>
      <c r="D2410" s="16"/>
      <c r="E2410" s="16"/>
      <c r="F2410" s="3"/>
      <c r="G2410" s="3"/>
      <c r="H2410" s="3"/>
      <c r="I2410" s="3"/>
      <c r="J2410" s="2"/>
      <c r="M2410" s="10"/>
      <c r="N2410" s="2"/>
      <c r="O2410" s="3"/>
      <c r="P2410" s="11"/>
      <c r="Q2410" s="16"/>
      <c r="R2410" s="4"/>
      <c r="S2410" s="12"/>
      <c r="T2410" s="16"/>
      <c r="U2410" s="4"/>
      <c r="V2410" s="3"/>
      <c r="W2410" s="3"/>
      <c r="X2410" s="3"/>
      <c r="Y2410" s="3"/>
      <c r="Z2410" s="3"/>
      <c r="AA2410" s="4"/>
      <c r="AB2410" s="4"/>
      <c r="AC2410" s="4"/>
      <c r="AD2410" s="4"/>
      <c r="AE2410" s="4"/>
      <c r="BA2410" s="13"/>
      <c r="BC2410" s="2"/>
      <c r="BD2410" s="2"/>
      <c r="BU2410" s="15"/>
      <c r="BV2410" s="6"/>
      <c r="BW2410" s="6"/>
      <c r="BX2410" s="16"/>
      <c r="BY2410" s="16"/>
      <c r="BZ2410" s="16"/>
      <c r="CA2410" s="16"/>
      <c r="CB2410" s="14"/>
    </row>
    <row r="2411" spans="1:80" s="9" customFormat="1" x14ac:dyDescent="0.2">
      <c r="A2411" s="16"/>
      <c r="B2411" s="16"/>
      <c r="C2411" s="16"/>
      <c r="D2411" s="16"/>
      <c r="E2411" s="16"/>
      <c r="F2411" s="3"/>
      <c r="G2411" s="3"/>
      <c r="H2411" s="3"/>
      <c r="I2411" s="3"/>
      <c r="J2411" s="2"/>
      <c r="M2411" s="10"/>
      <c r="N2411" s="2"/>
      <c r="O2411" s="3"/>
      <c r="P2411" s="11"/>
      <c r="Q2411" s="16"/>
      <c r="R2411" s="4"/>
      <c r="S2411" s="12"/>
      <c r="T2411" s="16"/>
      <c r="U2411" s="4"/>
      <c r="V2411" s="3"/>
      <c r="W2411" s="3"/>
      <c r="X2411" s="3"/>
      <c r="Y2411" s="3"/>
      <c r="Z2411" s="3"/>
      <c r="AA2411" s="4"/>
      <c r="AB2411" s="4"/>
      <c r="AC2411" s="4"/>
      <c r="AD2411" s="4"/>
      <c r="AE2411" s="4"/>
      <c r="BA2411" s="13"/>
      <c r="BC2411" s="2"/>
      <c r="BD2411" s="2"/>
      <c r="BU2411" s="15"/>
      <c r="BV2411" s="6"/>
      <c r="BW2411" s="6"/>
      <c r="BX2411" s="16"/>
      <c r="BY2411" s="16"/>
      <c r="BZ2411" s="16"/>
      <c r="CA2411" s="16"/>
      <c r="CB2411" s="14"/>
    </row>
    <row r="2412" spans="1:80" s="9" customFormat="1" x14ac:dyDescent="0.2">
      <c r="A2412" s="16"/>
      <c r="B2412" s="16"/>
      <c r="C2412" s="16"/>
      <c r="D2412" s="16"/>
      <c r="E2412" s="16"/>
      <c r="F2412" s="3"/>
      <c r="G2412" s="3"/>
      <c r="H2412" s="3"/>
      <c r="I2412" s="3"/>
      <c r="J2412" s="2"/>
      <c r="M2412" s="10"/>
      <c r="N2412" s="2"/>
      <c r="O2412" s="3"/>
      <c r="P2412" s="11"/>
      <c r="Q2412" s="16"/>
      <c r="R2412" s="4"/>
      <c r="S2412" s="12"/>
      <c r="T2412" s="16"/>
      <c r="U2412" s="4"/>
      <c r="V2412" s="3"/>
      <c r="W2412" s="3"/>
      <c r="X2412" s="3"/>
      <c r="Y2412" s="3"/>
      <c r="Z2412" s="3"/>
      <c r="AA2412" s="4"/>
      <c r="AB2412" s="4"/>
      <c r="AC2412" s="4"/>
      <c r="AD2412" s="4"/>
      <c r="AE2412" s="4"/>
      <c r="BA2412" s="13"/>
      <c r="BC2412" s="2"/>
      <c r="BD2412" s="2"/>
      <c r="BU2412" s="15"/>
      <c r="BV2412" s="6"/>
      <c r="BW2412" s="6"/>
      <c r="BX2412" s="16"/>
      <c r="BY2412" s="16"/>
      <c r="BZ2412" s="16"/>
      <c r="CA2412" s="16"/>
      <c r="CB2412" s="14"/>
    </row>
    <row r="2413" spans="1:80" s="9" customFormat="1" x14ac:dyDescent="0.2">
      <c r="A2413" s="16"/>
      <c r="B2413" s="16"/>
      <c r="C2413" s="16"/>
      <c r="D2413" s="16"/>
      <c r="E2413" s="16"/>
      <c r="F2413" s="3"/>
      <c r="G2413" s="3"/>
      <c r="H2413" s="3"/>
      <c r="I2413" s="3"/>
      <c r="J2413" s="2"/>
      <c r="M2413" s="10"/>
      <c r="N2413" s="2"/>
      <c r="O2413" s="3"/>
      <c r="P2413" s="11"/>
      <c r="Q2413" s="16"/>
      <c r="R2413" s="4"/>
      <c r="S2413" s="12"/>
      <c r="T2413" s="16"/>
      <c r="U2413" s="4"/>
      <c r="V2413" s="3"/>
      <c r="W2413" s="3"/>
      <c r="X2413" s="3"/>
      <c r="Y2413" s="3"/>
      <c r="Z2413" s="3"/>
      <c r="AA2413" s="4"/>
      <c r="AB2413" s="4"/>
      <c r="AC2413" s="4"/>
      <c r="AD2413" s="4"/>
      <c r="AE2413" s="4"/>
      <c r="BA2413" s="13"/>
      <c r="BC2413" s="2"/>
      <c r="BD2413" s="2"/>
      <c r="BU2413" s="15"/>
      <c r="BV2413" s="6"/>
      <c r="BW2413" s="6"/>
      <c r="BX2413" s="16"/>
      <c r="BY2413" s="16"/>
      <c r="BZ2413" s="16"/>
      <c r="CA2413" s="16"/>
      <c r="CB2413" s="14"/>
    </row>
    <row r="2414" spans="1:80" s="9" customFormat="1" x14ac:dyDescent="0.2">
      <c r="A2414" s="16"/>
      <c r="B2414" s="16"/>
      <c r="C2414" s="16"/>
      <c r="D2414" s="16"/>
      <c r="E2414" s="16"/>
      <c r="F2414" s="3"/>
      <c r="G2414" s="3"/>
      <c r="H2414" s="3"/>
      <c r="I2414" s="3"/>
      <c r="J2414" s="2"/>
      <c r="M2414" s="10"/>
      <c r="N2414" s="2"/>
      <c r="O2414" s="3"/>
      <c r="P2414" s="11"/>
      <c r="Q2414" s="16"/>
      <c r="R2414" s="4"/>
      <c r="S2414" s="12"/>
      <c r="T2414" s="16"/>
      <c r="U2414" s="4"/>
      <c r="V2414" s="3"/>
      <c r="W2414" s="3"/>
      <c r="X2414" s="3"/>
      <c r="Y2414" s="3"/>
      <c r="Z2414" s="3"/>
      <c r="AA2414" s="4"/>
      <c r="AB2414" s="4"/>
      <c r="AC2414" s="4"/>
      <c r="AD2414" s="4"/>
      <c r="AE2414" s="4"/>
      <c r="BA2414" s="13"/>
      <c r="BC2414" s="2"/>
      <c r="BD2414" s="2"/>
      <c r="BU2414" s="15"/>
      <c r="BV2414" s="6"/>
      <c r="BW2414" s="6"/>
      <c r="BX2414" s="16"/>
      <c r="BY2414" s="16"/>
      <c r="BZ2414" s="16"/>
      <c r="CA2414" s="16"/>
      <c r="CB2414" s="14"/>
    </row>
    <row r="2415" spans="1:80" s="9" customFormat="1" x14ac:dyDescent="0.2">
      <c r="A2415" s="16"/>
      <c r="B2415" s="16"/>
      <c r="C2415" s="16"/>
      <c r="D2415" s="16"/>
      <c r="E2415" s="16"/>
      <c r="F2415" s="3"/>
      <c r="G2415" s="3"/>
      <c r="H2415" s="3"/>
      <c r="I2415" s="3"/>
      <c r="J2415" s="2"/>
      <c r="M2415" s="10"/>
      <c r="N2415" s="2"/>
      <c r="O2415" s="3"/>
      <c r="P2415" s="11"/>
      <c r="Q2415" s="16"/>
      <c r="R2415" s="4"/>
      <c r="S2415" s="12"/>
      <c r="T2415" s="16"/>
      <c r="U2415" s="4"/>
      <c r="V2415" s="3"/>
      <c r="W2415" s="3"/>
      <c r="X2415" s="3"/>
      <c r="Y2415" s="3"/>
      <c r="Z2415" s="3"/>
      <c r="AA2415" s="4"/>
      <c r="AB2415" s="4"/>
      <c r="AC2415" s="4"/>
      <c r="AD2415" s="4"/>
      <c r="AE2415" s="4"/>
      <c r="BA2415" s="13"/>
      <c r="BC2415" s="2"/>
      <c r="BD2415" s="2"/>
      <c r="BU2415" s="15"/>
      <c r="BV2415" s="6"/>
      <c r="BW2415" s="6"/>
      <c r="BX2415" s="16"/>
      <c r="BY2415" s="16"/>
      <c r="BZ2415" s="16"/>
      <c r="CA2415" s="16"/>
      <c r="CB2415" s="14"/>
    </row>
    <row r="2416" spans="1:80" s="9" customFormat="1" x14ac:dyDescent="0.2">
      <c r="A2416" s="16"/>
      <c r="B2416" s="16"/>
      <c r="C2416" s="16"/>
      <c r="D2416" s="16"/>
      <c r="E2416" s="16"/>
      <c r="F2416" s="3"/>
      <c r="G2416" s="3"/>
      <c r="H2416" s="3"/>
      <c r="I2416" s="3"/>
      <c r="J2416" s="2"/>
      <c r="M2416" s="10"/>
      <c r="N2416" s="2"/>
      <c r="O2416" s="3"/>
      <c r="P2416" s="11"/>
      <c r="Q2416" s="16"/>
      <c r="R2416" s="4"/>
      <c r="S2416" s="12"/>
      <c r="T2416" s="16"/>
      <c r="U2416" s="4"/>
      <c r="V2416" s="3"/>
      <c r="W2416" s="3"/>
      <c r="X2416" s="3"/>
      <c r="Y2416" s="3"/>
      <c r="Z2416" s="3"/>
      <c r="AA2416" s="4"/>
      <c r="AB2416" s="4"/>
      <c r="AC2416" s="4"/>
      <c r="AD2416" s="4"/>
      <c r="AE2416" s="4"/>
      <c r="BA2416" s="13"/>
      <c r="BC2416" s="2"/>
      <c r="BD2416" s="2"/>
      <c r="BU2416" s="15"/>
      <c r="BV2416" s="6"/>
      <c r="BW2416" s="6"/>
      <c r="BX2416" s="16"/>
      <c r="BY2416" s="16"/>
      <c r="BZ2416" s="16"/>
      <c r="CA2416" s="16"/>
      <c r="CB2416" s="14"/>
    </row>
    <row r="2417" spans="1:80" s="9" customFormat="1" x14ac:dyDescent="0.2">
      <c r="A2417" s="16"/>
      <c r="B2417" s="16"/>
      <c r="C2417" s="16"/>
      <c r="D2417" s="16"/>
      <c r="E2417" s="16"/>
      <c r="F2417" s="3"/>
      <c r="G2417" s="3"/>
      <c r="H2417" s="3"/>
      <c r="I2417" s="3"/>
      <c r="J2417" s="2"/>
      <c r="M2417" s="10"/>
      <c r="N2417" s="2"/>
      <c r="O2417" s="3"/>
      <c r="P2417" s="11"/>
      <c r="Q2417" s="16"/>
      <c r="R2417" s="4"/>
      <c r="S2417" s="12"/>
      <c r="T2417" s="16"/>
      <c r="U2417" s="4"/>
      <c r="V2417" s="3"/>
      <c r="W2417" s="3"/>
      <c r="X2417" s="3"/>
      <c r="Y2417" s="3"/>
      <c r="Z2417" s="3"/>
      <c r="AA2417" s="4"/>
      <c r="AB2417" s="4"/>
      <c r="AC2417" s="4"/>
      <c r="AD2417" s="4"/>
      <c r="AE2417" s="4"/>
      <c r="BA2417" s="13"/>
      <c r="BC2417" s="2"/>
      <c r="BD2417" s="2"/>
      <c r="BU2417" s="15"/>
      <c r="BV2417" s="6"/>
      <c r="BW2417" s="6"/>
      <c r="BX2417" s="16"/>
      <c r="BY2417" s="16"/>
      <c r="BZ2417" s="16"/>
      <c r="CA2417" s="16"/>
      <c r="CB2417" s="14"/>
    </row>
    <row r="2418" spans="1:80" s="9" customFormat="1" x14ac:dyDescent="0.2">
      <c r="A2418" s="16"/>
      <c r="B2418" s="16"/>
      <c r="C2418" s="16"/>
      <c r="D2418" s="16"/>
      <c r="E2418" s="16"/>
      <c r="F2418" s="3"/>
      <c r="G2418" s="3"/>
      <c r="H2418" s="3"/>
      <c r="I2418" s="3"/>
      <c r="J2418" s="2"/>
      <c r="M2418" s="10"/>
      <c r="N2418" s="2"/>
      <c r="O2418" s="3"/>
      <c r="P2418" s="11"/>
      <c r="Q2418" s="16"/>
      <c r="R2418" s="4"/>
      <c r="S2418" s="12"/>
      <c r="T2418" s="16"/>
      <c r="U2418" s="4"/>
      <c r="V2418" s="3"/>
      <c r="W2418" s="3"/>
      <c r="X2418" s="3"/>
      <c r="Y2418" s="3"/>
      <c r="Z2418" s="3"/>
      <c r="AA2418" s="4"/>
      <c r="AB2418" s="4"/>
      <c r="AC2418" s="4"/>
      <c r="AD2418" s="4"/>
      <c r="AE2418" s="4"/>
      <c r="BA2418" s="13"/>
      <c r="BC2418" s="2"/>
      <c r="BD2418" s="2"/>
      <c r="BU2418" s="15"/>
      <c r="BV2418" s="6"/>
      <c r="BW2418" s="6"/>
      <c r="BX2418" s="16"/>
      <c r="BY2418" s="16"/>
      <c r="BZ2418" s="16"/>
      <c r="CA2418" s="16"/>
      <c r="CB2418" s="14"/>
    </row>
    <row r="2419" spans="1:80" s="9" customFormat="1" x14ac:dyDescent="0.2">
      <c r="A2419" s="16"/>
      <c r="B2419" s="16"/>
      <c r="C2419" s="16"/>
      <c r="D2419" s="16"/>
      <c r="E2419" s="16"/>
      <c r="F2419" s="3"/>
      <c r="G2419" s="3"/>
      <c r="H2419" s="3"/>
      <c r="I2419" s="3"/>
      <c r="J2419" s="2"/>
      <c r="M2419" s="10"/>
      <c r="N2419" s="2"/>
      <c r="O2419" s="3"/>
      <c r="P2419" s="11"/>
      <c r="Q2419" s="16"/>
      <c r="R2419" s="4"/>
      <c r="S2419" s="12"/>
      <c r="T2419" s="16"/>
      <c r="U2419" s="4"/>
      <c r="V2419" s="3"/>
      <c r="W2419" s="3"/>
      <c r="X2419" s="3"/>
      <c r="Y2419" s="3"/>
      <c r="Z2419" s="3"/>
      <c r="AA2419" s="4"/>
      <c r="AB2419" s="4"/>
      <c r="AC2419" s="4"/>
      <c r="AD2419" s="4"/>
      <c r="AE2419" s="4"/>
      <c r="BA2419" s="13"/>
      <c r="BC2419" s="2"/>
      <c r="BD2419" s="2"/>
      <c r="BU2419" s="15"/>
      <c r="BV2419" s="6"/>
      <c r="BW2419" s="6"/>
      <c r="BX2419" s="16"/>
      <c r="BY2419" s="16"/>
      <c r="BZ2419" s="16"/>
      <c r="CA2419" s="16"/>
      <c r="CB2419" s="14"/>
    </row>
    <row r="2420" spans="1:80" s="9" customFormat="1" x14ac:dyDescent="0.2">
      <c r="A2420" s="16"/>
      <c r="B2420" s="16"/>
      <c r="C2420" s="16"/>
      <c r="D2420" s="16"/>
      <c r="E2420" s="16"/>
      <c r="F2420" s="3"/>
      <c r="G2420" s="3"/>
      <c r="H2420" s="3"/>
      <c r="I2420" s="3"/>
      <c r="J2420" s="2"/>
      <c r="M2420" s="10"/>
      <c r="N2420" s="2"/>
      <c r="O2420" s="3"/>
      <c r="P2420" s="11"/>
      <c r="Q2420" s="16"/>
      <c r="R2420" s="4"/>
      <c r="S2420" s="12"/>
      <c r="T2420" s="16"/>
      <c r="U2420" s="4"/>
      <c r="V2420" s="3"/>
      <c r="W2420" s="3"/>
      <c r="X2420" s="3"/>
      <c r="Y2420" s="3"/>
      <c r="Z2420" s="3"/>
      <c r="AA2420" s="4"/>
      <c r="AB2420" s="4"/>
      <c r="AC2420" s="4"/>
      <c r="AD2420" s="4"/>
      <c r="AE2420" s="4"/>
      <c r="BA2420" s="13"/>
      <c r="BC2420" s="2"/>
      <c r="BD2420" s="2"/>
      <c r="BU2420" s="15"/>
      <c r="BV2420" s="6"/>
      <c r="BW2420" s="6"/>
      <c r="BX2420" s="16"/>
      <c r="BY2420" s="16"/>
      <c r="BZ2420" s="16"/>
      <c r="CA2420" s="16"/>
      <c r="CB2420" s="14"/>
    </row>
    <row r="2421" spans="1:80" s="9" customFormat="1" x14ac:dyDescent="0.2">
      <c r="A2421" s="16"/>
      <c r="B2421" s="16"/>
      <c r="C2421" s="16"/>
      <c r="D2421" s="16"/>
      <c r="E2421" s="16"/>
      <c r="F2421" s="3"/>
      <c r="G2421" s="3"/>
      <c r="H2421" s="3"/>
      <c r="I2421" s="3"/>
      <c r="J2421" s="2"/>
      <c r="M2421" s="10"/>
      <c r="N2421" s="2"/>
      <c r="O2421" s="3"/>
      <c r="P2421" s="11"/>
      <c r="Q2421" s="16"/>
      <c r="R2421" s="4"/>
      <c r="S2421" s="12"/>
      <c r="T2421" s="16"/>
      <c r="U2421" s="4"/>
      <c r="V2421" s="3"/>
      <c r="W2421" s="3"/>
      <c r="X2421" s="3"/>
      <c r="Y2421" s="3"/>
      <c r="Z2421" s="3"/>
      <c r="AA2421" s="4"/>
      <c r="AB2421" s="4"/>
      <c r="AC2421" s="4"/>
      <c r="AD2421" s="4"/>
      <c r="AE2421" s="4"/>
      <c r="BA2421" s="13"/>
      <c r="BC2421" s="2"/>
      <c r="BD2421" s="2"/>
      <c r="BU2421" s="15"/>
      <c r="BV2421" s="6"/>
      <c r="BW2421" s="6"/>
      <c r="BX2421" s="16"/>
      <c r="BY2421" s="16"/>
      <c r="BZ2421" s="16"/>
      <c r="CA2421" s="16"/>
      <c r="CB2421" s="14"/>
    </row>
    <row r="2422" spans="1:80" s="9" customFormat="1" x14ac:dyDescent="0.2">
      <c r="A2422" s="16"/>
      <c r="B2422" s="16"/>
      <c r="C2422" s="16"/>
      <c r="D2422" s="16"/>
      <c r="E2422" s="16"/>
      <c r="F2422" s="3"/>
      <c r="G2422" s="3"/>
      <c r="H2422" s="3"/>
      <c r="I2422" s="3"/>
      <c r="J2422" s="2"/>
      <c r="M2422" s="10"/>
      <c r="N2422" s="2"/>
      <c r="O2422" s="3"/>
      <c r="P2422" s="11"/>
      <c r="Q2422" s="16"/>
      <c r="R2422" s="4"/>
      <c r="S2422" s="12"/>
      <c r="T2422" s="16"/>
      <c r="U2422" s="4"/>
      <c r="V2422" s="3"/>
      <c r="W2422" s="3"/>
      <c r="X2422" s="3"/>
      <c r="Y2422" s="3"/>
      <c r="Z2422" s="3"/>
      <c r="AA2422" s="4"/>
      <c r="AB2422" s="4"/>
      <c r="AC2422" s="4"/>
      <c r="AD2422" s="4"/>
      <c r="AE2422" s="4"/>
      <c r="BA2422" s="13"/>
      <c r="BC2422" s="2"/>
      <c r="BD2422" s="2"/>
      <c r="BU2422" s="15"/>
      <c r="BV2422" s="6"/>
      <c r="BW2422" s="6"/>
      <c r="BX2422" s="16"/>
      <c r="BY2422" s="16"/>
      <c r="BZ2422" s="16"/>
      <c r="CA2422" s="16"/>
      <c r="CB2422" s="14"/>
    </row>
    <row r="2423" spans="1:80" s="9" customFormat="1" x14ac:dyDescent="0.2">
      <c r="A2423" s="16"/>
      <c r="B2423" s="16"/>
      <c r="C2423" s="16"/>
      <c r="D2423" s="16"/>
      <c r="E2423" s="16"/>
      <c r="F2423" s="3"/>
      <c r="G2423" s="3"/>
      <c r="H2423" s="3"/>
      <c r="I2423" s="3"/>
      <c r="J2423" s="2"/>
      <c r="M2423" s="10"/>
      <c r="N2423" s="2"/>
      <c r="O2423" s="3"/>
      <c r="P2423" s="11"/>
      <c r="Q2423" s="16"/>
      <c r="R2423" s="4"/>
      <c r="S2423" s="12"/>
      <c r="T2423" s="16"/>
      <c r="U2423" s="4"/>
      <c r="V2423" s="3"/>
      <c r="W2423" s="3"/>
      <c r="X2423" s="3"/>
      <c r="Y2423" s="3"/>
      <c r="Z2423" s="3"/>
      <c r="AA2423" s="4"/>
      <c r="AB2423" s="4"/>
      <c r="AC2423" s="4"/>
      <c r="AD2423" s="4"/>
      <c r="AE2423" s="4"/>
      <c r="BA2423" s="13"/>
      <c r="BC2423" s="2"/>
      <c r="BD2423" s="2"/>
      <c r="BU2423" s="15"/>
      <c r="BV2423" s="6"/>
      <c r="BW2423" s="6"/>
      <c r="BX2423" s="16"/>
      <c r="BY2423" s="16"/>
      <c r="BZ2423" s="16"/>
      <c r="CA2423" s="16"/>
      <c r="CB2423" s="14"/>
    </row>
    <row r="2424" spans="1:80" s="9" customFormat="1" x14ac:dyDescent="0.2">
      <c r="A2424" s="16"/>
      <c r="B2424" s="16"/>
      <c r="C2424" s="16"/>
      <c r="D2424" s="16"/>
      <c r="E2424" s="16"/>
      <c r="F2424" s="3"/>
      <c r="G2424" s="3"/>
      <c r="H2424" s="3"/>
      <c r="I2424" s="3"/>
      <c r="J2424" s="2"/>
      <c r="M2424" s="10"/>
      <c r="N2424" s="2"/>
      <c r="O2424" s="3"/>
      <c r="P2424" s="11"/>
      <c r="Q2424" s="16"/>
      <c r="R2424" s="4"/>
      <c r="S2424" s="12"/>
      <c r="T2424" s="16"/>
      <c r="U2424" s="4"/>
      <c r="V2424" s="3"/>
      <c r="W2424" s="3"/>
      <c r="X2424" s="3"/>
      <c r="Y2424" s="3"/>
      <c r="Z2424" s="3"/>
      <c r="AA2424" s="4"/>
      <c r="AB2424" s="4"/>
      <c r="AC2424" s="4"/>
      <c r="AD2424" s="4"/>
      <c r="AE2424" s="4"/>
      <c r="BA2424" s="13"/>
      <c r="BC2424" s="2"/>
      <c r="BD2424" s="2"/>
      <c r="BU2424" s="15"/>
      <c r="BV2424" s="6"/>
      <c r="BW2424" s="6"/>
      <c r="BX2424" s="16"/>
      <c r="BY2424" s="16"/>
      <c r="BZ2424" s="16"/>
      <c r="CA2424" s="16"/>
      <c r="CB2424" s="14"/>
    </row>
    <row r="2425" spans="1:80" s="9" customFormat="1" x14ac:dyDescent="0.2">
      <c r="A2425" s="16"/>
      <c r="B2425" s="16"/>
      <c r="C2425" s="16"/>
      <c r="D2425" s="16"/>
      <c r="E2425" s="16"/>
      <c r="F2425" s="3"/>
      <c r="G2425" s="3"/>
      <c r="H2425" s="3"/>
      <c r="I2425" s="3"/>
      <c r="J2425" s="2"/>
      <c r="M2425" s="10"/>
      <c r="N2425" s="2"/>
      <c r="O2425" s="3"/>
      <c r="P2425" s="11"/>
      <c r="Q2425" s="16"/>
      <c r="R2425" s="4"/>
      <c r="S2425" s="12"/>
      <c r="T2425" s="16"/>
      <c r="U2425" s="4"/>
      <c r="V2425" s="3"/>
      <c r="W2425" s="3"/>
      <c r="X2425" s="3"/>
      <c r="Y2425" s="3"/>
      <c r="Z2425" s="3"/>
      <c r="AA2425" s="4"/>
      <c r="AB2425" s="4"/>
      <c r="AC2425" s="4"/>
      <c r="AD2425" s="4"/>
      <c r="AE2425" s="4"/>
      <c r="BA2425" s="13"/>
      <c r="BC2425" s="2"/>
      <c r="BD2425" s="2"/>
      <c r="BU2425" s="15"/>
      <c r="BV2425" s="6"/>
      <c r="BW2425" s="6"/>
      <c r="BX2425" s="16"/>
      <c r="BY2425" s="16"/>
      <c r="BZ2425" s="16"/>
      <c r="CA2425" s="16"/>
      <c r="CB2425" s="14"/>
    </row>
    <row r="2426" spans="1:80" s="9" customFormat="1" x14ac:dyDescent="0.2">
      <c r="A2426" s="16"/>
      <c r="B2426" s="16"/>
      <c r="C2426" s="16"/>
      <c r="D2426" s="16"/>
      <c r="E2426" s="16"/>
      <c r="F2426" s="3"/>
      <c r="G2426" s="3"/>
      <c r="H2426" s="3"/>
      <c r="I2426" s="3"/>
      <c r="J2426" s="2"/>
      <c r="M2426" s="10"/>
      <c r="N2426" s="2"/>
      <c r="O2426" s="3"/>
      <c r="P2426" s="11"/>
      <c r="Q2426" s="16"/>
      <c r="R2426" s="4"/>
      <c r="S2426" s="12"/>
      <c r="T2426" s="16"/>
      <c r="U2426" s="4"/>
      <c r="V2426" s="3"/>
      <c r="W2426" s="3"/>
      <c r="X2426" s="3"/>
      <c r="Y2426" s="3"/>
      <c r="Z2426" s="3"/>
      <c r="AA2426" s="4"/>
      <c r="AB2426" s="4"/>
      <c r="AC2426" s="4"/>
      <c r="AD2426" s="4"/>
      <c r="AE2426" s="4"/>
      <c r="BA2426" s="13"/>
      <c r="BC2426" s="2"/>
      <c r="BD2426" s="2"/>
      <c r="BU2426" s="15"/>
      <c r="BV2426" s="6"/>
      <c r="BW2426" s="6"/>
      <c r="BX2426" s="16"/>
      <c r="BY2426" s="16"/>
      <c r="BZ2426" s="16"/>
      <c r="CA2426" s="16"/>
      <c r="CB2426" s="14"/>
    </row>
    <row r="2427" spans="1:80" s="9" customFormat="1" x14ac:dyDescent="0.2">
      <c r="A2427" s="16"/>
      <c r="B2427" s="16"/>
      <c r="C2427" s="16"/>
      <c r="D2427" s="16"/>
      <c r="E2427" s="16"/>
      <c r="F2427" s="3"/>
      <c r="G2427" s="3"/>
      <c r="H2427" s="3"/>
      <c r="I2427" s="3"/>
      <c r="J2427" s="2"/>
      <c r="M2427" s="10"/>
      <c r="N2427" s="2"/>
      <c r="O2427" s="3"/>
      <c r="P2427" s="11"/>
      <c r="Q2427" s="16"/>
      <c r="R2427" s="4"/>
      <c r="S2427" s="12"/>
      <c r="T2427" s="16"/>
      <c r="U2427" s="4"/>
      <c r="V2427" s="3"/>
      <c r="W2427" s="3"/>
      <c r="X2427" s="3"/>
      <c r="Y2427" s="3"/>
      <c r="Z2427" s="3"/>
      <c r="AA2427" s="4"/>
      <c r="AB2427" s="4"/>
      <c r="AC2427" s="4"/>
      <c r="AD2427" s="4"/>
      <c r="AE2427" s="4"/>
      <c r="BA2427" s="13"/>
      <c r="BC2427" s="2"/>
      <c r="BD2427" s="2"/>
      <c r="BU2427" s="15"/>
      <c r="BV2427" s="6"/>
      <c r="BW2427" s="6"/>
      <c r="BX2427" s="16"/>
      <c r="BY2427" s="16"/>
      <c r="BZ2427" s="16"/>
      <c r="CA2427" s="16"/>
      <c r="CB2427" s="14"/>
    </row>
    <row r="2428" spans="1:80" s="9" customFormat="1" x14ac:dyDescent="0.2">
      <c r="A2428" s="16"/>
      <c r="B2428" s="16"/>
      <c r="C2428" s="16"/>
      <c r="D2428" s="16"/>
      <c r="E2428" s="16"/>
      <c r="F2428" s="3"/>
      <c r="G2428" s="3"/>
      <c r="H2428" s="3"/>
      <c r="I2428" s="3"/>
      <c r="J2428" s="2"/>
      <c r="M2428" s="10"/>
      <c r="N2428" s="2"/>
      <c r="O2428" s="3"/>
      <c r="P2428" s="11"/>
      <c r="Q2428" s="16"/>
      <c r="R2428" s="4"/>
      <c r="S2428" s="12"/>
      <c r="T2428" s="16"/>
      <c r="U2428" s="4"/>
      <c r="V2428" s="3"/>
      <c r="W2428" s="3"/>
      <c r="X2428" s="3"/>
      <c r="Y2428" s="3"/>
      <c r="Z2428" s="3"/>
      <c r="AA2428" s="4"/>
      <c r="AB2428" s="4"/>
      <c r="AC2428" s="4"/>
      <c r="AD2428" s="4"/>
      <c r="AE2428" s="4"/>
      <c r="BA2428" s="13"/>
      <c r="BC2428" s="2"/>
      <c r="BD2428" s="2"/>
      <c r="BU2428" s="15"/>
      <c r="BV2428" s="6"/>
      <c r="BW2428" s="6"/>
      <c r="BX2428" s="16"/>
      <c r="BY2428" s="16"/>
      <c r="BZ2428" s="16"/>
      <c r="CA2428" s="16"/>
      <c r="CB2428" s="14"/>
    </row>
    <row r="2429" spans="1:80" s="9" customFormat="1" x14ac:dyDescent="0.2">
      <c r="A2429" s="16"/>
      <c r="B2429" s="16"/>
      <c r="C2429" s="16"/>
      <c r="D2429" s="16"/>
      <c r="E2429" s="16"/>
      <c r="F2429" s="3"/>
      <c r="G2429" s="3"/>
      <c r="H2429" s="3"/>
      <c r="I2429" s="3"/>
      <c r="J2429" s="2"/>
      <c r="M2429" s="10"/>
      <c r="N2429" s="2"/>
      <c r="O2429" s="3"/>
      <c r="P2429" s="11"/>
      <c r="Q2429" s="16"/>
      <c r="R2429" s="4"/>
      <c r="S2429" s="12"/>
      <c r="T2429" s="16"/>
      <c r="U2429" s="4"/>
      <c r="V2429" s="3"/>
      <c r="W2429" s="3"/>
      <c r="X2429" s="3"/>
      <c r="Y2429" s="3"/>
      <c r="Z2429" s="3"/>
      <c r="AA2429" s="4"/>
      <c r="AB2429" s="4"/>
      <c r="AC2429" s="4"/>
      <c r="AD2429" s="4"/>
      <c r="AE2429" s="4"/>
      <c r="BA2429" s="13"/>
      <c r="BC2429" s="2"/>
      <c r="BD2429" s="2"/>
      <c r="BU2429" s="15"/>
      <c r="BV2429" s="6"/>
      <c r="BW2429" s="6"/>
      <c r="BX2429" s="16"/>
      <c r="BY2429" s="16"/>
      <c r="BZ2429" s="16"/>
      <c r="CA2429" s="16"/>
      <c r="CB2429" s="14"/>
    </row>
    <row r="2430" spans="1:80" s="9" customFormat="1" x14ac:dyDescent="0.2">
      <c r="A2430" s="16"/>
      <c r="B2430" s="16"/>
      <c r="C2430" s="16"/>
      <c r="D2430" s="16"/>
      <c r="E2430" s="16"/>
      <c r="F2430" s="3"/>
      <c r="G2430" s="3"/>
      <c r="H2430" s="3"/>
      <c r="I2430" s="3"/>
      <c r="J2430" s="2"/>
      <c r="M2430" s="10"/>
      <c r="N2430" s="2"/>
      <c r="O2430" s="3"/>
      <c r="P2430" s="11"/>
      <c r="Q2430" s="16"/>
      <c r="R2430" s="4"/>
      <c r="S2430" s="12"/>
      <c r="T2430" s="16"/>
      <c r="U2430" s="4"/>
      <c r="V2430" s="3"/>
      <c r="W2430" s="3"/>
      <c r="X2430" s="3"/>
      <c r="Y2430" s="3"/>
      <c r="Z2430" s="3"/>
      <c r="AA2430" s="4"/>
      <c r="AB2430" s="4"/>
      <c r="AC2430" s="4"/>
      <c r="AD2430" s="4"/>
      <c r="AE2430" s="4"/>
      <c r="BA2430" s="13"/>
      <c r="BC2430" s="2"/>
      <c r="BD2430" s="2"/>
      <c r="BU2430" s="15"/>
      <c r="BV2430" s="6"/>
      <c r="BW2430" s="6"/>
      <c r="BX2430" s="16"/>
      <c r="BY2430" s="16"/>
      <c r="BZ2430" s="16"/>
      <c r="CA2430" s="16"/>
      <c r="CB2430" s="14"/>
    </row>
    <row r="2431" spans="1:80" s="9" customFormat="1" x14ac:dyDescent="0.2">
      <c r="A2431" s="16"/>
      <c r="B2431" s="16"/>
      <c r="C2431" s="16"/>
      <c r="D2431" s="16"/>
      <c r="E2431" s="16"/>
      <c r="F2431" s="3"/>
      <c r="G2431" s="3"/>
      <c r="H2431" s="3"/>
      <c r="I2431" s="3"/>
      <c r="J2431" s="2"/>
      <c r="M2431" s="10"/>
      <c r="N2431" s="2"/>
      <c r="O2431" s="3"/>
      <c r="P2431" s="11"/>
      <c r="Q2431" s="16"/>
      <c r="R2431" s="4"/>
      <c r="S2431" s="12"/>
      <c r="T2431" s="16"/>
      <c r="U2431" s="4"/>
      <c r="V2431" s="3"/>
      <c r="W2431" s="3"/>
      <c r="X2431" s="3"/>
      <c r="Y2431" s="3"/>
      <c r="Z2431" s="3"/>
      <c r="AA2431" s="4"/>
      <c r="AB2431" s="4"/>
      <c r="AC2431" s="4"/>
      <c r="AD2431" s="4"/>
      <c r="AE2431" s="4"/>
      <c r="BA2431" s="13"/>
      <c r="BC2431" s="2"/>
      <c r="BD2431" s="2"/>
      <c r="BU2431" s="15"/>
      <c r="BV2431" s="6"/>
      <c r="BW2431" s="6"/>
      <c r="BX2431" s="16"/>
      <c r="BY2431" s="16"/>
      <c r="BZ2431" s="16"/>
      <c r="CA2431" s="16"/>
      <c r="CB2431" s="14"/>
    </row>
    <row r="2432" spans="1:80" s="9" customFormat="1" x14ac:dyDescent="0.2">
      <c r="A2432" s="16"/>
      <c r="B2432" s="16"/>
      <c r="C2432" s="16"/>
      <c r="D2432" s="16"/>
      <c r="E2432" s="16"/>
      <c r="F2432" s="3"/>
      <c r="G2432" s="3"/>
      <c r="H2432" s="3"/>
      <c r="I2432" s="3"/>
      <c r="J2432" s="2"/>
      <c r="M2432" s="10"/>
      <c r="N2432" s="2"/>
      <c r="O2432" s="3"/>
      <c r="P2432" s="11"/>
      <c r="Q2432" s="16"/>
      <c r="R2432" s="4"/>
      <c r="S2432" s="12"/>
      <c r="T2432" s="16"/>
      <c r="U2432" s="4"/>
      <c r="V2432" s="3"/>
      <c r="W2432" s="3"/>
      <c r="X2432" s="3"/>
      <c r="Y2432" s="3"/>
      <c r="Z2432" s="3"/>
      <c r="AA2432" s="4"/>
      <c r="AB2432" s="4"/>
      <c r="AC2432" s="4"/>
      <c r="AD2432" s="4"/>
      <c r="AE2432" s="4"/>
      <c r="BA2432" s="13"/>
      <c r="BC2432" s="2"/>
      <c r="BD2432" s="2"/>
      <c r="BU2432" s="15"/>
      <c r="BV2432" s="6"/>
      <c r="BW2432" s="6"/>
      <c r="BX2432" s="16"/>
      <c r="BY2432" s="16"/>
      <c r="BZ2432" s="16"/>
      <c r="CA2432" s="16"/>
      <c r="CB2432" s="14"/>
    </row>
    <row r="2433" spans="1:80" s="9" customFormat="1" x14ac:dyDescent="0.2">
      <c r="A2433" s="16"/>
      <c r="B2433" s="16"/>
      <c r="C2433" s="16"/>
      <c r="D2433" s="16"/>
      <c r="E2433" s="16"/>
      <c r="F2433" s="3"/>
      <c r="G2433" s="3"/>
      <c r="H2433" s="3"/>
      <c r="I2433" s="3"/>
      <c r="J2433" s="2"/>
      <c r="M2433" s="10"/>
      <c r="N2433" s="2"/>
      <c r="O2433" s="3"/>
      <c r="P2433" s="11"/>
      <c r="Q2433" s="16"/>
      <c r="R2433" s="4"/>
      <c r="S2433" s="12"/>
      <c r="T2433" s="16"/>
      <c r="U2433" s="4"/>
      <c r="V2433" s="3"/>
      <c r="W2433" s="3"/>
      <c r="X2433" s="3"/>
      <c r="Y2433" s="3"/>
      <c r="Z2433" s="3"/>
      <c r="AA2433" s="4"/>
      <c r="AB2433" s="4"/>
      <c r="AC2433" s="4"/>
      <c r="AD2433" s="4"/>
      <c r="AE2433" s="4"/>
      <c r="BA2433" s="13"/>
      <c r="BC2433" s="2"/>
      <c r="BD2433" s="2"/>
      <c r="BU2433" s="15"/>
      <c r="BV2433" s="6"/>
      <c r="BW2433" s="6"/>
      <c r="BX2433" s="16"/>
      <c r="BY2433" s="16"/>
      <c r="BZ2433" s="16"/>
      <c r="CA2433" s="16"/>
      <c r="CB2433" s="14"/>
    </row>
    <row r="2434" spans="1:80" s="9" customFormat="1" x14ac:dyDescent="0.2">
      <c r="A2434" s="16"/>
      <c r="B2434" s="16"/>
      <c r="C2434" s="16"/>
      <c r="D2434" s="16"/>
      <c r="E2434" s="16"/>
      <c r="F2434" s="3"/>
      <c r="G2434" s="3"/>
      <c r="H2434" s="3"/>
      <c r="I2434" s="3"/>
      <c r="J2434" s="2"/>
      <c r="M2434" s="10"/>
      <c r="N2434" s="2"/>
      <c r="O2434" s="3"/>
      <c r="P2434" s="11"/>
      <c r="Q2434" s="16"/>
      <c r="R2434" s="4"/>
      <c r="S2434" s="12"/>
      <c r="T2434" s="16"/>
      <c r="U2434" s="4"/>
      <c r="V2434" s="3"/>
      <c r="W2434" s="3"/>
      <c r="X2434" s="3"/>
      <c r="Y2434" s="3"/>
      <c r="Z2434" s="3"/>
      <c r="AA2434" s="4"/>
      <c r="AB2434" s="4"/>
      <c r="AC2434" s="4"/>
      <c r="AD2434" s="4"/>
      <c r="AE2434" s="4"/>
      <c r="BA2434" s="13"/>
      <c r="BC2434" s="2"/>
      <c r="BD2434" s="2"/>
      <c r="BU2434" s="15"/>
      <c r="BV2434" s="6"/>
      <c r="BW2434" s="6"/>
      <c r="BX2434" s="16"/>
      <c r="BY2434" s="16"/>
      <c r="BZ2434" s="16"/>
      <c r="CA2434" s="16"/>
      <c r="CB2434" s="14"/>
    </row>
    <row r="2435" spans="1:80" s="9" customFormat="1" x14ac:dyDescent="0.2">
      <c r="A2435" s="16"/>
      <c r="B2435" s="16"/>
      <c r="C2435" s="16"/>
      <c r="D2435" s="16"/>
      <c r="E2435" s="16"/>
      <c r="F2435" s="3"/>
      <c r="G2435" s="3"/>
      <c r="H2435" s="3"/>
      <c r="I2435" s="3"/>
      <c r="J2435" s="2"/>
      <c r="M2435" s="10"/>
      <c r="N2435" s="2"/>
      <c r="O2435" s="3"/>
      <c r="P2435" s="11"/>
      <c r="Q2435" s="16"/>
      <c r="R2435" s="4"/>
      <c r="S2435" s="12"/>
      <c r="T2435" s="16"/>
      <c r="U2435" s="4"/>
      <c r="V2435" s="3"/>
      <c r="W2435" s="3"/>
      <c r="X2435" s="3"/>
      <c r="Y2435" s="3"/>
      <c r="Z2435" s="3"/>
      <c r="AA2435" s="4"/>
      <c r="AB2435" s="4"/>
      <c r="AC2435" s="4"/>
      <c r="AD2435" s="4"/>
      <c r="AE2435" s="4"/>
      <c r="BA2435" s="13"/>
      <c r="BC2435" s="2"/>
      <c r="BD2435" s="2"/>
      <c r="BU2435" s="15"/>
      <c r="BV2435" s="6"/>
      <c r="BW2435" s="6"/>
      <c r="BX2435" s="16"/>
      <c r="BY2435" s="16"/>
      <c r="BZ2435" s="16"/>
      <c r="CA2435" s="16"/>
      <c r="CB2435" s="14"/>
    </row>
    <row r="2436" spans="1:80" s="9" customFormat="1" x14ac:dyDescent="0.2">
      <c r="A2436" s="16"/>
      <c r="B2436" s="16"/>
      <c r="C2436" s="16"/>
      <c r="D2436" s="16"/>
      <c r="E2436" s="16"/>
      <c r="F2436" s="3"/>
      <c r="G2436" s="3"/>
      <c r="H2436" s="3"/>
      <c r="I2436" s="3"/>
      <c r="J2436" s="2"/>
      <c r="M2436" s="10"/>
      <c r="N2436" s="2"/>
      <c r="O2436" s="3"/>
      <c r="P2436" s="11"/>
      <c r="Q2436" s="16"/>
      <c r="R2436" s="4"/>
      <c r="S2436" s="12"/>
      <c r="T2436" s="16"/>
      <c r="U2436" s="4"/>
      <c r="V2436" s="3"/>
      <c r="W2436" s="3"/>
      <c r="X2436" s="3"/>
      <c r="Y2436" s="3"/>
      <c r="Z2436" s="3"/>
      <c r="AA2436" s="4"/>
      <c r="AB2436" s="4"/>
      <c r="AC2436" s="4"/>
      <c r="AD2436" s="4"/>
      <c r="AE2436" s="4"/>
      <c r="BA2436" s="13"/>
      <c r="BC2436" s="2"/>
      <c r="BD2436" s="2"/>
      <c r="BU2436" s="15"/>
      <c r="BV2436" s="6"/>
      <c r="BW2436" s="6"/>
      <c r="BX2436" s="16"/>
      <c r="BY2436" s="16"/>
      <c r="BZ2436" s="16"/>
      <c r="CA2436" s="16"/>
      <c r="CB2436" s="14"/>
    </row>
    <row r="2437" spans="1:80" s="9" customFormat="1" x14ac:dyDescent="0.2">
      <c r="A2437" s="16"/>
      <c r="B2437" s="16"/>
      <c r="C2437" s="16"/>
      <c r="D2437" s="16"/>
      <c r="E2437" s="16"/>
      <c r="F2437" s="3"/>
      <c r="G2437" s="3"/>
      <c r="H2437" s="3"/>
      <c r="I2437" s="3"/>
      <c r="J2437" s="2"/>
      <c r="M2437" s="10"/>
      <c r="N2437" s="2"/>
      <c r="O2437" s="3"/>
      <c r="P2437" s="11"/>
      <c r="Q2437" s="16"/>
      <c r="R2437" s="4"/>
      <c r="S2437" s="12"/>
      <c r="T2437" s="16"/>
      <c r="U2437" s="4"/>
      <c r="V2437" s="3"/>
      <c r="W2437" s="3"/>
      <c r="X2437" s="3"/>
      <c r="Y2437" s="3"/>
      <c r="Z2437" s="3"/>
      <c r="AA2437" s="4"/>
      <c r="AB2437" s="4"/>
      <c r="AC2437" s="4"/>
      <c r="AD2437" s="4"/>
      <c r="AE2437" s="4"/>
      <c r="BA2437" s="13"/>
      <c r="BC2437" s="2"/>
      <c r="BD2437" s="2"/>
      <c r="BU2437" s="15"/>
      <c r="BV2437" s="6"/>
      <c r="BW2437" s="6"/>
      <c r="BX2437" s="16"/>
      <c r="BY2437" s="16"/>
      <c r="BZ2437" s="16"/>
      <c r="CA2437" s="16"/>
      <c r="CB2437" s="14"/>
    </row>
    <row r="2438" spans="1:80" s="9" customFormat="1" x14ac:dyDescent="0.2">
      <c r="A2438" s="16"/>
      <c r="B2438" s="16"/>
      <c r="C2438" s="16"/>
      <c r="D2438" s="16"/>
      <c r="E2438" s="16"/>
      <c r="F2438" s="3"/>
      <c r="G2438" s="3"/>
      <c r="H2438" s="3"/>
      <c r="I2438" s="3"/>
      <c r="J2438" s="2"/>
      <c r="M2438" s="10"/>
      <c r="N2438" s="2"/>
      <c r="O2438" s="3"/>
      <c r="P2438" s="11"/>
      <c r="Q2438" s="16"/>
      <c r="R2438" s="4"/>
      <c r="S2438" s="12"/>
      <c r="T2438" s="16"/>
      <c r="U2438" s="4"/>
      <c r="V2438" s="3"/>
      <c r="W2438" s="3"/>
      <c r="X2438" s="3"/>
      <c r="Y2438" s="3"/>
      <c r="Z2438" s="3"/>
      <c r="AA2438" s="4"/>
      <c r="AB2438" s="4"/>
      <c r="AC2438" s="4"/>
      <c r="AD2438" s="4"/>
      <c r="AE2438" s="4"/>
      <c r="BA2438" s="13"/>
      <c r="BC2438" s="2"/>
      <c r="BD2438" s="2"/>
      <c r="BU2438" s="15"/>
      <c r="BV2438" s="6"/>
      <c r="BW2438" s="6"/>
      <c r="BX2438" s="16"/>
      <c r="BY2438" s="16"/>
      <c r="BZ2438" s="16"/>
      <c r="CA2438" s="16"/>
      <c r="CB2438" s="14"/>
    </row>
    <row r="2439" spans="1:80" s="9" customFormat="1" x14ac:dyDescent="0.2">
      <c r="A2439" s="16"/>
      <c r="B2439" s="16"/>
      <c r="C2439" s="16"/>
      <c r="D2439" s="16"/>
      <c r="E2439" s="16"/>
      <c r="F2439" s="3"/>
      <c r="G2439" s="3"/>
      <c r="H2439" s="3"/>
      <c r="I2439" s="3"/>
      <c r="J2439" s="2"/>
      <c r="M2439" s="10"/>
      <c r="N2439" s="2"/>
      <c r="O2439" s="3"/>
      <c r="P2439" s="11"/>
      <c r="Q2439" s="16"/>
      <c r="R2439" s="4"/>
      <c r="S2439" s="12"/>
      <c r="T2439" s="16"/>
      <c r="U2439" s="4"/>
      <c r="V2439" s="3"/>
      <c r="W2439" s="3"/>
      <c r="X2439" s="3"/>
      <c r="Y2439" s="3"/>
      <c r="Z2439" s="3"/>
      <c r="AA2439" s="4"/>
      <c r="AB2439" s="4"/>
      <c r="AC2439" s="4"/>
      <c r="AD2439" s="4"/>
      <c r="AE2439" s="4"/>
      <c r="BA2439" s="13"/>
      <c r="BC2439" s="2"/>
      <c r="BD2439" s="2"/>
      <c r="BU2439" s="15"/>
      <c r="BV2439" s="6"/>
      <c r="BW2439" s="6"/>
      <c r="BX2439" s="16"/>
      <c r="BY2439" s="16"/>
      <c r="BZ2439" s="16"/>
      <c r="CA2439" s="16"/>
      <c r="CB2439" s="14"/>
    </row>
    <row r="2440" spans="1:80" s="9" customFormat="1" x14ac:dyDescent="0.2">
      <c r="A2440" s="16"/>
      <c r="B2440" s="16"/>
      <c r="C2440" s="16"/>
      <c r="D2440" s="16"/>
      <c r="E2440" s="16"/>
      <c r="F2440" s="3"/>
      <c r="G2440" s="3"/>
      <c r="H2440" s="3"/>
      <c r="I2440" s="3"/>
      <c r="J2440" s="2"/>
      <c r="M2440" s="10"/>
      <c r="N2440" s="2"/>
      <c r="O2440" s="3"/>
      <c r="P2440" s="11"/>
      <c r="Q2440" s="16"/>
      <c r="R2440" s="4"/>
      <c r="S2440" s="12"/>
      <c r="T2440" s="16"/>
      <c r="U2440" s="4"/>
      <c r="V2440" s="3"/>
      <c r="W2440" s="3"/>
      <c r="X2440" s="3"/>
      <c r="Y2440" s="3"/>
      <c r="Z2440" s="3"/>
      <c r="AA2440" s="4"/>
      <c r="AB2440" s="4"/>
      <c r="AC2440" s="4"/>
      <c r="AD2440" s="4"/>
      <c r="AE2440" s="4"/>
      <c r="BA2440" s="13"/>
      <c r="BC2440" s="2"/>
      <c r="BD2440" s="2"/>
      <c r="BU2440" s="15"/>
      <c r="BV2440" s="6"/>
      <c r="BW2440" s="6"/>
      <c r="BX2440" s="16"/>
      <c r="BY2440" s="16"/>
      <c r="BZ2440" s="16"/>
      <c r="CA2440" s="16"/>
      <c r="CB2440" s="14"/>
    </row>
    <row r="2441" spans="1:80" s="9" customFormat="1" x14ac:dyDescent="0.2">
      <c r="A2441" s="16"/>
      <c r="B2441" s="16"/>
      <c r="C2441" s="16"/>
      <c r="D2441" s="16"/>
      <c r="E2441" s="16"/>
      <c r="F2441" s="3"/>
      <c r="G2441" s="3"/>
      <c r="H2441" s="3"/>
      <c r="I2441" s="3"/>
      <c r="J2441" s="2"/>
      <c r="M2441" s="10"/>
      <c r="N2441" s="2"/>
      <c r="O2441" s="3"/>
      <c r="P2441" s="11"/>
      <c r="Q2441" s="16"/>
      <c r="R2441" s="4"/>
      <c r="S2441" s="12"/>
      <c r="T2441" s="16"/>
      <c r="U2441" s="4"/>
      <c r="V2441" s="3"/>
      <c r="W2441" s="3"/>
      <c r="X2441" s="3"/>
      <c r="Y2441" s="3"/>
      <c r="Z2441" s="3"/>
      <c r="AA2441" s="4"/>
      <c r="AB2441" s="4"/>
      <c r="AC2441" s="4"/>
      <c r="AD2441" s="4"/>
      <c r="AE2441" s="4"/>
      <c r="BA2441" s="13"/>
      <c r="BC2441" s="2"/>
      <c r="BD2441" s="2"/>
      <c r="BU2441" s="15"/>
      <c r="BV2441" s="6"/>
      <c r="BW2441" s="6"/>
      <c r="BX2441" s="16"/>
      <c r="BY2441" s="16"/>
      <c r="BZ2441" s="16"/>
      <c r="CA2441" s="16"/>
      <c r="CB2441" s="14"/>
    </row>
    <row r="2442" spans="1:80" s="9" customFormat="1" x14ac:dyDescent="0.2">
      <c r="A2442" s="16"/>
      <c r="B2442" s="16"/>
      <c r="C2442" s="16"/>
      <c r="D2442" s="16"/>
      <c r="E2442" s="16"/>
      <c r="F2442" s="3"/>
      <c r="G2442" s="3"/>
      <c r="H2442" s="3"/>
      <c r="I2442" s="3"/>
      <c r="J2442" s="2"/>
      <c r="M2442" s="10"/>
      <c r="N2442" s="2"/>
      <c r="O2442" s="3"/>
      <c r="P2442" s="11"/>
      <c r="Q2442" s="16"/>
      <c r="R2442" s="4"/>
      <c r="S2442" s="12"/>
      <c r="T2442" s="16"/>
      <c r="U2442" s="4"/>
      <c r="V2442" s="3"/>
      <c r="W2442" s="3"/>
      <c r="X2442" s="3"/>
      <c r="Y2442" s="3"/>
      <c r="Z2442" s="3"/>
      <c r="AA2442" s="4"/>
      <c r="AB2442" s="4"/>
      <c r="AC2442" s="4"/>
      <c r="AD2442" s="4"/>
      <c r="AE2442" s="4"/>
      <c r="BA2442" s="13"/>
      <c r="BC2442" s="2"/>
      <c r="BD2442" s="2"/>
      <c r="BU2442" s="15"/>
      <c r="BV2442" s="6"/>
      <c r="BW2442" s="6"/>
      <c r="BX2442" s="16"/>
      <c r="BY2442" s="16"/>
      <c r="BZ2442" s="16"/>
      <c r="CA2442" s="16"/>
      <c r="CB2442" s="14"/>
    </row>
    <row r="2443" spans="1:80" s="9" customFormat="1" x14ac:dyDescent="0.2">
      <c r="A2443" s="16"/>
      <c r="B2443" s="16"/>
      <c r="C2443" s="16"/>
      <c r="D2443" s="16"/>
      <c r="E2443" s="16"/>
      <c r="F2443" s="3"/>
      <c r="G2443" s="3"/>
      <c r="H2443" s="3"/>
      <c r="I2443" s="3"/>
      <c r="J2443" s="2"/>
      <c r="M2443" s="10"/>
      <c r="N2443" s="2"/>
      <c r="O2443" s="3"/>
      <c r="P2443" s="11"/>
      <c r="Q2443" s="16"/>
      <c r="R2443" s="4"/>
      <c r="S2443" s="12"/>
      <c r="T2443" s="16"/>
      <c r="U2443" s="4"/>
      <c r="V2443" s="3"/>
      <c r="W2443" s="3"/>
      <c r="X2443" s="3"/>
      <c r="Y2443" s="3"/>
      <c r="Z2443" s="3"/>
      <c r="AA2443" s="4"/>
      <c r="AB2443" s="4"/>
      <c r="AC2443" s="4"/>
      <c r="AD2443" s="4"/>
      <c r="AE2443" s="4"/>
      <c r="BA2443" s="13"/>
      <c r="BC2443" s="2"/>
      <c r="BD2443" s="2"/>
      <c r="BU2443" s="15"/>
      <c r="BV2443" s="6"/>
      <c r="BW2443" s="6"/>
      <c r="BX2443" s="16"/>
      <c r="BY2443" s="16"/>
      <c r="BZ2443" s="16"/>
      <c r="CA2443" s="16"/>
      <c r="CB2443" s="14"/>
    </row>
    <row r="2444" spans="1:80" s="9" customFormat="1" x14ac:dyDescent="0.2">
      <c r="A2444" s="16"/>
      <c r="B2444" s="16"/>
      <c r="C2444" s="16"/>
      <c r="D2444" s="16"/>
      <c r="E2444" s="16"/>
      <c r="F2444" s="3"/>
      <c r="G2444" s="3"/>
      <c r="H2444" s="3"/>
      <c r="I2444" s="3"/>
      <c r="J2444" s="2"/>
      <c r="M2444" s="10"/>
      <c r="N2444" s="2"/>
      <c r="O2444" s="3"/>
      <c r="P2444" s="11"/>
      <c r="Q2444" s="16"/>
      <c r="R2444" s="4"/>
      <c r="S2444" s="12"/>
      <c r="T2444" s="16"/>
      <c r="U2444" s="4"/>
      <c r="V2444" s="3"/>
      <c r="W2444" s="3"/>
      <c r="X2444" s="3"/>
      <c r="Y2444" s="3"/>
      <c r="Z2444" s="3"/>
      <c r="AA2444" s="4"/>
      <c r="AB2444" s="4"/>
      <c r="AC2444" s="4"/>
      <c r="AD2444" s="4"/>
      <c r="AE2444" s="4"/>
      <c r="BA2444" s="13"/>
      <c r="BC2444" s="2"/>
      <c r="BD2444" s="2"/>
      <c r="BU2444" s="15"/>
      <c r="BV2444" s="6"/>
      <c r="BW2444" s="6"/>
      <c r="BX2444" s="16"/>
      <c r="BY2444" s="16"/>
      <c r="BZ2444" s="16"/>
      <c r="CA2444" s="16"/>
      <c r="CB2444" s="14"/>
    </row>
    <row r="2445" spans="1:80" s="9" customFormat="1" x14ac:dyDescent="0.2">
      <c r="A2445" s="16"/>
      <c r="B2445" s="16"/>
      <c r="C2445" s="16"/>
      <c r="D2445" s="16"/>
      <c r="E2445" s="16"/>
      <c r="F2445" s="3"/>
      <c r="G2445" s="3"/>
      <c r="H2445" s="3"/>
      <c r="I2445" s="3"/>
      <c r="J2445" s="2"/>
      <c r="M2445" s="10"/>
      <c r="N2445" s="2"/>
      <c r="O2445" s="3"/>
      <c r="P2445" s="11"/>
      <c r="Q2445" s="16"/>
      <c r="R2445" s="4"/>
      <c r="S2445" s="12"/>
      <c r="T2445" s="16"/>
      <c r="U2445" s="4"/>
      <c r="V2445" s="3"/>
      <c r="W2445" s="3"/>
      <c r="X2445" s="3"/>
      <c r="Y2445" s="3"/>
      <c r="Z2445" s="3"/>
      <c r="AA2445" s="4"/>
      <c r="AB2445" s="4"/>
      <c r="AC2445" s="4"/>
      <c r="AD2445" s="4"/>
      <c r="AE2445" s="4"/>
      <c r="BA2445" s="13"/>
      <c r="BC2445" s="2"/>
      <c r="BD2445" s="2"/>
      <c r="BU2445" s="15"/>
      <c r="BV2445" s="6"/>
      <c r="BW2445" s="6"/>
      <c r="BX2445" s="16"/>
      <c r="BY2445" s="16"/>
      <c r="BZ2445" s="16"/>
      <c r="CA2445" s="16"/>
      <c r="CB2445" s="14"/>
    </row>
    <row r="2446" spans="1:80" s="9" customFormat="1" x14ac:dyDescent="0.2">
      <c r="A2446" s="16"/>
      <c r="B2446" s="16"/>
      <c r="C2446" s="16"/>
      <c r="D2446" s="16"/>
      <c r="E2446" s="16"/>
      <c r="F2446" s="3"/>
      <c r="G2446" s="3"/>
      <c r="H2446" s="3"/>
      <c r="I2446" s="3"/>
      <c r="J2446" s="2"/>
      <c r="M2446" s="10"/>
      <c r="N2446" s="2"/>
      <c r="O2446" s="3"/>
      <c r="P2446" s="11"/>
      <c r="Q2446" s="16"/>
      <c r="R2446" s="4"/>
      <c r="S2446" s="12"/>
      <c r="T2446" s="16"/>
      <c r="U2446" s="4"/>
      <c r="V2446" s="3"/>
      <c r="W2446" s="3"/>
      <c r="X2446" s="3"/>
      <c r="Y2446" s="3"/>
      <c r="Z2446" s="3"/>
      <c r="AA2446" s="4"/>
      <c r="AB2446" s="4"/>
      <c r="AC2446" s="4"/>
      <c r="AD2446" s="4"/>
      <c r="AE2446" s="4"/>
      <c r="BA2446" s="13"/>
      <c r="BC2446" s="2"/>
      <c r="BD2446" s="2"/>
      <c r="BU2446" s="15"/>
      <c r="BV2446" s="6"/>
      <c r="BW2446" s="6"/>
      <c r="BX2446" s="16"/>
      <c r="BY2446" s="16"/>
      <c r="BZ2446" s="16"/>
      <c r="CA2446" s="16"/>
      <c r="CB2446" s="14"/>
    </row>
    <row r="2447" spans="1:80" s="9" customFormat="1" x14ac:dyDescent="0.2">
      <c r="A2447" s="16"/>
      <c r="B2447" s="16"/>
      <c r="C2447" s="16"/>
      <c r="D2447" s="16"/>
      <c r="E2447" s="16"/>
      <c r="F2447" s="3"/>
      <c r="G2447" s="3"/>
      <c r="H2447" s="3"/>
      <c r="I2447" s="3"/>
      <c r="J2447" s="2"/>
      <c r="M2447" s="10"/>
      <c r="N2447" s="2"/>
      <c r="O2447" s="3"/>
      <c r="P2447" s="11"/>
      <c r="Q2447" s="16"/>
      <c r="R2447" s="4"/>
      <c r="S2447" s="12"/>
      <c r="T2447" s="16"/>
      <c r="U2447" s="4"/>
      <c r="V2447" s="3"/>
      <c r="W2447" s="3"/>
      <c r="X2447" s="3"/>
      <c r="Y2447" s="3"/>
      <c r="Z2447" s="3"/>
      <c r="AA2447" s="4"/>
      <c r="AB2447" s="4"/>
      <c r="AC2447" s="4"/>
      <c r="AD2447" s="4"/>
      <c r="AE2447" s="4"/>
      <c r="BA2447" s="13"/>
      <c r="BC2447" s="2"/>
      <c r="BD2447" s="2"/>
      <c r="BU2447" s="15"/>
      <c r="BV2447" s="6"/>
      <c r="BW2447" s="6"/>
      <c r="BX2447" s="16"/>
      <c r="BY2447" s="16"/>
      <c r="BZ2447" s="16"/>
      <c r="CA2447" s="16"/>
      <c r="CB2447" s="14"/>
    </row>
    <row r="2448" spans="1:80" s="9" customFormat="1" x14ac:dyDescent="0.2">
      <c r="A2448" s="16"/>
      <c r="B2448" s="16"/>
      <c r="C2448" s="16"/>
      <c r="D2448" s="16"/>
      <c r="E2448" s="16"/>
      <c r="F2448" s="3"/>
      <c r="G2448" s="3"/>
      <c r="H2448" s="3"/>
      <c r="I2448" s="3"/>
      <c r="J2448" s="2"/>
      <c r="M2448" s="10"/>
      <c r="N2448" s="2"/>
      <c r="O2448" s="3"/>
      <c r="P2448" s="11"/>
      <c r="Q2448" s="16"/>
      <c r="R2448" s="4"/>
      <c r="S2448" s="12"/>
      <c r="T2448" s="16"/>
      <c r="U2448" s="4"/>
      <c r="V2448" s="3"/>
      <c r="W2448" s="3"/>
      <c r="X2448" s="3"/>
      <c r="Y2448" s="3"/>
      <c r="Z2448" s="3"/>
      <c r="AA2448" s="4"/>
      <c r="AB2448" s="4"/>
      <c r="AC2448" s="4"/>
      <c r="AD2448" s="4"/>
      <c r="AE2448" s="4"/>
      <c r="BA2448" s="13"/>
      <c r="BC2448" s="2"/>
      <c r="BD2448" s="2"/>
      <c r="BU2448" s="15"/>
      <c r="BV2448" s="6"/>
      <c r="BW2448" s="6"/>
      <c r="BX2448" s="16"/>
      <c r="BY2448" s="16"/>
      <c r="BZ2448" s="16"/>
      <c r="CA2448" s="16"/>
      <c r="CB2448" s="14"/>
    </row>
    <row r="2449" spans="1:80" s="9" customFormat="1" x14ac:dyDescent="0.2">
      <c r="A2449" s="16"/>
      <c r="B2449" s="16"/>
      <c r="C2449" s="16"/>
      <c r="D2449" s="16"/>
      <c r="E2449" s="16"/>
      <c r="F2449" s="3"/>
      <c r="G2449" s="3"/>
      <c r="H2449" s="3"/>
      <c r="I2449" s="3"/>
      <c r="J2449" s="2"/>
      <c r="M2449" s="10"/>
      <c r="N2449" s="2"/>
      <c r="O2449" s="3"/>
      <c r="P2449" s="11"/>
      <c r="Q2449" s="16"/>
      <c r="R2449" s="4"/>
      <c r="S2449" s="12"/>
      <c r="T2449" s="16"/>
      <c r="U2449" s="4"/>
      <c r="V2449" s="3"/>
      <c r="W2449" s="3"/>
      <c r="X2449" s="3"/>
      <c r="Y2449" s="3"/>
      <c r="Z2449" s="3"/>
      <c r="AA2449" s="4"/>
      <c r="AB2449" s="4"/>
      <c r="AC2449" s="4"/>
      <c r="AD2449" s="4"/>
      <c r="AE2449" s="4"/>
      <c r="BA2449" s="13"/>
      <c r="BC2449" s="2"/>
      <c r="BD2449" s="2"/>
      <c r="BU2449" s="15"/>
      <c r="BV2449" s="6"/>
      <c r="BW2449" s="6"/>
      <c r="BX2449" s="16"/>
      <c r="BY2449" s="16"/>
      <c r="BZ2449" s="16"/>
      <c r="CA2449" s="16"/>
      <c r="CB2449" s="14"/>
    </row>
    <row r="2450" spans="1:80" s="9" customFormat="1" x14ac:dyDescent="0.2">
      <c r="A2450" s="16"/>
      <c r="B2450" s="16"/>
      <c r="C2450" s="16"/>
      <c r="D2450" s="16"/>
      <c r="E2450" s="16"/>
      <c r="F2450" s="3"/>
      <c r="G2450" s="3"/>
      <c r="H2450" s="3"/>
      <c r="I2450" s="3"/>
      <c r="J2450" s="2"/>
      <c r="M2450" s="10"/>
      <c r="N2450" s="2"/>
      <c r="O2450" s="3"/>
      <c r="P2450" s="11"/>
      <c r="Q2450" s="16"/>
      <c r="R2450" s="4"/>
      <c r="S2450" s="12"/>
      <c r="T2450" s="16"/>
      <c r="U2450" s="4"/>
      <c r="V2450" s="3"/>
      <c r="W2450" s="3"/>
      <c r="X2450" s="3"/>
      <c r="Y2450" s="3"/>
      <c r="Z2450" s="3"/>
      <c r="AA2450" s="4"/>
      <c r="AB2450" s="4"/>
      <c r="AC2450" s="4"/>
      <c r="AD2450" s="4"/>
      <c r="AE2450" s="4"/>
      <c r="BA2450" s="13"/>
      <c r="BC2450" s="2"/>
      <c r="BD2450" s="2"/>
      <c r="BU2450" s="15"/>
      <c r="BV2450" s="6"/>
      <c r="BW2450" s="6"/>
      <c r="BX2450" s="16"/>
      <c r="BY2450" s="16"/>
      <c r="BZ2450" s="16"/>
      <c r="CA2450" s="16"/>
      <c r="CB2450" s="14"/>
    </row>
    <row r="2451" spans="1:80" s="9" customFormat="1" x14ac:dyDescent="0.2">
      <c r="A2451" s="16"/>
      <c r="B2451" s="16"/>
      <c r="C2451" s="16"/>
      <c r="D2451" s="16"/>
      <c r="E2451" s="16"/>
      <c r="F2451" s="3"/>
      <c r="G2451" s="3"/>
      <c r="H2451" s="3"/>
      <c r="I2451" s="3"/>
      <c r="J2451" s="2"/>
      <c r="M2451" s="10"/>
      <c r="N2451" s="2"/>
      <c r="O2451" s="3"/>
      <c r="P2451" s="11"/>
      <c r="Q2451" s="16"/>
      <c r="R2451" s="4"/>
      <c r="S2451" s="12"/>
      <c r="T2451" s="16"/>
      <c r="U2451" s="4"/>
      <c r="V2451" s="3"/>
      <c r="W2451" s="3"/>
      <c r="X2451" s="3"/>
      <c r="Y2451" s="3"/>
      <c r="Z2451" s="3"/>
      <c r="AA2451" s="4"/>
      <c r="AB2451" s="4"/>
      <c r="AC2451" s="4"/>
      <c r="AD2451" s="4"/>
      <c r="AE2451" s="4"/>
      <c r="BA2451" s="13"/>
      <c r="BC2451" s="2"/>
      <c r="BD2451" s="2"/>
      <c r="BU2451" s="15"/>
      <c r="BV2451" s="6"/>
      <c r="BW2451" s="6"/>
      <c r="BX2451" s="16"/>
      <c r="BY2451" s="16"/>
      <c r="BZ2451" s="16"/>
      <c r="CA2451" s="16"/>
      <c r="CB2451" s="14"/>
    </row>
    <row r="2452" spans="1:80" s="9" customFormat="1" x14ac:dyDescent="0.2">
      <c r="A2452" s="16"/>
      <c r="B2452" s="16"/>
      <c r="C2452" s="16"/>
      <c r="D2452" s="16"/>
      <c r="E2452" s="16"/>
      <c r="F2452" s="3"/>
      <c r="G2452" s="3"/>
      <c r="H2452" s="3"/>
      <c r="I2452" s="3"/>
      <c r="J2452" s="2"/>
      <c r="M2452" s="10"/>
      <c r="N2452" s="2"/>
      <c r="O2452" s="3"/>
      <c r="P2452" s="11"/>
      <c r="Q2452" s="16"/>
      <c r="R2452" s="4"/>
      <c r="S2452" s="12"/>
      <c r="T2452" s="16"/>
      <c r="U2452" s="4"/>
      <c r="V2452" s="3"/>
      <c r="W2452" s="3"/>
      <c r="X2452" s="3"/>
      <c r="Y2452" s="3"/>
      <c r="Z2452" s="3"/>
      <c r="AA2452" s="4"/>
      <c r="AB2452" s="4"/>
      <c r="AC2452" s="4"/>
      <c r="AD2452" s="4"/>
      <c r="AE2452" s="4"/>
      <c r="BA2452" s="13"/>
      <c r="BC2452" s="2"/>
      <c r="BD2452" s="2"/>
      <c r="BU2452" s="15"/>
      <c r="BV2452" s="6"/>
      <c r="BW2452" s="6"/>
      <c r="BX2452" s="16"/>
      <c r="BY2452" s="16"/>
      <c r="BZ2452" s="16"/>
      <c r="CA2452" s="16"/>
      <c r="CB2452" s="14"/>
    </row>
    <row r="2453" spans="1:80" s="9" customFormat="1" x14ac:dyDescent="0.2">
      <c r="A2453" s="16"/>
      <c r="B2453" s="16"/>
      <c r="C2453" s="16"/>
      <c r="D2453" s="16"/>
      <c r="E2453" s="16"/>
      <c r="F2453" s="3"/>
      <c r="G2453" s="3"/>
      <c r="H2453" s="3"/>
      <c r="I2453" s="3"/>
      <c r="J2453" s="2"/>
      <c r="M2453" s="10"/>
      <c r="N2453" s="2"/>
      <c r="O2453" s="3"/>
      <c r="P2453" s="11"/>
      <c r="Q2453" s="16"/>
      <c r="R2453" s="4"/>
      <c r="S2453" s="12"/>
      <c r="T2453" s="16"/>
      <c r="U2453" s="4"/>
      <c r="V2453" s="3"/>
      <c r="W2453" s="3"/>
      <c r="X2453" s="3"/>
      <c r="Y2453" s="3"/>
      <c r="Z2453" s="3"/>
      <c r="AA2453" s="4"/>
      <c r="AB2453" s="4"/>
      <c r="AC2453" s="4"/>
      <c r="AD2453" s="4"/>
      <c r="AE2453" s="4"/>
      <c r="BA2453" s="13"/>
      <c r="BC2453" s="2"/>
      <c r="BD2453" s="2"/>
      <c r="BU2453" s="15"/>
      <c r="BV2453" s="6"/>
      <c r="BW2453" s="6"/>
      <c r="BX2453" s="16"/>
      <c r="BY2453" s="16"/>
      <c r="BZ2453" s="16"/>
      <c r="CA2453" s="16"/>
      <c r="CB2453" s="14"/>
    </row>
    <row r="2454" spans="1:80" s="9" customFormat="1" x14ac:dyDescent="0.2">
      <c r="A2454" s="16"/>
      <c r="B2454" s="16"/>
      <c r="C2454" s="16"/>
      <c r="D2454" s="16"/>
      <c r="E2454" s="16"/>
      <c r="F2454" s="3"/>
      <c r="G2454" s="3"/>
      <c r="H2454" s="3"/>
      <c r="I2454" s="3"/>
      <c r="J2454" s="2"/>
      <c r="M2454" s="10"/>
      <c r="N2454" s="2"/>
      <c r="O2454" s="3"/>
      <c r="P2454" s="11"/>
      <c r="Q2454" s="16"/>
      <c r="R2454" s="4"/>
      <c r="S2454" s="12"/>
      <c r="T2454" s="16"/>
      <c r="U2454" s="4"/>
      <c r="V2454" s="3"/>
      <c r="W2454" s="3"/>
      <c r="X2454" s="3"/>
      <c r="Y2454" s="3"/>
      <c r="Z2454" s="3"/>
      <c r="AA2454" s="4"/>
      <c r="AB2454" s="4"/>
      <c r="AC2454" s="4"/>
      <c r="AD2454" s="4"/>
      <c r="AE2454" s="4"/>
      <c r="BA2454" s="13"/>
      <c r="BC2454" s="2"/>
      <c r="BD2454" s="2"/>
      <c r="BU2454" s="15"/>
      <c r="BV2454" s="6"/>
      <c r="BW2454" s="6"/>
      <c r="BX2454" s="16"/>
      <c r="BY2454" s="16"/>
      <c r="BZ2454" s="16"/>
      <c r="CA2454" s="16"/>
      <c r="CB2454" s="14"/>
    </row>
    <row r="2455" spans="1:80" s="9" customFormat="1" x14ac:dyDescent="0.2">
      <c r="A2455" s="16"/>
      <c r="B2455" s="16"/>
      <c r="C2455" s="16"/>
      <c r="D2455" s="16"/>
      <c r="E2455" s="16"/>
      <c r="F2455" s="3"/>
      <c r="G2455" s="3"/>
      <c r="H2455" s="3"/>
      <c r="I2455" s="3"/>
      <c r="J2455" s="2"/>
      <c r="M2455" s="10"/>
      <c r="N2455" s="2"/>
      <c r="O2455" s="3"/>
      <c r="P2455" s="11"/>
      <c r="Q2455" s="16"/>
      <c r="R2455" s="4"/>
      <c r="S2455" s="12"/>
      <c r="T2455" s="16"/>
      <c r="U2455" s="4"/>
      <c r="V2455" s="3"/>
      <c r="W2455" s="3"/>
      <c r="X2455" s="3"/>
      <c r="Y2455" s="3"/>
      <c r="Z2455" s="3"/>
      <c r="AA2455" s="4"/>
      <c r="AB2455" s="4"/>
      <c r="AC2455" s="4"/>
      <c r="AD2455" s="4"/>
      <c r="AE2455" s="4"/>
      <c r="BA2455" s="13"/>
      <c r="BC2455" s="2"/>
      <c r="BD2455" s="2"/>
      <c r="BU2455" s="15"/>
      <c r="BV2455" s="6"/>
      <c r="BW2455" s="6"/>
      <c r="BX2455" s="16"/>
      <c r="BY2455" s="16"/>
      <c r="BZ2455" s="16"/>
      <c r="CA2455" s="16"/>
      <c r="CB2455" s="14"/>
    </row>
    <row r="2456" spans="1:80" s="9" customFormat="1" x14ac:dyDescent="0.2">
      <c r="A2456" s="16"/>
      <c r="B2456" s="16"/>
      <c r="C2456" s="16"/>
      <c r="D2456" s="16"/>
      <c r="E2456" s="16"/>
      <c r="F2456" s="3"/>
      <c r="G2456" s="3"/>
      <c r="H2456" s="3"/>
      <c r="I2456" s="3"/>
      <c r="J2456" s="2"/>
      <c r="M2456" s="10"/>
      <c r="N2456" s="2"/>
      <c r="O2456" s="3"/>
      <c r="P2456" s="11"/>
      <c r="Q2456" s="16"/>
      <c r="R2456" s="4"/>
      <c r="S2456" s="12"/>
      <c r="T2456" s="16"/>
      <c r="U2456" s="4"/>
      <c r="V2456" s="3"/>
      <c r="W2456" s="3"/>
      <c r="X2456" s="3"/>
      <c r="Y2456" s="3"/>
      <c r="Z2456" s="3"/>
      <c r="AA2456" s="4"/>
      <c r="AB2456" s="4"/>
      <c r="AC2456" s="4"/>
      <c r="AD2456" s="4"/>
      <c r="AE2456" s="4"/>
      <c r="BA2456" s="13"/>
      <c r="BC2456" s="2"/>
      <c r="BD2456" s="2"/>
      <c r="BU2456" s="15"/>
      <c r="BV2456" s="6"/>
      <c r="BW2456" s="6"/>
      <c r="BX2456" s="16"/>
      <c r="BY2456" s="16"/>
      <c r="BZ2456" s="16"/>
      <c r="CA2456" s="16"/>
      <c r="CB2456" s="14"/>
    </row>
    <row r="2457" spans="1:80" s="9" customFormat="1" x14ac:dyDescent="0.2">
      <c r="A2457" s="16"/>
      <c r="B2457" s="16"/>
      <c r="C2457" s="16"/>
      <c r="D2457" s="16"/>
      <c r="E2457" s="16"/>
      <c r="F2457" s="3"/>
      <c r="G2457" s="3"/>
      <c r="H2457" s="3"/>
      <c r="I2457" s="3"/>
      <c r="J2457" s="2"/>
      <c r="M2457" s="10"/>
      <c r="N2457" s="2"/>
      <c r="O2457" s="3"/>
      <c r="P2457" s="11"/>
      <c r="Q2457" s="16"/>
      <c r="R2457" s="4"/>
      <c r="S2457" s="12"/>
      <c r="T2457" s="16"/>
      <c r="U2457" s="4"/>
      <c r="V2457" s="3"/>
      <c r="W2457" s="3"/>
      <c r="X2457" s="3"/>
      <c r="Y2457" s="3"/>
      <c r="Z2457" s="3"/>
      <c r="AA2457" s="4"/>
      <c r="AB2457" s="4"/>
      <c r="AC2457" s="4"/>
      <c r="AD2457" s="4"/>
      <c r="AE2457" s="4"/>
      <c r="BA2457" s="13"/>
      <c r="BC2457" s="2"/>
      <c r="BD2457" s="2"/>
      <c r="BU2457" s="15"/>
      <c r="BV2457" s="6"/>
      <c r="BW2457" s="6"/>
      <c r="BX2457" s="16"/>
      <c r="BY2457" s="16"/>
      <c r="BZ2457" s="16"/>
      <c r="CA2457" s="16"/>
      <c r="CB2457" s="14"/>
    </row>
    <row r="2458" spans="1:80" s="9" customFormat="1" x14ac:dyDescent="0.2">
      <c r="A2458" s="16"/>
      <c r="B2458" s="16"/>
      <c r="C2458" s="16"/>
      <c r="D2458" s="16"/>
      <c r="E2458" s="16"/>
      <c r="F2458" s="3"/>
      <c r="G2458" s="3"/>
      <c r="H2458" s="3"/>
      <c r="I2458" s="3"/>
      <c r="J2458" s="2"/>
      <c r="M2458" s="10"/>
      <c r="N2458" s="2"/>
      <c r="O2458" s="3"/>
      <c r="P2458" s="11"/>
      <c r="Q2458" s="16"/>
      <c r="R2458" s="4"/>
      <c r="S2458" s="12"/>
      <c r="T2458" s="16"/>
      <c r="U2458" s="4"/>
      <c r="V2458" s="3"/>
      <c r="W2458" s="3"/>
      <c r="X2458" s="3"/>
      <c r="Y2458" s="3"/>
      <c r="Z2458" s="3"/>
      <c r="AA2458" s="4"/>
      <c r="AB2458" s="4"/>
      <c r="AC2458" s="4"/>
      <c r="AD2458" s="4"/>
      <c r="AE2458" s="4"/>
      <c r="BA2458" s="13"/>
      <c r="BC2458" s="2"/>
      <c r="BD2458" s="2"/>
      <c r="BU2458" s="15"/>
      <c r="BV2458" s="6"/>
      <c r="BW2458" s="6"/>
      <c r="BX2458" s="16"/>
      <c r="BY2458" s="16"/>
      <c r="BZ2458" s="16"/>
      <c r="CA2458" s="16"/>
      <c r="CB2458" s="14"/>
    </row>
    <row r="2459" spans="1:80" s="9" customFormat="1" x14ac:dyDescent="0.2">
      <c r="A2459" s="16"/>
      <c r="B2459" s="16"/>
      <c r="C2459" s="16"/>
      <c r="D2459" s="16"/>
      <c r="E2459" s="16"/>
      <c r="F2459" s="3"/>
      <c r="G2459" s="3"/>
      <c r="H2459" s="3"/>
      <c r="I2459" s="3"/>
      <c r="J2459" s="2"/>
      <c r="M2459" s="10"/>
      <c r="N2459" s="2"/>
      <c r="O2459" s="3"/>
      <c r="P2459" s="11"/>
      <c r="Q2459" s="16"/>
      <c r="R2459" s="4"/>
      <c r="S2459" s="12"/>
      <c r="T2459" s="16"/>
      <c r="U2459" s="4"/>
      <c r="V2459" s="3"/>
      <c r="W2459" s="3"/>
      <c r="X2459" s="3"/>
      <c r="Y2459" s="3"/>
      <c r="Z2459" s="3"/>
      <c r="AA2459" s="4"/>
      <c r="AB2459" s="4"/>
      <c r="AC2459" s="4"/>
      <c r="AD2459" s="4"/>
      <c r="AE2459" s="4"/>
      <c r="BA2459" s="13"/>
      <c r="BC2459" s="2"/>
      <c r="BD2459" s="2"/>
      <c r="BU2459" s="15"/>
      <c r="BV2459" s="6"/>
      <c r="BW2459" s="6"/>
      <c r="BX2459" s="16"/>
      <c r="BY2459" s="16"/>
      <c r="BZ2459" s="16"/>
      <c r="CA2459" s="16"/>
      <c r="CB2459" s="14"/>
    </row>
    <row r="2460" spans="1:80" s="9" customFormat="1" x14ac:dyDescent="0.2">
      <c r="A2460" s="16"/>
      <c r="B2460" s="16"/>
      <c r="C2460" s="16"/>
      <c r="D2460" s="16"/>
      <c r="E2460" s="16"/>
      <c r="F2460" s="3"/>
      <c r="G2460" s="3"/>
      <c r="H2460" s="3"/>
      <c r="I2460" s="3"/>
      <c r="J2460" s="2"/>
      <c r="M2460" s="10"/>
      <c r="N2460" s="2"/>
      <c r="O2460" s="3"/>
      <c r="P2460" s="11"/>
      <c r="Q2460" s="16"/>
      <c r="R2460" s="4"/>
      <c r="S2460" s="12"/>
      <c r="T2460" s="16"/>
      <c r="U2460" s="4"/>
      <c r="V2460" s="3"/>
      <c r="W2460" s="3"/>
      <c r="X2460" s="3"/>
      <c r="Y2460" s="3"/>
      <c r="Z2460" s="3"/>
      <c r="AA2460" s="4"/>
      <c r="AB2460" s="4"/>
      <c r="AC2460" s="4"/>
      <c r="AD2460" s="4"/>
      <c r="AE2460" s="4"/>
      <c r="BA2460" s="13"/>
      <c r="BC2460" s="2"/>
      <c r="BD2460" s="2"/>
      <c r="BU2460" s="15"/>
      <c r="BV2460" s="6"/>
      <c r="BW2460" s="6"/>
      <c r="BX2460" s="16"/>
      <c r="BY2460" s="16"/>
      <c r="BZ2460" s="16"/>
      <c r="CA2460" s="16"/>
      <c r="CB2460" s="14"/>
    </row>
    <row r="2461" spans="1:80" s="9" customFormat="1" x14ac:dyDescent="0.2">
      <c r="A2461" s="16"/>
      <c r="B2461" s="16"/>
      <c r="C2461" s="16"/>
      <c r="D2461" s="16"/>
      <c r="E2461" s="16"/>
      <c r="F2461" s="3"/>
      <c r="G2461" s="3"/>
      <c r="H2461" s="3"/>
      <c r="I2461" s="3"/>
      <c r="J2461" s="2"/>
      <c r="M2461" s="10"/>
      <c r="N2461" s="2"/>
      <c r="O2461" s="3"/>
      <c r="P2461" s="11"/>
      <c r="Q2461" s="16"/>
      <c r="R2461" s="4"/>
      <c r="S2461" s="12"/>
      <c r="T2461" s="16"/>
      <c r="U2461" s="4"/>
      <c r="V2461" s="3"/>
      <c r="W2461" s="3"/>
      <c r="X2461" s="3"/>
      <c r="Y2461" s="3"/>
      <c r="Z2461" s="3"/>
      <c r="AA2461" s="4"/>
      <c r="AB2461" s="4"/>
      <c r="AC2461" s="4"/>
      <c r="AD2461" s="4"/>
      <c r="AE2461" s="4"/>
      <c r="BA2461" s="13"/>
      <c r="BC2461" s="2"/>
      <c r="BD2461" s="2"/>
      <c r="BU2461" s="15"/>
      <c r="BV2461" s="6"/>
      <c r="BW2461" s="6"/>
      <c r="BX2461" s="16"/>
      <c r="BY2461" s="16"/>
      <c r="BZ2461" s="16"/>
      <c r="CA2461" s="16"/>
      <c r="CB2461" s="14"/>
    </row>
    <row r="2462" spans="1:80" s="9" customFormat="1" x14ac:dyDescent="0.2">
      <c r="A2462" s="16"/>
      <c r="B2462" s="16"/>
      <c r="C2462" s="16"/>
      <c r="D2462" s="16"/>
      <c r="E2462" s="16"/>
      <c r="F2462" s="3"/>
      <c r="G2462" s="3"/>
      <c r="H2462" s="3"/>
      <c r="I2462" s="3"/>
      <c r="J2462" s="2"/>
      <c r="M2462" s="10"/>
      <c r="N2462" s="2"/>
      <c r="O2462" s="3"/>
      <c r="P2462" s="11"/>
      <c r="Q2462" s="16"/>
      <c r="R2462" s="4"/>
      <c r="S2462" s="12"/>
      <c r="T2462" s="16"/>
      <c r="U2462" s="4"/>
      <c r="V2462" s="3"/>
      <c r="W2462" s="3"/>
      <c r="X2462" s="3"/>
      <c r="Y2462" s="3"/>
      <c r="Z2462" s="3"/>
      <c r="AA2462" s="4"/>
      <c r="AB2462" s="4"/>
      <c r="AC2462" s="4"/>
      <c r="AD2462" s="4"/>
      <c r="AE2462" s="4"/>
      <c r="BA2462" s="13"/>
      <c r="BC2462" s="2"/>
      <c r="BD2462" s="2"/>
      <c r="BU2462" s="15"/>
      <c r="BV2462" s="6"/>
      <c r="BW2462" s="6"/>
      <c r="BX2462" s="16"/>
      <c r="BY2462" s="16"/>
      <c r="BZ2462" s="16"/>
      <c r="CA2462" s="16"/>
      <c r="CB2462" s="14"/>
    </row>
    <row r="2463" spans="1:80" s="9" customFormat="1" x14ac:dyDescent="0.2">
      <c r="A2463" s="16"/>
      <c r="B2463" s="16"/>
      <c r="C2463" s="16"/>
      <c r="D2463" s="16"/>
      <c r="E2463" s="16"/>
      <c r="F2463" s="3"/>
      <c r="G2463" s="3"/>
      <c r="H2463" s="3"/>
      <c r="I2463" s="3"/>
      <c r="J2463" s="2"/>
      <c r="M2463" s="10"/>
      <c r="N2463" s="2"/>
      <c r="O2463" s="3"/>
      <c r="P2463" s="11"/>
      <c r="Q2463" s="16"/>
      <c r="R2463" s="4"/>
      <c r="S2463" s="12"/>
      <c r="T2463" s="16"/>
      <c r="U2463" s="4"/>
      <c r="V2463" s="3"/>
      <c r="W2463" s="3"/>
      <c r="X2463" s="3"/>
      <c r="Y2463" s="3"/>
      <c r="Z2463" s="3"/>
      <c r="AA2463" s="4"/>
      <c r="AB2463" s="4"/>
      <c r="AC2463" s="4"/>
      <c r="AD2463" s="4"/>
      <c r="AE2463" s="4"/>
      <c r="BA2463" s="13"/>
      <c r="BC2463" s="2"/>
      <c r="BD2463" s="2"/>
      <c r="BU2463" s="15"/>
      <c r="BV2463" s="6"/>
      <c r="BW2463" s="6"/>
      <c r="BX2463" s="16"/>
      <c r="BY2463" s="16"/>
      <c r="BZ2463" s="16"/>
      <c r="CA2463" s="16"/>
      <c r="CB2463" s="14"/>
    </row>
    <row r="2464" spans="1:80" s="9" customFormat="1" x14ac:dyDescent="0.2">
      <c r="A2464" s="16"/>
      <c r="B2464" s="16"/>
      <c r="C2464" s="16"/>
      <c r="D2464" s="16"/>
      <c r="E2464" s="16"/>
      <c r="F2464" s="3"/>
      <c r="G2464" s="3"/>
      <c r="H2464" s="3"/>
      <c r="I2464" s="3"/>
      <c r="J2464" s="2"/>
      <c r="M2464" s="10"/>
      <c r="N2464" s="2"/>
      <c r="O2464" s="3"/>
      <c r="P2464" s="11"/>
      <c r="Q2464" s="16"/>
      <c r="R2464" s="4"/>
      <c r="S2464" s="12"/>
      <c r="T2464" s="16"/>
      <c r="U2464" s="4"/>
      <c r="V2464" s="3"/>
      <c r="W2464" s="3"/>
      <c r="X2464" s="3"/>
      <c r="Y2464" s="3"/>
      <c r="Z2464" s="3"/>
      <c r="AA2464" s="4"/>
      <c r="AB2464" s="4"/>
      <c r="AC2464" s="4"/>
      <c r="AD2464" s="4"/>
      <c r="AE2464" s="4"/>
      <c r="BA2464" s="13"/>
      <c r="BC2464" s="2"/>
      <c r="BD2464" s="2"/>
      <c r="BU2464" s="15"/>
      <c r="BV2464" s="6"/>
      <c r="BW2464" s="6"/>
      <c r="BX2464" s="16"/>
      <c r="BY2464" s="16"/>
      <c r="BZ2464" s="16"/>
      <c r="CA2464" s="16"/>
      <c r="CB2464" s="14"/>
    </row>
    <row r="2465" spans="1:80" s="9" customFormat="1" x14ac:dyDescent="0.2">
      <c r="A2465" s="16"/>
      <c r="B2465" s="16"/>
      <c r="C2465" s="16"/>
      <c r="D2465" s="16"/>
      <c r="E2465" s="16"/>
      <c r="F2465" s="3"/>
      <c r="G2465" s="3"/>
      <c r="H2465" s="3"/>
      <c r="I2465" s="3"/>
      <c r="J2465" s="2"/>
      <c r="M2465" s="10"/>
      <c r="N2465" s="2"/>
      <c r="O2465" s="3"/>
      <c r="P2465" s="11"/>
      <c r="Q2465" s="16"/>
      <c r="R2465" s="4"/>
      <c r="S2465" s="12"/>
      <c r="T2465" s="16"/>
      <c r="U2465" s="4"/>
      <c r="V2465" s="3"/>
      <c r="W2465" s="3"/>
      <c r="X2465" s="3"/>
      <c r="Y2465" s="3"/>
      <c r="Z2465" s="3"/>
      <c r="AA2465" s="4"/>
      <c r="AB2465" s="4"/>
      <c r="AC2465" s="4"/>
      <c r="AD2465" s="4"/>
      <c r="AE2465" s="4"/>
      <c r="BA2465" s="13"/>
      <c r="BC2465" s="2"/>
      <c r="BD2465" s="2"/>
      <c r="BU2465" s="15"/>
      <c r="BV2465" s="6"/>
      <c r="BW2465" s="6"/>
      <c r="BX2465" s="16"/>
      <c r="BY2465" s="16"/>
      <c r="BZ2465" s="16"/>
      <c r="CA2465" s="16"/>
      <c r="CB2465" s="14"/>
    </row>
    <row r="2466" spans="1:80" s="9" customFormat="1" x14ac:dyDescent="0.2">
      <c r="A2466" s="16"/>
      <c r="B2466" s="16"/>
      <c r="C2466" s="16"/>
      <c r="D2466" s="16"/>
      <c r="E2466" s="16"/>
      <c r="F2466" s="3"/>
      <c r="G2466" s="3"/>
      <c r="H2466" s="3"/>
      <c r="I2466" s="3"/>
      <c r="J2466" s="2"/>
      <c r="M2466" s="10"/>
      <c r="N2466" s="2"/>
      <c r="O2466" s="3"/>
      <c r="P2466" s="11"/>
      <c r="Q2466" s="16"/>
      <c r="R2466" s="4"/>
      <c r="S2466" s="12"/>
      <c r="T2466" s="16"/>
      <c r="U2466" s="4"/>
      <c r="V2466" s="3"/>
      <c r="W2466" s="3"/>
      <c r="X2466" s="3"/>
      <c r="Y2466" s="3"/>
      <c r="Z2466" s="3"/>
      <c r="AA2466" s="4"/>
      <c r="AB2466" s="4"/>
      <c r="AC2466" s="4"/>
      <c r="AD2466" s="4"/>
      <c r="AE2466" s="4"/>
      <c r="BA2466" s="13"/>
      <c r="BC2466" s="2"/>
      <c r="BD2466" s="2"/>
      <c r="BU2466" s="15"/>
      <c r="BV2466" s="6"/>
      <c r="BW2466" s="6"/>
      <c r="BX2466" s="16"/>
      <c r="BY2466" s="16"/>
      <c r="BZ2466" s="16"/>
      <c r="CA2466" s="16"/>
      <c r="CB2466" s="14"/>
    </row>
    <row r="2467" spans="1:80" s="9" customFormat="1" x14ac:dyDescent="0.2">
      <c r="A2467" s="16"/>
      <c r="B2467" s="16"/>
      <c r="C2467" s="16"/>
      <c r="D2467" s="16"/>
      <c r="E2467" s="16"/>
      <c r="F2467" s="3"/>
      <c r="G2467" s="3"/>
      <c r="H2467" s="3"/>
      <c r="I2467" s="3"/>
      <c r="J2467" s="2"/>
      <c r="M2467" s="10"/>
      <c r="N2467" s="2"/>
      <c r="O2467" s="3"/>
      <c r="P2467" s="11"/>
      <c r="Q2467" s="16"/>
      <c r="R2467" s="4"/>
      <c r="S2467" s="12"/>
      <c r="T2467" s="16"/>
      <c r="U2467" s="4"/>
      <c r="V2467" s="3"/>
      <c r="W2467" s="3"/>
      <c r="X2467" s="3"/>
      <c r="Y2467" s="3"/>
      <c r="Z2467" s="3"/>
      <c r="AA2467" s="4"/>
      <c r="AB2467" s="4"/>
      <c r="AC2467" s="4"/>
      <c r="AD2467" s="4"/>
      <c r="AE2467" s="4"/>
      <c r="BA2467" s="13"/>
      <c r="BC2467" s="2"/>
      <c r="BD2467" s="2"/>
      <c r="BU2467" s="15"/>
      <c r="BV2467" s="6"/>
      <c r="BW2467" s="6"/>
      <c r="BX2467" s="16"/>
      <c r="BY2467" s="16"/>
      <c r="BZ2467" s="16"/>
      <c r="CA2467" s="16"/>
      <c r="CB2467" s="14"/>
    </row>
    <row r="2468" spans="1:80" s="9" customFormat="1" x14ac:dyDescent="0.2">
      <c r="A2468" s="16"/>
      <c r="B2468" s="16"/>
      <c r="C2468" s="16"/>
      <c r="D2468" s="16"/>
      <c r="E2468" s="16"/>
      <c r="F2468" s="3"/>
      <c r="G2468" s="3"/>
      <c r="H2468" s="3"/>
      <c r="I2468" s="3"/>
      <c r="J2468" s="2"/>
      <c r="M2468" s="10"/>
      <c r="N2468" s="2"/>
      <c r="O2468" s="3"/>
      <c r="P2468" s="11"/>
      <c r="Q2468" s="16"/>
      <c r="R2468" s="4"/>
      <c r="S2468" s="12"/>
      <c r="T2468" s="16"/>
      <c r="U2468" s="4"/>
      <c r="V2468" s="3"/>
      <c r="W2468" s="3"/>
      <c r="X2468" s="3"/>
      <c r="Y2468" s="3"/>
      <c r="Z2468" s="3"/>
      <c r="AA2468" s="4"/>
      <c r="AB2468" s="4"/>
      <c r="AC2468" s="4"/>
      <c r="AD2468" s="4"/>
      <c r="AE2468" s="4"/>
      <c r="BA2468" s="13"/>
      <c r="BC2468" s="2"/>
      <c r="BD2468" s="2"/>
      <c r="BU2468" s="15"/>
      <c r="BV2468" s="6"/>
      <c r="BW2468" s="6"/>
      <c r="BX2468" s="16"/>
      <c r="BY2468" s="16"/>
      <c r="BZ2468" s="16"/>
      <c r="CA2468" s="16"/>
      <c r="CB2468" s="14"/>
    </row>
    <row r="2469" spans="1:80" s="9" customFormat="1" x14ac:dyDescent="0.2">
      <c r="A2469" s="16"/>
      <c r="B2469" s="16"/>
      <c r="C2469" s="16"/>
      <c r="D2469" s="16"/>
      <c r="E2469" s="16"/>
      <c r="F2469" s="3"/>
      <c r="G2469" s="3"/>
      <c r="H2469" s="3"/>
      <c r="I2469" s="3"/>
      <c r="J2469" s="2"/>
      <c r="M2469" s="10"/>
      <c r="N2469" s="2"/>
      <c r="O2469" s="3"/>
      <c r="P2469" s="11"/>
      <c r="Q2469" s="16"/>
      <c r="R2469" s="4"/>
      <c r="S2469" s="12"/>
      <c r="T2469" s="16"/>
      <c r="U2469" s="4"/>
      <c r="V2469" s="3"/>
      <c r="W2469" s="3"/>
      <c r="X2469" s="3"/>
      <c r="Y2469" s="3"/>
      <c r="Z2469" s="3"/>
      <c r="AA2469" s="4"/>
      <c r="AB2469" s="4"/>
      <c r="AC2469" s="4"/>
      <c r="AD2469" s="4"/>
      <c r="AE2469" s="4"/>
      <c r="BA2469" s="13"/>
      <c r="BC2469" s="2"/>
      <c r="BD2469" s="2"/>
      <c r="BU2469" s="15"/>
      <c r="BV2469" s="6"/>
      <c r="BW2469" s="6"/>
      <c r="BX2469" s="16"/>
      <c r="BY2469" s="16"/>
      <c r="BZ2469" s="16"/>
      <c r="CA2469" s="16"/>
      <c r="CB2469" s="14"/>
    </row>
    <row r="2470" spans="1:80" s="9" customFormat="1" x14ac:dyDescent="0.2">
      <c r="A2470" s="16"/>
      <c r="B2470" s="16"/>
      <c r="C2470" s="16"/>
      <c r="D2470" s="16"/>
      <c r="E2470" s="16"/>
      <c r="F2470" s="3"/>
      <c r="G2470" s="3"/>
      <c r="H2470" s="3"/>
      <c r="I2470" s="3"/>
      <c r="J2470" s="2"/>
      <c r="M2470" s="10"/>
      <c r="N2470" s="2"/>
      <c r="O2470" s="3"/>
      <c r="P2470" s="11"/>
      <c r="Q2470" s="16"/>
      <c r="R2470" s="4"/>
      <c r="S2470" s="12"/>
      <c r="T2470" s="16"/>
      <c r="U2470" s="4"/>
      <c r="V2470" s="3"/>
      <c r="W2470" s="3"/>
      <c r="X2470" s="3"/>
      <c r="Y2470" s="3"/>
      <c r="Z2470" s="3"/>
      <c r="AA2470" s="4"/>
      <c r="AB2470" s="4"/>
      <c r="AC2470" s="4"/>
      <c r="AD2470" s="4"/>
      <c r="AE2470" s="4"/>
      <c r="BA2470" s="13"/>
      <c r="BC2470" s="2"/>
      <c r="BD2470" s="2"/>
      <c r="BU2470" s="15"/>
      <c r="BV2470" s="6"/>
      <c r="BW2470" s="6"/>
      <c r="BX2470" s="16"/>
      <c r="BY2470" s="16"/>
      <c r="BZ2470" s="16"/>
      <c r="CA2470" s="16"/>
      <c r="CB2470" s="14"/>
    </row>
    <row r="2471" spans="1:80" s="9" customFormat="1" x14ac:dyDescent="0.2">
      <c r="A2471" s="16"/>
      <c r="B2471" s="16"/>
      <c r="C2471" s="16"/>
      <c r="D2471" s="16"/>
      <c r="E2471" s="16"/>
      <c r="F2471" s="3"/>
      <c r="G2471" s="3"/>
      <c r="H2471" s="3"/>
      <c r="I2471" s="3"/>
      <c r="J2471" s="2"/>
      <c r="M2471" s="10"/>
      <c r="N2471" s="2"/>
      <c r="O2471" s="3"/>
      <c r="P2471" s="11"/>
      <c r="Q2471" s="16"/>
      <c r="R2471" s="4"/>
      <c r="S2471" s="12"/>
      <c r="T2471" s="16"/>
      <c r="U2471" s="4"/>
      <c r="V2471" s="3"/>
      <c r="W2471" s="3"/>
      <c r="X2471" s="3"/>
      <c r="Y2471" s="3"/>
      <c r="Z2471" s="3"/>
      <c r="AA2471" s="4"/>
      <c r="AB2471" s="4"/>
      <c r="AC2471" s="4"/>
      <c r="AD2471" s="4"/>
      <c r="AE2471" s="4"/>
      <c r="BA2471" s="13"/>
      <c r="BC2471" s="2"/>
      <c r="BD2471" s="2"/>
      <c r="BU2471" s="15"/>
      <c r="BV2471" s="6"/>
      <c r="BW2471" s="6"/>
      <c r="BX2471" s="16"/>
      <c r="BY2471" s="16"/>
      <c r="BZ2471" s="16"/>
      <c r="CA2471" s="16"/>
      <c r="CB2471" s="14"/>
    </row>
    <row r="2472" spans="1:80" s="9" customFormat="1" x14ac:dyDescent="0.2">
      <c r="A2472" s="16"/>
      <c r="B2472" s="16"/>
      <c r="C2472" s="16"/>
      <c r="D2472" s="16"/>
      <c r="E2472" s="16"/>
      <c r="F2472" s="3"/>
      <c r="G2472" s="3"/>
      <c r="H2472" s="3"/>
      <c r="I2472" s="3"/>
      <c r="J2472" s="2"/>
      <c r="M2472" s="10"/>
      <c r="N2472" s="2"/>
      <c r="O2472" s="3"/>
      <c r="P2472" s="11"/>
      <c r="Q2472" s="16"/>
      <c r="R2472" s="4"/>
      <c r="S2472" s="12"/>
      <c r="T2472" s="16"/>
      <c r="U2472" s="4"/>
      <c r="V2472" s="3"/>
      <c r="W2472" s="3"/>
      <c r="X2472" s="3"/>
      <c r="Y2472" s="3"/>
      <c r="Z2472" s="3"/>
      <c r="AA2472" s="4"/>
      <c r="AB2472" s="4"/>
      <c r="AC2472" s="4"/>
      <c r="AD2472" s="4"/>
      <c r="AE2472" s="4"/>
      <c r="BA2472" s="13"/>
      <c r="BC2472" s="2"/>
      <c r="BD2472" s="2"/>
      <c r="BU2472" s="15"/>
      <c r="BV2472" s="6"/>
      <c r="BW2472" s="6"/>
      <c r="BX2472" s="16"/>
      <c r="BY2472" s="16"/>
      <c r="BZ2472" s="16"/>
      <c r="CA2472" s="16"/>
      <c r="CB2472" s="14"/>
    </row>
    <row r="2473" spans="1:80" s="9" customFormat="1" x14ac:dyDescent="0.2">
      <c r="A2473" s="16"/>
      <c r="B2473" s="16"/>
      <c r="C2473" s="16"/>
      <c r="D2473" s="16"/>
      <c r="E2473" s="16"/>
      <c r="F2473" s="3"/>
      <c r="G2473" s="3"/>
      <c r="H2473" s="3"/>
      <c r="I2473" s="3"/>
      <c r="J2473" s="2"/>
      <c r="M2473" s="10"/>
      <c r="N2473" s="2"/>
      <c r="O2473" s="3"/>
      <c r="P2473" s="11"/>
      <c r="Q2473" s="16"/>
      <c r="R2473" s="4"/>
      <c r="S2473" s="12"/>
      <c r="T2473" s="16"/>
      <c r="U2473" s="4"/>
      <c r="V2473" s="3"/>
      <c r="W2473" s="3"/>
      <c r="X2473" s="3"/>
      <c r="Y2473" s="3"/>
      <c r="Z2473" s="3"/>
      <c r="AA2473" s="4"/>
      <c r="AB2473" s="4"/>
      <c r="AC2473" s="4"/>
      <c r="AD2473" s="4"/>
      <c r="AE2473" s="4"/>
      <c r="BA2473" s="13"/>
      <c r="BC2473" s="2"/>
      <c r="BD2473" s="2"/>
      <c r="BU2473" s="15"/>
      <c r="BV2473" s="6"/>
      <c r="BW2473" s="6"/>
      <c r="BX2473" s="16"/>
      <c r="BY2473" s="16"/>
      <c r="BZ2473" s="16"/>
      <c r="CA2473" s="16"/>
      <c r="CB2473" s="14"/>
    </row>
    <row r="2474" spans="1:80" s="9" customFormat="1" x14ac:dyDescent="0.2">
      <c r="A2474" s="16"/>
      <c r="B2474" s="16"/>
      <c r="C2474" s="16"/>
      <c r="D2474" s="16"/>
      <c r="E2474" s="16"/>
      <c r="F2474" s="3"/>
      <c r="G2474" s="3"/>
      <c r="H2474" s="3"/>
      <c r="I2474" s="3"/>
      <c r="J2474" s="2"/>
      <c r="M2474" s="10"/>
      <c r="N2474" s="2"/>
      <c r="O2474" s="3"/>
      <c r="P2474" s="11"/>
      <c r="Q2474" s="16"/>
      <c r="R2474" s="4"/>
      <c r="S2474" s="12"/>
      <c r="T2474" s="16"/>
      <c r="U2474" s="4"/>
      <c r="V2474" s="3"/>
      <c r="W2474" s="3"/>
      <c r="X2474" s="3"/>
      <c r="Y2474" s="3"/>
      <c r="Z2474" s="3"/>
      <c r="AA2474" s="4"/>
      <c r="AB2474" s="4"/>
      <c r="AC2474" s="4"/>
      <c r="AD2474" s="4"/>
      <c r="AE2474" s="4"/>
      <c r="BA2474" s="13"/>
      <c r="BC2474" s="2"/>
      <c r="BD2474" s="2"/>
      <c r="BU2474" s="15"/>
      <c r="BV2474" s="6"/>
      <c r="BW2474" s="6"/>
      <c r="BX2474" s="16"/>
      <c r="BY2474" s="16"/>
      <c r="BZ2474" s="16"/>
      <c r="CA2474" s="16"/>
      <c r="CB2474" s="14"/>
    </row>
    <row r="2475" spans="1:80" s="9" customFormat="1" x14ac:dyDescent="0.2">
      <c r="A2475" s="16"/>
      <c r="B2475" s="16"/>
      <c r="C2475" s="16"/>
      <c r="D2475" s="16"/>
      <c r="E2475" s="16"/>
      <c r="F2475" s="3"/>
      <c r="G2475" s="3"/>
      <c r="H2475" s="3"/>
      <c r="I2475" s="3"/>
      <c r="J2475" s="2"/>
      <c r="M2475" s="10"/>
      <c r="N2475" s="2"/>
      <c r="O2475" s="3"/>
      <c r="P2475" s="11"/>
      <c r="Q2475" s="16"/>
      <c r="R2475" s="4"/>
      <c r="S2475" s="12"/>
      <c r="T2475" s="16"/>
      <c r="U2475" s="4"/>
      <c r="V2475" s="3"/>
      <c r="W2475" s="3"/>
      <c r="X2475" s="3"/>
      <c r="Y2475" s="3"/>
      <c r="Z2475" s="3"/>
      <c r="AA2475" s="4"/>
      <c r="AB2475" s="4"/>
      <c r="AC2475" s="4"/>
      <c r="AD2475" s="4"/>
      <c r="AE2475" s="4"/>
      <c r="BA2475" s="13"/>
      <c r="BC2475" s="2"/>
      <c r="BD2475" s="2"/>
      <c r="BU2475" s="15"/>
      <c r="BV2475" s="6"/>
      <c r="BW2475" s="6"/>
      <c r="BX2475" s="16"/>
      <c r="BY2475" s="16"/>
      <c r="BZ2475" s="16"/>
      <c r="CA2475" s="16"/>
      <c r="CB2475" s="14"/>
    </row>
    <row r="2476" spans="1:80" s="9" customFormat="1" x14ac:dyDescent="0.2">
      <c r="A2476" s="16"/>
      <c r="B2476" s="16"/>
      <c r="C2476" s="16"/>
      <c r="D2476" s="16"/>
      <c r="E2476" s="16"/>
      <c r="F2476" s="3"/>
      <c r="G2476" s="3"/>
      <c r="H2476" s="3"/>
      <c r="I2476" s="3"/>
      <c r="J2476" s="2"/>
      <c r="M2476" s="10"/>
      <c r="N2476" s="2"/>
      <c r="O2476" s="3"/>
      <c r="P2476" s="11"/>
      <c r="Q2476" s="16"/>
      <c r="R2476" s="4"/>
      <c r="S2476" s="12"/>
      <c r="T2476" s="16"/>
      <c r="U2476" s="4"/>
      <c r="V2476" s="3"/>
      <c r="W2476" s="3"/>
      <c r="X2476" s="3"/>
      <c r="Y2476" s="3"/>
      <c r="Z2476" s="3"/>
      <c r="AA2476" s="4"/>
      <c r="AB2476" s="4"/>
      <c r="AC2476" s="4"/>
      <c r="AD2476" s="4"/>
      <c r="AE2476" s="4"/>
      <c r="BA2476" s="13"/>
      <c r="BC2476" s="2"/>
      <c r="BD2476" s="2"/>
      <c r="BU2476" s="15"/>
      <c r="BV2476" s="6"/>
      <c r="BW2476" s="6"/>
      <c r="BX2476" s="16"/>
      <c r="BY2476" s="16"/>
      <c r="BZ2476" s="16"/>
      <c r="CA2476" s="16"/>
      <c r="CB2476" s="14"/>
    </row>
    <row r="2477" spans="1:80" s="9" customFormat="1" x14ac:dyDescent="0.2">
      <c r="A2477" s="16"/>
      <c r="B2477" s="16"/>
      <c r="C2477" s="16"/>
      <c r="D2477" s="16"/>
      <c r="E2477" s="16"/>
      <c r="F2477" s="3"/>
      <c r="G2477" s="3"/>
      <c r="H2477" s="3"/>
      <c r="I2477" s="3"/>
      <c r="J2477" s="2"/>
      <c r="M2477" s="10"/>
      <c r="N2477" s="2"/>
      <c r="O2477" s="3"/>
      <c r="P2477" s="11"/>
      <c r="Q2477" s="16"/>
      <c r="R2477" s="4"/>
      <c r="S2477" s="12"/>
      <c r="T2477" s="16"/>
      <c r="U2477" s="4"/>
      <c r="V2477" s="3"/>
      <c r="W2477" s="3"/>
      <c r="X2477" s="3"/>
      <c r="Y2477" s="3"/>
      <c r="Z2477" s="3"/>
      <c r="AA2477" s="4"/>
      <c r="AB2477" s="4"/>
      <c r="AC2477" s="4"/>
      <c r="AD2477" s="4"/>
      <c r="AE2477" s="4"/>
      <c r="BA2477" s="13"/>
      <c r="BC2477" s="2"/>
      <c r="BD2477" s="2"/>
      <c r="BU2477" s="15"/>
      <c r="BV2477" s="6"/>
      <c r="BW2477" s="6"/>
      <c r="BX2477" s="16"/>
      <c r="BY2477" s="16"/>
      <c r="BZ2477" s="16"/>
      <c r="CA2477" s="16"/>
      <c r="CB2477" s="14"/>
    </row>
    <row r="2478" spans="1:80" s="9" customFormat="1" x14ac:dyDescent="0.2">
      <c r="A2478" s="16"/>
      <c r="B2478" s="16"/>
      <c r="C2478" s="16"/>
      <c r="D2478" s="16"/>
      <c r="E2478" s="16"/>
      <c r="F2478" s="3"/>
      <c r="G2478" s="3"/>
      <c r="H2478" s="3"/>
      <c r="I2478" s="3"/>
      <c r="J2478" s="2"/>
      <c r="M2478" s="10"/>
      <c r="N2478" s="2"/>
      <c r="O2478" s="3"/>
      <c r="P2478" s="11"/>
      <c r="Q2478" s="16"/>
      <c r="R2478" s="4"/>
      <c r="S2478" s="12"/>
      <c r="T2478" s="16"/>
      <c r="U2478" s="4"/>
      <c r="V2478" s="3"/>
      <c r="W2478" s="3"/>
      <c r="X2478" s="3"/>
      <c r="Y2478" s="3"/>
      <c r="Z2478" s="3"/>
      <c r="AA2478" s="4"/>
      <c r="AB2478" s="4"/>
      <c r="AC2478" s="4"/>
      <c r="AD2478" s="4"/>
      <c r="AE2478" s="4"/>
      <c r="BA2478" s="13"/>
      <c r="BC2478" s="2"/>
      <c r="BD2478" s="2"/>
      <c r="BU2478" s="15"/>
      <c r="BV2478" s="6"/>
      <c r="BW2478" s="6"/>
      <c r="BX2478" s="16"/>
      <c r="BY2478" s="16"/>
      <c r="BZ2478" s="16"/>
      <c r="CA2478" s="16"/>
      <c r="CB2478" s="14"/>
    </row>
    <row r="2479" spans="1:80" s="9" customFormat="1" x14ac:dyDescent="0.2">
      <c r="A2479" s="16"/>
      <c r="B2479" s="16"/>
      <c r="C2479" s="16"/>
      <c r="D2479" s="16"/>
      <c r="E2479" s="16"/>
      <c r="F2479" s="3"/>
      <c r="G2479" s="3"/>
      <c r="H2479" s="3"/>
      <c r="I2479" s="3"/>
      <c r="J2479" s="2"/>
      <c r="M2479" s="10"/>
      <c r="N2479" s="2"/>
      <c r="O2479" s="3"/>
      <c r="P2479" s="11"/>
      <c r="Q2479" s="16"/>
      <c r="R2479" s="4"/>
      <c r="S2479" s="12"/>
      <c r="T2479" s="16"/>
      <c r="U2479" s="4"/>
      <c r="V2479" s="3"/>
      <c r="W2479" s="3"/>
      <c r="X2479" s="3"/>
      <c r="Y2479" s="3"/>
      <c r="Z2479" s="3"/>
      <c r="AA2479" s="4"/>
      <c r="AB2479" s="4"/>
      <c r="AC2479" s="4"/>
      <c r="AD2479" s="4"/>
      <c r="AE2479" s="4"/>
      <c r="BA2479" s="13"/>
      <c r="BC2479" s="2"/>
      <c r="BD2479" s="2"/>
      <c r="BU2479" s="15"/>
      <c r="BV2479" s="6"/>
      <c r="BW2479" s="6"/>
      <c r="BX2479" s="16"/>
      <c r="BY2479" s="16"/>
      <c r="BZ2479" s="16"/>
      <c r="CA2479" s="16"/>
      <c r="CB2479" s="14"/>
    </row>
    <row r="2480" spans="1:80" s="9" customFormat="1" x14ac:dyDescent="0.2">
      <c r="A2480" s="16"/>
      <c r="B2480" s="16"/>
      <c r="C2480" s="16"/>
      <c r="D2480" s="16"/>
      <c r="E2480" s="16"/>
      <c r="F2480" s="3"/>
      <c r="G2480" s="3"/>
      <c r="H2480" s="3"/>
      <c r="I2480" s="3"/>
      <c r="J2480" s="2"/>
      <c r="M2480" s="10"/>
      <c r="N2480" s="2"/>
      <c r="O2480" s="3"/>
      <c r="P2480" s="11"/>
      <c r="Q2480" s="16"/>
      <c r="R2480" s="4"/>
      <c r="S2480" s="12"/>
      <c r="T2480" s="16"/>
      <c r="U2480" s="4"/>
      <c r="V2480" s="3"/>
      <c r="W2480" s="3"/>
      <c r="X2480" s="3"/>
      <c r="Y2480" s="3"/>
      <c r="Z2480" s="3"/>
      <c r="AA2480" s="4"/>
      <c r="AB2480" s="4"/>
      <c r="AC2480" s="4"/>
      <c r="AD2480" s="4"/>
      <c r="AE2480" s="4"/>
      <c r="BA2480" s="13"/>
      <c r="BC2480" s="2"/>
      <c r="BD2480" s="2"/>
      <c r="BU2480" s="15"/>
      <c r="BV2480" s="6"/>
      <c r="BW2480" s="6"/>
      <c r="BX2480" s="16"/>
      <c r="BY2480" s="16"/>
      <c r="BZ2480" s="16"/>
      <c r="CA2480" s="16"/>
      <c r="CB2480" s="14"/>
    </row>
    <row r="2481" spans="1:80" s="9" customFormat="1" x14ac:dyDescent="0.2">
      <c r="A2481" s="16"/>
      <c r="B2481" s="16"/>
      <c r="C2481" s="16"/>
      <c r="D2481" s="16"/>
      <c r="E2481" s="16"/>
      <c r="F2481" s="3"/>
      <c r="G2481" s="3"/>
      <c r="H2481" s="3"/>
      <c r="I2481" s="3"/>
      <c r="J2481" s="2"/>
      <c r="M2481" s="10"/>
      <c r="N2481" s="2"/>
      <c r="O2481" s="3"/>
      <c r="P2481" s="11"/>
      <c r="Q2481" s="16"/>
      <c r="R2481" s="4"/>
      <c r="S2481" s="12"/>
      <c r="T2481" s="16"/>
      <c r="U2481" s="4"/>
      <c r="V2481" s="3"/>
      <c r="W2481" s="3"/>
      <c r="X2481" s="3"/>
      <c r="Y2481" s="3"/>
      <c r="Z2481" s="3"/>
      <c r="AA2481" s="4"/>
      <c r="AB2481" s="4"/>
      <c r="AC2481" s="4"/>
      <c r="AD2481" s="4"/>
      <c r="AE2481" s="4"/>
      <c r="BA2481" s="13"/>
      <c r="BC2481" s="2"/>
      <c r="BD2481" s="2"/>
      <c r="BU2481" s="15"/>
      <c r="BV2481" s="6"/>
      <c r="BW2481" s="6"/>
      <c r="BX2481" s="16"/>
      <c r="BY2481" s="16"/>
      <c r="BZ2481" s="16"/>
      <c r="CA2481" s="16"/>
      <c r="CB2481" s="14"/>
    </row>
    <row r="2482" spans="1:80" s="9" customFormat="1" x14ac:dyDescent="0.2">
      <c r="A2482" s="16"/>
      <c r="B2482" s="16"/>
      <c r="C2482" s="16"/>
      <c r="D2482" s="16"/>
      <c r="E2482" s="16"/>
      <c r="F2482" s="3"/>
      <c r="G2482" s="3"/>
      <c r="H2482" s="3"/>
      <c r="I2482" s="3"/>
      <c r="J2482" s="2"/>
      <c r="M2482" s="10"/>
      <c r="N2482" s="2"/>
      <c r="O2482" s="3"/>
      <c r="P2482" s="11"/>
      <c r="Q2482" s="16"/>
      <c r="R2482" s="4"/>
      <c r="S2482" s="12"/>
      <c r="T2482" s="16"/>
      <c r="U2482" s="4"/>
      <c r="V2482" s="3"/>
      <c r="W2482" s="3"/>
      <c r="X2482" s="3"/>
      <c r="Y2482" s="3"/>
      <c r="Z2482" s="3"/>
      <c r="AA2482" s="4"/>
      <c r="AB2482" s="4"/>
      <c r="AC2482" s="4"/>
      <c r="AD2482" s="4"/>
      <c r="AE2482" s="4"/>
      <c r="BA2482" s="13"/>
      <c r="BC2482" s="2"/>
      <c r="BD2482" s="2"/>
      <c r="BU2482" s="15"/>
      <c r="BV2482" s="6"/>
      <c r="BW2482" s="6"/>
      <c r="BX2482" s="16"/>
      <c r="BY2482" s="16"/>
      <c r="BZ2482" s="16"/>
      <c r="CA2482" s="16"/>
      <c r="CB2482" s="14"/>
    </row>
    <row r="2483" spans="1:80" s="9" customFormat="1" x14ac:dyDescent="0.2">
      <c r="A2483" s="16"/>
      <c r="B2483" s="16"/>
      <c r="C2483" s="16"/>
      <c r="D2483" s="16"/>
      <c r="E2483" s="16"/>
      <c r="F2483" s="3"/>
      <c r="G2483" s="3"/>
      <c r="H2483" s="3"/>
      <c r="I2483" s="3"/>
      <c r="J2483" s="2"/>
      <c r="M2483" s="10"/>
      <c r="N2483" s="2"/>
      <c r="O2483" s="3"/>
      <c r="P2483" s="11"/>
      <c r="Q2483" s="16"/>
      <c r="R2483" s="4"/>
      <c r="S2483" s="12"/>
      <c r="T2483" s="16"/>
      <c r="U2483" s="4"/>
      <c r="V2483" s="3"/>
      <c r="W2483" s="3"/>
      <c r="X2483" s="3"/>
      <c r="Y2483" s="3"/>
      <c r="Z2483" s="3"/>
      <c r="AA2483" s="4"/>
      <c r="AB2483" s="4"/>
      <c r="AC2483" s="4"/>
      <c r="AD2483" s="4"/>
      <c r="AE2483" s="4"/>
      <c r="BA2483" s="13"/>
      <c r="BC2483" s="2"/>
      <c r="BD2483" s="2"/>
      <c r="BU2483" s="15"/>
      <c r="BV2483" s="6"/>
      <c r="BW2483" s="6"/>
      <c r="BX2483" s="16"/>
      <c r="BY2483" s="16"/>
      <c r="BZ2483" s="16"/>
      <c r="CA2483" s="16"/>
      <c r="CB2483" s="14"/>
    </row>
    <row r="2484" spans="1:80" s="9" customFormat="1" x14ac:dyDescent="0.2">
      <c r="A2484" s="16"/>
      <c r="B2484" s="16"/>
      <c r="C2484" s="16"/>
      <c r="D2484" s="16"/>
      <c r="E2484" s="16"/>
      <c r="F2484" s="3"/>
      <c r="G2484" s="3"/>
      <c r="H2484" s="3"/>
      <c r="I2484" s="3"/>
      <c r="J2484" s="2"/>
      <c r="M2484" s="10"/>
      <c r="N2484" s="2"/>
      <c r="O2484" s="3"/>
      <c r="P2484" s="11"/>
      <c r="Q2484" s="16"/>
      <c r="R2484" s="4"/>
      <c r="S2484" s="12"/>
      <c r="T2484" s="16"/>
      <c r="U2484" s="4"/>
      <c r="V2484" s="3"/>
      <c r="W2484" s="3"/>
      <c r="X2484" s="3"/>
      <c r="Y2484" s="3"/>
      <c r="Z2484" s="3"/>
      <c r="AA2484" s="4"/>
      <c r="AB2484" s="4"/>
      <c r="AC2484" s="4"/>
      <c r="AD2484" s="4"/>
      <c r="AE2484" s="4"/>
      <c r="BA2484" s="13"/>
      <c r="BC2484" s="2"/>
      <c r="BD2484" s="2"/>
      <c r="BU2484" s="15"/>
      <c r="BV2484" s="6"/>
      <c r="BW2484" s="6"/>
      <c r="BX2484" s="16"/>
      <c r="BY2484" s="16"/>
      <c r="BZ2484" s="16"/>
      <c r="CA2484" s="16"/>
      <c r="CB2484" s="14"/>
    </row>
    <row r="2485" spans="1:80" s="9" customFormat="1" x14ac:dyDescent="0.2">
      <c r="A2485" s="16"/>
      <c r="B2485" s="16"/>
      <c r="C2485" s="16"/>
      <c r="D2485" s="16"/>
      <c r="E2485" s="16"/>
      <c r="F2485" s="3"/>
      <c r="G2485" s="3"/>
      <c r="H2485" s="3"/>
      <c r="I2485" s="3"/>
      <c r="J2485" s="2"/>
      <c r="M2485" s="10"/>
      <c r="N2485" s="2"/>
      <c r="O2485" s="3"/>
      <c r="P2485" s="11"/>
      <c r="Q2485" s="16"/>
      <c r="R2485" s="4"/>
      <c r="S2485" s="12"/>
      <c r="T2485" s="16"/>
      <c r="U2485" s="4"/>
      <c r="V2485" s="3"/>
      <c r="W2485" s="3"/>
      <c r="X2485" s="3"/>
      <c r="Y2485" s="3"/>
      <c r="Z2485" s="3"/>
      <c r="AA2485" s="4"/>
      <c r="AB2485" s="4"/>
      <c r="AC2485" s="4"/>
      <c r="AD2485" s="4"/>
      <c r="AE2485" s="4"/>
      <c r="BA2485" s="13"/>
      <c r="BC2485" s="2"/>
      <c r="BD2485" s="2"/>
      <c r="BU2485" s="15"/>
      <c r="BV2485" s="6"/>
      <c r="BW2485" s="6"/>
      <c r="BX2485" s="16"/>
      <c r="BY2485" s="16"/>
      <c r="BZ2485" s="16"/>
      <c r="CA2485" s="16"/>
      <c r="CB2485" s="14"/>
    </row>
    <row r="2486" spans="1:80" s="9" customFormat="1" x14ac:dyDescent="0.2">
      <c r="A2486" s="16"/>
      <c r="B2486" s="16"/>
      <c r="C2486" s="16"/>
      <c r="D2486" s="16"/>
      <c r="E2486" s="16"/>
      <c r="F2486" s="3"/>
      <c r="G2486" s="3"/>
      <c r="H2486" s="3"/>
      <c r="I2486" s="3"/>
      <c r="J2486" s="2"/>
      <c r="M2486" s="10"/>
      <c r="N2486" s="2"/>
      <c r="O2486" s="3"/>
      <c r="P2486" s="11"/>
      <c r="Q2486" s="16"/>
      <c r="R2486" s="4"/>
      <c r="S2486" s="12"/>
      <c r="T2486" s="16"/>
      <c r="U2486" s="4"/>
      <c r="V2486" s="3"/>
      <c r="W2486" s="3"/>
      <c r="X2486" s="3"/>
      <c r="Y2486" s="3"/>
      <c r="Z2486" s="3"/>
      <c r="AA2486" s="4"/>
      <c r="AB2486" s="4"/>
      <c r="AC2486" s="4"/>
      <c r="AD2486" s="4"/>
      <c r="AE2486" s="4"/>
      <c r="BA2486" s="13"/>
      <c r="BC2486" s="2"/>
      <c r="BD2486" s="2"/>
      <c r="BU2486" s="15"/>
      <c r="BV2486" s="6"/>
      <c r="BW2486" s="6"/>
      <c r="BX2486" s="16"/>
      <c r="BY2486" s="16"/>
      <c r="BZ2486" s="16"/>
      <c r="CA2486" s="16"/>
      <c r="CB2486" s="14"/>
    </row>
    <row r="2487" spans="1:80" s="9" customFormat="1" x14ac:dyDescent="0.2">
      <c r="A2487" s="16"/>
      <c r="B2487" s="16"/>
      <c r="C2487" s="16"/>
      <c r="D2487" s="16"/>
      <c r="E2487" s="16"/>
      <c r="F2487" s="3"/>
      <c r="G2487" s="3"/>
      <c r="H2487" s="3"/>
      <c r="I2487" s="3"/>
      <c r="J2487" s="2"/>
      <c r="M2487" s="10"/>
      <c r="N2487" s="2"/>
      <c r="O2487" s="3"/>
      <c r="P2487" s="11"/>
      <c r="Q2487" s="16"/>
      <c r="R2487" s="4"/>
      <c r="S2487" s="12"/>
      <c r="T2487" s="16"/>
      <c r="U2487" s="4"/>
      <c r="V2487" s="3"/>
      <c r="W2487" s="3"/>
      <c r="X2487" s="3"/>
      <c r="Y2487" s="3"/>
      <c r="Z2487" s="3"/>
      <c r="AA2487" s="4"/>
      <c r="AB2487" s="4"/>
      <c r="AC2487" s="4"/>
      <c r="AD2487" s="4"/>
      <c r="AE2487" s="4"/>
      <c r="BA2487" s="13"/>
      <c r="BC2487" s="2"/>
      <c r="BD2487" s="2"/>
      <c r="BU2487" s="15"/>
      <c r="BV2487" s="6"/>
      <c r="BW2487" s="6"/>
      <c r="BX2487" s="16"/>
      <c r="BY2487" s="16"/>
      <c r="BZ2487" s="16"/>
      <c r="CA2487" s="16"/>
      <c r="CB2487" s="14"/>
    </row>
    <row r="2488" spans="1:80" s="9" customFormat="1" x14ac:dyDescent="0.2">
      <c r="A2488" s="16"/>
      <c r="B2488" s="16"/>
      <c r="C2488" s="16"/>
      <c r="D2488" s="16"/>
      <c r="E2488" s="16"/>
      <c r="F2488" s="3"/>
      <c r="G2488" s="3"/>
      <c r="H2488" s="3"/>
      <c r="I2488" s="3"/>
      <c r="J2488" s="2"/>
      <c r="M2488" s="10"/>
      <c r="N2488" s="2"/>
      <c r="O2488" s="3"/>
      <c r="P2488" s="11"/>
      <c r="Q2488" s="16"/>
      <c r="R2488" s="4"/>
      <c r="S2488" s="12"/>
      <c r="T2488" s="16"/>
      <c r="U2488" s="4"/>
      <c r="V2488" s="3"/>
      <c r="W2488" s="3"/>
      <c r="X2488" s="3"/>
      <c r="Y2488" s="3"/>
      <c r="Z2488" s="3"/>
      <c r="AA2488" s="4"/>
      <c r="AB2488" s="4"/>
      <c r="AC2488" s="4"/>
      <c r="AD2488" s="4"/>
      <c r="AE2488" s="4"/>
      <c r="BA2488" s="13"/>
      <c r="BC2488" s="2"/>
      <c r="BD2488" s="2"/>
      <c r="BU2488" s="15"/>
      <c r="BV2488" s="6"/>
      <c r="BW2488" s="6"/>
      <c r="BX2488" s="16"/>
      <c r="BY2488" s="16"/>
      <c r="BZ2488" s="16"/>
      <c r="CA2488" s="16"/>
      <c r="CB2488" s="14"/>
    </row>
    <row r="2489" spans="1:80" s="9" customFormat="1" x14ac:dyDescent="0.2">
      <c r="A2489" s="16"/>
      <c r="B2489" s="16"/>
      <c r="C2489" s="16"/>
      <c r="D2489" s="16"/>
      <c r="E2489" s="16"/>
      <c r="F2489" s="3"/>
      <c r="G2489" s="3"/>
      <c r="H2489" s="3"/>
      <c r="I2489" s="3"/>
      <c r="J2489" s="2"/>
      <c r="M2489" s="10"/>
      <c r="N2489" s="2"/>
      <c r="O2489" s="3"/>
      <c r="P2489" s="11"/>
      <c r="Q2489" s="16"/>
      <c r="R2489" s="4"/>
      <c r="S2489" s="12"/>
      <c r="T2489" s="16"/>
      <c r="U2489" s="4"/>
      <c r="V2489" s="3"/>
      <c r="W2489" s="3"/>
      <c r="X2489" s="3"/>
      <c r="Y2489" s="3"/>
      <c r="Z2489" s="3"/>
      <c r="AA2489" s="4"/>
      <c r="AB2489" s="4"/>
      <c r="AC2489" s="4"/>
      <c r="AD2489" s="4"/>
      <c r="AE2489" s="4"/>
      <c r="BA2489" s="13"/>
      <c r="BC2489" s="2"/>
      <c r="BD2489" s="2"/>
      <c r="BU2489" s="15"/>
      <c r="BV2489" s="6"/>
      <c r="BW2489" s="6"/>
      <c r="BX2489" s="16"/>
      <c r="BY2489" s="16"/>
      <c r="BZ2489" s="16"/>
      <c r="CA2489" s="16"/>
      <c r="CB2489" s="14"/>
    </row>
    <row r="2490" spans="1:80" s="9" customFormat="1" x14ac:dyDescent="0.2">
      <c r="A2490" s="16"/>
      <c r="B2490" s="16"/>
      <c r="C2490" s="16"/>
      <c r="D2490" s="16"/>
      <c r="E2490" s="16"/>
      <c r="F2490" s="3"/>
      <c r="G2490" s="3"/>
      <c r="H2490" s="3"/>
      <c r="I2490" s="3"/>
      <c r="J2490" s="2"/>
      <c r="M2490" s="10"/>
      <c r="N2490" s="2"/>
      <c r="O2490" s="3"/>
      <c r="P2490" s="11"/>
      <c r="Q2490" s="16"/>
      <c r="R2490" s="4"/>
      <c r="S2490" s="12"/>
      <c r="T2490" s="16"/>
      <c r="U2490" s="4"/>
      <c r="V2490" s="3"/>
      <c r="W2490" s="3"/>
      <c r="X2490" s="3"/>
      <c r="Y2490" s="3"/>
      <c r="Z2490" s="3"/>
      <c r="AA2490" s="4"/>
      <c r="AB2490" s="4"/>
      <c r="AC2490" s="4"/>
      <c r="AD2490" s="4"/>
      <c r="AE2490" s="4"/>
      <c r="BA2490" s="13"/>
      <c r="BC2490" s="2"/>
      <c r="BD2490" s="2"/>
      <c r="BU2490" s="15"/>
      <c r="BV2490" s="6"/>
      <c r="BW2490" s="6"/>
      <c r="BX2490" s="16"/>
      <c r="BY2490" s="16"/>
      <c r="BZ2490" s="16"/>
      <c r="CA2490" s="16"/>
      <c r="CB2490" s="14"/>
    </row>
    <row r="2491" spans="1:80" s="9" customFormat="1" x14ac:dyDescent="0.2">
      <c r="A2491" s="16"/>
      <c r="B2491" s="16"/>
      <c r="C2491" s="16"/>
      <c r="D2491" s="16"/>
      <c r="E2491" s="16"/>
      <c r="F2491" s="3"/>
      <c r="G2491" s="3"/>
      <c r="H2491" s="3"/>
      <c r="I2491" s="3"/>
      <c r="J2491" s="2"/>
      <c r="M2491" s="10"/>
      <c r="N2491" s="2"/>
      <c r="O2491" s="3"/>
      <c r="P2491" s="11"/>
      <c r="Q2491" s="16"/>
      <c r="R2491" s="4"/>
      <c r="S2491" s="12"/>
      <c r="T2491" s="16"/>
      <c r="U2491" s="4"/>
      <c r="V2491" s="3"/>
      <c r="W2491" s="3"/>
      <c r="X2491" s="3"/>
      <c r="Y2491" s="3"/>
      <c r="Z2491" s="3"/>
      <c r="AA2491" s="4"/>
      <c r="AB2491" s="4"/>
      <c r="AC2491" s="4"/>
      <c r="AD2491" s="4"/>
      <c r="AE2491" s="4"/>
      <c r="BA2491" s="13"/>
      <c r="BC2491" s="2"/>
      <c r="BD2491" s="2"/>
      <c r="BU2491" s="15"/>
      <c r="BV2491" s="6"/>
      <c r="BW2491" s="6"/>
      <c r="BX2491" s="16"/>
      <c r="BY2491" s="16"/>
      <c r="BZ2491" s="16"/>
      <c r="CA2491" s="16"/>
      <c r="CB2491" s="14"/>
    </row>
    <row r="2492" spans="1:80" s="9" customFormat="1" x14ac:dyDescent="0.2">
      <c r="A2492" s="16"/>
      <c r="B2492" s="16"/>
      <c r="C2492" s="16"/>
      <c r="D2492" s="16"/>
      <c r="E2492" s="16"/>
      <c r="F2492" s="3"/>
      <c r="G2492" s="3"/>
      <c r="H2492" s="3"/>
      <c r="I2492" s="3"/>
      <c r="J2492" s="2"/>
      <c r="M2492" s="10"/>
      <c r="N2492" s="2"/>
      <c r="O2492" s="3"/>
      <c r="P2492" s="11"/>
      <c r="Q2492" s="16"/>
      <c r="R2492" s="4"/>
      <c r="S2492" s="12"/>
      <c r="T2492" s="16"/>
      <c r="U2492" s="4"/>
      <c r="V2492" s="3"/>
      <c r="W2492" s="3"/>
      <c r="X2492" s="3"/>
      <c r="Y2492" s="3"/>
      <c r="Z2492" s="3"/>
      <c r="AA2492" s="4"/>
      <c r="AB2492" s="4"/>
      <c r="AC2492" s="4"/>
      <c r="AD2492" s="4"/>
      <c r="AE2492" s="4"/>
      <c r="BA2492" s="13"/>
      <c r="BC2492" s="2"/>
      <c r="BD2492" s="2"/>
      <c r="BU2492" s="15"/>
      <c r="BV2492" s="6"/>
      <c r="BW2492" s="6"/>
      <c r="BX2492" s="16"/>
      <c r="BY2492" s="16"/>
      <c r="BZ2492" s="16"/>
      <c r="CA2492" s="16"/>
      <c r="CB2492" s="14"/>
    </row>
    <row r="2493" spans="1:80" s="9" customFormat="1" x14ac:dyDescent="0.2">
      <c r="A2493" s="16"/>
      <c r="B2493" s="16"/>
      <c r="C2493" s="16"/>
      <c r="D2493" s="16"/>
      <c r="E2493" s="16"/>
      <c r="F2493" s="3"/>
      <c r="G2493" s="3"/>
      <c r="H2493" s="3"/>
      <c r="I2493" s="3"/>
      <c r="J2493" s="2"/>
      <c r="M2493" s="10"/>
      <c r="N2493" s="2"/>
      <c r="O2493" s="3"/>
      <c r="P2493" s="11"/>
      <c r="Q2493" s="16"/>
      <c r="R2493" s="4"/>
      <c r="S2493" s="12"/>
      <c r="T2493" s="16"/>
      <c r="U2493" s="4"/>
      <c r="V2493" s="3"/>
      <c r="W2493" s="3"/>
      <c r="X2493" s="3"/>
      <c r="Y2493" s="3"/>
      <c r="Z2493" s="3"/>
      <c r="AA2493" s="4"/>
      <c r="AB2493" s="4"/>
      <c r="AC2493" s="4"/>
      <c r="AD2493" s="4"/>
      <c r="AE2493" s="4"/>
      <c r="BA2493" s="13"/>
      <c r="BC2493" s="2"/>
      <c r="BD2493" s="2"/>
      <c r="BU2493" s="15"/>
      <c r="BV2493" s="6"/>
      <c r="BW2493" s="6"/>
      <c r="BX2493" s="16"/>
      <c r="BY2493" s="16"/>
      <c r="BZ2493" s="16"/>
      <c r="CA2493" s="16"/>
      <c r="CB2493" s="14"/>
    </row>
    <row r="2494" spans="1:80" s="9" customFormat="1" x14ac:dyDescent="0.2">
      <c r="A2494" s="16"/>
      <c r="B2494" s="16"/>
      <c r="C2494" s="16"/>
      <c r="D2494" s="16"/>
      <c r="E2494" s="16"/>
      <c r="F2494" s="3"/>
      <c r="G2494" s="3"/>
      <c r="H2494" s="3"/>
      <c r="I2494" s="3"/>
      <c r="J2494" s="2"/>
      <c r="M2494" s="10"/>
      <c r="N2494" s="2"/>
      <c r="O2494" s="3"/>
      <c r="P2494" s="11"/>
      <c r="Q2494" s="16"/>
      <c r="R2494" s="4"/>
      <c r="S2494" s="12"/>
      <c r="T2494" s="16"/>
      <c r="U2494" s="4"/>
      <c r="V2494" s="3"/>
      <c r="W2494" s="3"/>
      <c r="X2494" s="3"/>
      <c r="Y2494" s="3"/>
      <c r="Z2494" s="3"/>
      <c r="AA2494" s="4"/>
      <c r="AB2494" s="4"/>
      <c r="AC2494" s="4"/>
      <c r="AD2494" s="4"/>
      <c r="AE2494" s="4"/>
      <c r="BA2494" s="13"/>
      <c r="BC2494" s="2"/>
      <c r="BD2494" s="2"/>
      <c r="BU2494" s="15"/>
      <c r="BV2494" s="6"/>
      <c r="BW2494" s="6"/>
      <c r="BX2494" s="16"/>
      <c r="BY2494" s="16"/>
      <c r="BZ2494" s="16"/>
      <c r="CA2494" s="16"/>
      <c r="CB2494" s="14"/>
    </row>
    <row r="2495" spans="1:80" s="9" customFormat="1" x14ac:dyDescent="0.2">
      <c r="A2495" s="16"/>
      <c r="B2495" s="16"/>
      <c r="C2495" s="16"/>
      <c r="D2495" s="16"/>
      <c r="E2495" s="16"/>
      <c r="F2495" s="3"/>
      <c r="G2495" s="3"/>
      <c r="H2495" s="3"/>
      <c r="I2495" s="3"/>
      <c r="J2495" s="2"/>
      <c r="M2495" s="10"/>
      <c r="N2495" s="2"/>
      <c r="O2495" s="3"/>
      <c r="P2495" s="11"/>
      <c r="Q2495" s="16"/>
      <c r="R2495" s="4"/>
      <c r="S2495" s="12"/>
      <c r="T2495" s="16"/>
      <c r="U2495" s="4"/>
      <c r="V2495" s="3"/>
      <c r="W2495" s="3"/>
      <c r="X2495" s="3"/>
      <c r="Y2495" s="3"/>
      <c r="Z2495" s="3"/>
      <c r="AA2495" s="4"/>
      <c r="AB2495" s="4"/>
      <c r="AC2495" s="4"/>
      <c r="AD2495" s="4"/>
      <c r="AE2495" s="4"/>
      <c r="BA2495" s="13"/>
      <c r="BC2495" s="2"/>
      <c r="BD2495" s="2"/>
      <c r="BU2495" s="15"/>
      <c r="BV2495" s="6"/>
      <c r="BW2495" s="6"/>
      <c r="BX2495" s="16"/>
      <c r="BY2495" s="16"/>
      <c r="BZ2495" s="16"/>
      <c r="CA2495" s="16"/>
      <c r="CB2495" s="14"/>
    </row>
    <row r="2496" spans="1:80" s="9" customFormat="1" x14ac:dyDescent="0.2">
      <c r="A2496" s="16"/>
      <c r="B2496" s="16"/>
      <c r="C2496" s="16"/>
      <c r="D2496" s="16"/>
      <c r="E2496" s="16"/>
      <c r="F2496" s="3"/>
      <c r="G2496" s="3"/>
      <c r="H2496" s="3"/>
      <c r="I2496" s="3"/>
      <c r="J2496" s="2"/>
      <c r="M2496" s="10"/>
      <c r="N2496" s="2"/>
      <c r="O2496" s="3"/>
      <c r="P2496" s="11"/>
      <c r="Q2496" s="16"/>
      <c r="R2496" s="4"/>
      <c r="S2496" s="12"/>
      <c r="T2496" s="16"/>
      <c r="U2496" s="4"/>
      <c r="V2496" s="3"/>
      <c r="W2496" s="3"/>
      <c r="X2496" s="3"/>
      <c r="Y2496" s="3"/>
      <c r="Z2496" s="3"/>
      <c r="AA2496" s="4"/>
      <c r="AB2496" s="4"/>
      <c r="AC2496" s="4"/>
      <c r="AD2496" s="4"/>
      <c r="AE2496" s="4"/>
      <c r="BA2496" s="13"/>
      <c r="BC2496" s="2"/>
      <c r="BD2496" s="2"/>
      <c r="BU2496" s="15"/>
      <c r="BV2496" s="6"/>
      <c r="BW2496" s="6"/>
      <c r="BX2496" s="16"/>
      <c r="BY2496" s="16"/>
      <c r="BZ2496" s="16"/>
      <c r="CA2496" s="16"/>
      <c r="CB2496" s="14"/>
    </row>
    <row r="2497" spans="1:80" s="9" customFormat="1" x14ac:dyDescent="0.2">
      <c r="A2497" s="16"/>
      <c r="B2497" s="16"/>
      <c r="C2497" s="16"/>
      <c r="D2497" s="16"/>
      <c r="E2497" s="16"/>
      <c r="F2497" s="3"/>
      <c r="G2497" s="3"/>
      <c r="H2497" s="3"/>
      <c r="I2497" s="3"/>
      <c r="J2497" s="2"/>
      <c r="M2497" s="10"/>
      <c r="N2497" s="2"/>
      <c r="O2497" s="3"/>
      <c r="P2497" s="11"/>
      <c r="Q2497" s="16"/>
      <c r="R2497" s="4"/>
      <c r="S2497" s="12"/>
      <c r="T2497" s="16"/>
      <c r="U2497" s="4"/>
      <c r="V2497" s="3"/>
      <c r="W2497" s="3"/>
      <c r="X2497" s="3"/>
      <c r="Y2497" s="3"/>
      <c r="Z2497" s="3"/>
      <c r="AA2497" s="4"/>
      <c r="AB2497" s="4"/>
      <c r="AC2497" s="4"/>
      <c r="AD2497" s="4"/>
      <c r="AE2497" s="4"/>
      <c r="BA2497" s="13"/>
      <c r="BC2497" s="2"/>
      <c r="BD2497" s="2"/>
      <c r="BU2497" s="15"/>
      <c r="BV2497" s="6"/>
      <c r="BW2497" s="6"/>
      <c r="BX2497" s="16"/>
      <c r="BY2497" s="16"/>
      <c r="BZ2497" s="16"/>
      <c r="CA2497" s="16"/>
      <c r="CB2497" s="14"/>
    </row>
    <row r="2498" spans="1:80" s="9" customFormat="1" x14ac:dyDescent="0.2">
      <c r="A2498" s="16"/>
      <c r="B2498" s="16"/>
      <c r="C2498" s="16"/>
      <c r="D2498" s="16"/>
      <c r="E2498" s="16"/>
      <c r="F2498" s="3"/>
      <c r="G2498" s="3"/>
      <c r="H2498" s="3"/>
      <c r="I2498" s="3"/>
      <c r="J2498" s="2"/>
      <c r="M2498" s="10"/>
      <c r="N2498" s="2"/>
      <c r="O2498" s="3"/>
      <c r="P2498" s="11"/>
      <c r="Q2498" s="16"/>
      <c r="R2498" s="4"/>
      <c r="S2498" s="12"/>
      <c r="T2498" s="16"/>
      <c r="U2498" s="4"/>
      <c r="V2498" s="3"/>
      <c r="W2498" s="3"/>
      <c r="X2498" s="3"/>
      <c r="Y2498" s="3"/>
      <c r="Z2498" s="3"/>
      <c r="AA2498" s="4"/>
      <c r="AB2498" s="4"/>
      <c r="AC2498" s="4"/>
      <c r="AD2498" s="4"/>
      <c r="AE2498" s="4"/>
      <c r="BA2498" s="13"/>
      <c r="BC2498" s="2"/>
      <c r="BD2498" s="2"/>
      <c r="BU2498" s="15"/>
      <c r="BV2498" s="6"/>
      <c r="BW2498" s="6"/>
      <c r="BX2498" s="16"/>
      <c r="BY2498" s="16"/>
      <c r="BZ2498" s="16"/>
      <c r="CA2498" s="16"/>
      <c r="CB2498" s="14"/>
    </row>
    <row r="2499" spans="1:80" s="9" customFormat="1" x14ac:dyDescent="0.2">
      <c r="A2499" s="16"/>
      <c r="B2499" s="16"/>
      <c r="C2499" s="16"/>
      <c r="D2499" s="16"/>
      <c r="E2499" s="16"/>
      <c r="F2499" s="3"/>
      <c r="G2499" s="3"/>
      <c r="H2499" s="3"/>
      <c r="I2499" s="3"/>
      <c r="J2499" s="2"/>
      <c r="M2499" s="10"/>
      <c r="N2499" s="2"/>
      <c r="O2499" s="3"/>
      <c r="P2499" s="11"/>
      <c r="Q2499" s="16"/>
      <c r="R2499" s="4"/>
      <c r="S2499" s="12"/>
      <c r="T2499" s="16"/>
      <c r="U2499" s="4"/>
      <c r="V2499" s="3"/>
      <c r="W2499" s="3"/>
      <c r="X2499" s="3"/>
      <c r="Y2499" s="3"/>
      <c r="Z2499" s="3"/>
      <c r="AA2499" s="4"/>
      <c r="AB2499" s="4"/>
      <c r="AC2499" s="4"/>
      <c r="AD2499" s="4"/>
      <c r="AE2499" s="4"/>
      <c r="BA2499" s="13"/>
      <c r="BC2499" s="2"/>
      <c r="BD2499" s="2"/>
      <c r="BU2499" s="15"/>
      <c r="BV2499" s="6"/>
      <c r="BW2499" s="6"/>
      <c r="BX2499" s="16"/>
      <c r="BY2499" s="16"/>
      <c r="BZ2499" s="16"/>
      <c r="CA2499" s="16"/>
      <c r="CB2499" s="14"/>
    </row>
    <row r="2500" spans="1:80" s="9" customFormat="1" x14ac:dyDescent="0.2">
      <c r="A2500" s="16"/>
      <c r="B2500" s="16"/>
      <c r="C2500" s="16"/>
      <c r="D2500" s="16"/>
      <c r="E2500" s="16"/>
      <c r="F2500" s="3"/>
      <c r="G2500" s="3"/>
      <c r="H2500" s="3"/>
      <c r="I2500" s="3"/>
      <c r="J2500" s="2"/>
      <c r="M2500" s="10"/>
      <c r="N2500" s="2"/>
      <c r="O2500" s="3"/>
      <c r="P2500" s="11"/>
      <c r="Q2500" s="16"/>
      <c r="R2500" s="4"/>
      <c r="S2500" s="12"/>
      <c r="T2500" s="16"/>
      <c r="U2500" s="4"/>
      <c r="V2500" s="3"/>
      <c r="W2500" s="3"/>
      <c r="X2500" s="3"/>
      <c r="Y2500" s="3"/>
      <c r="Z2500" s="3"/>
      <c r="AA2500" s="4"/>
      <c r="AB2500" s="4"/>
      <c r="AC2500" s="4"/>
      <c r="AD2500" s="4"/>
      <c r="AE2500" s="4"/>
      <c r="BA2500" s="13"/>
      <c r="BC2500" s="2"/>
      <c r="BD2500" s="2"/>
      <c r="BU2500" s="15"/>
      <c r="BV2500" s="6"/>
      <c r="BW2500" s="6"/>
      <c r="BX2500" s="16"/>
      <c r="BY2500" s="16"/>
      <c r="BZ2500" s="16"/>
      <c r="CA2500" s="16"/>
      <c r="CB2500" s="14"/>
    </row>
    <row r="2501" spans="1:80" s="9" customFormat="1" x14ac:dyDescent="0.2">
      <c r="A2501" s="16"/>
      <c r="B2501" s="16"/>
      <c r="C2501" s="16"/>
      <c r="D2501" s="16"/>
      <c r="E2501" s="16"/>
      <c r="F2501" s="3"/>
      <c r="G2501" s="3"/>
      <c r="H2501" s="3"/>
      <c r="I2501" s="3"/>
      <c r="J2501" s="2"/>
      <c r="M2501" s="10"/>
      <c r="N2501" s="2"/>
      <c r="O2501" s="3"/>
      <c r="P2501" s="11"/>
      <c r="Q2501" s="16"/>
      <c r="R2501" s="4"/>
      <c r="S2501" s="12"/>
      <c r="T2501" s="16"/>
      <c r="U2501" s="4"/>
      <c r="V2501" s="3"/>
      <c r="W2501" s="3"/>
      <c r="X2501" s="3"/>
      <c r="Y2501" s="3"/>
      <c r="Z2501" s="3"/>
      <c r="AA2501" s="4"/>
      <c r="AB2501" s="4"/>
      <c r="AC2501" s="4"/>
      <c r="AD2501" s="4"/>
      <c r="AE2501" s="4"/>
      <c r="BA2501" s="13"/>
      <c r="BC2501" s="2"/>
      <c r="BD2501" s="2"/>
      <c r="BU2501" s="15"/>
      <c r="BV2501" s="6"/>
      <c r="BW2501" s="6"/>
      <c r="BX2501" s="16"/>
      <c r="BY2501" s="16"/>
      <c r="BZ2501" s="16"/>
      <c r="CA2501" s="16"/>
      <c r="CB2501" s="14"/>
    </row>
    <row r="2502" spans="1:80" s="9" customFormat="1" x14ac:dyDescent="0.2">
      <c r="A2502" s="16"/>
      <c r="B2502" s="16"/>
      <c r="C2502" s="16"/>
      <c r="D2502" s="16"/>
      <c r="E2502" s="16"/>
      <c r="F2502" s="3"/>
      <c r="G2502" s="3"/>
      <c r="H2502" s="3"/>
      <c r="I2502" s="3"/>
      <c r="J2502" s="2"/>
      <c r="M2502" s="10"/>
      <c r="N2502" s="2"/>
      <c r="O2502" s="3"/>
      <c r="P2502" s="11"/>
      <c r="Q2502" s="16"/>
      <c r="R2502" s="4"/>
      <c r="S2502" s="12"/>
      <c r="T2502" s="16"/>
      <c r="U2502" s="4"/>
      <c r="V2502" s="3"/>
      <c r="W2502" s="3"/>
      <c r="X2502" s="3"/>
      <c r="Y2502" s="3"/>
      <c r="Z2502" s="3"/>
      <c r="AA2502" s="4"/>
      <c r="AB2502" s="4"/>
      <c r="AC2502" s="4"/>
      <c r="AD2502" s="4"/>
      <c r="AE2502" s="4"/>
      <c r="BA2502" s="13"/>
      <c r="BC2502" s="2"/>
      <c r="BD2502" s="2"/>
      <c r="BU2502" s="15"/>
      <c r="BV2502" s="6"/>
      <c r="BW2502" s="6"/>
      <c r="BX2502" s="16"/>
      <c r="BY2502" s="16"/>
      <c r="BZ2502" s="16"/>
      <c r="CA2502" s="16"/>
      <c r="CB2502" s="14"/>
    </row>
    <row r="2503" spans="1:80" s="9" customFormat="1" x14ac:dyDescent="0.2">
      <c r="A2503" s="16"/>
      <c r="B2503" s="16"/>
      <c r="C2503" s="16"/>
      <c r="D2503" s="16"/>
      <c r="E2503" s="16"/>
      <c r="F2503" s="3"/>
      <c r="G2503" s="3"/>
      <c r="H2503" s="3"/>
      <c r="I2503" s="3"/>
      <c r="J2503" s="2"/>
      <c r="M2503" s="10"/>
      <c r="N2503" s="2"/>
      <c r="O2503" s="3"/>
      <c r="P2503" s="11"/>
      <c r="Q2503" s="16"/>
      <c r="R2503" s="4"/>
      <c r="S2503" s="12"/>
      <c r="T2503" s="16"/>
      <c r="U2503" s="4"/>
      <c r="V2503" s="3"/>
      <c r="W2503" s="3"/>
      <c r="X2503" s="3"/>
      <c r="Y2503" s="3"/>
      <c r="Z2503" s="3"/>
      <c r="AA2503" s="4"/>
      <c r="AB2503" s="4"/>
      <c r="AC2503" s="4"/>
      <c r="AD2503" s="4"/>
      <c r="AE2503" s="4"/>
      <c r="BA2503" s="13"/>
      <c r="BC2503" s="2"/>
      <c r="BD2503" s="2"/>
      <c r="BU2503" s="15"/>
      <c r="BV2503" s="6"/>
      <c r="BW2503" s="6"/>
      <c r="BX2503" s="16"/>
      <c r="BY2503" s="16"/>
      <c r="BZ2503" s="16"/>
      <c r="CA2503" s="16"/>
      <c r="CB2503" s="14"/>
    </row>
    <row r="2504" spans="1:80" s="9" customFormat="1" x14ac:dyDescent="0.2">
      <c r="A2504" s="16"/>
      <c r="B2504" s="16"/>
      <c r="C2504" s="16"/>
      <c r="D2504" s="16"/>
      <c r="E2504" s="16"/>
      <c r="F2504" s="3"/>
      <c r="G2504" s="3"/>
      <c r="H2504" s="3"/>
      <c r="I2504" s="3"/>
      <c r="J2504" s="2"/>
      <c r="M2504" s="10"/>
      <c r="N2504" s="2"/>
      <c r="O2504" s="3"/>
      <c r="P2504" s="11"/>
      <c r="Q2504" s="16"/>
      <c r="R2504" s="4"/>
      <c r="S2504" s="12"/>
      <c r="T2504" s="16"/>
      <c r="U2504" s="4"/>
      <c r="V2504" s="3"/>
      <c r="W2504" s="3"/>
      <c r="X2504" s="3"/>
      <c r="Y2504" s="3"/>
      <c r="Z2504" s="3"/>
      <c r="AA2504" s="4"/>
      <c r="AB2504" s="4"/>
      <c r="AC2504" s="4"/>
      <c r="AD2504" s="4"/>
      <c r="AE2504" s="4"/>
      <c r="BA2504" s="13"/>
      <c r="BC2504" s="2"/>
      <c r="BD2504" s="2"/>
      <c r="BU2504" s="15"/>
      <c r="BV2504" s="6"/>
      <c r="BW2504" s="6"/>
      <c r="BX2504" s="16"/>
      <c r="BY2504" s="16"/>
      <c r="BZ2504" s="16"/>
      <c r="CA2504" s="16"/>
      <c r="CB2504" s="14"/>
    </row>
    <row r="2505" spans="1:80" s="9" customFormat="1" x14ac:dyDescent="0.2">
      <c r="A2505" s="16"/>
      <c r="B2505" s="16"/>
      <c r="C2505" s="16"/>
      <c r="D2505" s="16"/>
      <c r="E2505" s="16"/>
      <c r="F2505" s="3"/>
      <c r="G2505" s="3"/>
      <c r="H2505" s="3"/>
      <c r="I2505" s="3"/>
      <c r="J2505" s="2"/>
      <c r="M2505" s="10"/>
      <c r="N2505" s="2"/>
      <c r="O2505" s="3"/>
      <c r="P2505" s="11"/>
      <c r="Q2505" s="16"/>
      <c r="R2505" s="4"/>
      <c r="S2505" s="12"/>
      <c r="T2505" s="16"/>
      <c r="U2505" s="4"/>
      <c r="V2505" s="3"/>
      <c r="W2505" s="3"/>
      <c r="X2505" s="3"/>
      <c r="Y2505" s="3"/>
      <c r="Z2505" s="3"/>
      <c r="AA2505" s="4"/>
      <c r="AB2505" s="4"/>
      <c r="AC2505" s="4"/>
      <c r="AD2505" s="4"/>
      <c r="AE2505" s="4"/>
      <c r="BA2505" s="13"/>
      <c r="BC2505" s="2"/>
      <c r="BD2505" s="2"/>
      <c r="BU2505" s="15"/>
      <c r="BV2505" s="6"/>
      <c r="BW2505" s="6"/>
      <c r="BX2505" s="16"/>
      <c r="BY2505" s="16"/>
      <c r="BZ2505" s="16"/>
      <c r="CA2505" s="16"/>
      <c r="CB2505" s="14"/>
    </row>
    <row r="2506" spans="1:80" s="9" customFormat="1" x14ac:dyDescent="0.2">
      <c r="A2506" s="16"/>
      <c r="B2506" s="16"/>
      <c r="C2506" s="16"/>
      <c r="D2506" s="16"/>
      <c r="E2506" s="16"/>
      <c r="F2506" s="3"/>
      <c r="G2506" s="3"/>
      <c r="H2506" s="3"/>
      <c r="I2506" s="3"/>
      <c r="J2506" s="2"/>
      <c r="M2506" s="10"/>
      <c r="N2506" s="2"/>
      <c r="O2506" s="3"/>
      <c r="P2506" s="11"/>
      <c r="Q2506" s="16"/>
      <c r="R2506" s="4"/>
      <c r="S2506" s="12"/>
      <c r="T2506" s="16"/>
      <c r="U2506" s="4"/>
      <c r="V2506" s="3"/>
      <c r="W2506" s="3"/>
      <c r="X2506" s="3"/>
      <c r="Y2506" s="3"/>
      <c r="Z2506" s="3"/>
      <c r="AA2506" s="4"/>
      <c r="AB2506" s="4"/>
      <c r="AC2506" s="4"/>
      <c r="AD2506" s="4"/>
      <c r="AE2506" s="4"/>
      <c r="BA2506" s="13"/>
      <c r="BC2506" s="2"/>
      <c r="BD2506" s="2"/>
      <c r="BU2506" s="15"/>
      <c r="BV2506" s="6"/>
      <c r="BW2506" s="6"/>
      <c r="BX2506" s="16"/>
      <c r="BY2506" s="16"/>
      <c r="BZ2506" s="16"/>
      <c r="CA2506" s="16"/>
      <c r="CB2506" s="14"/>
    </row>
    <row r="2507" spans="1:80" s="9" customFormat="1" x14ac:dyDescent="0.2">
      <c r="A2507" s="16"/>
      <c r="B2507" s="16"/>
      <c r="C2507" s="16"/>
      <c r="D2507" s="16"/>
      <c r="E2507" s="16"/>
      <c r="F2507" s="3"/>
      <c r="G2507" s="3"/>
      <c r="H2507" s="3"/>
      <c r="I2507" s="3"/>
      <c r="J2507" s="2"/>
      <c r="M2507" s="10"/>
      <c r="N2507" s="2"/>
      <c r="O2507" s="3"/>
      <c r="P2507" s="11"/>
      <c r="Q2507" s="16"/>
      <c r="R2507" s="4"/>
      <c r="S2507" s="12"/>
      <c r="T2507" s="16"/>
      <c r="U2507" s="4"/>
      <c r="V2507" s="3"/>
      <c r="W2507" s="3"/>
      <c r="X2507" s="3"/>
      <c r="Y2507" s="3"/>
      <c r="Z2507" s="3"/>
      <c r="AA2507" s="4"/>
      <c r="AB2507" s="4"/>
      <c r="AC2507" s="4"/>
      <c r="AD2507" s="4"/>
      <c r="AE2507" s="4"/>
      <c r="BA2507" s="13"/>
      <c r="BC2507" s="2"/>
      <c r="BD2507" s="2"/>
      <c r="BU2507" s="15"/>
      <c r="BV2507" s="6"/>
      <c r="BW2507" s="6"/>
      <c r="BX2507" s="16"/>
      <c r="BY2507" s="16"/>
      <c r="BZ2507" s="16"/>
      <c r="CA2507" s="16"/>
      <c r="CB2507" s="14"/>
    </row>
    <row r="2508" spans="1:80" s="9" customFormat="1" x14ac:dyDescent="0.2">
      <c r="A2508" s="16"/>
      <c r="B2508" s="16"/>
      <c r="C2508" s="16"/>
      <c r="D2508" s="16"/>
      <c r="E2508" s="16"/>
      <c r="F2508" s="3"/>
      <c r="G2508" s="3"/>
      <c r="H2508" s="3"/>
      <c r="I2508" s="3"/>
      <c r="J2508" s="2"/>
      <c r="M2508" s="10"/>
      <c r="N2508" s="2"/>
      <c r="O2508" s="3"/>
      <c r="P2508" s="11"/>
      <c r="Q2508" s="16"/>
      <c r="R2508" s="4"/>
      <c r="S2508" s="12"/>
      <c r="T2508" s="16"/>
      <c r="U2508" s="4"/>
      <c r="V2508" s="3"/>
      <c r="W2508" s="3"/>
      <c r="X2508" s="3"/>
      <c r="Y2508" s="3"/>
      <c r="Z2508" s="3"/>
      <c r="AA2508" s="4"/>
      <c r="AB2508" s="4"/>
      <c r="AC2508" s="4"/>
      <c r="AD2508" s="4"/>
      <c r="AE2508" s="4"/>
      <c r="BA2508" s="13"/>
      <c r="BC2508" s="2"/>
      <c r="BD2508" s="2"/>
      <c r="BU2508" s="15"/>
      <c r="BV2508" s="6"/>
      <c r="BW2508" s="6"/>
      <c r="BX2508" s="16"/>
      <c r="BY2508" s="16"/>
      <c r="BZ2508" s="16"/>
      <c r="CA2508" s="16"/>
      <c r="CB2508" s="14"/>
    </row>
    <row r="2509" spans="1:80" s="9" customFormat="1" x14ac:dyDescent="0.2">
      <c r="A2509" s="16"/>
      <c r="B2509" s="16"/>
      <c r="C2509" s="16"/>
      <c r="D2509" s="16"/>
      <c r="E2509" s="16"/>
      <c r="F2509" s="3"/>
      <c r="G2509" s="3"/>
      <c r="H2509" s="3"/>
      <c r="I2509" s="3"/>
      <c r="J2509" s="2"/>
      <c r="M2509" s="10"/>
      <c r="N2509" s="2"/>
      <c r="O2509" s="3"/>
      <c r="P2509" s="11"/>
      <c r="Q2509" s="16"/>
      <c r="R2509" s="4"/>
      <c r="S2509" s="12"/>
      <c r="T2509" s="16"/>
      <c r="U2509" s="4"/>
      <c r="V2509" s="3"/>
      <c r="W2509" s="3"/>
      <c r="X2509" s="3"/>
      <c r="Y2509" s="3"/>
      <c r="Z2509" s="3"/>
      <c r="AA2509" s="4"/>
      <c r="AB2509" s="4"/>
      <c r="AC2509" s="4"/>
      <c r="AD2509" s="4"/>
      <c r="AE2509" s="4"/>
      <c r="BA2509" s="13"/>
      <c r="BC2509" s="2"/>
      <c r="BD2509" s="2"/>
      <c r="BU2509" s="15"/>
      <c r="BV2509" s="6"/>
      <c r="BW2509" s="6"/>
      <c r="BX2509" s="16"/>
      <c r="BY2509" s="16"/>
      <c r="BZ2509" s="16"/>
      <c r="CA2509" s="16"/>
      <c r="CB2509" s="14"/>
    </row>
    <row r="2510" spans="1:80" s="9" customFormat="1" x14ac:dyDescent="0.2">
      <c r="A2510" s="16"/>
      <c r="B2510" s="16"/>
      <c r="C2510" s="16"/>
      <c r="D2510" s="16"/>
      <c r="E2510" s="16"/>
      <c r="F2510" s="3"/>
      <c r="G2510" s="3"/>
      <c r="H2510" s="3"/>
      <c r="I2510" s="3"/>
      <c r="J2510" s="2"/>
      <c r="M2510" s="10"/>
      <c r="N2510" s="2"/>
      <c r="O2510" s="3"/>
      <c r="P2510" s="11"/>
      <c r="Q2510" s="16"/>
      <c r="R2510" s="4"/>
      <c r="S2510" s="12"/>
      <c r="T2510" s="16"/>
      <c r="U2510" s="4"/>
      <c r="V2510" s="3"/>
      <c r="W2510" s="3"/>
      <c r="X2510" s="3"/>
      <c r="Y2510" s="3"/>
      <c r="Z2510" s="3"/>
      <c r="AA2510" s="4"/>
      <c r="AB2510" s="4"/>
      <c r="AC2510" s="4"/>
      <c r="AD2510" s="4"/>
      <c r="AE2510" s="4"/>
      <c r="BA2510" s="13"/>
      <c r="BC2510" s="2"/>
      <c r="BD2510" s="2"/>
      <c r="BU2510" s="15"/>
      <c r="BV2510" s="6"/>
      <c r="BW2510" s="6"/>
      <c r="BX2510" s="16"/>
      <c r="BY2510" s="16"/>
      <c r="BZ2510" s="16"/>
      <c r="CA2510" s="16"/>
      <c r="CB2510" s="14"/>
    </row>
    <row r="2511" spans="1:80" s="9" customFormat="1" x14ac:dyDescent="0.2">
      <c r="A2511" s="16"/>
      <c r="B2511" s="16"/>
      <c r="C2511" s="16"/>
      <c r="D2511" s="16"/>
      <c r="E2511" s="16"/>
      <c r="F2511" s="3"/>
      <c r="G2511" s="3"/>
      <c r="H2511" s="3"/>
      <c r="I2511" s="3"/>
      <c r="J2511" s="2"/>
      <c r="M2511" s="10"/>
      <c r="N2511" s="2"/>
      <c r="O2511" s="3"/>
      <c r="P2511" s="11"/>
      <c r="Q2511" s="16"/>
      <c r="R2511" s="4"/>
      <c r="S2511" s="12"/>
      <c r="T2511" s="16"/>
      <c r="U2511" s="4"/>
      <c r="V2511" s="3"/>
      <c r="W2511" s="3"/>
      <c r="X2511" s="3"/>
      <c r="Y2511" s="3"/>
      <c r="Z2511" s="3"/>
      <c r="AA2511" s="4"/>
      <c r="AB2511" s="4"/>
      <c r="AC2511" s="4"/>
      <c r="AD2511" s="4"/>
      <c r="AE2511" s="4"/>
      <c r="BA2511" s="13"/>
      <c r="BC2511" s="2"/>
      <c r="BD2511" s="2"/>
      <c r="BU2511" s="15"/>
      <c r="BV2511" s="6"/>
      <c r="BW2511" s="6"/>
      <c r="BX2511" s="16"/>
      <c r="BY2511" s="16"/>
      <c r="BZ2511" s="16"/>
      <c r="CA2511" s="16"/>
      <c r="CB2511" s="14"/>
    </row>
    <row r="2512" spans="1:80" s="9" customFormat="1" x14ac:dyDescent="0.2">
      <c r="A2512" s="16"/>
      <c r="B2512" s="16"/>
      <c r="C2512" s="16"/>
      <c r="D2512" s="16"/>
      <c r="E2512" s="16"/>
      <c r="F2512" s="3"/>
      <c r="G2512" s="3"/>
      <c r="H2512" s="3"/>
      <c r="I2512" s="3"/>
      <c r="J2512" s="2"/>
      <c r="M2512" s="10"/>
      <c r="N2512" s="2"/>
      <c r="O2512" s="3"/>
      <c r="P2512" s="11"/>
      <c r="Q2512" s="16"/>
      <c r="R2512" s="4"/>
      <c r="S2512" s="12"/>
      <c r="T2512" s="16"/>
      <c r="U2512" s="4"/>
      <c r="V2512" s="3"/>
      <c r="W2512" s="3"/>
      <c r="X2512" s="3"/>
      <c r="Y2512" s="3"/>
      <c r="Z2512" s="3"/>
      <c r="AA2512" s="4"/>
      <c r="AB2512" s="4"/>
      <c r="AC2512" s="4"/>
      <c r="AD2512" s="4"/>
      <c r="AE2512" s="4"/>
      <c r="BA2512" s="13"/>
      <c r="BC2512" s="2"/>
      <c r="BD2512" s="2"/>
      <c r="BU2512" s="15"/>
      <c r="BV2512" s="6"/>
      <c r="BW2512" s="6"/>
      <c r="BX2512" s="16"/>
      <c r="BY2512" s="16"/>
      <c r="BZ2512" s="16"/>
      <c r="CA2512" s="16"/>
      <c r="CB2512" s="14"/>
    </row>
    <row r="2513" spans="1:80" s="9" customFormat="1" x14ac:dyDescent="0.2">
      <c r="A2513" s="16"/>
      <c r="B2513" s="16"/>
      <c r="C2513" s="16"/>
      <c r="D2513" s="16"/>
      <c r="E2513" s="16"/>
      <c r="F2513" s="3"/>
      <c r="G2513" s="3"/>
      <c r="H2513" s="3"/>
      <c r="I2513" s="3"/>
      <c r="J2513" s="2"/>
      <c r="M2513" s="10"/>
      <c r="N2513" s="2"/>
      <c r="O2513" s="3"/>
      <c r="P2513" s="11"/>
      <c r="Q2513" s="16"/>
      <c r="R2513" s="4"/>
      <c r="S2513" s="12"/>
      <c r="T2513" s="16"/>
      <c r="U2513" s="4"/>
      <c r="V2513" s="3"/>
      <c r="W2513" s="3"/>
      <c r="X2513" s="3"/>
      <c r="Y2513" s="3"/>
      <c r="Z2513" s="3"/>
      <c r="AA2513" s="4"/>
      <c r="AB2513" s="4"/>
      <c r="AC2513" s="4"/>
      <c r="AD2513" s="4"/>
      <c r="AE2513" s="4"/>
      <c r="BA2513" s="13"/>
      <c r="BC2513" s="2"/>
      <c r="BD2513" s="2"/>
      <c r="BU2513" s="15"/>
      <c r="BV2513" s="6"/>
      <c r="BW2513" s="6"/>
      <c r="BX2513" s="16"/>
      <c r="BY2513" s="16"/>
      <c r="BZ2513" s="16"/>
      <c r="CA2513" s="16"/>
      <c r="CB2513" s="14"/>
    </row>
    <row r="2514" spans="1:80" s="9" customFormat="1" x14ac:dyDescent="0.2">
      <c r="A2514" s="16"/>
      <c r="B2514" s="16"/>
      <c r="C2514" s="16"/>
      <c r="D2514" s="16"/>
      <c r="E2514" s="16"/>
      <c r="F2514" s="3"/>
      <c r="G2514" s="3"/>
      <c r="H2514" s="3"/>
      <c r="I2514" s="3"/>
      <c r="J2514" s="2"/>
      <c r="M2514" s="10"/>
      <c r="N2514" s="2"/>
      <c r="O2514" s="3"/>
      <c r="P2514" s="11"/>
      <c r="Q2514" s="16"/>
      <c r="R2514" s="4"/>
      <c r="S2514" s="12"/>
      <c r="T2514" s="16"/>
      <c r="U2514" s="4"/>
      <c r="V2514" s="3"/>
      <c r="W2514" s="3"/>
      <c r="X2514" s="3"/>
      <c r="Y2514" s="3"/>
      <c r="Z2514" s="3"/>
      <c r="AA2514" s="4"/>
      <c r="AB2514" s="4"/>
      <c r="AC2514" s="4"/>
      <c r="AD2514" s="4"/>
      <c r="AE2514" s="4"/>
      <c r="BA2514" s="13"/>
      <c r="BC2514" s="2"/>
      <c r="BD2514" s="2"/>
      <c r="BU2514" s="15"/>
      <c r="BV2514" s="6"/>
      <c r="BW2514" s="6"/>
      <c r="BX2514" s="16"/>
      <c r="BY2514" s="16"/>
      <c r="BZ2514" s="16"/>
      <c r="CA2514" s="16"/>
      <c r="CB2514" s="14"/>
    </row>
    <row r="2515" spans="1:80" s="9" customFormat="1" x14ac:dyDescent="0.2">
      <c r="A2515" s="16"/>
      <c r="B2515" s="16"/>
      <c r="C2515" s="16"/>
      <c r="D2515" s="16"/>
      <c r="E2515" s="16"/>
      <c r="F2515" s="3"/>
      <c r="G2515" s="3"/>
      <c r="H2515" s="3"/>
      <c r="I2515" s="3"/>
      <c r="J2515" s="2"/>
      <c r="M2515" s="10"/>
      <c r="N2515" s="2"/>
      <c r="O2515" s="3"/>
      <c r="P2515" s="11"/>
      <c r="Q2515" s="16"/>
      <c r="R2515" s="4"/>
      <c r="S2515" s="12"/>
      <c r="T2515" s="16"/>
      <c r="U2515" s="4"/>
      <c r="V2515" s="3"/>
      <c r="W2515" s="3"/>
      <c r="X2515" s="3"/>
      <c r="Y2515" s="3"/>
      <c r="Z2515" s="3"/>
      <c r="AA2515" s="4"/>
      <c r="AB2515" s="4"/>
      <c r="AC2515" s="4"/>
      <c r="AD2515" s="4"/>
      <c r="AE2515" s="4"/>
      <c r="BA2515" s="13"/>
      <c r="BC2515" s="2"/>
      <c r="BD2515" s="2"/>
      <c r="BU2515" s="15"/>
      <c r="BV2515" s="6"/>
      <c r="BW2515" s="6"/>
      <c r="BX2515" s="16"/>
      <c r="BY2515" s="16"/>
      <c r="BZ2515" s="16"/>
      <c r="CA2515" s="16"/>
      <c r="CB2515" s="14"/>
    </row>
    <row r="2516" spans="1:80" s="9" customFormat="1" x14ac:dyDescent="0.2">
      <c r="A2516" s="16"/>
      <c r="B2516" s="16"/>
      <c r="C2516" s="16"/>
      <c r="D2516" s="16"/>
      <c r="E2516" s="16"/>
      <c r="F2516" s="3"/>
      <c r="G2516" s="3"/>
      <c r="H2516" s="3"/>
      <c r="I2516" s="3"/>
      <c r="J2516" s="2"/>
      <c r="M2516" s="10"/>
      <c r="N2516" s="2"/>
      <c r="O2516" s="3"/>
      <c r="P2516" s="11"/>
      <c r="Q2516" s="16"/>
      <c r="R2516" s="4"/>
      <c r="S2516" s="12"/>
      <c r="T2516" s="16"/>
      <c r="U2516" s="4"/>
      <c r="V2516" s="3"/>
      <c r="W2516" s="3"/>
      <c r="X2516" s="3"/>
      <c r="Y2516" s="3"/>
      <c r="Z2516" s="3"/>
      <c r="AA2516" s="4"/>
      <c r="AB2516" s="4"/>
      <c r="AC2516" s="4"/>
      <c r="AD2516" s="4"/>
      <c r="AE2516" s="4"/>
      <c r="BA2516" s="13"/>
      <c r="BC2516" s="2"/>
      <c r="BD2516" s="2"/>
      <c r="BU2516" s="15"/>
      <c r="BV2516" s="6"/>
      <c r="BW2516" s="6"/>
      <c r="BX2516" s="16"/>
      <c r="BY2516" s="16"/>
      <c r="BZ2516" s="16"/>
      <c r="CA2516" s="16"/>
      <c r="CB2516" s="14"/>
    </row>
    <row r="2517" spans="1:80" s="9" customFormat="1" x14ac:dyDescent="0.2">
      <c r="A2517" s="16"/>
      <c r="B2517" s="16"/>
      <c r="C2517" s="16"/>
      <c r="D2517" s="16"/>
      <c r="E2517" s="16"/>
      <c r="F2517" s="3"/>
      <c r="G2517" s="3"/>
      <c r="H2517" s="3"/>
      <c r="I2517" s="3"/>
      <c r="J2517" s="2"/>
      <c r="M2517" s="10"/>
      <c r="N2517" s="2"/>
      <c r="O2517" s="3"/>
      <c r="P2517" s="11"/>
      <c r="Q2517" s="16"/>
      <c r="R2517" s="4"/>
      <c r="S2517" s="12"/>
      <c r="T2517" s="16"/>
      <c r="U2517" s="4"/>
      <c r="V2517" s="3"/>
      <c r="W2517" s="3"/>
      <c r="X2517" s="3"/>
      <c r="Y2517" s="3"/>
      <c r="Z2517" s="3"/>
      <c r="AA2517" s="4"/>
      <c r="AB2517" s="4"/>
      <c r="AC2517" s="4"/>
      <c r="AD2517" s="4"/>
      <c r="AE2517" s="4"/>
      <c r="BA2517" s="13"/>
      <c r="BC2517" s="2"/>
      <c r="BD2517" s="2"/>
      <c r="BU2517" s="15"/>
      <c r="BV2517" s="6"/>
      <c r="BW2517" s="6"/>
      <c r="BX2517" s="16"/>
      <c r="BY2517" s="16"/>
      <c r="BZ2517" s="16"/>
      <c r="CA2517" s="16"/>
      <c r="CB2517" s="14"/>
    </row>
    <row r="2518" spans="1:80" s="9" customFormat="1" x14ac:dyDescent="0.2">
      <c r="A2518" s="16"/>
      <c r="B2518" s="16"/>
      <c r="C2518" s="16"/>
      <c r="D2518" s="16"/>
      <c r="E2518" s="16"/>
      <c r="F2518" s="3"/>
      <c r="G2518" s="3"/>
      <c r="H2518" s="3"/>
      <c r="I2518" s="3"/>
      <c r="J2518" s="2"/>
      <c r="M2518" s="10"/>
      <c r="N2518" s="2"/>
      <c r="O2518" s="3"/>
      <c r="P2518" s="11"/>
      <c r="Q2518" s="16"/>
      <c r="R2518" s="4"/>
      <c r="S2518" s="12"/>
      <c r="T2518" s="16"/>
      <c r="U2518" s="4"/>
      <c r="V2518" s="3"/>
      <c r="W2518" s="3"/>
      <c r="X2518" s="3"/>
      <c r="Y2518" s="3"/>
      <c r="Z2518" s="3"/>
      <c r="AA2518" s="4"/>
      <c r="AB2518" s="4"/>
      <c r="AC2518" s="4"/>
      <c r="AD2518" s="4"/>
      <c r="AE2518" s="4"/>
      <c r="BA2518" s="13"/>
      <c r="BC2518" s="2"/>
      <c r="BD2518" s="2"/>
      <c r="BU2518" s="15"/>
      <c r="BV2518" s="6"/>
      <c r="BW2518" s="6"/>
      <c r="BX2518" s="16"/>
      <c r="BY2518" s="16"/>
      <c r="BZ2518" s="16"/>
      <c r="CA2518" s="16"/>
      <c r="CB2518" s="14"/>
    </row>
    <row r="2519" spans="1:80" s="9" customFormat="1" x14ac:dyDescent="0.2">
      <c r="A2519" s="16"/>
      <c r="B2519" s="16"/>
      <c r="C2519" s="16"/>
      <c r="D2519" s="16"/>
      <c r="E2519" s="16"/>
      <c r="F2519" s="3"/>
      <c r="G2519" s="3"/>
      <c r="H2519" s="3"/>
      <c r="I2519" s="3"/>
      <c r="J2519" s="2"/>
      <c r="M2519" s="10"/>
      <c r="N2519" s="2"/>
      <c r="O2519" s="3"/>
      <c r="P2519" s="11"/>
      <c r="Q2519" s="16"/>
      <c r="R2519" s="4"/>
      <c r="S2519" s="12"/>
      <c r="T2519" s="16"/>
      <c r="U2519" s="4"/>
      <c r="V2519" s="3"/>
      <c r="W2519" s="3"/>
      <c r="X2519" s="3"/>
      <c r="Y2519" s="3"/>
      <c r="Z2519" s="3"/>
      <c r="AA2519" s="4"/>
      <c r="AB2519" s="4"/>
      <c r="AC2519" s="4"/>
      <c r="AD2519" s="4"/>
      <c r="AE2519" s="4"/>
      <c r="BA2519" s="13"/>
      <c r="BC2519" s="2"/>
      <c r="BD2519" s="2"/>
      <c r="BU2519" s="15"/>
      <c r="BV2519" s="6"/>
      <c r="BW2519" s="6"/>
      <c r="BX2519" s="16"/>
      <c r="BY2519" s="16"/>
      <c r="BZ2519" s="16"/>
      <c r="CA2519" s="16"/>
      <c r="CB2519" s="14"/>
    </row>
    <row r="2520" spans="1:80" s="9" customFormat="1" x14ac:dyDescent="0.2">
      <c r="A2520" s="16"/>
      <c r="B2520" s="16"/>
      <c r="C2520" s="16"/>
      <c r="D2520" s="16"/>
      <c r="E2520" s="16"/>
      <c r="F2520" s="3"/>
      <c r="G2520" s="3"/>
      <c r="H2520" s="3"/>
      <c r="I2520" s="3"/>
      <c r="J2520" s="2"/>
      <c r="M2520" s="10"/>
      <c r="N2520" s="2"/>
      <c r="O2520" s="3"/>
      <c r="P2520" s="11"/>
      <c r="Q2520" s="16"/>
      <c r="R2520" s="4"/>
      <c r="S2520" s="12"/>
      <c r="T2520" s="16"/>
      <c r="U2520" s="4"/>
      <c r="V2520" s="3"/>
      <c r="W2520" s="3"/>
      <c r="X2520" s="3"/>
      <c r="Y2520" s="3"/>
      <c r="Z2520" s="3"/>
      <c r="AA2520" s="4"/>
      <c r="AB2520" s="4"/>
      <c r="AC2520" s="4"/>
      <c r="AD2520" s="4"/>
      <c r="AE2520" s="4"/>
      <c r="BA2520" s="13"/>
      <c r="BC2520" s="2"/>
      <c r="BD2520" s="2"/>
      <c r="BU2520" s="15"/>
      <c r="BV2520" s="6"/>
      <c r="BW2520" s="6"/>
      <c r="BX2520" s="16"/>
      <c r="BY2520" s="16"/>
      <c r="BZ2520" s="16"/>
      <c r="CA2520" s="16"/>
      <c r="CB2520" s="14"/>
    </row>
    <row r="2521" spans="1:80" s="9" customFormat="1" x14ac:dyDescent="0.2">
      <c r="A2521" s="16"/>
      <c r="B2521" s="16"/>
      <c r="C2521" s="16"/>
      <c r="D2521" s="16"/>
      <c r="E2521" s="16"/>
      <c r="F2521" s="3"/>
      <c r="G2521" s="3"/>
      <c r="H2521" s="3"/>
      <c r="I2521" s="3"/>
      <c r="J2521" s="2"/>
      <c r="M2521" s="10"/>
      <c r="N2521" s="2"/>
      <c r="O2521" s="3"/>
      <c r="P2521" s="11"/>
      <c r="Q2521" s="16"/>
      <c r="R2521" s="4"/>
      <c r="S2521" s="12"/>
      <c r="T2521" s="16"/>
      <c r="U2521" s="4"/>
      <c r="V2521" s="3"/>
      <c r="W2521" s="3"/>
      <c r="X2521" s="3"/>
      <c r="Y2521" s="3"/>
      <c r="Z2521" s="3"/>
      <c r="AA2521" s="4"/>
      <c r="AB2521" s="4"/>
      <c r="AC2521" s="4"/>
      <c r="AD2521" s="4"/>
      <c r="AE2521" s="4"/>
      <c r="BA2521" s="13"/>
      <c r="BC2521" s="2"/>
      <c r="BD2521" s="2"/>
      <c r="BU2521" s="15"/>
      <c r="BV2521" s="6"/>
      <c r="BW2521" s="6"/>
      <c r="BX2521" s="16"/>
      <c r="BY2521" s="16"/>
      <c r="BZ2521" s="16"/>
      <c r="CA2521" s="16"/>
      <c r="CB2521" s="14"/>
    </row>
    <row r="2522" spans="1:80" s="9" customFormat="1" x14ac:dyDescent="0.2">
      <c r="A2522" s="16"/>
      <c r="B2522" s="16"/>
      <c r="C2522" s="16"/>
      <c r="D2522" s="16"/>
      <c r="E2522" s="16"/>
      <c r="F2522" s="3"/>
      <c r="G2522" s="3"/>
      <c r="H2522" s="3"/>
      <c r="I2522" s="3"/>
      <c r="J2522" s="2"/>
      <c r="M2522" s="10"/>
      <c r="N2522" s="2"/>
      <c r="O2522" s="3"/>
      <c r="P2522" s="11"/>
      <c r="Q2522" s="16"/>
      <c r="R2522" s="4"/>
      <c r="S2522" s="12"/>
      <c r="T2522" s="16"/>
      <c r="U2522" s="4"/>
      <c r="V2522" s="3"/>
      <c r="W2522" s="3"/>
      <c r="X2522" s="3"/>
      <c r="Y2522" s="3"/>
      <c r="Z2522" s="3"/>
      <c r="AA2522" s="4"/>
      <c r="AB2522" s="4"/>
      <c r="AC2522" s="4"/>
      <c r="AD2522" s="4"/>
      <c r="AE2522" s="4"/>
      <c r="BA2522" s="13"/>
      <c r="BC2522" s="2"/>
      <c r="BD2522" s="2"/>
      <c r="BU2522" s="15"/>
      <c r="BV2522" s="6"/>
      <c r="BW2522" s="6"/>
      <c r="BX2522" s="16"/>
      <c r="BY2522" s="16"/>
      <c r="BZ2522" s="16"/>
      <c r="CA2522" s="16"/>
      <c r="CB2522" s="14"/>
    </row>
    <row r="2523" spans="1:80" s="9" customFormat="1" x14ac:dyDescent="0.2">
      <c r="A2523" s="16"/>
      <c r="B2523" s="16"/>
      <c r="C2523" s="16"/>
      <c r="D2523" s="16"/>
      <c r="E2523" s="16"/>
      <c r="F2523" s="3"/>
      <c r="G2523" s="3"/>
      <c r="H2523" s="3"/>
      <c r="I2523" s="3"/>
      <c r="J2523" s="2"/>
      <c r="M2523" s="10"/>
      <c r="N2523" s="2"/>
      <c r="O2523" s="3"/>
      <c r="P2523" s="11"/>
      <c r="Q2523" s="16"/>
      <c r="R2523" s="4"/>
      <c r="S2523" s="12"/>
      <c r="T2523" s="16"/>
      <c r="U2523" s="4"/>
      <c r="V2523" s="3"/>
      <c r="W2523" s="3"/>
      <c r="X2523" s="3"/>
      <c r="Y2523" s="3"/>
      <c r="Z2523" s="3"/>
      <c r="AA2523" s="4"/>
      <c r="AB2523" s="4"/>
      <c r="AC2523" s="4"/>
      <c r="AD2523" s="4"/>
      <c r="AE2523" s="4"/>
      <c r="BA2523" s="13"/>
      <c r="BC2523" s="2"/>
      <c r="BD2523" s="2"/>
      <c r="BU2523" s="15"/>
      <c r="BV2523" s="6"/>
      <c r="BW2523" s="6"/>
      <c r="BX2523" s="16"/>
      <c r="BY2523" s="16"/>
      <c r="BZ2523" s="16"/>
      <c r="CA2523" s="16"/>
      <c r="CB2523" s="14"/>
    </row>
    <row r="2524" spans="1:80" s="9" customFormat="1" x14ac:dyDescent="0.2">
      <c r="A2524" s="16"/>
      <c r="B2524" s="16"/>
      <c r="C2524" s="16"/>
      <c r="D2524" s="16"/>
      <c r="E2524" s="16"/>
      <c r="F2524" s="3"/>
      <c r="G2524" s="3"/>
      <c r="H2524" s="3"/>
      <c r="I2524" s="3"/>
      <c r="J2524" s="2"/>
      <c r="M2524" s="10"/>
      <c r="N2524" s="2"/>
      <c r="O2524" s="3"/>
      <c r="P2524" s="11"/>
      <c r="Q2524" s="16"/>
      <c r="R2524" s="4"/>
      <c r="S2524" s="12"/>
      <c r="T2524" s="16"/>
      <c r="U2524" s="4"/>
      <c r="V2524" s="3"/>
      <c r="W2524" s="3"/>
      <c r="X2524" s="3"/>
      <c r="Y2524" s="3"/>
      <c r="Z2524" s="3"/>
      <c r="AA2524" s="4"/>
      <c r="AB2524" s="4"/>
      <c r="AC2524" s="4"/>
      <c r="AD2524" s="4"/>
      <c r="AE2524" s="4"/>
      <c r="BA2524" s="13"/>
      <c r="BC2524" s="2"/>
      <c r="BD2524" s="2"/>
      <c r="BU2524" s="15"/>
      <c r="BV2524" s="6"/>
      <c r="BW2524" s="6"/>
      <c r="BX2524" s="16"/>
      <c r="BY2524" s="16"/>
      <c r="BZ2524" s="16"/>
      <c r="CA2524" s="16"/>
      <c r="CB2524" s="14"/>
    </row>
    <row r="2525" spans="1:80" s="9" customFormat="1" x14ac:dyDescent="0.2">
      <c r="A2525" s="16"/>
      <c r="B2525" s="16"/>
      <c r="C2525" s="16"/>
      <c r="D2525" s="16"/>
      <c r="E2525" s="16"/>
      <c r="F2525" s="3"/>
      <c r="G2525" s="3"/>
      <c r="H2525" s="3"/>
      <c r="I2525" s="3"/>
      <c r="J2525" s="2"/>
      <c r="M2525" s="10"/>
      <c r="N2525" s="2"/>
      <c r="O2525" s="3"/>
      <c r="P2525" s="11"/>
      <c r="Q2525" s="16"/>
      <c r="R2525" s="4"/>
      <c r="S2525" s="12"/>
      <c r="T2525" s="16"/>
      <c r="U2525" s="4"/>
      <c r="V2525" s="3"/>
      <c r="W2525" s="3"/>
      <c r="X2525" s="3"/>
      <c r="Y2525" s="3"/>
      <c r="Z2525" s="3"/>
      <c r="AA2525" s="4"/>
      <c r="AB2525" s="4"/>
      <c r="AC2525" s="4"/>
      <c r="AD2525" s="4"/>
      <c r="AE2525" s="4"/>
      <c r="BA2525" s="13"/>
      <c r="BC2525" s="2"/>
      <c r="BD2525" s="2"/>
      <c r="BU2525" s="15"/>
      <c r="BV2525" s="6"/>
      <c r="BW2525" s="6"/>
      <c r="BX2525" s="16"/>
      <c r="BY2525" s="16"/>
      <c r="BZ2525" s="16"/>
      <c r="CA2525" s="16"/>
      <c r="CB2525" s="14"/>
    </row>
    <row r="2526" spans="1:80" s="9" customFormat="1" x14ac:dyDescent="0.2">
      <c r="A2526" s="16"/>
      <c r="B2526" s="16"/>
      <c r="C2526" s="16"/>
      <c r="D2526" s="16"/>
      <c r="E2526" s="16"/>
      <c r="F2526" s="3"/>
      <c r="G2526" s="3"/>
      <c r="H2526" s="3"/>
      <c r="I2526" s="3"/>
      <c r="J2526" s="2"/>
      <c r="M2526" s="10"/>
      <c r="N2526" s="2"/>
      <c r="O2526" s="3"/>
      <c r="P2526" s="11"/>
      <c r="Q2526" s="16"/>
      <c r="R2526" s="4"/>
      <c r="S2526" s="12"/>
      <c r="T2526" s="16"/>
      <c r="U2526" s="4"/>
      <c r="V2526" s="3"/>
      <c r="W2526" s="3"/>
      <c r="X2526" s="3"/>
      <c r="Y2526" s="3"/>
      <c r="Z2526" s="3"/>
      <c r="AA2526" s="4"/>
      <c r="AB2526" s="4"/>
      <c r="AC2526" s="4"/>
      <c r="AD2526" s="4"/>
      <c r="AE2526" s="4"/>
      <c r="BA2526" s="13"/>
      <c r="BC2526" s="2"/>
      <c r="BD2526" s="2"/>
      <c r="BU2526" s="15"/>
      <c r="BV2526" s="6"/>
      <c r="BW2526" s="6"/>
      <c r="BX2526" s="16"/>
      <c r="BY2526" s="16"/>
      <c r="BZ2526" s="16"/>
      <c r="CA2526" s="16"/>
      <c r="CB2526" s="14"/>
    </row>
    <row r="2527" spans="1:80" s="9" customFormat="1" x14ac:dyDescent="0.2">
      <c r="A2527" s="16"/>
      <c r="B2527" s="16"/>
      <c r="C2527" s="16"/>
      <c r="D2527" s="16"/>
      <c r="E2527" s="16"/>
      <c r="F2527" s="3"/>
      <c r="G2527" s="3"/>
      <c r="H2527" s="3"/>
      <c r="I2527" s="3"/>
      <c r="J2527" s="2"/>
      <c r="M2527" s="10"/>
      <c r="N2527" s="2"/>
      <c r="O2527" s="3"/>
      <c r="P2527" s="11"/>
      <c r="Q2527" s="16"/>
      <c r="R2527" s="4"/>
      <c r="S2527" s="12"/>
      <c r="T2527" s="16"/>
      <c r="U2527" s="4"/>
      <c r="V2527" s="3"/>
      <c r="W2527" s="3"/>
      <c r="X2527" s="3"/>
      <c r="Y2527" s="3"/>
      <c r="Z2527" s="3"/>
      <c r="AA2527" s="4"/>
      <c r="AB2527" s="4"/>
      <c r="AC2527" s="4"/>
      <c r="AD2527" s="4"/>
      <c r="AE2527" s="4"/>
      <c r="BA2527" s="13"/>
      <c r="BC2527" s="2"/>
      <c r="BD2527" s="2"/>
      <c r="BU2527" s="15"/>
      <c r="BV2527" s="6"/>
      <c r="BW2527" s="6"/>
      <c r="BX2527" s="16"/>
      <c r="BY2527" s="16"/>
      <c r="BZ2527" s="16"/>
      <c r="CA2527" s="16"/>
      <c r="CB2527" s="14"/>
    </row>
    <row r="2528" spans="1:80" s="9" customFormat="1" x14ac:dyDescent="0.2">
      <c r="A2528" s="16"/>
      <c r="B2528" s="16"/>
      <c r="C2528" s="16"/>
      <c r="D2528" s="16"/>
      <c r="E2528" s="16"/>
      <c r="F2528" s="3"/>
      <c r="G2528" s="3"/>
      <c r="H2528" s="3"/>
      <c r="I2528" s="3"/>
      <c r="J2528" s="2"/>
      <c r="M2528" s="10"/>
      <c r="N2528" s="2"/>
      <c r="O2528" s="3"/>
      <c r="P2528" s="11"/>
      <c r="Q2528" s="16"/>
      <c r="R2528" s="4"/>
      <c r="S2528" s="12"/>
      <c r="T2528" s="16"/>
      <c r="U2528" s="4"/>
      <c r="V2528" s="3"/>
      <c r="W2528" s="3"/>
      <c r="X2528" s="3"/>
      <c r="Y2528" s="3"/>
      <c r="Z2528" s="3"/>
      <c r="AA2528" s="4"/>
      <c r="AB2528" s="4"/>
      <c r="AC2528" s="4"/>
      <c r="AD2528" s="4"/>
      <c r="AE2528" s="4"/>
      <c r="BA2528" s="13"/>
      <c r="BC2528" s="2"/>
      <c r="BD2528" s="2"/>
      <c r="BU2528" s="15"/>
      <c r="BV2528" s="6"/>
      <c r="BW2528" s="6"/>
      <c r="BX2528" s="16"/>
      <c r="BY2528" s="16"/>
      <c r="BZ2528" s="16"/>
      <c r="CA2528" s="16"/>
      <c r="CB2528" s="14"/>
    </row>
    <row r="2529" spans="1:80" s="9" customFormat="1" x14ac:dyDescent="0.2">
      <c r="A2529" s="16"/>
      <c r="B2529" s="16"/>
      <c r="C2529" s="16"/>
      <c r="D2529" s="16"/>
      <c r="E2529" s="16"/>
      <c r="F2529" s="3"/>
      <c r="G2529" s="3"/>
      <c r="H2529" s="3"/>
      <c r="I2529" s="3"/>
      <c r="J2529" s="2"/>
      <c r="M2529" s="10"/>
      <c r="N2529" s="2"/>
      <c r="O2529" s="3"/>
      <c r="P2529" s="11"/>
      <c r="Q2529" s="16"/>
      <c r="R2529" s="4"/>
      <c r="S2529" s="12"/>
      <c r="T2529" s="16"/>
      <c r="U2529" s="4"/>
      <c r="V2529" s="3"/>
      <c r="W2529" s="3"/>
      <c r="X2529" s="3"/>
      <c r="Y2529" s="3"/>
      <c r="Z2529" s="3"/>
      <c r="AA2529" s="4"/>
      <c r="AB2529" s="4"/>
      <c r="AC2529" s="4"/>
      <c r="AD2529" s="4"/>
      <c r="AE2529" s="4"/>
      <c r="BA2529" s="13"/>
      <c r="BC2529" s="2"/>
      <c r="BD2529" s="2"/>
      <c r="BU2529" s="15"/>
      <c r="BV2529" s="6"/>
      <c r="BW2529" s="6"/>
      <c r="BX2529" s="16"/>
      <c r="BY2529" s="16"/>
      <c r="BZ2529" s="16"/>
      <c r="CA2529" s="16"/>
      <c r="CB2529" s="14"/>
    </row>
    <row r="2530" spans="1:80" s="9" customFormat="1" x14ac:dyDescent="0.2">
      <c r="A2530" s="16"/>
      <c r="B2530" s="16"/>
      <c r="C2530" s="16"/>
      <c r="D2530" s="16"/>
      <c r="E2530" s="16"/>
      <c r="F2530" s="3"/>
      <c r="G2530" s="3"/>
      <c r="H2530" s="3"/>
      <c r="I2530" s="3"/>
      <c r="J2530" s="2"/>
      <c r="M2530" s="10"/>
      <c r="N2530" s="2"/>
      <c r="O2530" s="3"/>
      <c r="P2530" s="11"/>
      <c r="Q2530" s="16"/>
      <c r="R2530" s="4"/>
      <c r="S2530" s="12"/>
      <c r="T2530" s="16"/>
      <c r="U2530" s="4"/>
      <c r="V2530" s="3"/>
      <c r="W2530" s="3"/>
      <c r="X2530" s="3"/>
      <c r="Y2530" s="3"/>
      <c r="Z2530" s="3"/>
      <c r="AA2530" s="4"/>
      <c r="AB2530" s="4"/>
      <c r="AC2530" s="4"/>
      <c r="AD2530" s="4"/>
      <c r="AE2530" s="4"/>
      <c r="BA2530" s="13"/>
      <c r="BC2530" s="2"/>
      <c r="BD2530" s="2"/>
      <c r="BU2530" s="15"/>
      <c r="BV2530" s="6"/>
      <c r="BW2530" s="6"/>
      <c r="BX2530" s="16"/>
      <c r="BY2530" s="16"/>
      <c r="BZ2530" s="16"/>
      <c r="CA2530" s="16"/>
      <c r="CB2530" s="14"/>
    </row>
    <row r="2531" spans="1:80" s="9" customFormat="1" x14ac:dyDescent="0.2">
      <c r="A2531" s="16"/>
      <c r="B2531" s="16"/>
      <c r="C2531" s="16"/>
      <c r="D2531" s="16"/>
      <c r="E2531" s="16"/>
      <c r="F2531" s="3"/>
      <c r="G2531" s="3"/>
      <c r="H2531" s="3"/>
      <c r="I2531" s="3"/>
      <c r="J2531" s="2"/>
      <c r="M2531" s="10"/>
      <c r="N2531" s="2"/>
      <c r="O2531" s="3"/>
      <c r="P2531" s="11"/>
      <c r="Q2531" s="16"/>
      <c r="R2531" s="4"/>
      <c r="S2531" s="12"/>
      <c r="T2531" s="16"/>
      <c r="U2531" s="4"/>
      <c r="V2531" s="3"/>
      <c r="W2531" s="3"/>
      <c r="X2531" s="3"/>
      <c r="Y2531" s="3"/>
      <c r="Z2531" s="3"/>
      <c r="AA2531" s="4"/>
      <c r="AB2531" s="4"/>
      <c r="AC2531" s="4"/>
      <c r="AD2531" s="4"/>
      <c r="AE2531" s="4"/>
      <c r="BA2531" s="13"/>
      <c r="BC2531" s="2"/>
      <c r="BD2531" s="2"/>
      <c r="BU2531" s="15"/>
      <c r="BV2531" s="6"/>
      <c r="BW2531" s="6"/>
      <c r="BX2531" s="16"/>
      <c r="BY2531" s="16"/>
      <c r="BZ2531" s="16"/>
      <c r="CA2531" s="16"/>
      <c r="CB2531" s="14"/>
    </row>
    <row r="2532" spans="1:80" s="9" customFormat="1" x14ac:dyDescent="0.2">
      <c r="A2532" s="16"/>
      <c r="B2532" s="16"/>
      <c r="C2532" s="16"/>
      <c r="D2532" s="16"/>
      <c r="E2532" s="16"/>
      <c r="F2532" s="3"/>
      <c r="G2532" s="3"/>
      <c r="H2532" s="3"/>
      <c r="I2532" s="3"/>
      <c r="J2532" s="2"/>
      <c r="M2532" s="10"/>
      <c r="N2532" s="2"/>
      <c r="O2532" s="3"/>
      <c r="P2532" s="11"/>
      <c r="Q2532" s="16"/>
      <c r="R2532" s="4"/>
      <c r="S2532" s="12"/>
      <c r="T2532" s="16"/>
      <c r="U2532" s="4"/>
      <c r="V2532" s="3"/>
      <c r="W2532" s="3"/>
      <c r="X2532" s="3"/>
      <c r="Y2532" s="3"/>
      <c r="Z2532" s="3"/>
      <c r="AA2532" s="4"/>
      <c r="AB2532" s="4"/>
      <c r="AC2532" s="4"/>
      <c r="AD2532" s="4"/>
      <c r="AE2532" s="4"/>
      <c r="BA2532" s="13"/>
      <c r="BC2532" s="2"/>
      <c r="BD2532" s="2"/>
      <c r="BU2532" s="15"/>
      <c r="BV2532" s="6"/>
      <c r="BW2532" s="6"/>
      <c r="BX2532" s="16"/>
      <c r="BY2532" s="16"/>
      <c r="BZ2532" s="16"/>
      <c r="CA2532" s="16"/>
      <c r="CB2532" s="14"/>
    </row>
    <row r="2533" spans="1:80" s="9" customFormat="1" x14ac:dyDescent="0.2">
      <c r="A2533" s="16"/>
      <c r="B2533" s="16"/>
      <c r="C2533" s="16"/>
      <c r="D2533" s="16"/>
      <c r="E2533" s="16"/>
      <c r="F2533" s="3"/>
      <c r="G2533" s="3"/>
      <c r="H2533" s="3"/>
      <c r="I2533" s="3"/>
      <c r="J2533" s="2"/>
      <c r="M2533" s="10"/>
      <c r="N2533" s="2"/>
      <c r="O2533" s="3"/>
      <c r="P2533" s="11"/>
      <c r="Q2533" s="16"/>
      <c r="R2533" s="4"/>
      <c r="S2533" s="12"/>
      <c r="T2533" s="16"/>
      <c r="U2533" s="4"/>
      <c r="V2533" s="3"/>
      <c r="W2533" s="3"/>
      <c r="X2533" s="3"/>
      <c r="Y2533" s="3"/>
      <c r="Z2533" s="3"/>
      <c r="AA2533" s="4"/>
      <c r="AB2533" s="4"/>
      <c r="AC2533" s="4"/>
      <c r="AD2533" s="4"/>
      <c r="AE2533" s="4"/>
      <c r="BA2533" s="13"/>
      <c r="BC2533" s="2"/>
      <c r="BD2533" s="2"/>
      <c r="BU2533" s="15"/>
      <c r="BV2533" s="6"/>
      <c r="BW2533" s="6"/>
      <c r="BX2533" s="16"/>
      <c r="BY2533" s="16"/>
      <c r="BZ2533" s="16"/>
      <c r="CA2533" s="16"/>
      <c r="CB2533" s="14"/>
    </row>
    <row r="2534" spans="1:80" s="9" customFormat="1" x14ac:dyDescent="0.2">
      <c r="A2534" s="16"/>
      <c r="B2534" s="16"/>
      <c r="C2534" s="16"/>
      <c r="D2534" s="16"/>
      <c r="E2534" s="16"/>
      <c r="F2534" s="3"/>
      <c r="G2534" s="3"/>
      <c r="H2534" s="3"/>
      <c r="I2534" s="3"/>
      <c r="J2534" s="2"/>
      <c r="M2534" s="10"/>
      <c r="N2534" s="2"/>
      <c r="O2534" s="3"/>
      <c r="P2534" s="11"/>
      <c r="Q2534" s="16"/>
      <c r="R2534" s="4"/>
      <c r="S2534" s="12"/>
      <c r="T2534" s="16"/>
      <c r="U2534" s="4"/>
      <c r="V2534" s="3"/>
      <c r="W2534" s="3"/>
      <c r="X2534" s="3"/>
      <c r="Y2534" s="3"/>
      <c r="Z2534" s="3"/>
      <c r="AA2534" s="4"/>
      <c r="AB2534" s="4"/>
      <c r="AC2534" s="4"/>
      <c r="AD2534" s="4"/>
      <c r="AE2534" s="4"/>
      <c r="BA2534" s="13"/>
      <c r="BC2534" s="2"/>
      <c r="BD2534" s="2"/>
      <c r="BU2534" s="15"/>
      <c r="BV2534" s="6"/>
      <c r="BW2534" s="6"/>
      <c r="BX2534" s="16"/>
      <c r="BY2534" s="16"/>
      <c r="BZ2534" s="16"/>
      <c r="CA2534" s="16"/>
      <c r="CB2534" s="14"/>
    </row>
    <row r="2535" spans="1:80" s="9" customFormat="1" x14ac:dyDescent="0.2">
      <c r="A2535" s="16"/>
      <c r="B2535" s="16"/>
      <c r="C2535" s="16"/>
      <c r="D2535" s="16"/>
      <c r="E2535" s="16"/>
      <c r="F2535" s="3"/>
      <c r="G2535" s="3"/>
      <c r="H2535" s="3"/>
      <c r="I2535" s="3"/>
      <c r="J2535" s="2"/>
      <c r="M2535" s="10"/>
      <c r="N2535" s="2"/>
      <c r="O2535" s="3"/>
      <c r="P2535" s="11"/>
      <c r="Q2535" s="16"/>
      <c r="R2535" s="4"/>
      <c r="S2535" s="12"/>
      <c r="T2535" s="16"/>
      <c r="U2535" s="4"/>
      <c r="V2535" s="3"/>
      <c r="W2535" s="3"/>
      <c r="X2535" s="3"/>
      <c r="Y2535" s="3"/>
      <c r="Z2535" s="3"/>
      <c r="AA2535" s="4"/>
      <c r="AB2535" s="4"/>
      <c r="AC2535" s="4"/>
      <c r="AD2535" s="4"/>
      <c r="AE2535" s="4"/>
      <c r="BA2535" s="13"/>
      <c r="BC2535" s="2"/>
      <c r="BD2535" s="2"/>
      <c r="BU2535" s="15"/>
      <c r="BV2535" s="6"/>
      <c r="BW2535" s="6"/>
      <c r="BX2535" s="16"/>
      <c r="BY2535" s="16"/>
      <c r="BZ2535" s="16"/>
      <c r="CA2535" s="16"/>
      <c r="CB2535" s="14"/>
    </row>
    <row r="2536" spans="1:80" s="9" customFormat="1" x14ac:dyDescent="0.2">
      <c r="A2536" s="16"/>
      <c r="B2536" s="16"/>
      <c r="C2536" s="16"/>
      <c r="D2536" s="16"/>
      <c r="E2536" s="16"/>
      <c r="F2536" s="3"/>
      <c r="G2536" s="3"/>
      <c r="H2536" s="3"/>
      <c r="I2536" s="3"/>
      <c r="J2536" s="2"/>
      <c r="M2536" s="10"/>
      <c r="N2536" s="2"/>
      <c r="O2536" s="3"/>
      <c r="P2536" s="11"/>
      <c r="Q2536" s="16"/>
      <c r="R2536" s="4"/>
      <c r="S2536" s="12"/>
      <c r="T2536" s="16"/>
      <c r="U2536" s="4"/>
      <c r="V2536" s="3"/>
      <c r="W2536" s="3"/>
      <c r="X2536" s="3"/>
      <c r="Y2536" s="3"/>
      <c r="Z2536" s="3"/>
      <c r="AA2536" s="4"/>
      <c r="AB2536" s="4"/>
      <c r="AC2536" s="4"/>
      <c r="AD2536" s="4"/>
      <c r="AE2536" s="4"/>
      <c r="BA2536" s="13"/>
      <c r="BC2536" s="2"/>
      <c r="BD2536" s="2"/>
      <c r="BU2536" s="15"/>
      <c r="BV2536" s="6"/>
      <c r="BW2536" s="6"/>
      <c r="BX2536" s="16"/>
      <c r="BY2536" s="16"/>
      <c r="BZ2536" s="16"/>
      <c r="CA2536" s="16"/>
      <c r="CB2536" s="14"/>
    </row>
    <row r="2537" spans="1:80" s="9" customFormat="1" x14ac:dyDescent="0.2">
      <c r="A2537" s="16"/>
      <c r="B2537" s="16"/>
      <c r="C2537" s="16"/>
      <c r="D2537" s="16"/>
      <c r="E2537" s="16"/>
      <c r="F2537" s="3"/>
      <c r="G2537" s="3"/>
      <c r="H2537" s="3"/>
      <c r="I2537" s="3"/>
      <c r="J2537" s="2"/>
      <c r="M2537" s="10"/>
      <c r="N2537" s="2"/>
      <c r="O2537" s="3"/>
      <c r="P2537" s="11"/>
      <c r="Q2537" s="16"/>
      <c r="R2537" s="4"/>
      <c r="S2537" s="12"/>
      <c r="T2537" s="16"/>
      <c r="U2537" s="4"/>
      <c r="V2537" s="3"/>
      <c r="W2537" s="3"/>
      <c r="X2537" s="3"/>
      <c r="Y2537" s="3"/>
      <c r="Z2537" s="3"/>
      <c r="AA2537" s="4"/>
      <c r="AB2537" s="4"/>
      <c r="AC2537" s="4"/>
      <c r="AD2537" s="4"/>
      <c r="AE2537" s="4"/>
      <c r="BA2537" s="13"/>
      <c r="BC2537" s="2"/>
      <c r="BD2537" s="2"/>
      <c r="BU2537" s="15"/>
      <c r="BV2537" s="6"/>
      <c r="BW2537" s="6"/>
      <c r="BX2537" s="16"/>
      <c r="BY2537" s="16"/>
      <c r="BZ2537" s="16"/>
      <c r="CA2537" s="16"/>
      <c r="CB2537" s="14"/>
    </row>
    <row r="2538" spans="1:80" s="9" customFormat="1" x14ac:dyDescent="0.2">
      <c r="A2538" s="16"/>
      <c r="B2538" s="16"/>
      <c r="C2538" s="16"/>
      <c r="D2538" s="16"/>
      <c r="E2538" s="16"/>
      <c r="F2538" s="3"/>
      <c r="G2538" s="3"/>
      <c r="H2538" s="3"/>
      <c r="I2538" s="3"/>
      <c r="J2538" s="2"/>
      <c r="M2538" s="10"/>
      <c r="N2538" s="2"/>
      <c r="O2538" s="3"/>
      <c r="P2538" s="11"/>
      <c r="Q2538" s="16"/>
      <c r="R2538" s="4"/>
      <c r="S2538" s="12"/>
      <c r="T2538" s="16"/>
      <c r="U2538" s="4"/>
      <c r="V2538" s="3"/>
      <c r="W2538" s="3"/>
      <c r="X2538" s="3"/>
      <c r="Y2538" s="3"/>
      <c r="Z2538" s="3"/>
      <c r="AA2538" s="4"/>
      <c r="AB2538" s="4"/>
      <c r="AC2538" s="4"/>
      <c r="AD2538" s="4"/>
      <c r="AE2538" s="4"/>
      <c r="BA2538" s="13"/>
      <c r="BC2538" s="2"/>
      <c r="BD2538" s="2"/>
      <c r="BU2538" s="15"/>
      <c r="BV2538" s="6"/>
      <c r="BW2538" s="6"/>
      <c r="BX2538" s="16"/>
      <c r="BY2538" s="16"/>
      <c r="BZ2538" s="16"/>
      <c r="CA2538" s="16"/>
      <c r="CB2538" s="14"/>
    </row>
    <row r="2539" spans="1:80" s="9" customFormat="1" x14ac:dyDescent="0.2">
      <c r="A2539" s="16"/>
      <c r="B2539" s="16"/>
      <c r="C2539" s="16"/>
      <c r="D2539" s="16"/>
      <c r="E2539" s="16"/>
      <c r="F2539" s="3"/>
      <c r="G2539" s="3"/>
      <c r="H2539" s="3"/>
      <c r="I2539" s="3"/>
      <c r="J2539" s="2"/>
      <c r="M2539" s="10"/>
      <c r="N2539" s="2"/>
      <c r="O2539" s="3"/>
      <c r="P2539" s="11"/>
      <c r="Q2539" s="16"/>
      <c r="R2539" s="4"/>
      <c r="S2539" s="12"/>
      <c r="T2539" s="16"/>
      <c r="U2539" s="4"/>
      <c r="V2539" s="3"/>
      <c r="W2539" s="3"/>
      <c r="X2539" s="3"/>
      <c r="Y2539" s="3"/>
      <c r="Z2539" s="3"/>
      <c r="AA2539" s="4"/>
      <c r="AB2539" s="4"/>
      <c r="AC2539" s="4"/>
      <c r="AD2539" s="4"/>
      <c r="AE2539" s="4"/>
      <c r="BA2539" s="13"/>
      <c r="BC2539" s="2"/>
      <c r="BD2539" s="2"/>
      <c r="BU2539" s="15"/>
      <c r="BV2539" s="6"/>
      <c r="BW2539" s="6"/>
      <c r="BX2539" s="16"/>
      <c r="BY2539" s="16"/>
      <c r="BZ2539" s="16"/>
      <c r="CA2539" s="16"/>
      <c r="CB2539" s="14"/>
    </row>
    <row r="2540" spans="1:80" s="9" customFormat="1" x14ac:dyDescent="0.2">
      <c r="A2540" s="16"/>
      <c r="B2540" s="16"/>
      <c r="C2540" s="16"/>
      <c r="D2540" s="16"/>
      <c r="E2540" s="16"/>
      <c r="F2540" s="3"/>
      <c r="G2540" s="3"/>
      <c r="H2540" s="3"/>
      <c r="I2540" s="3"/>
      <c r="J2540" s="2"/>
      <c r="M2540" s="10"/>
      <c r="N2540" s="2"/>
      <c r="O2540" s="3"/>
      <c r="P2540" s="11"/>
      <c r="Q2540" s="16"/>
      <c r="R2540" s="4"/>
      <c r="S2540" s="12"/>
      <c r="T2540" s="16"/>
      <c r="U2540" s="4"/>
      <c r="V2540" s="3"/>
      <c r="W2540" s="3"/>
      <c r="X2540" s="3"/>
      <c r="Y2540" s="3"/>
      <c r="Z2540" s="3"/>
      <c r="AA2540" s="4"/>
      <c r="AB2540" s="4"/>
      <c r="AC2540" s="4"/>
      <c r="AD2540" s="4"/>
      <c r="AE2540" s="4"/>
      <c r="BA2540" s="13"/>
      <c r="BC2540" s="2"/>
      <c r="BD2540" s="2"/>
      <c r="BU2540" s="15"/>
      <c r="BV2540" s="6"/>
      <c r="BW2540" s="6"/>
      <c r="BX2540" s="16"/>
      <c r="BY2540" s="16"/>
      <c r="BZ2540" s="16"/>
      <c r="CA2540" s="16"/>
      <c r="CB2540" s="14"/>
    </row>
    <row r="2541" spans="1:80" s="9" customFormat="1" x14ac:dyDescent="0.2">
      <c r="A2541" s="16"/>
      <c r="B2541" s="16"/>
      <c r="C2541" s="16"/>
      <c r="D2541" s="16"/>
      <c r="E2541" s="16"/>
      <c r="F2541" s="3"/>
      <c r="G2541" s="3"/>
      <c r="H2541" s="3"/>
      <c r="I2541" s="3"/>
      <c r="J2541" s="2"/>
      <c r="M2541" s="10"/>
      <c r="N2541" s="2"/>
      <c r="O2541" s="3"/>
      <c r="P2541" s="11"/>
      <c r="Q2541" s="16"/>
      <c r="R2541" s="4"/>
      <c r="S2541" s="12"/>
      <c r="T2541" s="16"/>
      <c r="U2541" s="4"/>
      <c r="V2541" s="3"/>
      <c r="W2541" s="3"/>
      <c r="X2541" s="3"/>
      <c r="Y2541" s="3"/>
      <c r="Z2541" s="3"/>
      <c r="AA2541" s="4"/>
      <c r="AB2541" s="4"/>
      <c r="AC2541" s="4"/>
      <c r="AD2541" s="4"/>
      <c r="AE2541" s="4"/>
      <c r="BA2541" s="13"/>
      <c r="BC2541" s="2"/>
      <c r="BD2541" s="2"/>
      <c r="BU2541" s="15"/>
      <c r="BV2541" s="6"/>
      <c r="BW2541" s="6"/>
      <c r="BX2541" s="16"/>
      <c r="BY2541" s="16"/>
      <c r="BZ2541" s="16"/>
      <c r="CA2541" s="16"/>
      <c r="CB2541" s="14"/>
    </row>
    <row r="2542" spans="1:80" s="9" customFormat="1" x14ac:dyDescent="0.2">
      <c r="A2542" s="16"/>
      <c r="B2542" s="16"/>
      <c r="C2542" s="16"/>
      <c r="D2542" s="16"/>
      <c r="E2542" s="16"/>
      <c r="F2542" s="3"/>
      <c r="G2542" s="3"/>
      <c r="H2542" s="3"/>
      <c r="I2542" s="3"/>
      <c r="J2542" s="2"/>
      <c r="M2542" s="10"/>
      <c r="N2542" s="2"/>
      <c r="O2542" s="3"/>
      <c r="P2542" s="11"/>
      <c r="Q2542" s="16"/>
      <c r="R2542" s="4"/>
      <c r="S2542" s="12"/>
      <c r="T2542" s="16"/>
      <c r="U2542" s="4"/>
      <c r="V2542" s="3"/>
      <c r="W2542" s="3"/>
      <c r="X2542" s="3"/>
      <c r="Y2542" s="3"/>
      <c r="Z2542" s="3"/>
      <c r="AA2542" s="4"/>
      <c r="AB2542" s="4"/>
      <c r="AC2542" s="4"/>
      <c r="AD2542" s="4"/>
      <c r="AE2542" s="4"/>
      <c r="BA2542" s="13"/>
      <c r="BC2542" s="2"/>
      <c r="BD2542" s="2"/>
      <c r="BU2542" s="15"/>
      <c r="BV2542" s="6"/>
      <c r="BW2542" s="6"/>
      <c r="BX2542" s="16"/>
      <c r="BY2542" s="16"/>
      <c r="BZ2542" s="16"/>
      <c r="CA2542" s="16"/>
      <c r="CB2542" s="14"/>
    </row>
    <row r="2543" spans="1:80" s="9" customFormat="1" x14ac:dyDescent="0.2">
      <c r="A2543" s="16"/>
      <c r="B2543" s="16"/>
      <c r="C2543" s="16"/>
      <c r="D2543" s="16"/>
      <c r="E2543" s="16"/>
      <c r="F2543" s="3"/>
      <c r="G2543" s="3"/>
      <c r="H2543" s="3"/>
      <c r="I2543" s="3"/>
      <c r="J2543" s="2"/>
      <c r="M2543" s="10"/>
      <c r="N2543" s="2"/>
      <c r="O2543" s="3"/>
      <c r="P2543" s="11"/>
      <c r="Q2543" s="16"/>
      <c r="R2543" s="4"/>
      <c r="S2543" s="12"/>
      <c r="T2543" s="16"/>
      <c r="U2543" s="4"/>
      <c r="V2543" s="3"/>
      <c r="W2543" s="3"/>
      <c r="X2543" s="3"/>
      <c r="Y2543" s="3"/>
      <c r="Z2543" s="3"/>
      <c r="AA2543" s="4"/>
      <c r="AB2543" s="4"/>
      <c r="AC2543" s="4"/>
      <c r="AD2543" s="4"/>
      <c r="AE2543" s="4"/>
      <c r="BA2543" s="13"/>
      <c r="BC2543" s="2"/>
      <c r="BD2543" s="2"/>
      <c r="BU2543" s="15"/>
      <c r="BV2543" s="6"/>
      <c r="BW2543" s="6"/>
      <c r="BX2543" s="16"/>
      <c r="BY2543" s="16"/>
      <c r="BZ2543" s="16"/>
      <c r="CA2543" s="16"/>
      <c r="CB2543" s="14"/>
    </row>
    <row r="2544" spans="1:80" s="9" customFormat="1" x14ac:dyDescent="0.2">
      <c r="A2544" s="16"/>
      <c r="B2544" s="16"/>
      <c r="C2544" s="16"/>
      <c r="D2544" s="16"/>
      <c r="E2544" s="16"/>
      <c r="F2544" s="3"/>
      <c r="G2544" s="3"/>
      <c r="H2544" s="3"/>
      <c r="I2544" s="3"/>
      <c r="J2544" s="2"/>
      <c r="M2544" s="10"/>
      <c r="N2544" s="2"/>
      <c r="O2544" s="3"/>
      <c r="P2544" s="11"/>
      <c r="Q2544" s="16"/>
      <c r="R2544" s="4"/>
      <c r="S2544" s="12"/>
      <c r="T2544" s="16"/>
      <c r="U2544" s="4"/>
      <c r="V2544" s="3"/>
      <c r="W2544" s="3"/>
      <c r="X2544" s="3"/>
      <c r="Y2544" s="3"/>
      <c r="Z2544" s="3"/>
      <c r="AA2544" s="4"/>
      <c r="AB2544" s="4"/>
      <c r="AC2544" s="4"/>
      <c r="AD2544" s="4"/>
      <c r="AE2544" s="4"/>
      <c r="BA2544" s="13"/>
      <c r="BC2544" s="2"/>
      <c r="BD2544" s="2"/>
      <c r="BU2544" s="15"/>
      <c r="BV2544" s="6"/>
      <c r="BW2544" s="6"/>
      <c r="BX2544" s="16"/>
      <c r="BY2544" s="16"/>
      <c r="BZ2544" s="16"/>
      <c r="CA2544" s="16"/>
      <c r="CB2544" s="14"/>
    </row>
    <row r="2545" spans="1:80" s="9" customFormat="1" x14ac:dyDescent="0.2">
      <c r="A2545" s="16"/>
      <c r="B2545" s="16"/>
      <c r="C2545" s="16"/>
      <c r="D2545" s="16"/>
      <c r="E2545" s="16"/>
      <c r="F2545" s="3"/>
      <c r="G2545" s="3"/>
      <c r="H2545" s="3"/>
      <c r="I2545" s="3"/>
      <c r="J2545" s="2"/>
      <c r="M2545" s="10"/>
      <c r="N2545" s="2"/>
      <c r="O2545" s="3"/>
      <c r="P2545" s="11"/>
      <c r="Q2545" s="16"/>
      <c r="R2545" s="4"/>
      <c r="S2545" s="12"/>
      <c r="T2545" s="16"/>
      <c r="U2545" s="4"/>
      <c r="V2545" s="3"/>
      <c r="W2545" s="3"/>
      <c r="X2545" s="3"/>
      <c r="Y2545" s="3"/>
      <c r="Z2545" s="3"/>
      <c r="AA2545" s="4"/>
      <c r="AB2545" s="4"/>
      <c r="AC2545" s="4"/>
      <c r="AD2545" s="4"/>
      <c r="AE2545" s="4"/>
      <c r="BA2545" s="13"/>
      <c r="BC2545" s="2"/>
      <c r="BD2545" s="2"/>
      <c r="BU2545" s="15"/>
      <c r="BV2545" s="6"/>
      <c r="BW2545" s="6"/>
      <c r="BX2545" s="16"/>
      <c r="BY2545" s="16"/>
      <c r="BZ2545" s="16"/>
      <c r="CA2545" s="16"/>
      <c r="CB2545" s="14"/>
    </row>
    <row r="2546" spans="1:80" s="9" customFormat="1" x14ac:dyDescent="0.2">
      <c r="A2546" s="16"/>
      <c r="B2546" s="16"/>
      <c r="C2546" s="16"/>
      <c r="D2546" s="16"/>
      <c r="E2546" s="16"/>
      <c r="F2546" s="3"/>
      <c r="G2546" s="3"/>
      <c r="H2546" s="3"/>
      <c r="I2546" s="3"/>
      <c r="J2546" s="2"/>
      <c r="M2546" s="10"/>
      <c r="N2546" s="2"/>
      <c r="O2546" s="3"/>
      <c r="P2546" s="11"/>
      <c r="Q2546" s="16"/>
      <c r="R2546" s="4"/>
      <c r="S2546" s="12"/>
      <c r="T2546" s="16"/>
      <c r="U2546" s="4"/>
      <c r="V2546" s="3"/>
      <c r="W2546" s="3"/>
      <c r="X2546" s="3"/>
      <c r="Y2546" s="3"/>
      <c r="Z2546" s="3"/>
      <c r="AA2546" s="4"/>
      <c r="AB2546" s="4"/>
      <c r="AC2546" s="4"/>
      <c r="AD2546" s="4"/>
      <c r="AE2546" s="4"/>
      <c r="BA2546" s="13"/>
      <c r="BC2546" s="2"/>
      <c r="BD2546" s="2"/>
      <c r="BU2546" s="15"/>
      <c r="BV2546" s="6"/>
      <c r="BW2546" s="6"/>
      <c r="BX2546" s="16"/>
      <c r="BY2546" s="16"/>
      <c r="BZ2546" s="16"/>
      <c r="CA2546" s="16"/>
      <c r="CB2546" s="14"/>
    </row>
    <row r="2547" spans="1:80" s="9" customFormat="1" x14ac:dyDescent="0.2">
      <c r="A2547" s="16"/>
      <c r="B2547" s="16"/>
      <c r="C2547" s="16"/>
      <c r="D2547" s="16"/>
      <c r="E2547" s="16"/>
      <c r="F2547" s="3"/>
      <c r="G2547" s="3"/>
      <c r="H2547" s="3"/>
      <c r="I2547" s="3"/>
      <c r="J2547" s="2"/>
      <c r="M2547" s="10"/>
      <c r="N2547" s="2"/>
      <c r="O2547" s="3"/>
      <c r="P2547" s="11"/>
      <c r="Q2547" s="16"/>
      <c r="R2547" s="4"/>
      <c r="S2547" s="12"/>
      <c r="T2547" s="16"/>
      <c r="U2547" s="4"/>
      <c r="V2547" s="3"/>
      <c r="W2547" s="3"/>
      <c r="X2547" s="3"/>
      <c r="Y2547" s="3"/>
      <c r="Z2547" s="3"/>
      <c r="AA2547" s="4"/>
      <c r="AB2547" s="4"/>
      <c r="AC2547" s="4"/>
      <c r="AD2547" s="4"/>
      <c r="AE2547" s="4"/>
      <c r="BA2547" s="13"/>
      <c r="BC2547" s="2"/>
      <c r="BD2547" s="2"/>
      <c r="BU2547" s="15"/>
      <c r="BV2547" s="6"/>
      <c r="BW2547" s="6"/>
      <c r="BX2547" s="16"/>
      <c r="BY2547" s="16"/>
      <c r="BZ2547" s="16"/>
      <c r="CA2547" s="16"/>
      <c r="CB2547" s="14"/>
    </row>
    <row r="2548" spans="1:80" s="9" customFormat="1" x14ac:dyDescent="0.2">
      <c r="A2548" s="16"/>
      <c r="B2548" s="16"/>
      <c r="C2548" s="16"/>
      <c r="D2548" s="16"/>
      <c r="E2548" s="16"/>
      <c r="F2548" s="3"/>
      <c r="G2548" s="3"/>
      <c r="H2548" s="3"/>
      <c r="I2548" s="3"/>
      <c r="J2548" s="2"/>
      <c r="M2548" s="10"/>
      <c r="N2548" s="2"/>
      <c r="O2548" s="3"/>
      <c r="P2548" s="11"/>
      <c r="Q2548" s="16"/>
      <c r="R2548" s="4"/>
      <c r="S2548" s="12"/>
      <c r="T2548" s="16"/>
      <c r="U2548" s="4"/>
      <c r="V2548" s="3"/>
      <c r="W2548" s="3"/>
      <c r="X2548" s="3"/>
      <c r="Y2548" s="3"/>
      <c r="Z2548" s="3"/>
      <c r="AA2548" s="4"/>
      <c r="AB2548" s="4"/>
      <c r="AC2548" s="4"/>
      <c r="AD2548" s="4"/>
      <c r="AE2548" s="4"/>
      <c r="BA2548" s="13"/>
      <c r="BC2548" s="2"/>
      <c r="BD2548" s="2"/>
      <c r="BU2548" s="15"/>
      <c r="BV2548" s="6"/>
      <c r="BW2548" s="6"/>
      <c r="BX2548" s="16"/>
      <c r="BY2548" s="16"/>
      <c r="BZ2548" s="16"/>
      <c r="CA2548" s="16"/>
      <c r="CB2548" s="14"/>
    </row>
    <row r="2549" spans="1:80" s="9" customFormat="1" x14ac:dyDescent="0.2">
      <c r="A2549" s="16"/>
      <c r="B2549" s="16"/>
      <c r="C2549" s="16"/>
      <c r="D2549" s="16"/>
      <c r="E2549" s="16"/>
      <c r="F2549" s="3"/>
      <c r="G2549" s="3"/>
      <c r="H2549" s="3"/>
      <c r="I2549" s="3"/>
      <c r="J2549" s="2"/>
      <c r="M2549" s="10"/>
      <c r="N2549" s="2"/>
      <c r="O2549" s="3"/>
      <c r="P2549" s="11"/>
      <c r="Q2549" s="16"/>
      <c r="R2549" s="4"/>
      <c r="S2549" s="12"/>
      <c r="T2549" s="16"/>
      <c r="U2549" s="4"/>
      <c r="V2549" s="3"/>
      <c r="W2549" s="3"/>
      <c r="X2549" s="3"/>
      <c r="Y2549" s="3"/>
      <c r="Z2549" s="3"/>
      <c r="AA2549" s="4"/>
      <c r="AB2549" s="4"/>
      <c r="AC2549" s="4"/>
      <c r="AD2549" s="4"/>
      <c r="AE2549" s="4"/>
      <c r="BA2549" s="13"/>
      <c r="BC2549" s="2"/>
      <c r="BD2549" s="2"/>
      <c r="BU2549" s="15"/>
      <c r="BV2549" s="6"/>
      <c r="BW2549" s="6"/>
      <c r="BX2549" s="16"/>
      <c r="BY2549" s="16"/>
      <c r="BZ2549" s="16"/>
      <c r="CA2549" s="16"/>
      <c r="CB2549" s="14"/>
    </row>
    <row r="2550" spans="1:80" s="9" customFormat="1" x14ac:dyDescent="0.2">
      <c r="A2550" s="16"/>
      <c r="B2550" s="16"/>
      <c r="C2550" s="16"/>
      <c r="D2550" s="16"/>
      <c r="E2550" s="16"/>
      <c r="F2550" s="3"/>
      <c r="G2550" s="3"/>
      <c r="H2550" s="3"/>
      <c r="I2550" s="3"/>
      <c r="J2550" s="2"/>
      <c r="M2550" s="10"/>
      <c r="N2550" s="2"/>
      <c r="O2550" s="3"/>
      <c r="P2550" s="11"/>
      <c r="Q2550" s="16"/>
      <c r="R2550" s="4"/>
      <c r="S2550" s="12"/>
      <c r="T2550" s="16"/>
      <c r="U2550" s="4"/>
      <c r="V2550" s="3"/>
      <c r="W2550" s="3"/>
      <c r="X2550" s="3"/>
      <c r="Y2550" s="3"/>
      <c r="Z2550" s="3"/>
      <c r="AA2550" s="4"/>
      <c r="AB2550" s="4"/>
      <c r="AC2550" s="4"/>
      <c r="AD2550" s="4"/>
      <c r="AE2550" s="4"/>
      <c r="BA2550" s="13"/>
      <c r="BC2550" s="2"/>
      <c r="BD2550" s="2"/>
      <c r="BU2550" s="15"/>
      <c r="BV2550" s="6"/>
      <c r="BW2550" s="6"/>
      <c r="BX2550" s="16"/>
      <c r="BY2550" s="16"/>
      <c r="BZ2550" s="16"/>
      <c r="CA2550" s="16"/>
      <c r="CB2550" s="14"/>
    </row>
    <row r="2551" spans="1:80" s="9" customFormat="1" x14ac:dyDescent="0.2">
      <c r="A2551" s="16"/>
      <c r="B2551" s="16"/>
      <c r="C2551" s="16"/>
      <c r="D2551" s="16"/>
      <c r="E2551" s="16"/>
      <c r="F2551" s="3"/>
      <c r="G2551" s="3"/>
      <c r="H2551" s="3"/>
      <c r="I2551" s="3"/>
      <c r="J2551" s="2"/>
      <c r="M2551" s="10"/>
      <c r="N2551" s="2"/>
      <c r="O2551" s="3"/>
      <c r="P2551" s="11"/>
      <c r="Q2551" s="16"/>
      <c r="R2551" s="4"/>
      <c r="S2551" s="12"/>
      <c r="T2551" s="16"/>
      <c r="U2551" s="4"/>
      <c r="V2551" s="3"/>
      <c r="W2551" s="3"/>
      <c r="X2551" s="3"/>
      <c r="Y2551" s="3"/>
      <c r="Z2551" s="3"/>
      <c r="AA2551" s="4"/>
      <c r="AB2551" s="4"/>
      <c r="AC2551" s="4"/>
      <c r="AD2551" s="4"/>
      <c r="AE2551" s="4"/>
      <c r="BA2551" s="13"/>
      <c r="BC2551" s="2"/>
      <c r="BD2551" s="2"/>
      <c r="BU2551" s="15"/>
      <c r="BV2551" s="6"/>
      <c r="BW2551" s="6"/>
      <c r="BX2551" s="16"/>
      <c r="BY2551" s="16"/>
      <c r="BZ2551" s="16"/>
      <c r="CA2551" s="16"/>
      <c r="CB2551" s="14"/>
    </row>
    <row r="2552" spans="1:80" s="9" customFormat="1" x14ac:dyDescent="0.2">
      <c r="A2552" s="16"/>
      <c r="B2552" s="16"/>
      <c r="C2552" s="16"/>
      <c r="D2552" s="16"/>
      <c r="E2552" s="16"/>
      <c r="F2552" s="3"/>
      <c r="G2552" s="3"/>
      <c r="H2552" s="3"/>
      <c r="I2552" s="3"/>
      <c r="J2552" s="2"/>
      <c r="M2552" s="10"/>
      <c r="N2552" s="2"/>
      <c r="O2552" s="3"/>
      <c r="P2552" s="11"/>
      <c r="Q2552" s="16"/>
      <c r="R2552" s="4"/>
      <c r="S2552" s="12"/>
      <c r="T2552" s="16"/>
      <c r="U2552" s="4"/>
      <c r="V2552" s="3"/>
      <c r="W2552" s="3"/>
      <c r="X2552" s="3"/>
      <c r="Y2552" s="3"/>
      <c r="Z2552" s="3"/>
      <c r="AA2552" s="4"/>
      <c r="AB2552" s="4"/>
      <c r="AC2552" s="4"/>
      <c r="AD2552" s="4"/>
      <c r="AE2552" s="4"/>
      <c r="BA2552" s="13"/>
      <c r="BC2552" s="2"/>
      <c r="BD2552" s="2"/>
      <c r="BU2552" s="15"/>
      <c r="BV2552" s="6"/>
      <c r="BW2552" s="6"/>
      <c r="BX2552" s="16"/>
      <c r="BY2552" s="16"/>
      <c r="BZ2552" s="16"/>
      <c r="CA2552" s="16"/>
      <c r="CB2552" s="14"/>
    </row>
    <row r="2553" spans="1:80" s="9" customFormat="1" x14ac:dyDescent="0.2">
      <c r="A2553" s="16"/>
      <c r="B2553" s="16"/>
      <c r="C2553" s="16"/>
      <c r="D2553" s="16"/>
      <c r="E2553" s="16"/>
      <c r="F2553" s="3"/>
      <c r="G2553" s="3"/>
      <c r="H2553" s="3"/>
      <c r="I2553" s="3"/>
      <c r="J2553" s="2"/>
      <c r="M2553" s="10"/>
      <c r="N2553" s="2"/>
      <c r="O2553" s="3"/>
      <c r="P2553" s="11"/>
      <c r="Q2553" s="16"/>
      <c r="R2553" s="4"/>
      <c r="S2553" s="12"/>
      <c r="T2553" s="16"/>
      <c r="U2553" s="4"/>
      <c r="V2553" s="3"/>
      <c r="W2553" s="3"/>
      <c r="X2553" s="3"/>
      <c r="Y2553" s="3"/>
      <c r="Z2553" s="3"/>
      <c r="AA2553" s="4"/>
      <c r="AB2553" s="4"/>
      <c r="AC2553" s="4"/>
      <c r="AD2553" s="4"/>
      <c r="AE2553" s="4"/>
      <c r="BA2553" s="13"/>
      <c r="BC2553" s="2"/>
      <c r="BD2553" s="2"/>
      <c r="BU2553" s="15"/>
      <c r="BV2553" s="6"/>
      <c r="BW2553" s="6"/>
      <c r="BX2553" s="16"/>
      <c r="BY2553" s="16"/>
      <c r="BZ2553" s="16"/>
      <c r="CA2553" s="16"/>
      <c r="CB2553" s="14"/>
    </row>
    <row r="2554" spans="1:80" s="9" customFormat="1" x14ac:dyDescent="0.2">
      <c r="A2554" s="16"/>
      <c r="B2554" s="16"/>
      <c r="C2554" s="16"/>
      <c r="D2554" s="16"/>
      <c r="E2554" s="16"/>
      <c r="F2554" s="3"/>
      <c r="G2554" s="3"/>
      <c r="H2554" s="3"/>
      <c r="I2554" s="3"/>
      <c r="J2554" s="2"/>
      <c r="M2554" s="10"/>
      <c r="N2554" s="2"/>
      <c r="O2554" s="3"/>
      <c r="P2554" s="11"/>
      <c r="Q2554" s="16"/>
      <c r="R2554" s="4"/>
      <c r="S2554" s="12"/>
      <c r="T2554" s="16"/>
      <c r="U2554" s="4"/>
      <c r="V2554" s="3"/>
      <c r="W2554" s="3"/>
      <c r="X2554" s="3"/>
      <c r="Y2554" s="3"/>
      <c r="Z2554" s="3"/>
      <c r="AA2554" s="4"/>
      <c r="AB2554" s="4"/>
      <c r="AC2554" s="4"/>
      <c r="AD2554" s="4"/>
      <c r="AE2554" s="4"/>
      <c r="BA2554" s="13"/>
      <c r="BC2554" s="2"/>
      <c r="BD2554" s="2"/>
      <c r="BU2554" s="15"/>
      <c r="BV2554" s="6"/>
      <c r="BW2554" s="6"/>
      <c r="BX2554" s="16"/>
      <c r="BY2554" s="16"/>
      <c r="BZ2554" s="16"/>
      <c r="CA2554" s="16"/>
      <c r="CB2554" s="14"/>
    </row>
    <row r="2555" spans="1:80" s="9" customFormat="1" x14ac:dyDescent="0.2">
      <c r="A2555" s="16"/>
      <c r="B2555" s="16"/>
      <c r="C2555" s="16"/>
      <c r="D2555" s="16"/>
      <c r="E2555" s="16"/>
      <c r="F2555" s="3"/>
      <c r="G2555" s="3"/>
      <c r="H2555" s="3"/>
      <c r="I2555" s="3"/>
      <c r="J2555" s="2"/>
      <c r="M2555" s="10"/>
      <c r="N2555" s="2"/>
      <c r="O2555" s="3"/>
      <c r="P2555" s="11"/>
      <c r="Q2555" s="16"/>
      <c r="R2555" s="4"/>
      <c r="S2555" s="12"/>
      <c r="T2555" s="16"/>
      <c r="U2555" s="4"/>
      <c r="V2555" s="3"/>
      <c r="W2555" s="3"/>
      <c r="X2555" s="3"/>
      <c r="Y2555" s="3"/>
      <c r="Z2555" s="3"/>
      <c r="AA2555" s="4"/>
      <c r="AB2555" s="4"/>
      <c r="AC2555" s="4"/>
      <c r="AD2555" s="4"/>
      <c r="AE2555" s="4"/>
      <c r="BA2555" s="13"/>
      <c r="BC2555" s="2"/>
      <c r="BD2555" s="2"/>
      <c r="BU2555" s="15"/>
      <c r="BV2555" s="6"/>
      <c r="BW2555" s="6"/>
      <c r="BX2555" s="16"/>
      <c r="BY2555" s="16"/>
      <c r="BZ2555" s="16"/>
      <c r="CA2555" s="16"/>
      <c r="CB2555" s="14"/>
    </row>
    <row r="2556" spans="1:80" s="9" customFormat="1" x14ac:dyDescent="0.2">
      <c r="A2556" s="16"/>
      <c r="B2556" s="16"/>
      <c r="C2556" s="16"/>
      <c r="D2556" s="16"/>
      <c r="E2556" s="16"/>
      <c r="F2556" s="3"/>
      <c r="G2556" s="3"/>
      <c r="H2556" s="3"/>
      <c r="I2556" s="3"/>
      <c r="J2556" s="2"/>
      <c r="M2556" s="10"/>
      <c r="N2556" s="2"/>
      <c r="O2556" s="3"/>
      <c r="P2556" s="11"/>
      <c r="Q2556" s="16"/>
      <c r="R2556" s="4"/>
      <c r="S2556" s="12"/>
      <c r="T2556" s="16"/>
      <c r="U2556" s="4"/>
      <c r="V2556" s="3"/>
      <c r="W2556" s="3"/>
      <c r="X2556" s="3"/>
      <c r="Y2556" s="3"/>
      <c r="Z2556" s="3"/>
      <c r="AA2556" s="4"/>
      <c r="AB2556" s="4"/>
      <c r="AC2556" s="4"/>
      <c r="AD2556" s="4"/>
      <c r="AE2556" s="4"/>
      <c r="BA2556" s="13"/>
      <c r="BC2556" s="2"/>
      <c r="BD2556" s="2"/>
      <c r="BU2556" s="15"/>
      <c r="BV2556" s="6"/>
      <c r="BW2556" s="6"/>
      <c r="BX2556" s="16"/>
      <c r="BY2556" s="16"/>
      <c r="BZ2556" s="16"/>
      <c r="CA2556" s="16"/>
      <c r="CB2556" s="14"/>
    </row>
    <row r="2557" spans="1:80" s="9" customFormat="1" x14ac:dyDescent="0.2">
      <c r="A2557" s="16"/>
      <c r="B2557" s="16"/>
      <c r="C2557" s="16"/>
      <c r="D2557" s="16"/>
      <c r="E2557" s="16"/>
      <c r="F2557" s="3"/>
      <c r="G2557" s="3"/>
      <c r="H2557" s="3"/>
      <c r="I2557" s="3"/>
      <c r="J2557" s="2"/>
      <c r="M2557" s="10"/>
      <c r="N2557" s="2"/>
      <c r="O2557" s="3"/>
      <c r="P2557" s="11"/>
      <c r="Q2557" s="16"/>
      <c r="R2557" s="4"/>
      <c r="S2557" s="12"/>
      <c r="T2557" s="16"/>
      <c r="U2557" s="4"/>
      <c r="V2557" s="3"/>
      <c r="W2557" s="3"/>
      <c r="X2557" s="3"/>
      <c r="Y2557" s="3"/>
      <c r="Z2557" s="3"/>
      <c r="AA2557" s="4"/>
      <c r="AB2557" s="4"/>
      <c r="AC2557" s="4"/>
      <c r="AD2557" s="4"/>
      <c r="AE2557" s="4"/>
      <c r="BA2557" s="13"/>
      <c r="BC2557" s="2"/>
      <c r="BD2557" s="2"/>
      <c r="BU2557" s="15"/>
      <c r="BV2557" s="6"/>
      <c r="BW2557" s="6"/>
      <c r="BX2557" s="16"/>
      <c r="BY2557" s="16"/>
      <c r="BZ2557" s="16"/>
      <c r="CA2557" s="16"/>
      <c r="CB2557" s="14"/>
    </row>
    <row r="2558" spans="1:80" s="9" customFormat="1" x14ac:dyDescent="0.2">
      <c r="A2558" s="16"/>
      <c r="B2558" s="16"/>
      <c r="C2558" s="16"/>
      <c r="D2558" s="16"/>
      <c r="E2558" s="16"/>
      <c r="F2558" s="3"/>
      <c r="G2558" s="3"/>
      <c r="H2558" s="3"/>
      <c r="I2558" s="3"/>
      <c r="J2558" s="2"/>
      <c r="M2558" s="10"/>
      <c r="N2558" s="2"/>
      <c r="O2558" s="3"/>
      <c r="P2558" s="11"/>
      <c r="Q2558" s="16"/>
      <c r="R2558" s="4"/>
      <c r="S2558" s="12"/>
      <c r="T2558" s="16"/>
      <c r="U2558" s="4"/>
      <c r="V2558" s="3"/>
      <c r="W2558" s="3"/>
      <c r="X2558" s="3"/>
      <c r="Y2558" s="3"/>
      <c r="Z2558" s="3"/>
      <c r="AA2558" s="4"/>
      <c r="AB2558" s="4"/>
      <c r="AC2558" s="4"/>
      <c r="AD2558" s="4"/>
      <c r="AE2558" s="4"/>
      <c r="BA2558" s="13"/>
      <c r="BC2558" s="2"/>
      <c r="BD2558" s="2"/>
      <c r="BU2558" s="15"/>
      <c r="BV2558" s="6"/>
      <c r="BW2558" s="6"/>
      <c r="BX2558" s="16"/>
      <c r="BY2558" s="16"/>
      <c r="BZ2558" s="16"/>
      <c r="CA2558" s="16"/>
      <c r="CB2558" s="14"/>
    </row>
    <row r="2559" spans="1:80" s="9" customFormat="1" x14ac:dyDescent="0.2">
      <c r="A2559" s="16"/>
      <c r="B2559" s="16"/>
      <c r="C2559" s="16"/>
      <c r="D2559" s="16"/>
      <c r="E2559" s="16"/>
      <c r="F2559" s="3"/>
      <c r="G2559" s="3"/>
      <c r="H2559" s="3"/>
      <c r="I2559" s="3"/>
      <c r="J2559" s="2"/>
      <c r="M2559" s="10"/>
      <c r="N2559" s="2"/>
      <c r="O2559" s="3"/>
      <c r="P2559" s="11"/>
      <c r="Q2559" s="16"/>
      <c r="R2559" s="4"/>
      <c r="S2559" s="12"/>
      <c r="T2559" s="16"/>
      <c r="U2559" s="4"/>
      <c r="V2559" s="3"/>
      <c r="W2559" s="3"/>
      <c r="X2559" s="3"/>
      <c r="Y2559" s="3"/>
      <c r="Z2559" s="3"/>
      <c r="AA2559" s="4"/>
      <c r="AB2559" s="4"/>
      <c r="AC2559" s="4"/>
      <c r="AD2559" s="4"/>
      <c r="AE2559" s="4"/>
      <c r="BA2559" s="13"/>
      <c r="BC2559" s="2"/>
      <c r="BD2559" s="2"/>
      <c r="BU2559" s="15"/>
      <c r="BV2559" s="6"/>
      <c r="BW2559" s="6"/>
      <c r="BX2559" s="16"/>
      <c r="BY2559" s="16"/>
      <c r="BZ2559" s="16"/>
      <c r="CA2559" s="16"/>
      <c r="CB2559" s="14"/>
    </row>
    <row r="2560" spans="1:80" s="9" customFormat="1" x14ac:dyDescent="0.2">
      <c r="A2560" s="16"/>
      <c r="B2560" s="16"/>
      <c r="C2560" s="16"/>
      <c r="D2560" s="16"/>
      <c r="E2560" s="16"/>
      <c r="F2560" s="3"/>
      <c r="G2560" s="3"/>
      <c r="H2560" s="3"/>
      <c r="I2560" s="3"/>
      <c r="J2560" s="2"/>
      <c r="M2560" s="10"/>
      <c r="N2560" s="2"/>
      <c r="O2560" s="3"/>
      <c r="P2560" s="11"/>
      <c r="Q2560" s="16"/>
      <c r="R2560" s="4"/>
      <c r="S2560" s="12"/>
      <c r="T2560" s="16"/>
      <c r="U2560" s="4"/>
      <c r="V2560" s="3"/>
      <c r="W2560" s="3"/>
      <c r="X2560" s="3"/>
      <c r="Y2560" s="3"/>
      <c r="Z2560" s="3"/>
      <c r="AA2560" s="4"/>
      <c r="AB2560" s="4"/>
      <c r="AC2560" s="4"/>
      <c r="AD2560" s="4"/>
      <c r="AE2560" s="4"/>
      <c r="BA2560" s="13"/>
      <c r="BC2560" s="2"/>
      <c r="BD2560" s="2"/>
      <c r="BU2560" s="15"/>
      <c r="BV2560" s="6"/>
      <c r="BW2560" s="6"/>
      <c r="BX2560" s="16"/>
      <c r="BY2560" s="16"/>
      <c r="BZ2560" s="16"/>
      <c r="CA2560" s="16"/>
      <c r="CB2560" s="14"/>
    </row>
    <row r="2561" spans="1:80" s="9" customFormat="1" x14ac:dyDescent="0.2">
      <c r="A2561" s="16"/>
      <c r="B2561" s="16"/>
      <c r="C2561" s="16"/>
      <c r="D2561" s="16"/>
      <c r="E2561" s="16"/>
      <c r="F2561" s="3"/>
      <c r="G2561" s="3"/>
      <c r="H2561" s="3"/>
      <c r="I2561" s="3"/>
      <c r="J2561" s="2"/>
      <c r="M2561" s="10"/>
      <c r="N2561" s="2"/>
      <c r="O2561" s="3"/>
      <c r="P2561" s="11"/>
      <c r="Q2561" s="16"/>
      <c r="R2561" s="4"/>
      <c r="S2561" s="12"/>
      <c r="T2561" s="16"/>
      <c r="U2561" s="4"/>
      <c r="V2561" s="3"/>
      <c r="W2561" s="3"/>
      <c r="X2561" s="3"/>
      <c r="Y2561" s="3"/>
      <c r="Z2561" s="3"/>
      <c r="AA2561" s="4"/>
      <c r="AB2561" s="4"/>
      <c r="AC2561" s="4"/>
      <c r="AD2561" s="4"/>
      <c r="AE2561" s="4"/>
      <c r="BA2561" s="13"/>
      <c r="BC2561" s="2"/>
      <c r="BD2561" s="2"/>
      <c r="BU2561" s="15"/>
      <c r="BV2561" s="6"/>
      <c r="BW2561" s="6"/>
      <c r="BX2561" s="16"/>
      <c r="BY2561" s="16"/>
      <c r="BZ2561" s="16"/>
      <c r="CA2561" s="16"/>
      <c r="CB2561" s="14"/>
    </row>
    <row r="2562" spans="1:80" s="9" customFormat="1" x14ac:dyDescent="0.2">
      <c r="A2562" s="16"/>
      <c r="B2562" s="16"/>
      <c r="C2562" s="16"/>
      <c r="D2562" s="16"/>
      <c r="E2562" s="16"/>
      <c r="F2562" s="3"/>
      <c r="G2562" s="3"/>
      <c r="H2562" s="3"/>
      <c r="I2562" s="3"/>
      <c r="J2562" s="2"/>
      <c r="M2562" s="10"/>
      <c r="N2562" s="2"/>
      <c r="O2562" s="3"/>
      <c r="P2562" s="11"/>
      <c r="Q2562" s="16"/>
      <c r="R2562" s="4"/>
      <c r="S2562" s="12"/>
      <c r="T2562" s="16"/>
      <c r="U2562" s="4"/>
      <c r="V2562" s="3"/>
      <c r="W2562" s="3"/>
      <c r="X2562" s="3"/>
      <c r="Y2562" s="3"/>
      <c r="Z2562" s="3"/>
      <c r="AA2562" s="4"/>
      <c r="AB2562" s="4"/>
      <c r="AC2562" s="4"/>
      <c r="AD2562" s="4"/>
      <c r="AE2562" s="4"/>
      <c r="BA2562" s="13"/>
      <c r="BC2562" s="2"/>
      <c r="BD2562" s="2"/>
      <c r="BU2562" s="15"/>
      <c r="BV2562" s="6"/>
      <c r="BW2562" s="6"/>
      <c r="BX2562" s="16"/>
      <c r="BY2562" s="16"/>
      <c r="BZ2562" s="16"/>
      <c r="CA2562" s="16"/>
      <c r="CB2562" s="14"/>
    </row>
    <row r="2563" spans="1:80" s="9" customFormat="1" x14ac:dyDescent="0.2">
      <c r="A2563" s="16"/>
      <c r="B2563" s="16"/>
      <c r="C2563" s="16"/>
      <c r="D2563" s="16"/>
      <c r="E2563" s="16"/>
      <c r="F2563" s="3"/>
      <c r="G2563" s="3"/>
      <c r="H2563" s="3"/>
      <c r="I2563" s="3"/>
      <c r="J2563" s="2"/>
      <c r="M2563" s="10"/>
      <c r="N2563" s="2"/>
      <c r="O2563" s="3"/>
      <c r="P2563" s="11"/>
      <c r="Q2563" s="16"/>
      <c r="R2563" s="4"/>
      <c r="S2563" s="12"/>
      <c r="T2563" s="16"/>
      <c r="U2563" s="4"/>
      <c r="V2563" s="3"/>
      <c r="W2563" s="3"/>
      <c r="X2563" s="3"/>
      <c r="Y2563" s="3"/>
      <c r="Z2563" s="3"/>
      <c r="AA2563" s="4"/>
      <c r="AB2563" s="4"/>
      <c r="AC2563" s="4"/>
      <c r="AD2563" s="4"/>
      <c r="AE2563" s="4"/>
      <c r="BA2563" s="13"/>
      <c r="BC2563" s="2"/>
      <c r="BD2563" s="2"/>
      <c r="BU2563" s="15"/>
      <c r="BV2563" s="6"/>
      <c r="BW2563" s="6"/>
      <c r="BX2563" s="16"/>
      <c r="BY2563" s="16"/>
      <c r="BZ2563" s="16"/>
      <c r="CA2563" s="16"/>
      <c r="CB2563" s="14"/>
    </row>
    <row r="2564" spans="1:80" s="9" customFormat="1" x14ac:dyDescent="0.2">
      <c r="A2564" s="16"/>
      <c r="B2564" s="16"/>
      <c r="C2564" s="16"/>
      <c r="D2564" s="16"/>
      <c r="E2564" s="16"/>
      <c r="F2564" s="3"/>
      <c r="G2564" s="3"/>
      <c r="H2564" s="3"/>
      <c r="I2564" s="3"/>
      <c r="J2564" s="2"/>
      <c r="M2564" s="10"/>
      <c r="N2564" s="2"/>
      <c r="O2564" s="3"/>
      <c r="P2564" s="11"/>
      <c r="Q2564" s="16"/>
      <c r="R2564" s="4"/>
      <c r="S2564" s="12"/>
      <c r="T2564" s="16"/>
      <c r="U2564" s="4"/>
      <c r="V2564" s="3"/>
      <c r="W2564" s="3"/>
      <c r="X2564" s="3"/>
      <c r="Y2564" s="3"/>
      <c r="Z2564" s="3"/>
      <c r="AA2564" s="4"/>
      <c r="AB2564" s="4"/>
      <c r="AC2564" s="4"/>
      <c r="AD2564" s="4"/>
      <c r="AE2564" s="4"/>
      <c r="BA2564" s="13"/>
      <c r="BC2564" s="2"/>
      <c r="BD2564" s="2"/>
      <c r="BU2564" s="15"/>
      <c r="BV2564" s="6"/>
      <c r="BW2564" s="6"/>
      <c r="BX2564" s="16"/>
      <c r="BY2564" s="16"/>
      <c r="BZ2564" s="16"/>
      <c r="CA2564" s="16"/>
      <c r="CB2564" s="14"/>
    </row>
    <row r="2565" spans="1:80" s="9" customFormat="1" x14ac:dyDescent="0.2">
      <c r="A2565" s="16"/>
      <c r="B2565" s="16"/>
      <c r="C2565" s="16"/>
      <c r="D2565" s="16"/>
      <c r="E2565" s="16"/>
      <c r="F2565" s="3"/>
      <c r="G2565" s="3"/>
      <c r="H2565" s="3"/>
      <c r="I2565" s="3"/>
      <c r="J2565" s="2"/>
      <c r="M2565" s="10"/>
      <c r="N2565" s="2"/>
      <c r="O2565" s="3"/>
      <c r="P2565" s="11"/>
      <c r="Q2565" s="16"/>
      <c r="R2565" s="4"/>
      <c r="S2565" s="12"/>
      <c r="T2565" s="16"/>
      <c r="U2565" s="4"/>
      <c r="V2565" s="3"/>
      <c r="W2565" s="3"/>
      <c r="X2565" s="3"/>
      <c r="Y2565" s="3"/>
      <c r="Z2565" s="3"/>
      <c r="AA2565" s="4"/>
      <c r="AB2565" s="4"/>
      <c r="AC2565" s="4"/>
      <c r="AD2565" s="4"/>
      <c r="AE2565" s="4"/>
      <c r="BA2565" s="13"/>
      <c r="BC2565" s="2"/>
      <c r="BD2565" s="2"/>
      <c r="BU2565" s="15"/>
      <c r="BV2565" s="6"/>
      <c r="BW2565" s="6"/>
      <c r="BX2565" s="16"/>
      <c r="BY2565" s="16"/>
      <c r="BZ2565" s="16"/>
      <c r="CA2565" s="16"/>
      <c r="CB2565" s="14"/>
    </row>
    <row r="2566" spans="1:80" s="9" customFormat="1" x14ac:dyDescent="0.2">
      <c r="A2566" s="16"/>
      <c r="B2566" s="16"/>
      <c r="C2566" s="16"/>
      <c r="D2566" s="16"/>
      <c r="E2566" s="16"/>
      <c r="F2566" s="3"/>
      <c r="G2566" s="3"/>
      <c r="H2566" s="3"/>
      <c r="I2566" s="3"/>
      <c r="J2566" s="2"/>
      <c r="M2566" s="10"/>
      <c r="N2566" s="2"/>
      <c r="O2566" s="3"/>
      <c r="P2566" s="11"/>
      <c r="Q2566" s="16"/>
      <c r="R2566" s="4"/>
      <c r="S2566" s="12"/>
      <c r="T2566" s="16"/>
      <c r="U2566" s="4"/>
      <c r="V2566" s="3"/>
      <c r="W2566" s="3"/>
      <c r="X2566" s="3"/>
      <c r="Y2566" s="3"/>
      <c r="Z2566" s="3"/>
      <c r="AA2566" s="4"/>
      <c r="AB2566" s="4"/>
      <c r="AC2566" s="4"/>
      <c r="AD2566" s="4"/>
      <c r="AE2566" s="4"/>
      <c r="BA2566" s="13"/>
      <c r="BC2566" s="2"/>
      <c r="BD2566" s="2"/>
      <c r="BU2566" s="15"/>
      <c r="BV2566" s="6"/>
      <c r="BW2566" s="6"/>
      <c r="BX2566" s="16"/>
      <c r="BY2566" s="16"/>
      <c r="BZ2566" s="16"/>
      <c r="CA2566" s="16"/>
      <c r="CB2566" s="14"/>
    </row>
    <row r="2567" spans="1:80" s="9" customFormat="1" x14ac:dyDescent="0.2">
      <c r="A2567" s="16"/>
      <c r="B2567" s="16"/>
      <c r="C2567" s="16"/>
      <c r="D2567" s="16"/>
      <c r="E2567" s="16"/>
      <c r="F2567" s="3"/>
      <c r="G2567" s="3"/>
      <c r="H2567" s="3"/>
      <c r="I2567" s="3"/>
      <c r="J2567" s="2"/>
      <c r="M2567" s="10"/>
      <c r="N2567" s="2"/>
      <c r="O2567" s="3"/>
      <c r="P2567" s="11"/>
      <c r="Q2567" s="16"/>
      <c r="R2567" s="4"/>
      <c r="S2567" s="12"/>
      <c r="T2567" s="16"/>
      <c r="U2567" s="4"/>
      <c r="V2567" s="3"/>
      <c r="W2567" s="3"/>
      <c r="X2567" s="3"/>
      <c r="Y2567" s="3"/>
      <c r="Z2567" s="3"/>
      <c r="AA2567" s="4"/>
      <c r="AB2567" s="4"/>
      <c r="AC2567" s="4"/>
      <c r="AD2567" s="4"/>
      <c r="AE2567" s="4"/>
      <c r="BA2567" s="13"/>
      <c r="BC2567" s="2"/>
      <c r="BD2567" s="2"/>
      <c r="BU2567" s="15"/>
      <c r="BV2567" s="6"/>
      <c r="BW2567" s="6"/>
      <c r="BX2567" s="16"/>
      <c r="BY2567" s="16"/>
      <c r="BZ2567" s="16"/>
      <c r="CA2567" s="16"/>
      <c r="CB2567" s="14"/>
    </row>
    <row r="2568" spans="1:80" s="9" customFormat="1" x14ac:dyDescent="0.2">
      <c r="A2568" s="16"/>
      <c r="B2568" s="16"/>
      <c r="C2568" s="16"/>
      <c r="D2568" s="16"/>
      <c r="E2568" s="16"/>
      <c r="F2568" s="3"/>
      <c r="G2568" s="3"/>
      <c r="H2568" s="3"/>
      <c r="I2568" s="3"/>
      <c r="J2568" s="2"/>
      <c r="M2568" s="10"/>
      <c r="N2568" s="2"/>
      <c r="O2568" s="3"/>
      <c r="P2568" s="11"/>
      <c r="Q2568" s="16"/>
      <c r="R2568" s="4"/>
      <c r="S2568" s="12"/>
      <c r="T2568" s="16"/>
      <c r="U2568" s="4"/>
      <c r="V2568" s="3"/>
      <c r="W2568" s="3"/>
      <c r="X2568" s="3"/>
      <c r="Y2568" s="3"/>
      <c r="Z2568" s="3"/>
      <c r="AA2568" s="4"/>
      <c r="AB2568" s="4"/>
      <c r="AC2568" s="4"/>
      <c r="AD2568" s="4"/>
      <c r="AE2568" s="4"/>
      <c r="BA2568" s="13"/>
      <c r="BC2568" s="2"/>
      <c r="BD2568" s="2"/>
      <c r="BU2568" s="15"/>
      <c r="BV2568" s="6"/>
      <c r="BW2568" s="6"/>
      <c r="BX2568" s="16"/>
      <c r="BY2568" s="16"/>
      <c r="BZ2568" s="16"/>
      <c r="CA2568" s="16"/>
      <c r="CB2568" s="14"/>
    </row>
    <row r="2569" spans="1:80" s="9" customFormat="1" x14ac:dyDescent="0.2">
      <c r="A2569" s="16"/>
      <c r="B2569" s="16"/>
      <c r="C2569" s="16"/>
      <c r="D2569" s="16"/>
      <c r="E2569" s="16"/>
      <c r="F2569" s="3"/>
      <c r="G2569" s="3"/>
      <c r="H2569" s="3"/>
      <c r="I2569" s="3"/>
      <c r="J2569" s="2"/>
      <c r="M2569" s="10"/>
      <c r="N2569" s="2"/>
      <c r="O2569" s="3"/>
      <c r="P2569" s="11"/>
      <c r="Q2569" s="16"/>
      <c r="R2569" s="4"/>
      <c r="S2569" s="12"/>
      <c r="T2569" s="16"/>
      <c r="U2569" s="4"/>
      <c r="V2569" s="3"/>
      <c r="W2569" s="3"/>
      <c r="X2569" s="3"/>
      <c r="Y2569" s="3"/>
      <c r="Z2569" s="3"/>
      <c r="AA2569" s="4"/>
      <c r="AB2569" s="4"/>
      <c r="AC2569" s="4"/>
      <c r="AD2569" s="4"/>
      <c r="AE2569" s="4"/>
      <c r="BA2569" s="13"/>
      <c r="BC2569" s="2"/>
      <c r="BD2569" s="2"/>
      <c r="BU2569" s="15"/>
      <c r="BV2569" s="6"/>
      <c r="BW2569" s="6"/>
      <c r="BX2569" s="16"/>
      <c r="BY2569" s="16"/>
      <c r="BZ2569" s="16"/>
      <c r="CA2569" s="16"/>
      <c r="CB2569" s="14"/>
    </row>
    <row r="2570" spans="1:80" s="9" customFormat="1" x14ac:dyDescent="0.2">
      <c r="A2570" s="16"/>
      <c r="B2570" s="16"/>
      <c r="C2570" s="16"/>
      <c r="D2570" s="16"/>
      <c r="E2570" s="16"/>
      <c r="F2570" s="3"/>
      <c r="G2570" s="3"/>
      <c r="H2570" s="3"/>
      <c r="I2570" s="3"/>
      <c r="J2570" s="2"/>
      <c r="M2570" s="10"/>
      <c r="N2570" s="2"/>
      <c r="O2570" s="3"/>
      <c r="P2570" s="11"/>
      <c r="Q2570" s="16"/>
      <c r="R2570" s="4"/>
      <c r="S2570" s="12"/>
      <c r="T2570" s="16"/>
      <c r="U2570" s="4"/>
      <c r="V2570" s="3"/>
      <c r="W2570" s="3"/>
      <c r="X2570" s="3"/>
      <c r="Y2570" s="3"/>
      <c r="Z2570" s="3"/>
      <c r="AA2570" s="4"/>
      <c r="AB2570" s="4"/>
      <c r="AC2570" s="4"/>
      <c r="AD2570" s="4"/>
      <c r="AE2570" s="4"/>
      <c r="BA2570" s="13"/>
      <c r="BC2570" s="2"/>
      <c r="BD2570" s="2"/>
      <c r="BU2570" s="15"/>
      <c r="BV2570" s="6"/>
      <c r="BW2570" s="6"/>
      <c r="BX2570" s="16"/>
      <c r="BY2570" s="16"/>
      <c r="BZ2570" s="16"/>
      <c r="CA2570" s="16"/>
      <c r="CB2570" s="14"/>
    </row>
    <row r="2571" spans="1:80" s="9" customFormat="1" x14ac:dyDescent="0.2">
      <c r="A2571" s="16"/>
      <c r="B2571" s="16"/>
      <c r="C2571" s="16"/>
      <c r="D2571" s="16"/>
      <c r="E2571" s="16"/>
      <c r="F2571" s="3"/>
      <c r="G2571" s="3"/>
      <c r="H2571" s="3"/>
      <c r="I2571" s="3"/>
      <c r="J2571" s="2"/>
      <c r="M2571" s="10"/>
      <c r="N2571" s="2"/>
      <c r="O2571" s="3"/>
      <c r="P2571" s="11"/>
      <c r="Q2571" s="16"/>
      <c r="R2571" s="4"/>
      <c r="S2571" s="12"/>
      <c r="T2571" s="16"/>
      <c r="U2571" s="4"/>
      <c r="V2571" s="3"/>
      <c r="W2571" s="3"/>
      <c r="X2571" s="3"/>
      <c r="Y2571" s="3"/>
      <c r="Z2571" s="3"/>
      <c r="AA2571" s="4"/>
      <c r="AB2571" s="4"/>
      <c r="AC2571" s="4"/>
      <c r="AD2571" s="4"/>
      <c r="AE2571" s="4"/>
      <c r="BA2571" s="13"/>
      <c r="BC2571" s="2"/>
      <c r="BD2571" s="2"/>
      <c r="BU2571" s="15"/>
      <c r="BV2571" s="6"/>
      <c r="BW2571" s="6"/>
      <c r="BX2571" s="16"/>
      <c r="BY2571" s="16"/>
      <c r="BZ2571" s="16"/>
      <c r="CA2571" s="16"/>
      <c r="CB2571" s="14"/>
    </row>
    <row r="2572" spans="1:80" s="9" customFormat="1" x14ac:dyDescent="0.2">
      <c r="A2572" s="16"/>
      <c r="B2572" s="16"/>
      <c r="C2572" s="16"/>
      <c r="D2572" s="16"/>
      <c r="E2572" s="16"/>
      <c r="F2572" s="3"/>
      <c r="G2572" s="3"/>
      <c r="H2572" s="3"/>
      <c r="I2572" s="3"/>
      <c r="J2572" s="2"/>
      <c r="M2572" s="10"/>
      <c r="N2572" s="2"/>
      <c r="O2572" s="3"/>
      <c r="P2572" s="11"/>
      <c r="Q2572" s="16"/>
      <c r="R2572" s="4"/>
      <c r="S2572" s="12"/>
      <c r="T2572" s="16"/>
      <c r="U2572" s="4"/>
      <c r="V2572" s="3"/>
      <c r="W2572" s="3"/>
      <c r="X2572" s="3"/>
      <c r="Y2572" s="3"/>
      <c r="Z2572" s="3"/>
      <c r="AA2572" s="4"/>
      <c r="AB2572" s="4"/>
      <c r="AC2572" s="4"/>
      <c r="AD2572" s="4"/>
      <c r="AE2572" s="4"/>
      <c r="BA2572" s="13"/>
      <c r="BC2572" s="2"/>
      <c r="BD2572" s="2"/>
      <c r="BU2572" s="15"/>
      <c r="BV2572" s="6"/>
      <c r="BW2572" s="6"/>
      <c r="BX2572" s="16"/>
      <c r="BY2572" s="16"/>
      <c r="BZ2572" s="16"/>
      <c r="CA2572" s="16"/>
      <c r="CB2572" s="14"/>
    </row>
    <row r="2573" spans="1:80" s="9" customFormat="1" x14ac:dyDescent="0.2">
      <c r="A2573" s="16"/>
      <c r="B2573" s="16"/>
      <c r="C2573" s="16"/>
      <c r="D2573" s="16"/>
      <c r="E2573" s="16"/>
      <c r="F2573" s="3"/>
      <c r="G2573" s="3"/>
      <c r="H2573" s="3"/>
      <c r="I2573" s="3"/>
      <c r="J2573" s="2"/>
      <c r="M2573" s="10"/>
      <c r="N2573" s="2"/>
      <c r="O2573" s="3"/>
      <c r="P2573" s="11"/>
      <c r="Q2573" s="16"/>
      <c r="R2573" s="4"/>
      <c r="S2573" s="12"/>
      <c r="T2573" s="16"/>
      <c r="U2573" s="4"/>
      <c r="V2573" s="3"/>
      <c r="W2573" s="3"/>
      <c r="X2573" s="3"/>
      <c r="Y2573" s="3"/>
      <c r="Z2573" s="3"/>
      <c r="AA2573" s="4"/>
      <c r="AB2573" s="4"/>
      <c r="AC2573" s="4"/>
      <c r="AD2573" s="4"/>
      <c r="AE2573" s="4"/>
      <c r="BA2573" s="13"/>
      <c r="BC2573" s="2"/>
      <c r="BD2573" s="2"/>
      <c r="BU2573" s="15"/>
      <c r="BV2573" s="6"/>
      <c r="BW2573" s="6"/>
      <c r="BX2573" s="16"/>
      <c r="BY2573" s="16"/>
      <c r="BZ2573" s="16"/>
      <c r="CA2573" s="16"/>
      <c r="CB2573" s="14"/>
    </row>
    <row r="2574" spans="1:80" s="9" customFormat="1" x14ac:dyDescent="0.2">
      <c r="A2574" s="16"/>
      <c r="B2574" s="16"/>
      <c r="C2574" s="16"/>
      <c r="D2574" s="16"/>
      <c r="E2574" s="16"/>
      <c r="F2574" s="3"/>
      <c r="G2574" s="3"/>
      <c r="H2574" s="3"/>
      <c r="I2574" s="3"/>
      <c r="J2574" s="2"/>
      <c r="M2574" s="10"/>
      <c r="N2574" s="2"/>
      <c r="O2574" s="3"/>
      <c r="P2574" s="11"/>
      <c r="Q2574" s="16"/>
      <c r="R2574" s="4"/>
      <c r="S2574" s="12"/>
      <c r="T2574" s="16"/>
      <c r="U2574" s="4"/>
      <c r="V2574" s="3"/>
      <c r="W2574" s="3"/>
      <c r="X2574" s="3"/>
      <c r="Y2574" s="3"/>
      <c r="Z2574" s="3"/>
      <c r="AA2574" s="4"/>
      <c r="AB2574" s="4"/>
      <c r="AC2574" s="4"/>
      <c r="AD2574" s="4"/>
      <c r="AE2574" s="4"/>
      <c r="BA2574" s="13"/>
      <c r="BC2574" s="2"/>
      <c r="BD2574" s="2"/>
      <c r="BU2574" s="15"/>
      <c r="BV2574" s="6"/>
      <c r="BW2574" s="6"/>
      <c r="BX2574" s="16"/>
      <c r="BY2574" s="16"/>
      <c r="BZ2574" s="16"/>
      <c r="CA2574" s="16"/>
      <c r="CB2574" s="14"/>
    </row>
    <row r="2575" spans="1:80" s="9" customFormat="1" x14ac:dyDescent="0.2">
      <c r="A2575" s="16"/>
      <c r="B2575" s="16"/>
      <c r="C2575" s="16"/>
      <c r="D2575" s="16"/>
      <c r="E2575" s="16"/>
      <c r="F2575" s="3"/>
      <c r="G2575" s="3"/>
      <c r="H2575" s="3"/>
      <c r="I2575" s="3"/>
      <c r="J2575" s="2"/>
      <c r="M2575" s="10"/>
      <c r="N2575" s="2"/>
      <c r="O2575" s="3"/>
      <c r="P2575" s="11"/>
      <c r="Q2575" s="16"/>
      <c r="R2575" s="4"/>
      <c r="S2575" s="12"/>
      <c r="T2575" s="16"/>
      <c r="U2575" s="4"/>
      <c r="V2575" s="3"/>
      <c r="W2575" s="3"/>
      <c r="X2575" s="3"/>
      <c r="Y2575" s="3"/>
      <c r="Z2575" s="3"/>
      <c r="AA2575" s="4"/>
      <c r="AB2575" s="4"/>
      <c r="AC2575" s="4"/>
      <c r="AD2575" s="4"/>
      <c r="AE2575" s="4"/>
      <c r="BA2575" s="13"/>
      <c r="BC2575" s="2"/>
      <c r="BD2575" s="2"/>
      <c r="BU2575" s="15"/>
      <c r="BV2575" s="6"/>
      <c r="BW2575" s="6"/>
      <c r="BX2575" s="16"/>
      <c r="BY2575" s="16"/>
      <c r="BZ2575" s="16"/>
      <c r="CA2575" s="16"/>
      <c r="CB2575" s="14"/>
    </row>
    <row r="2576" spans="1:80" s="9" customFormat="1" x14ac:dyDescent="0.2">
      <c r="A2576" s="16"/>
      <c r="B2576" s="16"/>
      <c r="C2576" s="16"/>
      <c r="D2576" s="16"/>
      <c r="E2576" s="16"/>
      <c r="F2576" s="3"/>
      <c r="G2576" s="3"/>
      <c r="H2576" s="3"/>
      <c r="I2576" s="3"/>
      <c r="J2576" s="2"/>
      <c r="M2576" s="10"/>
      <c r="N2576" s="2"/>
      <c r="O2576" s="3"/>
      <c r="P2576" s="11"/>
      <c r="Q2576" s="16"/>
      <c r="R2576" s="4"/>
      <c r="S2576" s="12"/>
      <c r="T2576" s="16"/>
      <c r="U2576" s="4"/>
      <c r="V2576" s="3"/>
      <c r="W2576" s="3"/>
      <c r="X2576" s="3"/>
      <c r="Y2576" s="3"/>
      <c r="Z2576" s="3"/>
      <c r="AA2576" s="4"/>
      <c r="AB2576" s="4"/>
      <c r="AC2576" s="4"/>
      <c r="AD2576" s="4"/>
      <c r="AE2576" s="4"/>
      <c r="BA2576" s="13"/>
      <c r="BC2576" s="2"/>
      <c r="BD2576" s="2"/>
      <c r="BU2576" s="15"/>
      <c r="BV2576" s="6"/>
      <c r="BW2576" s="6"/>
      <c r="BX2576" s="16"/>
      <c r="BY2576" s="16"/>
      <c r="BZ2576" s="16"/>
      <c r="CA2576" s="16"/>
      <c r="CB2576" s="14"/>
    </row>
    <row r="2577" spans="1:80" s="9" customFormat="1" x14ac:dyDescent="0.2">
      <c r="A2577" s="16"/>
      <c r="B2577" s="16"/>
      <c r="C2577" s="16"/>
      <c r="D2577" s="16"/>
      <c r="E2577" s="16"/>
      <c r="F2577" s="3"/>
      <c r="G2577" s="3"/>
      <c r="H2577" s="3"/>
      <c r="I2577" s="3"/>
      <c r="J2577" s="2"/>
      <c r="M2577" s="10"/>
      <c r="N2577" s="2"/>
      <c r="O2577" s="3"/>
      <c r="P2577" s="11"/>
      <c r="Q2577" s="16"/>
      <c r="R2577" s="4"/>
      <c r="S2577" s="12"/>
      <c r="T2577" s="16"/>
      <c r="U2577" s="4"/>
      <c r="V2577" s="3"/>
      <c r="W2577" s="3"/>
      <c r="X2577" s="3"/>
      <c r="Y2577" s="3"/>
      <c r="Z2577" s="3"/>
      <c r="AA2577" s="4"/>
      <c r="AB2577" s="4"/>
      <c r="AC2577" s="4"/>
      <c r="AD2577" s="4"/>
      <c r="AE2577" s="4"/>
      <c r="BA2577" s="13"/>
      <c r="BC2577" s="2"/>
      <c r="BD2577" s="2"/>
      <c r="BU2577" s="15"/>
      <c r="BV2577" s="6"/>
      <c r="BW2577" s="6"/>
      <c r="BX2577" s="16"/>
      <c r="BY2577" s="16"/>
      <c r="BZ2577" s="16"/>
      <c r="CA2577" s="16"/>
      <c r="CB2577" s="14"/>
    </row>
    <row r="2578" spans="1:80" s="9" customFormat="1" x14ac:dyDescent="0.2">
      <c r="A2578" s="16"/>
      <c r="B2578" s="16"/>
      <c r="C2578" s="16"/>
      <c r="D2578" s="16"/>
      <c r="E2578" s="16"/>
      <c r="F2578" s="3"/>
      <c r="G2578" s="3"/>
      <c r="H2578" s="3"/>
      <c r="I2578" s="3"/>
      <c r="J2578" s="2"/>
      <c r="M2578" s="10"/>
      <c r="N2578" s="2"/>
      <c r="O2578" s="3"/>
      <c r="P2578" s="11"/>
      <c r="Q2578" s="16"/>
      <c r="R2578" s="4"/>
      <c r="S2578" s="12"/>
      <c r="T2578" s="16"/>
      <c r="U2578" s="4"/>
      <c r="V2578" s="3"/>
      <c r="W2578" s="3"/>
      <c r="X2578" s="3"/>
      <c r="Y2578" s="3"/>
      <c r="Z2578" s="3"/>
      <c r="AA2578" s="4"/>
      <c r="AB2578" s="4"/>
      <c r="AC2578" s="4"/>
      <c r="AD2578" s="4"/>
      <c r="AE2578" s="4"/>
      <c r="BA2578" s="13"/>
      <c r="BC2578" s="2"/>
      <c r="BD2578" s="2"/>
      <c r="BU2578" s="15"/>
      <c r="BV2578" s="6"/>
      <c r="BW2578" s="6"/>
      <c r="BX2578" s="16"/>
      <c r="BY2578" s="16"/>
      <c r="BZ2578" s="16"/>
      <c r="CA2578" s="16"/>
      <c r="CB2578" s="14"/>
    </row>
    <row r="2579" spans="1:80" s="9" customFormat="1" x14ac:dyDescent="0.2">
      <c r="A2579" s="16"/>
      <c r="B2579" s="16"/>
      <c r="C2579" s="16"/>
      <c r="D2579" s="16"/>
      <c r="E2579" s="16"/>
      <c r="F2579" s="3"/>
      <c r="G2579" s="3"/>
      <c r="H2579" s="3"/>
      <c r="I2579" s="3"/>
      <c r="J2579" s="2"/>
      <c r="M2579" s="10"/>
      <c r="N2579" s="2"/>
      <c r="O2579" s="3"/>
      <c r="P2579" s="11"/>
      <c r="Q2579" s="16"/>
      <c r="R2579" s="4"/>
      <c r="S2579" s="12"/>
      <c r="T2579" s="16"/>
      <c r="U2579" s="4"/>
      <c r="V2579" s="3"/>
      <c r="W2579" s="3"/>
      <c r="X2579" s="3"/>
      <c r="Y2579" s="3"/>
      <c r="Z2579" s="3"/>
      <c r="AA2579" s="4"/>
      <c r="AB2579" s="4"/>
      <c r="AC2579" s="4"/>
      <c r="AD2579" s="4"/>
      <c r="AE2579" s="4"/>
      <c r="BA2579" s="13"/>
      <c r="BC2579" s="2"/>
      <c r="BD2579" s="2"/>
      <c r="BU2579" s="15"/>
      <c r="BV2579" s="6"/>
      <c r="BW2579" s="6"/>
      <c r="BX2579" s="16"/>
      <c r="BY2579" s="16"/>
      <c r="BZ2579" s="16"/>
      <c r="CA2579" s="16"/>
      <c r="CB2579" s="14"/>
    </row>
    <row r="2580" spans="1:80" s="9" customFormat="1" x14ac:dyDescent="0.2">
      <c r="A2580" s="16"/>
      <c r="B2580" s="16"/>
      <c r="C2580" s="16"/>
      <c r="D2580" s="16"/>
      <c r="E2580" s="16"/>
      <c r="F2580" s="3"/>
      <c r="G2580" s="3"/>
      <c r="H2580" s="3"/>
      <c r="I2580" s="3"/>
      <c r="J2580" s="2"/>
      <c r="M2580" s="10"/>
      <c r="N2580" s="2"/>
      <c r="O2580" s="3"/>
      <c r="P2580" s="11"/>
      <c r="Q2580" s="16"/>
      <c r="R2580" s="4"/>
      <c r="S2580" s="12"/>
      <c r="T2580" s="16"/>
      <c r="U2580" s="4"/>
      <c r="V2580" s="3"/>
      <c r="W2580" s="3"/>
      <c r="X2580" s="3"/>
      <c r="Y2580" s="3"/>
      <c r="Z2580" s="3"/>
      <c r="AA2580" s="4"/>
      <c r="AB2580" s="4"/>
      <c r="AC2580" s="4"/>
      <c r="AD2580" s="4"/>
      <c r="AE2580" s="4"/>
      <c r="BA2580" s="13"/>
      <c r="BC2580" s="2"/>
      <c r="BD2580" s="2"/>
      <c r="BU2580" s="15"/>
      <c r="BV2580" s="6"/>
      <c r="BW2580" s="6"/>
      <c r="BX2580" s="16"/>
      <c r="BY2580" s="16"/>
      <c r="BZ2580" s="16"/>
      <c r="CA2580" s="16"/>
      <c r="CB2580" s="14"/>
    </row>
    <row r="2581" spans="1:80" s="9" customFormat="1" x14ac:dyDescent="0.2">
      <c r="A2581" s="16"/>
      <c r="B2581" s="16"/>
      <c r="C2581" s="16"/>
      <c r="D2581" s="16"/>
      <c r="E2581" s="16"/>
      <c r="F2581" s="3"/>
      <c r="G2581" s="3"/>
      <c r="H2581" s="3"/>
      <c r="I2581" s="3"/>
      <c r="J2581" s="2"/>
      <c r="M2581" s="10"/>
      <c r="N2581" s="2"/>
      <c r="O2581" s="3"/>
      <c r="P2581" s="11"/>
      <c r="Q2581" s="16"/>
      <c r="R2581" s="4"/>
      <c r="S2581" s="12"/>
      <c r="T2581" s="16"/>
      <c r="U2581" s="4"/>
      <c r="V2581" s="3"/>
      <c r="W2581" s="3"/>
      <c r="X2581" s="3"/>
      <c r="Y2581" s="3"/>
      <c r="Z2581" s="3"/>
      <c r="AA2581" s="4"/>
      <c r="AB2581" s="4"/>
      <c r="AC2581" s="4"/>
      <c r="AD2581" s="4"/>
      <c r="AE2581" s="4"/>
      <c r="BA2581" s="13"/>
      <c r="BC2581" s="2"/>
      <c r="BD2581" s="2"/>
      <c r="BU2581" s="15"/>
      <c r="BV2581" s="6"/>
      <c r="BW2581" s="6"/>
      <c r="BX2581" s="16"/>
      <c r="BY2581" s="16"/>
      <c r="BZ2581" s="16"/>
      <c r="CA2581" s="16"/>
      <c r="CB2581" s="14"/>
    </row>
    <row r="2582" spans="1:80" s="9" customFormat="1" x14ac:dyDescent="0.2">
      <c r="A2582" s="16"/>
      <c r="B2582" s="16"/>
      <c r="C2582" s="16"/>
      <c r="D2582" s="16"/>
      <c r="E2582" s="16"/>
      <c r="F2582" s="3"/>
      <c r="G2582" s="3"/>
      <c r="H2582" s="3"/>
      <c r="I2582" s="3"/>
      <c r="J2582" s="2"/>
      <c r="M2582" s="10"/>
      <c r="N2582" s="2"/>
      <c r="O2582" s="3"/>
      <c r="P2582" s="11"/>
      <c r="Q2582" s="16"/>
      <c r="R2582" s="4"/>
      <c r="S2582" s="12"/>
      <c r="T2582" s="16"/>
      <c r="U2582" s="4"/>
      <c r="V2582" s="3"/>
      <c r="W2582" s="3"/>
      <c r="X2582" s="3"/>
      <c r="Y2582" s="3"/>
      <c r="Z2582" s="3"/>
      <c r="AA2582" s="4"/>
      <c r="AB2582" s="4"/>
      <c r="AC2582" s="4"/>
      <c r="AD2582" s="4"/>
      <c r="AE2582" s="4"/>
      <c r="BA2582" s="13"/>
      <c r="BC2582" s="2"/>
      <c r="BD2582" s="2"/>
      <c r="BU2582" s="15"/>
      <c r="BV2582" s="6"/>
      <c r="BW2582" s="6"/>
      <c r="BX2582" s="16"/>
      <c r="BY2582" s="16"/>
      <c r="BZ2582" s="16"/>
      <c r="CA2582" s="16"/>
      <c r="CB2582" s="14"/>
    </row>
    <row r="2583" spans="1:80" s="9" customFormat="1" x14ac:dyDescent="0.2">
      <c r="A2583" s="16"/>
      <c r="B2583" s="16"/>
      <c r="C2583" s="16"/>
      <c r="D2583" s="16"/>
      <c r="E2583" s="16"/>
      <c r="F2583" s="3"/>
      <c r="G2583" s="3"/>
      <c r="H2583" s="3"/>
      <c r="I2583" s="3"/>
      <c r="J2583" s="2"/>
      <c r="M2583" s="10"/>
      <c r="N2583" s="2"/>
      <c r="O2583" s="3"/>
      <c r="P2583" s="11"/>
      <c r="Q2583" s="16"/>
      <c r="R2583" s="4"/>
      <c r="S2583" s="12"/>
      <c r="T2583" s="16"/>
      <c r="U2583" s="4"/>
      <c r="V2583" s="3"/>
      <c r="W2583" s="3"/>
      <c r="X2583" s="3"/>
      <c r="Y2583" s="3"/>
      <c r="Z2583" s="3"/>
      <c r="AA2583" s="4"/>
      <c r="AB2583" s="4"/>
      <c r="AC2583" s="4"/>
      <c r="AD2583" s="4"/>
      <c r="AE2583" s="4"/>
      <c r="BA2583" s="13"/>
      <c r="BC2583" s="2"/>
      <c r="BD2583" s="2"/>
      <c r="BU2583" s="15"/>
      <c r="BV2583" s="6"/>
      <c r="BW2583" s="6"/>
      <c r="BX2583" s="16"/>
      <c r="BY2583" s="16"/>
      <c r="BZ2583" s="16"/>
      <c r="CA2583" s="16"/>
      <c r="CB2583" s="14"/>
    </row>
    <row r="2584" spans="1:80" s="9" customFormat="1" x14ac:dyDescent="0.2">
      <c r="A2584" s="16"/>
      <c r="B2584" s="16"/>
      <c r="C2584" s="16"/>
      <c r="D2584" s="16"/>
      <c r="E2584" s="16"/>
      <c r="F2584" s="3"/>
      <c r="G2584" s="3"/>
      <c r="H2584" s="3"/>
      <c r="I2584" s="3"/>
      <c r="J2584" s="2"/>
      <c r="M2584" s="10"/>
      <c r="N2584" s="2"/>
      <c r="O2584" s="3"/>
      <c r="P2584" s="11"/>
      <c r="Q2584" s="16"/>
      <c r="R2584" s="4"/>
      <c r="S2584" s="12"/>
      <c r="T2584" s="16"/>
      <c r="U2584" s="4"/>
      <c r="V2584" s="3"/>
      <c r="W2584" s="3"/>
      <c r="X2584" s="3"/>
      <c r="Y2584" s="3"/>
      <c r="Z2584" s="3"/>
      <c r="AA2584" s="4"/>
      <c r="AB2584" s="4"/>
      <c r="AC2584" s="4"/>
      <c r="AD2584" s="4"/>
      <c r="AE2584" s="4"/>
      <c r="BA2584" s="13"/>
      <c r="BC2584" s="2"/>
      <c r="BD2584" s="2"/>
      <c r="BU2584" s="15"/>
      <c r="BV2584" s="6"/>
      <c r="BW2584" s="6"/>
      <c r="BX2584" s="16"/>
      <c r="BY2584" s="16"/>
      <c r="BZ2584" s="16"/>
      <c r="CA2584" s="16"/>
      <c r="CB2584" s="14"/>
    </row>
    <row r="2585" spans="1:80" s="9" customFormat="1" x14ac:dyDescent="0.2">
      <c r="A2585" s="16"/>
      <c r="B2585" s="16"/>
      <c r="C2585" s="16"/>
      <c r="D2585" s="16"/>
      <c r="E2585" s="16"/>
      <c r="F2585" s="3"/>
      <c r="G2585" s="3"/>
      <c r="H2585" s="3"/>
      <c r="I2585" s="3"/>
      <c r="J2585" s="2"/>
      <c r="M2585" s="10"/>
      <c r="N2585" s="2"/>
      <c r="O2585" s="3"/>
      <c r="P2585" s="11"/>
      <c r="Q2585" s="16"/>
      <c r="R2585" s="4"/>
      <c r="S2585" s="12"/>
      <c r="T2585" s="16"/>
      <c r="U2585" s="4"/>
      <c r="V2585" s="3"/>
      <c r="W2585" s="3"/>
      <c r="X2585" s="3"/>
      <c r="Y2585" s="3"/>
      <c r="Z2585" s="3"/>
      <c r="AA2585" s="4"/>
      <c r="AB2585" s="4"/>
      <c r="AC2585" s="4"/>
      <c r="AD2585" s="4"/>
      <c r="AE2585" s="4"/>
      <c r="BA2585" s="13"/>
      <c r="BC2585" s="2"/>
      <c r="BD2585" s="2"/>
      <c r="BU2585" s="15"/>
      <c r="BV2585" s="6"/>
      <c r="BW2585" s="6"/>
      <c r="BX2585" s="16"/>
      <c r="BY2585" s="16"/>
      <c r="BZ2585" s="16"/>
      <c r="CA2585" s="16"/>
      <c r="CB2585" s="14"/>
    </row>
    <row r="2586" spans="1:80" s="9" customFormat="1" x14ac:dyDescent="0.2">
      <c r="A2586" s="16"/>
      <c r="B2586" s="16"/>
      <c r="C2586" s="16"/>
      <c r="D2586" s="16"/>
      <c r="E2586" s="16"/>
      <c r="F2586" s="3"/>
      <c r="G2586" s="3"/>
      <c r="H2586" s="3"/>
      <c r="I2586" s="3"/>
      <c r="J2586" s="2"/>
      <c r="M2586" s="10"/>
      <c r="N2586" s="2"/>
      <c r="O2586" s="3"/>
      <c r="P2586" s="11"/>
      <c r="Q2586" s="16"/>
      <c r="R2586" s="4"/>
      <c r="S2586" s="12"/>
      <c r="T2586" s="16"/>
      <c r="U2586" s="4"/>
      <c r="V2586" s="3"/>
      <c r="W2586" s="3"/>
      <c r="X2586" s="3"/>
      <c r="Y2586" s="3"/>
      <c r="Z2586" s="3"/>
      <c r="AA2586" s="4"/>
      <c r="AB2586" s="4"/>
      <c r="AC2586" s="4"/>
      <c r="AD2586" s="4"/>
      <c r="AE2586" s="4"/>
      <c r="BA2586" s="13"/>
      <c r="BC2586" s="2"/>
      <c r="BD2586" s="2"/>
      <c r="BU2586" s="15"/>
      <c r="BV2586" s="6"/>
      <c r="BW2586" s="6"/>
      <c r="BX2586" s="16"/>
      <c r="BY2586" s="16"/>
      <c r="BZ2586" s="16"/>
      <c r="CA2586" s="16"/>
      <c r="CB2586" s="14"/>
    </row>
    <row r="2587" spans="1:80" s="9" customFormat="1" x14ac:dyDescent="0.2">
      <c r="A2587" s="16"/>
      <c r="B2587" s="16"/>
      <c r="C2587" s="16"/>
      <c r="D2587" s="16"/>
      <c r="E2587" s="16"/>
      <c r="F2587" s="3"/>
      <c r="G2587" s="3"/>
      <c r="H2587" s="3"/>
      <c r="I2587" s="3"/>
      <c r="J2587" s="2"/>
      <c r="M2587" s="10"/>
      <c r="N2587" s="2"/>
      <c r="O2587" s="3"/>
      <c r="P2587" s="11"/>
      <c r="Q2587" s="16"/>
      <c r="R2587" s="4"/>
      <c r="S2587" s="12"/>
      <c r="T2587" s="16"/>
      <c r="U2587" s="4"/>
      <c r="V2587" s="3"/>
      <c r="W2587" s="3"/>
      <c r="X2587" s="3"/>
      <c r="Y2587" s="3"/>
      <c r="Z2587" s="3"/>
      <c r="AA2587" s="4"/>
      <c r="AB2587" s="4"/>
      <c r="AC2587" s="4"/>
      <c r="AD2587" s="4"/>
      <c r="AE2587" s="4"/>
      <c r="BA2587" s="13"/>
      <c r="BC2587" s="2"/>
      <c r="BD2587" s="2"/>
      <c r="BU2587" s="15"/>
      <c r="BV2587" s="6"/>
      <c r="BW2587" s="6"/>
      <c r="BX2587" s="16"/>
      <c r="BY2587" s="16"/>
      <c r="BZ2587" s="16"/>
      <c r="CA2587" s="16"/>
      <c r="CB2587" s="14"/>
    </row>
    <row r="2588" spans="1:80" s="9" customFormat="1" x14ac:dyDescent="0.2">
      <c r="A2588" s="16"/>
      <c r="B2588" s="16"/>
      <c r="C2588" s="16"/>
      <c r="D2588" s="16"/>
      <c r="E2588" s="16"/>
      <c r="F2588" s="3"/>
      <c r="G2588" s="3"/>
      <c r="H2588" s="3"/>
      <c r="I2588" s="3"/>
      <c r="J2588" s="2"/>
      <c r="M2588" s="10"/>
      <c r="N2588" s="2"/>
      <c r="O2588" s="3"/>
      <c r="P2588" s="11"/>
      <c r="Q2588" s="16"/>
      <c r="R2588" s="4"/>
      <c r="S2588" s="12"/>
      <c r="T2588" s="16"/>
      <c r="U2588" s="4"/>
      <c r="V2588" s="3"/>
      <c r="W2588" s="3"/>
      <c r="X2588" s="3"/>
      <c r="Y2588" s="3"/>
      <c r="Z2588" s="3"/>
      <c r="AA2588" s="4"/>
      <c r="AB2588" s="4"/>
      <c r="AC2588" s="4"/>
      <c r="AD2588" s="4"/>
      <c r="AE2588" s="4"/>
      <c r="BA2588" s="13"/>
      <c r="BC2588" s="2"/>
      <c r="BD2588" s="2"/>
      <c r="BU2588" s="15"/>
      <c r="BV2588" s="6"/>
      <c r="BW2588" s="6"/>
      <c r="BX2588" s="16"/>
      <c r="BY2588" s="16"/>
      <c r="BZ2588" s="16"/>
      <c r="CA2588" s="16"/>
      <c r="CB2588" s="14"/>
    </row>
    <row r="2589" spans="1:80" s="9" customFormat="1" x14ac:dyDescent="0.2">
      <c r="A2589" s="16"/>
      <c r="B2589" s="16"/>
      <c r="C2589" s="16"/>
      <c r="D2589" s="16"/>
      <c r="E2589" s="16"/>
      <c r="F2589" s="3"/>
      <c r="G2589" s="3"/>
      <c r="H2589" s="3"/>
      <c r="I2589" s="3"/>
      <c r="J2589" s="2"/>
      <c r="M2589" s="10"/>
      <c r="N2589" s="2"/>
      <c r="O2589" s="3"/>
      <c r="P2589" s="11"/>
      <c r="Q2589" s="16"/>
      <c r="R2589" s="4"/>
      <c r="S2589" s="12"/>
      <c r="T2589" s="16"/>
      <c r="U2589" s="4"/>
      <c r="V2589" s="3"/>
      <c r="W2589" s="3"/>
      <c r="X2589" s="3"/>
      <c r="Y2589" s="3"/>
      <c r="Z2589" s="3"/>
      <c r="AA2589" s="4"/>
      <c r="AB2589" s="4"/>
      <c r="AC2589" s="4"/>
      <c r="AD2589" s="4"/>
      <c r="AE2589" s="4"/>
      <c r="BA2589" s="13"/>
      <c r="BC2589" s="2"/>
      <c r="BD2589" s="2"/>
      <c r="BU2589" s="15"/>
      <c r="BV2589" s="6"/>
      <c r="BW2589" s="6"/>
      <c r="BX2589" s="16"/>
      <c r="BY2589" s="16"/>
      <c r="BZ2589" s="16"/>
      <c r="CA2589" s="16"/>
      <c r="CB2589" s="14"/>
    </row>
    <row r="2590" spans="1:80" s="9" customFormat="1" x14ac:dyDescent="0.2">
      <c r="A2590" s="16"/>
      <c r="B2590" s="16"/>
      <c r="C2590" s="16"/>
      <c r="D2590" s="16"/>
      <c r="E2590" s="16"/>
      <c r="F2590" s="3"/>
      <c r="G2590" s="3"/>
      <c r="H2590" s="3"/>
      <c r="I2590" s="3"/>
      <c r="J2590" s="2"/>
      <c r="M2590" s="10"/>
      <c r="N2590" s="2"/>
      <c r="O2590" s="3"/>
      <c r="P2590" s="11"/>
      <c r="Q2590" s="16"/>
      <c r="R2590" s="4"/>
      <c r="S2590" s="12"/>
      <c r="T2590" s="16"/>
      <c r="U2590" s="4"/>
      <c r="V2590" s="3"/>
      <c r="W2590" s="3"/>
      <c r="X2590" s="3"/>
      <c r="Y2590" s="3"/>
      <c r="Z2590" s="3"/>
      <c r="AA2590" s="4"/>
      <c r="AB2590" s="4"/>
      <c r="AC2590" s="4"/>
      <c r="AD2590" s="4"/>
      <c r="AE2590" s="4"/>
      <c r="BA2590" s="13"/>
      <c r="BC2590" s="2"/>
      <c r="BD2590" s="2"/>
      <c r="BU2590" s="15"/>
      <c r="BV2590" s="6"/>
      <c r="BW2590" s="6"/>
      <c r="BX2590" s="16"/>
      <c r="BY2590" s="16"/>
      <c r="BZ2590" s="16"/>
      <c r="CA2590" s="16"/>
      <c r="CB2590" s="14"/>
    </row>
    <row r="2591" spans="1:80" s="9" customFormat="1" x14ac:dyDescent="0.2">
      <c r="A2591" s="16"/>
      <c r="B2591" s="16"/>
      <c r="C2591" s="16"/>
      <c r="D2591" s="16"/>
      <c r="E2591" s="16"/>
      <c r="F2591" s="3"/>
      <c r="G2591" s="3"/>
      <c r="H2591" s="3"/>
      <c r="I2591" s="3"/>
      <c r="J2591" s="2"/>
      <c r="M2591" s="10"/>
      <c r="N2591" s="2"/>
      <c r="O2591" s="3"/>
      <c r="P2591" s="11"/>
      <c r="Q2591" s="16"/>
      <c r="R2591" s="4"/>
      <c r="S2591" s="12"/>
      <c r="T2591" s="16"/>
      <c r="U2591" s="4"/>
      <c r="V2591" s="3"/>
      <c r="W2591" s="3"/>
      <c r="X2591" s="3"/>
      <c r="Y2591" s="3"/>
      <c r="Z2591" s="3"/>
      <c r="AA2591" s="4"/>
      <c r="AB2591" s="4"/>
      <c r="AC2591" s="4"/>
      <c r="AD2591" s="4"/>
      <c r="AE2591" s="4"/>
      <c r="BA2591" s="13"/>
      <c r="BC2591" s="2"/>
      <c r="BD2591" s="2"/>
      <c r="BU2591" s="15"/>
      <c r="BV2591" s="6"/>
      <c r="BW2591" s="6"/>
      <c r="BX2591" s="16"/>
      <c r="BY2591" s="16"/>
      <c r="BZ2591" s="16"/>
      <c r="CA2591" s="16"/>
      <c r="CB2591" s="14"/>
    </row>
    <row r="2592" spans="1:80" s="9" customFormat="1" x14ac:dyDescent="0.2">
      <c r="A2592" s="16"/>
      <c r="B2592" s="16"/>
      <c r="C2592" s="16"/>
      <c r="D2592" s="16"/>
      <c r="E2592" s="16"/>
      <c r="F2592" s="3"/>
      <c r="G2592" s="3"/>
      <c r="H2592" s="3"/>
      <c r="I2592" s="3"/>
      <c r="J2592" s="2"/>
      <c r="M2592" s="10"/>
      <c r="N2592" s="2"/>
      <c r="O2592" s="3"/>
      <c r="P2592" s="11"/>
      <c r="Q2592" s="16"/>
      <c r="R2592" s="4"/>
      <c r="S2592" s="12"/>
      <c r="T2592" s="16"/>
      <c r="U2592" s="4"/>
      <c r="V2592" s="3"/>
      <c r="W2592" s="3"/>
      <c r="X2592" s="3"/>
      <c r="Y2592" s="3"/>
      <c r="Z2592" s="3"/>
      <c r="AA2592" s="4"/>
      <c r="AB2592" s="4"/>
      <c r="AC2592" s="4"/>
      <c r="AD2592" s="4"/>
      <c r="AE2592" s="4"/>
      <c r="BA2592" s="13"/>
      <c r="BC2592" s="2"/>
      <c r="BD2592" s="2"/>
      <c r="BU2592" s="15"/>
      <c r="BV2592" s="6"/>
      <c r="BW2592" s="6"/>
      <c r="BX2592" s="16"/>
      <c r="BY2592" s="16"/>
      <c r="BZ2592" s="16"/>
      <c r="CA2592" s="16"/>
      <c r="CB2592" s="14"/>
    </row>
    <row r="2593" spans="1:80" s="9" customFormat="1" x14ac:dyDescent="0.2">
      <c r="A2593" s="16"/>
      <c r="B2593" s="16"/>
      <c r="C2593" s="16"/>
      <c r="D2593" s="16"/>
      <c r="E2593" s="16"/>
      <c r="F2593" s="3"/>
      <c r="G2593" s="3"/>
      <c r="H2593" s="3"/>
      <c r="I2593" s="3"/>
      <c r="J2593" s="2"/>
      <c r="M2593" s="10"/>
      <c r="N2593" s="2"/>
      <c r="O2593" s="3"/>
      <c r="P2593" s="11"/>
      <c r="Q2593" s="16"/>
      <c r="R2593" s="4"/>
      <c r="S2593" s="12"/>
      <c r="T2593" s="16"/>
      <c r="U2593" s="4"/>
      <c r="V2593" s="3"/>
      <c r="W2593" s="3"/>
      <c r="X2593" s="3"/>
      <c r="Y2593" s="3"/>
      <c r="Z2593" s="3"/>
      <c r="AA2593" s="4"/>
      <c r="AB2593" s="4"/>
      <c r="AC2593" s="4"/>
      <c r="AD2593" s="4"/>
      <c r="AE2593" s="4"/>
      <c r="BA2593" s="13"/>
      <c r="BC2593" s="2"/>
      <c r="BD2593" s="2"/>
      <c r="BU2593" s="15"/>
      <c r="BV2593" s="6"/>
      <c r="BW2593" s="6"/>
      <c r="BX2593" s="16"/>
      <c r="BY2593" s="16"/>
      <c r="BZ2593" s="16"/>
      <c r="CA2593" s="16"/>
      <c r="CB2593" s="14"/>
    </row>
    <row r="2594" spans="1:80" s="9" customFormat="1" x14ac:dyDescent="0.2">
      <c r="A2594" s="16"/>
      <c r="B2594" s="16"/>
      <c r="C2594" s="16"/>
      <c r="D2594" s="16"/>
      <c r="E2594" s="16"/>
      <c r="F2594" s="3"/>
      <c r="G2594" s="3"/>
      <c r="H2594" s="3"/>
      <c r="I2594" s="3"/>
      <c r="J2594" s="2"/>
      <c r="M2594" s="10"/>
      <c r="N2594" s="2"/>
      <c r="O2594" s="3"/>
      <c r="P2594" s="11"/>
      <c r="Q2594" s="16"/>
      <c r="R2594" s="4"/>
      <c r="S2594" s="12"/>
      <c r="T2594" s="16"/>
      <c r="U2594" s="4"/>
      <c r="V2594" s="3"/>
      <c r="W2594" s="3"/>
      <c r="X2594" s="3"/>
      <c r="Y2594" s="3"/>
      <c r="Z2594" s="3"/>
      <c r="AA2594" s="4"/>
      <c r="AB2594" s="4"/>
      <c r="AC2594" s="4"/>
      <c r="AD2594" s="4"/>
      <c r="AE2594" s="4"/>
      <c r="BA2594" s="13"/>
      <c r="BC2594" s="2"/>
      <c r="BD2594" s="2"/>
      <c r="BU2594" s="15"/>
      <c r="BV2594" s="6"/>
      <c r="BW2594" s="6"/>
      <c r="BX2594" s="16"/>
      <c r="BY2594" s="16"/>
      <c r="BZ2594" s="16"/>
      <c r="CA2594" s="16"/>
      <c r="CB2594" s="14"/>
    </row>
    <row r="2595" spans="1:80" s="9" customFormat="1" x14ac:dyDescent="0.2">
      <c r="A2595" s="16"/>
      <c r="B2595" s="16"/>
      <c r="C2595" s="16"/>
      <c r="D2595" s="16"/>
      <c r="E2595" s="16"/>
      <c r="F2595" s="3"/>
      <c r="G2595" s="3"/>
      <c r="H2595" s="3"/>
      <c r="I2595" s="3"/>
      <c r="J2595" s="2"/>
      <c r="M2595" s="10"/>
      <c r="N2595" s="2"/>
      <c r="O2595" s="3"/>
      <c r="P2595" s="11"/>
      <c r="Q2595" s="16"/>
      <c r="R2595" s="4"/>
      <c r="S2595" s="12"/>
      <c r="T2595" s="16"/>
      <c r="U2595" s="4"/>
      <c r="V2595" s="3"/>
      <c r="W2595" s="3"/>
      <c r="X2595" s="3"/>
      <c r="Y2595" s="3"/>
      <c r="Z2595" s="3"/>
      <c r="AA2595" s="4"/>
      <c r="AB2595" s="4"/>
      <c r="AC2595" s="4"/>
      <c r="AD2595" s="4"/>
      <c r="AE2595" s="4"/>
      <c r="BA2595" s="13"/>
      <c r="BC2595" s="2"/>
      <c r="BD2595" s="2"/>
      <c r="BU2595" s="15"/>
      <c r="BV2595" s="6"/>
      <c r="BW2595" s="6"/>
      <c r="BX2595" s="16"/>
      <c r="BY2595" s="16"/>
      <c r="BZ2595" s="16"/>
      <c r="CA2595" s="16"/>
      <c r="CB2595" s="14"/>
    </row>
    <row r="2596" spans="1:80" s="9" customFormat="1" x14ac:dyDescent="0.2">
      <c r="A2596" s="16"/>
      <c r="B2596" s="16"/>
      <c r="C2596" s="16"/>
      <c r="D2596" s="16"/>
      <c r="E2596" s="16"/>
      <c r="F2596" s="3"/>
      <c r="G2596" s="3"/>
      <c r="H2596" s="3"/>
      <c r="I2596" s="3"/>
      <c r="J2596" s="2"/>
      <c r="M2596" s="10"/>
      <c r="N2596" s="2"/>
      <c r="O2596" s="3"/>
      <c r="P2596" s="11"/>
      <c r="Q2596" s="16"/>
      <c r="R2596" s="4"/>
      <c r="S2596" s="12"/>
      <c r="T2596" s="16"/>
      <c r="U2596" s="4"/>
      <c r="V2596" s="3"/>
      <c r="W2596" s="3"/>
      <c r="X2596" s="3"/>
      <c r="Y2596" s="3"/>
      <c r="Z2596" s="3"/>
      <c r="AA2596" s="4"/>
      <c r="AB2596" s="4"/>
      <c r="AC2596" s="4"/>
      <c r="AD2596" s="4"/>
      <c r="AE2596" s="4"/>
      <c r="BA2596" s="13"/>
      <c r="BC2596" s="2"/>
      <c r="BD2596" s="2"/>
      <c r="BU2596" s="15"/>
      <c r="BV2596" s="6"/>
      <c r="BW2596" s="6"/>
      <c r="BX2596" s="16"/>
      <c r="BY2596" s="16"/>
      <c r="BZ2596" s="16"/>
      <c r="CA2596" s="16"/>
      <c r="CB2596" s="14"/>
    </row>
    <row r="2597" spans="1:80" s="9" customFormat="1" x14ac:dyDescent="0.2">
      <c r="A2597" s="16"/>
      <c r="B2597" s="16"/>
      <c r="C2597" s="16"/>
      <c r="D2597" s="16"/>
      <c r="E2597" s="16"/>
      <c r="F2597" s="3"/>
      <c r="G2597" s="3"/>
      <c r="H2597" s="3"/>
      <c r="I2597" s="3"/>
      <c r="J2597" s="2"/>
      <c r="M2597" s="10"/>
      <c r="N2597" s="2"/>
      <c r="O2597" s="3"/>
      <c r="P2597" s="11"/>
      <c r="Q2597" s="16"/>
      <c r="R2597" s="4"/>
      <c r="S2597" s="12"/>
      <c r="T2597" s="16"/>
      <c r="U2597" s="4"/>
      <c r="V2597" s="3"/>
      <c r="W2597" s="3"/>
      <c r="X2597" s="3"/>
      <c r="Y2597" s="3"/>
      <c r="Z2597" s="3"/>
      <c r="AA2597" s="4"/>
      <c r="AB2597" s="4"/>
      <c r="AC2597" s="4"/>
      <c r="AD2597" s="4"/>
      <c r="AE2597" s="4"/>
      <c r="BA2597" s="13"/>
      <c r="BC2597" s="2"/>
      <c r="BD2597" s="2"/>
      <c r="BU2597" s="15"/>
      <c r="BV2597" s="6"/>
      <c r="BW2597" s="6"/>
      <c r="BX2597" s="16"/>
      <c r="BY2597" s="16"/>
      <c r="BZ2597" s="16"/>
      <c r="CA2597" s="16"/>
      <c r="CB2597" s="14"/>
    </row>
    <row r="2598" spans="1:80" s="9" customFormat="1" x14ac:dyDescent="0.2">
      <c r="A2598" s="16"/>
      <c r="B2598" s="16"/>
      <c r="C2598" s="16"/>
      <c r="D2598" s="16"/>
      <c r="E2598" s="16"/>
      <c r="F2598" s="3"/>
      <c r="G2598" s="3"/>
      <c r="H2598" s="3"/>
      <c r="I2598" s="3"/>
      <c r="J2598" s="2"/>
      <c r="M2598" s="10"/>
      <c r="N2598" s="2"/>
      <c r="O2598" s="3"/>
      <c r="P2598" s="11"/>
      <c r="Q2598" s="16"/>
      <c r="R2598" s="4"/>
      <c r="S2598" s="12"/>
      <c r="T2598" s="16"/>
      <c r="U2598" s="4"/>
      <c r="V2598" s="3"/>
      <c r="W2598" s="3"/>
      <c r="X2598" s="3"/>
      <c r="Y2598" s="3"/>
      <c r="Z2598" s="3"/>
      <c r="AA2598" s="4"/>
      <c r="AB2598" s="4"/>
      <c r="AC2598" s="4"/>
      <c r="AD2598" s="4"/>
      <c r="AE2598" s="4"/>
      <c r="BA2598" s="13"/>
      <c r="BC2598" s="2"/>
      <c r="BD2598" s="2"/>
      <c r="BU2598" s="15"/>
      <c r="BV2598" s="6"/>
      <c r="BW2598" s="6"/>
      <c r="BX2598" s="16"/>
      <c r="BY2598" s="16"/>
      <c r="BZ2598" s="16"/>
      <c r="CA2598" s="16"/>
      <c r="CB2598" s="14"/>
    </row>
    <row r="2599" spans="1:80" s="9" customFormat="1" x14ac:dyDescent="0.2">
      <c r="A2599" s="16"/>
      <c r="B2599" s="16"/>
      <c r="C2599" s="16"/>
      <c r="D2599" s="16"/>
      <c r="E2599" s="16"/>
      <c r="F2599" s="3"/>
      <c r="G2599" s="3"/>
      <c r="H2599" s="3"/>
      <c r="I2599" s="3"/>
      <c r="J2599" s="2"/>
      <c r="M2599" s="10"/>
      <c r="N2599" s="2"/>
      <c r="O2599" s="3"/>
      <c r="P2599" s="11"/>
      <c r="Q2599" s="16"/>
      <c r="R2599" s="4"/>
      <c r="S2599" s="12"/>
      <c r="T2599" s="16"/>
      <c r="U2599" s="4"/>
      <c r="V2599" s="3"/>
      <c r="W2599" s="3"/>
      <c r="X2599" s="3"/>
      <c r="Y2599" s="3"/>
      <c r="Z2599" s="3"/>
      <c r="AA2599" s="4"/>
      <c r="AB2599" s="4"/>
      <c r="AC2599" s="4"/>
      <c r="AD2599" s="4"/>
      <c r="AE2599" s="4"/>
      <c r="BA2599" s="13"/>
      <c r="BC2599" s="2"/>
      <c r="BD2599" s="2"/>
      <c r="BU2599" s="15"/>
      <c r="BV2599" s="6"/>
      <c r="BW2599" s="6"/>
      <c r="BX2599" s="16"/>
      <c r="BY2599" s="16"/>
      <c r="BZ2599" s="16"/>
      <c r="CA2599" s="16"/>
      <c r="CB2599" s="14"/>
    </row>
    <row r="2600" spans="1:80" s="9" customFormat="1" x14ac:dyDescent="0.2">
      <c r="A2600" s="16"/>
      <c r="B2600" s="16"/>
      <c r="C2600" s="16"/>
      <c r="D2600" s="16"/>
      <c r="E2600" s="16"/>
      <c r="F2600" s="3"/>
      <c r="G2600" s="3"/>
      <c r="H2600" s="3"/>
      <c r="I2600" s="3"/>
      <c r="J2600" s="2"/>
      <c r="M2600" s="10"/>
      <c r="N2600" s="2"/>
      <c r="O2600" s="3"/>
      <c r="P2600" s="11"/>
      <c r="Q2600" s="16"/>
      <c r="R2600" s="4"/>
      <c r="S2600" s="12"/>
      <c r="T2600" s="16"/>
      <c r="U2600" s="4"/>
      <c r="V2600" s="3"/>
      <c r="W2600" s="3"/>
      <c r="X2600" s="3"/>
      <c r="Y2600" s="3"/>
      <c r="Z2600" s="3"/>
      <c r="AA2600" s="4"/>
      <c r="AB2600" s="4"/>
      <c r="AC2600" s="4"/>
      <c r="AD2600" s="4"/>
      <c r="AE2600" s="4"/>
      <c r="BA2600" s="13"/>
      <c r="BC2600" s="2"/>
      <c r="BD2600" s="2"/>
      <c r="BU2600" s="15"/>
      <c r="BV2600" s="6"/>
      <c r="BW2600" s="6"/>
      <c r="BX2600" s="16"/>
      <c r="BY2600" s="16"/>
      <c r="BZ2600" s="16"/>
      <c r="CA2600" s="16"/>
      <c r="CB2600" s="14"/>
    </row>
    <row r="2601" spans="1:80" s="9" customFormat="1" x14ac:dyDescent="0.2">
      <c r="A2601" s="16"/>
      <c r="B2601" s="16"/>
      <c r="C2601" s="16"/>
      <c r="D2601" s="16"/>
      <c r="E2601" s="16"/>
      <c r="F2601" s="3"/>
      <c r="G2601" s="3"/>
      <c r="H2601" s="3"/>
      <c r="I2601" s="3"/>
      <c r="J2601" s="2"/>
      <c r="M2601" s="10"/>
      <c r="N2601" s="2"/>
      <c r="O2601" s="3"/>
      <c r="P2601" s="11"/>
      <c r="Q2601" s="16"/>
      <c r="R2601" s="4"/>
      <c r="S2601" s="12"/>
      <c r="T2601" s="16"/>
      <c r="U2601" s="4"/>
      <c r="V2601" s="3"/>
      <c r="W2601" s="3"/>
      <c r="X2601" s="3"/>
      <c r="Y2601" s="3"/>
      <c r="Z2601" s="3"/>
      <c r="AA2601" s="4"/>
      <c r="AB2601" s="4"/>
      <c r="AC2601" s="4"/>
      <c r="AD2601" s="4"/>
      <c r="AE2601" s="4"/>
      <c r="BA2601" s="13"/>
      <c r="BC2601" s="2"/>
      <c r="BD2601" s="2"/>
      <c r="BU2601" s="15"/>
      <c r="BV2601" s="6"/>
      <c r="BW2601" s="6"/>
      <c r="BX2601" s="16"/>
      <c r="BY2601" s="16"/>
      <c r="BZ2601" s="16"/>
      <c r="CA2601" s="16"/>
      <c r="CB2601" s="14"/>
    </row>
    <row r="2602" spans="1:80" s="9" customFormat="1" x14ac:dyDescent="0.2">
      <c r="A2602" s="16"/>
      <c r="B2602" s="16"/>
      <c r="C2602" s="16"/>
      <c r="D2602" s="16"/>
      <c r="E2602" s="16"/>
      <c r="F2602" s="3"/>
      <c r="G2602" s="3"/>
      <c r="H2602" s="3"/>
      <c r="I2602" s="3"/>
      <c r="J2602" s="2"/>
      <c r="M2602" s="10"/>
      <c r="N2602" s="2"/>
      <c r="O2602" s="3"/>
      <c r="P2602" s="11"/>
      <c r="Q2602" s="16"/>
      <c r="R2602" s="4"/>
      <c r="S2602" s="12"/>
      <c r="T2602" s="16"/>
      <c r="U2602" s="4"/>
      <c r="V2602" s="3"/>
      <c r="W2602" s="3"/>
      <c r="X2602" s="3"/>
      <c r="Y2602" s="3"/>
      <c r="Z2602" s="3"/>
      <c r="AA2602" s="4"/>
      <c r="AB2602" s="4"/>
      <c r="AC2602" s="4"/>
      <c r="AD2602" s="4"/>
      <c r="AE2602" s="4"/>
      <c r="BA2602" s="13"/>
      <c r="BC2602" s="2"/>
      <c r="BD2602" s="2"/>
      <c r="BU2602" s="15"/>
      <c r="BV2602" s="6"/>
      <c r="BW2602" s="6"/>
      <c r="BX2602" s="16"/>
      <c r="BY2602" s="16"/>
      <c r="BZ2602" s="16"/>
      <c r="CA2602" s="16"/>
      <c r="CB2602" s="14"/>
    </row>
    <row r="2603" spans="1:80" s="9" customFormat="1" x14ac:dyDescent="0.2">
      <c r="A2603" s="16"/>
      <c r="B2603" s="16"/>
      <c r="C2603" s="16"/>
      <c r="D2603" s="16"/>
      <c r="E2603" s="16"/>
      <c r="F2603" s="3"/>
      <c r="G2603" s="3"/>
      <c r="H2603" s="3"/>
      <c r="I2603" s="3"/>
      <c r="J2603" s="2"/>
      <c r="M2603" s="10"/>
      <c r="N2603" s="2"/>
      <c r="O2603" s="3"/>
      <c r="P2603" s="11"/>
      <c r="Q2603" s="16"/>
      <c r="R2603" s="4"/>
      <c r="S2603" s="12"/>
      <c r="T2603" s="16"/>
      <c r="U2603" s="4"/>
      <c r="V2603" s="3"/>
      <c r="W2603" s="3"/>
      <c r="X2603" s="3"/>
      <c r="Y2603" s="3"/>
      <c r="Z2603" s="3"/>
      <c r="AA2603" s="4"/>
      <c r="AB2603" s="4"/>
      <c r="AC2603" s="4"/>
      <c r="AD2603" s="4"/>
      <c r="AE2603" s="4"/>
      <c r="BA2603" s="13"/>
      <c r="BC2603" s="2"/>
      <c r="BD2603" s="2"/>
      <c r="BU2603" s="15"/>
      <c r="BV2603" s="6"/>
      <c r="BW2603" s="6"/>
      <c r="BX2603" s="16"/>
      <c r="BY2603" s="16"/>
      <c r="BZ2603" s="16"/>
      <c r="CA2603" s="16"/>
      <c r="CB2603" s="14"/>
    </row>
    <row r="2604" spans="1:80" s="9" customFormat="1" x14ac:dyDescent="0.2">
      <c r="A2604" s="16"/>
      <c r="B2604" s="16"/>
      <c r="C2604" s="16"/>
      <c r="D2604" s="16"/>
      <c r="E2604" s="16"/>
      <c r="F2604" s="3"/>
      <c r="G2604" s="3"/>
      <c r="H2604" s="3"/>
      <c r="I2604" s="3"/>
      <c r="J2604" s="2"/>
      <c r="M2604" s="10"/>
      <c r="N2604" s="2"/>
      <c r="O2604" s="3"/>
      <c r="P2604" s="11"/>
      <c r="Q2604" s="16"/>
      <c r="R2604" s="4"/>
      <c r="S2604" s="12"/>
      <c r="T2604" s="16"/>
      <c r="U2604" s="4"/>
      <c r="V2604" s="3"/>
      <c r="W2604" s="3"/>
      <c r="X2604" s="3"/>
      <c r="Y2604" s="3"/>
      <c r="Z2604" s="3"/>
      <c r="AA2604" s="4"/>
      <c r="AB2604" s="4"/>
      <c r="AC2604" s="4"/>
      <c r="AD2604" s="4"/>
      <c r="AE2604" s="4"/>
      <c r="BA2604" s="13"/>
      <c r="BC2604" s="2"/>
      <c r="BD2604" s="2"/>
      <c r="BU2604" s="15"/>
      <c r="BV2604" s="6"/>
      <c r="BW2604" s="6"/>
      <c r="BX2604" s="16"/>
      <c r="BY2604" s="16"/>
      <c r="BZ2604" s="16"/>
      <c r="CA2604" s="16"/>
      <c r="CB2604" s="14"/>
    </row>
    <row r="2605" spans="1:80" s="9" customFormat="1" x14ac:dyDescent="0.2">
      <c r="A2605" s="16"/>
      <c r="B2605" s="16"/>
      <c r="C2605" s="16"/>
      <c r="D2605" s="16"/>
      <c r="E2605" s="16"/>
      <c r="F2605" s="3"/>
      <c r="G2605" s="3"/>
      <c r="H2605" s="3"/>
      <c r="I2605" s="3"/>
      <c r="J2605" s="2"/>
      <c r="M2605" s="10"/>
      <c r="N2605" s="2"/>
      <c r="O2605" s="3"/>
      <c r="P2605" s="11"/>
      <c r="Q2605" s="16"/>
      <c r="R2605" s="4"/>
      <c r="S2605" s="12"/>
      <c r="T2605" s="16"/>
      <c r="U2605" s="4"/>
      <c r="V2605" s="3"/>
      <c r="W2605" s="3"/>
      <c r="X2605" s="3"/>
      <c r="Y2605" s="3"/>
      <c r="Z2605" s="3"/>
      <c r="AA2605" s="4"/>
      <c r="AB2605" s="4"/>
      <c r="AC2605" s="4"/>
      <c r="AD2605" s="4"/>
      <c r="AE2605" s="4"/>
      <c r="BA2605" s="13"/>
      <c r="BC2605" s="2"/>
      <c r="BD2605" s="2"/>
      <c r="BU2605" s="15"/>
      <c r="BV2605" s="6"/>
      <c r="BW2605" s="6"/>
      <c r="BX2605" s="16"/>
      <c r="BY2605" s="16"/>
      <c r="BZ2605" s="16"/>
      <c r="CA2605" s="16"/>
      <c r="CB2605" s="14"/>
    </row>
    <row r="2606" spans="1:80" s="9" customFormat="1" x14ac:dyDescent="0.2">
      <c r="A2606" s="16"/>
      <c r="B2606" s="16"/>
      <c r="C2606" s="16"/>
      <c r="D2606" s="16"/>
      <c r="E2606" s="16"/>
      <c r="F2606" s="3"/>
      <c r="G2606" s="3"/>
      <c r="H2606" s="3"/>
      <c r="I2606" s="3"/>
      <c r="J2606" s="2"/>
      <c r="M2606" s="10"/>
      <c r="N2606" s="2"/>
      <c r="O2606" s="3"/>
      <c r="P2606" s="11"/>
      <c r="Q2606" s="16"/>
      <c r="R2606" s="4"/>
      <c r="S2606" s="12"/>
      <c r="T2606" s="16"/>
      <c r="U2606" s="4"/>
      <c r="V2606" s="3"/>
      <c r="W2606" s="3"/>
      <c r="X2606" s="3"/>
      <c r="Y2606" s="3"/>
      <c r="Z2606" s="3"/>
      <c r="AA2606" s="4"/>
      <c r="AB2606" s="4"/>
      <c r="AC2606" s="4"/>
      <c r="AD2606" s="4"/>
      <c r="AE2606" s="4"/>
      <c r="BA2606" s="13"/>
      <c r="BC2606" s="2"/>
      <c r="BD2606" s="2"/>
      <c r="BU2606" s="15"/>
      <c r="BV2606" s="6"/>
      <c r="BW2606" s="6"/>
      <c r="BX2606" s="16"/>
      <c r="BY2606" s="16"/>
      <c r="BZ2606" s="16"/>
      <c r="CA2606" s="16"/>
      <c r="CB2606" s="14"/>
    </row>
    <row r="2607" spans="1:80" s="9" customFormat="1" x14ac:dyDescent="0.2">
      <c r="A2607" s="16"/>
      <c r="B2607" s="16"/>
      <c r="C2607" s="16"/>
      <c r="D2607" s="16"/>
      <c r="E2607" s="16"/>
      <c r="F2607" s="3"/>
      <c r="G2607" s="3"/>
      <c r="H2607" s="3"/>
      <c r="I2607" s="3"/>
      <c r="J2607" s="2"/>
      <c r="M2607" s="10"/>
      <c r="N2607" s="2"/>
      <c r="O2607" s="3"/>
      <c r="P2607" s="11"/>
      <c r="Q2607" s="16"/>
      <c r="R2607" s="4"/>
      <c r="S2607" s="12"/>
      <c r="T2607" s="16"/>
      <c r="U2607" s="4"/>
      <c r="V2607" s="3"/>
      <c r="W2607" s="3"/>
      <c r="X2607" s="3"/>
      <c r="Y2607" s="3"/>
      <c r="Z2607" s="3"/>
      <c r="AA2607" s="4"/>
      <c r="AB2607" s="4"/>
      <c r="AC2607" s="4"/>
      <c r="AD2607" s="4"/>
      <c r="AE2607" s="4"/>
      <c r="BA2607" s="13"/>
      <c r="BC2607" s="2"/>
      <c r="BD2607" s="2"/>
      <c r="BU2607" s="15"/>
      <c r="BV2607" s="6"/>
      <c r="BW2607" s="6"/>
      <c r="BX2607" s="16"/>
      <c r="BY2607" s="16"/>
      <c r="BZ2607" s="16"/>
      <c r="CA2607" s="16"/>
      <c r="CB2607" s="14"/>
    </row>
    <row r="2608" spans="1:80" s="9" customFormat="1" x14ac:dyDescent="0.2">
      <c r="A2608" s="16"/>
      <c r="B2608" s="16"/>
      <c r="C2608" s="16"/>
      <c r="D2608" s="16"/>
      <c r="E2608" s="16"/>
      <c r="F2608" s="3"/>
      <c r="G2608" s="3"/>
      <c r="H2608" s="3"/>
      <c r="I2608" s="3"/>
      <c r="J2608" s="2"/>
      <c r="M2608" s="10"/>
      <c r="N2608" s="2"/>
      <c r="O2608" s="3"/>
      <c r="P2608" s="11"/>
      <c r="Q2608" s="16"/>
      <c r="R2608" s="4"/>
      <c r="S2608" s="12"/>
      <c r="T2608" s="16"/>
      <c r="U2608" s="4"/>
      <c r="V2608" s="3"/>
      <c r="W2608" s="3"/>
      <c r="X2608" s="3"/>
      <c r="Y2608" s="3"/>
      <c r="Z2608" s="3"/>
      <c r="AA2608" s="4"/>
      <c r="AB2608" s="4"/>
      <c r="AC2608" s="4"/>
      <c r="AD2608" s="4"/>
      <c r="AE2608" s="4"/>
      <c r="BA2608" s="13"/>
      <c r="BC2608" s="2"/>
      <c r="BD2608" s="2"/>
      <c r="BU2608" s="15"/>
      <c r="BV2608" s="6"/>
      <c r="BW2608" s="6"/>
      <c r="BX2608" s="16"/>
      <c r="BY2608" s="16"/>
      <c r="BZ2608" s="16"/>
      <c r="CA2608" s="16"/>
      <c r="CB2608" s="14"/>
    </row>
    <row r="2609" spans="1:80" s="9" customFormat="1" x14ac:dyDescent="0.2">
      <c r="A2609" s="16"/>
      <c r="B2609" s="16"/>
      <c r="C2609" s="16"/>
      <c r="D2609" s="16"/>
      <c r="E2609" s="16"/>
      <c r="F2609" s="3"/>
      <c r="G2609" s="3"/>
      <c r="H2609" s="3"/>
      <c r="I2609" s="3"/>
      <c r="J2609" s="2"/>
      <c r="M2609" s="10"/>
      <c r="N2609" s="2"/>
      <c r="O2609" s="3"/>
      <c r="P2609" s="11"/>
      <c r="Q2609" s="16"/>
      <c r="R2609" s="4"/>
      <c r="S2609" s="12"/>
      <c r="T2609" s="16"/>
      <c r="U2609" s="4"/>
      <c r="V2609" s="3"/>
      <c r="W2609" s="3"/>
      <c r="X2609" s="3"/>
      <c r="Y2609" s="3"/>
      <c r="Z2609" s="3"/>
      <c r="AA2609" s="4"/>
      <c r="AB2609" s="4"/>
      <c r="AC2609" s="4"/>
      <c r="AD2609" s="4"/>
      <c r="AE2609" s="4"/>
      <c r="BA2609" s="13"/>
      <c r="BC2609" s="2"/>
      <c r="BD2609" s="2"/>
      <c r="BU2609" s="15"/>
      <c r="BV2609" s="6"/>
      <c r="BW2609" s="6"/>
      <c r="BX2609" s="16"/>
      <c r="BY2609" s="16"/>
      <c r="BZ2609" s="16"/>
      <c r="CA2609" s="16"/>
      <c r="CB2609" s="14"/>
    </row>
    <row r="2610" spans="1:80" s="9" customFormat="1" x14ac:dyDescent="0.2">
      <c r="A2610" s="16"/>
      <c r="B2610" s="16"/>
      <c r="C2610" s="16"/>
      <c r="D2610" s="16"/>
      <c r="E2610" s="16"/>
      <c r="F2610" s="3"/>
      <c r="G2610" s="3"/>
      <c r="H2610" s="3"/>
      <c r="I2610" s="3"/>
      <c r="J2610" s="2"/>
      <c r="M2610" s="10"/>
      <c r="N2610" s="2"/>
      <c r="O2610" s="3"/>
      <c r="P2610" s="11"/>
      <c r="Q2610" s="16"/>
      <c r="R2610" s="4"/>
      <c r="S2610" s="12"/>
      <c r="T2610" s="16"/>
      <c r="U2610" s="4"/>
      <c r="V2610" s="3"/>
      <c r="W2610" s="3"/>
      <c r="X2610" s="3"/>
      <c r="Y2610" s="3"/>
      <c r="Z2610" s="3"/>
      <c r="AA2610" s="4"/>
      <c r="AB2610" s="4"/>
      <c r="AC2610" s="4"/>
      <c r="AD2610" s="4"/>
      <c r="AE2610" s="4"/>
      <c r="BA2610" s="13"/>
      <c r="BC2610" s="2"/>
      <c r="BD2610" s="2"/>
      <c r="BU2610" s="15"/>
      <c r="BV2610" s="6"/>
      <c r="BW2610" s="6"/>
      <c r="BX2610" s="16"/>
      <c r="BY2610" s="16"/>
      <c r="BZ2610" s="16"/>
      <c r="CA2610" s="16"/>
      <c r="CB2610" s="14"/>
    </row>
    <row r="2611" spans="1:80" s="9" customFormat="1" x14ac:dyDescent="0.2">
      <c r="A2611" s="16"/>
      <c r="B2611" s="16"/>
      <c r="C2611" s="16"/>
      <c r="D2611" s="16"/>
      <c r="E2611" s="16"/>
      <c r="F2611" s="3"/>
      <c r="G2611" s="3"/>
      <c r="H2611" s="3"/>
      <c r="I2611" s="3"/>
      <c r="J2611" s="2"/>
      <c r="M2611" s="10"/>
      <c r="N2611" s="2"/>
      <c r="O2611" s="3"/>
      <c r="P2611" s="11"/>
      <c r="Q2611" s="16"/>
      <c r="R2611" s="4"/>
      <c r="S2611" s="12"/>
      <c r="T2611" s="16"/>
      <c r="U2611" s="4"/>
      <c r="V2611" s="3"/>
      <c r="W2611" s="3"/>
      <c r="X2611" s="3"/>
      <c r="Y2611" s="3"/>
      <c r="Z2611" s="3"/>
      <c r="AA2611" s="4"/>
      <c r="AB2611" s="4"/>
      <c r="AC2611" s="4"/>
      <c r="AD2611" s="4"/>
      <c r="AE2611" s="4"/>
      <c r="BA2611" s="13"/>
      <c r="BC2611" s="2"/>
      <c r="BD2611" s="2"/>
      <c r="BU2611" s="15"/>
      <c r="BV2611" s="6"/>
      <c r="BW2611" s="6"/>
      <c r="BX2611" s="16"/>
      <c r="BY2611" s="16"/>
      <c r="BZ2611" s="16"/>
      <c r="CA2611" s="16"/>
      <c r="CB2611" s="14"/>
    </row>
    <row r="2612" spans="1:80" s="9" customFormat="1" x14ac:dyDescent="0.2">
      <c r="A2612" s="16"/>
      <c r="B2612" s="16"/>
      <c r="C2612" s="16"/>
      <c r="D2612" s="16"/>
      <c r="E2612" s="16"/>
      <c r="F2612" s="3"/>
      <c r="G2612" s="3"/>
      <c r="H2612" s="3"/>
      <c r="I2612" s="3"/>
      <c r="J2612" s="2"/>
      <c r="M2612" s="10"/>
      <c r="N2612" s="2"/>
      <c r="O2612" s="3"/>
      <c r="P2612" s="11"/>
      <c r="Q2612" s="16"/>
      <c r="R2612" s="4"/>
      <c r="S2612" s="12"/>
      <c r="T2612" s="16"/>
      <c r="U2612" s="4"/>
      <c r="V2612" s="3"/>
      <c r="W2612" s="3"/>
      <c r="X2612" s="3"/>
      <c r="Y2612" s="3"/>
      <c r="Z2612" s="3"/>
      <c r="AA2612" s="4"/>
      <c r="AB2612" s="4"/>
      <c r="AC2612" s="4"/>
      <c r="AD2612" s="4"/>
      <c r="AE2612" s="4"/>
      <c r="BA2612" s="13"/>
      <c r="BC2612" s="2"/>
      <c r="BD2612" s="2"/>
      <c r="BU2612" s="15"/>
      <c r="BV2612" s="6"/>
      <c r="BW2612" s="6"/>
      <c r="BX2612" s="16"/>
      <c r="BY2612" s="16"/>
      <c r="BZ2612" s="16"/>
      <c r="CA2612" s="16"/>
      <c r="CB2612" s="14"/>
    </row>
    <row r="2613" spans="1:80" s="9" customFormat="1" x14ac:dyDescent="0.2">
      <c r="A2613" s="16"/>
      <c r="B2613" s="16"/>
      <c r="C2613" s="16"/>
      <c r="D2613" s="16"/>
      <c r="E2613" s="16"/>
      <c r="F2613" s="3"/>
      <c r="G2613" s="3"/>
      <c r="H2613" s="3"/>
      <c r="I2613" s="3"/>
      <c r="J2613" s="2"/>
      <c r="M2613" s="10"/>
      <c r="N2613" s="2"/>
      <c r="O2613" s="3"/>
      <c r="P2613" s="11"/>
      <c r="Q2613" s="16"/>
      <c r="R2613" s="4"/>
      <c r="S2613" s="12"/>
      <c r="T2613" s="16"/>
      <c r="U2613" s="4"/>
      <c r="V2613" s="3"/>
      <c r="W2613" s="3"/>
      <c r="X2613" s="3"/>
      <c r="Y2613" s="3"/>
      <c r="Z2613" s="3"/>
      <c r="AA2613" s="4"/>
      <c r="AB2613" s="4"/>
      <c r="AC2613" s="4"/>
      <c r="AD2613" s="4"/>
      <c r="AE2613" s="4"/>
      <c r="BA2613" s="13"/>
      <c r="BC2613" s="2"/>
      <c r="BD2613" s="2"/>
      <c r="BU2613" s="15"/>
      <c r="BV2613" s="6"/>
      <c r="BW2613" s="6"/>
      <c r="BX2613" s="16"/>
      <c r="BY2613" s="16"/>
      <c r="BZ2613" s="16"/>
      <c r="CA2613" s="16"/>
      <c r="CB2613" s="14"/>
    </row>
    <row r="2614" spans="1:80" s="9" customFormat="1" x14ac:dyDescent="0.2">
      <c r="A2614" s="16"/>
      <c r="B2614" s="16"/>
      <c r="C2614" s="16"/>
      <c r="D2614" s="16"/>
      <c r="E2614" s="16"/>
      <c r="F2614" s="3"/>
      <c r="G2614" s="3"/>
      <c r="H2614" s="3"/>
      <c r="I2614" s="3"/>
      <c r="J2614" s="2"/>
      <c r="M2614" s="10"/>
      <c r="N2614" s="2"/>
      <c r="O2614" s="3"/>
      <c r="P2614" s="11"/>
      <c r="Q2614" s="16"/>
      <c r="R2614" s="4"/>
      <c r="S2614" s="12"/>
      <c r="T2614" s="16"/>
      <c r="U2614" s="4"/>
      <c r="V2614" s="3"/>
      <c r="W2614" s="3"/>
      <c r="X2614" s="3"/>
      <c r="Y2614" s="3"/>
      <c r="Z2614" s="3"/>
      <c r="AA2614" s="4"/>
      <c r="AB2614" s="4"/>
      <c r="AC2614" s="4"/>
      <c r="AD2614" s="4"/>
      <c r="AE2614" s="4"/>
      <c r="BA2614" s="13"/>
      <c r="BC2614" s="2"/>
      <c r="BD2614" s="2"/>
      <c r="BU2614" s="15"/>
      <c r="BV2614" s="6"/>
      <c r="BW2614" s="6"/>
      <c r="BX2614" s="16"/>
      <c r="BY2614" s="16"/>
      <c r="BZ2614" s="16"/>
      <c r="CA2614" s="16"/>
      <c r="CB2614" s="14"/>
    </row>
    <row r="2615" spans="1:80" s="9" customFormat="1" x14ac:dyDescent="0.2">
      <c r="A2615" s="16"/>
      <c r="B2615" s="16"/>
      <c r="C2615" s="16"/>
      <c r="D2615" s="16"/>
      <c r="E2615" s="16"/>
      <c r="F2615" s="3"/>
      <c r="G2615" s="3"/>
      <c r="H2615" s="3"/>
      <c r="I2615" s="3"/>
      <c r="J2615" s="2"/>
      <c r="M2615" s="10"/>
      <c r="N2615" s="2"/>
      <c r="O2615" s="3"/>
      <c r="P2615" s="11"/>
      <c r="Q2615" s="16"/>
      <c r="R2615" s="4"/>
      <c r="S2615" s="12"/>
      <c r="T2615" s="16"/>
      <c r="U2615" s="4"/>
      <c r="V2615" s="3"/>
      <c r="W2615" s="3"/>
      <c r="X2615" s="3"/>
      <c r="Y2615" s="3"/>
      <c r="Z2615" s="3"/>
      <c r="AA2615" s="4"/>
      <c r="AB2615" s="4"/>
      <c r="AC2615" s="4"/>
      <c r="AD2615" s="4"/>
      <c r="AE2615" s="4"/>
      <c r="BA2615" s="13"/>
      <c r="BC2615" s="2"/>
      <c r="BD2615" s="2"/>
      <c r="BU2615" s="15"/>
      <c r="BV2615" s="6"/>
      <c r="BW2615" s="6"/>
      <c r="BX2615" s="16"/>
      <c r="BY2615" s="16"/>
      <c r="BZ2615" s="16"/>
      <c r="CA2615" s="16"/>
      <c r="CB2615" s="14"/>
    </row>
    <row r="2616" spans="1:80" s="9" customFormat="1" x14ac:dyDescent="0.2">
      <c r="A2616" s="16"/>
      <c r="B2616" s="16"/>
      <c r="C2616" s="16"/>
      <c r="D2616" s="16"/>
      <c r="E2616" s="16"/>
      <c r="F2616" s="3"/>
      <c r="G2616" s="3"/>
      <c r="H2616" s="3"/>
      <c r="I2616" s="3"/>
      <c r="J2616" s="2"/>
      <c r="M2616" s="10"/>
      <c r="N2616" s="2"/>
      <c r="O2616" s="3"/>
      <c r="P2616" s="11"/>
      <c r="Q2616" s="16"/>
      <c r="R2616" s="4"/>
      <c r="S2616" s="12"/>
      <c r="T2616" s="16"/>
      <c r="U2616" s="4"/>
      <c r="V2616" s="3"/>
      <c r="W2616" s="3"/>
      <c r="X2616" s="3"/>
      <c r="Y2616" s="3"/>
      <c r="Z2616" s="3"/>
      <c r="AA2616" s="4"/>
      <c r="AB2616" s="4"/>
      <c r="AC2616" s="4"/>
      <c r="AD2616" s="4"/>
      <c r="AE2616" s="4"/>
      <c r="BA2616" s="13"/>
      <c r="BC2616" s="2"/>
      <c r="BD2616" s="2"/>
      <c r="BU2616" s="15"/>
      <c r="BV2616" s="6"/>
      <c r="BW2616" s="6"/>
      <c r="BX2616" s="16"/>
      <c r="BY2616" s="16"/>
      <c r="BZ2616" s="16"/>
      <c r="CA2616" s="16"/>
      <c r="CB2616" s="14"/>
    </row>
    <row r="2617" spans="1:80" s="9" customFormat="1" x14ac:dyDescent="0.2">
      <c r="A2617" s="16"/>
      <c r="B2617" s="16"/>
      <c r="C2617" s="16"/>
      <c r="D2617" s="16"/>
      <c r="E2617" s="16"/>
      <c r="F2617" s="3"/>
      <c r="G2617" s="3"/>
      <c r="H2617" s="3"/>
      <c r="I2617" s="3"/>
      <c r="J2617" s="2"/>
      <c r="M2617" s="10"/>
      <c r="N2617" s="2"/>
      <c r="O2617" s="3"/>
      <c r="P2617" s="11"/>
      <c r="Q2617" s="16"/>
      <c r="R2617" s="4"/>
      <c r="S2617" s="12"/>
      <c r="T2617" s="16"/>
      <c r="U2617" s="4"/>
      <c r="V2617" s="3"/>
      <c r="W2617" s="3"/>
      <c r="X2617" s="3"/>
      <c r="Y2617" s="3"/>
      <c r="Z2617" s="3"/>
      <c r="AA2617" s="4"/>
      <c r="AB2617" s="4"/>
      <c r="AC2617" s="4"/>
      <c r="AD2617" s="4"/>
      <c r="AE2617" s="4"/>
      <c r="BA2617" s="13"/>
      <c r="BC2617" s="2"/>
      <c r="BD2617" s="2"/>
      <c r="BU2617" s="15"/>
      <c r="BV2617" s="6"/>
      <c r="BW2617" s="6"/>
      <c r="BX2617" s="16"/>
      <c r="BY2617" s="16"/>
      <c r="BZ2617" s="16"/>
      <c r="CA2617" s="16"/>
      <c r="CB2617" s="14"/>
    </row>
    <row r="2618" spans="1:80" s="9" customFormat="1" x14ac:dyDescent="0.2">
      <c r="A2618" s="16"/>
      <c r="B2618" s="16"/>
      <c r="C2618" s="16"/>
      <c r="D2618" s="16"/>
      <c r="E2618" s="16"/>
      <c r="F2618" s="3"/>
      <c r="G2618" s="3"/>
      <c r="H2618" s="3"/>
      <c r="I2618" s="3"/>
      <c r="J2618" s="2"/>
      <c r="M2618" s="10"/>
      <c r="N2618" s="2"/>
      <c r="O2618" s="3"/>
      <c r="P2618" s="11"/>
      <c r="Q2618" s="16"/>
      <c r="R2618" s="4"/>
      <c r="S2618" s="12"/>
      <c r="T2618" s="16"/>
      <c r="U2618" s="4"/>
      <c r="V2618" s="3"/>
      <c r="W2618" s="3"/>
      <c r="X2618" s="3"/>
      <c r="Y2618" s="3"/>
      <c r="Z2618" s="3"/>
      <c r="AA2618" s="4"/>
      <c r="AB2618" s="4"/>
      <c r="AC2618" s="4"/>
      <c r="AD2618" s="4"/>
      <c r="AE2618" s="4"/>
      <c r="BA2618" s="13"/>
      <c r="BC2618" s="2"/>
      <c r="BD2618" s="2"/>
      <c r="BU2618" s="15"/>
      <c r="BV2618" s="6"/>
      <c r="BW2618" s="6"/>
      <c r="BX2618" s="16"/>
      <c r="BY2618" s="16"/>
      <c r="BZ2618" s="16"/>
      <c r="CA2618" s="16"/>
      <c r="CB2618" s="14"/>
    </row>
    <row r="2619" spans="1:80" s="9" customFormat="1" x14ac:dyDescent="0.2">
      <c r="A2619" s="16"/>
      <c r="B2619" s="16"/>
      <c r="C2619" s="16"/>
      <c r="D2619" s="16"/>
      <c r="E2619" s="16"/>
      <c r="F2619" s="3"/>
      <c r="G2619" s="3"/>
      <c r="H2619" s="3"/>
      <c r="I2619" s="3"/>
      <c r="J2619" s="2"/>
      <c r="M2619" s="10"/>
      <c r="N2619" s="2"/>
      <c r="O2619" s="3"/>
      <c r="P2619" s="11"/>
      <c r="Q2619" s="16"/>
      <c r="R2619" s="4"/>
      <c r="S2619" s="12"/>
      <c r="T2619" s="16"/>
      <c r="U2619" s="4"/>
      <c r="V2619" s="3"/>
      <c r="W2619" s="3"/>
      <c r="X2619" s="3"/>
      <c r="Y2619" s="3"/>
      <c r="Z2619" s="3"/>
      <c r="AA2619" s="4"/>
      <c r="AB2619" s="4"/>
      <c r="AC2619" s="4"/>
      <c r="AD2619" s="4"/>
      <c r="AE2619" s="4"/>
      <c r="BA2619" s="13"/>
      <c r="BC2619" s="2"/>
      <c r="BD2619" s="2"/>
      <c r="BU2619" s="15"/>
      <c r="BV2619" s="6"/>
      <c r="BW2619" s="6"/>
      <c r="BX2619" s="16"/>
      <c r="BY2619" s="16"/>
      <c r="BZ2619" s="16"/>
      <c r="CA2619" s="16"/>
      <c r="CB2619" s="14"/>
    </row>
    <row r="2620" spans="1:80" s="9" customFormat="1" x14ac:dyDescent="0.2">
      <c r="A2620" s="16"/>
      <c r="B2620" s="16"/>
      <c r="C2620" s="16"/>
      <c r="D2620" s="16"/>
      <c r="E2620" s="16"/>
      <c r="F2620" s="3"/>
      <c r="G2620" s="3"/>
      <c r="H2620" s="3"/>
      <c r="I2620" s="3"/>
      <c r="J2620" s="2"/>
      <c r="M2620" s="10"/>
      <c r="N2620" s="2"/>
      <c r="O2620" s="3"/>
      <c r="P2620" s="11"/>
      <c r="Q2620" s="16"/>
      <c r="R2620" s="4"/>
      <c r="S2620" s="12"/>
      <c r="T2620" s="16"/>
      <c r="U2620" s="4"/>
      <c r="V2620" s="3"/>
      <c r="W2620" s="3"/>
      <c r="X2620" s="3"/>
      <c r="Y2620" s="3"/>
      <c r="Z2620" s="3"/>
      <c r="AA2620" s="4"/>
      <c r="AB2620" s="4"/>
      <c r="AC2620" s="4"/>
      <c r="AD2620" s="4"/>
      <c r="AE2620" s="4"/>
      <c r="BA2620" s="13"/>
      <c r="BC2620" s="2"/>
      <c r="BD2620" s="2"/>
      <c r="BU2620" s="15"/>
      <c r="BV2620" s="6"/>
      <c r="BW2620" s="6"/>
      <c r="BX2620" s="16"/>
      <c r="BY2620" s="16"/>
      <c r="BZ2620" s="16"/>
      <c r="CA2620" s="16"/>
      <c r="CB2620" s="14"/>
    </row>
    <row r="2621" spans="1:80" s="9" customFormat="1" x14ac:dyDescent="0.2">
      <c r="A2621" s="16"/>
      <c r="B2621" s="16"/>
      <c r="C2621" s="16"/>
      <c r="D2621" s="16"/>
      <c r="E2621" s="16"/>
      <c r="F2621" s="3"/>
      <c r="G2621" s="3"/>
      <c r="H2621" s="3"/>
      <c r="I2621" s="3"/>
      <c r="J2621" s="2"/>
      <c r="M2621" s="10"/>
      <c r="N2621" s="2"/>
      <c r="O2621" s="3"/>
      <c r="P2621" s="11"/>
      <c r="Q2621" s="16"/>
      <c r="R2621" s="4"/>
      <c r="S2621" s="12"/>
      <c r="T2621" s="16"/>
      <c r="U2621" s="4"/>
      <c r="V2621" s="3"/>
      <c r="W2621" s="3"/>
      <c r="X2621" s="3"/>
      <c r="Y2621" s="3"/>
      <c r="Z2621" s="3"/>
      <c r="AA2621" s="4"/>
      <c r="AB2621" s="4"/>
      <c r="AC2621" s="4"/>
      <c r="AD2621" s="4"/>
      <c r="AE2621" s="4"/>
      <c r="BA2621" s="13"/>
      <c r="BC2621" s="2"/>
      <c r="BD2621" s="2"/>
      <c r="BU2621" s="15"/>
      <c r="BV2621" s="6"/>
      <c r="BW2621" s="6"/>
      <c r="BX2621" s="16"/>
      <c r="BY2621" s="16"/>
      <c r="BZ2621" s="16"/>
      <c r="CA2621" s="16"/>
      <c r="CB2621" s="14"/>
    </row>
    <row r="2622" spans="1:80" s="9" customFormat="1" x14ac:dyDescent="0.2">
      <c r="A2622" s="16"/>
      <c r="B2622" s="16"/>
      <c r="C2622" s="16"/>
      <c r="D2622" s="16"/>
      <c r="E2622" s="16"/>
      <c r="F2622" s="3"/>
      <c r="G2622" s="3"/>
      <c r="H2622" s="3"/>
      <c r="I2622" s="3"/>
      <c r="J2622" s="2"/>
      <c r="M2622" s="10"/>
      <c r="N2622" s="2"/>
      <c r="O2622" s="3"/>
      <c r="P2622" s="11"/>
      <c r="Q2622" s="16"/>
      <c r="R2622" s="4"/>
      <c r="S2622" s="12"/>
      <c r="T2622" s="16"/>
      <c r="U2622" s="4"/>
      <c r="V2622" s="3"/>
      <c r="W2622" s="3"/>
      <c r="X2622" s="3"/>
      <c r="Y2622" s="3"/>
      <c r="Z2622" s="3"/>
      <c r="AA2622" s="4"/>
      <c r="AB2622" s="4"/>
      <c r="AC2622" s="4"/>
      <c r="AD2622" s="4"/>
      <c r="AE2622" s="4"/>
      <c r="BA2622" s="13"/>
      <c r="BC2622" s="2"/>
      <c r="BD2622" s="2"/>
      <c r="BU2622" s="15"/>
      <c r="BV2622" s="6"/>
      <c r="BW2622" s="6"/>
      <c r="BX2622" s="16"/>
      <c r="BY2622" s="16"/>
      <c r="BZ2622" s="16"/>
      <c r="CA2622" s="16"/>
      <c r="CB2622" s="14"/>
    </row>
    <row r="2623" spans="1:80" s="9" customFormat="1" x14ac:dyDescent="0.2">
      <c r="A2623" s="16"/>
      <c r="B2623" s="16"/>
      <c r="C2623" s="16"/>
      <c r="D2623" s="16"/>
      <c r="E2623" s="16"/>
      <c r="F2623" s="3"/>
      <c r="G2623" s="3"/>
      <c r="H2623" s="3"/>
      <c r="I2623" s="3"/>
      <c r="J2623" s="2"/>
      <c r="M2623" s="10"/>
      <c r="N2623" s="2"/>
      <c r="O2623" s="3"/>
      <c r="P2623" s="11"/>
      <c r="Q2623" s="16"/>
      <c r="R2623" s="4"/>
      <c r="S2623" s="12"/>
      <c r="T2623" s="16"/>
      <c r="U2623" s="4"/>
      <c r="V2623" s="3"/>
      <c r="W2623" s="3"/>
      <c r="X2623" s="3"/>
      <c r="Y2623" s="3"/>
      <c r="Z2623" s="3"/>
      <c r="AA2623" s="4"/>
      <c r="AB2623" s="4"/>
      <c r="AC2623" s="4"/>
      <c r="AD2623" s="4"/>
      <c r="AE2623" s="4"/>
      <c r="BA2623" s="13"/>
      <c r="BC2623" s="2"/>
      <c r="BD2623" s="2"/>
      <c r="BU2623" s="15"/>
      <c r="BV2623" s="6"/>
      <c r="BW2623" s="6"/>
      <c r="BX2623" s="16"/>
      <c r="BY2623" s="16"/>
      <c r="BZ2623" s="16"/>
      <c r="CA2623" s="16"/>
      <c r="CB2623" s="14"/>
    </row>
    <row r="2624" spans="1:80" s="9" customFormat="1" x14ac:dyDescent="0.2">
      <c r="A2624" s="16"/>
      <c r="B2624" s="16"/>
      <c r="C2624" s="16"/>
      <c r="D2624" s="16"/>
      <c r="E2624" s="16"/>
      <c r="F2624" s="3"/>
      <c r="G2624" s="3"/>
      <c r="H2624" s="3"/>
      <c r="I2624" s="3"/>
      <c r="J2624" s="2"/>
      <c r="M2624" s="10"/>
      <c r="N2624" s="2"/>
      <c r="O2624" s="3"/>
      <c r="P2624" s="11"/>
      <c r="Q2624" s="16"/>
      <c r="R2624" s="4"/>
      <c r="S2624" s="12"/>
      <c r="T2624" s="16"/>
      <c r="U2624" s="4"/>
      <c r="V2624" s="3"/>
      <c r="W2624" s="3"/>
      <c r="X2624" s="3"/>
      <c r="Y2624" s="3"/>
      <c r="Z2624" s="3"/>
      <c r="AA2624" s="4"/>
      <c r="AB2624" s="4"/>
      <c r="AC2624" s="4"/>
      <c r="AD2624" s="4"/>
      <c r="AE2624" s="4"/>
      <c r="BA2624" s="13"/>
      <c r="BC2624" s="2"/>
      <c r="BD2624" s="2"/>
      <c r="BU2624" s="15"/>
      <c r="BV2624" s="6"/>
      <c r="BW2624" s="6"/>
      <c r="BX2624" s="16"/>
      <c r="BY2624" s="16"/>
      <c r="BZ2624" s="16"/>
      <c r="CA2624" s="16"/>
      <c r="CB2624" s="14"/>
    </row>
    <row r="2625" spans="1:80" s="9" customFormat="1" x14ac:dyDescent="0.2">
      <c r="A2625" s="16"/>
      <c r="B2625" s="16"/>
      <c r="C2625" s="16"/>
      <c r="D2625" s="16"/>
      <c r="E2625" s="16"/>
      <c r="F2625" s="3"/>
      <c r="G2625" s="3"/>
      <c r="H2625" s="3"/>
      <c r="I2625" s="3"/>
      <c r="J2625" s="2"/>
      <c r="M2625" s="10"/>
      <c r="N2625" s="2"/>
      <c r="O2625" s="3"/>
      <c r="P2625" s="11"/>
      <c r="Q2625" s="16"/>
      <c r="R2625" s="4"/>
      <c r="S2625" s="12"/>
      <c r="T2625" s="16"/>
      <c r="U2625" s="4"/>
      <c r="V2625" s="3"/>
      <c r="W2625" s="3"/>
      <c r="X2625" s="3"/>
      <c r="Y2625" s="3"/>
      <c r="Z2625" s="3"/>
      <c r="AA2625" s="4"/>
      <c r="AB2625" s="4"/>
      <c r="AC2625" s="4"/>
      <c r="AD2625" s="4"/>
      <c r="AE2625" s="4"/>
      <c r="BA2625" s="13"/>
      <c r="BC2625" s="2"/>
      <c r="BD2625" s="2"/>
      <c r="BU2625" s="15"/>
      <c r="BV2625" s="6"/>
      <c r="BW2625" s="6"/>
      <c r="BX2625" s="16"/>
      <c r="BY2625" s="16"/>
      <c r="BZ2625" s="16"/>
      <c r="CA2625" s="16"/>
      <c r="CB2625" s="14"/>
    </row>
    <row r="2626" spans="1:80" s="9" customFormat="1" x14ac:dyDescent="0.2">
      <c r="A2626" s="16"/>
      <c r="B2626" s="16"/>
      <c r="C2626" s="16"/>
      <c r="D2626" s="16"/>
      <c r="E2626" s="16"/>
      <c r="F2626" s="3"/>
      <c r="G2626" s="3"/>
      <c r="H2626" s="3"/>
      <c r="I2626" s="3"/>
      <c r="J2626" s="2"/>
      <c r="M2626" s="10"/>
      <c r="N2626" s="2"/>
      <c r="O2626" s="3"/>
      <c r="P2626" s="11"/>
      <c r="Q2626" s="16"/>
      <c r="R2626" s="4"/>
      <c r="S2626" s="12"/>
      <c r="T2626" s="16"/>
      <c r="U2626" s="4"/>
      <c r="V2626" s="3"/>
      <c r="W2626" s="3"/>
      <c r="X2626" s="3"/>
      <c r="Y2626" s="3"/>
      <c r="Z2626" s="3"/>
      <c r="AA2626" s="4"/>
      <c r="AB2626" s="4"/>
      <c r="AC2626" s="4"/>
      <c r="AD2626" s="4"/>
      <c r="AE2626" s="4"/>
      <c r="BA2626" s="13"/>
      <c r="BC2626" s="2"/>
      <c r="BD2626" s="2"/>
      <c r="BU2626" s="15"/>
      <c r="BV2626" s="6"/>
      <c r="BW2626" s="6"/>
      <c r="BX2626" s="16"/>
      <c r="BY2626" s="16"/>
      <c r="BZ2626" s="16"/>
      <c r="CA2626" s="16"/>
      <c r="CB2626" s="14"/>
    </row>
    <row r="2627" spans="1:80" s="9" customFormat="1" x14ac:dyDescent="0.2">
      <c r="A2627" s="16"/>
      <c r="B2627" s="16"/>
      <c r="C2627" s="16"/>
      <c r="D2627" s="16"/>
      <c r="E2627" s="16"/>
      <c r="F2627" s="3"/>
      <c r="G2627" s="3"/>
      <c r="H2627" s="3"/>
      <c r="I2627" s="3"/>
      <c r="J2627" s="2"/>
      <c r="M2627" s="10"/>
      <c r="N2627" s="2"/>
      <c r="O2627" s="3"/>
      <c r="P2627" s="11"/>
      <c r="Q2627" s="16"/>
      <c r="R2627" s="4"/>
      <c r="S2627" s="12"/>
      <c r="T2627" s="16"/>
      <c r="U2627" s="4"/>
      <c r="V2627" s="3"/>
      <c r="W2627" s="3"/>
      <c r="X2627" s="3"/>
      <c r="Y2627" s="3"/>
      <c r="Z2627" s="3"/>
      <c r="AA2627" s="4"/>
      <c r="AB2627" s="4"/>
      <c r="AC2627" s="4"/>
      <c r="AD2627" s="4"/>
      <c r="AE2627" s="4"/>
      <c r="BA2627" s="13"/>
      <c r="BC2627" s="2"/>
      <c r="BD2627" s="2"/>
      <c r="BU2627" s="15"/>
      <c r="BV2627" s="6"/>
      <c r="BW2627" s="6"/>
      <c r="BX2627" s="16"/>
      <c r="BY2627" s="16"/>
      <c r="BZ2627" s="16"/>
      <c r="CA2627" s="16"/>
      <c r="CB2627" s="14"/>
    </row>
    <row r="2628" spans="1:80" s="9" customFormat="1" x14ac:dyDescent="0.2">
      <c r="A2628" s="16"/>
      <c r="B2628" s="16"/>
      <c r="C2628" s="16"/>
      <c r="D2628" s="16"/>
      <c r="E2628" s="16"/>
      <c r="F2628" s="3"/>
      <c r="G2628" s="3"/>
      <c r="H2628" s="3"/>
      <c r="I2628" s="3"/>
      <c r="J2628" s="2"/>
      <c r="M2628" s="10"/>
      <c r="N2628" s="2"/>
      <c r="O2628" s="3"/>
      <c r="P2628" s="11"/>
      <c r="Q2628" s="16"/>
      <c r="R2628" s="4"/>
      <c r="S2628" s="12"/>
      <c r="T2628" s="16"/>
      <c r="U2628" s="4"/>
      <c r="V2628" s="3"/>
      <c r="W2628" s="3"/>
      <c r="X2628" s="3"/>
      <c r="Y2628" s="3"/>
      <c r="Z2628" s="3"/>
      <c r="AA2628" s="4"/>
      <c r="AB2628" s="4"/>
      <c r="AC2628" s="4"/>
      <c r="AD2628" s="4"/>
      <c r="AE2628" s="4"/>
      <c r="BA2628" s="13"/>
      <c r="BC2628" s="2"/>
      <c r="BD2628" s="2"/>
      <c r="BU2628" s="15"/>
      <c r="BV2628" s="6"/>
      <c r="BW2628" s="6"/>
      <c r="BX2628" s="16"/>
      <c r="BY2628" s="16"/>
      <c r="BZ2628" s="16"/>
      <c r="CA2628" s="16"/>
      <c r="CB2628" s="14"/>
    </row>
    <row r="2629" spans="1:80" s="9" customFormat="1" x14ac:dyDescent="0.2">
      <c r="A2629" s="16"/>
      <c r="B2629" s="16"/>
      <c r="C2629" s="16"/>
      <c r="D2629" s="16"/>
      <c r="E2629" s="16"/>
      <c r="F2629" s="3"/>
      <c r="G2629" s="3"/>
      <c r="H2629" s="3"/>
      <c r="I2629" s="3"/>
      <c r="J2629" s="2"/>
      <c r="M2629" s="10"/>
      <c r="N2629" s="2"/>
      <c r="O2629" s="3"/>
      <c r="P2629" s="11"/>
      <c r="Q2629" s="16"/>
      <c r="R2629" s="4"/>
      <c r="S2629" s="12"/>
      <c r="T2629" s="16"/>
      <c r="U2629" s="4"/>
      <c r="V2629" s="3"/>
      <c r="W2629" s="3"/>
      <c r="X2629" s="3"/>
      <c r="Y2629" s="3"/>
      <c r="Z2629" s="3"/>
      <c r="AA2629" s="4"/>
      <c r="AB2629" s="4"/>
      <c r="AC2629" s="4"/>
      <c r="AD2629" s="4"/>
      <c r="AE2629" s="4"/>
      <c r="BA2629" s="13"/>
      <c r="BC2629" s="2"/>
      <c r="BD2629" s="2"/>
      <c r="BU2629" s="15"/>
      <c r="BV2629" s="6"/>
      <c r="BW2629" s="6"/>
      <c r="BX2629" s="16"/>
      <c r="BY2629" s="16"/>
      <c r="BZ2629" s="16"/>
      <c r="CA2629" s="16"/>
      <c r="CB2629" s="14"/>
    </row>
    <row r="2630" spans="1:80" s="9" customFormat="1" x14ac:dyDescent="0.2">
      <c r="A2630" s="16"/>
      <c r="B2630" s="16"/>
      <c r="C2630" s="16"/>
      <c r="D2630" s="16"/>
      <c r="E2630" s="16"/>
      <c r="F2630" s="3"/>
      <c r="G2630" s="3"/>
      <c r="H2630" s="3"/>
      <c r="I2630" s="3"/>
      <c r="J2630" s="2"/>
      <c r="M2630" s="10"/>
      <c r="N2630" s="2"/>
      <c r="O2630" s="3"/>
      <c r="P2630" s="11"/>
      <c r="Q2630" s="16"/>
      <c r="R2630" s="4"/>
      <c r="S2630" s="12"/>
      <c r="T2630" s="16"/>
      <c r="U2630" s="4"/>
      <c r="V2630" s="3"/>
      <c r="W2630" s="3"/>
      <c r="X2630" s="3"/>
      <c r="Y2630" s="3"/>
      <c r="Z2630" s="3"/>
      <c r="AA2630" s="4"/>
      <c r="AB2630" s="4"/>
      <c r="AC2630" s="4"/>
      <c r="AD2630" s="4"/>
      <c r="AE2630" s="4"/>
      <c r="BA2630" s="13"/>
      <c r="BC2630" s="2"/>
      <c r="BD2630" s="2"/>
      <c r="BU2630" s="15"/>
      <c r="BV2630" s="6"/>
      <c r="BW2630" s="6"/>
      <c r="BX2630" s="16"/>
      <c r="BY2630" s="16"/>
      <c r="BZ2630" s="16"/>
      <c r="CA2630" s="16"/>
      <c r="CB2630" s="14"/>
    </row>
    <row r="2631" spans="1:80" s="9" customFormat="1" x14ac:dyDescent="0.2">
      <c r="A2631" s="16"/>
      <c r="B2631" s="16"/>
      <c r="C2631" s="16"/>
      <c r="D2631" s="16"/>
      <c r="E2631" s="16"/>
      <c r="F2631" s="3"/>
      <c r="G2631" s="3"/>
      <c r="H2631" s="3"/>
      <c r="I2631" s="3"/>
      <c r="J2631" s="2"/>
      <c r="M2631" s="10"/>
      <c r="N2631" s="2"/>
      <c r="O2631" s="3"/>
      <c r="P2631" s="11"/>
      <c r="Q2631" s="16"/>
      <c r="R2631" s="4"/>
      <c r="S2631" s="12"/>
      <c r="T2631" s="16"/>
      <c r="U2631" s="4"/>
      <c r="V2631" s="3"/>
      <c r="W2631" s="3"/>
      <c r="X2631" s="3"/>
      <c r="Y2631" s="3"/>
      <c r="Z2631" s="3"/>
      <c r="AA2631" s="4"/>
      <c r="AB2631" s="4"/>
      <c r="AC2631" s="4"/>
      <c r="AD2631" s="4"/>
      <c r="AE2631" s="4"/>
      <c r="BA2631" s="13"/>
      <c r="BC2631" s="2"/>
      <c r="BD2631" s="2"/>
      <c r="BU2631" s="15"/>
      <c r="BV2631" s="6"/>
      <c r="BW2631" s="6"/>
      <c r="BX2631" s="16"/>
      <c r="BY2631" s="16"/>
      <c r="BZ2631" s="16"/>
      <c r="CA2631" s="16"/>
      <c r="CB2631" s="14"/>
    </row>
    <row r="2632" spans="1:80" s="9" customFormat="1" x14ac:dyDescent="0.2">
      <c r="A2632" s="16"/>
      <c r="B2632" s="16"/>
      <c r="C2632" s="16"/>
      <c r="D2632" s="16"/>
      <c r="E2632" s="16"/>
      <c r="F2632" s="3"/>
      <c r="G2632" s="3"/>
      <c r="H2632" s="3"/>
      <c r="I2632" s="3"/>
      <c r="J2632" s="2"/>
      <c r="M2632" s="10"/>
      <c r="N2632" s="2"/>
      <c r="O2632" s="3"/>
      <c r="P2632" s="11"/>
      <c r="Q2632" s="16"/>
      <c r="R2632" s="4"/>
      <c r="S2632" s="12"/>
      <c r="T2632" s="16"/>
      <c r="U2632" s="4"/>
      <c r="V2632" s="3"/>
      <c r="W2632" s="3"/>
      <c r="X2632" s="3"/>
      <c r="Y2632" s="3"/>
      <c r="Z2632" s="3"/>
      <c r="AA2632" s="4"/>
      <c r="AB2632" s="4"/>
      <c r="AC2632" s="4"/>
      <c r="AD2632" s="4"/>
      <c r="AE2632" s="4"/>
      <c r="BA2632" s="13"/>
      <c r="BC2632" s="2"/>
      <c r="BD2632" s="2"/>
      <c r="BU2632" s="15"/>
      <c r="BV2632" s="6"/>
      <c r="BW2632" s="6"/>
      <c r="BX2632" s="16"/>
      <c r="BY2632" s="16"/>
      <c r="BZ2632" s="16"/>
      <c r="CA2632" s="16"/>
      <c r="CB2632" s="14"/>
    </row>
    <row r="2633" spans="1:80" s="9" customFormat="1" x14ac:dyDescent="0.2">
      <c r="A2633" s="16"/>
      <c r="B2633" s="16"/>
      <c r="C2633" s="16"/>
      <c r="D2633" s="16"/>
      <c r="E2633" s="16"/>
      <c r="F2633" s="3"/>
      <c r="G2633" s="3"/>
      <c r="H2633" s="3"/>
      <c r="I2633" s="3"/>
      <c r="J2633" s="2"/>
      <c r="M2633" s="10"/>
      <c r="N2633" s="2"/>
      <c r="O2633" s="3"/>
      <c r="P2633" s="11"/>
      <c r="Q2633" s="16"/>
      <c r="R2633" s="4"/>
      <c r="S2633" s="12"/>
      <c r="T2633" s="16"/>
      <c r="U2633" s="4"/>
      <c r="V2633" s="3"/>
      <c r="W2633" s="3"/>
      <c r="X2633" s="3"/>
      <c r="Y2633" s="3"/>
      <c r="Z2633" s="3"/>
      <c r="AA2633" s="4"/>
      <c r="AB2633" s="4"/>
      <c r="AC2633" s="4"/>
      <c r="AD2633" s="4"/>
      <c r="AE2633" s="4"/>
      <c r="BA2633" s="13"/>
      <c r="BC2633" s="2"/>
      <c r="BD2633" s="2"/>
      <c r="BU2633" s="15"/>
      <c r="BV2633" s="6"/>
      <c r="BW2633" s="6"/>
      <c r="BX2633" s="16"/>
      <c r="BY2633" s="16"/>
      <c r="BZ2633" s="16"/>
      <c r="CA2633" s="16"/>
      <c r="CB2633" s="14"/>
    </row>
    <row r="2634" spans="1:80" s="9" customFormat="1" x14ac:dyDescent="0.2">
      <c r="A2634" s="16"/>
      <c r="B2634" s="16"/>
      <c r="C2634" s="16"/>
      <c r="D2634" s="16"/>
      <c r="E2634" s="16"/>
      <c r="F2634" s="3"/>
      <c r="G2634" s="3"/>
      <c r="H2634" s="3"/>
      <c r="I2634" s="3"/>
      <c r="J2634" s="2"/>
      <c r="M2634" s="10"/>
      <c r="N2634" s="2"/>
      <c r="O2634" s="3"/>
      <c r="P2634" s="11"/>
      <c r="Q2634" s="16"/>
      <c r="R2634" s="4"/>
      <c r="S2634" s="12"/>
      <c r="T2634" s="16"/>
      <c r="U2634" s="4"/>
      <c r="V2634" s="3"/>
      <c r="W2634" s="3"/>
      <c r="X2634" s="3"/>
      <c r="Y2634" s="3"/>
      <c r="Z2634" s="3"/>
      <c r="AA2634" s="4"/>
      <c r="AB2634" s="4"/>
      <c r="AC2634" s="4"/>
      <c r="AD2634" s="4"/>
      <c r="AE2634" s="4"/>
      <c r="BA2634" s="13"/>
      <c r="BC2634" s="2"/>
      <c r="BD2634" s="2"/>
      <c r="BU2634" s="15"/>
      <c r="BV2634" s="6"/>
      <c r="BW2634" s="6"/>
      <c r="BX2634" s="16"/>
      <c r="BY2634" s="16"/>
      <c r="BZ2634" s="16"/>
      <c r="CA2634" s="16"/>
      <c r="CB2634" s="14"/>
    </row>
    <row r="2635" spans="1:80" s="9" customFormat="1" x14ac:dyDescent="0.2">
      <c r="A2635" s="16"/>
      <c r="B2635" s="16"/>
      <c r="C2635" s="16"/>
      <c r="D2635" s="16"/>
      <c r="E2635" s="16"/>
      <c r="F2635" s="3"/>
      <c r="G2635" s="3"/>
      <c r="H2635" s="3"/>
      <c r="I2635" s="3"/>
      <c r="J2635" s="2"/>
      <c r="M2635" s="10"/>
      <c r="N2635" s="2"/>
      <c r="O2635" s="3"/>
      <c r="P2635" s="11"/>
      <c r="Q2635" s="16"/>
      <c r="R2635" s="4"/>
      <c r="S2635" s="12"/>
      <c r="T2635" s="16"/>
      <c r="U2635" s="4"/>
      <c r="V2635" s="3"/>
      <c r="W2635" s="3"/>
      <c r="X2635" s="3"/>
      <c r="Y2635" s="3"/>
      <c r="Z2635" s="3"/>
      <c r="AA2635" s="4"/>
      <c r="AB2635" s="4"/>
      <c r="AC2635" s="4"/>
      <c r="AD2635" s="4"/>
      <c r="AE2635" s="4"/>
      <c r="BA2635" s="13"/>
      <c r="BC2635" s="2"/>
      <c r="BD2635" s="2"/>
      <c r="BU2635" s="15"/>
      <c r="BV2635" s="6"/>
      <c r="BW2635" s="6"/>
      <c r="BX2635" s="16"/>
      <c r="BY2635" s="16"/>
      <c r="BZ2635" s="16"/>
      <c r="CA2635" s="16"/>
      <c r="CB2635" s="14"/>
    </row>
    <row r="2636" spans="1:80" s="9" customFormat="1" x14ac:dyDescent="0.2">
      <c r="A2636" s="16"/>
      <c r="B2636" s="16"/>
      <c r="C2636" s="16"/>
      <c r="D2636" s="16"/>
      <c r="E2636" s="16"/>
      <c r="F2636" s="3"/>
      <c r="G2636" s="3"/>
      <c r="H2636" s="3"/>
      <c r="I2636" s="3"/>
      <c r="J2636" s="2"/>
      <c r="M2636" s="10"/>
      <c r="N2636" s="2"/>
      <c r="O2636" s="3"/>
      <c r="P2636" s="11"/>
      <c r="Q2636" s="16"/>
      <c r="R2636" s="4"/>
      <c r="S2636" s="12"/>
      <c r="T2636" s="16"/>
      <c r="U2636" s="4"/>
      <c r="V2636" s="3"/>
      <c r="W2636" s="3"/>
      <c r="X2636" s="3"/>
      <c r="Y2636" s="3"/>
      <c r="Z2636" s="3"/>
      <c r="AA2636" s="4"/>
      <c r="AB2636" s="4"/>
      <c r="AC2636" s="4"/>
      <c r="AD2636" s="4"/>
      <c r="AE2636" s="4"/>
      <c r="BA2636" s="13"/>
      <c r="BC2636" s="2"/>
      <c r="BD2636" s="2"/>
      <c r="BU2636" s="15"/>
      <c r="BV2636" s="6"/>
      <c r="BW2636" s="6"/>
      <c r="BX2636" s="16"/>
      <c r="BY2636" s="16"/>
      <c r="BZ2636" s="16"/>
      <c r="CA2636" s="16"/>
      <c r="CB2636" s="14"/>
    </row>
    <row r="2637" spans="1:80" s="9" customFormat="1" x14ac:dyDescent="0.2">
      <c r="A2637" s="16"/>
      <c r="B2637" s="16"/>
      <c r="C2637" s="16"/>
      <c r="D2637" s="16"/>
      <c r="E2637" s="16"/>
      <c r="F2637" s="3"/>
      <c r="G2637" s="3"/>
      <c r="H2637" s="3"/>
      <c r="I2637" s="3"/>
      <c r="J2637" s="2"/>
      <c r="M2637" s="10"/>
      <c r="N2637" s="2"/>
      <c r="O2637" s="3"/>
      <c r="P2637" s="11"/>
      <c r="Q2637" s="16"/>
      <c r="R2637" s="4"/>
      <c r="S2637" s="12"/>
      <c r="T2637" s="16"/>
      <c r="U2637" s="4"/>
      <c r="V2637" s="3"/>
      <c r="W2637" s="3"/>
      <c r="X2637" s="3"/>
      <c r="Y2637" s="3"/>
      <c r="Z2637" s="3"/>
      <c r="AA2637" s="4"/>
      <c r="AB2637" s="4"/>
      <c r="AC2637" s="4"/>
      <c r="AD2637" s="4"/>
      <c r="AE2637" s="4"/>
      <c r="BA2637" s="13"/>
      <c r="BC2637" s="2"/>
      <c r="BD2637" s="2"/>
      <c r="BU2637" s="15"/>
      <c r="BV2637" s="6"/>
      <c r="BW2637" s="6"/>
      <c r="BX2637" s="16"/>
      <c r="BY2637" s="16"/>
      <c r="BZ2637" s="16"/>
      <c r="CA2637" s="16"/>
      <c r="CB2637" s="14"/>
    </row>
    <row r="2638" spans="1:80" s="9" customFormat="1" x14ac:dyDescent="0.2">
      <c r="A2638" s="16"/>
      <c r="B2638" s="16"/>
      <c r="C2638" s="16"/>
      <c r="D2638" s="16"/>
      <c r="E2638" s="16"/>
      <c r="F2638" s="3"/>
      <c r="G2638" s="3"/>
      <c r="H2638" s="3"/>
      <c r="I2638" s="3"/>
      <c r="J2638" s="2"/>
      <c r="M2638" s="10"/>
      <c r="N2638" s="2"/>
      <c r="O2638" s="3"/>
      <c r="P2638" s="11"/>
      <c r="Q2638" s="16"/>
      <c r="R2638" s="4"/>
      <c r="S2638" s="12"/>
      <c r="T2638" s="16"/>
      <c r="U2638" s="4"/>
      <c r="V2638" s="3"/>
      <c r="W2638" s="3"/>
      <c r="X2638" s="3"/>
      <c r="Y2638" s="3"/>
      <c r="Z2638" s="3"/>
      <c r="AA2638" s="4"/>
      <c r="AB2638" s="4"/>
      <c r="AC2638" s="4"/>
      <c r="AD2638" s="4"/>
      <c r="AE2638" s="4"/>
      <c r="BA2638" s="13"/>
      <c r="BC2638" s="2"/>
      <c r="BD2638" s="2"/>
      <c r="BU2638" s="15"/>
      <c r="BV2638" s="6"/>
      <c r="BW2638" s="6"/>
      <c r="BX2638" s="16"/>
      <c r="BY2638" s="16"/>
      <c r="BZ2638" s="16"/>
      <c r="CA2638" s="16"/>
      <c r="CB2638" s="14"/>
    </row>
    <row r="2639" spans="1:80" s="9" customFormat="1" x14ac:dyDescent="0.2">
      <c r="A2639" s="16"/>
      <c r="B2639" s="16"/>
      <c r="C2639" s="16"/>
      <c r="D2639" s="16"/>
      <c r="E2639" s="16"/>
      <c r="F2639" s="3"/>
      <c r="G2639" s="3"/>
      <c r="H2639" s="3"/>
      <c r="I2639" s="3"/>
      <c r="J2639" s="2"/>
      <c r="M2639" s="10"/>
      <c r="N2639" s="2"/>
      <c r="O2639" s="3"/>
      <c r="P2639" s="11"/>
      <c r="Q2639" s="16"/>
      <c r="R2639" s="4"/>
      <c r="S2639" s="12"/>
      <c r="T2639" s="16"/>
      <c r="U2639" s="4"/>
      <c r="V2639" s="3"/>
      <c r="W2639" s="3"/>
      <c r="X2639" s="3"/>
      <c r="Y2639" s="3"/>
      <c r="Z2639" s="3"/>
      <c r="AA2639" s="4"/>
      <c r="AB2639" s="4"/>
      <c r="AC2639" s="4"/>
      <c r="AD2639" s="4"/>
      <c r="AE2639" s="4"/>
      <c r="BA2639" s="13"/>
      <c r="BC2639" s="2"/>
      <c r="BD2639" s="2"/>
      <c r="BU2639" s="15"/>
      <c r="BV2639" s="6"/>
      <c r="BW2639" s="6"/>
      <c r="BX2639" s="16"/>
      <c r="BY2639" s="16"/>
      <c r="BZ2639" s="16"/>
      <c r="CA2639" s="16"/>
      <c r="CB2639" s="14"/>
    </row>
    <row r="2640" spans="1:80" s="9" customFormat="1" x14ac:dyDescent="0.2">
      <c r="A2640" s="16"/>
      <c r="B2640" s="16"/>
      <c r="C2640" s="16"/>
      <c r="D2640" s="16"/>
      <c r="E2640" s="16"/>
      <c r="F2640" s="3"/>
      <c r="G2640" s="3"/>
      <c r="H2640" s="3"/>
      <c r="I2640" s="3"/>
      <c r="J2640" s="2"/>
      <c r="M2640" s="10"/>
      <c r="N2640" s="2"/>
      <c r="O2640" s="3"/>
      <c r="P2640" s="11"/>
      <c r="Q2640" s="16"/>
      <c r="R2640" s="4"/>
      <c r="S2640" s="12"/>
      <c r="T2640" s="16"/>
      <c r="U2640" s="4"/>
      <c r="V2640" s="3"/>
      <c r="W2640" s="3"/>
      <c r="X2640" s="3"/>
      <c r="Y2640" s="3"/>
      <c r="Z2640" s="3"/>
      <c r="AA2640" s="4"/>
      <c r="AB2640" s="4"/>
      <c r="AC2640" s="4"/>
      <c r="AD2640" s="4"/>
      <c r="AE2640" s="4"/>
      <c r="BA2640" s="13"/>
      <c r="BC2640" s="2"/>
      <c r="BD2640" s="2"/>
      <c r="BU2640" s="15"/>
      <c r="BV2640" s="6"/>
      <c r="BW2640" s="6"/>
      <c r="BX2640" s="16"/>
      <c r="BY2640" s="16"/>
      <c r="BZ2640" s="16"/>
      <c r="CA2640" s="16"/>
      <c r="CB2640" s="14"/>
    </row>
    <row r="2641" spans="1:80" s="9" customFormat="1" x14ac:dyDescent="0.2">
      <c r="A2641" s="16"/>
      <c r="B2641" s="16"/>
      <c r="C2641" s="16"/>
      <c r="D2641" s="16"/>
      <c r="E2641" s="16"/>
      <c r="F2641" s="3"/>
      <c r="G2641" s="3"/>
      <c r="H2641" s="3"/>
      <c r="I2641" s="3"/>
      <c r="J2641" s="2"/>
      <c r="M2641" s="10"/>
      <c r="N2641" s="2"/>
      <c r="O2641" s="3"/>
      <c r="P2641" s="11"/>
      <c r="Q2641" s="16"/>
      <c r="R2641" s="4"/>
      <c r="S2641" s="12"/>
      <c r="T2641" s="16"/>
      <c r="U2641" s="4"/>
      <c r="V2641" s="3"/>
      <c r="W2641" s="3"/>
      <c r="X2641" s="3"/>
      <c r="Y2641" s="3"/>
      <c r="Z2641" s="3"/>
      <c r="AA2641" s="4"/>
      <c r="AB2641" s="4"/>
      <c r="AC2641" s="4"/>
      <c r="AD2641" s="4"/>
      <c r="AE2641" s="4"/>
      <c r="BA2641" s="13"/>
      <c r="BC2641" s="2"/>
      <c r="BD2641" s="2"/>
      <c r="BU2641" s="15"/>
      <c r="BV2641" s="6"/>
      <c r="BW2641" s="6"/>
      <c r="BX2641" s="16"/>
      <c r="BY2641" s="16"/>
      <c r="BZ2641" s="16"/>
      <c r="CA2641" s="16"/>
      <c r="CB2641" s="14"/>
    </row>
    <row r="2642" spans="1:80" s="9" customFormat="1" x14ac:dyDescent="0.2">
      <c r="A2642" s="16"/>
      <c r="B2642" s="16"/>
      <c r="C2642" s="16"/>
      <c r="D2642" s="16"/>
      <c r="E2642" s="16"/>
      <c r="F2642" s="3"/>
      <c r="G2642" s="3"/>
      <c r="H2642" s="3"/>
      <c r="I2642" s="3"/>
      <c r="J2642" s="2"/>
      <c r="M2642" s="10"/>
      <c r="N2642" s="2"/>
      <c r="O2642" s="3"/>
      <c r="P2642" s="11"/>
      <c r="Q2642" s="16"/>
      <c r="R2642" s="4"/>
      <c r="S2642" s="12"/>
      <c r="T2642" s="16"/>
      <c r="U2642" s="4"/>
      <c r="V2642" s="3"/>
      <c r="W2642" s="3"/>
      <c r="X2642" s="3"/>
      <c r="Y2642" s="3"/>
      <c r="Z2642" s="3"/>
      <c r="AA2642" s="4"/>
      <c r="AB2642" s="4"/>
      <c r="AC2642" s="4"/>
      <c r="AD2642" s="4"/>
      <c r="AE2642" s="4"/>
      <c r="BA2642" s="13"/>
      <c r="BC2642" s="2"/>
      <c r="BD2642" s="2"/>
      <c r="BU2642" s="15"/>
      <c r="BV2642" s="6"/>
      <c r="BW2642" s="6"/>
      <c r="BX2642" s="16"/>
      <c r="BY2642" s="16"/>
      <c r="BZ2642" s="16"/>
      <c r="CA2642" s="16"/>
      <c r="CB2642" s="14"/>
    </row>
    <row r="2643" spans="1:80" s="9" customFormat="1" x14ac:dyDescent="0.2">
      <c r="A2643" s="16"/>
      <c r="B2643" s="16"/>
      <c r="C2643" s="16"/>
      <c r="D2643" s="16"/>
      <c r="E2643" s="16"/>
      <c r="F2643" s="3"/>
      <c r="G2643" s="3"/>
      <c r="H2643" s="3"/>
      <c r="I2643" s="3"/>
      <c r="J2643" s="2"/>
      <c r="M2643" s="10"/>
      <c r="N2643" s="2"/>
      <c r="O2643" s="3"/>
      <c r="P2643" s="11"/>
      <c r="Q2643" s="16"/>
      <c r="R2643" s="4"/>
      <c r="S2643" s="12"/>
      <c r="T2643" s="16"/>
      <c r="U2643" s="4"/>
      <c r="V2643" s="3"/>
      <c r="W2643" s="3"/>
      <c r="X2643" s="3"/>
      <c r="Y2643" s="3"/>
      <c r="Z2643" s="3"/>
      <c r="AA2643" s="4"/>
      <c r="AB2643" s="4"/>
      <c r="AC2643" s="4"/>
      <c r="AD2643" s="4"/>
      <c r="AE2643" s="4"/>
      <c r="BA2643" s="13"/>
      <c r="BC2643" s="2"/>
      <c r="BD2643" s="2"/>
      <c r="BU2643" s="15"/>
      <c r="BV2643" s="6"/>
      <c r="BW2643" s="6"/>
      <c r="BX2643" s="16"/>
      <c r="BY2643" s="16"/>
      <c r="BZ2643" s="16"/>
      <c r="CA2643" s="16"/>
      <c r="CB2643" s="14"/>
    </row>
    <row r="2644" spans="1:80" s="9" customFormat="1" x14ac:dyDescent="0.2">
      <c r="A2644" s="16"/>
      <c r="B2644" s="16"/>
      <c r="C2644" s="16"/>
      <c r="D2644" s="16"/>
      <c r="E2644" s="16"/>
      <c r="F2644" s="3"/>
      <c r="G2644" s="3"/>
      <c r="H2644" s="3"/>
      <c r="I2644" s="3"/>
      <c r="J2644" s="2"/>
      <c r="M2644" s="10"/>
      <c r="N2644" s="2"/>
      <c r="O2644" s="3"/>
      <c r="P2644" s="11"/>
      <c r="Q2644" s="16"/>
      <c r="R2644" s="4"/>
      <c r="S2644" s="12"/>
      <c r="T2644" s="16"/>
      <c r="U2644" s="4"/>
      <c r="V2644" s="3"/>
      <c r="W2644" s="3"/>
      <c r="X2644" s="3"/>
      <c r="Y2644" s="3"/>
      <c r="Z2644" s="3"/>
      <c r="AA2644" s="4"/>
      <c r="AB2644" s="4"/>
      <c r="AC2644" s="4"/>
      <c r="AD2644" s="4"/>
      <c r="AE2644" s="4"/>
      <c r="BA2644" s="13"/>
      <c r="BC2644" s="2"/>
      <c r="BD2644" s="2"/>
      <c r="BU2644" s="15"/>
      <c r="BV2644" s="6"/>
      <c r="BW2644" s="6"/>
      <c r="BX2644" s="16"/>
      <c r="BY2644" s="16"/>
      <c r="BZ2644" s="16"/>
      <c r="CA2644" s="16"/>
      <c r="CB2644" s="14"/>
    </row>
    <row r="2645" spans="1:80" s="9" customFormat="1" x14ac:dyDescent="0.2">
      <c r="A2645" s="16"/>
      <c r="B2645" s="16"/>
      <c r="C2645" s="16"/>
      <c r="D2645" s="16"/>
      <c r="E2645" s="16"/>
      <c r="F2645" s="3"/>
      <c r="G2645" s="3"/>
      <c r="H2645" s="3"/>
      <c r="I2645" s="3"/>
      <c r="J2645" s="2"/>
      <c r="M2645" s="10"/>
      <c r="N2645" s="2"/>
      <c r="O2645" s="3"/>
      <c r="P2645" s="11"/>
      <c r="Q2645" s="16"/>
      <c r="R2645" s="4"/>
      <c r="S2645" s="12"/>
      <c r="T2645" s="16"/>
      <c r="U2645" s="4"/>
      <c r="V2645" s="3"/>
      <c r="W2645" s="3"/>
      <c r="X2645" s="3"/>
      <c r="Y2645" s="3"/>
      <c r="Z2645" s="3"/>
      <c r="AA2645" s="4"/>
      <c r="AB2645" s="4"/>
      <c r="AC2645" s="4"/>
      <c r="AD2645" s="4"/>
      <c r="AE2645" s="4"/>
      <c r="BA2645" s="13"/>
      <c r="BC2645" s="2"/>
      <c r="BD2645" s="2"/>
      <c r="BU2645" s="15"/>
      <c r="BV2645" s="6"/>
      <c r="BW2645" s="6"/>
      <c r="BX2645" s="16"/>
      <c r="BY2645" s="16"/>
      <c r="BZ2645" s="16"/>
      <c r="CA2645" s="16"/>
      <c r="CB2645" s="14"/>
    </row>
    <row r="2646" spans="1:80" s="9" customFormat="1" x14ac:dyDescent="0.2">
      <c r="A2646" s="16"/>
      <c r="B2646" s="16"/>
      <c r="C2646" s="16"/>
      <c r="D2646" s="16"/>
      <c r="E2646" s="16"/>
      <c r="F2646" s="3"/>
      <c r="G2646" s="3"/>
      <c r="H2646" s="3"/>
      <c r="I2646" s="3"/>
      <c r="J2646" s="2"/>
      <c r="M2646" s="10"/>
      <c r="N2646" s="2"/>
      <c r="O2646" s="3"/>
      <c r="P2646" s="11"/>
      <c r="Q2646" s="16"/>
      <c r="R2646" s="4"/>
      <c r="S2646" s="12"/>
      <c r="T2646" s="16"/>
      <c r="U2646" s="4"/>
      <c r="V2646" s="3"/>
      <c r="W2646" s="3"/>
      <c r="X2646" s="3"/>
      <c r="Y2646" s="3"/>
      <c r="Z2646" s="3"/>
      <c r="AA2646" s="4"/>
      <c r="AB2646" s="4"/>
      <c r="AC2646" s="4"/>
      <c r="AD2646" s="4"/>
      <c r="AE2646" s="4"/>
      <c r="BA2646" s="13"/>
      <c r="BC2646" s="2"/>
      <c r="BD2646" s="2"/>
      <c r="BU2646" s="15"/>
      <c r="BV2646" s="6"/>
      <c r="BW2646" s="6"/>
      <c r="BX2646" s="16"/>
      <c r="BY2646" s="16"/>
      <c r="BZ2646" s="16"/>
      <c r="CA2646" s="16"/>
      <c r="CB2646" s="14"/>
    </row>
    <row r="2647" spans="1:80" s="9" customFormat="1" x14ac:dyDescent="0.2">
      <c r="A2647" s="16"/>
      <c r="B2647" s="16"/>
      <c r="C2647" s="16"/>
      <c r="D2647" s="16"/>
      <c r="E2647" s="16"/>
      <c r="F2647" s="3"/>
      <c r="G2647" s="3"/>
      <c r="H2647" s="3"/>
      <c r="I2647" s="3"/>
      <c r="J2647" s="2"/>
      <c r="M2647" s="10"/>
      <c r="N2647" s="2"/>
      <c r="O2647" s="3"/>
      <c r="P2647" s="11"/>
      <c r="Q2647" s="16"/>
      <c r="R2647" s="4"/>
      <c r="S2647" s="12"/>
      <c r="T2647" s="16"/>
      <c r="U2647" s="4"/>
      <c r="V2647" s="3"/>
      <c r="W2647" s="3"/>
      <c r="X2647" s="3"/>
      <c r="Y2647" s="3"/>
      <c r="Z2647" s="3"/>
      <c r="AA2647" s="4"/>
      <c r="AB2647" s="4"/>
      <c r="AC2647" s="4"/>
      <c r="AD2647" s="4"/>
      <c r="AE2647" s="4"/>
      <c r="BA2647" s="13"/>
      <c r="BC2647" s="2"/>
      <c r="BD2647" s="2"/>
      <c r="BU2647" s="15"/>
      <c r="BV2647" s="6"/>
      <c r="BW2647" s="6"/>
      <c r="BX2647" s="16"/>
      <c r="BY2647" s="16"/>
      <c r="BZ2647" s="16"/>
      <c r="CA2647" s="16"/>
      <c r="CB2647" s="14"/>
    </row>
    <row r="2648" spans="1:80" s="9" customFormat="1" x14ac:dyDescent="0.2">
      <c r="A2648" s="16"/>
      <c r="B2648" s="16"/>
      <c r="C2648" s="16"/>
      <c r="D2648" s="16"/>
      <c r="E2648" s="16"/>
      <c r="F2648" s="3"/>
      <c r="G2648" s="3"/>
      <c r="H2648" s="3"/>
      <c r="I2648" s="3"/>
      <c r="J2648" s="2"/>
      <c r="M2648" s="10"/>
      <c r="N2648" s="2"/>
      <c r="O2648" s="3"/>
      <c r="P2648" s="11"/>
      <c r="Q2648" s="16"/>
      <c r="R2648" s="4"/>
      <c r="S2648" s="12"/>
      <c r="T2648" s="16"/>
      <c r="U2648" s="4"/>
      <c r="V2648" s="3"/>
      <c r="W2648" s="3"/>
      <c r="X2648" s="3"/>
      <c r="Y2648" s="3"/>
      <c r="Z2648" s="3"/>
      <c r="AA2648" s="4"/>
      <c r="AB2648" s="4"/>
      <c r="AC2648" s="4"/>
      <c r="AD2648" s="4"/>
      <c r="AE2648" s="4"/>
      <c r="BA2648" s="13"/>
      <c r="BC2648" s="2"/>
      <c r="BD2648" s="2"/>
      <c r="BU2648" s="15"/>
      <c r="BV2648" s="6"/>
      <c r="BW2648" s="6"/>
      <c r="BX2648" s="16"/>
      <c r="BY2648" s="16"/>
      <c r="BZ2648" s="16"/>
      <c r="CA2648" s="16"/>
      <c r="CB2648" s="14"/>
    </row>
    <row r="2649" spans="1:80" s="9" customFormat="1" x14ac:dyDescent="0.2">
      <c r="A2649" s="16"/>
      <c r="B2649" s="16"/>
      <c r="C2649" s="16"/>
      <c r="D2649" s="16"/>
      <c r="E2649" s="16"/>
      <c r="F2649" s="3"/>
      <c r="G2649" s="3"/>
      <c r="H2649" s="3"/>
      <c r="I2649" s="3"/>
      <c r="J2649" s="2"/>
      <c r="M2649" s="10"/>
      <c r="N2649" s="2"/>
      <c r="O2649" s="3"/>
      <c r="P2649" s="11"/>
      <c r="Q2649" s="16"/>
      <c r="R2649" s="4"/>
      <c r="S2649" s="12"/>
      <c r="T2649" s="16"/>
      <c r="U2649" s="4"/>
      <c r="V2649" s="3"/>
      <c r="W2649" s="3"/>
      <c r="X2649" s="3"/>
      <c r="Y2649" s="3"/>
      <c r="Z2649" s="3"/>
      <c r="AA2649" s="4"/>
      <c r="AB2649" s="4"/>
      <c r="AC2649" s="4"/>
      <c r="AD2649" s="4"/>
      <c r="AE2649" s="4"/>
      <c r="BA2649" s="13"/>
      <c r="BC2649" s="2"/>
      <c r="BD2649" s="2"/>
      <c r="BU2649" s="15"/>
      <c r="BV2649" s="6"/>
      <c r="BW2649" s="6"/>
      <c r="BX2649" s="16"/>
      <c r="BY2649" s="16"/>
      <c r="BZ2649" s="16"/>
      <c r="CA2649" s="16"/>
      <c r="CB2649" s="14"/>
    </row>
    <row r="2650" spans="1:80" s="9" customFormat="1" x14ac:dyDescent="0.2">
      <c r="A2650" s="16"/>
      <c r="B2650" s="16"/>
      <c r="C2650" s="16"/>
      <c r="D2650" s="16"/>
      <c r="E2650" s="16"/>
      <c r="F2650" s="3"/>
      <c r="G2650" s="3"/>
      <c r="H2650" s="3"/>
      <c r="I2650" s="3"/>
      <c r="J2650" s="2"/>
      <c r="M2650" s="10"/>
      <c r="N2650" s="2"/>
      <c r="O2650" s="3"/>
      <c r="P2650" s="11"/>
      <c r="Q2650" s="16"/>
      <c r="R2650" s="4"/>
      <c r="S2650" s="12"/>
      <c r="T2650" s="16"/>
      <c r="U2650" s="4"/>
      <c r="V2650" s="3"/>
      <c r="W2650" s="3"/>
      <c r="X2650" s="3"/>
      <c r="Y2650" s="3"/>
      <c r="Z2650" s="3"/>
      <c r="AA2650" s="4"/>
      <c r="AB2650" s="4"/>
      <c r="AC2650" s="4"/>
      <c r="AD2650" s="4"/>
      <c r="AE2650" s="4"/>
      <c r="BA2650" s="13"/>
      <c r="BC2650" s="2"/>
      <c r="BD2650" s="2"/>
      <c r="BU2650" s="15"/>
      <c r="BV2650" s="6"/>
      <c r="BW2650" s="6"/>
      <c r="BX2650" s="16"/>
      <c r="BY2650" s="16"/>
      <c r="BZ2650" s="16"/>
      <c r="CA2650" s="16"/>
      <c r="CB2650" s="14"/>
    </row>
    <row r="2651" spans="1:80" s="9" customFormat="1" x14ac:dyDescent="0.2">
      <c r="A2651" s="16"/>
      <c r="B2651" s="16"/>
      <c r="C2651" s="16"/>
      <c r="D2651" s="16"/>
      <c r="E2651" s="16"/>
      <c r="F2651" s="3"/>
      <c r="G2651" s="3"/>
      <c r="H2651" s="3"/>
      <c r="I2651" s="3"/>
      <c r="J2651" s="2"/>
      <c r="M2651" s="10"/>
      <c r="N2651" s="2"/>
      <c r="O2651" s="3"/>
      <c r="P2651" s="11"/>
      <c r="Q2651" s="16"/>
      <c r="R2651" s="4"/>
      <c r="S2651" s="12"/>
      <c r="T2651" s="16"/>
      <c r="U2651" s="4"/>
      <c r="V2651" s="3"/>
      <c r="W2651" s="3"/>
      <c r="X2651" s="3"/>
      <c r="Y2651" s="3"/>
      <c r="Z2651" s="3"/>
      <c r="AA2651" s="4"/>
      <c r="AB2651" s="4"/>
      <c r="AC2651" s="4"/>
      <c r="AD2651" s="4"/>
      <c r="AE2651" s="4"/>
      <c r="BA2651" s="13"/>
      <c r="BC2651" s="2"/>
      <c r="BD2651" s="2"/>
      <c r="BU2651" s="15"/>
      <c r="BV2651" s="6"/>
      <c r="BW2651" s="6"/>
      <c r="BX2651" s="16"/>
      <c r="BY2651" s="16"/>
      <c r="BZ2651" s="16"/>
      <c r="CA2651" s="16"/>
      <c r="CB2651" s="14"/>
    </row>
    <row r="2652" spans="1:80" s="9" customFormat="1" x14ac:dyDescent="0.2">
      <c r="A2652" s="16"/>
      <c r="B2652" s="16"/>
      <c r="C2652" s="16"/>
      <c r="D2652" s="16"/>
      <c r="E2652" s="16"/>
      <c r="F2652" s="3"/>
      <c r="G2652" s="3"/>
      <c r="H2652" s="3"/>
      <c r="I2652" s="3"/>
      <c r="J2652" s="2"/>
      <c r="M2652" s="10"/>
      <c r="N2652" s="2"/>
      <c r="O2652" s="3"/>
      <c r="P2652" s="11"/>
      <c r="Q2652" s="16"/>
      <c r="R2652" s="4"/>
      <c r="S2652" s="12"/>
      <c r="T2652" s="16"/>
      <c r="U2652" s="4"/>
      <c r="V2652" s="3"/>
      <c r="W2652" s="3"/>
      <c r="X2652" s="3"/>
      <c r="Y2652" s="3"/>
      <c r="Z2652" s="3"/>
      <c r="AA2652" s="4"/>
      <c r="AB2652" s="4"/>
      <c r="AC2652" s="4"/>
      <c r="AD2652" s="4"/>
      <c r="AE2652" s="4"/>
      <c r="BA2652" s="13"/>
      <c r="BC2652" s="2"/>
      <c r="BD2652" s="2"/>
      <c r="BU2652" s="15"/>
      <c r="BV2652" s="6"/>
      <c r="BW2652" s="6"/>
      <c r="BX2652" s="16"/>
      <c r="BY2652" s="16"/>
      <c r="BZ2652" s="16"/>
      <c r="CA2652" s="16"/>
      <c r="CB2652" s="14"/>
    </row>
    <row r="2653" spans="1:80" s="9" customFormat="1" x14ac:dyDescent="0.2">
      <c r="A2653" s="16"/>
      <c r="B2653" s="16"/>
      <c r="C2653" s="16"/>
      <c r="D2653" s="16"/>
      <c r="E2653" s="16"/>
      <c r="F2653" s="3"/>
      <c r="G2653" s="3"/>
      <c r="H2653" s="3"/>
      <c r="I2653" s="3"/>
      <c r="J2653" s="2"/>
      <c r="M2653" s="10"/>
      <c r="N2653" s="2"/>
      <c r="O2653" s="3"/>
      <c r="P2653" s="11"/>
      <c r="Q2653" s="16"/>
      <c r="R2653" s="4"/>
      <c r="S2653" s="12"/>
      <c r="T2653" s="16"/>
      <c r="U2653" s="4"/>
      <c r="V2653" s="3"/>
      <c r="W2653" s="3"/>
      <c r="X2653" s="3"/>
      <c r="Y2653" s="3"/>
      <c r="Z2653" s="3"/>
      <c r="AA2653" s="4"/>
      <c r="AB2653" s="4"/>
      <c r="AC2653" s="4"/>
      <c r="AD2653" s="4"/>
      <c r="AE2653" s="4"/>
      <c r="BA2653" s="13"/>
      <c r="BC2653" s="2"/>
      <c r="BD2653" s="2"/>
      <c r="BU2653" s="15"/>
      <c r="BV2653" s="6"/>
      <c r="BW2653" s="6"/>
      <c r="BX2653" s="16"/>
      <c r="BY2653" s="16"/>
      <c r="BZ2653" s="16"/>
      <c r="CA2653" s="16"/>
      <c r="CB2653" s="14"/>
    </row>
    <row r="2654" spans="1:80" s="9" customFormat="1" x14ac:dyDescent="0.2">
      <c r="A2654" s="16"/>
      <c r="B2654" s="16"/>
      <c r="C2654" s="16"/>
      <c r="D2654" s="16"/>
      <c r="E2654" s="16"/>
      <c r="F2654" s="3"/>
      <c r="G2654" s="3"/>
      <c r="H2654" s="3"/>
      <c r="I2654" s="3"/>
      <c r="J2654" s="2"/>
      <c r="M2654" s="10"/>
      <c r="N2654" s="2"/>
      <c r="O2654" s="3"/>
      <c r="P2654" s="11"/>
      <c r="Q2654" s="16"/>
      <c r="R2654" s="4"/>
      <c r="S2654" s="12"/>
      <c r="T2654" s="16"/>
      <c r="U2654" s="4"/>
      <c r="V2654" s="3"/>
      <c r="W2654" s="3"/>
      <c r="X2654" s="3"/>
      <c r="Y2654" s="3"/>
      <c r="Z2654" s="3"/>
      <c r="AA2654" s="4"/>
      <c r="AB2654" s="4"/>
      <c r="AC2654" s="4"/>
      <c r="AD2654" s="4"/>
      <c r="AE2654" s="4"/>
      <c r="BA2654" s="13"/>
      <c r="BC2654" s="2"/>
      <c r="BD2654" s="2"/>
      <c r="BU2654" s="15"/>
      <c r="BV2654" s="6"/>
      <c r="BW2654" s="6"/>
      <c r="BX2654" s="16"/>
      <c r="BY2654" s="16"/>
      <c r="BZ2654" s="16"/>
      <c r="CA2654" s="16"/>
      <c r="CB2654" s="14"/>
    </row>
    <row r="2655" spans="1:80" s="9" customFormat="1" x14ac:dyDescent="0.2">
      <c r="A2655" s="16"/>
      <c r="B2655" s="16"/>
      <c r="C2655" s="16"/>
      <c r="D2655" s="16"/>
      <c r="E2655" s="16"/>
      <c r="F2655" s="3"/>
      <c r="G2655" s="3"/>
      <c r="H2655" s="3"/>
      <c r="I2655" s="3"/>
      <c r="J2655" s="2"/>
      <c r="M2655" s="10"/>
      <c r="N2655" s="2"/>
      <c r="O2655" s="3"/>
      <c r="P2655" s="11"/>
      <c r="Q2655" s="16"/>
      <c r="R2655" s="4"/>
      <c r="S2655" s="12"/>
      <c r="T2655" s="16"/>
      <c r="U2655" s="4"/>
      <c r="V2655" s="3"/>
      <c r="W2655" s="3"/>
      <c r="X2655" s="3"/>
      <c r="Y2655" s="3"/>
      <c r="Z2655" s="3"/>
      <c r="AA2655" s="4"/>
      <c r="AB2655" s="4"/>
      <c r="AC2655" s="4"/>
      <c r="AD2655" s="4"/>
      <c r="AE2655" s="4"/>
      <c r="BA2655" s="13"/>
      <c r="BC2655" s="2"/>
      <c r="BD2655" s="2"/>
      <c r="BU2655" s="15"/>
      <c r="BV2655" s="6"/>
      <c r="BW2655" s="6"/>
      <c r="BX2655" s="16"/>
      <c r="BY2655" s="16"/>
      <c r="BZ2655" s="16"/>
      <c r="CA2655" s="16"/>
      <c r="CB2655" s="14"/>
    </row>
    <row r="2656" spans="1:80" s="9" customFormat="1" x14ac:dyDescent="0.2">
      <c r="A2656" s="16"/>
      <c r="B2656" s="16"/>
      <c r="C2656" s="16"/>
      <c r="D2656" s="16"/>
      <c r="E2656" s="16"/>
      <c r="F2656" s="3"/>
      <c r="G2656" s="3"/>
      <c r="H2656" s="3"/>
      <c r="I2656" s="3"/>
      <c r="J2656" s="2"/>
      <c r="M2656" s="10"/>
      <c r="N2656" s="2"/>
      <c r="O2656" s="3"/>
      <c r="P2656" s="11"/>
      <c r="Q2656" s="16"/>
      <c r="R2656" s="4"/>
      <c r="S2656" s="12"/>
      <c r="T2656" s="16"/>
      <c r="U2656" s="4"/>
      <c r="V2656" s="3"/>
      <c r="W2656" s="3"/>
      <c r="X2656" s="3"/>
      <c r="Y2656" s="3"/>
      <c r="Z2656" s="3"/>
      <c r="AA2656" s="4"/>
      <c r="AB2656" s="4"/>
      <c r="AC2656" s="4"/>
      <c r="AD2656" s="4"/>
      <c r="AE2656" s="4"/>
      <c r="BA2656" s="13"/>
      <c r="BC2656" s="2"/>
      <c r="BD2656" s="2"/>
      <c r="BU2656" s="15"/>
      <c r="BV2656" s="6"/>
      <c r="BW2656" s="6"/>
      <c r="BX2656" s="16"/>
      <c r="BY2656" s="16"/>
      <c r="BZ2656" s="16"/>
      <c r="CA2656" s="16"/>
      <c r="CB2656" s="14"/>
    </row>
    <row r="2657" spans="1:80" s="9" customFormat="1" x14ac:dyDescent="0.2">
      <c r="A2657" s="16"/>
      <c r="B2657" s="16"/>
      <c r="C2657" s="16"/>
      <c r="D2657" s="16"/>
      <c r="E2657" s="16"/>
      <c r="F2657" s="3"/>
      <c r="G2657" s="3"/>
      <c r="H2657" s="3"/>
      <c r="I2657" s="3"/>
      <c r="J2657" s="2"/>
      <c r="M2657" s="10"/>
      <c r="N2657" s="2"/>
      <c r="O2657" s="3"/>
      <c r="P2657" s="11"/>
      <c r="Q2657" s="16"/>
      <c r="R2657" s="4"/>
      <c r="S2657" s="12"/>
      <c r="T2657" s="16"/>
      <c r="U2657" s="4"/>
      <c r="V2657" s="3"/>
      <c r="W2657" s="3"/>
      <c r="X2657" s="3"/>
      <c r="Y2657" s="3"/>
      <c r="Z2657" s="3"/>
      <c r="AA2657" s="4"/>
      <c r="AB2657" s="4"/>
      <c r="AC2657" s="4"/>
      <c r="AD2657" s="4"/>
      <c r="AE2657" s="4"/>
      <c r="BA2657" s="13"/>
      <c r="BC2657" s="2"/>
      <c r="BD2657" s="2"/>
      <c r="BU2657" s="15"/>
      <c r="BV2657" s="6"/>
      <c r="BW2657" s="6"/>
      <c r="BX2657" s="16"/>
      <c r="BY2657" s="16"/>
      <c r="BZ2657" s="16"/>
      <c r="CA2657" s="16"/>
      <c r="CB2657" s="14"/>
    </row>
    <row r="2658" spans="1:80" s="9" customFormat="1" x14ac:dyDescent="0.2">
      <c r="A2658" s="16"/>
      <c r="B2658" s="16"/>
      <c r="C2658" s="16"/>
      <c r="D2658" s="16"/>
      <c r="E2658" s="16"/>
      <c r="F2658" s="3"/>
      <c r="G2658" s="3"/>
      <c r="H2658" s="3"/>
      <c r="I2658" s="3"/>
      <c r="J2658" s="2"/>
      <c r="M2658" s="10"/>
      <c r="N2658" s="2"/>
      <c r="O2658" s="3"/>
      <c r="P2658" s="11"/>
      <c r="Q2658" s="16"/>
      <c r="R2658" s="4"/>
      <c r="S2658" s="12"/>
      <c r="T2658" s="16"/>
      <c r="U2658" s="4"/>
      <c r="V2658" s="3"/>
      <c r="W2658" s="3"/>
      <c r="X2658" s="3"/>
      <c r="Y2658" s="3"/>
      <c r="Z2658" s="3"/>
      <c r="AA2658" s="4"/>
      <c r="AB2658" s="4"/>
      <c r="AC2658" s="4"/>
      <c r="AD2658" s="4"/>
      <c r="AE2658" s="4"/>
      <c r="BA2658" s="13"/>
      <c r="BC2658" s="2"/>
      <c r="BD2658" s="2"/>
      <c r="BU2658" s="15"/>
      <c r="BV2658" s="6"/>
      <c r="BW2658" s="6"/>
      <c r="BX2658" s="16"/>
      <c r="BY2658" s="16"/>
      <c r="BZ2658" s="16"/>
      <c r="CA2658" s="16"/>
      <c r="CB2658" s="14"/>
    </row>
    <row r="2659" spans="1:80" s="9" customFormat="1" x14ac:dyDescent="0.2">
      <c r="A2659" s="16"/>
      <c r="B2659" s="16"/>
      <c r="C2659" s="16"/>
      <c r="D2659" s="16"/>
      <c r="E2659" s="16"/>
      <c r="F2659" s="3"/>
      <c r="G2659" s="3"/>
      <c r="H2659" s="3"/>
      <c r="I2659" s="3"/>
      <c r="J2659" s="2"/>
      <c r="M2659" s="10"/>
      <c r="N2659" s="2"/>
      <c r="O2659" s="3"/>
      <c r="P2659" s="11"/>
      <c r="Q2659" s="16"/>
      <c r="R2659" s="4"/>
      <c r="S2659" s="12"/>
      <c r="T2659" s="16"/>
      <c r="U2659" s="4"/>
      <c r="V2659" s="3"/>
      <c r="W2659" s="3"/>
      <c r="X2659" s="3"/>
      <c r="Y2659" s="3"/>
      <c r="Z2659" s="3"/>
      <c r="AA2659" s="4"/>
      <c r="AB2659" s="4"/>
      <c r="AC2659" s="4"/>
      <c r="AD2659" s="4"/>
      <c r="AE2659" s="4"/>
      <c r="BA2659" s="13"/>
      <c r="BC2659" s="2"/>
      <c r="BD2659" s="2"/>
      <c r="BU2659" s="15"/>
      <c r="BV2659" s="6"/>
      <c r="BW2659" s="6"/>
      <c r="BX2659" s="16"/>
      <c r="BY2659" s="16"/>
      <c r="BZ2659" s="16"/>
      <c r="CA2659" s="16"/>
      <c r="CB2659" s="14"/>
    </row>
    <row r="2660" spans="1:80" s="9" customFormat="1" x14ac:dyDescent="0.2">
      <c r="A2660" s="16"/>
      <c r="B2660" s="16"/>
      <c r="C2660" s="16"/>
      <c r="D2660" s="16"/>
      <c r="E2660" s="16"/>
      <c r="F2660" s="3"/>
      <c r="G2660" s="3"/>
      <c r="H2660" s="3"/>
      <c r="I2660" s="3"/>
      <c r="J2660" s="2"/>
      <c r="M2660" s="10"/>
      <c r="N2660" s="2"/>
      <c r="O2660" s="3"/>
      <c r="P2660" s="11"/>
      <c r="Q2660" s="16"/>
      <c r="R2660" s="4"/>
      <c r="S2660" s="12"/>
      <c r="T2660" s="16"/>
      <c r="U2660" s="4"/>
      <c r="V2660" s="3"/>
      <c r="W2660" s="3"/>
      <c r="X2660" s="3"/>
      <c r="Y2660" s="3"/>
      <c r="Z2660" s="3"/>
      <c r="AA2660" s="4"/>
      <c r="AB2660" s="4"/>
      <c r="AC2660" s="4"/>
      <c r="AD2660" s="4"/>
      <c r="AE2660" s="4"/>
      <c r="BA2660" s="13"/>
      <c r="BC2660" s="2"/>
      <c r="BD2660" s="2"/>
      <c r="BU2660" s="15"/>
      <c r="BV2660" s="6"/>
      <c r="BW2660" s="6"/>
      <c r="BX2660" s="16"/>
      <c r="BY2660" s="16"/>
      <c r="BZ2660" s="16"/>
      <c r="CA2660" s="16"/>
      <c r="CB2660" s="14"/>
    </row>
    <row r="2661" spans="1:80" s="9" customFormat="1" x14ac:dyDescent="0.2">
      <c r="A2661" s="16"/>
      <c r="B2661" s="16"/>
      <c r="C2661" s="16"/>
      <c r="D2661" s="16"/>
      <c r="E2661" s="16"/>
      <c r="F2661" s="3"/>
      <c r="G2661" s="3"/>
      <c r="H2661" s="3"/>
      <c r="I2661" s="3"/>
      <c r="J2661" s="2"/>
      <c r="M2661" s="10"/>
      <c r="N2661" s="2"/>
      <c r="O2661" s="3"/>
      <c r="P2661" s="11"/>
      <c r="Q2661" s="16"/>
      <c r="R2661" s="4"/>
      <c r="S2661" s="12"/>
      <c r="T2661" s="16"/>
      <c r="U2661" s="4"/>
      <c r="V2661" s="3"/>
      <c r="W2661" s="3"/>
      <c r="X2661" s="3"/>
      <c r="Y2661" s="3"/>
      <c r="Z2661" s="3"/>
      <c r="AA2661" s="4"/>
      <c r="AB2661" s="4"/>
      <c r="AC2661" s="4"/>
      <c r="AD2661" s="4"/>
      <c r="AE2661" s="4"/>
      <c r="BA2661" s="13"/>
      <c r="BC2661" s="2"/>
      <c r="BD2661" s="2"/>
      <c r="BU2661" s="15"/>
      <c r="BV2661" s="6"/>
      <c r="BW2661" s="6"/>
      <c r="BX2661" s="16"/>
      <c r="BY2661" s="16"/>
      <c r="BZ2661" s="16"/>
      <c r="CA2661" s="16"/>
      <c r="CB2661" s="14"/>
    </row>
    <row r="2662" spans="1:80" s="9" customFormat="1" x14ac:dyDescent="0.2">
      <c r="A2662" s="16"/>
      <c r="B2662" s="16"/>
      <c r="C2662" s="16"/>
      <c r="D2662" s="16"/>
      <c r="E2662" s="16"/>
      <c r="F2662" s="3"/>
      <c r="G2662" s="3"/>
      <c r="H2662" s="3"/>
      <c r="I2662" s="3"/>
      <c r="J2662" s="2"/>
      <c r="M2662" s="10"/>
      <c r="N2662" s="2"/>
      <c r="O2662" s="3"/>
      <c r="P2662" s="11"/>
      <c r="Q2662" s="16"/>
      <c r="R2662" s="4"/>
      <c r="S2662" s="12"/>
      <c r="T2662" s="16"/>
      <c r="U2662" s="4"/>
      <c r="V2662" s="3"/>
      <c r="W2662" s="3"/>
      <c r="X2662" s="3"/>
      <c r="Y2662" s="3"/>
      <c r="Z2662" s="3"/>
      <c r="AA2662" s="4"/>
      <c r="AB2662" s="4"/>
      <c r="AC2662" s="4"/>
      <c r="AD2662" s="4"/>
      <c r="AE2662" s="4"/>
      <c r="BA2662" s="13"/>
      <c r="BC2662" s="2"/>
      <c r="BD2662" s="2"/>
      <c r="BU2662" s="15"/>
      <c r="BV2662" s="6"/>
      <c r="BW2662" s="6"/>
      <c r="BX2662" s="16"/>
      <c r="BY2662" s="16"/>
      <c r="BZ2662" s="16"/>
      <c r="CA2662" s="16"/>
      <c r="CB2662" s="14"/>
    </row>
    <row r="2663" spans="1:80" s="9" customFormat="1" x14ac:dyDescent="0.2">
      <c r="A2663" s="16"/>
      <c r="B2663" s="16"/>
      <c r="C2663" s="16"/>
      <c r="D2663" s="16"/>
      <c r="E2663" s="16"/>
      <c r="F2663" s="3"/>
      <c r="G2663" s="3"/>
      <c r="H2663" s="3"/>
      <c r="I2663" s="3"/>
      <c r="J2663" s="2"/>
      <c r="M2663" s="10"/>
      <c r="N2663" s="2"/>
      <c r="O2663" s="3"/>
      <c r="P2663" s="11"/>
      <c r="Q2663" s="16"/>
      <c r="R2663" s="4"/>
      <c r="S2663" s="12"/>
      <c r="T2663" s="16"/>
      <c r="U2663" s="4"/>
      <c r="V2663" s="3"/>
      <c r="W2663" s="3"/>
      <c r="X2663" s="3"/>
      <c r="Y2663" s="3"/>
      <c r="Z2663" s="3"/>
      <c r="AA2663" s="4"/>
      <c r="AB2663" s="4"/>
      <c r="AC2663" s="4"/>
      <c r="AD2663" s="4"/>
      <c r="AE2663" s="4"/>
      <c r="BA2663" s="13"/>
      <c r="BC2663" s="2"/>
      <c r="BD2663" s="2"/>
      <c r="BU2663" s="15"/>
      <c r="BV2663" s="6"/>
      <c r="BW2663" s="6"/>
      <c r="BX2663" s="16"/>
      <c r="BY2663" s="16"/>
      <c r="BZ2663" s="16"/>
      <c r="CA2663" s="16"/>
      <c r="CB2663" s="14"/>
    </row>
    <row r="2664" spans="1:80" s="9" customFormat="1" x14ac:dyDescent="0.2">
      <c r="A2664" s="16"/>
      <c r="B2664" s="16"/>
      <c r="C2664" s="16"/>
      <c r="D2664" s="16"/>
      <c r="E2664" s="16"/>
      <c r="F2664" s="3"/>
      <c r="G2664" s="3"/>
      <c r="H2664" s="3"/>
      <c r="I2664" s="3"/>
      <c r="J2664" s="2"/>
      <c r="M2664" s="10"/>
      <c r="N2664" s="2"/>
      <c r="O2664" s="3"/>
      <c r="P2664" s="11"/>
      <c r="Q2664" s="16"/>
      <c r="R2664" s="4"/>
      <c r="S2664" s="12"/>
      <c r="T2664" s="16"/>
      <c r="U2664" s="4"/>
      <c r="V2664" s="3"/>
      <c r="W2664" s="3"/>
      <c r="X2664" s="3"/>
      <c r="Y2664" s="3"/>
      <c r="Z2664" s="3"/>
      <c r="AA2664" s="4"/>
      <c r="AB2664" s="4"/>
      <c r="AC2664" s="4"/>
      <c r="AD2664" s="4"/>
      <c r="AE2664" s="4"/>
      <c r="BA2664" s="13"/>
      <c r="BC2664" s="2"/>
      <c r="BD2664" s="2"/>
      <c r="BU2664" s="15"/>
      <c r="BV2664" s="6"/>
      <c r="BW2664" s="6"/>
      <c r="BX2664" s="16"/>
      <c r="BY2664" s="16"/>
      <c r="BZ2664" s="16"/>
      <c r="CA2664" s="16"/>
      <c r="CB2664" s="14"/>
    </row>
    <row r="2665" spans="1:80" s="9" customFormat="1" x14ac:dyDescent="0.2">
      <c r="A2665" s="16"/>
      <c r="B2665" s="16"/>
      <c r="C2665" s="16"/>
      <c r="D2665" s="16"/>
      <c r="E2665" s="16"/>
      <c r="F2665" s="3"/>
      <c r="G2665" s="3"/>
      <c r="H2665" s="3"/>
      <c r="I2665" s="3"/>
      <c r="J2665" s="2"/>
      <c r="M2665" s="10"/>
      <c r="N2665" s="2"/>
      <c r="O2665" s="3"/>
      <c r="P2665" s="11"/>
      <c r="Q2665" s="16"/>
      <c r="R2665" s="4"/>
      <c r="S2665" s="12"/>
      <c r="T2665" s="16"/>
      <c r="U2665" s="4"/>
      <c r="V2665" s="3"/>
      <c r="W2665" s="3"/>
      <c r="X2665" s="3"/>
      <c r="Y2665" s="3"/>
      <c r="Z2665" s="3"/>
      <c r="AA2665" s="4"/>
      <c r="AB2665" s="4"/>
      <c r="AC2665" s="4"/>
      <c r="AD2665" s="4"/>
      <c r="AE2665" s="4"/>
      <c r="BA2665" s="13"/>
      <c r="BC2665" s="2"/>
      <c r="BD2665" s="2"/>
      <c r="BU2665" s="15"/>
      <c r="BV2665" s="6"/>
      <c r="BW2665" s="6"/>
      <c r="BX2665" s="16"/>
      <c r="BY2665" s="16"/>
      <c r="BZ2665" s="16"/>
      <c r="CA2665" s="16"/>
      <c r="CB2665" s="14"/>
    </row>
    <row r="2666" spans="1:80" s="9" customFormat="1" x14ac:dyDescent="0.2">
      <c r="A2666" s="16"/>
      <c r="B2666" s="16"/>
      <c r="C2666" s="16"/>
      <c r="D2666" s="16"/>
      <c r="E2666" s="16"/>
      <c r="F2666" s="3"/>
      <c r="G2666" s="3"/>
      <c r="H2666" s="3"/>
      <c r="I2666" s="3"/>
      <c r="J2666" s="2"/>
      <c r="M2666" s="10"/>
      <c r="N2666" s="2"/>
      <c r="O2666" s="3"/>
      <c r="P2666" s="11"/>
      <c r="Q2666" s="16"/>
      <c r="R2666" s="4"/>
      <c r="S2666" s="12"/>
      <c r="T2666" s="16"/>
      <c r="U2666" s="4"/>
      <c r="V2666" s="3"/>
      <c r="W2666" s="3"/>
      <c r="X2666" s="3"/>
      <c r="Y2666" s="3"/>
      <c r="Z2666" s="3"/>
      <c r="AA2666" s="4"/>
      <c r="AB2666" s="4"/>
      <c r="AC2666" s="4"/>
      <c r="AD2666" s="4"/>
      <c r="AE2666" s="4"/>
      <c r="BA2666" s="13"/>
      <c r="BC2666" s="2"/>
      <c r="BD2666" s="2"/>
      <c r="BU2666" s="15"/>
      <c r="BV2666" s="6"/>
      <c r="BW2666" s="6"/>
      <c r="BX2666" s="16"/>
      <c r="BY2666" s="16"/>
      <c r="BZ2666" s="16"/>
      <c r="CA2666" s="16"/>
      <c r="CB2666" s="14"/>
    </row>
    <row r="2667" spans="1:80" s="9" customFormat="1" x14ac:dyDescent="0.2">
      <c r="A2667" s="16"/>
      <c r="B2667" s="16"/>
      <c r="C2667" s="16"/>
      <c r="D2667" s="16"/>
      <c r="E2667" s="16"/>
      <c r="F2667" s="3"/>
      <c r="G2667" s="3"/>
      <c r="H2667" s="3"/>
      <c r="I2667" s="3"/>
      <c r="J2667" s="2"/>
      <c r="M2667" s="10"/>
      <c r="N2667" s="2"/>
      <c r="O2667" s="3"/>
      <c r="P2667" s="11"/>
      <c r="Q2667" s="16"/>
      <c r="R2667" s="4"/>
      <c r="S2667" s="12"/>
      <c r="T2667" s="16"/>
      <c r="U2667" s="4"/>
      <c r="V2667" s="3"/>
      <c r="W2667" s="3"/>
      <c r="X2667" s="3"/>
      <c r="Y2667" s="3"/>
      <c r="Z2667" s="3"/>
      <c r="AA2667" s="4"/>
      <c r="AB2667" s="4"/>
      <c r="AC2667" s="4"/>
      <c r="AD2667" s="4"/>
      <c r="AE2667" s="4"/>
      <c r="BA2667" s="13"/>
      <c r="BC2667" s="2"/>
      <c r="BD2667" s="2"/>
      <c r="BU2667" s="15"/>
      <c r="BV2667" s="6"/>
      <c r="BW2667" s="6"/>
      <c r="BX2667" s="16"/>
      <c r="BY2667" s="16"/>
      <c r="BZ2667" s="16"/>
      <c r="CA2667" s="16"/>
      <c r="CB2667" s="14"/>
    </row>
    <row r="2668" spans="1:80" s="9" customFormat="1" x14ac:dyDescent="0.2">
      <c r="A2668" s="16"/>
      <c r="B2668" s="16"/>
      <c r="C2668" s="16"/>
      <c r="D2668" s="16"/>
      <c r="E2668" s="16"/>
      <c r="F2668" s="3"/>
      <c r="G2668" s="3"/>
      <c r="H2668" s="3"/>
      <c r="I2668" s="3"/>
      <c r="J2668" s="2"/>
      <c r="M2668" s="10"/>
      <c r="N2668" s="2"/>
      <c r="O2668" s="3"/>
      <c r="P2668" s="11"/>
      <c r="Q2668" s="16"/>
      <c r="R2668" s="4"/>
      <c r="S2668" s="12"/>
      <c r="T2668" s="16"/>
      <c r="U2668" s="4"/>
      <c r="V2668" s="3"/>
      <c r="W2668" s="3"/>
      <c r="X2668" s="3"/>
      <c r="Y2668" s="3"/>
      <c r="Z2668" s="3"/>
      <c r="AA2668" s="4"/>
      <c r="AB2668" s="4"/>
      <c r="AC2668" s="4"/>
      <c r="AD2668" s="4"/>
      <c r="AE2668" s="4"/>
      <c r="BA2668" s="13"/>
      <c r="BC2668" s="2"/>
      <c r="BD2668" s="2"/>
      <c r="BU2668" s="15"/>
      <c r="BV2668" s="6"/>
      <c r="BW2668" s="6"/>
      <c r="BX2668" s="16"/>
      <c r="BY2668" s="16"/>
      <c r="BZ2668" s="16"/>
      <c r="CA2668" s="16"/>
      <c r="CB2668" s="14"/>
    </row>
    <row r="2669" spans="1:80" s="9" customFormat="1" x14ac:dyDescent="0.2">
      <c r="A2669" s="16"/>
      <c r="B2669" s="16"/>
      <c r="C2669" s="16"/>
      <c r="D2669" s="16"/>
      <c r="E2669" s="16"/>
      <c r="F2669" s="3"/>
      <c r="G2669" s="3"/>
      <c r="H2669" s="3"/>
      <c r="I2669" s="3"/>
      <c r="J2669" s="2"/>
      <c r="M2669" s="10"/>
      <c r="N2669" s="2"/>
      <c r="O2669" s="3"/>
      <c r="P2669" s="11"/>
      <c r="Q2669" s="16"/>
      <c r="R2669" s="4"/>
      <c r="S2669" s="12"/>
      <c r="T2669" s="16"/>
      <c r="U2669" s="4"/>
      <c r="V2669" s="3"/>
      <c r="W2669" s="3"/>
      <c r="X2669" s="3"/>
      <c r="Y2669" s="3"/>
      <c r="Z2669" s="3"/>
      <c r="AA2669" s="4"/>
      <c r="AB2669" s="4"/>
      <c r="AC2669" s="4"/>
      <c r="AD2669" s="4"/>
      <c r="AE2669" s="4"/>
      <c r="BA2669" s="13"/>
      <c r="BC2669" s="2"/>
      <c r="BD2669" s="2"/>
      <c r="BU2669" s="15"/>
      <c r="BV2669" s="6"/>
      <c r="BW2669" s="6"/>
      <c r="BX2669" s="16"/>
      <c r="BY2669" s="16"/>
      <c r="BZ2669" s="16"/>
      <c r="CA2669" s="16"/>
      <c r="CB2669" s="14"/>
    </row>
    <row r="2670" spans="1:80" s="9" customFormat="1" x14ac:dyDescent="0.2">
      <c r="A2670" s="16"/>
      <c r="B2670" s="16"/>
      <c r="C2670" s="16"/>
      <c r="D2670" s="16"/>
      <c r="E2670" s="16"/>
      <c r="F2670" s="3"/>
      <c r="G2670" s="3"/>
      <c r="H2670" s="3"/>
      <c r="I2670" s="3"/>
      <c r="J2670" s="2"/>
      <c r="M2670" s="10"/>
      <c r="N2670" s="2"/>
      <c r="O2670" s="3"/>
      <c r="P2670" s="11"/>
      <c r="Q2670" s="16"/>
      <c r="R2670" s="4"/>
      <c r="S2670" s="12"/>
      <c r="T2670" s="16"/>
      <c r="U2670" s="4"/>
      <c r="V2670" s="3"/>
      <c r="W2670" s="3"/>
      <c r="X2670" s="3"/>
      <c r="Y2670" s="3"/>
      <c r="Z2670" s="3"/>
      <c r="AA2670" s="4"/>
      <c r="AB2670" s="4"/>
      <c r="AC2670" s="4"/>
      <c r="AD2670" s="4"/>
      <c r="AE2670" s="4"/>
      <c r="BA2670" s="13"/>
      <c r="BC2670" s="2"/>
      <c r="BD2670" s="2"/>
      <c r="BU2670" s="15"/>
      <c r="BV2670" s="6"/>
      <c r="BW2670" s="6"/>
      <c r="BX2670" s="16"/>
      <c r="BY2670" s="16"/>
      <c r="BZ2670" s="16"/>
      <c r="CA2670" s="16"/>
      <c r="CB2670" s="14"/>
    </row>
    <row r="2671" spans="1:80" s="9" customFormat="1" x14ac:dyDescent="0.2">
      <c r="A2671" s="16"/>
      <c r="B2671" s="16"/>
      <c r="C2671" s="16"/>
      <c r="D2671" s="16"/>
      <c r="E2671" s="16"/>
      <c r="F2671" s="3"/>
      <c r="G2671" s="3"/>
      <c r="H2671" s="3"/>
      <c r="I2671" s="3"/>
      <c r="J2671" s="2"/>
      <c r="M2671" s="10"/>
      <c r="N2671" s="2"/>
      <c r="O2671" s="3"/>
      <c r="P2671" s="11"/>
      <c r="Q2671" s="16"/>
      <c r="R2671" s="4"/>
      <c r="S2671" s="12"/>
      <c r="T2671" s="16"/>
      <c r="U2671" s="4"/>
      <c r="V2671" s="3"/>
      <c r="W2671" s="3"/>
      <c r="X2671" s="3"/>
      <c r="Y2671" s="3"/>
      <c r="Z2671" s="3"/>
      <c r="AA2671" s="4"/>
      <c r="AB2671" s="4"/>
      <c r="AC2671" s="4"/>
      <c r="AD2671" s="4"/>
      <c r="AE2671" s="4"/>
      <c r="BA2671" s="13"/>
      <c r="BC2671" s="2"/>
      <c r="BD2671" s="2"/>
      <c r="BU2671" s="15"/>
      <c r="BV2671" s="6"/>
      <c r="BW2671" s="6"/>
      <c r="BX2671" s="16"/>
      <c r="BY2671" s="16"/>
      <c r="BZ2671" s="16"/>
      <c r="CA2671" s="16"/>
      <c r="CB2671" s="14"/>
    </row>
    <row r="2672" spans="1:80" s="9" customFormat="1" x14ac:dyDescent="0.2">
      <c r="A2672" s="16"/>
      <c r="B2672" s="16"/>
      <c r="C2672" s="16"/>
      <c r="D2672" s="16"/>
      <c r="E2672" s="16"/>
      <c r="F2672" s="3"/>
      <c r="G2672" s="3"/>
      <c r="H2672" s="3"/>
      <c r="I2672" s="3"/>
      <c r="J2672" s="2"/>
      <c r="M2672" s="10"/>
      <c r="N2672" s="2"/>
      <c r="O2672" s="3"/>
      <c r="P2672" s="11"/>
      <c r="Q2672" s="16"/>
      <c r="R2672" s="4"/>
      <c r="S2672" s="12"/>
      <c r="T2672" s="16"/>
      <c r="U2672" s="4"/>
      <c r="V2672" s="3"/>
      <c r="W2672" s="3"/>
      <c r="X2672" s="3"/>
      <c r="Y2672" s="3"/>
      <c r="Z2672" s="3"/>
      <c r="AA2672" s="4"/>
      <c r="AB2672" s="4"/>
      <c r="AC2672" s="4"/>
      <c r="AD2672" s="4"/>
      <c r="AE2672" s="4"/>
      <c r="BA2672" s="13"/>
      <c r="BC2672" s="2"/>
      <c r="BD2672" s="2"/>
      <c r="BU2672" s="15"/>
      <c r="BV2672" s="6"/>
      <c r="BW2672" s="6"/>
      <c r="BX2672" s="16"/>
      <c r="BY2672" s="16"/>
      <c r="BZ2672" s="16"/>
      <c r="CA2672" s="16"/>
      <c r="CB2672" s="14"/>
    </row>
    <row r="2673" spans="1:80" s="9" customFormat="1" x14ac:dyDescent="0.2">
      <c r="A2673" s="16"/>
      <c r="B2673" s="16"/>
      <c r="C2673" s="16"/>
      <c r="D2673" s="16"/>
      <c r="E2673" s="16"/>
      <c r="F2673" s="3"/>
      <c r="G2673" s="3"/>
      <c r="H2673" s="3"/>
      <c r="I2673" s="3"/>
      <c r="J2673" s="2"/>
      <c r="M2673" s="10"/>
      <c r="N2673" s="2"/>
      <c r="O2673" s="3"/>
      <c r="P2673" s="11"/>
      <c r="Q2673" s="16"/>
      <c r="R2673" s="4"/>
      <c r="S2673" s="12"/>
      <c r="T2673" s="16"/>
      <c r="U2673" s="4"/>
      <c r="V2673" s="3"/>
      <c r="W2673" s="3"/>
      <c r="X2673" s="3"/>
      <c r="Y2673" s="3"/>
      <c r="Z2673" s="3"/>
      <c r="AA2673" s="4"/>
      <c r="AB2673" s="4"/>
      <c r="AC2673" s="4"/>
      <c r="AD2673" s="4"/>
      <c r="AE2673" s="4"/>
      <c r="BA2673" s="13"/>
      <c r="BC2673" s="2"/>
      <c r="BD2673" s="2"/>
      <c r="BU2673" s="15"/>
      <c r="BV2673" s="6"/>
      <c r="BW2673" s="6"/>
      <c r="BX2673" s="16"/>
      <c r="BY2673" s="16"/>
      <c r="BZ2673" s="16"/>
      <c r="CA2673" s="16"/>
      <c r="CB2673" s="14"/>
    </row>
    <row r="2674" spans="1:80" s="9" customFormat="1" x14ac:dyDescent="0.2">
      <c r="A2674" s="16"/>
      <c r="B2674" s="16"/>
      <c r="C2674" s="16"/>
      <c r="D2674" s="16"/>
      <c r="E2674" s="16"/>
      <c r="F2674" s="3"/>
      <c r="G2674" s="3"/>
      <c r="H2674" s="3"/>
      <c r="I2674" s="3"/>
      <c r="J2674" s="2"/>
      <c r="M2674" s="10"/>
      <c r="N2674" s="2"/>
      <c r="O2674" s="3"/>
      <c r="P2674" s="11"/>
      <c r="Q2674" s="16"/>
      <c r="R2674" s="4"/>
      <c r="S2674" s="12"/>
      <c r="T2674" s="16"/>
      <c r="U2674" s="4"/>
      <c r="V2674" s="3"/>
      <c r="W2674" s="3"/>
      <c r="X2674" s="3"/>
      <c r="Y2674" s="3"/>
      <c r="Z2674" s="3"/>
      <c r="AA2674" s="4"/>
      <c r="AB2674" s="4"/>
      <c r="AC2674" s="4"/>
      <c r="AD2674" s="4"/>
      <c r="AE2674" s="4"/>
      <c r="BA2674" s="13"/>
      <c r="BC2674" s="2"/>
      <c r="BD2674" s="2"/>
      <c r="BU2674" s="15"/>
      <c r="BV2674" s="6"/>
      <c r="BW2674" s="6"/>
      <c r="BX2674" s="16"/>
      <c r="BY2674" s="16"/>
      <c r="BZ2674" s="16"/>
      <c r="CA2674" s="16"/>
      <c r="CB2674" s="14"/>
    </row>
    <row r="2675" spans="1:80" s="9" customFormat="1" x14ac:dyDescent="0.2">
      <c r="A2675" s="16"/>
      <c r="B2675" s="16"/>
      <c r="C2675" s="16"/>
      <c r="D2675" s="16"/>
      <c r="E2675" s="16"/>
      <c r="F2675" s="3"/>
      <c r="G2675" s="3"/>
      <c r="H2675" s="3"/>
      <c r="I2675" s="3"/>
      <c r="J2675" s="2"/>
      <c r="M2675" s="10"/>
      <c r="N2675" s="2"/>
      <c r="O2675" s="3"/>
      <c r="P2675" s="11"/>
      <c r="Q2675" s="16"/>
      <c r="R2675" s="4"/>
      <c r="S2675" s="12"/>
      <c r="T2675" s="16"/>
      <c r="U2675" s="4"/>
      <c r="V2675" s="3"/>
      <c r="W2675" s="3"/>
      <c r="X2675" s="3"/>
      <c r="Y2675" s="3"/>
      <c r="Z2675" s="3"/>
      <c r="AA2675" s="4"/>
      <c r="AB2675" s="4"/>
      <c r="AC2675" s="4"/>
      <c r="AD2675" s="4"/>
      <c r="AE2675" s="4"/>
      <c r="BA2675" s="13"/>
      <c r="BC2675" s="2"/>
      <c r="BD2675" s="2"/>
      <c r="BU2675" s="15"/>
      <c r="BV2675" s="6"/>
      <c r="BW2675" s="6"/>
      <c r="BX2675" s="16"/>
      <c r="BY2675" s="16"/>
      <c r="BZ2675" s="16"/>
      <c r="CA2675" s="16"/>
      <c r="CB2675" s="14"/>
    </row>
    <row r="2676" spans="1:80" s="9" customFormat="1" x14ac:dyDescent="0.2">
      <c r="A2676" s="16"/>
      <c r="B2676" s="16"/>
      <c r="C2676" s="16"/>
      <c r="D2676" s="16"/>
      <c r="E2676" s="16"/>
      <c r="F2676" s="3"/>
      <c r="G2676" s="3"/>
      <c r="H2676" s="3"/>
      <c r="I2676" s="3"/>
      <c r="J2676" s="2"/>
      <c r="M2676" s="10"/>
      <c r="N2676" s="2"/>
      <c r="O2676" s="3"/>
      <c r="P2676" s="11"/>
      <c r="Q2676" s="16"/>
      <c r="R2676" s="4"/>
      <c r="S2676" s="12"/>
      <c r="T2676" s="16"/>
      <c r="U2676" s="4"/>
      <c r="V2676" s="3"/>
      <c r="W2676" s="3"/>
      <c r="X2676" s="3"/>
      <c r="Y2676" s="3"/>
      <c r="Z2676" s="3"/>
      <c r="AA2676" s="4"/>
      <c r="AB2676" s="4"/>
      <c r="AC2676" s="4"/>
      <c r="AD2676" s="4"/>
      <c r="AE2676" s="4"/>
      <c r="BA2676" s="13"/>
      <c r="BC2676" s="2"/>
      <c r="BD2676" s="2"/>
      <c r="BU2676" s="15"/>
      <c r="BV2676" s="6"/>
      <c r="BW2676" s="6"/>
      <c r="BX2676" s="16"/>
      <c r="BY2676" s="16"/>
      <c r="BZ2676" s="16"/>
      <c r="CA2676" s="16"/>
      <c r="CB2676" s="14"/>
    </row>
    <row r="2677" spans="1:80" s="9" customFormat="1" x14ac:dyDescent="0.2">
      <c r="A2677" s="16"/>
      <c r="B2677" s="16"/>
      <c r="C2677" s="16"/>
      <c r="D2677" s="16"/>
      <c r="E2677" s="16"/>
      <c r="F2677" s="3"/>
      <c r="G2677" s="3"/>
      <c r="H2677" s="3"/>
      <c r="I2677" s="3"/>
      <c r="J2677" s="2"/>
      <c r="M2677" s="10"/>
      <c r="N2677" s="2"/>
      <c r="O2677" s="3"/>
      <c r="P2677" s="11"/>
      <c r="Q2677" s="16"/>
      <c r="R2677" s="4"/>
      <c r="S2677" s="12"/>
      <c r="T2677" s="16"/>
      <c r="U2677" s="4"/>
      <c r="V2677" s="3"/>
      <c r="W2677" s="3"/>
      <c r="X2677" s="3"/>
      <c r="Y2677" s="3"/>
      <c r="Z2677" s="3"/>
      <c r="AA2677" s="4"/>
      <c r="AB2677" s="4"/>
      <c r="AC2677" s="4"/>
      <c r="AD2677" s="4"/>
      <c r="AE2677" s="4"/>
      <c r="BA2677" s="13"/>
      <c r="BC2677" s="2"/>
      <c r="BD2677" s="2"/>
      <c r="BU2677" s="15"/>
      <c r="BV2677" s="6"/>
      <c r="BW2677" s="6"/>
      <c r="BX2677" s="16"/>
      <c r="BY2677" s="16"/>
      <c r="BZ2677" s="16"/>
      <c r="CA2677" s="16"/>
      <c r="CB2677" s="14"/>
    </row>
    <row r="2678" spans="1:80" s="9" customFormat="1" x14ac:dyDescent="0.2">
      <c r="A2678" s="16"/>
      <c r="B2678" s="16"/>
      <c r="C2678" s="16"/>
      <c r="D2678" s="16"/>
      <c r="E2678" s="16"/>
      <c r="F2678" s="3"/>
      <c r="G2678" s="3"/>
      <c r="H2678" s="3"/>
      <c r="I2678" s="3"/>
      <c r="J2678" s="2"/>
      <c r="M2678" s="10"/>
      <c r="N2678" s="2"/>
      <c r="O2678" s="3"/>
      <c r="P2678" s="11"/>
      <c r="Q2678" s="16"/>
      <c r="R2678" s="4"/>
      <c r="S2678" s="12"/>
      <c r="T2678" s="16"/>
      <c r="U2678" s="4"/>
      <c r="V2678" s="3"/>
      <c r="W2678" s="3"/>
      <c r="X2678" s="3"/>
      <c r="Y2678" s="3"/>
      <c r="Z2678" s="3"/>
      <c r="AA2678" s="4"/>
      <c r="AB2678" s="4"/>
      <c r="AC2678" s="4"/>
      <c r="AD2678" s="4"/>
      <c r="AE2678" s="4"/>
      <c r="BA2678" s="13"/>
      <c r="BC2678" s="2"/>
      <c r="BD2678" s="2"/>
      <c r="BU2678" s="15"/>
      <c r="BV2678" s="6"/>
      <c r="BW2678" s="6"/>
      <c r="BX2678" s="16"/>
      <c r="BY2678" s="16"/>
      <c r="BZ2678" s="16"/>
      <c r="CA2678" s="16"/>
      <c r="CB2678" s="14"/>
    </row>
    <row r="2679" spans="1:80" s="9" customFormat="1" x14ac:dyDescent="0.2">
      <c r="A2679" s="16"/>
      <c r="B2679" s="16"/>
      <c r="C2679" s="16"/>
      <c r="D2679" s="16"/>
      <c r="E2679" s="16"/>
      <c r="F2679" s="3"/>
      <c r="G2679" s="3"/>
      <c r="H2679" s="3"/>
      <c r="I2679" s="3"/>
      <c r="J2679" s="2"/>
      <c r="M2679" s="10"/>
      <c r="N2679" s="2"/>
      <c r="O2679" s="3"/>
      <c r="P2679" s="11"/>
      <c r="Q2679" s="16"/>
      <c r="R2679" s="4"/>
      <c r="S2679" s="12"/>
      <c r="T2679" s="16"/>
      <c r="U2679" s="4"/>
      <c r="V2679" s="3"/>
      <c r="W2679" s="3"/>
      <c r="X2679" s="3"/>
      <c r="Y2679" s="3"/>
      <c r="Z2679" s="3"/>
      <c r="AA2679" s="4"/>
      <c r="AB2679" s="4"/>
      <c r="AC2679" s="4"/>
      <c r="AD2679" s="4"/>
      <c r="AE2679" s="4"/>
      <c r="BA2679" s="13"/>
      <c r="BC2679" s="2"/>
      <c r="BD2679" s="2"/>
      <c r="BU2679" s="15"/>
      <c r="BV2679" s="6"/>
      <c r="BW2679" s="6"/>
      <c r="BX2679" s="16"/>
      <c r="BY2679" s="16"/>
      <c r="BZ2679" s="16"/>
      <c r="CA2679" s="16"/>
      <c r="CB2679" s="14"/>
    </row>
    <row r="2680" spans="1:80" s="9" customFormat="1" x14ac:dyDescent="0.2">
      <c r="A2680" s="16"/>
      <c r="B2680" s="16"/>
      <c r="C2680" s="16"/>
      <c r="D2680" s="16"/>
      <c r="E2680" s="16"/>
      <c r="F2680" s="3"/>
      <c r="G2680" s="3"/>
      <c r="H2680" s="3"/>
      <c r="I2680" s="3"/>
      <c r="J2680" s="2"/>
      <c r="M2680" s="10"/>
      <c r="N2680" s="2"/>
      <c r="O2680" s="3"/>
      <c r="P2680" s="11"/>
      <c r="Q2680" s="16"/>
      <c r="R2680" s="4"/>
      <c r="S2680" s="12"/>
      <c r="T2680" s="16"/>
      <c r="U2680" s="4"/>
      <c r="V2680" s="3"/>
      <c r="W2680" s="3"/>
      <c r="X2680" s="3"/>
      <c r="Y2680" s="3"/>
      <c r="Z2680" s="3"/>
      <c r="AA2680" s="4"/>
      <c r="AB2680" s="4"/>
      <c r="AC2680" s="4"/>
      <c r="AD2680" s="4"/>
      <c r="AE2680" s="4"/>
      <c r="BA2680" s="13"/>
      <c r="BC2680" s="2"/>
      <c r="BD2680" s="2"/>
      <c r="BU2680" s="15"/>
      <c r="BV2680" s="6"/>
      <c r="BW2680" s="6"/>
      <c r="BX2680" s="16"/>
      <c r="BY2680" s="16"/>
      <c r="BZ2680" s="16"/>
      <c r="CA2680" s="16"/>
      <c r="CB2680" s="14"/>
    </row>
    <row r="2681" spans="1:80" s="9" customFormat="1" x14ac:dyDescent="0.2">
      <c r="A2681" s="16"/>
      <c r="B2681" s="16"/>
      <c r="C2681" s="16"/>
      <c r="D2681" s="16"/>
      <c r="E2681" s="16"/>
      <c r="F2681" s="3"/>
      <c r="G2681" s="3"/>
      <c r="H2681" s="3"/>
      <c r="I2681" s="3"/>
      <c r="J2681" s="2"/>
      <c r="M2681" s="10"/>
      <c r="N2681" s="2"/>
      <c r="O2681" s="3"/>
      <c r="P2681" s="11"/>
      <c r="Q2681" s="16"/>
      <c r="R2681" s="4"/>
      <c r="S2681" s="12"/>
      <c r="T2681" s="16"/>
      <c r="U2681" s="4"/>
      <c r="V2681" s="3"/>
      <c r="W2681" s="3"/>
      <c r="X2681" s="3"/>
      <c r="Y2681" s="3"/>
      <c r="Z2681" s="3"/>
      <c r="AA2681" s="4"/>
      <c r="AB2681" s="4"/>
      <c r="AC2681" s="4"/>
      <c r="AD2681" s="4"/>
      <c r="AE2681" s="4"/>
      <c r="BA2681" s="13"/>
      <c r="BC2681" s="2"/>
      <c r="BD2681" s="2"/>
      <c r="BU2681" s="15"/>
      <c r="BV2681" s="6"/>
      <c r="BW2681" s="6"/>
      <c r="BX2681" s="16"/>
      <c r="BY2681" s="16"/>
      <c r="BZ2681" s="16"/>
      <c r="CA2681" s="16"/>
      <c r="CB2681" s="14"/>
    </row>
    <row r="2682" spans="1:80" s="9" customFormat="1" x14ac:dyDescent="0.2">
      <c r="A2682" s="16"/>
      <c r="B2682" s="16"/>
      <c r="C2682" s="16"/>
      <c r="D2682" s="16"/>
      <c r="E2682" s="16"/>
      <c r="F2682" s="3"/>
      <c r="G2682" s="3"/>
      <c r="H2682" s="3"/>
      <c r="I2682" s="3"/>
      <c r="J2682" s="2"/>
      <c r="M2682" s="10"/>
      <c r="N2682" s="2"/>
      <c r="O2682" s="3"/>
      <c r="P2682" s="11"/>
      <c r="Q2682" s="16"/>
      <c r="R2682" s="4"/>
      <c r="S2682" s="12"/>
      <c r="T2682" s="16"/>
      <c r="U2682" s="4"/>
      <c r="V2682" s="3"/>
      <c r="W2682" s="3"/>
      <c r="X2682" s="3"/>
      <c r="Y2682" s="3"/>
      <c r="Z2682" s="3"/>
      <c r="AA2682" s="4"/>
      <c r="AB2682" s="4"/>
      <c r="AC2682" s="4"/>
      <c r="AD2682" s="4"/>
      <c r="AE2682" s="4"/>
      <c r="BA2682" s="13"/>
      <c r="BC2682" s="2"/>
      <c r="BD2682" s="2"/>
      <c r="BU2682" s="15"/>
      <c r="BV2682" s="6"/>
      <c r="BW2682" s="6"/>
      <c r="BX2682" s="16"/>
      <c r="BY2682" s="16"/>
      <c r="BZ2682" s="16"/>
      <c r="CA2682" s="16"/>
      <c r="CB2682" s="14"/>
    </row>
    <row r="2683" spans="1:80" s="9" customFormat="1" x14ac:dyDescent="0.2">
      <c r="A2683" s="16"/>
      <c r="B2683" s="16"/>
      <c r="C2683" s="16"/>
      <c r="D2683" s="16"/>
      <c r="E2683" s="16"/>
      <c r="F2683" s="3"/>
      <c r="G2683" s="3"/>
      <c r="H2683" s="3"/>
      <c r="I2683" s="3"/>
      <c r="J2683" s="2"/>
      <c r="M2683" s="10"/>
      <c r="N2683" s="2"/>
      <c r="O2683" s="3"/>
      <c r="P2683" s="11"/>
      <c r="Q2683" s="16"/>
      <c r="R2683" s="4"/>
      <c r="S2683" s="12"/>
      <c r="T2683" s="16"/>
      <c r="U2683" s="4"/>
      <c r="V2683" s="3"/>
      <c r="W2683" s="3"/>
      <c r="X2683" s="3"/>
      <c r="Y2683" s="3"/>
      <c r="Z2683" s="3"/>
      <c r="AA2683" s="4"/>
      <c r="AB2683" s="4"/>
      <c r="AC2683" s="4"/>
      <c r="AD2683" s="4"/>
      <c r="AE2683" s="4"/>
      <c r="BA2683" s="13"/>
      <c r="BC2683" s="2"/>
      <c r="BD2683" s="2"/>
      <c r="BU2683" s="15"/>
      <c r="BV2683" s="6"/>
      <c r="BW2683" s="6"/>
      <c r="BX2683" s="16"/>
      <c r="BY2683" s="16"/>
      <c r="BZ2683" s="16"/>
      <c r="CA2683" s="16"/>
      <c r="CB2683" s="14"/>
    </row>
    <row r="2684" spans="1:80" s="9" customFormat="1" x14ac:dyDescent="0.2">
      <c r="A2684" s="16"/>
      <c r="B2684" s="16"/>
      <c r="C2684" s="16"/>
      <c r="D2684" s="16"/>
      <c r="E2684" s="16"/>
      <c r="F2684" s="3"/>
      <c r="G2684" s="3"/>
      <c r="H2684" s="3"/>
      <c r="I2684" s="3"/>
      <c r="J2684" s="2"/>
      <c r="M2684" s="10"/>
      <c r="N2684" s="2"/>
      <c r="O2684" s="3"/>
      <c r="P2684" s="11"/>
      <c r="Q2684" s="16"/>
      <c r="R2684" s="4"/>
      <c r="S2684" s="12"/>
      <c r="T2684" s="16"/>
      <c r="U2684" s="4"/>
      <c r="V2684" s="3"/>
      <c r="W2684" s="3"/>
      <c r="X2684" s="3"/>
      <c r="Y2684" s="3"/>
      <c r="Z2684" s="3"/>
      <c r="AA2684" s="4"/>
      <c r="AB2684" s="4"/>
      <c r="AC2684" s="4"/>
      <c r="AD2684" s="4"/>
      <c r="AE2684" s="4"/>
      <c r="BA2684" s="13"/>
      <c r="BC2684" s="2"/>
      <c r="BD2684" s="2"/>
      <c r="BU2684" s="15"/>
      <c r="BV2684" s="6"/>
      <c r="BW2684" s="6"/>
      <c r="BX2684" s="16"/>
      <c r="BY2684" s="16"/>
      <c r="BZ2684" s="16"/>
      <c r="CA2684" s="16"/>
      <c r="CB2684" s="14"/>
    </row>
    <row r="2685" spans="1:80" s="9" customFormat="1" x14ac:dyDescent="0.2">
      <c r="A2685" s="16"/>
      <c r="B2685" s="16"/>
      <c r="C2685" s="16"/>
      <c r="D2685" s="16"/>
      <c r="E2685" s="16"/>
      <c r="F2685" s="3"/>
      <c r="G2685" s="3"/>
      <c r="H2685" s="3"/>
      <c r="I2685" s="3"/>
      <c r="J2685" s="2"/>
      <c r="M2685" s="10"/>
      <c r="N2685" s="2"/>
      <c r="O2685" s="3"/>
      <c r="P2685" s="11"/>
      <c r="Q2685" s="16"/>
      <c r="R2685" s="4"/>
      <c r="S2685" s="12"/>
      <c r="T2685" s="16"/>
      <c r="U2685" s="4"/>
      <c r="V2685" s="3"/>
      <c r="W2685" s="3"/>
      <c r="X2685" s="3"/>
      <c r="Y2685" s="3"/>
      <c r="Z2685" s="3"/>
      <c r="AA2685" s="4"/>
      <c r="AB2685" s="4"/>
      <c r="AC2685" s="4"/>
      <c r="AD2685" s="4"/>
      <c r="AE2685" s="4"/>
      <c r="BA2685" s="13"/>
      <c r="BC2685" s="2"/>
      <c r="BD2685" s="2"/>
      <c r="BU2685" s="15"/>
      <c r="BV2685" s="6"/>
      <c r="BW2685" s="6"/>
      <c r="BX2685" s="16"/>
      <c r="BY2685" s="16"/>
      <c r="BZ2685" s="16"/>
      <c r="CA2685" s="16"/>
      <c r="CB2685" s="14"/>
    </row>
    <row r="2686" spans="1:80" s="9" customFormat="1" x14ac:dyDescent="0.2">
      <c r="A2686" s="16"/>
      <c r="B2686" s="16"/>
      <c r="C2686" s="16"/>
      <c r="D2686" s="16"/>
      <c r="E2686" s="16"/>
      <c r="F2686" s="3"/>
      <c r="G2686" s="3"/>
      <c r="H2686" s="3"/>
      <c r="I2686" s="3"/>
      <c r="J2686" s="2"/>
      <c r="M2686" s="10"/>
      <c r="N2686" s="2"/>
      <c r="O2686" s="3"/>
      <c r="P2686" s="11"/>
      <c r="Q2686" s="16"/>
      <c r="R2686" s="4"/>
      <c r="S2686" s="12"/>
      <c r="T2686" s="16"/>
      <c r="U2686" s="4"/>
      <c r="V2686" s="3"/>
      <c r="W2686" s="3"/>
      <c r="X2686" s="3"/>
      <c r="Y2686" s="3"/>
      <c r="Z2686" s="3"/>
      <c r="AA2686" s="4"/>
      <c r="AB2686" s="4"/>
      <c r="AC2686" s="4"/>
      <c r="AD2686" s="4"/>
      <c r="AE2686" s="4"/>
      <c r="BA2686" s="13"/>
      <c r="BC2686" s="2"/>
      <c r="BD2686" s="2"/>
      <c r="BU2686" s="15"/>
      <c r="BV2686" s="6"/>
      <c r="BW2686" s="6"/>
      <c r="BX2686" s="16"/>
      <c r="BY2686" s="16"/>
      <c r="BZ2686" s="16"/>
      <c r="CA2686" s="16"/>
      <c r="CB2686" s="14"/>
    </row>
    <row r="2687" spans="1:80" s="9" customFormat="1" x14ac:dyDescent="0.2">
      <c r="A2687" s="16"/>
      <c r="B2687" s="16"/>
      <c r="C2687" s="16"/>
      <c r="D2687" s="16"/>
      <c r="E2687" s="16"/>
      <c r="F2687" s="3"/>
      <c r="G2687" s="3"/>
      <c r="H2687" s="3"/>
      <c r="I2687" s="3"/>
      <c r="J2687" s="2"/>
      <c r="M2687" s="10"/>
      <c r="N2687" s="2"/>
      <c r="O2687" s="3"/>
      <c r="P2687" s="11"/>
      <c r="Q2687" s="16"/>
      <c r="R2687" s="4"/>
      <c r="S2687" s="12"/>
      <c r="T2687" s="16"/>
      <c r="U2687" s="4"/>
      <c r="V2687" s="3"/>
      <c r="W2687" s="3"/>
      <c r="X2687" s="3"/>
      <c r="Y2687" s="3"/>
      <c r="Z2687" s="3"/>
      <c r="AA2687" s="4"/>
      <c r="AB2687" s="4"/>
      <c r="AC2687" s="4"/>
      <c r="AD2687" s="4"/>
      <c r="AE2687" s="4"/>
      <c r="BA2687" s="13"/>
      <c r="BC2687" s="2"/>
      <c r="BD2687" s="2"/>
      <c r="BU2687" s="15"/>
      <c r="BV2687" s="6"/>
      <c r="BW2687" s="6"/>
      <c r="BX2687" s="16"/>
      <c r="BY2687" s="16"/>
      <c r="BZ2687" s="16"/>
      <c r="CA2687" s="16"/>
      <c r="CB2687" s="14"/>
    </row>
    <row r="2688" spans="1:80" s="9" customFormat="1" x14ac:dyDescent="0.2">
      <c r="A2688" s="16"/>
      <c r="B2688" s="16"/>
      <c r="C2688" s="16"/>
      <c r="D2688" s="16"/>
      <c r="E2688" s="16"/>
      <c r="F2688" s="3"/>
      <c r="G2688" s="3"/>
      <c r="H2688" s="3"/>
      <c r="I2688" s="3"/>
      <c r="J2688" s="2"/>
      <c r="M2688" s="10"/>
      <c r="N2688" s="2"/>
      <c r="O2688" s="3"/>
      <c r="P2688" s="11"/>
      <c r="Q2688" s="16"/>
      <c r="R2688" s="4"/>
      <c r="S2688" s="12"/>
      <c r="T2688" s="16"/>
      <c r="U2688" s="4"/>
      <c r="V2688" s="3"/>
      <c r="W2688" s="3"/>
      <c r="X2688" s="3"/>
      <c r="Y2688" s="3"/>
      <c r="Z2688" s="3"/>
      <c r="AA2688" s="4"/>
      <c r="AB2688" s="4"/>
      <c r="AC2688" s="4"/>
      <c r="AD2688" s="4"/>
      <c r="AE2688" s="4"/>
      <c r="BA2688" s="13"/>
      <c r="BC2688" s="2"/>
      <c r="BD2688" s="2"/>
      <c r="BU2688" s="15"/>
      <c r="BV2688" s="6"/>
      <c r="BW2688" s="6"/>
      <c r="BX2688" s="16"/>
      <c r="BY2688" s="16"/>
      <c r="BZ2688" s="16"/>
      <c r="CA2688" s="16"/>
      <c r="CB2688" s="14"/>
    </row>
    <row r="2689" spans="1:80" s="9" customFormat="1" x14ac:dyDescent="0.2">
      <c r="A2689" s="16"/>
      <c r="B2689" s="16"/>
      <c r="C2689" s="16"/>
      <c r="D2689" s="16"/>
      <c r="E2689" s="16"/>
      <c r="F2689" s="3"/>
      <c r="G2689" s="3"/>
      <c r="H2689" s="3"/>
      <c r="I2689" s="3"/>
      <c r="J2689" s="2"/>
      <c r="M2689" s="10"/>
      <c r="N2689" s="2"/>
      <c r="O2689" s="3"/>
      <c r="P2689" s="11"/>
      <c r="Q2689" s="16"/>
      <c r="R2689" s="4"/>
      <c r="S2689" s="12"/>
      <c r="T2689" s="16"/>
      <c r="U2689" s="4"/>
      <c r="V2689" s="3"/>
      <c r="W2689" s="3"/>
      <c r="X2689" s="3"/>
      <c r="Y2689" s="3"/>
      <c r="Z2689" s="3"/>
      <c r="AA2689" s="4"/>
      <c r="AB2689" s="4"/>
      <c r="AC2689" s="4"/>
      <c r="AD2689" s="4"/>
      <c r="AE2689" s="4"/>
      <c r="BA2689" s="13"/>
      <c r="BC2689" s="2"/>
      <c r="BD2689" s="2"/>
      <c r="BU2689" s="15"/>
      <c r="BV2689" s="6"/>
      <c r="BW2689" s="6"/>
      <c r="BX2689" s="16"/>
      <c r="BY2689" s="16"/>
      <c r="BZ2689" s="16"/>
      <c r="CA2689" s="16"/>
      <c r="CB2689" s="14"/>
    </row>
    <row r="2690" spans="1:80" s="9" customFormat="1" x14ac:dyDescent="0.2">
      <c r="A2690" s="16"/>
      <c r="B2690" s="16"/>
      <c r="C2690" s="16"/>
      <c r="D2690" s="16"/>
      <c r="E2690" s="16"/>
      <c r="F2690" s="3"/>
      <c r="G2690" s="3"/>
      <c r="H2690" s="3"/>
      <c r="I2690" s="3"/>
      <c r="J2690" s="2"/>
      <c r="M2690" s="10"/>
      <c r="N2690" s="2"/>
      <c r="O2690" s="3"/>
      <c r="P2690" s="11"/>
      <c r="Q2690" s="16"/>
      <c r="R2690" s="4"/>
      <c r="S2690" s="12"/>
      <c r="T2690" s="16"/>
      <c r="U2690" s="4"/>
      <c r="V2690" s="3"/>
      <c r="W2690" s="3"/>
      <c r="X2690" s="3"/>
      <c r="Y2690" s="3"/>
      <c r="Z2690" s="3"/>
      <c r="AA2690" s="4"/>
      <c r="AB2690" s="4"/>
      <c r="AC2690" s="4"/>
      <c r="AD2690" s="4"/>
      <c r="AE2690" s="4"/>
      <c r="BA2690" s="13"/>
      <c r="BC2690" s="2"/>
      <c r="BD2690" s="2"/>
      <c r="BU2690" s="15"/>
      <c r="BV2690" s="6"/>
      <c r="BW2690" s="6"/>
      <c r="BX2690" s="16"/>
      <c r="BY2690" s="16"/>
      <c r="BZ2690" s="16"/>
      <c r="CA2690" s="16"/>
      <c r="CB2690" s="14"/>
    </row>
    <row r="2691" spans="1:80" s="9" customFormat="1" x14ac:dyDescent="0.2">
      <c r="A2691" s="16"/>
      <c r="B2691" s="16"/>
      <c r="C2691" s="16"/>
      <c r="D2691" s="16"/>
      <c r="E2691" s="16"/>
      <c r="F2691" s="3"/>
      <c r="G2691" s="3"/>
      <c r="H2691" s="3"/>
      <c r="I2691" s="3"/>
      <c r="J2691" s="2"/>
      <c r="M2691" s="10"/>
      <c r="N2691" s="2"/>
      <c r="O2691" s="3"/>
      <c r="P2691" s="11"/>
      <c r="Q2691" s="16"/>
      <c r="R2691" s="4"/>
      <c r="S2691" s="12"/>
      <c r="T2691" s="16"/>
      <c r="U2691" s="4"/>
      <c r="V2691" s="3"/>
      <c r="W2691" s="3"/>
      <c r="X2691" s="3"/>
      <c r="Y2691" s="3"/>
      <c r="Z2691" s="3"/>
      <c r="AA2691" s="4"/>
      <c r="AB2691" s="4"/>
      <c r="AC2691" s="4"/>
      <c r="AD2691" s="4"/>
      <c r="AE2691" s="4"/>
      <c r="BA2691" s="13"/>
      <c r="BC2691" s="2"/>
      <c r="BD2691" s="2"/>
      <c r="BU2691" s="15"/>
      <c r="BV2691" s="6"/>
      <c r="BW2691" s="6"/>
      <c r="BX2691" s="16"/>
      <c r="BY2691" s="16"/>
      <c r="BZ2691" s="16"/>
      <c r="CA2691" s="16"/>
      <c r="CB2691" s="14"/>
    </row>
    <row r="2692" spans="1:80" s="9" customFormat="1" x14ac:dyDescent="0.2">
      <c r="A2692" s="16"/>
      <c r="B2692" s="16"/>
      <c r="C2692" s="16"/>
      <c r="D2692" s="16"/>
      <c r="E2692" s="16"/>
      <c r="F2692" s="3"/>
      <c r="G2692" s="3"/>
      <c r="H2692" s="3"/>
      <c r="I2692" s="3"/>
      <c r="J2692" s="2"/>
      <c r="M2692" s="10"/>
      <c r="N2692" s="2"/>
      <c r="O2692" s="3"/>
      <c r="P2692" s="11"/>
      <c r="Q2692" s="16"/>
      <c r="R2692" s="4"/>
      <c r="S2692" s="12"/>
      <c r="T2692" s="16"/>
      <c r="U2692" s="4"/>
      <c r="V2692" s="3"/>
      <c r="W2692" s="3"/>
      <c r="X2692" s="3"/>
      <c r="Y2692" s="3"/>
      <c r="Z2692" s="3"/>
      <c r="AA2692" s="4"/>
      <c r="AB2692" s="4"/>
      <c r="AC2692" s="4"/>
      <c r="AD2692" s="4"/>
      <c r="AE2692" s="4"/>
      <c r="BA2692" s="13"/>
      <c r="BC2692" s="2"/>
      <c r="BD2692" s="2"/>
      <c r="BU2692" s="15"/>
      <c r="BV2692" s="6"/>
      <c r="BW2692" s="6"/>
      <c r="BX2692" s="16"/>
      <c r="BY2692" s="16"/>
      <c r="BZ2692" s="16"/>
      <c r="CA2692" s="16"/>
      <c r="CB2692" s="14"/>
    </row>
    <row r="2693" spans="1:80" s="9" customFormat="1" x14ac:dyDescent="0.2">
      <c r="A2693" s="16"/>
      <c r="B2693" s="16"/>
      <c r="C2693" s="16"/>
      <c r="D2693" s="16"/>
      <c r="E2693" s="16"/>
      <c r="F2693" s="3"/>
      <c r="G2693" s="3"/>
      <c r="H2693" s="3"/>
      <c r="I2693" s="3"/>
      <c r="J2693" s="2"/>
      <c r="M2693" s="10"/>
      <c r="N2693" s="2"/>
      <c r="O2693" s="3"/>
      <c r="P2693" s="11"/>
      <c r="Q2693" s="16"/>
      <c r="R2693" s="4"/>
      <c r="S2693" s="12"/>
      <c r="T2693" s="16"/>
      <c r="U2693" s="4"/>
      <c r="V2693" s="3"/>
      <c r="W2693" s="3"/>
      <c r="X2693" s="3"/>
      <c r="Y2693" s="3"/>
      <c r="Z2693" s="3"/>
      <c r="AA2693" s="4"/>
      <c r="AB2693" s="4"/>
      <c r="AC2693" s="4"/>
      <c r="AD2693" s="4"/>
      <c r="AE2693" s="4"/>
      <c r="BA2693" s="13"/>
      <c r="BC2693" s="2"/>
      <c r="BD2693" s="2"/>
      <c r="BU2693" s="15"/>
      <c r="BV2693" s="6"/>
      <c r="BW2693" s="6"/>
      <c r="BX2693" s="16"/>
      <c r="BY2693" s="16"/>
      <c r="BZ2693" s="16"/>
      <c r="CA2693" s="16"/>
      <c r="CB2693" s="14"/>
    </row>
    <row r="2694" spans="1:80" s="9" customFormat="1" x14ac:dyDescent="0.2">
      <c r="A2694" s="16"/>
      <c r="B2694" s="16"/>
      <c r="C2694" s="16"/>
      <c r="D2694" s="16"/>
      <c r="E2694" s="16"/>
      <c r="F2694" s="3"/>
      <c r="G2694" s="3"/>
      <c r="H2694" s="3"/>
      <c r="I2694" s="3"/>
      <c r="J2694" s="2"/>
      <c r="M2694" s="10"/>
      <c r="N2694" s="2"/>
      <c r="O2694" s="3"/>
      <c r="P2694" s="11"/>
      <c r="Q2694" s="16"/>
      <c r="R2694" s="4"/>
      <c r="S2694" s="12"/>
      <c r="T2694" s="16"/>
      <c r="U2694" s="4"/>
      <c r="V2694" s="3"/>
      <c r="W2694" s="3"/>
      <c r="X2694" s="3"/>
      <c r="Y2694" s="3"/>
      <c r="Z2694" s="3"/>
      <c r="AA2694" s="4"/>
      <c r="AB2694" s="4"/>
      <c r="AC2694" s="4"/>
      <c r="AD2694" s="4"/>
      <c r="AE2694" s="4"/>
      <c r="BA2694" s="13"/>
      <c r="BC2694" s="2"/>
      <c r="BD2694" s="2"/>
      <c r="BU2694" s="15"/>
      <c r="BV2694" s="6"/>
      <c r="BW2694" s="6"/>
      <c r="BX2694" s="16"/>
      <c r="BY2694" s="16"/>
      <c r="BZ2694" s="16"/>
      <c r="CA2694" s="16"/>
      <c r="CB2694" s="14"/>
    </row>
    <row r="2695" spans="1:80" s="9" customFormat="1" x14ac:dyDescent="0.2">
      <c r="A2695" s="16"/>
      <c r="B2695" s="16"/>
      <c r="C2695" s="16"/>
      <c r="D2695" s="16"/>
      <c r="E2695" s="16"/>
      <c r="F2695" s="3"/>
      <c r="G2695" s="3"/>
      <c r="H2695" s="3"/>
      <c r="I2695" s="3"/>
      <c r="J2695" s="2"/>
      <c r="M2695" s="10"/>
      <c r="N2695" s="2"/>
      <c r="O2695" s="3"/>
      <c r="P2695" s="11"/>
      <c r="Q2695" s="16"/>
      <c r="R2695" s="4"/>
      <c r="S2695" s="12"/>
      <c r="T2695" s="16"/>
      <c r="U2695" s="4"/>
      <c r="V2695" s="3"/>
      <c r="W2695" s="3"/>
      <c r="X2695" s="3"/>
      <c r="Y2695" s="3"/>
      <c r="Z2695" s="3"/>
      <c r="AA2695" s="4"/>
      <c r="AB2695" s="4"/>
      <c r="AC2695" s="4"/>
      <c r="AD2695" s="4"/>
      <c r="AE2695" s="4"/>
      <c r="BA2695" s="13"/>
      <c r="BC2695" s="2"/>
      <c r="BD2695" s="2"/>
      <c r="BU2695" s="15"/>
      <c r="BV2695" s="6"/>
      <c r="BW2695" s="6"/>
      <c r="BX2695" s="16"/>
      <c r="BY2695" s="16"/>
      <c r="BZ2695" s="16"/>
      <c r="CA2695" s="16"/>
      <c r="CB2695" s="14"/>
    </row>
    <row r="2696" spans="1:80" s="9" customFormat="1" x14ac:dyDescent="0.2">
      <c r="A2696" s="16"/>
      <c r="B2696" s="16"/>
      <c r="C2696" s="16"/>
      <c r="D2696" s="16"/>
      <c r="E2696" s="16"/>
      <c r="F2696" s="3"/>
      <c r="G2696" s="3"/>
      <c r="H2696" s="3"/>
      <c r="I2696" s="3"/>
      <c r="J2696" s="2"/>
      <c r="M2696" s="10"/>
      <c r="N2696" s="2"/>
      <c r="O2696" s="3"/>
      <c r="P2696" s="11"/>
      <c r="Q2696" s="16"/>
      <c r="R2696" s="4"/>
      <c r="S2696" s="12"/>
      <c r="T2696" s="16"/>
      <c r="U2696" s="4"/>
      <c r="V2696" s="3"/>
      <c r="W2696" s="3"/>
      <c r="X2696" s="3"/>
      <c r="Y2696" s="3"/>
      <c r="Z2696" s="3"/>
      <c r="AA2696" s="4"/>
      <c r="AB2696" s="4"/>
      <c r="AC2696" s="4"/>
      <c r="AD2696" s="4"/>
      <c r="AE2696" s="4"/>
      <c r="BA2696" s="13"/>
      <c r="BC2696" s="2"/>
      <c r="BD2696" s="2"/>
      <c r="BU2696" s="15"/>
      <c r="BV2696" s="6"/>
      <c r="BW2696" s="6"/>
      <c r="BX2696" s="16"/>
      <c r="BY2696" s="16"/>
      <c r="BZ2696" s="16"/>
      <c r="CA2696" s="16"/>
      <c r="CB2696" s="14"/>
    </row>
    <row r="2697" spans="1:80" s="9" customFormat="1" x14ac:dyDescent="0.2">
      <c r="A2697" s="16"/>
      <c r="B2697" s="16"/>
      <c r="C2697" s="16"/>
      <c r="D2697" s="16"/>
      <c r="E2697" s="16"/>
      <c r="F2697" s="3"/>
      <c r="G2697" s="3"/>
      <c r="H2697" s="3"/>
      <c r="I2697" s="3"/>
      <c r="J2697" s="2"/>
      <c r="M2697" s="10"/>
      <c r="N2697" s="2"/>
      <c r="O2697" s="3"/>
      <c r="P2697" s="11"/>
      <c r="Q2697" s="16"/>
      <c r="R2697" s="4"/>
      <c r="S2697" s="12"/>
      <c r="T2697" s="16"/>
      <c r="U2697" s="4"/>
      <c r="V2697" s="3"/>
      <c r="W2697" s="3"/>
      <c r="X2697" s="3"/>
      <c r="Y2697" s="3"/>
      <c r="Z2697" s="3"/>
      <c r="AA2697" s="4"/>
      <c r="AB2697" s="4"/>
      <c r="AC2697" s="4"/>
      <c r="AD2697" s="4"/>
      <c r="AE2697" s="4"/>
      <c r="BA2697" s="13"/>
      <c r="BC2697" s="2"/>
      <c r="BD2697" s="2"/>
      <c r="BU2697" s="15"/>
      <c r="BV2697" s="6"/>
      <c r="BW2697" s="6"/>
      <c r="BX2697" s="16"/>
      <c r="BY2697" s="16"/>
      <c r="BZ2697" s="16"/>
      <c r="CA2697" s="16"/>
      <c r="CB2697" s="14"/>
    </row>
    <row r="2698" spans="1:80" s="9" customFormat="1" x14ac:dyDescent="0.2">
      <c r="A2698" s="16"/>
      <c r="B2698" s="16"/>
      <c r="C2698" s="16"/>
      <c r="D2698" s="16"/>
      <c r="E2698" s="16"/>
      <c r="F2698" s="3"/>
      <c r="G2698" s="3"/>
      <c r="H2698" s="3"/>
      <c r="I2698" s="3"/>
      <c r="J2698" s="2"/>
      <c r="M2698" s="10"/>
      <c r="N2698" s="2"/>
      <c r="O2698" s="3"/>
      <c r="P2698" s="11"/>
      <c r="Q2698" s="16"/>
      <c r="R2698" s="4"/>
      <c r="S2698" s="12"/>
      <c r="T2698" s="16"/>
      <c r="U2698" s="4"/>
      <c r="V2698" s="3"/>
      <c r="W2698" s="3"/>
      <c r="X2698" s="3"/>
      <c r="Y2698" s="3"/>
      <c r="Z2698" s="3"/>
      <c r="AA2698" s="4"/>
      <c r="AB2698" s="4"/>
      <c r="AC2698" s="4"/>
      <c r="AD2698" s="4"/>
      <c r="AE2698" s="4"/>
      <c r="BA2698" s="13"/>
      <c r="BC2698" s="2"/>
      <c r="BD2698" s="2"/>
      <c r="BU2698" s="15"/>
      <c r="BV2698" s="6"/>
      <c r="BW2698" s="6"/>
      <c r="BX2698" s="16"/>
      <c r="BY2698" s="16"/>
      <c r="BZ2698" s="16"/>
      <c r="CA2698" s="16"/>
      <c r="CB2698" s="14"/>
    </row>
    <row r="2699" spans="1:80" s="9" customFormat="1" x14ac:dyDescent="0.2">
      <c r="A2699" s="16"/>
      <c r="B2699" s="16"/>
      <c r="C2699" s="16"/>
      <c r="D2699" s="16"/>
      <c r="E2699" s="16"/>
      <c r="F2699" s="3"/>
      <c r="G2699" s="3"/>
      <c r="H2699" s="3"/>
      <c r="I2699" s="3"/>
      <c r="J2699" s="2"/>
      <c r="M2699" s="10"/>
      <c r="N2699" s="2"/>
      <c r="O2699" s="3"/>
      <c r="P2699" s="11"/>
      <c r="Q2699" s="16"/>
      <c r="R2699" s="4"/>
      <c r="S2699" s="12"/>
      <c r="T2699" s="16"/>
      <c r="U2699" s="4"/>
      <c r="V2699" s="3"/>
      <c r="W2699" s="3"/>
      <c r="X2699" s="3"/>
      <c r="Y2699" s="3"/>
      <c r="Z2699" s="3"/>
      <c r="AA2699" s="4"/>
      <c r="AB2699" s="4"/>
      <c r="AC2699" s="4"/>
      <c r="AD2699" s="4"/>
      <c r="AE2699" s="4"/>
      <c r="BA2699" s="13"/>
      <c r="BC2699" s="2"/>
      <c r="BD2699" s="2"/>
      <c r="BU2699" s="15"/>
      <c r="BV2699" s="6"/>
      <c r="BW2699" s="6"/>
      <c r="BX2699" s="16"/>
      <c r="BY2699" s="16"/>
      <c r="BZ2699" s="16"/>
      <c r="CA2699" s="16"/>
      <c r="CB2699" s="14"/>
    </row>
    <row r="2700" spans="1:80" s="9" customFormat="1" x14ac:dyDescent="0.2">
      <c r="A2700" s="16"/>
      <c r="B2700" s="16"/>
      <c r="C2700" s="16"/>
      <c r="D2700" s="16"/>
      <c r="E2700" s="16"/>
      <c r="F2700" s="3"/>
      <c r="G2700" s="3"/>
      <c r="H2700" s="3"/>
      <c r="I2700" s="3"/>
      <c r="J2700" s="2"/>
      <c r="M2700" s="10"/>
      <c r="N2700" s="2"/>
      <c r="O2700" s="3"/>
      <c r="P2700" s="11"/>
      <c r="Q2700" s="16"/>
      <c r="R2700" s="4"/>
      <c r="S2700" s="12"/>
      <c r="T2700" s="16"/>
      <c r="U2700" s="4"/>
      <c r="V2700" s="3"/>
      <c r="W2700" s="3"/>
      <c r="X2700" s="3"/>
      <c r="Y2700" s="3"/>
      <c r="Z2700" s="3"/>
      <c r="AA2700" s="4"/>
      <c r="AB2700" s="4"/>
      <c r="AC2700" s="4"/>
      <c r="AD2700" s="4"/>
      <c r="AE2700" s="4"/>
      <c r="BA2700" s="13"/>
      <c r="BC2700" s="2"/>
      <c r="BD2700" s="2"/>
      <c r="BU2700" s="15"/>
      <c r="BV2700" s="6"/>
      <c r="BW2700" s="6"/>
      <c r="BX2700" s="16"/>
      <c r="BY2700" s="16"/>
      <c r="BZ2700" s="16"/>
      <c r="CA2700" s="16"/>
      <c r="CB2700" s="14"/>
    </row>
    <row r="2701" spans="1:80" s="9" customFormat="1" x14ac:dyDescent="0.2">
      <c r="A2701" s="16"/>
      <c r="B2701" s="16"/>
      <c r="C2701" s="16"/>
      <c r="D2701" s="16"/>
      <c r="E2701" s="16"/>
      <c r="F2701" s="3"/>
      <c r="G2701" s="3"/>
      <c r="H2701" s="3"/>
      <c r="I2701" s="3"/>
      <c r="J2701" s="2"/>
      <c r="M2701" s="10"/>
      <c r="N2701" s="2"/>
      <c r="O2701" s="3"/>
      <c r="P2701" s="11"/>
      <c r="Q2701" s="16"/>
      <c r="R2701" s="4"/>
      <c r="S2701" s="12"/>
      <c r="T2701" s="16"/>
      <c r="U2701" s="4"/>
      <c r="V2701" s="3"/>
      <c r="W2701" s="3"/>
      <c r="X2701" s="3"/>
      <c r="Y2701" s="3"/>
      <c r="Z2701" s="3"/>
      <c r="AA2701" s="4"/>
      <c r="AB2701" s="4"/>
      <c r="AC2701" s="4"/>
      <c r="AD2701" s="4"/>
      <c r="AE2701" s="4"/>
      <c r="BA2701" s="13"/>
      <c r="BC2701" s="2"/>
      <c r="BD2701" s="2"/>
      <c r="BU2701" s="15"/>
      <c r="BV2701" s="6"/>
      <c r="BW2701" s="6"/>
      <c r="BX2701" s="16"/>
      <c r="BY2701" s="16"/>
      <c r="BZ2701" s="16"/>
      <c r="CA2701" s="16"/>
      <c r="CB2701" s="14"/>
    </row>
    <row r="2702" spans="1:80" s="9" customFormat="1" x14ac:dyDescent="0.2">
      <c r="A2702" s="16"/>
      <c r="B2702" s="16"/>
      <c r="C2702" s="16"/>
      <c r="D2702" s="16"/>
      <c r="E2702" s="16"/>
      <c r="F2702" s="3"/>
      <c r="G2702" s="3"/>
      <c r="H2702" s="3"/>
      <c r="I2702" s="3"/>
      <c r="J2702" s="2"/>
      <c r="M2702" s="10"/>
      <c r="N2702" s="2"/>
      <c r="O2702" s="3"/>
      <c r="P2702" s="11"/>
      <c r="Q2702" s="16"/>
      <c r="R2702" s="4"/>
      <c r="S2702" s="12"/>
      <c r="T2702" s="16"/>
      <c r="U2702" s="4"/>
      <c r="V2702" s="3"/>
      <c r="W2702" s="3"/>
      <c r="X2702" s="3"/>
      <c r="Y2702" s="3"/>
      <c r="Z2702" s="3"/>
      <c r="AA2702" s="4"/>
      <c r="AB2702" s="4"/>
      <c r="AC2702" s="4"/>
      <c r="AD2702" s="4"/>
      <c r="AE2702" s="4"/>
      <c r="BA2702" s="13"/>
      <c r="BC2702" s="2"/>
      <c r="BD2702" s="2"/>
      <c r="BU2702" s="15"/>
      <c r="BV2702" s="6"/>
      <c r="BW2702" s="6"/>
      <c r="BX2702" s="16"/>
      <c r="BY2702" s="16"/>
      <c r="BZ2702" s="16"/>
      <c r="CA2702" s="16"/>
      <c r="CB2702" s="14"/>
    </row>
    <row r="2703" spans="1:80" s="9" customFormat="1" x14ac:dyDescent="0.2">
      <c r="A2703" s="16"/>
      <c r="B2703" s="16"/>
      <c r="C2703" s="16"/>
      <c r="D2703" s="16"/>
      <c r="E2703" s="16"/>
      <c r="F2703" s="3"/>
      <c r="G2703" s="3"/>
      <c r="H2703" s="3"/>
      <c r="I2703" s="3"/>
      <c r="J2703" s="2"/>
      <c r="M2703" s="10"/>
      <c r="N2703" s="2"/>
      <c r="O2703" s="3"/>
      <c r="P2703" s="11"/>
      <c r="Q2703" s="16"/>
      <c r="R2703" s="4"/>
      <c r="S2703" s="12"/>
      <c r="T2703" s="16"/>
      <c r="U2703" s="4"/>
      <c r="V2703" s="3"/>
      <c r="W2703" s="3"/>
      <c r="X2703" s="3"/>
      <c r="Y2703" s="3"/>
      <c r="Z2703" s="3"/>
      <c r="AA2703" s="4"/>
      <c r="AB2703" s="4"/>
      <c r="AC2703" s="4"/>
      <c r="AD2703" s="4"/>
      <c r="AE2703" s="4"/>
      <c r="BA2703" s="13"/>
      <c r="BC2703" s="2"/>
      <c r="BD2703" s="2"/>
      <c r="BU2703" s="15"/>
      <c r="BV2703" s="6"/>
      <c r="BW2703" s="6"/>
      <c r="BX2703" s="16"/>
      <c r="BY2703" s="16"/>
      <c r="BZ2703" s="16"/>
      <c r="CA2703" s="16"/>
      <c r="CB2703" s="14"/>
    </row>
    <row r="2704" spans="1:80" s="9" customFormat="1" x14ac:dyDescent="0.2">
      <c r="A2704" s="16"/>
      <c r="B2704" s="16"/>
      <c r="C2704" s="16"/>
      <c r="D2704" s="16"/>
      <c r="E2704" s="16"/>
      <c r="F2704" s="3"/>
      <c r="G2704" s="3"/>
      <c r="H2704" s="3"/>
      <c r="I2704" s="3"/>
      <c r="J2704" s="2"/>
      <c r="M2704" s="10"/>
      <c r="N2704" s="2"/>
      <c r="O2704" s="3"/>
      <c r="P2704" s="11"/>
      <c r="Q2704" s="16"/>
      <c r="R2704" s="4"/>
      <c r="S2704" s="12"/>
      <c r="T2704" s="16"/>
      <c r="U2704" s="4"/>
      <c r="V2704" s="3"/>
      <c r="W2704" s="3"/>
      <c r="X2704" s="3"/>
      <c r="Y2704" s="3"/>
      <c r="Z2704" s="3"/>
      <c r="AA2704" s="4"/>
      <c r="AB2704" s="4"/>
      <c r="AC2704" s="4"/>
      <c r="AD2704" s="4"/>
      <c r="AE2704" s="4"/>
      <c r="BA2704" s="13"/>
      <c r="BC2704" s="2"/>
      <c r="BD2704" s="2"/>
      <c r="BU2704" s="15"/>
      <c r="BV2704" s="6"/>
      <c r="BW2704" s="6"/>
      <c r="BX2704" s="16"/>
      <c r="BY2704" s="16"/>
      <c r="BZ2704" s="16"/>
      <c r="CA2704" s="16"/>
      <c r="CB2704" s="14"/>
    </row>
    <row r="2705" spans="1:80" s="9" customFormat="1" x14ac:dyDescent="0.2">
      <c r="A2705" s="16"/>
      <c r="B2705" s="16"/>
      <c r="C2705" s="16"/>
      <c r="D2705" s="16"/>
      <c r="E2705" s="16"/>
      <c r="F2705" s="3"/>
      <c r="G2705" s="3"/>
      <c r="H2705" s="3"/>
      <c r="I2705" s="3"/>
      <c r="J2705" s="2"/>
      <c r="M2705" s="10"/>
      <c r="N2705" s="2"/>
      <c r="O2705" s="3"/>
      <c r="P2705" s="11"/>
      <c r="Q2705" s="16"/>
      <c r="R2705" s="4"/>
      <c r="S2705" s="12"/>
      <c r="T2705" s="16"/>
      <c r="U2705" s="4"/>
      <c r="V2705" s="3"/>
      <c r="W2705" s="3"/>
      <c r="X2705" s="3"/>
      <c r="Y2705" s="3"/>
      <c r="Z2705" s="3"/>
      <c r="AA2705" s="4"/>
      <c r="AB2705" s="4"/>
      <c r="AC2705" s="4"/>
      <c r="AD2705" s="4"/>
      <c r="AE2705" s="4"/>
      <c r="BA2705" s="13"/>
      <c r="BC2705" s="2"/>
      <c r="BD2705" s="2"/>
      <c r="BU2705" s="15"/>
      <c r="BV2705" s="6"/>
      <c r="BW2705" s="6"/>
      <c r="BX2705" s="16"/>
      <c r="BY2705" s="16"/>
      <c r="BZ2705" s="16"/>
      <c r="CA2705" s="16"/>
      <c r="CB2705" s="14"/>
    </row>
    <row r="2706" spans="1:80" s="9" customFormat="1" x14ac:dyDescent="0.2">
      <c r="A2706" s="16"/>
      <c r="B2706" s="16"/>
      <c r="C2706" s="16"/>
      <c r="D2706" s="16"/>
      <c r="E2706" s="16"/>
      <c r="F2706" s="3"/>
      <c r="G2706" s="3"/>
      <c r="H2706" s="3"/>
      <c r="I2706" s="3"/>
      <c r="J2706" s="2"/>
      <c r="M2706" s="10"/>
      <c r="N2706" s="2"/>
      <c r="O2706" s="3"/>
      <c r="P2706" s="11"/>
      <c r="Q2706" s="16"/>
      <c r="R2706" s="4"/>
      <c r="S2706" s="12"/>
      <c r="T2706" s="16"/>
      <c r="U2706" s="4"/>
      <c r="V2706" s="3"/>
      <c r="W2706" s="3"/>
      <c r="X2706" s="3"/>
      <c r="Y2706" s="3"/>
      <c r="Z2706" s="3"/>
      <c r="AA2706" s="4"/>
      <c r="AB2706" s="4"/>
      <c r="AC2706" s="4"/>
      <c r="AD2706" s="4"/>
      <c r="AE2706" s="4"/>
      <c r="BA2706" s="13"/>
      <c r="BC2706" s="2"/>
      <c r="BD2706" s="2"/>
      <c r="BU2706" s="15"/>
      <c r="BV2706" s="6"/>
      <c r="BW2706" s="6"/>
      <c r="BX2706" s="16"/>
      <c r="BY2706" s="16"/>
      <c r="BZ2706" s="16"/>
      <c r="CA2706" s="16"/>
      <c r="CB2706" s="14"/>
    </row>
    <row r="2707" spans="1:80" s="9" customFormat="1" x14ac:dyDescent="0.2">
      <c r="A2707" s="16"/>
      <c r="B2707" s="16"/>
      <c r="C2707" s="16"/>
      <c r="D2707" s="16"/>
      <c r="E2707" s="16"/>
      <c r="F2707" s="3"/>
      <c r="G2707" s="3"/>
      <c r="H2707" s="3"/>
      <c r="I2707" s="3"/>
      <c r="J2707" s="2"/>
      <c r="M2707" s="10"/>
      <c r="N2707" s="2"/>
      <c r="O2707" s="3"/>
      <c r="P2707" s="11"/>
      <c r="Q2707" s="16"/>
      <c r="R2707" s="4"/>
      <c r="S2707" s="12"/>
      <c r="T2707" s="16"/>
      <c r="U2707" s="4"/>
      <c r="V2707" s="3"/>
      <c r="W2707" s="3"/>
      <c r="X2707" s="3"/>
      <c r="Y2707" s="3"/>
      <c r="Z2707" s="3"/>
      <c r="AA2707" s="4"/>
      <c r="AB2707" s="4"/>
      <c r="AC2707" s="4"/>
      <c r="AD2707" s="4"/>
      <c r="AE2707" s="4"/>
      <c r="BA2707" s="13"/>
      <c r="BC2707" s="2"/>
      <c r="BD2707" s="2"/>
      <c r="BU2707" s="15"/>
      <c r="BV2707" s="6"/>
      <c r="BW2707" s="6"/>
      <c r="BX2707" s="16"/>
      <c r="BY2707" s="16"/>
      <c r="BZ2707" s="16"/>
      <c r="CA2707" s="16"/>
      <c r="CB2707" s="14"/>
    </row>
    <row r="2708" spans="1:80" s="9" customFormat="1" x14ac:dyDescent="0.2">
      <c r="A2708" s="16"/>
      <c r="B2708" s="16"/>
      <c r="C2708" s="16"/>
      <c r="D2708" s="16"/>
      <c r="E2708" s="16"/>
      <c r="F2708" s="3"/>
      <c r="G2708" s="3"/>
      <c r="H2708" s="3"/>
      <c r="I2708" s="3"/>
      <c r="J2708" s="2"/>
      <c r="M2708" s="10"/>
      <c r="N2708" s="2"/>
      <c r="O2708" s="3"/>
      <c r="P2708" s="11"/>
      <c r="Q2708" s="16"/>
      <c r="R2708" s="4"/>
      <c r="S2708" s="12"/>
      <c r="T2708" s="16"/>
      <c r="U2708" s="4"/>
      <c r="V2708" s="3"/>
      <c r="W2708" s="3"/>
      <c r="X2708" s="3"/>
      <c r="Y2708" s="3"/>
      <c r="Z2708" s="3"/>
      <c r="AA2708" s="4"/>
      <c r="AB2708" s="4"/>
      <c r="AC2708" s="4"/>
      <c r="AD2708" s="4"/>
      <c r="AE2708" s="4"/>
      <c r="BA2708" s="13"/>
      <c r="BC2708" s="2"/>
      <c r="BD2708" s="2"/>
      <c r="BU2708" s="15"/>
      <c r="BV2708" s="6"/>
      <c r="BW2708" s="6"/>
      <c r="BX2708" s="16"/>
      <c r="BY2708" s="16"/>
      <c r="BZ2708" s="16"/>
      <c r="CA2708" s="16"/>
      <c r="CB2708" s="14"/>
    </row>
    <row r="2709" spans="1:80" s="9" customFormat="1" x14ac:dyDescent="0.2">
      <c r="A2709" s="16"/>
      <c r="B2709" s="16"/>
      <c r="C2709" s="16"/>
      <c r="D2709" s="16"/>
      <c r="E2709" s="16"/>
      <c r="F2709" s="3"/>
      <c r="G2709" s="3"/>
      <c r="H2709" s="3"/>
      <c r="I2709" s="3"/>
      <c r="J2709" s="2"/>
      <c r="M2709" s="10"/>
      <c r="N2709" s="2"/>
      <c r="O2709" s="3"/>
      <c r="P2709" s="11"/>
      <c r="Q2709" s="16"/>
      <c r="R2709" s="4"/>
      <c r="S2709" s="12"/>
      <c r="T2709" s="16"/>
      <c r="U2709" s="4"/>
      <c r="V2709" s="3"/>
      <c r="W2709" s="3"/>
      <c r="X2709" s="3"/>
      <c r="Y2709" s="3"/>
      <c r="Z2709" s="3"/>
      <c r="AA2709" s="4"/>
      <c r="AB2709" s="4"/>
      <c r="AC2709" s="4"/>
      <c r="AD2709" s="4"/>
      <c r="AE2709" s="4"/>
      <c r="BA2709" s="13"/>
      <c r="BC2709" s="2"/>
      <c r="BD2709" s="2"/>
      <c r="BU2709" s="15"/>
      <c r="BV2709" s="6"/>
      <c r="BW2709" s="6"/>
      <c r="BX2709" s="16"/>
      <c r="BY2709" s="16"/>
      <c r="BZ2709" s="16"/>
      <c r="CA2709" s="16"/>
      <c r="CB2709" s="14"/>
    </row>
    <row r="2710" spans="1:80" s="9" customFormat="1" x14ac:dyDescent="0.2">
      <c r="A2710" s="16"/>
      <c r="B2710" s="16"/>
      <c r="C2710" s="16"/>
      <c r="D2710" s="16"/>
      <c r="E2710" s="16"/>
      <c r="F2710" s="3"/>
      <c r="G2710" s="3"/>
      <c r="H2710" s="3"/>
      <c r="I2710" s="3"/>
      <c r="J2710" s="2"/>
      <c r="M2710" s="10"/>
      <c r="N2710" s="2"/>
      <c r="O2710" s="3"/>
      <c r="P2710" s="11"/>
      <c r="Q2710" s="16"/>
      <c r="R2710" s="4"/>
      <c r="S2710" s="12"/>
      <c r="T2710" s="16"/>
      <c r="U2710" s="4"/>
      <c r="V2710" s="3"/>
      <c r="W2710" s="3"/>
      <c r="X2710" s="3"/>
      <c r="Y2710" s="3"/>
      <c r="Z2710" s="3"/>
      <c r="AA2710" s="4"/>
      <c r="AB2710" s="4"/>
      <c r="AC2710" s="4"/>
      <c r="AD2710" s="4"/>
      <c r="AE2710" s="4"/>
      <c r="BA2710" s="13"/>
      <c r="BC2710" s="2"/>
      <c r="BD2710" s="2"/>
      <c r="BU2710" s="15"/>
      <c r="BV2710" s="6"/>
      <c r="BW2710" s="6"/>
      <c r="BX2710" s="16"/>
      <c r="BY2710" s="16"/>
      <c r="BZ2710" s="16"/>
      <c r="CA2710" s="16"/>
      <c r="CB2710" s="14"/>
    </row>
    <row r="2711" spans="1:80" s="9" customFormat="1" x14ac:dyDescent="0.2">
      <c r="A2711" s="16"/>
      <c r="B2711" s="16"/>
      <c r="C2711" s="16"/>
      <c r="D2711" s="16"/>
      <c r="E2711" s="16"/>
      <c r="F2711" s="3"/>
      <c r="G2711" s="3"/>
      <c r="H2711" s="3"/>
      <c r="I2711" s="3"/>
      <c r="J2711" s="2"/>
      <c r="M2711" s="10"/>
      <c r="N2711" s="2"/>
      <c r="O2711" s="3"/>
      <c r="P2711" s="11"/>
      <c r="Q2711" s="16"/>
      <c r="R2711" s="4"/>
      <c r="S2711" s="12"/>
      <c r="T2711" s="16"/>
      <c r="U2711" s="4"/>
      <c r="V2711" s="3"/>
      <c r="W2711" s="3"/>
      <c r="X2711" s="3"/>
      <c r="Y2711" s="3"/>
      <c r="Z2711" s="3"/>
      <c r="AA2711" s="4"/>
      <c r="AB2711" s="4"/>
      <c r="AC2711" s="4"/>
      <c r="AD2711" s="4"/>
      <c r="AE2711" s="4"/>
      <c r="BA2711" s="13"/>
      <c r="BC2711" s="2"/>
      <c r="BD2711" s="2"/>
      <c r="BU2711" s="15"/>
      <c r="BV2711" s="6"/>
      <c r="BW2711" s="6"/>
      <c r="BX2711" s="16"/>
      <c r="BY2711" s="16"/>
      <c r="BZ2711" s="16"/>
      <c r="CA2711" s="16"/>
      <c r="CB2711" s="14"/>
    </row>
    <row r="2712" spans="1:80" s="9" customFormat="1" x14ac:dyDescent="0.2">
      <c r="A2712" s="16"/>
      <c r="B2712" s="16"/>
      <c r="C2712" s="16"/>
      <c r="D2712" s="16"/>
      <c r="E2712" s="16"/>
      <c r="F2712" s="3"/>
      <c r="G2712" s="3"/>
      <c r="H2712" s="3"/>
      <c r="I2712" s="3"/>
      <c r="J2712" s="2"/>
      <c r="M2712" s="10"/>
      <c r="N2712" s="2"/>
      <c r="O2712" s="3"/>
      <c r="P2712" s="11"/>
      <c r="Q2712" s="16"/>
      <c r="R2712" s="4"/>
      <c r="S2712" s="12"/>
      <c r="T2712" s="16"/>
      <c r="U2712" s="4"/>
      <c r="V2712" s="3"/>
      <c r="W2712" s="3"/>
      <c r="X2712" s="3"/>
      <c r="Y2712" s="3"/>
      <c r="Z2712" s="3"/>
      <c r="AA2712" s="4"/>
      <c r="AB2712" s="4"/>
      <c r="AC2712" s="4"/>
      <c r="AD2712" s="4"/>
      <c r="AE2712" s="4"/>
      <c r="BA2712" s="13"/>
      <c r="BC2712" s="2"/>
      <c r="BD2712" s="2"/>
      <c r="BU2712" s="15"/>
      <c r="BV2712" s="6"/>
      <c r="BW2712" s="6"/>
      <c r="BX2712" s="16"/>
      <c r="BY2712" s="16"/>
      <c r="BZ2712" s="16"/>
      <c r="CA2712" s="16"/>
      <c r="CB2712" s="14"/>
    </row>
    <row r="2713" spans="1:80" s="9" customFormat="1" x14ac:dyDescent="0.2">
      <c r="A2713" s="16"/>
      <c r="B2713" s="16"/>
      <c r="C2713" s="16"/>
      <c r="D2713" s="16"/>
      <c r="E2713" s="16"/>
      <c r="F2713" s="3"/>
      <c r="G2713" s="3"/>
      <c r="H2713" s="3"/>
      <c r="I2713" s="3"/>
      <c r="J2713" s="2"/>
      <c r="M2713" s="10"/>
      <c r="N2713" s="2"/>
      <c r="O2713" s="3"/>
      <c r="P2713" s="11"/>
      <c r="Q2713" s="16"/>
      <c r="R2713" s="4"/>
      <c r="S2713" s="12"/>
      <c r="T2713" s="16"/>
      <c r="U2713" s="4"/>
      <c r="V2713" s="3"/>
      <c r="W2713" s="3"/>
      <c r="X2713" s="3"/>
      <c r="Y2713" s="3"/>
      <c r="Z2713" s="3"/>
      <c r="AA2713" s="4"/>
      <c r="AB2713" s="4"/>
      <c r="AC2713" s="4"/>
      <c r="AD2713" s="4"/>
      <c r="AE2713" s="4"/>
      <c r="BA2713" s="13"/>
      <c r="BC2713" s="2"/>
      <c r="BD2713" s="2"/>
      <c r="BU2713" s="15"/>
      <c r="BV2713" s="6"/>
      <c r="BW2713" s="6"/>
      <c r="BX2713" s="16"/>
      <c r="BY2713" s="16"/>
      <c r="BZ2713" s="16"/>
      <c r="CA2713" s="16"/>
      <c r="CB2713" s="14"/>
    </row>
    <row r="2714" spans="1:80" s="9" customFormat="1" x14ac:dyDescent="0.2">
      <c r="A2714" s="16"/>
      <c r="B2714" s="16"/>
      <c r="C2714" s="16"/>
      <c r="D2714" s="16"/>
      <c r="E2714" s="16"/>
      <c r="F2714" s="3"/>
      <c r="G2714" s="3"/>
      <c r="H2714" s="3"/>
      <c r="I2714" s="3"/>
      <c r="J2714" s="2"/>
      <c r="M2714" s="10"/>
      <c r="N2714" s="2"/>
      <c r="O2714" s="3"/>
      <c r="P2714" s="11"/>
      <c r="Q2714" s="16"/>
      <c r="R2714" s="4"/>
      <c r="S2714" s="12"/>
      <c r="T2714" s="16"/>
      <c r="U2714" s="4"/>
      <c r="V2714" s="3"/>
      <c r="W2714" s="3"/>
      <c r="X2714" s="3"/>
      <c r="Y2714" s="3"/>
      <c r="Z2714" s="3"/>
      <c r="AA2714" s="4"/>
      <c r="AB2714" s="4"/>
      <c r="AC2714" s="4"/>
      <c r="AD2714" s="4"/>
      <c r="AE2714" s="4"/>
      <c r="BA2714" s="13"/>
      <c r="BC2714" s="2"/>
      <c r="BD2714" s="2"/>
      <c r="BU2714" s="15"/>
      <c r="BV2714" s="6"/>
      <c r="BW2714" s="6"/>
      <c r="BX2714" s="16"/>
      <c r="BY2714" s="16"/>
      <c r="BZ2714" s="16"/>
      <c r="CA2714" s="16"/>
      <c r="CB2714" s="14"/>
    </row>
    <row r="2715" spans="1:80" s="9" customFormat="1" x14ac:dyDescent="0.2">
      <c r="A2715" s="16"/>
      <c r="B2715" s="16"/>
      <c r="C2715" s="16"/>
      <c r="D2715" s="16"/>
      <c r="E2715" s="16"/>
      <c r="F2715" s="3"/>
      <c r="G2715" s="3"/>
      <c r="H2715" s="3"/>
      <c r="I2715" s="3"/>
      <c r="J2715" s="2"/>
      <c r="M2715" s="10"/>
      <c r="N2715" s="2"/>
      <c r="O2715" s="3"/>
      <c r="P2715" s="11"/>
      <c r="Q2715" s="16"/>
      <c r="R2715" s="4"/>
      <c r="S2715" s="12"/>
      <c r="T2715" s="16"/>
      <c r="U2715" s="4"/>
      <c r="V2715" s="3"/>
      <c r="W2715" s="3"/>
      <c r="X2715" s="3"/>
      <c r="Y2715" s="3"/>
      <c r="Z2715" s="3"/>
      <c r="AA2715" s="4"/>
      <c r="AB2715" s="4"/>
      <c r="AC2715" s="4"/>
      <c r="AD2715" s="4"/>
      <c r="AE2715" s="4"/>
      <c r="BA2715" s="13"/>
      <c r="BC2715" s="2"/>
      <c r="BD2715" s="2"/>
      <c r="BU2715" s="15"/>
      <c r="BV2715" s="6"/>
      <c r="BW2715" s="6"/>
      <c r="BX2715" s="16"/>
      <c r="BY2715" s="16"/>
      <c r="BZ2715" s="16"/>
      <c r="CA2715" s="16"/>
      <c r="CB2715" s="14"/>
    </row>
    <row r="2716" spans="1:80" s="9" customFormat="1" x14ac:dyDescent="0.2">
      <c r="A2716" s="16"/>
      <c r="B2716" s="16"/>
      <c r="C2716" s="16"/>
      <c r="D2716" s="16"/>
      <c r="E2716" s="16"/>
      <c r="F2716" s="3"/>
      <c r="G2716" s="3"/>
      <c r="H2716" s="3"/>
      <c r="I2716" s="3"/>
      <c r="J2716" s="2"/>
      <c r="M2716" s="10"/>
      <c r="N2716" s="2"/>
      <c r="O2716" s="3"/>
      <c r="P2716" s="11"/>
      <c r="Q2716" s="16"/>
      <c r="R2716" s="4"/>
      <c r="S2716" s="12"/>
      <c r="T2716" s="16"/>
      <c r="U2716" s="4"/>
      <c r="V2716" s="3"/>
      <c r="W2716" s="3"/>
      <c r="X2716" s="3"/>
      <c r="Y2716" s="3"/>
      <c r="Z2716" s="3"/>
      <c r="AA2716" s="4"/>
      <c r="AB2716" s="4"/>
      <c r="AC2716" s="4"/>
      <c r="AD2716" s="4"/>
      <c r="AE2716" s="4"/>
      <c r="BA2716" s="13"/>
      <c r="BC2716" s="2"/>
      <c r="BD2716" s="2"/>
      <c r="BU2716" s="15"/>
      <c r="BV2716" s="6"/>
      <c r="BW2716" s="6"/>
      <c r="BX2716" s="16"/>
      <c r="BY2716" s="16"/>
      <c r="BZ2716" s="16"/>
      <c r="CA2716" s="16"/>
      <c r="CB2716" s="14"/>
    </row>
    <row r="2717" spans="1:80" s="9" customFormat="1" x14ac:dyDescent="0.2">
      <c r="A2717" s="16"/>
      <c r="B2717" s="16"/>
      <c r="C2717" s="16"/>
      <c r="D2717" s="16"/>
      <c r="E2717" s="16"/>
      <c r="F2717" s="3"/>
      <c r="G2717" s="3"/>
      <c r="H2717" s="3"/>
      <c r="I2717" s="3"/>
      <c r="J2717" s="2"/>
      <c r="M2717" s="10"/>
      <c r="N2717" s="2"/>
      <c r="O2717" s="3"/>
      <c r="P2717" s="11"/>
      <c r="Q2717" s="16"/>
      <c r="R2717" s="4"/>
      <c r="S2717" s="12"/>
      <c r="T2717" s="16"/>
      <c r="U2717" s="4"/>
      <c r="V2717" s="3"/>
      <c r="W2717" s="3"/>
      <c r="X2717" s="3"/>
      <c r="Y2717" s="3"/>
      <c r="Z2717" s="3"/>
      <c r="AA2717" s="4"/>
      <c r="AB2717" s="4"/>
      <c r="AC2717" s="4"/>
      <c r="AD2717" s="4"/>
      <c r="AE2717" s="4"/>
      <c r="BA2717" s="13"/>
      <c r="BC2717" s="2"/>
      <c r="BD2717" s="2"/>
      <c r="BU2717" s="15"/>
      <c r="BV2717" s="6"/>
      <c r="BW2717" s="6"/>
      <c r="BX2717" s="16"/>
      <c r="BY2717" s="16"/>
      <c r="BZ2717" s="16"/>
      <c r="CA2717" s="16"/>
      <c r="CB2717" s="14"/>
    </row>
    <row r="2718" spans="1:80" s="9" customFormat="1" x14ac:dyDescent="0.2">
      <c r="A2718" s="16"/>
      <c r="B2718" s="16"/>
      <c r="C2718" s="16"/>
      <c r="D2718" s="16"/>
      <c r="E2718" s="16"/>
      <c r="F2718" s="3"/>
      <c r="G2718" s="3"/>
      <c r="H2718" s="3"/>
      <c r="I2718" s="3"/>
      <c r="J2718" s="2"/>
      <c r="M2718" s="10"/>
      <c r="N2718" s="2"/>
      <c r="O2718" s="3"/>
      <c r="P2718" s="11"/>
      <c r="Q2718" s="16"/>
      <c r="R2718" s="4"/>
      <c r="S2718" s="12"/>
      <c r="T2718" s="16"/>
      <c r="U2718" s="4"/>
      <c r="V2718" s="3"/>
      <c r="W2718" s="3"/>
      <c r="X2718" s="3"/>
      <c r="Y2718" s="3"/>
      <c r="Z2718" s="3"/>
      <c r="AA2718" s="4"/>
      <c r="AB2718" s="4"/>
      <c r="AC2718" s="4"/>
      <c r="AD2718" s="4"/>
      <c r="AE2718" s="4"/>
      <c r="BA2718" s="13"/>
      <c r="BC2718" s="2"/>
      <c r="BD2718" s="2"/>
      <c r="BU2718" s="15"/>
      <c r="BV2718" s="6"/>
      <c r="BW2718" s="6"/>
      <c r="BX2718" s="16"/>
      <c r="BY2718" s="16"/>
      <c r="BZ2718" s="16"/>
      <c r="CA2718" s="16"/>
      <c r="CB2718" s="14"/>
    </row>
    <row r="2719" spans="1:80" s="9" customFormat="1" x14ac:dyDescent="0.2">
      <c r="A2719" s="16"/>
      <c r="B2719" s="16"/>
      <c r="C2719" s="16"/>
      <c r="D2719" s="16"/>
      <c r="E2719" s="16"/>
      <c r="F2719" s="3"/>
      <c r="G2719" s="3"/>
      <c r="H2719" s="3"/>
      <c r="I2719" s="3"/>
      <c r="J2719" s="2"/>
      <c r="M2719" s="10"/>
      <c r="N2719" s="2"/>
      <c r="O2719" s="3"/>
      <c r="P2719" s="11"/>
      <c r="Q2719" s="16"/>
      <c r="R2719" s="4"/>
      <c r="S2719" s="12"/>
      <c r="T2719" s="16"/>
      <c r="U2719" s="4"/>
      <c r="V2719" s="3"/>
      <c r="W2719" s="3"/>
      <c r="X2719" s="3"/>
      <c r="Y2719" s="3"/>
      <c r="Z2719" s="3"/>
      <c r="AA2719" s="4"/>
      <c r="AB2719" s="4"/>
      <c r="AC2719" s="4"/>
      <c r="AD2719" s="4"/>
      <c r="AE2719" s="4"/>
      <c r="BA2719" s="13"/>
      <c r="BC2719" s="2"/>
      <c r="BD2719" s="2"/>
      <c r="BU2719" s="15"/>
      <c r="BV2719" s="6"/>
      <c r="BW2719" s="6"/>
      <c r="BX2719" s="16"/>
      <c r="BY2719" s="16"/>
      <c r="BZ2719" s="16"/>
      <c r="CA2719" s="16"/>
      <c r="CB2719" s="14"/>
    </row>
    <row r="2720" spans="1:80" s="9" customFormat="1" x14ac:dyDescent="0.2">
      <c r="A2720" s="16"/>
      <c r="B2720" s="16"/>
      <c r="C2720" s="16"/>
      <c r="D2720" s="16"/>
      <c r="E2720" s="16"/>
      <c r="F2720" s="3"/>
      <c r="G2720" s="3"/>
      <c r="H2720" s="3"/>
      <c r="I2720" s="3"/>
      <c r="J2720" s="2"/>
      <c r="M2720" s="10"/>
      <c r="N2720" s="2"/>
      <c r="O2720" s="3"/>
      <c r="P2720" s="11"/>
      <c r="Q2720" s="16"/>
      <c r="R2720" s="4"/>
      <c r="S2720" s="12"/>
      <c r="T2720" s="16"/>
      <c r="U2720" s="4"/>
      <c r="V2720" s="3"/>
      <c r="W2720" s="3"/>
      <c r="X2720" s="3"/>
      <c r="Y2720" s="3"/>
      <c r="Z2720" s="3"/>
      <c r="AA2720" s="4"/>
      <c r="AB2720" s="4"/>
      <c r="AC2720" s="4"/>
      <c r="AD2720" s="4"/>
      <c r="AE2720" s="4"/>
      <c r="BA2720" s="13"/>
      <c r="BC2720" s="2"/>
      <c r="BD2720" s="2"/>
      <c r="BU2720" s="15"/>
      <c r="BV2720" s="6"/>
      <c r="BW2720" s="6"/>
      <c r="BX2720" s="16"/>
      <c r="BY2720" s="16"/>
      <c r="BZ2720" s="16"/>
      <c r="CA2720" s="16"/>
      <c r="CB2720" s="14"/>
    </row>
    <row r="2721" spans="1:80" s="9" customFormat="1" x14ac:dyDescent="0.2">
      <c r="A2721" s="16"/>
      <c r="B2721" s="16"/>
      <c r="C2721" s="16"/>
      <c r="D2721" s="16"/>
      <c r="E2721" s="16"/>
      <c r="F2721" s="3"/>
      <c r="G2721" s="3"/>
      <c r="H2721" s="3"/>
      <c r="I2721" s="3"/>
      <c r="J2721" s="2"/>
      <c r="M2721" s="10"/>
      <c r="N2721" s="2"/>
      <c r="O2721" s="3"/>
      <c r="P2721" s="11"/>
      <c r="Q2721" s="16"/>
      <c r="R2721" s="4"/>
      <c r="S2721" s="12"/>
      <c r="T2721" s="16"/>
      <c r="U2721" s="4"/>
      <c r="V2721" s="3"/>
      <c r="W2721" s="3"/>
      <c r="X2721" s="3"/>
      <c r="Y2721" s="3"/>
      <c r="Z2721" s="3"/>
      <c r="AA2721" s="4"/>
      <c r="AB2721" s="4"/>
      <c r="AC2721" s="4"/>
      <c r="AD2721" s="4"/>
      <c r="AE2721" s="4"/>
      <c r="BA2721" s="13"/>
      <c r="BC2721" s="2"/>
      <c r="BD2721" s="2"/>
      <c r="BU2721" s="15"/>
      <c r="BV2721" s="6"/>
      <c r="BW2721" s="6"/>
      <c r="BX2721" s="16"/>
      <c r="BY2721" s="16"/>
      <c r="BZ2721" s="16"/>
      <c r="CA2721" s="16"/>
      <c r="CB2721" s="14"/>
    </row>
    <row r="2722" spans="1:80" s="9" customFormat="1" x14ac:dyDescent="0.2">
      <c r="A2722" s="16"/>
      <c r="B2722" s="16"/>
      <c r="C2722" s="16"/>
      <c r="D2722" s="16"/>
      <c r="E2722" s="16"/>
      <c r="F2722" s="3"/>
      <c r="G2722" s="3"/>
      <c r="H2722" s="3"/>
      <c r="I2722" s="3"/>
      <c r="J2722" s="2"/>
      <c r="M2722" s="10"/>
      <c r="N2722" s="2"/>
      <c r="O2722" s="3"/>
      <c r="P2722" s="11"/>
      <c r="Q2722" s="16"/>
      <c r="R2722" s="4"/>
      <c r="S2722" s="12"/>
      <c r="T2722" s="16"/>
      <c r="U2722" s="4"/>
      <c r="V2722" s="3"/>
      <c r="W2722" s="3"/>
      <c r="X2722" s="3"/>
      <c r="Y2722" s="3"/>
      <c r="Z2722" s="3"/>
      <c r="AA2722" s="4"/>
      <c r="AB2722" s="4"/>
      <c r="AC2722" s="4"/>
      <c r="AD2722" s="4"/>
      <c r="AE2722" s="4"/>
      <c r="BA2722" s="13"/>
      <c r="BC2722" s="2"/>
      <c r="BD2722" s="2"/>
      <c r="BU2722" s="15"/>
      <c r="BV2722" s="6"/>
      <c r="BW2722" s="6"/>
      <c r="BX2722" s="16"/>
      <c r="BY2722" s="16"/>
      <c r="BZ2722" s="16"/>
      <c r="CA2722" s="16"/>
      <c r="CB2722" s="14"/>
    </row>
    <row r="2723" spans="1:80" s="9" customFormat="1" x14ac:dyDescent="0.2">
      <c r="A2723" s="16"/>
      <c r="B2723" s="16"/>
      <c r="C2723" s="16"/>
      <c r="D2723" s="16"/>
      <c r="E2723" s="16"/>
      <c r="F2723" s="3"/>
      <c r="G2723" s="3"/>
      <c r="H2723" s="3"/>
      <c r="I2723" s="3"/>
      <c r="J2723" s="2"/>
      <c r="M2723" s="10"/>
      <c r="N2723" s="2"/>
      <c r="O2723" s="3"/>
      <c r="P2723" s="11"/>
      <c r="Q2723" s="16"/>
      <c r="R2723" s="4"/>
      <c r="S2723" s="12"/>
      <c r="T2723" s="16"/>
      <c r="U2723" s="4"/>
      <c r="V2723" s="3"/>
      <c r="W2723" s="3"/>
      <c r="X2723" s="3"/>
      <c r="Y2723" s="3"/>
      <c r="Z2723" s="3"/>
      <c r="AA2723" s="4"/>
      <c r="AB2723" s="4"/>
      <c r="AC2723" s="4"/>
      <c r="AD2723" s="4"/>
      <c r="AE2723" s="4"/>
      <c r="BA2723" s="13"/>
      <c r="BC2723" s="2"/>
      <c r="BD2723" s="2"/>
      <c r="BU2723" s="15"/>
      <c r="BV2723" s="6"/>
      <c r="BW2723" s="6"/>
      <c r="BX2723" s="16"/>
      <c r="BY2723" s="16"/>
      <c r="BZ2723" s="16"/>
      <c r="CA2723" s="16"/>
      <c r="CB2723" s="14"/>
    </row>
    <row r="2724" spans="1:80" s="9" customFormat="1" x14ac:dyDescent="0.2">
      <c r="A2724" s="16"/>
      <c r="B2724" s="16"/>
      <c r="C2724" s="16"/>
      <c r="D2724" s="16"/>
      <c r="E2724" s="16"/>
      <c r="F2724" s="3"/>
      <c r="G2724" s="3"/>
      <c r="H2724" s="3"/>
      <c r="I2724" s="3"/>
      <c r="J2724" s="2"/>
      <c r="M2724" s="10"/>
      <c r="N2724" s="2"/>
      <c r="O2724" s="3"/>
      <c r="P2724" s="11"/>
      <c r="Q2724" s="16"/>
      <c r="R2724" s="4"/>
      <c r="S2724" s="12"/>
      <c r="T2724" s="16"/>
      <c r="U2724" s="4"/>
      <c r="V2724" s="3"/>
      <c r="W2724" s="3"/>
      <c r="X2724" s="3"/>
      <c r="Y2724" s="3"/>
      <c r="Z2724" s="3"/>
      <c r="AA2724" s="4"/>
      <c r="AB2724" s="4"/>
      <c r="AC2724" s="4"/>
      <c r="AD2724" s="4"/>
      <c r="AE2724" s="4"/>
      <c r="BA2724" s="13"/>
      <c r="BC2724" s="2"/>
      <c r="BD2724" s="2"/>
      <c r="BU2724" s="15"/>
      <c r="BV2724" s="6"/>
      <c r="BW2724" s="6"/>
      <c r="BX2724" s="16"/>
      <c r="BY2724" s="16"/>
      <c r="BZ2724" s="16"/>
      <c r="CA2724" s="16"/>
      <c r="CB2724" s="14"/>
    </row>
    <row r="2725" spans="1:80" s="9" customFormat="1" x14ac:dyDescent="0.2">
      <c r="A2725" s="16"/>
      <c r="B2725" s="16"/>
      <c r="C2725" s="16"/>
      <c r="D2725" s="16"/>
      <c r="E2725" s="16"/>
      <c r="F2725" s="3"/>
      <c r="G2725" s="3"/>
      <c r="H2725" s="3"/>
      <c r="I2725" s="3"/>
      <c r="J2725" s="2"/>
      <c r="M2725" s="10"/>
      <c r="N2725" s="2"/>
      <c r="O2725" s="3"/>
      <c r="P2725" s="11"/>
      <c r="Q2725" s="16"/>
      <c r="R2725" s="4"/>
      <c r="S2725" s="12"/>
      <c r="T2725" s="16"/>
      <c r="U2725" s="4"/>
      <c r="V2725" s="3"/>
      <c r="W2725" s="3"/>
      <c r="X2725" s="3"/>
      <c r="Y2725" s="3"/>
      <c r="Z2725" s="3"/>
      <c r="AA2725" s="4"/>
      <c r="AB2725" s="4"/>
      <c r="AC2725" s="4"/>
      <c r="AD2725" s="4"/>
      <c r="AE2725" s="4"/>
      <c r="BA2725" s="13"/>
      <c r="BC2725" s="2"/>
      <c r="BD2725" s="2"/>
      <c r="BU2725" s="15"/>
      <c r="BV2725" s="6"/>
      <c r="BW2725" s="6"/>
      <c r="BX2725" s="16"/>
      <c r="BY2725" s="16"/>
      <c r="BZ2725" s="16"/>
      <c r="CA2725" s="16"/>
      <c r="CB2725" s="14"/>
    </row>
    <row r="2726" spans="1:80" s="9" customFormat="1" x14ac:dyDescent="0.2">
      <c r="A2726" s="16"/>
      <c r="B2726" s="16"/>
      <c r="C2726" s="16"/>
      <c r="D2726" s="16"/>
      <c r="E2726" s="16"/>
      <c r="F2726" s="3"/>
      <c r="G2726" s="3"/>
      <c r="H2726" s="3"/>
      <c r="I2726" s="3"/>
      <c r="J2726" s="2"/>
      <c r="M2726" s="10"/>
      <c r="N2726" s="2"/>
      <c r="O2726" s="3"/>
      <c r="P2726" s="11"/>
      <c r="Q2726" s="16"/>
      <c r="R2726" s="4"/>
      <c r="S2726" s="12"/>
      <c r="T2726" s="16"/>
      <c r="U2726" s="4"/>
      <c r="V2726" s="3"/>
      <c r="W2726" s="3"/>
      <c r="X2726" s="3"/>
      <c r="Y2726" s="3"/>
      <c r="Z2726" s="3"/>
      <c r="AA2726" s="4"/>
      <c r="AB2726" s="4"/>
      <c r="AC2726" s="4"/>
      <c r="AD2726" s="4"/>
      <c r="AE2726" s="4"/>
      <c r="BA2726" s="13"/>
      <c r="BC2726" s="2"/>
      <c r="BD2726" s="2"/>
      <c r="BU2726" s="15"/>
      <c r="BV2726" s="6"/>
      <c r="BW2726" s="6"/>
      <c r="BX2726" s="16"/>
      <c r="BY2726" s="16"/>
      <c r="BZ2726" s="16"/>
      <c r="CA2726" s="16"/>
      <c r="CB2726" s="14"/>
    </row>
    <row r="2727" spans="1:80" s="9" customFormat="1" x14ac:dyDescent="0.2">
      <c r="A2727" s="16"/>
      <c r="B2727" s="16"/>
      <c r="C2727" s="16"/>
      <c r="D2727" s="16"/>
      <c r="E2727" s="16"/>
      <c r="F2727" s="3"/>
      <c r="G2727" s="3"/>
      <c r="H2727" s="3"/>
      <c r="I2727" s="3"/>
      <c r="J2727" s="2"/>
      <c r="M2727" s="10"/>
      <c r="N2727" s="2"/>
      <c r="O2727" s="3"/>
      <c r="P2727" s="11"/>
      <c r="Q2727" s="16"/>
      <c r="R2727" s="4"/>
      <c r="S2727" s="12"/>
      <c r="T2727" s="16"/>
      <c r="U2727" s="4"/>
      <c r="V2727" s="3"/>
      <c r="W2727" s="3"/>
      <c r="X2727" s="3"/>
      <c r="Y2727" s="3"/>
      <c r="Z2727" s="3"/>
      <c r="AA2727" s="4"/>
      <c r="AB2727" s="4"/>
      <c r="AC2727" s="4"/>
      <c r="AD2727" s="4"/>
      <c r="AE2727" s="4"/>
      <c r="BA2727" s="13"/>
      <c r="BC2727" s="2"/>
      <c r="BD2727" s="2"/>
      <c r="BU2727" s="15"/>
      <c r="BV2727" s="6"/>
      <c r="BW2727" s="6"/>
      <c r="BX2727" s="16"/>
      <c r="BY2727" s="16"/>
      <c r="BZ2727" s="16"/>
      <c r="CA2727" s="16"/>
      <c r="CB2727" s="14"/>
    </row>
    <row r="2728" spans="1:80" s="9" customFormat="1" x14ac:dyDescent="0.2">
      <c r="A2728" s="16"/>
      <c r="B2728" s="16"/>
      <c r="C2728" s="16"/>
      <c r="D2728" s="16"/>
      <c r="E2728" s="16"/>
      <c r="F2728" s="3"/>
      <c r="G2728" s="3"/>
      <c r="H2728" s="3"/>
      <c r="I2728" s="3"/>
      <c r="J2728" s="2"/>
      <c r="M2728" s="10"/>
      <c r="N2728" s="2"/>
      <c r="O2728" s="3"/>
      <c r="P2728" s="11"/>
      <c r="Q2728" s="16"/>
      <c r="R2728" s="4"/>
      <c r="S2728" s="12"/>
      <c r="T2728" s="16"/>
      <c r="U2728" s="4"/>
      <c r="V2728" s="3"/>
      <c r="W2728" s="3"/>
      <c r="X2728" s="3"/>
      <c r="Y2728" s="3"/>
      <c r="Z2728" s="3"/>
      <c r="AA2728" s="4"/>
      <c r="AB2728" s="4"/>
      <c r="AC2728" s="4"/>
      <c r="AD2728" s="4"/>
      <c r="AE2728" s="4"/>
      <c r="BA2728" s="13"/>
      <c r="BC2728" s="2"/>
      <c r="BD2728" s="2"/>
      <c r="BU2728" s="15"/>
      <c r="BV2728" s="6"/>
      <c r="BW2728" s="6"/>
      <c r="BX2728" s="16"/>
      <c r="BY2728" s="16"/>
      <c r="BZ2728" s="16"/>
      <c r="CA2728" s="16"/>
      <c r="CB2728" s="14"/>
    </row>
    <row r="2729" spans="1:80" s="9" customFormat="1" x14ac:dyDescent="0.2">
      <c r="A2729" s="16"/>
      <c r="B2729" s="16"/>
      <c r="C2729" s="16"/>
      <c r="D2729" s="16"/>
      <c r="E2729" s="16"/>
      <c r="F2729" s="3"/>
      <c r="G2729" s="3"/>
      <c r="H2729" s="3"/>
      <c r="I2729" s="3"/>
      <c r="J2729" s="2"/>
      <c r="M2729" s="10"/>
      <c r="N2729" s="2"/>
      <c r="O2729" s="3"/>
      <c r="P2729" s="11"/>
      <c r="Q2729" s="16"/>
      <c r="R2729" s="4"/>
      <c r="S2729" s="12"/>
      <c r="T2729" s="16"/>
      <c r="U2729" s="4"/>
      <c r="V2729" s="3"/>
      <c r="W2729" s="3"/>
      <c r="X2729" s="3"/>
      <c r="Y2729" s="3"/>
      <c r="Z2729" s="3"/>
      <c r="AA2729" s="4"/>
      <c r="AB2729" s="4"/>
      <c r="AC2729" s="4"/>
      <c r="AD2729" s="4"/>
      <c r="AE2729" s="4"/>
      <c r="BA2729" s="13"/>
      <c r="BC2729" s="2"/>
      <c r="BD2729" s="2"/>
      <c r="BU2729" s="15"/>
      <c r="BV2729" s="6"/>
      <c r="BW2729" s="6"/>
      <c r="BX2729" s="16"/>
      <c r="BY2729" s="16"/>
      <c r="BZ2729" s="16"/>
      <c r="CA2729" s="16"/>
      <c r="CB2729" s="14"/>
    </row>
    <row r="2730" spans="1:80" s="9" customFormat="1" x14ac:dyDescent="0.2">
      <c r="A2730" s="16"/>
      <c r="B2730" s="16"/>
      <c r="C2730" s="16"/>
      <c r="D2730" s="16"/>
      <c r="E2730" s="16"/>
      <c r="F2730" s="3"/>
      <c r="G2730" s="3"/>
      <c r="H2730" s="3"/>
      <c r="I2730" s="3"/>
      <c r="J2730" s="2"/>
      <c r="M2730" s="10"/>
      <c r="N2730" s="2"/>
      <c r="O2730" s="3"/>
      <c r="P2730" s="11"/>
      <c r="Q2730" s="16"/>
      <c r="R2730" s="4"/>
      <c r="S2730" s="12"/>
      <c r="T2730" s="16"/>
      <c r="U2730" s="4"/>
      <c r="V2730" s="3"/>
      <c r="W2730" s="3"/>
      <c r="X2730" s="3"/>
      <c r="Y2730" s="3"/>
      <c r="Z2730" s="3"/>
      <c r="AA2730" s="4"/>
      <c r="AB2730" s="4"/>
      <c r="AC2730" s="4"/>
      <c r="AD2730" s="4"/>
      <c r="AE2730" s="4"/>
      <c r="BA2730" s="13"/>
      <c r="BC2730" s="2"/>
      <c r="BD2730" s="2"/>
      <c r="BU2730" s="15"/>
      <c r="BV2730" s="6"/>
      <c r="BW2730" s="6"/>
      <c r="BX2730" s="16"/>
      <c r="BY2730" s="16"/>
      <c r="BZ2730" s="16"/>
      <c r="CA2730" s="16"/>
      <c r="CB2730" s="14"/>
    </row>
    <row r="2731" spans="1:80" s="9" customFormat="1" x14ac:dyDescent="0.2">
      <c r="A2731" s="16"/>
      <c r="B2731" s="16"/>
      <c r="C2731" s="16"/>
      <c r="D2731" s="16"/>
      <c r="E2731" s="16"/>
      <c r="F2731" s="3"/>
      <c r="G2731" s="3"/>
      <c r="H2731" s="3"/>
      <c r="I2731" s="3"/>
      <c r="J2731" s="2"/>
      <c r="M2731" s="10"/>
      <c r="N2731" s="2"/>
      <c r="O2731" s="3"/>
      <c r="P2731" s="11"/>
      <c r="Q2731" s="16"/>
      <c r="R2731" s="4"/>
      <c r="S2731" s="12"/>
      <c r="T2731" s="16"/>
      <c r="U2731" s="4"/>
      <c r="V2731" s="3"/>
      <c r="W2731" s="3"/>
      <c r="X2731" s="3"/>
      <c r="Y2731" s="3"/>
      <c r="Z2731" s="3"/>
      <c r="AA2731" s="4"/>
      <c r="AB2731" s="4"/>
      <c r="AC2731" s="4"/>
      <c r="AD2731" s="4"/>
      <c r="AE2731" s="4"/>
      <c r="BA2731" s="13"/>
      <c r="BC2731" s="2"/>
      <c r="BD2731" s="2"/>
      <c r="BU2731" s="15"/>
      <c r="BV2731" s="6"/>
      <c r="BW2731" s="6"/>
      <c r="BX2731" s="16"/>
      <c r="BY2731" s="16"/>
      <c r="BZ2731" s="16"/>
      <c r="CA2731" s="16"/>
      <c r="CB2731" s="14"/>
    </row>
    <row r="2732" spans="1:80" s="9" customFormat="1" x14ac:dyDescent="0.2">
      <c r="A2732" s="16"/>
      <c r="B2732" s="16"/>
      <c r="C2732" s="16"/>
      <c r="D2732" s="16"/>
      <c r="E2732" s="16"/>
      <c r="F2732" s="3"/>
      <c r="G2732" s="3"/>
      <c r="H2732" s="3"/>
      <c r="I2732" s="3"/>
      <c r="J2732" s="2"/>
      <c r="M2732" s="10"/>
      <c r="N2732" s="2"/>
      <c r="O2732" s="3"/>
      <c r="P2732" s="11"/>
      <c r="Q2732" s="16"/>
      <c r="R2732" s="4"/>
      <c r="S2732" s="12"/>
      <c r="T2732" s="16"/>
      <c r="U2732" s="4"/>
      <c r="V2732" s="3"/>
      <c r="W2732" s="3"/>
      <c r="X2732" s="3"/>
      <c r="Y2732" s="3"/>
      <c r="Z2732" s="3"/>
      <c r="AA2732" s="4"/>
      <c r="AB2732" s="4"/>
      <c r="AC2732" s="4"/>
      <c r="AD2732" s="4"/>
      <c r="AE2732" s="4"/>
      <c r="BA2732" s="13"/>
      <c r="BC2732" s="2"/>
      <c r="BD2732" s="2"/>
      <c r="BU2732" s="15"/>
      <c r="BV2732" s="6"/>
      <c r="BW2732" s="6"/>
      <c r="BX2732" s="16"/>
      <c r="BY2732" s="16"/>
      <c r="BZ2732" s="16"/>
      <c r="CA2732" s="16"/>
      <c r="CB2732" s="14"/>
    </row>
    <row r="2733" spans="1:80" s="9" customFormat="1" x14ac:dyDescent="0.2">
      <c r="A2733" s="16"/>
      <c r="B2733" s="16"/>
      <c r="C2733" s="16"/>
      <c r="D2733" s="16"/>
      <c r="E2733" s="16"/>
      <c r="F2733" s="3"/>
      <c r="G2733" s="3"/>
      <c r="H2733" s="3"/>
      <c r="I2733" s="3"/>
      <c r="J2733" s="2"/>
      <c r="M2733" s="10"/>
      <c r="N2733" s="2"/>
      <c r="O2733" s="3"/>
      <c r="P2733" s="11"/>
      <c r="Q2733" s="16"/>
      <c r="R2733" s="4"/>
      <c r="S2733" s="12"/>
      <c r="T2733" s="16"/>
      <c r="U2733" s="4"/>
      <c r="V2733" s="3"/>
      <c r="W2733" s="3"/>
      <c r="X2733" s="3"/>
      <c r="Y2733" s="3"/>
      <c r="Z2733" s="3"/>
      <c r="AA2733" s="4"/>
      <c r="AB2733" s="4"/>
      <c r="AC2733" s="4"/>
      <c r="AD2733" s="4"/>
      <c r="AE2733" s="4"/>
      <c r="BA2733" s="13"/>
      <c r="BC2733" s="2"/>
      <c r="BD2733" s="2"/>
      <c r="BU2733" s="15"/>
      <c r="BV2733" s="6"/>
      <c r="BW2733" s="6"/>
      <c r="BX2733" s="16"/>
      <c r="BY2733" s="16"/>
      <c r="BZ2733" s="16"/>
      <c r="CA2733" s="16"/>
      <c r="CB2733" s="14"/>
    </row>
    <row r="2734" spans="1:80" s="9" customFormat="1" x14ac:dyDescent="0.2">
      <c r="A2734" s="16"/>
      <c r="B2734" s="16"/>
      <c r="C2734" s="16"/>
      <c r="D2734" s="16"/>
      <c r="E2734" s="16"/>
      <c r="F2734" s="3"/>
      <c r="G2734" s="3"/>
      <c r="H2734" s="3"/>
      <c r="I2734" s="3"/>
      <c r="J2734" s="2"/>
      <c r="M2734" s="10"/>
      <c r="N2734" s="2"/>
      <c r="O2734" s="3"/>
      <c r="P2734" s="11"/>
      <c r="Q2734" s="16"/>
      <c r="R2734" s="4"/>
      <c r="S2734" s="12"/>
      <c r="T2734" s="16"/>
      <c r="U2734" s="4"/>
      <c r="V2734" s="3"/>
      <c r="W2734" s="3"/>
      <c r="X2734" s="3"/>
      <c r="Y2734" s="3"/>
      <c r="Z2734" s="3"/>
      <c r="AA2734" s="4"/>
      <c r="AB2734" s="4"/>
      <c r="AC2734" s="4"/>
      <c r="AD2734" s="4"/>
      <c r="AE2734" s="4"/>
      <c r="BA2734" s="13"/>
      <c r="BC2734" s="2"/>
      <c r="BD2734" s="2"/>
      <c r="BU2734" s="15"/>
      <c r="BV2734" s="6"/>
      <c r="BW2734" s="6"/>
      <c r="BX2734" s="16"/>
      <c r="BY2734" s="16"/>
      <c r="BZ2734" s="16"/>
      <c r="CA2734" s="16"/>
      <c r="CB2734" s="14"/>
    </row>
    <row r="2735" spans="1:80" s="9" customFormat="1" x14ac:dyDescent="0.2">
      <c r="A2735" s="16"/>
      <c r="B2735" s="16"/>
      <c r="C2735" s="16"/>
      <c r="D2735" s="16"/>
      <c r="E2735" s="16"/>
      <c r="F2735" s="3"/>
      <c r="G2735" s="3"/>
      <c r="H2735" s="3"/>
      <c r="I2735" s="3"/>
      <c r="J2735" s="2"/>
      <c r="M2735" s="10"/>
      <c r="N2735" s="2"/>
      <c r="O2735" s="3"/>
      <c r="P2735" s="11"/>
      <c r="Q2735" s="16"/>
      <c r="R2735" s="4"/>
      <c r="S2735" s="12"/>
      <c r="T2735" s="16"/>
      <c r="U2735" s="4"/>
      <c r="V2735" s="3"/>
      <c r="W2735" s="3"/>
      <c r="X2735" s="3"/>
      <c r="Y2735" s="3"/>
      <c r="Z2735" s="3"/>
      <c r="AA2735" s="4"/>
      <c r="AB2735" s="4"/>
      <c r="AC2735" s="4"/>
      <c r="AD2735" s="4"/>
      <c r="AE2735" s="4"/>
      <c r="BA2735" s="13"/>
      <c r="BC2735" s="2"/>
      <c r="BD2735" s="2"/>
      <c r="BU2735" s="15"/>
      <c r="BV2735" s="6"/>
      <c r="BW2735" s="6"/>
      <c r="BX2735" s="16"/>
      <c r="BY2735" s="16"/>
      <c r="BZ2735" s="16"/>
      <c r="CA2735" s="16"/>
      <c r="CB2735" s="14"/>
    </row>
    <row r="2736" spans="1:80" s="9" customFormat="1" x14ac:dyDescent="0.2">
      <c r="A2736" s="16"/>
      <c r="B2736" s="16"/>
      <c r="C2736" s="16"/>
      <c r="D2736" s="16"/>
      <c r="E2736" s="16"/>
      <c r="F2736" s="3"/>
      <c r="G2736" s="3"/>
      <c r="H2736" s="3"/>
      <c r="I2736" s="3"/>
      <c r="J2736" s="2"/>
      <c r="M2736" s="10"/>
      <c r="N2736" s="2"/>
      <c r="O2736" s="3"/>
      <c r="P2736" s="11"/>
      <c r="Q2736" s="16"/>
      <c r="R2736" s="4"/>
      <c r="S2736" s="12"/>
      <c r="T2736" s="16"/>
      <c r="U2736" s="4"/>
      <c r="V2736" s="3"/>
      <c r="W2736" s="3"/>
      <c r="X2736" s="3"/>
      <c r="Y2736" s="3"/>
      <c r="Z2736" s="3"/>
      <c r="AA2736" s="4"/>
      <c r="AB2736" s="4"/>
      <c r="AC2736" s="4"/>
      <c r="AD2736" s="4"/>
      <c r="AE2736" s="4"/>
      <c r="BA2736" s="13"/>
      <c r="BC2736" s="2"/>
      <c r="BD2736" s="2"/>
      <c r="BU2736" s="15"/>
      <c r="BV2736" s="6"/>
      <c r="BW2736" s="6"/>
      <c r="BX2736" s="16"/>
      <c r="BY2736" s="16"/>
      <c r="BZ2736" s="16"/>
      <c r="CA2736" s="16"/>
      <c r="CB2736" s="14"/>
    </row>
    <row r="2737" spans="1:80" s="9" customFormat="1" x14ac:dyDescent="0.2">
      <c r="A2737" s="16"/>
      <c r="B2737" s="16"/>
      <c r="C2737" s="16"/>
      <c r="D2737" s="16"/>
      <c r="E2737" s="16"/>
      <c r="F2737" s="3"/>
      <c r="G2737" s="3"/>
      <c r="H2737" s="3"/>
      <c r="I2737" s="3"/>
      <c r="J2737" s="2"/>
      <c r="M2737" s="10"/>
      <c r="N2737" s="2"/>
      <c r="O2737" s="3"/>
      <c r="P2737" s="11"/>
      <c r="Q2737" s="16"/>
      <c r="R2737" s="4"/>
      <c r="S2737" s="12"/>
      <c r="T2737" s="16"/>
      <c r="U2737" s="4"/>
      <c r="V2737" s="3"/>
      <c r="W2737" s="3"/>
      <c r="X2737" s="3"/>
      <c r="Y2737" s="3"/>
      <c r="Z2737" s="3"/>
      <c r="AA2737" s="4"/>
      <c r="AB2737" s="4"/>
      <c r="AC2737" s="4"/>
      <c r="AD2737" s="4"/>
      <c r="AE2737" s="4"/>
      <c r="BA2737" s="13"/>
      <c r="BC2737" s="2"/>
      <c r="BD2737" s="2"/>
      <c r="BU2737" s="15"/>
      <c r="BV2737" s="6"/>
      <c r="BW2737" s="6"/>
      <c r="BX2737" s="16"/>
      <c r="BY2737" s="16"/>
      <c r="BZ2737" s="16"/>
      <c r="CA2737" s="16"/>
      <c r="CB2737" s="14"/>
    </row>
    <row r="2738" spans="1:80" s="9" customFormat="1" x14ac:dyDescent="0.2">
      <c r="A2738" s="16"/>
      <c r="B2738" s="16"/>
      <c r="C2738" s="16"/>
      <c r="D2738" s="16"/>
      <c r="E2738" s="16"/>
      <c r="F2738" s="3"/>
      <c r="G2738" s="3"/>
      <c r="H2738" s="3"/>
      <c r="I2738" s="3"/>
      <c r="J2738" s="2"/>
      <c r="M2738" s="10"/>
      <c r="N2738" s="2"/>
      <c r="O2738" s="3"/>
      <c r="P2738" s="11"/>
      <c r="Q2738" s="16"/>
      <c r="R2738" s="4"/>
      <c r="S2738" s="12"/>
      <c r="T2738" s="16"/>
      <c r="U2738" s="4"/>
      <c r="V2738" s="3"/>
      <c r="W2738" s="3"/>
      <c r="X2738" s="3"/>
      <c r="Y2738" s="3"/>
      <c r="Z2738" s="3"/>
      <c r="AA2738" s="4"/>
      <c r="AB2738" s="4"/>
      <c r="AC2738" s="4"/>
      <c r="AD2738" s="4"/>
      <c r="AE2738" s="4"/>
      <c r="BA2738" s="13"/>
      <c r="BC2738" s="2"/>
      <c r="BD2738" s="2"/>
      <c r="BU2738" s="15"/>
      <c r="BV2738" s="6"/>
      <c r="BW2738" s="6"/>
      <c r="BX2738" s="16"/>
      <c r="BY2738" s="16"/>
      <c r="BZ2738" s="16"/>
      <c r="CA2738" s="16"/>
      <c r="CB2738" s="14"/>
    </row>
    <row r="2739" spans="1:80" s="9" customFormat="1" x14ac:dyDescent="0.2">
      <c r="A2739" s="16"/>
      <c r="B2739" s="16"/>
      <c r="C2739" s="16"/>
      <c r="D2739" s="16"/>
      <c r="E2739" s="16"/>
      <c r="F2739" s="3"/>
      <c r="G2739" s="3"/>
      <c r="H2739" s="3"/>
      <c r="I2739" s="3"/>
      <c r="J2739" s="2"/>
      <c r="M2739" s="10"/>
      <c r="N2739" s="2"/>
      <c r="O2739" s="3"/>
      <c r="P2739" s="11"/>
      <c r="Q2739" s="16"/>
      <c r="R2739" s="4"/>
      <c r="S2739" s="12"/>
      <c r="T2739" s="16"/>
      <c r="U2739" s="4"/>
      <c r="V2739" s="3"/>
      <c r="W2739" s="3"/>
      <c r="X2739" s="3"/>
      <c r="Y2739" s="3"/>
      <c r="Z2739" s="3"/>
      <c r="AA2739" s="4"/>
      <c r="AB2739" s="4"/>
      <c r="AC2739" s="4"/>
      <c r="AD2739" s="4"/>
      <c r="AE2739" s="4"/>
      <c r="BA2739" s="13"/>
      <c r="BC2739" s="2"/>
      <c r="BD2739" s="2"/>
      <c r="BU2739" s="15"/>
      <c r="BV2739" s="6"/>
      <c r="BW2739" s="6"/>
      <c r="BX2739" s="16"/>
      <c r="BY2739" s="16"/>
      <c r="BZ2739" s="16"/>
      <c r="CA2739" s="16"/>
      <c r="CB2739" s="14"/>
    </row>
    <row r="2740" spans="1:80" s="9" customFormat="1" x14ac:dyDescent="0.2">
      <c r="A2740" s="16"/>
      <c r="B2740" s="16"/>
      <c r="C2740" s="16"/>
      <c r="D2740" s="16"/>
      <c r="E2740" s="16"/>
      <c r="F2740" s="3"/>
      <c r="G2740" s="3"/>
      <c r="H2740" s="3"/>
      <c r="I2740" s="3"/>
      <c r="J2740" s="2"/>
      <c r="M2740" s="10"/>
      <c r="N2740" s="2"/>
      <c r="O2740" s="3"/>
      <c r="P2740" s="11"/>
      <c r="Q2740" s="16"/>
      <c r="R2740" s="4"/>
      <c r="S2740" s="12"/>
      <c r="T2740" s="16"/>
      <c r="U2740" s="4"/>
      <c r="V2740" s="3"/>
      <c r="W2740" s="3"/>
      <c r="X2740" s="3"/>
      <c r="Y2740" s="3"/>
      <c r="Z2740" s="3"/>
      <c r="AA2740" s="4"/>
      <c r="AB2740" s="4"/>
      <c r="AC2740" s="4"/>
      <c r="AD2740" s="4"/>
      <c r="AE2740" s="4"/>
      <c r="BA2740" s="13"/>
      <c r="BC2740" s="2"/>
      <c r="BD2740" s="2"/>
      <c r="BU2740" s="15"/>
      <c r="BV2740" s="6"/>
      <c r="BW2740" s="6"/>
      <c r="BX2740" s="16"/>
      <c r="BY2740" s="16"/>
      <c r="BZ2740" s="16"/>
      <c r="CA2740" s="16"/>
      <c r="CB2740" s="14"/>
    </row>
    <row r="2741" spans="1:80" s="9" customFormat="1" x14ac:dyDescent="0.2">
      <c r="A2741" s="16"/>
      <c r="B2741" s="16"/>
      <c r="C2741" s="16"/>
      <c r="D2741" s="16"/>
      <c r="E2741" s="16"/>
      <c r="F2741" s="3"/>
      <c r="G2741" s="3"/>
      <c r="H2741" s="3"/>
      <c r="I2741" s="3"/>
      <c r="J2741" s="2"/>
      <c r="M2741" s="10"/>
      <c r="N2741" s="2"/>
      <c r="O2741" s="3"/>
      <c r="P2741" s="11"/>
      <c r="Q2741" s="16"/>
      <c r="R2741" s="4"/>
      <c r="S2741" s="12"/>
      <c r="T2741" s="16"/>
      <c r="U2741" s="4"/>
      <c r="V2741" s="3"/>
      <c r="W2741" s="3"/>
      <c r="X2741" s="3"/>
      <c r="Y2741" s="3"/>
      <c r="Z2741" s="3"/>
      <c r="AA2741" s="4"/>
      <c r="AB2741" s="4"/>
      <c r="AC2741" s="4"/>
      <c r="AD2741" s="4"/>
      <c r="AE2741" s="4"/>
      <c r="BA2741" s="13"/>
      <c r="BC2741" s="2"/>
      <c r="BD2741" s="2"/>
      <c r="BU2741" s="15"/>
      <c r="BV2741" s="6"/>
      <c r="BW2741" s="6"/>
      <c r="BX2741" s="16"/>
      <c r="BY2741" s="16"/>
      <c r="BZ2741" s="16"/>
      <c r="CA2741" s="16"/>
      <c r="CB2741" s="14"/>
    </row>
    <row r="2742" spans="1:80" s="9" customFormat="1" x14ac:dyDescent="0.2">
      <c r="A2742" s="16"/>
      <c r="B2742" s="16"/>
      <c r="C2742" s="16"/>
      <c r="D2742" s="16"/>
      <c r="E2742" s="16"/>
      <c r="F2742" s="3"/>
      <c r="G2742" s="3"/>
      <c r="H2742" s="3"/>
      <c r="I2742" s="3"/>
      <c r="J2742" s="2"/>
      <c r="M2742" s="10"/>
      <c r="N2742" s="2"/>
      <c r="O2742" s="3"/>
      <c r="P2742" s="11"/>
      <c r="Q2742" s="16"/>
      <c r="R2742" s="4"/>
      <c r="S2742" s="12"/>
      <c r="T2742" s="16"/>
      <c r="U2742" s="4"/>
      <c r="V2742" s="3"/>
      <c r="W2742" s="3"/>
      <c r="X2742" s="3"/>
      <c r="Y2742" s="3"/>
      <c r="Z2742" s="3"/>
      <c r="AA2742" s="4"/>
      <c r="AB2742" s="4"/>
      <c r="AC2742" s="4"/>
      <c r="AD2742" s="4"/>
      <c r="AE2742" s="4"/>
      <c r="BA2742" s="13"/>
      <c r="BC2742" s="2"/>
      <c r="BD2742" s="2"/>
      <c r="BU2742" s="15"/>
      <c r="BV2742" s="6"/>
      <c r="BW2742" s="6"/>
      <c r="BX2742" s="16"/>
      <c r="BY2742" s="16"/>
      <c r="BZ2742" s="16"/>
      <c r="CA2742" s="16"/>
      <c r="CB2742" s="14"/>
    </row>
    <row r="2743" spans="1:80" s="9" customFormat="1" x14ac:dyDescent="0.2">
      <c r="A2743" s="16"/>
      <c r="B2743" s="16"/>
      <c r="C2743" s="16"/>
      <c r="D2743" s="16"/>
      <c r="E2743" s="16"/>
      <c r="F2743" s="3"/>
      <c r="G2743" s="3"/>
      <c r="H2743" s="3"/>
      <c r="I2743" s="3"/>
      <c r="J2743" s="2"/>
      <c r="M2743" s="10"/>
      <c r="N2743" s="2"/>
      <c r="O2743" s="3"/>
      <c r="P2743" s="11"/>
      <c r="Q2743" s="16"/>
      <c r="R2743" s="4"/>
      <c r="S2743" s="12"/>
      <c r="T2743" s="16"/>
      <c r="U2743" s="4"/>
      <c r="V2743" s="3"/>
      <c r="W2743" s="3"/>
      <c r="X2743" s="3"/>
      <c r="Y2743" s="3"/>
      <c r="Z2743" s="3"/>
      <c r="AA2743" s="4"/>
      <c r="AB2743" s="4"/>
      <c r="AC2743" s="4"/>
      <c r="AD2743" s="4"/>
      <c r="AE2743" s="4"/>
      <c r="BA2743" s="13"/>
      <c r="BC2743" s="2"/>
      <c r="BD2743" s="2"/>
      <c r="BU2743" s="15"/>
      <c r="BV2743" s="6"/>
      <c r="BW2743" s="6"/>
      <c r="BX2743" s="16"/>
      <c r="BY2743" s="16"/>
      <c r="BZ2743" s="16"/>
      <c r="CA2743" s="16"/>
      <c r="CB2743" s="14"/>
    </row>
    <row r="2744" spans="1:80" s="9" customFormat="1" x14ac:dyDescent="0.2">
      <c r="A2744" s="16"/>
      <c r="B2744" s="16"/>
      <c r="C2744" s="16"/>
      <c r="D2744" s="16"/>
      <c r="E2744" s="16"/>
      <c r="F2744" s="3"/>
      <c r="G2744" s="3"/>
      <c r="H2744" s="3"/>
      <c r="I2744" s="3"/>
      <c r="J2744" s="2"/>
      <c r="M2744" s="10"/>
      <c r="N2744" s="2"/>
      <c r="O2744" s="3"/>
      <c r="P2744" s="11"/>
      <c r="Q2744" s="16"/>
      <c r="R2744" s="4"/>
      <c r="S2744" s="12"/>
      <c r="T2744" s="16"/>
      <c r="U2744" s="4"/>
      <c r="V2744" s="3"/>
      <c r="W2744" s="3"/>
      <c r="X2744" s="3"/>
      <c r="Y2744" s="3"/>
      <c r="Z2744" s="3"/>
      <c r="AA2744" s="4"/>
      <c r="AB2744" s="4"/>
      <c r="AC2744" s="4"/>
      <c r="AD2744" s="4"/>
      <c r="AE2744" s="4"/>
      <c r="BA2744" s="13"/>
      <c r="BC2744" s="2"/>
      <c r="BD2744" s="2"/>
      <c r="BU2744" s="15"/>
      <c r="BV2744" s="6"/>
      <c r="BW2744" s="6"/>
      <c r="BX2744" s="16"/>
      <c r="BY2744" s="16"/>
      <c r="BZ2744" s="16"/>
      <c r="CA2744" s="16"/>
      <c r="CB2744" s="14"/>
    </row>
    <row r="2745" spans="1:80" s="9" customFormat="1" x14ac:dyDescent="0.2">
      <c r="A2745" s="16"/>
      <c r="B2745" s="16"/>
      <c r="C2745" s="16"/>
      <c r="D2745" s="16"/>
      <c r="E2745" s="16"/>
      <c r="F2745" s="3"/>
      <c r="G2745" s="3"/>
      <c r="H2745" s="3"/>
      <c r="I2745" s="3"/>
      <c r="J2745" s="2"/>
      <c r="M2745" s="10"/>
      <c r="N2745" s="2"/>
      <c r="O2745" s="3"/>
      <c r="P2745" s="11"/>
      <c r="Q2745" s="16"/>
      <c r="R2745" s="4"/>
      <c r="S2745" s="12"/>
      <c r="T2745" s="16"/>
      <c r="U2745" s="4"/>
      <c r="V2745" s="3"/>
      <c r="W2745" s="3"/>
      <c r="X2745" s="3"/>
      <c r="Y2745" s="3"/>
      <c r="Z2745" s="3"/>
      <c r="AA2745" s="4"/>
      <c r="AB2745" s="4"/>
      <c r="AC2745" s="4"/>
      <c r="AD2745" s="4"/>
      <c r="AE2745" s="4"/>
      <c r="BA2745" s="13"/>
      <c r="BC2745" s="2"/>
      <c r="BD2745" s="2"/>
      <c r="BU2745" s="15"/>
      <c r="BV2745" s="6"/>
      <c r="BW2745" s="6"/>
      <c r="BX2745" s="16"/>
      <c r="BY2745" s="16"/>
      <c r="BZ2745" s="16"/>
      <c r="CA2745" s="16"/>
      <c r="CB2745" s="14"/>
    </row>
    <row r="2746" spans="1:80" s="9" customFormat="1" x14ac:dyDescent="0.2">
      <c r="A2746" s="16"/>
      <c r="B2746" s="16"/>
      <c r="C2746" s="16"/>
      <c r="D2746" s="16"/>
      <c r="E2746" s="16"/>
      <c r="F2746" s="3"/>
      <c r="G2746" s="3"/>
      <c r="H2746" s="3"/>
      <c r="I2746" s="3"/>
      <c r="J2746" s="2"/>
      <c r="M2746" s="10"/>
      <c r="N2746" s="2"/>
      <c r="O2746" s="3"/>
      <c r="P2746" s="11"/>
      <c r="Q2746" s="16"/>
      <c r="R2746" s="4"/>
      <c r="S2746" s="12"/>
      <c r="T2746" s="16"/>
      <c r="U2746" s="4"/>
      <c r="V2746" s="3"/>
      <c r="W2746" s="3"/>
      <c r="X2746" s="3"/>
      <c r="Y2746" s="3"/>
      <c r="Z2746" s="3"/>
      <c r="AA2746" s="4"/>
      <c r="AB2746" s="4"/>
      <c r="AC2746" s="4"/>
      <c r="AD2746" s="4"/>
      <c r="AE2746" s="4"/>
      <c r="BA2746" s="13"/>
      <c r="BC2746" s="2"/>
      <c r="BD2746" s="2"/>
      <c r="BU2746" s="15"/>
      <c r="BV2746" s="6"/>
      <c r="BW2746" s="6"/>
      <c r="BX2746" s="16"/>
      <c r="BY2746" s="16"/>
      <c r="BZ2746" s="16"/>
      <c r="CA2746" s="16"/>
      <c r="CB2746" s="14"/>
    </row>
    <row r="2747" spans="1:80" s="9" customFormat="1" x14ac:dyDescent="0.2">
      <c r="A2747" s="16"/>
      <c r="B2747" s="16"/>
      <c r="C2747" s="16"/>
      <c r="D2747" s="16"/>
      <c r="E2747" s="16"/>
      <c r="F2747" s="3"/>
      <c r="G2747" s="3"/>
      <c r="H2747" s="3"/>
      <c r="I2747" s="3"/>
      <c r="J2747" s="2"/>
      <c r="M2747" s="10"/>
      <c r="N2747" s="2"/>
      <c r="O2747" s="3"/>
      <c r="P2747" s="11"/>
      <c r="Q2747" s="16"/>
      <c r="R2747" s="4"/>
      <c r="S2747" s="12"/>
      <c r="T2747" s="16"/>
      <c r="U2747" s="4"/>
      <c r="V2747" s="3"/>
      <c r="W2747" s="3"/>
      <c r="X2747" s="3"/>
      <c r="Y2747" s="3"/>
      <c r="Z2747" s="3"/>
      <c r="AA2747" s="4"/>
      <c r="AB2747" s="4"/>
      <c r="AC2747" s="4"/>
      <c r="AD2747" s="4"/>
      <c r="AE2747" s="4"/>
      <c r="BA2747" s="13"/>
      <c r="BC2747" s="2"/>
      <c r="BD2747" s="2"/>
      <c r="BU2747" s="15"/>
      <c r="BV2747" s="6"/>
      <c r="BW2747" s="6"/>
      <c r="BX2747" s="16"/>
      <c r="BY2747" s="16"/>
      <c r="BZ2747" s="16"/>
      <c r="CA2747" s="16"/>
      <c r="CB2747" s="14"/>
    </row>
    <row r="2748" spans="1:80" s="9" customFormat="1" x14ac:dyDescent="0.2">
      <c r="A2748" s="16"/>
      <c r="B2748" s="16"/>
      <c r="C2748" s="16"/>
      <c r="D2748" s="16"/>
      <c r="E2748" s="16"/>
      <c r="F2748" s="3"/>
      <c r="G2748" s="3"/>
      <c r="H2748" s="3"/>
      <c r="I2748" s="3"/>
      <c r="J2748" s="2"/>
      <c r="M2748" s="10"/>
      <c r="N2748" s="2"/>
      <c r="O2748" s="3"/>
      <c r="P2748" s="11"/>
      <c r="Q2748" s="16"/>
      <c r="R2748" s="4"/>
      <c r="S2748" s="12"/>
      <c r="T2748" s="16"/>
      <c r="U2748" s="4"/>
      <c r="V2748" s="3"/>
      <c r="W2748" s="3"/>
      <c r="X2748" s="3"/>
      <c r="Y2748" s="3"/>
      <c r="Z2748" s="3"/>
      <c r="AA2748" s="4"/>
      <c r="AB2748" s="4"/>
      <c r="AC2748" s="4"/>
      <c r="AD2748" s="4"/>
      <c r="AE2748" s="4"/>
      <c r="BA2748" s="13"/>
      <c r="BC2748" s="2"/>
      <c r="BD2748" s="2"/>
      <c r="BU2748" s="15"/>
      <c r="BV2748" s="6"/>
      <c r="BW2748" s="6"/>
      <c r="BX2748" s="16"/>
      <c r="BY2748" s="16"/>
      <c r="BZ2748" s="16"/>
      <c r="CA2748" s="16"/>
      <c r="CB2748" s="14"/>
    </row>
    <row r="2749" spans="1:80" s="9" customFormat="1" x14ac:dyDescent="0.2">
      <c r="A2749" s="16"/>
      <c r="B2749" s="16"/>
      <c r="C2749" s="16"/>
      <c r="D2749" s="16"/>
      <c r="E2749" s="16"/>
      <c r="F2749" s="3"/>
      <c r="G2749" s="3"/>
      <c r="H2749" s="3"/>
      <c r="I2749" s="3"/>
      <c r="J2749" s="2"/>
      <c r="M2749" s="10"/>
      <c r="N2749" s="2"/>
      <c r="O2749" s="3"/>
      <c r="P2749" s="11"/>
      <c r="Q2749" s="16"/>
      <c r="R2749" s="4"/>
      <c r="S2749" s="12"/>
      <c r="T2749" s="16"/>
      <c r="U2749" s="4"/>
      <c r="V2749" s="3"/>
      <c r="W2749" s="3"/>
      <c r="X2749" s="3"/>
      <c r="Y2749" s="3"/>
      <c r="Z2749" s="3"/>
      <c r="AA2749" s="4"/>
      <c r="AB2749" s="4"/>
      <c r="AC2749" s="4"/>
      <c r="AD2749" s="4"/>
      <c r="AE2749" s="4"/>
      <c r="BA2749" s="13"/>
      <c r="BC2749" s="2"/>
      <c r="BD2749" s="2"/>
      <c r="BU2749" s="15"/>
      <c r="BV2749" s="6"/>
      <c r="BW2749" s="6"/>
      <c r="BX2749" s="16"/>
      <c r="BY2749" s="16"/>
      <c r="BZ2749" s="16"/>
      <c r="CA2749" s="16"/>
      <c r="CB2749" s="14"/>
    </row>
    <row r="2750" spans="1:80" s="9" customFormat="1" x14ac:dyDescent="0.2">
      <c r="A2750" s="16"/>
      <c r="B2750" s="16"/>
      <c r="C2750" s="16"/>
      <c r="D2750" s="16"/>
      <c r="E2750" s="16"/>
      <c r="F2750" s="3"/>
      <c r="G2750" s="3"/>
      <c r="H2750" s="3"/>
      <c r="I2750" s="3"/>
      <c r="J2750" s="2"/>
      <c r="M2750" s="10"/>
      <c r="N2750" s="2"/>
      <c r="O2750" s="3"/>
      <c r="P2750" s="11"/>
      <c r="Q2750" s="16"/>
      <c r="R2750" s="4"/>
      <c r="S2750" s="12"/>
      <c r="T2750" s="16"/>
      <c r="U2750" s="4"/>
      <c r="V2750" s="3"/>
      <c r="W2750" s="3"/>
      <c r="X2750" s="3"/>
      <c r="Y2750" s="3"/>
      <c r="Z2750" s="3"/>
      <c r="AA2750" s="4"/>
      <c r="AB2750" s="4"/>
      <c r="AC2750" s="4"/>
      <c r="AD2750" s="4"/>
      <c r="AE2750" s="4"/>
      <c r="BA2750" s="13"/>
      <c r="BC2750" s="2"/>
      <c r="BD2750" s="2"/>
      <c r="BU2750" s="15"/>
      <c r="BV2750" s="6"/>
      <c r="BW2750" s="6"/>
      <c r="BX2750" s="16"/>
      <c r="BY2750" s="16"/>
      <c r="BZ2750" s="16"/>
      <c r="CA2750" s="16"/>
      <c r="CB2750" s="14"/>
    </row>
    <row r="2751" spans="1:80" s="9" customFormat="1" x14ac:dyDescent="0.2">
      <c r="A2751" s="16"/>
      <c r="B2751" s="16"/>
      <c r="C2751" s="16"/>
      <c r="D2751" s="16"/>
      <c r="E2751" s="16"/>
      <c r="F2751" s="3"/>
      <c r="G2751" s="3"/>
      <c r="H2751" s="3"/>
      <c r="I2751" s="3"/>
      <c r="J2751" s="2"/>
      <c r="M2751" s="10"/>
      <c r="N2751" s="2"/>
      <c r="O2751" s="3"/>
      <c r="P2751" s="11"/>
      <c r="Q2751" s="16"/>
      <c r="R2751" s="4"/>
      <c r="S2751" s="12"/>
      <c r="T2751" s="16"/>
      <c r="U2751" s="4"/>
      <c r="V2751" s="3"/>
      <c r="W2751" s="3"/>
      <c r="X2751" s="3"/>
      <c r="Y2751" s="3"/>
      <c r="Z2751" s="3"/>
      <c r="AA2751" s="4"/>
      <c r="AB2751" s="4"/>
      <c r="AC2751" s="4"/>
      <c r="AD2751" s="4"/>
      <c r="AE2751" s="4"/>
      <c r="BA2751" s="13"/>
      <c r="BC2751" s="2"/>
      <c r="BD2751" s="2"/>
      <c r="BU2751" s="15"/>
      <c r="BV2751" s="6"/>
      <c r="BW2751" s="6"/>
      <c r="BX2751" s="16"/>
      <c r="BY2751" s="16"/>
      <c r="BZ2751" s="16"/>
      <c r="CA2751" s="16"/>
      <c r="CB2751" s="14"/>
    </row>
    <row r="2752" spans="1:80" s="9" customFormat="1" x14ac:dyDescent="0.2">
      <c r="A2752" s="16"/>
      <c r="B2752" s="16"/>
      <c r="C2752" s="16"/>
      <c r="D2752" s="16"/>
      <c r="E2752" s="16"/>
      <c r="F2752" s="3"/>
      <c r="G2752" s="3"/>
      <c r="H2752" s="3"/>
      <c r="I2752" s="3"/>
      <c r="J2752" s="2"/>
      <c r="M2752" s="10"/>
      <c r="N2752" s="2"/>
      <c r="O2752" s="3"/>
      <c r="P2752" s="11"/>
      <c r="Q2752" s="16"/>
      <c r="R2752" s="4"/>
      <c r="S2752" s="12"/>
      <c r="T2752" s="16"/>
      <c r="U2752" s="4"/>
      <c r="V2752" s="3"/>
      <c r="W2752" s="3"/>
      <c r="X2752" s="3"/>
      <c r="Y2752" s="3"/>
      <c r="Z2752" s="3"/>
      <c r="AA2752" s="4"/>
      <c r="AB2752" s="4"/>
      <c r="AC2752" s="4"/>
      <c r="AD2752" s="4"/>
      <c r="AE2752" s="4"/>
      <c r="BA2752" s="13"/>
      <c r="BC2752" s="2"/>
      <c r="BD2752" s="2"/>
      <c r="BU2752" s="15"/>
      <c r="BV2752" s="6"/>
      <c r="BW2752" s="6"/>
      <c r="BX2752" s="16"/>
      <c r="BY2752" s="16"/>
      <c r="BZ2752" s="16"/>
      <c r="CA2752" s="16"/>
      <c r="CB2752" s="14"/>
    </row>
    <row r="2753" spans="1:80" s="9" customFormat="1" x14ac:dyDescent="0.2">
      <c r="A2753" s="16"/>
      <c r="B2753" s="16"/>
      <c r="C2753" s="16"/>
      <c r="D2753" s="16"/>
      <c r="E2753" s="16"/>
      <c r="F2753" s="3"/>
      <c r="G2753" s="3"/>
      <c r="H2753" s="3"/>
      <c r="I2753" s="3"/>
      <c r="J2753" s="2"/>
      <c r="M2753" s="10"/>
      <c r="N2753" s="2"/>
      <c r="O2753" s="3"/>
      <c r="P2753" s="11"/>
      <c r="Q2753" s="16"/>
      <c r="R2753" s="4"/>
      <c r="S2753" s="12"/>
      <c r="T2753" s="16"/>
      <c r="U2753" s="4"/>
      <c r="V2753" s="3"/>
      <c r="W2753" s="3"/>
      <c r="X2753" s="3"/>
      <c r="Y2753" s="3"/>
      <c r="Z2753" s="3"/>
      <c r="AA2753" s="4"/>
      <c r="AB2753" s="4"/>
      <c r="AC2753" s="4"/>
      <c r="AD2753" s="4"/>
      <c r="AE2753" s="4"/>
      <c r="BA2753" s="13"/>
      <c r="BC2753" s="2"/>
      <c r="BD2753" s="2"/>
      <c r="BU2753" s="15"/>
      <c r="BV2753" s="6"/>
      <c r="BW2753" s="6"/>
      <c r="BX2753" s="16"/>
      <c r="BY2753" s="16"/>
      <c r="BZ2753" s="16"/>
      <c r="CA2753" s="16"/>
      <c r="CB2753" s="14"/>
    </row>
    <row r="2754" spans="1:80" s="9" customFormat="1" x14ac:dyDescent="0.2">
      <c r="A2754" s="16"/>
      <c r="B2754" s="16"/>
      <c r="C2754" s="16"/>
      <c r="D2754" s="16"/>
      <c r="E2754" s="16"/>
      <c r="F2754" s="3"/>
      <c r="G2754" s="3"/>
      <c r="H2754" s="3"/>
      <c r="I2754" s="3"/>
      <c r="J2754" s="2"/>
      <c r="M2754" s="10"/>
      <c r="N2754" s="2"/>
      <c r="O2754" s="3"/>
      <c r="P2754" s="11"/>
      <c r="Q2754" s="16"/>
      <c r="R2754" s="4"/>
      <c r="S2754" s="12"/>
      <c r="T2754" s="16"/>
      <c r="U2754" s="4"/>
      <c r="V2754" s="3"/>
      <c r="W2754" s="3"/>
      <c r="X2754" s="3"/>
      <c r="Y2754" s="3"/>
      <c r="Z2754" s="3"/>
      <c r="AA2754" s="4"/>
      <c r="AB2754" s="4"/>
      <c r="AC2754" s="4"/>
      <c r="AD2754" s="4"/>
      <c r="AE2754" s="4"/>
      <c r="BA2754" s="13"/>
      <c r="BC2754" s="2"/>
      <c r="BD2754" s="2"/>
      <c r="BU2754" s="15"/>
      <c r="BV2754" s="6"/>
      <c r="BW2754" s="6"/>
      <c r="BX2754" s="16"/>
      <c r="BY2754" s="16"/>
      <c r="BZ2754" s="16"/>
      <c r="CA2754" s="16"/>
      <c r="CB2754" s="14"/>
    </row>
    <row r="2755" spans="1:80" s="9" customFormat="1" x14ac:dyDescent="0.2">
      <c r="A2755" s="16"/>
      <c r="B2755" s="16"/>
      <c r="C2755" s="16"/>
      <c r="D2755" s="16"/>
      <c r="E2755" s="16"/>
      <c r="F2755" s="3"/>
      <c r="G2755" s="3"/>
      <c r="H2755" s="3"/>
      <c r="I2755" s="3"/>
      <c r="J2755" s="2"/>
      <c r="M2755" s="10"/>
      <c r="N2755" s="2"/>
      <c r="O2755" s="3"/>
      <c r="P2755" s="11"/>
      <c r="Q2755" s="16"/>
      <c r="R2755" s="4"/>
      <c r="S2755" s="12"/>
      <c r="T2755" s="16"/>
      <c r="U2755" s="4"/>
      <c r="V2755" s="3"/>
      <c r="W2755" s="3"/>
      <c r="X2755" s="3"/>
      <c r="Y2755" s="3"/>
      <c r="Z2755" s="3"/>
      <c r="AA2755" s="4"/>
      <c r="AB2755" s="4"/>
      <c r="AC2755" s="4"/>
      <c r="AD2755" s="4"/>
      <c r="AE2755" s="4"/>
      <c r="BA2755" s="13"/>
      <c r="BC2755" s="2"/>
      <c r="BD2755" s="2"/>
      <c r="BU2755" s="15"/>
      <c r="BV2755" s="6"/>
      <c r="BW2755" s="6"/>
      <c r="BX2755" s="16"/>
      <c r="BY2755" s="16"/>
      <c r="BZ2755" s="16"/>
      <c r="CA2755" s="16"/>
      <c r="CB2755" s="14"/>
    </row>
    <row r="2756" spans="1:80" s="9" customFormat="1" x14ac:dyDescent="0.2">
      <c r="A2756" s="16"/>
      <c r="B2756" s="16"/>
      <c r="C2756" s="16"/>
      <c r="D2756" s="16"/>
      <c r="E2756" s="16"/>
      <c r="F2756" s="3"/>
      <c r="G2756" s="3"/>
      <c r="H2756" s="3"/>
      <c r="I2756" s="3"/>
      <c r="J2756" s="2"/>
      <c r="M2756" s="10"/>
      <c r="N2756" s="2"/>
      <c r="O2756" s="3"/>
      <c r="P2756" s="11"/>
      <c r="Q2756" s="16"/>
      <c r="R2756" s="4"/>
      <c r="S2756" s="12"/>
      <c r="T2756" s="16"/>
      <c r="U2756" s="4"/>
      <c r="V2756" s="3"/>
      <c r="W2756" s="3"/>
      <c r="X2756" s="3"/>
      <c r="Y2756" s="3"/>
      <c r="Z2756" s="3"/>
      <c r="AA2756" s="4"/>
      <c r="AB2756" s="4"/>
      <c r="AC2756" s="4"/>
      <c r="AD2756" s="4"/>
      <c r="AE2756" s="4"/>
      <c r="BA2756" s="13"/>
      <c r="BC2756" s="2"/>
      <c r="BD2756" s="2"/>
      <c r="BU2756" s="15"/>
      <c r="BV2756" s="6"/>
      <c r="BW2756" s="6"/>
      <c r="BX2756" s="16"/>
      <c r="BY2756" s="16"/>
      <c r="BZ2756" s="16"/>
      <c r="CA2756" s="16"/>
      <c r="CB2756" s="14"/>
    </row>
    <row r="2757" spans="1:80" s="9" customFormat="1" x14ac:dyDescent="0.2">
      <c r="A2757" s="16"/>
      <c r="B2757" s="16"/>
      <c r="C2757" s="16"/>
      <c r="D2757" s="16"/>
      <c r="E2757" s="16"/>
      <c r="F2757" s="3"/>
      <c r="G2757" s="3"/>
      <c r="H2757" s="3"/>
      <c r="I2757" s="3"/>
      <c r="J2757" s="2"/>
      <c r="M2757" s="10"/>
      <c r="N2757" s="2"/>
      <c r="O2757" s="3"/>
      <c r="P2757" s="11"/>
      <c r="Q2757" s="16"/>
      <c r="R2757" s="4"/>
      <c r="S2757" s="12"/>
      <c r="T2757" s="16"/>
      <c r="U2757" s="4"/>
      <c r="V2757" s="3"/>
      <c r="W2757" s="3"/>
      <c r="X2757" s="3"/>
      <c r="Y2757" s="3"/>
      <c r="Z2757" s="3"/>
      <c r="AA2757" s="4"/>
      <c r="AB2757" s="4"/>
      <c r="AC2757" s="4"/>
      <c r="AD2757" s="4"/>
      <c r="AE2757" s="4"/>
      <c r="BA2757" s="13"/>
      <c r="BC2757" s="2"/>
      <c r="BD2757" s="2"/>
      <c r="BU2757" s="15"/>
      <c r="BV2757" s="6"/>
      <c r="BW2757" s="6"/>
      <c r="BX2757" s="16"/>
      <c r="BY2757" s="16"/>
      <c r="BZ2757" s="16"/>
      <c r="CA2757" s="16"/>
      <c r="CB2757" s="14"/>
    </row>
    <row r="2758" spans="1:80" s="9" customFormat="1" x14ac:dyDescent="0.2">
      <c r="A2758" s="16"/>
      <c r="B2758" s="16"/>
      <c r="C2758" s="16"/>
      <c r="D2758" s="16"/>
      <c r="E2758" s="16"/>
      <c r="F2758" s="3"/>
      <c r="G2758" s="3"/>
      <c r="H2758" s="3"/>
      <c r="I2758" s="3"/>
      <c r="J2758" s="2"/>
      <c r="M2758" s="10"/>
      <c r="N2758" s="2"/>
      <c r="O2758" s="3"/>
      <c r="P2758" s="11"/>
      <c r="Q2758" s="16"/>
      <c r="R2758" s="4"/>
      <c r="S2758" s="12"/>
      <c r="T2758" s="16"/>
      <c r="U2758" s="4"/>
      <c r="V2758" s="3"/>
      <c r="W2758" s="3"/>
      <c r="X2758" s="3"/>
      <c r="Y2758" s="3"/>
      <c r="Z2758" s="3"/>
      <c r="AA2758" s="4"/>
      <c r="AB2758" s="4"/>
      <c r="AC2758" s="4"/>
      <c r="AD2758" s="4"/>
      <c r="AE2758" s="4"/>
      <c r="BA2758" s="13"/>
      <c r="BC2758" s="2"/>
      <c r="BD2758" s="2"/>
      <c r="BU2758" s="15"/>
      <c r="BV2758" s="6"/>
      <c r="BW2758" s="6"/>
      <c r="BX2758" s="16"/>
      <c r="BY2758" s="16"/>
      <c r="BZ2758" s="16"/>
      <c r="CA2758" s="16"/>
      <c r="CB2758" s="14"/>
    </row>
    <row r="2759" spans="1:80" s="9" customFormat="1" x14ac:dyDescent="0.2">
      <c r="A2759" s="16"/>
      <c r="B2759" s="16"/>
      <c r="C2759" s="16"/>
      <c r="D2759" s="16"/>
      <c r="E2759" s="16"/>
      <c r="F2759" s="3"/>
      <c r="G2759" s="3"/>
      <c r="H2759" s="3"/>
      <c r="I2759" s="3"/>
      <c r="J2759" s="2"/>
      <c r="M2759" s="10"/>
      <c r="N2759" s="2"/>
      <c r="O2759" s="3"/>
      <c r="P2759" s="11"/>
      <c r="Q2759" s="16"/>
      <c r="R2759" s="4"/>
      <c r="S2759" s="12"/>
      <c r="T2759" s="16"/>
      <c r="U2759" s="4"/>
      <c r="V2759" s="3"/>
      <c r="W2759" s="3"/>
      <c r="X2759" s="3"/>
      <c r="Y2759" s="3"/>
      <c r="Z2759" s="3"/>
      <c r="AA2759" s="4"/>
      <c r="AB2759" s="4"/>
      <c r="AC2759" s="4"/>
      <c r="AD2759" s="4"/>
      <c r="AE2759" s="4"/>
      <c r="BA2759" s="13"/>
      <c r="BC2759" s="2"/>
      <c r="BD2759" s="2"/>
      <c r="BU2759" s="15"/>
      <c r="BV2759" s="6"/>
      <c r="BW2759" s="6"/>
      <c r="BX2759" s="16"/>
      <c r="BY2759" s="16"/>
      <c r="BZ2759" s="16"/>
      <c r="CA2759" s="16"/>
      <c r="CB2759" s="14"/>
    </row>
    <row r="2760" spans="1:80" s="9" customFormat="1" x14ac:dyDescent="0.2">
      <c r="A2760" s="16"/>
      <c r="B2760" s="16"/>
      <c r="C2760" s="16"/>
      <c r="D2760" s="16"/>
      <c r="E2760" s="16"/>
      <c r="F2760" s="3"/>
      <c r="G2760" s="3"/>
      <c r="H2760" s="3"/>
      <c r="I2760" s="3"/>
      <c r="J2760" s="2"/>
      <c r="M2760" s="10"/>
      <c r="N2760" s="2"/>
      <c r="O2760" s="3"/>
      <c r="P2760" s="11"/>
      <c r="Q2760" s="16"/>
      <c r="R2760" s="4"/>
      <c r="S2760" s="12"/>
      <c r="T2760" s="16"/>
      <c r="U2760" s="4"/>
      <c r="V2760" s="3"/>
      <c r="W2760" s="3"/>
      <c r="X2760" s="3"/>
      <c r="Y2760" s="3"/>
      <c r="Z2760" s="3"/>
      <c r="AA2760" s="4"/>
      <c r="AB2760" s="4"/>
      <c r="AC2760" s="4"/>
      <c r="AD2760" s="4"/>
      <c r="AE2760" s="4"/>
      <c r="BA2760" s="13"/>
      <c r="BC2760" s="2"/>
      <c r="BD2760" s="2"/>
      <c r="BU2760" s="15"/>
      <c r="BV2760" s="6"/>
      <c r="BW2760" s="6"/>
      <c r="BX2760" s="16"/>
      <c r="BY2760" s="16"/>
      <c r="BZ2760" s="16"/>
      <c r="CA2760" s="16"/>
      <c r="CB2760" s="14"/>
    </row>
    <row r="2761" spans="1:80" s="9" customFormat="1" x14ac:dyDescent="0.2">
      <c r="A2761" s="16"/>
      <c r="B2761" s="16"/>
      <c r="C2761" s="16"/>
      <c r="D2761" s="16"/>
      <c r="E2761" s="16"/>
      <c r="F2761" s="3"/>
      <c r="G2761" s="3"/>
      <c r="H2761" s="3"/>
      <c r="I2761" s="3"/>
      <c r="J2761" s="2"/>
      <c r="M2761" s="10"/>
      <c r="N2761" s="2"/>
      <c r="O2761" s="3"/>
      <c r="P2761" s="11"/>
      <c r="Q2761" s="16"/>
      <c r="R2761" s="4"/>
      <c r="S2761" s="12"/>
      <c r="T2761" s="16"/>
      <c r="U2761" s="4"/>
      <c r="V2761" s="3"/>
      <c r="W2761" s="3"/>
      <c r="X2761" s="3"/>
      <c r="Y2761" s="3"/>
      <c r="Z2761" s="3"/>
      <c r="AA2761" s="4"/>
      <c r="AB2761" s="4"/>
      <c r="AC2761" s="4"/>
      <c r="AD2761" s="4"/>
      <c r="AE2761" s="4"/>
      <c r="BA2761" s="13"/>
      <c r="BC2761" s="2"/>
      <c r="BD2761" s="2"/>
      <c r="BU2761" s="15"/>
      <c r="BV2761" s="6"/>
      <c r="BW2761" s="6"/>
      <c r="BX2761" s="16"/>
      <c r="BY2761" s="16"/>
      <c r="BZ2761" s="16"/>
      <c r="CA2761" s="16"/>
      <c r="CB2761" s="14"/>
    </row>
    <row r="2762" spans="1:80" s="9" customFormat="1" x14ac:dyDescent="0.2">
      <c r="A2762" s="16"/>
      <c r="B2762" s="16"/>
      <c r="C2762" s="16"/>
      <c r="D2762" s="16"/>
      <c r="E2762" s="16"/>
      <c r="F2762" s="3"/>
      <c r="G2762" s="3"/>
      <c r="H2762" s="3"/>
      <c r="I2762" s="3"/>
      <c r="J2762" s="2"/>
      <c r="M2762" s="10"/>
      <c r="N2762" s="2"/>
      <c r="O2762" s="3"/>
      <c r="P2762" s="11"/>
      <c r="Q2762" s="16"/>
      <c r="R2762" s="4"/>
      <c r="S2762" s="12"/>
      <c r="T2762" s="16"/>
      <c r="U2762" s="4"/>
      <c r="V2762" s="3"/>
      <c r="W2762" s="3"/>
      <c r="X2762" s="3"/>
      <c r="Y2762" s="3"/>
      <c r="Z2762" s="3"/>
      <c r="AA2762" s="4"/>
      <c r="AB2762" s="4"/>
      <c r="AC2762" s="4"/>
      <c r="AD2762" s="4"/>
      <c r="AE2762" s="4"/>
      <c r="BA2762" s="13"/>
      <c r="BC2762" s="2"/>
      <c r="BD2762" s="2"/>
      <c r="BU2762" s="15"/>
      <c r="BV2762" s="6"/>
      <c r="BW2762" s="6"/>
      <c r="BX2762" s="16"/>
      <c r="BY2762" s="16"/>
      <c r="BZ2762" s="16"/>
      <c r="CA2762" s="16"/>
      <c r="CB2762" s="14"/>
    </row>
    <row r="2763" spans="1:80" s="9" customFormat="1" x14ac:dyDescent="0.2">
      <c r="A2763" s="16"/>
      <c r="B2763" s="16"/>
      <c r="C2763" s="16"/>
      <c r="D2763" s="16"/>
      <c r="E2763" s="16"/>
      <c r="F2763" s="3"/>
      <c r="G2763" s="3"/>
      <c r="H2763" s="3"/>
      <c r="I2763" s="3"/>
      <c r="J2763" s="2"/>
      <c r="M2763" s="10"/>
      <c r="N2763" s="2"/>
      <c r="O2763" s="3"/>
      <c r="P2763" s="11"/>
      <c r="Q2763" s="16"/>
      <c r="R2763" s="4"/>
      <c r="S2763" s="12"/>
      <c r="T2763" s="16"/>
      <c r="U2763" s="4"/>
      <c r="V2763" s="3"/>
      <c r="W2763" s="3"/>
      <c r="X2763" s="3"/>
      <c r="Y2763" s="3"/>
      <c r="Z2763" s="3"/>
      <c r="AA2763" s="4"/>
      <c r="AB2763" s="4"/>
      <c r="AC2763" s="4"/>
      <c r="AD2763" s="4"/>
      <c r="AE2763" s="4"/>
      <c r="BA2763" s="13"/>
      <c r="BC2763" s="2"/>
      <c r="BD2763" s="2"/>
      <c r="BU2763" s="15"/>
      <c r="BV2763" s="6"/>
      <c r="BW2763" s="6"/>
      <c r="BX2763" s="16"/>
      <c r="BY2763" s="16"/>
      <c r="BZ2763" s="16"/>
      <c r="CA2763" s="16"/>
      <c r="CB2763" s="14"/>
    </row>
    <row r="2764" spans="1:80" s="9" customFormat="1" x14ac:dyDescent="0.2">
      <c r="A2764" s="16"/>
      <c r="B2764" s="16"/>
      <c r="C2764" s="16"/>
      <c r="D2764" s="16"/>
      <c r="E2764" s="16"/>
      <c r="F2764" s="3"/>
      <c r="G2764" s="3"/>
      <c r="H2764" s="3"/>
      <c r="I2764" s="3"/>
      <c r="J2764" s="2"/>
      <c r="M2764" s="10"/>
      <c r="N2764" s="2"/>
      <c r="O2764" s="3"/>
      <c r="P2764" s="11"/>
      <c r="Q2764" s="16"/>
      <c r="R2764" s="4"/>
      <c r="S2764" s="12"/>
      <c r="T2764" s="16"/>
      <c r="U2764" s="4"/>
      <c r="V2764" s="3"/>
      <c r="W2764" s="3"/>
      <c r="X2764" s="3"/>
      <c r="Y2764" s="3"/>
      <c r="Z2764" s="3"/>
      <c r="AA2764" s="4"/>
      <c r="AB2764" s="4"/>
      <c r="AC2764" s="4"/>
      <c r="AD2764" s="4"/>
      <c r="AE2764" s="4"/>
      <c r="BA2764" s="13"/>
      <c r="BC2764" s="2"/>
      <c r="BD2764" s="2"/>
      <c r="BU2764" s="15"/>
      <c r="BV2764" s="6"/>
      <c r="BW2764" s="6"/>
      <c r="BX2764" s="16"/>
      <c r="BY2764" s="16"/>
      <c r="BZ2764" s="16"/>
      <c r="CA2764" s="16"/>
      <c r="CB2764" s="14"/>
    </row>
    <row r="2765" spans="1:80" s="9" customFormat="1" x14ac:dyDescent="0.2">
      <c r="A2765" s="16"/>
      <c r="B2765" s="16"/>
      <c r="C2765" s="16"/>
      <c r="D2765" s="16"/>
      <c r="E2765" s="16"/>
      <c r="F2765" s="3"/>
      <c r="G2765" s="3"/>
      <c r="H2765" s="3"/>
      <c r="I2765" s="3"/>
      <c r="J2765" s="2"/>
      <c r="M2765" s="10"/>
      <c r="N2765" s="2"/>
      <c r="O2765" s="3"/>
      <c r="P2765" s="11"/>
      <c r="Q2765" s="16"/>
      <c r="R2765" s="4"/>
      <c r="S2765" s="12"/>
      <c r="T2765" s="16"/>
      <c r="U2765" s="4"/>
      <c r="V2765" s="3"/>
      <c r="W2765" s="3"/>
      <c r="X2765" s="3"/>
      <c r="Y2765" s="3"/>
      <c r="Z2765" s="3"/>
      <c r="AA2765" s="4"/>
      <c r="AB2765" s="4"/>
      <c r="AC2765" s="4"/>
      <c r="AD2765" s="4"/>
      <c r="AE2765" s="4"/>
      <c r="BA2765" s="13"/>
      <c r="BC2765" s="2"/>
      <c r="BD2765" s="2"/>
      <c r="BU2765" s="15"/>
      <c r="BV2765" s="6"/>
      <c r="BW2765" s="6"/>
      <c r="BX2765" s="16"/>
      <c r="BY2765" s="16"/>
      <c r="BZ2765" s="16"/>
      <c r="CA2765" s="16"/>
      <c r="CB2765" s="14"/>
    </row>
    <row r="2766" spans="1:80" s="9" customFormat="1" x14ac:dyDescent="0.2">
      <c r="A2766" s="16"/>
      <c r="B2766" s="16"/>
      <c r="C2766" s="16"/>
      <c r="D2766" s="16"/>
      <c r="E2766" s="16"/>
      <c r="F2766" s="3"/>
      <c r="G2766" s="3"/>
      <c r="H2766" s="3"/>
      <c r="I2766" s="3"/>
      <c r="J2766" s="2"/>
      <c r="M2766" s="10"/>
      <c r="N2766" s="2"/>
      <c r="O2766" s="3"/>
      <c r="P2766" s="11"/>
      <c r="Q2766" s="16"/>
      <c r="R2766" s="4"/>
      <c r="S2766" s="12"/>
      <c r="T2766" s="16"/>
      <c r="U2766" s="4"/>
      <c r="V2766" s="3"/>
      <c r="W2766" s="3"/>
      <c r="X2766" s="3"/>
      <c r="Y2766" s="3"/>
      <c r="Z2766" s="3"/>
      <c r="AA2766" s="4"/>
      <c r="AB2766" s="4"/>
      <c r="AC2766" s="4"/>
      <c r="AD2766" s="4"/>
      <c r="AE2766" s="4"/>
      <c r="BA2766" s="13"/>
      <c r="BC2766" s="2"/>
      <c r="BD2766" s="2"/>
      <c r="BU2766" s="15"/>
      <c r="BV2766" s="6"/>
      <c r="BW2766" s="6"/>
      <c r="BX2766" s="16"/>
      <c r="BY2766" s="16"/>
      <c r="BZ2766" s="16"/>
      <c r="CA2766" s="16"/>
      <c r="CB2766" s="14"/>
    </row>
    <row r="2767" spans="1:80" s="9" customFormat="1" x14ac:dyDescent="0.2">
      <c r="A2767" s="16"/>
      <c r="B2767" s="16"/>
      <c r="C2767" s="16"/>
      <c r="D2767" s="16"/>
      <c r="E2767" s="16"/>
      <c r="F2767" s="3"/>
      <c r="G2767" s="3"/>
      <c r="H2767" s="3"/>
      <c r="I2767" s="3"/>
      <c r="J2767" s="2"/>
      <c r="M2767" s="10"/>
      <c r="N2767" s="2"/>
      <c r="O2767" s="3"/>
      <c r="P2767" s="11"/>
      <c r="Q2767" s="16"/>
      <c r="R2767" s="4"/>
      <c r="S2767" s="12"/>
      <c r="T2767" s="16"/>
      <c r="U2767" s="4"/>
      <c r="V2767" s="3"/>
      <c r="W2767" s="3"/>
      <c r="X2767" s="3"/>
      <c r="Y2767" s="3"/>
      <c r="Z2767" s="3"/>
      <c r="AA2767" s="4"/>
      <c r="AB2767" s="4"/>
      <c r="AC2767" s="4"/>
      <c r="AD2767" s="4"/>
      <c r="AE2767" s="4"/>
      <c r="BA2767" s="13"/>
      <c r="BC2767" s="2"/>
      <c r="BD2767" s="2"/>
      <c r="BU2767" s="15"/>
      <c r="BV2767" s="6"/>
      <c r="BW2767" s="6"/>
      <c r="BX2767" s="16"/>
      <c r="BY2767" s="16"/>
      <c r="BZ2767" s="16"/>
      <c r="CA2767" s="16"/>
      <c r="CB2767" s="14"/>
    </row>
    <row r="2768" spans="1:80" s="9" customFormat="1" x14ac:dyDescent="0.2">
      <c r="A2768" s="16"/>
      <c r="B2768" s="16"/>
      <c r="C2768" s="16"/>
      <c r="D2768" s="16"/>
      <c r="E2768" s="16"/>
      <c r="F2768" s="3"/>
      <c r="G2768" s="3"/>
      <c r="H2768" s="3"/>
      <c r="I2768" s="3"/>
      <c r="J2768" s="2"/>
      <c r="M2768" s="10"/>
      <c r="N2768" s="2"/>
      <c r="O2768" s="3"/>
      <c r="P2768" s="11"/>
      <c r="Q2768" s="16"/>
      <c r="R2768" s="4"/>
      <c r="S2768" s="12"/>
      <c r="T2768" s="16"/>
      <c r="U2768" s="4"/>
      <c r="V2768" s="3"/>
      <c r="W2768" s="3"/>
      <c r="X2768" s="3"/>
      <c r="Y2768" s="3"/>
      <c r="Z2768" s="3"/>
      <c r="AA2768" s="4"/>
      <c r="AB2768" s="4"/>
      <c r="AC2768" s="4"/>
      <c r="AD2768" s="4"/>
      <c r="AE2768" s="4"/>
      <c r="BA2768" s="13"/>
      <c r="BC2768" s="2"/>
      <c r="BD2768" s="2"/>
      <c r="BU2768" s="15"/>
      <c r="BV2768" s="6"/>
      <c r="BW2768" s="6"/>
      <c r="BX2768" s="16"/>
      <c r="BY2768" s="16"/>
      <c r="BZ2768" s="16"/>
      <c r="CA2768" s="16"/>
      <c r="CB2768" s="14"/>
    </row>
    <row r="2769" spans="1:80" s="9" customFormat="1" x14ac:dyDescent="0.2">
      <c r="A2769" s="16"/>
      <c r="B2769" s="16"/>
      <c r="C2769" s="16"/>
      <c r="D2769" s="16"/>
      <c r="E2769" s="16"/>
      <c r="F2769" s="3"/>
      <c r="G2769" s="3"/>
      <c r="H2769" s="3"/>
      <c r="I2769" s="3"/>
      <c r="J2769" s="2"/>
      <c r="M2769" s="10"/>
      <c r="N2769" s="2"/>
      <c r="O2769" s="3"/>
      <c r="P2769" s="11"/>
      <c r="Q2769" s="16"/>
      <c r="R2769" s="4"/>
      <c r="S2769" s="12"/>
      <c r="T2769" s="16"/>
      <c r="U2769" s="4"/>
      <c r="V2769" s="3"/>
      <c r="W2769" s="3"/>
      <c r="X2769" s="3"/>
      <c r="Y2769" s="3"/>
      <c r="Z2769" s="3"/>
      <c r="AA2769" s="4"/>
      <c r="AB2769" s="4"/>
      <c r="AC2769" s="4"/>
      <c r="AD2769" s="4"/>
      <c r="AE2769" s="4"/>
      <c r="BA2769" s="13"/>
      <c r="BC2769" s="2"/>
      <c r="BD2769" s="2"/>
      <c r="BU2769" s="15"/>
      <c r="BV2769" s="6"/>
      <c r="BW2769" s="6"/>
      <c r="BX2769" s="16"/>
      <c r="BY2769" s="16"/>
      <c r="BZ2769" s="16"/>
      <c r="CA2769" s="16"/>
      <c r="CB2769" s="14"/>
    </row>
    <row r="2770" spans="1:80" s="9" customFormat="1" x14ac:dyDescent="0.2">
      <c r="A2770" s="16"/>
      <c r="B2770" s="16"/>
      <c r="C2770" s="16"/>
      <c r="D2770" s="16"/>
      <c r="E2770" s="16"/>
      <c r="F2770" s="3"/>
      <c r="G2770" s="3"/>
      <c r="H2770" s="3"/>
      <c r="I2770" s="3"/>
      <c r="J2770" s="2"/>
      <c r="M2770" s="10"/>
      <c r="N2770" s="2"/>
      <c r="O2770" s="3"/>
      <c r="P2770" s="11"/>
      <c r="Q2770" s="16"/>
      <c r="R2770" s="4"/>
      <c r="S2770" s="12"/>
      <c r="T2770" s="16"/>
      <c r="U2770" s="4"/>
      <c r="V2770" s="3"/>
      <c r="W2770" s="3"/>
      <c r="X2770" s="3"/>
      <c r="Y2770" s="3"/>
      <c r="Z2770" s="3"/>
      <c r="AA2770" s="4"/>
      <c r="AB2770" s="4"/>
      <c r="AC2770" s="4"/>
      <c r="AD2770" s="4"/>
      <c r="AE2770" s="4"/>
      <c r="BA2770" s="13"/>
      <c r="BC2770" s="2"/>
      <c r="BD2770" s="2"/>
      <c r="BU2770" s="15"/>
      <c r="BV2770" s="6"/>
      <c r="BW2770" s="6"/>
      <c r="BX2770" s="16"/>
      <c r="BY2770" s="16"/>
      <c r="BZ2770" s="16"/>
      <c r="CA2770" s="16"/>
      <c r="CB2770" s="14"/>
    </row>
    <row r="2771" spans="1:80" s="9" customFormat="1" x14ac:dyDescent="0.2">
      <c r="A2771" s="16"/>
      <c r="B2771" s="16"/>
      <c r="C2771" s="16"/>
      <c r="D2771" s="16"/>
      <c r="E2771" s="16"/>
      <c r="F2771" s="3"/>
      <c r="G2771" s="3"/>
      <c r="H2771" s="3"/>
      <c r="I2771" s="3"/>
      <c r="J2771" s="2"/>
      <c r="M2771" s="10"/>
      <c r="N2771" s="2"/>
      <c r="O2771" s="3"/>
      <c r="P2771" s="11"/>
      <c r="Q2771" s="16"/>
      <c r="R2771" s="4"/>
      <c r="S2771" s="12"/>
      <c r="T2771" s="16"/>
      <c r="U2771" s="4"/>
      <c r="V2771" s="3"/>
      <c r="W2771" s="3"/>
      <c r="X2771" s="3"/>
      <c r="Y2771" s="3"/>
      <c r="Z2771" s="3"/>
      <c r="AA2771" s="4"/>
      <c r="AB2771" s="4"/>
      <c r="AC2771" s="4"/>
      <c r="AD2771" s="4"/>
      <c r="AE2771" s="4"/>
      <c r="BA2771" s="13"/>
      <c r="BC2771" s="2"/>
      <c r="BD2771" s="2"/>
      <c r="BU2771" s="15"/>
      <c r="BV2771" s="6"/>
      <c r="BW2771" s="6"/>
      <c r="BX2771" s="16"/>
      <c r="BY2771" s="16"/>
      <c r="BZ2771" s="16"/>
      <c r="CA2771" s="16"/>
      <c r="CB2771" s="14"/>
    </row>
    <row r="2772" spans="1:80" s="9" customFormat="1" x14ac:dyDescent="0.2">
      <c r="A2772" s="16"/>
      <c r="B2772" s="16"/>
      <c r="C2772" s="16"/>
      <c r="D2772" s="16"/>
      <c r="E2772" s="16"/>
      <c r="F2772" s="3"/>
      <c r="G2772" s="3"/>
      <c r="H2772" s="3"/>
      <c r="I2772" s="3"/>
      <c r="J2772" s="2"/>
      <c r="M2772" s="10"/>
      <c r="N2772" s="2"/>
      <c r="O2772" s="3"/>
      <c r="P2772" s="11"/>
      <c r="Q2772" s="16"/>
      <c r="R2772" s="4"/>
      <c r="S2772" s="12"/>
      <c r="T2772" s="16"/>
      <c r="U2772" s="4"/>
      <c r="V2772" s="3"/>
      <c r="W2772" s="3"/>
      <c r="X2772" s="3"/>
      <c r="Y2772" s="3"/>
      <c r="Z2772" s="3"/>
      <c r="AA2772" s="4"/>
      <c r="AB2772" s="4"/>
      <c r="AC2772" s="4"/>
      <c r="AD2772" s="4"/>
      <c r="AE2772" s="4"/>
      <c r="BA2772" s="13"/>
      <c r="BC2772" s="2"/>
      <c r="BD2772" s="2"/>
      <c r="BU2772" s="15"/>
      <c r="BV2772" s="6"/>
      <c r="BW2772" s="6"/>
      <c r="BX2772" s="16"/>
      <c r="BY2772" s="16"/>
      <c r="BZ2772" s="16"/>
      <c r="CA2772" s="16"/>
      <c r="CB2772" s="14"/>
    </row>
    <row r="2773" spans="1:80" s="9" customFormat="1" x14ac:dyDescent="0.2">
      <c r="A2773" s="16"/>
      <c r="B2773" s="16"/>
      <c r="C2773" s="16"/>
      <c r="D2773" s="16"/>
      <c r="E2773" s="16"/>
      <c r="F2773" s="3"/>
      <c r="G2773" s="3"/>
      <c r="H2773" s="3"/>
      <c r="I2773" s="3"/>
      <c r="J2773" s="2"/>
      <c r="M2773" s="10"/>
      <c r="N2773" s="2"/>
      <c r="O2773" s="3"/>
      <c r="P2773" s="11"/>
      <c r="Q2773" s="16"/>
      <c r="R2773" s="4"/>
      <c r="S2773" s="12"/>
      <c r="T2773" s="16"/>
      <c r="U2773" s="4"/>
      <c r="V2773" s="3"/>
      <c r="W2773" s="3"/>
      <c r="X2773" s="3"/>
      <c r="Y2773" s="3"/>
      <c r="Z2773" s="3"/>
      <c r="AA2773" s="4"/>
      <c r="AB2773" s="4"/>
      <c r="AC2773" s="4"/>
      <c r="AD2773" s="4"/>
      <c r="AE2773" s="4"/>
      <c r="BA2773" s="13"/>
      <c r="BC2773" s="2"/>
      <c r="BD2773" s="2"/>
      <c r="BU2773" s="15"/>
      <c r="BV2773" s="6"/>
      <c r="BW2773" s="6"/>
      <c r="BX2773" s="16"/>
      <c r="BY2773" s="16"/>
      <c r="BZ2773" s="16"/>
      <c r="CA2773" s="16"/>
      <c r="CB2773" s="14"/>
    </row>
    <row r="2774" spans="1:80" s="9" customFormat="1" x14ac:dyDescent="0.2">
      <c r="A2774" s="16"/>
      <c r="B2774" s="16"/>
      <c r="C2774" s="16"/>
      <c r="D2774" s="16"/>
      <c r="E2774" s="16"/>
      <c r="F2774" s="3"/>
      <c r="G2774" s="3"/>
      <c r="H2774" s="3"/>
      <c r="I2774" s="3"/>
      <c r="J2774" s="2"/>
      <c r="M2774" s="10"/>
      <c r="N2774" s="2"/>
      <c r="O2774" s="3"/>
      <c r="P2774" s="11"/>
      <c r="Q2774" s="16"/>
      <c r="R2774" s="4"/>
      <c r="S2774" s="12"/>
      <c r="T2774" s="16"/>
      <c r="U2774" s="4"/>
      <c r="V2774" s="3"/>
      <c r="W2774" s="3"/>
      <c r="X2774" s="3"/>
      <c r="Y2774" s="3"/>
      <c r="Z2774" s="3"/>
      <c r="AA2774" s="4"/>
      <c r="AB2774" s="4"/>
      <c r="AC2774" s="4"/>
      <c r="AD2774" s="4"/>
      <c r="AE2774" s="4"/>
      <c r="BA2774" s="13"/>
      <c r="BC2774" s="2"/>
      <c r="BD2774" s="2"/>
      <c r="BU2774" s="15"/>
      <c r="BV2774" s="6"/>
      <c r="BW2774" s="6"/>
      <c r="BX2774" s="16"/>
      <c r="BY2774" s="16"/>
      <c r="BZ2774" s="16"/>
      <c r="CA2774" s="16"/>
      <c r="CB2774" s="14"/>
    </row>
    <row r="2775" spans="1:80" s="9" customFormat="1" x14ac:dyDescent="0.2">
      <c r="A2775" s="16"/>
      <c r="B2775" s="16"/>
      <c r="C2775" s="16"/>
      <c r="D2775" s="16"/>
      <c r="E2775" s="16"/>
      <c r="F2775" s="3"/>
      <c r="G2775" s="3"/>
      <c r="H2775" s="3"/>
      <c r="I2775" s="3"/>
      <c r="J2775" s="2"/>
      <c r="M2775" s="10"/>
      <c r="N2775" s="2"/>
      <c r="O2775" s="3"/>
      <c r="P2775" s="11"/>
      <c r="Q2775" s="16"/>
      <c r="R2775" s="4"/>
      <c r="S2775" s="12"/>
      <c r="T2775" s="16"/>
      <c r="U2775" s="4"/>
      <c r="V2775" s="3"/>
      <c r="W2775" s="3"/>
      <c r="X2775" s="3"/>
      <c r="Y2775" s="3"/>
      <c r="Z2775" s="3"/>
      <c r="AA2775" s="4"/>
      <c r="AB2775" s="4"/>
      <c r="AC2775" s="4"/>
      <c r="AD2775" s="4"/>
      <c r="AE2775" s="4"/>
      <c r="BA2775" s="13"/>
      <c r="BC2775" s="2"/>
      <c r="BD2775" s="2"/>
      <c r="BU2775" s="15"/>
      <c r="BV2775" s="6"/>
      <c r="BW2775" s="6"/>
      <c r="BX2775" s="16"/>
      <c r="BY2775" s="16"/>
      <c r="BZ2775" s="16"/>
      <c r="CA2775" s="16"/>
      <c r="CB2775" s="14"/>
    </row>
    <row r="2776" spans="1:80" s="9" customFormat="1" x14ac:dyDescent="0.2">
      <c r="A2776" s="16"/>
      <c r="B2776" s="16"/>
      <c r="C2776" s="16"/>
      <c r="D2776" s="16"/>
      <c r="E2776" s="16"/>
      <c r="F2776" s="3"/>
      <c r="G2776" s="3"/>
      <c r="H2776" s="3"/>
      <c r="I2776" s="3"/>
      <c r="J2776" s="2"/>
      <c r="M2776" s="10"/>
      <c r="N2776" s="2"/>
      <c r="O2776" s="3"/>
      <c r="P2776" s="11"/>
      <c r="Q2776" s="16"/>
      <c r="R2776" s="4"/>
      <c r="S2776" s="12"/>
      <c r="T2776" s="16"/>
      <c r="U2776" s="4"/>
      <c r="V2776" s="3"/>
      <c r="W2776" s="3"/>
      <c r="X2776" s="3"/>
      <c r="Y2776" s="3"/>
      <c r="Z2776" s="3"/>
      <c r="AA2776" s="4"/>
      <c r="AB2776" s="4"/>
      <c r="AC2776" s="4"/>
      <c r="AD2776" s="4"/>
      <c r="AE2776" s="4"/>
      <c r="BA2776" s="13"/>
      <c r="BC2776" s="2"/>
      <c r="BD2776" s="2"/>
      <c r="BU2776" s="15"/>
      <c r="BV2776" s="6"/>
      <c r="BW2776" s="6"/>
      <c r="BX2776" s="16"/>
      <c r="BY2776" s="16"/>
      <c r="BZ2776" s="16"/>
      <c r="CA2776" s="16"/>
      <c r="CB2776" s="14"/>
    </row>
    <row r="2777" spans="1:80" s="9" customFormat="1" x14ac:dyDescent="0.2">
      <c r="A2777" s="16"/>
      <c r="B2777" s="16"/>
      <c r="C2777" s="16"/>
      <c r="D2777" s="16"/>
      <c r="E2777" s="16"/>
      <c r="F2777" s="3"/>
      <c r="G2777" s="3"/>
      <c r="H2777" s="3"/>
      <c r="I2777" s="3"/>
      <c r="J2777" s="2"/>
      <c r="M2777" s="10"/>
      <c r="N2777" s="2"/>
      <c r="O2777" s="3"/>
      <c r="P2777" s="11"/>
      <c r="Q2777" s="16"/>
      <c r="R2777" s="4"/>
      <c r="S2777" s="12"/>
      <c r="T2777" s="16"/>
      <c r="U2777" s="4"/>
      <c r="V2777" s="3"/>
      <c r="W2777" s="3"/>
      <c r="X2777" s="3"/>
      <c r="Y2777" s="3"/>
      <c r="Z2777" s="3"/>
      <c r="AA2777" s="4"/>
      <c r="AB2777" s="4"/>
      <c r="AC2777" s="4"/>
      <c r="AD2777" s="4"/>
      <c r="AE2777" s="4"/>
      <c r="BA2777" s="13"/>
      <c r="BC2777" s="2"/>
      <c r="BD2777" s="2"/>
      <c r="BU2777" s="15"/>
      <c r="BV2777" s="6"/>
      <c r="BW2777" s="6"/>
      <c r="BX2777" s="16"/>
      <c r="BY2777" s="16"/>
      <c r="BZ2777" s="16"/>
      <c r="CA2777" s="16"/>
      <c r="CB2777" s="14"/>
    </row>
    <row r="2778" spans="1:80" s="9" customFormat="1" x14ac:dyDescent="0.2">
      <c r="A2778" s="16"/>
      <c r="B2778" s="16"/>
      <c r="C2778" s="16"/>
      <c r="D2778" s="16"/>
      <c r="E2778" s="16"/>
      <c r="F2778" s="3"/>
      <c r="G2778" s="3"/>
      <c r="H2778" s="3"/>
      <c r="I2778" s="3"/>
      <c r="J2778" s="2"/>
      <c r="M2778" s="10"/>
      <c r="N2778" s="2"/>
      <c r="O2778" s="3"/>
      <c r="P2778" s="11"/>
      <c r="Q2778" s="16"/>
      <c r="R2778" s="4"/>
      <c r="S2778" s="12"/>
      <c r="T2778" s="16"/>
      <c r="U2778" s="4"/>
      <c r="V2778" s="3"/>
      <c r="W2778" s="3"/>
      <c r="X2778" s="3"/>
      <c r="Y2778" s="3"/>
      <c r="Z2778" s="3"/>
      <c r="AA2778" s="4"/>
      <c r="AB2778" s="4"/>
      <c r="AC2778" s="4"/>
      <c r="AD2778" s="4"/>
      <c r="AE2778" s="4"/>
      <c r="BA2778" s="13"/>
      <c r="BC2778" s="2"/>
      <c r="BD2778" s="2"/>
      <c r="BU2778" s="15"/>
      <c r="BV2778" s="6"/>
      <c r="BW2778" s="6"/>
      <c r="BX2778" s="16"/>
      <c r="BY2778" s="16"/>
      <c r="BZ2778" s="16"/>
      <c r="CA2778" s="16"/>
      <c r="CB2778" s="14"/>
    </row>
    <row r="2779" spans="1:80" s="9" customFormat="1" x14ac:dyDescent="0.2">
      <c r="A2779" s="16"/>
      <c r="B2779" s="16"/>
      <c r="C2779" s="16"/>
      <c r="D2779" s="16"/>
      <c r="E2779" s="16"/>
      <c r="F2779" s="3"/>
      <c r="G2779" s="3"/>
      <c r="H2779" s="3"/>
      <c r="I2779" s="3"/>
      <c r="J2779" s="2"/>
      <c r="M2779" s="10"/>
      <c r="N2779" s="2"/>
      <c r="O2779" s="3"/>
      <c r="P2779" s="11"/>
      <c r="Q2779" s="16"/>
      <c r="R2779" s="4"/>
      <c r="S2779" s="12"/>
      <c r="T2779" s="16"/>
      <c r="U2779" s="4"/>
      <c r="V2779" s="3"/>
      <c r="W2779" s="3"/>
      <c r="X2779" s="3"/>
      <c r="Y2779" s="3"/>
      <c r="Z2779" s="3"/>
      <c r="AA2779" s="4"/>
      <c r="AB2779" s="4"/>
      <c r="AC2779" s="4"/>
      <c r="AD2779" s="4"/>
      <c r="AE2779" s="4"/>
      <c r="BA2779" s="13"/>
      <c r="BC2779" s="2"/>
      <c r="BD2779" s="2"/>
      <c r="BU2779" s="15"/>
      <c r="BV2779" s="6"/>
      <c r="BW2779" s="6"/>
      <c r="BX2779" s="16"/>
      <c r="BY2779" s="16"/>
      <c r="BZ2779" s="16"/>
      <c r="CA2779" s="16"/>
      <c r="CB2779" s="14"/>
    </row>
    <row r="2780" spans="1:80" s="9" customFormat="1" x14ac:dyDescent="0.2">
      <c r="A2780" s="16"/>
      <c r="B2780" s="16"/>
      <c r="C2780" s="16"/>
      <c r="D2780" s="16"/>
      <c r="E2780" s="16"/>
      <c r="F2780" s="3"/>
      <c r="G2780" s="3"/>
      <c r="H2780" s="3"/>
      <c r="I2780" s="3"/>
      <c r="J2780" s="2"/>
      <c r="M2780" s="10"/>
      <c r="N2780" s="2"/>
      <c r="O2780" s="3"/>
      <c r="P2780" s="11"/>
      <c r="Q2780" s="16"/>
      <c r="R2780" s="4"/>
      <c r="S2780" s="12"/>
      <c r="T2780" s="16"/>
      <c r="U2780" s="4"/>
      <c r="V2780" s="3"/>
      <c r="W2780" s="3"/>
      <c r="X2780" s="3"/>
      <c r="Y2780" s="3"/>
      <c r="Z2780" s="3"/>
      <c r="AA2780" s="4"/>
      <c r="AB2780" s="4"/>
      <c r="AC2780" s="4"/>
      <c r="AD2780" s="4"/>
      <c r="AE2780" s="4"/>
      <c r="BA2780" s="13"/>
      <c r="BC2780" s="2"/>
      <c r="BD2780" s="2"/>
      <c r="BU2780" s="15"/>
      <c r="BV2780" s="6"/>
      <c r="BW2780" s="6"/>
      <c r="BX2780" s="16"/>
      <c r="BY2780" s="16"/>
      <c r="BZ2780" s="16"/>
      <c r="CA2780" s="16"/>
      <c r="CB2780" s="14"/>
    </row>
    <row r="2781" spans="1:80" s="9" customFormat="1" x14ac:dyDescent="0.2">
      <c r="A2781" s="16"/>
      <c r="B2781" s="16"/>
      <c r="C2781" s="16"/>
      <c r="D2781" s="16"/>
      <c r="E2781" s="16"/>
      <c r="F2781" s="3"/>
      <c r="G2781" s="3"/>
      <c r="H2781" s="3"/>
      <c r="I2781" s="3"/>
      <c r="J2781" s="2"/>
      <c r="M2781" s="10"/>
      <c r="N2781" s="2"/>
      <c r="O2781" s="3"/>
      <c r="P2781" s="11"/>
      <c r="Q2781" s="16"/>
      <c r="R2781" s="4"/>
      <c r="S2781" s="12"/>
      <c r="T2781" s="16"/>
      <c r="U2781" s="4"/>
      <c r="V2781" s="3"/>
      <c r="W2781" s="3"/>
      <c r="X2781" s="3"/>
      <c r="Y2781" s="3"/>
      <c r="Z2781" s="3"/>
      <c r="AA2781" s="4"/>
      <c r="AB2781" s="4"/>
      <c r="AC2781" s="4"/>
      <c r="AD2781" s="4"/>
      <c r="AE2781" s="4"/>
      <c r="BA2781" s="13"/>
      <c r="BC2781" s="2"/>
      <c r="BD2781" s="2"/>
      <c r="BU2781" s="15"/>
      <c r="BV2781" s="6"/>
      <c r="BW2781" s="6"/>
      <c r="BX2781" s="16"/>
      <c r="BY2781" s="16"/>
      <c r="BZ2781" s="16"/>
      <c r="CA2781" s="16"/>
      <c r="CB2781" s="14"/>
    </row>
    <row r="2782" spans="1:80" s="9" customFormat="1" x14ac:dyDescent="0.2">
      <c r="A2782" s="16"/>
      <c r="B2782" s="16"/>
      <c r="C2782" s="16"/>
      <c r="D2782" s="16"/>
      <c r="E2782" s="16"/>
      <c r="F2782" s="3"/>
      <c r="G2782" s="3"/>
      <c r="H2782" s="3"/>
      <c r="I2782" s="3"/>
      <c r="J2782" s="2"/>
      <c r="M2782" s="10"/>
      <c r="N2782" s="2"/>
      <c r="O2782" s="3"/>
      <c r="P2782" s="11"/>
      <c r="Q2782" s="16"/>
      <c r="R2782" s="4"/>
      <c r="S2782" s="12"/>
      <c r="T2782" s="16"/>
      <c r="U2782" s="4"/>
      <c r="V2782" s="3"/>
      <c r="W2782" s="3"/>
      <c r="X2782" s="3"/>
      <c r="Y2782" s="3"/>
      <c r="Z2782" s="3"/>
      <c r="AA2782" s="4"/>
      <c r="AB2782" s="4"/>
      <c r="AC2782" s="4"/>
      <c r="AD2782" s="4"/>
      <c r="AE2782" s="4"/>
      <c r="BA2782" s="13"/>
      <c r="BC2782" s="2"/>
      <c r="BD2782" s="2"/>
      <c r="BU2782" s="15"/>
      <c r="BV2782" s="6"/>
      <c r="BW2782" s="6"/>
      <c r="BX2782" s="16"/>
      <c r="BY2782" s="16"/>
      <c r="BZ2782" s="16"/>
      <c r="CA2782" s="16"/>
      <c r="CB2782" s="14"/>
    </row>
    <row r="2783" spans="1:80" s="9" customFormat="1" x14ac:dyDescent="0.2">
      <c r="A2783" s="16"/>
      <c r="B2783" s="16"/>
      <c r="C2783" s="16"/>
      <c r="D2783" s="16"/>
      <c r="E2783" s="16"/>
      <c r="F2783" s="3"/>
      <c r="G2783" s="3"/>
      <c r="H2783" s="3"/>
      <c r="I2783" s="3"/>
      <c r="J2783" s="2"/>
      <c r="M2783" s="10"/>
      <c r="N2783" s="2"/>
      <c r="O2783" s="3"/>
      <c r="P2783" s="11"/>
      <c r="Q2783" s="16"/>
      <c r="R2783" s="4"/>
      <c r="S2783" s="12"/>
      <c r="T2783" s="16"/>
      <c r="U2783" s="4"/>
      <c r="V2783" s="3"/>
      <c r="W2783" s="3"/>
      <c r="X2783" s="3"/>
      <c r="Y2783" s="3"/>
      <c r="Z2783" s="3"/>
      <c r="AA2783" s="4"/>
      <c r="AB2783" s="4"/>
      <c r="AC2783" s="4"/>
      <c r="AD2783" s="4"/>
      <c r="AE2783" s="4"/>
      <c r="BA2783" s="13"/>
      <c r="BC2783" s="2"/>
      <c r="BD2783" s="2"/>
      <c r="BU2783" s="15"/>
      <c r="BV2783" s="6"/>
      <c r="BW2783" s="6"/>
      <c r="BX2783" s="16"/>
      <c r="BY2783" s="16"/>
      <c r="BZ2783" s="16"/>
      <c r="CA2783" s="16"/>
      <c r="CB2783" s="14"/>
    </row>
    <row r="2784" spans="1:80" s="9" customFormat="1" x14ac:dyDescent="0.2">
      <c r="A2784" s="16"/>
      <c r="B2784" s="16"/>
      <c r="C2784" s="16"/>
      <c r="D2784" s="16"/>
      <c r="E2784" s="16"/>
      <c r="F2784" s="3"/>
      <c r="G2784" s="3"/>
      <c r="H2784" s="3"/>
      <c r="I2784" s="3"/>
      <c r="J2784" s="2"/>
      <c r="M2784" s="10"/>
      <c r="N2784" s="2"/>
      <c r="O2784" s="3"/>
      <c r="P2784" s="11"/>
      <c r="Q2784" s="16"/>
      <c r="R2784" s="4"/>
      <c r="S2784" s="12"/>
      <c r="T2784" s="16"/>
      <c r="U2784" s="4"/>
      <c r="V2784" s="3"/>
      <c r="W2784" s="3"/>
      <c r="X2784" s="3"/>
      <c r="Y2784" s="3"/>
      <c r="Z2784" s="3"/>
      <c r="AA2784" s="4"/>
      <c r="AB2784" s="4"/>
      <c r="AC2784" s="4"/>
      <c r="AD2784" s="4"/>
      <c r="AE2784" s="4"/>
      <c r="BA2784" s="13"/>
      <c r="BC2784" s="2"/>
      <c r="BD2784" s="2"/>
      <c r="BU2784" s="15"/>
      <c r="BV2784" s="6"/>
      <c r="BW2784" s="6"/>
      <c r="BX2784" s="16"/>
      <c r="BY2784" s="16"/>
      <c r="BZ2784" s="16"/>
      <c r="CA2784" s="16"/>
      <c r="CB2784" s="14"/>
    </row>
    <row r="2785" spans="1:80" s="9" customFormat="1" x14ac:dyDescent="0.2">
      <c r="A2785" s="16"/>
      <c r="B2785" s="16"/>
      <c r="C2785" s="16"/>
      <c r="D2785" s="16"/>
      <c r="E2785" s="16"/>
      <c r="F2785" s="3"/>
      <c r="G2785" s="3"/>
      <c r="H2785" s="3"/>
      <c r="I2785" s="3"/>
      <c r="J2785" s="2"/>
      <c r="M2785" s="10"/>
      <c r="N2785" s="2"/>
      <c r="O2785" s="3"/>
      <c r="P2785" s="11"/>
      <c r="Q2785" s="16"/>
      <c r="R2785" s="4"/>
      <c r="S2785" s="12"/>
      <c r="T2785" s="16"/>
      <c r="U2785" s="4"/>
      <c r="V2785" s="3"/>
      <c r="W2785" s="3"/>
      <c r="X2785" s="3"/>
      <c r="Y2785" s="3"/>
      <c r="Z2785" s="3"/>
      <c r="AA2785" s="4"/>
      <c r="AB2785" s="4"/>
      <c r="AC2785" s="4"/>
      <c r="AD2785" s="4"/>
      <c r="AE2785" s="4"/>
      <c r="BA2785" s="13"/>
      <c r="BC2785" s="2"/>
      <c r="BD2785" s="2"/>
      <c r="BU2785" s="15"/>
      <c r="BV2785" s="6"/>
      <c r="BW2785" s="6"/>
      <c r="BX2785" s="16"/>
      <c r="BY2785" s="16"/>
      <c r="BZ2785" s="16"/>
      <c r="CA2785" s="16"/>
      <c r="CB2785" s="14"/>
    </row>
    <row r="2786" spans="1:80" s="9" customFormat="1" x14ac:dyDescent="0.2">
      <c r="A2786" s="16"/>
      <c r="B2786" s="16"/>
      <c r="C2786" s="16"/>
      <c r="D2786" s="16"/>
      <c r="E2786" s="16"/>
      <c r="F2786" s="3"/>
      <c r="G2786" s="3"/>
      <c r="H2786" s="3"/>
      <c r="I2786" s="3"/>
      <c r="J2786" s="2"/>
      <c r="M2786" s="10"/>
      <c r="N2786" s="2"/>
      <c r="O2786" s="3"/>
      <c r="P2786" s="11"/>
      <c r="Q2786" s="16"/>
      <c r="R2786" s="4"/>
      <c r="S2786" s="12"/>
      <c r="T2786" s="16"/>
      <c r="U2786" s="4"/>
      <c r="V2786" s="3"/>
      <c r="W2786" s="3"/>
      <c r="X2786" s="3"/>
      <c r="Y2786" s="3"/>
      <c r="Z2786" s="3"/>
      <c r="AA2786" s="4"/>
      <c r="AB2786" s="4"/>
      <c r="AC2786" s="4"/>
      <c r="AD2786" s="4"/>
      <c r="AE2786" s="4"/>
      <c r="BA2786" s="13"/>
      <c r="BC2786" s="2"/>
      <c r="BD2786" s="2"/>
      <c r="BU2786" s="15"/>
      <c r="BV2786" s="6"/>
      <c r="BW2786" s="6"/>
      <c r="BX2786" s="16"/>
      <c r="BY2786" s="16"/>
      <c r="BZ2786" s="16"/>
      <c r="CA2786" s="16"/>
      <c r="CB2786" s="14"/>
    </row>
    <row r="2787" spans="1:80" s="9" customFormat="1" x14ac:dyDescent="0.2">
      <c r="A2787" s="16"/>
      <c r="B2787" s="16"/>
      <c r="C2787" s="16"/>
      <c r="D2787" s="16"/>
      <c r="E2787" s="16"/>
      <c r="F2787" s="3"/>
      <c r="G2787" s="3"/>
      <c r="H2787" s="3"/>
      <c r="I2787" s="3"/>
      <c r="J2787" s="2"/>
      <c r="M2787" s="10"/>
      <c r="N2787" s="2"/>
      <c r="O2787" s="3"/>
      <c r="P2787" s="11"/>
      <c r="Q2787" s="16"/>
      <c r="R2787" s="4"/>
      <c r="S2787" s="12"/>
      <c r="T2787" s="16"/>
      <c r="U2787" s="4"/>
      <c r="V2787" s="3"/>
      <c r="W2787" s="3"/>
      <c r="X2787" s="3"/>
      <c r="Y2787" s="3"/>
      <c r="Z2787" s="3"/>
      <c r="AA2787" s="4"/>
      <c r="AB2787" s="4"/>
      <c r="AC2787" s="4"/>
      <c r="AD2787" s="4"/>
      <c r="AE2787" s="4"/>
      <c r="BA2787" s="13"/>
      <c r="BC2787" s="2"/>
      <c r="BD2787" s="2"/>
      <c r="BU2787" s="15"/>
      <c r="BV2787" s="6"/>
      <c r="BW2787" s="6"/>
      <c r="BX2787" s="16"/>
      <c r="BY2787" s="16"/>
      <c r="BZ2787" s="16"/>
      <c r="CA2787" s="16"/>
      <c r="CB2787" s="14"/>
    </row>
    <row r="2788" spans="1:80" s="9" customFormat="1" x14ac:dyDescent="0.2">
      <c r="A2788" s="16"/>
      <c r="B2788" s="16"/>
      <c r="C2788" s="16"/>
      <c r="D2788" s="16"/>
      <c r="E2788" s="16"/>
      <c r="F2788" s="3"/>
      <c r="G2788" s="3"/>
      <c r="H2788" s="3"/>
      <c r="I2788" s="3"/>
      <c r="J2788" s="2"/>
      <c r="M2788" s="10"/>
      <c r="N2788" s="2"/>
      <c r="O2788" s="3"/>
      <c r="P2788" s="11"/>
      <c r="Q2788" s="16"/>
      <c r="R2788" s="4"/>
      <c r="S2788" s="12"/>
      <c r="T2788" s="16"/>
      <c r="U2788" s="4"/>
      <c r="V2788" s="3"/>
      <c r="W2788" s="3"/>
      <c r="X2788" s="3"/>
      <c r="Y2788" s="3"/>
      <c r="Z2788" s="3"/>
      <c r="AA2788" s="4"/>
      <c r="AB2788" s="4"/>
      <c r="AC2788" s="4"/>
      <c r="AD2788" s="4"/>
      <c r="AE2788" s="4"/>
      <c r="BA2788" s="13"/>
      <c r="BC2788" s="2"/>
      <c r="BD2788" s="2"/>
      <c r="BU2788" s="15"/>
      <c r="BV2788" s="6"/>
      <c r="BW2788" s="6"/>
      <c r="BX2788" s="16"/>
      <c r="BY2788" s="16"/>
      <c r="BZ2788" s="16"/>
      <c r="CA2788" s="16"/>
      <c r="CB2788" s="14"/>
    </row>
    <row r="2789" spans="1:80" s="9" customFormat="1" x14ac:dyDescent="0.2">
      <c r="A2789" s="16"/>
      <c r="B2789" s="16"/>
      <c r="C2789" s="16"/>
      <c r="D2789" s="16"/>
      <c r="E2789" s="16"/>
      <c r="F2789" s="3"/>
      <c r="G2789" s="3"/>
      <c r="H2789" s="3"/>
      <c r="I2789" s="3"/>
      <c r="J2789" s="2"/>
      <c r="M2789" s="10"/>
      <c r="N2789" s="2"/>
      <c r="O2789" s="3"/>
      <c r="P2789" s="11"/>
      <c r="Q2789" s="16"/>
      <c r="R2789" s="4"/>
      <c r="S2789" s="12"/>
      <c r="T2789" s="16"/>
      <c r="U2789" s="4"/>
      <c r="V2789" s="3"/>
      <c r="W2789" s="3"/>
      <c r="X2789" s="3"/>
      <c r="Y2789" s="3"/>
      <c r="Z2789" s="3"/>
      <c r="AA2789" s="4"/>
      <c r="AB2789" s="4"/>
      <c r="AC2789" s="4"/>
      <c r="AD2789" s="4"/>
      <c r="AE2789" s="4"/>
      <c r="BA2789" s="13"/>
      <c r="BC2789" s="2"/>
      <c r="BD2789" s="2"/>
      <c r="BU2789" s="15"/>
      <c r="BV2789" s="6"/>
      <c r="BW2789" s="6"/>
      <c r="BX2789" s="16"/>
      <c r="BY2789" s="16"/>
      <c r="BZ2789" s="16"/>
      <c r="CA2789" s="16"/>
      <c r="CB2789" s="14"/>
    </row>
    <row r="2790" spans="1:80" s="9" customFormat="1" x14ac:dyDescent="0.2">
      <c r="A2790" s="16"/>
      <c r="B2790" s="16"/>
      <c r="C2790" s="16"/>
      <c r="D2790" s="16"/>
      <c r="E2790" s="16"/>
      <c r="F2790" s="3"/>
      <c r="G2790" s="3"/>
      <c r="H2790" s="3"/>
      <c r="I2790" s="3"/>
      <c r="J2790" s="2"/>
      <c r="M2790" s="10"/>
      <c r="N2790" s="2"/>
      <c r="O2790" s="3"/>
      <c r="P2790" s="11"/>
      <c r="Q2790" s="16"/>
      <c r="R2790" s="4"/>
      <c r="S2790" s="12"/>
      <c r="T2790" s="16"/>
      <c r="U2790" s="4"/>
      <c r="V2790" s="3"/>
      <c r="W2790" s="3"/>
      <c r="X2790" s="3"/>
      <c r="Y2790" s="3"/>
      <c r="Z2790" s="3"/>
      <c r="AA2790" s="4"/>
      <c r="AB2790" s="4"/>
      <c r="AC2790" s="4"/>
      <c r="AD2790" s="4"/>
      <c r="AE2790" s="4"/>
      <c r="BA2790" s="13"/>
      <c r="BC2790" s="2"/>
      <c r="BD2790" s="2"/>
      <c r="BU2790" s="15"/>
      <c r="BV2790" s="6"/>
      <c r="BW2790" s="6"/>
      <c r="BX2790" s="16"/>
      <c r="BY2790" s="16"/>
      <c r="BZ2790" s="16"/>
      <c r="CA2790" s="16"/>
      <c r="CB2790" s="14"/>
    </row>
    <row r="2791" spans="1:80" s="9" customFormat="1" x14ac:dyDescent="0.2">
      <c r="A2791" s="16"/>
      <c r="B2791" s="16"/>
      <c r="C2791" s="16"/>
      <c r="D2791" s="16"/>
      <c r="E2791" s="16"/>
      <c r="F2791" s="3"/>
      <c r="G2791" s="3"/>
      <c r="H2791" s="3"/>
      <c r="I2791" s="3"/>
      <c r="J2791" s="2"/>
      <c r="M2791" s="10"/>
      <c r="N2791" s="2"/>
      <c r="O2791" s="3"/>
      <c r="P2791" s="11"/>
      <c r="Q2791" s="16"/>
      <c r="R2791" s="4"/>
      <c r="S2791" s="12"/>
      <c r="T2791" s="16"/>
      <c r="U2791" s="4"/>
      <c r="V2791" s="3"/>
      <c r="W2791" s="3"/>
      <c r="X2791" s="3"/>
      <c r="Y2791" s="3"/>
      <c r="Z2791" s="3"/>
      <c r="AA2791" s="4"/>
      <c r="AB2791" s="4"/>
      <c r="AC2791" s="4"/>
      <c r="AD2791" s="4"/>
      <c r="AE2791" s="4"/>
      <c r="BA2791" s="13"/>
      <c r="BC2791" s="2"/>
      <c r="BD2791" s="2"/>
      <c r="BU2791" s="15"/>
      <c r="BV2791" s="6"/>
      <c r="BW2791" s="6"/>
      <c r="BX2791" s="16"/>
      <c r="BY2791" s="16"/>
      <c r="BZ2791" s="16"/>
      <c r="CA2791" s="16"/>
      <c r="CB2791" s="14"/>
    </row>
    <row r="2792" spans="1:80" s="9" customFormat="1" x14ac:dyDescent="0.2">
      <c r="A2792" s="16"/>
      <c r="B2792" s="16"/>
      <c r="C2792" s="16"/>
      <c r="D2792" s="16"/>
      <c r="E2792" s="16"/>
      <c r="F2792" s="3"/>
      <c r="G2792" s="3"/>
      <c r="H2792" s="3"/>
      <c r="I2792" s="3"/>
      <c r="J2792" s="2"/>
      <c r="M2792" s="10"/>
      <c r="N2792" s="2"/>
      <c r="O2792" s="3"/>
      <c r="P2792" s="11"/>
      <c r="Q2792" s="16"/>
      <c r="R2792" s="4"/>
      <c r="S2792" s="12"/>
      <c r="T2792" s="16"/>
      <c r="U2792" s="4"/>
      <c r="V2792" s="3"/>
      <c r="W2792" s="3"/>
      <c r="X2792" s="3"/>
      <c r="Y2792" s="3"/>
      <c r="Z2792" s="3"/>
      <c r="AA2792" s="4"/>
      <c r="AB2792" s="4"/>
      <c r="AC2792" s="4"/>
      <c r="AD2792" s="4"/>
      <c r="AE2792" s="4"/>
      <c r="BA2792" s="13"/>
      <c r="BC2792" s="2"/>
      <c r="BD2792" s="2"/>
      <c r="BU2792" s="15"/>
      <c r="BV2792" s="6"/>
      <c r="BW2792" s="6"/>
      <c r="BX2792" s="16"/>
      <c r="BY2792" s="16"/>
      <c r="BZ2792" s="16"/>
      <c r="CA2792" s="16"/>
      <c r="CB2792" s="14"/>
    </row>
    <row r="2793" spans="1:80" s="9" customFormat="1" x14ac:dyDescent="0.2">
      <c r="A2793" s="16"/>
      <c r="B2793" s="16"/>
      <c r="C2793" s="16"/>
      <c r="D2793" s="16"/>
      <c r="E2793" s="16"/>
      <c r="F2793" s="3"/>
      <c r="G2793" s="3"/>
      <c r="H2793" s="3"/>
      <c r="I2793" s="3"/>
      <c r="J2793" s="2"/>
      <c r="M2793" s="10"/>
      <c r="N2793" s="2"/>
      <c r="O2793" s="3"/>
      <c r="P2793" s="11"/>
      <c r="Q2793" s="16"/>
      <c r="R2793" s="4"/>
      <c r="S2793" s="12"/>
      <c r="T2793" s="16"/>
      <c r="U2793" s="4"/>
      <c r="V2793" s="3"/>
      <c r="W2793" s="3"/>
      <c r="X2793" s="3"/>
      <c r="Y2793" s="3"/>
      <c r="Z2793" s="3"/>
      <c r="AA2793" s="4"/>
      <c r="AB2793" s="4"/>
      <c r="AC2793" s="4"/>
      <c r="AD2793" s="4"/>
      <c r="AE2793" s="4"/>
      <c r="BA2793" s="13"/>
      <c r="BC2793" s="2"/>
      <c r="BD2793" s="2"/>
      <c r="BU2793" s="15"/>
      <c r="BV2793" s="6"/>
      <c r="BW2793" s="6"/>
      <c r="BX2793" s="16"/>
      <c r="BY2793" s="16"/>
      <c r="BZ2793" s="16"/>
      <c r="CA2793" s="16"/>
      <c r="CB2793" s="14"/>
    </row>
    <row r="2794" spans="1:80" s="9" customFormat="1" x14ac:dyDescent="0.2">
      <c r="A2794" s="16"/>
      <c r="B2794" s="16"/>
      <c r="C2794" s="16"/>
      <c r="D2794" s="16"/>
      <c r="E2794" s="16"/>
      <c r="F2794" s="3"/>
      <c r="G2794" s="3"/>
      <c r="H2794" s="3"/>
      <c r="I2794" s="3"/>
      <c r="J2794" s="2"/>
      <c r="M2794" s="10"/>
      <c r="N2794" s="2"/>
      <c r="O2794" s="3"/>
      <c r="P2794" s="11"/>
      <c r="Q2794" s="16"/>
      <c r="R2794" s="4"/>
      <c r="S2794" s="12"/>
      <c r="T2794" s="16"/>
      <c r="U2794" s="4"/>
      <c r="V2794" s="3"/>
      <c r="W2794" s="3"/>
      <c r="X2794" s="3"/>
      <c r="Y2794" s="3"/>
      <c r="Z2794" s="3"/>
      <c r="AA2794" s="4"/>
      <c r="AB2794" s="4"/>
      <c r="AC2794" s="4"/>
      <c r="AD2794" s="4"/>
      <c r="AE2794" s="4"/>
      <c r="BA2794" s="13"/>
      <c r="BC2794" s="2"/>
      <c r="BD2794" s="2"/>
      <c r="BU2794" s="15"/>
      <c r="BV2794" s="6"/>
      <c r="BW2794" s="6"/>
      <c r="BX2794" s="16"/>
      <c r="BY2794" s="16"/>
      <c r="BZ2794" s="16"/>
      <c r="CA2794" s="16"/>
      <c r="CB2794" s="14"/>
    </row>
    <row r="2795" spans="1:80" s="9" customFormat="1" x14ac:dyDescent="0.2">
      <c r="A2795" s="16"/>
      <c r="B2795" s="16"/>
      <c r="C2795" s="16"/>
      <c r="D2795" s="16"/>
      <c r="E2795" s="16"/>
      <c r="F2795" s="3"/>
      <c r="G2795" s="3"/>
      <c r="H2795" s="3"/>
      <c r="I2795" s="3"/>
      <c r="J2795" s="2"/>
      <c r="M2795" s="10"/>
      <c r="N2795" s="2"/>
      <c r="O2795" s="3"/>
      <c r="P2795" s="11"/>
      <c r="Q2795" s="16"/>
      <c r="R2795" s="4"/>
      <c r="S2795" s="12"/>
      <c r="T2795" s="16"/>
      <c r="U2795" s="4"/>
      <c r="V2795" s="3"/>
      <c r="W2795" s="3"/>
      <c r="X2795" s="3"/>
      <c r="Y2795" s="3"/>
      <c r="Z2795" s="3"/>
      <c r="AA2795" s="4"/>
      <c r="AB2795" s="4"/>
      <c r="AC2795" s="4"/>
      <c r="AD2795" s="4"/>
      <c r="AE2795" s="4"/>
      <c r="BA2795" s="13"/>
      <c r="BC2795" s="2"/>
      <c r="BD2795" s="2"/>
      <c r="BU2795" s="15"/>
      <c r="BV2795" s="6"/>
      <c r="BW2795" s="6"/>
      <c r="BX2795" s="16"/>
      <c r="BY2795" s="16"/>
      <c r="BZ2795" s="16"/>
      <c r="CA2795" s="16"/>
      <c r="CB2795" s="14"/>
    </row>
    <row r="2796" spans="1:80" s="9" customFormat="1" x14ac:dyDescent="0.2">
      <c r="A2796" s="16"/>
      <c r="B2796" s="16"/>
      <c r="C2796" s="16"/>
      <c r="D2796" s="16"/>
      <c r="E2796" s="16"/>
      <c r="F2796" s="3"/>
      <c r="G2796" s="3"/>
      <c r="H2796" s="3"/>
      <c r="I2796" s="3"/>
      <c r="J2796" s="2"/>
      <c r="M2796" s="10"/>
      <c r="N2796" s="2"/>
      <c r="O2796" s="3"/>
      <c r="P2796" s="11"/>
      <c r="Q2796" s="16"/>
      <c r="R2796" s="4"/>
      <c r="S2796" s="12"/>
      <c r="T2796" s="16"/>
      <c r="U2796" s="4"/>
      <c r="V2796" s="3"/>
      <c r="W2796" s="3"/>
      <c r="X2796" s="3"/>
      <c r="Y2796" s="3"/>
      <c r="Z2796" s="3"/>
      <c r="AA2796" s="4"/>
      <c r="AB2796" s="4"/>
      <c r="AC2796" s="4"/>
      <c r="AD2796" s="4"/>
      <c r="AE2796" s="4"/>
      <c r="BA2796" s="13"/>
      <c r="BC2796" s="2"/>
      <c r="BD2796" s="2"/>
      <c r="BU2796" s="15"/>
      <c r="BV2796" s="6"/>
      <c r="BW2796" s="6"/>
      <c r="BX2796" s="16"/>
      <c r="BY2796" s="16"/>
      <c r="BZ2796" s="16"/>
      <c r="CA2796" s="16"/>
      <c r="CB2796" s="14"/>
    </row>
    <row r="2797" spans="1:80" s="9" customFormat="1" x14ac:dyDescent="0.2">
      <c r="A2797" s="16"/>
      <c r="B2797" s="16"/>
      <c r="C2797" s="16"/>
      <c r="D2797" s="16"/>
      <c r="E2797" s="16"/>
      <c r="F2797" s="3"/>
      <c r="G2797" s="3"/>
      <c r="H2797" s="3"/>
      <c r="I2797" s="3"/>
      <c r="J2797" s="2"/>
      <c r="M2797" s="10"/>
      <c r="N2797" s="2"/>
      <c r="O2797" s="3"/>
      <c r="P2797" s="11"/>
      <c r="Q2797" s="16"/>
      <c r="R2797" s="4"/>
      <c r="S2797" s="12"/>
      <c r="T2797" s="16"/>
      <c r="U2797" s="4"/>
      <c r="V2797" s="3"/>
      <c r="W2797" s="3"/>
      <c r="X2797" s="3"/>
      <c r="Y2797" s="3"/>
      <c r="Z2797" s="3"/>
      <c r="AA2797" s="4"/>
      <c r="AB2797" s="4"/>
      <c r="AC2797" s="4"/>
      <c r="AD2797" s="4"/>
      <c r="AE2797" s="4"/>
      <c r="BA2797" s="13"/>
      <c r="BC2797" s="2"/>
      <c r="BD2797" s="2"/>
      <c r="BU2797" s="15"/>
      <c r="BV2797" s="6"/>
      <c r="BW2797" s="6"/>
      <c r="BX2797" s="16"/>
      <c r="BY2797" s="16"/>
      <c r="BZ2797" s="16"/>
      <c r="CA2797" s="16"/>
      <c r="CB2797" s="14"/>
    </row>
    <row r="2798" spans="1:80" s="9" customFormat="1" x14ac:dyDescent="0.2">
      <c r="A2798" s="16"/>
      <c r="B2798" s="16"/>
      <c r="C2798" s="16"/>
      <c r="D2798" s="16"/>
      <c r="E2798" s="16"/>
      <c r="F2798" s="3"/>
      <c r="G2798" s="3"/>
      <c r="H2798" s="3"/>
      <c r="I2798" s="3"/>
      <c r="J2798" s="2"/>
      <c r="M2798" s="10"/>
      <c r="N2798" s="2"/>
      <c r="O2798" s="3"/>
      <c r="P2798" s="11"/>
      <c r="Q2798" s="16"/>
      <c r="R2798" s="4"/>
      <c r="S2798" s="12"/>
      <c r="T2798" s="16"/>
      <c r="U2798" s="4"/>
      <c r="V2798" s="3"/>
      <c r="W2798" s="3"/>
      <c r="X2798" s="3"/>
      <c r="Y2798" s="3"/>
      <c r="Z2798" s="3"/>
      <c r="AA2798" s="4"/>
      <c r="AB2798" s="4"/>
      <c r="AC2798" s="4"/>
      <c r="AD2798" s="4"/>
      <c r="AE2798" s="4"/>
      <c r="BA2798" s="13"/>
      <c r="BC2798" s="2"/>
      <c r="BD2798" s="2"/>
      <c r="BU2798" s="15"/>
      <c r="BV2798" s="6"/>
      <c r="BW2798" s="6"/>
      <c r="BX2798" s="16"/>
      <c r="BY2798" s="16"/>
      <c r="BZ2798" s="16"/>
      <c r="CA2798" s="16"/>
      <c r="CB2798" s="14"/>
    </row>
    <row r="2799" spans="1:80" s="9" customFormat="1" x14ac:dyDescent="0.2">
      <c r="A2799" s="16"/>
      <c r="B2799" s="16"/>
      <c r="C2799" s="16"/>
      <c r="D2799" s="16"/>
      <c r="E2799" s="16"/>
      <c r="F2799" s="3"/>
      <c r="G2799" s="3"/>
      <c r="H2799" s="3"/>
      <c r="I2799" s="3"/>
      <c r="J2799" s="2"/>
      <c r="M2799" s="10"/>
      <c r="N2799" s="2"/>
      <c r="O2799" s="3"/>
      <c r="P2799" s="11"/>
      <c r="Q2799" s="16"/>
      <c r="R2799" s="4"/>
      <c r="S2799" s="12"/>
      <c r="T2799" s="16"/>
      <c r="U2799" s="4"/>
      <c r="V2799" s="3"/>
      <c r="W2799" s="3"/>
      <c r="X2799" s="3"/>
      <c r="Y2799" s="3"/>
      <c r="Z2799" s="3"/>
      <c r="AA2799" s="4"/>
      <c r="AB2799" s="4"/>
      <c r="AC2799" s="4"/>
      <c r="AD2799" s="4"/>
      <c r="AE2799" s="4"/>
      <c r="BA2799" s="13"/>
      <c r="BC2799" s="2"/>
      <c r="BD2799" s="2"/>
      <c r="BU2799" s="15"/>
      <c r="BV2799" s="6"/>
      <c r="BW2799" s="6"/>
      <c r="BX2799" s="16"/>
      <c r="BY2799" s="16"/>
      <c r="BZ2799" s="16"/>
      <c r="CA2799" s="16"/>
      <c r="CB2799" s="14"/>
    </row>
    <row r="2800" spans="1:80" s="9" customFormat="1" x14ac:dyDescent="0.2">
      <c r="A2800" s="16"/>
      <c r="B2800" s="16"/>
      <c r="C2800" s="16"/>
      <c r="D2800" s="16"/>
      <c r="E2800" s="16"/>
      <c r="F2800" s="3"/>
      <c r="G2800" s="3"/>
      <c r="H2800" s="3"/>
      <c r="I2800" s="3"/>
      <c r="J2800" s="2"/>
      <c r="M2800" s="10"/>
      <c r="N2800" s="2"/>
      <c r="O2800" s="3"/>
      <c r="P2800" s="11"/>
      <c r="Q2800" s="16"/>
      <c r="R2800" s="4"/>
      <c r="S2800" s="12"/>
      <c r="T2800" s="16"/>
      <c r="U2800" s="4"/>
      <c r="V2800" s="3"/>
      <c r="W2800" s="3"/>
      <c r="X2800" s="3"/>
      <c r="Y2800" s="3"/>
      <c r="Z2800" s="3"/>
      <c r="AA2800" s="4"/>
      <c r="AB2800" s="4"/>
      <c r="AC2800" s="4"/>
      <c r="AD2800" s="4"/>
      <c r="AE2800" s="4"/>
      <c r="BA2800" s="13"/>
      <c r="BC2800" s="2"/>
      <c r="BD2800" s="2"/>
      <c r="BU2800" s="15"/>
      <c r="BV2800" s="6"/>
      <c r="BW2800" s="6"/>
      <c r="BX2800" s="16"/>
      <c r="BY2800" s="16"/>
      <c r="BZ2800" s="16"/>
      <c r="CA2800" s="16"/>
      <c r="CB2800" s="14"/>
    </row>
    <row r="2801" spans="1:80" s="9" customFormat="1" x14ac:dyDescent="0.2">
      <c r="A2801" s="16"/>
      <c r="B2801" s="16"/>
      <c r="C2801" s="16"/>
      <c r="D2801" s="16"/>
      <c r="E2801" s="16"/>
      <c r="F2801" s="3"/>
      <c r="G2801" s="3"/>
      <c r="H2801" s="3"/>
      <c r="I2801" s="3"/>
      <c r="J2801" s="2"/>
      <c r="M2801" s="10"/>
      <c r="N2801" s="2"/>
      <c r="O2801" s="3"/>
      <c r="P2801" s="11"/>
      <c r="Q2801" s="16"/>
      <c r="R2801" s="4"/>
      <c r="S2801" s="12"/>
      <c r="T2801" s="16"/>
      <c r="U2801" s="4"/>
      <c r="V2801" s="3"/>
      <c r="W2801" s="3"/>
      <c r="X2801" s="3"/>
      <c r="Y2801" s="3"/>
      <c r="Z2801" s="3"/>
      <c r="AA2801" s="4"/>
      <c r="AB2801" s="4"/>
      <c r="AC2801" s="4"/>
      <c r="AD2801" s="4"/>
      <c r="AE2801" s="4"/>
      <c r="BA2801" s="13"/>
      <c r="BC2801" s="2"/>
      <c r="BD2801" s="2"/>
      <c r="BU2801" s="15"/>
      <c r="BV2801" s="6"/>
      <c r="BW2801" s="6"/>
      <c r="BX2801" s="16"/>
      <c r="BY2801" s="16"/>
      <c r="BZ2801" s="16"/>
      <c r="CA2801" s="16"/>
      <c r="CB2801" s="14"/>
    </row>
    <row r="2802" spans="1:80" s="9" customFormat="1" x14ac:dyDescent="0.2">
      <c r="A2802" s="16"/>
      <c r="B2802" s="16"/>
      <c r="C2802" s="16"/>
      <c r="D2802" s="16"/>
      <c r="E2802" s="16"/>
      <c r="F2802" s="3"/>
      <c r="G2802" s="3"/>
      <c r="H2802" s="3"/>
      <c r="I2802" s="3"/>
      <c r="J2802" s="2"/>
      <c r="M2802" s="10"/>
      <c r="N2802" s="2"/>
      <c r="O2802" s="3"/>
      <c r="P2802" s="11"/>
      <c r="Q2802" s="16"/>
      <c r="R2802" s="4"/>
      <c r="S2802" s="12"/>
      <c r="T2802" s="16"/>
      <c r="U2802" s="4"/>
      <c r="V2802" s="3"/>
      <c r="W2802" s="3"/>
      <c r="X2802" s="3"/>
      <c r="Y2802" s="3"/>
      <c r="Z2802" s="3"/>
      <c r="AA2802" s="4"/>
      <c r="AB2802" s="4"/>
      <c r="AC2802" s="4"/>
      <c r="AD2802" s="4"/>
      <c r="AE2802" s="4"/>
      <c r="BA2802" s="13"/>
      <c r="BC2802" s="2"/>
      <c r="BD2802" s="2"/>
      <c r="BU2802" s="15"/>
      <c r="BV2802" s="6"/>
      <c r="BW2802" s="6"/>
      <c r="BX2802" s="16"/>
      <c r="BY2802" s="16"/>
      <c r="BZ2802" s="16"/>
      <c r="CA2802" s="16"/>
      <c r="CB2802" s="14"/>
    </row>
    <row r="2803" spans="1:80" s="9" customFormat="1" x14ac:dyDescent="0.2">
      <c r="A2803" s="16"/>
      <c r="B2803" s="16"/>
      <c r="C2803" s="16"/>
      <c r="D2803" s="16"/>
      <c r="E2803" s="16"/>
      <c r="F2803" s="3"/>
      <c r="G2803" s="3"/>
      <c r="H2803" s="3"/>
      <c r="I2803" s="3"/>
      <c r="J2803" s="2"/>
      <c r="M2803" s="10"/>
      <c r="N2803" s="2"/>
      <c r="O2803" s="3"/>
      <c r="P2803" s="11"/>
      <c r="Q2803" s="16"/>
      <c r="R2803" s="4"/>
      <c r="S2803" s="12"/>
      <c r="T2803" s="16"/>
      <c r="U2803" s="4"/>
      <c r="V2803" s="3"/>
      <c r="W2803" s="3"/>
      <c r="X2803" s="3"/>
      <c r="Y2803" s="3"/>
      <c r="Z2803" s="3"/>
      <c r="AA2803" s="4"/>
      <c r="AB2803" s="4"/>
      <c r="AC2803" s="4"/>
      <c r="AD2803" s="4"/>
      <c r="AE2803" s="4"/>
      <c r="BA2803" s="13"/>
      <c r="BC2803" s="2"/>
      <c r="BD2803" s="2"/>
      <c r="BU2803" s="15"/>
      <c r="BV2803" s="6"/>
      <c r="BW2803" s="6"/>
      <c r="BX2803" s="16"/>
      <c r="BY2803" s="16"/>
      <c r="BZ2803" s="16"/>
      <c r="CA2803" s="16"/>
      <c r="CB2803" s="14"/>
    </row>
    <row r="2804" spans="1:80" s="9" customFormat="1" x14ac:dyDescent="0.2">
      <c r="A2804" s="16"/>
      <c r="B2804" s="16"/>
      <c r="C2804" s="16"/>
      <c r="D2804" s="16"/>
      <c r="E2804" s="16"/>
      <c r="F2804" s="3"/>
      <c r="G2804" s="3"/>
      <c r="H2804" s="3"/>
      <c r="I2804" s="3"/>
      <c r="J2804" s="2"/>
      <c r="M2804" s="10"/>
      <c r="N2804" s="2"/>
      <c r="O2804" s="3"/>
      <c r="P2804" s="11"/>
      <c r="Q2804" s="16"/>
      <c r="R2804" s="4"/>
      <c r="S2804" s="12"/>
      <c r="T2804" s="16"/>
      <c r="U2804" s="4"/>
      <c r="V2804" s="3"/>
      <c r="W2804" s="3"/>
      <c r="X2804" s="3"/>
      <c r="Y2804" s="3"/>
      <c r="Z2804" s="3"/>
      <c r="AA2804" s="4"/>
      <c r="AB2804" s="4"/>
      <c r="AC2804" s="4"/>
      <c r="AD2804" s="4"/>
      <c r="AE2804" s="4"/>
      <c r="BA2804" s="13"/>
      <c r="BC2804" s="2"/>
      <c r="BD2804" s="2"/>
      <c r="BU2804" s="15"/>
      <c r="BV2804" s="6"/>
      <c r="BW2804" s="6"/>
      <c r="BX2804" s="16"/>
      <c r="BY2804" s="16"/>
      <c r="BZ2804" s="16"/>
      <c r="CA2804" s="16"/>
      <c r="CB2804" s="14"/>
    </row>
    <row r="2805" spans="1:80" s="9" customFormat="1" x14ac:dyDescent="0.2">
      <c r="A2805" s="16"/>
      <c r="B2805" s="16"/>
      <c r="C2805" s="16"/>
      <c r="D2805" s="16"/>
      <c r="E2805" s="16"/>
      <c r="F2805" s="3"/>
      <c r="G2805" s="3"/>
      <c r="H2805" s="3"/>
      <c r="I2805" s="3"/>
      <c r="J2805" s="2"/>
      <c r="M2805" s="10"/>
      <c r="N2805" s="2"/>
      <c r="O2805" s="3"/>
      <c r="P2805" s="11"/>
      <c r="Q2805" s="16"/>
      <c r="R2805" s="4"/>
      <c r="S2805" s="12"/>
      <c r="T2805" s="16"/>
      <c r="U2805" s="4"/>
      <c r="V2805" s="3"/>
      <c r="W2805" s="3"/>
      <c r="X2805" s="3"/>
      <c r="Y2805" s="3"/>
      <c r="Z2805" s="3"/>
      <c r="AA2805" s="4"/>
      <c r="AB2805" s="4"/>
      <c r="AC2805" s="4"/>
      <c r="AD2805" s="4"/>
      <c r="AE2805" s="4"/>
      <c r="BA2805" s="13"/>
      <c r="BC2805" s="2"/>
      <c r="BD2805" s="2"/>
      <c r="BU2805" s="15"/>
      <c r="BV2805" s="6"/>
      <c r="BW2805" s="6"/>
      <c r="BX2805" s="16"/>
      <c r="BY2805" s="16"/>
      <c r="BZ2805" s="16"/>
      <c r="CA2805" s="16"/>
      <c r="CB2805" s="14"/>
    </row>
    <row r="2806" spans="1:80" s="9" customFormat="1" x14ac:dyDescent="0.2">
      <c r="A2806" s="16"/>
      <c r="B2806" s="16"/>
      <c r="C2806" s="16"/>
      <c r="D2806" s="16"/>
      <c r="E2806" s="16"/>
      <c r="F2806" s="3"/>
      <c r="G2806" s="3"/>
      <c r="H2806" s="3"/>
      <c r="I2806" s="3"/>
      <c r="J2806" s="2"/>
      <c r="M2806" s="10"/>
      <c r="N2806" s="2"/>
      <c r="O2806" s="3"/>
      <c r="P2806" s="11"/>
      <c r="Q2806" s="16"/>
      <c r="R2806" s="4"/>
      <c r="S2806" s="12"/>
      <c r="T2806" s="16"/>
      <c r="U2806" s="4"/>
      <c r="V2806" s="3"/>
      <c r="W2806" s="3"/>
      <c r="X2806" s="3"/>
      <c r="Y2806" s="3"/>
      <c r="Z2806" s="3"/>
      <c r="AA2806" s="4"/>
      <c r="AB2806" s="4"/>
      <c r="AC2806" s="4"/>
      <c r="AD2806" s="4"/>
      <c r="AE2806" s="4"/>
      <c r="BA2806" s="13"/>
      <c r="BC2806" s="2"/>
      <c r="BD2806" s="2"/>
      <c r="BU2806" s="15"/>
      <c r="BV2806" s="6"/>
      <c r="BW2806" s="6"/>
      <c r="BX2806" s="16"/>
      <c r="BY2806" s="16"/>
      <c r="BZ2806" s="16"/>
      <c r="CA2806" s="16"/>
      <c r="CB2806" s="14"/>
    </row>
    <row r="2807" spans="1:80" s="9" customFormat="1" x14ac:dyDescent="0.2">
      <c r="A2807" s="16"/>
      <c r="B2807" s="16"/>
      <c r="C2807" s="16"/>
      <c r="D2807" s="16"/>
      <c r="E2807" s="16"/>
      <c r="F2807" s="3"/>
      <c r="G2807" s="3"/>
      <c r="H2807" s="3"/>
      <c r="I2807" s="3"/>
      <c r="J2807" s="2"/>
      <c r="M2807" s="10"/>
      <c r="N2807" s="2"/>
      <c r="O2807" s="3"/>
      <c r="P2807" s="11"/>
      <c r="Q2807" s="16"/>
      <c r="R2807" s="4"/>
      <c r="S2807" s="12"/>
      <c r="T2807" s="16"/>
      <c r="U2807" s="4"/>
      <c r="V2807" s="3"/>
      <c r="W2807" s="3"/>
      <c r="X2807" s="3"/>
      <c r="Y2807" s="3"/>
      <c r="Z2807" s="3"/>
      <c r="AA2807" s="4"/>
      <c r="AB2807" s="4"/>
      <c r="AC2807" s="4"/>
      <c r="AD2807" s="4"/>
      <c r="AE2807" s="4"/>
      <c r="BA2807" s="13"/>
      <c r="BC2807" s="2"/>
      <c r="BD2807" s="2"/>
      <c r="BU2807" s="15"/>
      <c r="BV2807" s="6"/>
      <c r="BW2807" s="6"/>
      <c r="BX2807" s="16"/>
      <c r="BY2807" s="16"/>
      <c r="BZ2807" s="16"/>
      <c r="CA2807" s="16"/>
      <c r="CB2807" s="14"/>
    </row>
    <row r="2808" spans="1:80" s="9" customFormat="1" x14ac:dyDescent="0.2">
      <c r="A2808" s="16"/>
      <c r="B2808" s="16"/>
      <c r="C2808" s="16"/>
      <c r="D2808" s="16"/>
      <c r="E2808" s="16"/>
      <c r="F2808" s="3"/>
      <c r="G2808" s="3"/>
      <c r="H2808" s="3"/>
      <c r="I2808" s="3"/>
      <c r="J2808" s="2"/>
      <c r="M2808" s="10"/>
      <c r="N2808" s="2"/>
      <c r="O2808" s="3"/>
      <c r="P2808" s="11"/>
      <c r="Q2808" s="16"/>
      <c r="R2808" s="4"/>
      <c r="S2808" s="12"/>
      <c r="T2808" s="16"/>
      <c r="U2808" s="4"/>
      <c r="V2808" s="3"/>
      <c r="W2808" s="3"/>
      <c r="X2808" s="3"/>
      <c r="Y2808" s="3"/>
      <c r="Z2808" s="3"/>
      <c r="AA2808" s="4"/>
      <c r="AB2808" s="4"/>
      <c r="AC2808" s="4"/>
      <c r="AD2808" s="4"/>
      <c r="AE2808" s="4"/>
      <c r="BA2808" s="13"/>
      <c r="BC2808" s="2"/>
      <c r="BD2808" s="2"/>
      <c r="BU2808" s="15"/>
      <c r="BV2808" s="6"/>
      <c r="BW2808" s="6"/>
      <c r="BX2808" s="16"/>
      <c r="BY2808" s="16"/>
      <c r="BZ2808" s="16"/>
      <c r="CA2808" s="16"/>
      <c r="CB2808" s="14"/>
    </row>
    <row r="2809" spans="1:80" s="9" customFormat="1" x14ac:dyDescent="0.2">
      <c r="A2809" s="16"/>
      <c r="B2809" s="16"/>
      <c r="C2809" s="16"/>
      <c r="D2809" s="16"/>
      <c r="E2809" s="16"/>
      <c r="F2809" s="3"/>
      <c r="G2809" s="3"/>
      <c r="H2809" s="3"/>
      <c r="I2809" s="3"/>
      <c r="J2809" s="2"/>
      <c r="M2809" s="10"/>
      <c r="N2809" s="2"/>
      <c r="O2809" s="3"/>
      <c r="P2809" s="11"/>
      <c r="Q2809" s="16"/>
      <c r="R2809" s="4"/>
      <c r="S2809" s="12"/>
      <c r="T2809" s="16"/>
      <c r="U2809" s="4"/>
      <c r="V2809" s="3"/>
      <c r="W2809" s="3"/>
      <c r="X2809" s="3"/>
      <c r="Y2809" s="3"/>
      <c r="Z2809" s="3"/>
      <c r="AA2809" s="4"/>
      <c r="AB2809" s="4"/>
      <c r="AC2809" s="4"/>
      <c r="AD2809" s="4"/>
      <c r="AE2809" s="4"/>
      <c r="BA2809" s="13"/>
      <c r="BC2809" s="2"/>
      <c r="BD2809" s="2"/>
      <c r="BU2809" s="15"/>
      <c r="BV2809" s="6"/>
      <c r="BW2809" s="6"/>
      <c r="BX2809" s="16"/>
      <c r="BY2809" s="16"/>
      <c r="BZ2809" s="16"/>
      <c r="CA2809" s="16"/>
      <c r="CB2809" s="14"/>
    </row>
    <row r="2810" spans="1:80" s="9" customFormat="1" x14ac:dyDescent="0.2">
      <c r="A2810" s="16"/>
      <c r="B2810" s="16"/>
      <c r="C2810" s="16"/>
      <c r="D2810" s="16"/>
      <c r="E2810" s="16"/>
      <c r="F2810" s="3"/>
      <c r="G2810" s="3"/>
      <c r="H2810" s="3"/>
      <c r="I2810" s="3"/>
      <c r="J2810" s="2"/>
      <c r="M2810" s="10"/>
      <c r="N2810" s="2"/>
      <c r="O2810" s="3"/>
      <c r="P2810" s="11"/>
      <c r="Q2810" s="16"/>
      <c r="R2810" s="4"/>
      <c r="S2810" s="12"/>
      <c r="T2810" s="16"/>
      <c r="U2810" s="4"/>
      <c r="V2810" s="3"/>
      <c r="W2810" s="3"/>
      <c r="X2810" s="3"/>
      <c r="Y2810" s="3"/>
      <c r="Z2810" s="3"/>
      <c r="AA2810" s="4"/>
      <c r="AB2810" s="4"/>
      <c r="AC2810" s="4"/>
      <c r="AD2810" s="4"/>
      <c r="AE2810" s="4"/>
      <c r="BA2810" s="13"/>
      <c r="BC2810" s="2"/>
      <c r="BD2810" s="2"/>
      <c r="BU2810" s="15"/>
      <c r="BV2810" s="6"/>
      <c r="BW2810" s="6"/>
      <c r="BX2810" s="16"/>
      <c r="BY2810" s="16"/>
      <c r="BZ2810" s="16"/>
      <c r="CA2810" s="16"/>
      <c r="CB2810" s="14"/>
    </row>
    <row r="2811" spans="1:80" s="9" customFormat="1" x14ac:dyDescent="0.2">
      <c r="A2811" s="16"/>
      <c r="B2811" s="16"/>
      <c r="C2811" s="16"/>
      <c r="D2811" s="16"/>
      <c r="E2811" s="16"/>
      <c r="F2811" s="3"/>
      <c r="G2811" s="3"/>
      <c r="H2811" s="3"/>
      <c r="I2811" s="3"/>
      <c r="J2811" s="2"/>
      <c r="M2811" s="10"/>
      <c r="N2811" s="2"/>
      <c r="O2811" s="3"/>
      <c r="P2811" s="11"/>
      <c r="Q2811" s="16"/>
      <c r="R2811" s="4"/>
      <c r="S2811" s="12"/>
      <c r="T2811" s="16"/>
      <c r="U2811" s="4"/>
      <c r="V2811" s="3"/>
      <c r="W2811" s="3"/>
      <c r="X2811" s="3"/>
      <c r="Y2811" s="3"/>
      <c r="Z2811" s="3"/>
      <c r="AA2811" s="4"/>
      <c r="AB2811" s="4"/>
      <c r="AC2811" s="4"/>
      <c r="AD2811" s="4"/>
      <c r="AE2811" s="4"/>
      <c r="BA2811" s="13"/>
      <c r="BC2811" s="2"/>
      <c r="BD2811" s="2"/>
      <c r="BU2811" s="15"/>
      <c r="BV2811" s="6"/>
      <c r="BW2811" s="6"/>
      <c r="BX2811" s="16"/>
      <c r="BY2811" s="16"/>
      <c r="BZ2811" s="16"/>
      <c r="CA2811" s="16"/>
      <c r="CB2811" s="14"/>
    </row>
    <row r="2812" spans="1:80" s="9" customFormat="1" x14ac:dyDescent="0.2">
      <c r="A2812" s="16"/>
      <c r="B2812" s="16"/>
      <c r="C2812" s="16"/>
      <c r="D2812" s="16"/>
      <c r="E2812" s="16"/>
      <c r="F2812" s="3"/>
      <c r="G2812" s="3"/>
      <c r="H2812" s="3"/>
      <c r="I2812" s="3"/>
      <c r="J2812" s="2"/>
      <c r="M2812" s="10"/>
      <c r="N2812" s="2"/>
      <c r="O2812" s="3"/>
      <c r="P2812" s="11"/>
      <c r="Q2812" s="16"/>
      <c r="R2812" s="4"/>
      <c r="S2812" s="12"/>
      <c r="T2812" s="16"/>
      <c r="U2812" s="4"/>
      <c r="V2812" s="3"/>
      <c r="W2812" s="3"/>
      <c r="X2812" s="3"/>
      <c r="Y2812" s="3"/>
      <c r="Z2812" s="3"/>
      <c r="AA2812" s="4"/>
      <c r="AB2812" s="4"/>
      <c r="AC2812" s="4"/>
      <c r="AD2812" s="4"/>
      <c r="AE2812" s="4"/>
      <c r="BA2812" s="13"/>
      <c r="BC2812" s="2"/>
      <c r="BD2812" s="2"/>
      <c r="BU2812" s="15"/>
      <c r="BV2812" s="6"/>
      <c r="BW2812" s="6"/>
      <c r="BX2812" s="16"/>
      <c r="BY2812" s="16"/>
      <c r="BZ2812" s="16"/>
      <c r="CA2812" s="16"/>
      <c r="CB2812" s="14"/>
    </row>
    <row r="2813" spans="1:80" s="9" customFormat="1" x14ac:dyDescent="0.2">
      <c r="A2813" s="16"/>
      <c r="B2813" s="16"/>
      <c r="C2813" s="16"/>
      <c r="D2813" s="16"/>
      <c r="E2813" s="16"/>
      <c r="F2813" s="3"/>
      <c r="G2813" s="3"/>
      <c r="H2813" s="3"/>
      <c r="I2813" s="3"/>
      <c r="J2813" s="2"/>
      <c r="M2813" s="10"/>
      <c r="N2813" s="2"/>
      <c r="O2813" s="3"/>
      <c r="P2813" s="11"/>
      <c r="Q2813" s="16"/>
      <c r="R2813" s="4"/>
      <c r="S2813" s="12"/>
      <c r="T2813" s="16"/>
      <c r="U2813" s="4"/>
      <c r="V2813" s="3"/>
      <c r="W2813" s="3"/>
      <c r="X2813" s="3"/>
      <c r="Y2813" s="3"/>
      <c r="Z2813" s="3"/>
      <c r="AA2813" s="4"/>
      <c r="AB2813" s="4"/>
      <c r="AC2813" s="4"/>
      <c r="AD2813" s="4"/>
      <c r="AE2813" s="4"/>
      <c r="BA2813" s="13"/>
      <c r="BC2813" s="2"/>
      <c r="BD2813" s="2"/>
      <c r="BU2813" s="15"/>
      <c r="BV2813" s="6"/>
      <c r="BW2813" s="6"/>
      <c r="BX2813" s="16"/>
      <c r="BY2813" s="16"/>
      <c r="BZ2813" s="16"/>
      <c r="CA2813" s="16"/>
      <c r="CB2813" s="14"/>
    </row>
    <row r="2814" spans="1:80" s="9" customFormat="1" x14ac:dyDescent="0.2">
      <c r="A2814" s="16"/>
      <c r="B2814" s="16"/>
      <c r="C2814" s="16"/>
      <c r="D2814" s="16"/>
      <c r="E2814" s="16"/>
      <c r="F2814" s="3"/>
      <c r="G2814" s="3"/>
      <c r="H2814" s="3"/>
      <c r="I2814" s="3"/>
      <c r="J2814" s="2"/>
      <c r="M2814" s="10"/>
      <c r="N2814" s="2"/>
      <c r="O2814" s="3"/>
      <c r="P2814" s="11"/>
      <c r="Q2814" s="16"/>
      <c r="R2814" s="4"/>
      <c r="S2814" s="12"/>
      <c r="T2814" s="16"/>
      <c r="U2814" s="4"/>
      <c r="V2814" s="3"/>
      <c r="W2814" s="3"/>
      <c r="X2814" s="3"/>
      <c r="Y2814" s="3"/>
      <c r="Z2814" s="3"/>
      <c r="AA2814" s="4"/>
      <c r="AB2814" s="4"/>
      <c r="AC2814" s="4"/>
      <c r="AD2814" s="4"/>
      <c r="AE2814" s="4"/>
      <c r="BA2814" s="13"/>
      <c r="BC2814" s="2"/>
      <c r="BD2814" s="2"/>
      <c r="BU2814" s="15"/>
      <c r="BV2814" s="6"/>
      <c r="BW2814" s="6"/>
      <c r="BX2814" s="16"/>
      <c r="BY2814" s="16"/>
      <c r="BZ2814" s="16"/>
      <c r="CA2814" s="16"/>
      <c r="CB2814" s="14"/>
    </row>
    <row r="2815" spans="1:80" s="9" customFormat="1" x14ac:dyDescent="0.2">
      <c r="A2815" s="16"/>
      <c r="B2815" s="16"/>
      <c r="C2815" s="16"/>
      <c r="D2815" s="16"/>
      <c r="E2815" s="16"/>
      <c r="F2815" s="3"/>
      <c r="G2815" s="3"/>
      <c r="H2815" s="3"/>
      <c r="I2815" s="3"/>
      <c r="J2815" s="2"/>
      <c r="M2815" s="10"/>
      <c r="N2815" s="2"/>
      <c r="O2815" s="3"/>
      <c r="P2815" s="11"/>
      <c r="Q2815" s="16"/>
      <c r="R2815" s="4"/>
      <c r="S2815" s="12"/>
      <c r="T2815" s="16"/>
      <c r="U2815" s="4"/>
      <c r="V2815" s="3"/>
      <c r="W2815" s="3"/>
      <c r="X2815" s="3"/>
      <c r="Y2815" s="3"/>
      <c r="Z2815" s="3"/>
      <c r="AA2815" s="4"/>
      <c r="AB2815" s="4"/>
      <c r="AC2815" s="4"/>
      <c r="AD2815" s="4"/>
      <c r="AE2815" s="4"/>
      <c r="BA2815" s="13"/>
      <c r="BC2815" s="2"/>
      <c r="BD2815" s="2"/>
      <c r="BU2815" s="15"/>
      <c r="BV2815" s="6"/>
      <c r="BW2815" s="6"/>
      <c r="BX2815" s="16"/>
      <c r="BY2815" s="16"/>
      <c r="BZ2815" s="16"/>
      <c r="CA2815" s="16"/>
      <c r="CB2815" s="14"/>
    </row>
    <row r="2816" spans="1:80" s="9" customFormat="1" x14ac:dyDescent="0.2">
      <c r="A2816" s="16"/>
      <c r="B2816" s="16"/>
      <c r="C2816" s="16"/>
      <c r="D2816" s="16"/>
      <c r="E2816" s="16"/>
      <c r="F2816" s="3"/>
      <c r="G2816" s="3"/>
      <c r="H2816" s="3"/>
      <c r="I2816" s="3"/>
      <c r="J2816" s="2"/>
      <c r="M2816" s="10"/>
      <c r="N2816" s="2"/>
      <c r="O2816" s="3"/>
      <c r="P2816" s="11"/>
      <c r="Q2816" s="16"/>
      <c r="R2816" s="4"/>
      <c r="S2816" s="12"/>
      <c r="T2816" s="16"/>
      <c r="U2816" s="4"/>
      <c r="V2816" s="3"/>
      <c r="W2816" s="3"/>
      <c r="X2816" s="3"/>
      <c r="Y2816" s="3"/>
      <c r="Z2816" s="3"/>
      <c r="AA2816" s="4"/>
      <c r="AB2816" s="4"/>
      <c r="AC2816" s="4"/>
      <c r="AD2816" s="4"/>
      <c r="AE2816" s="4"/>
      <c r="BA2816" s="13"/>
      <c r="BC2816" s="2"/>
      <c r="BD2816" s="2"/>
      <c r="BU2816" s="15"/>
      <c r="BV2816" s="6"/>
      <c r="BW2816" s="6"/>
      <c r="BX2816" s="16"/>
      <c r="BY2816" s="16"/>
      <c r="BZ2816" s="16"/>
      <c r="CA2816" s="16"/>
      <c r="CB2816" s="14"/>
    </row>
    <row r="2817" spans="1:80" s="9" customFormat="1" x14ac:dyDescent="0.2">
      <c r="A2817" s="16"/>
      <c r="B2817" s="16"/>
      <c r="C2817" s="16"/>
      <c r="D2817" s="16"/>
      <c r="E2817" s="16"/>
      <c r="F2817" s="3"/>
      <c r="G2817" s="3"/>
      <c r="H2817" s="3"/>
      <c r="I2817" s="3"/>
      <c r="J2817" s="2"/>
      <c r="M2817" s="10"/>
      <c r="N2817" s="2"/>
      <c r="O2817" s="3"/>
      <c r="P2817" s="11"/>
      <c r="Q2817" s="16"/>
      <c r="R2817" s="4"/>
      <c r="S2817" s="12"/>
      <c r="T2817" s="16"/>
      <c r="U2817" s="4"/>
      <c r="V2817" s="3"/>
      <c r="W2817" s="3"/>
      <c r="X2817" s="3"/>
      <c r="Y2817" s="3"/>
      <c r="Z2817" s="3"/>
      <c r="AA2817" s="4"/>
      <c r="AB2817" s="4"/>
      <c r="AC2817" s="4"/>
      <c r="AD2817" s="4"/>
      <c r="AE2817" s="4"/>
      <c r="BA2817" s="13"/>
      <c r="BC2817" s="2"/>
      <c r="BD2817" s="2"/>
      <c r="BU2817" s="15"/>
      <c r="BV2817" s="6"/>
      <c r="BW2817" s="6"/>
      <c r="BX2817" s="16"/>
      <c r="BY2817" s="16"/>
      <c r="BZ2817" s="16"/>
      <c r="CA2817" s="16"/>
      <c r="CB2817" s="14"/>
    </row>
    <row r="2818" spans="1:80" s="9" customFormat="1" x14ac:dyDescent="0.2">
      <c r="A2818" s="16"/>
      <c r="B2818" s="16"/>
      <c r="C2818" s="16"/>
      <c r="D2818" s="16"/>
      <c r="E2818" s="16"/>
      <c r="F2818" s="3"/>
      <c r="G2818" s="3"/>
      <c r="H2818" s="3"/>
      <c r="I2818" s="3"/>
      <c r="J2818" s="2"/>
      <c r="M2818" s="10"/>
      <c r="N2818" s="2"/>
      <c r="O2818" s="3"/>
      <c r="P2818" s="11"/>
      <c r="Q2818" s="16"/>
      <c r="R2818" s="4"/>
      <c r="S2818" s="12"/>
      <c r="T2818" s="16"/>
      <c r="U2818" s="4"/>
      <c r="V2818" s="3"/>
      <c r="W2818" s="3"/>
      <c r="X2818" s="3"/>
      <c r="Y2818" s="3"/>
      <c r="Z2818" s="3"/>
      <c r="AA2818" s="4"/>
      <c r="AB2818" s="4"/>
      <c r="AC2818" s="4"/>
      <c r="AD2818" s="4"/>
      <c r="AE2818" s="4"/>
      <c r="BA2818" s="13"/>
      <c r="BC2818" s="2"/>
      <c r="BD2818" s="2"/>
      <c r="BU2818" s="15"/>
      <c r="BV2818" s="6"/>
      <c r="BW2818" s="6"/>
      <c r="BX2818" s="16"/>
      <c r="BY2818" s="16"/>
      <c r="BZ2818" s="16"/>
      <c r="CA2818" s="16"/>
      <c r="CB2818" s="14"/>
    </row>
    <row r="2819" spans="1:80" s="9" customFormat="1" x14ac:dyDescent="0.2">
      <c r="A2819" s="16"/>
      <c r="B2819" s="16"/>
      <c r="C2819" s="16"/>
      <c r="D2819" s="16"/>
      <c r="E2819" s="16"/>
      <c r="F2819" s="3"/>
      <c r="G2819" s="3"/>
      <c r="H2819" s="3"/>
      <c r="I2819" s="3"/>
      <c r="J2819" s="2"/>
      <c r="M2819" s="10"/>
      <c r="N2819" s="2"/>
      <c r="O2819" s="3"/>
      <c r="P2819" s="11"/>
      <c r="Q2819" s="16"/>
      <c r="R2819" s="4"/>
      <c r="S2819" s="12"/>
      <c r="T2819" s="16"/>
      <c r="U2819" s="4"/>
      <c r="V2819" s="3"/>
      <c r="W2819" s="3"/>
      <c r="X2819" s="3"/>
      <c r="Y2819" s="3"/>
      <c r="Z2819" s="3"/>
      <c r="AA2819" s="4"/>
      <c r="AB2819" s="4"/>
      <c r="AC2819" s="4"/>
      <c r="AD2819" s="4"/>
      <c r="AE2819" s="4"/>
      <c r="BA2819" s="13"/>
      <c r="BC2819" s="2"/>
      <c r="BD2819" s="2"/>
      <c r="BU2819" s="15"/>
      <c r="BV2819" s="6"/>
      <c r="BW2819" s="6"/>
      <c r="BX2819" s="16"/>
      <c r="BY2819" s="16"/>
      <c r="BZ2819" s="16"/>
      <c r="CA2819" s="16"/>
      <c r="CB2819" s="14"/>
    </row>
    <row r="2820" spans="1:80" s="9" customFormat="1" x14ac:dyDescent="0.2">
      <c r="A2820" s="16"/>
      <c r="B2820" s="16"/>
      <c r="C2820" s="16"/>
      <c r="D2820" s="16"/>
      <c r="E2820" s="16"/>
      <c r="F2820" s="3"/>
      <c r="G2820" s="3"/>
      <c r="H2820" s="3"/>
      <c r="I2820" s="3"/>
      <c r="J2820" s="2"/>
      <c r="M2820" s="10"/>
      <c r="N2820" s="2"/>
      <c r="O2820" s="3"/>
      <c r="P2820" s="11"/>
      <c r="Q2820" s="16"/>
      <c r="R2820" s="4"/>
      <c r="S2820" s="12"/>
      <c r="T2820" s="16"/>
      <c r="U2820" s="4"/>
      <c r="V2820" s="3"/>
      <c r="W2820" s="3"/>
      <c r="X2820" s="3"/>
      <c r="Y2820" s="3"/>
      <c r="Z2820" s="3"/>
      <c r="AA2820" s="4"/>
      <c r="AB2820" s="4"/>
      <c r="AC2820" s="4"/>
      <c r="AD2820" s="4"/>
      <c r="AE2820" s="4"/>
      <c r="BA2820" s="13"/>
      <c r="BC2820" s="2"/>
      <c r="BD2820" s="2"/>
      <c r="BU2820" s="15"/>
      <c r="BV2820" s="6"/>
      <c r="BW2820" s="6"/>
      <c r="BX2820" s="16"/>
      <c r="BY2820" s="16"/>
      <c r="BZ2820" s="16"/>
      <c r="CA2820" s="16"/>
      <c r="CB2820" s="14"/>
    </row>
    <row r="2821" spans="1:80" s="9" customFormat="1" x14ac:dyDescent="0.2">
      <c r="A2821" s="16"/>
      <c r="B2821" s="16"/>
      <c r="C2821" s="16"/>
      <c r="D2821" s="16"/>
      <c r="E2821" s="16"/>
      <c r="F2821" s="3"/>
      <c r="G2821" s="3"/>
      <c r="H2821" s="3"/>
      <c r="I2821" s="3"/>
      <c r="J2821" s="2"/>
      <c r="M2821" s="10"/>
      <c r="N2821" s="2"/>
      <c r="O2821" s="3"/>
      <c r="P2821" s="11"/>
      <c r="Q2821" s="16"/>
      <c r="R2821" s="4"/>
      <c r="S2821" s="12"/>
      <c r="T2821" s="16"/>
      <c r="U2821" s="4"/>
      <c r="V2821" s="3"/>
      <c r="W2821" s="3"/>
      <c r="X2821" s="3"/>
      <c r="Y2821" s="3"/>
      <c r="Z2821" s="3"/>
      <c r="AA2821" s="4"/>
      <c r="AB2821" s="4"/>
      <c r="AC2821" s="4"/>
      <c r="AD2821" s="4"/>
      <c r="AE2821" s="4"/>
      <c r="BA2821" s="13"/>
      <c r="BC2821" s="2"/>
      <c r="BD2821" s="2"/>
      <c r="BU2821" s="15"/>
      <c r="BV2821" s="6"/>
      <c r="BW2821" s="6"/>
      <c r="BX2821" s="16"/>
      <c r="BY2821" s="16"/>
      <c r="BZ2821" s="16"/>
      <c r="CA2821" s="16"/>
      <c r="CB2821" s="14"/>
    </row>
    <row r="2822" spans="1:80" s="9" customFormat="1" x14ac:dyDescent="0.2">
      <c r="A2822" s="16"/>
      <c r="B2822" s="16"/>
      <c r="C2822" s="16"/>
      <c r="D2822" s="16"/>
      <c r="E2822" s="16"/>
      <c r="F2822" s="3"/>
      <c r="G2822" s="3"/>
      <c r="H2822" s="3"/>
      <c r="I2822" s="3"/>
      <c r="J2822" s="2"/>
      <c r="M2822" s="10"/>
      <c r="N2822" s="2"/>
      <c r="O2822" s="3"/>
      <c r="P2822" s="11"/>
      <c r="Q2822" s="16"/>
      <c r="R2822" s="4"/>
      <c r="S2822" s="12"/>
      <c r="T2822" s="16"/>
      <c r="U2822" s="4"/>
      <c r="V2822" s="3"/>
      <c r="W2822" s="3"/>
      <c r="X2822" s="3"/>
      <c r="Y2822" s="3"/>
      <c r="Z2822" s="3"/>
      <c r="AA2822" s="4"/>
      <c r="AB2822" s="4"/>
      <c r="AC2822" s="4"/>
      <c r="AD2822" s="4"/>
      <c r="AE2822" s="4"/>
      <c r="BA2822" s="13"/>
      <c r="BC2822" s="2"/>
      <c r="BD2822" s="2"/>
      <c r="BU2822" s="15"/>
      <c r="BV2822" s="6"/>
      <c r="BW2822" s="6"/>
      <c r="BX2822" s="16"/>
      <c r="BY2822" s="16"/>
      <c r="BZ2822" s="16"/>
      <c r="CA2822" s="16"/>
      <c r="CB2822" s="14"/>
    </row>
    <row r="2823" spans="1:80" s="9" customFormat="1" x14ac:dyDescent="0.2">
      <c r="A2823" s="16"/>
      <c r="B2823" s="16"/>
      <c r="C2823" s="16"/>
      <c r="D2823" s="16"/>
      <c r="E2823" s="16"/>
      <c r="F2823" s="3"/>
      <c r="G2823" s="3"/>
      <c r="H2823" s="3"/>
      <c r="I2823" s="3"/>
      <c r="J2823" s="2"/>
      <c r="M2823" s="10"/>
      <c r="N2823" s="2"/>
      <c r="O2823" s="3"/>
      <c r="P2823" s="11"/>
      <c r="Q2823" s="16"/>
      <c r="R2823" s="4"/>
      <c r="S2823" s="12"/>
      <c r="T2823" s="16"/>
      <c r="U2823" s="4"/>
      <c r="V2823" s="3"/>
      <c r="W2823" s="3"/>
      <c r="X2823" s="3"/>
      <c r="Y2823" s="3"/>
      <c r="Z2823" s="3"/>
      <c r="AA2823" s="4"/>
      <c r="AB2823" s="4"/>
      <c r="AC2823" s="4"/>
      <c r="AD2823" s="4"/>
      <c r="AE2823" s="4"/>
      <c r="BA2823" s="13"/>
      <c r="BC2823" s="2"/>
      <c r="BD2823" s="2"/>
      <c r="BU2823" s="15"/>
      <c r="BV2823" s="6"/>
      <c r="BW2823" s="6"/>
      <c r="BX2823" s="16"/>
      <c r="BY2823" s="16"/>
      <c r="BZ2823" s="16"/>
      <c r="CA2823" s="16"/>
      <c r="CB2823" s="14"/>
    </row>
    <row r="2824" spans="1:80" s="9" customFormat="1" x14ac:dyDescent="0.2">
      <c r="A2824" s="16"/>
      <c r="B2824" s="16"/>
      <c r="C2824" s="16"/>
      <c r="D2824" s="16"/>
      <c r="E2824" s="16"/>
      <c r="F2824" s="3"/>
      <c r="G2824" s="3"/>
      <c r="H2824" s="3"/>
      <c r="I2824" s="3"/>
      <c r="J2824" s="2"/>
      <c r="M2824" s="10"/>
      <c r="N2824" s="2"/>
      <c r="O2824" s="3"/>
      <c r="P2824" s="11"/>
      <c r="Q2824" s="16"/>
      <c r="R2824" s="4"/>
      <c r="S2824" s="12"/>
      <c r="T2824" s="16"/>
      <c r="U2824" s="4"/>
      <c r="V2824" s="3"/>
      <c r="W2824" s="3"/>
      <c r="X2824" s="3"/>
      <c r="Y2824" s="3"/>
      <c r="Z2824" s="3"/>
      <c r="AA2824" s="4"/>
      <c r="AB2824" s="4"/>
      <c r="AC2824" s="4"/>
      <c r="AD2824" s="4"/>
      <c r="AE2824" s="4"/>
      <c r="BA2824" s="13"/>
      <c r="BC2824" s="2"/>
      <c r="BD2824" s="2"/>
      <c r="BU2824" s="15"/>
      <c r="BV2824" s="6"/>
      <c r="BW2824" s="6"/>
      <c r="BX2824" s="16"/>
      <c r="BY2824" s="16"/>
      <c r="BZ2824" s="16"/>
      <c r="CA2824" s="16"/>
      <c r="CB2824" s="14"/>
    </row>
    <row r="2825" spans="1:80" s="9" customFormat="1" x14ac:dyDescent="0.2">
      <c r="A2825" s="16"/>
      <c r="B2825" s="16"/>
      <c r="C2825" s="16"/>
      <c r="D2825" s="16"/>
      <c r="E2825" s="16"/>
      <c r="F2825" s="3"/>
      <c r="G2825" s="3"/>
      <c r="H2825" s="3"/>
      <c r="I2825" s="3"/>
      <c r="J2825" s="2"/>
      <c r="M2825" s="10"/>
      <c r="N2825" s="2"/>
      <c r="O2825" s="3"/>
      <c r="P2825" s="11"/>
      <c r="Q2825" s="16"/>
      <c r="R2825" s="4"/>
      <c r="S2825" s="12"/>
      <c r="T2825" s="16"/>
      <c r="U2825" s="4"/>
      <c r="V2825" s="3"/>
      <c r="W2825" s="3"/>
      <c r="X2825" s="3"/>
      <c r="Y2825" s="3"/>
      <c r="Z2825" s="3"/>
      <c r="AA2825" s="4"/>
      <c r="AB2825" s="4"/>
      <c r="AC2825" s="4"/>
      <c r="AD2825" s="4"/>
      <c r="AE2825" s="4"/>
      <c r="BA2825" s="13"/>
      <c r="BC2825" s="2"/>
      <c r="BD2825" s="2"/>
      <c r="BU2825" s="15"/>
      <c r="BV2825" s="6"/>
      <c r="BW2825" s="6"/>
      <c r="BX2825" s="16"/>
      <c r="BY2825" s="16"/>
      <c r="BZ2825" s="16"/>
      <c r="CA2825" s="16"/>
      <c r="CB2825" s="14"/>
    </row>
    <row r="2826" spans="1:80" s="9" customFormat="1" x14ac:dyDescent="0.2">
      <c r="A2826" s="16"/>
      <c r="B2826" s="16"/>
      <c r="C2826" s="16"/>
      <c r="D2826" s="16"/>
      <c r="E2826" s="16"/>
      <c r="F2826" s="3"/>
      <c r="G2826" s="3"/>
      <c r="H2826" s="3"/>
      <c r="I2826" s="3"/>
      <c r="J2826" s="2"/>
      <c r="M2826" s="10"/>
      <c r="N2826" s="2"/>
      <c r="O2826" s="3"/>
      <c r="P2826" s="11"/>
      <c r="Q2826" s="16"/>
      <c r="R2826" s="4"/>
      <c r="S2826" s="12"/>
      <c r="T2826" s="16"/>
      <c r="U2826" s="4"/>
      <c r="V2826" s="3"/>
      <c r="W2826" s="3"/>
      <c r="X2826" s="3"/>
      <c r="Y2826" s="3"/>
      <c r="Z2826" s="3"/>
      <c r="AA2826" s="4"/>
      <c r="AB2826" s="4"/>
      <c r="AC2826" s="4"/>
      <c r="AD2826" s="4"/>
      <c r="AE2826" s="4"/>
      <c r="BA2826" s="13"/>
      <c r="BC2826" s="2"/>
      <c r="BD2826" s="2"/>
      <c r="BU2826" s="15"/>
      <c r="BV2826" s="6"/>
      <c r="BW2826" s="6"/>
      <c r="BX2826" s="16"/>
      <c r="BY2826" s="16"/>
      <c r="BZ2826" s="16"/>
      <c r="CA2826" s="16"/>
      <c r="CB2826" s="14"/>
    </row>
    <row r="2827" spans="1:80" s="9" customFormat="1" x14ac:dyDescent="0.2">
      <c r="A2827" s="16"/>
      <c r="B2827" s="16"/>
      <c r="C2827" s="16"/>
      <c r="D2827" s="16"/>
      <c r="E2827" s="16"/>
      <c r="F2827" s="3"/>
      <c r="G2827" s="3"/>
      <c r="H2827" s="3"/>
      <c r="I2827" s="3"/>
      <c r="J2827" s="2"/>
      <c r="M2827" s="10"/>
      <c r="N2827" s="2"/>
      <c r="O2827" s="3"/>
      <c r="P2827" s="11"/>
      <c r="Q2827" s="16"/>
      <c r="R2827" s="4"/>
      <c r="S2827" s="12"/>
      <c r="T2827" s="16"/>
      <c r="U2827" s="4"/>
      <c r="V2827" s="3"/>
      <c r="W2827" s="3"/>
      <c r="X2827" s="3"/>
      <c r="Y2827" s="3"/>
      <c r="Z2827" s="3"/>
      <c r="AA2827" s="4"/>
      <c r="AB2827" s="4"/>
      <c r="AC2827" s="4"/>
      <c r="AD2827" s="4"/>
      <c r="AE2827" s="4"/>
      <c r="BA2827" s="13"/>
      <c r="BC2827" s="2"/>
      <c r="BD2827" s="2"/>
      <c r="BU2827" s="15"/>
      <c r="BV2827" s="6"/>
      <c r="BW2827" s="6"/>
      <c r="BX2827" s="16"/>
      <c r="BY2827" s="16"/>
      <c r="BZ2827" s="16"/>
      <c r="CA2827" s="16"/>
      <c r="CB2827" s="14"/>
    </row>
    <row r="2828" spans="1:80" s="9" customFormat="1" x14ac:dyDescent="0.2">
      <c r="A2828" s="16"/>
      <c r="B2828" s="16"/>
      <c r="C2828" s="16"/>
      <c r="D2828" s="16"/>
      <c r="E2828" s="16"/>
      <c r="F2828" s="3"/>
      <c r="G2828" s="3"/>
      <c r="H2828" s="3"/>
      <c r="I2828" s="3"/>
      <c r="J2828" s="2"/>
      <c r="M2828" s="10"/>
      <c r="N2828" s="2"/>
      <c r="O2828" s="3"/>
      <c r="P2828" s="11"/>
      <c r="Q2828" s="16"/>
      <c r="R2828" s="4"/>
      <c r="S2828" s="12"/>
      <c r="T2828" s="16"/>
      <c r="U2828" s="4"/>
      <c r="V2828" s="3"/>
      <c r="W2828" s="3"/>
      <c r="X2828" s="3"/>
      <c r="Y2828" s="3"/>
      <c r="Z2828" s="3"/>
      <c r="AA2828" s="4"/>
      <c r="AB2828" s="4"/>
      <c r="AC2828" s="4"/>
      <c r="AD2828" s="4"/>
      <c r="AE2828" s="4"/>
      <c r="BA2828" s="13"/>
      <c r="BC2828" s="2"/>
      <c r="BD2828" s="2"/>
      <c r="BU2828" s="15"/>
      <c r="BV2828" s="6"/>
      <c r="BW2828" s="6"/>
      <c r="BX2828" s="16"/>
      <c r="BY2828" s="16"/>
      <c r="BZ2828" s="16"/>
      <c r="CA2828" s="16"/>
      <c r="CB2828" s="14"/>
    </row>
    <row r="2829" spans="1:80" s="9" customFormat="1" x14ac:dyDescent="0.2">
      <c r="A2829" s="16"/>
      <c r="B2829" s="16"/>
      <c r="C2829" s="16"/>
      <c r="D2829" s="16"/>
      <c r="E2829" s="16"/>
      <c r="F2829" s="3"/>
      <c r="G2829" s="3"/>
      <c r="H2829" s="3"/>
      <c r="I2829" s="3"/>
      <c r="J2829" s="2"/>
      <c r="M2829" s="10"/>
      <c r="N2829" s="2"/>
      <c r="O2829" s="3"/>
      <c r="P2829" s="11"/>
      <c r="Q2829" s="16"/>
      <c r="R2829" s="4"/>
      <c r="S2829" s="12"/>
      <c r="T2829" s="16"/>
      <c r="U2829" s="4"/>
      <c r="V2829" s="3"/>
      <c r="W2829" s="3"/>
      <c r="X2829" s="3"/>
      <c r="Y2829" s="3"/>
      <c r="Z2829" s="3"/>
      <c r="AA2829" s="4"/>
      <c r="AB2829" s="4"/>
      <c r="AC2829" s="4"/>
      <c r="AD2829" s="4"/>
      <c r="AE2829" s="4"/>
      <c r="BA2829" s="13"/>
      <c r="BC2829" s="2"/>
      <c r="BD2829" s="2"/>
      <c r="BU2829" s="15"/>
      <c r="BV2829" s="6"/>
      <c r="BW2829" s="6"/>
      <c r="BX2829" s="16"/>
      <c r="BY2829" s="16"/>
      <c r="BZ2829" s="16"/>
      <c r="CA2829" s="16"/>
      <c r="CB2829" s="14"/>
    </row>
    <row r="2830" spans="1:80" s="9" customFormat="1" x14ac:dyDescent="0.2">
      <c r="A2830" s="16"/>
      <c r="B2830" s="16"/>
      <c r="C2830" s="16"/>
      <c r="D2830" s="16"/>
      <c r="E2830" s="16"/>
      <c r="F2830" s="3"/>
      <c r="G2830" s="3"/>
      <c r="H2830" s="3"/>
      <c r="I2830" s="3"/>
      <c r="J2830" s="2"/>
      <c r="M2830" s="10"/>
      <c r="N2830" s="2"/>
      <c r="O2830" s="3"/>
      <c r="P2830" s="11"/>
      <c r="Q2830" s="16"/>
      <c r="R2830" s="4"/>
      <c r="S2830" s="12"/>
      <c r="T2830" s="16"/>
      <c r="U2830" s="4"/>
      <c r="V2830" s="3"/>
      <c r="W2830" s="3"/>
      <c r="X2830" s="3"/>
      <c r="Y2830" s="3"/>
      <c r="Z2830" s="3"/>
      <c r="AA2830" s="4"/>
      <c r="AB2830" s="4"/>
      <c r="AC2830" s="4"/>
      <c r="AD2830" s="4"/>
      <c r="AE2830" s="4"/>
      <c r="BA2830" s="13"/>
      <c r="BC2830" s="2"/>
      <c r="BD2830" s="2"/>
      <c r="BU2830" s="15"/>
      <c r="BV2830" s="6"/>
      <c r="BW2830" s="6"/>
      <c r="BX2830" s="16"/>
      <c r="BY2830" s="16"/>
      <c r="BZ2830" s="16"/>
      <c r="CA2830" s="16"/>
      <c r="CB2830" s="14"/>
    </row>
    <row r="2831" spans="1:80" s="9" customFormat="1" x14ac:dyDescent="0.2">
      <c r="A2831" s="16"/>
      <c r="B2831" s="16"/>
      <c r="C2831" s="16"/>
      <c r="D2831" s="16"/>
      <c r="E2831" s="16"/>
      <c r="F2831" s="3"/>
      <c r="G2831" s="3"/>
      <c r="H2831" s="3"/>
      <c r="I2831" s="3"/>
      <c r="J2831" s="2"/>
      <c r="M2831" s="10"/>
      <c r="N2831" s="2"/>
      <c r="O2831" s="3"/>
      <c r="P2831" s="11"/>
      <c r="Q2831" s="16"/>
      <c r="R2831" s="4"/>
      <c r="S2831" s="12"/>
      <c r="T2831" s="16"/>
      <c r="U2831" s="4"/>
      <c r="V2831" s="3"/>
      <c r="W2831" s="3"/>
      <c r="X2831" s="3"/>
      <c r="Y2831" s="3"/>
      <c r="Z2831" s="3"/>
      <c r="AA2831" s="4"/>
      <c r="AB2831" s="4"/>
      <c r="AC2831" s="4"/>
      <c r="AD2831" s="4"/>
      <c r="AE2831" s="4"/>
      <c r="BA2831" s="13"/>
      <c r="BC2831" s="2"/>
      <c r="BD2831" s="2"/>
      <c r="BU2831" s="15"/>
      <c r="BV2831" s="6"/>
      <c r="BW2831" s="6"/>
      <c r="BX2831" s="16"/>
      <c r="BY2831" s="16"/>
      <c r="BZ2831" s="16"/>
      <c r="CA2831" s="16"/>
      <c r="CB2831" s="14"/>
    </row>
    <row r="2832" spans="1:80" s="9" customFormat="1" x14ac:dyDescent="0.2">
      <c r="A2832" s="16"/>
      <c r="B2832" s="16"/>
      <c r="C2832" s="16"/>
      <c r="D2832" s="16"/>
      <c r="E2832" s="16"/>
      <c r="F2832" s="3"/>
      <c r="G2832" s="3"/>
      <c r="H2832" s="3"/>
      <c r="I2832" s="3"/>
      <c r="J2832" s="2"/>
      <c r="M2832" s="10"/>
      <c r="N2832" s="2"/>
      <c r="O2832" s="3"/>
      <c r="P2832" s="11"/>
      <c r="Q2832" s="16"/>
      <c r="R2832" s="4"/>
      <c r="S2832" s="12"/>
      <c r="T2832" s="16"/>
      <c r="U2832" s="4"/>
      <c r="V2832" s="3"/>
      <c r="W2832" s="3"/>
      <c r="X2832" s="3"/>
      <c r="Y2832" s="3"/>
      <c r="Z2832" s="3"/>
      <c r="AA2832" s="4"/>
      <c r="AB2832" s="4"/>
      <c r="AC2832" s="4"/>
      <c r="AD2832" s="4"/>
      <c r="AE2832" s="4"/>
      <c r="BA2832" s="13"/>
      <c r="BC2832" s="2"/>
      <c r="BD2832" s="2"/>
      <c r="BU2832" s="15"/>
      <c r="BV2832" s="6"/>
      <c r="BW2832" s="6"/>
      <c r="BX2832" s="16"/>
      <c r="BY2832" s="16"/>
      <c r="BZ2832" s="16"/>
      <c r="CA2832" s="16"/>
      <c r="CB2832" s="14"/>
    </row>
    <row r="2833" spans="1:80" s="9" customFormat="1" x14ac:dyDescent="0.2">
      <c r="A2833" s="16"/>
      <c r="B2833" s="16"/>
      <c r="C2833" s="16"/>
      <c r="D2833" s="16"/>
      <c r="E2833" s="16"/>
      <c r="F2833" s="3"/>
      <c r="G2833" s="3"/>
      <c r="H2833" s="3"/>
      <c r="I2833" s="3"/>
      <c r="J2833" s="2"/>
      <c r="M2833" s="10"/>
      <c r="N2833" s="2"/>
      <c r="O2833" s="3"/>
      <c r="P2833" s="11"/>
      <c r="Q2833" s="16"/>
      <c r="R2833" s="4"/>
      <c r="S2833" s="12"/>
      <c r="T2833" s="16"/>
      <c r="U2833" s="4"/>
      <c r="V2833" s="3"/>
      <c r="W2833" s="3"/>
      <c r="X2833" s="3"/>
      <c r="Y2833" s="3"/>
      <c r="Z2833" s="3"/>
      <c r="AA2833" s="4"/>
      <c r="AB2833" s="4"/>
      <c r="AC2833" s="4"/>
      <c r="AD2833" s="4"/>
      <c r="AE2833" s="4"/>
      <c r="BA2833" s="13"/>
      <c r="BC2833" s="2"/>
      <c r="BD2833" s="2"/>
      <c r="BU2833" s="15"/>
      <c r="BV2833" s="6"/>
      <c r="BW2833" s="6"/>
      <c r="BX2833" s="16"/>
      <c r="BY2833" s="16"/>
      <c r="BZ2833" s="16"/>
      <c r="CA2833" s="16"/>
      <c r="CB2833" s="14"/>
    </row>
    <row r="2834" spans="1:80" s="9" customFormat="1" x14ac:dyDescent="0.2">
      <c r="A2834" s="16"/>
      <c r="B2834" s="16"/>
      <c r="C2834" s="16"/>
      <c r="D2834" s="16"/>
      <c r="E2834" s="16"/>
      <c r="F2834" s="3"/>
      <c r="G2834" s="3"/>
      <c r="H2834" s="3"/>
      <c r="I2834" s="3"/>
      <c r="J2834" s="2"/>
      <c r="M2834" s="10"/>
      <c r="N2834" s="2"/>
      <c r="O2834" s="3"/>
      <c r="P2834" s="11"/>
      <c r="Q2834" s="16"/>
      <c r="R2834" s="4"/>
      <c r="S2834" s="12"/>
      <c r="T2834" s="16"/>
      <c r="U2834" s="4"/>
      <c r="V2834" s="3"/>
      <c r="W2834" s="3"/>
      <c r="X2834" s="3"/>
      <c r="Y2834" s="3"/>
      <c r="Z2834" s="3"/>
      <c r="AA2834" s="4"/>
      <c r="AB2834" s="4"/>
      <c r="AC2834" s="4"/>
      <c r="AD2834" s="4"/>
      <c r="AE2834" s="4"/>
      <c r="BA2834" s="13"/>
      <c r="BC2834" s="2"/>
      <c r="BD2834" s="2"/>
      <c r="BU2834" s="15"/>
      <c r="BV2834" s="6"/>
      <c r="BW2834" s="6"/>
      <c r="BX2834" s="16"/>
      <c r="BY2834" s="16"/>
      <c r="BZ2834" s="16"/>
      <c r="CA2834" s="16"/>
      <c r="CB2834" s="14"/>
    </row>
    <row r="2835" spans="1:80" s="9" customFormat="1" x14ac:dyDescent="0.2">
      <c r="A2835" s="16"/>
      <c r="B2835" s="16"/>
      <c r="C2835" s="16"/>
      <c r="D2835" s="16"/>
      <c r="E2835" s="16"/>
      <c r="F2835" s="3"/>
      <c r="G2835" s="3"/>
      <c r="H2835" s="3"/>
      <c r="I2835" s="3"/>
      <c r="J2835" s="2"/>
      <c r="M2835" s="10"/>
      <c r="N2835" s="2"/>
      <c r="O2835" s="3"/>
      <c r="P2835" s="11"/>
      <c r="Q2835" s="16"/>
      <c r="R2835" s="4"/>
      <c r="S2835" s="12"/>
      <c r="T2835" s="16"/>
      <c r="U2835" s="4"/>
      <c r="V2835" s="3"/>
      <c r="W2835" s="3"/>
      <c r="X2835" s="3"/>
      <c r="Y2835" s="3"/>
      <c r="Z2835" s="3"/>
      <c r="AA2835" s="4"/>
      <c r="AB2835" s="4"/>
      <c r="AC2835" s="4"/>
      <c r="AD2835" s="4"/>
      <c r="AE2835" s="4"/>
      <c r="BA2835" s="13"/>
      <c r="BC2835" s="2"/>
      <c r="BD2835" s="2"/>
      <c r="BU2835" s="15"/>
      <c r="BV2835" s="6"/>
      <c r="BW2835" s="6"/>
      <c r="BX2835" s="16"/>
      <c r="BY2835" s="16"/>
      <c r="BZ2835" s="16"/>
      <c r="CA2835" s="16"/>
      <c r="CB2835" s="14"/>
    </row>
    <row r="2836" spans="1:80" s="9" customFormat="1" x14ac:dyDescent="0.2">
      <c r="A2836" s="16"/>
      <c r="B2836" s="16"/>
      <c r="C2836" s="16"/>
      <c r="D2836" s="16"/>
      <c r="E2836" s="16"/>
      <c r="F2836" s="3"/>
      <c r="G2836" s="3"/>
      <c r="H2836" s="3"/>
      <c r="I2836" s="3"/>
      <c r="J2836" s="2"/>
      <c r="M2836" s="10"/>
      <c r="N2836" s="2"/>
      <c r="O2836" s="3"/>
      <c r="P2836" s="11"/>
      <c r="Q2836" s="16"/>
      <c r="R2836" s="4"/>
      <c r="S2836" s="12"/>
      <c r="T2836" s="16"/>
      <c r="U2836" s="4"/>
      <c r="V2836" s="3"/>
      <c r="W2836" s="3"/>
      <c r="X2836" s="3"/>
      <c r="Y2836" s="3"/>
      <c r="Z2836" s="3"/>
      <c r="AA2836" s="4"/>
      <c r="AB2836" s="4"/>
      <c r="AC2836" s="4"/>
      <c r="AD2836" s="4"/>
      <c r="AE2836" s="4"/>
      <c r="BA2836" s="13"/>
      <c r="BC2836" s="2"/>
      <c r="BD2836" s="2"/>
      <c r="BU2836" s="15"/>
      <c r="BV2836" s="6"/>
      <c r="BW2836" s="6"/>
      <c r="BX2836" s="16"/>
      <c r="BY2836" s="16"/>
      <c r="BZ2836" s="16"/>
      <c r="CA2836" s="16"/>
      <c r="CB2836" s="14"/>
    </row>
    <row r="2837" spans="1:80" s="9" customFormat="1" x14ac:dyDescent="0.2">
      <c r="A2837" s="16"/>
      <c r="B2837" s="16"/>
      <c r="C2837" s="16"/>
      <c r="D2837" s="16"/>
      <c r="E2837" s="16"/>
      <c r="F2837" s="3"/>
      <c r="G2837" s="3"/>
      <c r="H2837" s="3"/>
      <c r="I2837" s="3"/>
      <c r="J2837" s="2"/>
      <c r="M2837" s="10"/>
      <c r="N2837" s="2"/>
      <c r="O2837" s="3"/>
      <c r="P2837" s="11"/>
      <c r="Q2837" s="16"/>
      <c r="R2837" s="4"/>
      <c r="S2837" s="12"/>
      <c r="T2837" s="16"/>
      <c r="U2837" s="4"/>
      <c r="V2837" s="3"/>
      <c r="W2837" s="3"/>
      <c r="X2837" s="3"/>
      <c r="Y2837" s="3"/>
      <c r="Z2837" s="3"/>
      <c r="AA2837" s="4"/>
      <c r="AB2837" s="4"/>
      <c r="AC2837" s="4"/>
      <c r="AD2837" s="4"/>
      <c r="AE2837" s="4"/>
      <c r="BA2837" s="13"/>
      <c r="BC2837" s="2"/>
      <c r="BD2837" s="2"/>
      <c r="BU2837" s="15"/>
      <c r="BV2837" s="6"/>
      <c r="BW2837" s="6"/>
      <c r="BX2837" s="16"/>
      <c r="BY2837" s="16"/>
      <c r="BZ2837" s="16"/>
      <c r="CA2837" s="16"/>
      <c r="CB2837" s="14"/>
    </row>
    <row r="2838" spans="1:80" s="9" customFormat="1" x14ac:dyDescent="0.2">
      <c r="A2838" s="16"/>
      <c r="B2838" s="16"/>
      <c r="C2838" s="16"/>
      <c r="D2838" s="16"/>
      <c r="E2838" s="16"/>
      <c r="F2838" s="3"/>
      <c r="G2838" s="3"/>
      <c r="H2838" s="3"/>
      <c r="I2838" s="3"/>
      <c r="J2838" s="2"/>
      <c r="M2838" s="10"/>
      <c r="N2838" s="2"/>
      <c r="O2838" s="3"/>
      <c r="P2838" s="11"/>
      <c r="Q2838" s="16"/>
      <c r="R2838" s="4"/>
      <c r="S2838" s="12"/>
      <c r="T2838" s="16"/>
      <c r="U2838" s="4"/>
      <c r="V2838" s="3"/>
      <c r="W2838" s="3"/>
      <c r="X2838" s="3"/>
      <c r="Y2838" s="3"/>
      <c r="Z2838" s="3"/>
      <c r="AA2838" s="4"/>
      <c r="AB2838" s="4"/>
      <c r="AC2838" s="4"/>
      <c r="AD2838" s="4"/>
      <c r="AE2838" s="4"/>
      <c r="BA2838" s="13"/>
      <c r="BC2838" s="2"/>
      <c r="BD2838" s="2"/>
      <c r="BU2838" s="15"/>
      <c r="BV2838" s="6"/>
      <c r="BW2838" s="6"/>
      <c r="BX2838" s="16"/>
      <c r="BY2838" s="16"/>
      <c r="BZ2838" s="16"/>
      <c r="CA2838" s="16"/>
      <c r="CB2838" s="14"/>
    </row>
    <row r="2839" spans="1:80" s="9" customFormat="1" x14ac:dyDescent="0.2">
      <c r="A2839" s="16"/>
      <c r="B2839" s="16"/>
      <c r="C2839" s="16"/>
      <c r="D2839" s="16"/>
      <c r="E2839" s="16"/>
      <c r="F2839" s="3"/>
      <c r="G2839" s="3"/>
      <c r="H2839" s="3"/>
      <c r="I2839" s="3"/>
      <c r="J2839" s="2"/>
      <c r="M2839" s="10"/>
      <c r="N2839" s="2"/>
      <c r="O2839" s="3"/>
      <c r="P2839" s="11"/>
      <c r="Q2839" s="16"/>
      <c r="R2839" s="4"/>
      <c r="S2839" s="12"/>
      <c r="T2839" s="16"/>
      <c r="U2839" s="4"/>
      <c r="V2839" s="3"/>
      <c r="W2839" s="3"/>
      <c r="X2839" s="3"/>
      <c r="Y2839" s="3"/>
      <c r="Z2839" s="3"/>
      <c r="AA2839" s="4"/>
      <c r="AB2839" s="4"/>
      <c r="AC2839" s="4"/>
      <c r="AD2839" s="4"/>
      <c r="AE2839" s="4"/>
      <c r="BA2839" s="13"/>
      <c r="BC2839" s="2"/>
      <c r="BD2839" s="2"/>
      <c r="BU2839" s="15"/>
      <c r="BV2839" s="6"/>
      <c r="BW2839" s="6"/>
      <c r="BX2839" s="16"/>
      <c r="BY2839" s="16"/>
      <c r="BZ2839" s="16"/>
      <c r="CA2839" s="16"/>
      <c r="CB2839" s="14"/>
    </row>
    <row r="2840" spans="1:80" s="9" customFormat="1" x14ac:dyDescent="0.2">
      <c r="A2840" s="16"/>
      <c r="B2840" s="16"/>
      <c r="C2840" s="16"/>
      <c r="D2840" s="16"/>
      <c r="E2840" s="16"/>
      <c r="F2840" s="3"/>
      <c r="G2840" s="3"/>
      <c r="H2840" s="3"/>
      <c r="I2840" s="3"/>
      <c r="J2840" s="2"/>
      <c r="M2840" s="10"/>
      <c r="N2840" s="2"/>
      <c r="O2840" s="3"/>
      <c r="P2840" s="11"/>
      <c r="Q2840" s="16"/>
      <c r="R2840" s="4"/>
      <c r="S2840" s="12"/>
      <c r="T2840" s="16"/>
      <c r="U2840" s="4"/>
      <c r="V2840" s="3"/>
      <c r="W2840" s="3"/>
      <c r="X2840" s="3"/>
      <c r="Y2840" s="3"/>
      <c r="Z2840" s="3"/>
      <c r="AA2840" s="4"/>
      <c r="AB2840" s="4"/>
      <c r="AC2840" s="4"/>
      <c r="AD2840" s="4"/>
      <c r="AE2840" s="4"/>
      <c r="BA2840" s="13"/>
      <c r="BC2840" s="2"/>
      <c r="BD2840" s="2"/>
      <c r="BU2840" s="15"/>
      <c r="BV2840" s="6"/>
      <c r="BW2840" s="6"/>
      <c r="BX2840" s="16"/>
      <c r="BY2840" s="16"/>
      <c r="BZ2840" s="16"/>
      <c r="CA2840" s="16"/>
      <c r="CB2840" s="14"/>
    </row>
    <row r="2841" spans="1:80" s="9" customFormat="1" x14ac:dyDescent="0.2">
      <c r="A2841" s="16"/>
      <c r="B2841" s="16"/>
      <c r="C2841" s="16"/>
      <c r="D2841" s="16"/>
      <c r="E2841" s="16"/>
      <c r="F2841" s="3"/>
      <c r="G2841" s="3"/>
      <c r="H2841" s="3"/>
      <c r="I2841" s="3"/>
      <c r="J2841" s="2"/>
      <c r="M2841" s="10"/>
      <c r="N2841" s="2"/>
      <c r="O2841" s="3"/>
      <c r="P2841" s="11"/>
      <c r="Q2841" s="16"/>
      <c r="R2841" s="4"/>
      <c r="S2841" s="12"/>
      <c r="T2841" s="16"/>
      <c r="U2841" s="4"/>
      <c r="V2841" s="3"/>
      <c r="W2841" s="3"/>
      <c r="X2841" s="3"/>
      <c r="Y2841" s="3"/>
      <c r="Z2841" s="3"/>
      <c r="AA2841" s="4"/>
      <c r="AB2841" s="4"/>
      <c r="AC2841" s="4"/>
      <c r="AD2841" s="4"/>
      <c r="AE2841" s="4"/>
      <c r="BA2841" s="13"/>
      <c r="BC2841" s="2"/>
      <c r="BD2841" s="2"/>
      <c r="BU2841" s="15"/>
      <c r="BV2841" s="6"/>
      <c r="BW2841" s="6"/>
      <c r="BX2841" s="16"/>
      <c r="BY2841" s="16"/>
      <c r="BZ2841" s="16"/>
      <c r="CA2841" s="16"/>
      <c r="CB2841" s="14"/>
    </row>
    <row r="2842" spans="1:80" s="9" customFormat="1" x14ac:dyDescent="0.2">
      <c r="A2842" s="16"/>
      <c r="B2842" s="16"/>
      <c r="C2842" s="16"/>
      <c r="D2842" s="16"/>
      <c r="E2842" s="16"/>
      <c r="F2842" s="3"/>
      <c r="G2842" s="3"/>
      <c r="H2842" s="3"/>
      <c r="I2842" s="3"/>
      <c r="J2842" s="2"/>
      <c r="M2842" s="10"/>
      <c r="N2842" s="2"/>
      <c r="O2842" s="3"/>
      <c r="P2842" s="11"/>
      <c r="Q2842" s="16"/>
      <c r="R2842" s="4"/>
      <c r="S2842" s="12"/>
      <c r="T2842" s="16"/>
      <c r="U2842" s="4"/>
      <c r="V2842" s="3"/>
      <c r="W2842" s="3"/>
      <c r="X2842" s="3"/>
      <c r="Y2842" s="3"/>
      <c r="Z2842" s="3"/>
      <c r="AA2842" s="4"/>
      <c r="AB2842" s="4"/>
      <c r="AC2842" s="4"/>
      <c r="AD2842" s="4"/>
      <c r="AE2842" s="4"/>
      <c r="BA2842" s="13"/>
      <c r="BC2842" s="2"/>
      <c r="BD2842" s="2"/>
      <c r="BU2842" s="15"/>
      <c r="BV2842" s="6"/>
      <c r="BW2842" s="6"/>
      <c r="BX2842" s="16"/>
      <c r="BY2842" s="16"/>
      <c r="BZ2842" s="16"/>
      <c r="CA2842" s="16"/>
      <c r="CB2842" s="14"/>
    </row>
    <row r="2843" spans="1:80" s="9" customFormat="1" x14ac:dyDescent="0.2">
      <c r="A2843" s="16"/>
      <c r="B2843" s="16"/>
      <c r="C2843" s="16"/>
      <c r="D2843" s="16"/>
      <c r="E2843" s="16"/>
      <c r="F2843" s="3"/>
      <c r="G2843" s="3"/>
      <c r="H2843" s="3"/>
      <c r="I2843" s="3"/>
      <c r="J2843" s="2"/>
      <c r="M2843" s="10"/>
      <c r="N2843" s="2"/>
      <c r="O2843" s="3"/>
      <c r="P2843" s="11"/>
      <c r="Q2843" s="16"/>
      <c r="R2843" s="4"/>
      <c r="S2843" s="12"/>
      <c r="T2843" s="16"/>
      <c r="U2843" s="4"/>
      <c r="V2843" s="3"/>
      <c r="W2843" s="3"/>
      <c r="X2843" s="3"/>
      <c r="Y2843" s="3"/>
      <c r="Z2843" s="3"/>
      <c r="AA2843" s="4"/>
      <c r="AB2843" s="4"/>
      <c r="AC2843" s="4"/>
      <c r="AD2843" s="4"/>
      <c r="AE2843" s="4"/>
      <c r="BA2843" s="13"/>
      <c r="BC2843" s="2"/>
      <c r="BD2843" s="2"/>
      <c r="BU2843" s="15"/>
      <c r="BV2843" s="6"/>
      <c r="BW2843" s="6"/>
      <c r="BX2843" s="16"/>
      <c r="BY2843" s="16"/>
      <c r="BZ2843" s="16"/>
      <c r="CA2843" s="16"/>
      <c r="CB2843" s="14"/>
    </row>
    <row r="2844" spans="1:80" s="9" customFormat="1" x14ac:dyDescent="0.2">
      <c r="A2844" s="16"/>
      <c r="B2844" s="16"/>
      <c r="C2844" s="16"/>
      <c r="D2844" s="16"/>
      <c r="E2844" s="16"/>
      <c r="F2844" s="3"/>
      <c r="G2844" s="3"/>
      <c r="H2844" s="3"/>
      <c r="I2844" s="3"/>
      <c r="J2844" s="2"/>
      <c r="M2844" s="10"/>
      <c r="N2844" s="2"/>
      <c r="O2844" s="3"/>
      <c r="P2844" s="11"/>
      <c r="Q2844" s="16"/>
      <c r="R2844" s="4"/>
      <c r="S2844" s="12"/>
      <c r="T2844" s="16"/>
      <c r="U2844" s="4"/>
      <c r="V2844" s="3"/>
      <c r="W2844" s="3"/>
      <c r="X2844" s="3"/>
      <c r="Y2844" s="3"/>
      <c r="Z2844" s="3"/>
      <c r="AA2844" s="4"/>
      <c r="AB2844" s="4"/>
      <c r="AC2844" s="4"/>
      <c r="AD2844" s="4"/>
      <c r="AE2844" s="4"/>
      <c r="BA2844" s="13"/>
      <c r="BC2844" s="2"/>
      <c r="BD2844" s="2"/>
      <c r="BU2844" s="15"/>
      <c r="BV2844" s="6"/>
      <c r="BW2844" s="6"/>
      <c r="BX2844" s="16"/>
      <c r="BY2844" s="16"/>
      <c r="BZ2844" s="16"/>
      <c r="CA2844" s="16"/>
      <c r="CB2844" s="14"/>
    </row>
    <row r="2845" spans="1:80" s="9" customFormat="1" x14ac:dyDescent="0.2">
      <c r="A2845" s="16"/>
      <c r="B2845" s="16"/>
      <c r="C2845" s="16"/>
      <c r="D2845" s="16"/>
      <c r="E2845" s="16"/>
      <c r="F2845" s="3"/>
      <c r="G2845" s="3"/>
      <c r="H2845" s="3"/>
      <c r="I2845" s="3"/>
      <c r="J2845" s="2"/>
      <c r="M2845" s="10"/>
      <c r="N2845" s="2"/>
      <c r="O2845" s="3"/>
      <c r="P2845" s="11"/>
      <c r="Q2845" s="16"/>
      <c r="R2845" s="4"/>
      <c r="S2845" s="12"/>
      <c r="T2845" s="16"/>
      <c r="U2845" s="4"/>
      <c r="V2845" s="3"/>
      <c r="W2845" s="3"/>
      <c r="X2845" s="3"/>
      <c r="Y2845" s="3"/>
      <c r="Z2845" s="3"/>
      <c r="AA2845" s="4"/>
      <c r="AB2845" s="4"/>
      <c r="AC2845" s="4"/>
      <c r="AD2845" s="4"/>
      <c r="AE2845" s="4"/>
      <c r="BA2845" s="13"/>
      <c r="BC2845" s="2"/>
      <c r="BD2845" s="2"/>
      <c r="BU2845" s="15"/>
      <c r="BV2845" s="6"/>
      <c r="BW2845" s="6"/>
      <c r="BX2845" s="16"/>
      <c r="BY2845" s="16"/>
      <c r="BZ2845" s="16"/>
      <c r="CA2845" s="16"/>
      <c r="CB2845" s="14"/>
    </row>
    <row r="2846" spans="1:80" s="9" customFormat="1" x14ac:dyDescent="0.2">
      <c r="A2846" s="16"/>
      <c r="B2846" s="16"/>
      <c r="C2846" s="16"/>
      <c r="D2846" s="16"/>
      <c r="E2846" s="16"/>
      <c r="F2846" s="3"/>
      <c r="G2846" s="3"/>
      <c r="H2846" s="3"/>
      <c r="I2846" s="3"/>
      <c r="J2846" s="2"/>
      <c r="M2846" s="10"/>
      <c r="N2846" s="2"/>
      <c r="O2846" s="3"/>
      <c r="P2846" s="11"/>
      <c r="Q2846" s="16"/>
      <c r="R2846" s="4"/>
      <c r="S2846" s="12"/>
      <c r="T2846" s="16"/>
      <c r="U2846" s="4"/>
      <c r="V2846" s="3"/>
      <c r="W2846" s="3"/>
      <c r="X2846" s="3"/>
      <c r="Y2846" s="3"/>
      <c r="Z2846" s="3"/>
      <c r="AA2846" s="4"/>
      <c r="AB2846" s="4"/>
      <c r="AC2846" s="4"/>
      <c r="AD2846" s="4"/>
      <c r="AE2846" s="4"/>
      <c r="BA2846" s="13"/>
      <c r="BC2846" s="2"/>
      <c r="BD2846" s="2"/>
      <c r="BU2846" s="15"/>
      <c r="BV2846" s="6"/>
      <c r="BW2846" s="6"/>
      <c r="BX2846" s="16"/>
      <c r="BY2846" s="16"/>
      <c r="BZ2846" s="16"/>
      <c r="CA2846" s="16"/>
      <c r="CB2846" s="14"/>
    </row>
    <row r="2847" spans="1:80" s="9" customFormat="1" x14ac:dyDescent="0.2">
      <c r="A2847" s="16"/>
      <c r="B2847" s="16"/>
      <c r="C2847" s="16"/>
      <c r="D2847" s="16"/>
      <c r="E2847" s="16"/>
      <c r="F2847" s="3"/>
      <c r="G2847" s="3"/>
      <c r="H2847" s="3"/>
      <c r="I2847" s="3"/>
      <c r="J2847" s="2"/>
      <c r="M2847" s="10"/>
      <c r="N2847" s="2"/>
      <c r="O2847" s="3"/>
      <c r="P2847" s="11"/>
      <c r="Q2847" s="16"/>
      <c r="R2847" s="4"/>
      <c r="S2847" s="12"/>
      <c r="T2847" s="16"/>
      <c r="U2847" s="4"/>
      <c r="V2847" s="3"/>
      <c r="W2847" s="3"/>
      <c r="X2847" s="3"/>
      <c r="Y2847" s="3"/>
      <c r="Z2847" s="3"/>
      <c r="AA2847" s="4"/>
      <c r="AB2847" s="4"/>
      <c r="AC2847" s="4"/>
      <c r="AD2847" s="4"/>
      <c r="AE2847" s="4"/>
      <c r="BA2847" s="13"/>
      <c r="BC2847" s="2"/>
      <c r="BD2847" s="2"/>
      <c r="BU2847" s="15"/>
      <c r="BV2847" s="6"/>
      <c r="BW2847" s="6"/>
      <c r="BX2847" s="16"/>
      <c r="BY2847" s="16"/>
      <c r="BZ2847" s="16"/>
      <c r="CA2847" s="16"/>
      <c r="CB2847" s="14"/>
    </row>
    <row r="2848" spans="1:80" s="9" customFormat="1" x14ac:dyDescent="0.2">
      <c r="A2848" s="16"/>
      <c r="B2848" s="16"/>
      <c r="C2848" s="16"/>
      <c r="D2848" s="16"/>
      <c r="E2848" s="16"/>
      <c r="F2848" s="3"/>
      <c r="G2848" s="3"/>
      <c r="H2848" s="3"/>
      <c r="I2848" s="3"/>
      <c r="J2848" s="2"/>
      <c r="M2848" s="10"/>
      <c r="N2848" s="2"/>
      <c r="O2848" s="3"/>
      <c r="P2848" s="11"/>
      <c r="Q2848" s="16"/>
      <c r="R2848" s="4"/>
      <c r="S2848" s="12"/>
      <c r="T2848" s="16"/>
      <c r="U2848" s="4"/>
      <c r="V2848" s="3"/>
      <c r="W2848" s="3"/>
      <c r="X2848" s="3"/>
      <c r="Y2848" s="3"/>
      <c r="Z2848" s="3"/>
      <c r="AA2848" s="4"/>
      <c r="AB2848" s="4"/>
      <c r="AC2848" s="4"/>
      <c r="AD2848" s="4"/>
      <c r="AE2848" s="4"/>
      <c r="BA2848" s="13"/>
      <c r="BC2848" s="2"/>
      <c r="BD2848" s="2"/>
      <c r="BU2848" s="15"/>
      <c r="BV2848" s="6"/>
      <c r="BW2848" s="6"/>
      <c r="BX2848" s="16"/>
      <c r="BY2848" s="16"/>
      <c r="BZ2848" s="16"/>
      <c r="CA2848" s="16"/>
      <c r="CB2848" s="14"/>
    </row>
    <row r="2849" spans="1:80" s="9" customFormat="1" x14ac:dyDescent="0.2">
      <c r="A2849" s="16"/>
      <c r="B2849" s="16"/>
      <c r="C2849" s="16"/>
      <c r="D2849" s="16"/>
      <c r="E2849" s="16"/>
      <c r="F2849" s="3"/>
      <c r="G2849" s="3"/>
      <c r="H2849" s="3"/>
      <c r="I2849" s="3"/>
      <c r="J2849" s="2"/>
      <c r="M2849" s="10"/>
      <c r="N2849" s="2"/>
      <c r="O2849" s="3"/>
      <c r="P2849" s="11"/>
      <c r="Q2849" s="16"/>
      <c r="R2849" s="4"/>
      <c r="S2849" s="12"/>
      <c r="T2849" s="16"/>
      <c r="U2849" s="4"/>
      <c r="V2849" s="3"/>
      <c r="W2849" s="3"/>
      <c r="X2849" s="3"/>
      <c r="Y2849" s="3"/>
      <c r="Z2849" s="3"/>
      <c r="AA2849" s="4"/>
      <c r="AB2849" s="4"/>
      <c r="AC2849" s="4"/>
      <c r="AD2849" s="4"/>
      <c r="AE2849" s="4"/>
      <c r="BA2849" s="13"/>
      <c r="BC2849" s="2"/>
      <c r="BD2849" s="2"/>
      <c r="BU2849" s="15"/>
      <c r="BV2849" s="6"/>
      <c r="BW2849" s="6"/>
      <c r="BX2849" s="16"/>
      <c r="BY2849" s="16"/>
      <c r="BZ2849" s="16"/>
      <c r="CA2849" s="16"/>
      <c r="CB2849" s="14"/>
    </row>
    <row r="2850" spans="1:80" s="9" customFormat="1" x14ac:dyDescent="0.2">
      <c r="A2850" s="16"/>
      <c r="B2850" s="16"/>
      <c r="C2850" s="16"/>
      <c r="D2850" s="16"/>
      <c r="E2850" s="16"/>
      <c r="F2850" s="3"/>
      <c r="G2850" s="3"/>
      <c r="H2850" s="3"/>
      <c r="I2850" s="3"/>
      <c r="J2850" s="2"/>
      <c r="M2850" s="10"/>
      <c r="N2850" s="2"/>
      <c r="O2850" s="3"/>
      <c r="P2850" s="11"/>
      <c r="Q2850" s="16"/>
      <c r="R2850" s="4"/>
      <c r="S2850" s="12"/>
      <c r="T2850" s="16"/>
      <c r="U2850" s="4"/>
      <c r="V2850" s="3"/>
      <c r="W2850" s="3"/>
      <c r="X2850" s="3"/>
      <c r="Y2850" s="3"/>
      <c r="Z2850" s="3"/>
      <c r="AA2850" s="4"/>
      <c r="AB2850" s="4"/>
      <c r="AC2850" s="4"/>
      <c r="AD2850" s="4"/>
      <c r="AE2850" s="4"/>
      <c r="BA2850" s="13"/>
      <c r="BC2850" s="2"/>
      <c r="BD2850" s="2"/>
      <c r="BU2850" s="15"/>
      <c r="BV2850" s="6"/>
      <c r="BW2850" s="6"/>
      <c r="BX2850" s="16"/>
      <c r="BY2850" s="16"/>
      <c r="BZ2850" s="16"/>
      <c r="CA2850" s="16"/>
      <c r="CB2850" s="14"/>
    </row>
    <row r="2851" spans="1:80" s="9" customFormat="1" x14ac:dyDescent="0.2">
      <c r="A2851" s="16"/>
      <c r="B2851" s="16"/>
      <c r="C2851" s="16"/>
      <c r="D2851" s="16"/>
      <c r="E2851" s="16"/>
      <c r="F2851" s="3"/>
      <c r="G2851" s="3"/>
      <c r="H2851" s="3"/>
      <c r="I2851" s="3"/>
      <c r="J2851" s="2"/>
      <c r="M2851" s="10"/>
      <c r="N2851" s="2"/>
      <c r="O2851" s="3"/>
      <c r="P2851" s="11"/>
      <c r="Q2851" s="16"/>
      <c r="R2851" s="4"/>
      <c r="S2851" s="12"/>
      <c r="T2851" s="16"/>
      <c r="U2851" s="4"/>
      <c r="V2851" s="3"/>
      <c r="W2851" s="3"/>
      <c r="X2851" s="3"/>
      <c r="Y2851" s="3"/>
      <c r="Z2851" s="3"/>
      <c r="AA2851" s="4"/>
      <c r="AB2851" s="4"/>
      <c r="AC2851" s="4"/>
      <c r="AD2851" s="4"/>
      <c r="AE2851" s="4"/>
      <c r="BA2851" s="13"/>
      <c r="BC2851" s="2"/>
      <c r="BD2851" s="2"/>
      <c r="BU2851" s="15"/>
      <c r="BV2851" s="6"/>
      <c r="BW2851" s="6"/>
      <c r="BX2851" s="16"/>
      <c r="BY2851" s="16"/>
      <c r="BZ2851" s="16"/>
      <c r="CA2851" s="16"/>
      <c r="CB2851" s="14"/>
    </row>
    <row r="2852" spans="1:80" s="9" customFormat="1" x14ac:dyDescent="0.2">
      <c r="A2852" s="16"/>
      <c r="B2852" s="16"/>
      <c r="C2852" s="16"/>
      <c r="D2852" s="16"/>
      <c r="E2852" s="16"/>
      <c r="F2852" s="3"/>
      <c r="G2852" s="3"/>
      <c r="H2852" s="3"/>
      <c r="I2852" s="3"/>
      <c r="J2852" s="2"/>
      <c r="M2852" s="10"/>
      <c r="N2852" s="2"/>
      <c r="O2852" s="3"/>
      <c r="P2852" s="11"/>
      <c r="Q2852" s="16"/>
      <c r="R2852" s="4"/>
      <c r="S2852" s="12"/>
      <c r="T2852" s="16"/>
      <c r="U2852" s="4"/>
      <c r="V2852" s="3"/>
      <c r="W2852" s="3"/>
      <c r="X2852" s="3"/>
      <c r="Y2852" s="3"/>
      <c r="Z2852" s="3"/>
      <c r="AA2852" s="4"/>
      <c r="AB2852" s="4"/>
      <c r="AC2852" s="4"/>
      <c r="AD2852" s="4"/>
      <c r="AE2852" s="4"/>
      <c r="BA2852" s="13"/>
      <c r="BC2852" s="2"/>
      <c r="BD2852" s="2"/>
      <c r="BU2852" s="15"/>
      <c r="BV2852" s="6"/>
      <c r="BW2852" s="6"/>
      <c r="BX2852" s="16"/>
      <c r="BY2852" s="16"/>
      <c r="BZ2852" s="16"/>
      <c r="CA2852" s="16"/>
      <c r="CB2852" s="14"/>
    </row>
    <row r="2853" spans="1:80" s="9" customFormat="1" x14ac:dyDescent="0.2">
      <c r="A2853" s="16"/>
      <c r="B2853" s="16"/>
      <c r="C2853" s="16"/>
      <c r="D2853" s="16"/>
      <c r="E2853" s="16"/>
      <c r="F2853" s="3"/>
      <c r="G2853" s="3"/>
      <c r="H2853" s="3"/>
      <c r="I2853" s="3"/>
      <c r="J2853" s="2"/>
      <c r="M2853" s="10"/>
      <c r="N2853" s="2"/>
      <c r="O2853" s="3"/>
      <c r="P2853" s="11"/>
      <c r="Q2853" s="16"/>
      <c r="R2853" s="4"/>
      <c r="S2853" s="12"/>
      <c r="T2853" s="16"/>
      <c r="U2853" s="4"/>
      <c r="V2853" s="3"/>
      <c r="W2853" s="3"/>
      <c r="X2853" s="3"/>
      <c r="Y2853" s="3"/>
      <c r="Z2853" s="3"/>
      <c r="AA2853" s="4"/>
      <c r="AB2853" s="4"/>
      <c r="AC2853" s="4"/>
      <c r="AD2853" s="4"/>
      <c r="AE2853" s="4"/>
      <c r="BA2853" s="13"/>
      <c r="BC2853" s="2"/>
      <c r="BD2853" s="2"/>
      <c r="BU2853" s="15"/>
      <c r="BV2853" s="6"/>
      <c r="BW2853" s="6"/>
      <c r="BX2853" s="16"/>
      <c r="BY2853" s="16"/>
      <c r="BZ2853" s="16"/>
      <c r="CA2853" s="16"/>
      <c r="CB2853" s="14"/>
    </row>
    <row r="2854" spans="1:80" s="9" customFormat="1" x14ac:dyDescent="0.2">
      <c r="A2854" s="16"/>
      <c r="B2854" s="16"/>
      <c r="C2854" s="16"/>
      <c r="D2854" s="16"/>
      <c r="E2854" s="16"/>
      <c r="F2854" s="3"/>
      <c r="G2854" s="3"/>
      <c r="H2854" s="3"/>
      <c r="I2854" s="3"/>
      <c r="J2854" s="2"/>
      <c r="M2854" s="10"/>
      <c r="N2854" s="2"/>
      <c r="O2854" s="3"/>
      <c r="P2854" s="11"/>
      <c r="Q2854" s="16"/>
      <c r="R2854" s="4"/>
      <c r="S2854" s="12"/>
      <c r="T2854" s="16"/>
      <c r="U2854" s="4"/>
      <c r="V2854" s="3"/>
      <c r="W2854" s="3"/>
      <c r="X2854" s="3"/>
      <c r="Y2854" s="3"/>
      <c r="Z2854" s="3"/>
      <c r="AA2854" s="4"/>
      <c r="AB2854" s="4"/>
      <c r="AC2854" s="4"/>
      <c r="AD2854" s="4"/>
      <c r="AE2854" s="4"/>
      <c r="BA2854" s="13"/>
      <c r="BC2854" s="2"/>
      <c r="BD2854" s="2"/>
      <c r="BU2854" s="15"/>
      <c r="BV2854" s="6"/>
      <c r="BW2854" s="6"/>
      <c r="BX2854" s="16"/>
      <c r="BY2854" s="16"/>
      <c r="BZ2854" s="16"/>
      <c r="CA2854" s="16"/>
      <c r="CB2854" s="14"/>
    </row>
    <row r="2855" spans="1:80" s="9" customFormat="1" x14ac:dyDescent="0.2">
      <c r="A2855" s="16"/>
      <c r="B2855" s="16"/>
      <c r="C2855" s="16"/>
      <c r="D2855" s="16"/>
      <c r="E2855" s="16"/>
      <c r="F2855" s="3"/>
      <c r="G2855" s="3"/>
      <c r="H2855" s="3"/>
      <c r="I2855" s="3"/>
      <c r="J2855" s="2"/>
      <c r="M2855" s="10"/>
      <c r="N2855" s="2"/>
      <c r="O2855" s="3"/>
      <c r="P2855" s="11"/>
      <c r="Q2855" s="16"/>
      <c r="R2855" s="4"/>
      <c r="S2855" s="12"/>
      <c r="T2855" s="16"/>
      <c r="U2855" s="4"/>
      <c r="V2855" s="3"/>
      <c r="W2855" s="3"/>
      <c r="X2855" s="3"/>
      <c r="Y2855" s="3"/>
      <c r="Z2855" s="3"/>
      <c r="AA2855" s="4"/>
      <c r="AB2855" s="4"/>
      <c r="AC2855" s="4"/>
      <c r="AD2855" s="4"/>
      <c r="AE2855" s="4"/>
      <c r="BA2855" s="13"/>
      <c r="BC2855" s="2"/>
      <c r="BD2855" s="2"/>
      <c r="BU2855" s="15"/>
      <c r="BV2855" s="6"/>
      <c r="BW2855" s="6"/>
      <c r="BX2855" s="16"/>
      <c r="BY2855" s="16"/>
      <c r="BZ2855" s="16"/>
      <c r="CA2855" s="16"/>
      <c r="CB2855" s="14"/>
    </row>
    <row r="2856" spans="1:80" s="9" customFormat="1" x14ac:dyDescent="0.2">
      <c r="A2856" s="16"/>
      <c r="B2856" s="16"/>
      <c r="C2856" s="16"/>
      <c r="D2856" s="16"/>
      <c r="E2856" s="16"/>
      <c r="F2856" s="3"/>
      <c r="G2856" s="3"/>
      <c r="H2856" s="3"/>
      <c r="I2856" s="3"/>
      <c r="J2856" s="2"/>
      <c r="M2856" s="10"/>
      <c r="N2856" s="2"/>
      <c r="O2856" s="3"/>
      <c r="P2856" s="11"/>
      <c r="Q2856" s="16"/>
      <c r="R2856" s="4"/>
      <c r="S2856" s="12"/>
      <c r="T2856" s="16"/>
      <c r="U2856" s="4"/>
      <c r="V2856" s="3"/>
      <c r="W2856" s="3"/>
      <c r="X2856" s="3"/>
      <c r="Y2856" s="3"/>
      <c r="Z2856" s="3"/>
      <c r="AA2856" s="4"/>
      <c r="AB2856" s="4"/>
      <c r="AC2856" s="4"/>
      <c r="AD2856" s="4"/>
      <c r="AE2856" s="4"/>
      <c r="BA2856" s="13"/>
      <c r="BC2856" s="2"/>
      <c r="BD2856" s="2"/>
      <c r="BU2856" s="15"/>
      <c r="BV2856" s="6"/>
      <c r="BW2856" s="6"/>
      <c r="BX2856" s="16"/>
      <c r="BY2856" s="16"/>
      <c r="BZ2856" s="16"/>
      <c r="CA2856" s="16"/>
      <c r="CB2856" s="14"/>
    </row>
    <row r="2857" spans="1:80" s="9" customFormat="1" x14ac:dyDescent="0.2">
      <c r="A2857" s="16"/>
      <c r="B2857" s="16"/>
      <c r="C2857" s="16"/>
      <c r="D2857" s="16"/>
      <c r="E2857" s="16"/>
      <c r="F2857" s="3"/>
      <c r="G2857" s="3"/>
      <c r="H2857" s="3"/>
      <c r="I2857" s="3"/>
      <c r="J2857" s="2"/>
      <c r="M2857" s="10"/>
      <c r="N2857" s="2"/>
      <c r="O2857" s="3"/>
      <c r="P2857" s="11"/>
      <c r="Q2857" s="16"/>
      <c r="R2857" s="4"/>
      <c r="S2857" s="12"/>
      <c r="T2857" s="16"/>
      <c r="U2857" s="4"/>
      <c r="V2857" s="3"/>
      <c r="W2857" s="3"/>
      <c r="X2857" s="3"/>
      <c r="Y2857" s="3"/>
      <c r="Z2857" s="3"/>
      <c r="AA2857" s="4"/>
      <c r="AB2857" s="4"/>
      <c r="AC2857" s="4"/>
      <c r="AD2857" s="4"/>
      <c r="AE2857" s="4"/>
      <c r="BA2857" s="13"/>
      <c r="BC2857" s="2"/>
      <c r="BD2857" s="2"/>
      <c r="BU2857" s="15"/>
      <c r="BV2857" s="6"/>
      <c r="BW2857" s="6"/>
      <c r="BX2857" s="16"/>
      <c r="BY2857" s="16"/>
      <c r="BZ2857" s="16"/>
      <c r="CA2857" s="16"/>
      <c r="CB2857" s="14"/>
    </row>
    <row r="2858" spans="1:80" s="9" customFormat="1" x14ac:dyDescent="0.2">
      <c r="A2858" s="16"/>
      <c r="B2858" s="16"/>
      <c r="C2858" s="16"/>
      <c r="D2858" s="16"/>
      <c r="E2858" s="16"/>
      <c r="F2858" s="3"/>
      <c r="G2858" s="3"/>
      <c r="H2858" s="3"/>
      <c r="I2858" s="3"/>
      <c r="J2858" s="2"/>
      <c r="M2858" s="10"/>
      <c r="N2858" s="2"/>
      <c r="O2858" s="3"/>
      <c r="P2858" s="11"/>
      <c r="Q2858" s="16"/>
      <c r="R2858" s="4"/>
      <c r="S2858" s="12"/>
      <c r="T2858" s="16"/>
      <c r="U2858" s="4"/>
      <c r="V2858" s="3"/>
      <c r="W2858" s="3"/>
      <c r="X2858" s="3"/>
      <c r="Y2858" s="3"/>
      <c r="Z2858" s="3"/>
      <c r="AA2858" s="4"/>
      <c r="AB2858" s="4"/>
      <c r="AC2858" s="4"/>
      <c r="AD2858" s="4"/>
      <c r="AE2858" s="4"/>
      <c r="BA2858" s="13"/>
      <c r="BC2858" s="2"/>
      <c r="BD2858" s="2"/>
      <c r="BU2858" s="15"/>
      <c r="BV2858" s="6"/>
      <c r="BW2858" s="6"/>
      <c r="BX2858" s="16"/>
      <c r="BY2858" s="16"/>
      <c r="BZ2858" s="16"/>
      <c r="CA2858" s="16"/>
      <c r="CB2858" s="14"/>
    </row>
    <row r="2859" spans="1:80" s="9" customFormat="1" x14ac:dyDescent="0.2">
      <c r="A2859" s="16"/>
      <c r="B2859" s="16"/>
      <c r="C2859" s="16"/>
      <c r="D2859" s="16"/>
      <c r="E2859" s="16"/>
      <c r="F2859" s="3"/>
      <c r="G2859" s="3"/>
      <c r="H2859" s="3"/>
      <c r="I2859" s="3"/>
      <c r="J2859" s="2"/>
      <c r="M2859" s="10"/>
      <c r="N2859" s="2"/>
      <c r="O2859" s="3"/>
      <c r="P2859" s="11"/>
      <c r="Q2859" s="16"/>
      <c r="R2859" s="4"/>
      <c r="S2859" s="12"/>
      <c r="T2859" s="16"/>
      <c r="U2859" s="4"/>
      <c r="V2859" s="3"/>
      <c r="W2859" s="3"/>
      <c r="X2859" s="3"/>
      <c r="Y2859" s="3"/>
      <c r="Z2859" s="3"/>
      <c r="AA2859" s="4"/>
      <c r="AB2859" s="4"/>
      <c r="AC2859" s="4"/>
      <c r="AD2859" s="4"/>
      <c r="AE2859" s="4"/>
      <c r="BA2859" s="13"/>
      <c r="BC2859" s="2"/>
      <c r="BD2859" s="2"/>
      <c r="BU2859" s="15"/>
      <c r="BV2859" s="6"/>
      <c r="BW2859" s="6"/>
      <c r="BX2859" s="16"/>
      <c r="BY2859" s="16"/>
      <c r="BZ2859" s="16"/>
      <c r="CA2859" s="16"/>
      <c r="CB2859" s="14"/>
    </row>
    <row r="2860" spans="1:80" s="9" customFormat="1" x14ac:dyDescent="0.2">
      <c r="A2860" s="16"/>
      <c r="B2860" s="16"/>
      <c r="C2860" s="16"/>
      <c r="D2860" s="16"/>
      <c r="E2860" s="16"/>
      <c r="F2860" s="3"/>
      <c r="G2860" s="3"/>
      <c r="H2860" s="3"/>
      <c r="I2860" s="3"/>
      <c r="J2860" s="2"/>
      <c r="M2860" s="10"/>
      <c r="N2860" s="2"/>
      <c r="O2860" s="3"/>
      <c r="P2860" s="11"/>
      <c r="Q2860" s="16"/>
      <c r="R2860" s="4"/>
      <c r="S2860" s="12"/>
      <c r="T2860" s="16"/>
      <c r="U2860" s="4"/>
      <c r="V2860" s="3"/>
      <c r="W2860" s="3"/>
      <c r="X2860" s="3"/>
      <c r="Y2860" s="3"/>
      <c r="Z2860" s="3"/>
      <c r="AA2860" s="4"/>
      <c r="AB2860" s="4"/>
      <c r="AC2860" s="4"/>
      <c r="AD2860" s="4"/>
      <c r="AE2860" s="4"/>
      <c r="BA2860" s="13"/>
      <c r="BC2860" s="2"/>
      <c r="BD2860" s="2"/>
      <c r="BU2860" s="15"/>
      <c r="BV2860" s="6"/>
      <c r="BW2860" s="6"/>
      <c r="BX2860" s="16"/>
      <c r="BY2860" s="16"/>
      <c r="BZ2860" s="16"/>
      <c r="CA2860" s="16"/>
      <c r="CB2860" s="14"/>
    </row>
    <row r="2861" spans="1:80" s="9" customFormat="1" x14ac:dyDescent="0.2">
      <c r="A2861" s="16"/>
      <c r="B2861" s="16"/>
      <c r="C2861" s="16"/>
      <c r="D2861" s="16"/>
      <c r="E2861" s="16"/>
      <c r="F2861" s="3"/>
      <c r="G2861" s="3"/>
      <c r="H2861" s="3"/>
      <c r="I2861" s="3"/>
      <c r="J2861" s="2"/>
      <c r="M2861" s="10"/>
      <c r="N2861" s="2"/>
      <c r="O2861" s="3"/>
      <c r="P2861" s="11"/>
      <c r="Q2861" s="16"/>
      <c r="R2861" s="4"/>
      <c r="S2861" s="12"/>
      <c r="T2861" s="16"/>
      <c r="U2861" s="4"/>
      <c r="V2861" s="3"/>
      <c r="W2861" s="3"/>
      <c r="X2861" s="3"/>
      <c r="Y2861" s="3"/>
      <c r="Z2861" s="3"/>
      <c r="AA2861" s="4"/>
      <c r="AB2861" s="4"/>
      <c r="AC2861" s="4"/>
      <c r="AD2861" s="4"/>
      <c r="AE2861" s="4"/>
      <c r="BA2861" s="13"/>
      <c r="BC2861" s="2"/>
      <c r="BD2861" s="2"/>
      <c r="BU2861" s="15"/>
      <c r="BV2861" s="6"/>
      <c r="BW2861" s="6"/>
      <c r="BX2861" s="16"/>
      <c r="BY2861" s="16"/>
      <c r="BZ2861" s="16"/>
      <c r="CA2861" s="16"/>
      <c r="CB2861" s="14"/>
    </row>
    <row r="2862" spans="1:80" s="9" customFormat="1" x14ac:dyDescent="0.2">
      <c r="A2862" s="16"/>
      <c r="B2862" s="16"/>
      <c r="C2862" s="16"/>
      <c r="D2862" s="16"/>
      <c r="E2862" s="16"/>
      <c r="F2862" s="3"/>
      <c r="G2862" s="3"/>
      <c r="H2862" s="3"/>
      <c r="I2862" s="3"/>
      <c r="J2862" s="2"/>
      <c r="M2862" s="10"/>
      <c r="N2862" s="2"/>
      <c r="O2862" s="3"/>
      <c r="P2862" s="11"/>
      <c r="Q2862" s="16"/>
      <c r="R2862" s="4"/>
      <c r="S2862" s="12"/>
      <c r="T2862" s="16"/>
      <c r="U2862" s="4"/>
      <c r="V2862" s="3"/>
      <c r="W2862" s="3"/>
      <c r="X2862" s="3"/>
      <c r="Y2862" s="3"/>
      <c r="Z2862" s="3"/>
      <c r="AA2862" s="4"/>
      <c r="AB2862" s="4"/>
      <c r="AC2862" s="4"/>
      <c r="AD2862" s="4"/>
      <c r="AE2862" s="4"/>
      <c r="BA2862" s="13"/>
      <c r="BC2862" s="2"/>
      <c r="BD2862" s="2"/>
      <c r="BU2862" s="15"/>
      <c r="BV2862" s="6"/>
      <c r="BW2862" s="6"/>
      <c r="BX2862" s="16"/>
      <c r="BY2862" s="16"/>
      <c r="BZ2862" s="16"/>
      <c r="CA2862" s="16"/>
      <c r="CB2862" s="14"/>
    </row>
    <row r="2863" spans="1:80" s="9" customFormat="1" x14ac:dyDescent="0.2">
      <c r="A2863" s="16"/>
      <c r="B2863" s="16"/>
      <c r="C2863" s="16"/>
      <c r="D2863" s="16"/>
      <c r="E2863" s="16"/>
      <c r="F2863" s="3"/>
      <c r="G2863" s="3"/>
      <c r="H2863" s="3"/>
      <c r="I2863" s="3"/>
      <c r="J2863" s="2"/>
      <c r="M2863" s="10"/>
      <c r="N2863" s="2"/>
      <c r="O2863" s="3"/>
      <c r="P2863" s="11"/>
      <c r="Q2863" s="16"/>
      <c r="R2863" s="4"/>
      <c r="S2863" s="12"/>
      <c r="T2863" s="16"/>
      <c r="U2863" s="4"/>
      <c r="V2863" s="3"/>
      <c r="W2863" s="3"/>
      <c r="X2863" s="3"/>
      <c r="Y2863" s="3"/>
      <c r="Z2863" s="3"/>
      <c r="AA2863" s="4"/>
      <c r="AB2863" s="4"/>
      <c r="AC2863" s="4"/>
      <c r="AD2863" s="4"/>
      <c r="AE2863" s="4"/>
      <c r="BA2863" s="13"/>
      <c r="BC2863" s="2"/>
      <c r="BD2863" s="2"/>
      <c r="BU2863" s="15"/>
      <c r="BV2863" s="6"/>
      <c r="BW2863" s="6"/>
      <c r="BX2863" s="16"/>
      <c r="BY2863" s="16"/>
      <c r="BZ2863" s="16"/>
      <c r="CA2863" s="16"/>
      <c r="CB2863" s="14"/>
    </row>
    <row r="2864" spans="1:80" s="9" customFormat="1" x14ac:dyDescent="0.2">
      <c r="A2864" s="16"/>
      <c r="B2864" s="16"/>
      <c r="C2864" s="16"/>
      <c r="D2864" s="16"/>
      <c r="E2864" s="16"/>
      <c r="F2864" s="3"/>
      <c r="G2864" s="3"/>
      <c r="H2864" s="3"/>
      <c r="I2864" s="3"/>
      <c r="J2864" s="2"/>
      <c r="M2864" s="10"/>
      <c r="N2864" s="2"/>
      <c r="O2864" s="3"/>
      <c r="P2864" s="11"/>
      <c r="Q2864" s="16"/>
      <c r="R2864" s="4"/>
      <c r="S2864" s="12"/>
      <c r="T2864" s="16"/>
      <c r="U2864" s="4"/>
      <c r="V2864" s="3"/>
      <c r="W2864" s="3"/>
      <c r="X2864" s="3"/>
      <c r="Y2864" s="3"/>
      <c r="Z2864" s="3"/>
      <c r="AA2864" s="4"/>
      <c r="AB2864" s="4"/>
      <c r="AC2864" s="4"/>
      <c r="AD2864" s="4"/>
      <c r="AE2864" s="4"/>
      <c r="BA2864" s="13"/>
      <c r="BC2864" s="2"/>
      <c r="BD2864" s="2"/>
      <c r="BU2864" s="15"/>
      <c r="BV2864" s="6"/>
      <c r="BW2864" s="6"/>
      <c r="BX2864" s="16"/>
      <c r="BY2864" s="16"/>
      <c r="BZ2864" s="16"/>
      <c r="CA2864" s="16"/>
      <c r="CB2864" s="14"/>
    </row>
    <row r="2865" spans="1:80" s="9" customFormat="1" x14ac:dyDescent="0.2">
      <c r="A2865" s="16"/>
      <c r="B2865" s="16"/>
      <c r="C2865" s="16"/>
      <c r="D2865" s="16"/>
      <c r="E2865" s="16"/>
      <c r="F2865" s="3"/>
      <c r="G2865" s="3"/>
      <c r="H2865" s="3"/>
      <c r="I2865" s="3"/>
      <c r="J2865" s="2"/>
      <c r="M2865" s="10"/>
      <c r="N2865" s="2"/>
      <c r="O2865" s="3"/>
      <c r="P2865" s="11"/>
      <c r="Q2865" s="16"/>
      <c r="R2865" s="4"/>
      <c r="S2865" s="12"/>
      <c r="T2865" s="16"/>
      <c r="U2865" s="4"/>
      <c r="V2865" s="3"/>
      <c r="W2865" s="3"/>
      <c r="X2865" s="3"/>
      <c r="Y2865" s="3"/>
      <c r="Z2865" s="3"/>
      <c r="AA2865" s="4"/>
      <c r="AB2865" s="4"/>
      <c r="AC2865" s="4"/>
      <c r="AD2865" s="4"/>
      <c r="AE2865" s="4"/>
      <c r="BA2865" s="13"/>
      <c r="BC2865" s="2"/>
      <c r="BD2865" s="2"/>
      <c r="BU2865" s="15"/>
      <c r="BV2865" s="6"/>
      <c r="BW2865" s="6"/>
      <c r="BX2865" s="16"/>
      <c r="BY2865" s="16"/>
      <c r="BZ2865" s="16"/>
      <c r="CA2865" s="16"/>
      <c r="CB2865" s="14"/>
    </row>
    <row r="2866" spans="1:80" s="9" customFormat="1" x14ac:dyDescent="0.2">
      <c r="A2866" s="16"/>
      <c r="B2866" s="16"/>
      <c r="C2866" s="16"/>
      <c r="D2866" s="16"/>
      <c r="E2866" s="16"/>
      <c r="F2866" s="3"/>
      <c r="G2866" s="3"/>
      <c r="H2866" s="3"/>
      <c r="I2866" s="3"/>
      <c r="J2866" s="2"/>
      <c r="M2866" s="10"/>
      <c r="N2866" s="2"/>
      <c r="O2866" s="3"/>
      <c r="P2866" s="11"/>
      <c r="Q2866" s="16"/>
      <c r="R2866" s="4"/>
      <c r="S2866" s="12"/>
      <c r="T2866" s="16"/>
      <c r="U2866" s="4"/>
      <c r="V2866" s="3"/>
      <c r="W2866" s="3"/>
      <c r="X2866" s="3"/>
      <c r="Y2866" s="3"/>
      <c r="Z2866" s="3"/>
      <c r="AA2866" s="4"/>
      <c r="AB2866" s="4"/>
      <c r="AC2866" s="4"/>
      <c r="AD2866" s="4"/>
      <c r="AE2866" s="4"/>
      <c r="BA2866" s="13"/>
      <c r="BC2866" s="2"/>
      <c r="BD2866" s="2"/>
      <c r="BU2866" s="15"/>
      <c r="BV2866" s="6"/>
      <c r="BW2866" s="6"/>
      <c r="BX2866" s="16"/>
      <c r="BY2866" s="16"/>
      <c r="BZ2866" s="16"/>
      <c r="CA2866" s="16"/>
      <c r="CB2866" s="14"/>
    </row>
    <row r="2867" spans="1:80" s="9" customFormat="1" x14ac:dyDescent="0.2">
      <c r="A2867" s="16"/>
      <c r="B2867" s="16"/>
      <c r="C2867" s="16"/>
      <c r="D2867" s="16"/>
      <c r="E2867" s="16"/>
      <c r="F2867" s="3"/>
      <c r="G2867" s="3"/>
      <c r="H2867" s="3"/>
      <c r="I2867" s="3"/>
      <c r="J2867" s="2"/>
      <c r="M2867" s="10"/>
      <c r="N2867" s="2"/>
      <c r="O2867" s="3"/>
      <c r="P2867" s="11"/>
      <c r="Q2867" s="16"/>
      <c r="R2867" s="4"/>
      <c r="S2867" s="12"/>
      <c r="T2867" s="16"/>
      <c r="U2867" s="4"/>
      <c r="V2867" s="3"/>
      <c r="W2867" s="3"/>
      <c r="X2867" s="3"/>
      <c r="Y2867" s="3"/>
      <c r="Z2867" s="3"/>
      <c r="AA2867" s="4"/>
      <c r="AB2867" s="4"/>
      <c r="AC2867" s="4"/>
      <c r="AD2867" s="4"/>
      <c r="AE2867" s="4"/>
      <c r="BA2867" s="13"/>
      <c r="BC2867" s="2"/>
      <c r="BD2867" s="2"/>
      <c r="BU2867" s="15"/>
      <c r="BV2867" s="6"/>
      <c r="BW2867" s="6"/>
      <c r="BX2867" s="16"/>
      <c r="BY2867" s="16"/>
      <c r="BZ2867" s="16"/>
      <c r="CA2867" s="16"/>
      <c r="CB2867" s="14"/>
    </row>
    <row r="2868" spans="1:80" s="9" customFormat="1" x14ac:dyDescent="0.2">
      <c r="A2868" s="16"/>
      <c r="B2868" s="16"/>
      <c r="C2868" s="16"/>
      <c r="D2868" s="16"/>
      <c r="E2868" s="16"/>
      <c r="F2868" s="3"/>
      <c r="G2868" s="3"/>
      <c r="H2868" s="3"/>
      <c r="I2868" s="3"/>
      <c r="J2868" s="2"/>
      <c r="M2868" s="10"/>
      <c r="N2868" s="2"/>
      <c r="O2868" s="3"/>
      <c r="P2868" s="11"/>
      <c r="Q2868" s="16"/>
      <c r="R2868" s="4"/>
      <c r="S2868" s="12"/>
      <c r="T2868" s="16"/>
      <c r="U2868" s="4"/>
      <c r="V2868" s="3"/>
      <c r="W2868" s="3"/>
      <c r="X2868" s="3"/>
      <c r="Y2868" s="3"/>
      <c r="Z2868" s="3"/>
      <c r="AA2868" s="4"/>
      <c r="AB2868" s="4"/>
      <c r="AC2868" s="4"/>
      <c r="AD2868" s="4"/>
      <c r="AE2868" s="4"/>
      <c r="BA2868" s="13"/>
      <c r="BC2868" s="2"/>
      <c r="BD2868" s="2"/>
      <c r="BU2868" s="15"/>
      <c r="BV2868" s="6"/>
      <c r="BW2868" s="6"/>
      <c r="BX2868" s="16"/>
      <c r="BY2868" s="16"/>
      <c r="BZ2868" s="16"/>
      <c r="CA2868" s="16"/>
      <c r="CB2868" s="14"/>
    </row>
    <row r="2869" spans="1:80" s="9" customFormat="1" x14ac:dyDescent="0.2">
      <c r="A2869" s="16"/>
      <c r="B2869" s="16"/>
      <c r="C2869" s="16"/>
      <c r="D2869" s="16"/>
      <c r="E2869" s="16"/>
      <c r="F2869" s="3"/>
      <c r="G2869" s="3"/>
      <c r="H2869" s="3"/>
      <c r="I2869" s="3"/>
      <c r="J2869" s="2"/>
      <c r="M2869" s="10"/>
      <c r="N2869" s="2"/>
      <c r="O2869" s="3"/>
      <c r="P2869" s="11"/>
      <c r="Q2869" s="16"/>
      <c r="R2869" s="4"/>
      <c r="S2869" s="12"/>
      <c r="T2869" s="16"/>
      <c r="U2869" s="4"/>
      <c r="V2869" s="3"/>
      <c r="W2869" s="3"/>
      <c r="X2869" s="3"/>
      <c r="Y2869" s="3"/>
      <c r="Z2869" s="3"/>
      <c r="AA2869" s="4"/>
      <c r="AB2869" s="4"/>
      <c r="AC2869" s="4"/>
      <c r="AD2869" s="4"/>
      <c r="AE2869" s="4"/>
      <c r="BA2869" s="13"/>
      <c r="BC2869" s="2"/>
      <c r="BD2869" s="2"/>
      <c r="BU2869" s="15"/>
      <c r="BV2869" s="6"/>
      <c r="BW2869" s="6"/>
      <c r="BX2869" s="16"/>
      <c r="BY2869" s="16"/>
      <c r="BZ2869" s="16"/>
      <c r="CA2869" s="16"/>
      <c r="CB2869" s="14"/>
    </row>
    <row r="2870" spans="1:80" s="9" customFormat="1" x14ac:dyDescent="0.2">
      <c r="A2870" s="16"/>
      <c r="B2870" s="16"/>
      <c r="C2870" s="16"/>
      <c r="D2870" s="16"/>
      <c r="E2870" s="16"/>
      <c r="F2870" s="3"/>
      <c r="G2870" s="3"/>
      <c r="H2870" s="3"/>
      <c r="I2870" s="3"/>
      <c r="J2870" s="2"/>
      <c r="M2870" s="10"/>
      <c r="N2870" s="2"/>
      <c r="O2870" s="3"/>
      <c r="P2870" s="11"/>
      <c r="Q2870" s="16"/>
      <c r="R2870" s="4"/>
      <c r="S2870" s="12"/>
      <c r="T2870" s="16"/>
      <c r="U2870" s="4"/>
      <c r="V2870" s="3"/>
      <c r="W2870" s="3"/>
      <c r="X2870" s="3"/>
      <c r="Y2870" s="3"/>
      <c r="Z2870" s="3"/>
      <c r="AA2870" s="4"/>
      <c r="AB2870" s="4"/>
      <c r="AC2870" s="4"/>
      <c r="AD2870" s="4"/>
      <c r="AE2870" s="4"/>
      <c r="BA2870" s="13"/>
      <c r="BC2870" s="2"/>
      <c r="BD2870" s="2"/>
      <c r="BU2870" s="15"/>
      <c r="BV2870" s="6"/>
      <c r="BW2870" s="6"/>
      <c r="BX2870" s="16"/>
      <c r="BY2870" s="16"/>
      <c r="BZ2870" s="16"/>
      <c r="CA2870" s="16"/>
      <c r="CB2870" s="14"/>
    </row>
    <row r="2871" spans="1:80" s="9" customFormat="1" x14ac:dyDescent="0.2">
      <c r="A2871" s="16"/>
      <c r="B2871" s="16"/>
      <c r="C2871" s="16"/>
      <c r="D2871" s="16"/>
      <c r="E2871" s="16"/>
      <c r="F2871" s="3"/>
      <c r="G2871" s="3"/>
      <c r="H2871" s="3"/>
      <c r="I2871" s="3"/>
      <c r="J2871" s="2"/>
      <c r="M2871" s="10"/>
      <c r="N2871" s="2"/>
      <c r="O2871" s="3"/>
      <c r="P2871" s="11"/>
      <c r="Q2871" s="16"/>
      <c r="R2871" s="4"/>
      <c r="S2871" s="12"/>
      <c r="T2871" s="16"/>
      <c r="U2871" s="4"/>
      <c r="V2871" s="3"/>
      <c r="W2871" s="3"/>
      <c r="X2871" s="3"/>
      <c r="Y2871" s="3"/>
      <c r="Z2871" s="3"/>
      <c r="AA2871" s="4"/>
      <c r="AB2871" s="4"/>
      <c r="AC2871" s="4"/>
      <c r="AD2871" s="4"/>
      <c r="AE2871" s="4"/>
      <c r="BA2871" s="13"/>
      <c r="BC2871" s="2"/>
      <c r="BD2871" s="2"/>
      <c r="BU2871" s="15"/>
      <c r="BV2871" s="6"/>
      <c r="BW2871" s="6"/>
      <c r="BX2871" s="16"/>
      <c r="BY2871" s="16"/>
      <c r="BZ2871" s="16"/>
      <c r="CA2871" s="16"/>
      <c r="CB2871" s="14"/>
    </row>
    <row r="2872" spans="1:80" s="9" customFormat="1" x14ac:dyDescent="0.2">
      <c r="A2872" s="16"/>
      <c r="B2872" s="16"/>
      <c r="C2872" s="16"/>
      <c r="D2872" s="16"/>
      <c r="E2872" s="16"/>
      <c r="F2872" s="3"/>
      <c r="G2872" s="3"/>
      <c r="H2872" s="3"/>
      <c r="I2872" s="3"/>
      <c r="J2872" s="2"/>
      <c r="M2872" s="10"/>
      <c r="N2872" s="2"/>
      <c r="O2872" s="3"/>
      <c r="P2872" s="11"/>
      <c r="Q2872" s="16"/>
      <c r="R2872" s="4"/>
      <c r="S2872" s="12"/>
      <c r="T2872" s="16"/>
      <c r="U2872" s="4"/>
      <c r="V2872" s="3"/>
      <c r="W2872" s="3"/>
      <c r="X2872" s="3"/>
      <c r="Y2872" s="3"/>
      <c r="Z2872" s="3"/>
      <c r="AA2872" s="4"/>
      <c r="AB2872" s="4"/>
      <c r="AC2872" s="4"/>
      <c r="AD2872" s="4"/>
      <c r="AE2872" s="4"/>
      <c r="BA2872" s="13"/>
      <c r="BC2872" s="2"/>
      <c r="BD2872" s="2"/>
      <c r="BU2872" s="15"/>
      <c r="BV2872" s="6"/>
      <c r="BW2872" s="6"/>
      <c r="BX2872" s="16"/>
      <c r="BY2872" s="16"/>
      <c r="BZ2872" s="16"/>
      <c r="CA2872" s="16"/>
      <c r="CB2872" s="14"/>
    </row>
    <row r="2873" spans="1:80" s="9" customFormat="1" x14ac:dyDescent="0.2">
      <c r="A2873" s="16"/>
      <c r="B2873" s="16"/>
      <c r="C2873" s="16"/>
      <c r="D2873" s="16"/>
      <c r="E2873" s="16"/>
      <c r="F2873" s="3"/>
      <c r="G2873" s="3"/>
      <c r="H2873" s="3"/>
      <c r="I2873" s="3"/>
      <c r="J2873" s="2"/>
      <c r="M2873" s="10"/>
      <c r="N2873" s="2"/>
      <c r="O2873" s="3"/>
      <c r="P2873" s="11"/>
      <c r="Q2873" s="16"/>
      <c r="R2873" s="4"/>
      <c r="S2873" s="12"/>
      <c r="T2873" s="16"/>
      <c r="U2873" s="4"/>
      <c r="V2873" s="3"/>
      <c r="W2873" s="3"/>
      <c r="X2873" s="3"/>
      <c r="Y2873" s="3"/>
      <c r="Z2873" s="3"/>
      <c r="AA2873" s="4"/>
      <c r="AB2873" s="4"/>
      <c r="AC2873" s="4"/>
      <c r="AD2873" s="4"/>
      <c r="AE2873" s="4"/>
      <c r="BA2873" s="13"/>
      <c r="BC2873" s="2"/>
      <c r="BD2873" s="2"/>
      <c r="BU2873" s="15"/>
      <c r="BV2873" s="6"/>
      <c r="BW2873" s="6"/>
      <c r="BX2873" s="16"/>
      <c r="BY2873" s="16"/>
      <c r="BZ2873" s="16"/>
      <c r="CA2873" s="16"/>
      <c r="CB2873" s="14"/>
    </row>
    <row r="2874" spans="1:80" s="9" customFormat="1" x14ac:dyDescent="0.2">
      <c r="A2874" s="16"/>
      <c r="B2874" s="16"/>
      <c r="C2874" s="16"/>
      <c r="D2874" s="16"/>
      <c r="E2874" s="16"/>
      <c r="F2874" s="3"/>
      <c r="G2874" s="3"/>
      <c r="H2874" s="3"/>
      <c r="I2874" s="3"/>
      <c r="J2874" s="2"/>
      <c r="M2874" s="10"/>
      <c r="N2874" s="2"/>
      <c r="O2874" s="3"/>
      <c r="P2874" s="11"/>
      <c r="Q2874" s="16"/>
      <c r="R2874" s="4"/>
      <c r="S2874" s="12"/>
      <c r="T2874" s="16"/>
      <c r="U2874" s="4"/>
      <c r="V2874" s="3"/>
      <c r="W2874" s="3"/>
      <c r="X2874" s="3"/>
      <c r="Y2874" s="3"/>
      <c r="Z2874" s="3"/>
      <c r="AA2874" s="4"/>
      <c r="AB2874" s="4"/>
      <c r="AC2874" s="4"/>
      <c r="AD2874" s="4"/>
      <c r="AE2874" s="4"/>
      <c r="BA2874" s="13"/>
      <c r="BC2874" s="2"/>
      <c r="BD2874" s="2"/>
      <c r="BU2874" s="15"/>
      <c r="BV2874" s="6"/>
      <c r="BW2874" s="6"/>
      <c r="BX2874" s="16"/>
      <c r="BY2874" s="16"/>
      <c r="BZ2874" s="16"/>
      <c r="CA2874" s="16"/>
      <c r="CB2874" s="14"/>
    </row>
    <row r="2875" spans="1:80" s="9" customFormat="1" x14ac:dyDescent="0.2">
      <c r="A2875" s="16"/>
      <c r="B2875" s="16"/>
      <c r="C2875" s="16"/>
      <c r="D2875" s="16"/>
      <c r="E2875" s="16"/>
      <c r="F2875" s="3"/>
      <c r="G2875" s="3"/>
      <c r="H2875" s="3"/>
      <c r="I2875" s="3"/>
      <c r="J2875" s="2"/>
      <c r="M2875" s="10"/>
      <c r="N2875" s="2"/>
      <c r="O2875" s="3"/>
      <c r="P2875" s="11"/>
      <c r="Q2875" s="16"/>
      <c r="R2875" s="4"/>
      <c r="S2875" s="12"/>
      <c r="T2875" s="16"/>
      <c r="U2875" s="4"/>
      <c r="V2875" s="3"/>
      <c r="W2875" s="3"/>
      <c r="X2875" s="3"/>
      <c r="Y2875" s="3"/>
      <c r="Z2875" s="3"/>
      <c r="AA2875" s="4"/>
      <c r="AB2875" s="4"/>
      <c r="AC2875" s="4"/>
      <c r="AD2875" s="4"/>
      <c r="AE2875" s="4"/>
      <c r="BA2875" s="13"/>
      <c r="BC2875" s="2"/>
      <c r="BD2875" s="2"/>
      <c r="BU2875" s="15"/>
      <c r="BV2875" s="6"/>
      <c r="BW2875" s="6"/>
      <c r="BX2875" s="16"/>
      <c r="BY2875" s="16"/>
      <c r="BZ2875" s="16"/>
      <c r="CA2875" s="16"/>
      <c r="CB2875" s="14"/>
    </row>
    <row r="2876" spans="1:80" s="9" customFormat="1" x14ac:dyDescent="0.2">
      <c r="A2876" s="16"/>
      <c r="B2876" s="16"/>
      <c r="C2876" s="16"/>
      <c r="D2876" s="16"/>
      <c r="E2876" s="16"/>
      <c r="F2876" s="3"/>
      <c r="G2876" s="3"/>
      <c r="H2876" s="3"/>
      <c r="I2876" s="3"/>
      <c r="J2876" s="2"/>
      <c r="M2876" s="10"/>
      <c r="N2876" s="2"/>
      <c r="O2876" s="3"/>
      <c r="P2876" s="11"/>
      <c r="Q2876" s="16"/>
      <c r="R2876" s="4"/>
      <c r="S2876" s="12"/>
      <c r="T2876" s="16"/>
      <c r="U2876" s="4"/>
      <c r="V2876" s="3"/>
      <c r="W2876" s="3"/>
      <c r="X2876" s="3"/>
      <c r="Y2876" s="3"/>
      <c r="Z2876" s="3"/>
      <c r="AA2876" s="4"/>
      <c r="AB2876" s="4"/>
      <c r="AC2876" s="4"/>
      <c r="AD2876" s="4"/>
      <c r="AE2876" s="4"/>
      <c r="BA2876" s="13"/>
      <c r="BC2876" s="2"/>
      <c r="BD2876" s="2"/>
      <c r="BU2876" s="15"/>
      <c r="BV2876" s="6"/>
      <c r="BW2876" s="6"/>
      <c r="BX2876" s="16"/>
      <c r="BY2876" s="16"/>
      <c r="BZ2876" s="16"/>
      <c r="CA2876" s="16"/>
      <c r="CB2876" s="14"/>
    </row>
    <row r="2877" spans="1:80" s="9" customFormat="1" x14ac:dyDescent="0.2">
      <c r="A2877" s="16"/>
      <c r="B2877" s="16"/>
      <c r="C2877" s="16"/>
      <c r="D2877" s="16"/>
      <c r="E2877" s="16"/>
      <c r="F2877" s="3"/>
      <c r="G2877" s="3"/>
      <c r="H2877" s="3"/>
      <c r="I2877" s="3"/>
      <c r="J2877" s="2"/>
      <c r="M2877" s="10"/>
      <c r="N2877" s="2"/>
      <c r="O2877" s="3"/>
      <c r="P2877" s="11"/>
      <c r="Q2877" s="16"/>
      <c r="R2877" s="4"/>
      <c r="S2877" s="12"/>
      <c r="T2877" s="16"/>
      <c r="U2877" s="4"/>
      <c r="V2877" s="3"/>
      <c r="W2877" s="3"/>
      <c r="X2877" s="3"/>
      <c r="Y2877" s="3"/>
      <c r="Z2877" s="3"/>
      <c r="AA2877" s="4"/>
      <c r="AB2877" s="4"/>
      <c r="AC2877" s="4"/>
      <c r="AD2877" s="4"/>
      <c r="AE2877" s="4"/>
      <c r="BA2877" s="13"/>
      <c r="BC2877" s="2"/>
      <c r="BD2877" s="2"/>
      <c r="BU2877" s="15"/>
      <c r="BV2877" s="6"/>
      <c r="BW2877" s="6"/>
      <c r="BX2877" s="16"/>
      <c r="BY2877" s="16"/>
      <c r="BZ2877" s="16"/>
      <c r="CA2877" s="16"/>
      <c r="CB2877" s="14"/>
    </row>
    <row r="2878" spans="1:80" s="9" customFormat="1" x14ac:dyDescent="0.2">
      <c r="A2878" s="16"/>
      <c r="B2878" s="16"/>
      <c r="C2878" s="16"/>
      <c r="D2878" s="16"/>
      <c r="E2878" s="16"/>
      <c r="F2878" s="3"/>
      <c r="G2878" s="3"/>
      <c r="H2878" s="3"/>
      <c r="I2878" s="3"/>
      <c r="J2878" s="2"/>
      <c r="M2878" s="10"/>
      <c r="N2878" s="2"/>
      <c r="O2878" s="3"/>
      <c r="P2878" s="11"/>
      <c r="Q2878" s="16"/>
      <c r="R2878" s="4"/>
      <c r="S2878" s="12"/>
      <c r="T2878" s="16"/>
      <c r="U2878" s="4"/>
      <c r="V2878" s="3"/>
      <c r="W2878" s="3"/>
      <c r="X2878" s="3"/>
      <c r="Y2878" s="3"/>
      <c r="Z2878" s="3"/>
      <c r="AA2878" s="4"/>
      <c r="AB2878" s="4"/>
      <c r="AC2878" s="4"/>
      <c r="AD2878" s="4"/>
      <c r="AE2878" s="4"/>
      <c r="BA2878" s="13"/>
      <c r="BC2878" s="2"/>
      <c r="BD2878" s="2"/>
      <c r="BU2878" s="15"/>
      <c r="BV2878" s="6"/>
      <c r="BW2878" s="6"/>
      <c r="BX2878" s="16"/>
      <c r="BY2878" s="16"/>
      <c r="BZ2878" s="16"/>
      <c r="CA2878" s="16"/>
      <c r="CB2878" s="14"/>
    </row>
    <row r="2879" spans="1:80" s="9" customFormat="1" x14ac:dyDescent="0.2">
      <c r="A2879" s="16"/>
      <c r="B2879" s="16"/>
      <c r="C2879" s="16"/>
      <c r="D2879" s="16"/>
      <c r="E2879" s="16"/>
      <c r="F2879" s="3"/>
      <c r="G2879" s="3"/>
      <c r="H2879" s="3"/>
      <c r="I2879" s="3"/>
      <c r="J2879" s="2"/>
      <c r="M2879" s="10"/>
      <c r="N2879" s="2"/>
      <c r="O2879" s="3"/>
      <c r="P2879" s="11"/>
      <c r="Q2879" s="16"/>
      <c r="R2879" s="4"/>
      <c r="S2879" s="12"/>
      <c r="T2879" s="16"/>
      <c r="U2879" s="4"/>
      <c r="V2879" s="3"/>
      <c r="W2879" s="3"/>
      <c r="X2879" s="3"/>
      <c r="Y2879" s="3"/>
      <c r="Z2879" s="3"/>
      <c r="AA2879" s="4"/>
      <c r="AB2879" s="4"/>
      <c r="AC2879" s="4"/>
      <c r="AD2879" s="4"/>
      <c r="AE2879" s="4"/>
      <c r="BA2879" s="13"/>
      <c r="BC2879" s="2"/>
      <c r="BD2879" s="2"/>
      <c r="BU2879" s="15"/>
      <c r="BV2879" s="6"/>
      <c r="BW2879" s="6"/>
      <c r="BX2879" s="16"/>
      <c r="BY2879" s="16"/>
      <c r="BZ2879" s="16"/>
      <c r="CA2879" s="16"/>
      <c r="CB2879" s="14"/>
    </row>
    <row r="2880" spans="1:80" s="9" customFormat="1" x14ac:dyDescent="0.2">
      <c r="A2880" s="16"/>
      <c r="B2880" s="16"/>
      <c r="C2880" s="16"/>
      <c r="D2880" s="16"/>
      <c r="E2880" s="16"/>
      <c r="F2880" s="3"/>
      <c r="G2880" s="3"/>
      <c r="H2880" s="3"/>
      <c r="I2880" s="3"/>
      <c r="J2880" s="2"/>
      <c r="M2880" s="10"/>
      <c r="N2880" s="2"/>
      <c r="O2880" s="3"/>
      <c r="P2880" s="11"/>
      <c r="Q2880" s="16"/>
      <c r="R2880" s="4"/>
      <c r="S2880" s="12"/>
      <c r="T2880" s="16"/>
      <c r="U2880" s="4"/>
      <c r="V2880" s="3"/>
      <c r="W2880" s="3"/>
      <c r="X2880" s="3"/>
      <c r="Y2880" s="3"/>
      <c r="Z2880" s="3"/>
      <c r="AA2880" s="4"/>
      <c r="AB2880" s="4"/>
      <c r="AC2880" s="4"/>
      <c r="AD2880" s="4"/>
      <c r="AE2880" s="4"/>
      <c r="BA2880" s="13"/>
      <c r="BC2880" s="2"/>
      <c r="BD2880" s="2"/>
      <c r="BU2880" s="15"/>
      <c r="BV2880" s="6"/>
      <c r="BW2880" s="6"/>
      <c r="BX2880" s="16"/>
      <c r="BY2880" s="16"/>
      <c r="BZ2880" s="16"/>
      <c r="CA2880" s="16"/>
      <c r="CB2880" s="14"/>
    </row>
    <row r="2881" spans="1:80" s="9" customFormat="1" x14ac:dyDescent="0.2">
      <c r="A2881" s="16"/>
      <c r="B2881" s="16"/>
      <c r="C2881" s="16"/>
      <c r="D2881" s="16"/>
      <c r="E2881" s="16"/>
      <c r="F2881" s="3"/>
      <c r="G2881" s="3"/>
      <c r="H2881" s="3"/>
      <c r="I2881" s="3"/>
      <c r="J2881" s="2"/>
      <c r="M2881" s="10"/>
      <c r="N2881" s="2"/>
      <c r="O2881" s="3"/>
      <c r="P2881" s="11"/>
      <c r="Q2881" s="16"/>
      <c r="R2881" s="4"/>
      <c r="S2881" s="12"/>
      <c r="T2881" s="16"/>
      <c r="U2881" s="4"/>
      <c r="V2881" s="3"/>
      <c r="W2881" s="3"/>
      <c r="X2881" s="3"/>
      <c r="Y2881" s="3"/>
      <c r="Z2881" s="3"/>
      <c r="AA2881" s="4"/>
      <c r="AB2881" s="4"/>
      <c r="AC2881" s="4"/>
      <c r="AD2881" s="4"/>
      <c r="AE2881" s="4"/>
      <c r="BA2881" s="13"/>
      <c r="BC2881" s="2"/>
      <c r="BD2881" s="2"/>
      <c r="BU2881" s="15"/>
      <c r="BV2881" s="6"/>
      <c r="BW2881" s="6"/>
      <c r="BX2881" s="16"/>
      <c r="BY2881" s="16"/>
      <c r="BZ2881" s="16"/>
      <c r="CA2881" s="16"/>
      <c r="CB2881" s="14"/>
    </row>
    <row r="2882" spans="1:80" s="9" customFormat="1" x14ac:dyDescent="0.2">
      <c r="A2882" s="16"/>
      <c r="B2882" s="16"/>
      <c r="C2882" s="16"/>
      <c r="D2882" s="16"/>
      <c r="E2882" s="16"/>
      <c r="F2882" s="3"/>
      <c r="G2882" s="3"/>
      <c r="H2882" s="3"/>
      <c r="I2882" s="3"/>
      <c r="J2882" s="2"/>
      <c r="M2882" s="10"/>
      <c r="N2882" s="2"/>
      <c r="O2882" s="3"/>
      <c r="P2882" s="11"/>
      <c r="Q2882" s="16"/>
      <c r="R2882" s="4"/>
      <c r="S2882" s="12"/>
      <c r="T2882" s="16"/>
      <c r="U2882" s="4"/>
      <c r="V2882" s="3"/>
      <c r="W2882" s="3"/>
      <c r="X2882" s="3"/>
      <c r="Y2882" s="3"/>
      <c r="Z2882" s="3"/>
      <c r="AA2882" s="4"/>
      <c r="AB2882" s="4"/>
      <c r="AC2882" s="4"/>
      <c r="AD2882" s="4"/>
      <c r="AE2882" s="4"/>
      <c r="BA2882" s="13"/>
      <c r="BC2882" s="2"/>
      <c r="BD2882" s="2"/>
      <c r="BU2882" s="15"/>
      <c r="BV2882" s="6"/>
      <c r="BW2882" s="6"/>
      <c r="BX2882" s="16"/>
      <c r="BY2882" s="16"/>
      <c r="BZ2882" s="16"/>
      <c r="CA2882" s="16"/>
      <c r="CB2882" s="14"/>
    </row>
    <row r="2883" spans="1:80" s="9" customFormat="1" x14ac:dyDescent="0.2">
      <c r="A2883" s="16"/>
      <c r="B2883" s="16"/>
      <c r="C2883" s="16"/>
      <c r="D2883" s="16"/>
      <c r="E2883" s="16"/>
      <c r="F2883" s="3"/>
      <c r="G2883" s="3"/>
      <c r="H2883" s="3"/>
      <c r="I2883" s="3"/>
      <c r="J2883" s="2"/>
      <c r="M2883" s="10"/>
      <c r="N2883" s="2"/>
      <c r="O2883" s="3"/>
      <c r="P2883" s="11"/>
      <c r="Q2883" s="16"/>
      <c r="R2883" s="4"/>
      <c r="S2883" s="12"/>
      <c r="T2883" s="16"/>
      <c r="U2883" s="4"/>
      <c r="V2883" s="3"/>
      <c r="W2883" s="3"/>
      <c r="X2883" s="3"/>
      <c r="Y2883" s="3"/>
      <c r="Z2883" s="3"/>
      <c r="AA2883" s="4"/>
      <c r="AB2883" s="4"/>
      <c r="AC2883" s="4"/>
      <c r="AD2883" s="4"/>
      <c r="AE2883" s="4"/>
      <c r="BA2883" s="13"/>
      <c r="BC2883" s="2"/>
      <c r="BD2883" s="2"/>
      <c r="BU2883" s="15"/>
      <c r="BV2883" s="6"/>
      <c r="BW2883" s="6"/>
      <c r="BX2883" s="16"/>
      <c r="BY2883" s="16"/>
      <c r="BZ2883" s="16"/>
      <c r="CA2883" s="16"/>
      <c r="CB2883" s="14"/>
    </row>
    <row r="2884" spans="1:80" s="9" customFormat="1" x14ac:dyDescent="0.2">
      <c r="A2884" s="16"/>
      <c r="B2884" s="16"/>
      <c r="C2884" s="16"/>
      <c r="D2884" s="16"/>
      <c r="E2884" s="16"/>
      <c r="F2884" s="3"/>
      <c r="G2884" s="3"/>
      <c r="H2884" s="3"/>
      <c r="I2884" s="3"/>
      <c r="J2884" s="2"/>
      <c r="M2884" s="10"/>
      <c r="N2884" s="2"/>
      <c r="O2884" s="3"/>
      <c r="P2884" s="11"/>
      <c r="Q2884" s="16"/>
      <c r="R2884" s="4"/>
      <c r="S2884" s="12"/>
      <c r="T2884" s="16"/>
      <c r="U2884" s="4"/>
      <c r="V2884" s="3"/>
      <c r="W2884" s="3"/>
      <c r="X2884" s="3"/>
      <c r="Y2884" s="3"/>
      <c r="Z2884" s="3"/>
      <c r="AA2884" s="4"/>
      <c r="AB2884" s="4"/>
      <c r="AC2884" s="4"/>
      <c r="AD2884" s="4"/>
      <c r="AE2884" s="4"/>
      <c r="BA2884" s="13"/>
      <c r="BC2884" s="2"/>
      <c r="BD2884" s="2"/>
      <c r="BU2884" s="15"/>
      <c r="BV2884" s="6"/>
      <c r="BW2884" s="6"/>
      <c r="BX2884" s="16"/>
      <c r="BY2884" s="16"/>
      <c r="BZ2884" s="16"/>
      <c r="CA2884" s="16"/>
      <c r="CB2884" s="14"/>
    </row>
    <row r="2885" spans="1:80" s="9" customFormat="1" x14ac:dyDescent="0.2">
      <c r="A2885" s="16"/>
      <c r="B2885" s="16"/>
      <c r="C2885" s="16"/>
      <c r="D2885" s="16"/>
      <c r="E2885" s="16"/>
      <c r="F2885" s="3"/>
      <c r="G2885" s="3"/>
      <c r="H2885" s="3"/>
      <c r="I2885" s="3"/>
      <c r="J2885" s="2"/>
      <c r="M2885" s="10"/>
      <c r="N2885" s="2"/>
      <c r="O2885" s="3"/>
      <c r="P2885" s="11"/>
      <c r="Q2885" s="16"/>
      <c r="R2885" s="4"/>
      <c r="S2885" s="12"/>
      <c r="T2885" s="16"/>
      <c r="U2885" s="4"/>
      <c r="V2885" s="3"/>
      <c r="W2885" s="3"/>
      <c r="X2885" s="3"/>
      <c r="Y2885" s="3"/>
      <c r="Z2885" s="3"/>
      <c r="AA2885" s="4"/>
      <c r="AB2885" s="4"/>
      <c r="AC2885" s="4"/>
      <c r="AD2885" s="4"/>
      <c r="AE2885" s="4"/>
      <c r="BA2885" s="13"/>
      <c r="BC2885" s="2"/>
      <c r="BD2885" s="2"/>
      <c r="BU2885" s="15"/>
      <c r="BV2885" s="6"/>
      <c r="BW2885" s="6"/>
      <c r="BX2885" s="16"/>
      <c r="BY2885" s="16"/>
      <c r="BZ2885" s="16"/>
      <c r="CA2885" s="16"/>
      <c r="CB2885" s="14"/>
    </row>
    <row r="2886" spans="1:80" s="9" customFormat="1" x14ac:dyDescent="0.2">
      <c r="A2886" s="16"/>
      <c r="B2886" s="16"/>
      <c r="C2886" s="16"/>
      <c r="D2886" s="16"/>
      <c r="E2886" s="16"/>
      <c r="F2886" s="3"/>
      <c r="G2886" s="3"/>
      <c r="H2886" s="3"/>
      <c r="I2886" s="3"/>
      <c r="J2886" s="2"/>
      <c r="M2886" s="10"/>
      <c r="N2886" s="2"/>
      <c r="O2886" s="3"/>
      <c r="P2886" s="11"/>
      <c r="Q2886" s="16"/>
      <c r="R2886" s="4"/>
      <c r="S2886" s="12"/>
      <c r="T2886" s="16"/>
      <c r="U2886" s="4"/>
      <c r="V2886" s="3"/>
      <c r="W2886" s="3"/>
      <c r="X2886" s="3"/>
      <c r="Y2886" s="3"/>
      <c r="Z2886" s="3"/>
      <c r="AA2886" s="4"/>
      <c r="AB2886" s="4"/>
      <c r="AC2886" s="4"/>
      <c r="AD2886" s="4"/>
      <c r="AE2886" s="4"/>
      <c r="BA2886" s="13"/>
      <c r="BC2886" s="2"/>
      <c r="BD2886" s="2"/>
      <c r="BU2886" s="15"/>
      <c r="BV2886" s="6"/>
      <c r="BW2886" s="6"/>
      <c r="BX2886" s="16"/>
      <c r="BY2886" s="16"/>
      <c r="BZ2886" s="16"/>
      <c r="CA2886" s="16"/>
      <c r="CB2886" s="14"/>
    </row>
    <row r="2887" spans="1:80" s="9" customFormat="1" x14ac:dyDescent="0.2">
      <c r="A2887" s="16"/>
      <c r="B2887" s="16"/>
      <c r="C2887" s="16"/>
      <c r="D2887" s="16"/>
      <c r="E2887" s="16"/>
      <c r="F2887" s="3"/>
      <c r="G2887" s="3"/>
      <c r="H2887" s="3"/>
      <c r="I2887" s="3"/>
      <c r="J2887" s="2"/>
      <c r="M2887" s="10"/>
      <c r="N2887" s="2"/>
      <c r="O2887" s="3"/>
      <c r="P2887" s="11"/>
      <c r="Q2887" s="16"/>
      <c r="R2887" s="4"/>
      <c r="S2887" s="12"/>
      <c r="T2887" s="16"/>
      <c r="U2887" s="4"/>
      <c r="V2887" s="3"/>
      <c r="W2887" s="3"/>
      <c r="X2887" s="3"/>
      <c r="Y2887" s="3"/>
      <c r="Z2887" s="3"/>
      <c r="AA2887" s="4"/>
      <c r="AB2887" s="4"/>
      <c r="AC2887" s="4"/>
      <c r="AD2887" s="4"/>
      <c r="AE2887" s="4"/>
      <c r="BA2887" s="13"/>
      <c r="BC2887" s="2"/>
      <c r="BD2887" s="2"/>
      <c r="BU2887" s="15"/>
      <c r="BV2887" s="6"/>
      <c r="BW2887" s="6"/>
      <c r="BX2887" s="16"/>
      <c r="BY2887" s="16"/>
      <c r="BZ2887" s="16"/>
      <c r="CA2887" s="16"/>
      <c r="CB2887" s="14"/>
    </row>
    <row r="2888" spans="1:80" s="9" customFormat="1" x14ac:dyDescent="0.2">
      <c r="A2888" s="16"/>
      <c r="B2888" s="16"/>
      <c r="C2888" s="16"/>
      <c r="D2888" s="16"/>
      <c r="E2888" s="16"/>
      <c r="F2888" s="3"/>
      <c r="G2888" s="3"/>
      <c r="H2888" s="3"/>
      <c r="I2888" s="3"/>
      <c r="J2888" s="2"/>
      <c r="M2888" s="10"/>
      <c r="N2888" s="2"/>
      <c r="O2888" s="3"/>
      <c r="P2888" s="11"/>
      <c r="Q2888" s="16"/>
      <c r="R2888" s="4"/>
      <c r="S2888" s="12"/>
      <c r="T2888" s="16"/>
      <c r="U2888" s="4"/>
      <c r="V2888" s="3"/>
      <c r="W2888" s="3"/>
      <c r="X2888" s="3"/>
      <c r="Y2888" s="3"/>
      <c r="Z2888" s="3"/>
      <c r="AA2888" s="4"/>
      <c r="AB2888" s="4"/>
      <c r="AC2888" s="4"/>
      <c r="AD2888" s="4"/>
      <c r="AE2888" s="4"/>
      <c r="BA2888" s="13"/>
      <c r="BC2888" s="2"/>
      <c r="BD2888" s="2"/>
      <c r="BU2888" s="15"/>
      <c r="BV2888" s="6"/>
      <c r="BW2888" s="6"/>
      <c r="BX2888" s="16"/>
      <c r="BY2888" s="16"/>
      <c r="BZ2888" s="16"/>
      <c r="CA2888" s="16"/>
      <c r="CB2888" s="14"/>
    </row>
    <row r="2889" spans="1:80" s="9" customFormat="1" x14ac:dyDescent="0.2">
      <c r="A2889" s="16"/>
      <c r="B2889" s="16"/>
      <c r="C2889" s="16"/>
      <c r="D2889" s="16"/>
      <c r="E2889" s="16"/>
      <c r="F2889" s="3"/>
      <c r="G2889" s="3"/>
      <c r="H2889" s="3"/>
      <c r="I2889" s="3"/>
      <c r="J2889" s="2"/>
      <c r="M2889" s="10"/>
      <c r="N2889" s="2"/>
      <c r="O2889" s="3"/>
      <c r="P2889" s="11"/>
      <c r="Q2889" s="16"/>
      <c r="R2889" s="4"/>
      <c r="S2889" s="12"/>
      <c r="T2889" s="16"/>
      <c r="U2889" s="4"/>
      <c r="V2889" s="3"/>
      <c r="W2889" s="3"/>
      <c r="X2889" s="3"/>
      <c r="Y2889" s="3"/>
      <c r="Z2889" s="3"/>
      <c r="AA2889" s="4"/>
      <c r="AB2889" s="4"/>
      <c r="AC2889" s="4"/>
      <c r="AD2889" s="4"/>
      <c r="AE2889" s="4"/>
      <c r="BA2889" s="13"/>
      <c r="BC2889" s="2"/>
      <c r="BD2889" s="2"/>
      <c r="BU2889" s="15"/>
      <c r="BV2889" s="6"/>
      <c r="BW2889" s="6"/>
      <c r="BX2889" s="16"/>
      <c r="BY2889" s="16"/>
      <c r="BZ2889" s="16"/>
      <c r="CA2889" s="16"/>
      <c r="CB2889" s="14"/>
    </row>
    <row r="2890" spans="1:80" s="9" customFormat="1" x14ac:dyDescent="0.2">
      <c r="A2890" s="16"/>
      <c r="B2890" s="16"/>
      <c r="C2890" s="16"/>
      <c r="D2890" s="16"/>
      <c r="E2890" s="16"/>
      <c r="F2890" s="3"/>
      <c r="G2890" s="3"/>
      <c r="H2890" s="3"/>
      <c r="I2890" s="3"/>
      <c r="J2890" s="2"/>
      <c r="M2890" s="10"/>
      <c r="N2890" s="2"/>
      <c r="O2890" s="3"/>
      <c r="P2890" s="11"/>
      <c r="Q2890" s="16"/>
      <c r="R2890" s="4"/>
      <c r="S2890" s="12"/>
      <c r="T2890" s="16"/>
      <c r="U2890" s="4"/>
      <c r="V2890" s="3"/>
      <c r="W2890" s="3"/>
      <c r="X2890" s="3"/>
      <c r="Y2890" s="3"/>
      <c r="Z2890" s="3"/>
      <c r="AA2890" s="4"/>
      <c r="AB2890" s="4"/>
      <c r="AC2890" s="4"/>
      <c r="AD2890" s="4"/>
      <c r="AE2890" s="4"/>
      <c r="BA2890" s="13"/>
      <c r="BC2890" s="2"/>
      <c r="BD2890" s="2"/>
      <c r="BU2890" s="15"/>
      <c r="BV2890" s="6"/>
      <c r="BW2890" s="6"/>
      <c r="BX2890" s="16"/>
      <c r="BY2890" s="16"/>
      <c r="BZ2890" s="16"/>
      <c r="CA2890" s="16"/>
      <c r="CB2890" s="14"/>
    </row>
    <row r="2891" spans="1:80" s="9" customFormat="1" x14ac:dyDescent="0.2">
      <c r="A2891" s="16"/>
      <c r="B2891" s="16"/>
      <c r="C2891" s="16"/>
      <c r="D2891" s="16"/>
      <c r="E2891" s="16"/>
      <c r="F2891" s="3"/>
      <c r="G2891" s="3"/>
      <c r="H2891" s="3"/>
      <c r="I2891" s="3"/>
      <c r="J2891" s="2"/>
      <c r="M2891" s="10"/>
      <c r="N2891" s="2"/>
      <c r="O2891" s="3"/>
      <c r="P2891" s="11"/>
      <c r="Q2891" s="16"/>
      <c r="R2891" s="4"/>
      <c r="S2891" s="12"/>
      <c r="T2891" s="16"/>
      <c r="U2891" s="4"/>
      <c r="V2891" s="3"/>
      <c r="W2891" s="3"/>
      <c r="X2891" s="3"/>
      <c r="Y2891" s="3"/>
      <c r="Z2891" s="3"/>
      <c r="AA2891" s="4"/>
      <c r="AB2891" s="4"/>
      <c r="AC2891" s="4"/>
      <c r="AD2891" s="4"/>
      <c r="AE2891" s="4"/>
      <c r="BA2891" s="13"/>
      <c r="BC2891" s="2"/>
      <c r="BD2891" s="2"/>
      <c r="BU2891" s="15"/>
      <c r="BV2891" s="6"/>
      <c r="BW2891" s="6"/>
      <c r="BX2891" s="16"/>
      <c r="BY2891" s="16"/>
      <c r="BZ2891" s="16"/>
      <c r="CA2891" s="16"/>
      <c r="CB2891" s="14"/>
    </row>
    <row r="2892" spans="1:80" s="9" customFormat="1" x14ac:dyDescent="0.2">
      <c r="A2892" s="16"/>
      <c r="B2892" s="16"/>
      <c r="C2892" s="16"/>
      <c r="D2892" s="16"/>
      <c r="E2892" s="16"/>
      <c r="F2892" s="3"/>
      <c r="G2892" s="3"/>
      <c r="H2892" s="3"/>
      <c r="I2892" s="3"/>
      <c r="J2892" s="2"/>
      <c r="M2892" s="10"/>
      <c r="N2892" s="2"/>
      <c r="O2892" s="3"/>
      <c r="P2892" s="11"/>
      <c r="Q2892" s="16"/>
      <c r="R2892" s="4"/>
      <c r="S2892" s="12"/>
      <c r="T2892" s="16"/>
      <c r="U2892" s="4"/>
      <c r="V2892" s="3"/>
      <c r="W2892" s="3"/>
      <c r="X2892" s="3"/>
      <c r="Y2892" s="3"/>
      <c r="Z2892" s="3"/>
      <c r="AA2892" s="4"/>
      <c r="AB2892" s="4"/>
      <c r="AC2892" s="4"/>
      <c r="AD2892" s="4"/>
      <c r="AE2892" s="4"/>
      <c r="BA2892" s="13"/>
      <c r="BC2892" s="2"/>
      <c r="BD2892" s="2"/>
      <c r="BU2892" s="15"/>
      <c r="BV2892" s="6"/>
      <c r="BW2892" s="6"/>
      <c r="BX2892" s="16"/>
      <c r="BY2892" s="16"/>
      <c r="BZ2892" s="16"/>
      <c r="CA2892" s="16"/>
      <c r="CB2892" s="14"/>
    </row>
    <row r="2893" spans="1:80" s="9" customFormat="1" x14ac:dyDescent="0.2">
      <c r="A2893" s="16"/>
      <c r="B2893" s="16"/>
      <c r="C2893" s="16"/>
      <c r="D2893" s="16"/>
      <c r="E2893" s="16"/>
      <c r="F2893" s="3"/>
      <c r="G2893" s="3"/>
      <c r="H2893" s="3"/>
      <c r="I2893" s="3"/>
      <c r="J2893" s="2"/>
      <c r="M2893" s="10"/>
      <c r="N2893" s="2"/>
      <c r="O2893" s="3"/>
      <c r="P2893" s="11"/>
      <c r="Q2893" s="16"/>
      <c r="R2893" s="4"/>
      <c r="S2893" s="12"/>
      <c r="T2893" s="16"/>
      <c r="U2893" s="4"/>
      <c r="V2893" s="3"/>
      <c r="W2893" s="3"/>
      <c r="X2893" s="3"/>
      <c r="Y2893" s="3"/>
      <c r="Z2893" s="3"/>
      <c r="AA2893" s="4"/>
      <c r="AB2893" s="4"/>
      <c r="AC2893" s="4"/>
      <c r="AD2893" s="4"/>
      <c r="AE2893" s="4"/>
      <c r="BA2893" s="13"/>
      <c r="BC2893" s="2"/>
      <c r="BD2893" s="2"/>
      <c r="BU2893" s="15"/>
      <c r="BV2893" s="6"/>
      <c r="BW2893" s="6"/>
      <c r="BX2893" s="16"/>
      <c r="BY2893" s="16"/>
      <c r="BZ2893" s="16"/>
      <c r="CA2893" s="16"/>
      <c r="CB2893" s="14"/>
    </row>
    <row r="2894" spans="1:80" s="9" customFormat="1" x14ac:dyDescent="0.2">
      <c r="A2894" s="16"/>
      <c r="B2894" s="16"/>
      <c r="C2894" s="16"/>
      <c r="D2894" s="16"/>
      <c r="E2894" s="16"/>
      <c r="F2894" s="3"/>
      <c r="G2894" s="3"/>
      <c r="H2894" s="3"/>
      <c r="I2894" s="3"/>
      <c r="J2894" s="2"/>
      <c r="M2894" s="10"/>
      <c r="N2894" s="2"/>
      <c r="O2894" s="3"/>
      <c r="P2894" s="11"/>
      <c r="Q2894" s="16"/>
      <c r="R2894" s="4"/>
      <c r="S2894" s="12"/>
      <c r="T2894" s="16"/>
      <c r="U2894" s="4"/>
      <c r="V2894" s="3"/>
      <c r="W2894" s="3"/>
      <c r="X2894" s="3"/>
      <c r="Y2894" s="3"/>
      <c r="Z2894" s="3"/>
      <c r="AA2894" s="4"/>
      <c r="AB2894" s="4"/>
      <c r="AC2894" s="4"/>
      <c r="AD2894" s="4"/>
      <c r="AE2894" s="4"/>
      <c r="BA2894" s="13"/>
      <c r="BC2894" s="2"/>
      <c r="BD2894" s="2"/>
      <c r="BU2894" s="15"/>
      <c r="BV2894" s="6"/>
      <c r="BW2894" s="6"/>
      <c r="BX2894" s="16"/>
      <c r="BY2894" s="16"/>
      <c r="BZ2894" s="16"/>
      <c r="CA2894" s="16"/>
      <c r="CB2894" s="14"/>
    </row>
    <row r="2895" spans="1:80" s="9" customFormat="1" x14ac:dyDescent="0.2">
      <c r="A2895" s="16"/>
      <c r="B2895" s="16"/>
      <c r="C2895" s="16"/>
      <c r="D2895" s="16"/>
      <c r="E2895" s="16"/>
      <c r="F2895" s="3"/>
      <c r="G2895" s="3"/>
      <c r="H2895" s="3"/>
      <c r="I2895" s="3"/>
      <c r="J2895" s="2"/>
      <c r="M2895" s="10"/>
      <c r="N2895" s="2"/>
      <c r="O2895" s="3"/>
      <c r="P2895" s="11"/>
      <c r="Q2895" s="16"/>
      <c r="R2895" s="4"/>
      <c r="S2895" s="12"/>
      <c r="T2895" s="16"/>
      <c r="U2895" s="4"/>
      <c r="V2895" s="3"/>
      <c r="W2895" s="3"/>
      <c r="X2895" s="3"/>
      <c r="Y2895" s="3"/>
      <c r="Z2895" s="3"/>
      <c r="AA2895" s="4"/>
      <c r="AB2895" s="4"/>
      <c r="AC2895" s="4"/>
      <c r="AD2895" s="4"/>
      <c r="AE2895" s="4"/>
      <c r="BA2895" s="13"/>
      <c r="BC2895" s="2"/>
      <c r="BD2895" s="2"/>
      <c r="BU2895" s="15"/>
      <c r="BV2895" s="6"/>
      <c r="BW2895" s="6"/>
      <c r="BX2895" s="16"/>
      <c r="BY2895" s="16"/>
      <c r="BZ2895" s="16"/>
      <c r="CA2895" s="16"/>
      <c r="CB2895" s="14"/>
    </row>
    <row r="2896" spans="1:80" s="9" customFormat="1" x14ac:dyDescent="0.2">
      <c r="A2896" s="16"/>
      <c r="B2896" s="16"/>
      <c r="C2896" s="16"/>
      <c r="D2896" s="16"/>
      <c r="E2896" s="16"/>
      <c r="F2896" s="3"/>
      <c r="G2896" s="3"/>
      <c r="H2896" s="3"/>
      <c r="I2896" s="3"/>
      <c r="J2896" s="2"/>
      <c r="M2896" s="10"/>
      <c r="N2896" s="2"/>
      <c r="O2896" s="3"/>
      <c r="P2896" s="11"/>
      <c r="Q2896" s="16"/>
      <c r="R2896" s="4"/>
      <c r="S2896" s="12"/>
      <c r="T2896" s="16"/>
      <c r="U2896" s="4"/>
      <c r="V2896" s="3"/>
      <c r="W2896" s="3"/>
      <c r="X2896" s="3"/>
      <c r="Y2896" s="3"/>
      <c r="Z2896" s="3"/>
      <c r="AA2896" s="4"/>
      <c r="AB2896" s="4"/>
      <c r="AC2896" s="4"/>
      <c r="AD2896" s="4"/>
      <c r="AE2896" s="4"/>
      <c r="BA2896" s="13"/>
      <c r="BC2896" s="2"/>
      <c r="BD2896" s="2"/>
      <c r="BU2896" s="15"/>
      <c r="BV2896" s="6"/>
      <c r="BW2896" s="6"/>
      <c r="BX2896" s="16"/>
      <c r="BY2896" s="16"/>
      <c r="BZ2896" s="16"/>
      <c r="CA2896" s="16"/>
      <c r="CB2896" s="14"/>
    </row>
    <row r="2897" spans="1:80" s="9" customFormat="1" x14ac:dyDescent="0.2">
      <c r="A2897" s="16"/>
      <c r="B2897" s="16"/>
      <c r="C2897" s="16"/>
      <c r="D2897" s="16"/>
      <c r="E2897" s="16"/>
      <c r="F2897" s="3"/>
      <c r="G2897" s="3"/>
      <c r="H2897" s="3"/>
      <c r="I2897" s="3"/>
      <c r="J2897" s="2"/>
      <c r="M2897" s="10"/>
      <c r="N2897" s="2"/>
      <c r="O2897" s="3"/>
      <c r="P2897" s="11"/>
      <c r="Q2897" s="16"/>
      <c r="R2897" s="4"/>
      <c r="S2897" s="12"/>
      <c r="T2897" s="16"/>
      <c r="U2897" s="4"/>
      <c r="V2897" s="3"/>
      <c r="W2897" s="3"/>
      <c r="X2897" s="3"/>
      <c r="Y2897" s="3"/>
      <c r="Z2897" s="3"/>
      <c r="AA2897" s="4"/>
      <c r="AB2897" s="4"/>
      <c r="AC2897" s="4"/>
      <c r="AD2897" s="4"/>
      <c r="AE2897" s="4"/>
      <c r="BA2897" s="13"/>
      <c r="BC2897" s="2"/>
      <c r="BD2897" s="2"/>
      <c r="BU2897" s="15"/>
      <c r="BV2897" s="6"/>
      <c r="BW2897" s="6"/>
      <c r="BX2897" s="16"/>
      <c r="BY2897" s="16"/>
      <c r="BZ2897" s="16"/>
      <c r="CA2897" s="16"/>
      <c r="CB2897" s="14"/>
    </row>
    <row r="2898" spans="1:80" s="9" customFormat="1" x14ac:dyDescent="0.2">
      <c r="A2898" s="16"/>
      <c r="B2898" s="16"/>
      <c r="C2898" s="16"/>
      <c r="D2898" s="16"/>
      <c r="E2898" s="16"/>
      <c r="F2898" s="3"/>
      <c r="G2898" s="3"/>
      <c r="H2898" s="3"/>
      <c r="I2898" s="3"/>
      <c r="J2898" s="2"/>
      <c r="M2898" s="10"/>
      <c r="N2898" s="2"/>
      <c r="O2898" s="3"/>
      <c r="P2898" s="11"/>
      <c r="Q2898" s="16"/>
      <c r="R2898" s="4"/>
      <c r="S2898" s="12"/>
      <c r="T2898" s="16"/>
      <c r="U2898" s="4"/>
      <c r="V2898" s="3"/>
      <c r="W2898" s="3"/>
      <c r="X2898" s="3"/>
      <c r="Y2898" s="3"/>
      <c r="Z2898" s="3"/>
      <c r="AA2898" s="4"/>
      <c r="AB2898" s="4"/>
      <c r="AC2898" s="4"/>
      <c r="AD2898" s="4"/>
      <c r="AE2898" s="4"/>
      <c r="BA2898" s="13"/>
      <c r="BC2898" s="2"/>
      <c r="BD2898" s="2"/>
      <c r="BU2898" s="15"/>
      <c r="BV2898" s="6"/>
      <c r="BW2898" s="6"/>
      <c r="BX2898" s="16"/>
      <c r="BY2898" s="16"/>
      <c r="BZ2898" s="16"/>
      <c r="CA2898" s="16"/>
      <c r="CB2898" s="14"/>
    </row>
    <row r="2899" spans="1:80" s="9" customFormat="1" x14ac:dyDescent="0.2">
      <c r="A2899" s="16"/>
      <c r="B2899" s="16"/>
      <c r="C2899" s="16"/>
      <c r="D2899" s="16"/>
      <c r="E2899" s="16"/>
      <c r="F2899" s="3"/>
      <c r="G2899" s="3"/>
      <c r="H2899" s="3"/>
      <c r="I2899" s="3"/>
      <c r="J2899" s="2"/>
      <c r="M2899" s="10"/>
      <c r="N2899" s="2"/>
      <c r="O2899" s="3"/>
      <c r="P2899" s="11"/>
      <c r="Q2899" s="16"/>
      <c r="R2899" s="4"/>
      <c r="S2899" s="12"/>
      <c r="T2899" s="16"/>
      <c r="U2899" s="4"/>
      <c r="V2899" s="3"/>
      <c r="W2899" s="3"/>
      <c r="X2899" s="3"/>
      <c r="Y2899" s="3"/>
      <c r="Z2899" s="3"/>
      <c r="AA2899" s="4"/>
      <c r="AB2899" s="4"/>
      <c r="AC2899" s="4"/>
      <c r="AD2899" s="4"/>
      <c r="AE2899" s="4"/>
      <c r="BA2899" s="13"/>
      <c r="BC2899" s="2"/>
      <c r="BD2899" s="2"/>
      <c r="BU2899" s="15"/>
      <c r="BV2899" s="6"/>
      <c r="BW2899" s="6"/>
      <c r="BX2899" s="16"/>
      <c r="BY2899" s="16"/>
      <c r="BZ2899" s="16"/>
      <c r="CA2899" s="16"/>
      <c r="CB2899" s="14"/>
    </row>
    <row r="2900" spans="1:80" s="9" customFormat="1" x14ac:dyDescent="0.2">
      <c r="A2900" s="16"/>
      <c r="B2900" s="16"/>
      <c r="C2900" s="16"/>
      <c r="D2900" s="16"/>
      <c r="E2900" s="16"/>
      <c r="F2900" s="3"/>
      <c r="G2900" s="3"/>
      <c r="H2900" s="3"/>
      <c r="I2900" s="3"/>
      <c r="J2900" s="2"/>
      <c r="M2900" s="10"/>
      <c r="N2900" s="2"/>
      <c r="O2900" s="3"/>
      <c r="P2900" s="11"/>
      <c r="Q2900" s="16"/>
      <c r="R2900" s="4"/>
      <c r="S2900" s="12"/>
      <c r="T2900" s="16"/>
      <c r="U2900" s="4"/>
      <c r="V2900" s="3"/>
      <c r="W2900" s="3"/>
      <c r="X2900" s="3"/>
      <c r="Y2900" s="3"/>
      <c r="Z2900" s="3"/>
      <c r="AA2900" s="4"/>
      <c r="AB2900" s="4"/>
      <c r="AC2900" s="4"/>
      <c r="AD2900" s="4"/>
      <c r="AE2900" s="4"/>
      <c r="BA2900" s="13"/>
      <c r="BC2900" s="2"/>
      <c r="BD2900" s="2"/>
      <c r="BU2900" s="15"/>
      <c r="BV2900" s="6"/>
      <c r="BW2900" s="6"/>
      <c r="BX2900" s="16"/>
      <c r="BY2900" s="16"/>
      <c r="BZ2900" s="16"/>
      <c r="CA2900" s="16"/>
      <c r="CB2900" s="14"/>
    </row>
    <row r="2901" spans="1:80" s="9" customFormat="1" x14ac:dyDescent="0.2">
      <c r="A2901" s="16"/>
      <c r="B2901" s="16"/>
      <c r="C2901" s="16"/>
      <c r="D2901" s="16"/>
      <c r="E2901" s="16"/>
      <c r="F2901" s="3"/>
      <c r="G2901" s="3"/>
      <c r="H2901" s="3"/>
      <c r="I2901" s="3"/>
      <c r="J2901" s="2"/>
      <c r="M2901" s="10"/>
      <c r="N2901" s="2"/>
      <c r="O2901" s="3"/>
      <c r="P2901" s="11"/>
      <c r="Q2901" s="16"/>
      <c r="R2901" s="4"/>
      <c r="S2901" s="12"/>
      <c r="T2901" s="16"/>
      <c r="U2901" s="4"/>
      <c r="V2901" s="3"/>
      <c r="W2901" s="3"/>
      <c r="X2901" s="3"/>
      <c r="Y2901" s="3"/>
      <c r="Z2901" s="3"/>
      <c r="AA2901" s="4"/>
      <c r="AB2901" s="4"/>
      <c r="AC2901" s="4"/>
      <c r="AD2901" s="4"/>
      <c r="AE2901" s="4"/>
      <c r="BA2901" s="13"/>
      <c r="BC2901" s="2"/>
      <c r="BD2901" s="2"/>
      <c r="BU2901" s="15"/>
      <c r="BV2901" s="6"/>
      <c r="BW2901" s="6"/>
      <c r="BX2901" s="16"/>
      <c r="BY2901" s="16"/>
      <c r="BZ2901" s="16"/>
      <c r="CA2901" s="16"/>
      <c r="CB2901" s="14"/>
    </row>
    <row r="2902" spans="1:80" s="9" customFormat="1" x14ac:dyDescent="0.2">
      <c r="A2902" s="16"/>
      <c r="B2902" s="16"/>
      <c r="C2902" s="16"/>
      <c r="D2902" s="16"/>
      <c r="E2902" s="16"/>
      <c r="F2902" s="3"/>
      <c r="G2902" s="3"/>
      <c r="H2902" s="3"/>
      <c r="I2902" s="3"/>
      <c r="J2902" s="2"/>
      <c r="M2902" s="10"/>
      <c r="N2902" s="2"/>
      <c r="O2902" s="3"/>
      <c r="P2902" s="11"/>
      <c r="Q2902" s="16"/>
      <c r="R2902" s="4"/>
      <c r="S2902" s="12"/>
      <c r="T2902" s="16"/>
      <c r="U2902" s="4"/>
      <c r="V2902" s="3"/>
      <c r="W2902" s="3"/>
      <c r="X2902" s="3"/>
      <c r="Y2902" s="3"/>
      <c r="Z2902" s="3"/>
      <c r="AA2902" s="4"/>
      <c r="AB2902" s="4"/>
      <c r="AC2902" s="4"/>
      <c r="AD2902" s="4"/>
      <c r="AE2902" s="4"/>
      <c r="BA2902" s="13"/>
      <c r="BC2902" s="2"/>
      <c r="BD2902" s="2"/>
      <c r="BU2902" s="15"/>
      <c r="BV2902" s="6"/>
      <c r="BW2902" s="6"/>
      <c r="BX2902" s="16"/>
      <c r="BY2902" s="16"/>
      <c r="BZ2902" s="16"/>
      <c r="CA2902" s="16"/>
      <c r="CB2902" s="14"/>
    </row>
    <row r="2903" spans="1:80" s="9" customFormat="1" x14ac:dyDescent="0.2">
      <c r="A2903" s="16"/>
      <c r="B2903" s="16"/>
      <c r="C2903" s="16"/>
      <c r="D2903" s="16"/>
      <c r="E2903" s="16"/>
      <c r="F2903" s="3"/>
      <c r="G2903" s="3"/>
      <c r="H2903" s="3"/>
      <c r="I2903" s="3"/>
      <c r="J2903" s="2"/>
      <c r="M2903" s="10"/>
      <c r="N2903" s="2"/>
      <c r="O2903" s="3"/>
      <c r="P2903" s="11"/>
      <c r="Q2903" s="16"/>
      <c r="R2903" s="4"/>
      <c r="S2903" s="12"/>
      <c r="T2903" s="16"/>
      <c r="U2903" s="4"/>
      <c r="V2903" s="3"/>
      <c r="W2903" s="3"/>
      <c r="X2903" s="3"/>
      <c r="Y2903" s="3"/>
      <c r="Z2903" s="3"/>
      <c r="AA2903" s="4"/>
      <c r="AB2903" s="4"/>
      <c r="AC2903" s="4"/>
      <c r="AD2903" s="4"/>
      <c r="AE2903" s="4"/>
      <c r="BA2903" s="13"/>
      <c r="BC2903" s="2"/>
      <c r="BD2903" s="2"/>
      <c r="BU2903" s="15"/>
      <c r="BV2903" s="6"/>
      <c r="BW2903" s="6"/>
      <c r="BX2903" s="16"/>
      <c r="BY2903" s="16"/>
      <c r="BZ2903" s="16"/>
      <c r="CA2903" s="16"/>
      <c r="CB2903" s="14"/>
    </row>
    <row r="2904" spans="1:80" s="9" customFormat="1" x14ac:dyDescent="0.2">
      <c r="A2904" s="16"/>
      <c r="B2904" s="16"/>
      <c r="C2904" s="16"/>
      <c r="D2904" s="16"/>
      <c r="E2904" s="16"/>
      <c r="F2904" s="3"/>
      <c r="G2904" s="3"/>
      <c r="H2904" s="3"/>
      <c r="I2904" s="3"/>
      <c r="J2904" s="2"/>
      <c r="M2904" s="10"/>
      <c r="N2904" s="2"/>
      <c r="O2904" s="3"/>
      <c r="P2904" s="11"/>
      <c r="Q2904" s="16"/>
      <c r="R2904" s="4"/>
      <c r="S2904" s="12"/>
      <c r="T2904" s="16"/>
      <c r="U2904" s="4"/>
      <c r="V2904" s="3"/>
      <c r="W2904" s="3"/>
      <c r="X2904" s="3"/>
      <c r="Y2904" s="3"/>
      <c r="Z2904" s="3"/>
      <c r="AA2904" s="4"/>
      <c r="AB2904" s="4"/>
      <c r="AC2904" s="4"/>
      <c r="AD2904" s="4"/>
      <c r="AE2904" s="4"/>
      <c r="BA2904" s="13"/>
      <c r="BC2904" s="2"/>
      <c r="BD2904" s="2"/>
      <c r="BU2904" s="15"/>
      <c r="BV2904" s="6"/>
      <c r="BW2904" s="6"/>
      <c r="BX2904" s="16"/>
      <c r="BY2904" s="16"/>
      <c r="BZ2904" s="16"/>
      <c r="CA2904" s="16"/>
      <c r="CB2904" s="14"/>
    </row>
    <row r="2905" spans="1:80" s="9" customFormat="1" x14ac:dyDescent="0.2">
      <c r="A2905" s="16"/>
      <c r="B2905" s="16"/>
      <c r="C2905" s="16"/>
      <c r="D2905" s="16"/>
      <c r="E2905" s="16"/>
      <c r="F2905" s="3"/>
      <c r="G2905" s="3"/>
      <c r="H2905" s="3"/>
      <c r="I2905" s="3"/>
      <c r="J2905" s="2"/>
      <c r="M2905" s="10"/>
      <c r="N2905" s="2"/>
      <c r="O2905" s="3"/>
      <c r="P2905" s="11"/>
      <c r="Q2905" s="16"/>
      <c r="R2905" s="4"/>
      <c r="S2905" s="12"/>
      <c r="T2905" s="16"/>
      <c r="U2905" s="4"/>
      <c r="V2905" s="3"/>
      <c r="W2905" s="3"/>
      <c r="X2905" s="3"/>
      <c r="Y2905" s="3"/>
      <c r="Z2905" s="3"/>
      <c r="AA2905" s="4"/>
      <c r="AB2905" s="4"/>
      <c r="AC2905" s="4"/>
      <c r="AD2905" s="4"/>
      <c r="AE2905" s="4"/>
      <c r="BA2905" s="13"/>
      <c r="BC2905" s="2"/>
      <c r="BD2905" s="2"/>
      <c r="BU2905" s="15"/>
      <c r="BV2905" s="6"/>
      <c r="BW2905" s="6"/>
      <c r="BX2905" s="16"/>
      <c r="BY2905" s="16"/>
      <c r="BZ2905" s="16"/>
      <c r="CA2905" s="16"/>
      <c r="CB2905" s="14"/>
    </row>
    <row r="2906" spans="1:80" s="9" customFormat="1" x14ac:dyDescent="0.2">
      <c r="A2906" s="16"/>
      <c r="B2906" s="16"/>
      <c r="C2906" s="16"/>
      <c r="D2906" s="16"/>
      <c r="E2906" s="16"/>
      <c r="F2906" s="3"/>
      <c r="G2906" s="3"/>
      <c r="H2906" s="3"/>
      <c r="I2906" s="3"/>
      <c r="J2906" s="2"/>
      <c r="M2906" s="10"/>
      <c r="N2906" s="2"/>
      <c r="O2906" s="3"/>
      <c r="P2906" s="11"/>
      <c r="Q2906" s="16"/>
      <c r="R2906" s="4"/>
      <c r="S2906" s="12"/>
      <c r="T2906" s="16"/>
      <c r="U2906" s="4"/>
      <c r="V2906" s="3"/>
      <c r="W2906" s="3"/>
      <c r="X2906" s="3"/>
      <c r="Y2906" s="3"/>
      <c r="Z2906" s="3"/>
      <c r="AA2906" s="4"/>
      <c r="AB2906" s="4"/>
      <c r="AC2906" s="4"/>
      <c r="AD2906" s="4"/>
      <c r="AE2906" s="4"/>
      <c r="BA2906" s="13"/>
      <c r="BC2906" s="2"/>
      <c r="BD2906" s="2"/>
      <c r="BU2906" s="15"/>
      <c r="BV2906" s="6"/>
      <c r="BW2906" s="6"/>
      <c r="BX2906" s="16"/>
      <c r="BY2906" s="16"/>
      <c r="BZ2906" s="16"/>
      <c r="CA2906" s="16"/>
      <c r="CB2906" s="14"/>
    </row>
    <row r="2907" spans="1:80" s="9" customFormat="1" x14ac:dyDescent="0.2">
      <c r="A2907" s="16"/>
      <c r="B2907" s="16"/>
      <c r="C2907" s="16"/>
      <c r="D2907" s="16"/>
      <c r="E2907" s="16"/>
      <c r="F2907" s="3"/>
      <c r="G2907" s="3"/>
      <c r="H2907" s="3"/>
      <c r="I2907" s="3"/>
      <c r="J2907" s="2"/>
      <c r="M2907" s="10"/>
      <c r="N2907" s="2"/>
      <c r="O2907" s="3"/>
      <c r="P2907" s="11"/>
      <c r="Q2907" s="16"/>
      <c r="R2907" s="4"/>
      <c r="S2907" s="12"/>
      <c r="T2907" s="16"/>
      <c r="U2907" s="4"/>
      <c r="V2907" s="3"/>
      <c r="W2907" s="3"/>
      <c r="X2907" s="3"/>
      <c r="Y2907" s="3"/>
      <c r="Z2907" s="3"/>
      <c r="AA2907" s="4"/>
      <c r="AB2907" s="4"/>
      <c r="AC2907" s="4"/>
      <c r="AD2907" s="4"/>
      <c r="AE2907" s="4"/>
      <c r="BA2907" s="13"/>
      <c r="BC2907" s="2"/>
      <c r="BD2907" s="2"/>
      <c r="BU2907" s="15"/>
      <c r="BV2907" s="6"/>
      <c r="BW2907" s="6"/>
      <c r="BX2907" s="16"/>
      <c r="BY2907" s="16"/>
      <c r="BZ2907" s="16"/>
      <c r="CA2907" s="16"/>
      <c r="CB2907" s="14"/>
    </row>
    <row r="2908" spans="1:80" s="9" customFormat="1" x14ac:dyDescent="0.2">
      <c r="A2908" s="16"/>
      <c r="B2908" s="16"/>
      <c r="C2908" s="16"/>
      <c r="D2908" s="16"/>
      <c r="E2908" s="16"/>
      <c r="F2908" s="3"/>
      <c r="G2908" s="3"/>
      <c r="H2908" s="3"/>
      <c r="I2908" s="3"/>
      <c r="J2908" s="2"/>
      <c r="M2908" s="10"/>
      <c r="N2908" s="2"/>
      <c r="O2908" s="3"/>
      <c r="P2908" s="11"/>
      <c r="Q2908" s="16"/>
      <c r="R2908" s="4"/>
      <c r="S2908" s="12"/>
      <c r="T2908" s="16"/>
      <c r="U2908" s="4"/>
      <c r="V2908" s="3"/>
      <c r="W2908" s="3"/>
      <c r="X2908" s="3"/>
      <c r="Y2908" s="3"/>
      <c r="Z2908" s="3"/>
      <c r="AA2908" s="4"/>
      <c r="AB2908" s="4"/>
      <c r="AC2908" s="4"/>
      <c r="AD2908" s="4"/>
      <c r="AE2908" s="4"/>
      <c r="BA2908" s="13"/>
      <c r="BC2908" s="2"/>
      <c r="BD2908" s="2"/>
      <c r="BU2908" s="15"/>
      <c r="BV2908" s="6"/>
      <c r="BW2908" s="6"/>
      <c r="BX2908" s="16"/>
      <c r="BY2908" s="16"/>
      <c r="BZ2908" s="16"/>
      <c r="CA2908" s="16"/>
      <c r="CB2908" s="14"/>
    </row>
    <row r="2909" spans="1:80" s="9" customFormat="1" x14ac:dyDescent="0.2">
      <c r="A2909" s="16"/>
      <c r="B2909" s="16"/>
      <c r="C2909" s="16"/>
      <c r="D2909" s="16"/>
      <c r="E2909" s="16"/>
      <c r="F2909" s="3"/>
      <c r="G2909" s="3"/>
      <c r="H2909" s="3"/>
      <c r="I2909" s="3"/>
      <c r="J2909" s="2"/>
      <c r="M2909" s="10"/>
      <c r="N2909" s="2"/>
      <c r="O2909" s="3"/>
      <c r="P2909" s="11"/>
      <c r="Q2909" s="16"/>
      <c r="R2909" s="4"/>
      <c r="S2909" s="12"/>
      <c r="T2909" s="16"/>
      <c r="U2909" s="4"/>
      <c r="V2909" s="3"/>
      <c r="W2909" s="3"/>
      <c r="X2909" s="3"/>
      <c r="Y2909" s="3"/>
      <c r="Z2909" s="3"/>
      <c r="AA2909" s="4"/>
      <c r="AB2909" s="4"/>
      <c r="AC2909" s="4"/>
      <c r="AD2909" s="4"/>
      <c r="AE2909" s="4"/>
      <c r="BA2909" s="13"/>
      <c r="BC2909" s="2"/>
      <c r="BD2909" s="2"/>
      <c r="BU2909" s="15"/>
      <c r="BV2909" s="6"/>
      <c r="BW2909" s="6"/>
      <c r="BX2909" s="16"/>
      <c r="BY2909" s="16"/>
      <c r="BZ2909" s="16"/>
      <c r="CA2909" s="16"/>
      <c r="CB2909" s="14"/>
    </row>
    <row r="2910" spans="1:80" s="9" customFormat="1" x14ac:dyDescent="0.2">
      <c r="A2910" s="16"/>
      <c r="B2910" s="16"/>
      <c r="C2910" s="16"/>
      <c r="D2910" s="16"/>
      <c r="E2910" s="16"/>
      <c r="F2910" s="3"/>
      <c r="G2910" s="3"/>
      <c r="H2910" s="3"/>
      <c r="I2910" s="3"/>
      <c r="J2910" s="2"/>
      <c r="M2910" s="10"/>
      <c r="N2910" s="2"/>
      <c r="O2910" s="3"/>
      <c r="P2910" s="11"/>
      <c r="Q2910" s="16"/>
      <c r="R2910" s="4"/>
      <c r="S2910" s="12"/>
      <c r="T2910" s="16"/>
      <c r="U2910" s="4"/>
      <c r="V2910" s="3"/>
      <c r="W2910" s="3"/>
      <c r="X2910" s="3"/>
      <c r="Y2910" s="3"/>
      <c r="Z2910" s="3"/>
      <c r="AA2910" s="4"/>
      <c r="AB2910" s="4"/>
      <c r="AC2910" s="4"/>
      <c r="AD2910" s="4"/>
      <c r="AE2910" s="4"/>
      <c r="BA2910" s="13"/>
      <c r="BC2910" s="2"/>
      <c r="BD2910" s="2"/>
      <c r="BU2910" s="15"/>
      <c r="BV2910" s="6"/>
      <c r="BW2910" s="6"/>
      <c r="BX2910" s="16"/>
      <c r="BY2910" s="16"/>
      <c r="BZ2910" s="16"/>
      <c r="CA2910" s="16"/>
      <c r="CB2910" s="14"/>
    </row>
    <row r="2911" spans="1:80" s="9" customFormat="1" x14ac:dyDescent="0.2">
      <c r="A2911" s="16"/>
      <c r="B2911" s="16"/>
      <c r="C2911" s="16"/>
      <c r="D2911" s="16"/>
      <c r="E2911" s="16"/>
      <c r="F2911" s="3"/>
      <c r="G2911" s="3"/>
      <c r="H2911" s="3"/>
      <c r="I2911" s="3"/>
      <c r="J2911" s="2"/>
      <c r="M2911" s="10"/>
      <c r="N2911" s="2"/>
      <c r="O2911" s="3"/>
      <c r="P2911" s="11"/>
      <c r="Q2911" s="16"/>
      <c r="R2911" s="4"/>
      <c r="S2911" s="12"/>
      <c r="T2911" s="16"/>
      <c r="U2911" s="4"/>
      <c r="V2911" s="3"/>
      <c r="W2911" s="3"/>
      <c r="X2911" s="3"/>
      <c r="Y2911" s="3"/>
      <c r="Z2911" s="3"/>
      <c r="AA2911" s="4"/>
      <c r="AB2911" s="4"/>
      <c r="AC2911" s="4"/>
      <c r="AD2911" s="4"/>
      <c r="AE2911" s="4"/>
      <c r="BA2911" s="13"/>
      <c r="BC2911" s="2"/>
      <c r="BD2911" s="2"/>
      <c r="BU2911" s="15"/>
      <c r="BV2911" s="6"/>
      <c r="BW2911" s="6"/>
      <c r="BX2911" s="16"/>
      <c r="BY2911" s="16"/>
      <c r="BZ2911" s="16"/>
      <c r="CA2911" s="16"/>
      <c r="CB2911" s="14"/>
    </row>
    <row r="2912" spans="1:80" s="9" customFormat="1" x14ac:dyDescent="0.2">
      <c r="A2912" s="16"/>
      <c r="B2912" s="16"/>
      <c r="C2912" s="16"/>
      <c r="D2912" s="16"/>
      <c r="E2912" s="16"/>
      <c r="F2912" s="3"/>
      <c r="G2912" s="3"/>
      <c r="H2912" s="3"/>
      <c r="I2912" s="3"/>
      <c r="J2912" s="2"/>
      <c r="M2912" s="10"/>
      <c r="N2912" s="2"/>
      <c r="O2912" s="3"/>
      <c r="P2912" s="11"/>
      <c r="Q2912" s="16"/>
      <c r="R2912" s="4"/>
      <c r="S2912" s="12"/>
      <c r="T2912" s="16"/>
      <c r="U2912" s="4"/>
      <c r="V2912" s="3"/>
      <c r="W2912" s="3"/>
      <c r="X2912" s="3"/>
      <c r="Y2912" s="3"/>
      <c r="Z2912" s="3"/>
      <c r="AA2912" s="4"/>
      <c r="AB2912" s="4"/>
      <c r="AC2912" s="4"/>
      <c r="AD2912" s="4"/>
      <c r="AE2912" s="4"/>
      <c r="BA2912" s="13"/>
      <c r="BC2912" s="2"/>
      <c r="BD2912" s="2"/>
      <c r="BU2912" s="15"/>
      <c r="BV2912" s="6"/>
      <c r="BW2912" s="6"/>
      <c r="BX2912" s="16"/>
      <c r="BY2912" s="16"/>
      <c r="BZ2912" s="16"/>
      <c r="CA2912" s="16"/>
      <c r="CB2912" s="14"/>
    </row>
    <row r="2913" spans="1:80" s="9" customFormat="1" x14ac:dyDescent="0.2">
      <c r="A2913" s="16"/>
      <c r="B2913" s="16"/>
      <c r="C2913" s="16"/>
      <c r="D2913" s="16"/>
      <c r="E2913" s="16"/>
      <c r="F2913" s="3"/>
      <c r="G2913" s="3"/>
      <c r="H2913" s="3"/>
      <c r="I2913" s="3"/>
      <c r="J2913" s="2"/>
      <c r="M2913" s="10"/>
      <c r="N2913" s="2"/>
      <c r="O2913" s="3"/>
      <c r="P2913" s="11"/>
      <c r="Q2913" s="16"/>
      <c r="R2913" s="4"/>
      <c r="S2913" s="12"/>
      <c r="T2913" s="16"/>
      <c r="U2913" s="4"/>
      <c r="V2913" s="3"/>
      <c r="W2913" s="3"/>
      <c r="X2913" s="3"/>
      <c r="Y2913" s="3"/>
      <c r="Z2913" s="3"/>
      <c r="AA2913" s="4"/>
      <c r="AB2913" s="4"/>
      <c r="AC2913" s="4"/>
      <c r="AD2913" s="4"/>
      <c r="AE2913" s="4"/>
      <c r="BA2913" s="13"/>
      <c r="BC2913" s="2"/>
      <c r="BD2913" s="2"/>
      <c r="BU2913" s="15"/>
      <c r="BV2913" s="6"/>
      <c r="BW2913" s="6"/>
      <c r="BX2913" s="16"/>
      <c r="BY2913" s="16"/>
      <c r="BZ2913" s="16"/>
      <c r="CA2913" s="16"/>
      <c r="CB2913" s="14"/>
    </row>
    <row r="2914" spans="1:80" s="9" customFormat="1" x14ac:dyDescent="0.2">
      <c r="A2914" s="16"/>
      <c r="B2914" s="16"/>
      <c r="C2914" s="16"/>
      <c r="D2914" s="16"/>
      <c r="E2914" s="16"/>
      <c r="F2914" s="3"/>
      <c r="G2914" s="3"/>
      <c r="H2914" s="3"/>
      <c r="I2914" s="3"/>
      <c r="J2914" s="2"/>
      <c r="M2914" s="10"/>
      <c r="N2914" s="2"/>
      <c r="O2914" s="3"/>
      <c r="P2914" s="11"/>
      <c r="Q2914" s="16"/>
      <c r="R2914" s="4"/>
      <c r="S2914" s="12"/>
      <c r="T2914" s="16"/>
      <c r="U2914" s="4"/>
      <c r="V2914" s="3"/>
      <c r="W2914" s="3"/>
      <c r="X2914" s="3"/>
      <c r="Y2914" s="3"/>
      <c r="Z2914" s="3"/>
      <c r="AA2914" s="4"/>
      <c r="AB2914" s="4"/>
      <c r="AC2914" s="4"/>
      <c r="AD2914" s="4"/>
      <c r="AE2914" s="4"/>
      <c r="BA2914" s="13"/>
      <c r="BC2914" s="2"/>
      <c r="BD2914" s="2"/>
      <c r="BU2914" s="15"/>
      <c r="BV2914" s="6"/>
      <c r="BW2914" s="6"/>
      <c r="BX2914" s="16"/>
      <c r="BY2914" s="16"/>
      <c r="BZ2914" s="16"/>
      <c r="CA2914" s="16"/>
      <c r="CB2914" s="14"/>
    </row>
    <row r="2915" spans="1:80" s="9" customFormat="1" x14ac:dyDescent="0.2">
      <c r="A2915" s="16"/>
      <c r="B2915" s="16"/>
      <c r="C2915" s="16"/>
      <c r="D2915" s="16"/>
      <c r="E2915" s="16"/>
      <c r="F2915" s="3"/>
      <c r="G2915" s="3"/>
      <c r="H2915" s="3"/>
      <c r="I2915" s="3"/>
      <c r="J2915" s="2"/>
      <c r="M2915" s="10"/>
      <c r="N2915" s="2"/>
      <c r="O2915" s="3"/>
      <c r="P2915" s="11"/>
      <c r="Q2915" s="16"/>
      <c r="R2915" s="4"/>
      <c r="S2915" s="12"/>
      <c r="T2915" s="16"/>
      <c r="U2915" s="4"/>
      <c r="V2915" s="3"/>
      <c r="W2915" s="3"/>
      <c r="X2915" s="3"/>
      <c r="Y2915" s="3"/>
      <c r="Z2915" s="3"/>
      <c r="AA2915" s="4"/>
      <c r="AB2915" s="4"/>
      <c r="AC2915" s="4"/>
      <c r="AD2915" s="4"/>
      <c r="AE2915" s="4"/>
      <c r="BA2915" s="13"/>
      <c r="BC2915" s="2"/>
      <c r="BD2915" s="2"/>
      <c r="BU2915" s="15"/>
      <c r="BV2915" s="6"/>
      <c r="BW2915" s="6"/>
      <c r="BX2915" s="16"/>
      <c r="BY2915" s="16"/>
      <c r="BZ2915" s="16"/>
      <c r="CA2915" s="16"/>
      <c r="CB2915" s="14"/>
    </row>
    <row r="2916" spans="1:80" s="9" customFormat="1" x14ac:dyDescent="0.2">
      <c r="A2916" s="16"/>
      <c r="B2916" s="16"/>
      <c r="C2916" s="16"/>
      <c r="D2916" s="16"/>
      <c r="E2916" s="16"/>
      <c r="F2916" s="3"/>
      <c r="G2916" s="3"/>
      <c r="H2916" s="3"/>
      <c r="I2916" s="3"/>
      <c r="J2916" s="2"/>
      <c r="M2916" s="10"/>
      <c r="N2916" s="2"/>
      <c r="O2916" s="3"/>
      <c r="P2916" s="11"/>
      <c r="Q2916" s="16"/>
      <c r="R2916" s="4"/>
      <c r="S2916" s="12"/>
      <c r="T2916" s="16"/>
      <c r="U2916" s="4"/>
      <c r="V2916" s="3"/>
      <c r="W2916" s="3"/>
      <c r="X2916" s="3"/>
      <c r="Y2916" s="3"/>
      <c r="Z2916" s="3"/>
      <c r="AA2916" s="4"/>
      <c r="AB2916" s="4"/>
      <c r="AC2916" s="4"/>
      <c r="AD2916" s="4"/>
      <c r="AE2916" s="4"/>
      <c r="BA2916" s="13"/>
      <c r="BC2916" s="2"/>
      <c r="BD2916" s="2"/>
      <c r="BU2916" s="15"/>
      <c r="BV2916" s="6"/>
      <c r="BW2916" s="6"/>
      <c r="BX2916" s="16"/>
      <c r="BY2916" s="16"/>
      <c r="BZ2916" s="16"/>
      <c r="CA2916" s="16"/>
      <c r="CB2916" s="14"/>
    </row>
    <row r="2917" spans="1:80" s="9" customFormat="1" x14ac:dyDescent="0.2">
      <c r="A2917" s="16"/>
      <c r="B2917" s="16"/>
      <c r="C2917" s="16"/>
      <c r="D2917" s="16"/>
      <c r="E2917" s="16"/>
      <c r="F2917" s="3"/>
      <c r="G2917" s="3"/>
      <c r="H2917" s="3"/>
      <c r="I2917" s="3"/>
      <c r="J2917" s="2"/>
      <c r="M2917" s="10"/>
      <c r="N2917" s="2"/>
      <c r="O2917" s="3"/>
      <c r="P2917" s="11"/>
      <c r="Q2917" s="16"/>
      <c r="R2917" s="4"/>
      <c r="S2917" s="12"/>
      <c r="T2917" s="16"/>
      <c r="U2917" s="4"/>
      <c r="V2917" s="3"/>
      <c r="W2917" s="3"/>
      <c r="X2917" s="3"/>
      <c r="Y2917" s="3"/>
      <c r="Z2917" s="3"/>
      <c r="AA2917" s="4"/>
      <c r="AB2917" s="4"/>
      <c r="AC2917" s="4"/>
      <c r="AD2917" s="4"/>
      <c r="AE2917" s="4"/>
      <c r="BA2917" s="13"/>
      <c r="BC2917" s="2"/>
      <c r="BD2917" s="2"/>
      <c r="BU2917" s="15"/>
      <c r="BV2917" s="6"/>
      <c r="BW2917" s="6"/>
      <c r="BX2917" s="16"/>
      <c r="BY2917" s="16"/>
      <c r="BZ2917" s="16"/>
      <c r="CA2917" s="16"/>
      <c r="CB2917" s="14"/>
    </row>
    <row r="2918" spans="1:80" s="9" customFormat="1" x14ac:dyDescent="0.2">
      <c r="A2918" s="16"/>
      <c r="B2918" s="16"/>
      <c r="C2918" s="16"/>
      <c r="D2918" s="16"/>
      <c r="E2918" s="16"/>
      <c r="F2918" s="3"/>
      <c r="G2918" s="3"/>
      <c r="H2918" s="3"/>
      <c r="I2918" s="3"/>
      <c r="J2918" s="2"/>
      <c r="M2918" s="10"/>
      <c r="N2918" s="2"/>
      <c r="O2918" s="3"/>
      <c r="P2918" s="11"/>
      <c r="Q2918" s="16"/>
      <c r="R2918" s="4"/>
      <c r="S2918" s="12"/>
      <c r="T2918" s="16"/>
      <c r="U2918" s="4"/>
      <c r="V2918" s="3"/>
      <c r="W2918" s="3"/>
      <c r="X2918" s="3"/>
      <c r="Y2918" s="3"/>
      <c r="Z2918" s="3"/>
      <c r="AA2918" s="4"/>
      <c r="AB2918" s="4"/>
      <c r="AC2918" s="4"/>
      <c r="AD2918" s="4"/>
      <c r="AE2918" s="4"/>
      <c r="BA2918" s="13"/>
      <c r="BC2918" s="2"/>
      <c r="BD2918" s="2"/>
      <c r="BU2918" s="15"/>
      <c r="BV2918" s="6"/>
      <c r="BW2918" s="6"/>
      <c r="BX2918" s="16"/>
      <c r="BY2918" s="16"/>
      <c r="BZ2918" s="16"/>
      <c r="CA2918" s="16"/>
      <c r="CB2918" s="14"/>
    </row>
    <row r="2919" spans="1:80" s="9" customFormat="1" x14ac:dyDescent="0.2">
      <c r="A2919" s="16"/>
      <c r="B2919" s="16"/>
      <c r="C2919" s="16"/>
      <c r="D2919" s="16"/>
      <c r="E2919" s="16"/>
      <c r="F2919" s="3"/>
      <c r="G2919" s="3"/>
      <c r="H2919" s="3"/>
      <c r="I2919" s="3"/>
      <c r="J2919" s="2"/>
      <c r="M2919" s="10"/>
      <c r="N2919" s="2"/>
      <c r="O2919" s="3"/>
      <c r="P2919" s="11"/>
      <c r="Q2919" s="16"/>
      <c r="R2919" s="4"/>
      <c r="S2919" s="12"/>
      <c r="T2919" s="16"/>
      <c r="U2919" s="4"/>
      <c r="V2919" s="3"/>
      <c r="W2919" s="3"/>
      <c r="X2919" s="3"/>
      <c r="Y2919" s="3"/>
      <c r="Z2919" s="3"/>
      <c r="AA2919" s="4"/>
      <c r="AB2919" s="4"/>
      <c r="AC2919" s="4"/>
      <c r="AD2919" s="4"/>
      <c r="AE2919" s="4"/>
      <c r="BA2919" s="13"/>
      <c r="BC2919" s="2"/>
      <c r="BD2919" s="2"/>
      <c r="BU2919" s="15"/>
      <c r="BV2919" s="6"/>
      <c r="BW2919" s="6"/>
      <c r="BX2919" s="16"/>
      <c r="BY2919" s="16"/>
      <c r="BZ2919" s="16"/>
      <c r="CA2919" s="16"/>
      <c r="CB2919" s="14"/>
    </row>
    <row r="2920" spans="1:80" s="9" customFormat="1" x14ac:dyDescent="0.2">
      <c r="A2920" s="16"/>
      <c r="B2920" s="16"/>
      <c r="C2920" s="16"/>
      <c r="D2920" s="16"/>
      <c r="E2920" s="16"/>
      <c r="F2920" s="3"/>
      <c r="G2920" s="3"/>
      <c r="H2920" s="3"/>
      <c r="I2920" s="3"/>
      <c r="J2920" s="2"/>
      <c r="M2920" s="10"/>
      <c r="N2920" s="2"/>
      <c r="O2920" s="3"/>
      <c r="P2920" s="11"/>
      <c r="Q2920" s="16"/>
      <c r="R2920" s="4"/>
      <c r="S2920" s="12"/>
      <c r="T2920" s="16"/>
      <c r="U2920" s="4"/>
      <c r="V2920" s="3"/>
      <c r="W2920" s="3"/>
      <c r="X2920" s="3"/>
      <c r="Y2920" s="3"/>
      <c r="Z2920" s="3"/>
      <c r="AA2920" s="4"/>
      <c r="AB2920" s="4"/>
      <c r="AC2920" s="4"/>
      <c r="AD2920" s="4"/>
      <c r="AE2920" s="4"/>
      <c r="BA2920" s="13"/>
      <c r="BC2920" s="2"/>
      <c r="BD2920" s="2"/>
      <c r="BU2920" s="15"/>
      <c r="BV2920" s="6"/>
      <c r="BW2920" s="6"/>
      <c r="BX2920" s="16"/>
      <c r="BY2920" s="16"/>
      <c r="BZ2920" s="16"/>
      <c r="CA2920" s="16"/>
      <c r="CB2920" s="14"/>
    </row>
    <row r="2921" spans="1:80" s="9" customFormat="1" x14ac:dyDescent="0.2">
      <c r="A2921" s="16"/>
      <c r="B2921" s="16"/>
      <c r="C2921" s="16"/>
      <c r="D2921" s="16"/>
      <c r="E2921" s="16"/>
      <c r="F2921" s="3"/>
      <c r="G2921" s="3"/>
      <c r="H2921" s="3"/>
      <c r="I2921" s="3"/>
      <c r="J2921" s="2"/>
      <c r="M2921" s="10"/>
      <c r="N2921" s="2"/>
      <c r="O2921" s="3"/>
      <c r="P2921" s="11"/>
      <c r="Q2921" s="16"/>
      <c r="R2921" s="4"/>
      <c r="S2921" s="12"/>
      <c r="T2921" s="16"/>
      <c r="U2921" s="4"/>
      <c r="V2921" s="3"/>
      <c r="W2921" s="3"/>
      <c r="X2921" s="3"/>
      <c r="Y2921" s="3"/>
      <c r="Z2921" s="3"/>
      <c r="AA2921" s="4"/>
      <c r="AB2921" s="4"/>
      <c r="AC2921" s="4"/>
      <c r="AD2921" s="4"/>
      <c r="AE2921" s="4"/>
      <c r="BA2921" s="13"/>
      <c r="BC2921" s="2"/>
      <c r="BD2921" s="2"/>
      <c r="BU2921" s="15"/>
      <c r="BV2921" s="6"/>
      <c r="BW2921" s="6"/>
      <c r="BX2921" s="16"/>
      <c r="BY2921" s="16"/>
      <c r="BZ2921" s="16"/>
      <c r="CA2921" s="16"/>
      <c r="CB2921" s="14"/>
    </row>
    <row r="2922" spans="1:80" s="9" customFormat="1" x14ac:dyDescent="0.2">
      <c r="A2922" s="16"/>
      <c r="B2922" s="16"/>
      <c r="C2922" s="16"/>
      <c r="D2922" s="16"/>
      <c r="E2922" s="16"/>
      <c r="F2922" s="3"/>
      <c r="G2922" s="3"/>
      <c r="H2922" s="3"/>
      <c r="I2922" s="3"/>
      <c r="J2922" s="2"/>
      <c r="M2922" s="10"/>
      <c r="N2922" s="2"/>
      <c r="O2922" s="3"/>
      <c r="P2922" s="11"/>
      <c r="Q2922" s="16"/>
      <c r="R2922" s="4"/>
      <c r="S2922" s="12"/>
      <c r="T2922" s="16"/>
      <c r="U2922" s="4"/>
      <c r="V2922" s="3"/>
      <c r="W2922" s="3"/>
      <c r="X2922" s="3"/>
      <c r="Y2922" s="3"/>
      <c r="Z2922" s="3"/>
      <c r="AA2922" s="4"/>
      <c r="AB2922" s="4"/>
      <c r="AC2922" s="4"/>
      <c r="AD2922" s="4"/>
      <c r="AE2922" s="4"/>
      <c r="BA2922" s="13"/>
      <c r="BC2922" s="2"/>
      <c r="BD2922" s="2"/>
      <c r="BU2922" s="15"/>
      <c r="BV2922" s="6"/>
      <c r="BW2922" s="6"/>
      <c r="BX2922" s="16"/>
      <c r="BY2922" s="16"/>
      <c r="BZ2922" s="16"/>
      <c r="CA2922" s="16"/>
      <c r="CB2922" s="14"/>
    </row>
    <row r="2923" spans="1:80" s="9" customFormat="1" x14ac:dyDescent="0.2">
      <c r="A2923" s="16"/>
      <c r="B2923" s="16"/>
      <c r="C2923" s="16"/>
      <c r="D2923" s="16"/>
      <c r="E2923" s="16"/>
      <c r="F2923" s="3"/>
      <c r="G2923" s="3"/>
      <c r="H2923" s="3"/>
      <c r="I2923" s="3"/>
      <c r="J2923" s="2"/>
      <c r="M2923" s="10"/>
      <c r="N2923" s="2"/>
      <c r="O2923" s="3"/>
      <c r="P2923" s="11"/>
      <c r="Q2923" s="16"/>
      <c r="R2923" s="4"/>
      <c r="S2923" s="12"/>
      <c r="T2923" s="16"/>
      <c r="U2923" s="4"/>
      <c r="V2923" s="3"/>
      <c r="W2923" s="3"/>
      <c r="X2923" s="3"/>
      <c r="Y2923" s="3"/>
      <c r="Z2923" s="3"/>
      <c r="AA2923" s="4"/>
      <c r="AB2923" s="4"/>
      <c r="AC2923" s="4"/>
      <c r="AD2923" s="4"/>
      <c r="AE2923" s="4"/>
      <c r="BA2923" s="13"/>
      <c r="BC2923" s="2"/>
      <c r="BD2923" s="2"/>
      <c r="BU2923" s="15"/>
      <c r="BV2923" s="6"/>
      <c r="BW2923" s="6"/>
      <c r="BX2923" s="16"/>
      <c r="BY2923" s="16"/>
      <c r="BZ2923" s="16"/>
      <c r="CA2923" s="16"/>
      <c r="CB2923" s="14"/>
    </row>
    <row r="2924" spans="1:80" s="9" customFormat="1" x14ac:dyDescent="0.2">
      <c r="A2924" s="16"/>
      <c r="B2924" s="16"/>
      <c r="C2924" s="16"/>
      <c r="D2924" s="16"/>
      <c r="E2924" s="16"/>
      <c r="F2924" s="3"/>
      <c r="G2924" s="3"/>
      <c r="H2924" s="3"/>
      <c r="I2924" s="3"/>
      <c r="J2924" s="2"/>
      <c r="M2924" s="10"/>
      <c r="N2924" s="2"/>
      <c r="O2924" s="3"/>
      <c r="P2924" s="11"/>
      <c r="Q2924" s="16"/>
      <c r="R2924" s="4"/>
      <c r="S2924" s="12"/>
      <c r="T2924" s="16"/>
      <c r="U2924" s="4"/>
      <c r="V2924" s="3"/>
      <c r="W2924" s="3"/>
      <c r="X2924" s="3"/>
      <c r="Y2924" s="3"/>
      <c r="Z2924" s="3"/>
      <c r="AA2924" s="4"/>
      <c r="AB2924" s="4"/>
      <c r="AC2924" s="4"/>
      <c r="AD2924" s="4"/>
      <c r="AE2924" s="4"/>
      <c r="BA2924" s="13"/>
      <c r="BC2924" s="2"/>
      <c r="BD2924" s="2"/>
      <c r="BU2924" s="15"/>
      <c r="BV2924" s="6"/>
      <c r="BW2924" s="6"/>
      <c r="BX2924" s="16"/>
      <c r="BY2924" s="16"/>
      <c r="BZ2924" s="16"/>
      <c r="CA2924" s="16"/>
      <c r="CB2924" s="14"/>
    </row>
    <row r="2925" spans="1:80" s="9" customFormat="1" x14ac:dyDescent="0.2">
      <c r="A2925" s="16"/>
      <c r="B2925" s="16"/>
      <c r="C2925" s="16"/>
      <c r="D2925" s="16"/>
      <c r="E2925" s="16"/>
      <c r="F2925" s="3"/>
      <c r="G2925" s="3"/>
      <c r="H2925" s="3"/>
      <c r="I2925" s="3"/>
      <c r="J2925" s="2"/>
      <c r="M2925" s="10"/>
      <c r="N2925" s="2"/>
      <c r="O2925" s="3"/>
      <c r="P2925" s="11"/>
      <c r="Q2925" s="16"/>
      <c r="R2925" s="4"/>
      <c r="S2925" s="12"/>
      <c r="T2925" s="16"/>
      <c r="U2925" s="4"/>
      <c r="V2925" s="3"/>
      <c r="W2925" s="3"/>
      <c r="X2925" s="3"/>
      <c r="Y2925" s="3"/>
      <c r="Z2925" s="3"/>
      <c r="AA2925" s="4"/>
      <c r="AB2925" s="4"/>
      <c r="AC2925" s="4"/>
      <c r="AD2925" s="4"/>
      <c r="AE2925" s="4"/>
      <c r="BA2925" s="13"/>
      <c r="BC2925" s="2"/>
      <c r="BD2925" s="2"/>
      <c r="BU2925" s="15"/>
      <c r="BV2925" s="6"/>
      <c r="BW2925" s="6"/>
      <c r="BX2925" s="16"/>
      <c r="BY2925" s="16"/>
      <c r="BZ2925" s="16"/>
      <c r="CA2925" s="16"/>
      <c r="CB2925" s="14"/>
    </row>
    <row r="2926" spans="1:80" s="9" customFormat="1" x14ac:dyDescent="0.2">
      <c r="A2926" s="16"/>
      <c r="B2926" s="16"/>
      <c r="C2926" s="16"/>
      <c r="D2926" s="16"/>
      <c r="E2926" s="16"/>
      <c r="F2926" s="3"/>
      <c r="G2926" s="3"/>
      <c r="H2926" s="3"/>
      <c r="I2926" s="3"/>
      <c r="J2926" s="2"/>
      <c r="M2926" s="10"/>
      <c r="N2926" s="2"/>
      <c r="O2926" s="3"/>
      <c r="P2926" s="11"/>
      <c r="Q2926" s="16"/>
      <c r="R2926" s="4"/>
      <c r="S2926" s="12"/>
      <c r="T2926" s="16"/>
      <c r="U2926" s="4"/>
      <c r="V2926" s="3"/>
      <c r="W2926" s="3"/>
      <c r="X2926" s="3"/>
      <c r="Y2926" s="3"/>
      <c r="Z2926" s="3"/>
      <c r="AA2926" s="4"/>
      <c r="AB2926" s="4"/>
      <c r="AC2926" s="4"/>
      <c r="AD2926" s="4"/>
      <c r="AE2926" s="4"/>
      <c r="BA2926" s="13"/>
      <c r="BC2926" s="2"/>
      <c r="BD2926" s="2"/>
      <c r="BU2926" s="15"/>
      <c r="BV2926" s="6"/>
      <c r="BW2926" s="6"/>
      <c r="BX2926" s="16"/>
      <c r="BY2926" s="16"/>
      <c r="BZ2926" s="16"/>
      <c r="CA2926" s="16"/>
      <c r="CB2926" s="14"/>
    </row>
    <row r="2927" spans="1:80" s="9" customFormat="1" x14ac:dyDescent="0.2">
      <c r="A2927" s="16"/>
      <c r="B2927" s="16"/>
      <c r="C2927" s="16"/>
      <c r="D2927" s="16"/>
      <c r="E2927" s="16"/>
      <c r="F2927" s="3"/>
      <c r="G2927" s="3"/>
      <c r="H2927" s="3"/>
      <c r="I2927" s="3"/>
      <c r="J2927" s="2"/>
      <c r="M2927" s="10"/>
      <c r="N2927" s="2"/>
      <c r="O2927" s="3"/>
      <c r="P2927" s="11"/>
      <c r="Q2927" s="16"/>
      <c r="R2927" s="4"/>
      <c r="S2927" s="12"/>
      <c r="T2927" s="16"/>
      <c r="U2927" s="4"/>
      <c r="V2927" s="3"/>
      <c r="W2927" s="3"/>
      <c r="X2927" s="3"/>
      <c r="Y2927" s="3"/>
      <c r="Z2927" s="3"/>
      <c r="AA2927" s="4"/>
      <c r="AB2927" s="4"/>
      <c r="AC2927" s="4"/>
      <c r="AD2927" s="4"/>
      <c r="AE2927" s="4"/>
      <c r="BA2927" s="13"/>
      <c r="BC2927" s="2"/>
      <c r="BD2927" s="2"/>
      <c r="BU2927" s="15"/>
      <c r="BV2927" s="6"/>
      <c r="BW2927" s="6"/>
      <c r="BX2927" s="16"/>
      <c r="BY2927" s="16"/>
      <c r="BZ2927" s="16"/>
      <c r="CA2927" s="16"/>
      <c r="CB2927" s="14"/>
    </row>
    <row r="2928" spans="1:80" s="9" customFormat="1" x14ac:dyDescent="0.2">
      <c r="A2928" s="16"/>
      <c r="B2928" s="16"/>
      <c r="C2928" s="16"/>
      <c r="D2928" s="16"/>
      <c r="E2928" s="16"/>
      <c r="F2928" s="3"/>
      <c r="G2928" s="3"/>
      <c r="H2928" s="3"/>
      <c r="I2928" s="3"/>
      <c r="J2928" s="2"/>
      <c r="M2928" s="10"/>
      <c r="N2928" s="2"/>
      <c r="O2928" s="3"/>
      <c r="P2928" s="11"/>
      <c r="Q2928" s="16"/>
      <c r="R2928" s="4"/>
      <c r="S2928" s="12"/>
      <c r="T2928" s="16"/>
      <c r="U2928" s="4"/>
      <c r="V2928" s="3"/>
      <c r="W2928" s="3"/>
      <c r="X2928" s="3"/>
      <c r="Y2928" s="3"/>
      <c r="Z2928" s="3"/>
      <c r="AA2928" s="4"/>
      <c r="AB2928" s="4"/>
      <c r="AC2928" s="4"/>
      <c r="AD2928" s="4"/>
      <c r="AE2928" s="4"/>
      <c r="BA2928" s="13"/>
      <c r="BC2928" s="2"/>
      <c r="BD2928" s="2"/>
      <c r="BU2928" s="15"/>
      <c r="BV2928" s="6"/>
      <c r="BW2928" s="6"/>
      <c r="BX2928" s="16"/>
      <c r="BY2928" s="16"/>
      <c r="BZ2928" s="16"/>
      <c r="CA2928" s="16"/>
      <c r="CB2928" s="14"/>
    </row>
    <row r="2929" spans="1:80" s="9" customFormat="1" x14ac:dyDescent="0.2">
      <c r="A2929" s="16"/>
      <c r="B2929" s="16"/>
      <c r="C2929" s="16"/>
      <c r="D2929" s="16"/>
      <c r="E2929" s="16"/>
      <c r="F2929" s="3"/>
      <c r="G2929" s="3"/>
      <c r="H2929" s="3"/>
      <c r="I2929" s="3"/>
      <c r="J2929" s="2"/>
      <c r="M2929" s="10"/>
      <c r="N2929" s="2"/>
      <c r="O2929" s="3"/>
      <c r="P2929" s="11"/>
      <c r="Q2929" s="16"/>
      <c r="R2929" s="4"/>
      <c r="S2929" s="12"/>
      <c r="T2929" s="16"/>
      <c r="U2929" s="4"/>
      <c r="V2929" s="3"/>
      <c r="W2929" s="3"/>
      <c r="X2929" s="3"/>
      <c r="Y2929" s="3"/>
      <c r="Z2929" s="3"/>
      <c r="AA2929" s="4"/>
      <c r="AB2929" s="4"/>
      <c r="AC2929" s="4"/>
      <c r="AD2929" s="4"/>
      <c r="AE2929" s="4"/>
      <c r="BA2929" s="13"/>
      <c r="BC2929" s="2"/>
      <c r="BD2929" s="2"/>
      <c r="BU2929" s="15"/>
      <c r="BV2929" s="6"/>
      <c r="BW2929" s="6"/>
      <c r="BX2929" s="16"/>
      <c r="BY2929" s="16"/>
      <c r="BZ2929" s="16"/>
      <c r="CA2929" s="16"/>
      <c r="CB2929" s="14"/>
    </row>
    <row r="2930" spans="1:80" s="9" customFormat="1" x14ac:dyDescent="0.2">
      <c r="A2930" s="16"/>
      <c r="B2930" s="16"/>
      <c r="C2930" s="16"/>
      <c r="D2930" s="16"/>
      <c r="E2930" s="16"/>
      <c r="F2930" s="3"/>
      <c r="G2930" s="3"/>
      <c r="H2930" s="3"/>
      <c r="I2930" s="3"/>
      <c r="J2930" s="2"/>
      <c r="M2930" s="10"/>
      <c r="N2930" s="2"/>
      <c r="O2930" s="3"/>
      <c r="P2930" s="11"/>
      <c r="Q2930" s="16"/>
      <c r="R2930" s="4"/>
      <c r="S2930" s="12"/>
      <c r="T2930" s="16"/>
      <c r="U2930" s="4"/>
      <c r="V2930" s="3"/>
      <c r="W2930" s="3"/>
      <c r="X2930" s="3"/>
      <c r="Y2930" s="3"/>
      <c r="Z2930" s="3"/>
      <c r="AA2930" s="4"/>
      <c r="AB2930" s="4"/>
      <c r="AC2930" s="4"/>
      <c r="AD2930" s="4"/>
      <c r="AE2930" s="4"/>
      <c r="BA2930" s="13"/>
      <c r="BC2930" s="2"/>
      <c r="BD2930" s="2"/>
      <c r="BU2930" s="15"/>
      <c r="BV2930" s="6"/>
      <c r="BW2930" s="6"/>
      <c r="BX2930" s="16"/>
      <c r="BY2930" s="16"/>
      <c r="BZ2930" s="16"/>
      <c r="CA2930" s="16"/>
      <c r="CB2930" s="14"/>
    </row>
    <row r="2931" spans="1:80" s="9" customFormat="1" x14ac:dyDescent="0.2">
      <c r="A2931" s="16"/>
      <c r="B2931" s="16"/>
      <c r="C2931" s="16"/>
      <c r="D2931" s="16"/>
      <c r="E2931" s="16"/>
      <c r="F2931" s="3"/>
      <c r="G2931" s="3"/>
      <c r="H2931" s="3"/>
      <c r="I2931" s="3"/>
      <c r="J2931" s="2"/>
      <c r="M2931" s="10"/>
      <c r="N2931" s="2"/>
      <c r="O2931" s="3"/>
      <c r="P2931" s="11"/>
      <c r="Q2931" s="16"/>
      <c r="R2931" s="4"/>
      <c r="S2931" s="12"/>
      <c r="T2931" s="16"/>
      <c r="U2931" s="4"/>
      <c r="V2931" s="3"/>
      <c r="W2931" s="3"/>
      <c r="X2931" s="3"/>
      <c r="Y2931" s="3"/>
      <c r="Z2931" s="3"/>
      <c r="AA2931" s="4"/>
      <c r="AB2931" s="4"/>
      <c r="AC2931" s="4"/>
      <c r="AD2931" s="4"/>
      <c r="AE2931" s="4"/>
      <c r="BA2931" s="13"/>
      <c r="BC2931" s="2"/>
      <c r="BD2931" s="2"/>
      <c r="BU2931" s="15"/>
      <c r="BV2931" s="6"/>
      <c r="BW2931" s="6"/>
      <c r="BX2931" s="16"/>
      <c r="BY2931" s="16"/>
      <c r="BZ2931" s="16"/>
      <c r="CA2931" s="16"/>
      <c r="CB2931" s="14"/>
    </row>
    <row r="2932" spans="1:80" s="9" customFormat="1" x14ac:dyDescent="0.2">
      <c r="A2932" s="16"/>
      <c r="B2932" s="16"/>
      <c r="C2932" s="16"/>
      <c r="D2932" s="16"/>
      <c r="E2932" s="16"/>
      <c r="F2932" s="3"/>
      <c r="G2932" s="3"/>
      <c r="H2932" s="3"/>
      <c r="I2932" s="3"/>
      <c r="J2932" s="2"/>
      <c r="M2932" s="10"/>
      <c r="N2932" s="2"/>
      <c r="O2932" s="3"/>
      <c r="P2932" s="11"/>
      <c r="Q2932" s="16"/>
      <c r="R2932" s="4"/>
      <c r="S2932" s="12"/>
      <c r="T2932" s="16"/>
      <c r="U2932" s="4"/>
      <c r="V2932" s="3"/>
      <c r="W2932" s="3"/>
      <c r="X2932" s="3"/>
      <c r="Y2932" s="3"/>
      <c r="Z2932" s="3"/>
      <c r="AA2932" s="4"/>
      <c r="AB2932" s="4"/>
      <c r="AC2932" s="4"/>
      <c r="AD2932" s="4"/>
      <c r="AE2932" s="4"/>
      <c r="BA2932" s="13"/>
      <c r="BC2932" s="2"/>
      <c r="BD2932" s="2"/>
      <c r="BU2932" s="15"/>
      <c r="BV2932" s="6"/>
      <c r="BW2932" s="6"/>
      <c r="BX2932" s="16"/>
      <c r="BY2932" s="16"/>
      <c r="BZ2932" s="16"/>
      <c r="CA2932" s="16"/>
      <c r="CB2932" s="14"/>
    </row>
    <row r="2933" spans="1:80" s="9" customFormat="1" x14ac:dyDescent="0.2">
      <c r="A2933" s="16"/>
      <c r="B2933" s="16"/>
      <c r="C2933" s="16"/>
      <c r="D2933" s="16"/>
      <c r="E2933" s="16"/>
      <c r="F2933" s="3"/>
      <c r="G2933" s="3"/>
      <c r="H2933" s="3"/>
      <c r="I2933" s="3"/>
      <c r="J2933" s="2"/>
      <c r="M2933" s="10"/>
      <c r="N2933" s="2"/>
      <c r="O2933" s="3"/>
      <c r="P2933" s="11"/>
      <c r="Q2933" s="16"/>
      <c r="R2933" s="4"/>
      <c r="S2933" s="12"/>
      <c r="T2933" s="16"/>
      <c r="U2933" s="4"/>
      <c r="V2933" s="3"/>
      <c r="W2933" s="3"/>
      <c r="X2933" s="3"/>
      <c r="Y2933" s="3"/>
      <c r="Z2933" s="3"/>
      <c r="AA2933" s="4"/>
      <c r="AB2933" s="4"/>
      <c r="AC2933" s="4"/>
      <c r="AD2933" s="4"/>
      <c r="AE2933" s="4"/>
      <c r="BA2933" s="13"/>
      <c r="BC2933" s="2"/>
      <c r="BD2933" s="2"/>
      <c r="BU2933" s="15"/>
      <c r="BV2933" s="6"/>
      <c r="BW2933" s="6"/>
      <c r="BX2933" s="16"/>
      <c r="BY2933" s="16"/>
      <c r="BZ2933" s="16"/>
      <c r="CA2933" s="16"/>
      <c r="CB2933" s="14"/>
    </row>
    <row r="2934" spans="1:80" s="9" customFormat="1" x14ac:dyDescent="0.2">
      <c r="A2934" s="16"/>
      <c r="B2934" s="16"/>
      <c r="C2934" s="16"/>
      <c r="D2934" s="16"/>
      <c r="E2934" s="16"/>
      <c r="F2934" s="3"/>
      <c r="G2934" s="3"/>
      <c r="H2934" s="3"/>
      <c r="I2934" s="3"/>
      <c r="J2934" s="2"/>
      <c r="M2934" s="10"/>
      <c r="N2934" s="2"/>
      <c r="O2934" s="3"/>
      <c r="P2934" s="11"/>
      <c r="Q2934" s="16"/>
      <c r="R2934" s="4"/>
      <c r="S2934" s="12"/>
      <c r="T2934" s="16"/>
      <c r="U2934" s="4"/>
      <c r="V2934" s="3"/>
      <c r="W2934" s="3"/>
      <c r="X2934" s="3"/>
      <c r="Y2934" s="3"/>
      <c r="Z2934" s="3"/>
      <c r="AA2934" s="4"/>
      <c r="AB2934" s="4"/>
      <c r="AC2934" s="4"/>
      <c r="AD2934" s="4"/>
      <c r="AE2934" s="4"/>
      <c r="BA2934" s="13"/>
      <c r="BC2934" s="2"/>
      <c r="BD2934" s="2"/>
      <c r="BU2934" s="15"/>
      <c r="BV2934" s="6"/>
      <c r="BW2934" s="6"/>
      <c r="BX2934" s="16"/>
      <c r="BY2934" s="16"/>
      <c r="BZ2934" s="16"/>
      <c r="CA2934" s="16"/>
      <c r="CB2934" s="14"/>
    </row>
    <row r="2935" spans="1:80" s="9" customFormat="1" x14ac:dyDescent="0.2">
      <c r="A2935" s="16"/>
      <c r="B2935" s="16"/>
      <c r="C2935" s="16"/>
      <c r="D2935" s="16"/>
      <c r="E2935" s="16"/>
      <c r="F2935" s="3"/>
      <c r="G2935" s="3"/>
      <c r="H2935" s="3"/>
      <c r="I2935" s="3"/>
      <c r="J2935" s="2"/>
      <c r="M2935" s="10"/>
      <c r="N2935" s="2"/>
      <c r="O2935" s="3"/>
      <c r="P2935" s="11"/>
      <c r="Q2935" s="16"/>
      <c r="R2935" s="4"/>
      <c r="S2935" s="12"/>
      <c r="T2935" s="16"/>
      <c r="U2935" s="4"/>
      <c r="V2935" s="3"/>
      <c r="W2935" s="3"/>
      <c r="X2935" s="3"/>
      <c r="Y2935" s="3"/>
      <c r="Z2935" s="3"/>
      <c r="AA2935" s="4"/>
      <c r="AB2935" s="4"/>
      <c r="AC2935" s="4"/>
      <c r="AD2935" s="4"/>
      <c r="AE2935" s="4"/>
      <c r="BA2935" s="13"/>
      <c r="BC2935" s="2"/>
      <c r="BD2935" s="2"/>
      <c r="BU2935" s="15"/>
      <c r="BV2935" s="6"/>
      <c r="BW2935" s="6"/>
      <c r="BX2935" s="16"/>
      <c r="BY2935" s="16"/>
      <c r="BZ2935" s="16"/>
      <c r="CA2935" s="16"/>
      <c r="CB2935" s="14"/>
    </row>
    <row r="2936" spans="1:80" s="9" customFormat="1" x14ac:dyDescent="0.2">
      <c r="A2936" s="16"/>
      <c r="B2936" s="16"/>
      <c r="C2936" s="16"/>
      <c r="D2936" s="16"/>
      <c r="E2936" s="16"/>
      <c r="F2936" s="3"/>
      <c r="G2936" s="3"/>
      <c r="H2936" s="3"/>
      <c r="I2936" s="3"/>
      <c r="J2936" s="2"/>
      <c r="M2936" s="10"/>
      <c r="N2936" s="2"/>
      <c r="O2936" s="3"/>
      <c r="P2936" s="11"/>
      <c r="Q2936" s="16"/>
      <c r="R2936" s="4"/>
      <c r="S2936" s="12"/>
      <c r="T2936" s="16"/>
      <c r="U2936" s="4"/>
      <c r="V2936" s="3"/>
      <c r="W2936" s="3"/>
      <c r="X2936" s="3"/>
      <c r="Y2936" s="3"/>
      <c r="Z2936" s="3"/>
      <c r="AA2936" s="4"/>
      <c r="AB2936" s="4"/>
      <c r="AC2936" s="4"/>
      <c r="AD2936" s="4"/>
      <c r="AE2936" s="4"/>
      <c r="BA2936" s="13"/>
      <c r="BC2936" s="2"/>
      <c r="BD2936" s="2"/>
      <c r="BU2936" s="15"/>
      <c r="BV2936" s="6"/>
      <c r="BW2936" s="6"/>
      <c r="BX2936" s="16"/>
      <c r="BY2936" s="16"/>
      <c r="BZ2936" s="16"/>
      <c r="CA2936" s="16"/>
      <c r="CB2936" s="14"/>
    </row>
    <row r="2937" spans="1:80" s="9" customFormat="1" x14ac:dyDescent="0.2">
      <c r="A2937" s="16"/>
      <c r="B2937" s="16"/>
      <c r="C2937" s="16"/>
      <c r="D2937" s="16"/>
      <c r="E2937" s="16"/>
      <c r="F2937" s="3"/>
      <c r="G2937" s="3"/>
      <c r="H2937" s="3"/>
      <c r="I2937" s="3"/>
      <c r="J2937" s="2"/>
      <c r="M2937" s="10"/>
      <c r="N2937" s="2"/>
      <c r="O2937" s="3"/>
      <c r="P2937" s="11"/>
      <c r="Q2937" s="16"/>
      <c r="R2937" s="4"/>
      <c r="S2937" s="12"/>
      <c r="T2937" s="16"/>
      <c r="U2937" s="4"/>
      <c r="V2937" s="3"/>
      <c r="W2937" s="3"/>
      <c r="X2937" s="3"/>
      <c r="Y2937" s="3"/>
      <c r="Z2937" s="3"/>
      <c r="AA2937" s="4"/>
      <c r="AB2937" s="4"/>
      <c r="AC2937" s="4"/>
      <c r="AD2937" s="4"/>
      <c r="AE2937" s="4"/>
      <c r="BA2937" s="13"/>
      <c r="BC2937" s="2"/>
      <c r="BD2937" s="2"/>
      <c r="BU2937" s="15"/>
      <c r="BV2937" s="6"/>
      <c r="BW2937" s="6"/>
      <c r="BX2937" s="16"/>
      <c r="BY2937" s="16"/>
      <c r="BZ2937" s="16"/>
      <c r="CA2937" s="16"/>
      <c r="CB2937" s="14"/>
    </row>
    <row r="2938" spans="1:80" s="9" customFormat="1" x14ac:dyDescent="0.2">
      <c r="A2938" s="16"/>
      <c r="B2938" s="16"/>
      <c r="C2938" s="16"/>
      <c r="D2938" s="16"/>
      <c r="E2938" s="16"/>
      <c r="F2938" s="3"/>
      <c r="G2938" s="3"/>
      <c r="H2938" s="3"/>
      <c r="I2938" s="3"/>
      <c r="J2938" s="2"/>
      <c r="M2938" s="10"/>
      <c r="N2938" s="2"/>
      <c r="O2938" s="3"/>
      <c r="P2938" s="11"/>
      <c r="Q2938" s="16"/>
      <c r="R2938" s="4"/>
      <c r="S2938" s="12"/>
      <c r="T2938" s="16"/>
      <c r="U2938" s="4"/>
      <c r="V2938" s="3"/>
      <c r="W2938" s="3"/>
      <c r="X2938" s="3"/>
      <c r="Y2938" s="3"/>
      <c r="Z2938" s="3"/>
      <c r="AA2938" s="4"/>
      <c r="AB2938" s="4"/>
      <c r="AC2938" s="4"/>
      <c r="AD2938" s="4"/>
      <c r="AE2938" s="4"/>
      <c r="BA2938" s="13"/>
      <c r="BC2938" s="2"/>
      <c r="BD2938" s="2"/>
      <c r="BU2938" s="15"/>
      <c r="BV2938" s="6"/>
      <c r="BW2938" s="6"/>
      <c r="BX2938" s="16"/>
      <c r="BY2938" s="16"/>
      <c r="BZ2938" s="16"/>
      <c r="CA2938" s="16"/>
      <c r="CB2938" s="14"/>
    </row>
    <row r="2939" spans="1:80" s="9" customFormat="1" x14ac:dyDescent="0.2">
      <c r="A2939" s="16"/>
      <c r="B2939" s="16"/>
      <c r="C2939" s="16"/>
      <c r="D2939" s="16"/>
      <c r="E2939" s="16"/>
      <c r="F2939" s="3"/>
      <c r="G2939" s="3"/>
      <c r="H2939" s="3"/>
      <c r="I2939" s="3"/>
      <c r="J2939" s="2"/>
      <c r="M2939" s="10"/>
      <c r="N2939" s="2"/>
      <c r="O2939" s="3"/>
      <c r="P2939" s="11"/>
      <c r="Q2939" s="16"/>
      <c r="R2939" s="4"/>
      <c r="S2939" s="12"/>
      <c r="T2939" s="16"/>
      <c r="U2939" s="4"/>
      <c r="V2939" s="3"/>
      <c r="W2939" s="3"/>
      <c r="X2939" s="3"/>
      <c r="Y2939" s="3"/>
      <c r="Z2939" s="3"/>
      <c r="AA2939" s="4"/>
      <c r="AB2939" s="4"/>
      <c r="AC2939" s="4"/>
      <c r="AD2939" s="4"/>
      <c r="AE2939" s="4"/>
      <c r="BA2939" s="13"/>
      <c r="BC2939" s="2"/>
      <c r="BD2939" s="2"/>
      <c r="BU2939" s="15"/>
      <c r="BV2939" s="6"/>
      <c r="BW2939" s="6"/>
      <c r="BX2939" s="16"/>
      <c r="BY2939" s="16"/>
      <c r="BZ2939" s="16"/>
      <c r="CA2939" s="16"/>
      <c r="CB2939" s="14"/>
    </row>
    <row r="2940" spans="1:80" s="9" customFormat="1" x14ac:dyDescent="0.2">
      <c r="A2940" s="16"/>
      <c r="B2940" s="16"/>
      <c r="C2940" s="16"/>
      <c r="D2940" s="16"/>
      <c r="E2940" s="16"/>
      <c r="F2940" s="3"/>
      <c r="G2940" s="3"/>
      <c r="H2940" s="3"/>
      <c r="I2940" s="3"/>
      <c r="J2940" s="2"/>
      <c r="M2940" s="10"/>
      <c r="N2940" s="2"/>
      <c r="O2940" s="3"/>
      <c r="P2940" s="11"/>
      <c r="Q2940" s="16"/>
      <c r="R2940" s="4"/>
      <c r="S2940" s="12"/>
      <c r="T2940" s="16"/>
      <c r="U2940" s="4"/>
      <c r="V2940" s="3"/>
      <c r="W2940" s="3"/>
      <c r="X2940" s="3"/>
      <c r="Y2940" s="3"/>
      <c r="Z2940" s="3"/>
      <c r="AA2940" s="4"/>
      <c r="AB2940" s="4"/>
      <c r="AC2940" s="4"/>
      <c r="AD2940" s="4"/>
      <c r="AE2940" s="4"/>
      <c r="BA2940" s="13"/>
      <c r="BC2940" s="2"/>
      <c r="BD2940" s="2"/>
      <c r="BU2940" s="15"/>
      <c r="BV2940" s="6"/>
      <c r="BW2940" s="6"/>
      <c r="BX2940" s="16"/>
      <c r="BY2940" s="16"/>
      <c r="BZ2940" s="16"/>
      <c r="CA2940" s="16"/>
      <c r="CB2940" s="14"/>
    </row>
    <row r="2941" spans="1:80" s="9" customFormat="1" x14ac:dyDescent="0.2">
      <c r="A2941" s="16"/>
      <c r="B2941" s="16"/>
      <c r="C2941" s="16"/>
      <c r="D2941" s="16"/>
      <c r="E2941" s="16"/>
      <c r="F2941" s="3"/>
      <c r="G2941" s="3"/>
      <c r="H2941" s="3"/>
      <c r="I2941" s="3"/>
      <c r="J2941" s="2"/>
      <c r="M2941" s="10"/>
      <c r="N2941" s="2"/>
      <c r="O2941" s="3"/>
      <c r="P2941" s="11"/>
      <c r="Q2941" s="16"/>
      <c r="R2941" s="4"/>
      <c r="S2941" s="12"/>
      <c r="T2941" s="16"/>
      <c r="U2941" s="4"/>
      <c r="V2941" s="3"/>
      <c r="W2941" s="3"/>
      <c r="X2941" s="3"/>
      <c r="Y2941" s="3"/>
      <c r="Z2941" s="3"/>
      <c r="AA2941" s="4"/>
      <c r="AB2941" s="4"/>
      <c r="AC2941" s="4"/>
      <c r="AD2941" s="4"/>
      <c r="AE2941" s="4"/>
      <c r="BA2941" s="13"/>
      <c r="BC2941" s="2"/>
      <c r="BD2941" s="2"/>
      <c r="BU2941" s="15"/>
      <c r="BV2941" s="6"/>
      <c r="BW2941" s="6"/>
      <c r="BX2941" s="16"/>
      <c r="BY2941" s="16"/>
      <c r="BZ2941" s="16"/>
      <c r="CA2941" s="16"/>
      <c r="CB2941" s="14"/>
    </row>
    <row r="2942" spans="1:80" s="9" customFormat="1" x14ac:dyDescent="0.2">
      <c r="A2942" s="16"/>
      <c r="B2942" s="16"/>
      <c r="C2942" s="16"/>
      <c r="D2942" s="16"/>
      <c r="E2942" s="16"/>
      <c r="F2942" s="3"/>
      <c r="G2942" s="3"/>
      <c r="H2942" s="3"/>
      <c r="I2942" s="3"/>
      <c r="J2942" s="2"/>
      <c r="M2942" s="10"/>
      <c r="N2942" s="2"/>
      <c r="O2942" s="3"/>
      <c r="P2942" s="11"/>
      <c r="Q2942" s="16"/>
      <c r="R2942" s="4"/>
      <c r="S2942" s="12"/>
      <c r="T2942" s="16"/>
      <c r="U2942" s="4"/>
      <c r="V2942" s="3"/>
      <c r="W2942" s="3"/>
      <c r="X2942" s="3"/>
      <c r="Y2942" s="3"/>
      <c r="Z2942" s="3"/>
      <c r="AA2942" s="4"/>
      <c r="AB2942" s="4"/>
      <c r="AC2942" s="4"/>
      <c r="AD2942" s="4"/>
      <c r="AE2942" s="4"/>
      <c r="BA2942" s="13"/>
      <c r="BC2942" s="2"/>
      <c r="BD2942" s="2"/>
      <c r="BU2942" s="15"/>
      <c r="BV2942" s="6"/>
      <c r="BW2942" s="6"/>
      <c r="BX2942" s="16"/>
      <c r="BY2942" s="16"/>
      <c r="BZ2942" s="16"/>
      <c r="CA2942" s="16"/>
      <c r="CB2942" s="14"/>
    </row>
    <row r="2943" spans="1:80" s="9" customFormat="1" x14ac:dyDescent="0.2">
      <c r="A2943" s="16"/>
      <c r="B2943" s="16"/>
      <c r="C2943" s="16"/>
      <c r="D2943" s="16"/>
      <c r="E2943" s="16"/>
      <c r="F2943" s="3"/>
      <c r="G2943" s="3"/>
      <c r="H2943" s="3"/>
      <c r="I2943" s="3"/>
      <c r="J2943" s="2"/>
      <c r="M2943" s="10"/>
      <c r="N2943" s="2"/>
      <c r="O2943" s="3"/>
      <c r="P2943" s="11"/>
      <c r="Q2943" s="16"/>
      <c r="R2943" s="4"/>
      <c r="S2943" s="12"/>
      <c r="T2943" s="16"/>
      <c r="U2943" s="4"/>
      <c r="V2943" s="3"/>
      <c r="W2943" s="3"/>
      <c r="X2943" s="3"/>
      <c r="Y2943" s="3"/>
      <c r="Z2943" s="3"/>
      <c r="AA2943" s="4"/>
      <c r="AB2943" s="4"/>
      <c r="AC2943" s="4"/>
      <c r="AD2943" s="4"/>
      <c r="AE2943" s="4"/>
      <c r="BA2943" s="13"/>
      <c r="BC2943" s="2"/>
      <c r="BD2943" s="2"/>
      <c r="BU2943" s="15"/>
      <c r="BV2943" s="6"/>
      <c r="BW2943" s="6"/>
      <c r="BX2943" s="16"/>
      <c r="BY2943" s="16"/>
      <c r="BZ2943" s="16"/>
      <c r="CA2943" s="16"/>
      <c r="CB2943" s="14"/>
    </row>
    <row r="2944" spans="1:80" s="9" customFormat="1" x14ac:dyDescent="0.2">
      <c r="A2944" s="16"/>
      <c r="B2944" s="16"/>
      <c r="C2944" s="16"/>
      <c r="D2944" s="16"/>
      <c r="E2944" s="16"/>
      <c r="F2944" s="3"/>
      <c r="G2944" s="3"/>
      <c r="H2944" s="3"/>
      <c r="I2944" s="3"/>
      <c r="J2944" s="2"/>
      <c r="M2944" s="10"/>
      <c r="N2944" s="2"/>
      <c r="O2944" s="3"/>
      <c r="P2944" s="11"/>
      <c r="Q2944" s="16"/>
      <c r="R2944" s="4"/>
      <c r="S2944" s="12"/>
      <c r="T2944" s="16"/>
      <c r="U2944" s="4"/>
      <c r="V2944" s="3"/>
      <c r="W2944" s="3"/>
      <c r="X2944" s="3"/>
      <c r="Y2944" s="3"/>
      <c r="Z2944" s="3"/>
      <c r="AA2944" s="4"/>
      <c r="AB2944" s="4"/>
      <c r="AC2944" s="4"/>
      <c r="AD2944" s="4"/>
      <c r="AE2944" s="4"/>
      <c r="BA2944" s="13"/>
      <c r="BC2944" s="2"/>
      <c r="BD2944" s="2"/>
      <c r="BU2944" s="15"/>
      <c r="BV2944" s="6"/>
      <c r="BW2944" s="6"/>
      <c r="BX2944" s="16"/>
      <c r="BY2944" s="16"/>
      <c r="BZ2944" s="16"/>
      <c r="CA2944" s="16"/>
      <c r="CB2944" s="14"/>
    </row>
    <row r="2945" spans="1:80" s="9" customFormat="1" x14ac:dyDescent="0.2">
      <c r="A2945" s="16"/>
      <c r="B2945" s="16"/>
      <c r="C2945" s="16"/>
      <c r="D2945" s="16"/>
      <c r="E2945" s="16"/>
      <c r="F2945" s="3"/>
      <c r="G2945" s="3"/>
      <c r="H2945" s="3"/>
      <c r="I2945" s="3"/>
      <c r="J2945" s="2"/>
      <c r="M2945" s="10"/>
      <c r="N2945" s="2"/>
      <c r="O2945" s="3"/>
      <c r="P2945" s="11"/>
      <c r="Q2945" s="16"/>
      <c r="R2945" s="4"/>
      <c r="S2945" s="12"/>
      <c r="T2945" s="16"/>
      <c r="U2945" s="4"/>
      <c r="V2945" s="3"/>
      <c r="W2945" s="3"/>
      <c r="X2945" s="3"/>
      <c r="Y2945" s="3"/>
      <c r="Z2945" s="3"/>
      <c r="AA2945" s="4"/>
      <c r="AB2945" s="4"/>
      <c r="AC2945" s="4"/>
      <c r="AD2945" s="4"/>
      <c r="AE2945" s="4"/>
      <c r="BA2945" s="13"/>
      <c r="BC2945" s="2"/>
      <c r="BD2945" s="2"/>
      <c r="BU2945" s="15"/>
      <c r="BV2945" s="6"/>
      <c r="BW2945" s="6"/>
      <c r="BX2945" s="16"/>
      <c r="BY2945" s="16"/>
      <c r="BZ2945" s="16"/>
      <c r="CA2945" s="16"/>
      <c r="CB2945" s="14"/>
    </row>
    <row r="2946" spans="1:80" s="9" customFormat="1" x14ac:dyDescent="0.2">
      <c r="A2946" s="16"/>
      <c r="B2946" s="16"/>
      <c r="C2946" s="16"/>
      <c r="D2946" s="16"/>
      <c r="E2946" s="16"/>
      <c r="F2946" s="3"/>
      <c r="G2946" s="3"/>
      <c r="H2946" s="3"/>
      <c r="I2946" s="3"/>
      <c r="J2946" s="2"/>
      <c r="M2946" s="10"/>
      <c r="N2946" s="2"/>
      <c r="O2946" s="3"/>
      <c r="P2946" s="11"/>
      <c r="Q2946" s="16"/>
      <c r="R2946" s="4"/>
      <c r="S2946" s="12"/>
      <c r="T2946" s="16"/>
      <c r="U2946" s="4"/>
      <c r="V2946" s="3"/>
      <c r="W2946" s="3"/>
      <c r="X2946" s="3"/>
      <c r="Y2946" s="3"/>
      <c r="Z2946" s="3"/>
      <c r="AA2946" s="4"/>
      <c r="AB2946" s="4"/>
      <c r="AC2946" s="4"/>
      <c r="AD2946" s="4"/>
      <c r="AE2946" s="4"/>
      <c r="BA2946" s="13"/>
      <c r="BC2946" s="2"/>
      <c r="BD2946" s="2"/>
      <c r="BU2946" s="15"/>
      <c r="BV2946" s="6"/>
      <c r="BW2946" s="6"/>
      <c r="BX2946" s="16"/>
      <c r="BY2946" s="16"/>
      <c r="BZ2946" s="16"/>
      <c r="CA2946" s="16"/>
      <c r="CB2946" s="14"/>
    </row>
    <row r="2947" spans="1:80" s="9" customFormat="1" x14ac:dyDescent="0.2">
      <c r="A2947" s="16"/>
      <c r="B2947" s="16"/>
      <c r="C2947" s="16"/>
      <c r="D2947" s="16"/>
      <c r="E2947" s="16"/>
      <c r="F2947" s="3"/>
      <c r="G2947" s="3"/>
      <c r="H2947" s="3"/>
      <c r="I2947" s="3"/>
      <c r="J2947" s="2"/>
      <c r="M2947" s="10"/>
      <c r="N2947" s="2"/>
      <c r="O2947" s="3"/>
      <c r="P2947" s="11"/>
      <c r="Q2947" s="16"/>
      <c r="R2947" s="4"/>
      <c r="S2947" s="12"/>
      <c r="T2947" s="16"/>
      <c r="U2947" s="4"/>
      <c r="V2947" s="3"/>
      <c r="W2947" s="3"/>
      <c r="X2947" s="3"/>
      <c r="Y2947" s="3"/>
      <c r="Z2947" s="3"/>
      <c r="AA2947" s="4"/>
      <c r="AB2947" s="4"/>
      <c r="AC2947" s="4"/>
      <c r="AD2947" s="4"/>
      <c r="AE2947" s="4"/>
      <c r="BA2947" s="13"/>
      <c r="BC2947" s="2"/>
      <c r="BD2947" s="2"/>
      <c r="BU2947" s="15"/>
      <c r="BV2947" s="6"/>
      <c r="BW2947" s="6"/>
      <c r="BX2947" s="16"/>
      <c r="BY2947" s="16"/>
      <c r="BZ2947" s="16"/>
      <c r="CA2947" s="16"/>
      <c r="CB2947" s="14"/>
    </row>
    <row r="2948" spans="1:80" s="9" customFormat="1" x14ac:dyDescent="0.2">
      <c r="A2948" s="16"/>
      <c r="B2948" s="16"/>
      <c r="C2948" s="16"/>
      <c r="D2948" s="16"/>
      <c r="E2948" s="16"/>
      <c r="F2948" s="3"/>
      <c r="G2948" s="3"/>
      <c r="H2948" s="3"/>
      <c r="I2948" s="3"/>
      <c r="J2948" s="2"/>
      <c r="M2948" s="10"/>
      <c r="N2948" s="2"/>
      <c r="O2948" s="3"/>
      <c r="P2948" s="11"/>
      <c r="Q2948" s="16"/>
      <c r="R2948" s="4"/>
      <c r="S2948" s="12"/>
      <c r="T2948" s="16"/>
      <c r="U2948" s="4"/>
      <c r="V2948" s="3"/>
      <c r="W2948" s="3"/>
      <c r="X2948" s="3"/>
      <c r="Y2948" s="3"/>
      <c r="Z2948" s="3"/>
      <c r="AA2948" s="4"/>
      <c r="AB2948" s="4"/>
      <c r="AC2948" s="4"/>
      <c r="AD2948" s="4"/>
      <c r="AE2948" s="4"/>
      <c r="BA2948" s="13"/>
      <c r="BC2948" s="2"/>
      <c r="BD2948" s="2"/>
      <c r="BU2948" s="15"/>
      <c r="BV2948" s="6"/>
      <c r="BW2948" s="6"/>
      <c r="BX2948" s="16"/>
      <c r="BY2948" s="16"/>
      <c r="BZ2948" s="16"/>
      <c r="CA2948" s="16"/>
      <c r="CB2948" s="14"/>
    </row>
    <row r="2949" spans="1:80" s="9" customFormat="1" x14ac:dyDescent="0.2">
      <c r="A2949" s="16"/>
      <c r="B2949" s="16"/>
      <c r="C2949" s="16"/>
      <c r="D2949" s="16"/>
      <c r="E2949" s="16"/>
      <c r="F2949" s="3"/>
      <c r="G2949" s="3"/>
      <c r="H2949" s="3"/>
      <c r="I2949" s="3"/>
      <c r="J2949" s="2"/>
      <c r="M2949" s="10"/>
      <c r="N2949" s="2"/>
      <c r="O2949" s="3"/>
      <c r="P2949" s="11"/>
      <c r="Q2949" s="16"/>
      <c r="R2949" s="4"/>
      <c r="S2949" s="12"/>
      <c r="T2949" s="16"/>
      <c r="U2949" s="4"/>
      <c r="V2949" s="3"/>
      <c r="W2949" s="3"/>
      <c r="X2949" s="3"/>
      <c r="Y2949" s="3"/>
      <c r="Z2949" s="3"/>
      <c r="AA2949" s="4"/>
      <c r="AB2949" s="4"/>
      <c r="AC2949" s="4"/>
      <c r="AD2949" s="4"/>
      <c r="AE2949" s="4"/>
      <c r="BA2949" s="13"/>
      <c r="BC2949" s="2"/>
      <c r="BD2949" s="2"/>
      <c r="BU2949" s="15"/>
      <c r="BV2949" s="6"/>
      <c r="BW2949" s="6"/>
      <c r="BX2949" s="16"/>
      <c r="BY2949" s="16"/>
      <c r="BZ2949" s="16"/>
      <c r="CA2949" s="16"/>
      <c r="CB2949" s="14"/>
    </row>
    <row r="2950" spans="1:80" s="9" customFormat="1" x14ac:dyDescent="0.2">
      <c r="A2950" s="16"/>
      <c r="B2950" s="16"/>
      <c r="C2950" s="16"/>
      <c r="D2950" s="16"/>
      <c r="E2950" s="16"/>
      <c r="F2950" s="3"/>
      <c r="G2950" s="3"/>
      <c r="H2950" s="3"/>
      <c r="I2950" s="3"/>
      <c r="J2950" s="2"/>
      <c r="M2950" s="10"/>
      <c r="N2950" s="2"/>
      <c r="O2950" s="3"/>
      <c r="P2950" s="11"/>
      <c r="Q2950" s="16"/>
      <c r="R2950" s="4"/>
      <c r="S2950" s="12"/>
      <c r="T2950" s="16"/>
      <c r="U2950" s="4"/>
      <c r="V2950" s="3"/>
      <c r="W2950" s="3"/>
      <c r="X2950" s="3"/>
      <c r="Y2950" s="3"/>
      <c r="Z2950" s="3"/>
      <c r="AA2950" s="4"/>
      <c r="AB2950" s="4"/>
      <c r="AC2950" s="4"/>
      <c r="AD2950" s="4"/>
      <c r="AE2950" s="4"/>
      <c r="BA2950" s="13"/>
      <c r="BC2950" s="2"/>
      <c r="BD2950" s="2"/>
      <c r="BU2950" s="15"/>
      <c r="BV2950" s="6"/>
      <c r="BW2950" s="6"/>
      <c r="BX2950" s="16"/>
      <c r="BY2950" s="16"/>
      <c r="BZ2950" s="16"/>
      <c r="CA2950" s="16"/>
      <c r="CB2950" s="14"/>
    </row>
    <row r="2951" spans="1:80" s="9" customFormat="1" x14ac:dyDescent="0.2">
      <c r="A2951" s="16"/>
      <c r="B2951" s="16"/>
      <c r="C2951" s="16"/>
      <c r="D2951" s="16"/>
      <c r="E2951" s="16"/>
      <c r="F2951" s="3"/>
      <c r="G2951" s="3"/>
      <c r="H2951" s="3"/>
      <c r="I2951" s="3"/>
      <c r="J2951" s="2"/>
      <c r="M2951" s="10"/>
      <c r="N2951" s="2"/>
      <c r="O2951" s="3"/>
      <c r="P2951" s="11"/>
      <c r="Q2951" s="16"/>
      <c r="R2951" s="4"/>
      <c r="S2951" s="12"/>
      <c r="T2951" s="16"/>
      <c r="U2951" s="4"/>
      <c r="V2951" s="3"/>
      <c r="W2951" s="3"/>
      <c r="X2951" s="3"/>
      <c r="Y2951" s="3"/>
      <c r="Z2951" s="3"/>
      <c r="AA2951" s="4"/>
      <c r="AB2951" s="4"/>
      <c r="AC2951" s="4"/>
      <c r="AD2951" s="4"/>
      <c r="AE2951" s="4"/>
      <c r="BA2951" s="13"/>
      <c r="BC2951" s="2"/>
      <c r="BD2951" s="2"/>
      <c r="BU2951" s="15"/>
      <c r="BV2951" s="6"/>
      <c r="BW2951" s="6"/>
      <c r="BX2951" s="16"/>
      <c r="BY2951" s="16"/>
      <c r="BZ2951" s="16"/>
      <c r="CA2951" s="16"/>
      <c r="CB2951" s="14"/>
    </row>
    <row r="2952" spans="1:80" s="9" customFormat="1" x14ac:dyDescent="0.2">
      <c r="A2952" s="16"/>
      <c r="B2952" s="16"/>
      <c r="C2952" s="16"/>
      <c r="D2952" s="16"/>
      <c r="E2952" s="16"/>
      <c r="F2952" s="3"/>
      <c r="G2952" s="3"/>
      <c r="H2952" s="3"/>
      <c r="I2952" s="3"/>
      <c r="J2952" s="2"/>
      <c r="M2952" s="10"/>
      <c r="N2952" s="2"/>
      <c r="O2952" s="3"/>
      <c r="P2952" s="11"/>
      <c r="Q2952" s="16"/>
      <c r="R2952" s="4"/>
      <c r="S2952" s="12"/>
      <c r="T2952" s="16"/>
      <c r="U2952" s="4"/>
      <c r="V2952" s="3"/>
      <c r="W2952" s="3"/>
      <c r="X2952" s="3"/>
      <c r="Y2952" s="3"/>
      <c r="Z2952" s="3"/>
      <c r="AA2952" s="4"/>
      <c r="AB2952" s="4"/>
      <c r="AC2952" s="4"/>
      <c r="AD2952" s="4"/>
      <c r="AE2952" s="4"/>
      <c r="BA2952" s="13"/>
      <c r="BC2952" s="2"/>
      <c r="BD2952" s="2"/>
      <c r="BU2952" s="15"/>
      <c r="BV2952" s="6"/>
      <c r="BW2952" s="6"/>
      <c r="BX2952" s="16"/>
      <c r="BY2952" s="16"/>
      <c r="BZ2952" s="16"/>
      <c r="CA2952" s="16"/>
      <c r="CB2952" s="14"/>
    </row>
    <row r="2953" spans="1:80" s="9" customFormat="1" x14ac:dyDescent="0.2">
      <c r="A2953" s="16"/>
      <c r="B2953" s="16"/>
      <c r="C2953" s="16"/>
      <c r="D2953" s="16"/>
      <c r="E2953" s="16"/>
      <c r="F2953" s="3"/>
      <c r="G2953" s="3"/>
      <c r="H2953" s="3"/>
      <c r="I2953" s="3"/>
      <c r="J2953" s="2"/>
      <c r="M2953" s="10"/>
      <c r="N2953" s="2"/>
      <c r="O2953" s="3"/>
      <c r="P2953" s="11"/>
      <c r="Q2953" s="16"/>
      <c r="R2953" s="4"/>
      <c r="S2953" s="12"/>
      <c r="T2953" s="16"/>
      <c r="U2953" s="4"/>
      <c r="V2953" s="3"/>
      <c r="W2953" s="3"/>
      <c r="X2953" s="3"/>
      <c r="Y2953" s="3"/>
      <c r="Z2953" s="3"/>
      <c r="AA2953" s="4"/>
      <c r="AB2953" s="4"/>
      <c r="AC2953" s="4"/>
      <c r="AD2953" s="4"/>
      <c r="AE2953" s="4"/>
      <c r="BA2953" s="13"/>
      <c r="BC2953" s="2"/>
      <c r="BD2953" s="2"/>
      <c r="BU2953" s="15"/>
      <c r="BV2953" s="6"/>
      <c r="BW2953" s="6"/>
      <c r="BX2953" s="16"/>
      <c r="BY2953" s="16"/>
      <c r="BZ2953" s="16"/>
      <c r="CA2953" s="16"/>
      <c r="CB2953" s="14"/>
    </row>
    <row r="2954" spans="1:80" s="9" customFormat="1" x14ac:dyDescent="0.2">
      <c r="A2954" s="16"/>
      <c r="B2954" s="16"/>
      <c r="C2954" s="16"/>
      <c r="D2954" s="16"/>
      <c r="E2954" s="16"/>
      <c r="F2954" s="3"/>
      <c r="G2954" s="3"/>
      <c r="H2954" s="3"/>
      <c r="I2954" s="3"/>
      <c r="J2954" s="2"/>
      <c r="M2954" s="10"/>
      <c r="N2954" s="2"/>
      <c r="O2954" s="3"/>
      <c r="P2954" s="11"/>
      <c r="Q2954" s="16"/>
      <c r="R2954" s="4"/>
      <c r="S2954" s="12"/>
      <c r="T2954" s="16"/>
      <c r="U2954" s="4"/>
      <c r="V2954" s="3"/>
      <c r="W2954" s="3"/>
      <c r="X2954" s="3"/>
      <c r="Y2954" s="3"/>
      <c r="Z2954" s="3"/>
      <c r="AA2954" s="4"/>
      <c r="AB2954" s="4"/>
      <c r="AC2954" s="4"/>
      <c r="AD2954" s="4"/>
      <c r="AE2954" s="4"/>
      <c r="BA2954" s="13"/>
      <c r="BC2954" s="2"/>
      <c r="BD2954" s="2"/>
      <c r="BU2954" s="15"/>
      <c r="BV2954" s="6"/>
      <c r="BW2954" s="6"/>
      <c r="BX2954" s="16"/>
      <c r="BY2954" s="16"/>
      <c r="BZ2954" s="16"/>
      <c r="CA2954" s="16"/>
      <c r="CB2954" s="14"/>
    </row>
    <row r="2955" spans="1:80" s="9" customFormat="1" x14ac:dyDescent="0.2">
      <c r="A2955" s="16"/>
      <c r="B2955" s="16"/>
      <c r="C2955" s="16"/>
      <c r="D2955" s="16"/>
      <c r="E2955" s="16"/>
      <c r="F2955" s="3"/>
      <c r="G2955" s="3"/>
      <c r="H2955" s="3"/>
      <c r="I2955" s="3"/>
      <c r="J2955" s="2"/>
      <c r="M2955" s="10"/>
      <c r="N2955" s="2"/>
      <c r="O2955" s="3"/>
      <c r="P2955" s="11"/>
      <c r="Q2955" s="16"/>
      <c r="R2955" s="4"/>
      <c r="S2955" s="12"/>
      <c r="T2955" s="16"/>
      <c r="U2955" s="4"/>
      <c r="V2955" s="3"/>
      <c r="W2955" s="3"/>
      <c r="X2955" s="3"/>
      <c r="Y2955" s="3"/>
      <c r="Z2955" s="3"/>
      <c r="AA2955" s="4"/>
      <c r="AB2955" s="4"/>
      <c r="AC2955" s="4"/>
      <c r="AD2955" s="4"/>
      <c r="AE2955" s="4"/>
      <c r="BA2955" s="13"/>
      <c r="BC2955" s="2"/>
      <c r="BD2955" s="2"/>
      <c r="BU2955" s="15"/>
      <c r="BV2955" s="6"/>
      <c r="BW2955" s="6"/>
      <c r="BX2955" s="16"/>
      <c r="BY2955" s="16"/>
      <c r="BZ2955" s="16"/>
      <c r="CA2955" s="16"/>
      <c r="CB2955" s="14"/>
    </row>
    <row r="2956" spans="1:80" s="9" customFormat="1" x14ac:dyDescent="0.2">
      <c r="A2956" s="16"/>
      <c r="B2956" s="16"/>
      <c r="C2956" s="16"/>
      <c r="D2956" s="16"/>
      <c r="E2956" s="16"/>
      <c r="F2956" s="3"/>
      <c r="G2956" s="3"/>
      <c r="H2956" s="3"/>
      <c r="I2956" s="3"/>
      <c r="J2956" s="2"/>
      <c r="M2956" s="10"/>
      <c r="N2956" s="2"/>
      <c r="O2956" s="3"/>
      <c r="P2956" s="11"/>
      <c r="Q2956" s="16"/>
      <c r="R2956" s="4"/>
      <c r="S2956" s="12"/>
      <c r="T2956" s="16"/>
      <c r="U2956" s="4"/>
      <c r="V2956" s="3"/>
      <c r="W2956" s="3"/>
      <c r="X2956" s="3"/>
      <c r="Y2956" s="3"/>
      <c r="Z2956" s="3"/>
      <c r="AA2956" s="4"/>
      <c r="AB2956" s="4"/>
      <c r="AC2956" s="4"/>
      <c r="AD2956" s="4"/>
      <c r="AE2956" s="4"/>
      <c r="BA2956" s="13"/>
      <c r="BC2956" s="2"/>
      <c r="BD2956" s="2"/>
      <c r="BU2956" s="15"/>
      <c r="BV2956" s="6"/>
      <c r="BW2956" s="6"/>
      <c r="BX2956" s="16"/>
      <c r="BY2956" s="16"/>
      <c r="BZ2956" s="16"/>
      <c r="CA2956" s="16"/>
      <c r="CB2956" s="14"/>
    </row>
    <row r="2957" spans="1:80" s="9" customFormat="1" x14ac:dyDescent="0.2">
      <c r="A2957" s="16"/>
      <c r="B2957" s="16"/>
      <c r="C2957" s="16"/>
      <c r="D2957" s="16"/>
      <c r="E2957" s="16"/>
      <c r="F2957" s="3"/>
      <c r="G2957" s="3"/>
      <c r="H2957" s="3"/>
      <c r="I2957" s="3"/>
      <c r="J2957" s="2"/>
      <c r="M2957" s="10"/>
      <c r="N2957" s="2"/>
      <c r="O2957" s="3"/>
      <c r="P2957" s="11"/>
      <c r="Q2957" s="16"/>
      <c r="R2957" s="4"/>
      <c r="S2957" s="12"/>
      <c r="T2957" s="16"/>
      <c r="U2957" s="4"/>
      <c r="V2957" s="3"/>
      <c r="W2957" s="3"/>
      <c r="X2957" s="3"/>
      <c r="Y2957" s="3"/>
      <c r="Z2957" s="3"/>
      <c r="AA2957" s="4"/>
      <c r="AB2957" s="4"/>
      <c r="AC2957" s="4"/>
      <c r="AD2957" s="4"/>
      <c r="AE2957" s="4"/>
      <c r="BA2957" s="13"/>
      <c r="BC2957" s="2"/>
      <c r="BD2957" s="2"/>
      <c r="BU2957" s="15"/>
      <c r="BV2957" s="6"/>
      <c r="BW2957" s="6"/>
      <c r="BX2957" s="16"/>
      <c r="BY2957" s="16"/>
      <c r="BZ2957" s="16"/>
      <c r="CA2957" s="16"/>
      <c r="CB2957" s="14"/>
    </row>
    <row r="2958" spans="1:80" s="9" customFormat="1" x14ac:dyDescent="0.2">
      <c r="A2958" s="16"/>
      <c r="B2958" s="16"/>
      <c r="C2958" s="16"/>
      <c r="D2958" s="16"/>
      <c r="E2958" s="16"/>
      <c r="F2958" s="3"/>
      <c r="G2958" s="3"/>
      <c r="H2958" s="3"/>
      <c r="I2958" s="3"/>
      <c r="J2958" s="2"/>
      <c r="M2958" s="10"/>
      <c r="N2958" s="2"/>
      <c r="O2958" s="3"/>
      <c r="P2958" s="11"/>
      <c r="Q2958" s="16"/>
      <c r="R2958" s="4"/>
      <c r="S2958" s="12"/>
      <c r="T2958" s="16"/>
      <c r="U2958" s="4"/>
      <c r="V2958" s="3"/>
      <c r="W2958" s="3"/>
      <c r="X2958" s="3"/>
      <c r="Y2958" s="3"/>
      <c r="Z2958" s="3"/>
      <c r="AA2958" s="4"/>
      <c r="AB2958" s="4"/>
      <c r="AC2958" s="4"/>
      <c r="AD2958" s="4"/>
      <c r="AE2958" s="4"/>
      <c r="BA2958" s="13"/>
      <c r="BC2958" s="2"/>
      <c r="BD2958" s="2"/>
      <c r="BU2958" s="15"/>
      <c r="BV2958" s="6"/>
      <c r="BW2958" s="6"/>
      <c r="BX2958" s="16"/>
      <c r="BY2958" s="16"/>
      <c r="BZ2958" s="16"/>
      <c r="CA2958" s="16"/>
      <c r="CB2958" s="14"/>
    </row>
    <row r="2959" spans="1:80" s="9" customFormat="1" x14ac:dyDescent="0.2">
      <c r="A2959" s="16"/>
      <c r="B2959" s="16"/>
      <c r="C2959" s="16"/>
      <c r="D2959" s="16"/>
      <c r="E2959" s="16"/>
      <c r="F2959" s="3"/>
      <c r="G2959" s="3"/>
      <c r="H2959" s="3"/>
      <c r="I2959" s="3"/>
      <c r="J2959" s="2"/>
      <c r="M2959" s="10"/>
      <c r="N2959" s="2"/>
      <c r="O2959" s="3"/>
      <c r="P2959" s="11"/>
      <c r="Q2959" s="16"/>
      <c r="R2959" s="4"/>
      <c r="S2959" s="12"/>
      <c r="T2959" s="16"/>
      <c r="U2959" s="4"/>
      <c r="V2959" s="3"/>
      <c r="W2959" s="3"/>
      <c r="X2959" s="3"/>
      <c r="Y2959" s="3"/>
      <c r="Z2959" s="3"/>
      <c r="AA2959" s="4"/>
      <c r="AB2959" s="4"/>
      <c r="AC2959" s="4"/>
      <c r="AD2959" s="4"/>
      <c r="AE2959" s="4"/>
      <c r="BA2959" s="13"/>
      <c r="BC2959" s="2"/>
      <c r="BD2959" s="2"/>
      <c r="BU2959" s="15"/>
      <c r="BV2959" s="6"/>
      <c r="BW2959" s="6"/>
      <c r="BX2959" s="16"/>
      <c r="BY2959" s="16"/>
      <c r="BZ2959" s="16"/>
      <c r="CA2959" s="16"/>
      <c r="CB2959" s="14"/>
    </row>
    <row r="2960" spans="1:80" s="9" customFormat="1" x14ac:dyDescent="0.2">
      <c r="A2960" s="16"/>
      <c r="B2960" s="16"/>
      <c r="C2960" s="16"/>
      <c r="D2960" s="16"/>
      <c r="E2960" s="16"/>
      <c r="F2960" s="3"/>
      <c r="G2960" s="3"/>
      <c r="H2960" s="3"/>
      <c r="I2960" s="3"/>
      <c r="J2960" s="2"/>
      <c r="M2960" s="10"/>
      <c r="N2960" s="2"/>
      <c r="O2960" s="3"/>
      <c r="P2960" s="11"/>
      <c r="Q2960" s="16"/>
      <c r="R2960" s="4"/>
      <c r="S2960" s="12"/>
      <c r="T2960" s="16"/>
      <c r="U2960" s="4"/>
      <c r="V2960" s="3"/>
      <c r="W2960" s="3"/>
      <c r="X2960" s="3"/>
      <c r="Y2960" s="3"/>
      <c r="Z2960" s="3"/>
      <c r="AA2960" s="4"/>
      <c r="AB2960" s="4"/>
      <c r="AC2960" s="4"/>
      <c r="AD2960" s="4"/>
      <c r="AE2960" s="4"/>
      <c r="BA2960" s="13"/>
      <c r="BC2960" s="2"/>
      <c r="BD2960" s="2"/>
      <c r="BU2960" s="15"/>
      <c r="BV2960" s="6"/>
      <c r="BW2960" s="6"/>
      <c r="BX2960" s="16"/>
      <c r="BY2960" s="16"/>
      <c r="BZ2960" s="16"/>
      <c r="CA2960" s="16"/>
      <c r="CB2960" s="14"/>
    </row>
    <row r="2961" spans="1:80" s="9" customFormat="1" x14ac:dyDescent="0.2">
      <c r="A2961" s="16"/>
      <c r="B2961" s="16"/>
      <c r="C2961" s="16"/>
      <c r="D2961" s="16"/>
      <c r="E2961" s="16"/>
      <c r="F2961" s="3"/>
      <c r="G2961" s="3"/>
      <c r="H2961" s="3"/>
      <c r="I2961" s="3"/>
      <c r="J2961" s="2"/>
      <c r="M2961" s="10"/>
      <c r="N2961" s="2"/>
      <c r="O2961" s="3"/>
      <c r="P2961" s="11"/>
      <c r="Q2961" s="16"/>
      <c r="R2961" s="4"/>
      <c r="S2961" s="12"/>
      <c r="T2961" s="16"/>
      <c r="U2961" s="4"/>
      <c r="V2961" s="3"/>
      <c r="W2961" s="3"/>
      <c r="X2961" s="3"/>
      <c r="Y2961" s="3"/>
      <c r="Z2961" s="3"/>
      <c r="AA2961" s="4"/>
      <c r="AB2961" s="4"/>
      <c r="AC2961" s="4"/>
      <c r="AD2961" s="4"/>
      <c r="AE2961" s="4"/>
      <c r="BA2961" s="13"/>
      <c r="BC2961" s="2"/>
      <c r="BD2961" s="2"/>
      <c r="BU2961" s="15"/>
      <c r="BV2961" s="6"/>
      <c r="BW2961" s="6"/>
      <c r="BX2961" s="16"/>
      <c r="BY2961" s="16"/>
      <c r="BZ2961" s="16"/>
      <c r="CA2961" s="16"/>
      <c r="CB2961" s="14"/>
    </row>
    <row r="2962" spans="1:80" s="9" customFormat="1" x14ac:dyDescent="0.2">
      <c r="A2962" s="16"/>
      <c r="B2962" s="16"/>
      <c r="C2962" s="16"/>
      <c r="D2962" s="16"/>
      <c r="E2962" s="16"/>
      <c r="F2962" s="3"/>
      <c r="G2962" s="3"/>
      <c r="H2962" s="3"/>
      <c r="I2962" s="3"/>
      <c r="J2962" s="2"/>
      <c r="M2962" s="10"/>
      <c r="N2962" s="2"/>
      <c r="O2962" s="3"/>
      <c r="P2962" s="11"/>
      <c r="Q2962" s="16"/>
      <c r="R2962" s="4"/>
      <c r="S2962" s="12"/>
      <c r="T2962" s="16"/>
      <c r="U2962" s="4"/>
      <c r="V2962" s="3"/>
      <c r="W2962" s="3"/>
      <c r="X2962" s="3"/>
      <c r="Y2962" s="3"/>
      <c r="Z2962" s="3"/>
      <c r="AA2962" s="4"/>
      <c r="AB2962" s="4"/>
      <c r="AC2962" s="4"/>
      <c r="AD2962" s="4"/>
      <c r="AE2962" s="4"/>
      <c r="BA2962" s="13"/>
      <c r="BC2962" s="2"/>
      <c r="BD2962" s="2"/>
      <c r="BU2962" s="15"/>
      <c r="BV2962" s="6"/>
      <c r="BW2962" s="6"/>
      <c r="BX2962" s="16"/>
      <c r="BY2962" s="16"/>
      <c r="BZ2962" s="16"/>
      <c r="CA2962" s="16"/>
      <c r="CB2962" s="14"/>
    </row>
    <row r="2963" spans="1:80" s="9" customFormat="1" x14ac:dyDescent="0.2">
      <c r="A2963" s="16"/>
      <c r="B2963" s="16"/>
      <c r="C2963" s="16"/>
      <c r="D2963" s="16"/>
      <c r="E2963" s="16"/>
      <c r="F2963" s="3"/>
      <c r="G2963" s="3"/>
      <c r="H2963" s="3"/>
      <c r="I2963" s="3"/>
      <c r="J2963" s="2"/>
      <c r="M2963" s="10"/>
      <c r="N2963" s="2"/>
      <c r="O2963" s="3"/>
      <c r="P2963" s="11"/>
      <c r="Q2963" s="16"/>
      <c r="R2963" s="4"/>
      <c r="S2963" s="12"/>
      <c r="T2963" s="16"/>
      <c r="U2963" s="4"/>
      <c r="V2963" s="3"/>
      <c r="W2963" s="3"/>
      <c r="X2963" s="3"/>
      <c r="Y2963" s="3"/>
      <c r="Z2963" s="3"/>
      <c r="AA2963" s="4"/>
      <c r="AB2963" s="4"/>
      <c r="AC2963" s="4"/>
      <c r="AD2963" s="4"/>
      <c r="AE2963" s="4"/>
      <c r="BA2963" s="13"/>
      <c r="BC2963" s="2"/>
      <c r="BD2963" s="2"/>
      <c r="BU2963" s="15"/>
      <c r="BV2963" s="6"/>
      <c r="BW2963" s="6"/>
      <c r="BX2963" s="16"/>
      <c r="BY2963" s="16"/>
      <c r="BZ2963" s="16"/>
      <c r="CA2963" s="16"/>
      <c r="CB2963" s="14"/>
    </row>
    <row r="2964" spans="1:80" s="9" customFormat="1" x14ac:dyDescent="0.2">
      <c r="A2964" s="16"/>
      <c r="B2964" s="16"/>
      <c r="C2964" s="16"/>
      <c r="D2964" s="16"/>
      <c r="E2964" s="16"/>
      <c r="F2964" s="3"/>
      <c r="G2964" s="3"/>
      <c r="H2964" s="3"/>
      <c r="I2964" s="3"/>
      <c r="J2964" s="2"/>
      <c r="M2964" s="10"/>
      <c r="N2964" s="2"/>
      <c r="O2964" s="3"/>
      <c r="P2964" s="11"/>
      <c r="Q2964" s="16"/>
      <c r="R2964" s="4"/>
      <c r="S2964" s="12"/>
      <c r="T2964" s="16"/>
      <c r="U2964" s="4"/>
      <c r="V2964" s="3"/>
      <c r="W2964" s="3"/>
      <c r="X2964" s="3"/>
      <c r="Y2964" s="3"/>
      <c r="Z2964" s="3"/>
      <c r="AA2964" s="4"/>
      <c r="AB2964" s="4"/>
      <c r="AC2964" s="4"/>
      <c r="AD2964" s="4"/>
      <c r="AE2964" s="4"/>
      <c r="BA2964" s="13"/>
      <c r="BC2964" s="2"/>
      <c r="BD2964" s="2"/>
      <c r="BU2964" s="15"/>
      <c r="BV2964" s="6"/>
      <c r="BW2964" s="6"/>
      <c r="BX2964" s="16"/>
      <c r="BY2964" s="16"/>
      <c r="BZ2964" s="16"/>
      <c r="CA2964" s="16"/>
      <c r="CB2964" s="14"/>
    </row>
    <row r="2965" spans="1:80" s="9" customFormat="1" x14ac:dyDescent="0.2">
      <c r="A2965" s="16"/>
      <c r="B2965" s="16"/>
      <c r="C2965" s="16"/>
      <c r="D2965" s="16"/>
      <c r="E2965" s="16"/>
      <c r="F2965" s="3"/>
      <c r="G2965" s="3"/>
      <c r="H2965" s="3"/>
      <c r="I2965" s="3"/>
      <c r="J2965" s="2"/>
      <c r="M2965" s="10"/>
      <c r="N2965" s="2"/>
      <c r="O2965" s="3"/>
      <c r="P2965" s="11"/>
      <c r="Q2965" s="16"/>
      <c r="R2965" s="4"/>
      <c r="S2965" s="12"/>
      <c r="T2965" s="16"/>
      <c r="U2965" s="4"/>
      <c r="V2965" s="3"/>
      <c r="W2965" s="3"/>
      <c r="X2965" s="3"/>
      <c r="Y2965" s="3"/>
      <c r="Z2965" s="3"/>
      <c r="AA2965" s="4"/>
      <c r="AB2965" s="4"/>
      <c r="AC2965" s="4"/>
      <c r="AD2965" s="4"/>
      <c r="AE2965" s="4"/>
      <c r="BA2965" s="13"/>
      <c r="BC2965" s="2"/>
      <c r="BD2965" s="2"/>
      <c r="BU2965" s="15"/>
      <c r="BV2965" s="6"/>
      <c r="BW2965" s="6"/>
      <c r="BX2965" s="16"/>
      <c r="BY2965" s="16"/>
      <c r="BZ2965" s="16"/>
      <c r="CA2965" s="16"/>
      <c r="CB2965" s="14"/>
    </row>
    <row r="2966" spans="1:80" s="9" customFormat="1" x14ac:dyDescent="0.2">
      <c r="A2966" s="16"/>
      <c r="B2966" s="16"/>
      <c r="C2966" s="16"/>
      <c r="D2966" s="16"/>
      <c r="E2966" s="16"/>
      <c r="F2966" s="3"/>
      <c r="G2966" s="3"/>
      <c r="H2966" s="3"/>
      <c r="I2966" s="3"/>
      <c r="J2966" s="2"/>
      <c r="M2966" s="10"/>
      <c r="N2966" s="2"/>
      <c r="O2966" s="3"/>
      <c r="P2966" s="11"/>
      <c r="Q2966" s="16"/>
      <c r="R2966" s="4"/>
      <c r="S2966" s="12"/>
      <c r="T2966" s="16"/>
      <c r="U2966" s="4"/>
      <c r="V2966" s="3"/>
      <c r="W2966" s="3"/>
      <c r="X2966" s="3"/>
      <c r="Y2966" s="3"/>
      <c r="Z2966" s="3"/>
      <c r="AA2966" s="4"/>
      <c r="AB2966" s="4"/>
      <c r="AC2966" s="4"/>
      <c r="AD2966" s="4"/>
      <c r="AE2966" s="4"/>
      <c r="BA2966" s="13"/>
      <c r="BC2966" s="2"/>
      <c r="BD2966" s="2"/>
      <c r="BU2966" s="15"/>
      <c r="BV2966" s="6"/>
      <c r="BW2966" s="6"/>
      <c r="BX2966" s="16"/>
      <c r="BY2966" s="16"/>
      <c r="BZ2966" s="16"/>
      <c r="CA2966" s="16"/>
      <c r="CB2966" s="14"/>
    </row>
    <row r="2967" spans="1:80" s="9" customFormat="1" x14ac:dyDescent="0.2">
      <c r="A2967" s="16"/>
      <c r="B2967" s="16"/>
      <c r="C2967" s="16"/>
      <c r="D2967" s="16"/>
      <c r="E2967" s="16"/>
      <c r="F2967" s="3"/>
      <c r="G2967" s="3"/>
      <c r="H2967" s="3"/>
      <c r="I2967" s="3"/>
      <c r="J2967" s="2"/>
      <c r="M2967" s="10"/>
      <c r="N2967" s="2"/>
      <c r="O2967" s="3"/>
      <c r="P2967" s="11"/>
      <c r="Q2967" s="16"/>
      <c r="R2967" s="4"/>
      <c r="S2967" s="12"/>
      <c r="T2967" s="16"/>
      <c r="U2967" s="4"/>
      <c r="V2967" s="3"/>
      <c r="W2967" s="3"/>
      <c r="X2967" s="3"/>
      <c r="Y2967" s="3"/>
      <c r="Z2967" s="3"/>
      <c r="AA2967" s="4"/>
      <c r="AB2967" s="4"/>
      <c r="AC2967" s="4"/>
      <c r="AD2967" s="4"/>
      <c r="AE2967" s="4"/>
      <c r="BA2967" s="13"/>
      <c r="BC2967" s="2"/>
      <c r="BD2967" s="2"/>
      <c r="BU2967" s="15"/>
      <c r="BV2967" s="6"/>
      <c r="BW2967" s="6"/>
      <c r="BX2967" s="16"/>
      <c r="BY2967" s="16"/>
      <c r="BZ2967" s="16"/>
      <c r="CA2967" s="16"/>
      <c r="CB2967" s="14"/>
    </row>
    <row r="2968" spans="1:80" s="9" customFormat="1" x14ac:dyDescent="0.2">
      <c r="A2968" s="16"/>
      <c r="B2968" s="16"/>
      <c r="C2968" s="16"/>
      <c r="D2968" s="16"/>
      <c r="E2968" s="16"/>
      <c r="F2968" s="3"/>
      <c r="G2968" s="3"/>
      <c r="H2968" s="3"/>
      <c r="I2968" s="3"/>
      <c r="J2968" s="2"/>
      <c r="M2968" s="10"/>
      <c r="N2968" s="2"/>
      <c r="O2968" s="3"/>
      <c r="P2968" s="11"/>
      <c r="Q2968" s="16"/>
      <c r="R2968" s="4"/>
      <c r="S2968" s="12"/>
      <c r="T2968" s="16"/>
      <c r="U2968" s="4"/>
      <c r="V2968" s="3"/>
      <c r="W2968" s="3"/>
      <c r="X2968" s="3"/>
      <c r="Y2968" s="3"/>
      <c r="Z2968" s="3"/>
      <c r="AA2968" s="4"/>
      <c r="AB2968" s="4"/>
      <c r="AC2968" s="4"/>
      <c r="AD2968" s="4"/>
      <c r="AE2968" s="4"/>
      <c r="BA2968" s="13"/>
      <c r="BC2968" s="2"/>
      <c r="BD2968" s="2"/>
      <c r="BU2968" s="15"/>
      <c r="BV2968" s="6"/>
      <c r="BW2968" s="6"/>
      <c r="BX2968" s="16"/>
      <c r="BY2968" s="16"/>
      <c r="BZ2968" s="16"/>
      <c r="CA2968" s="16"/>
      <c r="CB2968" s="14"/>
    </row>
    <row r="2969" spans="1:80" s="9" customFormat="1" x14ac:dyDescent="0.2">
      <c r="A2969" s="16"/>
      <c r="B2969" s="16"/>
      <c r="C2969" s="16"/>
      <c r="D2969" s="16"/>
      <c r="E2969" s="16"/>
      <c r="F2969" s="3"/>
      <c r="G2969" s="3"/>
      <c r="H2969" s="3"/>
      <c r="I2969" s="3"/>
      <c r="J2969" s="2"/>
      <c r="M2969" s="10"/>
      <c r="N2969" s="2"/>
      <c r="O2969" s="3"/>
      <c r="P2969" s="11"/>
      <c r="Q2969" s="16"/>
      <c r="R2969" s="4"/>
      <c r="S2969" s="12"/>
      <c r="T2969" s="16"/>
      <c r="U2969" s="4"/>
      <c r="V2969" s="3"/>
      <c r="W2969" s="3"/>
      <c r="X2969" s="3"/>
      <c r="Y2969" s="3"/>
      <c r="Z2969" s="3"/>
      <c r="AA2969" s="4"/>
      <c r="AB2969" s="4"/>
      <c r="AC2969" s="4"/>
      <c r="AD2969" s="4"/>
      <c r="AE2969" s="4"/>
      <c r="BA2969" s="13"/>
      <c r="BC2969" s="2"/>
      <c r="BD2969" s="2"/>
      <c r="BU2969" s="15"/>
      <c r="BV2969" s="6"/>
      <c r="BW2969" s="6"/>
      <c r="BX2969" s="16"/>
      <c r="BY2969" s="16"/>
      <c r="BZ2969" s="16"/>
      <c r="CA2969" s="16"/>
      <c r="CB2969" s="14"/>
    </row>
    <row r="2970" spans="1:80" s="9" customFormat="1" x14ac:dyDescent="0.2">
      <c r="A2970" s="16"/>
      <c r="B2970" s="16"/>
      <c r="C2970" s="16"/>
      <c r="D2970" s="16"/>
      <c r="E2970" s="16"/>
      <c r="F2970" s="3"/>
      <c r="G2970" s="3"/>
      <c r="H2970" s="3"/>
      <c r="I2970" s="3"/>
      <c r="J2970" s="2"/>
      <c r="M2970" s="10"/>
      <c r="N2970" s="2"/>
      <c r="O2970" s="3"/>
      <c r="P2970" s="11"/>
      <c r="Q2970" s="16"/>
      <c r="R2970" s="4"/>
      <c r="S2970" s="12"/>
      <c r="T2970" s="16"/>
      <c r="U2970" s="4"/>
      <c r="V2970" s="3"/>
      <c r="W2970" s="3"/>
      <c r="X2970" s="3"/>
      <c r="Y2970" s="3"/>
      <c r="Z2970" s="3"/>
      <c r="AA2970" s="4"/>
      <c r="AB2970" s="4"/>
      <c r="AC2970" s="4"/>
      <c r="AD2970" s="4"/>
      <c r="AE2970" s="4"/>
      <c r="BA2970" s="13"/>
      <c r="BC2970" s="2"/>
      <c r="BD2970" s="2"/>
      <c r="BU2970" s="15"/>
      <c r="BV2970" s="6"/>
      <c r="BW2970" s="6"/>
      <c r="BX2970" s="16"/>
      <c r="BY2970" s="16"/>
      <c r="BZ2970" s="16"/>
      <c r="CA2970" s="16"/>
      <c r="CB2970" s="14"/>
    </row>
    <row r="2971" spans="1:80" s="9" customFormat="1" x14ac:dyDescent="0.2">
      <c r="A2971" s="16"/>
      <c r="B2971" s="16"/>
      <c r="C2971" s="16"/>
      <c r="D2971" s="16"/>
      <c r="E2971" s="16"/>
      <c r="F2971" s="3"/>
      <c r="G2971" s="3"/>
      <c r="H2971" s="3"/>
      <c r="I2971" s="3"/>
      <c r="J2971" s="2"/>
      <c r="M2971" s="10"/>
      <c r="N2971" s="2"/>
      <c r="O2971" s="3"/>
      <c r="P2971" s="11"/>
      <c r="Q2971" s="16"/>
      <c r="R2971" s="4"/>
      <c r="S2971" s="12"/>
      <c r="T2971" s="16"/>
      <c r="U2971" s="4"/>
      <c r="V2971" s="3"/>
      <c r="W2971" s="3"/>
      <c r="X2971" s="3"/>
      <c r="Y2971" s="3"/>
      <c r="Z2971" s="3"/>
      <c r="AA2971" s="4"/>
      <c r="AB2971" s="4"/>
      <c r="AC2971" s="4"/>
      <c r="AD2971" s="4"/>
      <c r="AE2971" s="4"/>
      <c r="BA2971" s="13"/>
      <c r="BC2971" s="2"/>
      <c r="BD2971" s="2"/>
      <c r="BU2971" s="15"/>
      <c r="BV2971" s="6"/>
      <c r="BW2971" s="6"/>
      <c r="BX2971" s="16"/>
      <c r="BY2971" s="16"/>
      <c r="BZ2971" s="16"/>
      <c r="CA2971" s="16"/>
      <c r="CB2971" s="14"/>
    </row>
    <row r="2972" spans="1:80" s="9" customFormat="1" x14ac:dyDescent="0.2">
      <c r="A2972" s="16"/>
      <c r="B2972" s="16"/>
      <c r="C2972" s="16"/>
      <c r="D2972" s="16"/>
      <c r="E2972" s="16"/>
      <c r="F2972" s="3"/>
      <c r="G2972" s="3"/>
      <c r="H2972" s="3"/>
      <c r="I2972" s="3"/>
      <c r="J2972" s="2"/>
      <c r="M2972" s="10"/>
      <c r="N2972" s="2"/>
      <c r="O2972" s="3"/>
      <c r="P2972" s="11"/>
      <c r="Q2972" s="16"/>
      <c r="R2972" s="4"/>
      <c r="S2972" s="12"/>
      <c r="T2972" s="16"/>
      <c r="U2972" s="4"/>
      <c r="V2972" s="3"/>
      <c r="W2972" s="3"/>
      <c r="X2972" s="3"/>
      <c r="Y2972" s="3"/>
      <c r="Z2972" s="3"/>
      <c r="AA2972" s="4"/>
      <c r="AB2972" s="4"/>
      <c r="AC2972" s="4"/>
      <c r="AD2972" s="4"/>
      <c r="AE2972" s="4"/>
      <c r="BA2972" s="13"/>
      <c r="BC2972" s="2"/>
      <c r="BD2972" s="2"/>
      <c r="BU2972" s="15"/>
      <c r="BV2972" s="6"/>
      <c r="BW2972" s="6"/>
      <c r="BX2972" s="16"/>
      <c r="BY2972" s="16"/>
      <c r="BZ2972" s="16"/>
      <c r="CA2972" s="16"/>
      <c r="CB2972" s="14"/>
    </row>
    <row r="2973" spans="1:80" s="9" customFormat="1" x14ac:dyDescent="0.2">
      <c r="A2973" s="16"/>
      <c r="B2973" s="16"/>
      <c r="C2973" s="16"/>
      <c r="D2973" s="16"/>
      <c r="E2973" s="16"/>
      <c r="F2973" s="3"/>
      <c r="G2973" s="3"/>
      <c r="H2973" s="3"/>
      <c r="I2973" s="3"/>
      <c r="J2973" s="2"/>
      <c r="M2973" s="10"/>
      <c r="N2973" s="2"/>
      <c r="O2973" s="3"/>
      <c r="P2973" s="11"/>
      <c r="Q2973" s="16"/>
      <c r="R2973" s="4"/>
      <c r="S2973" s="12"/>
      <c r="T2973" s="16"/>
      <c r="U2973" s="4"/>
      <c r="V2973" s="3"/>
      <c r="W2973" s="3"/>
      <c r="X2973" s="3"/>
      <c r="Y2973" s="3"/>
      <c r="Z2973" s="3"/>
      <c r="AA2973" s="4"/>
      <c r="AB2973" s="4"/>
      <c r="AC2973" s="4"/>
      <c r="AD2973" s="4"/>
      <c r="AE2973" s="4"/>
      <c r="BA2973" s="13"/>
      <c r="BC2973" s="2"/>
      <c r="BD2973" s="2"/>
      <c r="BU2973" s="15"/>
      <c r="BV2973" s="6"/>
      <c r="BW2973" s="6"/>
      <c r="BX2973" s="16"/>
      <c r="BY2973" s="16"/>
      <c r="BZ2973" s="16"/>
      <c r="CA2973" s="16"/>
      <c r="CB2973" s="14"/>
    </row>
    <row r="2974" spans="1:80" s="9" customFormat="1" x14ac:dyDescent="0.2">
      <c r="A2974" s="16"/>
      <c r="B2974" s="16"/>
      <c r="C2974" s="16"/>
      <c r="D2974" s="16"/>
      <c r="E2974" s="16"/>
      <c r="F2974" s="3"/>
      <c r="G2974" s="3"/>
      <c r="H2974" s="3"/>
      <c r="I2974" s="3"/>
      <c r="J2974" s="2"/>
      <c r="M2974" s="10"/>
      <c r="N2974" s="2"/>
      <c r="O2974" s="3"/>
      <c r="P2974" s="11"/>
      <c r="Q2974" s="16"/>
      <c r="R2974" s="4"/>
      <c r="S2974" s="12"/>
      <c r="T2974" s="16"/>
      <c r="U2974" s="4"/>
      <c r="V2974" s="3"/>
      <c r="W2974" s="3"/>
      <c r="X2974" s="3"/>
      <c r="Y2974" s="3"/>
      <c r="Z2974" s="3"/>
      <c r="AA2974" s="4"/>
      <c r="AB2974" s="4"/>
      <c r="AC2974" s="4"/>
      <c r="AD2974" s="4"/>
      <c r="AE2974" s="4"/>
      <c r="BA2974" s="13"/>
      <c r="BC2974" s="2"/>
      <c r="BD2974" s="2"/>
      <c r="BU2974" s="15"/>
      <c r="BV2974" s="6"/>
      <c r="BW2974" s="6"/>
      <c r="BX2974" s="16"/>
      <c r="BY2974" s="16"/>
      <c r="BZ2974" s="16"/>
      <c r="CA2974" s="16"/>
      <c r="CB2974" s="14"/>
    </row>
    <row r="2975" spans="1:80" s="9" customFormat="1" x14ac:dyDescent="0.2">
      <c r="A2975" s="16"/>
      <c r="B2975" s="16"/>
      <c r="C2975" s="16"/>
      <c r="D2975" s="16"/>
      <c r="E2975" s="16"/>
      <c r="F2975" s="3"/>
      <c r="G2975" s="3"/>
      <c r="H2975" s="3"/>
      <c r="I2975" s="3"/>
      <c r="J2975" s="2"/>
      <c r="M2975" s="10"/>
      <c r="N2975" s="2"/>
      <c r="O2975" s="3"/>
      <c r="P2975" s="11"/>
      <c r="Q2975" s="16"/>
      <c r="R2975" s="4"/>
      <c r="S2975" s="12"/>
      <c r="T2975" s="16"/>
      <c r="U2975" s="4"/>
      <c r="V2975" s="3"/>
      <c r="W2975" s="3"/>
      <c r="X2975" s="3"/>
      <c r="Y2975" s="3"/>
      <c r="Z2975" s="3"/>
      <c r="AA2975" s="4"/>
      <c r="AB2975" s="4"/>
      <c r="AC2975" s="4"/>
      <c r="AD2975" s="4"/>
      <c r="AE2975" s="4"/>
      <c r="BA2975" s="13"/>
      <c r="BC2975" s="2"/>
      <c r="BD2975" s="2"/>
      <c r="BU2975" s="15"/>
      <c r="BV2975" s="6"/>
      <c r="BW2975" s="6"/>
      <c r="BX2975" s="16"/>
      <c r="BY2975" s="16"/>
      <c r="BZ2975" s="16"/>
      <c r="CA2975" s="16"/>
      <c r="CB2975" s="14"/>
    </row>
    <row r="2976" spans="1:80" s="9" customFormat="1" x14ac:dyDescent="0.2">
      <c r="A2976" s="16"/>
      <c r="B2976" s="16"/>
      <c r="C2976" s="16"/>
      <c r="D2976" s="16"/>
      <c r="E2976" s="16"/>
      <c r="F2976" s="3"/>
      <c r="G2976" s="3"/>
      <c r="H2976" s="3"/>
      <c r="I2976" s="3"/>
      <c r="J2976" s="2"/>
      <c r="M2976" s="10"/>
      <c r="N2976" s="2"/>
      <c r="O2976" s="3"/>
      <c r="P2976" s="11"/>
      <c r="Q2976" s="16"/>
      <c r="R2976" s="4"/>
      <c r="S2976" s="12"/>
      <c r="T2976" s="16"/>
      <c r="U2976" s="4"/>
      <c r="V2976" s="3"/>
      <c r="W2976" s="3"/>
      <c r="X2976" s="3"/>
      <c r="Y2976" s="3"/>
      <c r="Z2976" s="3"/>
      <c r="AA2976" s="4"/>
      <c r="AB2976" s="4"/>
      <c r="AC2976" s="4"/>
      <c r="AD2976" s="4"/>
      <c r="AE2976" s="4"/>
      <c r="BA2976" s="13"/>
      <c r="BC2976" s="2"/>
      <c r="BD2976" s="2"/>
      <c r="BU2976" s="15"/>
      <c r="BV2976" s="6"/>
      <c r="BW2976" s="6"/>
      <c r="BX2976" s="16"/>
      <c r="BY2976" s="16"/>
      <c r="BZ2976" s="16"/>
      <c r="CA2976" s="16"/>
      <c r="CB2976" s="14"/>
    </row>
    <row r="2977" spans="1:80" s="9" customFormat="1" x14ac:dyDescent="0.2">
      <c r="A2977" s="16"/>
      <c r="B2977" s="16"/>
      <c r="C2977" s="16"/>
      <c r="D2977" s="16"/>
      <c r="E2977" s="16"/>
      <c r="F2977" s="3"/>
      <c r="G2977" s="3"/>
      <c r="H2977" s="3"/>
      <c r="I2977" s="3"/>
      <c r="J2977" s="2"/>
      <c r="M2977" s="10"/>
      <c r="N2977" s="2"/>
      <c r="O2977" s="3"/>
      <c r="P2977" s="11"/>
      <c r="Q2977" s="16"/>
      <c r="R2977" s="4"/>
      <c r="S2977" s="12"/>
      <c r="T2977" s="16"/>
      <c r="U2977" s="4"/>
      <c r="V2977" s="3"/>
      <c r="W2977" s="3"/>
      <c r="X2977" s="3"/>
      <c r="Y2977" s="3"/>
      <c r="Z2977" s="3"/>
      <c r="AA2977" s="4"/>
      <c r="AB2977" s="4"/>
      <c r="AC2977" s="4"/>
      <c r="AD2977" s="4"/>
      <c r="AE2977" s="4"/>
      <c r="BA2977" s="13"/>
      <c r="BC2977" s="2"/>
      <c r="BD2977" s="2"/>
      <c r="BU2977" s="15"/>
      <c r="BV2977" s="6"/>
      <c r="BW2977" s="6"/>
      <c r="BX2977" s="16"/>
      <c r="BY2977" s="16"/>
      <c r="BZ2977" s="16"/>
      <c r="CA2977" s="16"/>
      <c r="CB2977" s="14"/>
    </row>
    <row r="2978" spans="1:80" s="9" customFormat="1" x14ac:dyDescent="0.2">
      <c r="A2978" s="16"/>
      <c r="B2978" s="16"/>
      <c r="C2978" s="16"/>
      <c r="D2978" s="16"/>
      <c r="E2978" s="16"/>
      <c r="F2978" s="3"/>
      <c r="G2978" s="3"/>
      <c r="H2978" s="3"/>
      <c r="I2978" s="3"/>
      <c r="J2978" s="2"/>
      <c r="M2978" s="10"/>
      <c r="N2978" s="2"/>
      <c r="O2978" s="3"/>
      <c r="P2978" s="11"/>
      <c r="Q2978" s="16"/>
      <c r="R2978" s="4"/>
      <c r="S2978" s="12"/>
      <c r="T2978" s="16"/>
      <c r="U2978" s="4"/>
      <c r="V2978" s="3"/>
      <c r="W2978" s="3"/>
      <c r="X2978" s="3"/>
      <c r="Y2978" s="3"/>
      <c r="Z2978" s="3"/>
      <c r="AA2978" s="4"/>
      <c r="AB2978" s="4"/>
      <c r="AC2978" s="4"/>
      <c r="AD2978" s="4"/>
      <c r="AE2978" s="4"/>
      <c r="BA2978" s="13"/>
      <c r="BC2978" s="2"/>
      <c r="BD2978" s="2"/>
      <c r="BU2978" s="15"/>
      <c r="BV2978" s="6"/>
      <c r="BW2978" s="6"/>
      <c r="BX2978" s="16"/>
      <c r="BY2978" s="16"/>
      <c r="BZ2978" s="16"/>
      <c r="CA2978" s="16"/>
      <c r="CB2978" s="14"/>
    </row>
    <row r="2979" spans="1:80" s="9" customFormat="1" x14ac:dyDescent="0.2">
      <c r="A2979" s="16"/>
      <c r="B2979" s="16"/>
      <c r="C2979" s="16"/>
      <c r="D2979" s="16"/>
      <c r="E2979" s="16"/>
      <c r="F2979" s="3"/>
      <c r="G2979" s="3"/>
      <c r="H2979" s="3"/>
      <c r="I2979" s="3"/>
      <c r="J2979" s="2"/>
      <c r="M2979" s="10"/>
      <c r="N2979" s="2"/>
      <c r="O2979" s="3"/>
      <c r="P2979" s="11"/>
      <c r="Q2979" s="16"/>
      <c r="R2979" s="4"/>
      <c r="S2979" s="12"/>
      <c r="T2979" s="16"/>
      <c r="U2979" s="4"/>
      <c r="V2979" s="3"/>
      <c r="W2979" s="3"/>
      <c r="X2979" s="3"/>
      <c r="Y2979" s="3"/>
      <c r="Z2979" s="3"/>
      <c r="AA2979" s="4"/>
      <c r="AB2979" s="4"/>
      <c r="AC2979" s="4"/>
      <c r="AD2979" s="4"/>
      <c r="AE2979" s="4"/>
      <c r="BA2979" s="13"/>
      <c r="BC2979" s="2"/>
      <c r="BD2979" s="2"/>
      <c r="BU2979" s="15"/>
      <c r="BV2979" s="6"/>
      <c r="BW2979" s="6"/>
      <c r="BX2979" s="16"/>
      <c r="BY2979" s="16"/>
      <c r="BZ2979" s="16"/>
      <c r="CA2979" s="16"/>
      <c r="CB2979" s="14"/>
    </row>
    <row r="2980" spans="1:80" s="9" customFormat="1" x14ac:dyDescent="0.2">
      <c r="A2980" s="16"/>
      <c r="B2980" s="16"/>
      <c r="C2980" s="16"/>
      <c r="D2980" s="16"/>
      <c r="E2980" s="16"/>
      <c r="F2980" s="3"/>
      <c r="G2980" s="3"/>
      <c r="H2980" s="3"/>
      <c r="I2980" s="3"/>
      <c r="J2980" s="2"/>
      <c r="M2980" s="10"/>
      <c r="N2980" s="2"/>
      <c r="O2980" s="3"/>
      <c r="P2980" s="11"/>
      <c r="Q2980" s="16"/>
      <c r="R2980" s="4"/>
      <c r="S2980" s="12"/>
      <c r="T2980" s="16"/>
      <c r="U2980" s="4"/>
      <c r="V2980" s="3"/>
      <c r="W2980" s="3"/>
      <c r="X2980" s="3"/>
      <c r="Y2980" s="3"/>
      <c r="Z2980" s="3"/>
      <c r="AA2980" s="4"/>
      <c r="AB2980" s="4"/>
      <c r="AC2980" s="4"/>
      <c r="AD2980" s="4"/>
      <c r="AE2980" s="4"/>
      <c r="BA2980" s="13"/>
      <c r="BC2980" s="2"/>
      <c r="BD2980" s="2"/>
      <c r="BU2980" s="15"/>
      <c r="BV2980" s="6"/>
      <c r="BW2980" s="6"/>
      <c r="BX2980" s="16"/>
      <c r="BY2980" s="16"/>
      <c r="BZ2980" s="16"/>
      <c r="CA2980" s="16"/>
      <c r="CB2980" s="14"/>
    </row>
    <row r="2981" spans="1:80" s="9" customFormat="1" x14ac:dyDescent="0.2">
      <c r="A2981" s="16"/>
      <c r="B2981" s="16"/>
      <c r="C2981" s="16"/>
      <c r="D2981" s="16"/>
      <c r="E2981" s="16"/>
      <c r="F2981" s="3"/>
      <c r="G2981" s="3"/>
      <c r="H2981" s="3"/>
      <c r="I2981" s="3"/>
      <c r="J2981" s="2"/>
      <c r="M2981" s="10"/>
      <c r="N2981" s="2"/>
      <c r="O2981" s="3"/>
      <c r="P2981" s="11"/>
      <c r="Q2981" s="16"/>
      <c r="R2981" s="4"/>
      <c r="S2981" s="12"/>
      <c r="T2981" s="16"/>
      <c r="U2981" s="4"/>
      <c r="V2981" s="3"/>
      <c r="W2981" s="3"/>
      <c r="X2981" s="3"/>
      <c r="Y2981" s="3"/>
      <c r="Z2981" s="3"/>
      <c r="AA2981" s="4"/>
      <c r="AB2981" s="4"/>
      <c r="AC2981" s="4"/>
      <c r="AD2981" s="4"/>
      <c r="AE2981" s="4"/>
      <c r="BA2981" s="13"/>
      <c r="BC2981" s="2"/>
      <c r="BD2981" s="2"/>
      <c r="BU2981" s="15"/>
      <c r="BV2981" s="6"/>
      <c r="BW2981" s="6"/>
      <c r="BX2981" s="16"/>
      <c r="BY2981" s="16"/>
      <c r="BZ2981" s="16"/>
      <c r="CA2981" s="16"/>
      <c r="CB2981" s="14"/>
    </row>
    <row r="2982" spans="1:80" s="9" customFormat="1" x14ac:dyDescent="0.2">
      <c r="A2982" s="16"/>
      <c r="B2982" s="16"/>
      <c r="C2982" s="16"/>
      <c r="D2982" s="16"/>
      <c r="E2982" s="16"/>
      <c r="F2982" s="3"/>
      <c r="G2982" s="3"/>
      <c r="H2982" s="3"/>
      <c r="I2982" s="3"/>
      <c r="J2982" s="2"/>
      <c r="M2982" s="10"/>
      <c r="N2982" s="2"/>
      <c r="O2982" s="3"/>
      <c r="P2982" s="11"/>
      <c r="Q2982" s="16"/>
      <c r="R2982" s="4"/>
      <c r="S2982" s="12"/>
      <c r="T2982" s="16"/>
      <c r="U2982" s="4"/>
      <c r="V2982" s="3"/>
      <c r="W2982" s="3"/>
      <c r="X2982" s="3"/>
      <c r="Y2982" s="3"/>
      <c r="Z2982" s="3"/>
      <c r="AA2982" s="4"/>
      <c r="AB2982" s="4"/>
      <c r="AC2982" s="4"/>
      <c r="AD2982" s="4"/>
      <c r="AE2982" s="4"/>
      <c r="BA2982" s="13"/>
      <c r="BC2982" s="2"/>
      <c r="BD2982" s="2"/>
      <c r="BU2982" s="15"/>
      <c r="BV2982" s="6"/>
      <c r="BW2982" s="6"/>
      <c r="BX2982" s="16"/>
      <c r="BY2982" s="16"/>
      <c r="BZ2982" s="16"/>
      <c r="CA2982" s="16"/>
      <c r="CB2982" s="14"/>
    </row>
    <row r="2983" spans="1:80" s="9" customFormat="1" x14ac:dyDescent="0.2">
      <c r="A2983" s="16"/>
      <c r="B2983" s="16"/>
      <c r="C2983" s="16"/>
      <c r="D2983" s="16"/>
      <c r="E2983" s="16"/>
      <c r="F2983" s="3"/>
      <c r="G2983" s="3"/>
      <c r="H2983" s="3"/>
      <c r="I2983" s="3"/>
      <c r="J2983" s="2"/>
      <c r="M2983" s="10"/>
      <c r="N2983" s="2"/>
      <c r="O2983" s="3"/>
      <c r="P2983" s="11"/>
      <c r="Q2983" s="16"/>
      <c r="R2983" s="4"/>
      <c r="S2983" s="12"/>
      <c r="T2983" s="16"/>
      <c r="U2983" s="4"/>
      <c r="V2983" s="3"/>
      <c r="W2983" s="3"/>
      <c r="X2983" s="3"/>
      <c r="Y2983" s="3"/>
      <c r="Z2983" s="3"/>
      <c r="AA2983" s="4"/>
      <c r="AB2983" s="4"/>
      <c r="AC2983" s="4"/>
      <c r="AD2983" s="4"/>
      <c r="AE2983" s="4"/>
      <c r="BA2983" s="13"/>
      <c r="BC2983" s="2"/>
      <c r="BD2983" s="2"/>
      <c r="BU2983" s="15"/>
      <c r="BV2983" s="6"/>
      <c r="BW2983" s="6"/>
      <c r="BX2983" s="16"/>
      <c r="BY2983" s="16"/>
      <c r="BZ2983" s="16"/>
      <c r="CA2983" s="16"/>
      <c r="CB2983" s="14"/>
    </row>
    <row r="2984" spans="1:80" s="9" customFormat="1" x14ac:dyDescent="0.2">
      <c r="A2984" s="16"/>
      <c r="B2984" s="16"/>
      <c r="C2984" s="16"/>
      <c r="D2984" s="16"/>
      <c r="E2984" s="16"/>
      <c r="F2984" s="3"/>
      <c r="G2984" s="3"/>
      <c r="H2984" s="3"/>
      <c r="I2984" s="3"/>
      <c r="J2984" s="2"/>
      <c r="M2984" s="10"/>
      <c r="N2984" s="2"/>
      <c r="O2984" s="3"/>
      <c r="P2984" s="11"/>
      <c r="Q2984" s="16"/>
      <c r="R2984" s="4"/>
      <c r="S2984" s="12"/>
      <c r="T2984" s="16"/>
      <c r="U2984" s="4"/>
      <c r="V2984" s="3"/>
      <c r="W2984" s="3"/>
      <c r="X2984" s="3"/>
      <c r="Y2984" s="3"/>
      <c r="Z2984" s="3"/>
      <c r="AA2984" s="4"/>
      <c r="AB2984" s="4"/>
      <c r="AC2984" s="4"/>
      <c r="AD2984" s="4"/>
      <c r="AE2984" s="4"/>
      <c r="BA2984" s="13"/>
      <c r="BC2984" s="2"/>
      <c r="BD2984" s="2"/>
      <c r="BU2984" s="15"/>
      <c r="BV2984" s="6"/>
      <c r="BW2984" s="6"/>
      <c r="BX2984" s="16"/>
      <c r="BY2984" s="16"/>
      <c r="BZ2984" s="16"/>
      <c r="CA2984" s="16"/>
      <c r="CB2984" s="14"/>
    </row>
    <row r="2985" spans="1:80" s="9" customFormat="1" x14ac:dyDescent="0.2">
      <c r="A2985" s="16"/>
      <c r="B2985" s="16"/>
      <c r="C2985" s="16"/>
      <c r="D2985" s="16"/>
      <c r="E2985" s="16"/>
      <c r="F2985" s="3"/>
      <c r="G2985" s="3"/>
      <c r="H2985" s="3"/>
      <c r="I2985" s="3"/>
      <c r="J2985" s="2"/>
      <c r="M2985" s="10"/>
      <c r="N2985" s="2"/>
      <c r="O2985" s="3"/>
      <c r="P2985" s="11"/>
      <c r="Q2985" s="16"/>
      <c r="R2985" s="4"/>
      <c r="S2985" s="12"/>
      <c r="T2985" s="16"/>
      <c r="U2985" s="4"/>
      <c r="V2985" s="3"/>
      <c r="W2985" s="3"/>
      <c r="X2985" s="3"/>
      <c r="Y2985" s="3"/>
      <c r="Z2985" s="3"/>
      <c r="AA2985" s="4"/>
      <c r="AB2985" s="4"/>
      <c r="AC2985" s="4"/>
      <c r="AD2985" s="4"/>
      <c r="AE2985" s="4"/>
      <c r="BA2985" s="13"/>
      <c r="BC2985" s="2"/>
      <c r="BD2985" s="2"/>
      <c r="BU2985" s="15"/>
      <c r="BV2985" s="6"/>
      <c r="BW2985" s="6"/>
      <c r="BX2985" s="16"/>
      <c r="BY2985" s="16"/>
      <c r="BZ2985" s="16"/>
      <c r="CA2985" s="16"/>
      <c r="CB2985" s="14"/>
    </row>
    <row r="2986" spans="1:80" s="9" customFormat="1" x14ac:dyDescent="0.2">
      <c r="A2986" s="16"/>
      <c r="B2986" s="16"/>
      <c r="C2986" s="16"/>
      <c r="D2986" s="16"/>
      <c r="E2986" s="16"/>
      <c r="F2986" s="3"/>
      <c r="G2986" s="3"/>
      <c r="H2986" s="3"/>
      <c r="I2986" s="3"/>
      <c r="J2986" s="2"/>
      <c r="M2986" s="10"/>
      <c r="N2986" s="2"/>
      <c r="O2986" s="3"/>
      <c r="P2986" s="11"/>
      <c r="Q2986" s="16"/>
      <c r="R2986" s="4"/>
      <c r="S2986" s="12"/>
      <c r="T2986" s="16"/>
      <c r="U2986" s="4"/>
      <c r="V2986" s="3"/>
      <c r="W2986" s="3"/>
      <c r="X2986" s="3"/>
      <c r="Y2986" s="3"/>
      <c r="Z2986" s="3"/>
      <c r="AA2986" s="4"/>
      <c r="AB2986" s="4"/>
      <c r="AC2986" s="4"/>
      <c r="AD2986" s="4"/>
      <c r="AE2986" s="4"/>
      <c r="BA2986" s="13"/>
      <c r="BC2986" s="2"/>
      <c r="BD2986" s="2"/>
      <c r="BU2986" s="15"/>
      <c r="BV2986" s="6"/>
      <c r="BW2986" s="6"/>
      <c r="BX2986" s="16"/>
      <c r="BY2986" s="16"/>
      <c r="BZ2986" s="16"/>
      <c r="CA2986" s="16"/>
      <c r="CB2986" s="14"/>
    </row>
    <row r="2987" spans="1:80" s="9" customFormat="1" x14ac:dyDescent="0.2">
      <c r="A2987" s="16"/>
      <c r="B2987" s="16"/>
      <c r="C2987" s="16"/>
      <c r="D2987" s="16"/>
      <c r="E2987" s="16"/>
      <c r="F2987" s="3"/>
      <c r="G2987" s="3"/>
      <c r="H2987" s="3"/>
      <c r="I2987" s="3"/>
      <c r="J2987" s="2"/>
      <c r="M2987" s="10"/>
      <c r="N2987" s="2"/>
      <c r="O2987" s="3"/>
      <c r="P2987" s="11"/>
      <c r="Q2987" s="16"/>
      <c r="R2987" s="4"/>
      <c r="S2987" s="12"/>
      <c r="T2987" s="16"/>
      <c r="U2987" s="4"/>
      <c r="V2987" s="3"/>
      <c r="W2987" s="3"/>
      <c r="X2987" s="3"/>
      <c r="Y2987" s="3"/>
      <c r="Z2987" s="3"/>
      <c r="AA2987" s="4"/>
      <c r="AB2987" s="4"/>
      <c r="AC2987" s="4"/>
      <c r="AD2987" s="4"/>
      <c r="AE2987" s="4"/>
      <c r="BA2987" s="13"/>
      <c r="BC2987" s="2"/>
      <c r="BD2987" s="2"/>
      <c r="BU2987" s="15"/>
      <c r="BV2987" s="6"/>
      <c r="BW2987" s="6"/>
      <c r="BX2987" s="16"/>
      <c r="BY2987" s="16"/>
      <c r="BZ2987" s="16"/>
      <c r="CA2987" s="16"/>
      <c r="CB2987" s="14"/>
    </row>
    <row r="2988" spans="1:80" s="9" customFormat="1" x14ac:dyDescent="0.2">
      <c r="A2988" s="16"/>
      <c r="B2988" s="16"/>
      <c r="C2988" s="16"/>
      <c r="D2988" s="16"/>
      <c r="E2988" s="16"/>
      <c r="F2988" s="3"/>
      <c r="G2988" s="3"/>
      <c r="H2988" s="3"/>
      <c r="I2988" s="3"/>
      <c r="J2988" s="2"/>
      <c r="M2988" s="10"/>
      <c r="N2988" s="2"/>
      <c r="O2988" s="3"/>
      <c r="P2988" s="11"/>
      <c r="Q2988" s="16"/>
      <c r="R2988" s="4"/>
      <c r="S2988" s="12"/>
      <c r="T2988" s="16"/>
      <c r="U2988" s="4"/>
      <c r="V2988" s="3"/>
      <c r="W2988" s="3"/>
      <c r="X2988" s="3"/>
      <c r="Y2988" s="3"/>
      <c r="Z2988" s="3"/>
      <c r="AA2988" s="4"/>
      <c r="AB2988" s="4"/>
      <c r="AC2988" s="4"/>
      <c r="AD2988" s="4"/>
      <c r="AE2988" s="4"/>
      <c r="BA2988" s="13"/>
      <c r="BC2988" s="2"/>
      <c r="BD2988" s="2"/>
      <c r="BU2988" s="15"/>
      <c r="BV2988" s="6"/>
      <c r="BW2988" s="6"/>
      <c r="BX2988" s="16"/>
      <c r="BY2988" s="16"/>
      <c r="BZ2988" s="16"/>
      <c r="CA2988" s="16"/>
      <c r="CB2988" s="14"/>
    </row>
    <row r="2989" spans="1:80" s="9" customFormat="1" x14ac:dyDescent="0.2">
      <c r="A2989" s="16"/>
      <c r="B2989" s="16"/>
      <c r="C2989" s="16"/>
      <c r="D2989" s="16"/>
      <c r="E2989" s="16"/>
      <c r="F2989" s="3"/>
      <c r="G2989" s="3"/>
      <c r="H2989" s="3"/>
      <c r="I2989" s="3"/>
      <c r="J2989" s="2"/>
      <c r="M2989" s="10"/>
      <c r="N2989" s="2"/>
      <c r="O2989" s="3"/>
      <c r="P2989" s="11"/>
      <c r="Q2989" s="16"/>
      <c r="R2989" s="4"/>
      <c r="S2989" s="12"/>
      <c r="T2989" s="16"/>
      <c r="U2989" s="4"/>
      <c r="V2989" s="3"/>
      <c r="W2989" s="3"/>
      <c r="X2989" s="3"/>
      <c r="Y2989" s="3"/>
      <c r="Z2989" s="3"/>
      <c r="AA2989" s="4"/>
      <c r="AB2989" s="4"/>
      <c r="AC2989" s="4"/>
      <c r="AD2989" s="4"/>
      <c r="AE2989" s="4"/>
      <c r="BA2989" s="13"/>
      <c r="BC2989" s="2"/>
      <c r="BD2989" s="2"/>
      <c r="BU2989" s="15"/>
      <c r="BV2989" s="6"/>
      <c r="BW2989" s="6"/>
      <c r="BX2989" s="16"/>
      <c r="BY2989" s="16"/>
      <c r="BZ2989" s="16"/>
      <c r="CA2989" s="16"/>
      <c r="CB2989" s="14"/>
    </row>
    <row r="2990" spans="1:80" s="9" customFormat="1" x14ac:dyDescent="0.2">
      <c r="A2990" s="16"/>
      <c r="B2990" s="16"/>
      <c r="C2990" s="16"/>
      <c r="D2990" s="16"/>
      <c r="E2990" s="16"/>
      <c r="F2990" s="3"/>
      <c r="G2990" s="3"/>
      <c r="H2990" s="3"/>
      <c r="I2990" s="3"/>
      <c r="J2990" s="2"/>
      <c r="M2990" s="10"/>
      <c r="N2990" s="2"/>
      <c r="O2990" s="3"/>
      <c r="P2990" s="11"/>
      <c r="Q2990" s="16"/>
      <c r="R2990" s="4"/>
      <c r="S2990" s="12"/>
      <c r="T2990" s="16"/>
      <c r="U2990" s="4"/>
      <c r="V2990" s="3"/>
      <c r="W2990" s="3"/>
      <c r="X2990" s="3"/>
      <c r="Y2990" s="3"/>
      <c r="Z2990" s="3"/>
      <c r="AA2990" s="4"/>
      <c r="AB2990" s="4"/>
      <c r="AC2990" s="4"/>
      <c r="AD2990" s="4"/>
      <c r="AE2990" s="4"/>
      <c r="BA2990" s="13"/>
      <c r="BC2990" s="2"/>
      <c r="BD2990" s="2"/>
      <c r="BU2990" s="15"/>
      <c r="BV2990" s="6"/>
      <c r="BW2990" s="6"/>
      <c r="BX2990" s="16"/>
      <c r="BY2990" s="16"/>
      <c r="BZ2990" s="16"/>
      <c r="CA2990" s="16"/>
      <c r="CB2990" s="14"/>
    </row>
    <row r="2991" spans="1:80" s="9" customFormat="1" x14ac:dyDescent="0.2">
      <c r="A2991" s="16"/>
      <c r="B2991" s="16"/>
      <c r="C2991" s="16"/>
      <c r="D2991" s="16"/>
      <c r="E2991" s="16"/>
      <c r="F2991" s="3"/>
      <c r="G2991" s="3"/>
      <c r="H2991" s="3"/>
      <c r="I2991" s="3"/>
      <c r="J2991" s="2"/>
      <c r="M2991" s="10"/>
      <c r="N2991" s="2"/>
      <c r="O2991" s="3"/>
      <c r="P2991" s="11"/>
      <c r="Q2991" s="16"/>
      <c r="R2991" s="4"/>
      <c r="S2991" s="12"/>
      <c r="T2991" s="16"/>
      <c r="U2991" s="4"/>
      <c r="V2991" s="3"/>
      <c r="W2991" s="3"/>
      <c r="X2991" s="3"/>
      <c r="Y2991" s="3"/>
      <c r="Z2991" s="3"/>
      <c r="AA2991" s="4"/>
      <c r="AB2991" s="4"/>
      <c r="AC2991" s="4"/>
      <c r="AD2991" s="4"/>
      <c r="AE2991" s="4"/>
      <c r="BA2991" s="13"/>
      <c r="BC2991" s="2"/>
      <c r="BD2991" s="2"/>
      <c r="BU2991" s="15"/>
      <c r="BV2991" s="6"/>
      <c r="BW2991" s="6"/>
      <c r="BX2991" s="16"/>
      <c r="BY2991" s="16"/>
      <c r="BZ2991" s="16"/>
      <c r="CA2991" s="16"/>
      <c r="CB2991" s="14"/>
    </row>
    <row r="2992" spans="1:80" s="9" customFormat="1" x14ac:dyDescent="0.2">
      <c r="A2992" s="16"/>
      <c r="B2992" s="16"/>
      <c r="C2992" s="16"/>
      <c r="D2992" s="16"/>
      <c r="E2992" s="16"/>
      <c r="F2992" s="3"/>
      <c r="G2992" s="3"/>
      <c r="H2992" s="3"/>
      <c r="I2992" s="3"/>
      <c r="J2992" s="2"/>
      <c r="M2992" s="10"/>
      <c r="N2992" s="2"/>
      <c r="O2992" s="3"/>
      <c r="P2992" s="11"/>
      <c r="Q2992" s="16"/>
      <c r="R2992" s="4"/>
      <c r="S2992" s="12"/>
      <c r="T2992" s="16"/>
      <c r="U2992" s="4"/>
      <c r="V2992" s="3"/>
      <c r="W2992" s="3"/>
      <c r="X2992" s="3"/>
      <c r="Y2992" s="3"/>
      <c r="Z2992" s="3"/>
      <c r="AA2992" s="4"/>
      <c r="AB2992" s="4"/>
      <c r="AC2992" s="4"/>
      <c r="AD2992" s="4"/>
      <c r="AE2992" s="4"/>
      <c r="BA2992" s="13"/>
      <c r="BC2992" s="2"/>
      <c r="BD2992" s="2"/>
      <c r="BU2992" s="15"/>
      <c r="BV2992" s="6"/>
      <c r="BW2992" s="6"/>
      <c r="BX2992" s="16"/>
      <c r="BY2992" s="16"/>
      <c r="BZ2992" s="16"/>
      <c r="CA2992" s="16"/>
      <c r="CB2992" s="14"/>
    </row>
    <row r="2993" spans="1:80" s="9" customFormat="1" x14ac:dyDescent="0.2">
      <c r="A2993" s="16"/>
      <c r="B2993" s="16"/>
      <c r="C2993" s="16"/>
      <c r="D2993" s="16"/>
      <c r="E2993" s="16"/>
      <c r="F2993" s="3"/>
      <c r="G2993" s="3"/>
      <c r="H2993" s="3"/>
      <c r="I2993" s="3"/>
      <c r="J2993" s="2"/>
      <c r="M2993" s="10"/>
      <c r="N2993" s="2"/>
      <c r="O2993" s="3"/>
      <c r="P2993" s="11"/>
      <c r="Q2993" s="16"/>
      <c r="R2993" s="4"/>
      <c r="S2993" s="12"/>
      <c r="T2993" s="16"/>
      <c r="U2993" s="4"/>
      <c r="V2993" s="3"/>
      <c r="W2993" s="3"/>
      <c r="X2993" s="3"/>
      <c r="Y2993" s="3"/>
      <c r="Z2993" s="3"/>
      <c r="AA2993" s="4"/>
      <c r="AB2993" s="4"/>
      <c r="AC2993" s="4"/>
      <c r="AD2993" s="4"/>
      <c r="AE2993" s="4"/>
      <c r="BA2993" s="13"/>
      <c r="BC2993" s="2"/>
      <c r="BD2993" s="2"/>
      <c r="BU2993" s="15"/>
      <c r="BV2993" s="6"/>
      <c r="BW2993" s="6"/>
      <c r="BX2993" s="16"/>
      <c r="BY2993" s="16"/>
      <c r="BZ2993" s="16"/>
      <c r="CA2993" s="16"/>
      <c r="CB2993" s="14"/>
    </row>
    <row r="2994" spans="1:80" s="9" customFormat="1" x14ac:dyDescent="0.2">
      <c r="A2994" s="16"/>
      <c r="B2994" s="16"/>
      <c r="C2994" s="16"/>
      <c r="D2994" s="16"/>
      <c r="E2994" s="16"/>
      <c r="F2994" s="3"/>
      <c r="G2994" s="3"/>
      <c r="H2994" s="3"/>
      <c r="I2994" s="3"/>
      <c r="J2994" s="2"/>
      <c r="M2994" s="10"/>
      <c r="N2994" s="2"/>
      <c r="O2994" s="3"/>
      <c r="P2994" s="11"/>
      <c r="Q2994" s="16"/>
      <c r="R2994" s="4"/>
      <c r="S2994" s="12"/>
      <c r="T2994" s="16"/>
      <c r="U2994" s="4"/>
      <c r="V2994" s="3"/>
      <c r="W2994" s="3"/>
      <c r="X2994" s="3"/>
      <c r="Y2994" s="3"/>
      <c r="Z2994" s="3"/>
      <c r="AA2994" s="4"/>
      <c r="AB2994" s="4"/>
      <c r="AC2994" s="4"/>
      <c r="AD2994" s="4"/>
      <c r="AE2994" s="4"/>
      <c r="BA2994" s="13"/>
      <c r="BC2994" s="2"/>
      <c r="BD2994" s="2"/>
      <c r="BU2994" s="15"/>
      <c r="BV2994" s="6"/>
      <c r="BW2994" s="6"/>
      <c r="BX2994" s="16"/>
      <c r="BY2994" s="16"/>
      <c r="BZ2994" s="16"/>
      <c r="CA2994" s="16"/>
      <c r="CB2994" s="14"/>
    </row>
    <row r="2995" spans="1:80" s="9" customFormat="1" x14ac:dyDescent="0.2">
      <c r="A2995" s="16"/>
      <c r="B2995" s="16"/>
      <c r="C2995" s="16"/>
      <c r="D2995" s="16"/>
      <c r="E2995" s="16"/>
      <c r="F2995" s="3"/>
      <c r="G2995" s="3"/>
      <c r="H2995" s="3"/>
      <c r="I2995" s="3"/>
      <c r="J2995" s="2"/>
      <c r="M2995" s="10"/>
      <c r="N2995" s="2"/>
      <c r="O2995" s="3"/>
      <c r="P2995" s="11"/>
      <c r="Q2995" s="16"/>
      <c r="R2995" s="4"/>
      <c r="S2995" s="12"/>
      <c r="T2995" s="16"/>
      <c r="U2995" s="4"/>
      <c r="V2995" s="3"/>
      <c r="W2995" s="3"/>
      <c r="X2995" s="3"/>
      <c r="Y2995" s="3"/>
      <c r="Z2995" s="3"/>
      <c r="AA2995" s="4"/>
      <c r="AB2995" s="4"/>
      <c r="AC2995" s="4"/>
      <c r="AD2995" s="4"/>
      <c r="AE2995" s="4"/>
      <c r="BA2995" s="13"/>
      <c r="BC2995" s="2"/>
      <c r="BD2995" s="2"/>
      <c r="BU2995" s="15"/>
      <c r="BV2995" s="6"/>
      <c r="BW2995" s="6"/>
      <c r="BX2995" s="16"/>
      <c r="BY2995" s="16"/>
      <c r="BZ2995" s="16"/>
      <c r="CA2995" s="16"/>
      <c r="CB2995" s="14"/>
    </row>
    <row r="2996" spans="1:80" s="9" customFormat="1" x14ac:dyDescent="0.2">
      <c r="A2996" s="16"/>
      <c r="B2996" s="16"/>
      <c r="C2996" s="16"/>
      <c r="D2996" s="16"/>
      <c r="E2996" s="16"/>
      <c r="F2996" s="3"/>
      <c r="G2996" s="3"/>
      <c r="H2996" s="3"/>
      <c r="I2996" s="3"/>
      <c r="J2996" s="2"/>
      <c r="M2996" s="10"/>
      <c r="N2996" s="2"/>
      <c r="O2996" s="3"/>
      <c r="P2996" s="11"/>
      <c r="Q2996" s="16"/>
      <c r="R2996" s="4"/>
      <c r="S2996" s="12"/>
      <c r="T2996" s="16"/>
      <c r="U2996" s="4"/>
      <c r="V2996" s="3"/>
      <c r="W2996" s="3"/>
      <c r="X2996" s="3"/>
      <c r="Y2996" s="3"/>
      <c r="Z2996" s="3"/>
      <c r="AA2996" s="4"/>
      <c r="AB2996" s="4"/>
      <c r="AC2996" s="4"/>
      <c r="AD2996" s="4"/>
      <c r="AE2996" s="4"/>
      <c r="BA2996" s="13"/>
      <c r="BC2996" s="2"/>
      <c r="BD2996" s="2"/>
      <c r="BU2996" s="15"/>
      <c r="BV2996" s="6"/>
      <c r="BW2996" s="6"/>
      <c r="BX2996" s="16"/>
      <c r="BY2996" s="16"/>
      <c r="BZ2996" s="16"/>
      <c r="CA2996" s="16"/>
      <c r="CB2996" s="14"/>
    </row>
    <row r="2997" spans="1:80" s="9" customFormat="1" x14ac:dyDescent="0.2">
      <c r="A2997" s="16"/>
      <c r="B2997" s="16"/>
      <c r="C2997" s="16"/>
      <c r="D2997" s="16"/>
      <c r="E2997" s="16"/>
      <c r="F2997" s="3"/>
      <c r="G2997" s="3"/>
      <c r="H2997" s="3"/>
      <c r="I2997" s="3"/>
      <c r="J2997" s="2"/>
      <c r="M2997" s="10"/>
      <c r="N2997" s="2"/>
      <c r="O2997" s="3"/>
      <c r="P2997" s="11"/>
      <c r="Q2997" s="16"/>
      <c r="R2997" s="4"/>
      <c r="S2997" s="12"/>
      <c r="T2997" s="16"/>
      <c r="U2997" s="4"/>
      <c r="V2997" s="3"/>
      <c r="W2997" s="3"/>
      <c r="X2997" s="3"/>
      <c r="Y2997" s="3"/>
      <c r="Z2997" s="3"/>
      <c r="AA2997" s="4"/>
      <c r="AB2997" s="4"/>
      <c r="AC2997" s="4"/>
      <c r="AD2997" s="4"/>
      <c r="AE2997" s="4"/>
      <c r="BA2997" s="13"/>
      <c r="BC2997" s="2"/>
      <c r="BD2997" s="2"/>
      <c r="BU2997" s="15"/>
      <c r="BV2997" s="6"/>
      <c r="BW2997" s="6"/>
      <c r="BX2997" s="16"/>
      <c r="BY2997" s="16"/>
      <c r="BZ2997" s="16"/>
      <c r="CA2997" s="16"/>
      <c r="CB2997" s="14"/>
    </row>
    <row r="2998" spans="1:80" s="9" customFormat="1" x14ac:dyDescent="0.2">
      <c r="A2998" s="16"/>
      <c r="B2998" s="16"/>
      <c r="C2998" s="16"/>
      <c r="D2998" s="16"/>
      <c r="E2998" s="16"/>
      <c r="F2998" s="3"/>
      <c r="G2998" s="3"/>
      <c r="H2998" s="3"/>
      <c r="I2998" s="3"/>
      <c r="J2998" s="2"/>
      <c r="M2998" s="10"/>
      <c r="N2998" s="2"/>
      <c r="O2998" s="3"/>
      <c r="P2998" s="11"/>
      <c r="Q2998" s="16"/>
      <c r="R2998" s="4"/>
      <c r="S2998" s="12"/>
      <c r="T2998" s="16"/>
      <c r="U2998" s="4"/>
      <c r="V2998" s="3"/>
      <c r="W2998" s="3"/>
      <c r="X2998" s="3"/>
      <c r="Y2998" s="3"/>
      <c r="Z2998" s="3"/>
      <c r="AA2998" s="4"/>
      <c r="AB2998" s="4"/>
      <c r="AC2998" s="4"/>
      <c r="AD2998" s="4"/>
      <c r="AE2998" s="4"/>
      <c r="BA2998" s="13"/>
      <c r="BC2998" s="2"/>
      <c r="BD2998" s="2"/>
      <c r="BU2998" s="15"/>
      <c r="BV2998" s="6"/>
      <c r="BW2998" s="6"/>
      <c r="BX2998" s="16"/>
      <c r="BY2998" s="16"/>
      <c r="BZ2998" s="16"/>
      <c r="CA2998" s="16"/>
      <c r="CB2998" s="14"/>
    </row>
    <row r="2999" spans="1:80" s="9" customFormat="1" x14ac:dyDescent="0.2">
      <c r="A2999" s="16"/>
      <c r="B2999" s="16"/>
      <c r="C2999" s="16"/>
      <c r="D2999" s="16"/>
      <c r="E2999" s="16"/>
      <c r="F2999" s="3"/>
      <c r="G2999" s="3"/>
      <c r="H2999" s="3"/>
      <c r="I2999" s="3"/>
      <c r="J2999" s="2"/>
      <c r="M2999" s="10"/>
      <c r="N2999" s="2"/>
      <c r="O2999" s="3"/>
      <c r="P2999" s="11"/>
      <c r="Q2999" s="16"/>
      <c r="R2999" s="4"/>
      <c r="S2999" s="12"/>
      <c r="T2999" s="16"/>
      <c r="U2999" s="4"/>
      <c r="V2999" s="3"/>
      <c r="W2999" s="3"/>
      <c r="X2999" s="3"/>
      <c r="Y2999" s="3"/>
      <c r="Z2999" s="3"/>
      <c r="AA2999" s="4"/>
      <c r="AB2999" s="4"/>
      <c r="AC2999" s="4"/>
      <c r="AD2999" s="4"/>
      <c r="AE2999" s="4"/>
      <c r="BA2999" s="13"/>
      <c r="BC2999" s="2"/>
      <c r="BD2999" s="2"/>
      <c r="BU2999" s="15"/>
      <c r="BV2999" s="6"/>
      <c r="BW2999" s="6"/>
      <c r="BX2999" s="16"/>
      <c r="BY2999" s="16"/>
      <c r="BZ2999" s="16"/>
      <c r="CA2999" s="16"/>
      <c r="CB2999" s="14"/>
    </row>
    <row r="3000" spans="1:80" s="9" customFormat="1" x14ac:dyDescent="0.2">
      <c r="A3000" s="16"/>
      <c r="B3000" s="16"/>
      <c r="C3000" s="16"/>
      <c r="D3000" s="16"/>
      <c r="E3000" s="16"/>
      <c r="F3000" s="3"/>
      <c r="G3000" s="3"/>
      <c r="H3000" s="3"/>
      <c r="I3000" s="3"/>
      <c r="J3000" s="2"/>
      <c r="M3000" s="10"/>
      <c r="N3000" s="2"/>
      <c r="O3000" s="3"/>
      <c r="P3000" s="11"/>
      <c r="Q3000" s="16"/>
      <c r="R3000" s="4"/>
      <c r="S3000" s="12"/>
      <c r="T3000" s="16"/>
      <c r="U3000" s="4"/>
      <c r="V3000" s="3"/>
      <c r="W3000" s="3"/>
      <c r="X3000" s="3"/>
      <c r="Y3000" s="3"/>
      <c r="Z3000" s="3"/>
      <c r="AA3000" s="4"/>
      <c r="AB3000" s="4"/>
      <c r="AC3000" s="4"/>
      <c r="AD3000" s="4"/>
      <c r="AE3000" s="4"/>
      <c r="BA3000" s="13"/>
      <c r="BC3000" s="2"/>
      <c r="BD3000" s="2"/>
      <c r="BU3000" s="15"/>
      <c r="BV3000" s="6"/>
      <c r="BW3000" s="6"/>
      <c r="BX3000" s="16"/>
      <c r="BY3000" s="16"/>
      <c r="BZ3000" s="16"/>
      <c r="CA3000" s="16"/>
      <c r="CB3000" s="14"/>
    </row>
    <row r="3001" spans="1:80" s="9" customFormat="1" x14ac:dyDescent="0.2">
      <c r="A3001" s="16"/>
      <c r="B3001" s="16"/>
      <c r="C3001" s="16"/>
      <c r="D3001" s="16"/>
      <c r="E3001" s="16"/>
      <c r="F3001" s="3"/>
      <c r="G3001" s="3"/>
      <c r="H3001" s="3"/>
      <c r="I3001" s="3"/>
      <c r="J3001" s="2"/>
      <c r="M3001" s="10"/>
      <c r="N3001" s="2"/>
      <c r="O3001" s="3"/>
      <c r="P3001" s="11"/>
      <c r="Q3001" s="16"/>
      <c r="R3001" s="4"/>
      <c r="S3001" s="12"/>
      <c r="T3001" s="16"/>
      <c r="U3001" s="4"/>
      <c r="V3001" s="3"/>
      <c r="W3001" s="3"/>
      <c r="X3001" s="3"/>
      <c r="Y3001" s="3"/>
      <c r="Z3001" s="3"/>
      <c r="AA3001" s="4"/>
      <c r="AB3001" s="4"/>
      <c r="AC3001" s="4"/>
      <c r="AD3001" s="4"/>
      <c r="AE3001" s="4"/>
      <c r="BA3001" s="13"/>
      <c r="BC3001" s="2"/>
      <c r="BD3001" s="2"/>
      <c r="BU3001" s="15"/>
      <c r="BV3001" s="6"/>
      <c r="BW3001" s="6"/>
      <c r="BX3001" s="16"/>
      <c r="BY3001" s="16"/>
      <c r="BZ3001" s="16"/>
      <c r="CA3001" s="16"/>
      <c r="CB3001" s="14"/>
    </row>
    <row r="3002" spans="1:80" s="9" customFormat="1" x14ac:dyDescent="0.2">
      <c r="A3002" s="16"/>
      <c r="B3002" s="16"/>
      <c r="C3002" s="16"/>
      <c r="D3002" s="16"/>
      <c r="E3002" s="16"/>
      <c r="F3002" s="3"/>
      <c r="G3002" s="3"/>
      <c r="H3002" s="3"/>
      <c r="I3002" s="3"/>
      <c r="J3002" s="2"/>
      <c r="M3002" s="10"/>
      <c r="N3002" s="2"/>
      <c r="O3002" s="3"/>
      <c r="P3002" s="11"/>
      <c r="Q3002" s="16"/>
      <c r="R3002" s="4"/>
      <c r="S3002" s="12"/>
      <c r="T3002" s="16"/>
      <c r="U3002" s="4"/>
      <c r="V3002" s="3"/>
      <c r="W3002" s="3"/>
      <c r="X3002" s="3"/>
      <c r="Y3002" s="3"/>
      <c r="Z3002" s="3"/>
      <c r="AA3002" s="4"/>
      <c r="AB3002" s="4"/>
      <c r="AC3002" s="4"/>
      <c r="AD3002" s="4"/>
      <c r="AE3002" s="4"/>
      <c r="BA3002" s="13"/>
      <c r="BC3002" s="2"/>
      <c r="BD3002" s="2"/>
      <c r="BU3002" s="15"/>
      <c r="BV3002" s="6"/>
      <c r="BW3002" s="6"/>
      <c r="BX3002" s="16"/>
      <c r="BY3002" s="16"/>
      <c r="BZ3002" s="16"/>
      <c r="CA3002" s="16"/>
      <c r="CB3002" s="14"/>
    </row>
    <row r="3003" spans="1:80" s="9" customFormat="1" x14ac:dyDescent="0.2">
      <c r="A3003" s="16"/>
      <c r="B3003" s="16"/>
      <c r="C3003" s="16"/>
      <c r="D3003" s="16"/>
      <c r="E3003" s="16"/>
      <c r="F3003" s="3"/>
      <c r="G3003" s="3"/>
      <c r="H3003" s="3"/>
      <c r="I3003" s="3"/>
      <c r="J3003" s="2"/>
      <c r="M3003" s="10"/>
      <c r="N3003" s="2"/>
      <c r="O3003" s="3"/>
      <c r="P3003" s="11"/>
      <c r="Q3003" s="16"/>
      <c r="R3003" s="4"/>
      <c r="S3003" s="12"/>
      <c r="T3003" s="16"/>
      <c r="U3003" s="4"/>
      <c r="V3003" s="3"/>
      <c r="W3003" s="3"/>
      <c r="X3003" s="3"/>
      <c r="Y3003" s="3"/>
      <c r="Z3003" s="3"/>
      <c r="AA3003" s="4"/>
      <c r="AB3003" s="4"/>
      <c r="AC3003" s="4"/>
      <c r="AD3003" s="4"/>
      <c r="AE3003" s="4"/>
      <c r="BA3003" s="13"/>
      <c r="BC3003" s="2"/>
      <c r="BD3003" s="2"/>
      <c r="BU3003" s="15"/>
      <c r="BV3003" s="6"/>
      <c r="BW3003" s="6"/>
      <c r="BX3003" s="16"/>
      <c r="BY3003" s="16"/>
      <c r="BZ3003" s="16"/>
      <c r="CA3003" s="16"/>
      <c r="CB3003" s="14"/>
    </row>
    <row r="3004" spans="1:80" s="9" customFormat="1" x14ac:dyDescent="0.2">
      <c r="A3004" s="16"/>
      <c r="B3004" s="16"/>
      <c r="C3004" s="16"/>
      <c r="D3004" s="16"/>
      <c r="E3004" s="16"/>
      <c r="F3004" s="3"/>
      <c r="G3004" s="3"/>
      <c r="H3004" s="3"/>
      <c r="I3004" s="3"/>
      <c r="J3004" s="2"/>
      <c r="M3004" s="10"/>
      <c r="N3004" s="2"/>
      <c r="O3004" s="3"/>
      <c r="P3004" s="11"/>
      <c r="Q3004" s="16"/>
      <c r="R3004" s="4"/>
      <c r="S3004" s="12"/>
      <c r="T3004" s="16"/>
      <c r="U3004" s="4"/>
      <c r="V3004" s="3"/>
      <c r="W3004" s="3"/>
      <c r="X3004" s="3"/>
      <c r="Y3004" s="3"/>
      <c r="Z3004" s="3"/>
      <c r="AA3004" s="4"/>
      <c r="AB3004" s="4"/>
      <c r="AC3004" s="4"/>
      <c r="AD3004" s="4"/>
      <c r="AE3004" s="4"/>
      <c r="BA3004" s="13"/>
      <c r="BC3004" s="2"/>
      <c r="BD3004" s="2"/>
      <c r="BU3004" s="15"/>
      <c r="BV3004" s="6"/>
      <c r="BW3004" s="6"/>
      <c r="BX3004" s="16"/>
      <c r="BY3004" s="16"/>
      <c r="BZ3004" s="16"/>
      <c r="CA3004" s="16"/>
      <c r="CB3004" s="14"/>
    </row>
    <row r="3005" spans="1:80" s="9" customFormat="1" x14ac:dyDescent="0.2">
      <c r="A3005" s="16"/>
      <c r="B3005" s="16"/>
      <c r="C3005" s="16"/>
      <c r="D3005" s="16"/>
      <c r="E3005" s="16"/>
      <c r="F3005" s="3"/>
      <c r="G3005" s="3"/>
      <c r="H3005" s="3"/>
      <c r="I3005" s="3"/>
      <c r="J3005" s="2"/>
      <c r="M3005" s="10"/>
      <c r="N3005" s="2"/>
      <c r="O3005" s="3"/>
      <c r="P3005" s="11"/>
      <c r="Q3005" s="16"/>
      <c r="R3005" s="4"/>
      <c r="S3005" s="12"/>
      <c r="T3005" s="16"/>
      <c r="U3005" s="4"/>
      <c r="V3005" s="3"/>
      <c r="W3005" s="3"/>
      <c r="X3005" s="3"/>
      <c r="Y3005" s="3"/>
      <c r="Z3005" s="3"/>
      <c r="AA3005" s="4"/>
      <c r="AB3005" s="4"/>
      <c r="AC3005" s="4"/>
      <c r="AD3005" s="4"/>
      <c r="AE3005" s="4"/>
      <c r="BA3005" s="13"/>
      <c r="BC3005" s="2"/>
      <c r="BD3005" s="2"/>
      <c r="BU3005" s="15"/>
      <c r="BV3005" s="6"/>
      <c r="BW3005" s="6"/>
      <c r="BX3005" s="16"/>
      <c r="BY3005" s="16"/>
      <c r="BZ3005" s="16"/>
      <c r="CA3005" s="16"/>
      <c r="CB3005" s="14"/>
    </row>
    <row r="3006" spans="1:80" s="9" customFormat="1" x14ac:dyDescent="0.2">
      <c r="A3006" s="16"/>
      <c r="B3006" s="16"/>
      <c r="C3006" s="16"/>
      <c r="D3006" s="16"/>
      <c r="E3006" s="16"/>
      <c r="F3006" s="3"/>
      <c r="G3006" s="3"/>
      <c r="H3006" s="3"/>
      <c r="I3006" s="3"/>
      <c r="J3006" s="2"/>
      <c r="M3006" s="10"/>
      <c r="N3006" s="2"/>
      <c r="O3006" s="3"/>
      <c r="P3006" s="11"/>
      <c r="Q3006" s="16"/>
      <c r="R3006" s="4"/>
      <c r="S3006" s="12"/>
      <c r="T3006" s="16"/>
      <c r="U3006" s="4"/>
      <c r="V3006" s="3"/>
      <c r="W3006" s="3"/>
      <c r="X3006" s="3"/>
      <c r="Y3006" s="3"/>
      <c r="Z3006" s="3"/>
      <c r="AA3006" s="4"/>
      <c r="AB3006" s="4"/>
      <c r="AC3006" s="4"/>
      <c r="AD3006" s="4"/>
      <c r="AE3006" s="4"/>
      <c r="BA3006" s="13"/>
      <c r="BC3006" s="2"/>
      <c r="BD3006" s="2"/>
      <c r="BU3006" s="15"/>
      <c r="BV3006" s="6"/>
      <c r="BW3006" s="6"/>
      <c r="BX3006" s="16"/>
      <c r="BY3006" s="16"/>
      <c r="BZ3006" s="16"/>
      <c r="CA3006" s="16"/>
      <c r="CB3006" s="14"/>
    </row>
    <row r="3007" spans="1:80" s="9" customFormat="1" x14ac:dyDescent="0.2">
      <c r="A3007" s="16"/>
      <c r="B3007" s="16"/>
      <c r="C3007" s="16"/>
      <c r="D3007" s="16"/>
      <c r="E3007" s="16"/>
      <c r="F3007" s="3"/>
      <c r="G3007" s="3"/>
      <c r="H3007" s="3"/>
      <c r="I3007" s="3"/>
      <c r="J3007" s="2"/>
      <c r="M3007" s="10"/>
      <c r="N3007" s="2"/>
      <c r="O3007" s="3"/>
      <c r="P3007" s="11"/>
      <c r="Q3007" s="16"/>
      <c r="R3007" s="4"/>
      <c r="S3007" s="12"/>
      <c r="T3007" s="16"/>
      <c r="U3007" s="4"/>
      <c r="V3007" s="3"/>
      <c r="W3007" s="3"/>
      <c r="X3007" s="3"/>
      <c r="Y3007" s="3"/>
      <c r="Z3007" s="3"/>
      <c r="AA3007" s="4"/>
      <c r="AB3007" s="4"/>
      <c r="AC3007" s="4"/>
      <c r="AD3007" s="4"/>
      <c r="AE3007" s="4"/>
      <c r="BA3007" s="13"/>
      <c r="BC3007" s="2"/>
      <c r="BD3007" s="2"/>
      <c r="BU3007" s="15"/>
      <c r="BV3007" s="6"/>
      <c r="BW3007" s="6"/>
      <c r="BX3007" s="16"/>
      <c r="BY3007" s="16"/>
      <c r="BZ3007" s="16"/>
      <c r="CA3007" s="16"/>
      <c r="CB3007" s="14"/>
    </row>
    <row r="3008" spans="1:80" s="9" customFormat="1" x14ac:dyDescent="0.2">
      <c r="A3008" s="16"/>
      <c r="B3008" s="16"/>
      <c r="C3008" s="16"/>
      <c r="D3008" s="16"/>
      <c r="E3008" s="16"/>
      <c r="F3008" s="3"/>
      <c r="G3008" s="3"/>
      <c r="H3008" s="3"/>
      <c r="I3008" s="3"/>
      <c r="J3008" s="2"/>
      <c r="M3008" s="10"/>
      <c r="N3008" s="2"/>
      <c r="O3008" s="3"/>
      <c r="P3008" s="11"/>
      <c r="Q3008" s="16"/>
      <c r="R3008" s="4"/>
      <c r="S3008" s="12"/>
      <c r="T3008" s="16"/>
      <c r="U3008" s="4"/>
      <c r="V3008" s="3"/>
      <c r="W3008" s="3"/>
      <c r="X3008" s="3"/>
      <c r="Y3008" s="3"/>
      <c r="Z3008" s="3"/>
      <c r="AA3008" s="4"/>
      <c r="AB3008" s="4"/>
      <c r="AC3008" s="4"/>
      <c r="AD3008" s="4"/>
      <c r="AE3008" s="4"/>
      <c r="BA3008" s="13"/>
      <c r="BC3008" s="2"/>
      <c r="BD3008" s="2"/>
      <c r="BU3008" s="15"/>
      <c r="BV3008" s="6"/>
      <c r="BW3008" s="6"/>
      <c r="BX3008" s="16"/>
      <c r="BY3008" s="16"/>
      <c r="BZ3008" s="16"/>
      <c r="CA3008" s="16"/>
      <c r="CB3008" s="14"/>
    </row>
    <row r="3009" spans="1:80" s="9" customFormat="1" x14ac:dyDescent="0.2">
      <c r="A3009" s="16"/>
      <c r="B3009" s="16"/>
      <c r="C3009" s="16"/>
      <c r="D3009" s="16"/>
      <c r="E3009" s="16"/>
      <c r="F3009" s="3"/>
      <c r="G3009" s="3"/>
      <c r="H3009" s="3"/>
      <c r="I3009" s="3"/>
      <c r="J3009" s="2"/>
      <c r="M3009" s="10"/>
      <c r="N3009" s="2"/>
      <c r="O3009" s="3"/>
      <c r="P3009" s="11"/>
      <c r="Q3009" s="16"/>
      <c r="R3009" s="4"/>
      <c r="S3009" s="12"/>
      <c r="T3009" s="16"/>
      <c r="U3009" s="4"/>
      <c r="V3009" s="3"/>
      <c r="W3009" s="3"/>
      <c r="X3009" s="3"/>
      <c r="Y3009" s="3"/>
      <c r="Z3009" s="3"/>
      <c r="AA3009" s="4"/>
      <c r="AB3009" s="4"/>
      <c r="AC3009" s="4"/>
      <c r="AD3009" s="4"/>
      <c r="AE3009" s="4"/>
      <c r="BA3009" s="13"/>
      <c r="BC3009" s="2"/>
      <c r="BD3009" s="2"/>
      <c r="BU3009" s="15"/>
      <c r="BV3009" s="6"/>
      <c r="BW3009" s="6"/>
      <c r="BX3009" s="16"/>
      <c r="BY3009" s="16"/>
      <c r="BZ3009" s="16"/>
      <c r="CA3009" s="16"/>
      <c r="CB3009" s="14"/>
    </row>
    <row r="3010" spans="1:80" s="9" customFormat="1" x14ac:dyDescent="0.2">
      <c r="A3010" s="16"/>
      <c r="B3010" s="16"/>
      <c r="C3010" s="16"/>
      <c r="D3010" s="16"/>
      <c r="E3010" s="16"/>
      <c r="F3010" s="3"/>
      <c r="G3010" s="3"/>
      <c r="H3010" s="3"/>
      <c r="I3010" s="3"/>
      <c r="J3010" s="2"/>
      <c r="M3010" s="10"/>
      <c r="N3010" s="2"/>
      <c r="O3010" s="3"/>
      <c r="P3010" s="11"/>
      <c r="Q3010" s="16"/>
      <c r="R3010" s="4"/>
      <c r="S3010" s="12"/>
      <c r="T3010" s="16"/>
      <c r="U3010" s="4"/>
      <c r="V3010" s="3"/>
      <c r="W3010" s="3"/>
      <c r="X3010" s="3"/>
      <c r="Y3010" s="3"/>
      <c r="Z3010" s="3"/>
      <c r="AA3010" s="4"/>
      <c r="AB3010" s="4"/>
      <c r="AC3010" s="4"/>
      <c r="AD3010" s="4"/>
      <c r="AE3010" s="4"/>
      <c r="BA3010" s="13"/>
      <c r="BC3010" s="2"/>
      <c r="BD3010" s="2"/>
      <c r="BU3010" s="15"/>
      <c r="BV3010" s="6"/>
      <c r="BW3010" s="6"/>
      <c r="BX3010" s="16"/>
      <c r="BY3010" s="16"/>
      <c r="BZ3010" s="16"/>
      <c r="CA3010" s="16"/>
      <c r="CB3010" s="14"/>
    </row>
    <row r="3011" spans="1:80" s="9" customFormat="1" x14ac:dyDescent="0.2">
      <c r="A3011" s="16"/>
      <c r="B3011" s="16"/>
      <c r="C3011" s="16"/>
      <c r="D3011" s="16"/>
      <c r="E3011" s="16"/>
      <c r="F3011" s="3"/>
      <c r="G3011" s="3"/>
      <c r="H3011" s="3"/>
      <c r="I3011" s="3"/>
      <c r="J3011" s="2"/>
      <c r="M3011" s="10"/>
      <c r="N3011" s="2"/>
      <c r="O3011" s="3"/>
      <c r="P3011" s="11"/>
      <c r="Q3011" s="16"/>
      <c r="R3011" s="4"/>
      <c r="S3011" s="12"/>
      <c r="T3011" s="16"/>
      <c r="U3011" s="4"/>
      <c r="V3011" s="3"/>
      <c r="W3011" s="3"/>
      <c r="X3011" s="3"/>
      <c r="Y3011" s="3"/>
      <c r="Z3011" s="3"/>
      <c r="AA3011" s="4"/>
      <c r="AB3011" s="4"/>
      <c r="AC3011" s="4"/>
      <c r="AD3011" s="4"/>
      <c r="AE3011" s="4"/>
      <c r="BA3011" s="13"/>
      <c r="BC3011" s="2"/>
      <c r="BD3011" s="2"/>
      <c r="BU3011" s="15"/>
      <c r="BV3011" s="6"/>
      <c r="BW3011" s="6"/>
      <c r="BX3011" s="16"/>
      <c r="BY3011" s="16"/>
      <c r="BZ3011" s="16"/>
      <c r="CA3011" s="16"/>
      <c r="CB3011" s="14"/>
    </row>
    <row r="3012" spans="1:80" s="9" customFormat="1" x14ac:dyDescent="0.2">
      <c r="A3012" s="16"/>
      <c r="B3012" s="16"/>
      <c r="C3012" s="16"/>
      <c r="D3012" s="16"/>
      <c r="E3012" s="16"/>
      <c r="F3012" s="3"/>
      <c r="G3012" s="3"/>
      <c r="H3012" s="3"/>
      <c r="I3012" s="3"/>
      <c r="J3012" s="2"/>
      <c r="M3012" s="10"/>
      <c r="N3012" s="2"/>
      <c r="O3012" s="3"/>
      <c r="P3012" s="11"/>
      <c r="Q3012" s="16"/>
      <c r="R3012" s="4"/>
      <c r="S3012" s="12"/>
      <c r="T3012" s="16"/>
      <c r="U3012" s="4"/>
      <c r="V3012" s="3"/>
      <c r="W3012" s="3"/>
      <c r="X3012" s="3"/>
      <c r="Y3012" s="3"/>
      <c r="Z3012" s="3"/>
      <c r="AA3012" s="4"/>
      <c r="AB3012" s="4"/>
      <c r="AC3012" s="4"/>
      <c r="AD3012" s="4"/>
      <c r="AE3012" s="4"/>
      <c r="BA3012" s="13"/>
      <c r="BC3012" s="2"/>
      <c r="BD3012" s="2"/>
      <c r="BU3012" s="15"/>
      <c r="BV3012" s="6"/>
      <c r="BW3012" s="6"/>
      <c r="BX3012" s="16"/>
      <c r="BY3012" s="16"/>
      <c r="BZ3012" s="16"/>
      <c r="CA3012" s="16"/>
      <c r="CB3012" s="14"/>
    </row>
    <row r="3013" spans="1:80" s="9" customFormat="1" x14ac:dyDescent="0.2">
      <c r="A3013" s="16"/>
      <c r="B3013" s="16"/>
      <c r="C3013" s="16"/>
      <c r="D3013" s="16"/>
      <c r="E3013" s="16"/>
      <c r="F3013" s="3"/>
      <c r="G3013" s="3"/>
      <c r="H3013" s="3"/>
      <c r="I3013" s="3"/>
      <c r="J3013" s="2"/>
      <c r="M3013" s="10"/>
      <c r="N3013" s="2"/>
      <c r="O3013" s="3"/>
      <c r="P3013" s="11"/>
      <c r="Q3013" s="16"/>
      <c r="R3013" s="4"/>
      <c r="S3013" s="12"/>
      <c r="T3013" s="16"/>
      <c r="U3013" s="4"/>
      <c r="V3013" s="3"/>
      <c r="W3013" s="3"/>
      <c r="X3013" s="3"/>
      <c r="Y3013" s="3"/>
      <c r="Z3013" s="3"/>
      <c r="AA3013" s="4"/>
      <c r="AB3013" s="4"/>
      <c r="AC3013" s="4"/>
      <c r="AD3013" s="4"/>
      <c r="AE3013" s="4"/>
      <c r="BA3013" s="13"/>
      <c r="BC3013" s="2"/>
      <c r="BD3013" s="2"/>
      <c r="BU3013" s="15"/>
      <c r="BV3013" s="6"/>
      <c r="BW3013" s="6"/>
      <c r="BX3013" s="16"/>
      <c r="BY3013" s="16"/>
      <c r="BZ3013" s="16"/>
      <c r="CA3013" s="16"/>
      <c r="CB3013" s="14"/>
    </row>
    <row r="3014" spans="1:80" s="9" customFormat="1" x14ac:dyDescent="0.2">
      <c r="A3014" s="16"/>
      <c r="B3014" s="16"/>
      <c r="C3014" s="16"/>
      <c r="D3014" s="16"/>
      <c r="E3014" s="16"/>
      <c r="F3014" s="3"/>
      <c r="G3014" s="3"/>
      <c r="H3014" s="3"/>
      <c r="I3014" s="3"/>
      <c r="J3014" s="2"/>
      <c r="M3014" s="10"/>
      <c r="N3014" s="2"/>
      <c r="O3014" s="3"/>
      <c r="P3014" s="11"/>
      <c r="Q3014" s="16"/>
      <c r="R3014" s="4"/>
      <c r="S3014" s="12"/>
      <c r="T3014" s="16"/>
      <c r="U3014" s="4"/>
      <c r="V3014" s="3"/>
      <c r="W3014" s="3"/>
      <c r="X3014" s="3"/>
      <c r="Y3014" s="3"/>
      <c r="Z3014" s="3"/>
      <c r="AA3014" s="4"/>
      <c r="AB3014" s="4"/>
      <c r="AC3014" s="4"/>
      <c r="AD3014" s="4"/>
      <c r="AE3014" s="4"/>
      <c r="BA3014" s="13"/>
      <c r="BC3014" s="2"/>
      <c r="BD3014" s="2"/>
      <c r="BU3014" s="15"/>
      <c r="BV3014" s="6"/>
      <c r="BW3014" s="6"/>
      <c r="BX3014" s="16"/>
      <c r="BY3014" s="16"/>
      <c r="BZ3014" s="16"/>
      <c r="CA3014" s="16"/>
      <c r="CB3014" s="14"/>
    </row>
    <row r="3015" spans="1:80" s="9" customFormat="1" x14ac:dyDescent="0.2">
      <c r="A3015" s="16"/>
      <c r="B3015" s="16"/>
      <c r="C3015" s="16"/>
      <c r="D3015" s="16"/>
      <c r="E3015" s="16"/>
      <c r="F3015" s="3"/>
      <c r="G3015" s="3"/>
      <c r="H3015" s="3"/>
      <c r="I3015" s="3"/>
      <c r="J3015" s="2"/>
      <c r="M3015" s="10"/>
      <c r="N3015" s="2"/>
      <c r="O3015" s="3"/>
      <c r="P3015" s="11"/>
      <c r="Q3015" s="16"/>
      <c r="R3015" s="4"/>
      <c r="S3015" s="12"/>
      <c r="T3015" s="16"/>
      <c r="U3015" s="4"/>
      <c r="V3015" s="3"/>
      <c r="W3015" s="3"/>
      <c r="X3015" s="3"/>
      <c r="Y3015" s="3"/>
      <c r="Z3015" s="3"/>
      <c r="AA3015" s="4"/>
      <c r="AB3015" s="4"/>
      <c r="AC3015" s="4"/>
      <c r="AD3015" s="4"/>
      <c r="AE3015" s="4"/>
      <c r="BA3015" s="13"/>
      <c r="BC3015" s="2"/>
      <c r="BD3015" s="2"/>
      <c r="BU3015" s="15"/>
      <c r="BV3015" s="6"/>
      <c r="BW3015" s="6"/>
      <c r="BX3015" s="16"/>
      <c r="BY3015" s="16"/>
      <c r="BZ3015" s="16"/>
      <c r="CA3015" s="16"/>
      <c r="CB3015" s="14"/>
    </row>
    <row r="3016" spans="1:80" s="9" customFormat="1" x14ac:dyDescent="0.2">
      <c r="A3016" s="16"/>
      <c r="B3016" s="16"/>
      <c r="C3016" s="16"/>
      <c r="D3016" s="16"/>
      <c r="E3016" s="16"/>
      <c r="F3016" s="3"/>
      <c r="G3016" s="3"/>
      <c r="H3016" s="3"/>
      <c r="I3016" s="3"/>
      <c r="J3016" s="2"/>
      <c r="M3016" s="10"/>
      <c r="N3016" s="2"/>
      <c r="O3016" s="3"/>
      <c r="P3016" s="11"/>
      <c r="Q3016" s="16"/>
      <c r="R3016" s="4"/>
      <c r="S3016" s="12"/>
      <c r="T3016" s="16"/>
      <c r="U3016" s="4"/>
      <c r="V3016" s="3"/>
      <c r="W3016" s="3"/>
      <c r="X3016" s="3"/>
      <c r="Y3016" s="3"/>
      <c r="Z3016" s="3"/>
      <c r="AA3016" s="4"/>
      <c r="AB3016" s="4"/>
      <c r="AC3016" s="4"/>
      <c r="AD3016" s="4"/>
      <c r="AE3016" s="4"/>
      <c r="BA3016" s="13"/>
      <c r="BC3016" s="2"/>
      <c r="BD3016" s="2"/>
      <c r="BU3016" s="15"/>
      <c r="BV3016" s="6"/>
      <c r="BW3016" s="6"/>
      <c r="BX3016" s="16"/>
      <c r="BY3016" s="16"/>
      <c r="BZ3016" s="16"/>
      <c r="CA3016" s="16"/>
      <c r="CB3016" s="14"/>
    </row>
    <row r="3017" spans="1:80" s="9" customFormat="1" x14ac:dyDescent="0.2">
      <c r="A3017" s="16"/>
      <c r="B3017" s="16"/>
      <c r="C3017" s="16"/>
      <c r="D3017" s="16"/>
      <c r="E3017" s="16"/>
      <c r="F3017" s="3"/>
      <c r="G3017" s="3"/>
      <c r="H3017" s="3"/>
      <c r="I3017" s="3"/>
      <c r="J3017" s="2"/>
      <c r="M3017" s="10"/>
      <c r="N3017" s="2"/>
      <c r="O3017" s="3"/>
      <c r="P3017" s="11"/>
      <c r="Q3017" s="16"/>
      <c r="R3017" s="4"/>
      <c r="S3017" s="12"/>
      <c r="T3017" s="16"/>
      <c r="U3017" s="4"/>
      <c r="V3017" s="3"/>
      <c r="W3017" s="3"/>
      <c r="X3017" s="3"/>
      <c r="Y3017" s="3"/>
      <c r="Z3017" s="3"/>
      <c r="AA3017" s="4"/>
      <c r="AB3017" s="4"/>
      <c r="AC3017" s="4"/>
      <c r="AD3017" s="4"/>
      <c r="AE3017" s="4"/>
      <c r="BA3017" s="13"/>
      <c r="BC3017" s="2"/>
      <c r="BD3017" s="2"/>
      <c r="BU3017" s="15"/>
      <c r="BV3017" s="6"/>
      <c r="BW3017" s="6"/>
      <c r="BX3017" s="16"/>
      <c r="BY3017" s="16"/>
      <c r="BZ3017" s="16"/>
      <c r="CA3017" s="16"/>
      <c r="CB3017" s="14"/>
    </row>
    <row r="3018" spans="1:80" s="9" customFormat="1" x14ac:dyDescent="0.2">
      <c r="A3018" s="16"/>
      <c r="B3018" s="16"/>
      <c r="C3018" s="16"/>
      <c r="D3018" s="16"/>
      <c r="E3018" s="16"/>
      <c r="F3018" s="3"/>
      <c r="G3018" s="3"/>
      <c r="H3018" s="3"/>
      <c r="I3018" s="3"/>
      <c r="J3018" s="2"/>
      <c r="M3018" s="10"/>
      <c r="N3018" s="2"/>
      <c r="O3018" s="3"/>
      <c r="P3018" s="11"/>
      <c r="Q3018" s="16"/>
      <c r="R3018" s="4"/>
      <c r="S3018" s="12"/>
      <c r="T3018" s="16"/>
      <c r="U3018" s="4"/>
      <c r="V3018" s="3"/>
      <c r="W3018" s="3"/>
      <c r="X3018" s="3"/>
      <c r="Y3018" s="3"/>
      <c r="Z3018" s="3"/>
      <c r="AA3018" s="4"/>
      <c r="AB3018" s="4"/>
      <c r="AC3018" s="4"/>
      <c r="AD3018" s="4"/>
      <c r="AE3018" s="4"/>
      <c r="BA3018" s="13"/>
      <c r="BC3018" s="2"/>
      <c r="BD3018" s="2"/>
      <c r="BU3018" s="15"/>
      <c r="BV3018" s="6"/>
      <c r="BW3018" s="6"/>
      <c r="BX3018" s="16"/>
      <c r="BY3018" s="16"/>
      <c r="BZ3018" s="16"/>
      <c r="CA3018" s="16"/>
      <c r="CB3018" s="14"/>
    </row>
    <row r="3019" spans="1:80" s="9" customFormat="1" x14ac:dyDescent="0.2">
      <c r="A3019" s="16"/>
      <c r="B3019" s="16"/>
      <c r="C3019" s="16"/>
      <c r="D3019" s="16"/>
      <c r="E3019" s="16"/>
      <c r="F3019" s="3"/>
      <c r="G3019" s="3"/>
      <c r="H3019" s="3"/>
      <c r="I3019" s="3"/>
      <c r="J3019" s="2"/>
      <c r="M3019" s="10"/>
      <c r="N3019" s="2"/>
      <c r="O3019" s="3"/>
      <c r="P3019" s="11"/>
      <c r="Q3019" s="16"/>
      <c r="R3019" s="4"/>
      <c r="S3019" s="12"/>
      <c r="T3019" s="16"/>
      <c r="U3019" s="4"/>
      <c r="V3019" s="3"/>
      <c r="W3019" s="3"/>
      <c r="X3019" s="3"/>
      <c r="Y3019" s="3"/>
      <c r="Z3019" s="3"/>
      <c r="AA3019" s="4"/>
      <c r="AB3019" s="4"/>
      <c r="AC3019" s="4"/>
      <c r="AD3019" s="4"/>
      <c r="AE3019" s="4"/>
      <c r="BA3019" s="13"/>
      <c r="BC3019" s="2"/>
      <c r="BD3019" s="2"/>
      <c r="BU3019" s="15"/>
      <c r="BV3019" s="6"/>
      <c r="BW3019" s="6"/>
      <c r="BX3019" s="16"/>
      <c r="BY3019" s="16"/>
      <c r="BZ3019" s="16"/>
      <c r="CA3019" s="16"/>
      <c r="CB3019" s="14"/>
    </row>
    <row r="3020" spans="1:80" s="9" customFormat="1" x14ac:dyDescent="0.2">
      <c r="A3020" s="16"/>
      <c r="B3020" s="16"/>
      <c r="C3020" s="16"/>
      <c r="D3020" s="16"/>
      <c r="E3020" s="16"/>
      <c r="F3020" s="3"/>
      <c r="G3020" s="3"/>
      <c r="H3020" s="3"/>
      <c r="I3020" s="3"/>
      <c r="J3020" s="2"/>
      <c r="M3020" s="10"/>
      <c r="N3020" s="2"/>
      <c r="O3020" s="3"/>
      <c r="P3020" s="11"/>
      <c r="Q3020" s="16"/>
      <c r="R3020" s="4"/>
      <c r="S3020" s="12"/>
      <c r="T3020" s="16"/>
      <c r="U3020" s="4"/>
      <c r="V3020" s="3"/>
      <c r="W3020" s="3"/>
      <c r="X3020" s="3"/>
      <c r="Y3020" s="3"/>
      <c r="Z3020" s="3"/>
      <c r="AA3020" s="4"/>
      <c r="AB3020" s="4"/>
      <c r="AC3020" s="4"/>
      <c r="AD3020" s="4"/>
      <c r="AE3020" s="4"/>
      <c r="BA3020" s="13"/>
      <c r="BC3020" s="2"/>
      <c r="BD3020" s="2"/>
      <c r="BU3020" s="15"/>
      <c r="BV3020" s="6"/>
      <c r="BW3020" s="6"/>
      <c r="BX3020" s="16"/>
      <c r="BY3020" s="16"/>
      <c r="BZ3020" s="16"/>
      <c r="CA3020" s="16"/>
      <c r="CB3020" s="14"/>
    </row>
    <row r="3021" spans="1:80" s="9" customFormat="1" x14ac:dyDescent="0.2">
      <c r="A3021" s="16"/>
      <c r="B3021" s="16"/>
      <c r="C3021" s="16"/>
      <c r="D3021" s="16"/>
      <c r="E3021" s="16"/>
      <c r="F3021" s="3"/>
      <c r="G3021" s="3"/>
      <c r="H3021" s="3"/>
      <c r="I3021" s="3"/>
      <c r="J3021" s="2"/>
      <c r="M3021" s="10"/>
      <c r="N3021" s="2"/>
      <c r="O3021" s="3"/>
      <c r="P3021" s="11"/>
      <c r="Q3021" s="16"/>
      <c r="R3021" s="4"/>
      <c r="S3021" s="12"/>
      <c r="T3021" s="16"/>
      <c r="U3021" s="4"/>
      <c r="V3021" s="3"/>
      <c r="W3021" s="3"/>
      <c r="X3021" s="3"/>
      <c r="Y3021" s="3"/>
      <c r="Z3021" s="3"/>
      <c r="AA3021" s="4"/>
      <c r="AB3021" s="4"/>
      <c r="AC3021" s="4"/>
      <c r="AD3021" s="4"/>
      <c r="AE3021" s="4"/>
      <c r="BA3021" s="13"/>
      <c r="BC3021" s="2"/>
      <c r="BD3021" s="2"/>
      <c r="BU3021" s="15"/>
      <c r="BV3021" s="6"/>
      <c r="BW3021" s="6"/>
      <c r="BX3021" s="16"/>
      <c r="BY3021" s="16"/>
      <c r="BZ3021" s="16"/>
      <c r="CA3021" s="16"/>
      <c r="CB3021" s="14"/>
    </row>
    <row r="3022" spans="1:80" s="9" customFormat="1" x14ac:dyDescent="0.2">
      <c r="A3022" s="16"/>
      <c r="B3022" s="16"/>
      <c r="C3022" s="16"/>
      <c r="D3022" s="16"/>
      <c r="E3022" s="16"/>
      <c r="F3022" s="3"/>
      <c r="G3022" s="3"/>
      <c r="H3022" s="3"/>
      <c r="I3022" s="3"/>
      <c r="J3022" s="2"/>
      <c r="M3022" s="10"/>
      <c r="N3022" s="2"/>
      <c r="O3022" s="3"/>
      <c r="P3022" s="11"/>
      <c r="Q3022" s="16"/>
      <c r="R3022" s="4"/>
      <c r="S3022" s="12"/>
      <c r="T3022" s="16"/>
      <c r="U3022" s="4"/>
      <c r="V3022" s="3"/>
      <c r="W3022" s="3"/>
      <c r="X3022" s="3"/>
      <c r="Y3022" s="3"/>
      <c r="Z3022" s="3"/>
      <c r="AA3022" s="4"/>
      <c r="AB3022" s="4"/>
      <c r="AC3022" s="4"/>
      <c r="AD3022" s="4"/>
      <c r="AE3022" s="4"/>
      <c r="BA3022" s="13"/>
      <c r="BC3022" s="2"/>
      <c r="BD3022" s="2"/>
      <c r="BU3022" s="15"/>
      <c r="BV3022" s="6"/>
      <c r="BW3022" s="6"/>
      <c r="BX3022" s="16"/>
      <c r="BY3022" s="16"/>
      <c r="BZ3022" s="16"/>
      <c r="CA3022" s="16"/>
      <c r="CB3022" s="14"/>
    </row>
    <row r="3023" spans="1:80" s="9" customFormat="1" x14ac:dyDescent="0.2">
      <c r="A3023" s="16"/>
      <c r="B3023" s="16"/>
      <c r="C3023" s="16"/>
      <c r="D3023" s="16"/>
      <c r="E3023" s="16"/>
      <c r="F3023" s="3"/>
      <c r="G3023" s="3"/>
      <c r="H3023" s="3"/>
      <c r="I3023" s="3"/>
      <c r="J3023" s="2"/>
      <c r="M3023" s="10"/>
      <c r="N3023" s="2"/>
      <c r="O3023" s="3"/>
      <c r="P3023" s="11"/>
      <c r="Q3023" s="16"/>
      <c r="R3023" s="4"/>
      <c r="S3023" s="12"/>
      <c r="T3023" s="16"/>
      <c r="U3023" s="4"/>
      <c r="V3023" s="3"/>
      <c r="W3023" s="3"/>
      <c r="X3023" s="3"/>
      <c r="Y3023" s="3"/>
      <c r="Z3023" s="3"/>
      <c r="AA3023" s="4"/>
      <c r="AB3023" s="4"/>
      <c r="AC3023" s="4"/>
      <c r="AD3023" s="4"/>
      <c r="AE3023" s="4"/>
      <c r="BA3023" s="13"/>
      <c r="BC3023" s="2"/>
      <c r="BD3023" s="2"/>
      <c r="BU3023" s="15"/>
      <c r="BV3023" s="6"/>
      <c r="BW3023" s="6"/>
      <c r="BX3023" s="16"/>
      <c r="BY3023" s="16"/>
      <c r="BZ3023" s="16"/>
      <c r="CA3023" s="16"/>
      <c r="CB3023" s="14"/>
    </row>
    <row r="3024" spans="1:80" s="9" customFormat="1" x14ac:dyDescent="0.2">
      <c r="A3024" s="16"/>
      <c r="B3024" s="16"/>
      <c r="C3024" s="16"/>
      <c r="D3024" s="16"/>
      <c r="E3024" s="16"/>
      <c r="F3024" s="3"/>
      <c r="G3024" s="3"/>
      <c r="H3024" s="3"/>
      <c r="I3024" s="3"/>
      <c r="J3024" s="2"/>
      <c r="M3024" s="10"/>
      <c r="N3024" s="2"/>
      <c r="O3024" s="3"/>
      <c r="P3024" s="11"/>
      <c r="Q3024" s="16"/>
      <c r="R3024" s="4"/>
      <c r="S3024" s="12"/>
      <c r="T3024" s="16"/>
      <c r="U3024" s="4"/>
      <c r="V3024" s="3"/>
      <c r="W3024" s="3"/>
      <c r="X3024" s="3"/>
      <c r="Y3024" s="3"/>
      <c r="Z3024" s="3"/>
      <c r="AA3024" s="4"/>
      <c r="AB3024" s="4"/>
      <c r="AC3024" s="4"/>
      <c r="AD3024" s="4"/>
      <c r="AE3024" s="4"/>
      <c r="BA3024" s="13"/>
      <c r="BC3024" s="2"/>
      <c r="BD3024" s="2"/>
      <c r="BU3024" s="15"/>
      <c r="BV3024" s="6"/>
      <c r="BW3024" s="6"/>
      <c r="BX3024" s="16"/>
      <c r="BY3024" s="16"/>
      <c r="BZ3024" s="16"/>
      <c r="CA3024" s="16"/>
      <c r="CB3024" s="14"/>
    </row>
    <row r="3025" spans="1:80" s="9" customFormat="1" x14ac:dyDescent="0.2">
      <c r="A3025" s="16"/>
      <c r="B3025" s="16"/>
      <c r="C3025" s="16"/>
      <c r="D3025" s="16"/>
      <c r="E3025" s="16"/>
      <c r="F3025" s="3"/>
      <c r="G3025" s="3"/>
      <c r="H3025" s="3"/>
      <c r="I3025" s="3"/>
      <c r="J3025" s="2"/>
      <c r="M3025" s="10"/>
      <c r="N3025" s="2"/>
      <c r="O3025" s="3"/>
      <c r="P3025" s="11"/>
      <c r="Q3025" s="16"/>
      <c r="R3025" s="4"/>
      <c r="S3025" s="12"/>
      <c r="T3025" s="16"/>
      <c r="U3025" s="4"/>
      <c r="V3025" s="3"/>
      <c r="W3025" s="3"/>
      <c r="X3025" s="3"/>
      <c r="Y3025" s="3"/>
      <c r="Z3025" s="3"/>
      <c r="AA3025" s="4"/>
      <c r="AB3025" s="4"/>
      <c r="AC3025" s="4"/>
      <c r="AD3025" s="4"/>
      <c r="AE3025" s="4"/>
      <c r="BA3025" s="13"/>
      <c r="BC3025" s="2"/>
      <c r="BD3025" s="2"/>
      <c r="BU3025" s="15"/>
      <c r="BV3025" s="6"/>
      <c r="BW3025" s="6"/>
      <c r="BX3025" s="16"/>
      <c r="BY3025" s="16"/>
      <c r="BZ3025" s="16"/>
      <c r="CA3025" s="16"/>
      <c r="CB3025" s="14"/>
    </row>
    <row r="3026" spans="1:80" s="9" customFormat="1" x14ac:dyDescent="0.2">
      <c r="A3026" s="16"/>
      <c r="B3026" s="16"/>
      <c r="C3026" s="16"/>
      <c r="D3026" s="16"/>
      <c r="E3026" s="16"/>
      <c r="F3026" s="3"/>
      <c r="G3026" s="3"/>
      <c r="H3026" s="3"/>
      <c r="I3026" s="3"/>
      <c r="J3026" s="2"/>
      <c r="M3026" s="10"/>
      <c r="N3026" s="2"/>
      <c r="O3026" s="3"/>
      <c r="P3026" s="11"/>
      <c r="Q3026" s="16"/>
      <c r="R3026" s="4"/>
      <c r="S3026" s="12"/>
      <c r="T3026" s="16"/>
      <c r="U3026" s="4"/>
      <c r="V3026" s="3"/>
      <c r="W3026" s="3"/>
      <c r="X3026" s="3"/>
      <c r="Y3026" s="3"/>
      <c r="Z3026" s="3"/>
      <c r="AA3026" s="4"/>
      <c r="AB3026" s="4"/>
      <c r="AC3026" s="4"/>
      <c r="AD3026" s="4"/>
      <c r="AE3026" s="4"/>
      <c r="BA3026" s="13"/>
      <c r="BC3026" s="2"/>
      <c r="BD3026" s="2"/>
      <c r="BU3026" s="15"/>
      <c r="BV3026" s="6"/>
      <c r="BW3026" s="6"/>
      <c r="BX3026" s="16"/>
      <c r="BY3026" s="16"/>
      <c r="BZ3026" s="16"/>
      <c r="CA3026" s="16"/>
      <c r="CB3026" s="14"/>
    </row>
    <row r="3027" spans="1:80" s="9" customFormat="1" x14ac:dyDescent="0.2">
      <c r="A3027" s="16"/>
      <c r="B3027" s="16"/>
      <c r="C3027" s="16"/>
      <c r="D3027" s="16"/>
      <c r="E3027" s="16"/>
      <c r="F3027" s="3"/>
      <c r="G3027" s="3"/>
      <c r="H3027" s="3"/>
      <c r="I3027" s="3"/>
      <c r="J3027" s="2"/>
      <c r="M3027" s="10"/>
      <c r="N3027" s="2"/>
      <c r="O3027" s="3"/>
      <c r="P3027" s="11"/>
      <c r="Q3027" s="16"/>
      <c r="R3027" s="4"/>
      <c r="S3027" s="12"/>
      <c r="T3027" s="16"/>
      <c r="U3027" s="4"/>
      <c r="V3027" s="3"/>
      <c r="W3027" s="3"/>
      <c r="X3027" s="3"/>
      <c r="Y3027" s="3"/>
      <c r="Z3027" s="3"/>
      <c r="AA3027" s="4"/>
      <c r="AB3027" s="4"/>
      <c r="AC3027" s="4"/>
      <c r="AD3027" s="4"/>
      <c r="AE3027" s="4"/>
      <c r="BA3027" s="13"/>
      <c r="BC3027" s="2"/>
      <c r="BD3027" s="2"/>
      <c r="BU3027" s="15"/>
      <c r="BV3027" s="6"/>
      <c r="BW3027" s="6"/>
      <c r="BX3027" s="16"/>
      <c r="BY3027" s="16"/>
      <c r="BZ3027" s="16"/>
      <c r="CA3027" s="16"/>
      <c r="CB3027" s="14"/>
    </row>
    <row r="3028" spans="1:80" s="9" customFormat="1" x14ac:dyDescent="0.2">
      <c r="A3028" s="16"/>
      <c r="B3028" s="16"/>
      <c r="C3028" s="16"/>
      <c r="D3028" s="16"/>
      <c r="E3028" s="16"/>
      <c r="F3028" s="3"/>
      <c r="G3028" s="3"/>
      <c r="H3028" s="3"/>
      <c r="I3028" s="3"/>
      <c r="J3028" s="2"/>
      <c r="M3028" s="10"/>
      <c r="N3028" s="2"/>
      <c r="O3028" s="3"/>
      <c r="P3028" s="11"/>
      <c r="Q3028" s="16"/>
      <c r="R3028" s="4"/>
      <c r="S3028" s="12"/>
      <c r="T3028" s="16"/>
      <c r="U3028" s="4"/>
      <c r="V3028" s="3"/>
      <c r="W3028" s="3"/>
      <c r="X3028" s="3"/>
      <c r="Y3028" s="3"/>
      <c r="Z3028" s="3"/>
      <c r="AA3028" s="4"/>
      <c r="AB3028" s="4"/>
      <c r="AC3028" s="4"/>
      <c r="AD3028" s="4"/>
      <c r="AE3028" s="4"/>
      <c r="BA3028" s="13"/>
      <c r="BC3028" s="2"/>
      <c r="BD3028" s="2"/>
      <c r="BU3028" s="15"/>
      <c r="BV3028" s="6"/>
      <c r="BW3028" s="6"/>
      <c r="BX3028" s="16"/>
      <c r="BY3028" s="16"/>
      <c r="BZ3028" s="16"/>
      <c r="CA3028" s="16"/>
      <c r="CB3028" s="14"/>
    </row>
    <row r="3029" spans="1:80" s="9" customFormat="1" x14ac:dyDescent="0.2">
      <c r="A3029" s="16"/>
      <c r="B3029" s="16"/>
      <c r="C3029" s="16"/>
      <c r="D3029" s="16"/>
      <c r="E3029" s="16"/>
      <c r="F3029" s="3"/>
      <c r="G3029" s="3"/>
      <c r="H3029" s="3"/>
      <c r="I3029" s="3"/>
      <c r="J3029" s="2"/>
      <c r="M3029" s="10"/>
      <c r="N3029" s="2"/>
      <c r="O3029" s="3"/>
      <c r="P3029" s="11"/>
      <c r="Q3029" s="16"/>
      <c r="R3029" s="4"/>
      <c r="S3029" s="12"/>
      <c r="T3029" s="16"/>
      <c r="U3029" s="4"/>
      <c r="V3029" s="3"/>
      <c r="W3029" s="3"/>
      <c r="X3029" s="3"/>
      <c r="Y3029" s="3"/>
      <c r="Z3029" s="3"/>
      <c r="AA3029" s="4"/>
      <c r="AB3029" s="4"/>
      <c r="AC3029" s="4"/>
      <c r="AD3029" s="4"/>
      <c r="AE3029" s="4"/>
      <c r="BA3029" s="13"/>
      <c r="BC3029" s="2"/>
      <c r="BD3029" s="2"/>
      <c r="BU3029" s="15"/>
      <c r="BV3029" s="6"/>
      <c r="BW3029" s="6"/>
      <c r="BX3029" s="16"/>
      <c r="BY3029" s="16"/>
      <c r="BZ3029" s="16"/>
      <c r="CA3029" s="16"/>
      <c r="CB3029" s="14"/>
    </row>
    <row r="3030" spans="1:80" s="9" customFormat="1" x14ac:dyDescent="0.2">
      <c r="A3030" s="16"/>
      <c r="B3030" s="16"/>
      <c r="C3030" s="16"/>
      <c r="D3030" s="16"/>
      <c r="E3030" s="16"/>
      <c r="F3030" s="3"/>
      <c r="G3030" s="3"/>
      <c r="H3030" s="3"/>
      <c r="I3030" s="3"/>
      <c r="J3030" s="2"/>
      <c r="M3030" s="10"/>
      <c r="N3030" s="2"/>
      <c r="O3030" s="3"/>
      <c r="P3030" s="11"/>
      <c r="Q3030" s="16"/>
      <c r="R3030" s="4"/>
      <c r="S3030" s="12"/>
      <c r="T3030" s="16"/>
      <c r="U3030" s="4"/>
      <c r="V3030" s="3"/>
      <c r="W3030" s="3"/>
      <c r="X3030" s="3"/>
      <c r="Y3030" s="3"/>
      <c r="Z3030" s="3"/>
      <c r="AA3030" s="4"/>
      <c r="AB3030" s="4"/>
      <c r="AC3030" s="4"/>
      <c r="AD3030" s="4"/>
      <c r="AE3030" s="4"/>
      <c r="BA3030" s="13"/>
      <c r="BC3030" s="2"/>
      <c r="BD3030" s="2"/>
      <c r="BU3030" s="15"/>
      <c r="BV3030" s="6"/>
      <c r="BW3030" s="6"/>
      <c r="BX3030" s="16"/>
      <c r="BY3030" s="16"/>
      <c r="BZ3030" s="16"/>
      <c r="CA3030" s="16"/>
      <c r="CB3030" s="14"/>
    </row>
    <row r="3031" spans="1:80" s="9" customFormat="1" x14ac:dyDescent="0.2">
      <c r="A3031" s="16"/>
      <c r="B3031" s="16"/>
      <c r="C3031" s="16"/>
      <c r="D3031" s="16"/>
      <c r="E3031" s="16"/>
      <c r="F3031" s="3"/>
      <c r="G3031" s="3"/>
      <c r="H3031" s="3"/>
      <c r="I3031" s="3"/>
      <c r="J3031" s="2"/>
      <c r="M3031" s="10"/>
      <c r="N3031" s="2"/>
      <c r="O3031" s="3"/>
      <c r="P3031" s="11"/>
      <c r="Q3031" s="16"/>
      <c r="R3031" s="4"/>
      <c r="S3031" s="12"/>
      <c r="T3031" s="16"/>
      <c r="U3031" s="4"/>
      <c r="V3031" s="3"/>
      <c r="W3031" s="3"/>
      <c r="X3031" s="3"/>
      <c r="Y3031" s="3"/>
      <c r="Z3031" s="3"/>
      <c r="AA3031" s="4"/>
      <c r="AB3031" s="4"/>
      <c r="AC3031" s="4"/>
      <c r="AD3031" s="4"/>
      <c r="AE3031" s="4"/>
      <c r="BA3031" s="13"/>
      <c r="BC3031" s="2"/>
      <c r="BD3031" s="2"/>
      <c r="BU3031" s="15"/>
      <c r="BV3031" s="6"/>
      <c r="BW3031" s="6"/>
      <c r="BX3031" s="16"/>
      <c r="BY3031" s="16"/>
      <c r="BZ3031" s="16"/>
      <c r="CA3031" s="16"/>
      <c r="CB3031" s="14"/>
    </row>
    <row r="3032" spans="1:80" s="9" customFormat="1" x14ac:dyDescent="0.2">
      <c r="A3032" s="16"/>
      <c r="B3032" s="16"/>
      <c r="C3032" s="16"/>
      <c r="D3032" s="16"/>
      <c r="E3032" s="16"/>
      <c r="F3032" s="3"/>
      <c r="G3032" s="3"/>
      <c r="H3032" s="3"/>
      <c r="I3032" s="3"/>
      <c r="J3032" s="2"/>
      <c r="M3032" s="10"/>
      <c r="N3032" s="2"/>
      <c r="O3032" s="3"/>
      <c r="P3032" s="11"/>
      <c r="Q3032" s="16"/>
      <c r="R3032" s="4"/>
      <c r="S3032" s="12"/>
      <c r="T3032" s="16"/>
      <c r="U3032" s="4"/>
      <c r="V3032" s="3"/>
      <c r="W3032" s="3"/>
      <c r="X3032" s="3"/>
      <c r="Y3032" s="3"/>
      <c r="Z3032" s="3"/>
      <c r="AA3032" s="4"/>
      <c r="AB3032" s="4"/>
      <c r="AC3032" s="4"/>
      <c r="AD3032" s="4"/>
      <c r="AE3032" s="4"/>
      <c r="BA3032" s="13"/>
      <c r="BC3032" s="2"/>
      <c r="BD3032" s="2"/>
      <c r="BU3032" s="15"/>
      <c r="BV3032" s="6"/>
      <c r="BW3032" s="6"/>
      <c r="BX3032" s="16"/>
      <c r="BY3032" s="16"/>
      <c r="BZ3032" s="16"/>
      <c r="CA3032" s="16"/>
      <c r="CB3032" s="14"/>
    </row>
    <row r="3033" spans="1:80" s="9" customFormat="1" x14ac:dyDescent="0.2">
      <c r="A3033" s="16"/>
      <c r="B3033" s="16"/>
      <c r="C3033" s="16"/>
      <c r="D3033" s="16"/>
      <c r="E3033" s="16"/>
      <c r="F3033" s="3"/>
      <c r="G3033" s="3"/>
      <c r="H3033" s="3"/>
      <c r="I3033" s="3"/>
      <c r="J3033" s="2"/>
      <c r="M3033" s="10"/>
      <c r="N3033" s="2"/>
      <c r="O3033" s="3"/>
      <c r="P3033" s="11"/>
      <c r="Q3033" s="16"/>
      <c r="R3033" s="4"/>
      <c r="S3033" s="12"/>
      <c r="T3033" s="16"/>
      <c r="U3033" s="4"/>
      <c r="V3033" s="3"/>
      <c r="W3033" s="3"/>
      <c r="X3033" s="3"/>
      <c r="Y3033" s="3"/>
      <c r="Z3033" s="3"/>
      <c r="AA3033" s="4"/>
      <c r="AB3033" s="4"/>
      <c r="AC3033" s="4"/>
      <c r="AD3033" s="4"/>
      <c r="AE3033" s="4"/>
      <c r="BA3033" s="13"/>
      <c r="BC3033" s="2"/>
      <c r="BD3033" s="2"/>
      <c r="BU3033" s="15"/>
      <c r="BV3033" s="6"/>
      <c r="BW3033" s="6"/>
      <c r="BX3033" s="16"/>
      <c r="BY3033" s="16"/>
      <c r="BZ3033" s="16"/>
      <c r="CA3033" s="16"/>
      <c r="CB3033" s="14"/>
    </row>
    <row r="3034" spans="1:80" s="9" customFormat="1" x14ac:dyDescent="0.2">
      <c r="A3034" s="16"/>
      <c r="B3034" s="16"/>
      <c r="C3034" s="16"/>
      <c r="D3034" s="16"/>
      <c r="E3034" s="16"/>
      <c r="F3034" s="3"/>
      <c r="G3034" s="3"/>
      <c r="H3034" s="3"/>
      <c r="I3034" s="3"/>
      <c r="J3034" s="2"/>
      <c r="M3034" s="10"/>
      <c r="N3034" s="2"/>
      <c r="O3034" s="3"/>
      <c r="P3034" s="11"/>
      <c r="Q3034" s="16"/>
      <c r="R3034" s="4"/>
      <c r="S3034" s="12"/>
      <c r="T3034" s="16"/>
      <c r="U3034" s="4"/>
      <c r="V3034" s="3"/>
      <c r="W3034" s="3"/>
      <c r="X3034" s="3"/>
      <c r="Y3034" s="3"/>
      <c r="Z3034" s="3"/>
      <c r="AA3034" s="4"/>
      <c r="AB3034" s="4"/>
      <c r="AC3034" s="4"/>
      <c r="AD3034" s="4"/>
      <c r="AE3034" s="4"/>
      <c r="BA3034" s="13"/>
      <c r="BC3034" s="2"/>
      <c r="BD3034" s="2"/>
      <c r="BU3034" s="15"/>
      <c r="BV3034" s="6"/>
      <c r="BW3034" s="6"/>
      <c r="BX3034" s="16"/>
      <c r="BY3034" s="16"/>
      <c r="BZ3034" s="16"/>
      <c r="CA3034" s="16"/>
      <c r="CB3034" s="14"/>
    </row>
    <row r="3035" spans="1:80" s="9" customFormat="1" x14ac:dyDescent="0.2">
      <c r="A3035" s="16"/>
      <c r="B3035" s="16"/>
      <c r="C3035" s="16"/>
      <c r="D3035" s="16"/>
      <c r="E3035" s="16"/>
      <c r="F3035" s="3"/>
      <c r="G3035" s="3"/>
      <c r="H3035" s="3"/>
      <c r="I3035" s="3"/>
      <c r="J3035" s="2"/>
      <c r="M3035" s="10"/>
      <c r="N3035" s="2"/>
      <c r="O3035" s="3"/>
      <c r="P3035" s="11"/>
      <c r="Q3035" s="16"/>
      <c r="R3035" s="4"/>
      <c r="S3035" s="12"/>
      <c r="T3035" s="16"/>
      <c r="U3035" s="4"/>
      <c r="V3035" s="3"/>
      <c r="W3035" s="3"/>
      <c r="X3035" s="3"/>
      <c r="Y3035" s="3"/>
      <c r="Z3035" s="3"/>
      <c r="AA3035" s="4"/>
      <c r="AB3035" s="4"/>
      <c r="AC3035" s="4"/>
      <c r="AD3035" s="4"/>
      <c r="AE3035" s="4"/>
      <c r="BA3035" s="13"/>
      <c r="BC3035" s="2"/>
      <c r="BD3035" s="2"/>
      <c r="BU3035" s="15"/>
      <c r="BV3035" s="6"/>
      <c r="BW3035" s="6"/>
      <c r="BX3035" s="16"/>
      <c r="BY3035" s="16"/>
      <c r="BZ3035" s="16"/>
      <c r="CA3035" s="16"/>
      <c r="CB3035" s="14"/>
    </row>
    <row r="3036" spans="1:80" s="9" customFormat="1" x14ac:dyDescent="0.2">
      <c r="A3036" s="16"/>
      <c r="B3036" s="16"/>
      <c r="C3036" s="16"/>
      <c r="D3036" s="16"/>
      <c r="E3036" s="16"/>
      <c r="F3036" s="3"/>
      <c r="G3036" s="3"/>
      <c r="H3036" s="3"/>
      <c r="I3036" s="3"/>
      <c r="J3036" s="2"/>
      <c r="M3036" s="10"/>
      <c r="N3036" s="2"/>
      <c r="O3036" s="3"/>
      <c r="P3036" s="11"/>
      <c r="Q3036" s="16"/>
      <c r="R3036" s="4"/>
      <c r="S3036" s="12"/>
      <c r="T3036" s="16"/>
      <c r="U3036" s="4"/>
      <c r="V3036" s="3"/>
      <c r="W3036" s="3"/>
      <c r="X3036" s="3"/>
      <c r="Y3036" s="3"/>
      <c r="Z3036" s="3"/>
      <c r="AA3036" s="4"/>
      <c r="AB3036" s="4"/>
      <c r="AC3036" s="4"/>
      <c r="AD3036" s="4"/>
      <c r="AE3036" s="4"/>
      <c r="BA3036" s="13"/>
      <c r="BC3036" s="2"/>
      <c r="BD3036" s="2"/>
      <c r="BU3036" s="15"/>
      <c r="BV3036" s="6"/>
      <c r="BW3036" s="6"/>
      <c r="BX3036" s="16"/>
      <c r="BY3036" s="16"/>
      <c r="BZ3036" s="16"/>
      <c r="CA3036" s="16"/>
      <c r="CB3036" s="14"/>
    </row>
    <row r="3037" spans="1:80" s="9" customFormat="1" x14ac:dyDescent="0.2">
      <c r="A3037" s="16"/>
      <c r="B3037" s="16"/>
      <c r="C3037" s="16"/>
      <c r="D3037" s="16"/>
      <c r="E3037" s="16"/>
      <c r="F3037" s="3"/>
      <c r="G3037" s="3"/>
      <c r="H3037" s="3"/>
      <c r="I3037" s="3"/>
      <c r="J3037" s="2"/>
      <c r="M3037" s="10"/>
      <c r="N3037" s="2"/>
      <c r="O3037" s="3"/>
      <c r="P3037" s="11"/>
      <c r="Q3037" s="16"/>
      <c r="R3037" s="4"/>
      <c r="S3037" s="12"/>
      <c r="T3037" s="16"/>
      <c r="U3037" s="4"/>
      <c r="V3037" s="3"/>
      <c r="W3037" s="3"/>
      <c r="X3037" s="3"/>
      <c r="Y3037" s="3"/>
      <c r="Z3037" s="3"/>
      <c r="AA3037" s="4"/>
      <c r="AB3037" s="4"/>
      <c r="AC3037" s="4"/>
      <c r="AD3037" s="4"/>
      <c r="AE3037" s="4"/>
      <c r="BA3037" s="13"/>
      <c r="BC3037" s="2"/>
      <c r="BD3037" s="2"/>
      <c r="BU3037" s="15"/>
      <c r="BV3037" s="6"/>
      <c r="BW3037" s="6"/>
      <c r="BX3037" s="16"/>
      <c r="BY3037" s="16"/>
      <c r="BZ3037" s="16"/>
      <c r="CA3037" s="16"/>
      <c r="CB3037" s="14"/>
    </row>
    <row r="3038" spans="1:80" s="9" customFormat="1" x14ac:dyDescent="0.2">
      <c r="A3038" s="16"/>
      <c r="B3038" s="16"/>
      <c r="C3038" s="16"/>
      <c r="D3038" s="16"/>
      <c r="E3038" s="16"/>
      <c r="F3038" s="3"/>
      <c r="G3038" s="3"/>
      <c r="H3038" s="3"/>
      <c r="I3038" s="3"/>
      <c r="J3038" s="2"/>
      <c r="M3038" s="10"/>
      <c r="N3038" s="2"/>
      <c r="O3038" s="3"/>
      <c r="P3038" s="11"/>
      <c r="Q3038" s="16"/>
      <c r="R3038" s="4"/>
      <c r="S3038" s="12"/>
      <c r="T3038" s="16"/>
      <c r="U3038" s="4"/>
      <c r="V3038" s="3"/>
      <c r="W3038" s="3"/>
      <c r="X3038" s="3"/>
      <c r="Y3038" s="3"/>
      <c r="Z3038" s="3"/>
      <c r="AA3038" s="4"/>
      <c r="AB3038" s="4"/>
      <c r="AC3038" s="4"/>
      <c r="AD3038" s="4"/>
      <c r="AE3038" s="4"/>
      <c r="BA3038" s="13"/>
      <c r="BC3038" s="2"/>
      <c r="BD3038" s="2"/>
      <c r="BU3038" s="15"/>
      <c r="BV3038" s="6"/>
      <c r="BW3038" s="6"/>
      <c r="BX3038" s="16"/>
      <c r="BY3038" s="16"/>
      <c r="BZ3038" s="16"/>
      <c r="CA3038" s="16"/>
      <c r="CB3038" s="14"/>
    </row>
    <row r="3039" spans="1:80" s="9" customFormat="1" x14ac:dyDescent="0.2">
      <c r="A3039" s="16"/>
      <c r="B3039" s="16"/>
      <c r="C3039" s="16"/>
      <c r="D3039" s="16"/>
      <c r="E3039" s="16"/>
      <c r="F3039" s="3"/>
      <c r="G3039" s="3"/>
      <c r="H3039" s="3"/>
      <c r="I3039" s="3"/>
      <c r="J3039" s="2"/>
      <c r="M3039" s="10"/>
      <c r="N3039" s="2"/>
      <c r="O3039" s="3"/>
      <c r="P3039" s="11"/>
      <c r="Q3039" s="16"/>
      <c r="R3039" s="4"/>
      <c r="S3039" s="12"/>
      <c r="T3039" s="16"/>
      <c r="U3039" s="4"/>
      <c r="V3039" s="3"/>
      <c r="W3039" s="3"/>
      <c r="X3039" s="3"/>
      <c r="Y3039" s="3"/>
      <c r="Z3039" s="3"/>
      <c r="AA3039" s="4"/>
      <c r="AB3039" s="4"/>
      <c r="AC3039" s="4"/>
      <c r="AD3039" s="4"/>
      <c r="AE3039" s="4"/>
      <c r="BA3039" s="13"/>
      <c r="BC3039" s="2"/>
      <c r="BD3039" s="2"/>
      <c r="BU3039" s="15"/>
      <c r="BV3039" s="6"/>
      <c r="BW3039" s="6"/>
      <c r="BX3039" s="16"/>
      <c r="BY3039" s="16"/>
      <c r="BZ3039" s="16"/>
      <c r="CA3039" s="16"/>
      <c r="CB3039" s="14"/>
    </row>
    <row r="3040" spans="1:80" s="9" customFormat="1" x14ac:dyDescent="0.2">
      <c r="A3040" s="16"/>
      <c r="B3040" s="16"/>
      <c r="C3040" s="16"/>
      <c r="D3040" s="16"/>
      <c r="E3040" s="16"/>
      <c r="F3040" s="3"/>
      <c r="G3040" s="3"/>
      <c r="H3040" s="3"/>
      <c r="I3040" s="3"/>
      <c r="J3040" s="2"/>
      <c r="M3040" s="10"/>
      <c r="N3040" s="2"/>
      <c r="O3040" s="3"/>
      <c r="P3040" s="11"/>
      <c r="Q3040" s="16"/>
      <c r="R3040" s="4"/>
      <c r="S3040" s="12"/>
      <c r="T3040" s="16"/>
      <c r="U3040" s="4"/>
      <c r="V3040" s="3"/>
      <c r="W3040" s="3"/>
      <c r="X3040" s="3"/>
      <c r="Y3040" s="3"/>
      <c r="Z3040" s="3"/>
      <c r="AA3040" s="4"/>
      <c r="AB3040" s="4"/>
      <c r="AC3040" s="4"/>
      <c r="AD3040" s="4"/>
      <c r="AE3040" s="4"/>
      <c r="BA3040" s="13"/>
      <c r="BC3040" s="2"/>
      <c r="BD3040" s="2"/>
      <c r="BU3040" s="15"/>
      <c r="BV3040" s="6"/>
      <c r="BW3040" s="6"/>
      <c r="BX3040" s="16"/>
      <c r="BY3040" s="16"/>
      <c r="BZ3040" s="16"/>
      <c r="CA3040" s="16"/>
      <c r="CB3040" s="14"/>
    </row>
    <row r="3041" spans="1:80" s="9" customFormat="1" x14ac:dyDescent="0.2">
      <c r="A3041" s="16"/>
      <c r="B3041" s="16"/>
      <c r="C3041" s="16"/>
      <c r="D3041" s="16"/>
      <c r="E3041" s="16"/>
      <c r="F3041" s="3"/>
      <c r="G3041" s="3"/>
      <c r="H3041" s="3"/>
      <c r="I3041" s="3"/>
      <c r="J3041" s="2"/>
      <c r="M3041" s="10"/>
      <c r="N3041" s="2"/>
      <c r="O3041" s="3"/>
      <c r="P3041" s="11"/>
      <c r="Q3041" s="16"/>
      <c r="R3041" s="4"/>
      <c r="S3041" s="12"/>
      <c r="T3041" s="16"/>
      <c r="U3041" s="4"/>
      <c r="V3041" s="3"/>
      <c r="W3041" s="3"/>
      <c r="X3041" s="3"/>
      <c r="Y3041" s="3"/>
      <c r="Z3041" s="3"/>
      <c r="AA3041" s="4"/>
      <c r="AB3041" s="4"/>
      <c r="AC3041" s="4"/>
      <c r="AD3041" s="4"/>
      <c r="AE3041" s="4"/>
      <c r="BA3041" s="13"/>
      <c r="BC3041" s="2"/>
      <c r="BD3041" s="2"/>
      <c r="BU3041" s="15"/>
      <c r="BV3041" s="6"/>
      <c r="BW3041" s="6"/>
      <c r="BX3041" s="16"/>
      <c r="BY3041" s="16"/>
      <c r="BZ3041" s="16"/>
      <c r="CA3041" s="16"/>
      <c r="CB3041" s="14"/>
    </row>
    <row r="3042" spans="1:80" s="9" customFormat="1" x14ac:dyDescent="0.2">
      <c r="A3042" s="16"/>
      <c r="B3042" s="16"/>
      <c r="C3042" s="16"/>
      <c r="D3042" s="16"/>
      <c r="E3042" s="16"/>
      <c r="F3042" s="3"/>
      <c r="G3042" s="3"/>
      <c r="H3042" s="3"/>
      <c r="I3042" s="3"/>
      <c r="J3042" s="2"/>
      <c r="M3042" s="10"/>
      <c r="N3042" s="2"/>
      <c r="O3042" s="3"/>
      <c r="P3042" s="11"/>
      <c r="Q3042" s="16"/>
      <c r="R3042" s="4"/>
      <c r="S3042" s="12"/>
      <c r="T3042" s="16"/>
      <c r="U3042" s="4"/>
      <c r="V3042" s="3"/>
      <c r="W3042" s="3"/>
      <c r="X3042" s="3"/>
      <c r="Y3042" s="3"/>
      <c r="Z3042" s="3"/>
      <c r="AA3042" s="4"/>
      <c r="AB3042" s="4"/>
      <c r="AC3042" s="4"/>
      <c r="AD3042" s="4"/>
      <c r="AE3042" s="4"/>
      <c r="BA3042" s="13"/>
      <c r="BC3042" s="2"/>
      <c r="BD3042" s="2"/>
      <c r="BU3042" s="15"/>
      <c r="BV3042" s="6"/>
      <c r="BW3042" s="6"/>
      <c r="BX3042" s="16"/>
      <c r="BY3042" s="16"/>
      <c r="BZ3042" s="16"/>
      <c r="CA3042" s="16"/>
      <c r="CB3042" s="14"/>
    </row>
    <row r="3043" spans="1:80" s="9" customFormat="1" x14ac:dyDescent="0.2">
      <c r="A3043" s="16"/>
      <c r="B3043" s="16"/>
      <c r="C3043" s="16"/>
      <c r="D3043" s="16"/>
      <c r="E3043" s="16"/>
      <c r="F3043" s="3"/>
      <c r="G3043" s="3"/>
      <c r="H3043" s="3"/>
      <c r="I3043" s="3"/>
      <c r="J3043" s="2"/>
      <c r="M3043" s="10"/>
      <c r="N3043" s="2"/>
      <c r="O3043" s="3"/>
      <c r="P3043" s="11"/>
      <c r="Q3043" s="16"/>
      <c r="R3043" s="4"/>
      <c r="S3043" s="12"/>
      <c r="T3043" s="16"/>
      <c r="U3043" s="4"/>
      <c r="V3043" s="3"/>
      <c r="W3043" s="3"/>
      <c r="X3043" s="3"/>
      <c r="Y3043" s="3"/>
      <c r="Z3043" s="3"/>
      <c r="AA3043" s="4"/>
      <c r="AB3043" s="4"/>
      <c r="AC3043" s="4"/>
      <c r="AD3043" s="4"/>
      <c r="AE3043" s="4"/>
      <c r="BA3043" s="13"/>
      <c r="BC3043" s="2"/>
      <c r="BD3043" s="2"/>
      <c r="BU3043" s="15"/>
      <c r="BV3043" s="6"/>
      <c r="BW3043" s="6"/>
      <c r="BX3043" s="16"/>
      <c r="BY3043" s="16"/>
      <c r="BZ3043" s="16"/>
      <c r="CA3043" s="16"/>
      <c r="CB3043" s="14"/>
    </row>
    <row r="3044" spans="1:80" s="9" customFormat="1" x14ac:dyDescent="0.2">
      <c r="A3044" s="16"/>
      <c r="B3044" s="16"/>
      <c r="C3044" s="16"/>
      <c r="D3044" s="16"/>
      <c r="E3044" s="16"/>
      <c r="F3044" s="3"/>
      <c r="G3044" s="3"/>
      <c r="H3044" s="3"/>
      <c r="I3044" s="3"/>
      <c r="J3044" s="2"/>
      <c r="M3044" s="10"/>
      <c r="N3044" s="2"/>
      <c r="O3044" s="3"/>
      <c r="P3044" s="11"/>
      <c r="Q3044" s="16"/>
      <c r="R3044" s="4"/>
      <c r="S3044" s="12"/>
      <c r="T3044" s="16"/>
      <c r="U3044" s="4"/>
      <c r="V3044" s="3"/>
      <c r="W3044" s="3"/>
      <c r="X3044" s="3"/>
      <c r="Y3044" s="3"/>
      <c r="Z3044" s="3"/>
      <c r="AA3044" s="4"/>
      <c r="AB3044" s="4"/>
      <c r="AC3044" s="4"/>
      <c r="AD3044" s="4"/>
      <c r="AE3044" s="4"/>
      <c r="BA3044" s="13"/>
      <c r="BC3044" s="2"/>
      <c r="BD3044" s="2"/>
      <c r="BU3044" s="15"/>
      <c r="BV3044" s="6"/>
      <c r="BW3044" s="6"/>
      <c r="BX3044" s="16"/>
      <c r="BY3044" s="16"/>
      <c r="BZ3044" s="16"/>
      <c r="CA3044" s="16"/>
      <c r="CB3044" s="14"/>
    </row>
    <row r="3045" spans="1:80" s="9" customFormat="1" x14ac:dyDescent="0.2">
      <c r="A3045" s="16"/>
      <c r="B3045" s="16"/>
      <c r="C3045" s="16"/>
      <c r="D3045" s="16"/>
      <c r="E3045" s="16"/>
      <c r="F3045" s="3"/>
      <c r="G3045" s="3"/>
      <c r="H3045" s="3"/>
      <c r="I3045" s="3"/>
      <c r="J3045" s="2"/>
      <c r="M3045" s="10"/>
      <c r="N3045" s="2"/>
      <c r="O3045" s="3"/>
      <c r="P3045" s="11"/>
      <c r="Q3045" s="16"/>
      <c r="R3045" s="4"/>
      <c r="S3045" s="12"/>
      <c r="T3045" s="16"/>
      <c r="U3045" s="4"/>
      <c r="V3045" s="3"/>
      <c r="W3045" s="3"/>
      <c r="X3045" s="3"/>
      <c r="Y3045" s="3"/>
      <c r="Z3045" s="3"/>
      <c r="AA3045" s="4"/>
      <c r="AB3045" s="4"/>
      <c r="AC3045" s="4"/>
      <c r="AD3045" s="4"/>
      <c r="AE3045" s="4"/>
      <c r="BA3045" s="13"/>
      <c r="BC3045" s="2"/>
      <c r="BD3045" s="2"/>
      <c r="BU3045" s="15"/>
      <c r="BV3045" s="6"/>
      <c r="BW3045" s="6"/>
      <c r="BX3045" s="16"/>
      <c r="BY3045" s="16"/>
      <c r="BZ3045" s="16"/>
      <c r="CA3045" s="16"/>
      <c r="CB3045" s="14"/>
    </row>
    <row r="3046" spans="1:80" s="9" customFormat="1" x14ac:dyDescent="0.2">
      <c r="A3046" s="16"/>
      <c r="B3046" s="16"/>
      <c r="C3046" s="16"/>
      <c r="D3046" s="16"/>
      <c r="E3046" s="16"/>
      <c r="F3046" s="3"/>
      <c r="G3046" s="3"/>
      <c r="H3046" s="3"/>
      <c r="I3046" s="3"/>
      <c r="J3046" s="2"/>
      <c r="M3046" s="10"/>
      <c r="N3046" s="2"/>
      <c r="O3046" s="3"/>
      <c r="P3046" s="11"/>
      <c r="Q3046" s="16"/>
      <c r="R3046" s="4"/>
      <c r="S3046" s="12"/>
      <c r="T3046" s="16"/>
      <c r="U3046" s="4"/>
      <c r="V3046" s="3"/>
      <c r="W3046" s="3"/>
      <c r="X3046" s="3"/>
      <c r="Y3046" s="3"/>
      <c r="Z3046" s="3"/>
      <c r="AA3046" s="4"/>
      <c r="AB3046" s="4"/>
      <c r="AC3046" s="4"/>
      <c r="AD3046" s="4"/>
      <c r="AE3046" s="4"/>
      <c r="BA3046" s="13"/>
      <c r="BC3046" s="2"/>
      <c r="BD3046" s="2"/>
      <c r="BU3046" s="15"/>
      <c r="BV3046" s="6"/>
      <c r="BW3046" s="6"/>
      <c r="BX3046" s="16"/>
      <c r="BY3046" s="16"/>
      <c r="BZ3046" s="16"/>
      <c r="CA3046" s="16"/>
      <c r="CB3046" s="14"/>
    </row>
    <row r="3047" spans="1:80" s="9" customFormat="1" x14ac:dyDescent="0.2">
      <c r="A3047" s="16"/>
      <c r="B3047" s="16"/>
      <c r="C3047" s="16"/>
      <c r="D3047" s="16"/>
      <c r="E3047" s="16"/>
      <c r="F3047" s="3"/>
      <c r="G3047" s="3"/>
      <c r="H3047" s="3"/>
      <c r="I3047" s="3"/>
      <c r="J3047" s="2"/>
      <c r="M3047" s="10"/>
      <c r="N3047" s="2"/>
      <c r="O3047" s="3"/>
      <c r="P3047" s="11"/>
      <c r="Q3047" s="16"/>
      <c r="R3047" s="4"/>
      <c r="S3047" s="12"/>
      <c r="T3047" s="16"/>
      <c r="U3047" s="4"/>
      <c r="V3047" s="3"/>
      <c r="W3047" s="3"/>
      <c r="X3047" s="3"/>
      <c r="Y3047" s="3"/>
      <c r="Z3047" s="3"/>
      <c r="AA3047" s="4"/>
      <c r="AB3047" s="4"/>
      <c r="AC3047" s="4"/>
      <c r="AD3047" s="4"/>
      <c r="AE3047" s="4"/>
      <c r="BA3047" s="13"/>
      <c r="BC3047" s="2"/>
      <c r="BD3047" s="2"/>
      <c r="BU3047" s="15"/>
      <c r="BV3047" s="6"/>
      <c r="BW3047" s="6"/>
      <c r="BX3047" s="16"/>
      <c r="BY3047" s="16"/>
      <c r="BZ3047" s="16"/>
      <c r="CA3047" s="16"/>
      <c r="CB3047" s="14"/>
    </row>
    <row r="3048" spans="1:80" s="9" customFormat="1" x14ac:dyDescent="0.2">
      <c r="A3048" s="16"/>
      <c r="B3048" s="16"/>
      <c r="C3048" s="16"/>
      <c r="D3048" s="16"/>
      <c r="E3048" s="16"/>
      <c r="F3048" s="3"/>
      <c r="G3048" s="3"/>
      <c r="H3048" s="3"/>
      <c r="I3048" s="3"/>
      <c r="J3048" s="2"/>
      <c r="M3048" s="10"/>
      <c r="N3048" s="2"/>
      <c r="O3048" s="3"/>
      <c r="P3048" s="11"/>
      <c r="Q3048" s="16"/>
      <c r="R3048" s="4"/>
      <c r="S3048" s="12"/>
      <c r="T3048" s="16"/>
      <c r="U3048" s="4"/>
      <c r="V3048" s="3"/>
      <c r="W3048" s="3"/>
      <c r="X3048" s="3"/>
      <c r="Y3048" s="3"/>
      <c r="Z3048" s="3"/>
      <c r="AA3048" s="4"/>
      <c r="AB3048" s="4"/>
      <c r="AC3048" s="4"/>
      <c r="AD3048" s="4"/>
      <c r="AE3048" s="4"/>
      <c r="BA3048" s="13"/>
      <c r="BC3048" s="2"/>
      <c r="BD3048" s="2"/>
      <c r="BU3048" s="15"/>
      <c r="BV3048" s="6"/>
      <c r="BW3048" s="6"/>
      <c r="BX3048" s="16"/>
      <c r="BY3048" s="16"/>
      <c r="BZ3048" s="16"/>
      <c r="CA3048" s="16"/>
      <c r="CB3048" s="14"/>
    </row>
    <row r="3049" spans="1:80" s="9" customFormat="1" x14ac:dyDescent="0.2">
      <c r="A3049" s="16"/>
      <c r="B3049" s="16"/>
      <c r="C3049" s="16"/>
      <c r="D3049" s="16"/>
      <c r="E3049" s="16"/>
      <c r="F3049" s="3"/>
      <c r="G3049" s="3"/>
      <c r="H3049" s="3"/>
      <c r="I3049" s="3"/>
      <c r="J3049" s="2"/>
      <c r="M3049" s="10"/>
      <c r="N3049" s="2"/>
      <c r="O3049" s="3"/>
      <c r="P3049" s="11"/>
      <c r="Q3049" s="16"/>
      <c r="R3049" s="4"/>
      <c r="S3049" s="12"/>
      <c r="T3049" s="16"/>
      <c r="U3049" s="4"/>
      <c r="V3049" s="3"/>
      <c r="W3049" s="3"/>
      <c r="X3049" s="3"/>
      <c r="Y3049" s="3"/>
      <c r="Z3049" s="3"/>
      <c r="AA3049" s="4"/>
      <c r="AB3049" s="4"/>
      <c r="AC3049" s="4"/>
      <c r="AD3049" s="4"/>
      <c r="AE3049" s="4"/>
      <c r="BA3049" s="13"/>
      <c r="BC3049" s="2"/>
      <c r="BD3049" s="2"/>
      <c r="BU3049" s="15"/>
      <c r="BV3049" s="6"/>
      <c r="BW3049" s="6"/>
      <c r="BX3049" s="16"/>
      <c r="BY3049" s="16"/>
      <c r="BZ3049" s="16"/>
      <c r="CA3049" s="16"/>
      <c r="CB3049" s="14"/>
    </row>
    <row r="3050" spans="1:80" s="9" customFormat="1" x14ac:dyDescent="0.2">
      <c r="A3050" s="16"/>
      <c r="B3050" s="16"/>
      <c r="C3050" s="16"/>
      <c r="D3050" s="16"/>
      <c r="E3050" s="16"/>
      <c r="F3050" s="3"/>
      <c r="G3050" s="3"/>
      <c r="H3050" s="3"/>
      <c r="I3050" s="3"/>
      <c r="J3050" s="2"/>
      <c r="M3050" s="10"/>
      <c r="N3050" s="2"/>
      <c r="O3050" s="3"/>
      <c r="P3050" s="11"/>
      <c r="Q3050" s="16"/>
      <c r="R3050" s="4"/>
      <c r="S3050" s="12"/>
      <c r="T3050" s="16"/>
      <c r="U3050" s="4"/>
      <c r="V3050" s="3"/>
      <c r="W3050" s="3"/>
      <c r="X3050" s="3"/>
      <c r="Y3050" s="3"/>
      <c r="Z3050" s="3"/>
      <c r="AA3050" s="4"/>
      <c r="AB3050" s="4"/>
      <c r="AC3050" s="4"/>
      <c r="AD3050" s="4"/>
      <c r="AE3050" s="4"/>
      <c r="BA3050" s="13"/>
      <c r="BC3050" s="2"/>
      <c r="BD3050" s="2"/>
      <c r="BU3050" s="15"/>
      <c r="BV3050" s="6"/>
      <c r="BW3050" s="6"/>
      <c r="BX3050" s="16"/>
      <c r="BY3050" s="16"/>
      <c r="BZ3050" s="16"/>
      <c r="CA3050" s="16"/>
      <c r="CB3050" s="14"/>
    </row>
    <row r="3051" spans="1:80" s="9" customFormat="1" x14ac:dyDescent="0.2">
      <c r="A3051" s="16"/>
      <c r="B3051" s="16"/>
      <c r="C3051" s="16"/>
      <c r="D3051" s="16"/>
      <c r="E3051" s="16"/>
      <c r="F3051" s="3"/>
      <c r="G3051" s="3"/>
      <c r="H3051" s="3"/>
      <c r="I3051" s="3"/>
      <c r="J3051" s="2"/>
      <c r="M3051" s="10"/>
      <c r="N3051" s="2"/>
      <c r="O3051" s="3"/>
      <c r="P3051" s="11"/>
      <c r="Q3051" s="16"/>
      <c r="R3051" s="4"/>
      <c r="S3051" s="12"/>
      <c r="T3051" s="16"/>
      <c r="U3051" s="4"/>
      <c r="V3051" s="3"/>
      <c r="W3051" s="3"/>
      <c r="X3051" s="3"/>
      <c r="Y3051" s="3"/>
      <c r="Z3051" s="3"/>
      <c r="AA3051" s="4"/>
      <c r="AB3051" s="4"/>
      <c r="AC3051" s="4"/>
      <c r="AD3051" s="4"/>
      <c r="AE3051" s="4"/>
      <c r="BA3051" s="13"/>
      <c r="BC3051" s="2"/>
      <c r="BD3051" s="2"/>
      <c r="BU3051" s="15"/>
      <c r="BV3051" s="6"/>
      <c r="BW3051" s="6"/>
      <c r="BX3051" s="16"/>
      <c r="BY3051" s="16"/>
      <c r="BZ3051" s="16"/>
      <c r="CA3051" s="16"/>
      <c r="CB3051" s="14"/>
    </row>
    <row r="3052" spans="1:80" s="9" customFormat="1" x14ac:dyDescent="0.2">
      <c r="A3052" s="16"/>
      <c r="B3052" s="16"/>
      <c r="C3052" s="16"/>
      <c r="D3052" s="16"/>
      <c r="E3052" s="16"/>
      <c r="F3052" s="3"/>
      <c r="G3052" s="3"/>
      <c r="H3052" s="3"/>
      <c r="I3052" s="3"/>
      <c r="J3052" s="2"/>
      <c r="M3052" s="10"/>
      <c r="N3052" s="2"/>
      <c r="O3052" s="3"/>
      <c r="P3052" s="11"/>
      <c r="Q3052" s="16"/>
      <c r="R3052" s="4"/>
      <c r="S3052" s="12"/>
      <c r="T3052" s="16"/>
      <c r="U3052" s="4"/>
      <c r="V3052" s="3"/>
      <c r="W3052" s="3"/>
      <c r="X3052" s="3"/>
      <c r="Y3052" s="3"/>
      <c r="Z3052" s="3"/>
      <c r="AA3052" s="4"/>
      <c r="AB3052" s="4"/>
      <c r="AC3052" s="4"/>
      <c r="AD3052" s="4"/>
      <c r="AE3052" s="4"/>
      <c r="BA3052" s="13"/>
      <c r="BC3052" s="2"/>
      <c r="BD3052" s="2"/>
      <c r="BU3052" s="15"/>
      <c r="BV3052" s="6"/>
      <c r="BW3052" s="6"/>
      <c r="BX3052" s="16"/>
      <c r="BY3052" s="16"/>
      <c r="BZ3052" s="16"/>
      <c r="CA3052" s="16"/>
      <c r="CB3052" s="14"/>
    </row>
    <row r="3053" spans="1:80" s="9" customFormat="1" x14ac:dyDescent="0.2">
      <c r="A3053" s="16"/>
      <c r="B3053" s="16"/>
      <c r="C3053" s="16"/>
      <c r="D3053" s="16"/>
      <c r="E3053" s="16"/>
      <c r="F3053" s="3"/>
      <c r="G3053" s="3"/>
      <c r="H3053" s="3"/>
      <c r="I3053" s="3"/>
      <c r="J3053" s="2"/>
      <c r="M3053" s="10"/>
      <c r="N3053" s="2"/>
      <c r="O3053" s="3"/>
      <c r="P3053" s="11"/>
      <c r="Q3053" s="16"/>
      <c r="R3053" s="4"/>
      <c r="S3053" s="12"/>
      <c r="T3053" s="16"/>
      <c r="U3053" s="4"/>
      <c r="V3053" s="3"/>
      <c r="W3053" s="3"/>
      <c r="X3053" s="3"/>
      <c r="Y3053" s="3"/>
      <c r="Z3053" s="3"/>
      <c r="AA3053" s="4"/>
      <c r="AB3053" s="4"/>
      <c r="AC3053" s="4"/>
      <c r="AD3053" s="4"/>
      <c r="AE3053" s="4"/>
      <c r="BA3053" s="13"/>
      <c r="BC3053" s="2"/>
      <c r="BD3053" s="2"/>
      <c r="BU3053" s="15"/>
      <c r="BV3053" s="6"/>
      <c r="BW3053" s="6"/>
      <c r="BX3053" s="16"/>
      <c r="BY3053" s="16"/>
      <c r="BZ3053" s="16"/>
      <c r="CA3053" s="16"/>
      <c r="CB3053" s="14"/>
    </row>
    <row r="3054" spans="1:80" s="9" customFormat="1" x14ac:dyDescent="0.2">
      <c r="A3054" s="16"/>
      <c r="B3054" s="16"/>
      <c r="C3054" s="16"/>
      <c r="D3054" s="16"/>
      <c r="E3054" s="16"/>
      <c r="F3054" s="3"/>
      <c r="G3054" s="3"/>
      <c r="H3054" s="3"/>
      <c r="I3054" s="3"/>
      <c r="J3054" s="2"/>
      <c r="M3054" s="10"/>
      <c r="N3054" s="2"/>
      <c r="O3054" s="3"/>
      <c r="P3054" s="11"/>
      <c r="Q3054" s="16"/>
      <c r="R3054" s="4"/>
      <c r="S3054" s="12"/>
      <c r="T3054" s="16"/>
      <c r="U3054" s="4"/>
      <c r="V3054" s="3"/>
      <c r="W3054" s="3"/>
      <c r="X3054" s="3"/>
      <c r="Y3054" s="3"/>
      <c r="Z3054" s="3"/>
      <c r="AA3054" s="4"/>
      <c r="AB3054" s="4"/>
      <c r="AC3054" s="4"/>
      <c r="AD3054" s="4"/>
      <c r="AE3054" s="4"/>
      <c r="BA3054" s="13"/>
      <c r="BC3054" s="2"/>
      <c r="BD3054" s="2"/>
      <c r="BU3054" s="15"/>
      <c r="BV3054" s="6"/>
      <c r="BW3054" s="6"/>
      <c r="BX3054" s="16"/>
      <c r="BY3054" s="16"/>
      <c r="BZ3054" s="16"/>
      <c r="CA3054" s="16"/>
      <c r="CB3054" s="14"/>
    </row>
    <row r="3055" spans="1:80" s="9" customFormat="1" x14ac:dyDescent="0.2">
      <c r="A3055" s="16"/>
      <c r="B3055" s="16"/>
      <c r="C3055" s="16"/>
      <c r="D3055" s="16"/>
      <c r="E3055" s="16"/>
      <c r="F3055" s="3"/>
      <c r="G3055" s="3"/>
      <c r="H3055" s="3"/>
      <c r="I3055" s="3"/>
      <c r="J3055" s="2"/>
      <c r="M3055" s="10"/>
      <c r="N3055" s="2"/>
      <c r="O3055" s="3"/>
      <c r="P3055" s="11"/>
      <c r="Q3055" s="16"/>
      <c r="R3055" s="4"/>
      <c r="S3055" s="12"/>
      <c r="T3055" s="16"/>
      <c r="U3055" s="4"/>
      <c r="V3055" s="3"/>
      <c r="W3055" s="3"/>
      <c r="X3055" s="3"/>
      <c r="Y3055" s="3"/>
      <c r="Z3055" s="3"/>
      <c r="AA3055" s="4"/>
      <c r="AB3055" s="4"/>
      <c r="AC3055" s="4"/>
      <c r="AD3055" s="4"/>
      <c r="AE3055" s="4"/>
      <c r="BA3055" s="13"/>
      <c r="BC3055" s="2"/>
      <c r="BD3055" s="2"/>
      <c r="BU3055" s="15"/>
      <c r="BV3055" s="6"/>
      <c r="BW3055" s="6"/>
      <c r="BX3055" s="16"/>
      <c r="BY3055" s="16"/>
      <c r="BZ3055" s="16"/>
      <c r="CA3055" s="16"/>
      <c r="CB3055" s="14"/>
    </row>
    <row r="3056" spans="1:80" s="9" customFormat="1" x14ac:dyDescent="0.2">
      <c r="A3056" s="16"/>
      <c r="B3056" s="16"/>
      <c r="C3056" s="16"/>
      <c r="D3056" s="16"/>
      <c r="E3056" s="16"/>
      <c r="F3056" s="3"/>
      <c r="G3056" s="3"/>
      <c r="H3056" s="3"/>
      <c r="I3056" s="3"/>
      <c r="J3056" s="2"/>
      <c r="M3056" s="10"/>
      <c r="N3056" s="2"/>
      <c r="O3056" s="3"/>
      <c r="P3056" s="11"/>
      <c r="Q3056" s="16"/>
      <c r="R3056" s="4"/>
      <c r="S3056" s="12"/>
      <c r="T3056" s="16"/>
      <c r="U3056" s="4"/>
      <c r="V3056" s="3"/>
      <c r="W3056" s="3"/>
      <c r="X3056" s="3"/>
      <c r="Y3056" s="3"/>
      <c r="Z3056" s="3"/>
      <c r="AA3056" s="4"/>
      <c r="AB3056" s="4"/>
      <c r="AC3056" s="4"/>
      <c r="AD3056" s="4"/>
      <c r="AE3056" s="4"/>
      <c r="BA3056" s="13"/>
      <c r="BC3056" s="2"/>
      <c r="BD3056" s="2"/>
      <c r="BU3056" s="15"/>
      <c r="BV3056" s="6"/>
      <c r="BW3056" s="6"/>
      <c r="BX3056" s="16"/>
      <c r="BY3056" s="16"/>
      <c r="BZ3056" s="16"/>
      <c r="CA3056" s="16"/>
      <c r="CB3056" s="14"/>
    </row>
    <row r="3057" spans="1:80" s="9" customFormat="1" x14ac:dyDescent="0.2">
      <c r="A3057" s="16"/>
      <c r="B3057" s="16"/>
      <c r="C3057" s="16"/>
      <c r="D3057" s="16"/>
      <c r="E3057" s="16"/>
      <c r="F3057" s="3"/>
      <c r="G3057" s="3"/>
      <c r="H3057" s="3"/>
      <c r="I3057" s="3"/>
      <c r="J3057" s="2"/>
      <c r="M3057" s="10"/>
      <c r="N3057" s="2"/>
      <c r="O3057" s="3"/>
      <c r="P3057" s="11"/>
      <c r="Q3057" s="16"/>
      <c r="R3057" s="4"/>
      <c r="S3057" s="12"/>
      <c r="T3057" s="16"/>
      <c r="U3057" s="4"/>
      <c r="V3057" s="3"/>
      <c r="W3057" s="3"/>
      <c r="X3057" s="3"/>
      <c r="Y3057" s="3"/>
      <c r="Z3057" s="3"/>
      <c r="AA3057" s="4"/>
      <c r="AB3057" s="4"/>
      <c r="AC3057" s="4"/>
      <c r="AD3057" s="4"/>
      <c r="AE3057" s="4"/>
      <c r="BA3057" s="13"/>
      <c r="BC3057" s="2"/>
      <c r="BD3057" s="2"/>
      <c r="BU3057" s="15"/>
      <c r="BV3057" s="6"/>
      <c r="BW3057" s="6"/>
      <c r="BX3057" s="16"/>
      <c r="BY3057" s="16"/>
      <c r="BZ3057" s="16"/>
      <c r="CA3057" s="16"/>
      <c r="CB3057" s="14"/>
    </row>
    <row r="3058" spans="1:80" s="9" customFormat="1" x14ac:dyDescent="0.2">
      <c r="A3058" s="16"/>
      <c r="B3058" s="16"/>
      <c r="C3058" s="16"/>
      <c r="D3058" s="16"/>
      <c r="E3058" s="16"/>
      <c r="F3058" s="3"/>
      <c r="G3058" s="3"/>
      <c r="H3058" s="3"/>
      <c r="I3058" s="3"/>
      <c r="J3058" s="2"/>
      <c r="M3058" s="10"/>
      <c r="N3058" s="2"/>
      <c r="O3058" s="3"/>
      <c r="P3058" s="11"/>
      <c r="Q3058" s="16"/>
      <c r="R3058" s="4"/>
      <c r="S3058" s="12"/>
      <c r="T3058" s="16"/>
      <c r="U3058" s="4"/>
      <c r="V3058" s="3"/>
      <c r="W3058" s="3"/>
      <c r="X3058" s="3"/>
      <c r="Y3058" s="3"/>
      <c r="Z3058" s="3"/>
      <c r="AA3058" s="4"/>
      <c r="AB3058" s="4"/>
      <c r="AC3058" s="4"/>
      <c r="AD3058" s="4"/>
      <c r="AE3058" s="4"/>
      <c r="BA3058" s="13"/>
      <c r="BC3058" s="2"/>
      <c r="BD3058" s="2"/>
      <c r="BU3058" s="15"/>
      <c r="BV3058" s="6"/>
      <c r="BW3058" s="6"/>
      <c r="BX3058" s="16"/>
      <c r="BY3058" s="16"/>
      <c r="BZ3058" s="16"/>
      <c r="CA3058" s="16"/>
      <c r="CB3058" s="14"/>
    </row>
    <row r="3059" spans="1:80" s="9" customFormat="1" x14ac:dyDescent="0.2">
      <c r="A3059" s="16"/>
      <c r="B3059" s="16"/>
      <c r="C3059" s="16"/>
      <c r="D3059" s="16"/>
      <c r="E3059" s="16"/>
      <c r="F3059" s="3"/>
      <c r="G3059" s="3"/>
      <c r="H3059" s="3"/>
      <c r="I3059" s="3"/>
      <c r="J3059" s="2"/>
      <c r="M3059" s="10"/>
      <c r="N3059" s="2"/>
      <c r="O3059" s="3"/>
      <c r="P3059" s="11"/>
      <c r="Q3059" s="16"/>
      <c r="R3059" s="4"/>
      <c r="S3059" s="12"/>
      <c r="T3059" s="16"/>
      <c r="U3059" s="4"/>
      <c r="V3059" s="3"/>
      <c r="W3059" s="3"/>
      <c r="X3059" s="3"/>
      <c r="Y3059" s="3"/>
      <c r="Z3059" s="3"/>
      <c r="AA3059" s="4"/>
      <c r="AB3059" s="4"/>
      <c r="AC3059" s="4"/>
      <c r="AD3059" s="4"/>
      <c r="AE3059" s="4"/>
      <c r="BA3059" s="13"/>
      <c r="BC3059" s="2"/>
      <c r="BD3059" s="2"/>
      <c r="BU3059" s="15"/>
      <c r="BV3059" s="6"/>
      <c r="BW3059" s="6"/>
      <c r="BX3059" s="16"/>
      <c r="BY3059" s="16"/>
      <c r="BZ3059" s="16"/>
      <c r="CA3059" s="16"/>
      <c r="CB3059" s="14"/>
    </row>
    <row r="3060" spans="1:80" s="9" customFormat="1" x14ac:dyDescent="0.2">
      <c r="A3060" s="16"/>
      <c r="B3060" s="16"/>
      <c r="C3060" s="16"/>
      <c r="D3060" s="16"/>
      <c r="E3060" s="16"/>
      <c r="F3060" s="3"/>
      <c r="G3060" s="3"/>
      <c r="H3060" s="3"/>
      <c r="I3060" s="3"/>
      <c r="J3060" s="2"/>
      <c r="M3060" s="10"/>
      <c r="N3060" s="2"/>
      <c r="O3060" s="3"/>
      <c r="P3060" s="11"/>
      <c r="Q3060" s="16"/>
      <c r="R3060" s="4"/>
      <c r="S3060" s="12"/>
      <c r="T3060" s="16"/>
      <c r="U3060" s="4"/>
      <c r="V3060" s="3"/>
      <c r="W3060" s="3"/>
      <c r="X3060" s="3"/>
      <c r="Y3060" s="3"/>
      <c r="Z3060" s="3"/>
      <c r="AA3060" s="4"/>
      <c r="AB3060" s="4"/>
      <c r="AC3060" s="4"/>
      <c r="AD3060" s="4"/>
      <c r="AE3060" s="4"/>
      <c r="BA3060" s="13"/>
      <c r="BC3060" s="2"/>
      <c r="BD3060" s="2"/>
      <c r="BU3060" s="15"/>
      <c r="BV3060" s="6"/>
      <c r="BW3060" s="6"/>
      <c r="BX3060" s="16"/>
      <c r="BY3060" s="16"/>
      <c r="BZ3060" s="16"/>
      <c r="CA3060" s="16"/>
      <c r="CB3060" s="14"/>
    </row>
    <row r="3061" spans="1:80" s="9" customFormat="1" x14ac:dyDescent="0.2">
      <c r="A3061" s="16"/>
      <c r="B3061" s="16"/>
      <c r="C3061" s="16"/>
      <c r="D3061" s="16"/>
      <c r="E3061" s="16"/>
      <c r="F3061" s="3"/>
      <c r="G3061" s="3"/>
      <c r="H3061" s="3"/>
      <c r="I3061" s="3"/>
      <c r="J3061" s="2"/>
      <c r="M3061" s="10"/>
      <c r="N3061" s="2"/>
      <c r="O3061" s="3"/>
      <c r="P3061" s="11"/>
      <c r="Q3061" s="16"/>
      <c r="R3061" s="4"/>
      <c r="S3061" s="12"/>
      <c r="T3061" s="16"/>
      <c r="U3061" s="4"/>
      <c r="V3061" s="3"/>
      <c r="W3061" s="3"/>
      <c r="X3061" s="3"/>
      <c r="Y3061" s="3"/>
      <c r="Z3061" s="3"/>
      <c r="AA3061" s="4"/>
      <c r="AB3061" s="4"/>
      <c r="AC3061" s="4"/>
      <c r="AD3061" s="4"/>
      <c r="AE3061" s="4"/>
      <c r="BA3061" s="13"/>
      <c r="BC3061" s="2"/>
      <c r="BD3061" s="2"/>
      <c r="BU3061" s="15"/>
      <c r="BV3061" s="6"/>
      <c r="BW3061" s="6"/>
      <c r="BX3061" s="16"/>
      <c r="BY3061" s="16"/>
      <c r="BZ3061" s="16"/>
      <c r="CA3061" s="16"/>
      <c r="CB3061" s="14"/>
    </row>
    <row r="3062" spans="1:80" s="9" customFormat="1" x14ac:dyDescent="0.2">
      <c r="A3062" s="16"/>
      <c r="B3062" s="16"/>
      <c r="C3062" s="16"/>
      <c r="D3062" s="16"/>
      <c r="E3062" s="16"/>
      <c r="F3062" s="3"/>
      <c r="G3062" s="3"/>
      <c r="H3062" s="3"/>
      <c r="I3062" s="3"/>
      <c r="J3062" s="2"/>
      <c r="M3062" s="10"/>
      <c r="N3062" s="2"/>
      <c r="O3062" s="3"/>
      <c r="P3062" s="11"/>
      <c r="Q3062" s="16"/>
      <c r="R3062" s="4"/>
      <c r="S3062" s="12"/>
      <c r="T3062" s="16"/>
      <c r="U3062" s="4"/>
      <c r="V3062" s="3"/>
      <c r="W3062" s="3"/>
      <c r="X3062" s="3"/>
      <c r="Y3062" s="3"/>
      <c r="Z3062" s="3"/>
      <c r="AA3062" s="4"/>
      <c r="AB3062" s="4"/>
      <c r="AC3062" s="4"/>
      <c r="AD3062" s="4"/>
      <c r="AE3062" s="4"/>
      <c r="BA3062" s="13"/>
      <c r="BC3062" s="2"/>
      <c r="BD3062" s="2"/>
      <c r="BU3062" s="15"/>
      <c r="BV3062" s="6"/>
      <c r="BW3062" s="6"/>
      <c r="BX3062" s="16"/>
      <c r="BY3062" s="16"/>
      <c r="BZ3062" s="16"/>
      <c r="CA3062" s="16"/>
      <c r="CB3062" s="14"/>
    </row>
    <row r="3063" spans="1:80" s="9" customFormat="1" x14ac:dyDescent="0.2">
      <c r="A3063" s="16"/>
      <c r="B3063" s="16"/>
      <c r="C3063" s="16"/>
      <c r="D3063" s="16"/>
      <c r="E3063" s="16"/>
      <c r="F3063" s="3"/>
      <c r="G3063" s="3"/>
      <c r="H3063" s="3"/>
      <c r="I3063" s="3"/>
      <c r="J3063" s="2"/>
      <c r="M3063" s="10"/>
      <c r="N3063" s="2"/>
      <c r="O3063" s="3"/>
      <c r="P3063" s="11"/>
      <c r="Q3063" s="16"/>
      <c r="R3063" s="4"/>
      <c r="S3063" s="12"/>
      <c r="T3063" s="16"/>
      <c r="U3063" s="4"/>
      <c r="V3063" s="3"/>
      <c r="W3063" s="3"/>
      <c r="X3063" s="3"/>
      <c r="Y3063" s="3"/>
      <c r="Z3063" s="3"/>
      <c r="AA3063" s="4"/>
      <c r="AB3063" s="4"/>
      <c r="AC3063" s="4"/>
      <c r="AD3063" s="4"/>
      <c r="AE3063" s="4"/>
      <c r="BA3063" s="13"/>
      <c r="BC3063" s="2"/>
      <c r="BD3063" s="2"/>
      <c r="BU3063" s="15"/>
      <c r="BV3063" s="6"/>
      <c r="BW3063" s="6"/>
      <c r="BX3063" s="16"/>
      <c r="BY3063" s="16"/>
      <c r="BZ3063" s="16"/>
      <c r="CA3063" s="16"/>
      <c r="CB3063" s="14"/>
    </row>
    <row r="3064" spans="1:80" s="9" customFormat="1" x14ac:dyDescent="0.2">
      <c r="A3064" s="16"/>
      <c r="B3064" s="16"/>
      <c r="C3064" s="16"/>
      <c r="D3064" s="16"/>
      <c r="E3064" s="16"/>
      <c r="F3064" s="3"/>
      <c r="G3064" s="3"/>
      <c r="H3064" s="3"/>
      <c r="I3064" s="3"/>
      <c r="J3064" s="2"/>
      <c r="M3064" s="10"/>
      <c r="N3064" s="2"/>
      <c r="O3064" s="3"/>
      <c r="P3064" s="11"/>
      <c r="Q3064" s="16"/>
      <c r="R3064" s="4"/>
      <c r="S3064" s="12"/>
      <c r="T3064" s="16"/>
      <c r="U3064" s="4"/>
      <c r="V3064" s="3"/>
      <c r="W3064" s="3"/>
      <c r="X3064" s="3"/>
      <c r="Y3064" s="3"/>
      <c r="Z3064" s="3"/>
      <c r="AA3064" s="4"/>
      <c r="AB3064" s="4"/>
      <c r="AC3064" s="4"/>
      <c r="AD3064" s="4"/>
      <c r="AE3064" s="4"/>
      <c r="BA3064" s="13"/>
      <c r="BC3064" s="2"/>
      <c r="BD3064" s="2"/>
      <c r="BU3064" s="15"/>
      <c r="BV3064" s="6"/>
      <c r="BW3064" s="6"/>
      <c r="BX3064" s="16"/>
      <c r="BY3064" s="16"/>
      <c r="BZ3064" s="16"/>
      <c r="CA3064" s="16"/>
      <c r="CB3064" s="14"/>
    </row>
    <row r="3065" spans="1:80" s="9" customFormat="1" x14ac:dyDescent="0.2">
      <c r="A3065" s="16"/>
      <c r="B3065" s="16"/>
      <c r="C3065" s="16"/>
      <c r="D3065" s="16"/>
      <c r="E3065" s="16"/>
      <c r="F3065" s="3"/>
      <c r="G3065" s="3"/>
      <c r="H3065" s="3"/>
      <c r="I3065" s="3"/>
      <c r="J3065" s="2"/>
      <c r="M3065" s="10"/>
      <c r="N3065" s="2"/>
      <c r="O3065" s="3"/>
      <c r="P3065" s="11"/>
      <c r="Q3065" s="16"/>
      <c r="R3065" s="4"/>
      <c r="S3065" s="12"/>
      <c r="T3065" s="16"/>
      <c r="U3065" s="4"/>
      <c r="V3065" s="3"/>
      <c r="W3065" s="3"/>
      <c r="X3065" s="3"/>
      <c r="Y3065" s="3"/>
      <c r="Z3065" s="3"/>
      <c r="AA3065" s="4"/>
      <c r="AB3065" s="4"/>
      <c r="AC3065" s="4"/>
      <c r="AD3065" s="4"/>
      <c r="AE3065" s="4"/>
      <c r="BA3065" s="13"/>
      <c r="BC3065" s="2"/>
      <c r="BD3065" s="2"/>
      <c r="BU3065" s="15"/>
      <c r="BV3065" s="6"/>
      <c r="BW3065" s="6"/>
      <c r="BX3065" s="16"/>
      <c r="BY3065" s="16"/>
      <c r="BZ3065" s="16"/>
      <c r="CA3065" s="16"/>
      <c r="CB3065" s="14"/>
    </row>
    <row r="3066" spans="1:80" s="9" customFormat="1" x14ac:dyDescent="0.2">
      <c r="A3066" s="16"/>
      <c r="B3066" s="16"/>
      <c r="C3066" s="16"/>
      <c r="D3066" s="16"/>
      <c r="E3066" s="16"/>
      <c r="F3066" s="3"/>
      <c r="G3066" s="3"/>
      <c r="H3066" s="3"/>
      <c r="I3066" s="3"/>
      <c r="J3066" s="2"/>
      <c r="M3066" s="10"/>
      <c r="N3066" s="2"/>
      <c r="O3066" s="3"/>
      <c r="P3066" s="11"/>
      <c r="Q3066" s="16"/>
      <c r="R3066" s="4"/>
      <c r="S3066" s="12"/>
      <c r="T3066" s="16"/>
      <c r="U3066" s="4"/>
      <c r="V3066" s="3"/>
      <c r="W3066" s="3"/>
      <c r="X3066" s="3"/>
      <c r="Y3066" s="3"/>
      <c r="Z3066" s="3"/>
      <c r="AA3066" s="4"/>
      <c r="AB3066" s="4"/>
      <c r="AC3066" s="4"/>
      <c r="AD3066" s="4"/>
      <c r="AE3066" s="4"/>
      <c r="BA3066" s="13"/>
      <c r="BC3066" s="2"/>
      <c r="BD3066" s="2"/>
      <c r="BU3066" s="15"/>
      <c r="BV3066" s="6"/>
      <c r="BW3066" s="6"/>
      <c r="BX3066" s="16"/>
      <c r="BY3066" s="16"/>
      <c r="BZ3066" s="16"/>
      <c r="CA3066" s="16"/>
      <c r="CB3066" s="14"/>
    </row>
    <row r="3067" spans="1:80" s="9" customFormat="1" x14ac:dyDescent="0.2">
      <c r="A3067" s="16"/>
      <c r="B3067" s="16"/>
      <c r="C3067" s="16"/>
      <c r="D3067" s="16"/>
      <c r="E3067" s="16"/>
      <c r="F3067" s="3"/>
      <c r="G3067" s="3"/>
      <c r="H3067" s="3"/>
      <c r="I3067" s="3"/>
      <c r="J3067" s="2"/>
      <c r="M3067" s="10"/>
      <c r="N3067" s="2"/>
      <c r="O3067" s="3"/>
      <c r="P3067" s="11"/>
      <c r="Q3067" s="16"/>
      <c r="R3067" s="4"/>
      <c r="S3067" s="12"/>
      <c r="T3067" s="16"/>
      <c r="U3067" s="4"/>
      <c r="V3067" s="3"/>
      <c r="W3067" s="3"/>
      <c r="X3067" s="3"/>
      <c r="Y3067" s="3"/>
      <c r="Z3067" s="3"/>
      <c r="AA3067" s="4"/>
      <c r="AB3067" s="4"/>
      <c r="AC3067" s="4"/>
      <c r="AD3067" s="4"/>
      <c r="AE3067" s="4"/>
      <c r="BA3067" s="13"/>
      <c r="BC3067" s="2"/>
      <c r="BD3067" s="2"/>
      <c r="BU3067" s="15"/>
      <c r="BV3067" s="6"/>
      <c r="BW3067" s="6"/>
      <c r="BX3067" s="16"/>
      <c r="BY3067" s="16"/>
      <c r="BZ3067" s="16"/>
      <c r="CA3067" s="16"/>
      <c r="CB3067" s="14"/>
    </row>
    <row r="3068" spans="1:80" s="9" customFormat="1" x14ac:dyDescent="0.2">
      <c r="A3068" s="16"/>
      <c r="B3068" s="16"/>
      <c r="C3068" s="16"/>
      <c r="D3068" s="16"/>
      <c r="E3068" s="16"/>
      <c r="F3068" s="3"/>
      <c r="G3068" s="3"/>
      <c r="H3068" s="3"/>
      <c r="I3068" s="3"/>
      <c r="J3068" s="2"/>
      <c r="M3068" s="10"/>
      <c r="N3068" s="2"/>
      <c r="O3068" s="3"/>
      <c r="P3068" s="11"/>
      <c r="Q3068" s="16"/>
      <c r="R3068" s="4"/>
      <c r="S3068" s="12"/>
      <c r="T3068" s="16"/>
      <c r="U3068" s="4"/>
      <c r="V3068" s="3"/>
      <c r="W3068" s="3"/>
      <c r="X3068" s="3"/>
      <c r="Y3068" s="3"/>
      <c r="Z3068" s="3"/>
      <c r="AA3068" s="4"/>
      <c r="AB3068" s="4"/>
      <c r="AC3068" s="4"/>
      <c r="AD3068" s="4"/>
      <c r="AE3068" s="4"/>
      <c r="BA3068" s="13"/>
      <c r="BC3068" s="2"/>
      <c r="BD3068" s="2"/>
      <c r="BU3068" s="15"/>
      <c r="BV3068" s="6"/>
      <c r="BW3068" s="6"/>
      <c r="BX3068" s="16"/>
      <c r="BY3068" s="16"/>
      <c r="BZ3068" s="16"/>
      <c r="CA3068" s="16"/>
      <c r="CB3068" s="14"/>
    </row>
    <row r="3069" spans="1:80" s="9" customFormat="1" x14ac:dyDescent="0.2">
      <c r="A3069" s="16"/>
      <c r="B3069" s="16"/>
      <c r="C3069" s="16"/>
      <c r="D3069" s="16"/>
      <c r="E3069" s="16"/>
      <c r="F3069" s="3"/>
      <c r="G3069" s="3"/>
      <c r="H3069" s="3"/>
      <c r="I3069" s="3"/>
      <c r="J3069" s="2"/>
      <c r="M3069" s="10"/>
      <c r="N3069" s="2"/>
      <c r="O3069" s="3"/>
      <c r="P3069" s="11"/>
      <c r="Q3069" s="16"/>
      <c r="R3069" s="4"/>
      <c r="S3069" s="12"/>
      <c r="T3069" s="16"/>
      <c r="U3069" s="4"/>
      <c r="V3069" s="3"/>
      <c r="W3069" s="3"/>
      <c r="X3069" s="3"/>
      <c r="Y3069" s="3"/>
      <c r="Z3069" s="3"/>
      <c r="AA3069" s="4"/>
      <c r="AB3069" s="4"/>
      <c r="AC3069" s="4"/>
      <c r="AD3069" s="4"/>
      <c r="AE3069" s="4"/>
      <c r="BA3069" s="13"/>
      <c r="BC3069" s="2"/>
      <c r="BD3069" s="2"/>
      <c r="BU3069" s="15"/>
      <c r="BV3069" s="6"/>
      <c r="BW3069" s="6"/>
      <c r="BX3069" s="16"/>
      <c r="BY3069" s="16"/>
      <c r="BZ3069" s="16"/>
      <c r="CA3069" s="16"/>
      <c r="CB3069" s="14"/>
    </row>
    <row r="3070" spans="1:80" s="9" customFormat="1" x14ac:dyDescent="0.2">
      <c r="A3070" s="16"/>
      <c r="B3070" s="16"/>
      <c r="C3070" s="16"/>
      <c r="D3070" s="16"/>
      <c r="E3070" s="16"/>
      <c r="F3070" s="3"/>
      <c r="G3070" s="3"/>
      <c r="H3070" s="3"/>
      <c r="I3070" s="3"/>
      <c r="J3070" s="2"/>
      <c r="M3070" s="10"/>
      <c r="N3070" s="2"/>
      <c r="O3070" s="3"/>
      <c r="P3070" s="11"/>
      <c r="Q3070" s="16"/>
      <c r="R3070" s="4"/>
      <c r="S3070" s="12"/>
      <c r="T3070" s="16"/>
      <c r="U3070" s="4"/>
      <c r="V3070" s="3"/>
      <c r="W3070" s="3"/>
      <c r="X3070" s="3"/>
      <c r="Y3070" s="3"/>
      <c r="Z3070" s="3"/>
      <c r="AA3070" s="4"/>
      <c r="AB3070" s="4"/>
      <c r="AC3070" s="4"/>
      <c r="AD3070" s="4"/>
      <c r="AE3070" s="4"/>
      <c r="BA3070" s="13"/>
      <c r="BC3070" s="2"/>
      <c r="BD3070" s="2"/>
      <c r="BU3070" s="15"/>
      <c r="BV3070" s="6"/>
      <c r="BW3070" s="6"/>
      <c r="BX3070" s="16"/>
      <c r="BY3070" s="16"/>
      <c r="BZ3070" s="16"/>
      <c r="CA3070" s="16"/>
      <c r="CB3070" s="14"/>
    </row>
    <row r="3071" spans="1:80" s="9" customFormat="1" x14ac:dyDescent="0.2">
      <c r="A3071" s="16"/>
      <c r="B3071" s="16"/>
      <c r="C3071" s="16"/>
      <c r="D3071" s="16"/>
      <c r="E3071" s="16"/>
      <c r="F3071" s="3"/>
      <c r="G3071" s="3"/>
      <c r="H3071" s="3"/>
      <c r="I3071" s="3"/>
      <c r="J3071" s="2"/>
      <c r="M3071" s="10"/>
      <c r="N3071" s="2"/>
      <c r="O3071" s="3"/>
      <c r="P3071" s="11"/>
      <c r="Q3071" s="16"/>
      <c r="R3071" s="4"/>
      <c r="S3071" s="12"/>
      <c r="T3071" s="16"/>
      <c r="U3071" s="4"/>
      <c r="V3071" s="3"/>
      <c r="W3071" s="3"/>
      <c r="X3071" s="3"/>
      <c r="Y3071" s="3"/>
      <c r="Z3071" s="3"/>
      <c r="AA3071" s="4"/>
      <c r="AB3071" s="4"/>
      <c r="AC3071" s="4"/>
      <c r="AD3071" s="4"/>
      <c r="AE3071" s="4"/>
      <c r="BA3071" s="13"/>
      <c r="BC3071" s="2"/>
      <c r="BD3071" s="2"/>
      <c r="BU3071" s="15"/>
      <c r="BV3071" s="6"/>
      <c r="BW3071" s="6"/>
      <c r="BX3071" s="16"/>
      <c r="BY3071" s="16"/>
      <c r="BZ3071" s="16"/>
      <c r="CA3071" s="16"/>
      <c r="CB3071" s="14"/>
    </row>
    <row r="3072" spans="1:80" s="9" customFormat="1" x14ac:dyDescent="0.2">
      <c r="A3072" s="16"/>
      <c r="B3072" s="16"/>
      <c r="C3072" s="16"/>
      <c r="D3072" s="16"/>
      <c r="E3072" s="16"/>
      <c r="F3072" s="3"/>
      <c r="G3072" s="3"/>
      <c r="H3072" s="3"/>
      <c r="I3072" s="3"/>
      <c r="J3072" s="2"/>
      <c r="M3072" s="10"/>
      <c r="N3072" s="2"/>
      <c r="O3072" s="3"/>
      <c r="P3072" s="11"/>
      <c r="Q3072" s="16"/>
      <c r="R3072" s="4"/>
      <c r="S3072" s="12"/>
      <c r="T3072" s="16"/>
      <c r="U3072" s="4"/>
      <c r="V3072" s="3"/>
      <c r="W3072" s="3"/>
      <c r="X3072" s="3"/>
      <c r="Y3072" s="3"/>
      <c r="Z3072" s="3"/>
      <c r="AA3072" s="4"/>
      <c r="AB3072" s="4"/>
      <c r="AC3072" s="4"/>
      <c r="AD3072" s="4"/>
      <c r="AE3072" s="4"/>
      <c r="BA3072" s="13"/>
      <c r="BC3072" s="2"/>
      <c r="BD3072" s="2"/>
      <c r="BU3072" s="15"/>
      <c r="BV3072" s="6"/>
      <c r="BW3072" s="6"/>
      <c r="BX3072" s="16"/>
      <c r="BY3072" s="16"/>
      <c r="BZ3072" s="16"/>
      <c r="CA3072" s="16"/>
      <c r="CB3072" s="14"/>
    </row>
    <row r="3073" spans="1:80" s="9" customFormat="1" x14ac:dyDescent="0.2">
      <c r="A3073" s="16"/>
      <c r="B3073" s="16"/>
      <c r="C3073" s="16"/>
      <c r="D3073" s="16"/>
      <c r="E3073" s="16"/>
      <c r="F3073" s="3"/>
      <c r="G3073" s="3"/>
      <c r="H3073" s="3"/>
      <c r="I3073" s="3"/>
      <c r="J3073" s="2"/>
      <c r="M3073" s="10"/>
      <c r="N3073" s="2"/>
      <c r="O3073" s="3"/>
      <c r="P3073" s="11"/>
      <c r="Q3073" s="16"/>
      <c r="R3073" s="4"/>
      <c r="S3073" s="12"/>
      <c r="T3073" s="16"/>
      <c r="U3073" s="4"/>
      <c r="V3073" s="3"/>
      <c r="W3073" s="3"/>
      <c r="X3073" s="3"/>
      <c r="Y3073" s="3"/>
      <c r="Z3073" s="3"/>
      <c r="AA3073" s="4"/>
      <c r="AB3073" s="4"/>
      <c r="AC3073" s="4"/>
      <c r="AD3073" s="4"/>
      <c r="AE3073" s="4"/>
      <c r="BA3073" s="13"/>
      <c r="BC3073" s="2"/>
      <c r="BD3073" s="2"/>
      <c r="BU3073" s="15"/>
      <c r="BV3073" s="6"/>
      <c r="BW3073" s="6"/>
      <c r="BX3073" s="16"/>
      <c r="BY3073" s="16"/>
      <c r="BZ3073" s="16"/>
      <c r="CA3073" s="16"/>
      <c r="CB3073" s="14"/>
    </row>
    <row r="3074" spans="1:80" s="9" customFormat="1" x14ac:dyDescent="0.2">
      <c r="A3074" s="16"/>
      <c r="B3074" s="16"/>
      <c r="C3074" s="16"/>
      <c r="D3074" s="16"/>
      <c r="E3074" s="16"/>
      <c r="F3074" s="3"/>
      <c r="G3074" s="3"/>
      <c r="H3074" s="3"/>
      <c r="I3074" s="3"/>
      <c r="J3074" s="2"/>
      <c r="M3074" s="10"/>
      <c r="N3074" s="2"/>
      <c r="O3074" s="3"/>
      <c r="P3074" s="11"/>
      <c r="Q3074" s="16"/>
      <c r="R3074" s="4"/>
      <c r="S3074" s="12"/>
      <c r="T3074" s="16"/>
      <c r="U3074" s="4"/>
      <c r="V3074" s="3"/>
      <c r="W3074" s="3"/>
      <c r="X3074" s="3"/>
      <c r="Y3074" s="3"/>
      <c r="Z3074" s="3"/>
      <c r="AA3074" s="4"/>
      <c r="AB3074" s="4"/>
      <c r="AC3074" s="4"/>
      <c r="AD3074" s="4"/>
      <c r="AE3074" s="4"/>
      <c r="BA3074" s="13"/>
      <c r="BC3074" s="2"/>
      <c r="BD3074" s="2"/>
      <c r="BU3074" s="15"/>
      <c r="BV3074" s="6"/>
      <c r="BW3074" s="6"/>
      <c r="BX3074" s="16"/>
      <c r="BY3074" s="16"/>
      <c r="BZ3074" s="16"/>
      <c r="CA3074" s="16"/>
      <c r="CB3074" s="14"/>
    </row>
    <row r="3075" spans="1:80" s="9" customFormat="1" x14ac:dyDescent="0.2">
      <c r="A3075" s="16"/>
      <c r="B3075" s="16"/>
      <c r="C3075" s="16"/>
      <c r="D3075" s="16"/>
      <c r="E3075" s="16"/>
      <c r="F3075" s="3"/>
      <c r="G3075" s="3"/>
      <c r="H3075" s="3"/>
      <c r="I3075" s="3"/>
      <c r="J3075" s="2"/>
      <c r="M3075" s="10"/>
      <c r="N3075" s="2"/>
      <c r="O3075" s="3"/>
      <c r="P3075" s="11"/>
      <c r="Q3075" s="16"/>
      <c r="R3075" s="4"/>
      <c r="S3075" s="12"/>
      <c r="T3075" s="16"/>
      <c r="U3075" s="4"/>
      <c r="V3075" s="3"/>
      <c r="W3075" s="3"/>
      <c r="X3075" s="3"/>
      <c r="Y3075" s="3"/>
      <c r="Z3075" s="3"/>
      <c r="AA3075" s="4"/>
      <c r="AB3075" s="4"/>
      <c r="AC3075" s="4"/>
      <c r="AD3075" s="4"/>
      <c r="AE3075" s="4"/>
      <c r="BA3075" s="13"/>
      <c r="BC3075" s="2"/>
      <c r="BD3075" s="2"/>
      <c r="BU3075" s="15"/>
      <c r="BV3075" s="6"/>
      <c r="BW3075" s="6"/>
      <c r="BX3075" s="16"/>
      <c r="BY3075" s="16"/>
      <c r="BZ3075" s="16"/>
      <c r="CA3075" s="16"/>
      <c r="CB3075" s="14"/>
    </row>
    <row r="3076" spans="1:80" s="9" customFormat="1" x14ac:dyDescent="0.2">
      <c r="A3076" s="16"/>
      <c r="B3076" s="16"/>
      <c r="C3076" s="16"/>
      <c r="D3076" s="16"/>
      <c r="E3076" s="16"/>
      <c r="F3076" s="3"/>
      <c r="G3076" s="3"/>
      <c r="H3076" s="3"/>
      <c r="I3076" s="3"/>
      <c r="J3076" s="2"/>
      <c r="M3076" s="10"/>
      <c r="N3076" s="2"/>
      <c r="O3076" s="3"/>
      <c r="P3076" s="11"/>
      <c r="Q3076" s="16"/>
      <c r="R3076" s="4"/>
      <c r="S3076" s="12"/>
      <c r="T3076" s="16"/>
      <c r="U3076" s="4"/>
      <c r="V3076" s="3"/>
      <c r="W3076" s="3"/>
      <c r="X3076" s="3"/>
      <c r="Y3076" s="3"/>
      <c r="Z3076" s="3"/>
      <c r="AA3076" s="4"/>
      <c r="AB3076" s="4"/>
      <c r="AC3076" s="4"/>
      <c r="AD3076" s="4"/>
      <c r="AE3076" s="4"/>
      <c r="BA3076" s="13"/>
      <c r="BC3076" s="2"/>
      <c r="BD3076" s="2"/>
      <c r="BU3076" s="15"/>
      <c r="BV3076" s="6"/>
      <c r="BW3076" s="6"/>
      <c r="BX3076" s="16"/>
      <c r="BY3076" s="16"/>
      <c r="BZ3076" s="16"/>
      <c r="CA3076" s="16"/>
      <c r="CB3076" s="14"/>
    </row>
    <row r="3077" spans="1:80" s="9" customFormat="1" x14ac:dyDescent="0.2">
      <c r="A3077" s="16"/>
      <c r="B3077" s="16"/>
      <c r="C3077" s="16"/>
      <c r="D3077" s="16"/>
      <c r="E3077" s="16"/>
      <c r="F3077" s="3"/>
      <c r="G3077" s="3"/>
      <c r="H3077" s="3"/>
      <c r="I3077" s="3"/>
      <c r="J3077" s="2"/>
      <c r="M3077" s="10"/>
      <c r="N3077" s="2"/>
      <c r="O3077" s="3"/>
      <c r="P3077" s="11"/>
      <c r="Q3077" s="16"/>
      <c r="R3077" s="4"/>
      <c r="S3077" s="12"/>
      <c r="T3077" s="16"/>
      <c r="U3077" s="4"/>
      <c r="V3077" s="3"/>
      <c r="W3077" s="3"/>
      <c r="X3077" s="3"/>
      <c r="Y3077" s="3"/>
      <c r="Z3077" s="3"/>
      <c r="AA3077" s="4"/>
      <c r="AB3077" s="4"/>
      <c r="AC3077" s="4"/>
      <c r="AD3077" s="4"/>
      <c r="AE3077" s="4"/>
      <c r="BA3077" s="13"/>
      <c r="BC3077" s="2"/>
      <c r="BD3077" s="2"/>
      <c r="BU3077" s="15"/>
      <c r="BV3077" s="6"/>
      <c r="BW3077" s="6"/>
      <c r="BX3077" s="16"/>
      <c r="BY3077" s="16"/>
      <c r="BZ3077" s="16"/>
      <c r="CA3077" s="16"/>
      <c r="CB3077" s="14"/>
    </row>
    <row r="3078" spans="1:80" s="9" customFormat="1" x14ac:dyDescent="0.2">
      <c r="A3078" s="16"/>
      <c r="B3078" s="16"/>
      <c r="C3078" s="16"/>
      <c r="D3078" s="16"/>
      <c r="E3078" s="16"/>
      <c r="F3078" s="3"/>
      <c r="G3078" s="3"/>
      <c r="H3078" s="3"/>
      <c r="I3078" s="3"/>
      <c r="J3078" s="2"/>
      <c r="M3078" s="10"/>
      <c r="N3078" s="2"/>
      <c r="O3078" s="3"/>
      <c r="P3078" s="11"/>
      <c r="Q3078" s="16"/>
      <c r="R3078" s="4"/>
      <c r="S3078" s="12"/>
      <c r="T3078" s="16"/>
      <c r="U3078" s="4"/>
      <c r="V3078" s="3"/>
      <c r="W3078" s="3"/>
      <c r="X3078" s="3"/>
      <c r="Y3078" s="3"/>
      <c r="Z3078" s="3"/>
      <c r="AA3078" s="4"/>
      <c r="AB3078" s="4"/>
      <c r="AC3078" s="4"/>
      <c r="AD3078" s="4"/>
      <c r="AE3078" s="4"/>
      <c r="BA3078" s="13"/>
      <c r="BC3078" s="2"/>
      <c r="BD3078" s="2"/>
      <c r="BU3078" s="15"/>
      <c r="BV3078" s="6"/>
      <c r="BW3078" s="6"/>
      <c r="BX3078" s="16"/>
      <c r="BY3078" s="16"/>
      <c r="BZ3078" s="16"/>
      <c r="CA3078" s="16"/>
      <c r="CB3078" s="14"/>
    </row>
    <row r="3079" spans="1:80" s="9" customFormat="1" x14ac:dyDescent="0.2">
      <c r="A3079" s="16"/>
      <c r="B3079" s="16"/>
      <c r="C3079" s="16"/>
      <c r="D3079" s="16"/>
      <c r="E3079" s="16"/>
      <c r="F3079" s="3"/>
      <c r="G3079" s="3"/>
      <c r="H3079" s="3"/>
      <c r="I3079" s="3"/>
      <c r="J3079" s="2"/>
      <c r="M3079" s="10"/>
      <c r="N3079" s="2"/>
      <c r="O3079" s="3"/>
      <c r="P3079" s="11"/>
      <c r="Q3079" s="16"/>
      <c r="R3079" s="4"/>
      <c r="S3079" s="12"/>
      <c r="T3079" s="16"/>
      <c r="U3079" s="4"/>
      <c r="V3079" s="3"/>
      <c r="W3079" s="3"/>
      <c r="X3079" s="3"/>
      <c r="Y3079" s="3"/>
      <c r="Z3079" s="3"/>
      <c r="AA3079" s="4"/>
      <c r="AB3079" s="4"/>
      <c r="AC3079" s="4"/>
      <c r="AD3079" s="4"/>
      <c r="AE3079" s="4"/>
      <c r="BA3079" s="13"/>
      <c r="BC3079" s="2"/>
      <c r="BD3079" s="2"/>
      <c r="BU3079" s="15"/>
      <c r="BV3079" s="6"/>
      <c r="BW3079" s="6"/>
      <c r="BX3079" s="16"/>
      <c r="BY3079" s="16"/>
      <c r="BZ3079" s="16"/>
      <c r="CA3079" s="16"/>
      <c r="CB3079" s="14"/>
    </row>
    <row r="3080" spans="1:80" s="9" customFormat="1" x14ac:dyDescent="0.2">
      <c r="A3080" s="16"/>
      <c r="B3080" s="16"/>
      <c r="C3080" s="16"/>
      <c r="D3080" s="16"/>
      <c r="E3080" s="16"/>
      <c r="F3080" s="3"/>
      <c r="G3080" s="3"/>
      <c r="H3080" s="3"/>
      <c r="I3080" s="3"/>
      <c r="J3080" s="2"/>
      <c r="M3080" s="10"/>
      <c r="N3080" s="2"/>
      <c r="O3080" s="3"/>
      <c r="P3080" s="11"/>
      <c r="Q3080" s="16"/>
      <c r="R3080" s="4"/>
      <c r="S3080" s="12"/>
      <c r="T3080" s="16"/>
      <c r="U3080" s="4"/>
      <c r="V3080" s="3"/>
      <c r="W3080" s="3"/>
      <c r="X3080" s="3"/>
      <c r="Y3080" s="3"/>
      <c r="Z3080" s="3"/>
      <c r="AA3080" s="4"/>
      <c r="AB3080" s="4"/>
      <c r="AC3080" s="4"/>
      <c r="AD3080" s="4"/>
      <c r="AE3080" s="4"/>
      <c r="BA3080" s="13"/>
      <c r="BC3080" s="2"/>
      <c r="BD3080" s="2"/>
      <c r="BU3080" s="15"/>
      <c r="BV3080" s="6"/>
      <c r="BW3080" s="6"/>
      <c r="BX3080" s="16"/>
      <c r="BY3080" s="16"/>
      <c r="BZ3080" s="16"/>
      <c r="CA3080" s="16"/>
      <c r="CB3080" s="14"/>
    </row>
    <row r="3081" spans="1:80" s="9" customFormat="1" x14ac:dyDescent="0.2">
      <c r="A3081" s="16"/>
      <c r="B3081" s="16"/>
      <c r="C3081" s="16"/>
      <c r="D3081" s="16"/>
      <c r="E3081" s="16"/>
      <c r="F3081" s="3"/>
      <c r="G3081" s="3"/>
      <c r="H3081" s="3"/>
      <c r="I3081" s="3"/>
      <c r="J3081" s="2"/>
      <c r="M3081" s="10"/>
      <c r="N3081" s="2"/>
      <c r="O3081" s="3"/>
      <c r="P3081" s="11"/>
      <c r="Q3081" s="16"/>
      <c r="R3081" s="4"/>
      <c r="S3081" s="12"/>
      <c r="T3081" s="16"/>
      <c r="U3081" s="4"/>
      <c r="V3081" s="3"/>
      <c r="W3081" s="3"/>
      <c r="X3081" s="3"/>
      <c r="Y3081" s="3"/>
      <c r="Z3081" s="3"/>
      <c r="AA3081" s="4"/>
      <c r="AB3081" s="4"/>
      <c r="AC3081" s="4"/>
      <c r="AD3081" s="4"/>
      <c r="AE3081" s="4"/>
      <c r="BA3081" s="13"/>
      <c r="BC3081" s="2"/>
      <c r="BD3081" s="2"/>
      <c r="BU3081" s="15"/>
      <c r="BV3081" s="6"/>
      <c r="BW3081" s="6"/>
      <c r="BX3081" s="16"/>
      <c r="BY3081" s="16"/>
      <c r="BZ3081" s="16"/>
      <c r="CA3081" s="16"/>
      <c r="CB3081" s="14"/>
    </row>
    <row r="3082" spans="1:80" s="9" customFormat="1" x14ac:dyDescent="0.2">
      <c r="A3082" s="16"/>
      <c r="B3082" s="16"/>
      <c r="C3082" s="16"/>
      <c r="D3082" s="16"/>
      <c r="E3082" s="16"/>
      <c r="F3082" s="3"/>
      <c r="G3082" s="3"/>
      <c r="H3082" s="3"/>
      <c r="I3082" s="3"/>
      <c r="J3082" s="2"/>
      <c r="M3082" s="10"/>
      <c r="N3082" s="2"/>
      <c r="O3082" s="3"/>
      <c r="P3082" s="11"/>
      <c r="Q3082" s="16"/>
      <c r="R3082" s="4"/>
      <c r="S3082" s="12"/>
      <c r="T3082" s="16"/>
      <c r="U3082" s="4"/>
      <c r="V3082" s="3"/>
      <c r="W3082" s="3"/>
      <c r="X3082" s="3"/>
      <c r="Y3082" s="3"/>
      <c r="Z3082" s="3"/>
      <c r="AA3082" s="4"/>
      <c r="AB3082" s="4"/>
      <c r="AC3082" s="4"/>
      <c r="AD3082" s="4"/>
      <c r="AE3082" s="4"/>
      <c r="BA3082" s="13"/>
      <c r="BC3082" s="2"/>
      <c r="BD3082" s="2"/>
      <c r="BU3082" s="15"/>
      <c r="BV3082" s="6"/>
      <c r="BW3082" s="6"/>
      <c r="BX3082" s="16"/>
      <c r="BY3082" s="16"/>
      <c r="BZ3082" s="16"/>
      <c r="CA3082" s="16"/>
      <c r="CB3082" s="14"/>
    </row>
    <row r="3083" spans="1:80" s="9" customFormat="1" x14ac:dyDescent="0.2">
      <c r="A3083" s="16"/>
      <c r="B3083" s="16"/>
      <c r="C3083" s="16"/>
      <c r="D3083" s="16"/>
      <c r="E3083" s="16"/>
      <c r="F3083" s="3"/>
      <c r="G3083" s="3"/>
      <c r="H3083" s="3"/>
      <c r="I3083" s="3"/>
      <c r="J3083" s="2"/>
      <c r="M3083" s="10"/>
      <c r="N3083" s="2"/>
      <c r="O3083" s="3"/>
      <c r="P3083" s="11"/>
      <c r="Q3083" s="16"/>
      <c r="R3083" s="4"/>
      <c r="S3083" s="12"/>
      <c r="T3083" s="16"/>
      <c r="U3083" s="4"/>
      <c r="V3083" s="3"/>
      <c r="W3083" s="3"/>
      <c r="X3083" s="3"/>
      <c r="Y3083" s="3"/>
      <c r="Z3083" s="3"/>
      <c r="AA3083" s="4"/>
      <c r="AB3083" s="4"/>
      <c r="AC3083" s="4"/>
      <c r="AD3083" s="4"/>
      <c r="AE3083" s="4"/>
      <c r="BA3083" s="13"/>
      <c r="BC3083" s="2"/>
      <c r="BD3083" s="2"/>
      <c r="BU3083" s="15"/>
      <c r="BV3083" s="6"/>
      <c r="BW3083" s="6"/>
      <c r="BX3083" s="16"/>
      <c r="BY3083" s="16"/>
      <c r="BZ3083" s="16"/>
      <c r="CA3083" s="16"/>
      <c r="CB3083" s="14"/>
    </row>
    <row r="3084" spans="1:80" s="9" customFormat="1" x14ac:dyDescent="0.2">
      <c r="A3084" s="16"/>
      <c r="B3084" s="16"/>
      <c r="C3084" s="16"/>
      <c r="D3084" s="16"/>
      <c r="E3084" s="16"/>
      <c r="F3084" s="3"/>
      <c r="G3084" s="3"/>
      <c r="H3084" s="3"/>
      <c r="I3084" s="3"/>
      <c r="J3084" s="2"/>
      <c r="M3084" s="10"/>
      <c r="N3084" s="2"/>
      <c r="O3084" s="3"/>
      <c r="P3084" s="11"/>
      <c r="Q3084" s="16"/>
      <c r="R3084" s="4"/>
      <c r="S3084" s="12"/>
      <c r="T3084" s="16"/>
      <c r="U3084" s="4"/>
      <c r="V3084" s="3"/>
      <c r="W3084" s="3"/>
      <c r="X3084" s="3"/>
      <c r="Y3084" s="3"/>
      <c r="Z3084" s="3"/>
      <c r="AA3084" s="4"/>
      <c r="AB3084" s="4"/>
      <c r="AC3084" s="4"/>
      <c r="AD3084" s="4"/>
      <c r="AE3084" s="4"/>
      <c r="BA3084" s="13"/>
      <c r="BC3084" s="2"/>
      <c r="BD3084" s="2"/>
      <c r="BU3084" s="15"/>
      <c r="BV3084" s="6"/>
      <c r="BW3084" s="6"/>
      <c r="BX3084" s="16"/>
      <c r="BY3084" s="16"/>
      <c r="BZ3084" s="16"/>
      <c r="CA3084" s="16"/>
      <c r="CB3084" s="14"/>
    </row>
    <row r="3085" spans="1:80" s="9" customFormat="1" x14ac:dyDescent="0.2">
      <c r="A3085" s="16"/>
      <c r="B3085" s="16"/>
      <c r="C3085" s="16"/>
      <c r="D3085" s="16"/>
      <c r="E3085" s="16"/>
      <c r="F3085" s="3"/>
      <c r="G3085" s="3"/>
      <c r="H3085" s="3"/>
      <c r="I3085" s="3"/>
      <c r="J3085" s="2"/>
      <c r="M3085" s="10"/>
      <c r="N3085" s="2"/>
      <c r="O3085" s="3"/>
      <c r="P3085" s="11"/>
      <c r="Q3085" s="16"/>
      <c r="R3085" s="4"/>
      <c r="S3085" s="12"/>
      <c r="T3085" s="16"/>
      <c r="U3085" s="4"/>
      <c r="V3085" s="3"/>
      <c r="W3085" s="3"/>
      <c r="X3085" s="3"/>
      <c r="Y3085" s="3"/>
      <c r="Z3085" s="3"/>
      <c r="AA3085" s="4"/>
      <c r="AB3085" s="4"/>
      <c r="AC3085" s="4"/>
      <c r="AD3085" s="4"/>
      <c r="AE3085" s="4"/>
      <c r="BA3085" s="13"/>
      <c r="BC3085" s="2"/>
      <c r="BD3085" s="2"/>
      <c r="BU3085" s="15"/>
      <c r="BV3085" s="6"/>
      <c r="BW3085" s="6"/>
      <c r="BX3085" s="16"/>
      <c r="BY3085" s="16"/>
      <c r="BZ3085" s="16"/>
      <c r="CA3085" s="16"/>
      <c r="CB3085" s="14"/>
    </row>
    <row r="3086" spans="1:80" s="9" customFormat="1" x14ac:dyDescent="0.2">
      <c r="A3086" s="16"/>
      <c r="B3086" s="16"/>
      <c r="C3086" s="16"/>
      <c r="D3086" s="16"/>
      <c r="E3086" s="16"/>
      <c r="F3086" s="3"/>
      <c r="G3086" s="3"/>
      <c r="H3086" s="3"/>
      <c r="I3086" s="3"/>
      <c r="J3086" s="2"/>
      <c r="M3086" s="10"/>
      <c r="N3086" s="2"/>
      <c r="O3086" s="3"/>
      <c r="P3086" s="11"/>
      <c r="Q3086" s="16"/>
      <c r="R3086" s="4"/>
      <c r="S3086" s="12"/>
      <c r="T3086" s="16"/>
      <c r="U3086" s="4"/>
      <c r="V3086" s="3"/>
      <c r="W3086" s="3"/>
      <c r="X3086" s="3"/>
      <c r="Y3086" s="3"/>
      <c r="Z3086" s="3"/>
      <c r="AA3086" s="4"/>
      <c r="AB3086" s="4"/>
      <c r="AC3086" s="4"/>
      <c r="AD3086" s="4"/>
      <c r="AE3086" s="4"/>
      <c r="BA3086" s="13"/>
      <c r="BC3086" s="2"/>
      <c r="BD3086" s="2"/>
      <c r="BU3086" s="15"/>
      <c r="BV3086" s="6"/>
      <c r="BW3086" s="6"/>
      <c r="BX3086" s="16"/>
      <c r="BY3086" s="16"/>
      <c r="BZ3086" s="16"/>
      <c r="CA3086" s="16"/>
      <c r="CB3086" s="14"/>
    </row>
    <row r="3087" spans="1:80" s="9" customFormat="1" x14ac:dyDescent="0.2">
      <c r="A3087" s="16"/>
      <c r="B3087" s="16"/>
      <c r="C3087" s="16"/>
      <c r="D3087" s="16"/>
      <c r="E3087" s="16"/>
      <c r="F3087" s="3"/>
      <c r="G3087" s="3"/>
      <c r="H3087" s="3"/>
      <c r="I3087" s="3"/>
      <c r="J3087" s="2"/>
      <c r="M3087" s="10"/>
      <c r="N3087" s="2"/>
      <c r="O3087" s="3"/>
      <c r="P3087" s="11"/>
      <c r="Q3087" s="16"/>
      <c r="R3087" s="4"/>
      <c r="S3087" s="12"/>
      <c r="T3087" s="16"/>
      <c r="U3087" s="4"/>
      <c r="V3087" s="3"/>
      <c r="W3087" s="3"/>
      <c r="X3087" s="3"/>
      <c r="Y3087" s="3"/>
      <c r="Z3087" s="3"/>
      <c r="AA3087" s="4"/>
      <c r="AB3087" s="4"/>
      <c r="AC3087" s="4"/>
      <c r="AD3087" s="4"/>
      <c r="AE3087" s="4"/>
      <c r="BA3087" s="13"/>
      <c r="BC3087" s="2"/>
      <c r="BD3087" s="2"/>
      <c r="BU3087" s="15"/>
      <c r="BV3087" s="6"/>
      <c r="BW3087" s="6"/>
      <c r="BX3087" s="16"/>
      <c r="BY3087" s="16"/>
      <c r="BZ3087" s="16"/>
      <c r="CA3087" s="16"/>
      <c r="CB3087" s="14"/>
    </row>
    <row r="3088" spans="1:80" s="9" customFormat="1" x14ac:dyDescent="0.2">
      <c r="A3088" s="16"/>
      <c r="B3088" s="16"/>
      <c r="C3088" s="16"/>
      <c r="D3088" s="16"/>
      <c r="E3088" s="16"/>
      <c r="F3088" s="3"/>
      <c r="G3088" s="3"/>
      <c r="H3088" s="3"/>
      <c r="I3088" s="3"/>
      <c r="J3088" s="2"/>
      <c r="M3088" s="10"/>
      <c r="N3088" s="2"/>
      <c r="O3088" s="3"/>
      <c r="P3088" s="11"/>
      <c r="Q3088" s="16"/>
      <c r="R3088" s="4"/>
      <c r="S3088" s="12"/>
      <c r="T3088" s="16"/>
      <c r="U3088" s="4"/>
      <c r="V3088" s="3"/>
      <c r="W3088" s="3"/>
      <c r="X3088" s="3"/>
      <c r="Y3088" s="3"/>
      <c r="Z3088" s="3"/>
      <c r="AA3088" s="4"/>
      <c r="AB3088" s="4"/>
      <c r="AC3088" s="4"/>
      <c r="AD3088" s="4"/>
      <c r="AE3088" s="4"/>
      <c r="BA3088" s="13"/>
      <c r="BC3088" s="2"/>
      <c r="BD3088" s="2"/>
      <c r="BU3088" s="15"/>
      <c r="BV3088" s="6"/>
      <c r="BW3088" s="6"/>
      <c r="BX3088" s="16"/>
      <c r="BY3088" s="16"/>
      <c r="BZ3088" s="16"/>
      <c r="CA3088" s="16"/>
      <c r="CB3088" s="14"/>
    </row>
    <row r="3089" spans="1:80" s="9" customFormat="1" x14ac:dyDescent="0.2">
      <c r="A3089" s="16"/>
      <c r="B3089" s="16"/>
      <c r="C3089" s="16"/>
      <c r="D3089" s="16"/>
      <c r="E3089" s="16"/>
      <c r="F3089" s="3"/>
      <c r="G3089" s="3"/>
      <c r="H3089" s="3"/>
      <c r="I3089" s="3"/>
      <c r="J3089" s="2"/>
      <c r="M3089" s="10"/>
      <c r="N3089" s="2"/>
      <c r="O3089" s="3"/>
      <c r="P3089" s="11"/>
      <c r="Q3089" s="16"/>
      <c r="R3089" s="4"/>
      <c r="S3089" s="12"/>
      <c r="T3089" s="16"/>
      <c r="U3089" s="4"/>
      <c r="V3089" s="3"/>
      <c r="W3089" s="3"/>
      <c r="X3089" s="3"/>
      <c r="Y3089" s="3"/>
      <c r="Z3089" s="3"/>
      <c r="AA3089" s="4"/>
      <c r="AB3089" s="4"/>
      <c r="AC3089" s="4"/>
      <c r="AD3089" s="4"/>
      <c r="AE3089" s="4"/>
      <c r="BA3089" s="13"/>
      <c r="BC3089" s="2"/>
      <c r="BD3089" s="2"/>
      <c r="BU3089" s="15"/>
      <c r="BV3089" s="6"/>
      <c r="BW3089" s="6"/>
      <c r="BX3089" s="16"/>
      <c r="BY3089" s="16"/>
      <c r="BZ3089" s="16"/>
      <c r="CA3089" s="16"/>
      <c r="CB3089" s="14"/>
    </row>
    <row r="3090" spans="1:80" s="9" customFormat="1" x14ac:dyDescent="0.2">
      <c r="A3090" s="16"/>
      <c r="B3090" s="16"/>
      <c r="C3090" s="16"/>
      <c r="D3090" s="16"/>
      <c r="E3090" s="16"/>
      <c r="F3090" s="3"/>
      <c r="G3090" s="3"/>
      <c r="H3090" s="3"/>
      <c r="I3090" s="3"/>
      <c r="J3090" s="2"/>
      <c r="M3090" s="10"/>
      <c r="N3090" s="2"/>
      <c r="O3090" s="3"/>
      <c r="P3090" s="11"/>
      <c r="Q3090" s="16"/>
      <c r="R3090" s="4"/>
      <c r="S3090" s="12"/>
      <c r="T3090" s="16"/>
      <c r="U3090" s="4"/>
      <c r="V3090" s="3"/>
      <c r="W3090" s="3"/>
      <c r="X3090" s="3"/>
      <c r="Y3090" s="3"/>
      <c r="Z3090" s="3"/>
      <c r="AA3090" s="4"/>
      <c r="AB3090" s="4"/>
      <c r="AC3090" s="4"/>
      <c r="AD3090" s="4"/>
      <c r="AE3090" s="4"/>
      <c r="BA3090" s="13"/>
      <c r="BC3090" s="2"/>
      <c r="BD3090" s="2"/>
      <c r="BU3090" s="15"/>
      <c r="BV3090" s="6"/>
      <c r="BW3090" s="6"/>
      <c r="BX3090" s="16"/>
      <c r="BY3090" s="16"/>
      <c r="BZ3090" s="16"/>
      <c r="CA3090" s="16"/>
      <c r="CB3090" s="14"/>
    </row>
    <row r="3091" spans="1:80" s="9" customFormat="1" x14ac:dyDescent="0.2">
      <c r="A3091" s="16"/>
      <c r="B3091" s="16"/>
      <c r="C3091" s="16"/>
      <c r="D3091" s="16"/>
      <c r="E3091" s="16"/>
      <c r="F3091" s="3"/>
      <c r="G3091" s="3"/>
      <c r="H3091" s="3"/>
      <c r="I3091" s="3"/>
      <c r="J3091" s="2"/>
      <c r="M3091" s="10"/>
      <c r="N3091" s="2"/>
      <c r="O3091" s="3"/>
      <c r="P3091" s="11"/>
      <c r="Q3091" s="16"/>
      <c r="R3091" s="4"/>
      <c r="S3091" s="12"/>
      <c r="T3091" s="16"/>
      <c r="U3091" s="4"/>
      <c r="V3091" s="3"/>
      <c r="W3091" s="3"/>
      <c r="X3091" s="3"/>
      <c r="Y3091" s="3"/>
      <c r="Z3091" s="3"/>
      <c r="AA3091" s="4"/>
      <c r="AB3091" s="4"/>
      <c r="AC3091" s="4"/>
      <c r="AD3091" s="4"/>
      <c r="AE3091" s="4"/>
      <c r="BA3091" s="13"/>
      <c r="BC3091" s="2"/>
      <c r="BD3091" s="2"/>
      <c r="BU3091" s="15"/>
      <c r="BV3091" s="6"/>
      <c r="BW3091" s="6"/>
      <c r="BX3091" s="16"/>
      <c r="BY3091" s="16"/>
      <c r="BZ3091" s="16"/>
      <c r="CA3091" s="16"/>
      <c r="CB3091" s="14"/>
    </row>
    <row r="3092" spans="1:80" s="9" customFormat="1" x14ac:dyDescent="0.2">
      <c r="A3092" s="16"/>
      <c r="B3092" s="16"/>
      <c r="C3092" s="16"/>
      <c r="D3092" s="16"/>
      <c r="E3092" s="16"/>
      <c r="F3092" s="3"/>
      <c r="G3092" s="3"/>
      <c r="H3092" s="3"/>
      <c r="I3092" s="3"/>
      <c r="J3092" s="2"/>
      <c r="M3092" s="10"/>
      <c r="N3092" s="2"/>
      <c r="O3092" s="3"/>
      <c r="P3092" s="11"/>
      <c r="Q3092" s="16"/>
      <c r="R3092" s="4"/>
      <c r="S3092" s="12"/>
      <c r="T3092" s="16"/>
      <c r="U3092" s="4"/>
      <c r="V3092" s="3"/>
      <c r="W3092" s="3"/>
      <c r="X3092" s="3"/>
      <c r="Y3092" s="3"/>
      <c r="Z3092" s="3"/>
      <c r="AA3092" s="4"/>
      <c r="AB3092" s="4"/>
      <c r="AC3092" s="4"/>
      <c r="AD3092" s="4"/>
      <c r="AE3092" s="4"/>
      <c r="BA3092" s="13"/>
      <c r="BC3092" s="2"/>
      <c r="BD3092" s="2"/>
      <c r="BU3092" s="15"/>
      <c r="BV3092" s="6"/>
      <c r="BW3092" s="6"/>
      <c r="BX3092" s="16"/>
      <c r="BY3092" s="16"/>
      <c r="BZ3092" s="16"/>
      <c r="CA3092" s="16"/>
      <c r="CB3092" s="14"/>
    </row>
    <row r="3093" spans="1:80" s="9" customFormat="1" x14ac:dyDescent="0.2">
      <c r="A3093" s="16"/>
      <c r="B3093" s="16"/>
      <c r="C3093" s="16"/>
      <c r="D3093" s="16"/>
      <c r="E3093" s="16"/>
      <c r="F3093" s="3"/>
      <c r="G3093" s="3"/>
      <c r="H3093" s="3"/>
      <c r="I3093" s="3"/>
      <c r="J3093" s="2"/>
      <c r="M3093" s="10"/>
      <c r="N3093" s="2"/>
      <c r="O3093" s="3"/>
      <c r="P3093" s="11"/>
      <c r="Q3093" s="16"/>
      <c r="R3093" s="4"/>
      <c r="S3093" s="12"/>
      <c r="T3093" s="16"/>
      <c r="U3093" s="4"/>
      <c r="V3093" s="3"/>
      <c r="W3093" s="3"/>
      <c r="X3093" s="3"/>
      <c r="Y3093" s="3"/>
      <c r="Z3093" s="3"/>
      <c r="AA3093" s="4"/>
      <c r="AB3093" s="4"/>
      <c r="AC3093" s="4"/>
      <c r="AD3093" s="4"/>
      <c r="AE3093" s="4"/>
      <c r="BA3093" s="13"/>
      <c r="BC3093" s="2"/>
      <c r="BD3093" s="2"/>
      <c r="BU3093" s="15"/>
      <c r="BV3093" s="6"/>
      <c r="BW3093" s="6"/>
      <c r="BX3093" s="16"/>
      <c r="BY3093" s="16"/>
      <c r="BZ3093" s="16"/>
      <c r="CA3093" s="16"/>
      <c r="CB3093" s="14"/>
    </row>
    <row r="3094" spans="1:80" s="9" customFormat="1" x14ac:dyDescent="0.2">
      <c r="A3094" s="16"/>
      <c r="B3094" s="16"/>
      <c r="C3094" s="16"/>
      <c r="D3094" s="16"/>
      <c r="E3094" s="16"/>
      <c r="F3094" s="3"/>
      <c r="G3094" s="3"/>
      <c r="H3094" s="3"/>
      <c r="I3094" s="3"/>
      <c r="J3094" s="2"/>
      <c r="M3094" s="10"/>
      <c r="N3094" s="2"/>
      <c r="O3094" s="3"/>
      <c r="P3094" s="11"/>
      <c r="Q3094" s="16"/>
      <c r="R3094" s="4"/>
      <c r="S3094" s="12"/>
      <c r="T3094" s="16"/>
      <c r="U3094" s="4"/>
      <c r="V3094" s="3"/>
      <c r="W3094" s="3"/>
      <c r="X3094" s="3"/>
      <c r="Y3094" s="3"/>
      <c r="Z3094" s="3"/>
      <c r="AA3094" s="4"/>
      <c r="AB3094" s="4"/>
      <c r="AC3094" s="4"/>
      <c r="AD3094" s="4"/>
      <c r="AE3094" s="4"/>
      <c r="BA3094" s="13"/>
      <c r="BC3094" s="2"/>
      <c r="BD3094" s="2"/>
      <c r="BU3094" s="15"/>
      <c r="BV3094" s="6"/>
      <c r="BW3094" s="6"/>
      <c r="BX3094" s="16"/>
      <c r="BY3094" s="16"/>
      <c r="BZ3094" s="16"/>
      <c r="CA3094" s="16"/>
      <c r="CB3094" s="14"/>
    </row>
    <row r="3095" spans="1:80" s="9" customFormat="1" x14ac:dyDescent="0.2">
      <c r="A3095" s="16"/>
      <c r="B3095" s="16"/>
      <c r="C3095" s="16"/>
      <c r="D3095" s="16"/>
      <c r="E3095" s="16"/>
      <c r="F3095" s="3"/>
      <c r="G3095" s="3"/>
      <c r="H3095" s="3"/>
      <c r="I3095" s="3"/>
      <c r="J3095" s="2"/>
      <c r="M3095" s="10"/>
      <c r="N3095" s="2"/>
      <c r="O3095" s="3"/>
      <c r="P3095" s="11"/>
      <c r="Q3095" s="16"/>
      <c r="R3095" s="4"/>
      <c r="S3095" s="12"/>
      <c r="T3095" s="16"/>
      <c r="U3095" s="4"/>
      <c r="V3095" s="3"/>
      <c r="W3095" s="3"/>
      <c r="X3095" s="3"/>
      <c r="Y3095" s="3"/>
      <c r="Z3095" s="3"/>
      <c r="AA3095" s="4"/>
      <c r="AB3095" s="4"/>
      <c r="AC3095" s="4"/>
      <c r="AD3095" s="4"/>
      <c r="AE3095" s="4"/>
      <c r="BA3095" s="13"/>
      <c r="BC3095" s="2"/>
      <c r="BD3095" s="2"/>
      <c r="BU3095" s="15"/>
      <c r="BV3095" s="6"/>
      <c r="BW3095" s="6"/>
      <c r="BX3095" s="16"/>
      <c r="BY3095" s="16"/>
      <c r="BZ3095" s="16"/>
      <c r="CA3095" s="16"/>
      <c r="CB3095" s="14"/>
    </row>
    <row r="3096" spans="1:80" s="9" customFormat="1" x14ac:dyDescent="0.2">
      <c r="A3096" s="16"/>
      <c r="B3096" s="16"/>
      <c r="C3096" s="16"/>
      <c r="D3096" s="16"/>
      <c r="E3096" s="16"/>
      <c r="F3096" s="3"/>
      <c r="G3096" s="3"/>
      <c r="H3096" s="3"/>
      <c r="I3096" s="3"/>
      <c r="J3096" s="2"/>
      <c r="M3096" s="10"/>
      <c r="N3096" s="2"/>
      <c r="O3096" s="3"/>
      <c r="P3096" s="11"/>
      <c r="Q3096" s="16"/>
      <c r="R3096" s="4"/>
      <c r="S3096" s="12"/>
      <c r="T3096" s="16"/>
      <c r="U3096" s="4"/>
      <c r="V3096" s="3"/>
      <c r="W3096" s="3"/>
      <c r="X3096" s="3"/>
      <c r="Y3096" s="3"/>
      <c r="Z3096" s="3"/>
      <c r="AA3096" s="4"/>
      <c r="AB3096" s="4"/>
      <c r="AC3096" s="4"/>
      <c r="AD3096" s="4"/>
      <c r="AE3096" s="4"/>
      <c r="BA3096" s="13"/>
      <c r="BC3096" s="2"/>
      <c r="BD3096" s="2"/>
      <c r="BU3096" s="15"/>
      <c r="BV3096" s="6"/>
      <c r="BW3096" s="6"/>
      <c r="BX3096" s="16"/>
      <c r="BY3096" s="16"/>
      <c r="BZ3096" s="16"/>
      <c r="CA3096" s="16"/>
      <c r="CB3096" s="14"/>
    </row>
    <row r="3097" spans="1:80" s="9" customFormat="1" x14ac:dyDescent="0.2">
      <c r="A3097" s="16"/>
      <c r="B3097" s="16"/>
      <c r="C3097" s="16"/>
      <c r="D3097" s="16"/>
      <c r="E3097" s="16"/>
      <c r="F3097" s="3"/>
      <c r="G3097" s="3"/>
      <c r="H3097" s="3"/>
      <c r="I3097" s="3"/>
      <c r="J3097" s="2"/>
      <c r="M3097" s="10"/>
      <c r="N3097" s="2"/>
      <c r="O3097" s="3"/>
      <c r="P3097" s="11"/>
      <c r="Q3097" s="16"/>
      <c r="R3097" s="4"/>
      <c r="S3097" s="12"/>
      <c r="T3097" s="16"/>
      <c r="U3097" s="4"/>
      <c r="V3097" s="3"/>
      <c r="W3097" s="3"/>
      <c r="X3097" s="3"/>
      <c r="Y3097" s="3"/>
      <c r="Z3097" s="3"/>
      <c r="AA3097" s="4"/>
      <c r="AB3097" s="4"/>
      <c r="AC3097" s="4"/>
      <c r="AD3097" s="4"/>
      <c r="AE3097" s="4"/>
      <c r="BA3097" s="13"/>
      <c r="BC3097" s="2"/>
      <c r="BD3097" s="2"/>
      <c r="BU3097" s="15"/>
      <c r="BV3097" s="6"/>
      <c r="BW3097" s="6"/>
      <c r="BX3097" s="16"/>
      <c r="BY3097" s="16"/>
      <c r="BZ3097" s="16"/>
      <c r="CA3097" s="16"/>
      <c r="CB3097" s="14"/>
    </row>
    <row r="3098" spans="1:80" s="9" customFormat="1" x14ac:dyDescent="0.2">
      <c r="A3098" s="16"/>
      <c r="B3098" s="16"/>
      <c r="C3098" s="16"/>
      <c r="D3098" s="16"/>
      <c r="E3098" s="16"/>
      <c r="F3098" s="3"/>
      <c r="G3098" s="3"/>
      <c r="H3098" s="3"/>
      <c r="I3098" s="3"/>
      <c r="J3098" s="2"/>
      <c r="M3098" s="10"/>
      <c r="N3098" s="2"/>
      <c r="O3098" s="3"/>
      <c r="P3098" s="11"/>
      <c r="Q3098" s="16"/>
      <c r="R3098" s="4"/>
      <c r="S3098" s="12"/>
      <c r="T3098" s="16"/>
      <c r="U3098" s="4"/>
      <c r="V3098" s="3"/>
      <c r="W3098" s="3"/>
      <c r="X3098" s="3"/>
      <c r="Y3098" s="3"/>
      <c r="Z3098" s="3"/>
      <c r="AA3098" s="4"/>
      <c r="AB3098" s="4"/>
      <c r="AC3098" s="4"/>
      <c r="AD3098" s="4"/>
      <c r="AE3098" s="4"/>
      <c r="BA3098" s="13"/>
      <c r="BC3098" s="2"/>
      <c r="BD3098" s="2"/>
      <c r="BU3098" s="15"/>
      <c r="BV3098" s="6"/>
      <c r="BW3098" s="6"/>
      <c r="BX3098" s="16"/>
      <c r="BY3098" s="16"/>
      <c r="BZ3098" s="16"/>
      <c r="CA3098" s="16"/>
      <c r="CB3098" s="14"/>
    </row>
    <row r="3099" spans="1:80" s="9" customFormat="1" x14ac:dyDescent="0.2">
      <c r="A3099" s="16"/>
      <c r="B3099" s="16"/>
      <c r="C3099" s="16"/>
      <c r="D3099" s="16"/>
      <c r="E3099" s="16"/>
      <c r="F3099" s="3"/>
      <c r="G3099" s="3"/>
      <c r="H3099" s="3"/>
      <c r="I3099" s="3"/>
      <c r="J3099" s="2"/>
      <c r="M3099" s="10"/>
      <c r="N3099" s="2"/>
      <c r="O3099" s="3"/>
      <c r="P3099" s="11"/>
      <c r="Q3099" s="16"/>
      <c r="R3099" s="4"/>
      <c r="S3099" s="12"/>
      <c r="T3099" s="16"/>
      <c r="U3099" s="4"/>
      <c r="V3099" s="3"/>
      <c r="W3099" s="3"/>
      <c r="X3099" s="3"/>
      <c r="Y3099" s="3"/>
      <c r="Z3099" s="3"/>
      <c r="AA3099" s="4"/>
      <c r="AB3099" s="4"/>
      <c r="AC3099" s="4"/>
      <c r="AD3099" s="4"/>
      <c r="AE3099" s="4"/>
      <c r="BA3099" s="13"/>
      <c r="BC3099" s="2"/>
      <c r="BD3099" s="2"/>
      <c r="BU3099" s="15"/>
      <c r="BV3099" s="6"/>
      <c r="BW3099" s="6"/>
      <c r="BX3099" s="16"/>
      <c r="BY3099" s="16"/>
      <c r="BZ3099" s="16"/>
      <c r="CA3099" s="16"/>
      <c r="CB3099" s="14"/>
    </row>
    <row r="3100" spans="1:80" s="9" customFormat="1" x14ac:dyDescent="0.2">
      <c r="A3100" s="16"/>
      <c r="B3100" s="16"/>
      <c r="C3100" s="16"/>
      <c r="D3100" s="16"/>
      <c r="E3100" s="16"/>
      <c r="F3100" s="3"/>
      <c r="G3100" s="3"/>
      <c r="H3100" s="3"/>
      <c r="I3100" s="3"/>
      <c r="J3100" s="2"/>
      <c r="M3100" s="10"/>
      <c r="N3100" s="2"/>
      <c r="O3100" s="3"/>
      <c r="P3100" s="11"/>
      <c r="Q3100" s="16"/>
      <c r="R3100" s="4"/>
      <c r="S3100" s="12"/>
      <c r="T3100" s="16"/>
      <c r="U3100" s="4"/>
      <c r="V3100" s="3"/>
      <c r="W3100" s="3"/>
      <c r="X3100" s="3"/>
      <c r="Y3100" s="3"/>
      <c r="Z3100" s="3"/>
      <c r="AA3100" s="4"/>
      <c r="AB3100" s="4"/>
      <c r="AC3100" s="4"/>
      <c r="AD3100" s="4"/>
      <c r="AE3100" s="4"/>
      <c r="BA3100" s="13"/>
      <c r="BC3100" s="2"/>
      <c r="BD3100" s="2"/>
      <c r="BU3100" s="15"/>
      <c r="BV3100" s="6"/>
      <c r="BW3100" s="6"/>
      <c r="BX3100" s="16"/>
      <c r="BY3100" s="16"/>
      <c r="BZ3100" s="16"/>
      <c r="CA3100" s="16"/>
      <c r="CB3100" s="14"/>
    </row>
    <row r="3101" spans="1:80" s="9" customFormat="1" x14ac:dyDescent="0.2">
      <c r="A3101" s="16"/>
      <c r="B3101" s="16"/>
      <c r="C3101" s="16"/>
      <c r="D3101" s="16"/>
      <c r="E3101" s="16"/>
      <c r="F3101" s="3"/>
      <c r="G3101" s="3"/>
      <c r="H3101" s="3"/>
      <c r="I3101" s="3"/>
      <c r="J3101" s="2"/>
      <c r="M3101" s="10"/>
      <c r="N3101" s="2"/>
      <c r="O3101" s="3"/>
      <c r="P3101" s="11"/>
      <c r="Q3101" s="16"/>
      <c r="R3101" s="4"/>
      <c r="S3101" s="12"/>
      <c r="T3101" s="16"/>
      <c r="U3101" s="4"/>
      <c r="V3101" s="3"/>
      <c r="W3101" s="3"/>
      <c r="X3101" s="3"/>
      <c r="Y3101" s="3"/>
      <c r="Z3101" s="3"/>
      <c r="AA3101" s="4"/>
      <c r="AB3101" s="4"/>
      <c r="AC3101" s="4"/>
      <c r="AD3101" s="4"/>
      <c r="AE3101" s="4"/>
      <c r="BA3101" s="13"/>
      <c r="BC3101" s="2"/>
      <c r="BD3101" s="2"/>
      <c r="BU3101" s="15"/>
      <c r="BV3101" s="6"/>
      <c r="BW3101" s="6"/>
      <c r="BX3101" s="16"/>
      <c r="BY3101" s="16"/>
      <c r="BZ3101" s="16"/>
      <c r="CA3101" s="16"/>
      <c r="CB3101" s="14"/>
    </row>
    <row r="3102" spans="1:80" s="9" customFormat="1" x14ac:dyDescent="0.2">
      <c r="A3102" s="16"/>
      <c r="B3102" s="16"/>
      <c r="C3102" s="16"/>
      <c r="D3102" s="16"/>
      <c r="E3102" s="16"/>
      <c r="F3102" s="3"/>
      <c r="G3102" s="3"/>
      <c r="H3102" s="3"/>
      <c r="I3102" s="3"/>
      <c r="J3102" s="2"/>
      <c r="M3102" s="10"/>
      <c r="N3102" s="2"/>
      <c r="O3102" s="3"/>
      <c r="P3102" s="11"/>
      <c r="Q3102" s="16"/>
      <c r="R3102" s="4"/>
      <c r="S3102" s="12"/>
      <c r="T3102" s="16"/>
      <c r="U3102" s="4"/>
      <c r="V3102" s="3"/>
      <c r="W3102" s="3"/>
      <c r="X3102" s="3"/>
      <c r="Y3102" s="3"/>
      <c r="Z3102" s="3"/>
      <c r="AA3102" s="4"/>
      <c r="AB3102" s="4"/>
      <c r="AC3102" s="4"/>
      <c r="AD3102" s="4"/>
      <c r="AE3102" s="4"/>
      <c r="BA3102" s="13"/>
      <c r="BC3102" s="2"/>
      <c r="BD3102" s="2"/>
      <c r="BU3102" s="15"/>
      <c r="BV3102" s="6"/>
      <c r="BW3102" s="6"/>
      <c r="BX3102" s="16"/>
      <c r="BY3102" s="16"/>
      <c r="BZ3102" s="16"/>
      <c r="CA3102" s="16"/>
      <c r="CB3102" s="14"/>
    </row>
    <row r="3103" spans="1:80" s="9" customFormat="1" x14ac:dyDescent="0.2">
      <c r="A3103" s="16"/>
      <c r="B3103" s="16"/>
      <c r="C3103" s="16"/>
      <c r="D3103" s="16"/>
      <c r="E3103" s="16"/>
      <c r="F3103" s="3"/>
      <c r="G3103" s="3"/>
      <c r="H3103" s="3"/>
      <c r="I3103" s="3"/>
      <c r="J3103" s="2"/>
      <c r="M3103" s="10"/>
      <c r="N3103" s="2"/>
      <c r="O3103" s="3"/>
      <c r="P3103" s="11"/>
      <c r="Q3103" s="16"/>
      <c r="R3103" s="4"/>
      <c r="S3103" s="12"/>
      <c r="T3103" s="16"/>
      <c r="U3103" s="4"/>
      <c r="V3103" s="3"/>
      <c r="W3103" s="3"/>
      <c r="X3103" s="3"/>
      <c r="Y3103" s="3"/>
      <c r="Z3103" s="3"/>
      <c r="AA3103" s="4"/>
      <c r="AB3103" s="4"/>
      <c r="AC3103" s="4"/>
      <c r="AD3103" s="4"/>
      <c r="AE3103" s="4"/>
      <c r="BA3103" s="13"/>
      <c r="BC3103" s="2"/>
      <c r="BD3103" s="2"/>
      <c r="BU3103" s="15"/>
      <c r="BV3103" s="6"/>
      <c r="BW3103" s="6"/>
      <c r="BX3103" s="16"/>
      <c r="BY3103" s="16"/>
      <c r="BZ3103" s="16"/>
      <c r="CA3103" s="16"/>
      <c r="CB3103" s="14"/>
    </row>
    <row r="3104" spans="1:80" s="9" customFormat="1" x14ac:dyDescent="0.2">
      <c r="A3104" s="16"/>
      <c r="B3104" s="16"/>
      <c r="C3104" s="16"/>
      <c r="D3104" s="16"/>
      <c r="E3104" s="16"/>
      <c r="F3104" s="3"/>
      <c r="G3104" s="3"/>
      <c r="H3104" s="3"/>
      <c r="I3104" s="3"/>
      <c r="J3104" s="2"/>
      <c r="M3104" s="10"/>
      <c r="N3104" s="2"/>
      <c r="O3104" s="3"/>
      <c r="P3104" s="11"/>
      <c r="Q3104" s="16"/>
      <c r="R3104" s="4"/>
      <c r="S3104" s="12"/>
      <c r="T3104" s="16"/>
      <c r="U3104" s="4"/>
      <c r="V3104" s="3"/>
      <c r="W3104" s="3"/>
      <c r="X3104" s="3"/>
      <c r="Y3104" s="3"/>
      <c r="Z3104" s="3"/>
      <c r="AA3104" s="4"/>
      <c r="AB3104" s="4"/>
      <c r="AC3104" s="4"/>
      <c r="AD3104" s="4"/>
      <c r="AE3104" s="4"/>
      <c r="BA3104" s="13"/>
      <c r="BC3104" s="2"/>
      <c r="BD3104" s="2"/>
      <c r="BU3104" s="15"/>
      <c r="BV3104" s="6"/>
      <c r="BW3104" s="6"/>
      <c r="BX3104" s="16"/>
      <c r="BY3104" s="16"/>
      <c r="BZ3104" s="16"/>
      <c r="CA3104" s="16"/>
      <c r="CB3104" s="14"/>
    </row>
    <row r="3105" spans="1:80" s="9" customFormat="1" x14ac:dyDescent="0.2">
      <c r="A3105" s="16"/>
      <c r="B3105" s="16"/>
      <c r="C3105" s="16"/>
      <c r="D3105" s="16"/>
      <c r="E3105" s="16"/>
      <c r="F3105" s="3"/>
      <c r="G3105" s="3"/>
      <c r="H3105" s="3"/>
      <c r="I3105" s="3"/>
      <c r="J3105" s="2"/>
      <c r="M3105" s="10"/>
      <c r="N3105" s="2"/>
      <c r="O3105" s="3"/>
      <c r="P3105" s="11"/>
      <c r="Q3105" s="16"/>
      <c r="R3105" s="4"/>
      <c r="S3105" s="12"/>
      <c r="T3105" s="16"/>
      <c r="U3105" s="4"/>
      <c r="V3105" s="3"/>
      <c r="W3105" s="3"/>
      <c r="X3105" s="3"/>
      <c r="Y3105" s="3"/>
      <c r="Z3105" s="3"/>
      <c r="AA3105" s="4"/>
      <c r="AB3105" s="4"/>
      <c r="AC3105" s="4"/>
      <c r="AD3105" s="4"/>
      <c r="AE3105" s="4"/>
      <c r="BA3105" s="13"/>
      <c r="BC3105" s="2"/>
      <c r="BD3105" s="2"/>
      <c r="BU3105" s="15"/>
      <c r="BV3105" s="6"/>
      <c r="BW3105" s="6"/>
      <c r="BX3105" s="16"/>
      <c r="BY3105" s="16"/>
      <c r="BZ3105" s="16"/>
      <c r="CA3105" s="16"/>
      <c r="CB3105" s="14"/>
    </row>
    <row r="3106" spans="1:80" s="9" customFormat="1" x14ac:dyDescent="0.2">
      <c r="A3106" s="16"/>
      <c r="B3106" s="16"/>
      <c r="C3106" s="16"/>
      <c r="D3106" s="16"/>
      <c r="E3106" s="16"/>
      <c r="F3106" s="3"/>
      <c r="G3106" s="3"/>
      <c r="H3106" s="3"/>
      <c r="I3106" s="3"/>
      <c r="J3106" s="2"/>
      <c r="M3106" s="10"/>
      <c r="N3106" s="2"/>
      <c r="O3106" s="3"/>
      <c r="P3106" s="11"/>
      <c r="Q3106" s="16"/>
      <c r="R3106" s="4"/>
      <c r="S3106" s="12"/>
      <c r="T3106" s="16"/>
      <c r="U3106" s="4"/>
      <c r="V3106" s="3"/>
      <c r="W3106" s="3"/>
      <c r="X3106" s="3"/>
      <c r="Y3106" s="3"/>
      <c r="Z3106" s="3"/>
      <c r="AA3106" s="4"/>
      <c r="AB3106" s="4"/>
      <c r="AC3106" s="4"/>
      <c r="AD3106" s="4"/>
      <c r="AE3106" s="4"/>
      <c r="BA3106" s="13"/>
      <c r="BC3106" s="2"/>
      <c r="BD3106" s="2"/>
      <c r="BU3106" s="15"/>
      <c r="BV3106" s="6"/>
      <c r="BW3106" s="6"/>
      <c r="BX3106" s="16"/>
      <c r="BY3106" s="16"/>
      <c r="BZ3106" s="16"/>
      <c r="CA3106" s="16"/>
      <c r="CB3106" s="14"/>
    </row>
    <row r="3107" spans="1:80" s="9" customFormat="1" x14ac:dyDescent="0.2">
      <c r="A3107" s="16"/>
      <c r="B3107" s="16"/>
      <c r="C3107" s="16"/>
      <c r="D3107" s="16"/>
      <c r="E3107" s="16"/>
      <c r="F3107" s="3"/>
      <c r="G3107" s="3"/>
      <c r="H3107" s="3"/>
      <c r="I3107" s="3"/>
      <c r="J3107" s="2"/>
      <c r="M3107" s="10"/>
      <c r="N3107" s="2"/>
      <c r="O3107" s="3"/>
      <c r="P3107" s="11"/>
      <c r="Q3107" s="16"/>
      <c r="R3107" s="4"/>
      <c r="S3107" s="12"/>
      <c r="T3107" s="16"/>
      <c r="U3107" s="4"/>
      <c r="V3107" s="3"/>
      <c r="W3107" s="3"/>
      <c r="X3107" s="3"/>
      <c r="Y3107" s="3"/>
      <c r="Z3107" s="3"/>
      <c r="AA3107" s="4"/>
      <c r="AB3107" s="4"/>
      <c r="AC3107" s="4"/>
      <c r="AD3107" s="4"/>
      <c r="AE3107" s="4"/>
      <c r="BA3107" s="13"/>
      <c r="BC3107" s="2"/>
      <c r="BD3107" s="2"/>
      <c r="BU3107" s="15"/>
      <c r="BV3107" s="6"/>
      <c r="BW3107" s="6"/>
      <c r="BX3107" s="16"/>
      <c r="BY3107" s="16"/>
      <c r="BZ3107" s="16"/>
      <c r="CA3107" s="16"/>
      <c r="CB3107" s="14"/>
    </row>
    <row r="3108" spans="1:80" s="9" customFormat="1" x14ac:dyDescent="0.2">
      <c r="A3108" s="16"/>
      <c r="B3108" s="16"/>
      <c r="C3108" s="16"/>
      <c r="D3108" s="16"/>
      <c r="E3108" s="16"/>
      <c r="F3108" s="3"/>
      <c r="G3108" s="3"/>
      <c r="H3108" s="3"/>
      <c r="I3108" s="3"/>
      <c r="J3108" s="2"/>
      <c r="M3108" s="10"/>
      <c r="N3108" s="2"/>
      <c r="O3108" s="3"/>
      <c r="P3108" s="11"/>
      <c r="Q3108" s="16"/>
      <c r="R3108" s="4"/>
      <c r="S3108" s="12"/>
      <c r="T3108" s="16"/>
      <c r="U3108" s="4"/>
      <c r="V3108" s="3"/>
      <c r="W3108" s="3"/>
      <c r="X3108" s="3"/>
      <c r="Y3108" s="3"/>
      <c r="Z3108" s="3"/>
      <c r="AA3108" s="4"/>
      <c r="AB3108" s="4"/>
      <c r="AC3108" s="4"/>
      <c r="AD3108" s="4"/>
      <c r="AE3108" s="4"/>
      <c r="BA3108" s="13"/>
      <c r="BC3108" s="2"/>
      <c r="BD3108" s="2"/>
      <c r="BU3108" s="15"/>
      <c r="BV3108" s="6"/>
      <c r="BW3108" s="6"/>
      <c r="BX3108" s="16"/>
      <c r="BY3108" s="16"/>
      <c r="BZ3108" s="16"/>
      <c r="CA3108" s="16"/>
      <c r="CB3108" s="14"/>
    </row>
    <row r="3109" spans="1:80" s="9" customFormat="1" x14ac:dyDescent="0.2">
      <c r="A3109" s="16"/>
      <c r="B3109" s="16"/>
      <c r="C3109" s="16"/>
      <c r="D3109" s="16"/>
      <c r="E3109" s="16"/>
      <c r="F3109" s="3"/>
      <c r="G3109" s="3"/>
      <c r="H3109" s="3"/>
      <c r="I3109" s="3"/>
      <c r="J3109" s="2"/>
      <c r="M3109" s="10"/>
      <c r="N3109" s="2"/>
      <c r="O3109" s="3"/>
      <c r="P3109" s="11"/>
      <c r="Q3109" s="16"/>
      <c r="R3109" s="4"/>
      <c r="S3109" s="12"/>
      <c r="T3109" s="16"/>
      <c r="U3109" s="4"/>
      <c r="V3109" s="3"/>
      <c r="W3109" s="3"/>
      <c r="X3109" s="3"/>
      <c r="Y3109" s="3"/>
      <c r="Z3109" s="3"/>
      <c r="AA3109" s="4"/>
      <c r="AB3109" s="4"/>
      <c r="AC3109" s="4"/>
      <c r="AD3109" s="4"/>
      <c r="AE3109" s="4"/>
      <c r="BA3109" s="13"/>
      <c r="BC3109" s="2"/>
      <c r="BD3109" s="2"/>
      <c r="BU3109" s="15"/>
      <c r="BV3109" s="6"/>
      <c r="BW3109" s="6"/>
      <c r="BX3109" s="16"/>
      <c r="BY3109" s="16"/>
      <c r="BZ3109" s="16"/>
      <c r="CA3109" s="16"/>
      <c r="CB3109" s="14"/>
    </row>
    <row r="3110" spans="1:80" s="9" customFormat="1" x14ac:dyDescent="0.2">
      <c r="A3110" s="16"/>
      <c r="B3110" s="16"/>
      <c r="C3110" s="16"/>
      <c r="D3110" s="16"/>
      <c r="E3110" s="16"/>
      <c r="F3110" s="3"/>
      <c r="G3110" s="3"/>
      <c r="H3110" s="3"/>
      <c r="I3110" s="3"/>
      <c r="J3110" s="2"/>
      <c r="M3110" s="10"/>
      <c r="N3110" s="2"/>
      <c r="O3110" s="3"/>
      <c r="P3110" s="11"/>
      <c r="Q3110" s="16"/>
      <c r="R3110" s="4"/>
      <c r="S3110" s="12"/>
      <c r="T3110" s="16"/>
      <c r="U3110" s="4"/>
      <c r="V3110" s="3"/>
      <c r="W3110" s="3"/>
      <c r="X3110" s="3"/>
      <c r="Y3110" s="3"/>
      <c r="Z3110" s="3"/>
      <c r="AA3110" s="4"/>
      <c r="AB3110" s="4"/>
      <c r="AC3110" s="4"/>
      <c r="AD3110" s="4"/>
      <c r="AE3110" s="4"/>
      <c r="BA3110" s="13"/>
      <c r="BC3110" s="2"/>
      <c r="BD3110" s="2"/>
      <c r="BU3110" s="15"/>
      <c r="BV3110" s="6"/>
      <c r="BW3110" s="6"/>
      <c r="BX3110" s="16"/>
      <c r="BY3110" s="16"/>
      <c r="BZ3110" s="16"/>
      <c r="CA3110" s="16"/>
      <c r="CB3110" s="14"/>
    </row>
    <row r="3111" spans="1:80" s="9" customFormat="1" x14ac:dyDescent="0.2">
      <c r="A3111" s="16"/>
      <c r="B3111" s="16"/>
      <c r="C3111" s="16"/>
      <c r="D3111" s="16"/>
      <c r="E3111" s="16"/>
      <c r="F3111" s="3"/>
      <c r="G3111" s="3"/>
      <c r="H3111" s="3"/>
      <c r="I3111" s="3"/>
      <c r="J3111" s="2"/>
      <c r="M3111" s="10"/>
      <c r="N3111" s="2"/>
      <c r="O3111" s="3"/>
      <c r="P3111" s="11"/>
      <c r="Q3111" s="16"/>
      <c r="R3111" s="4"/>
      <c r="S3111" s="12"/>
      <c r="T3111" s="16"/>
      <c r="U3111" s="4"/>
      <c r="V3111" s="3"/>
      <c r="W3111" s="3"/>
      <c r="X3111" s="3"/>
      <c r="Y3111" s="3"/>
      <c r="Z3111" s="3"/>
      <c r="AA3111" s="4"/>
      <c r="AB3111" s="4"/>
      <c r="AC3111" s="4"/>
      <c r="AD3111" s="4"/>
      <c r="AE3111" s="4"/>
      <c r="BA3111" s="13"/>
      <c r="BC3111" s="2"/>
      <c r="BD3111" s="2"/>
      <c r="BU3111" s="15"/>
      <c r="BV3111" s="6"/>
      <c r="BW3111" s="6"/>
      <c r="BX3111" s="16"/>
      <c r="BY3111" s="16"/>
      <c r="BZ3111" s="16"/>
      <c r="CA3111" s="16"/>
      <c r="CB3111" s="14"/>
    </row>
    <row r="3112" spans="1:80" s="9" customFormat="1" x14ac:dyDescent="0.2">
      <c r="A3112" s="16"/>
      <c r="B3112" s="16"/>
      <c r="C3112" s="16"/>
      <c r="D3112" s="16"/>
      <c r="E3112" s="16"/>
      <c r="F3112" s="3"/>
      <c r="G3112" s="3"/>
      <c r="H3112" s="3"/>
      <c r="I3112" s="3"/>
      <c r="J3112" s="2"/>
      <c r="M3112" s="10"/>
      <c r="N3112" s="2"/>
      <c r="O3112" s="3"/>
      <c r="P3112" s="11"/>
      <c r="Q3112" s="16"/>
      <c r="R3112" s="4"/>
      <c r="S3112" s="12"/>
      <c r="T3112" s="16"/>
      <c r="U3112" s="4"/>
      <c r="V3112" s="3"/>
      <c r="W3112" s="3"/>
      <c r="X3112" s="3"/>
      <c r="Y3112" s="3"/>
      <c r="Z3112" s="3"/>
      <c r="AA3112" s="4"/>
      <c r="AB3112" s="4"/>
      <c r="AC3112" s="4"/>
      <c r="AD3112" s="4"/>
      <c r="AE3112" s="4"/>
      <c r="BA3112" s="13"/>
      <c r="BC3112" s="2"/>
      <c r="BD3112" s="2"/>
      <c r="BU3112" s="15"/>
      <c r="BV3112" s="6"/>
      <c r="BW3112" s="6"/>
      <c r="BX3112" s="16"/>
      <c r="BY3112" s="16"/>
      <c r="BZ3112" s="16"/>
      <c r="CA3112" s="16"/>
      <c r="CB3112" s="14"/>
    </row>
    <row r="3113" spans="1:80" s="9" customFormat="1" x14ac:dyDescent="0.2">
      <c r="A3113" s="16"/>
      <c r="B3113" s="16"/>
      <c r="C3113" s="16"/>
      <c r="D3113" s="16"/>
      <c r="E3113" s="16"/>
      <c r="F3113" s="3"/>
      <c r="G3113" s="3"/>
      <c r="H3113" s="3"/>
      <c r="I3113" s="3"/>
      <c r="J3113" s="2"/>
      <c r="M3113" s="10"/>
      <c r="N3113" s="2"/>
      <c r="O3113" s="3"/>
      <c r="P3113" s="11"/>
      <c r="Q3113" s="16"/>
      <c r="R3113" s="4"/>
      <c r="S3113" s="12"/>
      <c r="T3113" s="16"/>
      <c r="U3113" s="4"/>
      <c r="V3113" s="3"/>
      <c r="W3113" s="3"/>
      <c r="X3113" s="3"/>
      <c r="Y3113" s="3"/>
      <c r="Z3113" s="3"/>
      <c r="AA3113" s="4"/>
      <c r="AB3113" s="4"/>
      <c r="AC3113" s="4"/>
      <c r="AD3113" s="4"/>
      <c r="AE3113" s="4"/>
      <c r="BA3113" s="13"/>
      <c r="BC3113" s="2"/>
      <c r="BD3113" s="2"/>
      <c r="BU3113" s="15"/>
      <c r="BV3113" s="6"/>
      <c r="BW3113" s="6"/>
      <c r="BX3113" s="16"/>
      <c r="BY3113" s="16"/>
      <c r="BZ3113" s="16"/>
      <c r="CA3113" s="16"/>
      <c r="CB3113" s="14"/>
    </row>
    <row r="3114" spans="1:80" s="9" customFormat="1" x14ac:dyDescent="0.2">
      <c r="A3114" s="16"/>
      <c r="B3114" s="16"/>
      <c r="C3114" s="16"/>
      <c r="D3114" s="16"/>
      <c r="E3114" s="16"/>
      <c r="F3114" s="3"/>
      <c r="G3114" s="3"/>
      <c r="H3114" s="3"/>
      <c r="I3114" s="3"/>
      <c r="J3114" s="2"/>
      <c r="M3114" s="10"/>
      <c r="N3114" s="2"/>
      <c r="O3114" s="3"/>
      <c r="P3114" s="11"/>
      <c r="Q3114" s="16"/>
      <c r="R3114" s="4"/>
      <c r="S3114" s="12"/>
      <c r="T3114" s="16"/>
      <c r="U3114" s="4"/>
      <c r="V3114" s="3"/>
      <c r="W3114" s="3"/>
      <c r="X3114" s="3"/>
      <c r="Y3114" s="3"/>
      <c r="Z3114" s="3"/>
      <c r="AA3114" s="4"/>
      <c r="AB3114" s="4"/>
      <c r="AC3114" s="4"/>
      <c r="AD3114" s="4"/>
      <c r="AE3114" s="4"/>
      <c r="BA3114" s="13"/>
      <c r="BC3114" s="2"/>
      <c r="BD3114" s="2"/>
      <c r="BU3114" s="15"/>
      <c r="BV3114" s="6"/>
      <c r="BW3114" s="6"/>
      <c r="BX3114" s="16"/>
      <c r="BY3114" s="16"/>
      <c r="BZ3114" s="16"/>
      <c r="CA3114" s="16"/>
      <c r="CB3114" s="14"/>
    </row>
    <row r="3115" spans="1:80" s="9" customFormat="1" x14ac:dyDescent="0.2">
      <c r="A3115" s="16"/>
      <c r="B3115" s="16"/>
      <c r="C3115" s="16"/>
      <c r="D3115" s="16"/>
      <c r="E3115" s="16"/>
      <c r="F3115" s="3"/>
      <c r="G3115" s="3"/>
      <c r="H3115" s="3"/>
      <c r="I3115" s="3"/>
      <c r="J3115" s="2"/>
      <c r="M3115" s="10"/>
      <c r="N3115" s="2"/>
      <c r="O3115" s="3"/>
      <c r="P3115" s="11"/>
      <c r="Q3115" s="16"/>
      <c r="R3115" s="4"/>
      <c r="S3115" s="12"/>
      <c r="T3115" s="16"/>
      <c r="U3115" s="4"/>
      <c r="V3115" s="3"/>
      <c r="W3115" s="3"/>
      <c r="X3115" s="3"/>
      <c r="Y3115" s="3"/>
      <c r="Z3115" s="3"/>
      <c r="AA3115" s="4"/>
      <c r="AB3115" s="4"/>
      <c r="AC3115" s="4"/>
      <c r="AD3115" s="4"/>
      <c r="AE3115" s="4"/>
      <c r="BA3115" s="13"/>
      <c r="BC3115" s="2"/>
      <c r="BD3115" s="2"/>
      <c r="BU3115" s="15"/>
      <c r="BV3115" s="6"/>
      <c r="BW3115" s="6"/>
      <c r="BX3115" s="16"/>
      <c r="BY3115" s="16"/>
      <c r="BZ3115" s="16"/>
      <c r="CA3115" s="16"/>
      <c r="CB3115" s="14"/>
    </row>
    <row r="3116" spans="1:80" s="9" customFormat="1" x14ac:dyDescent="0.2">
      <c r="A3116" s="16"/>
      <c r="B3116" s="16"/>
      <c r="C3116" s="16"/>
      <c r="D3116" s="16"/>
      <c r="E3116" s="16"/>
      <c r="F3116" s="3"/>
      <c r="G3116" s="3"/>
      <c r="H3116" s="3"/>
      <c r="I3116" s="3"/>
      <c r="J3116" s="2"/>
      <c r="M3116" s="10"/>
      <c r="N3116" s="2"/>
      <c r="O3116" s="3"/>
      <c r="P3116" s="11"/>
      <c r="Q3116" s="16"/>
      <c r="R3116" s="4"/>
      <c r="S3116" s="12"/>
      <c r="T3116" s="16"/>
      <c r="U3116" s="4"/>
      <c r="V3116" s="3"/>
      <c r="W3116" s="3"/>
      <c r="X3116" s="3"/>
      <c r="Y3116" s="3"/>
      <c r="Z3116" s="3"/>
      <c r="AA3116" s="4"/>
      <c r="AB3116" s="4"/>
      <c r="AC3116" s="4"/>
      <c r="AD3116" s="4"/>
      <c r="AE3116" s="4"/>
      <c r="BA3116" s="13"/>
      <c r="BC3116" s="2"/>
      <c r="BD3116" s="2"/>
      <c r="BU3116" s="15"/>
      <c r="BV3116" s="6"/>
      <c r="BW3116" s="6"/>
      <c r="BX3116" s="16"/>
      <c r="BY3116" s="16"/>
      <c r="BZ3116" s="16"/>
      <c r="CA3116" s="16"/>
      <c r="CB3116" s="14"/>
    </row>
    <row r="3117" spans="1:80" s="9" customFormat="1" x14ac:dyDescent="0.2">
      <c r="A3117" s="16"/>
      <c r="B3117" s="16"/>
      <c r="C3117" s="16"/>
      <c r="D3117" s="16"/>
      <c r="E3117" s="16"/>
      <c r="F3117" s="3"/>
      <c r="G3117" s="3"/>
      <c r="H3117" s="3"/>
      <c r="I3117" s="3"/>
      <c r="J3117" s="2"/>
      <c r="M3117" s="10"/>
      <c r="N3117" s="2"/>
      <c r="O3117" s="3"/>
      <c r="P3117" s="11"/>
      <c r="Q3117" s="16"/>
      <c r="R3117" s="4"/>
      <c r="S3117" s="12"/>
      <c r="T3117" s="16"/>
      <c r="U3117" s="4"/>
      <c r="V3117" s="3"/>
      <c r="W3117" s="3"/>
      <c r="X3117" s="3"/>
      <c r="Y3117" s="3"/>
      <c r="Z3117" s="3"/>
      <c r="AA3117" s="4"/>
      <c r="AB3117" s="4"/>
      <c r="AC3117" s="4"/>
      <c r="AD3117" s="4"/>
      <c r="AE3117" s="4"/>
      <c r="BA3117" s="13"/>
      <c r="BC3117" s="2"/>
      <c r="BD3117" s="2"/>
      <c r="BU3117" s="15"/>
      <c r="BV3117" s="6"/>
      <c r="BW3117" s="6"/>
      <c r="BX3117" s="16"/>
      <c r="BY3117" s="16"/>
      <c r="BZ3117" s="16"/>
      <c r="CA3117" s="16"/>
      <c r="CB3117" s="14"/>
    </row>
    <row r="3118" spans="1:80" s="9" customFormat="1" x14ac:dyDescent="0.2">
      <c r="A3118" s="16"/>
      <c r="B3118" s="16"/>
      <c r="C3118" s="16"/>
      <c r="D3118" s="16"/>
      <c r="E3118" s="16"/>
      <c r="F3118" s="3"/>
      <c r="G3118" s="3"/>
      <c r="H3118" s="3"/>
      <c r="I3118" s="3"/>
      <c r="J3118" s="2"/>
      <c r="M3118" s="10"/>
      <c r="N3118" s="2"/>
      <c r="O3118" s="3"/>
      <c r="P3118" s="11"/>
      <c r="Q3118" s="16"/>
      <c r="R3118" s="4"/>
      <c r="S3118" s="12"/>
      <c r="T3118" s="16"/>
      <c r="U3118" s="4"/>
      <c r="V3118" s="3"/>
      <c r="W3118" s="3"/>
      <c r="X3118" s="3"/>
      <c r="Y3118" s="3"/>
      <c r="Z3118" s="3"/>
      <c r="AA3118" s="4"/>
      <c r="AB3118" s="4"/>
      <c r="AC3118" s="4"/>
      <c r="AD3118" s="4"/>
      <c r="AE3118" s="4"/>
      <c r="BA3118" s="13"/>
      <c r="BC3118" s="2"/>
      <c r="BD3118" s="2"/>
      <c r="BU3118" s="15"/>
      <c r="BV3118" s="6"/>
      <c r="BW3118" s="6"/>
      <c r="BX3118" s="16"/>
      <c r="BY3118" s="16"/>
      <c r="BZ3118" s="16"/>
      <c r="CA3118" s="16"/>
      <c r="CB3118" s="14"/>
    </row>
    <row r="3119" spans="1:80" s="9" customFormat="1" x14ac:dyDescent="0.2">
      <c r="A3119" s="16"/>
      <c r="B3119" s="16"/>
      <c r="C3119" s="16"/>
      <c r="D3119" s="16"/>
      <c r="E3119" s="16"/>
      <c r="F3119" s="3"/>
      <c r="G3119" s="3"/>
      <c r="H3119" s="3"/>
      <c r="I3119" s="3"/>
      <c r="J3119" s="2"/>
      <c r="M3119" s="10"/>
      <c r="N3119" s="2"/>
      <c r="O3119" s="3"/>
      <c r="P3119" s="11"/>
      <c r="Q3119" s="16"/>
      <c r="R3119" s="4"/>
      <c r="S3119" s="12"/>
      <c r="T3119" s="16"/>
      <c r="U3119" s="4"/>
      <c r="V3119" s="3"/>
      <c r="W3119" s="3"/>
      <c r="X3119" s="3"/>
      <c r="Y3119" s="3"/>
      <c r="Z3119" s="3"/>
      <c r="AA3119" s="4"/>
      <c r="AB3119" s="4"/>
      <c r="AC3119" s="4"/>
      <c r="AD3119" s="4"/>
      <c r="AE3119" s="4"/>
      <c r="BA3119" s="13"/>
      <c r="BC3119" s="2"/>
      <c r="BD3119" s="2"/>
      <c r="BU3119" s="15"/>
      <c r="BV3119" s="6"/>
      <c r="BW3119" s="6"/>
      <c r="BX3119" s="16"/>
      <c r="BY3119" s="16"/>
      <c r="BZ3119" s="16"/>
      <c r="CA3119" s="16"/>
      <c r="CB3119" s="14"/>
    </row>
    <row r="3120" spans="1:80" s="9" customFormat="1" x14ac:dyDescent="0.2">
      <c r="A3120" s="16"/>
      <c r="B3120" s="16"/>
      <c r="C3120" s="16"/>
      <c r="D3120" s="16"/>
      <c r="E3120" s="16"/>
      <c r="F3120" s="3"/>
      <c r="G3120" s="3"/>
      <c r="H3120" s="3"/>
      <c r="I3120" s="3"/>
      <c r="J3120" s="2"/>
      <c r="M3120" s="10"/>
      <c r="N3120" s="2"/>
      <c r="O3120" s="3"/>
      <c r="P3120" s="11"/>
      <c r="Q3120" s="16"/>
      <c r="R3120" s="4"/>
      <c r="S3120" s="12"/>
      <c r="T3120" s="16"/>
      <c r="U3120" s="4"/>
      <c r="V3120" s="3"/>
      <c r="W3120" s="3"/>
      <c r="X3120" s="3"/>
      <c r="Y3120" s="3"/>
      <c r="Z3120" s="3"/>
      <c r="AA3120" s="4"/>
      <c r="AB3120" s="4"/>
      <c r="AC3120" s="4"/>
      <c r="AD3120" s="4"/>
      <c r="AE3120" s="4"/>
      <c r="BA3120" s="13"/>
      <c r="BC3120" s="2"/>
      <c r="BD3120" s="2"/>
      <c r="BU3120" s="15"/>
      <c r="BV3120" s="6"/>
      <c r="BW3120" s="6"/>
      <c r="BX3120" s="16"/>
      <c r="BY3120" s="16"/>
      <c r="BZ3120" s="16"/>
      <c r="CA3120" s="16"/>
      <c r="CB3120" s="14"/>
    </row>
    <row r="3121" spans="1:80" s="9" customFormat="1" x14ac:dyDescent="0.2">
      <c r="A3121" s="16"/>
      <c r="B3121" s="16"/>
      <c r="C3121" s="16"/>
      <c r="D3121" s="16"/>
      <c r="E3121" s="16"/>
      <c r="F3121" s="3"/>
      <c r="G3121" s="3"/>
      <c r="H3121" s="3"/>
      <c r="I3121" s="3"/>
      <c r="J3121" s="2"/>
      <c r="M3121" s="10"/>
      <c r="N3121" s="2"/>
      <c r="O3121" s="3"/>
      <c r="P3121" s="11"/>
      <c r="Q3121" s="16"/>
      <c r="R3121" s="4"/>
      <c r="S3121" s="12"/>
      <c r="T3121" s="16"/>
      <c r="U3121" s="4"/>
      <c r="V3121" s="3"/>
      <c r="W3121" s="3"/>
      <c r="X3121" s="3"/>
      <c r="Y3121" s="3"/>
      <c r="Z3121" s="3"/>
      <c r="AA3121" s="4"/>
      <c r="AB3121" s="4"/>
      <c r="AC3121" s="4"/>
      <c r="AD3121" s="4"/>
      <c r="AE3121" s="4"/>
      <c r="BA3121" s="13"/>
      <c r="BC3121" s="2"/>
      <c r="BD3121" s="2"/>
      <c r="BU3121" s="15"/>
      <c r="BV3121" s="6"/>
      <c r="BW3121" s="6"/>
      <c r="BX3121" s="16"/>
      <c r="BY3121" s="16"/>
      <c r="BZ3121" s="16"/>
      <c r="CA3121" s="16"/>
      <c r="CB3121" s="14"/>
    </row>
    <row r="3122" spans="1:80" s="9" customFormat="1" x14ac:dyDescent="0.2">
      <c r="A3122" s="16"/>
      <c r="B3122" s="16"/>
      <c r="C3122" s="16"/>
      <c r="D3122" s="16"/>
      <c r="E3122" s="16"/>
      <c r="F3122" s="3"/>
      <c r="G3122" s="3"/>
      <c r="H3122" s="3"/>
      <c r="I3122" s="3"/>
      <c r="J3122" s="2"/>
      <c r="M3122" s="10"/>
      <c r="N3122" s="2"/>
      <c r="O3122" s="3"/>
      <c r="P3122" s="11"/>
      <c r="Q3122" s="16"/>
      <c r="R3122" s="4"/>
      <c r="S3122" s="12"/>
      <c r="T3122" s="16"/>
      <c r="U3122" s="4"/>
      <c r="V3122" s="3"/>
      <c r="W3122" s="3"/>
      <c r="X3122" s="3"/>
      <c r="Y3122" s="3"/>
      <c r="Z3122" s="3"/>
      <c r="AA3122" s="4"/>
      <c r="AB3122" s="4"/>
      <c r="AC3122" s="4"/>
      <c r="AD3122" s="4"/>
      <c r="AE3122" s="4"/>
      <c r="BA3122" s="13"/>
      <c r="BC3122" s="2"/>
      <c r="BD3122" s="2"/>
      <c r="BU3122" s="15"/>
      <c r="BV3122" s="6"/>
      <c r="BW3122" s="6"/>
      <c r="BX3122" s="16"/>
      <c r="BY3122" s="16"/>
      <c r="BZ3122" s="16"/>
      <c r="CA3122" s="16"/>
      <c r="CB3122" s="14"/>
    </row>
    <row r="3123" spans="1:80" s="9" customFormat="1" x14ac:dyDescent="0.2">
      <c r="A3123" s="16"/>
      <c r="B3123" s="16"/>
      <c r="C3123" s="16"/>
      <c r="D3123" s="16"/>
      <c r="E3123" s="16"/>
      <c r="F3123" s="3"/>
      <c r="G3123" s="3"/>
      <c r="H3123" s="3"/>
      <c r="I3123" s="3"/>
      <c r="J3123" s="2"/>
      <c r="M3123" s="10"/>
      <c r="N3123" s="2"/>
      <c r="O3123" s="3"/>
      <c r="P3123" s="11"/>
      <c r="Q3123" s="16"/>
      <c r="R3123" s="4"/>
      <c r="S3123" s="12"/>
      <c r="T3123" s="16"/>
      <c r="U3123" s="4"/>
      <c r="V3123" s="3"/>
      <c r="W3123" s="3"/>
      <c r="X3123" s="3"/>
      <c r="Y3123" s="3"/>
      <c r="Z3123" s="3"/>
      <c r="AA3123" s="4"/>
      <c r="AB3123" s="4"/>
      <c r="AC3123" s="4"/>
      <c r="AD3123" s="4"/>
      <c r="AE3123" s="4"/>
      <c r="BA3123" s="13"/>
      <c r="BC3123" s="2"/>
      <c r="BD3123" s="2"/>
      <c r="BU3123" s="15"/>
      <c r="BV3123" s="6"/>
      <c r="BW3123" s="6"/>
      <c r="BX3123" s="16"/>
      <c r="BY3123" s="16"/>
      <c r="BZ3123" s="16"/>
      <c r="CA3123" s="16"/>
      <c r="CB3123" s="14"/>
    </row>
    <row r="3124" spans="1:80" s="9" customFormat="1" x14ac:dyDescent="0.2">
      <c r="A3124" s="16"/>
      <c r="B3124" s="16"/>
      <c r="C3124" s="16"/>
      <c r="D3124" s="16"/>
      <c r="E3124" s="16"/>
      <c r="F3124" s="3"/>
      <c r="G3124" s="3"/>
      <c r="H3124" s="3"/>
      <c r="I3124" s="3"/>
      <c r="J3124" s="2"/>
      <c r="M3124" s="10"/>
      <c r="N3124" s="2"/>
      <c r="O3124" s="3"/>
      <c r="P3124" s="11"/>
      <c r="Q3124" s="16"/>
      <c r="R3124" s="4"/>
      <c r="S3124" s="12"/>
      <c r="T3124" s="16"/>
      <c r="U3124" s="4"/>
      <c r="V3124" s="3"/>
      <c r="W3124" s="3"/>
      <c r="X3124" s="3"/>
      <c r="Y3124" s="3"/>
      <c r="Z3124" s="3"/>
      <c r="AA3124" s="4"/>
      <c r="AB3124" s="4"/>
      <c r="AC3124" s="4"/>
      <c r="AD3124" s="4"/>
      <c r="AE3124" s="4"/>
      <c r="BA3124" s="13"/>
      <c r="BC3124" s="2"/>
      <c r="BD3124" s="2"/>
      <c r="BU3124" s="15"/>
      <c r="BV3124" s="6"/>
      <c r="BW3124" s="6"/>
      <c r="BX3124" s="16"/>
      <c r="BY3124" s="16"/>
      <c r="BZ3124" s="16"/>
      <c r="CA3124" s="16"/>
      <c r="CB3124" s="14"/>
    </row>
    <row r="3125" spans="1:80" s="9" customFormat="1" x14ac:dyDescent="0.2">
      <c r="A3125" s="16"/>
      <c r="B3125" s="16"/>
      <c r="C3125" s="16"/>
      <c r="D3125" s="16"/>
      <c r="E3125" s="16"/>
      <c r="F3125" s="3"/>
      <c r="G3125" s="3"/>
      <c r="H3125" s="3"/>
      <c r="I3125" s="3"/>
      <c r="J3125" s="2"/>
      <c r="M3125" s="10"/>
      <c r="N3125" s="2"/>
      <c r="O3125" s="3"/>
      <c r="P3125" s="11"/>
      <c r="Q3125" s="16"/>
      <c r="R3125" s="4"/>
      <c r="S3125" s="12"/>
      <c r="T3125" s="16"/>
      <c r="U3125" s="4"/>
      <c r="V3125" s="3"/>
      <c r="W3125" s="3"/>
      <c r="X3125" s="3"/>
      <c r="Y3125" s="3"/>
      <c r="Z3125" s="3"/>
      <c r="AA3125" s="4"/>
      <c r="AB3125" s="4"/>
      <c r="AC3125" s="4"/>
      <c r="AD3125" s="4"/>
      <c r="AE3125" s="4"/>
      <c r="BA3125" s="13"/>
      <c r="BC3125" s="2"/>
      <c r="BD3125" s="2"/>
      <c r="BU3125" s="15"/>
      <c r="BV3125" s="6"/>
      <c r="BW3125" s="6"/>
      <c r="BX3125" s="16"/>
      <c r="BY3125" s="16"/>
      <c r="BZ3125" s="16"/>
      <c r="CA3125" s="16"/>
      <c r="CB3125" s="14"/>
    </row>
    <row r="3126" spans="1:80" s="9" customFormat="1" x14ac:dyDescent="0.2">
      <c r="A3126" s="16"/>
      <c r="B3126" s="16"/>
      <c r="C3126" s="16"/>
      <c r="D3126" s="16"/>
      <c r="E3126" s="16"/>
      <c r="F3126" s="3"/>
      <c r="G3126" s="3"/>
      <c r="H3126" s="3"/>
      <c r="I3126" s="3"/>
      <c r="J3126" s="2"/>
      <c r="M3126" s="10"/>
      <c r="N3126" s="2"/>
      <c r="O3126" s="3"/>
      <c r="P3126" s="11"/>
      <c r="Q3126" s="16"/>
      <c r="R3126" s="4"/>
      <c r="S3126" s="12"/>
      <c r="T3126" s="16"/>
      <c r="U3126" s="4"/>
      <c r="V3126" s="3"/>
      <c r="W3126" s="3"/>
      <c r="X3126" s="3"/>
      <c r="Y3126" s="3"/>
      <c r="Z3126" s="3"/>
      <c r="AA3126" s="4"/>
      <c r="AB3126" s="4"/>
      <c r="AC3126" s="4"/>
      <c r="AD3126" s="4"/>
      <c r="AE3126" s="4"/>
      <c r="BA3126" s="13"/>
      <c r="BC3126" s="2"/>
      <c r="BD3126" s="2"/>
      <c r="BU3126" s="15"/>
      <c r="BV3126" s="6"/>
      <c r="BW3126" s="6"/>
      <c r="BX3126" s="16"/>
      <c r="BY3126" s="16"/>
      <c r="BZ3126" s="16"/>
      <c r="CA3126" s="16"/>
      <c r="CB3126" s="14"/>
    </row>
    <row r="3127" spans="1:80" s="9" customFormat="1" x14ac:dyDescent="0.2">
      <c r="A3127" s="16"/>
      <c r="B3127" s="16"/>
      <c r="C3127" s="16"/>
      <c r="D3127" s="16"/>
      <c r="E3127" s="16"/>
      <c r="F3127" s="3"/>
      <c r="G3127" s="3"/>
      <c r="H3127" s="3"/>
      <c r="I3127" s="3"/>
      <c r="J3127" s="2"/>
      <c r="M3127" s="10"/>
      <c r="N3127" s="2"/>
      <c r="O3127" s="3"/>
      <c r="P3127" s="11"/>
      <c r="Q3127" s="16"/>
      <c r="R3127" s="4"/>
      <c r="S3127" s="12"/>
      <c r="T3127" s="16"/>
      <c r="U3127" s="4"/>
      <c r="V3127" s="3"/>
      <c r="W3127" s="3"/>
      <c r="X3127" s="3"/>
      <c r="Y3127" s="3"/>
      <c r="Z3127" s="3"/>
      <c r="AA3127" s="4"/>
      <c r="AB3127" s="4"/>
      <c r="AC3127" s="4"/>
      <c r="AD3127" s="4"/>
      <c r="AE3127" s="4"/>
      <c r="BA3127" s="13"/>
      <c r="BC3127" s="2"/>
      <c r="BD3127" s="2"/>
      <c r="BU3127" s="15"/>
      <c r="BV3127" s="6"/>
      <c r="BW3127" s="6"/>
      <c r="BX3127" s="16"/>
      <c r="BY3127" s="16"/>
      <c r="BZ3127" s="16"/>
      <c r="CA3127" s="16"/>
      <c r="CB3127" s="14"/>
    </row>
    <row r="3128" spans="1:80" s="9" customFormat="1" x14ac:dyDescent="0.2">
      <c r="A3128" s="16"/>
      <c r="B3128" s="16"/>
      <c r="C3128" s="16"/>
      <c r="D3128" s="16"/>
      <c r="E3128" s="16"/>
      <c r="F3128" s="3"/>
      <c r="G3128" s="3"/>
      <c r="H3128" s="3"/>
      <c r="I3128" s="3"/>
      <c r="J3128" s="2"/>
      <c r="M3128" s="10"/>
      <c r="N3128" s="2"/>
      <c r="O3128" s="3"/>
      <c r="P3128" s="11"/>
      <c r="Q3128" s="16"/>
      <c r="R3128" s="4"/>
      <c r="S3128" s="12"/>
      <c r="T3128" s="16"/>
      <c r="U3128" s="4"/>
      <c r="V3128" s="3"/>
      <c r="W3128" s="3"/>
      <c r="X3128" s="3"/>
      <c r="Y3128" s="3"/>
      <c r="Z3128" s="3"/>
      <c r="AA3128" s="4"/>
      <c r="AB3128" s="4"/>
      <c r="AC3128" s="4"/>
      <c r="AD3128" s="4"/>
      <c r="AE3128" s="4"/>
      <c r="BA3128" s="13"/>
      <c r="BC3128" s="2"/>
      <c r="BD3128" s="2"/>
      <c r="BU3128" s="15"/>
      <c r="BV3128" s="6"/>
      <c r="BW3128" s="6"/>
      <c r="BX3128" s="16"/>
      <c r="BY3128" s="16"/>
      <c r="BZ3128" s="16"/>
      <c r="CA3128" s="16"/>
      <c r="CB3128" s="14"/>
    </row>
    <row r="3129" spans="1:80" s="9" customFormat="1" x14ac:dyDescent="0.2">
      <c r="A3129" s="16"/>
      <c r="B3129" s="16"/>
      <c r="C3129" s="16"/>
      <c r="D3129" s="16"/>
      <c r="E3129" s="16"/>
      <c r="F3129" s="3"/>
      <c r="G3129" s="3"/>
      <c r="H3129" s="3"/>
      <c r="I3129" s="3"/>
      <c r="J3129" s="2"/>
      <c r="M3129" s="10"/>
      <c r="N3129" s="2"/>
      <c r="O3129" s="3"/>
      <c r="P3129" s="11"/>
      <c r="Q3129" s="16"/>
      <c r="R3129" s="4"/>
      <c r="S3129" s="12"/>
      <c r="T3129" s="16"/>
      <c r="U3129" s="4"/>
      <c r="V3129" s="3"/>
      <c r="W3129" s="3"/>
      <c r="X3129" s="3"/>
      <c r="Y3129" s="3"/>
      <c r="Z3129" s="3"/>
      <c r="AA3129" s="4"/>
      <c r="AB3129" s="4"/>
      <c r="AC3129" s="4"/>
      <c r="AD3129" s="4"/>
      <c r="AE3129" s="4"/>
      <c r="BA3129" s="13"/>
      <c r="BC3129" s="2"/>
      <c r="BD3129" s="2"/>
      <c r="BU3129" s="15"/>
      <c r="BV3129" s="6"/>
      <c r="BW3129" s="6"/>
      <c r="BX3129" s="16"/>
      <c r="BY3129" s="16"/>
      <c r="BZ3129" s="16"/>
      <c r="CA3129" s="16"/>
      <c r="CB3129" s="14"/>
    </row>
    <row r="3130" spans="1:80" s="9" customFormat="1" x14ac:dyDescent="0.2">
      <c r="A3130" s="16"/>
      <c r="B3130" s="16"/>
      <c r="C3130" s="16"/>
      <c r="D3130" s="16"/>
      <c r="E3130" s="16"/>
      <c r="F3130" s="3"/>
      <c r="G3130" s="3"/>
      <c r="H3130" s="3"/>
      <c r="I3130" s="3"/>
      <c r="J3130" s="2"/>
      <c r="M3130" s="10"/>
      <c r="N3130" s="2"/>
      <c r="O3130" s="3"/>
      <c r="P3130" s="11"/>
      <c r="Q3130" s="16"/>
      <c r="R3130" s="4"/>
      <c r="S3130" s="12"/>
      <c r="T3130" s="16"/>
      <c r="U3130" s="4"/>
      <c r="V3130" s="3"/>
      <c r="W3130" s="3"/>
      <c r="X3130" s="3"/>
      <c r="Y3130" s="3"/>
      <c r="Z3130" s="3"/>
      <c r="AA3130" s="4"/>
      <c r="AB3130" s="4"/>
      <c r="AC3130" s="4"/>
      <c r="AD3130" s="4"/>
      <c r="AE3130" s="4"/>
      <c r="BA3130" s="13"/>
      <c r="BC3130" s="2"/>
      <c r="BD3130" s="2"/>
      <c r="BU3130" s="15"/>
      <c r="BV3130" s="6"/>
      <c r="BW3130" s="6"/>
      <c r="BX3130" s="16"/>
      <c r="BY3130" s="16"/>
      <c r="BZ3130" s="16"/>
      <c r="CA3130" s="16"/>
      <c r="CB3130" s="14"/>
    </row>
    <row r="3131" spans="1:80" s="9" customFormat="1" x14ac:dyDescent="0.2">
      <c r="A3131" s="16"/>
      <c r="B3131" s="16"/>
      <c r="C3131" s="16"/>
      <c r="D3131" s="16"/>
      <c r="E3131" s="16"/>
      <c r="F3131" s="3"/>
      <c r="G3131" s="3"/>
      <c r="H3131" s="3"/>
      <c r="I3131" s="3"/>
      <c r="J3131" s="2"/>
      <c r="M3131" s="10"/>
      <c r="N3131" s="2"/>
      <c r="O3131" s="3"/>
      <c r="P3131" s="11"/>
      <c r="Q3131" s="16"/>
      <c r="R3131" s="4"/>
      <c r="S3131" s="12"/>
      <c r="T3131" s="16"/>
      <c r="U3131" s="4"/>
      <c r="V3131" s="3"/>
      <c r="W3131" s="3"/>
      <c r="X3131" s="3"/>
      <c r="Y3131" s="3"/>
      <c r="Z3131" s="3"/>
      <c r="AA3131" s="4"/>
      <c r="AB3131" s="4"/>
      <c r="AC3131" s="4"/>
      <c r="AD3131" s="4"/>
      <c r="AE3131" s="4"/>
      <c r="BA3131" s="13"/>
      <c r="BC3131" s="2"/>
      <c r="BD3131" s="2"/>
      <c r="BU3131" s="15"/>
      <c r="BV3131" s="6"/>
      <c r="BW3131" s="6"/>
      <c r="BX3131" s="16"/>
      <c r="BY3131" s="16"/>
      <c r="BZ3131" s="16"/>
      <c r="CA3131" s="16"/>
      <c r="CB3131" s="14"/>
    </row>
    <row r="3132" spans="1:80" s="9" customFormat="1" x14ac:dyDescent="0.2">
      <c r="A3132" s="16"/>
      <c r="B3132" s="16"/>
      <c r="C3132" s="16"/>
      <c r="D3132" s="16"/>
      <c r="E3132" s="16"/>
      <c r="F3132" s="3"/>
      <c r="G3132" s="3"/>
      <c r="H3132" s="3"/>
      <c r="I3132" s="3"/>
      <c r="J3132" s="2"/>
      <c r="M3132" s="10"/>
      <c r="N3132" s="2"/>
      <c r="O3132" s="3"/>
      <c r="P3132" s="11"/>
      <c r="Q3132" s="16"/>
      <c r="R3132" s="4"/>
      <c r="S3132" s="12"/>
      <c r="T3132" s="16"/>
      <c r="U3132" s="4"/>
      <c r="V3132" s="3"/>
      <c r="W3132" s="3"/>
      <c r="X3132" s="3"/>
      <c r="Y3132" s="3"/>
      <c r="Z3132" s="3"/>
      <c r="AA3132" s="4"/>
      <c r="AB3132" s="4"/>
      <c r="AC3132" s="4"/>
      <c r="AD3132" s="4"/>
      <c r="AE3132" s="4"/>
      <c r="BA3132" s="13"/>
      <c r="BC3132" s="2"/>
      <c r="BD3132" s="2"/>
      <c r="BU3132" s="15"/>
      <c r="BV3132" s="6"/>
      <c r="BW3132" s="6"/>
      <c r="BX3132" s="16"/>
      <c r="BY3132" s="16"/>
      <c r="BZ3132" s="16"/>
      <c r="CA3132" s="16"/>
      <c r="CB3132" s="14"/>
    </row>
    <row r="3133" spans="1:80" s="9" customFormat="1" x14ac:dyDescent="0.2">
      <c r="A3133" s="16"/>
      <c r="B3133" s="16"/>
      <c r="C3133" s="16"/>
      <c r="D3133" s="16"/>
      <c r="E3133" s="16"/>
      <c r="F3133" s="3"/>
      <c r="G3133" s="3"/>
      <c r="H3133" s="3"/>
      <c r="I3133" s="3"/>
      <c r="J3133" s="2"/>
      <c r="M3133" s="10"/>
      <c r="N3133" s="2"/>
      <c r="O3133" s="3"/>
      <c r="P3133" s="11"/>
      <c r="Q3133" s="16"/>
      <c r="R3133" s="4"/>
      <c r="S3133" s="12"/>
      <c r="T3133" s="16"/>
      <c r="U3133" s="4"/>
      <c r="V3133" s="3"/>
      <c r="W3133" s="3"/>
      <c r="X3133" s="3"/>
      <c r="Y3133" s="3"/>
      <c r="Z3133" s="3"/>
      <c r="AA3133" s="4"/>
      <c r="AB3133" s="4"/>
      <c r="AC3133" s="4"/>
      <c r="AD3133" s="4"/>
      <c r="AE3133" s="4"/>
      <c r="BA3133" s="13"/>
      <c r="BC3133" s="2"/>
      <c r="BD3133" s="2"/>
      <c r="BU3133" s="15"/>
      <c r="BV3133" s="6"/>
      <c r="BW3133" s="6"/>
      <c r="BX3133" s="16"/>
      <c r="BY3133" s="16"/>
      <c r="BZ3133" s="16"/>
      <c r="CA3133" s="16"/>
      <c r="CB3133" s="14"/>
    </row>
    <row r="3134" spans="1:80" s="9" customFormat="1" x14ac:dyDescent="0.2">
      <c r="A3134" s="16"/>
      <c r="B3134" s="16"/>
      <c r="C3134" s="16"/>
      <c r="D3134" s="16"/>
      <c r="E3134" s="16"/>
      <c r="F3134" s="3"/>
      <c r="G3134" s="3"/>
      <c r="H3134" s="3"/>
      <c r="I3134" s="3"/>
      <c r="J3134" s="2"/>
      <c r="M3134" s="10"/>
      <c r="N3134" s="2"/>
      <c r="O3134" s="3"/>
      <c r="P3134" s="11"/>
      <c r="Q3134" s="16"/>
      <c r="R3134" s="4"/>
      <c r="S3134" s="12"/>
      <c r="T3134" s="16"/>
      <c r="U3134" s="4"/>
      <c r="V3134" s="3"/>
      <c r="W3134" s="3"/>
      <c r="X3134" s="3"/>
      <c r="Y3134" s="3"/>
      <c r="Z3134" s="3"/>
      <c r="AA3134" s="4"/>
      <c r="AB3134" s="4"/>
      <c r="AC3134" s="4"/>
      <c r="AD3134" s="4"/>
      <c r="AE3134" s="4"/>
      <c r="BA3134" s="13"/>
      <c r="BC3134" s="2"/>
      <c r="BD3134" s="2"/>
      <c r="BU3134" s="15"/>
      <c r="BV3134" s="6"/>
      <c r="BW3134" s="6"/>
      <c r="BX3134" s="16"/>
      <c r="BY3134" s="16"/>
      <c r="BZ3134" s="16"/>
      <c r="CA3134" s="16"/>
      <c r="CB3134" s="14"/>
    </row>
    <row r="3135" spans="1:80" s="9" customFormat="1" x14ac:dyDescent="0.2">
      <c r="A3135" s="16"/>
      <c r="B3135" s="16"/>
      <c r="C3135" s="16"/>
      <c r="D3135" s="16"/>
      <c r="E3135" s="16"/>
      <c r="F3135" s="3"/>
      <c r="G3135" s="3"/>
      <c r="H3135" s="3"/>
      <c r="I3135" s="3"/>
      <c r="J3135" s="2"/>
      <c r="M3135" s="10"/>
      <c r="N3135" s="2"/>
      <c r="O3135" s="3"/>
      <c r="P3135" s="11"/>
      <c r="Q3135" s="16"/>
      <c r="R3135" s="4"/>
      <c r="S3135" s="12"/>
      <c r="T3135" s="16"/>
      <c r="U3135" s="4"/>
      <c r="V3135" s="3"/>
      <c r="W3135" s="3"/>
      <c r="X3135" s="3"/>
      <c r="Y3135" s="3"/>
      <c r="Z3135" s="3"/>
      <c r="AA3135" s="4"/>
      <c r="AB3135" s="4"/>
      <c r="AC3135" s="4"/>
      <c r="AD3135" s="4"/>
      <c r="AE3135" s="4"/>
      <c r="BA3135" s="13"/>
      <c r="BC3135" s="2"/>
      <c r="BD3135" s="2"/>
      <c r="BU3135" s="15"/>
      <c r="BV3135" s="6"/>
      <c r="BW3135" s="6"/>
      <c r="BX3135" s="16"/>
      <c r="BY3135" s="16"/>
      <c r="BZ3135" s="16"/>
      <c r="CA3135" s="16"/>
      <c r="CB3135" s="14"/>
    </row>
    <row r="3136" spans="1:80" s="9" customFormat="1" x14ac:dyDescent="0.2">
      <c r="A3136" s="16"/>
      <c r="B3136" s="16"/>
      <c r="C3136" s="16"/>
      <c r="D3136" s="16"/>
      <c r="E3136" s="16"/>
      <c r="F3136" s="3"/>
      <c r="G3136" s="3"/>
      <c r="H3136" s="3"/>
      <c r="I3136" s="3"/>
      <c r="J3136" s="2"/>
      <c r="M3136" s="10"/>
      <c r="N3136" s="2"/>
      <c r="O3136" s="3"/>
      <c r="P3136" s="11"/>
      <c r="Q3136" s="16"/>
      <c r="R3136" s="4"/>
      <c r="S3136" s="12"/>
      <c r="T3136" s="16"/>
      <c r="U3136" s="4"/>
      <c r="V3136" s="3"/>
      <c r="W3136" s="3"/>
      <c r="X3136" s="3"/>
      <c r="Y3136" s="3"/>
      <c r="Z3136" s="3"/>
      <c r="AA3136" s="4"/>
      <c r="AB3136" s="4"/>
      <c r="AC3136" s="4"/>
      <c r="AD3136" s="4"/>
      <c r="AE3136" s="4"/>
      <c r="BA3136" s="13"/>
      <c r="BC3136" s="2"/>
      <c r="BD3136" s="2"/>
      <c r="BU3136" s="15"/>
      <c r="BV3136" s="6"/>
      <c r="BW3136" s="6"/>
      <c r="BX3136" s="16"/>
      <c r="BY3136" s="16"/>
      <c r="BZ3136" s="16"/>
      <c r="CA3136" s="16"/>
      <c r="CB3136" s="14"/>
    </row>
    <row r="3137" spans="1:80" s="9" customFormat="1" x14ac:dyDescent="0.2">
      <c r="A3137" s="16"/>
      <c r="B3137" s="16"/>
      <c r="C3137" s="16"/>
      <c r="D3137" s="16"/>
      <c r="E3137" s="16"/>
      <c r="F3137" s="3"/>
      <c r="G3137" s="3"/>
      <c r="H3137" s="3"/>
      <c r="I3137" s="3"/>
      <c r="J3137" s="2"/>
      <c r="M3137" s="10"/>
      <c r="N3137" s="2"/>
      <c r="O3137" s="3"/>
      <c r="P3137" s="11"/>
      <c r="Q3137" s="16"/>
      <c r="R3137" s="4"/>
      <c r="S3137" s="12"/>
      <c r="T3137" s="16"/>
      <c r="U3137" s="4"/>
      <c r="V3137" s="3"/>
      <c r="W3137" s="3"/>
      <c r="X3137" s="3"/>
      <c r="Y3137" s="3"/>
      <c r="Z3137" s="3"/>
      <c r="AA3137" s="4"/>
      <c r="AB3137" s="4"/>
      <c r="AC3137" s="4"/>
      <c r="AD3137" s="4"/>
      <c r="AE3137" s="4"/>
      <c r="BA3137" s="13"/>
      <c r="BC3137" s="2"/>
      <c r="BD3137" s="2"/>
      <c r="BU3137" s="15"/>
      <c r="BV3137" s="6"/>
      <c r="BW3137" s="6"/>
      <c r="BX3137" s="16"/>
      <c r="BY3137" s="16"/>
      <c r="BZ3137" s="16"/>
      <c r="CA3137" s="16"/>
      <c r="CB3137" s="14"/>
    </row>
    <row r="3138" spans="1:80" s="9" customFormat="1" x14ac:dyDescent="0.2">
      <c r="A3138" s="16"/>
      <c r="B3138" s="16"/>
      <c r="C3138" s="16"/>
      <c r="D3138" s="16"/>
      <c r="E3138" s="16"/>
      <c r="F3138" s="3"/>
      <c r="G3138" s="3"/>
      <c r="H3138" s="3"/>
      <c r="I3138" s="3"/>
      <c r="J3138" s="2"/>
      <c r="M3138" s="10"/>
      <c r="N3138" s="2"/>
      <c r="O3138" s="3"/>
      <c r="P3138" s="11"/>
      <c r="Q3138" s="16"/>
      <c r="R3138" s="4"/>
      <c r="S3138" s="12"/>
      <c r="T3138" s="16"/>
      <c r="U3138" s="4"/>
      <c r="V3138" s="3"/>
      <c r="W3138" s="3"/>
      <c r="X3138" s="3"/>
      <c r="Y3138" s="3"/>
      <c r="Z3138" s="3"/>
      <c r="AA3138" s="4"/>
      <c r="AB3138" s="4"/>
      <c r="AC3138" s="4"/>
      <c r="AD3138" s="4"/>
      <c r="AE3138" s="4"/>
      <c r="BA3138" s="13"/>
      <c r="BC3138" s="2"/>
      <c r="BD3138" s="2"/>
      <c r="BU3138" s="15"/>
      <c r="BV3138" s="6"/>
      <c r="BW3138" s="6"/>
      <c r="BX3138" s="16"/>
      <c r="BY3138" s="16"/>
      <c r="BZ3138" s="16"/>
      <c r="CA3138" s="16"/>
      <c r="CB3138" s="14"/>
    </row>
    <row r="3139" spans="1:80" s="9" customFormat="1" x14ac:dyDescent="0.2">
      <c r="A3139" s="16"/>
      <c r="B3139" s="16"/>
      <c r="C3139" s="16"/>
      <c r="D3139" s="16"/>
      <c r="E3139" s="16"/>
      <c r="F3139" s="3"/>
      <c r="G3139" s="3"/>
      <c r="H3139" s="3"/>
      <c r="I3139" s="3"/>
      <c r="J3139" s="2"/>
      <c r="M3139" s="10"/>
      <c r="N3139" s="2"/>
      <c r="O3139" s="3"/>
      <c r="P3139" s="11"/>
      <c r="Q3139" s="16"/>
      <c r="R3139" s="4"/>
      <c r="S3139" s="12"/>
      <c r="T3139" s="16"/>
      <c r="U3139" s="4"/>
      <c r="V3139" s="3"/>
      <c r="W3139" s="3"/>
      <c r="X3139" s="3"/>
      <c r="Y3139" s="3"/>
      <c r="Z3139" s="3"/>
      <c r="AA3139" s="4"/>
      <c r="AB3139" s="4"/>
      <c r="AC3139" s="4"/>
      <c r="AD3139" s="4"/>
      <c r="AE3139" s="4"/>
      <c r="BA3139" s="13"/>
      <c r="BC3139" s="2"/>
      <c r="BD3139" s="2"/>
      <c r="BU3139" s="15"/>
      <c r="BV3139" s="6"/>
      <c r="BW3139" s="6"/>
      <c r="BX3139" s="16"/>
      <c r="BY3139" s="16"/>
      <c r="BZ3139" s="16"/>
      <c r="CA3139" s="16"/>
      <c r="CB3139" s="14"/>
    </row>
    <row r="3140" spans="1:80" s="9" customFormat="1" x14ac:dyDescent="0.2">
      <c r="A3140" s="16"/>
      <c r="B3140" s="16"/>
      <c r="C3140" s="16"/>
      <c r="D3140" s="16"/>
      <c r="E3140" s="16"/>
      <c r="F3140" s="3"/>
      <c r="G3140" s="3"/>
      <c r="H3140" s="3"/>
      <c r="I3140" s="3"/>
      <c r="J3140" s="2"/>
      <c r="M3140" s="10"/>
      <c r="N3140" s="2"/>
      <c r="O3140" s="3"/>
      <c r="P3140" s="11"/>
      <c r="Q3140" s="16"/>
      <c r="R3140" s="4"/>
      <c r="S3140" s="12"/>
      <c r="T3140" s="16"/>
      <c r="U3140" s="4"/>
      <c r="V3140" s="3"/>
      <c r="W3140" s="3"/>
      <c r="X3140" s="3"/>
      <c r="Y3140" s="3"/>
      <c r="Z3140" s="3"/>
      <c r="AA3140" s="4"/>
      <c r="AB3140" s="4"/>
      <c r="AC3140" s="4"/>
      <c r="AD3140" s="4"/>
      <c r="AE3140" s="4"/>
      <c r="BA3140" s="13"/>
      <c r="BC3140" s="2"/>
      <c r="BD3140" s="2"/>
      <c r="BU3140" s="15"/>
      <c r="BV3140" s="6"/>
      <c r="BW3140" s="6"/>
      <c r="BX3140" s="16"/>
      <c r="BY3140" s="16"/>
      <c r="BZ3140" s="16"/>
      <c r="CA3140" s="16"/>
      <c r="CB3140" s="14"/>
    </row>
    <row r="3141" spans="1:80" s="9" customFormat="1" x14ac:dyDescent="0.2">
      <c r="A3141" s="16"/>
      <c r="B3141" s="16"/>
      <c r="C3141" s="16"/>
      <c r="D3141" s="16"/>
      <c r="E3141" s="16"/>
      <c r="F3141" s="3"/>
      <c r="G3141" s="3"/>
      <c r="H3141" s="3"/>
      <c r="I3141" s="3"/>
      <c r="J3141" s="2"/>
      <c r="M3141" s="10"/>
      <c r="N3141" s="2"/>
      <c r="O3141" s="3"/>
      <c r="P3141" s="11"/>
      <c r="Q3141" s="16"/>
      <c r="R3141" s="4"/>
      <c r="S3141" s="12"/>
      <c r="T3141" s="16"/>
      <c r="U3141" s="4"/>
      <c r="V3141" s="3"/>
      <c r="W3141" s="3"/>
      <c r="X3141" s="3"/>
      <c r="Y3141" s="3"/>
      <c r="Z3141" s="3"/>
      <c r="AA3141" s="4"/>
      <c r="AB3141" s="4"/>
      <c r="AC3141" s="4"/>
      <c r="AD3141" s="4"/>
      <c r="AE3141" s="4"/>
      <c r="BA3141" s="13"/>
      <c r="BC3141" s="2"/>
      <c r="BD3141" s="2"/>
      <c r="BU3141" s="15"/>
      <c r="BV3141" s="6"/>
      <c r="BW3141" s="6"/>
      <c r="BX3141" s="16"/>
      <c r="BY3141" s="16"/>
      <c r="BZ3141" s="16"/>
      <c r="CA3141" s="16"/>
      <c r="CB3141" s="14"/>
    </row>
    <row r="3142" spans="1:80" s="9" customFormat="1" x14ac:dyDescent="0.2">
      <c r="A3142" s="16"/>
      <c r="B3142" s="16"/>
      <c r="C3142" s="16"/>
      <c r="D3142" s="16"/>
      <c r="E3142" s="16"/>
      <c r="F3142" s="3"/>
      <c r="G3142" s="3"/>
      <c r="H3142" s="3"/>
      <c r="I3142" s="3"/>
      <c r="J3142" s="2"/>
      <c r="M3142" s="10"/>
      <c r="N3142" s="2"/>
      <c r="O3142" s="3"/>
      <c r="P3142" s="11"/>
      <c r="Q3142" s="16"/>
      <c r="R3142" s="4"/>
      <c r="S3142" s="12"/>
      <c r="T3142" s="16"/>
      <c r="U3142" s="4"/>
      <c r="V3142" s="3"/>
      <c r="W3142" s="3"/>
      <c r="X3142" s="3"/>
      <c r="Y3142" s="3"/>
      <c r="Z3142" s="3"/>
      <c r="AA3142" s="4"/>
      <c r="AB3142" s="4"/>
      <c r="AC3142" s="4"/>
      <c r="AD3142" s="4"/>
      <c r="AE3142" s="4"/>
      <c r="BA3142" s="13"/>
      <c r="BC3142" s="2"/>
      <c r="BD3142" s="2"/>
      <c r="BU3142" s="15"/>
      <c r="BV3142" s="6"/>
      <c r="BW3142" s="6"/>
      <c r="BX3142" s="16"/>
      <c r="BY3142" s="16"/>
      <c r="BZ3142" s="16"/>
      <c r="CA3142" s="16"/>
      <c r="CB3142" s="14"/>
    </row>
    <row r="3143" spans="1:80" s="9" customFormat="1" x14ac:dyDescent="0.2">
      <c r="A3143" s="16"/>
      <c r="B3143" s="16"/>
      <c r="C3143" s="16"/>
      <c r="D3143" s="16"/>
      <c r="E3143" s="16"/>
      <c r="F3143" s="3"/>
      <c r="G3143" s="3"/>
      <c r="H3143" s="3"/>
      <c r="I3143" s="3"/>
      <c r="J3143" s="2"/>
      <c r="M3143" s="10"/>
      <c r="N3143" s="2"/>
      <c r="O3143" s="3"/>
      <c r="P3143" s="11"/>
      <c r="Q3143" s="16"/>
      <c r="R3143" s="4"/>
      <c r="S3143" s="12"/>
      <c r="T3143" s="16"/>
      <c r="U3143" s="4"/>
      <c r="V3143" s="3"/>
      <c r="W3143" s="3"/>
      <c r="X3143" s="3"/>
      <c r="Y3143" s="3"/>
      <c r="Z3143" s="3"/>
      <c r="AA3143" s="4"/>
      <c r="AB3143" s="4"/>
      <c r="AC3143" s="4"/>
      <c r="AD3143" s="4"/>
      <c r="AE3143" s="4"/>
      <c r="BA3143" s="13"/>
      <c r="BC3143" s="2"/>
      <c r="BD3143" s="2"/>
      <c r="BU3143" s="15"/>
      <c r="BV3143" s="6"/>
      <c r="BW3143" s="6"/>
      <c r="BX3143" s="16"/>
      <c r="BY3143" s="16"/>
      <c r="BZ3143" s="16"/>
      <c r="CA3143" s="16"/>
      <c r="CB3143" s="14"/>
    </row>
    <row r="3144" spans="1:80" s="9" customFormat="1" x14ac:dyDescent="0.2">
      <c r="A3144" s="16"/>
      <c r="B3144" s="16"/>
      <c r="C3144" s="16"/>
      <c r="D3144" s="16"/>
      <c r="E3144" s="16"/>
      <c r="F3144" s="3"/>
      <c r="G3144" s="3"/>
      <c r="H3144" s="3"/>
      <c r="I3144" s="3"/>
      <c r="J3144" s="2"/>
      <c r="M3144" s="10"/>
      <c r="N3144" s="2"/>
      <c r="O3144" s="3"/>
      <c r="P3144" s="11"/>
      <c r="Q3144" s="16"/>
      <c r="R3144" s="4"/>
      <c r="S3144" s="12"/>
      <c r="T3144" s="16"/>
      <c r="U3144" s="4"/>
      <c r="V3144" s="3"/>
      <c r="W3144" s="3"/>
      <c r="X3144" s="3"/>
      <c r="Y3144" s="3"/>
      <c r="Z3144" s="3"/>
      <c r="AA3144" s="4"/>
      <c r="AB3144" s="4"/>
      <c r="AC3144" s="4"/>
      <c r="AD3144" s="4"/>
      <c r="AE3144" s="4"/>
      <c r="BA3144" s="13"/>
      <c r="BC3144" s="2"/>
      <c r="BD3144" s="2"/>
      <c r="BU3144" s="15"/>
      <c r="BV3144" s="6"/>
      <c r="BW3144" s="6"/>
      <c r="BX3144" s="16"/>
      <c r="BY3144" s="16"/>
      <c r="BZ3144" s="16"/>
      <c r="CA3144" s="16"/>
      <c r="CB3144" s="14"/>
    </row>
    <row r="3145" spans="1:80" s="9" customFormat="1" x14ac:dyDescent="0.2">
      <c r="A3145" s="16"/>
      <c r="B3145" s="16"/>
      <c r="C3145" s="16"/>
      <c r="D3145" s="16"/>
      <c r="E3145" s="16"/>
      <c r="F3145" s="3"/>
      <c r="G3145" s="3"/>
      <c r="H3145" s="3"/>
      <c r="I3145" s="3"/>
      <c r="J3145" s="2"/>
      <c r="M3145" s="10"/>
      <c r="N3145" s="2"/>
      <c r="O3145" s="3"/>
      <c r="P3145" s="11"/>
      <c r="Q3145" s="16"/>
      <c r="R3145" s="4"/>
      <c r="S3145" s="12"/>
      <c r="T3145" s="16"/>
      <c r="U3145" s="4"/>
      <c r="V3145" s="3"/>
      <c r="W3145" s="3"/>
      <c r="X3145" s="3"/>
      <c r="Y3145" s="3"/>
      <c r="Z3145" s="3"/>
      <c r="AA3145" s="4"/>
      <c r="AB3145" s="4"/>
      <c r="AC3145" s="4"/>
      <c r="AD3145" s="4"/>
      <c r="AE3145" s="4"/>
      <c r="BA3145" s="13"/>
      <c r="BC3145" s="2"/>
      <c r="BD3145" s="2"/>
      <c r="BU3145" s="15"/>
      <c r="BV3145" s="6"/>
      <c r="BW3145" s="6"/>
      <c r="BX3145" s="16"/>
      <c r="BY3145" s="16"/>
      <c r="BZ3145" s="16"/>
      <c r="CA3145" s="16"/>
      <c r="CB3145" s="14"/>
    </row>
    <row r="3146" spans="1:80" s="9" customFormat="1" x14ac:dyDescent="0.2">
      <c r="A3146" s="16"/>
      <c r="B3146" s="16"/>
      <c r="C3146" s="16"/>
      <c r="D3146" s="16"/>
      <c r="E3146" s="16"/>
      <c r="F3146" s="3"/>
      <c r="G3146" s="3"/>
      <c r="H3146" s="3"/>
      <c r="I3146" s="3"/>
      <c r="J3146" s="2"/>
      <c r="M3146" s="10"/>
      <c r="N3146" s="2"/>
      <c r="O3146" s="3"/>
      <c r="P3146" s="11"/>
      <c r="Q3146" s="16"/>
      <c r="R3146" s="4"/>
      <c r="S3146" s="12"/>
      <c r="T3146" s="16"/>
      <c r="U3146" s="4"/>
      <c r="V3146" s="3"/>
      <c r="W3146" s="3"/>
      <c r="X3146" s="3"/>
      <c r="Y3146" s="3"/>
      <c r="Z3146" s="3"/>
      <c r="AA3146" s="4"/>
      <c r="AB3146" s="4"/>
      <c r="AC3146" s="4"/>
      <c r="AD3146" s="4"/>
      <c r="AE3146" s="4"/>
      <c r="BA3146" s="13"/>
      <c r="BC3146" s="2"/>
      <c r="BD3146" s="2"/>
      <c r="BU3146" s="15"/>
      <c r="BV3146" s="6"/>
      <c r="BW3146" s="6"/>
      <c r="BX3146" s="16"/>
      <c r="BY3146" s="16"/>
      <c r="BZ3146" s="16"/>
      <c r="CA3146" s="16"/>
      <c r="CB3146" s="14"/>
    </row>
    <row r="3147" spans="1:80" s="9" customFormat="1" x14ac:dyDescent="0.2">
      <c r="A3147" s="16"/>
      <c r="B3147" s="16"/>
      <c r="C3147" s="16"/>
      <c r="D3147" s="16"/>
      <c r="E3147" s="16"/>
      <c r="F3147" s="3"/>
      <c r="G3147" s="3"/>
      <c r="H3147" s="3"/>
      <c r="I3147" s="3"/>
      <c r="J3147" s="2"/>
      <c r="M3147" s="10"/>
      <c r="N3147" s="2"/>
      <c r="O3147" s="3"/>
      <c r="P3147" s="11"/>
      <c r="Q3147" s="16"/>
      <c r="R3147" s="4"/>
      <c r="S3147" s="12"/>
      <c r="T3147" s="16"/>
      <c r="U3147" s="4"/>
      <c r="V3147" s="3"/>
      <c r="W3147" s="3"/>
      <c r="X3147" s="3"/>
      <c r="Y3147" s="3"/>
      <c r="Z3147" s="3"/>
      <c r="AA3147" s="4"/>
      <c r="AB3147" s="4"/>
      <c r="AC3147" s="4"/>
      <c r="AD3147" s="4"/>
      <c r="AE3147" s="4"/>
      <c r="BA3147" s="13"/>
      <c r="BC3147" s="2"/>
      <c r="BD3147" s="2"/>
      <c r="BU3147" s="15"/>
      <c r="BV3147" s="6"/>
      <c r="BW3147" s="6"/>
      <c r="BX3147" s="16"/>
      <c r="BY3147" s="16"/>
      <c r="BZ3147" s="16"/>
      <c r="CA3147" s="16"/>
      <c r="CB3147" s="14"/>
    </row>
    <row r="3148" spans="1:80" s="9" customFormat="1" x14ac:dyDescent="0.2">
      <c r="A3148" s="16"/>
      <c r="B3148" s="16"/>
      <c r="C3148" s="16"/>
      <c r="D3148" s="16"/>
      <c r="E3148" s="16"/>
      <c r="F3148" s="3"/>
      <c r="G3148" s="3"/>
      <c r="H3148" s="3"/>
      <c r="I3148" s="3"/>
      <c r="J3148" s="2"/>
      <c r="M3148" s="10"/>
      <c r="N3148" s="2"/>
      <c r="O3148" s="3"/>
      <c r="P3148" s="11"/>
      <c r="Q3148" s="16"/>
      <c r="R3148" s="4"/>
      <c r="S3148" s="12"/>
      <c r="T3148" s="16"/>
      <c r="U3148" s="4"/>
      <c r="V3148" s="3"/>
      <c r="W3148" s="3"/>
      <c r="X3148" s="3"/>
      <c r="Y3148" s="3"/>
      <c r="Z3148" s="3"/>
      <c r="AA3148" s="4"/>
      <c r="AB3148" s="4"/>
      <c r="AC3148" s="4"/>
      <c r="AD3148" s="4"/>
      <c r="AE3148" s="4"/>
      <c r="BA3148" s="13"/>
      <c r="BC3148" s="2"/>
      <c r="BD3148" s="2"/>
      <c r="BU3148" s="15"/>
      <c r="BV3148" s="6"/>
      <c r="BW3148" s="6"/>
      <c r="BX3148" s="16"/>
      <c r="BY3148" s="16"/>
      <c r="BZ3148" s="16"/>
      <c r="CA3148" s="16"/>
      <c r="CB3148" s="14"/>
    </row>
    <row r="3149" spans="1:80" s="9" customFormat="1" x14ac:dyDescent="0.2">
      <c r="A3149" s="16"/>
      <c r="B3149" s="16"/>
      <c r="C3149" s="16"/>
      <c r="D3149" s="16"/>
      <c r="E3149" s="16"/>
      <c r="F3149" s="3"/>
      <c r="G3149" s="3"/>
      <c r="H3149" s="3"/>
      <c r="I3149" s="3"/>
      <c r="J3149" s="2"/>
      <c r="M3149" s="10"/>
      <c r="N3149" s="2"/>
      <c r="O3149" s="3"/>
      <c r="P3149" s="11"/>
      <c r="Q3149" s="16"/>
      <c r="R3149" s="4"/>
      <c r="S3149" s="12"/>
      <c r="T3149" s="16"/>
      <c r="U3149" s="4"/>
      <c r="V3149" s="3"/>
      <c r="W3149" s="3"/>
      <c r="X3149" s="3"/>
      <c r="Y3149" s="3"/>
      <c r="Z3149" s="3"/>
      <c r="AA3149" s="4"/>
      <c r="AB3149" s="4"/>
      <c r="AC3149" s="4"/>
      <c r="AD3149" s="4"/>
      <c r="AE3149" s="4"/>
      <c r="BA3149" s="13"/>
      <c r="BC3149" s="2"/>
      <c r="BD3149" s="2"/>
      <c r="BU3149" s="15"/>
      <c r="BV3149" s="6"/>
      <c r="BW3149" s="6"/>
      <c r="BX3149" s="16"/>
      <c r="BY3149" s="16"/>
      <c r="BZ3149" s="16"/>
      <c r="CA3149" s="16"/>
      <c r="CB3149" s="14"/>
    </row>
    <row r="3150" spans="1:80" s="9" customFormat="1" x14ac:dyDescent="0.2">
      <c r="A3150" s="16"/>
      <c r="B3150" s="16"/>
      <c r="C3150" s="16"/>
      <c r="D3150" s="16"/>
      <c r="E3150" s="16"/>
      <c r="F3150" s="3"/>
      <c r="G3150" s="3"/>
      <c r="H3150" s="3"/>
      <c r="I3150" s="3"/>
      <c r="J3150" s="2"/>
      <c r="M3150" s="10"/>
      <c r="N3150" s="2"/>
      <c r="O3150" s="3"/>
      <c r="P3150" s="11"/>
      <c r="Q3150" s="16"/>
      <c r="R3150" s="4"/>
      <c r="S3150" s="12"/>
      <c r="T3150" s="16"/>
      <c r="U3150" s="4"/>
      <c r="V3150" s="3"/>
      <c r="W3150" s="3"/>
      <c r="X3150" s="3"/>
      <c r="Y3150" s="3"/>
      <c r="Z3150" s="3"/>
      <c r="AA3150" s="4"/>
      <c r="AB3150" s="4"/>
      <c r="AC3150" s="4"/>
      <c r="AD3150" s="4"/>
      <c r="AE3150" s="4"/>
      <c r="BA3150" s="13"/>
      <c r="BC3150" s="2"/>
      <c r="BD3150" s="2"/>
      <c r="BU3150" s="15"/>
      <c r="BV3150" s="6"/>
      <c r="BW3150" s="6"/>
      <c r="BX3150" s="16"/>
      <c r="BY3150" s="16"/>
      <c r="BZ3150" s="16"/>
      <c r="CA3150" s="16"/>
      <c r="CB3150" s="14"/>
    </row>
    <row r="3151" spans="1:80" s="9" customFormat="1" x14ac:dyDescent="0.2">
      <c r="A3151" s="16"/>
      <c r="B3151" s="16"/>
      <c r="C3151" s="16"/>
      <c r="D3151" s="16"/>
      <c r="E3151" s="16"/>
      <c r="F3151" s="3"/>
      <c r="G3151" s="3"/>
      <c r="H3151" s="3"/>
      <c r="I3151" s="3"/>
      <c r="J3151" s="2"/>
      <c r="M3151" s="10"/>
      <c r="N3151" s="2"/>
      <c r="O3151" s="3"/>
      <c r="P3151" s="11"/>
      <c r="Q3151" s="16"/>
      <c r="R3151" s="4"/>
      <c r="S3151" s="12"/>
      <c r="T3151" s="16"/>
      <c r="U3151" s="4"/>
      <c r="V3151" s="3"/>
      <c r="W3151" s="3"/>
      <c r="X3151" s="3"/>
      <c r="Y3151" s="3"/>
      <c r="Z3151" s="3"/>
      <c r="AA3151" s="4"/>
      <c r="AB3151" s="4"/>
      <c r="AC3151" s="4"/>
      <c r="AD3151" s="4"/>
      <c r="AE3151" s="4"/>
      <c r="BA3151" s="13"/>
      <c r="BC3151" s="2"/>
      <c r="BD3151" s="2"/>
      <c r="BU3151" s="15"/>
      <c r="BV3151" s="6"/>
      <c r="BW3151" s="6"/>
      <c r="BX3151" s="16"/>
      <c r="BY3151" s="16"/>
      <c r="BZ3151" s="16"/>
      <c r="CA3151" s="16"/>
      <c r="CB3151" s="14"/>
    </row>
    <row r="3152" spans="1:80" s="9" customFormat="1" x14ac:dyDescent="0.2">
      <c r="A3152" s="16"/>
      <c r="B3152" s="16"/>
      <c r="C3152" s="16"/>
      <c r="D3152" s="16"/>
      <c r="E3152" s="16"/>
      <c r="F3152" s="3"/>
      <c r="G3152" s="3"/>
      <c r="H3152" s="3"/>
      <c r="I3152" s="3"/>
      <c r="J3152" s="2"/>
      <c r="M3152" s="10"/>
      <c r="N3152" s="2"/>
      <c r="O3152" s="3"/>
      <c r="P3152" s="11"/>
      <c r="Q3152" s="16"/>
      <c r="R3152" s="4"/>
      <c r="S3152" s="12"/>
      <c r="T3152" s="16"/>
      <c r="U3152" s="4"/>
      <c r="V3152" s="3"/>
      <c r="W3152" s="3"/>
      <c r="X3152" s="3"/>
      <c r="Y3152" s="3"/>
      <c r="Z3152" s="3"/>
      <c r="AA3152" s="4"/>
      <c r="AB3152" s="4"/>
      <c r="AC3152" s="4"/>
      <c r="AD3152" s="4"/>
      <c r="AE3152" s="4"/>
      <c r="BA3152" s="13"/>
      <c r="BC3152" s="2"/>
      <c r="BD3152" s="2"/>
      <c r="BU3152" s="15"/>
      <c r="BV3152" s="6"/>
      <c r="BW3152" s="6"/>
      <c r="BX3152" s="16"/>
      <c r="BY3152" s="16"/>
      <c r="BZ3152" s="16"/>
      <c r="CA3152" s="16"/>
      <c r="CB3152" s="14"/>
    </row>
    <row r="3153" spans="1:80" s="9" customFormat="1" x14ac:dyDescent="0.2">
      <c r="A3153" s="16"/>
      <c r="B3153" s="16"/>
      <c r="C3153" s="16"/>
      <c r="D3153" s="16"/>
      <c r="E3153" s="16"/>
      <c r="F3153" s="3"/>
      <c r="G3153" s="3"/>
      <c r="H3153" s="3"/>
      <c r="I3153" s="3"/>
      <c r="J3153" s="2"/>
      <c r="M3153" s="10"/>
      <c r="N3153" s="2"/>
      <c r="O3153" s="3"/>
      <c r="P3153" s="11"/>
      <c r="Q3153" s="16"/>
      <c r="R3153" s="4"/>
      <c r="S3153" s="12"/>
      <c r="T3153" s="16"/>
      <c r="U3153" s="4"/>
      <c r="V3153" s="3"/>
      <c r="W3153" s="3"/>
      <c r="X3153" s="3"/>
      <c r="Y3153" s="3"/>
      <c r="Z3153" s="3"/>
      <c r="AA3153" s="4"/>
      <c r="AB3153" s="4"/>
      <c r="AC3153" s="4"/>
      <c r="AD3153" s="4"/>
      <c r="AE3153" s="4"/>
      <c r="BA3153" s="13"/>
      <c r="BC3153" s="2"/>
      <c r="BD3153" s="2"/>
      <c r="BU3153" s="15"/>
      <c r="BV3153" s="6"/>
      <c r="BW3153" s="6"/>
      <c r="BX3153" s="16"/>
      <c r="BY3153" s="16"/>
      <c r="BZ3153" s="16"/>
      <c r="CA3153" s="16"/>
      <c r="CB3153" s="14"/>
    </row>
    <row r="3154" spans="1:80" s="9" customFormat="1" x14ac:dyDescent="0.2">
      <c r="A3154" s="16"/>
      <c r="B3154" s="16"/>
      <c r="C3154" s="16"/>
      <c r="D3154" s="16"/>
      <c r="E3154" s="16"/>
      <c r="F3154" s="3"/>
      <c r="G3154" s="3"/>
      <c r="H3154" s="3"/>
      <c r="I3154" s="3"/>
      <c r="J3154" s="2"/>
      <c r="M3154" s="10"/>
      <c r="N3154" s="2"/>
      <c r="O3154" s="3"/>
      <c r="P3154" s="11"/>
      <c r="Q3154" s="16"/>
      <c r="R3154" s="4"/>
      <c r="S3154" s="12"/>
      <c r="T3154" s="16"/>
      <c r="U3154" s="4"/>
      <c r="V3154" s="3"/>
      <c r="W3154" s="3"/>
      <c r="X3154" s="3"/>
      <c r="Y3154" s="3"/>
      <c r="Z3154" s="3"/>
      <c r="AA3154" s="4"/>
      <c r="AB3154" s="4"/>
      <c r="AC3154" s="4"/>
      <c r="AD3154" s="4"/>
      <c r="AE3154" s="4"/>
      <c r="BA3154" s="13"/>
      <c r="BC3154" s="2"/>
      <c r="BD3154" s="2"/>
      <c r="BU3154" s="15"/>
      <c r="BV3154" s="6"/>
      <c r="BW3154" s="6"/>
      <c r="BX3154" s="16"/>
      <c r="BY3154" s="16"/>
      <c r="BZ3154" s="16"/>
      <c r="CA3154" s="16"/>
      <c r="CB3154" s="14"/>
    </row>
    <row r="3155" spans="1:80" s="9" customFormat="1" x14ac:dyDescent="0.2">
      <c r="A3155" s="16"/>
      <c r="B3155" s="16"/>
      <c r="C3155" s="16"/>
      <c r="D3155" s="16"/>
      <c r="E3155" s="16"/>
      <c r="F3155" s="3"/>
      <c r="G3155" s="3"/>
      <c r="H3155" s="3"/>
      <c r="I3155" s="3"/>
      <c r="J3155" s="2"/>
      <c r="M3155" s="10"/>
      <c r="N3155" s="2"/>
      <c r="O3155" s="3"/>
      <c r="P3155" s="11"/>
      <c r="Q3155" s="16"/>
      <c r="R3155" s="4"/>
      <c r="S3155" s="12"/>
      <c r="T3155" s="16"/>
      <c r="U3155" s="4"/>
      <c r="V3155" s="3"/>
      <c r="W3155" s="3"/>
      <c r="X3155" s="3"/>
      <c r="Y3155" s="3"/>
      <c r="Z3155" s="3"/>
      <c r="AA3155" s="4"/>
      <c r="AB3155" s="4"/>
      <c r="AC3155" s="4"/>
      <c r="AD3155" s="4"/>
      <c r="AE3155" s="4"/>
      <c r="BA3155" s="13"/>
      <c r="BC3155" s="2"/>
      <c r="BD3155" s="2"/>
      <c r="BU3155" s="15"/>
      <c r="BV3155" s="6"/>
      <c r="BW3155" s="6"/>
      <c r="BX3155" s="16"/>
      <c r="BY3155" s="16"/>
      <c r="BZ3155" s="16"/>
      <c r="CA3155" s="16"/>
      <c r="CB3155" s="14"/>
    </row>
    <row r="3156" spans="1:80" s="9" customFormat="1" x14ac:dyDescent="0.2">
      <c r="A3156" s="16"/>
      <c r="B3156" s="16"/>
      <c r="C3156" s="16"/>
      <c r="D3156" s="16"/>
      <c r="E3156" s="16"/>
      <c r="F3156" s="3"/>
      <c r="G3156" s="3"/>
      <c r="H3156" s="3"/>
      <c r="I3156" s="3"/>
      <c r="J3156" s="2"/>
      <c r="M3156" s="10"/>
      <c r="N3156" s="2"/>
      <c r="O3156" s="3"/>
      <c r="P3156" s="11"/>
      <c r="Q3156" s="16"/>
      <c r="R3156" s="4"/>
      <c r="S3156" s="12"/>
      <c r="T3156" s="16"/>
      <c r="U3156" s="4"/>
      <c r="V3156" s="3"/>
      <c r="W3156" s="3"/>
      <c r="X3156" s="3"/>
      <c r="Y3156" s="3"/>
      <c r="Z3156" s="3"/>
      <c r="AA3156" s="4"/>
      <c r="AB3156" s="4"/>
      <c r="AC3156" s="4"/>
      <c r="AD3156" s="4"/>
      <c r="AE3156" s="4"/>
      <c r="BA3156" s="13"/>
      <c r="BC3156" s="2"/>
      <c r="BD3156" s="2"/>
      <c r="BU3156" s="15"/>
      <c r="BV3156" s="6"/>
      <c r="BW3156" s="6"/>
      <c r="BX3156" s="16"/>
      <c r="BY3156" s="16"/>
      <c r="BZ3156" s="16"/>
      <c r="CA3156" s="16"/>
      <c r="CB3156" s="14"/>
    </row>
    <row r="3157" spans="1:80" s="9" customFormat="1" x14ac:dyDescent="0.2">
      <c r="A3157" s="16"/>
      <c r="B3157" s="16"/>
      <c r="C3157" s="16"/>
      <c r="D3157" s="16"/>
      <c r="E3157" s="16"/>
      <c r="F3157" s="3"/>
      <c r="G3157" s="3"/>
      <c r="H3157" s="3"/>
      <c r="I3157" s="3"/>
      <c r="J3157" s="2"/>
      <c r="M3157" s="10"/>
      <c r="N3157" s="2"/>
      <c r="O3157" s="3"/>
      <c r="P3157" s="11"/>
      <c r="Q3157" s="16"/>
      <c r="R3157" s="4"/>
      <c r="S3157" s="12"/>
      <c r="T3157" s="16"/>
      <c r="U3157" s="4"/>
      <c r="V3157" s="3"/>
      <c r="W3157" s="3"/>
      <c r="X3157" s="3"/>
      <c r="Y3157" s="3"/>
      <c r="Z3157" s="3"/>
      <c r="AA3157" s="4"/>
      <c r="AB3157" s="4"/>
      <c r="AC3157" s="4"/>
      <c r="AD3157" s="4"/>
      <c r="AE3157" s="4"/>
      <c r="BA3157" s="13"/>
      <c r="BC3157" s="2"/>
      <c r="BD3157" s="2"/>
      <c r="BU3157" s="15"/>
      <c r="BV3157" s="6"/>
      <c r="BW3157" s="6"/>
      <c r="BX3157" s="16"/>
      <c r="BY3157" s="16"/>
      <c r="BZ3157" s="16"/>
      <c r="CA3157" s="16"/>
      <c r="CB3157" s="14"/>
    </row>
    <row r="3158" spans="1:80" s="9" customFormat="1" x14ac:dyDescent="0.2">
      <c r="A3158" s="16"/>
      <c r="B3158" s="16"/>
      <c r="C3158" s="16"/>
      <c r="D3158" s="16"/>
      <c r="E3158" s="16"/>
      <c r="F3158" s="3"/>
      <c r="G3158" s="3"/>
      <c r="H3158" s="3"/>
      <c r="I3158" s="3"/>
      <c r="J3158" s="2"/>
      <c r="M3158" s="10"/>
      <c r="N3158" s="2"/>
      <c r="O3158" s="3"/>
      <c r="P3158" s="11"/>
      <c r="Q3158" s="16"/>
      <c r="R3158" s="4"/>
      <c r="S3158" s="12"/>
      <c r="T3158" s="16"/>
      <c r="U3158" s="4"/>
      <c r="V3158" s="3"/>
      <c r="W3158" s="3"/>
      <c r="X3158" s="3"/>
      <c r="Y3158" s="3"/>
      <c r="Z3158" s="3"/>
      <c r="AA3158" s="4"/>
      <c r="AB3158" s="4"/>
      <c r="AC3158" s="4"/>
      <c r="AD3158" s="4"/>
      <c r="AE3158" s="4"/>
      <c r="BA3158" s="13"/>
      <c r="BC3158" s="2"/>
      <c r="BD3158" s="2"/>
      <c r="BU3158" s="15"/>
      <c r="BV3158" s="6"/>
      <c r="BW3158" s="6"/>
      <c r="BX3158" s="16"/>
      <c r="BY3158" s="16"/>
      <c r="BZ3158" s="16"/>
      <c r="CA3158" s="16"/>
      <c r="CB3158" s="14"/>
    </row>
    <row r="3159" spans="1:80" s="9" customFormat="1" x14ac:dyDescent="0.2">
      <c r="A3159" s="16"/>
      <c r="B3159" s="16"/>
      <c r="C3159" s="16"/>
      <c r="D3159" s="16"/>
      <c r="E3159" s="16"/>
      <c r="F3159" s="3"/>
      <c r="G3159" s="3"/>
      <c r="H3159" s="3"/>
      <c r="I3159" s="3"/>
      <c r="J3159" s="2"/>
      <c r="M3159" s="10"/>
      <c r="N3159" s="2"/>
      <c r="O3159" s="3"/>
      <c r="P3159" s="11"/>
      <c r="Q3159" s="16"/>
      <c r="R3159" s="4"/>
      <c r="S3159" s="12"/>
      <c r="T3159" s="16"/>
      <c r="U3159" s="4"/>
      <c r="V3159" s="3"/>
      <c r="W3159" s="3"/>
      <c r="X3159" s="3"/>
      <c r="Y3159" s="3"/>
      <c r="Z3159" s="3"/>
      <c r="AA3159" s="4"/>
      <c r="AB3159" s="4"/>
      <c r="AC3159" s="4"/>
      <c r="AD3159" s="4"/>
      <c r="AE3159" s="4"/>
      <c r="BA3159" s="13"/>
      <c r="BC3159" s="2"/>
      <c r="BD3159" s="2"/>
      <c r="BU3159" s="15"/>
      <c r="BV3159" s="6"/>
      <c r="BW3159" s="6"/>
      <c r="BX3159" s="16"/>
      <c r="BY3159" s="16"/>
      <c r="BZ3159" s="16"/>
      <c r="CA3159" s="16"/>
      <c r="CB3159" s="14"/>
    </row>
    <row r="3160" spans="1:80" s="9" customFormat="1" x14ac:dyDescent="0.2">
      <c r="A3160" s="16"/>
      <c r="B3160" s="16"/>
      <c r="C3160" s="16"/>
      <c r="D3160" s="16"/>
      <c r="E3160" s="16"/>
      <c r="F3160" s="3"/>
      <c r="G3160" s="3"/>
      <c r="H3160" s="3"/>
      <c r="I3160" s="3"/>
      <c r="J3160" s="2"/>
      <c r="M3160" s="10"/>
      <c r="N3160" s="2"/>
      <c r="O3160" s="3"/>
      <c r="P3160" s="11"/>
      <c r="Q3160" s="16"/>
      <c r="R3160" s="4"/>
      <c r="S3160" s="12"/>
      <c r="T3160" s="16"/>
      <c r="U3160" s="4"/>
      <c r="V3160" s="3"/>
      <c r="W3160" s="3"/>
      <c r="X3160" s="3"/>
      <c r="Y3160" s="3"/>
      <c r="Z3160" s="3"/>
      <c r="AA3160" s="4"/>
      <c r="AB3160" s="4"/>
      <c r="AC3160" s="4"/>
      <c r="AD3160" s="4"/>
      <c r="AE3160" s="4"/>
      <c r="BA3160" s="13"/>
      <c r="BC3160" s="2"/>
      <c r="BD3160" s="2"/>
      <c r="BU3160" s="15"/>
      <c r="BV3160" s="6"/>
      <c r="BW3160" s="6"/>
      <c r="BX3160" s="16"/>
      <c r="BY3160" s="16"/>
      <c r="BZ3160" s="16"/>
      <c r="CA3160" s="16"/>
      <c r="CB3160" s="14"/>
    </row>
    <row r="3161" spans="1:80" s="9" customFormat="1" x14ac:dyDescent="0.2">
      <c r="A3161" s="16"/>
      <c r="B3161" s="16"/>
      <c r="C3161" s="16"/>
      <c r="D3161" s="16"/>
      <c r="E3161" s="16"/>
      <c r="F3161" s="3"/>
      <c r="G3161" s="3"/>
      <c r="H3161" s="3"/>
      <c r="I3161" s="3"/>
      <c r="J3161" s="2"/>
      <c r="M3161" s="10"/>
      <c r="N3161" s="2"/>
      <c r="O3161" s="3"/>
      <c r="P3161" s="11"/>
      <c r="Q3161" s="16"/>
      <c r="R3161" s="4"/>
      <c r="S3161" s="12"/>
      <c r="T3161" s="16"/>
      <c r="U3161" s="4"/>
      <c r="V3161" s="3"/>
      <c r="W3161" s="3"/>
      <c r="X3161" s="3"/>
      <c r="Y3161" s="3"/>
      <c r="Z3161" s="3"/>
      <c r="AA3161" s="4"/>
      <c r="AB3161" s="4"/>
      <c r="AC3161" s="4"/>
      <c r="AD3161" s="4"/>
      <c r="AE3161" s="4"/>
      <c r="BA3161" s="13"/>
      <c r="BC3161" s="2"/>
      <c r="BD3161" s="2"/>
      <c r="BU3161" s="15"/>
      <c r="BV3161" s="6"/>
      <c r="BW3161" s="6"/>
      <c r="BX3161" s="16"/>
      <c r="BY3161" s="16"/>
      <c r="BZ3161" s="16"/>
      <c r="CA3161" s="16"/>
      <c r="CB3161" s="14"/>
    </row>
    <row r="3162" spans="1:80" s="9" customFormat="1" x14ac:dyDescent="0.2">
      <c r="A3162" s="16"/>
      <c r="B3162" s="16"/>
      <c r="C3162" s="16"/>
      <c r="D3162" s="16"/>
      <c r="E3162" s="16"/>
      <c r="F3162" s="3"/>
      <c r="G3162" s="3"/>
      <c r="H3162" s="3"/>
      <c r="I3162" s="3"/>
      <c r="J3162" s="2"/>
      <c r="M3162" s="10"/>
      <c r="N3162" s="2"/>
      <c r="O3162" s="3"/>
      <c r="P3162" s="11"/>
      <c r="Q3162" s="16"/>
      <c r="R3162" s="4"/>
      <c r="S3162" s="12"/>
      <c r="T3162" s="16"/>
      <c r="U3162" s="4"/>
      <c r="V3162" s="3"/>
      <c r="W3162" s="3"/>
      <c r="X3162" s="3"/>
      <c r="Y3162" s="3"/>
      <c r="Z3162" s="3"/>
      <c r="AA3162" s="4"/>
      <c r="AB3162" s="4"/>
      <c r="AC3162" s="4"/>
      <c r="AD3162" s="4"/>
      <c r="AE3162" s="4"/>
      <c r="BA3162" s="13"/>
      <c r="BC3162" s="2"/>
      <c r="BD3162" s="2"/>
      <c r="BU3162" s="15"/>
      <c r="BV3162" s="6"/>
      <c r="BW3162" s="6"/>
      <c r="BX3162" s="16"/>
      <c r="BY3162" s="16"/>
      <c r="BZ3162" s="16"/>
      <c r="CA3162" s="16"/>
      <c r="CB3162" s="14"/>
    </row>
    <row r="3163" spans="1:80" s="9" customFormat="1" x14ac:dyDescent="0.2">
      <c r="A3163" s="16"/>
      <c r="B3163" s="16"/>
      <c r="C3163" s="16"/>
      <c r="D3163" s="16"/>
      <c r="E3163" s="16"/>
      <c r="F3163" s="3"/>
      <c r="G3163" s="3"/>
      <c r="H3163" s="3"/>
      <c r="I3163" s="3"/>
      <c r="J3163" s="2"/>
      <c r="M3163" s="10"/>
      <c r="N3163" s="2"/>
      <c r="O3163" s="3"/>
      <c r="P3163" s="11"/>
      <c r="Q3163" s="16"/>
      <c r="R3163" s="4"/>
      <c r="S3163" s="12"/>
      <c r="T3163" s="16"/>
      <c r="U3163" s="4"/>
      <c r="V3163" s="3"/>
      <c r="W3163" s="3"/>
      <c r="X3163" s="3"/>
      <c r="Y3163" s="3"/>
      <c r="Z3163" s="3"/>
      <c r="AA3163" s="4"/>
      <c r="AB3163" s="4"/>
      <c r="AC3163" s="4"/>
      <c r="AD3163" s="4"/>
      <c r="AE3163" s="4"/>
      <c r="BA3163" s="13"/>
      <c r="BC3163" s="2"/>
      <c r="BD3163" s="2"/>
      <c r="BU3163" s="15"/>
      <c r="BV3163" s="6"/>
      <c r="BW3163" s="6"/>
      <c r="BX3163" s="16"/>
      <c r="BY3163" s="16"/>
      <c r="BZ3163" s="16"/>
      <c r="CA3163" s="16"/>
      <c r="CB3163" s="14"/>
    </row>
    <row r="3164" spans="1:80" s="9" customFormat="1" x14ac:dyDescent="0.2">
      <c r="A3164" s="16"/>
      <c r="B3164" s="16"/>
      <c r="C3164" s="16"/>
      <c r="D3164" s="16"/>
      <c r="E3164" s="16"/>
      <c r="F3164" s="3"/>
      <c r="G3164" s="3"/>
      <c r="H3164" s="3"/>
      <c r="I3164" s="3"/>
      <c r="J3164" s="2"/>
      <c r="M3164" s="10"/>
      <c r="N3164" s="2"/>
      <c r="O3164" s="3"/>
      <c r="P3164" s="11"/>
      <c r="Q3164" s="16"/>
      <c r="R3164" s="4"/>
      <c r="S3164" s="12"/>
      <c r="T3164" s="16"/>
      <c r="U3164" s="4"/>
      <c r="V3164" s="3"/>
      <c r="W3164" s="3"/>
      <c r="X3164" s="3"/>
      <c r="Y3164" s="3"/>
      <c r="Z3164" s="3"/>
      <c r="AA3164" s="4"/>
      <c r="AB3164" s="4"/>
      <c r="AC3164" s="4"/>
      <c r="AD3164" s="4"/>
      <c r="AE3164" s="4"/>
      <c r="BA3164" s="13"/>
      <c r="BC3164" s="2"/>
      <c r="BD3164" s="2"/>
      <c r="BU3164" s="15"/>
      <c r="BV3164" s="6"/>
      <c r="BW3164" s="6"/>
      <c r="BX3164" s="16"/>
      <c r="BY3164" s="16"/>
      <c r="BZ3164" s="16"/>
      <c r="CA3164" s="16"/>
      <c r="CB3164" s="14"/>
    </row>
    <row r="3165" spans="1:80" s="9" customFormat="1" x14ac:dyDescent="0.2">
      <c r="A3165" s="16"/>
      <c r="B3165" s="16"/>
      <c r="C3165" s="16"/>
      <c r="D3165" s="16"/>
      <c r="E3165" s="16"/>
      <c r="F3165" s="3"/>
      <c r="G3165" s="3"/>
      <c r="H3165" s="3"/>
      <c r="I3165" s="3"/>
      <c r="J3165" s="2"/>
      <c r="M3165" s="10"/>
      <c r="N3165" s="2"/>
      <c r="O3165" s="3"/>
      <c r="P3165" s="11"/>
      <c r="Q3165" s="16"/>
      <c r="R3165" s="4"/>
      <c r="S3165" s="12"/>
      <c r="T3165" s="16"/>
      <c r="U3165" s="4"/>
      <c r="V3165" s="3"/>
      <c r="W3165" s="3"/>
      <c r="X3165" s="3"/>
      <c r="Y3165" s="3"/>
      <c r="Z3165" s="3"/>
      <c r="AA3165" s="4"/>
      <c r="AB3165" s="4"/>
      <c r="AC3165" s="4"/>
      <c r="AD3165" s="4"/>
      <c r="AE3165" s="4"/>
      <c r="BA3165" s="13"/>
      <c r="BC3165" s="2"/>
      <c r="BD3165" s="2"/>
      <c r="BU3165" s="15"/>
      <c r="BV3165" s="6"/>
      <c r="BW3165" s="6"/>
      <c r="BX3165" s="16"/>
      <c r="BY3165" s="16"/>
      <c r="BZ3165" s="16"/>
      <c r="CA3165" s="16"/>
      <c r="CB3165" s="14"/>
    </row>
    <row r="3166" spans="1:80" s="9" customFormat="1" x14ac:dyDescent="0.2">
      <c r="A3166" s="16"/>
      <c r="B3166" s="16"/>
      <c r="C3166" s="16"/>
      <c r="D3166" s="16"/>
      <c r="E3166" s="16"/>
      <c r="F3166" s="3"/>
      <c r="G3166" s="3"/>
      <c r="H3166" s="3"/>
      <c r="I3166" s="3"/>
      <c r="J3166" s="2"/>
      <c r="M3166" s="10"/>
      <c r="N3166" s="2"/>
      <c r="O3166" s="3"/>
      <c r="P3166" s="11"/>
      <c r="Q3166" s="16"/>
      <c r="R3166" s="4"/>
      <c r="S3166" s="12"/>
      <c r="T3166" s="16"/>
      <c r="U3166" s="4"/>
      <c r="V3166" s="3"/>
      <c r="W3166" s="3"/>
      <c r="X3166" s="3"/>
      <c r="Y3166" s="3"/>
      <c r="Z3166" s="3"/>
      <c r="AA3166" s="4"/>
      <c r="AB3166" s="4"/>
      <c r="AC3166" s="4"/>
      <c r="AD3166" s="4"/>
      <c r="AE3166" s="4"/>
      <c r="BA3166" s="13"/>
      <c r="BC3166" s="2"/>
      <c r="BD3166" s="2"/>
      <c r="BU3166" s="15"/>
      <c r="BV3166" s="6"/>
      <c r="BW3166" s="6"/>
      <c r="BX3166" s="16"/>
      <c r="BY3166" s="16"/>
      <c r="BZ3166" s="16"/>
      <c r="CA3166" s="16"/>
      <c r="CB3166" s="14"/>
    </row>
    <row r="3167" spans="1:80" s="9" customFormat="1" x14ac:dyDescent="0.2">
      <c r="A3167" s="16"/>
      <c r="B3167" s="16"/>
      <c r="C3167" s="16"/>
      <c r="D3167" s="16"/>
      <c r="E3167" s="16"/>
      <c r="F3167" s="3"/>
      <c r="G3167" s="3"/>
      <c r="H3167" s="3"/>
      <c r="I3167" s="3"/>
      <c r="J3167" s="2"/>
      <c r="M3167" s="10"/>
      <c r="N3167" s="2"/>
      <c r="O3167" s="3"/>
      <c r="P3167" s="11"/>
      <c r="Q3167" s="16"/>
      <c r="R3167" s="4"/>
      <c r="S3167" s="12"/>
      <c r="T3167" s="16"/>
      <c r="U3167" s="4"/>
      <c r="V3167" s="3"/>
      <c r="W3167" s="3"/>
      <c r="X3167" s="3"/>
      <c r="Y3167" s="3"/>
      <c r="Z3167" s="3"/>
      <c r="AA3167" s="4"/>
      <c r="AB3167" s="4"/>
      <c r="AC3167" s="4"/>
      <c r="AD3167" s="4"/>
      <c r="AE3167" s="4"/>
      <c r="BA3167" s="13"/>
      <c r="BC3167" s="2"/>
      <c r="BD3167" s="2"/>
      <c r="BU3167" s="15"/>
      <c r="BV3167" s="6"/>
      <c r="BW3167" s="6"/>
      <c r="BX3167" s="16"/>
      <c r="BY3167" s="16"/>
      <c r="BZ3167" s="16"/>
      <c r="CA3167" s="16"/>
      <c r="CB3167" s="14"/>
    </row>
    <row r="3168" spans="1:80" s="9" customFormat="1" x14ac:dyDescent="0.2">
      <c r="A3168" s="16"/>
      <c r="B3168" s="16"/>
      <c r="C3168" s="16"/>
      <c r="D3168" s="16"/>
      <c r="E3168" s="16"/>
      <c r="F3168" s="3"/>
      <c r="G3168" s="3"/>
      <c r="H3168" s="3"/>
      <c r="I3168" s="3"/>
      <c r="J3168" s="2"/>
      <c r="M3168" s="10"/>
      <c r="N3168" s="2"/>
      <c r="O3168" s="3"/>
      <c r="P3168" s="11"/>
      <c r="Q3168" s="16"/>
      <c r="R3168" s="4"/>
      <c r="S3168" s="12"/>
      <c r="T3168" s="16"/>
      <c r="U3168" s="4"/>
      <c r="V3168" s="3"/>
      <c r="W3168" s="3"/>
      <c r="X3168" s="3"/>
      <c r="Y3168" s="3"/>
      <c r="Z3168" s="3"/>
      <c r="AA3168" s="4"/>
      <c r="AB3168" s="4"/>
      <c r="AC3168" s="4"/>
      <c r="AD3168" s="4"/>
      <c r="AE3168" s="4"/>
      <c r="BA3168" s="13"/>
      <c r="BC3168" s="2"/>
      <c r="BD3168" s="2"/>
      <c r="BU3168" s="15"/>
      <c r="BV3168" s="6"/>
      <c r="BW3168" s="6"/>
      <c r="BX3168" s="16"/>
      <c r="BY3168" s="16"/>
      <c r="BZ3168" s="16"/>
      <c r="CA3168" s="16"/>
      <c r="CB3168" s="14"/>
    </row>
    <row r="3169" spans="1:80" s="9" customFormat="1" x14ac:dyDescent="0.2">
      <c r="A3169" s="16"/>
      <c r="B3169" s="16"/>
      <c r="C3169" s="16"/>
      <c r="D3169" s="16"/>
      <c r="E3169" s="16"/>
      <c r="F3169" s="3"/>
      <c r="G3169" s="3"/>
      <c r="H3169" s="3"/>
      <c r="I3169" s="3"/>
      <c r="J3169" s="2"/>
      <c r="M3169" s="10"/>
      <c r="N3169" s="2"/>
      <c r="O3169" s="3"/>
      <c r="P3169" s="11"/>
      <c r="Q3169" s="16"/>
      <c r="R3169" s="4"/>
      <c r="S3169" s="12"/>
      <c r="T3169" s="16"/>
      <c r="U3169" s="4"/>
      <c r="V3169" s="3"/>
      <c r="W3169" s="3"/>
      <c r="X3169" s="3"/>
      <c r="Y3169" s="3"/>
      <c r="Z3169" s="3"/>
      <c r="AA3169" s="4"/>
      <c r="AB3169" s="4"/>
      <c r="AC3169" s="4"/>
      <c r="AD3169" s="4"/>
      <c r="AE3169" s="4"/>
      <c r="BA3169" s="13"/>
      <c r="BC3169" s="2"/>
      <c r="BD3169" s="2"/>
      <c r="BU3169" s="15"/>
      <c r="BV3169" s="6"/>
      <c r="BW3169" s="6"/>
      <c r="BX3169" s="16"/>
      <c r="BY3169" s="16"/>
      <c r="BZ3169" s="16"/>
      <c r="CA3169" s="16"/>
      <c r="CB3169" s="14"/>
    </row>
    <row r="3170" spans="1:80" s="9" customFormat="1" x14ac:dyDescent="0.2">
      <c r="A3170" s="16"/>
      <c r="B3170" s="16"/>
      <c r="C3170" s="16"/>
      <c r="D3170" s="16"/>
      <c r="E3170" s="16"/>
      <c r="F3170" s="3"/>
      <c r="G3170" s="3"/>
      <c r="H3170" s="3"/>
      <c r="I3170" s="3"/>
      <c r="J3170" s="2"/>
      <c r="M3170" s="10"/>
      <c r="N3170" s="2"/>
      <c r="O3170" s="3"/>
      <c r="P3170" s="11"/>
      <c r="Q3170" s="16"/>
      <c r="R3170" s="4"/>
      <c r="S3170" s="12"/>
      <c r="T3170" s="16"/>
      <c r="U3170" s="4"/>
      <c r="V3170" s="3"/>
      <c r="W3170" s="3"/>
      <c r="X3170" s="3"/>
      <c r="Y3170" s="3"/>
      <c r="Z3170" s="3"/>
      <c r="AA3170" s="4"/>
      <c r="AB3170" s="4"/>
      <c r="AC3170" s="4"/>
      <c r="AD3170" s="4"/>
      <c r="AE3170" s="4"/>
      <c r="BA3170" s="13"/>
      <c r="BC3170" s="2"/>
      <c r="BD3170" s="2"/>
      <c r="BU3170" s="15"/>
      <c r="BV3170" s="6"/>
      <c r="BW3170" s="6"/>
      <c r="BX3170" s="16"/>
      <c r="BY3170" s="16"/>
      <c r="BZ3170" s="16"/>
      <c r="CA3170" s="16"/>
      <c r="CB3170" s="14"/>
    </row>
    <row r="3171" spans="1:80" s="9" customFormat="1" x14ac:dyDescent="0.2">
      <c r="A3171" s="16"/>
      <c r="B3171" s="16"/>
      <c r="C3171" s="16"/>
      <c r="D3171" s="16"/>
      <c r="E3171" s="16"/>
      <c r="F3171" s="3"/>
      <c r="G3171" s="3"/>
      <c r="H3171" s="3"/>
      <c r="I3171" s="3"/>
      <c r="J3171" s="2"/>
      <c r="M3171" s="10"/>
      <c r="N3171" s="2"/>
      <c r="O3171" s="3"/>
      <c r="P3171" s="11"/>
      <c r="Q3171" s="16"/>
      <c r="R3171" s="4"/>
      <c r="S3171" s="12"/>
      <c r="T3171" s="16"/>
      <c r="U3171" s="4"/>
      <c r="V3171" s="3"/>
      <c r="W3171" s="3"/>
      <c r="X3171" s="3"/>
      <c r="Y3171" s="3"/>
      <c r="Z3171" s="3"/>
      <c r="AA3171" s="4"/>
      <c r="AB3171" s="4"/>
      <c r="AC3171" s="4"/>
      <c r="AD3171" s="4"/>
      <c r="AE3171" s="4"/>
      <c r="BA3171" s="13"/>
      <c r="BC3171" s="2"/>
      <c r="BD3171" s="2"/>
      <c r="BU3171" s="15"/>
      <c r="BV3171" s="6"/>
      <c r="BW3171" s="6"/>
      <c r="BX3171" s="16"/>
      <c r="BY3171" s="16"/>
      <c r="BZ3171" s="16"/>
      <c r="CA3171" s="16"/>
      <c r="CB3171" s="14"/>
    </row>
    <row r="3172" spans="1:80" s="9" customFormat="1" x14ac:dyDescent="0.2">
      <c r="A3172" s="16"/>
      <c r="B3172" s="16"/>
      <c r="C3172" s="16"/>
      <c r="D3172" s="16"/>
      <c r="E3172" s="16"/>
      <c r="F3172" s="3"/>
      <c r="G3172" s="3"/>
      <c r="H3172" s="3"/>
      <c r="I3172" s="3"/>
      <c r="J3172" s="2"/>
      <c r="M3172" s="10"/>
      <c r="N3172" s="2"/>
      <c r="O3172" s="3"/>
      <c r="P3172" s="11"/>
      <c r="Q3172" s="16"/>
      <c r="R3172" s="4"/>
      <c r="S3172" s="12"/>
      <c r="T3172" s="16"/>
      <c r="U3172" s="4"/>
      <c r="V3172" s="3"/>
      <c r="W3172" s="3"/>
      <c r="X3172" s="3"/>
      <c r="Y3172" s="3"/>
      <c r="Z3172" s="3"/>
      <c r="AA3172" s="4"/>
      <c r="AB3172" s="4"/>
      <c r="AC3172" s="4"/>
      <c r="AD3172" s="4"/>
      <c r="AE3172" s="4"/>
      <c r="BA3172" s="13"/>
      <c r="BC3172" s="2"/>
      <c r="BD3172" s="2"/>
      <c r="BU3172" s="15"/>
      <c r="BV3172" s="6"/>
      <c r="BW3172" s="6"/>
      <c r="BX3172" s="16"/>
      <c r="BY3172" s="16"/>
      <c r="BZ3172" s="16"/>
      <c r="CA3172" s="16"/>
      <c r="CB3172" s="14"/>
    </row>
    <row r="3173" spans="1:80" s="9" customFormat="1" x14ac:dyDescent="0.2">
      <c r="A3173" s="16"/>
      <c r="B3173" s="16"/>
      <c r="C3173" s="16"/>
      <c r="D3173" s="16"/>
      <c r="E3173" s="16"/>
      <c r="F3173" s="3"/>
      <c r="G3173" s="3"/>
      <c r="H3173" s="3"/>
      <c r="I3173" s="3"/>
      <c r="J3173" s="2"/>
      <c r="M3173" s="10"/>
      <c r="N3173" s="2"/>
      <c r="O3173" s="3"/>
      <c r="P3173" s="11"/>
      <c r="Q3173" s="16"/>
      <c r="R3173" s="4"/>
      <c r="S3173" s="12"/>
      <c r="T3173" s="16"/>
      <c r="U3173" s="4"/>
      <c r="V3173" s="3"/>
      <c r="W3173" s="3"/>
      <c r="X3173" s="3"/>
      <c r="Y3173" s="3"/>
      <c r="Z3173" s="3"/>
      <c r="AA3173" s="4"/>
      <c r="AB3173" s="4"/>
      <c r="AC3173" s="4"/>
      <c r="AD3173" s="4"/>
      <c r="AE3173" s="4"/>
      <c r="BA3173" s="13"/>
      <c r="BC3173" s="2"/>
      <c r="BD3173" s="2"/>
      <c r="BU3173" s="15"/>
      <c r="BV3173" s="6"/>
      <c r="BW3173" s="6"/>
      <c r="BX3173" s="16"/>
      <c r="BY3173" s="16"/>
      <c r="BZ3173" s="16"/>
      <c r="CA3173" s="16"/>
      <c r="CB3173" s="14"/>
    </row>
    <row r="3174" spans="1:80" s="9" customFormat="1" x14ac:dyDescent="0.2">
      <c r="A3174" s="16"/>
      <c r="B3174" s="16"/>
      <c r="C3174" s="16"/>
      <c r="D3174" s="16"/>
      <c r="E3174" s="16"/>
      <c r="F3174" s="3"/>
      <c r="G3174" s="3"/>
      <c r="H3174" s="3"/>
      <c r="I3174" s="3"/>
      <c r="J3174" s="2"/>
      <c r="M3174" s="10"/>
      <c r="N3174" s="2"/>
      <c r="O3174" s="3"/>
      <c r="P3174" s="11"/>
      <c r="Q3174" s="16"/>
      <c r="R3174" s="4"/>
      <c r="S3174" s="12"/>
      <c r="T3174" s="16"/>
      <c r="U3174" s="4"/>
      <c r="V3174" s="3"/>
      <c r="W3174" s="3"/>
      <c r="X3174" s="3"/>
      <c r="Y3174" s="3"/>
      <c r="Z3174" s="3"/>
      <c r="AA3174" s="4"/>
      <c r="AB3174" s="4"/>
      <c r="AC3174" s="4"/>
      <c r="AD3174" s="4"/>
      <c r="AE3174" s="4"/>
      <c r="BA3174" s="13"/>
      <c r="BC3174" s="2"/>
      <c r="BD3174" s="2"/>
      <c r="BU3174" s="15"/>
      <c r="BV3174" s="6"/>
      <c r="BW3174" s="6"/>
      <c r="BX3174" s="16"/>
      <c r="BY3174" s="16"/>
      <c r="BZ3174" s="16"/>
      <c r="CA3174" s="16"/>
      <c r="CB3174" s="14"/>
    </row>
    <row r="3175" spans="1:80" s="9" customFormat="1" x14ac:dyDescent="0.2">
      <c r="A3175" s="16"/>
      <c r="B3175" s="16"/>
      <c r="C3175" s="16"/>
      <c r="D3175" s="16"/>
      <c r="E3175" s="16"/>
      <c r="F3175" s="3"/>
      <c r="G3175" s="3"/>
      <c r="H3175" s="3"/>
      <c r="I3175" s="3"/>
      <c r="J3175" s="2"/>
      <c r="M3175" s="10"/>
      <c r="N3175" s="2"/>
      <c r="O3175" s="3"/>
      <c r="P3175" s="11"/>
      <c r="Q3175" s="16"/>
      <c r="R3175" s="4"/>
      <c r="S3175" s="12"/>
      <c r="T3175" s="16"/>
      <c r="U3175" s="4"/>
      <c r="V3175" s="3"/>
      <c r="W3175" s="3"/>
      <c r="X3175" s="3"/>
      <c r="Y3175" s="3"/>
      <c r="Z3175" s="3"/>
      <c r="AA3175" s="4"/>
      <c r="AB3175" s="4"/>
      <c r="AC3175" s="4"/>
      <c r="AD3175" s="4"/>
      <c r="AE3175" s="4"/>
      <c r="BA3175" s="13"/>
      <c r="BC3175" s="2"/>
      <c r="BD3175" s="2"/>
      <c r="BU3175" s="15"/>
      <c r="BV3175" s="6"/>
      <c r="BW3175" s="6"/>
      <c r="BX3175" s="16"/>
      <c r="BY3175" s="16"/>
      <c r="BZ3175" s="16"/>
      <c r="CA3175" s="16"/>
      <c r="CB3175" s="14"/>
    </row>
    <row r="3176" spans="1:80" s="9" customFormat="1" x14ac:dyDescent="0.2">
      <c r="A3176" s="16"/>
      <c r="B3176" s="16"/>
      <c r="C3176" s="16"/>
      <c r="D3176" s="16"/>
      <c r="E3176" s="16"/>
      <c r="F3176" s="3"/>
      <c r="G3176" s="3"/>
      <c r="H3176" s="3"/>
      <c r="I3176" s="3"/>
      <c r="J3176" s="2"/>
      <c r="M3176" s="10"/>
      <c r="N3176" s="2"/>
      <c r="O3176" s="3"/>
      <c r="P3176" s="11"/>
      <c r="Q3176" s="16"/>
      <c r="R3176" s="4"/>
      <c r="S3176" s="12"/>
      <c r="T3176" s="16"/>
      <c r="U3176" s="4"/>
      <c r="V3176" s="3"/>
      <c r="W3176" s="3"/>
      <c r="X3176" s="3"/>
      <c r="Y3176" s="3"/>
      <c r="Z3176" s="3"/>
      <c r="AA3176" s="4"/>
      <c r="AB3176" s="4"/>
      <c r="AC3176" s="4"/>
      <c r="AD3176" s="4"/>
      <c r="AE3176" s="4"/>
      <c r="BA3176" s="13"/>
      <c r="BC3176" s="2"/>
      <c r="BD3176" s="2"/>
      <c r="BU3176" s="15"/>
      <c r="BV3176" s="6"/>
      <c r="BW3176" s="6"/>
      <c r="BX3176" s="16"/>
      <c r="BY3176" s="16"/>
      <c r="BZ3176" s="16"/>
      <c r="CA3176" s="16"/>
      <c r="CB3176" s="14"/>
    </row>
    <row r="3177" spans="1:80" s="9" customFormat="1" x14ac:dyDescent="0.2">
      <c r="A3177" s="16"/>
      <c r="B3177" s="16"/>
      <c r="C3177" s="16"/>
      <c r="D3177" s="16"/>
      <c r="E3177" s="16"/>
      <c r="F3177" s="3"/>
      <c r="G3177" s="3"/>
      <c r="H3177" s="3"/>
      <c r="I3177" s="3"/>
      <c r="J3177" s="2"/>
      <c r="M3177" s="10"/>
      <c r="N3177" s="2"/>
      <c r="O3177" s="3"/>
      <c r="P3177" s="11"/>
      <c r="Q3177" s="16"/>
      <c r="R3177" s="4"/>
      <c r="S3177" s="12"/>
      <c r="T3177" s="16"/>
      <c r="U3177" s="4"/>
      <c r="V3177" s="3"/>
      <c r="W3177" s="3"/>
      <c r="X3177" s="3"/>
      <c r="Y3177" s="3"/>
      <c r="Z3177" s="3"/>
      <c r="AA3177" s="4"/>
      <c r="AB3177" s="4"/>
      <c r="AC3177" s="4"/>
      <c r="AD3177" s="4"/>
      <c r="AE3177" s="4"/>
      <c r="BA3177" s="13"/>
      <c r="BC3177" s="2"/>
      <c r="BD3177" s="2"/>
      <c r="BU3177" s="15"/>
      <c r="BV3177" s="6"/>
      <c r="BW3177" s="6"/>
      <c r="BX3177" s="16"/>
      <c r="BY3177" s="16"/>
      <c r="BZ3177" s="16"/>
      <c r="CA3177" s="16"/>
      <c r="CB3177" s="14"/>
    </row>
    <row r="3178" spans="1:80" s="9" customFormat="1" x14ac:dyDescent="0.2">
      <c r="A3178" s="16"/>
      <c r="B3178" s="16"/>
      <c r="C3178" s="16"/>
      <c r="D3178" s="16"/>
      <c r="E3178" s="16"/>
      <c r="F3178" s="3"/>
      <c r="G3178" s="3"/>
      <c r="H3178" s="3"/>
      <c r="I3178" s="3"/>
      <c r="J3178" s="2"/>
      <c r="M3178" s="10"/>
      <c r="N3178" s="2"/>
      <c r="O3178" s="3"/>
      <c r="P3178" s="11"/>
      <c r="Q3178" s="16"/>
      <c r="R3178" s="4"/>
      <c r="S3178" s="12"/>
      <c r="T3178" s="16"/>
      <c r="U3178" s="4"/>
      <c r="V3178" s="3"/>
      <c r="W3178" s="3"/>
      <c r="X3178" s="3"/>
      <c r="Y3178" s="3"/>
      <c r="Z3178" s="3"/>
      <c r="AA3178" s="4"/>
      <c r="AB3178" s="4"/>
      <c r="AC3178" s="4"/>
      <c r="AD3178" s="4"/>
      <c r="AE3178" s="4"/>
      <c r="BA3178" s="13"/>
      <c r="BC3178" s="2"/>
      <c r="BD3178" s="2"/>
      <c r="BU3178" s="15"/>
      <c r="BV3178" s="6"/>
      <c r="BW3178" s="6"/>
      <c r="BX3178" s="16"/>
      <c r="BY3178" s="16"/>
      <c r="BZ3178" s="16"/>
      <c r="CA3178" s="16"/>
      <c r="CB3178" s="14"/>
    </row>
    <row r="3179" spans="1:80" s="9" customFormat="1" x14ac:dyDescent="0.2">
      <c r="A3179" s="16"/>
      <c r="B3179" s="16"/>
      <c r="C3179" s="16"/>
      <c r="D3179" s="16"/>
      <c r="E3179" s="16"/>
      <c r="F3179" s="3"/>
      <c r="G3179" s="3"/>
      <c r="H3179" s="3"/>
      <c r="I3179" s="3"/>
      <c r="J3179" s="2"/>
      <c r="M3179" s="10"/>
      <c r="N3179" s="2"/>
      <c r="O3179" s="3"/>
      <c r="P3179" s="11"/>
      <c r="Q3179" s="16"/>
      <c r="R3179" s="4"/>
      <c r="S3179" s="12"/>
      <c r="T3179" s="16"/>
      <c r="U3179" s="4"/>
      <c r="V3179" s="3"/>
      <c r="W3179" s="3"/>
      <c r="X3179" s="3"/>
      <c r="Y3179" s="3"/>
      <c r="Z3179" s="3"/>
      <c r="AA3179" s="4"/>
      <c r="AB3179" s="4"/>
      <c r="AC3179" s="4"/>
      <c r="AD3179" s="4"/>
      <c r="AE3179" s="4"/>
      <c r="BA3179" s="13"/>
      <c r="BC3179" s="2"/>
      <c r="BD3179" s="2"/>
      <c r="BU3179" s="15"/>
      <c r="BV3179" s="6"/>
      <c r="BW3179" s="6"/>
      <c r="BX3179" s="16"/>
      <c r="BY3179" s="16"/>
      <c r="BZ3179" s="16"/>
      <c r="CA3179" s="16"/>
      <c r="CB3179" s="14"/>
    </row>
    <row r="3180" spans="1:80" s="9" customFormat="1" x14ac:dyDescent="0.2">
      <c r="A3180" s="16"/>
      <c r="B3180" s="16"/>
      <c r="C3180" s="16"/>
      <c r="D3180" s="16"/>
      <c r="E3180" s="16"/>
      <c r="F3180" s="3"/>
      <c r="G3180" s="3"/>
      <c r="H3180" s="3"/>
      <c r="I3180" s="3"/>
      <c r="J3180" s="2"/>
      <c r="M3180" s="10"/>
      <c r="N3180" s="2"/>
      <c r="O3180" s="3"/>
      <c r="P3180" s="11"/>
      <c r="Q3180" s="16"/>
      <c r="R3180" s="4"/>
      <c r="S3180" s="12"/>
      <c r="T3180" s="16"/>
      <c r="U3180" s="4"/>
      <c r="V3180" s="3"/>
      <c r="W3180" s="3"/>
      <c r="X3180" s="3"/>
      <c r="Y3180" s="3"/>
      <c r="Z3180" s="3"/>
      <c r="AA3180" s="4"/>
      <c r="AB3180" s="4"/>
      <c r="AC3180" s="4"/>
      <c r="AD3180" s="4"/>
      <c r="AE3180" s="4"/>
      <c r="BA3180" s="13"/>
      <c r="BC3180" s="2"/>
      <c r="BD3180" s="2"/>
      <c r="BU3180" s="15"/>
      <c r="BV3180" s="6"/>
      <c r="BW3180" s="6"/>
      <c r="BX3180" s="16"/>
      <c r="BY3180" s="16"/>
      <c r="BZ3180" s="16"/>
      <c r="CA3180" s="16"/>
      <c r="CB3180" s="14"/>
    </row>
    <row r="3181" spans="1:80" s="9" customFormat="1" x14ac:dyDescent="0.2">
      <c r="A3181" s="16"/>
      <c r="B3181" s="16"/>
      <c r="C3181" s="16"/>
      <c r="D3181" s="16"/>
      <c r="E3181" s="16"/>
      <c r="F3181" s="3"/>
      <c r="G3181" s="3"/>
      <c r="H3181" s="3"/>
      <c r="I3181" s="3"/>
      <c r="J3181" s="2"/>
      <c r="M3181" s="10"/>
      <c r="N3181" s="2"/>
      <c r="O3181" s="3"/>
      <c r="P3181" s="11"/>
      <c r="Q3181" s="16"/>
      <c r="R3181" s="4"/>
      <c r="S3181" s="12"/>
      <c r="T3181" s="16"/>
      <c r="U3181" s="4"/>
      <c r="V3181" s="3"/>
      <c r="W3181" s="3"/>
      <c r="X3181" s="3"/>
      <c r="Y3181" s="3"/>
      <c r="Z3181" s="3"/>
      <c r="AA3181" s="4"/>
      <c r="AB3181" s="4"/>
      <c r="AC3181" s="4"/>
      <c r="AD3181" s="4"/>
      <c r="AE3181" s="4"/>
      <c r="BA3181" s="13"/>
      <c r="BC3181" s="2"/>
      <c r="BD3181" s="2"/>
      <c r="BU3181" s="15"/>
      <c r="BV3181" s="6"/>
      <c r="BW3181" s="6"/>
      <c r="BX3181" s="16"/>
      <c r="BY3181" s="16"/>
      <c r="BZ3181" s="16"/>
      <c r="CA3181" s="16"/>
      <c r="CB3181" s="14"/>
    </row>
    <row r="3182" spans="1:80" s="9" customFormat="1" x14ac:dyDescent="0.2">
      <c r="A3182" s="16"/>
      <c r="B3182" s="16"/>
      <c r="C3182" s="16"/>
      <c r="D3182" s="16"/>
      <c r="E3182" s="16"/>
      <c r="F3182" s="3"/>
      <c r="G3182" s="3"/>
      <c r="H3182" s="3"/>
      <c r="I3182" s="3"/>
      <c r="J3182" s="2"/>
      <c r="M3182" s="10"/>
      <c r="N3182" s="2"/>
      <c r="O3182" s="3"/>
      <c r="P3182" s="11"/>
      <c r="Q3182" s="16"/>
      <c r="R3182" s="4"/>
      <c r="S3182" s="12"/>
      <c r="T3182" s="16"/>
      <c r="U3182" s="4"/>
      <c r="V3182" s="3"/>
      <c r="W3182" s="3"/>
      <c r="X3182" s="3"/>
      <c r="Y3182" s="3"/>
      <c r="Z3182" s="3"/>
      <c r="AA3182" s="4"/>
      <c r="AB3182" s="4"/>
      <c r="AC3182" s="4"/>
      <c r="AD3182" s="4"/>
      <c r="AE3182" s="4"/>
      <c r="BA3182" s="13"/>
      <c r="BC3182" s="2"/>
      <c r="BD3182" s="2"/>
      <c r="BU3182" s="15"/>
      <c r="BV3182" s="6"/>
      <c r="BW3182" s="6"/>
      <c r="BX3182" s="16"/>
      <c r="BY3182" s="16"/>
      <c r="BZ3182" s="16"/>
      <c r="CA3182" s="16"/>
      <c r="CB3182" s="14"/>
    </row>
    <row r="3183" spans="1:80" s="9" customFormat="1" x14ac:dyDescent="0.2">
      <c r="A3183" s="16"/>
      <c r="B3183" s="16"/>
      <c r="C3183" s="16"/>
      <c r="D3183" s="16"/>
      <c r="E3183" s="16"/>
      <c r="F3183" s="3"/>
      <c r="G3183" s="3"/>
      <c r="H3183" s="3"/>
      <c r="I3183" s="3"/>
      <c r="J3183" s="2"/>
      <c r="M3183" s="10"/>
      <c r="N3183" s="2"/>
      <c r="O3183" s="3"/>
      <c r="P3183" s="11"/>
      <c r="Q3183" s="16"/>
      <c r="R3183" s="4"/>
      <c r="S3183" s="12"/>
      <c r="T3183" s="16"/>
      <c r="U3183" s="4"/>
      <c r="V3183" s="3"/>
      <c r="W3183" s="3"/>
      <c r="X3183" s="3"/>
      <c r="Y3183" s="3"/>
      <c r="Z3183" s="3"/>
      <c r="AA3183" s="4"/>
      <c r="AB3183" s="4"/>
      <c r="AC3183" s="4"/>
      <c r="AD3183" s="4"/>
      <c r="AE3183" s="4"/>
      <c r="BA3183" s="13"/>
      <c r="BC3183" s="2"/>
      <c r="BD3183" s="2"/>
      <c r="BU3183" s="15"/>
      <c r="BV3183" s="6"/>
      <c r="BW3183" s="6"/>
      <c r="BX3183" s="16"/>
      <c r="BY3183" s="16"/>
      <c r="BZ3183" s="16"/>
      <c r="CA3183" s="16"/>
      <c r="CB3183" s="14"/>
    </row>
    <row r="3184" spans="1:80" s="9" customFormat="1" x14ac:dyDescent="0.2">
      <c r="A3184" s="16"/>
      <c r="B3184" s="16"/>
      <c r="C3184" s="16"/>
      <c r="D3184" s="16"/>
      <c r="E3184" s="16"/>
      <c r="F3184" s="3"/>
      <c r="G3184" s="3"/>
      <c r="H3184" s="3"/>
      <c r="I3184" s="3"/>
      <c r="J3184" s="2"/>
      <c r="M3184" s="10"/>
      <c r="N3184" s="2"/>
      <c r="O3184" s="3"/>
      <c r="P3184" s="11"/>
      <c r="Q3184" s="16"/>
      <c r="R3184" s="4"/>
      <c r="S3184" s="12"/>
      <c r="T3184" s="16"/>
      <c r="U3184" s="4"/>
      <c r="V3184" s="3"/>
      <c r="W3184" s="3"/>
      <c r="X3184" s="3"/>
      <c r="Y3184" s="3"/>
      <c r="Z3184" s="3"/>
      <c r="AA3184" s="4"/>
      <c r="AB3184" s="4"/>
      <c r="AC3184" s="4"/>
      <c r="AD3184" s="4"/>
      <c r="AE3184" s="4"/>
      <c r="BA3184" s="13"/>
      <c r="BC3184" s="2"/>
      <c r="BD3184" s="2"/>
      <c r="BU3184" s="15"/>
      <c r="BV3184" s="6"/>
      <c r="BW3184" s="6"/>
      <c r="BX3184" s="16"/>
      <c r="BY3184" s="16"/>
      <c r="BZ3184" s="16"/>
      <c r="CA3184" s="16"/>
      <c r="CB3184" s="14"/>
    </row>
    <row r="3185" spans="1:80" s="9" customFormat="1" x14ac:dyDescent="0.2">
      <c r="A3185" s="16"/>
      <c r="B3185" s="16"/>
      <c r="C3185" s="16"/>
      <c r="D3185" s="16"/>
      <c r="E3185" s="16"/>
      <c r="F3185" s="3"/>
      <c r="G3185" s="3"/>
      <c r="H3185" s="3"/>
      <c r="I3185" s="3"/>
      <c r="J3185" s="2"/>
      <c r="M3185" s="10"/>
      <c r="N3185" s="2"/>
      <c r="O3185" s="3"/>
      <c r="P3185" s="11"/>
      <c r="Q3185" s="16"/>
      <c r="R3185" s="4"/>
      <c r="S3185" s="12"/>
      <c r="T3185" s="16"/>
      <c r="U3185" s="4"/>
      <c r="V3185" s="3"/>
      <c r="W3185" s="3"/>
      <c r="X3185" s="3"/>
      <c r="Y3185" s="3"/>
      <c r="Z3185" s="3"/>
      <c r="AA3185" s="4"/>
      <c r="AB3185" s="4"/>
      <c r="AC3185" s="4"/>
      <c r="AD3185" s="4"/>
      <c r="AE3185" s="4"/>
      <c r="BA3185" s="13"/>
      <c r="BC3185" s="2"/>
      <c r="BD3185" s="2"/>
      <c r="BU3185" s="15"/>
      <c r="BV3185" s="6"/>
      <c r="BW3185" s="6"/>
      <c r="BX3185" s="16"/>
      <c r="BY3185" s="16"/>
      <c r="BZ3185" s="16"/>
      <c r="CA3185" s="16"/>
      <c r="CB3185" s="14"/>
    </row>
    <row r="3186" spans="1:80" s="9" customFormat="1" x14ac:dyDescent="0.2">
      <c r="A3186" s="16"/>
      <c r="B3186" s="16"/>
      <c r="C3186" s="16"/>
      <c r="D3186" s="16"/>
      <c r="E3186" s="16"/>
      <c r="F3186" s="3"/>
      <c r="G3186" s="3"/>
      <c r="H3186" s="3"/>
      <c r="I3186" s="3"/>
      <c r="J3186" s="2"/>
      <c r="M3186" s="10"/>
      <c r="N3186" s="2"/>
      <c r="O3186" s="3"/>
      <c r="P3186" s="11"/>
      <c r="Q3186" s="16"/>
      <c r="R3186" s="4"/>
      <c r="S3186" s="12"/>
      <c r="T3186" s="16"/>
      <c r="U3186" s="4"/>
      <c r="V3186" s="3"/>
      <c r="W3186" s="3"/>
      <c r="X3186" s="3"/>
      <c r="Y3186" s="3"/>
      <c r="Z3186" s="3"/>
      <c r="AA3186" s="4"/>
      <c r="AB3186" s="4"/>
      <c r="AC3186" s="4"/>
      <c r="AD3186" s="4"/>
      <c r="AE3186" s="4"/>
      <c r="BA3186" s="13"/>
      <c r="BC3186" s="2"/>
      <c r="BD3186" s="2"/>
      <c r="BU3186" s="15"/>
      <c r="BV3186" s="6"/>
      <c r="BW3186" s="6"/>
      <c r="BX3186" s="16"/>
      <c r="BY3186" s="16"/>
      <c r="BZ3186" s="16"/>
      <c r="CA3186" s="16"/>
      <c r="CB3186" s="14"/>
    </row>
    <row r="3187" spans="1:80" s="9" customFormat="1" x14ac:dyDescent="0.2">
      <c r="A3187" s="16"/>
      <c r="B3187" s="16"/>
      <c r="C3187" s="16"/>
      <c r="D3187" s="16"/>
      <c r="E3187" s="16"/>
      <c r="F3187" s="3"/>
      <c r="G3187" s="3"/>
      <c r="H3187" s="3"/>
      <c r="I3187" s="3"/>
      <c r="J3187" s="2"/>
      <c r="M3187" s="10"/>
      <c r="N3187" s="2"/>
      <c r="O3187" s="3"/>
      <c r="P3187" s="11"/>
      <c r="Q3187" s="16"/>
      <c r="R3187" s="4"/>
      <c r="S3187" s="12"/>
      <c r="T3187" s="16"/>
      <c r="U3187" s="4"/>
      <c r="V3187" s="3"/>
      <c r="W3187" s="3"/>
      <c r="X3187" s="3"/>
      <c r="Y3187" s="3"/>
      <c r="Z3187" s="3"/>
      <c r="AA3187" s="4"/>
      <c r="AB3187" s="4"/>
      <c r="AC3187" s="4"/>
      <c r="AD3187" s="4"/>
      <c r="AE3187" s="4"/>
      <c r="BA3187" s="13"/>
      <c r="BC3187" s="2"/>
      <c r="BD3187" s="2"/>
      <c r="BU3187" s="15"/>
      <c r="BV3187" s="6"/>
      <c r="BW3187" s="6"/>
      <c r="BX3187" s="16"/>
      <c r="BY3187" s="16"/>
      <c r="BZ3187" s="16"/>
      <c r="CA3187" s="16"/>
      <c r="CB3187" s="14"/>
    </row>
    <row r="3188" spans="1:80" s="9" customFormat="1" x14ac:dyDescent="0.2">
      <c r="A3188" s="16"/>
      <c r="B3188" s="16"/>
      <c r="C3188" s="16"/>
      <c r="D3188" s="16"/>
      <c r="E3188" s="16"/>
      <c r="F3188" s="3"/>
      <c r="G3188" s="3"/>
      <c r="H3188" s="3"/>
      <c r="I3188" s="3"/>
      <c r="J3188" s="2"/>
      <c r="M3188" s="10"/>
      <c r="N3188" s="2"/>
      <c r="O3188" s="3"/>
      <c r="P3188" s="11"/>
      <c r="Q3188" s="16"/>
      <c r="R3188" s="4"/>
      <c r="S3188" s="12"/>
      <c r="T3188" s="16"/>
      <c r="U3188" s="4"/>
      <c r="V3188" s="3"/>
      <c r="W3188" s="3"/>
      <c r="X3188" s="3"/>
      <c r="Y3188" s="3"/>
      <c r="Z3188" s="3"/>
      <c r="AA3188" s="4"/>
      <c r="AB3188" s="4"/>
      <c r="AC3188" s="4"/>
      <c r="AD3188" s="4"/>
      <c r="AE3188" s="4"/>
      <c r="BA3188" s="13"/>
      <c r="BC3188" s="2"/>
      <c r="BD3188" s="2"/>
      <c r="BU3188" s="15"/>
      <c r="BV3188" s="6"/>
      <c r="BW3188" s="6"/>
      <c r="BX3188" s="16"/>
      <c r="BY3188" s="16"/>
      <c r="BZ3188" s="16"/>
      <c r="CA3188" s="16"/>
      <c r="CB3188" s="14"/>
    </row>
    <row r="3189" spans="1:80" s="9" customFormat="1" x14ac:dyDescent="0.2">
      <c r="A3189" s="16"/>
      <c r="B3189" s="16"/>
      <c r="C3189" s="16"/>
      <c r="D3189" s="16"/>
      <c r="E3189" s="16"/>
      <c r="F3189" s="3"/>
      <c r="G3189" s="3"/>
      <c r="H3189" s="3"/>
      <c r="I3189" s="3"/>
      <c r="J3189" s="2"/>
      <c r="M3189" s="10"/>
      <c r="N3189" s="2"/>
      <c r="O3189" s="3"/>
      <c r="P3189" s="11"/>
      <c r="Q3189" s="16"/>
      <c r="R3189" s="4"/>
      <c r="S3189" s="12"/>
      <c r="T3189" s="16"/>
      <c r="U3189" s="4"/>
      <c r="V3189" s="3"/>
      <c r="W3189" s="3"/>
      <c r="X3189" s="3"/>
      <c r="Y3189" s="3"/>
      <c r="Z3189" s="3"/>
      <c r="AA3189" s="4"/>
      <c r="AB3189" s="4"/>
      <c r="AC3189" s="4"/>
      <c r="AD3189" s="4"/>
      <c r="AE3189" s="4"/>
      <c r="BA3189" s="13"/>
      <c r="BC3189" s="2"/>
      <c r="BD3189" s="2"/>
      <c r="BU3189" s="15"/>
      <c r="BV3189" s="6"/>
      <c r="BW3189" s="6"/>
      <c r="BX3189" s="16"/>
      <c r="BY3189" s="16"/>
      <c r="BZ3189" s="16"/>
      <c r="CA3189" s="16"/>
      <c r="CB3189" s="14"/>
    </row>
    <row r="3190" spans="1:80" s="9" customFormat="1" x14ac:dyDescent="0.2">
      <c r="A3190" s="16"/>
      <c r="B3190" s="16"/>
      <c r="C3190" s="16"/>
      <c r="D3190" s="16"/>
      <c r="E3190" s="16"/>
      <c r="F3190" s="3"/>
      <c r="G3190" s="3"/>
      <c r="H3190" s="3"/>
      <c r="I3190" s="3"/>
      <c r="J3190" s="2"/>
      <c r="M3190" s="10"/>
      <c r="N3190" s="2"/>
      <c r="O3190" s="3"/>
      <c r="P3190" s="11"/>
      <c r="Q3190" s="16"/>
      <c r="R3190" s="4"/>
      <c r="S3190" s="12"/>
      <c r="T3190" s="16"/>
      <c r="U3190" s="4"/>
      <c r="V3190" s="3"/>
      <c r="W3190" s="3"/>
      <c r="X3190" s="3"/>
      <c r="Y3190" s="3"/>
      <c r="Z3190" s="3"/>
      <c r="AA3190" s="4"/>
      <c r="AB3190" s="4"/>
      <c r="AC3190" s="4"/>
      <c r="AD3190" s="4"/>
      <c r="AE3190" s="4"/>
      <c r="BA3190" s="13"/>
      <c r="BC3190" s="2"/>
      <c r="BD3190" s="2"/>
      <c r="BU3190" s="15"/>
      <c r="BV3190" s="6"/>
      <c r="BW3190" s="6"/>
      <c r="BX3190" s="16"/>
      <c r="BY3190" s="16"/>
      <c r="BZ3190" s="16"/>
      <c r="CA3190" s="16"/>
      <c r="CB3190" s="14"/>
    </row>
    <row r="3191" spans="1:80" s="9" customFormat="1" x14ac:dyDescent="0.2">
      <c r="A3191" s="16"/>
      <c r="B3191" s="16"/>
      <c r="C3191" s="16"/>
      <c r="D3191" s="16"/>
      <c r="E3191" s="16"/>
      <c r="F3191" s="3"/>
      <c r="G3191" s="3"/>
      <c r="H3191" s="3"/>
      <c r="I3191" s="3"/>
      <c r="J3191" s="2"/>
      <c r="M3191" s="10"/>
      <c r="N3191" s="2"/>
      <c r="O3191" s="3"/>
      <c r="P3191" s="11"/>
      <c r="Q3191" s="16"/>
      <c r="R3191" s="4"/>
      <c r="S3191" s="12"/>
      <c r="T3191" s="16"/>
      <c r="U3191" s="4"/>
      <c r="V3191" s="3"/>
      <c r="W3191" s="3"/>
      <c r="X3191" s="3"/>
      <c r="Y3191" s="3"/>
      <c r="Z3191" s="3"/>
      <c r="AA3191" s="4"/>
      <c r="AB3191" s="4"/>
      <c r="AC3191" s="4"/>
      <c r="AD3191" s="4"/>
      <c r="AE3191" s="4"/>
      <c r="BA3191" s="13"/>
      <c r="BC3191" s="2"/>
      <c r="BD3191" s="2"/>
      <c r="BU3191" s="15"/>
      <c r="BV3191" s="6"/>
      <c r="BW3191" s="6"/>
      <c r="BX3191" s="16"/>
      <c r="BY3191" s="16"/>
      <c r="BZ3191" s="16"/>
      <c r="CA3191" s="16"/>
      <c r="CB3191" s="14"/>
    </row>
    <row r="3192" spans="1:80" s="9" customFormat="1" x14ac:dyDescent="0.2">
      <c r="A3192" s="16"/>
      <c r="B3192" s="16"/>
      <c r="C3192" s="16"/>
      <c r="D3192" s="16"/>
      <c r="E3192" s="16"/>
      <c r="F3192" s="3"/>
      <c r="G3192" s="3"/>
      <c r="H3192" s="3"/>
      <c r="I3192" s="3"/>
      <c r="J3192" s="2"/>
      <c r="M3192" s="10"/>
      <c r="N3192" s="2"/>
      <c r="O3192" s="3"/>
      <c r="P3192" s="11"/>
      <c r="Q3192" s="16"/>
      <c r="R3192" s="4"/>
      <c r="S3192" s="12"/>
      <c r="T3192" s="16"/>
      <c r="U3192" s="4"/>
      <c r="V3192" s="3"/>
      <c r="W3192" s="3"/>
      <c r="X3192" s="3"/>
      <c r="Y3192" s="3"/>
      <c r="Z3192" s="3"/>
      <c r="AA3192" s="4"/>
      <c r="AB3192" s="4"/>
      <c r="AC3192" s="4"/>
      <c r="AD3192" s="4"/>
      <c r="AE3192" s="4"/>
      <c r="BA3192" s="13"/>
      <c r="BC3192" s="2"/>
      <c r="BD3192" s="2"/>
      <c r="BU3192" s="15"/>
      <c r="BV3192" s="6"/>
      <c r="BW3192" s="6"/>
      <c r="BX3192" s="16"/>
      <c r="BY3192" s="16"/>
      <c r="BZ3192" s="16"/>
      <c r="CA3192" s="16"/>
      <c r="CB3192" s="14"/>
    </row>
    <row r="3193" spans="1:80" s="9" customFormat="1" x14ac:dyDescent="0.2">
      <c r="A3193" s="16"/>
      <c r="B3193" s="16"/>
      <c r="C3193" s="16"/>
      <c r="D3193" s="16"/>
      <c r="E3193" s="16"/>
      <c r="F3193" s="3"/>
      <c r="G3193" s="3"/>
      <c r="H3193" s="3"/>
      <c r="I3193" s="3"/>
      <c r="J3193" s="2"/>
      <c r="M3193" s="10"/>
      <c r="N3193" s="2"/>
      <c r="O3193" s="3"/>
      <c r="P3193" s="11"/>
      <c r="Q3193" s="16"/>
      <c r="R3193" s="4"/>
      <c r="S3193" s="12"/>
      <c r="T3193" s="16"/>
      <c r="U3193" s="4"/>
      <c r="V3193" s="3"/>
      <c r="W3193" s="3"/>
      <c r="X3193" s="3"/>
      <c r="Y3193" s="3"/>
      <c r="Z3193" s="3"/>
      <c r="AA3193" s="4"/>
      <c r="AB3193" s="4"/>
      <c r="AC3193" s="4"/>
      <c r="AD3193" s="4"/>
      <c r="AE3193" s="4"/>
      <c r="BA3193" s="13"/>
      <c r="BC3193" s="2"/>
      <c r="BD3193" s="2"/>
      <c r="BU3193" s="15"/>
      <c r="BV3193" s="6"/>
      <c r="BW3193" s="6"/>
      <c r="BX3193" s="16"/>
      <c r="BY3193" s="16"/>
      <c r="BZ3193" s="16"/>
      <c r="CA3193" s="16"/>
      <c r="CB3193" s="14"/>
    </row>
    <row r="3194" spans="1:80" s="9" customFormat="1" x14ac:dyDescent="0.2">
      <c r="A3194" s="16"/>
      <c r="B3194" s="16"/>
      <c r="C3194" s="16"/>
      <c r="D3194" s="16"/>
      <c r="E3194" s="16"/>
      <c r="F3194" s="3"/>
      <c r="G3194" s="3"/>
      <c r="H3194" s="3"/>
      <c r="I3194" s="3"/>
      <c r="J3194" s="2"/>
      <c r="M3194" s="10"/>
      <c r="N3194" s="2"/>
      <c r="O3194" s="3"/>
      <c r="P3194" s="11"/>
      <c r="Q3194" s="16"/>
      <c r="R3194" s="4"/>
      <c r="S3194" s="12"/>
      <c r="T3194" s="16"/>
      <c r="U3194" s="4"/>
      <c r="V3194" s="3"/>
      <c r="W3194" s="3"/>
      <c r="X3194" s="3"/>
      <c r="Y3194" s="3"/>
      <c r="Z3194" s="3"/>
      <c r="AA3194" s="4"/>
      <c r="AB3194" s="4"/>
      <c r="AC3194" s="4"/>
      <c r="AD3194" s="4"/>
      <c r="AE3194" s="4"/>
      <c r="BA3194" s="13"/>
      <c r="BC3194" s="2"/>
      <c r="BD3194" s="2"/>
      <c r="BU3194" s="15"/>
      <c r="BV3194" s="6"/>
      <c r="BW3194" s="6"/>
      <c r="BX3194" s="16"/>
      <c r="BY3194" s="16"/>
      <c r="BZ3194" s="16"/>
      <c r="CA3194" s="16"/>
      <c r="CB3194" s="14"/>
    </row>
    <row r="3195" spans="1:80" s="9" customFormat="1" x14ac:dyDescent="0.2">
      <c r="A3195" s="16"/>
      <c r="B3195" s="16"/>
      <c r="C3195" s="16"/>
      <c r="D3195" s="16"/>
      <c r="E3195" s="16"/>
      <c r="F3195" s="3"/>
      <c r="G3195" s="3"/>
      <c r="H3195" s="3"/>
      <c r="I3195" s="3"/>
      <c r="J3195" s="2"/>
      <c r="M3195" s="10"/>
      <c r="N3195" s="2"/>
      <c r="O3195" s="3"/>
      <c r="P3195" s="11"/>
      <c r="Q3195" s="16"/>
      <c r="R3195" s="4"/>
      <c r="S3195" s="12"/>
      <c r="T3195" s="16"/>
      <c r="U3195" s="4"/>
      <c r="V3195" s="3"/>
      <c r="W3195" s="3"/>
      <c r="X3195" s="3"/>
      <c r="Y3195" s="3"/>
      <c r="Z3195" s="3"/>
      <c r="AA3195" s="4"/>
      <c r="AB3195" s="4"/>
      <c r="AC3195" s="4"/>
      <c r="AD3195" s="4"/>
      <c r="AE3195" s="4"/>
      <c r="BA3195" s="13"/>
      <c r="BC3195" s="2"/>
      <c r="BD3195" s="2"/>
      <c r="BU3195" s="15"/>
      <c r="BV3195" s="6"/>
      <c r="BW3195" s="6"/>
      <c r="BX3195" s="16"/>
      <c r="BY3195" s="16"/>
      <c r="BZ3195" s="16"/>
      <c r="CA3195" s="16"/>
      <c r="CB3195" s="14"/>
    </row>
    <row r="3196" spans="1:80" s="9" customFormat="1" x14ac:dyDescent="0.2">
      <c r="A3196" s="16"/>
      <c r="B3196" s="16"/>
      <c r="C3196" s="16"/>
      <c r="D3196" s="16"/>
      <c r="E3196" s="16"/>
      <c r="F3196" s="3"/>
      <c r="G3196" s="3"/>
      <c r="H3196" s="3"/>
      <c r="I3196" s="3"/>
      <c r="J3196" s="2"/>
      <c r="M3196" s="10"/>
      <c r="N3196" s="2"/>
      <c r="O3196" s="3"/>
      <c r="P3196" s="11"/>
      <c r="Q3196" s="16"/>
      <c r="R3196" s="4"/>
      <c r="S3196" s="12"/>
      <c r="T3196" s="16"/>
      <c r="U3196" s="4"/>
      <c r="V3196" s="3"/>
      <c r="W3196" s="3"/>
      <c r="X3196" s="3"/>
      <c r="Y3196" s="3"/>
      <c r="Z3196" s="3"/>
      <c r="AA3196" s="4"/>
      <c r="AB3196" s="4"/>
      <c r="AC3196" s="4"/>
      <c r="AD3196" s="4"/>
      <c r="AE3196" s="4"/>
      <c r="BA3196" s="13"/>
      <c r="BC3196" s="2"/>
      <c r="BD3196" s="2"/>
      <c r="BU3196" s="15"/>
      <c r="BV3196" s="6"/>
      <c r="BW3196" s="6"/>
      <c r="BX3196" s="16"/>
      <c r="BY3196" s="16"/>
      <c r="BZ3196" s="16"/>
      <c r="CA3196" s="16"/>
      <c r="CB3196" s="14"/>
    </row>
    <row r="3197" spans="1:80" s="9" customFormat="1" x14ac:dyDescent="0.2">
      <c r="A3197" s="16"/>
      <c r="B3197" s="16"/>
      <c r="C3197" s="16"/>
      <c r="D3197" s="16"/>
      <c r="E3197" s="16"/>
      <c r="F3197" s="3"/>
      <c r="G3197" s="3"/>
      <c r="H3197" s="3"/>
      <c r="I3197" s="3"/>
      <c r="J3197" s="2"/>
      <c r="M3197" s="10"/>
      <c r="N3197" s="2"/>
      <c r="O3197" s="3"/>
      <c r="P3197" s="11"/>
      <c r="Q3197" s="16"/>
      <c r="R3197" s="4"/>
      <c r="S3197" s="12"/>
      <c r="T3197" s="16"/>
      <c r="U3197" s="4"/>
      <c r="V3197" s="3"/>
      <c r="W3197" s="3"/>
      <c r="X3197" s="3"/>
      <c r="Y3197" s="3"/>
      <c r="Z3197" s="3"/>
      <c r="AA3197" s="4"/>
      <c r="AB3197" s="4"/>
      <c r="AC3197" s="4"/>
      <c r="AD3197" s="4"/>
      <c r="AE3197" s="4"/>
      <c r="BA3197" s="13"/>
      <c r="BC3197" s="2"/>
      <c r="BD3197" s="2"/>
      <c r="BU3197" s="15"/>
      <c r="BV3197" s="6"/>
      <c r="BW3197" s="6"/>
      <c r="BX3197" s="16"/>
      <c r="BY3197" s="16"/>
      <c r="BZ3197" s="16"/>
      <c r="CA3197" s="16"/>
      <c r="CB3197" s="14"/>
    </row>
    <row r="3198" spans="1:80" s="9" customFormat="1" x14ac:dyDescent="0.2">
      <c r="A3198" s="16"/>
      <c r="B3198" s="16"/>
      <c r="C3198" s="16"/>
      <c r="D3198" s="16"/>
      <c r="E3198" s="16"/>
      <c r="F3198" s="3"/>
      <c r="G3198" s="3"/>
      <c r="H3198" s="3"/>
      <c r="I3198" s="3"/>
      <c r="J3198" s="2"/>
      <c r="M3198" s="10"/>
      <c r="N3198" s="2"/>
      <c r="O3198" s="3"/>
      <c r="P3198" s="11"/>
      <c r="Q3198" s="16"/>
      <c r="R3198" s="4"/>
      <c r="S3198" s="12"/>
      <c r="T3198" s="16"/>
      <c r="U3198" s="4"/>
      <c r="V3198" s="3"/>
      <c r="W3198" s="3"/>
      <c r="X3198" s="3"/>
      <c r="Y3198" s="3"/>
      <c r="Z3198" s="3"/>
      <c r="AA3198" s="4"/>
      <c r="AB3198" s="4"/>
      <c r="AC3198" s="4"/>
      <c r="AD3198" s="4"/>
      <c r="AE3198" s="4"/>
      <c r="BA3198" s="13"/>
      <c r="BC3198" s="2"/>
      <c r="BD3198" s="2"/>
      <c r="BU3198" s="15"/>
      <c r="BV3198" s="6"/>
      <c r="BW3198" s="6"/>
      <c r="BX3198" s="16"/>
      <c r="BY3198" s="16"/>
      <c r="BZ3198" s="16"/>
      <c r="CA3198" s="16"/>
      <c r="CB3198" s="14"/>
    </row>
    <row r="3199" spans="1:80" s="9" customFormat="1" x14ac:dyDescent="0.2">
      <c r="A3199" s="16"/>
      <c r="B3199" s="16"/>
      <c r="C3199" s="16"/>
      <c r="D3199" s="16"/>
      <c r="E3199" s="16"/>
      <c r="F3199" s="3"/>
      <c r="G3199" s="3"/>
      <c r="H3199" s="3"/>
      <c r="I3199" s="3"/>
      <c r="J3199" s="2"/>
      <c r="M3199" s="10"/>
      <c r="N3199" s="2"/>
      <c r="O3199" s="3"/>
      <c r="P3199" s="11"/>
      <c r="Q3199" s="16"/>
      <c r="R3199" s="4"/>
      <c r="S3199" s="12"/>
      <c r="T3199" s="16"/>
      <c r="U3199" s="4"/>
      <c r="V3199" s="3"/>
      <c r="W3199" s="3"/>
      <c r="X3199" s="3"/>
      <c r="Y3199" s="3"/>
      <c r="Z3199" s="3"/>
      <c r="AA3199" s="4"/>
      <c r="AB3199" s="4"/>
      <c r="AC3199" s="4"/>
      <c r="AD3199" s="4"/>
      <c r="AE3199" s="4"/>
      <c r="BA3199" s="13"/>
      <c r="BC3199" s="2"/>
      <c r="BD3199" s="2"/>
      <c r="BU3199" s="15"/>
      <c r="BV3199" s="6"/>
      <c r="BW3199" s="6"/>
      <c r="BX3199" s="16"/>
      <c r="BY3199" s="16"/>
      <c r="BZ3199" s="16"/>
      <c r="CA3199" s="16"/>
      <c r="CB3199" s="14"/>
    </row>
    <row r="3200" spans="1:80" s="9" customFormat="1" x14ac:dyDescent="0.2">
      <c r="A3200" s="16"/>
      <c r="B3200" s="16"/>
      <c r="C3200" s="16"/>
      <c r="D3200" s="16"/>
      <c r="E3200" s="16"/>
      <c r="F3200" s="3"/>
      <c r="G3200" s="3"/>
      <c r="H3200" s="3"/>
      <c r="I3200" s="3"/>
      <c r="J3200" s="2"/>
      <c r="M3200" s="10"/>
      <c r="N3200" s="2"/>
      <c r="O3200" s="3"/>
      <c r="P3200" s="11"/>
      <c r="Q3200" s="16"/>
      <c r="R3200" s="4"/>
      <c r="S3200" s="12"/>
      <c r="T3200" s="16"/>
      <c r="U3200" s="4"/>
      <c r="V3200" s="3"/>
      <c r="W3200" s="3"/>
      <c r="X3200" s="3"/>
      <c r="Y3200" s="3"/>
      <c r="Z3200" s="3"/>
      <c r="AA3200" s="4"/>
      <c r="AB3200" s="4"/>
      <c r="AC3200" s="4"/>
      <c r="AD3200" s="4"/>
      <c r="AE3200" s="4"/>
      <c r="BA3200" s="13"/>
      <c r="BC3200" s="2"/>
      <c r="BD3200" s="2"/>
      <c r="BU3200" s="15"/>
      <c r="BV3200" s="6"/>
      <c r="BW3200" s="6"/>
      <c r="BX3200" s="16"/>
      <c r="BY3200" s="16"/>
      <c r="BZ3200" s="16"/>
      <c r="CA3200" s="16"/>
      <c r="CB3200" s="14"/>
    </row>
    <row r="3201" spans="1:80" s="9" customFormat="1" x14ac:dyDescent="0.2">
      <c r="A3201" s="16"/>
      <c r="B3201" s="16"/>
      <c r="C3201" s="16"/>
      <c r="D3201" s="16"/>
      <c r="E3201" s="16"/>
      <c r="F3201" s="3"/>
      <c r="G3201" s="3"/>
      <c r="H3201" s="3"/>
      <c r="I3201" s="3"/>
      <c r="J3201" s="2"/>
      <c r="M3201" s="10"/>
      <c r="N3201" s="2"/>
      <c r="O3201" s="3"/>
      <c r="P3201" s="11"/>
      <c r="Q3201" s="16"/>
      <c r="R3201" s="4"/>
      <c r="S3201" s="12"/>
      <c r="T3201" s="16"/>
      <c r="U3201" s="4"/>
      <c r="V3201" s="3"/>
      <c r="W3201" s="3"/>
      <c r="X3201" s="3"/>
      <c r="Y3201" s="3"/>
      <c r="Z3201" s="3"/>
      <c r="AA3201" s="4"/>
      <c r="AB3201" s="4"/>
      <c r="AC3201" s="4"/>
      <c r="AD3201" s="4"/>
      <c r="AE3201" s="4"/>
      <c r="BA3201" s="13"/>
      <c r="BC3201" s="2"/>
      <c r="BD3201" s="2"/>
      <c r="BU3201" s="15"/>
      <c r="BV3201" s="6"/>
      <c r="BW3201" s="6"/>
      <c r="BX3201" s="16"/>
      <c r="BY3201" s="16"/>
      <c r="BZ3201" s="16"/>
      <c r="CA3201" s="16"/>
      <c r="CB3201" s="14"/>
    </row>
    <row r="3202" spans="1:80" s="9" customFormat="1" x14ac:dyDescent="0.2">
      <c r="A3202" s="16"/>
      <c r="B3202" s="16"/>
      <c r="C3202" s="16"/>
      <c r="D3202" s="16"/>
      <c r="E3202" s="16"/>
      <c r="F3202" s="3"/>
      <c r="G3202" s="3"/>
      <c r="H3202" s="3"/>
      <c r="I3202" s="3"/>
      <c r="J3202" s="2"/>
      <c r="M3202" s="10"/>
      <c r="N3202" s="2"/>
      <c r="O3202" s="3"/>
      <c r="P3202" s="11"/>
      <c r="Q3202" s="16"/>
      <c r="R3202" s="4"/>
      <c r="S3202" s="12"/>
      <c r="T3202" s="16"/>
      <c r="U3202" s="4"/>
      <c r="V3202" s="3"/>
      <c r="W3202" s="3"/>
      <c r="X3202" s="3"/>
      <c r="Y3202" s="3"/>
      <c r="Z3202" s="3"/>
      <c r="AA3202" s="4"/>
      <c r="AB3202" s="4"/>
      <c r="AC3202" s="4"/>
      <c r="AD3202" s="4"/>
      <c r="AE3202" s="4"/>
      <c r="BA3202" s="13"/>
      <c r="BC3202" s="2"/>
      <c r="BD3202" s="2"/>
      <c r="BU3202" s="15"/>
      <c r="BV3202" s="6"/>
      <c r="BW3202" s="6"/>
      <c r="BX3202" s="16"/>
      <c r="BY3202" s="16"/>
      <c r="BZ3202" s="16"/>
      <c r="CA3202" s="16"/>
      <c r="CB3202" s="14"/>
    </row>
    <row r="3203" spans="1:80" s="9" customFormat="1" x14ac:dyDescent="0.2">
      <c r="A3203" s="16"/>
      <c r="B3203" s="16"/>
      <c r="C3203" s="16"/>
      <c r="D3203" s="16"/>
      <c r="E3203" s="16"/>
      <c r="F3203" s="3"/>
      <c r="G3203" s="3"/>
      <c r="H3203" s="3"/>
      <c r="I3203" s="3"/>
      <c r="J3203" s="2"/>
      <c r="M3203" s="10"/>
      <c r="N3203" s="2"/>
      <c r="O3203" s="3"/>
      <c r="P3203" s="11"/>
      <c r="Q3203" s="16"/>
      <c r="R3203" s="4"/>
      <c r="S3203" s="12"/>
      <c r="T3203" s="16"/>
      <c r="U3203" s="4"/>
      <c r="V3203" s="3"/>
      <c r="W3203" s="3"/>
      <c r="X3203" s="3"/>
      <c r="Y3203" s="3"/>
      <c r="Z3203" s="3"/>
      <c r="AA3203" s="4"/>
      <c r="AB3203" s="4"/>
      <c r="AC3203" s="4"/>
      <c r="AD3203" s="4"/>
      <c r="AE3203" s="4"/>
      <c r="BA3203" s="13"/>
      <c r="BC3203" s="2"/>
      <c r="BD3203" s="2"/>
      <c r="BU3203" s="15"/>
      <c r="BV3203" s="6"/>
      <c r="BW3203" s="6"/>
      <c r="BX3203" s="16"/>
      <c r="BY3203" s="16"/>
      <c r="BZ3203" s="16"/>
      <c r="CA3203" s="16"/>
      <c r="CB3203" s="14"/>
    </row>
    <row r="3204" spans="1:80" s="9" customFormat="1" x14ac:dyDescent="0.2">
      <c r="A3204" s="16"/>
      <c r="B3204" s="16"/>
      <c r="C3204" s="16"/>
      <c r="D3204" s="16"/>
      <c r="E3204" s="16"/>
      <c r="F3204" s="3"/>
      <c r="G3204" s="3"/>
      <c r="H3204" s="3"/>
      <c r="I3204" s="3"/>
      <c r="J3204" s="2"/>
      <c r="M3204" s="10"/>
      <c r="N3204" s="2"/>
      <c r="O3204" s="3"/>
      <c r="P3204" s="11"/>
      <c r="Q3204" s="16"/>
      <c r="R3204" s="4"/>
      <c r="S3204" s="12"/>
      <c r="T3204" s="16"/>
      <c r="U3204" s="4"/>
      <c r="V3204" s="3"/>
      <c r="W3204" s="3"/>
      <c r="X3204" s="3"/>
      <c r="Y3204" s="3"/>
      <c r="Z3204" s="3"/>
      <c r="AA3204" s="4"/>
      <c r="AB3204" s="4"/>
      <c r="AC3204" s="4"/>
      <c r="AD3204" s="4"/>
      <c r="AE3204" s="4"/>
      <c r="BA3204" s="13"/>
      <c r="BC3204" s="2"/>
      <c r="BD3204" s="2"/>
      <c r="BU3204" s="15"/>
      <c r="BV3204" s="6"/>
      <c r="BW3204" s="6"/>
      <c r="BX3204" s="16"/>
      <c r="BY3204" s="16"/>
      <c r="BZ3204" s="16"/>
      <c r="CA3204" s="16"/>
      <c r="CB3204" s="14"/>
    </row>
    <row r="3205" spans="1:80" s="9" customFormat="1" x14ac:dyDescent="0.2">
      <c r="A3205" s="16"/>
      <c r="B3205" s="16"/>
      <c r="C3205" s="16"/>
      <c r="D3205" s="16"/>
      <c r="E3205" s="16"/>
      <c r="F3205" s="3"/>
      <c r="G3205" s="3"/>
      <c r="H3205" s="3"/>
      <c r="I3205" s="3"/>
      <c r="J3205" s="2"/>
      <c r="M3205" s="10"/>
      <c r="N3205" s="2"/>
      <c r="O3205" s="3"/>
      <c r="P3205" s="11"/>
      <c r="Q3205" s="16"/>
      <c r="R3205" s="4"/>
      <c r="S3205" s="12"/>
      <c r="T3205" s="16"/>
      <c r="U3205" s="4"/>
      <c r="V3205" s="3"/>
      <c r="W3205" s="3"/>
      <c r="X3205" s="3"/>
      <c r="Y3205" s="3"/>
      <c r="Z3205" s="3"/>
      <c r="AA3205" s="4"/>
      <c r="AB3205" s="4"/>
      <c r="AC3205" s="4"/>
      <c r="AD3205" s="4"/>
      <c r="AE3205" s="4"/>
      <c r="BA3205" s="13"/>
      <c r="BC3205" s="2"/>
      <c r="BD3205" s="2"/>
      <c r="BU3205" s="15"/>
      <c r="BV3205" s="6"/>
      <c r="BW3205" s="6"/>
      <c r="BX3205" s="16"/>
      <c r="BY3205" s="16"/>
      <c r="BZ3205" s="16"/>
      <c r="CA3205" s="16"/>
      <c r="CB3205" s="14"/>
    </row>
    <row r="3206" spans="1:80" s="9" customFormat="1" x14ac:dyDescent="0.2">
      <c r="A3206" s="16"/>
      <c r="B3206" s="16"/>
      <c r="C3206" s="16"/>
      <c r="D3206" s="16"/>
      <c r="E3206" s="16"/>
      <c r="F3206" s="3"/>
      <c r="G3206" s="3"/>
      <c r="H3206" s="3"/>
      <c r="I3206" s="3"/>
      <c r="J3206" s="2"/>
      <c r="M3206" s="10"/>
      <c r="N3206" s="2"/>
      <c r="O3206" s="3"/>
      <c r="P3206" s="11"/>
      <c r="Q3206" s="16"/>
      <c r="R3206" s="4"/>
      <c r="S3206" s="12"/>
      <c r="T3206" s="16"/>
      <c r="U3206" s="4"/>
      <c r="V3206" s="3"/>
      <c r="W3206" s="3"/>
      <c r="X3206" s="3"/>
      <c r="Y3206" s="3"/>
      <c r="Z3206" s="3"/>
      <c r="AA3206" s="4"/>
      <c r="AB3206" s="4"/>
      <c r="AC3206" s="4"/>
      <c r="AD3206" s="4"/>
      <c r="AE3206" s="4"/>
      <c r="BA3206" s="13"/>
      <c r="BC3206" s="2"/>
      <c r="BD3206" s="2"/>
      <c r="BU3206" s="15"/>
      <c r="BV3206" s="6"/>
      <c r="BW3206" s="6"/>
      <c r="BX3206" s="16"/>
      <c r="BY3206" s="16"/>
      <c r="BZ3206" s="16"/>
      <c r="CA3206" s="16"/>
      <c r="CB3206" s="14"/>
    </row>
    <row r="3207" spans="1:80" s="9" customFormat="1" x14ac:dyDescent="0.2">
      <c r="A3207" s="16"/>
      <c r="B3207" s="16"/>
      <c r="C3207" s="16"/>
      <c r="D3207" s="16"/>
      <c r="E3207" s="16"/>
      <c r="F3207" s="3"/>
      <c r="G3207" s="3"/>
      <c r="H3207" s="3"/>
      <c r="I3207" s="3"/>
      <c r="J3207" s="2"/>
      <c r="M3207" s="10"/>
      <c r="N3207" s="2"/>
      <c r="O3207" s="3"/>
      <c r="P3207" s="11"/>
      <c r="Q3207" s="16"/>
      <c r="R3207" s="4"/>
      <c r="S3207" s="12"/>
      <c r="T3207" s="16"/>
      <c r="U3207" s="4"/>
      <c r="V3207" s="3"/>
      <c r="W3207" s="3"/>
      <c r="X3207" s="3"/>
      <c r="Y3207" s="3"/>
      <c r="Z3207" s="3"/>
      <c r="AA3207" s="4"/>
      <c r="AB3207" s="4"/>
      <c r="AC3207" s="4"/>
      <c r="AD3207" s="4"/>
      <c r="AE3207" s="4"/>
      <c r="BA3207" s="13"/>
      <c r="BC3207" s="2"/>
      <c r="BD3207" s="2"/>
      <c r="BU3207" s="15"/>
      <c r="BV3207" s="6"/>
      <c r="BW3207" s="6"/>
      <c r="BX3207" s="16"/>
      <c r="BY3207" s="16"/>
      <c r="BZ3207" s="16"/>
      <c r="CA3207" s="16"/>
      <c r="CB3207" s="14"/>
    </row>
    <row r="3208" spans="1:80" s="9" customFormat="1" x14ac:dyDescent="0.2">
      <c r="A3208" s="16"/>
      <c r="B3208" s="16"/>
      <c r="C3208" s="16"/>
      <c r="D3208" s="16"/>
      <c r="E3208" s="16"/>
      <c r="F3208" s="3"/>
      <c r="G3208" s="3"/>
      <c r="H3208" s="3"/>
      <c r="I3208" s="3"/>
      <c r="J3208" s="2"/>
      <c r="M3208" s="10"/>
      <c r="N3208" s="2"/>
      <c r="O3208" s="3"/>
      <c r="P3208" s="11"/>
      <c r="Q3208" s="16"/>
      <c r="R3208" s="4"/>
      <c r="S3208" s="12"/>
      <c r="T3208" s="16"/>
      <c r="U3208" s="4"/>
      <c r="V3208" s="3"/>
      <c r="W3208" s="3"/>
      <c r="X3208" s="3"/>
      <c r="Y3208" s="3"/>
      <c r="Z3208" s="3"/>
      <c r="AA3208" s="4"/>
      <c r="AB3208" s="4"/>
      <c r="AC3208" s="4"/>
      <c r="AD3208" s="4"/>
      <c r="AE3208" s="4"/>
      <c r="BA3208" s="13"/>
      <c r="BC3208" s="2"/>
      <c r="BD3208" s="2"/>
      <c r="BU3208" s="15"/>
      <c r="BV3208" s="6"/>
      <c r="BW3208" s="6"/>
      <c r="BX3208" s="16"/>
      <c r="BY3208" s="16"/>
      <c r="BZ3208" s="16"/>
      <c r="CA3208" s="16"/>
      <c r="CB3208" s="14"/>
    </row>
    <row r="3209" spans="1:80" s="9" customFormat="1" x14ac:dyDescent="0.2">
      <c r="A3209" s="16"/>
      <c r="B3209" s="16"/>
      <c r="C3209" s="16"/>
      <c r="D3209" s="16"/>
      <c r="E3209" s="16"/>
      <c r="F3209" s="3"/>
      <c r="G3209" s="3"/>
      <c r="H3209" s="3"/>
      <c r="I3209" s="3"/>
      <c r="J3209" s="2"/>
      <c r="M3209" s="10"/>
      <c r="N3209" s="2"/>
      <c r="O3209" s="3"/>
      <c r="P3209" s="11"/>
      <c r="Q3209" s="16"/>
      <c r="R3209" s="4"/>
      <c r="S3209" s="12"/>
      <c r="T3209" s="16"/>
      <c r="U3209" s="4"/>
      <c r="V3209" s="3"/>
      <c r="W3209" s="3"/>
      <c r="X3209" s="3"/>
      <c r="Y3209" s="3"/>
      <c r="Z3209" s="3"/>
      <c r="AA3209" s="4"/>
      <c r="AB3209" s="4"/>
      <c r="AC3209" s="4"/>
      <c r="AD3209" s="4"/>
      <c r="AE3209" s="4"/>
      <c r="BA3209" s="13"/>
      <c r="BC3209" s="2"/>
      <c r="BD3209" s="2"/>
      <c r="BU3209" s="15"/>
      <c r="BV3209" s="6"/>
      <c r="BW3209" s="6"/>
      <c r="BX3209" s="16"/>
      <c r="BY3209" s="16"/>
      <c r="BZ3209" s="16"/>
      <c r="CA3209" s="16"/>
      <c r="CB3209" s="14"/>
    </row>
    <row r="3210" spans="1:80" s="9" customFormat="1" x14ac:dyDescent="0.2">
      <c r="A3210" s="16"/>
      <c r="B3210" s="16"/>
      <c r="C3210" s="16"/>
      <c r="D3210" s="16"/>
      <c r="E3210" s="16"/>
      <c r="F3210" s="3"/>
      <c r="G3210" s="3"/>
      <c r="H3210" s="3"/>
      <c r="I3210" s="3"/>
      <c r="J3210" s="2"/>
      <c r="M3210" s="10"/>
      <c r="N3210" s="2"/>
      <c r="O3210" s="3"/>
      <c r="P3210" s="11"/>
      <c r="Q3210" s="16"/>
      <c r="R3210" s="4"/>
      <c r="S3210" s="12"/>
      <c r="T3210" s="16"/>
      <c r="U3210" s="4"/>
      <c r="V3210" s="3"/>
      <c r="W3210" s="3"/>
      <c r="X3210" s="3"/>
      <c r="Y3210" s="3"/>
      <c r="Z3210" s="3"/>
      <c r="AA3210" s="4"/>
      <c r="AB3210" s="4"/>
      <c r="AC3210" s="4"/>
      <c r="AD3210" s="4"/>
      <c r="AE3210" s="4"/>
      <c r="BA3210" s="13"/>
      <c r="BC3210" s="2"/>
      <c r="BD3210" s="2"/>
      <c r="BU3210" s="15"/>
      <c r="BV3210" s="6"/>
      <c r="BW3210" s="6"/>
      <c r="BX3210" s="16"/>
      <c r="BY3210" s="16"/>
      <c r="BZ3210" s="16"/>
      <c r="CA3210" s="16"/>
      <c r="CB3210" s="14"/>
    </row>
    <row r="3211" spans="1:80" s="9" customFormat="1" x14ac:dyDescent="0.2">
      <c r="A3211" s="16"/>
      <c r="B3211" s="16"/>
      <c r="C3211" s="16"/>
      <c r="D3211" s="16"/>
      <c r="E3211" s="16"/>
      <c r="F3211" s="3"/>
      <c r="G3211" s="3"/>
      <c r="H3211" s="3"/>
      <c r="I3211" s="3"/>
      <c r="J3211" s="2"/>
      <c r="M3211" s="10"/>
      <c r="N3211" s="2"/>
      <c r="O3211" s="3"/>
      <c r="P3211" s="11"/>
      <c r="Q3211" s="16"/>
      <c r="R3211" s="4"/>
      <c r="S3211" s="12"/>
      <c r="T3211" s="16"/>
      <c r="U3211" s="4"/>
      <c r="V3211" s="3"/>
      <c r="W3211" s="3"/>
      <c r="X3211" s="3"/>
      <c r="Y3211" s="3"/>
      <c r="Z3211" s="3"/>
      <c r="AA3211" s="4"/>
      <c r="AB3211" s="4"/>
      <c r="AC3211" s="4"/>
      <c r="AD3211" s="4"/>
      <c r="AE3211" s="4"/>
      <c r="BA3211" s="13"/>
      <c r="BC3211" s="2"/>
      <c r="BD3211" s="2"/>
      <c r="BU3211" s="15"/>
      <c r="BV3211" s="6"/>
      <c r="BW3211" s="6"/>
      <c r="BX3211" s="16"/>
      <c r="BY3211" s="16"/>
      <c r="BZ3211" s="16"/>
      <c r="CA3211" s="16"/>
      <c r="CB3211" s="14"/>
    </row>
    <row r="3212" spans="1:80" s="9" customFormat="1" x14ac:dyDescent="0.2">
      <c r="A3212" s="16"/>
      <c r="B3212" s="16"/>
      <c r="C3212" s="16"/>
      <c r="D3212" s="16"/>
      <c r="E3212" s="16"/>
      <c r="F3212" s="3"/>
      <c r="G3212" s="3"/>
      <c r="H3212" s="3"/>
      <c r="I3212" s="3"/>
      <c r="J3212" s="2"/>
      <c r="M3212" s="10"/>
      <c r="N3212" s="2"/>
      <c r="O3212" s="3"/>
      <c r="P3212" s="11"/>
      <c r="Q3212" s="16"/>
      <c r="R3212" s="4"/>
      <c r="S3212" s="12"/>
      <c r="T3212" s="16"/>
      <c r="U3212" s="4"/>
      <c r="V3212" s="3"/>
      <c r="W3212" s="3"/>
      <c r="X3212" s="3"/>
      <c r="Y3212" s="3"/>
      <c r="Z3212" s="3"/>
      <c r="AA3212" s="4"/>
      <c r="AB3212" s="4"/>
      <c r="AC3212" s="4"/>
      <c r="AD3212" s="4"/>
      <c r="AE3212" s="4"/>
      <c r="BA3212" s="13"/>
      <c r="BC3212" s="2"/>
      <c r="BD3212" s="2"/>
      <c r="BU3212" s="15"/>
      <c r="BV3212" s="6"/>
      <c r="BW3212" s="6"/>
      <c r="BX3212" s="16"/>
      <c r="BY3212" s="16"/>
      <c r="BZ3212" s="16"/>
      <c r="CA3212" s="16"/>
      <c r="CB3212" s="14"/>
    </row>
    <row r="3213" spans="1:80" s="9" customFormat="1" x14ac:dyDescent="0.2">
      <c r="A3213" s="16"/>
      <c r="B3213" s="16"/>
      <c r="C3213" s="16"/>
      <c r="D3213" s="16"/>
      <c r="E3213" s="16"/>
      <c r="F3213" s="3"/>
      <c r="G3213" s="3"/>
      <c r="H3213" s="3"/>
      <c r="I3213" s="3"/>
      <c r="J3213" s="2"/>
      <c r="M3213" s="10"/>
      <c r="N3213" s="2"/>
      <c r="O3213" s="3"/>
      <c r="P3213" s="11"/>
      <c r="Q3213" s="16"/>
      <c r="R3213" s="4"/>
      <c r="S3213" s="12"/>
      <c r="T3213" s="16"/>
      <c r="U3213" s="4"/>
      <c r="V3213" s="3"/>
      <c r="W3213" s="3"/>
      <c r="X3213" s="3"/>
      <c r="Y3213" s="3"/>
      <c r="Z3213" s="3"/>
      <c r="AA3213" s="4"/>
      <c r="AB3213" s="4"/>
      <c r="AC3213" s="4"/>
      <c r="AD3213" s="4"/>
      <c r="AE3213" s="4"/>
      <c r="BA3213" s="13"/>
      <c r="BC3213" s="2"/>
      <c r="BD3213" s="2"/>
      <c r="BU3213" s="15"/>
      <c r="BV3213" s="6"/>
      <c r="BW3213" s="6"/>
      <c r="BX3213" s="16"/>
      <c r="BY3213" s="16"/>
      <c r="BZ3213" s="16"/>
      <c r="CA3213" s="16"/>
      <c r="CB3213" s="14"/>
    </row>
    <row r="3214" spans="1:80" s="9" customFormat="1" x14ac:dyDescent="0.2">
      <c r="A3214" s="16"/>
      <c r="B3214" s="16"/>
      <c r="C3214" s="16"/>
      <c r="D3214" s="16"/>
      <c r="E3214" s="16"/>
      <c r="F3214" s="3"/>
      <c r="G3214" s="3"/>
      <c r="H3214" s="3"/>
      <c r="I3214" s="3"/>
      <c r="J3214" s="2"/>
      <c r="M3214" s="10"/>
      <c r="N3214" s="2"/>
      <c r="O3214" s="3"/>
      <c r="P3214" s="11"/>
      <c r="Q3214" s="16"/>
      <c r="R3214" s="4"/>
      <c r="S3214" s="12"/>
      <c r="T3214" s="16"/>
      <c r="U3214" s="4"/>
      <c r="V3214" s="3"/>
      <c r="W3214" s="3"/>
      <c r="X3214" s="3"/>
      <c r="Y3214" s="3"/>
      <c r="Z3214" s="3"/>
      <c r="AA3214" s="4"/>
      <c r="AB3214" s="4"/>
      <c r="AC3214" s="4"/>
      <c r="AD3214" s="4"/>
      <c r="AE3214" s="4"/>
      <c r="BA3214" s="13"/>
      <c r="BC3214" s="2"/>
      <c r="BD3214" s="2"/>
      <c r="BU3214" s="15"/>
      <c r="BV3214" s="6"/>
      <c r="BW3214" s="6"/>
      <c r="BX3214" s="16"/>
      <c r="BY3214" s="16"/>
      <c r="BZ3214" s="16"/>
      <c r="CA3214" s="16"/>
      <c r="CB3214" s="14"/>
    </row>
    <row r="3215" spans="1:80" s="9" customFormat="1" x14ac:dyDescent="0.2">
      <c r="A3215" s="16"/>
      <c r="B3215" s="16"/>
      <c r="C3215" s="16"/>
      <c r="D3215" s="16"/>
      <c r="E3215" s="16"/>
      <c r="F3215" s="3"/>
      <c r="G3215" s="3"/>
      <c r="H3215" s="3"/>
      <c r="I3215" s="3"/>
      <c r="J3215" s="2"/>
      <c r="M3215" s="10"/>
      <c r="N3215" s="2"/>
      <c r="O3215" s="3"/>
      <c r="P3215" s="11"/>
      <c r="Q3215" s="16"/>
      <c r="R3215" s="4"/>
      <c r="S3215" s="12"/>
      <c r="T3215" s="16"/>
      <c r="U3215" s="4"/>
      <c r="V3215" s="3"/>
      <c r="W3215" s="3"/>
      <c r="X3215" s="3"/>
      <c r="Y3215" s="3"/>
      <c r="Z3215" s="3"/>
      <c r="AA3215" s="4"/>
      <c r="AB3215" s="4"/>
      <c r="AC3215" s="4"/>
      <c r="AD3215" s="4"/>
      <c r="AE3215" s="4"/>
      <c r="BA3215" s="13"/>
      <c r="BC3215" s="2"/>
      <c r="BD3215" s="2"/>
      <c r="BU3215" s="15"/>
      <c r="BV3215" s="6"/>
      <c r="BW3215" s="6"/>
      <c r="BX3215" s="16"/>
      <c r="BY3215" s="16"/>
      <c r="BZ3215" s="16"/>
      <c r="CA3215" s="16"/>
      <c r="CB3215" s="14"/>
    </row>
    <row r="3216" spans="1:80" s="9" customFormat="1" x14ac:dyDescent="0.2">
      <c r="A3216" s="16"/>
      <c r="B3216" s="16"/>
      <c r="C3216" s="16"/>
      <c r="D3216" s="16"/>
      <c r="E3216" s="16"/>
      <c r="F3216" s="3"/>
      <c r="G3216" s="3"/>
      <c r="H3216" s="3"/>
      <c r="I3216" s="3"/>
      <c r="J3216" s="2"/>
      <c r="M3216" s="10"/>
      <c r="N3216" s="2"/>
      <c r="O3216" s="3"/>
      <c r="P3216" s="11"/>
      <c r="Q3216" s="16"/>
      <c r="R3216" s="4"/>
      <c r="S3216" s="12"/>
      <c r="T3216" s="16"/>
      <c r="U3216" s="4"/>
      <c r="V3216" s="3"/>
      <c r="W3216" s="3"/>
      <c r="X3216" s="3"/>
      <c r="Y3216" s="3"/>
      <c r="Z3216" s="3"/>
      <c r="AA3216" s="4"/>
      <c r="AB3216" s="4"/>
      <c r="AC3216" s="4"/>
      <c r="AD3216" s="4"/>
      <c r="AE3216" s="4"/>
      <c r="BA3216" s="13"/>
      <c r="BC3216" s="2"/>
      <c r="BD3216" s="2"/>
      <c r="BU3216" s="15"/>
      <c r="BV3216" s="6"/>
      <c r="BW3216" s="6"/>
      <c r="BX3216" s="16"/>
      <c r="BY3216" s="16"/>
      <c r="BZ3216" s="16"/>
      <c r="CA3216" s="16"/>
      <c r="CB3216" s="14"/>
    </row>
    <row r="3217" spans="1:80" s="9" customFormat="1" x14ac:dyDescent="0.2">
      <c r="A3217" s="16"/>
      <c r="B3217" s="16"/>
      <c r="C3217" s="16"/>
      <c r="D3217" s="16"/>
      <c r="E3217" s="16"/>
      <c r="F3217" s="3"/>
      <c r="G3217" s="3"/>
      <c r="H3217" s="3"/>
      <c r="I3217" s="3"/>
      <c r="J3217" s="2"/>
      <c r="M3217" s="10"/>
      <c r="N3217" s="2"/>
      <c r="O3217" s="3"/>
      <c r="P3217" s="11"/>
      <c r="Q3217" s="16"/>
      <c r="R3217" s="4"/>
      <c r="S3217" s="12"/>
      <c r="T3217" s="16"/>
      <c r="U3217" s="4"/>
      <c r="V3217" s="3"/>
      <c r="W3217" s="3"/>
      <c r="X3217" s="3"/>
      <c r="Y3217" s="3"/>
      <c r="Z3217" s="3"/>
      <c r="AA3217" s="4"/>
      <c r="AB3217" s="4"/>
      <c r="AC3217" s="4"/>
      <c r="AD3217" s="4"/>
      <c r="AE3217" s="4"/>
      <c r="BA3217" s="13"/>
      <c r="BC3217" s="2"/>
      <c r="BD3217" s="2"/>
      <c r="BU3217" s="15"/>
      <c r="BV3217" s="6"/>
      <c r="BW3217" s="6"/>
      <c r="BX3217" s="16"/>
      <c r="BY3217" s="16"/>
      <c r="BZ3217" s="16"/>
      <c r="CA3217" s="16"/>
      <c r="CB3217" s="14"/>
    </row>
    <row r="3218" spans="1:80" s="9" customFormat="1" x14ac:dyDescent="0.2">
      <c r="A3218" s="16"/>
      <c r="B3218" s="16"/>
      <c r="C3218" s="16"/>
      <c r="D3218" s="16"/>
      <c r="E3218" s="16"/>
      <c r="F3218" s="3"/>
      <c r="G3218" s="3"/>
      <c r="H3218" s="3"/>
      <c r="I3218" s="3"/>
      <c r="J3218" s="2"/>
      <c r="M3218" s="10"/>
      <c r="N3218" s="2"/>
      <c r="O3218" s="3"/>
      <c r="P3218" s="11"/>
      <c r="Q3218" s="16"/>
      <c r="R3218" s="4"/>
      <c r="S3218" s="12"/>
      <c r="T3218" s="16"/>
      <c r="U3218" s="4"/>
      <c r="V3218" s="3"/>
      <c r="W3218" s="3"/>
      <c r="X3218" s="3"/>
      <c r="Y3218" s="3"/>
      <c r="Z3218" s="3"/>
      <c r="AA3218" s="4"/>
      <c r="AB3218" s="4"/>
      <c r="AC3218" s="4"/>
      <c r="AD3218" s="4"/>
      <c r="AE3218" s="4"/>
      <c r="BA3218" s="13"/>
      <c r="BC3218" s="2"/>
      <c r="BD3218" s="2"/>
      <c r="BU3218" s="15"/>
      <c r="BV3218" s="6"/>
      <c r="BW3218" s="6"/>
      <c r="BX3218" s="16"/>
      <c r="BY3218" s="16"/>
      <c r="BZ3218" s="16"/>
      <c r="CA3218" s="16"/>
      <c r="CB3218" s="14"/>
    </row>
    <row r="3219" spans="1:80" s="9" customFormat="1" x14ac:dyDescent="0.2">
      <c r="A3219" s="16"/>
      <c r="B3219" s="16"/>
      <c r="C3219" s="16"/>
      <c r="D3219" s="16"/>
      <c r="E3219" s="16"/>
      <c r="F3219" s="3"/>
      <c r="G3219" s="3"/>
      <c r="H3219" s="3"/>
      <c r="I3219" s="3"/>
      <c r="J3219" s="2"/>
      <c r="M3219" s="10"/>
      <c r="N3219" s="2"/>
      <c r="O3219" s="3"/>
      <c r="P3219" s="11"/>
      <c r="Q3219" s="16"/>
      <c r="R3219" s="4"/>
      <c r="S3219" s="12"/>
      <c r="T3219" s="16"/>
      <c r="U3219" s="4"/>
      <c r="V3219" s="3"/>
      <c r="W3219" s="3"/>
      <c r="X3219" s="3"/>
      <c r="Y3219" s="3"/>
      <c r="Z3219" s="3"/>
      <c r="AA3219" s="4"/>
      <c r="AB3219" s="4"/>
      <c r="AC3219" s="4"/>
      <c r="AD3219" s="4"/>
      <c r="AE3219" s="4"/>
      <c r="BA3219" s="13"/>
      <c r="BC3219" s="2"/>
      <c r="BD3219" s="2"/>
      <c r="BU3219" s="15"/>
      <c r="BV3219" s="6"/>
      <c r="BW3219" s="6"/>
      <c r="BX3219" s="16"/>
      <c r="BY3219" s="16"/>
      <c r="BZ3219" s="16"/>
      <c r="CA3219" s="16"/>
      <c r="CB3219" s="14"/>
    </row>
    <row r="3220" spans="1:80" s="9" customFormat="1" x14ac:dyDescent="0.2">
      <c r="A3220" s="16"/>
      <c r="B3220" s="16"/>
      <c r="C3220" s="16"/>
      <c r="D3220" s="16"/>
      <c r="E3220" s="16"/>
      <c r="F3220" s="3"/>
      <c r="G3220" s="3"/>
      <c r="H3220" s="3"/>
      <c r="I3220" s="3"/>
      <c r="J3220" s="2"/>
      <c r="M3220" s="10"/>
      <c r="N3220" s="2"/>
      <c r="O3220" s="3"/>
      <c r="P3220" s="11"/>
      <c r="Q3220" s="16"/>
      <c r="R3220" s="4"/>
      <c r="S3220" s="12"/>
      <c r="T3220" s="16"/>
      <c r="U3220" s="4"/>
      <c r="V3220" s="3"/>
      <c r="W3220" s="3"/>
      <c r="X3220" s="3"/>
      <c r="Y3220" s="3"/>
      <c r="Z3220" s="3"/>
      <c r="AA3220" s="4"/>
      <c r="AB3220" s="4"/>
      <c r="AC3220" s="4"/>
      <c r="AD3220" s="4"/>
      <c r="AE3220" s="4"/>
      <c r="BA3220" s="13"/>
      <c r="BC3220" s="2"/>
      <c r="BD3220" s="2"/>
      <c r="BU3220" s="15"/>
      <c r="BV3220" s="6"/>
      <c r="BW3220" s="6"/>
      <c r="BX3220" s="16"/>
      <c r="BY3220" s="16"/>
      <c r="BZ3220" s="16"/>
      <c r="CA3220" s="16"/>
      <c r="CB3220" s="14"/>
    </row>
    <row r="3221" spans="1:80" s="9" customFormat="1" x14ac:dyDescent="0.2">
      <c r="A3221" s="16"/>
      <c r="B3221" s="16"/>
      <c r="C3221" s="16"/>
      <c r="D3221" s="16"/>
      <c r="E3221" s="16"/>
      <c r="F3221" s="3"/>
      <c r="G3221" s="3"/>
      <c r="H3221" s="3"/>
      <c r="I3221" s="3"/>
      <c r="J3221" s="2"/>
      <c r="M3221" s="10"/>
      <c r="N3221" s="2"/>
      <c r="O3221" s="3"/>
      <c r="P3221" s="11"/>
      <c r="Q3221" s="16"/>
      <c r="R3221" s="4"/>
      <c r="S3221" s="12"/>
      <c r="T3221" s="16"/>
      <c r="U3221" s="4"/>
      <c r="V3221" s="3"/>
      <c r="W3221" s="3"/>
      <c r="X3221" s="3"/>
      <c r="Y3221" s="3"/>
      <c r="Z3221" s="3"/>
      <c r="AA3221" s="4"/>
      <c r="AB3221" s="4"/>
      <c r="AC3221" s="4"/>
      <c r="AD3221" s="4"/>
      <c r="AE3221" s="4"/>
      <c r="BA3221" s="13"/>
      <c r="BC3221" s="2"/>
      <c r="BD3221" s="2"/>
      <c r="BU3221" s="15"/>
      <c r="BV3221" s="6"/>
      <c r="BW3221" s="6"/>
      <c r="BX3221" s="16"/>
      <c r="BY3221" s="16"/>
      <c r="BZ3221" s="16"/>
      <c r="CA3221" s="16"/>
      <c r="CB3221" s="14"/>
    </row>
    <row r="3222" spans="1:80" s="9" customFormat="1" x14ac:dyDescent="0.2">
      <c r="A3222" s="16"/>
      <c r="B3222" s="16"/>
      <c r="C3222" s="16"/>
      <c r="D3222" s="16"/>
      <c r="E3222" s="16"/>
      <c r="F3222" s="3"/>
      <c r="G3222" s="3"/>
      <c r="H3222" s="3"/>
      <c r="I3222" s="3"/>
      <c r="J3222" s="2"/>
      <c r="M3222" s="10"/>
      <c r="N3222" s="2"/>
      <c r="O3222" s="3"/>
      <c r="P3222" s="11"/>
      <c r="Q3222" s="16"/>
      <c r="R3222" s="4"/>
      <c r="S3222" s="12"/>
      <c r="T3222" s="16"/>
      <c r="U3222" s="4"/>
      <c r="V3222" s="3"/>
      <c r="W3222" s="3"/>
      <c r="X3222" s="3"/>
      <c r="Y3222" s="3"/>
      <c r="Z3222" s="3"/>
      <c r="AA3222" s="4"/>
      <c r="AB3222" s="4"/>
      <c r="AC3222" s="4"/>
      <c r="AD3222" s="4"/>
      <c r="AE3222" s="4"/>
      <c r="BA3222" s="13"/>
      <c r="BC3222" s="2"/>
      <c r="BD3222" s="2"/>
      <c r="BU3222" s="15"/>
      <c r="BV3222" s="6"/>
      <c r="BW3222" s="6"/>
      <c r="BX3222" s="16"/>
      <c r="BY3222" s="16"/>
      <c r="BZ3222" s="16"/>
      <c r="CA3222" s="16"/>
      <c r="CB3222" s="14"/>
    </row>
    <row r="3223" spans="1:80" s="9" customFormat="1" x14ac:dyDescent="0.2">
      <c r="A3223" s="16"/>
      <c r="B3223" s="16"/>
      <c r="C3223" s="16"/>
      <c r="D3223" s="16"/>
      <c r="E3223" s="16"/>
      <c r="F3223" s="3"/>
      <c r="G3223" s="3"/>
      <c r="H3223" s="3"/>
      <c r="I3223" s="3"/>
      <c r="J3223" s="2"/>
      <c r="M3223" s="10"/>
      <c r="N3223" s="2"/>
      <c r="O3223" s="3"/>
      <c r="P3223" s="11"/>
      <c r="Q3223" s="16"/>
      <c r="R3223" s="4"/>
      <c r="S3223" s="12"/>
      <c r="T3223" s="16"/>
      <c r="U3223" s="4"/>
      <c r="V3223" s="3"/>
      <c r="W3223" s="3"/>
      <c r="X3223" s="3"/>
      <c r="Y3223" s="3"/>
      <c r="Z3223" s="3"/>
      <c r="AA3223" s="4"/>
      <c r="AB3223" s="4"/>
      <c r="AC3223" s="4"/>
      <c r="AD3223" s="4"/>
      <c r="AE3223" s="4"/>
      <c r="BA3223" s="13"/>
      <c r="BC3223" s="2"/>
      <c r="BD3223" s="2"/>
      <c r="BU3223" s="15"/>
      <c r="BV3223" s="6"/>
      <c r="BW3223" s="6"/>
      <c r="BX3223" s="16"/>
      <c r="BY3223" s="16"/>
      <c r="BZ3223" s="16"/>
      <c r="CA3223" s="16"/>
      <c r="CB3223" s="14"/>
    </row>
    <row r="3224" spans="1:80" s="9" customFormat="1" x14ac:dyDescent="0.2">
      <c r="A3224" s="16"/>
      <c r="B3224" s="16"/>
      <c r="C3224" s="16"/>
      <c r="D3224" s="16"/>
      <c r="E3224" s="16"/>
      <c r="F3224" s="3"/>
      <c r="G3224" s="3"/>
      <c r="H3224" s="3"/>
      <c r="I3224" s="3"/>
      <c r="J3224" s="2"/>
      <c r="M3224" s="10"/>
      <c r="N3224" s="2"/>
      <c r="O3224" s="3"/>
      <c r="P3224" s="11"/>
      <c r="Q3224" s="16"/>
      <c r="R3224" s="4"/>
      <c r="S3224" s="12"/>
      <c r="T3224" s="16"/>
      <c r="U3224" s="4"/>
      <c r="V3224" s="3"/>
      <c r="W3224" s="3"/>
      <c r="X3224" s="3"/>
      <c r="Y3224" s="3"/>
      <c r="Z3224" s="3"/>
      <c r="AA3224" s="4"/>
      <c r="AB3224" s="4"/>
      <c r="AC3224" s="4"/>
      <c r="AD3224" s="4"/>
      <c r="AE3224" s="4"/>
      <c r="BA3224" s="13"/>
      <c r="BC3224" s="2"/>
      <c r="BD3224" s="2"/>
      <c r="BU3224" s="15"/>
      <c r="BV3224" s="6"/>
      <c r="BW3224" s="6"/>
      <c r="BX3224" s="16"/>
      <c r="BY3224" s="16"/>
      <c r="BZ3224" s="16"/>
      <c r="CA3224" s="16"/>
      <c r="CB3224" s="14"/>
    </row>
    <row r="3225" spans="1:80" s="9" customFormat="1" x14ac:dyDescent="0.2">
      <c r="A3225" s="16"/>
      <c r="B3225" s="16"/>
      <c r="C3225" s="16"/>
      <c r="D3225" s="16"/>
      <c r="E3225" s="16"/>
      <c r="F3225" s="3"/>
      <c r="G3225" s="3"/>
      <c r="H3225" s="3"/>
      <c r="I3225" s="3"/>
      <c r="J3225" s="2"/>
      <c r="M3225" s="10"/>
      <c r="N3225" s="2"/>
      <c r="O3225" s="3"/>
      <c r="P3225" s="11"/>
      <c r="Q3225" s="16"/>
      <c r="R3225" s="4"/>
      <c r="S3225" s="12"/>
      <c r="T3225" s="16"/>
      <c r="U3225" s="4"/>
      <c r="V3225" s="3"/>
      <c r="W3225" s="3"/>
      <c r="X3225" s="3"/>
      <c r="Y3225" s="3"/>
      <c r="Z3225" s="3"/>
      <c r="AA3225" s="4"/>
      <c r="AB3225" s="4"/>
      <c r="AC3225" s="4"/>
      <c r="AD3225" s="4"/>
      <c r="AE3225" s="4"/>
      <c r="BA3225" s="13"/>
      <c r="BC3225" s="2"/>
      <c r="BD3225" s="2"/>
      <c r="BU3225" s="15"/>
      <c r="BV3225" s="6"/>
      <c r="BW3225" s="6"/>
      <c r="BX3225" s="16"/>
      <c r="BY3225" s="16"/>
      <c r="BZ3225" s="16"/>
      <c r="CA3225" s="16"/>
      <c r="CB3225" s="14"/>
    </row>
    <row r="3226" spans="1:80" s="9" customFormat="1" x14ac:dyDescent="0.2">
      <c r="A3226" s="16"/>
      <c r="B3226" s="16"/>
      <c r="C3226" s="16"/>
      <c r="D3226" s="16"/>
      <c r="E3226" s="16"/>
      <c r="F3226" s="3"/>
      <c r="G3226" s="3"/>
      <c r="H3226" s="3"/>
      <c r="I3226" s="3"/>
      <c r="J3226" s="2"/>
      <c r="M3226" s="10"/>
      <c r="N3226" s="2"/>
      <c r="O3226" s="3"/>
      <c r="P3226" s="11"/>
      <c r="Q3226" s="16"/>
      <c r="R3226" s="4"/>
      <c r="S3226" s="12"/>
      <c r="T3226" s="16"/>
      <c r="U3226" s="4"/>
      <c r="V3226" s="3"/>
      <c r="W3226" s="3"/>
      <c r="X3226" s="3"/>
      <c r="Y3226" s="3"/>
      <c r="Z3226" s="3"/>
      <c r="AA3226" s="4"/>
      <c r="AB3226" s="4"/>
      <c r="AC3226" s="4"/>
      <c r="AD3226" s="4"/>
      <c r="AE3226" s="4"/>
      <c r="BA3226" s="13"/>
      <c r="BC3226" s="2"/>
      <c r="BD3226" s="2"/>
      <c r="BU3226" s="15"/>
      <c r="BV3226" s="6"/>
      <c r="BW3226" s="6"/>
      <c r="BX3226" s="16"/>
      <c r="BY3226" s="16"/>
      <c r="BZ3226" s="16"/>
      <c r="CA3226" s="16"/>
      <c r="CB3226" s="14"/>
    </row>
    <row r="3227" spans="1:80" s="9" customFormat="1" x14ac:dyDescent="0.2">
      <c r="A3227" s="16"/>
      <c r="B3227" s="16"/>
      <c r="C3227" s="16"/>
      <c r="D3227" s="16"/>
      <c r="E3227" s="16"/>
      <c r="F3227" s="3"/>
      <c r="G3227" s="3"/>
      <c r="H3227" s="3"/>
      <c r="I3227" s="3"/>
      <c r="J3227" s="2"/>
      <c r="M3227" s="10"/>
      <c r="N3227" s="2"/>
      <c r="O3227" s="3"/>
      <c r="P3227" s="11"/>
      <c r="Q3227" s="16"/>
      <c r="R3227" s="4"/>
      <c r="S3227" s="12"/>
      <c r="T3227" s="16"/>
      <c r="U3227" s="4"/>
      <c r="V3227" s="3"/>
      <c r="W3227" s="3"/>
      <c r="X3227" s="3"/>
      <c r="Y3227" s="3"/>
      <c r="Z3227" s="3"/>
      <c r="AA3227" s="4"/>
      <c r="AB3227" s="4"/>
      <c r="AC3227" s="4"/>
      <c r="AD3227" s="4"/>
      <c r="AE3227" s="4"/>
      <c r="BA3227" s="13"/>
      <c r="BC3227" s="2"/>
      <c r="BD3227" s="2"/>
      <c r="BU3227" s="15"/>
      <c r="BV3227" s="6"/>
      <c r="BW3227" s="6"/>
      <c r="BX3227" s="16"/>
      <c r="BY3227" s="16"/>
      <c r="BZ3227" s="16"/>
      <c r="CA3227" s="16"/>
      <c r="CB3227" s="14"/>
    </row>
    <row r="3228" spans="1:80" s="9" customFormat="1" x14ac:dyDescent="0.2">
      <c r="A3228" s="16"/>
      <c r="B3228" s="16"/>
      <c r="C3228" s="16"/>
      <c r="D3228" s="16"/>
      <c r="E3228" s="16"/>
      <c r="F3228" s="3"/>
      <c r="G3228" s="3"/>
      <c r="H3228" s="3"/>
      <c r="I3228" s="3"/>
      <c r="J3228" s="2"/>
      <c r="M3228" s="10"/>
      <c r="N3228" s="2"/>
      <c r="O3228" s="3"/>
      <c r="P3228" s="11"/>
      <c r="Q3228" s="16"/>
      <c r="R3228" s="4"/>
      <c r="S3228" s="12"/>
      <c r="T3228" s="16"/>
      <c r="U3228" s="4"/>
      <c r="V3228" s="3"/>
      <c r="W3228" s="3"/>
      <c r="X3228" s="3"/>
      <c r="Y3228" s="3"/>
      <c r="Z3228" s="3"/>
      <c r="AA3228" s="4"/>
      <c r="AB3228" s="4"/>
      <c r="AC3228" s="4"/>
      <c r="AD3228" s="4"/>
      <c r="AE3228" s="4"/>
      <c r="BA3228" s="13"/>
      <c r="BC3228" s="2"/>
      <c r="BD3228" s="2"/>
      <c r="BU3228" s="15"/>
      <c r="BV3228" s="6"/>
      <c r="BW3228" s="6"/>
      <c r="BX3228" s="16"/>
      <c r="BY3228" s="16"/>
      <c r="BZ3228" s="16"/>
      <c r="CA3228" s="16"/>
      <c r="CB3228" s="14"/>
    </row>
    <row r="3229" spans="1:80" s="9" customFormat="1" x14ac:dyDescent="0.2">
      <c r="A3229" s="16"/>
      <c r="B3229" s="16"/>
      <c r="C3229" s="16"/>
      <c r="D3229" s="16"/>
      <c r="E3229" s="16"/>
      <c r="F3229" s="3"/>
      <c r="G3229" s="3"/>
      <c r="H3229" s="3"/>
      <c r="I3229" s="3"/>
      <c r="J3229" s="2"/>
      <c r="M3229" s="10"/>
      <c r="N3229" s="2"/>
      <c r="O3229" s="3"/>
      <c r="P3229" s="11"/>
      <c r="Q3229" s="16"/>
      <c r="R3229" s="4"/>
      <c r="S3229" s="12"/>
      <c r="T3229" s="16"/>
      <c r="U3229" s="4"/>
      <c r="V3229" s="3"/>
      <c r="W3229" s="3"/>
      <c r="X3229" s="3"/>
      <c r="Y3229" s="3"/>
      <c r="Z3229" s="3"/>
      <c r="AA3229" s="4"/>
      <c r="AB3229" s="4"/>
      <c r="AC3229" s="4"/>
      <c r="AD3229" s="4"/>
      <c r="AE3229" s="4"/>
      <c r="BA3229" s="13"/>
      <c r="BC3229" s="2"/>
      <c r="BD3229" s="2"/>
      <c r="BU3229" s="15"/>
      <c r="BV3229" s="6"/>
      <c r="BW3229" s="6"/>
      <c r="BX3229" s="16"/>
      <c r="BY3229" s="16"/>
      <c r="BZ3229" s="16"/>
      <c r="CA3229" s="16"/>
      <c r="CB3229" s="14"/>
    </row>
    <row r="3230" spans="1:80" s="9" customFormat="1" x14ac:dyDescent="0.2">
      <c r="A3230" s="16"/>
      <c r="B3230" s="16"/>
      <c r="C3230" s="16"/>
      <c r="D3230" s="16"/>
      <c r="E3230" s="16"/>
      <c r="F3230" s="3"/>
      <c r="G3230" s="3"/>
      <c r="H3230" s="3"/>
      <c r="I3230" s="3"/>
      <c r="J3230" s="2"/>
      <c r="M3230" s="10"/>
      <c r="N3230" s="2"/>
      <c r="O3230" s="3"/>
      <c r="P3230" s="11"/>
      <c r="Q3230" s="16"/>
      <c r="R3230" s="4"/>
      <c r="S3230" s="12"/>
      <c r="T3230" s="16"/>
      <c r="U3230" s="4"/>
      <c r="V3230" s="3"/>
      <c r="W3230" s="3"/>
      <c r="X3230" s="3"/>
      <c r="Y3230" s="3"/>
      <c r="Z3230" s="3"/>
      <c r="AA3230" s="4"/>
      <c r="AB3230" s="4"/>
      <c r="AC3230" s="4"/>
      <c r="AD3230" s="4"/>
      <c r="AE3230" s="4"/>
      <c r="BA3230" s="13"/>
      <c r="BC3230" s="2"/>
      <c r="BD3230" s="2"/>
      <c r="BU3230" s="15"/>
      <c r="BV3230" s="6"/>
      <c r="BW3230" s="6"/>
      <c r="BX3230" s="16"/>
      <c r="BY3230" s="16"/>
      <c r="BZ3230" s="16"/>
      <c r="CA3230" s="16"/>
      <c r="CB3230" s="14"/>
    </row>
    <row r="3231" spans="1:80" s="9" customFormat="1" x14ac:dyDescent="0.2">
      <c r="A3231" s="16"/>
      <c r="B3231" s="16"/>
      <c r="C3231" s="16"/>
      <c r="D3231" s="16"/>
      <c r="E3231" s="16"/>
      <c r="F3231" s="3"/>
      <c r="G3231" s="3"/>
      <c r="H3231" s="3"/>
      <c r="I3231" s="3"/>
      <c r="J3231" s="2"/>
      <c r="M3231" s="10"/>
      <c r="N3231" s="2"/>
      <c r="O3231" s="3"/>
      <c r="P3231" s="11"/>
      <c r="Q3231" s="16"/>
      <c r="R3231" s="4"/>
      <c r="S3231" s="12"/>
      <c r="T3231" s="16"/>
      <c r="U3231" s="4"/>
      <c r="V3231" s="3"/>
      <c r="W3231" s="3"/>
      <c r="X3231" s="3"/>
      <c r="Y3231" s="3"/>
      <c r="Z3231" s="3"/>
      <c r="AA3231" s="4"/>
      <c r="AB3231" s="4"/>
      <c r="AC3231" s="4"/>
      <c r="AD3231" s="4"/>
      <c r="AE3231" s="4"/>
      <c r="BA3231" s="13"/>
      <c r="BC3231" s="2"/>
      <c r="BD3231" s="2"/>
      <c r="BU3231" s="15"/>
      <c r="BV3231" s="6"/>
      <c r="BW3231" s="6"/>
      <c r="BX3231" s="16"/>
      <c r="BY3231" s="16"/>
      <c r="BZ3231" s="16"/>
      <c r="CA3231" s="16"/>
      <c r="CB3231" s="14"/>
    </row>
    <row r="3232" spans="1:80" s="9" customFormat="1" x14ac:dyDescent="0.2">
      <c r="A3232" s="16"/>
      <c r="B3232" s="16"/>
      <c r="C3232" s="16"/>
      <c r="D3232" s="16"/>
      <c r="E3232" s="16"/>
      <c r="F3232" s="3"/>
      <c r="G3232" s="3"/>
      <c r="H3232" s="3"/>
      <c r="I3232" s="3"/>
      <c r="J3232" s="2"/>
      <c r="M3232" s="10"/>
      <c r="N3232" s="2"/>
      <c r="O3232" s="3"/>
      <c r="P3232" s="11"/>
      <c r="Q3232" s="16"/>
      <c r="R3232" s="4"/>
      <c r="S3232" s="12"/>
      <c r="T3232" s="16"/>
      <c r="U3232" s="4"/>
      <c r="V3232" s="3"/>
      <c r="W3232" s="3"/>
      <c r="X3232" s="3"/>
      <c r="Y3232" s="3"/>
      <c r="Z3232" s="3"/>
      <c r="AA3232" s="4"/>
      <c r="AB3232" s="4"/>
      <c r="AC3232" s="4"/>
      <c r="AD3232" s="4"/>
      <c r="AE3232" s="4"/>
      <c r="BA3232" s="13"/>
      <c r="BC3232" s="2"/>
      <c r="BD3232" s="2"/>
      <c r="BU3232" s="15"/>
      <c r="BV3232" s="6"/>
      <c r="BW3232" s="6"/>
      <c r="BX3232" s="16"/>
      <c r="BY3232" s="16"/>
      <c r="BZ3232" s="16"/>
      <c r="CA3232" s="16"/>
      <c r="CB3232" s="14"/>
    </row>
    <row r="3233" spans="1:80" s="9" customFormat="1" x14ac:dyDescent="0.2">
      <c r="A3233" s="16"/>
      <c r="B3233" s="16"/>
      <c r="C3233" s="16"/>
      <c r="D3233" s="16"/>
      <c r="E3233" s="16"/>
      <c r="F3233" s="3"/>
      <c r="G3233" s="3"/>
      <c r="H3233" s="3"/>
      <c r="I3233" s="3"/>
      <c r="J3233" s="2"/>
      <c r="M3233" s="10"/>
      <c r="N3233" s="2"/>
      <c r="O3233" s="3"/>
      <c r="P3233" s="11"/>
      <c r="Q3233" s="16"/>
      <c r="R3233" s="4"/>
      <c r="S3233" s="12"/>
      <c r="T3233" s="16"/>
      <c r="U3233" s="4"/>
      <c r="V3233" s="3"/>
      <c r="W3233" s="3"/>
      <c r="X3233" s="3"/>
      <c r="Y3233" s="3"/>
      <c r="Z3233" s="3"/>
      <c r="AA3233" s="4"/>
      <c r="AB3233" s="4"/>
      <c r="AC3233" s="4"/>
      <c r="AD3233" s="4"/>
      <c r="AE3233" s="4"/>
      <c r="BA3233" s="13"/>
      <c r="BC3233" s="2"/>
      <c r="BD3233" s="2"/>
      <c r="BU3233" s="15"/>
      <c r="BV3233" s="6"/>
      <c r="BW3233" s="6"/>
      <c r="BX3233" s="16"/>
      <c r="BY3233" s="16"/>
      <c r="BZ3233" s="16"/>
      <c r="CA3233" s="16"/>
      <c r="CB3233" s="14"/>
    </row>
    <row r="3234" spans="1:80" s="9" customFormat="1" x14ac:dyDescent="0.2">
      <c r="A3234" s="16"/>
      <c r="B3234" s="16"/>
      <c r="C3234" s="16"/>
      <c r="D3234" s="16"/>
      <c r="E3234" s="16"/>
      <c r="F3234" s="3"/>
      <c r="G3234" s="3"/>
      <c r="H3234" s="3"/>
      <c r="I3234" s="3"/>
      <c r="J3234" s="2"/>
      <c r="M3234" s="10"/>
      <c r="N3234" s="2"/>
      <c r="O3234" s="3"/>
      <c r="P3234" s="11"/>
      <c r="Q3234" s="16"/>
      <c r="R3234" s="4"/>
      <c r="S3234" s="12"/>
      <c r="T3234" s="16"/>
      <c r="U3234" s="4"/>
      <c r="V3234" s="3"/>
      <c r="W3234" s="3"/>
      <c r="X3234" s="3"/>
      <c r="Y3234" s="3"/>
      <c r="Z3234" s="3"/>
      <c r="AA3234" s="4"/>
      <c r="AB3234" s="4"/>
      <c r="AC3234" s="4"/>
      <c r="AD3234" s="4"/>
      <c r="AE3234" s="4"/>
      <c r="BA3234" s="13"/>
      <c r="BC3234" s="2"/>
      <c r="BD3234" s="2"/>
      <c r="BU3234" s="15"/>
      <c r="BV3234" s="6"/>
      <c r="BW3234" s="6"/>
      <c r="BX3234" s="16"/>
      <c r="BY3234" s="16"/>
      <c r="BZ3234" s="16"/>
      <c r="CA3234" s="16"/>
      <c r="CB3234" s="14"/>
    </row>
    <row r="3235" spans="1:80" s="9" customFormat="1" x14ac:dyDescent="0.2">
      <c r="A3235" s="16"/>
      <c r="B3235" s="16"/>
      <c r="C3235" s="16"/>
      <c r="D3235" s="16"/>
      <c r="E3235" s="16"/>
      <c r="F3235" s="3"/>
      <c r="G3235" s="3"/>
      <c r="H3235" s="3"/>
      <c r="I3235" s="3"/>
      <c r="J3235" s="2"/>
      <c r="M3235" s="10"/>
      <c r="N3235" s="2"/>
      <c r="O3235" s="3"/>
      <c r="P3235" s="11"/>
      <c r="Q3235" s="16"/>
      <c r="R3235" s="4"/>
      <c r="S3235" s="12"/>
      <c r="T3235" s="16"/>
      <c r="U3235" s="4"/>
      <c r="V3235" s="3"/>
      <c r="W3235" s="3"/>
      <c r="X3235" s="3"/>
      <c r="Y3235" s="3"/>
      <c r="Z3235" s="3"/>
      <c r="AA3235" s="4"/>
      <c r="AB3235" s="4"/>
      <c r="AC3235" s="4"/>
      <c r="AD3235" s="4"/>
      <c r="AE3235" s="4"/>
      <c r="BA3235" s="13"/>
      <c r="BC3235" s="2"/>
      <c r="BD3235" s="2"/>
      <c r="BU3235" s="15"/>
      <c r="BV3235" s="6"/>
      <c r="BW3235" s="6"/>
      <c r="BX3235" s="16"/>
      <c r="BY3235" s="16"/>
      <c r="BZ3235" s="16"/>
      <c r="CA3235" s="16"/>
      <c r="CB3235" s="14"/>
    </row>
    <row r="3236" spans="1:80" s="9" customFormat="1" x14ac:dyDescent="0.2">
      <c r="A3236" s="16"/>
      <c r="B3236" s="16"/>
      <c r="C3236" s="16"/>
      <c r="D3236" s="16"/>
      <c r="E3236" s="16"/>
      <c r="F3236" s="3"/>
      <c r="G3236" s="3"/>
      <c r="H3236" s="3"/>
      <c r="I3236" s="3"/>
      <c r="J3236" s="2"/>
      <c r="M3236" s="10"/>
      <c r="N3236" s="2"/>
      <c r="O3236" s="3"/>
      <c r="P3236" s="11"/>
      <c r="Q3236" s="16"/>
      <c r="R3236" s="4"/>
      <c r="S3236" s="12"/>
      <c r="T3236" s="16"/>
      <c r="U3236" s="4"/>
      <c r="V3236" s="3"/>
      <c r="W3236" s="3"/>
      <c r="X3236" s="3"/>
      <c r="Y3236" s="3"/>
      <c r="Z3236" s="3"/>
      <c r="AA3236" s="4"/>
      <c r="AB3236" s="4"/>
      <c r="AC3236" s="4"/>
      <c r="AD3236" s="4"/>
      <c r="AE3236" s="4"/>
      <c r="BA3236" s="13"/>
      <c r="BC3236" s="2"/>
      <c r="BD3236" s="2"/>
      <c r="BU3236" s="15"/>
      <c r="BV3236" s="6"/>
      <c r="BW3236" s="6"/>
      <c r="BX3236" s="16"/>
      <c r="BY3236" s="16"/>
      <c r="BZ3236" s="16"/>
      <c r="CA3236" s="16"/>
      <c r="CB3236" s="14"/>
    </row>
    <row r="3237" spans="1:80" s="9" customFormat="1" x14ac:dyDescent="0.2">
      <c r="A3237" s="16"/>
      <c r="B3237" s="16"/>
      <c r="C3237" s="16"/>
      <c r="D3237" s="16"/>
      <c r="E3237" s="16"/>
      <c r="F3237" s="3"/>
      <c r="G3237" s="3"/>
      <c r="H3237" s="3"/>
      <c r="I3237" s="3"/>
      <c r="J3237" s="2"/>
      <c r="M3237" s="10"/>
      <c r="N3237" s="2"/>
      <c r="O3237" s="3"/>
      <c r="P3237" s="11"/>
      <c r="Q3237" s="16"/>
      <c r="R3237" s="4"/>
      <c r="S3237" s="12"/>
      <c r="T3237" s="16"/>
      <c r="U3237" s="4"/>
      <c r="V3237" s="3"/>
      <c r="W3237" s="3"/>
      <c r="X3237" s="3"/>
      <c r="Y3237" s="3"/>
      <c r="Z3237" s="3"/>
      <c r="AA3237" s="4"/>
      <c r="AB3237" s="4"/>
      <c r="AC3237" s="4"/>
      <c r="AD3237" s="4"/>
      <c r="AE3237" s="4"/>
      <c r="BA3237" s="13"/>
      <c r="BC3237" s="2"/>
      <c r="BD3237" s="2"/>
      <c r="BU3237" s="15"/>
      <c r="BV3237" s="6"/>
      <c r="BW3237" s="6"/>
      <c r="BX3237" s="16"/>
      <c r="BY3237" s="16"/>
      <c r="BZ3237" s="16"/>
      <c r="CA3237" s="16"/>
      <c r="CB3237" s="14"/>
    </row>
    <row r="3238" spans="1:80" s="9" customFormat="1" x14ac:dyDescent="0.2">
      <c r="A3238" s="16"/>
      <c r="B3238" s="16"/>
      <c r="C3238" s="16"/>
      <c r="D3238" s="16"/>
      <c r="E3238" s="16"/>
      <c r="F3238" s="3"/>
      <c r="G3238" s="3"/>
      <c r="H3238" s="3"/>
      <c r="I3238" s="3"/>
      <c r="J3238" s="2"/>
      <c r="M3238" s="10"/>
      <c r="N3238" s="2"/>
      <c r="O3238" s="3"/>
      <c r="P3238" s="11"/>
      <c r="Q3238" s="16"/>
      <c r="R3238" s="4"/>
      <c r="S3238" s="12"/>
      <c r="T3238" s="16"/>
      <c r="U3238" s="4"/>
      <c r="V3238" s="3"/>
      <c r="W3238" s="3"/>
      <c r="X3238" s="3"/>
      <c r="Y3238" s="3"/>
      <c r="Z3238" s="3"/>
      <c r="AA3238" s="4"/>
      <c r="AB3238" s="4"/>
      <c r="AC3238" s="4"/>
      <c r="AD3238" s="4"/>
      <c r="AE3238" s="4"/>
      <c r="BA3238" s="13"/>
      <c r="BC3238" s="2"/>
      <c r="BD3238" s="2"/>
      <c r="BU3238" s="15"/>
      <c r="BV3238" s="6"/>
      <c r="BW3238" s="6"/>
      <c r="BX3238" s="16"/>
      <c r="BY3238" s="16"/>
      <c r="BZ3238" s="16"/>
      <c r="CA3238" s="16"/>
      <c r="CB3238" s="14"/>
    </row>
    <row r="3239" spans="1:80" s="9" customFormat="1" x14ac:dyDescent="0.2">
      <c r="A3239" s="16"/>
      <c r="B3239" s="16"/>
      <c r="C3239" s="16"/>
      <c r="D3239" s="16"/>
      <c r="E3239" s="16"/>
      <c r="F3239" s="3"/>
      <c r="G3239" s="3"/>
      <c r="H3239" s="3"/>
      <c r="I3239" s="3"/>
      <c r="J3239" s="2"/>
      <c r="M3239" s="10"/>
      <c r="N3239" s="2"/>
      <c r="O3239" s="3"/>
      <c r="P3239" s="11"/>
      <c r="Q3239" s="16"/>
      <c r="R3239" s="4"/>
      <c r="S3239" s="12"/>
      <c r="T3239" s="16"/>
      <c r="U3239" s="4"/>
      <c r="V3239" s="3"/>
      <c r="W3239" s="3"/>
      <c r="X3239" s="3"/>
      <c r="Y3239" s="3"/>
      <c r="Z3239" s="3"/>
      <c r="AA3239" s="4"/>
      <c r="AB3239" s="4"/>
      <c r="AC3239" s="4"/>
      <c r="AD3239" s="4"/>
      <c r="AE3239" s="4"/>
      <c r="BA3239" s="13"/>
      <c r="BC3239" s="2"/>
      <c r="BD3239" s="2"/>
      <c r="BU3239" s="15"/>
      <c r="BV3239" s="6"/>
      <c r="BW3239" s="6"/>
      <c r="BX3239" s="16"/>
      <c r="BY3239" s="16"/>
      <c r="BZ3239" s="16"/>
      <c r="CA3239" s="16"/>
      <c r="CB3239" s="14"/>
    </row>
    <row r="3240" spans="1:80" s="9" customFormat="1" x14ac:dyDescent="0.2">
      <c r="A3240" s="16"/>
      <c r="B3240" s="16"/>
      <c r="C3240" s="16"/>
      <c r="D3240" s="16"/>
      <c r="E3240" s="16"/>
      <c r="F3240" s="3"/>
      <c r="G3240" s="3"/>
      <c r="H3240" s="3"/>
      <c r="I3240" s="3"/>
      <c r="J3240" s="2"/>
      <c r="M3240" s="10"/>
      <c r="N3240" s="2"/>
      <c r="O3240" s="3"/>
      <c r="P3240" s="11"/>
      <c r="Q3240" s="16"/>
      <c r="R3240" s="4"/>
      <c r="S3240" s="12"/>
      <c r="T3240" s="16"/>
      <c r="U3240" s="4"/>
      <c r="V3240" s="3"/>
      <c r="W3240" s="3"/>
      <c r="X3240" s="3"/>
      <c r="Y3240" s="3"/>
      <c r="Z3240" s="3"/>
      <c r="AA3240" s="4"/>
      <c r="AB3240" s="4"/>
      <c r="AC3240" s="4"/>
      <c r="AD3240" s="4"/>
      <c r="AE3240" s="4"/>
      <c r="BA3240" s="13"/>
      <c r="BC3240" s="2"/>
      <c r="BD3240" s="2"/>
      <c r="BU3240" s="15"/>
      <c r="BV3240" s="6"/>
      <c r="BW3240" s="6"/>
      <c r="BX3240" s="16"/>
      <c r="BY3240" s="16"/>
      <c r="BZ3240" s="16"/>
      <c r="CA3240" s="16"/>
      <c r="CB3240" s="14"/>
    </row>
    <row r="3241" spans="1:80" s="9" customFormat="1" x14ac:dyDescent="0.2">
      <c r="A3241" s="16"/>
      <c r="B3241" s="16"/>
      <c r="C3241" s="16"/>
      <c r="D3241" s="16"/>
      <c r="E3241" s="16"/>
      <c r="F3241" s="3"/>
      <c r="G3241" s="3"/>
      <c r="H3241" s="3"/>
      <c r="I3241" s="3"/>
      <c r="J3241" s="2"/>
      <c r="M3241" s="10"/>
      <c r="N3241" s="2"/>
      <c r="O3241" s="3"/>
      <c r="P3241" s="11"/>
      <c r="Q3241" s="16"/>
      <c r="R3241" s="4"/>
      <c r="S3241" s="12"/>
      <c r="T3241" s="16"/>
      <c r="U3241" s="4"/>
      <c r="V3241" s="3"/>
      <c r="W3241" s="3"/>
      <c r="X3241" s="3"/>
      <c r="Y3241" s="3"/>
      <c r="Z3241" s="3"/>
      <c r="AA3241" s="4"/>
      <c r="AB3241" s="4"/>
      <c r="AC3241" s="4"/>
      <c r="AD3241" s="4"/>
      <c r="AE3241" s="4"/>
      <c r="BA3241" s="13"/>
      <c r="BC3241" s="2"/>
      <c r="BD3241" s="2"/>
      <c r="BU3241" s="15"/>
      <c r="BV3241" s="6"/>
      <c r="BW3241" s="6"/>
      <c r="BX3241" s="16"/>
      <c r="BY3241" s="16"/>
      <c r="BZ3241" s="16"/>
      <c r="CA3241" s="16"/>
      <c r="CB3241" s="14"/>
    </row>
    <row r="3242" spans="1:80" s="9" customFormat="1" x14ac:dyDescent="0.2">
      <c r="A3242" s="16"/>
      <c r="B3242" s="16"/>
      <c r="C3242" s="16"/>
      <c r="D3242" s="16"/>
      <c r="E3242" s="16"/>
      <c r="F3242" s="3"/>
      <c r="G3242" s="3"/>
      <c r="H3242" s="3"/>
      <c r="I3242" s="3"/>
      <c r="J3242" s="2"/>
      <c r="M3242" s="10"/>
      <c r="N3242" s="2"/>
      <c r="O3242" s="3"/>
      <c r="P3242" s="11"/>
      <c r="Q3242" s="16"/>
      <c r="R3242" s="4"/>
      <c r="S3242" s="12"/>
      <c r="T3242" s="16"/>
      <c r="U3242" s="4"/>
      <c r="V3242" s="3"/>
      <c r="W3242" s="3"/>
      <c r="X3242" s="3"/>
      <c r="Y3242" s="3"/>
      <c r="Z3242" s="3"/>
      <c r="AA3242" s="4"/>
      <c r="AB3242" s="4"/>
      <c r="AC3242" s="4"/>
      <c r="AD3242" s="4"/>
      <c r="AE3242" s="4"/>
      <c r="BA3242" s="13"/>
      <c r="BC3242" s="2"/>
      <c r="BD3242" s="2"/>
      <c r="BU3242" s="15"/>
      <c r="BV3242" s="6"/>
      <c r="BW3242" s="6"/>
      <c r="BX3242" s="16"/>
      <c r="BY3242" s="16"/>
      <c r="BZ3242" s="16"/>
      <c r="CA3242" s="16"/>
      <c r="CB3242" s="14"/>
    </row>
    <row r="3243" spans="1:80" s="9" customFormat="1" x14ac:dyDescent="0.2">
      <c r="A3243" s="16"/>
      <c r="B3243" s="16"/>
      <c r="C3243" s="16"/>
      <c r="D3243" s="16"/>
      <c r="E3243" s="16"/>
      <c r="F3243" s="3"/>
      <c r="G3243" s="3"/>
      <c r="H3243" s="3"/>
      <c r="I3243" s="3"/>
      <c r="J3243" s="2"/>
      <c r="M3243" s="10"/>
      <c r="N3243" s="2"/>
      <c r="O3243" s="3"/>
      <c r="P3243" s="11"/>
      <c r="Q3243" s="16"/>
      <c r="R3243" s="4"/>
      <c r="S3243" s="12"/>
      <c r="T3243" s="16"/>
      <c r="U3243" s="4"/>
      <c r="V3243" s="3"/>
      <c r="W3243" s="3"/>
      <c r="X3243" s="3"/>
      <c r="Y3243" s="3"/>
      <c r="Z3243" s="3"/>
      <c r="AA3243" s="4"/>
      <c r="AB3243" s="4"/>
      <c r="AC3243" s="4"/>
      <c r="AD3243" s="4"/>
      <c r="AE3243" s="4"/>
      <c r="BA3243" s="13"/>
      <c r="BC3243" s="2"/>
      <c r="BD3243" s="2"/>
      <c r="BU3243" s="15"/>
      <c r="BV3243" s="6"/>
      <c r="BW3243" s="6"/>
      <c r="BX3243" s="16"/>
      <c r="BY3243" s="16"/>
      <c r="BZ3243" s="16"/>
      <c r="CA3243" s="16"/>
      <c r="CB3243" s="14"/>
    </row>
    <row r="3244" spans="1:80" s="9" customFormat="1" x14ac:dyDescent="0.2">
      <c r="A3244" s="16"/>
      <c r="B3244" s="16"/>
      <c r="C3244" s="16"/>
      <c r="D3244" s="16"/>
      <c r="E3244" s="16"/>
      <c r="F3244" s="3"/>
      <c r="G3244" s="3"/>
      <c r="H3244" s="3"/>
      <c r="I3244" s="3"/>
      <c r="J3244" s="2"/>
      <c r="M3244" s="10"/>
      <c r="N3244" s="2"/>
      <c r="O3244" s="3"/>
      <c r="P3244" s="11"/>
      <c r="Q3244" s="16"/>
      <c r="R3244" s="4"/>
      <c r="S3244" s="12"/>
      <c r="T3244" s="16"/>
      <c r="U3244" s="4"/>
      <c r="V3244" s="3"/>
      <c r="W3244" s="3"/>
      <c r="X3244" s="3"/>
      <c r="Y3244" s="3"/>
      <c r="Z3244" s="3"/>
      <c r="AA3244" s="4"/>
      <c r="AB3244" s="4"/>
      <c r="AC3244" s="4"/>
      <c r="AD3244" s="4"/>
      <c r="AE3244" s="4"/>
      <c r="BA3244" s="13"/>
      <c r="BC3244" s="2"/>
      <c r="BD3244" s="2"/>
      <c r="BU3244" s="15"/>
      <c r="BV3244" s="6"/>
      <c r="BW3244" s="6"/>
      <c r="BX3244" s="16"/>
      <c r="BY3244" s="16"/>
      <c r="BZ3244" s="16"/>
      <c r="CA3244" s="16"/>
      <c r="CB3244" s="14"/>
    </row>
    <row r="3245" spans="1:80" s="9" customFormat="1" x14ac:dyDescent="0.2">
      <c r="A3245" s="16"/>
      <c r="B3245" s="16"/>
      <c r="C3245" s="16"/>
      <c r="D3245" s="16"/>
      <c r="E3245" s="16"/>
      <c r="F3245" s="3"/>
      <c r="G3245" s="3"/>
      <c r="H3245" s="3"/>
      <c r="I3245" s="3"/>
      <c r="J3245" s="2"/>
      <c r="M3245" s="10"/>
      <c r="N3245" s="2"/>
      <c r="O3245" s="3"/>
      <c r="P3245" s="11"/>
      <c r="Q3245" s="16"/>
      <c r="R3245" s="4"/>
      <c r="S3245" s="12"/>
      <c r="T3245" s="16"/>
      <c r="U3245" s="4"/>
      <c r="V3245" s="3"/>
      <c r="W3245" s="3"/>
      <c r="X3245" s="3"/>
      <c r="Y3245" s="3"/>
      <c r="Z3245" s="3"/>
      <c r="AA3245" s="4"/>
      <c r="AB3245" s="4"/>
      <c r="AC3245" s="4"/>
      <c r="AD3245" s="4"/>
      <c r="AE3245" s="4"/>
      <c r="BA3245" s="13"/>
      <c r="BC3245" s="2"/>
      <c r="BD3245" s="2"/>
      <c r="BU3245" s="15"/>
      <c r="BV3245" s="6"/>
      <c r="BW3245" s="6"/>
      <c r="BX3245" s="16"/>
      <c r="BY3245" s="16"/>
      <c r="BZ3245" s="16"/>
      <c r="CA3245" s="16"/>
      <c r="CB3245" s="14"/>
    </row>
    <row r="3246" spans="1:80" s="9" customFormat="1" x14ac:dyDescent="0.2">
      <c r="A3246" s="16"/>
      <c r="B3246" s="16"/>
      <c r="C3246" s="16"/>
      <c r="D3246" s="16"/>
      <c r="E3246" s="16"/>
      <c r="F3246" s="3"/>
      <c r="G3246" s="3"/>
      <c r="H3246" s="3"/>
      <c r="I3246" s="3"/>
      <c r="J3246" s="2"/>
      <c r="M3246" s="10"/>
      <c r="N3246" s="2"/>
      <c r="O3246" s="3"/>
      <c r="P3246" s="11"/>
      <c r="Q3246" s="16"/>
      <c r="R3246" s="4"/>
      <c r="S3246" s="12"/>
      <c r="T3246" s="16"/>
      <c r="U3246" s="4"/>
      <c r="V3246" s="3"/>
      <c r="W3246" s="3"/>
      <c r="X3246" s="3"/>
      <c r="Y3246" s="3"/>
      <c r="Z3246" s="3"/>
      <c r="AA3246" s="4"/>
      <c r="AB3246" s="4"/>
      <c r="AC3246" s="4"/>
      <c r="AD3246" s="4"/>
      <c r="AE3246" s="4"/>
      <c r="BA3246" s="13"/>
      <c r="BC3246" s="2"/>
      <c r="BD3246" s="2"/>
      <c r="BU3246" s="15"/>
      <c r="BV3246" s="6"/>
      <c r="BW3246" s="6"/>
      <c r="BX3246" s="16"/>
      <c r="BY3246" s="16"/>
      <c r="BZ3246" s="16"/>
      <c r="CA3246" s="16"/>
      <c r="CB3246" s="14"/>
    </row>
    <row r="3247" spans="1:80" s="9" customFormat="1" x14ac:dyDescent="0.2">
      <c r="A3247" s="16"/>
      <c r="B3247" s="16"/>
      <c r="C3247" s="16"/>
      <c r="D3247" s="16"/>
      <c r="E3247" s="16"/>
      <c r="F3247" s="3"/>
      <c r="G3247" s="3"/>
      <c r="H3247" s="3"/>
      <c r="I3247" s="3"/>
      <c r="J3247" s="2"/>
      <c r="M3247" s="10"/>
      <c r="N3247" s="2"/>
      <c r="O3247" s="3"/>
      <c r="P3247" s="11"/>
      <c r="Q3247" s="16"/>
      <c r="R3247" s="4"/>
      <c r="S3247" s="12"/>
      <c r="T3247" s="16"/>
      <c r="U3247" s="4"/>
      <c r="V3247" s="3"/>
      <c r="W3247" s="3"/>
      <c r="X3247" s="3"/>
      <c r="Y3247" s="3"/>
      <c r="Z3247" s="3"/>
      <c r="AA3247" s="4"/>
      <c r="AB3247" s="4"/>
      <c r="AC3247" s="4"/>
      <c r="AD3247" s="4"/>
      <c r="AE3247" s="4"/>
      <c r="BA3247" s="13"/>
      <c r="BC3247" s="2"/>
      <c r="BD3247" s="2"/>
      <c r="BU3247" s="15"/>
      <c r="BV3247" s="6"/>
      <c r="BW3247" s="6"/>
      <c r="BX3247" s="16"/>
      <c r="BY3247" s="16"/>
      <c r="BZ3247" s="16"/>
      <c r="CA3247" s="16"/>
      <c r="CB3247" s="14"/>
    </row>
    <row r="3248" spans="1:80" s="9" customFormat="1" x14ac:dyDescent="0.2">
      <c r="A3248" s="16"/>
      <c r="B3248" s="16"/>
      <c r="C3248" s="16"/>
      <c r="D3248" s="16"/>
      <c r="E3248" s="16"/>
      <c r="F3248" s="3"/>
      <c r="G3248" s="3"/>
      <c r="H3248" s="3"/>
      <c r="I3248" s="3"/>
      <c r="J3248" s="2"/>
      <c r="M3248" s="10"/>
      <c r="N3248" s="2"/>
      <c r="O3248" s="3"/>
      <c r="P3248" s="11"/>
      <c r="Q3248" s="16"/>
      <c r="R3248" s="4"/>
      <c r="S3248" s="12"/>
      <c r="T3248" s="16"/>
      <c r="U3248" s="4"/>
      <c r="V3248" s="3"/>
      <c r="W3248" s="3"/>
      <c r="X3248" s="3"/>
      <c r="Y3248" s="3"/>
      <c r="Z3248" s="3"/>
      <c r="AA3248" s="4"/>
      <c r="AB3248" s="4"/>
      <c r="AC3248" s="4"/>
      <c r="AD3248" s="4"/>
      <c r="AE3248" s="4"/>
      <c r="BA3248" s="13"/>
      <c r="BC3248" s="2"/>
      <c r="BD3248" s="2"/>
      <c r="BU3248" s="15"/>
      <c r="BV3248" s="6"/>
      <c r="BW3248" s="6"/>
      <c r="BX3248" s="16"/>
      <c r="BY3248" s="16"/>
      <c r="BZ3248" s="16"/>
      <c r="CA3248" s="16"/>
      <c r="CB3248" s="14"/>
    </row>
    <row r="3249" spans="1:80" s="9" customFormat="1" x14ac:dyDescent="0.2">
      <c r="A3249" s="16"/>
      <c r="B3249" s="16"/>
      <c r="C3249" s="16"/>
      <c r="D3249" s="16"/>
      <c r="E3249" s="16"/>
      <c r="F3249" s="3"/>
      <c r="G3249" s="3"/>
      <c r="H3249" s="3"/>
      <c r="I3249" s="3"/>
      <c r="J3249" s="2"/>
      <c r="M3249" s="10"/>
      <c r="N3249" s="2"/>
      <c r="O3249" s="3"/>
      <c r="P3249" s="11"/>
      <c r="Q3249" s="16"/>
      <c r="R3249" s="4"/>
      <c r="S3249" s="12"/>
      <c r="T3249" s="16"/>
      <c r="U3249" s="4"/>
      <c r="V3249" s="3"/>
      <c r="W3249" s="3"/>
      <c r="X3249" s="3"/>
      <c r="Y3249" s="3"/>
      <c r="Z3249" s="3"/>
      <c r="AA3249" s="4"/>
      <c r="AB3249" s="4"/>
      <c r="AC3249" s="4"/>
      <c r="AD3249" s="4"/>
      <c r="AE3249" s="4"/>
      <c r="BA3249" s="13"/>
      <c r="BC3249" s="2"/>
      <c r="BD3249" s="2"/>
      <c r="BU3249" s="15"/>
      <c r="BV3249" s="6"/>
      <c r="BW3249" s="6"/>
      <c r="BX3249" s="16"/>
      <c r="BY3249" s="16"/>
      <c r="BZ3249" s="16"/>
      <c r="CA3249" s="16"/>
      <c r="CB3249" s="14"/>
    </row>
    <row r="3250" spans="1:80" s="9" customFormat="1" x14ac:dyDescent="0.2">
      <c r="A3250" s="16"/>
      <c r="B3250" s="16"/>
      <c r="C3250" s="16"/>
      <c r="D3250" s="16"/>
      <c r="E3250" s="16"/>
      <c r="F3250" s="3"/>
      <c r="G3250" s="3"/>
      <c r="H3250" s="3"/>
      <c r="I3250" s="3"/>
      <c r="J3250" s="2"/>
      <c r="M3250" s="10"/>
      <c r="N3250" s="2"/>
      <c r="O3250" s="3"/>
      <c r="P3250" s="11"/>
      <c r="Q3250" s="16"/>
      <c r="R3250" s="4"/>
      <c r="S3250" s="12"/>
      <c r="T3250" s="16"/>
      <c r="U3250" s="4"/>
      <c r="V3250" s="3"/>
      <c r="W3250" s="3"/>
      <c r="X3250" s="3"/>
      <c r="Y3250" s="3"/>
      <c r="Z3250" s="3"/>
      <c r="AA3250" s="4"/>
      <c r="AB3250" s="4"/>
      <c r="AC3250" s="4"/>
      <c r="AD3250" s="4"/>
      <c r="AE3250" s="4"/>
      <c r="BA3250" s="13"/>
      <c r="BC3250" s="2"/>
      <c r="BD3250" s="2"/>
      <c r="BU3250" s="15"/>
      <c r="BV3250" s="6"/>
      <c r="BW3250" s="6"/>
      <c r="BX3250" s="16"/>
      <c r="BY3250" s="16"/>
      <c r="BZ3250" s="16"/>
      <c r="CA3250" s="16"/>
      <c r="CB3250" s="14"/>
    </row>
    <row r="3251" spans="1:80" s="9" customFormat="1" x14ac:dyDescent="0.2">
      <c r="A3251" s="16"/>
      <c r="B3251" s="16"/>
      <c r="C3251" s="16"/>
      <c r="D3251" s="16"/>
      <c r="E3251" s="16"/>
      <c r="F3251" s="3"/>
      <c r="G3251" s="3"/>
      <c r="H3251" s="3"/>
      <c r="I3251" s="3"/>
      <c r="J3251" s="2"/>
      <c r="M3251" s="10"/>
      <c r="N3251" s="2"/>
      <c r="O3251" s="3"/>
      <c r="P3251" s="11"/>
      <c r="Q3251" s="16"/>
      <c r="R3251" s="4"/>
      <c r="S3251" s="12"/>
      <c r="T3251" s="16"/>
      <c r="U3251" s="4"/>
      <c r="V3251" s="3"/>
      <c r="W3251" s="3"/>
      <c r="X3251" s="3"/>
      <c r="Y3251" s="3"/>
      <c r="Z3251" s="3"/>
      <c r="AA3251" s="4"/>
      <c r="AB3251" s="4"/>
      <c r="AC3251" s="4"/>
      <c r="AD3251" s="4"/>
      <c r="AE3251" s="4"/>
      <c r="BA3251" s="13"/>
      <c r="BC3251" s="2"/>
      <c r="BD3251" s="2"/>
      <c r="BU3251" s="15"/>
      <c r="BV3251" s="6"/>
      <c r="BW3251" s="6"/>
      <c r="BX3251" s="16"/>
      <c r="BY3251" s="16"/>
      <c r="BZ3251" s="16"/>
      <c r="CA3251" s="16"/>
      <c r="CB3251" s="14"/>
    </row>
    <row r="3252" spans="1:80" s="9" customFormat="1" x14ac:dyDescent="0.2">
      <c r="A3252" s="16"/>
      <c r="B3252" s="16"/>
      <c r="C3252" s="16"/>
      <c r="D3252" s="16"/>
      <c r="E3252" s="16"/>
      <c r="F3252" s="3"/>
      <c r="G3252" s="3"/>
      <c r="H3252" s="3"/>
      <c r="I3252" s="3"/>
      <c r="J3252" s="2"/>
      <c r="M3252" s="10"/>
      <c r="N3252" s="2"/>
      <c r="O3252" s="3"/>
      <c r="P3252" s="11"/>
      <c r="Q3252" s="16"/>
      <c r="R3252" s="4"/>
      <c r="S3252" s="12"/>
      <c r="T3252" s="16"/>
      <c r="U3252" s="4"/>
      <c r="V3252" s="3"/>
      <c r="W3252" s="3"/>
      <c r="X3252" s="3"/>
      <c r="Y3252" s="3"/>
      <c r="Z3252" s="3"/>
      <c r="AA3252" s="4"/>
      <c r="AB3252" s="4"/>
      <c r="AC3252" s="4"/>
      <c r="AD3252" s="4"/>
      <c r="AE3252" s="4"/>
      <c r="BA3252" s="13"/>
      <c r="BC3252" s="2"/>
      <c r="BD3252" s="2"/>
      <c r="BU3252" s="15"/>
      <c r="BV3252" s="6"/>
      <c r="BW3252" s="6"/>
      <c r="BX3252" s="16"/>
      <c r="BY3252" s="16"/>
      <c r="BZ3252" s="16"/>
      <c r="CA3252" s="16"/>
      <c r="CB3252" s="14"/>
    </row>
    <row r="3253" spans="1:80" s="9" customFormat="1" x14ac:dyDescent="0.2">
      <c r="A3253" s="16"/>
      <c r="B3253" s="16"/>
      <c r="C3253" s="16"/>
      <c r="D3253" s="16"/>
      <c r="E3253" s="16"/>
      <c r="F3253" s="3"/>
      <c r="G3253" s="3"/>
      <c r="H3253" s="3"/>
      <c r="I3253" s="3"/>
      <c r="J3253" s="2"/>
      <c r="M3253" s="10"/>
      <c r="N3253" s="2"/>
      <c r="O3253" s="3"/>
      <c r="P3253" s="11"/>
      <c r="Q3253" s="16"/>
      <c r="R3253" s="4"/>
      <c r="S3253" s="12"/>
      <c r="T3253" s="16"/>
      <c r="U3253" s="4"/>
      <c r="V3253" s="3"/>
      <c r="W3253" s="3"/>
      <c r="X3253" s="3"/>
      <c r="Y3253" s="3"/>
      <c r="Z3253" s="3"/>
      <c r="AA3253" s="4"/>
      <c r="AB3253" s="4"/>
      <c r="AC3253" s="4"/>
      <c r="AD3253" s="4"/>
      <c r="AE3253" s="4"/>
      <c r="BA3253" s="13"/>
      <c r="BC3253" s="2"/>
      <c r="BD3253" s="2"/>
      <c r="BU3253" s="15"/>
      <c r="BV3253" s="6"/>
      <c r="BW3253" s="6"/>
      <c r="BX3253" s="16"/>
      <c r="BY3253" s="16"/>
      <c r="BZ3253" s="16"/>
      <c r="CA3253" s="16"/>
      <c r="CB3253" s="14"/>
    </row>
    <row r="3254" spans="1:80" s="9" customFormat="1" x14ac:dyDescent="0.2">
      <c r="A3254" s="16"/>
      <c r="B3254" s="16"/>
      <c r="C3254" s="16"/>
      <c r="D3254" s="16"/>
      <c r="E3254" s="16"/>
      <c r="F3254" s="3"/>
      <c r="G3254" s="3"/>
      <c r="H3254" s="3"/>
      <c r="I3254" s="3"/>
      <c r="J3254" s="2"/>
      <c r="M3254" s="10"/>
      <c r="N3254" s="2"/>
      <c r="O3254" s="3"/>
      <c r="P3254" s="11"/>
      <c r="Q3254" s="16"/>
      <c r="R3254" s="4"/>
      <c r="S3254" s="12"/>
      <c r="T3254" s="16"/>
      <c r="U3254" s="4"/>
      <c r="V3254" s="3"/>
      <c r="W3254" s="3"/>
      <c r="X3254" s="3"/>
      <c r="Y3254" s="3"/>
      <c r="Z3254" s="3"/>
      <c r="AA3254" s="4"/>
      <c r="AB3254" s="4"/>
      <c r="AC3254" s="4"/>
      <c r="AD3254" s="4"/>
      <c r="AE3254" s="4"/>
      <c r="BA3254" s="13"/>
      <c r="BC3254" s="2"/>
      <c r="BD3254" s="2"/>
      <c r="BU3254" s="15"/>
      <c r="BV3254" s="6"/>
      <c r="BW3254" s="6"/>
      <c r="BX3254" s="16"/>
      <c r="BY3254" s="16"/>
      <c r="BZ3254" s="16"/>
      <c r="CA3254" s="16"/>
      <c r="CB3254" s="14"/>
    </row>
    <row r="3255" spans="1:80" s="9" customFormat="1" x14ac:dyDescent="0.2">
      <c r="A3255" s="16"/>
      <c r="B3255" s="16"/>
      <c r="C3255" s="16"/>
      <c r="D3255" s="16"/>
      <c r="E3255" s="16"/>
      <c r="F3255" s="3"/>
      <c r="G3255" s="3"/>
      <c r="H3255" s="3"/>
      <c r="I3255" s="3"/>
      <c r="J3255" s="2"/>
      <c r="M3255" s="10"/>
      <c r="N3255" s="2"/>
      <c r="O3255" s="3"/>
      <c r="P3255" s="11"/>
      <c r="Q3255" s="16"/>
      <c r="R3255" s="4"/>
      <c r="S3255" s="12"/>
      <c r="T3255" s="16"/>
      <c r="U3255" s="4"/>
      <c r="V3255" s="3"/>
      <c r="W3255" s="3"/>
      <c r="X3255" s="3"/>
      <c r="Y3255" s="3"/>
      <c r="Z3255" s="3"/>
      <c r="AA3255" s="4"/>
      <c r="AB3255" s="4"/>
      <c r="AC3255" s="4"/>
      <c r="AD3255" s="4"/>
      <c r="AE3255" s="4"/>
      <c r="BA3255" s="13"/>
      <c r="BC3255" s="2"/>
      <c r="BD3255" s="2"/>
      <c r="BU3255" s="15"/>
      <c r="BV3255" s="6"/>
      <c r="BW3255" s="6"/>
      <c r="BX3255" s="16"/>
      <c r="BY3255" s="16"/>
      <c r="BZ3255" s="16"/>
      <c r="CA3255" s="16"/>
      <c r="CB3255" s="14"/>
    </row>
    <row r="3256" spans="1:80" s="9" customFormat="1" x14ac:dyDescent="0.2">
      <c r="A3256" s="16"/>
      <c r="B3256" s="16"/>
      <c r="C3256" s="16"/>
      <c r="D3256" s="16"/>
      <c r="E3256" s="16"/>
      <c r="F3256" s="3"/>
      <c r="G3256" s="3"/>
      <c r="H3256" s="3"/>
      <c r="I3256" s="3"/>
      <c r="J3256" s="2"/>
      <c r="M3256" s="10"/>
      <c r="N3256" s="2"/>
      <c r="O3256" s="3"/>
      <c r="P3256" s="11"/>
      <c r="Q3256" s="16"/>
      <c r="R3256" s="4"/>
      <c r="S3256" s="12"/>
      <c r="T3256" s="16"/>
      <c r="U3256" s="4"/>
      <c r="V3256" s="3"/>
      <c r="W3256" s="3"/>
      <c r="X3256" s="3"/>
      <c r="Y3256" s="3"/>
      <c r="Z3256" s="3"/>
      <c r="AA3256" s="4"/>
      <c r="AB3256" s="4"/>
      <c r="AC3256" s="4"/>
      <c r="AD3256" s="4"/>
      <c r="AE3256" s="4"/>
      <c r="BA3256" s="13"/>
      <c r="BC3256" s="2"/>
      <c r="BD3256" s="2"/>
      <c r="BU3256" s="15"/>
      <c r="BV3256" s="6"/>
      <c r="BW3256" s="6"/>
      <c r="BX3256" s="16"/>
      <c r="BY3256" s="16"/>
      <c r="BZ3256" s="16"/>
      <c r="CA3256" s="16"/>
      <c r="CB3256" s="14"/>
    </row>
    <row r="3257" spans="1:80" s="9" customFormat="1" x14ac:dyDescent="0.2">
      <c r="A3257" s="16"/>
      <c r="B3257" s="16"/>
      <c r="C3257" s="16"/>
      <c r="D3257" s="16"/>
      <c r="E3257" s="16"/>
      <c r="F3257" s="3"/>
      <c r="G3257" s="3"/>
      <c r="H3257" s="3"/>
      <c r="I3257" s="3"/>
      <c r="J3257" s="2"/>
      <c r="M3257" s="10"/>
      <c r="N3257" s="2"/>
      <c r="O3257" s="3"/>
      <c r="P3257" s="11"/>
      <c r="Q3257" s="16"/>
      <c r="R3257" s="4"/>
      <c r="S3257" s="12"/>
      <c r="T3257" s="16"/>
      <c r="U3257" s="4"/>
      <c r="V3257" s="3"/>
      <c r="W3257" s="3"/>
      <c r="X3257" s="3"/>
      <c r="Y3257" s="3"/>
      <c r="Z3257" s="3"/>
      <c r="AA3257" s="4"/>
      <c r="AB3257" s="4"/>
      <c r="AC3257" s="4"/>
      <c r="AD3257" s="4"/>
      <c r="AE3257" s="4"/>
      <c r="BA3257" s="13"/>
      <c r="BC3257" s="2"/>
      <c r="BD3257" s="2"/>
      <c r="BU3257" s="15"/>
      <c r="BV3257" s="6"/>
      <c r="BW3257" s="6"/>
      <c r="BX3257" s="16"/>
      <c r="BY3257" s="16"/>
      <c r="BZ3257" s="16"/>
      <c r="CA3257" s="16"/>
      <c r="CB3257" s="14"/>
    </row>
    <row r="3258" spans="1:80" s="9" customFormat="1" x14ac:dyDescent="0.2">
      <c r="A3258" s="16"/>
      <c r="B3258" s="16"/>
      <c r="C3258" s="16"/>
      <c r="D3258" s="16"/>
      <c r="E3258" s="16"/>
      <c r="F3258" s="3"/>
      <c r="G3258" s="3"/>
      <c r="H3258" s="3"/>
      <c r="I3258" s="3"/>
      <c r="J3258" s="2"/>
      <c r="M3258" s="10"/>
      <c r="N3258" s="2"/>
      <c r="O3258" s="3"/>
      <c r="P3258" s="11"/>
      <c r="Q3258" s="16"/>
      <c r="R3258" s="4"/>
      <c r="S3258" s="12"/>
      <c r="T3258" s="16"/>
      <c r="U3258" s="4"/>
      <c r="V3258" s="3"/>
      <c r="W3258" s="3"/>
      <c r="X3258" s="3"/>
      <c r="Y3258" s="3"/>
      <c r="Z3258" s="3"/>
      <c r="AA3258" s="4"/>
      <c r="AB3258" s="4"/>
      <c r="AC3258" s="4"/>
      <c r="AD3258" s="4"/>
      <c r="AE3258" s="4"/>
      <c r="BA3258" s="13"/>
      <c r="BC3258" s="2"/>
      <c r="BD3258" s="2"/>
      <c r="BU3258" s="15"/>
      <c r="BV3258" s="6"/>
      <c r="BW3258" s="6"/>
      <c r="BX3258" s="16"/>
      <c r="BY3258" s="16"/>
      <c r="BZ3258" s="16"/>
      <c r="CA3258" s="16"/>
      <c r="CB3258" s="14"/>
    </row>
    <row r="3259" spans="1:80" s="9" customFormat="1" x14ac:dyDescent="0.2">
      <c r="A3259" s="16"/>
      <c r="B3259" s="16"/>
      <c r="C3259" s="16"/>
      <c r="D3259" s="16"/>
      <c r="E3259" s="16"/>
      <c r="F3259" s="3"/>
      <c r="G3259" s="3"/>
      <c r="H3259" s="3"/>
      <c r="I3259" s="3"/>
      <c r="J3259" s="2"/>
      <c r="M3259" s="10"/>
      <c r="N3259" s="2"/>
      <c r="O3259" s="3"/>
      <c r="P3259" s="11"/>
      <c r="Q3259" s="16"/>
      <c r="R3259" s="4"/>
      <c r="S3259" s="12"/>
      <c r="T3259" s="16"/>
      <c r="U3259" s="4"/>
      <c r="V3259" s="3"/>
      <c r="W3259" s="3"/>
      <c r="X3259" s="3"/>
      <c r="Y3259" s="3"/>
      <c r="Z3259" s="3"/>
      <c r="AA3259" s="4"/>
      <c r="AB3259" s="4"/>
      <c r="AC3259" s="4"/>
      <c r="AD3259" s="4"/>
      <c r="AE3259" s="4"/>
      <c r="BA3259" s="13"/>
      <c r="BC3259" s="2"/>
      <c r="BD3259" s="2"/>
      <c r="BU3259" s="15"/>
      <c r="BV3259" s="6"/>
      <c r="BW3259" s="6"/>
      <c r="BX3259" s="16"/>
      <c r="BY3259" s="16"/>
      <c r="BZ3259" s="16"/>
      <c r="CA3259" s="16"/>
      <c r="CB3259" s="14"/>
    </row>
    <row r="3260" spans="1:80" s="9" customFormat="1" x14ac:dyDescent="0.2">
      <c r="A3260" s="16"/>
      <c r="B3260" s="16"/>
      <c r="C3260" s="16"/>
      <c r="D3260" s="16"/>
      <c r="E3260" s="16"/>
      <c r="F3260" s="3"/>
      <c r="G3260" s="3"/>
      <c r="H3260" s="3"/>
      <c r="I3260" s="3"/>
      <c r="J3260" s="2"/>
      <c r="M3260" s="10"/>
      <c r="N3260" s="2"/>
      <c r="O3260" s="3"/>
      <c r="P3260" s="11"/>
      <c r="Q3260" s="16"/>
      <c r="R3260" s="4"/>
      <c r="S3260" s="12"/>
      <c r="T3260" s="16"/>
      <c r="U3260" s="4"/>
      <c r="V3260" s="3"/>
      <c r="W3260" s="3"/>
      <c r="X3260" s="3"/>
      <c r="Y3260" s="3"/>
      <c r="Z3260" s="3"/>
      <c r="AA3260" s="4"/>
      <c r="AB3260" s="4"/>
      <c r="AC3260" s="4"/>
      <c r="AD3260" s="4"/>
      <c r="AE3260" s="4"/>
      <c r="BA3260" s="13"/>
      <c r="BC3260" s="2"/>
      <c r="BD3260" s="2"/>
      <c r="BU3260" s="15"/>
      <c r="BV3260" s="6"/>
      <c r="BW3260" s="6"/>
      <c r="BX3260" s="16"/>
      <c r="BY3260" s="16"/>
      <c r="BZ3260" s="16"/>
      <c r="CA3260" s="16"/>
      <c r="CB3260" s="14"/>
    </row>
    <row r="3261" spans="1:80" s="9" customFormat="1" x14ac:dyDescent="0.2">
      <c r="A3261" s="16"/>
      <c r="B3261" s="16"/>
      <c r="C3261" s="16"/>
      <c r="D3261" s="16"/>
      <c r="E3261" s="16"/>
      <c r="F3261" s="3"/>
      <c r="G3261" s="3"/>
      <c r="H3261" s="3"/>
      <c r="I3261" s="3"/>
      <c r="J3261" s="2"/>
      <c r="M3261" s="10"/>
      <c r="N3261" s="2"/>
      <c r="O3261" s="3"/>
      <c r="P3261" s="11"/>
      <c r="Q3261" s="16"/>
      <c r="R3261" s="4"/>
      <c r="S3261" s="12"/>
      <c r="T3261" s="16"/>
      <c r="U3261" s="4"/>
      <c r="V3261" s="3"/>
      <c r="W3261" s="3"/>
      <c r="X3261" s="3"/>
      <c r="Y3261" s="3"/>
      <c r="Z3261" s="3"/>
      <c r="AA3261" s="4"/>
      <c r="AB3261" s="4"/>
      <c r="AC3261" s="4"/>
      <c r="AD3261" s="4"/>
      <c r="AE3261" s="4"/>
      <c r="BA3261" s="13"/>
      <c r="BC3261" s="2"/>
      <c r="BD3261" s="2"/>
      <c r="BU3261" s="15"/>
      <c r="BV3261" s="6"/>
      <c r="BW3261" s="6"/>
      <c r="BX3261" s="16"/>
      <c r="BY3261" s="16"/>
      <c r="BZ3261" s="16"/>
      <c r="CA3261" s="16"/>
      <c r="CB3261" s="14"/>
    </row>
    <row r="3262" spans="1:80" s="9" customFormat="1" x14ac:dyDescent="0.2">
      <c r="A3262" s="16"/>
      <c r="B3262" s="16"/>
      <c r="C3262" s="16"/>
      <c r="D3262" s="16"/>
      <c r="E3262" s="16"/>
      <c r="F3262" s="3"/>
      <c r="G3262" s="3"/>
      <c r="H3262" s="3"/>
      <c r="I3262" s="3"/>
      <c r="J3262" s="2"/>
      <c r="M3262" s="10"/>
      <c r="N3262" s="2"/>
      <c r="O3262" s="3"/>
      <c r="P3262" s="11"/>
      <c r="Q3262" s="16"/>
      <c r="R3262" s="4"/>
      <c r="S3262" s="12"/>
      <c r="T3262" s="16"/>
      <c r="U3262" s="4"/>
      <c r="V3262" s="3"/>
      <c r="W3262" s="3"/>
      <c r="X3262" s="3"/>
      <c r="Y3262" s="3"/>
      <c r="Z3262" s="3"/>
      <c r="AA3262" s="4"/>
      <c r="AB3262" s="4"/>
      <c r="AC3262" s="4"/>
      <c r="AD3262" s="4"/>
      <c r="AE3262" s="4"/>
      <c r="BA3262" s="13"/>
      <c r="BC3262" s="2"/>
      <c r="BD3262" s="2"/>
      <c r="BU3262" s="15"/>
      <c r="BV3262" s="6"/>
      <c r="BW3262" s="6"/>
      <c r="BX3262" s="16"/>
      <c r="BY3262" s="16"/>
      <c r="BZ3262" s="16"/>
      <c r="CA3262" s="16"/>
      <c r="CB3262" s="14"/>
    </row>
    <row r="3263" spans="1:80" s="9" customFormat="1" x14ac:dyDescent="0.2">
      <c r="A3263" s="16"/>
      <c r="B3263" s="16"/>
      <c r="C3263" s="16"/>
      <c r="D3263" s="16"/>
      <c r="E3263" s="16"/>
      <c r="F3263" s="3"/>
      <c r="G3263" s="3"/>
      <c r="H3263" s="3"/>
      <c r="I3263" s="3"/>
      <c r="J3263" s="2"/>
      <c r="M3263" s="10"/>
      <c r="N3263" s="2"/>
      <c r="O3263" s="3"/>
      <c r="P3263" s="11"/>
      <c r="Q3263" s="16"/>
      <c r="R3263" s="4"/>
      <c r="S3263" s="12"/>
      <c r="T3263" s="16"/>
      <c r="U3263" s="4"/>
      <c r="V3263" s="3"/>
      <c r="W3263" s="3"/>
      <c r="X3263" s="3"/>
      <c r="Y3263" s="3"/>
      <c r="Z3263" s="3"/>
      <c r="AA3263" s="4"/>
      <c r="AB3263" s="4"/>
      <c r="AC3263" s="4"/>
      <c r="AD3263" s="4"/>
      <c r="AE3263" s="4"/>
      <c r="BA3263" s="13"/>
      <c r="BC3263" s="2"/>
      <c r="BD3263" s="2"/>
      <c r="BU3263" s="15"/>
      <c r="BV3263" s="6"/>
      <c r="BW3263" s="6"/>
      <c r="BX3263" s="16"/>
      <c r="BY3263" s="16"/>
      <c r="BZ3263" s="16"/>
      <c r="CA3263" s="16"/>
      <c r="CB3263" s="14"/>
    </row>
    <row r="3264" spans="1:80" s="9" customFormat="1" x14ac:dyDescent="0.2">
      <c r="A3264" s="16"/>
      <c r="B3264" s="16"/>
      <c r="C3264" s="16"/>
      <c r="D3264" s="16"/>
      <c r="E3264" s="16"/>
      <c r="F3264" s="3"/>
      <c r="G3264" s="3"/>
      <c r="H3264" s="3"/>
      <c r="I3264" s="3"/>
      <c r="J3264" s="2"/>
      <c r="M3264" s="10"/>
      <c r="N3264" s="2"/>
      <c r="O3264" s="3"/>
      <c r="P3264" s="11"/>
      <c r="Q3264" s="16"/>
      <c r="R3264" s="4"/>
      <c r="S3264" s="12"/>
      <c r="T3264" s="16"/>
      <c r="U3264" s="4"/>
      <c r="V3264" s="3"/>
      <c r="W3264" s="3"/>
      <c r="X3264" s="3"/>
      <c r="Y3264" s="3"/>
      <c r="Z3264" s="3"/>
      <c r="AA3264" s="4"/>
      <c r="AB3264" s="4"/>
      <c r="AC3264" s="4"/>
      <c r="AD3264" s="4"/>
      <c r="AE3264" s="4"/>
      <c r="BA3264" s="13"/>
      <c r="BC3264" s="2"/>
      <c r="BD3264" s="2"/>
      <c r="BU3264" s="15"/>
      <c r="BV3264" s="6"/>
      <c r="BW3264" s="6"/>
      <c r="BX3264" s="16"/>
      <c r="BY3264" s="16"/>
      <c r="BZ3264" s="16"/>
      <c r="CA3264" s="16"/>
      <c r="CB3264" s="14"/>
    </row>
    <row r="3265" spans="1:80" s="9" customFormat="1" x14ac:dyDescent="0.2">
      <c r="A3265" s="16"/>
      <c r="B3265" s="16"/>
      <c r="C3265" s="16"/>
      <c r="D3265" s="16"/>
      <c r="E3265" s="16"/>
      <c r="F3265" s="3"/>
      <c r="G3265" s="3"/>
      <c r="H3265" s="3"/>
      <c r="I3265" s="3"/>
      <c r="J3265" s="2"/>
      <c r="M3265" s="10"/>
      <c r="N3265" s="2"/>
      <c r="O3265" s="3"/>
      <c r="P3265" s="11"/>
      <c r="Q3265" s="16"/>
      <c r="R3265" s="4"/>
      <c r="S3265" s="12"/>
      <c r="T3265" s="16"/>
      <c r="U3265" s="4"/>
      <c r="V3265" s="3"/>
      <c r="W3265" s="3"/>
      <c r="X3265" s="3"/>
      <c r="Y3265" s="3"/>
      <c r="Z3265" s="3"/>
      <c r="AA3265" s="4"/>
      <c r="AB3265" s="4"/>
      <c r="AC3265" s="4"/>
      <c r="AD3265" s="4"/>
      <c r="AE3265" s="4"/>
      <c r="BA3265" s="13"/>
      <c r="BC3265" s="2"/>
      <c r="BD3265" s="2"/>
      <c r="BU3265" s="15"/>
      <c r="BV3265" s="6"/>
      <c r="BW3265" s="6"/>
      <c r="BX3265" s="16"/>
      <c r="BY3265" s="16"/>
      <c r="BZ3265" s="16"/>
      <c r="CA3265" s="16"/>
      <c r="CB3265" s="14"/>
    </row>
    <row r="3266" spans="1:80" s="9" customFormat="1" x14ac:dyDescent="0.2">
      <c r="A3266" s="16"/>
      <c r="B3266" s="16"/>
      <c r="C3266" s="16"/>
      <c r="D3266" s="16"/>
      <c r="E3266" s="16"/>
      <c r="F3266" s="3"/>
      <c r="G3266" s="3"/>
      <c r="H3266" s="3"/>
      <c r="I3266" s="3"/>
      <c r="J3266" s="2"/>
      <c r="M3266" s="10"/>
      <c r="N3266" s="2"/>
      <c r="O3266" s="3"/>
      <c r="P3266" s="11"/>
      <c r="Q3266" s="16"/>
      <c r="R3266" s="4"/>
      <c r="S3266" s="12"/>
      <c r="T3266" s="16"/>
      <c r="U3266" s="4"/>
      <c r="V3266" s="3"/>
      <c r="W3266" s="3"/>
      <c r="X3266" s="3"/>
      <c r="Y3266" s="3"/>
      <c r="Z3266" s="3"/>
      <c r="AA3266" s="4"/>
      <c r="AB3266" s="4"/>
      <c r="AC3266" s="4"/>
      <c r="AD3266" s="4"/>
      <c r="AE3266" s="4"/>
      <c r="BA3266" s="13"/>
      <c r="BC3266" s="2"/>
      <c r="BD3266" s="2"/>
      <c r="BU3266" s="15"/>
      <c r="BV3266" s="6"/>
      <c r="BW3266" s="6"/>
      <c r="BX3266" s="16"/>
      <c r="BY3266" s="16"/>
      <c r="BZ3266" s="16"/>
      <c r="CA3266" s="16"/>
      <c r="CB3266" s="14"/>
    </row>
    <row r="3267" spans="1:80" s="9" customFormat="1" x14ac:dyDescent="0.2">
      <c r="A3267" s="16"/>
      <c r="B3267" s="16"/>
      <c r="C3267" s="16"/>
      <c r="D3267" s="16"/>
      <c r="E3267" s="16"/>
      <c r="F3267" s="3"/>
      <c r="G3267" s="3"/>
      <c r="H3267" s="3"/>
      <c r="I3267" s="3"/>
      <c r="J3267" s="2"/>
      <c r="M3267" s="10"/>
      <c r="N3267" s="2"/>
      <c r="O3267" s="3"/>
      <c r="P3267" s="11"/>
      <c r="Q3267" s="16"/>
      <c r="R3267" s="4"/>
      <c r="S3267" s="12"/>
      <c r="T3267" s="16"/>
      <c r="U3267" s="4"/>
      <c r="V3267" s="3"/>
      <c r="W3267" s="3"/>
      <c r="X3267" s="3"/>
      <c r="Y3267" s="3"/>
      <c r="Z3267" s="3"/>
      <c r="AA3267" s="4"/>
      <c r="AB3267" s="4"/>
      <c r="AC3267" s="4"/>
      <c r="AD3267" s="4"/>
      <c r="AE3267" s="4"/>
      <c r="BA3267" s="13"/>
      <c r="BC3267" s="2"/>
      <c r="BD3267" s="2"/>
      <c r="BU3267" s="15"/>
      <c r="BV3267" s="6"/>
      <c r="BW3267" s="6"/>
      <c r="BX3267" s="16"/>
      <c r="BY3267" s="16"/>
      <c r="BZ3267" s="16"/>
      <c r="CA3267" s="16"/>
      <c r="CB3267" s="14"/>
    </row>
    <row r="3268" spans="1:80" s="9" customFormat="1" x14ac:dyDescent="0.2">
      <c r="A3268" s="16"/>
      <c r="B3268" s="16"/>
      <c r="C3268" s="16"/>
      <c r="D3268" s="16"/>
      <c r="E3268" s="16"/>
      <c r="F3268" s="3"/>
      <c r="G3268" s="3"/>
      <c r="H3268" s="3"/>
      <c r="I3268" s="3"/>
      <c r="J3268" s="2"/>
      <c r="M3268" s="10"/>
      <c r="N3268" s="2"/>
      <c r="O3268" s="3"/>
      <c r="P3268" s="11"/>
      <c r="Q3268" s="16"/>
      <c r="R3268" s="4"/>
      <c r="S3268" s="12"/>
      <c r="T3268" s="16"/>
      <c r="U3268" s="4"/>
      <c r="V3268" s="3"/>
      <c r="W3268" s="3"/>
      <c r="X3268" s="3"/>
      <c r="Y3268" s="3"/>
      <c r="Z3268" s="3"/>
      <c r="AA3268" s="4"/>
      <c r="AB3268" s="4"/>
      <c r="AC3268" s="4"/>
      <c r="AD3268" s="4"/>
      <c r="AE3268" s="4"/>
      <c r="BA3268" s="13"/>
      <c r="BC3268" s="2"/>
      <c r="BD3268" s="2"/>
      <c r="BU3268" s="15"/>
      <c r="BV3268" s="6"/>
      <c r="BW3268" s="6"/>
      <c r="BX3268" s="16"/>
      <c r="BY3268" s="16"/>
      <c r="BZ3268" s="16"/>
      <c r="CA3268" s="16"/>
      <c r="CB3268" s="14"/>
    </row>
    <row r="3269" spans="1:80" s="9" customFormat="1" x14ac:dyDescent="0.2">
      <c r="A3269" s="16"/>
      <c r="B3269" s="16"/>
      <c r="C3269" s="16"/>
      <c r="D3269" s="16"/>
      <c r="E3269" s="16"/>
      <c r="F3269" s="3"/>
      <c r="G3269" s="3"/>
      <c r="H3269" s="3"/>
      <c r="I3269" s="3"/>
      <c r="J3269" s="2"/>
      <c r="M3269" s="10"/>
      <c r="N3269" s="2"/>
      <c r="O3269" s="3"/>
      <c r="P3269" s="11"/>
      <c r="Q3269" s="16"/>
      <c r="R3269" s="4"/>
      <c r="S3269" s="12"/>
      <c r="T3269" s="16"/>
      <c r="U3269" s="4"/>
      <c r="V3269" s="3"/>
      <c r="W3269" s="3"/>
      <c r="X3269" s="3"/>
      <c r="Y3269" s="3"/>
      <c r="Z3269" s="3"/>
      <c r="AA3269" s="4"/>
      <c r="AB3269" s="4"/>
      <c r="AC3269" s="4"/>
      <c r="AD3269" s="4"/>
      <c r="AE3269" s="4"/>
      <c r="BA3269" s="13"/>
      <c r="BC3269" s="2"/>
      <c r="BD3269" s="2"/>
      <c r="BU3269" s="15"/>
      <c r="BV3269" s="6"/>
      <c r="BW3269" s="6"/>
      <c r="BX3269" s="16"/>
      <c r="BY3269" s="16"/>
      <c r="BZ3269" s="16"/>
      <c r="CA3269" s="16"/>
      <c r="CB3269" s="14"/>
    </row>
    <row r="3270" spans="1:80" s="9" customFormat="1" x14ac:dyDescent="0.2">
      <c r="A3270" s="16"/>
      <c r="B3270" s="16"/>
      <c r="C3270" s="16"/>
      <c r="D3270" s="16"/>
      <c r="E3270" s="16"/>
      <c r="F3270" s="3"/>
      <c r="G3270" s="3"/>
      <c r="H3270" s="3"/>
      <c r="I3270" s="3"/>
      <c r="J3270" s="2"/>
      <c r="M3270" s="10"/>
      <c r="N3270" s="2"/>
      <c r="O3270" s="3"/>
      <c r="P3270" s="11"/>
      <c r="Q3270" s="16"/>
      <c r="R3270" s="4"/>
      <c r="S3270" s="12"/>
      <c r="T3270" s="16"/>
      <c r="U3270" s="4"/>
      <c r="V3270" s="3"/>
      <c r="W3270" s="3"/>
      <c r="X3270" s="3"/>
      <c r="Y3270" s="3"/>
      <c r="Z3270" s="3"/>
      <c r="AA3270" s="4"/>
      <c r="AB3270" s="4"/>
      <c r="AC3270" s="4"/>
      <c r="AD3270" s="4"/>
      <c r="AE3270" s="4"/>
      <c r="BA3270" s="13"/>
      <c r="BC3270" s="2"/>
      <c r="BD3270" s="2"/>
      <c r="BU3270" s="15"/>
      <c r="BV3270" s="6"/>
      <c r="BW3270" s="6"/>
      <c r="BX3270" s="16"/>
      <c r="BY3270" s="16"/>
      <c r="BZ3270" s="16"/>
      <c r="CA3270" s="16"/>
      <c r="CB3270" s="14"/>
    </row>
    <row r="3271" spans="1:80" s="9" customFormat="1" x14ac:dyDescent="0.2">
      <c r="A3271" s="16"/>
      <c r="B3271" s="16"/>
      <c r="C3271" s="16"/>
      <c r="D3271" s="16"/>
      <c r="E3271" s="16"/>
      <c r="F3271" s="3"/>
      <c r="G3271" s="3"/>
      <c r="H3271" s="3"/>
      <c r="I3271" s="3"/>
      <c r="J3271" s="2"/>
      <c r="M3271" s="10"/>
      <c r="N3271" s="2"/>
      <c r="O3271" s="3"/>
      <c r="P3271" s="11"/>
      <c r="Q3271" s="16"/>
      <c r="R3271" s="4"/>
      <c r="S3271" s="12"/>
      <c r="T3271" s="16"/>
      <c r="U3271" s="4"/>
      <c r="V3271" s="3"/>
      <c r="W3271" s="3"/>
      <c r="X3271" s="3"/>
      <c r="Y3271" s="3"/>
      <c r="Z3271" s="3"/>
      <c r="AA3271" s="4"/>
      <c r="AB3271" s="4"/>
      <c r="AC3271" s="4"/>
      <c r="AD3271" s="4"/>
      <c r="AE3271" s="4"/>
      <c r="BA3271" s="13"/>
      <c r="BC3271" s="2"/>
      <c r="BD3271" s="2"/>
      <c r="BU3271" s="15"/>
      <c r="BV3271" s="6"/>
      <c r="BW3271" s="6"/>
      <c r="BX3271" s="16"/>
      <c r="BY3271" s="16"/>
      <c r="BZ3271" s="16"/>
      <c r="CA3271" s="16"/>
      <c r="CB3271" s="14"/>
    </row>
    <row r="3272" spans="1:80" s="9" customFormat="1" x14ac:dyDescent="0.2">
      <c r="A3272" s="16"/>
      <c r="B3272" s="16"/>
      <c r="C3272" s="16"/>
      <c r="D3272" s="16"/>
      <c r="E3272" s="16"/>
      <c r="F3272" s="3"/>
      <c r="G3272" s="3"/>
      <c r="H3272" s="3"/>
      <c r="I3272" s="3"/>
      <c r="J3272" s="2"/>
      <c r="M3272" s="10"/>
      <c r="N3272" s="2"/>
      <c r="O3272" s="3"/>
      <c r="P3272" s="11"/>
      <c r="Q3272" s="16"/>
      <c r="R3272" s="4"/>
      <c r="S3272" s="12"/>
      <c r="T3272" s="16"/>
      <c r="U3272" s="4"/>
      <c r="V3272" s="3"/>
      <c r="W3272" s="3"/>
      <c r="X3272" s="3"/>
      <c r="Y3272" s="3"/>
      <c r="Z3272" s="3"/>
      <c r="AA3272" s="4"/>
      <c r="AB3272" s="4"/>
      <c r="AC3272" s="4"/>
      <c r="AD3272" s="4"/>
      <c r="AE3272" s="4"/>
      <c r="BA3272" s="13"/>
      <c r="BC3272" s="2"/>
      <c r="BD3272" s="2"/>
      <c r="BU3272" s="15"/>
      <c r="BV3272" s="6"/>
      <c r="BW3272" s="6"/>
      <c r="BX3272" s="16"/>
      <c r="BY3272" s="16"/>
      <c r="BZ3272" s="16"/>
      <c r="CA3272" s="16"/>
      <c r="CB3272" s="14"/>
    </row>
    <row r="3273" spans="1:80" s="9" customFormat="1" x14ac:dyDescent="0.2">
      <c r="A3273" s="16"/>
      <c r="B3273" s="16"/>
      <c r="C3273" s="16"/>
      <c r="D3273" s="16"/>
      <c r="E3273" s="16"/>
      <c r="F3273" s="3"/>
      <c r="G3273" s="3"/>
      <c r="H3273" s="3"/>
      <c r="I3273" s="3"/>
      <c r="J3273" s="2"/>
      <c r="M3273" s="10"/>
      <c r="N3273" s="2"/>
      <c r="O3273" s="3"/>
      <c r="P3273" s="11"/>
      <c r="Q3273" s="16"/>
      <c r="R3273" s="4"/>
      <c r="S3273" s="12"/>
      <c r="T3273" s="16"/>
      <c r="U3273" s="4"/>
      <c r="V3273" s="3"/>
      <c r="W3273" s="3"/>
      <c r="X3273" s="3"/>
      <c r="Y3273" s="3"/>
      <c r="Z3273" s="3"/>
      <c r="AA3273" s="4"/>
      <c r="AB3273" s="4"/>
      <c r="AC3273" s="4"/>
      <c r="AD3273" s="4"/>
      <c r="AE3273" s="4"/>
      <c r="BA3273" s="13"/>
      <c r="BC3273" s="2"/>
      <c r="BD3273" s="2"/>
      <c r="BU3273" s="15"/>
      <c r="BV3273" s="6"/>
      <c r="BW3273" s="6"/>
      <c r="BX3273" s="16"/>
      <c r="BY3273" s="16"/>
      <c r="BZ3273" s="16"/>
      <c r="CA3273" s="16"/>
      <c r="CB3273" s="14"/>
    </row>
    <row r="3274" spans="1:80" s="9" customFormat="1" x14ac:dyDescent="0.2">
      <c r="A3274" s="16"/>
      <c r="B3274" s="16"/>
      <c r="C3274" s="16"/>
      <c r="D3274" s="16"/>
      <c r="E3274" s="16"/>
      <c r="F3274" s="3"/>
      <c r="G3274" s="3"/>
      <c r="H3274" s="3"/>
      <c r="I3274" s="3"/>
      <c r="J3274" s="2"/>
      <c r="M3274" s="10"/>
      <c r="N3274" s="2"/>
      <c r="O3274" s="3"/>
      <c r="P3274" s="11"/>
      <c r="Q3274" s="16"/>
      <c r="R3274" s="4"/>
      <c r="S3274" s="12"/>
      <c r="T3274" s="16"/>
      <c r="U3274" s="4"/>
      <c r="V3274" s="3"/>
      <c r="W3274" s="3"/>
      <c r="X3274" s="3"/>
      <c r="Y3274" s="3"/>
      <c r="Z3274" s="3"/>
      <c r="AA3274" s="4"/>
      <c r="AB3274" s="4"/>
      <c r="AC3274" s="4"/>
      <c r="AD3274" s="4"/>
      <c r="AE3274" s="4"/>
      <c r="BA3274" s="13"/>
      <c r="BC3274" s="2"/>
      <c r="BD3274" s="2"/>
      <c r="BU3274" s="15"/>
      <c r="BV3274" s="6"/>
      <c r="BW3274" s="6"/>
      <c r="BX3274" s="16"/>
      <c r="BY3274" s="16"/>
      <c r="BZ3274" s="16"/>
      <c r="CA3274" s="16"/>
      <c r="CB3274" s="14"/>
    </row>
    <row r="3275" spans="1:80" s="9" customFormat="1" x14ac:dyDescent="0.2">
      <c r="A3275" s="16"/>
      <c r="B3275" s="16"/>
      <c r="C3275" s="16"/>
      <c r="D3275" s="16"/>
      <c r="E3275" s="16"/>
      <c r="F3275" s="3"/>
      <c r="G3275" s="3"/>
      <c r="H3275" s="3"/>
      <c r="I3275" s="3"/>
      <c r="J3275" s="2"/>
      <c r="M3275" s="10"/>
      <c r="N3275" s="2"/>
      <c r="O3275" s="3"/>
      <c r="P3275" s="11"/>
      <c r="Q3275" s="16"/>
      <c r="R3275" s="4"/>
      <c r="S3275" s="12"/>
      <c r="T3275" s="16"/>
      <c r="U3275" s="4"/>
      <c r="V3275" s="3"/>
      <c r="W3275" s="3"/>
      <c r="X3275" s="3"/>
      <c r="Y3275" s="3"/>
      <c r="Z3275" s="3"/>
      <c r="AA3275" s="4"/>
      <c r="AB3275" s="4"/>
      <c r="AC3275" s="4"/>
      <c r="AD3275" s="4"/>
      <c r="AE3275" s="4"/>
      <c r="BA3275" s="13"/>
      <c r="BC3275" s="2"/>
      <c r="BD3275" s="2"/>
      <c r="BU3275" s="15"/>
      <c r="BV3275" s="6"/>
      <c r="BW3275" s="6"/>
      <c r="BX3275" s="16"/>
      <c r="BY3275" s="16"/>
      <c r="BZ3275" s="16"/>
      <c r="CA3275" s="16"/>
      <c r="CB3275" s="14"/>
    </row>
    <row r="3276" spans="1:80" s="9" customFormat="1" x14ac:dyDescent="0.2">
      <c r="A3276" s="16"/>
      <c r="B3276" s="16"/>
      <c r="C3276" s="16"/>
      <c r="D3276" s="16"/>
      <c r="E3276" s="16"/>
      <c r="F3276" s="3"/>
      <c r="G3276" s="3"/>
      <c r="H3276" s="3"/>
      <c r="I3276" s="3"/>
      <c r="J3276" s="2"/>
      <c r="M3276" s="10"/>
      <c r="N3276" s="2"/>
      <c r="O3276" s="3"/>
      <c r="P3276" s="11"/>
      <c r="Q3276" s="16"/>
      <c r="R3276" s="4"/>
      <c r="S3276" s="12"/>
      <c r="T3276" s="16"/>
      <c r="U3276" s="4"/>
      <c r="V3276" s="3"/>
      <c r="W3276" s="3"/>
      <c r="X3276" s="3"/>
      <c r="Y3276" s="3"/>
      <c r="Z3276" s="3"/>
      <c r="AA3276" s="4"/>
      <c r="AB3276" s="4"/>
      <c r="AC3276" s="4"/>
      <c r="AD3276" s="4"/>
      <c r="AE3276" s="4"/>
      <c r="BA3276" s="13"/>
      <c r="BC3276" s="2"/>
      <c r="BD3276" s="2"/>
      <c r="BU3276" s="15"/>
      <c r="BV3276" s="6"/>
      <c r="BW3276" s="6"/>
      <c r="BX3276" s="16"/>
      <c r="BY3276" s="16"/>
      <c r="BZ3276" s="16"/>
      <c r="CA3276" s="16"/>
      <c r="CB3276" s="14"/>
    </row>
    <row r="3277" spans="1:80" s="9" customFormat="1" x14ac:dyDescent="0.2">
      <c r="A3277" s="16"/>
      <c r="B3277" s="16"/>
      <c r="C3277" s="16"/>
      <c r="D3277" s="16"/>
      <c r="E3277" s="16"/>
      <c r="F3277" s="3"/>
      <c r="G3277" s="3"/>
      <c r="H3277" s="3"/>
      <c r="I3277" s="3"/>
      <c r="J3277" s="2"/>
      <c r="M3277" s="10"/>
      <c r="N3277" s="2"/>
      <c r="O3277" s="3"/>
      <c r="P3277" s="11"/>
      <c r="Q3277" s="16"/>
      <c r="R3277" s="4"/>
      <c r="S3277" s="12"/>
      <c r="T3277" s="16"/>
      <c r="U3277" s="4"/>
      <c r="V3277" s="3"/>
      <c r="W3277" s="3"/>
      <c r="X3277" s="3"/>
      <c r="Y3277" s="3"/>
      <c r="Z3277" s="3"/>
      <c r="AA3277" s="4"/>
      <c r="AB3277" s="4"/>
      <c r="AC3277" s="4"/>
      <c r="AD3277" s="4"/>
      <c r="AE3277" s="4"/>
      <c r="BA3277" s="13"/>
      <c r="BC3277" s="2"/>
      <c r="BD3277" s="2"/>
      <c r="BU3277" s="15"/>
      <c r="BV3277" s="6"/>
      <c r="BW3277" s="6"/>
      <c r="BX3277" s="16"/>
      <c r="BY3277" s="16"/>
      <c r="BZ3277" s="16"/>
      <c r="CA3277" s="16"/>
      <c r="CB3277" s="14"/>
    </row>
    <row r="3278" spans="1:80" s="9" customFormat="1" x14ac:dyDescent="0.2">
      <c r="A3278" s="16"/>
      <c r="B3278" s="16"/>
      <c r="C3278" s="16"/>
      <c r="D3278" s="16"/>
      <c r="E3278" s="16"/>
      <c r="F3278" s="3"/>
      <c r="G3278" s="3"/>
      <c r="H3278" s="3"/>
      <c r="I3278" s="3"/>
      <c r="J3278" s="2"/>
      <c r="M3278" s="10"/>
      <c r="N3278" s="2"/>
      <c r="O3278" s="3"/>
      <c r="P3278" s="11"/>
      <c r="Q3278" s="16"/>
      <c r="R3278" s="4"/>
      <c r="S3278" s="12"/>
      <c r="T3278" s="16"/>
      <c r="U3278" s="4"/>
      <c r="V3278" s="3"/>
      <c r="W3278" s="3"/>
      <c r="X3278" s="3"/>
      <c r="Y3278" s="3"/>
      <c r="Z3278" s="3"/>
      <c r="AA3278" s="4"/>
      <c r="AB3278" s="4"/>
      <c r="AC3278" s="4"/>
      <c r="AD3278" s="4"/>
      <c r="AE3278" s="4"/>
      <c r="BA3278" s="13"/>
      <c r="BC3278" s="2"/>
      <c r="BD3278" s="2"/>
      <c r="BU3278" s="15"/>
      <c r="BV3278" s="6"/>
      <c r="BW3278" s="6"/>
      <c r="BX3278" s="16"/>
      <c r="BY3278" s="16"/>
      <c r="BZ3278" s="16"/>
      <c r="CA3278" s="16"/>
      <c r="CB3278" s="14"/>
    </row>
    <row r="3279" spans="1:80" s="9" customFormat="1" x14ac:dyDescent="0.2">
      <c r="A3279" s="16"/>
      <c r="B3279" s="16"/>
      <c r="C3279" s="16"/>
      <c r="D3279" s="16"/>
      <c r="E3279" s="16"/>
      <c r="F3279" s="3"/>
      <c r="G3279" s="3"/>
      <c r="H3279" s="3"/>
      <c r="I3279" s="3"/>
      <c r="J3279" s="2"/>
      <c r="M3279" s="10"/>
      <c r="N3279" s="2"/>
      <c r="O3279" s="3"/>
      <c r="P3279" s="11"/>
      <c r="Q3279" s="16"/>
      <c r="R3279" s="4"/>
      <c r="S3279" s="12"/>
      <c r="T3279" s="16"/>
      <c r="U3279" s="4"/>
      <c r="V3279" s="3"/>
      <c r="W3279" s="3"/>
      <c r="X3279" s="3"/>
      <c r="Y3279" s="3"/>
      <c r="Z3279" s="3"/>
      <c r="AA3279" s="4"/>
      <c r="AB3279" s="4"/>
      <c r="AC3279" s="4"/>
      <c r="AD3279" s="4"/>
      <c r="AE3279" s="4"/>
      <c r="BA3279" s="13"/>
      <c r="BC3279" s="2"/>
      <c r="BD3279" s="2"/>
      <c r="BU3279" s="15"/>
      <c r="BV3279" s="6"/>
      <c r="BW3279" s="6"/>
      <c r="BX3279" s="16"/>
      <c r="BY3279" s="16"/>
      <c r="BZ3279" s="16"/>
      <c r="CA3279" s="16"/>
      <c r="CB3279" s="14"/>
    </row>
    <row r="3280" spans="1:80" s="9" customFormat="1" x14ac:dyDescent="0.2">
      <c r="A3280" s="16"/>
      <c r="B3280" s="16"/>
      <c r="C3280" s="16"/>
      <c r="D3280" s="16"/>
      <c r="E3280" s="16"/>
      <c r="F3280" s="3"/>
      <c r="G3280" s="3"/>
      <c r="H3280" s="3"/>
      <c r="I3280" s="3"/>
      <c r="J3280" s="2"/>
      <c r="M3280" s="10"/>
      <c r="N3280" s="2"/>
      <c r="O3280" s="3"/>
      <c r="P3280" s="11"/>
      <c r="Q3280" s="16"/>
      <c r="R3280" s="4"/>
      <c r="S3280" s="12"/>
      <c r="T3280" s="16"/>
      <c r="U3280" s="4"/>
      <c r="V3280" s="3"/>
      <c r="W3280" s="3"/>
      <c r="X3280" s="3"/>
      <c r="Y3280" s="3"/>
      <c r="Z3280" s="3"/>
      <c r="AA3280" s="4"/>
      <c r="AB3280" s="4"/>
      <c r="AC3280" s="4"/>
      <c r="AD3280" s="4"/>
      <c r="AE3280" s="4"/>
      <c r="BA3280" s="13"/>
      <c r="BC3280" s="2"/>
      <c r="BD3280" s="2"/>
      <c r="BU3280" s="15"/>
      <c r="BV3280" s="6"/>
      <c r="BW3280" s="6"/>
      <c r="BX3280" s="16"/>
      <c r="BY3280" s="16"/>
      <c r="BZ3280" s="16"/>
      <c r="CA3280" s="16"/>
      <c r="CB3280" s="14"/>
    </row>
    <row r="3281" spans="1:80" s="9" customFormat="1" x14ac:dyDescent="0.2">
      <c r="A3281" s="16"/>
      <c r="B3281" s="16"/>
      <c r="C3281" s="16"/>
      <c r="D3281" s="16"/>
      <c r="E3281" s="16"/>
      <c r="F3281" s="3"/>
      <c r="G3281" s="3"/>
      <c r="H3281" s="3"/>
      <c r="I3281" s="3"/>
      <c r="J3281" s="2"/>
      <c r="M3281" s="10"/>
      <c r="N3281" s="2"/>
      <c r="O3281" s="3"/>
      <c r="P3281" s="11"/>
      <c r="Q3281" s="16"/>
      <c r="R3281" s="4"/>
      <c r="S3281" s="12"/>
      <c r="T3281" s="16"/>
      <c r="U3281" s="4"/>
      <c r="V3281" s="3"/>
      <c r="W3281" s="3"/>
      <c r="X3281" s="3"/>
      <c r="Y3281" s="3"/>
      <c r="Z3281" s="3"/>
      <c r="AA3281" s="4"/>
      <c r="AB3281" s="4"/>
      <c r="AC3281" s="4"/>
      <c r="AD3281" s="4"/>
      <c r="AE3281" s="4"/>
      <c r="BA3281" s="13"/>
      <c r="BC3281" s="2"/>
      <c r="BD3281" s="2"/>
      <c r="BU3281" s="15"/>
      <c r="BV3281" s="6"/>
      <c r="BW3281" s="6"/>
      <c r="BX3281" s="16"/>
      <c r="BY3281" s="16"/>
      <c r="BZ3281" s="16"/>
      <c r="CA3281" s="16"/>
      <c r="CB3281" s="14"/>
    </row>
    <row r="3282" spans="1:80" s="9" customFormat="1" x14ac:dyDescent="0.2">
      <c r="A3282" s="16"/>
      <c r="B3282" s="16"/>
      <c r="C3282" s="16"/>
      <c r="D3282" s="16"/>
      <c r="E3282" s="16"/>
      <c r="F3282" s="3"/>
      <c r="G3282" s="3"/>
      <c r="H3282" s="3"/>
      <c r="I3282" s="3"/>
      <c r="J3282" s="2"/>
      <c r="M3282" s="10"/>
      <c r="N3282" s="2"/>
      <c r="O3282" s="3"/>
      <c r="P3282" s="11"/>
      <c r="Q3282" s="16"/>
      <c r="R3282" s="4"/>
      <c r="S3282" s="12"/>
      <c r="T3282" s="16"/>
      <c r="U3282" s="4"/>
      <c r="V3282" s="3"/>
      <c r="W3282" s="3"/>
      <c r="X3282" s="3"/>
      <c r="Y3282" s="3"/>
      <c r="Z3282" s="3"/>
      <c r="AA3282" s="4"/>
      <c r="AB3282" s="4"/>
      <c r="AC3282" s="4"/>
      <c r="AD3282" s="4"/>
      <c r="AE3282" s="4"/>
      <c r="BA3282" s="13"/>
      <c r="BC3282" s="2"/>
      <c r="BD3282" s="2"/>
      <c r="BU3282" s="15"/>
      <c r="BV3282" s="6"/>
      <c r="BW3282" s="6"/>
      <c r="BX3282" s="16"/>
      <c r="BY3282" s="16"/>
      <c r="BZ3282" s="16"/>
      <c r="CA3282" s="16"/>
      <c r="CB3282" s="14"/>
    </row>
    <row r="3283" spans="1:80" s="9" customFormat="1" x14ac:dyDescent="0.2">
      <c r="A3283" s="16"/>
      <c r="B3283" s="16"/>
      <c r="C3283" s="16"/>
      <c r="D3283" s="16"/>
      <c r="E3283" s="16"/>
      <c r="F3283" s="3"/>
      <c r="G3283" s="3"/>
      <c r="H3283" s="3"/>
      <c r="I3283" s="3"/>
      <c r="J3283" s="2"/>
      <c r="M3283" s="10"/>
      <c r="N3283" s="2"/>
      <c r="O3283" s="3"/>
      <c r="P3283" s="11"/>
      <c r="Q3283" s="16"/>
      <c r="R3283" s="4"/>
      <c r="S3283" s="12"/>
      <c r="T3283" s="16"/>
      <c r="U3283" s="4"/>
      <c r="V3283" s="3"/>
      <c r="W3283" s="3"/>
      <c r="X3283" s="3"/>
      <c r="Y3283" s="3"/>
      <c r="Z3283" s="3"/>
      <c r="AA3283" s="4"/>
      <c r="AB3283" s="4"/>
      <c r="AC3283" s="4"/>
      <c r="AD3283" s="4"/>
      <c r="AE3283" s="4"/>
      <c r="BA3283" s="13"/>
      <c r="BC3283" s="2"/>
      <c r="BD3283" s="2"/>
      <c r="BU3283" s="15"/>
      <c r="BV3283" s="6"/>
      <c r="BW3283" s="6"/>
      <c r="BX3283" s="16"/>
      <c r="BY3283" s="16"/>
      <c r="BZ3283" s="16"/>
      <c r="CA3283" s="16"/>
      <c r="CB3283" s="14"/>
    </row>
    <row r="3284" spans="1:80" s="9" customFormat="1" x14ac:dyDescent="0.2">
      <c r="A3284" s="16"/>
      <c r="B3284" s="16"/>
      <c r="C3284" s="16"/>
      <c r="D3284" s="16"/>
      <c r="E3284" s="16"/>
      <c r="F3284" s="3"/>
      <c r="G3284" s="3"/>
      <c r="H3284" s="3"/>
      <c r="I3284" s="3"/>
      <c r="J3284" s="2"/>
      <c r="M3284" s="10"/>
      <c r="N3284" s="2"/>
      <c r="O3284" s="3"/>
      <c r="P3284" s="11"/>
      <c r="Q3284" s="16"/>
      <c r="R3284" s="4"/>
      <c r="S3284" s="12"/>
      <c r="T3284" s="16"/>
      <c r="U3284" s="4"/>
      <c r="V3284" s="3"/>
      <c r="W3284" s="3"/>
      <c r="X3284" s="3"/>
      <c r="Y3284" s="3"/>
      <c r="Z3284" s="3"/>
      <c r="AA3284" s="4"/>
      <c r="AB3284" s="4"/>
      <c r="AC3284" s="4"/>
      <c r="AD3284" s="4"/>
      <c r="AE3284" s="4"/>
      <c r="BA3284" s="13"/>
      <c r="BC3284" s="2"/>
      <c r="BD3284" s="2"/>
      <c r="BU3284" s="15"/>
      <c r="BV3284" s="6"/>
      <c r="BW3284" s="6"/>
      <c r="BX3284" s="16"/>
      <c r="BY3284" s="16"/>
      <c r="BZ3284" s="16"/>
      <c r="CA3284" s="16"/>
      <c r="CB3284" s="14"/>
    </row>
    <row r="3285" spans="1:80" s="9" customFormat="1" x14ac:dyDescent="0.2">
      <c r="A3285" s="16"/>
      <c r="B3285" s="16"/>
      <c r="C3285" s="16"/>
      <c r="D3285" s="16"/>
      <c r="E3285" s="16"/>
      <c r="F3285" s="3"/>
      <c r="G3285" s="3"/>
      <c r="H3285" s="3"/>
      <c r="I3285" s="3"/>
      <c r="J3285" s="2"/>
      <c r="M3285" s="10"/>
      <c r="N3285" s="2"/>
      <c r="O3285" s="3"/>
      <c r="P3285" s="11"/>
      <c r="Q3285" s="16"/>
      <c r="R3285" s="4"/>
      <c r="S3285" s="12"/>
      <c r="T3285" s="16"/>
      <c r="U3285" s="4"/>
      <c r="V3285" s="3"/>
      <c r="W3285" s="3"/>
      <c r="X3285" s="3"/>
      <c r="Y3285" s="3"/>
      <c r="Z3285" s="3"/>
      <c r="AA3285" s="4"/>
      <c r="AB3285" s="4"/>
      <c r="AC3285" s="4"/>
      <c r="AD3285" s="4"/>
      <c r="AE3285" s="4"/>
      <c r="BA3285" s="13"/>
      <c r="BC3285" s="2"/>
      <c r="BD3285" s="2"/>
      <c r="BU3285" s="15"/>
      <c r="BV3285" s="6"/>
      <c r="BW3285" s="6"/>
      <c r="BX3285" s="16"/>
      <c r="BY3285" s="16"/>
      <c r="BZ3285" s="16"/>
      <c r="CA3285" s="16"/>
      <c r="CB3285" s="14"/>
    </row>
    <row r="3286" spans="1:80" s="9" customFormat="1" x14ac:dyDescent="0.2">
      <c r="A3286" s="16"/>
      <c r="B3286" s="16"/>
      <c r="C3286" s="16"/>
      <c r="D3286" s="16"/>
      <c r="E3286" s="16"/>
      <c r="F3286" s="3"/>
      <c r="G3286" s="3"/>
      <c r="H3286" s="3"/>
      <c r="I3286" s="3"/>
      <c r="J3286" s="2"/>
      <c r="M3286" s="10"/>
      <c r="N3286" s="2"/>
      <c r="O3286" s="3"/>
      <c r="P3286" s="11"/>
      <c r="Q3286" s="16"/>
      <c r="R3286" s="4"/>
      <c r="S3286" s="12"/>
      <c r="T3286" s="16"/>
      <c r="U3286" s="4"/>
      <c r="V3286" s="3"/>
      <c r="W3286" s="3"/>
      <c r="X3286" s="3"/>
      <c r="Y3286" s="3"/>
      <c r="Z3286" s="3"/>
      <c r="AA3286" s="4"/>
      <c r="AB3286" s="4"/>
      <c r="AC3286" s="4"/>
      <c r="AD3286" s="4"/>
      <c r="AE3286" s="4"/>
      <c r="BA3286" s="13"/>
      <c r="BC3286" s="2"/>
      <c r="BD3286" s="2"/>
      <c r="BU3286" s="15"/>
      <c r="BV3286" s="6"/>
      <c r="BW3286" s="6"/>
      <c r="BX3286" s="16"/>
      <c r="BY3286" s="16"/>
      <c r="BZ3286" s="16"/>
      <c r="CA3286" s="16"/>
      <c r="CB3286" s="14"/>
    </row>
    <row r="3287" spans="1:80" s="9" customFormat="1" x14ac:dyDescent="0.2">
      <c r="A3287" s="16"/>
      <c r="B3287" s="16"/>
      <c r="C3287" s="16"/>
      <c r="D3287" s="16"/>
      <c r="E3287" s="16"/>
      <c r="F3287" s="3"/>
      <c r="G3287" s="3"/>
      <c r="H3287" s="3"/>
      <c r="I3287" s="3"/>
      <c r="J3287" s="2"/>
      <c r="M3287" s="10"/>
      <c r="N3287" s="2"/>
      <c r="O3287" s="3"/>
      <c r="P3287" s="11"/>
      <c r="Q3287" s="16"/>
      <c r="R3287" s="4"/>
      <c r="S3287" s="12"/>
      <c r="T3287" s="16"/>
      <c r="U3287" s="4"/>
      <c r="V3287" s="3"/>
      <c r="W3287" s="3"/>
      <c r="X3287" s="3"/>
      <c r="Y3287" s="3"/>
      <c r="Z3287" s="3"/>
      <c r="AA3287" s="4"/>
      <c r="AB3287" s="4"/>
      <c r="AC3287" s="4"/>
      <c r="AD3287" s="4"/>
      <c r="AE3287" s="4"/>
      <c r="BA3287" s="13"/>
      <c r="BC3287" s="2"/>
      <c r="BD3287" s="2"/>
      <c r="BU3287" s="15"/>
      <c r="BV3287" s="6"/>
      <c r="BW3287" s="6"/>
      <c r="BX3287" s="16"/>
      <c r="BY3287" s="16"/>
      <c r="BZ3287" s="16"/>
      <c r="CA3287" s="16"/>
      <c r="CB3287" s="14"/>
    </row>
    <row r="3288" spans="1:80" s="9" customFormat="1" x14ac:dyDescent="0.2">
      <c r="A3288" s="16"/>
      <c r="B3288" s="16"/>
      <c r="C3288" s="16"/>
      <c r="D3288" s="16"/>
      <c r="E3288" s="16"/>
      <c r="F3288" s="3"/>
      <c r="G3288" s="3"/>
      <c r="H3288" s="3"/>
      <c r="I3288" s="3"/>
      <c r="J3288" s="2"/>
      <c r="M3288" s="10"/>
      <c r="N3288" s="2"/>
      <c r="O3288" s="3"/>
      <c r="P3288" s="11"/>
      <c r="Q3288" s="16"/>
      <c r="R3288" s="4"/>
      <c r="S3288" s="12"/>
      <c r="T3288" s="16"/>
      <c r="U3288" s="4"/>
      <c r="V3288" s="3"/>
      <c r="W3288" s="3"/>
      <c r="X3288" s="3"/>
      <c r="Y3288" s="3"/>
      <c r="Z3288" s="3"/>
      <c r="AA3288" s="4"/>
      <c r="AB3288" s="4"/>
      <c r="AC3288" s="4"/>
      <c r="AD3288" s="4"/>
      <c r="AE3288" s="4"/>
      <c r="BA3288" s="13"/>
      <c r="BC3288" s="2"/>
      <c r="BD3288" s="2"/>
      <c r="BU3288" s="15"/>
      <c r="BV3288" s="6"/>
      <c r="BW3288" s="6"/>
      <c r="BX3288" s="16"/>
      <c r="BY3288" s="16"/>
      <c r="BZ3288" s="16"/>
      <c r="CA3288" s="16"/>
      <c r="CB3288" s="14"/>
    </row>
    <row r="3289" spans="1:80" s="9" customFormat="1" x14ac:dyDescent="0.2">
      <c r="A3289" s="16"/>
      <c r="B3289" s="16"/>
      <c r="C3289" s="16"/>
      <c r="D3289" s="16"/>
      <c r="E3289" s="16"/>
      <c r="F3289" s="3"/>
      <c r="G3289" s="3"/>
      <c r="H3289" s="3"/>
      <c r="I3289" s="3"/>
      <c r="J3289" s="2"/>
      <c r="M3289" s="10"/>
      <c r="N3289" s="2"/>
      <c r="O3289" s="3"/>
      <c r="P3289" s="11"/>
      <c r="Q3289" s="16"/>
      <c r="R3289" s="4"/>
      <c r="S3289" s="12"/>
      <c r="T3289" s="16"/>
      <c r="U3289" s="4"/>
      <c r="V3289" s="3"/>
      <c r="W3289" s="3"/>
      <c r="X3289" s="3"/>
      <c r="Y3289" s="3"/>
      <c r="Z3289" s="3"/>
      <c r="AA3289" s="4"/>
      <c r="AB3289" s="4"/>
      <c r="AC3289" s="4"/>
      <c r="AD3289" s="4"/>
      <c r="AE3289" s="4"/>
      <c r="BA3289" s="13"/>
      <c r="BC3289" s="2"/>
      <c r="BD3289" s="2"/>
      <c r="BU3289" s="15"/>
      <c r="BV3289" s="6"/>
      <c r="BW3289" s="6"/>
      <c r="BX3289" s="16"/>
      <c r="BY3289" s="16"/>
      <c r="BZ3289" s="16"/>
      <c r="CA3289" s="16"/>
      <c r="CB3289" s="14"/>
    </row>
    <row r="3290" spans="1:80" s="9" customFormat="1" x14ac:dyDescent="0.2">
      <c r="A3290" s="16"/>
      <c r="B3290" s="16"/>
      <c r="C3290" s="16"/>
      <c r="D3290" s="16"/>
      <c r="E3290" s="16"/>
      <c r="F3290" s="3"/>
      <c r="G3290" s="3"/>
      <c r="H3290" s="3"/>
      <c r="I3290" s="3"/>
      <c r="J3290" s="2"/>
      <c r="M3290" s="10"/>
      <c r="N3290" s="2"/>
      <c r="O3290" s="3"/>
      <c r="P3290" s="11"/>
      <c r="Q3290" s="16"/>
      <c r="R3290" s="4"/>
      <c r="S3290" s="12"/>
      <c r="T3290" s="16"/>
      <c r="U3290" s="4"/>
      <c r="V3290" s="3"/>
      <c r="W3290" s="3"/>
      <c r="X3290" s="3"/>
      <c r="Y3290" s="3"/>
      <c r="Z3290" s="3"/>
      <c r="AA3290" s="4"/>
      <c r="AB3290" s="4"/>
      <c r="AC3290" s="4"/>
      <c r="AD3290" s="4"/>
      <c r="AE3290" s="4"/>
      <c r="BA3290" s="13"/>
      <c r="BC3290" s="2"/>
      <c r="BD3290" s="2"/>
      <c r="BU3290" s="15"/>
      <c r="BV3290" s="6"/>
      <c r="BW3290" s="6"/>
      <c r="BX3290" s="16"/>
      <c r="BY3290" s="16"/>
      <c r="BZ3290" s="16"/>
      <c r="CA3290" s="16"/>
      <c r="CB3290" s="14"/>
    </row>
    <row r="3291" spans="1:80" s="9" customFormat="1" x14ac:dyDescent="0.2">
      <c r="A3291" s="16"/>
      <c r="B3291" s="16"/>
      <c r="C3291" s="16"/>
      <c r="D3291" s="16"/>
      <c r="E3291" s="16"/>
      <c r="F3291" s="3"/>
      <c r="G3291" s="3"/>
      <c r="H3291" s="3"/>
      <c r="I3291" s="3"/>
      <c r="J3291" s="2"/>
      <c r="M3291" s="10"/>
      <c r="N3291" s="2"/>
      <c r="O3291" s="3"/>
      <c r="P3291" s="11"/>
      <c r="Q3291" s="16"/>
      <c r="R3291" s="4"/>
      <c r="S3291" s="12"/>
      <c r="T3291" s="16"/>
      <c r="U3291" s="4"/>
      <c r="V3291" s="3"/>
      <c r="W3291" s="3"/>
      <c r="X3291" s="3"/>
      <c r="Y3291" s="3"/>
      <c r="Z3291" s="3"/>
      <c r="AA3291" s="4"/>
      <c r="AB3291" s="4"/>
      <c r="AC3291" s="4"/>
      <c r="AD3291" s="4"/>
      <c r="AE3291" s="4"/>
      <c r="BA3291" s="13"/>
      <c r="BC3291" s="2"/>
      <c r="BD3291" s="2"/>
      <c r="BU3291" s="15"/>
      <c r="BV3291" s="6"/>
      <c r="BW3291" s="6"/>
      <c r="BX3291" s="16"/>
      <c r="BY3291" s="16"/>
      <c r="BZ3291" s="16"/>
      <c r="CA3291" s="16"/>
      <c r="CB3291" s="14"/>
    </row>
    <row r="3292" spans="1:80" s="9" customFormat="1" x14ac:dyDescent="0.2">
      <c r="A3292" s="16"/>
      <c r="B3292" s="16"/>
      <c r="C3292" s="16"/>
      <c r="D3292" s="16"/>
      <c r="E3292" s="16"/>
      <c r="F3292" s="3"/>
      <c r="G3292" s="3"/>
      <c r="H3292" s="3"/>
      <c r="I3292" s="3"/>
      <c r="J3292" s="2"/>
      <c r="M3292" s="10"/>
      <c r="N3292" s="2"/>
      <c r="O3292" s="3"/>
      <c r="P3292" s="11"/>
      <c r="Q3292" s="16"/>
      <c r="R3292" s="4"/>
      <c r="S3292" s="12"/>
      <c r="T3292" s="16"/>
      <c r="U3292" s="4"/>
      <c r="V3292" s="3"/>
      <c r="W3292" s="3"/>
      <c r="X3292" s="3"/>
      <c r="Y3292" s="3"/>
      <c r="Z3292" s="3"/>
      <c r="AA3292" s="4"/>
      <c r="AB3292" s="4"/>
      <c r="AC3292" s="4"/>
      <c r="AD3292" s="4"/>
      <c r="AE3292" s="4"/>
      <c r="BA3292" s="13"/>
      <c r="BC3292" s="2"/>
      <c r="BD3292" s="2"/>
      <c r="BU3292" s="15"/>
      <c r="BV3292" s="6"/>
      <c r="BW3292" s="6"/>
      <c r="BX3292" s="16"/>
      <c r="BY3292" s="16"/>
      <c r="BZ3292" s="16"/>
      <c r="CA3292" s="16"/>
      <c r="CB3292" s="14"/>
    </row>
    <row r="3293" spans="1:80" s="9" customFormat="1" x14ac:dyDescent="0.2">
      <c r="A3293" s="16"/>
      <c r="B3293" s="16"/>
      <c r="C3293" s="16"/>
      <c r="D3293" s="16"/>
      <c r="E3293" s="16"/>
      <c r="F3293" s="3"/>
      <c r="G3293" s="3"/>
      <c r="H3293" s="3"/>
      <c r="I3293" s="3"/>
      <c r="J3293" s="2"/>
      <c r="M3293" s="10"/>
      <c r="N3293" s="2"/>
      <c r="O3293" s="3"/>
      <c r="P3293" s="11"/>
      <c r="Q3293" s="16"/>
      <c r="R3293" s="4"/>
      <c r="S3293" s="12"/>
      <c r="T3293" s="16"/>
      <c r="U3293" s="4"/>
      <c r="V3293" s="3"/>
      <c r="W3293" s="3"/>
      <c r="X3293" s="3"/>
      <c r="Y3293" s="3"/>
      <c r="Z3293" s="3"/>
      <c r="AA3293" s="4"/>
      <c r="AB3293" s="4"/>
      <c r="AC3293" s="4"/>
      <c r="AD3293" s="4"/>
      <c r="AE3293" s="4"/>
      <c r="BA3293" s="13"/>
      <c r="BC3293" s="2"/>
      <c r="BD3293" s="2"/>
      <c r="BU3293" s="15"/>
      <c r="BV3293" s="6"/>
      <c r="BW3293" s="6"/>
      <c r="BX3293" s="16"/>
      <c r="BY3293" s="16"/>
      <c r="BZ3293" s="16"/>
      <c r="CA3293" s="16"/>
      <c r="CB3293" s="14"/>
    </row>
    <row r="3294" spans="1:80" s="9" customFormat="1" x14ac:dyDescent="0.2">
      <c r="A3294" s="16"/>
      <c r="B3294" s="16"/>
      <c r="C3294" s="16"/>
      <c r="D3294" s="16"/>
      <c r="E3294" s="16"/>
      <c r="F3294" s="3"/>
      <c r="G3294" s="3"/>
      <c r="H3294" s="3"/>
      <c r="I3294" s="3"/>
      <c r="J3294" s="2"/>
      <c r="M3294" s="10"/>
      <c r="N3294" s="2"/>
      <c r="O3294" s="3"/>
      <c r="P3294" s="11"/>
      <c r="Q3294" s="16"/>
      <c r="R3294" s="4"/>
      <c r="S3294" s="12"/>
      <c r="T3294" s="16"/>
      <c r="U3294" s="4"/>
      <c r="V3294" s="3"/>
      <c r="W3294" s="3"/>
      <c r="X3294" s="3"/>
      <c r="Y3294" s="3"/>
      <c r="Z3294" s="3"/>
      <c r="AA3294" s="4"/>
      <c r="AB3294" s="4"/>
      <c r="AC3294" s="4"/>
      <c r="AD3294" s="4"/>
      <c r="AE3294" s="4"/>
      <c r="BA3294" s="13"/>
      <c r="BC3294" s="2"/>
      <c r="BD3294" s="2"/>
      <c r="BU3294" s="15"/>
      <c r="BV3294" s="6"/>
      <c r="BW3294" s="6"/>
      <c r="BX3294" s="16"/>
      <c r="BY3294" s="16"/>
      <c r="BZ3294" s="16"/>
      <c r="CA3294" s="16"/>
      <c r="CB3294" s="14"/>
    </row>
    <row r="3295" spans="1:80" s="9" customFormat="1" x14ac:dyDescent="0.2">
      <c r="A3295" s="16"/>
      <c r="B3295" s="16"/>
      <c r="C3295" s="16"/>
      <c r="D3295" s="16"/>
      <c r="E3295" s="16"/>
      <c r="F3295" s="3"/>
      <c r="G3295" s="3"/>
      <c r="H3295" s="3"/>
      <c r="I3295" s="3"/>
      <c r="J3295" s="2"/>
      <c r="M3295" s="10"/>
      <c r="N3295" s="2"/>
      <c r="O3295" s="3"/>
      <c r="P3295" s="11"/>
      <c r="Q3295" s="16"/>
      <c r="R3295" s="4"/>
      <c r="S3295" s="12"/>
      <c r="T3295" s="16"/>
      <c r="U3295" s="4"/>
      <c r="V3295" s="3"/>
      <c r="W3295" s="3"/>
      <c r="X3295" s="3"/>
      <c r="Y3295" s="3"/>
      <c r="Z3295" s="3"/>
      <c r="AA3295" s="4"/>
      <c r="AB3295" s="4"/>
      <c r="AC3295" s="4"/>
      <c r="AD3295" s="4"/>
      <c r="AE3295" s="4"/>
      <c r="BA3295" s="13"/>
      <c r="BC3295" s="2"/>
      <c r="BD3295" s="2"/>
      <c r="BU3295" s="15"/>
      <c r="BV3295" s="6"/>
      <c r="BW3295" s="6"/>
      <c r="BX3295" s="16"/>
      <c r="BY3295" s="16"/>
      <c r="BZ3295" s="16"/>
      <c r="CA3295" s="16"/>
      <c r="CB3295" s="14"/>
    </row>
    <row r="3296" spans="1:80" s="9" customFormat="1" x14ac:dyDescent="0.2">
      <c r="A3296" s="16"/>
      <c r="B3296" s="16"/>
      <c r="C3296" s="16"/>
      <c r="D3296" s="16"/>
      <c r="E3296" s="16"/>
      <c r="F3296" s="3"/>
      <c r="G3296" s="3"/>
      <c r="H3296" s="3"/>
      <c r="I3296" s="3"/>
      <c r="J3296" s="2"/>
      <c r="M3296" s="10"/>
      <c r="N3296" s="2"/>
      <c r="O3296" s="3"/>
      <c r="P3296" s="11"/>
      <c r="Q3296" s="16"/>
      <c r="R3296" s="4"/>
      <c r="S3296" s="12"/>
      <c r="T3296" s="16"/>
      <c r="U3296" s="4"/>
      <c r="V3296" s="3"/>
      <c r="W3296" s="3"/>
      <c r="X3296" s="3"/>
      <c r="Y3296" s="3"/>
      <c r="Z3296" s="3"/>
      <c r="AA3296" s="4"/>
      <c r="AB3296" s="4"/>
      <c r="AC3296" s="4"/>
      <c r="AD3296" s="4"/>
      <c r="AE3296" s="4"/>
      <c r="BA3296" s="13"/>
      <c r="BC3296" s="2"/>
      <c r="BD3296" s="2"/>
      <c r="BU3296" s="15"/>
      <c r="BV3296" s="6"/>
      <c r="BW3296" s="6"/>
      <c r="BX3296" s="16"/>
      <c r="BY3296" s="16"/>
      <c r="BZ3296" s="16"/>
      <c r="CA3296" s="16"/>
      <c r="CB3296" s="14"/>
    </row>
    <row r="3297" spans="1:80" s="9" customFormat="1" x14ac:dyDescent="0.2">
      <c r="A3297" s="16"/>
      <c r="B3297" s="16"/>
      <c r="C3297" s="16"/>
      <c r="D3297" s="16"/>
      <c r="E3297" s="16"/>
      <c r="F3297" s="3"/>
      <c r="G3297" s="3"/>
      <c r="H3297" s="3"/>
      <c r="I3297" s="3"/>
      <c r="J3297" s="2"/>
      <c r="M3297" s="10"/>
      <c r="N3297" s="2"/>
      <c r="O3297" s="3"/>
      <c r="P3297" s="11"/>
      <c r="Q3297" s="16"/>
      <c r="R3297" s="4"/>
      <c r="S3297" s="12"/>
      <c r="T3297" s="16"/>
      <c r="U3297" s="4"/>
      <c r="V3297" s="3"/>
      <c r="W3297" s="3"/>
      <c r="X3297" s="3"/>
      <c r="Y3297" s="3"/>
      <c r="Z3297" s="3"/>
      <c r="AA3297" s="4"/>
      <c r="AB3297" s="4"/>
      <c r="AC3297" s="4"/>
      <c r="AD3297" s="4"/>
      <c r="AE3297" s="4"/>
      <c r="BA3297" s="13"/>
      <c r="BC3297" s="2"/>
      <c r="BD3297" s="2"/>
      <c r="BU3297" s="15"/>
      <c r="BV3297" s="6"/>
      <c r="BW3297" s="6"/>
      <c r="BX3297" s="16"/>
      <c r="BY3297" s="16"/>
      <c r="BZ3297" s="16"/>
      <c r="CA3297" s="16"/>
      <c r="CB3297" s="14"/>
    </row>
    <row r="3298" spans="1:80" s="9" customFormat="1" x14ac:dyDescent="0.2">
      <c r="A3298" s="16"/>
      <c r="B3298" s="16"/>
      <c r="C3298" s="16"/>
      <c r="D3298" s="16"/>
      <c r="E3298" s="16"/>
      <c r="F3298" s="3"/>
      <c r="G3298" s="3"/>
      <c r="H3298" s="3"/>
      <c r="I3298" s="3"/>
      <c r="J3298" s="2"/>
      <c r="M3298" s="10"/>
      <c r="N3298" s="2"/>
      <c r="O3298" s="3"/>
      <c r="P3298" s="11"/>
      <c r="Q3298" s="16"/>
      <c r="R3298" s="4"/>
      <c r="S3298" s="12"/>
      <c r="T3298" s="16"/>
      <c r="U3298" s="4"/>
      <c r="V3298" s="3"/>
      <c r="W3298" s="3"/>
      <c r="X3298" s="3"/>
      <c r="Y3298" s="3"/>
      <c r="Z3298" s="3"/>
      <c r="AA3298" s="4"/>
      <c r="AB3298" s="4"/>
      <c r="AC3298" s="4"/>
      <c r="AD3298" s="4"/>
      <c r="AE3298" s="4"/>
      <c r="BA3298" s="13"/>
      <c r="BC3298" s="2"/>
      <c r="BD3298" s="2"/>
      <c r="BU3298" s="15"/>
      <c r="BV3298" s="6"/>
      <c r="BW3298" s="6"/>
      <c r="BX3298" s="16"/>
      <c r="BY3298" s="16"/>
      <c r="BZ3298" s="16"/>
      <c r="CA3298" s="16"/>
      <c r="CB3298" s="14"/>
    </row>
    <row r="3299" spans="1:80" s="9" customFormat="1" x14ac:dyDescent="0.2">
      <c r="A3299" s="16"/>
      <c r="B3299" s="16"/>
      <c r="C3299" s="16"/>
      <c r="D3299" s="16"/>
      <c r="E3299" s="16"/>
      <c r="F3299" s="3"/>
      <c r="G3299" s="3"/>
      <c r="H3299" s="3"/>
      <c r="I3299" s="3"/>
      <c r="J3299" s="2"/>
      <c r="M3299" s="10"/>
      <c r="N3299" s="2"/>
      <c r="O3299" s="3"/>
      <c r="P3299" s="11"/>
      <c r="Q3299" s="16"/>
      <c r="R3299" s="4"/>
      <c r="S3299" s="12"/>
      <c r="T3299" s="16"/>
      <c r="U3299" s="4"/>
      <c r="V3299" s="3"/>
      <c r="W3299" s="3"/>
      <c r="X3299" s="3"/>
      <c r="Y3299" s="3"/>
      <c r="Z3299" s="3"/>
      <c r="AA3299" s="4"/>
      <c r="AB3299" s="4"/>
      <c r="AC3299" s="4"/>
      <c r="AD3299" s="4"/>
      <c r="AE3299" s="4"/>
      <c r="BA3299" s="13"/>
      <c r="BC3299" s="2"/>
      <c r="BD3299" s="2"/>
      <c r="BU3299" s="15"/>
      <c r="BV3299" s="6"/>
      <c r="BW3299" s="6"/>
      <c r="BX3299" s="16"/>
      <c r="BY3299" s="16"/>
      <c r="BZ3299" s="16"/>
      <c r="CA3299" s="16"/>
      <c r="CB3299" s="14"/>
    </row>
    <row r="3300" spans="1:80" s="9" customFormat="1" x14ac:dyDescent="0.2">
      <c r="A3300" s="16"/>
      <c r="B3300" s="16"/>
      <c r="C3300" s="16"/>
      <c r="D3300" s="16"/>
      <c r="E3300" s="16"/>
      <c r="F3300" s="3"/>
      <c r="G3300" s="3"/>
      <c r="H3300" s="3"/>
      <c r="I3300" s="3"/>
      <c r="J3300" s="2"/>
      <c r="M3300" s="10"/>
      <c r="N3300" s="2"/>
      <c r="O3300" s="3"/>
      <c r="P3300" s="11"/>
      <c r="Q3300" s="16"/>
      <c r="R3300" s="4"/>
      <c r="S3300" s="12"/>
      <c r="T3300" s="16"/>
      <c r="U3300" s="4"/>
      <c r="V3300" s="3"/>
      <c r="W3300" s="3"/>
      <c r="X3300" s="3"/>
      <c r="Y3300" s="3"/>
      <c r="Z3300" s="3"/>
      <c r="AA3300" s="4"/>
      <c r="AB3300" s="4"/>
      <c r="AC3300" s="4"/>
      <c r="AD3300" s="4"/>
      <c r="AE3300" s="4"/>
      <c r="BA3300" s="13"/>
      <c r="BC3300" s="2"/>
      <c r="BD3300" s="2"/>
      <c r="BU3300" s="15"/>
      <c r="BV3300" s="6"/>
      <c r="BW3300" s="6"/>
      <c r="BX3300" s="16"/>
      <c r="BY3300" s="16"/>
      <c r="BZ3300" s="16"/>
      <c r="CA3300" s="16"/>
      <c r="CB3300" s="14"/>
    </row>
    <row r="3301" spans="1:80" s="9" customFormat="1" x14ac:dyDescent="0.2">
      <c r="A3301" s="16"/>
      <c r="B3301" s="16"/>
      <c r="C3301" s="16"/>
      <c r="D3301" s="16"/>
      <c r="E3301" s="16"/>
      <c r="F3301" s="3"/>
      <c r="G3301" s="3"/>
      <c r="H3301" s="3"/>
      <c r="I3301" s="3"/>
      <c r="J3301" s="2"/>
      <c r="M3301" s="10"/>
      <c r="N3301" s="2"/>
      <c r="O3301" s="3"/>
      <c r="P3301" s="11"/>
      <c r="Q3301" s="16"/>
      <c r="R3301" s="4"/>
      <c r="S3301" s="12"/>
      <c r="T3301" s="16"/>
      <c r="U3301" s="4"/>
      <c r="V3301" s="3"/>
      <c r="W3301" s="3"/>
      <c r="X3301" s="3"/>
      <c r="Y3301" s="3"/>
      <c r="Z3301" s="3"/>
      <c r="AA3301" s="4"/>
      <c r="AB3301" s="4"/>
      <c r="AC3301" s="4"/>
      <c r="AD3301" s="4"/>
      <c r="AE3301" s="4"/>
      <c r="BA3301" s="13"/>
      <c r="BC3301" s="2"/>
      <c r="BD3301" s="2"/>
      <c r="BU3301" s="15"/>
      <c r="BV3301" s="6"/>
      <c r="BW3301" s="6"/>
      <c r="BX3301" s="16"/>
      <c r="BY3301" s="16"/>
      <c r="BZ3301" s="16"/>
      <c r="CA3301" s="16"/>
      <c r="CB3301" s="14"/>
    </row>
    <row r="3302" spans="1:80" s="9" customFormat="1" x14ac:dyDescent="0.2">
      <c r="A3302" s="16"/>
      <c r="B3302" s="16"/>
      <c r="C3302" s="16"/>
      <c r="D3302" s="16"/>
      <c r="E3302" s="16"/>
      <c r="F3302" s="3"/>
      <c r="G3302" s="3"/>
      <c r="H3302" s="3"/>
      <c r="I3302" s="3"/>
      <c r="J3302" s="2"/>
      <c r="M3302" s="10"/>
      <c r="N3302" s="2"/>
      <c r="O3302" s="3"/>
      <c r="P3302" s="11"/>
      <c r="Q3302" s="16"/>
      <c r="R3302" s="4"/>
      <c r="S3302" s="12"/>
      <c r="T3302" s="16"/>
      <c r="U3302" s="4"/>
      <c r="V3302" s="3"/>
      <c r="W3302" s="3"/>
      <c r="X3302" s="3"/>
      <c r="Y3302" s="3"/>
      <c r="Z3302" s="3"/>
      <c r="AA3302" s="4"/>
      <c r="AB3302" s="4"/>
      <c r="AC3302" s="4"/>
      <c r="AD3302" s="4"/>
      <c r="AE3302" s="4"/>
      <c r="BA3302" s="13"/>
      <c r="BC3302" s="2"/>
      <c r="BD3302" s="2"/>
      <c r="BU3302" s="15"/>
      <c r="BV3302" s="6"/>
      <c r="BW3302" s="6"/>
      <c r="BX3302" s="16"/>
      <c r="BY3302" s="16"/>
      <c r="BZ3302" s="16"/>
      <c r="CA3302" s="16"/>
      <c r="CB3302" s="14"/>
    </row>
    <row r="3303" spans="1:80" s="9" customFormat="1" x14ac:dyDescent="0.2">
      <c r="A3303" s="16"/>
      <c r="B3303" s="16"/>
      <c r="C3303" s="16"/>
      <c r="D3303" s="16"/>
      <c r="E3303" s="16"/>
      <c r="F3303" s="3"/>
      <c r="G3303" s="3"/>
      <c r="H3303" s="3"/>
      <c r="I3303" s="3"/>
      <c r="J3303" s="2"/>
      <c r="M3303" s="10"/>
      <c r="N3303" s="2"/>
      <c r="O3303" s="3"/>
      <c r="P3303" s="11"/>
      <c r="Q3303" s="16"/>
      <c r="R3303" s="4"/>
      <c r="S3303" s="12"/>
      <c r="T3303" s="16"/>
      <c r="U3303" s="4"/>
      <c r="V3303" s="3"/>
      <c r="W3303" s="3"/>
      <c r="X3303" s="3"/>
      <c r="Y3303" s="3"/>
      <c r="Z3303" s="3"/>
      <c r="AA3303" s="4"/>
      <c r="AB3303" s="4"/>
      <c r="AC3303" s="4"/>
      <c r="AD3303" s="4"/>
      <c r="AE3303" s="4"/>
      <c r="BA3303" s="13"/>
      <c r="BC3303" s="2"/>
      <c r="BD3303" s="2"/>
      <c r="BU3303" s="15"/>
      <c r="BV3303" s="6"/>
      <c r="BW3303" s="6"/>
      <c r="BX3303" s="16"/>
      <c r="BY3303" s="16"/>
      <c r="BZ3303" s="16"/>
      <c r="CA3303" s="16"/>
      <c r="CB3303" s="14"/>
    </row>
    <row r="3304" spans="1:80" s="9" customFormat="1" x14ac:dyDescent="0.2">
      <c r="A3304" s="16"/>
      <c r="B3304" s="16"/>
      <c r="C3304" s="16"/>
      <c r="D3304" s="16"/>
      <c r="E3304" s="16"/>
      <c r="F3304" s="3"/>
      <c r="G3304" s="3"/>
      <c r="H3304" s="3"/>
      <c r="I3304" s="3"/>
      <c r="J3304" s="2"/>
      <c r="M3304" s="10"/>
      <c r="N3304" s="2"/>
      <c r="O3304" s="3"/>
      <c r="P3304" s="11"/>
      <c r="Q3304" s="16"/>
      <c r="R3304" s="4"/>
      <c r="S3304" s="12"/>
      <c r="T3304" s="16"/>
      <c r="U3304" s="4"/>
      <c r="V3304" s="3"/>
      <c r="W3304" s="3"/>
      <c r="X3304" s="3"/>
      <c r="Y3304" s="3"/>
      <c r="Z3304" s="3"/>
      <c r="AA3304" s="4"/>
      <c r="AB3304" s="4"/>
      <c r="AC3304" s="4"/>
      <c r="AD3304" s="4"/>
      <c r="AE3304" s="4"/>
      <c r="BA3304" s="13"/>
      <c r="BC3304" s="2"/>
      <c r="BD3304" s="2"/>
      <c r="BU3304" s="15"/>
      <c r="BV3304" s="6"/>
      <c r="BW3304" s="6"/>
      <c r="BX3304" s="16"/>
      <c r="BY3304" s="16"/>
      <c r="BZ3304" s="16"/>
      <c r="CA3304" s="16"/>
      <c r="CB3304" s="14"/>
    </row>
    <row r="3305" spans="1:80" s="9" customFormat="1" x14ac:dyDescent="0.2">
      <c r="A3305" s="16"/>
      <c r="B3305" s="16"/>
      <c r="C3305" s="16"/>
      <c r="D3305" s="16"/>
      <c r="E3305" s="16"/>
      <c r="F3305" s="3"/>
      <c r="G3305" s="3"/>
      <c r="H3305" s="3"/>
      <c r="I3305" s="3"/>
      <c r="J3305" s="2"/>
      <c r="M3305" s="10"/>
      <c r="N3305" s="2"/>
      <c r="O3305" s="3"/>
      <c r="P3305" s="11"/>
      <c r="Q3305" s="16"/>
      <c r="R3305" s="4"/>
      <c r="S3305" s="12"/>
      <c r="T3305" s="16"/>
      <c r="U3305" s="4"/>
      <c r="V3305" s="3"/>
      <c r="W3305" s="3"/>
      <c r="X3305" s="3"/>
      <c r="Y3305" s="3"/>
      <c r="Z3305" s="3"/>
      <c r="AA3305" s="4"/>
      <c r="AB3305" s="4"/>
      <c r="AC3305" s="4"/>
      <c r="AD3305" s="4"/>
      <c r="AE3305" s="4"/>
      <c r="BA3305" s="13"/>
      <c r="BC3305" s="2"/>
      <c r="BD3305" s="2"/>
      <c r="BU3305" s="15"/>
      <c r="BV3305" s="6"/>
      <c r="BW3305" s="6"/>
      <c r="BX3305" s="16"/>
      <c r="BY3305" s="16"/>
      <c r="BZ3305" s="16"/>
      <c r="CA3305" s="16"/>
      <c r="CB3305" s="14"/>
    </row>
    <row r="3306" spans="1:80" s="9" customFormat="1" x14ac:dyDescent="0.2">
      <c r="A3306" s="16"/>
      <c r="B3306" s="16"/>
      <c r="C3306" s="16"/>
      <c r="D3306" s="16"/>
      <c r="E3306" s="16"/>
      <c r="F3306" s="3"/>
      <c r="G3306" s="3"/>
      <c r="H3306" s="3"/>
      <c r="I3306" s="3"/>
      <c r="J3306" s="2"/>
      <c r="M3306" s="10"/>
      <c r="N3306" s="2"/>
      <c r="O3306" s="3"/>
      <c r="P3306" s="11"/>
      <c r="Q3306" s="16"/>
      <c r="R3306" s="4"/>
      <c r="S3306" s="12"/>
      <c r="T3306" s="16"/>
      <c r="U3306" s="4"/>
      <c r="V3306" s="3"/>
      <c r="W3306" s="3"/>
      <c r="X3306" s="3"/>
      <c r="Y3306" s="3"/>
      <c r="Z3306" s="3"/>
      <c r="AA3306" s="4"/>
      <c r="AB3306" s="4"/>
      <c r="AC3306" s="4"/>
      <c r="AD3306" s="4"/>
      <c r="AE3306" s="4"/>
      <c r="BA3306" s="13"/>
      <c r="BC3306" s="2"/>
      <c r="BD3306" s="2"/>
      <c r="BU3306" s="15"/>
      <c r="BV3306" s="6"/>
      <c r="BW3306" s="6"/>
      <c r="BX3306" s="16"/>
      <c r="BY3306" s="16"/>
      <c r="BZ3306" s="16"/>
      <c r="CA3306" s="16"/>
      <c r="CB3306" s="14"/>
    </row>
    <row r="3307" spans="1:80" s="9" customFormat="1" x14ac:dyDescent="0.2">
      <c r="A3307" s="16"/>
      <c r="B3307" s="16"/>
      <c r="C3307" s="16"/>
      <c r="D3307" s="16"/>
      <c r="E3307" s="16"/>
      <c r="F3307" s="3"/>
      <c r="G3307" s="3"/>
      <c r="H3307" s="3"/>
      <c r="I3307" s="3"/>
      <c r="J3307" s="2"/>
      <c r="M3307" s="10"/>
      <c r="N3307" s="2"/>
      <c r="O3307" s="3"/>
      <c r="P3307" s="11"/>
      <c r="Q3307" s="16"/>
      <c r="R3307" s="4"/>
      <c r="S3307" s="12"/>
      <c r="T3307" s="16"/>
      <c r="U3307" s="4"/>
      <c r="V3307" s="3"/>
      <c r="W3307" s="3"/>
      <c r="X3307" s="3"/>
      <c r="Y3307" s="3"/>
      <c r="Z3307" s="3"/>
      <c r="AA3307" s="4"/>
      <c r="AB3307" s="4"/>
      <c r="AC3307" s="4"/>
      <c r="AD3307" s="4"/>
      <c r="AE3307" s="4"/>
      <c r="BA3307" s="13"/>
      <c r="BC3307" s="2"/>
      <c r="BD3307" s="2"/>
      <c r="BU3307" s="15"/>
      <c r="BV3307" s="6"/>
      <c r="BW3307" s="6"/>
      <c r="BX3307" s="16"/>
      <c r="BY3307" s="16"/>
      <c r="BZ3307" s="16"/>
      <c r="CA3307" s="16"/>
      <c r="CB3307" s="14"/>
    </row>
    <row r="3308" spans="1:80" s="9" customFormat="1" x14ac:dyDescent="0.2">
      <c r="A3308" s="16"/>
      <c r="B3308" s="16"/>
      <c r="C3308" s="16"/>
      <c r="D3308" s="16"/>
      <c r="E3308" s="16"/>
      <c r="F3308" s="3"/>
      <c r="G3308" s="3"/>
      <c r="H3308" s="3"/>
      <c r="I3308" s="3"/>
      <c r="J3308" s="2"/>
      <c r="M3308" s="10"/>
      <c r="N3308" s="2"/>
      <c r="O3308" s="3"/>
      <c r="P3308" s="11"/>
      <c r="Q3308" s="16"/>
      <c r="R3308" s="4"/>
      <c r="S3308" s="12"/>
      <c r="T3308" s="16"/>
      <c r="U3308" s="4"/>
      <c r="V3308" s="3"/>
      <c r="W3308" s="3"/>
      <c r="X3308" s="3"/>
      <c r="Y3308" s="3"/>
      <c r="Z3308" s="3"/>
      <c r="AA3308" s="4"/>
      <c r="AB3308" s="4"/>
      <c r="AC3308" s="4"/>
      <c r="AD3308" s="4"/>
      <c r="AE3308" s="4"/>
      <c r="BA3308" s="13"/>
      <c r="BC3308" s="2"/>
      <c r="BD3308" s="2"/>
      <c r="BU3308" s="15"/>
      <c r="BV3308" s="6"/>
      <c r="BW3308" s="6"/>
      <c r="BX3308" s="16"/>
      <c r="BY3308" s="16"/>
      <c r="BZ3308" s="16"/>
      <c r="CA3308" s="16"/>
      <c r="CB3308" s="14"/>
    </row>
    <row r="3309" spans="1:80" s="9" customFormat="1" x14ac:dyDescent="0.2">
      <c r="A3309" s="16"/>
      <c r="B3309" s="16"/>
      <c r="C3309" s="16"/>
      <c r="D3309" s="16"/>
      <c r="E3309" s="16"/>
      <c r="F3309" s="3"/>
      <c r="G3309" s="3"/>
      <c r="H3309" s="3"/>
      <c r="I3309" s="3"/>
      <c r="J3309" s="2"/>
      <c r="M3309" s="10"/>
      <c r="N3309" s="2"/>
      <c r="O3309" s="3"/>
      <c r="P3309" s="11"/>
      <c r="Q3309" s="16"/>
      <c r="R3309" s="4"/>
      <c r="S3309" s="12"/>
      <c r="T3309" s="16"/>
      <c r="U3309" s="4"/>
      <c r="V3309" s="3"/>
      <c r="W3309" s="3"/>
      <c r="X3309" s="3"/>
      <c r="Y3309" s="3"/>
      <c r="Z3309" s="3"/>
      <c r="AA3309" s="4"/>
      <c r="AB3309" s="4"/>
      <c r="AC3309" s="4"/>
      <c r="AD3309" s="4"/>
      <c r="AE3309" s="4"/>
      <c r="BA3309" s="13"/>
      <c r="BC3309" s="2"/>
      <c r="BD3309" s="2"/>
      <c r="BU3309" s="15"/>
      <c r="BV3309" s="6"/>
      <c r="BW3309" s="6"/>
      <c r="BX3309" s="16"/>
      <c r="BY3309" s="16"/>
      <c r="BZ3309" s="16"/>
      <c r="CA3309" s="16"/>
      <c r="CB3309" s="14"/>
    </row>
    <row r="3310" spans="1:80" s="9" customFormat="1" x14ac:dyDescent="0.2">
      <c r="A3310" s="16"/>
      <c r="B3310" s="16"/>
      <c r="C3310" s="16"/>
      <c r="D3310" s="16"/>
      <c r="E3310" s="16"/>
      <c r="F3310" s="3"/>
      <c r="G3310" s="3"/>
      <c r="H3310" s="3"/>
      <c r="I3310" s="3"/>
      <c r="J3310" s="2"/>
      <c r="M3310" s="10"/>
      <c r="N3310" s="2"/>
      <c r="O3310" s="3"/>
      <c r="P3310" s="11"/>
      <c r="Q3310" s="16"/>
      <c r="R3310" s="4"/>
      <c r="S3310" s="12"/>
      <c r="T3310" s="16"/>
      <c r="U3310" s="4"/>
      <c r="V3310" s="3"/>
      <c r="W3310" s="3"/>
      <c r="X3310" s="3"/>
      <c r="Y3310" s="3"/>
      <c r="Z3310" s="3"/>
      <c r="AA3310" s="4"/>
      <c r="AB3310" s="4"/>
      <c r="AC3310" s="4"/>
      <c r="AD3310" s="4"/>
      <c r="AE3310" s="4"/>
      <c r="BA3310" s="13"/>
      <c r="BC3310" s="2"/>
      <c r="BD3310" s="2"/>
      <c r="BU3310" s="15"/>
      <c r="BV3310" s="6"/>
      <c r="BW3310" s="6"/>
      <c r="BX3310" s="16"/>
      <c r="BY3310" s="16"/>
      <c r="BZ3310" s="16"/>
      <c r="CA3310" s="16"/>
      <c r="CB3310" s="14"/>
    </row>
    <row r="3311" spans="1:80" s="9" customFormat="1" x14ac:dyDescent="0.2">
      <c r="A3311" s="16"/>
      <c r="B3311" s="16"/>
      <c r="C3311" s="16"/>
      <c r="D3311" s="16"/>
      <c r="E3311" s="16"/>
      <c r="F3311" s="3"/>
      <c r="G3311" s="3"/>
      <c r="H3311" s="3"/>
      <c r="I3311" s="3"/>
      <c r="J3311" s="2"/>
      <c r="M3311" s="10"/>
      <c r="N3311" s="2"/>
      <c r="O3311" s="3"/>
      <c r="P3311" s="11"/>
      <c r="Q3311" s="16"/>
      <c r="R3311" s="4"/>
      <c r="S3311" s="12"/>
      <c r="T3311" s="16"/>
      <c r="U3311" s="4"/>
      <c r="V3311" s="3"/>
      <c r="W3311" s="3"/>
      <c r="X3311" s="3"/>
      <c r="Y3311" s="3"/>
      <c r="Z3311" s="3"/>
      <c r="AA3311" s="4"/>
      <c r="AB3311" s="4"/>
      <c r="AC3311" s="4"/>
      <c r="AD3311" s="4"/>
      <c r="AE3311" s="4"/>
      <c r="BA3311" s="13"/>
      <c r="BC3311" s="2"/>
      <c r="BD3311" s="2"/>
      <c r="BU3311" s="15"/>
      <c r="BV3311" s="6"/>
      <c r="BW3311" s="6"/>
      <c r="BX3311" s="16"/>
      <c r="BY3311" s="16"/>
      <c r="BZ3311" s="16"/>
      <c r="CA3311" s="16"/>
      <c r="CB3311" s="14"/>
    </row>
    <row r="3312" spans="1:80" s="9" customFormat="1" x14ac:dyDescent="0.2">
      <c r="A3312" s="16"/>
      <c r="B3312" s="16"/>
      <c r="C3312" s="16"/>
      <c r="D3312" s="16"/>
      <c r="E3312" s="16"/>
      <c r="F3312" s="3"/>
      <c r="G3312" s="3"/>
      <c r="H3312" s="3"/>
      <c r="I3312" s="3"/>
      <c r="J3312" s="2"/>
      <c r="M3312" s="10"/>
      <c r="N3312" s="2"/>
      <c r="O3312" s="3"/>
      <c r="P3312" s="11"/>
      <c r="Q3312" s="16"/>
      <c r="R3312" s="4"/>
      <c r="S3312" s="12"/>
      <c r="T3312" s="16"/>
      <c r="U3312" s="4"/>
      <c r="V3312" s="3"/>
      <c r="W3312" s="3"/>
      <c r="X3312" s="3"/>
      <c r="Y3312" s="3"/>
      <c r="Z3312" s="3"/>
      <c r="AA3312" s="4"/>
      <c r="AB3312" s="4"/>
      <c r="AC3312" s="4"/>
      <c r="AD3312" s="4"/>
      <c r="AE3312" s="4"/>
      <c r="BA3312" s="13"/>
      <c r="BC3312" s="2"/>
      <c r="BD3312" s="2"/>
      <c r="BU3312" s="15"/>
      <c r="BV3312" s="6"/>
      <c r="BW3312" s="6"/>
      <c r="BX3312" s="16"/>
      <c r="BY3312" s="16"/>
      <c r="BZ3312" s="16"/>
      <c r="CA3312" s="16"/>
      <c r="CB3312" s="14"/>
    </row>
    <row r="3313" spans="1:80" s="9" customFormat="1" x14ac:dyDescent="0.2">
      <c r="A3313" s="16"/>
      <c r="B3313" s="16"/>
      <c r="C3313" s="16"/>
      <c r="D3313" s="16"/>
      <c r="E3313" s="16"/>
      <c r="F3313" s="3"/>
      <c r="G3313" s="3"/>
      <c r="H3313" s="3"/>
      <c r="I3313" s="3"/>
      <c r="J3313" s="2"/>
      <c r="M3313" s="10"/>
      <c r="N3313" s="2"/>
      <c r="O3313" s="3"/>
      <c r="P3313" s="11"/>
      <c r="Q3313" s="16"/>
      <c r="R3313" s="4"/>
      <c r="S3313" s="12"/>
      <c r="T3313" s="16"/>
      <c r="U3313" s="4"/>
      <c r="V3313" s="3"/>
      <c r="W3313" s="3"/>
      <c r="X3313" s="3"/>
      <c r="Y3313" s="3"/>
      <c r="Z3313" s="3"/>
      <c r="AA3313" s="4"/>
      <c r="AB3313" s="4"/>
      <c r="AC3313" s="4"/>
      <c r="AD3313" s="4"/>
      <c r="AE3313" s="4"/>
      <c r="BA3313" s="13"/>
      <c r="BC3313" s="2"/>
      <c r="BD3313" s="2"/>
      <c r="BU3313" s="15"/>
      <c r="BV3313" s="6"/>
      <c r="BW3313" s="6"/>
      <c r="BX3313" s="16"/>
      <c r="BY3313" s="16"/>
      <c r="BZ3313" s="16"/>
      <c r="CA3313" s="16"/>
      <c r="CB3313" s="14"/>
    </row>
    <row r="3314" spans="1:80" s="9" customFormat="1" x14ac:dyDescent="0.2">
      <c r="A3314" s="16"/>
      <c r="B3314" s="16"/>
      <c r="C3314" s="16"/>
      <c r="D3314" s="16"/>
      <c r="E3314" s="16"/>
      <c r="F3314" s="3"/>
      <c r="G3314" s="3"/>
      <c r="H3314" s="3"/>
      <c r="I3314" s="3"/>
      <c r="J3314" s="2"/>
      <c r="M3314" s="10"/>
      <c r="N3314" s="2"/>
      <c r="O3314" s="3"/>
      <c r="P3314" s="11"/>
      <c r="Q3314" s="16"/>
      <c r="R3314" s="4"/>
      <c r="S3314" s="12"/>
      <c r="T3314" s="16"/>
      <c r="U3314" s="4"/>
      <c r="V3314" s="3"/>
      <c r="W3314" s="3"/>
      <c r="X3314" s="3"/>
      <c r="Y3314" s="3"/>
      <c r="Z3314" s="3"/>
      <c r="AA3314" s="4"/>
      <c r="AB3314" s="4"/>
      <c r="AC3314" s="4"/>
      <c r="AD3314" s="4"/>
      <c r="AE3314" s="4"/>
      <c r="BA3314" s="13"/>
      <c r="BC3314" s="2"/>
      <c r="BD3314" s="2"/>
      <c r="BU3314" s="15"/>
      <c r="BV3314" s="6"/>
      <c r="BW3314" s="6"/>
      <c r="BX3314" s="16"/>
      <c r="BY3314" s="16"/>
      <c r="BZ3314" s="16"/>
      <c r="CA3314" s="16"/>
      <c r="CB3314" s="14"/>
    </row>
    <row r="3315" spans="1:80" s="9" customFormat="1" x14ac:dyDescent="0.2">
      <c r="A3315" s="16"/>
      <c r="B3315" s="16"/>
      <c r="C3315" s="16"/>
      <c r="D3315" s="16"/>
      <c r="E3315" s="16"/>
      <c r="F3315" s="3"/>
      <c r="G3315" s="3"/>
      <c r="H3315" s="3"/>
      <c r="I3315" s="3"/>
      <c r="J3315" s="2"/>
      <c r="M3315" s="10"/>
      <c r="N3315" s="2"/>
      <c r="O3315" s="3"/>
      <c r="P3315" s="11"/>
      <c r="Q3315" s="16"/>
      <c r="R3315" s="4"/>
      <c r="S3315" s="12"/>
      <c r="T3315" s="16"/>
      <c r="U3315" s="4"/>
      <c r="V3315" s="3"/>
      <c r="W3315" s="3"/>
      <c r="X3315" s="3"/>
      <c r="Y3315" s="3"/>
      <c r="Z3315" s="3"/>
      <c r="AA3315" s="4"/>
      <c r="AB3315" s="4"/>
      <c r="AC3315" s="4"/>
      <c r="AD3315" s="4"/>
      <c r="AE3315" s="4"/>
      <c r="BA3315" s="13"/>
      <c r="BC3315" s="2"/>
      <c r="BD3315" s="2"/>
      <c r="BU3315" s="15"/>
      <c r="BV3315" s="6"/>
      <c r="BW3315" s="6"/>
      <c r="BX3315" s="16"/>
      <c r="BY3315" s="16"/>
      <c r="BZ3315" s="16"/>
      <c r="CA3315" s="16"/>
      <c r="CB3315" s="14"/>
    </row>
    <row r="3316" spans="1:80" s="9" customFormat="1" x14ac:dyDescent="0.2">
      <c r="A3316" s="16"/>
      <c r="B3316" s="16"/>
      <c r="C3316" s="16"/>
      <c r="D3316" s="16"/>
      <c r="E3316" s="16"/>
      <c r="F3316" s="3"/>
      <c r="G3316" s="3"/>
      <c r="H3316" s="3"/>
      <c r="I3316" s="3"/>
      <c r="J3316" s="2"/>
      <c r="M3316" s="10"/>
      <c r="N3316" s="2"/>
      <c r="O3316" s="3"/>
      <c r="P3316" s="11"/>
      <c r="Q3316" s="16"/>
      <c r="R3316" s="4"/>
      <c r="S3316" s="12"/>
      <c r="T3316" s="16"/>
      <c r="U3316" s="4"/>
      <c r="V3316" s="3"/>
      <c r="W3316" s="3"/>
      <c r="X3316" s="3"/>
      <c r="Y3316" s="3"/>
      <c r="Z3316" s="3"/>
      <c r="AA3316" s="4"/>
      <c r="AB3316" s="4"/>
      <c r="AC3316" s="4"/>
      <c r="AD3316" s="4"/>
      <c r="AE3316" s="4"/>
      <c r="BA3316" s="13"/>
      <c r="BC3316" s="2"/>
      <c r="BD3316" s="2"/>
      <c r="BU3316" s="15"/>
      <c r="BV3316" s="6"/>
      <c r="BW3316" s="6"/>
      <c r="BX3316" s="16"/>
      <c r="BY3316" s="16"/>
      <c r="BZ3316" s="16"/>
      <c r="CA3316" s="16"/>
      <c r="CB3316" s="14"/>
    </row>
    <row r="3317" spans="1:80" s="9" customFormat="1" x14ac:dyDescent="0.2">
      <c r="A3317" s="16"/>
      <c r="B3317" s="16"/>
      <c r="C3317" s="16"/>
      <c r="D3317" s="16"/>
      <c r="E3317" s="16"/>
      <c r="F3317" s="3"/>
      <c r="G3317" s="3"/>
      <c r="H3317" s="3"/>
      <c r="I3317" s="3"/>
      <c r="J3317" s="2"/>
      <c r="M3317" s="10"/>
      <c r="N3317" s="2"/>
      <c r="O3317" s="3"/>
      <c r="P3317" s="11"/>
      <c r="Q3317" s="16"/>
      <c r="R3317" s="4"/>
      <c r="S3317" s="12"/>
      <c r="T3317" s="16"/>
      <c r="U3317" s="4"/>
      <c r="V3317" s="3"/>
      <c r="W3317" s="3"/>
      <c r="X3317" s="3"/>
      <c r="Y3317" s="3"/>
      <c r="Z3317" s="3"/>
      <c r="AA3317" s="4"/>
      <c r="AB3317" s="4"/>
      <c r="AC3317" s="4"/>
      <c r="AD3317" s="4"/>
      <c r="AE3317" s="4"/>
      <c r="BA3317" s="13"/>
      <c r="BC3317" s="2"/>
      <c r="BD3317" s="2"/>
      <c r="BU3317" s="15"/>
      <c r="BV3317" s="6"/>
      <c r="BW3317" s="6"/>
      <c r="BX3317" s="16"/>
      <c r="BY3317" s="16"/>
      <c r="BZ3317" s="16"/>
      <c r="CA3317" s="16"/>
      <c r="CB3317" s="14"/>
    </row>
    <row r="3318" spans="1:80" s="9" customFormat="1" x14ac:dyDescent="0.2">
      <c r="A3318" s="16"/>
      <c r="B3318" s="16"/>
      <c r="C3318" s="16"/>
      <c r="D3318" s="16"/>
      <c r="E3318" s="16"/>
      <c r="F3318" s="3"/>
      <c r="G3318" s="3"/>
      <c r="H3318" s="3"/>
      <c r="I3318" s="3"/>
      <c r="J3318" s="2"/>
      <c r="M3318" s="10"/>
      <c r="N3318" s="2"/>
      <c r="O3318" s="3"/>
      <c r="P3318" s="11"/>
      <c r="Q3318" s="16"/>
      <c r="R3318" s="4"/>
      <c r="S3318" s="12"/>
      <c r="T3318" s="16"/>
      <c r="U3318" s="4"/>
      <c r="V3318" s="3"/>
      <c r="W3318" s="3"/>
      <c r="X3318" s="3"/>
      <c r="Y3318" s="3"/>
      <c r="Z3318" s="3"/>
      <c r="AA3318" s="4"/>
      <c r="AB3318" s="4"/>
      <c r="AC3318" s="4"/>
      <c r="AD3318" s="4"/>
      <c r="AE3318" s="4"/>
      <c r="BA3318" s="13"/>
      <c r="BC3318" s="2"/>
      <c r="BD3318" s="2"/>
      <c r="BU3318" s="15"/>
      <c r="BV3318" s="6"/>
      <c r="BW3318" s="6"/>
      <c r="BX3318" s="16"/>
      <c r="BY3318" s="16"/>
      <c r="BZ3318" s="16"/>
      <c r="CA3318" s="16"/>
      <c r="CB3318" s="14"/>
    </row>
    <row r="3319" spans="1:80" s="9" customFormat="1" x14ac:dyDescent="0.2">
      <c r="A3319" s="16"/>
      <c r="B3319" s="16"/>
      <c r="C3319" s="16"/>
      <c r="D3319" s="16"/>
      <c r="E3319" s="16"/>
      <c r="F3319" s="3"/>
      <c r="G3319" s="3"/>
      <c r="H3319" s="3"/>
      <c r="I3319" s="3"/>
      <c r="J3319" s="2"/>
      <c r="M3319" s="10"/>
      <c r="N3319" s="2"/>
      <c r="O3319" s="3"/>
      <c r="P3319" s="11"/>
      <c r="Q3319" s="16"/>
      <c r="R3319" s="4"/>
      <c r="S3319" s="12"/>
      <c r="T3319" s="16"/>
      <c r="U3319" s="4"/>
      <c r="V3319" s="3"/>
      <c r="W3319" s="3"/>
      <c r="X3319" s="3"/>
      <c r="Y3319" s="3"/>
      <c r="Z3319" s="3"/>
      <c r="AA3319" s="4"/>
      <c r="AB3319" s="4"/>
      <c r="AC3319" s="4"/>
      <c r="AD3319" s="4"/>
      <c r="AE3319" s="4"/>
      <c r="BA3319" s="13"/>
      <c r="BC3319" s="2"/>
      <c r="BD3319" s="2"/>
      <c r="BU3319" s="15"/>
      <c r="BV3319" s="6"/>
      <c r="BW3319" s="6"/>
      <c r="BX3319" s="16"/>
      <c r="BY3319" s="16"/>
      <c r="BZ3319" s="16"/>
      <c r="CA3319" s="16"/>
      <c r="CB3319" s="14"/>
    </row>
    <row r="3320" spans="1:80" s="9" customFormat="1" x14ac:dyDescent="0.2">
      <c r="A3320" s="16"/>
      <c r="B3320" s="16"/>
      <c r="C3320" s="16"/>
      <c r="D3320" s="16"/>
      <c r="E3320" s="16"/>
      <c r="F3320" s="3"/>
      <c r="G3320" s="3"/>
      <c r="H3320" s="3"/>
      <c r="I3320" s="3"/>
      <c r="J3320" s="2"/>
      <c r="M3320" s="10"/>
      <c r="N3320" s="2"/>
      <c r="O3320" s="3"/>
      <c r="P3320" s="11"/>
      <c r="Q3320" s="16"/>
      <c r="R3320" s="4"/>
      <c r="S3320" s="12"/>
      <c r="T3320" s="16"/>
      <c r="U3320" s="4"/>
      <c r="V3320" s="3"/>
      <c r="W3320" s="3"/>
      <c r="X3320" s="3"/>
      <c r="Y3320" s="3"/>
      <c r="Z3320" s="3"/>
      <c r="AA3320" s="4"/>
      <c r="AB3320" s="4"/>
      <c r="AC3320" s="4"/>
      <c r="AD3320" s="4"/>
      <c r="AE3320" s="4"/>
      <c r="BA3320" s="13"/>
      <c r="BC3320" s="2"/>
      <c r="BD3320" s="2"/>
      <c r="BU3320" s="15"/>
      <c r="BV3320" s="6"/>
      <c r="BW3320" s="6"/>
      <c r="BX3320" s="16"/>
      <c r="BY3320" s="16"/>
      <c r="BZ3320" s="16"/>
      <c r="CA3320" s="16"/>
      <c r="CB3320" s="14"/>
    </row>
    <row r="3321" spans="1:80" s="9" customFormat="1" x14ac:dyDescent="0.2">
      <c r="A3321" s="16"/>
      <c r="B3321" s="16"/>
      <c r="C3321" s="16"/>
      <c r="D3321" s="16"/>
      <c r="E3321" s="16"/>
      <c r="F3321" s="3"/>
      <c r="G3321" s="3"/>
      <c r="H3321" s="3"/>
      <c r="I3321" s="3"/>
      <c r="J3321" s="2"/>
      <c r="M3321" s="10"/>
      <c r="N3321" s="2"/>
      <c r="O3321" s="3"/>
      <c r="P3321" s="11"/>
      <c r="Q3321" s="16"/>
      <c r="R3321" s="4"/>
      <c r="S3321" s="12"/>
      <c r="T3321" s="16"/>
      <c r="U3321" s="4"/>
      <c r="V3321" s="3"/>
      <c r="W3321" s="3"/>
      <c r="X3321" s="3"/>
      <c r="Y3321" s="3"/>
      <c r="Z3321" s="3"/>
      <c r="AA3321" s="4"/>
      <c r="AB3321" s="4"/>
      <c r="AC3321" s="4"/>
      <c r="AD3321" s="4"/>
      <c r="AE3321" s="4"/>
      <c r="BA3321" s="13"/>
      <c r="BC3321" s="2"/>
      <c r="BD3321" s="2"/>
      <c r="BU3321" s="15"/>
      <c r="BV3321" s="6"/>
      <c r="BW3321" s="6"/>
      <c r="BX3321" s="16"/>
      <c r="BY3321" s="16"/>
      <c r="BZ3321" s="16"/>
      <c r="CA3321" s="16"/>
      <c r="CB3321" s="14"/>
    </row>
    <row r="3322" spans="1:80" s="9" customFormat="1" x14ac:dyDescent="0.2">
      <c r="A3322" s="16"/>
      <c r="B3322" s="16"/>
      <c r="C3322" s="16"/>
      <c r="D3322" s="16"/>
      <c r="E3322" s="16"/>
      <c r="F3322" s="3"/>
      <c r="G3322" s="3"/>
      <c r="H3322" s="3"/>
      <c r="I3322" s="3"/>
      <c r="J3322" s="2"/>
      <c r="M3322" s="10"/>
      <c r="N3322" s="2"/>
      <c r="O3322" s="3"/>
      <c r="P3322" s="11"/>
      <c r="Q3322" s="16"/>
      <c r="R3322" s="4"/>
      <c r="S3322" s="12"/>
      <c r="T3322" s="16"/>
      <c r="U3322" s="4"/>
      <c r="V3322" s="3"/>
      <c r="W3322" s="3"/>
      <c r="X3322" s="3"/>
      <c r="Y3322" s="3"/>
      <c r="Z3322" s="3"/>
      <c r="AA3322" s="4"/>
      <c r="AB3322" s="4"/>
      <c r="AC3322" s="4"/>
      <c r="AD3322" s="4"/>
      <c r="AE3322" s="4"/>
      <c r="BA3322" s="13"/>
      <c r="BC3322" s="2"/>
      <c r="BD3322" s="2"/>
      <c r="BU3322" s="15"/>
      <c r="BV3322" s="6"/>
      <c r="BW3322" s="6"/>
      <c r="BX3322" s="16"/>
      <c r="BY3322" s="16"/>
      <c r="BZ3322" s="16"/>
      <c r="CA3322" s="16"/>
      <c r="CB3322" s="14"/>
    </row>
    <row r="3323" spans="1:80" s="9" customFormat="1" x14ac:dyDescent="0.2">
      <c r="A3323" s="16"/>
      <c r="B3323" s="16"/>
      <c r="C3323" s="16"/>
      <c r="D3323" s="16"/>
      <c r="E3323" s="16"/>
      <c r="F3323" s="3"/>
      <c r="G3323" s="3"/>
      <c r="H3323" s="3"/>
      <c r="I3323" s="3"/>
      <c r="J3323" s="2"/>
      <c r="M3323" s="10"/>
      <c r="N3323" s="2"/>
      <c r="O3323" s="3"/>
      <c r="P3323" s="11"/>
      <c r="Q3323" s="16"/>
      <c r="R3323" s="4"/>
      <c r="S3323" s="12"/>
      <c r="T3323" s="16"/>
      <c r="U3323" s="4"/>
      <c r="V3323" s="3"/>
      <c r="W3323" s="3"/>
      <c r="X3323" s="3"/>
      <c r="Y3323" s="3"/>
      <c r="Z3323" s="3"/>
      <c r="AA3323" s="4"/>
      <c r="AB3323" s="4"/>
      <c r="AC3323" s="4"/>
      <c r="AD3323" s="4"/>
      <c r="AE3323" s="4"/>
      <c r="BA3323" s="13"/>
      <c r="BC3323" s="2"/>
      <c r="BD3323" s="2"/>
      <c r="BU3323" s="15"/>
      <c r="BV3323" s="6"/>
      <c r="BW3323" s="6"/>
      <c r="BX3323" s="16"/>
      <c r="BY3323" s="16"/>
      <c r="BZ3323" s="16"/>
      <c r="CA3323" s="16"/>
      <c r="CB3323" s="14"/>
    </row>
    <row r="3324" spans="1:80" s="9" customFormat="1" x14ac:dyDescent="0.2">
      <c r="A3324" s="16"/>
      <c r="B3324" s="16"/>
      <c r="C3324" s="16"/>
      <c r="D3324" s="16"/>
      <c r="E3324" s="16"/>
      <c r="F3324" s="3"/>
      <c r="G3324" s="3"/>
      <c r="H3324" s="3"/>
      <c r="I3324" s="3"/>
      <c r="J3324" s="2"/>
      <c r="M3324" s="10"/>
      <c r="N3324" s="2"/>
      <c r="O3324" s="3"/>
      <c r="P3324" s="11"/>
      <c r="Q3324" s="16"/>
      <c r="R3324" s="4"/>
      <c r="S3324" s="12"/>
      <c r="T3324" s="16"/>
      <c r="U3324" s="4"/>
      <c r="V3324" s="3"/>
      <c r="W3324" s="3"/>
      <c r="X3324" s="3"/>
      <c r="Y3324" s="3"/>
      <c r="Z3324" s="3"/>
      <c r="AA3324" s="4"/>
      <c r="AB3324" s="4"/>
      <c r="AC3324" s="4"/>
      <c r="AD3324" s="4"/>
      <c r="AE3324" s="4"/>
      <c r="BA3324" s="13"/>
      <c r="BC3324" s="2"/>
      <c r="BD3324" s="2"/>
      <c r="BU3324" s="15"/>
      <c r="BV3324" s="6"/>
      <c r="BW3324" s="6"/>
      <c r="BX3324" s="16"/>
      <c r="BY3324" s="16"/>
      <c r="BZ3324" s="16"/>
      <c r="CA3324" s="16"/>
      <c r="CB3324" s="14"/>
    </row>
    <row r="3325" spans="1:80" s="9" customFormat="1" x14ac:dyDescent="0.2">
      <c r="A3325" s="16"/>
      <c r="B3325" s="16"/>
      <c r="C3325" s="16"/>
      <c r="D3325" s="16"/>
      <c r="E3325" s="16"/>
      <c r="F3325" s="3"/>
      <c r="G3325" s="3"/>
      <c r="H3325" s="3"/>
      <c r="I3325" s="3"/>
      <c r="J3325" s="2"/>
      <c r="M3325" s="10"/>
      <c r="N3325" s="2"/>
      <c r="O3325" s="3"/>
      <c r="P3325" s="11"/>
      <c r="Q3325" s="16"/>
      <c r="R3325" s="4"/>
      <c r="S3325" s="12"/>
      <c r="T3325" s="16"/>
      <c r="U3325" s="4"/>
      <c r="V3325" s="3"/>
      <c r="W3325" s="3"/>
      <c r="X3325" s="3"/>
      <c r="Y3325" s="3"/>
      <c r="Z3325" s="3"/>
      <c r="AA3325" s="4"/>
      <c r="AB3325" s="4"/>
      <c r="AC3325" s="4"/>
      <c r="AD3325" s="4"/>
      <c r="AE3325" s="4"/>
      <c r="BA3325" s="13"/>
      <c r="BC3325" s="2"/>
      <c r="BD3325" s="2"/>
      <c r="BU3325" s="15"/>
      <c r="BV3325" s="6"/>
      <c r="BW3325" s="6"/>
      <c r="BX3325" s="16"/>
      <c r="BY3325" s="16"/>
      <c r="BZ3325" s="16"/>
      <c r="CA3325" s="16"/>
      <c r="CB3325" s="14"/>
    </row>
    <row r="3326" spans="1:80" s="9" customFormat="1" x14ac:dyDescent="0.2">
      <c r="A3326" s="16"/>
      <c r="B3326" s="16"/>
      <c r="C3326" s="16"/>
      <c r="D3326" s="16"/>
      <c r="E3326" s="16"/>
      <c r="F3326" s="3"/>
      <c r="G3326" s="3"/>
      <c r="H3326" s="3"/>
      <c r="I3326" s="3"/>
      <c r="J3326" s="2"/>
      <c r="M3326" s="10"/>
      <c r="N3326" s="2"/>
      <c r="O3326" s="3"/>
      <c r="P3326" s="11"/>
      <c r="Q3326" s="16"/>
      <c r="R3326" s="4"/>
      <c r="S3326" s="12"/>
      <c r="T3326" s="16"/>
      <c r="U3326" s="4"/>
      <c r="V3326" s="3"/>
      <c r="W3326" s="3"/>
      <c r="X3326" s="3"/>
      <c r="Y3326" s="3"/>
      <c r="Z3326" s="3"/>
      <c r="AA3326" s="4"/>
      <c r="AB3326" s="4"/>
      <c r="AC3326" s="4"/>
      <c r="AD3326" s="4"/>
      <c r="AE3326" s="4"/>
      <c r="BA3326" s="13"/>
      <c r="BC3326" s="2"/>
      <c r="BD3326" s="2"/>
      <c r="BU3326" s="15"/>
      <c r="BV3326" s="6"/>
      <c r="BW3326" s="6"/>
      <c r="BX3326" s="16"/>
      <c r="BY3326" s="16"/>
      <c r="BZ3326" s="16"/>
      <c r="CA3326" s="16"/>
      <c r="CB3326" s="14"/>
    </row>
    <row r="3327" spans="1:80" s="9" customFormat="1" x14ac:dyDescent="0.2">
      <c r="A3327" s="16"/>
      <c r="B3327" s="16"/>
      <c r="C3327" s="16"/>
      <c r="D3327" s="16"/>
      <c r="E3327" s="16"/>
      <c r="F3327" s="3"/>
      <c r="G3327" s="3"/>
      <c r="H3327" s="3"/>
      <c r="I3327" s="3"/>
      <c r="J3327" s="2"/>
      <c r="M3327" s="10"/>
      <c r="N3327" s="2"/>
      <c r="O3327" s="3"/>
      <c r="P3327" s="11"/>
      <c r="Q3327" s="16"/>
      <c r="R3327" s="4"/>
      <c r="S3327" s="12"/>
      <c r="T3327" s="16"/>
      <c r="U3327" s="4"/>
      <c r="V3327" s="3"/>
      <c r="W3327" s="3"/>
      <c r="X3327" s="3"/>
      <c r="Y3327" s="3"/>
      <c r="Z3327" s="3"/>
      <c r="AA3327" s="4"/>
      <c r="AB3327" s="4"/>
      <c r="AC3327" s="4"/>
      <c r="AD3327" s="4"/>
      <c r="AE3327" s="4"/>
      <c r="BA3327" s="13"/>
      <c r="BC3327" s="2"/>
      <c r="BD3327" s="2"/>
      <c r="BU3327" s="15"/>
      <c r="BV3327" s="6"/>
      <c r="BW3327" s="6"/>
      <c r="BX3327" s="16"/>
      <c r="BY3327" s="16"/>
      <c r="BZ3327" s="16"/>
      <c r="CA3327" s="16"/>
      <c r="CB3327" s="14"/>
    </row>
    <row r="3328" spans="1:80" s="9" customFormat="1" x14ac:dyDescent="0.2">
      <c r="A3328" s="16"/>
      <c r="B3328" s="16"/>
      <c r="C3328" s="16"/>
      <c r="D3328" s="16"/>
      <c r="E3328" s="16"/>
      <c r="F3328" s="3"/>
      <c r="G3328" s="3"/>
      <c r="H3328" s="3"/>
      <c r="I3328" s="3"/>
      <c r="J3328" s="2"/>
      <c r="M3328" s="10"/>
      <c r="N3328" s="2"/>
      <c r="O3328" s="3"/>
      <c r="P3328" s="11"/>
      <c r="Q3328" s="16"/>
      <c r="R3328" s="4"/>
      <c r="S3328" s="12"/>
      <c r="T3328" s="16"/>
      <c r="U3328" s="4"/>
      <c r="V3328" s="3"/>
      <c r="W3328" s="3"/>
      <c r="X3328" s="3"/>
      <c r="Y3328" s="3"/>
      <c r="Z3328" s="3"/>
      <c r="AA3328" s="4"/>
      <c r="AB3328" s="4"/>
      <c r="AC3328" s="4"/>
      <c r="AD3328" s="4"/>
      <c r="AE3328" s="4"/>
      <c r="BA3328" s="13"/>
      <c r="BC3328" s="2"/>
      <c r="BD3328" s="2"/>
      <c r="BU3328" s="15"/>
      <c r="BV3328" s="6"/>
      <c r="BW3328" s="6"/>
      <c r="BX3328" s="16"/>
      <c r="BY3328" s="16"/>
      <c r="BZ3328" s="16"/>
      <c r="CA3328" s="16"/>
      <c r="CB3328" s="14"/>
    </row>
    <row r="3329" spans="1:80" s="9" customFormat="1" x14ac:dyDescent="0.2">
      <c r="A3329" s="16"/>
      <c r="B3329" s="16"/>
      <c r="C3329" s="16"/>
      <c r="D3329" s="16"/>
      <c r="E3329" s="16"/>
      <c r="F3329" s="3"/>
      <c r="G3329" s="3"/>
      <c r="H3329" s="3"/>
      <c r="I3329" s="3"/>
      <c r="J3329" s="2"/>
      <c r="M3329" s="10"/>
      <c r="N3329" s="2"/>
      <c r="O3329" s="3"/>
      <c r="P3329" s="11"/>
      <c r="Q3329" s="16"/>
      <c r="R3329" s="4"/>
      <c r="S3329" s="12"/>
      <c r="T3329" s="16"/>
      <c r="U3329" s="4"/>
      <c r="V3329" s="3"/>
      <c r="W3329" s="3"/>
      <c r="X3329" s="3"/>
      <c r="Y3329" s="3"/>
      <c r="Z3329" s="3"/>
      <c r="AA3329" s="4"/>
      <c r="AB3329" s="4"/>
      <c r="AC3329" s="4"/>
      <c r="AD3329" s="4"/>
      <c r="AE3329" s="4"/>
      <c r="BA3329" s="13"/>
      <c r="BC3329" s="2"/>
      <c r="BD3329" s="2"/>
      <c r="BU3329" s="15"/>
      <c r="BV3329" s="6"/>
      <c r="BW3329" s="6"/>
      <c r="BX3329" s="16"/>
      <c r="BY3329" s="16"/>
      <c r="BZ3329" s="16"/>
      <c r="CA3329" s="16"/>
      <c r="CB3329" s="14"/>
    </row>
    <row r="3330" spans="1:80" s="9" customFormat="1" x14ac:dyDescent="0.2">
      <c r="A3330" s="16"/>
      <c r="B3330" s="16"/>
      <c r="C3330" s="16"/>
      <c r="D3330" s="16"/>
      <c r="E3330" s="16"/>
      <c r="F3330" s="3"/>
      <c r="G3330" s="3"/>
      <c r="H3330" s="3"/>
      <c r="I3330" s="3"/>
      <c r="J3330" s="2"/>
      <c r="M3330" s="10"/>
      <c r="N3330" s="2"/>
      <c r="O3330" s="3"/>
      <c r="P3330" s="11"/>
      <c r="Q3330" s="16"/>
      <c r="R3330" s="4"/>
      <c r="S3330" s="12"/>
      <c r="T3330" s="16"/>
      <c r="U3330" s="4"/>
      <c r="V3330" s="3"/>
      <c r="W3330" s="3"/>
      <c r="X3330" s="3"/>
      <c r="Y3330" s="3"/>
      <c r="Z3330" s="3"/>
      <c r="AA3330" s="4"/>
      <c r="AB3330" s="4"/>
      <c r="AC3330" s="4"/>
      <c r="AD3330" s="4"/>
      <c r="AE3330" s="4"/>
      <c r="BA3330" s="13"/>
      <c r="BC3330" s="2"/>
      <c r="BD3330" s="2"/>
      <c r="BU3330" s="15"/>
      <c r="BV3330" s="6"/>
      <c r="BW3330" s="6"/>
      <c r="BX3330" s="16"/>
      <c r="BY3330" s="16"/>
      <c r="BZ3330" s="16"/>
      <c r="CA3330" s="16"/>
      <c r="CB3330" s="14"/>
    </row>
    <row r="3331" spans="1:80" s="9" customFormat="1" x14ac:dyDescent="0.2">
      <c r="A3331" s="16"/>
      <c r="B3331" s="16"/>
      <c r="C3331" s="16"/>
      <c r="D3331" s="16"/>
      <c r="E3331" s="16"/>
      <c r="F3331" s="3"/>
      <c r="G3331" s="3"/>
      <c r="H3331" s="3"/>
      <c r="I3331" s="3"/>
      <c r="J3331" s="2"/>
      <c r="M3331" s="10"/>
      <c r="N3331" s="2"/>
      <c r="O3331" s="3"/>
      <c r="P3331" s="11"/>
      <c r="Q3331" s="16"/>
      <c r="R3331" s="4"/>
      <c r="S3331" s="12"/>
      <c r="T3331" s="16"/>
      <c r="U3331" s="4"/>
      <c r="V3331" s="3"/>
      <c r="W3331" s="3"/>
      <c r="X3331" s="3"/>
      <c r="Y3331" s="3"/>
      <c r="Z3331" s="3"/>
      <c r="AA3331" s="4"/>
      <c r="AB3331" s="4"/>
      <c r="AC3331" s="4"/>
      <c r="AD3331" s="4"/>
      <c r="AE3331" s="4"/>
      <c r="BA3331" s="13"/>
      <c r="BC3331" s="2"/>
      <c r="BD3331" s="2"/>
      <c r="BU3331" s="15"/>
      <c r="BV3331" s="6"/>
      <c r="BW3331" s="6"/>
      <c r="BX3331" s="16"/>
      <c r="BY3331" s="16"/>
      <c r="BZ3331" s="16"/>
      <c r="CA3331" s="16"/>
      <c r="CB3331" s="14"/>
    </row>
    <row r="3332" spans="1:80" s="9" customFormat="1" x14ac:dyDescent="0.2">
      <c r="A3332" s="16"/>
      <c r="B3332" s="16"/>
      <c r="C3332" s="16"/>
      <c r="D3332" s="16"/>
      <c r="E3332" s="16"/>
      <c r="F3332" s="3"/>
      <c r="G3332" s="3"/>
      <c r="H3332" s="3"/>
      <c r="I3332" s="3"/>
      <c r="J3332" s="2"/>
      <c r="M3332" s="10"/>
      <c r="N3332" s="2"/>
      <c r="O3332" s="3"/>
      <c r="P3332" s="11"/>
      <c r="Q3332" s="16"/>
      <c r="R3332" s="4"/>
      <c r="S3332" s="12"/>
      <c r="T3332" s="16"/>
      <c r="U3332" s="4"/>
      <c r="V3332" s="3"/>
      <c r="W3332" s="3"/>
      <c r="X3332" s="3"/>
      <c r="Y3332" s="3"/>
      <c r="Z3332" s="3"/>
      <c r="AA3332" s="4"/>
      <c r="AB3332" s="4"/>
      <c r="AC3332" s="4"/>
      <c r="AD3332" s="4"/>
      <c r="AE3332" s="4"/>
      <c r="BA3332" s="13"/>
      <c r="BC3332" s="2"/>
      <c r="BD3332" s="2"/>
      <c r="BU3332" s="15"/>
      <c r="BV3332" s="6"/>
      <c r="BW3332" s="6"/>
      <c r="BX3332" s="16"/>
      <c r="BY3332" s="16"/>
      <c r="BZ3332" s="16"/>
      <c r="CA3332" s="16"/>
      <c r="CB3332" s="14"/>
    </row>
    <row r="3333" spans="1:80" s="9" customFormat="1" x14ac:dyDescent="0.2">
      <c r="A3333" s="16"/>
      <c r="B3333" s="16"/>
      <c r="C3333" s="16"/>
      <c r="D3333" s="16"/>
      <c r="E3333" s="16"/>
      <c r="F3333" s="3"/>
      <c r="G3333" s="3"/>
      <c r="H3333" s="3"/>
      <c r="I3333" s="3"/>
      <c r="J3333" s="2"/>
      <c r="M3333" s="10"/>
      <c r="N3333" s="2"/>
      <c r="O3333" s="3"/>
      <c r="P3333" s="11"/>
      <c r="Q3333" s="16"/>
      <c r="R3333" s="4"/>
      <c r="S3333" s="12"/>
      <c r="T3333" s="16"/>
      <c r="U3333" s="4"/>
      <c r="V3333" s="3"/>
      <c r="W3333" s="3"/>
      <c r="X3333" s="3"/>
      <c r="Y3333" s="3"/>
      <c r="Z3333" s="3"/>
      <c r="AA3333" s="4"/>
      <c r="AB3333" s="4"/>
      <c r="AC3333" s="4"/>
      <c r="AD3333" s="4"/>
      <c r="AE3333" s="4"/>
      <c r="BA3333" s="13"/>
      <c r="BC3333" s="2"/>
      <c r="BD3333" s="2"/>
      <c r="BU3333" s="15"/>
      <c r="BV3333" s="6"/>
      <c r="BW3333" s="6"/>
      <c r="BX3333" s="16"/>
      <c r="BY3333" s="16"/>
      <c r="BZ3333" s="16"/>
      <c r="CA3333" s="16"/>
      <c r="CB3333" s="14"/>
    </row>
    <row r="3334" spans="1:80" s="9" customFormat="1" x14ac:dyDescent="0.2">
      <c r="A3334" s="16"/>
      <c r="B3334" s="16"/>
      <c r="C3334" s="16"/>
      <c r="D3334" s="16"/>
      <c r="E3334" s="16"/>
      <c r="F3334" s="3"/>
      <c r="G3334" s="3"/>
      <c r="H3334" s="3"/>
      <c r="I3334" s="3"/>
      <c r="J3334" s="2"/>
      <c r="M3334" s="10"/>
      <c r="N3334" s="2"/>
      <c r="O3334" s="3"/>
      <c r="P3334" s="11"/>
      <c r="Q3334" s="16"/>
      <c r="R3334" s="4"/>
      <c r="S3334" s="12"/>
      <c r="T3334" s="16"/>
      <c r="U3334" s="4"/>
      <c r="V3334" s="3"/>
      <c r="W3334" s="3"/>
      <c r="X3334" s="3"/>
      <c r="Y3334" s="3"/>
      <c r="Z3334" s="3"/>
      <c r="AA3334" s="4"/>
      <c r="AB3334" s="4"/>
      <c r="AC3334" s="4"/>
      <c r="AD3334" s="4"/>
      <c r="AE3334" s="4"/>
      <c r="BA3334" s="13"/>
      <c r="BC3334" s="2"/>
      <c r="BD3334" s="2"/>
      <c r="BU3334" s="15"/>
      <c r="BV3334" s="6"/>
      <c r="BW3334" s="6"/>
      <c r="BX3334" s="16"/>
      <c r="BY3334" s="16"/>
      <c r="BZ3334" s="16"/>
      <c r="CA3334" s="16"/>
      <c r="CB3334" s="14"/>
    </row>
    <row r="3335" spans="1:80" s="9" customFormat="1" x14ac:dyDescent="0.2">
      <c r="A3335" s="16"/>
      <c r="B3335" s="16"/>
      <c r="C3335" s="16"/>
      <c r="D3335" s="16"/>
      <c r="E3335" s="16"/>
      <c r="F3335" s="3"/>
      <c r="G3335" s="3"/>
      <c r="H3335" s="3"/>
      <c r="I3335" s="3"/>
      <c r="J3335" s="2"/>
      <c r="M3335" s="10"/>
      <c r="N3335" s="2"/>
      <c r="O3335" s="3"/>
      <c r="P3335" s="11"/>
      <c r="Q3335" s="16"/>
      <c r="R3335" s="4"/>
      <c r="S3335" s="12"/>
      <c r="T3335" s="16"/>
      <c r="U3335" s="4"/>
      <c r="V3335" s="3"/>
      <c r="W3335" s="3"/>
      <c r="X3335" s="3"/>
      <c r="Y3335" s="3"/>
      <c r="Z3335" s="3"/>
      <c r="AA3335" s="4"/>
      <c r="AB3335" s="4"/>
      <c r="AC3335" s="4"/>
      <c r="AD3335" s="4"/>
      <c r="AE3335" s="4"/>
      <c r="BA3335" s="13"/>
      <c r="BC3335" s="2"/>
      <c r="BD3335" s="2"/>
      <c r="BU3335" s="15"/>
      <c r="BV3335" s="6"/>
      <c r="BW3335" s="6"/>
      <c r="BX3335" s="16"/>
      <c r="BY3335" s="16"/>
      <c r="BZ3335" s="16"/>
      <c r="CA3335" s="16"/>
      <c r="CB3335" s="14"/>
    </row>
    <row r="3336" spans="1:80" s="9" customFormat="1" x14ac:dyDescent="0.2">
      <c r="A3336" s="16"/>
      <c r="B3336" s="16"/>
      <c r="C3336" s="16"/>
      <c r="D3336" s="16"/>
      <c r="E3336" s="16"/>
      <c r="F3336" s="3"/>
      <c r="G3336" s="3"/>
      <c r="H3336" s="3"/>
      <c r="I3336" s="3"/>
      <c r="J3336" s="2"/>
      <c r="M3336" s="10"/>
      <c r="N3336" s="2"/>
      <c r="O3336" s="3"/>
      <c r="P3336" s="11"/>
      <c r="Q3336" s="16"/>
      <c r="R3336" s="4"/>
      <c r="S3336" s="12"/>
      <c r="T3336" s="16"/>
      <c r="U3336" s="4"/>
      <c r="V3336" s="3"/>
      <c r="W3336" s="3"/>
      <c r="X3336" s="3"/>
      <c r="Y3336" s="3"/>
      <c r="Z3336" s="3"/>
      <c r="AA3336" s="4"/>
      <c r="AB3336" s="4"/>
      <c r="AC3336" s="4"/>
      <c r="AD3336" s="4"/>
      <c r="AE3336" s="4"/>
      <c r="BA3336" s="13"/>
      <c r="BC3336" s="2"/>
      <c r="BD3336" s="2"/>
      <c r="BU3336" s="15"/>
      <c r="BV3336" s="6"/>
      <c r="BW3336" s="6"/>
      <c r="BX3336" s="16"/>
      <c r="BY3336" s="16"/>
      <c r="BZ3336" s="16"/>
      <c r="CA3336" s="16"/>
      <c r="CB3336" s="14"/>
    </row>
    <row r="3337" spans="1:80" s="9" customFormat="1" x14ac:dyDescent="0.2">
      <c r="A3337" s="16"/>
      <c r="B3337" s="16"/>
      <c r="C3337" s="16"/>
      <c r="D3337" s="16"/>
      <c r="E3337" s="16"/>
      <c r="F3337" s="3"/>
      <c r="G3337" s="3"/>
      <c r="H3337" s="3"/>
      <c r="I3337" s="3"/>
      <c r="J3337" s="2"/>
      <c r="M3337" s="10"/>
      <c r="N3337" s="2"/>
      <c r="O3337" s="3"/>
      <c r="P3337" s="11"/>
      <c r="Q3337" s="16"/>
      <c r="R3337" s="4"/>
      <c r="S3337" s="12"/>
      <c r="T3337" s="16"/>
      <c r="U3337" s="4"/>
      <c r="V3337" s="3"/>
      <c r="W3337" s="3"/>
      <c r="X3337" s="3"/>
      <c r="Y3337" s="3"/>
      <c r="Z3337" s="3"/>
      <c r="AA3337" s="4"/>
      <c r="AB3337" s="4"/>
      <c r="AC3337" s="4"/>
      <c r="AD3337" s="4"/>
      <c r="AE3337" s="4"/>
      <c r="BA3337" s="13"/>
      <c r="BC3337" s="2"/>
      <c r="BD3337" s="2"/>
      <c r="BU3337" s="15"/>
      <c r="BV3337" s="6"/>
      <c r="BW3337" s="6"/>
      <c r="BX3337" s="16"/>
      <c r="BY3337" s="16"/>
      <c r="BZ3337" s="16"/>
      <c r="CA3337" s="16"/>
      <c r="CB3337" s="14"/>
    </row>
    <row r="3338" spans="1:80" s="9" customFormat="1" x14ac:dyDescent="0.2">
      <c r="A3338" s="16"/>
      <c r="B3338" s="16"/>
      <c r="C3338" s="16"/>
      <c r="D3338" s="16"/>
      <c r="E3338" s="16"/>
      <c r="F3338" s="3"/>
      <c r="G3338" s="3"/>
      <c r="H3338" s="3"/>
      <c r="I3338" s="3"/>
      <c r="J3338" s="2"/>
      <c r="M3338" s="10"/>
      <c r="N3338" s="2"/>
      <c r="O3338" s="3"/>
      <c r="P3338" s="11"/>
      <c r="Q3338" s="16"/>
      <c r="R3338" s="4"/>
      <c r="S3338" s="12"/>
      <c r="T3338" s="16"/>
      <c r="U3338" s="4"/>
      <c r="V3338" s="3"/>
      <c r="W3338" s="3"/>
      <c r="X3338" s="3"/>
      <c r="Y3338" s="3"/>
      <c r="Z3338" s="3"/>
      <c r="AA3338" s="4"/>
      <c r="AB3338" s="4"/>
      <c r="AC3338" s="4"/>
      <c r="AD3338" s="4"/>
      <c r="AE3338" s="4"/>
      <c r="BA3338" s="13"/>
      <c r="BC3338" s="2"/>
      <c r="BD3338" s="2"/>
      <c r="BU3338" s="15"/>
      <c r="BV3338" s="6"/>
      <c r="BW3338" s="6"/>
      <c r="BX3338" s="16"/>
      <c r="BY3338" s="16"/>
      <c r="BZ3338" s="16"/>
      <c r="CA3338" s="16"/>
      <c r="CB3338" s="14"/>
    </row>
    <row r="3339" spans="1:80" s="9" customFormat="1" x14ac:dyDescent="0.2">
      <c r="A3339" s="16"/>
      <c r="B3339" s="16"/>
      <c r="C3339" s="16"/>
      <c r="D3339" s="16"/>
      <c r="E3339" s="16"/>
      <c r="F3339" s="3"/>
      <c r="G3339" s="3"/>
      <c r="H3339" s="3"/>
      <c r="I3339" s="3"/>
      <c r="J3339" s="2"/>
      <c r="M3339" s="10"/>
      <c r="N3339" s="2"/>
      <c r="O3339" s="3"/>
      <c r="P3339" s="11"/>
      <c r="Q3339" s="16"/>
      <c r="R3339" s="4"/>
      <c r="S3339" s="12"/>
      <c r="T3339" s="16"/>
      <c r="U3339" s="4"/>
      <c r="V3339" s="3"/>
      <c r="W3339" s="3"/>
      <c r="X3339" s="3"/>
      <c r="Y3339" s="3"/>
      <c r="Z3339" s="3"/>
      <c r="AA3339" s="4"/>
      <c r="AB3339" s="4"/>
      <c r="AC3339" s="4"/>
      <c r="AD3339" s="4"/>
      <c r="AE3339" s="4"/>
      <c r="BA3339" s="13"/>
      <c r="BC3339" s="2"/>
      <c r="BD3339" s="2"/>
      <c r="BU3339" s="15"/>
      <c r="BV3339" s="6"/>
      <c r="BW3339" s="6"/>
      <c r="BX3339" s="16"/>
      <c r="BY3339" s="16"/>
      <c r="BZ3339" s="16"/>
      <c r="CA3339" s="16"/>
      <c r="CB3339" s="14"/>
    </row>
    <row r="3340" spans="1:80" s="9" customFormat="1" x14ac:dyDescent="0.2">
      <c r="A3340" s="16"/>
      <c r="B3340" s="16"/>
      <c r="C3340" s="16"/>
      <c r="D3340" s="16"/>
      <c r="E3340" s="16"/>
      <c r="F3340" s="3"/>
      <c r="G3340" s="3"/>
      <c r="H3340" s="3"/>
      <c r="I3340" s="3"/>
      <c r="J3340" s="2"/>
      <c r="M3340" s="10"/>
      <c r="N3340" s="2"/>
      <c r="O3340" s="3"/>
      <c r="P3340" s="11"/>
      <c r="Q3340" s="16"/>
      <c r="R3340" s="4"/>
      <c r="S3340" s="12"/>
      <c r="T3340" s="16"/>
      <c r="U3340" s="4"/>
      <c r="V3340" s="3"/>
      <c r="W3340" s="3"/>
      <c r="X3340" s="3"/>
      <c r="Y3340" s="3"/>
      <c r="Z3340" s="3"/>
      <c r="AA3340" s="4"/>
      <c r="AB3340" s="4"/>
      <c r="AC3340" s="4"/>
      <c r="AD3340" s="4"/>
      <c r="AE3340" s="4"/>
      <c r="BA3340" s="13"/>
      <c r="BC3340" s="2"/>
      <c r="BD3340" s="2"/>
      <c r="BU3340" s="15"/>
      <c r="BV3340" s="6"/>
      <c r="BW3340" s="6"/>
      <c r="BX3340" s="16"/>
      <c r="BY3340" s="16"/>
      <c r="BZ3340" s="16"/>
      <c r="CA3340" s="16"/>
      <c r="CB3340" s="14"/>
    </row>
    <row r="3341" spans="1:80" s="9" customFormat="1" x14ac:dyDescent="0.2">
      <c r="A3341" s="16"/>
      <c r="B3341" s="16"/>
      <c r="C3341" s="16"/>
      <c r="D3341" s="16"/>
      <c r="E3341" s="16"/>
      <c r="F3341" s="3"/>
      <c r="G3341" s="3"/>
      <c r="H3341" s="3"/>
      <c r="I3341" s="3"/>
      <c r="J3341" s="2"/>
      <c r="M3341" s="10"/>
      <c r="N3341" s="2"/>
      <c r="O3341" s="3"/>
      <c r="P3341" s="11"/>
      <c r="Q3341" s="16"/>
      <c r="R3341" s="4"/>
      <c r="S3341" s="12"/>
      <c r="T3341" s="16"/>
      <c r="U3341" s="4"/>
      <c r="V3341" s="3"/>
      <c r="W3341" s="3"/>
      <c r="X3341" s="3"/>
      <c r="Y3341" s="3"/>
      <c r="Z3341" s="3"/>
      <c r="AA3341" s="4"/>
      <c r="AB3341" s="4"/>
      <c r="AC3341" s="4"/>
      <c r="AD3341" s="4"/>
      <c r="AE3341" s="4"/>
      <c r="BA3341" s="13"/>
      <c r="BC3341" s="2"/>
      <c r="BD3341" s="2"/>
      <c r="BU3341" s="15"/>
      <c r="BV3341" s="6"/>
      <c r="BW3341" s="6"/>
      <c r="BX3341" s="16"/>
      <c r="BY3341" s="16"/>
      <c r="BZ3341" s="16"/>
      <c r="CA3341" s="16"/>
      <c r="CB3341" s="14"/>
    </row>
    <row r="3342" spans="1:80" s="9" customFormat="1" x14ac:dyDescent="0.2">
      <c r="A3342" s="16"/>
      <c r="B3342" s="16"/>
      <c r="C3342" s="16"/>
      <c r="D3342" s="16"/>
      <c r="E3342" s="16"/>
      <c r="F3342" s="3"/>
      <c r="G3342" s="3"/>
      <c r="H3342" s="3"/>
      <c r="I3342" s="3"/>
      <c r="J3342" s="2"/>
      <c r="M3342" s="10"/>
      <c r="N3342" s="2"/>
      <c r="O3342" s="3"/>
      <c r="P3342" s="11"/>
      <c r="Q3342" s="16"/>
      <c r="R3342" s="4"/>
      <c r="S3342" s="12"/>
      <c r="T3342" s="16"/>
      <c r="U3342" s="4"/>
      <c r="V3342" s="3"/>
      <c r="W3342" s="3"/>
      <c r="X3342" s="3"/>
      <c r="Y3342" s="3"/>
      <c r="Z3342" s="3"/>
      <c r="AA3342" s="4"/>
      <c r="AB3342" s="4"/>
      <c r="AC3342" s="4"/>
      <c r="AD3342" s="4"/>
      <c r="AE3342" s="4"/>
      <c r="BA3342" s="13"/>
      <c r="BC3342" s="2"/>
      <c r="BD3342" s="2"/>
      <c r="BU3342" s="15"/>
      <c r="BV3342" s="6"/>
      <c r="BW3342" s="6"/>
      <c r="BX3342" s="16"/>
      <c r="BY3342" s="16"/>
      <c r="BZ3342" s="16"/>
      <c r="CA3342" s="16"/>
      <c r="CB3342" s="14"/>
    </row>
    <row r="3343" spans="1:80" s="9" customFormat="1" x14ac:dyDescent="0.2">
      <c r="A3343" s="16"/>
      <c r="B3343" s="16"/>
      <c r="C3343" s="16"/>
      <c r="D3343" s="16"/>
      <c r="E3343" s="16"/>
      <c r="F3343" s="3"/>
      <c r="G3343" s="3"/>
      <c r="H3343" s="3"/>
      <c r="I3343" s="3"/>
      <c r="J3343" s="2"/>
      <c r="M3343" s="10"/>
      <c r="N3343" s="2"/>
      <c r="O3343" s="3"/>
      <c r="P3343" s="11"/>
      <c r="Q3343" s="16"/>
      <c r="R3343" s="4"/>
      <c r="S3343" s="12"/>
      <c r="T3343" s="16"/>
      <c r="U3343" s="4"/>
      <c r="V3343" s="3"/>
      <c r="W3343" s="3"/>
      <c r="X3343" s="3"/>
      <c r="Y3343" s="3"/>
      <c r="Z3343" s="3"/>
      <c r="AA3343" s="4"/>
      <c r="AB3343" s="4"/>
      <c r="AC3343" s="4"/>
      <c r="AD3343" s="4"/>
      <c r="AE3343" s="4"/>
      <c r="BA3343" s="13"/>
      <c r="BC3343" s="2"/>
      <c r="BD3343" s="2"/>
      <c r="BU3343" s="15"/>
      <c r="BV3343" s="6"/>
      <c r="BW3343" s="6"/>
      <c r="BX3343" s="16"/>
      <c r="BY3343" s="16"/>
      <c r="BZ3343" s="16"/>
      <c r="CA3343" s="16"/>
      <c r="CB3343" s="14"/>
    </row>
    <row r="3344" spans="1:80" s="9" customFormat="1" x14ac:dyDescent="0.2">
      <c r="A3344" s="16"/>
      <c r="B3344" s="16"/>
      <c r="C3344" s="16"/>
      <c r="D3344" s="16"/>
      <c r="E3344" s="16"/>
      <c r="F3344" s="3"/>
      <c r="G3344" s="3"/>
      <c r="H3344" s="3"/>
      <c r="I3344" s="3"/>
      <c r="J3344" s="2"/>
      <c r="M3344" s="10"/>
      <c r="N3344" s="2"/>
      <c r="O3344" s="3"/>
      <c r="P3344" s="11"/>
      <c r="Q3344" s="16"/>
      <c r="R3344" s="4"/>
      <c r="S3344" s="12"/>
      <c r="T3344" s="16"/>
      <c r="U3344" s="4"/>
      <c r="V3344" s="3"/>
      <c r="W3344" s="3"/>
      <c r="X3344" s="3"/>
      <c r="Y3344" s="3"/>
      <c r="Z3344" s="3"/>
      <c r="AA3344" s="4"/>
      <c r="AB3344" s="4"/>
      <c r="AC3344" s="4"/>
      <c r="AD3344" s="4"/>
      <c r="AE3344" s="4"/>
      <c r="BA3344" s="13"/>
      <c r="BC3344" s="2"/>
      <c r="BD3344" s="2"/>
      <c r="BU3344" s="15"/>
      <c r="BV3344" s="6"/>
      <c r="BW3344" s="6"/>
      <c r="BX3344" s="16"/>
      <c r="BY3344" s="16"/>
      <c r="BZ3344" s="16"/>
      <c r="CA3344" s="16"/>
      <c r="CB3344" s="14"/>
    </row>
    <row r="3345" spans="1:80" s="9" customFormat="1" x14ac:dyDescent="0.2">
      <c r="A3345" s="16"/>
      <c r="B3345" s="16"/>
      <c r="C3345" s="16"/>
      <c r="D3345" s="16"/>
      <c r="E3345" s="16"/>
      <c r="F3345" s="3"/>
      <c r="G3345" s="3"/>
      <c r="H3345" s="3"/>
      <c r="I3345" s="3"/>
      <c r="J3345" s="2"/>
      <c r="M3345" s="10"/>
      <c r="N3345" s="2"/>
      <c r="O3345" s="3"/>
      <c r="P3345" s="11"/>
      <c r="Q3345" s="16"/>
      <c r="R3345" s="4"/>
      <c r="S3345" s="12"/>
      <c r="T3345" s="16"/>
      <c r="U3345" s="4"/>
      <c r="V3345" s="3"/>
      <c r="W3345" s="3"/>
      <c r="X3345" s="3"/>
      <c r="Y3345" s="3"/>
      <c r="Z3345" s="3"/>
      <c r="AA3345" s="4"/>
      <c r="AB3345" s="4"/>
      <c r="AC3345" s="4"/>
      <c r="AD3345" s="4"/>
      <c r="AE3345" s="4"/>
      <c r="BA3345" s="13"/>
      <c r="BC3345" s="2"/>
      <c r="BD3345" s="2"/>
      <c r="BU3345" s="15"/>
      <c r="BV3345" s="6"/>
      <c r="BW3345" s="6"/>
      <c r="BX3345" s="16"/>
      <c r="BY3345" s="16"/>
      <c r="BZ3345" s="16"/>
      <c r="CA3345" s="16"/>
      <c r="CB3345" s="14"/>
    </row>
    <row r="3346" spans="1:80" s="9" customFormat="1" x14ac:dyDescent="0.2">
      <c r="A3346" s="16"/>
      <c r="B3346" s="16"/>
      <c r="C3346" s="16"/>
      <c r="D3346" s="16"/>
      <c r="E3346" s="16"/>
      <c r="F3346" s="3"/>
      <c r="G3346" s="3"/>
      <c r="H3346" s="3"/>
      <c r="I3346" s="3"/>
      <c r="J3346" s="2"/>
      <c r="M3346" s="10"/>
      <c r="N3346" s="2"/>
      <c r="O3346" s="3"/>
      <c r="P3346" s="11"/>
      <c r="Q3346" s="16"/>
      <c r="R3346" s="4"/>
      <c r="S3346" s="12"/>
      <c r="T3346" s="16"/>
      <c r="U3346" s="4"/>
      <c r="V3346" s="3"/>
      <c r="W3346" s="3"/>
      <c r="X3346" s="3"/>
      <c r="Y3346" s="3"/>
      <c r="Z3346" s="3"/>
      <c r="AA3346" s="4"/>
      <c r="AB3346" s="4"/>
      <c r="AC3346" s="4"/>
      <c r="AD3346" s="4"/>
      <c r="AE3346" s="4"/>
      <c r="BA3346" s="13"/>
      <c r="BC3346" s="2"/>
      <c r="BD3346" s="2"/>
      <c r="BU3346" s="15"/>
      <c r="BV3346" s="6"/>
      <c r="BW3346" s="6"/>
      <c r="BX3346" s="16"/>
      <c r="BY3346" s="16"/>
      <c r="BZ3346" s="16"/>
      <c r="CA3346" s="16"/>
      <c r="CB3346" s="14"/>
    </row>
    <row r="3347" spans="1:80" s="9" customFormat="1" x14ac:dyDescent="0.2">
      <c r="A3347" s="16"/>
      <c r="B3347" s="16"/>
      <c r="C3347" s="16"/>
      <c r="D3347" s="16"/>
      <c r="E3347" s="16"/>
      <c r="F3347" s="3"/>
      <c r="G3347" s="3"/>
      <c r="H3347" s="3"/>
      <c r="I3347" s="3"/>
      <c r="J3347" s="2"/>
      <c r="M3347" s="10"/>
      <c r="N3347" s="2"/>
      <c r="O3347" s="3"/>
      <c r="P3347" s="11"/>
      <c r="Q3347" s="16"/>
      <c r="R3347" s="4"/>
      <c r="S3347" s="12"/>
      <c r="T3347" s="16"/>
      <c r="U3347" s="4"/>
      <c r="V3347" s="3"/>
      <c r="W3347" s="3"/>
      <c r="X3347" s="3"/>
      <c r="Y3347" s="3"/>
      <c r="Z3347" s="3"/>
      <c r="AA3347" s="4"/>
      <c r="AB3347" s="4"/>
      <c r="AC3347" s="4"/>
      <c r="AD3347" s="4"/>
      <c r="AE3347" s="4"/>
      <c r="BA3347" s="13"/>
      <c r="BC3347" s="2"/>
      <c r="BD3347" s="2"/>
      <c r="BU3347" s="15"/>
      <c r="BV3347" s="6"/>
      <c r="BW3347" s="6"/>
      <c r="BX3347" s="16"/>
      <c r="BY3347" s="16"/>
      <c r="BZ3347" s="16"/>
      <c r="CA3347" s="16"/>
      <c r="CB3347" s="14"/>
    </row>
    <row r="3348" spans="1:80" s="9" customFormat="1" x14ac:dyDescent="0.2">
      <c r="A3348" s="16"/>
      <c r="B3348" s="16"/>
      <c r="C3348" s="16"/>
      <c r="D3348" s="16"/>
      <c r="E3348" s="16"/>
      <c r="F3348" s="3"/>
      <c r="G3348" s="3"/>
      <c r="H3348" s="3"/>
      <c r="I3348" s="3"/>
      <c r="J3348" s="2"/>
      <c r="M3348" s="10"/>
      <c r="N3348" s="2"/>
      <c r="O3348" s="3"/>
      <c r="P3348" s="11"/>
      <c r="Q3348" s="16"/>
      <c r="R3348" s="4"/>
      <c r="S3348" s="12"/>
      <c r="T3348" s="16"/>
      <c r="U3348" s="4"/>
      <c r="V3348" s="3"/>
      <c r="W3348" s="3"/>
      <c r="X3348" s="3"/>
      <c r="Y3348" s="3"/>
      <c r="Z3348" s="3"/>
      <c r="AA3348" s="4"/>
      <c r="AB3348" s="4"/>
      <c r="AC3348" s="4"/>
      <c r="AD3348" s="4"/>
      <c r="AE3348" s="4"/>
      <c r="BA3348" s="13"/>
      <c r="BC3348" s="2"/>
      <c r="BD3348" s="2"/>
      <c r="BU3348" s="15"/>
      <c r="BV3348" s="6"/>
      <c r="BW3348" s="6"/>
      <c r="BX3348" s="16"/>
      <c r="BY3348" s="16"/>
      <c r="BZ3348" s="16"/>
      <c r="CA3348" s="16"/>
      <c r="CB3348" s="14"/>
    </row>
    <row r="3349" spans="1:80" s="9" customFormat="1" x14ac:dyDescent="0.2">
      <c r="A3349" s="16"/>
      <c r="B3349" s="16"/>
      <c r="C3349" s="16"/>
      <c r="D3349" s="16"/>
      <c r="E3349" s="16"/>
      <c r="F3349" s="3"/>
      <c r="G3349" s="3"/>
      <c r="H3349" s="3"/>
      <c r="I3349" s="3"/>
      <c r="J3349" s="2"/>
      <c r="M3349" s="10"/>
      <c r="N3349" s="2"/>
      <c r="O3349" s="3"/>
      <c r="P3349" s="11"/>
      <c r="Q3349" s="16"/>
      <c r="R3349" s="4"/>
      <c r="S3349" s="12"/>
      <c r="T3349" s="16"/>
      <c r="U3349" s="4"/>
      <c r="V3349" s="3"/>
      <c r="W3349" s="3"/>
      <c r="X3349" s="3"/>
      <c r="Y3349" s="3"/>
      <c r="Z3349" s="3"/>
      <c r="AA3349" s="4"/>
      <c r="AB3349" s="4"/>
      <c r="AC3349" s="4"/>
      <c r="AD3349" s="4"/>
      <c r="AE3349" s="4"/>
      <c r="BA3349" s="13"/>
      <c r="BC3349" s="2"/>
      <c r="BD3349" s="2"/>
      <c r="BU3349" s="15"/>
      <c r="BV3349" s="6"/>
      <c r="BW3349" s="6"/>
      <c r="BX3349" s="16"/>
      <c r="BY3349" s="16"/>
      <c r="BZ3349" s="16"/>
      <c r="CA3349" s="16"/>
      <c r="CB3349" s="14"/>
    </row>
    <row r="3350" spans="1:80" s="9" customFormat="1" x14ac:dyDescent="0.2">
      <c r="A3350" s="16"/>
      <c r="B3350" s="16"/>
      <c r="C3350" s="16"/>
      <c r="D3350" s="16"/>
      <c r="E3350" s="16"/>
      <c r="F3350" s="3"/>
      <c r="G3350" s="3"/>
      <c r="H3350" s="3"/>
      <c r="I3350" s="3"/>
      <c r="J3350" s="2"/>
      <c r="M3350" s="10"/>
      <c r="N3350" s="2"/>
      <c r="O3350" s="3"/>
      <c r="P3350" s="11"/>
      <c r="Q3350" s="16"/>
      <c r="R3350" s="4"/>
      <c r="S3350" s="12"/>
      <c r="T3350" s="16"/>
      <c r="U3350" s="4"/>
      <c r="V3350" s="3"/>
      <c r="W3350" s="3"/>
      <c r="X3350" s="3"/>
      <c r="Y3350" s="3"/>
      <c r="Z3350" s="3"/>
      <c r="AA3350" s="4"/>
      <c r="AB3350" s="4"/>
      <c r="AC3350" s="4"/>
      <c r="AD3350" s="4"/>
      <c r="AE3350" s="4"/>
      <c r="BA3350" s="13"/>
      <c r="BC3350" s="2"/>
      <c r="BD3350" s="2"/>
      <c r="BU3350" s="15"/>
      <c r="BV3350" s="6"/>
      <c r="BW3350" s="6"/>
      <c r="BX3350" s="16"/>
      <c r="BY3350" s="16"/>
      <c r="BZ3350" s="16"/>
      <c r="CA3350" s="16"/>
      <c r="CB3350" s="14"/>
    </row>
    <row r="3351" spans="1:80" s="9" customFormat="1" x14ac:dyDescent="0.2">
      <c r="A3351" s="16"/>
      <c r="B3351" s="16"/>
      <c r="C3351" s="16"/>
      <c r="D3351" s="16"/>
      <c r="E3351" s="16"/>
      <c r="F3351" s="3"/>
      <c r="G3351" s="3"/>
      <c r="H3351" s="3"/>
      <c r="I3351" s="3"/>
      <c r="J3351" s="2"/>
      <c r="M3351" s="10"/>
      <c r="N3351" s="2"/>
      <c r="O3351" s="3"/>
      <c r="P3351" s="11"/>
      <c r="Q3351" s="16"/>
      <c r="R3351" s="4"/>
      <c r="S3351" s="12"/>
      <c r="T3351" s="16"/>
      <c r="U3351" s="4"/>
      <c r="V3351" s="3"/>
      <c r="W3351" s="3"/>
      <c r="X3351" s="3"/>
      <c r="Y3351" s="3"/>
      <c r="Z3351" s="3"/>
      <c r="AA3351" s="4"/>
      <c r="AB3351" s="4"/>
      <c r="AC3351" s="4"/>
      <c r="AD3351" s="4"/>
      <c r="AE3351" s="4"/>
      <c r="BA3351" s="13"/>
      <c r="BC3351" s="2"/>
      <c r="BD3351" s="2"/>
      <c r="BU3351" s="15"/>
      <c r="BV3351" s="6"/>
      <c r="BW3351" s="6"/>
      <c r="BX3351" s="16"/>
      <c r="BY3351" s="16"/>
      <c r="BZ3351" s="16"/>
      <c r="CA3351" s="16"/>
      <c r="CB3351" s="14"/>
    </row>
    <row r="3352" spans="1:80" s="9" customFormat="1" x14ac:dyDescent="0.2">
      <c r="A3352" s="16"/>
      <c r="B3352" s="16"/>
      <c r="C3352" s="16"/>
      <c r="D3352" s="16"/>
      <c r="E3352" s="16"/>
      <c r="F3352" s="3"/>
      <c r="G3352" s="3"/>
      <c r="H3352" s="3"/>
      <c r="I3352" s="3"/>
      <c r="J3352" s="2"/>
      <c r="M3352" s="10"/>
      <c r="N3352" s="2"/>
      <c r="O3352" s="3"/>
      <c r="P3352" s="11"/>
      <c r="Q3352" s="16"/>
      <c r="R3352" s="4"/>
      <c r="S3352" s="12"/>
      <c r="T3352" s="16"/>
      <c r="U3352" s="4"/>
      <c r="V3352" s="3"/>
      <c r="W3352" s="3"/>
      <c r="X3352" s="3"/>
      <c r="Y3352" s="3"/>
      <c r="Z3352" s="3"/>
      <c r="AA3352" s="4"/>
      <c r="AB3352" s="4"/>
      <c r="AC3352" s="4"/>
      <c r="AD3352" s="4"/>
      <c r="AE3352" s="4"/>
      <c r="BA3352" s="13"/>
      <c r="BC3352" s="2"/>
      <c r="BD3352" s="2"/>
      <c r="BU3352" s="15"/>
      <c r="BV3352" s="6"/>
      <c r="BW3352" s="6"/>
      <c r="BX3352" s="16"/>
      <c r="BY3352" s="16"/>
      <c r="BZ3352" s="16"/>
      <c r="CA3352" s="16"/>
      <c r="CB3352" s="14"/>
    </row>
    <row r="3353" spans="1:80" s="9" customFormat="1" x14ac:dyDescent="0.2">
      <c r="A3353" s="16"/>
      <c r="B3353" s="16"/>
      <c r="C3353" s="16"/>
      <c r="D3353" s="16"/>
      <c r="E3353" s="16"/>
      <c r="F3353" s="3"/>
      <c r="G3353" s="3"/>
      <c r="H3353" s="3"/>
      <c r="I3353" s="3"/>
      <c r="J3353" s="2"/>
      <c r="M3353" s="10"/>
      <c r="N3353" s="2"/>
      <c r="O3353" s="3"/>
      <c r="P3353" s="11"/>
      <c r="Q3353" s="16"/>
      <c r="R3353" s="4"/>
      <c r="S3353" s="12"/>
      <c r="T3353" s="16"/>
      <c r="U3353" s="4"/>
      <c r="V3353" s="3"/>
      <c r="W3353" s="3"/>
      <c r="X3353" s="3"/>
      <c r="Y3353" s="3"/>
      <c r="Z3353" s="3"/>
      <c r="AA3353" s="4"/>
      <c r="AB3353" s="4"/>
      <c r="AC3353" s="4"/>
      <c r="AD3353" s="4"/>
      <c r="AE3353" s="4"/>
      <c r="BA3353" s="13"/>
      <c r="BC3353" s="2"/>
      <c r="BD3353" s="2"/>
      <c r="BU3353" s="15"/>
      <c r="BV3353" s="6"/>
      <c r="BW3353" s="6"/>
      <c r="BX3353" s="16"/>
      <c r="BY3353" s="16"/>
      <c r="BZ3353" s="16"/>
      <c r="CA3353" s="16"/>
      <c r="CB3353" s="14"/>
    </row>
    <row r="3354" spans="1:80" s="9" customFormat="1" x14ac:dyDescent="0.2">
      <c r="A3354" s="16"/>
      <c r="B3354" s="16"/>
      <c r="C3354" s="16"/>
      <c r="D3354" s="16"/>
      <c r="E3354" s="16"/>
      <c r="F3354" s="3"/>
      <c r="G3354" s="3"/>
      <c r="H3354" s="3"/>
      <c r="I3354" s="3"/>
      <c r="J3354" s="2"/>
      <c r="M3354" s="10"/>
      <c r="N3354" s="2"/>
      <c r="O3354" s="3"/>
      <c r="P3354" s="11"/>
      <c r="Q3354" s="16"/>
      <c r="R3354" s="4"/>
      <c r="S3354" s="12"/>
      <c r="T3354" s="16"/>
      <c r="U3354" s="4"/>
      <c r="V3354" s="3"/>
      <c r="W3354" s="3"/>
      <c r="X3354" s="3"/>
      <c r="Y3354" s="3"/>
      <c r="Z3354" s="3"/>
      <c r="AA3354" s="4"/>
      <c r="AB3354" s="4"/>
      <c r="AC3354" s="4"/>
      <c r="AD3354" s="4"/>
      <c r="AE3354" s="4"/>
      <c r="BA3354" s="13"/>
      <c r="BC3354" s="2"/>
      <c r="BD3354" s="2"/>
      <c r="BU3354" s="15"/>
      <c r="BV3354" s="6"/>
      <c r="BW3354" s="6"/>
      <c r="BX3354" s="16"/>
      <c r="BY3354" s="16"/>
      <c r="BZ3354" s="16"/>
      <c r="CA3354" s="16"/>
      <c r="CB3354" s="14"/>
    </row>
    <row r="3355" spans="1:80" s="9" customFormat="1" x14ac:dyDescent="0.2">
      <c r="A3355" s="16"/>
      <c r="B3355" s="16"/>
      <c r="C3355" s="16"/>
      <c r="D3355" s="16"/>
      <c r="E3355" s="16"/>
      <c r="F3355" s="3"/>
      <c r="G3355" s="3"/>
      <c r="H3355" s="3"/>
      <c r="I3355" s="3"/>
      <c r="J3355" s="2"/>
      <c r="M3355" s="10"/>
      <c r="N3355" s="2"/>
      <c r="O3355" s="3"/>
      <c r="P3355" s="11"/>
      <c r="Q3355" s="16"/>
      <c r="R3355" s="4"/>
      <c r="S3355" s="12"/>
      <c r="T3355" s="16"/>
      <c r="U3355" s="4"/>
      <c r="V3355" s="3"/>
      <c r="W3355" s="3"/>
      <c r="X3355" s="3"/>
      <c r="Y3355" s="3"/>
      <c r="Z3355" s="3"/>
      <c r="AA3355" s="4"/>
      <c r="AB3355" s="4"/>
      <c r="AC3355" s="4"/>
      <c r="AD3355" s="4"/>
      <c r="AE3355" s="4"/>
      <c r="BA3355" s="13"/>
      <c r="BC3355" s="2"/>
      <c r="BD3355" s="2"/>
      <c r="BU3355" s="15"/>
      <c r="BV3355" s="6"/>
      <c r="BW3355" s="6"/>
      <c r="BX3355" s="16"/>
      <c r="BY3355" s="16"/>
      <c r="BZ3355" s="16"/>
      <c r="CA3355" s="16"/>
      <c r="CB3355" s="14"/>
    </row>
    <row r="3356" spans="1:80" s="9" customFormat="1" x14ac:dyDescent="0.2">
      <c r="A3356" s="16"/>
      <c r="B3356" s="16"/>
      <c r="C3356" s="16"/>
      <c r="D3356" s="16"/>
      <c r="E3356" s="16"/>
      <c r="F3356" s="3"/>
      <c r="G3356" s="3"/>
      <c r="H3356" s="3"/>
      <c r="I3356" s="3"/>
      <c r="J3356" s="2"/>
      <c r="M3356" s="10"/>
      <c r="N3356" s="2"/>
      <c r="O3356" s="3"/>
      <c r="P3356" s="11"/>
      <c r="Q3356" s="16"/>
      <c r="R3356" s="4"/>
      <c r="S3356" s="12"/>
      <c r="T3356" s="16"/>
      <c r="U3356" s="4"/>
      <c r="V3356" s="3"/>
      <c r="W3356" s="3"/>
      <c r="X3356" s="3"/>
      <c r="Y3356" s="3"/>
      <c r="Z3356" s="3"/>
      <c r="AA3356" s="4"/>
      <c r="AB3356" s="4"/>
      <c r="AC3356" s="4"/>
      <c r="AD3356" s="4"/>
      <c r="AE3356" s="4"/>
      <c r="BA3356" s="13"/>
      <c r="BC3356" s="2"/>
      <c r="BD3356" s="2"/>
      <c r="BU3356" s="15"/>
      <c r="BV3356" s="6"/>
      <c r="BW3356" s="6"/>
      <c r="BX3356" s="16"/>
      <c r="BY3356" s="16"/>
      <c r="BZ3356" s="16"/>
      <c r="CA3356" s="16"/>
      <c r="CB3356" s="14"/>
    </row>
    <row r="3357" spans="1:80" s="9" customFormat="1" x14ac:dyDescent="0.2">
      <c r="A3357" s="16"/>
      <c r="B3357" s="16"/>
      <c r="C3357" s="16"/>
      <c r="D3357" s="16"/>
      <c r="E3357" s="16"/>
      <c r="F3357" s="3"/>
      <c r="G3357" s="3"/>
      <c r="H3357" s="3"/>
      <c r="I3357" s="3"/>
      <c r="J3357" s="2"/>
      <c r="M3357" s="10"/>
      <c r="N3357" s="2"/>
      <c r="O3357" s="3"/>
      <c r="P3357" s="11"/>
      <c r="Q3357" s="16"/>
      <c r="R3357" s="4"/>
      <c r="S3357" s="12"/>
      <c r="T3357" s="16"/>
      <c r="U3357" s="4"/>
      <c r="V3357" s="3"/>
      <c r="W3357" s="3"/>
      <c r="X3357" s="3"/>
      <c r="Y3357" s="3"/>
      <c r="Z3357" s="3"/>
      <c r="AA3357" s="4"/>
      <c r="AB3357" s="4"/>
      <c r="AC3357" s="4"/>
      <c r="AD3357" s="4"/>
      <c r="AE3357" s="4"/>
      <c r="BA3357" s="13"/>
      <c r="BC3357" s="2"/>
      <c r="BD3357" s="2"/>
      <c r="BU3357" s="15"/>
      <c r="BV3357" s="6"/>
      <c r="BW3357" s="6"/>
      <c r="BX3357" s="16"/>
      <c r="BY3357" s="16"/>
      <c r="BZ3357" s="16"/>
      <c r="CA3357" s="16"/>
      <c r="CB3357" s="14"/>
    </row>
    <row r="3358" spans="1:80" s="9" customFormat="1" x14ac:dyDescent="0.2">
      <c r="A3358" s="16"/>
      <c r="B3358" s="16"/>
      <c r="C3358" s="16"/>
      <c r="D3358" s="16"/>
      <c r="E3358" s="16"/>
      <c r="F3358" s="3"/>
      <c r="G3358" s="3"/>
      <c r="H3358" s="3"/>
      <c r="I3358" s="3"/>
      <c r="J3358" s="2"/>
      <c r="M3358" s="10"/>
      <c r="N3358" s="2"/>
      <c r="O3358" s="3"/>
      <c r="P3358" s="11"/>
      <c r="Q3358" s="16"/>
      <c r="R3358" s="4"/>
      <c r="S3358" s="12"/>
      <c r="T3358" s="16"/>
      <c r="U3358" s="4"/>
      <c r="V3358" s="3"/>
      <c r="W3358" s="3"/>
      <c r="X3358" s="3"/>
      <c r="Y3358" s="3"/>
      <c r="Z3358" s="3"/>
      <c r="AA3358" s="4"/>
      <c r="AB3358" s="4"/>
      <c r="AC3358" s="4"/>
      <c r="AD3358" s="4"/>
      <c r="AE3358" s="4"/>
      <c r="BA3358" s="13"/>
      <c r="BC3358" s="2"/>
      <c r="BD3358" s="2"/>
      <c r="BU3358" s="15"/>
      <c r="BV3358" s="6"/>
      <c r="BW3358" s="6"/>
      <c r="BX3358" s="16"/>
      <c r="BY3358" s="16"/>
      <c r="BZ3358" s="16"/>
      <c r="CA3358" s="16"/>
      <c r="CB3358" s="14"/>
    </row>
    <row r="3359" spans="1:80" s="9" customFormat="1" x14ac:dyDescent="0.2">
      <c r="A3359" s="16"/>
      <c r="B3359" s="16"/>
      <c r="C3359" s="16"/>
      <c r="D3359" s="16"/>
      <c r="E3359" s="16"/>
      <c r="F3359" s="3"/>
      <c r="G3359" s="3"/>
      <c r="H3359" s="3"/>
      <c r="I3359" s="3"/>
      <c r="J3359" s="2"/>
      <c r="M3359" s="10"/>
      <c r="N3359" s="2"/>
      <c r="O3359" s="3"/>
      <c r="P3359" s="11"/>
      <c r="Q3359" s="16"/>
      <c r="R3359" s="4"/>
      <c r="S3359" s="12"/>
      <c r="T3359" s="16"/>
      <c r="U3359" s="4"/>
      <c r="V3359" s="3"/>
      <c r="W3359" s="3"/>
      <c r="X3359" s="3"/>
      <c r="Y3359" s="3"/>
      <c r="Z3359" s="3"/>
      <c r="AA3359" s="4"/>
      <c r="AB3359" s="4"/>
      <c r="AC3359" s="4"/>
      <c r="AD3359" s="4"/>
      <c r="AE3359" s="4"/>
      <c r="BA3359" s="13"/>
      <c r="BC3359" s="2"/>
      <c r="BD3359" s="2"/>
      <c r="BU3359" s="15"/>
      <c r="BV3359" s="6"/>
      <c r="BW3359" s="6"/>
      <c r="BX3359" s="16"/>
      <c r="BY3359" s="16"/>
      <c r="BZ3359" s="16"/>
      <c r="CA3359" s="16"/>
      <c r="CB3359" s="14"/>
    </row>
    <row r="3360" spans="1:80" s="9" customFormat="1" x14ac:dyDescent="0.2">
      <c r="A3360" s="16"/>
      <c r="B3360" s="16"/>
      <c r="C3360" s="16"/>
      <c r="D3360" s="16"/>
      <c r="E3360" s="16"/>
      <c r="F3360" s="3"/>
      <c r="G3360" s="3"/>
      <c r="H3360" s="3"/>
      <c r="I3360" s="3"/>
      <c r="J3360" s="2"/>
      <c r="M3360" s="10"/>
      <c r="N3360" s="2"/>
      <c r="O3360" s="3"/>
      <c r="P3360" s="11"/>
      <c r="Q3360" s="16"/>
      <c r="R3360" s="4"/>
      <c r="S3360" s="12"/>
      <c r="T3360" s="16"/>
      <c r="U3360" s="4"/>
      <c r="V3360" s="3"/>
      <c r="W3360" s="3"/>
      <c r="X3360" s="3"/>
      <c r="Y3360" s="3"/>
      <c r="Z3360" s="3"/>
      <c r="AA3360" s="4"/>
      <c r="AB3360" s="4"/>
      <c r="AC3360" s="4"/>
      <c r="AD3360" s="4"/>
      <c r="AE3360" s="4"/>
      <c r="BA3360" s="13"/>
      <c r="BC3360" s="2"/>
      <c r="BD3360" s="2"/>
      <c r="BU3360" s="15"/>
      <c r="BV3360" s="6"/>
      <c r="BW3360" s="6"/>
      <c r="BX3360" s="16"/>
      <c r="BY3360" s="16"/>
      <c r="BZ3360" s="16"/>
      <c r="CA3360" s="16"/>
      <c r="CB3360" s="14"/>
    </row>
    <row r="3361" spans="1:80" s="9" customFormat="1" x14ac:dyDescent="0.2">
      <c r="A3361" s="16"/>
      <c r="B3361" s="16"/>
      <c r="C3361" s="16"/>
      <c r="D3361" s="16"/>
      <c r="E3361" s="16"/>
      <c r="F3361" s="3"/>
      <c r="G3361" s="3"/>
      <c r="H3361" s="3"/>
      <c r="I3361" s="3"/>
      <c r="J3361" s="2"/>
      <c r="M3361" s="10"/>
      <c r="N3361" s="2"/>
      <c r="O3361" s="3"/>
      <c r="P3361" s="11"/>
      <c r="Q3361" s="16"/>
      <c r="R3361" s="4"/>
      <c r="S3361" s="12"/>
      <c r="T3361" s="16"/>
      <c r="U3361" s="4"/>
      <c r="V3361" s="3"/>
      <c r="W3361" s="3"/>
      <c r="X3361" s="3"/>
      <c r="Y3361" s="3"/>
      <c r="Z3361" s="3"/>
      <c r="AA3361" s="4"/>
      <c r="AB3361" s="4"/>
      <c r="AC3361" s="4"/>
      <c r="AD3361" s="4"/>
      <c r="AE3361" s="4"/>
      <c r="BA3361" s="13"/>
      <c r="BC3361" s="2"/>
      <c r="BD3361" s="2"/>
      <c r="BU3361" s="15"/>
      <c r="BV3361" s="6"/>
      <c r="BW3361" s="6"/>
      <c r="BX3361" s="16"/>
      <c r="BY3361" s="16"/>
      <c r="BZ3361" s="16"/>
      <c r="CA3361" s="16"/>
      <c r="CB3361" s="14"/>
    </row>
    <row r="3362" spans="1:80" s="9" customFormat="1" x14ac:dyDescent="0.2">
      <c r="A3362" s="16"/>
      <c r="B3362" s="16"/>
      <c r="C3362" s="16"/>
      <c r="D3362" s="16"/>
      <c r="E3362" s="16"/>
      <c r="F3362" s="3"/>
      <c r="G3362" s="3"/>
      <c r="H3362" s="3"/>
      <c r="I3362" s="3"/>
      <c r="J3362" s="2"/>
      <c r="M3362" s="10"/>
      <c r="N3362" s="2"/>
      <c r="O3362" s="3"/>
      <c r="P3362" s="11"/>
      <c r="Q3362" s="16"/>
      <c r="R3362" s="4"/>
      <c r="S3362" s="12"/>
      <c r="T3362" s="16"/>
      <c r="U3362" s="4"/>
      <c r="V3362" s="3"/>
      <c r="W3362" s="3"/>
      <c r="X3362" s="3"/>
      <c r="Y3362" s="3"/>
      <c r="Z3362" s="3"/>
      <c r="AA3362" s="4"/>
      <c r="AB3362" s="4"/>
      <c r="AC3362" s="4"/>
      <c r="AD3362" s="4"/>
      <c r="AE3362" s="4"/>
      <c r="BA3362" s="13"/>
      <c r="BC3362" s="2"/>
      <c r="BD3362" s="2"/>
      <c r="BU3362" s="15"/>
      <c r="BV3362" s="6"/>
      <c r="BW3362" s="6"/>
      <c r="BX3362" s="16"/>
      <c r="BY3362" s="16"/>
      <c r="BZ3362" s="16"/>
      <c r="CA3362" s="16"/>
      <c r="CB3362" s="14"/>
    </row>
    <row r="3363" spans="1:80" s="9" customFormat="1" x14ac:dyDescent="0.2">
      <c r="A3363" s="16"/>
      <c r="B3363" s="16"/>
      <c r="C3363" s="16"/>
      <c r="D3363" s="16"/>
      <c r="E3363" s="16"/>
      <c r="F3363" s="3"/>
      <c r="G3363" s="3"/>
      <c r="H3363" s="3"/>
      <c r="I3363" s="3"/>
      <c r="J3363" s="2"/>
      <c r="M3363" s="10"/>
      <c r="N3363" s="2"/>
      <c r="O3363" s="3"/>
      <c r="P3363" s="11"/>
      <c r="Q3363" s="16"/>
      <c r="R3363" s="4"/>
      <c r="S3363" s="12"/>
      <c r="T3363" s="16"/>
      <c r="U3363" s="4"/>
      <c r="V3363" s="3"/>
      <c r="W3363" s="3"/>
      <c r="X3363" s="3"/>
      <c r="Y3363" s="3"/>
      <c r="Z3363" s="3"/>
      <c r="AA3363" s="4"/>
      <c r="AB3363" s="4"/>
      <c r="AC3363" s="4"/>
      <c r="AD3363" s="4"/>
      <c r="AE3363" s="4"/>
      <c r="BA3363" s="13"/>
      <c r="BC3363" s="2"/>
      <c r="BD3363" s="2"/>
      <c r="BU3363" s="15"/>
      <c r="BV3363" s="6"/>
      <c r="BW3363" s="6"/>
      <c r="BX3363" s="16"/>
      <c r="BY3363" s="16"/>
      <c r="BZ3363" s="16"/>
      <c r="CA3363" s="16"/>
      <c r="CB3363" s="14"/>
    </row>
    <row r="3364" spans="1:80" s="9" customFormat="1" x14ac:dyDescent="0.2">
      <c r="A3364" s="16"/>
      <c r="B3364" s="16"/>
      <c r="C3364" s="16"/>
      <c r="D3364" s="16"/>
      <c r="E3364" s="16"/>
      <c r="F3364" s="3"/>
      <c r="G3364" s="3"/>
      <c r="H3364" s="3"/>
      <c r="I3364" s="3"/>
      <c r="J3364" s="2"/>
      <c r="M3364" s="10"/>
      <c r="N3364" s="2"/>
      <c r="O3364" s="3"/>
      <c r="P3364" s="11"/>
      <c r="Q3364" s="16"/>
      <c r="R3364" s="4"/>
      <c r="S3364" s="12"/>
      <c r="T3364" s="16"/>
      <c r="U3364" s="4"/>
      <c r="V3364" s="3"/>
      <c r="W3364" s="3"/>
      <c r="X3364" s="3"/>
      <c r="Y3364" s="3"/>
      <c r="Z3364" s="3"/>
      <c r="AA3364" s="4"/>
      <c r="AB3364" s="4"/>
      <c r="AC3364" s="4"/>
      <c r="AD3364" s="4"/>
      <c r="AE3364" s="4"/>
      <c r="BA3364" s="13"/>
      <c r="BC3364" s="2"/>
      <c r="BD3364" s="2"/>
      <c r="BU3364" s="15"/>
      <c r="BV3364" s="6"/>
      <c r="BW3364" s="6"/>
      <c r="BX3364" s="16"/>
      <c r="BY3364" s="16"/>
      <c r="BZ3364" s="16"/>
      <c r="CA3364" s="16"/>
      <c r="CB3364" s="14"/>
    </row>
    <row r="3365" spans="1:80" s="9" customFormat="1" x14ac:dyDescent="0.2">
      <c r="A3365" s="16"/>
      <c r="B3365" s="16"/>
      <c r="C3365" s="16"/>
      <c r="D3365" s="16"/>
      <c r="E3365" s="16"/>
      <c r="F3365" s="3"/>
      <c r="G3365" s="3"/>
      <c r="H3365" s="3"/>
      <c r="I3365" s="3"/>
      <c r="J3365" s="2"/>
      <c r="M3365" s="10"/>
      <c r="N3365" s="2"/>
      <c r="O3365" s="3"/>
      <c r="P3365" s="11"/>
      <c r="Q3365" s="16"/>
      <c r="R3365" s="4"/>
      <c r="S3365" s="12"/>
      <c r="T3365" s="16"/>
      <c r="U3365" s="4"/>
      <c r="V3365" s="3"/>
      <c r="W3365" s="3"/>
      <c r="X3365" s="3"/>
      <c r="Y3365" s="3"/>
      <c r="Z3365" s="3"/>
      <c r="AA3365" s="4"/>
      <c r="AB3365" s="4"/>
      <c r="AC3365" s="4"/>
      <c r="AD3365" s="4"/>
      <c r="AE3365" s="4"/>
      <c r="BA3365" s="13"/>
      <c r="BC3365" s="2"/>
      <c r="BD3365" s="2"/>
      <c r="BU3365" s="15"/>
      <c r="BV3365" s="6"/>
      <c r="BW3365" s="6"/>
      <c r="BX3365" s="16"/>
      <c r="BY3365" s="16"/>
      <c r="BZ3365" s="16"/>
      <c r="CA3365" s="16"/>
      <c r="CB3365" s="14"/>
    </row>
    <row r="3366" spans="1:80" s="9" customFormat="1" x14ac:dyDescent="0.2">
      <c r="A3366" s="16"/>
      <c r="B3366" s="16"/>
      <c r="C3366" s="16"/>
      <c r="D3366" s="16"/>
      <c r="E3366" s="16"/>
      <c r="F3366" s="3"/>
      <c r="G3366" s="3"/>
      <c r="H3366" s="3"/>
      <c r="I3366" s="3"/>
      <c r="J3366" s="2"/>
      <c r="M3366" s="10"/>
      <c r="N3366" s="2"/>
      <c r="O3366" s="3"/>
      <c r="P3366" s="11"/>
      <c r="Q3366" s="16"/>
      <c r="R3366" s="4"/>
      <c r="S3366" s="12"/>
      <c r="T3366" s="16"/>
      <c r="U3366" s="4"/>
      <c r="V3366" s="3"/>
      <c r="W3366" s="3"/>
      <c r="X3366" s="3"/>
      <c r="Y3366" s="3"/>
      <c r="Z3366" s="3"/>
      <c r="AA3366" s="4"/>
      <c r="AB3366" s="4"/>
      <c r="AC3366" s="4"/>
      <c r="AD3366" s="4"/>
      <c r="AE3366" s="4"/>
      <c r="BA3366" s="13"/>
      <c r="BC3366" s="2"/>
      <c r="BD3366" s="2"/>
      <c r="BU3366" s="15"/>
      <c r="BV3366" s="6"/>
      <c r="BW3366" s="6"/>
      <c r="BX3366" s="16"/>
      <c r="BY3366" s="16"/>
      <c r="BZ3366" s="16"/>
      <c r="CA3366" s="16"/>
      <c r="CB3366" s="14"/>
    </row>
    <row r="3367" spans="1:80" s="9" customFormat="1" x14ac:dyDescent="0.2">
      <c r="A3367" s="16"/>
      <c r="B3367" s="16"/>
      <c r="C3367" s="16"/>
      <c r="D3367" s="16"/>
      <c r="E3367" s="16"/>
      <c r="F3367" s="3"/>
      <c r="G3367" s="3"/>
      <c r="H3367" s="3"/>
      <c r="I3367" s="3"/>
      <c r="J3367" s="2"/>
      <c r="M3367" s="10"/>
      <c r="N3367" s="2"/>
      <c r="O3367" s="3"/>
      <c r="P3367" s="11"/>
      <c r="Q3367" s="16"/>
      <c r="R3367" s="4"/>
      <c r="S3367" s="12"/>
      <c r="T3367" s="16"/>
      <c r="U3367" s="4"/>
      <c r="V3367" s="3"/>
      <c r="W3367" s="3"/>
      <c r="X3367" s="3"/>
      <c r="Y3367" s="3"/>
      <c r="Z3367" s="3"/>
      <c r="AA3367" s="4"/>
      <c r="AB3367" s="4"/>
      <c r="AC3367" s="4"/>
      <c r="AD3367" s="4"/>
      <c r="AE3367" s="4"/>
      <c r="BA3367" s="13"/>
      <c r="BC3367" s="2"/>
      <c r="BD3367" s="2"/>
      <c r="BU3367" s="15"/>
      <c r="BV3367" s="6"/>
      <c r="BW3367" s="6"/>
      <c r="BX3367" s="16"/>
      <c r="BY3367" s="16"/>
      <c r="BZ3367" s="16"/>
      <c r="CA3367" s="16"/>
      <c r="CB3367" s="14"/>
    </row>
    <row r="3368" spans="1:80" s="9" customFormat="1" x14ac:dyDescent="0.2">
      <c r="A3368" s="16"/>
      <c r="B3368" s="16"/>
      <c r="C3368" s="16"/>
      <c r="D3368" s="16"/>
      <c r="E3368" s="16"/>
      <c r="F3368" s="3"/>
      <c r="G3368" s="3"/>
      <c r="H3368" s="3"/>
      <c r="I3368" s="3"/>
      <c r="J3368" s="2"/>
      <c r="M3368" s="10"/>
      <c r="N3368" s="2"/>
      <c r="O3368" s="3"/>
      <c r="P3368" s="11"/>
      <c r="Q3368" s="16"/>
      <c r="R3368" s="4"/>
      <c r="S3368" s="12"/>
      <c r="T3368" s="16"/>
      <c r="U3368" s="4"/>
      <c r="V3368" s="3"/>
      <c r="W3368" s="3"/>
      <c r="X3368" s="3"/>
      <c r="Y3368" s="3"/>
      <c r="Z3368" s="3"/>
      <c r="AA3368" s="4"/>
      <c r="AB3368" s="4"/>
      <c r="AC3368" s="4"/>
      <c r="AD3368" s="4"/>
      <c r="AE3368" s="4"/>
      <c r="BA3368" s="13"/>
      <c r="BC3368" s="2"/>
      <c r="BD3368" s="2"/>
      <c r="BU3368" s="15"/>
      <c r="BV3368" s="6"/>
      <c r="BW3368" s="6"/>
      <c r="BX3368" s="16"/>
      <c r="BY3368" s="16"/>
      <c r="BZ3368" s="16"/>
      <c r="CA3368" s="16"/>
      <c r="CB3368" s="14"/>
    </row>
    <row r="3369" spans="1:80" s="9" customFormat="1" x14ac:dyDescent="0.2">
      <c r="A3369" s="16"/>
      <c r="B3369" s="16"/>
      <c r="C3369" s="16"/>
      <c r="D3369" s="16"/>
      <c r="E3369" s="16"/>
      <c r="F3369" s="3"/>
      <c r="G3369" s="3"/>
      <c r="H3369" s="3"/>
      <c r="I3369" s="3"/>
      <c r="J3369" s="2"/>
      <c r="M3369" s="10"/>
      <c r="N3369" s="2"/>
      <c r="O3369" s="3"/>
      <c r="P3369" s="11"/>
      <c r="Q3369" s="16"/>
      <c r="R3369" s="4"/>
      <c r="S3369" s="12"/>
      <c r="T3369" s="16"/>
      <c r="U3369" s="4"/>
      <c r="V3369" s="3"/>
      <c r="W3369" s="3"/>
      <c r="X3369" s="3"/>
      <c r="Y3369" s="3"/>
      <c r="Z3369" s="3"/>
      <c r="AA3369" s="4"/>
      <c r="AB3369" s="4"/>
      <c r="AC3369" s="4"/>
      <c r="AD3369" s="4"/>
      <c r="AE3369" s="4"/>
      <c r="BA3369" s="13"/>
      <c r="BC3369" s="2"/>
      <c r="BD3369" s="2"/>
      <c r="BU3369" s="15"/>
      <c r="BV3369" s="6"/>
      <c r="BW3369" s="6"/>
      <c r="BX3369" s="16"/>
      <c r="BY3369" s="16"/>
      <c r="BZ3369" s="16"/>
      <c r="CA3369" s="16"/>
      <c r="CB3369" s="14"/>
    </row>
    <row r="3370" spans="1:80" s="9" customFormat="1" x14ac:dyDescent="0.2">
      <c r="A3370" s="16"/>
      <c r="B3370" s="16"/>
      <c r="C3370" s="16"/>
      <c r="D3370" s="16"/>
      <c r="E3370" s="16"/>
      <c r="F3370" s="3"/>
      <c r="G3370" s="3"/>
      <c r="H3370" s="3"/>
      <c r="I3370" s="3"/>
      <c r="J3370" s="2"/>
      <c r="M3370" s="10"/>
      <c r="N3370" s="2"/>
      <c r="O3370" s="3"/>
      <c r="P3370" s="11"/>
      <c r="Q3370" s="16"/>
      <c r="R3370" s="4"/>
      <c r="S3370" s="12"/>
      <c r="T3370" s="16"/>
      <c r="U3370" s="4"/>
      <c r="V3370" s="3"/>
      <c r="W3370" s="3"/>
      <c r="X3370" s="3"/>
      <c r="Y3370" s="3"/>
      <c r="Z3370" s="3"/>
      <c r="AA3370" s="4"/>
      <c r="AB3370" s="4"/>
      <c r="AC3370" s="4"/>
      <c r="AD3370" s="4"/>
      <c r="AE3370" s="4"/>
      <c r="BA3370" s="13"/>
      <c r="BC3370" s="2"/>
      <c r="BD3370" s="2"/>
      <c r="BU3370" s="15"/>
      <c r="BV3370" s="6"/>
      <c r="BW3370" s="6"/>
      <c r="BX3370" s="16"/>
      <c r="BY3370" s="16"/>
      <c r="BZ3370" s="16"/>
      <c r="CA3370" s="16"/>
      <c r="CB3370" s="14"/>
    </row>
    <row r="3371" spans="1:80" s="9" customFormat="1" x14ac:dyDescent="0.2">
      <c r="A3371" s="16"/>
      <c r="B3371" s="16"/>
      <c r="C3371" s="16"/>
      <c r="D3371" s="16"/>
      <c r="E3371" s="16"/>
      <c r="F3371" s="3"/>
      <c r="G3371" s="3"/>
      <c r="H3371" s="3"/>
      <c r="I3371" s="3"/>
      <c r="J3371" s="2"/>
      <c r="M3371" s="10"/>
      <c r="N3371" s="2"/>
      <c r="O3371" s="3"/>
      <c r="P3371" s="11"/>
      <c r="Q3371" s="16"/>
      <c r="R3371" s="4"/>
      <c r="S3371" s="12"/>
      <c r="T3371" s="16"/>
      <c r="U3371" s="4"/>
      <c r="V3371" s="3"/>
      <c r="W3371" s="3"/>
      <c r="X3371" s="3"/>
      <c r="Y3371" s="3"/>
      <c r="Z3371" s="3"/>
      <c r="AA3371" s="4"/>
      <c r="AB3371" s="4"/>
      <c r="AC3371" s="4"/>
      <c r="AD3371" s="4"/>
      <c r="AE3371" s="4"/>
      <c r="BA3371" s="13"/>
      <c r="BC3371" s="2"/>
      <c r="BD3371" s="2"/>
      <c r="BU3371" s="15"/>
      <c r="BV3371" s="6"/>
      <c r="BW3371" s="6"/>
      <c r="BX3371" s="16"/>
      <c r="BY3371" s="16"/>
      <c r="BZ3371" s="16"/>
      <c r="CA3371" s="16"/>
      <c r="CB3371" s="14"/>
    </row>
    <row r="3372" spans="1:80" s="9" customFormat="1" x14ac:dyDescent="0.2">
      <c r="A3372" s="16"/>
      <c r="B3372" s="16"/>
      <c r="C3372" s="16"/>
      <c r="D3372" s="16"/>
      <c r="E3372" s="16"/>
      <c r="F3372" s="3"/>
      <c r="G3372" s="3"/>
      <c r="H3372" s="3"/>
      <c r="I3372" s="3"/>
      <c r="J3372" s="2"/>
      <c r="M3372" s="10"/>
      <c r="N3372" s="2"/>
      <c r="O3372" s="3"/>
      <c r="P3372" s="11"/>
      <c r="Q3372" s="16"/>
      <c r="R3372" s="4"/>
      <c r="S3372" s="12"/>
      <c r="T3372" s="16"/>
      <c r="U3372" s="4"/>
      <c r="V3372" s="3"/>
      <c r="W3372" s="3"/>
      <c r="X3372" s="3"/>
      <c r="Y3372" s="3"/>
      <c r="Z3372" s="3"/>
      <c r="AA3372" s="4"/>
      <c r="AB3372" s="4"/>
      <c r="AC3372" s="4"/>
      <c r="AD3372" s="4"/>
      <c r="AE3372" s="4"/>
      <c r="BA3372" s="13"/>
      <c r="BC3372" s="2"/>
      <c r="BD3372" s="2"/>
      <c r="BU3372" s="15"/>
      <c r="BV3372" s="6"/>
      <c r="BW3372" s="6"/>
      <c r="BX3372" s="16"/>
      <c r="BY3372" s="16"/>
      <c r="BZ3372" s="16"/>
      <c r="CA3372" s="16"/>
      <c r="CB3372" s="14"/>
    </row>
    <row r="3373" spans="1:80" s="9" customFormat="1" x14ac:dyDescent="0.2">
      <c r="A3373" s="16"/>
      <c r="B3373" s="16"/>
      <c r="C3373" s="16"/>
      <c r="D3373" s="16"/>
      <c r="E3373" s="16"/>
      <c r="F3373" s="3"/>
      <c r="G3373" s="3"/>
      <c r="H3373" s="3"/>
      <c r="I3373" s="3"/>
      <c r="J3373" s="2"/>
      <c r="M3373" s="10"/>
      <c r="N3373" s="2"/>
      <c r="O3373" s="3"/>
      <c r="P3373" s="11"/>
      <c r="Q3373" s="16"/>
      <c r="R3373" s="4"/>
      <c r="S3373" s="12"/>
      <c r="T3373" s="16"/>
      <c r="U3373" s="4"/>
      <c r="V3373" s="3"/>
      <c r="W3373" s="3"/>
      <c r="X3373" s="3"/>
      <c r="Y3373" s="3"/>
      <c r="Z3373" s="3"/>
      <c r="AA3373" s="4"/>
      <c r="AB3373" s="4"/>
      <c r="AC3373" s="4"/>
      <c r="AD3373" s="4"/>
      <c r="AE3373" s="4"/>
      <c r="BA3373" s="13"/>
      <c r="BC3373" s="2"/>
      <c r="BD3373" s="2"/>
      <c r="BU3373" s="15"/>
      <c r="BV3373" s="6"/>
      <c r="BW3373" s="6"/>
      <c r="BX3373" s="16"/>
      <c r="BY3373" s="16"/>
      <c r="BZ3373" s="16"/>
      <c r="CA3373" s="16"/>
      <c r="CB3373" s="14"/>
    </row>
    <row r="3374" spans="1:80" s="9" customFormat="1" x14ac:dyDescent="0.2">
      <c r="A3374" s="16"/>
      <c r="B3374" s="16"/>
      <c r="C3374" s="16"/>
      <c r="D3374" s="16"/>
      <c r="E3374" s="16"/>
      <c r="F3374" s="3"/>
      <c r="G3374" s="3"/>
      <c r="H3374" s="3"/>
      <c r="I3374" s="3"/>
      <c r="J3374" s="2"/>
      <c r="M3374" s="10"/>
      <c r="N3374" s="2"/>
      <c r="O3374" s="3"/>
      <c r="P3374" s="11"/>
      <c r="Q3374" s="16"/>
      <c r="R3374" s="4"/>
      <c r="S3374" s="12"/>
      <c r="T3374" s="16"/>
      <c r="U3374" s="4"/>
      <c r="V3374" s="3"/>
      <c r="W3374" s="3"/>
      <c r="X3374" s="3"/>
      <c r="Y3374" s="3"/>
      <c r="Z3374" s="3"/>
      <c r="AA3374" s="4"/>
      <c r="AB3374" s="4"/>
      <c r="AC3374" s="4"/>
      <c r="AD3374" s="4"/>
      <c r="AE3374" s="4"/>
      <c r="BA3374" s="13"/>
      <c r="BC3374" s="2"/>
      <c r="BD3374" s="2"/>
      <c r="BU3374" s="15"/>
      <c r="BV3374" s="6"/>
      <c r="BW3374" s="6"/>
      <c r="BX3374" s="16"/>
      <c r="BY3374" s="16"/>
      <c r="BZ3374" s="16"/>
      <c r="CA3374" s="16"/>
      <c r="CB3374" s="14"/>
    </row>
    <row r="3375" spans="1:80" s="9" customFormat="1" x14ac:dyDescent="0.2">
      <c r="A3375" s="16"/>
      <c r="B3375" s="16"/>
      <c r="C3375" s="16"/>
      <c r="D3375" s="16"/>
      <c r="E3375" s="16"/>
      <c r="F3375" s="3"/>
      <c r="G3375" s="3"/>
      <c r="H3375" s="3"/>
      <c r="I3375" s="3"/>
      <c r="J3375" s="2"/>
      <c r="M3375" s="10"/>
      <c r="N3375" s="2"/>
      <c r="O3375" s="3"/>
      <c r="P3375" s="11"/>
      <c r="Q3375" s="16"/>
      <c r="R3375" s="4"/>
      <c r="S3375" s="12"/>
      <c r="T3375" s="16"/>
      <c r="U3375" s="4"/>
      <c r="V3375" s="3"/>
      <c r="W3375" s="3"/>
      <c r="X3375" s="3"/>
      <c r="Y3375" s="3"/>
      <c r="Z3375" s="3"/>
      <c r="AA3375" s="4"/>
      <c r="AB3375" s="4"/>
      <c r="AC3375" s="4"/>
      <c r="AD3375" s="4"/>
      <c r="AE3375" s="4"/>
      <c r="BA3375" s="13"/>
      <c r="BC3375" s="2"/>
      <c r="BD3375" s="2"/>
      <c r="BU3375" s="15"/>
      <c r="BV3375" s="6"/>
      <c r="BW3375" s="6"/>
      <c r="BX3375" s="16"/>
      <c r="BY3375" s="16"/>
      <c r="BZ3375" s="16"/>
      <c r="CA3375" s="16"/>
      <c r="CB3375" s="14"/>
    </row>
    <row r="3376" spans="1:80" s="9" customFormat="1" x14ac:dyDescent="0.2">
      <c r="A3376" s="16"/>
      <c r="B3376" s="16"/>
      <c r="C3376" s="16"/>
      <c r="D3376" s="16"/>
      <c r="E3376" s="16"/>
      <c r="F3376" s="3"/>
      <c r="G3376" s="3"/>
      <c r="H3376" s="3"/>
      <c r="I3376" s="3"/>
      <c r="J3376" s="2"/>
      <c r="M3376" s="10"/>
      <c r="N3376" s="2"/>
      <c r="O3376" s="3"/>
      <c r="P3376" s="11"/>
      <c r="Q3376" s="16"/>
      <c r="R3376" s="4"/>
      <c r="S3376" s="12"/>
      <c r="T3376" s="16"/>
      <c r="U3376" s="4"/>
      <c r="V3376" s="3"/>
      <c r="W3376" s="3"/>
      <c r="X3376" s="3"/>
      <c r="Y3376" s="3"/>
      <c r="Z3376" s="3"/>
      <c r="AA3376" s="4"/>
      <c r="AB3376" s="4"/>
      <c r="AC3376" s="4"/>
      <c r="AD3376" s="4"/>
      <c r="AE3376" s="4"/>
      <c r="BA3376" s="13"/>
      <c r="BC3376" s="2"/>
      <c r="BD3376" s="2"/>
      <c r="BU3376" s="15"/>
      <c r="BV3376" s="6"/>
      <c r="BW3376" s="6"/>
      <c r="BX3376" s="16"/>
      <c r="BY3376" s="16"/>
      <c r="BZ3376" s="16"/>
      <c r="CA3376" s="16"/>
      <c r="CB3376" s="14"/>
    </row>
    <row r="3377" spans="1:80" s="9" customFormat="1" x14ac:dyDescent="0.2">
      <c r="A3377" s="16"/>
      <c r="B3377" s="16"/>
      <c r="C3377" s="16"/>
      <c r="D3377" s="16"/>
      <c r="E3377" s="16"/>
      <c r="F3377" s="3"/>
      <c r="G3377" s="3"/>
      <c r="H3377" s="3"/>
      <c r="I3377" s="3"/>
      <c r="J3377" s="2"/>
      <c r="M3377" s="10"/>
      <c r="N3377" s="2"/>
      <c r="O3377" s="3"/>
      <c r="P3377" s="11"/>
      <c r="Q3377" s="16"/>
      <c r="R3377" s="4"/>
      <c r="S3377" s="12"/>
      <c r="T3377" s="16"/>
      <c r="U3377" s="4"/>
      <c r="V3377" s="3"/>
      <c r="W3377" s="3"/>
      <c r="X3377" s="3"/>
      <c r="Y3377" s="3"/>
      <c r="Z3377" s="3"/>
      <c r="AA3377" s="4"/>
      <c r="AB3377" s="4"/>
      <c r="AC3377" s="4"/>
      <c r="AD3377" s="4"/>
      <c r="AE3377" s="4"/>
      <c r="BA3377" s="13"/>
      <c r="BC3377" s="2"/>
      <c r="BD3377" s="2"/>
      <c r="BU3377" s="15"/>
      <c r="BV3377" s="6"/>
      <c r="BW3377" s="6"/>
      <c r="BX3377" s="16"/>
      <c r="BY3377" s="16"/>
      <c r="BZ3377" s="16"/>
      <c r="CA3377" s="16"/>
      <c r="CB3377" s="14"/>
    </row>
    <row r="3378" spans="1:80" s="9" customFormat="1" x14ac:dyDescent="0.2">
      <c r="A3378" s="16"/>
      <c r="B3378" s="16"/>
      <c r="C3378" s="16"/>
      <c r="D3378" s="16"/>
      <c r="E3378" s="16"/>
      <c r="F3378" s="3"/>
      <c r="G3378" s="3"/>
      <c r="H3378" s="3"/>
      <c r="I3378" s="3"/>
      <c r="J3378" s="2"/>
      <c r="M3378" s="10"/>
      <c r="N3378" s="2"/>
      <c r="O3378" s="3"/>
      <c r="P3378" s="11"/>
      <c r="Q3378" s="16"/>
      <c r="R3378" s="4"/>
      <c r="S3378" s="12"/>
      <c r="T3378" s="16"/>
      <c r="U3378" s="4"/>
      <c r="V3378" s="3"/>
      <c r="W3378" s="3"/>
      <c r="X3378" s="3"/>
      <c r="Y3378" s="3"/>
      <c r="Z3378" s="3"/>
      <c r="AA3378" s="4"/>
      <c r="AB3378" s="4"/>
      <c r="AC3378" s="4"/>
      <c r="AD3378" s="4"/>
      <c r="AE3378" s="4"/>
      <c r="BA3378" s="13"/>
      <c r="BC3378" s="2"/>
      <c r="BD3378" s="2"/>
      <c r="BU3378" s="15"/>
      <c r="BV3378" s="6"/>
      <c r="BW3378" s="6"/>
      <c r="BX3378" s="16"/>
      <c r="BY3378" s="16"/>
      <c r="BZ3378" s="16"/>
      <c r="CA3378" s="16"/>
      <c r="CB3378" s="14"/>
    </row>
    <row r="3379" spans="1:80" s="9" customFormat="1" x14ac:dyDescent="0.2">
      <c r="A3379" s="16"/>
      <c r="B3379" s="16"/>
      <c r="C3379" s="16"/>
      <c r="D3379" s="16"/>
      <c r="E3379" s="16"/>
      <c r="F3379" s="3"/>
      <c r="G3379" s="3"/>
      <c r="H3379" s="3"/>
      <c r="I3379" s="3"/>
      <c r="J3379" s="2"/>
      <c r="M3379" s="10"/>
      <c r="N3379" s="2"/>
      <c r="O3379" s="3"/>
      <c r="P3379" s="11"/>
      <c r="Q3379" s="16"/>
      <c r="R3379" s="4"/>
      <c r="S3379" s="12"/>
      <c r="T3379" s="16"/>
      <c r="U3379" s="4"/>
      <c r="V3379" s="3"/>
      <c r="W3379" s="3"/>
      <c r="X3379" s="3"/>
      <c r="Y3379" s="3"/>
      <c r="Z3379" s="3"/>
      <c r="AA3379" s="4"/>
      <c r="AB3379" s="4"/>
      <c r="AC3379" s="4"/>
      <c r="AD3379" s="4"/>
      <c r="AE3379" s="4"/>
      <c r="BA3379" s="13"/>
      <c r="BC3379" s="2"/>
      <c r="BD3379" s="2"/>
      <c r="BU3379" s="15"/>
      <c r="BV3379" s="6"/>
      <c r="BW3379" s="6"/>
      <c r="BX3379" s="16"/>
      <c r="BY3379" s="16"/>
      <c r="BZ3379" s="16"/>
      <c r="CA3379" s="16"/>
      <c r="CB3379" s="14"/>
    </row>
    <row r="3380" spans="1:80" s="9" customFormat="1" x14ac:dyDescent="0.2">
      <c r="A3380" s="16"/>
      <c r="B3380" s="16"/>
      <c r="C3380" s="16"/>
      <c r="D3380" s="16"/>
      <c r="E3380" s="16"/>
      <c r="F3380" s="3"/>
      <c r="G3380" s="3"/>
      <c r="H3380" s="3"/>
      <c r="I3380" s="3"/>
      <c r="J3380" s="2"/>
      <c r="M3380" s="10"/>
      <c r="N3380" s="2"/>
      <c r="O3380" s="3"/>
      <c r="P3380" s="11"/>
      <c r="Q3380" s="16"/>
      <c r="R3380" s="4"/>
      <c r="S3380" s="12"/>
      <c r="T3380" s="16"/>
      <c r="U3380" s="4"/>
      <c r="V3380" s="3"/>
      <c r="W3380" s="3"/>
      <c r="X3380" s="3"/>
      <c r="Y3380" s="3"/>
      <c r="Z3380" s="3"/>
      <c r="AA3380" s="4"/>
      <c r="AB3380" s="4"/>
      <c r="AC3380" s="4"/>
      <c r="AD3380" s="4"/>
      <c r="AE3380" s="4"/>
      <c r="BA3380" s="13"/>
      <c r="BC3380" s="2"/>
      <c r="BD3380" s="2"/>
      <c r="BU3380" s="15"/>
      <c r="BV3380" s="6"/>
      <c r="BW3380" s="6"/>
      <c r="BX3380" s="16"/>
      <c r="BY3380" s="16"/>
      <c r="BZ3380" s="16"/>
      <c r="CA3380" s="16"/>
      <c r="CB3380" s="14"/>
    </row>
    <row r="3381" spans="1:80" s="9" customFormat="1" x14ac:dyDescent="0.2">
      <c r="A3381" s="16"/>
      <c r="B3381" s="16"/>
      <c r="C3381" s="16"/>
      <c r="D3381" s="16"/>
      <c r="E3381" s="16"/>
      <c r="F3381" s="3"/>
      <c r="G3381" s="3"/>
      <c r="H3381" s="3"/>
      <c r="I3381" s="3"/>
      <c r="J3381" s="2"/>
      <c r="M3381" s="10"/>
      <c r="N3381" s="2"/>
      <c r="O3381" s="3"/>
      <c r="P3381" s="11"/>
      <c r="Q3381" s="16"/>
      <c r="R3381" s="4"/>
      <c r="S3381" s="12"/>
      <c r="T3381" s="16"/>
      <c r="U3381" s="4"/>
      <c r="V3381" s="3"/>
      <c r="W3381" s="3"/>
      <c r="X3381" s="3"/>
      <c r="Y3381" s="3"/>
      <c r="Z3381" s="3"/>
      <c r="AA3381" s="4"/>
      <c r="AB3381" s="4"/>
      <c r="AC3381" s="4"/>
      <c r="AD3381" s="4"/>
      <c r="AE3381" s="4"/>
      <c r="BA3381" s="13"/>
      <c r="BC3381" s="2"/>
      <c r="BD3381" s="2"/>
      <c r="BU3381" s="15"/>
      <c r="BV3381" s="6"/>
      <c r="BW3381" s="6"/>
      <c r="BX3381" s="16"/>
      <c r="BY3381" s="16"/>
      <c r="BZ3381" s="16"/>
      <c r="CA3381" s="16"/>
      <c r="CB3381" s="14"/>
    </row>
    <row r="3382" spans="1:80" s="9" customFormat="1" x14ac:dyDescent="0.2">
      <c r="A3382" s="16"/>
      <c r="B3382" s="16"/>
      <c r="C3382" s="16"/>
      <c r="D3382" s="16"/>
      <c r="E3382" s="16"/>
      <c r="F3382" s="3"/>
      <c r="G3382" s="3"/>
      <c r="H3382" s="3"/>
      <c r="I3382" s="3"/>
      <c r="J3382" s="2"/>
      <c r="M3382" s="10"/>
      <c r="N3382" s="2"/>
      <c r="O3382" s="3"/>
      <c r="P3382" s="11"/>
      <c r="Q3382" s="16"/>
      <c r="R3382" s="4"/>
      <c r="S3382" s="12"/>
      <c r="T3382" s="16"/>
      <c r="U3382" s="4"/>
      <c r="V3382" s="3"/>
      <c r="W3382" s="3"/>
      <c r="X3382" s="3"/>
      <c r="Y3382" s="3"/>
      <c r="Z3382" s="3"/>
      <c r="AA3382" s="4"/>
      <c r="AB3382" s="4"/>
      <c r="AC3382" s="4"/>
      <c r="AD3382" s="4"/>
      <c r="AE3382" s="4"/>
      <c r="BA3382" s="13"/>
      <c r="BC3382" s="2"/>
      <c r="BD3382" s="2"/>
      <c r="BU3382" s="15"/>
      <c r="BV3382" s="6"/>
      <c r="BW3382" s="6"/>
      <c r="BX3382" s="16"/>
      <c r="BY3382" s="16"/>
      <c r="BZ3382" s="16"/>
      <c r="CA3382" s="16"/>
      <c r="CB3382" s="14"/>
    </row>
    <row r="3383" spans="1:80" s="9" customFormat="1" x14ac:dyDescent="0.2">
      <c r="A3383" s="16"/>
      <c r="B3383" s="16"/>
      <c r="C3383" s="16"/>
      <c r="D3383" s="16"/>
      <c r="E3383" s="16"/>
      <c r="F3383" s="3"/>
      <c r="G3383" s="3"/>
      <c r="H3383" s="3"/>
      <c r="I3383" s="3"/>
      <c r="J3383" s="2"/>
      <c r="M3383" s="10"/>
      <c r="N3383" s="2"/>
      <c r="O3383" s="3"/>
      <c r="P3383" s="11"/>
      <c r="Q3383" s="16"/>
      <c r="R3383" s="4"/>
      <c r="S3383" s="12"/>
      <c r="T3383" s="16"/>
      <c r="U3383" s="4"/>
      <c r="V3383" s="3"/>
      <c r="W3383" s="3"/>
      <c r="X3383" s="3"/>
      <c r="Y3383" s="3"/>
      <c r="Z3383" s="3"/>
      <c r="AA3383" s="4"/>
      <c r="AB3383" s="4"/>
      <c r="AC3383" s="4"/>
      <c r="AD3383" s="4"/>
      <c r="AE3383" s="4"/>
      <c r="BA3383" s="13"/>
      <c r="BC3383" s="2"/>
      <c r="BD3383" s="2"/>
      <c r="BU3383" s="15"/>
      <c r="BV3383" s="6"/>
      <c r="BW3383" s="6"/>
      <c r="BX3383" s="16"/>
      <c r="BY3383" s="16"/>
      <c r="BZ3383" s="16"/>
      <c r="CA3383" s="16"/>
      <c r="CB3383" s="14"/>
    </row>
    <row r="3384" spans="1:80" s="9" customFormat="1" x14ac:dyDescent="0.2">
      <c r="A3384" s="16"/>
      <c r="B3384" s="16"/>
      <c r="C3384" s="16"/>
      <c r="D3384" s="16"/>
      <c r="E3384" s="16"/>
      <c r="F3384" s="3"/>
      <c r="G3384" s="3"/>
      <c r="H3384" s="3"/>
      <c r="I3384" s="3"/>
      <c r="J3384" s="2"/>
      <c r="M3384" s="10"/>
      <c r="N3384" s="2"/>
      <c r="O3384" s="3"/>
      <c r="P3384" s="11"/>
      <c r="Q3384" s="16"/>
      <c r="R3384" s="4"/>
      <c r="S3384" s="12"/>
      <c r="T3384" s="16"/>
      <c r="U3384" s="4"/>
      <c r="V3384" s="3"/>
      <c r="W3384" s="3"/>
      <c r="X3384" s="3"/>
      <c r="Y3384" s="3"/>
      <c r="Z3384" s="3"/>
      <c r="AA3384" s="4"/>
      <c r="AB3384" s="4"/>
      <c r="AC3384" s="4"/>
      <c r="AD3384" s="4"/>
      <c r="AE3384" s="4"/>
      <c r="BA3384" s="13"/>
      <c r="BC3384" s="2"/>
      <c r="BD3384" s="2"/>
      <c r="BU3384" s="15"/>
      <c r="BV3384" s="6"/>
      <c r="BW3384" s="6"/>
      <c r="BX3384" s="16"/>
      <c r="BY3384" s="16"/>
      <c r="BZ3384" s="16"/>
      <c r="CA3384" s="16"/>
      <c r="CB3384" s="14"/>
    </row>
    <row r="3385" spans="1:80" s="9" customFormat="1" x14ac:dyDescent="0.2">
      <c r="A3385" s="16"/>
      <c r="B3385" s="16"/>
      <c r="C3385" s="16"/>
      <c r="D3385" s="16"/>
      <c r="E3385" s="16"/>
      <c r="F3385" s="3"/>
      <c r="G3385" s="3"/>
      <c r="H3385" s="3"/>
      <c r="I3385" s="3"/>
      <c r="J3385" s="2"/>
      <c r="M3385" s="10"/>
      <c r="N3385" s="2"/>
      <c r="O3385" s="3"/>
      <c r="P3385" s="11"/>
      <c r="Q3385" s="16"/>
      <c r="R3385" s="4"/>
      <c r="S3385" s="12"/>
      <c r="T3385" s="16"/>
      <c r="U3385" s="4"/>
      <c r="V3385" s="3"/>
      <c r="W3385" s="3"/>
      <c r="X3385" s="3"/>
      <c r="Y3385" s="3"/>
      <c r="Z3385" s="3"/>
      <c r="AA3385" s="4"/>
      <c r="AB3385" s="4"/>
      <c r="AC3385" s="4"/>
      <c r="AD3385" s="4"/>
      <c r="AE3385" s="4"/>
      <c r="BA3385" s="13"/>
      <c r="BC3385" s="2"/>
      <c r="BD3385" s="2"/>
      <c r="BU3385" s="15"/>
      <c r="BV3385" s="6"/>
      <c r="BW3385" s="6"/>
      <c r="BX3385" s="16"/>
      <c r="BY3385" s="16"/>
      <c r="BZ3385" s="16"/>
      <c r="CA3385" s="16"/>
      <c r="CB3385" s="14"/>
    </row>
    <row r="3386" spans="1:80" s="9" customFormat="1" x14ac:dyDescent="0.2">
      <c r="A3386" s="16"/>
      <c r="B3386" s="16"/>
      <c r="C3386" s="16"/>
      <c r="D3386" s="16"/>
      <c r="E3386" s="16"/>
      <c r="F3386" s="3"/>
      <c r="G3386" s="3"/>
      <c r="H3386" s="3"/>
      <c r="I3386" s="3"/>
      <c r="J3386" s="2"/>
      <c r="M3386" s="10"/>
      <c r="N3386" s="2"/>
      <c r="O3386" s="3"/>
      <c r="P3386" s="11"/>
      <c r="Q3386" s="16"/>
      <c r="R3386" s="4"/>
      <c r="S3386" s="12"/>
      <c r="T3386" s="16"/>
      <c r="U3386" s="4"/>
      <c r="V3386" s="3"/>
      <c r="W3386" s="3"/>
      <c r="X3386" s="3"/>
      <c r="Y3386" s="3"/>
      <c r="Z3386" s="3"/>
      <c r="AA3386" s="4"/>
      <c r="AB3386" s="4"/>
      <c r="AC3386" s="4"/>
      <c r="AD3386" s="4"/>
      <c r="AE3386" s="4"/>
      <c r="BA3386" s="13"/>
      <c r="BC3386" s="2"/>
      <c r="BD3386" s="2"/>
      <c r="BU3386" s="15"/>
      <c r="BV3386" s="6"/>
      <c r="BW3386" s="6"/>
      <c r="BX3386" s="16"/>
      <c r="BY3386" s="16"/>
      <c r="BZ3386" s="16"/>
      <c r="CA3386" s="16"/>
      <c r="CB3386" s="14"/>
    </row>
    <row r="3387" spans="1:80" s="9" customFormat="1" x14ac:dyDescent="0.2">
      <c r="A3387" s="16"/>
      <c r="B3387" s="16"/>
      <c r="C3387" s="16"/>
      <c r="D3387" s="16"/>
      <c r="E3387" s="16"/>
      <c r="F3387" s="3"/>
      <c r="G3387" s="3"/>
      <c r="H3387" s="3"/>
      <c r="I3387" s="3"/>
      <c r="J3387" s="2"/>
      <c r="M3387" s="10"/>
      <c r="N3387" s="2"/>
      <c r="O3387" s="3"/>
      <c r="P3387" s="11"/>
      <c r="Q3387" s="16"/>
      <c r="R3387" s="4"/>
      <c r="S3387" s="12"/>
      <c r="T3387" s="16"/>
      <c r="U3387" s="4"/>
      <c r="V3387" s="3"/>
      <c r="W3387" s="3"/>
      <c r="X3387" s="3"/>
      <c r="Y3387" s="3"/>
      <c r="Z3387" s="3"/>
      <c r="AA3387" s="4"/>
      <c r="AB3387" s="4"/>
      <c r="AC3387" s="4"/>
      <c r="AD3387" s="4"/>
      <c r="AE3387" s="4"/>
      <c r="BA3387" s="13"/>
      <c r="BC3387" s="2"/>
      <c r="BD3387" s="2"/>
      <c r="BU3387" s="15"/>
      <c r="BV3387" s="6"/>
      <c r="BW3387" s="6"/>
      <c r="BX3387" s="16"/>
      <c r="BY3387" s="16"/>
      <c r="BZ3387" s="16"/>
      <c r="CA3387" s="16"/>
      <c r="CB3387" s="14"/>
    </row>
    <row r="3388" spans="1:80" s="9" customFormat="1" x14ac:dyDescent="0.2">
      <c r="A3388" s="16"/>
      <c r="B3388" s="16"/>
      <c r="C3388" s="16"/>
      <c r="D3388" s="16"/>
      <c r="E3388" s="16"/>
      <c r="F3388" s="3"/>
      <c r="G3388" s="3"/>
      <c r="H3388" s="3"/>
      <c r="I3388" s="3"/>
      <c r="J3388" s="2"/>
      <c r="M3388" s="10"/>
      <c r="N3388" s="2"/>
      <c r="O3388" s="3"/>
      <c r="P3388" s="11"/>
      <c r="Q3388" s="16"/>
      <c r="R3388" s="4"/>
      <c r="S3388" s="12"/>
      <c r="T3388" s="16"/>
      <c r="U3388" s="4"/>
      <c r="V3388" s="3"/>
      <c r="W3388" s="3"/>
      <c r="X3388" s="3"/>
      <c r="Y3388" s="3"/>
      <c r="Z3388" s="3"/>
      <c r="AA3388" s="4"/>
      <c r="AB3388" s="4"/>
      <c r="AC3388" s="4"/>
      <c r="AD3388" s="4"/>
      <c r="AE3388" s="4"/>
      <c r="BA3388" s="13"/>
      <c r="BC3388" s="2"/>
      <c r="BD3388" s="2"/>
      <c r="BU3388" s="15"/>
      <c r="BV3388" s="6"/>
      <c r="BW3388" s="6"/>
      <c r="BX3388" s="16"/>
      <c r="BY3388" s="16"/>
      <c r="BZ3388" s="16"/>
      <c r="CA3388" s="16"/>
      <c r="CB3388" s="14"/>
    </row>
    <row r="3389" spans="1:80" s="9" customFormat="1" x14ac:dyDescent="0.2">
      <c r="A3389" s="16"/>
      <c r="B3389" s="16"/>
      <c r="C3389" s="16"/>
      <c r="D3389" s="16"/>
      <c r="E3389" s="16"/>
      <c r="F3389" s="3"/>
      <c r="G3389" s="3"/>
      <c r="H3389" s="3"/>
      <c r="I3389" s="3"/>
      <c r="J3389" s="2"/>
      <c r="M3389" s="10"/>
      <c r="N3389" s="2"/>
      <c r="O3389" s="3"/>
      <c r="P3389" s="11"/>
      <c r="Q3389" s="16"/>
      <c r="R3389" s="4"/>
      <c r="S3389" s="12"/>
      <c r="T3389" s="16"/>
      <c r="U3389" s="4"/>
      <c r="V3389" s="3"/>
      <c r="W3389" s="3"/>
      <c r="X3389" s="3"/>
      <c r="Y3389" s="3"/>
      <c r="Z3389" s="3"/>
      <c r="AA3389" s="4"/>
      <c r="AB3389" s="4"/>
      <c r="AC3389" s="4"/>
      <c r="AD3389" s="4"/>
      <c r="AE3389" s="4"/>
      <c r="BA3389" s="13"/>
      <c r="BC3389" s="2"/>
      <c r="BD3389" s="2"/>
      <c r="BU3389" s="15"/>
      <c r="BV3389" s="6"/>
      <c r="BW3389" s="6"/>
      <c r="BX3389" s="16"/>
      <c r="BY3389" s="16"/>
      <c r="BZ3389" s="16"/>
      <c r="CA3389" s="16"/>
      <c r="CB3389" s="14"/>
    </row>
    <row r="3390" spans="1:80" s="9" customFormat="1" x14ac:dyDescent="0.2">
      <c r="A3390" s="16"/>
      <c r="B3390" s="16"/>
      <c r="C3390" s="16"/>
      <c r="D3390" s="16"/>
      <c r="E3390" s="16"/>
      <c r="F3390" s="3"/>
      <c r="G3390" s="3"/>
      <c r="H3390" s="3"/>
      <c r="I3390" s="3"/>
      <c r="J3390" s="2"/>
      <c r="M3390" s="10"/>
      <c r="N3390" s="2"/>
      <c r="O3390" s="3"/>
      <c r="P3390" s="11"/>
      <c r="Q3390" s="16"/>
      <c r="R3390" s="4"/>
      <c r="S3390" s="12"/>
      <c r="T3390" s="16"/>
      <c r="U3390" s="4"/>
      <c r="V3390" s="3"/>
      <c r="W3390" s="3"/>
      <c r="X3390" s="3"/>
      <c r="Y3390" s="3"/>
      <c r="Z3390" s="3"/>
      <c r="AA3390" s="4"/>
      <c r="AB3390" s="4"/>
      <c r="AC3390" s="4"/>
      <c r="AD3390" s="4"/>
      <c r="AE3390" s="4"/>
      <c r="BA3390" s="13"/>
      <c r="BC3390" s="2"/>
      <c r="BD3390" s="2"/>
      <c r="BU3390" s="15"/>
      <c r="BV3390" s="6"/>
      <c r="BW3390" s="6"/>
      <c r="BX3390" s="16"/>
      <c r="BY3390" s="16"/>
      <c r="BZ3390" s="16"/>
      <c r="CA3390" s="16"/>
      <c r="CB3390" s="14"/>
    </row>
    <row r="3391" spans="1:80" s="9" customFormat="1" x14ac:dyDescent="0.2">
      <c r="A3391" s="16"/>
      <c r="B3391" s="16"/>
      <c r="C3391" s="16"/>
      <c r="D3391" s="16"/>
      <c r="E3391" s="16"/>
      <c r="F3391" s="3"/>
      <c r="G3391" s="3"/>
      <c r="H3391" s="3"/>
      <c r="I3391" s="3"/>
      <c r="J3391" s="2"/>
      <c r="M3391" s="10"/>
      <c r="N3391" s="2"/>
      <c r="O3391" s="3"/>
      <c r="P3391" s="11"/>
      <c r="Q3391" s="16"/>
      <c r="R3391" s="4"/>
      <c r="S3391" s="12"/>
      <c r="T3391" s="16"/>
      <c r="U3391" s="4"/>
      <c r="V3391" s="3"/>
      <c r="W3391" s="3"/>
      <c r="X3391" s="3"/>
      <c r="Y3391" s="3"/>
      <c r="Z3391" s="3"/>
      <c r="AA3391" s="4"/>
      <c r="AB3391" s="4"/>
      <c r="AC3391" s="4"/>
      <c r="AD3391" s="4"/>
      <c r="AE3391" s="4"/>
      <c r="BA3391" s="13"/>
      <c r="BC3391" s="2"/>
      <c r="BD3391" s="2"/>
      <c r="BU3391" s="15"/>
      <c r="BV3391" s="6"/>
      <c r="BW3391" s="6"/>
      <c r="BX3391" s="16"/>
      <c r="BY3391" s="16"/>
      <c r="BZ3391" s="16"/>
      <c r="CA3391" s="16"/>
      <c r="CB3391" s="14"/>
    </row>
    <row r="3392" spans="1:80" s="9" customFormat="1" x14ac:dyDescent="0.2">
      <c r="A3392" s="16"/>
      <c r="B3392" s="16"/>
      <c r="C3392" s="16"/>
      <c r="D3392" s="16"/>
      <c r="E3392" s="16"/>
      <c r="F3392" s="3"/>
      <c r="G3392" s="3"/>
      <c r="H3392" s="3"/>
      <c r="I3392" s="3"/>
      <c r="J3392" s="2"/>
      <c r="M3392" s="10"/>
      <c r="N3392" s="2"/>
      <c r="O3392" s="3"/>
      <c r="P3392" s="11"/>
      <c r="Q3392" s="16"/>
      <c r="R3392" s="4"/>
      <c r="S3392" s="12"/>
      <c r="T3392" s="16"/>
      <c r="U3392" s="4"/>
      <c r="V3392" s="3"/>
      <c r="W3392" s="3"/>
      <c r="X3392" s="3"/>
      <c r="Y3392" s="3"/>
      <c r="Z3392" s="3"/>
      <c r="AA3392" s="4"/>
      <c r="AB3392" s="4"/>
      <c r="AC3392" s="4"/>
      <c r="AD3392" s="4"/>
      <c r="AE3392" s="4"/>
      <c r="BA3392" s="13"/>
      <c r="BC3392" s="2"/>
      <c r="BD3392" s="2"/>
      <c r="BU3392" s="15"/>
      <c r="BV3392" s="6"/>
      <c r="BW3392" s="6"/>
      <c r="BX3392" s="16"/>
      <c r="BY3392" s="16"/>
      <c r="BZ3392" s="16"/>
      <c r="CA3392" s="16"/>
      <c r="CB3392" s="14"/>
    </row>
    <row r="3393" spans="1:80" s="9" customFormat="1" x14ac:dyDescent="0.2">
      <c r="A3393" s="16"/>
      <c r="B3393" s="16"/>
      <c r="C3393" s="16"/>
      <c r="D3393" s="16"/>
      <c r="E3393" s="16"/>
      <c r="F3393" s="3"/>
      <c r="G3393" s="3"/>
      <c r="H3393" s="3"/>
      <c r="I3393" s="3"/>
      <c r="J3393" s="2"/>
      <c r="M3393" s="10"/>
      <c r="N3393" s="2"/>
      <c r="O3393" s="3"/>
      <c r="P3393" s="11"/>
      <c r="Q3393" s="16"/>
      <c r="R3393" s="4"/>
      <c r="S3393" s="12"/>
      <c r="T3393" s="16"/>
      <c r="U3393" s="4"/>
      <c r="V3393" s="3"/>
      <c r="W3393" s="3"/>
      <c r="X3393" s="3"/>
      <c r="Y3393" s="3"/>
      <c r="Z3393" s="3"/>
      <c r="AA3393" s="4"/>
      <c r="AB3393" s="4"/>
      <c r="AC3393" s="4"/>
      <c r="AD3393" s="4"/>
      <c r="AE3393" s="4"/>
      <c r="BA3393" s="13"/>
      <c r="BC3393" s="2"/>
      <c r="BD3393" s="2"/>
      <c r="BU3393" s="15"/>
      <c r="BV3393" s="6"/>
      <c r="BW3393" s="6"/>
      <c r="BX3393" s="16"/>
      <c r="BY3393" s="16"/>
      <c r="BZ3393" s="16"/>
      <c r="CA3393" s="16"/>
      <c r="CB3393" s="14"/>
    </row>
    <row r="3394" spans="1:80" s="9" customFormat="1" x14ac:dyDescent="0.2">
      <c r="A3394" s="16"/>
      <c r="B3394" s="16"/>
      <c r="C3394" s="16"/>
      <c r="D3394" s="16"/>
      <c r="E3394" s="16"/>
      <c r="F3394" s="3"/>
      <c r="G3394" s="3"/>
      <c r="H3394" s="3"/>
      <c r="I3394" s="3"/>
      <c r="J3394" s="2"/>
      <c r="M3394" s="10"/>
      <c r="N3394" s="2"/>
      <c r="O3394" s="3"/>
      <c r="P3394" s="11"/>
      <c r="Q3394" s="16"/>
      <c r="R3394" s="4"/>
      <c r="S3394" s="12"/>
      <c r="T3394" s="16"/>
      <c r="U3394" s="4"/>
      <c r="V3394" s="3"/>
      <c r="W3394" s="3"/>
      <c r="X3394" s="3"/>
      <c r="Y3394" s="3"/>
      <c r="Z3394" s="3"/>
      <c r="AA3394" s="4"/>
      <c r="AB3394" s="4"/>
      <c r="AC3394" s="4"/>
      <c r="AD3394" s="4"/>
      <c r="AE3394" s="4"/>
      <c r="BA3394" s="13"/>
      <c r="BC3394" s="2"/>
      <c r="BD3394" s="2"/>
      <c r="BU3394" s="15"/>
      <c r="BV3394" s="6"/>
      <c r="BW3394" s="6"/>
      <c r="BX3394" s="16"/>
      <c r="BY3394" s="16"/>
      <c r="BZ3394" s="16"/>
      <c r="CA3394" s="16"/>
      <c r="CB3394" s="14"/>
    </row>
    <row r="3395" spans="1:80" s="9" customFormat="1" x14ac:dyDescent="0.2">
      <c r="A3395" s="16"/>
      <c r="B3395" s="16"/>
      <c r="C3395" s="16"/>
      <c r="D3395" s="16"/>
      <c r="E3395" s="16"/>
      <c r="F3395" s="3"/>
      <c r="G3395" s="3"/>
      <c r="H3395" s="3"/>
      <c r="I3395" s="3"/>
      <c r="J3395" s="2"/>
      <c r="M3395" s="10"/>
      <c r="N3395" s="2"/>
      <c r="O3395" s="3"/>
      <c r="P3395" s="11"/>
      <c r="Q3395" s="16"/>
      <c r="R3395" s="4"/>
      <c r="S3395" s="12"/>
      <c r="T3395" s="16"/>
      <c r="U3395" s="4"/>
      <c r="V3395" s="3"/>
      <c r="W3395" s="3"/>
      <c r="X3395" s="3"/>
      <c r="Y3395" s="3"/>
      <c r="Z3395" s="3"/>
      <c r="AA3395" s="4"/>
      <c r="AB3395" s="4"/>
      <c r="AC3395" s="4"/>
      <c r="AD3395" s="4"/>
      <c r="AE3395" s="4"/>
      <c r="BA3395" s="13"/>
      <c r="BC3395" s="2"/>
      <c r="BD3395" s="2"/>
      <c r="BU3395" s="15"/>
      <c r="BV3395" s="6"/>
      <c r="BW3395" s="6"/>
      <c r="BX3395" s="16"/>
      <c r="BY3395" s="16"/>
      <c r="BZ3395" s="16"/>
      <c r="CA3395" s="16"/>
      <c r="CB3395" s="14"/>
    </row>
    <row r="3396" spans="1:80" s="9" customFormat="1" x14ac:dyDescent="0.2">
      <c r="A3396" s="16"/>
      <c r="B3396" s="16"/>
      <c r="C3396" s="16"/>
      <c r="D3396" s="16"/>
      <c r="E3396" s="16"/>
      <c r="F3396" s="3"/>
      <c r="G3396" s="3"/>
      <c r="H3396" s="3"/>
      <c r="I3396" s="3"/>
      <c r="J3396" s="2"/>
      <c r="M3396" s="10"/>
      <c r="N3396" s="2"/>
      <c r="O3396" s="3"/>
      <c r="P3396" s="11"/>
      <c r="Q3396" s="16"/>
      <c r="R3396" s="4"/>
      <c r="S3396" s="12"/>
      <c r="T3396" s="16"/>
      <c r="U3396" s="4"/>
      <c r="V3396" s="3"/>
      <c r="W3396" s="3"/>
      <c r="X3396" s="3"/>
      <c r="Y3396" s="3"/>
      <c r="Z3396" s="3"/>
      <c r="AA3396" s="4"/>
      <c r="AB3396" s="4"/>
      <c r="AC3396" s="4"/>
      <c r="AD3396" s="4"/>
      <c r="AE3396" s="4"/>
      <c r="BA3396" s="13"/>
      <c r="BC3396" s="2"/>
      <c r="BD3396" s="2"/>
      <c r="BU3396" s="15"/>
      <c r="BV3396" s="6"/>
      <c r="BW3396" s="6"/>
      <c r="BX3396" s="16"/>
      <c r="BY3396" s="16"/>
      <c r="BZ3396" s="16"/>
      <c r="CA3396" s="16"/>
      <c r="CB3396" s="14"/>
    </row>
    <row r="3397" spans="1:80" s="9" customFormat="1" x14ac:dyDescent="0.2">
      <c r="A3397" s="16"/>
      <c r="B3397" s="16"/>
      <c r="C3397" s="16"/>
      <c r="D3397" s="16"/>
      <c r="E3397" s="16"/>
      <c r="F3397" s="3"/>
      <c r="G3397" s="3"/>
      <c r="H3397" s="3"/>
      <c r="I3397" s="3"/>
      <c r="J3397" s="2"/>
      <c r="M3397" s="10"/>
      <c r="N3397" s="2"/>
      <c r="O3397" s="3"/>
      <c r="P3397" s="11"/>
      <c r="Q3397" s="16"/>
      <c r="R3397" s="4"/>
      <c r="S3397" s="12"/>
      <c r="T3397" s="16"/>
      <c r="U3397" s="4"/>
      <c r="V3397" s="3"/>
      <c r="W3397" s="3"/>
      <c r="X3397" s="3"/>
      <c r="Y3397" s="3"/>
      <c r="Z3397" s="3"/>
      <c r="AA3397" s="4"/>
      <c r="AB3397" s="4"/>
      <c r="AC3397" s="4"/>
      <c r="AD3397" s="4"/>
      <c r="AE3397" s="4"/>
      <c r="BA3397" s="13"/>
      <c r="BC3397" s="2"/>
      <c r="BD3397" s="2"/>
      <c r="BU3397" s="15"/>
      <c r="BV3397" s="6"/>
      <c r="BW3397" s="6"/>
      <c r="BX3397" s="16"/>
      <c r="BY3397" s="16"/>
      <c r="BZ3397" s="16"/>
      <c r="CA3397" s="16"/>
      <c r="CB3397" s="14"/>
    </row>
    <row r="3398" spans="1:80" s="9" customFormat="1" x14ac:dyDescent="0.2">
      <c r="A3398" s="16"/>
      <c r="B3398" s="16"/>
      <c r="C3398" s="16"/>
      <c r="D3398" s="16"/>
      <c r="E3398" s="16"/>
      <c r="F3398" s="3"/>
      <c r="G3398" s="3"/>
      <c r="H3398" s="3"/>
      <c r="I3398" s="3"/>
      <c r="J3398" s="2"/>
      <c r="M3398" s="10"/>
      <c r="N3398" s="2"/>
      <c r="O3398" s="3"/>
      <c r="P3398" s="11"/>
      <c r="Q3398" s="16"/>
      <c r="R3398" s="4"/>
      <c r="S3398" s="12"/>
      <c r="T3398" s="16"/>
      <c r="U3398" s="4"/>
      <c r="V3398" s="3"/>
      <c r="W3398" s="3"/>
      <c r="X3398" s="3"/>
      <c r="Y3398" s="3"/>
      <c r="Z3398" s="3"/>
      <c r="AA3398" s="4"/>
      <c r="AB3398" s="4"/>
      <c r="AC3398" s="4"/>
      <c r="AD3398" s="4"/>
      <c r="AE3398" s="4"/>
      <c r="BA3398" s="13"/>
      <c r="BC3398" s="2"/>
      <c r="BD3398" s="2"/>
      <c r="BU3398" s="15"/>
      <c r="BV3398" s="6"/>
      <c r="BW3398" s="6"/>
      <c r="BX3398" s="16"/>
      <c r="BY3398" s="16"/>
      <c r="BZ3398" s="16"/>
      <c r="CA3398" s="16"/>
      <c r="CB3398" s="14"/>
    </row>
    <row r="3399" spans="1:80" s="9" customFormat="1" x14ac:dyDescent="0.2">
      <c r="A3399" s="16"/>
      <c r="B3399" s="16"/>
      <c r="C3399" s="16"/>
      <c r="D3399" s="16"/>
      <c r="E3399" s="16"/>
      <c r="F3399" s="3"/>
      <c r="G3399" s="3"/>
      <c r="H3399" s="3"/>
      <c r="I3399" s="3"/>
      <c r="J3399" s="2"/>
      <c r="M3399" s="10"/>
      <c r="N3399" s="2"/>
      <c r="O3399" s="3"/>
      <c r="P3399" s="11"/>
      <c r="Q3399" s="16"/>
      <c r="R3399" s="4"/>
      <c r="S3399" s="12"/>
      <c r="T3399" s="16"/>
      <c r="U3399" s="4"/>
      <c r="V3399" s="3"/>
      <c r="W3399" s="3"/>
      <c r="X3399" s="3"/>
      <c r="Y3399" s="3"/>
      <c r="Z3399" s="3"/>
      <c r="AA3399" s="4"/>
      <c r="AB3399" s="4"/>
      <c r="AC3399" s="4"/>
      <c r="AD3399" s="4"/>
      <c r="AE3399" s="4"/>
      <c r="BA3399" s="13"/>
      <c r="BC3399" s="2"/>
      <c r="BD3399" s="2"/>
      <c r="BU3399" s="15"/>
      <c r="BV3399" s="6"/>
      <c r="BW3399" s="6"/>
      <c r="BX3399" s="16"/>
      <c r="BY3399" s="16"/>
      <c r="BZ3399" s="16"/>
      <c r="CA3399" s="16"/>
      <c r="CB3399" s="14"/>
    </row>
    <row r="3400" spans="1:80" s="9" customFormat="1" x14ac:dyDescent="0.2">
      <c r="A3400" s="16"/>
      <c r="B3400" s="16"/>
      <c r="C3400" s="16"/>
      <c r="D3400" s="16"/>
      <c r="E3400" s="16"/>
      <c r="F3400" s="3"/>
      <c r="G3400" s="3"/>
      <c r="H3400" s="3"/>
      <c r="I3400" s="3"/>
      <c r="J3400" s="2"/>
      <c r="M3400" s="10"/>
      <c r="N3400" s="2"/>
      <c r="O3400" s="3"/>
      <c r="P3400" s="11"/>
      <c r="Q3400" s="16"/>
      <c r="R3400" s="4"/>
      <c r="S3400" s="12"/>
      <c r="T3400" s="16"/>
      <c r="U3400" s="4"/>
      <c r="V3400" s="3"/>
      <c r="W3400" s="3"/>
      <c r="X3400" s="3"/>
      <c r="Y3400" s="3"/>
      <c r="Z3400" s="3"/>
      <c r="AA3400" s="4"/>
      <c r="AB3400" s="4"/>
      <c r="AC3400" s="4"/>
      <c r="AD3400" s="4"/>
      <c r="AE3400" s="4"/>
      <c r="BA3400" s="13"/>
      <c r="BC3400" s="2"/>
      <c r="BD3400" s="2"/>
      <c r="BU3400" s="15"/>
      <c r="BV3400" s="6"/>
      <c r="BW3400" s="6"/>
      <c r="BX3400" s="16"/>
      <c r="BY3400" s="16"/>
      <c r="BZ3400" s="16"/>
      <c r="CA3400" s="16"/>
      <c r="CB3400" s="14"/>
    </row>
    <row r="3401" spans="1:80" s="9" customFormat="1" x14ac:dyDescent="0.2">
      <c r="A3401" s="16"/>
      <c r="B3401" s="16"/>
      <c r="C3401" s="16"/>
      <c r="D3401" s="16"/>
      <c r="E3401" s="16"/>
      <c r="F3401" s="3"/>
      <c r="G3401" s="3"/>
      <c r="H3401" s="3"/>
      <c r="I3401" s="3"/>
      <c r="J3401" s="2"/>
      <c r="M3401" s="10"/>
      <c r="N3401" s="2"/>
      <c r="O3401" s="3"/>
      <c r="P3401" s="11"/>
      <c r="Q3401" s="16"/>
      <c r="R3401" s="4"/>
      <c r="S3401" s="12"/>
      <c r="T3401" s="16"/>
      <c r="U3401" s="4"/>
      <c r="V3401" s="3"/>
      <c r="W3401" s="3"/>
      <c r="X3401" s="3"/>
      <c r="Y3401" s="3"/>
      <c r="Z3401" s="3"/>
      <c r="AA3401" s="4"/>
      <c r="AB3401" s="4"/>
      <c r="AC3401" s="4"/>
      <c r="AD3401" s="4"/>
      <c r="AE3401" s="4"/>
      <c r="BA3401" s="13"/>
      <c r="BC3401" s="2"/>
      <c r="BD3401" s="2"/>
      <c r="BU3401" s="15"/>
      <c r="BV3401" s="6"/>
      <c r="BW3401" s="6"/>
      <c r="BX3401" s="16"/>
      <c r="BY3401" s="16"/>
      <c r="BZ3401" s="16"/>
      <c r="CA3401" s="16"/>
      <c r="CB3401" s="14"/>
    </row>
    <row r="3402" spans="1:80" s="9" customFormat="1" x14ac:dyDescent="0.2">
      <c r="A3402" s="16"/>
      <c r="B3402" s="16"/>
      <c r="C3402" s="16"/>
      <c r="D3402" s="16"/>
      <c r="E3402" s="16"/>
      <c r="F3402" s="3"/>
      <c r="G3402" s="3"/>
      <c r="H3402" s="3"/>
      <c r="I3402" s="3"/>
      <c r="J3402" s="2"/>
      <c r="M3402" s="10"/>
      <c r="N3402" s="2"/>
      <c r="O3402" s="3"/>
      <c r="P3402" s="11"/>
      <c r="Q3402" s="16"/>
      <c r="R3402" s="4"/>
      <c r="S3402" s="12"/>
      <c r="T3402" s="16"/>
      <c r="U3402" s="4"/>
      <c r="V3402" s="3"/>
      <c r="W3402" s="3"/>
      <c r="X3402" s="3"/>
      <c r="Y3402" s="3"/>
      <c r="Z3402" s="3"/>
      <c r="AA3402" s="4"/>
      <c r="AB3402" s="4"/>
      <c r="AC3402" s="4"/>
      <c r="AD3402" s="4"/>
      <c r="AE3402" s="4"/>
      <c r="BA3402" s="13"/>
      <c r="BC3402" s="2"/>
      <c r="BD3402" s="2"/>
      <c r="BU3402" s="15"/>
      <c r="BV3402" s="6"/>
      <c r="BW3402" s="6"/>
      <c r="BX3402" s="16"/>
      <c r="BY3402" s="16"/>
      <c r="BZ3402" s="16"/>
      <c r="CA3402" s="16"/>
      <c r="CB3402" s="14"/>
    </row>
    <row r="3403" spans="1:80" s="9" customFormat="1" x14ac:dyDescent="0.2">
      <c r="A3403" s="16"/>
      <c r="B3403" s="16"/>
      <c r="C3403" s="16"/>
      <c r="D3403" s="16"/>
      <c r="E3403" s="16"/>
      <c r="F3403" s="3"/>
      <c r="G3403" s="3"/>
      <c r="H3403" s="3"/>
      <c r="I3403" s="3"/>
      <c r="J3403" s="2"/>
      <c r="M3403" s="10"/>
      <c r="N3403" s="2"/>
      <c r="O3403" s="3"/>
      <c r="P3403" s="11"/>
      <c r="Q3403" s="16"/>
      <c r="R3403" s="4"/>
      <c r="S3403" s="12"/>
      <c r="T3403" s="16"/>
      <c r="U3403" s="4"/>
      <c r="V3403" s="3"/>
      <c r="W3403" s="3"/>
      <c r="X3403" s="3"/>
      <c r="Y3403" s="3"/>
      <c r="Z3403" s="3"/>
      <c r="AA3403" s="4"/>
      <c r="AB3403" s="4"/>
      <c r="AC3403" s="4"/>
      <c r="AD3403" s="4"/>
      <c r="AE3403" s="4"/>
      <c r="BA3403" s="13"/>
      <c r="BC3403" s="2"/>
      <c r="BD3403" s="2"/>
      <c r="BU3403" s="15"/>
      <c r="BV3403" s="6"/>
      <c r="BW3403" s="6"/>
      <c r="BX3403" s="16"/>
      <c r="BY3403" s="16"/>
      <c r="BZ3403" s="16"/>
      <c r="CA3403" s="16"/>
      <c r="CB3403" s="14"/>
    </row>
    <row r="3404" spans="1:80" s="9" customFormat="1" x14ac:dyDescent="0.2">
      <c r="A3404" s="16"/>
      <c r="B3404" s="16"/>
      <c r="C3404" s="16"/>
      <c r="D3404" s="16"/>
      <c r="E3404" s="16"/>
      <c r="F3404" s="3"/>
      <c r="G3404" s="3"/>
      <c r="H3404" s="3"/>
      <c r="I3404" s="3"/>
      <c r="J3404" s="2"/>
      <c r="M3404" s="10"/>
      <c r="N3404" s="2"/>
      <c r="O3404" s="3"/>
      <c r="P3404" s="11"/>
      <c r="Q3404" s="16"/>
      <c r="R3404" s="4"/>
      <c r="S3404" s="12"/>
      <c r="T3404" s="16"/>
      <c r="U3404" s="4"/>
      <c r="V3404" s="3"/>
      <c r="W3404" s="3"/>
      <c r="X3404" s="3"/>
      <c r="Y3404" s="3"/>
      <c r="Z3404" s="3"/>
      <c r="AA3404" s="4"/>
      <c r="AB3404" s="4"/>
      <c r="AC3404" s="4"/>
      <c r="AD3404" s="4"/>
      <c r="AE3404" s="4"/>
      <c r="BA3404" s="13"/>
      <c r="BC3404" s="2"/>
      <c r="BD3404" s="2"/>
      <c r="BU3404" s="15"/>
      <c r="BV3404" s="6"/>
      <c r="BW3404" s="6"/>
      <c r="BX3404" s="16"/>
      <c r="BY3404" s="16"/>
      <c r="BZ3404" s="16"/>
      <c r="CA3404" s="16"/>
      <c r="CB3404" s="14"/>
    </row>
    <row r="3405" spans="1:80" s="9" customFormat="1" x14ac:dyDescent="0.2">
      <c r="A3405" s="16"/>
      <c r="B3405" s="16"/>
      <c r="C3405" s="16"/>
      <c r="D3405" s="16"/>
      <c r="E3405" s="16"/>
      <c r="F3405" s="3"/>
      <c r="G3405" s="3"/>
      <c r="H3405" s="3"/>
      <c r="I3405" s="3"/>
      <c r="J3405" s="2"/>
      <c r="M3405" s="10"/>
      <c r="N3405" s="2"/>
      <c r="O3405" s="3"/>
      <c r="P3405" s="11"/>
      <c r="Q3405" s="16"/>
      <c r="R3405" s="4"/>
      <c r="S3405" s="12"/>
      <c r="T3405" s="16"/>
      <c r="U3405" s="4"/>
      <c r="V3405" s="3"/>
      <c r="W3405" s="3"/>
      <c r="X3405" s="3"/>
      <c r="Y3405" s="3"/>
      <c r="Z3405" s="3"/>
      <c r="AA3405" s="4"/>
      <c r="AB3405" s="4"/>
      <c r="AC3405" s="4"/>
      <c r="AD3405" s="4"/>
      <c r="AE3405" s="4"/>
      <c r="BA3405" s="13"/>
      <c r="BC3405" s="2"/>
      <c r="BD3405" s="2"/>
      <c r="BU3405" s="15"/>
      <c r="BV3405" s="6"/>
      <c r="BW3405" s="6"/>
      <c r="BX3405" s="16"/>
      <c r="BY3405" s="16"/>
      <c r="BZ3405" s="16"/>
      <c r="CA3405" s="16"/>
      <c r="CB3405" s="14"/>
    </row>
    <row r="3406" spans="1:80" s="9" customFormat="1" x14ac:dyDescent="0.2">
      <c r="A3406" s="16"/>
      <c r="B3406" s="16"/>
      <c r="C3406" s="16"/>
      <c r="D3406" s="16"/>
      <c r="E3406" s="16"/>
      <c r="F3406" s="3"/>
      <c r="G3406" s="3"/>
      <c r="H3406" s="3"/>
      <c r="I3406" s="3"/>
      <c r="J3406" s="2"/>
      <c r="M3406" s="10"/>
      <c r="N3406" s="2"/>
      <c r="O3406" s="3"/>
      <c r="P3406" s="11"/>
      <c r="Q3406" s="16"/>
      <c r="R3406" s="4"/>
      <c r="S3406" s="12"/>
      <c r="T3406" s="16"/>
      <c r="U3406" s="4"/>
      <c r="V3406" s="3"/>
      <c r="W3406" s="3"/>
      <c r="X3406" s="3"/>
      <c r="Y3406" s="3"/>
      <c r="Z3406" s="3"/>
      <c r="AA3406" s="4"/>
      <c r="AB3406" s="4"/>
      <c r="AC3406" s="4"/>
      <c r="AD3406" s="4"/>
      <c r="AE3406" s="4"/>
      <c r="BA3406" s="13"/>
      <c r="BC3406" s="2"/>
      <c r="BD3406" s="2"/>
      <c r="BU3406" s="15"/>
      <c r="BV3406" s="6"/>
      <c r="BW3406" s="6"/>
      <c r="BX3406" s="16"/>
      <c r="BY3406" s="16"/>
      <c r="BZ3406" s="16"/>
      <c r="CA3406" s="16"/>
      <c r="CB3406" s="14"/>
    </row>
    <row r="3407" spans="1:80" s="9" customFormat="1" x14ac:dyDescent="0.2">
      <c r="A3407" s="16"/>
      <c r="B3407" s="16"/>
      <c r="C3407" s="16"/>
      <c r="D3407" s="16"/>
      <c r="E3407" s="16"/>
      <c r="F3407" s="3"/>
      <c r="G3407" s="3"/>
      <c r="H3407" s="3"/>
      <c r="I3407" s="3"/>
      <c r="J3407" s="2"/>
      <c r="M3407" s="10"/>
      <c r="N3407" s="2"/>
      <c r="O3407" s="3"/>
      <c r="P3407" s="11"/>
      <c r="Q3407" s="16"/>
      <c r="R3407" s="4"/>
      <c r="S3407" s="12"/>
      <c r="T3407" s="16"/>
      <c r="U3407" s="4"/>
      <c r="V3407" s="3"/>
      <c r="W3407" s="3"/>
      <c r="X3407" s="3"/>
      <c r="Y3407" s="3"/>
      <c r="Z3407" s="3"/>
      <c r="AA3407" s="4"/>
      <c r="AB3407" s="4"/>
      <c r="AC3407" s="4"/>
      <c r="AD3407" s="4"/>
      <c r="AE3407" s="4"/>
      <c r="BA3407" s="13"/>
      <c r="BC3407" s="2"/>
      <c r="BD3407" s="2"/>
      <c r="BU3407" s="15"/>
      <c r="BV3407" s="6"/>
      <c r="BW3407" s="6"/>
      <c r="BX3407" s="16"/>
      <c r="BY3407" s="16"/>
      <c r="BZ3407" s="16"/>
      <c r="CA3407" s="16"/>
      <c r="CB3407" s="14"/>
    </row>
    <row r="3408" spans="1:80" s="9" customFormat="1" x14ac:dyDescent="0.2">
      <c r="A3408" s="16"/>
      <c r="B3408" s="16"/>
      <c r="C3408" s="16"/>
      <c r="D3408" s="16"/>
      <c r="E3408" s="16"/>
      <c r="F3408" s="3"/>
      <c r="G3408" s="3"/>
      <c r="H3408" s="3"/>
      <c r="I3408" s="3"/>
      <c r="J3408" s="2"/>
      <c r="M3408" s="10"/>
      <c r="N3408" s="2"/>
      <c r="O3408" s="3"/>
      <c r="P3408" s="11"/>
      <c r="Q3408" s="16"/>
      <c r="R3408" s="4"/>
      <c r="S3408" s="12"/>
      <c r="T3408" s="16"/>
      <c r="U3408" s="4"/>
      <c r="V3408" s="3"/>
      <c r="W3408" s="3"/>
      <c r="X3408" s="3"/>
      <c r="Y3408" s="3"/>
      <c r="Z3408" s="3"/>
      <c r="AA3408" s="4"/>
      <c r="AB3408" s="4"/>
      <c r="AC3408" s="4"/>
      <c r="AD3408" s="4"/>
      <c r="AE3408" s="4"/>
      <c r="BA3408" s="13"/>
      <c r="BC3408" s="2"/>
      <c r="BD3408" s="2"/>
      <c r="BU3408" s="15"/>
      <c r="BV3408" s="6"/>
      <c r="BW3408" s="6"/>
      <c r="BX3408" s="16"/>
      <c r="BY3408" s="16"/>
      <c r="BZ3408" s="16"/>
      <c r="CA3408" s="16"/>
      <c r="CB3408" s="14"/>
    </row>
    <row r="3409" spans="1:80" s="9" customFormat="1" x14ac:dyDescent="0.2">
      <c r="A3409" s="16"/>
      <c r="B3409" s="16"/>
      <c r="C3409" s="16"/>
      <c r="D3409" s="16"/>
      <c r="E3409" s="16"/>
      <c r="F3409" s="3"/>
      <c r="G3409" s="3"/>
      <c r="H3409" s="3"/>
      <c r="I3409" s="3"/>
      <c r="J3409" s="2"/>
      <c r="M3409" s="10"/>
      <c r="N3409" s="2"/>
      <c r="O3409" s="3"/>
      <c r="P3409" s="11"/>
      <c r="Q3409" s="16"/>
      <c r="R3409" s="4"/>
      <c r="S3409" s="12"/>
      <c r="T3409" s="16"/>
      <c r="U3409" s="4"/>
      <c r="V3409" s="3"/>
      <c r="W3409" s="3"/>
      <c r="X3409" s="3"/>
      <c r="Y3409" s="3"/>
      <c r="Z3409" s="3"/>
      <c r="AA3409" s="4"/>
      <c r="AB3409" s="4"/>
      <c r="AC3409" s="4"/>
      <c r="AD3409" s="4"/>
      <c r="AE3409" s="4"/>
      <c r="BA3409" s="13"/>
      <c r="BC3409" s="2"/>
      <c r="BD3409" s="2"/>
      <c r="BU3409" s="15"/>
      <c r="BV3409" s="6"/>
      <c r="BW3409" s="6"/>
      <c r="BX3409" s="16"/>
      <c r="BY3409" s="16"/>
      <c r="BZ3409" s="16"/>
      <c r="CA3409" s="16"/>
      <c r="CB3409" s="14"/>
    </row>
    <row r="3410" spans="1:80" s="9" customFormat="1" x14ac:dyDescent="0.2">
      <c r="A3410" s="16"/>
      <c r="B3410" s="16"/>
      <c r="C3410" s="16"/>
      <c r="D3410" s="16"/>
      <c r="E3410" s="16"/>
      <c r="F3410" s="3"/>
      <c r="G3410" s="3"/>
      <c r="H3410" s="3"/>
      <c r="I3410" s="3"/>
      <c r="J3410" s="2"/>
      <c r="M3410" s="10"/>
      <c r="N3410" s="2"/>
      <c r="O3410" s="3"/>
      <c r="P3410" s="11"/>
      <c r="Q3410" s="16"/>
      <c r="R3410" s="4"/>
      <c r="S3410" s="12"/>
      <c r="T3410" s="16"/>
      <c r="U3410" s="4"/>
      <c r="V3410" s="3"/>
      <c r="W3410" s="3"/>
      <c r="X3410" s="3"/>
      <c r="Y3410" s="3"/>
      <c r="Z3410" s="3"/>
      <c r="AA3410" s="4"/>
      <c r="AB3410" s="4"/>
      <c r="AC3410" s="4"/>
      <c r="AD3410" s="4"/>
      <c r="AE3410" s="4"/>
      <c r="BA3410" s="13"/>
      <c r="BC3410" s="2"/>
      <c r="BD3410" s="2"/>
      <c r="BU3410" s="15"/>
      <c r="BV3410" s="6"/>
      <c r="BW3410" s="6"/>
      <c r="BX3410" s="16"/>
      <c r="BY3410" s="16"/>
      <c r="BZ3410" s="16"/>
      <c r="CA3410" s="16"/>
      <c r="CB3410" s="14"/>
    </row>
    <row r="3411" spans="1:80" s="9" customFormat="1" x14ac:dyDescent="0.2">
      <c r="A3411" s="16"/>
      <c r="B3411" s="16"/>
      <c r="C3411" s="16"/>
      <c r="D3411" s="16"/>
      <c r="E3411" s="16"/>
      <c r="F3411" s="3"/>
      <c r="G3411" s="3"/>
      <c r="H3411" s="3"/>
      <c r="I3411" s="3"/>
      <c r="J3411" s="2"/>
      <c r="M3411" s="10"/>
      <c r="N3411" s="2"/>
      <c r="O3411" s="3"/>
      <c r="P3411" s="11"/>
      <c r="Q3411" s="16"/>
      <c r="R3411" s="4"/>
      <c r="S3411" s="12"/>
      <c r="T3411" s="16"/>
      <c r="U3411" s="4"/>
      <c r="V3411" s="3"/>
      <c r="W3411" s="3"/>
      <c r="X3411" s="3"/>
      <c r="Y3411" s="3"/>
      <c r="Z3411" s="3"/>
      <c r="AA3411" s="4"/>
      <c r="AB3411" s="4"/>
      <c r="AC3411" s="4"/>
      <c r="AD3411" s="4"/>
      <c r="AE3411" s="4"/>
      <c r="BA3411" s="13"/>
      <c r="BC3411" s="2"/>
      <c r="BD3411" s="2"/>
      <c r="BU3411" s="15"/>
      <c r="BV3411" s="6"/>
      <c r="BW3411" s="6"/>
      <c r="BX3411" s="16"/>
      <c r="BY3411" s="16"/>
      <c r="BZ3411" s="16"/>
      <c r="CA3411" s="16"/>
      <c r="CB3411" s="14"/>
    </row>
    <row r="3412" spans="1:80" s="9" customFormat="1" x14ac:dyDescent="0.2">
      <c r="A3412" s="16"/>
      <c r="B3412" s="16"/>
      <c r="C3412" s="16"/>
      <c r="D3412" s="16"/>
      <c r="E3412" s="16"/>
      <c r="F3412" s="3"/>
      <c r="G3412" s="3"/>
      <c r="H3412" s="3"/>
      <c r="I3412" s="3"/>
      <c r="J3412" s="2"/>
      <c r="M3412" s="10"/>
      <c r="N3412" s="2"/>
      <c r="O3412" s="3"/>
      <c r="P3412" s="11"/>
      <c r="Q3412" s="16"/>
      <c r="R3412" s="4"/>
      <c r="S3412" s="12"/>
      <c r="T3412" s="16"/>
      <c r="U3412" s="4"/>
      <c r="V3412" s="3"/>
      <c r="W3412" s="3"/>
      <c r="X3412" s="3"/>
      <c r="Y3412" s="3"/>
      <c r="Z3412" s="3"/>
      <c r="AA3412" s="4"/>
      <c r="AB3412" s="4"/>
      <c r="AC3412" s="4"/>
      <c r="AD3412" s="4"/>
      <c r="AE3412" s="4"/>
      <c r="BA3412" s="13"/>
      <c r="BC3412" s="2"/>
      <c r="BD3412" s="2"/>
      <c r="BU3412" s="15"/>
      <c r="BV3412" s="6"/>
      <c r="BW3412" s="6"/>
      <c r="BX3412" s="16"/>
      <c r="BY3412" s="16"/>
      <c r="BZ3412" s="16"/>
      <c r="CA3412" s="16"/>
      <c r="CB3412" s="14"/>
    </row>
    <row r="3413" spans="1:80" s="9" customFormat="1" x14ac:dyDescent="0.2">
      <c r="A3413" s="16"/>
      <c r="B3413" s="16"/>
      <c r="C3413" s="16"/>
      <c r="D3413" s="16"/>
      <c r="E3413" s="16"/>
      <c r="F3413" s="3"/>
      <c r="G3413" s="3"/>
      <c r="H3413" s="3"/>
      <c r="I3413" s="3"/>
      <c r="J3413" s="2"/>
      <c r="M3413" s="10"/>
      <c r="N3413" s="2"/>
      <c r="O3413" s="3"/>
      <c r="P3413" s="11"/>
      <c r="Q3413" s="16"/>
      <c r="R3413" s="4"/>
      <c r="S3413" s="12"/>
      <c r="T3413" s="16"/>
      <c r="U3413" s="4"/>
      <c r="V3413" s="3"/>
      <c r="W3413" s="3"/>
      <c r="X3413" s="3"/>
      <c r="Y3413" s="3"/>
      <c r="Z3413" s="3"/>
      <c r="AA3413" s="4"/>
      <c r="AB3413" s="4"/>
      <c r="AC3413" s="4"/>
      <c r="AD3413" s="4"/>
      <c r="AE3413" s="4"/>
      <c r="BA3413" s="13"/>
      <c r="BC3413" s="2"/>
      <c r="BD3413" s="2"/>
      <c r="BU3413" s="15"/>
      <c r="BV3413" s="6"/>
      <c r="BW3413" s="6"/>
      <c r="BX3413" s="16"/>
      <c r="BY3413" s="16"/>
      <c r="BZ3413" s="16"/>
      <c r="CA3413" s="16"/>
      <c r="CB3413" s="14"/>
    </row>
    <row r="3414" spans="1:80" s="9" customFormat="1" x14ac:dyDescent="0.2">
      <c r="A3414" s="16"/>
      <c r="B3414" s="16"/>
      <c r="C3414" s="16"/>
      <c r="D3414" s="16"/>
      <c r="E3414" s="16"/>
      <c r="F3414" s="3"/>
      <c r="G3414" s="3"/>
      <c r="H3414" s="3"/>
      <c r="I3414" s="3"/>
      <c r="J3414" s="2"/>
      <c r="M3414" s="10"/>
      <c r="N3414" s="2"/>
      <c r="O3414" s="3"/>
      <c r="P3414" s="11"/>
      <c r="Q3414" s="16"/>
      <c r="R3414" s="4"/>
      <c r="S3414" s="12"/>
      <c r="T3414" s="16"/>
      <c r="U3414" s="4"/>
      <c r="V3414" s="3"/>
      <c r="W3414" s="3"/>
      <c r="X3414" s="3"/>
      <c r="Y3414" s="3"/>
      <c r="Z3414" s="3"/>
      <c r="AA3414" s="4"/>
      <c r="AB3414" s="4"/>
      <c r="AC3414" s="4"/>
      <c r="AD3414" s="4"/>
      <c r="AE3414" s="4"/>
      <c r="BA3414" s="13"/>
      <c r="BC3414" s="2"/>
      <c r="BD3414" s="2"/>
      <c r="BU3414" s="15"/>
      <c r="BV3414" s="6"/>
      <c r="BW3414" s="6"/>
      <c r="BX3414" s="16"/>
      <c r="BY3414" s="16"/>
      <c r="BZ3414" s="16"/>
      <c r="CA3414" s="16"/>
      <c r="CB3414" s="14"/>
    </row>
    <row r="3415" spans="1:80" s="9" customFormat="1" x14ac:dyDescent="0.2">
      <c r="A3415" s="16"/>
      <c r="B3415" s="16"/>
      <c r="C3415" s="16"/>
      <c r="D3415" s="16"/>
      <c r="E3415" s="16"/>
      <c r="F3415" s="3"/>
      <c r="G3415" s="3"/>
      <c r="H3415" s="3"/>
      <c r="I3415" s="3"/>
      <c r="J3415" s="2"/>
      <c r="M3415" s="10"/>
      <c r="N3415" s="2"/>
      <c r="O3415" s="3"/>
      <c r="P3415" s="11"/>
      <c r="Q3415" s="16"/>
      <c r="R3415" s="4"/>
      <c r="S3415" s="12"/>
      <c r="T3415" s="16"/>
      <c r="U3415" s="4"/>
      <c r="V3415" s="3"/>
      <c r="W3415" s="3"/>
      <c r="X3415" s="3"/>
      <c r="Y3415" s="3"/>
      <c r="Z3415" s="3"/>
      <c r="AA3415" s="4"/>
      <c r="AB3415" s="4"/>
      <c r="AC3415" s="4"/>
      <c r="AD3415" s="4"/>
      <c r="AE3415" s="4"/>
      <c r="BA3415" s="13"/>
      <c r="BC3415" s="2"/>
      <c r="BD3415" s="2"/>
      <c r="BU3415" s="15"/>
      <c r="BV3415" s="6"/>
      <c r="BW3415" s="6"/>
      <c r="BX3415" s="16"/>
      <c r="BY3415" s="16"/>
      <c r="BZ3415" s="16"/>
      <c r="CA3415" s="16"/>
      <c r="CB3415" s="14"/>
    </row>
    <row r="3416" spans="1:80" s="9" customFormat="1" x14ac:dyDescent="0.2">
      <c r="A3416" s="16"/>
      <c r="B3416" s="16"/>
      <c r="C3416" s="16"/>
      <c r="D3416" s="16"/>
      <c r="E3416" s="16"/>
      <c r="F3416" s="3"/>
      <c r="G3416" s="3"/>
      <c r="H3416" s="3"/>
      <c r="I3416" s="3"/>
      <c r="J3416" s="2"/>
      <c r="M3416" s="10"/>
      <c r="N3416" s="2"/>
      <c r="O3416" s="3"/>
      <c r="P3416" s="11"/>
      <c r="Q3416" s="16"/>
      <c r="R3416" s="4"/>
      <c r="S3416" s="12"/>
      <c r="T3416" s="16"/>
      <c r="U3416" s="4"/>
      <c r="V3416" s="3"/>
      <c r="W3416" s="3"/>
      <c r="X3416" s="3"/>
      <c r="Y3416" s="3"/>
      <c r="Z3416" s="3"/>
      <c r="AA3416" s="4"/>
      <c r="AB3416" s="4"/>
      <c r="AC3416" s="4"/>
      <c r="AD3416" s="4"/>
      <c r="AE3416" s="4"/>
      <c r="BA3416" s="13"/>
      <c r="BC3416" s="2"/>
      <c r="BD3416" s="2"/>
      <c r="BU3416" s="15"/>
      <c r="BV3416" s="6"/>
      <c r="BW3416" s="6"/>
      <c r="BX3416" s="16"/>
      <c r="BY3416" s="16"/>
      <c r="BZ3416" s="16"/>
      <c r="CA3416" s="16"/>
      <c r="CB3416" s="14"/>
    </row>
    <row r="3417" spans="1:80" s="9" customFormat="1" x14ac:dyDescent="0.2">
      <c r="A3417" s="16"/>
      <c r="B3417" s="16"/>
      <c r="C3417" s="16"/>
      <c r="D3417" s="16"/>
      <c r="E3417" s="16"/>
      <c r="F3417" s="3"/>
      <c r="G3417" s="3"/>
      <c r="H3417" s="3"/>
      <c r="I3417" s="3"/>
      <c r="J3417" s="2"/>
      <c r="M3417" s="10"/>
      <c r="N3417" s="2"/>
      <c r="O3417" s="3"/>
      <c r="P3417" s="11"/>
      <c r="Q3417" s="16"/>
      <c r="R3417" s="4"/>
      <c r="S3417" s="12"/>
      <c r="T3417" s="16"/>
      <c r="U3417" s="4"/>
      <c r="V3417" s="3"/>
      <c r="W3417" s="3"/>
      <c r="X3417" s="3"/>
      <c r="Y3417" s="3"/>
      <c r="Z3417" s="3"/>
      <c r="AA3417" s="4"/>
      <c r="AB3417" s="4"/>
      <c r="AC3417" s="4"/>
      <c r="AD3417" s="4"/>
      <c r="AE3417" s="4"/>
      <c r="BA3417" s="13"/>
      <c r="BC3417" s="2"/>
      <c r="BD3417" s="2"/>
      <c r="BU3417" s="15"/>
      <c r="BV3417" s="6"/>
      <c r="BW3417" s="6"/>
      <c r="BX3417" s="16"/>
      <c r="BY3417" s="16"/>
      <c r="BZ3417" s="16"/>
      <c r="CA3417" s="16"/>
      <c r="CB3417" s="14"/>
    </row>
    <row r="3418" spans="1:80" s="9" customFormat="1" x14ac:dyDescent="0.2">
      <c r="A3418" s="16"/>
      <c r="B3418" s="16"/>
      <c r="C3418" s="16"/>
      <c r="D3418" s="16"/>
      <c r="E3418" s="16"/>
      <c r="F3418" s="3"/>
      <c r="G3418" s="3"/>
      <c r="H3418" s="3"/>
      <c r="I3418" s="3"/>
      <c r="J3418" s="2"/>
      <c r="M3418" s="10"/>
      <c r="N3418" s="2"/>
      <c r="O3418" s="3"/>
      <c r="P3418" s="11"/>
      <c r="Q3418" s="16"/>
      <c r="R3418" s="4"/>
      <c r="S3418" s="12"/>
      <c r="T3418" s="16"/>
      <c r="U3418" s="4"/>
      <c r="V3418" s="3"/>
      <c r="W3418" s="3"/>
      <c r="X3418" s="3"/>
      <c r="Y3418" s="3"/>
      <c r="Z3418" s="3"/>
      <c r="AA3418" s="4"/>
      <c r="AB3418" s="4"/>
      <c r="AC3418" s="4"/>
      <c r="AD3418" s="4"/>
      <c r="AE3418" s="4"/>
      <c r="BA3418" s="13"/>
      <c r="BC3418" s="2"/>
      <c r="BD3418" s="2"/>
      <c r="BU3418" s="15"/>
      <c r="BV3418" s="6"/>
      <c r="BW3418" s="6"/>
      <c r="BX3418" s="16"/>
      <c r="BY3418" s="16"/>
      <c r="BZ3418" s="16"/>
      <c r="CA3418" s="16"/>
      <c r="CB3418" s="14"/>
    </row>
    <row r="3419" spans="1:80" s="9" customFormat="1" x14ac:dyDescent="0.2">
      <c r="A3419" s="16"/>
      <c r="B3419" s="16"/>
      <c r="C3419" s="16"/>
      <c r="D3419" s="16"/>
      <c r="E3419" s="16"/>
      <c r="F3419" s="3"/>
      <c r="G3419" s="3"/>
      <c r="H3419" s="3"/>
      <c r="I3419" s="3"/>
      <c r="J3419" s="2"/>
      <c r="M3419" s="10"/>
      <c r="N3419" s="2"/>
      <c r="O3419" s="3"/>
      <c r="P3419" s="11"/>
      <c r="Q3419" s="16"/>
      <c r="R3419" s="4"/>
      <c r="S3419" s="12"/>
      <c r="T3419" s="16"/>
      <c r="U3419" s="4"/>
      <c r="V3419" s="3"/>
      <c r="W3419" s="3"/>
      <c r="X3419" s="3"/>
      <c r="Y3419" s="3"/>
      <c r="Z3419" s="3"/>
      <c r="AA3419" s="4"/>
      <c r="AB3419" s="4"/>
      <c r="AC3419" s="4"/>
      <c r="AD3419" s="4"/>
      <c r="AE3419" s="4"/>
      <c r="BA3419" s="13"/>
      <c r="BC3419" s="2"/>
      <c r="BD3419" s="2"/>
      <c r="BU3419" s="15"/>
      <c r="BV3419" s="6"/>
      <c r="BW3419" s="6"/>
      <c r="BX3419" s="16"/>
      <c r="BY3419" s="16"/>
      <c r="BZ3419" s="16"/>
      <c r="CA3419" s="16"/>
      <c r="CB3419" s="14"/>
    </row>
    <row r="3420" spans="1:80" s="9" customFormat="1" x14ac:dyDescent="0.2">
      <c r="A3420" s="16"/>
      <c r="B3420" s="16"/>
      <c r="C3420" s="16"/>
      <c r="D3420" s="16"/>
      <c r="E3420" s="16"/>
      <c r="F3420" s="3"/>
      <c r="G3420" s="3"/>
      <c r="H3420" s="3"/>
      <c r="I3420" s="3"/>
      <c r="J3420" s="2"/>
      <c r="M3420" s="10"/>
      <c r="N3420" s="2"/>
      <c r="O3420" s="3"/>
      <c r="P3420" s="11"/>
      <c r="Q3420" s="16"/>
      <c r="R3420" s="4"/>
      <c r="S3420" s="12"/>
      <c r="T3420" s="16"/>
      <c r="U3420" s="4"/>
      <c r="V3420" s="3"/>
      <c r="W3420" s="3"/>
      <c r="X3420" s="3"/>
      <c r="Y3420" s="3"/>
      <c r="Z3420" s="3"/>
      <c r="AA3420" s="4"/>
      <c r="AB3420" s="4"/>
      <c r="AC3420" s="4"/>
      <c r="AD3420" s="4"/>
      <c r="AE3420" s="4"/>
      <c r="BA3420" s="13"/>
      <c r="BC3420" s="2"/>
      <c r="BD3420" s="2"/>
      <c r="BU3420" s="15"/>
      <c r="BV3420" s="6"/>
      <c r="BW3420" s="6"/>
      <c r="BX3420" s="16"/>
      <c r="BY3420" s="16"/>
      <c r="BZ3420" s="16"/>
      <c r="CA3420" s="16"/>
      <c r="CB3420" s="14"/>
    </row>
    <row r="3421" spans="1:80" s="9" customFormat="1" x14ac:dyDescent="0.2">
      <c r="A3421" s="16"/>
      <c r="B3421" s="16"/>
      <c r="C3421" s="16"/>
      <c r="D3421" s="16"/>
      <c r="E3421" s="16"/>
      <c r="F3421" s="3"/>
      <c r="G3421" s="3"/>
      <c r="H3421" s="3"/>
      <c r="I3421" s="3"/>
      <c r="J3421" s="2"/>
      <c r="M3421" s="10"/>
      <c r="N3421" s="2"/>
      <c r="O3421" s="3"/>
      <c r="P3421" s="11"/>
      <c r="Q3421" s="16"/>
      <c r="R3421" s="4"/>
      <c r="S3421" s="12"/>
      <c r="T3421" s="16"/>
      <c r="U3421" s="4"/>
      <c r="V3421" s="3"/>
      <c r="W3421" s="3"/>
      <c r="X3421" s="3"/>
      <c r="Y3421" s="3"/>
      <c r="Z3421" s="3"/>
      <c r="AA3421" s="4"/>
      <c r="AB3421" s="4"/>
      <c r="AC3421" s="4"/>
      <c r="AD3421" s="4"/>
      <c r="AE3421" s="4"/>
      <c r="BA3421" s="13"/>
      <c r="BC3421" s="2"/>
      <c r="BD3421" s="2"/>
      <c r="BU3421" s="15"/>
      <c r="BV3421" s="6"/>
      <c r="BW3421" s="6"/>
      <c r="BX3421" s="16"/>
      <c r="BY3421" s="16"/>
      <c r="BZ3421" s="16"/>
      <c r="CA3421" s="16"/>
      <c r="CB3421" s="14"/>
    </row>
    <row r="3422" spans="1:80" s="9" customFormat="1" x14ac:dyDescent="0.2">
      <c r="A3422" s="16"/>
      <c r="B3422" s="16"/>
      <c r="C3422" s="16"/>
      <c r="D3422" s="16"/>
      <c r="E3422" s="16"/>
      <c r="F3422" s="3"/>
      <c r="G3422" s="3"/>
      <c r="H3422" s="3"/>
      <c r="I3422" s="3"/>
      <c r="J3422" s="2"/>
      <c r="M3422" s="10"/>
      <c r="N3422" s="2"/>
      <c r="O3422" s="3"/>
      <c r="P3422" s="11"/>
      <c r="Q3422" s="16"/>
      <c r="R3422" s="4"/>
      <c r="S3422" s="12"/>
      <c r="T3422" s="16"/>
      <c r="U3422" s="4"/>
      <c r="V3422" s="3"/>
      <c r="W3422" s="3"/>
      <c r="X3422" s="3"/>
      <c r="Y3422" s="3"/>
      <c r="Z3422" s="3"/>
      <c r="AA3422" s="4"/>
      <c r="AB3422" s="4"/>
      <c r="AC3422" s="4"/>
      <c r="AD3422" s="4"/>
      <c r="AE3422" s="4"/>
      <c r="BA3422" s="13"/>
      <c r="BC3422" s="2"/>
      <c r="BD3422" s="2"/>
      <c r="BU3422" s="15"/>
      <c r="BV3422" s="6"/>
      <c r="BW3422" s="6"/>
      <c r="BX3422" s="16"/>
      <c r="BY3422" s="16"/>
      <c r="BZ3422" s="16"/>
      <c r="CA3422" s="16"/>
      <c r="CB3422" s="14"/>
    </row>
    <row r="3423" spans="1:80" s="9" customFormat="1" x14ac:dyDescent="0.2">
      <c r="A3423" s="16"/>
      <c r="B3423" s="16"/>
      <c r="C3423" s="16"/>
      <c r="D3423" s="16"/>
      <c r="E3423" s="16"/>
      <c r="F3423" s="3"/>
      <c r="G3423" s="3"/>
      <c r="H3423" s="3"/>
      <c r="I3423" s="3"/>
      <c r="J3423" s="2"/>
      <c r="M3423" s="10"/>
      <c r="N3423" s="2"/>
      <c r="O3423" s="3"/>
      <c r="P3423" s="11"/>
      <c r="Q3423" s="16"/>
      <c r="R3423" s="4"/>
      <c r="S3423" s="12"/>
      <c r="T3423" s="16"/>
      <c r="U3423" s="4"/>
      <c r="V3423" s="3"/>
      <c r="W3423" s="3"/>
      <c r="X3423" s="3"/>
      <c r="Y3423" s="3"/>
      <c r="Z3423" s="3"/>
      <c r="AA3423" s="4"/>
      <c r="AB3423" s="4"/>
      <c r="AC3423" s="4"/>
      <c r="AD3423" s="4"/>
      <c r="AE3423" s="4"/>
      <c r="BA3423" s="13"/>
      <c r="BC3423" s="2"/>
      <c r="BD3423" s="2"/>
      <c r="BU3423" s="15"/>
      <c r="BV3423" s="6"/>
      <c r="BW3423" s="6"/>
      <c r="BX3423" s="16"/>
      <c r="BY3423" s="16"/>
      <c r="BZ3423" s="16"/>
      <c r="CA3423" s="16"/>
      <c r="CB3423" s="14"/>
    </row>
    <row r="3424" spans="1:80" s="9" customFormat="1" x14ac:dyDescent="0.2">
      <c r="A3424" s="16"/>
      <c r="B3424" s="16"/>
      <c r="C3424" s="16"/>
      <c r="D3424" s="16"/>
      <c r="E3424" s="16"/>
      <c r="F3424" s="3"/>
      <c r="G3424" s="3"/>
      <c r="H3424" s="3"/>
      <c r="I3424" s="3"/>
      <c r="J3424" s="2"/>
      <c r="M3424" s="10"/>
      <c r="N3424" s="2"/>
      <c r="O3424" s="3"/>
      <c r="P3424" s="11"/>
      <c r="Q3424" s="16"/>
      <c r="R3424" s="4"/>
      <c r="S3424" s="12"/>
      <c r="T3424" s="16"/>
      <c r="U3424" s="4"/>
      <c r="V3424" s="3"/>
      <c r="W3424" s="3"/>
      <c r="X3424" s="3"/>
      <c r="Y3424" s="3"/>
      <c r="Z3424" s="3"/>
      <c r="AA3424" s="4"/>
      <c r="AB3424" s="4"/>
      <c r="AC3424" s="4"/>
      <c r="AD3424" s="4"/>
      <c r="AE3424" s="4"/>
      <c r="BA3424" s="13"/>
      <c r="BC3424" s="2"/>
      <c r="BD3424" s="2"/>
      <c r="BU3424" s="15"/>
      <c r="BV3424" s="6"/>
      <c r="BW3424" s="6"/>
      <c r="BX3424" s="16"/>
      <c r="BY3424" s="16"/>
      <c r="BZ3424" s="16"/>
      <c r="CA3424" s="16"/>
      <c r="CB3424" s="14"/>
    </row>
    <row r="3425" spans="1:80" s="9" customFormat="1" x14ac:dyDescent="0.2">
      <c r="A3425" s="16"/>
      <c r="B3425" s="16"/>
      <c r="C3425" s="16"/>
      <c r="D3425" s="16"/>
      <c r="E3425" s="16"/>
      <c r="F3425" s="3"/>
      <c r="G3425" s="3"/>
      <c r="H3425" s="3"/>
      <c r="I3425" s="3"/>
      <c r="J3425" s="2"/>
      <c r="M3425" s="10"/>
      <c r="N3425" s="2"/>
      <c r="O3425" s="3"/>
      <c r="P3425" s="11"/>
      <c r="Q3425" s="16"/>
      <c r="R3425" s="4"/>
      <c r="S3425" s="12"/>
      <c r="T3425" s="16"/>
      <c r="U3425" s="4"/>
      <c r="V3425" s="3"/>
      <c r="W3425" s="3"/>
      <c r="X3425" s="3"/>
      <c r="Y3425" s="3"/>
      <c r="Z3425" s="3"/>
      <c r="AA3425" s="4"/>
      <c r="AB3425" s="4"/>
      <c r="AC3425" s="4"/>
      <c r="AD3425" s="4"/>
      <c r="AE3425" s="4"/>
      <c r="BA3425" s="13"/>
      <c r="BC3425" s="2"/>
      <c r="BD3425" s="2"/>
      <c r="BU3425" s="15"/>
      <c r="BV3425" s="6"/>
      <c r="BW3425" s="6"/>
      <c r="BX3425" s="16"/>
      <c r="BY3425" s="16"/>
      <c r="BZ3425" s="16"/>
      <c r="CA3425" s="16"/>
      <c r="CB3425" s="14"/>
    </row>
    <row r="3426" spans="1:80" s="9" customFormat="1" x14ac:dyDescent="0.2">
      <c r="A3426" s="16"/>
      <c r="B3426" s="16"/>
      <c r="C3426" s="16"/>
      <c r="D3426" s="16"/>
      <c r="E3426" s="16"/>
      <c r="F3426" s="3"/>
      <c r="G3426" s="3"/>
      <c r="H3426" s="3"/>
      <c r="I3426" s="3"/>
      <c r="J3426" s="2"/>
      <c r="M3426" s="10"/>
      <c r="N3426" s="2"/>
      <c r="O3426" s="3"/>
      <c r="P3426" s="11"/>
      <c r="Q3426" s="16"/>
      <c r="R3426" s="4"/>
      <c r="S3426" s="12"/>
      <c r="T3426" s="16"/>
      <c r="U3426" s="4"/>
      <c r="V3426" s="3"/>
      <c r="W3426" s="3"/>
      <c r="X3426" s="3"/>
      <c r="Y3426" s="3"/>
      <c r="Z3426" s="3"/>
      <c r="AA3426" s="4"/>
      <c r="AB3426" s="4"/>
      <c r="AC3426" s="4"/>
      <c r="AD3426" s="4"/>
      <c r="AE3426" s="4"/>
      <c r="BA3426" s="13"/>
      <c r="BC3426" s="2"/>
      <c r="BD3426" s="2"/>
      <c r="BU3426" s="15"/>
      <c r="BV3426" s="6"/>
      <c r="BW3426" s="6"/>
      <c r="BX3426" s="16"/>
      <c r="BY3426" s="16"/>
      <c r="BZ3426" s="16"/>
      <c r="CA3426" s="16"/>
      <c r="CB3426" s="14"/>
    </row>
    <row r="3427" spans="1:80" s="9" customFormat="1" x14ac:dyDescent="0.2">
      <c r="A3427" s="16"/>
      <c r="B3427" s="16"/>
      <c r="C3427" s="16"/>
      <c r="D3427" s="16"/>
      <c r="E3427" s="16"/>
      <c r="F3427" s="3"/>
      <c r="G3427" s="3"/>
      <c r="H3427" s="3"/>
      <c r="I3427" s="3"/>
      <c r="J3427" s="2"/>
      <c r="M3427" s="10"/>
      <c r="N3427" s="2"/>
      <c r="O3427" s="3"/>
      <c r="P3427" s="11"/>
      <c r="Q3427" s="16"/>
      <c r="R3427" s="4"/>
      <c r="S3427" s="12"/>
      <c r="T3427" s="16"/>
      <c r="U3427" s="4"/>
      <c r="V3427" s="3"/>
      <c r="W3427" s="3"/>
      <c r="X3427" s="3"/>
      <c r="Y3427" s="3"/>
      <c r="Z3427" s="3"/>
      <c r="AA3427" s="4"/>
      <c r="AB3427" s="4"/>
      <c r="AC3427" s="4"/>
      <c r="AD3427" s="4"/>
      <c r="AE3427" s="4"/>
      <c r="BA3427" s="13"/>
      <c r="BC3427" s="2"/>
      <c r="BD3427" s="2"/>
      <c r="BU3427" s="15"/>
      <c r="BV3427" s="6"/>
      <c r="BW3427" s="6"/>
      <c r="BX3427" s="16"/>
      <c r="BY3427" s="16"/>
      <c r="BZ3427" s="16"/>
      <c r="CA3427" s="16"/>
      <c r="CB3427" s="14"/>
    </row>
    <row r="3428" spans="1:80" s="9" customFormat="1" x14ac:dyDescent="0.2">
      <c r="A3428" s="16"/>
      <c r="B3428" s="16"/>
      <c r="C3428" s="16"/>
      <c r="D3428" s="16"/>
      <c r="E3428" s="16"/>
      <c r="F3428" s="3"/>
      <c r="G3428" s="3"/>
      <c r="H3428" s="3"/>
      <c r="I3428" s="3"/>
      <c r="J3428" s="2"/>
      <c r="M3428" s="10"/>
      <c r="N3428" s="2"/>
      <c r="O3428" s="3"/>
      <c r="P3428" s="11"/>
      <c r="Q3428" s="16"/>
      <c r="R3428" s="4"/>
      <c r="S3428" s="12"/>
      <c r="T3428" s="16"/>
      <c r="U3428" s="4"/>
      <c r="V3428" s="3"/>
      <c r="W3428" s="3"/>
      <c r="X3428" s="3"/>
      <c r="Y3428" s="3"/>
      <c r="Z3428" s="3"/>
      <c r="AA3428" s="4"/>
      <c r="AB3428" s="4"/>
      <c r="AC3428" s="4"/>
      <c r="AD3428" s="4"/>
      <c r="AE3428" s="4"/>
      <c r="BA3428" s="13"/>
      <c r="BC3428" s="2"/>
      <c r="BD3428" s="2"/>
      <c r="BU3428" s="15"/>
      <c r="BV3428" s="6"/>
      <c r="BW3428" s="6"/>
      <c r="BX3428" s="16"/>
      <c r="BY3428" s="16"/>
      <c r="BZ3428" s="16"/>
      <c r="CA3428" s="16"/>
      <c r="CB3428" s="14"/>
    </row>
    <row r="3429" spans="1:80" s="9" customFormat="1" x14ac:dyDescent="0.2">
      <c r="A3429" s="16"/>
      <c r="B3429" s="16"/>
      <c r="C3429" s="16"/>
      <c r="D3429" s="16"/>
      <c r="E3429" s="16"/>
      <c r="F3429" s="3"/>
      <c r="G3429" s="3"/>
      <c r="H3429" s="3"/>
      <c r="I3429" s="3"/>
      <c r="J3429" s="2"/>
      <c r="M3429" s="10"/>
      <c r="N3429" s="2"/>
      <c r="O3429" s="3"/>
      <c r="P3429" s="11"/>
      <c r="Q3429" s="16"/>
      <c r="R3429" s="4"/>
      <c r="S3429" s="12"/>
      <c r="T3429" s="16"/>
      <c r="U3429" s="4"/>
      <c r="V3429" s="3"/>
      <c r="W3429" s="3"/>
      <c r="X3429" s="3"/>
      <c r="Y3429" s="3"/>
      <c r="Z3429" s="3"/>
      <c r="AA3429" s="4"/>
      <c r="AB3429" s="4"/>
      <c r="AC3429" s="4"/>
      <c r="AD3429" s="4"/>
      <c r="AE3429" s="4"/>
      <c r="BA3429" s="13"/>
      <c r="BC3429" s="2"/>
      <c r="BD3429" s="2"/>
      <c r="BU3429" s="15"/>
      <c r="BV3429" s="6"/>
      <c r="BW3429" s="6"/>
      <c r="BX3429" s="16"/>
      <c r="BY3429" s="16"/>
      <c r="BZ3429" s="16"/>
      <c r="CA3429" s="16"/>
      <c r="CB3429" s="14"/>
    </row>
    <row r="3430" spans="1:80" s="9" customFormat="1" x14ac:dyDescent="0.2">
      <c r="A3430" s="16"/>
      <c r="B3430" s="16"/>
      <c r="C3430" s="16"/>
      <c r="D3430" s="16"/>
      <c r="E3430" s="16"/>
      <c r="F3430" s="3"/>
      <c r="G3430" s="3"/>
      <c r="H3430" s="3"/>
      <c r="I3430" s="3"/>
      <c r="J3430" s="2"/>
      <c r="M3430" s="10"/>
      <c r="N3430" s="2"/>
      <c r="O3430" s="3"/>
      <c r="P3430" s="11"/>
      <c r="Q3430" s="16"/>
      <c r="R3430" s="4"/>
      <c r="S3430" s="12"/>
      <c r="T3430" s="16"/>
      <c r="U3430" s="4"/>
      <c r="V3430" s="3"/>
      <c r="W3430" s="3"/>
      <c r="X3430" s="3"/>
      <c r="Y3430" s="3"/>
      <c r="Z3430" s="3"/>
      <c r="AA3430" s="4"/>
      <c r="AB3430" s="4"/>
      <c r="AC3430" s="4"/>
      <c r="AD3430" s="4"/>
      <c r="AE3430" s="4"/>
      <c r="BA3430" s="13"/>
      <c r="BC3430" s="2"/>
      <c r="BD3430" s="2"/>
      <c r="BU3430" s="15"/>
      <c r="BV3430" s="6"/>
      <c r="BW3430" s="6"/>
      <c r="BX3430" s="16"/>
      <c r="BY3430" s="16"/>
      <c r="BZ3430" s="16"/>
      <c r="CA3430" s="16"/>
      <c r="CB3430" s="14"/>
    </row>
    <row r="3431" spans="1:80" s="9" customFormat="1" x14ac:dyDescent="0.2">
      <c r="A3431" s="16"/>
      <c r="B3431" s="16"/>
      <c r="C3431" s="16"/>
      <c r="D3431" s="16"/>
      <c r="E3431" s="16"/>
      <c r="F3431" s="3"/>
      <c r="G3431" s="3"/>
      <c r="H3431" s="3"/>
      <c r="I3431" s="3"/>
      <c r="J3431" s="2"/>
      <c r="M3431" s="10"/>
      <c r="N3431" s="2"/>
      <c r="O3431" s="3"/>
      <c r="P3431" s="11"/>
      <c r="Q3431" s="16"/>
      <c r="R3431" s="4"/>
      <c r="S3431" s="12"/>
      <c r="T3431" s="16"/>
      <c r="U3431" s="4"/>
      <c r="V3431" s="3"/>
      <c r="W3431" s="3"/>
      <c r="X3431" s="3"/>
      <c r="Y3431" s="3"/>
      <c r="Z3431" s="3"/>
      <c r="AA3431" s="4"/>
      <c r="AB3431" s="4"/>
      <c r="AC3431" s="4"/>
      <c r="AD3431" s="4"/>
      <c r="AE3431" s="4"/>
      <c r="BA3431" s="13"/>
      <c r="BC3431" s="2"/>
      <c r="BD3431" s="2"/>
      <c r="BU3431" s="15"/>
      <c r="BV3431" s="6"/>
      <c r="BW3431" s="6"/>
      <c r="BX3431" s="16"/>
      <c r="BY3431" s="16"/>
      <c r="BZ3431" s="16"/>
      <c r="CA3431" s="16"/>
      <c r="CB3431" s="14"/>
    </row>
    <row r="3432" spans="1:80" s="9" customFormat="1" x14ac:dyDescent="0.2">
      <c r="A3432" s="16"/>
      <c r="B3432" s="16"/>
      <c r="C3432" s="16"/>
      <c r="D3432" s="16"/>
      <c r="E3432" s="16"/>
      <c r="F3432" s="3"/>
      <c r="G3432" s="3"/>
      <c r="H3432" s="3"/>
      <c r="I3432" s="3"/>
      <c r="J3432" s="2"/>
      <c r="M3432" s="10"/>
      <c r="N3432" s="2"/>
      <c r="O3432" s="3"/>
      <c r="P3432" s="11"/>
      <c r="Q3432" s="16"/>
      <c r="R3432" s="4"/>
      <c r="S3432" s="12"/>
      <c r="T3432" s="16"/>
      <c r="U3432" s="4"/>
      <c r="V3432" s="3"/>
      <c r="W3432" s="3"/>
      <c r="X3432" s="3"/>
      <c r="Y3432" s="3"/>
      <c r="Z3432" s="3"/>
      <c r="AA3432" s="4"/>
      <c r="AB3432" s="4"/>
      <c r="AC3432" s="4"/>
      <c r="AD3432" s="4"/>
      <c r="AE3432" s="4"/>
      <c r="BA3432" s="13"/>
      <c r="BC3432" s="2"/>
      <c r="BD3432" s="2"/>
      <c r="BU3432" s="15"/>
      <c r="BV3432" s="6"/>
      <c r="BW3432" s="6"/>
      <c r="BX3432" s="16"/>
      <c r="BY3432" s="16"/>
      <c r="BZ3432" s="16"/>
      <c r="CA3432" s="16"/>
      <c r="CB3432" s="14"/>
    </row>
    <row r="3433" spans="1:80" s="9" customFormat="1" x14ac:dyDescent="0.2">
      <c r="A3433" s="16"/>
      <c r="B3433" s="16"/>
      <c r="C3433" s="16"/>
      <c r="D3433" s="16"/>
      <c r="E3433" s="16"/>
      <c r="F3433" s="3"/>
      <c r="G3433" s="3"/>
      <c r="H3433" s="3"/>
      <c r="I3433" s="3"/>
      <c r="J3433" s="2"/>
      <c r="M3433" s="10"/>
      <c r="N3433" s="2"/>
      <c r="O3433" s="3"/>
      <c r="P3433" s="11"/>
      <c r="Q3433" s="16"/>
      <c r="R3433" s="4"/>
      <c r="S3433" s="12"/>
      <c r="T3433" s="16"/>
      <c r="U3433" s="4"/>
      <c r="V3433" s="3"/>
      <c r="W3433" s="3"/>
      <c r="X3433" s="3"/>
      <c r="Y3433" s="3"/>
      <c r="Z3433" s="3"/>
      <c r="AA3433" s="4"/>
      <c r="AB3433" s="4"/>
      <c r="AC3433" s="4"/>
      <c r="AD3433" s="4"/>
      <c r="AE3433" s="4"/>
      <c r="BA3433" s="13"/>
      <c r="BC3433" s="2"/>
      <c r="BD3433" s="2"/>
      <c r="BU3433" s="15"/>
      <c r="BV3433" s="6"/>
      <c r="BW3433" s="6"/>
      <c r="BX3433" s="16"/>
      <c r="BY3433" s="16"/>
      <c r="BZ3433" s="16"/>
      <c r="CA3433" s="16"/>
      <c r="CB3433" s="14"/>
    </row>
    <row r="3434" spans="1:80" s="9" customFormat="1" x14ac:dyDescent="0.2">
      <c r="A3434" s="16"/>
      <c r="B3434" s="16"/>
      <c r="C3434" s="16"/>
      <c r="D3434" s="16"/>
      <c r="E3434" s="16"/>
      <c r="F3434" s="3"/>
      <c r="G3434" s="3"/>
      <c r="H3434" s="3"/>
      <c r="I3434" s="3"/>
      <c r="J3434" s="2"/>
      <c r="M3434" s="10"/>
      <c r="N3434" s="2"/>
      <c r="O3434" s="3"/>
      <c r="P3434" s="11"/>
      <c r="Q3434" s="16"/>
      <c r="R3434" s="4"/>
      <c r="S3434" s="12"/>
      <c r="T3434" s="16"/>
      <c r="U3434" s="4"/>
      <c r="V3434" s="3"/>
      <c r="W3434" s="3"/>
      <c r="X3434" s="3"/>
      <c r="Y3434" s="3"/>
      <c r="Z3434" s="3"/>
      <c r="AA3434" s="4"/>
      <c r="AB3434" s="4"/>
      <c r="AC3434" s="4"/>
      <c r="AD3434" s="4"/>
      <c r="AE3434" s="4"/>
      <c r="BA3434" s="13"/>
      <c r="BC3434" s="2"/>
      <c r="BD3434" s="2"/>
      <c r="BU3434" s="15"/>
      <c r="BV3434" s="6"/>
      <c r="BW3434" s="6"/>
      <c r="BX3434" s="16"/>
      <c r="BY3434" s="16"/>
      <c r="BZ3434" s="16"/>
      <c r="CA3434" s="16"/>
      <c r="CB3434" s="14"/>
    </row>
    <row r="3435" spans="1:80" s="9" customFormat="1" x14ac:dyDescent="0.2">
      <c r="A3435" s="16"/>
      <c r="B3435" s="16"/>
      <c r="C3435" s="16"/>
      <c r="D3435" s="16"/>
      <c r="E3435" s="16"/>
      <c r="F3435" s="3"/>
      <c r="G3435" s="3"/>
      <c r="H3435" s="3"/>
      <c r="I3435" s="3"/>
      <c r="J3435" s="2"/>
      <c r="M3435" s="10"/>
      <c r="N3435" s="2"/>
      <c r="O3435" s="3"/>
      <c r="P3435" s="11"/>
      <c r="Q3435" s="16"/>
      <c r="R3435" s="4"/>
      <c r="S3435" s="12"/>
      <c r="T3435" s="16"/>
      <c r="U3435" s="4"/>
      <c r="V3435" s="3"/>
      <c r="W3435" s="3"/>
      <c r="X3435" s="3"/>
      <c r="Y3435" s="3"/>
      <c r="Z3435" s="3"/>
      <c r="AA3435" s="4"/>
      <c r="AB3435" s="4"/>
      <c r="AC3435" s="4"/>
      <c r="AD3435" s="4"/>
      <c r="AE3435" s="4"/>
      <c r="BA3435" s="13"/>
      <c r="BC3435" s="2"/>
      <c r="BD3435" s="2"/>
      <c r="BU3435" s="15"/>
      <c r="BV3435" s="6"/>
      <c r="BW3435" s="6"/>
      <c r="BX3435" s="16"/>
      <c r="BY3435" s="16"/>
      <c r="BZ3435" s="16"/>
      <c r="CA3435" s="16"/>
      <c r="CB3435" s="14"/>
    </row>
    <row r="3436" spans="1:80" s="9" customFormat="1" x14ac:dyDescent="0.2">
      <c r="A3436" s="16"/>
      <c r="B3436" s="16"/>
      <c r="C3436" s="16"/>
      <c r="D3436" s="16"/>
      <c r="E3436" s="16"/>
      <c r="F3436" s="3"/>
      <c r="G3436" s="3"/>
      <c r="H3436" s="3"/>
      <c r="I3436" s="3"/>
      <c r="J3436" s="2"/>
      <c r="M3436" s="10"/>
      <c r="N3436" s="2"/>
      <c r="O3436" s="3"/>
      <c r="P3436" s="11"/>
      <c r="Q3436" s="16"/>
      <c r="R3436" s="4"/>
      <c r="S3436" s="12"/>
      <c r="T3436" s="16"/>
      <c r="U3436" s="4"/>
      <c r="V3436" s="3"/>
      <c r="W3436" s="3"/>
      <c r="X3436" s="3"/>
      <c r="Y3436" s="3"/>
      <c r="Z3436" s="3"/>
      <c r="AA3436" s="4"/>
      <c r="AB3436" s="4"/>
      <c r="AC3436" s="4"/>
      <c r="AD3436" s="4"/>
      <c r="AE3436" s="4"/>
      <c r="BA3436" s="13"/>
      <c r="BC3436" s="2"/>
      <c r="BD3436" s="2"/>
      <c r="BU3436" s="15"/>
      <c r="BV3436" s="6"/>
      <c r="BW3436" s="6"/>
      <c r="BX3436" s="16"/>
      <c r="BY3436" s="16"/>
      <c r="BZ3436" s="16"/>
      <c r="CA3436" s="16"/>
      <c r="CB3436" s="14"/>
    </row>
    <row r="3437" spans="1:80" s="9" customFormat="1" x14ac:dyDescent="0.2">
      <c r="A3437" s="16"/>
      <c r="B3437" s="16"/>
      <c r="C3437" s="16"/>
      <c r="D3437" s="16"/>
      <c r="E3437" s="16"/>
      <c r="F3437" s="3"/>
      <c r="G3437" s="3"/>
      <c r="H3437" s="3"/>
      <c r="I3437" s="3"/>
      <c r="J3437" s="2"/>
      <c r="M3437" s="10"/>
      <c r="N3437" s="2"/>
      <c r="O3437" s="3"/>
      <c r="P3437" s="11"/>
      <c r="Q3437" s="16"/>
      <c r="R3437" s="4"/>
      <c r="S3437" s="12"/>
      <c r="T3437" s="16"/>
      <c r="U3437" s="4"/>
      <c r="V3437" s="3"/>
      <c r="W3437" s="3"/>
      <c r="X3437" s="3"/>
      <c r="Y3437" s="3"/>
      <c r="Z3437" s="3"/>
      <c r="AA3437" s="4"/>
      <c r="AB3437" s="4"/>
      <c r="AC3437" s="4"/>
      <c r="AD3437" s="4"/>
      <c r="AE3437" s="4"/>
      <c r="BA3437" s="13"/>
      <c r="BC3437" s="2"/>
      <c r="BD3437" s="2"/>
      <c r="BU3437" s="15"/>
      <c r="BV3437" s="6"/>
      <c r="BW3437" s="6"/>
      <c r="BX3437" s="16"/>
      <c r="BY3437" s="16"/>
      <c r="BZ3437" s="16"/>
      <c r="CA3437" s="16"/>
      <c r="CB3437" s="14"/>
    </row>
    <row r="3438" spans="1:80" s="9" customFormat="1" x14ac:dyDescent="0.2">
      <c r="A3438" s="16"/>
      <c r="B3438" s="16"/>
      <c r="C3438" s="16"/>
      <c r="D3438" s="16"/>
      <c r="E3438" s="16"/>
      <c r="F3438" s="3"/>
      <c r="G3438" s="3"/>
      <c r="H3438" s="3"/>
      <c r="I3438" s="3"/>
      <c r="J3438" s="2"/>
      <c r="M3438" s="10"/>
      <c r="N3438" s="2"/>
      <c r="O3438" s="3"/>
      <c r="P3438" s="11"/>
      <c r="Q3438" s="16"/>
      <c r="R3438" s="4"/>
      <c r="S3438" s="12"/>
      <c r="T3438" s="16"/>
      <c r="U3438" s="4"/>
      <c r="V3438" s="3"/>
      <c r="W3438" s="3"/>
      <c r="X3438" s="3"/>
      <c r="Y3438" s="3"/>
      <c r="Z3438" s="3"/>
      <c r="AA3438" s="4"/>
      <c r="AB3438" s="4"/>
      <c r="AC3438" s="4"/>
      <c r="AD3438" s="4"/>
      <c r="AE3438" s="4"/>
      <c r="BA3438" s="13"/>
      <c r="BC3438" s="2"/>
      <c r="BD3438" s="2"/>
      <c r="BU3438" s="15"/>
      <c r="BV3438" s="6"/>
      <c r="BW3438" s="6"/>
      <c r="BX3438" s="16"/>
      <c r="BY3438" s="16"/>
      <c r="BZ3438" s="16"/>
      <c r="CA3438" s="16"/>
      <c r="CB3438" s="14"/>
    </row>
    <row r="3439" spans="1:80" s="9" customFormat="1" x14ac:dyDescent="0.2">
      <c r="A3439" s="16"/>
      <c r="B3439" s="16"/>
      <c r="C3439" s="16"/>
      <c r="D3439" s="16"/>
      <c r="E3439" s="16"/>
      <c r="F3439" s="3"/>
      <c r="G3439" s="3"/>
      <c r="H3439" s="3"/>
      <c r="I3439" s="3"/>
      <c r="J3439" s="2"/>
      <c r="M3439" s="10"/>
      <c r="N3439" s="2"/>
      <c r="O3439" s="3"/>
      <c r="P3439" s="11"/>
      <c r="Q3439" s="16"/>
      <c r="R3439" s="4"/>
      <c r="S3439" s="12"/>
      <c r="T3439" s="16"/>
      <c r="U3439" s="4"/>
      <c r="V3439" s="3"/>
      <c r="W3439" s="3"/>
      <c r="X3439" s="3"/>
      <c r="Y3439" s="3"/>
      <c r="Z3439" s="3"/>
      <c r="AA3439" s="4"/>
      <c r="AB3439" s="4"/>
      <c r="AC3439" s="4"/>
      <c r="AD3439" s="4"/>
      <c r="AE3439" s="4"/>
      <c r="BA3439" s="13"/>
      <c r="BC3439" s="2"/>
      <c r="BD3439" s="2"/>
      <c r="BU3439" s="15"/>
      <c r="BV3439" s="6"/>
      <c r="BW3439" s="6"/>
      <c r="BX3439" s="16"/>
      <c r="BY3439" s="16"/>
      <c r="BZ3439" s="16"/>
      <c r="CA3439" s="16"/>
      <c r="CB3439" s="14"/>
    </row>
    <row r="3440" spans="1:80" s="9" customFormat="1" x14ac:dyDescent="0.2">
      <c r="A3440" s="16"/>
      <c r="B3440" s="16"/>
      <c r="C3440" s="16"/>
      <c r="D3440" s="16"/>
      <c r="E3440" s="16"/>
      <c r="F3440" s="3"/>
      <c r="G3440" s="3"/>
      <c r="H3440" s="3"/>
      <c r="I3440" s="3"/>
      <c r="J3440" s="2"/>
      <c r="M3440" s="10"/>
      <c r="N3440" s="2"/>
      <c r="O3440" s="3"/>
      <c r="P3440" s="11"/>
      <c r="Q3440" s="16"/>
      <c r="R3440" s="4"/>
      <c r="S3440" s="12"/>
      <c r="T3440" s="16"/>
      <c r="U3440" s="4"/>
      <c r="V3440" s="3"/>
      <c r="W3440" s="3"/>
      <c r="X3440" s="3"/>
      <c r="Y3440" s="3"/>
      <c r="Z3440" s="3"/>
      <c r="AA3440" s="4"/>
      <c r="AB3440" s="4"/>
      <c r="AC3440" s="4"/>
      <c r="AD3440" s="4"/>
      <c r="AE3440" s="4"/>
      <c r="BA3440" s="13"/>
      <c r="BC3440" s="2"/>
      <c r="BD3440" s="2"/>
      <c r="BU3440" s="15"/>
      <c r="BV3440" s="6"/>
      <c r="BW3440" s="6"/>
      <c r="BX3440" s="16"/>
      <c r="BY3440" s="16"/>
      <c r="BZ3440" s="16"/>
      <c r="CA3440" s="16"/>
      <c r="CB3440" s="14"/>
    </row>
    <row r="3441" spans="1:80" s="9" customFormat="1" x14ac:dyDescent="0.2">
      <c r="A3441" s="16"/>
      <c r="B3441" s="16"/>
      <c r="C3441" s="16"/>
      <c r="D3441" s="16"/>
      <c r="E3441" s="16"/>
      <c r="F3441" s="3"/>
      <c r="G3441" s="3"/>
      <c r="H3441" s="3"/>
      <c r="I3441" s="3"/>
      <c r="J3441" s="2"/>
      <c r="M3441" s="10"/>
      <c r="N3441" s="2"/>
      <c r="O3441" s="3"/>
      <c r="P3441" s="11"/>
      <c r="Q3441" s="16"/>
      <c r="R3441" s="4"/>
      <c r="S3441" s="12"/>
      <c r="T3441" s="16"/>
      <c r="U3441" s="4"/>
      <c r="V3441" s="3"/>
      <c r="W3441" s="3"/>
      <c r="X3441" s="3"/>
      <c r="Y3441" s="3"/>
      <c r="Z3441" s="3"/>
      <c r="AA3441" s="4"/>
      <c r="AB3441" s="4"/>
      <c r="AC3441" s="4"/>
      <c r="AD3441" s="4"/>
      <c r="AE3441" s="4"/>
      <c r="BA3441" s="13"/>
      <c r="BC3441" s="2"/>
      <c r="BD3441" s="2"/>
      <c r="BU3441" s="15"/>
      <c r="BV3441" s="6"/>
      <c r="BW3441" s="6"/>
      <c r="BX3441" s="16"/>
      <c r="BY3441" s="16"/>
      <c r="BZ3441" s="16"/>
      <c r="CA3441" s="16"/>
      <c r="CB3441" s="14"/>
    </row>
    <row r="3442" spans="1:80" s="9" customFormat="1" x14ac:dyDescent="0.2">
      <c r="A3442" s="16"/>
      <c r="B3442" s="16"/>
      <c r="C3442" s="16"/>
      <c r="D3442" s="16"/>
      <c r="E3442" s="16"/>
      <c r="F3442" s="3"/>
      <c r="G3442" s="3"/>
      <c r="H3442" s="3"/>
      <c r="I3442" s="3"/>
      <c r="J3442" s="2"/>
      <c r="M3442" s="10"/>
      <c r="N3442" s="2"/>
      <c r="O3442" s="3"/>
      <c r="P3442" s="11"/>
      <c r="Q3442" s="16"/>
      <c r="R3442" s="4"/>
      <c r="S3442" s="12"/>
      <c r="T3442" s="16"/>
      <c r="U3442" s="4"/>
      <c r="V3442" s="3"/>
      <c r="W3442" s="3"/>
      <c r="X3442" s="3"/>
      <c r="Y3442" s="3"/>
      <c r="Z3442" s="3"/>
      <c r="AA3442" s="4"/>
      <c r="AB3442" s="4"/>
      <c r="AC3442" s="4"/>
      <c r="AD3442" s="4"/>
      <c r="AE3442" s="4"/>
      <c r="BA3442" s="13"/>
      <c r="BC3442" s="2"/>
      <c r="BD3442" s="2"/>
      <c r="BU3442" s="15"/>
      <c r="BV3442" s="6"/>
      <c r="BW3442" s="6"/>
      <c r="BX3442" s="16"/>
      <c r="BY3442" s="16"/>
      <c r="BZ3442" s="16"/>
      <c r="CA3442" s="16"/>
      <c r="CB3442" s="14"/>
    </row>
    <row r="3443" spans="1:80" s="9" customFormat="1" x14ac:dyDescent="0.2">
      <c r="A3443" s="16"/>
      <c r="B3443" s="16"/>
      <c r="C3443" s="16"/>
      <c r="D3443" s="16"/>
      <c r="E3443" s="16"/>
      <c r="F3443" s="3"/>
      <c r="G3443" s="3"/>
      <c r="H3443" s="3"/>
      <c r="I3443" s="3"/>
      <c r="J3443" s="2"/>
      <c r="M3443" s="10"/>
      <c r="N3443" s="2"/>
      <c r="O3443" s="3"/>
      <c r="P3443" s="11"/>
      <c r="Q3443" s="16"/>
      <c r="R3443" s="4"/>
      <c r="S3443" s="12"/>
      <c r="T3443" s="16"/>
      <c r="U3443" s="4"/>
      <c r="V3443" s="3"/>
      <c r="W3443" s="3"/>
      <c r="X3443" s="3"/>
      <c r="Y3443" s="3"/>
      <c r="Z3443" s="3"/>
      <c r="AA3443" s="4"/>
      <c r="AB3443" s="4"/>
      <c r="AC3443" s="4"/>
      <c r="AD3443" s="4"/>
      <c r="AE3443" s="4"/>
      <c r="BA3443" s="13"/>
      <c r="BC3443" s="2"/>
      <c r="BD3443" s="2"/>
      <c r="BU3443" s="15"/>
      <c r="BV3443" s="6"/>
      <c r="BW3443" s="6"/>
      <c r="BX3443" s="16"/>
      <c r="BY3443" s="16"/>
      <c r="BZ3443" s="16"/>
      <c r="CA3443" s="16"/>
      <c r="CB3443" s="14"/>
    </row>
    <row r="3444" spans="1:80" s="9" customFormat="1" x14ac:dyDescent="0.2">
      <c r="A3444" s="16"/>
      <c r="B3444" s="16"/>
      <c r="C3444" s="16"/>
      <c r="D3444" s="16"/>
      <c r="E3444" s="16"/>
      <c r="F3444" s="3"/>
      <c r="G3444" s="3"/>
      <c r="H3444" s="3"/>
      <c r="I3444" s="3"/>
      <c r="J3444" s="2"/>
      <c r="M3444" s="10"/>
      <c r="N3444" s="2"/>
      <c r="O3444" s="3"/>
      <c r="P3444" s="11"/>
      <c r="Q3444" s="16"/>
      <c r="R3444" s="4"/>
      <c r="S3444" s="12"/>
      <c r="T3444" s="16"/>
      <c r="U3444" s="4"/>
      <c r="V3444" s="3"/>
      <c r="W3444" s="3"/>
      <c r="X3444" s="3"/>
      <c r="Y3444" s="3"/>
      <c r="Z3444" s="3"/>
      <c r="AA3444" s="4"/>
      <c r="AB3444" s="4"/>
      <c r="AC3444" s="4"/>
      <c r="AD3444" s="4"/>
      <c r="AE3444" s="4"/>
      <c r="BA3444" s="13"/>
      <c r="BC3444" s="2"/>
      <c r="BD3444" s="2"/>
      <c r="BU3444" s="15"/>
      <c r="BV3444" s="6"/>
      <c r="BW3444" s="6"/>
      <c r="BX3444" s="16"/>
      <c r="BY3444" s="16"/>
      <c r="BZ3444" s="16"/>
      <c r="CA3444" s="16"/>
      <c r="CB3444" s="14"/>
    </row>
    <row r="3445" spans="1:80" s="9" customFormat="1" x14ac:dyDescent="0.2">
      <c r="A3445" s="16"/>
      <c r="B3445" s="16"/>
      <c r="C3445" s="16"/>
      <c r="D3445" s="16"/>
      <c r="E3445" s="16"/>
      <c r="F3445" s="3"/>
      <c r="G3445" s="3"/>
      <c r="H3445" s="3"/>
      <c r="I3445" s="3"/>
      <c r="J3445" s="2"/>
      <c r="M3445" s="10"/>
      <c r="N3445" s="2"/>
      <c r="O3445" s="3"/>
      <c r="P3445" s="11"/>
      <c r="Q3445" s="16"/>
      <c r="R3445" s="4"/>
      <c r="S3445" s="12"/>
      <c r="T3445" s="16"/>
      <c r="U3445" s="4"/>
      <c r="V3445" s="3"/>
      <c r="W3445" s="3"/>
      <c r="X3445" s="3"/>
      <c r="Y3445" s="3"/>
      <c r="Z3445" s="3"/>
      <c r="AA3445" s="4"/>
      <c r="AB3445" s="4"/>
      <c r="AC3445" s="4"/>
      <c r="AD3445" s="4"/>
      <c r="AE3445" s="4"/>
      <c r="BA3445" s="13"/>
      <c r="BC3445" s="2"/>
      <c r="BD3445" s="2"/>
      <c r="BU3445" s="15"/>
      <c r="BV3445" s="6"/>
      <c r="BW3445" s="6"/>
      <c r="BX3445" s="16"/>
      <c r="BY3445" s="16"/>
      <c r="BZ3445" s="16"/>
      <c r="CA3445" s="16"/>
      <c r="CB3445" s="14"/>
    </row>
    <row r="3446" spans="1:80" s="9" customFormat="1" x14ac:dyDescent="0.2">
      <c r="A3446" s="16"/>
      <c r="B3446" s="16"/>
      <c r="C3446" s="16"/>
      <c r="D3446" s="16"/>
      <c r="E3446" s="16"/>
      <c r="F3446" s="3"/>
      <c r="G3446" s="3"/>
      <c r="H3446" s="3"/>
      <c r="I3446" s="3"/>
      <c r="J3446" s="2"/>
      <c r="M3446" s="10"/>
      <c r="N3446" s="2"/>
      <c r="O3446" s="3"/>
      <c r="P3446" s="11"/>
      <c r="Q3446" s="16"/>
      <c r="R3446" s="4"/>
      <c r="S3446" s="12"/>
      <c r="T3446" s="16"/>
      <c r="U3446" s="4"/>
      <c r="V3446" s="3"/>
      <c r="W3446" s="3"/>
      <c r="X3446" s="3"/>
      <c r="Y3446" s="3"/>
      <c r="Z3446" s="3"/>
      <c r="AA3446" s="4"/>
      <c r="AB3446" s="4"/>
      <c r="AC3446" s="4"/>
      <c r="AD3446" s="4"/>
      <c r="AE3446" s="4"/>
      <c r="BA3446" s="13"/>
      <c r="BC3446" s="2"/>
      <c r="BD3446" s="2"/>
      <c r="BU3446" s="15"/>
      <c r="BV3446" s="6"/>
      <c r="BW3446" s="6"/>
      <c r="BX3446" s="16"/>
      <c r="BY3446" s="16"/>
      <c r="BZ3446" s="16"/>
      <c r="CA3446" s="16"/>
      <c r="CB3446" s="14"/>
    </row>
    <row r="3447" spans="1:80" s="9" customFormat="1" x14ac:dyDescent="0.2">
      <c r="A3447" s="16"/>
      <c r="B3447" s="16"/>
      <c r="C3447" s="16"/>
      <c r="D3447" s="16"/>
      <c r="E3447" s="16"/>
      <c r="F3447" s="3"/>
      <c r="G3447" s="3"/>
      <c r="H3447" s="3"/>
      <c r="I3447" s="3"/>
      <c r="J3447" s="2"/>
      <c r="M3447" s="10"/>
      <c r="N3447" s="2"/>
      <c r="O3447" s="3"/>
      <c r="P3447" s="11"/>
      <c r="Q3447" s="16"/>
      <c r="R3447" s="4"/>
      <c r="S3447" s="12"/>
      <c r="T3447" s="16"/>
      <c r="U3447" s="4"/>
      <c r="V3447" s="3"/>
      <c r="W3447" s="3"/>
      <c r="X3447" s="3"/>
      <c r="Y3447" s="3"/>
      <c r="Z3447" s="3"/>
      <c r="AA3447" s="4"/>
      <c r="AB3447" s="4"/>
      <c r="AC3447" s="4"/>
      <c r="AD3447" s="4"/>
      <c r="AE3447" s="4"/>
      <c r="BA3447" s="13"/>
      <c r="BC3447" s="2"/>
      <c r="BD3447" s="2"/>
      <c r="BU3447" s="15"/>
      <c r="BV3447" s="6"/>
      <c r="BW3447" s="6"/>
      <c r="BX3447" s="16"/>
      <c r="BY3447" s="16"/>
      <c r="BZ3447" s="16"/>
      <c r="CA3447" s="16"/>
      <c r="CB3447" s="14"/>
    </row>
    <row r="3448" spans="1:80" s="9" customFormat="1" x14ac:dyDescent="0.2">
      <c r="A3448" s="16"/>
      <c r="B3448" s="16"/>
      <c r="C3448" s="16"/>
      <c r="D3448" s="16"/>
      <c r="E3448" s="16"/>
      <c r="F3448" s="3"/>
      <c r="G3448" s="3"/>
      <c r="H3448" s="3"/>
      <c r="I3448" s="3"/>
      <c r="J3448" s="2"/>
      <c r="M3448" s="10"/>
      <c r="N3448" s="2"/>
      <c r="O3448" s="3"/>
      <c r="P3448" s="11"/>
      <c r="Q3448" s="16"/>
      <c r="R3448" s="4"/>
      <c r="S3448" s="12"/>
      <c r="T3448" s="16"/>
      <c r="U3448" s="4"/>
      <c r="V3448" s="3"/>
      <c r="W3448" s="3"/>
      <c r="X3448" s="3"/>
      <c r="Y3448" s="3"/>
      <c r="Z3448" s="3"/>
      <c r="AA3448" s="4"/>
      <c r="AB3448" s="4"/>
      <c r="AC3448" s="4"/>
      <c r="AD3448" s="4"/>
      <c r="AE3448" s="4"/>
      <c r="BA3448" s="13"/>
      <c r="BC3448" s="2"/>
      <c r="BD3448" s="2"/>
      <c r="BU3448" s="15"/>
      <c r="BV3448" s="6"/>
      <c r="BW3448" s="6"/>
      <c r="BX3448" s="16"/>
      <c r="BY3448" s="16"/>
      <c r="BZ3448" s="16"/>
      <c r="CA3448" s="16"/>
      <c r="CB3448" s="14"/>
    </row>
    <row r="3449" spans="1:80" s="9" customFormat="1" x14ac:dyDescent="0.2">
      <c r="A3449" s="16"/>
      <c r="B3449" s="16"/>
      <c r="C3449" s="16"/>
      <c r="D3449" s="16"/>
      <c r="E3449" s="16"/>
      <c r="F3449" s="3"/>
      <c r="G3449" s="3"/>
      <c r="H3449" s="3"/>
      <c r="I3449" s="3"/>
      <c r="J3449" s="2"/>
      <c r="M3449" s="10"/>
      <c r="N3449" s="2"/>
      <c r="O3449" s="3"/>
      <c r="P3449" s="11"/>
      <c r="Q3449" s="16"/>
      <c r="R3449" s="4"/>
      <c r="S3449" s="12"/>
      <c r="T3449" s="16"/>
      <c r="U3449" s="4"/>
      <c r="V3449" s="3"/>
      <c r="W3449" s="3"/>
      <c r="X3449" s="3"/>
      <c r="Y3449" s="3"/>
      <c r="Z3449" s="3"/>
      <c r="AA3449" s="4"/>
      <c r="AB3449" s="4"/>
      <c r="AC3449" s="4"/>
      <c r="AD3449" s="4"/>
      <c r="AE3449" s="4"/>
      <c r="BA3449" s="13"/>
      <c r="BC3449" s="2"/>
      <c r="BD3449" s="2"/>
      <c r="BU3449" s="15"/>
      <c r="BV3449" s="6"/>
      <c r="BW3449" s="6"/>
      <c r="BX3449" s="16"/>
      <c r="BY3449" s="16"/>
      <c r="BZ3449" s="16"/>
      <c r="CA3449" s="16"/>
      <c r="CB3449" s="14"/>
    </row>
    <row r="3450" spans="1:80" s="9" customFormat="1" x14ac:dyDescent="0.2">
      <c r="A3450" s="16"/>
      <c r="B3450" s="16"/>
      <c r="C3450" s="16"/>
      <c r="D3450" s="16"/>
      <c r="E3450" s="16"/>
      <c r="F3450" s="3"/>
      <c r="G3450" s="3"/>
      <c r="H3450" s="3"/>
      <c r="I3450" s="3"/>
      <c r="J3450" s="2"/>
      <c r="M3450" s="10"/>
      <c r="N3450" s="2"/>
      <c r="O3450" s="3"/>
      <c r="P3450" s="11"/>
      <c r="Q3450" s="16"/>
      <c r="R3450" s="4"/>
      <c r="S3450" s="12"/>
      <c r="T3450" s="16"/>
      <c r="U3450" s="4"/>
      <c r="V3450" s="3"/>
      <c r="W3450" s="3"/>
      <c r="X3450" s="3"/>
      <c r="Y3450" s="3"/>
      <c r="Z3450" s="3"/>
      <c r="AA3450" s="4"/>
      <c r="AB3450" s="4"/>
      <c r="AC3450" s="4"/>
      <c r="AD3450" s="4"/>
      <c r="AE3450" s="4"/>
      <c r="BA3450" s="13"/>
      <c r="BC3450" s="2"/>
      <c r="BD3450" s="2"/>
      <c r="BU3450" s="15"/>
      <c r="BV3450" s="6"/>
      <c r="BW3450" s="6"/>
      <c r="BX3450" s="16"/>
      <c r="BY3450" s="16"/>
      <c r="BZ3450" s="16"/>
      <c r="CA3450" s="16"/>
      <c r="CB3450" s="14"/>
    </row>
    <row r="3451" spans="1:80" s="9" customFormat="1" x14ac:dyDescent="0.2">
      <c r="A3451" s="16"/>
      <c r="B3451" s="16"/>
      <c r="C3451" s="16"/>
      <c r="D3451" s="16"/>
      <c r="E3451" s="16"/>
      <c r="F3451" s="3"/>
      <c r="G3451" s="3"/>
      <c r="H3451" s="3"/>
      <c r="I3451" s="3"/>
      <c r="J3451" s="2"/>
      <c r="M3451" s="10"/>
      <c r="N3451" s="2"/>
      <c r="O3451" s="3"/>
      <c r="P3451" s="11"/>
      <c r="Q3451" s="16"/>
      <c r="R3451" s="4"/>
      <c r="S3451" s="12"/>
      <c r="T3451" s="16"/>
      <c r="U3451" s="4"/>
      <c r="V3451" s="3"/>
      <c r="W3451" s="3"/>
      <c r="X3451" s="3"/>
      <c r="Y3451" s="3"/>
      <c r="Z3451" s="3"/>
      <c r="AA3451" s="4"/>
      <c r="AB3451" s="4"/>
      <c r="AC3451" s="4"/>
      <c r="AD3451" s="4"/>
      <c r="AE3451" s="4"/>
      <c r="BA3451" s="13"/>
      <c r="BC3451" s="2"/>
      <c r="BD3451" s="2"/>
      <c r="BU3451" s="15"/>
      <c r="BV3451" s="6"/>
      <c r="BW3451" s="6"/>
      <c r="BX3451" s="16"/>
      <c r="BY3451" s="16"/>
      <c r="BZ3451" s="16"/>
      <c r="CA3451" s="16"/>
      <c r="CB3451" s="14"/>
    </row>
    <row r="3452" spans="1:80" s="9" customFormat="1" x14ac:dyDescent="0.2">
      <c r="A3452" s="16"/>
      <c r="B3452" s="16"/>
      <c r="C3452" s="16"/>
      <c r="D3452" s="16"/>
      <c r="E3452" s="16"/>
      <c r="F3452" s="3"/>
      <c r="G3452" s="3"/>
      <c r="H3452" s="3"/>
      <c r="I3452" s="3"/>
      <c r="J3452" s="2"/>
      <c r="M3452" s="10"/>
      <c r="N3452" s="2"/>
      <c r="O3452" s="3"/>
      <c r="P3452" s="11"/>
      <c r="Q3452" s="16"/>
      <c r="R3452" s="4"/>
      <c r="S3452" s="12"/>
      <c r="T3452" s="16"/>
      <c r="U3452" s="4"/>
      <c r="V3452" s="3"/>
      <c r="W3452" s="3"/>
      <c r="X3452" s="3"/>
      <c r="Y3452" s="3"/>
      <c r="Z3452" s="3"/>
      <c r="AA3452" s="4"/>
      <c r="AB3452" s="4"/>
      <c r="AC3452" s="4"/>
      <c r="AD3452" s="4"/>
      <c r="AE3452" s="4"/>
      <c r="BA3452" s="13"/>
      <c r="BC3452" s="2"/>
      <c r="BD3452" s="2"/>
      <c r="BU3452" s="15"/>
      <c r="BV3452" s="6"/>
      <c r="BW3452" s="6"/>
      <c r="BX3452" s="16"/>
      <c r="BY3452" s="16"/>
      <c r="BZ3452" s="16"/>
      <c r="CA3452" s="16"/>
      <c r="CB3452" s="14"/>
    </row>
    <row r="3453" spans="1:80" s="9" customFormat="1" x14ac:dyDescent="0.2">
      <c r="A3453" s="16"/>
      <c r="B3453" s="16"/>
      <c r="C3453" s="16"/>
      <c r="D3453" s="16"/>
      <c r="E3453" s="16"/>
      <c r="F3453" s="3"/>
      <c r="G3453" s="3"/>
      <c r="H3453" s="3"/>
      <c r="I3453" s="3"/>
      <c r="J3453" s="2"/>
      <c r="M3453" s="10"/>
      <c r="N3453" s="2"/>
      <c r="O3453" s="3"/>
      <c r="P3453" s="11"/>
      <c r="Q3453" s="16"/>
      <c r="R3453" s="4"/>
      <c r="S3453" s="12"/>
      <c r="T3453" s="16"/>
      <c r="U3453" s="4"/>
      <c r="V3453" s="3"/>
      <c r="W3453" s="3"/>
      <c r="X3453" s="3"/>
      <c r="Y3453" s="3"/>
      <c r="Z3453" s="3"/>
      <c r="AA3453" s="4"/>
      <c r="AB3453" s="4"/>
      <c r="AC3453" s="4"/>
      <c r="AD3453" s="4"/>
      <c r="AE3453" s="4"/>
      <c r="BA3453" s="13"/>
      <c r="BC3453" s="2"/>
      <c r="BD3453" s="2"/>
      <c r="BU3453" s="15"/>
      <c r="BV3453" s="6"/>
      <c r="BW3453" s="6"/>
      <c r="BX3453" s="16"/>
      <c r="BY3453" s="16"/>
      <c r="BZ3453" s="16"/>
      <c r="CA3453" s="16"/>
      <c r="CB3453" s="14"/>
    </row>
    <row r="3454" spans="1:80" s="9" customFormat="1" x14ac:dyDescent="0.2">
      <c r="A3454" s="16"/>
      <c r="B3454" s="16"/>
      <c r="C3454" s="16"/>
      <c r="D3454" s="16"/>
      <c r="E3454" s="16"/>
      <c r="F3454" s="3"/>
      <c r="G3454" s="3"/>
      <c r="H3454" s="3"/>
      <c r="I3454" s="3"/>
      <c r="J3454" s="2"/>
      <c r="M3454" s="10"/>
      <c r="N3454" s="2"/>
      <c r="O3454" s="3"/>
      <c r="P3454" s="11"/>
      <c r="Q3454" s="16"/>
      <c r="R3454" s="4"/>
      <c r="S3454" s="12"/>
      <c r="T3454" s="16"/>
      <c r="U3454" s="4"/>
      <c r="V3454" s="3"/>
      <c r="W3454" s="3"/>
      <c r="X3454" s="3"/>
      <c r="Y3454" s="3"/>
      <c r="Z3454" s="3"/>
      <c r="AA3454" s="4"/>
      <c r="AB3454" s="4"/>
      <c r="AC3454" s="4"/>
      <c r="AD3454" s="4"/>
      <c r="AE3454" s="4"/>
      <c r="BA3454" s="13"/>
      <c r="BC3454" s="2"/>
      <c r="BD3454" s="2"/>
      <c r="BU3454" s="15"/>
      <c r="BV3454" s="6"/>
      <c r="BW3454" s="6"/>
      <c r="BX3454" s="16"/>
      <c r="BY3454" s="16"/>
      <c r="BZ3454" s="16"/>
      <c r="CA3454" s="16"/>
      <c r="CB3454" s="14"/>
    </row>
    <row r="3455" spans="1:80" s="9" customFormat="1" x14ac:dyDescent="0.2">
      <c r="A3455" s="16"/>
      <c r="B3455" s="16"/>
      <c r="C3455" s="16"/>
      <c r="D3455" s="16"/>
      <c r="E3455" s="16"/>
      <c r="F3455" s="3"/>
      <c r="G3455" s="3"/>
      <c r="H3455" s="3"/>
      <c r="I3455" s="3"/>
      <c r="J3455" s="2"/>
      <c r="M3455" s="10"/>
      <c r="N3455" s="2"/>
      <c r="O3455" s="3"/>
      <c r="P3455" s="11"/>
      <c r="Q3455" s="16"/>
      <c r="R3455" s="4"/>
      <c r="S3455" s="12"/>
      <c r="T3455" s="16"/>
      <c r="U3455" s="4"/>
      <c r="V3455" s="3"/>
      <c r="W3455" s="3"/>
      <c r="X3455" s="3"/>
      <c r="Y3455" s="3"/>
      <c r="Z3455" s="3"/>
      <c r="AA3455" s="4"/>
      <c r="AB3455" s="4"/>
      <c r="AC3455" s="4"/>
      <c r="AD3455" s="4"/>
      <c r="AE3455" s="4"/>
      <c r="BA3455" s="13"/>
      <c r="BC3455" s="2"/>
      <c r="BD3455" s="2"/>
      <c r="BU3455" s="15"/>
      <c r="BV3455" s="6"/>
      <c r="BW3455" s="6"/>
      <c r="BX3455" s="16"/>
      <c r="BY3455" s="16"/>
      <c r="BZ3455" s="16"/>
      <c r="CA3455" s="16"/>
      <c r="CB3455" s="14"/>
    </row>
    <row r="3456" spans="1:80" s="9" customFormat="1" x14ac:dyDescent="0.2">
      <c r="A3456" s="16"/>
      <c r="B3456" s="16"/>
      <c r="C3456" s="16"/>
      <c r="D3456" s="16"/>
      <c r="E3456" s="16"/>
      <c r="F3456" s="3"/>
      <c r="G3456" s="3"/>
      <c r="H3456" s="3"/>
      <c r="I3456" s="3"/>
      <c r="J3456" s="2"/>
      <c r="M3456" s="10"/>
      <c r="N3456" s="2"/>
      <c r="O3456" s="3"/>
      <c r="P3456" s="11"/>
      <c r="Q3456" s="16"/>
      <c r="R3456" s="4"/>
      <c r="S3456" s="12"/>
      <c r="T3456" s="16"/>
      <c r="U3456" s="4"/>
      <c r="V3456" s="3"/>
      <c r="W3456" s="3"/>
      <c r="X3456" s="3"/>
      <c r="Y3456" s="3"/>
      <c r="Z3456" s="3"/>
      <c r="AA3456" s="4"/>
      <c r="AB3456" s="4"/>
      <c r="AC3456" s="4"/>
      <c r="AD3456" s="4"/>
      <c r="AE3456" s="4"/>
      <c r="BA3456" s="13"/>
      <c r="BC3456" s="2"/>
      <c r="BD3456" s="2"/>
      <c r="BU3456" s="15"/>
      <c r="BV3456" s="6"/>
      <c r="BW3456" s="6"/>
      <c r="BX3456" s="16"/>
      <c r="BY3456" s="16"/>
      <c r="BZ3456" s="16"/>
      <c r="CA3456" s="16"/>
      <c r="CB3456" s="14"/>
    </row>
    <row r="3457" spans="1:80" s="9" customFormat="1" x14ac:dyDescent="0.2">
      <c r="A3457" s="16"/>
      <c r="B3457" s="16"/>
      <c r="C3457" s="16"/>
      <c r="D3457" s="16"/>
      <c r="E3457" s="16"/>
      <c r="F3457" s="3"/>
      <c r="G3457" s="3"/>
      <c r="H3457" s="3"/>
      <c r="I3457" s="3"/>
      <c r="J3457" s="2"/>
      <c r="M3457" s="10"/>
      <c r="N3457" s="2"/>
      <c r="O3457" s="3"/>
      <c r="P3457" s="11"/>
      <c r="Q3457" s="16"/>
      <c r="R3457" s="4"/>
      <c r="S3457" s="12"/>
      <c r="T3457" s="16"/>
      <c r="U3457" s="4"/>
      <c r="V3457" s="3"/>
      <c r="W3457" s="3"/>
      <c r="X3457" s="3"/>
      <c r="Y3457" s="3"/>
      <c r="Z3457" s="3"/>
      <c r="AA3457" s="4"/>
      <c r="AB3457" s="4"/>
      <c r="AC3457" s="4"/>
      <c r="AD3457" s="4"/>
      <c r="AE3457" s="4"/>
      <c r="BA3457" s="13"/>
      <c r="BC3457" s="2"/>
      <c r="BD3457" s="2"/>
      <c r="BU3457" s="15"/>
      <c r="BV3457" s="6"/>
      <c r="BW3457" s="6"/>
      <c r="BX3457" s="16"/>
      <c r="BY3457" s="16"/>
      <c r="BZ3457" s="16"/>
      <c r="CA3457" s="16"/>
      <c r="CB3457" s="14"/>
    </row>
    <row r="3458" spans="1:80" s="9" customFormat="1" x14ac:dyDescent="0.2">
      <c r="A3458" s="16"/>
      <c r="B3458" s="16"/>
      <c r="C3458" s="16"/>
      <c r="D3458" s="16"/>
      <c r="E3458" s="16"/>
      <c r="F3458" s="3"/>
      <c r="G3458" s="3"/>
      <c r="H3458" s="3"/>
      <c r="I3458" s="3"/>
      <c r="J3458" s="2"/>
      <c r="M3458" s="10"/>
      <c r="N3458" s="2"/>
      <c r="O3458" s="3"/>
      <c r="P3458" s="11"/>
      <c r="Q3458" s="16"/>
      <c r="R3458" s="4"/>
      <c r="S3458" s="12"/>
      <c r="T3458" s="16"/>
      <c r="U3458" s="4"/>
      <c r="V3458" s="3"/>
      <c r="W3458" s="3"/>
      <c r="X3458" s="3"/>
      <c r="Y3458" s="3"/>
      <c r="Z3458" s="3"/>
      <c r="AA3458" s="4"/>
      <c r="AB3458" s="4"/>
      <c r="AC3458" s="4"/>
      <c r="AD3458" s="4"/>
      <c r="AE3458" s="4"/>
      <c r="BA3458" s="13"/>
      <c r="BC3458" s="2"/>
      <c r="BD3458" s="2"/>
      <c r="BU3458" s="15"/>
      <c r="BV3458" s="6"/>
      <c r="BW3458" s="6"/>
      <c r="BX3458" s="16"/>
      <c r="BY3458" s="16"/>
      <c r="BZ3458" s="16"/>
      <c r="CA3458" s="16"/>
      <c r="CB3458" s="14"/>
    </row>
    <row r="3459" spans="1:80" s="9" customFormat="1" x14ac:dyDescent="0.2">
      <c r="A3459" s="16"/>
      <c r="B3459" s="16"/>
      <c r="C3459" s="16"/>
      <c r="D3459" s="16"/>
      <c r="E3459" s="16"/>
      <c r="F3459" s="3"/>
      <c r="G3459" s="3"/>
      <c r="H3459" s="3"/>
      <c r="I3459" s="3"/>
      <c r="J3459" s="2"/>
      <c r="M3459" s="10"/>
      <c r="N3459" s="2"/>
      <c r="O3459" s="3"/>
      <c r="P3459" s="11"/>
      <c r="Q3459" s="16"/>
      <c r="R3459" s="4"/>
      <c r="S3459" s="12"/>
      <c r="T3459" s="16"/>
      <c r="U3459" s="4"/>
      <c r="V3459" s="3"/>
      <c r="W3459" s="3"/>
      <c r="X3459" s="3"/>
      <c r="Y3459" s="3"/>
      <c r="Z3459" s="3"/>
      <c r="AA3459" s="4"/>
      <c r="AB3459" s="4"/>
      <c r="AC3459" s="4"/>
      <c r="AD3459" s="4"/>
      <c r="AE3459" s="4"/>
      <c r="BA3459" s="13"/>
      <c r="BC3459" s="2"/>
      <c r="BD3459" s="2"/>
      <c r="BU3459" s="15"/>
      <c r="BV3459" s="6"/>
      <c r="BW3459" s="6"/>
      <c r="BX3459" s="16"/>
      <c r="BY3459" s="16"/>
      <c r="BZ3459" s="16"/>
      <c r="CA3459" s="16"/>
      <c r="CB3459" s="14"/>
    </row>
    <row r="3460" spans="1:80" s="9" customFormat="1" x14ac:dyDescent="0.2">
      <c r="A3460" s="16"/>
      <c r="B3460" s="16"/>
      <c r="C3460" s="16"/>
      <c r="D3460" s="16"/>
      <c r="E3460" s="16"/>
      <c r="F3460" s="3"/>
      <c r="G3460" s="3"/>
      <c r="H3460" s="3"/>
      <c r="I3460" s="3"/>
      <c r="J3460" s="2"/>
      <c r="M3460" s="10"/>
      <c r="N3460" s="2"/>
      <c r="O3460" s="3"/>
      <c r="P3460" s="11"/>
      <c r="Q3460" s="16"/>
      <c r="R3460" s="4"/>
      <c r="S3460" s="12"/>
      <c r="T3460" s="16"/>
      <c r="U3460" s="4"/>
      <c r="V3460" s="3"/>
      <c r="W3460" s="3"/>
      <c r="X3460" s="3"/>
      <c r="Y3460" s="3"/>
      <c r="Z3460" s="3"/>
      <c r="AA3460" s="4"/>
      <c r="AB3460" s="4"/>
      <c r="AC3460" s="4"/>
      <c r="AD3460" s="4"/>
      <c r="AE3460" s="4"/>
      <c r="BA3460" s="13"/>
      <c r="BC3460" s="2"/>
      <c r="BD3460" s="2"/>
      <c r="BU3460" s="15"/>
      <c r="BV3460" s="6"/>
      <c r="BW3460" s="6"/>
      <c r="BX3460" s="16"/>
      <c r="BY3460" s="16"/>
      <c r="BZ3460" s="16"/>
      <c r="CA3460" s="16"/>
      <c r="CB3460" s="14"/>
    </row>
    <row r="3461" spans="1:80" s="9" customFormat="1" x14ac:dyDescent="0.2">
      <c r="A3461" s="16"/>
      <c r="B3461" s="16"/>
      <c r="C3461" s="16"/>
      <c r="D3461" s="16"/>
      <c r="E3461" s="16"/>
      <c r="F3461" s="3"/>
      <c r="G3461" s="3"/>
      <c r="H3461" s="3"/>
      <c r="I3461" s="3"/>
      <c r="J3461" s="2"/>
      <c r="M3461" s="10"/>
      <c r="N3461" s="2"/>
      <c r="O3461" s="3"/>
      <c r="P3461" s="11"/>
      <c r="Q3461" s="16"/>
      <c r="R3461" s="4"/>
      <c r="S3461" s="12"/>
      <c r="T3461" s="16"/>
      <c r="U3461" s="4"/>
      <c r="V3461" s="3"/>
      <c r="W3461" s="3"/>
      <c r="X3461" s="3"/>
      <c r="Y3461" s="3"/>
      <c r="Z3461" s="3"/>
      <c r="AA3461" s="4"/>
      <c r="AB3461" s="4"/>
      <c r="AC3461" s="4"/>
      <c r="AD3461" s="4"/>
      <c r="AE3461" s="4"/>
      <c r="BA3461" s="13"/>
      <c r="BC3461" s="2"/>
      <c r="BD3461" s="2"/>
      <c r="BU3461" s="15"/>
      <c r="BV3461" s="6"/>
      <c r="BW3461" s="6"/>
      <c r="BX3461" s="16"/>
      <c r="BY3461" s="16"/>
      <c r="BZ3461" s="16"/>
      <c r="CA3461" s="16"/>
      <c r="CB3461" s="14"/>
    </row>
    <row r="3462" spans="1:80" s="9" customFormat="1" x14ac:dyDescent="0.2">
      <c r="A3462" s="16"/>
      <c r="B3462" s="16"/>
      <c r="C3462" s="16"/>
      <c r="D3462" s="16"/>
      <c r="E3462" s="16"/>
      <c r="F3462" s="3"/>
      <c r="G3462" s="3"/>
      <c r="H3462" s="3"/>
      <c r="I3462" s="3"/>
      <c r="J3462" s="2"/>
      <c r="M3462" s="10"/>
      <c r="N3462" s="2"/>
      <c r="O3462" s="3"/>
      <c r="P3462" s="11"/>
      <c r="Q3462" s="16"/>
      <c r="R3462" s="4"/>
      <c r="S3462" s="12"/>
      <c r="T3462" s="16"/>
      <c r="U3462" s="4"/>
      <c r="V3462" s="3"/>
      <c r="W3462" s="3"/>
      <c r="X3462" s="3"/>
      <c r="Y3462" s="3"/>
      <c r="Z3462" s="3"/>
      <c r="AA3462" s="4"/>
      <c r="AB3462" s="4"/>
      <c r="AC3462" s="4"/>
      <c r="AD3462" s="4"/>
      <c r="AE3462" s="4"/>
      <c r="BA3462" s="13"/>
      <c r="BC3462" s="2"/>
      <c r="BD3462" s="2"/>
      <c r="BU3462" s="15"/>
      <c r="BV3462" s="6"/>
      <c r="BW3462" s="6"/>
      <c r="BX3462" s="16"/>
      <c r="BY3462" s="16"/>
      <c r="BZ3462" s="16"/>
      <c r="CA3462" s="16"/>
      <c r="CB3462" s="14"/>
    </row>
    <row r="3463" spans="1:80" s="9" customFormat="1" x14ac:dyDescent="0.2">
      <c r="A3463" s="16"/>
      <c r="B3463" s="16"/>
      <c r="C3463" s="16"/>
      <c r="D3463" s="16"/>
      <c r="E3463" s="16"/>
      <c r="F3463" s="3"/>
      <c r="G3463" s="3"/>
      <c r="H3463" s="3"/>
      <c r="I3463" s="3"/>
      <c r="J3463" s="2"/>
      <c r="M3463" s="10"/>
      <c r="N3463" s="2"/>
      <c r="O3463" s="3"/>
      <c r="P3463" s="11"/>
      <c r="Q3463" s="16"/>
      <c r="R3463" s="4"/>
      <c r="S3463" s="12"/>
      <c r="T3463" s="16"/>
      <c r="U3463" s="4"/>
      <c r="V3463" s="3"/>
      <c r="W3463" s="3"/>
      <c r="X3463" s="3"/>
      <c r="Y3463" s="3"/>
      <c r="Z3463" s="3"/>
      <c r="AA3463" s="4"/>
      <c r="AB3463" s="4"/>
      <c r="AC3463" s="4"/>
      <c r="AD3463" s="4"/>
      <c r="AE3463" s="4"/>
      <c r="BA3463" s="13"/>
      <c r="BC3463" s="2"/>
      <c r="BD3463" s="2"/>
      <c r="BU3463" s="15"/>
      <c r="BV3463" s="6"/>
      <c r="BW3463" s="6"/>
      <c r="BX3463" s="16"/>
      <c r="BY3463" s="16"/>
      <c r="BZ3463" s="16"/>
      <c r="CA3463" s="16"/>
      <c r="CB3463" s="14"/>
    </row>
    <row r="3464" spans="1:80" s="9" customFormat="1" x14ac:dyDescent="0.2">
      <c r="A3464" s="16"/>
      <c r="B3464" s="16"/>
      <c r="C3464" s="16"/>
      <c r="D3464" s="16"/>
      <c r="E3464" s="16"/>
      <c r="F3464" s="3"/>
      <c r="G3464" s="3"/>
      <c r="H3464" s="3"/>
      <c r="I3464" s="3"/>
      <c r="J3464" s="2"/>
      <c r="M3464" s="10"/>
      <c r="N3464" s="2"/>
      <c r="O3464" s="3"/>
      <c r="P3464" s="11"/>
      <c r="Q3464" s="16"/>
      <c r="R3464" s="4"/>
      <c r="S3464" s="12"/>
      <c r="T3464" s="16"/>
      <c r="U3464" s="4"/>
      <c r="V3464" s="3"/>
      <c r="W3464" s="3"/>
      <c r="X3464" s="3"/>
      <c r="Y3464" s="3"/>
      <c r="Z3464" s="3"/>
      <c r="AA3464" s="4"/>
      <c r="AB3464" s="4"/>
      <c r="AC3464" s="4"/>
      <c r="AD3464" s="4"/>
      <c r="AE3464" s="4"/>
      <c r="BA3464" s="13"/>
      <c r="BC3464" s="2"/>
      <c r="BD3464" s="2"/>
      <c r="BU3464" s="15"/>
      <c r="BV3464" s="6"/>
      <c r="BW3464" s="6"/>
      <c r="BX3464" s="16"/>
      <c r="BY3464" s="16"/>
      <c r="BZ3464" s="16"/>
      <c r="CA3464" s="16"/>
      <c r="CB3464" s="14"/>
    </row>
    <row r="3465" spans="1:80" s="9" customFormat="1" x14ac:dyDescent="0.2">
      <c r="A3465" s="16"/>
      <c r="B3465" s="16"/>
      <c r="C3465" s="16"/>
      <c r="D3465" s="16"/>
      <c r="E3465" s="16"/>
      <c r="F3465" s="3"/>
      <c r="G3465" s="3"/>
      <c r="H3465" s="3"/>
      <c r="I3465" s="3"/>
      <c r="J3465" s="2"/>
      <c r="M3465" s="10"/>
      <c r="N3465" s="2"/>
      <c r="O3465" s="3"/>
      <c r="P3465" s="11"/>
      <c r="Q3465" s="16"/>
      <c r="R3465" s="4"/>
      <c r="S3465" s="12"/>
      <c r="T3465" s="16"/>
      <c r="U3465" s="4"/>
      <c r="V3465" s="3"/>
      <c r="W3465" s="3"/>
      <c r="X3465" s="3"/>
      <c r="Y3465" s="3"/>
      <c r="Z3465" s="3"/>
      <c r="AA3465" s="4"/>
      <c r="AB3465" s="4"/>
      <c r="AC3465" s="4"/>
      <c r="AD3465" s="4"/>
      <c r="AE3465" s="4"/>
      <c r="BA3465" s="13"/>
      <c r="BC3465" s="2"/>
      <c r="BD3465" s="2"/>
      <c r="BU3465" s="15"/>
      <c r="BV3465" s="6"/>
      <c r="BW3465" s="6"/>
      <c r="BX3465" s="16"/>
      <c r="BY3465" s="16"/>
      <c r="BZ3465" s="16"/>
      <c r="CA3465" s="16"/>
      <c r="CB3465" s="14"/>
    </row>
    <row r="3466" spans="1:80" s="9" customFormat="1" x14ac:dyDescent="0.2">
      <c r="A3466" s="16"/>
      <c r="B3466" s="16"/>
      <c r="C3466" s="16"/>
      <c r="D3466" s="16"/>
      <c r="E3466" s="16"/>
      <c r="F3466" s="3"/>
      <c r="G3466" s="3"/>
      <c r="H3466" s="3"/>
      <c r="I3466" s="3"/>
      <c r="J3466" s="2"/>
      <c r="M3466" s="10"/>
      <c r="N3466" s="2"/>
      <c r="O3466" s="3"/>
      <c r="P3466" s="11"/>
      <c r="Q3466" s="16"/>
      <c r="R3466" s="4"/>
      <c r="S3466" s="12"/>
      <c r="T3466" s="16"/>
      <c r="U3466" s="4"/>
      <c r="V3466" s="3"/>
      <c r="W3466" s="3"/>
      <c r="X3466" s="3"/>
      <c r="Y3466" s="3"/>
      <c r="Z3466" s="3"/>
      <c r="AA3466" s="4"/>
      <c r="AB3466" s="4"/>
      <c r="AC3466" s="4"/>
      <c r="AD3466" s="4"/>
      <c r="AE3466" s="4"/>
      <c r="BA3466" s="13"/>
      <c r="BC3466" s="2"/>
      <c r="BD3466" s="2"/>
      <c r="BU3466" s="15"/>
      <c r="BV3466" s="6"/>
      <c r="BW3466" s="6"/>
      <c r="BX3466" s="16"/>
      <c r="BY3466" s="16"/>
      <c r="BZ3466" s="16"/>
      <c r="CA3466" s="16"/>
      <c r="CB3466" s="14"/>
    </row>
    <row r="3467" spans="1:80" s="9" customFormat="1" x14ac:dyDescent="0.2">
      <c r="A3467" s="16"/>
      <c r="B3467" s="16"/>
      <c r="C3467" s="16"/>
      <c r="D3467" s="16"/>
      <c r="E3467" s="16"/>
      <c r="F3467" s="3"/>
      <c r="G3467" s="3"/>
      <c r="H3467" s="3"/>
      <c r="I3467" s="3"/>
      <c r="J3467" s="2"/>
      <c r="M3467" s="10"/>
      <c r="N3467" s="2"/>
      <c r="O3467" s="3"/>
      <c r="P3467" s="11"/>
      <c r="Q3467" s="16"/>
      <c r="R3467" s="4"/>
      <c r="S3467" s="12"/>
      <c r="T3467" s="16"/>
      <c r="U3467" s="4"/>
      <c r="V3467" s="3"/>
      <c r="W3467" s="3"/>
      <c r="X3467" s="3"/>
      <c r="Y3467" s="3"/>
      <c r="Z3467" s="3"/>
      <c r="AA3467" s="4"/>
      <c r="AB3467" s="4"/>
      <c r="AC3467" s="4"/>
      <c r="AD3467" s="4"/>
      <c r="AE3467" s="4"/>
      <c r="BA3467" s="13"/>
      <c r="BC3467" s="2"/>
      <c r="BD3467" s="2"/>
      <c r="BU3467" s="15"/>
      <c r="BV3467" s="6"/>
      <c r="BW3467" s="6"/>
      <c r="BX3467" s="16"/>
      <c r="BY3467" s="16"/>
      <c r="BZ3467" s="16"/>
      <c r="CA3467" s="16"/>
      <c r="CB3467" s="14"/>
    </row>
    <row r="3468" spans="1:80" s="9" customFormat="1" x14ac:dyDescent="0.2">
      <c r="A3468" s="16"/>
      <c r="B3468" s="16"/>
      <c r="C3468" s="16"/>
      <c r="D3468" s="16"/>
      <c r="E3468" s="16"/>
      <c r="F3468" s="3"/>
      <c r="G3468" s="3"/>
      <c r="H3468" s="3"/>
      <c r="I3468" s="3"/>
      <c r="J3468" s="2"/>
      <c r="M3468" s="10"/>
      <c r="N3468" s="2"/>
      <c r="O3468" s="3"/>
      <c r="P3468" s="11"/>
      <c r="Q3468" s="16"/>
      <c r="R3468" s="4"/>
      <c r="S3468" s="12"/>
      <c r="T3468" s="16"/>
      <c r="U3468" s="4"/>
      <c r="V3468" s="3"/>
      <c r="W3468" s="3"/>
      <c r="X3468" s="3"/>
      <c r="Y3468" s="3"/>
      <c r="Z3468" s="3"/>
      <c r="AA3468" s="4"/>
      <c r="AB3468" s="4"/>
      <c r="AC3468" s="4"/>
      <c r="AD3468" s="4"/>
      <c r="AE3468" s="4"/>
      <c r="BA3468" s="13"/>
      <c r="BC3468" s="2"/>
      <c r="BD3468" s="2"/>
      <c r="BU3468" s="15"/>
      <c r="BV3468" s="6"/>
      <c r="BW3468" s="6"/>
      <c r="BX3468" s="16"/>
      <c r="BY3468" s="16"/>
      <c r="BZ3468" s="16"/>
      <c r="CA3468" s="16"/>
      <c r="CB3468" s="14"/>
    </row>
    <row r="3469" spans="1:80" s="9" customFormat="1" x14ac:dyDescent="0.2">
      <c r="A3469" s="16"/>
      <c r="B3469" s="16"/>
      <c r="C3469" s="16"/>
      <c r="D3469" s="16"/>
      <c r="E3469" s="16"/>
      <c r="F3469" s="3"/>
      <c r="G3469" s="3"/>
      <c r="H3469" s="3"/>
      <c r="I3469" s="3"/>
      <c r="J3469" s="2"/>
      <c r="M3469" s="10"/>
      <c r="N3469" s="2"/>
      <c r="O3469" s="3"/>
      <c r="P3469" s="11"/>
      <c r="Q3469" s="16"/>
      <c r="R3469" s="4"/>
      <c r="S3469" s="12"/>
      <c r="T3469" s="16"/>
      <c r="U3469" s="4"/>
      <c r="V3469" s="3"/>
      <c r="W3469" s="3"/>
      <c r="X3469" s="3"/>
      <c r="Y3469" s="3"/>
      <c r="Z3469" s="3"/>
      <c r="AA3469" s="4"/>
      <c r="AB3469" s="4"/>
      <c r="AC3469" s="4"/>
      <c r="AD3469" s="4"/>
      <c r="AE3469" s="4"/>
      <c r="BA3469" s="13"/>
      <c r="BC3469" s="2"/>
      <c r="BD3469" s="2"/>
      <c r="BU3469" s="15"/>
      <c r="BV3469" s="6"/>
      <c r="BW3469" s="6"/>
      <c r="BX3469" s="16"/>
      <c r="BY3469" s="16"/>
      <c r="BZ3469" s="16"/>
      <c r="CA3469" s="16"/>
      <c r="CB3469" s="14"/>
    </row>
    <row r="3470" spans="1:80" s="9" customFormat="1" x14ac:dyDescent="0.2">
      <c r="A3470" s="16"/>
      <c r="B3470" s="16"/>
      <c r="C3470" s="16"/>
      <c r="D3470" s="16"/>
      <c r="E3470" s="16"/>
      <c r="F3470" s="3"/>
      <c r="G3470" s="3"/>
      <c r="H3470" s="3"/>
      <c r="I3470" s="3"/>
      <c r="J3470" s="2"/>
      <c r="M3470" s="10"/>
      <c r="N3470" s="2"/>
      <c r="O3470" s="3"/>
      <c r="P3470" s="11"/>
      <c r="Q3470" s="16"/>
      <c r="R3470" s="4"/>
      <c r="S3470" s="12"/>
      <c r="T3470" s="16"/>
      <c r="U3470" s="4"/>
      <c r="V3470" s="3"/>
      <c r="W3470" s="3"/>
      <c r="X3470" s="3"/>
      <c r="Y3470" s="3"/>
      <c r="Z3470" s="3"/>
      <c r="AA3470" s="4"/>
      <c r="AB3470" s="4"/>
      <c r="AC3470" s="4"/>
      <c r="AD3470" s="4"/>
      <c r="AE3470" s="4"/>
      <c r="BA3470" s="13"/>
      <c r="BC3470" s="2"/>
      <c r="BD3470" s="2"/>
      <c r="BU3470" s="15"/>
      <c r="BV3470" s="6"/>
      <c r="BW3470" s="6"/>
      <c r="BX3470" s="16"/>
      <c r="BY3470" s="16"/>
      <c r="BZ3470" s="16"/>
      <c r="CA3470" s="16"/>
      <c r="CB3470" s="14"/>
    </row>
    <row r="3471" spans="1:80" s="9" customFormat="1" x14ac:dyDescent="0.2">
      <c r="A3471" s="16"/>
      <c r="B3471" s="16"/>
      <c r="C3471" s="16"/>
      <c r="D3471" s="16"/>
      <c r="E3471" s="16"/>
      <c r="F3471" s="3"/>
      <c r="G3471" s="3"/>
      <c r="H3471" s="3"/>
      <c r="I3471" s="3"/>
      <c r="J3471" s="2"/>
      <c r="M3471" s="10"/>
      <c r="N3471" s="2"/>
      <c r="O3471" s="3"/>
      <c r="P3471" s="11"/>
      <c r="Q3471" s="16"/>
      <c r="R3471" s="4"/>
      <c r="S3471" s="12"/>
      <c r="T3471" s="16"/>
      <c r="U3471" s="4"/>
      <c r="V3471" s="3"/>
      <c r="W3471" s="3"/>
      <c r="X3471" s="3"/>
      <c r="Y3471" s="3"/>
      <c r="Z3471" s="3"/>
      <c r="AA3471" s="4"/>
      <c r="AB3471" s="4"/>
      <c r="AC3471" s="4"/>
      <c r="AD3471" s="4"/>
      <c r="AE3471" s="4"/>
      <c r="BA3471" s="13"/>
      <c r="BC3471" s="2"/>
      <c r="BD3471" s="2"/>
      <c r="BU3471" s="15"/>
      <c r="BV3471" s="6"/>
      <c r="BW3471" s="6"/>
      <c r="BX3471" s="16"/>
      <c r="BY3471" s="16"/>
      <c r="BZ3471" s="16"/>
      <c r="CA3471" s="16"/>
      <c r="CB3471" s="14"/>
    </row>
    <row r="3472" spans="1:80" s="9" customFormat="1" x14ac:dyDescent="0.2">
      <c r="A3472" s="16"/>
      <c r="B3472" s="16"/>
      <c r="C3472" s="16"/>
      <c r="D3472" s="16"/>
      <c r="E3472" s="16"/>
      <c r="F3472" s="3"/>
      <c r="G3472" s="3"/>
      <c r="H3472" s="3"/>
      <c r="I3472" s="3"/>
      <c r="J3472" s="2"/>
      <c r="M3472" s="10"/>
      <c r="N3472" s="2"/>
      <c r="O3472" s="3"/>
      <c r="P3472" s="11"/>
      <c r="Q3472" s="16"/>
      <c r="R3472" s="4"/>
      <c r="S3472" s="12"/>
      <c r="T3472" s="16"/>
      <c r="U3472" s="4"/>
      <c r="V3472" s="3"/>
      <c r="W3472" s="3"/>
      <c r="X3472" s="3"/>
      <c r="Y3472" s="3"/>
      <c r="Z3472" s="3"/>
      <c r="AA3472" s="4"/>
      <c r="AB3472" s="4"/>
      <c r="AC3472" s="4"/>
      <c r="AD3472" s="4"/>
      <c r="AE3472" s="4"/>
      <c r="BA3472" s="13"/>
      <c r="BC3472" s="2"/>
      <c r="BD3472" s="2"/>
      <c r="BU3472" s="15"/>
      <c r="BV3472" s="6"/>
      <c r="BW3472" s="6"/>
      <c r="BX3472" s="16"/>
      <c r="BY3472" s="16"/>
      <c r="BZ3472" s="16"/>
      <c r="CA3472" s="16"/>
      <c r="CB3472" s="14"/>
    </row>
    <row r="3473" spans="1:80" s="9" customFormat="1" x14ac:dyDescent="0.2">
      <c r="A3473" s="16"/>
      <c r="B3473" s="16"/>
      <c r="C3473" s="16"/>
      <c r="D3473" s="16"/>
      <c r="E3473" s="16"/>
      <c r="F3473" s="3"/>
      <c r="G3473" s="3"/>
      <c r="H3473" s="3"/>
      <c r="I3473" s="3"/>
      <c r="J3473" s="2"/>
      <c r="M3473" s="10"/>
      <c r="N3473" s="2"/>
      <c r="O3473" s="3"/>
      <c r="P3473" s="11"/>
      <c r="Q3473" s="16"/>
      <c r="R3473" s="4"/>
      <c r="S3473" s="12"/>
      <c r="T3473" s="16"/>
      <c r="U3473" s="4"/>
      <c r="V3473" s="3"/>
      <c r="W3473" s="3"/>
      <c r="X3473" s="3"/>
      <c r="Y3473" s="3"/>
      <c r="Z3473" s="3"/>
      <c r="AA3473" s="4"/>
      <c r="AB3473" s="4"/>
      <c r="AC3473" s="4"/>
      <c r="AD3473" s="4"/>
      <c r="AE3473" s="4"/>
      <c r="BA3473" s="13"/>
      <c r="BC3473" s="2"/>
      <c r="BD3473" s="2"/>
      <c r="BU3473" s="15"/>
      <c r="BV3473" s="6"/>
      <c r="BW3473" s="6"/>
      <c r="BX3473" s="16"/>
      <c r="BY3473" s="16"/>
      <c r="BZ3473" s="16"/>
      <c r="CA3473" s="16"/>
      <c r="CB3473" s="14"/>
    </row>
    <row r="3474" spans="1:80" s="9" customFormat="1" x14ac:dyDescent="0.2">
      <c r="A3474" s="16"/>
      <c r="B3474" s="16"/>
      <c r="C3474" s="16"/>
      <c r="D3474" s="16"/>
      <c r="E3474" s="16"/>
      <c r="F3474" s="3"/>
      <c r="G3474" s="3"/>
      <c r="H3474" s="3"/>
      <c r="I3474" s="3"/>
      <c r="J3474" s="2"/>
      <c r="M3474" s="10"/>
      <c r="N3474" s="2"/>
      <c r="O3474" s="3"/>
      <c r="P3474" s="11"/>
      <c r="Q3474" s="16"/>
      <c r="R3474" s="4"/>
      <c r="S3474" s="12"/>
      <c r="T3474" s="16"/>
      <c r="U3474" s="4"/>
      <c r="V3474" s="3"/>
      <c r="W3474" s="3"/>
      <c r="X3474" s="3"/>
      <c r="Y3474" s="3"/>
      <c r="Z3474" s="3"/>
      <c r="AA3474" s="4"/>
      <c r="AB3474" s="4"/>
      <c r="AC3474" s="4"/>
      <c r="AD3474" s="4"/>
      <c r="AE3474" s="4"/>
      <c r="BA3474" s="13"/>
      <c r="BC3474" s="2"/>
      <c r="BD3474" s="2"/>
      <c r="BU3474" s="15"/>
      <c r="BV3474" s="6"/>
      <c r="BW3474" s="6"/>
      <c r="BX3474" s="16"/>
      <c r="BY3474" s="16"/>
      <c r="BZ3474" s="16"/>
      <c r="CA3474" s="16"/>
      <c r="CB3474" s="14"/>
    </row>
    <row r="3475" spans="1:80" s="9" customFormat="1" x14ac:dyDescent="0.2">
      <c r="A3475" s="16"/>
      <c r="B3475" s="16"/>
      <c r="C3475" s="16"/>
      <c r="D3475" s="16"/>
      <c r="E3475" s="16"/>
      <c r="F3475" s="3"/>
      <c r="G3475" s="3"/>
      <c r="H3475" s="3"/>
      <c r="I3475" s="3"/>
      <c r="J3475" s="2"/>
      <c r="M3475" s="10"/>
      <c r="N3475" s="2"/>
      <c r="O3475" s="3"/>
      <c r="P3475" s="11"/>
      <c r="Q3475" s="16"/>
      <c r="R3475" s="4"/>
      <c r="S3475" s="12"/>
      <c r="T3475" s="16"/>
      <c r="U3475" s="4"/>
      <c r="V3475" s="3"/>
      <c r="W3475" s="3"/>
      <c r="X3475" s="3"/>
      <c r="Y3475" s="3"/>
      <c r="Z3475" s="3"/>
      <c r="AA3475" s="4"/>
      <c r="AB3475" s="4"/>
      <c r="AC3475" s="4"/>
      <c r="AD3475" s="4"/>
      <c r="AE3475" s="4"/>
      <c r="BA3475" s="13"/>
      <c r="BC3475" s="2"/>
      <c r="BD3475" s="2"/>
      <c r="BU3475" s="15"/>
      <c r="BV3475" s="6"/>
      <c r="BW3475" s="6"/>
      <c r="BX3475" s="16"/>
      <c r="BY3475" s="16"/>
      <c r="BZ3475" s="16"/>
      <c r="CA3475" s="16"/>
      <c r="CB3475" s="14"/>
    </row>
    <row r="3476" spans="1:80" s="9" customFormat="1" x14ac:dyDescent="0.2">
      <c r="A3476" s="16"/>
      <c r="B3476" s="16"/>
      <c r="C3476" s="16"/>
      <c r="D3476" s="16"/>
      <c r="E3476" s="16"/>
      <c r="F3476" s="3"/>
      <c r="G3476" s="3"/>
      <c r="H3476" s="3"/>
      <c r="I3476" s="3"/>
      <c r="J3476" s="2"/>
      <c r="M3476" s="10"/>
      <c r="N3476" s="2"/>
      <c r="O3476" s="3"/>
      <c r="P3476" s="11"/>
      <c r="Q3476" s="16"/>
      <c r="R3476" s="4"/>
      <c r="S3476" s="12"/>
      <c r="T3476" s="16"/>
      <c r="U3476" s="4"/>
      <c r="V3476" s="3"/>
      <c r="W3476" s="3"/>
      <c r="X3476" s="3"/>
      <c r="Y3476" s="3"/>
      <c r="Z3476" s="3"/>
      <c r="AA3476" s="4"/>
      <c r="AB3476" s="4"/>
      <c r="AC3476" s="4"/>
      <c r="AD3476" s="4"/>
      <c r="AE3476" s="4"/>
      <c r="BA3476" s="13"/>
      <c r="BC3476" s="2"/>
      <c r="BD3476" s="2"/>
      <c r="BU3476" s="15"/>
      <c r="BV3476" s="6"/>
      <c r="BW3476" s="6"/>
      <c r="BX3476" s="16"/>
      <c r="BY3476" s="16"/>
      <c r="BZ3476" s="16"/>
      <c r="CA3476" s="16"/>
      <c r="CB3476" s="14"/>
    </row>
    <row r="3477" spans="1:80" s="9" customFormat="1" x14ac:dyDescent="0.2">
      <c r="A3477" s="16"/>
      <c r="B3477" s="16"/>
      <c r="C3477" s="16"/>
      <c r="D3477" s="16"/>
      <c r="E3477" s="16"/>
      <c r="F3477" s="3"/>
      <c r="G3477" s="3"/>
      <c r="H3477" s="3"/>
      <c r="I3477" s="3"/>
      <c r="J3477" s="2"/>
      <c r="M3477" s="10"/>
      <c r="N3477" s="2"/>
      <c r="O3477" s="3"/>
      <c r="P3477" s="11"/>
      <c r="Q3477" s="16"/>
      <c r="R3477" s="4"/>
      <c r="S3477" s="12"/>
      <c r="T3477" s="16"/>
      <c r="U3477" s="4"/>
      <c r="V3477" s="3"/>
      <c r="W3477" s="3"/>
      <c r="X3477" s="3"/>
      <c r="Y3477" s="3"/>
      <c r="Z3477" s="3"/>
      <c r="AA3477" s="4"/>
      <c r="AB3477" s="4"/>
      <c r="AC3477" s="4"/>
      <c r="AD3477" s="4"/>
      <c r="AE3477" s="4"/>
      <c r="BA3477" s="13"/>
      <c r="BC3477" s="2"/>
      <c r="BD3477" s="2"/>
      <c r="BU3477" s="15"/>
      <c r="BV3477" s="6"/>
      <c r="BW3477" s="6"/>
      <c r="BX3477" s="16"/>
      <c r="BY3477" s="16"/>
      <c r="BZ3477" s="16"/>
      <c r="CA3477" s="16"/>
      <c r="CB3477" s="14"/>
    </row>
    <row r="3478" spans="1:80" s="9" customFormat="1" x14ac:dyDescent="0.2">
      <c r="A3478" s="16"/>
      <c r="B3478" s="16"/>
      <c r="C3478" s="16"/>
      <c r="D3478" s="16"/>
      <c r="E3478" s="16"/>
      <c r="F3478" s="3"/>
      <c r="G3478" s="3"/>
      <c r="H3478" s="3"/>
      <c r="I3478" s="3"/>
      <c r="J3478" s="2"/>
      <c r="M3478" s="10"/>
      <c r="N3478" s="2"/>
      <c r="O3478" s="3"/>
      <c r="P3478" s="11"/>
      <c r="Q3478" s="16"/>
      <c r="R3478" s="4"/>
      <c r="S3478" s="12"/>
      <c r="T3478" s="16"/>
      <c r="U3478" s="4"/>
      <c r="V3478" s="3"/>
      <c r="W3478" s="3"/>
      <c r="X3478" s="3"/>
      <c r="Y3478" s="3"/>
      <c r="Z3478" s="3"/>
      <c r="AA3478" s="4"/>
      <c r="AB3478" s="4"/>
      <c r="AC3478" s="4"/>
      <c r="AD3478" s="4"/>
      <c r="AE3478" s="4"/>
      <c r="BA3478" s="13"/>
      <c r="BC3478" s="2"/>
      <c r="BD3478" s="2"/>
      <c r="BU3478" s="15"/>
      <c r="BV3478" s="6"/>
      <c r="BW3478" s="6"/>
      <c r="BX3478" s="16"/>
      <c r="BY3478" s="16"/>
      <c r="BZ3478" s="16"/>
      <c r="CA3478" s="16"/>
      <c r="CB3478" s="14"/>
    </row>
    <row r="3479" spans="1:80" s="9" customFormat="1" x14ac:dyDescent="0.2">
      <c r="A3479" s="16"/>
      <c r="B3479" s="16"/>
      <c r="C3479" s="16"/>
      <c r="D3479" s="16"/>
      <c r="E3479" s="16"/>
      <c r="F3479" s="3"/>
      <c r="G3479" s="3"/>
      <c r="H3479" s="3"/>
      <c r="I3479" s="3"/>
      <c r="J3479" s="2"/>
      <c r="M3479" s="10"/>
      <c r="N3479" s="2"/>
      <c r="O3479" s="3"/>
      <c r="P3479" s="11"/>
      <c r="Q3479" s="16"/>
      <c r="R3479" s="4"/>
      <c r="S3479" s="12"/>
      <c r="T3479" s="16"/>
      <c r="U3479" s="4"/>
      <c r="V3479" s="3"/>
      <c r="W3479" s="3"/>
      <c r="X3479" s="3"/>
      <c r="Y3479" s="3"/>
      <c r="Z3479" s="3"/>
      <c r="AA3479" s="4"/>
      <c r="AB3479" s="4"/>
      <c r="AC3479" s="4"/>
      <c r="AD3479" s="4"/>
      <c r="AE3479" s="4"/>
      <c r="BA3479" s="13"/>
      <c r="BC3479" s="2"/>
      <c r="BD3479" s="2"/>
      <c r="BU3479" s="15"/>
      <c r="BV3479" s="6"/>
      <c r="BW3479" s="6"/>
      <c r="BX3479" s="16"/>
      <c r="BY3479" s="16"/>
      <c r="BZ3479" s="16"/>
      <c r="CA3479" s="16"/>
      <c r="CB3479" s="14"/>
    </row>
    <row r="3480" spans="1:80" s="9" customFormat="1" x14ac:dyDescent="0.2">
      <c r="A3480" s="16"/>
      <c r="B3480" s="16"/>
      <c r="C3480" s="16"/>
      <c r="D3480" s="16"/>
      <c r="E3480" s="16"/>
      <c r="F3480" s="3"/>
      <c r="G3480" s="3"/>
      <c r="H3480" s="3"/>
      <c r="I3480" s="3"/>
      <c r="J3480" s="2"/>
      <c r="M3480" s="10"/>
      <c r="N3480" s="2"/>
      <c r="O3480" s="3"/>
      <c r="P3480" s="11"/>
      <c r="Q3480" s="16"/>
      <c r="R3480" s="4"/>
      <c r="S3480" s="12"/>
      <c r="T3480" s="16"/>
      <c r="U3480" s="4"/>
      <c r="V3480" s="3"/>
      <c r="W3480" s="3"/>
      <c r="X3480" s="3"/>
      <c r="Y3480" s="3"/>
      <c r="Z3480" s="3"/>
      <c r="AA3480" s="4"/>
      <c r="AB3480" s="4"/>
      <c r="AC3480" s="4"/>
      <c r="AD3480" s="4"/>
      <c r="AE3480" s="4"/>
      <c r="BA3480" s="13"/>
      <c r="BC3480" s="2"/>
      <c r="BD3480" s="2"/>
      <c r="BU3480" s="15"/>
      <c r="BV3480" s="6"/>
      <c r="BW3480" s="6"/>
      <c r="BX3480" s="16"/>
      <c r="BY3480" s="16"/>
      <c r="BZ3480" s="16"/>
      <c r="CA3480" s="16"/>
      <c r="CB3480" s="14"/>
    </row>
    <row r="3481" spans="1:80" s="9" customFormat="1" x14ac:dyDescent="0.2">
      <c r="A3481" s="16"/>
      <c r="B3481" s="16"/>
      <c r="C3481" s="16"/>
      <c r="D3481" s="16"/>
      <c r="E3481" s="16"/>
      <c r="F3481" s="3"/>
      <c r="G3481" s="3"/>
      <c r="H3481" s="3"/>
      <c r="I3481" s="3"/>
      <c r="J3481" s="2"/>
      <c r="M3481" s="10"/>
      <c r="N3481" s="2"/>
      <c r="O3481" s="3"/>
      <c r="P3481" s="11"/>
      <c r="Q3481" s="16"/>
      <c r="R3481" s="4"/>
      <c r="S3481" s="12"/>
      <c r="T3481" s="16"/>
      <c r="U3481" s="4"/>
      <c r="V3481" s="3"/>
      <c r="W3481" s="3"/>
      <c r="X3481" s="3"/>
      <c r="Y3481" s="3"/>
      <c r="Z3481" s="3"/>
      <c r="AA3481" s="4"/>
      <c r="AB3481" s="4"/>
      <c r="AC3481" s="4"/>
      <c r="AD3481" s="4"/>
      <c r="AE3481" s="4"/>
      <c r="BA3481" s="13"/>
      <c r="BC3481" s="2"/>
      <c r="BD3481" s="2"/>
      <c r="BU3481" s="15"/>
      <c r="BV3481" s="6"/>
      <c r="BW3481" s="6"/>
      <c r="BX3481" s="16"/>
      <c r="BY3481" s="16"/>
      <c r="BZ3481" s="16"/>
      <c r="CA3481" s="16"/>
      <c r="CB3481" s="14"/>
    </row>
    <row r="3482" spans="1:80" s="9" customFormat="1" x14ac:dyDescent="0.2">
      <c r="A3482" s="16"/>
      <c r="B3482" s="16"/>
      <c r="C3482" s="16"/>
      <c r="D3482" s="16"/>
      <c r="E3482" s="16"/>
      <c r="F3482" s="3"/>
      <c r="G3482" s="3"/>
      <c r="H3482" s="3"/>
      <c r="I3482" s="3"/>
      <c r="J3482" s="2"/>
      <c r="M3482" s="10"/>
      <c r="N3482" s="2"/>
      <c r="O3482" s="3"/>
      <c r="P3482" s="11"/>
      <c r="Q3482" s="16"/>
      <c r="R3482" s="4"/>
      <c r="S3482" s="12"/>
      <c r="T3482" s="16"/>
      <c r="U3482" s="4"/>
      <c r="V3482" s="3"/>
      <c r="W3482" s="3"/>
      <c r="X3482" s="3"/>
      <c r="Y3482" s="3"/>
      <c r="Z3482" s="3"/>
      <c r="AA3482" s="4"/>
      <c r="AB3482" s="4"/>
      <c r="AC3482" s="4"/>
      <c r="AD3482" s="4"/>
      <c r="AE3482" s="4"/>
      <c r="BA3482" s="13"/>
      <c r="BC3482" s="2"/>
      <c r="BD3482" s="2"/>
      <c r="BU3482" s="15"/>
      <c r="BV3482" s="6"/>
      <c r="BW3482" s="6"/>
      <c r="BX3482" s="16"/>
      <c r="BY3482" s="16"/>
      <c r="BZ3482" s="16"/>
      <c r="CA3482" s="16"/>
      <c r="CB3482" s="14"/>
    </row>
    <row r="3483" spans="1:80" s="9" customFormat="1" x14ac:dyDescent="0.2">
      <c r="A3483" s="16"/>
      <c r="B3483" s="16"/>
      <c r="C3483" s="16"/>
      <c r="D3483" s="16"/>
      <c r="E3483" s="16"/>
      <c r="F3483" s="3"/>
      <c r="G3483" s="3"/>
      <c r="H3483" s="3"/>
      <c r="I3483" s="3"/>
      <c r="J3483" s="2"/>
      <c r="M3483" s="10"/>
      <c r="N3483" s="2"/>
      <c r="O3483" s="3"/>
      <c r="P3483" s="11"/>
      <c r="Q3483" s="16"/>
      <c r="R3483" s="4"/>
      <c r="S3483" s="12"/>
      <c r="T3483" s="16"/>
      <c r="U3483" s="4"/>
      <c r="V3483" s="3"/>
      <c r="W3483" s="3"/>
      <c r="X3483" s="3"/>
      <c r="Y3483" s="3"/>
      <c r="Z3483" s="3"/>
      <c r="AA3483" s="4"/>
      <c r="AB3483" s="4"/>
      <c r="AC3483" s="4"/>
      <c r="AD3483" s="4"/>
      <c r="AE3483" s="4"/>
      <c r="BA3483" s="13"/>
      <c r="BC3483" s="2"/>
      <c r="BD3483" s="2"/>
      <c r="BU3483" s="15"/>
      <c r="BV3483" s="6"/>
      <c r="BW3483" s="6"/>
      <c r="BX3483" s="16"/>
      <c r="BY3483" s="16"/>
      <c r="BZ3483" s="16"/>
      <c r="CA3483" s="16"/>
      <c r="CB3483" s="14"/>
    </row>
    <row r="3484" spans="1:80" s="9" customFormat="1" x14ac:dyDescent="0.2">
      <c r="A3484" s="16"/>
      <c r="B3484" s="16"/>
      <c r="C3484" s="16"/>
      <c r="D3484" s="16"/>
      <c r="E3484" s="16"/>
      <c r="F3484" s="3"/>
      <c r="G3484" s="3"/>
      <c r="H3484" s="3"/>
      <c r="I3484" s="3"/>
      <c r="J3484" s="2"/>
      <c r="M3484" s="10"/>
      <c r="N3484" s="2"/>
      <c r="O3484" s="3"/>
      <c r="P3484" s="11"/>
      <c r="Q3484" s="16"/>
      <c r="R3484" s="4"/>
      <c r="S3484" s="12"/>
      <c r="T3484" s="16"/>
      <c r="U3484" s="4"/>
      <c r="V3484" s="3"/>
      <c r="W3484" s="3"/>
      <c r="X3484" s="3"/>
      <c r="Y3484" s="3"/>
      <c r="Z3484" s="3"/>
      <c r="AA3484" s="4"/>
      <c r="AB3484" s="4"/>
      <c r="AC3484" s="4"/>
      <c r="AD3484" s="4"/>
      <c r="AE3484" s="4"/>
      <c r="BA3484" s="13"/>
      <c r="BC3484" s="2"/>
      <c r="BD3484" s="2"/>
      <c r="BU3484" s="15"/>
      <c r="BV3484" s="6"/>
      <c r="BW3484" s="6"/>
      <c r="BX3484" s="16"/>
      <c r="BY3484" s="16"/>
      <c r="BZ3484" s="16"/>
      <c r="CA3484" s="16"/>
      <c r="CB3484" s="14"/>
    </row>
    <row r="3485" spans="1:80" s="9" customFormat="1" x14ac:dyDescent="0.2">
      <c r="A3485" s="16"/>
      <c r="B3485" s="16"/>
      <c r="C3485" s="16"/>
      <c r="D3485" s="16"/>
      <c r="E3485" s="16"/>
      <c r="F3485" s="3"/>
      <c r="G3485" s="3"/>
      <c r="H3485" s="3"/>
      <c r="I3485" s="3"/>
      <c r="J3485" s="2"/>
      <c r="M3485" s="10"/>
      <c r="N3485" s="2"/>
      <c r="O3485" s="3"/>
      <c r="P3485" s="11"/>
      <c r="Q3485" s="16"/>
      <c r="R3485" s="4"/>
      <c r="S3485" s="12"/>
      <c r="T3485" s="16"/>
      <c r="U3485" s="4"/>
      <c r="V3485" s="3"/>
      <c r="W3485" s="3"/>
      <c r="X3485" s="3"/>
      <c r="Y3485" s="3"/>
      <c r="Z3485" s="3"/>
      <c r="AA3485" s="4"/>
      <c r="AB3485" s="4"/>
      <c r="AC3485" s="4"/>
      <c r="AD3485" s="4"/>
      <c r="AE3485" s="4"/>
      <c r="BA3485" s="13"/>
      <c r="BC3485" s="2"/>
      <c r="BD3485" s="2"/>
      <c r="BU3485" s="15"/>
      <c r="BV3485" s="6"/>
      <c r="BW3485" s="6"/>
      <c r="BX3485" s="16"/>
      <c r="BY3485" s="16"/>
      <c r="BZ3485" s="16"/>
      <c r="CA3485" s="16"/>
      <c r="CB3485" s="14"/>
    </row>
    <row r="3486" spans="1:80" s="9" customFormat="1" x14ac:dyDescent="0.2">
      <c r="A3486" s="16"/>
      <c r="B3486" s="16"/>
      <c r="C3486" s="16"/>
      <c r="D3486" s="16"/>
      <c r="E3486" s="16"/>
      <c r="F3486" s="3"/>
      <c r="G3486" s="3"/>
      <c r="H3486" s="3"/>
      <c r="I3486" s="3"/>
      <c r="J3486" s="2"/>
      <c r="M3486" s="10"/>
      <c r="N3486" s="2"/>
      <c r="O3486" s="3"/>
      <c r="P3486" s="11"/>
      <c r="Q3486" s="16"/>
      <c r="R3486" s="4"/>
      <c r="S3486" s="12"/>
      <c r="T3486" s="16"/>
      <c r="U3486" s="4"/>
      <c r="V3486" s="3"/>
      <c r="W3486" s="3"/>
      <c r="X3486" s="3"/>
      <c r="Y3486" s="3"/>
      <c r="Z3486" s="3"/>
      <c r="AA3486" s="4"/>
      <c r="AB3486" s="4"/>
      <c r="AC3486" s="4"/>
      <c r="AD3486" s="4"/>
      <c r="AE3486" s="4"/>
      <c r="BA3486" s="13"/>
      <c r="BC3486" s="2"/>
      <c r="BD3486" s="2"/>
      <c r="BU3486" s="15"/>
      <c r="BV3486" s="6"/>
      <c r="BW3486" s="6"/>
      <c r="BX3486" s="16"/>
      <c r="BY3486" s="16"/>
      <c r="BZ3486" s="16"/>
      <c r="CA3486" s="16"/>
      <c r="CB3486" s="14"/>
    </row>
    <row r="3487" spans="1:80" s="9" customFormat="1" x14ac:dyDescent="0.2">
      <c r="A3487" s="16"/>
      <c r="B3487" s="16"/>
      <c r="C3487" s="16"/>
      <c r="D3487" s="16"/>
      <c r="E3487" s="16"/>
      <c r="F3487" s="3"/>
      <c r="G3487" s="3"/>
      <c r="H3487" s="3"/>
      <c r="I3487" s="3"/>
      <c r="J3487" s="2"/>
      <c r="M3487" s="10"/>
      <c r="N3487" s="2"/>
      <c r="O3487" s="3"/>
      <c r="P3487" s="11"/>
      <c r="Q3487" s="16"/>
      <c r="R3487" s="4"/>
      <c r="S3487" s="12"/>
      <c r="T3487" s="16"/>
      <c r="U3487" s="4"/>
      <c r="V3487" s="3"/>
      <c r="W3487" s="3"/>
      <c r="X3487" s="3"/>
      <c r="Y3487" s="3"/>
      <c r="Z3487" s="3"/>
      <c r="AA3487" s="4"/>
      <c r="AB3487" s="4"/>
      <c r="AC3487" s="4"/>
      <c r="AD3487" s="4"/>
      <c r="AE3487" s="4"/>
      <c r="BA3487" s="13"/>
      <c r="BC3487" s="2"/>
      <c r="BD3487" s="2"/>
      <c r="BU3487" s="15"/>
      <c r="BV3487" s="6"/>
      <c r="BW3487" s="6"/>
      <c r="BX3487" s="16"/>
      <c r="BY3487" s="16"/>
      <c r="BZ3487" s="16"/>
      <c r="CA3487" s="16"/>
      <c r="CB3487" s="14"/>
    </row>
    <row r="3488" spans="1:80" s="9" customFormat="1" x14ac:dyDescent="0.2">
      <c r="A3488" s="16"/>
      <c r="B3488" s="16"/>
      <c r="C3488" s="16"/>
      <c r="D3488" s="16"/>
      <c r="E3488" s="16"/>
      <c r="F3488" s="3"/>
      <c r="G3488" s="3"/>
      <c r="H3488" s="3"/>
      <c r="I3488" s="3"/>
      <c r="J3488" s="2"/>
      <c r="M3488" s="10"/>
      <c r="N3488" s="2"/>
      <c r="O3488" s="3"/>
      <c r="P3488" s="11"/>
      <c r="Q3488" s="16"/>
      <c r="R3488" s="4"/>
      <c r="S3488" s="12"/>
      <c r="T3488" s="16"/>
      <c r="U3488" s="4"/>
      <c r="V3488" s="3"/>
      <c r="W3488" s="3"/>
      <c r="X3488" s="3"/>
      <c r="Y3488" s="3"/>
      <c r="Z3488" s="3"/>
      <c r="AA3488" s="4"/>
      <c r="AB3488" s="4"/>
      <c r="AC3488" s="4"/>
      <c r="AD3488" s="4"/>
      <c r="AE3488" s="4"/>
      <c r="BA3488" s="13"/>
      <c r="BC3488" s="2"/>
      <c r="BD3488" s="2"/>
      <c r="BU3488" s="15"/>
      <c r="BV3488" s="6"/>
      <c r="BW3488" s="6"/>
      <c r="BX3488" s="16"/>
      <c r="BY3488" s="16"/>
      <c r="BZ3488" s="16"/>
      <c r="CA3488" s="16"/>
      <c r="CB3488" s="14"/>
    </row>
    <row r="3489" spans="1:80" s="9" customFormat="1" x14ac:dyDescent="0.2">
      <c r="A3489" s="16"/>
      <c r="B3489" s="16"/>
      <c r="C3489" s="16"/>
      <c r="D3489" s="16"/>
      <c r="E3489" s="16"/>
      <c r="F3489" s="3"/>
      <c r="G3489" s="3"/>
      <c r="H3489" s="3"/>
      <c r="I3489" s="3"/>
      <c r="J3489" s="2"/>
      <c r="M3489" s="10"/>
      <c r="N3489" s="2"/>
      <c r="O3489" s="3"/>
      <c r="P3489" s="11"/>
      <c r="Q3489" s="16"/>
      <c r="R3489" s="4"/>
      <c r="S3489" s="12"/>
      <c r="T3489" s="16"/>
      <c r="U3489" s="4"/>
      <c r="V3489" s="3"/>
      <c r="W3489" s="3"/>
      <c r="X3489" s="3"/>
      <c r="Y3489" s="3"/>
      <c r="Z3489" s="3"/>
      <c r="AA3489" s="4"/>
      <c r="AB3489" s="4"/>
      <c r="AC3489" s="4"/>
      <c r="AD3489" s="4"/>
      <c r="AE3489" s="4"/>
      <c r="BA3489" s="13"/>
      <c r="BC3489" s="2"/>
      <c r="BD3489" s="2"/>
      <c r="BU3489" s="15"/>
      <c r="BV3489" s="6"/>
      <c r="BW3489" s="6"/>
      <c r="BX3489" s="16"/>
      <c r="BY3489" s="16"/>
      <c r="BZ3489" s="16"/>
      <c r="CA3489" s="16"/>
      <c r="CB3489" s="14"/>
    </row>
    <row r="3490" spans="1:80" s="9" customFormat="1" x14ac:dyDescent="0.2">
      <c r="A3490" s="16"/>
      <c r="B3490" s="16"/>
      <c r="C3490" s="16"/>
      <c r="D3490" s="16"/>
      <c r="E3490" s="16"/>
      <c r="F3490" s="3"/>
      <c r="G3490" s="3"/>
      <c r="H3490" s="3"/>
      <c r="I3490" s="3"/>
      <c r="J3490" s="2"/>
      <c r="M3490" s="10"/>
      <c r="N3490" s="2"/>
      <c r="O3490" s="3"/>
      <c r="P3490" s="11"/>
      <c r="Q3490" s="16"/>
      <c r="R3490" s="4"/>
      <c r="S3490" s="12"/>
      <c r="T3490" s="16"/>
      <c r="U3490" s="4"/>
      <c r="V3490" s="3"/>
      <c r="W3490" s="3"/>
      <c r="X3490" s="3"/>
      <c r="Y3490" s="3"/>
      <c r="Z3490" s="3"/>
      <c r="AA3490" s="4"/>
      <c r="AB3490" s="4"/>
      <c r="AC3490" s="4"/>
      <c r="AD3490" s="4"/>
      <c r="AE3490" s="4"/>
      <c r="BA3490" s="13"/>
      <c r="BC3490" s="2"/>
      <c r="BD3490" s="2"/>
      <c r="BU3490" s="15"/>
      <c r="BV3490" s="6"/>
      <c r="BW3490" s="6"/>
      <c r="BX3490" s="16"/>
      <c r="BY3490" s="16"/>
      <c r="BZ3490" s="16"/>
      <c r="CA3490" s="16"/>
      <c r="CB3490" s="14"/>
    </row>
    <row r="3491" spans="1:80" s="9" customFormat="1" x14ac:dyDescent="0.2">
      <c r="A3491" s="16"/>
      <c r="B3491" s="16"/>
      <c r="C3491" s="16"/>
      <c r="D3491" s="16"/>
      <c r="E3491" s="16"/>
      <c r="F3491" s="3"/>
      <c r="G3491" s="3"/>
      <c r="H3491" s="3"/>
      <c r="I3491" s="3"/>
      <c r="J3491" s="2"/>
      <c r="M3491" s="10"/>
      <c r="N3491" s="2"/>
      <c r="O3491" s="3"/>
      <c r="P3491" s="11"/>
      <c r="Q3491" s="16"/>
      <c r="R3491" s="4"/>
      <c r="S3491" s="12"/>
      <c r="T3491" s="16"/>
      <c r="U3491" s="4"/>
      <c r="V3491" s="3"/>
      <c r="W3491" s="3"/>
      <c r="X3491" s="3"/>
      <c r="Y3491" s="3"/>
      <c r="Z3491" s="3"/>
      <c r="AA3491" s="4"/>
      <c r="AB3491" s="4"/>
      <c r="AC3491" s="4"/>
      <c r="AD3491" s="4"/>
      <c r="AE3491" s="4"/>
      <c r="BA3491" s="13"/>
      <c r="BC3491" s="2"/>
      <c r="BD3491" s="2"/>
      <c r="BU3491" s="15"/>
      <c r="BV3491" s="6"/>
      <c r="BW3491" s="6"/>
      <c r="BX3491" s="16"/>
      <c r="BY3491" s="16"/>
      <c r="BZ3491" s="16"/>
      <c r="CA3491" s="16"/>
      <c r="CB3491" s="14"/>
    </row>
    <row r="3492" spans="1:80" s="9" customFormat="1" x14ac:dyDescent="0.2">
      <c r="A3492" s="16"/>
      <c r="B3492" s="16"/>
      <c r="C3492" s="16"/>
      <c r="D3492" s="16"/>
      <c r="E3492" s="16"/>
      <c r="F3492" s="3"/>
      <c r="G3492" s="3"/>
      <c r="H3492" s="3"/>
      <c r="I3492" s="3"/>
      <c r="J3492" s="2"/>
      <c r="M3492" s="10"/>
      <c r="N3492" s="2"/>
      <c r="O3492" s="3"/>
      <c r="P3492" s="11"/>
      <c r="Q3492" s="16"/>
      <c r="R3492" s="4"/>
      <c r="S3492" s="12"/>
      <c r="T3492" s="16"/>
      <c r="U3492" s="4"/>
      <c r="V3492" s="3"/>
      <c r="W3492" s="3"/>
      <c r="X3492" s="3"/>
      <c r="Y3492" s="3"/>
      <c r="Z3492" s="3"/>
      <c r="AA3492" s="4"/>
      <c r="AB3492" s="4"/>
      <c r="AC3492" s="4"/>
      <c r="AD3492" s="4"/>
      <c r="AE3492" s="4"/>
      <c r="BA3492" s="13"/>
      <c r="BC3492" s="2"/>
      <c r="BD3492" s="2"/>
      <c r="BU3492" s="15"/>
      <c r="BV3492" s="6"/>
      <c r="BW3492" s="6"/>
      <c r="BX3492" s="16"/>
      <c r="BY3492" s="16"/>
      <c r="BZ3492" s="16"/>
      <c r="CA3492" s="16"/>
      <c r="CB3492" s="14"/>
    </row>
    <row r="3493" spans="1:80" s="9" customFormat="1" x14ac:dyDescent="0.2">
      <c r="A3493" s="16"/>
      <c r="B3493" s="16"/>
      <c r="C3493" s="16"/>
      <c r="D3493" s="16"/>
      <c r="E3493" s="16"/>
      <c r="F3493" s="3"/>
      <c r="G3493" s="3"/>
      <c r="H3493" s="3"/>
      <c r="I3493" s="3"/>
      <c r="J3493" s="2"/>
      <c r="M3493" s="10"/>
      <c r="N3493" s="2"/>
      <c r="O3493" s="3"/>
      <c r="P3493" s="11"/>
      <c r="Q3493" s="16"/>
      <c r="R3493" s="4"/>
      <c r="S3493" s="12"/>
      <c r="T3493" s="16"/>
      <c r="U3493" s="4"/>
      <c r="V3493" s="3"/>
      <c r="W3493" s="3"/>
      <c r="X3493" s="3"/>
      <c r="Y3493" s="3"/>
      <c r="Z3493" s="3"/>
      <c r="AA3493" s="4"/>
      <c r="AB3493" s="4"/>
      <c r="AC3493" s="4"/>
      <c r="AD3493" s="4"/>
      <c r="AE3493" s="4"/>
      <c r="BA3493" s="13"/>
      <c r="BC3493" s="2"/>
      <c r="BD3493" s="2"/>
      <c r="BU3493" s="15"/>
      <c r="BV3493" s="6"/>
      <c r="BW3493" s="6"/>
      <c r="BX3493" s="16"/>
      <c r="BY3493" s="16"/>
      <c r="BZ3493" s="16"/>
      <c r="CA3493" s="16"/>
      <c r="CB3493" s="14"/>
    </row>
    <row r="3494" spans="1:80" s="9" customFormat="1" x14ac:dyDescent="0.2">
      <c r="A3494" s="16"/>
      <c r="B3494" s="16"/>
      <c r="C3494" s="16"/>
      <c r="D3494" s="16"/>
      <c r="E3494" s="16"/>
      <c r="F3494" s="3"/>
      <c r="G3494" s="3"/>
      <c r="H3494" s="3"/>
      <c r="I3494" s="3"/>
      <c r="J3494" s="2"/>
      <c r="M3494" s="10"/>
      <c r="N3494" s="2"/>
      <c r="O3494" s="3"/>
      <c r="P3494" s="11"/>
      <c r="Q3494" s="16"/>
      <c r="R3494" s="4"/>
      <c r="S3494" s="12"/>
      <c r="T3494" s="16"/>
      <c r="U3494" s="4"/>
      <c r="V3494" s="3"/>
      <c r="W3494" s="3"/>
      <c r="X3494" s="3"/>
      <c r="Y3494" s="3"/>
      <c r="Z3494" s="3"/>
      <c r="AA3494" s="4"/>
      <c r="AB3494" s="4"/>
      <c r="AC3494" s="4"/>
      <c r="AD3494" s="4"/>
      <c r="AE3494" s="4"/>
      <c r="BA3494" s="13"/>
      <c r="BC3494" s="2"/>
      <c r="BD3494" s="2"/>
      <c r="BU3494" s="15"/>
      <c r="BV3494" s="6"/>
      <c r="BW3494" s="6"/>
      <c r="BX3494" s="16"/>
      <c r="BY3494" s="16"/>
      <c r="BZ3494" s="16"/>
      <c r="CA3494" s="16"/>
      <c r="CB3494" s="14"/>
    </row>
    <row r="3495" spans="1:80" s="9" customFormat="1" x14ac:dyDescent="0.2">
      <c r="A3495" s="16"/>
      <c r="B3495" s="16"/>
      <c r="C3495" s="16"/>
      <c r="D3495" s="16"/>
      <c r="E3495" s="16"/>
      <c r="F3495" s="3"/>
      <c r="G3495" s="3"/>
      <c r="H3495" s="3"/>
      <c r="I3495" s="3"/>
      <c r="J3495" s="2"/>
      <c r="M3495" s="10"/>
      <c r="N3495" s="2"/>
      <c r="O3495" s="3"/>
      <c r="P3495" s="11"/>
      <c r="Q3495" s="16"/>
      <c r="R3495" s="4"/>
      <c r="S3495" s="12"/>
      <c r="T3495" s="16"/>
      <c r="U3495" s="4"/>
      <c r="V3495" s="3"/>
      <c r="W3495" s="3"/>
      <c r="X3495" s="3"/>
      <c r="Y3495" s="3"/>
      <c r="Z3495" s="3"/>
      <c r="AA3495" s="4"/>
      <c r="AB3495" s="4"/>
      <c r="AC3495" s="4"/>
      <c r="AD3495" s="4"/>
      <c r="AE3495" s="4"/>
      <c r="BA3495" s="13"/>
      <c r="BC3495" s="2"/>
      <c r="BD3495" s="2"/>
      <c r="BU3495" s="15"/>
      <c r="BV3495" s="6"/>
      <c r="BW3495" s="6"/>
      <c r="BX3495" s="16"/>
      <c r="BY3495" s="16"/>
      <c r="BZ3495" s="16"/>
      <c r="CA3495" s="16"/>
      <c r="CB3495" s="14"/>
    </row>
    <row r="3496" spans="1:80" s="9" customFormat="1" x14ac:dyDescent="0.2">
      <c r="A3496" s="16"/>
      <c r="B3496" s="16"/>
      <c r="C3496" s="16"/>
      <c r="D3496" s="16"/>
      <c r="E3496" s="16"/>
      <c r="F3496" s="3"/>
      <c r="G3496" s="3"/>
      <c r="H3496" s="3"/>
      <c r="I3496" s="3"/>
      <c r="J3496" s="2"/>
      <c r="M3496" s="10"/>
      <c r="N3496" s="2"/>
      <c r="O3496" s="3"/>
      <c r="P3496" s="11"/>
      <c r="Q3496" s="16"/>
      <c r="R3496" s="4"/>
      <c r="S3496" s="12"/>
      <c r="T3496" s="16"/>
      <c r="U3496" s="4"/>
      <c r="V3496" s="3"/>
      <c r="W3496" s="3"/>
      <c r="X3496" s="3"/>
      <c r="Y3496" s="3"/>
      <c r="Z3496" s="3"/>
      <c r="AA3496" s="4"/>
      <c r="AB3496" s="4"/>
      <c r="AC3496" s="4"/>
      <c r="AD3496" s="4"/>
      <c r="AE3496" s="4"/>
      <c r="BA3496" s="13"/>
      <c r="BC3496" s="2"/>
      <c r="BD3496" s="2"/>
      <c r="BU3496" s="15"/>
      <c r="BV3496" s="6"/>
      <c r="BW3496" s="6"/>
      <c r="BX3496" s="16"/>
      <c r="BY3496" s="16"/>
      <c r="BZ3496" s="16"/>
      <c r="CA3496" s="16"/>
      <c r="CB3496" s="14"/>
    </row>
    <row r="3497" spans="1:80" s="9" customFormat="1" x14ac:dyDescent="0.2">
      <c r="A3497" s="16"/>
      <c r="B3497" s="16"/>
      <c r="C3497" s="16"/>
      <c r="D3497" s="16"/>
      <c r="E3497" s="16"/>
      <c r="F3497" s="3"/>
      <c r="G3497" s="3"/>
      <c r="H3497" s="3"/>
      <c r="I3497" s="3"/>
      <c r="J3497" s="2"/>
      <c r="M3497" s="10"/>
      <c r="N3497" s="2"/>
      <c r="O3497" s="3"/>
      <c r="P3497" s="11"/>
      <c r="Q3497" s="16"/>
      <c r="R3497" s="4"/>
      <c r="S3497" s="12"/>
      <c r="T3497" s="16"/>
      <c r="U3497" s="4"/>
      <c r="V3497" s="3"/>
      <c r="W3497" s="3"/>
      <c r="X3497" s="3"/>
      <c r="Y3497" s="3"/>
      <c r="Z3497" s="3"/>
      <c r="AA3497" s="4"/>
      <c r="AB3497" s="4"/>
      <c r="AC3497" s="4"/>
      <c r="AD3497" s="4"/>
      <c r="AE3497" s="4"/>
      <c r="BA3497" s="13"/>
      <c r="BC3497" s="2"/>
      <c r="BD3497" s="2"/>
      <c r="BU3497" s="15"/>
      <c r="BV3497" s="6"/>
      <c r="BW3497" s="6"/>
      <c r="BX3497" s="16"/>
      <c r="BY3497" s="16"/>
      <c r="BZ3497" s="16"/>
      <c r="CA3497" s="16"/>
      <c r="CB3497" s="14"/>
    </row>
    <row r="3498" spans="1:80" s="9" customFormat="1" x14ac:dyDescent="0.2">
      <c r="A3498" s="16"/>
      <c r="B3498" s="16"/>
      <c r="C3498" s="16"/>
      <c r="D3498" s="16"/>
      <c r="E3498" s="16"/>
      <c r="F3498" s="3"/>
      <c r="G3498" s="3"/>
      <c r="H3498" s="3"/>
      <c r="I3498" s="3"/>
      <c r="J3498" s="2"/>
      <c r="M3498" s="10"/>
      <c r="N3498" s="2"/>
      <c r="O3498" s="3"/>
      <c r="P3498" s="11"/>
      <c r="Q3498" s="16"/>
      <c r="R3498" s="4"/>
      <c r="S3498" s="12"/>
      <c r="T3498" s="16"/>
      <c r="U3498" s="4"/>
      <c r="V3498" s="3"/>
      <c r="W3498" s="3"/>
      <c r="X3498" s="3"/>
      <c r="Y3498" s="3"/>
      <c r="Z3498" s="3"/>
      <c r="AA3498" s="4"/>
      <c r="AB3498" s="4"/>
      <c r="AC3498" s="4"/>
      <c r="AD3498" s="4"/>
      <c r="AE3498" s="4"/>
      <c r="BA3498" s="13"/>
      <c r="BC3498" s="2"/>
      <c r="BD3498" s="2"/>
      <c r="BU3498" s="15"/>
      <c r="BV3498" s="6"/>
      <c r="BW3498" s="6"/>
      <c r="BX3498" s="16"/>
      <c r="BY3498" s="16"/>
      <c r="BZ3498" s="16"/>
      <c r="CA3498" s="16"/>
      <c r="CB3498" s="14"/>
    </row>
    <row r="3499" spans="1:80" s="9" customFormat="1" x14ac:dyDescent="0.2">
      <c r="A3499" s="16"/>
      <c r="B3499" s="16"/>
      <c r="C3499" s="16"/>
      <c r="D3499" s="16"/>
      <c r="E3499" s="16"/>
      <c r="F3499" s="3"/>
      <c r="G3499" s="3"/>
      <c r="H3499" s="3"/>
      <c r="I3499" s="3"/>
      <c r="J3499" s="2"/>
      <c r="M3499" s="10"/>
      <c r="N3499" s="2"/>
      <c r="O3499" s="3"/>
      <c r="P3499" s="11"/>
      <c r="Q3499" s="16"/>
      <c r="R3499" s="4"/>
      <c r="S3499" s="12"/>
      <c r="T3499" s="16"/>
      <c r="U3499" s="4"/>
      <c r="V3499" s="3"/>
      <c r="W3499" s="3"/>
      <c r="X3499" s="3"/>
      <c r="Y3499" s="3"/>
      <c r="Z3499" s="3"/>
      <c r="AA3499" s="4"/>
      <c r="AB3499" s="4"/>
      <c r="AC3499" s="4"/>
      <c r="AD3499" s="4"/>
      <c r="AE3499" s="4"/>
      <c r="BA3499" s="13"/>
      <c r="BC3499" s="2"/>
      <c r="BD3499" s="2"/>
      <c r="BU3499" s="15"/>
      <c r="BV3499" s="6"/>
      <c r="BW3499" s="6"/>
      <c r="BX3499" s="16"/>
      <c r="BY3499" s="16"/>
      <c r="BZ3499" s="16"/>
      <c r="CA3499" s="16"/>
      <c r="CB3499" s="14"/>
    </row>
    <row r="3500" spans="1:80" s="9" customFormat="1" x14ac:dyDescent="0.2">
      <c r="A3500" s="16"/>
      <c r="B3500" s="16"/>
      <c r="C3500" s="16"/>
      <c r="D3500" s="16"/>
      <c r="E3500" s="16"/>
      <c r="F3500" s="3"/>
      <c r="G3500" s="3"/>
      <c r="H3500" s="3"/>
      <c r="I3500" s="3"/>
      <c r="J3500" s="2"/>
      <c r="M3500" s="10"/>
      <c r="N3500" s="2"/>
      <c r="O3500" s="3"/>
      <c r="P3500" s="11"/>
      <c r="Q3500" s="16"/>
      <c r="R3500" s="4"/>
      <c r="S3500" s="12"/>
      <c r="T3500" s="16"/>
      <c r="U3500" s="4"/>
      <c r="V3500" s="3"/>
      <c r="W3500" s="3"/>
      <c r="X3500" s="3"/>
      <c r="Y3500" s="3"/>
      <c r="Z3500" s="3"/>
      <c r="AA3500" s="4"/>
      <c r="AB3500" s="4"/>
      <c r="AC3500" s="4"/>
      <c r="AD3500" s="4"/>
      <c r="AE3500" s="4"/>
      <c r="BA3500" s="13"/>
      <c r="BC3500" s="2"/>
      <c r="BD3500" s="2"/>
      <c r="BU3500" s="15"/>
      <c r="BV3500" s="6"/>
      <c r="BW3500" s="6"/>
      <c r="BX3500" s="16"/>
      <c r="BY3500" s="16"/>
      <c r="BZ3500" s="16"/>
      <c r="CA3500" s="16"/>
      <c r="CB3500" s="14"/>
    </row>
    <row r="3501" spans="1:80" s="9" customFormat="1" x14ac:dyDescent="0.2">
      <c r="A3501" s="16"/>
      <c r="B3501" s="16"/>
      <c r="C3501" s="16"/>
      <c r="D3501" s="16"/>
      <c r="E3501" s="16"/>
      <c r="F3501" s="3"/>
      <c r="G3501" s="3"/>
      <c r="H3501" s="3"/>
      <c r="I3501" s="3"/>
      <c r="J3501" s="2"/>
      <c r="M3501" s="10"/>
      <c r="N3501" s="2"/>
      <c r="O3501" s="3"/>
      <c r="P3501" s="11"/>
      <c r="Q3501" s="16"/>
      <c r="R3501" s="4"/>
      <c r="S3501" s="12"/>
      <c r="T3501" s="16"/>
      <c r="U3501" s="4"/>
      <c r="V3501" s="3"/>
      <c r="W3501" s="3"/>
      <c r="X3501" s="3"/>
      <c r="Y3501" s="3"/>
      <c r="Z3501" s="3"/>
      <c r="AA3501" s="4"/>
      <c r="AB3501" s="4"/>
      <c r="AC3501" s="4"/>
      <c r="AD3501" s="4"/>
      <c r="AE3501" s="4"/>
      <c r="BA3501" s="13"/>
      <c r="BC3501" s="2"/>
      <c r="BD3501" s="2"/>
      <c r="BU3501" s="15"/>
      <c r="BV3501" s="6"/>
      <c r="BW3501" s="6"/>
      <c r="BX3501" s="16"/>
      <c r="BY3501" s="16"/>
      <c r="BZ3501" s="16"/>
      <c r="CA3501" s="16"/>
      <c r="CB3501" s="14"/>
    </row>
    <row r="3502" spans="1:80" s="9" customFormat="1" x14ac:dyDescent="0.2">
      <c r="A3502" s="16"/>
      <c r="B3502" s="16"/>
      <c r="C3502" s="16"/>
      <c r="D3502" s="16"/>
      <c r="E3502" s="16"/>
      <c r="F3502" s="3"/>
      <c r="G3502" s="3"/>
      <c r="H3502" s="3"/>
      <c r="I3502" s="3"/>
      <c r="J3502" s="2"/>
      <c r="M3502" s="10"/>
      <c r="N3502" s="2"/>
      <c r="O3502" s="3"/>
      <c r="P3502" s="11"/>
      <c r="Q3502" s="16"/>
      <c r="R3502" s="4"/>
      <c r="S3502" s="12"/>
      <c r="T3502" s="16"/>
      <c r="U3502" s="4"/>
      <c r="V3502" s="3"/>
      <c r="W3502" s="3"/>
      <c r="X3502" s="3"/>
      <c r="Y3502" s="3"/>
      <c r="Z3502" s="3"/>
      <c r="AA3502" s="4"/>
      <c r="AB3502" s="4"/>
      <c r="AC3502" s="4"/>
      <c r="AD3502" s="4"/>
      <c r="AE3502" s="4"/>
      <c r="BA3502" s="13"/>
      <c r="BC3502" s="2"/>
      <c r="BD3502" s="2"/>
      <c r="BU3502" s="15"/>
      <c r="BV3502" s="6"/>
      <c r="BW3502" s="6"/>
      <c r="BX3502" s="16"/>
      <c r="BY3502" s="16"/>
      <c r="BZ3502" s="16"/>
      <c r="CA3502" s="16"/>
      <c r="CB3502" s="14"/>
    </row>
    <row r="3503" spans="1:80" s="9" customFormat="1" x14ac:dyDescent="0.2">
      <c r="A3503" s="16"/>
      <c r="B3503" s="16"/>
      <c r="C3503" s="16"/>
      <c r="D3503" s="16"/>
      <c r="E3503" s="16"/>
      <c r="F3503" s="3"/>
      <c r="G3503" s="3"/>
      <c r="H3503" s="3"/>
      <c r="I3503" s="3"/>
      <c r="J3503" s="2"/>
      <c r="M3503" s="10"/>
      <c r="N3503" s="2"/>
      <c r="O3503" s="3"/>
      <c r="P3503" s="11"/>
      <c r="Q3503" s="16"/>
      <c r="R3503" s="4"/>
      <c r="S3503" s="12"/>
      <c r="T3503" s="16"/>
      <c r="U3503" s="4"/>
      <c r="V3503" s="3"/>
      <c r="W3503" s="3"/>
      <c r="X3503" s="3"/>
      <c r="Y3503" s="3"/>
      <c r="Z3503" s="3"/>
      <c r="AA3503" s="4"/>
      <c r="AB3503" s="4"/>
      <c r="AC3503" s="4"/>
      <c r="AD3503" s="4"/>
      <c r="AE3503" s="4"/>
      <c r="BA3503" s="13"/>
      <c r="BC3503" s="2"/>
      <c r="BD3503" s="2"/>
      <c r="BU3503" s="15"/>
      <c r="BV3503" s="6"/>
      <c r="BW3503" s="6"/>
      <c r="BX3503" s="16"/>
      <c r="BY3503" s="16"/>
      <c r="BZ3503" s="16"/>
      <c r="CA3503" s="16"/>
      <c r="CB3503" s="14"/>
    </row>
    <row r="3504" spans="1:80" s="9" customFormat="1" x14ac:dyDescent="0.2">
      <c r="A3504" s="16"/>
      <c r="B3504" s="16"/>
      <c r="C3504" s="16"/>
      <c r="D3504" s="16"/>
      <c r="E3504" s="16"/>
      <c r="F3504" s="3"/>
      <c r="G3504" s="3"/>
      <c r="H3504" s="3"/>
      <c r="I3504" s="3"/>
      <c r="J3504" s="2"/>
      <c r="M3504" s="10"/>
      <c r="N3504" s="2"/>
      <c r="O3504" s="3"/>
      <c r="P3504" s="11"/>
      <c r="Q3504" s="16"/>
      <c r="R3504" s="4"/>
      <c r="S3504" s="12"/>
      <c r="T3504" s="16"/>
      <c r="U3504" s="4"/>
      <c r="V3504" s="3"/>
      <c r="W3504" s="3"/>
      <c r="X3504" s="3"/>
      <c r="Y3504" s="3"/>
      <c r="Z3504" s="3"/>
      <c r="AA3504" s="4"/>
      <c r="AB3504" s="4"/>
      <c r="AC3504" s="4"/>
      <c r="AD3504" s="4"/>
      <c r="AE3504" s="4"/>
      <c r="BA3504" s="13"/>
      <c r="BC3504" s="2"/>
      <c r="BD3504" s="2"/>
      <c r="BU3504" s="15"/>
      <c r="BV3504" s="6"/>
      <c r="BW3504" s="6"/>
      <c r="BX3504" s="16"/>
      <c r="BY3504" s="16"/>
      <c r="BZ3504" s="16"/>
      <c r="CA3504" s="16"/>
      <c r="CB3504" s="14"/>
    </row>
    <row r="3505" spans="1:80" s="9" customFormat="1" x14ac:dyDescent="0.2">
      <c r="A3505" s="16"/>
      <c r="B3505" s="16"/>
      <c r="C3505" s="16"/>
      <c r="D3505" s="16"/>
      <c r="E3505" s="16"/>
      <c r="F3505" s="3"/>
      <c r="G3505" s="3"/>
      <c r="H3505" s="3"/>
      <c r="I3505" s="3"/>
      <c r="J3505" s="2"/>
      <c r="M3505" s="10"/>
      <c r="N3505" s="2"/>
      <c r="O3505" s="3"/>
      <c r="P3505" s="11"/>
      <c r="Q3505" s="16"/>
      <c r="R3505" s="4"/>
      <c r="S3505" s="12"/>
      <c r="T3505" s="16"/>
      <c r="U3505" s="4"/>
      <c r="V3505" s="3"/>
      <c r="W3505" s="3"/>
      <c r="X3505" s="3"/>
      <c r="Y3505" s="3"/>
      <c r="Z3505" s="3"/>
      <c r="AA3505" s="4"/>
      <c r="AB3505" s="4"/>
      <c r="AC3505" s="4"/>
      <c r="AD3505" s="4"/>
      <c r="AE3505" s="4"/>
      <c r="BA3505" s="13"/>
      <c r="BC3505" s="2"/>
      <c r="BD3505" s="2"/>
      <c r="BU3505" s="15"/>
      <c r="BV3505" s="6"/>
      <c r="BW3505" s="6"/>
      <c r="BX3505" s="16"/>
      <c r="BY3505" s="16"/>
      <c r="BZ3505" s="16"/>
      <c r="CA3505" s="16"/>
      <c r="CB3505" s="14"/>
    </row>
    <row r="3506" spans="1:80" s="9" customFormat="1" x14ac:dyDescent="0.2">
      <c r="A3506" s="16"/>
      <c r="B3506" s="16"/>
      <c r="C3506" s="16"/>
      <c r="D3506" s="16"/>
      <c r="E3506" s="16"/>
      <c r="F3506" s="3"/>
      <c r="G3506" s="3"/>
      <c r="H3506" s="3"/>
      <c r="I3506" s="3"/>
      <c r="J3506" s="2"/>
      <c r="M3506" s="10"/>
      <c r="N3506" s="2"/>
      <c r="O3506" s="3"/>
      <c r="P3506" s="11"/>
      <c r="Q3506" s="16"/>
      <c r="R3506" s="4"/>
      <c r="S3506" s="12"/>
      <c r="T3506" s="16"/>
      <c r="U3506" s="4"/>
      <c r="V3506" s="3"/>
      <c r="W3506" s="3"/>
      <c r="X3506" s="3"/>
      <c r="Y3506" s="3"/>
      <c r="Z3506" s="3"/>
      <c r="AA3506" s="4"/>
      <c r="AB3506" s="4"/>
      <c r="AC3506" s="4"/>
      <c r="AD3506" s="4"/>
      <c r="AE3506" s="4"/>
      <c r="BA3506" s="13"/>
      <c r="BC3506" s="2"/>
      <c r="BD3506" s="2"/>
      <c r="BU3506" s="15"/>
      <c r="BV3506" s="6"/>
      <c r="BW3506" s="6"/>
      <c r="BX3506" s="16"/>
      <c r="BY3506" s="16"/>
      <c r="BZ3506" s="16"/>
      <c r="CA3506" s="16"/>
      <c r="CB3506" s="14"/>
    </row>
    <row r="3507" spans="1:80" s="9" customFormat="1" x14ac:dyDescent="0.2">
      <c r="A3507" s="16"/>
      <c r="B3507" s="16"/>
      <c r="C3507" s="16"/>
      <c r="D3507" s="16"/>
      <c r="E3507" s="16"/>
      <c r="F3507" s="3"/>
      <c r="G3507" s="3"/>
      <c r="H3507" s="3"/>
      <c r="I3507" s="3"/>
      <c r="J3507" s="2"/>
      <c r="M3507" s="10"/>
      <c r="N3507" s="2"/>
      <c r="O3507" s="3"/>
      <c r="P3507" s="11"/>
      <c r="Q3507" s="16"/>
      <c r="R3507" s="4"/>
      <c r="S3507" s="12"/>
      <c r="T3507" s="16"/>
      <c r="U3507" s="4"/>
      <c r="V3507" s="3"/>
      <c r="W3507" s="3"/>
      <c r="X3507" s="3"/>
      <c r="Y3507" s="3"/>
      <c r="Z3507" s="3"/>
      <c r="AA3507" s="4"/>
      <c r="AB3507" s="4"/>
      <c r="AC3507" s="4"/>
      <c r="AD3507" s="4"/>
      <c r="AE3507" s="4"/>
      <c r="BA3507" s="13"/>
      <c r="BC3507" s="2"/>
      <c r="BD3507" s="2"/>
      <c r="BU3507" s="15"/>
      <c r="BV3507" s="6"/>
      <c r="BW3507" s="6"/>
      <c r="BX3507" s="16"/>
      <c r="BY3507" s="16"/>
      <c r="BZ3507" s="16"/>
      <c r="CA3507" s="16"/>
      <c r="CB3507" s="14"/>
    </row>
    <row r="3508" spans="1:80" s="9" customFormat="1" x14ac:dyDescent="0.2">
      <c r="A3508" s="16"/>
      <c r="B3508" s="16"/>
      <c r="C3508" s="16"/>
      <c r="D3508" s="16"/>
      <c r="E3508" s="16"/>
      <c r="F3508" s="3"/>
      <c r="G3508" s="3"/>
      <c r="H3508" s="3"/>
      <c r="I3508" s="3"/>
      <c r="J3508" s="2"/>
      <c r="M3508" s="10"/>
      <c r="N3508" s="2"/>
      <c r="O3508" s="3"/>
      <c r="P3508" s="11"/>
      <c r="Q3508" s="16"/>
      <c r="R3508" s="4"/>
      <c r="S3508" s="12"/>
      <c r="T3508" s="16"/>
      <c r="U3508" s="4"/>
      <c r="V3508" s="3"/>
      <c r="W3508" s="3"/>
      <c r="X3508" s="3"/>
      <c r="Y3508" s="3"/>
      <c r="Z3508" s="3"/>
      <c r="AA3508" s="4"/>
      <c r="AB3508" s="4"/>
      <c r="AC3508" s="4"/>
      <c r="AD3508" s="4"/>
      <c r="AE3508" s="4"/>
      <c r="BA3508" s="13"/>
      <c r="BC3508" s="2"/>
      <c r="BD3508" s="2"/>
      <c r="BU3508" s="15"/>
      <c r="BV3508" s="6"/>
      <c r="BW3508" s="6"/>
      <c r="BX3508" s="16"/>
      <c r="BY3508" s="16"/>
      <c r="BZ3508" s="16"/>
      <c r="CA3508" s="16"/>
      <c r="CB3508" s="14"/>
    </row>
    <row r="3509" spans="1:80" s="9" customFormat="1" x14ac:dyDescent="0.2">
      <c r="A3509" s="16"/>
      <c r="B3509" s="16"/>
      <c r="C3509" s="16"/>
      <c r="D3509" s="16"/>
      <c r="E3509" s="16"/>
      <c r="F3509" s="3"/>
      <c r="G3509" s="3"/>
      <c r="H3509" s="3"/>
      <c r="I3509" s="3"/>
      <c r="J3509" s="2"/>
      <c r="M3509" s="10"/>
      <c r="N3509" s="2"/>
      <c r="O3509" s="3"/>
      <c r="P3509" s="11"/>
      <c r="Q3509" s="16"/>
      <c r="R3509" s="4"/>
      <c r="S3509" s="12"/>
      <c r="T3509" s="16"/>
      <c r="U3509" s="4"/>
      <c r="V3509" s="3"/>
      <c r="W3509" s="3"/>
      <c r="X3509" s="3"/>
      <c r="Y3509" s="3"/>
      <c r="Z3509" s="3"/>
      <c r="AA3509" s="4"/>
      <c r="AB3509" s="4"/>
      <c r="AC3509" s="4"/>
      <c r="AD3509" s="4"/>
      <c r="AE3509" s="4"/>
      <c r="BA3509" s="13"/>
      <c r="BC3509" s="2"/>
      <c r="BD3509" s="2"/>
      <c r="BU3509" s="15"/>
      <c r="BV3509" s="6"/>
      <c r="BW3509" s="6"/>
      <c r="BX3509" s="16"/>
      <c r="BY3509" s="16"/>
      <c r="BZ3509" s="16"/>
      <c r="CA3509" s="16"/>
      <c r="CB3509" s="14"/>
    </row>
    <row r="3510" spans="1:80" s="9" customFormat="1" x14ac:dyDescent="0.2">
      <c r="A3510" s="16"/>
      <c r="B3510" s="16"/>
      <c r="C3510" s="16"/>
      <c r="D3510" s="16"/>
      <c r="E3510" s="16"/>
      <c r="F3510" s="3"/>
      <c r="G3510" s="3"/>
      <c r="H3510" s="3"/>
      <c r="I3510" s="3"/>
      <c r="J3510" s="2"/>
      <c r="M3510" s="10"/>
      <c r="N3510" s="2"/>
      <c r="O3510" s="3"/>
      <c r="P3510" s="11"/>
      <c r="Q3510" s="16"/>
      <c r="R3510" s="4"/>
      <c r="S3510" s="12"/>
      <c r="T3510" s="16"/>
      <c r="U3510" s="4"/>
      <c r="V3510" s="3"/>
      <c r="W3510" s="3"/>
      <c r="X3510" s="3"/>
      <c r="Y3510" s="3"/>
      <c r="Z3510" s="3"/>
      <c r="AA3510" s="4"/>
      <c r="AB3510" s="4"/>
      <c r="AC3510" s="4"/>
      <c r="AD3510" s="4"/>
      <c r="AE3510" s="4"/>
      <c r="BA3510" s="13"/>
      <c r="BC3510" s="2"/>
      <c r="BD3510" s="2"/>
      <c r="BU3510" s="15"/>
      <c r="BV3510" s="6"/>
      <c r="BW3510" s="6"/>
      <c r="BX3510" s="16"/>
      <c r="BY3510" s="16"/>
      <c r="BZ3510" s="16"/>
      <c r="CA3510" s="16"/>
      <c r="CB3510" s="14"/>
    </row>
    <row r="3511" spans="1:80" s="9" customFormat="1" x14ac:dyDescent="0.2">
      <c r="A3511" s="16"/>
      <c r="B3511" s="16"/>
      <c r="C3511" s="16"/>
      <c r="D3511" s="16"/>
      <c r="E3511" s="16"/>
      <c r="F3511" s="3"/>
      <c r="G3511" s="3"/>
      <c r="H3511" s="3"/>
      <c r="I3511" s="3"/>
      <c r="J3511" s="2"/>
      <c r="M3511" s="10"/>
      <c r="N3511" s="2"/>
      <c r="O3511" s="3"/>
      <c r="P3511" s="11"/>
      <c r="Q3511" s="16"/>
      <c r="R3511" s="4"/>
      <c r="S3511" s="12"/>
      <c r="T3511" s="16"/>
      <c r="U3511" s="4"/>
      <c r="V3511" s="3"/>
      <c r="W3511" s="3"/>
      <c r="X3511" s="3"/>
      <c r="Y3511" s="3"/>
      <c r="Z3511" s="3"/>
      <c r="AA3511" s="4"/>
      <c r="AB3511" s="4"/>
      <c r="AC3511" s="4"/>
      <c r="AD3511" s="4"/>
      <c r="AE3511" s="4"/>
      <c r="BA3511" s="13"/>
      <c r="BC3511" s="2"/>
      <c r="BD3511" s="2"/>
      <c r="BU3511" s="15"/>
      <c r="BV3511" s="6"/>
      <c r="BW3511" s="6"/>
      <c r="BX3511" s="16"/>
      <c r="BY3511" s="16"/>
      <c r="BZ3511" s="16"/>
      <c r="CA3511" s="16"/>
      <c r="CB3511" s="14"/>
    </row>
    <row r="3512" spans="1:80" s="9" customFormat="1" x14ac:dyDescent="0.2">
      <c r="A3512" s="16"/>
      <c r="B3512" s="16"/>
      <c r="C3512" s="16"/>
      <c r="D3512" s="16"/>
      <c r="E3512" s="16"/>
      <c r="F3512" s="3"/>
      <c r="G3512" s="3"/>
      <c r="H3512" s="3"/>
      <c r="I3512" s="3"/>
      <c r="J3512" s="2"/>
      <c r="M3512" s="10"/>
      <c r="N3512" s="2"/>
      <c r="O3512" s="3"/>
      <c r="P3512" s="11"/>
      <c r="Q3512" s="16"/>
      <c r="R3512" s="4"/>
      <c r="S3512" s="12"/>
      <c r="T3512" s="16"/>
      <c r="U3512" s="4"/>
      <c r="V3512" s="3"/>
      <c r="W3512" s="3"/>
      <c r="X3512" s="3"/>
      <c r="Y3512" s="3"/>
      <c r="Z3512" s="3"/>
      <c r="AA3512" s="4"/>
      <c r="AB3512" s="4"/>
      <c r="AC3512" s="4"/>
      <c r="AD3512" s="4"/>
      <c r="AE3512" s="4"/>
      <c r="BA3512" s="13"/>
      <c r="BC3512" s="2"/>
      <c r="BD3512" s="2"/>
      <c r="BU3512" s="15"/>
      <c r="BV3512" s="6"/>
      <c r="BW3512" s="6"/>
      <c r="BX3512" s="16"/>
      <c r="BY3512" s="16"/>
      <c r="BZ3512" s="16"/>
      <c r="CA3512" s="16"/>
      <c r="CB3512" s="14"/>
    </row>
    <row r="3513" spans="1:80" s="9" customFormat="1" x14ac:dyDescent="0.2">
      <c r="A3513" s="16"/>
      <c r="B3513" s="16"/>
      <c r="C3513" s="16"/>
      <c r="D3513" s="16"/>
      <c r="E3513" s="16"/>
      <c r="F3513" s="3"/>
      <c r="G3513" s="3"/>
      <c r="H3513" s="3"/>
      <c r="I3513" s="3"/>
      <c r="J3513" s="2"/>
      <c r="M3513" s="10"/>
      <c r="N3513" s="2"/>
      <c r="O3513" s="3"/>
      <c r="P3513" s="11"/>
      <c r="Q3513" s="16"/>
      <c r="R3513" s="4"/>
      <c r="S3513" s="12"/>
      <c r="T3513" s="16"/>
      <c r="U3513" s="4"/>
      <c r="V3513" s="3"/>
      <c r="W3513" s="3"/>
      <c r="X3513" s="3"/>
      <c r="Y3513" s="3"/>
      <c r="Z3513" s="3"/>
      <c r="AA3513" s="4"/>
      <c r="AB3513" s="4"/>
      <c r="AC3513" s="4"/>
      <c r="AD3513" s="4"/>
      <c r="AE3513" s="4"/>
      <c r="BA3513" s="13"/>
      <c r="BC3513" s="2"/>
      <c r="BD3513" s="2"/>
      <c r="BU3513" s="15"/>
      <c r="BV3513" s="6"/>
      <c r="BW3513" s="6"/>
      <c r="BX3513" s="16"/>
      <c r="BY3513" s="16"/>
      <c r="BZ3513" s="16"/>
      <c r="CA3513" s="16"/>
      <c r="CB3513" s="14"/>
    </row>
    <row r="3514" spans="1:80" s="9" customFormat="1" x14ac:dyDescent="0.2">
      <c r="A3514" s="16"/>
      <c r="B3514" s="16"/>
      <c r="C3514" s="16"/>
      <c r="D3514" s="16"/>
      <c r="E3514" s="16"/>
      <c r="F3514" s="3"/>
      <c r="G3514" s="3"/>
      <c r="H3514" s="3"/>
      <c r="I3514" s="3"/>
      <c r="J3514" s="2"/>
      <c r="M3514" s="10"/>
      <c r="N3514" s="2"/>
      <c r="O3514" s="3"/>
      <c r="P3514" s="11"/>
      <c r="Q3514" s="16"/>
      <c r="R3514" s="4"/>
      <c r="S3514" s="12"/>
      <c r="T3514" s="16"/>
      <c r="U3514" s="4"/>
      <c r="V3514" s="3"/>
      <c r="W3514" s="3"/>
      <c r="X3514" s="3"/>
      <c r="Y3514" s="3"/>
      <c r="Z3514" s="3"/>
      <c r="AA3514" s="4"/>
      <c r="AB3514" s="4"/>
      <c r="AC3514" s="4"/>
      <c r="AD3514" s="4"/>
      <c r="AE3514" s="4"/>
      <c r="BA3514" s="13"/>
      <c r="BC3514" s="2"/>
      <c r="BD3514" s="2"/>
      <c r="BU3514" s="15"/>
      <c r="BV3514" s="6"/>
      <c r="BW3514" s="6"/>
      <c r="BX3514" s="16"/>
      <c r="BY3514" s="16"/>
      <c r="BZ3514" s="16"/>
      <c r="CA3514" s="16"/>
      <c r="CB3514" s="14"/>
    </row>
    <row r="3515" spans="1:80" s="9" customFormat="1" x14ac:dyDescent="0.2">
      <c r="A3515" s="16"/>
      <c r="B3515" s="16"/>
      <c r="C3515" s="16"/>
      <c r="D3515" s="16"/>
      <c r="E3515" s="16"/>
      <c r="F3515" s="3"/>
      <c r="G3515" s="3"/>
      <c r="H3515" s="3"/>
      <c r="I3515" s="3"/>
      <c r="J3515" s="2"/>
      <c r="M3515" s="10"/>
      <c r="N3515" s="2"/>
      <c r="O3515" s="3"/>
      <c r="P3515" s="11"/>
      <c r="Q3515" s="16"/>
      <c r="R3515" s="4"/>
      <c r="S3515" s="12"/>
      <c r="T3515" s="16"/>
      <c r="U3515" s="4"/>
      <c r="V3515" s="3"/>
      <c r="W3515" s="3"/>
      <c r="X3515" s="3"/>
      <c r="Y3515" s="3"/>
      <c r="Z3515" s="3"/>
      <c r="AA3515" s="4"/>
      <c r="AB3515" s="4"/>
      <c r="AC3515" s="4"/>
      <c r="AD3515" s="4"/>
      <c r="AE3515" s="4"/>
      <c r="BA3515" s="13"/>
      <c r="BC3515" s="2"/>
      <c r="BD3515" s="2"/>
      <c r="BU3515" s="15"/>
      <c r="BV3515" s="6"/>
      <c r="BW3515" s="6"/>
      <c r="BX3515" s="16"/>
      <c r="BY3515" s="16"/>
      <c r="BZ3515" s="16"/>
      <c r="CA3515" s="16"/>
      <c r="CB3515" s="14"/>
    </row>
    <row r="3516" spans="1:80" s="9" customFormat="1" x14ac:dyDescent="0.2">
      <c r="A3516" s="16"/>
      <c r="B3516" s="16"/>
      <c r="C3516" s="16"/>
      <c r="D3516" s="16"/>
      <c r="E3516" s="16"/>
      <c r="F3516" s="3"/>
      <c r="G3516" s="3"/>
      <c r="H3516" s="3"/>
      <c r="I3516" s="3"/>
      <c r="J3516" s="2"/>
      <c r="M3516" s="10"/>
      <c r="N3516" s="2"/>
      <c r="O3516" s="3"/>
      <c r="P3516" s="11"/>
      <c r="Q3516" s="16"/>
      <c r="R3516" s="4"/>
      <c r="S3516" s="12"/>
      <c r="T3516" s="16"/>
      <c r="U3516" s="4"/>
      <c r="V3516" s="3"/>
      <c r="W3516" s="3"/>
      <c r="X3516" s="3"/>
      <c r="Y3516" s="3"/>
      <c r="Z3516" s="3"/>
      <c r="AA3516" s="4"/>
      <c r="AB3516" s="4"/>
      <c r="AC3516" s="4"/>
      <c r="AD3516" s="4"/>
      <c r="AE3516" s="4"/>
      <c r="BA3516" s="13"/>
      <c r="BC3516" s="2"/>
      <c r="BD3516" s="2"/>
      <c r="BU3516" s="15"/>
      <c r="BV3516" s="6"/>
      <c r="BW3516" s="6"/>
      <c r="BX3516" s="16"/>
      <c r="BY3516" s="16"/>
      <c r="BZ3516" s="16"/>
      <c r="CA3516" s="16"/>
      <c r="CB3516" s="14"/>
    </row>
    <row r="3517" spans="1:80" s="9" customFormat="1" x14ac:dyDescent="0.2">
      <c r="A3517" s="16"/>
      <c r="B3517" s="16"/>
      <c r="C3517" s="16"/>
      <c r="D3517" s="16"/>
      <c r="E3517" s="16"/>
      <c r="F3517" s="3"/>
      <c r="G3517" s="3"/>
      <c r="H3517" s="3"/>
      <c r="I3517" s="3"/>
      <c r="J3517" s="2"/>
      <c r="M3517" s="10"/>
      <c r="N3517" s="2"/>
      <c r="O3517" s="3"/>
      <c r="P3517" s="11"/>
      <c r="Q3517" s="16"/>
      <c r="R3517" s="4"/>
      <c r="S3517" s="12"/>
      <c r="T3517" s="16"/>
      <c r="U3517" s="4"/>
      <c r="V3517" s="3"/>
      <c r="W3517" s="3"/>
      <c r="X3517" s="3"/>
      <c r="Y3517" s="3"/>
      <c r="Z3517" s="3"/>
      <c r="AA3517" s="4"/>
      <c r="AB3517" s="4"/>
      <c r="AC3517" s="4"/>
      <c r="AD3517" s="4"/>
      <c r="AE3517" s="4"/>
      <c r="BA3517" s="13"/>
      <c r="BC3517" s="2"/>
      <c r="BD3517" s="2"/>
      <c r="BU3517" s="15"/>
      <c r="BV3517" s="6"/>
      <c r="BW3517" s="6"/>
      <c r="BX3517" s="16"/>
      <c r="BY3517" s="16"/>
      <c r="BZ3517" s="16"/>
      <c r="CA3517" s="16"/>
      <c r="CB3517" s="14"/>
    </row>
    <row r="3518" spans="1:80" s="9" customFormat="1" x14ac:dyDescent="0.2">
      <c r="A3518" s="16"/>
      <c r="B3518" s="16"/>
      <c r="C3518" s="16"/>
      <c r="D3518" s="16"/>
      <c r="E3518" s="16"/>
      <c r="F3518" s="3"/>
      <c r="G3518" s="3"/>
      <c r="H3518" s="3"/>
      <c r="I3518" s="3"/>
      <c r="J3518" s="2"/>
      <c r="M3518" s="10"/>
      <c r="N3518" s="2"/>
      <c r="O3518" s="3"/>
      <c r="P3518" s="11"/>
      <c r="Q3518" s="16"/>
      <c r="R3518" s="4"/>
      <c r="S3518" s="12"/>
      <c r="T3518" s="16"/>
      <c r="U3518" s="4"/>
      <c r="V3518" s="3"/>
      <c r="W3518" s="3"/>
      <c r="X3518" s="3"/>
      <c r="Y3518" s="3"/>
      <c r="Z3518" s="3"/>
      <c r="AA3518" s="4"/>
      <c r="AB3518" s="4"/>
      <c r="AC3518" s="4"/>
      <c r="AD3518" s="4"/>
      <c r="AE3518" s="4"/>
      <c r="BA3518" s="13"/>
      <c r="BC3518" s="2"/>
      <c r="BD3518" s="2"/>
      <c r="BU3518" s="15"/>
      <c r="BV3518" s="6"/>
      <c r="BW3518" s="6"/>
      <c r="BX3518" s="16"/>
      <c r="BY3518" s="16"/>
      <c r="BZ3518" s="16"/>
      <c r="CA3518" s="16"/>
      <c r="CB3518" s="14"/>
    </row>
    <row r="3519" spans="1:80" s="9" customFormat="1" x14ac:dyDescent="0.2">
      <c r="A3519" s="16"/>
      <c r="B3519" s="16"/>
      <c r="C3519" s="16"/>
      <c r="D3519" s="16"/>
      <c r="E3519" s="16"/>
      <c r="F3519" s="3"/>
      <c r="G3519" s="3"/>
      <c r="H3519" s="3"/>
      <c r="I3519" s="3"/>
      <c r="J3519" s="2"/>
      <c r="M3519" s="10"/>
      <c r="N3519" s="2"/>
      <c r="O3519" s="3"/>
      <c r="P3519" s="11"/>
      <c r="Q3519" s="16"/>
      <c r="R3519" s="4"/>
      <c r="S3519" s="12"/>
      <c r="T3519" s="16"/>
      <c r="U3519" s="4"/>
      <c r="V3519" s="3"/>
      <c r="W3519" s="3"/>
      <c r="X3519" s="3"/>
      <c r="Y3519" s="3"/>
      <c r="Z3519" s="3"/>
      <c r="AA3519" s="4"/>
      <c r="AB3519" s="4"/>
      <c r="AC3519" s="4"/>
      <c r="AD3519" s="4"/>
      <c r="AE3519" s="4"/>
      <c r="BA3519" s="13"/>
      <c r="BC3519" s="2"/>
      <c r="BD3519" s="2"/>
      <c r="BU3519" s="15"/>
      <c r="BV3519" s="6"/>
      <c r="BW3519" s="6"/>
      <c r="BX3519" s="16"/>
      <c r="BY3519" s="16"/>
      <c r="BZ3519" s="16"/>
      <c r="CA3519" s="16"/>
      <c r="CB3519" s="14"/>
    </row>
    <row r="3520" spans="1:80" s="9" customFormat="1" x14ac:dyDescent="0.2">
      <c r="A3520" s="16"/>
      <c r="B3520" s="16"/>
      <c r="C3520" s="16"/>
      <c r="D3520" s="16"/>
      <c r="E3520" s="16"/>
      <c r="F3520" s="3"/>
      <c r="G3520" s="3"/>
      <c r="H3520" s="3"/>
      <c r="I3520" s="3"/>
      <c r="J3520" s="2"/>
      <c r="M3520" s="10"/>
      <c r="N3520" s="2"/>
      <c r="O3520" s="3"/>
      <c r="P3520" s="11"/>
      <c r="Q3520" s="16"/>
      <c r="R3520" s="4"/>
      <c r="S3520" s="12"/>
      <c r="T3520" s="16"/>
      <c r="U3520" s="4"/>
      <c r="V3520" s="3"/>
      <c r="W3520" s="3"/>
      <c r="X3520" s="3"/>
      <c r="Y3520" s="3"/>
      <c r="Z3520" s="3"/>
      <c r="AA3520" s="4"/>
      <c r="AB3520" s="4"/>
      <c r="AC3520" s="4"/>
      <c r="AD3520" s="4"/>
      <c r="AE3520" s="4"/>
      <c r="BA3520" s="13"/>
      <c r="BC3520" s="2"/>
      <c r="BD3520" s="2"/>
      <c r="BU3520" s="15"/>
      <c r="BV3520" s="6"/>
      <c r="BW3520" s="6"/>
      <c r="BX3520" s="16"/>
      <c r="BY3520" s="16"/>
      <c r="BZ3520" s="16"/>
      <c r="CA3520" s="16"/>
      <c r="CB3520" s="14"/>
    </row>
    <row r="3521" spans="1:80" s="9" customFormat="1" x14ac:dyDescent="0.2">
      <c r="A3521" s="16"/>
      <c r="B3521" s="16"/>
      <c r="C3521" s="16"/>
      <c r="D3521" s="16"/>
      <c r="E3521" s="16"/>
      <c r="F3521" s="3"/>
      <c r="G3521" s="3"/>
      <c r="H3521" s="3"/>
      <c r="I3521" s="3"/>
      <c r="J3521" s="2"/>
      <c r="M3521" s="10"/>
      <c r="N3521" s="2"/>
      <c r="O3521" s="3"/>
      <c r="P3521" s="11"/>
      <c r="Q3521" s="16"/>
      <c r="R3521" s="4"/>
      <c r="S3521" s="12"/>
      <c r="T3521" s="16"/>
      <c r="U3521" s="4"/>
      <c r="V3521" s="3"/>
      <c r="W3521" s="3"/>
      <c r="X3521" s="3"/>
      <c r="Y3521" s="3"/>
      <c r="Z3521" s="3"/>
      <c r="AA3521" s="4"/>
      <c r="AB3521" s="4"/>
      <c r="AC3521" s="4"/>
      <c r="AD3521" s="4"/>
      <c r="AE3521" s="4"/>
      <c r="BA3521" s="13"/>
      <c r="BC3521" s="2"/>
      <c r="BD3521" s="2"/>
      <c r="BU3521" s="15"/>
      <c r="BV3521" s="6"/>
      <c r="BW3521" s="6"/>
      <c r="BX3521" s="16"/>
      <c r="BY3521" s="16"/>
      <c r="BZ3521" s="16"/>
      <c r="CA3521" s="16"/>
      <c r="CB3521" s="14"/>
    </row>
    <row r="3522" spans="1:80" s="9" customFormat="1" x14ac:dyDescent="0.2">
      <c r="A3522" s="16"/>
      <c r="B3522" s="16"/>
      <c r="C3522" s="16"/>
      <c r="D3522" s="16"/>
      <c r="E3522" s="16"/>
      <c r="F3522" s="3"/>
      <c r="G3522" s="3"/>
      <c r="H3522" s="3"/>
      <c r="I3522" s="3"/>
      <c r="J3522" s="2"/>
      <c r="M3522" s="10"/>
      <c r="N3522" s="2"/>
      <c r="O3522" s="3"/>
      <c r="P3522" s="11"/>
      <c r="Q3522" s="16"/>
      <c r="R3522" s="4"/>
      <c r="S3522" s="12"/>
      <c r="T3522" s="16"/>
      <c r="U3522" s="4"/>
      <c r="V3522" s="3"/>
      <c r="W3522" s="3"/>
      <c r="X3522" s="3"/>
      <c r="Y3522" s="3"/>
      <c r="Z3522" s="3"/>
      <c r="AA3522" s="4"/>
      <c r="AB3522" s="4"/>
      <c r="AC3522" s="4"/>
      <c r="AD3522" s="4"/>
      <c r="AE3522" s="4"/>
      <c r="BA3522" s="13"/>
      <c r="BC3522" s="2"/>
      <c r="BD3522" s="2"/>
      <c r="BU3522" s="15"/>
      <c r="BV3522" s="6"/>
      <c r="BW3522" s="6"/>
      <c r="BX3522" s="16"/>
      <c r="BY3522" s="16"/>
      <c r="BZ3522" s="16"/>
      <c r="CA3522" s="16"/>
      <c r="CB3522" s="14"/>
    </row>
    <row r="3523" spans="1:80" s="9" customFormat="1" x14ac:dyDescent="0.2">
      <c r="A3523" s="16"/>
      <c r="B3523" s="16"/>
      <c r="C3523" s="16"/>
      <c r="D3523" s="16"/>
      <c r="E3523" s="16"/>
      <c r="F3523" s="3"/>
      <c r="G3523" s="3"/>
      <c r="H3523" s="3"/>
      <c r="I3523" s="3"/>
      <c r="J3523" s="2"/>
      <c r="M3523" s="10"/>
      <c r="N3523" s="2"/>
      <c r="O3523" s="3"/>
      <c r="P3523" s="11"/>
      <c r="Q3523" s="16"/>
      <c r="R3523" s="4"/>
      <c r="S3523" s="12"/>
      <c r="T3523" s="16"/>
      <c r="U3523" s="4"/>
      <c r="V3523" s="3"/>
      <c r="W3523" s="3"/>
      <c r="X3523" s="3"/>
      <c r="Y3523" s="3"/>
      <c r="Z3523" s="3"/>
      <c r="AA3523" s="4"/>
      <c r="AB3523" s="4"/>
      <c r="AC3523" s="4"/>
      <c r="AD3523" s="4"/>
      <c r="AE3523" s="4"/>
      <c r="BA3523" s="13"/>
      <c r="BC3523" s="2"/>
      <c r="BD3523" s="2"/>
      <c r="BU3523" s="15"/>
      <c r="BV3523" s="6"/>
      <c r="BW3523" s="6"/>
      <c r="BX3523" s="16"/>
      <c r="BY3523" s="16"/>
      <c r="BZ3523" s="16"/>
      <c r="CA3523" s="16"/>
      <c r="CB3523" s="14"/>
    </row>
    <row r="3524" spans="1:80" s="9" customFormat="1" x14ac:dyDescent="0.2">
      <c r="A3524" s="16"/>
      <c r="B3524" s="16"/>
      <c r="C3524" s="16"/>
      <c r="D3524" s="16"/>
      <c r="E3524" s="16"/>
      <c r="F3524" s="3"/>
      <c r="G3524" s="3"/>
      <c r="H3524" s="3"/>
      <c r="I3524" s="3"/>
      <c r="J3524" s="2"/>
      <c r="M3524" s="10"/>
      <c r="N3524" s="2"/>
      <c r="O3524" s="3"/>
      <c r="P3524" s="11"/>
      <c r="Q3524" s="16"/>
      <c r="R3524" s="4"/>
      <c r="S3524" s="12"/>
      <c r="T3524" s="16"/>
      <c r="U3524" s="4"/>
      <c r="V3524" s="3"/>
      <c r="W3524" s="3"/>
      <c r="X3524" s="3"/>
      <c r="Y3524" s="3"/>
      <c r="Z3524" s="3"/>
      <c r="AA3524" s="4"/>
      <c r="AB3524" s="4"/>
      <c r="AC3524" s="4"/>
      <c r="AD3524" s="4"/>
      <c r="AE3524" s="4"/>
      <c r="BA3524" s="13"/>
      <c r="BC3524" s="2"/>
      <c r="BD3524" s="2"/>
      <c r="BU3524" s="15"/>
      <c r="BV3524" s="6"/>
      <c r="BW3524" s="6"/>
      <c r="BX3524" s="16"/>
      <c r="BY3524" s="16"/>
      <c r="BZ3524" s="16"/>
      <c r="CA3524" s="16"/>
      <c r="CB3524" s="14"/>
    </row>
    <row r="3525" spans="1:80" s="9" customFormat="1" x14ac:dyDescent="0.2">
      <c r="A3525" s="16"/>
      <c r="B3525" s="16"/>
      <c r="C3525" s="16"/>
      <c r="D3525" s="16"/>
      <c r="E3525" s="16"/>
      <c r="F3525" s="3"/>
      <c r="G3525" s="3"/>
      <c r="H3525" s="3"/>
      <c r="I3525" s="3"/>
      <c r="J3525" s="2"/>
      <c r="M3525" s="10"/>
      <c r="N3525" s="2"/>
      <c r="O3525" s="3"/>
      <c r="P3525" s="11"/>
      <c r="Q3525" s="16"/>
      <c r="R3525" s="4"/>
      <c r="S3525" s="12"/>
      <c r="T3525" s="16"/>
      <c r="U3525" s="4"/>
      <c r="V3525" s="3"/>
      <c r="W3525" s="3"/>
      <c r="X3525" s="3"/>
      <c r="Y3525" s="3"/>
      <c r="Z3525" s="3"/>
      <c r="AA3525" s="4"/>
      <c r="AB3525" s="4"/>
      <c r="AC3525" s="4"/>
      <c r="AD3525" s="4"/>
      <c r="AE3525" s="4"/>
      <c r="BA3525" s="13"/>
      <c r="BC3525" s="2"/>
      <c r="BD3525" s="2"/>
      <c r="BU3525" s="15"/>
      <c r="BV3525" s="6"/>
      <c r="BW3525" s="6"/>
      <c r="BX3525" s="16"/>
      <c r="BY3525" s="16"/>
      <c r="BZ3525" s="16"/>
      <c r="CA3525" s="16"/>
      <c r="CB3525" s="14"/>
    </row>
    <row r="3526" spans="1:80" s="9" customFormat="1" x14ac:dyDescent="0.2">
      <c r="A3526" s="16"/>
      <c r="B3526" s="16"/>
      <c r="C3526" s="16"/>
      <c r="D3526" s="16"/>
      <c r="E3526" s="16"/>
      <c r="F3526" s="3"/>
      <c r="G3526" s="3"/>
      <c r="H3526" s="3"/>
      <c r="I3526" s="3"/>
      <c r="J3526" s="2"/>
      <c r="M3526" s="10"/>
      <c r="N3526" s="2"/>
      <c r="O3526" s="3"/>
      <c r="P3526" s="11"/>
      <c r="Q3526" s="16"/>
      <c r="R3526" s="4"/>
      <c r="S3526" s="12"/>
      <c r="T3526" s="16"/>
      <c r="U3526" s="4"/>
      <c r="V3526" s="3"/>
      <c r="W3526" s="3"/>
      <c r="X3526" s="3"/>
      <c r="Y3526" s="3"/>
      <c r="Z3526" s="3"/>
      <c r="AA3526" s="4"/>
      <c r="AB3526" s="4"/>
      <c r="AC3526" s="4"/>
      <c r="AD3526" s="4"/>
      <c r="AE3526" s="4"/>
      <c r="BA3526" s="13"/>
      <c r="BC3526" s="2"/>
      <c r="BD3526" s="2"/>
      <c r="BU3526" s="15"/>
      <c r="BV3526" s="6"/>
      <c r="BW3526" s="6"/>
      <c r="BX3526" s="16"/>
      <c r="BY3526" s="16"/>
      <c r="BZ3526" s="16"/>
      <c r="CA3526" s="16"/>
      <c r="CB3526" s="14"/>
    </row>
    <row r="3527" spans="1:80" s="9" customFormat="1" x14ac:dyDescent="0.2">
      <c r="A3527" s="16"/>
      <c r="B3527" s="16"/>
      <c r="C3527" s="16"/>
      <c r="D3527" s="16"/>
      <c r="E3527" s="16"/>
      <c r="F3527" s="3"/>
      <c r="G3527" s="3"/>
      <c r="H3527" s="3"/>
      <c r="I3527" s="3"/>
      <c r="J3527" s="2"/>
      <c r="M3527" s="10"/>
      <c r="N3527" s="2"/>
      <c r="O3527" s="3"/>
      <c r="P3527" s="11"/>
      <c r="Q3527" s="16"/>
      <c r="R3527" s="4"/>
      <c r="S3527" s="12"/>
      <c r="T3527" s="16"/>
      <c r="U3527" s="4"/>
      <c r="V3527" s="3"/>
      <c r="W3527" s="3"/>
      <c r="X3527" s="3"/>
      <c r="Y3527" s="3"/>
      <c r="Z3527" s="3"/>
      <c r="AA3527" s="4"/>
      <c r="AB3527" s="4"/>
      <c r="AC3527" s="4"/>
      <c r="AD3527" s="4"/>
      <c r="AE3527" s="4"/>
      <c r="BA3527" s="13"/>
      <c r="BC3527" s="2"/>
      <c r="BD3527" s="2"/>
      <c r="BU3527" s="15"/>
      <c r="BV3527" s="6"/>
      <c r="BW3527" s="6"/>
      <c r="BX3527" s="16"/>
      <c r="BY3527" s="16"/>
      <c r="BZ3527" s="16"/>
      <c r="CA3527" s="16"/>
      <c r="CB3527" s="14"/>
    </row>
    <row r="3528" spans="1:80" s="9" customFormat="1" x14ac:dyDescent="0.2">
      <c r="A3528" s="16"/>
      <c r="B3528" s="16"/>
      <c r="C3528" s="16"/>
      <c r="D3528" s="16"/>
      <c r="E3528" s="16"/>
      <c r="F3528" s="3"/>
      <c r="G3528" s="3"/>
      <c r="H3528" s="3"/>
      <c r="I3528" s="3"/>
      <c r="J3528" s="2"/>
      <c r="M3528" s="10"/>
      <c r="N3528" s="2"/>
      <c r="O3528" s="3"/>
      <c r="P3528" s="11"/>
      <c r="Q3528" s="16"/>
      <c r="R3528" s="4"/>
      <c r="S3528" s="12"/>
      <c r="T3528" s="16"/>
      <c r="U3528" s="4"/>
      <c r="V3528" s="3"/>
      <c r="W3528" s="3"/>
      <c r="X3528" s="3"/>
      <c r="Y3528" s="3"/>
      <c r="Z3528" s="3"/>
      <c r="AA3528" s="4"/>
      <c r="AB3528" s="4"/>
      <c r="AC3528" s="4"/>
      <c r="AD3528" s="4"/>
      <c r="AE3528" s="4"/>
      <c r="BA3528" s="13"/>
      <c r="BC3528" s="2"/>
      <c r="BD3528" s="2"/>
      <c r="BU3528" s="15"/>
      <c r="BV3528" s="6"/>
      <c r="BW3528" s="6"/>
      <c r="BX3528" s="16"/>
      <c r="BY3528" s="16"/>
      <c r="BZ3528" s="16"/>
      <c r="CA3528" s="16"/>
      <c r="CB3528" s="14"/>
    </row>
    <row r="3529" spans="1:80" s="9" customFormat="1" x14ac:dyDescent="0.2">
      <c r="A3529" s="16"/>
      <c r="B3529" s="16"/>
      <c r="C3529" s="16"/>
      <c r="D3529" s="16"/>
      <c r="E3529" s="16"/>
      <c r="F3529" s="3"/>
      <c r="G3529" s="3"/>
      <c r="H3529" s="3"/>
      <c r="I3529" s="3"/>
      <c r="J3529" s="2"/>
      <c r="M3529" s="10"/>
      <c r="N3529" s="2"/>
      <c r="O3529" s="3"/>
      <c r="P3529" s="11"/>
      <c r="Q3529" s="16"/>
      <c r="R3529" s="4"/>
      <c r="S3529" s="12"/>
      <c r="T3529" s="16"/>
      <c r="U3529" s="4"/>
      <c r="V3529" s="3"/>
      <c r="W3529" s="3"/>
      <c r="X3529" s="3"/>
      <c r="Y3529" s="3"/>
      <c r="Z3529" s="3"/>
      <c r="AA3529" s="4"/>
      <c r="AB3529" s="4"/>
      <c r="AC3529" s="4"/>
      <c r="AD3529" s="4"/>
      <c r="AE3529" s="4"/>
      <c r="BA3529" s="13"/>
      <c r="BC3529" s="2"/>
      <c r="BD3529" s="2"/>
      <c r="BU3529" s="15"/>
      <c r="BV3529" s="6"/>
      <c r="BW3529" s="6"/>
      <c r="BX3529" s="16"/>
      <c r="BY3529" s="16"/>
      <c r="BZ3529" s="16"/>
      <c r="CA3529" s="16"/>
      <c r="CB3529" s="14"/>
    </row>
    <row r="3530" spans="1:80" s="9" customFormat="1" x14ac:dyDescent="0.2">
      <c r="A3530" s="16"/>
      <c r="B3530" s="16"/>
      <c r="C3530" s="16"/>
      <c r="D3530" s="16"/>
      <c r="E3530" s="16"/>
      <c r="F3530" s="3"/>
      <c r="G3530" s="3"/>
      <c r="H3530" s="3"/>
      <c r="I3530" s="3"/>
      <c r="J3530" s="2"/>
      <c r="M3530" s="10"/>
      <c r="N3530" s="2"/>
      <c r="O3530" s="3"/>
      <c r="P3530" s="11"/>
      <c r="Q3530" s="16"/>
      <c r="R3530" s="4"/>
      <c r="S3530" s="12"/>
      <c r="T3530" s="16"/>
      <c r="U3530" s="4"/>
      <c r="V3530" s="3"/>
      <c r="W3530" s="3"/>
      <c r="X3530" s="3"/>
      <c r="Y3530" s="3"/>
      <c r="Z3530" s="3"/>
      <c r="AA3530" s="4"/>
      <c r="AB3530" s="4"/>
      <c r="AC3530" s="4"/>
      <c r="AD3530" s="4"/>
      <c r="AE3530" s="4"/>
      <c r="BA3530" s="13"/>
      <c r="BC3530" s="2"/>
      <c r="BD3530" s="2"/>
      <c r="BU3530" s="15"/>
      <c r="BV3530" s="6"/>
      <c r="BW3530" s="6"/>
      <c r="BX3530" s="16"/>
      <c r="BY3530" s="16"/>
      <c r="BZ3530" s="16"/>
      <c r="CA3530" s="16"/>
      <c r="CB3530" s="14"/>
    </row>
    <row r="3531" spans="1:80" s="9" customFormat="1" x14ac:dyDescent="0.2">
      <c r="A3531" s="16"/>
      <c r="B3531" s="16"/>
      <c r="C3531" s="16"/>
      <c r="D3531" s="16"/>
      <c r="E3531" s="16"/>
      <c r="F3531" s="3"/>
      <c r="G3531" s="3"/>
      <c r="H3531" s="3"/>
      <c r="I3531" s="3"/>
      <c r="J3531" s="2"/>
      <c r="M3531" s="10"/>
      <c r="N3531" s="2"/>
      <c r="O3531" s="3"/>
      <c r="P3531" s="11"/>
      <c r="Q3531" s="16"/>
      <c r="R3531" s="4"/>
      <c r="S3531" s="12"/>
      <c r="T3531" s="16"/>
      <c r="U3531" s="4"/>
      <c r="V3531" s="3"/>
      <c r="W3531" s="3"/>
      <c r="X3531" s="3"/>
      <c r="Y3531" s="3"/>
      <c r="Z3531" s="3"/>
      <c r="AA3531" s="4"/>
      <c r="AB3531" s="4"/>
      <c r="AC3531" s="4"/>
      <c r="AD3531" s="4"/>
      <c r="AE3531" s="4"/>
      <c r="BA3531" s="13"/>
      <c r="BC3531" s="2"/>
      <c r="BD3531" s="2"/>
      <c r="BU3531" s="15"/>
      <c r="BV3531" s="6"/>
      <c r="BW3531" s="6"/>
      <c r="BX3531" s="16"/>
      <c r="BY3531" s="16"/>
      <c r="BZ3531" s="16"/>
      <c r="CA3531" s="16"/>
      <c r="CB3531" s="14"/>
    </row>
    <row r="3532" spans="1:80" s="9" customFormat="1" x14ac:dyDescent="0.2">
      <c r="A3532" s="16"/>
      <c r="B3532" s="16"/>
      <c r="C3532" s="16"/>
      <c r="D3532" s="16"/>
      <c r="E3532" s="16"/>
      <c r="F3532" s="3"/>
      <c r="G3532" s="3"/>
      <c r="H3532" s="3"/>
      <c r="I3532" s="3"/>
      <c r="J3532" s="2"/>
      <c r="M3532" s="10"/>
      <c r="N3532" s="2"/>
      <c r="O3532" s="3"/>
      <c r="P3532" s="11"/>
      <c r="Q3532" s="16"/>
      <c r="R3532" s="4"/>
      <c r="S3532" s="12"/>
      <c r="T3532" s="16"/>
      <c r="U3532" s="4"/>
      <c r="V3532" s="3"/>
      <c r="W3532" s="3"/>
      <c r="X3532" s="3"/>
      <c r="Y3532" s="3"/>
      <c r="Z3532" s="3"/>
      <c r="AA3532" s="4"/>
      <c r="AB3532" s="4"/>
      <c r="AC3532" s="4"/>
      <c r="AD3532" s="4"/>
      <c r="AE3532" s="4"/>
      <c r="BA3532" s="13"/>
      <c r="BC3532" s="2"/>
      <c r="BD3532" s="2"/>
      <c r="BU3532" s="15"/>
      <c r="BV3532" s="6"/>
      <c r="BW3532" s="6"/>
      <c r="BX3532" s="16"/>
      <c r="BY3532" s="16"/>
      <c r="BZ3532" s="16"/>
      <c r="CA3532" s="16"/>
      <c r="CB3532" s="14"/>
    </row>
    <row r="3533" spans="1:80" s="9" customFormat="1" x14ac:dyDescent="0.2">
      <c r="A3533" s="16"/>
      <c r="B3533" s="16"/>
      <c r="C3533" s="16"/>
      <c r="D3533" s="16"/>
      <c r="E3533" s="16"/>
      <c r="F3533" s="3"/>
      <c r="G3533" s="3"/>
      <c r="H3533" s="3"/>
      <c r="I3533" s="3"/>
      <c r="J3533" s="2"/>
      <c r="M3533" s="10"/>
      <c r="N3533" s="2"/>
      <c r="O3533" s="3"/>
      <c r="P3533" s="11"/>
      <c r="Q3533" s="16"/>
      <c r="R3533" s="4"/>
      <c r="S3533" s="12"/>
      <c r="T3533" s="16"/>
      <c r="U3533" s="4"/>
      <c r="V3533" s="3"/>
      <c r="W3533" s="3"/>
      <c r="X3533" s="3"/>
      <c r="Y3533" s="3"/>
      <c r="Z3533" s="3"/>
      <c r="AA3533" s="4"/>
      <c r="AB3533" s="4"/>
      <c r="AC3533" s="4"/>
      <c r="AD3533" s="4"/>
      <c r="AE3533" s="4"/>
      <c r="BA3533" s="13"/>
      <c r="BC3533" s="2"/>
      <c r="BD3533" s="2"/>
      <c r="BU3533" s="15"/>
      <c r="BV3533" s="6"/>
      <c r="BW3533" s="6"/>
      <c r="BX3533" s="16"/>
      <c r="BY3533" s="16"/>
      <c r="BZ3533" s="16"/>
      <c r="CA3533" s="16"/>
      <c r="CB3533" s="14"/>
    </row>
    <row r="3534" spans="1:80" s="9" customFormat="1" x14ac:dyDescent="0.2">
      <c r="A3534" s="16"/>
      <c r="B3534" s="16"/>
      <c r="C3534" s="16"/>
      <c r="D3534" s="16"/>
      <c r="E3534" s="16"/>
      <c r="F3534" s="3"/>
      <c r="G3534" s="3"/>
      <c r="H3534" s="3"/>
      <c r="I3534" s="3"/>
      <c r="J3534" s="2"/>
      <c r="M3534" s="10"/>
      <c r="N3534" s="2"/>
      <c r="O3534" s="3"/>
      <c r="P3534" s="11"/>
      <c r="Q3534" s="16"/>
      <c r="R3534" s="4"/>
      <c r="S3534" s="12"/>
      <c r="T3534" s="16"/>
      <c r="U3534" s="4"/>
      <c r="V3534" s="3"/>
      <c r="W3534" s="3"/>
      <c r="X3534" s="3"/>
      <c r="Y3534" s="3"/>
      <c r="Z3534" s="3"/>
      <c r="AA3534" s="4"/>
      <c r="AB3534" s="4"/>
      <c r="AC3534" s="4"/>
      <c r="AD3534" s="4"/>
      <c r="AE3534" s="4"/>
      <c r="BA3534" s="13"/>
      <c r="BC3534" s="2"/>
      <c r="BD3534" s="2"/>
      <c r="BU3534" s="15"/>
      <c r="BV3534" s="6"/>
      <c r="BW3534" s="6"/>
      <c r="BX3534" s="16"/>
      <c r="BY3534" s="16"/>
      <c r="BZ3534" s="16"/>
      <c r="CA3534" s="16"/>
      <c r="CB3534" s="14"/>
    </row>
    <row r="3535" spans="1:80" s="9" customFormat="1" x14ac:dyDescent="0.2">
      <c r="A3535" s="16"/>
      <c r="B3535" s="16"/>
      <c r="C3535" s="16"/>
      <c r="D3535" s="16"/>
      <c r="E3535" s="16"/>
      <c r="F3535" s="3"/>
      <c r="G3535" s="3"/>
      <c r="H3535" s="3"/>
      <c r="I3535" s="3"/>
      <c r="J3535" s="2"/>
      <c r="M3535" s="10"/>
      <c r="N3535" s="2"/>
      <c r="O3535" s="3"/>
      <c r="P3535" s="11"/>
      <c r="Q3535" s="16"/>
      <c r="R3535" s="4"/>
      <c r="S3535" s="12"/>
      <c r="T3535" s="16"/>
      <c r="U3535" s="4"/>
      <c r="V3535" s="3"/>
      <c r="W3535" s="3"/>
      <c r="X3535" s="3"/>
      <c r="Y3535" s="3"/>
      <c r="Z3535" s="3"/>
      <c r="AA3535" s="4"/>
      <c r="AB3535" s="4"/>
      <c r="AC3535" s="4"/>
      <c r="AD3535" s="4"/>
      <c r="AE3535" s="4"/>
      <c r="BA3535" s="13"/>
      <c r="BC3535" s="2"/>
      <c r="BD3535" s="2"/>
      <c r="BU3535" s="15"/>
      <c r="BV3535" s="6"/>
      <c r="BW3535" s="6"/>
      <c r="BX3535" s="16"/>
      <c r="BY3535" s="16"/>
      <c r="BZ3535" s="16"/>
      <c r="CA3535" s="16"/>
      <c r="CB3535" s="14"/>
    </row>
    <row r="3536" spans="1:80" s="9" customFormat="1" x14ac:dyDescent="0.2">
      <c r="A3536" s="16"/>
      <c r="B3536" s="16"/>
      <c r="C3536" s="16"/>
      <c r="D3536" s="16"/>
      <c r="E3536" s="16"/>
      <c r="F3536" s="3"/>
      <c r="G3536" s="3"/>
      <c r="H3536" s="3"/>
      <c r="I3536" s="3"/>
      <c r="J3536" s="2"/>
      <c r="M3536" s="10"/>
      <c r="N3536" s="2"/>
      <c r="O3536" s="3"/>
      <c r="P3536" s="11"/>
      <c r="Q3536" s="16"/>
      <c r="R3536" s="4"/>
      <c r="S3536" s="12"/>
      <c r="T3536" s="16"/>
      <c r="U3536" s="4"/>
      <c r="V3536" s="3"/>
      <c r="W3536" s="3"/>
      <c r="X3536" s="3"/>
      <c r="Y3536" s="3"/>
      <c r="Z3536" s="3"/>
      <c r="AA3536" s="4"/>
      <c r="AB3536" s="4"/>
      <c r="AC3536" s="4"/>
      <c r="AD3536" s="4"/>
      <c r="AE3536" s="4"/>
      <c r="BA3536" s="13"/>
      <c r="BC3536" s="2"/>
      <c r="BD3536" s="2"/>
      <c r="BU3536" s="15"/>
      <c r="BV3536" s="6"/>
      <c r="BW3536" s="6"/>
      <c r="BX3536" s="16"/>
      <c r="BY3536" s="16"/>
      <c r="BZ3536" s="16"/>
      <c r="CA3536" s="16"/>
      <c r="CB3536" s="14"/>
    </row>
    <row r="3537" spans="1:80" s="9" customFormat="1" x14ac:dyDescent="0.2">
      <c r="A3537" s="16"/>
      <c r="B3537" s="16"/>
      <c r="C3537" s="16"/>
      <c r="D3537" s="16"/>
      <c r="E3537" s="16"/>
      <c r="F3537" s="3"/>
      <c r="G3537" s="3"/>
      <c r="H3537" s="3"/>
      <c r="I3537" s="3"/>
      <c r="J3537" s="2"/>
      <c r="M3537" s="10"/>
      <c r="N3537" s="2"/>
      <c r="O3537" s="3"/>
      <c r="P3537" s="11"/>
      <c r="Q3537" s="16"/>
      <c r="R3537" s="4"/>
      <c r="S3537" s="12"/>
      <c r="T3537" s="16"/>
      <c r="U3537" s="4"/>
      <c r="V3537" s="3"/>
      <c r="W3537" s="3"/>
      <c r="X3537" s="3"/>
      <c r="Y3537" s="3"/>
      <c r="Z3537" s="3"/>
      <c r="AA3537" s="4"/>
      <c r="AB3537" s="4"/>
      <c r="AC3537" s="4"/>
      <c r="AD3537" s="4"/>
      <c r="AE3537" s="4"/>
      <c r="BA3537" s="13"/>
      <c r="BC3537" s="2"/>
      <c r="BD3537" s="2"/>
      <c r="BU3537" s="15"/>
      <c r="BV3537" s="6"/>
      <c r="BW3537" s="6"/>
      <c r="BX3537" s="16"/>
      <c r="BY3537" s="16"/>
      <c r="BZ3537" s="16"/>
      <c r="CA3537" s="16"/>
      <c r="CB3537" s="14"/>
    </row>
    <row r="3538" spans="1:80" s="9" customFormat="1" x14ac:dyDescent="0.2">
      <c r="A3538" s="16"/>
      <c r="B3538" s="16"/>
      <c r="C3538" s="16"/>
      <c r="D3538" s="16"/>
      <c r="E3538" s="16"/>
      <c r="F3538" s="3"/>
      <c r="G3538" s="3"/>
      <c r="H3538" s="3"/>
      <c r="I3538" s="3"/>
      <c r="J3538" s="2"/>
      <c r="M3538" s="10"/>
      <c r="N3538" s="2"/>
      <c r="O3538" s="3"/>
      <c r="P3538" s="11"/>
      <c r="Q3538" s="16"/>
      <c r="R3538" s="4"/>
      <c r="S3538" s="12"/>
      <c r="T3538" s="16"/>
      <c r="U3538" s="4"/>
      <c r="V3538" s="3"/>
      <c r="W3538" s="3"/>
      <c r="X3538" s="3"/>
      <c r="Y3538" s="3"/>
      <c r="Z3538" s="3"/>
      <c r="AA3538" s="4"/>
      <c r="AB3538" s="4"/>
      <c r="AC3538" s="4"/>
      <c r="AD3538" s="4"/>
      <c r="AE3538" s="4"/>
      <c r="BA3538" s="13"/>
      <c r="BC3538" s="2"/>
      <c r="BD3538" s="2"/>
      <c r="BU3538" s="15"/>
      <c r="BV3538" s="6"/>
      <c r="BW3538" s="6"/>
      <c r="BX3538" s="16"/>
      <c r="BY3538" s="16"/>
      <c r="BZ3538" s="16"/>
      <c r="CA3538" s="16"/>
      <c r="CB3538" s="14"/>
    </row>
    <row r="3539" spans="1:80" s="9" customFormat="1" x14ac:dyDescent="0.2">
      <c r="A3539" s="16"/>
      <c r="B3539" s="16"/>
      <c r="C3539" s="16"/>
      <c r="D3539" s="16"/>
      <c r="E3539" s="16"/>
      <c r="F3539" s="3"/>
      <c r="G3539" s="3"/>
      <c r="H3539" s="3"/>
      <c r="I3539" s="3"/>
      <c r="J3539" s="2"/>
      <c r="M3539" s="10"/>
      <c r="N3539" s="2"/>
      <c r="O3539" s="3"/>
      <c r="P3539" s="11"/>
      <c r="Q3539" s="16"/>
      <c r="R3539" s="4"/>
      <c r="S3539" s="12"/>
      <c r="T3539" s="16"/>
      <c r="U3539" s="4"/>
      <c r="V3539" s="3"/>
      <c r="W3539" s="3"/>
      <c r="X3539" s="3"/>
      <c r="Y3539" s="3"/>
      <c r="Z3539" s="3"/>
      <c r="AA3539" s="4"/>
      <c r="AB3539" s="4"/>
      <c r="AC3539" s="4"/>
      <c r="AD3539" s="4"/>
      <c r="AE3539" s="4"/>
      <c r="BA3539" s="13"/>
      <c r="BC3539" s="2"/>
      <c r="BD3539" s="2"/>
      <c r="BU3539" s="15"/>
      <c r="BV3539" s="6"/>
      <c r="BW3539" s="6"/>
      <c r="BX3539" s="16"/>
      <c r="BY3539" s="16"/>
      <c r="BZ3539" s="16"/>
      <c r="CA3539" s="16"/>
      <c r="CB3539" s="14"/>
    </row>
    <row r="3540" spans="1:80" s="9" customFormat="1" x14ac:dyDescent="0.2">
      <c r="A3540" s="16"/>
      <c r="B3540" s="16"/>
      <c r="C3540" s="16"/>
      <c r="D3540" s="16"/>
      <c r="E3540" s="16"/>
      <c r="F3540" s="3"/>
      <c r="G3540" s="3"/>
      <c r="H3540" s="3"/>
      <c r="I3540" s="3"/>
      <c r="J3540" s="2"/>
      <c r="M3540" s="10"/>
      <c r="N3540" s="2"/>
      <c r="O3540" s="3"/>
      <c r="P3540" s="11"/>
      <c r="Q3540" s="16"/>
      <c r="R3540" s="4"/>
      <c r="S3540" s="12"/>
      <c r="T3540" s="16"/>
      <c r="U3540" s="4"/>
      <c r="V3540" s="3"/>
      <c r="W3540" s="3"/>
      <c r="X3540" s="3"/>
      <c r="Y3540" s="3"/>
      <c r="Z3540" s="3"/>
      <c r="AA3540" s="4"/>
      <c r="AB3540" s="4"/>
      <c r="AC3540" s="4"/>
      <c r="AD3540" s="4"/>
      <c r="AE3540" s="4"/>
      <c r="BA3540" s="13"/>
      <c r="BC3540" s="2"/>
      <c r="BD3540" s="2"/>
      <c r="BU3540" s="15"/>
      <c r="BV3540" s="6"/>
      <c r="BW3540" s="6"/>
      <c r="BX3540" s="16"/>
      <c r="BY3540" s="16"/>
      <c r="BZ3540" s="16"/>
      <c r="CA3540" s="16"/>
      <c r="CB3540" s="14"/>
    </row>
    <row r="3541" spans="1:80" s="9" customFormat="1" x14ac:dyDescent="0.2">
      <c r="A3541" s="16"/>
      <c r="B3541" s="16"/>
      <c r="C3541" s="16"/>
      <c r="D3541" s="16"/>
      <c r="E3541" s="16"/>
      <c r="F3541" s="3"/>
      <c r="G3541" s="3"/>
      <c r="H3541" s="3"/>
      <c r="I3541" s="3"/>
      <c r="J3541" s="2"/>
      <c r="M3541" s="10"/>
      <c r="N3541" s="2"/>
      <c r="O3541" s="3"/>
      <c r="P3541" s="11"/>
      <c r="Q3541" s="16"/>
      <c r="R3541" s="4"/>
      <c r="S3541" s="12"/>
      <c r="T3541" s="16"/>
      <c r="U3541" s="4"/>
      <c r="V3541" s="3"/>
      <c r="W3541" s="3"/>
      <c r="X3541" s="3"/>
      <c r="Y3541" s="3"/>
      <c r="Z3541" s="3"/>
      <c r="AA3541" s="4"/>
      <c r="AB3541" s="4"/>
      <c r="AC3541" s="4"/>
      <c r="AD3541" s="4"/>
      <c r="AE3541" s="4"/>
      <c r="BA3541" s="13"/>
      <c r="BC3541" s="2"/>
      <c r="BD3541" s="2"/>
      <c r="BU3541" s="15"/>
      <c r="BV3541" s="6"/>
      <c r="BW3541" s="6"/>
      <c r="BX3541" s="16"/>
      <c r="BY3541" s="16"/>
      <c r="BZ3541" s="16"/>
      <c r="CA3541" s="16"/>
      <c r="CB3541" s="14"/>
    </row>
    <row r="3542" spans="1:80" s="9" customFormat="1" x14ac:dyDescent="0.2">
      <c r="A3542" s="16"/>
      <c r="B3542" s="16"/>
      <c r="C3542" s="16"/>
      <c r="D3542" s="16"/>
      <c r="E3542" s="16"/>
      <c r="F3542" s="3"/>
      <c r="G3542" s="3"/>
      <c r="H3542" s="3"/>
      <c r="I3542" s="3"/>
      <c r="J3542" s="2"/>
      <c r="M3542" s="10"/>
      <c r="N3542" s="2"/>
      <c r="O3542" s="3"/>
      <c r="P3542" s="11"/>
      <c r="Q3542" s="16"/>
      <c r="R3542" s="4"/>
      <c r="S3542" s="12"/>
      <c r="T3542" s="16"/>
      <c r="U3542" s="4"/>
      <c r="V3542" s="3"/>
      <c r="W3542" s="3"/>
      <c r="X3542" s="3"/>
      <c r="Y3542" s="3"/>
      <c r="Z3542" s="3"/>
      <c r="AA3542" s="4"/>
      <c r="AB3542" s="4"/>
      <c r="AC3542" s="4"/>
      <c r="AD3542" s="4"/>
      <c r="AE3542" s="4"/>
      <c r="BA3542" s="13"/>
      <c r="BC3542" s="2"/>
      <c r="BD3542" s="2"/>
      <c r="BU3542" s="15"/>
      <c r="BV3542" s="6"/>
      <c r="BW3542" s="6"/>
      <c r="BX3542" s="16"/>
      <c r="BY3542" s="16"/>
      <c r="BZ3542" s="16"/>
      <c r="CA3542" s="16"/>
      <c r="CB3542" s="14"/>
    </row>
    <row r="3543" spans="1:80" s="9" customFormat="1" x14ac:dyDescent="0.2">
      <c r="A3543" s="16"/>
      <c r="B3543" s="16"/>
      <c r="C3543" s="16"/>
      <c r="D3543" s="16"/>
      <c r="E3543" s="16"/>
      <c r="F3543" s="3"/>
      <c r="G3543" s="3"/>
      <c r="H3543" s="3"/>
      <c r="I3543" s="3"/>
      <c r="J3543" s="2"/>
      <c r="M3543" s="10"/>
      <c r="N3543" s="2"/>
      <c r="O3543" s="3"/>
      <c r="P3543" s="11"/>
      <c r="Q3543" s="16"/>
      <c r="R3543" s="4"/>
      <c r="S3543" s="12"/>
      <c r="T3543" s="16"/>
      <c r="U3543" s="4"/>
      <c r="V3543" s="3"/>
      <c r="W3543" s="3"/>
      <c r="X3543" s="3"/>
      <c r="Y3543" s="3"/>
      <c r="Z3543" s="3"/>
      <c r="AA3543" s="4"/>
      <c r="AB3543" s="4"/>
      <c r="AC3543" s="4"/>
      <c r="AD3543" s="4"/>
      <c r="AE3543" s="4"/>
      <c r="BA3543" s="13"/>
      <c r="BC3543" s="2"/>
      <c r="BD3543" s="2"/>
      <c r="BU3543" s="15"/>
      <c r="BV3543" s="6"/>
      <c r="BW3543" s="6"/>
      <c r="BX3543" s="16"/>
      <c r="BY3543" s="16"/>
      <c r="BZ3543" s="16"/>
      <c r="CA3543" s="16"/>
      <c r="CB3543" s="14"/>
    </row>
    <row r="3544" spans="1:80" s="9" customFormat="1" x14ac:dyDescent="0.2">
      <c r="A3544" s="16"/>
      <c r="B3544" s="16"/>
      <c r="C3544" s="16"/>
      <c r="D3544" s="16"/>
      <c r="E3544" s="16"/>
      <c r="F3544" s="3"/>
      <c r="G3544" s="3"/>
      <c r="H3544" s="3"/>
      <c r="I3544" s="3"/>
      <c r="J3544" s="2"/>
      <c r="M3544" s="10"/>
      <c r="N3544" s="2"/>
      <c r="O3544" s="3"/>
      <c r="P3544" s="11"/>
      <c r="Q3544" s="16"/>
      <c r="R3544" s="4"/>
      <c r="S3544" s="12"/>
      <c r="T3544" s="16"/>
      <c r="U3544" s="4"/>
      <c r="V3544" s="3"/>
      <c r="W3544" s="3"/>
      <c r="X3544" s="3"/>
      <c r="Y3544" s="3"/>
      <c r="Z3544" s="3"/>
      <c r="AA3544" s="4"/>
      <c r="AB3544" s="4"/>
      <c r="AC3544" s="4"/>
      <c r="AD3544" s="4"/>
      <c r="AE3544" s="4"/>
      <c r="BA3544" s="13"/>
      <c r="BC3544" s="2"/>
      <c r="BD3544" s="2"/>
      <c r="BU3544" s="15"/>
      <c r="BV3544" s="6"/>
      <c r="BW3544" s="6"/>
      <c r="BX3544" s="16"/>
      <c r="BY3544" s="16"/>
      <c r="BZ3544" s="16"/>
      <c r="CA3544" s="16"/>
      <c r="CB3544" s="14"/>
    </row>
    <row r="3545" spans="1:80" s="9" customFormat="1" x14ac:dyDescent="0.2">
      <c r="A3545" s="16"/>
      <c r="B3545" s="16"/>
      <c r="C3545" s="16"/>
      <c r="D3545" s="16"/>
      <c r="E3545" s="16"/>
      <c r="F3545" s="3"/>
      <c r="G3545" s="3"/>
      <c r="H3545" s="3"/>
      <c r="I3545" s="3"/>
      <c r="J3545" s="2"/>
      <c r="M3545" s="10"/>
      <c r="N3545" s="2"/>
      <c r="O3545" s="3"/>
      <c r="P3545" s="11"/>
      <c r="Q3545" s="16"/>
      <c r="R3545" s="4"/>
      <c r="S3545" s="12"/>
      <c r="T3545" s="16"/>
      <c r="U3545" s="4"/>
      <c r="V3545" s="3"/>
      <c r="W3545" s="3"/>
      <c r="X3545" s="3"/>
      <c r="Y3545" s="3"/>
      <c r="Z3545" s="3"/>
      <c r="AA3545" s="4"/>
      <c r="AB3545" s="4"/>
      <c r="AC3545" s="4"/>
      <c r="AD3545" s="4"/>
      <c r="AE3545" s="4"/>
      <c r="BA3545" s="13"/>
      <c r="BC3545" s="2"/>
      <c r="BD3545" s="2"/>
      <c r="BU3545" s="15"/>
      <c r="BV3545" s="6"/>
      <c r="BW3545" s="6"/>
      <c r="BX3545" s="16"/>
      <c r="BY3545" s="16"/>
      <c r="BZ3545" s="16"/>
      <c r="CA3545" s="16"/>
      <c r="CB3545" s="14"/>
    </row>
    <row r="3546" spans="1:80" s="9" customFormat="1" x14ac:dyDescent="0.2">
      <c r="A3546" s="16"/>
      <c r="B3546" s="16"/>
      <c r="C3546" s="16"/>
      <c r="D3546" s="16"/>
      <c r="E3546" s="16"/>
      <c r="F3546" s="3"/>
      <c r="G3546" s="3"/>
      <c r="H3546" s="3"/>
      <c r="I3546" s="3"/>
      <c r="J3546" s="2"/>
      <c r="M3546" s="10"/>
      <c r="N3546" s="2"/>
      <c r="O3546" s="3"/>
      <c r="P3546" s="11"/>
      <c r="Q3546" s="16"/>
      <c r="R3546" s="4"/>
      <c r="S3546" s="12"/>
      <c r="T3546" s="16"/>
      <c r="U3546" s="4"/>
      <c r="V3546" s="3"/>
      <c r="W3546" s="3"/>
      <c r="X3546" s="3"/>
      <c r="Y3546" s="3"/>
      <c r="Z3546" s="3"/>
      <c r="AA3546" s="4"/>
      <c r="AB3546" s="4"/>
      <c r="AC3546" s="4"/>
      <c r="AD3546" s="4"/>
      <c r="AE3546" s="4"/>
      <c r="BA3546" s="13"/>
      <c r="BC3546" s="2"/>
      <c r="BD3546" s="2"/>
      <c r="BU3546" s="15"/>
      <c r="BV3546" s="6"/>
      <c r="BW3546" s="6"/>
      <c r="BX3546" s="16"/>
      <c r="BY3546" s="16"/>
      <c r="BZ3546" s="16"/>
      <c r="CA3546" s="16"/>
      <c r="CB3546" s="14"/>
    </row>
    <row r="3547" spans="1:80" s="9" customFormat="1" x14ac:dyDescent="0.2">
      <c r="A3547" s="16"/>
      <c r="B3547" s="16"/>
      <c r="C3547" s="16"/>
      <c r="D3547" s="16"/>
      <c r="E3547" s="16"/>
      <c r="F3547" s="3"/>
      <c r="G3547" s="3"/>
      <c r="H3547" s="3"/>
      <c r="I3547" s="3"/>
      <c r="J3547" s="2"/>
      <c r="M3547" s="10"/>
      <c r="N3547" s="2"/>
      <c r="O3547" s="3"/>
      <c r="P3547" s="11"/>
      <c r="Q3547" s="16"/>
      <c r="R3547" s="4"/>
      <c r="S3547" s="12"/>
      <c r="T3547" s="16"/>
      <c r="U3547" s="4"/>
      <c r="V3547" s="3"/>
      <c r="W3547" s="3"/>
      <c r="X3547" s="3"/>
      <c r="Y3547" s="3"/>
      <c r="Z3547" s="3"/>
      <c r="AA3547" s="4"/>
      <c r="AB3547" s="4"/>
      <c r="AC3547" s="4"/>
      <c r="AD3547" s="4"/>
      <c r="AE3547" s="4"/>
      <c r="BA3547" s="13"/>
      <c r="BC3547" s="2"/>
      <c r="BD3547" s="2"/>
      <c r="BU3547" s="15"/>
      <c r="BV3547" s="6"/>
      <c r="BW3547" s="6"/>
      <c r="BX3547" s="16"/>
      <c r="BY3547" s="16"/>
      <c r="BZ3547" s="16"/>
      <c r="CA3547" s="16"/>
      <c r="CB3547" s="14"/>
    </row>
    <row r="3548" spans="1:80" s="9" customFormat="1" x14ac:dyDescent="0.2">
      <c r="A3548" s="16"/>
      <c r="B3548" s="16"/>
      <c r="C3548" s="16"/>
      <c r="D3548" s="16"/>
      <c r="E3548" s="16"/>
      <c r="F3548" s="3"/>
      <c r="G3548" s="3"/>
      <c r="H3548" s="3"/>
      <c r="I3548" s="3"/>
      <c r="J3548" s="2"/>
      <c r="M3548" s="10"/>
      <c r="N3548" s="2"/>
      <c r="O3548" s="3"/>
      <c r="P3548" s="11"/>
      <c r="Q3548" s="16"/>
      <c r="R3548" s="4"/>
      <c r="S3548" s="12"/>
      <c r="T3548" s="16"/>
      <c r="U3548" s="4"/>
      <c r="V3548" s="3"/>
      <c r="W3548" s="3"/>
      <c r="X3548" s="3"/>
      <c r="Y3548" s="3"/>
      <c r="Z3548" s="3"/>
      <c r="AA3548" s="4"/>
      <c r="AB3548" s="4"/>
      <c r="AC3548" s="4"/>
      <c r="AD3548" s="4"/>
      <c r="AE3548" s="4"/>
      <c r="BA3548" s="13"/>
      <c r="BC3548" s="2"/>
      <c r="BD3548" s="2"/>
      <c r="BU3548" s="15"/>
      <c r="BV3548" s="6"/>
      <c r="BW3548" s="6"/>
      <c r="BX3548" s="16"/>
      <c r="BY3548" s="16"/>
      <c r="BZ3548" s="16"/>
      <c r="CA3548" s="16"/>
      <c r="CB3548" s="14"/>
    </row>
    <row r="3549" spans="1:80" s="9" customFormat="1" x14ac:dyDescent="0.2">
      <c r="A3549" s="16"/>
      <c r="B3549" s="16"/>
      <c r="C3549" s="16"/>
      <c r="D3549" s="16"/>
      <c r="E3549" s="16"/>
      <c r="F3549" s="3"/>
      <c r="G3549" s="3"/>
      <c r="H3549" s="3"/>
      <c r="I3549" s="3"/>
      <c r="J3549" s="2"/>
      <c r="M3549" s="10"/>
      <c r="N3549" s="2"/>
      <c r="O3549" s="3"/>
      <c r="P3549" s="11"/>
      <c r="Q3549" s="16"/>
      <c r="R3549" s="4"/>
      <c r="S3549" s="12"/>
      <c r="T3549" s="16"/>
      <c r="U3549" s="4"/>
      <c r="V3549" s="3"/>
      <c r="W3549" s="3"/>
      <c r="X3549" s="3"/>
      <c r="Y3549" s="3"/>
      <c r="Z3549" s="3"/>
      <c r="AA3549" s="4"/>
      <c r="AB3549" s="4"/>
      <c r="AC3549" s="4"/>
      <c r="AD3549" s="4"/>
      <c r="AE3549" s="4"/>
      <c r="BA3549" s="13"/>
      <c r="BC3549" s="2"/>
      <c r="BD3549" s="2"/>
      <c r="BU3549" s="15"/>
      <c r="BV3549" s="6"/>
      <c r="BW3549" s="6"/>
      <c r="BX3549" s="16"/>
      <c r="BY3549" s="16"/>
      <c r="BZ3549" s="16"/>
      <c r="CA3549" s="16"/>
      <c r="CB3549" s="14"/>
    </row>
    <row r="3550" spans="1:80" s="9" customFormat="1" x14ac:dyDescent="0.2">
      <c r="A3550" s="16"/>
      <c r="B3550" s="16"/>
      <c r="C3550" s="16"/>
      <c r="D3550" s="16"/>
      <c r="E3550" s="16"/>
      <c r="F3550" s="3"/>
      <c r="G3550" s="3"/>
      <c r="H3550" s="3"/>
      <c r="I3550" s="3"/>
      <c r="J3550" s="2"/>
      <c r="M3550" s="10"/>
      <c r="N3550" s="2"/>
      <c r="O3550" s="3"/>
      <c r="P3550" s="11"/>
      <c r="Q3550" s="16"/>
      <c r="R3550" s="4"/>
      <c r="S3550" s="12"/>
      <c r="T3550" s="16"/>
      <c r="U3550" s="4"/>
      <c r="V3550" s="3"/>
      <c r="W3550" s="3"/>
      <c r="X3550" s="3"/>
      <c r="Y3550" s="3"/>
      <c r="Z3550" s="3"/>
      <c r="AA3550" s="4"/>
      <c r="AB3550" s="4"/>
      <c r="AC3550" s="4"/>
      <c r="AD3550" s="4"/>
      <c r="AE3550" s="4"/>
      <c r="BA3550" s="13"/>
      <c r="BC3550" s="2"/>
      <c r="BD3550" s="2"/>
      <c r="BU3550" s="15"/>
      <c r="BV3550" s="6"/>
      <c r="BW3550" s="6"/>
      <c r="BX3550" s="16"/>
      <c r="BY3550" s="16"/>
      <c r="BZ3550" s="16"/>
      <c r="CA3550" s="16"/>
      <c r="CB3550" s="14"/>
    </row>
    <row r="3551" spans="1:80" s="9" customFormat="1" x14ac:dyDescent="0.2">
      <c r="A3551" s="16"/>
      <c r="B3551" s="16"/>
      <c r="C3551" s="16"/>
      <c r="D3551" s="16"/>
      <c r="E3551" s="16"/>
      <c r="F3551" s="3"/>
      <c r="G3551" s="3"/>
      <c r="H3551" s="3"/>
      <c r="I3551" s="3"/>
      <c r="J3551" s="2"/>
      <c r="M3551" s="10"/>
      <c r="N3551" s="2"/>
      <c r="O3551" s="3"/>
      <c r="P3551" s="11"/>
      <c r="Q3551" s="16"/>
      <c r="R3551" s="4"/>
      <c r="S3551" s="12"/>
      <c r="T3551" s="16"/>
      <c r="U3551" s="4"/>
      <c r="V3551" s="3"/>
      <c r="W3551" s="3"/>
      <c r="X3551" s="3"/>
      <c r="Y3551" s="3"/>
      <c r="Z3551" s="3"/>
      <c r="AA3551" s="4"/>
      <c r="AB3551" s="4"/>
      <c r="AC3551" s="4"/>
      <c r="AD3551" s="4"/>
      <c r="AE3551" s="4"/>
      <c r="BA3551" s="13"/>
      <c r="BC3551" s="2"/>
      <c r="BD3551" s="2"/>
      <c r="BU3551" s="15"/>
      <c r="BV3551" s="6"/>
      <c r="BW3551" s="6"/>
      <c r="BX3551" s="16"/>
      <c r="BY3551" s="16"/>
      <c r="BZ3551" s="16"/>
      <c r="CA3551" s="16"/>
      <c r="CB3551" s="14"/>
    </row>
    <row r="3552" spans="1:80" s="9" customFormat="1" x14ac:dyDescent="0.2">
      <c r="A3552" s="16"/>
      <c r="B3552" s="16"/>
      <c r="C3552" s="16"/>
      <c r="D3552" s="16"/>
      <c r="E3552" s="16"/>
      <c r="F3552" s="3"/>
      <c r="G3552" s="3"/>
      <c r="H3552" s="3"/>
      <c r="I3552" s="3"/>
      <c r="J3552" s="2"/>
      <c r="M3552" s="10"/>
      <c r="N3552" s="2"/>
      <c r="O3552" s="3"/>
      <c r="P3552" s="11"/>
      <c r="Q3552" s="16"/>
      <c r="R3552" s="4"/>
      <c r="S3552" s="12"/>
      <c r="T3552" s="16"/>
      <c r="U3552" s="4"/>
      <c r="V3552" s="3"/>
      <c r="W3552" s="3"/>
      <c r="X3552" s="3"/>
      <c r="Y3552" s="3"/>
      <c r="Z3552" s="3"/>
      <c r="AA3552" s="4"/>
      <c r="AB3552" s="4"/>
      <c r="AC3552" s="4"/>
      <c r="AD3552" s="4"/>
      <c r="AE3552" s="4"/>
      <c r="BA3552" s="13"/>
      <c r="BC3552" s="2"/>
      <c r="BD3552" s="2"/>
      <c r="BU3552" s="15"/>
      <c r="BV3552" s="6"/>
      <c r="BW3552" s="6"/>
      <c r="BX3552" s="16"/>
      <c r="BY3552" s="16"/>
      <c r="BZ3552" s="16"/>
      <c r="CA3552" s="16"/>
      <c r="CB3552" s="14"/>
    </row>
    <row r="3553" spans="1:80" s="9" customFormat="1" x14ac:dyDescent="0.2">
      <c r="A3553" s="16"/>
      <c r="B3553" s="16"/>
      <c r="C3553" s="16"/>
      <c r="D3553" s="16"/>
      <c r="E3553" s="16"/>
      <c r="F3553" s="3"/>
      <c r="G3553" s="3"/>
      <c r="H3553" s="3"/>
      <c r="I3553" s="3"/>
      <c r="J3553" s="2"/>
      <c r="M3553" s="10"/>
      <c r="N3553" s="2"/>
      <c r="O3553" s="3"/>
      <c r="P3553" s="11"/>
      <c r="Q3553" s="16"/>
      <c r="R3553" s="4"/>
      <c r="S3553" s="12"/>
      <c r="T3553" s="16"/>
      <c r="U3553" s="4"/>
      <c r="V3553" s="3"/>
      <c r="W3553" s="3"/>
      <c r="X3553" s="3"/>
      <c r="Y3553" s="3"/>
      <c r="Z3553" s="3"/>
      <c r="AA3553" s="4"/>
      <c r="AB3553" s="4"/>
      <c r="AC3553" s="4"/>
      <c r="AD3553" s="4"/>
      <c r="AE3553" s="4"/>
      <c r="BA3553" s="13"/>
      <c r="BC3553" s="2"/>
      <c r="BD3553" s="2"/>
      <c r="BU3553" s="15"/>
      <c r="BV3553" s="6"/>
      <c r="BW3553" s="6"/>
      <c r="BX3553" s="16"/>
      <c r="BY3553" s="16"/>
      <c r="BZ3553" s="16"/>
      <c r="CA3553" s="16"/>
      <c r="CB3553" s="14"/>
    </row>
    <row r="3554" spans="1:80" s="9" customFormat="1" x14ac:dyDescent="0.2">
      <c r="A3554" s="16"/>
      <c r="B3554" s="16"/>
      <c r="C3554" s="16"/>
      <c r="D3554" s="16"/>
      <c r="E3554" s="16"/>
      <c r="F3554" s="3"/>
      <c r="G3554" s="3"/>
      <c r="H3554" s="3"/>
      <c r="I3554" s="3"/>
      <c r="J3554" s="2"/>
      <c r="M3554" s="10"/>
      <c r="N3554" s="2"/>
      <c r="O3554" s="3"/>
      <c r="P3554" s="11"/>
      <c r="Q3554" s="16"/>
      <c r="R3554" s="4"/>
      <c r="S3554" s="12"/>
      <c r="T3554" s="16"/>
      <c r="U3554" s="4"/>
      <c r="V3554" s="3"/>
      <c r="W3554" s="3"/>
      <c r="X3554" s="3"/>
      <c r="Y3554" s="3"/>
      <c r="Z3554" s="3"/>
      <c r="AA3554" s="4"/>
      <c r="AB3554" s="4"/>
      <c r="AC3554" s="4"/>
      <c r="AD3554" s="4"/>
      <c r="AE3554" s="4"/>
      <c r="BA3554" s="13"/>
      <c r="BC3554" s="2"/>
      <c r="BD3554" s="2"/>
      <c r="BU3554" s="15"/>
      <c r="BV3554" s="6"/>
      <c r="BW3554" s="6"/>
      <c r="BX3554" s="16"/>
      <c r="BY3554" s="16"/>
      <c r="BZ3554" s="16"/>
      <c r="CA3554" s="16"/>
      <c r="CB3554" s="14"/>
    </row>
    <row r="3555" spans="1:80" s="9" customFormat="1" x14ac:dyDescent="0.2">
      <c r="A3555" s="16"/>
      <c r="B3555" s="16"/>
      <c r="C3555" s="16"/>
      <c r="D3555" s="16"/>
      <c r="E3555" s="16"/>
      <c r="F3555" s="3"/>
      <c r="G3555" s="3"/>
      <c r="H3555" s="3"/>
      <c r="I3555" s="3"/>
      <c r="J3555" s="2"/>
      <c r="M3555" s="10"/>
      <c r="N3555" s="2"/>
      <c r="O3555" s="3"/>
      <c r="P3555" s="11"/>
      <c r="Q3555" s="16"/>
      <c r="R3555" s="4"/>
      <c r="S3555" s="12"/>
      <c r="T3555" s="16"/>
      <c r="U3555" s="4"/>
      <c r="V3555" s="3"/>
      <c r="W3555" s="3"/>
      <c r="X3555" s="3"/>
      <c r="Y3555" s="3"/>
      <c r="Z3555" s="3"/>
      <c r="AA3555" s="4"/>
      <c r="AB3555" s="4"/>
      <c r="AC3555" s="4"/>
      <c r="AD3555" s="4"/>
      <c r="AE3555" s="4"/>
      <c r="BA3555" s="13"/>
      <c r="BC3555" s="2"/>
      <c r="BD3555" s="2"/>
      <c r="BU3555" s="15"/>
      <c r="BV3555" s="6"/>
      <c r="BW3555" s="6"/>
      <c r="BX3555" s="16"/>
      <c r="BY3555" s="16"/>
      <c r="BZ3555" s="16"/>
      <c r="CA3555" s="16"/>
      <c r="CB3555" s="14"/>
    </row>
    <row r="3556" spans="1:80" s="9" customFormat="1" x14ac:dyDescent="0.2">
      <c r="A3556" s="16"/>
      <c r="B3556" s="16"/>
      <c r="C3556" s="16"/>
      <c r="D3556" s="16"/>
      <c r="E3556" s="16"/>
      <c r="F3556" s="3"/>
      <c r="G3556" s="3"/>
      <c r="H3556" s="3"/>
      <c r="I3556" s="3"/>
      <c r="J3556" s="2"/>
      <c r="M3556" s="10"/>
      <c r="N3556" s="2"/>
      <c r="O3556" s="3"/>
      <c r="P3556" s="11"/>
      <c r="Q3556" s="16"/>
      <c r="R3556" s="4"/>
      <c r="S3556" s="12"/>
      <c r="T3556" s="16"/>
      <c r="U3556" s="4"/>
      <c r="V3556" s="3"/>
      <c r="W3556" s="3"/>
      <c r="X3556" s="3"/>
      <c r="Y3556" s="3"/>
      <c r="Z3556" s="3"/>
      <c r="AA3556" s="4"/>
      <c r="AB3556" s="4"/>
      <c r="AC3556" s="4"/>
      <c r="AD3556" s="4"/>
      <c r="AE3556" s="4"/>
      <c r="BA3556" s="13"/>
      <c r="BC3556" s="2"/>
      <c r="BD3556" s="2"/>
      <c r="BU3556" s="15"/>
      <c r="BV3556" s="6"/>
      <c r="BW3556" s="6"/>
      <c r="BX3556" s="16"/>
      <c r="BY3556" s="16"/>
      <c r="BZ3556" s="16"/>
      <c r="CA3556" s="16"/>
      <c r="CB3556" s="14"/>
    </row>
    <row r="3557" spans="1:80" s="9" customFormat="1" x14ac:dyDescent="0.2">
      <c r="A3557" s="16"/>
      <c r="B3557" s="16"/>
      <c r="C3557" s="16"/>
      <c r="D3557" s="16"/>
      <c r="E3557" s="16"/>
      <c r="F3557" s="3"/>
      <c r="G3557" s="3"/>
      <c r="H3557" s="3"/>
      <c r="I3557" s="3"/>
      <c r="J3557" s="2"/>
      <c r="M3557" s="10"/>
      <c r="N3557" s="2"/>
      <c r="O3557" s="3"/>
      <c r="P3557" s="11"/>
      <c r="Q3557" s="16"/>
      <c r="R3557" s="4"/>
      <c r="S3557" s="12"/>
      <c r="T3557" s="16"/>
      <c r="U3557" s="4"/>
      <c r="V3557" s="3"/>
      <c r="W3557" s="3"/>
      <c r="X3557" s="3"/>
      <c r="Y3557" s="3"/>
      <c r="Z3557" s="3"/>
      <c r="AA3557" s="4"/>
      <c r="AB3557" s="4"/>
      <c r="AC3557" s="4"/>
      <c r="AD3557" s="4"/>
      <c r="AE3557" s="4"/>
      <c r="BA3557" s="13"/>
      <c r="BC3557" s="2"/>
      <c r="BD3557" s="2"/>
      <c r="BU3557" s="15"/>
      <c r="BV3557" s="6"/>
      <c r="BW3557" s="6"/>
      <c r="BX3557" s="16"/>
      <c r="BY3557" s="16"/>
      <c r="BZ3557" s="16"/>
      <c r="CA3557" s="16"/>
      <c r="CB3557" s="14"/>
    </row>
    <row r="3558" spans="1:80" s="9" customFormat="1" x14ac:dyDescent="0.2">
      <c r="A3558" s="16"/>
      <c r="B3558" s="16"/>
      <c r="C3558" s="16"/>
      <c r="D3558" s="16"/>
      <c r="E3558" s="16"/>
      <c r="F3558" s="3"/>
      <c r="G3558" s="3"/>
      <c r="H3558" s="3"/>
      <c r="I3558" s="3"/>
      <c r="J3558" s="2"/>
      <c r="M3558" s="10"/>
      <c r="N3558" s="2"/>
      <c r="O3558" s="3"/>
      <c r="P3558" s="11"/>
      <c r="Q3558" s="16"/>
      <c r="R3558" s="4"/>
      <c r="S3558" s="12"/>
      <c r="T3558" s="16"/>
      <c r="U3558" s="4"/>
      <c r="V3558" s="3"/>
      <c r="W3558" s="3"/>
      <c r="X3558" s="3"/>
      <c r="Y3558" s="3"/>
      <c r="Z3558" s="3"/>
      <c r="AA3558" s="4"/>
      <c r="AB3558" s="4"/>
      <c r="AC3558" s="4"/>
      <c r="AD3558" s="4"/>
      <c r="AE3558" s="4"/>
      <c r="BA3558" s="13"/>
      <c r="BC3558" s="2"/>
      <c r="BD3558" s="2"/>
      <c r="BU3558" s="15"/>
      <c r="BV3558" s="6"/>
      <c r="BW3558" s="6"/>
      <c r="BX3558" s="16"/>
      <c r="BY3558" s="16"/>
      <c r="BZ3558" s="16"/>
      <c r="CA3558" s="16"/>
      <c r="CB3558" s="14"/>
    </row>
    <row r="3559" spans="1:80" s="9" customFormat="1" x14ac:dyDescent="0.2">
      <c r="A3559" s="16"/>
      <c r="B3559" s="16"/>
      <c r="C3559" s="16"/>
      <c r="D3559" s="16"/>
      <c r="E3559" s="16"/>
      <c r="F3559" s="3"/>
      <c r="G3559" s="3"/>
      <c r="H3559" s="3"/>
      <c r="I3559" s="3"/>
      <c r="J3559" s="2"/>
      <c r="M3559" s="10"/>
      <c r="N3559" s="2"/>
      <c r="O3559" s="3"/>
      <c r="P3559" s="11"/>
      <c r="Q3559" s="16"/>
      <c r="R3559" s="4"/>
      <c r="S3559" s="12"/>
      <c r="T3559" s="16"/>
      <c r="U3559" s="4"/>
      <c r="V3559" s="3"/>
      <c r="W3559" s="3"/>
      <c r="X3559" s="3"/>
      <c r="Y3559" s="3"/>
      <c r="Z3559" s="3"/>
      <c r="AA3559" s="4"/>
      <c r="AB3559" s="4"/>
      <c r="AC3559" s="4"/>
      <c r="AD3559" s="4"/>
      <c r="AE3559" s="4"/>
      <c r="BA3559" s="13"/>
      <c r="BC3559" s="2"/>
      <c r="BD3559" s="2"/>
      <c r="BU3559" s="15"/>
      <c r="BV3559" s="6"/>
      <c r="BW3559" s="6"/>
      <c r="BX3559" s="16"/>
      <c r="BY3559" s="16"/>
      <c r="BZ3559" s="16"/>
      <c r="CA3559" s="16"/>
      <c r="CB3559" s="14"/>
    </row>
    <row r="3560" spans="1:80" s="9" customFormat="1" x14ac:dyDescent="0.2">
      <c r="A3560" s="16"/>
      <c r="B3560" s="16"/>
      <c r="C3560" s="16"/>
      <c r="D3560" s="16"/>
      <c r="E3560" s="16"/>
      <c r="F3560" s="3"/>
      <c r="G3560" s="3"/>
      <c r="H3560" s="3"/>
      <c r="I3560" s="3"/>
      <c r="J3560" s="2"/>
      <c r="M3560" s="10"/>
      <c r="N3560" s="2"/>
      <c r="O3560" s="3"/>
      <c r="P3560" s="11"/>
      <c r="Q3560" s="16"/>
      <c r="R3560" s="4"/>
      <c r="S3560" s="12"/>
      <c r="T3560" s="16"/>
      <c r="U3560" s="4"/>
      <c r="V3560" s="3"/>
      <c r="W3560" s="3"/>
      <c r="X3560" s="3"/>
      <c r="Y3560" s="3"/>
      <c r="Z3560" s="3"/>
      <c r="AA3560" s="4"/>
      <c r="AB3560" s="4"/>
      <c r="AC3560" s="4"/>
      <c r="AD3560" s="4"/>
      <c r="AE3560" s="4"/>
      <c r="BA3560" s="13"/>
      <c r="BC3560" s="2"/>
      <c r="BD3560" s="2"/>
      <c r="BU3560" s="15"/>
      <c r="BV3560" s="6"/>
      <c r="BW3560" s="6"/>
      <c r="BX3560" s="16"/>
      <c r="BY3560" s="16"/>
      <c r="BZ3560" s="16"/>
      <c r="CA3560" s="16"/>
      <c r="CB3560" s="14"/>
    </row>
    <row r="3561" spans="1:80" s="9" customFormat="1" x14ac:dyDescent="0.2">
      <c r="A3561" s="16"/>
      <c r="B3561" s="16"/>
      <c r="C3561" s="16"/>
      <c r="D3561" s="16"/>
      <c r="E3561" s="16"/>
      <c r="F3561" s="3"/>
      <c r="G3561" s="3"/>
      <c r="H3561" s="3"/>
      <c r="I3561" s="3"/>
      <c r="J3561" s="2"/>
      <c r="M3561" s="10"/>
      <c r="N3561" s="2"/>
      <c r="O3561" s="3"/>
      <c r="P3561" s="11"/>
      <c r="Q3561" s="16"/>
      <c r="R3561" s="4"/>
      <c r="S3561" s="12"/>
      <c r="T3561" s="16"/>
      <c r="U3561" s="4"/>
      <c r="V3561" s="3"/>
      <c r="W3561" s="3"/>
      <c r="X3561" s="3"/>
      <c r="Y3561" s="3"/>
      <c r="Z3561" s="3"/>
      <c r="AA3561" s="4"/>
      <c r="AB3561" s="4"/>
      <c r="AC3561" s="4"/>
      <c r="AD3561" s="4"/>
      <c r="AE3561" s="4"/>
      <c r="BA3561" s="13"/>
      <c r="BC3561" s="2"/>
      <c r="BD3561" s="2"/>
      <c r="BU3561" s="15"/>
      <c r="BV3561" s="6"/>
      <c r="BW3561" s="6"/>
      <c r="BX3561" s="16"/>
      <c r="BY3561" s="16"/>
      <c r="BZ3561" s="16"/>
      <c r="CA3561" s="16"/>
      <c r="CB3561" s="14"/>
    </row>
    <row r="3562" spans="1:80" s="9" customFormat="1" x14ac:dyDescent="0.2">
      <c r="A3562" s="16"/>
      <c r="B3562" s="16"/>
      <c r="C3562" s="16"/>
      <c r="D3562" s="16"/>
      <c r="E3562" s="16"/>
      <c r="F3562" s="3"/>
      <c r="G3562" s="3"/>
      <c r="H3562" s="3"/>
      <c r="I3562" s="3"/>
      <c r="J3562" s="2"/>
      <c r="M3562" s="10"/>
      <c r="N3562" s="2"/>
      <c r="O3562" s="3"/>
      <c r="P3562" s="11"/>
      <c r="Q3562" s="16"/>
      <c r="R3562" s="4"/>
      <c r="S3562" s="12"/>
      <c r="T3562" s="16"/>
      <c r="U3562" s="4"/>
      <c r="V3562" s="3"/>
      <c r="W3562" s="3"/>
      <c r="X3562" s="3"/>
      <c r="Y3562" s="3"/>
      <c r="Z3562" s="3"/>
      <c r="AA3562" s="4"/>
      <c r="AB3562" s="4"/>
      <c r="AC3562" s="4"/>
      <c r="AD3562" s="4"/>
      <c r="AE3562" s="4"/>
      <c r="BA3562" s="13"/>
      <c r="BC3562" s="2"/>
      <c r="BD3562" s="2"/>
      <c r="BU3562" s="15"/>
      <c r="BV3562" s="6"/>
      <c r="BW3562" s="6"/>
      <c r="BX3562" s="16"/>
      <c r="BY3562" s="16"/>
      <c r="BZ3562" s="16"/>
      <c r="CA3562" s="16"/>
      <c r="CB3562" s="14"/>
    </row>
    <row r="3563" spans="1:80" s="9" customFormat="1" x14ac:dyDescent="0.2">
      <c r="A3563" s="16"/>
      <c r="B3563" s="16"/>
      <c r="C3563" s="16"/>
      <c r="D3563" s="16"/>
      <c r="E3563" s="16"/>
      <c r="F3563" s="3"/>
      <c r="G3563" s="3"/>
      <c r="H3563" s="3"/>
      <c r="I3563" s="3"/>
      <c r="J3563" s="2"/>
      <c r="M3563" s="10"/>
      <c r="N3563" s="2"/>
      <c r="O3563" s="3"/>
      <c r="P3563" s="11"/>
      <c r="Q3563" s="16"/>
      <c r="R3563" s="4"/>
      <c r="S3563" s="12"/>
      <c r="T3563" s="16"/>
      <c r="U3563" s="4"/>
      <c r="V3563" s="3"/>
      <c r="W3563" s="3"/>
      <c r="X3563" s="3"/>
      <c r="Y3563" s="3"/>
      <c r="Z3563" s="3"/>
      <c r="AA3563" s="4"/>
      <c r="AB3563" s="4"/>
      <c r="AC3563" s="4"/>
      <c r="AD3563" s="4"/>
      <c r="AE3563" s="4"/>
      <c r="BA3563" s="13"/>
      <c r="BC3563" s="2"/>
      <c r="BD3563" s="2"/>
      <c r="BU3563" s="15"/>
      <c r="BV3563" s="6"/>
      <c r="BW3563" s="6"/>
      <c r="BX3563" s="16"/>
      <c r="BY3563" s="16"/>
      <c r="BZ3563" s="16"/>
      <c r="CA3563" s="16"/>
      <c r="CB3563" s="14"/>
    </row>
    <row r="3564" spans="1:80" s="9" customFormat="1" x14ac:dyDescent="0.2">
      <c r="A3564" s="16"/>
      <c r="B3564" s="16"/>
      <c r="C3564" s="16"/>
      <c r="D3564" s="16"/>
      <c r="E3564" s="16"/>
      <c r="F3564" s="3"/>
      <c r="G3564" s="3"/>
      <c r="H3564" s="3"/>
      <c r="I3564" s="3"/>
      <c r="J3564" s="2"/>
      <c r="M3564" s="10"/>
      <c r="N3564" s="2"/>
      <c r="O3564" s="3"/>
      <c r="P3564" s="11"/>
      <c r="Q3564" s="16"/>
      <c r="R3564" s="4"/>
      <c r="S3564" s="12"/>
      <c r="T3564" s="16"/>
      <c r="U3564" s="4"/>
      <c r="V3564" s="3"/>
      <c r="W3564" s="3"/>
      <c r="X3564" s="3"/>
      <c r="Y3564" s="3"/>
      <c r="Z3564" s="3"/>
      <c r="AA3564" s="4"/>
      <c r="AB3564" s="4"/>
      <c r="AC3564" s="4"/>
      <c r="AD3564" s="4"/>
      <c r="AE3564" s="4"/>
      <c r="BA3564" s="13"/>
      <c r="BC3564" s="2"/>
      <c r="BD3564" s="2"/>
      <c r="BU3564" s="15"/>
      <c r="BV3564" s="6"/>
      <c r="BW3564" s="6"/>
      <c r="BX3564" s="16"/>
      <c r="BY3564" s="16"/>
      <c r="BZ3564" s="16"/>
      <c r="CA3564" s="16"/>
      <c r="CB3564" s="14"/>
    </row>
    <row r="3565" spans="1:80" s="9" customFormat="1" x14ac:dyDescent="0.2">
      <c r="A3565" s="16"/>
      <c r="B3565" s="16"/>
      <c r="C3565" s="16"/>
      <c r="D3565" s="16"/>
      <c r="E3565" s="16"/>
      <c r="F3565" s="3"/>
      <c r="G3565" s="3"/>
      <c r="H3565" s="3"/>
      <c r="I3565" s="3"/>
      <c r="J3565" s="2"/>
      <c r="M3565" s="10"/>
      <c r="N3565" s="2"/>
      <c r="O3565" s="3"/>
      <c r="P3565" s="11"/>
      <c r="Q3565" s="16"/>
      <c r="R3565" s="4"/>
      <c r="S3565" s="12"/>
      <c r="T3565" s="16"/>
      <c r="U3565" s="4"/>
      <c r="V3565" s="3"/>
      <c r="W3565" s="3"/>
      <c r="X3565" s="3"/>
      <c r="Y3565" s="3"/>
      <c r="Z3565" s="3"/>
      <c r="AA3565" s="4"/>
      <c r="AB3565" s="4"/>
      <c r="AC3565" s="4"/>
      <c r="AD3565" s="4"/>
      <c r="AE3565" s="4"/>
      <c r="BA3565" s="13"/>
      <c r="BC3565" s="2"/>
      <c r="BD3565" s="2"/>
      <c r="BU3565" s="15"/>
      <c r="BV3565" s="6"/>
      <c r="BW3565" s="6"/>
      <c r="BX3565" s="16"/>
      <c r="BY3565" s="16"/>
      <c r="BZ3565" s="16"/>
      <c r="CA3565" s="16"/>
      <c r="CB3565" s="14"/>
    </row>
    <row r="3566" spans="1:80" s="9" customFormat="1" x14ac:dyDescent="0.2">
      <c r="A3566" s="16"/>
      <c r="B3566" s="16"/>
      <c r="C3566" s="16"/>
      <c r="D3566" s="16"/>
      <c r="E3566" s="16"/>
      <c r="F3566" s="3"/>
      <c r="G3566" s="3"/>
      <c r="H3566" s="3"/>
      <c r="I3566" s="3"/>
      <c r="J3566" s="2"/>
      <c r="M3566" s="10"/>
      <c r="N3566" s="2"/>
      <c r="O3566" s="3"/>
      <c r="P3566" s="11"/>
      <c r="Q3566" s="16"/>
      <c r="R3566" s="4"/>
      <c r="S3566" s="12"/>
      <c r="T3566" s="16"/>
      <c r="U3566" s="4"/>
      <c r="V3566" s="3"/>
      <c r="W3566" s="3"/>
      <c r="X3566" s="3"/>
      <c r="Y3566" s="3"/>
      <c r="Z3566" s="3"/>
      <c r="AA3566" s="4"/>
      <c r="AB3566" s="4"/>
      <c r="AC3566" s="4"/>
      <c r="AD3566" s="4"/>
      <c r="AE3566" s="4"/>
      <c r="BA3566" s="13"/>
      <c r="BC3566" s="2"/>
      <c r="BD3566" s="2"/>
      <c r="BU3566" s="15"/>
      <c r="BV3566" s="6"/>
      <c r="BW3566" s="6"/>
      <c r="BX3566" s="16"/>
      <c r="BY3566" s="16"/>
      <c r="BZ3566" s="16"/>
      <c r="CA3566" s="16"/>
      <c r="CB3566" s="14"/>
    </row>
    <row r="3567" spans="1:80" s="9" customFormat="1" x14ac:dyDescent="0.2">
      <c r="A3567" s="16"/>
      <c r="B3567" s="16"/>
      <c r="C3567" s="16"/>
      <c r="D3567" s="16"/>
      <c r="E3567" s="16"/>
      <c r="F3567" s="3"/>
      <c r="G3567" s="3"/>
      <c r="H3567" s="3"/>
      <c r="I3567" s="3"/>
      <c r="J3567" s="2"/>
      <c r="M3567" s="10"/>
      <c r="N3567" s="2"/>
      <c r="O3567" s="3"/>
      <c r="P3567" s="11"/>
      <c r="Q3567" s="16"/>
      <c r="R3567" s="4"/>
      <c r="S3567" s="12"/>
      <c r="T3567" s="16"/>
      <c r="U3567" s="4"/>
      <c r="V3567" s="3"/>
      <c r="W3567" s="3"/>
      <c r="X3567" s="3"/>
      <c r="Y3567" s="3"/>
      <c r="Z3567" s="3"/>
      <c r="AA3567" s="4"/>
      <c r="AB3567" s="4"/>
      <c r="AC3567" s="4"/>
      <c r="AD3567" s="4"/>
      <c r="AE3567" s="4"/>
      <c r="BA3567" s="13"/>
      <c r="BC3567" s="2"/>
      <c r="BD3567" s="2"/>
      <c r="BU3567" s="15"/>
      <c r="BV3567" s="6"/>
      <c r="BW3567" s="6"/>
      <c r="BX3567" s="16"/>
      <c r="BY3567" s="16"/>
      <c r="BZ3567" s="16"/>
      <c r="CA3567" s="16"/>
      <c r="CB3567" s="14"/>
    </row>
    <row r="3568" spans="1:80" s="9" customFormat="1" x14ac:dyDescent="0.2">
      <c r="A3568" s="16"/>
      <c r="B3568" s="16"/>
      <c r="C3568" s="16"/>
      <c r="D3568" s="16"/>
      <c r="E3568" s="16"/>
      <c r="F3568" s="3"/>
      <c r="G3568" s="3"/>
      <c r="H3568" s="3"/>
      <c r="I3568" s="3"/>
      <c r="J3568" s="2"/>
      <c r="M3568" s="10"/>
      <c r="N3568" s="2"/>
      <c r="O3568" s="3"/>
      <c r="P3568" s="11"/>
      <c r="Q3568" s="16"/>
      <c r="R3568" s="4"/>
      <c r="S3568" s="12"/>
      <c r="T3568" s="16"/>
      <c r="U3568" s="4"/>
      <c r="V3568" s="3"/>
      <c r="W3568" s="3"/>
      <c r="X3568" s="3"/>
      <c r="Y3568" s="3"/>
      <c r="Z3568" s="3"/>
      <c r="AA3568" s="4"/>
      <c r="AB3568" s="4"/>
      <c r="AC3568" s="4"/>
      <c r="AD3568" s="4"/>
      <c r="AE3568" s="4"/>
      <c r="BA3568" s="13"/>
      <c r="BC3568" s="2"/>
      <c r="BD3568" s="2"/>
      <c r="BU3568" s="15"/>
      <c r="BV3568" s="6"/>
      <c r="BW3568" s="6"/>
      <c r="BX3568" s="16"/>
      <c r="BY3568" s="16"/>
      <c r="BZ3568" s="16"/>
      <c r="CA3568" s="16"/>
      <c r="CB3568" s="14"/>
    </row>
    <row r="3569" spans="1:80" s="9" customFormat="1" x14ac:dyDescent="0.2">
      <c r="A3569" s="16"/>
      <c r="B3569" s="16"/>
      <c r="C3569" s="16"/>
      <c r="D3569" s="16"/>
      <c r="E3569" s="16"/>
      <c r="F3569" s="3"/>
      <c r="G3569" s="3"/>
      <c r="H3569" s="3"/>
      <c r="I3569" s="3"/>
      <c r="J3569" s="2"/>
      <c r="M3569" s="10"/>
      <c r="N3569" s="2"/>
      <c r="O3569" s="3"/>
      <c r="P3569" s="11"/>
      <c r="Q3569" s="16"/>
      <c r="R3569" s="4"/>
      <c r="S3569" s="12"/>
      <c r="T3569" s="16"/>
      <c r="U3569" s="4"/>
      <c r="V3569" s="3"/>
      <c r="W3569" s="3"/>
      <c r="X3569" s="3"/>
      <c r="Y3569" s="3"/>
      <c r="Z3569" s="3"/>
      <c r="AA3569" s="4"/>
      <c r="AB3569" s="4"/>
      <c r="AC3569" s="4"/>
      <c r="AD3569" s="4"/>
      <c r="AE3569" s="4"/>
      <c r="BA3569" s="13"/>
      <c r="BC3569" s="2"/>
      <c r="BD3569" s="2"/>
      <c r="BU3569" s="15"/>
      <c r="BV3569" s="6"/>
      <c r="BW3569" s="6"/>
      <c r="BX3569" s="16"/>
      <c r="BY3569" s="16"/>
      <c r="BZ3569" s="16"/>
      <c r="CA3569" s="16"/>
      <c r="CB3569" s="14"/>
    </row>
    <row r="3570" spans="1:80" s="9" customFormat="1" x14ac:dyDescent="0.2">
      <c r="A3570" s="16"/>
      <c r="B3570" s="16"/>
      <c r="C3570" s="16"/>
      <c r="D3570" s="16"/>
      <c r="E3570" s="16"/>
      <c r="F3570" s="3"/>
      <c r="G3570" s="3"/>
      <c r="H3570" s="3"/>
      <c r="I3570" s="3"/>
      <c r="J3570" s="2"/>
      <c r="M3570" s="10"/>
      <c r="N3570" s="2"/>
      <c r="O3570" s="3"/>
      <c r="P3570" s="11"/>
      <c r="Q3570" s="16"/>
      <c r="R3570" s="4"/>
      <c r="S3570" s="12"/>
      <c r="T3570" s="16"/>
      <c r="U3570" s="4"/>
      <c r="V3570" s="3"/>
      <c r="W3570" s="3"/>
      <c r="X3570" s="3"/>
      <c r="Y3570" s="3"/>
      <c r="Z3570" s="3"/>
      <c r="AA3570" s="4"/>
      <c r="AB3570" s="4"/>
      <c r="AC3570" s="4"/>
      <c r="AD3570" s="4"/>
      <c r="AE3570" s="4"/>
      <c r="BA3570" s="13"/>
      <c r="BC3570" s="2"/>
      <c r="BD3570" s="2"/>
      <c r="BU3570" s="15"/>
      <c r="BV3570" s="6"/>
      <c r="BW3570" s="6"/>
      <c r="BX3570" s="16"/>
      <c r="BY3570" s="16"/>
      <c r="BZ3570" s="16"/>
      <c r="CA3570" s="16"/>
      <c r="CB3570" s="14"/>
    </row>
    <row r="3571" spans="1:80" s="9" customFormat="1" x14ac:dyDescent="0.2">
      <c r="A3571" s="16"/>
      <c r="B3571" s="16"/>
      <c r="C3571" s="16"/>
      <c r="D3571" s="16"/>
      <c r="E3571" s="16"/>
      <c r="F3571" s="3"/>
      <c r="G3571" s="3"/>
      <c r="H3571" s="3"/>
      <c r="I3571" s="3"/>
      <c r="J3571" s="2"/>
      <c r="M3571" s="10"/>
      <c r="N3571" s="2"/>
      <c r="O3571" s="3"/>
      <c r="P3571" s="11"/>
      <c r="Q3571" s="16"/>
      <c r="R3571" s="4"/>
      <c r="S3571" s="12"/>
      <c r="T3571" s="16"/>
      <c r="U3571" s="4"/>
      <c r="V3571" s="3"/>
      <c r="W3571" s="3"/>
      <c r="X3571" s="3"/>
      <c r="Y3571" s="3"/>
      <c r="Z3571" s="3"/>
      <c r="AA3571" s="4"/>
      <c r="AB3571" s="4"/>
      <c r="AC3571" s="4"/>
      <c r="AD3571" s="4"/>
      <c r="AE3571" s="4"/>
      <c r="BA3571" s="13"/>
      <c r="BC3571" s="2"/>
      <c r="BD3571" s="2"/>
      <c r="BU3571" s="15"/>
      <c r="BV3571" s="6"/>
      <c r="BW3571" s="6"/>
      <c r="BX3571" s="16"/>
      <c r="BY3571" s="16"/>
      <c r="BZ3571" s="16"/>
      <c r="CA3571" s="16"/>
      <c r="CB3571" s="14"/>
    </row>
    <row r="3572" spans="1:80" s="9" customFormat="1" x14ac:dyDescent="0.2">
      <c r="A3572" s="16"/>
      <c r="B3572" s="16"/>
      <c r="C3572" s="16"/>
      <c r="D3572" s="16"/>
      <c r="E3572" s="16"/>
      <c r="F3572" s="3"/>
      <c r="G3572" s="3"/>
      <c r="H3572" s="3"/>
      <c r="I3572" s="3"/>
      <c r="J3572" s="2"/>
      <c r="M3572" s="10"/>
      <c r="N3572" s="2"/>
      <c r="O3572" s="3"/>
      <c r="P3572" s="11"/>
      <c r="Q3572" s="16"/>
      <c r="R3572" s="4"/>
      <c r="S3572" s="12"/>
      <c r="T3572" s="16"/>
      <c r="U3572" s="4"/>
      <c r="V3572" s="3"/>
      <c r="W3572" s="3"/>
      <c r="X3572" s="3"/>
      <c r="Y3572" s="3"/>
      <c r="Z3572" s="3"/>
      <c r="AA3572" s="4"/>
      <c r="AB3572" s="4"/>
      <c r="AC3572" s="4"/>
      <c r="AD3572" s="4"/>
      <c r="AE3572" s="4"/>
      <c r="BA3572" s="13"/>
      <c r="BC3572" s="2"/>
      <c r="BD3572" s="2"/>
      <c r="BU3572" s="15"/>
      <c r="BV3572" s="6"/>
      <c r="BW3572" s="6"/>
      <c r="BX3572" s="16"/>
      <c r="BY3572" s="16"/>
      <c r="BZ3572" s="16"/>
      <c r="CA3572" s="16"/>
      <c r="CB3572" s="14"/>
    </row>
    <row r="3573" spans="1:80" s="9" customFormat="1" x14ac:dyDescent="0.2">
      <c r="A3573" s="16"/>
      <c r="B3573" s="16"/>
      <c r="C3573" s="16"/>
      <c r="D3573" s="16"/>
      <c r="E3573" s="16"/>
      <c r="F3573" s="3"/>
      <c r="G3573" s="3"/>
      <c r="H3573" s="3"/>
      <c r="I3573" s="3"/>
      <c r="J3573" s="2"/>
      <c r="M3573" s="10"/>
      <c r="N3573" s="2"/>
      <c r="O3573" s="3"/>
      <c r="P3573" s="11"/>
      <c r="Q3573" s="16"/>
      <c r="R3573" s="4"/>
      <c r="S3573" s="12"/>
      <c r="T3573" s="16"/>
      <c r="U3573" s="4"/>
      <c r="V3573" s="3"/>
      <c r="W3573" s="3"/>
      <c r="X3573" s="3"/>
      <c r="Y3573" s="3"/>
      <c r="Z3573" s="3"/>
      <c r="AA3573" s="4"/>
      <c r="AB3573" s="4"/>
      <c r="AC3573" s="4"/>
      <c r="AD3573" s="4"/>
      <c r="AE3573" s="4"/>
      <c r="BA3573" s="13"/>
      <c r="BC3573" s="2"/>
      <c r="BD3573" s="2"/>
      <c r="BU3573" s="15"/>
      <c r="BV3573" s="6"/>
      <c r="BW3573" s="6"/>
      <c r="BX3573" s="16"/>
      <c r="BY3573" s="16"/>
      <c r="BZ3573" s="16"/>
      <c r="CA3573" s="16"/>
      <c r="CB3573" s="14"/>
    </row>
    <row r="3574" spans="1:80" s="9" customFormat="1" x14ac:dyDescent="0.2">
      <c r="A3574" s="16"/>
      <c r="B3574" s="16"/>
      <c r="C3574" s="16"/>
      <c r="D3574" s="16"/>
      <c r="E3574" s="16"/>
      <c r="F3574" s="3"/>
      <c r="G3574" s="3"/>
      <c r="H3574" s="3"/>
      <c r="I3574" s="3"/>
      <c r="J3574" s="2"/>
      <c r="M3574" s="10"/>
      <c r="N3574" s="2"/>
      <c r="O3574" s="3"/>
      <c r="P3574" s="11"/>
      <c r="Q3574" s="16"/>
      <c r="R3574" s="4"/>
      <c r="S3574" s="12"/>
      <c r="T3574" s="16"/>
      <c r="U3574" s="4"/>
      <c r="V3574" s="3"/>
      <c r="W3574" s="3"/>
      <c r="X3574" s="3"/>
      <c r="Y3574" s="3"/>
      <c r="Z3574" s="3"/>
      <c r="AA3574" s="4"/>
      <c r="AB3574" s="4"/>
      <c r="AC3574" s="4"/>
      <c r="AD3574" s="4"/>
      <c r="AE3574" s="4"/>
      <c r="BA3574" s="13"/>
      <c r="BC3574" s="2"/>
      <c r="BD3574" s="2"/>
      <c r="BU3574" s="15"/>
      <c r="BV3574" s="6"/>
      <c r="BW3574" s="6"/>
      <c r="BX3574" s="16"/>
      <c r="BY3574" s="16"/>
      <c r="BZ3574" s="16"/>
      <c r="CA3574" s="16"/>
      <c r="CB3574" s="14"/>
    </row>
    <row r="3575" spans="1:80" s="9" customFormat="1" x14ac:dyDescent="0.2">
      <c r="A3575" s="16"/>
      <c r="B3575" s="16"/>
      <c r="C3575" s="16"/>
      <c r="D3575" s="16"/>
      <c r="E3575" s="16"/>
      <c r="F3575" s="3"/>
      <c r="G3575" s="3"/>
      <c r="H3575" s="3"/>
      <c r="I3575" s="3"/>
      <c r="J3575" s="2"/>
      <c r="M3575" s="10"/>
      <c r="N3575" s="2"/>
      <c r="O3575" s="3"/>
      <c r="P3575" s="11"/>
      <c r="Q3575" s="16"/>
      <c r="R3575" s="4"/>
      <c r="S3575" s="12"/>
      <c r="T3575" s="16"/>
      <c r="U3575" s="4"/>
      <c r="V3575" s="3"/>
      <c r="W3575" s="3"/>
      <c r="X3575" s="3"/>
      <c r="Y3575" s="3"/>
      <c r="Z3575" s="3"/>
      <c r="AA3575" s="4"/>
      <c r="AB3575" s="4"/>
      <c r="AC3575" s="4"/>
      <c r="AD3575" s="4"/>
      <c r="AE3575" s="4"/>
      <c r="BA3575" s="13"/>
      <c r="BC3575" s="2"/>
      <c r="BD3575" s="2"/>
      <c r="BU3575" s="15"/>
      <c r="BV3575" s="6"/>
      <c r="BW3575" s="6"/>
      <c r="BX3575" s="16"/>
      <c r="BY3575" s="16"/>
      <c r="BZ3575" s="16"/>
      <c r="CA3575" s="16"/>
      <c r="CB3575" s="14"/>
    </row>
    <row r="3576" spans="1:80" s="9" customFormat="1" x14ac:dyDescent="0.2">
      <c r="A3576" s="16"/>
      <c r="B3576" s="16"/>
      <c r="C3576" s="16"/>
      <c r="D3576" s="16"/>
      <c r="E3576" s="16"/>
      <c r="F3576" s="3"/>
      <c r="G3576" s="3"/>
      <c r="H3576" s="3"/>
      <c r="I3576" s="3"/>
      <c r="J3576" s="2"/>
      <c r="M3576" s="10"/>
      <c r="N3576" s="2"/>
      <c r="O3576" s="3"/>
      <c r="P3576" s="11"/>
      <c r="Q3576" s="16"/>
      <c r="R3576" s="4"/>
      <c r="S3576" s="12"/>
      <c r="T3576" s="16"/>
      <c r="U3576" s="4"/>
      <c r="V3576" s="3"/>
      <c r="W3576" s="3"/>
      <c r="X3576" s="3"/>
      <c r="Y3576" s="3"/>
      <c r="Z3576" s="3"/>
      <c r="AA3576" s="4"/>
      <c r="AB3576" s="4"/>
      <c r="AC3576" s="4"/>
      <c r="AD3576" s="4"/>
      <c r="AE3576" s="4"/>
      <c r="BA3576" s="13"/>
      <c r="BC3576" s="2"/>
      <c r="BD3576" s="2"/>
      <c r="BU3576" s="15"/>
      <c r="BV3576" s="6"/>
      <c r="BW3576" s="6"/>
      <c r="BX3576" s="16"/>
      <c r="BY3576" s="16"/>
      <c r="BZ3576" s="16"/>
      <c r="CA3576" s="16"/>
      <c r="CB3576" s="14"/>
    </row>
    <row r="3577" spans="1:80" s="9" customFormat="1" x14ac:dyDescent="0.2">
      <c r="A3577" s="16"/>
      <c r="B3577" s="16"/>
      <c r="C3577" s="16"/>
      <c r="D3577" s="16"/>
      <c r="E3577" s="16"/>
      <c r="F3577" s="3"/>
      <c r="G3577" s="3"/>
      <c r="H3577" s="3"/>
      <c r="I3577" s="3"/>
      <c r="J3577" s="2"/>
      <c r="M3577" s="10"/>
      <c r="N3577" s="2"/>
      <c r="O3577" s="3"/>
      <c r="P3577" s="11"/>
      <c r="Q3577" s="16"/>
      <c r="R3577" s="4"/>
      <c r="S3577" s="12"/>
      <c r="T3577" s="16"/>
      <c r="U3577" s="4"/>
      <c r="V3577" s="3"/>
      <c r="W3577" s="3"/>
      <c r="X3577" s="3"/>
      <c r="Y3577" s="3"/>
      <c r="Z3577" s="3"/>
      <c r="AA3577" s="4"/>
      <c r="AB3577" s="4"/>
      <c r="AC3577" s="4"/>
      <c r="AD3577" s="4"/>
      <c r="AE3577" s="4"/>
      <c r="BA3577" s="13"/>
      <c r="BC3577" s="2"/>
      <c r="BD3577" s="2"/>
      <c r="BU3577" s="15"/>
      <c r="BV3577" s="6"/>
      <c r="BW3577" s="6"/>
      <c r="BX3577" s="16"/>
      <c r="BY3577" s="16"/>
      <c r="BZ3577" s="16"/>
      <c r="CA3577" s="16"/>
      <c r="CB3577" s="14"/>
    </row>
    <row r="3578" spans="1:80" s="9" customFormat="1" x14ac:dyDescent="0.2">
      <c r="A3578" s="16"/>
      <c r="B3578" s="16"/>
      <c r="C3578" s="16"/>
      <c r="D3578" s="16"/>
      <c r="E3578" s="16"/>
      <c r="F3578" s="3"/>
      <c r="G3578" s="3"/>
      <c r="H3578" s="3"/>
      <c r="I3578" s="3"/>
      <c r="J3578" s="2"/>
      <c r="M3578" s="10"/>
      <c r="N3578" s="2"/>
      <c r="O3578" s="3"/>
      <c r="P3578" s="11"/>
      <c r="Q3578" s="16"/>
      <c r="R3578" s="4"/>
      <c r="S3578" s="12"/>
      <c r="T3578" s="16"/>
      <c r="U3578" s="4"/>
      <c r="V3578" s="3"/>
      <c r="W3578" s="3"/>
      <c r="X3578" s="3"/>
      <c r="Y3578" s="3"/>
      <c r="Z3578" s="3"/>
      <c r="AA3578" s="4"/>
      <c r="AB3578" s="4"/>
      <c r="AC3578" s="4"/>
      <c r="AD3578" s="4"/>
      <c r="AE3578" s="4"/>
      <c r="BA3578" s="13"/>
      <c r="BC3578" s="2"/>
      <c r="BD3578" s="2"/>
      <c r="BU3578" s="15"/>
      <c r="BV3578" s="6"/>
      <c r="BW3578" s="6"/>
      <c r="BX3578" s="16"/>
      <c r="BY3578" s="16"/>
      <c r="BZ3578" s="16"/>
      <c r="CA3578" s="16"/>
      <c r="CB3578" s="14"/>
    </row>
    <row r="3579" spans="1:80" s="9" customFormat="1" x14ac:dyDescent="0.2">
      <c r="A3579" s="16"/>
      <c r="B3579" s="16"/>
      <c r="C3579" s="16"/>
      <c r="D3579" s="16"/>
      <c r="E3579" s="16"/>
      <c r="F3579" s="3"/>
      <c r="G3579" s="3"/>
      <c r="H3579" s="3"/>
      <c r="I3579" s="3"/>
      <c r="J3579" s="2"/>
      <c r="M3579" s="10"/>
      <c r="N3579" s="2"/>
      <c r="O3579" s="3"/>
      <c r="P3579" s="11"/>
      <c r="Q3579" s="16"/>
      <c r="R3579" s="4"/>
      <c r="S3579" s="12"/>
      <c r="T3579" s="16"/>
      <c r="U3579" s="4"/>
      <c r="V3579" s="3"/>
      <c r="W3579" s="3"/>
      <c r="X3579" s="3"/>
      <c r="Y3579" s="3"/>
      <c r="Z3579" s="3"/>
      <c r="AA3579" s="4"/>
      <c r="AB3579" s="4"/>
      <c r="AC3579" s="4"/>
      <c r="AD3579" s="4"/>
      <c r="AE3579" s="4"/>
      <c r="BA3579" s="13"/>
      <c r="BC3579" s="2"/>
      <c r="BD3579" s="2"/>
      <c r="BU3579" s="15"/>
      <c r="BV3579" s="6"/>
      <c r="BW3579" s="6"/>
      <c r="BX3579" s="16"/>
      <c r="BY3579" s="16"/>
      <c r="BZ3579" s="16"/>
      <c r="CA3579" s="16"/>
      <c r="CB3579" s="14"/>
    </row>
    <row r="3580" spans="1:80" s="9" customFormat="1" x14ac:dyDescent="0.2">
      <c r="A3580" s="16"/>
      <c r="B3580" s="16"/>
      <c r="C3580" s="16"/>
      <c r="D3580" s="16"/>
      <c r="E3580" s="16"/>
      <c r="F3580" s="3"/>
      <c r="G3580" s="3"/>
      <c r="H3580" s="3"/>
      <c r="I3580" s="3"/>
      <c r="J3580" s="2"/>
      <c r="M3580" s="10"/>
      <c r="N3580" s="2"/>
      <c r="O3580" s="3"/>
      <c r="P3580" s="11"/>
      <c r="Q3580" s="16"/>
      <c r="R3580" s="4"/>
      <c r="S3580" s="12"/>
      <c r="T3580" s="16"/>
      <c r="U3580" s="4"/>
      <c r="V3580" s="3"/>
      <c r="W3580" s="3"/>
      <c r="X3580" s="3"/>
      <c r="Y3580" s="3"/>
      <c r="Z3580" s="3"/>
      <c r="AA3580" s="4"/>
      <c r="AB3580" s="4"/>
      <c r="AC3580" s="4"/>
      <c r="AD3580" s="4"/>
      <c r="AE3580" s="4"/>
      <c r="BA3580" s="13"/>
      <c r="BC3580" s="2"/>
      <c r="BD3580" s="2"/>
      <c r="BU3580" s="15"/>
      <c r="BV3580" s="6"/>
      <c r="BW3580" s="6"/>
      <c r="BX3580" s="16"/>
      <c r="BY3580" s="16"/>
      <c r="BZ3580" s="16"/>
      <c r="CA3580" s="16"/>
      <c r="CB3580" s="14"/>
    </row>
    <row r="3581" spans="1:80" s="9" customFormat="1" x14ac:dyDescent="0.2">
      <c r="A3581" s="16"/>
      <c r="B3581" s="16"/>
      <c r="C3581" s="16"/>
      <c r="D3581" s="16"/>
      <c r="E3581" s="16"/>
      <c r="F3581" s="3"/>
      <c r="G3581" s="3"/>
      <c r="H3581" s="3"/>
      <c r="I3581" s="3"/>
      <c r="J3581" s="2"/>
      <c r="M3581" s="10"/>
      <c r="N3581" s="2"/>
      <c r="O3581" s="3"/>
      <c r="P3581" s="11"/>
      <c r="Q3581" s="16"/>
      <c r="R3581" s="4"/>
      <c r="S3581" s="12"/>
      <c r="T3581" s="16"/>
      <c r="U3581" s="4"/>
      <c r="V3581" s="3"/>
      <c r="W3581" s="3"/>
      <c r="X3581" s="3"/>
      <c r="Y3581" s="3"/>
      <c r="Z3581" s="3"/>
      <c r="AA3581" s="4"/>
      <c r="AB3581" s="4"/>
      <c r="AC3581" s="4"/>
      <c r="AD3581" s="4"/>
      <c r="AE3581" s="4"/>
      <c r="BA3581" s="13"/>
      <c r="BC3581" s="2"/>
      <c r="BD3581" s="2"/>
      <c r="BU3581" s="15"/>
      <c r="BV3581" s="6"/>
      <c r="BW3581" s="6"/>
      <c r="BX3581" s="16"/>
      <c r="BY3581" s="16"/>
      <c r="BZ3581" s="16"/>
      <c r="CA3581" s="16"/>
      <c r="CB3581" s="14"/>
    </row>
    <row r="3582" spans="1:80" s="9" customFormat="1" x14ac:dyDescent="0.2">
      <c r="A3582" s="16"/>
      <c r="B3582" s="16"/>
      <c r="C3582" s="16"/>
      <c r="D3582" s="16"/>
      <c r="E3582" s="16"/>
      <c r="F3582" s="3"/>
      <c r="G3582" s="3"/>
      <c r="H3582" s="3"/>
      <c r="I3582" s="3"/>
      <c r="J3582" s="2"/>
      <c r="M3582" s="10"/>
      <c r="N3582" s="2"/>
      <c r="O3582" s="3"/>
      <c r="P3582" s="11"/>
      <c r="Q3582" s="16"/>
      <c r="R3582" s="4"/>
      <c r="S3582" s="12"/>
      <c r="T3582" s="16"/>
      <c r="U3582" s="4"/>
      <c r="V3582" s="3"/>
      <c r="W3582" s="3"/>
      <c r="X3582" s="3"/>
      <c r="Y3582" s="3"/>
      <c r="Z3582" s="3"/>
      <c r="AA3582" s="4"/>
      <c r="AB3582" s="4"/>
      <c r="AC3582" s="4"/>
      <c r="AD3582" s="4"/>
      <c r="AE3582" s="4"/>
      <c r="BA3582" s="13"/>
      <c r="BC3582" s="2"/>
      <c r="BD3582" s="2"/>
      <c r="BU3582" s="15"/>
      <c r="BV3582" s="6"/>
      <c r="BW3582" s="6"/>
      <c r="BX3582" s="16"/>
      <c r="BY3582" s="16"/>
      <c r="BZ3582" s="16"/>
      <c r="CA3582" s="16"/>
      <c r="CB3582" s="14"/>
    </row>
    <row r="3583" spans="1:80" s="9" customFormat="1" x14ac:dyDescent="0.2">
      <c r="A3583" s="16"/>
      <c r="B3583" s="16"/>
      <c r="C3583" s="16"/>
      <c r="D3583" s="16"/>
      <c r="E3583" s="16"/>
      <c r="F3583" s="3"/>
      <c r="G3583" s="3"/>
      <c r="H3583" s="3"/>
      <c r="I3583" s="3"/>
      <c r="J3583" s="2"/>
      <c r="M3583" s="10"/>
      <c r="N3583" s="2"/>
      <c r="O3583" s="3"/>
      <c r="P3583" s="11"/>
      <c r="Q3583" s="16"/>
      <c r="R3583" s="4"/>
      <c r="S3583" s="12"/>
      <c r="T3583" s="16"/>
      <c r="U3583" s="4"/>
      <c r="V3583" s="3"/>
      <c r="W3583" s="3"/>
      <c r="X3583" s="3"/>
      <c r="Y3583" s="3"/>
      <c r="Z3583" s="3"/>
      <c r="AA3583" s="4"/>
      <c r="AB3583" s="4"/>
      <c r="AC3583" s="4"/>
      <c r="AD3583" s="4"/>
      <c r="AE3583" s="4"/>
      <c r="BA3583" s="13"/>
      <c r="BC3583" s="2"/>
      <c r="BD3583" s="2"/>
      <c r="BU3583" s="15"/>
      <c r="BV3583" s="6"/>
      <c r="BW3583" s="6"/>
      <c r="BX3583" s="16"/>
      <c r="BY3583" s="16"/>
      <c r="BZ3583" s="16"/>
      <c r="CA3583" s="16"/>
      <c r="CB3583" s="14"/>
    </row>
    <row r="3584" spans="1:80" s="9" customFormat="1" x14ac:dyDescent="0.2">
      <c r="A3584" s="16"/>
      <c r="B3584" s="16"/>
      <c r="C3584" s="16"/>
      <c r="D3584" s="16"/>
      <c r="E3584" s="16"/>
      <c r="F3584" s="3"/>
      <c r="G3584" s="3"/>
      <c r="H3584" s="3"/>
      <c r="I3584" s="3"/>
      <c r="J3584" s="2"/>
      <c r="M3584" s="10"/>
      <c r="N3584" s="2"/>
      <c r="O3584" s="3"/>
      <c r="P3584" s="11"/>
      <c r="Q3584" s="16"/>
      <c r="R3584" s="4"/>
      <c r="S3584" s="12"/>
      <c r="T3584" s="16"/>
      <c r="U3584" s="4"/>
      <c r="V3584" s="3"/>
      <c r="W3584" s="3"/>
      <c r="X3584" s="3"/>
      <c r="Y3584" s="3"/>
      <c r="Z3584" s="3"/>
      <c r="AA3584" s="4"/>
      <c r="AB3584" s="4"/>
      <c r="AC3584" s="4"/>
      <c r="AD3584" s="4"/>
      <c r="AE3584" s="4"/>
      <c r="BA3584" s="13"/>
      <c r="BC3584" s="2"/>
      <c r="BD3584" s="2"/>
      <c r="BU3584" s="15"/>
      <c r="BV3584" s="6"/>
      <c r="BW3584" s="6"/>
      <c r="BX3584" s="16"/>
      <c r="BY3584" s="16"/>
      <c r="BZ3584" s="16"/>
      <c r="CA3584" s="16"/>
      <c r="CB3584" s="14"/>
    </row>
    <row r="3585" spans="1:80" s="9" customFormat="1" x14ac:dyDescent="0.2">
      <c r="A3585" s="16"/>
      <c r="B3585" s="16"/>
      <c r="C3585" s="16"/>
      <c r="D3585" s="16"/>
      <c r="E3585" s="16"/>
      <c r="F3585" s="3"/>
      <c r="G3585" s="3"/>
      <c r="H3585" s="3"/>
      <c r="I3585" s="3"/>
      <c r="J3585" s="2"/>
      <c r="M3585" s="10"/>
      <c r="N3585" s="2"/>
      <c r="O3585" s="3"/>
      <c r="P3585" s="11"/>
      <c r="Q3585" s="16"/>
      <c r="R3585" s="4"/>
      <c r="S3585" s="12"/>
      <c r="T3585" s="16"/>
      <c r="U3585" s="4"/>
      <c r="V3585" s="3"/>
      <c r="W3585" s="3"/>
      <c r="X3585" s="3"/>
      <c r="Y3585" s="3"/>
      <c r="Z3585" s="3"/>
      <c r="AA3585" s="4"/>
      <c r="AB3585" s="4"/>
      <c r="AC3585" s="4"/>
      <c r="AD3585" s="4"/>
      <c r="AE3585" s="4"/>
      <c r="BA3585" s="13"/>
      <c r="BC3585" s="2"/>
      <c r="BD3585" s="2"/>
      <c r="BU3585" s="15"/>
      <c r="BV3585" s="6"/>
      <c r="BW3585" s="6"/>
      <c r="BX3585" s="16"/>
      <c r="BY3585" s="16"/>
      <c r="BZ3585" s="16"/>
      <c r="CA3585" s="16"/>
      <c r="CB3585" s="14"/>
    </row>
    <row r="3586" spans="1:80" s="9" customFormat="1" x14ac:dyDescent="0.2">
      <c r="A3586" s="16"/>
      <c r="B3586" s="16"/>
      <c r="C3586" s="16"/>
      <c r="D3586" s="16"/>
      <c r="E3586" s="16"/>
      <c r="F3586" s="3"/>
      <c r="G3586" s="3"/>
      <c r="H3586" s="3"/>
      <c r="I3586" s="3"/>
      <c r="J3586" s="2"/>
      <c r="M3586" s="10"/>
      <c r="N3586" s="2"/>
      <c r="O3586" s="3"/>
      <c r="P3586" s="11"/>
      <c r="Q3586" s="16"/>
      <c r="R3586" s="4"/>
      <c r="S3586" s="12"/>
      <c r="T3586" s="16"/>
      <c r="U3586" s="4"/>
      <c r="V3586" s="3"/>
      <c r="W3586" s="3"/>
      <c r="X3586" s="3"/>
      <c r="Y3586" s="3"/>
      <c r="Z3586" s="3"/>
      <c r="AA3586" s="4"/>
      <c r="AB3586" s="4"/>
      <c r="AC3586" s="4"/>
      <c r="AD3586" s="4"/>
      <c r="AE3586" s="4"/>
      <c r="BA3586" s="13"/>
      <c r="BC3586" s="2"/>
      <c r="BD3586" s="2"/>
      <c r="BU3586" s="15"/>
      <c r="BV3586" s="6"/>
      <c r="BW3586" s="6"/>
      <c r="BX3586" s="16"/>
      <c r="BY3586" s="16"/>
      <c r="BZ3586" s="16"/>
      <c r="CA3586" s="16"/>
      <c r="CB3586" s="14"/>
    </row>
    <row r="3587" spans="1:80" s="9" customFormat="1" x14ac:dyDescent="0.2">
      <c r="A3587" s="16"/>
      <c r="B3587" s="16"/>
      <c r="C3587" s="16"/>
      <c r="D3587" s="16"/>
      <c r="E3587" s="16"/>
      <c r="F3587" s="3"/>
      <c r="G3587" s="3"/>
      <c r="H3587" s="3"/>
      <c r="I3587" s="3"/>
      <c r="J3587" s="2"/>
      <c r="M3587" s="10"/>
      <c r="N3587" s="2"/>
      <c r="O3587" s="3"/>
      <c r="P3587" s="11"/>
      <c r="Q3587" s="16"/>
      <c r="R3587" s="4"/>
      <c r="S3587" s="12"/>
      <c r="T3587" s="16"/>
      <c r="U3587" s="4"/>
      <c r="V3587" s="3"/>
      <c r="W3587" s="3"/>
      <c r="X3587" s="3"/>
      <c r="Y3587" s="3"/>
      <c r="Z3587" s="3"/>
      <c r="AA3587" s="4"/>
      <c r="AB3587" s="4"/>
      <c r="AC3587" s="4"/>
      <c r="AD3587" s="4"/>
      <c r="AE3587" s="4"/>
      <c r="BA3587" s="13"/>
      <c r="BC3587" s="2"/>
      <c r="BD3587" s="2"/>
      <c r="BU3587" s="15"/>
      <c r="BV3587" s="6"/>
      <c r="BW3587" s="6"/>
      <c r="BX3587" s="16"/>
      <c r="BY3587" s="16"/>
      <c r="BZ3587" s="16"/>
      <c r="CA3587" s="16"/>
      <c r="CB3587" s="14"/>
    </row>
    <row r="3588" spans="1:80" s="9" customFormat="1" x14ac:dyDescent="0.2">
      <c r="A3588" s="16"/>
      <c r="B3588" s="16"/>
      <c r="C3588" s="16"/>
      <c r="D3588" s="16"/>
      <c r="E3588" s="16"/>
      <c r="F3588" s="3"/>
      <c r="G3588" s="3"/>
      <c r="H3588" s="3"/>
      <c r="I3588" s="3"/>
      <c r="J3588" s="2"/>
      <c r="M3588" s="10"/>
      <c r="N3588" s="2"/>
      <c r="O3588" s="3"/>
      <c r="P3588" s="11"/>
      <c r="Q3588" s="16"/>
      <c r="R3588" s="4"/>
      <c r="S3588" s="12"/>
      <c r="T3588" s="16"/>
      <c r="U3588" s="4"/>
      <c r="V3588" s="3"/>
      <c r="W3588" s="3"/>
      <c r="X3588" s="3"/>
      <c r="Y3588" s="3"/>
      <c r="Z3588" s="3"/>
      <c r="AA3588" s="4"/>
      <c r="AB3588" s="4"/>
      <c r="AC3588" s="4"/>
      <c r="AD3588" s="4"/>
      <c r="AE3588" s="4"/>
      <c r="BA3588" s="13"/>
      <c r="BC3588" s="2"/>
      <c r="BD3588" s="2"/>
      <c r="BU3588" s="15"/>
      <c r="BV3588" s="6"/>
      <c r="BW3588" s="6"/>
      <c r="BX3588" s="16"/>
      <c r="BY3588" s="16"/>
      <c r="BZ3588" s="16"/>
      <c r="CA3588" s="16"/>
      <c r="CB3588" s="14"/>
    </row>
    <row r="3589" spans="1:80" s="9" customFormat="1" x14ac:dyDescent="0.2">
      <c r="A3589" s="16"/>
      <c r="B3589" s="16"/>
      <c r="C3589" s="16"/>
      <c r="D3589" s="16"/>
      <c r="E3589" s="16"/>
      <c r="F3589" s="3"/>
      <c r="G3589" s="3"/>
      <c r="H3589" s="3"/>
      <c r="I3589" s="3"/>
      <c r="J3589" s="2"/>
      <c r="M3589" s="10"/>
      <c r="N3589" s="2"/>
      <c r="O3589" s="3"/>
      <c r="P3589" s="11"/>
      <c r="Q3589" s="16"/>
      <c r="R3589" s="4"/>
      <c r="S3589" s="12"/>
      <c r="T3589" s="16"/>
      <c r="U3589" s="4"/>
      <c r="V3589" s="3"/>
      <c r="W3589" s="3"/>
      <c r="X3589" s="3"/>
      <c r="Y3589" s="3"/>
      <c r="Z3589" s="3"/>
      <c r="AA3589" s="4"/>
      <c r="AB3589" s="4"/>
      <c r="AC3589" s="4"/>
      <c r="AD3589" s="4"/>
      <c r="AE3589" s="4"/>
      <c r="BA3589" s="13"/>
      <c r="BC3589" s="2"/>
      <c r="BD3589" s="2"/>
      <c r="BU3589" s="15"/>
      <c r="BV3589" s="6"/>
      <c r="BW3589" s="6"/>
      <c r="BX3589" s="16"/>
      <c r="BY3589" s="16"/>
      <c r="BZ3589" s="16"/>
      <c r="CA3589" s="16"/>
      <c r="CB3589" s="14"/>
    </row>
    <row r="3590" spans="1:80" s="9" customFormat="1" x14ac:dyDescent="0.2">
      <c r="A3590" s="16"/>
      <c r="B3590" s="16"/>
      <c r="C3590" s="16"/>
      <c r="D3590" s="16"/>
      <c r="E3590" s="16"/>
      <c r="F3590" s="3"/>
      <c r="G3590" s="3"/>
      <c r="H3590" s="3"/>
      <c r="I3590" s="3"/>
      <c r="J3590" s="2"/>
      <c r="M3590" s="10"/>
      <c r="N3590" s="2"/>
      <c r="O3590" s="3"/>
      <c r="P3590" s="11"/>
      <c r="Q3590" s="16"/>
      <c r="R3590" s="4"/>
      <c r="S3590" s="12"/>
      <c r="T3590" s="16"/>
      <c r="U3590" s="4"/>
      <c r="V3590" s="3"/>
      <c r="W3590" s="3"/>
      <c r="X3590" s="3"/>
      <c r="Y3590" s="3"/>
      <c r="Z3590" s="3"/>
      <c r="AA3590" s="4"/>
      <c r="AB3590" s="4"/>
      <c r="AC3590" s="4"/>
      <c r="AD3590" s="4"/>
      <c r="AE3590" s="4"/>
      <c r="BA3590" s="13"/>
      <c r="BC3590" s="2"/>
      <c r="BD3590" s="2"/>
      <c r="BU3590" s="15"/>
      <c r="BV3590" s="6"/>
      <c r="BW3590" s="6"/>
      <c r="BX3590" s="16"/>
      <c r="BY3590" s="16"/>
      <c r="BZ3590" s="16"/>
      <c r="CA3590" s="16"/>
      <c r="CB3590" s="14"/>
    </row>
    <row r="3591" spans="1:80" s="9" customFormat="1" x14ac:dyDescent="0.2">
      <c r="A3591" s="16"/>
      <c r="B3591" s="16"/>
      <c r="C3591" s="16"/>
      <c r="D3591" s="16"/>
      <c r="E3591" s="16"/>
      <c r="F3591" s="3"/>
      <c r="G3591" s="3"/>
      <c r="H3591" s="3"/>
      <c r="I3591" s="3"/>
      <c r="J3591" s="2"/>
      <c r="M3591" s="10"/>
      <c r="N3591" s="2"/>
      <c r="O3591" s="3"/>
      <c r="P3591" s="11"/>
      <c r="Q3591" s="16"/>
      <c r="R3591" s="4"/>
      <c r="S3591" s="12"/>
      <c r="T3591" s="16"/>
      <c r="U3591" s="4"/>
      <c r="V3591" s="3"/>
      <c r="W3591" s="3"/>
      <c r="X3591" s="3"/>
      <c r="Y3591" s="3"/>
      <c r="Z3591" s="3"/>
      <c r="AA3591" s="4"/>
      <c r="AB3591" s="4"/>
      <c r="AC3591" s="4"/>
      <c r="AD3591" s="4"/>
      <c r="AE3591" s="4"/>
      <c r="BA3591" s="13"/>
      <c r="BC3591" s="2"/>
      <c r="BD3591" s="2"/>
      <c r="BU3591" s="15"/>
      <c r="BV3591" s="6"/>
      <c r="BW3591" s="6"/>
      <c r="BX3591" s="16"/>
      <c r="BY3591" s="16"/>
      <c r="BZ3591" s="16"/>
      <c r="CA3591" s="16"/>
      <c r="CB3591" s="14"/>
    </row>
    <row r="3592" spans="1:80" s="9" customFormat="1" x14ac:dyDescent="0.2">
      <c r="A3592" s="16"/>
      <c r="B3592" s="16"/>
      <c r="C3592" s="16"/>
      <c r="D3592" s="16"/>
      <c r="E3592" s="16"/>
      <c r="F3592" s="3"/>
      <c r="G3592" s="3"/>
      <c r="H3592" s="3"/>
      <c r="I3592" s="3"/>
      <c r="J3592" s="2"/>
      <c r="M3592" s="10"/>
      <c r="N3592" s="2"/>
      <c r="O3592" s="3"/>
      <c r="P3592" s="11"/>
      <c r="Q3592" s="16"/>
      <c r="R3592" s="4"/>
      <c r="S3592" s="12"/>
      <c r="T3592" s="16"/>
      <c r="U3592" s="4"/>
      <c r="V3592" s="3"/>
      <c r="W3592" s="3"/>
      <c r="X3592" s="3"/>
      <c r="Y3592" s="3"/>
      <c r="Z3592" s="3"/>
      <c r="AA3592" s="4"/>
      <c r="AB3592" s="4"/>
      <c r="AC3592" s="4"/>
      <c r="AD3592" s="4"/>
      <c r="AE3592" s="4"/>
      <c r="BA3592" s="13"/>
      <c r="BC3592" s="2"/>
      <c r="BD3592" s="2"/>
      <c r="BU3592" s="15"/>
      <c r="BV3592" s="6"/>
      <c r="BW3592" s="6"/>
      <c r="BX3592" s="16"/>
      <c r="BY3592" s="16"/>
      <c r="BZ3592" s="16"/>
      <c r="CA3592" s="16"/>
      <c r="CB3592" s="14"/>
    </row>
    <row r="3593" spans="1:80" s="9" customFormat="1" x14ac:dyDescent="0.2">
      <c r="A3593" s="16"/>
      <c r="B3593" s="16"/>
      <c r="C3593" s="16"/>
      <c r="D3593" s="16"/>
      <c r="E3593" s="16"/>
      <c r="F3593" s="3"/>
      <c r="G3593" s="3"/>
      <c r="H3593" s="3"/>
      <c r="I3593" s="3"/>
      <c r="J3593" s="2"/>
      <c r="M3593" s="10"/>
      <c r="N3593" s="2"/>
      <c r="O3593" s="3"/>
      <c r="P3593" s="11"/>
      <c r="Q3593" s="16"/>
      <c r="R3593" s="4"/>
      <c r="S3593" s="12"/>
      <c r="T3593" s="16"/>
      <c r="U3593" s="4"/>
      <c r="V3593" s="3"/>
      <c r="W3593" s="3"/>
      <c r="X3593" s="3"/>
      <c r="Y3593" s="3"/>
      <c r="Z3593" s="3"/>
      <c r="AA3593" s="4"/>
      <c r="AB3593" s="4"/>
      <c r="AC3593" s="4"/>
      <c r="AD3593" s="4"/>
      <c r="AE3593" s="4"/>
      <c r="BA3593" s="13"/>
      <c r="BC3593" s="2"/>
      <c r="BD3593" s="2"/>
      <c r="BU3593" s="15"/>
      <c r="BV3593" s="6"/>
      <c r="BW3593" s="6"/>
      <c r="BX3593" s="16"/>
      <c r="BY3593" s="16"/>
      <c r="BZ3593" s="16"/>
      <c r="CA3593" s="16"/>
      <c r="CB3593" s="14"/>
    </row>
    <row r="3594" spans="1:80" s="9" customFormat="1" x14ac:dyDescent="0.2">
      <c r="A3594" s="16"/>
      <c r="B3594" s="16"/>
      <c r="C3594" s="16"/>
      <c r="D3594" s="16"/>
      <c r="E3594" s="16"/>
      <c r="F3594" s="3"/>
      <c r="G3594" s="3"/>
      <c r="H3594" s="3"/>
      <c r="I3594" s="3"/>
      <c r="J3594" s="2"/>
      <c r="M3594" s="10"/>
      <c r="N3594" s="2"/>
      <c r="O3594" s="3"/>
      <c r="P3594" s="11"/>
      <c r="Q3594" s="16"/>
      <c r="R3594" s="4"/>
      <c r="S3594" s="12"/>
      <c r="T3594" s="16"/>
      <c r="U3594" s="4"/>
      <c r="V3594" s="3"/>
      <c r="W3594" s="3"/>
      <c r="X3594" s="3"/>
      <c r="Y3594" s="3"/>
      <c r="Z3594" s="3"/>
      <c r="AA3594" s="4"/>
      <c r="AB3594" s="4"/>
      <c r="AC3594" s="4"/>
      <c r="AD3594" s="4"/>
      <c r="AE3594" s="4"/>
      <c r="BA3594" s="13"/>
      <c r="BC3594" s="2"/>
      <c r="BD3594" s="2"/>
      <c r="BU3594" s="15"/>
      <c r="BV3594" s="6"/>
      <c r="BW3594" s="6"/>
      <c r="BX3594" s="16"/>
      <c r="BY3594" s="16"/>
      <c r="BZ3594" s="16"/>
      <c r="CA3594" s="16"/>
      <c r="CB3594" s="14"/>
    </row>
    <row r="3595" spans="1:80" s="9" customFormat="1" x14ac:dyDescent="0.2">
      <c r="A3595" s="16"/>
      <c r="B3595" s="16"/>
      <c r="C3595" s="16"/>
      <c r="D3595" s="16"/>
      <c r="E3595" s="16"/>
      <c r="F3595" s="3"/>
      <c r="G3595" s="3"/>
      <c r="H3595" s="3"/>
      <c r="I3595" s="3"/>
      <c r="J3595" s="2"/>
      <c r="M3595" s="10"/>
      <c r="N3595" s="2"/>
      <c r="O3595" s="3"/>
      <c r="P3595" s="11"/>
      <c r="Q3595" s="16"/>
      <c r="R3595" s="4"/>
      <c r="S3595" s="12"/>
      <c r="T3595" s="16"/>
      <c r="U3595" s="4"/>
      <c r="V3595" s="3"/>
      <c r="W3595" s="3"/>
      <c r="X3595" s="3"/>
      <c r="Y3595" s="3"/>
      <c r="Z3595" s="3"/>
      <c r="AA3595" s="4"/>
      <c r="AB3595" s="4"/>
      <c r="AC3595" s="4"/>
      <c r="AD3595" s="4"/>
      <c r="AE3595" s="4"/>
      <c r="BA3595" s="13"/>
      <c r="BC3595" s="2"/>
      <c r="BD3595" s="2"/>
      <c r="BU3595" s="15"/>
      <c r="BV3595" s="6"/>
      <c r="BW3595" s="6"/>
      <c r="BX3595" s="16"/>
      <c r="BY3595" s="16"/>
      <c r="BZ3595" s="16"/>
      <c r="CA3595" s="16"/>
      <c r="CB3595" s="14"/>
    </row>
    <row r="3596" spans="1:80" s="9" customFormat="1" x14ac:dyDescent="0.2">
      <c r="A3596" s="16"/>
      <c r="B3596" s="16"/>
      <c r="C3596" s="16"/>
      <c r="D3596" s="16"/>
      <c r="E3596" s="16"/>
      <c r="F3596" s="3"/>
      <c r="G3596" s="3"/>
      <c r="H3596" s="3"/>
      <c r="I3596" s="3"/>
      <c r="J3596" s="2"/>
      <c r="M3596" s="10"/>
      <c r="N3596" s="2"/>
      <c r="O3596" s="3"/>
      <c r="P3596" s="11"/>
      <c r="Q3596" s="16"/>
      <c r="R3596" s="4"/>
      <c r="S3596" s="12"/>
      <c r="T3596" s="16"/>
      <c r="U3596" s="4"/>
      <c r="V3596" s="3"/>
      <c r="W3596" s="3"/>
      <c r="X3596" s="3"/>
      <c r="Y3596" s="3"/>
      <c r="Z3596" s="3"/>
      <c r="AA3596" s="4"/>
      <c r="AB3596" s="4"/>
      <c r="AC3596" s="4"/>
      <c r="AD3596" s="4"/>
      <c r="AE3596" s="4"/>
      <c r="BA3596" s="13"/>
      <c r="BC3596" s="2"/>
      <c r="BD3596" s="2"/>
      <c r="BU3596" s="15"/>
      <c r="BV3596" s="6"/>
      <c r="BW3596" s="6"/>
      <c r="BX3596" s="16"/>
      <c r="BY3596" s="16"/>
      <c r="BZ3596" s="16"/>
      <c r="CA3596" s="16"/>
      <c r="CB3596" s="14"/>
    </row>
    <row r="3597" spans="1:80" s="9" customFormat="1" x14ac:dyDescent="0.2">
      <c r="A3597" s="16"/>
      <c r="B3597" s="16"/>
      <c r="C3597" s="16"/>
      <c r="D3597" s="16"/>
      <c r="E3597" s="16"/>
      <c r="F3597" s="3"/>
      <c r="G3597" s="3"/>
      <c r="H3597" s="3"/>
      <c r="I3597" s="3"/>
      <c r="J3597" s="2"/>
      <c r="M3597" s="10"/>
      <c r="N3597" s="2"/>
      <c r="O3597" s="3"/>
      <c r="P3597" s="11"/>
      <c r="Q3597" s="16"/>
      <c r="R3597" s="4"/>
      <c r="S3597" s="12"/>
      <c r="T3597" s="16"/>
      <c r="U3597" s="4"/>
      <c r="V3597" s="3"/>
      <c r="W3597" s="3"/>
      <c r="X3597" s="3"/>
      <c r="Y3597" s="3"/>
      <c r="Z3597" s="3"/>
      <c r="AA3597" s="4"/>
      <c r="AB3597" s="4"/>
      <c r="AC3597" s="4"/>
      <c r="AD3597" s="4"/>
      <c r="AE3597" s="4"/>
      <c r="BA3597" s="13"/>
      <c r="BC3597" s="2"/>
      <c r="BD3597" s="2"/>
      <c r="BU3597" s="15"/>
      <c r="BV3597" s="6"/>
      <c r="BW3597" s="6"/>
      <c r="BX3597" s="16"/>
      <c r="BY3597" s="16"/>
      <c r="BZ3597" s="16"/>
      <c r="CA3597" s="16"/>
      <c r="CB3597" s="14"/>
    </row>
    <row r="3598" spans="1:80" s="9" customFormat="1" x14ac:dyDescent="0.2">
      <c r="A3598" s="16"/>
      <c r="B3598" s="16"/>
      <c r="C3598" s="16"/>
      <c r="D3598" s="16"/>
      <c r="E3598" s="16"/>
      <c r="F3598" s="3"/>
      <c r="G3598" s="3"/>
      <c r="H3598" s="3"/>
      <c r="I3598" s="3"/>
      <c r="J3598" s="2"/>
      <c r="M3598" s="10"/>
      <c r="N3598" s="2"/>
      <c r="O3598" s="3"/>
      <c r="P3598" s="11"/>
      <c r="Q3598" s="16"/>
      <c r="R3598" s="4"/>
      <c r="S3598" s="12"/>
      <c r="T3598" s="16"/>
      <c r="U3598" s="4"/>
      <c r="V3598" s="3"/>
      <c r="W3598" s="3"/>
      <c r="X3598" s="3"/>
      <c r="Y3598" s="3"/>
      <c r="Z3598" s="3"/>
      <c r="AA3598" s="4"/>
      <c r="AB3598" s="4"/>
      <c r="AC3598" s="4"/>
      <c r="AD3598" s="4"/>
      <c r="AE3598" s="4"/>
      <c r="BA3598" s="13"/>
      <c r="BC3598" s="2"/>
      <c r="BD3598" s="2"/>
      <c r="BU3598" s="15"/>
      <c r="BV3598" s="6"/>
      <c r="BW3598" s="6"/>
      <c r="BX3598" s="16"/>
      <c r="BY3598" s="16"/>
      <c r="BZ3598" s="16"/>
      <c r="CA3598" s="16"/>
      <c r="CB3598" s="14"/>
    </row>
    <row r="3599" spans="1:80" s="9" customFormat="1" x14ac:dyDescent="0.2">
      <c r="A3599" s="16"/>
      <c r="B3599" s="16"/>
      <c r="C3599" s="16"/>
      <c r="D3599" s="16"/>
      <c r="E3599" s="16"/>
      <c r="F3599" s="3"/>
      <c r="G3599" s="3"/>
      <c r="H3599" s="3"/>
      <c r="I3599" s="3"/>
      <c r="J3599" s="2"/>
      <c r="M3599" s="10"/>
      <c r="N3599" s="2"/>
      <c r="O3599" s="3"/>
      <c r="P3599" s="11"/>
      <c r="Q3599" s="16"/>
      <c r="R3599" s="4"/>
      <c r="S3599" s="12"/>
      <c r="T3599" s="16"/>
      <c r="U3599" s="4"/>
      <c r="V3599" s="3"/>
      <c r="W3599" s="3"/>
      <c r="X3599" s="3"/>
      <c r="Y3599" s="3"/>
      <c r="Z3599" s="3"/>
      <c r="AA3599" s="4"/>
      <c r="AB3599" s="4"/>
      <c r="AC3599" s="4"/>
      <c r="AD3599" s="4"/>
      <c r="AE3599" s="4"/>
      <c r="BA3599" s="13"/>
      <c r="BC3599" s="2"/>
      <c r="BD3599" s="2"/>
      <c r="BU3599" s="15"/>
      <c r="BV3599" s="6"/>
      <c r="BW3599" s="6"/>
      <c r="BX3599" s="16"/>
      <c r="BY3599" s="16"/>
      <c r="BZ3599" s="16"/>
      <c r="CA3599" s="16"/>
      <c r="CB3599" s="14"/>
    </row>
    <row r="3600" spans="1:80" s="9" customFormat="1" x14ac:dyDescent="0.2">
      <c r="A3600" s="16"/>
      <c r="B3600" s="16"/>
      <c r="C3600" s="16"/>
      <c r="D3600" s="16"/>
      <c r="E3600" s="16"/>
      <c r="F3600" s="3"/>
      <c r="G3600" s="3"/>
      <c r="H3600" s="3"/>
      <c r="I3600" s="3"/>
      <c r="J3600" s="2"/>
      <c r="M3600" s="10"/>
      <c r="N3600" s="2"/>
      <c r="O3600" s="3"/>
      <c r="P3600" s="11"/>
      <c r="Q3600" s="16"/>
      <c r="R3600" s="4"/>
      <c r="S3600" s="12"/>
      <c r="T3600" s="16"/>
      <c r="U3600" s="4"/>
      <c r="V3600" s="3"/>
      <c r="W3600" s="3"/>
      <c r="X3600" s="3"/>
      <c r="Y3600" s="3"/>
      <c r="Z3600" s="3"/>
      <c r="AA3600" s="4"/>
      <c r="AB3600" s="4"/>
      <c r="AC3600" s="4"/>
      <c r="AD3600" s="4"/>
      <c r="AE3600" s="4"/>
      <c r="BA3600" s="13"/>
      <c r="BC3600" s="2"/>
      <c r="BD3600" s="2"/>
      <c r="BU3600" s="15"/>
      <c r="BV3600" s="6"/>
      <c r="BW3600" s="6"/>
      <c r="BX3600" s="16"/>
      <c r="BY3600" s="16"/>
      <c r="BZ3600" s="16"/>
      <c r="CA3600" s="16"/>
      <c r="CB3600" s="14"/>
    </row>
    <row r="3601" spans="1:80" s="9" customFormat="1" x14ac:dyDescent="0.2">
      <c r="A3601" s="16"/>
      <c r="B3601" s="16"/>
      <c r="C3601" s="16"/>
      <c r="D3601" s="16"/>
      <c r="E3601" s="16"/>
      <c r="F3601" s="3"/>
      <c r="G3601" s="3"/>
      <c r="H3601" s="3"/>
      <c r="I3601" s="3"/>
      <c r="J3601" s="2"/>
      <c r="M3601" s="10"/>
      <c r="N3601" s="2"/>
      <c r="O3601" s="3"/>
      <c r="P3601" s="11"/>
      <c r="Q3601" s="16"/>
      <c r="R3601" s="4"/>
      <c r="S3601" s="12"/>
      <c r="T3601" s="16"/>
      <c r="U3601" s="4"/>
      <c r="V3601" s="3"/>
      <c r="W3601" s="3"/>
      <c r="X3601" s="3"/>
      <c r="Y3601" s="3"/>
      <c r="Z3601" s="3"/>
      <c r="AA3601" s="4"/>
      <c r="AB3601" s="4"/>
      <c r="AC3601" s="4"/>
      <c r="AD3601" s="4"/>
      <c r="AE3601" s="4"/>
      <c r="BA3601" s="13"/>
      <c r="BC3601" s="2"/>
      <c r="BD3601" s="2"/>
      <c r="BU3601" s="15"/>
      <c r="BV3601" s="6"/>
      <c r="BW3601" s="6"/>
      <c r="BX3601" s="16"/>
      <c r="BY3601" s="16"/>
      <c r="BZ3601" s="16"/>
      <c r="CA3601" s="16"/>
      <c r="CB3601" s="14"/>
    </row>
    <row r="3602" spans="1:80" s="9" customFormat="1" x14ac:dyDescent="0.2">
      <c r="A3602" s="16"/>
      <c r="B3602" s="16"/>
      <c r="C3602" s="16"/>
      <c r="D3602" s="16"/>
      <c r="E3602" s="16"/>
      <c r="F3602" s="3"/>
      <c r="G3602" s="3"/>
      <c r="H3602" s="3"/>
      <c r="I3602" s="3"/>
      <c r="J3602" s="2"/>
      <c r="M3602" s="10"/>
      <c r="N3602" s="2"/>
      <c r="O3602" s="3"/>
      <c r="P3602" s="11"/>
      <c r="Q3602" s="16"/>
      <c r="R3602" s="4"/>
      <c r="S3602" s="12"/>
      <c r="T3602" s="16"/>
      <c r="U3602" s="4"/>
      <c r="V3602" s="3"/>
      <c r="W3602" s="3"/>
      <c r="X3602" s="3"/>
      <c r="Y3602" s="3"/>
      <c r="Z3602" s="3"/>
      <c r="AA3602" s="4"/>
      <c r="AB3602" s="4"/>
      <c r="AC3602" s="4"/>
      <c r="AD3602" s="4"/>
      <c r="AE3602" s="4"/>
      <c r="BA3602" s="13"/>
      <c r="BC3602" s="2"/>
      <c r="BD3602" s="2"/>
      <c r="BU3602" s="15"/>
      <c r="BV3602" s="6"/>
      <c r="BW3602" s="6"/>
      <c r="BX3602" s="16"/>
      <c r="BY3602" s="16"/>
      <c r="BZ3602" s="16"/>
      <c r="CA3602" s="16"/>
      <c r="CB3602" s="14"/>
    </row>
    <row r="3603" spans="1:80" s="9" customFormat="1" x14ac:dyDescent="0.2">
      <c r="A3603" s="16"/>
      <c r="F3603" s="3"/>
      <c r="G3603" s="3"/>
      <c r="H3603" s="3"/>
      <c r="I3603" s="3"/>
      <c r="J3603" s="2"/>
      <c r="M3603" s="10"/>
      <c r="N3603" s="2"/>
      <c r="O3603" s="3"/>
      <c r="P3603" s="11"/>
      <c r="Q3603" s="16"/>
      <c r="R3603" s="4"/>
      <c r="S3603" s="12"/>
      <c r="T3603" s="16"/>
      <c r="U3603" s="4"/>
      <c r="V3603" s="3"/>
      <c r="W3603" s="3"/>
      <c r="X3603" s="3"/>
      <c r="Y3603" s="3"/>
      <c r="Z3603" s="3"/>
      <c r="AA3603" s="4"/>
      <c r="AB3603" s="4"/>
      <c r="AC3603" s="4"/>
      <c r="AD3603" s="4"/>
      <c r="AE3603" s="4"/>
      <c r="BA3603" s="13"/>
      <c r="BC3603" s="2"/>
      <c r="BD3603" s="2"/>
      <c r="BU3603" s="15"/>
      <c r="BV3603" s="6"/>
      <c r="BW3603" s="6"/>
      <c r="BX3603" s="16"/>
      <c r="BY3603" s="16"/>
      <c r="BZ3603" s="16"/>
      <c r="CA3603" s="16"/>
      <c r="CB3603" s="14"/>
    </row>
    <row r="3604" spans="1:80" s="9" customFormat="1" x14ac:dyDescent="0.2">
      <c r="A3604" s="16"/>
      <c r="B3604" s="16"/>
      <c r="C3604" s="16"/>
      <c r="D3604" s="16"/>
      <c r="E3604" s="16"/>
      <c r="F3604" s="3"/>
      <c r="G3604" s="3"/>
      <c r="H3604" s="3"/>
      <c r="I3604" s="3"/>
      <c r="J3604" s="2"/>
      <c r="M3604" s="10"/>
      <c r="N3604" s="2"/>
      <c r="O3604" s="3"/>
      <c r="P3604" s="11"/>
      <c r="Q3604" s="16"/>
      <c r="R3604" s="4"/>
      <c r="S3604" s="12"/>
      <c r="T3604" s="16"/>
      <c r="U3604" s="4"/>
      <c r="V3604" s="3"/>
      <c r="W3604" s="3"/>
      <c r="X3604" s="3"/>
      <c r="Y3604" s="3"/>
      <c r="Z3604" s="3"/>
      <c r="AA3604" s="4"/>
      <c r="AB3604" s="4"/>
      <c r="AC3604" s="4"/>
      <c r="AD3604" s="4"/>
      <c r="AE3604" s="4"/>
      <c r="BA3604" s="13"/>
      <c r="BC3604" s="2"/>
      <c r="BD3604" s="2"/>
      <c r="BU3604" s="15"/>
      <c r="BV3604" s="6"/>
      <c r="BW3604" s="6"/>
      <c r="BX3604" s="16"/>
      <c r="BY3604" s="16"/>
      <c r="BZ3604" s="16"/>
      <c r="CA3604" s="16"/>
      <c r="CB3604" s="14"/>
    </row>
    <row r="3605" spans="1:80" s="9" customFormat="1" x14ac:dyDescent="0.2">
      <c r="A3605" s="16"/>
      <c r="B3605" s="16"/>
      <c r="C3605" s="16"/>
      <c r="D3605" s="16"/>
      <c r="E3605" s="16"/>
      <c r="F3605" s="3"/>
      <c r="G3605" s="3"/>
      <c r="H3605" s="3"/>
      <c r="I3605" s="3"/>
      <c r="J3605" s="2"/>
      <c r="M3605" s="10"/>
      <c r="N3605" s="2"/>
      <c r="O3605" s="3"/>
      <c r="P3605" s="11"/>
      <c r="Q3605" s="16"/>
      <c r="R3605" s="4"/>
      <c r="S3605" s="12"/>
      <c r="T3605" s="16"/>
      <c r="U3605" s="4"/>
      <c r="V3605" s="3"/>
      <c r="W3605" s="3"/>
      <c r="X3605" s="3"/>
      <c r="Y3605" s="3"/>
      <c r="Z3605" s="3"/>
      <c r="AA3605" s="4"/>
      <c r="AB3605" s="4"/>
      <c r="AC3605" s="4"/>
      <c r="AD3605" s="4"/>
      <c r="AE3605" s="4"/>
      <c r="BA3605" s="13"/>
      <c r="BC3605" s="2"/>
      <c r="BD3605" s="2"/>
      <c r="BU3605" s="15"/>
      <c r="BV3605" s="6"/>
      <c r="BW3605" s="6"/>
      <c r="BX3605" s="16"/>
      <c r="BY3605" s="16"/>
      <c r="BZ3605" s="16"/>
      <c r="CA3605" s="16"/>
      <c r="CB3605" s="14"/>
    </row>
    <row r="3606" spans="1:80" s="9" customFormat="1" x14ac:dyDescent="0.2">
      <c r="A3606" s="16"/>
      <c r="B3606" s="16"/>
      <c r="C3606" s="16"/>
      <c r="D3606" s="16"/>
      <c r="E3606" s="16"/>
      <c r="F3606" s="3"/>
      <c r="G3606" s="3"/>
      <c r="H3606" s="3"/>
      <c r="I3606" s="3"/>
      <c r="J3606" s="2"/>
      <c r="M3606" s="10"/>
      <c r="N3606" s="2"/>
      <c r="O3606" s="3"/>
      <c r="P3606" s="11"/>
      <c r="Q3606" s="16"/>
      <c r="R3606" s="4"/>
      <c r="S3606" s="12"/>
      <c r="T3606" s="16"/>
      <c r="U3606" s="4"/>
      <c r="V3606" s="3"/>
      <c r="W3606" s="3"/>
      <c r="X3606" s="3"/>
      <c r="Y3606" s="3"/>
      <c r="Z3606" s="3"/>
      <c r="AA3606" s="4"/>
      <c r="AB3606" s="4"/>
      <c r="AC3606" s="4"/>
      <c r="AD3606" s="4"/>
      <c r="AE3606" s="4"/>
      <c r="BA3606" s="13"/>
      <c r="BC3606" s="2"/>
      <c r="BD3606" s="2"/>
      <c r="BU3606" s="15"/>
      <c r="BV3606" s="6"/>
      <c r="BW3606" s="6"/>
      <c r="BX3606" s="16"/>
      <c r="BY3606" s="16"/>
      <c r="BZ3606" s="16"/>
      <c r="CA3606" s="16"/>
      <c r="CB3606" s="14"/>
    </row>
    <row r="3607" spans="1:80" s="9" customFormat="1" x14ac:dyDescent="0.2">
      <c r="A3607" s="16"/>
      <c r="B3607" s="16"/>
      <c r="C3607" s="16"/>
      <c r="D3607" s="16"/>
      <c r="E3607" s="16"/>
      <c r="F3607" s="3"/>
      <c r="G3607" s="3"/>
      <c r="H3607" s="3"/>
      <c r="I3607" s="3"/>
      <c r="J3607" s="2"/>
      <c r="M3607" s="10"/>
      <c r="N3607" s="2"/>
      <c r="O3607" s="3"/>
      <c r="P3607" s="11"/>
      <c r="Q3607" s="16"/>
      <c r="R3607" s="4"/>
      <c r="S3607" s="12"/>
      <c r="T3607" s="16"/>
      <c r="U3607" s="4"/>
      <c r="V3607" s="3"/>
      <c r="W3607" s="3"/>
      <c r="X3607" s="3"/>
      <c r="Y3607" s="3"/>
      <c r="Z3607" s="3"/>
      <c r="AA3607" s="4"/>
      <c r="AB3607" s="4"/>
      <c r="AC3607" s="4"/>
      <c r="AD3607" s="4"/>
      <c r="AE3607" s="4"/>
      <c r="BA3607" s="13"/>
      <c r="BC3607" s="2"/>
      <c r="BD3607" s="2"/>
      <c r="BU3607" s="15"/>
      <c r="BV3607" s="6"/>
      <c r="BW3607" s="6"/>
      <c r="BX3607" s="16"/>
      <c r="BY3607" s="16"/>
      <c r="BZ3607" s="16"/>
      <c r="CA3607" s="16"/>
      <c r="CB3607" s="14"/>
    </row>
    <row r="3608" spans="1:80" s="9" customFormat="1" x14ac:dyDescent="0.2">
      <c r="A3608" s="16"/>
      <c r="B3608" s="16"/>
      <c r="C3608" s="16"/>
      <c r="D3608" s="16"/>
      <c r="E3608" s="16"/>
      <c r="F3608" s="3"/>
      <c r="G3608" s="3"/>
      <c r="H3608" s="3"/>
      <c r="I3608" s="3"/>
      <c r="J3608" s="2"/>
      <c r="M3608" s="10"/>
      <c r="N3608" s="2"/>
      <c r="O3608" s="3"/>
      <c r="P3608" s="11"/>
      <c r="Q3608" s="16"/>
      <c r="R3608" s="4"/>
      <c r="S3608" s="12"/>
      <c r="T3608" s="16"/>
      <c r="U3608" s="4"/>
      <c r="V3608" s="3"/>
      <c r="W3608" s="3"/>
      <c r="X3608" s="3"/>
      <c r="Y3608" s="3"/>
      <c r="Z3608" s="3"/>
      <c r="AA3608" s="4"/>
      <c r="AB3608" s="4"/>
      <c r="AC3608" s="4"/>
      <c r="AD3608" s="4"/>
      <c r="AE3608" s="4"/>
      <c r="BA3608" s="13"/>
      <c r="BC3608" s="2"/>
      <c r="BD3608" s="2"/>
      <c r="BU3608" s="15"/>
      <c r="BV3608" s="6"/>
      <c r="BW3608" s="6"/>
      <c r="BX3608" s="16"/>
      <c r="BY3608" s="16"/>
      <c r="BZ3608" s="16"/>
      <c r="CA3608" s="16"/>
      <c r="CB3608" s="14"/>
    </row>
    <row r="3609" spans="1:80" s="9" customFormat="1" x14ac:dyDescent="0.2">
      <c r="A3609" s="16"/>
      <c r="B3609" s="16"/>
      <c r="C3609" s="16"/>
      <c r="D3609" s="16"/>
      <c r="E3609" s="16"/>
      <c r="F3609" s="3"/>
      <c r="G3609" s="3"/>
      <c r="H3609" s="3"/>
      <c r="I3609" s="3"/>
      <c r="J3609" s="2"/>
      <c r="M3609" s="10"/>
      <c r="N3609" s="2"/>
      <c r="O3609" s="3"/>
      <c r="P3609" s="11"/>
      <c r="Q3609" s="16"/>
      <c r="R3609" s="4"/>
      <c r="S3609" s="12"/>
      <c r="T3609" s="16"/>
      <c r="U3609" s="4"/>
      <c r="V3609" s="3"/>
      <c r="W3609" s="3"/>
      <c r="X3609" s="3"/>
      <c r="Y3609" s="3"/>
      <c r="Z3609" s="3"/>
      <c r="AA3609" s="4"/>
      <c r="AB3609" s="4"/>
      <c r="AC3609" s="4"/>
      <c r="AD3609" s="4"/>
      <c r="AE3609" s="4"/>
      <c r="BA3609" s="13"/>
      <c r="BC3609" s="2"/>
      <c r="BD3609" s="2"/>
      <c r="BU3609" s="15"/>
      <c r="BV3609" s="6"/>
      <c r="BW3609" s="6"/>
      <c r="BX3609" s="16"/>
      <c r="BY3609" s="16"/>
      <c r="BZ3609" s="16"/>
      <c r="CA3609" s="16"/>
      <c r="CB3609" s="14"/>
    </row>
    <row r="3610" spans="1:80" s="9" customFormat="1" x14ac:dyDescent="0.2">
      <c r="A3610" s="16"/>
      <c r="B3610" s="16"/>
      <c r="C3610" s="16"/>
      <c r="D3610" s="16"/>
      <c r="E3610" s="16"/>
      <c r="F3610" s="3"/>
      <c r="G3610" s="3"/>
      <c r="H3610" s="3"/>
      <c r="I3610" s="3"/>
      <c r="J3610" s="2"/>
      <c r="M3610" s="10"/>
      <c r="N3610" s="2"/>
      <c r="O3610" s="3"/>
      <c r="P3610" s="11"/>
      <c r="Q3610" s="16"/>
      <c r="R3610" s="4"/>
      <c r="S3610" s="12"/>
      <c r="T3610" s="16"/>
      <c r="U3610" s="4"/>
      <c r="V3610" s="3"/>
      <c r="W3610" s="3"/>
      <c r="X3610" s="3"/>
      <c r="Y3610" s="3"/>
      <c r="Z3610" s="3"/>
      <c r="AA3610" s="4"/>
      <c r="AB3610" s="4"/>
      <c r="AC3610" s="4"/>
      <c r="AD3610" s="4"/>
      <c r="AE3610" s="4"/>
      <c r="BA3610" s="13"/>
      <c r="BC3610" s="2"/>
      <c r="BD3610" s="2"/>
      <c r="BU3610" s="15"/>
      <c r="BV3610" s="6"/>
      <c r="BW3610" s="6"/>
      <c r="BX3610" s="16"/>
      <c r="BY3610" s="16"/>
      <c r="BZ3610" s="16"/>
      <c r="CA3610" s="16"/>
      <c r="CB3610" s="14"/>
    </row>
    <row r="3611" spans="1:80" s="9" customFormat="1" x14ac:dyDescent="0.2">
      <c r="A3611" s="16"/>
      <c r="B3611" s="16"/>
      <c r="C3611" s="16"/>
      <c r="D3611" s="16"/>
      <c r="E3611" s="16"/>
      <c r="F3611" s="3"/>
      <c r="G3611" s="3"/>
      <c r="H3611" s="3"/>
      <c r="I3611" s="3"/>
      <c r="J3611" s="2"/>
      <c r="M3611" s="10"/>
      <c r="N3611" s="2"/>
      <c r="O3611" s="3"/>
      <c r="P3611" s="11"/>
      <c r="Q3611" s="16"/>
      <c r="R3611" s="4"/>
      <c r="S3611" s="12"/>
      <c r="T3611" s="16"/>
      <c r="U3611" s="4"/>
      <c r="V3611" s="3"/>
      <c r="W3611" s="3"/>
      <c r="X3611" s="3"/>
      <c r="Y3611" s="3"/>
      <c r="Z3611" s="3"/>
      <c r="AA3611" s="4"/>
      <c r="AB3611" s="4"/>
      <c r="AC3611" s="4"/>
      <c r="AD3611" s="4"/>
      <c r="AE3611" s="4"/>
      <c r="BA3611" s="13"/>
      <c r="BC3611" s="2"/>
      <c r="BD3611" s="2"/>
      <c r="BU3611" s="15"/>
      <c r="BV3611" s="6"/>
      <c r="BW3611" s="6"/>
      <c r="BX3611" s="16"/>
      <c r="BY3611" s="16"/>
      <c r="BZ3611" s="16"/>
      <c r="CA3611" s="16"/>
      <c r="CB3611" s="14"/>
    </row>
    <row r="3612" spans="1:80" s="9" customFormat="1" x14ac:dyDescent="0.2">
      <c r="A3612" s="16"/>
      <c r="B3612" s="16"/>
      <c r="C3612" s="16"/>
      <c r="D3612" s="16"/>
      <c r="E3612" s="16"/>
      <c r="F3612" s="3"/>
      <c r="G3612" s="3"/>
      <c r="H3612" s="3"/>
      <c r="I3612" s="3"/>
      <c r="J3612" s="2"/>
      <c r="M3612" s="10"/>
      <c r="N3612" s="2"/>
      <c r="O3612" s="3"/>
      <c r="P3612" s="11"/>
      <c r="Q3612" s="16"/>
      <c r="R3612" s="4"/>
      <c r="S3612" s="12"/>
      <c r="T3612" s="16"/>
      <c r="U3612" s="4"/>
      <c r="V3612" s="3"/>
      <c r="W3612" s="3"/>
      <c r="X3612" s="3"/>
      <c r="Y3612" s="3"/>
      <c r="Z3612" s="3"/>
      <c r="AA3612" s="4"/>
      <c r="AB3612" s="4"/>
      <c r="AC3612" s="4"/>
      <c r="AD3612" s="4"/>
      <c r="AE3612" s="4"/>
      <c r="BA3612" s="13"/>
      <c r="BC3612" s="2"/>
      <c r="BD3612" s="2"/>
      <c r="BU3612" s="15"/>
      <c r="BV3612" s="6"/>
      <c r="BW3612" s="6"/>
      <c r="BX3612" s="16"/>
      <c r="BY3612" s="16"/>
      <c r="BZ3612" s="16"/>
      <c r="CA3612" s="16"/>
      <c r="CB3612" s="14"/>
    </row>
    <row r="3613" spans="1:80" s="9" customFormat="1" x14ac:dyDescent="0.2">
      <c r="A3613" s="16"/>
      <c r="B3613" s="16"/>
      <c r="C3613" s="16"/>
      <c r="D3613" s="16"/>
      <c r="E3613" s="16"/>
      <c r="F3613" s="3"/>
      <c r="G3613" s="3"/>
      <c r="H3613" s="3"/>
      <c r="I3613" s="3"/>
      <c r="J3613" s="2"/>
      <c r="M3613" s="10"/>
      <c r="N3613" s="2"/>
      <c r="O3613" s="3"/>
      <c r="P3613" s="11"/>
      <c r="Q3613" s="16"/>
      <c r="R3613" s="4"/>
      <c r="S3613" s="12"/>
      <c r="T3613" s="16"/>
      <c r="U3613" s="4"/>
      <c r="V3613" s="3"/>
      <c r="W3613" s="3"/>
      <c r="X3613" s="3"/>
      <c r="Y3613" s="3"/>
      <c r="Z3613" s="3"/>
      <c r="AA3613" s="4"/>
      <c r="AB3613" s="4"/>
      <c r="AC3613" s="4"/>
      <c r="AD3613" s="4"/>
      <c r="AE3613" s="4"/>
      <c r="BA3613" s="13"/>
      <c r="BC3613" s="2"/>
      <c r="BD3613" s="2"/>
      <c r="BU3613" s="15"/>
      <c r="BV3613" s="6"/>
      <c r="BW3613" s="6"/>
      <c r="BX3613" s="16"/>
      <c r="BY3613" s="16"/>
      <c r="BZ3613" s="16"/>
      <c r="CA3613" s="16"/>
      <c r="CB3613" s="14"/>
    </row>
    <row r="3614" spans="1:80" s="9" customFormat="1" x14ac:dyDescent="0.2">
      <c r="A3614" s="16"/>
      <c r="B3614" s="16"/>
      <c r="C3614" s="16"/>
      <c r="D3614" s="16"/>
      <c r="E3614" s="16"/>
      <c r="F3614" s="3"/>
      <c r="G3614" s="3"/>
      <c r="H3614" s="3"/>
      <c r="I3614" s="3"/>
      <c r="J3614" s="2"/>
      <c r="M3614" s="10"/>
      <c r="N3614" s="2"/>
      <c r="O3614" s="3"/>
      <c r="P3614" s="11"/>
      <c r="Q3614" s="16"/>
      <c r="R3614" s="4"/>
      <c r="S3614" s="12"/>
      <c r="T3614" s="16"/>
      <c r="U3614" s="4"/>
      <c r="V3614" s="3"/>
      <c r="W3614" s="3"/>
      <c r="X3614" s="3"/>
      <c r="Y3614" s="3"/>
      <c r="Z3614" s="3"/>
      <c r="AA3614" s="4"/>
      <c r="AB3614" s="4"/>
      <c r="AC3614" s="4"/>
      <c r="AD3614" s="4"/>
      <c r="AE3614" s="4"/>
      <c r="BA3614" s="13"/>
      <c r="BC3614" s="2"/>
      <c r="BD3614" s="2"/>
      <c r="BU3614" s="15"/>
      <c r="BV3614" s="6"/>
      <c r="BW3614" s="6"/>
      <c r="BX3614" s="16"/>
      <c r="BY3614" s="16"/>
      <c r="BZ3614" s="16"/>
      <c r="CA3614" s="16"/>
      <c r="CB3614" s="14"/>
    </row>
    <row r="3615" spans="1:80" s="9" customFormat="1" x14ac:dyDescent="0.2">
      <c r="A3615" s="16"/>
      <c r="B3615" s="16"/>
      <c r="C3615" s="16"/>
      <c r="D3615" s="16"/>
      <c r="E3615" s="16"/>
      <c r="F3615" s="3"/>
      <c r="G3615" s="3"/>
      <c r="H3615" s="3"/>
      <c r="I3615" s="3"/>
      <c r="J3615" s="2"/>
      <c r="M3615" s="10"/>
      <c r="N3615" s="2"/>
      <c r="O3615" s="3"/>
      <c r="P3615" s="11"/>
      <c r="Q3615" s="16"/>
      <c r="R3615" s="4"/>
      <c r="S3615" s="12"/>
      <c r="T3615" s="16"/>
      <c r="U3615" s="4"/>
      <c r="V3615" s="3"/>
      <c r="W3615" s="3"/>
      <c r="X3615" s="3"/>
      <c r="Y3615" s="3"/>
      <c r="Z3615" s="3"/>
      <c r="AA3615" s="4"/>
      <c r="AB3615" s="4"/>
      <c r="AC3615" s="4"/>
      <c r="AD3615" s="4"/>
      <c r="AE3615" s="4"/>
      <c r="BA3615" s="13"/>
      <c r="BC3615" s="2"/>
      <c r="BD3615" s="2"/>
      <c r="BU3615" s="15"/>
      <c r="BV3615" s="6"/>
      <c r="BW3615" s="6"/>
      <c r="BX3615" s="16"/>
      <c r="BY3615" s="16"/>
      <c r="BZ3615" s="16"/>
      <c r="CA3615" s="16"/>
      <c r="CB3615" s="14"/>
    </row>
    <row r="3616" spans="1:80" s="9" customFormat="1" x14ac:dyDescent="0.2">
      <c r="A3616" s="16"/>
      <c r="B3616" s="16"/>
      <c r="C3616" s="16"/>
      <c r="D3616" s="16"/>
      <c r="E3616" s="16"/>
      <c r="F3616" s="3"/>
      <c r="G3616" s="3"/>
      <c r="H3616" s="3"/>
      <c r="I3616" s="3"/>
      <c r="J3616" s="2"/>
      <c r="M3616" s="10"/>
      <c r="N3616" s="2"/>
      <c r="O3616" s="3"/>
      <c r="P3616" s="11"/>
      <c r="Q3616" s="16"/>
      <c r="R3616" s="4"/>
      <c r="S3616" s="12"/>
      <c r="T3616" s="16"/>
      <c r="U3616" s="4"/>
      <c r="V3616" s="3"/>
      <c r="W3616" s="3"/>
      <c r="X3616" s="3"/>
      <c r="Y3616" s="3"/>
      <c r="Z3616" s="3"/>
      <c r="AA3616" s="4"/>
      <c r="AB3616" s="4"/>
      <c r="AC3616" s="4"/>
      <c r="AD3616" s="4"/>
      <c r="AE3616" s="4"/>
      <c r="BA3616" s="13"/>
      <c r="BC3616" s="2"/>
      <c r="BD3616" s="2"/>
      <c r="BU3616" s="15"/>
      <c r="BV3616" s="6"/>
      <c r="BW3616" s="6"/>
      <c r="BX3616" s="16"/>
      <c r="BY3616" s="16"/>
      <c r="BZ3616" s="16"/>
      <c r="CA3616" s="16"/>
      <c r="CB3616" s="14"/>
    </row>
    <row r="3617" spans="1:80" s="9" customFormat="1" x14ac:dyDescent="0.2">
      <c r="A3617" s="16"/>
      <c r="B3617" s="16"/>
      <c r="C3617" s="16"/>
      <c r="D3617" s="16"/>
      <c r="E3617" s="16"/>
      <c r="F3617" s="3"/>
      <c r="G3617" s="3"/>
      <c r="H3617" s="3"/>
      <c r="I3617" s="3"/>
      <c r="J3617" s="2"/>
      <c r="M3617" s="10"/>
      <c r="N3617" s="2"/>
      <c r="O3617" s="3"/>
      <c r="P3617" s="11"/>
      <c r="Q3617" s="16"/>
      <c r="R3617" s="4"/>
      <c r="S3617" s="12"/>
      <c r="T3617" s="16"/>
      <c r="U3617" s="4"/>
      <c r="V3617" s="3"/>
      <c r="W3617" s="3"/>
      <c r="X3617" s="3"/>
      <c r="Y3617" s="3"/>
      <c r="Z3617" s="3"/>
      <c r="AA3617" s="4"/>
      <c r="AB3617" s="4"/>
      <c r="AC3617" s="4"/>
      <c r="AD3617" s="4"/>
      <c r="AE3617" s="4"/>
      <c r="BA3617" s="13"/>
      <c r="BC3617" s="2"/>
      <c r="BD3617" s="2"/>
      <c r="BU3617" s="15"/>
      <c r="BV3617" s="6"/>
      <c r="BW3617" s="6"/>
      <c r="BX3617" s="16"/>
      <c r="BY3617" s="16"/>
      <c r="BZ3617" s="16"/>
      <c r="CA3617" s="16"/>
      <c r="CB3617" s="14"/>
    </row>
    <row r="3618" spans="1:80" s="9" customFormat="1" x14ac:dyDescent="0.2">
      <c r="A3618" s="16"/>
      <c r="B3618" s="16"/>
      <c r="C3618" s="16"/>
      <c r="D3618" s="16"/>
      <c r="E3618" s="16"/>
      <c r="F3618" s="3"/>
      <c r="G3618" s="3"/>
      <c r="H3618" s="3"/>
      <c r="I3618" s="3"/>
      <c r="J3618" s="2"/>
      <c r="M3618" s="10"/>
      <c r="N3618" s="2"/>
      <c r="O3618" s="3"/>
      <c r="P3618" s="11"/>
      <c r="Q3618" s="16"/>
      <c r="R3618" s="4"/>
      <c r="S3618" s="12"/>
      <c r="T3618" s="16"/>
      <c r="U3618" s="4"/>
      <c r="V3618" s="3"/>
      <c r="W3618" s="3"/>
      <c r="X3618" s="3"/>
      <c r="Y3618" s="3"/>
      <c r="Z3618" s="3"/>
      <c r="AA3618" s="4"/>
      <c r="AB3618" s="4"/>
      <c r="AC3618" s="4"/>
      <c r="AD3618" s="4"/>
      <c r="AE3618" s="4"/>
      <c r="BA3618" s="13"/>
      <c r="BC3618" s="2"/>
      <c r="BD3618" s="2"/>
      <c r="BU3618" s="15"/>
      <c r="BV3618" s="6"/>
      <c r="BW3618" s="6"/>
      <c r="BX3618" s="16"/>
      <c r="BY3618" s="16"/>
      <c r="BZ3618" s="16"/>
      <c r="CA3618" s="16"/>
      <c r="CB3618" s="14"/>
    </row>
    <row r="3619" spans="1:80" s="9" customFormat="1" x14ac:dyDescent="0.2">
      <c r="A3619" s="16"/>
      <c r="B3619" s="16"/>
      <c r="C3619" s="16"/>
      <c r="D3619" s="16"/>
      <c r="E3619" s="16"/>
      <c r="F3619" s="3"/>
      <c r="G3619" s="3"/>
      <c r="H3619" s="3"/>
      <c r="I3619" s="3"/>
      <c r="J3619" s="2"/>
      <c r="M3619" s="10"/>
      <c r="N3619" s="2"/>
      <c r="O3619" s="3"/>
      <c r="P3619" s="11"/>
      <c r="Q3619" s="16"/>
      <c r="R3619" s="4"/>
      <c r="S3619" s="12"/>
      <c r="T3619" s="16"/>
      <c r="U3619" s="4"/>
      <c r="V3619" s="3"/>
      <c r="W3619" s="3"/>
      <c r="X3619" s="3"/>
      <c r="Y3619" s="3"/>
      <c r="Z3619" s="3"/>
      <c r="AA3619" s="4"/>
      <c r="AB3619" s="4"/>
      <c r="AC3619" s="4"/>
      <c r="AD3619" s="4"/>
      <c r="AE3619" s="4"/>
      <c r="BA3619" s="13"/>
      <c r="BC3619" s="2"/>
      <c r="BD3619" s="2"/>
      <c r="BU3619" s="15"/>
      <c r="BV3619" s="6"/>
      <c r="BW3619" s="6"/>
      <c r="BX3619" s="16"/>
      <c r="BY3619" s="16"/>
      <c r="BZ3619" s="16"/>
      <c r="CA3619" s="16"/>
      <c r="CB3619" s="14"/>
    </row>
    <row r="3620" spans="1:80" s="9" customFormat="1" x14ac:dyDescent="0.2">
      <c r="A3620" s="16"/>
      <c r="B3620" s="16"/>
      <c r="C3620" s="16"/>
      <c r="D3620" s="16"/>
      <c r="E3620" s="16"/>
      <c r="F3620" s="3"/>
      <c r="G3620" s="3"/>
      <c r="H3620" s="3"/>
      <c r="I3620" s="3"/>
      <c r="J3620" s="2"/>
      <c r="M3620" s="10"/>
      <c r="N3620" s="2"/>
      <c r="O3620" s="3"/>
      <c r="P3620" s="11"/>
      <c r="Q3620" s="16"/>
      <c r="R3620" s="4"/>
      <c r="S3620" s="12"/>
      <c r="T3620" s="16"/>
      <c r="U3620" s="4"/>
      <c r="V3620" s="3"/>
      <c r="W3620" s="3"/>
      <c r="X3620" s="3"/>
      <c r="Y3620" s="3"/>
      <c r="Z3620" s="3"/>
      <c r="AA3620" s="4"/>
      <c r="AB3620" s="4"/>
      <c r="AC3620" s="4"/>
      <c r="AD3620" s="4"/>
      <c r="AE3620" s="4"/>
      <c r="BA3620" s="13"/>
      <c r="BC3620" s="2"/>
      <c r="BD3620" s="2"/>
      <c r="BU3620" s="15"/>
      <c r="BV3620" s="6"/>
      <c r="BW3620" s="6"/>
      <c r="BX3620" s="16"/>
      <c r="BY3620" s="16"/>
      <c r="BZ3620" s="16"/>
      <c r="CA3620" s="16"/>
      <c r="CB3620" s="14"/>
    </row>
    <row r="3621" spans="1:80" s="9" customFormat="1" x14ac:dyDescent="0.2">
      <c r="A3621" s="16"/>
      <c r="B3621" s="16"/>
      <c r="C3621" s="16"/>
      <c r="D3621" s="16"/>
      <c r="E3621" s="16"/>
      <c r="F3621" s="3"/>
      <c r="G3621" s="3"/>
      <c r="H3621" s="3"/>
      <c r="I3621" s="3"/>
      <c r="J3621" s="2"/>
      <c r="M3621" s="10"/>
      <c r="N3621" s="2"/>
      <c r="O3621" s="3"/>
      <c r="P3621" s="11"/>
      <c r="Q3621" s="16"/>
      <c r="R3621" s="4"/>
      <c r="S3621" s="12"/>
      <c r="T3621" s="16"/>
      <c r="U3621" s="4"/>
      <c r="V3621" s="3"/>
      <c r="W3621" s="3"/>
      <c r="X3621" s="3"/>
      <c r="Y3621" s="3"/>
      <c r="Z3621" s="3"/>
      <c r="AA3621" s="4"/>
      <c r="AB3621" s="4"/>
      <c r="AC3621" s="4"/>
      <c r="AD3621" s="4"/>
      <c r="AE3621" s="4"/>
      <c r="BA3621" s="13"/>
      <c r="BC3621" s="2"/>
      <c r="BD3621" s="2"/>
      <c r="BU3621" s="15"/>
      <c r="BV3621" s="6"/>
      <c r="BW3621" s="6"/>
      <c r="BX3621" s="16"/>
      <c r="BY3621" s="16"/>
      <c r="BZ3621" s="16"/>
      <c r="CA3621" s="16"/>
      <c r="CB3621" s="14"/>
    </row>
    <row r="3622" spans="1:80" s="9" customFormat="1" x14ac:dyDescent="0.2">
      <c r="A3622" s="16"/>
      <c r="B3622" s="16"/>
      <c r="C3622" s="16"/>
      <c r="D3622" s="16"/>
      <c r="E3622" s="16"/>
      <c r="F3622" s="3"/>
      <c r="G3622" s="3"/>
      <c r="H3622" s="3"/>
      <c r="I3622" s="3"/>
      <c r="J3622" s="2"/>
      <c r="M3622" s="10"/>
      <c r="N3622" s="2"/>
      <c r="O3622" s="3"/>
      <c r="P3622" s="11"/>
      <c r="Q3622" s="16"/>
      <c r="R3622" s="4"/>
      <c r="S3622" s="12"/>
      <c r="T3622" s="16"/>
      <c r="U3622" s="4"/>
      <c r="V3622" s="3"/>
      <c r="W3622" s="3"/>
      <c r="X3622" s="3"/>
      <c r="Y3622" s="3"/>
      <c r="Z3622" s="3"/>
      <c r="AA3622" s="4"/>
      <c r="AB3622" s="4"/>
      <c r="AC3622" s="4"/>
      <c r="AD3622" s="4"/>
      <c r="AE3622" s="4"/>
      <c r="BA3622" s="13"/>
      <c r="BC3622" s="2"/>
      <c r="BD3622" s="2"/>
      <c r="BU3622" s="15"/>
      <c r="BV3622" s="6"/>
      <c r="BW3622" s="6"/>
      <c r="BX3622" s="16"/>
      <c r="BY3622" s="16"/>
      <c r="BZ3622" s="16"/>
      <c r="CA3622" s="16"/>
      <c r="CB3622" s="14"/>
    </row>
    <row r="3623" spans="1:80" s="9" customFormat="1" x14ac:dyDescent="0.2">
      <c r="A3623" s="16"/>
      <c r="B3623" s="16"/>
      <c r="C3623" s="16"/>
      <c r="D3623" s="16"/>
      <c r="E3623" s="16"/>
      <c r="F3623" s="3"/>
      <c r="G3623" s="3"/>
      <c r="H3623" s="3"/>
      <c r="I3623" s="3"/>
      <c r="J3623" s="2"/>
      <c r="M3623" s="10"/>
      <c r="N3623" s="2"/>
      <c r="O3623" s="3"/>
      <c r="P3623" s="11"/>
      <c r="Q3623" s="16"/>
      <c r="R3623" s="4"/>
      <c r="S3623" s="12"/>
      <c r="T3623" s="16"/>
      <c r="U3623" s="4"/>
      <c r="V3623" s="3"/>
      <c r="W3623" s="3"/>
      <c r="X3623" s="3"/>
      <c r="Y3623" s="3"/>
      <c r="Z3623" s="3"/>
      <c r="AA3623" s="4"/>
      <c r="AB3623" s="4"/>
      <c r="AC3623" s="4"/>
      <c r="AD3623" s="4"/>
      <c r="AE3623" s="4"/>
      <c r="BA3623" s="13"/>
      <c r="BC3623" s="2"/>
      <c r="BD3623" s="2"/>
      <c r="BU3623" s="15"/>
      <c r="BV3623" s="6"/>
      <c r="BW3623" s="6"/>
      <c r="BX3623" s="16"/>
      <c r="BY3623" s="16"/>
      <c r="BZ3623" s="16"/>
      <c r="CA3623" s="16"/>
      <c r="CB3623" s="14"/>
    </row>
    <row r="3624" spans="1:80" s="9" customFormat="1" x14ac:dyDescent="0.2">
      <c r="A3624" s="16"/>
      <c r="B3624" s="16"/>
      <c r="C3624" s="16"/>
      <c r="D3624" s="16"/>
      <c r="E3624" s="16"/>
      <c r="F3624" s="3"/>
      <c r="G3624" s="3"/>
      <c r="H3624" s="3"/>
      <c r="I3624" s="3"/>
      <c r="J3624" s="2"/>
      <c r="M3624" s="10"/>
      <c r="N3624" s="2"/>
      <c r="O3624" s="3"/>
      <c r="P3624" s="11"/>
      <c r="Q3624" s="16"/>
      <c r="R3624" s="4"/>
      <c r="S3624" s="12"/>
      <c r="T3624" s="16"/>
      <c r="U3624" s="4"/>
      <c r="V3624" s="3"/>
      <c r="W3624" s="3"/>
      <c r="X3624" s="3"/>
      <c r="Y3624" s="3"/>
      <c r="Z3624" s="3"/>
      <c r="AA3624" s="4"/>
      <c r="AB3624" s="4"/>
      <c r="AC3624" s="4"/>
      <c r="AD3624" s="4"/>
      <c r="AE3624" s="4"/>
      <c r="BA3624" s="13"/>
      <c r="BC3624" s="2"/>
      <c r="BD3624" s="2"/>
      <c r="BU3624" s="15"/>
      <c r="BV3624" s="6"/>
      <c r="BW3624" s="6"/>
      <c r="BX3624" s="16"/>
      <c r="BY3624" s="16"/>
      <c r="BZ3624" s="16"/>
      <c r="CA3624" s="16"/>
      <c r="CB3624" s="14"/>
    </row>
    <row r="3625" spans="1:80" s="9" customFormat="1" x14ac:dyDescent="0.2">
      <c r="A3625" s="16"/>
      <c r="B3625" s="16"/>
      <c r="C3625" s="16"/>
      <c r="D3625" s="16"/>
      <c r="E3625" s="16"/>
      <c r="F3625" s="3"/>
      <c r="G3625" s="3"/>
      <c r="H3625" s="3"/>
      <c r="I3625" s="3"/>
      <c r="J3625" s="2"/>
      <c r="M3625" s="10"/>
      <c r="N3625" s="2"/>
      <c r="O3625" s="3"/>
      <c r="P3625" s="11"/>
      <c r="Q3625" s="16"/>
      <c r="R3625" s="4"/>
      <c r="S3625" s="12"/>
      <c r="T3625" s="16"/>
      <c r="U3625" s="4"/>
      <c r="V3625" s="3"/>
      <c r="W3625" s="3"/>
      <c r="X3625" s="3"/>
      <c r="Y3625" s="3"/>
      <c r="Z3625" s="3"/>
      <c r="AA3625" s="4"/>
      <c r="AB3625" s="4"/>
      <c r="AC3625" s="4"/>
      <c r="AD3625" s="4"/>
      <c r="AE3625" s="4"/>
      <c r="BA3625" s="13"/>
      <c r="BC3625" s="2"/>
      <c r="BD3625" s="2"/>
      <c r="BU3625" s="15"/>
      <c r="BV3625" s="6"/>
      <c r="BW3625" s="6"/>
      <c r="BX3625" s="16"/>
      <c r="BY3625" s="16"/>
      <c r="BZ3625" s="16"/>
      <c r="CA3625" s="16"/>
      <c r="CB3625" s="14"/>
    </row>
    <row r="3626" spans="1:80" s="9" customFormat="1" x14ac:dyDescent="0.2">
      <c r="A3626" s="16"/>
      <c r="B3626" s="16"/>
      <c r="C3626" s="16"/>
      <c r="D3626" s="16"/>
      <c r="E3626" s="16"/>
      <c r="F3626" s="3"/>
      <c r="G3626" s="3"/>
      <c r="H3626" s="3"/>
      <c r="I3626" s="3"/>
      <c r="J3626" s="2"/>
      <c r="M3626" s="10"/>
      <c r="N3626" s="2"/>
      <c r="O3626" s="3"/>
      <c r="P3626" s="11"/>
      <c r="Q3626" s="16"/>
      <c r="R3626" s="4"/>
      <c r="S3626" s="12"/>
      <c r="T3626" s="16"/>
      <c r="U3626" s="4"/>
      <c r="V3626" s="3"/>
      <c r="W3626" s="3"/>
      <c r="X3626" s="3"/>
      <c r="Y3626" s="3"/>
      <c r="Z3626" s="3"/>
      <c r="AA3626" s="4"/>
      <c r="AB3626" s="4"/>
      <c r="AC3626" s="4"/>
      <c r="AD3626" s="4"/>
      <c r="AE3626" s="4"/>
      <c r="BA3626" s="13"/>
      <c r="BC3626" s="2"/>
      <c r="BD3626" s="2"/>
      <c r="BU3626" s="15"/>
      <c r="BV3626" s="6"/>
      <c r="BW3626" s="6"/>
      <c r="BX3626" s="16"/>
      <c r="BY3626" s="16"/>
      <c r="BZ3626" s="16"/>
      <c r="CA3626" s="16"/>
      <c r="CB3626" s="14"/>
    </row>
    <row r="3627" spans="1:80" s="9" customFormat="1" x14ac:dyDescent="0.2">
      <c r="A3627" s="16"/>
      <c r="B3627" s="16"/>
      <c r="C3627" s="16"/>
      <c r="D3627" s="16"/>
      <c r="E3627" s="16"/>
      <c r="F3627" s="3"/>
      <c r="G3627" s="3"/>
      <c r="H3627" s="3"/>
      <c r="I3627" s="3"/>
      <c r="J3627" s="2"/>
      <c r="M3627" s="10"/>
      <c r="N3627" s="2"/>
      <c r="O3627" s="3"/>
      <c r="P3627" s="11"/>
      <c r="Q3627" s="16"/>
      <c r="R3627" s="4"/>
      <c r="S3627" s="12"/>
      <c r="T3627" s="16"/>
      <c r="U3627" s="4"/>
      <c r="V3627" s="3"/>
      <c r="W3627" s="3"/>
      <c r="X3627" s="3"/>
      <c r="Y3627" s="3"/>
      <c r="Z3627" s="3"/>
      <c r="AA3627" s="4"/>
      <c r="AB3627" s="4"/>
      <c r="AC3627" s="4"/>
      <c r="AD3627" s="4"/>
      <c r="AE3627" s="4"/>
      <c r="BA3627" s="13"/>
      <c r="BC3627" s="2"/>
      <c r="BD3627" s="2"/>
      <c r="BU3627" s="15"/>
      <c r="BV3627" s="6"/>
      <c r="BW3627" s="6"/>
      <c r="BX3627" s="16"/>
      <c r="BY3627" s="16"/>
      <c r="BZ3627" s="16"/>
      <c r="CA3627" s="16"/>
      <c r="CB3627" s="14"/>
    </row>
    <row r="3628" spans="1:80" s="9" customFormat="1" x14ac:dyDescent="0.2">
      <c r="A3628" s="16"/>
      <c r="B3628" s="16"/>
      <c r="C3628" s="16"/>
      <c r="D3628" s="16"/>
      <c r="E3628" s="16"/>
      <c r="F3628" s="3"/>
      <c r="G3628" s="3"/>
      <c r="H3628" s="3"/>
      <c r="I3628" s="3"/>
      <c r="J3628" s="2"/>
      <c r="M3628" s="10"/>
      <c r="N3628" s="2"/>
      <c r="O3628" s="3"/>
      <c r="P3628" s="11"/>
      <c r="Q3628" s="16"/>
      <c r="R3628" s="4"/>
      <c r="S3628" s="12"/>
      <c r="T3628" s="16"/>
      <c r="U3628" s="4"/>
      <c r="V3628" s="3"/>
      <c r="W3628" s="3"/>
      <c r="X3628" s="3"/>
      <c r="Y3628" s="3"/>
      <c r="Z3628" s="3"/>
      <c r="AA3628" s="4"/>
      <c r="AB3628" s="4"/>
      <c r="AC3628" s="4"/>
      <c r="AD3628" s="4"/>
      <c r="AE3628" s="4"/>
      <c r="BA3628" s="13"/>
      <c r="BC3628" s="2"/>
      <c r="BD3628" s="2"/>
      <c r="BU3628" s="15"/>
      <c r="BV3628" s="6"/>
      <c r="BW3628" s="6"/>
      <c r="BX3628" s="16"/>
      <c r="BY3628" s="16"/>
      <c r="BZ3628" s="16"/>
      <c r="CA3628" s="16"/>
      <c r="CB3628" s="14"/>
    </row>
    <row r="3629" spans="1:80" s="9" customFormat="1" x14ac:dyDescent="0.2">
      <c r="A3629" s="16"/>
      <c r="B3629" s="16"/>
      <c r="C3629" s="16"/>
      <c r="D3629" s="16"/>
      <c r="E3629" s="16"/>
      <c r="F3629" s="3"/>
      <c r="G3629" s="3"/>
      <c r="H3629" s="3"/>
      <c r="I3629" s="3"/>
      <c r="J3629" s="2"/>
      <c r="M3629" s="10"/>
      <c r="N3629" s="2"/>
      <c r="O3629" s="3"/>
      <c r="P3629" s="11"/>
      <c r="Q3629" s="16"/>
      <c r="R3629" s="4"/>
      <c r="S3629" s="12"/>
      <c r="T3629" s="16"/>
      <c r="U3629" s="4"/>
      <c r="V3629" s="3"/>
      <c r="W3629" s="3"/>
      <c r="X3629" s="3"/>
      <c r="Y3629" s="3"/>
      <c r="Z3629" s="3"/>
      <c r="AA3629" s="4"/>
      <c r="AB3629" s="4"/>
      <c r="AC3629" s="4"/>
      <c r="AD3629" s="4"/>
      <c r="AE3629" s="4"/>
      <c r="BA3629" s="13"/>
      <c r="BC3629" s="2"/>
      <c r="BD3629" s="2"/>
      <c r="BU3629" s="15"/>
      <c r="BV3629" s="6"/>
      <c r="BW3629" s="6"/>
      <c r="BX3629" s="16"/>
      <c r="BY3629" s="16"/>
      <c r="BZ3629" s="16"/>
      <c r="CA3629" s="16"/>
      <c r="CB3629" s="14"/>
    </row>
    <row r="3630" spans="1:80" s="9" customFormat="1" x14ac:dyDescent="0.2">
      <c r="A3630" s="16"/>
      <c r="B3630" s="16"/>
      <c r="C3630" s="16"/>
      <c r="D3630" s="16"/>
      <c r="E3630" s="16"/>
      <c r="F3630" s="3"/>
      <c r="G3630" s="3"/>
      <c r="H3630" s="3"/>
      <c r="I3630" s="3"/>
      <c r="J3630" s="2"/>
      <c r="M3630" s="10"/>
      <c r="N3630" s="2"/>
      <c r="O3630" s="3"/>
      <c r="P3630" s="11"/>
      <c r="Q3630" s="16"/>
      <c r="R3630" s="4"/>
      <c r="S3630" s="12"/>
      <c r="T3630" s="16"/>
      <c r="U3630" s="4"/>
      <c r="V3630" s="3"/>
      <c r="W3630" s="3"/>
      <c r="X3630" s="3"/>
      <c r="Y3630" s="3"/>
      <c r="Z3630" s="3"/>
      <c r="AA3630" s="4"/>
      <c r="AB3630" s="4"/>
      <c r="AC3630" s="4"/>
      <c r="AD3630" s="4"/>
      <c r="AE3630" s="4"/>
      <c r="BA3630" s="13"/>
      <c r="BC3630" s="2"/>
      <c r="BD3630" s="2"/>
      <c r="BU3630" s="15"/>
      <c r="BV3630" s="6"/>
      <c r="BW3630" s="6"/>
      <c r="BX3630" s="16"/>
      <c r="BY3630" s="16"/>
      <c r="BZ3630" s="16"/>
      <c r="CA3630" s="16"/>
      <c r="CB3630" s="14"/>
    </row>
    <row r="3631" spans="1:80" s="9" customFormat="1" x14ac:dyDescent="0.2">
      <c r="A3631" s="16"/>
      <c r="B3631" s="16"/>
      <c r="C3631" s="16"/>
      <c r="D3631" s="16"/>
      <c r="E3631" s="16"/>
      <c r="F3631" s="3"/>
      <c r="G3631" s="3"/>
      <c r="H3631" s="3"/>
      <c r="I3631" s="3"/>
      <c r="J3631" s="2"/>
      <c r="M3631" s="10"/>
      <c r="N3631" s="2"/>
      <c r="O3631" s="3"/>
      <c r="P3631" s="11"/>
      <c r="Q3631" s="16"/>
      <c r="R3631" s="4"/>
      <c r="S3631" s="12"/>
      <c r="T3631" s="16"/>
      <c r="U3631" s="4"/>
      <c r="V3631" s="3"/>
      <c r="W3631" s="3"/>
      <c r="X3631" s="3"/>
      <c r="Y3631" s="3"/>
      <c r="Z3631" s="3"/>
      <c r="AA3631" s="4"/>
      <c r="AB3631" s="4"/>
      <c r="AC3631" s="4"/>
      <c r="AD3631" s="4"/>
      <c r="AE3631" s="4"/>
      <c r="BA3631" s="13"/>
      <c r="BC3631" s="2"/>
      <c r="BD3631" s="2"/>
      <c r="BU3631" s="15"/>
      <c r="BV3631" s="6"/>
      <c r="BW3631" s="6"/>
      <c r="BX3631" s="16"/>
      <c r="BY3631" s="16"/>
      <c r="BZ3631" s="16"/>
      <c r="CA3631" s="16"/>
      <c r="CB3631" s="14"/>
    </row>
    <row r="3632" spans="1:80" s="9" customFormat="1" x14ac:dyDescent="0.2">
      <c r="A3632" s="16"/>
      <c r="B3632" s="16"/>
      <c r="C3632" s="16"/>
      <c r="D3632" s="16"/>
      <c r="E3632" s="16"/>
      <c r="F3632" s="3"/>
      <c r="G3632" s="3"/>
      <c r="H3632" s="3"/>
      <c r="I3632" s="3"/>
      <c r="J3632" s="2"/>
      <c r="M3632" s="10"/>
      <c r="N3632" s="2"/>
      <c r="O3632" s="3"/>
      <c r="P3632" s="11"/>
      <c r="Q3632" s="16"/>
      <c r="R3632" s="4"/>
      <c r="S3632" s="12"/>
      <c r="T3632" s="16"/>
      <c r="U3632" s="4"/>
      <c r="V3632" s="3"/>
      <c r="W3632" s="3"/>
      <c r="X3632" s="3"/>
      <c r="Y3632" s="3"/>
      <c r="Z3632" s="3"/>
      <c r="AA3632" s="4"/>
      <c r="AB3632" s="4"/>
      <c r="AC3632" s="4"/>
      <c r="AD3632" s="4"/>
      <c r="AE3632" s="4"/>
      <c r="BA3632" s="13"/>
      <c r="BC3632" s="2"/>
      <c r="BD3632" s="2"/>
      <c r="BU3632" s="15"/>
      <c r="BV3632" s="6"/>
      <c r="BW3632" s="6"/>
      <c r="BX3632" s="16"/>
      <c r="BY3632" s="16"/>
      <c r="BZ3632" s="16"/>
      <c r="CA3632" s="16"/>
      <c r="CB3632" s="14"/>
    </row>
    <row r="3633" spans="1:80" s="9" customFormat="1" x14ac:dyDescent="0.2">
      <c r="A3633" s="16"/>
      <c r="B3633" s="16"/>
      <c r="C3633" s="16"/>
      <c r="D3633" s="16"/>
      <c r="E3633" s="16"/>
      <c r="F3633" s="3"/>
      <c r="G3633" s="3"/>
      <c r="H3633" s="3"/>
      <c r="I3633" s="3"/>
      <c r="J3633" s="2"/>
      <c r="M3633" s="10"/>
      <c r="N3633" s="2"/>
      <c r="O3633" s="3"/>
      <c r="P3633" s="11"/>
      <c r="Q3633" s="16"/>
      <c r="R3633" s="4"/>
      <c r="S3633" s="12"/>
      <c r="T3633" s="16"/>
      <c r="U3633" s="4"/>
      <c r="V3633" s="3"/>
      <c r="W3633" s="3"/>
      <c r="X3633" s="3"/>
      <c r="Y3633" s="3"/>
      <c r="Z3633" s="3"/>
      <c r="AA3633" s="4"/>
      <c r="AB3633" s="4"/>
      <c r="AC3633" s="4"/>
      <c r="AD3633" s="4"/>
      <c r="AE3633" s="4"/>
      <c r="BA3633" s="13"/>
      <c r="BC3633" s="2"/>
      <c r="BD3633" s="2"/>
      <c r="BU3633" s="15"/>
      <c r="BV3633" s="6"/>
      <c r="BW3633" s="6"/>
      <c r="BX3633" s="16"/>
      <c r="BY3633" s="16"/>
      <c r="BZ3633" s="16"/>
      <c r="CA3633" s="16"/>
      <c r="CB3633" s="14"/>
    </row>
    <row r="3634" spans="1:80" s="9" customFormat="1" x14ac:dyDescent="0.2">
      <c r="A3634" s="16"/>
      <c r="B3634" s="16"/>
      <c r="C3634" s="16"/>
      <c r="D3634" s="16"/>
      <c r="E3634" s="16"/>
      <c r="F3634" s="3"/>
      <c r="G3634" s="3"/>
      <c r="H3634" s="3"/>
      <c r="I3634" s="3"/>
      <c r="J3634" s="2"/>
      <c r="M3634" s="10"/>
      <c r="N3634" s="2"/>
      <c r="O3634" s="3"/>
      <c r="P3634" s="11"/>
      <c r="Q3634" s="16"/>
      <c r="R3634" s="4"/>
      <c r="S3634" s="12"/>
      <c r="T3634" s="16"/>
      <c r="U3634" s="4"/>
      <c r="V3634" s="3"/>
      <c r="W3634" s="3"/>
      <c r="X3634" s="3"/>
      <c r="Y3634" s="3"/>
      <c r="Z3634" s="3"/>
      <c r="AA3634" s="4"/>
      <c r="AB3634" s="4"/>
      <c r="AC3634" s="4"/>
      <c r="AD3634" s="4"/>
      <c r="AE3634" s="4"/>
      <c r="BA3634" s="13"/>
      <c r="BC3634" s="2"/>
      <c r="BD3634" s="2"/>
      <c r="BU3634" s="15"/>
      <c r="BV3634" s="6"/>
      <c r="BW3634" s="6"/>
      <c r="BX3634" s="16"/>
      <c r="BY3634" s="16"/>
      <c r="BZ3634" s="16"/>
      <c r="CA3634" s="16"/>
      <c r="CB3634" s="14"/>
    </row>
    <row r="3635" spans="1:80" s="9" customFormat="1" x14ac:dyDescent="0.2">
      <c r="A3635" s="16"/>
      <c r="B3635" s="16"/>
      <c r="C3635" s="16"/>
      <c r="D3635" s="16"/>
      <c r="E3635" s="16"/>
      <c r="F3635" s="3"/>
      <c r="G3635" s="3"/>
      <c r="H3635" s="3"/>
      <c r="I3635" s="3"/>
      <c r="J3635" s="2"/>
      <c r="M3635" s="10"/>
      <c r="N3635" s="2"/>
      <c r="O3635" s="3"/>
      <c r="P3635" s="11"/>
      <c r="Q3635" s="16"/>
      <c r="R3635" s="4"/>
      <c r="S3635" s="12"/>
      <c r="T3635" s="16"/>
      <c r="U3635" s="4"/>
      <c r="V3635" s="3"/>
      <c r="W3635" s="3"/>
      <c r="X3635" s="3"/>
      <c r="Y3635" s="3"/>
      <c r="Z3635" s="3"/>
      <c r="AA3635" s="4"/>
      <c r="AB3635" s="4"/>
      <c r="AC3635" s="4"/>
      <c r="AD3635" s="4"/>
      <c r="AE3635" s="4"/>
      <c r="BA3635" s="13"/>
      <c r="BC3635" s="2"/>
      <c r="BD3635" s="2"/>
      <c r="BU3635" s="15"/>
      <c r="BV3635" s="6"/>
      <c r="BW3635" s="6"/>
      <c r="BX3635" s="16"/>
      <c r="BY3635" s="16"/>
      <c r="BZ3635" s="16"/>
      <c r="CA3635" s="16"/>
      <c r="CB3635" s="14"/>
    </row>
    <row r="3636" spans="1:80" s="9" customFormat="1" x14ac:dyDescent="0.2">
      <c r="A3636" s="16"/>
      <c r="B3636" s="16"/>
      <c r="C3636" s="16"/>
      <c r="D3636" s="16"/>
      <c r="E3636" s="16"/>
      <c r="F3636" s="3"/>
      <c r="G3636" s="3"/>
      <c r="H3636" s="3"/>
      <c r="I3636" s="3"/>
      <c r="J3636" s="2"/>
      <c r="M3636" s="10"/>
      <c r="N3636" s="2"/>
      <c r="O3636" s="3"/>
      <c r="P3636" s="11"/>
      <c r="Q3636" s="16"/>
      <c r="R3636" s="4"/>
      <c r="S3636" s="12"/>
      <c r="T3636" s="16"/>
      <c r="U3636" s="4"/>
      <c r="V3636" s="3"/>
      <c r="W3636" s="3"/>
      <c r="X3636" s="3"/>
      <c r="Y3636" s="3"/>
      <c r="Z3636" s="3"/>
      <c r="AA3636" s="4"/>
      <c r="AB3636" s="4"/>
      <c r="AC3636" s="4"/>
      <c r="AD3636" s="4"/>
      <c r="AE3636" s="4"/>
      <c r="BA3636" s="13"/>
      <c r="BC3636" s="2"/>
      <c r="BD3636" s="2"/>
      <c r="BU3636" s="15"/>
      <c r="BV3636" s="6"/>
      <c r="BW3636" s="6"/>
      <c r="BX3636" s="16"/>
      <c r="BY3636" s="16"/>
      <c r="BZ3636" s="16"/>
      <c r="CA3636" s="16"/>
      <c r="CB3636" s="14"/>
    </row>
    <row r="3637" spans="1:80" s="9" customFormat="1" x14ac:dyDescent="0.2">
      <c r="A3637" s="16"/>
      <c r="B3637" s="16"/>
      <c r="C3637" s="16"/>
      <c r="D3637" s="16"/>
      <c r="E3637" s="16"/>
      <c r="F3637" s="3"/>
      <c r="G3637" s="3"/>
      <c r="H3637" s="3"/>
      <c r="I3637" s="3"/>
      <c r="J3637" s="2"/>
      <c r="M3637" s="10"/>
      <c r="N3637" s="2"/>
      <c r="O3637" s="3"/>
      <c r="P3637" s="11"/>
      <c r="Q3637" s="16"/>
      <c r="R3637" s="4"/>
      <c r="S3637" s="12"/>
      <c r="T3637" s="16"/>
      <c r="U3637" s="4"/>
      <c r="V3637" s="3"/>
      <c r="W3637" s="3"/>
      <c r="X3637" s="3"/>
      <c r="Y3637" s="3"/>
      <c r="Z3637" s="3"/>
      <c r="AA3637" s="4"/>
      <c r="AB3637" s="4"/>
      <c r="AC3637" s="4"/>
      <c r="AD3637" s="4"/>
      <c r="AE3637" s="4"/>
      <c r="BA3637" s="13"/>
      <c r="BC3637" s="2"/>
      <c r="BD3637" s="2"/>
      <c r="BU3637" s="15"/>
      <c r="BV3637" s="6"/>
      <c r="BW3637" s="6"/>
      <c r="BX3637" s="16"/>
      <c r="BY3637" s="16"/>
      <c r="BZ3637" s="16"/>
      <c r="CA3637" s="16"/>
      <c r="CB3637" s="14"/>
    </row>
    <row r="3638" spans="1:80" s="9" customFormat="1" x14ac:dyDescent="0.2">
      <c r="A3638" s="16"/>
      <c r="B3638" s="16"/>
      <c r="C3638" s="16"/>
      <c r="D3638" s="16"/>
      <c r="E3638" s="16"/>
      <c r="F3638" s="3"/>
      <c r="G3638" s="3"/>
      <c r="H3638" s="3"/>
      <c r="I3638" s="3"/>
      <c r="J3638" s="2"/>
      <c r="M3638" s="10"/>
      <c r="N3638" s="2"/>
      <c r="O3638" s="3"/>
      <c r="P3638" s="11"/>
      <c r="Q3638" s="16"/>
      <c r="R3638" s="4"/>
      <c r="S3638" s="12"/>
      <c r="T3638" s="16"/>
      <c r="U3638" s="4"/>
      <c r="V3638" s="3"/>
      <c r="W3638" s="3"/>
      <c r="X3638" s="3"/>
      <c r="Y3638" s="3"/>
      <c r="Z3638" s="3"/>
      <c r="AA3638" s="4"/>
      <c r="AB3638" s="4"/>
      <c r="AC3638" s="4"/>
      <c r="AD3638" s="4"/>
      <c r="AE3638" s="4"/>
      <c r="BA3638" s="13"/>
      <c r="BC3638" s="2"/>
      <c r="BD3638" s="2"/>
      <c r="BU3638" s="15"/>
      <c r="BV3638" s="6"/>
      <c r="BW3638" s="6"/>
      <c r="BX3638" s="16"/>
      <c r="BY3638" s="16"/>
      <c r="BZ3638" s="16"/>
      <c r="CA3638" s="16"/>
      <c r="CB3638" s="14"/>
    </row>
    <row r="3639" spans="1:80" s="9" customFormat="1" x14ac:dyDescent="0.2">
      <c r="A3639" s="16"/>
      <c r="B3639" s="16"/>
      <c r="C3639" s="16"/>
      <c r="D3639" s="16"/>
      <c r="E3639" s="16"/>
      <c r="F3639" s="3"/>
      <c r="G3639" s="3"/>
      <c r="H3639" s="3"/>
      <c r="I3639" s="3"/>
      <c r="J3639" s="2"/>
      <c r="M3639" s="10"/>
      <c r="N3639" s="2"/>
      <c r="O3639" s="3"/>
      <c r="P3639" s="11"/>
      <c r="Q3639" s="16"/>
      <c r="R3639" s="4"/>
      <c r="S3639" s="12"/>
      <c r="T3639" s="16"/>
      <c r="U3639" s="4"/>
      <c r="V3639" s="3"/>
      <c r="W3639" s="3"/>
      <c r="X3639" s="3"/>
      <c r="Y3639" s="3"/>
      <c r="Z3639" s="3"/>
      <c r="AA3639" s="4"/>
      <c r="AB3639" s="4"/>
      <c r="AC3639" s="4"/>
      <c r="AD3639" s="4"/>
      <c r="AE3639" s="4"/>
      <c r="BA3639" s="13"/>
      <c r="BC3639" s="2"/>
      <c r="BD3639" s="2"/>
      <c r="BU3639" s="15"/>
      <c r="BV3639" s="6"/>
      <c r="BW3639" s="6"/>
      <c r="BX3639" s="16"/>
      <c r="BY3639" s="16"/>
      <c r="BZ3639" s="16"/>
      <c r="CA3639" s="16"/>
      <c r="CB3639" s="14"/>
    </row>
    <row r="3640" spans="1:80" s="9" customFormat="1" x14ac:dyDescent="0.2">
      <c r="A3640" s="16"/>
      <c r="B3640" s="16"/>
      <c r="C3640" s="16"/>
      <c r="D3640" s="16"/>
      <c r="E3640" s="16"/>
      <c r="F3640" s="3"/>
      <c r="G3640" s="3"/>
      <c r="H3640" s="3"/>
      <c r="I3640" s="3"/>
      <c r="J3640" s="2"/>
      <c r="M3640" s="10"/>
      <c r="N3640" s="2"/>
      <c r="O3640" s="3"/>
      <c r="P3640" s="11"/>
      <c r="Q3640" s="16"/>
      <c r="R3640" s="4"/>
      <c r="S3640" s="12"/>
      <c r="T3640" s="16"/>
      <c r="U3640" s="4"/>
      <c r="V3640" s="3"/>
      <c r="W3640" s="3"/>
      <c r="X3640" s="3"/>
      <c r="Y3640" s="3"/>
      <c r="Z3640" s="3"/>
      <c r="AA3640" s="4"/>
      <c r="AB3640" s="4"/>
      <c r="AC3640" s="4"/>
      <c r="AD3640" s="4"/>
      <c r="AE3640" s="4"/>
      <c r="BA3640" s="13"/>
      <c r="BC3640" s="2"/>
      <c r="BD3640" s="2"/>
      <c r="BU3640" s="15"/>
      <c r="BV3640" s="6"/>
      <c r="BW3640" s="6"/>
      <c r="BX3640" s="16"/>
      <c r="BY3640" s="16"/>
      <c r="BZ3640" s="16"/>
      <c r="CA3640" s="16"/>
      <c r="CB3640" s="14"/>
    </row>
    <row r="3641" spans="1:80" s="9" customFormat="1" x14ac:dyDescent="0.2">
      <c r="A3641" s="16"/>
      <c r="B3641" s="16"/>
      <c r="C3641" s="16"/>
      <c r="D3641" s="16"/>
      <c r="E3641" s="16"/>
      <c r="F3641" s="3"/>
      <c r="G3641" s="3"/>
      <c r="H3641" s="3"/>
      <c r="I3641" s="3"/>
      <c r="J3641" s="2"/>
      <c r="M3641" s="10"/>
      <c r="N3641" s="2"/>
      <c r="O3641" s="3"/>
      <c r="P3641" s="11"/>
      <c r="Q3641" s="16"/>
      <c r="R3641" s="4"/>
      <c r="S3641" s="12"/>
      <c r="T3641" s="16"/>
      <c r="U3641" s="4"/>
      <c r="V3641" s="3"/>
      <c r="W3641" s="3"/>
      <c r="X3641" s="3"/>
      <c r="Y3641" s="3"/>
      <c r="Z3641" s="3"/>
      <c r="AA3641" s="4"/>
      <c r="AB3641" s="4"/>
      <c r="AC3641" s="4"/>
      <c r="AD3641" s="4"/>
      <c r="AE3641" s="4"/>
      <c r="BA3641" s="13"/>
      <c r="BC3641" s="2"/>
      <c r="BD3641" s="2"/>
      <c r="BU3641" s="15"/>
      <c r="BV3641" s="6"/>
      <c r="BW3641" s="6"/>
      <c r="BX3641" s="16"/>
      <c r="BY3641" s="16"/>
      <c r="BZ3641" s="16"/>
      <c r="CA3641" s="16"/>
      <c r="CB3641" s="14"/>
    </row>
    <row r="3642" spans="1:80" s="9" customFormat="1" x14ac:dyDescent="0.2">
      <c r="A3642" s="16"/>
      <c r="B3642" s="16"/>
      <c r="C3642" s="16"/>
      <c r="D3642" s="16"/>
      <c r="E3642" s="16"/>
      <c r="F3642" s="3"/>
      <c r="G3642" s="3"/>
      <c r="H3642" s="3"/>
      <c r="I3642" s="3"/>
      <c r="J3642" s="2"/>
      <c r="M3642" s="10"/>
      <c r="N3642" s="2"/>
      <c r="O3642" s="3"/>
      <c r="P3642" s="11"/>
      <c r="Q3642" s="16"/>
      <c r="R3642" s="4"/>
      <c r="S3642" s="12"/>
      <c r="T3642" s="16"/>
      <c r="U3642" s="4"/>
      <c r="V3642" s="3"/>
      <c r="W3642" s="3"/>
      <c r="X3642" s="3"/>
      <c r="Y3642" s="3"/>
      <c r="Z3642" s="3"/>
      <c r="AA3642" s="4"/>
      <c r="AB3642" s="4"/>
      <c r="AC3642" s="4"/>
      <c r="AD3642" s="4"/>
      <c r="AE3642" s="4"/>
      <c r="BA3642" s="13"/>
      <c r="BC3642" s="2"/>
      <c r="BD3642" s="2"/>
      <c r="BU3642" s="15"/>
      <c r="BV3642" s="6"/>
      <c r="BW3642" s="6"/>
      <c r="BX3642" s="16"/>
      <c r="BY3642" s="16"/>
      <c r="BZ3642" s="16"/>
      <c r="CA3642" s="16"/>
      <c r="CB3642" s="14"/>
    </row>
    <row r="3643" spans="1:80" s="9" customFormat="1" x14ac:dyDescent="0.2">
      <c r="A3643" s="16"/>
      <c r="B3643" s="16"/>
      <c r="C3643" s="16"/>
      <c r="D3643" s="16"/>
      <c r="E3643" s="16"/>
      <c r="F3643" s="3"/>
      <c r="G3643" s="3"/>
      <c r="H3643" s="3"/>
      <c r="I3643" s="3"/>
      <c r="J3643" s="2"/>
      <c r="M3643" s="10"/>
      <c r="N3643" s="2"/>
      <c r="O3643" s="3"/>
      <c r="P3643" s="11"/>
      <c r="Q3643" s="16"/>
      <c r="R3643" s="4"/>
      <c r="S3643" s="12"/>
      <c r="T3643" s="16"/>
      <c r="U3643" s="4"/>
      <c r="V3643" s="3"/>
      <c r="W3643" s="3"/>
      <c r="X3643" s="3"/>
      <c r="Y3643" s="3"/>
      <c r="Z3643" s="3"/>
      <c r="AA3643" s="4"/>
      <c r="AB3643" s="4"/>
      <c r="AC3643" s="4"/>
      <c r="AD3643" s="4"/>
      <c r="AE3643" s="4"/>
      <c r="BA3643" s="13"/>
      <c r="BC3643" s="2"/>
      <c r="BD3643" s="2"/>
      <c r="BU3643" s="15"/>
      <c r="BV3643" s="6"/>
      <c r="BW3643" s="6"/>
      <c r="BX3643" s="16"/>
      <c r="BY3643" s="16"/>
      <c r="BZ3643" s="16"/>
      <c r="CA3643" s="16"/>
      <c r="CB3643" s="14"/>
    </row>
    <row r="3644" spans="1:80" s="9" customFormat="1" x14ac:dyDescent="0.2">
      <c r="A3644" s="16"/>
      <c r="B3644" s="16"/>
      <c r="C3644" s="16"/>
      <c r="D3644" s="16"/>
      <c r="E3644" s="16"/>
      <c r="F3644" s="3"/>
      <c r="G3644" s="3"/>
      <c r="H3644" s="3"/>
      <c r="I3644" s="3"/>
      <c r="J3644" s="2"/>
      <c r="M3644" s="10"/>
      <c r="N3644" s="2"/>
      <c r="O3644" s="3"/>
      <c r="P3644" s="11"/>
      <c r="Q3644" s="16"/>
      <c r="R3644" s="4"/>
      <c r="S3644" s="12"/>
      <c r="T3644" s="16"/>
      <c r="U3644" s="4"/>
      <c r="V3644" s="3"/>
      <c r="W3644" s="3"/>
      <c r="X3644" s="3"/>
      <c r="Y3644" s="3"/>
      <c r="Z3644" s="3"/>
      <c r="AA3644" s="4"/>
      <c r="AB3644" s="4"/>
      <c r="AC3644" s="4"/>
      <c r="AD3644" s="4"/>
      <c r="AE3644" s="4"/>
      <c r="BA3644" s="13"/>
      <c r="BC3644" s="2"/>
      <c r="BD3644" s="2"/>
      <c r="BU3644" s="15"/>
      <c r="BV3644" s="6"/>
      <c r="BW3644" s="6"/>
      <c r="BX3644" s="16"/>
      <c r="BY3644" s="16"/>
      <c r="BZ3644" s="16"/>
      <c r="CA3644" s="16"/>
      <c r="CB3644" s="14"/>
    </row>
    <row r="3645" spans="1:80" s="9" customFormat="1" x14ac:dyDescent="0.2">
      <c r="A3645" s="16"/>
      <c r="B3645" s="16"/>
      <c r="C3645" s="16"/>
      <c r="D3645" s="16"/>
      <c r="E3645" s="16"/>
      <c r="F3645" s="3"/>
      <c r="G3645" s="3"/>
      <c r="H3645" s="3"/>
      <c r="I3645" s="3"/>
      <c r="J3645" s="2"/>
      <c r="M3645" s="10"/>
      <c r="N3645" s="2"/>
      <c r="O3645" s="3"/>
      <c r="P3645" s="11"/>
      <c r="Q3645" s="16"/>
      <c r="R3645" s="4"/>
      <c r="S3645" s="12"/>
      <c r="T3645" s="16"/>
      <c r="U3645" s="4"/>
      <c r="V3645" s="3"/>
      <c r="W3645" s="3"/>
      <c r="X3645" s="3"/>
      <c r="Y3645" s="3"/>
      <c r="Z3645" s="3"/>
      <c r="AA3645" s="4"/>
      <c r="AB3645" s="4"/>
      <c r="AC3645" s="4"/>
      <c r="AD3645" s="4"/>
      <c r="AE3645" s="4"/>
      <c r="BA3645" s="13"/>
      <c r="BC3645" s="2"/>
      <c r="BD3645" s="2"/>
      <c r="BU3645" s="15"/>
      <c r="BV3645" s="6"/>
      <c r="BW3645" s="6"/>
      <c r="BX3645" s="16"/>
      <c r="BY3645" s="16"/>
      <c r="BZ3645" s="16"/>
      <c r="CA3645" s="16"/>
      <c r="CB3645" s="14"/>
    </row>
    <row r="3646" spans="1:80" s="9" customFormat="1" x14ac:dyDescent="0.2">
      <c r="A3646" s="16"/>
      <c r="B3646" s="16"/>
      <c r="C3646" s="16"/>
      <c r="D3646" s="16"/>
      <c r="E3646" s="16"/>
      <c r="F3646" s="3"/>
      <c r="G3646" s="3"/>
      <c r="H3646" s="3"/>
      <c r="I3646" s="3"/>
      <c r="J3646" s="2"/>
      <c r="M3646" s="10"/>
      <c r="N3646" s="2"/>
      <c r="O3646" s="3"/>
      <c r="P3646" s="11"/>
      <c r="Q3646" s="16"/>
      <c r="R3646" s="4"/>
      <c r="S3646" s="12"/>
      <c r="T3646" s="16"/>
      <c r="U3646" s="4"/>
      <c r="V3646" s="3"/>
      <c r="W3646" s="3"/>
      <c r="X3646" s="3"/>
      <c r="Y3646" s="3"/>
      <c r="Z3646" s="3"/>
      <c r="AA3646" s="4"/>
      <c r="AB3646" s="4"/>
      <c r="AC3646" s="4"/>
      <c r="AD3646" s="4"/>
      <c r="AE3646" s="4"/>
      <c r="BA3646" s="13"/>
      <c r="BC3646" s="2"/>
      <c r="BD3646" s="2"/>
      <c r="BU3646" s="15"/>
      <c r="BV3646" s="6"/>
      <c r="BW3646" s="6"/>
      <c r="BX3646" s="16"/>
      <c r="BY3646" s="16"/>
      <c r="BZ3646" s="16"/>
      <c r="CA3646" s="16"/>
      <c r="CB3646" s="14"/>
    </row>
    <row r="3647" spans="1:80" s="9" customFormat="1" x14ac:dyDescent="0.2">
      <c r="A3647" s="16"/>
      <c r="B3647" s="16"/>
      <c r="C3647" s="16"/>
      <c r="D3647" s="16"/>
      <c r="E3647" s="16"/>
      <c r="F3647" s="3"/>
      <c r="G3647" s="3"/>
      <c r="H3647" s="3"/>
      <c r="I3647" s="3"/>
      <c r="J3647" s="2"/>
      <c r="M3647" s="10"/>
      <c r="N3647" s="2"/>
      <c r="O3647" s="3"/>
      <c r="P3647" s="11"/>
      <c r="Q3647" s="16"/>
      <c r="R3647" s="4"/>
      <c r="S3647" s="12"/>
      <c r="T3647" s="16"/>
      <c r="U3647" s="4"/>
      <c r="V3647" s="3"/>
      <c r="W3647" s="3"/>
      <c r="X3647" s="3"/>
      <c r="Y3647" s="3"/>
      <c r="Z3647" s="3"/>
      <c r="AA3647" s="4"/>
      <c r="AB3647" s="4"/>
      <c r="AC3647" s="4"/>
      <c r="AD3647" s="4"/>
      <c r="AE3647" s="4"/>
      <c r="BA3647" s="13"/>
      <c r="BC3647" s="2"/>
      <c r="BD3647" s="2"/>
      <c r="BU3647" s="15"/>
      <c r="BV3647" s="6"/>
      <c r="BW3647" s="6"/>
      <c r="BX3647" s="16"/>
      <c r="BY3647" s="16"/>
      <c r="BZ3647" s="16"/>
      <c r="CA3647" s="16"/>
      <c r="CB3647" s="14"/>
    </row>
    <row r="3648" spans="1:80" s="9" customFormat="1" x14ac:dyDescent="0.2">
      <c r="A3648" s="16"/>
      <c r="B3648" s="16"/>
      <c r="C3648" s="16"/>
      <c r="D3648" s="16"/>
      <c r="E3648" s="16"/>
      <c r="F3648" s="3"/>
      <c r="G3648" s="3"/>
      <c r="H3648" s="3"/>
      <c r="I3648" s="3"/>
      <c r="J3648" s="2"/>
      <c r="M3648" s="10"/>
      <c r="N3648" s="2"/>
      <c r="O3648" s="3"/>
      <c r="P3648" s="11"/>
      <c r="Q3648" s="16"/>
      <c r="R3648" s="4"/>
      <c r="S3648" s="12"/>
      <c r="T3648" s="16"/>
      <c r="U3648" s="4"/>
      <c r="V3648" s="3"/>
      <c r="W3648" s="3"/>
      <c r="X3648" s="3"/>
      <c r="Y3648" s="3"/>
      <c r="Z3648" s="3"/>
      <c r="AA3648" s="4"/>
      <c r="AB3648" s="4"/>
      <c r="AC3648" s="4"/>
      <c r="AD3648" s="4"/>
      <c r="AE3648" s="4"/>
      <c r="BA3648" s="13"/>
      <c r="BC3648" s="2"/>
      <c r="BD3648" s="2"/>
      <c r="BU3648" s="15"/>
      <c r="BV3648" s="6"/>
      <c r="BW3648" s="6"/>
      <c r="BX3648" s="16"/>
      <c r="BY3648" s="16"/>
      <c r="BZ3648" s="16"/>
      <c r="CA3648" s="16"/>
      <c r="CB3648" s="14"/>
    </row>
    <row r="3649" spans="1:80" s="9" customFormat="1" x14ac:dyDescent="0.2">
      <c r="A3649" s="16"/>
      <c r="B3649" s="16"/>
      <c r="C3649" s="16"/>
      <c r="D3649" s="16"/>
      <c r="E3649" s="16"/>
      <c r="F3649" s="3"/>
      <c r="G3649" s="3"/>
      <c r="H3649" s="3"/>
      <c r="I3649" s="3"/>
      <c r="J3649" s="2"/>
      <c r="M3649" s="10"/>
      <c r="N3649" s="2"/>
      <c r="O3649" s="3"/>
      <c r="P3649" s="11"/>
      <c r="Q3649" s="16"/>
      <c r="R3649" s="4"/>
      <c r="S3649" s="12"/>
      <c r="T3649" s="16"/>
      <c r="U3649" s="4"/>
      <c r="V3649" s="3"/>
      <c r="W3649" s="3"/>
      <c r="X3649" s="3"/>
      <c r="Y3649" s="3"/>
      <c r="Z3649" s="3"/>
      <c r="AA3649" s="4"/>
      <c r="AB3649" s="4"/>
      <c r="AC3649" s="4"/>
      <c r="AD3649" s="4"/>
      <c r="AE3649" s="4"/>
      <c r="BA3649" s="13"/>
      <c r="BC3649" s="2"/>
      <c r="BD3649" s="2"/>
      <c r="BU3649" s="15"/>
      <c r="BV3649" s="6"/>
      <c r="BW3649" s="6"/>
      <c r="BX3649" s="16"/>
      <c r="BY3649" s="16"/>
      <c r="BZ3649" s="16"/>
      <c r="CA3649" s="16"/>
      <c r="CB3649" s="14"/>
    </row>
    <row r="3650" spans="1:80" s="9" customFormat="1" x14ac:dyDescent="0.2">
      <c r="A3650" s="16"/>
      <c r="B3650" s="16"/>
      <c r="C3650" s="16"/>
      <c r="D3650" s="16"/>
      <c r="E3650" s="16"/>
      <c r="F3650" s="3"/>
      <c r="G3650" s="3"/>
      <c r="H3650" s="3"/>
      <c r="I3650" s="3"/>
      <c r="J3650" s="2"/>
      <c r="M3650" s="10"/>
      <c r="N3650" s="2"/>
      <c r="O3650" s="3"/>
      <c r="P3650" s="11"/>
      <c r="Q3650" s="16"/>
      <c r="R3650" s="4"/>
      <c r="S3650" s="12"/>
      <c r="T3650" s="16"/>
      <c r="U3650" s="4"/>
      <c r="V3650" s="3"/>
      <c r="W3650" s="3"/>
      <c r="X3650" s="3"/>
      <c r="Y3650" s="3"/>
      <c r="Z3650" s="3"/>
      <c r="AA3650" s="4"/>
      <c r="AB3650" s="4"/>
      <c r="AC3650" s="4"/>
      <c r="AD3650" s="4"/>
      <c r="AE3650" s="4"/>
      <c r="BA3650" s="13"/>
      <c r="BC3650" s="2"/>
      <c r="BD3650" s="2"/>
      <c r="BU3650" s="15"/>
      <c r="BV3650" s="6"/>
      <c r="BW3650" s="6"/>
      <c r="BX3650" s="16"/>
      <c r="BY3650" s="16"/>
      <c r="BZ3650" s="16"/>
      <c r="CA3650" s="16"/>
      <c r="CB3650" s="14"/>
    </row>
    <row r="3651" spans="1:80" s="9" customFormat="1" x14ac:dyDescent="0.2">
      <c r="A3651" s="16"/>
      <c r="B3651" s="16"/>
      <c r="C3651" s="16"/>
      <c r="D3651" s="16"/>
      <c r="E3651" s="16"/>
      <c r="F3651" s="3"/>
      <c r="G3651" s="3"/>
      <c r="H3651" s="3"/>
      <c r="I3651" s="3"/>
      <c r="J3651" s="2"/>
      <c r="M3651" s="10"/>
      <c r="N3651" s="2"/>
      <c r="O3651" s="3"/>
      <c r="P3651" s="11"/>
      <c r="Q3651" s="16"/>
      <c r="R3651" s="4"/>
      <c r="S3651" s="12"/>
      <c r="T3651" s="16"/>
      <c r="U3651" s="4"/>
      <c r="V3651" s="3"/>
      <c r="W3651" s="3"/>
      <c r="X3651" s="3"/>
      <c r="Y3651" s="3"/>
      <c r="Z3651" s="3"/>
      <c r="AA3651" s="4"/>
      <c r="AB3651" s="4"/>
      <c r="AC3651" s="4"/>
      <c r="AD3651" s="4"/>
      <c r="AE3651" s="4"/>
      <c r="BA3651" s="13"/>
      <c r="BC3651" s="2"/>
      <c r="BD3651" s="2"/>
      <c r="BU3651" s="15"/>
      <c r="BV3651" s="6"/>
      <c r="BW3651" s="6"/>
      <c r="BX3651" s="16"/>
      <c r="BY3651" s="16"/>
      <c r="BZ3651" s="16"/>
      <c r="CA3651" s="16"/>
      <c r="CB3651" s="14"/>
    </row>
    <row r="3652" spans="1:80" s="9" customFormat="1" x14ac:dyDescent="0.2">
      <c r="A3652" s="16"/>
      <c r="B3652" s="16"/>
      <c r="C3652" s="16"/>
      <c r="D3652" s="16"/>
      <c r="E3652" s="16"/>
      <c r="F3652" s="3"/>
      <c r="G3652" s="3"/>
      <c r="H3652" s="3"/>
      <c r="I3652" s="3"/>
      <c r="J3652" s="2"/>
      <c r="M3652" s="10"/>
      <c r="N3652" s="2"/>
      <c r="O3652" s="3"/>
      <c r="P3652" s="11"/>
      <c r="Q3652" s="16"/>
      <c r="R3652" s="4"/>
      <c r="S3652" s="12"/>
      <c r="T3652" s="16"/>
      <c r="U3652" s="4"/>
      <c r="V3652" s="3"/>
      <c r="W3652" s="3"/>
      <c r="X3652" s="3"/>
      <c r="Y3652" s="3"/>
      <c r="Z3652" s="3"/>
      <c r="AA3652" s="4"/>
      <c r="AB3652" s="4"/>
      <c r="AC3652" s="4"/>
      <c r="AD3652" s="4"/>
      <c r="AE3652" s="4"/>
      <c r="BA3652" s="13"/>
      <c r="BC3652" s="2"/>
      <c r="BD3652" s="2"/>
      <c r="BU3652" s="15"/>
      <c r="BV3652" s="6"/>
      <c r="BW3652" s="6"/>
      <c r="BX3652" s="16"/>
      <c r="BY3652" s="16"/>
      <c r="BZ3652" s="16"/>
      <c r="CA3652" s="16"/>
      <c r="CB3652" s="14"/>
    </row>
    <row r="3653" spans="1:80" s="9" customFormat="1" x14ac:dyDescent="0.2">
      <c r="A3653" s="16"/>
      <c r="B3653" s="16"/>
      <c r="C3653" s="16"/>
      <c r="D3653" s="16"/>
      <c r="E3653" s="16"/>
      <c r="F3653" s="3"/>
      <c r="G3653" s="3"/>
      <c r="H3653" s="3"/>
      <c r="I3653" s="3"/>
      <c r="J3653" s="2"/>
      <c r="M3653" s="10"/>
      <c r="N3653" s="2"/>
      <c r="O3653" s="3"/>
      <c r="P3653" s="11"/>
      <c r="Q3653" s="16"/>
      <c r="R3653" s="4"/>
      <c r="S3653" s="12"/>
      <c r="T3653" s="16"/>
      <c r="U3653" s="4"/>
      <c r="V3653" s="3"/>
      <c r="W3653" s="3"/>
      <c r="X3653" s="3"/>
      <c r="Y3653" s="3"/>
      <c r="Z3653" s="3"/>
      <c r="AA3653" s="4"/>
      <c r="AB3653" s="4"/>
      <c r="AC3653" s="4"/>
      <c r="AD3653" s="4"/>
      <c r="AE3653" s="4"/>
      <c r="BA3653" s="13"/>
      <c r="BC3653" s="2"/>
      <c r="BD3653" s="2"/>
      <c r="BU3653" s="15"/>
      <c r="BV3653" s="6"/>
      <c r="BW3653" s="6"/>
      <c r="BX3653" s="16"/>
      <c r="BY3653" s="16"/>
      <c r="BZ3653" s="16"/>
      <c r="CA3653" s="16"/>
      <c r="CB3653" s="14"/>
    </row>
    <row r="3654" spans="1:80" s="9" customFormat="1" x14ac:dyDescent="0.2">
      <c r="A3654" s="16"/>
      <c r="B3654" s="16"/>
      <c r="C3654" s="16"/>
      <c r="D3654" s="16"/>
      <c r="E3654" s="16"/>
      <c r="F3654" s="3"/>
      <c r="G3654" s="3"/>
      <c r="H3654" s="3"/>
      <c r="I3654" s="3"/>
      <c r="J3654" s="2"/>
      <c r="M3654" s="10"/>
      <c r="N3654" s="2"/>
      <c r="O3654" s="3"/>
      <c r="P3654" s="11"/>
      <c r="Q3654" s="16"/>
      <c r="R3654" s="4"/>
      <c r="S3654" s="12"/>
      <c r="T3654" s="16"/>
      <c r="U3654" s="4"/>
      <c r="V3654" s="3"/>
      <c r="W3654" s="3"/>
      <c r="X3654" s="3"/>
      <c r="Y3654" s="3"/>
      <c r="Z3654" s="3"/>
      <c r="AA3654" s="4"/>
      <c r="AB3654" s="4"/>
      <c r="AC3654" s="4"/>
      <c r="AD3654" s="4"/>
      <c r="AE3654" s="4"/>
      <c r="BA3654" s="13"/>
      <c r="BC3654" s="2"/>
      <c r="BD3654" s="2"/>
      <c r="BU3654" s="15"/>
      <c r="BV3654" s="6"/>
      <c r="BW3654" s="6"/>
      <c r="BX3654" s="16"/>
      <c r="BY3654" s="16"/>
      <c r="BZ3654" s="16"/>
      <c r="CA3654" s="16"/>
      <c r="CB3654" s="14"/>
    </row>
    <row r="3655" spans="1:80" s="9" customFormat="1" x14ac:dyDescent="0.2">
      <c r="A3655" s="16"/>
      <c r="B3655" s="16"/>
      <c r="C3655" s="16"/>
      <c r="D3655" s="16"/>
      <c r="E3655" s="16"/>
      <c r="F3655" s="3"/>
      <c r="G3655" s="3"/>
      <c r="H3655" s="3"/>
      <c r="I3655" s="3"/>
      <c r="J3655" s="2"/>
      <c r="M3655" s="10"/>
      <c r="N3655" s="2"/>
      <c r="O3655" s="3"/>
      <c r="P3655" s="11"/>
      <c r="Q3655" s="16"/>
      <c r="R3655" s="4"/>
      <c r="S3655" s="12"/>
      <c r="T3655" s="16"/>
      <c r="U3655" s="4"/>
      <c r="V3655" s="3"/>
      <c r="W3655" s="3"/>
      <c r="X3655" s="3"/>
      <c r="Y3655" s="3"/>
      <c r="Z3655" s="3"/>
      <c r="AA3655" s="4"/>
      <c r="AB3655" s="4"/>
      <c r="AC3655" s="4"/>
      <c r="AD3655" s="4"/>
      <c r="AE3655" s="4"/>
      <c r="BA3655" s="13"/>
      <c r="BC3655" s="2"/>
      <c r="BD3655" s="2"/>
      <c r="BU3655" s="15"/>
      <c r="BV3655" s="6"/>
      <c r="BW3655" s="6"/>
      <c r="BX3655" s="16"/>
      <c r="BY3655" s="16"/>
      <c r="BZ3655" s="16"/>
      <c r="CA3655" s="16"/>
      <c r="CB3655" s="14"/>
    </row>
    <row r="3656" spans="1:80" s="9" customFormat="1" x14ac:dyDescent="0.2">
      <c r="A3656" s="16"/>
      <c r="B3656" s="16"/>
      <c r="C3656" s="16"/>
      <c r="D3656" s="16"/>
      <c r="E3656" s="16"/>
      <c r="F3656" s="3"/>
      <c r="G3656" s="3"/>
      <c r="H3656" s="3"/>
      <c r="I3656" s="3"/>
      <c r="J3656" s="2"/>
      <c r="M3656" s="10"/>
      <c r="N3656" s="2"/>
      <c r="O3656" s="3"/>
      <c r="P3656" s="11"/>
      <c r="Q3656" s="16"/>
      <c r="R3656" s="4"/>
      <c r="S3656" s="12"/>
      <c r="T3656" s="16"/>
      <c r="U3656" s="4"/>
      <c r="V3656" s="3"/>
      <c r="W3656" s="3"/>
      <c r="X3656" s="3"/>
      <c r="Y3656" s="3"/>
      <c r="Z3656" s="3"/>
      <c r="AA3656" s="4"/>
      <c r="AB3656" s="4"/>
      <c r="AC3656" s="4"/>
      <c r="AD3656" s="4"/>
      <c r="AE3656" s="4"/>
      <c r="BA3656" s="13"/>
      <c r="BC3656" s="2"/>
      <c r="BD3656" s="2"/>
      <c r="BU3656" s="15"/>
      <c r="BV3656" s="6"/>
      <c r="BW3656" s="6"/>
      <c r="BX3656" s="16"/>
      <c r="BY3656" s="16"/>
      <c r="BZ3656" s="16"/>
      <c r="CA3656" s="16"/>
      <c r="CB3656" s="14"/>
    </row>
    <row r="3657" spans="1:80" s="9" customFormat="1" x14ac:dyDescent="0.2">
      <c r="A3657" s="16"/>
      <c r="B3657" s="16"/>
      <c r="C3657" s="16"/>
      <c r="D3657" s="16"/>
      <c r="E3657" s="16"/>
      <c r="F3657" s="3"/>
      <c r="G3657" s="3"/>
      <c r="H3657" s="3"/>
      <c r="I3657" s="3"/>
      <c r="J3657" s="2"/>
      <c r="M3657" s="10"/>
      <c r="N3657" s="2"/>
      <c r="O3657" s="3"/>
      <c r="P3657" s="11"/>
      <c r="Q3657" s="16"/>
      <c r="R3657" s="4"/>
      <c r="S3657" s="12"/>
      <c r="T3657" s="16"/>
      <c r="U3657" s="4"/>
      <c r="V3657" s="3"/>
      <c r="W3657" s="3"/>
      <c r="X3657" s="3"/>
      <c r="Y3657" s="3"/>
      <c r="Z3657" s="3"/>
      <c r="AA3657" s="4"/>
      <c r="AB3657" s="4"/>
      <c r="AC3657" s="4"/>
      <c r="AD3657" s="4"/>
      <c r="AE3657" s="4"/>
      <c r="BA3657" s="13"/>
      <c r="BC3657" s="2"/>
      <c r="BD3657" s="2"/>
      <c r="BU3657" s="15"/>
      <c r="BV3657" s="6"/>
      <c r="BW3657" s="6"/>
      <c r="BX3657" s="16"/>
      <c r="BY3657" s="16"/>
      <c r="BZ3657" s="16"/>
      <c r="CA3657" s="16"/>
      <c r="CB3657" s="14"/>
    </row>
    <row r="3658" spans="1:80" s="9" customFormat="1" x14ac:dyDescent="0.2">
      <c r="A3658" s="16"/>
      <c r="B3658" s="16"/>
      <c r="C3658" s="16"/>
      <c r="D3658" s="16"/>
      <c r="E3658" s="16"/>
      <c r="F3658" s="3"/>
      <c r="G3658" s="3"/>
      <c r="H3658" s="3"/>
      <c r="I3658" s="3"/>
      <c r="J3658" s="2"/>
      <c r="M3658" s="10"/>
      <c r="N3658" s="2"/>
      <c r="O3658" s="3"/>
      <c r="P3658" s="11"/>
      <c r="Q3658" s="16"/>
      <c r="R3658" s="4"/>
      <c r="S3658" s="12"/>
      <c r="T3658" s="16"/>
      <c r="U3658" s="4"/>
      <c r="V3658" s="3"/>
      <c r="W3658" s="3"/>
      <c r="X3658" s="3"/>
      <c r="Y3658" s="3"/>
      <c r="Z3658" s="3"/>
      <c r="AA3658" s="4"/>
      <c r="AB3658" s="4"/>
      <c r="AC3658" s="4"/>
      <c r="AD3658" s="4"/>
      <c r="AE3658" s="4"/>
      <c r="BA3658" s="13"/>
      <c r="BC3658" s="2"/>
      <c r="BD3658" s="2"/>
      <c r="BU3658" s="15"/>
      <c r="BV3658" s="6"/>
      <c r="BW3658" s="6"/>
      <c r="BX3658" s="16"/>
      <c r="BY3658" s="16"/>
      <c r="BZ3658" s="16"/>
      <c r="CA3658" s="16"/>
      <c r="CB3658" s="14"/>
    </row>
    <row r="3659" spans="1:80" s="9" customFormat="1" x14ac:dyDescent="0.2">
      <c r="A3659" s="16"/>
      <c r="B3659" s="16"/>
      <c r="C3659" s="16"/>
      <c r="D3659" s="16"/>
      <c r="E3659" s="16"/>
      <c r="F3659" s="3"/>
      <c r="G3659" s="3"/>
      <c r="H3659" s="3"/>
      <c r="I3659" s="3"/>
      <c r="J3659" s="2"/>
      <c r="M3659" s="10"/>
      <c r="N3659" s="2"/>
      <c r="O3659" s="3"/>
      <c r="P3659" s="11"/>
      <c r="Q3659" s="16"/>
      <c r="R3659" s="4"/>
      <c r="S3659" s="12"/>
      <c r="T3659" s="16"/>
      <c r="U3659" s="4"/>
      <c r="V3659" s="3"/>
      <c r="W3659" s="3"/>
      <c r="X3659" s="3"/>
      <c r="Y3659" s="3"/>
      <c r="Z3659" s="3"/>
      <c r="AA3659" s="4"/>
      <c r="AB3659" s="4"/>
      <c r="AC3659" s="4"/>
      <c r="AD3659" s="4"/>
      <c r="AE3659" s="4"/>
      <c r="BA3659" s="13"/>
      <c r="BC3659" s="2"/>
      <c r="BD3659" s="2"/>
      <c r="BU3659" s="15"/>
      <c r="BV3659" s="6"/>
      <c r="BW3659" s="6"/>
      <c r="BX3659" s="16"/>
      <c r="BY3659" s="16"/>
      <c r="BZ3659" s="16"/>
      <c r="CA3659" s="16"/>
      <c r="CB3659" s="14"/>
    </row>
    <row r="3660" spans="1:80" s="9" customFormat="1" x14ac:dyDescent="0.2">
      <c r="A3660" s="16"/>
      <c r="B3660" s="16"/>
      <c r="C3660" s="16"/>
      <c r="D3660" s="16"/>
      <c r="E3660" s="16"/>
      <c r="F3660" s="3"/>
      <c r="G3660" s="3"/>
      <c r="H3660" s="3"/>
      <c r="I3660" s="3"/>
      <c r="J3660" s="2"/>
      <c r="M3660" s="10"/>
      <c r="N3660" s="2"/>
      <c r="O3660" s="3"/>
      <c r="P3660" s="11"/>
      <c r="Q3660" s="16"/>
      <c r="R3660" s="4"/>
      <c r="S3660" s="12"/>
      <c r="T3660" s="16"/>
      <c r="U3660" s="4"/>
      <c r="V3660" s="3"/>
      <c r="W3660" s="3"/>
      <c r="X3660" s="3"/>
      <c r="Y3660" s="3"/>
      <c r="Z3660" s="3"/>
      <c r="AA3660" s="4"/>
      <c r="AB3660" s="4"/>
      <c r="AC3660" s="4"/>
      <c r="AD3660" s="4"/>
      <c r="AE3660" s="4"/>
      <c r="BA3660" s="13"/>
      <c r="BC3660" s="2"/>
      <c r="BD3660" s="2"/>
      <c r="BU3660" s="15"/>
      <c r="BV3660" s="6"/>
      <c r="BW3660" s="6"/>
      <c r="BX3660" s="16"/>
      <c r="BY3660" s="16"/>
      <c r="BZ3660" s="16"/>
      <c r="CA3660" s="16"/>
      <c r="CB3660" s="14"/>
    </row>
    <row r="3661" spans="1:80" s="9" customFormat="1" x14ac:dyDescent="0.2">
      <c r="A3661" s="16"/>
      <c r="B3661" s="16"/>
      <c r="C3661" s="16"/>
      <c r="D3661" s="16"/>
      <c r="E3661" s="16"/>
      <c r="F3661" s="3"/>
      <c r="G3661" s="3"/>
      <c r="H3661" s="3"/>
      <c r="I3661" s="3"/>
      <c r="J3661" s="2"/>
      <c r="M3661" s="10"/>
      <c r="N3661" s="2"/>
      <c r="O3661" s="3"/>
      <c r="P3661" s="11"/>
      <c r="Q3661" s="16"/>
      <c r="R3661" s="4"/>
      <c r="S3661" s="12"/>
      <c r="T3661" s="16"/>
      <c r="U3661" s="4"/>
      <c r="V3661" s="3"/>
      <c r="W3661" s="3"/>
      <c r="X3661" s="3"/>
      <c r="Y3661" s="3"/>
      <c r="Z3661" s="3"/>
      <c r="AA3661" s="4"/>
      <c r="AB3661" s="4"/>
      <c r="AC3661" s="4"/>
      <c r="AD3661" s="4"/>
      <c r="AE3661" s="4"/>
      <c r="BA3661" s="13"/>
      <c r="BC3661" s="2"/>
      <c r="BD3661" s="2"/>
      <c r="BU3661" s="15"/>
      <c r="BV3661" s="6"/>
      <c r="BW3661" s="6"/>
      <c r="BX3661" s="16"/>
      <c r="BY3661" s="16"/>
      <c r="BZ3661" s="16"/>
      <c r="CA3661" s="16"/>
      <c r="CB3661" s="14"/>
    </row>
    <row r="3662" spans="1:80" s="9" customFormat="1" x14ac:dyDescent="0.2">
      <c r="A3662" s="16"/>
      <c r="B3662" s="16"/>
      <c r="C3662" s="16"/>
      <c r="D3662" s="16"/>
      <c r="E3662" s="16"/>
      <c r="F3662" s="3"/>
      <c r="G3662" s="3"/>
      <c r="H3662" s="3"/>
      <c r="I3662" s="3"/>
      <c r="J3662" s="2"/>
      <c r="M3662" s="10"/>
      <c r="N3662" s="2"/>
      <c r="O3662" s="3"/>
      <c r="P3662" s="11"/>
      <c r="Q3662" s="16"/>
      <c r="R3662" s="4"/>
      <c r="S3662" s="12"/>
      <c r="T3662" s="16"/>
      <c r="U3662" s="4"/>
      <c r="V3662" s="3"/>
      <c r="W3662" s="3"/>
      <c r="X3662" s="3"/>
      <c r="Y3662" s="3"/>
      <c r="Z3662" s="3"/>
      <c r="AA3662" s="4"/>
      <c r="AB3662" s="4"/>
      <c r="AC3662" s="4"/>
      <c r="AD3662" s="4"/>
      <c r="AE3662" s="4"/>
      <c r="BA3662" s="13"/>
      <c r="BC3662" s="2"/>
      <c r="BD3662" s="2"/>
      <c r="BU3662" s="15"/>
      <c r="BV3662" s="6"/>
      <c r="BW3662" s="6"/>
      <c r="BX3662" s="16"/>
      <c r="BY3662" s="16"/>
      <c r="BZ3662" s="16"/>
      <c r="CA3662" s="16"/>
      <c r="CB3662" s="14"/>
    </row>
    <row r="3663" spans="1:80" s="9" customFormat="1" x14ac:dyDescent="0.2">
      <c r="A3663" s="16"/>
      <c r="B3663" s="16"/>
      <c r="C3663" s="16"/>
      <c r="D3663" s="16"/>
      <c r="E3663" s="16"/>
      <c r="F3663" s="3"/>
      <c r="G3663" s="3"/>
      <c r="H3663" s="3"/>
      <c r="I3663" s="3"/>
      <c r="J3663" s="2"/>
      <c r="M3663" s="10"/>
      <c r="N3663" s="2"/>
      <c r="O3663" s="3"/>
      <c r="P3663" s="11"/>
      <c r="Q3663" s="16"/>
      <c r="R3663" s="4"/>
      <c r="S3663" s="12"/>
      <c r="T3663" s="16"/>
      <c r="U3663" s="4"/>
      <c r="V3663" s="3"/>
      <c r="W3663" s="3"/>
      <c r="X3663" s="3"/>
      <c r="Y3663" s="3"/>
      <c r="Z3663" s="3"/>
      <c r="AA3663" s="4"/>
      <c r="AB3663" s="4"/>
      <c r="AC3663" s="4"/>
      <c r="AD3663" s="4"/>
      <c r="AE3663" s="4"/>
      <c r="BA3663" s="13"/>
      <c r="BC3663" s="2"/>
      <c r="BD3663" s="2"/>
      <c r="BU3663" s="15"/>
      <c r="BV3663" s="6"/>
      <c r="BW3663" s="6"/>
      <c r="BX3663" s="16"/>
      <c r="BY3663" s="16"/>
      <c r="BZ3663" s="16"/>
      <c r="CA3663" s="16"/>
      <c r="CB3663" s="14"/>
    </row>
    <row r="3664" spans="1:80" s="9" customFormat="1" x14ac:dyDescent="0.2">
      <c r="A3664" s="16"/>
      <c r="B3664" s="16"/>
      <c r="C3664" s="16"/>
      <c r="D3664" s="16"/>
      <c r="E3664" s="16"/>
      <c r="F3664" s="3"/>
      <c r="G3664" s="3"/>
      <c r="H3664" s="3"/>
      <c r="I3664" s="3"/>
      <c r="J3664" s="2"/>
      <c r="M3664" s="10"/>
      <c r="N3664" s="2"/>
      <c r="O3664" s="3"/>
      <c r="P3664" s="11"/>
      <c r="Q3664" s="16"/>
      <c r="R3664" s="4"/>
      <c r="S3664" s="12"/>
      <c r="T3664" s="16"/>
      <c r="U3664" s="4"/>
      <c r="V3664" s="3"/>
      <c r="W3664" s="3"/>
      <c r="X3664" s="3"/>
      <c r="Y3664" s="3"/>
      <c r="Z3664" s="3"/>
      <c r="AA3664" s="4"/>
      <c r="AB3664" s="4"/>
      <c r="AC3664" s="4"/>
      <c r="AD3664" s="4"/>
      <c r="AE3664" s="4"/>
      <c r="BA3664" s="13"/>
      <c r="BC3664" s="2"/>
      <c r="BD3664" s="2"/>
      <c r="BU3664" s="15"/>
      <c r="BV3664" s="6"/>
      <c r="BW3664" s="6"/>
      <c r="BX3664" s="16"/>
      <c r="BY3664" s="16"/>
      <c r="BZ3664" s="16"/>
      <c r="CA3664" s="16"/>
      <c r="CB3664" s="14"/>
    </row>
    <row r="3665" spans="1:80" s="9" customFormat="1" x14ac:dyDescent="0.2">
      <c r="A3665" s="16"/>
      <c r="B3665" s="16"/>
      <c r="C3665" s="16"/>
      <c r="D3665" s="16"/>
      <c r="E3665" s="16"/>
      <c r="F3665" s="3"/>
      <c r="G3665" s="3"/>
      <c r="H3665" s="3"/>
      <c r="I3665" s="3"/>
      <c r="J3665" s="2"/>
      <c r="M3665" s="10"/>
      <c r="N3665" s="2"/>
      <c r="O3665" s="3"/>
      <c r="P3665" s="11"/>
      <c r="Q3665" s="16"/>
      <c r="R3665" s="4"/>
      <c r="S3665" s="12"/>
      <c r="T3665" s="16"/>
      <c r="U3665" s="4"/>
      <c r="V3665" s="3"/>
      <c r="W3665" s="3"/>
      <c r="X3665" s="3"/>
      <c r="Y3665" s="3"/>
      <c r="Z3665" s="3"/>
      <c r="AA3665" s="4"/>
      <c r="AB3665" s="4"/>
      <c r="AC3665" s="4"/>
      <c r="AD3665" s="4"/>
      <c r="AE3665" s="4"/>
      <c r="BA3665" s="13"/>
      <c r="BC3665" s="2"/>
      <c r="BD3665" s="2"/>
      <c r="BU3665" s="15"/>
      <c r="BV3665" s="6"/>
      <c r="BW3665" s="6"/>
      <c r="BX3665" s="16"/>
      <c r="BY3665" s="16"/>
      <c r="BZ3665" s="16"/>
      <c r="CA3665" s="16"/>
      <c r="CB3665" s="14"/>
    </row>
    <row r="3666" spans="1:80" s="9" customFormat="1" x14ac:dyDescent="0.2">
      <c r="A3666" s="16"/>
      <c r="B3666" s="16"/>
      <c r="C3666" s="16"/>
      <c r="D3666" s="16"/>
      <c r="E3666" s="16"/>
      <c r="F3666" s="3"/>
      <c r="G3666" s="3"/>
      <c r="H3666" s="3"/>
      <c r="I3666" s="3"/>
      <c r="J3666" s="2"/>
      <c r="M3666" s="10"/>
      <c r="N3666" s="2"/>
      <c r="O3666" s="3"/>
      <c r="P3666" s="11"/>
      <c r="Q3666" s="16"/>
      <c r="R3666" s="4"/>
      <c r="S3666" s="12"/>
      <c r="T3666" s="16"/>
      <c r="U3666" s="4"/>
      <c r="V3666" s="3"/>
      <c r="W3666" s="3"/>
      <c r="X3666" s="3"/>
      <c r="Y3666" s="3"/>
      <c r="Z3666" s="3"/>
      <c r="AA3666" s="4"/>
      <c r="AB3666" s="4"/>
      <c r="AC3666" s="4"/>
      <c r="AD3666" s="4"/>
      <c r="AE3666" s="4"/>
      <c r="BA3666" s="13"/>
      <c r="BC3666" s="2"/>
      <c r="BD3666" s="2"/>
      <c r="BU3666" s="15"/>
      <c r="BV3666" s="6"/>
      <c r="BW3666" s="6"/>
      <c r="BX3666" s="16"/>
      <c r="BY3666" s="16"/>
      <c r="BZ3666" s="16"/>
      <c r="CA3666" s="16"/>
      <c r="CB3666" s="14"/>
    </row>
    <row r="3667" spans="1:80" s="9" customFormat="1" x14ac:dyDescent="0.2">
      <c r="A3667" s="16"/>
      <c r="B3667" s="16"/>
      <c r="C3667" s="16"/>
      <c r="D3667" s="16"/>
      <c r="E3667" s="16"/>
      <c r="F3667" s="3"/>
      <c r="G3667" s="3"/>
      <c r="H3667" s="3"/>
      <c r="I3667" s="3"/>
      <c r="J3667" s="2"/>
      <c r="M3667" s="10"/>
      <c r="N3667" s="2"/>
      <c r="O3667" s="3"/>
      <c r="P3667" s="11"/>
      <c r="Q3667" s="16"/>
      <c r="R3667" s="4"/>
      <c r="S3667" s="12"/>
      <c r="T3667" s="16"/>
      <c r="U3667" s="4"/>
      <c r="V3667" s="3"/>
      <c r="W3667" s="3"/>
      <c r="X3667" s="3"/>
      <c r="Y3667" s="3"/>
      <c r="Z3667" s="3"/>
      <c r="AA3667" s="4"/>
      <c r="AB3667" s="4"/>
      <c r="AC3667" s="4"/>
      <c r="AD3667" s="4"/>
      <c r="AE3667" s="4"/>
      <c r="BA3667" s="13"/>
      <c r="BC3667" s="2"/>
      <c r="BD3667" s="2"/>
      <c r="BU3667" s="15"/>
      <c r="BV3667" s="6"/>
      <c r="BW3667" s="6"/>
      <c r="BX3667" s="16"/>
      <c r="BY3667" s="16"/>
      <c r="BZ3667" s="16"/>
      <c r="CA3667" s="16"/>
      <c r="CB3667" s="14"/>
    </row>
    <row r="3668" spans="1:80" s="9" customFormat="1" x14ac:dyDescent="0.2">
      <c r="A3668" s="16"/>
      <c r="B3668" s="16"/>
      <c r="C3668" s="16"/>
      <c r="D3668" s="16"/>
      <c r="E3668" s="16"/>
      <c r="F3668" s="3"/>
      <c r="G3668" s="3"/>
      <c r="H3668" s="3"/>
      <c r="I3668" s="3"/>
      <c r="J3668" s="2"/>
      <c r="M3668" s="10"/>
      <c r="N3668" s="2"/>
      <c r="O3668" s="3"/>
      <c r="P3668" s="11"/>
      <c r="Q3668" s="16"/>
      <c r="R3668" s="4"/>
      <c r="S3668" s="12"/>
      <c r="T3668" s="16"/>
      <c r="U3668" s="4"/>
      <c r="V3668" s="3"/>
      <c r="W3668" s="3"/>
      <c r="X3668" s="3"/>
      <c r="Y3668" s="3"/>
      <c r="Z3668" s="3"/>
      <c r="AA3668" s="4"/>
      <c r="AB3668" s="4"/>
      <c r="AC3668" s="4"/>
      <c r="AD3668" s="4"/>
      <c r="AE3668" s="4"/>
      <c r="BA3668" s="13"/>
      <c r="BC3668" s="2"/>
      <c r="BD3668" s="2"/>
      <c r="BU3668" s="15"/>
      <c r="BV3668" s="6"/>
      <c r="BW3668" s="6"/>
      <c r="BX3668" s="16"/>
      <c r="BY3668" s="16"/>
      <c r="BZ3668" s="16"/>
      <c r="CA3668" s="16"/>
      <c r="CB3668" s="14"/>
    </row>
    <row r="3669" spans="1:80" s="9" customFormat="1" x14ac:dyDescent="0.2">
      <c r="A3669" s="16"/>
      <c r="B3669" s="16"/>
      <c r="C3669" s="16"/>
      <c r="D3669" s="16"/>
      <c r="E3669" s="16"/>
      <c r="F3669" s="3"/>
      <c r="G3669" s="3"/>
      <c r="H3669" s="3"/>
      <c r="I3669" s="3"/>
      <c r="J3669" s="2"/>
      <c r="M3669" s="10"/>
      <c r="N3669" s="2"/>
      <c r="O3669" s="3"/>
      <c r="P3669" s="11"/>
      <c r="Q3669" s="16"/>
      <c r="R3669" s="4"/>
      <c r="S3669" s="12"/>
      <c r="T3669" s="16"/>
      <c r="U3669" s="4"/>
      <c r="V3669" s="3"/>
      <c r="W3669" s="3"/>
      <c r="X3669" s="3"/>
      <c r="Y3669" s="3"/>
      <c r="Z3669" s="3"/>
      <c r="AA3669" s="4"/>
      <c r="AB3669" s="4"/>
      <c r="AC3669" s="4"/>
      <c r="AD3669" s="4"/>
      <c r="AE3669" s="4"/>
      <c r="BA3669" s="13"/>
      <c r="BC3669" s="2"/>
      <c r="BD3669" s="2"/>
      <c r="BU3669" s="15"/>
      <c r="BV3669" s="6"/>
      <c r="BW3669" s="6"/>
      <c r="BX3669" s="16"/>
      <c r="BY3669" s="16"/>
      <c r="BZ3669" s="16"/>
      <c r="CA3669" s="16"/>
      <c r="CB3669" s="14"/>
    </row>
    <row r="3670" spans="1:80" s="9" customFormat="1" x14ac:dyDescent="0.2">
      <c r="A3670" s="16"/>
      <c r="B3670" s="16"/>
      <c r="C3670" s="16"/>
      <c r="D3670" s="16"/>
      <c r="E3670" s="16"/>
      <c r="F3670" s="3"/>
      <c r="G3670" s="3"/>
      <c r="H3670" s="3"/>
      <c r="I3670" s="3"/>
      <c r="J3670" s="2"/>
      <c r="M3670" s="10"/>
      <c r="N3670" s="2"/>
      <c r="O3670" s="3"/>
      <c r="P3670" s="11"/>
      <c r="Q3670" s="16"/>
      <c r="R3670" s="4"/>
      <c r="S3670" s="12"/>
      <c r="T3670" s="16"/>
      <c r="U3670" s="4"/>
      <c r="V3670" s="3"/>
      <c r="W3670" s="3"/>
      <c r="X3670" s="3"/>
      <c r="Y3670" s="3"/>
      <c r="Z3670" s="3"/>
      <c r="AA3670" s="4"/>
      <c r="AB3670" s="4"/>
      <c r="AC3670" s="4"/>
      <c r="AD3670" s="4"/>
      <c r="AE3670" s="4"/>
      <c r="BA3670" s="13"/>
      <c r="BC3670" s="2"/>
      <c r="BD3670" s="2"/>
      <c r="BU3670" s="15"/>
      <c r="BV3670" s="6"/>
      <c r="BW3670" s="6"/>
      <c r="BX3670" s="16"/>
      <c r="BY3670" s="16"/>
      <c r="BZ3670" s="16"/>
      <c r="CA3670" s="16"/>
      <c r="CB3670" s="14"/>
    </row>
    <row r="3671" spans="1:80" s="9" customFormat="1" x14ac:dyDescent="0.2">
      <c r="A3671" s="16"/>
      <c r="B3671" s="16"/>
      <c r="C3671" s="16"/>
      <c r="D3671" s="16"/>
      <c r="E3671" s="16"/>
      <c r="F3671" s="3"/>
      <c r="G3671" s="3"/>
      <c r="H3671" s="3"/>
      <c r="I3671" s="3"/>
      <c r="J3671" s="2"/>
      <c r="M3671" s="10"/>
      <c r="N3671" s="2"/>
      <c r="O3671" s="3"/>
      <c r="P3671" s="11"/>
      <c r="Q3671" s="16"/>
      <c r="R3671" s="4"/>
      <c r="S3671" s="12"/>
      <c r="T3671" s="16"/>
      <c r="U3671" s="4"/>
      <c r="V3671" s="3"/>
      <c r="W3671" s="3"/>
      <c r="X3671" s="3"/>
      <c r="Y3671" s="3"/>
      <c r="Z3671" s="3"/>
      <c r="AA3671" s="4"/>
      <c r="AB3671" s="4"/>
      <c r="AC3671" s="4"/>
      <c r="AD3671" s="4"/>
      <c r="AE3671" s="4"/>
      <c r="BA3671" s="13"/>
      <c r="BC3671" s="2"/>
      <c r="BD3671" s="2"/>
      <c r="BU3671" s="15"/>
      <c r="BV3671" s="6"/>
      <c r="BW3671" s="6"/>
      <c r="BX3671" s="16"/>
      <c r="BY3671" s="16"/>
      <c r="BZ3671" s="16"/>
      <c r="CA3671" s="16"/>
      <c r="CB3671" s="14"/>
    </row>
    <row r="3672" spans="1:80" s="9" customFormat="1" x14ac:dyDescent="0.2">
      <c r="A3672" s="16"/>
      <c r="B3672" s="16"/>
      <c r="C3672" s="16"/>
      <c r="D3672" s="16"/>
      <c r="E3672" s="16"/>
      <c r="F3672" s="3"/>
      <c r="G3672" s="3"/>
      <c r="H3672" s="3"/>
      <c r="I3672" s="3"/>
      <c r="J3672" s="2"/>
      <c r="M3672" s="10"/>
      <c r="N3672" s="2"/>
      <c r="O3672" s="3"/>
      <c r="P3672" s="11"/>
      <c r="Q3672" s="16"/>
      <c r="R3672" s="4"/>
      <c r="S3672" s="12"/>
      <c r="T3672" s="16"/>
      <c r="U3672" s="4"/>
      <c r="V3672" s="3"/>
      <c r="W3672" s="3"/>
      <c r="X3672" s="3"/>
      <c r="Y3672" s="3"/>
      <c r="Z3672" s="3"/>
      <c r="AA3672" s="4"/>
      <c r="AB3672" s="4"/>
      <c r="AC3672" s="4"/>
      <c r="AD3672" s="4"/>
      <c r="AE3672" s="4"/>
      <c r="BA3672" s="13"/>
      <c r="BC3672" s="2"/>
      <c r="BD3672" s="2"/>
      <c r="BU3672" s="15"/>
      <c r="BV3672" s="6"/>
      <c r="BW3672" s="6"/>
      <c r="BX3672" s="16"/>
      <c r="BY3672" s="16"/>
      <c r="BZ3672" s="16"/>
      <c r="CA3672" s="16"/>
      <c r="CB3672" s="14"/>
    </row>
    <row r="3673" spans="1:80" s="9" customFormat="1" x14ac:dyDescent="0.2">
      <c r="A3673" s="16"/>
      <c r="B3673" s="16"/>
      <c r="C3673" s="16"/>
      <c r="D3673" s="16"/>
      <c r="E3673" s="16"/>
      <c r="F3673" s="3"/>
      <c r="G3673" s="3"/>
      <c r="H3673" s="3"/>
      <c r="I3673" s="3"/>
      <c r="J3673" s="2"/>
      <c r="M3673" s="10"/>
      <c r="N3673" s="2"/>
      <c r="O3673" s="3"/>
      <c r="P3673" s="11"/>
      <c r="Q3673" s="16"/>
      <c r="R3673" s="4"/>
      <c r="S3673" s="12"/>
      <c r="T3673" s="16"/>
      <c r="U3673" s="4"/>
      <c r="V3673" s="3"/>
      <c r="W3673" s="3"/>
      <c r="X3673" s="3"/>
      <c r="Y3673" s="3"/>
      <c r="Z3673" s="3"/>
      <c r="AA3673" s="4"/>
      <c r="AB3673" s="4"/>
      <c r="AC3673" s="4"/>
      <c r="AD3673" s="4"/>
      <c r="AE3673" s="4"/>
      <c r="BA3673" s="13"/>
      <c r="BC3673" s="2"/>
      <c r="BD3673" s="2"/>
      <c r="BU3673" s="15"/>
      <c r="BV3673" s="6"/>
      <c r="BW3673" s="6"/>
      <c r="BX3673" s="16"/>
      <c r="BY3673" s="16"/>
      <c r="BZ3673" s="16"/>
      <c r="CA3673" s="16"/>
      <c r="CB3673" s="14"/>
    </row>
    <row r="3674" spans="1:80" s="9" customFormat="1" x14ac:dyDescent="0.2">
      <c r="A3674" s="16"/>
      <c r="B3674" s="16"/>
      <c r="C3674" s="16"/>
      <c r="D3674" s="16"/>
      <c r="E3674" s="16"/>
      <c r="F3674" s="3"/>
      <c r="G3674" s="3"/>
      <c r="H3674" s="3"/>
      <c r="I3674" s="3"/>
      <c r="J3674" s="2"/>
      <c r="M3674" s="10"/>
      <c r="N3674" s="2"/>
      <c r="O3674" s="3"/>
      <c r="P3674" s="11"/>
      <c r="Q3674" s="16"/>
      <c r="R3674" s="4"/>
      <c r="S3674" s="12"/>
      <c r="T3674" s="16"/>
      <c r="U3674" s="4"/>
      <c r="V3674" s="3"/>
      <c r="W3674" s="3"/>
      <c r="X3674" s="3"/>
      <c r="Y3674" s="3"/>
      <c r="Z3674" s="3"/>
      <c r="AA3674" s="4"/>
      <c r="AB3674" s="4"/>
      <c r="AC3674" s="4"/>
      <c r="AD3674" s="4"/>
      <c r="AE3674" s="4"/>
      <c r="BA3674" s="13"/>
      <c r="BC3674" s="2"/>
      <c r="BD3674" s="2"/>
      <c r="BU3674" s="15"/>
      <c r="BV3674" s="6"/>
      <c r="BW3674" s="6"/>
      <c r="BX3674" s="16"/>
      <c r="BY3674" s="16"/>
      <c r="BZ3674" s="16"/>
      <c r="CA3674" s="16"/>
      <c r="CB3674" s="14"/>
    </row>
    <row r="3675" spans="1:80" s="9" customFormat="1" x14ac:dyDescent="0.2">
      <c r="A3675" s="16"/>
      <c r="B3675" s="16"/>
      <c r="C3675" s="16"/>
      <c r="D3675" s="16"/>
      <c r="E3675" s="16"/>
      <c r="F3675" s="3"/>
      <c r="G3675" s="3"/>
      <c r="H3675" s="3"/>
      <c r="I3675" s="3"/>
      <c r="J3675" s="2"/>
      <c r="M3675" s="10"/>
      <c r="N3675" s="2"/>
      <c r="O3675" s="3"/>
      <c r="P3675" s="11"/>
      <c r="Q3675" s="16"/>
      <c r="R3675" s="4"/>
      <c r="S3675" s="12"/>
      <c r="T3675" s="16"/>
      <c r="U3675" s="4"/>
      <c r="V3675" s="3"/>
      <c r="W3675" s="3"/>
      <c r="X3675" s="3"/>
      <c r="Y3675" s="3"/>
      <c r="Z3675" s="3"/>
      <c r="AA3675" s="4"/>
      <c r="AB3675" s="4"/>
      <c r="AC3675" s="4"/>
      <c r="AD3675" s="4"/>
      <c r="AE3675" s="4"/>
      <c r="BA3675" s="13"/>
      <c r="BC3675" s="2"/>
      <c r="BD3675" s="2"/>
      <c r="BU3675" s="15"/>
      <c r="BV3675" s="6"/>
      <c r="BW3675" s="6"/>
      <c r="BX3675" s="16"/>
      <c r="BY3675" s="16"/>
      <c r="BZ3675" s="16"/>
      <c r="CA3675" s="16"/>
      <c r="CB3675" s="14"/>
    </row>
    <row r="3676" spans="1:80" s="9" customFormat="1" x14ac:dyDescent="0.2">
      <c r="A3676" s="16"/>
      <c r="B3676" s="16"/>
      <c r="C3676" s="16"/>
      <c r="D3676" s="16"/>
      <c r="E3676" s="16"/>
      <c r="F3676" s="3"/>
      <c r="G3676" s="3"/>
      <c r="H3676" s="3"/>
      <c r="I3676" s="3"/>
      <c r="J3676" s="2"/>
      <c r="M3676" s="10"/>
      <c r="N3676" s="2"/>
      <c r="O3676" s="3"/>
      <c r="P3676" s="11"/>
      <c r="Q3676" s="16"/>
      <c r="R3676" s="4"/>
      <c r="S3676" s="12"/>
      <c r="T3676" s="16"/>
      <c r="U3676" s="4"/>
      <c r="V3676" s="3"/>
      <c r="W3676" s="3"/>
      <c r="X3676" s="3"/>
      <c r="Y3676" s="3"/>
      <c r="Z3676" s="3"/>
      <c r="AA3676" s="4"/>
      <c r="AB3676" s="4"/>
      <c r="AC3676" s="4"/>
      <c r="AD3676" s="4"/>
      <c r="AE3676" s="4"/>
      <c r="BA3676" s="13"/>
      <c r="BC3676" s="2"/>
      <c r="BD3676" s="2"/>
      <c r="BU3676" s="15"/>
      <c r="BV3676" s="6"/>
      <c r="BW3676" s="6"/>
      <c r="BX3676" s="16"/>
      <c r="BY3676" s="16"/>
      <c r="BZ3676" s="16"/>
      <c r="CA3676" s="16"/>
      <c r="CB3676" s="14"/>
    </row>
    <row r="3677" spans="1:80" s="9" customFormat="1" x14ac:dyDescent="0.2">
      <c r="A3677" s="16"/>
      <c r="B3677" s="16"/>
      <c r="C3677" s="16"/>
      <c r="D3677" s="16"/>
      <c r="E3677" s="16"/>
      <c r="F3677" s="3"/>
      <c r="G3677" s="3"/>
      <c r="H3677" s="3"/>
      <c r="I3677" s="3"/>
      <c r="J3677" s="2"/>
      <c r="M3677" s="10"/>
      <c r="N3677" s="2"/>
      <c r="O3677" s="3"/>
      <c r="P3677" s="11"/>
      <c r="Q3677" s="16"/>
      <c r="R3677" s="4"/>
      <c r="S3677" s="12"/>
      <c r="T3677" s="16"/>
      <c r="U3677" s="4"/>
      <c r="V3677" s="3"/>
      <c r="W3677" s="3"/>
      <c r="X3677" s="3"/>
      <c r="Y3677" s="3"/>
      <c r="Z3677" s="3"/>
      <c r="AA3677" s="4"/>
      <c r="AB3677" s="4"/>
      <c r="AC3677" s="4"/>
      <c r="AD3677" s="4"/>
      <c r="AE3677" s="4"/>
      <c r="BA3677" s="13"/>
      <c r="BC3677" s="2"/>
      <c r="BD3677" s="2"/>
      <c r="BU3677" s="15"/>
      <c r="BV3677" s="6"/>
      <c r="BW3677" s="6"/>
      <c r="BX3677" s="16"/>
      <c r="BY3677" s="16"/>
      <c r="BZ3677" s="16"/>
      <c r="CA3677" s="16"/>
      <c r="CB3677" s="14"/>
    </row>
    <row r="3678" spans="1:80" s="9" customFormat="1" x14ac:dyDescent="0.2">
      <c r="A3678" s="16"/>
      <c r="B3678" s="16"/>
      <c r="C3678" s="16"/>
      <c r="D3678" s="16"/>
      <c r="E3678" s="16"/>
      <c r="F3678" s="3"/>
      <c r="G3678" s="3"/>
      <c r="H3678" s="3"/>
      <c r="I3678" s="3"/>
      <c r="J3678" s="2"/>
      <c r="M3678" s="10"/>
      <c r="N3678" s="2"/>
      <c r="O3678" s="3"/>
      <c r="P3678" s="11"/>
      <c r="Q3678" s="16"/>
      <c r="R3678" s="4"/>
      <c r="S3678" s="12"/>
      <c r="T3678" s="16"/>
      <c r="U3678" s="4"/>
      <c r="V3678" s="3"/>
      <c r="W3678" s="3"/>
      <c r="X3678" s="3"/>
      <c r="Y3678" s="3"/>
      <c r="Z3678" s="3"/>
      <c r="AA3678" s="4"/>
      <c r="AB3678" s="4"/>
      <c r="AC3678" s="4"/>
      <c r="AD3678" s="4"/>
      <c r="AE3678" s="4"/>
      <c r="BA3678" s="13"/>
      <c r="BC3678" s="2"/>
      <c r="BD3678" s="2"/>
      <c r="BU3678" s="15"/>
      <c r="BV3678" s="6"/>
      <c r="BW3678" s="6"/>
      <c r="BX3678" s="16"/>
      <c r="BY3678" s="16"/>
      <c r="BZ3678" s="16"/>
      <c r="CA3678" s="16"/>
      <c r="CB3678" s="14"/>
    </row>
    <row r="3679" spans="1:80" s="9" customFormat="1" x14ac:dyDescent="0.2">
      <c r="A3679" s="16"/>
      <c r="B3679" s="16"/>
      <c r="C3679" s="16"/>
      <c r="D3679" s="16"/>
      <c r="E3679" s="16"/>
      <c r="F3679" s="3"/>
      <c r="G3679" s="3"/>
      <c r="H3679" s="3"/>
      <c r="I3679" s="3"/>
      <c r="J3679" s="2"/>
      <c r="M3679" s="10"/>
      <c r="N3679" s="2"/>
      <c r="O3679" s="3"/>
      <c r="P3679" s="11"/>
      <c r="Q3679" s="16"/>
      <c r="R3679" s="4"/>
      <c r="S3679" s="12"/>
      <c r="T3679" s="16"/>
      <c r="U3679" s="4"/>
      <c r="V3679" s="3"/>
      <c r="W3679" s="3"/>
      <c r="X3679" s="3"/>
      <c r="Y3679" s="3"/>
      <c r="Z3679" s="3"/>
      <c r="AA3679" s="4"/>
      <c r="AB3679" s="4"/>
      <c r="AC3679" s="4"/>
      <c r="AD3679" s="4"/>
      <c r="AE3679" s="4"/>
      <c r="BA3679" s="13"/>
      <c r="BC3679" s="2"/>
      <c r="BD3679" s="2"/>
      <c r="BU3679" s="15"/>
      <c r="BV3679" s="6"/>
      <c r="BW3679" s="6"/>
      <c r="BX3679" s="16"/>
      <c r="BY3679" s="16"/>
      <c r="BZ3679" s="16"/>
      <c r="CA3679" s="16"/>
      <c r="CB3679" s="14"/>
    </row>
    <row r="3680" spans="1:80" s="9" customFormat="1" x14ac:dyDescent="0.2">
      <c r="A3680" s="16"/>
      <c r="B3680" s="16"/>
      <c r="C3680" s="16"/>
      <c r="D3680" s="16"/>
      <c r="E3680" s="16"/>
      <c r="F3680" s="3"/>
      <c r="G3680" s="3"/>
      <c r="H3680" s="3"/>
      <c r="I3680" s="3"/>
      <c r="J3680" s="2"/>
      <c r="M3680" s="10"/>
      <c r="N3680" s="2"/>
      <c r="O3680" s="3"/>
      <c r="P3680" s="11"/>
      <c r="Q3680" s="16"/>
      <c r="R3680" s="4"/>
      <c r="S3680" s="12"/>
      <c r="T3680" s="16"/>
      <c r="U3680" s="4"/>
      <c r="V3680" s="3"/>
      <c r="W3680" s="3"/>
      <c r="X3680" s="3"/>
      <c r="Y3680" s="3"/>
      <c r="Z3680" s="3"/>
      <c r="AA3680" s="4"/>
      <c r="AB3680" s="4"/>
      <c r="AC3680" s="4"/>
      <c r="AD3680" s="4"/>
      <c r="AE3680" s="4"/>
      <c r="BA3680" s="13"/>
      <c r="BC3680" s="2"/>
      <c r="BD3680" s="2"/>
      <c r="BU3680" s="15"/>
      <c r="BV3680" s="6"/>
      <c r="BW3680" s="6"/>
      <c r="BX3680" s="16"/>
      <c r="BY3680" s="16"/>
      <c r="BZ3680" s="16"/>
      <c r="CA3680" s="16"/>
      <c r="CB3680" s="14"/>
    </row>
    <row r="3681" spans="1:80" s="9" customFormat="1" x14ac:dyDescent="0.2">
      <c r="A3681" s="16"/>
      <c r="B3681" s="16"/>
      <c r="C3681" s="16"/>
      <c r="D3681" s="16"/>
      <c r="E3681" s="16"/>
      <c r="F3681" s="3"/>
      <c r="G3681" s="3"/>
      <c r="H3681" s="3"/>
      <c r="I3681" s="3"/>
      <c r="J3681" s="2"/>
      <c r="M3681" s="10"/>
      <c r="N3681" s="2"/>
      <c r="O3681" s="3"/>
      <c r="P3681" s="11"/>
      <c r="Q3681" s="16"/>
      <c r="R3681" s="4"/>
      <c r="S3681" s="12"/>
      <c r="T3681" s="16"/>
      <c r="U3681" s="4"/>
      <c r="V3681" s="3"/>
      <c r="W3681" s="3"/>
      <c r="X3681" s="3"/>
      <c r="Y3681" s="3"/>
      <c r="Z3681" s="3"/>
      <c r="AA3681" s="4"/>
      <c r="AB3681" s="4"/>
      <c r="AC3681" s="4"/>
      <c r="AD3681" s="4"/>
      <c r="AE3681" s="4"/>
      <c r="BA3681" s="13"/>
      <c r="BC3681" s="2"/>
      <c r="BD3681" s="2"/>
      <c r="BU3681" s="15"/>
      <c r="BV3681" s="6"/>
      <c r="BW3681" s="6"/>
      <c r="BX3681" s="16"/>
      <c r="BY3681" s="16"/>
      <c r="BZ3681" s="16"/>
      <c r="CA3681" s="16"/>
      <c r="CB3681" s="14"/>
    </row>
    <row r="3682" spans="1:80" s="9" customFormat="1" x14ac:dyDescent="0.2">
      <c r="A3682" s="16"/>
      <c r="B3682" s="16"/>
      <c r="C3682" s="16"/>
      <c r="D3682" s="16"/>
      <c r="E3682" s="16"/>
      <c r="F3682" s="3"/>
      <c r="G3682" s="3"/>
      <c r="H3682" s="3"/>
      <c r="I3682" s="3"/>
      <c r="J3682" s="2"/>
      <c r="M3682" s="10"/>
      <c r="N3682" s="2"/>
      <c r="O3682" s="3"/>
      <c r="P3682" s="11"/>
      <c r="Q3682" s="16"/>
      <c r="R3682" s="4"/>
      <c r="S3682" s="12"/>
      <c r="T3682" s="16"/>
      <c r="U3682" s="4"/>
      <c r="V3682" s="3"/>
      <c r="W3682" s="3"/>
      <c r="X3682" s="3"/>
      <c r="Y3682" s="3"/>
      <c r="Z3682" s="3"/>
      <c r="AA3682" s="4"/>
      <c r="AB3682" s="4"/>
      <c r="AC3682" s="4"/>
      <c r="AD3682" s="4"/>
      <c r="AE3682" s="4"/>
      <c r="BA3682" s="13"/>
      <c r="BC3682" s="2"/>
      <c r="BD3682" s="2"/>
      <c r="BU3682" s="15"/>
      <c r="BV3682" s="6"/>
      <c r="BW3682" s="6"/>
      <c r="BX3682" s="16"/>
      <c r="BY3682" s="16"/>
      <c r="BZ3682" s="16"/>
      <c r="CA3682" s="16"/>
      <c r="CB3682" s="14"/>
    </row>
    <row r="3683" spans="1:80" s="9" customFormat="1" x14ac:dyDescent="0.2">
      <c r="A3683" s="16"/>
      <c r="B3683" s="16"/>
      <c r="C3683" s="16"/>
      <c r="D3683" s="16"/>
      <c r="E3683" s="16"/>
      <c r="F3683" s="3"/>
      <c r="G3683" s="3"/>
      <c r="H3683" s="3"/>
      <c r="I3683" s="3"/>
      <c r="J3683" s="2"/>
      <c r="M3683" s="10"/>
      <c r="N3683" s="2"/>
      <c r="O3683" s="3"/>
      <c r="P3683" s="11"/>
      <c r="Q3683" s="16"/>
      <c r="R3683" s="4"/>
      <c r="S3683" s="12"/>
      <c r="T3683" s="16"/>
      <c r="U3683" s="4"/>
      <c r="V3683" s="3"/>
      <c r="W3683" s="3"/>
      <c r="X3683" s="3"/>
      <c r="Y3683" s="3"/>
      <c r="Z3683" s="3"/>
      <c r="AA3683" s="4"/>
      <c r="AB3683" s="4"/>
      <c r="AC3683" s="4"/>
      <c r="AD3683" s="4"/>
      <c r="AE3683" s="4"/>
      <c r="BA3683" s="13"/>
      <c r="BC3683" s="2"/>
      <c r="BD3683" s="2"/>
      <c r="BU3683" s="15"/>
      <c r="BV3683" s="6"/>
      <c r="BW3683" s="6"/>
      <c r="BX3683" s="16"/>
      <c r="BY3683" s="16"/>
      <c r="BZ3683" s="16"/>
      <c r="CA3683" s="16"/>
      <c r="CB3683" s="14"/>
    </row>
    <row r="3684" spans="1:80" s="9" customFormat="1" x14ac:dyDescent="0.2">
      <c r="A3684" s="16"/>
      <c r="B3684" s="16"/>
      <c r="C3684" s="16"/>
      <c r="D3684" s="16"/>
      <c r="E3684" s="16"/>
      <c r="F3684" s="3"/>
      <c r="G3684" s="3"/>
      <c r="H3684" s="3"/>
      <c r="I3684" s="3"/>
      <c r="J3684" s="2"/>
      <c r="M3684" s="10"/>
      <c r="N3684" s="2"/>
      <c r="O3684" s="3"/>
      <c r="P3684" s="11"/>
      <c r="Q3684" s="16"/>
      <c r="R3684" s="4"/>
      <c r="S3684" s="12"/>
      <c r="T3684" s="16"/>
      <c r="U3684" s="4"/>
      <c r="V3684" s="3"/>
      <c r="W3684" s="3"/>
      <c r="X3684" s="3"/>
      <c r="Y3684" s="3"/>
      <c r="Z3684" s="3"/>
      <c r="AA3684" s="4"/>
      <c r="AB3684" s="4"/>
      <c r="AC3684" s="4"/>
      <c r="AD3684" s="4"/>
      <c r="AE3684" s="4"/>
      <c r="BA3684" s="13"/>
      <c r="BC3684" s="2"/>
      <c r="BD3684" s="2"/>
      <c r="BU3684" s="15"/>
      <c r="BV3684" s="6"/>
      <c r="BW3684" s="6"/>
      <c r="BX3684" s="16"/>
      <c r="BY3684" s="16"/>
      <c r="BZ3684" s="16"/>
      <c r="CA3684" s="16"/>
      <c r="CB3684" s="14"/>
    </row>
    <row r="3685" spans="1:80" s="9" customFormat="1" x14ac:dyDescent="0.2">
      <c r="A3685" s="16"/>
      <c r="B3685" s="16"/>
      <c r="C3685" s="16"/>
      <c r="D3685" s="16"/>
      <c r="E3685" s="16"/>
      <c r="F3685" s="3"/>
      <c r="G3685" s="3"/>
      <c r="H3685" s="3"/>
      <c r="I3685" s="3"/>
      <c r="J3685" s="2"/>
      <c r="M3685" s="10"/>
      <c r="N3685" s="2"/>
      <c r="O3685" s="3"/>
      <c r="P3685" s="11"/>
      <c r="Q3685" s="16"/>
      <c r="R3685" s="4"/>
      <c r="S3685" s="12"/>
      <c r="T3685" s="16"/>
      <c r="U3685" s="4"/>
      <c r="V3685" s="3"/>
      <c r="W3685" s="3"/>
      <c r="X3685" s="3"/>
      <c r="Y3685" s="3"/>
      <c r="Z3685" s="3"/>
      <c r="AA3685" s="4"/>
      <c r="AB3685" s="4"/>
      <c r="AC3685" s="4"/>
      <c r="AD3685" s="4"/>
      <c r="AE3685" s="4"/>
      <c r="BA3685" s="13"/>
      <c r="BC3685" s="2"/>
      <c r="BD3685" s="2"/>
      <c r="BU3685" s="15"/>
      <c r="BV3685" s="6"/>
      <c r="BW3685" s="6"/>
      <c r="BX3685" s="16"/>
      <c r="BY3685" s="16"/>
      <c r="BZ3685" s="16"/>
      <c r="CA3685" s="16"/>
      <c r="CB3685" s="14"/>
    </row>
    <row r="3686" spans="1:80" s="9" customFormat="1" x14ac:dyDescent="0.2">
      <c r="A3686" s="16"/>
      <c r="B3686" s="16"/>
      <c r="C3686" s="16"/>
      <c r="D3686" s="16"/>
      <c r="E3686" s="16"/>
      <c r="F3686" s="3"/>
      <c r="G3686" s="3"/>
      <c r="H3686" s="3"/>
      <c r="I3686" s="3"/>
      <c r="J3686" s="2"/>
      <c r="M3686" s="10"/>
      <c r="N3686" s="2"/>
      <c r="O3686" s="3"/>
      <c r="P3686" s="11"/>
      <c r="Q3686" s="16"/>
      <c r="R3686" s="4"/>
      <c r="S3686" s="12"/>
      <c r="T3686" s="16"/>
      <c r="U3686" s="4"/>
      <c r="V3686" s="3"/>
      <c r="W3686" s="3"/>
      <c r="X3686" s="3"/>
      <c r="Y3686" s="3"/>
      <c r="Z3686" s="3"/>
      <c r="AA3686" s="4"/>
      <c r="AB3686" s="4"/>
      <c r="AC3686" s="4"/>
      <c r="AD3686" s="4"/>
      <c r="AE3686" s="4"/>
      <c r="BA3686" s="13"/>
      <c r="BC3686" s="2"/>
      <c r="BD3686" s="2"/>
      <c r="BU3686" s="15"/>
      <c r="BV3686" s="6"/>
      <c r="BW3686" s="6"/>
      <c r="BX3686" s="16"/>
      <c r="BY3686" s="16"/>
      <c r="BZ3686" s="16"/>
      <c r="CA3686" s="16"/>
      <c r="CB3686" s="14"/>
    </row>
    <row r="3687" spans="1:80" s="9" customFormat="1" x14ac:dyDescent="0.2">
      <c r="A3687" s="16"/>
      <c r="B3687" s="16"/>
      <c r="C3687" s="16"/>
      <c r="D3687" s="16"/>
      <c r="E3687" s="16"/>
      <c r="F3687" s="3"/>
      <c r="G3687" s="3"/>
      <c r="H3687" s="3"/>
      <c r="I3687" s="3"/>
      <c r="J3687" s="2"/>
      <c r="M3687" s="10"/>
      <c r="N3687" s="2"/>
      <c r="O3687" s="3"/>
      <c r="P3687" s="11"/>
      <c r="Q3687" s="16"/>
      <c r="R3687" s="4"/>
      <c r="S3687" s="12"/>
      <c r="T3687" s="16"/>
      <c r="U3687" s="4"/>
      <c r="V3687" s="3"/>
      <c r="W3687" s="3"/>
      <c r="X3687" s="3"/>
      <c r="Y3687" s="3"/>
      <c r="Z3687" s="3"/>
      <c r="AA3687" s="4"/>
      <c r="AB3687" s="4"/>
      <c r="AC3687" s="4"/>
      <c r="AD3687" s="4"/>
      <c r="AE3687" s="4"/>
      <c r="BA3687" s="13"/>
      <c r="BC3687" s="2"/>
      <c r="BD3687" s="2"/>
      <c r="BU3687" s="15"/>
      <c r="BV3687" s="6"/>
      <c r="BW3687" s="6"/>
      <c r="BX3687" s="16"/>
      <c r="BY3687" s="16"/>
      <c r="BZ3687" s="16"/>
      <c r="CA3687" s="16"/>
      <c r="CB3687" s="14"/>
    </row>
    <row r="3688" spans="1:80" s="9" customFormat="1" x14ac:dyDescent="0.2">
      <c r="A3688" s="16"/>
      <c r="B3688" s="16"/>
      <c r="C3688" s="16"/>
      <c r="D3688" s="16"/>
      <c r="E3688" s="16"/>
      <c r="F3688" s="3"/>
      <c r="G3688" s="3"/>
      <c r="H3688" s="3"/>
      <c r="I3688" s="3"/>
      <c r="J3688" s="2"/>
      <c r="M3688" s="10"/>
      <c r="N3688" s="2"/>
      <c r="O3688" s="3"/>
      <c r="P3688" s="11"/>
      <c r="Q3688" s="16"/>
      <c r="R3688" s="4"/>
      <c r="S3688" s="12"/>
      <c r="T3688" s="16"/>
      <c r="U3688" s="4"/>
      <c r="V3688" s="3"/>
      <c r="W3688" s="3"/>
      <c r="X3688" s="3"/>
      <c r="Y3688" s="3"/>
      <c r="Z3688" s="3"/>
      <c r="AA3688" s="4"/>
      <c r="AB3688" s="4"/>
      <c r="AC3688" s="4"/>
      <c r="AD3688" s="4"/>
      <c r="AE3688" s="4"/>
      <c r="BA3688" s="13"/>
      <c r="BC3688" s="2"/>
      <c r="BD3688" s="2"/>
      <c r="BU3688" s="15"/>
      <c r="BV3688" s="6"/>
      <c r="BW3688" s="6"/>
      <c r="BX3688" s="16"/>
      <c r="BY3688" s="16"/>
      <c r="BZ3688" s="16"/>
      <c r="CA3688" s="16"/>
      <c r="CB3688" s="14"/>
    </row>
    <row r="3689" spans="1:80" s="9" customFormat="1" x14ac:dyDescent="0.2">
      <c r="A3689" s="16"/>
      <c r="B3689" s="16"/>
      <c r="C3689" s="16"/>
      <c r="D3689" s="16"/>
      <c r="E3689" s="16"/>
      <c r="F3689" s="3"/>
      <c r="G3689" s="3"/>
      <c r="H3689" s="3"/>
      <c r="I3689" s="3"/>
      <c r="J3689" s="2"/>
      <c r="M3689" s="10"/>
      <c r="N3689" s="2"/>
      <c r="O3689" s="3"/>
      <c r="P3689" s="11"/>
      <c r="Q3689" s="16"/>
      <c r="R3689" s="4"/>
      <c r="S3689" s="12"/>
      <c r="T3689" s="16"/>
      <c r="U3689" s="4"/>
      <c r="V3689" s="3"/>
      <c r="W3689" s="3"/>
      <c r="X3689" s="3"/>
      <c r="Y3689" s="3"/>
      <c r="Z3689" s="3"/>
      <c r="AA3689" s="4"/>
      <c r="AB3689" s="4"/>
      <c r="AC3689" s="4"/>
      <c r="AD3689" s="4"/>
      <c r="AE3689" s="4"/>
      <c r="BA3689" s="13"/>
      <c r="BC3689" s="2"/>
      <c r="BD3689" s="2"/>
      <c r="BU3689" s="15"/>
      <c r="BV3689" s="6"/>
      <c r="BW3689" s="6"/>
      <c r="BX3689" s="16"/>
      <c r="BY3689" s="16"/>
      <c r="BZ3689" s="16"/>
      <c r="CA3689" s="16"/>
      <c r="CB3689" s="14"/>
    </row>
    <row r="3690" spans="1:80" s="9" customFormat="1" x14ac:dyDescent="0.2">
      <c r="A3690" s="16"/>
      <c r="B3690" s="16"/>
      <c r="C3690" s="16"/>
      <c r="D3690" s="16"/>
      <c r="E3690" s="16"/>
      <c r="F3690" s="3"/>
      <c r="G3690" s="3"/>
      <c r="H3690" s="3"/>
      <c r="I3690" s="3"/>
      <c r="J3690" s="2"/>
      <c r="M3690" s="10"/>
      <c r="N3690" s="2"/>
      <c r="O3690" s="3"/>
      <c r="P3690" s="11"/>
      <c r="Q3690" s="16"/>
      <c r="R3690" s="4"/>
      <c r="S3690" s="12"/>
      <c r="T3690" s="16"/>
      <c r="U3690" s="4"/>
      <c r="V3690" s="3"/>
      <c r="W3690" s="3"/>
      <c r="X3690" s="3"/>
      <c r="Y3690" s="3"/>
      <c r="Z3690" s="3"/>
      <c r="AA3690" s="4"/>
      <c r="AB3690" s="4"/>
      <c r="AC3690" s="4"/>
      <c r="AD3690" s="4"/>
      <c r="AE3690" s="4"/>
      <c r="BA3690" s="13"/>
      <c r="BC3690" s="2"/>
      <c r="BD3690" s="2"/>
      <c r="BU3690" s="15"/>
      <c r="BV3690" s="6"/>
      <c r="BW3690" s="6"/>
      <c r="BX3690" s="16"/>
      <c r="BY3690" s="16"/>
      <c r="BZ3690" s="16"/>
      <c r="CA3690" s="16"/>
      <c r="CB3690" s="14"/>
    </row>
    <row r="3691" spans="1:80" s="9" customFormat="1" x14ac:dyDescent="0.2">
      <c r="A3691" s="16"/>
      <c r="B3691" s="16"/>
      <c r="C3691" s="16"/>
      <c r="D3691" s="16"/>
      <c r="E3691" s="16"/>
      <c r="F3691" s="3"/>
      <c r="G3691" s="3"/>
      <c r="H3691" s="3"/>
      <c r="I3691" s="3"/>
      <c r="J3691" s="2"/>
      <c r="M3691" s="10"/>
      <c r="N3691" s="2"/>
      <c r="O3691" s="3"/>
      <c r="P3691" s="11"/>
      <c r="Q3691" s="16"/>
      <c r="R3691" s="4"/>
      <c r="S3691" s="12"/>
      <c r="T3691" s="16"/>
      <c r="U3691" s="4"/>
      <c r="V3691" s="3"/>
      <c r="W3691" s="3"/>
      <c r="X3691" s="3"/>
      <c r="Y3691" s="3"/>
      <c r="Z3691" s="3"/>
      <c r="AA3691" s="4"/>
      <c r="AB3691" s="4"/>
      <c r="AC3691" s="4"/>
      <c r="AD3691" s="4"/>
      <c r="AE3691" s="4"/>
      <c r="BA3691" s="13"/>
      <c r="BC3691" s="2"/>
      <c r="BD3691" s="2"/>
      <c r="BU3691" s="15"/>
      <c r="BV3691" s="6"/>
      <c r="BW3691" s="6"/>
      <c r="BX3691" s="16"/>
      <c r="BY3691" s="16"/>
      <c r="BZ3691" s="16"/>
      <c r="CA3691" s="16"/>
      <c r="CB3691" s="14"/>
    </row>
    <row r="3692" spans="1:80" s="9" customFormat="1" x14ac:dyDescent="0.2">
      <c r="A3692" s="16"/>
      <c r="B3692" s="16"/>
      <c r="C3692" s="16"/>
      <c r="D3692" s="16"/>
      <c r="E3692" s="16"/>
      <c r="F3692" s="3"/>
      <c r="G3692" s="3"/>
      <c r="H3692" s="3"/>
      <c r="I3692" s="3"/>
      <c r="J3692" s="2"/>
      <c r="M3692" s="10"/>
      <c r="N3692" s="2"/>
      <c r="O3692" s="3"/>
      <c r="P3692" s="11"/>
      <c r="Q3692" s="16"/>
      <c r="R3692" s="4"/>
      <c r="S3692" s="12"/>
      <c r="T3692" s="16"/>
      <c r="U3692" s="4"/>
      <c r="V3692" s="3"/>
      <c r="W3692" s="3"/>
      <c r="X3692" s="3"/>
      <c r="Y3692" s="3"/>
      <c r="Z3692" s="3"/>
      <c r="AA3692" s="4"/>
      <c r="AB3692" s="4"/>
      <c r="AC3692" s="4"/>
      <c r="AD3692" s="4"/>
      <c r="AE3692" s="4"/>
      <c r="BA3692" s="13"/>
      <c r="BC3692" s="2"/>
      <c r="BD3692" s="2"/>
      <c r="BU3692" s="15"/>
      <c r="BV3692" s="6"/>
      <c r="BW3692" s="6"/>
      <c r="BX3692" s="16"/>
      <c r="BY3692" s="16"/>
      <c r="BZ3692" s="16"/>
      <c r="CA3692" s="16"/>
      <c r="CB3692" s="14"/>
    </row>
    <row r="3693" spans="1:80" s="9" customFormat="1" x14ac:dyDescent="0.2">
      <c r="A3693" s="16"/>
      <c r="B3693" s="16"/>
      <c r="C3693" s="16"/>
      <c r="D3693" s="16"/>
      <c r="E3693" s="16"/>
      <c r="F3693" s="3"/>
      <c r="G3693" s="3"/>
      <c r="H3693" s="3"/>
      <c r="I3693" s="3"/>
      <c r="J3693" s="2"/>
      <c r="M3693" s="10"/>
      <c r="N3693" s="2"/>
      <c r="O3693" s="3"/>
      <c r="P3693" s="11"/>
      <c r="Q3693" s="16"/>
      <c r="R3693" s="4"/>
      <c r="S3693" s="12"/>
      <c r="T3693" s="16"/>
      <c r="U3693" s="4"/>
      <c r="V3693" s="3"/>
      <c r="W3693" s="3"/>
      <c r="X3693" s="3"/>
      <c r="Y3693" s="3"/>
      <c r="Z3693" s="3"/>
      <c r="AA3693" s="4"/>
      <c r="AB3693" s="4"/>
      <c r="AC3693" s="4"/>
      <c r="AD3693" s="4"/>
      <c r="AE3693" s="4"/>
      <c r="BA3693" s="13"/>
      <c r="BC3693" s="2"/>
      <c r="BD3693" s="2"/>
      <c r="BU3693" s="15"/>
      <c r="BV3693" s="6"/>
      <c r="BW3693" s="6"/>
      <c r="BX3693" s="16"/>
      <c r="BY3693" s="16"/>
      <c r="BZ3693" s="16"/>
      <c r="CA3693" s="16"/>
      <c r="CB3693" s="14"/>
    </row>
    <row r="3694" spans="1:80" s="9" customFormat="1" x14ac:dyDescent="0.2">
      <c r="A3694" s="16"/>
      <c r="B3694" s="16"/>
      <c r="C3694" s="16"/>
      <c r="D3694" s="16"/>
      <c r="E3694" s="16"/>
      <c r="F3694" s="3"/>
      <c r="G3694" s="3"/>
      <c r="H3694" s="3"/>
      <c r="I3694" s="3"/>
      <c r="J3694" s="2"/>
      <c r="M3694" s="10"/>
      <c r="N3694" s="2"/>
      <c r="O3694" s="3"/>
      <c r="P3694" s="11"/>
      <c r="Q3694" s="16"/>
      <c r="R3694" s="4"/>
      <c r="S3694" s="12"/>
      <c r="T3694" s="16"/>
      <c r="U3694" s="4"/>
      <c r="V3694" s="3"/>
      <c r="W3694" s="3"/>
      <c r="X3694" s="3"/>
      <c r="Y3694" s="3"/>
      <c r="Z3694" s="3"/>
      <c r="AA3694" s="4"/>
      <c r="AB3694" s="4"/>
      <c r="AC3694" s="4"/>
      <c r="AD3694" s="4"/>
      <c r="AE3694" s="4"/>
      <c r="BA3694" s="13"/>
      <c r="BC3694" s="2"/>
      <c r="BD3694" s="2"/>
      <c r="BU3694" s="15"/>
      <c r="BV3694" s="6"/>
      <c r="BW3694" s="6"/>
      <c r="BX3694" s="16"/>
      <c r="BY3694" s="16"/>
      <c r="BZ3694" s="16"/>
      <c r="CA3694" s="16"/>
      <c r="CB3694" s="14"/>
    </row>
    <row r="3695" spans="1:80" s="9" customFormat="1" x14ac:dyDescent="0.2">
      <c r="A3695" s="16"/>
      <c r="B3695" s="16"/>
      <c r="C3695" s="16"/>
      <c r="D3695" s="16"/>
      <c r="E3695" s="16"/>
      <c r="F3695" s="3"/>
      <c r="G3695" s="3"/>
      <c r="H3695" s="3"/>
      <c r="I3695" s="3"/>
      <c r="J3695" s="2"/>
      <c r="M3695" s="10"/>
      <c r="N3695" s="2"/>
      <c r="O3695" s="3"/>
      <c r="P3695" s="11"/>
      <c r="Q3695" s="16"/>
      <c r="R3695" s="4"/>
      <c r="S3695" s="12"/>
      <c r="T3695" s="16"/>
      <c r="U3695" s="4"/>
      <c r="V3695" s="3"/>
      <c r="W3695" s="3"/>
      <c r="X3695" s="3"/>
      <c r="Y3695" s="3"/>
      <c r="Z3695" s="3"/>
      <c r="AA3695" s="4"/>
      <c r="AB3695" s="4"/>
      <c r="AC3695" s="4"/>
      <c r="AD3695" s="4"/>
      <c r="AE3695" s="4"/>
      <c r="BA3695" s="13"/>
      <c r="BC3695" s="2"/>
      <c r="BD3695" s="2"/>
      <c r="BU3695" s="15"/>
      <c r="BV3695" s="6"/>
      <c r="BW3695" s="6"/>
      <c r="BX3695" s="16"/>
      <c r="BY3695" s="16"/>
      <c r="BZ3695" s="16"/>
      <c r="CA3695" s="16"/>
      <c r="CB3695" s="14"/>
    </row>
    <row r="3696" spans="1:80" s="9" customFormat="1" x14ac:dyDescent="0.2">
      <c r="A3696" s="16"/>
      <c r="B3696" s="16"/>
      <c r="C3696" s="16"/>
      <c r="D3696" s="16"/>
      <c r="E3696" s="16"/>
      <c r="F3696" s="3"/>
      <c r="G3696" s="3"/>
      <c r="H3696" s="3"/>
      <c r="I3696" s="3"/>
      <c r="J3696" s="2"/>
      <c r="M3696" s="10"/>
      <c r="N3696" s="2"/>
      <c r="O3696" s="3"/>
      <c r="P3696" s="11"/>
      <c r="Q3696" s="16"/>
      <c r="R3696" s="4"/>
      <c r="S3696" s="12"/>
      <c r="T3696" s="16"/>
      <c r="U3696" s="4"/>
      <c r="V3696" s="3"/>
      <c r="W3696" s="3"/>
      <c r="X3696" s="3"/>
      <c r="Y3696" s="3"/>
      <c r="Z3696" s="3"/>
      <c r="AA3696" s="4"/>
      <c r="AB3696" s="4"/>
      <c r="AC3696" s="4"/>
      <c r="AD3696" s="4"/>
      <c r="AE3696" s="4"/>
      <c r="BA3696" s="13"/>
      <c r="BC3696" s="2"/>
      <c r="BD3696" s="2"/>
      <c r="BU3696" s="15"/>
      <c r="BV3696" s="6"/>
      <c r="BW3696" s="6"/>
      <c r="BX3696" s="16"/>
      <c r="BY3696" s="16"/>
      <c r="BZ3696" s="16"/>
      <c r="CA3696" s="16"/>
      <c r="CB3696" s="14"/>
    </row>
    <row r="3697" spans="1:80" s="9" customFormat="1" x14ac:dyDescent="0.2">
      <c r="A3697" s="16"/>
      <c r="B3697" s="16"/>
      <c r="C3697" s="16"/>
      <c r="D3697" s="16"/>
      <c r="E3697" s="16"/>
      <c r="F3697" s="3"/>
      <c r="G3697" s="3"/>
      <c r="H3697" s="3"/>
      <c r="I3697" s="3"/>
      <c r="J3697" s="2"/>
      <c r="M3697" s="10"/>
      <c r="N3697" s="2"/>
      <c r="O3697" s="3"/>
      <c r="P3697" s="11"/>
      <c r="Q3697" s="16"/>
      <c r="R3697" s="4"/>
      <c r="S3697" s="12"/>
      <c r="T3697" s="16"/>
      <c r="U3697" s="4"/>
      <c r="V3697" s="3"/>
      <c r="W3697" s="3"/>
      <c r="X3697" s="3"/>
      <c r="Y3697" s="3"/>
      <c r="Z3697" s="3"/>
      <c r="AA3697" s="4"/>
      <c r="AB3697" s="4"/>
      <c r="AC3697" s="4"/>
      <c r="AD3697" s="4"/>
      <c r="AE3697" s="4"/>
      <c r="BA3697" s="13"/>
      <c r="BC3697" s="2"/>
      <c r="BD3697" s="2"/>
      <c r="BU3697" s="15"/>
      <c r="BV3697" s="6"/>
      <c r="BW3697" s="6"/>
      <c r="BX3697" s="16"/>
      <c r="BY3697" s="16"/>
      <c r="BZ3697" s="16"/>
      <c r="CA3697" s="16"/>
      <c r="CB3697" s="14"/>
    </row>
    <row r="3698" spans="1:80" s="9" customFormat="1" x14ac:dyDescent="0.2">
      <c r="A3698" s="16"/>
      <c r="B3698" s="16"/>
      <c r="C3698" s="16"/>
      <c r="D3698" s="16"/>
      <c r="E3698" s="16"/>
      <c r="F3698" s="3"/>
      <c r="G3698" s="3"/>
      <c r="H3698" s="3"/>
      <c r="I3698" s="3"/>
      <c r="J3698" s="2"/>
      <c r="M3698" s="10"/>
      <c r="N3698" s="2"/>
      <c r="O3698" s="3"/>
      <c r="P3698" s="11"/>
      <c r="Q3698" s="16"/>
      <c r="R3698" s="4"/>
      <c r="S3698" s="12"/>
      <c r="T3698" s="16"/>
      <c r="U3698" s="4"/>
      <c r="V3698" s="3"/>
      <c r="W3698" s="3"/>
      <c r="X3698" s="3"/>
      <c r="Y3698" s="3"/>
      <c r="Z3698" s="3"/>
      <c r="AA3698" s="4"/>
      <c r="AB3698" s="4"/>
      <c r="AC3698" s="4"/>
      <c r="AD3698" s="4"/>
      <c r="AE3698" s="4"/>
      <c r="BA3698" s="13"/>
      <c r="BC3698" s="2"/>
      <c r="BD3698" s="2"/>
      <c r="BU3698" s="15"/>
      <c r="BV3698" s="6"/>
      <c r="BW3698" s="6"/>
      <c r="BX3698" s="16"/>
      <c r="BY3698" s="16"/>
      <c r="BZ3698" s="16"/>
      <c r="CA3698" s="16"/>
      <c r="CB3698" s="14"/>
    </row>
    <row r="3699" spans="1:80" s="9" customFormat="1" x14ac:dyDescent="0.2">
      <c r="A3699" s="16"/>
      <c r="B3699" s="16"/>
      <c r="C3699" s="16"/>
      <c r="D3699" s="16"/>
      <c r="E3699" s="16"/>
      <c r="F3699" s="3"/>
      <c r="G3699" s="3"/>
      <c r="H3699" s="3"/>
      <c r="I3699" s="3"/>
      <c r="J3699" s="2"/>
      <c r="M3699" s="10"/>
      <c r="N3699" s="2"/>
      <c r="O3699" s="3"/>
      <c r="P3699" s="11"/>
      <c r="Q3699" s="16"/>
      <c r="R3699" s="4"/>
      <c r="S3699" s="12"/>
      <c r="T3699" s="16"/>
      <c r="U3699" s="4"/>
      <c r="V3699" s="3"/>
      <c r="W3699" s="3"/>
      <c r="X3699" s="3"/>
      <c r="Y3699" s="3"/>
      <c r="Z3699" s="3"/>
      <c r="AA3699" s="4"/>
      <c r="AB3699" s="4"/>
      <c r="AC3699" s="4"/>
      <c r="AD3699" s="4"/>
      <c r="AE3699" s="4"/>
      <c r="BA3699" s="13"/>
      <c r="BC3699" s="2"/>
      <c r="BD3699" s="2"/>
      <c r="BU3699" s="15"/>
      <c r="BV3699" s="6"/>
      <c r="BW3699" s="6"/>
      <c r="BX3699" s="16"/>
      <c r="BY3699" s="16"/>
      <c r="BZ3699" s="16"/>
      <c r="CA3699" s="16"/>
      <c r="CB3699" s="14"/>
    </row>
    <row r="3700" spans="1:80" s="9" customFormat="1" x14ac:dyDescent="0.2">
      <c r="A3700" s="16"/>
      <c r="B3700" s="16"/>
      <c r="C3700" s="16"/>
      <c r="D3700" s="16"/>
      <c r="E3700" s="16"/>
      <c r="F3700" s="3"/>
      <c r="G3700" s="3"/>
      <c r="H3700" s="3"/>
      <c r="I3700" s="3"/>
      <c r="J3700" s="2"/>
      <c r="M3700" s="10"/>
      <c r="N3700" s="2"/>
      <c r="O3700" s="3"/>
      <c r="P3700" s="11"/>
      <c r="Q3700" s="16"/>
      <c r="R3700" s="4"/>
      <c r="S3700" s="12"/>
      <c r="T3700" s="16"/>
      <c r="U3700" s="4"/>
      <c r="V3700" s="3"/>
      <c r="W3700" s="3"/>
      <c r="X3700" s="3"/>
      <c r="Y3700" s="3"/>
      <c r="Z3700" s="3"/>
      <c r="AA3700" s="4"/>
      <c r="AB3700" s="4"/>
      <c r="AC3700" s="4"/>
      <c r="AD3700" s="4"/>
      <c r="AE3700" s="4"/>
      <c r="BA3700" s="13"/>
      <c r="BC3700" s="2"/>
      <c r="BD3700" s="2"/>
      <c r="BU3700" s="15"/>
      <c r="BV3700" s="6"/>
      <c r="BW3700" s="6"/>
      <c r="BX3700" s="16"/>
      <c r="BY3700" s="16"/>
      <c r="BZ3700" s="16"/>
      <c r="CA3700" s="16"/>
      <c r="CB3700" s="14"/>
    </row>
    <row r="3701" spans="1:80" s="9" customFormat="1" x14ac:dyDescent="0.2">
      <c r="A3701" s="16"/>
      <c r="B3701" s="16"/>
      <c r="C3701" s="16"/>
      <c r="D3701" s="16"/>
      <c r="E3701" s="16"/>
      <c r="F3701" s="3"/>
      <c r="G3701" s="3"/>
      <c r="H3701" s="3"/>
      <c r="I3701" s="3"/>
      <c r="J3701" s="2"/>
      <c r="M3701" s="10"/>
      <c r="N3701" s="2"/>
      <c r="O3701" s="3"/>
      <c r="P3701" s="11"/>
      <c r="Q3701" s="16"/>
      <c r="R3701" s="4"/>
      <c r="S3701" s="12"/>
      <c r="T3701" s="16"/>
      <c r="U3701" s="4"/>
      <c r="V3701" s="3"/>
      <c r="W3701" s="3"/>
      <c r="X3701" s="3"/>
      <c r="Y3701" s="3"/>
      <c r="Z3701" s="3"/>
      <c r="AA3701" s="4"/>
      <c r="AB3701" s="4"/>
      <c r="AC3701" s="4"/>
      <c r="AD3701" s="4"/>
      <c r="AE3701" s="4"/>
      <c r="BA3701" s="13"/>
      <c r="BC3701" s="2"/>
      <c r="BD3701" s="2"/>
      <c r="BU3701" s="15"/>
      <c r="BV3701" s="6"/>
      <c r="BW3701" s="6"/>
      <c r="BX3701" s="16"/>
      <c r="BY3701" s="16"/>
      <c r="BZ3701" s="16"/>
      <c r="CA3701" s="16"/>
      <c r="CB3701" s="14"/>
    </row>
    <row r="3702" spans="1:80" s="9" customFormat="1" x14ac:dyDescent="0.2">
      <c r="A3702" s="16"/>
      <c r="B3702" s="16"/>
      <c r="C3702" s="16"/>
      <c r="D3702" s="16"/>
      <c r="E3702" s="16"/>
      <c r="F3702" s="3"/>
      <c r="G3702" s="3"/>
      <c r="H3702" s="3"/>
      <c r="I3702" s="3"/>
      <c r="J3702" s="2"/>
      <c r="M3702" s="10"/>
      <c r="N3702" s="2"/>
      <c r="O3702" s="3"/>
      <c r="P3702" s="11"/>
      <c r="Q3702" s="16"/>
      <c r="R3702" s="4"/>
      <c r="S3702" s="12"/>
      <c r="T3702" s="16"/>
      <c r="U3702" s="4"/>
      <c r="V3702" s="3"/>
      <c r="W3702" s="3"/>
      <c r="X3702" s="3"/>
      <c r="Y3702" s="3"/>
      <c r="Z3702" s="3"/>
      <c r="AA3702" s="4"/>
      <c r="AB3702" s="4"/>
      <c r="AC3702" s="4"/>
      <c r="AD3702" s="4"/>
      <c r="AE3702" s="4"/>
      <c r="BA3702" s="13"/>
      <c r="BC3702" s="2"/>
      <c r="BD3702" s="2"/>
      <c r="BU3702" s="15"/>
      <c r="BV3702" s="6"/>
      <c r="BW3702" s="6"/>
      <c r="BX3702" s="16"/>
      <c r="BY3702" s="16"/>
      <c r="BZ3702" s="16"/>
      <c r="CA3702" s="16"/>
      <c r="CB3702" s="14"/>
    </row>
    <row r="3703" spans="1:80" s="9" customFormat="1" x14ac:dyDescent="0.2">
      <c r="A3703" s="16"/>
      <c r="B3703" s="16"/>
      <c r="C3703" s="16"/>
      <c r="D3703" s="16"/>
      <c r="E3703" s="16"/>
      <c r="F3703" s="3"/>
      <c r="G3703" s="3"/>
      <c r="H3703" s="3"/>
      <c r="I3703" s="3"/>
      <c r="J3703" s="2"/>
      <c r="M3703" s="10"/>
      <c r="N3703" s="2"/>
      <c r="O3703" s="3"/>
      <c r="P3703" s="11"/>
      <c r="Q3703" s="16"/>
      <c r="R3703" s="4"/>
      <c r="S3703" s="12"/>
      <c r="T3703" s="16"/>
      <c r="U3703" s="4"/>
      <c r="V3703" s="3"/>
      <c r="W3703" s="3"/>
      <c r="X3703" s="3"/>
      <c r="Y3703" s="3"/>
      <c r="Z3703" s="3"/>
      <c r="AA3703" s="4"/>
      <c r="AB3703" s="4"/>
      <c r="AC3703" s="4"/>
      <c r="AD3703" s="4"/>
      <c r="AE3703" s="4"/>
      <c r="BA3703" s="13"/>
      <c r="BC3703" s="2"/>
      <c r="BD3703" s="2"/>
      <c r="BU3703" s="15"/>
      <c r="BV3703" s="6"/>
      <c r="BW3703" s="6"/>
      <c r="BX3703" s="16"/>
      <c r="BY3703" s="16"/>
      <c r="BZ3703" s="16"/>
      <c r="CA3703" s="16"/>
      <c r="CB3703" s="14"/>
    </row>
    <row r="3704" spans="1:80" s="9" customFormat="1" x14ac:dyDescent="0.2">
      <c r="A3704" s="16"/>
      <c r="B3704" s="16"/>
      <c r="C3704" s="16"/>
      <c r="D3704" s="16"/>
      <c r="E3704" s="16"/>
      <c r="F3704" s="3"/>
      <c r="G3704" s="3"/>
      <c r="H3704" s="3"/>
      <c r="I3704" s="3"/>
      <c r="J3704" s="2"/>
      <c r="M3704" s="10"/>
      <c r="N3704" s="2"/>
      <c r="O3704" s="3"/>
      <c r="P3704" s="11"/>
      <c r="Q3704" s="16"/>
      <c r="R3704" s="4"/>
      <c r="S3704" s="12"/>
      <c r="T3704" s="16"/>
      <c r="U3704" s="4"/>
      <c r="V3704" s="3"/>
      <c r="W3704" s="3"/>
      <c r="X3704" s="3"/>
      <c r="Y3704" s="3"/>
      <c r="Z3704" s="3"/>
      <c r="AA3704" s="4"/>
      <c r="AB3704" s="4"/>
      <c r="AC3704" s="4"/>
      <c r="AD3704" s="4"/>
      <c r="AE3704" s="4"/>
      <c r="BA3704" s="13"/>
      <c r="BC3704" s="2"/>
      <c r="BD3704" s="2"/>
      <c r="BU3704" s="15"/>
      <c r="BV3704" s="6"/>
      <c r="BW3704" s="6"/>
      <c r="BX3704" s="16"/>
      <c r="BY3704" s="16"/>
      <c r="BZ3704" s="16"/>
      <c r="CA3704" s="16"/>
      <c r="CB3704" s="14"/>
    </row>
    <row r="3705" spans="1:80" s="9" customFormat="1" x14ac:dyDescent="0.2">
      <c r="A3705" s="16"/>
      <c r="B3705" s="16"/>
      <c r="C3705" s="16"/>
      <c r="D3705" s="16"/>
      <c r="E3705" s="16"/>
      <c r="F3705" s="3"/>
      <c r="G3705" s="3"/>
      <c r="H3705" s="3"/>
      <c r="I3705" s="3"/>
      <c r="J3705" s="2"/>
      <c r="M3705" s="10"/>
      <c r="N3705" s="2"/>
      <c r="O3705" s="3"/>
      <c r="P3705" s="11"/>
      <c r="Q3705" s="16"/>
      <c r="R3705" s="4"/>
      <c r="S3705" s="12"/>
      <c r="T3705" s="16"/>
      <c r="U3705" s="4"/>
      <c r="V3705" s="3"/>
      <c r="W3705" s="3"/>
      <c r="X3705" s="3"/>
      <c r="Y3705" s="3"/>
      <c r="Z3705" s="3"/>
      <c r="AA3705" s="4"/>
      <c r="AB3705" s="4"/>
      <c r="AC3705" s="4"/>
      <c r="AD3705" s="4"/>
      <c r="AE3705" s="4"/>
      <c r="BA3705" s="13"/>
      <c r="BC3705" s="2"/>
      <c r="BD3705" s="2"/>
      <c r="BU3705" s="15"/>
      <c r="BV3705" s="6"/>
      <c r="BW3705" s="6"/>
      <c r="BX3705" s="16"/>
      <c r="BY3705" s="16"/>
      <c r="BZ3705" s="16"/>
      <c r="CA3705" s="16"/>
      <c r="CB3705" s="14"/>
    </row>
    <row r="3706" spans="1:80" s="9" customFormat="1" x14ac:dyDescent="0.2">
      <c r="A3706" s="16"/>
      <c r="B3706" s="16"/>
      <c r="C3706" s="16"/>
      <c r="D3706" s="16"/>
      <c r="E3706" s="16"/>
      <c r="F3706" s="3"/>
      <c r="G3706" s="3"/>
      <c r="H3706" s="3"/>
      <c r="I3706" s="3"/>
      <c r="J3706" s="2"/>
      <c r="M3706" s="10"/>
      <c r="N3706" s="2"/>
      <c r="O3706" s="3"/>
      <c r="P3706" s="11"/>
      <c r="Q3706" s="16"/>
      <c r="R3706" s="4"/>
      <c r="S3706" s="12"/>
      <c r="T3706" s="16"/>
      <c r="U3706" s="4"/>
      <c r="V3706" s="3"/>
      <c r="W3706" s="3"/>
      <c r="X3706" s="3"/>
      <c r="Y3706" s="3"/>
      <c r="Z3706" s="3"/>
      <c r="AA3706" s="4"/>
      <c r="AB3706" s="4"/>
      <c r="AC3706" s="4"/>
      <c r="AD3706" s="4"/>
      <c r="AE3706" s="4"/>
      <c r="BA3706" s="13"/>
      <c r="BC3706" s="2"/>
      <c r="BD3706" s="2"/>
      <c r="BU3706" s="15"/>
      <c r="BV3706" s="6"/>
      <c r="BW3706" s="6"/>
      <c r="BX3706" s="16"/>
      <c r="BY3706" s="16"/>
      <c r="BZ3706" s="16"/>
      <c r="CA3706" s="16"/>
      <c r="CB3706" s="14"/>
    </row>
    <row r="3707" spans="1:80" s="9" customFormat="1" x14ac:dyDescent="0.2">
      <c r="A3707" s="16"/>
      <c r="B3707" s="16"/>
      <c r="C3707" s="16"/>
      <c r="D3707" s="16"/>
      <c r="E3707" s="16"/>
      <c r="F3707" s="3"/>
      <c r="G3707" s="3"/>
      <c r="H3707" s="3"/>
      <c r="I3707" s="3"/>
      <c r="J3707" s="2"/>
      <c r="M3707" s="10"/>
      <c r="N3707" s="2"/>
      <c r="O3707" s="3"/>
      <c r="P3707" s="11"/>
      <c r="Q3707" s="16"/>
      <c r="R3707" s="4"/>
      <c r="S3707" s="12"/>
      <c r="T3707" s="16"/>
      <c r="U3707" s="4"/>
      <c r="V3707" s="3"/>
      <c r="W3707" s="3"/>
      <c r="X3707" s="3"/>
      <c r="Y3707" s="3"/>
      <c r="Z3707" s="3"/>
      <c r="AA3707" s="4"/>
      <c r="AB3707" s="4"/>
      <c r="AC3707" s="4"/>
      <c r="AD3707" s="4"/>
      <c r="AE3707" s="4"/>
      <c r="BA3707" s="13"/>
      <c r="BC3707" s="2"/>
      <c r="BD3707" s="2"/>
      <c r="BU3707" s="15"/>
      <c r="BV3707" s="6"/>
      <c r="BW3707" s="6"/>
      <c r="BX3707" s="16"/>
      <c r="BY3707" s="16"/>
      <c r="BZ3707" s="16"/>
      <c r="CA3707" s="16"/>
      <c r="CB3707" s="14"/>
    </row>
    <row r="3708" spans="1:80" s="9" customFormat="1" x14ac:dyDescent="0.2">
      <c r="A3708" s="16"/>
      <c r="B3708" s="16"/>
      <c r="C3708" s="16"/>
      <c r="D3708" s="16"/>
      <c r="E3708" s="16"/>
      <c r="F3708" s="3"/>
      <c r="G3708" s="3"/>
      <c r="H3708" s="3"/>
      <c r="I3708" s="3"/>
      <c r="J3708" s="2"/>
      <c r="M3708" s="10"/>
      <c r="N3708" s="2"/>
      <c r="O3708" s="3"/>
      <c r="P3708" s="11"/>
      <c r="Q3708" s="16"/>
      <c r="R3708" s="4"/>
      <c r="S3708" s="12"/>
      <c r="T3708" s="16"/>
      <c r="U3708" s="4"/>
      <c r="V3708" s="3"/>
      <c r="W3708" s="3"/>
      <c r="X3708" s="3"/>
      <c r="Y3708" s="3"/>
      <c r="Z3708" s="3"/>
      <c r="AA3708" s="4"/>
      <c r="AB3708" s="4"/>
      <c r="AC3708" s="4"/>
      <c r="AD3708" s="4"/>
      <c r="AE3708" s="4"/>
      <c r="BA3708" s="13"/>
      <c r="BC3708" s="2"/>
      <c r="BD3708" s="2"/>
      <c r="BU3708" s="15"/>
      <c r="BV3708" s="6"/>
      <c r="BW3708" s="6"/>
      <c r="BX3708" s="16"/>
      <c r="BY3708" s="16"/>
      <c r="BZ3708" s="16"/>
      <c r="CA3708" s="16"/>
      <c r="CB3708" s="14"/>
    </row>
    <row r="3709" spans="1:80" s="9" customFormat="1" x14ac:dyDescent="0.2">
      <c r="A3709" s="16"/>
      <c r="B3709" s="16"/>
      <c r="C3709" s="16"/>
      <c r="D3709" s="16"/>
      <c r="E3709" s="16"/>
      <c r="F3709" s="3"/>
      <c r="G3709" s="3"/>
      <c r="H3709" s="3"/>
      <c r="I3709" s="3"/>
      <c r="J3709" s="2"/>
      <c r="M3709" s="10"/>
      <c r="N3709" s="2"/>
      <c r="O3709" s="3"/>
      <c r="P3709" s="11"/>
      <c r="Q3709" s="16"/>
      <c r="R3709" s="4"/>
      <c r="S3709" s="12"/>
      <c r="T3709" s="16"/>
      <c r="U3709" s="4"/>
      <c r="V3709" s="3"/>
      <c r="W3709" s="3"/>
      <c r="X3709" s="3"/>
      <c r="Y3709" s="3"/>
      <c r="Z3709" s="3"/>
      <c r="AA3709" s="4"/>
      <c r="AB3709" s="4"/>
      <c r="AC3709" s="4"/>
      <c r="AD3709" s="4"/>
      <c r="AE3709" s="4"/>
      <c r="BA3709" s="13"/>
      <c r="BC3709" s="2"/>
      <c r="BD3709" s="2"/>
      <c r="BU3709" s="15"/>
      <c r="BV3709" s="6"/>
      <c r="BW3709" s="6"/>
      <c r="BX3709" s="16"/>
      <c r="BY3709" s="16"/>
      <c r="BZ3709" s="16"/>
      <c r="CA3709" s="16"/>
      <c r="CB3709" s="14"/>
    </row>
    <row r="3710" spans="1:80" s="9" customFormat="1" x14ac:dyDescent="0.2">
      <c r="A3710" s="16"/>
      <c r="B3710" s="16"/>
      <c r="C3710" s="16"/>
      <c r="D3710" s="16"/>
      <c r="E3710" s="16"/>
      <c r="F3710" s="3"/>
      <c r="G3710" s="3"/>
      <c r="H3710" s="3"/>
      <c r="I3710" s="3"/>
      <c r="J3710" s="2"/>
      <c r="M3710" s="10"/>
      <c r="N3710" s="2"/>
      <c r="O3710" s="3"/>
      <c r="P3710" s="11"/>
      <c r="Q3710" s="16"/>
      <c r="R3710" s="4"/>
      <c r="S3710" s="12"/>
      <c r="T3710" s="16"/>
      <c r="U3710" s="4"/>
      <c r="V3710" s="3"/>
      <c r="W3710" s="3"/>
      <c r="X3710" s="3"/>
      <c r="Y3710" s="3"/>
      <c r="Z3710" s="3"/>
      <c r="AA3710" s="4"/>
      <c r="AB3710" s="4"/>
      <c r="AC3710" s="4"/>
      <c r="AD3710" s="4"/>
      <c r="AE3710" s="4"/>
      <c r="BA3710" s="13"/>
      <c r="BC3710" s="2"/>
      <c r="BD3710" s="2"/>
      <c r="BU3710" s="15"/>
      <c r="BV3710" s="6"/>
      <c r="BW3710" s="6"/>
      <c r="BX3710" s="16"/>
      <c r="BY3710" s="16"/>
      <c r="BZ3710" s="16"/>
      <c r="CA3710" s="16"/>
      <c r="CB3710" s="14"/>
    </row>
    <row r="3711" spans="1:80" s="9" customFormat="1" x14ac:dyDescent="0.2">
      <c r="A3711" s="16"/>
      <c r="B3711" s="16"/>
      <c r="C3711" s="16"/>
      <c r="D3711" s="16"/>
      <c r="E3711" s="16"/>
      <c r="F3711" s="3"/>
      <c r="G3711" s="3"/>
      <c r="H3711" s="3"/>
      <c r="I3711" s="3"/>
      <c r="J3711" s="2"/>
      <c r="M3711" s="10"/>
      <c r="N3711" s="2"/>
      <c r="O3711" s="3"/>
      <c r="P3711" s="11"/>
      <c r="Q3711" s="16"/>
      <c r="R3711" s="4"/>
      <c r="S3711" s="12"/>
      <c r="T3711" s="16"/>
      <c r="U3711" s="4"/>
      <c r="V3711" s="3"/>
      <c r="W3711" s="3"/>
      <c r="X3711" s="3"/>
      <c r="Y3711" s="3"/>
      <c r="Z3711" s="3"/>
      <c r="AA3711" s="4"/>
      <c r="AB3711" s="4"/>
      <c r="AC3711" s="4"/>
      <c r="AD3711" s="4"/>
      <c r="AE3711" s="4"/>
      <c r="BA3711" s="13"/>
      <c r="BC3711" s="2"/>
      <c r="BD3711" s="2"/>
      <c r="BU3711" s="15"/>
      <c r="BV3711" s="6"/>
      <c r="BW3711" s="6"/>
      <c r="BX3711" s="16"/>
      <c r="BY3711" s="16"/>
      <c r="BZ3711" s="16"/>
      <c r="CA3711" s="16"/>
      <c r="CB3711" s="14"/>
    </row>
    <row r="3712" spans="1:80" s="9" customFormat="1" x14ac:dyDescent="0.2">
      <c r="A3712" s="16"/>
      <c r="B3712" s="16"/>
      <c r="C3712" s="16"/>
      <c r="D3712" s="16"/>
      <c r="E3712" s="16"/>
      <c r="F3712" s="3"/>
      <c r="G3712" s="3"/>
      <c r="H3712" s="3"/>
      <c r="I3712" s="3"/>
      <c r="J3712" s="2"/>
      <c r="M3712" s="10"/>
      <c r="N3712" s="2"/>
      <c r="O3712" s="3"/>
      <c r="P3712" s="11"/>
      <c r="Q3712" s="16"/>
      <c r="R3712" s="4"/>
      <c r="S3712" s="12"/>
      <c r="T3712" s="16"/>
      <c r="U3712" s="4"/>
      <c r="V3712" s="3"/>
      <c r="W3712" s="3"/>
      <c r="X3712" s="3"/>
      <c r="Y3712" s="3"/>
      <c r="Z3712" s="3"/>
      <c r="AA3712" s="4"/>
      <c r="AB3712" s="4"/>
      <c r="AC3712" s="4"/>
      <c r="AD3712" s="4"/>
      <c r="AE3712" s="4"/>
      <c r="BA3712" s="13"/>
      <c r="BC3712" s="2"/>
      <c r="BD3712" s="2"/>
      <c r="BU3712" s="15"/>
      <c r="BV3712" s="6"/>
      <c r="BW3712" s="6"/>
      <c r="BX3712" s="16"/>
      <c r="BY3712" s="16"/>
      <c r="BZ3712" s="16"/>
      <c r="CA3712" s="16"/>
      <c r="CB3712" s="14"/>
    </row>
    <row r="3713" spans="1:80" s="9" customFormat="1" x14ac:dyDescent="0.2">
      <c r="A3713" s="16"/>
      <c r="B3713" s="16"/>
      <c r="C3713" s="16"/>
      <c r="D3713" s="16"/>
      <c r="E3713" s="16"/>
      <c r="F3713" s="3"/>
      <c r="G3713" s="3"/>
      <c r="H3713" s="3"/>
      <c r="I3713" s="3"/>
      <c r="J3713" s="2"/>
      <c r="M3713" s="10"/>
      <c r="N3713" s="2"/>
      <c r="O3713" s="3"/>
      <c r="P3713" s="11"/>
      <c r="Q3713" s="16"/>
      <c r="R3713" s="4"/>
      <c r="S3713" s="12"/>
      <c r="T3713" s="16"/>
      <c r="U3713" s="4"/>
      <c r="V3713" s="3"/>
      <c r="W3713" s="3"/>
      <c r="X3713" s="3"/>
      <c r="Y3713" s="3"/>
      <c r="Z3713" s="3"/>
      <c r="AA3713" s="4"/>
      <c r="AB3713" s="4"/>
      <c r="AC3713" s="4"/>
      <c r="AD3713" s="4"/>
      <c r="AE3713" s="4"/>
      <c r="BA3713" s="13"/>
      <c r="BC3713" s="2"/>
      <c r="BD3713" s="2"/>
      <c r="BU3713" s="15"/>
      <c r="BV3713" s="6"/>
      <c r="BW3713" s="6"/>
      <c r="BX3713" s="16"/>
      <c r="BY3713" s="16"/>
      <c r="BZ3713" s="16"/>
      <c r="CA3713" s="16"/>
      <c r="CB3713" s="14"/>
    </row>
    <row r="3714" spans="1:80" s="9" customFormat="1" x14ac:dyDescent="0.2">
      <c r="A3714" s="16"/>
      <c r="B3714" s="16"/>
      <c r="C3714" s="16"/>
      <c r="D3714" s="16"/>
      <c r="E3714" s="16"/>
      <c r="F3714" s="3"/>
      <c r="G3714" s="3"/>
      <c r="H3714" s="3"/>
      <c r="I3714" s="3"/>
      <c r="J3714" s="2"/>
      <c r="M3714" s="10"/>
      <c r="N3714" s="2"/>
      <c r="O3714" s="3"/>
      <c r="P3714" s="11"/>
      <c r="Q3714" s="16"/>
      <c r="R3714" s="4"/>
      <c r="S3714" s="12"/>
      <c r="T3714" s="16"/>
      <c r="U3714" s="4"/>
      <c r="V3714" s="3"/>
      <c r="W3714" s="3"/>
      <c r="X3714" s="3"/>
      <c r="Y3714" s="3"/>
      <c r="Z3714" s="3"/>
      <c r="AA3714" s="4"/>
      <c r="AB3714" s="4"/>
      <c r="AC3714" s="4"/>
      <c r="AD3714" s="4"/>
      <c r="AE3714" s="4"/>
      <c r="BA3714" s="13"/>
      <c r="BC3714" s="2"/>
      <c r="BD3714" s="2"/>
      <c r="BU3714" s="15"/>
      <c r="BV3714" s="6"/>
      <c r="BW3714" s="6"/>
      <c r="BX3714" s="16"/>
      <c r="BY3714" s="16"/>
      <c r="BZ3714" s="16"/>
      <c r="CA3714" s="16"/>
      <c r="CB3714" s="14"/>
    </row>
    <row r="3715" spans="1:80" s="9" customFormat="1" x14ac:dyDescent="0.2">
      <c r="A3715" s="16"/>
      <c r="B3715" s="16"/>
      <c r="C3715" s="16"/>
      <c r="D3715" s="16"/>
      <c r="E3715" s="16"/>
      <c r="F3715" s="3"/>
      <c r="G3715" s="3"/>
      <c r="H3715" s="3"/>
      <c r="I3715" s="3"/>
      <c r="J3715" s="2"/>
      <c r="M3715" s="10"/>
      <c r="N3715" s="2"/>
      <c r="O3715" s="3"/>
      <c r="P3715" s="11"/>
      <c r="Q3715" s="16"/>
      <c r="R3715" s="4"/>
      <c r="S3715" s="12"/>
      <c r="T3715" s="16"/>
      <c r="U3715" s="4"/>
      <c r="V3715" s="3"/>
      <c r="W3715" s="3"/>
      <c r="X3715" s="3"/>
      <c r="Y3715" s="3"/>
      <c r="Z3715" s="3"/>
      <c r="AA3715" s="4"/>
      <c r="AB3715" s="4"/>
      <c r="AC3715" s="4"/>
      <c r="AD3715" s="4"/>
      <c r="AE3715" s="4"/>
      <c r="BA3715" s="13"/>
      <c r="BC3715" s="2"/>
      <c r="BD3715" s="2"/>
      <c r="BU3715" s="15"/>
      <c r="BV3715" s="6"/>
      <c r="BW3715" s="6"/>
      <c r="BX3715" s="16"/>
      <c r="BY3715" s="16"/>
      <c r="BZ3715" s="16"/>
      <c r="CA3715" s="16"/>
      <c r="CB3715" s="14"/>
    </row>
    <row r="3716" spans="1:80" s="9" customFormat="1" x14ac:dyDescent="0.2">
      <c r="A3716" s="16"/>
      <c r="B3716" s="16"/>
      <c r="C3716" s="16"/>
      <c r="D3716" s="16"/>
      <c r="E3716" s="16"/>
      <c r="F3716" s="3"/>
      <c r="G3716" s="3"/>
      <c r="H3716" s="3"/>
      <c r="I3716" s="3"/>
      <c r="J3716" s="2"/>
      <c r="M3716" s="10"/>
      <c r="N3716" s="2"/>
      <c r="O3716" s="3"/>
      <c r="P3716" s="11"/>
      <c r="Q3716" s="16"/>
      <c r="R3716" s="4"/>
      <c r="S3716" s="12"/>
      <c r="T3716" s="16"/>
      <c r="U3716" s="4"/>
      <c r="V3716" s="3"/>
      <c r="W3716" s="3"/>
      <c r="X3716" s="3"/>
      <c r="Y3716" s="3"/>
      <c r="Z3716" s="3"/>
      <c r="AA3716" s="4"/>
      <c r="AB3716" s="4"/>
      <c r="AC3716" s="4"/>
      <c r="AD3716" s="4"/>
      <c r="AE3716" s="4"/>
      <c r="BA3716" s="13"/>
      <c r="BC3716" s="2"/>
      <c r="BD3716" s="2"/>
      <c r="BU3716" s="15"/>
      <c r="BV3716" s="6"/>
      <c r="BW3716" s="6"/>
      <c r="BX3716" s="16"/>
      <c r="BY3716" s="16"/>
      <c r="BZ3716" s="16"/>
      <c r="CA3716" s="16"/>
      <c r="CB3716" s="14"/>
    </row>
    <row r="3717" spans="1:80" s="9" customFormat="1" x14ac:dyDescent="0.2">
      <c r="A3717" s="16"/>
      <c r="B3717" s="16"/>
      <c r="C3717" s="16"/>
      <c r="D3717" s="16"/>
      <c r="E3717" s="16"/>
      <c r="F3717" s="3"/>
      <c r="G3717" s="3"/>
      <c r="H3717" s="3"/>
      <c r="I3717" s="3"/>
      <c r="J3717" s="2"/>
      <c r="M3717" s="10"/>
      <c r="N3717" s="2"/>
      <c r="O3717" s="3"/>
      <c r="P3717" s="11"/>
      <c r="Q3717" s="16"/>
      <c r="R3717" s="4"/>
      <c r="S3717" s="12"/>
      <c r="T3717" s="16"/>
      <c r="U3717" s="4"/>
      <c r="V3717" s="3"/>
      <c r="W3717" s="3"/>
      <c r="X3717" s="3"/>
      <c r="Y3717" s="3"/>
      <c r="Z3717" s="3"/>
      <c r="AA3717" s="4"/>
      <c r="AB3717" s="4"/>
      <c r="AC3717" s="4"/>
      <c r="AD3717" s="4"/>
      <c r="AE3717" s="4"/>
      <c r="BA3717" s="13"/>
      <c r="BC3717" s="2"/>
      <c r="BD3717" s="2"/>
      <c r="BU3717" s="15"/>
      <c r="BV3717" s="6"/>
      <c r="BW3717" s="6"/>
      <c r="BX3717" s="16"/>
      <c r="BY3717" s="16"/>
      <c r="BZ3717" s="16"/>
      <c r="CA3717" s="16"/>
      <c r="CB3717" s="14"/>
    </row>
    <row r="3718" spans="1:80" s="9" customFormat="1" x14ac:dyDescent="0.2">
      <c r="A3718" s="16"/>
      <c r="B3718" s="16"/>
      <c r="C3718" s="16"/>
      <c r="D3718" s="16"/>
      <c r="E3718" s="16"/>
      <c r="F3718" s="3"/>
      <c r="G3718" s="3"/>
      <c r="H3718" s="3"/>
      <c r="I3718" s="3"/>
      <c r="J3718" s="2"/>
      <c r="M3718" s="10"/>
      <c r="N3718" s="2"/>
      <c r="O3718" s="3"/>
      <c r="P3718" s="11"/>
      <c r="Q3718" s="16"/>
      <c r="R3718" s="4"/>
      <c r="S3718" s="12"/>
      <c r="T3718" s="16"/>
      <c r="U3718" s="4"/>
      <c r="V3718" s="3"/>
      <c r="W3718" s="3"/>
      <c r="X3718" s="3"/>
      <c r="Y3718" s="3"/>
      <c r="Z3718" s="3"/>
      <c r="AA3718" s="4"/>
      <c r="AB3718" s="4"/>
      <c r="AC3718" s="4"/>
      <c r="AD3718" s="4"/>
      <c r="AE3718" s="4"/>
      <c r="BA3718" s="13"/>
      <c r="BC3718" s="2"/>
      <c r="BD3718" s="2"/>
      <c r="BU3718" s="15"/>
      <c r="BV3718" s="6"/>
      <c r="BW3718" s="6"/>
      <c r="BX3718" s="16"/>
      <c r="BY3718" s="16"/>
      <c r="BZ3718" s="16"/>
      <c r="CA3718" s="16"/>
      <c r="CB3718" s="14"/>
    </row>
    <row r="3719" spans="1:80" s="9" customFormat="1" x14ac:dyDescent="0.2">
      <c r="A3719" s="16"/>
      <c r="B3719" s="16"/>
      <c r="C3719" s="16"/>
      <c r="D3719" s="16"/>
      <c r="E3719" s="16"/>
      <c r="F3719" s="3"/>
      <c r="G3719" s="3"/>
      <c r="H3719" s="3"/>
      <c r="I3719" s="3"/>
      <c r="J3719" s="2"/>
      <c r="M3719" s="10"/>
      <c r="N3719" s="2"/>
      <c r="O3719" s="3"/>
      <c r="P3719" s="11"/>
      <c r="Q3719" s="16"/>
      <c r="R3719" s="4"/>
      <c r="S3719" s="12"/>
      <c r="T3719" s="16"/>
      <c r="U3719" s="4"/>
      <c r="V3719" s="3"/>
      <c r="W3719" s="3"/>
      <c r="X3719" s="3"/>
      <c r="Y3719" s="3"/>
      <c r="Z3719" s="3"/>
      <c r="AA3719" s="4"/>
      <c r="AB3719" s="4"/>
      <c r="AC3719" s="4"/>
      <c r="AD3719" s="4"/>
      <c r="AE3719" s="4"/>
      <c r="BA3719" s="13"/>
      <c r="BC3719" s="2"/>
      <c r="BD3719" s="2"/>
      <c r="BU3719" s="15"/>
      <c r="BV3719" s="6"/>
      <c r="BW3719" s="6"/>
      <c r="BX3719" s="16"/>
      <c r="BY3719" s="16"/>
      <c r="BZ3719" s="16"/>
      <c r="CA3719" s="16"/>
      <c r="CB3719" s="14"/>
    </row>
    <row r="3720" spans="1:80" s="9" customFormat="1" x14ac:dyDescent="0.2">
      <c r="A3720" s="16"/>
      <c r="B3720" s="16"/>
      <c r="C3720" s="16"/>
      <c r="D3720" s="16"/>
      <c r="E3720" s="16"/>
      <c r="F3720" s="3"/>
      <c r="G3720" s="3"/>
      <c r="H3720" s="3"/>
      <c r="I3720" s="3"/>
      <c r="J3720" s="2"/>
      <c r="M3720" s="10"/>
      <c r="N3720" s="2"/>
      <c r="O3720" s="3"/>
      <c r="P3720" s="11"/>
      <c r="Q3720" s="16"/>
      <c r="R3720" s="4"/>
      <c r="S3720" s="12"/>
      <c r="T3720" s="16"/>
      <c r="U3720" s="4"/>
      <c r="V3720" s="3"/>
      <c r="W3720" s="3"/>
      <c r="X3720" s="3"/>
      <c r="Y3720" s="3"/>
      <c r="Z3720" s="3"/>
      <c r="AA3720" s="4"/>
      <c r="AB3720" s="4"/>
      <c r="AC3720" s="4"/>
      <c r="AD3720" s="4"/>
      <c r="AE3720" s="4"/>
      <c r="BA3720" s="13"/>
      <c r="BC3720" s="2"/>
      <c r="BD3720" s="2"/>
      <c r="BU3720" s="15"/>
      <c r="BV3720" s="6"/>
      <c r="BW3720" s="6"/>
      <c r="BX3720" s="16"/>
      <c r="BY3720" s="16"/>
      <c r="BZ3720" s="16"/>
      <c r="CA3720" s="16"/>
      <c r="CB3720" s="14"/>
    </row>
    <row r="3721" spans="1:80" s="9" customFormat="1" x14ac:dyDescent="0.2">
      <c r="A3721" s="16"/>
      <c r="B3721" s="16"/>
      <c r="C3721" s="16"/>
      <c r="D3721" s="16"/>
      <c r="E3721" s="16"/>
      <c r="F3721" s="3"/>
      <c r="G3721" s="3"/>
      <c r="H3721" s="3"/>
      <c r="I3721" s="3"/>
      <c r="J3721" s="2"/>
      <c r="M3721" s="10"/>
      <c r="N3721" s="2"/>
      <c r="O3721" s="3"/>
      <c r="P3721" s="11"/>
      <c r="Q3721" s="16"/>
      <c r="R3721" s="4"/>
      <c r="S3721" s="12"/>
      <c r="T3721" s="16"/>
      <c r="U3721" s="4"/>
      <c r="V3721" s="3"/>
      <c r="W3721" s="3"/>
      <c r="X3721" s="3"/>
      <c r="Y3721" s="3"/>
      <c r="Z3721" s="3"/>
      <c r="AA3721" s="4"/>
      <c r="AB3721" s="4"/>
      <c r="AC3721" s="4"/>
      <c r="AD3721" s="4"/>
      <c r="AE3721" s="4"/>
      <c r="BA3721" s="13"/>
      <c r="BC3721" s="2"/>
      <c r="BD3721" s="2"/>
      <c r="BU3721" s="15"/>
      <c r="BV3721" s="6"/>
      <c r="BW3721" s="6"/>
      <c r="BX3721" s="16"/>
      <c r="BY3721" s="16"/>
      <c r="BZ3721" s="16"/>
      <c r="CA3721" s="16"/>
      <c r="CB3721" s="14"/>
    </row>
    <row r="3722" spans="1:80" s="9" customFormat="1" x14ac:dyDescent="0.2">
      <c r="A3722" s="16"/>
      <c r="B3722" s="16"/>
      <c r="C3722" s="16"/>
      <c r="D3722" s="16"/>
      <c r="E3722" s="16"/>
      <c r="F3722" s="3"/>
      <c r="G3722" s="3"/>
      <c r="H3722" s="3"/>
      <c r="I3722" s="3"/>
      <c r="J3722" s="2"/>
      <c r="M3722" s="10"/>
      <c r="N3722" s="2"/>
      <c r="O3722" s="3"/>
      <c r="P3722" s="11"/>
      <c r="Q3722" s="16"/>
      <c r="R3722" s="4"/>
      <c r="S3722" s="12"/>
      <c r="T3722" s="16"/>
      <c r="U3722" s="4"/>
      <c r="V3722" s="3"/>
      <c r="W3722" s="3"/>
      <c r="X3722" s="3"/>
      <c r="Y3722" s="3"/>
      <c r="Z3722" s="3"/>
      <c r="AA3722" s="4"/>
      <c r="AB3722" s="4"/>
      <c r="AC3722" s="4"/>
      <c r="AD3722" s="4"/>
      <c r="AE3722" s="4"/>
      <c r="BA3722" s="13"/>
      <c r="BC3722" s="2"/>
      <c r="BD3722" s="2"/>
      <c r="BU3722" s="15"/>
      <c r="BV3722" s="6"/>
      <c r="BW3722" s="6"/>
      <c r="BX3722" s="16"/>
      <c r="BY3722" s="16"/>
      <c r="BZ3722" s="16"/>
      <c r="CA3722" s="16"/>
      <c r="CB3722" s="14"/>
    </row>
    <row r="3723" spans="1:80" s="9" customFormat="1" x14ac:dyDescent="0.2">
      <c r="A3723" s="16"/>
      <c r="B3723" s="16"/>
      <c r="C3723" s="16"/>
      <c r="D3723" s="16"/>
      <c r="E3723" s="16"/>
      <c r="F3723" s="3"/>
      <c r="G3723" s="3"/>
      <c r="H3723" s="3"/>
      <c r="I3723" s="3"/>
      <c r="J3723" s="2"/>
      <c r="M3723" s="10"/>
      <c r="N3723" s="2"/>
      <c r="O3723" s="3"/>
      <c r="P3723" s="11"/>
      <c r="Q3723" s="16"/>
      <c r="R3723" s="4"/>
      <c r="S3723" s="12"/>
      <c r="T3723" s="16"/>
      <c r="U3723" s="4"/>
      <c r="V3723" s="3"/>
      <c r="W3723" s="3"/>
      <c r="X3723" s="3"/>
      <c r="Y3723" s="3"/>
      <c r="Z3723" s="3"/>
      <c r="AA3723" s="4"/>
      <c r="AB3723" s="4"/>
      <c r="AC3723" s="4"/>
      <c r="AD3723" s="4"/>
      <c r="AE3723" s="4"/>
      <c r="BA3723" s="13"/>
      <c r="BC3723" s="2"/>
      <c r="BD3723" s="2"/>
      <c r="BU3723" s="15"/>
      <c r="BV3723" s="6"/>
      <c r="BW3723" s="6"/>
      <c r="BX3723" s="16"/>
      <c r="BY3723" s="16"/>
      <c r="BZ3723" s="16"/>
      <c r="CA3723" s="16"/>
      <c r="CB3723" s="14"/>
    </row>
    <row r="3724" spans="1:80" s="9" customFormat="1" x14ac:dyDescent="0.2">
      <c r="A3724" s="16"/>
      <c r="B3724" s="16"/>
      <c r="C3724" s="16"/>
      <c r="D3724" s="16"/>
      <c r="E3724" s="16"/>
      <c r="F3724" s="3"/>
      <c r="G3724" s="3"/>
      <c r="H3724" s="3"/>
      <c r="I3724" s="3"/>
      <c r="J3724" s="2"/>
      <c r="M3724" s="10"/>
      <c r="N3724" s="2"/>
      <c r="O3724" s="3"/>
      <c r="P3724" s="11"/>
      <c r="Q3724" s="16"/>
      <c r="R3724" s="4"/>
      <c r="S3724" s="12"/>
      <c r="T3724" s="16"/>
      <c r="U3724" s="4"/>
      <c r="V3724" s="3"/>
      <c r="W3724" s="3"/>
      <c r="X3724" s="3"/>
      <c r="Y3724" s="3"/>
      <c r="Z3724" s="3"/>
      <c r="AA3724" s="4"/>
      <c r="AB3724" s="4"/>
      <c r="AC3724" s="4"/>
      <c r="AD3724" s="4"/>
      <c r="AE3724" s="4"/>
      <c r="BA3724" s="13"/>
      <c r="BC3724" s="2"/>
      <c r="BD3724" s="2"/>
      <c r="BU3724" s="15"/>
      <c r="BV3724" s="6"/>
      <c r="BW3724" s="6"/>
      <c r="BX3724" s="16"/>
      <c r="BY3724" s="16"/>
      <c r="BZ3724" s="16"/>
      <c r="CA3724" s="16"/>
      <c r="CB3724" s="14"/>
    </row>
    <row r="3725" spans="1:80" s="9" customFormat="1" x14ac:dyDescent="0.2">
      <c r="A3725" s="16"/>
      <c r="B3725" s="16"/>
      <c r="C3725" s="16"/>
      <c r="D3725" s="16"/>
      <c r="E3725" s="16"/>
      <c r="F3725" s="3"/>
      <c r="G3725" s="3"/>
      <c r="H3725" s="3"/>
      <c r="I3725" s="3"/>
      <c r="J3725" s="2"/>
      <c r="M3725" s="10"/>
      <c r="N3725" s="2"/>
      <c r="O3725" s="3"/>
      <c r="P3725" s="11"/>
      <c r="Q3725" s="16"/>
      <c r="R3725" s="4"/>
      <c r="S3725" s="12"/>
      <c r="T3725" s="16"/>
      <c r="U3725" s="4"/>
      <c r="V3725" s="3"/>
      <c r="W3725" s="3"/>
      <c r="X3725" s="3"/>
      <c r="Y3725" s="3"/>
      <c r="Z3725" s="3"/>
      <c r="AA3725" s="4"/>
      <c r="AB3725" s="4"/>
      <c r="AC3725" s="4"/>
      <c r="AD3725" s="4"/>
      <c r="AE3725" s="4"/>
      <c r="BA3725" s="13"/>
      <c r="BC3725" s="2"/>
      <c r="BD3725" s="2"/>
      <c r="BU3725" s="15"/>
      <c r="BV3725" s="6"/>
      <c r="BW3725" s="6"/>
      <c r="BX3725" s="16"/>
      <c r="BY3725" s="16"/>
      <c r="BZ3725" s="16"/>
      <c r="CA3725" s="16"/>
      <c r="CB3725" s="14"/>
    </row>
    <row r="3726" spans="1:80" s="9" customFormat="1" x14ac:dyDescent="0.2">
      <c r="A3726" s="16"/>
      <c r="B3726" s="16"/>
      <c r="C3726" s="16"/>
      <c r="D3726" s="16"/>
      <c r="E3726" s="16"/>
      <c r="F3726" s="3"/>
      <c r="G3726" s="3"/>
      <c r="H3726" s="3"/>
      <c r="I3726" s="3"/>
      <c r="J3726" s="2"/>
      <c r="M3726" s="10"/>
      <c r="N3726" s="2"/>
      <c r="O3726" s="3"/>
      <c r="P3726" s="11"/>
      <c r="Q3726" s="16"/>
      <c r="R3726" s="4"/>
      <c r="S3726" s="12"/>
      <c r="T3726" s="16"/>
      <c r="U3726" s="4"/>
      <c r="V3726" s="3"/>
      <c r="W3726" s="3"/>
      <c r="X3726" s="3"/>
      <c r="Y3726" s="3"/>
      <c r="Z3726" s="3"/>
      <c r="AA3726" s="4"/>
      <c r="AB3726" s="4"/>
      <c r="AC3726" s="4"/>
      <c r="AD3726" s="4"/>
      <c r="AE3726" s="4"/>
      <c r="BA3726" s="13"/>
      <c r="BC3726" s="2"/>
      <c r="BD3726" s="2"/>
      <c r="BU3726" s="15"/>
      <c r="BV3726" s="6"/>
      <c r="BW3726" s="6"/>
      <c r="BX3726" s="16"/>
      <c r="BY3726" s="16"/>
      <c r="BZ3726" s="16"/>
      <c r="CA3726" s="16"/>
      <c r="CB3726" s="14"/>
    </row>
    <row r="3727" spans="1:80" s="9" customFormat="1" x14ac:dyDescent="0.2">
      <c r="A3727" s="16"/>
      <c r="B3727" s="16"/>
      <c r="C3727" s="16"/>
      <c r="D3727" s="16"/>
      <c r="E3727" s="16"/>
      <c r="F3727" s="3"/>
      <c r="G3727" s="3"/>
      <c r="H3727" s="3"/>
      <c r="I3727" s="3"/>
      <c r="J3727" s="2"/>
      <c r="M3727" s="10"/>
      <c r="N3727" s="2"/>
      <c r="O3727" s="3"/>
      <c r="P3727" s="11"/>
      <c r="Q3727" s="16"/>
      <c r="R3727" s="4"/>
      <c r="S3727" s="12"/>
      <c r="T3727" s="16"/>
      <c r="U3727" s="4"/>
      <c r="V3727" s="3"/>
      <c r="W3727" s="3"/>
      <c r="X3727" s="3"/>
      <c r="Y3727" s="3"/>
      <c r="Z3727" s="3"/>
      <c r="AA3727" s="4"/>
      <c r="AB3727" s="4"/>
      <c r="AC3727" s="4"/>
      <c r="AD3727" s="4"/>
      <c r="AE3727" s="4"/>
      <c r="BA3727" s="13"/>
      <c r="BC3727" s="2"/>
      <c r="BD3727" s="2"/>
      <c r="BU3727" s="15"/>
      <c r="BV3727" s="6"/>
      <c r="BW3727" s="6"/>
      <c r="BX3727" s="16"/>
      <c r="BY3727" s="16"/>
      <c r="BZ3727" s="16"/>
      <c r="CA3727" s="16"/>
      <c r="CB3727" s="14"/>
    </row>
    <row r="3728" spans="1:80" s="9" customFormat="1" x14ac:dyDescent="0.2">
      <c r="A3728" s="16"/>
      <c r="B3728" s="16"/>
      <c r="C3728" s="16"/>
      <c r="D3728" s="16"/>
      <c r="E3728" s="16"/>
      <c r="F3728" s="3"/>
      <c r="G3728" s="3"/>
      <c r="H3728" s="3"/>
      <c r="I3728" s="3"/>
      <c r="J3728" s="2"/>
      <c r="M3728" s="10"/>
      <c r="N3728" s="2"/>
      <c r="O3728" s="3"/>
      <c r="P3728" s="11"/>
      <c r="Q3728" s="16"/>
      <c r="R3728" s="4"/>
      <c r="S3728" s="12"/>
      <c r="T3728" s="16"/>
      <c r="U3728" s="4"/>
      <c r="V3728" s="3"/>
      <c r="W3728" s="3"/>
      <c r="X3728" s="3"/>
      <c r="Y3728" s="3"/>
      <c r="Z3728" s="3"/>
      <c r="AA3728" s="4"/>
      <c r="AB3728" s="4"/>
      <c r="AC3728" s="4"/>
      <c r="AD3728" s="4"/>
      <c r="AE3728" s="4"/>
      <c r="BA3728" s="13"/>
      <c r="BC3728" s="2"/>
      <c r="BD3728" s="2"/>
      <c r="BU3728" s="15"/>
      <c r="BV3728" s="6"/>
      <c r="BW3728" s="6"/>
      <c r="BX3728" s="16"/>
      <c r="BY3728" s="16"/>
      <c r="BZ3728" s="16"/>
      <c r="CA3728" s="16"/>
      <c r="CB3728" s="14"/>
    </row>
    <row r="3729" spans="1:80" s="9" customFormat="1" x14ac:dyDescent="0.2">
      <c r="A3729" s="16"/>
      <c r="B3729" s="16"/>
      <c r="C3729" s="16"/>
      <c r="D3729" s="16"/>
      <c r="E3729" s="16"/>
      <c r="F3729" s="3"/>
      <c r="G3729" s="3"/>
      <c r="H3729" s="3"/>
      <c r="I3729" s="3"/>
      <c r="J3729" s="2"/>
      <c r="M3729" s="10"/>
      <c r="N3729" s="2"/>
      <c r="O3729" s="3"/>
      <c r="P3729" s="11"/>
      <c r="Q3729" s="16"/>
      <c r="R3729" s="4"/>
      <c r="S3729" s="12"/>
      <c r="T3729" s="16"/>
      <c r="U3729" s="4"/>
      <c r="V3729" s="3"/>
      <c r="W3729" s="3"/>
      <c r="X3729" s="3"/>
      <c r="Y3729" s="3"/>
      <c r="Z3729" s="3"/>
      <c r="AA3729" s="4"/>
      <c r="AB3729" s="4"/>
      <c r="AC3729" s="4"/>
      <c r="AD3729" s="4"/>
      <c r="AE3729" s="4"/>
      <c r="BA3729" s="13"/>
      <c r="BC3729" s="2"/>
      <c r="BD3729" s="2"/>
      <c r="BU3729" s="15"/>
      <c r="BV3729" s="6"/>
      <c r="BW3729" s="6"/>
      <c r="BX3729" s="16"/>
      <c r="BY3729" s="16"/>
      <c r="BZ3729" s="16"/>
      <c r="CA3729" s="16"/>
      <c r="CB3729" s="14"/>
    </row>
    <row r="3730" spans="1:80" s="9" customFormat="1" x14ac:dyDescent="0.2">
      <c r="A3730" s="16"/>
      <c r="B3730" s="16"/>
      <c r="C3730" s="16"/>
      <c r="D3730" s="16"/>
      <c r="E3730" s="16"/>
      <c r="F3730" s="3"/>
      <c r="G3730" s="3"/>
      <c r="H3730" s="3"/>
      <c r="I3730" s="3"/>
      <c r="J3730" s="2"/>
      <c r="M3730" s="10"/>
      <c r="N3730" s="2"/>
      <c r="O3730" s="3"/>
      <c r="P3730" s="11"/>
      <c r="Q3730" s="16"/>
      <c r="R3730" s="4"/>
      <c r="S3730" s="12"/>
      <c r="T3730" s="16"/>
      <c r="U3730" s="4"/>
      <c r="V3730" s="3"/>
      <c r="W3730" s="3"/>
      <c r="X3730" s="3"/>
      <c r="Y3730" s="3"/>
      <c r="Z3730" s="3"/>
      <c r="AA3730" s="4"/>
      <c r="AB3730" s="4"/>
      <c r="AC3730" s="4"/>
      <c r="AD3730" s="4"/>
      <c r="AE3730" s="4"/>
      <c r="BA3730" s="13"/>
      <c r="BC3730" s="2"/>
      <c r="BD3730" s="2"/>
      <c r="BU3730" s="15"/>
      <c r="BV3730" s="6"/>
      <c r="BW3730" s="6"/>
      <c r="BX3730" s="16"/>
      <c r="BY3730" s="16"/>
      <c r="BZ3730" s="16"/>
      <c r="CA3730" s="16"/>
      <c r="CB3730" s="14"/>
    </row>
    <row r="3731" spans="1:80" s="9" customFormat="1" x14ac:dyDescent="0.2">
      <c r="A3731" s="16"/>
      <c r="B3731" s="16"/>
      <c r="C3731" s="16"/>
      <c r="D3731" s="16"/>
      <c r="E3731" s="16"/>
      <c r="F3731" s="3"/>
      <c r="G3731" s="3"/>
      <c r="H3731" s="3"/>
      <c r="I3731" s="3"/>
      <c r="J3731" s="2"/>
      <c r="M3731" s="10"/>
      <c r="N3731" s="2"/>
      <c r="O3731" s="3"/>
      <c r="P3731" s="11"/>
      <c r="Q3731" s="16"/>
      <c r="R3731" s="4"/>
      <c r="S3731" s="12"/>
      <c r="T3731" s="16"/>
      <c r="U3731" s="4"/>
      <c r="V3731" s="3"/>
      <c r="W3731" s="3"/>
      <c r="X3731" s="3"/>
      <c r="Y3731" s="3"/>
      <c r="Z3731" s="3"/>
      <c r="AA3731" s="4"/>
      <c r="AB3731" s="4"/>
      <c r="AC3731" s="4"/>
      <c r="AD3731" s="4"/>
      <c r="AE3731" s="4"/>
      <c r="BA3731" s="13"/>
      <c r="BC3731" s="2"/>
      <c r="BD3731" s="2"/>
      <c r="BU3731" s="15"/>
      <c r="BV3731" s="6"/>
      <c r="BW3731" s="6"/>
      <c r="BX3731" s="16"/>
      <c r="BY3731" s="16"/>
      <c r="BZ3731" s="16"/>
      <c r="CA3731" s="16"/>
      <c r="CB3731" s="14"/>
    </row>
    <row r="3732" spans="1:80" s="9" customFormat="1" x14ac:dyDescent="0.2">
      <c r="A3732" s="16"/>
      <c r="B3732" s="16"/>
      <c r="C3732" s="16"/>
      <c r="D3732" s="16"/>
      <c r="E3732" s="16"/>
      <c r="F3732" s="3"/>
      <c r="G3732" s="3"/>
      <c r="H3732" s="3"/>
      <c r="I3732" s="3"/>
      <c r="J3732" s="2"/>
      <c r="M3732" s="10"/>
      <c r="N3732" s="2"/>
      <c r="O3732" s="3"/>
      <c r="P3732" s="11"/>
      <c r="Q3732" s="16"/>
      <c r="R3732" s="4"/>
      <c r="S3732" s="12"/>
      <c r="T3732" s="16"/>
      <c r="U3732" s="4"/>
      <c r="V3732" s="3"/>
      <c r="W3732" s="3"/>
      <c r="X3732" s="3"/>
      <c r="Y3732" s="3"/>
      <c r="Z3732" s="3"/>
      <c r="AA3732" s="4"/>
      <c r="AB3732" s="4"/>
      <c r="AC3732" s="4"/>
      <c r="AD3732" s="4"/>
      <c r="AE3732" s="4"/>
      <c r="BA3732" s="13"/>
      <c r="BC3732" s="2"/>
      <c r="BD3732" s="2"/>
      <c r="BU3732" s="15"/>
      <c r="BV3732" s="6"/>
      <c r="BW3732" s="6"/>
      <c r="BX3732" s="16"/>
      <c r="BY3732" s="16"/>
      <c r="BZ3732" s="16"/>
      <c r="CA3732" s="16"/>
      <c r="CB3732" s="14"/>
    </row>
    <row r="3733" spans="1:80" s="9" customFormat="1" x14ac:dyDescent="0.2">
      <c r="A3733" s="16"/>
      <c r="B3733" s="16"/>
      <c r="C3733" s="16"/>
      <c r="D3733" s="16"/>
      <c r="E3733" s="16"/>
      <c r="F3733" s="3"/>
      <c r="G3733" s="3"/>
      <c r="H3733" s="3"/>
      <c r="I3733" s="3"/>
      <c r="J3733" s="2"/>
      <c r="M3733" s="10"/>
      <c r="N3733" s="2"/>
      <c r="O3733" s="3"/>
      <c r="P3733" s="11"/>
      <c r="Q3733" s="16"/>
      <c r="R3733" s="4"/>
      <c r="S3733" s="12"/>
      <c r="T3733" s="16"/>
      <c r="U3733" s="4"/>
      <c r="V3733" s="3"/>
      <c r="W3733" s="3"/>
      <c r="X3733" s="3"/>
      <c r="Y3733" s="3"/>
      <c r="Z3733" s="3"/>
      <c r="AA3733" s="4"/>
      <c r="AB3733" s="4"/>
      <c r="AC3733" s="4"/>
      <c r="AD3733" s="4"/>
      <c r="AE3733" s="4"/>
      <c r="BA3733" s="13"/>
      <c r="BC3733" s="2"/>
      <c r="BD3733" s="2"/>
      <c r="BU3733" s="15"/>
      <c r="BV3733" s="6"/>
      <c r="BW3733" s="6"/>
      <c r="BX3733" s="16"/>
      <c r="BY3733" s="16"/>
      <c r="BZ3733" s="16"/>
      <c r="CA3733" s="16"/>
      <c r="CB3733" s="14"/>
    </row>
    <row r="3734" spans="1:80" s="9" customFormat="1" x14ac:dyDescent="0.2">
      <c r="A3734" s="16"/>
      <c r="B3734" s="16"/>
      <c r="C3734" s="16"/>
      <c r="D3734" s="16"/>
      <c r="E3734" s="16"/>
      <c r="F3734" s="3"/>
      <c r="G3734" s="3"/>
      <c r="H3734" s="3"/>
      <c r="I3734" s="3"/>
      <c r="J3734" s="2"/>
      <c r="M3734" s="10"/>
      <c r="N3734" s="2"/>
      <c r="O3734" s="3"/>
      <c r="P3734" s="11"/>
      <c r="Q3734" s="16"/>
      <c r="R3734" s="4"/>
      <c r="S3734" s="12"/>
      <c r="T3734" s="16"/>
      <c r="U3734" s="4"/>
      <c r="V3734" s="3"/>
      <c r="W3734" s="3"/>
      <c r="X3734" s="3"/>
      <c r="Y3734" s="3"/>
      <c r="Z3734" s="3"/>
      <c r="AA3734" s="4"/>
      <c r="AB3734" s="4"/>
      <c r="AC3734" s="4"/>
      <c r="AD3734" s="4"/>
      <c r="AE3734" s="4"/>
      <c r="BA3734" s="13"/>
      <c r="BC3734" s="2"/>
      <c r="BD3734" s="2"/>
      <c r="BU3734" s="15"/>
      <c r="BV3734" s="6"/>
      <c r="BW3734" s="6"/>
      <c r="BX3734" s="16"/>
      <c r="BY3734" s="16"/>
      <c r="BZ3734" s="16"/>
      <c r="CA3734" s="16"/>
      <c r="CB3734" s="14"/>
    </row>
    <row r="3735" spans="1:80" s="9" customFormat="1" x14ac:dyDescent="0.2">
      <c r="A3735" s="16"/>
      <c r="B3735" s="16"/>
      <c r="C3735" s="16"/>
      <c r="D3735" s="16"/>
      <c r="E3735" s="16"/>
      <c r="F3735" s="3"/>
      <c r="G3735" s="3"/>
      <c r="H3735" s="3"/>
      <c r="I3735" s="3"/>
      <c r="J3735" s="2"/>
      <c r="M3735" s="10"/>
      <c r="N3735" s="2"/>
      <c r="O3735" s="3"/>
      <c r="P3735" s="11"/>
      <c r="Q3735" s="16"/>
      <c r="R3735" s="4"/>
      <c r="S3735" s="12"/>
      <c r="T3735" s="16"/>
      <c r="U3735" s="4"/>
      <c r="V3735" s="3"/>
      <c r="W3735" s="3"/>
      <c r="X3735" s="3"/>
      <c r="Y3735" s="3"/>
      <c r="Z3735" s="3"/>
      <c r="AA3735" s="4"/>
      <c r="AB3735" s="4"/>
      <c r="AC3735" s="4"/>
      <c r="AD3735" s="4"/>
      <c r="AE3735" s="4"/>
      <c r="BA3735" s="13"/>
      <c r="BC3735" s="2"/>
      <c r="BD3735" s="2"/>
      <c r="BU3735" s="15"/>
      <c r="BV3735" s="6"/>
      <c r="BW3735" s="6"/>
      <c r="BX3735" s="16"/>
      <c r="BY3735" s="16"/>
      <c r="BZ3735" s="16"/>
      <c r="CA3735" s="16"/>
      <c r="CB3735" s="14"/>
    </row>
    <row r="3736" spans="1:80" s="9" customFormat="1" x14ac:dyDescent="0.2">
      <c r="A3736" s="16"/>
      <c r="B3736" s="16"/>
      <c r="C3736" s="16"/>
      <c r="D3736" s="16"/>
      <c r="E3736" s="16"/>
      <c r="F3736" s="3"/>
      <c r="G3736" s="3"/>
      <c r="H3736" s="3"/>
      <c r="I3736" s="3"/>
      <c r="J3736" s="2"/>
      <c r="M3736" s="10"/>
      <c r="N3736" s="2"/>
      <c r="O3736" s="3"/>
      <c r="P3736" s="11"/>
      <c r="Q3736" s="16"/>
      <c r="R3736" s="4"/>
      <c r="S3736" s="12"/>
      <c r="T3736" s="16"/>
      <c r="U3736" s="4"/>
      <c r="V3736" s="3"/>
      <c r="W3736" s="3"/>
      <c r="X3736" s="3"/>
      <c r="Y3736" s="3"/>
      <c r="Z3736" s="3"/>
      <c r="AA3736" s="4"/>
      <c r="AB3736" s="4"/>
      <c r="AC3736" s="4"/>
      <c r="AD3736" s="4"/>
      <c r="AE3736" s="4"/>
      <c r="BA3736" s="13"/>
      <c r="BC3736" s="2"/>
      <c r="BD3736" s="2"/>
      <c r="BU3736" s="15"/>
      <c r="BV3736" s="6"/>
      <c r="BW3736" s="6"/>
      <c r="BX3736" s="16"/>
      <c r="BY3736" s="16"/>
      <c r="BZ3736" s="16"/>
      <c r="CA3736" s="16"/>
      <c r="CB3736" s="14"/>
    </row>
    <row r="3737" spans="1:80" s="9" customFormat="1" x14ac:dyDescent="0.2">
      <c r="A3737" s="16"/>
      <c r="B3737" s="16"/>
      <c r="C3737" s="16"/>
      <c r="D3737" s="16"/>
      <c r="E3737" s="16"/>
      <c r="F3737" s="3"/>
      <c r="G3737" s="3"/>
      <c r="H3737" s="3"/>
      <c r="I3737" s="3"/>
      <c r="J3737" s="2"/>
      <c r="M3737" s="10"/>
      <c r="N3737" s="2"/>
      <c r="O3737" s="3"/>
      <c r="P3737" s="11"/>
      <c r="Q3737" s="16"/>
      <c r="R3737" s="4"/>
      <c r="S3737" s="12"/>
      <c r="T3737" s="16"/>
      <c r="U3737" s="4"/>
      <c r="V3737" s="3"/>
      <c r="W3737" s="3"/>
      <c r="X3737" s="3"/>
      <c r="Y3737" s="3"/>
      <c r="Z3737" s="3"/>
      <c r="AA3737" s="4"/>
      <c r="AB3737" s="4"/>
      <c r="AC3737" s="4"/>
      <c r="AD3737" s="4"/>
      <c r="AE3737" s="4"/>
      <c r="BA3737" s="13"/>
      <c r="BC3737" s="2"/>
      <c r="BD3737" s="2"/>
      <c r="BU3737" s="15"/>
      <c r="BV3737" s="6"/>
      <c r="BW3737" s="6"/>
      <c r="BX3737" s="16"/>
      <c r="BY3737" s="16"/>
      <c r="BZ3737" s="16"/>
      <c r="CA3737" s="16"/>
      <c r="CB3737" s="14"/>
    </row>
    <row r="3738" spans="1:80" s="9" customFormat="1" x14ac:dyDescent="0.2">
      <c r="A3738" s="16"/>
      <c r="B3738" s="16"/>
      <c r="C3738" s="16"/>
      <c r="D3738" s="16"/>
      <c r="E3738" s="16"/>
      <c r="F3738" s="3"/>
      <c r="G3738" s="3"/>
      <c r="H3738" s="3"/>
      <c r="I3738" s="3"/>
      <c r="J3738" s="2"/>
      <c r="M3738" s="10"/>
      <c r="N3738" s="2"/>
      <c r="O3738" s="3"/>
      <c r="P3738" s="11"/>
      <c r="Q3738" s="16"/>
      <c r="R3738" s="4"/>
      <c r="S3738" s="12"/>
      <c r="T3738" s="16"/>
      <c r="U3738" s="4"/>
      <c r="V3738" s="3"/>
      <c r="W3738" s="3"/>
      <c r="X3738" s="3"/>
      <c r="Y3738" s="3"/>
      <c r="Z3738" s="3"/>
      <c r="AA3738" s="4"/>
      <c r="AB3738" s="4"/>
      <c r="AC3738" s="4"/>
      <c r="AD3738" s="4"/>
      <c r="AE3738" s="4"/>
      <c r="BA3738" s="13"/>
      <c r="BC3738" s="2"/>
      <c r="BD3738" s="2"/>
      <c r="BU3738" s="15"/>
      <c r="BV3738" s="6"/>
      <c r="BW3738" s="6"/>
      <c r="BX3738" s="16"/>
      <c r="BY3738" s="16"/>
      <c r="BZ3738" s="16"/>
      <c r="CA3738" s="16"/>
      <c r="CB3738" s="14"/>
    </row>
    <row r="3739" spans="1:80" s="9" customFormat="1" x14ac:dyDescent="0.2">
      <c r="A3739" s="16"/>
      <c r="B3739" s="16"/>
      <c r="C3739" s="16"/>
      <c r="D3739" s="16"/>
      <c r="E3739" s="16"/>
      <c r="F3739" s="3"/>
      <c r="G3739" s="3"/>
      <c r="H3739" s="3"/>
      <c r="I3739" s="3"/>
      <c r="J3739" s="2"/>
      <c r="M3739" s="10"/>
      <c r="N3739" s="2"/>
      <c r="O3739" s="3"/>
      <c r="P3739" s="11"/>
      <c r="Q3739" s="16"/>
      <c r="R3739" s="4"/>
      <c r="S3739" s="12"/>
      <c r="T3739" s="16"/>
      <c r="U3739" s="4"/>
      <c r="V3739" s="3"/>
      <c r="W3739" s="3"/>
      <c r="X3739" s="3"/>
      <c r="Y3739" s="3"/>
      <c r="Z3739" s="3"/>
      <c r="AA3739" s="4"/>
      <c r="AB3739" s="4"/>
      <c r="AC3739" s="4"/>
      <c r="AD3739" s="4"/>
      <c r="AE3739" s="4"/>
      <c r="BA3739" s="13"/>
      <c r="BC3739" s="2"/>
      <c r="BD3739" s="2"/>
      <c r="BU3739" s="15"/>
      <c r="BV3739" s="6"/>
      <c r="BW3739" s="6"/>
      <c r="BX3739" s="16"/>
      <c r="BY3739" s="16"/>
      <c r="BZ3739" s="16"/>
      <c r="CA3739" s="16"/>
      <c r="CB3739" s="14"/>
    </row>
    <row r="3740" spans="1:80" s="9" customFormat="1" x14ac:dyDescent="0.2">
      <c r="A3740" s="16"/>
      <c r="B3740" s="16"/>
      <c r="C3740" s="16"/>
      <c r="D3740" s="16"/>
      <c r="E3740" s="16"/>
      <c r="F3740" s="3"/>
      <c r="G3740" s="3"/>
      <c r="H3740" s="3"/>
      <c r="I3740" s="3"/>
      <c r="J3740" s="2"/>
      <c r="M3740" s="10"/>
      <c r="N3740" s="2"/>
      <c r="O3740" s="3"/>
      <c r="P3740" s="11"/>
      <c r="Q3740" s="16"/>
      <c r="R3740" s="4"/>
      <c r="S3740" s="12"/>
      <c r="T3740" s="16"/>
      <c r="U3740" s="4"/>
      <c r="V3740" s="3"/>
      <c r="W3740" s="3"/>
      <c r="X3740" s="3"/>
      <c r="Y3740" s="3"/>
      <c r="Z3740" s="3"/>
      <c r="AA3740" s="4"/>
      <c r="AB3740" s="4"/>
      <c r="AC3740" s="4"/>
      <c r="AD3740" s="4"/>
      <c r="AE3740" s="4"/>
      <c r="BA3740" s="13"/>
      <c r="BC3740" s="2"/>
      <c r="BD3740" s="2"/>
      <c r="BU3740" s="15"/>
      <c r="BV3740" s="6"/>
      <c r="BW3740" s="6"/>
      <c r="BX3740" s="16"/>
      <c r="BY3740" s="16"/>
      <c r="BZ3740" s="16"/>
      <c r="CA3740" s="16"/>
      <c r="CB3740" s="14"/>
    </row>
    <row r="3741" spans="1:80" s="9" customFormat="1" x14ac:dyDescent="0.2">
      <c r="A3741" s="16"/>
      <c r="B3741" s="16"/>
      <c r="C3741" s="16"/>
      <c r="D3741" s="16"/>
      <c r="E3741" s="16"/>
      <c r="F3741" s="3"/>
      <c r="G3741" s="3"/>
      <c r="H3741" s="3"/>
      <c r="I3741" s="3"/>
      <c r="J3741" s="2"/>
      <c r="M3741" s="10"/>
      <c r="N3741" s="2"/>
      <c r="O3741" s="3"/>
      <c r="P3741" s="11"/>
      <c r="Q3741" s="16"/>
      <c r="R3741" s="4"/>
      <c r="S3741" s="12"/>
      <c r="T3741" s="16"/>
      <c r="U3741" s="4"/>
      <c r="V3741" s="3"/>
      <c r="W3741" s="3"/>
      <c r="X3741" s="3"/>
      <c r="Y3741" s="3"/>
      <c r="Z3741" s="3"/>
      <c r="AA3741" s="4"/>
      <c r="AB3741" s="4"/>
      <c r="AC3741" s="4"/>
      <c r="AD3741" s="4"/>
      <c r="AE3741" s="4"/>
      <c r="BA3741" s="13"/>
      <c r="BC3741" s="2"/>
      <c r="BD3741" s="2"/>
      <c r="BU3741" s="15"/>
      <c r="BV3741" s="6"/>
      <c r="BW3741" s="6"/>
      <c r="BX3741" s="16"/>
      <c r="BY3741" s="16"/>
      <c r="BZ3741" s="16"/>
      <c r="CA3741" s="16"/>
      <c r="CB3741" s="14"/>
    </row>
    <row r="3742" spans="1:80" s="9" customFormat="1" x14ac:dyDescent="0.2">
      <c r="A3742" s="16"/>
      <c r="B3742" s="16"/>
      <c r="C3742" s="16"/>
      <c r="D3742" s="16"/>
      <c r="E3742" s="16"/>
      <c r="F3742" s="3"/>
      <c r="G3742" s="3"/>
      <c r="H3742" s="3"/>
      <c r="I3742" s="3"/>
      <c r="J3742" s="2"/>
      <c r="M3742" s="10"/>
      <c r="N3742" s="2"/>
      <c r="O3742" s="3"/>
      <c r="P3742" s="11"/>
      <c r="Q3742" s="16"/>
      <c r="R3742" s="4"/>
      <c r="S3742" s="12"/>
      <c r="T3742" s="16"/>
      <c r="U3742" s="4"/>
      <c r="V3742" s="3"/>
      <c r="W3742" s="3"/>
      <c r="X3742" s="3"/>
      <c r="Y3742" s="3"/>
      <c r="Z3742" s="3"/>
      <c r="AA3742" s="4"/>
      <c r="AB3742" s="4"/>
      <c r="AC3742" s="4"/>
      <c r="AD3742" s="4"/>
      <c r="AE3742" s="4"/>
      <c r="BA3742" s="13"/>
      <c r="BC3742" s="2"/>
      <c r="BD3742" s="2"/>
      <c r="BU3742" s="15"/>
      <c r="BV3742" s="6"/>
      <c r="BW3742" s="6"/>
      <c r="BX3742" s="16"/>
      <c r="BY3742" s="16"/>
      <c r="BZ3742" s="16"/>
      <c r="CA3742" s="16"/>
      <c r="CB3742" s="14"/>
    </row>
    <row r="3743" spans="1:80" s="9" customFormat="1" x14ac:dyDescent="0.2">
      <c r="A3743" s="16"/>
      <c r="B3743" s="16"/>
      <c r="C3743" s="16"/>
      <c r="D3743" s="16"/>
      <c r="E3743" s="16"/>
      <c r="F3743" s="3"/>
      <c r="G3743" s="3"/>
      <c r="H3743" s="3"/>
      <c r="I3743" s="3"/>
      <c r="J3743" s="2"/>
      <c r="M3743" s="10"/>
      <c r="N3743" s="2"/>
      <c r="O3743" s="3"/>
      <c r="P3743" s="11"/>
      <c r="Q3743" s="16"/>
      <c r="R3743" s="4"/>
      <c r="S3743" s="12"/>
      <c r="T3743" s="16"/>
      <c r="U3743" s="4"/>
      <c r="V3743" s="3"/>
      <c r="W3743" s="3"/>
      <c r="X3743" s="3"/>
      <c r="Y3743" s="3"/>
      <c r="Z3743" s="3"/>
      <c r="AA3743" s="4"/>
      <c r="AB3743" s="4"/>
      <c r="AC3743" s="4"/>
      <c r="AD3743" s="4"/>
      <c r="AE3743" s="4"/>
      <c r="BA3743" s="13"/>
      <c r="BC3743" s="2"/>
      <c r="BD3743" s="2"/>
      <c r="BU3743" s="15"/>
      <c r="BV3743" s="6"/>
      <c r="BW3743" s="6"/>
      <c r="BX3743" s="16"/>
      <c r="BY3743" s="16"/>
      <c r="BZ3743" s="16"/>
      <c r="CA3743" s="16"/>
      <c r="CB3743" s="14"/>
    </row>
    <row r="3744" spans="1:80" s="9" customFormat="1" x14ac:dyDescent="0.2">
      <c r="A3744" s="16"/>
      <c r="B3744" s="16"/>
      <c r="C3744" s="16"/>
      <c r="D3744" s="16"/>
      <c r="E3744" s="16"/>
      <c r="F3744" s="3"/>
      <c r="G3744" s="3"/>
      <c r="H3744" s="3"/>
      <c r="I3744" s="3"/>
      <c r="J3744" s="2"/>
      <c r="M3744" s="10"/>
      <c r="N3744" s="2"/>
      <c r="O3744" s="3"/>
      <c r="P3744" s="11"/>
      <c r="Q3744" s="16"/>
      <c r="R3744" s="4"/>
      <c r="S3744" s="12"/>
      <c r="T3744" s="16"/>
      <c r="U3744" s="4"/>
      <c r="V3744" s="3"/>
      <c r="W3744" s="3"/>
      <c r="X3744" s="3"/>
      <c r="Y3744" s="3"/>
      <c r="Z3744" s="3"/>
      <c r="AA3744" s="4"/>
      <c r="AB3744" s="4"/>
      <c r="AC3744" s="4"/>
      <c r="AD3744" s="4"/>
      <c r="AE3744" s="4"/>
      <c r="BA3744" s="13"/>
      <c r="BC3744" s="2"/>
      <c r="BD3744" s="2"/>
      <c r="BU3744" s="15"/>
      <c r="BV3744" s="6"/>
      <c r="BW3744" s="6"/>
      <c r="BX3744" s="16"/>
      <c r="BY3744" s="16"/>
      <c r="BZ3744" s="16"/>
      <c r="CA3744" s="16"/>
      <c r="CB3744" s="14"/>
    </row>
    <row r="3745" spans="1:80" s="9" customFormat="1" x14ac:dyDescent="0.2">
      <c r="A3745" s="16"/>
      <c r="B3745" s="16"/>
      <c r="C3745" s="16"/>
      <c r="D3745" s="16"/>
      <c r="E3745" s="16"/>
      <c r="F3745" s="3"/>
      <c r="G3745" s="3"/>
      <c r="H3745" s="3"/>
      <c r="I3745" s="3"/>
      <c r="J3745" s="2"/>
      <c r="M3745" s="10"/>
      <c r="N3745" s="2"/>
      <c r="O3745" s="3"/>
      <c r="P3745" s="11"/>
      <c r="Q3745" s="16"/>
      <c r="R3745" s="4"/>
      <c r="S3745" s="12"/>
      <c r="T3745" s="16"/>
      <c r="U3745" s="4"/>
      <c r="V3745" s="3"/>
      <c r="W3745" s="3"/>
      <c r="X3745" s="3"/>
      <c r="Y3745" s="3"/>
      <c r="Z3745" s="3"/>
      <c r="AA3745" s="4"/>
      <c r="AB3745" s="4"/>
      <c r="AC3745" s="4"/>
      <c r="AD3745" s="4"/>
      <c r="AE3745" s="4"/>
      <c r="BA3745" s="13"/>
      <c r="BC3745" s="2"/>
      <c r="BD3745" s="2"/>
      <c r="BU3745" s="15"/>
      <c r="BV3745" s="6"/>
      <c r="BW3745" s="6"/>
      <c r="BX3745" s="16"/>
      <c r="BY3745" s="16"/>
      <c r="BZ3745" s="16"/>
      <c r="CA3745" s="16"/>
      <c r="CB3745" s="14"/>
    </row>
    <row r="3746" spans="1:80" s="9" customFormat="1" x14ac:dyDescent="0.2">
      <c r="A3746" s="16"/>
      <c r="B3746" s="16"/>
      <c r="C3746" s="16"/>
      <c r="D3746" s="16"/>
      <c r="E3746" s="16"/>
      <c r="F3746" s="3"/>
      <c r="G3746" s="3"/>
      <c r="H3746" s="3"/>
      <c r="I3746" s="3"/>
      <c r="J3746" s="2"/>
      <c r="M3746" s="10"/>
      <c r="N3746" s="2"/>
      <c r="O3746" s="3"/>
      <c r="P3746" s="11"/>
      <c r="Q3746" s="16"/>
      <c r="R3746" s="4"/>
      <c r="S3746" s="12"/>
      <c r="T3746" s="16"/>
      <c r="U3746" s="4"/>
      <c r="V3746" s="3"/>
      <c r="W3746" s="3"/>
      <c r="X3746" s="3"/>
      <c r="Y3746" s="3"/>
      <c r="Z3746" s="3"/>
      <c r="AA3746" s="4"/>
      <c r="AB3746" s="4"/>
      <c r="AC3746" s="4"/>
      <c r="AD3746" s="4"/>
      <c r="AE3746" s="4"/>
      <c r="BA3746" s="13"/>
      <c r="BC3746" s="2"/>
      <c r="BD3746" s="2"/>
      <c r="BU3746" s="15"/>
      <c r="BV3746" s="6"/>
      <c r="BW3746" s="6"/>
      <c r="BX3746" s="16"/>
      <c r="BY3746" s="16"/>
      <c r="BZ3746" s="16"/>
      <c r="CA3746" s="16"/>
      <c r="CB3746" s="14"/>
    </row>
    <row r="3747" spans="1:80" s="9" customFormat="1" x14ac:dyDescent="0.2">
      <c r="A3747" s="16"/>
      <c r="B3747" s="16"/>
      <c r="C3747" s="16"/>
      <c r="D3747" s="16"/>
      <c r="E3747" s="16"/>
      <c r="F3747" s="3"/>
      <c r="G3747" s="3"/>
      <c r="H3747" s="3"/>
      <c r="I3747" s="3"/>
      <c r="J3747" s="2"/>
      <c r="M3747" s="10"/>
      <c r="N3747" s="2"/>
      <c r="O3747" s="3"/>
      <c r="P3747" s="11"/>
      <c r="Q3747" s="16"/>
      <c r="R3747" s="4"/>
      <c r="S3747" s="12"/>
      <c r="T3747" s="16"/>
      <c r="U3747" s="4"/>
      <c r="V3747" s="3"/>
      <c r="W3747" s="3"/>
      <c r="X3747" s="3"/>
      <c r="Y3747" s="3"/>
      <c r="Z3747" s="3"/>
      <c r="AA3747" s="4"/>
      <c r="AB3747" s="4"/>
      <c r="AC3747" s="4"/>
      <c r="AD3747" s="4"/>
      <c r="AE3747" s="4"/>
      <c r="BA3747" s="13"/>
      <c r="BC3747" s="2"/>
      <c r="BD3747" s="2"/>
      <c r="BU3747" s="15"/>
      <c r="BV3747" s="6"/>
      <c r="BW3747" s="6"/>
      <c r="BX3747" s="16"/>
      <c r="BY3747" s="16"/>
      <c r="BZ3747" s="16"/>
      <c r="CA3747" s="16"/>
      <c r="CB3747" s="14"/>
    </row>
    <row r="3748" spans="1:80" s="9" customFormat="1" x14ac:dyDescent="0.2">
      <c r="A3748" s="16"/>
      <c r="B3748" s="16"/>
      <c r="C3748" s="16"/>
      <c r="D3748" s="16"/>
      <c r="E3748" s="16"/>
      <c r="F3748" s="3"/>
      <c r="G3748" s="3"/>
      <c r="H3748" s="3"/>
      <c r="I3748" s="3"/>
      <c r="J3748" s="2"/>
      <c r="M3748" s="10"/>
      <c r="N3748" s="2"/>
      <c r="O3748" s="3"/>
      <c r="P3748" s="11"/>
      <c r="Q3748" s="16"/>
      <c r="R3748" s="4"/>
      <c r="S3748" s="12"/>
      <c r="T3748" s="16"/>
      <c r="U3748" s="4"/>
      <c r="V3748" s="3"/>
      <c r="W3748" s="3"/>
      <c r="X3748" s="3"/>
      <c r="Y3748" s="3"/>
      <c r="Z3748" s="3"/>
      <c r="AA3748" s="4"/>
      <c r="AB3748" s="4"/>
      <c r="AC3748" s="4"/>
      <c r="AD3748" s="4"/>
      <c r="AE3748" s="4"/>
      <c r="BA3748" s="13"/>
      <c r="BC3748" s="2"/>
      <c r="BD3748" s="2"/>
      <c r="BU3748" s="15"/>
      <c r="BV3748" s="6"/>
      <c r="BW3748" s="6"/>
      <c r="BX3748" s="16"/>
      <c r="BY3748" s="16"/>
      <c r="BZ3748" s="16"/>
      <c r="CA3748" s="16"/>
      <c r="CB3748" s="14"/>
    </row>
    <row r="3749" spans="1:80" s="9" customFormat="1" x14ac:dyDescent="0.2">
      <c r="A3749" s="16"/>
      <c r="B3749" s="16"/>
      <c r="C3749" s="16"/>
      <c r="D3749" s="16"/>
      <c r="E3749" s="16"/>
      <c r="F3749" s="3"/>
      <c r="G3749" s="3"/>
      <c r="H3749" s="3"/>
      <c r="I3749" s="3"/>
      <c r="J3749" s="2"/>
      <c r="M3749" s="10"/>
      <c r="N3749" s="2"/>
      <c r="O3749" s="3"/>
      <c r="P3749" s="11"/>
      <c r="Q3749" s="16"/>
      <c r="R3749" s="4"/>
      <c r="S3749" s="12"/>
      <c r="T3749" s="16"/>
      <c r="U3749" s="4"/>
      <c r="V3749" s="3"/>
      <c r="W3749" s="3"/>
      <c r="X3749" s="3"/>
      <c r="Y3749" s="3"/>
      <c r="Z3749" s="3"/>
      <c r="AA3749" s="4"/>
      <c r="AB3749" s="4"/>
      <c r="AC3749" s="4"/>
      <c r="AD3749" s="4"/>
      <c r="AE3749" s="4"/>
      <c r="BA3749" s="13"/>
      <c r="BC3749" s="2"/>
      <c r="BD3749" s="2"/>
      <c r="BU3749" s="15"/>
      <c r="BV3749" s="6"/>
      <c r="BW3749" s="6"/>
      <c r="BX3749" s="16"/>
      <c r="BY3749" s="16"/>
      <c r="BZ3749" s="16"/>
      <c r="CA3749" s="16"/>
      <c r="CB3749" s="14"/>
    </row>
    <row r="3750" spans="1:80" s="9" customFormat="1" x14ac:dyDescent="0.2">
      <c r="A3750" s="16"/>
      <c r="B3750" s="16"/>
      <c r="C3750" s="16"/>
      <c r="D3750" s="16"/>
      <c r="E3750" s="16"/>
      <c r="F3750" s="3"/>
      <c r="G3750" s="3"/>
      <c r="H3750" s="3"/>
      <c r="I3750" s="3"/>
      <c r="J3750" s="2"/>
      <c r="M3750" s="10"/>
      <c r="N3750" s="2"/>
      <c r="O3750" s="3"/>
      <c r="P3750" s="11"/>
      <c r="Q3750" s="16"/>
      <c r="R3750" s="4"/>
      <c r="S3750" s="12"/>
      <c r="T3750" s="16"/>
      <c r="U3750" s="4"/>
      <c r="V3750" s="3"/>
      <c r="W3750" s="3"/>
      <c r="X3750" s="3"/>
      <c r="Y3750" s="3"/>
      <c r="Z3750" s="3"/>
      <c r="AA3750" s="4"/>
      <c r="AB3750" s="4"/>
      <c r="AC3750" s="4"/>
      <c r="AD3750" s="4"/>
      <c r="AE3750" s="4"/>
      <c r="BA3750" s="13"/>
      <c r="BC3750" s="2"/>
      <c r="BD3750" s="2"/>
      <c r="BU3750" s="15"/>
      <c r="BV3750" s="6"/>
      <c r="BW3750" s="6"/>
      <c r="BX3750" s="16"/>
      <c r="BY3750" s="16"/>
      <c r="BZ3750" s="16"/>
      <c r="CA3750" s="16"/>
      <c r="CB3750" s="14"/>
    </row>
    <row r="3751" spans="1:80" s="9" customFormat="1" x14ac:dyDescent="0.2">
      <c r="A3751" s="16"/>
      <c r="B3751" s="16"/>
      <c r="C3751" s="16"/>
      <c r="D3751" s="16"/>
      <c r="E3751" s="16"/>
      <c r="F3751" s="3"/>
      <c r="G3751" s="3"/>
      <c r="H3751" s="3"/>
      <c r="I3751" s="3"/>
      <c r="J3751" s="2"/>
      <c r="M3751" s="10"/>
      <c r="N3751" s="2"/>
      <c r="O3751" s="3"/>
      <c r="P3751" s="11"/>
      <c r="Q3751" s="16"/>
      <c r="R3751" s="4"/>
      <c r="S3751" s="12"/>
      <c r="T3751" s="16"/>
      <c r="U3751" s="4"/>
      <c r="V3751" s="3"/>
      <c r="W3751" s="3"/>
      <c r="X3751" s="3"/>
      <c r="Y3751" s="3"/>
      <c r="Z3751" s="3"/>
      <c r="AA3751" s="4"/>
      <c r="AB3751" s="4"/>
      <c r="AC3751" s="4"/>
      <c r="AD3751" s="4"/>
      <c r="AE3751" s="4"/>
      <c r="BA3751" s="13"/>
      <c r="BC3751" s="2"/>
      <c r="BD3751" s="2"/>
      <c r="BU3751" s="15"/>
      <c r="BV3751" s="6"/>
      <c r="BW3751" s="6"/>
      <c r="BX3751" s="16"/>
      <c r="BY3751" s="16"/>
      <c r="BZ3751" s="16"/>
      <c r="CA3751" s="16"/>
      <c r="CB3751" s="14"/>
    </row>
    <row r="3752" spans="1:80" s="9" customFormat="1" x14ac:dyDescent="0.2">
      <c r="A3752" s="16"/>
      <c r="B3752" s="16"/>
      <c r="C3752" s="16"/>
      <c r="D3752" s="16"/>
      <c r="E3752" s="16"/>
      <c r="F3752" s="3"/>
      <c r="G3752" s="3"/>
      <c r="H3752" s="3"/>
      <c r="I3752" s="3"/>
      <c r="J3752" s="2"/>
      <c r="M3752" s="10"/>
      <c r="N3752" s="2"/>
      <c r="O3752" s="3"/>
      <c r="P3752" s="11"/>
      <c r="Q3752" s="16"/>
      <c r="R3752" s="4"/>
      <c r="S3752" s="12"/>
      <c r="T3752" s="16"/>
      <c r="U3752" s="4"/>
      <c r="V3752" s="3"/>
      <c r="W3752" s="3"/>
      <c r="X3752" s="3"/>
      <c r="Y3752" s="3"/>
      <c r="Z3752" s="3"/>
      <c r="AA3752" s="4"/>
      <c r="AB3752" s="4"/>
      <c r="AC3752" s="4"/>
      <c r="AD3752" s="4"/>
      <c r="AE3752" s="4"/>
      <c r="BA3752" s="13"/>
      <c r="BC3752" s="2"/>
      <c r="BD3752" s="2"/>
      <c r="BU3752" s="15"/>
      <c r="BV3752" s="6"/>
      <c r="BW3752" s="6"/>
      <c r="BX3752" s="16"/>
      <c r="BY3752" s="16"/>
      <c r="BZ3752" s="16"/>
      <c r="CA3752" s="16"/>
      <c r="CB3752" s="14"/>
    </row>
    <row r="3753" spans="1:80" s="9" customFormat="1" x14ac:dyDescent="0.2">
      <c r="A3753" s="16"/>
      <c r="B3753" s="16"/>
      <c r="C3753" s="16"/>
      <c r="D3753" s="16"/>
      <c r="E3753" s="16"/>
      <c r="F3753" s="3"/>
      <c r="G3753" s="3"/>
      <c r="H3753" s="3"/>
      <c r="I3753" s="3"/>
      <c r="J3753" s="2"/>
      <c r="M3753" s="10"/>
      <c r="N3753" s="2"/>
      <c r="O3753" s="3"/>
      <c r="P3753" s="11"/>
      <c r="Q3753" s="16"/>
      <c r="R3753" s="4"/>
      <c r="S3753" s="12"/>
      <c r="T3753" s="16"/>
      <c r="U3753" s="4"/>
      <c r="V3753" s="3"/>
      <c r="W3753" s="3"/>
      <c r="X3753" s="3"/>
      <c r="Y3753" s="3"/>
      <c r="Z3753" s="3"/>
      <c r="AA3753" s="4"/>
      <c r="AB3753" s="4"/>
      <c r="AC3753" s="4"/>
      <c r="AD3753" s="4"/>
      <c r="AE3753" s="4"/>
      <c r="BA3753" s="13"/>
      <c r="BC3753" s="2"/>
      <c r="BD3753" s="2"/>
      <c r="BU3753" s="15"/>
      <c r="BV3753" s="6"/>
      <c r="BW3753" s="6"/>
      <c r="BX3753" s="16"/>
      <c r="BY3753" s="16"/>
      <c r="BZ3753" s="16"/>
      <c r="CA3753" s="16"/>
      <c r="CB3753" s="14"/>
    </row>
    <row r="3754" spans="1:80" s="9" customFormat="1" x14ac:dyDescent="0.2">
      <c r="A3754" s="16"/>
      <c r="B3754" s="16"/>
      <c r="C3754" s="16"/>
      <c r="D3754" s="16"/>
      <c r="E3754" s="16"/>
      <c r="F3754" s="3"/>
      <c r="G3754" s="3"/>
      <c r="H3754" s="3"/>
      <c r="I3754" s="3"/>
      <c r="J3754" s="2"/>
      <c r="M3754" s="10"/>
      <c r="N3754" s="2"/>
      <c r="O3754" s="3"/>
      <c r="P3754" s="11"/>
      <c r="Q3754" s="16"/>
      <c r="R3754" s="4"/>
      <c r="S3754" s="12"/>
      <c r="T3754" s="16"/>
      <c r="U3754" s="4"/>
      <c r="V3754" s="3"/>
      <c r="W3754" s="3"/>
      <c r="X3754" s="3"/>
      <c r="Y3754" s="3"/>
      <c r="Z3754" s="3"/>
      <c r="AA3754" s="4"/>
      <c r="AB3754" s="4"/>
      <c r="AC3754" s="4"/>
      <c r="AD3754" s="4"/>
      <c r="AE3754" s="4"/>
      <c r="BA3754" s="13"/>
      <c r="BC3754" s="2"/>
      <c r="BD3754" s="2"/>
      <c r="BU3754" s="15"/>
      <c r="BV3754" s="6"/>
      <c r="BW3754" s="6"/>
      <c r="BX3754" s="16"/>
      <c r="BY3754" s="16"/>
      <c r="BZ3754" s="16"/>
      <c r="CA3754" s="16"/>
      <c r="CB3754" s="14"/>
    </row>
    <row r="3755" spans="1:80" s="9" customFormat="1" x14ac:dyDescent="0.2">
      <c r="A3755" s="16"/>
      <c r="B3755" s="16"/>
      <c r="C3755" s="16"/>
      <c r="D3755" s="16"/>
      <c r="E3755" s="16"/>
      <c r="F3755" s="3"/>
      <c r="G3755" s="3"/>
      <c r="H3755" s="3"/>
      <c r="I3755" s="3"/>
      <c r="J3755" s="2"/>
      <c r="M3755" s="10"/>
      <c r="N3755" s="2"/>
      <c r="O3755" s="3"/>
      <c r="P3755" s="11"/>
      <c r="Q3755" s="16"/>
      <c r="R3755" s="4"/>
      <c r="S3755" s="12"/>
      <c r="T3755" s="16"/>
      <c r="U3755" s="4"/>
      <c r="V3755" s="3"/>
      <c r="W3755" s="3"/>
      <c r="X3755" s="3"/>
      <c r="Y3755" s="3"/>
      <c r="Z3755" s="3"/>
      <c r="AA3755" s="4"/>
      <c r="AB3755" s="4"/>
      <c r="AC3755" s="4"/>
      <c r="AD3755" s="4"/>
      <c r="AE3755" s="4"/>
      <c r="BA3755" s="13"/>
      <c r="BC3755" s="2"/>
      <c r="BD3755" s="2"/>
      <c r="BU3755" s="15"/>
      <c r="BV3755" s="6"/>
      <c r="BW3755" s="6"/>
      <c r="BX3755" s="16"/>
      <c r="BY3755" s="16"/>
      <c r="BZ3755" s="16"/>
      <c r="CA3755" s="16"/>
      <c r="CB3755" s="14"/>
    </row>
    <row r="3756" spans="1:80" s="9" customFormat="1" x14ac:dyDescent="0.2">
      <c r="A3756" s="16"/>
      <c r="B3756" s="16"/>
      <c r="C3756" s="16"/>
      <c r="D3756" s="16"/>
      <c r="E3756" s="16"/>
      <c r="F3756" s="3"/>
      <c r="G3756" s="3"/>
      <c r="H3756" s="3"/>
      <c r="I3756" s="3"/>
      <c r="J3756" s="2"/>
      <c r="M3756" s="10"/>
      <c r="N3756" s="2"/>
      <c r="O3756" s="3"/>
      <c r="P3756" s="11"/>
      <c r="Q3756" s="16"/>
      <c r="R3756" s="4"/>
      <c r="S3756" s="12"/>
      <c r="T3756" s="16"/>
      <c r="U3756" s="4"/>
      <c r="V3756" s="3"/>
      <c r="W3756" s="3"/>
      <c r="X3756" s="3"/>
      <c r="Y3756" s="3"/>
      <c r="Z3756" s="3"/>
      <c r="AA3756" s="4"/>
      <c r="AB3756" s="4"/>
      <c r="AC3756" s="4"/>
      <c r="AD3756" s="4"/>
      <c r="AE3756" s="4"/>
      <c r="BA3756" s="13"/>
      <c r="BC3756" s="2"/>
      <c r="BD3756" s="2"/>
      <c r="BU3756" s="15"/>
      <c r="BV3756" s="6"/>
      <c r="BW3756" s="6"/>
      <c r="BX3756" s="16"/>
      <c r="BY3756" s="16"/>
      <c r="BZ3756" s="16"/>
      <c r="CA3756" s="16"/>
      <c r="CB3756" s="14"/>
    </row>
    <row r="3757" spans="1:80" s="9" customFormat="1" x14ac:dyDescent="0.2">
      <c r="A3757" s="16"/>
      <c r="B3757" s="16"/>
      <c r="C3757" s="16"/>
      <c r="D3757" s="16"/>
      <c r="E3757" s="16"/>
      <c r="F3757" s="3"/>
      <c r="G3757" s="3"/>
      <c r="H3757" s="3"/>
      <c r="I3757" s="3"/>
      <c r="J3757" s="2"/>
      <c r="M3757" s="10"/>
      <c r="N3757" s="2"/>
      <c r="O3757" s="3"/>
      <c r="P3757" s="11"/>
      <c r="Q3757" s="16"/>
      <c r="R3757" s="4"/>
      <c r="S3757" s="12"/>
      <c r="T3757" s="16"/>
      <c r="U3757" s="4"/>
      <c r="V3757" s="3"/>
      <c r="W3757" s="3"/>
      <c r="X3757" s="3"/>
      <c r="Y3757" s="3"/>
      <c r="Z3757" s="3"/>
      <c r="AA3757" s="4"/>
      <c r="AB3757" s="4"/>
      <c r="AC3757" s="4"/>
      <c r="AD3757" s="4"/>
      <c r="AE3757" s="4"/>
      <c r="BA3757" s="13"/>
      <c r="BC3757" s="2"/>
      <c r="BD3757" s="2"/>
      <c r="BU3757" s="15"/>
      <c r="BV3757" s="6"/>
      <c r="BW3757" s="6"/>
      <c r="BX3757" s="16"/>
      <c r="BY3757" s="16"/>
      <c r="BZ3757" s="16"/>
      <c r="CA3757" s="16"/>
      <c r="CB3757" s="14"/>
    </row>
    <row r="3758" spans="1:80" s="9" customFormat="1" x14ac:dyDescent="0.2">
      <c r="A3758" s="16"/>
      <c r="B3758" s="16"/>
      <c r="C3758" s="16"/>
      <c r="D3758" s="16"/>
      <c r="E3758" s="16"/>
      <c r="F3758" s="3"/>
      <c r="G3758" s="3"/>
      <c r="H3758" s="3"/>
      <c r="I3758" s="3"/>
      <c r="J3758" s="2"/>
      <c r="M3758" s="10"/>
      <c r="N3758" s="2"/>
      <c r="O3758" s="3"/>
      <c r="P3758" s="11"/>
      <c r="Q3758" s="16"/>
      <c r="R3758" s="4"/>
      <c r="S3758" s="12"/>
      <c r="T3758" s="16"/>
      <c r="U3758" s="4"/>
      <c r="V3758" s="3"/>
      <c r="W3758" s="3"/>
      <c r="X3758" s="3"/>
      <c r="Y3758" s="3"/>
      <c r="Z3758" s="3"/>
      <c r="AA3758" s="4"/>
      <c r="AB3758" s="4"/>
      <c r="AC3758" s="4"/>
      <c r="AD3758" s="4"/>
      <c r="AE3758" s="4"/>
      <c r="BA3758" s="13"/>
      <c r="BC3758" s="2"/>
      <c r="BD3758" s="2"/>
      <c r="BU3758" s="15"/>
      <c r="BV3758" s="6"/>
      <c r="BW3758" s="6"/>
      <c r="BX3758" s="16"/>
      <c r="BY3758" s="16"/>
      <c r="BZ3758" s="16"/>
      <c r="CA3758" s="16"/>
      <c r="CB3758" s="14"/>
    </row>
    <row r="3759" spans="1:80" s="9" customFormat="1" x14ac:dyDescent="0.2">
      <c r="A3759" s="16"/>
      <c r="B3759" s="16"/>
      <c r="C3759" s="16"/>
      <c r="D3759" s="16"/>
      <c r="E3759" s="16"/>
      <c r="F3759" s="3"/>
      <c r="G3759" s="3"/>
      <c r="H3759" s="3"/>
      <c r="I3759" s="3"/>
      <c r="J3759" s="2"/>
      <c r="M3759" s="10"/>
      <c r="N3759" s="2"/>
      <c r="O3759" s="3"/>
      <c r="P3759" s="11"/>
      <c r="Q3759" s="16"/>
      <c r="R3759" s="4"/>
      <c r="S3759" s="12"/>
      <c r="T3759" s="16"/>
      <c r="U3759" s="4"/>
      <c r="V3759" s="3"/>
      <c r="W3759" s="3"/>
      <c r="X3759" s="3"/>
      <c r="Y3759" s="3"/>
      <c r="Z3759" s="3"/>
      <c r="AA3759" s="4"/>
      <c r="AB3759" s="4"/>
      <c r="AC3759" s="4"/>
      <c r="AD3759" s="4"/>
      <c r="AE3759" s="4"/>
      <c r="BA3759" s="13"/>
      <c r="BC3759" s="2"/>
      <c r="BD3759" s="2"/>
      <c r="BU3759" s="15"/>
      <c r="BV3759" s="6"/>
      <c r="BW3759" s="6"/>
      <c r="BX3759" s="16"/>
      <c r="BY3759" s="16"/>
      <c r="BZ3759" s="16"/>
      <c r="CA3759" s="16"/>
      <c r="CB3759" s="14"/>
    </row>
    <row r="3760" spans="1:80" s="9" customFormat="1" x14ac:dyDescent="0.2">
      <c r="A3760" s="16"/>
      <c r="B3760" s="16"/>
      <c r="C3760" s="16"/>
      <c r="D3760" s="16"/>
      <c r="E3760" s="16"/>
      <c r="F3760" s="3"/>
      <c r="G3760" s="3"/>
      <c r="H3760" s="3"/>
      <c r="I3760" s="3"/>
      <c r="J3760" s="2"/>
      <c r="M3760" s="10"/>
      <c r="N3760" s="2"/>
      <c r="O3760" s="3"/>
      <c r="P3760" s="11"/>
      <c r="Q3760" s="16"/>
      <c r="R3760" s="4"/>
      <c r="S3760" s="12"/>
      <c r="T3760" s="16"/>
      <c r="U3760" s="4"/>
      <c r="V3760" s="3"/>
      <c r="W3760" s="3"/>
      <c r="X3760" s="3"/>
      <c r="Y3760" s="3"/>
      <c r="Z3760" s="3"/>
      <c r="AA3760" s="4"/>
      <c r="AB3760" s="4"/>
      <c r="AC3760" s="4"/>
      <c r="AD3760" s="4"/>
      <c r="AE3760" s="4"/>
      <c r="BA3760" s="13"/>
      <c r="BC3760" s="2"/>
      <c r="BD3760" s="2"/>
      <c r="BU3760" s="15"/>
      <c r="BV3760" s="6"/>
      <c r="BW3760" s="6"/>
      <c r="BX3760" s="16"/>
      <c r="BY3760" s="16"/>
      <c r="BZ3760" s="16"/>
      <c r="CA3760" s="16"/>
      <c r="CB3760" s="14"/>
    </row>
    <row r="3761" spans="1:80" s="9" customFormat="1" x14ac:dyDescent="0.2">
      <c r="A3761" s="16"/>
      <c r="B3761" s="16"/>
      <c r="C3761" s="16"/>
      <c r="D3761" s="16"/>
      <c r="E3761" s="16"/>
      <c r="F3761" s="3"/>
      <c r="G3761" s="3"/>
      <c r="H3761" s="3"/>
      <c r="I3761" s="3"/>
      <c r="J3761" s="2"/>
      <c r="M3761" s="10"/>
      <c r="N3761" s="2"/>
      <c r="O3761" s="3"/>
      <c r="P3761" s="11"/>
      <c r="Q3761" s="16"/>
      <c r="R3761" s="4"/>
      <c r="S3761" s="12"/>
      <c r="T3761" s="16"/>
      <c r="U3761" s="4"/>
      <c r="V3761" s="3"/>
      <c r="W3761" s="3"/>
      <c r="X3761" s="3"/>
      <c r="Y3761" s="3"/>
      <c r="Z3761" s="3"/>
      <c r="AA3761" s="4"/>
      <c r="AB3761" s="4"/>
      <c r="AC3761" s="4"/>
      <c r="AD3761" s="4"/>
      <c r="AE3761" s="4"/>
      <c r="BA3761" s="13"/>
      <c r="BC3761" s="2"/>
      <c r="BD3761" s="2"/>
      <c r="BU3761" s="15"/>
      <c r="BV3761" s="6"/>
      <c r="BW3761" s="6"/>
      <c r="BX3761" s="16"/>
      <c r="BY3761" s="16"/>
      <c r="BZ3761" s="16"/>
      <c r="CA3761" s="16"/>
      <c r="CB3761" s="14"/>
    </row>
    <row r="3762" spans="1:80" s="9" customFormat="1" x14ac:dyDescent="0.2">
      <c r="A3762" s="16"/>
      <c r="B3762" s="16"/>
      <c r="C3762" s="16"/>
      <c r="D3762" s="16"/>
      <c r="E3762" s="16"/>
      <c r="F3762" s="3"/>
      <c r="G3762" s="3"/>
      <c r="H3762" s="3"/>
      <c r="I3762" s="3"/>
      <c r="J3762" s="2"/>
      <c r="M3762" s="10"/>
      <c r="N3762" s="2"/>
      <c r="O3762" s="3"/>
      <c r="P3762" s="11"/>
      <c r="Q3762" s="16"/>
      <c r="R3762" s="4"/>
      <c r="S3762" s="12"/>
      <c r="T3762" s="16"/>
      <c r="U3762" s="4"/>
      <c r="V3762" s="3"/>
      <c r="W3762" s="3"/>
      <c r="X3762" s="3"/>
      <c r="Y3762" s="3"/>
      <c r="Z3762" s="3"/>
      <c r="AA3762" s="4"/>
      <c r="AB3762" s="4"/>
      <c r="AC3762" s="4"/>
      <c r="AD3762" s="4"/>
      <c r="AE3762" s="4"/>
      <c r="BA3762" s="13"/>
      <c r="BC3762" s="2"/>
      <c r="BD3762" s="2"/>
      <c r="BU3762" s="15"/>
      <c r="BV3762" s="6"/>
      <c r="BW3762" s="6"/>
      <c r="BX3762" s="16"/>
      <c r="BY3762" s="16"/>
      <c r="BZ3762" s="16"/>
      <c r="CA3762" s="16"/>
      <c r="CB3762" s="14"/>
    </row>
    <row r="3763" spans="1:80" s="9" customFormat="1" x14ac:dyDescent="0.2">
      <c r="A3763" s="16"/>
      <c r="B3763" s="16"/>
      <c r="C3763" s="16"/>
      <c r="D3763" s="16"/>
      <c r="E3763" s="16"/>
      <c r="F3763" s="3"/>
      <c r="G3763" s="3"/>
      <c r="H3763" s="3"/>
      <c r="I3763" s="3"/>
      <c r="J3763" s="2"/>
      <c r="M3763" s="10"/>
      <c r="N3763" s="2"/>
      <c r="O3763" s="3"/>
      <c r="P3763" s="11"/>
      <c r="Q3763" s="16"/>
      <c r="R3763" s="4"/>
      <c r="S3763" s="12"/>
      <c r="T3763" s="16"/>
      <c r="U3763" s="4"/>
      <c r="V3763" s="3"/>
      <c r="W3763" s="3"/>
      <c r="X3763" s="3"/>
      <c r="Y3763" s="3"/>
      <c r="Z3763" s="3"/>
      <c r="AA3763" s="4"/>
      <c r="AB3763" s="4"/>
      <c r="AC3763" s="4"/>
      <c r="AD3763" s="4"/>
      <c r="AE3763" s="4"/>
      <c r="BA3763" s="13"/>
      <c r="BC3763" s="2"/>
      <c r="BD3763" s="2"/>
      <c r="BU3763" s="15"/>
      <c r="BV3763" s="6"/>
      <c r="BW3763" s="6"/>
      <c r="BX3763" s="16"/>
      <c r="BY3763" s="16"/>
      <c r="BZ3763" s="16"/>
      <c r="CA3763" s="16"/>
      <c r="CB3763" s="14"/>
    </row>
    <row r="3764" spans="1:80" s="9" customFormat="1" x14ac:dyDescent="0.2">
      <c r="A3764" s="16"/>
      <c r="B3764" s="16"/>
      <c r="C3764" s="16"/>
      <c r="D3764" s="16"/>
      <c r="E3764" s="16"/>
      <c r="F3764" s="3"/>
      <c r="G3764" s="3"/>
      <c r="H3764" s="3"/>
      <c r="I3764" s="3"/>
      <c r="J3764" s="2"/>
      <c r="M3764" s="10"/>
      <c r="N3764" s="2"/>
      <c r="O3764" s="3"/>
      <c r="P3764" s="11"/>
      <c r="Q3764" s="16"/>
      <c r="R3764" s="4"/>
      <c r="S3764" s="12"/>
      <c r="T3764" s="16"/>
      <c r="U3764" s="4"/>
      <c r="V3764" s="3"/>
      <c r="W3764" s="3"/>
      <c r="X3764" s="3"/>
      <c r="Y3764" s="3"/>
      <c r="Z3764" s="3"/>
      <c r="AA3764" s="4"/>
      <c r="AB3764" s="4"/>
      <c r="AC3764" s="4"/>
      <c r="AD3764" s="4"/>
      <c r="AE3764" s="4"/>
      <c r="BA3764" s="13"/>
      <c r="BC3764" s="2"/>
      <c r="BD3764" s="2"/>
      <c r="BU3764" s="15"/>
      <c r="BV3764" s="6"/>
      <c r="BW3764" s="6"/>
      <c r="BX3764" s="16"/>
      <c r="BY3764" s="16"/>
      <c r="BZ3764" s="16"/>
      <c r="CA3764" s="16"/>
      <c r="CB3764" s="14"/>
    </row>
    <row r="3765" spans="1:80" s="9" customFormat="1" x14ac:dyDescent="0.2">
      <c r="A3765" s="16"/>
      <c r="B3765" s="16"/>
      <c r="C3765" s="16"/>
      <c r="D3765" s="16"/>
      <c r="E3765" s="16"/>
      <c r="F3765" s="3"/>
      <c r="G3765" s="3"/>
      <c r="H3765" s="3"/>
      <c r="I3765" s="3"/>
      <c r="J3765" s="2"/>
      <c r="M3765" s="10"/>
      <c r="N3765" s="2"/>
      <c r="O3765" s="3"/>
      <c r="P3765" s="11"/>
      <c r="Q3765" s="16"/>
      <c r="R3765" s="4"/>
      <c r="S3765" s="12"/>
      <c r="T3765" s="16"/>
      <c r="U3765" s="4"/>
      <c r="V3765" s="3"/>
      <c r="W3765" s="3"/>
      <c r="X3765" s="3"/>
      <c r="Y3765" s="3"/>
      <c r="Z3765" s="3"/>
      <c r="AA3765" s="4"/>
      <c r="AB3765" s="4"/>
      <c r="AC3765" s="4"/>
      <c r="AD3765" s="4"/>
      <c r="AE3765" s="4"/>
      <c r="BA3765" s="13"/>
      <c r="BC3765" s="2"/>
      <c r="BD3765" s="2"/>
      <c r="BU3765" s="15"/>
      <c r="BV3765" s="6"/>
      <c r="BW3765" s="6"/>
      <c r="BX3765" s="16"/>
      <c r="BY3765" s="16"/>
      <c r="BZ3765" s="16"/>
      <c r="CA3765" s="16"/>
      <c r="CB3765" s="14"/>
    </row>
    <row r="3766" spans="1:80" s="9" customFormat="1" x14ac:dyDescent="0.2">
      <c r="A3766" s="16"/>
      <c r="B3766" s="16"/>
      <c r="C3766" s="16"/>
      <c r="D3766" s="16"/>
      <c r="E3766" s="16"/>
      <c r="F3766" s="3"/>
      <c r="G3766" s="3"/>
      <c r="H3766" s="3"/>
      <c r="I3766" s="3"/>
      <c r="J3766" s="2"/>
      <c r="M3766" s="10"/>
      <c r="N3766" s="2"/>
      <c r="O3766" s="3"/>
      <c r="P3766" s="11"/>
      <c r="Q3766" s="16"/>
      <c r="R3766" s="4"/>
      <c r="S3766" s="12"/>
      <c r="T3766" s="16"/>
      <c r="U3766" s="4"/>
      <c r="V3766" s="3"/>
      <c r="W3766" s="3"/>
      <c r="X3766" s="3"/>
      <c r="Y3766" s="3"/>
      <c r="Z3766" s="3"/>
      <c r="AA3766" s="4"/>
      <c r="AB3766" s="4"/>
      <c r="AC3766" s="4"/>
      <c r="AD3766" s="4"/>
      <c r="AE3766" s="4"/>
      <c r="BA3766" s="13"/>
      <c r="BC3766" s="2"/>
      <c r="BD3766" s="2"/>
      <c r="BU3766" s="15"/>
      <c r="BV3766" s="6"/>
      <c r="BW3766" s="6"/>
      <c r="BX3766" s="16"/>
      <c r="BY3766" s="16"/>
      <c r="BZ3766" s="16"/>
      <c r="CA3766" s="16"/>
      <c r="CB3766" s="14"/>
    </row>
    <row r="3767" spans="1:80" s="9" customFormat="1" x14ac:dyDescent="0.2">
      <c r="A3767" s="16"/>
      <c r="B3767" s="16"/>
      <c r="C3767" s="16"/>
      <c r="D3767" s="16"/>
      <c r="E3767" s="16"/>
      <c r="F3767" s="3"/>
      <c r="G3767" s="3"/>
      <c r="H3767" s="3"/>
      <c r="I3767" s="3"/>
      <c r="J3767" s="2"/>
      <c r="M3767" s="10"/>
      <c r="N3767" s="2"/>
      <c r="O3767" s="3"/>
      <c r="P3767" s="11"/>
      <c r="Q3767" s="16"/>
      <c r="R3767" s="4"/>
      <c r="S3767" s="12"/>
      <c r="T3767" s="16"/>
      <c r="U3767" s="4"/>
      <c r="V3767" s="3"/>
      <c r="W3767" s="3"/>
      <c r="X3767" s="3"/>
      <c r="Y3767" s="3"/>
      <c r="Z3767" s="3"/>
      <c r="AA3767" s="4"/>
      <c r="AB3767" s="4"/>
      <c r="AC3767" s="4"/>
      <c r="AD3767" s="4"/>
      <c r="AE3767" s="4"/>
      <c r="BA3767" s="13"/>
      <c r="BC3767" s="2"/>
      <c r="BD3767" s="2"/>
      <c r="BU3767" s="15"/>
      <c r="BV3767" s="6"/>
      <c r="BW3767" s="6"/>
      <c r="BX3767" s="16"/>
      <c r="BY3767" s="16"/>
      <c r="BZ3767" s="16"/>
      <c r="CA3767" s="16"/>
      <c r="CB3767" s="14"/>
    </row>
    <row r="3768" spans="1:80" s="9" customFormat="1" x14ac:dyDescent="0.2">
      <c r="A3768" s="16"/>
      <c r="B3768" s="16"/>
      <c r="C3768" s="16"/>
      <c r="D3768" s="16"/>
      <c r="E3768" s="16"/>
      <c r="F3768" s="3"/>
      <c r="G3768" s="3"/>
      <c r="H3768" s="3"/>
      <c r="I3768" s="3"/>
      <c r="J3768" s="2"/>
      <c r="M3768" s="10"/>
      <c r="N3768" s="2"/>
      <c r="O3768" s="3"/>
      <c r="P3768" s="11"/>
      <c r="Q3768" s="16"/>
      <c r="R3768" s="4"/>
      <c r="S3768" s="12"/>
      <c r="T3768" s="16"/>
      <c r="U3768" s="4"/>
      <c r="V3768" s="3"/>
      <c r="W3768" s="3"/>
      <c r="X3768" s="3"/>
      <c r="Y3768" s="3"/>
      <c r="Z3768" s="3"/>
      <c r="AA3768" s="4"/>
      <c r="AB3768" s="4"/>
      <c r="AC3768" s="4"/>
      <c r="AD3768" s="4"/>
      <c r="AE3768" s="4"/>
      <c r="BA3768" s="13"/>
      <c r="BC3768" s="2"/>
      <c r="BD3768" s="2"/>
      <c r="BU3768" s="15"/>
      <c r="BV3768" s="6"/>
      <c r="BW3768" s="6"/>
      <c r="BX3768" s="16"/>
      <c r="BY3768" s="16"/>
      <c r="BZ3768" s="16"/>
      <c r="CA3768" s="16"/>
      <c r="CB3768" s="14"/>
    </row>
    <row r="3769" spans="1:80" s="9" customFormat="1" x14ac:dyDescent="0.2">
      <c r="A3769" s="16"/>
      <c r="B3769" s="16"/>
      <c r="C3769" s="16"/>
      <c r="D3769" s="16"/>
      <c r="E3769" s="16"/>
      <c r="F3769" s="3"/>
      <c r="G3769" s="3"/>
      <c r="H3769" s="3"/>
      <c r="I3769" s="3"/>
      <c r="J3769" s="2"/>
      <c r="M3769" s="10"/>
      <c r="N3769" s="2"/>
      <c r="O3769" s="3"/>
      <c r="P3769" s="11"/>
      <c r="Q3769" s="16"/>
      <c r="R3769" s="4"/>
      <c r="S3769" s="12"/>
      <c r="T3769" s="16"/>
      <c r="U3769" s="4"/>
      <c r="V3769" s="3"/>
      <c r="W3769" s="3"/>
      <c r="X3769" s="3"/>
      <c r="Y3769" s="3"/>
      <c r="Z3769" s="3"/>
      <c r="AA3769" s="4"/>
      <c r="AB3769" s="4"/>
      <c r="AC3769" s="4"/>
      <c r="AD3769" s="4"/>
      <c r="AE3769" s="4"/>
      <c r="BA3769" s="13"/>
      <c r="BC3769" s="2"/>
      <c r="BD3769" s="2"/>
      <c r="BU3769" s="15"/>
      <c r="BV3769" s="6"/>
      <c r="BW3769" s="6"/>
      <c r="BX3769" s="16"/>
      <c r="BY3769" s="16"/>
      <c r="BZ3769" s="16"/>
      <c r="CA3769" s="16"/>
      <c r="CB3769" s="14"/>
    </row>
    <row r="3770" spans="1:80" s="9" customFormat="1" x14ac:dyDescent="0.2">
      <c r="A3770" s="16"/>
      <c r="B3770" s="16"/>
      <c r="C3770" s="16"/>
      <c r="D3770" s="16"/>
      <c r="E3770" s="16"/>
      <c r="F3770" s="3"/>
      <c r="G3770" s="3"/>
      <c r="H3770" s="3"/>
      <c r="I3770" s="3"/>
      <c r="J3770" s="2"/>
      <c r="M3770" s="10"/>
      <c r="N3770" s="2"/>
      <c r="O3770" s="3"/>
      <c r="P3770" s="11"/>
      <c r="Q3770" s="16"/>
      <c r="R3770" s="4"/>
      <c r="S3770" s="12"/>
      <c r="T3770" s="16"/>
      <c r="U3770" s="4"/>
      <c r="V3770" s="3"/>
      <c r="W3770" s="3"/>
      <c r="X3770" s="3"/>
      <c r="Y3770" s="3"/>
      <c r="Z3770" s="3"/>
      <c r="AA3770" s="4"/>
      <c r="AB3770" s="4"/>
      <c r="AC3770" s="4"/>
      <c r="AD3770" s="4"/>
      <c r="AE3770" s="4"/>
      <c r="BA3770" s="13"/>
      <c r="BC3770" s="2"/>
      <c r="BD3770" s="2"/>
      <c r="BU3770" s="15"/>
      <c r="BV3770" s="6"/>
      <c r="BW3770" s="6"/>
      <c r="BX3770" s="16"/>
      <c r="BY3770" s="16"/>
      <c r="BZ3770" s="16"/>
      <c r="CA3770" s="16"/>
      <c r="CB3770" s="14"/>
    </row>
    <row r="3771" spans="1:80" s="9" customFormat="1" x14ac:dyDescent="0.2">
      <c r="A3771" s="16"/>
      <c r="B3771" s="16"/>
      <c r="C3771" s="16"/>
      <c r="D3771" s="16"/>
      <c r="E3771" s="16"/>
      <c r="F3771" s="3"/>
      <c r="G3771" s="3"/>
      <c r="H3771" s="3"/>
      <c r="I3771" s="3"/>
      <c r="J3771" s="2"/>
      <c r="M3771" s="10"/>
      <c r="N3771" s="2"/>
      <c r="O3771" s="3"/>
      <c r="P3771" s="11"/>
      <c r="Q3771" s="16"/>
      <c r="R3771" s="4"/>
      <c r="S3771" s="12"/>
      <c r="T3771" s="16"/>
      <c r="U3771" s="4"/>
      <c r="V3771" s="3"/>
      <c r="W3771" s="3"/>
      <c r="X3771" s="3"/>
      <c r="Y3771" s="3"/>
      <c r="Z3771" s="3"/>
      <c r="AA3771" s="4"/>
      <c r="AB3771" s="4"/>
      <c r="AC3771" s="4"/>
      <c r="AD3771" s="4"/>
      <c r="AE3771" s="4"/>
      <c r="BA3771" s="13"/>
      <c r="BC3771" s="2"/>
      <c r="BD3771" s="2"/>
      <c r="BU3771" s="15"/>
      <c r="BV3771" s="6"/>
      <c r="BW3771" s="6"/>
      <c r="BX3771" s="16"/>
      <c r="BY3771" s="16"/>
      <c r="BZ3771" s="16"/>
      <c r="CA3771" s="16"/>
      <c r="CB3771" s="14"/>
    </row>
    <row r="3772" spans="1:80" s="9" customFormat="1" x14ac:dyDescent="0.2">
      <c r="A3772" s="16"/>
      <c r="B3772" s="16"/>
      <c r="C3772" s="16"/>
      <c r="D3772" s="16"/>
      <c r="E3772" s="16"/>
      <c r="F3772" s="3"/>
      <c r="G3772" s="3"/>
      <c r="H3772" s="3"/>
      <c r="I3772" s="3"/>
      <c r="J3772" s="2"/>
      <c r="M3772" s="10"/>
      <c r="N3772" s="2"/>
      <c r="O3772" s="3"/>
      <c r="P3772" s="11"/>
      <c r="Q3772" s="16"/>
      <c r="R3772" s="4"/>
      <c r="S3772" s="12"/>
      <c r="T3772" s="16"/>
      <c r="U3772" s="4"/>
      <c r="V3772" s="3"/>
      <c r="W3772" s="3"/>
      <c r="X3772" s="3"/>
      <c r="Y3772" s="3"/>
      <c r="Z3772" s="3"/>
      <c r="AA3772" s="4"/>
      <c r="AB3772" s="4"/>
      <c r="AC3772" s="4"/>
      <c r="AD3772" s="4"/>
      <c r="AE3772" s="4"/>
      <c r="BA3772" s="13"/>
      <c r="BC3772" s="2"/>
      <c r="BD3772" s="2"/>
      <c r="BU3772" s="15"/>
      <c r="BV3772" s="6"/>
      <c r="BW3772" s="6"/>
      <c r="BX3772" s="16"/>
      <c r="BY3772" s="16"/>
      <c r="BZ3772" s="16"/>
      <c r="CA3772" s="16"/>
      <c r="CB3772" s="14"/>
    </row>
    <row r="3773" spans="1:80" s="9" customFormat="1" x14ac:dyDescent="0.2">
      <c r="A3773" s="16"/>
      <c r="B3773" s="16"/>
      <c r="C3773" s="16"/>
      <c r="D3773" s="16"/>
      <c r="E3773" s="16"/>
      <c r="F3773" s="3"/>
      <c r="G3773" s="3"/>
      <c r="H3773" s="3"/>
      <c r="I3773" s="3"/>
      <c r="J3773" s="2"/>
      <c r="M3773" s="10"/>
      <c r="N3773" s="2"/>
      <c r="O3773" s="3"/>
      <c r="P3773" s="11"/>
      <c r="Q3773" s="16"/>
      <c r="R3773" s="4"/>
      <c r="S3773" s="12"/>
      <c r="T3773" s="16"/>
      <c r="U3773" s="4"/>
      <c r="V3773" s="3"/>
      <c r="W3773" s="3"/>
      <c r="X3773" s="3"/>
      <c r="Y3773" s="3"/>
      <c r="Z3773" s="3"/>
      <c r="AA3773" s="4"/>
      <c r="AB3773" s="4"/>
      <c r="AC3773" s="4"/>
      <c r="AD3773" s="4"/>
      <c r="AE3773" s="4"/>
      <c r="BA3773" s="13"/>
      <c r="BC3773" s="2"/>
      <c r="BD3773" s="2"/>
      <c r="BU3773" s="15"/>
      <c r="BV3773" s="6"/>
      <c r="BW3773" s="6"/>
      <c r="BX3773" s="16"/>
      <c r="BY3773" s="16"/>
      <c r="BZ3773" s="16"/>
      <c r="CA3773" s="16"/>
      <c r="CB3773" s="14"/>
    </row>
    <row r="3774" spans="1:80" s="9" customFormat="1" x14ac:dyDescent="0.2">
      <c r="A3774" s="16"/>
      <c r="B3774" s="16"/>
      <c r="C3774" s="16"/>
      <c r="D3774" s="16"/>
      <c r="E3774" s="16"/>
      <c r="F3774" s="3"/>
      <c r="G3774" s="3"/>
      <c r="H3774" s="3"/>
      <c r="I3774" s="3"/>
      <c r="J3774" s="2"/>
      <c r="M3774" s="10"/>
      <c r="N3774" s="2"/>
      <c r="O3774" s="3"/>
      <c r="P3774" s="11"/>
      <c r="Q3774" s="16"/>
      <c r="R3774" s="4"/>
      <c r="S3774" s="12"/>
      <c r="T3774" s="16"/>
      <c r="U3774" s="4"/>
      <c r="V3774" s="3"/>
      <c r="W3774" s="3"/>
      <c r="X3774" s="3"/>
      <c r="Y3774" s="3"/>
      <c r="Z3774" s="3"/>
      <c r="AA3774" s="4"/>
      <c r="AB3774" s="4"/>
      <c r="AC3774" s="4"/>
      <c r="AD3774" s="4"/>
      <c r="AE3774" s="4"/>
      <c r="BA3774" s="13"/>
      <c r="BC3774" s="2"/>
      <c r="BD3774" s="2"/>
      <c r="BU3774" s="15"/>
      <c r="BV3774" s="6"/>
      <c r="BW3774" s="6"/>
      <c r="BX3774" s="16"/>
      <c r="BY3774" s="16"/>
      <c r="BZ3774" s="16"/>
      <c r="CA3774" s="16"/>
      <c r="CB3774" s="14"/>
    </row>
    <row r="3775" spans="1:80" s="9" customFormat="1" x14ac:dyDescent="0.2">
      <c r="A3775" s="16"/>
      <c r="B3775" s="16"/>
      <c r="C3775" s="16"/>
      <c r="D3775" s="16"/>
      <c r="E3775" s="16"/>
      <c r="F3775" s="3"/>
      <c r="G3775" s="3"/>
      <c r="H3775" s="3"/>
      <c r="I3775" s="3"/>
      <c r="J3775" s="2"/>
      <c r="M3775" s="10"/>
      <c r="N3775" s="2"/>
      <c r="O3775" s="3"/>
      <c r="P3775" s="11"/>
      <c r="Q3775" s="16"/>
      <c r="R3775" s="4"/>
      <c r="S3775" s="12"/>
      <c r="T3775" s="16"/>
      <c r="U3775" s="4"/>
      <c r="V3775" s="3"/>
      <c r="W3775" s="3"/>
      <c r="X3775" s="3"/>
      <c r="Y3775" s="3"/>
      <c r="Z3775" s="3"/>
      <c r="AA3775" s="4"/>
      <c r="AB3775" s="4"/>
      <c r="AC3775" s="4"/>
      <c r="AD3775" s="4"/>
      <c r="AE3775" s="4"/>
      <c r="BA3775" s="13"/>
      <c r="BC3775" s="2"/>
      <c r="BD3775" s="2"/>
      <c r="BU3775" s="15"/>
      <c r="BV3775" s="6"/>
      <c r="BW3775" s="6"/>
      <c r="BX3775" s="16"/>
      <c r="BY3775" s="16"/>
      <c r="BZ3775" s="16"/>
      <c r="CA3775" s="16"/>
      <c r="CB3775" s="14"/>
    </row>
    <row r="3776" spans="1:80" s="9" customFormat="1" x14ac:dyDescent="0.2">
      <c r="A3776" s="16"/>
      <c r="B3776" s="16"/>
      <c r="C3776" s="16"/>
      <c r="D3776" s="16"/>
      <c r="E3776" s="16"/>
      <c r="F3776" s="3"/>
      <c r="G3776" s="3"/>
      <c r="H3776" s="3"/>
      <c r="I3776" s="3"/>
      <c r="J3776" s="2"/>
      <c r="M3776" s="10"/>
      <c r="N3776" s="2"/>
      <c r="O3776" s="3"/>
      <c r="P3776" s="11"/>
      <c r="Q3776" s="16"/>
      <c r="R3776" s="4"/>
      <c r="S3776" s="12"/>
      <c r="T3776" s="16"/>
      <c r="U3776" s="4"/>
      <c r="V3776" s="3"/>
      <c r="W3776" s="3"/>
      <c r="X3776" s="3"/>
      <c r="Y3776" s="3"/>
      <c r="Z3776" s="3"/>
      <c r="AA3776" s="4"/>
      <c r="AB3776" s="4"/>
      <c r="AC3776" s="4"/>
      <c r="AD3776" s="4"/>
      <c r="AE3776" s="4"/>
      <c r="BA3776" s="13"/>
      <c r="BC3776" s="2"/>
      <c r="BD3776" s="2"/>
      <c r="BU3776" s="15"/>
      <c r="BV3776" s="6"/>
      <c r="BW3776" s="6"/>
      <c r="BX3776" s="16"/>
      <c r="BY3776" s="16"/>
      <c r="BZ3776" s="16"/>
      <c r="CA3776" s="16"/>
      <c r="CB3776" s="14"/>
    </row>
    <row r="3777" spans="1:80" s="9" customFormat="1" x14ac:dyDescent="0.2">
      <c r="A3777" s="16"/>
      <c r="B3777" s="16"/>
      <c r="C3777" s="16"/>
      <c r="D3777" s="16"/>
      <c r="E3777" s="16"/>
      <c r="F3777" s="3"/>
      <c r="G3777" s="3"/>
      <c r="H3777" s="3"/>
      <c r="I3777" s="3"/>
      <c r="J3777" s="2"/>
      <c r="M3777" s="10"/>
      <c r="N3777" s="2"/>
      <c r="O3777" s="3"/>
      <c r="P3777" s="11"/>
      <c r="Q3777" s="16"/>
      <c r="R3777" s="4"/>
      <c r="S3777" s="12"/>
      <c r="T3777" s="16"/>
      <c r="U3777" s="4"/>
      <c r="V3777" s="3"/>
      <c r="W3777" s="3"/>
      <c r="X3777" s="3"/>
      <c r="Y3777" s="3"/>
      <c r="Z3777" s="3"/>
      <c r="AA3777" s="4"/>
      <c r="AB3777" s="4"/>
      <c r="AC3777" s="4"/>
      <c r="AD3777" s="4"/>
      <c r="AE3777" s="4"/>
      <c r="BA3777" s="13"/>
      <c r="BC3777" s="2"/>
      <c r="BD3777" s="2"/>
      <c r="BU3777" s="15"/>
      <c r="BV3777" s="6"/>
      <c r="BW3777" s="6"/>
      <c r="BX3777" s="16"/>
      <c r="BY3777" s="16"/>
      <c r="BZ3777" s="16"/>
      <c r="CA3777" s="16"/>
      <c r="CB3777" s="14"/>
    </row>
    <row r="3778" spans="1:80" s="9" customFormat="1" x14ac:dyDescent="0.2">
      <c r="A3778" s="16"/>
      <c r="B3778" s="16"/>
      <c r="C3778" s="16"/>
      <c r="D3778" s="16"/>
      <c r="E3778" s="16"/>
      <c r="F3778" s="3"/>
      <c r="G3778" s="3"/>
      <c r="H3778" s="3"/>
      <c r="I3778" s="3"/>
      <c r="J3778" s="2"/>
      <c r="M3778" s="10"/>
      <c r="N3778" s="2"/>
      <c r="O3778" s="3"/>
      <c r="P3778" s="11"/>
      <c r="Q3778" s="16"/>
      <c r="R3778" s="4"/>
      <c r="S3778" s="12"/>
      <c r="T3778" s="16"/>
      <c r="U3778" s="4"/>
      <c r="V3778" s="3"/>
      <c r="W3778" s="3"/>
      <c r="X3778" s="3"/>
      <c r="Y3778" s="3"/>
      <c r="Z3778" s="3"/>
      <c r="AA3778" s="4"/>
      <c r="AB3778" s="4"/>
      <c r="AC3778" s="4"/>
      <c r="AD3778" s="4"/>
      <c r="AE3778" s="4"/>
      <c r="BA3778" s="13"/>
      <c r="BC3778" s="2"/>
      <c r="BD3778" s="2"/>
      <c r="BU3778" s="15"/>
      <c r="BV3778" s="6"/>
      <c r="BW3778" s="6"/>
      <c r="BX3778" s="16"/>
      <c r="BY3778" s="16"/>
      <c r="BZ3778" s="16"/>
      <c r="CA3778" s="16"/>
      <c r="CB3778" s="14"/>
    </row>
    <row r="3779" spans="1:80" s="9" customFormat="1" x14ac:dyDescent="0.2">
      <c r="A3779" s="16"/>
      <c r="B3779" s="16"/>
      <c r="C3779" s="16"/>
      <c r="D3779" s="16"/>
      <c r="E3779" s="16"/>
      <c r="F3779" s="3"/>
      <c r="G3779" s="3"/>
      <c r="H3779" s="3"/>
      <c r="I3779" s="3"/>
      <c r="J3779" s="2"/>
      <c r="M3779" s="10"/>
      <c r="N3779" s="2"/>
      <c r="O3779" s="3"/>
      <c r="P3779" s="11"/>
      <c r="Q3779" s="16"/>
      <c r="R3779" s="4"/>
      <c r="S3779" s="12"/>
      <c r="T3779" s="16"/>
      <c r="U3779" s="4"/>
      <c r="V3779" s="3"/>
      <c r="W3779" s="3"/>
      <c r="X3779" s="3"/>
      <c r="Y3779" s="3"/>
      <c r="Z3779" s="3"/>
      <c r="AA3779" s="4"/>
      <c r="AB3779" s="4"/>
      <c r="AC3779" s="4"/>
      <c r="AD3779" s="4"/>
      <c r="AE3779" s="4"/>
      <c r="BA3779" s="13"/>
      <c r="BC3779" s="2"/>
      <c r="BD3779" s="2"/>
      <c r="BU3779" s="15"/>
      <c r="BV3779" s="6"/>
      <c r="BW3779" s="6"/>
      <c r="BX3779" s="16"/>
      <c r="BY3779" s="16"/>
      <c r="BZ3779" s="16"/>
      <c r="CA3779" s="16"/>
      <c r="CB3779" s="14"/>
    </row>
    <row r="3780" spans="1:80" s="9" customFormat="1" x14ac:dyDescent="0.2">
      <c r="A3780" s="16"/>
      <c r="B3780" s="16"/>
      <c r="C3780" s="16"/>
      <c r="D3780" s="16"/>
      <c r="E3780" s="16"/>
      <c r="F3780" s="3"/>
      <c r="G3780" s="3"/>
      <c r="H3780" s="3"/>
      <c r="I3780" s="3"/>
      <c r="J3780" s="2"/>
      <c r="M3780" s="10"/>
      <c r="N3780" s="2"/>
      <c r="O3780" s="3"/>
      <c r="P3780" s="11"/>
      <c r="Q3780" s="16"/>
      <c r="R3780" s="4"/>
      <c r="S3780" s="12"/>
      <c r="T3780" s="16"/>
      <c r="U3780" s="4"/>
      <c r="V3780" s="3"/>
      <c r="W3780" s="3"/>
      <c r="X3780" s="3"/>
      <c r="Y3780" s="3"/>
      <c r="Z3780" s="3"/>
      <c r="AA3780" s="4"/>
      <c r="AB3780" s="4"/>
      <c r="AC3780" s="4"/>
      <c r="AD3780" s="4"/>
      <c r="AE3780" s="4"/>
      <c r="BA3780" s="13"/>
      <c r="BC3780" s="2"/>
      <c r="BD3780" s="2"/>
      <c r="BU3780" s="15"/>
      <c r="BV3780" s="6"/>
      <c r="BW3780" s="6"/>
      <c r="BX3780" s="16"/>
      <c r="BY3780" s="16"/>
      <c r="BZ3780" s="16"/>
      <c r="CA3780" s="16"/>
      <c r="CB3780" s="14"/>
    </row>
    <row r="3781" spans="1:80" s="9" customFormat="1" x14ac:dyDescent="0.2">
      <c r="A3781" s="16"/>
      <c r="B3781" s="16"/>
      <c r="C3781" s="16"/>
      <c r="D3781" s="16"/>
      <c r="E3781" s="16"/>
      <c r="F3781" s="3"/>
      <c r="G3781" s="3"/>
      <c r="H3781" s="3"/>
      <c r="I3781" s="3"/>
      <c r="J3781" s="2"/>
      <c r="M3781" s="10"/>
      <c r="N3781" s="2"/>
      <c r="O3781" s="3"/>
      <c r="P3781" s="11"/>
      <c r="Q3781" s="16"/>
      <c r="R3781" s="4"/>
      <c r="S3781" s="12"/>
      <c r="T3781" s="16"/>
      <c r="U3781" s="4"/>
      <c r="V3781" s="3"/>
      <c r="W3781" s="3"/>
      <c r="X3781" s="3"/>
      <c r="Y3781" s="3"/>
      <c r="Z3781" s="3"/>
      <c r="AA3781" s="4"/>
      <c r="AB3781" s="4"/>
      <c r="AC3781" s="4"/>
      <c r="AD3781" s="4"/>
      <c r="AE3781" s="4"/>
      <c r="BA3781" s="13"/>
      <c r="BC3781" s="2"/>
      <c r="BD3781" s="2"/>
      <c r="BU3781" s="15"/>
      <c r="BV3781" s="6"/>
      <c r="BW3781" s="6"/>
      <c r="BX3781" s="16"/>
      <c r="BY3781" s="16"/>
      <c r="BZ3781" s="16"/>
      <c r="CA3781" s="16"/>
      <c r="CB3781" s="14"/>
    </row>
    <row r="3782" spans="1:80" s="9" customFormat="1" x14ac:dyDescent="0.2">
      <c r="A3782" s="16"/>
      <c r="B3782" s="16"/>
      <c r="C3782" s="16"/>
      <c r="D3782" s="16"/>
      <c r="E3782" s="16"/>
      <c r="F3782" s="3"/>
      <c r="G3782" s="3"/>
      <c r="H3782" s="3"/>
      <c r="I3782" s="3"/>
      <c r="J3782" s="2"/>
      <c r="M3782" s="10"/>
      <c r="N3782" s="2"/>
      <c r="O3782" s="3"/>
      <c r="P3782" s="11"/>
      <c r="Q3782" s="16"/>
      <c r="R3782" s="4"/>
      <c r="S3782" s="12"/>
      <c r="T3782" s="16"/>
      <c r="U3782" s="4"/>
      <c r="V3782" s="3"/>
      <c r="W3782" s="3"/>
      <c r="X3782" s="3"/>
      <c r="Y3782" s="3"/>
      <c r="Z3782" s="3"/>
      <c r="AA3782" s="4"/>
      <c r="AB3782" s="4"/>
      <c r="AC3782" s="4"/>
      <c r="AD3782" s="4"/>
      <c r="AE3782" s="4"/>
      <c r="BA3782" s="13"/>
      <c r="BC3782" s="2"/>
      <c r="BD3782" s="2"/>
      <c r="BU3782" s="15"/>
      <c r="BV3782" s="6"/>
      <c r="BW3782" s="6"/>
      <c r="BX3782" s="16"/>
      <c r="BY3782" s="16"/>
      <c r="BZ3782" s="16"/>
      <c r="CA3782" s="16"/>
      <c r="CB3782" s="14"/>
    </row>
    <row r="3783" spans="1:80" s="9" customFormat="1" x14ac:dyDescent="0.2">
      <c r="A3783" s="16"/>
      <c r="B3783" s="16"/>
      <c r="C3783" s="16"/>
      <c r="D3783" s="16"/>
      <c r="E3783" s="16"/>
      <c r="F3783" s="3"/>
      <c r="G3783" s="3"/>
      <c r="H3783" s="3"/>
      <c r="I3783" s="3"/>
      <c r="J3783" s="2"/>
      <c r="M3783" s="10"/>
      <c r="N3783" s="2"/>
      <c r="O3783" s="3"/>
      <c r="P3783" s="11"/>
      <c r="Q3783" s="16"/>
      <c r="R3783" s="4"/>
      <c r="S3783" s="12"/>
      <c r="T3783" s="16"/>
      <c r="U3783" s="4"/>
      <c r="V3783" s="3"/>
      <c r="W3783" s="3"/>
      <c r="X3783" s="3"/>
      <c r="Y3783" s="3"/>
      <c r="Z3783" s="3"/>
      <c r="AA3783" s="4"/>
      <c r="AB3783" s="4"/>
      <c r="AC3783" s="4"/>
      <c r="AD3783" s="4"/>
      <c r="AE3783" s="4"/>
      <c r="BA3783" s="13"/>
      <c r="BC3783" s="2"/>
      <c r="BD3783" s="2"/>
      <c r="BU3783" s="15"/>
      <c r="BV3783" s="6"/>
      <c r="BW3783" s="6"/>
      <c r="BX3783" s="16"/>
      <c r="BY3783" s="16"/>
      <c r="BZ3783" s="16"/>
      <c r="CA3783" s="16"/>
      <c r="CB3783" s="14"/>
    </row>
    <row r="3784" spans="1:80" s="9" customFormat="1" x14ac:dyDescent="0.2">
      <c r="A3784" s="16"/>
      <c r="B3784" s="16"/>
      <c r="C3784" s="16"/>
      <c r="D3784" s="16"/>
      <c r="E3784" s="16"/>
      <c r="F3784" s="3"/>
      <c r="G3784" s="3"/>
      <c r="H3784" s="3"/>
      <c r="I3784" s="3"/>
      <c r="J3784" s="2"/>
      <c r="M3784" s="10"/>
      <c r="N3784" s="2"/>
      <c r="O3784" s="3"/>
      <c r="P3784" s="11"/>
      <c r="Q3784" s="16"/>
      <c r="R3784" s="4"/>
      <c r="S3784" s="12"/>
      <c r="T3784" s="16"/>
      <c r="U3784" s="4"/>
      <c r="V3784" s="3"/>
      <c r="W3784" s="3"/>
      <c r="X3784" s="3"/>
      <c r="Y3784" s="3"/>
      <c r="Z3784" s="3"/>
      <c r="AA3784" s="4"/>
      <c r="AB3784" s="4"/>
      <c r="AC3784" s="4"/>
      <c r="AD3784" s="4"/>
      <c r="AE3784" s="4"/>
      <c r="BA3784" s="13"/>
      <c r="BC3784" s="2"/>
      <c r="BD3784" s="2"/>
      <c r="BU3784" s="15"/>
      <c r="BV3784" s="6"/>
      <c r="BW3784" s="6"/>
      <c r="BX3784" s="16"/>
      <c r="BY3784" s="16"/>
      <c r="BZ3784" s="16"/>
      <c r="CA3784" s="16"/>
      <c r="CB3784" s="14"/>
    </row>
    <row r="3785" spans="1:80" s="9" customFormat="1" x14ac:dyDescent="0.2">
      <c r="A3785" s="16"/>
      <c r="B3785" s="16"/>
      <c r="C3785" s="16"/>
      <c r="D3785" s="16"/>
      <c r="E3785" s="16"/>
      <c r="F3785" s="3"/>
      <c r="G3785" s="3"/>
      <c r="H3785" s="3"/>
      <c r="I3785" s="3"/>
      <c r="J3785" s="2"/>
      <c r="M3785" s="10"/>
      <c r="N3785" s="2"/>
      <c r="O3785" s="3"/>
      <c r="P3785" s="11"/>
      <c r="Q3785" s="16"/>
      <c r="R3785" s="4"/>
      <c r="S3785" s="12"/>
      <c r="T3785" s="16"/>
      <c r="U3785" s="4"/>
      <c r="V3785" s="3"/>
      <c r="W3785" s="3"/>
      <c r="X3785" s="3"/>
      <c r="Y3785" s="3"/>
      <c r="Z3785" s="3"/>
      <c r="AA3785" s="4"/>
      <c r="AB3785" s="4"/>
      <c r="AC3785" s="4"/>
      <c r="AD3785" s="4"/>
      <c r="AE3785" s="4"/>
      <c r="BA3785" s="13"/>
      <c r="BC3785" s="2"/>
      <c r="BD3785" s="2"/>
      <c r="BU3785" s="15"/>
      <c r="BV3785" s="6"/>
      <c r="BW3785" s="6"/>
      <c r="BX3785" s="16"/>
      <c r="BY3785" s="16"/>
      <c r="BZ3785" s="16"/>
      <c r="CA3785" s="16"/>
      <c r="CB3785" s="14"/>
    </row>
    <row r="3786" spans="1:80" s="9" customFormat="1" x14ac:dyDescent="0.2">
      <c r="A3786" s="16"/>
      <c r="B3786" s="16"/>
      <c r="C3786" s="16"/>
      <c r="D3786" s="16"/>
      <c r="E3786" s="16"/>
      <c r="F3786" s="3"/>
      <c r="G3786" s="3"/>
      <c r="H3786" s="3"/>
      <c r="I3786" s="3"/>
      <c r="J3786" s="2"/>
      <c r="M3786" s="10"/>
      <c r="N3786" s="2"/>
      <c r="O3786" s="3"/>
      <c r="P3786" s="11"/>
      <c r="Q3786" s="16"/>
      <c r="R3786" s="4"/>
      <c r="S3786" s="12"/>
      <c r="T3786" s="16"/>
      <c r="U3786" s="4"/>
      <c r="V3786" s="3"/>
      <c r="W3786" s="3"/>
      <c r="X3786" s="3"/>
      <c r="Y3786" s="3"/>
      <c r="Z3786" s="3"/>
      <c r="AA3786" s="4"/>
      <c r="AB3786" s="4"/>
      <c r="AC3786" s="4"/>
      <c r="AD3786" s="4"/>
      <c r="AE3786" s="4"/>
      <c r="BA3786" s="13"/>
      <c r="BC3786" s="2"/>
      <c r="BD3786" s="2"/>
      <c r="BU3786" s="15"/>
      <c r="BV3786" s="6"/>
      <c r="BW3786" s="6"/>
      <c r="BX3786" s="16"/>
      <c r="BY3786" s="16"/>
      <c r="BZ3786" s="16"/>
      <c r="CA3786" s="16"/>
      <c r="CB3786" s="14"/>
    </row>
    <row r="3787" spans="1:80" s="9" customFormat="1" x14ac:dyDescent="0.2">
      <c r="A3787" s="16"/>
      <c r="B3787" s="16"/>
      <c r="C3787" s="16"/>
      <c r="D3787" s="16"/>
      <c r="E3787" s="16"/>
      <c r="F3787" s="3"/>
      <c r="G3787" s="3"/>
      <c r="H3787" s="3"/>
      <c r="I3787" s="3"/>
      <c r="J3787" s="2"/>
      <c r="M3787" s="10"/>
      <c r="N3787" s="2"/>
      <c r="O3787" s="3"/>
      <c r="P3787" s="11"/>
      <c r="Q3787" s="16"/>
      <c r="R3787" s="4"/>
      <c r="S3787" s="12"/>
      <c r="T3787" s="16"/>
      <c r="U3787" s="4"/>
      <c r="V3787" s="3"/>
      <c r="W3787" s="3"/>
      <c r="X3787" s="3"/>
      <c r="Y3787" s="3"/>
      <c r="Z3787" s="3"/>
      <c r="AA3787" s="4"/>
      <c r="AB3787" s="4"/>
      <c r="AC3787" s="4"/>
      <c r="AD3787" s="4"/>
      <c r="AE3787" s="4"/>
      <c r="BA3787" s="13"/>
      <c r="BC3787" s="2"/>
      <c r="BD3787" s="2"/>
      <c r="BU3787" s="15"/>
      <c r="BV3787" s="6"/>
      <c r="BW3787" s="6"/>
      <c r="BX3787" s="16"/>
      <c r="BY3787" s="16"/>
      <c r="BZ3787" s="16"/>
      <c r="CA3787" s="16"/>
      <c r="CB3787" s="14"/>
    </row>
    <row r="3788" spans="1:80" s="9" customFormat="1" x14ac:dyDescent="0.2">
      <c r="A3788" s="16"/>
      <c r="B3788" s="16"/>
      <c r="C3788" s="16"/>
      <c r="D3788" s="16"/>
      <c r="E3788" s="16"/>
      <c r="F3788" s="3"/>
      <c r="G3788" s="3"/>
      <c r="H3788" s="3"/>
      <c r="I3788" s="3"/>
      <c r="J3788" s="2"/>
      <c r="M3788" s="10"/>
      <c r="N3788" s="2"/>
      <c r="O3788" s="3"/>
      <c r="P3788" s="11"/>
      <c r="Q3788" s="16"/>
      <c r="R3788" s="4"/>
      <c r="S3788" s="12"/>
      <c r="T3788" s="16"/>
      <c r="U3788" s="4"/>
      <c r="V3788" s="3"/>
      <c r="W3788" s="3"/>
      <c r="X3788" s="3"/>
      <c r="Y3788" s="3"/>
      <c r="Z3788" s="3"/>
      <c r="AA3788" s="4"/>
      <c r="AB3788" s="4"/>
      <c r="AC3788" s="4"/>
      <c r="AD3788" s="4"/>
      <c r="AE3788" s="4"/>
      <c r="BA3788" s="13"/>
      <c r="BC3788" s="2"/>
      <c r="BD3788" s="2"/>
      <c r="BU3788" s="15"/>
      <c r="BV3788" s="6"/>
      <c r="BW3788" s="6"/>
      <c r="BX3788" s="16"/>
      <c r="BY3788" s="16"/>
      <c r="BZ3788" s="16"/>
      <c r="CA3788" s="16"/>
      <c r="CB3788" s="14"/>
    </row>
    <row r="3789" spans="1:80" s="9" customFormat="1" x14ac:dyDescent="0.2">
      <c r="A3789" s="16"/>
      <c r="B3789" s="16"/>
      <c r="C3789" s="16"/>
      <c r="D3789" s="16"/>
      <c r="E3789" s="16"/>
      <c r="F3789" s="3"/>
      <c r="G3789" s="3"/>
      <c r="H3789" s="3"/>
      <c r="I3789" s="3"/>
      <c r="J3789" s="2"/>
      <c r="M3789" s="10"/>
      <c r="N3789" s="2"/>
      <c r="O3789" s="3"/>
      <c r="P3789" s="11"/>
      <c r="Q3789" s="16"/>
      <c r="R3789" s="4"/>
      <c r="S3789" s="12"/>
      <c r="T3789" s="16"/>
      <c r="U3789" s="4"/>
      <c r="V3789" s="3"/>
      <c r="W3789" s="3"/>
      <c r="X3789" s="3"/>
      <c r="Y3789" s="3"/>
      <c r="Z3789" s="3"/>
      <c r="AA3789" s="4"/>
      <c r="AB3789" s="4"/>
      <c r="AC3789" s="4"/>
      <c r="AD3789" s="4"/>
      <c r="AE3789" s="4"/>
      <c r="BA3789" s="13"/>
      <c r="BC3789" s="2"/>
      <c r="BD3789" s="2"/>
      <c r="BU3789" s="15"/>
      <c r="BV3789" s="6"/>
      <c r="BW3789" s="6"/>
      <c r="BX3789" s="16"/>
      <c r="BY3789" s="16"/>
      <c r="BZ3789" s="16"/>
      <c r="CA3789" s="16"/>
      <c r="CB3789" s="14"/>
    </row>
    <row r="3790" spans="1:80" s="9" customFormat="1" x14ac:dyDescent="0.2">
      <c r="A3790" s="16"/>
      <c r="B3790" s="16"/>
      <c r="C3790" s="16"/>
      <c r="D3790" s="16"/>
      <c r="E3790" s="16"/>
      <c r="F3790" s="3"/>
      <c r="G3790" s="3"/>
      <c r="H3790" s="3"/>
      <c r="I3790" s="3"/>
      <c r="J3790" s="2"/>
      <c r="M3790" s="10"/>
      <c r="N3790" s="2"/>
      <c r="O3790" s="3"/>
      <c r="P3790" s="11"/>
      <c r="Q3790" s="16"/>
      <c r="R3790" s="4"/>
      <c r="S3790" s="12"/>
      <c r="T3790" s="16"/>
      <c r="U3790" s="4"/>
      <c r="V3790" s="3"/>
      <c r="W3790" s="3"/>
      <c r="X3790" s="3"/>
      <c r="Y3790" s="3"/>
      <c r="Z3790" s="3"/>
      <c r="AA3790" s="4"/>
      <c r="AB3790" s="4"/>
      <c r="AC3790" s="4"/>
      <c r="AD3790" s="4"/>
      <c r="AE3790" s="4"/>
      <c r="BA3790" s="13"/>
      <c r="BC3790" s="2"/>
      <c r="BD3790" s="2"/>
      <c r="BU3790" s="15"/>
      <c r="BV3790" s="6"/>
      <c r="BW3790" s="6"/>
      <c r="BX3790" s="16"/>
      <c r="BY3790" s="16"/>
      <c r="BZ3790" s="16"/>
      <c r="CA3790" s="16"/>
      <c r="CB3790" s="14"/>
    </row>
    <row r="3791" spans="1:80" s="9" customFormat="1" x14ac:dyDescent="0.2">
      <c r="A3791" s="16"/>
      <c r="B3791" s="16"/>
      <c r="C3791" s="16"/>
      <c r="D3791" s="16"/>
      <c r="E3791" s="16"/>
      <c r="F3791" s="3"/>
      <c r="G3791" s="3"/>
      <c r="H3791" s="3"/>
      <c r="I3791" s="3"/>
      <c r="J3791" s="2"/>
      <c r="M3791" s="10"/>
      <c r="N3791" s="2"/>
      <c r="O3791" s="3"/>
      <c r="P3791" s="11"/>
      <c r="Q3791" s="16"/>
      <c r="R3791" s="4"/>
      <c r="S3791" s="12"/>
      <c r="T3791" s="16"/>
      <c r="U3791" s="4"/>
      <c r="V3791" s="3"/>
      <c r="W3791" s="3"/>
      <c r="X3791" s="3"/>
      <c r="Y3791" s="3"/>
      <c r="Z3791" s="3"/>
      <c r="AA3791" s="4"/>
      <c r="AB3791" s="4"/>
      <c r="AC3791" s="4"/>
      <c r="AD3791" s="4"/>
      <c r="AE3791" s="4"/>
      <c r="BA3791" s="13"/>
      <c r="BC3791" s="2"/>
      <c r="BD3791" s="2"/>
      <c r="BU3791" s="15"/>
      <c r="BV3791" s="6"/>
      <c r="BW3791" s="6"/>
      <c r="BX3791" s="16"/>
      <c r="BY3791" s="16"/>
      <c r="BZ3791" s="16"/>
      <c r="CA3791" s="16"/>
      <c r="CB3791" s="14"/>
    </row>
    <row r="3792" spans="1:80" s="9" customFormat="1" x14ac:dyDescent="0.2">
      <c r="A3792" s="16"/>
      <c r="B3792" s="16"/>
      <c r="C3792" s="16"/>
      <c r="D3792" s="16"/>
      <c r="E3792" s="16"/>
      <c r="F3792" s="3"/>
      <c r="G3792" s="3"/>
      <c r="H3792" s="3"/>
      <c r="I3792" s="3"/>
      <c r="J3792" s="2"/>
      <c r="M3792" s="10"/>
      <c r="N3792" s="2"/>
      <c r="O3792" s="3"/>
      <c r="P3792" s="11"/>
      <c r="Q3792" s="16"/>
      <c r="R3792" s="4"/>
      <c r="S3792" s="12"/>
      <c r="T3792" s="16"/>
      <c r="U3792" s="4"/>
      <c r="V3792" s="3"/>
      <c r="W3792" s="3"/>
      <c r="X3792" s="3"/>
      <c r="Y3792" s="3"/>
      <c r="Z3792" s="3"/>
      <c r="AA3792" s="4"/>
      <c r="AB3792" s="4"/>
      <c r="AC3792" s="4"/>
      <c r="AD3792" s="4"/>
      <c r="AE3792" s="4"/>
      <c r="BA3792" s="13"/>
      <c r="BC3792" s="2"/>
      <c r="BD3792" s="2"/>
      <c r="BU3792" s="15"/>
      <c r="BV3792" s="6"/>
      <c r="BW3792" s="6"/>
      <c r="BX3792" s="16"/>
      <c r="BY3792" s="16"/>
      <c r="BZ3792" s="16"/>
      <c r="CA3792" s="16"/>
      <c r="CB3792" s="14"/>
    </row>
    <row r="3793" spans="1:80" s="9" customFormat="1" x14ac:dyDescent="0.2">
      <c r="A3793" s="16"/>
      <c r="B3793" s="16"/>
      <c r="C3793" s="16"/>
      <c r="D3793" s="16"/>
      <c r="E3793" s="16"/>
      <c r="F3793" s="3"/>
      <c r="G3793" s="3"/>
      <c r="H3793" s="3"/>
      <c r="I3793" s="3"/>
      <c r="J3793" s="2"/>
      <c r="M3793" s="10"/>
      <c r="N3793" s="2"/>
      <c r="O3793" s="3"/>
      <c r="P3793" s="11"/>
      <c r="Q3793" s="16"/>
      <c r="R3793" s="4"/>
      <c r="S3793" s="12"/>
      <c r="T3793" s="16"/>
      <c r="U3793" s="4"/>
      <c r="V3793" s="3"/>
      <c r="W3793" s="3"/>
      <c r="X3793" s="3"/>
      <c r="Y3793" s="3"/>
      <c r="Z3793" s="3"/>
      <c r="AA3793" s="4"/>
      <c r="AB3793" s="4"/>
      <c r="AC3793" s="4"/>
      <c r="AD3793" s="4"/>
      <c r="AE3793" s="4"/>
      <c r="BA3793" s="13"/>
      <c r="BC3793" s="2"/>
      <c r="BD3793" s="2"/>
      <c r="BU3793" s="15"/>
      <c r="BV3793" s="6"/>
      <c r="BW3793" s="6"/>
      <c r="BX3793" s="16"/>
      <c r="BY3793" s="16"/>
      <c r="BZ3793" s="16"/>
      <c r="CA3793" s="16"/>
      <c r="CB3793" s="14"/>
    </row>
    <row r="3794" spans="1:80" s="9" customFormat="1" x14ac:dyDescent="0.2">
      <c r="A3794" s="16"/>
      <c r="B3794" s="16"/>
      <c r="C3794" s="16"/>
      <c r="D3794" s="16"/>
      <c r="E3794" s="16"/>
      <c r="F3794" s="3"/>
      <c r="G3794" s="3"/>
      <c r="H3794" s="3"/>
      <c r="I3794" s="3"/>
      <c r="J3794" s="2"/>
      <c r="M3794" s="10"/>
      <c r="N3794" s="2"/>
      <c r="O3794" s="3"/>
      <c r="P3794" s="11"/>
      <c r="Q3794" s="16"/>
      <c r="R3794" s="4"/>
      <c r="S3794" s="12"/>
      <c r="T3794" s="16"/>
      <c r="U3794" s="4"/>
      <c r="V3794" s="3"/>
      <c r="W3794" s="3"/>
      <c r="X3794" s="3"/>
      <c r="Y3794" s="3"/>
      <c r="Z3794" s="3"/>
      <c r="AA3794" s="4"/>
      <c r="AB3794" s="4"/>
      <c r="AC3794" s="4"/>
      <c r="AD3794" s="4"/>
      <c r="AE3794" s="4"/>
      <c r="BA3794" s="13"/>
      <c r="BC3794" s="2"/>
      <c r="BD3794" s="2"/>
      <c r="BU3794" s="15"/>
      <c r="BV3794" s="6"/>
      <c r="BW3794" s="6"/>
      <c r="BX3794" s="16"/>
      <c r="BY3794" s="16"/>
      <c r="BZ3794" s="16"/>
      <c r="CA3794" s="16"/>
      <c r="CB3794" s="14"/>
    </row>
    <row r="3795" spans="1:80" s="9" customFormat="1" x14ac:dyDescent="0.2">
      <c r="A3795" s="16"/>
      <c r="B3795" s="16"/>
      <c r="C3795" s="16"/>
      <c r="D3795" s="16"/>
      <c r="E3795" s="16"/>
      <c r="F3795" s="3"/>
      <c r="G3795" s="3"/>
      <c r="H3795" s="3"/>
      <c r="I3795" s="3"/>
      <c r="J3795" s="2"/>
      <c r="M3795" s="10"/>
      <c r="N3795" s="2"/>
      <c r="O3795" s="3"/>
      <c r="P3795" s="11"/>
      <c r="Q3795" s="16"/>
      <c r="R3795" s="4"/>
      <c r="S3795" s="12"/>
      <c r="T3795" s="16"/>
      <c r="U3795" s="4"/>
      <c r="V3795" s="3"/>
      <c r="W3795" s="3"/>
      <c r="X3795" s="3"/>
      <c r="Y3795" s="3"/>
      <c r="Z3795" s="3"/>
      <c r="AA3795" s="4"/>
      <c r="AB3795" s="4"/>
      <c r="AC3795" s="4"/>
      <c r="AD3795" s="4"/>
      <c r="AE3795" s="4"/>
      <c r="BA3795" s="13"/>
      <c r="BC3795" s="2"/>
      <c r="BD3795" s="2"/>
      <c r="BU3795" s="15"/>
      <c r="BV3795" s="6"/>
      <c r="BW3795" s="6"/>
      <c r="BX3795" s="16"/>
      <c r="BY3795" s="16"/>
      <c r="BZ3795" s="16"/>
      <c r="CA3795" s="16"/>
      <c r="CB3795" s="14"/>
    </row>
    <row r="3796" spans="1:80" s="9" customFormat="1" x14ac:dyDescent="0.2">
      <c r="A3796" s="16"/>
      <c r="B3796" s="16"/>
      <c r="C3796" s="16"/>
      <c r="D3796" s="16"/>
      <c r="E3796" s="16"/>
      <c r="F3796" s="3"/>
      <c r="G3796" s="3"/>
      <c r="H3796" s="3"/>
      <c r="I3796" s="3"/>
      <c r="J3796" s="2"/>
      <c r="M3796" s="10"/>
      <c r="N3796" s="2"/>
      <c r="O3796" s="3"/>
      <c r="P3796" s="11"/>
      <c r="Q3796" s="16"/>
      <c r="R3796" s="4"/>
      <c r="S3796" s="12"/>
      <c r="T3796" s="16"/>
      <c r="U3796" s="4"/>
      <c r="V3796" s="3"/>
      <c r="W3796" s="3"/>
      <c r="X3796" s="3"/>
      <c r="Y3796" s="3"/>
      <c r="Z3796" s="3"/>
      <c r="AA3796" s="4"/>
      <c r="AB3796" s="4"/>
      <c r="AC3796" s="4"/>
      <c r="AD3796" s="4"/>
      <c r="AE3796" s="4"/>
      <c r="BA3796" s="13"/>
      <c r="BC3796" s="2"/>
      <c r="BD3796" s="2"/>
      <c r="BU3796" s="15"/>
      <c r="BV3796" s="6"/>
      <c r="BW3796" s="6"/>
      <c r="BX3796" s="16"/>
      <c r="BY3796" s="16"/>
      <c r="BZ3796" s="16"/>
      <c r="CA3796" s="16"/>
      <c r="CB3796" s="14"/>
    </row>
    <row r="3797" spans="1:80" s="9" customFormat="1" x14ac:dyDescent="0.2">
      <c r="A3797" s="16"/>
      <c r="B3797" s="16"/>
      <c r="C3797" s="16"/>
      <c r="D3797" s="16"/>
      <c r="E3797" s="16"/>
      <c r="F3797" s="3"/>
      <c r="G3797" s="3"/>
      <c r="H3797" s="3"/>
      <c r="I3797" s="3"/>
      <c r="J3797" s="2"/>
      <c r="M3797" s="10"/>
      <c r="N3797" s="2"/>
      <c r="O3797" s="3"/>
      <c r="P3797" s="11"/>
      <c r="Q3797" s="16"/>
      <c r="R3797" s="4"/>
      <c r="S3797" s="12"/>
      <c r="T3797" s="16"/>
      <c r="U3797" s="4"/>
      <c r="V3797" s="3"/>
      <c r="W3797" s="3"/>
      <c r="X3797" s="3"/>
      <c r="Y3797" s="3"/>
      <c r="Z3797" s="3"/>
      <c r="AA3797" s="4"/>
      <c r="AB3797" s="4"/>
      <c r="AC3797" s="4"/>
      <c r="AD3797" s="4"/>
      <c r="AE3797" s="4"/>
      <c r="BA3797" s="13"/>
      <c r="BC3797" s="2"/>
      <c r="BD3797" s="2"/>
      <c r="BU3797" s="15"/>
      <c r="BV3797" s="6"/>
      <c r="BW3797" s="6"/>
      <c r="BX3797" s="16"/>
      <c r="BY3797" s="16"/>
      <c r="BZ3797" s="16"/>
      <c r="CA3797" s="16"/>
      <c r="CB3797" s="14"/>
    </row>
    <row r="3798" spans="1:80" s="9" customFormat="1" x14ac:dyDescent="0.2">
      <c r="A3798" s="16"/>
      <c r="B3798" s="16"/>
      <c r="C3798" s="16"/>
      <c r="D3798" s="16"/>
      <c r="E3798" s="16"/>
      <c r="F3798" s="3"/>
      <c r="G3798" s="3"/>
      <c r="H3798" s="3"/>
      <c r="I3798" s="3"/>
      <c r="J3798" s="2"/>
      <c r="M3798" s="10"/>
      <c r="N3798" s="2"/>
      <c r="O3798" s="3"/>
      <c r="P3798" s="11"/>
      <c r="Q3798" s="16"/>
      <c r="R3798" s="4"/>
      <c r="S3798" s="12"/>
      <c r="T3798" s="16"/>
      <c r="U3798" s="4"/>
      <c r="V3798" s="3"/>
      <c r="W3798" s="3"/>
      <c r="X3798" s="3"/>
      <c r="Y3798" s="3"/>
      <c r="Z3798" s="3"/>
      <c r="AA3798" s="4"/>
      <c r="AB3798" s="4"/>
      <c r="AC3798" s="4"/>
      <c r="AD3798" s="4"/>
      <c r="AE3798" s="4"/>
      <c r="BA3798" s="13"/>
      <c r="BC3798" s="2"/>
      <c r="BD3798" s="2"/>
      <c r="BU3798" s="15"/>
      <c r="BV3798" s="6"/>
      <c r="BW3798" s="6"/>
      <c r="BX3798" s="16"/>
      <c r="BY3798" s="16"/>
      <c r="BZ3798" s="16"/>
      <c r="CA3798" s="16"/>
      <c r="CB3798" s="14"/>
    </row>
    <row r="3799" spans="1:80" s="9" customFormat="1" x14ac:dyDescent="0.2">
      <c r="A3799" s="16"/>
      <c r="B3799" s="16"/>
      <c r="C3799" s="16"/>
      <c r="D3799" s="16"/>
      <c r="E3799" s="16"/>
      <c r="F3799" s="3"/>
      <c r="G3799" s="3"/>
      <c r="H3799" s="3"/>
      <c r="I3799" s="3"/>
      <c r="J3799" s="2"/>
      <c r="M3799" s="10"/>
      <c r="N3799" s="2"/>
      <c r="O3799" s="3"/>
      <c r="P3799" s="11"/>
      <c r="Q3799" s="16"/>
      <c r="R3799" s="4"/>
      <c r="S3799" s="12"/>
      <c r="T3799" s="16"/>
      <c r="U3799" s="4"/>
      <c r="V3799" s="3"/>
      <c r="W3799" s="3"/>
      <c r="X3799" s="3"/>
      <c r="Y3799" s="3"/>
      <c r="Z3799" s="3"/>
      <c r="AA3799" s="4"/>
      <c r="AB3799" s="4"/>
      <c r="AC3799" s="4"/>
      <c r="AD3799" s="4"/>
      <c r="AE3799" s="4"/>
      <c r="BA3799" s="13"/>
      <c r="BC3799" s="2"/>
      <c r="BD3799" s="2"/>
      <c r="BU3799" s="15"/>
      <c r="BV3799" s="6"/>
      <c r="BW3799" s="6"/>
      <c r="BX3799" s="16"/>
      <c r="BY3799" s="16"/>
      <c r="BZ3799" s="16"/>
      <c r="CA3799" s="16"/>
      <c r="CB3799" s="14"/>
    </row>
    <row r="3800" spans="1:80" s="9" customFormat="1" x14ac:dyDescent="0.2">
      <c r="A3800" s="16"/>
      <c r="B3800" s="16"/>
      <c r="C3800" s="16"/>
      <c r="D3800" s="16"/>
      <c r="E3800" s="16"/>
      <c r="F3800" s="3"/>
      <c r="G3800" s="3"/>
      <c r="H3800" s="3"/>
      <c r="I3800" s="3"/>
      <c r="J3800" s="2"/>
      <c r="M3800" s="10"/>
      <c r="N3800" s="2"/>
      <c r="O3800" s="3"/>
      <c r="P3800" s="11"/>
      <c r="Q3800" s="16"/>
      <c r="R3800" s="4"/>
      <c r="S3800" s="12"/>
      <c r="T3800" s="16"/>
      <c r="U3800" s="4"/>
      <c r="V3800" s="3"/>
      <c r="W3800" s="3"/>
      <c r="X3800" s="3"/>
      <c r="Y3800" s="3"/>
      <c r="Z3800" s="3"/>
      <c r="AA3800" s="4"/>
      <c r="AB3800" s="4"/>
      <c r="AC3800" s="4"/>
      <c r="AD3800" s="4"/>
      <c r="AE3800" s="4"/>
      <c r="BA3800" s="13"/>
      <c r="BC3800" s="2"/>
      <c r="BD3800" s="2"/>
      <c r="BU3800" s="15"/>
      <c r="BV3800" s="6"/>
      <c r="BW3800" s="6"/>
      <c r="BX3800" s="16"/>
      <c r="BY3800" s="16"/>
      <c r="BZ3800" s="16"/>
      <c r="CA3800" s="16"/>
      <c r="CB3800" s="14"/>
    </row>
    <row r="3801" spans="1:80" s="9" customFormat="1" x14ac:dyDescent="0.2">
      <c r="A3801" s="16"/>
      <c r="B3801" s="16"/>
      <c r="C3801" s="16"/>
      <c r="D3801" s="16"/>
      <c r="E3801" s="16"/>
      <c r="F3801" s="3"/>
      <c r="G3801" s="3"/>
      <c r="H3801" s="3"/>
      <c r="I3801" s="3"/>
      <c r="J3801" s="2"/>
      <c r="M3801" s="10"/>
      <c r="N3801" s="2"/>
      <c r="O3801" s="3"/>
      <c r="P3801" s="11"/>
      <c r="Q3801" s="16"/>
      <c r="R3801" s="4"/>
      <c r="S3801" s="12"/>
      <c r="T3801" s="16"/>
      <c r="U3801" s="4"/>
      <c r="V3801" s="3"/>
      <c r="W3801" s="3"/>
      <c r="X3801" s="3"/>
      <c r="Y3801" s="3"/>
      <c r="Z3801" s="3"/>
      <c r="AA3801" s="4"/>
      <c r="AB3801" s="4"/>
      <c r="AC3801" s="4"/>
      <c r="AD3801" s="4"/>
      <c r="AE3801" s="4"/>
      <c r="BA3801" s="13"/>
      <c r="BC3801" s="2"/>
      <c r="BD3801" s="2"/>
      <c r="BU3801" s="15"/>
      <c r="BV3801" s="6"/>
      <c r="BW3801" s="6"/>
      <c r="BX3801" s="16"/>
      <c r="BY3801" s="16"/>
      <c r="BZ3801" s="16"/>
      <c r="CA3801" s="16"/>
      <c r="CB3801" s="14"/>
    </row>
    <row r="3802" spans="1:80" s="9" customFormat="1" x14ac:dyDescent="0.2">
      <c r="A3802" s="16"/>
      <c r="B3802" s="16"/>
      <c r="C3802" s="16"/>
      <c r="D3802" s="16"/>
      <c r="E3802" s="16"/>
      <c r="F3802" s="3"/>
      <c r="G3802" s="3"/>
      <c r="H3802" s="3"/>
      <c r="I3802" s="3"/>
      <c r="J3802" s="2"/>
      <c r="M3802" s="10"/>
      <c r="N3802" s="2"/>
      <c r="O3802" s="3"/>
      <c r="P3802" s="11"/>
      <c r="Q3802" s="16"/>
      <c r="R3802" s="4"/>
      <c r="S3802" s="12"/>
      <c r="T3802" s="16"/>
      <c r="U3802" s="4"/>
      <c r="V3802" s="3"/>
      <c r="W3802" s="3"/>
      <c r="X3802" s="3"/>
      <c r="Y3802" s="3"/>
      <c r="Z3802" s="3"/>
      <c r="AA3802" s="4"/>
      <c r="AB3802" s="4"/>
      <c r="AC3802" s="4"/>
      <c r="AD3802" s="4"/>
      <c r="AE3802" s="4"/>
      <c r="BA3802" s="13"/>
      <c r="BC3802" s="2"/>
      <c r="BD3802" s="2"/>
      <c r="BU3802" s="15"/>
      <c r="BV3802" s="6"/>
      <c r="BW3802" s="6"/>
      <c r="BX3802" s="16"/>
      <c r="BY3802" s="16"/>
      <c r="BZ3802" s="16"/>
      <c r="CA3802" s="16"/>
      <c r="CB3802" s="14"/>
    </row>
    <row r="3803" spans="1:80" s="9" customFormat="1" x14ac:dyDescent="0.2">
      <c r="A3803" s="16"/>
      <c r="B3803" s="16"/>
      <c r="C3803" s="16"/>
      <c r="D3803" s="16"/>
      <c r="E3803" s="16"/>
      <c r="F3803" s="3"/>
      <c r="G3803" s="3"/>
      <c r="H3803" s="3"/>
      <c r="I3803" s="3"/>
      <c r="J3803" s="2"/>
      <c r="M3803" s="10"/>
      <c r="N3803" s="2"/>
      <c r="O3803" s="3"/>
      <c r="P3803" s="11"/>
      <c r="Q3803" s="16"/>
      <c r="R3803" s="4"/>
      <c r="S3803" s="12"/>
      <c r="T3803" s="16"/>
      <c r="U3803" s="4"/>
      <c r="V3803" s="3"/>
      <c r="W3803" s="3"/>
      <c r="X3803" s="3"/>
      <c r="Y3803" s="3"/>
      <c r="Z3803" s="3"/>
      <c r="AA3803" s="4"/>
      <c r="AB3803" s="4"/>
      <c r="AC3803" s="4"/>
      <c r="AD3803" s="4"/>
      <c r="AE3803" s="4"/>
      <c r="BA3803" s="13"/>
      <c r="BC3803" s="2"/>
      <c r="BD3803" s="2"/>
      <c r="BU3803" s="15"/>
      <c r="BV3803" s="6"/>
      <c r="BW3803" s="6"/>
      <c r="BX3803" s="16"/>
      <c r="BY3803" s="16"/>
      <c r="BZ3803" s="16"/>
      <c r="CA3803" s="16"/>
      <c r="CB3803" s="14"/>
    </row>
    <row r="3804" spans="1:80" s="9" customFormat="1" x14ac:dyDescent="0.2">
      <c r="A3804" s="16"/>
      <c r="B3804" s="16"/>
      <c r="C3804" s="16"/>
      <c r="D3804" s="16"/>
      <c r="E3804" s="16"/>
      <c r="F3804" s="3"/>
      <c r="G3804" s="3"/>
      <c r="H3804" s="3"/>
      <c r="I3804" s="3"/>
      <c r="J3804" s="2"/>
      <c r="M3804" s="10"/>
      <c r="N3804" s="2"/>
      <c r="O3804" s="3"/>
      <c r="P3804" s="11"/>
      <c r="Q3804" s="16"/>
      <c r="R3804" s="4"/>
      <c r="S3804" s="12"/>
      <c r="T3804" s="16"/>
      <c r="U3804" s="4"/>
      <c r="V3804" s="3"/>
      <c r="W3804" s="3"/>
      <c r="X3804" s="3"/>
      <c r="Y3804" s="3"/>
      <c r="Z3804" s="3"/>
      <c r="AA3804" s="4"/>
      <c r="AB3804" s="4"/>
      <c r="AC3804" s="4"/>
      <c r="AD3804" s="4"/>
      <c r="AE3804" s="4"/>
      <c r="BA3804" s="13"/>
      <c r="BC3804" s="2"/>
      <c r="BD3804" s="2"/>
      <c r="BU3804" s="15"/>
      <c r="BV3804" s="6"/>
      <c r="BW3804" s="6"/>
      <c r="BX3804" s="16"/>
      <c r="BY3804" s="16"/>
      <c r="BZ3804" s="16"/>
      <c r="CA3804" s="16"/>
      <c r="CB3804" s="14"/>
    </row>
    <row r="3805" spans="1:80" s="9" customFormat="1" x14ac:dyDescent="0.2">
      <c r="A3805" s="16"/>
      <c r="B3805" s="16"/>
      <c r="C3805" s="16"/>
      <c r="D3805" s="16"/>
      <c r="E3805" s="16"/>
      <c r="F3805" s="3"/>
      <c r="G3805" s="3"/>
      <c r="H3805" s="3"/>
      <c r="I3805" s="3"/>
      <c r="J3805" s="2"/>
      <c r="M3805" s="10"/>
      <c r="N3805" s="2"/>
      <c r="O3805" s="3"/>
      <c r="P3805" s="11"/>
      <c r="Q3805" s="16"/>
      <c r="R3805" s="4"/>
      <c r="S3805" s="12"/>
      <c r="T3805" s="16"/>
      <c r="U3805" s="4"/>
      <c r="V3805" s="3"/>
      <c r="W3805" s="3"/>
      <c r="X3805" s="3"/>
      <c r="Y3805" s="3"/>
      <c r="Z3805" s="3"/>
      <c r="AA3805" s="4"/>
      <c r="AB3805" s="4"/>
      <c r="AC3805" s="4"/>
      <c r="AD3805" s="4"/>
      <c r="AE3805" s="4"/>
      <c r="BA3805" s="13"/>
      <c r="BC3805" s="2"/>
      <c r="BD3805" s="2"/>
      <c r="BU3805" s="15"/>
      <c r="BV3805" s="6"/>
      <c r="BW3805" s="6"/>
      <c r="BX3805" s="16"/>
      <c r="BY3805" s="16"/>
      <c r="BZ3805" s="16"/>
      <c r="CA3805" s="16"/>
      <c r="CB3805" s="14"/>
    </row>
    <row r="3806" spans="1:80" s="9" customFormat="1" x14ac:dyDescent="0.2">
      <c r="A3806" s="16"/>
      <c r="B3806" s="16"/>
      <c r="C3806" s="16"/>
      <c r="D3806" s="16"/>
      <c r="E3806" s="16"/>
      <c r="F3806" s="3"/>
      <c r="G3806" s="3"/>
      <c r="H3806" s="3"/>
      <c r="I3806" s="3"/>
      <c r="J3806" s="2"/>
      <c r="M3806" s="10"/>
      <c r="N3806" s="2"/>
      <c r="O3806" s="3"/>
      <c r="P3806" s="11"/>
      <c r="Q3806" s="16"/>
      <c r="R3806" s="4"/>
      <c r="S3806" s="12"/>
      <c r="T3806" s="16"/>
      <c r="U3806" s="4"/>
      <c r="V3806" s="3"/>
      <c r="W3806" s="3"/>
      <c r="X3806" s="3"/>
      <c r="Y3806" s="3"/>
      <c r="Z3806" s="3"/>
      <c r="AA3806" s="4"/>
      <c r="AB3806" s="4"/>
      <c r="AC3806" s="4"/>
      <c r="AD3806" s="4"/>
      <c r="AE3806" s="4"/>
      <c r="BA3806" s="13"/>
      <c r="BC3806" s="2"/>
      <c r="BD3806" s="2"/>
      <c r="BU3806" s="15"/>
      <c r="BV3806" s="6"/>
      <c r="BW3806" s="6"/>
      <c r="BX3806" s="16"/>
      <c r="BY3806" s="16"/>
      <c r="BZ3806" s="16"/>
      <c r="CA3806" s="16"/>
      <c r="CB3806" s="14"/>
    </row>
    <row r="3807" spans="1:80" s="9" customFormat="1" x14ac:dyDescent="0.2">
      <c r="A3807" s="16"/>
      <c r="B3807" s="16"/>
      <c r="C3807" s="16"/>
      <c r="D3807" s="16"/>
      <c r="E3807" s="16"/>
      <c r="F3807" s="3"/>
      <c r="G3807" s="3"/>
      <c r="H3807" s="3"/>
      <c r="I3807" s="3"/>
      <c r="J3807" s="2"/>
      <c r="M3807" s="10"/>
      <c r="N3807" s="2"/>
      <c r="O3807" s="3"/>
      <c r="P3807" s="11"/>
      <c r="Q3807" s="16"/>
      <c r="R3807" s="4"/>
      <c r="S3807" s="12"/>
      <c r="T3807" s="16"/>
      <c r="U3807" s="4"/>
      <c r="V3807" s="3"/>
      <c r="W3807" s="3"/>
      <c r="X3807" s="3"/>
      <c r="Y3807" s="3"/>
      <c r="Z3807" s="3"/>
      <c r="AA3807" s="4"/>
      <c r="AB3807" s="4"/>
      <c r="AC3807" s="4"/>
      <c r="AD3807" s="4"/>
      <c r="AE3807" s="4"/>
      <c r="BA3807" s="13"/>
      <c r="BC3807" s="2"/>
      <c r="BD3807" s="2"/>
      <c r="BU3807" s="15"/>
      <c r="BV3807" s="6"/>
      <c r="BW3807" s="6"/>
      <c r="BX3807" s="16"/>
      <c r="BY3807" s="16"/>
      <c r="BZ3807" s="16"/>
      <c r="CA3807" s="16"/>
      <c r="CB3807" s="14"/>
    </row>
    <row r="3808" spans="1:80" s="9" customFormat="1" x14ac:dyDescent="0.2">
      <c r="A3808" s="16"/>
      <c r="B3808" s="16"/>
      <c r="C3808" s="16"/>
      <c r="D3808" s="16"/>
      <c r="E3808" s="16"/>
      <c r="F3808" s="3"/>
      <c r="G3808" s="3"/>
      <c r="H3808" s="3"/>
      <c r="I3808" s="3"/>
      <c r="J3808" s="2"/>
      <c r="M3808" s="10"/>
      <c r="N3808" s="2"/>
      <c r="O3808" s="3"/>
      <c r="P3808" s="11"/>
      <c r="Q3808" s="16"/>
      <c r="R3808" s="4"/>
      <c r="S3808" s="12"/>
      <c r="T3808" s="16"/>
      <c r="U3808" s="4"/>
      <c r="V3808" s="3"/>
      <c r="W3808" s="3"/>
      <c r="X3808" s="3"/>
      <c r="Y3808" s="3"/>
      <c r="Z3808" s="3"/>
      <c r="AA3808" s="4"/>
      <c r="AB3808" s="4"/>
      <c r="AC3808" s="4"/>
      <c r="AD3808" s="4"/>
      <c r="AE3808" s="4"/>
      <c r="BA3808" s="13"/>
      <c r="BC3808" s="2"/>
      <c r="BD3808" s="2"/>
      <c r="BU3808" s="15"/>
      <c r="BV3808" s="6"/>
      <c r="BW3808" s="6"/>
      <c r="BX3808" s="16"/>
      <c r="BY3808" s="16"/>
      <c r="BZ3808" s="16"/>
      <c r="CA3808" s="16"/>
      <c r="CB3808" s="14"/>
    </row>
    <row r="3809" spans="1:80" s="9" customFormat="1" x14ac:dyDescent="0.2">
      <c r="A3809" s="16"/>
      <c r="B3809" s="16"/>
      <c r="C3809" s="16"/>
      <c r="D3809" s="16"/>
      <c r="E3809" s="16"/>
      <c r="F3809" s="3"/>
      <c r="G3809" s="3"/>
      <c r="H3809" s="3"/>
      <c r="I3809" s="3"/>
      <c r="J3809" s="2"/>
      <c r="M3809" s="10"/>
      <c r="N3809" s="2"/>
      <c r="O3809" s="3"/>
      <c r="P3809" s="11"/>
      <c r="Q3809" s="16"/>
      <c r="R3809" s="4"/>
      <c r="S3809" s="12"/>
      <c r="T3809" s="16"/>
      <c r="U3809" s="4"/>
      <c r="V3809" s="3"/>
      <c r="W3809" s="3"/>
      <c r="X3809" s="3"/>
      <c r="Y3809" s="3"/>
      <c r="Z3809" s="3"/>
      <c r="AA3809" s="4"/>
      <c r="AB3809" s="4"/>
      <c r="AC3809" s="4"/>
      <c r="AD3809" s="4"/>
      <c r="AE3809" s="4"/>
      <c r="BA3809" s="13"/>
      <c r="BC3809" s="2"/>
      <c r="BD3809" s="2"/>
      <c r="BU3809" s="15"/>
      <c r="BV3809" s="6"/>
      <c r="BW3809" s="6"/>
      <c r="BX3809" s="16"/>
      <c r="BY3809" s="16"/>
      <c r="BZ3809" s="16"/>
      <c r="CA3809" s="16"/>
      <c r="CB3809" s="14"/>
    </row>
    <row r="3810" spans="1:80" s="9" customFormat="1" x14ac:dyDescent="0.2">
      <c r="A3810" s="16"/>
      <c r="B3810" s="16"/>
      <c r="C3810" s="16"/>
      <c r="D3810" s="16"/>
      <c r="E3810" s="16"/>
      <c r="F3810" s="3"/>
      <c r="G3810" s="3"/>
      <c r="H3810" s="3"/>
      <c r="I3810" s="3"/>
      <c r="J3810" s="2"/>
      <c r="M3810" s="10"/>
      <c r="N3810" s="2"/>
      <c r="O3810" s="3"/>
      <c r="P3810" s="11"/>
      <c r="Q3810" s="16"/>
      <c r="R3810" s="4"/>
      <c r="S3810" s="12"/>
      <c r="T3810" s="16"/>
      <c r="U3810" s="4"/>
      <c r="V3810" s="3"/>
      <c r="W3810" s="3"/>
      <c r="X3810" s="3"/>
      <c r="Y3810" s="3"/>
      <c r="Z3810" s="3"/>
      <c r="AA3810" s="4"/>
      <c r="AB3810" s="4"/>
      <c r="AC3810" s="4"/>
      <c r="AD3810" s="4"/>
      <c r="AE3810" s="4"/>
      <c r="BA3810" s="13"/>
      <c r="BC3810" s="2"/>
      <c r="BD3810" s="2"/>
      <c r="BU3810" s="15"/>
      <c r="BV3810" s="6"/>
      <c r="BW3810" s="6"/>
      <c r="BX3810" s="16"/>
      <c r="BY3810" s="16"/>
      <c r="BZ3810" s="16"/>
      <c r="CA3810" s="16"/>
      <c r="CB3810" s="14"/>
    </row>
    <row r="3811" spans="1:80" s="9" customFormat="1" x14ac:dyDescent="0.2">
      <c r="A3811" s="16"/>
      <c r="B3811" s="16"/>
      <c r="C3811" s="16"/>
      <c r="D3811" s="16"/>
      <c r="E3811" s="16"/>
      <c r="F3811" s="3"/>
      <c r="G3811" s="3"/>
      <c r="H3811" s="3"/>
      <c r="I3811" s="3"/>
      <c r="J3811" s="2"/>
      <c r="M3811" s="10"/>
      <c r="N3811" s="2"/>
      <c r="O3811" s="3"/>
      <c r="P3811" s="11"/>
      <c r="Q3811" s="16"/>
      <c r="R3811" s="4"/>
      <c r="S3811" s="12"/>
      <c r="T3811" s="16"/>
      <c r="U3811" s="4"/>
      <c r="V3811" s="3"/>
      <c r="W3811" s="3"/>
      <c r="X3811" s="3"/>
      <c r="Y3811" s="3"/>
      <c r="Z3811" s="3"/>
      <c r="AA3811" s="4"/>
      <c r="AB3811" s="4"/>
      <c r="AC3811" s="4"/>
      <c r="AD3811" s="4"/>
      <c r="AE3811" s="4"/>
      <c r="BA3811" s="13"/>
      <c r="BC3811" s="2"/>
      <c r="BD3811" s="2"/>
      <c r="BU3811" s="15"/>
      <c r="BV3811" s="6"/>
      <c r="BW3811" s="6"/>
      <c r="BX3811" s="16"/>
      <c r="BY3811" s="16"/>
      <c r="BZ3811" s="16"/>
      <c r="CA3811" s="16"/>
      <c r="CB3811" s="14"/>
    </row>
    <row r="3812" spans="1:80" s="9" customFormat="1" x14ac:dyDescent="0.2">
      <c r="A3812" s="16"/>
      <c r="B3812" s="16"/>
      <c r="C3812" s="16"/>
      <c r="D3812" s="16"/>
      <c r="E3812" s="16"/>
      <c r="F3812" s="3"/>
      <c r="G3812" s="3"/>
      <c r="H3812" s="3"/>
      <c r="I3812" s="3"/>
      <c r="J3812" s="2"/>
      <c r="M3812" s="10"/>
      <c r="N3812" s="2"/>
      <c r="O3812" s="3"/>
      <c r="P3812" s="11"/>
      <c r="Q3812" s="16"/>
      <c r="R3812" s="4"/>
      <c r="S3812" s="12"/>
      <c r="T3812" s="16"/>
      <c r="U3812" s="4"/>
      <c r="V3812" s="3"/>
      <c r="W3812" s="3"/>
      <c r="X3812" s="3"/>
      <c r="Y3812" s="3"/>
      <c r="Z3812" s="3"/>
      <c r="AA3812" s="4"/>
      <c r="AB3812" s="4"/>
      <c r="AC3812" s="4"/>
      <c r="AD3812" s="4"/>
      <c r="AE3812" s="4"/>
      <c r="BA3812" s="13"/>
      <c r="BC3812" s="2"/>
      <c r="BD3812" s="2"/>
      <c r="BU3812" s="15"/>
      <c r="BV3812" s="6"/>
      <c r="BW3812" s="6"/>
      <c r="BX3812" s="16"/>
      <c r="BY3812" s="16"/>
      <c r="BZ3812" s="16"/>
      <c r="CA3812" s="16"/>
      <c r="CB3812" s="14"/>
    </row>
    <row r="3813" spans="1:80" s="9" customFormat="1" x14ac:dyDescent="0.2">
      <c r="A3813" s="16"/>
      <c r="B3813" s="16"/>
      <c r="C3813" s="16"/>
      <c r="D3813" s="16"/>
      <c r="E3813" s="16"/>
      <c r="F3813" s="3"/>
      <c r="G3813" s="3"/>
      <c r="H3813" s="3"/>
      <c r="I3813" s="3"/>
      <c r="J3813" s="2"/>
      <c r="M3813" s="10"/>
      <c r="N3813" s="2"/>
      <c r="O3813" s="3"/>
      <c r="P3813" s="11"/>
      <c r="Q3813" s="16"/>
      <c r="R3813" s="4"/>
      <c r="S3813" s="12"/>
      <c r="T3813" s="16"/>
      <c r="U3813" s="4"/>
      <c r="V3813" s="3"/>
      <c r="W3813" s="3"/>
      <c r="X3813" s="3"/>
      <c r="Y3813" s="3"/>
      <c r="Z3813" s="3"/>
      <c r="AA3813" s="4"/>
      <c r="AB3813" s="4"/>
      <c r="AC3813" s="4"/>
      <c r="AD3813" s="4"/>
      <c r="AE3813" s="4"/>
      <c r="BA3813" s="13"/>
      <c r="BC3813" s="2"/>
      <c r="BD3813" s="2"/>
      <c r="BU3813" s="15"/>
      <c r="BV3813" s="6"/>
      <c r="BW3813" s="6"/>
      <c r="BX3813" s="16"/>
      <c r="BY3813" s="16"/>
      <c r="BZ3813" s="16"/>
      <c r="CA3813" s="16"/>
      <c r="CB3813" s="14"/>
    </row>
    <row r="3814" spans="1:80" s="9" customFormat="1" x14ac:dyDescent="0.2">
      <c r="A3814" s="16"/>
      <c r="B3814" s="16"/>
      <c r="C3814" s="16"/>
      <c r="D3814" s="16"/>
      <c r="E3814" s="16"/>
      <c r="F3814" s="3"/>
      <c r="G3814" s="3"/>
      <c r="H3814" s="3"/>
      <c r="I3814" s="3"/>
      <c r="J3814" s="2"/>
      <c r="M3814" s="10"/>
      <c r="N3814" s="2"/>
      <c r="O3814" s="3"/>
      <c r="P3814" s="11"/>
      <c r="Q3814" s="16"/>
      <c r="R3814" s="4"/>
      <c r="S3814" s="12"/>
      <c r="T3814" s="16"/>
      <c r="U3814" s="4"/>
      <c r="V3814" s="3"/>
      <c r="W3814" s="3"/>
      <c r="X3814" s="3"/>
      <c r="Y3814" s="3"/>
      <c r="Z3814" s="3"/>
      <c r="AA3814" s="4"/>
      <c r="AB3814" s="4"/>
      <c r="AC3814" s="4"/>
      <c r="AD3814" s="4"/>
      <c r="AE3814" s="4"/>
      <c r="BA3814" s="13"/>
      <c r="BC3814" s="2"/>
      <c r="BD3814" s="2"/>
      <c r="BU3814" s="15"/>
      <c r="BV3814" s="6"/>
      <c r="BW3814" s="6"/>
      <c r="BX3814" s="16"/>
      <c r="BY3814" s="16"/>
      <c r="BZ3814" s="16"/>
      <c r="CA3814" s="16"/>
      <c r="CB3814" s="14"/>
    </row>
    <row r="3815" spans="1:80" s="9" customFormat="1" x14ac:dyDescent="0.2">
      <c r="A3815" s="16"/>
      <c r="B3815" s="16"/>
      <c r="C3815" s="16"/>
      <c r="D3815" s="16"/>
      <c r="E3815" s="16"/>
      <c r="F3815" s="3"/>
      <c r="G3815" s="3"/>
      <c r="H3815" s="3"/>
      <c r="I3815" s="3"/>
      <c r="J3815" s="2"/>
      <c r="M3815" s="10"/>
      <c r="N3815" s="2"/>
      <c r="O3815" s="3"/>
      <c r="P3815" s="11"/>
      <c r="Q3815" s="16"/>
      <c r="R3815" s="4"/>
      <c r="S3815" s="12"/>
      <c r="T3815" s="16"/>
      <c r="U3815" s="4"/>
      <c r="V3815" s="3"/>
      <c r="W3815" s="3"/>
      <c r="X3815" s="3"/>
      <c r="Y3815" s="3"/>
      <c r="Z3815" s="3"/>
      <c r="AA3815" s="4"/>
      <c r="AB3815" s="4"/>
      <c r="AC3815" s="4"/>
      <c r="AD3815" s="4"/>
      <c r="AE3815" s="4"/>
      <c r="BA3815" s="13"/>
      <c r="BC3815" s="2"/>
      <c r="BD3815" s="2"/>
      <c r="BU3815" s="15"/>
      <c r="BV3815" s="6"/>
      <c r="BW3815" s="6"/>
      <c r="BX3815" s="16"/>
      <c r="BY3815" s="16"/>
      <c r="BZ3815" s="16"/>
      <c r="CA3815" s="16"/>
      <c r="CB3815" s="14"/>
    </row>
    <row r="3816" spans="1:80" s="9" customFormat="1" x14ac:dyDescent="0.2">
      <c r="A3816" s="16"/>
      <c r="B3816" s="16"/>
      <c r="C3816" s="16"/>
      <c r="D3816" s="16"/>
      <c r="E3816" s="16"/>
      <c r="F3816" s="3"/>
      <c r="G3816" s="3"/>
      <c r="H3816" s="3"/>
      <c r="I3816" s="3"/>
      <c r="J3816" s="2"/>
      <c r="M3816" s="10"/>
      <c r="N3816" s="2"/>
      <c r="O3816" s="3"/>
      <c r="P3816" s="11"/>
      <c r="Q3816" s="16"/>
      <c r="R3816" s="4"/>
      <c r="S3816" s="12"/>
      <c r="T3816" s="16"/>
      <c r="U3816" s="4"/>
      <c r="V3816" s="3"/>
      <c r="W3816" s="3"/>
      <c r="X3816" s="3"/>
      <c r="Y3816" s="3"/>
      <c r="Z3816" s="3"/>
      <c r="AA3816" s="4"/>
      <c r="AB3816" s="4"/>
      <c r="AC3816" s="4"/>
      <c r="AD3816" s="4"/>
      <c r="AE3816" s="4"/>
      <c r="BA3816" s="13"/>
      <c r="BC3816" s="2"/>
      <c r="BD3816" s="2"/>
      <c r="BU3816" s="15"/>
      <c r="BV3816" s="6"/>
      <c r="BW3816" s="6"/>
      <c r="BX3816" s="16"/>
      <c r="BY3816" s="16"/>
      <c r="BZ3816" s="16"/>
      <c r="CA3816" s="16"/>
      <c r="CB3816" s="14"/>
    </row>
    <row r="3817" spans="1:80" s="9" customFormat="1" x14ac:dyDescent="0.2">
      <c r="A3817" s="16"/>
      <c r="B3817" s="16"/>
      <c r="C3817" s="16"/>
      <c r="D3817" s="16"/>
      <c r="E3817" s="16"/>
      <c r="F3817" s="3"/>
      <c r="G3817" s="3"/>
      <c r="H3817" s="3"/>
      <c r="I3817" s="3"/>
      <c r="J3817" s="2"/>
      <c r="M3817" s="10"/>
      <c r="N3817" s="2"/>
      <c r="O3817" s="3"/>
      <c r="P3817" s="11"/>
      <c r="Q3817" s="16"/>
      <c r="R3817" s="4"/>
      <c r="S3817" s="12"/>
      <c r="T3817" s="16"/>
      <c r="U3817" s="4"/>
      <c r="V3817" s="3"/>
      <c r="W3817" s="3"/>
      <c r="X3817" s="3"/>
      <c r="Y3817" s="3"/>
      <c r="Z3817" s="3"/>
      <c r="AA3817" s="4"/>
      <c r="AB3817" s="4"/>
      <c r="AC3817" s="4"/>
      <c r="AD3817" s="4"/>
      <c r="AE3817" s="4"/>
      <c r="BA3817" s="13"/>
      <c r="BC3817" s="2"/>
      <c r="BD3817" s="2"/>
      <c r="BU3817" s="15"/>
      <c r="BV3817" s="6"/>
      <c r="BW3817" s="6"/>
      <c r="BX3817" s="16"/>
      <c r="BY3817" s="16"/>
      <c r="BZ3817" s="16"/>
      <c r="CA3817" s="16"/>
      <c r="CB3817" s="14"/>
    </row>
    <row r="3818" spans="1:80" s="9" customFormat="1" x14ac:dyDescent="0.2">
      <c r="A3818" s="16"/>
      <c r="B3818" s="16"/>
      <c r="C3818" s="16"/>
      <c r="D3818" s="16"/>
      <c r="E3818" s="16"/>
      <c r="F3818" s="3"/>
      <c r="G3818" s="3"/>
      <c r="H3818" s="3"/>
      <c r="I3818" s="3"/>
      <c r="J3818" s="2"/>
      <c r="M3818" s="10"/>
      <c r="N3818" s="2"/>
      <c r="O3818" s="3"/>
      <c r="P3818" s="11"/>
      <c r="Q3818" s="16"/>
      <c r="R3818" s="4"/>
      <c r="S3818" s="12"/>
      <c r="T3818" s="16"/>
      <c r="U3818" s="4"/>
      <c r="V3818" s="3"/>
      <c r="W3818" s="3"/>
      <c r="X3818" s="3"/>
      <c r="Y3818" s="3"/>
      <c r="Z3818" s="3"/>
      <c r="AA3818" s="4"/>
      <c r="AB3818" s="4"/>
      <c r="AC3818" s="4"/>
      <c r="AD3818" s="4"/>
      <c r="AE3818" s="4"/>
      <c r="BA3818" s="13"/>
      <c r="BC3818" s="2"/>
      <c r="BD3818" s="2"/>
      <c r="BU3818" s="15"/>
      <c r="BV3818" s="6"/>
      <c r="BW3818" s="6"/>
      <c r="BX3818" s="16"/>
      <c r="BY3818" s="16"/>
      <c r="BZ3818" s="16"/>
      <c r="CA3818" s="16"/>
      <c r="CB3818" s="14"/>
    </row>
    <row r="3819" spans="1:80" s="9" customFormat="1" x14ac:dyDescent="0.2">
      <c r="A3819" s="16"/>
      <c r="B3819" s="16"/>
      <c r="C3819" s="16"/>
      <c r="D3819" s="16"/>
      <c r="E3819" s="16"/>
      <c r="F3819" s="3"/>
      <c r="G3819" s="3"/>
      <c r="H3819" s="3"/>
      <c r="I3819" s="3"/>
      <c r="J3819" s="2"/>
      <c r="M3819" s="10"/>
      <c r="N3819" s="2"/>
      <c r="O3819" s="3"/>
      <c r="P3819" s="11"/>
      <c r="Q3819" s="16"/>
      <c r="R3819" s="4"/>
      <c r="S3819" s="12"/>
      <c r="T3819" s="16"/>
      <c r="U3819" s="4"/>
      <c r="V3819" s="3"/>
      <c r="W3819" s="3"/>
      <c r="X3819" s="3"/>
      <c r="Y3819" s="3"/>
      <c r="Z3819" s="3"/>
      <c r="AA3819" s="4"/>
      <c r="AB3819" s="4"/>
      <c r="AC3819" s="4"/>
      <c r="AD3819" s="4"/>
      <c r="AE3819" s="4"/>
      <c r="BA3819" s="13"/>
      <c r="BC3819" s="2"/>
      <c r="BD3819" s="2"/>
      <c r="BU3819" s="15"/>
      <c r="BV3819" s="6"/>
      <c r="BW3819" s="6"/>
      <c r="BX3819" s="16"/>
      <c r="BY3819" s="16"/>
      <c r="BZ3819" s="16"/>
      <c r="CA3819" s="16"/>
      <c r="CB3819" s="14"/>
    </row>
    <row r="3820" spans="1:80" s="9" customFormat="1" x14ac:dyDescent="0.2">
      <c r="A3820" s="16"/>
      <c r="B3820" s="16"/>
      <c r="C3820" s="16"/>
      <c r="D3820" s="16"/>
      <c r="E3820" s="16"/>
      <c r="F3820" s="3"/>
      <c r="G3820" s="3"/>
      <c r="H3820" s="3"/>
      <c r="I3820" s="3"/>
      <c r="J3820" s="2"/>
      <c r="M3820" s="10"/>
      <c r="N3820" s="2"/>
      <c r="O3820" s="3"/>
      <c r="P3820" s="11"/>
      <c r="Q3820" s="16"/>
      <c r="R3820" s="4"/>
      <c r="S3820" s="12"/>
      <c r="T3820" s="16"/>
      <c r="U3820" s="4"/>
      <c r="V3820" s="3"/>
      <c r="W3820" s="3"/>
      <c r="X3820" s="3"/>
      <c r="Y3820" s="3"/>
      <c r="Z3820" s="3"/>
      <c r="AA3820" s="4"/>
      <c r="AB3820" s="4"/>
      <c r="AC3820" s="4"/>
      <c r="AD3820" s="4"/>
      <c r="AE3820" s="4"/>
      <c r="BA3820" s="13"/>
      <c r="BC3820" s="2"/>
      <c r="BD3820" s="2"/>
      <c r="BU3820" s="15"/>
      <c r="BV3820" s="6"/>
      <c r="BW3820" s="6"/>
      <c r="BX3820" s="16"/>
      <c r="BY3820" s="16"/>
      <c r="BZ3820" s="16"/>
      <c r="CA3820" s="16"/>
      <c r="CB3820" s="14"/>
    </row>
    <row r="3821" spans="1:80" s="9" customFormat="1" x14ac:dyDescent="0.2">
      <c r="A3821" s="16"/>
      <c r="B3821" s="16"/>
      <c r="C3821" s="16"/>
      <c r="D3821" s="16"/>
      <c r="E3821" s="16"/>
      <c r="F3821" s="3"/>
      <c r="G3821" s="3"/>
      <c r="H3821" s="3"/>
      <c r="I3821" s="3"/>
      <c r="J3821" s="2"/>
      <c r="M3821" s="10"/>
      <c r="N3821" s="2"/>
      <c r="O3821" s="3"/>
      <c r="P3821" s="11"/>
      <c r="Q3821" s="16"/>
      <c r="R3821" s="4"/>
      <c r="S3821" s="12"/>
      <c r="T3821" s="16"/>
      <c r="U3821" s="4"/>
      <c r="V3821" s="3"/>
      <c r="W3821" s="3"/>
      <c r="X3821" s="3"/>
      <c r="Y3821" s="3"/>
      <c r="Z3821" s="3"/>
      <c r="AA3821" s="4"/>
      <c r="AB3821" s="4"/>
      <c r="AC3821" s="4"/>
      <c r="AD3821" s="4"/>
      <c r="AE3821" s="4"/>
      <c r="BA3821" s="13"/>
      <c r="BC3821" s="2"/>
      <c r="BD3821" s="2"/>
      <c r="BU3821" s="15"/>
      <c r="BV3821" s="6"/>
      <c r="BW3821" s="6"/>
      <c r="BX3821" s="16"/>
      <c r="BY3821" s="16"/>
      <c r="BZ3821" s="16"/>
      <c r="CA3821" s="16"/>
      <c r="CB3821" s="14"/>
    </row>
    <row r="3822" spans="1:80" s="9" customFormat="1" x14ac:dyDescent="0.2">
      <c r="A3822" s="16"/>
      <c r="B3822" s="16"/>
      <c r="C3822" s="16"/>
      <c r="D3822" s="16"/>
      <c r="E3822" s="16"/>
      <c r="F3822" s="3"/>
      <c r="G3822" s="3"/>
      <c r="H3822" s="3"/>
      <c r="I3822" s="3"/>
      <c r="J3822" s="2"/>
      <c r="M3822" s="10"/>
      <c r="N3822" s="2"/>
      <c r="O3822" s="3"/>
      <c r="P3822" s="11"/>
      <c r="Q3822" s="16"/>
      <c r="R3822" s="4"/>
      <c r="S3822" s="12"/>
      <c r="T3822" s="16"/>
      <c r="U3822" s="4"/>
      <c r="V3822" s="3"/>
      <c r="W3822" s="3"/>
      <c r="X3822" s="3"/>
      <c r="Y3822" s="3"/>
      <c r="Z3822" s="3"/>
      <c r="AA3822" s="4"/>
      <c r="AB3822" s="4"/>
      <c r="AC3822" s="4"/>
      <c r="AD3822" s="4"/>
      <c r="AE3822" s="4"/>
      <c r="BA3822" s="13"/>
      <c r="BC3822" s="2"/>
      <c r="BD3822" s="2"/>
      <c r="BU3822" s="15"/>
      <c r="BV3822" s="6"/>
      <c r="BW3822" s="6"/>
      <c r="BX3822" s="16"/>
      <c r="BY3822" s="16"/>
      <c r="BZ3822" s="16"/>
      <c r="CA3822" s="16"/>
      <c r="CB3822" s="14"/>
    </row>
    <row r="3823" spans="1:80" s="9" customFormat="1" x14ac:dyDescent="0.2">
      <c r="A3823" s="16"/>
      <c r="B3823" s="16"/>
      <c r="C3823" s="16"/>
      <c r="D3823" s="16"/>
      <c r="E3823" s="16"/>
      <c r="F3823" s="3"/>
      <c r="G3823" s="3"/>
      <c r="H3823" s="3"/>
      <c r="I3823" s="3"/>
      <c r="J3823" s="2"/>
      <c r="M3823" s="10"/>
      <c r="N3823" s="2"/>
      <c r="O3823" s="3"/>
      <c r="P3823" s="11"/>
      <c r="Q3823" s="16"/>
      <c r="R3823" s="4"/>
      <c r="S3823" s="12"/>
      <c r="T3823" s="16"/>
      <c r="U3823" s="4"/>
      <c r="V3823" s="3"/>
      <c r="W3823" s="3"/>
      <c r="X3823" s="3"/>
      <c r="Y3823" s="3"/>
      <c r="Z3823" s="3"/>
      <c r="AA3823" s="4"/>
      <c r="AB3823" s="4"/>
      <c r="AC3823" s="4"/>
      <c r="AD3823" s="4"/>
      <c r="AE3823" s="4"/>
      <c r="BA3823" s="13"/>
      <c r="BC3823" s="2"/>
      <c r="BD3823" s="2"/>
      <c r="BU3823" s="15"/>
      <c r="BV3823" s="6"/>
      <c r="BW3823" s="6"/>
      <c r="BX3823" s="16"/>
      <c r="BY3823" s="16"/>
      <c r="BZ3823" s="16"/>
      <c r="CA3823" s="16"/>
      <c r="CB3823" s="14"/>
    </row>
    <row r="3824" spans="1:80" s="9" customFormat="1" x14ac:dyDescent="0.2">
      <c r="A3824" s="16"/>
      <c r="B3824" s="16"/>
      <c r="C3824" s="16"/>
      <c r="D3824" s="16"/>
      <c r="E3824" s="16"/>
      <c r="F3824" s="3"/>
      <c r="G3824" s="3"/>
      <c r="H3824" s="3"/>
      <c r="I3824" s="3"/>
      <c r="J3824" s="2"/>
      <c r="M3824" s="10"/>
      <c r="N3824" s="2"/>
      <c r="O3824" s="3"/>
      <c r="P3824" s="11"/>
      <c r="Q3824" s="16"/>
      <c r="R3824" s="4"/>
      <c r="S3824" s="12"/>
      <c r="T3824" s="16"/>
      <c r="U3824" s="4"/>
      <c r="V3824" s="3"/>
      <c r="W3824" s="3"/>
      <c r="X3824" s="3"/>
      <c r="Y3824" s="3"/>
      <c r="Z3824" s="3"/>
      <c r="AA3824" s="4"/>
      <c r="AB3824" s="4"/>
      <c r="AC3824" s="4"/>
      <c r="AD3824" s="4"/>
      <c r="AE3824" s="4"/>
      <c r="BA3824" s="13"/>
      <c r="BC3824" s="2"/>
      <c r="BD3824" s="2"/>
      <c r="BU3824" s="15"/>
      <c r="BV3824" s="6"/>
      <c r="BW3824" s="6"/>
      <c r="BX3824" s="16"/>
      <c r="BY3824" s="16"/>
      <c r="BZ3824" s="16"/>
      <c r="CA3824" s="16"/>
      <c r="CB3824" s="14"/>
    </row>
    <row r="3825" spans="1:80" s="9" customFormat="1" x14ac:dyDescent="0.2">
      <c r="A3825" s="16"/>
      <c r="B3825" s="16"/>
      <c r="C3825" s="16"/>
      <c r="D3825" s="16"/>
      <c r="E3825" s="16"/>
      <c r="F3825" s="3"/>
      <c r="G3825" s="3"/>
      <c r="H3825" s="3"/>
      <c r="I3825" s="3"/>
      <c r="J3825" s="2"/>
      <c r="M3825" s="10"/>
      <c r="N3825" s="2"/>
      <c r="O3825" s="3"/>
      <c r="P3825" s="11"/>
      <c r="Q3825" s="16"/>
      <c r="R3825" s="4"/>
      <c r="S3825" s="12"/>
      <c r="T3825" s="16"/>
      <c r="U3825" s="4"/>
      <c r="V3825" s="3"/>
      <c r="W3825" s="3"/>
      <c r="X3825" s="3"/>
      <c r="Y3825" s="3"/>
      <c r="Z3825" s="3"/>
      <c r="AA3825" s="4"/>
      <c r="AB3825" s="4"/>
      <c r="AC3825" s="4"/>
      <c r="AD3825" s="4"/>
      <c r="AE3825" s="4"/>
      <c r="BA3825" s="13"/>
      <c r="BC3825" s="2"/>
      <c r="BD3825" s="2"/>
      <c r="BU3825" s="15"/>
      <c r="BV3825" s="6"/>
      <c r="BW3825" s="6"/>
      <c r="BX3825" s="16"/>
      <c r="BY3825" s="16"/>
      <c r="BZ3825" s="16"/>
      <c r="CA3825" s="16"/>
      <c r="CB3825" s="14"/>
    </row>
    <row r="3826" spans="1:80" s="9" customFormat="1" x14ac:dyDescent="0.2">
      <c r="A3826" s="16"/>
      <c r="B3826" s="16"/>
      <c r="C3826" s="16"/>
      <c r="D3826" s="16"/>
      <c r="E3826" s="16"/>
      <c r="F3826" s="3"/>
      <c r="G3826" s="3"/>
      <c r="H3826" s="3"/>
      <c r="I3826" s="3"/>
      <c r="J3826" s="2"/>
      <c r="M3826" s="10"/>
      <c r="N3826" s="2"/>
      <c r="O3826" s="3"/>
      <c r="P3826" s="11"/>
      <c r="Q3826" s="16"/>
      <c r="R3826" s="4"/>
      <c r="S3826" s="12"/>
      <c r="T3826" s="16"/>
      <c r="U3826" s="4"/>
      <c r="V3826" s="3"/>
      <c r="W3826" s="3"/>
      <c r="X3826" s="3"/>
      <c r="Y3826" s="3"/>
      <c r="Z3826" s="3"/>
      <c r="AA3826" s="4"/>
      <c r="AB3826" s="4"/>
      <c r="AC3826" s="4"/>
      <c r="AD3826" s="4"/>
      <c r="AE3826" s="4"/>
      <c r="BA3826" s="13"/>
      <c r="BC3826" s="2"/>
      <c r="BD3826" s="2"/>
      <c r="BU3826" s="15"/>
      <c r="BV3826" s="6"/>
      <c r="BW3826" s="6"/>
      <c r="BX3826" s="16"/>
      <c r="BY3826" s="16"/>
      <c r="BZ3826" s="16"/>
      <c r="CA3826" s="16"/>
      <c r="CB3826" s="14"/>
    </row>
    <row r="3827" spans="1:80" s="9" customFormat="1" x14ac:dyDescent="0.2">
      <c r="A3827" s="16"/>
      <c r="B3827" s="16"/>
      <c r="C3827" s="16"/>
      <c r="D3827" s="16"/>
      <c r="E3827" s="16"/>
      <c r="F3827" s="3"/>
      <c r="G3827" s="3"/>
      <c r="H3827" s="3"/>
      <c r="I3827" s="3"/>
      <c r="J3827" s="2"/>
      <c r="M3827" s="10"/>
      <c r="N3827" s="2"/>
      <c r="O3827" s="3"/>
      <c r="P3827" s="11"/>
      <c r="Q3827" s="16"/>
      <c r="R3827" s="4"/>
      <c r="S3827" s="12"/>
      <c r="T3827" s="16"/>
      <c r="U3827" s="4"/>
      <c r="V3827" s="3"/>
      <c r="W3827" s="3"/>
      <c r="X3827" s="3"/>
      <c r="Y3827" s="3"/>
      <c r="Z3827" s="3"/>
      <c r="AA3827" s="4"/>
      <c r="AB3827" s="4"/>
      <c r="AC3827" s="4"/>
      <c r="AD3827" s="4"/>
      <c r="AE3827" s="4"/>
      <c r="BA3827" s="13"/>
      <c r="BC3827" s="2"/>
      <c r="BD3827" s="2"/>
      <c r="BU3827" s="15"/>
      <c r="BV3827" s="6"/>
      <c r="BW3827" s="6"/>
      <c r="BX3827" s="16"/>
      <c r="BY3827" s="16"/>
      <c r="BZ3827" s="16"/>
      <c r="CA3827" s="16"/>
      <c r="CB3827" s="14"/>
    </row>
    <row r="3828" spans="1:80" s="9" customFormat="1" x14ac:dyDescent="0.2">
      <c r="A3828" s="16"/>
      <c r="B3828" s="16"/>
      <c r="C3828" s="16"/>
      <c r="D3828" s="16"/>
      <c r="E3828" s="16"/>
      <c r="F3828" s="3"/>
      <c r="G3828" s="3"/>
      <c r="H3828" s="3"/>
      <c r="I3828" s="3"/>
      <c r="J3828" s="2"/>
      <c r="M3828" s="10"/>
      <c r="N3828" s="2"/>
      <c r="O3828" s="3"/>
      <c r="P3828" s="11"/>
      <c r="Q3828" s="16"/>
      <c r="R3828" s="4"/>
      <c r="S3828" s="12"/>
      <c r="T3828" s="16"/>
      <c r="U3828" s="4"/>
      <c r="V3828" s="3"/>
      <c r="W3828" s="3"/>
      <c r="X3828" s="3"/>
      <c r="Y3828" s="3"/>
      <c r="Z3828" s="3"/>
      <c r="AA3828" s="4"/>
      <c r="AB3828" s="4"/>
      <c r="AC3828" s="4"/>
      <c r="AD3828" s="4"/>
      <c r="AE3828" s="4"/>
      <c r="BA3828" s="13"/>
      <c r="BC3828" s="2"/>
      <c r="BD3828" s="2"/>
      <c r="BU3828" s="15"/>
      <c r="BV3828" s="6"/>
      <c r="BW3828" s="6"/>
      <c r="BX3828" s="16"/>
      <c r="BY3828" s="16"/>
      <c r="BZ3828" s="16"/>
      <c r="CA3828" s="16"/>
      <c r="CB3828" s="14"/>
    </row>
    <row r="3829" spans="1:80" s="9" customFormat="1" x14ac:dyDescent="0.2">
      <c r="A3829" s="16"/>
      <c r="B3829" s="16"/>
      <c r="C3829" s="16"/>
      <c r="D3829" s="16"/>
      <c r="E3829" s="16"/>
      <c r="F3829" s="3"/>
      <c r="G3829" s="3"/>
      <c r="H3829" s="3"/>
      <c r="I3829" s="3"/>
      <c r="J3829" s="2"/>
      <c r="M3829" s="10"/>
      <c r="N3829" s="2"/>
      <c r="O3829" s="3"/>
      <c r="P3829" s="11"/>
      <c r="Q3829" s="16"/>
      <c r="R3829" s="4"/>
      <c r="S3829" s="12"/>
      <c r="T3829" s="16"/>
      <c r="U3829" s="4"/>
      <c r="V3829" s="3"/>
      <c r="W3829" s="3"/>
      <c r="X3829" s="3"/>
      <c r="Y3829" s="3"/>
      <c r="Z3829" s="3"/>
      <c r="AA3829" s="4"/>
      <c r="AB3829" s="4"/>
      <c r="AC3829" s="4"/>
      <c r="AD3829" s="4"/>
      <c r="AE3829" s="4"/>
      <c r="BA3829" s="13"/>
      <c r="BC3829" s="2"/>
      <c r="BD3829" s="2"/>
      <c r="BU3829" s="15"/>
      <c r="BV3829" s="6"/>
      <c r="BW3829" s="6"/>
      <c r="BX3829" s="16"/>
      <c r="BY3829" s="16"/>
      <c r="BZ3829" s="16"/>
      <c r="CA3829" s="16"/>
      <c r="CB3829" s="14"/>
    </row>
    <row r="3830" spans="1:80" s="9" customFormat="1" x14ac:dyDescent="0.2">
      <c r="A3830" s="16"/>
      <c r="B3830" s="16"/>
      <c r="C3830" s="16"/>
      <c r="D3830" s="16"/>
      <c r="E3830" s="16"/>
      <c r="F3830" s="3"/>
      <c r="G3830" s="3"/>
      <c r="H3830" s="3"/>
      <c r="I3830" s="3"/>
      <c r="J3830" s="2"/>
      <c r="M3830" s="10"/>
      <c r="N3830" s="2"/>
      <c r="O3830" s="3"/>
      <c r="P3830" s="11"/>
      <c r="Q3830" s="16"/>
      <c r="R3830" s="4"/>
      <c r="S3830" s="12"/>
      <c r="T3830" s="16"/>
      <c r="U3830" s="4"/>
      <c r="V3830" s="3"/>
      <c r="W3830" s="3"/>
      <c r="X3830" s="3"/>
      <c r="Y3830" s="3"/>
      <c r="Z3830" s="3"/>
      <c r="AA3830" s="4"/>
      <c r="AB3830" s="4"/>
      <c r="AC3830" s="4"/>
      <c r="AD3830" s="4"/>
      <c r="AE3830" s="4"/>
      <c r="BA3830" s="13"/>
      <c r="BC3830" s="2"/>
      <c r="BD3830" s="2"/>
      <c r="BU3830" s="15"/>
      <c r="BV3830" s="6"/>
      <c r="BW3830" s="6"/>
      <c r="BX3830" s="16"/>
      <c r="BY3830" s="16"/>
      <c r="BZ3830" s="16"/>
      <c r="CA3830" s="16"/>
      <c r="CB3830" s="14"/>
    </row>
    <row r="3831" spans="1:80" s="9" customFormat="1" x14ac:dyDescent="0.2">
      <c r="A3831" s="16"/>
      <c r="B3831" s="16"/>
      <c r="C3831" s="16"/>
      <c r="D3831" s="16"/>
      <c r="E3831" s="16"/>
      <c r="F3831" s="3"/>
      <c r="G3831" s="3"/>
      <c r="H3831" s="3"/>
      <c r="I3831" s="3"/>
      <c r="J3831" s="2"/>
      <c r="M3831" s="10"/>
      <c r="N3831" s="2"/>
      <c r="O3831" s="3"/>
      <c r="P3831" s="11"/>
      <c r="Q3831" s="16"/>
      <c r="R3831" s="4"/>
      <c r="S3831" s="12"/>
      <c r="T3831" s="16"/>
      <c r="U3831" s="4"/>
      <c r="V3831" s="3"/>
      <c r="W3831" s="3"/>
      <c r="X3831" s="3"/>
      <c r="Y3831" s="3"/>
      <c r="Z3831" s="3"/>
      <c r="AA3831" s="4"/>
      <c r="AB3831" s="4"/>
      <c r="AC3831" s="4"/>
      <c r="AD3831" s="4"/>
      <c r="AE3831" s="4"/>
      <c r="BA3831" s="13"/>
      <c r="BC3831" s="2"/>
      <c r="BD3831" s="2"/>
      <c r="BU3831" s="15"/>
      <c r="BV3831" s="6"/>
      <c r="BW3831" s="6"/>
      <c r="BX3831" s="16"/>
      <c r="BY3831" s="16"/>
      <c r="BZ3831" s="16"/>
      <c r="CA3831" s="16"/>
      <c r="CB3831" s="14"/>
    </row>
    <row r="3832" spans="1:80" s="9" customFormat="1" x14ac:dyDescent="0.2">
      <c r="A3832" s="16"/>
      <c r="B3832" s="16"/>
      <c r="C3832" s="16"/>
      <c r="D3832" s="16"/>
      <c r="E3832" s="16"/>
      <c r="F3832" s="3"/>
      <c r="G3832" s="3"/>
      <c r="H3832" s="3"/>
      <c r="I3832" s="3"/>
      <c r="J3832" s="2"/>
      <c r="M3832" s="10"/>
      <c r="N3832" s="2"/>
      <c r="O3832" s="3"/>
      <c r="P3832" s="11"/>
      <c r="Q3832" s="16"/>
      <c r="R3832" s="4"/>
      <c r="S3832" s="12"/>
      <c r="T3832" s="16"/>
      <c r="U3832" s="4"/>
      <c r="V3832" s="3"/>
      <c r="W3832" s="3"/>
      <c r="X3832" s="3"/>
      <c r="Y3832" s="3"/>
      <c r="Z3832" s="3"/>
      <c r="AA3832" s="4"/>
      <c r="AB3832" s="4"/>
      <c r="AC3832" s="4"/>
      <c r="AD3832" s="4"/>
      <c r="AE3832" s="4"/>
      <c r="BA3832" s="13"/>
      <c r="BC3832" s="2"/>
      <c r="BD3832" s="2"/>
      <c r="BU3832" s="15"/>
      <c r="BV3832" s="6"/>
      <c r="BW3832" s="6"/>
      <c r="BX3832" s="16"/>
      <c r="BY3832" s="16"/>
      <c r="BZ3832" s="16"/>
      <c r="CA3832" s="16"/>
      <c r="CB3832" s="14"/>
    </row>
    <row r="3833" spans="1:80" s="9" customFormat="1" x14ac:dyDescent="0.2">
      <c r="A3833" s="16"/>
      <c r="B3833" s="16"/>
      <c r="C3833" s="16"/>
      <c r="D3833" s="16"/>
      <c r="E3833" s="16"/>
      <c r="F3833" s="3"/>
      <c r="G3833" s="3"/>
      <c r="H3833" s="3"/>
      <c r="I3833" s="3"/>
      <c r="J3833" s="2"/>
      <c r="M3833" s="10"/>
      <c r="N3833" s="2"/>
      <c r="O3833" s="3"/>
      <c r="P3833" s="11"/>
      <c r="Q3833" s="16"/>
      <c r="R3833" s="4"/>
      <c r="S3833" s="12"/>
      <c r="T3833" s="16"/>
      <c r="U3833" s="4"/>
      <c r="V3833" s="3"/>
      <c r="W3833" s="3"/>
      <c r="X3833" s="3"/>
      <c r="Y3833" s="3"/>
      <c r="Z3833" s="3"/>
      <c r="AA3833" s="4"/>
      <c r="AB3833" s="4"/>
      <c r="AC3833" s="4"/>
      <c r="AD3833" s="4"/>
      <c r="AE3833" s="4"/>
      <c r="BA3833" s="13"/>
      <c r="BC3833" s="2"/>
      <c r="BD3833" s="2"/>
      <c r="BU3833" s="15"/>
      <c r="BV3833" s="6"/>
      <c r="BW3833" s="6"/>
      <c r="BX3833" s="16"/>
      <c r="BY3833" s="16"/>
      <c r="BZ3833" s="16"/>
      <c r="CA3833" s="16"/>
      <c r="CB3833" s="14"/>
    </row>
    <row r="3834" spans="1:80" s="9" customFormat="1" x14ac:dyDescent="0.2">
      <c r="A3834" s="16"/>
      <c r="B3834" s="16"/>
      <c r="C3834" s="16"/>
      <c r="D3834" s="16"/>
      <c r="E3834" s="16"/>
      <c r="F3834" s="3"/>
      <c r="G3834" s="3"/>
      <c r="H3834" s="3"/>
      <c r="I3834" s="3"/>
      <c r="J3834" s="2"/>
      <c r="M3834" s="10"/>
      <c r="N3834" s="2"/>
      <c r="O3834" s="3"/>
      <c r="P3834" s="11"/>
      <c r="Q3834" s="16"/>
      <c r="R3834" s="4"/>
      <c r="S3834" s="12"/>
      <c r="T3834" s="16"/>
      <c r="U3834" s="4"/>
      <c r="V3834" s="3"/>
      <c r="W3834" s="3"/>
      <c r="X3834" s="3"/>
      <c r="Y3834" s="3"/>
      <c r="Z3834" s="3"/>
      <c r="AA3834" s="4"/>
      <c r="AB3834" s="4"/>
      <c r="AC3834" s="4"/>
      <c r="AD3834" s="4"/>
      <c r="AE3834" s="4"/>
      <c r="BA3834" s="13"/>
      <c r="BC3834" s="2"/>
      <c r="BD3834" s="2"/>
      <c r="BU3834" s="15"/>
      <c r="BV3834" s="6"/>
      <c r="BW3834" s="6"/>
      <c r="BX3834" s="16"/>
      <c r="BY3834" s="16"/>
      <c r="BZ3834" s="16"/>
      <c r="CA3834" s="16"/>
      <c r="CB3834" s="14"/>
    </row>
    <row r="3835" spans="1:80" s="9" customFormat="1" x14ac:dyDescent="0.2">
      <c r="A3835" s="16"/>
      <c r="B3835" s="16"/>
      <c r="C3835" s="16"/>
      <c r="D3835" s="16"/>
      <c r="E3835" s="16"/>
      <c r="F3835" s="3"/>
      <c r="G3835" s="3"/>
      <c r="H3835" s="3"/>
      <c r="I3835" s="3"/>
      <c r="J3835" s="2"/>
      <c r="M3835" s="10"/>
      <c r="N3835" s="2"/>
      <c r="O3835" s="3"/>
      <c r="P3835" s="11"/>
      <c r="Q3835" s="16"/>
      <c r="R3835" s="4"/>
      <c r="S3835" s="12"/>
      <c r="T3835" s="16"/>
      <c r="U3835" s="4"/>
      <c r="V3835" s="3"/>
      <c r="W3835" s="3"/>
      <c r="X3835" s="3"/>
      <c r="Y3835" s="3"/>
      <c r="Z3835" s="3"/>
      <c r="AA3835" s="4"/>
      <c r="AB3835" s="4"/>
      <c r="AC3835" s="4"/>
      <c r="AD3835" s="4"/>
      <c r="AE3835" s="4"/>
      <c r="BA3835" s="13"/>
      <c r="BC3835" s="2"/>
      <c r="BD3835" s="2"/>
      <c r="BU3835" s="15"/>
      <c r="BV3835" s="6"/>
      <c r="BW3835" s="6"/>
      <c r="BX3835" s="16"/>
      <c r="BY3835" s="16"/>
      <c r="BZ3835" s="16"/>
      <c r="CA3835" s="16"/>
      <c r="CB3835" s="14"/>
    </row>
    <row r="3836" spans="1:80" s="9" customFormat="1" x14ac:dyDescent="0.2">
      <c r="A3836" s="16"/>
      <c r="B3836" s="16"/>
      <c r="C3836" s="16"/>
      <c r="D3836" s="16"/>
      <c r="E3836" s="16"/>
      <c r="F3836" s="3"/>
      <c r="G3836" s="3"/>
      <c r="H3836" s="3"/>
      <c r="I3836" s="3"/>
      <c r="J3836" s="2"/>
      <c r="M3836" s="10"/>
      <c r="N3836" s="2"/>
      <c r="O3836" s="3"/>
      <c r="P3836" s="11"/>
      <c r="Q3836" s="16"/>
      <c r="R3836" s="4"/>
      <c r="S3836" s="12"/>
      <c r="T3836" s="16"/>
      <c r="U3836" s="4"/>
      <c r="V3836" s="3"/>
      <c r="W3836" s="3"/>
      <c r="X3836" s="3"/>
      <c r="Y3836" s="3"/>
      <c r="Z3836" s="3"/>
      <c r="AA3836" s="4"/>
      <c r="AB3836" s="4"/>
      <c r="AC3836" s="4"/>
      <c r="AD3836" s="4"/>
      <c r="AE3836" s="4"/>
      <c r="BA3836" s="13"/>
      <c r="BC3836" s="2"/>
      <c r="BD3836" s="2"/>
      <c r="BU3836" s="15"/>
      <c r="BV3836" s="6"/>
      <c r="BW3836" s="6"/>
      <c r="BX3836" s="16"/>
      <c r="BY3836" s="16"/>
      <c r="BZ3836" s="16"/>
      <c r="CA3836" s="16"/>
      <c r="CB3836" s="14"/>
    </row>
    <row r="3837" spans="1:80" s="9" customFormat="1" x14ac:dyDescent="0.2">
      <c r="A3837" s="16"/>
      <c r="B3837" s="16"/>
      <c r="C3837" s="16"/>
      <c r="D3837" s="16"/>
      <c r="E3837" s="16"/>
      <c r="F3837" s="3"/>
      <c r="G3837" s="3"/>
      <c r="H3837" s="3"/>
      <c r="I3837" s="3"/>
      <c r="J3837" s="2"/>
      <c r="M3837" s="10"/>
      <c r="N3837" s="2"/>
      <c r="O3837" s="3"/>
      <c r="P3837" s="11"/>
      <c r="Q3837" s="16"/>
      <c r="R3837" s="4"/>
      <c r="S3837" s="12"/>
      <c r="T3837" s="16"/>
      <c r="U3837" s="4"/>
      <c r="V3837" s="3"/>
      <c r="W3837" s="3"/>
      <c r="X3837" s="3"/>
      <c r="Y3837" s="3"/>
      <c r="Z3837" s="3"/>
      <c r="AA3837" s="4"/>
      <c r="AB3837" s="4"/>
      <c r="AC3837" s="4"/>
      <c r="AD3837" s="4"/>
      <c r="AE3837" s="4"/>
      <c r="BA3837" s="13"/>
      <c r="BC3837" s="2"/>
      <c r="BD3837" s="2"/>
      <c r="BU3837" s="15"/>
      <c r="BV3837" s="6"/>
      <c r="BW3837" s="6"/>
      <c r="BX3837" s="16"/>
      <c r="BY3837" s="16"/>
      <c r="BZ3837" s="16"/>
      <c r="CA3837" s="16"/>
      <c r="CB3837" s="14"/>
    </row>
    <row r="3838" spans="1:80" s="9" customFormat="1" x14ac:dyDescent="0.2">
      <c r="A3838" s="16"/>
      <c r="B3838" s="16"/>
      <c r="C3838" s="16"/>
      <c r="D3838" s="16"/>
      <c r="E3838" s="16"/>
      <c r="F3838" s="3"/>
      <c r="G3838" s="3"/>
      <c r="H3838" s="3"/>
      <c r="I3838" s="3"/>
      <c r="J3838" s="2"/>
      <c r="M3838" s="10"/>
      <c r="N3838" s="2"/>
      <c r="O3838" s="3"/>
      <c r="P3838" s="11"/>
      <c r="Q3838" s="16"/>
      <c r="R3838" s="4"/>
      <c r="S3838" s="12"/>
      <c r="T3838" s="16"/>
      <c r="U3838" s="4"/>
      <c r="V3838" s="3"/>
      <c r="W3838" s="3"/>
      <c r="X3838" s="3"/>
      <c r="Y3838" s="3"/>
      <c r="Z3838" s="3"/>
      <c r="AA3838" s="4"/>
      <c r="AB3838" s="4"/>
      <c r="AC3838" s="4"/>
      <c r="AD3838" s="4"/>
      <c r="AE3838" s="4"/>
      <c r="BA3838" s="13"/>
      <c r="BC3838" s="2"/>
      <c r="BD3838" s="2"/>
      <c r="BU3838" s="15"/>
      <c r="BV3838" s="6"/>
      <c r="BW3838" s="6"/>
      <c r="BX3838" s="16"/>
      <c r="BY3838" s="16"/>
      <c r="BZ3838" s="16"/>
      <c r="CA3838" s="16"/>
      <c r="CB3838" s="14"/>
    </row>
    <row r="3839" spans="1:80" s="9" customFormat="1" x14ac:dyDescent="0.2">
      <c r="A3839" s="16"/>
      <c r="B3839" s="16"/>
      <c r="C3839" s="16"/>
      <c r="D3839" s="16"/>
      <c r="E3839" s="16"/>
      <c r="F3839" s="3"/>
      <c r="G3839" s="3"/>
      <c r="H3839" s="3"/>
      <c r="I3839" s="3"/>
      <c r="J3839" s="2"/>
      <c r="M3839" s="10"/>
      <c r="N3839" s="2"/>
      <c r="O3839" s="3"/>
      <c r="P3839" s="11"/>
      <c r="Q3839" s="16"/>
      <c r="R3839" s="4"/>
      <c r="S3839" s="12"/>
      <c r="T3839" s="16"/>
      <c r="U3839" s="4"/>
      <c r="V3839" s="3"/>
      <c r="W3839" s="3"/>
      <c r="X3839" s="3"/>
      <c r="Y3839" s="3"/>
      <c r="Z3839" s="3"/>
      <c r="AA3839" s="4"/>
      <c r="AB3839" s="4"/>
      <c r="AC3839" s="4"/>
      <c r="AD3839" s="4"/>
      <c r="AE3839" s="4"/>
      <c r="BA3839" s="13"/>
      <c r="BC3839" s="2"/>
      <c r="BD3839" s="2"/>
      <c r="BU3839" s="15"/>
      <c r="BV3839" s="6"/>
      <c r="BW3839" s="6"/>
      <c r="BX3839" s="16"/>
      <c r="BY3839" s="16"/>
      <c r="BZ3839" s="16"/>
      <c r="CA3839" s="16"/>
      <c r="CB3839" s="14"/>
    </row>
    <row r="3840" spans="1:80" s="9" customFormat="1" x14ac:dyDescent="0.2">
      <c r="A3840" s="16"/>
      <c r="B3840" s="16"/>
      <c r="C3840" s="16"/>
      <c r="D3840" s="16"/>
      <c r="E3840" s="16"/>
      <c r="F3840" s="3"/>
      <c r="G3840" s="3"/>
      <c r="H3840" s="3"/>
      <c r="I3840" s="3"/>
      <c r="J3840" s="2"/>
      <c r="M3840" s="10"/>
      <c r="N3840" s="2"/>
      <c r="O3840" s="3"/>
      <c r="P3840" s="11"/>
      <c r="Q3840" s="16"/>
      <c r="R3840" s="4"/>
      <c r="S3840" s="12"/>
      <c r="T3840" s="16"/>
      <c r="U3840" s="4"/>
      <c r="V3840" s="3"/>
      <c r="W3840" s="3"/>
      <c r="X3840" s="3"/>
      <c r="Y3840" s="3"/>
      <c r="Z3840" s="3"/>
      <c r="AA3840" s="4"/>
      <c r="AB3840" s="4"/>
      <c r="AC3840" s="4"/>
      <c r="AD3840" s="4"/>
      <c r="AE3840" s="4"/>
      <c r="BA3840" s="13"/>
      <c r="BC3840" s="2"/>
      <c r="BD3840" s="2"/>
      <c r="BU3840" s="15"/>
      <c r="BV3840" s="6"/>
      <c r="BW3840" s="6"/>
      <c r="BX3840" s="16"/>
      <c r="BY3840" s="16"/>
      <c r="BZ3840" s="16"/>
      <c r="CA3840" s="16"/>
      <c r="CB3840" s="14"/>
    </row>
    <row r="3841" spans="1:80" s="9" customFormat="1" x14ac:dyDescent="0.2">
      <c r="A3841" s="16"/>
      <c r="B3841" s="16"/>
      <c r="C3841" s="16"/>
      <c r="D3841" s="16"/>
      <c r="E3841" s="16"/>
      <c r="F3841" s="3"/>
      <c r="G3841" s="3"/>
      <c r="H3841" s="3"/>
      <c r="I3841" s="3"/>
      <c r="J3841" s="2"/>
      <c r="M3841" s="10"/>
      <c r="N3841" s="2"/>
      <c r="O3841" s="3"/>
      <c r="P3841" s="11"/>
      <c r="Q3841" s="16"/>
      <c r="R3841" s="4"/>
      <c r="S3841" s="12"/>
      <c r="T3841" s="16"/>
      <c r="U3841" s="4"/>
      <c r="V3841" s="3"/>
      <c r="W3841" s="3"/>
      <c r="X3841" s="3"/>
      <c r="Y3841" s="3"/>
      <c r="Z3841" s="3"/>
      <c r="AA3841" s="4"/>
      <c r="AB3841" s="4"/>
      <c r="AC3841" s="4"/>
      <c r="AD3841" s="4"/>
      <c r="AE3841" s="4"/>
      <c r="BA3841" s="13"/>
      <c r="BC3841" s="2"/>
      <c r="BD3841" s="2"/>
      <c r="BU3841" s="15"/>
      <c r="BV3841" s="6"/>
      <c r="BW3841" s="6"/>
      <c r="BX3841" s="16"/>
      <c r="BY3841" s="16"/>
      <c r="BZ3841" s="16"/>
      <c r="CA3841" s="16"/>
      <c r="CB3841" s="14"/>
    </row>
    <row r="3842" spans="1:80" s="9" customFormat="1" x14ac:dyDescent="0.2">
      <c r="A3842" s="16"/>
      <c r="B3842" s="16"/>
      <c r="C3842" s="16"/>
      <c r="D3842" s="16"/>
      <c r="E3842" s="16"/>
      <c r="F3842" s="3"/>
      <c r="G3842" s="3"/>
      <c r="H3842" s="3"/>
      <c r="I3842" s="3"/>
      <c r="J3842" s="2"/>
      <c r="M3842" s="10"/>
      <c r="N3842" s="2"/>
      <c r="O3842" s="3"/>
      <c r="P3842" s="11"/>
      <c r="Q3842" s="16"/>
      <c r="R3842" s="4"/>
      <c r="S3842" s="12"/>
      <c r="T3842" s="16"/>
      <c r="U3842" s="4"/>
      <c r="V3842" s="3"/>
      <c r="W3842" s="3"/>
      <c r="X3842" s="3"/>
      <c r="Y3842" s="3"/>
      <c r="Z3842" s="3"/>
      <c r="AA3842" s="4"/>
      <c r="AB3842" s="4"/>
      <c r="AC3842" s="4"/>
      <c r="AD3842" s="4"/>
      <c r="AE3842" s="4"/>
      <c r="BA3842" s="13"/>
      <c r="BC3842" s="2"/>
      <c r="BD3842" s="2"/>
      <c r="BU3842" s="15"/>
      <c r="BV3842" s="6"/>
      <c r="BW3842" s="6"/>
      <c r="BX3842" s="16"/>
      <c r="BY3842" s="16"/>
      <c r="BZ3842" s="16"/>
      <c r="CA3842" s="16"/>
      <c r="CB3842" s="14"/>
    </row>
    <row r="3843" spans="1:80" s="9" customFormat="1" x14ac:dyDescent="0.2">
      <c r="A3843" s="16"/>
      <c r="B3843" s="16"/>
      <c r="C3843" s="16"/>
      <c r="D3843" s="16"/>
      <c r="E3843" s="16"/>
      <c r="F3843" s="3"/>
      <c r="G3843" s="3"/>
      <c r="H3843" s="3"/>
      <c r="I3843" s="3"/>
      <c r="J3843" s="2"/>
      <c r="M3843" s="10"/>
      <c r="N3843" s="2"/>
      <c r="O3843" s="3"/>
      <c r="P3843" s="11"/>
      <c r="Q3843" s="16"/>
      <c r="R3843" s="4"/>
      <c r="S3843" s="12"/>
      <c r="T3843" s="16"/>
      <c r="U3843" s="4"/>
      <c r="V3843" s="3"/>
      <c r="W3843" s="3"/>
      <c r="X3843" s="3"/>
      <c r="Y3843" s="3"/>
      <c r="Z3843" s="3"/>
      <c r="AA3843" s="4"/>
      <c r="AB3843" s="4"/>
      <c r="AC3843" s="4"/>
      <c r="AD3843" s="4"/>
      <c r="AE3843" s="4"/>
      <c r="BA3843" s="13"/>
      <c r="BC3843" s="2"/>
      <c r="BD3843" s="2"/>
      <c r="BU3843" s="15"/>
      <c r="BV3843" s="6"/>
      <c r="BW3843" s="6"/>
      <c r="BX3843" s="16"/>
      <c r="BY3843" s="16"/>
      <c r="BZ3843" s="16"/>
      <c r="CA3843" s="16"/>
      <c r="CB3843" s="14"/>
    </row>
    <row r="3844" spans="1:80" s="9" customFormat="1" x14ac:dyDescent="0.2">
      <c r="A3844" s="16"/>
      <c r="B3844" s="16"/>
      <c r="C3844" s="16"/>
      <c r="D3844" s="16"/>
      <c r="E3844" s="16"/>
      <c r="F3844" s="3"/>
      <c r="G3844" s="3"/>
      <c r="H3844" s="3"/>
      <c r="I3844" s="3"/>
      <c r="J3844" s="2"/>
      <c r="M3844" s="10"/>
      <c r="N3844" s="2"/>
      <c r="O3844" s="3"/>
      <c r="P3844" s="11"/>
      <c r="Q3844" s="16"/>
      <c r="R3844" s="4"/>
      <c r="S3844" s="12"/>
      <c r="T3844" s="16"/>
      <c r="U3844" s="4"/>
      <c r="V3844" s="3"/>
      <c r="W3844" s="3"/>
      <c r="X3844" s="3"/>
      <c r="Y3844" s="3"/>
      <c r="Z3844" s="3"/>
      <c r="AA3844" s="4"/>
      <c r="AB3844" s="4"/>
      <c r="AC3844" s="4"/>
      <c r="AD3844" s="4"/>
      <c r="AE3844" s="4"/>
      <c r="BA3844" s="13"/>
      <c r="BC3844" s="2"/>
      <c r="BD3844" s="2"/>
      <c r="BU3844" s="15"/>
      <c r="BV3844" s="6"/>
      <c r="BW3844" s="6"/>
      <c r="BX3844" s="16"/>
      <c r="BY3844" s="16"/>
      <c r="BZ3844" s="16"/>
      <c r="CA3844" s="16"/>
      <c r="CB3844" s="14"/>
    </row>
    <row r="3845" spans="1:80" s="9" customFormat="1" x14ac:dyDescent="0.2">
      <c r="A3845" s="16"/>
      <c r="B3845" s="16"/>
      <c r="C3845" s="16"/>
      <c r="D3845" s="16"/>
      <c r="E3845" s="16"/>
      <c r="F3845" s="3"/>
      <c r="G3845" s="3"/>
      <c r="H3845" s="3"/>
      <c r="I3845" s="3"/>
      <c r="J3845" s="2"/>
      <c r="M3845" s="10"/>
      <c r="N3845" s="2"/>
      <c r="O3845" s="3"/>
      <c r="P3845" s="11"/>
      <c r="Q3845" s="16"/>
      <c r="R3845" s="4"/>
      <c r="S3845" s="12"/>
      <c r="T3845" s="16"/>
      <c r="U3845" s="4"/>
      <c r="V3845" s="3"/>
      <c r="W3845" s="3"/>
      <c r="X3845" s="3"/>
      <c r="Y3845" s="3"/>
      <c r="Z3845" s="3"/>
      <c r="AA3845" s="4"/>
      <c r="AB3845" s="4"/>
      <c r="AC3845" s="4"/>
      <c r="AD3845" s="4"/>
      <c r="AE3845" s="4"/>
      <c r="BA3845" s="13"/>
      <c r="BC3845" s="2"/>
      <c r="BD3845" s="2"/>
      <c r="BU3845" s="15"/>
      <c r="BV3845" s="6"/>
      <c r="BW3845" s="6"/>
      <c r="BX3845" s="16"/>
      <c r="BY3845" s="16"/>
      <c r="BZ3845" s="16"/>
      <c r="CA3845" s="16"/>
      <c r="CB3845" s="14"/>
    </row>
    <row r="3846" spans="1:80" s="9" customFormat="1" x14ac:dyDescent="0.2">
      <c r="A3846" s="16"/>
      <c r="B3846" s="16"/>
      <c r="C3846" s="16"/>
      <c r="D3846" s="16"/>
      <c r="E3846" s="16"/>
      <c r="F3846" s="3"/>
      <c r="G3846" s="3"/>
      <c r="H3846" s="3"/>
      <c r="I3846" s="3"/>
      <c r="J3846" s="2"/>
      <c r="M3846" s="10"/>
      <c r="N3846" s="2"/>
      <c r="O3846" s="3"/>
      <c r="P3846" s="11"/>
      <c r="Q3846" s="16"/>
      <c r="R3846" s="4"/>
      <c r="S3846" s="12"/>
      <c r="T3846" s="16"/>
      <c r="U3846" s="4"/>
      <c r="V3846" s="3"/>
      <c r="W3846" s="3"/>
      <c r="X3846" s="3"/>
      <c r="Y3846" s="3"/>
      <c r="Z3846" s="3"/>
      <c r="AA3846" s="4"/>
      <c r="AB3846" s="4"/>
      <c r="AC3846" s="4"/>
      <c r="AD3846" s="4"/>
      <c r="AE3846" s="4"/>
      <c r="BA3846" s="13"/>
      <c r="BC3846" s="2"/>
      <c r="BD3846" s="2"/>
      <c r="BU3846" s="15"/>
      <c r="BV3846" s="6"/>
      <c r="BW3846" s="6"/>
      <c r="BX3846" s="16"/>
      <c r="BY3846" s="16"/>
      <c r="BZ3846" s="16"/>
      <c r="CA3846" s="16"/>
      <c r="CB3846" s="14"/>
    </row>
    <row r="3847" spans="1:80" s="9" customFormat="1" x14ac:dyDescent="0.2">
      <c r="A3847" s="16"/>
      <c r="B3847" s="16"/>
      <c r="C3847" s="16"/>
      <c r="D3847" s="16"/>
      <c r="E3847" s="16"/>
      <c r="F3847" s="3"/>
      <c r="G3847" s="3"/>
      <c r="H3847" s="3"/>
      <c r="I3847" s="3"/>
      <c r="J3847" s="2"/>
      <c r="M3847" s="10"/>
      <c r="N3847" s="2"/>
      <c r="O3847" s="3"/>
      <c r="P3847" s="11"/>
      <c r="Q3847" s="16"/>
      <c r="R3847" s="4"/>
      <c r="S3847" s="12"/>
      <c r="T3847" s="16"/>
      <c r="U3847" s="4"/>
      <c r="V3847" s="3"/>
      <c r="W3847" s="3"/>
      <c r="X3847" s="3"/>
      <c r="Y3847" s="3"/>
      <c r="Z3847" s="3"/>
      <c r="AA3847" s="4"/>
      <c r="AB3847" s="4"/>
      <c r="AC3847" s="4"/>
      <c r="AD3847" s="4"/>
      <c r="AE3847" s="4"/>
      <c r="BA3847" s="13"/>
      <c r="BC3847" s="2"/>
      <c r="BD3847" s="2"/>
      <c r="BU3847" s="15"/>
      <c r="BV3847" s="6"/>
      <c r="BW3847" s="6"/>
      <c r="BX3847" s="16"/>
      <c r="BY3847" s="16"/>
      <c r="BZ3847" s="16"/>
      <c r="CA3847" s="16"/>
      <c r="CB3847" s="14"/>
    </row>
    <row r="3848" spans="1:80" s="9" customFormat="1" x14ac:dyDescent="0.2">
      <c r="A3848" s="16"/>
      <c r="B3848" s="16"/>
      <c r="C3848" s="16"/>
      <c r="D3848" s="16"/>
      <c r="E3848" s="16"/>
      <c r="F3848" s="3"/>
      <c r="G3848" s="3"/>
      <c r="H3848" s="3"/>
      <c r="I3848" s="3"/>
      <c r="J3848" s="2"/>
      <c r="M3848" s="10"/>
      <c r="N3848" s="2"/>
      <c r="O3848" s="3"/>
      <c r="P3848" s="11"/>
      <c r="Q3848" s="16"/>
      <c r="R3848" s="4"/>
      <c r="S3848" s="12"/>
      <c r="T3848" s="16"/>
      <c r="U3848" s="4"/>
      <c r="V3848" s="3"/>
      <c r="W3848" s="3"/>
      <c r="X3848" s="3"/>
      <c r="Y3848" s="3"/>
      <c r="Z3848" s="3"/>
      <c r="AA3848" s="4"/>
      <c r="AB3848" s="4"/>
      <c r="AC3848" s="4"/>
      <c r="AD3848" s="4"/>
      <c r="AE3848" s="4"/>
      <c r="BA3848" s="13"/>
      <c r="BC3848" s="2"/>
      <c r="BD3848" s="2"/>
      <c r="BU3848" s="15"/>
      <c r="BV3848" s="6"/>
      <c r="BW3848" s="6"/>
      <c r="BX3848" s="16"/>
      <c r="BY3848" s="16"/>
      <c r="BZ3848" s="16"/>
      <c r="CA3848" s="16"/>
      <c r="CB3848" s="14"/>
    </row>
    <row r="3849" spans="1:80" s="9" customFormat="1" x14ac:dyDescent="0.2">
      <c r="A3849" s="16"/>
      <c r="B3849" s="16"/>
      <c r="C3849" s="16"/>
      <c r="D3849" s="16"/>
      <c r="E3849" s="16"/>
      <c r="F3849" s="3"/>
      <c r="G3849" s="3"/>
      <c r="H3849" s="3"/>
      <c r="I3849" s="3"/>
      <c r="J3849" s="2"/>
      <c r="M3849" s="10"/>
      <c r="N3849" s="2"/>
      <c r="O3849" s="3"/>
      <c r="P3849" s="11"/>
      <c r="Q3849" s="16"/>
      <c r="R3849" s="4"/>
      <c r="S3849" s="12"/>
      <c r="T3849" s="16"/>
      <c r="U3849" s="4"/>
      <c r="V3849" s="3"/>
      <c r="W3849" s="3"/>
      <c r="X3849" s="3"/>
      <c r="Y3849" s="3"/>
      <c r="Z3849" s="3"/>
      <c r="AA3849" s="4"/>
      <c r="AB3849" s="4"/>
      <c r="AC3849" s="4"/>
      <c r="AD3849" s="4"/>
      <c r="AE3849" s="4"/>
      <c r="BA3849" s="13"/>
      <c r="BC3849" s="2"/>
      <c r="BD3849" s="2"/>
      <c r="BU3849" s="15"/>
      <c r="BV3849" s="6"/>
      <c r="BW3849" s="6"/>
      <c r="BX3849" s="16"/>
      <c r="BY3849" s="16"/>
      <c r="BZ3849" s="16"/>
      <c r="CA3849" s="16"/>
      <c r="CB3849" s="14"/>
    </row>
    <row r="3850" spans="1:80" s="9" customFormat="1" x14ac:dyDescent="0.2">
      <c r="A3850" s="16"/>
      <c r="B3850" s="16"/>
      <c r="C3850" s="16"/>
      <c r="D3850" s="16"/>
      <c r="E3850" s="16"/>
      <c r="F3850" s="3"/>
      <c r="G3850" s="3"/>
      <c r="H3850" s="3"/>
      <c r="I3850" s="3"/>
      <c r="J3850" s="2"/>
      <c r="M3850" s="10"/>
      <c r="N3850" s="2"/>
      <c r="O3850" s="3"/>
      <c r="P3850" s="11"/>
      <c r="Q3850" s="16"/>
      <c r="R3850" s="4"/>
      <c r="S3850" s="12"/>
      <c r="T3850" s="16"/>
      <c r="U3850" s="4"/>
      <c r="V3850" s="3"/>
      <c r="W3850" s="3"/>
      <c r="X3850" s="3"/>
      <c r="Y3850" s="3"/>
      <c r="Z3850" s="3"/>
      <c r="AA3850" s="4"/>
      <c r="AB3850" s="4"/>
      <c r="AC3850" s="4"/>
      <c r="AD3850" s="4"/>
      <c r="AE3850" s="4"/>
      <c r="BA3850" s="13"/>
      <c r="BC3850" s="2"/>
      <c r="BD3850" s="2"/>
      <c r="BU3850" s="15"/>
      <c r="BV3850" s="6"/>
      <c r="BW3850" s="6"/>
      <c r="BX3850" s="16"/>
      <c r="BY3850" s="16"/>
      <c r="BZ3850" s="16"/>
      <c r="CA3850" s="16"/>
      <c r="CB3850" s="14"/>
    </row>
    <row r="3851" spans="1:80" s="9" customFormat="1" x14ac:dyDescent="0.2">
      <c r="A3851" s="16"/>
      <c r="B3851" s="16"/>
      <c r="C3851" s="16"/>
      <c r="D3851" s="16"/>
      <c r="E3851" s="16"/>
      <c r="F3851" s="3"/>
      <c r="G3851" s="3"/>
      <c r="H3851" s="3"/>
      <c r="I3851" s="3"/>
      <c r="J3851" s="2"/>
      <c r="M3851" s="10"/>
      <c r="N3851" s="2"/>
      <c r="O3851" s="3"/>
      <c r="P3851" s="11"/>
      <c r="Q3851" s="16"/>
      <c r="R3851" s="4"/>
      <c r="S3851" s="12"/>
      <c r="T3851" s="16"/>
      <c r="U3851" s="4"/>
      <c r="V3851" s="3"/>
      <c r="W3851" s="3"/>
      <c r="X3851" s="3"/>
      <c r="Y3851" s="3"/>
      <c r="Z3851" s="3"/>
      <c r="AA3851" s="4"/>
      <c r="AB3851" s="4"/>
      <c r="AC3851" s="4"/>
      <c r="AD3851" s="4"/>
      <c r="AE3851" s="4"/>
      <c r="BA3851" s="13"/>
      <c r="BC3851" s="2"/>
      <c r="BD3851" s="2"/>
      <c r="BU3851" s="15"/>
      <c r="BV3851" s="6"/>
      <c r="BW3851" s="6"/>
      <c r="BX3851" s="16"/>
      <c r="BY3851" s="16"/>
      <c r="BZ3851" s="16"/>
      <c r="CA3851" s="16"/>
      <c r="CB3851" s="14"/>
    </row>
    <row r="3852" spans="1:80" s="9" customFormat="1" x14ac:dyDescent="0.2">
      <c r="A3852" s="16"/>
      <c r="B3852" s="16"/>
      <c r="C3852" s="16"/>
      <c r="D3852" s="16"/>
      <c r="E3852" s="16"/>
      <c r="F3852" s="3"/>
      <c r="G3852" s="3"/>
      <c r="H3852" s="3"/>
      <c r="I3852" s="3"/>
      <c r="J3852" s="2"/>
      <c r="M3852" s="10"/>
      <c r="N3852" s="2"/>
      <c r="O3852" s="3"/>
      <c r="P3852" s="11"/>
      <c r="Q3852" s="16"/>
      <c r="R3852" s="4"/>
      <c r="S3852" s="12"/>
      <c r="T3852" s="16"/>
      <c r="U3852" s="4"/>
      <c r="V3852" s="3"/>
      <c r="W3852" s="3"/>
      <c r="X3852" s="3"/>
      <c r="Y3852" s="3"/>
      <c r="Z3852" s="3"/>
      <c r="AA3852" s="4"/>
      <c r="AB3852" s="4"/>
      <c r="AC3852" s="4"/>
      <c r="AD3852" s="4"/>
      <c r="AE3852" s="4"/>
      <c r="BA3852" s="13"/>
      <c r="BC3852" s="2"/>
      <c r="BD3852" s="2"/>
      <c r="BU3852" s="15"/>
      <c r="BV3852" s="6"/>
      <c r="BW3852" s="6"/>
      <c r="BX3852" s="16"/>
      <c r="BY3852" s="16"/>
      <c r="BZ3852" s="16"/>
      <c r="CA3852" s="16"/>
      <c r="CB3852" s="14"/>
    </row>
    <row r="3853" spans="1:80" s="9" customFormat="1" x14ac:dyDescent="0.2">
      <c r="A3853" s="16"/>
      <c r="B3853" s="16"/>
      <c r="C3853" s="16"/>
      <c r="D3853" s="16"/>
      <c r="E3853" s="16"/>
      <c r="F3853" s="3"/>
      <c r="G3853" s="3"/>
      <c r="H3853" s="3"/>
      <c r="I3853" s="3"/>
      <c r="J3853" s="2"/>
      <c r="M3853" s="10"/>
      <c r="N3853" s="2"/>
      <c r="O3853" s="3"/>
      <c r="P3853" s="11"/>
      <c r="Q3853" s="16"/>
      <c r="R3853" s="4"/>
      <c r="S3853" s="12"/>
      <c r="T3853" s="16"/>
      <c r="U3853" s="4"/>
      <c r="V3853" s="3"/>
      <c r="W3853" s="3"/>
      <c r="X3853" s="3"/>
      <c r="Y3853" s="3"/>
      <c r="Z3853" s="3"/>
      <c r="AA3853" s="4"/>
      <c r="AB3853" s="4"/>
      <c r="AC3853" s="4"/>
      <c r="AD3853" s="4"/>
      <c r="AE3853" s="4"/>
      <c r="BA3853" s="13"/>
      <c r="BC3853" s="2"/>
      <c r="BD3853" s="2"/>
      <c r="BU3853" s="15"/>
      <c r="BV3853" s="6"/>
      <c r="BW3853" s="6"/>
      <c r="BX3853" s="16"/>
      <c r="BY3853" s="16"/>
      <c r="BZ3853" s="16"/>
      <c r="CA3853" s="16"/>
      <c r="CB3853" s="14"/>
    </row>
    <row r="3854" spans="1:80" s="9" customFormat="1" x14ac:dyDescent="0.2">
      <c r="A3854" s="16"/>
      <c r="B3854" s="16"/>
      <c r="C3854" s="16"/>
      <c r="D3854" s="16"/>
      <c r="E3854" s="16"/>
      <c r="F3854" s="3"/>
      <c r="G3854" s="3"/>
      <c r="H3854" s="3"/>
      <c r="I3854" s="3"/>
      <c r="J3854" s="2"/>
      <c r="M3854" s="10"/>
      <c r="N3854" s="2"/>
      <c r="O3854" s="3"/>
      <c r="P3854" s="11"/>
      <c r="Q3854" s="16"/>
      <c r="R3854" s="4"/>
      <c r="S3854" s="12"/>
      <c r="T3854" s="16"/>
      <c r="U3854" s="4"/>
      <c r="V3854" s="3"/>
      <c r="W3854" s="3"/>
      <c r="X3854" s="3"/>
      <c r="Y3854" s="3"/>
      <c r="Z3854" s="3"/>
      <c r="AA3854" s="4"/>
      <c r="AB3854" s="4"/>
      <c r="AC3854" s="4"/>
      <c r="AD3854" s="4"/>
      <c r="AE3854" s="4"/>
      <c r="BA3854" s="13"/>
      <c r="BC3854" s="2"/>
      <c r="BD3854" s="2"/>
      <c r="BU3854" s="15"/>
      <c r="BV3854" s="6"/>
      <c r="BW3854" s="6"/>
      <c r="BX3854" s="16"/>
      <c r="BY3854" s="16"/>
      <c r="BZ3854" s="16"/>
      <c r="CA3854" s="16"/>
      <c r="CB3854" s="14"/>
    </row>
    <row r="3855" spans="1:80" s="9" customFormat="1" x14ac:dyDescent="0.2">
      <c r="A3855" s="16"/>
      <c r="B3855" s="16"/>
      <c r="C3855" s="16"/>
      <c r="D3855" s="16"/>
      <c r="E3855" s="16"/>
      <c r="F3855" s="3"/>
      <c r="G3855" s="3"/>
      <c r="H3855" s="3"/>
      <c r="I3855" s="3"/>
      <c r="J3855" s="2"/>
      <c r="M3855" s="10"/>
      <c r="N3855" s="2"/>
      <c r="O3855" s="3"/>
      <c r="P3855" s="11"/>
      <c r="Q3855" s="16"/>
      <c r="R3855" s="4"/>
      <c r="S3855" s="12"/>
      <c r="T3855" s="16"/>
      <c r="U3855" s="4"/>
      <c r="V3855" s="3"/>
      <c r="W3855" s="3"/>
      <c r="X3855" s="3"/>
      <c r="Y3855" s="3"/>
      <c r="Z3855" s="3"/>
      <c r="AA3855" s="4"/>
      <c r="AB3855" s="4"/>
      <c r="AC3855" s="4"/>
      <c r="AD3855" s="4"/>
      <c r="AE3855" s="4"/>
      <c r="BA3855" s="13"/>
      <c r="BC3855" s="2"/>
      <c r="BD3855" s="2"/>
      <c r="BU3855" s="15"/>
      <c r="BV3855" s="6"/>
      <c r="BW3855" s="6"/>
      <c r="BX3855" s="16"/>
      <c r="BY3855" s="16"/>
      <c r="BZ3855" s="16"/>
      <c r="CA3855" s="16"/>
      <c r="CB3855" s="14"/>
    </row>
    <row r="3856" spans="1:80" s="9" customFormat="1" x14ac:dyDescent="0.2">
      <c r="A3856" s="16"/>
      <c r="B3856" s="16"/>
      <c r="C3856" s="16"/>
      <c r="D3856" s="16"/>
      <c r="E3856" s="16"/>
      <c r="F3856" s="3"/>
      <c r="G3856" s="3"/>
      <c r="H3856" s="3"/>
      <c r="I3856" s="3"/>
      <c r="J3856" s="2"/>
      <c r="M3856" s="10"/>
      <c r="N3856" s="2"/>
      <c r="O3856" s="3"/>
      <c r="P3856" s="11"/>
      <c r="Q3856" s="16"/>
      <c r="R3856" s="4"/>
      <c r="S3856" s="12"/>
      <c r="T3856" s="16"/>
      <c r="U3856" s="4"/>
      <c r="V3856" s="3"/>
      <c r="W3856" s="3"/>
      <c r="X3856" s="3"/>
      <c r="Y3856" s="3"/>
      <c r="Z3856" s="3"/>
      <c r="AA3856" s="4"/>
      <c r="AB3856" s="4"/>
      <c r="AC3856" s="4"/>
      <c r="AD3856" s="4"/>
      <c r="AE3856" s="4"/>
      <c r="BA3856" s="13"/>
      <c r="BC3856" s="2"/>
      <c r="BD3856" s="2"/>
      <c r="BU3856" s="15"/>
      <c r="BV3856" s="6"/>
      <c r="BW3856" s="6"/>
      <c r="BX3856" s="16"/>
      <c r="BY3856" s="16"/>
      <c r="BZ3856" s="16"/>
      <c r="CA3856" s="16"/>
      <c r="CB3856" s="14"/>
    </row>
    <row r="3857" spans="1:80" s="9" customFormat="1" x14ac:dyDescent="0.2">
      <c r="A3857" s="16"/>
      <c r="B3857" s="16"/>
      <c r="C3857" s="16"/>
      <c r="D3857" s="16"/>
      <c r="E3857" s="16"/>
      <c r="F3857" s="3"/>
      <c r="G3857" s="3"/>
      <c r="H3857" s="3"/>
      <c r="I3857" s="3"/>
      <c r="J3857" s="2"/>
      <c r="M3857" s="10"/>
      <c r="N3857" s="2"/>
      <c r="O3857" s="3"/>
      <c r="P3857" s="11"/>
      <c r="Q3857" s="16"/>
      <c r="R3857" s="4"/>
      <c r="S3857" s="12"/>
      <c r="T3857" s="16"/>
      <c r="U3857" s="4"/>
      <c r="V3857" s="3"/>
      <c r="W3857" s="3"/>
      <c r="X3857" s="3"/>
      <c r="Y3857" s="3"/>
      <c r="Z3857" s="3"/>
      <c r="AA3857" s="4"/>
      <c r="AB3857" s="4"/>
      <c r="AC3857" s="4"/>
      <c r="AD3857" s="4"/>
      <c r="AE3857" s="4"/>
      <c r="BA3857" s="13"/>
      <c r="BC3857" s="2"/>
      <c r="BD3857" s="2"/>
      <c r="BU3857" s="15"/>
      <c r="BV3857" s="6"/>
      <c r="BW3857" s="6"/>
      <c r="BX3857" s="16"/>
      <c r="BY3857" s="16"/>
      <c r="BZ3857" s="16"/>
      <c r="CA3857" s="16"/>
      <c r="CB3857" s="14"/>
    </row>
    <row r="3858" spans="1:80" s="9" customFormat="1" x14ac:dyDescent="0.2">
      <c r="A3858" s="16"/>
      <c r="B3858" s="16"/>
      <c r="C3858" s="16"/>
      <c r="D3858" s="16"/>
      <c r="E3858" s="16"/>
      <c r="F3858" s="3"/>
      <c r="G3858" s="3"/>
      <c r="H3858" s="3"/>
      <c r="I3858" s="3"/>
      <c r="J3858" s="2"/>
      <c r="M3858" s="10"/>
      <c r="N3858" s="2"/>
      <c r="O3858" s="3"/>
      <c r="P3858" s="11"/>
      <c r="Q3858" s="16"/>
      <c r="R3858" s="4"/>
      <c r="S3858" s="12"/>
      <c r="T3858" s="16"/>
      <c r="U3858" s="4"/>
      <c r="V3858" s="3"/>
      <c r="W3858" s="3"/>
      <c r="X3858" s="3"/>
      <c r="Y3858" s="3"/>
      <c r="Z3858" s="3"/>
      <c r="AA3858" s="4"/>
      <c r="AB3858" s="4"/>
      <c r="AC3858" s="4"/>
      <c r="AD3858" s="4"/>
      <c r="AE3858" s="4"/>
      <c r="BA3858" s="13"/>
      <c r="BC3858" s="2"/>
      <c r="BD3858" s="2"/>
      <c r="BU3858" s="15"/>
      <c r="BV3858" s="6"/>
      <c r="BW3858" s="6"/>
      <c r="BX3858" s="16"/>
      <c r="BY3858" s="16"/>
      <c r="BZ3858" s="16"/>
      <c r="CA3858" s="16"/>
      <c r="CB3858" s="14"/>
    </row>
    <row r="3859" spans="1:80" s="9" customFormat="1" x14ac:dyDescent="0.2">
      <c r="A3859" s="16"/>
      <c r="B3859" s="16"/>
      <c r="C3859" s="16"/>
      <c r="D3859" s="16"/>
      <c r="E3859" s="16"/>
      <c r="F3859" s="3"/>
      <c r="G3859" s="3"/>
      <c r="H3859" s="3"/>
      <c r="I3859" s="3"/>
      <c r="J3859" s="2"/>
      <c r="M3859" s="10"/>
      <c r="N3859" s="2"/>
      <c r="O3859" s="3"/>
      <c r="P3859" s="11"/>
      <c r="Q3859" s="16"/>
      <c r="R3859" s="4"/>
      <c r="S3859" s="12"/>
      <c r="T3859" s="16"/>
      <c r="U3859" s="4"/>
      <c r="V3859" s="3"/>
      <c r="W3859" s="3"/>
      <c r="X3859" s="3"/>
      <c r="Y3859" s="3"/>
      <c r="Z3859" s="3"/>
      <c r="AA3859" s="4"/>
      <c r="AB3859" s="4"/>
      <c r="AC3859" s="4"/>
      <c r="AD3859" s="4"/>
      <c r="AE3859" s="4"/>
      <c r="BA3859" s="13"/>
      <c r="BC3859" s="2"/>
      <c r="BD3859" s="2"/>
      <c r="BU3859" s="15"/>
      <c r="BV3859" s="6"/>
      <c r="BW3859" s="6"/>
      <c r="BX3859" s="16"/>
      <c r="BY3859" s="16"/>
      <c r="BZ3859" s="16"/>
      <c r="CA3859" s="16"/>
      <c r="CB3859" s="14"/>
    </row>
    <row r="3860" spans="1:80" s="9" customFormat="1" x14ac:dyDescent="0.2">
      <c r="A3860" s="16"/>
      <c r="B3860" s="16"/>
      <c r="C3860" s="16"/>
      <c r="D3860" s="16"/>
      <c r="E3860" s="16"/>
      <c r="F3860" s="3"/>
      <c r="G3860" s="3"/>
      <c r="H3860" s="3"/>
      <c r="I3860" s="3"/>
      <c r="J3860" s="2"/>
      <c r="M3860" s="10"/>
      <c r="N3860" s="2"/>
      <c r="O3860" s="3"/>
      <c r="P3860" s="11"/>
      <c r="Q3860" s="16"/>
      <c r="R3860" s="4"/>
      <c r="S3860" s="12"/>
      <c r="T3860" s="16"/>
      <c r="U3860" s="4"/>
      <c r="V3860" s="3"/>
      <c r="W3860" s="3"/>
      <c r="X3860" s="3"/>
      <c r="Y3860" s="3"/>
      <c r="Z3860" s="3"/>
      <c r="AA3860" s="4"/>
      <c r="AB3860" s="4"/>
      <c r="AC3860" s="4"/>
      <c r="AD3860" s="4"/>
      <c r="AE3860" s="4"/>
      <c r="BA3860" s="13"/>
      <c r="BC3860" s="2"/>
      <c r="BD3860" s="2"/>
      <c r="BU3860" s="15"/>
      <c r="BV3860" s="6"/>
      <c r="BW3860" s="6"/>
      <c r="BX3860" s="16"/>
      <c r="BY3860" s="16"/>
      <c r="BZ3860" s="16"/>
      <c r="CA3860" s="16"/>
      <c r="CB3860" s="14"/>
    </row>
    <row r="3861" spans="1:80" s="9" customFormat="1" x14ac:dyDescent="0.2">
      <c r="A3861" s="16"/>
      <c r="B3861" s="16"/>
      <c r="C3861" s="16"/>
      <c r="D3861" s="16"/>
      <c r="E3861" s="16"/>
      <c r="F3861" s="3"/>
      <c r="G3861" s="3"/>
      <c r="H3861" s="3"/>
      <c r="I3861" s="3"/>
      <c r="J3861" s="2"/>
      <c r="M3861" s="10"/>
      <c r="N3861" s="2"/>
      <c r="O3861" s="3"/>
      <c r="P3861" s="11"/>
      <c r="Q3861" s="16"/>
      <c r="R3861" s="4"/>
      <c r="S3861" s="12"/>
      <c r="T3861" s="16"/>
      <c r="U3861" s="4"/>
      <c r="V3861" s="3"/>
      <c r="W3861" s="3"/>
      <c r="X3861" s="3"/>
      <c r="Y3861" s="3"/>
      <c r="Z3861" s="3"/>
      <c r="AA3861" s="4"/>
      <c r="AB3861" s="4"/>
      <c r="AC3861" s="4"/>
      <c r="AD3861" s="4"/>
      <c r="AE3861" s="4"/>
      <c r="BA3861" s="13"/>
      <c r="BC3861" s="2"/>
      <c r="BD3861" s="2"/>
      <c r="BU3861" s="15"/>
      <c r="BV3861" s="6"/>
      <c r="BW3861" s="6"/>
      <c r="BX3861" s="16"/>
      <c r="BY3861" s="16"/>
      <c r="BZ3861" s="16"/>
      <c r="CA3861" s="16"/>
      <c r="CB3861" s="14"/>
    </row>
    <row r="3862" spans="1:80" s="9" customFormat="1" x14ac:dyDescent="0.2">
      <c r="A3862" s="16"/>
      <c r="B3862" s="16"/>
      <c r="C3862" s="16"/>
      <c r="D3862" s="16"/>
      <c r="E3862" s="16"/>
      <c r="F3862" s="3"/>
      <c r="G3862" s="3"/>
      <c r="H3862" s="3"/>
      <c r="I3862" s="3"/>
      <c r="J3862" s="2"/>
      <c r="M3862" s="10"/>
      <c r="N3862" s="2"/>
      <c r="O3862" s="3"/>
      <c r="P3862" s="11"/>
      <c r="Q3862" s="16"/>
      <c r="R3862" s="4"/>
      <c r="S3862" s="12"/>
      <c r="T3862" s="16"/>
      <c r="U3862" s="4"/>
      <c r="V3862" s="3"/>
      <c r="W3862" s="3"/>
      <c r="X3862" s="3"/>
      <c r="Y3862" s="3"/>
      <c r="Z3862" s="3"/>
      <c r="AA3862" s="4"/>
      <c r="AB3862" s="4"/>
      <c r="AC3862" s="4"/>
      <c r="AD3862" s="4"/>
      <c r="AE3862" s="4"/>
      <c r="BA3862" s="13"/>
      <c r="BC3862" s="2"/>
      <c r="BD3862" s="2"/>
      <c r="BU3862" s="15"/>
      <c r="BV3862" s="6"/>
      <c r="BW3862" s="6"/>
      <c r="BX3862" s="16"/>
      <c r="BY3862" s="16"/>
      <c r="BZ3862" s="16"/>
      <c r="CA3862" s="16"/>
      <c r="CB3862" s="14"/>
    </row>
    <row r="3863" spans="1:80" s="9" customFormat="1" x14ac:dyDescent="0.2">
      <c r="A3863" s="16"/>
      <c r="B3863" s="16"/>
      <c r="C3863" s="16"/>
      <c r="D3863" s="16"/>
      <c r="E3863" s="16"/>
      <c r="F3863" s="3"/>
      <c r="G3863" s="3"/>
      <c r="H3863" s="3"/>
      <c r="I3863" s="3"/>
      <c r="J3863" s="2"/>
      <c r="M3863" s="10"/>
      <c r="N3863" s="2"/>
      <c r="O3863" s="3"/>
      <c r="P3863" s="11"/>
      <c r="Q3863" s="16"/>
      <c r="R3863" s="4"/>
      <c r="S3863" s="12"/>
      <c r="T3863" s="16"/>
      <c r="U3863" s="4"/>
      <c r="V3863" s="3"/>
      <c r="W3863" s="3"/>
      <c r="X3863" s="3"/>
      <c r="Y3863" s="3"/>
      <c r="Z3863" s="3"/>
      <c r="AA3863" s="4"/>
      <c r="AB3863" s="4"/>
      <c r="AC3863" s="4"/>
      <c r="AD3863" s="4"/>
      <c r="AE3863" s="4"/>
      <c r="BA3863" s="13"/>
      <c r="BC3863" s="2"/>
      <c r="BD3863" s="2"/>
      <c r="BU3863" s="15"/>
      <c r="BV3863" s="6"/>
      <c r="BW3863" s="6"/>
      <c r="BX3863" s="16"/>
      <c r="BY3863" s="16"/>
      <c r="BZ3863" s="16"/>
      <c r="CA3863" s="16"/>
      <c r="CB3863" s="14"/>
    </row>
    <row r="3864" spans="1:80" s="9" customFormat="1" x14ac:dyDescent="0.2">
      <c r="A3864" s="16"/>
      <c r="B3864" s="16"/>
      <c r="C3864" s="16"/>
      <c r="D3864" s="16"/>
      <c r="E3864" s="16"/>
      <c r="F3864" s="3"/>
      <c r="G3864" s="3"/>
      <c r="H3864" s="3"/>
      <c r="I3864" s="3"/>
      <c r="J3864" s="2"/>
      <c r="M3864" s="10"/>
      <c r="N3864" s="2"/>
      <c r="O3864" s="3"/>
      <c r="P3864" s="11"/>
      <c r="Q3864" s="16"/>
      <c r="R3864" s="4"/>
      <c r="S3864" s="12"/>
      <c r="T3864" s="16"/>
      <c r="U3864" s="4"/>
      <c r="V3864" s="3"/>
      <c r="W3864" s="3"/>
      <c r="X3864" s="3"/>
      <c r="Y3864" s="3"/>
      <c r="Z3864" s="3"/>
      <c r="AA3864" s="4"/>
      <c r="AB3864" s="4"/>
      <c r="AC3864" s="4"/>
      <c r="AD3864" s="4"/>
      <c r="AE3864" s="4"/>
      <c r="BA3864" s="13"/>
      <c r="BC3864" s="2"/>
      <c r="BD3864" s="2"/>
      <c r="BU3864" s="15"/>
      <c r="BV3864" s="6"/>
      <c r="BW3864" s="6"/>
      <c r="BX3864" s="16"/>
      <c r="BY3864" s="16"/>
      <c r="BZ3864" s="16"/>
      <c r="CA3864" s="16"/>
      <c r="CB3864" s="14"/>
    </row>
    <row r="3865" spans="1:80" s="9" customFormat="1" x14ac:dyDescent="0.2">
      <c r="A3865" s="16"/>
      <c r="B3865" s="16"/>
      <c r="C3865" s="16"/>
      <c r="D3865" s="16"/>
      <c r="E3865" s="16"/>
      <c r="F3865" s="3"/>
      <c r="G3865" s="3"/>
      <c r="H3865" s="3"/>
      <c r="I3865" s="3"/>
      <c r="J3865" s="2"/>
      <c r="M3865" s="10"/>
      <c r="N3865" s="2"/>
      <c r="O3865" s="3"/>
      <c r="P3865" s="11"/>
      <c r="Q3865" s="16"/>
      <c r="R3865" s="4"/>
      <c r="S3865" s="12"/>
      <c r="T3865" s="16"/>
      <c r="U3865" s="4"/>
      <c r="V3865" s="3"/>
      <c r="W3865" s="3"/>
      <c r="X3865" s="3"/>
      <c r="Y3865" s="3"/>
      <c r="Z3865" s="3"/>
      <c r="AA3865" s="4"/>
      <c r="AB3865" s="4"/>
      <c r="AC3865" s="4"/>
      <c r="AD3865" s="4"/>
      <c r="AE3865" s="4"/>
      <c r="BA3865" s="13"/>
      <c r="BC3865" s="2"/>
      <c r="BD3865" s="2"/>
      <c r="BU3865" s="15"/>
      <c r="BV3865" s="6"/>
      <c r="BW3865" s="6"/>
      <c r="BX3865" s="16"/>
      <c r="BY3865" s="16"/>
      <c r="BZ3865" s="16"/>
      <c r="CA3865" s="16"/>
      <c r="CB3865" s="14"/>
    </row>
    <row r="3866" spans="1:80" s="9" customFormat="1" x14ac:dyDescent="0.2">
      <c r="A3866" s="16"/>
      <c r="B3866" s="16"/>
      <c r="C3866" s="16"/>
      <c r="D3866" s="16"/>
      <c r="E3866" s="16"/>
      <c r="F3866" s="3"/>
      <c r="G3866" s="3"/>
      <c r="H3866" s="3"/>
      <c r="I3866" s="3"/>
      <c r="J3866" s="2"/>
      <c r="M3866" s="10"/>
      <c r="N3866" s="2"/>
      <c r="O3866" s="3"/>
      <c r="P3866" s="11"/>
      <c r="Q3866" s="16"/>
      <c r="R3866" s="4"/>
      <c r="S3866" s="12"/>
      <c r="T3866" s="16"/>
      <c r="U3866" s="4"/>
      <c r="V3866" s="3"/>
      <c r="W3866" s="3"/>
      <c r="X3866" s="3"/>
      <c r="Y3866" s="3"/>
      <c r="Z3866" s="3"/>
      <c r="AA3866" s="4"/>
      <c r="AB3866" s="4"/>
      <c r="AC3866" s="4"/>
      <c r="AD3866" s="4"/>
      <c r="AE3866" s="4"/>
      <c r="BA3866" s="13"/>
      <c r="BC3866" s="2"/>
      <c r="BD3866" s="2"/>
      <c r="BU3866" s="15"/>
      <c r="BV3866" s="6"/>
      <c r="BW3866" s="6"/>
      <c r="BX3866" s="16"/>
      <c r="BY3866" s="16"/>
      <c r="BZ3866" s="16"/>
      <c r="CA3866" s="16"/>
      <c r="CB3866" s="14"/>
    </row>
    <row r="3867" spans="1:80" s="9" customFormat="1" x14ac:dyDescent="0.2">
      <c r="A3867" s="16"/>
      <c r="B3867" s="16"/>
      <c r="C3867" s="16"/>
      <c r="D3867" s="16"/>
      <c r="E3867" s="16"/>
      <c r="F3867" s="3"/>
      <c r="G3867" s="3"/>
      <c r="H3867" s="3"/>
      <c r="I3867" s="3"/>
      <c r="J3867" s="2"/>
      <c r="M3867" s="10"/>
      <c r="N3867" s="2"/>
      <c r="O3867" s="3"/>
      <c r="P3867" s="11"/>
      <c r="Q3867" s="16"/>
      <c r="R3867" s="4"/>
      <c r="S3867" s="12"/>
      <c r="T3867" s="16"/>
      <c r="U3867" s="4"/>
      <c r="V3867" s="3"/>
      <c r="W3867" s="3"/>
      <c r="X3867" s="3"/>
      <c r="Y3867" s="3"/>
      <c r="Z3867" s="3"/>
      <c r="AA3867" s="4"/>
      <c r="AB3867" s="4"/>
      <c r="AC3867" s="4"/>
      <c r="AD3867" s="4"/>
      <c r="AE3867" s="4"/>
      <c r="BA3867" s="13"/>
      <c r="BC3867" s="2"/>
      <c r="BD3867" s="2"/>
      <c r="BU3867" s="15"/>
      <c r="BV3867" s="6"/>
      <c r="BW3867" s="6"/>
      <c r="BX3867" s="16"/>
      <c r="BY3867" s="16"/>
      <c r="BZ3867" s="16"/>
      <c r="CA3867" s="16"/>
      <c r="CB3867" s="14"/>
    </row>
    <row r="3868" spans="1:80" s="9" customFormat="1" x14ac:dyDescent="0.2">
      <c r="A3868" s="16"/>
      <c r="B3868" s="16"/>
      <c r="C3868" s="16"/>
      <c r="D3868" s="16"/>
      <c r="E3868" s="16"/>
      <c r="F3868" s="3"/>
      <c r="G3868" s="3"/>
      <c r="H3868" s="3"/>
      <c r="I3868" s="3"/>
      <c r="J3868" s="2"/>
      <c r="M3868" s="10"/>
      <c r="N3868" s="2"/>
      <c r="O3868" s="3"/>
      <c r="P3868" s="11"/>
      <c r="Q3868" s="16"/>
      <c r="R3868" s="4"/>
      <c r="S3868" s="12"/>
      <c r="T3868" s="16"/>
      <c r="U3868" s="4"/>
      <c r="V3868" s="3"/>
      <c r="W3868" s="3"/>
      <c r="X3868" s="3"/>
      <c r="Y3868" s="3"/>
      <c r="Z3868" s="3"/>
      <c r="AA3868" s="4"/>
      <c r="AB3868" s="4"/>
      <c r="AC3868" s="4"/>
      <c r="AD3868" s="4"/>
      <c r="AE3868" s="4"/>
      <c r="BA3868" s="13"/>
      <c r="BC3868" s="2"/>
      <c r="BD3868" s="2"/>
      <c r="BU3868" s="15"/>
      <c r="BV3868" s="6"/>
      <c r="BW3868" s="6"/>
      <c r="BX3868" s="16"/>
      <c r="BY3868" s="16"/>
      <c r="BZ3868" s="16"/>
      <c r="CA3868" s="16"/>
      <c r="CB3868" s="14"/>
    </row>
    <row r="3869" spans="1:80" s="9" customFormat="1" x14ac:dyDescent="0.2">
      <c r="A3869" s="16"/>
      <c r="B3869" s="16"/>
      <c r="C3869" s="16"/>
      <c r="D3869" s="16"/>
      <c r="E3869" s="16"/>
      <c r="F3869" s="3"/>
      <c r="G3869" s="3"/>
      <c r="H3869" s="3"/>
      <c r="I3869" s="3"/>
      <c r="J3869" s="2"/>
      <c r="M3869" s="10"/>
      <c r="N3869" s="2"/>
      <c r="O3869" s="3"/>
      <c r="P3869" s="11"/>
      <c r="Q3869" s="16"/>
      <c r="R3869" s="4"/>
      <c r="S3869" s="12"/>
      <c r="T3869" s="16"/>
      <c r="U3869" s="4"/>
      <c r="V3869" s="3"/>
      <c r="W3869" s="3"/>
      <c r="X3869" s="3"/>
      <c r="Y3869" s="3"/>
      <c r="Z3869" s="3"/>
      <c r="AA3869" s="4"/>
      <c r="AB3869" s="4"/>
      <c r="AC3869" s="4"/>
      <c r="AD3869" s="4"/>
      <c r="AE3869" s="4"/>
      <c r="BA3869" s="13"/>
      <c r="BC3869" s="2"/>
      <c r="BD3869" s="2"/>
      <c r="BU3869" s="15"/>
      <c r="BV3869" s="6"/>
      <c r="BW3869" s="6"/>
      <c r="BX3869" s="16"/>
      <c r="BY3869" s="16"/>
      <c r="BZ3869" s="16"/>
      <c r="CA3869" s="16"/>
      <c r="CB3869" s="14"/>
    </row>
    <row r="3870" spans="1:80" s="9" customFormat="1" x14ac:dyDescent="0.2">
      <c r="A3870" s="16"/>
      <c r="B3870" s="16"/>
      <c r="C3870" s="16"/>
      <c r="D3870" s="16"/>
      <c r="E3870" s="16"/>
      <c r="F3870" s="3"/>
      <c r="G3870" s="3"/>
      <c r="H3870" s="3"/>
      <c r="I3870" s="3"/>
      <c r="J3870" s="2"/>
      <c r="M3870" s="10"/>
      <c r="N3870" s="2"/>
      <c r="O3870" s="3"/>
      <c r="P3870" s="11"/>
      <c r="Q3870" s="16"/>
      <c r="R3870" s="4"/>
      <c r="S3870" s="12"/>
      <c r="T3870" s="16"/>
      <c r="U3870" s="4"/>
      <c r="V3870" s="3"/>
      <c r="W3870" s="3"/>
      <c r="X3870" s="3"/>
      <c r="Y3870" s="3"/>
      <c r="Z3870" s="3"/>
      <c r="AA3870" s="4"/>
      <c r="AB3870" s="4"/>
      <c r="AC3870" s="4"/>
      <c r="AD3870" s="4"/>
      <c r="AE3870" s="4"/>
      <c r="BA3870" s="13"/>
      <c r="BC3870" s="2"/>
      <c r="BD3870" s="2"/>
      <c r="BU3870" s="15"/>
      <c r="BV3870" s="6"/>
      <c r="BW3870" s="6"/>
      <c r="BX3870" s="16"/>
      <c r="BY3870" s="16"/>
      <c r="BZ3870" s="16"/>
      <c r="CA3870" s="16"/>
      <c r="CB3870" s="14"/>
    </row>
    <row r="3871" spans="1:80" s="9" customFormat="1" x14ac:dyDescent="0.2">
      <c r="A3871" s="16"/>
      <c r="B3871" s="16"/>
      <c r="C3871" s="16"/>
      <c r="D3871" s="16"/>
      <c r="E3871" s="16"/>
      <c r="F3871" s="3"/>
      <c r="G3871" s="3"/>
      <c r="H3871" s="3"/>
      <c r="I3871" s="3"/>
      <c r="J3871" s="2"/>
      <c r="M3871" s="10"/>
      <c r="N3871" s="2"/>
      <c r="O3871" s="3"/>
      <c r="P3871" s="11"/>
      <c r="Q3871" s="16"/>
      <c r="R3871" s="4"/>
      <c r="S3871" s="12"/>
      <c r="T3871" s="16"/>
      <c r="U3871" s="4"/>
      <c r="V3871" s="3"/>
      <c r="W3871" s="3"/>
      <c r="X3871" s="3"/>
      <c r="Y3871" s="3"/>
      <c r="Z3871" s="3"/>
      <c r="AA3871" s="4"/>
      <c r="AB3871" s="4"/>
      <c r="AC3871" s="4"/>
      <c r="AD3871" s="4"/>
      <c r="AE3871" s="4"/>
      <c r="BA3871" s="13"/>
      <c r="BC3871" s="2"/>
      <c r="BD3871" s="2"/>
      <c r="BU3871" s="15"/>
      <c r="BV3871" s="6"/>
      <c r="BW3871" s="6"/>
      <c r="BX3871" s="16"/>
      <c r="BY3871" s="16"/>
      <c r="BZ3871" s="16"/>
      <c r="CA3871" s="16"/>
      <c r="CB3871" s="14"/>
    </row>
    <row r="3872" spans="1:80" s="9" customFormat="1" x14ac:dyDescent="0.2">
      <c r="A3872" s="16"/>
      <c r="B3872" s="16"/>
      <c r="C3872" s="16"/>
      <c r="D3872" s="16"/>
      <c r="E3872" s="16"/>
      <c r="F3872" s="3"/>
      <c r="G3872" s="3"/>
      <c r="H3872" s="3"/>
      <c r="I3872" s="3"/>
      <c r="J3872" s="2"/>
      <c r="M3872" s="10"/>
      <c r="N3872" s="2"/>
      <c r="O3872" s="3"/>
      <c r="P3872" s="11"/>
      <c r="Q3872" s="16"/>
      <c r="R3872" s="4"/>
      <c r="S3872" s="12"/>
      <c r="T3872" s="16"/>
      <c r="U3872" s="4"/>
      <c r="V3872" s="3"/>
      <c r="W3872" s="3"/>
      <c r="X3872" s="3"/>
      <c r="Y3872" s="3"/>
      <c r="Z3872" s="3"/>
      <c r="AA3872" s="4"/>
      <c r="AB3872" s="4"/>
      <c r="AC3872" s="4"/>
      <c r="AD3872" s="4"/>
      <c r="AE3872" s="4"/>
      <c r="BA3872" s="13"/>
      <c r="BC3872" s="2"/>
      <c r="BD3872" s="2"/>
      <c r="BU3872" s="15"/>
      <c r="BV3872" s="6"/>
      <c r="BW3872" s="6"/>
      <c r="BX3872" s="16"/>
      <c r="BY3872" s="16"/>
      <c r="BZ3872" s="16"/>
      <c r="CA3872" s="16"/>
      <c r="CB3872" s="14"/>
    </row>
    <row r="3873" spans="1:80" s="9" customFormat="1" x14ac:dyDescent="0.2">
      <c r="A3873" s="16"/>
      <c r="B3873" s="16"/>
      <c r="C3873" s="16"/>
      <c r="D3873" s="16"/>
      <c r="E3873" s="16"/>
      <c r="F3873" s="3"/>
      <c r="G3873" s="3"/>
      <c r="H3873" s="3"/>
      <c r="I3873" s="3"/>
      <c r="J3873" s="2"/>
      <c r="M3873" s="10"/>
      <c r="N3873" s="2"/>
      <c r="O3873" s="3"/>
      <c r="P3873" s="11"/>
      <c r="Q3873" s="16"/>
      <c r="R3873" s="4"/>
      <c r="S3873" s="12"/>
      <c r="T3873" s="16"/>
      <c r="U3873" s="4"/>
      <c r="V3873" s="3"/>
      <c r="W3873" s="3"/>
      <c r="X3873" s="3"/>
      <c r="Y3873" s="3"/>
      <c r="Z3873" s="3"/>
      <c r="AA3873" s="4"/>
      <c r="AB3873" s="4"/>
      <c r="AC3873" s="4"/>
      <c r="AD3873" s="4"/>
      <c r="AE3873" s="4"/>
      <c r="BA3873" s="13"/>
      <c r="BC3873" s="2"/>
      <c r="BD3873" s="2"/>
      <c r="BU3873" s="15"/>
      <c r="BV3873" s="6"/>
      <c r="BW3873" s="6"/>
      <c r="BX3873" s="16"/>
      <c r="BY3873" s="16"/>
      <c r="BZ3873" s="16"/>
      <c r="CA3873" s="16"/>
      <c r="CB3873" s="14"/>
    </row>
    <row r="3874" spans="1:80" s="9" customFormat="1" x14ac:dyDescent="0.2">
      <c r="A3874" s="16"/>
      <c r="B3874" s="16"/>
      <c r="C3874" s="16"/>
      <c r="D3874" s="16"/>
      <c r="E3874" s="16"/>
      <c r="F3874" s="3"/>
      <c r="G3874" s="3"/>
      <c r="H3874" s="3"/>
      <c r="I3874" s="3"/>
      <c r="J3874" s="2"/>
      <c r="M3874" s="10"/>
      <c r="N3874" s="2"/>
      <c r="O3874" s="3"/>
      <c r="P3874" s="11"/>
      <c r="Q3874" s="16"/>
      <c r="R3874" s="4"/>
      <c r="S3874" s="12"/>
      <c r="T3874" s="16"/>
      <c r="U3874" s="4"/>
      <c r="V3874" s="3"/>
      <c r="W3874" s="3"/>
      <c r="X3874" s="3"/>
      <c r="Y3874" s="3"/>
      <c r="Z3874" s="3"/>
      <c r="AA3874" s="4"/>
      <c r="AB3874" s="4"/>
      <c r="AC3874" s="4"/>
      <c r="AD3874" s="4"/>
      <c r="AE3874" s="4"/>
      <c r="BA3874" s="13"/>
      <c r="BC3874" s="2"/>
      <c r="BD3874" s="2"/>
      <c r="BU3874" s="15"/>
      <c r="BV3874" s="6"/>
      <c r="BW3874" s="6"/>
      <c r="BX3874" s="16"/>
      <c r="BY3874" s="16"/>
      <c r="BZ3874" s="16"/>
      <c r="CA3874" s="16"/>
      <c r="CB3874" s="14"/>
    </row>
    <row r="3875" spans="1:80" s="9" customFormat="1" x14ac:dyDescent="0.2">
      <c r="A3875" s="16"/>
      <c r="B3875" s="16"/>
      <c r="C3875" s="16"/>
      <c r="D3875" s="16"/>
      <c r="E3875" s="16"/>
      <c r="F3875" s="3"/>
      <c r="G3875" s="3"/>
      <c r="H3875" s="3"/>
      <c r="I3875" s="3"/>
      <c r="J3875" s="2"/>
      <c r="M3875" s="10"/>
      <c r="N3875" s="2"/>
      <c r="O3875" s="3"/>
      <c r="P3875" s="11"/>
      <c r="Q3875" s="16"/>
      <c r="R3875" s="4"/>
      <c r="S3875" s="12"/>
      <c r="T3875" s="16"/>
      <c r="U3875" s="4"/>
      <c r="V3875" s="3"/>
      <c r="W3875" s="3"/>
      <c r="X3875" s="3"/>
      <c r="Y3875" s="3"/>
      <c r="Z3875" s="3"/>
      <c r="AA3875" s="4"/>
      <c r="AB3875" s="4"/>
      <c r="AC3875" s="4"/>
      <c r="AD3875" s="4"/>
      <c r="AE3875" s="4"/>
      <c r="BA3875" s="13"/>
      <c r="BC3875" s="2"/>
      <c r="BD3875" s="2"/>
      <c r="BU3875" s="15"/>
      <c r="BV3875" s="6"/>
      <c r="BW3875" s="6"/>
      <c r="BX3875" s="16"/>
      <c r="BY3875" s="16"/>
      <c r="BZ3875" s="16"/>
      <c r="CA3875" s="16"/>
      <c r="CB3875" s="14"/>
    </row>
    <row r="3876" spans="1:80" s="9" customFormat="1" x14ac:dyDescent="0.2">
      <c r="A3876" s="16"/>
      <c r="B3876" s="16"/>
      <c r="C3876" s="16"/>
      <c r="D3876" s="16"/>
      <c r="E3876" s="16"/>
      <c r="F3876" s="3"/>
      <c r="G3876" s="3"/>
      <c r="H3876" s="3"/>
      <c r="I3876" s="3"/>
      <c r="J3876" s="2"/>
      <c r="M3876" s="10"/>
      <c r="N3876" s="2"/>
      <c r="O3876" s="3"/>
      <c r="P3876" s="11"/>
      <c r="Q3876" s="16"/>
      <c r="R3876" s="4"/>
      <c r="S3876" s="12"/>
      <c r="T3876" s="16"/>
      <c r="U3876" s="4"/>
      <c r="V3876" s="3"/>
      <c r="W3876" s="3"/>
      <c r="X3876" s="3"/>
      <c r="Y3876" s="3"/>
      <c r="Z3876" s="3"/>
      <c r="AA3876" s="4"/>
      <c r="AB3876" s="4"/>
      <c r="AC3876" s="4"/>
      <c r="AD3876" s="4"/>
      <c r="AE3876" s="4"/>
      <c r="BA3876" s="13"/>
      <c r="BC3876" s="2"/>
      <c r="BD3876" s="2"/>
      <c r="BU3876" s="15"/>
      <c r="BV3876" s="6"/>
      <c r="BW3876" s="6"/>
      <c r="BX3876" s="16"/>
      <c r="BY3876" s="16"/>
      <c r="BZ3876" s="16"/>
      <c r="CA3876" s="16"/>
      <c r="CB3876" s="14"/>
    </row>
    <row r="3877" spans="1:80" s="9" customFormat="1" x14ac:dyDescent="0.2">
      <c r="A3877" s="16"/>
      <c r="B3877" s="16"/>
      <c r="C3877" s="16"/>
      <c r="D3877" s="16"/>
      <c r="E3877" s="16"/>
      <c r="F3877" s="3"/>
      <c r="G3877" s="3"/>
      <c r="H3877" s="3"/>
      <c r="I3877" s="3"/>
      <c r="J3877" s="2"/>
      <c r="M3877" s="10"/>
      <c r="N3877" s="2"/>
      <c r="O3877" s="3"/>
      <c r="P3877" s="11"/>
      <c r="Q3877" s="16"/>
      <c r="R3877" s="4"/>
      <c r="S3877" s="12"/>
      <c r="T3877" s="16"/>
      <c r="U3877" s="4"/>
      <c r="V3877" s="3"/>
      <c r="W3877" s="3"/>
      <c r="X3877" s="3"/>
      <c r="Y3877" s="3"/>
      <c r="Z3877" s="3"/>
      <c r="AA3877" s="4"/>
      <c r="AB3877" s="4"/>
      <c r="AC3877" s="4"/>
      <c r="AD3877" s="4"/>
      <c r="AE3877" s="4"/>
      <c r="BA3877" s="13"/>
      <c r="BC3877" s="2"/>
      <c r="BD3877" s="2"/>
      <c r="BU3877" s="15"/>
      <c r="BV3877" s="6"/>
      <c r="BW3877" s="6"/>
      <c r="BX3877" s="16"/>
      <c r="BY3877" s="16"/>
      <c r="BZ3877" s="16"/>
      <c r="CA3877" s="16"/>
      <c r="CB3877" s="14"/>
    </row>
    <row r="3878" spans="1:80" s="9" customFormat="1" x14ac:dyDescent="0.2">
      <c r="A3878" s="16"/>
      <c r="B3878" s="16"/>
      <c r="C3878" s="16"/>
      <c r="D3878" s="16"/>
      <c r="E3878" s="16"/>
      <c r="F3878" s="3"/>
      <c r="G3878" s="3"/>
      <c r="H3878" s="3"/>
      <c r="I3878" s="3"/>
      <c r="J3878" s="2"/>
      <c r="M3878" s="10"/>
      <c r="N3878" s="2"/>
      <c r="O3878" s="3"/>
      <c r="P3878" s="11"/>
      <c r="Q3878" s="16"/>
      <c r="R3878" s="4"/>
      <c r="S3878" s="12"/>
      <c r="T3878" s="16"/>
      <c r="U3878" s="4"/>
      <c r="V3878" s="3"/>
      <c r="W3878" s="3"/>
      <c r="X3878" s="3"/>
      <c r="Y3878" s="3"/>
      <c r="Z3878" s="3"/>
      <c r="AA3878" s="4"/>
      <c r="AB3878" s="4"/>
      <c r="AC3878" s="4"/>
      <c r="AD3878" s="4"/>
      <c r="AE3878" s="4"/>
      <c r="BA3878" s="13"/>
      <c r="BC3878" s="2"/>
      <c r="BD3878" s="2"/>
      <c r="BU3878" s="15"/>
      <c r="BV3878" s="6"/>
      <c r="BW3878" s="6"/>
      <c r="BX3878" s="16"/>
      <c r="BY3878" s="16"/>
      <c r="BZ3878" s="16"/>
      <c r="CA3878" s="16"/>
      <c r="CB3878" s="14"/>
    </row>
    <row r="3879" spans="1:80" s="9" customFormat="1" x14ac:dyDescent="0.2">
      <c r="A3879" s="16"/>
      <c r="B3879" s="16"/>
      <c r="C3879" s="16"/>
      <c r="D3879" s="16"/>
      <c r="E3879" s="16"/>
      <c r="F3879" s="3"/>
      <c r="G3879" s="3"/>
      <c r="H3879" s="3"/>
      <c r="I3879" s="3"/>
      <c r="J3879" s="2"/>
      <c r="M3879" s="10"/>
      <c r="N3879" s="2"/>
      <c r="O3879" s="3"/>
      <c r="P3879" s="11"/>
      <c r="Q3879" s="16"/>
      <c r="R3879" s="4"/>
      <c r="S3879" s="12"/>
      <c r="T3879" s="16"/>
      <c r="U3879" s="4"/>
      <c r="V3879" s="3"/>
      <c r="W3879" s="3"/>
      <c r="X3879" s="3"/>
      <c r="Y3879" s="3"/>
      <c r="Z3879" s="3"/>
      <c r="AA3879" s="4"/>
      <c r="AB3879" s="4"/>
      <c r="AC3879" s="4"/>
      <c r="AD3879" s="4"/>
      <c r="AE3879" s="4"/>
      <c r="BA3879" s="13"/>
      <c r="BC3879" s="2"/>
      <c r="BD3879" s="2"/>
      <c r="BU3879" s="15"/>
      <c r="BV3879" s="6"/>
      <c r="BW3879" s="6"/>
      <c r="BX3879" s="16"/>
      <c r="BY3879" s="16"/>
      <c r="BZ3879" s="16"/>
      <c r="CA3879" s="16"/>
      <c r="CB3879" s="14"/>
    </row>
    <row r="3880" spans="1:80" s="9" customFormat="1" x14ac:dyDescent="0.2">
      <c r="A3880" s="16"/>
      <c r="B3880" s="16"/>
      <c r="C3880" s="16"/>
      <c r="D3880" s="16"/>
      <c r="E3880" s="16"/>
      <c r="F3880" s="3"/>
      <c r="G3880" s="3"/>
      <c r="H3880" s="3"/>
      <c r="I3880" s="3"/>
      <c r="J3880" s="2"/>
      <c r="M3880" s="10"/>
      <c r="N3880" s="2"/>
      <c r="O3880" s="3"/>
      <c r="P3880" s="11"/>
      <c r="Q3880" s="16"/>
      <c r="R3880" s="4"/>
      <c r="S3880" s="12"/>
      <c r="T3880" s="16"/>
      <c r="U3880" s="4"/>
      <c r="V3880" s="3"/>
      <c r="W3880" s="3"/>
      <c r="X3880" s="3"/>
      <c r="Y3880" s="3"/>
      <c r="Z3880" s="3"/>
      <c r="AA3880" s="4"/>
      <c r="AB3880" s="4"/>
      <c r="AC3880" s="4"/>
      <c r="AD3880" s="4"/>
      <c r="AE3880" s="4"/>
      <c r="BA3880" s="13"/>
      <c r="BC3880" s="2"/>
      <c r="BD3880" s="2"/>
      <c r="BU3880" s="15"/>
      <c r="BV3880" s="6"/>
      <c r="BW3880" s="6"/>
      <c r="BX3880" s="16"/>
      <c r="BY3880" s="16"/>
      <c r="BZ3880" s="16"/>
      <c r="CA3880" s="16"/>
      <c r="CB3880" s="14"/>
    </row>
    <row r="3881" spans="1:80" s="9" customFormat="1" x14ac:dyDescent="0.2">
      <c r="A3881" s="16"/>
      <c r="B3881" s="16"/>
      <c r="C3881" s="16"/>
      <c r="D3881" s="16"/>
      <c r="E3881" s="16"/>
      <c r="F3881" s="3"/>
      <c r="G3881" s="3"/>
      <c r="H3881" s="3"/>
      <c r="I3881" s="3"/>
      <c r="J3881" s="2"/>
      <c r="M3881" s="10"/>
      <c r="N3881" s="2"/>
      <c r="O3881" s="3"/>
      <c r="P3881" s="11"/>
      <c r="Q3881" s="16"/>
      <c r="R3881" s="4"/>
      <c r="S3881" s="12"/>
      <c r="T3881" s="16"/>
      <c r="U3881" s="4"/>
      <c r="V3881" s="3"/>
      <c r="W3881" s="3"/>
      <c r="X3881" s="3"/>
      <c r="Y3881" s="3"/>
      <c r="Z3881" s="3"/>
      <c r="AA3881" s="4"/>
      <c r="AB3881" s="4"/>
      <c r="AC3881" s="4"/>
      <c r="AD3881" s="4"/>
      <c r="AE3881" s="4"/>
      <c r="BA3881" s="13"/>
      <c r="BC3881" s="2"/>
      <c r="BD3881" s="2"/>
      <c r="BU3881" s="15"/>
      <c r="BV3881" s="6"/>
      <c r="BW3881" s="6"/>
      <c r="BX3881" s="16"/>
      <c r="BY3881" s="16"/>
      <c r="BZ3881" s="16"/>
      <c r="CA3881" s="16"/>
      <c r="CB3881" s="14"/>
    </row>
    <row r="3882" spans="1:80" s="9" customFormat="1" x14ac:dyDescent="0.2">
      <c r="A3882" s="16"/>
      <c r="B3882" s="16"/>
      <c r="C3882" s="16"/>
      <c r="D3882" s="16"/>
      <c r="E3882" s="16"/>
      <c r="F3882" s="3"/>
      <c r="G3882" s="3"/>
      <c r="H3882" s="3"/>
      <c r="I3882" s="3"/>
      <c r="J3882" s="2"/>
      <c r="M3882" s="10"/>
      <c r="N3882" s="2"/>
      <c r="O3882" s="3"/>
      <c r="P3882" s="11"/>
      <c r="Q3882" s="16"/>
      <c r="R3882" s="4"/>
      <c r="S3882" s="12"/>
      <c r="T3882" s="16"/>
      <c r="U3882" s="4"/>
      <c r="V3882" s="3"/>
      <c r="W3882" s="3"/>
      <c r="X3882" s="3"/>
      <c r="Y3882" s="3"/>
      <c r="Z3882" s="3"/>
      <c r="AA3882" s="4"/>
      <c r="AB3882" s="4"/>
      <c r="AC3882" s="4"/>
      <c r="AD3882" s="4"/>
      <c r="AE3882" s="4"/>
      <c r="BA3882" s="13"/>
      <c r="BC3882" s="2"/>
      <c r="BD3882" s="2"/>
      <c r="BU3882" s="15"/>
      <c r="BV3882" s="6"/>
      <c r="BW3882" s="6"/>
      <c r="BX3882" s="16"/>
      <c r="BY3882" s="16"/>
      <c r="BZ3882" s="16"/>
      <c r="CA3882" s="16"/>
      <c r="CB3882" s="14"/>
    </row>
    <row r="3883" spans="1:80" s="9" customFormat="1" x14ac:dyDescent="0.2">
      <c r="A3883" s="16"/>
      <c r="B3883" s="16"/>
      <c r="C3883" s="16"/>
      <c r="D3883" s="16"/>
      <c r="E3883" s="16"/>
      <c r="F3883" s="3"/>
      <c r="G3883" s="3"/>
      <c r="H3883" s="3"/>
      <c r="I3883" s="3"/>
      <c r="J3883" s="2"/>
      <c r="M3883" s="10"/>
      <c r="N3883" s="2"/>
      <c r="O3883" s="3"/>
      <c r="P3883" s="11"/>
      <c r="Q3883" s="16"/>
      <c r="R3883" s="4"/>
      <c r="S3883" s="12"/>
      <c r="T3883" s="16"/>
      <c r="U3883" s="4"/>
      <c r="V3883" s="3"/>
      <c r="W3883" s="3"/>
      <c r="X3883" s="3"/>
      <c r="Y3883" s="3"/>
      <c r="Z3883" s="3"/>
      <c r="AA3883" s="4"/>
      <c r="AB3883" s="4"/>
      <c r="AC3883" s="4"/>
      <c r="AD3883" s="4"/>
      <c r="AE3883" s="4"/>
      <c r="BA3883" s="13"/>
      <c r="BC3883" s="2"/>
      <c r="BD3883" s="2"/>
      <c r="BU3883" s="15"/>
      <c r="BV3883" s="6"/>
      <c r="BW3883" s="6"/>
      <c r="BX3883" s="16"/>
      <c r="BY3883" s="16"/>
      <c r="BZ3883" s="16"/>
      <c r="CA3883" s="16"/>
      <c r="CB3883" s="14"/>
    </row>
    <row r="3884" spans="1:80" s="9" customFormat="1" x14ac:dyDescent="0.2">
      <c r="A3884" s="16"/>
      <c r="B3884" s="16"/>
      <c r="C3884" s="16"/>
      <c r="D3884" s="16"/>
      <c r="E3884" s="16"/>
      <c r="F3884" s="3"/>
      <c r="G3884" s="3"/>
      <c r="H3884" s="3"/>
      <c r="I3884" s="3"/>
      <c r="J3884" s="2"/>
      <c r="M3884" s="10"/>
      <c r="N3884" s="2"/>
      <c r="O3884" s="3"/>
      <c r="P3884" s="11"/>
      <c r="Q3884" s="16"/>
      <c r="R3884" s="4"/>
      <c r="S3884" s="12"/>
      <c r="T3884" s="16"/>
      <c r="U3884" s="4"/>
      <c r="V3884" s="3"/>
      <c r="W3884" s="3"/>
      <c r="X3884" s="3"/>
      <c r="Y3884" s="3"/>
      <c r="Z3884" s="3"/>
      <c r="AA3884" s="4"/>
      <c r="AB3884" s="4"/>
      <c r="AC3884" s="4"/>
      <c r="AD3884" s="4"/>
      <c r="AE3884" s="4"/>
      <c r="BA3884" s="13"/>
      <c r="BC3884" s="2"/>
      <c r="BD3884" s="2"/>
      <c r="BU3884" s="15"/>
      <c r="BV3884" s="6"/>
      <c r="BW3884" s="6"/>
      <c r="BX3884" s="16"/>
      <c r="BY3884" s="16"/>
      <c r="BZ3884" s="16"/>
      <c r="CA3884" s="16"/>
      <c r="CB3884" s="14"/>
    </row>
    <row r="3885" spans="1:80" s="9" customFormat="1" x14ac:dyDescent="0.2">
      <c r="A3885" s="16"/>
      <c r="B3885" s="16"/>
      <c r="C3885" s="16"/>
      <c r="D3885" s="16"/>
      <c r="E3885" s="16"/>
      <c r="F3885" s="3"/>
      <c r="G3885" s="3"/>
      <c r="H3885" s="3"/>
      <c r="I3885" s="3"/>
      <c r="J3885" s="2"/>
      <c r="M3885" s="10"/>
      <c r="N3885" s="2"/>
      <c r="O3885" s="3"/>
      <c r="P3885" s="11"/>
      <c r="Q3885" s="16"/>
      <c r="R3885" s="4"/>
      <c r="S3885" s="12"/>
      <c r="T3885" s="16"/>
      <c r="U3885" s="4"/>
      <c r="V3885" s="3"/>
      <c r="W3885" s="3"/>
      <c r="X3885" s="3"/>
      <c r="Y3885" s="3"/>
      <c r="Z3885" s="3"/>
      <c r="AA3885" s="4"/>
      <c r="AB3885" s="4"/>
      <c r="AC3885" s="4"/>
      <c r="AD3885" s="4"/>
      <c r="AE3885" s="4"/>
      <c r="BA3885" s="13"/>
      <c r="BC3885" s="2"/>
      <c r="BD3885" s="2"/>
      <c r="BU3885" s="15"/>
      <c r="BV3885" s="6"/>
      <c r="BW3885" s="6"/>
      <c r="BX3885" s="16"/>
      <c r="BY3885" s="16"/>
      <c r="BZ3885" s="16"/>
      <c r="CA3885" s="16"/>
      <c r="CB3885" s="14"/>
    </row>
    <row r="3886" spans="1:80" s="9" customFormat="1" x14ac:dyDescent="0.2">
      <c r="A3886" s="16"/>
      <c r="B3886" s="16"/>
      <c r="C3886" s="16"/>
      <c r="D3886" s="16"/>
      <c r="E3886" s="16"/>
      <c r="F3886" s="3"/>
      <c r="G3886" s="3"/>
      <c r="H3886" s="3"/>
      <c r="I3886" s="3"/>
      <c r="J3886" s="2"/>
      <c r="M3886" s="10"/>
      <c r="N3886" s="2"/>
      <c r="O3886" s="3"/>
      <c r="P3886" s="11"/>
      <c r="Q3886" s="16"/>
      <c r="R3886" s="4"/>
      <c r="S3886" s="12"/>
      <c r="T3886" s="16"/>
      <c r="U3886" s="4"/>
      <c r="V3886" s="3"/>
      <c r="W3886" s="3"/>
      <c r="X3886" s="3"/>
      <c r="Y3886" s="3"/>
      <c r="Z3886" s="3"/>
      <c r="AA3886" s="4"/>
      <c r="AB3886" s="4"/>
      <c r="AC3886" s="4"/>
      <c r="AD3886" s="4"/>
      <c r="AE3886" s="4"/>
      <c r="BA3886" s="13"/>
      <c r="BC3886" s="2"/>
      <c r="BD3886" s="2"/>
      <c r="BU3886" s="15"/>
      <c r="BV3886" s="6"/>
      <c r="BW3886" s="6"/>
      <c r="BX3886" s="16"/>
      <c r="BY3886" s="16"/>
      <c r="BZ3886" s="16"/>
      <c r="CA3886" s="16"/>
      <c r="CB3886" s="14"/>
    </row>
    <row r="3887" spans="1:80" s="9" customFormat="1" x14ac:dyDescent="0.2">
      <c r="A3887" s="16"/>
      <c r="B3887" s="16"/>
      <c r="C3887" s="16"/>
      <c r="D3887" s="16"/>
      <c r="E3887" s="16"/>
      <c r="F3887" s="3"/>
      <c r="G3887" s="3"/>
      <c r="H3887" s="3"/>
      <c r="I3887" s="3"/>
      <c r="J3887" s="2"/>
      <c r="M3887" s="10"/>
      <c r="N3887" s="2"/>
      <c r="O3887" s="3"/>
      <c r="P3887" s="11"/>
      <c r="Q3887" s="16"/>
      <c r="R3887" s="4"/>
      <c r="S3887" s="12"/>
      <c r="T3887" s="16"/>
      <c r="U3887" s="4"/>
      <c r="V3887" s="3"/>
      <c r="W3887" s="3"/>
      <c r="X3887" s="3"/>
      <c r="Y3887" s="3"/>
      <c r="Z3887" s="3"/>
      <c r="AA3887" s="4"/>
      <c r="AB3887" s="4"/>
      <c r="AC3887" s="4"/>
      <c r="AD3887" s="4"/>
      <c r="AE3887" s="4"/>
      <c r="BA3887" s="13"/>
      <c r="BC3887" s="2"/>
      <c r="BD3887" s="2"/>
      <c r="BU3887" s="15"/>
      <c r="BV3887" s="6"/>
      <c r="BW3887" s="6"/>
      <c r="BX3887" s="16"/>
      <c r="BY3887" s="16"/>
      <c r="BZ3887" s="16"/>
      <c r="CA3887" s="16"/>
      <c r="CB3887" s="14"/>
    </row>
    <row r="3888" spans="1:80" s="9" customFormat="1" x14ac:dyDescent="0.2">
      <c r="A3888" s="16"/>
      <c r="B3888" s="16"/>
      <c r="C3888" s="16"/>
      <c r="D3888" s="16"/>
      <c r="E3888" s="16"/>
      <c r="F3888" s="3"/>
      <c r="G3888" s="3"/>
      <c r="H3888" s="3"/>
      <c r="I3888" s="3"/>
      <c r="J3888" s="2"/>
      <c r="M3888" s="10"/>
      <c r="N3888" s="2"/>
      <c r="O3888" s="3"/>
      <c r="P3888" s="11"/>
      <c r="Q3888" s="16"/>
      <c r="R3888" s="4"/>
      <c r="S3888" s="12"/>
      <c r="T3888" s="16"/>
      <c r="U3888" s="4"/>
      <c r="V3888" s="3"/>
      <c r="W3888" s="3"/>
      <c r="X3888" s="3"/>
      <c r="Y3888" s="3"/>
      <c r="Z3888" s="3"/>
      <c r="AA3888" s="4"/>
      <c r="AB3888" s="4"/>
      <c r="AC3888" s="4"/>
      <c r="AD3888" s="4"/>
      <c r="AE3888" s="4"/>
      <c r="BA3888" s="13"/>
      <c r="BC3888" s="2"/>
      <c r="BD3888" s="2"/>
      <c r="BU3888" s="15"/>
      <c r="BV3888" s="6"/>
      <c r="BW3888" s="6"/>
      <c r="BX3888" s="16"/>
      <c r="BY3888" s="16"/>
      <c r="BZ3888" s="16"/>
      <c r="CA3888" s="16"/>
      <c r="CB3888" s="14"/>
    </row>
    <row r="3889" spans="1:80" s="9" customFormat="1" x14ac:dyDescent="0.2">
      <c r="A3889" s="16"/>
      <c r="B3889" s="16"/>
      <c r="C3889" s="16"/>
      <c r="D3889" s="16"/>
      <c r="E3889" s="16"/>
      <c r="F3889" s="3"/>
      <c r="G3889" s="3"/>
      <c r="H3889" s="3"/>
      <c r="I3889" s="3"/>
      <c r="J3889" s="2"/>
      <c r="M3889" s="10"/>
      <c r="N3889" s="2"/>
      <c r="O3889" s="3"/>
      <c r="P3889" s="11"/>
      <c r="Q3889" s="16"/>
      <c r="R3889" s="4"/>
      <c r="S3889" s="12"/>
      <c r="T3889" s="16"/>
      <c r="U3889" s="4"/>
      <c r="V3889" s="3"/>
      <c r="W3889" s="3"/>
      <c r="X3889" s="3"/>
      <c r="Y3889" s="3"/>
      <c r="Z3889" s="3"/>
      <c r="AA3889" s="4"/>
      <c r="AB3889" s="4"/>
      <c r="AC3889" s="4"/>
      <c r="AD3889" s="4"/>
      <c r="AE3889" s="4"/>
      <c r="BA3889" s="13"/>
      <c r="BC3889" s="2"/>
      <c r="BD3889" s="2"/>
      <c r="BU3889" s="15"/>
      <c r="BV3889" s="6"/>
      <c r="BW3889" s="6"/>
      <c r="BX3889" s="16"/>
      <c r="BY3889" s="16"/>
      <c r="BZ3889" s="16"/>
      <c r="CA3889" s="16"/>
      <c r="CB3889" s="14"/>
    </row>
    <row r="3890" spans="1:80" s="9" customFormat="1" x14ac:dyDescent="0.2">
      <c r="A3890" s="16"/>
      <c r="B3890" s="16"/>
      <c r="C3890" s="16"/>
      <c r="D3890" s="16"/>
      <c r="E3890" s="16"/>
      <c r="F3890" s="3"/>
      <c r="G3890" s="3"/>
      <c r="H3890" s="3"/>
      <c r="I3890" s="3"/>
      <c r="J3890" s="2"/>
      <c r="M3890" s="10"/>
      <c r="N3890" s="2"/>
      <c r="O3890" s="3"/>
      <c r="P3890" s="11"/>
      <c r="Q3890" s="16"/>
      <c r="R3890" s="4"/>
      <c r="S3890" s="12"/>
      <c r="T3890" s="16"/>
      <c r="U3890" s="4"/>
      <c r="V3890" s="3"/>
      <c r="W3890" s="3"/>
      <c r="X3890" s="3"/>
      <c r="Y3890" s="3"/>
      <c r="Z3890" s="3"/>
      <c r="AA3890" s="4"/>
      <c r="AB3890" s="4"/>
      <c r="AC3890" s="4"/>
      <c r="AD3890" s="4"/>
      <c r="AE3890" s="4"/>
      <c r="BA3890" s="13"/>
      <c r="BC3890" s="2"/>
      <c r="BD3890" s="2"/>
      <c r="BU3890" s="15"/>
      <c r="BV3890" s="6"/>
      <c r="BW3890" s="6"/>
      <c r="BX3890" s="16"/>
      <c r="BY3890" s="16"/>
      <c r="BZ3890" s="16"/>
      <c r="CA3890" s="16"/>
      <c r="CB3890" s="14"/>
    </row>
    <row r="3891" spans="1:80" s="9" customFormat="1" x14ac:dyDescent="0.2">
      <c r="A3891" s="16"/>
      <c r="B3891" s="16"/>
      <c r="C3891" s="16"/>
      <c r="D3891" s="16"/>
      <c r="E3891" s="16"/>
      <c r="F3891" s="3"/>
      <c r="G3891" s="3"/>
      <c r="H3891" s="3"/>
      <c r="I3891" s="3"/>
      <c r="J3891" s="2"/>
      <c r="M3891" s="10"/>
      <c r="N3891" s="2"/>
      <c r="O3891" s="3"/>
      <c r="P3891" s="11"/>
      <c r="Q3891" s="16"/>
      <c r="R3891" s="4"/>
      <c r="S3891" s="12"/>
      <c r="T3891" s="16"/>
      <c r="U3891" s="4"/>
      <c r="V3891" s="3"/>
      <c r="W3891" s="3"/>
      <c r="X3891" s="3"/>
      <c r="Y3891" s="3"/>
      <c r="Z3891" s="3"/>
      <c r="AA3891" s="4"/>
      <c r="AB3891" s="4"/>
      <c r="AC3891" s="4"/>
      <c r="AD3891" s="4"/>
      <c r="AE3891" s="4"/>
      <c r="BA3891" s="13"/>
      <c r="BC3891" s="2"/>
      <c r="BD3891" s="2"/>
      <c r="BU3891" s="15"/>
      <c r="BV3891" s="6"/>
      <c r="BW3891" s="6"/>
      <c r="BX3891" s="16"/>
      <c r="BY3891" s="16"/>
      <c r="BZ3891" s="16"/>
      <c r="CA3891" s="16"/>
      <c r="CB3891" s="14"/>
    </row>
    <row r="3892" spans="1:80" s="9" customFormat="1" x14ac:dyDescent="0.2">
      <c r="A3892" s="16"/>
      <c r="B3892" s="16"/>
      <c r="C3892" s="16"/>
      <c r="D3892" s="16"/>
      <c r="E3892" s="16"/>
      <c r="F3892" s="3"/>
      <c r="G3892" s="3"/>
      <c r="H3892" s="3"/>
      <c r="I3892" s="3"/>
      <c r="J3892" s="2"/>
      <c r="M3892" s="10"/>
      <c r="N3892" s="2"/>
      <c r="O3892" s="3"/>
      <c r="P3892" s="11"/>
      <c r="Q3892" s="16"/>
      <c r="R3892" s="4"/>
      <c r="S3892" s="12"/>
      <c r="T3892" s="16"/>
      <c r="U3892" s="4"/>
      <c r="V3892" s="3"/>
      <c r="W3892" s="3"/>
      <c r="X3892" s="3"/>
      <c r="Y3892" s="3"/>
      <c r="Z3892" s="3"/>
      <c r="AA3892" s="4"/>
      <c r="AB3892" s="4"/>
      <c r="AC3892" s="4"/>
      <c r="AD3892" s="4"/>
      <c r="AE3892" s="4"/>
      <c r="BA3892" s="13"/>
      <c r="BC3892" s="2"/>
      <c r="BD3892" s="2"/>
      <c r="BU3892" s="15"/>
      <c r="BV3892" s="6"/>
      <c r="BW3892" s="6"/>
      <c r="BX3892" s="16"/>
      <c r="BY3892" s="16"/>
      <c r="BZ3892" s="16"/>
      <c r="CA3892" s="16"/>
      <c r="CB3892" s="14"/>
    </row>
    <row r="3893" spans="1:80" s="9" customFormat="1" x14ac:dyDescent="0.2">
      <c r="A3893" s="16"/>
      <c r="B3893" s="16"/>
      <c r="C3893" s="16"/>
      <c r="D3893" s="16"/>
      <c r="E3893" s="16"/>
      <c r="F3893" s="3"/>
      <c r="G3893" s="3"/>
      <c r="H3893" s="3"/>
      <c r="I3893" s="3"/>
      <c r="J3893" s="2"/>
      <c r="M3893" s="10"/>
      <c r="N3893" s="2"/>
      <c r="O3893" s="3"/>
      <c r="P3893" s="11"/>
      <c r="Q3893" s="16"/>
      <c r="R3893" s="4"/>
      <c r="S3893" s="12"/>
      <c r="T3893" s="16"/>
      <c r="U3893" s="4"/>
      <c r="V3893" s="3"/>
      <c r="W3893" s="3"/>
      <c r="X3893" s="3"/>
      <c r="Y3893" s="3"/>
      <c r="Z3893" s="3"/>
      <c r="AA3893" s="4"/>
      <c r="AB3893" s="4"/>
      <c r="AC3893" s="4"/>
      <c r="AD3893" s="4"/>
      <c r="AE3893" s="4"/>
      <c r="BA3893" s="13"/>
      <c r="BC3893" s="2"/>
      <c r="BD3893" s="2"/>
      <c r="BU3893" s="15"/>
      <c r="BV3893" s="6"/>
      <c r="BW3893" s="6"/>
      <c r="BX3893" s="16"/>
      <c r="BY3893" s="16"/>
      <c r="BZ3893" s="16"/>
      <c r="CA3893" s="16"/>
      <c r="CB3893" s="14"/>
    </row>
    <row r="3894" spans="1:80" s="9" customFormat="1" x14ac:dyDescent="0.2">
      <c r="A3894" s="16"/>
      <c r="B3894" s="16"/>
      <c r="C3894" s="16"/>
      <c r="D3894" s="16"/>
      <c r="E3894" s="16"/>
      <c r="F3894" s="3"/>
      <c r="G3894" s="3"/>
      <c r="H3894" s="3"/>
      <c r="I3894" s="3"/>
      <c r="J3894" s="2"/>
      <c r="M3894" s="10"/>
      <c r="N3894" s="2"/>
      <c r="O3894" s="3"/>
      <c r="P3894" s="11"/>
      <c r="Q3894" s="16"/>
      <c r="R3894" s="4"/>
      <c r="S3894" s="12"/>
      <c r="T3894" s="16"/>
      <c r="U3894" s="4"/>
      <c r="V3894" s="3"/>
      <c r="W3894" s="3"/>
      <c r="X3894" s="3"/>
      <c r="Y3894" s="3"/>
      <c r="Z3894" s="3"/>
      <c r="AA3894" s="4"/>
      <c r="AB3894" s="4"/>
      <c r="AC3894" s="4"/>
      <c r="AD3894" s="4"/>
      <c r="AE3894" s="4"/>
      <c r="BA3894" s="13"/>
      <c r="BC3894" s="2"/>
      <c r="BD3894" s="2"/>
      <c r="BU3894" s="15"/>
      <c r="BV3894" s="6"/>
      <c r="BW3894" s="6"/>
      <c r="BX3894" s="16"/>
      <c r="BY3894" s="16"/>
      <c r="BZ3894" s="16"/>
      <c r="CA3894" s="16"/>
      <c r="CB3894" s="14"/>
    </row>
    <row r="3895" spans="1:80" s="9" customFormat="1" x14ac:dyDescent="0.2">
      <c r="A3895" s="16"/>
      <c r="B3895" s="16"/>
      <c r="C3895" s="16"/>
      <c r="D3895" s="16"/>
      <c r="E3895" s="16"/>
      <c r="F3895" s="3"/>
      <c r="G3895" s="3"/>
      <c r="H3895" s="3"/>
      <c r="I3895" s="3"/>
      <c r="J3895" s="2"/>
      <c r="M3895" s="10"/>
      <c r="N3895" s="2"/>
      <c r="O3895" s="3"/>
      <c r="P3895" s="11"/>
      <c r="Q3895" s="16"/>
      <c r="R3895" s="4"/>
      <c r="S3895" s="12"/>
      <c r="T3895" s="16"/>
      <c r="U3895" s="4"/>
      <c r="V3895" s="3"/>
      <c r="W3895" s="3"/>
      <c r="X3895" s="3"/>
      <c r="Y3895" s="3"/>
      <c r="Z3895" s="3"/>
      <c r="AA3895" s="4"/>
      <c r="AB3895" s="4"/>
      <c r="AC3895" s="4"/>
      <c r="AD3895" s="4"/>
      <c r="AE3895" s="4"/>
      <c r="BA3895" s="13"/>
      <c r="BC3895" s="2"/>
      <c r="BD3895" s="2"/>
      <c r="BU3895" s="15"/>
      <c r="BV3895" s="6"/>
      <c r="BW3895" s="6"/>
      <c r="BX3895" s="16"/>
      <c r="BY3895" s="16"/>
      <c r="BZ3895" s="16"/>
      <c r="CA3895" s="16"/>
      <c r="CB3895" s="14"/>
    </row>
    <row r="3896" spans="1:80" s="9" customFormat="1" x14ac:dyDescent="0.2">
      <c r="A3896" s="16"/>
      <c r="B3896" s="16"/>
      <c r="C3896" s="16"/>
      <c r="D3896" s="16"/>
      <c r="E3896" s="16"/>
      <c r="F3896" s="3"/>
      <c r="G3896" s="3"/>
      <c r="H3896" s="3"/>
      <c r="I3896" s="3"/>
      <c r="J3896" s="2"/>
      <c r="M3896" s="10"/>
      <c r="N3896" s="2"/>
      <c r="O3896" s="3"/>
      <c r="P3896" s="11"/>
      <c r="Q3896" s="16"/>
      <c r="R3896" s="4"/>
      <c r="S3896" s="12"/>
      <c r="T3896" s="16"/>
      <c r="U3896" s="4"/>
      <c r="V3896" s="3"/>
      <c r="W3896" s="3"/>
      <c r="X3896" s="3"/>
      <c r="Y3896" s="3"/>
      <c r="Z3896" s="3"/>
      <c r="AA3896" s="4"/>
      <c r="AB3896" s="4"/>
      <c r="AC3896" s="4"/>
      <c r="AD3896" s="4"/>
      <c r="AE3896" s="4"/>
      <c r="BA3896" s="13"/>
      <c r="BC3896" s="2"/>
      <c r="BD3896" s="2"/>
      <c r="BU3896" s="15"/>
      <c r="BV3896" s="6"/>
      <c r="BW3896" s="6"/>
      <c r="BX3896" s="16"/>
      <c r="BY3896" s="16"/>
      <c r="BZ3896" s="16"/>
      <c r="CA3896" s="16"/>
      <c r="CB3896" s="14"/>
    </row>
    <row r="3897" spans="1:80" s="9" customFormat="1" x14ac:dyDescent="0.2">
      <c r="A3897" s="16"/>
      <c r="B3897" s="16"/>
      <c r="C3897" s="16"/>
      <c r="D3897" s="16"/>
      <c r="E3897" s="16"/>
      <c r="F3897" s="3"/>
      <c r="G3897" s="3"/>
      <c r="H3897" s="3"/>
      <c r="I3897" s="3"/>
      <c r="J3897" s="2"/>
      <c r="M3897" s="10"/>
      <c r="N3897" s="2"/>
      <c r="O3897" s="3"/>
      <c r="P3897" s="11"/>
      <c r="Q3897" s="16"/>
      <c r="R3897" s="4"/>
      <c r="S3897" s="12"/>
      <c r="T3897" s="16"/>
      <c r="U3897" s="4"/>
      <c r="V3897" s="3"/>
      <c r="W3897" s="3"/>
      <c r="X3897" s="3"/>
      <c r="Y3897" s="3"/>
      <c r="Z3897" s="3"/>
      <c r="AA3897" s="4"/>
      <c r="AB3897" s="4"/>
      <c r="AC3897" s="4"/>
      <c r="AD3897" s="4"/>
      <c r="AE3897" s="4"/>
      <c r="BA3897" s="13"/>
      <c r="BC3897" s="2"/>
      <c r="BD3897" s="2"/>
      <c r="BU3897" s="15"/>
      <c r="BV3897" s="6"/>
      <c r="BW3897" s="6"/>
      <c r="BX3897" s="16"/>
      <c r="BY3897" s="16"/>
      <c r="BZ3897" s="16"/>
      <c r="CA3897" s="16"/>
      <c r="CB3897" s="14"/>
    </row>
    <row r="3898" spans="1:80" s="9" customFormat="1" x14ac:dyDescent="0.2">
      <c r="A3898" s="16"/>
      <c r="B3898" s="16"/>
      <c r="C3898" s="16"/>
      <c r="D3898" s="16"/>
      <c r="E3898" s="16"/>
      <c r="F3898" s="3"/>
      <c r="G3898" s="3"/>
      <c r="H3898" s="3"/>
      <c r="I3898" s="3"/>
      <c r="J3898" s="2"/>
      <c r="M3898" s="10"/>
      <c r="N3898" s="2"/>
      <c r="O3898" s="3"/>
      <c r="P3898" s="11"/>
      <c r="Q3898" s="16"/>
      <c r="R3898" s="4"/>
      <c r="S3898" s="12"/>
      <c r="T3898" s="16"/>
      <c r="U3898" s="4"/>
      <c r="V3898" s="3"/>
      <c r="W3898" s="3"/>
      <c r="X3898" s="3"/>
      <c r="Y3898" s="3"/>
      <c r="Z3898" s="3"/>
      <c r="AA3898" s="4"/>
      <c r="AB3898" s="4"/>
      <c r="AC3898" s="4"/>
      <c r="AD3898" s="4"/>
      <c r="AE3898" s="4"/>
      <c r="BA3898" s="13"/>
      <c r="BC3898" s="2"/>
      <c r="BD3898" s="2"/>
      <c r="BU3898" s="15"/>
      <c r="BV3898" s="6"/>
      <c r="BW3898" s="6"/>
      <c r="BX3898" s="16"/>
      <c r="BY3898" s="16"/>
      <c r="BZ3898" s="16"/>
      <c r="CA3898" s="16"/>
      <c r="CB3898" s="14"/>
    </row>
    <row r="3899" spans="1:80" s="9" customFormat="1" x14ac:dyDescent="0.2">
      <c r="A3899" s="16"/>
      <c r="B3899" s="16"/>
      <c r="C3899" s="16"/>
      <c r="D3899" s="16"/>
      <c r="E3899" s="16"/>
      <c r="F3899" s="3"/>
      <c r="G3899" s="3"/>
      <c r="H3899" s="3"/>
      <c r="I3899" s="3"/>
      <c r="J3899" s="2"/>
      <c r="M3899" s="10"/>
      <c r="N3899" s="2"/>
      <c r="O3899" s="3"/>
      <c r="P3899" s="11"/>
      <c r="Q3899" s="16"/>
      <c r="R3899" s="4"/>
      <c r="S3899" s="12"/>
      <c r="T3899" s="16"/>
      <c r="U3899" s="4"/>
      <c r="V3899" s="3"/>
      <c r="W3899" s="3"/>
      <c r="X3899" s="3"/>
      <c r="Y3899" s="3"/>
      <c r="Z3899" s="3"/>
      <c r="AA3899" s="4"/>
      <c r="AB3899" s="4"/>
      <c r="AC3899" s="4"/>
      <c r="AD3899" s="4"/>
      <c r="AE3899" s="4"/>
      <c r="BA3899" s="13"/>
      <c r="BC3899" s="2"/>
      <c r="BD3899" s="2"/>
      <c r="BU3899" s="15"/>
      <c r="BV3899" s="6"/>
      <c r="BW3899" s="6"/>
      <c r="BX3899" s="16"/>
      <c r="BY3899" s="16"/>
      <c r="BZ3899" s="16"/>
      <c r="CA3899" s="16"/>
      <c r="CB3899" s="14"/>
    </row>
    <row r="3900" spans="1:80" s="9" customFormat="1" x14ac:dyDescent="0.2">
      <c r="A3900" s="16"/>
      <c r="B3900" s="16"/>
      <c r="C3900" s="16"/>
      <c r="D3900" s="16"/>
      <c r="E3900" s="16"/>
      <c r="F3900" s="3"/>
      <c r="G3900" s="3"/>
      <c r="H3900" s="3"/>
      <c r="I3900" s="3"/>
      <c r="J3900" s="2"/>
      <c r="M3900" s="10"/>
      <c r="N3900" s="2"/>
      <c r="O3900" s="3"/>
      <c r="P3900" s="11"/>
      <c r="Q3900" s="16"/>
      <c r="R3900" s="4"/>
      <c r="S3900" s="12"/>
      <c r="T3900" s="16"/>
      <c r="U3900" s="4"/>
      <c r="V3900" s="3"/>
      <c r="W3900" s="3"/>
      <c r="X3900" s="3"/>
      <c r="Y3900" s="3"/>
      <c r="Z3900" s="3"/>
      <c r="AA3900" s="4"/>
      <c r="AB3900" s="4"/>
      <c r="AC3900" s="4"/>
      <c r="AD3900" s="4"/>
      <c r="AE3900" s="4"/>
      <c r="BA3900" s="13"/>
      <c r="BC3900" s="2"/>
      <c r="BD3900" s="2"/>
      <c r="BU3900" s="15"/>
      <c r="BV3900" s="6"/>
      <c r="BW3900" s="6"/>
      <c r="BX3900" s="16"/>
      <c r="BY3900" s="16"/>
      <c r="BZ3900" s="16"/>
      <c r="CA3900" s="16"/>
      <c r="CB3900" s="14"/>
    </row>
    <row r="3901" spans="1:80" s="9" customFormat="1" x14ac:dyDescent="0.2">
      <c r="A3901" s="16"/>
      <c r="B3901" s="16"/>
      <c r="C3901" s="16"/>
      <c r="D3901" s="16"/>
      <c r="E3901" s="16"/>
      <c r="F3901" s="3"/>
      <c r="G3901" s="3"/>
      <c r="H3901" s="3"/>
      <c r="I3901" s="3"/>
      <c r="J3901" s="2"/>
      <c r="M3901" s="10"/>
      <c r="N3901" s="2"/>
      <c r="O3901" s="3"/>
      <c r="P3901" s="11"/>
      <c r="Q3901" s="16"/>
      <c r="R3901" s="4"/>
      <c r="S3901" s="12"/>
      <c r="T3901" s="16"/>
      <c r="U3901" s="4"/>
      <c r="V3901" s="3"/>
      <c r="W3901" s="3"/>
      <c r="X3901" s="3"/>
      <c r="Y3901" s="3"/>
      <c r="Z3901" s="3"/>
      <c r="AA3901" s="4"/>
      <c r="AB3901" s="4"/>
      <c r="AC3901" s="4"/>
      <c r="AD3901" s="4"/>
      <c r="AE3901" s="4"/>
      <c r="BA3901" s="13"/>
      <c r="BC3901" s="2"/>
      <c r="BD3901" s="2"/>
      <c r="BU3901" s="15"/>
      <c r="BV3901" s="6"/>
      <c r="BW3901" s="6"/>
      <c r="BX3901" s="16"/>
      <c r="BY3901" s="16"/>
      <c r="BZ3901" s="16"/>
      <c r="CA3901" s="16"/>
      <c r="CB3901" s="14"/>
    </row>
    <row r="3902" spans="1:80" s="9" customFormat="1" x14ac:dyDescent="0.2">
      <c r="A3902" s="16"/>
      <c r="B3902" s="16"/>
      <c r="C3902" s="16"/>
      <c r="D3902" s="16"/>
      <c r="E3902" s="16"/>
      <c r="F3902" s="3"/>
      <c r="G3902" s="3"/>
      <c r="H3902" s="3"/>
      <c r="I3902" s="3"/>
      <c r="J3902" s="2"/>
      <c r="M3902" s="10"/>
      <c r="N3902" s="2"/>
      <c r="O3902" s="3"/>
      <c r="P3902" s="11"/>
      <c r="Q3902" s="16"/>
      <c r="R3902" s="4"/>
      <c r="S3902" s="12"/>
      <c r="T3902" s="16"/>
      <c r="U3902" s="4"/>
      <c r="V3902" s="3"/>
      <c r="W3902" s="3"/>
      <c r="X3902" s="3"/>
      <c r="Y3902" s="3"/>
      <c r="Z3902" s="3"/>
      <c r="AA3902" s="4"/>
      <c r="AB3902" s="4"/>
      <c r="AC3902" s="4"/>
      <c r="AD3902" s="4"/>
      <c r="AE3902" s="4"/>
      <c r="BA3902" s="13"/>
      <c r="BC3902" s="2"/>
      <c r="BD3902" s="2"/>
      <c r="BU3902" s="15"/>
      <c r="BV3902" s="6"/>
      <c r="BW3902" s="6"/>
      <c r="BX3902" s="16"/>
      <c r="BY3902" s="16"/>
      <c r="BZ3902" s="16"/>
      <c r="CA3902" s="16"/>
      <c r="CB3902" s="14"/>
    </row>
    <row r="3903" spans="1:80" s="9" customFormat="1" x14ac:dyDescent="0.2">
      <c r="A3903" s="16"/>
      <c r="B3903" s="16"/>
      <c r="C3903" s="16"/>
      <c r="D3903" s="16"/>
      <c r="E3903" s="16"/>
      <c r="F3903" s="3"/>
      <c r="G3903" s="3"/>
      <c r="H3903" s="3"/>
      <c r="I3903" s="3"/>
      <c r="J3903" s="2"/>
      <c r="M3903" s="10"/>
      <c r="N3903" s="2"/>
      <c r="O3903" s="3"/>
      <c r="P3903" s="11"/>
      <c r="Q3903" s="16"/>
      <c r="R3903" s="4"/>
      <c r="S3903" s="12"/>
      <c r="T3903" s="16"/>
      <c r="U3903" s="4"/>
      <c r="V3903" s="3"/>
      <c r="W3903" s="3"/>
      <c r="X3903" s="3"/>
      <c r="Y3903" s="3"/>
      <c r="Z3903" s="3"/>
      <c r="AA3903" s="4"/>
      <c r="AB3903" s="4"/>
      <c r="AC3903" s="4"/>
      <c r="AD3903" s="4"/>
      <c r="AE3903" s="4"/>
      <c r="BA3903" s="13"/>
      <c r="BC3903" s="2"/>
      <c r="BD3903" s="2"/>
      <c r="BU3903" s="15"/>
      <c r="BV3903" s="6"/>
      <c r="BW3903" s="6"/>
      <c r="BX3903" s="16"/>
      <c r="BY3903" s="16"/>
      <c r="BZ3903" s="16"/>
      <c r="CA3903" s="16"/>
      <c r="CB3903" s="14"/>
    </row>
    <row r="3904" spans="1:80" s="9" customFormat="1" x14ac:dyDescent="0.2">
      <c r="A3904" s="16"/>
      <c r="B3904" s="16"/>
      <c r="C3904" s="16"/>
      <c r="D3904" s="16"/>
      <c r="E3904" s="16"/>
      <c r="F3904" s="3"/>
      <c r="G3904" s="3"/>
      <c r="H3904" s="3"/>
      <c r="I3904" s="3"/>
      <c r="J3904" s="2"/>
      <c r="M3904" s="10"/>
      <c r="N3904" s="2"/>
      <c r="O3904" s="3"/>
      <c r="P3904" s="11"/>
      <c r="Q3904" s="16"/>
      <c r="R3904" s="4"/>
      <c r="S3904" s="12"/>
      <c r="T3904" s="16"/>
      <c r="U3904" s="4"/>
      <c r="V3904" s="3"/>
      <c r="W3904" s="3"/>
      <c r="X3904" s="3"/>
      <c r="Y3904" s="3"/>
      <c r="Z3904" s="3"/>
      <c r="AA3904" s="4"/>
      <c r="AB3904" s="4"/>
      <c r="AC3904" s="4"/>
      <c r="AD3904" s="4"/>
      <c r="AE3904" s="4"/>
      <c r="BA3904" s="13"/>
      <c r="BC3904" s="2"/>
      <c r="BD3904" s="2"/>
      <c r="BU3904" s="15"/>
      <c r="BV3904" s="6"/>
      <c r="BW3904" s="6"/>
      <c r="BX3904" s="16"/>
      <c r="BY3904" s="16"/>
      <c r="BZ3904" s="16"/>
      <c r="CA3904" s="16"/>
      <c r="CB3904" s="14"/>
    </row>
    <row r="3905" spans="1:80" s="9" customFormat="1" x14ac:dyDescent="0.2">
      <c r="A3905" s="16"/>
      <c r="B3905" s="16"/>
      <c r="C3905" s="16"/>
      <c r="D3905" s="16"/>
      <c r="E3905" s="16"/>
      <c r="F3905" s="3"/>
      <c r="G3905" s="3"/>
      <c r="H3905" s="3"/>
      <c r="I3905" s="3"/>
      <c r="J3905" s="2"/>
      <c r="M3905" s="10"/>
      <c r="N3905" s="2"/>
      <c r="O3905" s="3"/>
      <c r="P3905" s="11"/>
      <c r="Q3905" s="16"/>
      <c r="R3905" s="4"/>
      <c r="S3905" s="12"/>
      <c r="T3905" s="16"/>
      <c r="U3905" s="4"/>
      <c r="V3905" s="3"/>
      <c r="W3905" s="3"/>
      <c r="X3905" s="3"/>
      <c r="Y3905" s="3"/>
      <c r="Z3905" s="3"/>
      <c r="AA3905" s="4"/>
      <c r="AB3905" s="4"/>
      <c r="AC3905" s="4"/>
      <c r="AD3905" s="4"/>
      <c r="AE3905" s="4"/>
      <c r="BA3905" s="13"/>
      <c r="BC3905" s="2"/>
      <c r="BD3905" s="2"/>
      <c r="BU3905" s="15"/>
      <c r="BV3905" s="6"/>
      <c r="BW3905" s="6"/>
      <c r="BX3905" s="16"/>
      <c r="BY3905" s="16"/>
      <c r="BZ3905" s="16"/>
      <c r="CA3905" s="16"/>
      <c r="CB3905" s="14"/>
    </row>
    <row r="3906" spans="1:80" s="9" customFormat="1" x14ac:dyDescent="0.2">
      <c r="A3906" s="16"/>
      <c r="B3906" s="16"/>
      <c r="C3906" s="16"/>
      <c r="D3906" s="16"/>
      <c r="E3906" s="16"/>
      <c r="F3906" s="3"/>
      <c r="G3906" s="3"/>
      <c r="H3906" s="3"/>
      <c r="I3906" s="3"/>
      <c r="J3906" s="2"/>
      <c r="M3906" s="10"/>
      <c r="N3906" s="2"/>
      <c r="O3906" s="3"/>
      <c r="P3906" s="11"/>
      <c r="Q3906" s="16"/>
      <c r="R3906" s="4"/>
      <c r="S3906" s="12"/>
      <c r="T3906" s="16"/>
      <c r="U3906" s="4"/>
      <c r="V3906" s="3"/>
      <c r="W3906" s="3"/>
      <c r="X3906" s="3"/>
      <c r="Y3906" s="3"/>
      <c r="Z3906" s="3"/>
      <c r="AA3906" s="4"/>
      <c r="AB3906" s="4"/>
      <c r="AC3906" s="4"/>
      <c r="AD3906" s="4"/>
      <c r="AE3906" s="4"/>
      <c r="BA3906" s="13"/>
      <c r="BC3906" s="2"/>
      <c r="BD3906" s="2"/>
      <c r="BU3906" s="15"/>
      <c r="BV3906" s="6"/>
      <c r="BW3906" s="6"/>
      <c r="BX3906" s="16"/>
      <c r="BY3906" s="16"/>
      <c r="BZ3906" s="16"/>
      <c r="CA3906" s="16"/>
      <c r="CB3906" s="14"/>
    </row>
    <row r="3907" spans="1:80" s="9" customFormat="1" x14ac:dyDescent="0.2">
      <c r="A3907" s="16"/>
      <c r="B3907" s="16"/>
      <c r="C3907" s="16"/>
      <c r="D3907" s="16"/>
      <c r="E3907" s="16"/>
      <c r="F3907" s="3"/>
      <c r="G3907" s="3"/>
      <c r="H3907" s="3"/>
      <c r="I3907" s="3"/>
      <c r="J3907" s="2"/>
      <c r="M3907" s="10"/>
      <c r="N3907" s="2"/>
      <c r="O3907" s="3"/>
      <c r="P3907" s="11"/>
      <c r="Q3907" s="16"/>
      <c r="R3907" s="4"/>
      <c r="S3907" s="12"/>
      <c r="T3907" s="16"/>
      <c r="U3907" s="4"/>
      <c r="V3907" s="3"/>
      <c r="W3907" s="3"/>
      <c r="X3907" s="3"/>
      <c r="Y3907" s="3"/>
      <c r="Z3907" s="3"/>
      <c r="AA3907" s="4"/>
      <c r="AB3907" s="4"/>
      <c r="AC3907" s="4"/>
      <c r="AD3907" s="4"/>
      <c r="AE3907" s="4"/>
      <c r="BA3907" s="13"/>
      <c r="BC3907" s="2"/>
      <c r="BD3907" s="2"/>
      <c r="BU3907" s="15"/>
      <c r="BV3907" s="6"/>
      <c r="BW3907" s="6"/>
      <c r="BX3907" s="16"/>
      <c r="BY3907" s="16"/>
      <c r="BZ3907" s="16"/>
      <c r="CA3907" s="16"/>
      <c r="CB3907" s="14"/>
    </row>
    <row r="3908" spans="1:80" s="9" customFormat="1" x14ac:dyDescent="0.2">
      <c r="A3908" s="16"/>
      <c r="B3908" s="16"/>
      <c r="C3908" s="16"/>
      <c r="D3908" s="16"/>
      <c r="E3908" s="16"/>
      <c r="F3908" s="3"/>
      <c r="G3908" s="3"/>
      <c r="H3908" s="3"/>
      <c r="I3908" s="3"/>
      <c r="J3908" s="2"/>
      <c r="M3908" s="10"/>
      <c r="N3908" s="2"/>
      <c r="O3908" s="3"/>
      <c r="P3908" s="11"/>
      <c r="Q3908" s="16"/>
      <c r="R3908" s="4"/>
      <c r="S3908" s="12"/>
      <c r="T3908" s="16"/>
      <c r="U3908" s="4"/>
      <c r="V3908" s="3"/>
      <c r="W3908" s="3"/>
      <c r="X3908" s="3"/>
      <c r="Y3908" s="3"/>
      <c r="Z3908" s="3"/>
      <c r="AA3908" s="4"/>
      <c r="AB3908" s="4"/>
      <c r="AC3908" s="4"/>
      <c r="AD3908" s="4"/>
      <c r="AE3908" s="4"/>
      <c r="BA3908" s="13"/>
      <c r="BC3908" s="2"/>
      <c r="BD3908" s="2"/>
      <c r="BU3908" s="15"/>
      <c r="BV3908" s="6"/>
      <c r="BW3908" s="6"/>
      <c r="BX3908" s="16"/>
      <c r="BY3908" s="16"/>
      <c r="BZ3908" s="16"/>
      <c r="CA3908" s="16"/>
      <c r="CB3908" s="14"/>
    </row>
    <row r="3909" spans="1:80" s="9" customFormat="1" x14ac:dyDescent="0.2">
      <c r="A3909" s="16"/>
      <c r="B3909" s="16"/>
      <c r="C3909" s="16"/>
      <c r="D3909" s="16"/>
      <c r="E3909" s="16"/>
      <c r="F3909" s="3"/>
      <c r="G3909" s="3"/>
      <c r="H3909" s="3"/>
      <c r="I3909" s="3"/>
      <c r="J3909" s="2"/>
      <c r="M3909" s="10"/>
      <c r="N3909" s="2"/>
      <c r="O3909" s="3"/>
      <c r="P3909" s="11"/>
      <c r="Q3909" s="16"/>
      <c r="R3909" s="4"/>
      <c r="S3909" s="12"/>
      <c r="T3909" s="16"/>
      <c r="U3909" s="4"/>
      <c r="V3909" s="3"/>
      <c r="W3909" s="3"/>
      <c r="X3909" s="3"/>
      <c r="Y3909" s="3"/>
      <c r="Z3909" s="3"/>
      <c r="AA3909" s="4"/>
      <c r="AB3909" s="4"/>
      <c r="AC3909" s="4"/>
      <c r="AD3909" s="4"/>
      <c r="AE3909" s="4"/>
      <c r="BA3909" s="13"/>
      <c r="BC3909" s="2"/>
      <c r="BD3909" s="2"/>
      <c r="BU3909" s="15"/>
      <c r="BV3909" s="6"/>
      <c r="BW3909" s="6"/>
      <c r="BX3909" s="16"/>
      <c r="BY3909" s="16"/>
      <c r="BZ3909" s="16"/>
      <c r="CA3909" s="16"/>
      <c r="CB3909" s="14"/>
    </row>
    <row r="3910" spans="1:80" s="9" customFormat="1" x14ac:dyDescent="0.2">
      <c r="A3910" s="16"/>
      <c r="B3910" s="16"/>
      <c r="C3910" s="16"/>
      <c r="D3910" s="16"/>
      <c r="E3910" s="16"/>
      <c r="F3910" s="3"/>
      <c r="G3910" s="3"/>
      <c r="H3910" s="3"/>
      <c r="I3910" s="3"/>
      <c r="J3910" s="2"/>
      <c r="M3910" s="10"/>
      <c r="N3910" s="2"/>
      <c r="O3910" s="3"/>
      <c r="P3910" s="11"/>
      <c r="Q3910" s="16"/>
      <c r="R3910" s="4"/>
      <c r="S3910" s="12"/>
      <c r="T3910" s="16"/>
      <c r="U3910" s="4"/>
      <c r="V3910" s="3"/>
      <c r="W3910" s="3"/>
      <c r="X3910" s="3"/>
      <c r="Y3910" s="3"/>
      <c r="Z3910" s="3"/>
      <c r="AA3910" s="4"/>
      <c r="AB3910" s="4"/>
      <c r="AC3910" s="4"/>
      <c r="AD3910" s="4"/>
      <c r="AE3910" s="4"/>
      <c r="BA3910" s="13"/>
      <c r="BC3910" s="2"/>
      <c r="BD3910" s="2"/>
      <c r="BU3910" s="15"/>
      <c r="BV3910" s="6"/>
      <c r="BW3910" s="6"/>
      <c r="BX3910" s="16"/>
      <c r="BY3910" s="16"/>
      <c r="BZ3910" s="16"/>
      <c r="CA3910" s="16"/>
      <c r="CB3910" s="14"/>
    </row>
    <row r="3911" spans="1:80" s="9" customFormat="1" x14ac:dyDescent="0.2">
      <c r="A3911" s="16"/>
      <c r="B3911" s="16"/>
      <c r="C3911" s="16"/>
      <c r="D3911" s="16"/>
      <c r="E3911" s="16"/>
      <c r="F3911" s="3"/>
      <c r="G3911" s="3"/>
      <c r="H3911" s="3"/>
      <c r="I3911" s="3"/>
      <c r="J3911" s="2"/>
      <c r="M3911" s="10"/>
      <c r="N3911" s="2"/>
      <c r="O3911" s="3"/>
      <c r="P3911" s="11"/>
      <c r="Q3911" s="16"/>
      <c r="R3911" s="4"/>
      <c r="S3911" s="12"/>
      <c r="T3911" s="16"/>
      <c r="U3911" s="4"/>
      <c r="V3911" s="3"/>
      <c r="W3911" s="3"/>
      <c r="X3911" s="3"/>
      <c r="Y3911" s="3"/>
      <c r="Z3911" s="3"/>
      <c r="AA3911" s="4"/>
      <c r="AB3911" s="4"/>
      <c r="AC3911" s="4"/>
      <c r="AD3911" s="4"/>
      <c r="AE3911" s="4"/>
      <c r="BA3911" s="13"/>
      <c r="BC3911" s="2"/>
      <c r="BD3911" s="2"/>
      <c r="BU3911" s="15"/>
      <c r="BV3911" s="6"/>
      <c r="BW3911" s="6"/>
      <c r="BX3911" s="16"/>
      <c r="BY3911" s="16"/>
      <c r="BZ3911" s="16"/>
      <c r="CA3911" s="16"/>
      <c r="CB3911" s="14"/>
    </row>
    <row r="3912" spans="1:80" s="9" customFormat="1" x14ac:dyDescent="0.2">
      <c r="A3912" s="16"/>
      <c r="B3912" s="16"/>
      <c r="C3912" s="16"/>
      <c r="D3912" s="16"/>
      <c r="E3912" s="16"/>
      <c r="F3912" s="3"/>
      <c r="G3912" s="3"/>
      <c r="H3912" s="3"/>
      <c r="I3912" s="3"/>
      <c r="J3912" s="2"/>
      <c r="M3912" s="10"/>
      <c r="N3912" s="2"/>
      <c r="O3912" s="3"/>
      <c r="P3912" s="11"/>
      <c r="Q3912" s="16"/>
      <c r="R3912" s="4"/>
      <c r="S3912" s="12"/>
      <c r="T3912" s="16"/>
      <c r="U3912" s="4"/>
      <c r="V3912" s="3"/>
      <c r="W3912" s="3"/>
      <c r="X3912" s="3"/>
      <c r="Y3912" s="3"/>
      <c r="Z3912" s="3"/>
      <c r="AA3912" s="4"/>
      <c r="AB3912" s="4"/>
      <c r="AC3912" s="4"/>
      <c r="AD3912" s="4"/>
      <c r="AE3912" s="4"/>
      <c r="BA3912" s="13"/>
      <c r="BC3912" s="2"/>
      <c r="BD3912" s="2"/>
      <c r="BU3912" s="15"/>
      <c r="BV3912" s="6"/>
      <c r="BW3912" s="6"/>
      <c r="BX3912" s="16"/>
      <c r="BY3912" s="16"/>
      <c r="BZ3912" s="16"/>
      <c r="CA3912" s="16"/>
      <c r="CB3912" s="14"/>
    </row>
    <row r="3913" spans="1:80" s="9" customFormat="1" x14ac:dyDescent="0.2">
      <c r="A3913" s="16"/>
      <c r="B3913" s="16"/>
      <c r="C3913" s="16"/>
      <c r="D3913" s="16"/>
      <c r="E3913" s="16"/>
      <c r="F3913" s="3"/>
      <c r="G3913" s="3"/>
      <c r="H3913" s="3"/>
      <c r="I3913" s="3"/>
      <c r="J3913" s="2"/>
      <c r="M3913" s="10"/>
      <c r="N3913" s="2"/>
      <c r="O3913" s="3"/>
      <c r="P3913" s="11"/>
      <c r="Q3913" s="16"/>
      <c r="R3913" s="4"/>
      <c r="S3913" s="12"/>
      <c r="T3913" s="16"/>
      <c r="U3913" s="4"/>
      <c r="V3913" s="3"/>
      <c r="W3913" s="3"/>
      <c r="X3913" s="3"/>
      <c r="Y3913" s="3"/>
      <c r="Z3913" s="3"/>
      <c r="AA3913" s="4"/>
      <c r="AB3913" s="4"/>
      <c r="AC3913" s="4"/>
      <c r="AD3913" s="4"/>
      <c r="AE3913" s="4"/>
      <c r="BA3913" s="13"/>
      <c r="BC3913" s="2"/>
      <c r="BD3913" s="2"/>
      <c r="BU3913" s="15"/>
      <c r="BV3913" s="6"/>
      <c r="BW3913" s="6"/>
      <c r="BX3913" s="16"/>
      <c r="BY3913" s="16"/>
      <c r="BZ3913" s="16"/>
      <c r="CA3913" s="16"/>
      <c r="CB3913" s="14"/>
    </row>
    <row r="3914" spans="1:80" s="9" customFormat="1" x14ac:dyDescent="0.2">
      <c r="A3914" s="16"/>
      <c r="B3914" s="16"/>
      <c r="C3914" s="16"/>
      <c r="D3914" s="16"/>
      <c r="E3914" s="16"/>
      <c r="F3914" s="3"/>
      <c r="G3914" s="3"/>
      <c r="H3914" s="3"/>
      <c r="I3914" s="3"/>
      <c r="J3914" s="2"/>
      <c r="M3914" s="10"/>
      <c r="N3914" s="2"/>
      <c r="O3914" s="3"/>
      <c r="P3914" s="11"/>
      <c r="Q3914" s="16"/>
      <c r="R3914" s="4"/>
      <c r="S3914" s="12"/>
      <c r="T3914" s="16"/>
      <c r="U3914" s="4"/>
      <c r="V3914" s="3"/>
      <c r="W3914" s="3"/>
      <c r="X3914" s="3"/>
      <c r="Y3914" s="3"/>
      <c r="Z3914" s="3"/>
      <c r="AA3914" s="4"/>
      <c r="AB3914" s="4"/>
      <c r="AC3914" s="4"/>
      <c r="AD3914" s="4"/>
      <c r="AE3914" s="4"/>
      <c r="BA3914" s="13"/>
      <c r="BC3914" s="2"/>
      <c r="BD3914" s="2"/>
      <c r="BU3914" s="15"/>
      <c r="BV3914" s="6"/>
      <c r="BW3914" s="6"/>
      <c r="BX3914" s="16"/>
      <c r="BY3914" s="16"/>
      <c r="BZ3914" s="16"/>
      <c r="CA3914" s="16"/>
      <c r="CB3914" s="14"/>
    </row>
    <row r="3915" spans="1:80" s="9" customFormat="1" x14ac:dyDescent="0.2">
      <c r="A3915" s="16"/>
      <c r="B3915" s="16"/>
      <c r="C3915" s="16"/>
      <c r="D3915" s="16"/>
      <c r="E3915" s="16"/>
      <c r="F3915" s="3"/>
      <c r="G3915" s="3"/>
      <c r="H3915" s="3"/>
      <c r="I3915" s="3"/>
      <c r="J3915" s="2"/>
      <c r="M3915" s="10"/>
      <c r="N3915" s="2"/>
      <c r="O3915" s="3"/>
      <c r="P3915" s="11"/>
      <c r="Q3915" s="16"/>
      <c r="R3915" s="4"/>
      <c r="S3915" s="12"/>
      <c r="T3915" s="16"/>
      <c r="U3915" s="4"/>
      <c r="V3915" s="3"/>
      <c r="W3915" s="3"/>
      <c r="X3915" s="3"/>
      <c r="Y3915" s="3"/>
      <c r="Z3915" s="3"/>
      <c r="AA3915" s="4"/>
      <c r="AB3915" s="4"/>
      <c r="AC3915" s="4"/>
      <c r="AD3915" s="4"/>
      <c r="AE3915" s="4"/>
      <c r="BA3915" s="13"/>
      <c r="BC3915" s="2"/>
      <c r="BD3915" s="2"/>
      <c r="BU3915" s="15"/>
      <c r="BV3915" s="6"/>
      <c r="BW3915" s="6"/>
      <c r="BX3915" s="16"/>
      <c r="BY3915" s="16"/>
      <c r="BZ3915" s="16"/>
      <c r="CA3915" s="16"/>
      <c r="CB3915" s="14"/>
    </row>
    <row r="3916" spans="1:80" s="9" customFormat="1" x14ac:dyDescent="0.2">
      <c r="A3916" s="16"/>
      <c r="B3916" s="16"/>
      <c r="C3916" s="16"/>
      <c r="D3916" s="16"/>
      <c r="E3916" s="16"/>
      <c r="F3916" s="3"/>
      <c r="G3916" s="3"/>
      <c r="H3916" s="3"/>
      <c r="I3916" s="3"/>
      <c r="J3916" s="2"/>
      <c r="M3916" s="10"/>
      <c r="N3916" s="2"/>
      <c r="O3916" s="3"/>
      <c r="P3916" s="11"/>
      <c r="Q3916" s="16"/>
      <c r="R3916" s="4"/>
      <c r="S3916" s="12"/>
      <c r="T3916" s="16"/>
      <c r="U3916" s="4"/>
      <c r="V3916" s="3"/>
      <c r="W3916" s="3"/>
      <c r="X3916" s="3"/>
      <c r="Y3916" s="3"/>
      <c r="Z3916" s="3"/>
      <c r="AA3916" s="4"/>
      <c r="AB3916" s="4"/>
      <c r="AC3916" s="4"/>
      <c r="AD3916" s="4"/>
      <c r="AE3916" s="4"/>
      <c r="BA3916" s="13"/>
      <c r="BC3916" s="2"/>
      <c r="BD3916" s="2"/>
      <c r="BU3916" s="15"/>
      <c r="BV3916" s="6"/>
      <c r="BW3916" s="6"/>
      <c r="BX3916" s="16"/>
      <c r="BY3916" s="16"/>
      <c r="BZ3916" s="16"/>
      <c r="CA3916" s="16"/>
      <c r="CB3916" s="14"/>
    </row>
    <row r="3917" spans="1:80" s="9" customFormat="1" x14ac:dyDescent="0.2">
      <c r="A3917" s="16"/>
      <c r="B3917" s="16"/>
      <c r="C3917" s="16"/>
      <c r="D3917" s="16"/>
      <c r="E3917" s="16"/>
      <c r="F3917" s="3"/>
      <c r="G3917" s="3"/>
      <c r="H3917" s="3"/>
      <c r="I3917" s="3"/>
      <c r="J3917" s="2"/>
      <c r="M3917" s="10"/>
      <c r="N3917" s="2"/>
      <c r="O3917" s="3"/>
      <c r="P3917" s="11"/>
      <c r="Q3917" s="16"/>
      <c r="R3917" s="4"/>
      <c r="S3917" s="12"/>
      <c r="T3917" s="16"/>
      <c r="U3917" s="4"/>
      <c r="V3917" s="3"/>
      <c r="W3917" s="3"/>
      <c r="X3917" s="3"/>
      <c r="Y3917" s="3"/>
      <c r="Z3917" s="3"/>
      <c r="AA3917" s="4"/>
      <c r="AB3917" s="4"/>
      <c r="AC3917" s="4"/>
      <c r="AD3917" s="4"/>
      <c r="AE3917" s="4"/>
      <c r="BA3917" s="13"/>
      <c r="BC3917" s="2"/>
      <c r="BD3917" s="2"/>
      <c r="BU3917" s="15"/>
      <c r="BV3917" s="6"/>
      <c r="BW3917" s="6"/>
      <c r="BX3917" s="16"/>
      <c r="BY3917" s="16"/>
      <c r="BZ3917" s="16"/>
      <c r="CA3917" s="16"/>
      <c r="CB3917" s="14"/>
    </row>
    <row r="3918" spans="1:80" s="9" customFormat="1" x14ac:dyDescent="0.2">
      <c r="A3918" s="16"/>
      <c r="B3918" s="16"/>
      <c r="C3918" s="16"/>
      <c r="D3918" s="16"/>
      <c r="E3918" s="16"/>
      <c r="F3918" s="3"/>
      <c r="G3918" s="3"/>
      <c r="H3918" s="3"/>
      <c r="I3918" s="3"/>
      <c r="J3918" s="2"/>
      <c r="M3918" s="10"/>
      <c r="N3918" s="2"/>
      <c r="O3918" s="3"/>
      <c r="P3918" s="11"/>
      <c r="Q3918" s="16"/>
      <c r="R3918" s="4"/>
      <c r="S3918" s="12"/>
      <c r="T3918" s="16"/>
      <c r="U3918" s="4"/>
      <c r="V3918" s="3"/>
      <c r="W3918" s="3"/>
      <c r="X3918" s="3"/>
      <c r="Y3918" s="3"/>
      <c r="Z3918" s="3"/>
      <c r="AA3918" s="4"/>
      <c r="AB3918" s="4"/>
      <c r="AC3918" s="4"/>
      <c r="AD3918" s="4"/>
      <c r="AE3918" s="4"/>
      <c r="BA3918" s="13"/>
      <c r="BC3918" s="2"/>
      <c r="BD3918" s="2"/>
      <c r="BU3918" s="15"/>
      <c r="BV3918" s="6"/>
      <c r="BW3918" s="6"/>
      <c r="BX3918" s="16"/>
      <c r="BY3918" s="16"/>
      <c r="BZ3918" s="16"/>
      <c r="CA3918" s="16"/>
      <c r="CB3918" s="14"/>
    </row>
    <row r="3919" spans="1:80" s="9" customFormat="1" x14ac:dyDescent="0.2">
      <c r="A3919" s="16"/>
      <c r="B3919" s="16"/>
      <c r="C3919" s="16"/>
      <c r="D3919" s="16"/>
      <c r="E3919" s="16"/>
      <c r="F3919" s="3"/>
      <c r="G3919" s="3"/>
      <c r="H3919" s="3"/>
      <c r="I3919" s="3"/>
      <c r="J3919" s="2"/>
      <c r="M3919" s="10"/>
      <c r="N3919" s="2"/>
      <c r="O3919" s="3"/>
      <c r="P3919" s="11"/>
      <c r="Q3919" s="16"/>
      <c r="R3919" s="4"/>
      <c r="S3919" s="12"/>
      <c r="T3919" s="16"/>
      <c r="U3919" s="4"/>
      <c r="V3919" s="3"/>
      <c r="W3919" s="3"/>
      <c r="X3919" s="3"/>
      <c r="Y3919" s="3"/>
      <c r="Z3919" s="3"/>
      <c r="AA3919" s="4"/>
      <c r="AB3919" s="4"/>
      <c r="AC3919" s="4"/>
      <c r="AD3919" s="4"/>
      <c r="AE3919" s="4"/>
      <c r="BA3919" s="13"/>
      <c r="BC3919" s="2"/>
      <c r="BD3919" s="2"/>
      <c r="BU3919" s="15"/>
      <c r="BV3919" s="6"/>
      <c r="BW3919" s="6"/>
      <c r="BX3919" s="16"/>
      <c r="BY3919" s="16"/>
      <c r="BZ3919" s="16"/>
      <c r="CA3919" s="16"/>
      <c r="CB3919" s="14"/>
    </row>
    <row r="3920" spans="1:80" s="9" customFormat="1" x14ac:dyDescent="0.2">
      <c r="A3920" s="16"/>
      <c r="B3920" s="16"/>
      <c r="C3920" s="16"/>
      <c r="D3920" s="16"/>
      <c r="E3920" s="16"/>
      <c r="F3920" s="3"/>
      <c r="G3920" s="3"/>
      <c r="H3920" s="3"/>
      <c r="I3920" s="3"/>
      <c r="J3920" s="2"/>
      <c r="M3920" s="10"/>
      <c r="N3920" s="2"/>
      <c r="O3920" s="3"/>
      <c r="P3920" s="11"/>
      <c r="Q3920" s="16"/>
      <c r="R3920" s="4"/>
      <c r="S3920" s="12"/>
      <c r="T3920" s="16"/>
      <c r="U3920" s="4"/>
      <c r="V3920" s="3"/>
      <c r="W3920" s="3"/>
      <c r="X3920" s="3"/>
      <c r="Y3920" s="3"/>
      <c r="Z3920" s="3"/>
      <c r="AA3920" s="4"/>
      <c r="AB3920" s="4"/>
      <c r="AC3920" s="4"/>
      <c r="AD3920" s="4"/>
      <c r="AE3920" s="4"/>
      <c r="BA3920" s="13"/>
      <c r="BC3920" s="2"/>
      <c r="BD3920" s="2"/>
      <c r="BU3920" s="15"/>
      <c r="BV3920" s="6"/>
      <c r="BW3920" s="6"/>
      <c r="BX3920" s="16"/>
      <c r="BY3920" s="16"/>
      <c r="BZ3920" s="16"/>
      <c r="CA3920" s="16"/>
      <c r="CB3920" s="14"/>
    </row>
    <row r="3921" spans="1:80" s="9" customFormat="1" x14ac:dyDescent="0.2">
      <c r="A3921" s="16"/>
      <c r="B3921" s="16"/>
      <c r="C3921" s="16"/>
      <c r="D3921" s="16"/>
      <c r="E3921" s="16"/>
      <c r="F3921" s="3"/>
      <c r="G3921" s="3"/>
      <c r="H3921" s="3"/>
      <c r="I3921" s="3"/>
      <c r="J3921" s="2"/>
      <c r="M3921" s="10"/>
      <c r="N3921" s="2"/>
      <c r="O3921" s="3"/>
      <c r="P3921" s="11"/>
      <c r="Q3921" s="16"/>
      <c r="R3921" s="4"/>
      <c r="S3921" s="12"/>
      <c r="T3921" s="16"/>
      <c r="U3921" s="4"/>
      <c r="V3921" s="3"/>
      <c r="W3921" s="3"/>
      <c r="X3921" s="3"/>
      <c r="Y3921" s="3"/>
      <c r="Z3921" s="3"/>
      <c r="AA3921" s="4"/>
      <c r="AB3921" s="4"/>
      <c r="AC3921" s="4"/>
      <c r="AD3921" s="4"/>
      <c r="AE3921" s="4"/>
      <c r="BA3921" s="13"/>
      <c r="BC3921" s="2"/>
      <c r="BD3921" s="2"/>
      <c r="BU3921" s="15"/>
      <c r="BV3921" s="6"/>
      <c r="BW3921" s="6"/>
      <c r="BX3921" s="16"/>
      <c r="BY3921" s="16"/>
      <c r="BZ3921" s="16"/>
      <c r="CA3921" s="16"/>
      <c r="CB3921" s="14"/>
    </row>
    <row r="3922" spans="1:80" s="9" customFormat="1" x14ac:dyDescent="0.2">
      <c r="A3922" s="16"/>
      <c r="B3922" s="16"/>
      <c r="C3922" s="16"/>
      <c r="D3922" s="16"/>
      <c r="E3922" s="16"/>
      <c r="F3922" s="3"/>
      <c r="G3922" s="3"/>
      <c r="H3922" s="3"/>
      <c r="I3922" s="3"/>
      <c r="J3922" s="2"/>
      <c r="M3922" s="10"/>
      <c r="N3922" s="2"/>
      <c r="O3922" s="3"/>
      <c r="P3922" s="11"/>
      <c r="Q3922" s="16"/>
      <c r="R3922" s="4"/>
      <c r="S3922" s="12"/>
      <c r="T3922" s="16"/>
      <c r="U3922" s="4"/>
      <c r="V3922" s="3"/>
      <c r="W3922" s="3"/>
      <c r="X3922" s="3"/>
      <c r="Y3922" s="3"/>
      <c r="Z3922" s="3"/>
      <c r="AA3922" s="4"/>
      <c r="AB3922" s="4"/>
      <c r="AC3922" s="4"/>
      <c r="AD3922" s="4"/>
      <c r="AE3922" s="4"/>
      <c r="BA3922" s="13"/>
      <c r="BC3922" s="2"/>
      <c r="BD3922" s="2"/>
      <c r="BU3922" s="15"/>
      <c r="BV3922" s="6"/>
      <c r="BW3922" s="6"/>
      <c r="BX3922" s="16"/>
      <c r="BY3922" s="16"/>
      <c r="BZ3922" s="16"/>
      <c r="CA3922" s="16"/>
      <c r="CB3922" s="14"/>
    </row>
    <row r="3923" spans="1:80" s="9" customFormat="1" x14ac:dyDescent="0.2">
      <c r="A3923" s="16"/>
      <c r="B3923" s="16"/>
      <c r="C3923" s="16"/>
      <c r="D3923" s="16"/>
      <c r="E3923" s="16"/>
      <c r="F3923" s="3"/>
      <c r="G3923" s="3"/>
      <c r="H3923" s="3"/>
      <c r="I3923" s="3"/>
      <c r="J3923" s="2"/>
      <c r="M3923" s="10"/>
      <c r="N3923" s="2"/>
      <c r="O3923" s="3"/>
      <c r="P3923" s="11"/>
      <c r="Q3923" s="16"/>
      <c r="R3923" s="4"/>
      <c r="S3923" s="12"/>
      <c r="T3923" s="16"/>
      <c r="U3923" s="4"/>
      <c r="V3923" s="3"/>
      <c r="W3923" s="3"/>
      <c r="X3923" s="3"/>
      <c r="Y3923" s="3"/>
      <c r="Z3923" s="3"/>
      <c r="AA3923" s="4"/>
      <c r="AB3923" s="4"/>
      <c r="AC3923" s="4"/>
      <c r="AD3923" s="4"/>
      <c r="AE3923" s="4"/>
      <c r="BA3923" s="13"/>
      <c r="BC3923" s="2"/>
      <c r="BD3923" s="2"/>
      <c r="BU3923" s="15"/>
      <c r="BV3923" s="6"/>
      <c r="BW3923" s="6"/>
      <c r="BX3923" s="16"/>
      <c r="BY3923" s="16"/>
      <c r="BZ3923" s="16"/>
      <c r="CA3923" s="16"/>
      <c r="CB3923" s="14"/>
    </row>
    <row r="3924" spans="1:80" s="9" customFormat="1" x14ac:dyDescent="0.2">
      <c r="A3924" s="16"/>
      <c r="B3924" s="16"/>
      <c r="C3924" s="16"/>
      <c r="D3924" s="16"/>
      <c r="E3924" s="16"/>
      <c r="F3924" s="3"/>
      <c r="G3924" s="3"/>
      <c r="H3924" s="3"/>
      <c r="I3924" s="3"/>
      <c r="J3924" s="2"/>
      <c r="M3924" s="10"/>
      <c r="N3924" s="2"/>
      <c r="O3924" s="3"/>
      <c r="P3924" s="11"/>
      <c r="Q3924" s="16"/>
      <c r="R3924" s="4"/>
      <c r="S3924" s="12"/>
      <c r="T3924" s="16"/>
      <c r="U3924" s="4"/>
      <c r="V3924" s="3"/>
      <c r="W3924" s="3"/>
      <c r="X3924" s="3"/>
      <c r="Y3924" s="3"/>
      <c r="Z3924" s="3"/>
      <c r="AA3924" s="4"/>
      <c r="AB3924" s="4"/>
      <c r="AC3924" s="4"/>
      <c r="AD3924" s="4"/>
      <c r="AE3924" s="4"/>
      <c r="BA3924" s="13"/>
      <c r="BC3924" s="2"/>
      <c r="BD3924" s="2"/>
      <c r="BU3924" s="15"/>
      <c r="BV3924" s="6"/>
      <c r="BW3924" s="6"/>
      <c r="BX3924" s="16"/>
      <c r="BY3924" s="16"/>
      <c r="BZ3924" s="16"/>
      <c r="CA3924" s="16"/>
      <c r="CB3924" s="14"/>
    </row>
    <row r="3925" spans="1:80" s="9" customFormat="1" x14ac:dyDescent="0.2">
      <c r="A3925" s="16"/>
      <c r="B3925" s="16"/>
      <c r="C3925" s="16"/>
      <c r="D3925" s="16"/>
      <c r="E3925" s="16"/>
      <c r="F3925" s="3"/>
      <c r="G3925" s="3"/>
      <c r="H3925" s="3"/>
      <c r="I3925" s="3"/>
      <c r="J3925" s="2"/>
      <c r="M3925" s="10"/>
      <c r="N3925" s="2"/>
      <c r="O3925" s="3"/>
      <c r="P3925" s="11"/>
      <c r="Q3925" s="16"/>
      <c r="R3925" s="4"/>
      <c r="S3925" s="12"/>
      <c r="T3925" s="16"/>
      <c r="U3925" s="4"/>
      <c r="V3925" s="3"/>
      <c r="W3925" s="3"/>
      <c r="X3925" s="3"/>
      <c r="Y3925" s="3"/>
      <c r="Z3925" s="3"/>
      <c r="AA3925" s="4"/>
      <c r="AB3925" s="4"/>
      <c r="AC3925" s="4"/>
      <c r="AD3925" s="4"/>
      <c r="AE3925" s="4"/>
      <c r="BA3925" s="13"/>
      <c r="BC3925" s="2"/>
      <c r="BD3925" s="2"/>
      <c r="BU3925" s="15"/>
      <c r="BV3925" s="6"/>
      <c r="BW3925" s="6"/>
      <c r="BX3925" s="16"/>
      <c r="BY3925" s="16"/>
      <c r="BZ3925" s="16"/>
      <c r="CA3925" s="16"/>
      <c r="CB3925" s="14"/>
    </row>
    <row r="3926" spans="1:80" s="9" customFormat="1" x14ac:dyDescent="0.2">
      <c r="A3926" s="16"/>
      <c r="B3926" s="16"/>
      <c r="C3926" s="16"/>
      <c r="D3926" s="16"/>
      <c r="E3926" s="16"/>
      <c r="F3926" s="3"/>
      <c r="G3926" s="3"/>
      <c r="H3926" s="3"/>
      <c r="I3926" s="3"/>
      <c r="J3926" s="2"/>
      <c r="M3926" s="10"/>
      <c r="N3926" s="2"/>
      <c r="O3926" s="3"/>
      <c r="P3926" s="11"/>
      <c r="Q3926" s="16"/>
      <c r="R3926" s="4"/>
      <c r="S3926" s="12"/>
      <c r="T3926" s="16"/>
      <c r="U3926" s="4"/>
      <c r="V3926" s="3"/>
      <c r="W3926" s="3"/>
      <c r="X3926" s="3"/>
      <c r="Y3926" s="3"/>
      <c r="Z3926" s="3"/>
      <c r="AA3926" s="4"/>
      <c r="AB3926" s="4"/>
      <c r="AC3926" s="4"/>
      <c r="AD3926" s="4"/>
      <c r="AE3926" s="4"/>
      <c r="BA3926" s="13"/>
      <c r="BC3926" s="2"/>
      <c r="BD3926" s="2"/>
      <c r="BU3926" s="15"/>
      <c r="BV3926" s="6"/>
      <c r="BW3926" s="6"/>
      <c r="BX3926" s="16"/>
      <c r="BY3926" s="16"/>
      <c r="BZ3926" s="16"/>
      <c r="CA3926" s="16"/>
      <c r="CB3926" s="14"/>
    </row>
    <row r="3927" spans="1:80" s="9" customFormat="1" x14ac:dyDescent="0.2">
      <c r="A3927" s="16"/>
      <c r="B3927" s="16"/>
      <c r="C3927" s="16"/>
      <c r="D3927" s="16"/>
      <c r="E3927" s="16"/>
      <c r="F3927" s="3"/>
      <c r="G3927" s="3"/>
      <c r="H3927" s="3"/>
      <c r="I3927" s="3"/>
      <c r="J3927" s="2"/>
      <c r="M3927" s="10"/>
      <c r="N3927" s="2"/>
      <c r="O3927" s="3"/>
      <c r="P3927" s="11"/>
      <c r="Q3927" s="16"/>
      <c r="R3927" s="4"/>
      <c r="S3927" s="12"/>
      <c r="T3927" s="16"/>
      <c r="U3927" s="4"/>
      <c r="V3927" s="3"/>
      <c r="W3927" s="3"/>
      <c r="X3927" s="3"/>
      <c r="Y3927" s="3"/>
      <c r="Z3927" s="3"/>
      <c r="AA3927" s="4"/>
      <c r="AB3927" s="4"/>
      <c r="AC3927" s="4"/>
      <c r="AD3927" s="4"/>
      <c r="AE3927" s="4"/>
      <c r="BA3927" s="13"/>
      <c r="BC3927" s="2"/>
      <c r="BD3927" s="2"/>
      <c r="BU3927" s="15"/>
      <c r="BV3927" s="6"/>
      <c r="BW3927" s="6"/>
      <c r="BX3927" s="16"/>
      <c r="BY3927" s="16"/>
      <c r="BZ3927" s="16"/>
      <c r="CA3927" s="16"/>
      <c r="CB3927" s="14"/>
    </row>
    <row r="3928" spans="1:80" s="9" customFormat="1" x14ac:dyDescent="0.2">
      <c r="A3928" s="16"/>
      <c r="B3928" s="16"/>
      <c r="C3928" s="16"/>
      <c r="D3928" s="16"/>
      <c r="E3928" s="16"/>
      <c r="F3928" s="3"/>
      <c r="G3928" s="3"/>
      <c r="H3928" s="3"/>
      <c r="I3928" s="3"/>
      <c r="J3928" s="2"/>
      <c r="M3928" s="10"/>
      <c r="N3928" s="2"/>
      <c r="O3928" s="3"/>
      <c r="P3928" s="11"/>
      <c r="Q3928" s="16"/>
      <c r="R3928" s="4"/>
      <c r="S3928" s="12"/>
      <c r="T3928" s="16"/>
      <c r="U3928" s="4"/>
      <c r="V3928" s="3"/>
      <c r="W3928" s="3"/>
      <c r="X3928" s="3"/>
      <c r="Y3928" s="3"/>
      <c r="Z3928" s="3"/>
      <c r="AA3928" s="4"/>
      <c r="AB3928" s="4"/>
      <c r="AC3928" s="4"/>
      <c r="AD3928" s="4"/>
      <c r="AE3928" s="4"/>
      <c r="BA3928" s="13"/>
      <c r="BC3928" s="2"/>
      <c r="BD3928" s="2"/>
      <c r="BU3928" s="15"/>
      <c r="BV3928" s="6"/>
      <c r="BW3928" s="6"/>
      <c r="BX3928" s="16"/>
      <c r="BY3928" s="16"/>
      <c r="BZ3928" s="16"/>
      <c r="CA3928" s="16"/>
      <c r="CB3928" s="14"/>
    </row>
    <row r="3929" spans="1:80" s="9" customFormat="1" x14ac:dyDescent="0.2">
      <c r="A3929" s="16"/>
      <c r="B3929" s="16"/>
      <c r="C3929" s="16"/>
      <c r="D3929" s="16"/>
      <c r="E3929" s="16"/>
      <c r="F3929" s="3"/>
      <c r="G3929" s="3"/>
      <c r="H3929" s="3"/>
      <c r="I3929" s="3"/>
      <c r="J3929" s="2"/>
      <c r="M3929" s="10"/>
      <c r="N3929" s="2"/>
      <c r="O3929" s="3"/>
      <c r="P3929" s="11"/>
      <c r="Q3929" s="16"/>
      <c r="R3929" s="4"/>
      <c r="S3929" s="12"/>
      <c r="T3929" s="16"/>
      <c r="U3929" s="4"/>
      <c r="V3929" s="3"/>
      <c r="W3929" s="3"/>
      <c r="X3929" s="3"/>
      <c r="Y3929" s="3"/>
      <c r="Z3929" s="3"/>
      <c r="AA3929" s="4"/>
      <c r="AB3929" s="4"/>
      <c r="AC3929" s="4"/>
      <c r="AD3929" s="4"/>
      <c r="AE3929" s="4"/>
      <c r="BA3929" s="13"/>
      <c r="BC3929" s="2"/>
      <c r="BD3929" s="2"/>
      <c r="BU3929" s="15"/>
      <c r="BV3929" s="6"/>
      <c r="BW3929" s="6"/>
      <c r="BX3929" s="16"/>
      <c r="BY3929" s="16"/>
      <c r="BZ3929" s="16"/>
      <c r="CA3929" s="16"/>
      <c r="CB3929" s="14"/>
    </row>
    <row r="3930" spans="1:80" s="9" customFormat="1" x14ac:dyDescent="0.2">
      <c r="A3930" s="16"/>
      <c r="B3930" s="16"/>
      <c r="C3930" s="16"/>
      <c r="D3930" s="16"/>
      <c r="E3930" s="16"/>
      <c r="F3930" s="3"/>
      <c r="G3930" s="3"/>
      <c r="H3930" s="3"/>
      <c r="I3930" s="3"/>
      <c r="J3930" s="2"/>
      <c r="M3930" s="10"/>
      <c r="N3930" s="2"/>
      <c r="O3930" s="3"/>
      <c r="P3930" s="11"/>
      <c r="Q3930" s="16"/>
      <c r="R3930" s="4"/>
      <c r="S3930" s="12"/>
      <c r="T3930" s="16"/>
      <c r="U3930" s="4"/>
      <c r="V3930" s="3"/>
      <c r="W3930" s="3"/>
      <c r="X3930" s="3"/>
      <c r="Y3930" s="3"/>
      <c r="Z3930" s="3"/>
      <c r="AA3930" s="4"/>
      <c r="AB3930" s="4"/>
      <c r="AC3930" s="4"/>
      <c r="AD3930" s="4"/>
      <c r="AE3930" s="4"/>
      <c r="BA3930" s="13"/>
      <c r="BC3930" s="2"/>
      <c r="BD3930" s="2"/>
      <c r="BU3930" s="15"/>
      <c r="BV3930" s="6"/>
      <c r="BW3930" s="6"/>
      <c r="BX3930" s="16"/>
      <c r="BY3930" s="16"/>
      <c r="BZ3930" s="16"/>
      <c r="CA3930" s="16"/>
      <c r="CB3930" s="14"/>
    </row>
    <row r="3931" spans="1:80" s="9" customFormat="1" x14ac:dyDescent="0.2">
      <c r="A3931" s="16"/>
      <c r="B3931" s="16"/>
      <c r="C3931" s="16"/>
      <c r="D3931" s="16"/>
      <c r="E3931" s="16"/>
      <c r="F3931" s="3"/>
      <c r="G3931" s="3"/>
      <c r="H3931" s="3"/>
      <c r="I3931" s="3"/>
      <c r="J3931" s="2"/>
      <c r="M3931" s="10"/>
      <c r="N3931" s="2"/>
      <c r="O3931" s="3"/>
      <c r="P3931" s="11"/>
      <c r="Q3931" s="16"/>
      <c r="R3931" s="4"/>
      <c r="S3931" s="12"/>
      <c r="T3931" s="16"/>
      <c r="U3931" s="4"/>
      <c r="V3931" s="3"/>
      <c r="W3931" s="3"/>
      <c r="X3931" s="3"/>
      <c r="Y3931" s="3"/>
      <c r="Z3931" s="3"/>
      <c r="AA3931" s="4"/>
      <c r="AB3931" s="4"/>
      <c r="AC3931" s="4"/>
      <c r="AD3931" s="4"/>
      <c r="AE3931" s="4"/>
      <c r="BA3931" s="13"/>
      <c r="BC3931" s="2"/>
      <c r="BD3931" s="2"/>
      <c r="BU3931" s="15"/>
      <c r="BV3931" s="6"/>
      <c r="BW3931" s="6"/>
      <c r="BX3931" s="16"/>
      <c r="BY3931" s="16"/>
      <c r="BZ3931" s="16"/>
      <c r="CA3931" s="16"/>
      <c r="CB3931" s="14"/>
    </row>
    <row r="3932" spans="1:80" s="9" customFormat="1" x14ac:dyDescent="0.2">
      <c r="A3932" s="16"/>
      <c r="B3932" s="16"/>
      <c r="C3932" s="16"/>
      <c r="D3932" s="16"/>
      <c r="E3932" s="16"/>
      <c r="F3932" s="3"/>
      <c r="G3932" s="3"/>
      <c r="H3932" s="3"/>
      <c r="I3932" s="3"/>
      <c r="J3932" s="2"/>
      <c r="M3932" s="10"/>
      <c r="N3932" s="2"/>
      <c r="O3932" s="3"/>
      <c r="P3932" s="11"/>
      <c r="Q3932" s="16"/>
      <c r="R3932" s="4"/>
      <c r="S3932" s="12"/>
      <c r="T3932" s="16"/>
      <c r="U3932" s="4"/>
      <c r="V3932" s="3"/>
      <c r="W3932" s="3"/>
      <c r="X3932" s="3"/>
      <c r="Y3932" s="3"/>
      <c r="Z3932" s="3"/>
      <c r="AA3932" s="4"/>
      <c r="AB3932" s="4"/>
      <c r="AC3932" s="4"/>
      <c r="AD3932" s="4"/>
      <c r="AE3932" s="4"/>
      <c r="BA3932" s="13"/>
      <c r="BC3932" s="2"/>
      <c r="BD3932" s="2"/>
      <c r="BU3932" s="15"/>
      <c r="BV3932" s="6"/>
      <c r="BW3932" s="6"/>
      <c r="BX3932" s="16"/>
      <c r="BY3932" s="16"/>
      <c r="BZ3932" s="16"/>
      <c r="CA3932" s="16"/>
      <c r="CB3932" s="14"/>
    </row>
    <row r="3933" spans="1:80" s="9" customFormat="1" x14ac:dyDescent="0.2">
      <c r="A3933" s="16"/>
      <c r="B3933" s="16"/>
      <c r="C3933" s="16"/>
      <c r="D3933" s="16"/>
      <c r="E3933" s="16"/>
      <c r="F3933" s="3"/>
      <c r="G3933" s="3"/>
      <c r="H3933" s="3"/>
      <c r="I3933" s="3"/>
      <c r="J3933" s="2"/>
      <c r="M3933" s="10"/>
      <c r="N3933" s="2"/>
      <c r="O3933" s="3"/>
      <c r="P3933" s="11"/>
      <c r="Q3933" s="16"/>
      <c r="R3933" s="4"/>
      <c r="S3933" s="12"/>
      <c r="T3933" s="16"/>
      <c r="U3933" s="4"/>
      <c r="V3933" s="3"/>
      <c r="W3933" s="3"/>
      <c r="X3933" s="3"/>
      <c r="Y3933" s="3"/>
      <c r="Z3933" s="3"/>
      <c r="AA3933" s="4"/>
      <c r="AB3933" s="4"/>
      <c r="AC3933" s="4"/>
      <c r="AD3933" s="4"/>
      <c r="AE3933" s="4"/>
      <c r="BA3933" s="13"/>
      <c r="BC3933" s="2"/>
      <c r="BD3933" s="2"/>
      <c r="BU3933" s="15"/>
      <c r="BV3933" s="6"/>
      <c r="BW3933" s="6"/>
      <c r="BX3933" s="16"/>
      <c r="BY3933" s="16"/>
      <c r="BZ3933" s="16"/>
      <c r="CA3933" s="16"/>
      <c r="CB3933" s="14"/>
    </row>
    <row r="3934" spans="1:80" s="9" customFormat="1" x14ac:dyDescent="0.2">
      <c r="A3934" s="16"/>
      <c r="B3934" s="16"/>
      <c r="C3934" s="16"/>
      <c r="D3934" s="16"/>
      <c r="E3934" s="16"/>
      <c r="F3934" s="3"/>
      <c r="G3934" s="3"/>
      <c r="H3934" s="3"/>
      <c r="I3934" s="3"/>
      <c r="J3934" s="2"/>
      <c r="M3934" s="10"/>
      <c r="N3934" s="2"/>
      <c r="O3934" s="3"/>
      <c r="P3934" s="11"/>
      <c r="Q3934" s="16"/>
      <c r="R3934" s="4"/>
      <c r="S3934" s="12"/>
      <c r="T3934" s="16"/>
      <c r="U3934" s="4"/>
      <c r="V3934" s="3"/>
      <c r="W3934" s="3"/>
      <c r="X3934" s="3"/>
      <c r="Y3934" s="3"/>
      <c r="Z3934" s="3"/>
      <c r="AA3934" s="4"/>
      <c r="AB3934" s="4"/>
      <c r="AC3934" s="4"/>
      <c r="AD3934" s="4"/>
      <c r="AE3934" s="4"/>
      <c r="BA3934" s="13"/>
      <c r="BC3934" s="2"/>
      <c r="BD3934" s="2"/>
      <c r="BU3934" s="15"/>
      <c r="BV3934" s="6"/>
      <c r="BW3934" s="6"/>
      <c r="BX3934" s="16"/>
      <c r="BY3934" s="16"/>
      <c r="BZ3934" s="16"/>
      <c r="CA3934" s="16"/>
      <c r="CB3934" s="14"/>
    </row>
    <row r="3935" spans="1:80" s="9" customFormat="1" x14ac:dyDescent="0.2">
      <c r="A3935" s="16"/>
      <c r="B3935" s="16"/>
      <c r="C3935" s="16"/>
      <c r="D3935" s="16"/>
      <c r="E3935" s="16"/>
      <c r="F3935" s="3"/>
      <c r="G3935" s="3"/>
      <c r="H3935" s="3"/>
      <c r="I3935" s="3"/>
      <c r="J3935" s="2"/>
      <c r="M3935" s="10"/>
      <c r="N3935" s="2"/>
      <c r="O3935" s="3"/>
      <c r="P3935" s="11"/>
      <c r="Q3935" s="16"/>
      <c r="R3935" s="4"/>
      <c r="S3935" s="12"/>
      <c r="T3935" s="16"/>
      <c r="U3935" s="4"/>
      <c r="V3935" s="3"/>
      <c r="W3935" s="3"/>
      <c r="X3935" s="3"/>
      <c r="Y3935" s="3"/>
      <c r="Z3935" s="3"/>
      <c r="AA3935" s="4"/>
      <c r="AB3935" s="4"/>
      <c r="AC3935" s="4"/>
      <c r="AD3935" s="4"/>
      <c r="AE3935" s="4"/>
      <c r="BA3935" s="13"/>
      <c r="BC3935" s="2"/>
      <c r="BD3935" s="2"/>
      <c r="BU3935" s="15"/>
      <c r="BV3935" s="6"/>
      <c r="BW3935" s="6"/>
      <c r="BX3935" s="16"/>
      <c r="BY3935" s="16"/>
      <c r="BZ3935" s="16"/>
      <c r="CA3935" s="16"/>
      <c r="CB3935" s="14"/>
    </row>
    <row r="3936" spans="1:80" s="9" customFormat="1" x14ac:dyDescent="0.2">
      <c r="A3936" s="16"/>
      <c r="B3936" s="16"/>
      <c r="C3936" s="16"/>
      <c r="D3936" s="16"/>
      <c r="E3936" s="16"/>
      <c r="F3936" s="3"/>
      <c r="G3936" s="3"/>
      <c r="H3936" s="3"/>
      <c r="I3936" s="3"/>
      <c r="J3936" s="2"/>
      <c r="M3936" s="10"/>
      <c r="N3936" s="2"/>
      <c r="O3936" s="3"/>
      <c r="P3936" s="11"/>
      <c r="Q3936" s="16"/>
      <c r="R3936" s="4"/>
      <c r="S3936" s="12"/>
      <c r="T3936" s="16"/>
      <c r="U3936" s="4"/>
      <c r="V3936" s="3"/>
      <c r="W3936" s="3"/>
      <c r="X3936" s="3"/>
      <c r="Y3936" s="3"/>
      <c r="Z3936" s="3"/>
      <c r="AA3936" s="4"/>
      <c r="AB3936" s="4"/>
      <c r="AC3936" s="4"/>
      <c r="AD3936" s="4"/>
      <c r="AE3936" s="4"/>
      <c r="BA3936" s="13"/>
      <c r="BC3936" s="2"/>
      <c r="BD3936" s="2"/>
      <c r="BU3936" s="15"/>
      <c r="BV3936" s="6"/>
      <c r="BW3936" s="6"/>
      <c r="BX3936" s="16"/>
      <c r="BY3936" s="16"/>
      <c r="BZ3936" s="16"/>
      <c r="CA3936" s="16"/>
      <c r="CB3936" s="14"/>
    </row>
    <row r="3937" spans="1:80" s="9" customFormat="1" x14ac:dyDescent="0.2">
      <c r="A3937" s="16"/>
      <c r="B3937" s="16"/>
      <c r="C3937" s="16"/>
      <c r="D3937" s="16"/>
      <c r="E3937" s="16"/>
      <c r="F3937" s="3"/>
      <c r="G3937" s="3"/>
      <c r="H3937" s="3"/>
      <c r="I3937" s="3"/>
      <c r="J3937" s="2"/>
      <c r="M3937" s="10"/>
      <c r="N3937" s="2"/>
      <c r="O3937" s="3"/>
      <c r="P3937" s="11"/>
      <c r="Q3937" s="16"/>
      <c r="R3937" s="4"/>
      <c r="S3937" s="12"/>
      <c r="T3937" s="16"/>
      <c r="U3937" s="4"/>
      <c r="V3937" s="3"/>
      <c r="W3937" s="3"/>
      <c r="X3937" s="3"/>
      <c r="Y3937" s="3"/>
      <c r="Z3937" s="3"/>
      <c r="AA3937" s="4"/>
      <c r="AB3937" s="4"/>
      <c r="AC3937" s="4"/>
      <c r="AD3937" s="4"/>
      <c r="AE3937" s="4"/>
      <c r="BA3937" s="13"/>
      <c r="BC3937" s="2"/>
      <c r="BD3937" s="2"/>
      <c r="BU3937" s="15"/>
      <c r="BV3937" s="6"/>
      <c r="BW3937" s="6"/>
      <c r="BX3937" s="16"/>
      <c r="BY3937" s="16"/>
      <c r="BZ3937" s="16"/>
      <c r="CA3937" s="16"/>
      <c r="CB3937" s="14"/>
    </row>
    <row r="3938" spans="1:80" s="9" customFormat="1" x14ac:dyDescent="0.2">
      <c r="A3938" s="16"/>
      <c r="B3938" s="16"/>
      <c r="C3938" s="16"/>
      <c r="D3938" s="16"/>
      <c r="E3938" s="16"/>
      <c r="F3938" s="3"/>
      <c r="G3938" s="3"/>
      <c r="H3938" s="3"/>
      <c r="I3938" s="3"/>
      <c r="J3938" s="2"/>
      <c r="M3938" s="10"/>
      <c r="N3938" s="2"/>
      <c r="O3938" s="3"/>
      <c r="P3938" s="11"/>
      <c r="Q3938" s="16"/>
      <c r="R3938" s="4"/>
      <c r="S3938" s="12"/>
      <c r="T3938" s="16"/>
      <c r="U3938" s="4"/>
      <c r="V3938" s="3"/>
      <c r="W3938" s="3"/>
      <c r="X3938" s="3"/>
      <c r="Y3938" s="3"/>
      <c r="Z3938" s="3"/>
      <c r="AA3938" s="4"/>
      <c r="AB3938" s="4"/>
      <c r="AC3938" s="4"/>
      <c r="AD3938" s="4"/>
      <c r="AE3938" s="4"/>
      <c r="BA3938" s="13"/>
      <c r="BC3938" s="2"/>
      <c r="BD3938" s="2"/>
      <c r="BU3938" s="15"/>
      <c r="BV3938" s="6"/>
      <c r="BW3938" s="6"/>
      <c r="BX3938" s="16"/>
      <c r="BY3938" s="16"/>
      <c r="BZ3938" s="16"/>
      <c r="CA3938" s="16"/>
      <c r="CB3938" s="14"/>
    </row>
    <row r="3939" spans="1:80" s="9" customFormat="1" x14ac:dyDescent="0.2">
      <c r="A3939" s="16"/>
      <c r="B3939" s="16"/>
      <c r="C3939" s="16"/>
      <c r="D3939" s="16"/>
      <c r="E3939" s="16"/>
      <c r="F3939" s="3"/>
      <c r="G3939" s="3"/>
      <c r="H3939" s="3"/>
      <c r="I3939" s="3"/>
      <c r="J3939" s="2"/>
      <c r="M3939" s="10"/>
      <c r="N3939" s="2"/>
      <c r="O3939" s="3"/>
      <c r="P3939" s="11"/>
      <c r="Q3939" s="16"/>
      <c r="R3939" s="4"/>
      <c r="S3939" s="12"/>
      <c r="T3939" s="16"/>
      <c r="U3939" s="4"/>
      <c r="V3939" s="3"/>
      <c r="W3939" s="3"/>
      <c r="X3939" s="3"/>
      <c r="Y3939" s="3"/>
      <c r="Z3939" s="3"/>
      <c r="AA3939" s="4"/>
      <c r="AB3939" s="4"/>
      <c r="AC3939" s="4"/>
      <c r="AD3939" s="4"/>
      <c r="AE3939" s="4"/>
      <c r="BA3939" s="13"/>
      <c r="BC3939" s="2"/>
      <c r="BD3939" s="2"/>
      <c r="BU3939" s="15"/>
      <c r="BV3939" s="6"/>
      <c r="BW3939" s="6"/>
      <c r="BX3939" s="16"/>
      <c r="BY3939" s="16"/>
      <c r="BZ3939" s="16"/>
      <c r="CA3939" s="16"/>
      <c r="CB3939" s="14"/>
    </row>
    <row r="3940" spans="1:80" s="9" customFormat="1" x14ac:dyDescent="0.2">
      <c r="A3940" s="16"/>
      <c r="B3940" s="16"/>
      <c r="C3940" s="16"/>
      <c r="D3940" s="16"/>
      <c r="E3940" s="16"/>
      <c r="F3940" s="3"/>
      <c r="G3940" s="3"/>
      <c r="H3940" s="3"/>
      <c r="I3940" s="3"/>
      <c r="J3940" s="2"/>
      <c r="M3940" s="10"/>
      <c r="N3940" s="2"/>
      <c r="O3940" s="3"/>
      <c r="P3940" s="11"/>
      <c r="Q3940" s="16"/>
      <c r="R3940" s="4"/>
      <c r="S3940" s="12"/>
      <c r="T3940" s="16"/>
      <c r="U3940" s="4"/>
      <c r="V3940" s="3"/>
      <c r="W3940" s="3"/>
      <c r="X3940" s="3"/>
      <c r="Y3940" s="3"/>
      <c r="Z3940" s="3"/>
      <c r="AA3940" s="4"/>
      <c r="AB3940" s="4"/>
      <c r="AC3940" s="4"/>
      <c r="AD3940" s="4"/>
      <c r="AE3940" s="4"/>
      <c r="BA3940" s="13"/>
      <c r="BC3940" s="2"/>
      <c r="BD3940" s="2"/>
      <c r="BU3940" s="15"/>
      <c r="BV3940" s="6"/>
      <c r="BW3940" s="6"/>
      <c r="BX3940" s="16"/>
      <c r="BY3940" s="16"/>
      <c r="BZ3940" s="16"/>
      <c r="CA3940" s="16"/>
      <c r="CB3940" s="14"/>
    </row>
    <row r="3941" spans="1:80" s="9" customFormat="1" x14ac:dyDescent="0.2">
      <c r="A3941" s="16"/>
      <c r="B3941" s="16"/>
      <c r="C3941" s="16"/>
      <c r="D3941" s="16"/>
      <c r="E3941" s="16"/>
      <c r="F3941" s="3"/>
      <c r="G3941" s="3"/>
      <c r="H3941" s="3"/>
      <c r="I3941" s="3"/>
      <c r="J3941" s="2"/>
      <c r="M3941" s="10"/>
      <c r="N3941" s="2"/>
      <c r="O3941" s="3"/>
      <c r="P3941" s="11"/>
      <c r="Q3941" s="16"/>
      <c r="R3941" s="4"/>
      <c r="S3941" s="12"/>
      <c r="T3941" s="16"/>
      <c r="U3941" s="4"/>
      <c r="V3941" s="3"/>
      <c r="W3941" s="3"/>
      <c r="X3941" s="3"/>
      <c r="Y3941" s="3"/>
      <c r="Z3941" s="3"/>
      <c r="AA3941" s="4"/>
      <c r="AB3941" s="4"/>
      <c r="AC3941" s="4"/>
      <c r="AD3941" s="4"/>
      <c r="AE3941" s="4"/>
      <c r="BA3941" s="13"/>
      <c r="BC3941" s="2"/>
      <c r="BD3941" s="2"/>
      <c r="BU3941" s="15"/>
      <c r="BV3941" s="6"/>
      <c r="BW3941" s="6"/>
      <c r="BX3941" s="16"/>
      <c r="BY3941" s="16"/>
      <c r="BZ3941" s="16"/>
      <c r="CA3941" s="16"/>
      <c r="CB3941" s="14"/>
    </row>
    <row r="3942" spans="1:80" s="9" customFormat="1" x14ac:dyDescent="0.2">
      <c r="A3942" s="16"/>
      <c r="B3942" s="16"/>
      <c r="C3942" s="16"/>
      <c r="D3942" s="16"/>
      <c r="E3942" s="16"/>
      <c r="F3942" s="3"/>
      <c r="G3942" s="3"/>
      <c r="H3942" s="3"/>
      <c r="I3942" s="3"/>
      <c r="J3942" s="2"/>
      <c r="M3942" s="10"/>
      <c r="N3942" s="2"/>
      <c r="O3942" s="3"/>
      <c r="P3942" s="11"/>
      <c r="Q3942" s="16"/>
      <c r="R3942" s="4"/>
      <c r="S3942" s="12"/>
      <c r="T3942" s="16"/>
      <c r="U3942" s="4"/>
      <c r="V3942" s="3"/>
      <c r="W3942" s="3"/>
      <c r="X3942" s="3"/>
      <c r="Y3942" s="3"/>
      <c r="Z3942" s="3"/>
      <c r="AA3942" s="4"/>
      <c r="AB3942" s="4"/>
      <c r="AC3942" s="4"/>
      <c r="AD3942" s="4"/>
      <c r="AE3942" s="4"/>
      <c r="BA3942" s="13"/>
      <c r="BC3942" s="2"/>
      <c r="BD3942" s="2"/>
      <c r="BU3942" s="15"/>
      <c r="BV3942" s="6"/>
      <c r="BW3942" s="6"/>
      <c r="BX3942" s="16"/>
      <c r="BY3942" s="16"/>
      <c r="BZ3942" s="16"/>
      <c r="CA3942" s="16"/>
      <c r="CB3942" s="14"/>
    </row>
    <row r="3943" spans="1:80" s="9" customFormat="1" x14ac:dyDescent="0.2">
      <c r="A3943" s="16"/>
      <c r="B3943" s="16"/>
      <c r="C3943" s="16"/>
      <c r="D3943" s="16"/>
      <c r="E3943" s="16"/>
      <c r="F3943" s="3"/>
      <c r="G3943" s="3"/>
      <c r="H3943" s="3"/>
      <c r="I3943" s="3"/>
      <c r="J3943" s="2"/>
      <c r="M3943" s="10"/>
      <c r="N3943" s="2"/>
      <c r="O3943" s="3"/>
      <c r="P3943" s="11"/>
      <c r="Q3943" s="16"/>
      <c r="R3943" s="4"/>
      <c r="S3943" s="12"/>
      <c r="T3943" s="16"/>
      <c r="U3943" s="4"/>
      <c r="V3943" s="3"/>
      <c r="W3943" s="3"/>
      <c r="X3943" s="3"/>
      <c r="Y3943" s="3"/>
      <c r="Z3943" s="3"/>
      <c r="AA3943" s="4"/>
      <c r="AB3943" s="4"/>
      <c r="AC3943" s="4"/>
      <c r="AD3943" s="4"/>
      <c r="AE3943" s="4"/>
      <c r="BA3943" s="13"/>
      <c r="BC3943" s="2"/>
      <c r="BD3943" s="2"/>
      <c r="BU3943" s="15"/>
      <c r="BV3943" s="6"/>
      <c r="BW3943" s="6"/>
      <c r="BX3943" s="16"/>
      <c r="BY3943" s="16"/>
      <c r="BZ3943" s="16"/>
      <c r="CA3943" s="16"/>
      <c r="CB3943" s="14"/>
    </row>
    <row r="3944" spans="1:80" s="9" customFormat="1" x14ac:dyDescent="0.2">
      <c r="A3944" s="16"/>
      <c r="B3944" s="16"/>
      <c r="C3944" s="16"/>
      <c r="D3944" s="16"/>
      <c r="E3944" s="16"/>
      <c r="F3944" s="3"/>
      <c r="G3944" s="3"/>
      <c r="H3944" s="3"/>
      <c r="I3944" s="3"/>
      <c r="J3944" s="2"/>
      <c r="M3944" s="10"/>
      <c r="N3944" s="2"/>
      <c r="O3944" s="3"/>
      <c r="P3944" s="11"/>
      <c r="Q3944" s="16"/>
      <c r="R3944" s="4"/>
      <c r="S3944" s="12"/>
      <c r="T3944" s="16"/>
      <c r="U3944" s="4"/>
      <c r="V3944" s="3"/>
      <c r="W3944" s="3"/>
      <c r="X3944" s="3"/>
      <c r="Y3944" s="3"/>
      <c r="Z3944" s="3"/>
      <c r="AA3944" s="4"/>
      <c r="AB3944" s="4"/>
      <c r="AC3944" s="4"/>
      <c r="AD3944" s="4"/>
      <c r="AE3944" s="4"/>
      <c r="BA3944" s="13"/>
      <c r="BC3944" s="2"/>
      <c r="BD3944" s="2"/>
      <c r="BU3944" s="15"/>
      <c r="BV3944" s="6"/>
      <c r="BW3944" s="6"/>
      <c r="BX3944" s="16"/>
      <c r="BY3944" s="16"/>
      <c r="BZ3944" s="16"/>
      <c r="CA3944" s="16"/>
      <c r="CB3944" s="14"/>
    </row>
    <row r="3945" spans="1:80" s="9" customFormat="1" x14ac:dyDescent="0.2">
      <c r="A3945" s="16"/>
      <c r="B3945" s="16"/>
      <c r="C3945" s="16"/>
      <c r="D3945" s="16"/>
      <c r="E3945" s="16"/>
      <c r="F3945" s="3"/>
      <c r="G3945" s="3"/>
      <c r="H3945" s="3"/>
      <c r="I3945" s="3"/>
      <c r="J3945" s="2"/>
      <c r="M3945" s="10"/>
      <c r="N3945" s="2"/>
      <c r="O3945" s="3"/>
      <c r="P3945" s="11"/>
      <c r="Q3945" s="16"/>
      <c r="R3945" s="4"/>
      <c r="S3945" s="12"/>
      <c r="T3945" s="16"/>
      <c r="U3945" s="4"/>
      <c r="V3945" s="3"/>
      <c r="W3945" s="3"/>
      <c r="X3945" s="3"/>
      <c r="Y3945" s="3"/>
      <c r="Z3945" s="3"/>
      <c r="AA3945" s="4"/>
      <c r="AB3945" s="4"/>
      <c r="AC3945" s="4"/>
      <c r="AD3945" s="4"/>
      <c r="AE3945" s="4"/>
      <c r="BA3945" s="13"/>
      <c r="BC3945" s="2"/>
      <c r="BD3945" s="2"/>
      <c r="BU3945" s="15"/>
      <c r="BV3945" s="6"/>
      <c r="BW3945" s="6"/>
      <c r="BX3945" s="16"/>
      <c r="BY3945" s="16"/>
      <c r="BZ3945" s="16"/>
      <c r="CA3945" s="16"/>
      <c r="CB3945" s="14"/>
    </row>
    <row r="3946" spans="1:80" s="9" customFormat="1" x14ac:dyDescent="0.2">
      <c r="A3946" s="16"/>
      <c r="B3946" s="16"/>
      <c r="C3946" s="16"/>
      <c r="D3946" s="16"/>
      <c r="E3946" s="16"/>
      <c r="F3946" s="3"/>
      <c r="G3946" s="3"/>
      <c r="H3946" s="3"/>
      <c r="I3946" s="3"/>
      <c r="J3946" s="2"/>
      <c r="M3946" s="10"/>
      <c r="N3946" s="2"/>
      <c r="O3946" s="3"/>
      <c r="P3946" s="11"/>
      <c r="Q3946" s="16"/>
      <c r="R3946" s="4"/>
      <c r="S3946" s="12"/>
      <c r="T3946" s="16"/>
      <c r="U3946" s="4"/>
      <c r="V3946" s="3"/>
      <c r="W3946" s="3"/>
      <c r="X3946" s="3"/>
      <c r="Y3946" s="3"/>
      <c r="Z3946" s="3"/>
      <c r="AA3946" s="4"/>
      <c r="AB3946" s="4"/>
      <c r="AC3946" s="4"/>
      <c r="AD3946" s="4"/>
      <c r="AE3946" s="4"/>
      <c r="BA3946" s="13"/>
      <c r="BC3946" s="2"/>
      <c r="BD3946" s="2"/>
      <c r="BU3946" s="15"/>
      <c r="BV3946" s="6"/>
      <c r="BW3946" s="6"/>
      <c r="BX3946" s="16"/>
      <c r="BY3946" s="16"/>
      <c r="BZ3946" s="16"/>
      <c r="CA3946" s="16"/>
      <c r="CB3946" s="14"/>
    </row>
    <row r="3947" spans="1:80" s="9" customFormat="1" x14ac:dyDescent="0.2">
      <c r="A3947" s="16"/>
      <c r="B3947" s="16"/>
      <c r="C3947" s="16"/>
      <c r="D3947" s="16"/>
      <c r="E3947" s="16"/>
      <c r="F3947" s="3"/>
      <c r="G3947" s="3"/>
      <c r="H3947" s="3"/>
      <c r="I3947" s="3"/>
      <c r="J3947" s="2"/>
      <c r="M3947" s="10"/>
      <c r="N3947" s="2"/>
      <c r="O3947" s="3"/>
      <c r="P3947" s="11"/>
      <c r="Q3947" s="16"/>
      <c r="R3947" s="4"/>
      <c r="S3947" s="12"/>
      <c r="T3947" s="16"/>
      <c r="U3947" s="4"/>
      <c r="V3947" s="3"/>
      <c r="W3947" s="3"/>
      <c r="X3947" s="3"/>
      <c r="Y3947" s="3"/>
      <c r="Z3947" s="3"/>
      <c r="AA3947" s="4"/>
      <c r="AB3947" s="4"/>
      <c r="AC3947" s="4"/>
      <c r="AD3947" s="4"/>
      <c r="AE3947" s="4"/>
      <c r="BA3947" s="13"/>
      <c r="BC3947" s="2"/>
      <c r="BD3947" s="2"/>
      <c r="BU3947" s="15"/>
      <c r="BV3947" s="6"/>
      <c r="BW3947" s="6"/>
      <c r="BX3947" s="16"/>
      <c r="BY3947" s="16"/>
      <c r="BZ3947" s="16"/>
      <c r="CA3947" s="16"/>
      <c r="CB3947" s="14"/>
    </row>
    <row r="3948" spans="1:80" s="9" customFormat="1" x14ac:dyDescent="0.2">
      <c r="A3948" s="16"/>
      <c r="B3948" s="16"/>
      <c r="C3948" s="16"/>
      <c r="D3948" s="16"/>
      <c r="E3948" s="16"/>
      <c r="F3948" s="3"/>
      <c r="G3948" s="3"/>
      <c r="H3948" s="3"/>
      <c r="I3948" s="3"/>
      <c r="J3948" s="2"/>
      <c r="M3948" s="10"/>
      <c r="N3948" s="2"/>
      <c r="O3948" s="3"/>
      <c r="P3948" s="11"/>
      <c r="Q3948" s="16"/>
      <c r="R3948" s="4"/>
      <c r="S3948" s="12"/>
      <c r="T3948" s="16"/>
      <c r="U3948" s="4"/>
      <c r="V3948" s="3"/>
      <c r="W3948" s="3"/>
      <c r="X3948" s="3"/>
      <c r="Y3948" s="3"/>
      <c r="Z3948" s="3"/>
      <c r="AA3948" s="4"/>
      <c r="AB3948" s="4"/>
      <c r="AC3948" s="4"/>
      <c r="AD3948" s="4"/>
      <c r="AE3948" s="4"/>
      <c r="BA3948" s="13"/>
      <c r="BC3948" s="2"/>
      <c r="BD3948" s="2"/>
      <c r="BU3948" s="15"/>
      <c r="BV3948" s="6"/>
      <c r="BW3948" s="6"/>
      <c r="BX3948" s="16"/>
      <c r="BY3948" s="16"/>
      <c r="BZ3948" s="16"/>
      <c r="CA3948" s="16"/>
      <c r="CB3948" s="14"/>
    </row>
    <row r="3949" spans="1:80" s="9" customFormat="1" x14ac:dyDescent="0.2">
      <c r="A3949" s="16"/>
      <c r="B3949" s="16"/>
      <c r="C3949" s="16"/>
      <c r="D3949" s="16"/>
      <c r="E3949" s="16"/>
      <c r="F3949" s="3"/>
      <c r="G3949" s="3"/>
      <c r="H3949" s="3"/>
      <c r="I3949" s="3"/>
      <c r="J3949" s="2"/>
      <c r="M3949" s="10"/>
      <c r="N3949" s="2"/>
      <c r="O3949" s="3"/>
      <c r="P3949" s="11"/>
      <c r="Q3949" s="16"/>
      <c r="R3949" s="4"/>
      <c r="S3949" s="12"/>
      <c r="T3949" s="16"/>
      <c r="U3949" s="4"/>
      <c r="V3949" s="3"/>
      <c r="W3949" s="3"/>
      <c r="X3949" s="3"/>
      <c r="Y3949" s="3"/>
      <c r="Z3949" s="3"/>
      <c r="AA3949" s="4"/>
      <c r="AB3949" s="4"/>
      <c r="AC3949" s="4"/>
      <c r="AD3949" s="4"/>
      <c r="AE3949" s="4"/>
      <c r="BA3949" s="13"/>
      <c r="BC3949" s="2"/>
      <c r="BD3949" s="2"/>
      <c r="BU3949" s="15"/>
      <c r="BV3949" s="6"/>
      <c r="BW3949" s="6"/>
      <c r="BX3949" s="16"/>
      <c r="BY3949" s="16"/>
      <c r="BZ3949" s="16"/>
      <c r="CA3949" s="16"/>
      <c r="CB3949" s="14"/>
    </row>
    <row r="3950" spans="1:80" s="9" customFormat="1" x14ac:dyDescent="0.2">
      <c r="A3950" s="16"/>
      <c r="B3950" s="16"/>
      <c r="C3950" s="16"/>
      <c r="D3950" s="16"/>
      <c r="E3950" s="16"/>
      <c r="F3950" s="3"/>
      <c r="G3950" s="3"/>
      <c r="H3950" s="3"/>
      <c r="I3950" s="3"/>
      <c r="J3950" s="2"/>
      <c r="M3950" s="10"/>
      <c r="N3950" s="2"/>
      <c r="O3950" s="3"/>
      <c r="P3950" s="11"/>
      <c r="Q3950" s="16"/>
      <c r="R3950" s="4"/>
      <c r="S3950" s="12"/>
      <c r="T3950" s="16"/>
      <c r="U3950" s="4"/>
      <c r="V3950" s="3"/>
      <c r="W3950" s="3"/>
      <c r="X3950" s="3"/>
      <c r="Y3950" s="3"/>
      <c r="Z3950" s="3"/>
      <c r="AA3950" s="4"/>
      <c r="AB3950" s="4"/>
      <c r="AC3950" s="4"/>
      <c r="AD3950" s="4"/>
      <c r="AE3950" s="4"/>
      <c r="BA3950" s="13"/>
      <c r="BC3950" s="2"/>
      <c r="BD3950" s="2"/>
      <c r="BU3950" s="15"/>
      <c r="BV3950" s="6"/>
      <c r="BW3950" s="6"/>
      <c r="BX3950" s="16"/>
      <c r="BY3950" s="16"/>
      <c r="BZ3950" s="16"/>
      <c r="CA3950" s="16"/>
      <c r="CB3950" s="14"/>
    </row>
    <row r="3951" spans="1:80" s="9" customFormat="1" x14ac:dyDescent="0.2">
      <c r="A3951" s="16"/>
      <c r="B3951" s="16"/>
      <c r="C3951" s="16"/>
      <c r="D3951" s="16"/>
      <c r="E3951" s="16"/>
      <c r="F3951" s="3"/>
      <c r="G3951" s="3"/>
      <c r="H3951" s="3"/>
      <c r="I3951" s="3"/>
      <c r="J3951" s="2"/>
      <c r="M3951" s="10"/>
      <c r="N3951" s="2"/>
      <c r="O3951" s="3"/>
      <c r="P3951" s="11"/>
      <c r="Q3951" s="16"/>
      <c r="R3951" s="4"/>
      <c r="S3951" s="12"/>
      <c r="T3951" s="16"/>
      <c r="U3951" s="4"/>
      <c r="V3951" s="3"/>
      <c r="W3951" s="3"/>
      <c r="X3951" s="3"/>
      <c r="Y3951" s="3"/>
      <c r="Z3951" s="3"/>
      <c r="AA3951" s="4"/>
      <c r="AB3951" s="4"/>
      <c r="AC3951" s="4"/>
      <c r="AD3951" s="4"/>
      <c r="AE3951" s="4"/>
      <c r="BA3951" s="13"/>
      <c r="BC3951" s="2"/>
      <c r="BD3951" s="2"/>
      <c r="BU3951" s="15"/>
      <c r="BV3951" s="6"/>
      <c r="BW3951" s="6"/>
      <c r="BX3951" s="16"/>
      <c r="BY3951" s="16"/>
      <c r="BZ3951" s="16"/>
      <c r="CA3951" s="16"/>
      <c r="CB3951" s="14"/>
    </row>
    <row r="3952" spans="1:80" s="9" customFormat="1" x14ac:dyDescent="0.2">
      <c r="A3952" s="16"/>
      <c r="B3952" s="16"/>
      <c r="C3952" s="16"/>
      <c r="D3952" s="16"/>
      <c r="E3952" s="16"/>
      <c r="F3952" s="3"/>
      <c r="G3952" s="3"/>
      <c r="H3952" s="3"/>
      <c r="I3952" s="3"/>
      <c r="J3952" s="2"/>
      <c r="M3952" s="10"/>
      <c r="N3952" s="2"/>
      <c r="O3952" s="3"/>
      <c r="P3952" s="11"/>
      <c r="Q3952" s="16"/>
      <c r="R3952" s="4"/>
      <c r="S3952" s="12"/>
      <c r="T3952" s="16"/>
      <c r="U3952" s="4"/>
      <c r="V3952" s="3"/>
      <c r="W3952" s="3"/>
      <c r="X3952" s="3"/>
      <c r="Y3952" s="3"/>
      <c r="Z3952" s="3"/>
      <c r="AA3952" s="4"/>
      <c r="AB3952" s="4"/>
      <c r="AC3952" s="4"/>
      <c r="AD3952" s="4"/>
      <c r="AE3952" s="4"/>
      <c r="BA3952" s="13"/>
      <c r="BC3952" s="2"/>
      <c r="BD3952" s="2"/>
      <c r="BU3952" s="15"/>
      <c r="BV3952" s="6"/>
      <c r="BW3952" s="6"/>
      <c r="BX3952" s="16"/>
      <c r="BY3952" s="16"/>
      <c r="BZ3952" s="16"/>
      <c r="CA3952" s="16"/>
      <c r="CB3952" s="14"/>
    </row>
    <row r="3953" spans="1:80" s="9" customFormat="1" x14ac:dyDescent="0.2">
      <c r="A3953" s="16"/>
      <c r="B3953" s="16"/>
      <c r="C3953" s="16"/>
      <c r="D3953" s="16"/>
      <c r="E3953" s="16"/>
      <c r="F3953" s="3"/>
      <c r="G3953" s="3"/>
      <c r="H3953" s="3"/>
      <c r="I3953" s="3"/>
      <c r="J3953" s="2"/>
      <c r="M3953" s="10"/>
      <c r="N3953" s="2"/>
      <c r="O3953" s="3"/>
      <c r="P3953" s="11"/>
      <c r="Q3953" s="16"/>
      <c r="R3953" s="4"/>
      <c r="S3953" s="12"/>
      <c r="T3953" s="16"/>
      <c r="U3953" s="4"/>
      <c r="V3953" s="3"/>
      <c r="W3953" s="3"/>
      <c r="X3953" s="3"/>
      <c r="Y3953" s="3"/>
      <c r="Z3953" s="3"/>
      <c r="AA3953" s="4"/>
      <c r="AB3953" s="4"/>
      <c r="AC3953" s="4"/>
      <c r="AD3953" s="4"/>
      <c r="AE3953" s="4"/>
      <c r="BA3953" s="13"/>
      <c r="BC3953" s="2"/>
      <c r="BD3953" s="2"/>
      <c r="BU3953" s="15"/>
      <c r="BV3953" s="6"/>
      <c r="BW3953" s="6"/>
      <c r="BX3953" s="16"/>
      <c r="BY3953" s="16"/>
      <c r="BZ3953" s="16"/>
      <c r="CA3953" s="16"/>
      <c r="CB3953" s="14"/>
    </row>
    <row r="3954" spans="1:80" s="9" customFormat="1" x14ac:dyDescent="0.2">
      <c r="A3954" s="16"/>
      <c r="B3954" s="16"/>
      <c r="C3954" s="16"/>
      <c r="D3954" s="16"/>
      <c r="E3954" s="16"/>
      <c r="F3954" s="3"/>
      <c r="G3954" s="3"/>
      <c r="H3954" s="3"/>
      <c r="I3954" s="3"/>
      <c r="J3954" s="2"/>
      <c r="M3954" s="10"/>
      <c r="N3954" s="2"/>
      <c r="O3954" s="3"/>
      <c r="P3954" s="11"/>
      <c r="Q3954" s="16"/>
      <c r="R3954" s="4"/>
      <c r="S3954" s="12"/>
      <c r="T3954" s="16"/>
      <c r="U3954" s="4"/>
      <c r="V3954" s="3"/>
      <c r="W3954" s="3"/>
      <c r="X3954" s="3"/>
      <c r="Y3954" s="3"/>
      <c r="Z3954" s="3"/>
      <c r="AA3954" s="4"/>
      <c r="AB3954" s="4"/>
      <c r="AC3954" s="4"/>
      <c r="AD3954" s="4"/>
      <c r="AE3954" s="4"/>
      <c r="BA3954" s="13"/>
      <c r="BC3954" s="2"/>
      <c r="BD3954" s="2"/>
      <c r="BU3954" s="15"/>
      <c r="BV3954" s="6"/>
      <c r="BW3954" s="6"/>
      <c r="BX3954" s="16"/>
      <c r="BY3954" s="16"/>
      <c r="BZ3954" s="16"/>
      <c r="CA3954" s="16"/>
      <c r="CB3954" s="14"/>
    </row>
    <row r="3955" spans="1:80" s="9" customFormat="1" x14ac:dyDescent="0.2">
      <c r="A3955" s="16"/>
      <c r="B3955" s="16"/>
      <c r="C3955" s="16"/>
      <c r="D3955" s="16"/>
      <c r="E3955" s="16"/>
      <c r="F3955" s="3"/>
      <c r="G3955" s="3"/>
      <c r="H3955" s="3"/>
      <c r="I3955" s="3"/>
      <c r="J3955" s="2"/>
      <c r="M3955" s="10"/>
      <c r="N3955" s="2"/>
      <c r="O3955" s="3"/>
      <c r="P3955" s="11"/>
      <c r="Q3955" s="16"/>
      <c r="R3955" s="4"/>
      <c r="S3955" s="12"/>
      <c r="T3955" s="16"/>
      <c r="U3955" s="4"/>
      <c r="V3955" s="3"/>
      <c r="W3955" s="3"/>
      <c r="X3955" s="3"/>
      <c r="Y3955" s="3"/>
      <c r="Z3955" s="3"/>
      <c r="AA3955" s="4"/>
      <c r="AB3955" s="4"/>
      <c r="AC3955" s="4"/>
      <c r="AD3955" s="4"/>
      <c r="AE3955" s="4"/>
      <c r="BA3955" s="13"/>
      <c r="BC3955" s="2"/>
      <c r="BD3955" s="2"/>
      <c r="BU3955" s="15"/>
      <c r="BV3955" s="6"/>
      <c r="BW3955" s="6"/>
      <c r="BX3955" s="16"/>
      <c r="BY3955" s="16"/>
      <c r="BZ3955" s="16"/>
      <c r="CA3955" s="16"/>
      <c r="CB3955" s="14"/>
    </row>
    <row r="3956" spans="1:80" s="9" customFormat="1" x14ac:dyDescent="0.2">
      <c r="A3956" s="16"/>
      <c r="B3956" s="16"/>
      <c r="C3956" s="16"/>
      <c r="D3956" s="16"/>
      <c r="E3956" s="16"/>
      <c r="F3956" s="3"/>
      <c r="G3956" s="3"/>
      <c r="H3956" s="3"/>
      <c r="I3956" s="3"/>
      <c r="J3956" s="2"/>
      <c r="M3956" s="10"/>
      <c r="N3956" s="2"/>
      <c r="O3956" s="3"/>
      <c r="P3956" s="11"/>
      <c r="Q3956" s="16"/>
      <c r="R3956" s="4"/>
      <c r="S3956" s="12"/>
      <c r="T3956" s="16"/>
      <c r="U3956" s="4"/>
      <c r="V3956" s="3"/>
      <c r="W3956" s="3"/>
      <c r="X3956" s="3"/>
      <c r="Y3956" s="3"/>
      <c r="Z3956" s="3"/>
      <c r="AA3956" s="4"/>
      <c r="AB3956" s="4"/>
      <c r="AC3956" s="4"/>
      <c r="AD3956" s="4"/>
      <c r="AE3956" s="4"/>
      <c r="BA3956" s="13"/>
      <c r="BC3956" s="2"/>
      <c r="BD3956" s="2"/>
      <c r="BU3956" s="15"/>
      <c r="BV3956" s="6"/>
      <c r="BW3956" s="6"/>
      <c r="BX3956" s="16"/>
      <c r="BY3956" s="16"/>
      <c r="BZ3956" s="16"/>
      <c r="CA3956" s="16"/>
      <c r="CB3956" s="14"/>
    </row>
    <row r="3957" spans="1:80" s="9" customFormat="1" x14ac:dyDescent="0.2">
      <c r="A3957" s="16"/>
      <c r="B3957" s="16"/>
      <c r="C3957" s="16"/>
      <c r="D3957" s="16"/>
      <c r="E3957" s="16"/>
      <c r="F3957" s="3"/>
      <c r="G3957" s="3"/>
      <c r="H3957" s="3"/>
      <c r="I3957" s="3"/>
      <c r="J3957" s="2"/>
      <c r="M3957" s="10"/>
      <c r="N3957" s="2"/>
      <c r="O3957" s="3"/>
      <c r="P3957" s="11"/>
      <c r="Q3957" s="16"/>
      <c r="R3957" s="4"/>
      <c r="S3957" s="12"/>
      <c r="T3957" s="16"/>
      <c r="U3957" s="4"/>
      <c r="V3957" s="3"/>
      <c r="W3957" s="3"/>
      <c r="X3957" s="3"/>
      <c r="Y3957" s="3"/>
      <c r="Z3957" s="3"/>
      <c r="AA3957" s="4"/>
      <c r="AB3957" s="4"/>
      <c r="AC3957" s="4"/>
      <c r="AD3957" s="4"/>
      <c r="AE3957" s="4"/>
      <c r="BA3957" s="13"/>
      <c r="BC3957" s="2"/>
      <c r="BD3957" s="2"/>
      <c r="BU3957" s="15"/>
      <c r="BV3957" s="6"/>
      <c r="BW3957" s="6"/>
      <c r="BX3957" s="16"/>
      <c r="BY3957" s="16"/>
      <c r="BZ3957" s="16"/>
      <c r="CA3957" s="16"/>
      <c r="CB3957" s="14"/>
    </row>
    <row r="3958" spans="1:80" s="9" customFormat="1" x14ac:dyDescent="0.2">
      <c r="A3958" s="16"/>
      <c r="B3958" s="16"/>
      <c r="C3958" s="16"/>
      <c r="D3958" s="16"/>
      <c r="E3958" s="16"/>
      <c r="F3958" s="3"/>
      <c r="G3958" s="3"/>
      <c r="H3958" s="3"/>
      <c r="I3958" s="3"/>
      <c r="J3958" s="2"/>
      <c r="M3958" s="10"/>
      <c r="N3958" s="2"/>
      <c r="O3958" s="3"/>
      <c r="P3958" s="11"/>
      <c r="Q3958" s="16"/>
      <c r="R3958" s="4"/>
      <c r="S3958" s="12"/>
      <c r="T3958" s="16"/>
      <c r="U3958" s="4"/>
      <c r="V3958" s="3"/>
      <c r="W3958" s="3"/>
      <c r="X3958" s="3"/>
      <c r="Y3958" s="3"/>
      <c r="Z3958" s="3"/>
      <c r="AA3958" s="4"/>
      <c r="AB3958" s="4"/>
      <c r="AC3958" s="4"/>
      <c r="AD3958" s="4"/>
      <c r="AE3958" s="4"/>
      <c r="BA3958" s="13"/>
      <c r="BC3958" s="2"/>
      <c r="BD3958" s="2"/>
      <c r="BU3958" s="15"/>
      <c r="BV3958" s="6"/>
      <c r="BW3958" s="6"/>
      <c r="BX3958" s="16"/>
      <c r="BY3958" s="16"/>
      <c r="BZ3958" s="16"/>
      <c r="CA3958" s="16"/>
      <c r="CB3958" s="14"/>
    </row>
    <row r="3959" spans="1:80" s="9" customFormat="1" x14ac:dyDescent="0.2">
      <c r="A3959" s="16"/>
      <c r="B3959" s="16"/>
      <c r="C3959" s="16"/>
      <c r="D3959" s="16"/>
      <c r="E3959" s="16"/>
      <c r="F3959" s="3"/>
      <c r="G3959" s="3"/>
      <c r="H3959" s="3"/>
      <c r="I3959" s="3"/>
      <c r="J3959" s="2"/>
      <c r="M3959" s="10"/>
      <c r="N3959" s="2"/>
      <c r="O3959" s="3"/>
      <c r="P3959" s="11"/>
      <c r="Q3959" s="16"/>
      <c r="R3959" s="4"/>
      <c r="S3959" s="12"/>
      <c r="T3959" s="16"/>
      <c r="U3959" s="4"/>
      <c r="V3959" s="3"/>
      <c r="W3959" s="3"/>
      <c r="X3959" s="3"/>
      <c r="Y3959" s="3"/>
      <c r="Z3959" s="3"/>
      <c r="AA3959" s="4"/>
      <c r="AB3959" s="4"/>
      <c r="AC3959" s="4"/>
      <c r="AD3959" s="4"/>
      <c r="AE3959" s="4"/>
      <c r="BA3959" s="13"/>
      <c r="BC3959" s="2"/>
      <c r="BD3959" s="2"/>
      <c r="BU3959" s="15"/>
      <c r="BV3959" s="6"/>
      <c r="BW3959" s="6"/>
      <c r="BX3959" s="16"/>
      <c r="BY3959" s="16"/>
      <c r="BZ3959" s="16"/>
      <c r="CA3959" s="16"/>
      <c r="CB3959" s="14"/>
    </row>
    <row r="3960" spans="1:80" s="9" customFormat="1" x14ac:dyDescent="0.2">
      <c r="A3960" s="16"/>
      <c r="B3960" s="16"/>
      <c r="C3960" s="16"/>
      <c r="D3960" s="16"/>
      <c r="E3960" s="16"/>
      <c r="F3960" s="3"/>
      <c r="G3960" s="3"/>
      <c r="H3960" s="3"/>
      <c r="I3960" s="3"/>
      <c r="J3960" s="2"/>
      <c r="M3960" s="10"/>
      <c r="N3960" s="2"/>
      <c r="O3960" s="3"/>
      <c r="P3960" s="11"/>
      <c r="Q3960" s="16"/>
      <c r="R3960" s="4"/>
      <c r="S3960" s="12"/>
      <c r="T3960" s="16"/>
      <c r="U3960" s="4"/>
      <c r="V3960" s="3"/>
      <c r="W3960" s="3"/>
      <c r="X3960" s="3"/>
      <c r="Y3960" s="3"/>
      <c r="Z3960" s="3"/>
      <c r="AA3960" s="4"/>
      <c r="AB3960" s="4"/>
      <c r="AC3960" s="4"/>
      <c r="AD3960" s="4"/>
      <c r="AE3960" s="4"/>
      <c r="BA3960" s="13"/>
      <c r="BC3960" s="2"/>
      <c r="BD3960" s="2"/>
      <c r="BU3960" s="15"/>
      <c r="BV3960" s="6"/>
      <c r="BW3960" s="6"/>
      <c r="BX3960" s="16"/>
      <c r="BY3960" s="16"/>
      <c r="BZ3960" s="16"/>
      <c r="CA3960" s="16"/>
      <c r="CB3960" s="14"/>
    </row>
    <row r="3961" spans="1:80" s="9" customFormat="1" x14ac:dyDescent="0.2">
      <c r="A3961" s="16"/>
      <c r="B3961" s="16"/>
      <c r="C3961" s="16"/>
      <c r="D3961" s="16"/>
      <c r="E3961" s="16"/>
      <c r="F3961" s="3"/>
      <c r="G3961" s="3"/>
      <c r="H3961" s="3"/>
      <c r="I3961" s="3"/>
      <c r="J3961" s="2"/>
      <c r="M3961" s="10"/>
      <c r="N3961" s="2"/>
      <c r="O3961" s="3"/>
      <c r="P3961" s="11"/>
      <c r="Q3961" s="16"/>
      <c r="R3961" s="4"/>
      <c r="S3961" s="12"/>
      <c r="T3961" s="16"/>
      <c r="U3961" s="4"/>
      <c r="V3961" s="3"/>
      <c r="W3961" s="3"/>
      <c r="X3961" s="3"/>
      <c r="Y3961" s="3"/>
      <c r="Z3961" s="3"/>
      <c r="AA3961" s="4"/>
      <c r="AB3961" s="4"/>
      <c r="AC3961" s="4"/>
      <c r="AD3961" s="4"/>
      <c r="AE3961" s="4"/>
      <c r="BA3961" s="13"/>
      <c r="BC3961" s="2"/>
      <c r="BD3961" s="2"/>
      <c r="BU3961" s="15"/>
      <c r="BV3961" s="6"/>
      <c r="BW3961" s="6"/>
      <c r="BX3961" s="16"/>
      <c r="BY3961" s="16"/>
      <c r="BZ3961" s="16"/>
      <c r="CA3961" s="16"/>
      <c r="CB3961" s="14"/>
    </row>
    <row r="3962" spans="1:80" s="9" customFormat="1" x14ac:dyDescent="0.2">
      <c r="A3962" s="16"/>
      <c r="B3962" s="16"/>
      <c r="C3962" s="16"/>
      <c r="D3962" s="16"/>
      <c r="E3962" s="16"/>
      <c r="F3962" s="3"/>
      <c r="G3962" s="3"/>
      <c r="H3962" s="3"/>
      <c r="I3962" s="3"/>
      <c r="J3962" s="2"/>
      <c r="M3962" s="10"/>
      <c r="N3962" s="2"/>
      <c r="O3962" s="3"/>
      <c r="P3962" s="11"/>
      <c r="Q3962" s="16"/>
      <c r="R3962" s="4"/>
      <c r="S3962" s="12"/>
      <c r="T3962" s="16"/>
      <c r="U3962" s="4"/>
      <c r="V3962" s="3"/>
      <c r="W3962" s="3"/>
      <c r="X3962" s="3"/>
      <c r="Y3962" s="3"/>
      <c r="Z3962" s="3"/>
      <c r="AA3962" s="4"/>
      <c r="AB3962" s="4"/>
      <c r="AC3962" s="4"/>
      <c r="AD3962" s="4"/>
      <c r="AE3962" s="4"/>
      <c r="BA3962" s="13"/>
      <c r="BC3962" s="2"/>
      <c r="BD3962" s="2"/>
      <c r="BU3962" s="15"/>
      <c r="BV3962" s="6"/>
      <c r="BW3962" s="6"/>
      <c r="BX3962" s="16"/>
      <c r="BY3962" s="16"/>
      <c r="BZ3962" s="16"/>
      <c r="CA3962" s="16"/>
      <c r="CB3962" s="14"/>
    </row>
    <row r="3963" spans="1:80" s="9" customFormat="1" x14ac:dyDescent="0.2">
      <c r="A3963" s="16"/>
      <c r="B3963" s="16"/>
      <c r="C3963" s="16"/>
      <c r="D3963" s="16"/>
      <c r="E3963" s="16"/>
      <c r="F3963" s="3"/>
      <c r="G3963" s="3"/>
      <c r="H3963" s="3"/>
      <c r="I3963" s="3"/>
      <c r="J3963" s="2"/>
      <c r="M3963" s="10"/>
      <c r="N3963" s="2"/>
      <c r="O3963" s="3"/>
      <c r="P3963" s="11"/>
      <c r="Q3963" s="16"/>
      <c r="R3963" s="4"/>
      <c r="S3963" s="12"/>
      <c r="T3963" s="16"/>
      <c r="U3963" s="4"/>
      <c r="V3963" s="3"/>
      <c r="W3963" s="3"/>
      <c r="X3963" s="3"/>
      <c r="Y3963" s="3"/>
      <c r="Z3963" s="3"/>
      <c r="AA3963" s="4"/>
      <c r="AB3963" s="4"/>
      <c r="AC3963" s="4"/>
      <c r="AD3963" s="4"/>
      <c r="AE3963" s="4"/>
      <c r="BA3963" s="13"/>
      <c r="BC3963" s="2"/>
      <c r="BD3963" s="2"/>
      <c r="BU3963" s="15"/>
      <c r="BV3963" s="6"/>
      <c r="BW3963" s="6"/>
      <c r="BX3963" s="16"/>
      <c r="BY3963" s="16"/>
      <c r="BZ3963" s="16"/>
      <c r="CA3963" s="16"/>
      <c r="CB3963" s="14"/>
    </row>
    <row r="3964" spans="1:80" s="9" customFormat="1" x14ac:dyDescent="0.2">
      <c r="A3964" s="16"/>
      <c r="B3964" s="16"/>
      <c r="C3964" s="16"/>
      <c r="D3964" s="16"/>
      <c r="E3964" s="16"/>
      <c r="F3964" s="3"/>
      <c r="G3964" s="3"/>
      <c r="H3964" s="3"/>
      <c r="I3964" s="3"/>
      <c r="J3964" s="2"/>
      <c r="M3964" s="10"/>
      <c r="N3964" s="2"/>
      <c r="O3964" s="3"/>
      <c r="P3964" s="11"/>
      <c r="Q3964" s="16"/>
      <c r="R3964" s="4"/>
      <c r="S3964" s="12"/>
      <c r="T3964" s="16"/>
      <c r="U3964" s="4"/>
      <c r="V3964" s="3"/>
      <c r="W3964" s="3"/>
      <c r="X3964" s="3"/>
      <c r="Y3964" s="3"/>
      <c r="Z3964" s="3"/>
      <c r="AA3964" s="4"/>
      <c r="AB3964" s="4"/>
      <c r="AC3964" s="4"/>
      <c r="AD3964" s="4"/>
      <c r="AE3964" s="4"/>
      <c r="BA3964" s="13"/>
      <c r="BC3964" s="2"/>
      <c r="BD3964" s="2"/>
      <c r="BU3964" s="15"/>
      <c r="BV3964" s="6"/>
      <c r="BW3964" s="6"/>
      <c r="BX3964" s="16"/>
      <c r="BY3964" s="16"/>
      <c r="BZ3964" s="16"/>
      <c r="CA3964" s="16"/>
      <c r="CB3964" s="14"/>
    </row>
    <row r="3965" spans="1:80" s="9" customFormat="1" x14ac:dyDescent="0.2">
      <c r="A3965" s="16"/>
      <c r="B3965" s="16"/>
      <c r="C3965" s="16"/>
      <c r="D3965" s="16"/>
      <c r="E3965" s="16"/>
      <c r="F3965" s="3"/>
      <c r="G3965" s="3"/>
      <c r="H3965" s="3"/>
      <c r="I3965" s="3"/>
      <c r="J3965" s="2"/>
      <c r="M3965" s="10"/>
      <c r="N3965" s="2"/>
      <c r="O3965" s="3"/>
      <c r="P3965" s="11"/>
      <c r="Q3965" s="16"/>
      <c r="R3965" s="4"/>
      <c r="S3965" s="12"/>
      <c r="T3965" s="16"/>
      <c r="U3965" s="4"/>
      <c r="V3965" s="3"/>
      <c r="W3965" s="3"/>
      <c r="X3965" s="3"/>
      <c r="Y3965" s="3"/>
      <c r="Z3965" s="3"/>
      <c r="AA3965" s="4"/>
      <c r="AB3965" s="4"/>
      <c r="AC3965" s="4"/>
      <c r="AD3965" s="4"/>
      <c r="AE3965" s="4"/>
      <c r="BA3965" s="13"/>
      <c r="BC3965" s="2"/>
      <c r="BD3965" s="2"/>
      <c r="BU3965" s="15"/>
      <c r="BV3965" s="6"/>
      <c r="BW3965" s="6"/>
      <c r="BX3965" s="16"/>
      <c r="BY3965" s="16"/>
      <c r="BZ3965" s="16"/>
      <c r="CA3965" s="16"/>
      <c r="CB3965" s="14"/>
    </row>
    <row r="3966" spans="1:80" s="9" customFormat="1" x14ac:dyDescent="0.2">
      <c r="A3966" s="16"/>
      <c r="B3966" s="16"/>
      <c r="C3966" s="16"/>
      <c r="D3966" s="16"/>
      <c r="E3966" s="16"/>
      <c r="F3966" s="3"/>
      <c r="G3966" s="3"/>
      <c r="H3966" s="3"/>
      <c r="I3966" s="3"/>
      <c r="J3966" s="2"/>
      <c r="M3966" s="10"/>
      <c r="N3966" s="2"/>
      <c r="O3966" s="3"/>
      <c r="P3966" s="11"/>
      <c r="Q3966" s="16"/>
      <c r="R3966" s="4"/>
      <c r="S3966" s="12"/>
      <c r="T3966" s="16"/>
      <c r="U3966" s="4"/>
      <c r="V3966" s="3"/>
      <c r="W3966" s="3"/>
      <c r="X3966" s="3"/>
      <c r="Y3966" s="3"/>
      <c r="Z3966" s="3"/>
      <c r="AA3966" s="4"/>
      <c r="AB3966" s="4"/>
      <c r="AC3966" s="4"/>
      <c r="AD3966" s="4"/>
      <c r="AE3966" s="4"/>
      <c r="BA3966" s="13"/>
      <c r="BC3966" s="2"/>
      <c r="BD3966" s="2"/>
      <c r="BU3966" s="15"/>
      <c r="BV3966" s="6"/>
      <c r="BW3966" s="6"/>
      <c r="BX3966" s="16"/>
      <c r="BY3966" s="16"/>
      <c r="BZ3966" s="16"/>
      <c r="CA3966" s="16"/>
      <c r="CB3966" s="14"/>
    </row>
    <row r="3967" spans="1:80" s="9" customFormat="1" x14ac:dyDescent="0.2">
      <c r="A3967" s="16"/>
      <c r="B3967" s="16"/>
      <c r="C3967" s="16"/>
      <c r="D3967" s="16"/>
      <c r="E3967" s="16"/>
      <c r="F3967" s="3"/>
      <c r="G3967" s="3"/>
      <c r="H3967" s="3"/>
      <c r="I3967" s="3"/>
      <c r="J3967" s="2"/>
      <c r="M3967" s="10"/>
      <c r="N3967" s="2"/>
      <c r="O3967" s="3"/>
      <c r="P3967" s="11"/>
      <c r="Q3967" s="16"/>
      <c r="R3967" s="4"/>
      <c r="S3967" s="12"/>
      <c r="T3967" s="16"/>
      <c r="U3967" s="4"/>
      <c r="V3967" s="3"/>
      <c r="W3967" s="3"/>
      <c r="X3967" s="3"/>
      <c r="Y3967" s="3"/>
      <c r="Z3967" s="3"/>
      <c r="AA3967" s="4"/>
      <c r="AB3967" s="4"/>
      <c r="AC3967" s="4"/>
      <c r="AD3967" s="4"/>
      <c r="AE3967" s="4"/>
      <c r="BA3967" s="13"/>
      <c r="BC3967" s="2"/>
      <c r="BD3967" s="2"/>
      <c r="BU3967" s="15"/>
      <c r="BV3967" s="6"/>
      <c r="BW3967" s="6"/>
      <c r="BX3967" s="16"/>
      <c r="BY3967" s="16"/>
      <c r="BZ3967" s="16"/>
      <c r="CA3967" s="16"/>
      <c r="CB3967" s="14"/>
    </row>
    <row r="3968" spans="1:80" s="9" customFormat="1" x14ac:dyDescent="0.2">
      <c r="A3968" s="16"/>
      <c r="B3968" s="16"/>
      <c r="C3968" s="16"/>
      <c r="D3968" s="16"/>
      <c r="E3968" s="16"/>
      <c r="F3968" s="3"/>
      <c r="G3968" s="3"/>
      <c r="H3968" s="3"/>
      <c r="I3968" s="3"/>
      <c r="J3968" s="2"/>
      <c r="M3968" s="10"/>
      <c r="N3968" s="2"/>
      <c r="O3968" s="3"/>
      <c r="P3968" s="11"/>
      <c r="Q3968" s="16"/>
      <c r="R3968" s="4"/>
      <c r="S3968" s="12"/>
      <c r="T3968" s="16"/>
      <c r="U3968" s="4"/>
      <c r="V3968" s="3"/>
      <c r="W3968" s="3"/>
      <c r="X3968" s="3"/>
      <c r="Y3968" s="3"/>
      <c r="Z3968" s="3"/>
      <c r="AA3968" s="4"/>
      <c r="AB3968" s="4"/>
      <c r="AC3968" s="4"/>
      <c r="AD3968" s="4"/>
      <c r="AE3968" s="4"/>
      <c r="BA3968" s="13"/>
      <c r="BC3968" s="2"/>
      <c r="BD3968" s="2"/>
      <c r="BU3968" s="15"/>
      <c r="BV3968" s="6"/>
      <c r="BW3968" s="6"/>
      <c r="BX3968" s="16"/>
      <c r="BY3968" s="16"/>
      <c r="BZ3968" s="16"/>
      <c r="CA3968" s="16"/>
      <c r="CB3968" s="14"/>
    </row>
    <row r="3969" spans="1:80" s="9" customFormat="1" x14ac:dyDescent="0.2">
      <c r="A3969" s="16"/>
      <c r="B3969" s="16"/>
      <c r="C3969" s="16"/>
      <c r="D3969" s="16"/>
      <c r="E3969" s="16"/>
      <c r="F3969" s="3"/>
      <c r="G3969" s="3"/>
      <c r="H3969" s="3"/>
      <c r="I3969" s="3"/>
      <c r="J3969" s="2"/>
      <c r="M3969" s="10"/>
      <c r="N3969" s="2"/>
      <c r="O3969" s="3"/>
      <c r="P3969" s="11"/>
      <c r="Q3969" s="16"/>
      <c r="R3969" s="4"/>
      <c r="S3969" s="12"/>
      <c r="T3969" s="16"/>
      <c r="U3969" s="4"/>
      <c r="V3969" s="3"/>
      <c r="W3969" s="3"/>
      <c r="X3969" s="3"/>
      <c r="Y3969" s="3"/>
      <c r="Z3969" s="3"/>
      <c r="AA3969" s="4"/>
      <c r="AB3969" s="4"/>
      <c r="AC3969" s="4"/>
      <c r="AD3969" s="4"/>
      <c r="AE3969" s="4"/>
      <c r="BA3969" s="13"/>
      <c r="BC3969" s="2"/>
      <c r="BD3969" s="2"/>
      <c r="BU3969" s="15"/>
      <c r="BV3969" s="6"/>
      <c r="BW3969" s="6"/>
      <c r="BX3969" s="16"/>
      <c r="BY3969" s="16"/>
      <c r="BZ3969" s="16"/>
      <c r="CA3969" s="16"/>
      <c r="CB3969" s="14"/>
    </row>
    <row r="3970" spans="1:80" s="9" customFormat="1" x14ac:dyDescent="0.2">
      <c r="A3970" s="16"/>
      <c r="B3970" s="16"/>
      <c r="C3970" s="16"/>
      <c r="D3970" s="16"/>
      <c r="E3970" s="16"/>
      <c r="F3970" s="3"/>
      <c r="G3970" s="3"/>
      <c r="H3970" s="3"/>
      <c r="I3970" s="3"/>
      <c r="J3970" s="2"/>
      <c r="M3970" s="10"/>
      <c r="N3970" s="2"/>
      <c r="O3970" s="3"/>
      <c r="P3970" s="11"/>
      <c r="Q3970" s="16"/>
      <c r="R3970" s="4"/>
      <c r="S3970" s="12"/>
      <c r="T3970" s="16"/>
      <c r="U3970" s="4"/>
      <c r="V3970" s="3"/>
      <c r="W3970" s="3"/>
      <c r="X3970" s="3"/>
      <c r="Y3970" s="3"/>
      <c r="Z3970" s="3"/>
      <c r="AA3970" s="4"/>
      <c r="AB3970" s="4"/>
      <c r="AC3970" s="4"/>
      <c r="AD3970" s="4"/>
      <c r="AE3970" s="4"/>
      <c r="BA3970" s="13"/>
      <c r="BC3970" s="2"/>
      <c r="BD3970" s="2"/>
      <c r="BU3970" s="15"/>
      <c r="BV3970" s="6"/>
      <c r="BW3970" s="6"/>
      <c r="BX3970" s="16"/>
      <c r="BY3970" s="16"/>
      <c r="BZ3970" s="16"/>
      <c r="CA3970" s="16"/>
      <c r="CB3970" s="14"/>
    </row>
    <row r="3971" spans="1:80" s="9" customFormat="1" x14ac:dyDescent="0.2">
      <c r="A3971" s="16"/>
      <c r="B3971" s="16"/>
      <c r="C3971" s="16"/>
      <c r="D3971" s="16"/>
      <c r="E3971" s="16"/>
      <c r="F3971" s="3"/>
      <c r="G3971" s="3"/>
      <c r="H3971" s="3"/>
      <c r="I3971" s="3"/>
      <c r="J3971" s="2"/>
      <c r="M3971" s="10"/>
      <c r="N3971" s="2"/>
      <c r="O3971" s="3"/>
      <c r="P3971" s="11"/>
      <c r="Q3971" s="16"/>
      <c r="R3971" s="4"/>
      <c r="S3971" s="12"/>
      <c r="T3971" s="16"/>
      <c r="U3971" s="4"/>
      <c r="V3971" s="3"/>
      <c r="W3971" s="3"/>
      <c r="X3971" s="3"/>
      <c r="Y3971" s="3"/>
      <c r="Z3971" s="3"/>
      <c r="AA3971" s="4"/>
      <c r="AB3971" s="4"/>
      <c r="AC3971" s="4"/>
      <c r="AD3971" s="4"/>
      <c r="AE3971" s="4"/>
      <c r="BA3971" s="13"/>
      <c r="BC3971" s="2"/>
      <c r="BD3971" s="2"/>
      <c r="BU3971" s="15"/>
      <c r="BV3971" s="6"/>
      <c r="BW3971" s="6"/>
      <c r="BX3971" s="16"/>
      <c r="BY3971" s="16"/>
      <c r="BZ3971" s="16"/>
      <c r="CA3971" s="16"/>
      <c r="CB3971" s="14"/>
    </row>
    <row r="3972" spans="1:80" s="9" customFormat="1" x14ac:dyDescent="0.2">
      <c r="A3972" s="16"/>
      <c r="B3972" s="16"/>
      <c r="C3972" s="16"/>
      <c r="D3972" s="16"/>
      <c r="E3972" s="16"/>
      <c r="F3972" s="3"/>
      <c r="G3972" s="3"/>
      <c r="H3972" s="3"/>
      <c r="I3972" s="3"/>
      <c r="J3972" s="2"/>
      <c r="M3972" s="10"/>
      <c r="N3972" s="2"/>
      <c r="O3972" s="3"/>
      <c r="P3972" s="11"/>
      <c r="Q3972" s="16"/>
      <c r="R3972" s="4"/>
      <c r="S3972" s="12"/>
      <c r="T3972" s="16"/>
      <c r="U3972" s="4"/>
      <c r="V3972" s="3"/>
      <c r="W3972" s="3"/>
      <c r="X3972" s="3"/>
      <c r="Y3972" s="3"/>
      <c r="Z3972" s="3"/>
      <c r="AA3972" s="4"/>
      <c r="AB3972" s="4"/>
      <c r="AC3972" s="4"/>
      <c r="AD3972" s="4"/>
      <c r="AE3972" s="4"/>
      <c r="BA3972" s="13"/>
      <c r="BC3972" s="2"/>
      <c r="BD3972" s="2"/>
      <c r="BU3972" s="15"/>
      <c r="BV3972" s="6"/>
      <c r="BW3972" s="6"/>
      <c r="BX3972" s="16"/>
      <c r="BY3972" s="16"/>
      <c r="BZ3972" s="16"/>
      <c r="CA3972" s="16"/>
      <c r="CB3972" s="14"/>
    </row>
    <row r="3973" spans="1:80" s="9" customFormat="1" x14ac:dyDescent="0.2">
      <c r="A3973" s="16"/>
      <c r="B3973" s="16"/>
      <c r="C3973" s="16"/>
      <c r="D3973" s="16"/>
      <c r="E3973" s="16"/>
      <c r="F3973" s="3"/>
      <c r="G3973" s="3"/>
      <c r="H3973" s="3"/>
      <c r="I3973" s="3"/>
      <c r="J3973" s="2"/>
      <c r="M3973" s="10"/>
      <c r="N3973" s="2"/>
      <c r="O3973" s="3"/>
      <c r="P3973" s="11"/>
      <c r="Q3973" s="16"/>
      <c r="R3973" s="4"/>
      <c r="S3973" s="12"/>
      <c r="T3973" s="16"/>
      <c r="U3973" s="4"/>
      <c r="V3973" s="3"/>
      <c r="W3973" s="3"/>
      <c r="X3973" s="3"/>
      <c r="Y3973" s="3"/>
      <c r="Z3973" s="3"/>
      <c r="AA3973" s="4"/>
      <c r="AB3973" s="4"/>
      <c r="AC3973" s="4"/>
      <c r="AD3973" s="4"/>
      <c r="AE3973" s="4"/>
      <c r="BA3973" s="13"/>
      <c r="BC3973" s="2"/>
      <c r="BD3973" s="2"/>
      <c r="BU3973" s="15"/>
      <c r="BV3973" s="6"/>
      <c r="BW3973" s="6"/>
      <c r="BX3973" s="16"/>
      <c r="BY3973" s="16"/>
      <c r="BZ3973" s="16"/>
      <c r="CA3973" s="16"/>
      <c r="CB3973" s="14"/>
    </row>
    <row r="3974" spans="1:80" s="9" customFormat="1" x14ac:dyDescent="0.2">
      <c r="A3974" s="16"/>
      <c r="B3974" s="16"/>
      <c r="C3974" s="16"/>
      <c r="D3974" s="16"/>
      <c r="E3974" s="16"/>
      <c r="F3974" s="3"/>
      <c r="G3974" s="3"/>
      <c r="H3974" s="3"/>
      <c r="I3974" s="3"/>
      <c r="J3974" s="2"/>
      <c r="M3974" s="10"/>
      <c r="N3974" s="2"/>
      <c r="O3974" s="3"/>
      <c r="P3974" s="11"/>
      <c r="Q3974" s="16"/>
      <c r="R3974" s="4"/>
      <c r="S3974" s="12"/>
      <c r="T3974" s="16"/>
      <c r="U3974" s="4"/>
      <c r="V3974" s="3"/>
      <c r="W3974" s="3"/>
      <c r="X3974" s="3"/>
      <c r="Y3974" s="3"/>
      <c r="Z3974" s="3"/>
      <c r="AA3974" s="4"/>
      <c r="AB3974" s="4"/>
      <c r="AC3974" s="4"/>
      <c r="AD3974" s="4"/>
      <c r="AE3974" s="4"/>
      <c r="BA3974" s="13"/>
      <c r="BC3974" s="2"/>
      <c r="BD3974" s="2"/>
      <c r="BU3974" s="15"/>
      <c r="BV3974" s="6"/>
      <c r="BW3974" s="6"/>
      <c r="BX3974" s="16"/>
      <c r="BY3974" s="16"/>
      <c r="BZ3974" s="16"/>
      <c r="CA3974" s="16"/>
      <c r="CB3974" s="14"/>
    </row>
    <row r="3975" spans="1:80" s="9" customFormat="1" x14ac:dyDescent="0.2">
      <c r="A3975" s="16"/>
      <c r="B3975" s="16"/>
      <c r="C3975" s="16"/>
      <c r="D3975" s="16"/>
      <c r="E3975" s="16"/>
      <c r="F3975" s="3"/>
      <c r="G3975" s="3"/>
      <c r="H3975" s="3"/>
      <c r="I3975" s="3"/>
      <c r="J3975" s="2"/>
      <c r="M3975" s="10"/>
      <c r="N3975" s="2"/>
      <c r="O3975" s="3"/>
      <c r="P3975" s="11"/>
      <c r="Q3975" s="16"/>
      <c r="R3975" s="4"/>
      <c r="S3975" s="12"/>
      <c r="T3975" s="16"/>
      <c r="U3975" s="4"/>
      <c r="V3975" s="3"/>
      <c r="W3975" s="3"/>
      <c r="X3975" s="3"/>
      <c r="Y3975" s="3"/>
      <c r="Z3975" s="3"/>
      <c r="AA3975" s="4"/>
      <c r="AB3975" s="4"/>
      <c r="AC3975" s="4"/>
      <c r="AD3975" s="4"/>
      <c r="AE3975" s="4"/>
      <c r="BA3975" s="13"/>
      <c r="BC3975" s="2"/>
      <c r="BD3975" s="2"/>
      <c r="BU3975" s="15"/>
      <c r="BV3975" s="6"/>
      <c r="BW3975" s="6"/>
      <c r="BX3975" s="16"/>
      <c r="BY3975" s="16"/>
      <c r="BZ3975" s="16"/>
      <c r="CA3975" s="16"/>
      <c r="CB3975" s="14"/>
    </row>
    <row r="3976" spans="1:80" s="9" customFormat="1" x14ac:dyDescent="0.2">
      <c r="A3976" s="16"/>
      <c r="B3976" s="16"/>
      <c r="C3976" s="16"/>
      <c r="D3976" s="16"/>
      <c r="E3976" s="16"/>
      <c r="F3976" s="3"/>
      <c r="G3976" s="3"/>
      <c r="H3976" s="3"/>
      <c r="I3976" s="3"/>
      <c r="J3976" s="2"/>
      <c r="M3976" s="10"/>
      <c r="N3976" s="2"/>
      <c r="O3976" s="3"/>
      <c r="P3976" s="11"/>
      <c r="Q3976" s="16"/>
      <c r="R3976" s="4"/>
      <c r="S3976" s="12"/>
      <c r="T3976" s="16"/>
      <c r="U3976" s="4"/>
      <c r="V3976" s="3"/>
      <c r="W3976" s="3"/>
      <c r="X3976" s="3"/>
      <c r="Y3976" s="3"/>
      <c r="Z3976" s="3"/>
      <c r="AA3976" s="4"/>
      <c r="AB3976" s="4"/>
      <c r="AC3976" s="4"/>
      <c r="AD3976" s="4"/>
      <c r="AE3976" s="4"/>
      <c r="BA3976" s="13"/>
      <c r="BC3976" s="2"/>
      <c r="BD3976" s="2"/>
      <c r="BU3976" s="15"/>
      <c r="BV3976" s="6"/>
      <c r="BW3976" s="6"/>
      <c r="BX3976" s="16"/>
      <c r="BY3976" s="16"/>
      <c r="BZ3976" s="16"/>
      <c r="CA3976" s="16"/>
      <c r="CB3976" s="14"/>
    </row>
    <row r="3977" spans="1:80" s="9" customFormat="1" x14ac:dyDescent="0.2">
      <c r="A3977" s="16"/>
      <c r="B3977" s="16"/>
      <c r="C3977" s="16"/>
      <c r="D3977" s="16"/>
      <c r="E3977" s="16"/>
      <c r="F3977" s="3"/>
      <c r="G3977" s="3"/>
      <c r="H3977" s="3"/>
      <c r="I3977" s="3"/>
      <c r="J3977" s="2"/>
      <c r="M3977" s="10"/>
      <c r="N3977" s="2"/>
      <c r="O3977" s="3"/>
      <c r="P3977" s="11"/>
      <c r="Q3977" s="16"/>
      <c r="R3977" s="4"/>
      <c r="S3977" s="12"/>
      <c r="T3977" s="16"/>
      <c r="U3977" s="4"/>
      <c r="V3977" s="3"/>
      <c r="W3977" s="3"/>
      <c r="X3977" s="3"/>
      <c r="Y3977" s="3"/>
      <c r="Z3977" s="3"/>
      <c r="AA3977" s="4"/>
      <c r="AB3977" s="4"/>
      <c r="AC3977" s="4"/>
      <c r="AD3977" s="4"/>
      <c r="AE3977" s="4"/>
      <c r="BA3977" s="13"/>
      <c r="BC3977" s="2"/>
      <c r="BD3977" s="2"/>
      <c r="BU3977" s="15"/>
      <c r="BV3977" s="6"/>
      <c r="BW3977" s="6"/>
      <c r="BX3977" s="16"/>
      <c r="BY3977" s="16"/>
      <c r="BZ3977" s="16"/>
      <c r="CA3977" s="16"/>
      <c r="CB3977" s="14"/>
    </row>
    <row r="3978" spans="1:80" s="9" customFormat="1" x14ac:dyDescent="0.2">
      <c r="A3978" s="16"/>
      <c r="B3978" s="16"/>
      <c r="C3978" s="16"/>
      <c r="D3978" s="16"/>
      <c r="E3978" s="16"/>
      <c r="F3978" s="3"/>
      <c r="G3978" s="3"/>
      <c r="H3978" s="3"/>
      <c r="I3978" s="3"/>
      <c r="J3978" s="2"/>
      <c r="M3978" s="10"/>
      <c r="N3978" s="2"/>
      <c r="O3978" s="3"/>
      <c r="P3978" s="11"/>
      <c r="Q3978" s="16"/>
      <c r="R3978" s="4"/>
      <c r="S3978" s="12"/>
      <c r="T3978" s="16"/>
      <c r="U3978" s="4"/>
      <c r="V3978" s="3"/>
      <c r="W3978" s="3"/>
      <c r="X3978" s="3"/>
      <c r="Y3978" s="3"/>
      <c r="Z3978" s="3"/>
      <c r="AA3978" s="4"/>
      <c r="AB3978" s="4"/>
      <c r="AC3978" s="4"/>
      <c r="AD3978" s="4"/>
      <c r="AE3978" s="4"/>
      <c r="BA3978" s="13"/>
      <c r="BC3978" s="2"/>
      <c r="BD3978" s="2"/>
      <c r="BU3978" s="15"/>
      <c r="BV3978" s="6"/>
      <c r="BW3978" s="6"/>
      <c r="BX3978" s="16"/>
      <c r="BY3978" s="16"/>
      <c r="BZ3978" s="16"/>
      <c r="CA3978" s="16"/>
      <c r="CB3978" s="14"/>
    </row>
    <row r="3979" spans="1:80" s="9" customFormat="1" x14ac:dyDescent="0.2">
      <c r="A3979" s="16"/>
      <c r="B3979" s="16"/>
      <c r="C3979" s="16"/>
      <c r="D3979" s="16"/>
      <c r="E3979" s="16"/>
      <c r="F3979" s="3"/>
      <c r="G3979" s="3"/>
      <c r="H3979" s="3"/>
      <c r="I3979" s="3"/>
      <c r="J3979" s="2"/>
      <c r="M3979" s="10"/>
      <c r="N3979" s="2"/>
      <c r="O3979" s="3"/>
      <c r="P3979" s="11"/>
      <c r="Q3979" s="16"/>
      <c r="R3979" s="4"/>
      <c r="S3979" s="12"/>
      <c r="T3979" s="16"/>
      <c r="U3979" s="4"/>
      <c r="V3979" s="3"/>
      <c r="W3979" s="3"/>
      <c r="X3979" s="3"/>
      <c r="Y3979" s="3"/>
      <c r="Z3979" s="3"/>
      <c r="AA3979" s="4"/>
      <c r="AB3979" s="4"/>
      <c r="AC3979" s="4"/>
      <c r="AD3979" s="4"/>
      <c r="AE3979" s="4"/>
      <c r="BA3979" s="13"/>
      <c r="BC3979" s="2"/>
      <c r="BD3979" s="2"/>
      <c r="BU3979" s="15"/>
      <c r="BV3979" s="6"/>
      <c r="BW3979" s="6"/>
      <c r="BX3979" s="16"/>
      <c r="BY3979" s="16"/>
      <c r="BZ3979" s="16"/>
      <c r="CA3979" s="16"/>
      <c r="CB3979" s="14"/>
    </row>
    <row r="3980" spans="1:80" s="9" customFormat="1" x14ac:dyDescent="0.2">
      <c r="A3980" s="16"/>
      <c r="B3980" s="16"/>
      <c r="C3980" s="16"/>
      <c r="D3980" s="16"/>
      <c r="E3980" s="16"/>
      <c r="F3980" s="3"/>
      <c r="G3980" s="3"/>
      <c r="H3980" s="3"/>
      <c r="I3980" s="3"/>
      <c r="J3980" s="2"/>
      <c r="M3980" s="10"/>
      <c r="N3980" s="2"/>
      <c r="O3980" s="3"/>
      <c r="P3980" s="11"/>
      <c r="Q3980" s="16"/>
      <c r="R3980" s="4"/>
      <c r="S3980" s="12"/>
      <c r="T3980" s="16"/>
      <c r="U3980" s="4"/>
      <c r="V3980" s="3"/>
      <c r="W3980" s="3"/>
      <c r="X3980" s="3"/>
      <c r="Y3980" s="3"/>
      <c r="Z3980" s="3"/>
      <c r="AA3980" s="4"/>
      <c r="AB3980" s="4"/>
      <c r="AC3980" s="4"/>
      <c r="AD3980" s="4"/>
      <c r="AE3980" s="4"/>
      <c r="BA3980" s="13"/>
      <c r="BC3980" s="2"/>
      <c r="BD3980" s="2"/>
      <c r="BU3980" s="15"/>
      <c r="BV3980" s="6"/>
      <c r="BW3980" s="6"/>
      <c r="BX3980" s="16"/>
      <c r="BY3980" s="16"/>
      <c r="BZ3980" s="16"/>
      <c r="CA3980" s="16"/>
      <c r="CB3980" s="14"/>
    </row>
    <row r="3981" spans="1:80" s="9" customFormat="1" x14ac:dyDescent="0.2">
      <c r="A3981" s="16"/>
      <c r="B3981" s="16"/>
      <c r="C3981" s="16"/>
      <c r="D3981" s="16"/>
      <c r="E3981" s="16"/>
      <c r="F3981" s="3"/>
      <c r="G3981" s="3"/>
      <c r="H3981" s="3"/>
      <c r="I3981" s="3"/>
      <c r="J3981" s="2"/>
      <c r="M3981" s="10"/>
      <c r="N3981" s="2"/>
      <c r="O3981" s="3"/>
      <c r="P3981" s="11"/>
      <c r="Q3981" s="16"/>
      <c r="R3981" s="4"/>
      <c r="S3981" s="12"/>
      <c r="T3981" s="16"/>
      <c r="U3981" s="4"/>
      <c r="V3981" s="3"/>
      <c r="W3981" s="3"/>
      <c r="X3981" s="3"/>
      <c r="Y3981" s="3"/>
      <c r="Z3981" s="3"/>
      <c r="AA3981" s="4"/>
      <c r="AB3981" s="4"/>
      <c r="AC3981" s="4"/>
      <c r="AD3981" s="4"/>
      <c r="AE3981" s="4"/>
      <c r="BA3981" s="13"/>
      <c r="BC3981" s="2"/>
      <c r="BD3981" s="2"/>
      <c r="BU3981" s="15"/>
      <c r="BV3981" s="6"/>
      <c r="BW3981" s="6"/>
      <c r="BX3981" s="16"/>
      <c r="BY3981" s="16"/>
      <c r="BZ3981" s="16"/>
      <c r="CA3981" s="16"/>
      <c r="CB3981" s="14"/>
    </row>
    <row r="3982" spans="1:80" s="9" customFormat="1" x14ac:dyDescent="0.2">
      <c r="A3982" s="16"/>
      <c r="B3982" s="16"/>
      <c r="C3982" s="16"/>
      <c r="D3982" s="16"/>
      <c r="E3982" s="16"/>
      <c r="F3982" s="3"/>
      <c r="G3982" s="3"/>
      <c r="H3982" s="3"/>
      <c r="I3982" s="3"/>
      <c r="J3982" s="2"/>
      <c r="M3982" s="10"/>
      <c r="N3982" s="2"/>
      <c r="O3982" s="3"/>
      <c r="P3982" s="11"/>
      <c r="Q3982" s="16"/>
      <c r="R3982" s="4"/>
      <c r="S3982" s="12"/>
      <c r="T3982" s="16"/>
      <c r="U3982" s="4"/>
      <c r="V3982" s="3"/>
      <c r="W3982" s="3"/>
      <c r="X3982" s="3"/>
      <c r="Y3982" s="3"/>
      <c r="Z3982" s="3"/>
      <c r="AA3982" s="4"/>
      <c r="AB3982" s="4"/>
      <c r="AC3982" s="4"/>
      <c r="AD3982" s="4"/>
      <c r="AE3982" s="4"/>
      <c r="BA3982" s="13"/>
      <c r="BC3982" s="2"/>
      <c r="BD3982" s="2"/>
      <c r="BU3982" s="15"/>
      <c r="BV3982" s="6"/>
      <c r="BW3982" s="6"/>
      <c r="BX3982" s="16"/>
      <c r="BY3982" s="16"/>
      <c r="BZ3982" s="16"/>
      <c r="CA3982" s="16"/>
      <c r="CB3982" s="14"/>
    </row>
    <row r="3983" spans="1:80" s="9" customFormat="1" x14ac:dyDescent="0.2">
      <c r="A3983" s="16"/>
      <c r="B3983" s="16"/>
      <c r="C3983" s="16"/>
      <c r="D3983" s="16"/>
      <c r="E3983" s="16"/>
      <c r="F3983" s="3"/>
      <c r="G3983" s="3"/>
      <c r="H3983" s="3"/>
      <c r="I3983" s="3"/>
      <c r="J3983" s="2"/>
      <c r="M3983" s="10"/>
      <c r="N3983" s="2"/>
      <c r="O3983" s="3"/>
      <c r="P3983" s="11"/>
      <c r="Q3983" s="16"/>
      <c r="R3983" s="4"/>
      <c r="S3983" s="12"/>
      <c r="T3983" s="16"/>
      <c r="U3983" s="4"/>
      <c r="V3983" s="3"/>
      <c r="W3983" s="3"/>
      <c r="X3983" s="3"/>
      <c r="Y3983" s="3"/>
      <c r="Z3983" s="3"/>
      <c r="AA3983" s="4"/>
      <c r="AB3983" s="4"/>
      <c r="AC3983" s="4"/>
      <c r="AD3983" s="4"/>
      <c r="AE3983" s="4"/>
      <c r="BA3983" s="13"/>
      <c r="BC3983" s="2"/>
      <c r="BD3983" s="2"/>
      <c r="BU3983" s="15"/>
      <c r="BV3983" s="6"/>
      <c r="BW3983" s="6"/>
      <c r="BX3983" s="16"/>
      <c r="BY3983" s="16"/>
      <c r="BZ3983" s="16"/>
      <c r="CA3983" s="16"/>
      <c r="CB3983" s="14"/>
    </row>
    <row r="3984" spans="1:80" s="9" customFormat="1" x14ac:dyDescent="0.2">
      <c r="A3984" s="16"/>
      <c r="B3984" s="16"/>
      <c r="C3984" s="16"/>
      <c r="D3984" s="16"/>
      <c r="E3984" s="16"/>
      <c r="F3984" s="3"/>
      <c r="G3984" s="3"/>
      <c r="H3984" s="3"/>
      <c r="I3984" s="3"/>
      <c r="J3984" s="2"/>
      <c r="M3984" s="10"/>
      <c r="N3984" s="2"/>
      <c r="O3984" s="3"/>
      <c r="P3984" s="11"/>
      <c r="Q3984" s="16"/>
      <c r="R3984" s="4"/>
      <c r="S3984" s="12"/>
      <c r="T3984" s="16"/>
      <c r="U3984" s="4"/>
      <c r="V3984" s="3"/>
      <c r="W3984" s="3"/>
      <c r="X3984" s="3"/>
      <c r="Y3984" s="3"/>
      <c r="Z3984" s="3"/>
      <c r="AA3984" s="4"/>
      <c r="AB3984" s="4"/>
      <c r="AC3984" s="4"/>
      <c r="AD3984" s="4"/>
      <c r="AE3984" s="4"/>
      <c r="BA3984" s="13"/>
      <c r="BC3984" s="2"/>
      <c r="BD3984" s="2"/>
      <c r="BU3984" s="15"/>
      <c r="BV3984" s="6"/>
      <c r="BW3984" s="6"/>
      <c r="BX3984" s="16"/>
      <c r="BY3984" s="16"/>
      <c r="BZ3984" s="16"/>
      <c r="CA3984" s="16"/>
      <c r="CB3984" s="14"/>
    </row>
    <row r="3985" spans="1:80" s="9" customFormat="1" x14ac:dyDescent="0.2">
      <c r="A3985" s="16"/>
      <c r="B3985" s="16"/>
      <c r="C3985" s="16"/>
      <c r="D3985" s="16"/>
      <c r="E3985" s="16"/>
      <c r="F3985" s="3"/>
      <c r="G3985" s="3"/>
      <c r="H3985" s="3"/>
      <c r="I3985" s="3"/>
      <c r="J3985" s="2"/>
      <c r="M3985" s="10"/>
      <c r="N3985" s="2"/>
      <c r="O3985" s="3"/>
      <c r="P3985" s="11"/>
      <c r="Q3985" s="16"/>
      <c r="R3985" s="4"/>
      <c r="S3985" s="12"/>
      <c r="T3985" s="16"/>
      <c r="U3985" s="4"/>
      <c r="V3985" s="3"/>
      <c r="W3985" s="3"/>
      <c r="X3985" s="3"/>
      <c r="Y3985" s="3"/>
      <c r="Z3985" s="3"/>
      <c r="AA3985" s="4"/>
      <c r="AB3985" s="4"/>
      <c r="AC3985" s="4"/>
      <c r="AD3985" s="4"/>
      <c r="AE3985" s="4"/>
      <c r="BA3985" s="13"/>
      <c r="BC3985" s="2"/>
      <c r="BD3985" s="2"/>
      <c r="BU3985" s="15"/>
      <c r="BV3985" s="6"/>
      <c r="BW3985" s="6"/>
      <c r="BX3985" s="16"/>
      <c r="BY3985" s="16"/>
      <c r="BZ3985" s="16"/>
      <c r="CA3985" s="16"/>
      <c r="CB3985" s="14"/>
    </row>
    <row r="3986" spans="1:80" s="9" customFormat="1" x14ac:dyDescent="0.2">
      <c r="A3986" s="16"/>
      <c r="B3986" s="16"/>
      <c r="C3986" s="16"/>
      <c r="D3986" s="16"/>
      <c r="E3986" s="16"/>
      <c r="F3986" s="3"/>
      <c r="G3986" s="3"/>
      <c r="H3986" s="3"/>
      <c r="I3986" s="3"/>
      <c r="J3986" s="2"/>
      <c r="M3986" s="10"/>
      <c r="N3986" s="2"/>
      <c r="O3986" s="3"/>
      <c r="P3986" s="11"/>
      <c r="Q3986" s="16"/>
      <c r="R3986" s="4"/>
      <c r="S3986" s="12"/>
      <c r="T3986" s="16"/>
      <c r="U3986" s="4"/>
      <c r="V3986" s="3"/>
      <c r="W3986" s="3"/>
      <c r="X3986" s="3"/>
      <c r="Y3986" s="3"/>
      <c r="Z3986" s="3"/>
      <c r="AA3986" s="4"/>
      <c r="AB3986" s="4"/>
      <c r="AC3986" s="4"/>
      <c r="AD3986" s="4"/>
      <c r="AE3986" s="4"/>
      <c r="BA3986" s="13"/>
      <c r="BC3986" s="2"/>
      <c r="BD3986" s="2"/>
      <c r="BU3986" s="15"/>
      <c r="BV3986" s="6"/>
      <c r="BW3986" s="6"/>
      <c r="BX3986" s="16"/>
      <c r="BY3986" s="16"/>
      <c r="BZ3986" s="16"/>
      <c r="CA3986" s="16"/>
      <c r="CB3986" s="14"/>
    </row>
    <row r="3987" spans="1:80" s="9" customFormat="1" x14ac:dyDescent="0.2">
      <c r="A3987" s="16"/>
      <c r="B3987" s="16"/>
      <c r="C3987" s="16"/>
      <c r="D3987" s="16"/>
      <c r="E3987" s="16"/>
      <c r="F3987" s="3"/>
      <c r="G3987" s="3"/>
      <c r="H3987" s="3"/>
      <c r="I3987" s="3"/>
      <c r="J3987" s="2"/>
      <c r="M3987" s="10"/>
      <c r="N3987" s="2"/>
      <c r="O3987" s="3"/>
      <c r="P3987" s="11"/>
      <c r="Q3987" s="16"/>
      <c r="R3987" s="4"/>
      <c r="S3987" s="12"/>
      <c r="T3987" s="16"/>
      <c r="U3987" s="4"/>
      <c r="V3987" s="3"/>
      <c r="W3987" s="3"/>
      <c r="X3987" s="3"/>
      <c r="Y3987" s="3"/>
      <c r="Z3987" s="3"/>
      <c r="AA3987" s="4"/>
      <c r="AB3987" s="4"/>
      <c r="AC3987" s="4"/>
      <c r="AD3987" s="4"/>
      <c r="AE3987" s="4"/>
      <c r="BA3987" s="13"/>
      <c r="BC3987" s="2"/>
      <c r="BD3987" s="2"/>
      <c r="BU3987" s="15"/>
      <c r="BV3987" s="6"/>
      <c r="BW3987" s="6"/>
      <c r="BX3987" s="16"/>
      <c r="BY3987" s="16"/>
      <c r="BZ3987" s="16"/>
      <c r="CA3987" s="16"/>
      <c r="CB3987" s="14"/>
    </row>
    <row r="3988" spans="1:80" s="9" customFormat="1" x14ac:dyDescent="0.2">
      <c r="A3988" s="16"/>
      <c r="B3988" s="16"/>
      <c r="C3988" s="16"/>
      <c r="D3988" s="16"/>
      <c r="E3988" s="16"/>
      <c r="F3988" s="3"/>
      <c r="G3988" s="3"/>
      <c r="H3988" s="3"/>
      <c r="I3988" s="3"/>
      <c r="J3988" s="2"/>
      <c r="M3988" s="10"/>
      <c r="N3988" s="2"/>
      <c r="O3988" s="3"/>
      <c r="P3988" s="11"/>
      <c r="Q3988" s="16"/>
      <c r="R3988" s="4"/>
      <c r="S3988" s="12"/>
      <c r="T3988" s="16"/>
      <c r="U3988" s="4"/>
      <c r="V3988" s="3"/>
      <c r="W3988" s="3"/>
      <c r="X3988" s="3"/>
      <c r="Y3988" s="3"/>
      <c r="Z3988" s="3"/>
      <c r="AA3988" s="4"/>
      <c r="AB3988" s="4"/>
      <c r="AC3988" s="4"/>
      <c r="AD3988" s="4"/>
      <c r="AE3988" s="4"/>
      <c r="BA3988" s="13"/>
      <c r="BC3988" s="2"/>
      <c r="BD3988" s="2"/>
      <c r="BU3988" s="15"/>
      <c r="BV3988" s="6"/>
      <c r="BW3988" s="6"/>
      <c r="BX3988" s="16"/>
      <c r="BY3988" s="16"/>
      <c r="BZ3988" s="16"/>
      <c r="CA3988" s="16"/>
      <c r="CB3988" s="14"/>
    </row>
    <row r="3989" spans="1:80" s="9" customFormat="1" x14ac:dyDescent="0.2">
      <c r="A3989" s="16"/>
      <c r="B3989" s="16"/>
      <c r="C3989" s="16"/>
      <c r="D3989" s="16"/>
      <c r="E3989" s="16"/>
      <c r="F3989" s="3"/>
      <c r="G3989" s="3"/>
      <c r="H3989" s="3"/>
      <c r="I3989" s="3"/>
      <c r="J3989" s="2"/>
      <c r="M3989" s="10"/>
      <c r="N3989" s="2"/>
      <c r="O3989" s="3"/>
      <c r="P3989" s="11"/>
      <c r="Q3989" s="16"/>
      <c r="R3989" s="4"/>
      <c r="S3989" s="12"/>
      <c r="T3989" s="16"/>
      <c r="U3989" s="4"/>
      <c r="V3989" s="3"/>
      <c r="W3989" s="3"/>
      <c r="X3989" s="3"/>
      <c r="Y3989" s="3"/>
      <c r="Z3989" s="3"/>
      <c r="AA3989" s="4"/>
      <c r="AB3989" s="4"/>
      <c r="AC3989" s="4"/>
      <c r="AD3989" s="4"/>
      <c r="AE3989" s="4"/>
      <c r="BA3989" s="13"/>
      <c r="BC3989" s="2"/>
      <c r="BD3989" s="2"/>
      <c r="BU3989" s="15"/>
      <c r="BV3989" s="6"/>
      <c r="BW3989" s="6"/>
      <c r="BX3989" s="16"/>
      <c r="BY3989" s="16"/>
      <c r="BZ3989" s="16"/>
      <c r="CA3989" s="16"/>
      <c r="CB3989" s="14"/>
    </row>
    <row r="3990" spans="1:80" s="9" customFormat="1" x14ac:dyDescent="0.2">
      <c r="A3990" s="16"/>
      <c r="B3990" s="16"/>
      <c r="C3990" s="16"/>
      <c r="D3990" s="16"/>
      <c r="E3990" s="16"/>
      <c r="F3990" s="3"/>
      <c r="G3990" s="3"/>
      <c r="H3990" s="3"/>
      <c r="I3990" s="3"/>
      <c r="J3990" s="2"/>
      <c r="M3990" s="10"/>
      <c r="N3990" s="2"/>
      <c r="O3990" s="3"/>
      <c r="P3990" s="11"/>
      <c r="Q3990" s="16"/>
      <c r="R3990" s="4"/>
      <c r="S3990" s="12"/>
      <c r="T3990" s="16"/>
      <c r="U3990" s="4"/>
      <c r="V3990" s="3"/>
      <c r="W3990" s="3"/>
      <c r="X3990" s="3"/>
      <c r="Y3990" s="3"/>
      <c r="Z3990" s="3"/>
      <c r="AA3990" s="4"/>
      <c r="AB3990" s="4"/>
      <c r="AC3990" s="4"/>
      <c r="AD3990" s="4"/>
      <c r="AE3990" s="4"/>
      <c r="BA3990" s="13"/>
      <c r="BC3990" s="2"/>
      <c r="BD3990" s="2"/>
      <c r="BU3990" s="15"/>
      <c r="BV3990" s="6"/>
      <c r="BW3990" s="6"/>
      <c r="BX3990" s="16"/>
      <c r="BY3990" s="16"/>
      <c r="BZ3990" s="16"/>
      <c r="CA3990" s="16"/>
      <c r="CB3990" s="14"/>
    </row>
    <row r="3991" spans="1:80" s="9" customFormat="1" x14ac:dyDescent="0.2">
      <c r="A3991" s="16"/>
      <c r="B3991" s="16"/>
      <c r="C3991" s="16"/>
      <c r="D3991" s="16"/>
      <c r="E3991" s="16"/>
      <c r="F3991" s="3"/>
      <c r="G3991" s="3"/>
      <c r="H3991" s="3"/>
      <c r="I3991" s="3"/>
      <c r="J3991" s="2"/>
      <c r="M3991" s="10"/>
      <c r="N3991" s="2"/>
      <c r="O3991" s="3"/>
      <c r="P3991" s="11"/>
      <c r="Q3991" s="16"/>
      <c r="R3991" s="4"/>
      <c r="S3991" s="12"/>
      <c r="T3991" s="16"/>
      <c r="U3991" s="4"/>
      <c r="V3991" s="3"/>
      <c r="W3991" s="3"/>
      <c r="X3991" s="3"/>
      <c r="Y3991" s="3"/>
      <c r="Z3991" s="3"/>
      <c r="AA3991" s="4"/>
      <c r="AB3991" s="4"/>
      <c r="AC3991" s="4"/>
      <c r="AD3991" s="4"/>
      <c r="AE3991" s="4"/>
      <c r="BA3991" s="13"/>
      <c r="BC3991" s="2"/>
      <c r="BD3991" s="2"/>
      <c r="BU3991" s="15"/>
      <c r="BV3991" s="6"/>
      <c r="BW3991" s="6"/>
      <c r="BX3991" s="16"/>
      <c r="BY3991" s="16"/>
      <c r="BZ3991" s="16"/>
      <c r="CA3991" s="16"/>
      <c r="CB3991" s="14"/>
    </row>
    <row r="3992" spans="1:80" s="9" customFormat="1" x14ac:dyDescent="0.2">
      <c r="A3992" s="16"/>
      <c r="B3992" s="16"/>
      <c r="C3992" s="16"/>
      <c r="D3992" s="16"/>
      <c r="E3992" s="16"/>
      <c r="F3992" s="3"/>
      <c r="G3992" s="3"/>
      <c r="H3992" s="3"/>
      <c r="I3992" s="3"/>
      <c r="J3992" s="2"/>
      <c r="M3992" s="10"/>
      <c r="N3992" s="2"/>
      <c r="O3992" s="3"/>
      <c r="P3992" s="11"/>
      <c r="Q3992" s="16"/>
      <c r="R3992" s="4"/>
      <c r="S3992" s="12"/>
      <c r="T3992" s="16"/>
      <c r="U3992" s="4"/>
      <c r="V3992" s="3"/>
      <c r="W3992" s="3"/>
      <c r="X3992" s="3"/>
      <c r="Y3992" s="3"/>
      <c r="Z3992" s="3"/>
      <c r="AA3992" s="4"/>
      <c r="AB3992" s="4"/>
      <c r="AC3992" s="4"/>
      <c r="AD3992" s="4"/>
      <c r="AE3992" s="4"/>
      <c r="BA3992" s="13"/>
      <c r="BC3992" s="2"/>
      <c r="BD3992" s="2"/>
      <c r="BU3992" s="15"/>
      <c r="BV3992" s="6"/>
      <c r="BW3992" s="6"/>
      <c r="BX3992" s="16"/>
      <c r="BY3992" s="16"/>
      <c r="BZ3992" s="16"/>
      <c r="CA3992" s="16"/>
      <c r="CB3992" s="14"/>
    </row>
    <row r="3993" spans="1:80" s="9" customFormat="1" x14ac:dyDescent="0.2">
      <c r="A3993" s="16"/>
      <c r="B3993" s="16"/>
      <c r="C3993" s="16"/>
      <c r="D3993" s="16"/>
      <c r="E3993" s="16"/>
      <c r="F3993" s="3"/>
      <c r="G3993" s="3"/>
      <c r="H3993" s="3"/>
      <c r="I3993" s="3"/>
      <c r="J3993" s="2"/>
      <c r="M3993" s="10"/>
      <c r="N3993" s="2"/>
      <c r="O3993" s="3"/>
      <c r="P3993" s="11"/>
      <c r="Q3993" s="16"/>
      <c r="R3993" s="4"/>
      <c r="S3993" s="12"/>
      <c r="T3993" s="16"/>
      <c r="U3993" s="4"/>
      <c r="V3993" s="3"/>
      <c r="W3993" s="3"/>
      <c r="X3993" s="3"/>
      <c r="Y3993" s="3"/>
      <c r="Z3993" s="3"/>
      <c r="AA3993" s="4"/>
      <c r="AB3993" s="4"/>
      <c r="AC3993" s="4"/>
      <c r="AD3993" s="4"/>
      <c r="AE3993" s="4"/>
      <c r="BA3993" s="13"/>
      <c r="BC3993" s="2"/>
      <c r="BD3993" s="2"/>
      <c r="BU3993" s="15"/>
      <c r="BV3993" s="6"/>
      <c r="BW3993" s="6"/>
      <c r="BX3993" s="16"/>
      <c r="BY3993" s="16"/>
      <c r="BZ3993" s="16"/>
      <c r="CA3993" s="16"/>
      <c r="CB3993" s="14"/>
    </row>
    <row r="3994" spans="1:80" s="9" customFormat="1" x14ac:dyDescent="0.2">
      <c r="A3994" s="16"/>
      <c r="B3994" s="16"/>
      <c r="C3994" s="16"/>
      <c r="D3994" s="16"/>
      <c r="E3994" s="16"/>
      <c r="F3994" s="3"/>
      <c r="G3994" s="3"/>
      <c r="H3994" s="3"/>
      <c r="I3994" s="3"/>
      <c r="J3994" s="2"/>
      <c r="M3994" s="10"/>
      <c r="N3994" s="2"/>
      <c r="O3994" s="3"/>
      <c r="P3994" s="11"/>
      <c r="Q3994" s="16"/>
      <c r="R3994" s="4"/>
      <c r="S3994" s="12"/>
      <c r="T3994" s="16"/>
      <c r="U3994" s="4"/>
      <c r="V3994" s="3"/>
      <c r="W3994" s="3"/>
      <c r="X3994" s="3"/>
      <c r="Y3994" s="3"/>
      <c r="Z3994" s="3"/>
      <c r="AA3994" s="4"/>
      <c r="AB3994" s="4"/>
      <c r="AC3994" s="4"/>
      <c r="AD3994" s="4"/>
      <c r="AE3994" s="4"/>
      <c r="BA3994" s="13"/>
      <c r="BC3994" s="2"/>
      <c r="BD3994" s="2"/>
      <c r="BU3994" s="15"/>
      <c r="BV3994" s="6"/>
      <c r="BW3994" s="6"/>
      <c r="BX3994" s="16"/>
      <c r="BY3994" s="16"/>
      <c r="BZ3994" s="16"/>
      <c r="CA3994" s="16"/>
      <c r="CB3994" s="14"/>
    </row>
    <row r="3995" spans="1:80" s="9" customFormat="1" x14ac:dyDescent="0.2">
      <c r="A3995" s="16"/>
      <c r="B3995" s="16"/>
      <c r="C3995" s="16"/>
      <c r="D3995" s="16"/>
      <c r="E3995" s="16"/>
      <c r="F3995" s="3"/>
      <c r="G3995" s="3"/>
      <c r="H3995" s="3"/>
      <c r="I3995" s="3"/>
      <c r="J3995" s="2"/>
      <c r="M3995" s="10"/>
      <c r="N3995" s="2"/>
      <c r="O3995" s="3"/>
      <c r="P3995" s="11"/>
      <c r="Q3995" s="16"/>
      <c r="R3995" s="4"/>
      <c r="S3995" s="12"/>
      <c r="T3995" s="16"/>
      <c r="U3995" s="4"/>
      <c r="V3995" s="3"/>
      <c r="W3995" s="3"/>
      <c r="X3995" s="3"/>
      <c r="Y3995" s="3"/>
      <c r="Z3995" s="3"/>
      <c r="AA3995" s="4"/>
      <c r="AB3995" s="4"/>
      <c r="AC3995" s="4"/>
      <c r="AD3995" s="4"/>
      <c r="AE3995" s="4"/>
      <c r="BA3995" s="13"/>
      <c r="BC3995" s="2"/>
      <c r="BD3995" s="2"/>
      <c r="BU3995" s="15"/>
      <c r="BV3995" s="6"/>
      <c r="BW3995" s="6"/>
      <c r="BX3995" s="16"/>
      <c r="BY3995" s="16"/>
      <c r="BZ3995" s="16"/>
      <c r="CA3995" s="16"/>
      <c r="CB3995" s="14"/>
    </row>
    <row r="3996" spans="1:80" s="9" customFormat="1" x14ac:dyDescent="0.2">
      <c r="A3996" s="16"/>
      <c r="B3996" s="16"/>
      <c r="C3996" s="16"/>
      <c r="D3996" s="16"/>
      <c r="E3996" s="16"/>
      <c r="F3996" s="3"/>
      <c r="G3996" s="3"/>
      <c r="H3996" s="3"/>
      <c r="I3996" s="3"/>
      <c r="J3996" s="2"/>
      <c r="M3996" s="10"/>
      <c r="N3996" s="2"/>
      <c r="O3996" s="3"/>
      <c r="P3996" s="11"/>
      <c r="Q3996" s="16"/>
      <c r="R3996" s="4"/>
      <c r="S3996" s="12"/>
      <c r="T3996" s="16"/>
      <c r="U3996" s="4"/>
      <c r="V3996" s="3"/>
      <c r="W3996" s="3"/>
      <c r="X3996" s="3"/>
      <c r="Y3996" s="3"/>
      <c r="Z3996" s="3"/>
      <c r="AA3996" s="4"/>
      <c r="AB3996" s="4"/>
      <c r="AC3996" s="4"/>
      <c r="AD3996" s="4"/>
      <c r="AE3996" s="4"/>
      <c r="BA3996" s="13"/>
      <c r="BC3996" s="2"/>
      <c r="BD3996" s="2"/>
      <c r="BU3996" s="15"/>
      <c r="BV3996" s="6"/>
      <c r="BW3996" s="6"/>
      <c r="BX3996" s="16"/>
      <c r="BY3996" s="16"/>
      <c r="BZ3996" s="16"/>
      <c r="CA3996" s="16"/>
      <c r="CB3996" s="14"/>
    </row>
    <row r="3997" spans="1:80" s="9" customFormat="1" x14ac:dyDescent="0.2">
      <c r="A3997" s="16"/>
      <c r="B3997" s="16"/>
      <c r="C3997" s="16"/>
      <c r="D3997" s="16"/>
      <c r="E3997" s="16"/>
      <c r="F3997" s="3"/>
      <c r="G3997" s="3"/>
      <c r="H3997" s="3"/>
      <c r="I3997" s="3"/>
      <c r="J3997" s="2"/>
      <c r="M3997" s="10"/>
      <c r="N3997" s="2"/>
      <c r="O3997" s="3"/>
      <c r="P3997" s="11"/>
      <c r="Q3997" s="16"/>
      <c r="R3997" s="4"/>
      <c r="S3997" s="12"/>
      <c r="T3997" s="16"/>
      <c r="U3997" s="4"/>
      <c r="V3997" s="3"/>
      <c r="W3997" s="3"/>
      <c r="X3997" s="3"/>
      <c r="Y3997" s="3"/>
      <c r="Z3997" s="3"/>
      <c r="AA3997" s="4"/>
      <c r="AB3997" s="4"/>
      <c r="AC3997" s="4"/>
      <c r="AD3997" s="4"/>
      <c r="AE3997" s="4"/>
      <c r="BA3997" s="13"/>
      <c r="BC3997" s="2"/>
      <c r="BD3997" s="2"/>
      <c r="BU3997" s="15"/>
      <c r="BV3997" s="6"/>
      <c r="BW3997" s="6"/>
      <c r="BX3997" s="16"/>
      <c r="BY3997" s="16"/>
      <c r="BZ3997" s="16"/>
      <c r="CA3997" s="16"/>
      <c r="CB3997" s="14"/>
    </row>
    <row r="3998" spans="1:80" s="9" customFormat="1" x14ac:dyDescent="0.2">
      <c r="A3998" s="16"/>
      <c r="B3998" s="16"/>
      <c r="C3998" s="16"/>
      <c r="D3998" s="16"/>
      <c r="E3998" s="16"/>
      <c r="F3998" s="3"/>
      <c r="G3998" s="3"/>
      <c r="H3998" s="3"/>
      <c r="I3998" s="3"/>
      <c r="J3998" s="2"/>
      <c r="M3998" s="10"/>
      <c r="N3998" s="2"/>
      <c r="O3998" s="3"/>
      <c r="P3998" s="11"/>
      <c r="Q3998" s="16"/>
      <c r="R3998" s="4"/>
      <c r="S3998" s="12"/>
      <c r="T3998" s="16"/>
      <c r="U3998" s="4"/>
      <c r="V3998" s="3"/>
      <c r="W3998" s="3"/>
      <c r="X3998" s="3"/>
      <c r="Y3998" s="3"/>
      <c r="Z3998" s="3"/>
      <c r="AA3998" s="4"/>
      <c r="AB3998" s="4"/>
      <c r="AC3998" s="4"/>
      <c r="AD3998" s="4"/>
      <c r="AE3998" s="4"/>
      <c r="BA3998" s="13"/>
      <c r="BC3998" s="2"/>
      <c r="BD3998" s="2"/>
      <c r="BU3998" s="15"/>
      <c r="BV3998" s="6"/>
      <c r="BW3998" s="6"/>
      <c r="BX3998" s="16"/>
      <c r="BY3998" s="16"/>
      <c r="BZ3998" s="16"/>
      <c r="CA3998" s="16"/>
      <c r="CB3998" s="14"/>
    </row>
    <row r="3999" spans="1:80" s="9" customFormat="1" x14ac:dyDescent="0.2">
      <c r="A3999" s="16"/>
      <c r="B3999" s="16"/>
      <c r="C3999" s="16"/>
      <c r="D3999" s="16"/>
      <c r="E3999" s="16"/>
      <c r="F3999" s="3"/>
      <c r="G3999" s="3"/>
      <c r="H3999" s="3"/>
      <c r="I3999" s="3"/>
      <c r="J3999" s="2"/>
      <c r="M3999" s="10"/>
      <c r="N3999" s="2"/>
      <c r="O3999" s="3"/>
      <c r="P3999" s="11"/>
      <c r="Q3999" s="16"/>
      <c r="R3999" s="4"/>
      <c r="S3999" s="12"/>
      <c r="T3999" s="16"/>
      <c r="U3999" s="4"/>
      <c r="V3999" s="3"/>
      <c r="W3999" s="3"/>
      <c r="X3999" s="3"/>
      <c r="Y3999" s="3"/>
      <c r="Z3999" s="3"/>
      <c r="AA3999" s="4"/>
      <c r="AB3999" s="4"/>
      <c r="AC3999" s="4"/>
      <c r="AD3999" s="4"/>
      <c r="AE3999" s="4"/>
      <c r="BA3999" s="13"/>
      <c r="BC3999" s="2"/>
      <c r="BD3999" s="2"/>
      <c r="BU3999" s="15"/>
      <c r="BV3999" s="6"/>
      <c r="BW3999" s="6"/>
      <c r="BX3999" s="16"/>
      <c r="BY3999" s="16"/>
      <c r="BZ3999" s="16"/>
      <c r="CA3999" s="16"/>
      <c r="CB3999" s="14"/>
    </row>
    <row r="4000" spans="1:80" s="9" customFormat="1" x14ac:dyDescent="0.2">
      <c r="A4000" s="16"/>
      <c r="B4000" s="16"/>
      <c r="C4000" s="16"/>
      <c r="D4000" s="16"/>
      <c r="E4000" s="16"/>
      <c r="F4000" s="3"/>
      <c r="G4000" s="3"/>
      <c r="H4000" s="3"/>
      <c r="I4000" s="3"/>
      <c r="J4000" s="2"/>
      <c r="M4000" s="10"/>
      <c r="N4000" s="2"/>
      <c r="O4000" s="3"/>
      <c r="P4000" s="11"/>
      <c r="Q4000" s="16"/>
      <c r="R4000" s="4"/>
      <c r="S4000" s="12"/>
      <c r="T4000" s="16"/>
      <c r="U4000" s="4"/>
      <c r="V4000" s="3"/>
      <c r="W4000" s="3"/>
      <c r="X4000" s="3"/>
      <c r="Y4000" s="3"/>
      <c r="Z4000" s="3"/>
      <c r="AA4000" s="4"/>
      <c r="AB4000" s="4"/>
      <c r="AC4000" s="4"/>
      <c r="AD4000" s="4"/>
      <c r="AE4000" s="4"/>
      <c r="BA4000" s="13"/>
      <c r="BC4000" s="2"/>
      <c r="BD4000" s="2"/>
      <c r="BU4000" s="15"/>
      <c r="BV4000" s="6"/>
      <c r="BW4000" s="6"/>
      <c r="BX4000" s="16"/>
      <c r="BY4000" s="16"/>
      <c r="BZ4000" s="16"/>
      <c r="CA4000" s="16"/>
      <c r="CB4000" s="14"/>
    </row>
    <row r="4001" spans="1:80" s="9" customFormat="1" x14ac:dyDescent="0.2">
      <c r="A4001" s="16"/>
      <c r="B4001" s="16"/>
      <c r="C4001" s="16"/>
      <c r="D4001" s="16"/>
      <c r="E4001" s="16"/>
      <c r="F4001" s="3"/>
      <c r="G4001" s="3"/>
      <c r="H4001" s="3"/>
      <c r="I4001" s="3"/>
      <c r="J4001" s="2"/>
      <c r="M4001" s="10"/>
      <c r="N4001" s="2"/>
      <c r="O4001" s="3"/>
      <c r="P4001" s="11"/>
      <c r="Q4001" s="16"/>
      <c r="R4001" s="4"/>
      <c r="S4001" s="12"/>
      <c r="T4001" s="16"/>
      <c r="U4001" s="4"/>
      <c r="V4001" s="3"/>
      <c r="W4001" s="3"/>
      <c r="X4001" s="3"/>
      <c r="Y4001" s="3"/>
      <c r="Z4001" s="3"/>
      <c r="AA4001" s="4"/>
      <c r="AB4001" s="4"/>
      <c r="AC4001" s="4"/>
      <c r="AD4001" s="4"/>
      <c r="AE4001" s="4"/>
      <c r="BA4001" s="13"/>
      <c r="BC4001" s="2"/>
      <c r="BD4001" s="2"/>
      <c r="BU4001" s="15"/>
      <c r="BV4001" s="6"/>
      <c r="BW4001" s="6"/>
      <c r="BX4001" s="16"/>
      <c r="BY4001" s="16"/>
      <c r="BZ4001" s="16"/>
      <c r="CA4001" s="16"/>
      <c r="CB4001" s="14"/>
    </row>
    <row r="4002" spans="1:80" s="9" customFormat="1" x14ac:dyDescent="0.2">
      <c r="A4002" s="16"/>
      <c r="B4002" s="16"/>
      <c r="C4002" s="16"/>
      <c r="D4002" s="16"/>
      <c r="E4002" s="16"/>
      <c r="F4002" s="3"/>
      <c r="G4002" s="3"/>
      <c r="H4002" s="3"/>
      <c r="I4002" s="3"/>
      <c r="J4002" s="2"/>
      <c r="M4002" s="10"/>
      <c r="N4002" s="2"/>
      <c r="O4002" s="3"/>
      <c r="P4002" s="11"/>
      <c r="Q4002" s="16"/>
      <c r="R4002" s="4"/>
      <c r="S4002" s="12"/>
      <c r="T4002" s="16"/>
      <c r="U4002" s="4"/>
      <c r="V4002" s="3"/>
      <c r="W4002" s="3"/>
      <c r="X4002" s="3"/>
      <c r="Y4002" s="3"/>
      <c r="Z4002" s="3"/>
      <c r="AA4002" s="4"/>
      <c r="AB4002" s="4"/>
      <c r="AC4002" s="4"/>
      <c r="AD4002" s="4"/>
      <c r="AE4002" s="4"/>
      <c r="BA4002" s="13"/>
      <c r="BC4002" s="2"/>
      <c r="BD4002" s="2"/>
      <c r="BU4002" s="15"/>
      <c r="BV4002" s="6"/>
      <c r="BW4002" s="6"/>
      <c r="BX4002" s="16"/>
      <c r="BY4002" s="16"/>
      <c r="BZ4002" s="16"/>
      <c r="CA4002" s="16"/>
      <c r="CB4002" s="14"/>
    </row>
    <row r="4003" spans="1:80" s="9" customFormat="1" x14ac:dyDescent="0.2">
      <c r="A4003" s="16"/>
      <c r="B4003" s="16"/>
      <c r="C4003" s="16"/>
      <c r="D4003" s="16"/>
      <c r="E4003" s="16"/>
      <c r="F4003" s="3"/>
      <c r="G4003" s="3"/>
      <c r="H4003" s="3"/>
      <c r="I4003" s="3"/>
      <c r="J4003" s="2"/>
      <c r="M4003" s="10"/>
      <c r="N4003" s="2"/>
      <c r="O4003" s="3"/>
      <c r="P4003" s="11"/>
      <c r="Q4003" s="16"/>
      <c r="R4003" s="4"/>
      <c r="S4003" s="12"/>
      <c r="T4003" s="16"/>
      <c r="U4003" s="4"/>
      <c r="V4003" s="3"/>
      <c r="W4003" s="3"/>
      <c r="X4003" s="3"/>
      <c r="Y4003" s="3"/>
      <c r="Z4003" s="3"/>
      <c r="AA4003" s="4"/>
      <c r="AB4003" s="4"/>
      <c r="AC4003" s="4"/>
      <c r="AD4003" s="4"/>
      <c r="AE4003" s="4"/>
      <c r="BA4003" s="13"/>
      <c r="BC4003" s="2"/>
      <c r="BD4003" s="2"/>
      <c r="BU4003" s="15"/>
      <c r="BV4003" s="6"/>
      <c r="BW4003" s="6"/>
      <c r="BX4003" s="16"/>
      <c r="BY4003" s="16"/>
      <c r="BZ4003" s="16"/>
      <c r="CA4003" s="16"/>
      <c r="CB4003" s="14"/>
    </row>
    <row r="4004" spans="1:80" s="9" customFormat="1" x14ac:dyDescent="0.2">
      <c r="A4004" s="16"/>
      <c r="B4004" s="16"/>
      <c r="C4004" s="16"/>
      <c r="D4004" s="16"/>
      <c r="E4004" s="16"/>
      <c r="F4004" s="3"/>
      <c r="G4004" s="3"/>
      <c r="H4004" s="3"/>
      <c r="I4004" s="3"/>
      <c r="J4004" s="2"/>
      <c r="M4004" s="10"/>
      <c r="N4004" s="2"/>
      <c r="O4004" s="3"/>
      <c r="P4004" s="11"/>
      <c r="Q4004" s="16"/>
      <c r="R4004" s="4"/>
      <c r="S4004" s="12"/>
      <c r="T4004" s="16"/>
      <c r="U4004" s="4"/>
      <c r="V4004" s="3"/>
      <c r="W4004" s="3"/>
      <c r="X4004" s="3"/>
      <c r="Y4004" s="3"/>
      <c r="Z4004" s="3"/>
      <c r="AA4004" s="4"/>
      <c r="AB4004" s="4"/>
      <c r="AC4004" s="4"/>
      <c r="AD4004" s="4"/>
      <c r="AE4004" s="4"/>
      <c r="BA4004" s="13"/>
      <c r="BC4004" s="2"/>
      <c r="BD4004" s="2"/>
      <c r="BU4004" s="15"/>
      <c r="BV4004" s="6"/>
      <c r="BW4004" s="6"/>
      <c r="BX4004" s="16"/>
      <c r="BY4004" s="16"/>
      <c r="BZ4004" s="16"/>
      <c r="CA4004" s="16"/>
      <c r="CB4004" s="14"/>
    </row>
    <row r="4005" spans="1:80" s="9" customFormat="1" x14ac:dyDescent="0.2">
      <c r="A4005" s="16"/>
      <c r="B4005" s="16"/>
      <c r="C4005" s="16"/>
      <c r="D4005" s="16"/>
      <c r="E4005" s="16"/>
      <c r="F4005" s="3"/>
      <c r="G4005" s="3"/>
      <c r="H4005" s="3"/>
      <c r="I4005" s="3"/>
      <c r="J4005" s="2"/>
      <c r="M4005" s="10"/>
      <c r="N4005" s="2"/>
      <c r="O4005" s="3"/>
      <c r="P4005" s="11"/>
      <c r="Q4005" s="16"/>
      <c r="R4005" s="4"/>
      <c r="S4005" s="12"/>
      <c r="T4005" s="16"/>
      <c r="U4005" s="4"/>
      <c r="V4005" s="3"/>
      <c r="W4005" s="3"/>
      <c r="X4005" s="3"/>
      <c r="Y4005" s="3"/>
      <c r="Z4005" s="3"/>
      <c r="AA4005" s="4"/>
      <c r="AB4005" s="4"/>
      <c r="AC4005" s="4"/>
      <c r="AD4005" s="4"/>
      <c r="AE4005" s="4"/>
      <c r="BA4005" s="13"/>
      <c r="BC4005" s="2"/>
      <c r="BD4005" s="2"/>
      <c r="BU4005" s="15"/>
      <c r="BV4005" s="6"/>
      <c r="BW4005" s="6"/>
      <c r="BX4005" s="16"/>
      <c r="BY4005" s="16"/>
      <c r="BZ4005" s="16"/>
      <c r="CA4005" s="16"/>
      <c r="CB4005" s="14"/>
    </row>
    <row r="4006" spans="1:80" s="9" customFormat="1" x14ac:dyDescent="0.2">
      <c r="A4006" s="16"/>
      <c r="B4006" s="16"/>
      <c r="C4006" s="16"/>
      <c r="D4006" s="16"/>
      <c r="E4006" s="16"/>
      <c r="F4006" s="3"/>
      <c r="G4006" s="3"/>
      <c r="H4006" s="3"/>
      <c r="I4006" s="3"/>
      <c r="J4006" s="2"/>
      <c r="M4006" s="10"/>
      <c r="N4006" s="2"/>
      <c r="O4006" s="3"/>
      <c r="P4006" s="11"/>
      <c r="Q4006" s="16"/>
      <c r="R4006" s="4"/>
      <c r="S4006" s="12"/>
      <c r="T4006" s="16"/>
      <c r="U4006" s="4"/>
      <c r="V4006" s="3"/>
      <c r="W4006" s="3"/>
      <c r="X4006" s="3"/>
      <c r="Y4006" s="3"/>
      <c r="Z4006" s="3"/>
      <c r="AA4006" s="4"/>
      <c r="AB4006" s="4"/>
      <c r="AC4006" s="4"/>
      <c r="AD4006" s="4"/>
      <c r="AE4006" s="4"/>
      <c r="BA4006" s="13"/>
      <c r="BC4006" s="2"/>
      <c r="BD4006" s="2"/>
      <c r="BU4006" s="15"/>
      <c r="BV4006" s="6"/>
      <c r="BW4006" s="6"/>
      <c r="BX4006" s="16"/>
      <c r="BY4006" s="16"/>
      <c r="BZ4006" s="16"/>
      <c r="CA4006" s="16"/>
      <c r="CB4006" s="14"/>
    </row>
    <row r="4007" spans="1:80" s="9" customFormat="1" x14ac:dyDescent="0.2">
      <c r="A4007" s="16"/>
      <c r="B4007" s="16"/>
      <c r="C4007" s="16"/>
      <c r="D4007" s="16"/>
      <c r="E4007" s="16"/>
      <c r="F4007" s="3"/>
      <c r="G4007" s="3"/>
      <c r="H4007" s="3"/>
      <c r="I4007" s="3"/>
      <c r="J4007" s="2"/>
      <c r="M4007" s="10"/>
      <c r="N4007" s="2"/>
      <c r="O4007" s="3"/>
      <c r="P4007" s="11"/>
      <c r="Q4007" s="16"/>
      <c r="R4007" s="4"/>
      <c r="S4007" s="12"/>
      <c r="T4007" s="16"/>
      <c r="U4007" s="4"/>
      <c r="V4007" s="3"/>
      <c r="W4007" s="3"/>
      <c r="X4007" s="3"/>
      <c r="Y4007" s="3"/>
      <c r="Z4007" s="3"/>
      <c r="AA4007" s="4"/>
      <c r="AB4007" s="4"/>
      <c r="AC4007" s="4"/>
      <c r="AD4007" s="4"/>
      <c r="AE4007" s="4"/>
      <c r="BA4007" s="13"/>
      <c r="BC4007" s="2"/>
      <c r="BD4007" s="2"/>
      <c r="BU4007" s="15"/>
      <c r="BV4007" s="6"/>
      <c r="BW4007" s="6"/>
      <c r="BX4007" s="16"/>
      <c r="BY4007" s="16"/>
      <c r="BZ4007" s="16"/>
      <c r="CA4007" s="16"/>
      <c r="CB4007" s="14"/>
    </row>
    <row r="4008" spans="1:80" s="9" customFormat="1" x14ac:dyDescent="0.2">
      <c r="A4008" s="16"/>
      <c r="B4008" s="16"/>
      <c r="C4008" s="16"/>
      <c r="D4008" s="16"/>
      <c r="E4008" s="16"/>
      <c r="F4008" s="3"/>
      <c r="G4008" s="3"/>
      <c r="H4008" s="3"/>
      <c r="I4008" s="3"/>
      <c r="J4008" s="2"/>
      <c r="M4008" s="10"/>
      <c r="N4008" s="2"/>
      <c r="O4008" s="3"/>
      <c r="P4008" s="11"/>
      <c r="Q4008" s="16"/>
      <c r="R4008" s="4"/>
      <c r="S4008" s="12"/>
      <c r="T4008" s="16"/>
      <c r="U4008" s="4"/>
      <c r="V4008" s="3"/>
      <c r="W4008" s="3"/>
      <c r="X4008" s="3"/>
      <c r="Y4008" s="3"/>
      <c r="Z4008" s="3"/>
      <c r="AA4008" s="4"/>
      <c r="AB4008" s="4"/>
      <c r="AC4008" s="4"/>
      <c r="AD4008" s="4"/>
      <c r="AE4008" s="4"/>
      <c r="BA4008" s="13"/>
      <c r="BC4008" s="2"/>
      <c r="BD4008" s="2"/>
      <c r="BU4008" s="15"/>
      <c r="BV4008" s="6"/>
      <c r="BW4008" s="6"/>
      <c r="BX4008" s="16"/>
      <c r="BY4008" s="16"/>
      <c r="BZ4008" s="16"/>
      <c r="CA4008" s="16"/>
      <c r="CB4008" s="14"/>
    </row>
    <row r="4009" spans="1:80" s="9" customFormat="1" x14ac:dyDescent="0.2">
      <c r="A4009" s="16"/>
      <c r="B4009" s="16"/>
      <c r="C4009" s="16"/>
      <c r="D4009" s="16"/>
      <c r="E4009" s="16"/>
      <c r="F4009" s="3"/>
      <c r="G4009" s="3"/>
      <c r="H4009" s="3"/>
      <c r="I4009" s="3"/>
      <c r="J4009" s="2"/>
      <c r="M4009" s="10"/>
      <c r="N4009" s="2"/>
      <c r="O4009" s="3"/>
      <c r="P4009" s="11"/>
      <c r="Q4009" s="16"/>
      <c r="R4009" s="4"/>
      <c r="S4009" s="12"/>
      <c r="T4009" s="16"/>
      <c r="U4009" s="4"/>
      <c r="V4009" s="3"/>
      <c r="W4009" s="3"/>
      <c r="X4009" s="3"/>
      <c r="Y4009" s="3"/>
      <c r="Z4009" s="3"/>
      <c r="AA4009" s="4"/>
      <c r="AB4009" s="4"/>
      <c r="AC4009" s="4"/>
      <c r="AD4009" s="4"/>
      <c r="AE4009" s="4"/>
      <c r="BA4009" s="13"/>
      <c r="BC4009" s="2"/>
      <c r="BD4009" s="2"/>
      <c r="BU4009" s="15"/>
      <c r="BV4009" s="6"/>
      <c r="BW4009" s="6"/>
      <c r="BX4009" s="16"/>
      <c r="BY4009" s="16"/>
      <c r="BZ4009" s="16"/>
      <c r="CA4009" s="16"/>
      <c r="CB4009" s="14"/>
    </row>
    <row r="4010" spans="1:80" s="9" customFormat="1" x14ac:dyDescent="0.2">
      <c r="A4010" s="16"/>
      <c r="B4010" s="16"/>
      <c r="C4010" s="16"/>
      <c r="D4010" s="16"/>
      <c r="E4010" s="16"/>
      <c r="F4010" s="3"/>
      <c r="G4010" s="3"/>
      <c r="H4010" s="3"/>
      <c r="I4010" s="3"/>
      <c r="J4010" s="2"/>
      <c r="M4010" s="10"/>
      <c r="N4010" s="2"/>
      <c r="O4010" s="3"/>
      <c r="P4010" s="11"/>
      <c r="Q4010" s="16"/>
      <c r="R4010" s="4"/>
      <c r="S4010" s="12"/>
      <c r="T4010" s="16"/>
      <c r="U4010" s="4"/>
      <c r="V4010" s="3"/>
      <c r="W4010" s="3"/>
      <c r="X4010" s="3"/>
      <c r="Y4010" s="3"/>
      <c r="Z4010" s="3"/>
      <c r="AA4010" s="4"/>
      <c r="AB4010" s="4"/>
      <c r="AC4010" s="4"/>
      <c r="AD4010" s="4"/>
      <c r="AE4010" s="4"/>
      <c r="BA4010" s="13"/>
      <c r="BC4010" s="2"/>
      <c r="BD4010" s="2"/>
      <c r="BU4010" s="15"/>
      <c r="BV4010" s="6"/>
      <c r="BW4010" s="6"/>
      <c r="BX4010" s="16"/>
      <c r="BY4010" s="16"/>
      <c r="BZ4010" s="16"/>
      <c r="CA4010" s="16"/>
      <c r="CB4010" s="14"/>
    </row>
    <row r="4011" spans="1:80" s="9" customFormat="1" x14ac:dyDescent="0.2">
      <c r="A4011" s="16"/>
      <c r="B4011" s="16"/>
      <c r="C4011" s="16"/>
      <c r="D4011" s="16"/>
      <c r="E4011" s="16"/>
      <c r="F4011" s="3"/>
      <c r="G4011" s="3"/>
      <c r="H4011" s="3"/>
      <c r="I4011" s="3"/>
      <c r="J4011" s="2"/>
      <c r="M4011" s="10"/>
      <c r="N4011" s="2"/>
      <c r="O4011" s="3"/>
      <c r="P4011" s="11"/>
      <c r="Q4011" s="16"/>
      <c r="R4011" s="4"/>
      <c r="S4011" s="12"/>
      <c r="T4011" s="16"/>
      <c r="U4011" s="4"/>
      <c r="V4011" s="3"/>
      <c r="W4011" s="3"/>
      <c r="X4011" s="3"/>
      <c r="Y4011" s="3"/>
      <c r="Z4011" s="3"/>
      <c r="AA4011" s="4"/>
      <c r="AB4011" s="4"/>
      <c r="AC4011" s="4"/>
      <c r="AD4011" s="4"/>
      <c r="AE4011" s="4"/>
      <c r="BA4011" s="13"/>
      <c r="BC4011" s="2"/>
      <c r="BD4011" s="2"/>
      <c r="BU4011" s="15"/>
      <c r="BV4011" s="6"/>
      <c r="BW4011" s="6"/>
      <c r="BX4011" s="16"/>
      <c r="BY4011" s="16"/>
      <c r="BZ4011" s="16"/>
      <c r="CA4011" s="16"/>
      <c r="CB4011" s="14"/>
    </row>
    <row r="4012" spans="1:80" s="9" customFormat="1" x14ac:dyDescent="0.2">
      <c r="A4012" s="16"/>
      <c r="B4012" s="16"/>
      <c r="C4012" s="16"/>
      <c r="D4012" s="16"/>
      <c r="E4012" s="16"/>
      <c r="F4012" s="3"/>
      <c r="G4012" s="3"/>
      <c r="H4012" s="3"/>
      <c r="I4012" s="3"/>
      <c r="J4012" s="2"/>
      <c r="M4012" s="10"/>
      <c r="N4012" s="2"/>
      <c r="O4012" s="3"/>
      <c r="P4012" s="11"/>
      <c r="Q4012" s="16"/>
      <c r="R4012" s="4"/>
      <c r="S4012" s="12"/>
      <c r="T4012" s="16"/>
      <c r="U4012" s="4"/>
      <c r="V4012" s="3"/>
      <c r="W4012" s="3"/>
      <c r="X4012" s="3"/>
      <c r="Y4012" s="3"/>
      <c r="Z4012" s="3"/>
      <c r="AA4012" s="4"/>
      <c r="AB4012" s="4"/>
      <c r="AC4012" s="4"/>
      <c r="AD4012" s="4"/>
      <c r="AE4012" s="4"/>
      <c r="BA4012" s="13"/>
      <c r="BC4012" s="2"/>
      <c r="BD4012" s="2"/>
      <c r="BU4012" s="15"/>
      <c r="BV4012" s="6"/>
      <c r="BW4012" s="6"/>
      <c r="BX4012" s="16"/>
      <c r="BY4012" s="16"/>
      <c r="BZ4012" s="16"/>
      <c r="CA4012" s="16"/>
      <c r="CB4012" s="14"/>
    </row>
    <row r="4013" spans="1:80" s="9" customFormat="1" x14ac:dyDescent="0.2">
      <c r="A4013" s="16"/>
      <c r="B4013" s="16"/>
      <c r="C4013" s="16"/>
      <c r="D4013" s="16"/>
      <c r="E4013" s="16"/>
      <c r="F4013" s="3"/>
      <c r="G4013" s="3"/>
      <c r="H4013" s="3"/>
      <c r="I4013" s="3"/>
      <c r="J4013" s="2"/>
      <c r="M4013" s="10"/>
      <c r="N4013" s="2"/>
      <c r="O4013" s="3"/>
      <c r="P4013" s="11"/>
      <c r="Q4013" s="16"/>
      <c r="R4013" s="4"/>
      <c r="S4013" s="12"/>
      <c r="T4013" s="16"/>
      <c r="U4013" s="4"/>
      <c r="V4013" s="3"/>
      <c r="W4013" s="3"/>
      <c r="X4013" s="3"/>
      <c r="Y4013" s="3"/>
      <c r="Z4013" s="3"/>
      <c r="AA4013" s="4"/>
      <c r="AB4013" s="4"/>
      <c r="AC4013" s="4"/>
      <c r="AD4013" s="4"/>
      <c r="AE4013" s="4"/>
      <c r="BA4013" s="13"/>
      <c r="BC4013" s="2"/>
      <c r="BD4013" s="2"/>
      <c r="BU4013" s="15"/>
      <c r="BV4013" s="6"/>
      <c r="BW4013" s="6"/>
      <c r="BX4013" s="16"/>
      <c r="BY4013" s="16"/>
      <c r="BZ4013" s="16"/>
      <c r="CA4013" s="16"/>
      <c r="CB4013" s="14"/>
    </row>
    <row r="4014" spans="1:80" s="9" customFormat="1" x14ac:dyDescent="0.2">
      <c r="A4014" s="16"/>
      <c r="B4014" s="16"/>
      <c r="C4014" s="16"/>
      <c r="D4014" s="16"/>
      <c r="E4014" s="16"/>
      <c r="F4014" s="3"/>
      <c r="G4014" s="3"/>
      <c r="H4014" s="3"/>
      <c r="I4014" s="3"/>
      <c r="J4014" s="2"/>
      <c r="M4014" s="10"/>
      <c r="N4014" s="2"/>
      <c r="O4014" s="3"/>
      <c r="P4014" s="11"/>
      <c r="Q4014" s="16"/>
      <c r="R4014" s="4"/>
      <c r="S4014" s="12"/>
      <c r="T4014" s="16"/>
      <c r="U4014" s="4"/>
      <c r="V4014" s="3"/>
      <c r="W4014" s="3"/>
      <c r="X4014" s="3"/>
      <c r="Y4014" s="3"/>
      <c r="Z4014" s="3"/>
      <c r="AA4014" s="4"/>
      <c r="AB4014" s="4"/>
      <c r="AC4014" s="4"/>
      <c r="AD4014" s="4"/>
      <c r="AE4014" s="4"/>
      <c r="BA4014" s="13"/>
      <c r="BC4014" s="2"/>
      <c r="BD4014" s="2"/>
      <c r="BU4014" s="15"/>
      <c r="BV4014" s="6"/>
      <c r="BW4014" s="6"/>
      <c r="BX4014" s="16"/>
      <c r="BY4014" s="16"/>
      <c r="BZ4014" s="16"/>
      <c r="CA4014" s="16"/>
      <c r="CB4014" s="14"/>
    </row>
    <row r="4015" spans="1:80" s="9" customFormat="1" x14ac:dyDescent="0.2">
      <c r="A4015" s="16"/>
      <c r="B4015" s="16"/>
      <c r="C4015" s="16"/>
      <c r="D4015" s="16"/>
      <c r="E4015" s="16"/>
      <c r="F4015" s="3"/>
      <c r="G4015" s="3"/>
      <c r="H4015" s="3"/>
      <c r="I4015" s="3"/>
      <c r="J4015" s="2"/>
      <c r="M4015" s="10"/>
      <c r="N4015" s="2"/>
      <c r="O4015" s="3"/>
      <c r="P4015" s="11"/>
      <c r="Q4015" s="16"/>
      <c r="R4015" s="4"/>
      <c r="S4015" s="12"/>
      <c r="T4015" s="16"/>
      <c r="U4015" s="4"/>
      <c r="V4015" s="3"/>
      <c r="W4015" s="3"/>
      <c r="X4015" s="3"/>
      <c r="Y4015" s="3"/>
      <c r="Z4015" s="3"/>
      <c r="AA4015" s="4"/>
      <c r="AB4015" s="4"/>
      <c r="AC4015" s="4"/>
      <c r="AD4015" s="4"/>
      <c r="AE4015" s="4"/>
      <c r="BA4015" s="13"/>
      <c r="BC4015" s="2"/>
      <c r="BD4015" s="2"/>
      <c r="BU4015" s="15"/>
      <c r="BV4015" s="6"/>
      <c r="BW4015" s="6"/>
      <c r="BX4015" s="16"/>
      <c r="BY4015" s="16"/>
      <c r="BZ4015" s="16"/>
      <c r="CA4015" s="16"/>
      <c r="CB4015" s="14"/>
    </row>
    <row r="4016" spans="1:80" s="9" customFormat="1" x14ac:dyDescent="0.2">
      <c r="A4016" s="16"/>
      <c r="B4016" s="16"/>
      <c r="C4016" s="16"/>
      <c r="D4016" s="16"/>
      <c r="E4016" s="16"/>
      <c r="F4016" s="3"/>
      <c r="G4016" s="3"/>
      <c r="H4016" s="3"/>
      <c r="I4016" s="3"/>
      <c r="J4016" s="2"/>
      <c r="M4016" s="10"/>
      <c r="N4016" s="2"/>
      <c r="O4016" s="3"/>
      <c r="P4016" s="11"/>
      <c r="Q4016" s="16"/>
      <c r="R4016" s="4"/>
      <c r="S4016" s="12"/>
      <c r="T4016" s="16"/>
      <c r="U4016" s="4"/>
      <c r="V4016" s="3"/>
      <c r="W4016" s="3"/>
      <c r="X4016" s="3"/>
      <c r="Y4016" s="3"/>
      <c r="Z4016" s="3"/>
      <c r="AA4016" s="4"/>
      <c r="AB4016" s="4"/>
      <c r="AC4016" s="4"/>
      <c r="AD4016" s="4"/>
      <c r="AE4016" s="4"/>
      <c r="BA4016" s="13"/>
      <c r="BC4016" s="2"/>
      <c r="BD4016" s="2"/>
      <c r="BU4016" s="15"/>
      <c r="BV4016" s="6"/>
      <c r="BW4016" s="6"/>
      <c r="BX4016" s="16"/>
      <c r="BY4016" s="16"/>
      <c r="BZ4016" s="16"/>
      <c r="CA4016" s="16"/>
      <c r="CB4016" s="14"/>
    </row>
    <row r="4017" spans="1:80" s="9" customFormat="1" x14ac:dyDescent="0.2">
      <c r="A4017" s="16"/>
      <c r="B4017" s="16"/>
      <c r="C4017" s="16"/>
      <c r="D4017" s="16"/>
      <c r="E4017" s="16"/>
      <c r="F4017" s="3"/>
      <c r="G4017" s="3"/>
      <c r="H4017" s="3"/>
      <c r="I4017" s="3"/>
      <c r="J4017" s="2"/>
      <c r="M4017" s="10"/>
      <c r="N4017" s="2"/>
      <c r="O4017" s="3"/>
      <c r="P4017" s="11"/>
      <c r="Q4017" s="16"/>
      <c r="R4017" s="4"/>
      <c r="S4017" s="12"/>
      <c r="T4017" s="16"/>
      <c r="U4017" s="4"/>
      <c r="V4017" s="3"/>
      <c r="W4017" s="3"/>
      <c r="X4017" s="3"/>
      <c r="Y4017" s="3"/>
      <c r="Z4017" s="3"/>
      <c r="AA4017" s="4"/>
      <c r="AB4017" s="4"/>
      <c r="AC4017" s="4"/>
      <c r="AD4017" s="4"/>
      <c r="AE4017" s="4"/>
      <c r="BA4017" s="13"/>
      <c r="BC4017" s="2"/>
      <c r="BD4017" s="2"/>
      <c r="BU4017" s="15"/>
      <c r="BV4017" s="6"/>
      <c r="BW4017" s="6"/>
      <c r="BX4017" s="16"/>
      <c r="BY4017" s="16"/>
      <c r="BZ4017" s="16"/>
      <c r="CA4017" s="16"/>
      <c r="CB4017" s="14"/>
    </row>
    <row r="4018" spans="1:80" s="9" customFormat="1" x14ac:dyDescent="0.2">
      <c r="A4018" s="16"/>
      <c r="B4018" s="16"/>
      <c r="C4018" s="16"/>
      <c r="D4018" s="16"/>
      <c r="E4018" s="16"/>
      <c r="F4018" s="3"/>
      <c r="G4018" s="3"/>
      <c r="H4018" s="3"/>
      <c r="I4018" s="3"/>
      <c r="J4018" s="2"/>
      <c r="M4018" s="10"/>
      <c r="N4018" s="2"/>
      <c r="O4018" s="3"/>
      <c r="P4018" s="11"/>
      <c r="Q4018" s="16"/>
      <c r="R4018" s="4"/>
      <c r="S4018" s="12"/>
      <c r="T4018" s="16"/>
      <c r="U4018" s="4"/>
      <c r="V4018" s="3"/>
      <c r="W4018" s="3"/>
      <c r="X4018" s="3"/>
      <c r="Y4018" s="3"/>
      <c r="Z4018" s="3"/>
      <c r="AA4018" s="4"/>
      <c r="AB4018" s="4"/>
      <c r="AC4018" s="4"/>
      <c r="AD4018" s="4"/>
      <c r="AE4018" s="4"/>
      <c r="BA4018" s="13"/>
      <c r="BC4018" s="2"/>
      <c r="BD4018" s="2"/>
      <c r="BU4018" s="15"/>
      <c r="BV4018" s="6"/>
      <c r="BW4018" s="6"/>
      <c r="BX4018" s="16"/>
      <c r="BY4018" s="16"/>
      <c r="BZ4018" s="16"/>
      <c r="CA4018" s="16"/>
      <c r="CB4018" s="14"/>
    </row>
    <row r="4019" spans="1:80" s="9" customFormat="1" x14ac:dyDescent="0.2">
      <c r="A4019" s="16"/>
      <c r="B4019" s="16"/>
      <c r="C4019" s="16"/>
      <c r="D4019" s="16"/>
      <c r="E4019" s="16"/>
      <c r="F4019" s="3"/>
      <c r="G4019" s="3"/>
      <c r="H4019" s="3"/>
      <c r="I4019" s="3"/>
      <c r="J4019" s="2"/>
      <c r="M4019" s="10"/>
      <c r="N4019" s="2"/>
      <c r="O4019" s="3"/>
      <c r="P4019" s="11"/>
      <c r="Q4019" s="16"/>
      <c r="R4019" s="4"/>
      <c r="S4019" s="12"/>
      <c r="T4019" s="16"/>
      <c r="U4019" s="4"/>
      <c r="V4019" s="3"/>
      <c r="W4019" s="3"/>
      <c r="X4019" s="3"/>
      <c r="Y4019" s="3"/>
      <c r="Z4019" s="3"/>
      <c r="AA4019" s="4"/>
      <c r="AB4019" s="4"/>
      <c r="AC4019" s="4"/>
      <c r="AD4019" s="4"/>
      <c r="AE4019" s="4"/>
      <c r="BA4019" s="13"/>
      <c r="BC4019" s="2"/>
      <c r="BD4019" s="2"/>
      <c r="BU4019" s="15"/>
      <c r="BV4019" s="6"/>
      <c r="BW4019" s="6"/>
      <c r="BX4019" s="16"/>
      <c r="BY4019" s="16"/>
      <c r="BZ4019" s="16"/>
      <c r="CA4019" s="16"/>
      <c r="CB4019" s="14"/>
    </row>
    <row r="4020" spans="1:80" s="9" customFormat="1" x14ac:dyDescent="0.2">
      <c r="A4020" s="16"/>
      <c r="B4020" s="16"/>
      <c r="C4020" s="16"/>
      <c r="D4020" s="16"/>
      <c r="E4020" s="16"/>
      <c r="F4020" s="3"/>
      <c r="G4020" s="3"/>
      <c r="H4020" s="3"/>
      <c r="I4020" s="3"/>
      <c r="J4020" s="2"/>
      <c r="M4020" s="10"/>
      <c r="N4020" s="2"/>
      <c r="O4020" s="3"/>
      <c r="P4020" s="11"/>
      <c r="Q4020" s="16"/>
      <c r="R4020" s="4"/>
      <c r="S4020" s="12"/>
      <c r="T4020" s="16"/>
      <c r="U4020" s="4"/>
      <c r="V4020" s="3"/>
      <c r="W4020" s="3"/>
      <c r="X4020" s="3"/>
      <c r="Y4020" s="3"/>
      <c r="Z4020" s="3"/>
      <c r="AA4020" s="4"/>
      <c r="AB4020" s="4"/>
      <c r="AC4020" s="4"/>
      <c r="AD4020" s="4"/>
      <c r="AE4020" s="4"/>
      <c r="BA4020" s="13"/>
      <c r="BC4020" s="2"/>
      <c r="BD4020" s="2"/>
      <c r="BU4020" s="15"/>
      <c r="BV4020" s="6"/>
      <c r="BW4020" s="6"/>
      <c r="BX4020" s="16"/>
      <c r="BY4020" s="16"/>
      <c r="BZ4020" s="16"/>
      <c r="CA4020" s="16"/>
      <c r="CB4020" s="14"/>
    </row>
    <row r="4021" spans="1:80" s="9" customFormat="1" x14ac:dyDescent="0.2">
      <c r="A4021" s="16"/>
      <c r="B4021" s="16"/>
      <c r="C4021" s="16"/>
      <c r="D4021" s="16"/>
      <c r="E4021" s="16"/>
      <c r="F4021" s="3"/>
      <c r="G4021" s="3"/>
      <c r="H4021" s="3"/>
      <c r="I4021" s="3"/>
      <c r="J4021" s="2"/>
      <c r="M4021" s="10"/>
      <c r="N4021" s="2"/>
      <c r="O4021" s="3"/>
      <c r="P4021" s="11"/>
      <c r="Q4021" s="16"/>
      <c r="R4021" s="4"/>
      <c r="S4021" s="12"/>
      <c r="T4021" s="16"/>
      <c r="U4021" s="4"/>
      <c r="V4021" s="3"/>
      <c r="W4021" s="3"/>
      <c r="X4021" s="3"/>
      <c r="Y4021" s="3"/>
      <c r="Z4021" s="3"/>
      <c r="AA4021" s="4"/>
      <c r="AB4021" s="4"/>
      <c r="AC4021" s="4"/>
      <c r="AD4021" s="4"/>
      <c r="AE4021" s="4"/>
      <c r="BA4021" s="13"/>
      <c r="BC4021" s="2"/>
      <c r="BD4021" s="2"/>
      <c r="BU4021" s="15"/>
      <c r="BV4021" s="6"/>
      <c r="BW4021" s="6"/>
      <c r="BX4021" s="16"/>
      <c r="BY4021" s="16"/>
      <c r="BZ4021" s="16"/>
      <c r="CA4021" s="16"/>
      <c r="CB4021" s="14"/>
    </row>
    <row r="4022" spans="1:80" s="9" customFormat="1" x14ac:dyDescent="0.2">
      <c r="A4022" s="16"/>
      <c r="B4022" s="16"/>
      <c r="C4022" s="16"/>
      <c r="D4022" s="16"/>
      <c r="E4022" s="16"/>
      <c r="F4022" s="3"/>
      <c r="G4022" s="3"/>
      <c r="H4022" s="3"/>
      <c r="I4022" s="3"/>
      <c r="J4022" s="2"/>
      <c r="M4022" s="10"/>
      <c r="N4022" s="2"/>
      <c r="O4022" s="3"/>
      <c r="P4022" s="11"/>
      <c r="Q4022" s="16"/>
      <c r="R4022" s="4"/>
      <c r="S4022" s="12"/>
      <c r="T4022" s="16"/>
      <c r="U4022" s="4"/>
      <c r="V4022" s="3"/>
      <c r="W4022" s="3"/>
      <c r="X4022" s="3"/>
      <c r="Y4022" s="3"/>
      <c r="Z4022" s="3"/>
      <c r="AA4022" s="4"/>
      <c r="AB4022" s="4"/>
      <c r="AC4022" s="4"/>
      <c r="AD4022" s="4"/>
      <c r="AE4022" s="4"/>
      <c r="BA4022" s="13"/>
      <c r="BC4022" s="2"/>
      <c r="BD4022" s="2"/>
      <c r="BU4022" s="15"/>
      <c r="BV4022" s="6"/>
      <c r="BW4022" s="6"/>
      <c r="BX4022" s="16"/>
      <c r="BY4022" s="16"/>
      <c r="BZ4022" s="16"/>
      <c r="CA4022" s="16"/>
      <c r="CB4022" s="14"/>
    </row>
    <row r="4023" spans="1:80" s="9" customFormat="1" x14ac:dyDescent="0.2">
      <c r="A4023" s="16"/>
      <c r="B4023" s="16"/>
      <c r="C4023" s="16"/>
      <c r="D4023" s="16"/>
      <c r="E4023" s="16"/>
      <c r="F4023" s="3"/>
      <c r="G4023" s="3"/>
      <c r="H4023" s="3"/>
      <c r="I4023" s="3"/>
      <c r="J4023" s="2"/>
      <c r="M4023" s="10"/>
      <c r="N4023" s="2"/>
      <c r="O4023" s="3"/>
      <c r="P4023" s="11"/>
      <c r="Q4023" s="16"/>
      <c r="R4023" s="4"/>
      <c r="S4023" s="12"/>
      <c r="T4023" s="16"/>
      <c r="U4023" s="4"/>
      <c r="V4023" s="3"/>
      <c r="W4023" s="3"/>
      <c r="X4023" s="3"/>
      <c r="Y4023" s="3"/>
      <c r="Z4023" s="3"/>
      <c r="AA4023" s="4"/>
      <c r="AB4023" s="4"/>
      <c r="AC4023" s="4"/>
      <c r="AD4023" s="4"/>
      <c r="AE4023" s="4"/>
      <c r="BA4023" s="13"/>
      <c r="BC4023" s="2"/>
      <c r="BD4023" s="2"/>
      <c r="BU4023" s="15"/>
      <c r="BV4023" s="6"/>
      <c r="BW4023" s="6"/>
      <c r="BX4023" s="16"/>
      <c r="BY4023" s="16"/>
      <c r="BZ4023" s="16"/>
      <c r="CA4023" s="16"/>
      <c r="CB4023" s="14"/>
    </row>
    <row r="4024" spans="1:80" s="9" customFormat="1" x14ac:dyDescent="0.2">
      <c r="A4024" s="16"/>
      <c r="B4024" s="16"/>
      <c r="C4024" s="16"/>
      <c r="D4024" s="16"/>
      <c r="E4024" s="16"/>
      <c r="F4024" s="3"/>
      <c r="G4024" s="3"/>
      <c r="H4024" s="3"/>
      <c r="I4024" s="3"/>
      <c r="J4024" s="2"/>
      <c r="M4024" s="10"/>
      <c r="N4024" s="2"/>
      <c r="O4024" s="3"/>
      <c r="P4024" s="11"/>
      <c r="Q4024" s="16"/>
      <c r="R4024" s="4"/>
      <c r="S4024" s="12"/>
      <c r="T4024" s="16"/>
      <c r="U4024" s="4"/>
      <c r="V4024" s="3"/>
      <c r="W4024" s="3"/>
      <c r="X4024" s="3"/>
      <c r="Y4024" s="3"/>
      <c r="Z4024" s="3"/>
      <c r="AA4024" s="4"/>
      <c r="AB4024" s="4"/>
      <c r="AC4024" s="4"/>
      <c r="AD4024" s="4"/>
      <c r="AE4024" s="4"/>
      <c r="BA4024" s="13"/>
      <c r="BC4024" s="2"/>
      <c r="BD4024" s="2"/>
      <c r="BU4024" s="15"/>
      <c r="BV4024" s="6"/>
      <c r="BW4024" s="6"/>
      <c r="BX4024" s="16"/>
      <c r="BY4024" s="16"/>
      <c r="BZ4024" s="16"/>
      <c r="CA4024" s="16"/>
      <c r="CB4024" s="14"/>
    </row>
    <row r="4025" spans="1:80" s="9" customFormat="1" x14ac:dyDescent="0.2">
      <c r="A4025" s="16"/>
      <c r="B4025" s="16"/>
      <c r="C4025" s="16"/>
      <c r="D4025" s="16"/>
      <c r="E4025" s="16"/>
      <c r="F4025" s="3"/>
      <c r="G4025" s="3"/>
      <c r="H4025" s="3"/>
      <c r="I4025" s="3"/>
      <c r="J4025" s="2"/>
      <c r="M4025" s="10"/>
      <c r="N4025" s="2"/>
      <c r="O4025" s="3"/>
      <c r="P4025" s="11"/>
      <c r="Q4025" s="16"/>
      <c r="R4025" s="4"/>
      <c r="S4025" s="12"/>
      <c r="T4025" s="16"/>
      <c r="U4025" s="4"/>
      <c r="V4025" s="3"/>
      <c r="W4025" s="3"/>
      <c r="X4025" s="3"/>
      <c r="Y4025" s="3"/>
      <c r="Z4025" s="3"/>
      <c r="AA4025" s="4"/>
      <c r="AB4025" s="4"/>
      <c r="AC4025" s="4"/>
      <c r="AD4025" s="4"/>
      <c r="AE4025" s="4"/>
      <c r="BA4025" s="13"/>
      <c r="BC4025" s="2"/>
      <c r="BD4025" s="2"/>
      <c r="BU4025" s="15"/>
      <c r="BV4025" s="6"/>
      <c r="BW4025" s="6"/>
      <c r="BX4025" s="16"/>
      <c r="BY4025" s="16"/>
      <c r="BZ4025" s="16"/>
      <c r="CA4025" s="16"/>
      <c r="CB4025" s="14"/>
    </row>
    <row r="4026" spans="1:80" s="9" customFormat="1" x14ac:dyDescent="0.2">
      <c r="A4026" s="16"/>
      <c r="B4026" s="16"/>
      <c r="C4026" s="16"/>
      <c r="D4026" s="16"/>
      <c r="E4026" s="16"/>
      <c r="F4026" s="3"/>
      <c r="G4026" s="3"/>
      <c r="H4026" s="3"/>
      <c r="I4026" s="3"/>
      <c r="J4026" s="2"/>
      <c r="M4026" s="10"/>
      <c r="N4026" s="2"/>
      <c r="O4026" s="3"/>
      <c r="P4026" s="11"/>
      <c r="Q4026" s="16"/>
      <c r="R4026" s="4"/>
      <c r="S4026" s="12"/>
      <c r="T4026" s="16"/>
      <c r="U4026" s="4"/>
      <c r="V4026" s="3"/>
      <c r="W4026" s="3"/>
      <c r="X4026" s="3"/>
      <c r="Y4026" s="3"/>
      <c r="Z4026" s="3"/>
      <c r="AA4026" s="4"/>
      <c r="AB4026" s="4"/>
      <c r="AC4026" s="4"/>
      <c r="AD4026" s="4"/>
      <c r="AE4026" s="4"/>
      <c r="BA4026" s="13"/>
      <c r="BC4026" s="2"/>
      <c r="BD4026" s="2"/>
      <c r="BU4026" s="15"/>
      <c r="BV4026" s="6"/>
      <c r="BW4026" s="6"/>
      <c r="BX4026" s="16"/>
      <c r="BY4026" s="16"/>
      <c r="BZ4026" s="16"/>
      <c r="CA4026" s="16"/>
      <c r="CB4026" s="14"/>
    </row>
    <row r="4027" spans="1:80" s="9" customFormat="1" x14ac:dyDescent="0.2">
      <c r="A4027" s="16"/>
      <c r="B4027" s="16"/>
      <c r="C4027" s="16"/>
      <c r="D4027" s="16"/>
      <c r="E4027" s="16"/>
      <c r="F4027" s="3"/>
      <c r="G4027" s="3"/>
      <c r="H4027" s="3"/>
      <c r="I4027" s="3"/>
      <c r="J4027" s="2"/>
      <c r="M4027" s="10"/>
      <c r="N4027" s="2"/>
      <c r="O4027" s="3"/>
      <c r="P4027" s="11"/>
      <c r="Q4027" s="16"/>
      <c r="R4027" s="4"/>
      <c r="S4027" s="12"/>
      <c r="T4027" s="16"/>
      <c r="U4027" s="4"/>
      <c r="V4027" s="3"/>
      <c r="W4027" s="3"/>
      <c r="X4027" s="3"/>
      <c r="Y4027" s="3"/>
      <c r="Z4027" s="3"/>
      <c r="AA4027" s="4"/>
      <c r="AB4027" s="4"/>
      <c r="AC4027" s="4"/>
      <c r="AD4027" s="4"/>
      <c r="AE4027" s="4"/>
      <c r="BA4027" s="13"/>
      <c r="BC4027" s="2"/>
      <c r="BD4027" s="2"/>
      <c r="BU4027" s="15"/>
      <c r="BV4027" s="6"/>
      <c r="BW4027" s="6"/>
      <c r="BX4027" s="16"/>
      <c r="BY4027" s="16"/>
      <c r="BZ4027" s="16"/>
      <c r="CA4027" s="16"/>
      <c r="CB4027" s="14"/>
    </row>
    <row r="4028" spans="1:80" s="9" customFormat="1" x14ac:dyDescent="0.2">
      <c r="A4028" s="16"/>
      <c r="B4028" s="16"/>
      <c r="C4028" s="16"/>
      <c r="D4028" s="16"/>
      <c r="E4028" s="16"/>
      <c r="F4028" s="3"/>
      <c r="G4028" s="3"/>
      <c r="H4028" s="3"/>
      <c r="I4028" s="3"/>
      <c r="J4028" s="2"/>
      <c r="M4028" s="10"/>
      <c r="N4028" s="2"/>
      <c r="O4028" s="3"/>
      <c r="P4028" s="11"/>
      <c r="Q4028" s="16"/>
      <c r="R4028" s="4"/>
      <c r="S4028" s="12"/>
      <c r="T4028" s="16"/>
      <c r="U4028" s="4"/>
      <c r="V4028" s="3"/>
      <c r="W4028" s="3"/>
      <c r="X4028" s="3"/>
      <c r="Y4028" s="3"/>
      <c r="Z4028" s="3"/>
      <c r="AA4028" s="4"/>
      <c r="AB4028" s="4"/>
      <c r="AC4028" s="4"/>
      <c r="AD4028" s="4"/>
      <c r="AE4028" s="4"/>
      <c r="BA4028" s="13"/>
      <c r="BC4028" s="2"/>
      <c r="BD4028" s="2"/>
      <c r="BU4028" s="15"/>
      <c r="BV4028" s="6"/>
      <c r="BW4028" s="6"/>
      <c r="BX4028" s="16"/>
      <c r="BY4028" s="16"/>
      <c r="BZ4028" s="16"/>
      <c r="CA4028" s="16"/>
      <c r="CB4028" s="14"/>
    </row>
    <row r="4029" spans="1:80" s="9" customFormat="1" x14ac:dyDescent="0.2">
      <c r="A4029" s="16"/>
      <c r="B4029" s="16"/>
      <c r="C4029" s="16"/>
      <c r="D4029" s="16"/>
      <c r="E4029" s="16"/>
      <c r="F4029" s="3"/>
      <c r="G4029" s="3"/>
      <c r="H4029" s="3"/>
      <c r="I4029" s="3"/>
      <c r="J4029" s="2"/>
      <c r="M4029" s="10"/>
      <c r="N4029" s="2"/>
      <c r="O4029" s="3"/>
      <c r="P4029" s="11"/>
      <c r="Q4029" s="16"/>
      <c r="R4029" s="4"/>
      <c r="S4029" s="12"/>
      <c r="T4029" s="16"/>
      <c r="U4029" s="4"/>
      <c r="V4029" s="3"/>
      <c r="W4029" s="3"/>
      <c r="X4029" s="3"/>
      <c r="Y4029" s="3"/>
      <c r="Z4029" s="3"/>
      <c r="AA4029" s="4"/>
      <c r="AB4029" s="4"/>
      <c r="AC4029" s="4"/>
      <c r="AD4029" s="4"/>
      <c r="AE4029" s="4"/>
      <c r="BA4029" s="13"/>
      <c r="BC4029" s="2"/>
      <c r="BD4029" s="2"/>
      <c r="BU4029" s="15"/>
      <c r="BV4029" s="6"/>
      <c r="BW4029" s="6"/>
      <c r="BX4029" s="16"/>
      <c r="BY4029" s="16"/>
      <c r="BZ4029" s="16"/>
      <c r="CA4029" s="16"/>
      <c r="CB4029" s="14"/>
    </row>
    <row r="4030" spans="1:80" s="9" customFormat="1" x14ac:dyDescent="0.2">
      <c r="A4030" s="16"/>
      <c r="B4030" s="16"/>
      <c r="C4030" s="16"/>
      <c r="D4030" s="16"/>
      <c r="E4030" s="16"/>
      <c r="F4030" s="3"/>
      <c r="G4030" s="3"/>
      <c r="H4030" s="3"/>
      <c r="I4030" s="3"/>
      <c r="J4030" s="2"/>
      <c r="M4030" s="10"/>
      <c r="N4030" s="2"/>
      <c r="O4030" s="3"/>
      <c r="P4030" s="11"/>
      <c r="Q4030" s="16"/>
      <c r="R4030" s="4"/>
      <c r="S4030" s="12"/>
      <c r="T4030" s="16"/>
      <c r="U4030" s="4"/>
      <c r="V4030" s="3"/>
      <c r="W4030" s="3"/>
      <c r="X4030" s="3"/>
      <c r="Y4030" s="3"/>
      <c r="Z4030" s="3"/>
      <c r="AA4030" s="4"/>
      <c r="AB4030" s="4"/>
      <c r="AC4030" s="4"/>
      <c r="AD4030" s="4"/>
      <c r="AE4030" s="4"/>
      <c r="BA4030" s="13"/>
      <c r="BC4030" s="2"/>
      <c r="BD4030" s="2"/>
      <c r="BU4030" s="15"/>
      <c r="BV4030" s="6"/>
      <c r="BW4030" s="6"/>
      <c r="BX4030" s="16"/>
      <c r="BY4030" s="16"/>
      <c r="BZ4030" s="16"/>
      <c r="CA4030" s="16"/>
      <c r="CB4030" s="14"/>
    </row>
    <row r="4031" spans="1:80" s="9" customFormat="1" x14ac:dyDescent="0.2">
      <c r="A4031" s="16"/>
      <c r="B4031" s="16"/>
      <c r="C4031" s="16"/>
      <c r="D4031" s="16"/>
      <c r="E4031" s="16"/>
      <c r="F4031" s="3"/>
      <c r="G4031" s="3"/>
      <c r="H4031" s="3"/>
      <c r="I4031" s="3"/>
      <c r="J4031" s="2"/>
      <c r="M4031" s="10"/>
      <c r="N4031" s="2"/>
      <c r="O4031" s="3"/>
      <c r="P4031" s="11"/>
      <c r="Q4031" s="16"/>
      <c r="R4031" s="4"/>
      <c r="S4031" s="12"/>
      <c r="T4031" s="16"/>
      <c r="U4031" s="4"/>
      <c r="V4031" s="3"/>
      <c r="W4031" s="3"/>
      <c r="X4031" s="3"/>
      <c r="Y4031" s="3"/>
      <c r="Z4031" s="3"/>
      <c r="AA4031" s="4"/>
      <c r="AB4031" s="4"/>
      <c r="AC4031" s="4"/>
      <c r="AD4031" s="4"/>
      <c r="AE4031" s="4"/>
      <c r="BA4031" s="13"/>
      <c r="BC4031" s="2"/>
      <c r="BD4031" s="2"/>
      <c r="BU4031" s="15"/>
      <c r="BV4031" s="6"/>
      <c r="BW4031" s="6"/>
      <c r="BX4031" s="16"/>
      <c r="BY4031" s="16"/>
      <c r="BZ4031" s="16"/>
      <c r="CA4031" s="16"/>
      <c r="CB4031" s="14"/>
    </row>
    <row r="4032" spans="1:80" s="9" customFormat="1" x14ac:dyDescent="0.2">
      <c r="A4032" s="16"/>
      <c r="B4032" s="16"/>
      <c r="C4032" s="16"/>
      <c r="D4032" s="16"/>
      <c r="E4032" s="16"/>
      <c r="F4032" s="3"/>
      <c r="G4032" s="3"/>
      <c r="H4032" s="3"/>
      <c r="I4032" s="3"/>
      <c r="J4032" s="2"/>
      <c r="M4032" s="10"/>
      <c r="N4032" s="2"/>
      <c r="O4032" s="3"/>
      <c r="P4032" s="11"/>
      <c r="Q4032" s="16"/>
      <c r="R4032" s="4"/>
      <c r="S4032" s="12"/>
      <c r="T4032" s="16"/>
      <c r="U4032" s="4"/>
      <c r="V4032" s="3"/>
      <c r="W4032" s="3"/>
      <c r="X4032" s="3"/>
      <c r="Y4032" s="3"/>
      <c r="Z4032" s="3"/>
      <c r="AA4032" s="4"/>
      <c r="AB4032" s="4"/>
      <c r="AC4032" s="4"/>
      <c r="AD4032" s="4"/>
      <c r="AE4032" s="4"/>
      <c r="BA4032" s="13"/>
      <c r="BC4032" s="2"/>
      <c r="BD4032" s="2"/>
      <c r="BU4032" s="15"/>
      <c r="BV4032" s="6"/>
      <c r="BW4032" s="6"/>
      <c r="BX4032" s="16"/>
      <c r="BY4032" s="16"/>
      <c r="BZ4032" s="16"/>
      <c r="CA4032" s="16"/>
      <c r="CB4032" s="14"/>
    </row>
    <row r="4033" spans="1:80" s="9" customFormat="1" x14ac:dyDescent="0.2">
      <c r="A4033" s="16"/>
      <c r="B4033" s="16"/>
      <c r="C4033" s="16"/>
      <c r="D4033" s="16"/>
      <c r="E4033" s="16"/>
      <c r="F4033" s="3"/>
      <c r="G4033" s="3"/>
      <c r="H4033" s="3"/>
      <c r="I4033" s="3"/>
      <c r="J4033" s="2"/>
      <c r="M4033" s="10"/>
      <c r="N4033" s="2"/>
      <c r="O4033" s="3"/>
      <c r="P4033" s="11"/>
      <c r="Q4033" s="16"/>
      <c r="R4033" s="4"/>
      <c r="S4033" s="12"/>
      <c r="T4033" s="16"/>
      <c r="U4033" s="4"/>
      <c r="V4033" s="3"/>
      <c r="W4033" s="3"/>
      <c r="X4033" s="3"/>
      <c r="Y4033" s="3"/>
      <c r="Z4033" s="3"/>
      <c r="AA4033" s="4"/>
      <c r="AB4033" s="4"/>
      <c r="AC4033" s="4"/>
      <c r="AD4033" s="4"/>
      <c r="AE4033" s="4"/>
      <c r="BA4033" s="13"/>
      <c r="BC4033" s="2"/>
      <c r="BD4033" s="2"/>
      <c r="BU4033" s="15"/>
      <c r="BV4033" s="6"/>
      <c r="BW4033" s="6"/>
      <c r="BX4033" s="16"/>
      <c r="BY4033" s="16"/>
      <c r="BZ4033" s="16"/>
      <c r="CA4033" s="16"/>
      <c r="CB4033" s="14"/>
    </row>
    <row r="4034" spans="1:80" s="9" customFormat="1" x14ac:dyDescent="0.2">
      <c r="A4034" s="16"/>
      <c r="B4034" s="16"/>
      <c r="C4034" s="16"/>
      <c r="D4034" s="16"/>
      <c r="E4034" s="16"/>
      <c r="F4034" s="3"/>
      <c r="G4034" s="3"/>
      <c r="H4034" s="3"/>
      <c r="I4034" s="3"/>
      <c r="J4034" s="2"/>
      <c r="M4034" s="10"/>
      <c r="N4034" s="2"/>
      <c r="O4034" s="3"/>
      <c r="P4034" s="11"/>
      <c r="Q4034" s="16"/>
      <c r="R4034" s="4"/>
      <c r="S4034" s="12"/>
      <c r="T4034" s="16"/>
      <c r="U4034" s="4"/>
      <c r="V4034" s="3"/>
      <c r="W4034" s="3"/>
      <c r="X4034" s="3"/>
      <c r="Y4034" s="3"/>
      <c r="Z4034" s="3"/>
      <c r="AA4034" s="4"/>
      <c r="AB4034" s="4"/>
      <c r="AC4034" s="4"/>
      <c r="AD4034" s="4"/>
      <c r="AE4034" s="4"/>
      <c r="BA4034" s="13"/>
      <c r="BC4034" s="2"/>
      <c r="BD4034" s="2"/>
      <c r="BU4034" s="15"/>
      <c r="BV4034" s="6"/>
      <c r="BW4034" s="6"/>
      <c r="BX4034" s="16"/>
      <c r="BY4034" s="16"/>
      <c r="BZ4034" s="16"/>
      <c r="CA4034" s="16"/>
      <c r="CB4034" s="14"/>
    </row>
    <row r="4035" spans="1:80" s="9" customFormat="1" x14ac:dyDescent="0.2">
      <c r="A4035" s="16"/>
      <c r="B4035" s="16"/>
      <c r="C4035" s="16"/>
      <c r="D4035" s="16"/>
      <c r="E4035" s="16"/>
      <c r="F4035" s="3"/>
      <c r="G4035" s="3"/>
      <c r="H4035" s="3"/>
      <c r="I4035" s="3"/>
      <c r="J4035" s="2"/>
      <c r="M4035" s="10"/>
      <c r="N4035" s="2"/>
      <c r="O4035" s="3"/>
      <c r="P4035" s="11"/>
      <c r="Q4035" s="16"/>
      <c r="R4035" s="4"/>
      <c r="S4035" s="12"/>
      <c r="T4035" s="16"/>
      <c r="U4035" s="4"/>
      <c r="V4035" s="3"/>
      <c r="W4035" s="3"/>
      <c r="X4035" s="3"/>
      <c r="Y4035" s="3"/>
      <c r="Z4035" s="3"/>
      <c r="AA4035" s="4"/>
      <c r="AB4035" s="4"/>
      <c r="AC4035" s="4"/>
      <c r="AD4035" s="4"/>
      <c r="AE4035" s="4"/>
      <c r="BA4035" s="13"/>
      <c r="BC4035" s="2"/>
      <c r="BD4035" s="2"/>
      <c r="BU4035" s="15"/>
      <c r="BV4035" s="6"/>
      <c r="BW4035" s="6"/>
      <c r="BX4035" s="16"/>
      <c r="BY4035" s="16"/>
      <c r="BZ4035" s="16"/>
      <c r="CA4035" s="16"/>
      <c r="CB4035" s="14"/>
    </row>
    <row r="4036" spans="1:80" s="9" customFormat="1" x14ac:dyDescent="0.2">
      <c r="A4036" s="16"/>
      <c r="B4036" s="16"/>
      <c r="C4036" s="16"/>
      <c r="D4036" s="16"/>
      <c r="E4036" s="16"/>
      <c r="F4036" s="3"/>
      <c r="G4036" s="3"/>
      <c r="H4036" s="3"/>
      <c r="I4036" s="3"/>
      <c r="J4036" s="2"/>
      <c r="M4036" s="10"/>
      <c r="N4036" s="2"/>
      <c r="O4036" s="3"/>
      <c r="P4036" s="11"/>
      <c r="Q4036" s="16"/>
      <c r="R4036" s="4"/>
      <c r="S4036" s="12"/>
      <c r="T4036" s="16"/>
      <c r="U4036" s="4"/>
      <c r="V4036" s="3"/>
      <c r="W4036" s="3"/>
      <c r="X4036" s="3"/>
      <c r="Y4036" s="3"/>
      <c r="Z4036" s="3"/>
      <c r="AA4036" s="4"/>
      <c r="AB4036" s="4"/>
      <c r="AC4036" s="4"/>
      <c r="AD4036" s="4"/>
      <c r="AE4036" s="4"/>
      <c r="BA4036" s="13"/>
      <c r="BC4036" s="2"/>
      <c r="BD4036" s="2"/>
      <c r="BU4036" s="15"/>
      <c r="BV4036" s="6"/>
      <c r="BW4036" s="6"/>
      <c r="BX4036" s="16"/>
      <c r="BY4036" s="16"/>
      <c r="BZ4036" s="16"/>
      <c r="CA4036" s="16"/>
      <c r="CB4036" s="14"/>
    </row>
    <row r="4037" spans="1:80" s="9" customFormat="1" x14ac:dyDescent="0.2">
      <c r="A4037" s="16"/>
      <c r="B4037" s="16"/>
      <c r="C4037" s="16"/>
      <c r="D4037" s="16"/>
      <c r="E4037" s="16"/>
      <c r="F4037" s="3"/>
      <c r="G4037" s="3"/>
      <c r="H4037" s="3"/>
      <c r="I4037" s="3"/>
      <c r="J4037" s="2"/>
      <c r="M4037" s="10"/>
      <c r="N4037" s="2"/>
      <c r="O4037" s="3"/>
      <c r="P4037" s="11"/>
      <c r="Q4037" s="16"/>
      <c r="R4037" s="4"/>
      <c r="S4037" s="12"/>
      <c r="T4037" s="16"/>
      <c r="U4037" s="4"/>
      <c r="V4037" s="3"/>
      <c r="W4037" s="3"/>
      <c r="X4037" s="3"/>
      <c r="Y4037" s="3"/>
      <c r="Z4037" s="3"/>
      <c r="AA4037" s="4"/>
      <c r="AB4037" s="4"/>
      <c r="AC4037" s="4"/>
      <c r="AD4037" s="4"/>
      <c r="AE4037" s="4"/>
      <c r="BA4037" s="13"/>
      <c r="BC4037" s="2"/>
      <c r="BD4037" s="2"/>
      <c r="BU4037" s="15"/>
      <c r="BV4037" s="6"/>
      <c r="BW4037" s="6"/>
      <c r="BX4037" s="16"/>
      <c r="BY4037" s="16"/>
      <c r="BZ4037" s="16"/>
      <c r="CA4037" s="16"/>
      <c r="CB4037" s="14"/>
    </row>
    <row r="4038" spans="1:80" s="9" customFormat="1" x14ac:dyDescent="0.2">
      <c r="A4038" s="16"/>
      <c r="B4038" s="16"/>
      <c r="C4038" s="16"/>
      <c r="D4038" s="16"/>
      <c r="E4038" s="16"/>
      <c r="F4038" s="3"/>
      <c r="G4038" s="3"/>
      <c r="H4038" s="3"/>
      <c r="I4038" s="3"/>
      <c r="J4038" s="2"/>
      <c r="M4038" s="10"/>
      <c r="N4038" s="2"/>
      <c r="O4038" s="3"/>
      <c r="P4038" s="11"/>
      <c r="Q4038" s="16"/>
      <c r="R4038" s="4"/>
      <c r="S4038" s="12"/>
      <c r="T4038" s="16"/>
      <c r="U4038" s="4"/>
      <c r="V4038" s="3"/>
      <c r="W4038" s="3"/>
      <c r="X4038" s="3"/>
      <c r="Y4038" s="3"/>
      <c r="Z4038" s="3"/>
      <c r="AA4038" s="4"/>
      <c r="AB4038" s="4"/>
      <c r="AC4038" s="4"/>
      <c r="AD4038" s="4"/>
      <c r="AE4038" s="4"/>
      <c r="BA4038" s="13"/>
      <c r="BC4038" s="2"/>
      <c r="BD4038" s="2"/>
      <c r="BU4038" s="15"/>
      <c r="BV4038" s="6"/>
      <c r="BW4038" s="6"/>
      <c r="BX4038" s="16"/>
      <c r="BY4038" s="16"/>
      <c r="BZ4038" s="16"/>
      <c r="CA4038" s="16"/>
      <c r="CB4038" s="14"/>
    </row>
    <row r="4039" spans="1:80" s="9" customFormat="1" x14ac:dyDescent="0.2">
      <c r="A4039" s="16"/>
      <c r="B4039" s="16"/>
      <c r="C4039" s="16"/>
      <c r="D4039" s="16"/>
      <c r="E4039" s="16"/>
      <c r="F4039" s="3"/>
      <c r="G4039" s="3"/>
      <c r="H4039" s="3"/>
      <c r="I4039" s="3"/>
      <c r="J4039" s="2"/>
      <c r="M4039" s="10"/>
      <c r="N4039" s="2"/>
      <c r="O4039" s="3"/>
      <c r="P4039" s="11"/>
      <c r="Q4039" s="16"/>
      <c r="R4039" s="4"/>
      <c r="S4039" s="12"/>
      <c r="T4039" s="16"/>
      <c r="U4039" s="4"/>
      <c r="V4039" s="3"/>
      <c r="W4039" s="3"/>
      <c r="X4039" s="3"/>
      <c r="Y4039" s="3"/>
      <c r="Z4039" s="3"/>
      <c r="AA4039" s="4"/>
      <c r="AB4039" s="4"/>
      <c r="AC4039" s="4"/>
      <c r="AD4039" s="4"/>
      <c r="AE4039" s="4"/>
      <c r="BA4039" s="13"/>
      <c r="BC4039" s="2"/>
      <c r="BD4039" s="2"/>
      <c r="BU4039" s="15"/>
      <c r="BV4039" s="6"/>
      <c r="BW4039" s="6"/>
      <c r="BX4039" s="16"/>
      <c r="BY4039" s="16"/>
      <c r="BZ4039" s="16"/>
      <c r="CA4039" s="16"/>
      <c r="CB4039" s="14"/>
    </row>
    <row r="4040" spans="1:80" s="9" customFormat="1" x14ac:dyDescent="0.2">
      <c r="A4040" s="16"/>
      <c r="B4040" s="16"/>
      <c r="C4040" s="16"/>
      <c r="D4040" s="16"/>
      <c r="E4040" s="16"/>
      <c r="F4040" s="3"/>
      <c r="G4040" s="3"/>
      <c r="H4040" s="3"/>
      <c r="I4040" s="3"/>
      <c r="J4040" s="2"/>
      <c r="M4040" s="10"/>
      <c r="N4040" s="2"/>
      <c r="O4040" s="3"/>
      <c r="P4040" s="11"/>
      <c r="Q4040" s="16"/>
      <c r="R4040" s="4"/>
      <c r="S4040" s="12"/>
      <c r="T4040" s="16"/>
      <c r="U4040" s="4"/>
      <c r="V4040" s="3"/>
      <c r="W4040" s="3"/>
      <c r="X4040" s="3"/>
      <c r="Y4040" s="3"/>
      <c r="Z4040" s="3"/>
      <c r="AA4040" s="4"/>
      <c r="AB4040" s="4"/>
      <c r="AC4040" s="4"/>
      <c r="AD4040" s="4"/>
      <c r="AE4040" s="4"/>
      <c r="BA4040" s="13"/>
      <c r="BC4040" s="2"/>
      <c r="BD4040" s="2"/>
      <c r="BU4040" s="15"/>
      <c r="BV4040" s="6"/>
      <c r="BW4040" s="6"/>
      <c r="BX4040" s="16"/>
      <c r="BY4040" s="16"/>
      <c r="BZ4040" s="16"/>
      <c r="CA4040" s="16"/>
      <c r="CB4040" s="14"/>
    </row>
    <row r="4041" spans="1:80" s="9" customFormat="1" x14ac:dyDescent="0.2">
      <c r="A4041" s="16"/>
      <c r="B4041" s="16"/>
      <c r="C4041" s="16"/>
      <c r="D4041" s="16"/>
      <c r="E4041" s="16"/>
      <c r="F4041" s="3"/>
      <c r="G4041" s="3"/>
      <c r="H4041" s="3"/>
      <c r="I4041" s="3"/>
      <c r="J4041" s="2"/>
      <c r="M4041" s="10"/>
      <c r="N4041" s="2"/>
      <c r="O4041" s="3"/>
      <c r="P4041" s="11"/>
      <c r="Q4041" s="16"/>
      <c r="R4041" s="4"/>
      <c r="S4041" s="12"/>
      <c r="T4041" s="16"/>
      <c r="U4041" s="4"/>
      <c r="V4041" s="3"/>
      <c r="W4041" s="3"/>
      <c r="X4041" s="3"/>
      <c r="Y4041" s="3"/>
      <c r="Z4041" s="3"/>
      <c r="AA4041" s="4"/>
      <c r="AB4041" s="4"/>
      <c r="AC4041" s="4"/>
      <c r="AD4041" s="4"/>
      <c r="AE4041" s="4"/>
      <c r="BA4041" s="13"/>
      <c r="BC4041" s="2"/>
      <c r="BD4041" s="2"/>
      <c r="BU4041" s="15"/>
      <c r="BV4041" s="6"/>
      <c r="BW4041" s="6"/>
      <c r="BX4041" s="16"/>
      <c r="BY4041" s="16"/>
      <c r="BZ4041" s="16"/>
      <c r="CA4041" s="16"/>
      <c r="CB4041" s="14"/>
    </row>
    <row r="4042" spans="1:80" s="9" customFormat="1" x14ac:dyDescent="0.2">
      <c r="A4042" s="16"/>
      <c r="B4042" s="16"/>
      <c r="C4042" s="16"/>
      <c r="D4042" s="16"/>
      <c r="E4042" s="16"/>
      <c r="F4042" s="3"/>
      <c r="G4042" s="3"/>
      <c r="H4042" s="3"/>
      <c r="I4042" s="3"/>
      <c r="J4042" s="2"/>
      <c r="M4042" s="10"/>
      <c r="N4042" s="2"/>
      <c r="O4042" s="3"/>
      <c r="P4042" s="11"/>
      <c r="Q4042" s="16"/>
      <c r="R4042" s="4"/>
      <c r="S4042" s="12"/>
      <c r="T4042" s="16"/>
      <c r="U4042" s="4"/>
      <c r="V4042" s="3"/>
      <c r="W4042" s="3"/>
      <c r="X4042" s="3"/>
      <c r="Y4042" s="3"/>
      <c r="Z4042" s="3"/>
      <c r="AA4042" s="4"/>
      <c r="AB4042" s="4"/>
      <c r="AC4042" s="4"/>
      <c r="AD4042" s="4"/>
      <c r="AE4042" s="4"/>
      <c r="BA4042" s="13"/>
      <c r="BC4042" s="2"/>
      <c r="BD4042" s="2"/>
      <c r="BU4042" s="15"/>
      <c r="BV4042" s="6"/>
      <c r="BW4042" s="6"/>
      <c r="BX4042" s="16"/>
      <c r="BY4042" s="16"/>
      <c r="BZ4042" s="16"/>
      <c r="CA4042" s="16"/>
      <c r="CB4042" s="14"/>
    </row>
    <row r="4043" spans="1:80" s="9" customFormat="1" x14ac:dyDescent="0.2">
      <c r="A4043" s="16"/>
      <c r="B4043" s="16"/>
      <c r="C4043" s="16"/>
      <c r="D4043" s="16"/>
      <c r="E4043" s="16"/>
      <c r="F4043" s="3"/>
      <c r="G4043" s="3"/>
      <c r="H4043" s="3"/>
      <c r="I4043" s="3"/>
      <c r="J4043" s="2"/>
      <c r="M4043" s="10"/>
      <c r="N4043" s="2"/>
      <c r="O4043" s="3"/>
      <c r="P4043" s="11"/>
      <c r="Q4043" s="16"/>
      <c r="R4043" s="4"/>
      <c r="S4043" s="12"/>
      <c r="T4043" s="16"/>
      <c r="U4043" s="4"/>
      <c r="V4043" s="3"/>
      <c r="W4043" s="3"/>
      <c r="X4043" s="3"/>
      <c r="Y4043" s="3"/>
      <c r="Z4043" s="3"/>
      <c r="AA4043" s="4"/>
      <c r="AB4043" s="4"/>
      <c r="AC4043" s="4"/>
      <c r="AD4043" s="4"/>
      <c r="AE4043" s="4"/>
      <c r="BA4043" s="13"/>
      <c r="BC4043" s="2"/>
      <c r="BD4043" s="2"/>
      <c r="BU4043" s="15"/>
      <c r="BV4043" s="6"/>
      <c r="BW4043" s="6"/>
      <c r="BX4043" s="16"/>
      <c r="BY4043" s="16"/>
      <c r="BZ4043" s="16"/>
      <c r="CA4043" s="16"/>
      <c r="CB4043" s="14"/>
    </row>
    <row r="4044" spans="1:80" s="9" customFormat="1" x14ac:dyDescent="0.2">
      <c r="A4044" s="16"/>
      <c r="B4044" s="16"/>
      <c r="C4044" s="16"/>
      <c r="D4044" s="16"/>
      <c r="E4044" s="16"/>
      <c r="F4044" s="3"/>
      <c r="G4044" s="3"/>
      <c r="H4044" s="3"/>
      <c r="I4044" s="3"/>
      <c r="J4044" s="2"/>
      <c r="M4044" s="10"/>
      <c r="N4044" s="2"/>
      <c r="O4044" s="3"/>
      <c r="P4044" s="11"/>
      <c r="Q4044" s="16"/>
      <c r="R4044" s="4"/>
      <c r="S4044" s="12"/>
      <c r="T4044" s="16"/>
      <c r="U4044" s="4"/>
      <c r="V4044" s="3"/>
      <c r="W4044" s="3"/>
      <c r="X4044" s="3"/>
      <c r="Y4044" s="3"/>
      <c r="Z4044" s="3"/>
      <c r="AA4044" s="4"/>
      <c r="AB4044" s="4"/>
      <c r="AC4044" s="4"/>
      <c r="AD4044" s="4"/>
      <c r="AE4044" s="4"/>
      <c r="BA4044" s="13"/>
      <c r="BC4044" s="2"/>
      <c r="BD4044" s="2"/>
      <c r="BU4044" s="15"/>
      <c r="BV4044" s="6"/>
      <c r="BW4044" s="6"/>
      <c r="BX4044" s="16"/>
      <c r="BY4044" s="16"/>
      <c r="BZ4044" s="16"/>
      <c r="CA4044" s="16"/>
      <c r="CB4044" s="14"/>
    </row>
    <row r="4045" spans="1:80" s="9" customFormat="1" x14ac:dyDescent="0.2">
      <c r="A4045" s="16"/>
      <c r="B4045" s="16"/>
      <c r="C4045" s="16"/>
      <c r="D4045" s="16"/>
      <c r="E4045" s="16"/>
      <c r="F4045" s="3"/>
      <c r="G4045" s="3"/>
      <c r="H4045" s="3"/>
      <c r="I4045" s="3"/>
      <c r="J4045" s="2"/>
      <c r="M4045" s="10"/>
      <c r="N4045" s="2"/>
      <c r="O4045" s="3"/>
      <c r="P4045" s="11"/>
      <c r="Q4045" s="16"/>
      <c r="R4045" s="4"/>
      <c r="S4045" s="12"/>
      <c r="T4045" s="16"/>
      <c r="U4045" s="4"/>
      <c r="V4045" s="3"/>
      <c r="W4045" s="3"/>
      <c r="X4045" s="3"/>
      <c r="Y4045" s="3"/>
      <c r="Z4045" s="3"/>
      <c r="AA4045" s="4"/>
      <c r="AB4045" s="4"/>
      <c r="AC4045" s="4"/>
      <c r="AD4045" s="4"/>
      <c r="AE4045" s="4"/>
      <c r="BA4045" s="13"/>
      <c r="BC4045" s="2"/>
      <c r="BD4045" s="2"/>
      <c r="BU4045" s="15"/>
      <c r="BV4045" s="6"/>
      <c r="BW4045" s="6"/>
      <c r="BX4045" s="16"/>
      <c r="BY4045" s="16"/>
      <c r="BZ4045" s="16"/>
      <c r="CA4045" s="16"/>
      <c r="CB4045" s="14"/>
    </row>
    <row r="4046" spans="1:80" s="9" customFormat="1" x14ac:dyDescent="0.2">
      <c r="A4046" s="16"/>
      <c r="B4046" s="16"/>
      <c r="C4046" s="16"/>
      <c r="D4046" s="16"/>
      <c r="E4046" s="16"/>
      <c r="F4046" s="3"/>
      <c r="G4046" s="3"/>
      <c r="H4046" s="3"/>
      <c r="I4046" s="3"/>
      <c r="J4046" s="2"/>
      <c r="M4046" s="10"/>
      <c r="N4046" s="2"/>
      <c r="O4046" s="3"/>
      <c r="P4046" s="11"/>
      <c r="Q4046" s="16"/>
      <c r="R4046" s="4"/>
      <c r="S4046" s="12"/>
      <c r="T4046" s="16"/>
      <c r="U4046" s="4"/>
      <c r="V4046" s="3"/>
      <c r="W4046" s="3"/>
      <c r="X4046" s="3"/>
      <c r="Y4046" s="3"/>
      <c r="Z4046" s="3"/>
      <c r="AA4046" s="4"/>
      <c r="AB4046" s="4"/>
      <c r="AC4046" s="4"/>
      <c r="AD4046" s="4"/>
      <c r="AE4046" s="4"/>
      <c r="BA4046" s="13"/>
      <c r="BC4046" s="2"/>
      <c r="BD4046" s="2"/>
      <c r="BU4046" s="15"/>
      <c r="BV4046" s="6"/>
      <c r="BW4046" s="6"/>
      <c r="BX4046" s="16"/>
      <c r="BY4046" s="16"/>
      <c r="BZ4046" s="16"/>
      <c r="CA4046" s="16"/>
      <c r="CB4046" s="14"/>
    </row>
    <row r="4047" spans="1:80" s="9" customFormat="1" x14ac:dyDescent="0.2">
      <c r="A4047" s="16"/>
      <c r="B4047" s="16"/>
      <c r="C4047" s="16"/>
      <c r="D4047" s="16"/>
      <c r="E4047" s="16"/>
      <c r="F4047" s="3"/>
      <c r="G4047" s="3"/>
      <c r="H4047" s="3"/>
      <c r="I4047" s="3"/>
      <c r="J4047" s="2"/>
      <c r="M4047" s="10"/>
      <c r="N4047" s="2"/>
      <c r="O4047" s="3"/>
      <c r="P4047" s="11"/>
      <c r="Q4047" s="16"/>
      <c r="R4047" s="4"/>
      <c r="S4047" s="12"/>
      <c r="T4047" s="16"/>
      <c r="U4047" s="4"/>
      <c r="V4047" s="3"/>
      <c r="W4047" s="3"/>
      <c r="X4047" s="3"/>
      <c r="Y4047" s="3"/>
      <c r="Z4047" s="3"/>
      <c r="AA4047" s="4"/>
      <c r="AB4047" s="4"/>
      <c r="AC4047" s="4"/>
      <c r="AD4047" s="4"/>
      <c r="AE4047" s="4"/>
      <c r="BA4047" s="13"/>
      <c r="BC4047" s="2"/>
      <c r="BD4047" s="2"/>
      <c r="BU4047" s="15"/>
      <c r="BV4047" s="6"/>
      <c r="BW4047" s="6"/>
      <c r="BX4047" s="16"/>
      <c r="BY4047" s="16"/>
      <c r="BZ4047" s="16"/>
      <c r="CA4047" s="16"/>
      <c r="CB4047" s="14"/>
    </row>
    <row r="4048" spans="1:80" s="9" customFormat="1" x14ac:dyDescent="0.2">
      <c r="A4048" s="16"/>
      <c r="B4048" s="16"/>
      <c r="C4048" s="16"/>
      <c r="D4048" s="16"/>
      <c r="E4048" s="16"/>
      <c r="F4048" s="3"/>
      <c r="G4048" s="3"/>
      <c r="H4048" s="3"/>
      <c r="I4048" s="3"/>
      <c r="J4048" s="2"/>
      <c r="M4048" s="10"/>
      <c r="N4048" s="2"/>
      <c r="O4048" s="3"/>
      <c r="P4048" s="11"/>
      <c r="Q4048" s="16"/>
      <c r="R4048" s="4"/>
      <c r="S4048" s="12"/>
      <c r="T4048" s="16"/>
      <c r="U4048" s="4"/>
      <c r="V4048" s="3"/>
      <c r="W4048" s="3"/>
      <c r="X4048" s="3"/>
      <c r="Y4048" s="3"/>
      <c r="Z4048" s="3"/>
      <c r="AA4048" s="4"/>
      <c r="AB4048" s="4"/>
      <c r="AC4048" s="4"/>
      <c r="AD4048" s="4"/>
      <c r="AE4048" s="4"/>
      <c r="BA4048" s="13"/>
      <c r="BC4048" s="2"/>
      <c r="BD4048" s="2"/>
      <c r="BU4048" s="15"/>
      <c r="BV4048" s="6"/>
      <c r="BW4048" s="6"/>
      <c r="BX4048" s="16"/>
      <c r="BY4048" s="16"/>
      <c r="BZ4048" s="16"/>
      <c r="CA4048" s="16"/>
      <c r="CB4048" s="14"/>
    </row>
    <row r="4049" spans="1:80" s="9" customFormat="1" x14ac:dyDescent="0.2">
      <c r="A4049" s="16"/>
      <c r="B4049" s="16"/>
      <c r="C4049" s="16"/>
      <c r="D4049" s="16"/>
      <c r="E4049" s="16"/>
      <c r="F4049" s="3"/>
      <c r="G4049" s="3"/>
      <c r="H4049" s="3"/>
      <c r="I4049" s="3"/>
      <c r="J4049" s="2"/>
      <c r="M4049" s="10"/>
      <c r="N4049" s="2"/>
      <c r="O4049" s="3"/>
      <c r="P4049" s="11"/>
      <c r="Q4049" s="16"/>
      <c r="R4049" s="4"/>
      <c r="S4049" s="12"/>
      <c r="T4049" s="16"/>
      <c r="U4049" s="4"/>
      <c r="V4049" s="3"/>
      <c r="W4049" s="3"/>
      <c r="X4049" s="3"/>
      <c r="Y4049" s="3"/>
      <c r="Z4049" s="3"/>
      <c r="AA4049" s="4"/>
      <c r="AB4049" s="4"/>
      <c r="AC4049" s="4"/>
      <c r="AD4049" s="4"/>
      <c r="AE4049" s="4"/>
      <c r="BA4049" s="13"/>
      <c r="BC4049" s="2"/>
      <c r="BD4049" s="2"/>
      <c r="BU4049" s="15"/>
      <c r="BV4049" s="6"/>
      <c r="BW4049" s="6"/>
      <c r="BX4049" s="16"/>
      <c r="BY4049" s="16"/>
      <c r="BZ4049" s="16"/>
      <c r="CA4049" s="16"/>
      <c r="CB4049" s="14"/>
    </row>
    <row r="4050" spans="1:80" s="9" customFormat="1" x14ac:dyDescent="0.2">
      <c r="A4050" s="16"/>
      <c r="B4050" s="16"/>
      <c r="C4050" s="16"/>
      <c r="D4050" s="16"/>
      <c r="E4050" s="16"/>
      <c r="F4050" s="3"/>
      <c r="G4050" s="3"/>
      <c r="H4050" s="3"/>
      <c r="I4050" s="3"/>
      <c r="J4050" s="2"/>
      <c r="M4050" s="10"/>
      <c r="N4050" s="2"/>
      <c r="O4050" s="3"/>
      <c r="P4050" s="11"/>
      <c r="Q4050" s="16"/>
      <c r="R4050" s="4"/>
      <c r="S4050" s="12"/>
      <c r="T4050" s="16"/>
      <c r="U4050" s="4"/>
      <c r="V4050" s="3"/>
      <c r="W4050" s="3"/>
      <c r="X4050" s="3"/>
      <c r="Y4050" s="3"/>
      <c r="Z4050" s="3"/>
      <c r="AA4050" s="4"/>
      <c r="AB4050" s="4"/>
      <c r="AC4050" s="4"/>
      <c r="AD4050" s="4"/>
      <c r="AE4050" s="4"/>
      <c r="BA4050" s="13"/>
      <c r="BC4050" s="2"/>
      <c r="BD4050" s="2"/>
      <c r="BU4050" s="15"/>
      <c r="BV4050" s="6"/>
      <c r="BW4050" s="6"/>
      <c r="BX4050" s="16"/>
      <c r="BY4050" s="16"/>
      <c r="BZ4050" s="16"/>
      <c r="CA4050" s="16"/>
      <c r="CB4050" s="14"/>
    </row>
    <row r="4051" spans="1:80" s="9" customFormat="1" x14ac:dyDescent="0.2">
      <c r="A4051" s="16"/>
      <c r="B4051" s="16"/>
      <c r="C4051" s="16"/>
      <c r="D4051" s="16"/>
      <c r="E4051" s="16"/>
      <c r="F4051" s="3"/>
      <c r="G4051" s="3"/>
      <c r="H4051" s="3"/>
      <c r="I4051" s="3"/>
      <c r="J4051" s="2"/>
      <c r="M4051" s="10"/>
      <c r="N4051" s="2"/>
      <c r="O4051" s="3"/>
      <c r="P4051" s="11"/>
      <c r="Q4051" s="16"/>
      <c r="R4051" s="4"/>
      <c r="S4051" s="12"/>
      <c r="T4051" s="16"/>
      <c r="U4051" s="4"/>
      <c r="V4051" s="3"/>
      <c r="W4051" s="3"/>
      <c r="X4051" s="3"/>
      <c r="Y4051" s="3"/>
      <c r="Z4051" s="3"/>
      <c r="AA4051" s="4"/>
      <c r="AB4051" s="4"/>
      <c r="AC4051" s="4"/>
      <c r="AD4051" s="4"/>
      <c r="AE4051" s="4"/>
      <c r="BA4051" s="13"/>
      <c r="BC4051" s="2"/>
      <c r="BD4051" s="2"/>
      <c r="BU4051" s="15"/>
      <c r="BV4051" s="6"/>
      <c r="BW4051" s="6"/>
      <c r="BX4051" s="16"/>
      <c r="BY4051" s="16"/>
      <c r="BZ4051" s="16"/>
      <c r="CA4051" s="16"/>
      <c r="CB4051" s="14"/>
    </row>
    <row r="4052" spans="1:80" s="9" customFormat="1" x14ac:dyDescent="0.2">
      <c r="A4052" s="16"/>
      <c r="B4052" s="16"/>
      <c r="C4052" s="16"/>
      <c r="D4052" s="16"/>
      <c r="E4052" s="16"/>
      <c r="F4052" s="3"/>
      <c r="G4052" s="3"/>
      <c r="H4052" s="3"/>
      <c r="I4052" s="3"/>
      <c r="J4052" s="2"/>
      <c r="M4052" s="10"/>
      <c r="N4052" s="2"/>
      <c r="O4052" s="3"/>
      <c r="P4052" s="11"/>
      <c r="Q4052" s="16"/>
      <c r="R4052" s="4"/>
      <c r="S4052" s="12"/>
      <c r="T4052" s="16"/>
      <c r="U4052" s="4"/>
      <c r="V4052" s="3"/>
      <c r="W4052" s="3"/>
      <c r="X4052" s="3"/>
      <c r="Y4052" s="3"/>
      <c r="Z4052" s="3"/>
      <c r="AA4052" s="4"/>
      <c r="AB4052" s="4"/>
      <c r="AC4052" s="4"/>
      <c r="AD4052" s="4"/>
      <c r="AE4052" s="4"/>
      <c r="BA4052" s="13"/>
      <c r="BC4052" s="2"/>
      <c r="BD4052" s="2"/>
      <c r="BU4052" s="15"/>
      <c r="BV4052" s="6"/>
      <c r="BW4052" s="6"/>
      <c r="BX4052" s="16"/>
      <c r="BY4052" s="16"/>
      <c r="BZ4052" s="16"/>
      <c r="CA4052" s="16"/>
      <c r="CB4052" s="14"/>
    </row>
    <row r="4053" spans="1:80" s="9" customFormat="1" x14ac:dyDescent="0.2">
      <c r="A4053" s="16"/>
      <c r="B4053" s="16"/>
      <c r="C4053" s="16"/>
      <c r="D4053" s="16"/>
      <c r="E4053" s="16"/>
      <c r="F4053" s="3"/>
      <c r="G4053" s="3"/>
      <c r="H4053" s="3"/>
      <c r="I4053" s="3"/>
      <c r="J4053" s="2"/>
      <c r="M4053" s="10"/>
      <c r="N4053" s="2"/>
      <c r="O4053" s="3"/>
      <c r="P4053" s="11"/>
      <c r="Q4053" s="16"/>
      <c r="R4053" s="4"/>
      <c r="S4053" s="12"/>
      <c r="T4053" s="16"/>
      <c r="U4053" s="4"/>
      <c r="V4053" s="3"/>
      <c r="W4053" s="3"/>
      <c r="X4053" s="3"/>
      <c r="Y4053" s="3"/>
      <c r="Z4053" s="3"/>
      <c r="AA4053" s="4"/>
      <c r="AB4053" s="4"/>
      <c r="AC4053" s="4"/>
      <c r="AD4053" s="4"/>
      <c r="AE4053" s="4"/>
      <c r="BA4053" s="13"/>
      <c r="BC4053" s="2"/>
      <c r="BD4053" s="2"/>
      <c r="BU4053" s="15"/>
      <c r="BV4053" s="6"/>
      <c r="BW4053" s="6"/>
      <c r="BX4053" s="16"/>
      <c r="BY4053" s="16"/>
      <c r="BZ4053" s="16"/>
      <c r="CA4053" s="16"/>
      <c r="CB4053" s="14"/>
    </row>
    <row r="4054" spans="1:80" s="9" customFormat="1" x14ac:dyDescent="0.2">
      <c r="A4054" s="16"/>
      <c r="B4054" s="16"/>
      <c r="C4054" s="16"/>
      <c r="D4054" s="16"/>
      <c r="E4054" s="16"/>
      <c r="F4054" s="3"/>
      <c r="G4054" s="3"/>
      <c r="H4054" s="3"/>
      <c r="I4054" s="3"/>
      <c r="J4054" s="2"/>
      <c r="M4054" s="10"/>
      <c r="N4054" s="2"/>
      <c r="O4054" s="3"/>
      <c r="P4054" s="11"/>
      <c r="Q4054" s="16"/>
      <c r="R4054" s="4"/>
      <c r="S4054" s="12"/>
      <c r="T4054" s="16"/>
      <c r="U4054" s="4"/>
      <c r="V4054" s="3"/>
      <c r="W4054" s="3"/>
      <c r="X4054" s="3"/>
      <c r="Y4054" s="3"/>
      <c r="Z4054" s="3"/>
      <c r="AA4054" s="4"/>
      <c r="AB4054" s="4"/>
      <c r="AC4054" s="4"/>
      <c r="AD4054" s="4"/>
      <c r="AE4054" s="4"/>
      <c r="BA4054" s="13"/>
      <c r="BC4054" s="2"/>
      <c r="BD4054" s="2"/>
      <c r="BU4054" s="15"/>
      <c r="BV4054" s="6"/>
      <c r="BW4054" s="6"/>
      <c r="BX4054" s="16"/>
      <c r="BY4054" s="16"/>
      <c r="BZ4054" s="16"/>
      <c r="CA4054" s="16"/>
      <c r="CB4054" s="14"/>
    </row>
    <row r="4055" spans="1:80" s="9" customFormat="1" x14ac:dyDescent="0.2">
      <c r="A4055" s="16"/>
      <c r="B4055" s="16"/>
      <c r="C4055" s="16"/>
      <c r="D4055" s="16"/>
      <c r="E4055" s="16"/>
      <c r="F4055" s="3"/>
      <c r="G4055" s="3"/>
      <c r="H4055" s="3"/>
      <c r="I4055" s="3"/>
      <c r="J4055" s="2"/>
      <c r="M4055" s="10"/>
      <c r="N4055" s="2"/>
      <c r="O4055" s="3"/>
      <c r="P4055" s="11"/>
      <c r="Q4055" s="16"/>
      <c r="R4055" s="4"/>
      <c r="S4055" s="12"/>
      <c r="T4055" s="16"/>
      <c r="U4055" s="4"/>
      <c r="V4055" s="3"/>
      <c r="W4055" s="3"/>
      <c r="X4055" s="3"/>
      <c r="Y4055" s="3"/>
      <c r="Z4055" s="3"/>
      <c r="AA4055" s="4"/>
      <c r="AB4055" s="4"/>
      <c r="AC4055" s="4"/>
      <c r="AD4055" s="4"/>
      <c r="AE4055" s="4"/>
      <c r="BA4055" s="13"/>
      <c r="BC4055" s="2"/>
      <c r="BD4055" s="2"/>
      <c r="BU4055" s="15"/>
      <c r="BV4055" s="6"/>
      <c r="BW4055" s="6"/>
      <c r="BX4055" s="16"/>
      <c r="BY4055" s="16"/>
      <c r="BZ4055" s="16"/>
      <c r="CA4055" s="16"/>
      <c r="CB4055" s="14"/>
    </row>
    <row r="4056" spans="1:80" s="9" customFormat="1" x14ac:dyDescent="0.2">
      <c r="A4056" s="16"/>
      <c r="B4056" s="16"/>
      <c r="C4056" s="16"/>
      <c r="D4056" s="16"/>
      <c r="E4056" s="16"/>
      <c r="F4056" s="3"/>
      <c r="G4056" s="3"/>
      <c r="H4056" s="3"/>
      <c r="I4056" s="3"/>
      <c r="J4056" s="2"/>
      <c r="M4056" s="10"/>
      <c r="N4056" s="2"/>
      <c r="O4056" s="3"/>
      <c r="P4056" s="11"/>
      <c r="Q4056" s="16"/>
      <c r="R4056" s="4"/>
      <c r="S4056" s="12"/>
      <c r="T4056" s="16"/>
      <c r="U4056" s="4"/>
      <c r="V4056" s="3"/>
      <c r="W4056" s="3"/>
      <c r="X4056" s="3"/>
      <c r="Y4056" s="3"/>
      <c r="Z4056" s="3"/>
      <c r="AA4056" s="4"/>
      <c r="AB4056" s="4"/>
      <c r="AC4056" s="4"/>
      <c r="AD4056" s="4"/>
      <c r="AE4056" s="4"/>
      <c r="BA4056" s="13"/>
      <c r="BC4056" s="2"/>
      <c r="BD4056" s="2"/>
      <c r="BU4056" s="15"/>
      <c r="BV4056" s="6"/>
      <c r="BW4056" s="6"/>
      <c r="BX4056" s="16"/>
      <c r="BY4056" s="16"/>
      <c r="BZ4056" s="16"/>
      <c r="CA4056" s="16"/>
      <c r="CB4056" s="14"/>
    </row>
    <row r="4057" spans="1:80" s="9" customFormat="1" x14ac:dyDescent="0.2">
      <c r="A4057" s="16"/>
      <c r="B4057" s="16"/>
      <c r="C4057" s="16"/>
      <c r="D4057" s="16"/>
      <c r="E4057" s="16"/>
      <c r="F4057" s="3"/>
      <c r="G4057" s="3"/>
      <c r="H4057" s="3"/>
      <c r="I4057" s="3"/>
      <c r="J4057" s="2"/>
      <c r="M4057" s="10"/>
      <c r="N4057" s="2"/>
      <c r="O4057" s="3"/>
      <c r="P4057" s="11"/>
      <c r="Q4057" s="16"/>
      <c r="R4057" s="4"/>
      <c r="S4057" s="12"/>
      <c r="T4057" s="16"/>
      <c r="U4057" s="4"/>
      <c r="V4057" s="3"/>
      <c r="W4057" s="3"/>
      <c r="X4057" s="3"/>
      <c r="Y4057" s="3"/>
      <c r="Z4057" s="3"/>
      <c r="AA4057" s="4"/>
      <c r="AB4057" s="4"/>
      <c r="AC4057" s="4"/>
      <c r="AD4057" s="4"/>
      <c r="AE4057" s="4"/>
      <c r="BA4057" s="13"/>
      <c r="BC4057" s="2"/>
      <c r="BD4057" s="2"/>
      <c r="BU4057" s="15"/>
      <c r="BV4057" s="6"/>
      <c r="BW4057" s="6"/>
      <c r="BX4057" s="16"/>
      <c r="BY4057" s="16"/>
      <c r="BZ4057" s="16"/>
      <c r="CA4057" s="16"/>
      <c r="CB4057" s="14"/>
    </row>
    <row r="4058" spans="1:80" s="9" customFormat="1" x14ac:dyDescent="0.2">
      <c r="A4058" s="16"/>
      <c r="B4058" s="16"/>
      <c r="C4058" s="16"/>
      <c r="D4058" s="16"/>
      <c r="E4058" s="16"/>
      <c r="F4058" s="3"/>
      <c r="G4058" s="3"/>
      <c r="H4058" s="3"/>
      <c r="I4058" s="3"/>
      <c r="J4058" s="2"/>
      <c r="M4058" s="10"/>
      <c r="N4058" s="2"/>
      <c r="O4058" s="3"/>
      <c r="P4058" s="11"/>
      <c r="Q4058" s="16"/>
      <c r="R4058" s="4"/>
      <c r="S4058" s="12"/>
      <c r="T4058" s="16"/>
      <c r="U4058" s="4"/>
      <c r="V4058" s="3"/>
      <c r="W4058" s="3"/>
      <c r="X4058" s="3"/>
      <c r="Y4058" s="3"/>
      <c r="Z4058" s="3"/>
      <c r="AA4058" s="4"/>
      <c r="AB4058" s="4"/>
      <c r="AC4058" s="4"/>
      <c r="AD4058" s="4"/>
      <c r="AE4058" s="4"/>
      <c r="BA4058" s="13"/>
      <c r="BC4058" s="2"/>
      <c r="BD4058" s="2"/>
      <c r="BU4058" s="15"/>
      <c r="BV4058" s="6"/>
      <c r="BW4058" s="6"/>
      <c r="BX4058" s="16"/>
      <c r="BY4058" s="16"/>
      <c r="BZ4058" s="16"/>
      <c r="CA4058" s="16"/>
      <c r="CB4058" s="14"/>
    </row>
    <row r="4059" spans="1:80" s="9" customFormat="1" x14ac:dyDescent="0.2">
      <c r="A4059" s="16"/>
      <c r="B4059" s="16"/>
      <c r="C4059" s="16"/>
      <c r="D4059" s="16"/>
      <c r="E4059" s="16"/>
      <c r="F4059" s="3"/>
      <c r="G4059" s="3"/>
      <c r="H4059" s="3"/>
      <c r="I4059" s="3"/>
      <c r="J4059" s="2"/>
      <c r="M4059" s="10"/>
      <c r="N4059" s="2"/>
      <c r="O4059" s="3"/>
      <c r="P4059" s="11"/>
      <c r="Q4059" s="16"/>
      <c r="R4059" s="4"/>
      <c r="S4059" s="12"/>
      <c r="T4059" s="16"/>
      <c r="U4059" s="4"/>
      <c r="V4059" s="3"/>
      <c r="W4059" s="3"/>
      <c r="X4059" s="3"/>
      <c r="Y4059" s="3"/>
      <c r="Z4059" s="3"/>
      <c r="AA4059" s="4"/>
      <c r="AB4059" s="4"/>
      <c r="AC4059" s="4"/>
      <c r="AD4059" s="4"/>
      <c r="AE4059" s="4"/>
      <c r="BA4059" s="13"/>
      <c r="BC4059" s="2"/>
      <c r="BD4059" s="2"/>
      <c r="BU4059" s="15"/>
      <c r="BV4059" s="6"/>
      <c r="BW4059" s="6"/>
      <c r="BX4059" s="16"/>
      <c r="BY4059" s="16"/>
      <c r="BZ4059" s="16"/>
      <c r="CA4059" s="16"/>
      <c r="CB4059" s="14"/>
    </row>
    <row r="4060" spans="1:80" s="9" customFormat="1" x14ac:dyDescent="0.2">
      <c r="A4060" s="16"/>
      <c r="B4060" s="16"/>
      <c r="C4060" s="16"/>
      <c r="D4060" s="16"/>
      <c r="E4060" s="16"/>
      <c r="F4060" s="3"/>
      <c r="G4060" s="3"/>
      <c r="H4060" s="3"/>
      <c r="I4060" s="3"/>
      <c r="J4060" s="2"/>
      <c r="M4060" s="10"/>
      <c r="N4060" s="2"/>
      <c r="O4060" s="3"/>
      <c r="P4060" s="11"/>
      <c r="Q4060" s="16"/>
      <c r="R4060" s="4"/>
      <c r="S4060" s="12"/>
      <c r="T4060" s="16"/>
      <c r="U4060" s="4"/>
      <c r="V4060" s="3"/>
      <c r="W4060" s="3"/>
      <c r="X4060" s="3"/>
      <c r="Y4060" s="3"/>
      <c r="Z4060" s="3"/>
      <c r="AA4060" s="4"/>
      <c r="AB4060" s="4"/>
      <c r="AC4060" s="4"/>
      <c r="AD4060" s="4"/>
      <c r="AE4060" s="4"/>
      <c r="BA4060" s="13"/>
      <c r="BC4060" s="2"/>
      <c r="BD4060" s="2"/>
      <c r="BU4060" s="15"/>
      <c r="BV4060" s="6"/>
      <c r="BW4060" s="6"/>
      <c r="BX4060" s="16"/>
      <c r="BY4060" s="16"/>
      <c r="BZ4060" s="16"/>
      <c r="CA4060" s="16"/>
      <c r="CB4060" s="14"/>
    </row>
    <row r="4061" spans="1:80" s="9" customFormat="1" x14ac:dyDescent="0.2">
      <c r="A4061" s="16"/>
      <c r="B4061" s="16"/>
      <c r="C4061" s="16"/>
      <c r="D4061" s="16"/>
      <c r="E4061" s="16"/>
      <c r="F4061" s="3"/>
      <c r="G4061" s="3"/>
      <c r="H4061" s="3"/>
      <c r="I4061" s="3"/>
      <c r="J4061" s="2"/>
      <c r="M4061" s="10"/>
      <c r="N4061" s="2"/>
      <c r="O4061" s="3"/>
      <c r="P4061" s="11"/>
      <c r="Q4061" s="16"/>
      <c r="R4061" s="4"/>
      <c r="S4061" s="12"/>
      <c r="T4061" s="16"/>
      <c r="U4061" s="4"/>
      <c r="V4061" s="3"/>
      <c r="W4061" s="3"/>
      <c r="X4061" s="3"/>
      <c r="Y4061" s="3"/>
      <c r="Z4061" s="3"/>
      <c r="AA4061" s="4"/>
      <c r="AB4061" s="4"/>
      <c r="AC4061" s="4"/>
      <c r="AD4061" s="4"/>
      <c r="AE4061" s="4"/>
      <c r="BA4061" s="13"/>
      <c r="BC4061" s="2"/>
      <c r="BD4061" s="2"/>
      <c r="BU4061" s="15"/>
      <c r="BV4061" s="6"/>
      <c r="BW4061" s="6"/>
      <c r="BX4061" s="16"/>
      <c r="BY4061" s="16"/>
      <c r="BZ4061" s="16"/>
      <c r="CA4061" s="16"/>
      <c r="CB4061" s="14"/>
    </row>
    <row r="4062" spans="1:80" s="9" customFormat="1" x14ac:dyDescent="0.2">
      <c r="A4062" s="16"/>
      <c r="B4062" s="16"/>
      <c r="C4062" s="16"/>
      <c r="D4062" s="16"/>
      <c r="E4062" s="16"/>
      <c r="F4062" s="3"/>
      <c r="G4062" s="3"/>
      <c r="H4062" s="3"/>
      <c r="I4062" s="3"/>
      <c r="J4062" s="2"/>
      <c r="M4062" s="10"/>
      <c r="N4062" s="2"/>
      <c r="O4062" s="3"/>
      <c r="P4062" s="11"/>
      <c r="Q4062" s="16"/>
      <c r="R4062" s="4"/>
      <c r="S4062" s="12"/>
      <c r="T4062" s="16"/>
      <c r="U4062" s="4"/>
      <c r="V4062" s="3"/>
      <c r="W4062" s="3"/>
      <c r="X4062" s="3"/>
      <c r="Y4062" s="3"/>
      <c r="Z4062" s="3"/>
      <c r="AA4062" s="4"/>
      <c r="AB4062" s="4"/>
      <c r="AC4062" s="4"/>
      <c r="AD4062" s="4"/>
      <c r="AE4062" s="4"/>
      <c r="BA4062" s="13"/>
      <c r="BC4062" s="2"/>
      <c r="BD4062" s="2"/>
      <c r="BU4062" s="15"/>
      <c r="BV4062" s="6"/>
      <c r="BW4062" s="6"/>
      <c r="BX4062" s="16"/>
      <c r="BY4062" s="16"/>
      <c r="BZ4062" s="16"/>
      <c r="CA4062" s="16"/>
      <c r="CB4062" s="14"/>
    </row>
    <row r="4063" spans="1:80" s="9" customFormat="1" x14ac:dyDescent="0.2">
      <c r="A4063" s="16"/>
      <c r="B4063" s="16"/>
      <c r="C4063" s="16"/>
      <c r="D4063" s="16"/>
      <c r="E4063" s="16"/>
      <c r="F4063" s="3"/>
      <c r="G4063" s="3"/>
      <c r="H4063" s="3"/>
      <c r="I4063" s="3"/>
      <c r="J4063" s="2"/>
      <c r="M4063" s="10"/>
      <c r="N4063" s="2"/>
      <c r="O4063" s="3"/>
      <c r="P4063" s="11"/>
      <c r="Q4063" s="16"/>
      <c r="R4063" s="4"/>
      <c r="S4063" s="12"/>
      <c r="T4063" s="16"/>
      <c r="U4063" s="4"/>
      <c r="V4063" s="3"/>
      <c r="W4063" s="3"/>
      <c r="X4063" s="3"/>
      <c r="Y4063" s="3"/>
      <c r="Z4063" s="3"/>
      <c r="AA4063" s="4"/>
      <c r="AB4063" s="4"/>
      <c r="AC4063" s="4"/>
      <c r="AD4063" s="4"/>
      <c r="AE4063" s="4"/>
      <c r="BA4063" s="13"/>
      <c r="BC4063" s="2"/>
      <c r="BD4063" s="2"/>
      <c r="BU4063" s="15"/>
      <c r="BV4063" s="6"/>
      <c r="BW4063" s="6"/>
      <c r="BX4063" s="16"/>
      <c r="BY4063" s="16"/>
      <c r="BZ4063" s="16"/>
      <c r="CA4063" s="16"/>
      <c r="CB4063" s="14"/>
    </row>
    <row r="4064" spans="1:80" s="9" customFormat="1" x14ac:dyDescent="0.2">
      <c r="A4064" s="16"/>
      <c r="B4064" s="16"/>
      <c r="C4064" s="16"/>
      <c r="D4064" s="16"/>
      <c r="E4064" s="16"/>
      <c r="F4064" s="3"/>
      <c r="G4064" s="3"/>
      <c r="H4064" s="3"/>
      <c r="I4064" s="3"/>
      <c r="J4064" s="2"/>
      <c r="M4064" s="10"/>
      <c r="N4064" s="2"/>
      <c r="O4064" s="3"/>
      <c r="P4064" s="11"/>
      <c r="Q4064" s="16"/>
      <c r="R4064" s="4"/>
      <c r="S4064" s="12"/>
      <c r="T4064" s="16"/>
      <c r="U4064" s="4"/>
      <c r="V4064" s="3"/>
      <c r="W4064" s="3"/>
      <c r="X4064" s="3"/>
      <c r="Y4064" s="3"/>
      <c r="Z4064" s="3"/>
      <c r="AA4064" s="4"/>
      <c r="AB4064" s="4"/>
      <c r="AC4064" s="4"/>
      <c r="AD4064" s="4"/>
      <c r="AE4064" s="4"/>
      <c r="BA4064" s="13"/>
      <c r="BC4064" s="2"/>
      <c r="BD4064" s="2"/>
      <c r="BU4064" s="15"/>
      <c r="BV4064" s="6"/>
      <c r="BW4064" s="6"/>
      <c r="BX4064" s="16"/>
      <c r="BY4064" s="16"/>
      <c r="BZ4064" s="16"/>
      <c r="CA4064" s="16"/>
      <c r="CB4064" s="14"/>
    </row>
    <row r="4065" spans="1:80" s="9" customFormat="1" x14ac:dyDescent="0.2">
      <c r="A4065" s="16"/>
      <c r="B4065" s="16"/>
      <c r="C4065" s="16"/>
      <c r="D4065" s="16"/>
      <c r="E4065" s="16"/>
      <c r="F4065" s="3"/>
      <c r="G4065" s="3"/>
      <c r="H4065" s="3"/>
      <c r="I4065" s="3"/>
      <c r="J4065" s="2"/>
      <c r="M4065" s="10"/>
      <c r="N4065" s="2"/>
      <c r="O4065" s="3"/>
      <c r="P4065" s="11"/>
      <c r="Q4065" s="16"/>
      <c r="R4065" s="4"/>
      <c r="S4065" s="12"/>
      <c r="T4065" s="16"/>
      <c r="U4065" s="4"/>
      <c r="V4065" s="3"/>
      <c r="W4065" s="3"/>
      <c r="X4065" s="3"/>
      <c r="Y4065" s="3"/>
      <c r="Z4065" s="3"/>
      <c r="AA4065" s="4"/>
      <c r="AB4065" s="4"/>
      <c r="AC4065" s="4"/>
      <c r="AD4065" s="4"/>
      <c r="AE4065" s="4"/>
      <c r="BA4065" s="13"/>
      <c r="BC4065" s="2"/>
      <c r="BD4065" s="2"/>
      <c r="BU4065" s="15"/>
      <c r="BV4065" s="6"/>
      <c r="BW4065" s="6"/>
      <c r="BX4065" s="16"/>
      <c r="BY4065" s="16"/>
      <c r="BZ4065" s="16"/>
      <c r="CA4065" s="16"/>
      <c r="CB4065" s="14"/>
    </row>
    <row r="4066" spans="1:80" s="9" customFormat="1" x14ac:dyDescent="0.2">
      <c r="A4066" s="16"/>
      <c r="B4066" s="16"/>
      <c r="C4066" s="16"/>
      <c r="D4066" s="16"/>
      <c r="E4066" s="16"/>
      <c r="F4066" s="3"/>
      <c r="G4066" s="3"/>
      <c r="H4066" s="3"/>
      <c r="I4066" s="3"/>
      <c r="J4066" s="2"/>
      <c r="M4066" s="10"/>
      <c r="N4066" s="2"/>
      <c r="O4066" s="3"/>
      <c r="P4066" s="11"/>
      <c r="Q4066" s="16"/>
      <c r="R4066" s="4"/>
      <c r="S4066" s="12"/>
      <c r="T4066" s="16"/>
      <c r="U4066" s="4"/>
      <c r="V4066" s="3"/>
      <c r="W4066" s="3"/>
      <c r="X4066" s="3"/>
      <c r="Y4066" s="3"/>
      <c r="Z4066" s="3"/>
      <c r="AA4066" s="4"/>
      <c r="AB4066" s="4"/>
      <c r="AC4066" s="4"/>
      <c r="AD4066" s="4"/>
      <c r="AE4066" s="4"/>
      <c r="BA4066" s="13"/>
      <c r="BC4066" s="2"/>
      <c r="BD4066" s="2"/>
      <c r="BU4066" s="15"/>
      <c r="BV4066" s="6"/>
      <c r="BW4066" s="6"/>
      <c r="BX4066" s="16"/>
      <c r="BY4066" s="16"/>
      <c r="BZ4066" s="16"/>
      <c r="CA4066" s="16"/>
      <c r="CB4066" s="14"/>
    </row>
    <row r="4067" spans="1:80" s="9" customFormat="1" x14ac:dyDescent="0.2">
      <c r="A4067" s="16"/>
      <c r="B4067" s="16"/>
      <c r="C4067" s="16"/>
      <c r="D4067" s="16"/>
      <c r="E4067" s="16"/>
      <c r="F4067" s="3"/>
      <c r="G4067" s="3"/>
      <c r="H4067" s="3"/>
      <c r="I4067" s="3"/>
      <c r="J4067" s="2"/>
      <c r="M4067" s="10"/>
      <c r="N4067" s="2"/>
      <c r="O4067" s="3"/>
      <c r="P4067" s="11"/>
      <c r="Q4067" s="16"/>
      <c r="R4067" s="4"/>
      <c r="S4067" s="12"/>
      <c r="T4067" s="16"/>
      <c r="U4067" s="4"/>
      <c r="V4067" s="3"/>
      <c r="W4067" s="3"/>
      <c r="X4067" s="3"/>
      <c r="Y4067" s="3"/>
      <c r="Z4067" s="3"/>
      <c r="AA4067" s="4"/>
      <c r="AB4067" s="4"/>
      <c r="AC4067" s="4"/>
      <c r="AD4067" s="4"/>
      <c r="AE4067" s="4"/>
      <c r="BA4067" s="13"/>
      <c r="BC4067" s="2"/>
      <c r="BD4067" s="2"/>
      <c r="BU4067" s="15"/>
      <c r="BV4067" s="6"/>
      <c r="BW4067" s="6"/>
      <c r="BX4067" s="16"/>
      <c r="BY4067" s="16"/>
      <c r="BZ4067" s="16"/>
      <c r="CA4067" s="16"/>
      <c r="CB4067" s="14"/>
    </row>
    <row r="4068" spans="1:80" s="9" customFormat="1" x14ac:dyDescent="0.2">
      <c r="A4068" s="16"/>
      <c r="B4068" s="16"/>
      <c r="C4068" s="16"/>
      <c r="D4068" s="16"/>
      <c r="E4068" s="16"/>
      <c r="F4068" s="3"/>
      <c r="G4068" s="3"/>
      <c r="H4068" s="3"/>
      <c r="I4068" s="3"/>
      <c r="J4068" s="2"/>
      <c r="M4068" s="10"/>
      <c r="N4068" s="2"/>
      <c r="O4068" s="3"/>
      <c r="P4068" s="11"/>
      <c r="Q4068" s="16"/>
      <c r="R4068" s="4"/>
      <c r="S4068" s="12"/>
      <c r="T4068" s="16"/>
      <c r="U4068" s="4"/>
      <c r="V4068" s="3"/>
      <c r="W4068" s="3"/>
      <c r="X4068" s="3"/>
      <c r="Y4068" s="3"/>
      <c r="Z4068" s="3"/>
      <c r="AA4068" s="4"/>
      <c r="AB4068" s="4"/>
      <c r="AC4068" s="4"/>
      <c r="AD4068" s="4"/>
      <c r="AE4068" s="4"/>
      <c r="BA4068" s="13"/>
      <c r="BC4068" s="2"/>
      <c r="BD4068" s="2"/>
      <c r="BU4068" s="15"/>
      <c r="BV4068" s="6"/>
      <c r="BW4068" s="6"/>
      <c r="BX4068" s="16"/>
      <c r="BY4068" s="16"/>
      <c r="BZ4068" s="16"/>
      <c r="CA4068" s="16"/>
      <c r="CB4068" s="14"/>
    </row>
    <row r="4069" spans="1:80" s="9" customFormat="1" x14ac:dyDescent="0.2">
      <c r="A4069" s="16"/>
      <c r="B4069" s="16"/>
      <c r="C4069" s="16"/>
      <c r="D4069" s="16"/>
      <c r="E4069" s="16"/>
      <c r="F4069" s="3"/>
      <c r="G4069" s="3"/>
      <c r="H4069" s="3"/>
      <c r="I4069" s="3"/>
      <c r="J4069" s="2"/>
      <c r="M4069" s="10"/>
      <c r="N4069" s="2"/>
      <c r="O4069" s="3"/>
      <c r="P4069" s="11"/>
      <c r="Q4069" s="16"/>
      <c r="R4069" s="4"/>
      <c r="S4069" s="12"/>
      <c r="T4069" s="16"/>
      <c r="U4069" s="4"/>
      <c r="V4069" s="3"/>
      <c r="W4069" s="3"/>
      <c r="X4069" s="3"/>
      <c r="Y4069" s="3"/>
      <c r="Z4069" s="3"/>
      <c r="AA4069" s="4"/>
      <c r="AB4069" s="4"/>
      <c r="AC4069" s="4"/>
      <c r="AD4069" s="4"/>
      <c r="AE4069" s="4"/>
      <c r="BA4069" s="13"/>
      <c r="BC4069" s="2"/>
      <c r="BD4069" s="2"/>
      <c r="BU4069" s="15"/>
      <c r="BV4069" s="6"/>
      <c r="BW4069" s="6"/>
      <c r="BX4069" s="16"/>
      <c r="BY4069" s="16"/>
      <c r="BZ4069" s="16"/>
      <c r="CA4069" s="16"/>
      <c r="CB4069" s="14"/>
    </row>
    <row r="4070" spans="1:80" s="9" customFormat="1" x14ac:dyDescent="0.2">
      <c r="A4070" s="16"/>
      <c r="B4070" s="16"/>
      <c r="C4070" s="16"/>
      <c r="D4070" s="16"/>
      <c r="E4070" s="16"/>
      <c r="F4070" s="3"/>
      <c r="G4070" s="3"/>
      <c r="H4070" s="3"/>
      <c r="I4070" s="3"/>
      <c r="J4070" s="2"/>
      <c r="M4070" s="10"/>
      <c r="N4070" s="2"/>
      <c r="O4070" s="3"/>
      <c r="P4070" s="11"/>
      <c r="Q4070" s="16"/>
      <c r="R4070" s="4"/>
      <c r="S4070" s="12"/>
      <c r="T4070" s="16"/>
      <c r="U4070" s="4"/>
      <c r="V4070" s="3"/>
      <c r="W4070" s="3"/>
      <c r="X4070" s="3"/>
      <c r="Y4070" s="3"/>
      <c r="Z4070" s="3"/>
      <c r="AA4070" s="4"/>
      <c r="AB4070" s="4"/>
      <c r="AC4070" s="4"/>
      <c r="AD4070" s="4"/>
      <c r="AE4070" s="4"/>
      <c r="BA4070" s="13"/>
      <c r="BC4070" s="2"/>
      <c r="BD4070" s="2"/>
      <c r="BU4070" s="15"/>
      <c r="BV4070" s="6"/>
      <c r="BW4070" s="6"/>
      <c r="BX4070" s="16"/>
      <c r="BY4070" s="16"/>
      <c r="BZ4070" s="16"/>
      <c r="CA4070" s="16"/>
      <c r="CB4070" s="14"/>
    </row>
    <row r="4071" spans="1:80" s="9" customFormat="1" x14ac:dyDescent="0.2">
      <c r="A4071" s="16"/>
      <c r="B4071" s="16"/>
      <c r="C4071" s="16"/>
      <c r="D4071" s="16"/>
      <c r="E4071" s="16"/>
      <c r="F4071" s="3"/>
      <c r="G4071" s="3"/>
      <c r="H4071" s="3"/>
      <c r="I4071" s="3"/>
      <c r="J4071" s="2"/>
      <c r="M4071" s="10"/>
      <c r="N4071" s="2"/>
      <c r="O4071" s="3"/>
      <c r="P4071" s="11"/>
      <c r="Q4071" s="16"/>
      <c r="R4071" s="4"/>
      <c r="S4071" s="12"/>
      <c r="T4071" s="16"/>
      <c r="U4071" s="4"/>
      <c r="V4071" s="3"/>
      <c r="W4071" s="3"/>
      <c r="X4071" s="3"/>
      <c r="Y4071" s="3"/>
      <c r="Z4071" s="3"/>
      <c r="AA4071" s="4"/>
      <c r="AB4071" s="4"/>
      <c r="AC4071" s="4"/>
      <c r="AD4071" s="4"/>
      <c r="AE4071" s="4"/>
      <c r="BA4071" s="13"/>
      <c r="BC4071" s="2"/>
      <c r="BD4071" s="2"/>
      <c r="BU4071" s="15"/>
      <c r="BV4071" s="6"/>
      <c r="BW4071" s="6"/>
      <c r="BX4071" s="16"/>
      <c r="BY4071" s="16"/>
      <c r="BZ4071" s="16"/>
      <c r="CA4071" s="16"/>
      <c r="CB4071" s="14"/>
    </row>
    <row r="4072" spans="1:80" s="9" customFormat="1" x14ac:dyDescent="0.2">
      <c r="A4072" s="16"/>
      <c r="B4072" s="16"/>
      <c r="C4072" s="16"/>
      <c r="D4072" s="16"/>
      <c r="E4072" s="16"/>
      <c r="F4072" s="3"/>
      <c r="G4072" s="3"/>
      <c r="H4072" s="3"/>
      <c r="I4072" s="3"/>
      <c r="J4072" s="2"/>
      <c r="M4072" s="10"/>
      <c r="N4072" s="2"/>
      <c r="O4072" s="3"/>
      <c r="P4072" s="11"/>
      <c r="Q4072" s="16"/>
      <c r="R4072" s="4"/>
      <c r="S4072" s="12"/>
      <c r="T4072" s="16"/>
      <c r="U4072" s="4"/>
      <c r="V4072" s="3"/>
      <c r="W4072" s="3"/>
      <c r="X4072" s="3"/>
      <c r="Y4072" s="3"/>
      <c r="Z4072" s="3"/>
      <c r="AA4072" s="4"/>
      <c r="AB4072" s="4"/>
      <c r="AC4072" s="4"/>
      <c r="AD4072" s="4"/>
      <c r="AE4072" s="4"/>
      <c r="BA4072" s="13"/>
      <c r="BC4072" s="2"/>
      <c r="BD4072" s="2"/>
      <c r="BU4072" s="15"/>
      <c r="BV4072" s="6"/>
      <c r="BW4072" s="6"/>
      <c r="BX4072" s="16"/>
      <c r="BY4072" s="16"/>
      <c r="BZ4072" s="16"/>
      <c r="CA4072" s="16"/>
      <c r="CB4072" s="14"/>
    </row>
    <row r="4073" spans="1:80" s="9" customFormat="1" x14ac:dyDescent="0.2">
      <c r="A4073" s="16"/>
      <c r="B4073" s="16"/>
      <c r="C4073" s="16"/>
      <c r="D4073" s="16"/>
      <c r="E4073" s="16"/>
      <c r="F4073" s="3"/>
      <c r="G4073" s="3"/>
      <c r="H4073" s="3"/>
      <c r="I4073" s="3"/>
      <c r="J4073" s="2"/>
      <c r="M4073" s="10"/>
      <c r="N4073" s="2"/>
      <c r="O4073" s="3"/>
      <c r="P4073" s="11"/>
      <c r="Q4073" s="16"/>
      <c r="R4073" s="4"/>
      <c r="S4073" s="12"/>
      <c r="T4073" s="16"/>
      <c r="U4073" s="4"/>
      <c r="V4073" s="3"/>
      <c r="W4073" s="3"/>
      <c r="X4073" s="3"/>
      <c r="Y4073" s="3"/>
      <c r="Z4073" s="3"/>
      <c r="AA4073" s="4"/>
      <c r="AB4073" s="4"/>
      <c r="AC4073" s="4"/>
      <c r="AD4073" s="4"/>
      <c r="AE4073" s="4"/>
      <c r="BA4073" s="13"/>
      <c r="BC4073" s="2"/>
      <c r="BD4073" s="2"/>
      <c r="BU4073" s="15"/>
      <c r="BV4073" s="6"/>
      <c r="BW4073" s="6"/>
      <c r="BX4073" s="16"/>
      <c r="BY4073" s="16"/>
      <c r="BZ4073" s="16"/>
      <c r="CA4073" s="16"/>
      <c r="CB4073" s="14"/>
    </row>
    <row r="4074" spans="1:80" s="9" customFormat="1" x14ac:dyDescent="0.2">
      <c r="A4074" s="16"/>
      <c r="B4074" s="16"/>
      <c r="C4074" s="16"/>
      <c r="D4074" s="16"/>
      <c r="E4074" s="16"/>
      <c r="F4074" s="3"/>
      <c r="G4074" s="3"/>
      <c r="H4074" s="3"/>
      <c r="I4074" s="3"/>
      <c r="J4074" s="2"/>
      <c r="M4074" s="10"/>
      <c r="N4074" s="2"/>
      <c r="O4074" s="3"/>
      <c r="P4074" s="11"/>
      <c r="Q4074" s="16"/>
      <c r="R4074" s="4"/>
      <c r="S4074" s="12"/>
      <c r="T4074" s="16"/>
      <c r="U4074" s="4"/>
      <c r="V4074" s="3"/>
      <c r="W4074" s="3"/>
      <c r="X4074" s="3"/>
      <c r="Y4074" s="3"/>
      <c r="Z4074" s="3"/>
      <c r="AA4074" s="4"/>
      <c r="AB4074" s="4"/>
      <c r="AC4074" s="4"/>
      <c r="AD4074" s="4"/>
      <c r="AE4074" s="4"/>
      <c r="BA4074" s="13"/>
      <c r="BC4074" s="2"/>
      <c r="BD4074" s="2"/>
      <c r="BU4074" s="15"/>
      <c r="BV4074" s="6"/>
      <c r="BW4074" s="6"/>
      <c r="BX4074" s="16"/>
      <c r="BY4074" s="16"/>
      <c r="BZ4074" s="16"/>
      <c r="CA4074" s="16"/>
      <c r="CB4074" s="14"/>
    </row>
    <row r="4075" spans="1:80" s="9" customFormat="1" x14ac:dyDescent="0.2">
      <c r="A4075" s="16"/>
      <c r="B4075" s="16"/>
      <c r="C4075" s="16"/>
      <c r="D4075" s="16"/>
      <c r="E4075" s="16"/>
      <c r="F4075" s="3"/>
      <c r="G4075" s="3"/>
      <c r="H4075" s="3"/>
      <c r="I4075" s="3"/>
      <c r="J4075" s="2"/>
      <c r="M4075" s="10"/>
      <c r="N4075" s="2"/>
      <c r="O4075" s="3"/>
      <c r="P4075" s="11"/>
      <c r="Q4075" s="16"/>
      <c r="R4075" s="4"/>
      <c r="S4075" s="12"/>
      <c r="T4075" s="16"/>
      <c r="U4075" s="4"/>
      <c r="V4075" s="3"/>
      <c r="W4075" s="3"/>
      <c r="X4075" s="3"/>
      <c r="Y4075" s="3"/>
      <c r="Z4075" s="3"/>
      <c r="AA4075" s="4"/>
      <c r="AB4075" s="4"/>
      <c r="AC4075" s="4"/>
      <c r="AD4075" s="4"/>
      <c r="AE4075" s="4"/>
      <c r="BA4075" s="13"/>
      <c r="BC4075" s="2"/>
      <c r="BD4075" s="2"/>
      <c r="BU4075" s="15"/>
      <c r="BV4075" s="6"/>
      <c r="BW4075" s="6"/>
      <c r="BX4075" s="16"/>
      <c r="BY4075" s="16"/>
      <c r="BZ4075" s="16"/>
      <c r="CA4075" s="16"/>
      <c r="CB4075" s="14"/>
    </row>
    <row r="4076" spans="1:80" s="9" customFormat="1" x14ac:dyDescent="0.2">
      <c r="A4076" s="16"/>
      <c r="B4076" s="16"/>
      <c r="C4076" s="16"/>
      <c r="D4076" s="16"/>
      <c r="E4076" s="16"/>
      <c r="F4076" s="3"/>
      <c r="G4076" s="3"/>
      <c r="H4076" s="3"/>
      <c r="I4076" s="3"/>
      <c r="J4076" s="2"/>
      <c r="M4076" s="10"/>
      <c r="N4076" s="2"/>
      <c r="O4076" s="3"/>
      <c r="P4076" s="11"/>
      <c r="Q4076" s="16"/>
      <c r="R4076" s="4"/>
      <c r="S4076" s="12"/>
      <c r="T4076" s="16"/>
      <c r="U4076" s="4"/>
      <c r="V4076" s="3"/>
      <c r="W4076" s="3"/>
      <c r="X4076" s="3"/>
      <c r="Y4076" s="3"/>
      <c r="Z4076" s="3"/>
      <c r="AA4076" s="4"/>
      <c r="AB4076" s="4"/>
      <c r="AC4076" s="4"/>
      <c r="AD4076" s="4"/>
      <c r="AE4076" s="4"/>
      <c r="BA4076" s="13"/>
      <c r="BC4076" s="2"/>
      <c r="BD4076" s="2"/>
      <c r="BU4076" s="15"/>
      <c r="BV4076" s="6"/>
      <c r="BW4076" s="6"/>
      <c r="BX4076" s="16"/>
      <c r="BY4076" s="16"/>
      <c r="BZ4076" s="16"/>
      <c r="CA4076" s="16"/>
      <c r="CB4076" s="14"/>
    </row>
    <row r="4077" spans="1:80" s="9" customFormat="1" x14ac:dyDescent="0.2">
      <c r="A4077" s="16"/>
      <c r="B4077" s="16"/>
      <c r="C4077" s="16"/>
      <c r="D4077" s="16"/>
      <c r="E4077" s="16"/>
      <c r="F4077" s="3"/>
      <c r="G4077" s="3"/>
      <c r="H4077" s="3"/>
      <c r="I4077" s="3"/>
      <c r="J4077" s="2"/>
      <c r="M4077" s="10"/>
      <c r="N4077" s="2"/>
      <c r="O4077" s="3"/>
      <c r="P4077" s="11"/>
      <c r="Q4077" s="16"/>
      <c r="R4077" s="4"/>
      <c r="S4077" s="12"/>
      <c r="T4077" s="16"/>
      <c r="U4077" s="4"/>
      <c r="V4077" s="3"/>
      <c r="W4077" s="3"/>
      <c r="X4077" s="3"/>
      <c r="Y4077" s="3"/>
      <c r="Z4077" s="3"/>
      <c r="AA4077" s="4"/>
      <c r="AB4077" s="4"/>
      <c r="AC4077" s="4"/>
      <c r="AD4077" s="4"/>
      <c r="AE4077" s="4"/>
      <c r="BA4077" s="13"/>
      <c r="BC4077" s="2"/>
      <c r="BD4077" s="2"/>
      <c r="BU4077" s="15"/>
      <c r="BV4077" s="6"/>
      <c r="BW4077" s="6"/>
      <c r="BX4077" s="16"/>
      <c r="BY4077" s="16"/>
      <c r="BZ4077" s="16"/>
      <c r="CA4077" s="16"/>
      <c r="CB4077" s="14"/>
    </row>
    <row r="4078" spans="1:80" s="9" customFormat="1" x14ac:dyDescent="0.2">
      <c r="A4078" s="16"/>
      <c r="B4078" s="16"/>
      <c r="C4078" s="16"/>
      <c r="D4078" s="16"/>
      <c r="E4078" s="16"/>
      <c r="F4078" s="3"/>
      <c r="G4078" s="3"/>
      <c r="H4078" s="3"/>
      <c r="I4078" s="3"/>
      <c r="J4078" s="2"/>
      <c r="M4078" s="10"/>
      <c r="N4078" s="2"/>
      <c r="O4078" s="3"/>
      <c r="P4078" s="11"/>
      <c r="Q4078" s="16"/>
      <c r="R4078" s="4"/>
      <c r="S4078" s="12"/>
      <c r="T4078" s="16"/>
      <c r="U4078" s="4"/>
      <c r="V4078" s="3"/>
      <c r="W4078" s="3"/>
      <c r="X4078" s="3"/>
      <c r="Y4078" s="3"/>
      <c r="Z4078" s="3"/>
      <c r="AA4078" s="4"/>
      <c r="AB4078" s="4"/>
      <c r="AC4078" s="4"/>
      <c r="AD4078" s="4"/>
      <c r="AE4078" s="4"/>
      <c r="BA4078" s="13"/>
      <c r="BC4078" s="2"/>
      <c r="BD4078" s="2"/>
      <c r="BU4078" s="15"/>
      <c r="BV4078" s="6"/>
      <c r="BW4078" s="6"/>
      <c r="BX4078" s="16"/>
      <c r="BY4078" s="16"/>
      <c r="BZ4078" s="16"/>
      <c r="CA4078" s="16"/>
      <c r="CB4078" s="14"/>
    </row>
    <row r="4079" spans="1:80" s="9" customFormat="1" x14ac:dyDescent="0.2">
      <c r="A4079" s="16"/>
      <c r="B4079" s="16"/>
      <c r="C4079" s="16"/>
      <c r="D4079" s="16"/>
      <c r="E4079" s="16"/>
      <c r="F4079" s="3"/>
      <c r="G4079" s="3"/>
      <c r="H4079" s="3"/>
      <c r="I4079" s="3"/>
      <c r="J4079" s="2"/>
      <c r="M4079" s="10"/>
      <c r="N4079" s="2"/>
      <c r="O4079" s="3"/>
      <c r="P4079" s="11"/>
      <c r="Q4079" s="16"/>
      <c r="R4079" s="4"/>
      <c r="S4079" s="12"/>
      <c r="T4079" s="16"/>
      <c r="U4079" s="4"/>
      <c r="V4079" s="3"/>
      <c r="W4079" s="3"/>
      <c r="X4079" s="3"/>
      <c r="Y4079" s="3"/>
      <c r="Z4079" s="3"/>
      <c r="AA4079" s="4"/>
      <c r="AB4079" s="4"/>
      <c r="AC4079" s="4"/>
      <c r="AD4079" s="4"/>
      <c r="AE4079" s="4"/>
      <c r="BA4079" s="13"/>
      <c r="BC4079" s="2"/>
      <c r="BD4079" s="2"/>
      <c r="BU4079" s="15"/>
      <c r="BV4079" s="6"/>
      <c r="BW4079" s="6"/>
      <c r="BX4079" s="16"/>
      <c r="BY4079" s="16"/>
      <c r="BZ4079" s="16"/>
      <c r="CA4079" s="16"/>
      <c r="CB4079" s="14"/>
    </row>
    <row r="4080" spans="1:80" s="9" customFormat="1" x14ac:dyDescent="0.2">
      <c r="A4080" s="16"/>
      <c r="B4080" s="16"/>
      <c r="C4080" s="16"/>
      <c r="D4080" s="16"/>
      <c r="E4080" s="16"/>
      <c r="F4080" s="3"/>
      <c r="G4080" s="3"/>
      <c r="H4080" s="3"/>
      <c r="I4080" s="3"/>
      <c r="J4080" s="2"/>
      <c r="M4080" s="10"/>
      <c r="N4080" s="2"/>
      <c r="O4080" s="3"/>
      <c r="P4080" s="11"/>
      <c r="Q4080" s="16"/>
      <c r="R4080" s="4"/>
      <c r="S4080" s="12"/>
      <c r="T4080" s="16"/>
      <c r="U4080" s="4"/>
      <c r="V4080" s="3"/>
      <c r="W4080" s="3"/>
      <c r="X4080" s="3"/>
      <c r="Y4080" s="3"/>
      <c r="Z4080" s="3"/>
      <c r="AA4080" s="4"/>
      <c r="AB4080" s="4"/>
      <c r="AC4080" s="4"/>
      <c r="AD4080" s="4"/>
      <c r="AE4080" s="4"/>
      <c r="BA4080" s="13"/>
      <c r="BC4080" s="2"/>
      <c r="BD4080" s="2"/>
      <c r="BU4080" s="15"/>
      <c r="BV4080" s="6"/>
      <c r="BW4080" s="6"/>
      <c r="BX4080" s="16"/>
      <c r="BY4080" s="16"/>
      <c r="BZ4080" s="16"/>
      <c r="CA4080" s="16"/>
      <c r="CB4080" s="14"/>
    </row>
    <row r="4081" spans="1:80" s="9" customFormat="1" x14ac:dyDescent="0.2">
      <c r="A4081" s="16"/>
      <c r="B4081" s="16"/>
      <c r="C4081" s="16"/>
      <c r="D4081" s="16"/>
      <c r="E4081" s="16"/>
      <c r="F4081" s="3"/>
      <c r="G4081" s="3"/>
      <c r="H4081" s="3"/>
      <c r="I4081" s="3"/>
      <c r="J4081" s="2"/>
      <c r="M4081" s="10"/>
      <c r="N4081" s="2"/>
      <c r="O4081" s="3"/>
      <c r="P4081" s="11"/>
      <c r="Q4081" s="16"/>
      <c r="R4081" s="4"/>
      <c r="S4081" s="12"/>
      <c r="T4081" s="16"/>
      <c r="U4081" s="4"/>
      <c r="V4081" s="3"/>
      <c r="W4081" s="3"/>
      <c r="X4081" s="3"/>
      <c r="Y4081" s="3"/>
      <c r="Z4081" s="3"/>
      <c r="AA4081" s="4"/>
      <c r="AB4081" s="4"/>
      <c r="AC4081" s="4"/>
      <c r="AD4081" s="4"/>
      <c r="AE4081" s="4"/>
      <c r="BA4081" s="13"/>
      <c r="BC4081" s="2"/>
      <c r="BD4081" s="2"/>
      <c r="BU4081" s="15"/>
      <c r="BV4081" s="6"/>
      <c r="BW4081" s="6"/>
      <c r="BX4081" s="16"/>
      <c r="BY4081" s="16"/>
      <c r="BZ4081" s="16"/>
      <c r="CA4081" s="16"/>
      <c r="CB4081" s="14"/>
    </row>
    <row r="4082" spans="1:80" s="9" customFormat="1" x14ac:dyDescent="0.2">
      <c r="A4082" s="16"/>
      <c r="B4082" s="16"/>
      <c r="C4082" s="16"/>
      <c r="D4082" s="16"/>
      <c r="E4082" s="16"/>
      <c r="F4082" s="3"/>
      <c r="G4082" s="3"/>
      <c r="H4082" s="3"/>
      <c r="I4082" s="3"/>
      <c r="J4082" s="2"/>
      <c r="M4082" s="10"/>
      <c r="N4082" s="2"/>
      <c r="O4082" s="3"/>
      <c r="P4082" s="11"/>
      <c r="Q4082" s="16"/>
      <c r="R4082" s="4"/>
      <c r="S4082" s="12"/>
      <c r="T4082" s="16"/>
      <c r="U4082" s="4"/>
      <c r="V4082" s="3"/>
      <c r="W4082" s="3"/>
      <c r="X4082" s="3"/>
      <c r="Y4082" s="3"/>
      <c r="Z4082" s="3"/>
      <c r="AA4082" s="4"/>
      <c r="AB4082" s="4"/>
      <c r="AC4082" s="4"/>
      <c r="AD4082" s="4"/>
      <c r="AE4082" s="4"/>
      <c r="BA4082" s="13"/>
      <c r="BC4082" s="2"/>
      <c r="BD4082" s="2"/>
      <c r="BU4082" s="15"/>
      <c r="BV4082" s="6"/>
      <c r="BW4082" s="6"/>
      <c r="BX4082" s="16"/>
      <c r="BY4082" s="16"/>
      <c r="BZ4082" s="16"/>
      <c r="CA4082" s="16"/>
      <c r="CB4082" s="14"/>
    </row>
    <row r="4083" spans="1:80" s="9" customFormat="1" x14ac:dyDescent="0.2">
      <c r="A4083" s="16"/>
      <c r="B4083" s="16"/>
      <c r="C4083" s="16"/>
      <c r="D4083" s="16"/>
      <c r="E4083" s="16"/>
      <c r="F4083" s="3"/>
      <c r="G4083" s="3"/>
      <c r="H4083" s="3"/>
      <c r="I4083" s="3"/>
      <c r="J4083" s="2"/>
      <c r="M4083" s="10"/>
      <c r="N4083" s="2"/>
      <c r="O4083" s="3"/>
      <c r="P4083" s="11"/>
      <c r="Q4083" s="16"/>
      <c r="R4083" s="4"/>
      <c r="S4083" s="12"/>
      <c r="T4083" s="16"/>
      <c r="U4083" s="4"/>
      <c r="V4083" s="3"/>
      <c r="W4083" s="3"/>
      <c r="X4083" s="3"/>
      <c r="Y4083" s="3"/>
      <c r="Z4083" s="3"/>
      <c r="AA4083" s="4"/>
      <c r="AB4083" s="4"/>
      <c r="AC4083" s="4"/>
      <c r="AD4083" s="4"/>
      <c r="AE4083" s="4"/>
      <c r="BA4083" s="13"/>
      <c r="BC4083" s="2"/>
      <c r="BD4083" s="2"/>
      <c r="BU4083" s="15"/>
      <c r="BV4083" s="6"/>
      <c r="BW4083" s="6"/>
      <c r="BX4083" s="16"/>
      <c r="BY4083" s="16"/>
      <c r="BZ4083" s="16"/>
      <c r="CA4083" s="16"/>
      <c r="CB4083" s="14"/>
    </row>
    <row r="4084" spans="1:80" s="9" customFormat="1" x14ac:dyDescent="0.2">
      <c r="A4084" s="16"/>
      <c r="B4084" s="16"/>
      <c r="C4084" s="16"/>
      <c r="D4084" s="16"/>
      <c r="E4084" s="16"/>
      <c r="F4084" s="3"/>
      <c r="G4084" s="3"/>
      <c r="H4084" s="3"/>
      <c r="I4084" s="3"/>
      <c r="J4084" s="2"/>
      <c r="M4084" s="10"/>
      <c r="N4084" s="2"/>
      <c r="O4084" s="3"/>
      <c r="P4084" s="11"/>
      <c r="Q4084" s="16"/>
      <c r="R4084" s="4"/>
      <c r="S4084" s="12"/>
      <c r="T4084" s="16"/>
      <c r="U4084" s="4"/>
      <c r="V4084" s="3"/>
      <c r="W4084" s="3"/>
      <c r="X4084" s="3"/>
      <c r="Y4084" s="3"/>
      <c r="Z4084" s="3"/>
      <c r="AA4084" s="4"/>
      <c r="AB4084" s="4"/>
      <c r="AC4084" s="4"/>
      <c r="AD4084" s="4"/>
      <c r="AE4084" s="4"/>
      <c r="BA4084" s="13"/>
      <c r="BC4084" s="2"/>
      <c r="BD4084" s="2"/>
      <c r="BU4084" s="15"/>
      <c r="BV4084" s="6"/>
      <c r="BW4084" s="6"/>
      <c r="BX4084" s="16"/>
      <c r="BY4084" s="16"/>
      <c r="BZ4084" s="16"/>
      <c r="CA4084" s="16"/>
      <c r="CB4084" s="14"/>
    </row>
    <row r="4085" spans="1:80" s="9" customFormat="1" x14ac:dyDescent="0.2">
      <c r="A4085" s="16"/>
      <c r="B4085" s="16"/>
      <c r="C4085" s="16"/>
      <c r="D4085" s="16"/>
      <c r="E4085" s="16"/>
      <c r="F4085" s="3"/>
      <c r="G4085" s="3"/>
      <c r="H4085" s="3"/>
      <c r="I4085" s="3"/>
      <c r="J4085" s="2"/>
      <c r="M4085" s="10"/>
      <c r="N4085" s="2"/>
      <c r="O4085" s="3"/>
      <c r="P4085" s="11"/>
      <c r="Q4085" s="16"/>
      <c r="R4085" s="4"/>
      <c r="S4085" s="12"/>
      <c r="T4085" s="16"/>
      <c r="U4085" s="4"/>
      <c r="V4085" s="3"/>
      <c r="W4085" s="3"/>
      <c r="X4085" s="3"/>
      <c r="Y4085" s="3"/>
      <c r="Z4085" s="3"/>
      <c r="AA4085" s="4"/>
      <c r="AB4085" s="4"/>
      <c r="AC4085" s="4"/>
      <c r="AD4085" s="4"/>
      <c r="AE4085" s="4"/>
      <c r="BA4085" s="13"/>
      <c r="BC4085" s="2"/>
      <c r="BD4085" s="2"/>
      <c r="BU4085" s="15"/>
      <c r="BV4085" s="6"/>
      <c r="BW4085" s="6"/>
      <c r="BX4085" s="16"/>
      <c r="BY4085" s="16"/>
      <c r="BZ4085" s="16"/>
      <c r="CA4085" s="16"/>
      <c r="CB4085" s="14"/>
    </row>
    <row r="4086" spans="1:80" s="9" customFormat="1" x14ac:dyDescent="0.2">
      <c r="A4086" s="16"/>
      <c r="B4086" s="16"/>
      <c r="C4086" s="16"/>
      <c r="D4086" s="16"/>
      <c r="E4086" s="16"/>
      <c r="F4086" s="3"/>
      <c r="G4086" s="3"/>
      <c r="H4086" s="3"/>
      <c r="I4086" s="3"/>
      <c r="J4086" s="2"/>
      <c r="M4086" s="10"/>
      <c r="N4086" s="2"/>
      <c r="O4086" s="3"/>
      <c r="P4086" s="11"/>
      <c r="Q4086" s="16"/>
      <c r="R4086" s="4"/>
      <c r="S4086" s="12"/>
      <c r="T4086" s="16"/>
      <c r="U4086" s="4"/>
      <c r="V4086" s="3"/>
      <c r="W4086" s="3"/>
      <c r="X4086" s="3"/>
      <c r="Y4086" s="3"/>
      <c r="Z4086" s="3"/>
      <c r="AA4086" s="4"/>
      <c r="AB4086" s="4"/>
      <c r="AC4086" s="4"/>
      <c r="AD4086" s="4"/>
      <c r="AE4086" s="4"/>
      <c r="BA4086" s="13"/>
      <c r="BC4086" s="2"/>
      <c r="BD4086" s="2"/>
      <c r="BU4086" s="15"/>
      <c r="BV4086" s="6"/>
      <c r="BW4086" s="6"/>
      <c r="BX4086" s="16"/>
      <c r="BY4086" s="16"/>
      <c r="BZ4086" s="16"/>
      <c r="CA4086" s="16"/>
      <c r="CB4086" s="14"/>
    </row>
    <row r="4087" spans="1:80" s="9" customFormat="1" x14ac:dyDescent="0.2">
      <c r="A4087" s="16"/>
      <c r="B4087" s="16"/>
      <c r="C4087" s="16"/>
      <c r="D4087" s="16"/>
      <c r="E4087" s="16"/>
      <c r="F4087" s="3"/>
      <c r="G4087" s="3"/>
      <c r="H4087" s="3"/>
      <c r="I4087" s="3"/>
      <c r="J4087" s="2"/>
      <c r="M4087" s="10"/>
      <c r="N4087" s="2"/>
      <c r="O4087" s="3"/>
      <c r="P4087" s="11"/>
      <c r="Q4087" s="16"/>
      <c r="R4087" s="4"/>
      <c r="S4087" s="12"/>
      <c r="T4087" s="16"/>
      <c r="U4087" s="4"/>
      <c r="V4087" s="3"/>
      <c r="W4087" s="3"/>
      <c r="X4087" s="3"/>
      <c r="Y4087" s="3"/>
      <c r="Z4087" s="3"/>
      <c r="AA4087" s="4"/>
      <c r="AB4087" s="4"/>
      <c r="AC4087" s="4"/>
      <c r="AD4087" s="4"/>
      <c r="AE4087" s="4"/>
      <c r="BA4087" s="13"/>
      <c r="BC4087" s="2"/>
      <c r="BD4087" s="2"/>
      <c r="BU4087" s="15"/>
      <c r="BV4087" s="6"/>
      <c r="BW4087" s="6"/>
      <c r="BX4087" s="16"/>
      <c r="BY4087" s="16"/>
      <c r="BZ4087" s="16"/>
      <c r="CA4087" s="16"/>
      <c r="CB4087" s="14"/>
    </row>
    <row r="4088" spans="1:80" s="9" customFormat="1" x14ac:dyDescent="0.2">
      <c r="A4088" s="16"/>
      <c r="B4088" s="16"/>
      <c r="C4088" s="16"/>
      <c r="D4088" s="16"/>
      <c r="E4088" s="16"/>
      <c r="F4088" s="3"/>
      <c r="G4088" s="3"/>
      <c r="H4088" s="3"/>
      <c r="I4088" s="3"/>
      <c r="J4088" s="2"/>
      <c r="M4088" s="10"/>
      <c r="N4088" s="2"/>
      <c r="O4088" s="3"/>
      <c r="P4088" s="11"/>
      <c r="Q4088" s="16"/>
      <c r="R4088" s="4"/>
      <c r="S4088" s="12"/>
      <c r="T4088" s="16"/>
      <c r="U4088" s="4"/>
      <c r="V4088" s="3"/>
      <c r="W4088" s="3"/>
      <c r="X4088" s="3"/>
      <c r="Y4088" s="3"/>
      <c r="Z4088" s="3"/>
      <c r="AA4088" s="4"/>
      <c r="AB4088" s="4"/>
      <c r="AC4088" s="4"/>
      <c r="AD4088" s="4"/>
      <c r="AE4088" s="4"/>
      <c r="BA4088" s="13"/>
      <c r="BC4088" s="2"/>
      <c r="BD4088" s="2"/>
      <c r="BU4088" s="15"/>
      <c r="BV4088" s="6"/>
      <c r="BW4088" s="6"/>
      <c r="BX4088" s="16"/>
      <c r="BY4088" s="16"/>
      <c r="BZ4088" s="16"/>
      <c r="CA4088" s="16"/>
      <c r="CB4088" s="14"/>
    </row>
    <row r="4089" spans="1:80" s="9" customFormat="1" x14ac:dyDescent="0.2">
      <c r="A4089" s="16"/>
      <c r="B4089" s="16"/>
      <c r="C4089" s="16"/>
      <c r="D4089" s="16"/>
      <c r="E4089" s="16"/>
      <c r="F4089" s="3"/>
      <c r="G4089" s="3"/>
      <c r="H4089" s="3"/>
      <c r="I4089" s="3"/>
      <c r="J4089" s="2"/>
      <c r="M4089" s="10"/>
      <c r="N4089" s="2"/>
      <c r="O4089" s="3"/>
      <c r="P4089" s="11"/>
      <c r="Q4089" s="16"/>
      <c r="R4089" s="4"/>
      <c r="S4089" s="12"/>
      <c r="T4089" s="16"/>
      <c r="U4089" s="4"/>
      <c r="V4089" s="3"/>
      <c r="W4089" s="3"/>
      <c r="X4089" s="3"/>
      <c r="Y4089" s="3"/>
      <c r="Z4089" s="3"/>
      <c r="AA4089" s="4"/>
      <c r="AB4089" s="4"/>
      <c r="AC4089" s="4"/>
      <c r="AD4089" s="4"/>
      <c r="AE4089" s="4"/>
      <c r="BA4089" s="13"/>
      <c r="BC4089" s="2"/>
      <c r="BD4089" s="2"/>
      <c r="BU4089" s="15"/>
      <c r="BV4089" s="6"/>
      <c r="BW4089" s="6"/>
      <c r="BX4089" s="16"/>
      <c r="BY4089" s="16"/>
      <c r="BZ4089" s="16"/>
      <c r="CA4089" s="16"/>
      <c r="CB4089" s="14"/>
    </row>
    <row r="4090" spans="1:80" s="9" customFormat="1" x14ac:dyDescent="0.2">
      <c r="A4090" s="16"/>
      <c r="B4090" s="16"/>
      <c r="C4090" s="16"/>
      <c r="D4090" s="16"/>
      <c r="E4090" s="16"/>
      <c r="F4090" s="3"/>
      <c r="G4090" s="3"/>
      <c r="H4090" s="3"/>
      <c r="I4090" s="3"/>
      <c r="J4090" s="2"/>
      <c r="M4090" s="10"/>
      <c r="N4090" s="2"/>
      <c r="O4090" s="3"/>
      <c r="P4090" s="11"/>
      <c r="Q4090" s="16"/>
      <c r="R4090" s="4"/>
      <c r="S4090" s="12"/>
      <c r="T4090" s="16"/>
      <c r="U4090" s="4"/>
      <c r="V4090" s="3"/>
      <c r="W4090" s="3"/>
      <c r="X4090" s="3"/>
      <c r="Y4090" s="3"/>
      <c r="Z4090" s="3"/>
      <c r="AA4090" s="4"/>
      <c r="AB4090" s="4"/>
      <c r="AC4090" s="4"/>
      <c r="AD4090" s="4"/>
      <c r="AE4090" s="4"/>
      <c r="BA4090" s="13"/>
      <c r="BC4090" s="2"/>
      <c r="BD4090" s="2"/>
      <c r="BU4090" s="15"/>
      <c r="BV4090" s="6"/>
      <c r="BW4090" s="6"/>
      <c r="BX4090" s="16"/>
      <c r="BY4090" s="16"/>
      <c r="BZ4090" s="16"/>
      <c r="CA4090" s="16"/>
      <c r="CB4090" s="14"/>
    </row>
    <row r="4091" spans="1:80" s="9" customFormat="1" x14ac:dyDescent="0.2">
      <c r="A4091" s="16"/>
      <c r="B4091" s="16"/>
      <c r="C4091" s="16"/>
      <c r="D4091" s="16"/>
      <c r="E4091" s="16"/>
      <c r="F4091" s="3"/>
      <c r="G4091" s="3"/>
      <c r="H4091" s="3"/>
      <c r="I4091" s="3"/>
      <c r="J4091" s="2"/>
      <c r="M4091" s="10"/>
      <c r="N4091" s="2"/>
      <c r="O4091" s="3"/>
      <c r="P4091" s="11"/>
      <c r="Q4091" s="16"/>
      <c r="R4091" s="4"/>
      <c r="S4091" s="12"/>
      <c r="T4091" s="16"/>
      <c r="U4091" s="4"/>
      <c r="V4091" s="3"/>
      <c r="W4091" s="3"/>
      <c r="X4091" s="3"/>
      <c r="Y4091" s="3"/>
      <c r="Z4091" s="3"/>
      <c r="AA4091" s="4"/>
      <c r="AB4091" s="4"/>
      <c r="AC4091" s="4"/>
      <c r="AD4091" s="4"/>
      <c r="AE4091" s="4"/>
      <c r="BA4091" s="13"/>
      <c r="BC4091" s="2"/>
      <c r="BD4091" s="2"/>
      <c r="BU4091" s="15"/>
      <c r="BV4091" s="6"/>
      <c r="BW4091" s="6"/>
      <c r="BX4091" s="16"/>
      <c r="BY4091" s="16"/>
      <c r="BZ4091" s="16"/>
      <c r="CA4091" s="16"/>
      <c r="CB4091" s="14"/>
    </row>
    <row r="4092" spans="1:80" s="9" customFormat="1" x14ac:dyDescent="0.2">
      <c r="A4092" s="16"/>
      <c r="B4092" s="16"/>
      <c r="C4092" s="16"/>
      <c r="D4092" s="16"/>
      <c r="E4092" s="16"/>
      <c r="F4092" s="3"/>
      <c r="G4092" s="3"/>
      <c r="H4092" s="3"/>
      <c r="I4092" s="3"/>
      <c r="J4092" s="2"/>
      <c r="M4092" s="10"/>
      <c r="N4092" s="2"/>
      <c r="O4092" s="3"/>
      <c r="P4092" s="11"/>
      <c r="Q4092" s="16"/>
      <c r="R4092" s="4"/>
      <c r="S4092" s="12"/>
      <c r="T4092" s="16"/>
      <c r="U4092" s="4"/>
      <c r="V4092" s="3"/>
      <c r="W4092" s="3"/>
      <c r="X4092" s="3"/>
      <c r="Y4092" s="3"/>
      <c r="Z4092" s="3"/>
      <c r="AA4092" s="4"/>
      <c r="AB4092" s="4"/>
      <c r="AC4092" s="4"/>
      <c r="AD4092" s="4"/>
      <c r="AE4092" s="4"/>
      <c r="BA4092" s="13"/>
      <c r="BC4092" s="2"/>
      <c r="BD4092" s="2"/>
      <c r="BU4092" s="15"/>
      <c r="BV4092" s="6"/>
      <c r="BW4092" s="6"/>
      <c r="BX4092" s="16"/>
      <c r="BY4092" s="16"/>
      <c r="BZ4092" s="16"/>
      <c r="CA4092" s="16"/>
      <c r="CB4092" s="14"/>
    </row>
    <row r="4093" spans="1:80" s="9" customFormat="1" x14ac:dyDescent="0.2">
      <c r="A4093" s="16"/>
      <c r="B4093" s="16"/>
      <c r="C4093" s="16"/>
      <c r="D4093" s="16"/>
      <c r="E4093" s="16"/>
      <c r="F4093" s="3"/>
      <c r="G4093" s="3"/>
      <c r="H4093" s="3"/>
      <c r="I4093" s="3"/>
      <c r="J4093" s="2"/>
      <c r="M4093" s="10"/>
      <c r="N4093" s="2"/>
      <c r="O4093" s="3"/>
      <c r="P4093" s="11"/>
      <c r="Q4093" s="16"/>
      <c r="R4093" s="4"/>
      <c r="S4093" s="12"/>
      <c r="T4093" s="16"/>
      <c r="U4093" s="4"/>
      <c r="V4093" s="3"/>
      <c r="W4093" s="3"/>
      <c r="X4093" s="3"/>
      <c r="Y4093" s="3"/>
      <c r="Z4093" s="3"/>
      <c r="AA4093" s="4"/>
      <c r="AB4093" s="4"/>
      <c r="AC4093" s="4"/>
      <c r="AD4093" s="4"/>
      <c r="AE4093" s="4"/>
      <c r="BA4093" s="13"/>
      <c r="BC4093" s="2"/>
      <c r="BD4093" s="2"/>
      <c r="BU4093" s="15"/>
      <c r="BV4093" s="6"/>
      <c r="BW4093" s="6"/>
      <c r="BX4093" s="16"/>
      <c r="BY4093" s="16"/>
      <c r="BZ4093" s="16"/>
      <c r="CA4093" s="16"/>
      <c r="CB4093" s="14"/>
    </row>
    <row r="4094" spans="1:80" s="9" customFormat="1" x14ac:dyDescent="0.2">
      <c r="A4094" s="16"/>
      <c r="B4094" s="16"/>
      <c r="C4094" s="16"/>
      <c r="D4094" s="16"/>
      <c r="E4094" s="16"/>
      <c r="F4094" s="3"/>
      <c r="G4094" s="3"/>
      <c r="H4094" s="3"/>
      <c r="I4094" s="3"/>
      <c r="J4094" s="2"/>
      <c r="M4094" s="10"/>
      <c r="N4094" s="2"/>
      <c r="O4094" s="3"/>
      <c r="P4094" s="11"/>
      <c r="Q4094" s="16"/>
      <c r="R4094" s="4"/>
      <c r="S4094" s="12"/>
      <c r="T4094" s="16"/>
      <c r="U4094" s="4"/>
      <c r="V4094" s="3"/>
      <c r="W4094" s="3"/>
      <c r="X4094" s="3"/>
      <c r="Y4094" s="3"/>
      <c r="Z4094" s="3"/>
      <c r="AA4094" s="4"/>
      <c r="AB4094" s="4"/>
      <c r="AC4094" s="4"/>
      <c r="AD4094" s="4"/>
      <c r="AE4094" s="4"/>
      <c r="BA4094" s="13"/>
      <c r="BC4094" s="2"/>
      <c r="BD4094" s="2"/>
      <c r="BU4094" s="15"/>
      <c r="BV4094" s="6"/>
      <c r="BW4094" s="6"/>
      <c r="BX4094" s="16"/>
      <c r="BY4094" s="16"/>
      <c r="BZ4094" s="16"/>
      <c r="CA4094" s="16"/>
      <c r="CB4094" s="14"/>
    </row>
    <row r="4095" spans="1:80" s="9" customFormat="1" x14ac:dyDescent="0.2">
      <c r="A4095" s="16"/>
      <c r="B4095" s="16"/>
      <c r="C4095" s="16"/>
      <c r="D4095" s="16"/>
      <c r="E4095" s="16"/>
      <c r="F4095" s="3"/>
      <c r="G4095" s="3"/>
      <c r="H4095" s="3"/>
      <c r="I4095" s="3"/>
      <c r="J4095" s="2"/>
      <c r="M4095" s="10"/>
      <c r="N4095" s="2"/>
      <c r="O4095" s="3"/>
      <c r="P4095" s="11"/>
      <c r="Q4095" s="16"/>
      <c r="R4095" s="4"/>
      <c r="S4095" s="12"/>
      <c r="T4095" s="16"/>
      <c r="U4095" s="4"/>
      <c r="V4095" s="3"/>
      <c r="W4095" s="3"/>
      <c r="X4095" s="3"/>
      <c r="Y4095" s="3"/>
      <c r="Z4095" s="3"/>
      <c r="AA4095" s="4"/>
      <c r="AB4095" s="4"/>
      <c r="AC4095" s="4"/>
      <c r="AD4095" s="4"/>
      <c r="AE4095" s="4"/>
      <c r="BA4095" s="13"/>
      <c r="BC4095" s="2"/>
      <c r="BD4095" s="2"/>
      <c r="BU4095" s="15"/>
      <c r="BV4095" s="6"/>
      <c r="BW4095" s="6"/>
      <c r="BX4095" s="16"/>
      <c r="BY4095" s="16"/>
      <c r="BZ4095" s="16"/>
      <c r="CA4095" s="16"/>
      <c r="CB4095" s="14"/>
    </row>
    <row r="4096" spans="1:80" s="9" customFormat="1" x14ac:dyDescent="0.2">
      <c r="A4096" s="16"/>
      <c r="B4096" s="16"/>
      <c r="C4096" s="16"/>
      <c r="D4096" s="16"/>
      <c r="E4096" s="16"/>
      <c r="F4096" s="3"/>
      <c r="G4096" s="3"/>
      <c r="H4096" s="3"/>
      <c r="I4096" s="3"/>
      <c r="J4096" s="2"/>
      <c r="M4096" s="10"/>
      <c r="N4096" s="2"/>
      <c r="O4096" s="3"/>
      <c r="P4096" s="11"/>
      <c r="Q4096" s="16"/>
      <c r="R4096" s="4"/>
      <c r="S4096" s="12"/>
      <c r="T4096" s="16"/>
      <c r="U4096" s="4"/>
      <c r="V4096" s="3"/>
      <c r="W4096" s="3"/>
      <c r="X4096" s="3"/>
      <c r="Y4096" s="3"/>
      <c r="Z4096" s="3"/>
      <c r="AA4096" s="4"/>
      <c r="AB4096" s="4"/>
      <c r="AC4096" s="4"/>
      <c r="AD4096" s="4"/>
      <c r="AE4096" s="4"/>
      <c r="BA4096" s="13"/>
      <c r="BC4096" s="2"/>
      <c r="BD4096" s="2"/>
      <c r="BU4096" s="15"/>
      <c r="BV4096" s="6"/>
      <c r="BW4096" s="6"/>
      <c r="BX4096" s="16"/>
      <c r="BY4096" s="16"/>
      <c r="BZ4096" s="16"/>
      <c r="CA4096" s="16"/>
      <c r="CB4096" s="14"/>
    </row>
    <row r="4097" spans="1:80" s="9" customFormat="1" x14ac:dyDescent="0.2">
      <c r="A4097" s="16"/>
      <c r="B4097" s="16"/>
      <c r="C4097" s="16"/>
      <c r="D4097" s="16"/>
      <c r="E4097" s="16"/>
      <c r="F4097" s="3"/>
      <c r="G4097" s="3"/>
      <c r="H4097" s="3"/>
      <c r="I4097" s="3"/>
      <c r="J4097" s="2"/>
      <c r="M4097" s="10"/>
      <c r="N4097" s="2"/>
      <c r="O4097" s="3"/>
      <c r="P4097" s="11"/>
      <c r="Q4097" s="16"/>
      <c r="R4097" s="4"/>
      <c r="S4097" s="12"/>
      <c r="T4097" s="16"/>
      <c r="U4097" s="4"/>
      <c r="V4097" s="3"/>
      <c r="W4097" s="3"/>
      <c r="X4097" s="3"/>
      <c r="Y4097" s="3"/>
      <c r="Z4097" s="3"/>
      <c r="AA4097" s="4"/>
      <c r="AB4097" s="4"/>
      <c r="AC4097" s="4"/>
      <c r="AD4097" s="4"/>
      <c r="AE4097" s="4"/>
      <c r="BA4097" s="13"/>
      <c r="BC4097" s="2"/>
      <c r="BD4097" s="2"/>
      <c r="BU4097" s="15"/>
      <c r="BV4097" s="6"/>
      <c r="BW4097" s="6"/>
      <c r="BX4097" s="16"/>
      <c r="BY4097" s="16"/>
      <c r="BZ4097" s="16"/>
      <c r="CA4097" s="16"/>
      <c r="CB4097" s="14"/>
    </row>
    <row r="4098" spans="1:80" s="9" customFormat="1" x14ac:dyDescent="0.2">
      <c r="A4098" s="16"/>
      <c r="B4098" s="16"/>
      <c r="C4098" s="16"/>
      <c r="D4098" s="16"/>
      <c r="E4098" s="16"/>
      <c r="F4098" s="3"/>
      <c r="G4098" s="3"/>
      <c r="H4098" s="3"/>
      <c r="I4098" s="3"/>
      <c r="J4098" s="2"/>
      <c r="M4098" s="10"/>
      <c r="N4098" s="2"/>
      <c r="O4098" s="3"/>
      <c r="P4098" s="11"/>
      <c r="Q4098" s="16"/>
      <c r="R4098" s="4"/>
      <c r="S4098" s="12"/>
      <c r="T4098" s="16"/>
      <c r="U4098" s="4"/>
      <c r="V4098" s="3"/>
      <c r="W4098" s="3"/>
      <c r="X4098" s="3"/>
      <c r="Y4098" s="3"/>
      <c r="Z4098" s="3"/>
      <c r="AA4098" s="4"/>
      <c r="AB4098" s="4"/>
      <c r="AC4098" s="4"/>
      <c r="AD4098" s="4"/>
      <c r="AE4098" s="4"/>
      <c r="BA4098" s="13"/>
      <c r="BC4098" s="2"/>
      <c r="BD4098" s="2"/>
      <c r="BU4098" s="15"/>
      <c r="BV4098" s="6"/>
      <c r="BW4098" s="6"/>
      <c r="BX4098" s="16"/>
      <c r="BY4098" s="16"/>
      <c r="BZ4098" s="16"/>
      <c r="CA4098" s="16"/>
      <c r="CB4098" s="14"/>
    </row>
    <row r="4099" spans="1:80" s="9" customFormat="1" x14ac:dyDescent="0.2">
      <c r="A4099" s="16"/>
      <c r="B4099" s="16"/>
      <c r="C4099" s="16"/>
      <c r="D4099" s="16"/>
      <c r="E4099" s="16"/>
      <c r="F4099" s="3"/>
      <c r="G4099" s="3"/>
      <c r="H4099" s="3"/>
      <c r="I4099" s="3"/>
      <c r="J4099" s="2"/>
      <c r="M4099" s="10"/>
      <c r="N4099" s="2"/>
      <c r="O4099" s="3"/>
      <c r="P4099" s="11"/>
      <c r="Q4099" s="16"/>
      <c r="R4099" s="4"/>
      <c r="S4099" s="12"/>
      <c r="T4099" s="16"/>
      <c r="U4099" s="4"/>
      <c r="V4099" s="3"/>
      <c r="W4099" s="3"/>
      <c r="X4099" s="3"/>
      <c r="Y4099" s="3"/>
      <c r="Z4099" s="3"/>
      <c r="AA4099" s="4"/>
      <c r="AB4099" s="4"/>
      <c r="AC4099" s="4"/>
      <c r="AD4099" s="4"/>
      <c r="AE4099" s="4"/>
      <c r="BA4099" s="13"/>
      <c r="BC4099" s="2"/>
      <c r="BD4099" s="2"/>
      <c r="BU4099" s="15"/>
      <c r="BV4099" s="6"/>
      <c r="BW4099" s="6"/>
      <c r="BX4099" s="16"/>
      <c r="BY4099" s="16"/>
      <c r="BZ4099" s="16"/>
      <c r="CA4099" s="16"/>
      <c r="CB4099" s="14"/>
    </row>
    <row r="4100" spans="1:80" s="9" customFormat="1" x14ac:dyDescent="0.2">
      <c r="A4100" s="16"/>
      <c r="B4100" s="16"/>
      <c r="C4100" s="16"/>
      <c r="D4100" s="16"/>
      <c r="E4100" s="16"/>
      <c r="F4100" s="3"/>
      <c r="G4100" s="3"/>
      <c r="H4100" s="3"/>
      <c r="I4100" s="3"/>
      <c r="J4100" s="2"/>
      <c r="M4100" s="10"/>
      <c r="N4100" s="2"/>
      <c r="O4100" s="3"/>
      <c r="P4100" s="11"/>
      <c r="Q4100" s="16"/>
      <c r="R4100" s="4"/>
      <c r="S4100" s="12"/>
      <c r="T4100" s="16"/>
      <c r="U4100" s="4"/>
      <c r="V4100" s="3"/>
      <c r="W4100" s="3"/>
      <c r="X4100" s="3"/>
      <c r="Y4100" s="3"/>
      <c r="Z4100" s="3"/>
      <c r="AA4100" s="4"/>
      <c r="AB4100" s="4"/>
      <c r="AC4100" s="4"/>
      <c r="AD4100" s="4"/>
      <c r="AE4100" s="4"/>
      <c r="BA4100" s="13"/>
      <c r="BC4100" s="2"/>
      <c r="BD4100" s="2"/>
      <c r="BU4100" s="15"/>
      <c r="BV4100" s="6"/>
      <c r="BW4100" s="6"/>
      <c r="BX4100" s="16"/>
      <c r="BY4100" s="16"/>
      <c r="BZ4100" s="16"/>
      <c r="CA4100" s="16"/>
      <c r="CB4100" s="14"/>
    </row>
    <row r="4101" spans="1:80" s="9" customFormat="1" x14ac:dyDescent="0.2">
      <c r="A4101" s="16"/>
      <c r="B4101" s="16"/>
      <c r="C4101" s="16"/>
      <c r="D4101" s="16"/>
      <c r="E4101" s="16"/>
      <c r="F4101" s="3"/>
      <c r="G4101" s="3"/>
      <c r="H4101" s="3"/>
      <c r="I4101" s="3"/>
      <c r="J4101" s="2"/>
      <c r="M4101" s="10"/>
      <c r="N4101" s="2"/>
      <c r="O4101" s="3"/>
      <c r="P4101" s="11"/>
      <c r="Q4101" s="16"/>
      <c r="R4101" s="4"/>
      <c r="S4101" s="12"/>
      <c r="T4101" s="16"/>
      <c r="U4101" s="4"/>
      <c r="V4101" s="3"/>
      <c r="W4101" s="3"/>
      <c r="X4101" s="3"/>
      <c r="Y4101" s="3"/>
      <c r="Z4101" s="3"/>
      <c r="AA4101" s="4"/>
      <c r="AB4101" s="4"/>
      <c r="AC4101" s="4"/>
      <c r="AD4101" s="4"/>
      <c r="AE4101" s="4"/>
      <c r="BA4101" s="13"/>
      <c r="BC4101" s="2"/>
      <c r="BD4101" s="2"/>
      <c r="BU4101" s="15"/>
      <c r="BV4101" s="6"/>
      <c r="BW4101" s="6"/>
      <c r="BX4101" s="16"/>
      <c r="BY4101" s="16"/>
      <c r="BZ4101" s="16"/>
      <c r="CA4101" s="16"/>
      <c r="CB4101" s="14"/>
    </row>
    <row r="4102" spans="1:80" s="9" customFormat="1" x14ac:dyDescent="0.2">
      <c r="A4102" s="16"/>
      <c r="B4102" s="16"/>
      <c r="C4102" s="16"/>
      <c r="D4102" s="16"/>
      <c r="E4102" s="16"/>
      <c r="F4102" s="3"/>
      <c r="G4102" s="3"/>
      <c r="H4102" s="3"/>
      <c r="I4102" s="3"/>
      <c r="J4102" s="2"/>
      <c r="M4102" s="10"/>
      <c r="N4102" s="2"/>
      <c r="O4102" s="3"/>
      <c r="P4102" s="11"/>
      <c r="Q4102" s="16"/>
      <c r="R4102" s="4"/>
      <c r="S4102" s="12"/>
      <c r="T4102" s="16"/>
      <c r="U4102" s="4"/>
      <c r="V4102" s="3"/>
      <c r="W4102" s="3"/>
      <c r="X4102" s="3"/>
      <c r="Y4102" s="3"/>
      <c r="Z4102" s="3"/>
      <c r="AA4102" s="4"/>
      <c r="AB4102" s="4"/>
      <c r="AC4102" s="4"/>
      <c r="AD4102" s="4"/>
      <c r="AE4102" s="4"/>
      <c r="BA4102" s="13"/>
      <c r="BC4102" s="2"/>
      <c r="BD4102" s="2"/>
      <c r="BU4102" s="15"/>
      <c r="BV4102" s="6"/>
      <c r="BW4102" s="6"/>
      <c r="BX4102" s="16"/>
      <c r="BY4102" s="16"/>
      <c r="BZ4102" s="16"/>
      <c r="CA4102" s="16"/>
      <c r="CB4102" s="14"/>
    </row>
    <row r="4103" spans="1:80" s="9" customFormat="1" x14ac:dyDescent="0.2">
      <c r="A4103" s="16"/>
      <c r="B4103" s="16"/>
      <c r="C4103" s="16"/>
      <c r="D4103" s="16"/>
      <c r="E4103" s="16"/>
      <c r="F4103" s="3"/>
      <c r="G4103" s="3"/>
      <c r="H4103" s="3"/>
      <c r="I4103" s="3"/>
      <c r="J4103" s="2"/>
      <c r="M4103" s="10"/>
      <c r="N4103" s="2"/>
      <c r="O4103" s="3"/>
      <c r="P4103" s="11"/>
      <c r="Q4103" s="16"/>
      <c r="R4103" s="4"/>
      <c r="S4103" s="12"/>
      <c r="T4103" s="16"/>
      <c r="U4103" s="4"/>
      <c r="V4103" s="3"/>
      <c r="W4103" s="3"/>
      <c r="X4103" s="3"/>
      <c r="Y4103" s="3"/>
      <c r="Z4103" s="3"/>
      <c r="AA4103" s="4"/>
      <c r="AB4103" s="4"/>
      <c r="AC4103" s="4"/>
      <c r="AD4103" s="4"/>
      <c r="AE4103" s="4"/>
      <c r="BA4103" s="13"/>
      <c r="BC4103" s="2"/>
      <c r="BD4103" s="2"/>
      <c r="BU4103" s="15"/>
      <c r="BV4103" s="6"/>
      <c r="BW4103" s="6"/>
      <c r="BX4103" s="16"/>
      <c r="BY4103" s="16"/>
      <c r="BZ4103" s="16"/>
      <c r="CA4103" s="16"/>
      <c r="CB4103" s="14"/>
    </row>
    <row r="4104" spans="1:80" s="9" customFormat="1" x14ac:dyDescent="0.2">
      <c r="A4104" s="16"/>
      <c r="B4104" s="16"/>
      <c r="C4104" s="16"/>
      <c r="D4104" s="16"/>
      <c r="E4104" s="16"/>
      <c r="F4104" s="3"/>
      <c r="G4104" s="3"/>
      <c r="H4104" s="3"/>
      <c r="I4104" s="3"/>
      <c r="J4104" s="2"/>
      <c r="M4104" s="10"/>
      <c r="N4104" s="2"/>
      <c r="O4104" s="3"/>
      <c r="P4104" s="11"/>
      <c r="Q4104" s="16"/>
      <c r="R4104" s="4"/>
      <c r="S4104" s="12"/>
      <c r="T4104" s="16"/>
      <c r="U4104" s="4"/>
      <c r="V4104" s="3"/>
      <c r="W4104" s="3"/>
      <c r="X4104" s="3"/>
      <c r="Y4104" s="3"/>
      <c r="Z4104" s="3"/>
      <c r="AA4104" s="4"/>
      <c r="AB4104" s="4"/>
      <c r="AC4104" s="4"/>
      <c r="AD4104" s="4"/>
      <c r="AE4104" s="4"/>
      <c r="BA4104" s="13"/>
      <c r="BC4104" s="2"/>
      <c r="BD4104" s="2"/>
      <c r="BU4104" s="15"/>
      <c r="BV4104" s="6"/>
      <c r="BW4104" s="6"/>
      <c r="BX4104" s="16"/>
      <c r="BY4104" s="16"/>
      <c r="BZ4104" s="16"/>
      <c r="CA4104" s="16"/>
      <c r="CB4104" s="14"/>
    </row>
    <row r="4105" spans="1:80" s="9" customFormat="1" x14ac:dyDescent="0.2">
      <c r="A4105" s="16"/>
      <c r="B4105" s="16"/>
      <c r="C4105" s="16"/>
      <c r="D4105" s="16"/>
      <c r="E4105" s="16"/>
      <c r="F4105" s="3"/>
      <c r="G4105" s="3"/>
      <c r="H4105" s="3"/>
      <c r="I4105" s="3"/>
      <c r="J4105" s="2"/>
      <c r="M4105" s="10"/>
      <c r="N4105" s="2"/>
      <c r="O4105" s="3"/>
      <c r="P4105" s="11"/>
      <c r="Q4105" s="16"/>
      <c r="R4105" s="4"/>
      <c r="S4105" s="12"/>
      <c r="T4105" s="16"/>
      <c r="U4105" s="4"/>
      <c r="V4105" s="3"/>
      <c r="W4105" s="3"/>
      <c r="X4105" s="3"/>
      <c r="Y4105" s="3"/>
      <c r="Z4105" s="3"/>
      <c r="AA4105" s="4"/>
      <c r="AB4105" s="4"/>
      <c r="AC4105" s="4"/>
      <c r="AD4105" s="4"/>
      <c r="AE4105" s="4"/>
      <c r="BA4105" s="13"/>
      <c r="BC4105" s="2"/>
      <c r="BD4105" s="2"/>
      <c r="BU4105" s="15"/>
      <c r="BV4105" s="6"/>
      <c r="BW4105" s="6"/>
      <c r="BX4105" s="16"/>
      <c r="BY4105" s="16"/>
      <c r="BZ4105" s="16"/>
      <c r="CA4105" s="16"/>
      <c r="CB4105" s="14"/>
    </row>
    <row r="4106" spans="1:80" s="9" customFormat="1" x14ac:dyDescent="0.2">
      <c r="A4106" s="16"/>
      <c r="B4106" s="16"/>
      <c r="C4106" s="16"/>
      <c r="D4106" s="16"/>
      <c r="E4106" s="16"/>
      <c r="F4106" s="3"/>
      <c r="G4106" s="3"/>
      <c r="H4106" s="3"/>
      <c r="I4106" s="3"/>
      <c r="J4106" s="2"/>
      <c r="M4106" s="10"/>
      <c r="N4106" s="2"/>
      <c r="O4106" s="3"/>
      <c r="P4106" s="11"/>
      <c r="Q4106" s="16"/>
      <c r="R4106" s="4"/>
      <c r="S4106" s="12"/>
      <c r="T4106" s="16"/>
      <c r="U4106" s="4"/>
      <c r="V4106" s="3"/>
      <c r="W4106" s="3"/>
      <c r="X4106" s="3"/>
      <c r="Y4106" s="3"/>
      <c r="Z4106" s="3"/>
      <c r="AA4106" s="4"/>
      <c r="AB4106" s="4"/>
      <c r="AC4106" s="4"/>
      <c r="AD4106" s="4"/>
      <c r="AE4106" s="4"/>
      <c r="BA4106" s="13"/>
      <c r="BC4106" s="2"/>
      <c r="BD4106" s="2"/>
      <c r="BU4106" s="15"/>
      <c r="BV4106" s="6"/>
      <c r="BW4106" s="6"/>
      <c r="BX4106" s="16"/>
      <c r="BY4106" s="16"/>
      <c r="BZ4106" s="16"/>
      <c r="CA4106" s="16"/>
      <c r="CB4106" s="14"/>
    </row>
    <row r="4107" spans="1:80" s="9" customFormat="1" x14ac:dyDescent="0.2">
      <c r="A4107" s="16"/>
      <c r="B4107" s="16"/>
      <c r="C4107" s="16"/>
      <c r="D4107" s="16"/>
      <c r="E4107" s="16"/>
      <c r="F4107" s="3"/>
      <c r="G4107" s="3"/>
      <c r="H4107" s="3"/>
      <c r="I4107" s="3"/>
      <c r="J4107" s="2"/>
      <c r="M4107" s="10"/>
      <c r="N4107" s="2"/>
      <c r="O4107" s="3"/>
      <c r="P4107" s="11"/>
      <c r="Q4107" s="16"/>
      <c r="R4107" s="4"/>
      <c r="S4107" s="12"/>
      <c r="T4107" s="16"/>
      <c r="U4107" s="4"/>
      <c r="V4107" s="3"/>
      <c r="W4107" s="3"/>
      <c r="X4107" s="3"/>
      <c r="Y4107" s="3"/>
      <c r="Z4107" s="3"/>
      <c r="AA4107" s="4"/>
      <c r="AB4107" s="4"/>
      <c r="AC4107" s="4"/>
      <c r="AD4107" s="4"/>
      <c r="AE4107" s="4"/>
      <c r="BA4107" s="13"/>
      <c r="BC4107" s="2"/>
      <c r="BD4107" s="2"/>
      <c r="BU4107" s="15"/>
      <c r="BV4107" s="6"/>
      <c r="BW4107" s="6"/>
      <c r="BX4107" s="16"/>
      <c r="BY4107" s="16"/>
      <c r="BZ4107" s="16"/>
      <c r="CA4107" s="16"/>
      <c r="CB4107" s="14"/>
    </row>
    <row r="4108" spans="1:80" s="9" customFormat="1" x14ac:dyDescent="0.2">
      <c r="A4108" s="16"/>
      <c r="B4108" s="16"/>
      <c r="C4108" s="16"/>
      <c r="D4108" s="16"/>
      <c r="E4108" s="16"/>
      <c r="F4108" s="3"/>
      <c r="G4108" s="3"/>
      <c r="H4108" s="3"/>
      <c r="I4108" s="3"/>
      <c r="J4108" s="2"/>
      <c r="M4108" s="10"/>
      <c r="N4108" s="2"/>
      <c r="O4108" s="3"/>
      <c r="P4108" s="11"/>
      <c r="Q4108" s="16"/>
      <c r="R4108" s="4"/>
      <c r="S4108" s="12"/>
      <c r="T4108" s="16"/>
      <c r="U4108" s="4"/>
      <c r="V4108" s="3"/>
      <c r="W4108" s="3"/>
      <c r="X4108" s="3"/>
      <c r="Y4108" s="3"/>
      <c r="Z4108" s="3"/>
      <c r="AA4108" s="4"/>
      <c r="AB4108" s="4"/>
      <c r="AC4108" s="4"/>
      <c r="AD4108" s="4"/>
      <c r="AE4108" s="4"/>
      <c r="BA4108" s="13"/>
      <c r="BC4108" s="2"/>
      <c r="BD4108" s="2"/>
      <c r="BU4108" s="15"/>
      <c r="BV4108" s="6"/>
      <c r="BW4108" s="6"/>
      <c r="BX4108" s="16"/>
      <c r="BY4108" s="16"/>
      <c r="BZ4108" s="16"/>
      <c r="CA4108" s="16"/>
      <c r="CB4108" s="14"/>
    </row>
    <row r="4109" spans="1:80" s="9" customFormat="1" x14ac:dyDescent="0.2">
      <c r="A4109" s="16"/>
      <c r="B4109" s="16"/>
      <c r="C4109" s="16"/>
      <c r="D4109" s="16"/>
      <c r="E4109" s="16"/>
      <c r="F4109" s="3"/>
      <c r="G4109" s="3"/>
      <c r="H4109" s="3"/>
      <c r="I4109" s="3"/>
      <c r="J4109" s="2"/>
      <c r="M4109" s="10"/>
      <c r="N4109" s="2"/>
      <c r="O4109" s="3"/>
      <c r="P4109" s="11"/>
      <c r="Q4109" s="16"/>
      <c r="R4109" s="4"/>
      <c r="S4109" s="12"/>
      <c r="T4109" s="16"/>
      <c r="U4109" s="4"/>
      <c r="V4109" s="3"/>
      <c r="W4109" s="3"/>
      <c r="X4109" s="3"/>
      <c r="Y4109" s="3"/>
      <c r="Z4109" s="3"/>
      <c r="AA4109" s="4"/>
      <c r="AB4109" s="4"/>
      <c r="AC4109" s="4"/>
      <c r="AD4109" s="4"/>
      <c r="AE4109" s="4"/>
      <c r="BA4109" s="13"/>
      <c r="BC4109" s="2"/>
      <c r="BD4109" s="2"/>
      <c r="BU4109" s="15"/>
      <c r="BV4109" s="6"/>
      <c r="BW4109" s="6"/>
      <c r="BX4109" s="16"/>
      <c r="BY4109" s="16"/>
      <c r="BZ4109" s="16"/>
      <c r="CA4109" s="16"/>
      <c r="CB4109" s="14"/>
    </row>
    <row r="4110" spans="1:80" s="9" customFormat="1" x14ac:dyDescent="0.2">
      <c r="A4110" s="16"/>
      <c r="B4110" s="16"/>
      <c r="C4110" s="16"/>
      <c r="D4110" s="16"/>
      <c r="E4110" s="16"/>
      <c r="F4110" s="3"/>
      <c r="G4110" s="3"/>
      <c r="H4110" s="3"/>
      <c r="I4110" s="3"/>
      <c r="J4110" s="2"/>
      <c r="M4110" s="10"/>
      <c r="N4110" s="2"/>
      <c r="O4110" s="3"/>
      <c r="P4110" s="11"/>
      <c r="Q4110" s="16"/>
      <c r="R4110" s="4"/>
      <c r="S4110" s="12"/>
      <c r="T4110" s="16"/>
      <c r="U4110" s="4"/>
      <c r="V4110" s="3"/>
      <c r="W4110" s="3"/>
      <c r="X4110" s="3"/>
      <c r="Y4110" s="3"/>
      <c r="Z4110" s="3"/>
      <c r="AA4110" s="4"/>
      <c r="AB4110" s="4"/>
      <c r="AC4110" s="4"/>
      <c r="AD4110" s="4"/>
      <c r="AE4110" s="4"/>
      <c r="BA4110" s="13"/>
      <c r="BC4110" s="2"/>
      <c r="BD4110" s="2"/>
      <c r="BU4110" s="15"/>
      <c r="BV4110" s="6"/>
      <c r="BW4110" s="6"/>
      <c r="BX4110" s="16"/>
      <c r="BY4110" s="16"/>
      <c r="BZ4110" s="16"/>
      <c r="CA4110" s="16"/>
      <c r="CB4110" s="14"/>
    </row>
    <row r="4111" spans="1:80" s="9" customFormat="1" x14ac:dyDescent="0.2">
      <c r="A4111" s="16"/>
      <c r="B4111" s="16"/>
      <c r="C4111" s="16"/>
      <c r="D4111" s="16"/>
      <c r="E4111" s="16"/>
      <c r="F4111" s="3"/>
      <c r="G4111" s="3"/>
      <c r="H4111" s="3"/>
      <c r="I4111" s="3"/>
      <c r="J4111" s="2"/>
      <c r="M4111" s="10"/>
      <c r="N4111" s="2"/>
      <c r="O4111" s="3"/>
      <c r="P4111" s="11"/>
      <c r="Q4111" s="16"/>
      <c r="R4111" s="4"/>
      <c r="S4111" s="12"/>
      <c r="T4111" s="16"/>
      <c r="U4111" s="4"/>
      <c r="V4111" s="3"/>
      <c r="W4111" s="3"/>
      <c r="X4111" s="3"/>
      <c r="Y4111" s="3"/>
      <c r="Z4111" s="3"/>
      <c r="AA4111" s="4"/>
      <c r="AB4111" s="4"/>
      <c r="AC4111" s="4"/>
      <c r="AD4111" s="4"/>
      <c r="AE4111" s="4"/>
      <c r="BA4111" s="13"/>
      <c r="BC4111" s="2"/>
      <c r="BD4111" s="2"/>
      <c r="BU4111" s="15"/>
      <c r="BV4111" s="6"/>
      <c r="BW4111" s="6"/>
      <c r="BX4111" s="16"/>
      <c r="BY4111" s="16"/>
      <c r="BZ4111" s="16"/>
      <c r="CA4111" s="16"/>
      <c r="CB4111" s="14"/>
    </row>
    <row r="4112" spans="1:80" s="9" customFormat="1" x14ac:dyDescent="0.2">
      <c r="A4112" s="16"/>
      <c r="B4112" s="16"/>
      <c r="C4112" s="16"/>
      <c r="D4112" s="16"/>
      <c r="E4112" s="16"/>
      <c r="F4112" s="3"/>
      <c r="G4112" s="3"/>
      <c r="H4112" s="3"/>
      <c r="I4112" s="3"/>
      <c r="J4112" s="2"/>
      <c r="M4112" s="10"/>
      <c r="N4112" s="2"/>
      <c r="O4112" s="3"/>
      <c r="P4112" s="11"/>
      <c r="Q4112" s="16"/>
      <c r="R4112" s="4"/>
      <c r="S4112" s="12"/>
      <c r="T4112" s="16"/>
      <c r="U4112" s="4"/>
      <c r="V4112" s="3"/>
      <c r="W4112" s="3"/>
      <c r="X4112" s="3"/>
      <c r="Y4112" s="3"/>
      <c r="Z4112" s="3"/>
      <c r="AA4112" s="4"/>
      <c r="AB4112" s="4"/>
      <c r="AC4112" s="4"/>
      <c r="AD4112" s="4"/>
      <c r="AE4112" s="4"/>
      <c r="BA4112" s="13"/>
      <c r="BC4112" s="2"/>
      <c r="BD4112" s="2"/>
      <c r="BU4112" s="15"/>
      <c r="BV4112" s="6"/>
      <c r="BW4112" s="6"/>
      <c r="BX4112" s="16"/>
      <c r="BY4112" s="16"/>
      <c r="BZ4112" s="16"/>
      <c r="CA4112" s="16"/>
      <c r="CB4112" s="14"/>
    </row>
    <row r="4113" spans="1:80" s="9" customFormat="1" x14ac:dyDescent="0.2">
      <c r="A4113" s="16"/>
      <c r="B4113" s="16"/>
      <c r="C4113" s="16"/>
      <c r="D4113" s="16"/>
      <c r="E4113" s="16"/>
      <c r="F4113" s="3"/>
      <c r="G4113" s="3"/>
      <c r="H4113" s="3"/>
      <c r="I4113" s="3"/>
      <c r="J4113" s="2"/>
      <c r="M4113" s="10"/>
      <c r="N4113" s="2"/>
      <c r="O4113" s="3"/>
      <c r="P4113" s="11"/>
      <c r="Q4113" s="16"/>
      <c r="R4113" s="4"/>
      <c r="S4113" s="12"/>
      <c r="T4113" s="16"/>
      <c r="U4113" s="4"/>
      <c r="V4113" s="3"/>
      <c r="W4113" s="3"/>
      <c r="X4113" s="3"/>
      <c r="Y4113" s="3"/>
      <c r="Z4113" s="3"/>
      <c r="AA4113" s="4"/>
      <c r="AB4113" s="4"/>
      <c r="AC4113" s="4"/>
      <c r="AD4113" s="4"/>
      <c r="AE4113" s="4"/>
      <c r="BA4113" s="13"/>
      <c r="BC4113" s="2"/>
      <c r="BD4113" s="2"/>
      <c r="BU4113" s="15"/>
      <c r="BV4113" s="6"/>
      <c r="BW4113" s="6"/>
      <c r="BX4113" s="16"/>
      <c r="BY4113" s="16"/>
      <c r="BZ4113" s="16"/>
      <c r="CA4113" s="16"/>
      <c r="CB4113" s="14"/>
    </row>
    <row r="4114" spans="1:80" s="9" customFormat="1" x14ac:dyDescent="0.2">
      <c r="A4114" s="16"/>
      <c r="B4114" s="16"/>
      <c r="C4114" s="16"/>
      <c r="D4114" s="16"/>
      <c r="E4114" s="16"/>
      <c r="F4114" s="3"/>
      <c r="G4114" s="3"/>
      <c r="H4114" s="3"/>
      <c r="I4114" s="3"/>
      <c r="J4114" s="2"/>
      <c r="M4114" s="10"/>
      <c r="N4114" s="2"/>
      <c r="O4114" s="3"/>
      <c r="P4114" s="11"/>
      <c r="Q4114" s="16"/>
      <c r="R4114" s="4"/>
      <c r="S4114" s="12"/>
      <c r="T4114" s="16"/>
      <c r="U4114" s="4"/>
      <c r="V4114" s="3"/>
      <c r="W4114" s="3"/>
      <c r="X4114" s="3"/>
      <c r="Y4114" s="3"/>
      <c r="Z4114" s="3"/>
      <c r="AA4114" s="4"/>
      <c r="AB4114" s="4"/>
      <c r="AC4114" s="4"/>
      <c r="AD4114" s="4"/>
      <c r="AE4114" s="4"/>
      <c r="BA4114" s="13"/>
      <c r="BC4114" s="2"/>
      <c r="BD4114" s="2"/>
      <c r="BU4114" s="15"/>
      <c r="BV4114" s="6"/>
      <c r="BW4114" s="6"/>
      <c r="BX4114" s="16"/>
      <c r="BY4114" s="16"/>
      <c r="BZ4114" s="16"/>
      <c r="CA4114" s="16"/>
      <c r="CB4114" s="14"/>
    </row>
    <row r="4115" spans="1:80" s="9" customFormat="1" x14ac:dyDescent="0.2">
      <c r="A4115" s="16"/>
      <c r="B4115" s="16"/>
      <c r="C4115" s="16"/>
      <c r="D4115" s="16"/>
      <c r="E4115" s="16"/>
      <c r="F4115" s="3"/>
      <c r="G4115" s="3"/>
      <c r="H4115" s="3"/>
      <c r="I4115" s="3"/>
      <c r="J4115" s="2"/>
      <c r="M4115" s="10"/>
      <c r="N4115" s="2"/>
      <c r="O4115" s="3"/>
      <c r="P4115" s="11"/>
      <c r="Q4115" s="16"/>
      <c r="R4115" s="4"/>
      <c r="S4115" s="12"/>
      <c r="T4115" s="16"/>
      <c r="U4115" s="4"/>
      <c r="V4115" s="3"/>
      <c r="W4115" s="3"/>
      <c r="X4115" s="3"/>
      <c r="Y4115" s="3"/>
      <c r="Z4115" s="3"/>
      <c r="AA4115" s="4"/>
      <c r="AB4115" s="4"/>
      <c r="AC4115" s="4"/>
      <c r="AD4115" s="4"/>
      <c r="AE4115" s="4"/>
      <c r="BA4115" s="13"/>
      <c r="BC4115" s="2"/>
      <c r="BD4115" s="2"/>
      <c r="BU4115" s="15"/>
      <c r="BV4115" s="6"/>
      <c r="BW4115" s="6"/>
      <c r="BX4115" s="16"/>
      <c r="BY4115" s="16"/>
      <c r="BZ4115" s="16"/>
      <c r="CA4115" s="16"/>
      <c r="CB4115" s="14"/>
    </row>
    <row r="4116" spans="1:80" s="9" customFormat="1" x14ac:dyDescent="0.2">
      <c r="A4116" s="16"/>
      <c r="B4116" s="16"/>
      <c r="C4116" s="16"/>
      <c r="D4116" s="16"/>
      <c r="E4116" s="16"/>
      <c r="F4116" s="3"/>
      <c r="G4116" s="3"/>
      <c r="H4116" s="3"/>
      <c r="I4116" s="3"/>
      <c r="J4116" s="2"/>
      <c r="M4116" s="10"/>
      <c r="N4116" s="2"/>
      <c r="O4116" s="3"/>
      <c r="P4116" s="11"/>
      <c r="Q4116" s="16"/>
      <c r="R4116" s="4"/>
      <c r="S4116" s="12"/>
      <c r="T4116" s="16"/>
      <c r="U4116" s="4"/>
      <c r="V4116" s="3"/>
      <c r="W4116" s="3"/>
      <c r="X4116" s="3"/>
      <c r="Y4116" s="3"/>
      <c r="Z4116" s="3"/>
      <c r="AA4116" s="4"/>
      <c r="AB4116" s="4"/>
      <c r="AC4116" s="4"/>
      <c r="AD4116" s="4"/>
      <c r="AE4116" s="4"/>
      <c r="BA4116" s="13"/>
      <c r="BC4116" s="2"/>
      <c r="BD4116" s="2"/>
      <c r="BU4116" s="15"/>
      <c r="BV4116" s="6"/>
      <c r="BW4116" s="6"/>
      <c r="BX4116" s="16"/>
      <c r="BY4116" s="16"/>
      <c r="BZ4116" s="16"/>
      <c r="CA4116" s="16"/>
      <c r="CB4116" s="14"/>
    </row>
    <row r="4117" spans="1:80" s="9" customFormat="1" x14ac:dyDescent="0.2">
      <c r="A4117" s="16"/>
      <c r="B4117" s="16"/>
      <c r="C4117" s="16"/>
      <c r="D4117" s="16"/>
      <c r="E4117" s="16"/>
      <c r="F4117" s="3"/>
      <c r="G4117" s="3"/>
      <c r="H4117" s="3"/>
      <c r="I4117" s="3"/>
      <c r="J4117" s="2"/>
      <c r="M4117" s="10"/>
      <c r="N4117" s="2"/>
      <c r="O4117" s="3"/>
      <c r="P4117" s="11"/>
      <c r="Q4117" s="16"/>
      <c r="R4117" s="4"/>
      <c r="S4117" s="12"/>
      <c r="T4117" s="16"/>
      <c r="U4117" s="4"/>
      <c r="V4117" s="3"/>
      <c r="W4117" s="3"/>
      <c r="X4117" s="3"/>
      <c r="Y4117" s="3"/>
      <c r="Z4117" s="3"/>
      <c r="AA4117" s="4"/>
      <c r="AB4117" s="4"/>
      <c r="AC4117" s="4"/>
      <c r="AD4117" s="4"/>
      <c r="AE4117" s="4"/>
      <c r="BA4117" s="13"/>
      <c r="BC4117" s="2"/>
      <c r="BD4117" s="2"/>
      <c r="BU4117" s="15"/>
      <c r="BV4117" s="6"/>
      <c r="BW4117" s="6"/>
      <c r="BX4117" s="16"/>
      <c r="BY4117" s="16"/>
      <c r="BZ4117" s="16"/>
      <c r="CA4117" s="16"/>
      <c r="CB4117" s="14"/>
    </row>
    <row r="4118" spans="1:80" s="9" customFormat="1" x14ac:dyDescent="0.2">
      <c r="A4118" s="16"/>
      <c r="B4118" s="16"/>
      <c r="C4118" s="16"/>
      <c r="D4118" s="16"/>
      <c r="E4118" s="16"/>
      <c r="F4118" s="3"/>
      <c r="G4118" s="3"/>
      <c r="H4118" s="3"/>
      <c r="I4118" s="3"/>
      <c r="J4118" s="2"/>
      <c r="M4118" s="10"/>
      <c r="N4118" s="2"/>
      <c r="O4118" s="3"/>
      <c r="P4118" s="11"/>
      <c r="Q4118" s="16"/>
      <c r="R4118" s="4"/>
      <c r="S4118" s="12"/>
      <c r="T4118" s="16"/>
      <c r="U4118" s="4"/>
      <c r="V4118" s="3"/>
      <c r="W4118" s="3"/>
      <c r="X4118" s="3"/>
      <c r="Y4118" s="3"/>
      <c r="Z4118" s="3"/>
      <c r="AA4118" s="4"/>
      <c r="AB4118" s="4"/>
      <c r="AC4118" s="4"/>
      <c r="AD4118" s="4"/>
      <c r="AE4118" s="4"/>
      <c r="BA4118" s="13"/>
      <c r="BC4118" s="2"/>
      <c r="BD4118" s="2"/>
      <c r="BU4118" s="15"/>
      <c r="BV4118" s="6"/>
      <c r="BW4118" s="6"/>
      <c r="BX4118" s="16"/>
      <c r="BY4118" s="16"/>
      <c r="BZ4118" s="16"/>
      <c r="CA4118" s="16"/>
      <c r="CB4118" s="14"/>
    </row>
    <row r="4119" spans="1:80" s="9" customFormat="1" x14ac:dyDescent="0.2">
      <c r="A4119" s="16"/>
      <c r="B4119" s="16"/>
      <c r="C4119" s="16"/>
      <c r="D4119" s="16"/>
      <c r="E4119" s="16"/>
      <c r="F4119" s="3"/>
      <c r="G4119" s="3"/>
      <c r="H4119" s="3"/>
      <c r="I4119" s="3"/>
      <c r="J4119" s="2"/>
      <c r="M4119" s="10"/>
      <c r="N4119" s="2"/>
      <c r="O4119" s="3"/>
      <c r="P4119" s="11"/>
      <c r="Q4119" s="16"/>
      <c r="R4119" s="4"/>
      <c r="S4119" s="12"/>
      <c r="T4119" s="16"/>
      <c r="U4119" s="4"/>
      <c r="V4119" s="3"/>
      <c r="W4119" s="3"/>
      <c r="X4119" s="3"/>
      <c r="Y4119" s="3"/>
      <c r="Z4119" s="3"/>
      <c r="AA4119" s="4"/>
      <c r="AB4119" s="4"/>
      <c r="AC4119" s="4"/>
      <c r="AD4119" s="4"/>
      <c r="AE4119" s="4"/>
      <c r="BA4119" s="13"/>
      <c r="BC4119" s="2"/>
      <c r="BD4119" s="2"/>
      <c r="BU4119" s="15"/>
      <c r="BV4119" s="6"/>
      <c r="BW4119" s="6"/>
      <c r="BX4119" s="16"/>
      <c r="BY4119" s="16"/>
      <c r="BZ4119" s="16"/>
      <c r="CA4119" s="16"/>
      <c r="CB4119" s="14"/>
    </row>
    <row r="4120" spans="1:80" s="9" customFormat="1" x14ac:dyDescent="0.2">
      <c r="A4120" s="16"/>
      <c r="B4120" s="16"/>
      <c r="C4120" s="16"/>
      <c r="D4120" s="16"/>
      <c r="E4120" s="16"/>
      <c r="F4120" s="3"/>
      <c r="G4120" s="3"/>
      <c r="H4120" s="3"/>
      <c r="I4120" s="3"/>
      <c r="J4120" s="2"/>
      <c r="M4120" s="10"/>
      <c r="N4120" s="2"/>
      <c r="O4120" s="3"/>
      <c r="P4120" s="11"/>
      <c r="Q4120" s="16"/>
      <c r="R4120" s="4"/>
      <c r="S4120" s="12"/>
      <c r="T4120" s="16"/>
      <c r="U4120" s="4"/>
      <c r="V4120" s="3"/>
      <c r="W4120" s="3"/>
      <c r="X4120" s="3"/>
      <c r="Y4120" s="3"/>
      <c r="Z4120" s="3"/>
      <c r="AA4120" s="4"/>
      <c r="AB4120" s="4"/>
      <c r="AC4120" s="4"/>
      <c r="AD4120" s="4"/>
      <c r="AE4120" s="4"/>
      <c r="BA4120" s="13"/>
      <c r="BC4120" s="2"/>
      <c r="BD4120" s="2"/>
      <c r="BU4120" s="15"/>
      <c r="BV4120" s="6"/>
      <c r="BW4120" s="6"/>
      <c r="BX4120" s="16"/>
      <c r="BY4120" s="16"/>
      <c r="BZ4120" s="16"/>
      <c r="CA4120" s="16"/>
      <c r="CB4120" s="14"/>
    </row>
    <row r="4121" spans="1:80" s="9" customFormat="1" x14ac:dyDescent="0.2">
      <c r="A4121" s="16"/>
      <c r="B4121" s="16"/>
      <c r="C4121" s="16"/>
      <c r="D4121" s="16"/>
      <c r="E4121" s="16"/>
      <c r="F4121" s="3"/>
      <c r="G4121" s="3"/>
      <c r="H4121" s="3"/>
      <c r="I4121" s="3"/>
      <c r="J4121" s="2"/>
      <c r="M4121" s="10"/>
      <c r="N4121" s="2"/>
      <c r="O4121" s="3"/>
      <c r="P4121" s="11"/>
      <c r="Q4121" s="16"/>
      <c r="R4121" s="4"/>
      <c r="S4121" s="12"/>
      <c r="T4121" s="16"/>
      <c r="U4121" s="4"/>
      <c r="V4121" s="3"/>
      <c r="W4121" s="3"/>
      <c r="X4121" s="3"/>
      <c r="Y4121" s="3"/>
      <c r="Z4121" s="3"/>
      <c r="AA4121" s="4"/>
      <c r="AB4121" s="4"/>
      <c r="AC4121" s="4"/>
      <c r="AD4121" s="4"/>
      <c r="AE4121" s="4"/>
      <c r="BA4121" s="13"/>
      <c r="BC4121" s="2"/>
      <c r="BD4121" s="2"/>
      <c r="BU4121" s="15"/>
      <c r="BV4121" s="6"/>
      <c r="BW4121" s="6"/>
      <c r="BX4121" s="16"/>
      <c r="BY4121" s="16"/>
      <c r="BZ4121" s="16"/>
      <c r="CA4121" s="16"/>
      <c r="CB4121" s="14"/>
    </row>
    <row r="4122" spans="1:80" s="9" customFormat="1" x14ac:dyDescent="0.2">
      <c r="A4122" s="16"/>
      <c r="B4122" s="16"/>
      <c r="C4122" s="16"/>
      <c r="D4122" s="16"/>
      <c r="E4122" s="16"/>
      <c r="F4122" s="3"/>
      <c r="G4122" s="3"/>
      <c r="H4122" s="3"/>
      <c r="I4122" s="3"/>
      <c r="J4122" s="2"/>
      <c r="M4122" s="10"/>
      <c r="N4122" s="2"/>
      <c r="O4122" s="3"/>
      <c r="P4122" s="11"/>
      <c r="Q4122" s="16"/>
      <c r="R4122" s="4"/>
      <c r="S4122" s="12"/>
      <c r="T4122" s="16"/>
      <c r="U4122" s="4"/>
      <c r="V4122" s="3"/>
      <c r="W4122" s="3"/>
      <c r="X4122" s="3"/>
      <c r="Y4122" s="3"/>
      <c r="Z4122" s="3"/>
      <c r="AA4122" s="4"/>
      <c r="AB4122" s="4"/>
      <c r="AC4122" s="4"/>
      <c r="AD4122" s="4"/>
      <c r="AE4122" s="4"/>
      <c r="BA4122" s="13"/>
      <c r="BC4122" s="2"/>
      <c r="BD4122" s="2"/>
      <c r="BU4122" s="15"/>
      <c r="BV4122" s="6"/>
      <c r="BW4122" s="6"/>
      <c r="BX4122" s="16"/>
      <c r="BY4122" s="16"/>
      <c r="BZ4122" s="16"/>
      <c r="CA4122" s="16"/>
      <c r="CB4122" s="14"/>
    </row>
    <row r="4123" spans="1:80" s="9" customFormat="1" x14ac:dyDescent="0.2">
      <c r="A4123" s="16"/>
      <c r="B4123" s="16"/>
      <c r="C4123" s="16"/>
      <c r="D4123" s="16"/>
      <c r="E4123" s="16"/>
      <c r="F4123" s="3"/>
      <c r="G4123" s="3"/>
      <c r="H4123" s="3"/>
      <c r="I4123" s="3"/>
      <c r="J4123" s="2"/>
      <c r="M4123" s="10"/>
      <c r="N4123" s="2"/>
      <c r="O4123" s="3"/>
      <c r="P4123" s="11"/>
      <c r="Q4123" s="16"/>
      <c r="R4123" s="4"/>
      <c r="S4123" s="12"/>
      <c r="T4123" s="16"/>
      <c r="U4123" s="4"/>
      <c r="V4123" s="3"/>
      <c r="W4123" s="3"/>
      <c r="X4123" s="3"/>
      <c r="Y4123" s="3"/>
      <c r="Z4123" s="3"/>
      <c r="AA4123" s="4"/>
      <c r="AB4123" s="4"/>
      <c r="AC4123" s="4"/>
      <c r="AD4123" s="4"/>
      <c r="AE4123" s="4"/>
      <c r="BA4123" s="13"/>
      <c r="BC4123" s="2"/>
      <c r="BD4123" s="2"/>
      <c r="BU4123" s="15"/>
      <c r="BV4123" s="6"/>
      <c r="BW4123" s="6"/>
      <c r="BX4123" s="16"/>
      <c r="BY4123" s="16"/>
      <c r="BZ4123" s="16"/>
      <c r="CA4123" s="16"/>
      <c r="CB4123" s="14"/>
    </row>
    <row r="4124" spans="1:80" s="9" customFormat="1" x14ac:dyDescent="0.2">
      <c r="A4124" s="16"/>
      <c r="B4124" s="16"/>
      <c r="C4124" s="16"/>
      <c r="D4124" s="16"/>
      <c r="E4124" s="16"/>
      <c r="F4124" s="3"/>
      <c r="G4124" s="3"/>
      <c r="H4124" s="3"/>
      <c r="I4124" s="3"/>
      <c r="J4124" s="2"/>
      <c r="M4124" s="10"/>
      <c r="N4124" s="2"/>
      <c r="O4124" s="3"/>
      <c r="P4124" s="11"/>
      <c r="Q4124" s="16"/>
      <c r="R4124" s="4"/>
      <c r="S4124" s="12"/>
      <c r="T4124" s="16"/>
      <c r="U4124" s="4"/>
      <c r="V4124" s="3"/>
      <c r="W4124" s="3"/>
      <c r="X4124" s="3"/>
      <c r="Y4124" s="3"/>
      <c r="Z4124" s="3"/>
      <c r="AA4124" s="4"/>
      <c r="AB4124" s="4"/>
      <c r="AC4124" s="4"/>
      <c r="AD4124" s="4"/>
      <c r="AE4124" s="4"/>
      <c r="BA4124" s="13"/>
      <c r="BC4124" s="2"/>
      <c r="BD4124" s="2"/>
      <c r="BU4124" s="15"/>
      <c r="BV4124" s="6"/>
      <c r="BW4124" s="6"/>
      <c r="BX4124" s="16"/>
      <c r="BY4124" s="16"/>
      <c r="BZ4124" s="16"/>
      <c r="CA4124" s="16"/>
      <c r="CB4124" s="14"/>
    </row>
    <row r="4125" spans="1:80" s="9" customFormat="1" x14ac:dyDescent="0.2">
      <c r="A4125" s="16"/>
      <c r="B4125" s="16"/>
      <c r="C4125" s="16"/>
      <c r="D4125" s="16"/>
      <c r="E4125" s="16"/>
      <c r="F4125" s="3"/>
      <c r="G4125" s="3"/>
      <c r="H4125" s="3"/>
      <c r="I4125" s="3"/>
      <c r="J4125" s="2"/>
      <c r="M4125" s="10"/>
      <c r="N4125" s="2"/>
      <c r="O4125" s="3"/>
      <c r="P4125" s="11"/>
      <c r="Q4125" s="16"/>
      <c r="R4125" s="4"/>
      <c r="S4125" s="12"/>
      <c r="T4125" s="16"/>
      <c r="U4125" s="4"/>
      <c r="V4125" s="3"/>
      <c r="W4125" s="3"/>
      <c r="X4125" s="3"/>
      <c r="Y4125" s="3"/>
      <c r="Z4125" s="3"/>
      <c r="AA4125" s="4"/>
      <c r="AB4125" s="4"/>
      <c r="AC4125" s="4"/>
      <c r="AD4125" s="4"/>
      <c r="AE4125" s="4"/>
      <c r="BA4125" s="13"/>
      <c r="BC4125" s="2"/>
      <c r="BD4125" s="2"/>
      <c r="BU4125" s="15"/>
      <c r="BV4125" s="6"/>
      <c r="BW4125" s="6"/>
      <c r="BX4125" s="16"/>
      <c r="BY4125" s="16"/>
      <c r="BZ4125" s="16"/>
      <c r="CA4125" s="16"/>
      <c r="CB4125" s="14"/>
    </row>
    <row r="4126" spans="1:80" s="9" customFormat="1" x14ac:dyDescent="0.2">
      <c r="A4126" s="16"/>
      <c r="B4126" s="16"/>
      <c r="C4126" s="16"/>
      <c r="D4126" s="16"/>
      <c r="E4126" s="16"/>
      <c r="F4126" s="3"/>
      <c r="G4126" s="3"/>
      <c r="H4126" s="3"/>
      <c r="I4126" s="3"/>
      <c r="J4126" s="2"/>
      <c r="M4126" s="10"/>
      <c r="N4126" s="2"/>
      <c r="O4126" s="3"/>
      <c r="P4126" s="11"/>
      <c r="Q4126" s="16"/>
      <c r="R4126" s="4"/>
      <c r="S4126" s="12"/>
      <c r="T4126" s="16"/>
      <c r="U4126" s="4"/>
      <c r="V4126" s="3"/>
      <c r="W4126" s="3"/>
      <c r="X4126" s="3"/>
      <c r="Y4126" s="3"/>
      <c r="Z4126" s="3"/>
      <c r="AA4126" s="4"/>
      <c r="AB4126" s="4"/>
      <c r="AC4126" s="4"/>
      <c r="AD4126" s="4"/>
      <c r="AE4126" s="4"/>
      <c r="BA4126" s="13"/>
      <c r="BC4126" s="2"/>
      <c r="BD4126" s="2"/>
      <c r="BU4126" s="15"/>
      <c r="BV4126" s="6"/>
      <c r="BW4126" s="6"/>
      <c r="BX4126" s="16"/>
      <c r="BY4126" s="16"/>
      <c r="BZ4126" s="16"/>
      <c r="CA4126" s="16"/>
      <c r="CB4126" s="14"/>
    </row>
    <row r="4127" spans="1:80" s="9" customFormat="1" x14ac:dyDescent="0.2">
      <c r="A4127" s="16"/>
      <c r="B4127" s="16"/>
      <c r="C4127" s="16"/>
      <c r="D4127" s="16"/>
      <c r="E4127" s="16"/>
      <c r="F4127" s="3"/>
      <c r="G4127" s="3"/>
      <c r="H4127" s="3"/>
      <c r="I4127" s="3"/>
      <c r="J4127" s="2"/>
      <c r="M4127" s="10"/>
      <c r="N4127" s="2"/>
      <c r="O4127" s="3"/>
      <c r="P4127" s="11"/>
      <c r="Q4127" s="16"/>
      <c r="R4127" s="4"/>
      <c r="S4127" s="12"/>
      <c r="T4127" s="16"/>
      <c r="U4127" s="4"/>
      <c r="V4127" s="3"/>
      <c r="W4127" s="3"/>
      <c r="X4127" s="3"/>
      <c r="Y4127" s="3"/>
      <c r="Z4127" s="3"/>
      <c r="AA4127" s="4"/>
      <c r="AB4127" s="4"/>
      <c r="AC4127" s="4"/>
      <c r="AD4127" s="4"/>
      <c r="AE4127" s="4"/>
      <c r="BA4127" s="13"/>
      <c r="BC4127" s="2"/>
      <c r="BD4127" s="2"/>
      <c r="BU4127" s="15"/>
      <c r="BV4127" s="6"/>
      <c r="BW4127" s="6"/>
      <c r="BX4127" s="16"/>
      <c r="BY4127" s="16"/>
      <c r="BZ4127" s="16"/>
      <c r="CA4127" s="16"/>
      <c r="CB4127" s="14"/>
    </row>
    <row r="4128" spans="1:80" s="9" customFormat="1" x14ac:dyDescent="0.2">
      <c r="A4128" s="16"/>
      <c r="B4128" s="16"/>
      <c r="C4128" s="16"/>
      <c r="D4128" s="16"/>
      <c r="E4128" s="16"/>
      <c r="F4128" s="3"/>
      <c r="G4128" s="3"/>
      <c r="H4128" s="3"/>
      <c r="I4128" s="3"/>
      <c r="J4128" s="2"/>
      <c r="M4128" s="10"/>
      <c r="N4128" s="2"/>
      <c r="O4128" s="3"/>
      <c r="P4128" s="11"/>
      <c r="Q4128" s="16"/>
      <c r="R4128" s="4"/>
      <c r="S4128" s="12"/>
      <c r="T4128" s="16"/>
      <c r="U4128" s="4"/>
      <c r="V4128" s="3"/>
      <c r="W4128" s="3"/>
      <c r="X4128" s="3"/>
      <c r="Y4128" s="3"/>
      <c r="Z4128" s="3"/>
      <c r="AA4128" s="4"/>
      <c r="AB4128" s="4"/>
      <c r="AC4128" s="4"/>
      <c r="AD4128" s="4"/>
      <c r="AE4128" s="4"/>
      <c r="BA4128" s="13"/>
      <c r="BC4128" s="2"/>
      <c r="BD4128" s="2"/>
      <c r="BU4128" s="15"/>
      <c r="BV4128" s="6"/>
      <c r="BW4128" s="6"/>
      <c r="BX4128" s="16"/>
      <c r="BY4128" s="16"/>
      <c r="BZ4128" s="16"/>
      <c r="CA4128" s="16"/>
      <c r="CB4128" s="14"/>
    </row>
    <row r="4129" spans="1:80" s="9" customFormat="1" x14ac:dyDescent="0.2">
      <c r="A4129" s="16"/>
      <c r="B4129" s="16"/>
      <c r="C4129" s="16"/>
      <c r="D4129" s="16"/>
      <c r="E4129" s="16"/>
      <c r="F4129" s="3"/>
      <c r="G4129" s="3"/>
      <c r="H4129" s="3"/>
      <c r="I4129" s="3"/>
      <c r="J4129" s="2"/>
      <c r="M4129" s="10"/>
      <c r="N4129" s="2"/>
      <c r="O4129" s="3"/>
      <c r="P4129" s="11"/>
      <c r="Q4129" s="16"/>
      <c r="R4129" s="4"/>
      <c r="S4129" s="12"/>
      <c r="T4129" s="16"/>
      <c r="U4129" s="4"/>
      <c r="V4129" s="3"/>
      <c r="W4129" s="3"/>
      <c r="X4129" s="3"/>
      <c r="Y4129" s="3"/>
      <c r="Z4129" s="3"/>
      <c r="AA4129" s="4"/>
      <c r="AB4129" s="4"/>
      <c r="AC4129" s="4"/>
      <c r="AD4129" s="4"/>
      <c r="AE4129" s="4"/>
      <c r="BA4129" s="13"/>
      <c r="BC4129" s="2"/>
      <c r="BD4129" s="2"/>
      <c r="BU4129" s="15"/>
      <c r="BV4129" s="6"/>
      <c r="BW4129" s="6"/>
      <c r="BX4129" s="16"/>
      <c r="BY4129" s="16"/>
      <c r="BZ4129" s="16"/>
      <c r="CA4129" s="16"/>
      <c r="CB4129" s="14"/>
    </row>
    <row r="4130" spans="1:80" s="9" customFormat="1" x14ac:dyDescent="0.2">
      <c r="A4130" s="16"/>
      <c r="B4130" s="16"/>
      <c r="C4130" s="16"/>
      <c r="D4130" s="16"/>
      <c r="E4130" s="16"/>
      <c r="F4130" s="3"/>
      <c r="G4130" s="3"/>
      <c r="H4130" s="3"/>
      <c r="I4130" s="3"/>
      <c r="J4130" s="2"/>
      <c r="M4130" s="10"/>
      <c r="N4130" s="2"/>
      <c r="O4130" s="3"/>
      <c r="P4130" s="11"/>
      <c r="Q4130" s="16"/>
      <c r="R4130" s="4"/>
      <c r="S4130" s="12"/>
      <c r="T4130" s="16"/>
      <c r="U4130" s="4"/>
      <c r="V4130" s="3"/>
      <c r="W4130" s="3"/>
      <c r="X4130" s="3"/>
      <c r="Y4130" s="3"/>
      <c r="Z4130" s="3"/>
      <c r="AA4130" s="4"/>
      <c r="AB4130" s="4"/>
      <c r="AC4130" s="4"/>
      <c r="AD4130" s="4"/>
      <c r="AE4130" s="4"/>
      <c r="BA4130" s="13"/>
      <c r="BC4130" s="2"/>
      <c r="BD4130" s="2"/>
      <c r="BU4130" s="15"/>
      <c r="BV4130" s="6"/>
      <c r="BW4130" s="6"/>
      <c r="BX4130" s="16"/>
      <c r="BY4130" s="16"/>
      <c r="BZ4130" s="16"/>
      <c r="CA4130" s="16"/>
      <c r="CB4130" s="14"/>
    </row>
    <row r="4131" spans="1:80" s="9" customFormat="1" x14ac:dyDescent="0.2">
      <c r="A4131" s="16"/>
      <c r="B4131" s="16"/>
      <c r="C4131" s="16"/>
      <c r="D4131" s="16"/>
      <c r="E4131" s="16"/>
      <c r="F4131" s="3"/>
      <c r="G4131" s="3"/>
      <c r="H4131" s="3"/>
      <c r="I4131" s="3"/>
      <c r="J4131" s="2"/>
      <c r="M4131" s="10"/>
      <c r="N4131" s="2"/>
      <c r="O4131" s="3"/>
      <c r="P4131" s="11"/>
      <c r="Q4131" s="16"/>
      <c r="R4131" s="4"/>
      <c r="S4131" s="12"/>
      <c r="T4131" s="16"/>
      <c r="U4131" s="4"/>
      <c r="V4131" s="3"/>
      <c r="W4131" s="3"/>
      <c r="X4131" s="3"/>
      <c r="Y4131" s="3"/>
      <c r="Z4131" s="3"/>
      <c r="AA4131" s="4"/>
      <c r="AB4131" s="4"/>
      <c r="AC4131" s="4"/>
      <c r="AD4131" s="4"/>
      <c r="AE4131" s="4"/>
      <c r="BA4131" s="13"/>
      <c r="BC4131" s="2"/>
      <c r="BD4131" s="2"/>
      <c r="BU4131" s="15"/>
      <c r="BV4131" s="6"/>
      <c r="BW4131" s="6"/>
      <c r="BX4131" s="16"/>
      <c r="BY4131" s="16"/>
      <c r="BZ4131" s="16"/>
      <c r="CA4131" s="16"/>
      <c r="CB4131" s="14"/>
    </row>
    <row r="4132" spans="1:80" s="9" customFormat="1" x14ac:dyDescent="0.2">
      <c r="A4132" s="16"/>
      <c r="B4132" s="16"/>
      <c r="C4132" s="16"/>
      <c r="D4132" s="16"/>
      <c r="E4132" s="16"/>
      <c r="F4132" s="3"/>
      <c r="G4132" s="3"/>
      <c r="H4132" s="3"/>
      <c r="I4132" s="3"/>
      <c r="J4132" s="2"/>
      <c r="M4132" s="10"/>
      <c r="N4132" s="2"/>
      <c r="O4132" s="3"/>
      <c r="P4132" s="11"/>
      <c r="Q4132" s="16"/>
      <c r="R4132" s="4"/>
      <c r="S4132" s="12"/>
      <c r="T4132" s="16"/>
      <c r="U4132" s="4"/>
      <c r="V4132" s="3"/>
      <c r="W4132" s="3"/>
      <c r="X4132" s="3"/>
      <c r="Y4132" s="3"/>
      <c r="Z4132" s="3"/>
      <c r="AA4132" s="4"/>
      <c r="AB4132" s="4"/>
      <c r="AC4132" s="4"/>
      <c r="AD4132" s="4"/>
      <c r="AE4132" s="4"/>
      <c r="BA4132" s="13"/>
      <c r="BC4132" s="2"/>
      <c r="BD4132" s="2"/>
      <c r="BU4132" s="15"/>
      <c r="BV4132" s="6"/>
      <c r="BW4132" s="6"/>
      <c r="BX4132" s="16"/>
      <c r="BY4132" s="16"/>
      <c r="BZ4132" s="16"/>
      <c r="CA4132" s="16"/>
      <c r="CB4132" s="14"/>
    </row>
    <row r="4133" spans="1:80" s="9" customFormat="1" x14ac:dyDescent="0.2">
      <c r="A4133" s="16"/>
      <c r="B4133" s="16"/>
      <c r="C4133" s="16"/>
      <c r="D4133" s="16"/>
      <c r="E4133" s="16"/>
      <c r="F4133" s="3"/>
      <c r="G4133" s="3"/>
      <c r="H4133" s="3"/>
      <c r="I4133" s="3"/>
      <c r="J4133" s="2"/>
      <c r="M4133" s="10"/>
      <c r="N4133" s="2"/>
      <c r="O4133" s="3"/>
      <c r="P4133" s="11"/>
      <c r="Q4133" s="16"/>
      <c r="R4133" s="4"/>
      <c r="S4133" s="12"/>
      <c r="T4133" s="16"/>
      <c r="U4133" s="4"/>
      <c r="V4133" s="3"/>
      <c r="W4133" s="3"/>
      <c r="X4133" s="3"/>
      <c r="Y4133" s="3"/>
      <c r="Z4133" s="3"/>
      <c r="AA4133" s="4"/>
      <c r="AB4133" s="4"/>
      <c r="AC4133" s="4"/>
      <c r="AD4133" s="4"/>
      <c r="AE4133" s="4"/>
      <c r="BA4133" s="13"/>
      <c r="BC4133" s="2"/>
      <c r="BD4133" s="2"/>
      <c r="BU4133" s="15"/>
      <c r="BV4133" s="6"/>
      <c r="BW4133" s="6"/>
      <c r="BX4133" s="16"/>
      <c r="BY4133" s="16"/>
      <c r="BZ4133" s="16"/>
      <c r="CA4133" s="16"/>
      <c r="CB4133" s="14"/>
    </row>
    <row r="4134" spans="1:80" s="9" customFormat="1" x14ac:dyDescent="0.2">
      <c r="A4134" s="16"/>
      <c r="B4134" s="16"/>
      <c r="C4134" s="16"/>
      <c r="D4134" s="16"/>
      <c r="E4134" s="16"/>
      <c r="F4134" s="3"/>
      <c r="G4134" s="3"/>
      <c r="H4134" s="3"/>
      <c r="I4134" s="3"/>
      <c r="J4134" s="2"/>
      <c r="M4134" s="10"/>
      <c r="N4134" s="2"/>
      <c r="O4134" s="3"/>
      <c r="P4134" s="11"/>
      <c r="Q4134" s="16"/>
      <c r="R4134" s="4"/>
      <c r="S4134" s="12"/>
      <c r="T4134" s="16"/>
      <c r="U4134" s="4"/>
      <c r="V4134" s="3"/>
      <c r="W4134" s="3"/>
      <c r="X4134" s="3"/>
      <c r="Y4134" s="3"/>
      <c r="Z4134" s="3"/>
      <c r="AA4134" s="4"/>
      <c r="AB4134" s="4"/>
      <c r="AC4134" s="4"/>
      <c r="AD4134" s="4"/>
      <c r="AE4134" s="4"/>
      <c r="BA4134" s="13"/>
      <c r="BC4134" s="2"/>
      <c r="BD4134" s="2"/>
      <c r="BU4134" s="15"/>
      <c r="BV4134" s="6"/>
      <c r="BW4134" s="6"/>
      <c r="BX4134" s="16"/>
      <c r="BY4134" s="16"/>
      <c r="BZ4134" s="16"/>
      <c r="CA4134" s="16"/>
      <c r="CB4134" s="14"/>
    </row>
    <row r="4135" spans="1:80" s="9" customFormat="1" x14ac:dyDescent="0.2">
      <c r="A4135" s="16"/>
      <c r="B4135" s="16"/>
      <c r="C4135" s="16"/>
      <c r="D4135" s="16"/>
      <c r="E4135" s="16"/>
      <c r="F4135" s="3"/>
      <c r="G4135" s="3"/>
      <c r="H4135" s="3"/>
      <c r="I4135" s="3"/>
      <c r="J4135" s="2"/>
      <c r="M4135" s="10"/>
      <c r="N4135" s="2"/>
      <c r="O4135" s="3"/>
      <c r="P4135" s="11"/>
      <c r="Q4135" s="16"/>
      <c r="R4135" s="4"/>
      <c r="S4135" s="12"/>
      <c r="T4135" s="16"/>
      <c r="U4135" s="4"/>
      <c r="V4135" s="3"/>
      <c r="W4135" s="3"/>
      <c r="X4135" s="3"/>
      <c r="Y4135" s="3"/>
      <c r="Z4135" s="3"/>
      <c r="AA4135" s="4"/>
      <c r="AB4135" s="4"/>
      <c r="AC4135" s="4"/>
      <c r="AD4135" s="4"/>
      <c r="AE4135" s="4"/>
      <c r="BA4135" s="13"/>
      <c r="BC4135" s="2"/>
      <c r="BD4135" s="2"/>
      <c r="BU4135" s="15"/>
      <c r="BV4135" s="6"/>
      <c r="BW4135" s="6"/>
      <c r="BX4135" s="16"/>
      <c r="BY4135" s="16"/>
      <c r="BZ4135" s="16"/>
      <c r="CA4135" s="16"/>
      <c r="CB4135" s="14"/>
    </row>
    <row r="4136" spans="1:80" s="9" customFormat="1" x14ac:dyDescent="0.2">
      <c r="A4136" s="16"/>
      <c r="B4136" s="16"/>
      <c r="C4136" s="16"/>
      <c r="D4136" s="16"/>
      <c r="E4136" s="16"/>
      <c r="F4136" s="3"/>
      <c r="G4136" s="3"/>
      <c r="H4136" s="3"/>
      <c r="I4136" s="3"/>
      <c r="J4136" s="2"/>
      <c r="M4136" s="10"/>
      <c r="N4136" s="2"/>
      <c r="O4136" s="3"/>
      <c r="P4136" s="11"/>
      <c r="Q4136" s="16"/>
      <c r="R4136" s="4"/>
      <c r="S4136" s="12"/>
      <c r="T4136" s="16"/>
      <c r="U4136" s="4"/>
      <c r="V4136" s="3"/>
      <c r="W4136" s="3"/>
      <c r="X4136" s="3"/>
      <c r="Y4136" s="3"/>
      <c r="Z4136" s="3"/>
      <c r="AA4136" s="4"/>
      <c r="AB4136" s="4"/>
      <c r="AC4136" s="4"/>
      <c r="AD4136" s="4"/>
      <c r="AE4136" s="4"/>
      <c r="BA4136" s="13"/>
      <c r="BC4136" s="2"/>
      <c r="BD4136" s="2"/>
      <c r="BU4136" s="15"/>
      <c r="BV4136" s="6"/>
      <c r="BW4136" s="6"/>
      <c r="BX4136" s="16"/>
      <c r="BY4136" s="16"/>
      <c r="BZ4136" s="16"/>
      <c r="CA4136" s="16"/>
      <c r="CB4136" s="14"/>
    </row>
    <row r="4137" spans="1:80" s="9" customFormat="1" x14ac:dyDescent="0.2">
      <c r="A4137" s="16"/>
      <c r="B4137" s="16"/>
      <c r="C4137" s="16"/>
      <c r="D4137" s="16"/>
      <c r="E4137" s="16"/>
      <c r="F4137" s="3"/>
      <c r="G4137" s="3"/>
      <c r="H4137" s="3"/>
      <c r="I4137" s="3"/>
      <c r="J4137" s="2"/>
      <c r="M4137" s="10"/>
      <c r="N4137" s="2"/>
      <c r="O4137" s="3"/>
      <c r="P4137" s="11"/>
      <c r="Q4137" s="16"/>
      <c r="R4137" s="4"/>
      <c r="S4137" s="12"/>
      <c r="T4137" s="16"/>
      <c r="U4137" s="4"/>
      <c r="V4137" s="3"/>
      <c r="W4137" s="3"/>
      <c r="X4137" s="3"/>
      <c r="Y4137" s="3"/>
      <c r="Z4137" s="3"/>
      <c r="AA4137" s="4"/>
      <c r="AB4137" s="4"/>
      <c r="AC4137" s="4"/>
      <c r="AD4137" s="4"/>
      <c r="AE4137" s="4"/>
      <c r="BA4137" s="13"/>
      <c r="BC4137" s="2"/>
      <c r="BD4137" s="2"/>
      <c r="BU4137" s="15"/>
      <c r="BV4137" s="6"/>
      <c r="BW4137" s="6"/>
      <c r="BX4137" s="16"/>
      <c r="BY4137" s="16"/>
      <c r="BZ4137" s="16"/>
      <c r="CA4137" s="16"/>
      <c r="CB4137" s="14"/>
    </row>
    <row r="4138" spans="1:80" s="9" customFormat="1" x14ac:dyDescent="0.2">
      <c r="A4138" s="16"/>
      <c r="B4138" s="16"/>
      <c r="C4138" s="16"/>
      <c r="D4138" s="16"/>
      <c r="E4138" s="16"/>
      <c r="F4138" s="3"/>
      <c r="G4138" s="3"/>
      <c r="H4138" s="3"/>
      <c r="I4138" s="3"/>
      <c r="J4138" s="2"/>
      <c r="M4138" s="10"/>
      <c r="N4138" s="2"/>
      <c r="O4138" s="3"/>
      <c r="P4138" s="11"/>
      <c r="Q4138" s="16"/>
      <c r="R4138" s="4"/>
      <c r="S4138" s="12"/>
      <c r="T4138" s="16"/>
      <c r="U4138" s="4"/>
      <c r="V4138" s="3"/>
      <c r="W4138" s="3"/>
      <c r="X4138" s="3"/>
      <c r="Y4138" s="3"/>
      <c r="Z4138" s="3"/>
      <c r="AA4138" s="4"/>
      <c r="AB4138" s="4"/>
      <c r="AC4138" s="4"/>
      <c r="AD4138" s="4"/>
      <c r="AE4138" s="4"/>
      <c r="BA4138" s="13"/>
      <c r="BC4138" s="2"/>
      <c r="BD4138" s="2"/>
      <c r="BU4138" s="15"/>
      <c r="BV4138" s="6"/>
      <c r="BW4138" s="6"/>
      <c r="BX4138" s="16"/>
      <c r="BY4138" s="16"/>
      <c r="BZ4138" s="16"/>
      <c r="CA4138" s="16"/>
      <c r="CB4138" s="14"/>
    </row>
    <row r="4139" spans="1:80" s="9" customFormat="1" x14ac:dyDescent="0.2">
      <c r="A4139" s="16"/>
      <c r="B4139" s="16"/>
      <c r="C4139" s="16"/>
      <c r="D4139" s="16"/>
      <c r="E4139" s="16"/>
      <c r="F4139" s="3"/>
      <c r="G4139" s="3"/>
      <c r="H4139" s="3"/>
      <c r="I4139" s="3"/>
      <c r="J4139" s="2"/>
      <c r="M4139" s="10"/>
      <c r="N4139" s="2"/>
      <c r="O4139" s="3"/>
      <c r="P4139" s="11"/>
      <c r="Q4139" s="16"/>
      <c r="R4139" s="4"/>
      <c r="S4139" s="12"/>
      <c r="T4139" s="16"/>
      <c r="U4139" s="4"/>
      <c r="V4139" s="3"/>
      <c r="W4139" s="3"/>
      <c r="X4139" s="3"/>
      <c r="Y4139" s="3"/>
      <c r="Z4139" s="3"/>
      <c r="AA4139" s="4"/>
      <c r="AB4139" s="4"/>
      <c r="AC4139" s="4"/>
      <c r="AD4139" s="4"/>
      <c r="AE4139" s="4"/>
      <c r="BA4139" s="13"/>
      <c r="BC4139" s="2"/>
      <c r="BD4139" s="2"/>
      <c r="BU4139" s="15"/>
      <c r="BV4139" s="6"/>
      <c r="BW4139" s="6"/>
      <c r="BX4139" s="16"/>
      <c r="BY4139" s="16"/>
      <c r="BZ4139" s="16"/>
      <c r="CA4139" s="16"/>
      <c r="CB4139" s="14"/>
    </row>
    <row r="4140" spans="1:80" s="9" customFormat="1" x14ac:dyDescent="0.2">
      <c r="A4140" s="16"/>
      <c r="B4140" s="16"/>
      <c r="C4140" s="16"/>
      <c r="D4140" s="16"/>
      <c r="E4140" s="16"/>
      <c r="F4140" s="3"/>
      <c r="G4140" s="3"/>
      <c r="H4140" s="3"/>
      <c r="I4140" s="3"/>
      <c r="J4140" s="2"/>
      <c r="M4140" s="10"/>
      <c r="N4140" s="2"/>
      <c r="O4140" s="3"/>
      <c r="P4140" s="11"/>
      <c r="Q4140" s="16"/>
      <c r="R4140" s="4"/>
      <c r="S4140" s="12"/>
      <c r="T4140" s="16"/>
      <c r="U4140" s="4"/>
      <c r="V4140" s="3"/>
      <c r="W4140" s="3"/>
      <c r="X4140" s="3"/>
      <c r="Y4140" s="3"/>
      <c r="Z4140" s="3"/>
      <c r="AA4140" s="4"/>
      <c r="AB4140" s="4"/>
      <c r="AC4140" s="4"/>
      <c r="AD4140" s="4"/>
      <c r="AE4140" s="4"/>
      <c r="BA4140" s="13"/>
      <c r="BC4140" s="2"/>
      <c r="BD4140" s="2"/>
      <c r="BU4140" s="15"/>
      <c r="BV4140" s="6"/>
      <c r="BW4140" s="6"/>
      <c r="BX4140" s="16"/>
      <c r="BY4140" s="16"/>
      <c r="BZ4140" s="16"/>
      <c r="CA4140" s="16"/>
      <c r="CB4140" s="14"/>
    </row>
    <row r="4141" spans="1:80" s="9" customFormat="1" x14ac:dyDescent="0.2">
      <c r="A4141" s="16"/>
      <c r="B4141" s="16"/>
      <c r="C4141" s="16"/>
      <c r="D4141" s="16"/>
      <c r="E4141" s="16"/>
      <c r="F4141" s="3"/>
      <c r="G4141" s="3"/>
      <c r="H4141" s="3"/>
      <c r="I4141" s="3"/>
      <c r="J4141" s="2"/>
      <c r="M4141" s="10"/>
      <c r="N4141" s="2"/>
      <c r="O4141" s="3"/>
      <c r="P4141" s="11"/>
      <c r="Q4141" s="16"/>
      <c r="R4141" s="4"/>
      <c r="S4141" s="12"/>
      <c r="T4141" s="16"/>
      <c r="U4141" s="4"/>
      <c r="V4141" s="3"/>
      <c r="W4141" s="3"/>
      <c r="X4141" s="3"/>
      <c r="Y4141" s="3"/>
      <c r="Z4141" s="3"/>
      <c r="AA4141" s="4"/>
      <c r="AB4141" s="4"/>
      <c r="AC4141" s="4"/>
      <c r="AD4141" s="4"/>
      <c r="AE4141" s="4"/>
      <c r="BA4141" s="13"/>
      <c r="BC4141" s="2"/>
      <c r="BD4141" s="2"/>
      <c r="BU4141" s="15"/>
      <c r="BV4141" s="6"/>
      <c r="BW4141" s="6"/>
      <c r="BX4141" s="16"/>
      <c r="BY4141" s="16"/>
      <c r="BZ4141" s="16"/>
      <c r="CA4141" s="16"/>
      <c r="CB4141" s="14"/>
    </row>
    <row r="4142" spans="1:80" s="9" customFormat="1" x14ac:dyDescent="0.2">
      <c r="A4142" s="16"/>
      <c r="B4142" s="16"/>
      <c r="C4142" s="16"/>
      <c r="D4142" s="16"/>
      <c r="E4142" s="16"/>
      <c r="F4142" s="3"/>
      <c r="G4142" s="3"/>
      <c r="H4142" s="3"/>
      <c r="I4142" s="3"/>
      <c r="J4142" s="2"/>
      <c r="M4142" s="10"/>
      <c r="N4142" s="2"/>
      <c r="O4142" s="3"/>
      <c r="P4142" s="11"/>
      <c r="Q4142" s="16"/>
      <c r="R4142" s="4"/>
      <c r="S4142" s="12"/>
      <c r="T4142" s="16"/>
      <c r="U4142" s="4"/>
      <c r="V4142" s="3"/>
      <c r="W4142" s="3"/>
      <c r="X4142" s="3"/>
      <c r="Y4142" s="3"/>
      <c r="Z4142" s="3"/>
      <c r="AA4142" s="4"/>
      <c r="AB4142" s="4"/>
      <c r="AC4142" s="4"/>
      <c r="AD4142" s="4"/>
      <c r="AE4142" s="4"/>
      <c r="BA4142" s="13"/>
      <c r="BC4142" s="2"/>
      <c r="BD4142" s="2"/>
      <c r="BU4142" s="15"/>
      <c r="BV4142" s="6"/>
      <c r="BW4142" s="6"/>
      <c r="BX4142" s="16"/>
      <c r="BY4142" s="16"/>
      <c r="BZ4142" s="16"/>
      <c r="CA4142" s="16"/>
      <c r="CB4142" s="14"/>
    </row>
    <row r="4143" spans="1:80" s="9" customFormat="1" x14ac:dyDescent="0.2">
      <c r="A4143" s="16"/>
      <c r="B4143" s="16"/>
      <c r="C4143" s="16"/>
      <c r="D4143" s="16"/>
      <c r="E4143" s="16"/>
      <c r="F4143" s="3"/>
      <c r="G4143" s="3"/>
      <c r="H4143" s="3"/>
      <c r="I4143" s="3"/>
      <c r="J4143" s="2"/>
      <c r="M4143" s="10"/>
      <c r="N4143" s="2"/>
      <c r="O4143" s="3"/>
      <c r="P4143" s="11"/>
      <c r="Q4143" s="16"/>
      <c r="R4143" s="4"/>
      <c r="S4143" s="12"/>
      <c r="T4143" s="16"/>
      <c r="U4143" s="4"/>
      <c r="V4143" s="3"/>
      <c r="W4143" s="3"/>
      <c r="X4143" s="3"/>
      <c r="Y4143" s="3"/>
      <c r="Z4143" s="3"/>
      <c r="AA4143" s="4"/>
      <c r="AB4143" s="4"/>
      <c r="AC4143" s="4"/>
      <c r="AD4143" s="4"/>
      <c r="AE4143" s="4"/>
      <c r="BA4143" s="13"/>
      <c r="BC4143" s="2"/>
      <c r="BD4143" s="2"/>
      <c r="BU4143" s="15"/>
      <c r="BV4143" s="6"/>
      <c r="BW4143" s="6"/>
      <c r="BX4143" s="16"/>
      <c r="BY4143" s="16"/>
      <c r="BZ4143" s="16"/>
      <c r="CA4143" s="16"/>
      <c r="CB4143" s="14"/>
    </row>
    <row r="4144" spans="1:80" s="9" customFormat="1" x14ac:dyDescent="0.2">
      <c r="A4144" s="16"/>
      <c r="B4144" s="16"/>
      <c r="C4144" s="16"/>
      <c r="D4144" s="16"/>
      <c r="E4144" s="16"/>
      <c r="F4144" s="3"/>
      <c r="G4144" s="3"/>
      <c r="H4144" s="3"/>
      <c r="I4144" s="3"/>
      <c r="J4144" s="2"/>
      <c r="M4144" s="10"/>
      <c r="N4144" s="2"/>
      <c r="O4144" s="3"/>
      <c r="P4144" s="11"/>
      <c r="Q4144" s="16"/>
      <c r="R4144" s="4"/>
      <c r="S4144" s="12"/>
      <c r="T4144" s="16"/>
      <c r="U4144" s="4"/>
      <c r="V4144" s="3"/>
      <c r="W4144" s="3"/>
      <c r="X4144" s="3"/>
      <c r="Y4144" s="3"/>
      <c r="Z4144" s="3"/>
      <c r="AA4144" s="4"/>
      <c r="AB4144" s="4"/>
      <c r="AC4144" s="4"/>
      <c r="AD4144" s="4"/>
      <c r="AE4144" s="4"/>
      <c r="BA4144" s="13"/>
      <c r="BC4144" s="2"/>
      <c r="BD4144" s="2"/>
      <c r="BU4144" s="15"/>
      <c r="BV4144" s="6"/>
      <c r="BW4144" s="6"/>
      <c r="BX4144" s="16"/>
      <c r="BY4144" s="16"/>
      <c r="BZ4144" s="16"/>
      <c r="CA4144" s="16"/>
      <c r="CB4144" s="14"/>
    </row>
    <row r="4145" spans="1:80" s="9" customFormat="1" x14ac:dyDescent="0.2">
      <c r="A4145" s="16"/>
      <c r="B4145" s="16"/>
      <c r="C4145" s="16"/>
      <c r="D4145" s="16"/>
      <c r="E4145" s="16"/>
      <c r="F4145" s="3"/>
      <c r="G4145" s="3"/>
      <c r="H4145" s="3"/>
      <c r="I4145" s="3"/>
      <c r="J4145" s="2"/>
      <c r="M4145" s="10"/>
      <c r="N4145" s="2"/>
      <c r="O4145" s="3"/>
      <c r="P4145" s="11"/>
      <c r="Q4145" s="16"/>
      <c r="R4145" s="4"/>
      <c r="S4145" s="12"/>
      <c r="T4145" s="16"/>
      <c r="U4145" s="4"/>
      <c r="V4145" s="3"/>
      <c r="W4145" s="3"/>
      <c r="X4145" s="3"/>
      <c r="Y4145" s="3"/>
      <c r="Z4145" s="3"/>
      <c r="AA4145" s="4"/>
      <c r="AB4145" s="4"/>
      <c r="AC4145" s="4"/>
      <c r="AD4145" s="4"/>
      <c r="AE4145" s="4"/>
      <c r="BA4145" s="13"/>
      <c r="BC4145" s="2"/>
      <c r="BD4145" s="2"/>
      <c r="BU4145" s="15"/>
      <c r="BV4145" s="6"/>
      <c r="BW4145" s="6"/>
      <c r="BX4145" s="16"/>
      <c r="BY4145" s="16"/>
      <c r="BZ4145" s="16"/>
      <c r="CA4145" s="16"/>
      <c r="CB4145" s="14"/>
    </row>
    <row r="4146" spans="1:80" s="9" customFormat="1" x14ac:dyDescent="0.2">
      <c r="A4146" s="16"/>
      <c r="B4146" s="16"/>
      <c r="C4146" s="16"/>
      <c r="D4146" s="16"/>
      <c r="E4146" s="16"/>
      <c r="F4146" s="3"/>
      <c r="G4146" s="3"/>
      <c r="H4146" s="3"/>
      <c r="I4146" s="3"/>
      <c r="J4146" s="2"/>
      <c r="M4146" s="10"/>
      <c r="N4146" s="2"/>
      <c r="O4146" s="3"/>
      <c r="P4146" s="11"/>
      <c r="Q4146" s="16"/>
      <c r="R4146" s="4"/>
      <c r="S4146" s="12"/>
      <c r="T4146" s="16"/>
      <c r="U4146" s="4"/>
      <c r="V4146" s="3"/>
      <c r="W4146" s="3"/>
      <c r="X4146" s="3"/>
      <c r="Y4146" s="3"/>
      <c r="Z4146" s="3"/>
      <c r="AA4146" s="4"/>
      <c r="AB4146" s="4"/>
      <c r="AC4146" s="4"/>
      <c r="AD4146" s="4"/>
      <c r="AE4146" s="4"/>
      <c r="BA4146" s="13"/>
      <c r="BC4146" s="2"/>
      <c r="BD4146" s="2"/>
      <c r="BU4146" s="15"/>
      <c r="BV4146" s="6"/>
      <c r="BW4146" s="6"/>
      <c r="BX4146" s="16"/>
      <c r="BY4146" s="16"/>
      <c r="BZ4146" s="16"/>
      <c r="CA4146" s="16"/>
      <c r="CB4146" s="14"/>
    </row>
    <row r="4147" spans="1:80" s="9" customFormat="1" x14ac:dyDescent="0.2">
      <c r="A4147" s="16"/>
      <c r="B4147" s="16"/>
      <c r="C4147" s="16"/>
      <c r="D4147" s="16"/>
      <c r="E4147" s="16"/>
      <c r="F4147" s="3"/>
      <c r="G4147" s="3"/>
      <c r="H4147" s="3"/>
      <c r="I4147" s="3"/>
      <c r="J4147" s="2"/>
      <c r="M4147" s="10"/>
      <c r="N4147" s="2"/>
      <c r="O4147" s="3"/>
      <c r="P4147" s="11"/>
      <c r="Q4147" s="16"/>
      <c r="R4147" s="4"/>
      <c r="S4147" s="12"/>
      <c r="T4147" s="16"/>
      <c r="U4147" s="4"/>
      <c r="V4147" s="3"/>
      <c r="W4147" s="3"/>
      <c r="X4147" s="3"/>
      <c r="Y4147" s="3"/>
      <c r="Z4147" s="3"/>
      <c r="AA4147" s="4"/>
      <c r="AB4147" s="4"/>
      <c r="AC4147" s="4"/>
      <c r="AD4147" s="4"/>
      <c r="AE4147" s="4"/>
      <c r="BA4147" s="13"/>
      <c r="BC4147" s="2"/>
      <c r="BD4147" s="2"/>
      <c r="BU4147" s="15"/>
      <c r="BV4147" s="6"/>
      <c r="BW4147" s="6"/>
      <c r="BX4147" s="16"/>
      <c r="BY4147" s="16"/>
      <c r="BZ4147" s="16"/>
      <c r="CA4147" s="16"/>
      <c r="CB4147" s="14"/>
    </row>
    <row r="4148" spans="1:80" s="9" customFormat="1" x14ac:dyDescent="0.2">
      <c r="A4148" s="16"/>
      <c r="B4148" s="16"/>
      <c r="C4148" s="16"/>
      <c r="D4148" s="16"/>
      <c r="E4148" s="16"/>
      <c r="F4148" s="3"/>
      <c r="G4148" s="3"/>
      <c r="H4148" s="3"/>
      <c r="I4148" s="3"/>
      <c r="J4148" s="2"/>
      <c r="M4148" s="10"/>
      <c r="N4148" s="2"/>
      <c r="O4148" s="3"/>
      <c r="P4148" s="11"/>
      <c r="Q4148" s="16"/>
      <c r="R4148" s="4"/>
      <c r="S4148" s="12"/>
      <c r="T4148" s="16"/>
      <c r="U4148" s="4"/>
      <c r="V4148" s="3"/>
      <c r="W4148" s="3"/>
      <c r="X4148" s="3"/>
      <c r="Y4148" s="3"/>
      <c r="Z4148" s="3"/>
      <c r="AA4148" s="4"/>
      <c r="AB4148" s="4"/>
      <c r="AC4148" s="4"/>
      <c r="AD4148" s="4"/>
      <c r="AE4148" s="4"/>
      <c r="BA4148" s="13"/>
      <c r="BC4148" s="2"/>
      <c r="BD4148" s="2"/>
      <c r="BU4148" s="15"/>
      <c r="BV4148" s="6"/>
      <c r="BW4148" s="6"/>
      <c r="BX4148" s="16"/>
      <c r="BY4148" s="16"/>
      <c r="BZ4148" s="16"/>
      <c r="CA4148" s="16"/>
      <c r="CB4148" s="14"/>
    </row>
    <row r="4149" spans="1:80" s="9" customFormat="1" x14ac:dyDescent="0.2">
      <c r="A4149" s="16"/>
      <c r="B4149" s="16"/>
      <c r="C4149" s="16"/>
      <c r="D4149" s="16"/>
      <c r="E4149" s="16"/>
      <c r="F4149" s="3"/>
      <c r="G4149" s="3"/>
      <c r="H4149" s="3"/>
      <c r="I4149" s="3"/>
      <c r="J4149" s="2"/>
      <c r="M4149" s="10"/>
      <c r="N4149" s="2"/>
      <c r="O4149" s="3"/>
      <c r="P4149" s="11"/>
      <c r="Q4149" s="16"/>
      <c r="R4149" s="4"/>
      <c r="S4149" s="12"/>
      <c r="T4149" s="16"/>
      <c r="U4149" s="4"/>
      <c r="V4149" s="3"/>
      <c r="W4149" s="3"/>
      <c r="X4149" s="3"/>
      <c r="Y4149" s="3"/>
      <c r="Z4149" s="3"/>
      <c r="AA4149" s="4"/>
      <c r="AB4149" s="4"/>
      <c r="AC4149" s="4"/>
      <c r="AD4149" s="4"/>
      <c r="AE4149" s="4"/>
      <c r="BA4149" s="13"/>
      <c r="BC4149" s="2"/>
      <c r="BD4149" s="2"/>
      <c r="BU4149" s="15"/>
      <c r="BV4149" s="6"/>
      <c r="BW4149" s="6"/>
      <c r="BX4149" s="16"/>
      <c r="BY4149" s="16"/>
      <c r="BZ4149" s="16"/>
      <c r="CA4149" s="16"/>
      <c r="CB4149" s="14"/>
    </row>
    <row r="4150" spans="1:80" s="9" customFormat="1" x14ac:dyDescent="0.2">
      <c r="A4150" s="16"/>
      <c r="B4150" s="16"/>
      <c r="C4150" s="16"/>
      <c r="D4150" s="16"/>
      <c r="E4150" s="16"/>
      <c r="F4150" s="3"/>
      <c r="G4150" s="3"/>
      <c r="H4150" s="3"/>
      <c r="I4150" s="3"/>
      <c r="J4150" s="2"/>
      <c r="M4150" s="10"/>
      <c r="N4150" s="2"/>
      <c r="O4150" s="3"/>
      <c r="P4150" s="11"/>
      <c r="Q4150" s="16"/>
      <c r="R4150" s="4"/>
      <c r="S4150" s="12"/>
      <c r="T4150" s="16"/>
      <c r="U4150" s="4"/>
      <c r="V4150" s="3"/>
      <c r="W4150" s="3"/>
      <c r="X4150" s="3"/>
      <c r="Y4150" s="3"/>
      <c r="Z4150" s="3"/>
      <c r="AA4150" s="4"/>
      <c r="AB4150" s="4"/>
      <c r="AC4150" s="4"/>
      <c r="AD4150" s="4"/>
      <c r="AE4150" s="4"/>
      <c r="BA4150" s="13"/>
      <c r="BC4150" s="2"/>
      <c r="BD4150" s="2"/>
      <c r="BU4150" s="15"/>
      <c r="BV4150" s="6"/>
      <c r="BW4150" s="6"/>
      <c r="BX4150" s="16"/>
      <c r="BY4150" s="16"/>
      <c r="BZ4150" s="16"/>
      <c r="CA4150" s="16"/>
      <c r="CB4150" s="14"/>
    </row>
    <row r="4151" spans="1:80" s="9" customFormat="1" x14ac:dyDescent="0.2">
      <c r="A4151" s="16"/>
      <c r="B4151" s="16"/>
      <c r="C4151" s="16"/>
      <c r="D4151" s="16"/>
      <c r="E4151" s="16"/>
      <c r="F4151" s="3"/>
      <c r="G4151" s="3"/>
      <c r="H4151" s="3"/>
      <c r="I4151" s="3"/>
      <c r="J4151" s="2"/>
      <c r="M4151" s="10"/>
      <c r="N4151" s="2"/>
      <c r="O4151" s="3"/>
      <c r="P4151" s="11"/>
      <c r="Q4151" s="16"/>
      <c r="R4151" s="4"/>
      <c r="S4151" s="12"/>
      <c r="T4151" s="16"/>
      <c r="U4151" s="4"/>
      <c r="V4151" s="3"/>
      <c r="W4151" s="3"/>
      <c r="X4151" s="3"/>
      <c r="Y4151" s="3"/>
      <c r="Z4151" s="3"/>
      <c r="AA4151" s="4"/>
      <c r="AB4151" s="4"/>
      <c r="AC4151" s="4"/>
      <c r="AD4151" s="4"/>
      <c r="AE4151" s="4"/>
      <c r="BA4151" s="13"/>
      <c r="BC4151" s="2"/>
      <c r="BD4151" s="2"/>
      <c r="BU4151" s="15"/>
      <c r="BV4151" s="6"/>
      <c r="BW4151" s="6"/>
      <c r="BX4151" s="16"/>
      <c r="BY4151" s="16"/>
      <c r="BZ4151" s="16"/>
      <c r="CA4151" s="16"/>
      <c r="CB4151" s="14"/>
    </row>
    <row r="4152" spans="1:80" s="9" customFormat="1" x14ac:dyDescent="0.2">
      <c r="A4152" s="16"/>
      <c r="B4152" s="16"/>
      <c r="C4152" s="16"/>
      <c r="D4152" s="16"/>
      <c r="E4152" s="16"/>
      <c r="F4152" s="3"/>
      <c r="G4152" s="3"/>
      <c r="H4152" s="3"/>
      <c r="I4152" s="3"/>
      <c r="J4152" s="2"/>
      <c r="M4152" s="10"/>
      <c r="N4152" s="2"/>
      <c r="O4152" s="3"/>
      <c r="P4152" s="11"/>
      <c r="Q4152" s="16"/>
      <c r="R4152" s="4"/>
      <c r="S4152" s="12"/>
      <c r="T4152" s="16"/>
      <c r="U4152" s="4"/>
      <c r="V4152" s="3"/>
      <c r="W4152" s="3"/>
      <c r="X4152" s="3"/>
      <c r="Y4152" s="3"/>
      <c r="Z4152" s="3"/>
      <c r="AA4152" s="4"/>
      <c r="AB4152" s="4"/>
      <c r="AC4152" s="4"/>
      <c r="AD4152" s="4"/>
      <c r="AE4152" s="4"/>
      <c r="BA4152" s="13"/>
      <c r="BC4152" s="2"/>
      <c r="BD4152" s="2"/>
      <c r="BU4152" s="15"/>
      <c r="BV4152" s="6"/>
      <c r="BW4152" s="6"/>
      <c r="BX4152" s="16"/>
      <c r="BY4152" s="16"/>
      <c r="BZ4152" s="16"/>
      <c r="CA4152" s="16"/>
      <c r="CB4152" s="14"/>
    </row>
    <row r="4153" spans="1:80" s="9" customFormat="1" x14ac:dyDescent="0.2">
      <c r="A4153" s="16"/>
      <c r="B4153" s="16"/>
      <c r="C4153" s="16"/>
      <c r="D4153" s="16"/>
      <c r="E4153" s="16"/>
      <c r="F4153" s="3"/>
      <c r="G4153" s="3"/>
      <c r="H4153" s="3"/>
      <c r="I4153" s="3"/>
      <c r="J4153" s="2"/>
      <c r="M4153" s="10"/>
      <c r="N4153" s="2"/>
      <c r="O4153" s="3"/>
      <c r="P4153" s="11"/>
      <c r="Q4153" s="16"/>
      <c r="R4153" s="4"/>
      <c r="S4153" s="12"/>
      <c r="T4153" s="16"/>
      <c r="U4153" s="4"/>
      <c r="V4153" s="3"/>
      <c r="W4153" s="3"/>
      <c r="X4153" s="3"/>
      <c r="Y4153" s="3"/>
      <c r="Z4153" s="3"/>
      <c r="AA4153" s="4"/>
      <c r="AB4153" s="4"/>
      <c r="AC4153" s="4"/>
      <c r="AD4153" s="4"/>
      <c r="AE4153" s="4"/>
      <c r="BA4153" s="13"/>
      <c r="BC4153" s="2"/>
      <c r="BD4153" s="2"/>
      <c r="BU4153" s="15"/>
      <c r="BV4153" s="6"/>
      <c r="BW4153" s="6"/>
      <c r="BX4153" s="16"/>
      <c r="BY4153" s="16"/>
      <c r="BZ4153" s="16"/>
      <c r="CA4153" s="16"/>
      <c r="CB4153" s="14"/>
    </row>
    <row r="4154" spans="1:80" s="9" customFormat="1" x14ac:dyDescent="0.2">
      <c r="A4154" s="16"/>
      <c r="B4154" s="16"/>
      <c r="C4154" s="16"/>
      <c r="D4154" s="16"/>
      <c r="E4154" s="16"/>
      <c r="F4154" s="3"/>
      <c r="G4154" s="3"/>
      <c r="H4154" s="3"/>
      <c r="I4154" s="3"/>
      <c r="J4154" s="2"/>
      <c r="M4154" s="10"/>
      <c r="N4154" s="2"/>
      <c r="O4154" s="3"/>
      <c r="P4154" s="11"/>
      <c r="Q4154" s="16"/>
      <c r="R4154" s="4"/>
      <c r="S4154" s="12"/>
      <c r="T4154" s="16"/>
      <c r="U4154" s="4"/>
      <c r="V4154" s="3"/>
      <c r="W4154" s="3"/>
      <c r="X4154" s="3"/>
      <c r="Y4154" s="3"/>
      <c r="Z4154" s="3"/>
      <c r="AA4154" s="4"/>
      <c r="AB4154" s="4"/>
      <c r="AC4154" s="4"/>
      <c r="AD4154" s="4"/>
      <c r="AE4154" s="4"/>
      <c r="BA4154" s="13"/>
      <c r="BC4154" s="2"/>
      <c r="BD4154" s="2"/>
      <c r="BU4154" s="15"/>
      <c r="BV4154" s="6"/>
      <c r="BW4154" s="6"/>
      <c r="BX4154" s="16"/>
      <c r="BY4154" s="16"/>
      <c r="BZ4154" s="16"/>
      <c r="CA4154" s="16"/>
      <c r="CB4154" s="14"/>
    </row>
    <row r="4155" spans="1:80" s="9" customFormat="1" x14ac:dyDescent="0.2">
      <c r="A4155" s="16"/>
      <c r="B4155" s="16"/>
      <c r="C4155" s="16"/>
      <c r="D4155" s="16"/>
      <c r="E4155" s="16"/>
      <c r="F4155" s="3"/>
      <c r="G4155" s="3"/>
      <c r="H4155" s="3"/>
      <c r="I4155" s="3"/>
      <c r="J4155" s="2"/>
      <c r="M4155" s="10"/>
      <c r="N4155" s="2"/>
      <c r="O4155" s="3"/>
      <c r="P4155" s="11"/>
      <c r="Q4155" s="16"/>
      <c r="R4155" s="4"/>
      <c r="S4155" s="12"/>
      <c r="T4155" s="16"/>
      <c r="U4155" s="4"/>
      <c r="V4155" s="3"/>
      <c r="W4155" s="3"/>
      <c r="X4155" s="3"/>
      <c r="Y4155" s="3"/>
      <c r="Z4155" s="3"/>
      <c r="AA4155" s="4"/>
      <c r="AB4155" s="4"/>
      <c r="AC4155" s="4"/>
      <c r="AD4155" s="4"/>
      <c r="AE4155" s="4"/>
      <c r="BA4155" s="13"/>
      <c r="BC4155" s="2"/>
      <c r="BD4155" s="2"/>
      <c r="BU4155" s="15"/>
      <c r="BV4155" s="6"/>
      <c r="BW4155" s="6"/>
      <c r="BX4155" s="16"/>
      <c r="BY4155" s="16"/>
      <c r="BZ4155" s="16"/>
      <c r="CA4155" s="16"/>
      <c r="CB4155" s="14"/>
    </row>
    <row r="4156" spans="1:80" s="9" customFormat="1" x14ac:dyDescent="0.2">
      <c r="A4156" s="16"/>
      <c r="B4156" s="16"/>
      <c r="C4156" s="16"/>
      <c r="D4156" s="16"/>
      <c r="E4156" s="16"/>
      <c r="F4156" s="3"/>
      <c r="G4156" s="3"/>
      <c r="H4156" s="3"/>
      <c r="I4156" s="3"/>
      <c r="J4156" s="2"/>
      <c r="M4156" s="10"/>
      <c r="N4156" s="2"/>
      <c r="O4156" s="3"/>
      <c r="P4156" s="11"/>
      <c r="Q4156" s="16"/>
      <c r="R4156" s="4"/>
      <c r="S4156" s="12"/>
      <c r="T4156" s="16"/>
      <c r="U4156" s="4"/>
      <c r="V4156" s="3"/>
      <c r="W4156" s="3"/>
      <c r="X4156" s="3"/>
      <c r="Y4156" s="3"/>
      <c r="Z4156" s="3"/>
      <c r="AA4156" s="4"/>
      <c r="AB4156" s="4"/>
      <c r="AC4156" s="4"/>
      <c r="AD4156" s="4"/>
      <c r="AE4156" s="4"/>
      <c r="BA4156" s="13"/>
      <c r="BC4156" s="2"/>
      <c r="BD4156" s="2"/>
      <c r="BU4156" s="15"/>
      <c r="BV4156" s="6"/>
      <c r="BW4156" s="6"/>
      <c r="BX4156" s="16"/>
      <c r="BY4156" s="16"/>
      <c r="BZ4156" s="16"/>
      <c r="CA4156" s="16"/>
      <c r="CB4156" s="14"/>
    </row>
    <row r="4157" spans="1:80" s="9" customFormat="1" x14ac:dyDescent="0.2">
      <c r="A4157" s="16"/>
      <c r="B4157" s="16"/>
      <c r="C4157" s="16"/>
      <c r="D4157" s="16"/>
      <c r="E4157" s="16"/>
      <c r="F4157" s="3"/>
      <c r="G4157" s="3"/>
      <c r="H4157" s="3"/>
      <c r="I4157" s="3"/>
      <c r="J4157" s="2"/>
      <c r="M4157" s="10"/>
      <c r="N4157" s="2"/>
      <c r="O4157" s="3"/>
      <c r="P4157" s="11"/>
      <c r="Q4157" s="16"/>
      <c r="R4157" s="4"/>
      <c r="S4157" s="12"/>
      <c r="T4157" s="16"/>
      <c r="U4157" s="4"/>
      <c r="V4157" s="3"/>
      <c r="W4157" s="3"/>
      <c r="X4157" s="3"/>
      <c r="Y4157" s="3"/>
      <c r="Z4157" s="3"/>
      <c r="AA4157" s="4"/>
      <c r="AB4157" s="4"/>
      <c r="AC4157" s="4"/>
      <c r="AD4157" s="4"/>
      <c r="AE4157" s="4"/>
      <c r="BA4157" s="13"/>
      <c r="BC4157" s="2"/>
      <c r="BD4157" s="2"/>
      <c r="BU4157" s="15"/>
      <c r="BV4157" s="6"/>
      <c r="BW4157" s="6"/>
      <c r="BX4157" s="16"/>
      <c r="BY4157" s="16"/>
      <c r="BZ4157" s="16"/>
      <c r="CA4157" s="16"/>
      <c r="CB4157" s="14"/>
    </row>
    <row r="4158" spans="1:80" s="9" customFormat="1" x14ac:dyDescent="0.2">
      <c r="A4158" s="16"/>
      <c r="B4158" s="16"/>
      <c r="C4158" s="16"/>
      <c r="D4158" s="16"/>
      <c r="E4158" s="16"/>
      <c r="F4158" s="3"/>
      <c r="G4158" s="3"/>
      <c r="H4158" s="3"/>
      <c r="I4158" s="3"/>
      <c r="J4158" s="2"/>
      <c r="M4158" s="10"/>
      <c r="N4158" s="2"/>
      <c r="O4158" s="3"/>
      <c r="P4158" s="11"/>
      <c r="Q4158" s="16"/>
      <c r="R4158" s="4"/>
      <c r="S4158" s="12"/>
      <c r="T4158" s="16"/>
      <c r="U4158" s="4"/>
      <c r="V4158" s="3"/>
      <c r="W4158" s="3"/>
      <c r="X4158" s="3"/>
      <c r="Y4158" s="3"/>
      <c r="Z4158" s="3"/>
      <c r="AA4158" s="4"/>
      <c r="AB4158" s="4"/>
      <c r="AC4158" s="4"/>
      <c r="AD4158" s="4"/>
      <c r="AE4158" s="4"/>
      <c r="BA4158" s="13"/>
      <c r="BC4158" s="2"/>
      <c r="BD4158" s="2"/>
      <c r="BU4158" s="15"/>
      <c r="BV4158" s="6"/>
      <c r="BW4158" s="6"/>
      <c r="BX4158" s="16"/>
      <c r="BY4158" s="16"/>
      <c r="BZ4158" s="16"/>
      <c r="CA4158" s="16"/>
      <c r="CB4158" s="14"/>
    </row>
    <row r="4159" spans="1:80" s="9" customFormat="1" x14ac:dyDescent="0.2">
      <c r="A4159" s="16"/>
      <c r="B4159" s="16"/>
      <c r="C4159" s="16"/>
      <c r="D4159" s="16"/>
      <c r="E4159" s="16"/>
      <c r="F4159" s="3"/>
      <c r="G4159" s="3"/>
      <c r="H4159" s="3"/>
      <c r="I4159" s="3"/>
      <c r="J4159" s="2"/>
      <c r="M4159" s="10"/>
      <c r="N4159" s="2"/>
      <c r="O4159" s="3"/>
      <c r="P4159" s="11"/>
      <c r="Q4159" s="16"/>
      <c r="R4159" s="4"/>
      <c r="S4159" s="12"/>
      <c r="T4159" s="16"/>
      <c r="U4159" s="4"/>
      <c r="V4159" s="3"/>
      <c r="W4159" s="3"/>
      <c r="X4159" s="3"/>
      <c r="Y4159" s="3"/>
      <c r="Z4159" s="3"/>
      <c r="AA4159" s="4"/>
      <c r="AB4159" s="4"/>
      <c r="AC4159" s="4"/>
      <c r="AD4159" s="4"/>
      <c r="AE4159" s="4"/>
      <c r="BA4159" s="13"/>
      <c r="BC4159" s="2"/>
      <c r="BD4159" s="2"/>
      <c r="BU4159" s="15"/>
      <c r="BV4159" s="6"/>
      <c r="BW4159" s="6"/>
      <c r="BX4159" s="16"/>
      <c r="BY4159" s="16"/>
      <c r="BZ4159" s="16"/>
      <c r="CA4159" s="16"/>
      <c r="CB4159" s="14"/>
    </row>
    <row r="4160" spans="1:80" s="9" customFormat="1" x14ac:dyDescent="0.2">
      <c r="A4160" s="16"/>
      <c r="B4160" s="16"/>
      <c r="C4160" s="16"/>
      <c r="D4160" s="16"/>
      <c r="E4160" s="16"/>
      <c r="F4160" s="3"/>
      <c r="G4160" s="3"/>
      <c r="H4160" s="3"/>
      <c r="I4160" s="3"/>
      <c r="J4160" s="2"/>
      <c r="M4160" s="10"/>
      <c r="N4160" s="2"/>
      <c r="O4160" s="3"/>
      <c r="P4160" s="11"/>
      <c r="Q4160" s="16"/>
      <c r="R4160" s="4"/>
      <c r="S4160" s="12"/>
      <c r="T4160" s="16"/>
      <c r="U4160" s="4"/>
      <c r="V4160" s="3"/>
      <c r="W4160" s="3"/>
      <c r="X4160" s="3"/>
      <c r="Y4160" s="3"/>
      <c r="Z4160" s="3"/>
      <c r="AA4160" s="4"/>
      <c r="AB4160" s="4"/>
      <c r="AC4160" s="4"/>
      <c r="AD4160" s="4"/>
      <c r="AE4160" s="4"/>
      <c r="BA4160" s="13"/>
      <c r="BC4160" s="2"/>
      <c r="BD4160" s="2"/>
      <c r="BU4160" s="15"/>
      <c r="BV4160" s="6"/>
      <c r="BW4160" s="6"/>
      <c r="BX4160" s="16"/>
      <c r="BY4160" s="16"/>
      <c r="BZ4160" s="16"/>
      <c r="CA4160" s="16"/>
      <c r="CB4160" s="14"/>
    </row>
    <row r="4161" spans="1:80" s="9" customFormat="1" x14ac:dyDescent="0.2">
      <c r="A4161" s="16"/>
      <c r="B4161" s="16"/>
      <c r="C4161" s="16"/>
      <c r="D4161" s="16"/>
      <c r="E4161" s="16"/>
      <c r="F4161" s="3"/>
      <c r="G4161" s="3"/>
      <c r="H4161" s="3"/>
      <c r="I4161" s="3"/>
      <c r="J4161" s="2"/>
      <c r="M4161" s="10"/>
      <c r="N4161" s="2"/>
      <c r="O4161" s="3"/>
      <c r="P4161" s="11"/>
      <c r="Q4161" s="16"/>
      <c r="R4161" s="4"/>
      <c r="S4161" s="12"/>
      <c r="T4161" s="16"/>
      <c r="U4161" s="4"/>
      <c r="V4161" s="3"/>
      <c r="W4161" s="3"/>
      <c r="X4161" s="3"/>
      <c r="Y4161" s="3"/>
      <c r="Z4161" s="3"/>
      <c r="AA4161" s="4"/>
      <c r="AB4161" s="4"/>
      <c r="AC4161" s="4"/>
      <c r="AD4161" s="4"/>
      <c r="AE4161" s="4"/>
      <c r="BA4161" s="13"/>
      <c r="BC4161" s="2"/>
      <c r="BD4161" s="2"/>
      <c r="BU4161" s="15"/>
      <c r="BV4161" s="6"/>
      <c r="BW4161" s="6"/>
      <c r="BX4161" s="16"/>
      <c r="BY4161" s="16"/>
      <c r="BZ4161" s="16"/>
      <c r="CA4161" s="16"/>
      <c r="CB4161" s="14"/>
    </row>
    <row r="4162" spans="1:80" s="9" customFormat="1" x14ac:dyDescent="0.2">
      <c r="A4162" s="16"/>
      <c r="B4162" s="16"/>
      <c r="C4162" s="16"/>
      <c r="D4162" s="16"/>
      <c r="E4162" s="16"/>
      <c r="F4162" s="3"/>
      <c r="G4162" s="3"/>
      <c r="H4162" s="3"/>
      <c r="I4162" s="3"/>
      <c r="J4162" s="2"/>
      <c r="M4162" s="10"/>
      <c r="N4162" s="2"/>
      <c r="O4162" s="3"/>
      <c r="P4162" s="11"/>
      <c r="Q4162" s="16"/>
      <c r="R4162" s="4"/>
      <c r="S4162" s="12"/>
      <c r="T4162" s="16"/>
      <c r="U4162" s="4"/>
      <c r="V4162" s="3"/>
      <c r="W4162" s="3"/>
      <c r="X4162" s="3"/>
      <c r="Y4162" s="3"/>
      <c r="Z4162" s="3"/>
      <c r="AA4162" s="4"/>
      <c r="AB4162" s="4"/>
      <c r="AC4162" s="4"/>
      <c r="AD4162" s="4"/>
      <c r="AE4162" s="4"/>
      <c r="BA4162" s="13"/>
      <c r="BC4162" s="2"/>
      <c r="BD4162" s="2"/>
      <c r="BU4162" s="15"/>
      <c r="BV4162" s="6"/>
      <c r="BW4162" s="6"/>
      <c r="BX4162" s="16"/>
      <c r="BY4162" s="16"/>
      <c r="BZ4162" s="16"/>
      <c r="CA4162" s="16"/>
      <c r="CB4162" s="14"/>
    </row>
    <row r="4163" spans="1:80" s="9" customFormat="1" x14ac:dyDescent="0.2">
      <c r="A4163" s="16"/>
      <c r="B4163" s="16"/>
      <c r="C4163" s="16"/>
      <c r="D4163" s="16"/>
      <c r="E4163" s="16"/>
      <c r="F4163" s="3"/>
      <c r="G4163" s="3"/>
      <c r="H4163" s="3"/>
      <c r="I4163" s="3"/>
      <c r="J4163" s="2"/>
      <c r="M4163" s="10"/>
      <c r="N4163" s="2"/>
      <c r="O4163" s="3"/>
      <c r="P4163" s="11"/>
      <c r="Q4163" s="16"/>
      <c r="R4163" s="4"/>
      <c r="S4163" s="12"/>
      <c r="T4163" s="16"/>
      <c r="U4163" s="4"/>
      <c r="V4163" s="3"/>
      <c r="W4163" s="3"/>
      <c r="X4163" s="3"/>
      <c r="Y4163" s="3"/>
      <c r="Z4163" s="3"/>
      <c r="AA4163" s="4"/>
      <c r="AB4163" s="4"/>
      <c r="AC4163" s="4"/>
      <c r="AD4163" s="4"/>
      <c r="AE4163" s="4"/>
      <c r="BA4163" s="13"/>
      <c r="BC4163" s="2"/>
      <c r="BD4163" s="2"/>
      <c r="BU4163" s="15"/>
      <c r="BV4163" s="6"/>
      <c r="BW4163" s="6"/>
      <c r="BX4163" s="16"/>
      <c r="BY4163" s="16"/>
      <c r="BZ4163" s="16"/>
      <c r="CA4163" s="16"/>
      <c r="CB4163" s="14"/>
    </row>
    <row r="4164" spans="1:80" s="9" customFormat="1" x14ac:dyDescent="0.2">
      <c r="A4164" s="16"/>
      <c r="B4164" s="16"/>
      <c r="C4164" s="16"/>
      <c r="D4164" s="16"/>
      <c r="E4164" s="16"/>
      <c r="F4164" s="3"/>
      <c r="G4164" s="3"/>
      <c r="H4164" s="3"/>
      <c r="I4164" s="3"/>
      <c r="J4164" s="2"/>
      <c r="M4164" s="10"/>
      <c r="N4164" s="2"/>
      <c r="O4164" s="3"/>
      <c r="P4164" s="11"/>
      <c r="Q4164" s="16"/>
      <c r="R4164" s="4"/>
      <c r="S4164" s="12"/>
      <c r="T4164" s="16"/>
      <c r="U4164" s="4"/>
      <c r="V4164" s="3"/>
      <c r="W4164" s="3"/>
      <c r="X4164" s="3"/>
      <c r="Y4164" s="3"/>
      <c r="Z4164" s="3"/>
      <c r="AA4164" s="4"/>
      <c r="AB4164" s="4"/>
      <c r="AC4164" s="4"/>
      <c r="AD4164" s="4"/>
      <c r="AE4164" s="4"/>
      <c r="BA4164" s="13"/>
      <c r="BC4164" s="2"/>
      <c r="BD4164" s="2"/>
      <c r="BU4164" s="15"/>
      <c r="BV4164" s="6"/>
      <c r="BW4164" s="6"/>
      <c r="BX4164" s="16"/>
      <c r="BY4164" s="16"/>
      <c r="BZ4164" s="16"/>
      <c r="CA4164" s="16"/>
      <c r="CB4164" s="14"/>
    </row>
    <row r="4165" spans="1:80" s="9" customFormat="1" x14ac:dyDescent="0.2">
      <c r="A4165" s="16"/>
      <c r="B4165" s="16"/>
      <c r="C4165" s="16"/>
      <c r="D4165" s="16"/>
      <c r="E4165" s="16"/>
      <c r="F4165" s="3"/>
      <c r="G4165" s="3"/>
      <c r="H4165" s="3"/>
      <c r="I4165" s="3"/>
      <c r="J4165" s="2"/>
      <c r="M4165" s="10"/>
      <c r="N4165" s="2"/>
      <c r="O4165" s="3"/>
      <c r="P4165" s="11"/>
      <c r="Q4165" s="16"/>
      <c r="R4165" s="4"/>
      <c r="S4165" s="12"/>
      <c r="T4165" s="16"/>
      <c r="U4165" s="4"/>
      <c r="V4165" s="3"/>
      <c r="W4165" s="3"/>
      <c r="X4165" s="3"/>
      <c r="Y4165" s="3"/>
      <c r="Z4165" s="3"/>
      <c r="AA4165" s="4"/>
      <c r="AB4165" s="4"/>
      <c r="AC4165" s="4"/>
      <c r="AD4165" s="4"/>
      <c r="AE4165" s="4"/>
      <c r="BA4165" s="13"/>
      <c r="BC4165" s="2"/>
      <c r="BD4165" s="2"/>
      <c r="BU4165" s="15"/>
      <c r="BV4165" s="6"/>
      <c r="BW4165" s="6"/>
      <c r="BX4165" s="16"/>
      <c r="BY4165" s="16"/>
      <c r="BZ4165" s="16"/>
      <c r="CA4165" s="16"/>
      <c r="CB4165" s="14"/>
    </row>
    <row r="4166" spans="1:80" s="9" customFormat="1" x14ac:dyDescent="0.2">
      <c r="A4166" s="16"/>
      <c r="B4166" s="16"/>
      <c r="C4166" s="16"/>
      <c r="D4166" s="16"/>
      <c r="E4166" s="16"/>
      <c r="F4166" s="3"/>
      <c r="G4166" s="3"/>
      <c r="H4166" s="3"/>
      <c r="I4166" s="3"/>
      <c r="J4166" s="2"/>
      <c r="M4166" s="10"/>
      <c r="N4166" s="2"/>
      <c r="O4166" s="3"/>
      <c r="P4166" s="11"/>
      <c r="Q4166" s="16"/>
      <c r="R4166" s="4"/>
      <c r="S4166" s="12"/>
      <c r="T4166" s="16"/>
      <c r="U4166" s="4"/>
      <c r="V4166" s="3"/>
      <c r="W4166" s="3"/>
      <c r="X4166" s="3"/>
      <c r="Y4166" s="3"/>
      <c r="Z4166" s="3"/>
      <c r="AA4166" s="4"/>
      <c r="AB4166" s="4"/>
      <c r="AC4166" s="4"/>
      <c r="AD4166" s="4"/>
      <c r="AE4166" s="4"/>
      <c r="BA4166" s="13"/>
      <c r="BC4166" s="2"/>
      <c r="BD4166" s="2"/>
      <c r="BU4166" s="15"/>
      <c r="BV4166" s="6"/>
      <c r="BW4166" s="6"/>
      <c r="BX4166" s="16"/>
      <c r="BY4166" s="16"/>
      <c r="BZ4166" s="16"/>
      <c r="CA4166" s="16"/>
      <c r="CB4166" s="14"/>
    </row>
    <row r="4167" spans="1:80" s="9" customFormat="1" x14ac:dyDescent="0.2">
      <c r="A4167" s="16"/>
      <c r="B4167" s="16"/>
      <c r="C4167" s="16"/>
      <c r="D4167" s="16"/>
      <c r="E4167" s="16"/>
      <c r="F4167" s="3"/>
      <c r="G4167" s="3"/>
      <c r="H4167" s="3"/>
      <c r="I4167" s="3"/>
      <c r="J4167" s="2"/>
      <c r="M4167" s="10"/>
      <c r="N4167" s="2"/>
      <c r="O4167" s="3"/>
      <c r="P4167" s="11"/>
      <c r="Q4167" s="16"/>
      <c r="R4167" s="4"/>
      <c r="S4167" s="12"/>
      <c r="T4167" s="16"/>
      <c r="U4167" s="4"/>
      <c r="V4167" s="3"/>
      <c r="W4167" s="3"/>
      <c r="X4167" s="3"/>
      <c r="Y4167" s="3"/>
      <c r="Z4167" s="3"/>
      <c r="AA4167" s="4"/>
      <c r="AB4167" s="4"/>
      <c r="AC4167" s="4"/>
      <c r="AD4167" s="4"/>
      <c r="AE4167" s="4"/>
      <c r="BA4167" s="13"/>
      <c r="BC4167" s="2"/>
      <c r="BD4167" s="2"/>
      <c r="BU4167" s="15"/>
      <c r="BV4167" s="6"/>
      <c r="BW4167" s="6"/>
      <c r="BX4167" s="16"/>
      <c r="BY4167" s="16"/>
      <c r="BZ4167" s="16"/>
      <c r="CA4167" s="16"/>
      <c r="CB4167" s="14"/>
    </row>
    <row r="4168" spans="1:80" s="9" customFormat="1" x14ac:dyDescent="0.2">
      <c r="A4168" s="16"/>
      <c r="B4168" s="16"/>
      <c r="C4168" s="16"/>
      <c r="D4168" s="16"/>
      <c r="E4168" s="16"/>
      <c r="F4168" s="3"/>
      <c r="G4168" s="3"/>
      <c r="H4168" s="3"/>
      <c r="I4168" s="3"/>
      <c r="J4168" s="2"/>
      <c r="M4168" s="10"/>
      <c r="N4168" s="2"/>
      <c r="O4168" s="3"/>
      <c r="P4168" s="11"/>
      <c r="Q4168" s="16"/>
      <c r="R4168" s="4"/>
      <c r="S4168" s="12"/>
      <c r="T4168" s="16"/>
      <c r="U4168" s="4"/>
      <c r="V4168" s="3"/>
      <c r="W4168" s="3"/>
      <c r="X4168" s="3"/>
      <c r="Y4168" s="3"/>
      <c r="Z4168" s="3"/>
      <c r="AA4168" s="4"/>
      <c r="AB4168" s="4"/>
      <c r="AC4168" s="4"/>
      <c r="AD4168" s="4"/>
      <c r="AE4168" s="4"/>
      <c r="BA4168" s="13"/>
      <c r="BC4168" s="2"/>
      <c r="BD4168" s="2"/>
      <c r="BU4168" s="15"/>
      <c r="BV4168" s="6"/>
      <c r="BW4168" s="6"/>
      <c r="BX4168" s="16"/>
      <c r="BY4168" s="16"/>
      <c r="BZ4168" s="16"/>
      <c r="CA4168" s="16"/>
      <c r="CB4168" s="14"/>
    </row>
    <row r="4169" spans="1:80" s="9" customFormat="1" x14ac:dyDescent="0.2">
      <c r="A4169" s="16"/>
      <c r="B4169" s="16"/>
      <c r="C4169" s="16"/>
      <c r="D4169" s="16"/>
      <c r="E4169" s="16"/>
      <c r="F4169" s="3"/>
      <c r="G4169" s="3"/>
      <c r="H4169" s="3"/>
      <c r="I4169" s="3"/>
      <c r="J4169" s="2"/>
      <c r="M4169" s="10"/>
      <c r="N4169" s="2"/>
      <c r="O4169" s="3"/>
      <c r="P4169" s="11"/>
      <c r="Q4169" s="16"/>
      <c r="R4169" s="4"/>
      <c r="S4169" s="12"/>
      <c r="T4169" s="16"/>
      <c r="U4169" s="4"/>
      <c r="V4169" s="3"/>
      <c r="W4169" s="3"/>
      <c r="X4169" s="3"/>
      <c r="Y4169" s="3"/>
      <c r="Z4169" s="3"/>
      <c r="AA4169" s="4"/>
      <c r="AB4169" s="4"/>
      <c r="AC4169" s="4"/>
      <c r="AD4169" s="4"/>
      <c r="AE4169" s="4"/>
      <c r="BA4169" s="13"/>
      <c r="BC4169" s="2"/>
      <c r="BD4169" s="2"/>
      <c r="BU4169" s="15"/>
      <c r="BV4169" s="6"/>
      <c r="BW4169" s="6"/>
      <c r="BX4169" s="16"/>
      <c r="BY4169" s="16"/>
      <c r="BZ4169" s="16"/>
      <c r="CA4169" s="16"/>
      <c r="CB4169" s="14"/>
    </row>
    <row r="4170" spans="1:80" s="9" customFormat="1" x14ac:dyDescent="0.2">
      <c r="A4170" s="16"/>
      <c r="B4170" s="16"/>
      <c r="C4170" s="16"/>
      <c r="D4170" s="16"/>
      <c r="E4170" s="16"/>
      <c r="F4170" s="3"/>
      <c r="G4170" s="3"/>
      <c r="H4170" s="3"/>
      <c r="I4170" s="3"/>
      <c r="J4170" s="2"/>
      <c r="M4170" s="10"/>
      <c r="N4170" s="2"/>
      <c r="O4170" s="3"/>
      <c r="P4170" s="11"/>
      <c r="Q4170" s="16"/>
      <c r="R4170" s="4"/>
      <c r="S4170" s="12"/>
      <c r="T4170" s="16"/>
      <c r="U4170" s="4"/>
      <c r="V4170" s="3"/>
      <c r="W4170" s="3"/>
      <c r="X4170" s="3"/>
      <c r="Y4170" s="3"/>
      <c r="Z4170" s="3"/>
      <c r="AA4170" s="4"/>
      <c r="AB4170" s="4"/>
      <c r="AC4170" s="4"/>
      <c r="AD4170" s="4"/>
      <c r="AE4170" s="4"/>
      <c r="BA4170" s="13"/>
      <c r="BC4170" s="2"/>
      <c r="BD4170" s="2"/>
      <c r="BU4170" s="15"/>
      <c r="BV4170" s="6"/>
      <c r="BW4170" s="6"/>
      <c r="BX4170" s="16"/>
      <c r="BY4170" s="16"/>
      <c r="BZ4170" s="16"/>
      <c r="CA4170" s="16"/>
      <c r="CB4170" s="14"/>
    </row>
    <row r="4171" spans="1:80" s="9" customFormat="1" x14ac:dyDescent="0.2">
      <c r="A4171" s="16"/>
      <c r="B4171" s="16"/>
      <c r="C4171" s="16"/>
      <c r="D4171" s="16"/>
      <c r="E4171" s="16"/>
      <c r="F4171" s="3"/>
      <c r="G4171" s="3"/>
      <c r="H4171" s="3"/>
      <c r="I4171" s="3"/>
      <c r="J4171" s="2"/>
      <c r="M4171" s="10"/>
      <c r="N4171" s="2"/>
      <c r="O4171" s="3"/>
      <c r="P4171" s="11"/>
      <c r="Q4171" s="16"/>
      <c r="R4171" s="4"/>
      <c r="S4171" s="12"/>
      <c r="T4171" s="16"/>
      <c r="U4171" s="4"/>
      <c r="V4171" s="3"/>
      <c r="W4171" s="3"/>
      <c r="X4171" s="3"/>
      <c r="Y4171" s="3"/>
      <c r="Z4171" s="3"/>
      <c r="AA4171" s="4"/>
      <c r="AB4171" s="4"/>
      <c r="AC4171" s="4"/>
      <c r="AD4171" s="4"/>
      <c r="AE4171" s="4"/>
      <c r="BA4171" s="13"/>
      <c r="BC4171" s="2"/>
      <c r="BD4171" s="2"/>
      <c r="BU4171" s="15"/>
      <c r="BV4171" s="6"/>
      <c r="BW4171" s="6"/>
      <c r="BX4171" s="16"/>
      <c r="BY4171" s="16"/>
      <c r="BZ4171" s="16"/>
      <c r="CA4171" s="16"/>
      <c r="CB4171" s="14"/>
    </row>
    <row r="4172" spans="1:80" s="9" customFormat="1" x14ac:dyDescent="0.2">
      <c r="A4172" s="16"/>
      <c r="B4172" s="16"/>
      <c r="C4172" s="16"/>
      <c r="D4172" s="16"/>
      <c r="E4172" s="16"/>
      <c r="F4172" s="3"/>
      <c r="G4172" s="3"/>
      <c r="H4172" s="3"/>
      <c r="I4172" s="3"/>
      <c r="J4172" s="2"/>
      <c r="M4172" s="10"/>
      <c r="N4172" s="2"/>
      <c r="O4172" s="3"/>
      <c r="P4172" s="11"/>
      <c r="Q4172" s="16"/>
      <c r="R4172" s="4"/>
      <c r="S4172" s="12"/>
      <c r="T4172" s="16"/>
      <c r="U4172" s="4"/>
      <c r="V4172" s="3"/>
      <c r="W4172" s="3"/>
      <c r="X4172" s="3"/>
      <c r="Y4172" s="3"/>
      <c r="Z4172" s="3"/>
      <c r="AA4172" s="4"/>
      <c r="AB4172" s="4"/>
      <c r="AC4172" s="4"/>
      <c r="AD4172" s="4"/>
      <c r="AE4172" s="4"/>
      <c r="BA4172" s="13"/>
      <c r="BC4172" s="2"/>
      <c r="BD4172" s="2"/>
      <c r="BU4172" s="15"/>
      <c r="BV4172" s="6"/>
      <c r="BW4172" s="6"/>
      <c r="BX4172" s="16"/>
      <c r="BY4172" s="16"/>
      <c r="BZ4172" s="16"/>
      <c r="CA4172" s="16"/>
      <c r="CB4172" s="14"/>
    </row>
    <row r="4173" spans="1:80" s="9" customFormat="1" x14ac:dyDescent="0.2">
      <c r="A4173" s="16"/>
      <c r="B4173" s="16"/>
      <c r="C4173" s="16"/>
      <c r="D4173" s="16"/>
      <c r="E4173" s="16"/>
      <c r="F4173" s="3"/>
      <c r="G4173" s="3"/>
      <c r="H4173" s="3"/>
      <c r="I4173" s="3"/>
      <c r="J4173" s="2"/>
      <c r="M4173" s="10"/>
      <c r="N4173" s="2"/>
      <c r="O4173" s="3"/>
      <c r="P4173" s="11"/>
      <c r="Q4173" s="16"/>
      <c r="R4173" s="4"/>
      <c r="S4173" s="12"/>
      <c r="T4173" s="16"/>
      <c r="U4173" s="4"/>
      <c r="V4173" s="3"/>
      <c r="W4173" s="3"/>
      <c r="X4173" s="3"/>
      <c r="Y4173" s="3"/>
      <c r="Z4173" s="3"/>
      <c r="AA4173" s="4"/>
      <c r="AB4173" s="4"/>
      <c r="AC4173" s="4"/>
      <c r="AD4173" s="4"/>
      <c r="AE4173" s="4"/>
      <c r="BA4173" s="13"/>
      <c r="BC4173" s="2"/>
      <c r="BD4173" s="2"/>
      <c r="BU4173" s="15"/>
      <c r="BV4173" s="6"/>
      <c r="BW4173" s="6"/>
      <c r="BX4173" s="16"/>
      <c r="BY4173" s="16"/>
      <c r="BZ4173" s="16"/>
      <c r="CA4173" s="16"/>
      <c r="CB4173" s="14"/>
    </row>
    <row r="4174" spans="1:80" s="9" customFormat="1" x14ac:dyDescent="0.2">
      <c r="A4174" s="16"/>
      <c r="B4174" s="16"/>
      <c r="C4174" s="16"/>
      <c r="D4174" s="16"/>
      <c r="E4174" s="16"/>
      <c r="F4174" s="3"/>
      <c r="G4174" s="3"/>
      <c r="H4174" s="3"/>
      <c r="I4174" s="3"/>
      <c r="J4174" s="2"/>
      <c r="M4174" s="10"/>
      <c r="N4174" s="2"/>
      <c r="O4174" s="3"/>
      <c r="P4174" s="11"/>
      <c r="Q4174" s="16"/>
      <c r="R4174" s="4"/>
      <c r="S4174" s="12"/>
      <c r="T4174" s="16"/>
      <c r="U4174" s="4"/>
      <c r="V4174" s="3"/>
      <c r="W4174" s="3"/>
      <c r="X4174" s="3"/>
      <c r="Y4174" s="3"/>
      <c r="Z4174" s="3"/>
      <c r="AA4174" s="4"/>
      <c r="AB4174" s="4"/>
      <c r="AC4174" s="4"/>
      <c r="AD4174" s="4"/>
      <c r="AE4174" s="4"/>
      <c r="BA4174" s="13"/>
      <c r="BC4174" s="2"/>
      <c r="BD4174" s="2"/>
      <c r="BU4174" s="15"/>
      <c r="BV4174" s="6"/>
      <c r="BW4174" s="6"/>
      <c r="BX4174" s="16"/>
      <c r="BY4174" s="16"/>
      <c r="BZ4174" s="16"/>
      <c r="CA4174" s="16"/>
      <c r="CB4174" s="14"/>
    </row>
    <row r="4175" spans="1:80" s="9" customFormat="1" x14ac:dyDescent="0.2">
      <c r="A4175" s="16"/>
      <c r="B4175" s="16"/>
      <c r="C4175" s="16"/>
      <c r="D4175" s="16"/>
      <c r="E4175" s="16"/>
      <c r="F4175" s="3"/>
      <c r="G4175" s="3"/>
      <c r="H4175" s="3"/>
      <c r="I4175" s="3"/>
      <c r="J4175" s="2"/>
      <c r="M4175" s="10"/>
      <c r="N4175" s="2"/>
      <c r="O4175" s="3"/>
      <c r="P4175" s="11"/>
      <c r="Q4175" s="16"/>
      <c r="R4175" s="4"/>
      <c r="S4175" s="12"/>
      <c r="T4175" s="16"/>
      <c r="U4175" s="4"/>
      <c r="V4175" s="3"/>
      <c r="W4175" s="3"/>
      <c r="X4175" s="3"/>
      <c r="Y4175" s="3"/>
      <c r="Z4175" s="3"/>
      <c r="AA4175" s="4"/>
      <c r="AB4175" s="4"/>
      <c r="AC4175" s="4"/>
      <c r="AD4175" s="4"/>
      <c r="AE4175" s="4"/>
      <c r="BA4175" s="13"/>
      <c r="BC4175" s="2"/>
      <c r="BD4175" s="2"/>
      <c r="BU4175" s="15"/>
      <c r="BV4175" s="6"/>
      <c r="BW4175" s="6"/>
      <c r="BX4175" s="16"/>
      <c r="BY4175" s="16"/>
      <c r="BZ4175" s="16"/>
      <c r="CA4175" s="16"/>
      <c r="CB4175" s="14"/>
    </row>
    <row r="4176" spans="1:80" s="9" customFormat="1" x14ac:dyDescent="0.2">
      <c r="A4176" s="16"/>
      <c r="B4176" s="16"/>
      <c r="C4176" s="16"/>
      <c r="D4176" s="16"/>
      <c r="E4176" s="16"/>
      <c r="F4176" s="3"/>
      <c r="G4176" s="3"/>
      <c r="H4176" s="3"/>
      <c r="I4176" s="3"/>
      <c r="J4176" s="2"/>
      <c r="M4176" s="10"/>
      <c r="N4176" s="2"/>
      <c r="O4176" s="3"/>
      <c r="P4176" s="11"/>
      <c r="Q4176" s="16"/>
      <c r="R4176" s="4"/>
      <c r="S4176" s="12"/>
      <c r="T4176" s="16"/>
      <c r="U4176" s="4"/>
      <c r="V4176" s="3"/>
      <c r="W4176" s="3"/>
      <c r="X4176" s="3"/>
      <c r="Y4176" s="3"/>
      <c r="Z4176" s="3"/>
      <c r="AA4176" s="4"/>
      <c r="AB4176" s="4"/>
      <c r="AC4176" s="4"/>
      <c r="AD4176" s="4"/>
      <c r="AE4176" s="4"/>
      <c r="BA4176" s="13"/>
      <c r="BC4176" s="2"/>
      <c r="BD4176" s="2"/>
      <c r="BU4176" s="15"/>
      <c r="BV4176" s="6"/>
      <c r="BW4176" s="6"/>
      <c r="BX4176" s="16"/>
      <c r="BY4176" s="16"/>
      <c r="BZ4176" s="16"/>
      <c r="CA4176" s="16"/>
      <c r="CB4176" s="14"/>
    </row>
    <row r="4177" spans="1:80" s="9" customFormat="1" x14ac:dyDescent="0.2">
      <c r="A4177" s="16"/>
      <c r="B4177" s="16"/>
      <c r="C4177" s="16"/>
      <c r="D4177" s="16"/>
      <c r="E4177" s="16"/>
      <c r="F4177" s="3"/>
      <c r="G4177" s="3"/>
      <c r="H4177" s="3"/>
      <c r="I4177" s="3"/>
      <c r="J4177" s="2"/>
      <c r="M4177" s="10"/>
      <c r="N4177" s="2"/>
      <c r="O4177" s="3"/>
      <c r="P4177" s="11"/>
      <c r="Q4177" s="16"/>
      <c r="R4177" s="4"/>
      <c r="S4177" s="12"/>
      <c r="T4177" s="16"/>
      <c r="U4177" s="4"/>
      <c r="V4177" s="3"/>
      <c r="W4177" s="3"/>
      <c r="X4177" s="3"/>
      <c r="Y4177" s="3"/>
      <c r="Z4177" s="3"/>
      <c r="AA4177" s="4"/>
      <c r="AB4177" s="4"/>
      <c r="AC4177" s="4"/>
      <c r="AD4177" s="4"/>
      <c r="AE4177" s="4"/>
      <c r="BA4177" s="13"/>
      <c r="BC4177" s="2"/>
      <c r="BD4177" s="2"/>
      <c r="BU4177" s="15"/>
      <c r="BV4177" s="6"/>
      <c r="BW4177" s="6"/>
      <c r="BX4177" s="16"/>
      <c r="BY4177" s="16"/>
      <c r="BZ4177" s="16"/>
      <c r="CA4177" s="16"/>
      <c r="CB4177" s="14"/>
    </row>
    <row r="4178" spans="1:80" s="9" customFormat="1" x14ac:dyDescent="0.2">
      <c r="A4178" s="16"/>
      <c r="B4178" s="16"/>
      <c r="C4178" s="16"/>
      <c r="D4178" s="16"/>
      <c r="E4178" s="16"/>
      <c r="F4178" s="3"/>
      <c r="G4178" s="3"/>
      <c r="H4178" s="3"/>
      <c r="I4178" s="3"/>
      <c r="J4178" s="2"/>
      <c r="M4178" s="10"/>
      <c r="N4178" s="2"/>
      <c r="O4178" s="3"/>
      <c r="P4178" s="11"/>
      <c r="Q4178" s="16"/>
      <c r="R4178" s="4"/>
      <c r="S4178" s="12"/>
      <c r="T4178" s="16"/>
      <c r="U4178" s="4"/>
      <c r="V4178" s="3"/>
      <c r="W4178" s="3"/>
      <c r="X4178" s="3"/>
      <c r="Y4178" s="3"/>
      <c r="Z4178" s="3"/>
      <c r="AA4178" s="4"/>
      <c r="AB4178" s="4"/>
      <c r="AC4178" s="4"/>
      <c r="AD4178" s="4"/>
      <c r="AE4178" s="4"/>
      <c r="BA4178" s="13"/>
      <c r="BC4178" s="2"/>
      <c r="BD4178" s="2"/>
      <c r="BU4178" s="15"/>
      <c r="BV4178" s="6"/>
      <c r="BW4178" s="6"/>
      <c r="BX4178" s="16"/>
      <c r="BY4178" s="16"/>
      <c r="BZ4178" s="16"/>
      <c r="CA4178" s="16"/>
      <c r="CB4178" s="14"/>
    </row>
    <row r="4179" spans="1:80" s="9" customFormat="1" x14ac:dyDescent="0.2">
      <c r="A4179" s="16"/>
      <c r="B4179" s="16"/>
      <c r="C4179" s="16"/>
      <c r="D4179" s="16"/>
      <c r="E4179" s="16"/>
      <c r="F4179" s="3"/>
      <c r="G4179" s="3"/>
      <c r="H4179" s="3"/>
      <c r="I4179" s="3"/>
      <c r="J4179" s="2"/>
      <c r="M4179" s="10"/>
      <c r="N4179" s="2"/>
      <c r="O4179" s="3"/>
      <c r="P4179" s="11"/>
      <c r="Q4179" s="16"/>
      <c r="R4179" s="4"/>
      <c r="S4179" s="12"/>
      <c r="T4179" s="16"/>
      <c r="U4179" s="4"/>
      <c r="V4179" s="3"/>
      <c r="W4179" s="3"/>
      <c r="X4179" s="3"/>
      <c r="Y4179" s="3"/>
      <c r="Z4179" s="3"/>
      <c r="AA4179" s="4"/>
      <c r="AB4179" s="4"/>
      <c r="AC4179" s="4"/>
      <c r="AD4179" s="4"/>
      <c r="AE4179" s="4"/>
      <c r="BA4179" s="13"/>
      <c r="BC4179" s="2"/>
      <c r="BD4179" s="2"/>
      <c r="BU4179" s="15"/>
      <c r="BV4179" s="6"/>
      <c r="BW4179" s="6"/>
      <c r="BX4179" s="16"/>
      <c r="BY4179" s="16"/>
      <c r="BZ4179" s="16"/>
      <c r="CA4179" s="16"/>
      <c r="CB4179" s="14"/>
    </row>
    <row r="4180" spans="1:80" s="9" customFormat="1" x14ac:dyDescent="0.2">
      <c r="A4180" s="16"/>
      <c r="B4180" s="16"/>
      <c r="C4180" s="16"/>
      <c r="D4180" s="16"/>
      <c r="E4180" s="16"/>
      <c r="F4180" s="3"/>
      <c r="G4180" s="3"/>
      <c r="H4180" s="3"/>
      <c r="I4180" s="3"/>
      <c r="J4180" s="2"/>
      <c r="M4180" s="10"/>
      <c r="N4180" s="2"/>
      <c r="O4180" s="3"/>
      <c r="P4180" s="11"/>
      <c r="Q4180" s="16"/>
      <c r="R4180" s="4"/>
      <c r="S4180" s="12"/>
      <c r="T4180" s="16"/>
      <c r="U4180" s="4"/>
      <c r="V4180" s="3"/>
      <c r="W4180" s="3"/>
      <c r="X4180" s="3"/>
      <c r="Y4180" s="3"/>
      <c r="Z4180" s="3"/>
      <c r="AA4180" s="4"/>
      <c r="AB4180" s="4"/>
      <c r="AC4180" s="4"/>
      <c r="AD4180" s="4"/>
      <c r="AE4180" s="4"/>
      <c r="BA4180" s="13"/>
      <c r="BC4180" s="2"/>
      <c r="BD4180" s="2"/>
      <c r="BU4180" s="15"/>
      <c r="BV4180" s="6"/>
      <c r="BW4180" s="6"/>
      <c r="BX4180" s="16"/>
      <c r="BY4180" s="16"/>
      <c r="BZ4180" s="16"/>
      <c r="CA4180" s="16"/>
      <c r="CB4180" s="14"/>
    </row>
    <row r="4181" spans="1:80" s="9" customFormat="1" x14ac:dyDescent="0.2">
      <c r="A4181" s="16"/>
      <c r="B4181" s="16"/>
      <c r="C4181" s="16"/>
      <c r="D4181" s="16"/>
      <c r="E4181" s="16"/>
      <c r="F4181" s="3"/>
      <c r="G4181" s="3"/>
      <c r="H4181" s="3"/>
      <c r="I4181" s="3"/>
      <c r="J4181" s="2"/>
      <c r="M4181" s="10"/>
      <c r="N4181" s="2"/>
      <c r="O4181" s="3"/>
      <c r="P4181" s="11"/>
      <c r="Q4181" s="16"/>
      <c r="R4181" s="4"/>
      <c r="S4181" s="12"/>
      <c r="T4181" s="16"/>
      <c r="U4181" s="4"/>
      <c r="V4181" s="3"/>
      <c r="W4181" s="3"/>
      <c r="X4181" s="3"/>
      <c r="Y4181" s="3"/>
      <c r="Z4181" s="3"/>
      <c r="AA4181" s="4"/>
      <c r="AB4181" s="4"/>
      <c r="AC4181" s="4"/>
      <c r="AD4181" s="4"/>
      <c r="AE4181" s="4"/>
      <c r="BA4181" s="13"/>
      <c r="BC4181" s="2"/>
      <c r="BD4181" s="2"/>
      <c r="BU4181" s="15"/>
      <c r="BV4181" s="6"/>
      <c r="BW4181" s="6"/>
      <c r="BX4181" s="16"/>
      <c r="BY4181" s="16"/>
      <c r="BZ4181" s="16"/>
      <c r="CA4181" s="16"/>
      <c r="CB4181" s="14"/>
    </row>
    <row r="4182" spans="1:80" s="9" customFormat="1" x14ac:dyDescent="0.2">
      <c r="A4182" s="16"/>
      <c r="B4182" s="16"/>
      <c r="C4182" s="16"/>
      <c r="D4182" s="16"/>
      <c r="E4182" s="16"/>
      <c r="F4182" s="3"/>
      <c r="G4182" s="3"/>
      <c r="H4182" s="3"/>
      <c r="I4182" s="3"/>
      <c r="J4182" s="2"/>
      <c r="M4182" s="10"/>
      <c r="N4182" s="2"/>
      <c r="O4182" s="3"/>
      <c r="P4182" s="11"/>
      <c r="Q4182" s="16"/>
      <c r="R4182" s="4"/>
      <c r="S4182" s="12"/>
      <c r="T4182" s="16"/>
      <c r="U4182" s="4"/>
      <c r="V4182" s="3"/>
      <c r="W4182" s="3"/>
      <c r="X4182" s="3"/>
      <c r="Y4182" s="3"/>
      <c r="Z4182" s="3"/>
      <c r="AA4182" s="4"/>
      <c r="AB4182" s="4"/>
      <c r="AC4182" s="4"/>
      <c r="AD4182" s="4"/>
      <c r="AE4182" s="4"/>
      <c r="BA4182" s="13"/>
      <c r="BC4182" s="2"/>
      <c r="BD4182" s="2"/>
      <c r="BU4182" s="15"/>
      <c r="BV4182" s="6"/>
      <c r="BW4182" s="6"/>
      <c r="BX4182" s="16"/>
      <c r="BY4182" s="16"/>
      <c r="BZ4182" s="16"/>
      <c r="CA4182" s="16"/>
      <c r="CB4182" s="14"/>
    </row>
    <row r="4183" spans="1:80" s="9" customFormat="1" x14ac:dyDescent="0.2">
      <c r="A4183" s="16"/>
      <c r="B4183" s="16"/>
      <c r="C4183" s="16"/>
      <c r="D4183" s="16"/>
      <c r="E4183" s="16"/>
      <c r="F4183" s="3"/>
      <c r="G4183" s="3"/>
      <c r="H4183" s="3"/>
      <c r="I4183" s="3"/>
      <c r="J4183" s="2"/>
      <c r="M4183" s="10"/>
      <c r="N4183" s="2"/>
      <c r="O4183" s="3"/>
      <c r="P4183" s="11"/>
      <c r="Q4183" s="16"/>
      <c r="R4183" s="4"/>
      <c r="S4183" s="12"/>
      <c r="T4183" s="16"/>
      <c r="U4183" s="4"/>
      <c r="V4183" s="3"/>
      <c r="W4183" s="3"/>
      <c r="X4183" s="3"/>
      <c r="Y4183" s="3"/>
      <c r="Z4183" s="3"/>
      <c r="AA4183" s="4"/>
      <c r="AB4183" s="4"/>
      <c r="AC4183" s="4"/>
      <c r="AD4183" s="4"/>
      <c r="AE4183" s="4"/>
      <c r="BA4183" s="13"/>
      <c r="BC4183" s="2"/>
      <c r="BD4183" s="2"/>
      <c r="BU4183" s="15"/>
      <c r="BV4183" s="6"/>
      <c r="BW4183" s="6"/>
      <c r="BX4183" s="16"/>
      <c r="BY4183" s="16"/>
      <c r="BZ4183" s="16"/>
      <c r="CA4183" s="16"/>
      <c r="CB4183" s="14"/>
    </row>
    <row r="4184" spans="1:80" s="9" customFormat="1" x14ac:dyDescent="0.2">
      <c r="A4184" s="16"/>
      <c r="B4184" s="16"/>
      <c r="C4184" s="16"/>
      <c r="D4184" s="16"/>
      <c r="E4184" s="16"/>
      <c r="F4184" s="3"/>
      <c r="G4184" s="3"/>
      <c r="H4184" s="3"/>
      <c r="I4184" s="3"/>
      <c r="J4184" s="2"/>
      <c r="M4184" s="10"/>
      <c r="N4184" s="2"/>
      <c r="O4184" s="3"/>
      <c r="P4184" s="11"/>
      <c r="Q4184" s="16"/>
      <c r="R4184" s="4"/>
      <c r="S4184" s="12"/>
      <c r="T4184" s="16"/>
      <c r="U4184" s="4"/>
      <c r="V4184" s="3"/>
      <c r="W4184" s="3"/>
      <c r="X4184" s="3"/>
      <c r="Y4184" s="3"/>
      <c r="Z4184" s="3"/>
      <c r="AA4184" s="4"/>
      <c r="AB4184" s="4"/>
      <c r="AC4184" s="4"/>
      <c r="AD4184" s="4"/>
      <c r="AE4184" s="4"/>
      <c r="BA4184" s="13"/>
      <c r="BC4184" s="2"/>
      <c r="BD4184" s="2"/>
      <c r="BU4184" s="15"/>
      <c r="BV4184" s="6"/>
      <c r="BW4184" s="6"/>
      <c r="BX4184" s="16"/>
      <c r="BY4184" s="16"/>
      <c r="BZ4184" s="16"/>
      <c r="CA4184" s="16"/>
      <c r="CB4184" s="14"/>
    </row>
    <row r="4185" spans="1:80" s="9" customFormat="1" x14ac:dyDescent="0.2">
      <c r="A4185" s="16"/>
      <c r="B4185" s="16"/>
      <c r="C4185" s="16"/>
      <c r="D4185" s="16"/>
      <c r="E4185" s="16"/>
      <c r="F4185" s="3"/>
      <c r="G4185" s="3"/>
      <c r="H4185" s="3"/>
      <c r="I4185" s="3"/>
      <c r="J4185" s="2"/>
      <c r="M4185" s="10"/>
      <c r="N4185" s="2"/>
      <c r="O4185" s="3"/>
      <c r="P4185" s="11"/>
      <c r="Q4185" s="16"/>
      <c r="R4185" s="4"/>
      <c r="S4185" s="12"/>
      <c r="T4185" s="16"/>
      <c r="U4185" s="4"/>
      <c r="V4185" s="3"/>
      <c r="W4185" s="3"/>
      <c r="X4185" s="3"/>
      <c r="Y4185" s="3"/>
      <c r="Z4185" s="3"/>
      <c r="AA4185" s="4"/>
      <c r="AB4185" s="4"/>
      <c r="AC4185" s="4"/>
      <c r="AD4185" s="4"/>
      <c r="AE4185" s="4"/>
      <c r="BA4185" s="13"/>
      <c r="BC4185" s="2"/>
      <c r="BD4185" s="2"/>
      <c r="BU4185" s="15"/>
      <c r="BV4185" s="6"/>
      <c r="BW4185" s="6"/>
      <c r="BX4185" s="16"/>
      <c r="BY4185" s="16"/>
      <c r="BZ4185" s="16"/>
      <c r="CA4185" s="16"/>
      <c r="CB4185" s="14"/>
    </row>
    <row r="4186" spans="1:80" s="9" customFormat="1" x14ac:dyDescent="0.2">
      <c r="A4186" s="16"/>
      <c r="B4186" s="16"/>
      <c r="C4186" s="16"/>
      <c r="D4186" s="16"/>
      <c r="E4186" s="16"/>
      <c r="F4186" s="3"/>
      <c r="G4186" s="3"/>
      <c r="H4186" s="3"/>
      <c r="I4186" s="3"/>
      <c r="J4186" s="2"/>
      <c r="M4186" s="10"/>
      <c r="N4186" s="2"/>
      <c r="O4186" s="3"/>
      <c r="P4186" s="11"/>
      <c r="Q4186" s="16"/>
      <c r="R4186" s="4"/>
      <c r="S4186" s="12"/>
      <c r="T4186" s="16"/>
      <c r="U4186" s="4"/>
      <c r="V4186" s="3"/>
      <c r="W4186" s="3"/>
      <c r="X4186" s="3"/>
      <c r="Y4186" s="3"/>
      <c r="Z4186" s="3"/>
      <c r="AA4186" s="4"/>
      <c r="AB4186" s="4"/>
      <c r="AC4186" s="4"/>
      <c r="AD4186" s="4"/>
      <c r="AE4186" s="4"/>
      <c r="BA4186" s="13"/>
      <c r="BC4186" s="2"/>
      <c r="BD4186" s="2"/>
      <c r="BU4186" s="15"/>
      <c r="BV4186" s="6"/>
      <c r="BW4186" s="6"/>
      <c r="BX4186" s="16"/>
      <c r="BY4186" s="16"/>
      <c r="BZ4186" s="16"/>
      <c r="CA4186" s="16"/>
      <c r="CB4186" s="14"/>
    </row>
    <row r="4187" spans="1:80" s="9" customFormat="1" x14ac:dyDescent="0.2">
      <c r="A4187" s="16"/>
      <c r="B4187" s="16"/>
      <c r="C4187" s="16"/>
      <c r="D4187" s="16"/>
      <c r="E4187" s="16"/>
      <c r="F4187" s="3"/>
      <c r="G4187" s="3"/>
      <c r="H4187" s="3"/>
      <c r="I4187" s="3"/>
      <c r="J4187" s="2"/>
      <c r="M4187" s="10"/>
      <c r="N4187" s="2"/>
      <c r="O4187" s="3"/>
      <c r="P4187" s="11"/>
      <c r="Q4187" s="16"/>
      <c r="R4187" s="4"/>
      <c r="S4187" s="12"/>
      <c r="T4187" s="16"/>
      <c r="U4187" s="4"/>
      <c r="V4187" s="3"/>
      <c r="W4187" s="3"/>
      <c r="X4187" s="3"/>
      <c r="Y4187" s="3"/>
      <c r="Z4187" s="3"/>
      <c r="AA4187" s="4"/>
      <c r="AB4187" s="4"/>
      <c r="AC4187" s="4"/>
      <c r="AD4187" s="4"/>
      <c r="AE4187" s="4"/>
      <c r="BA4187" s="13"/>
      <c r="BC4187" s="2"/>
      <c r="BD4187" s="2"/>
      <c r="BU4187" s="15"/>
      <c r="BV4187" s="6"/>
      <c r="BW4187" s="6"/>
      <c r="BX4187" s="16"/>
      <c r="BY4187" s="16"/>
      <c r="BZ4187" s="16"/>
      <c r="CA4187" s="16"/>
      <c r="CB4187" s="14"/>
    </row>
    <row r="4188" spans="1:80" s="9" customFormat="1" x14ac:dyDescent="0.2">
      <c r="A4188" s="16"/>
      <c r="B4188" s="16"/>
      <c r="C4188" s="16"/>
      <c r="D4188" s="16"/>
      <c r="E4188" s="16"/>
      <c r="F4188" s="3"/>
      <c r="G4188" s="3"/>
      <c r="H4188" s="3"/>
      <c r="I4188" s="3"/>
      <c r="J4188" s="2"/>
      <c r="M4188" s="10"/>
      <c r="N4188" s="2"/>
      <c r="O4188" s="3"/>
      <c r="P4188" s="11"/>
      <c r="Q4188" s="16"/>
      <c r="R4188" s="4"/>
      <c r="S4188" s="12"/>
      <c r="T4188" s="16"/>
      <c r="U4188" s="4"/>
      <c r="V4188" s="3"/>
      <c r="W4188" s="3"/>
      <c r="X4188" s="3"/>
      <c r="Y4188" s="3"/>
      <c r="Z4188" s="3"/>
      <c r="AA4188" s="4"/>
      <c r="AB4188" s="4"/>
      <c r="AC4188" s="4"/>
      <c r="AD4188" s="4"/>
      <c r="AE4188" s="4"/>
      <c r="BA4188" s="13"/>
      <c r="BC4188" s="2"/>
      <c r="BD4188" s="2"/>
      <c r="BU4188" s="15"/>
      <c r="BV4188" s="6"/>
      <c r="BW4188" s="6"/>
      <c r="BX4188" s="16"/>
      <c r="BY4188" s="16"/>
      <c r="BZ4188" s="16"/>
      <c r="CA4188" s="16"/>
      <c r="CB4188" s="14"/>
    </row>
    <row r="4189" spans="1:80" s="9" customFormat="1" x14ac:dyDescent="0.2">
      <c r="A4189" s="16"/>
      <c r="B4189" s="16"/>
      <c r="C4189" s="16"/>
      <c r="D4189" s="16"/>
      <c r="E4189" s="16"/>
      <c r="F4189" s="3"/>
      <c r="G4189" s="3"/>
      <c r="H4189" s="3"/>
      <c r="I4189" s="3"/>
      <c r="J4189" s="2"/>
      <c r="M4189" s="10"/>
      <c r="N4189" s="2"/>
      <c r="O4189" s="3"/>
      <c r="P4189" s="11"/>
      <c r="Q4189" s="16"/>
      <c r="R4189" s="4"/>
      <c r="S4189" s="12"/>
      <c r="T4189" s="16"/>
      <c r="U4189" s="4"/>
      <c r="V4189" s="3"/>
      <c r="W4189" s="3"/>
      <c r="X4189" s="3"/>
      <c r="Y4189" s="3"/>
      <c r="Z4189" s="3"/>
      <c r="AA4189" s="4"/>
      <c r="AB4189" s="4"/>
      <c r="AC4189" s="4"/>
      <c r="AD4189" s="4"/>
      <c r="AE4189" s="4"/>
      <c r="BA4189" s="13"/>
      <c r="BC4189" s="2"/>
      <c r="BD4189" s="2"/>
      <c r="BU4189" s="15"/>
      <c r="BV4189" s="6"/>
      <c r="BW4189" s="6"/>
      <c r="BX4189" s="16"/>
      <c r="BY4189" s="16"/>
      <c r="BZ4189" s="16"/>
      <c r="CA4189" s="16"/>
      <c r="CB4189" s="14"/>
    </row>
    <row r="4190" spans="1:80" s="9" customFormat="1" x14ac:dyDescent="0.2">
      <c r="A4190" s="16"/>
      <c r="B4190" s="16"/>
      <c r="C4190" s="16"/>
      <c r="D4190" s="16"/>
      <c r="E4190" s="16"/>
      <c r="F4190" s="3"/>
      <c r="G4190" s="3"/>
      <c r="H4190" s="3"/>
      <c r="I4190" s="3"/>
      <c r="J4190" s="2"/>
      <c r="M4190" s="10"/>
      <c r="N4190" s="2"/>
      <c r="O4190" s="3"/>
      <c r="P4190" s="11"/>
      <c r="Q4190" s="16"/>
      <c r="R4190" s="4"/>
      <c r="S4190" s="12"/>
      <c r="T4190" s="16"/>
      <c r="U4190" s="4"/>
      <c r="V4190" s="3"/>
      <c r="W4190" s="3"/>
      <c r="X4190" s="3"/>
      <c r="Y4190" s="3"/>
      <c r="Z4190" s="3"/>
      <c r="AA4190" s="4"/>
      <c r="AB4190" s="4"/>
      <c r="AC4190" s="4"/>
      <c r="AD4190" s="4"/>
      <c r="AE4190" s="4"/>
      <c r="BA4190" s="13"/>
      <c r="BC4190" s="2"/>
      <c r="BD4190" s="2"/>
      <c r="BU4190" s="15"/>
      <c r="BV4190" s="6"/>
      <c r="BW4190" s="6"/>
      <c r="BX4190" s="16"/>
      <c r="BY4190" s="16"/>
      <c r="BZ4190" s="16"/>
      <c r="CA4190" s="16"/>
      <c r="CB4190" s="14"/>
    </row>
    <row r="4191" spans="1:80" s="9" customFormat="1" x14ac:dyDescent="0.2">
      <c r="A4191" s="16"/>
      <c r="B4191" s="16"/>
      <c r="C4191" s="16"/>
      <c r="D4191" s="16"/>
      <c r="E4191" s="16"/>
      <c r="F4191" s="3"/>
      <c r="G4191" s="3"/>
      <c r="H4191" s="3"/>
      <c r="I4191" s="3"/>
      <c r="J4191" s="2"/>
      <c r="M4191" s="10"/>
      <c r="N4191" s="2"/>
      <c r="O4191" s="3"/>
      <c r="P4191" s="11"/>
      <c r="Q4191" s="16"/>
      <c r="R4191" s="4"/>
      <c r="S4191" s="12"/>
      <c r="T4191" s="16"/>
      <c r="U4191" s="4"/>
      <c r="V4191" s="3"/>
      <c r="W4191" s="3"/>
      <c r="X4191" s="3"/>
      <c r="Y4191" s="3"/>
      <c r="Z4191" s="3"/>
      <c r="AA4191" s="4"/>
      <c r="AB4191" s="4"/>
      <c r="AC4191" s="4"/>
      <c r="AD4191" s="4"/>
      <c r="AE4191" s="4"/>
      <c r="BA4191" s="13"/>
      <c r="BC4191" s="2"/>
      <c r="BD4191" s="2"/>
      <c r="BU4191" s="15"/>
      <c r="BV4191" s="6"/>
      <c r="BW4191" s="6"/>
      <c r="BX4191" s="16"/>
      <c r="BY4191" s="16"/>
      <c r="BZ4191" s="16"/>
      <c r="CA4191" s="16"/>
      <c r="CB4191" s="14"/>
    </row>
    <row r="4192" spans="1:80" s="9" customFormat="1" x14ac:dyDescent="0.2">
      <c r="A4192" s="16"/>
      <c r="B4192" s="16"/>
      <c r="C4192" s="16"/>
      <c r="D4192" s="16"/>
      <c r="E4192" s="16"/>
      <c r="F4192" s="3"/>
      <c r="G4192" s="3"/>
      <c r="H4192" s="3"/>
      <c r="I4192" s="3"/>
      <c r="J4192" s="2"/>
      <c r="M4192" s="10"/>
      <c r="N4192" s="2"/>
      <c r="O4192" s="3"/>
      <c r="P4192" s="11"/>
      <c r="Q4192" s="16"/>
      <c r="R4192" s="4"/>
      <c r="S4192" s="12"/>
      <c r="T4192" s="16"/>
      <c r="U4192" s="4"/>
      <c r="V4192" s="3"/>
      <c r="W4192" s="3"/>
      <c r="X4192" s="3"/>
      <c r="Y4192" s="3"/>
      <c r="Z4192" s="3"/>
      <c r="AA4192" s="4"/>
      <c r="AB4192" s="4"/>
      <c r="AC4192" s="4"/>
      <c r="AD4192" s="4"/>
      <c r="AE4192" s="4"/>
      <c r="BA4192" s="13"/>
      <c r="BC4192" s="2"/>
      <c r="BD4192" s="2"/>
      <c r="BU4192" s="15"/>
      <c r="BV4192" s="6"/>
      <c r="BW4192" s="6"/>
      <c r="BX4192" s="16"/>
      <c r="BY4192" s="16"/>
      <c r="BZ4192" s="16"/>
      <c r="CA4192" s="16"/>
      <c r="CB4192" s="14"/>
    </row>
    <row r="4193" spans="1:80" s="9" customFormat="1" x14ac:dyDescent="0.2">
      <c r="A4193" s="16"/>
      <c r="B4193" s="16"/>
      <c r="C4193" s="16"/>
      <c r="D4193" s="16"/>
      <c r="E4193" s="16"/>
      <c r="F4193" s="3"/>
      <c r="G4193" s="3"/>
      <c r="H4193" s="3"/>
      <c r="I4193" s="3"/>
      <c r="J4193" s="2"/>
      <c r="M4193" s="10"/>
      <c r="N4193" s="2"/>
      <c r="O4193" s="3"/>
      <c r="P4193" s="11"/>
      <c r="Q4193" s="16"/>
      <c r="R4193" s="4"/>
      <c r="S4193" s="12"/>
      <c r="T4193" s="16"/>
      <c r="U4193" s="4"/>
      <c r="V4193" s="3"/>
      <c r="W4193" s="3"/>
      <c r="X4193" s="3"/>
      <c r="Y4193" s="3"/>
      <c r="Z4193" s="3"/>
      <c r="AA4193" s="4"/>
      <c r="AB4193" s="4"/>
      <c r="AC4193" s="4"/>
      <c r="AD4193" s="4"/>
      <c r="AE4193" s="4"/>
      <c r="BA4193" s="13"/>
      <c r="BC4193" s="2"/>
      <c r="BD4193" s="2"/>
      <c r="BU4193" s="15"/>
      <c r="BV4193" s="6"/>
      <c r="BW4193" s="6"/>
      <c r="BX4193" s="16"/>
      <c r="BY4193" s="16"/>
      <c r="BZ4193" s="16"/>
      <c r="CA4193" s="16"/>
      <c r="CB4193" s="14"/>
    </row>
    <row r="4194" spans="1:80" s="9" customFormat="1" x14ac:dyDescent="0.2">
      <c r="A4194" s="16"/>
      <c r="B4194" s="16"/>
      <c r="C4194" s="16"/>
      <c r="D4194" s="16"/>
      <c r="E4194" s="16"/>
      <c r="F4194" s="3"/>
      <c r="G4194" s="3"/>
      <c r="H4194" s="3"/>
      <c r="I4194" s="3"/>
      <c r="J4194" s="2"/>
      <c r="M4194" s="10"/>
      <c r="N4194" s="2"/>
      <c r="O4194" s="3"/>
      <c r="P4194" s="11"/>
      <c r="Q4194" s="16"/>
      <c r="R4194" s="4"/>
      <c r="S4194" s="12"/>
      <c r="T4194" s="16"/>
      <c r="U4194" s="4"/>
      <c r="V4194" s="3"/>
      <c r="W4194" s="3"/>
      <c r="X4194" s="3"/>
      <c r="Y4194" s="3"/>
      <c r="Z4194" s="3"/>
      <c r="AA4194" s="4"/>
      <c r="AB4194" s="4"/>
      <c r="AC4194" s="4"/>
      <c r="AD4194" s="4"/>
      <c r="AE4194" s="4"/>
      <c r="BA4194" s="13"/>
      <c r="BC4194" s="2"/>
      <c r="BD4194" s="2"/>
      <c r="BU4194" s="15"/>
      <c r="BV4194" s="6"/>
      <c r="BW4194" s="6"/>
      <c r="BX4194" s="16"/>
      <c r="BY4194" s="16"/>
      <c r="BZ4194" s="16"/>
      <c r="CA4194" s="16"/>
      <c r="CB4194" s="14"/>
    </row>
    <row r="4195" spans="1:80" s="9" customFormat="1" x14ac:dyDescent="0.2">
      <c r="A4195" s="16"/>
      <c r="B4195" s="16"/>
      <c r="C4195" s="16"/>
      <c r="D4195" s="16"/>
      <c r="E4195" s="16"/>
      <c r="F4195" s="3"/>
      <c r="G4195" s="3"/>
      <c r="H4195" s="3"/>
      <c r="I4195" s="3"/>
      <c r="J4195" s="2"/>
      <c r="M4195" s="10"/>
      <c r="N4195" s="2"/>
      <c r="O4195" s="3"/>
      <c r="P4195" s="11"/>
      <c r="Q4195" s="16"/>
      <c r="R4195" s="4"/>
      <c r="S4195" s="12"/>
      <c r="T4195" s="16"/>
      <c r="U4195" s="4"/>
      <c r="V4195" s="3"/>
      <c r="W4195" s="3"/>
      <c r="X4195" s="3"/>
      <c r="Y4195" s="3"/>
      <c r="Z4195" s="3"/>
      <c r="AA4195" s="4"/>
      <c r="AB4195" s="4"/>
      <c r="AC4195" s="4"/>
      <c r="AD4195" s="4"/>
      <c r="AE4195" s="4"/>
      <c r="BA4195" s="13"/>
      <c r="BC4195" s="2"/>
      <c r="BD4195" s="2"/>
      <c r="BU4195" s="15"/>
      <c r="BV4195" s="6"/>
      <c r="BW4195" s="6"/>
      <c r="BX4195" s="16"/>
      <c r="BY4195" s="16"/>
      <c r="BZ4195" s="16"/>
      <c r="CA4195" s="16"/>
      <c r="CB4195" s="14"/>
    </row>
    <row r="4196" spans="1:80" s="9" customFormat="1" x14ac:dyDescent="0.2">
      <c r="A4196" s="16"/>
      <c r="B4196" s="16"/>
      <c r="C4196" s="16"/>
      <c r="D4196" s="16"/>
      <c r="E4196" s="16"/>
      <c r="F4196" s="3"/>
      <c r="G4196" s="3"/>
      <c r="H4196" s="3"/>
      <c r="I4196" s="3"/>
      <c r="J4196" s="2"/>
      <c r="M4196" s="10"/>
      <c r="N4196" s="2"/>
      <c r="O4196" s="3"/>
      <c r="P4196" s="11"/>
      <c r="Q4196" s="16"/>
      <c r="R4196" s="4"/>
      <c r="S4196" s="12"/>
      <c r="T4196" s="16"/>
      <c r="U4196" s="4"/>
      <c r="V4196" s="3"/>
      <c r="W4196" s="3"/>
      <c r="X4196" s="3"/>
      <c r="Y4196" s="3"/>
      <c r="Z4196" s="3"/>
      <c r="AA4196" s="4"/>
      <c r="AB4196" s="4"/>
      <c r="AC4196" s="4"/>
      <c r="AD4196" s="4"/>
      <c r="AE4196" s="4"/>
      <c r="BA4196" s="13"/>
      <c r="BC4196" s="2"/>
      <c r="BD4196" s="2"/>
      <c r="BU4196" s="15"/>
      <c r="BV4196" s="6"/>
      <c r="BW4196" s="6"/>
      <c r="BX4196" s="16"/>
      <c r="BY4196" s="16"/>
      <c r="BZ4196" s="16"/>
      <c r="CA4196" s="16"/>
      <c r="CB4196" s="14"/>
    </row>
    <row r="4197" spans="1:80" s="9" customFormat="1" x14ac:dyDescent="0.2">
      <c r="A4197" s="16"/>
      <c r="B4197" s="16"/>
      <c r="C4197" s="16"/>
      <c r="D4197" s="16"/>
      <c r="E4197" s="16"/>
      <c r="F4197" s="3"/>
      <c r="G4197" s="3"/>
      <c r="H4197" s="3"/>
      <c r="I4197" s="3"/>
      <c r="J4197" s="2"/>
      <c r="M4197" s="10"/>
      <c r="N4197" s="2"/>
      <c r="O4197" s="3"/>
      <c r="P4197" s="11"/>
      <c r="Q4197" s="16"/>
      <c r="R4197" s="4"/>
      <c r="S4197" s="12"/>
      <c r="T4197" s="16"/>
      <c r="U4197" s="4"/>
      <c r="V4197" s="3"/>
      <c r="W4197" s="3"/>
      <c r="X4197" s="3"/>
      <c r="Y4197" s="3"/>
      <c r="Z4197" s="3"/>
      <c r="AA4197" s="4"/>
      <c r="AB4197" s="4"/>
      <c r="AC4197" s="4"/>
      <c r="AD4197" s="4"/>
      <c r="AE4197" s="4"/>
      <c r="BA4197" s="13"/>
      <c r="BC4197" s="2"/>
      <c r="BD4197" s="2"/>
      <c r="BU4197" s="15"/>
      <c r="BV4197" s="6"/>
      <c r="BW4197" s="6"/>
      <c r="BX4197" s="16"/>
      <c r="BY4197" s="16"/>
      <c r="BZ4197" s="16"/>
      <c r="CA4197" s="16"/>
      <c r="CB4197" s="14"/>
    </row>
    <row r="4198" spans="1:80" s="9" customFormat="1" x14ac:dyDescent="0.2">
      <c r="A4198" s="16"/>
      <c r="B4198" s="16"/>
      <c r="C4198" s="16"/>
      <c r="D4198" s="16"/>
      <c r="E4198" s="16"/>
      <c r="F4198" s="3"/>
      <c r="G4198" s="3"/>
      <c r="H4198" s="3"/>
      <c r="I4198" s="3"/>
      <c r="J4198" s="2"/>
      <c r="M4198" s="10"/>
      <c r="N4198" s="2"/>
      <c r="O4198" s="3"/>
      <c r="P4198" s="11"/>
      <c r="Q4198" s="16"/>
      <c r="R4198" s="4"/>
      <c r="S4198" s="12"/>
      <c r="T4198" s="16"/>
      <c r="U4198" s="4"/>
      <c r="V4198" s="3"/>
      <c r="W4198" s="3"/>
      <c r="X4198" s="3"/>
      <c r="Y4198" s="3"/>
      <c r="Z4198" s="3"/>
      <c r="AA4198" s="4"/>
      <c r="AB4198" s="4"/>
      <c r="AC4198" s="4"/>
      <c r="AD4198" s="4"/>
      <c r="AE4198" s="4"/>
      <c r="BA4198" s="13"/>
      <c r="BC4198" s="2"/>
      <c r="BD4198" s="2"/>
      <c r="BU4198" s="15"/>
      <c r="BV4198" s="6"/>
      <c r="BW4198" s="6"/>
      <c r="BX4198" s="16"/>
      <c r="BY4198" s="16"/>
      <c r="BZ4198" s="16"/>
      <c r="CA4198" s="16"/>
      <c r="CB4198" s="14"/>
    </row>
    <row r="4199" spans="1:80" s="9" customFormat="1" x14ac:dyDescent="0.2">
      <c r="A4199" s="16"/>
      <c r="B4199" s="16"/>
      <c r="C4199" s="16"/>
      <c r="D4199" s="16"/>
      <c r="E4199" s="16"/>
      <c r="F4199" s="3"/>
      <c r="G4199" s="3"/>
      <c r="H4199" s="3"/>
      <c r="I4199" s="3"/>
      <c r="J4199" s="2"/>
      <c r="M4199" s="10"/>
      <c r="N4199" s="2"/>
      <c r="O4199" s="3"/>
      <c r="P4199" s="11"/>
      <c r="Q4199" s="16"/>
      <c r="R4199" s="4"/>
      <c r="S4199" s="12"/>
      <c r="T4199" s="16"/>
      <c r="U4199" s="4"/>
      <c r="V4199" s="3"/>
      <c r="W4199" s="3"/>
      <c r="X4199" s="3"/>
      <c r="Y4199" s="3"/>
      <c r="Z4199" s="3"/>
      <c r="AA4199" s="4"/>
      <c r="AB4199" s="4"/>
      <c r="AC4199" s="4"/>
      <c r="AD4199" s="4"/>
      <c r="AE4199" s="4"/>
      <c r="BA4199" s="13"/>
      <c r="BC4199" s="2"/>
      <c r="BD4199" s="2"/>
      <c r="BU4199" s="15"/>
      <c r="BV4199" s="6"/>
      <c r="BW4199" s="6"/>
      <c r="BX4199" s="16"/>
      <c r="BY4199" s="16"/>
      <c r="BZ4199" s="16"/>
      <c r="CA4199" s="16"/>
      <c r="CB4199" s="14"/>
    </row>
    <row r="4200" spans="1:80" s="9" customFormat="1" x14ac:dyDescent="0.2">
      <c r="A4200" s="16"/>
      <c r="B4200" s="16"/>
      <c r="C4200" s="16"/>
      <c r="D4200" s="16"/>
      <c r="E4200" s="16"/>
      <c r="F4200" s="3"/>
      <c r="G4200" s="3"/>
      <c r="H4200" s="3"/>
      <c r="I4200" s="3"/>
      <c r="J4200" s="2"/>
      <c r="M4200" s="10"/>
      <c r="N4200" s="2"/>
      <c r="O4200" s="3"/>
      <c r="P4200" s="11"/>
      <c r="Q4200" s="16"/>
      <c r="R4200" s="4"/>
      <c r="S4200" s="12"/>
      <c r="T4200" s="16"/>
      <c r="U4200" s="4"/>
      <c r="V4200" s="3"/>
      <c r="W4200" s="3"/>
      <c r="X4200" s="3"/>
      <c r="Y4200" s="3"/>
      <c r="Z4200" s="3"/>
      <c r="AA4200" s="4"/>
      <c r="AB4200" s="4"/>
      <c r="AC4200" s="4"/>
      <c r="AD4200" s="4"/>
      <c r="AE4200" s="4"/>
      <c r="BA4200" s="13"/>
      <c r="BC4200" s="2"/>
      <c r="BD4200" s="2"/>
      <c r="BU4200" s="15"/>
      <c r="BV4200" s="6"/>
      <c r="BW4200" s="6"/>
      <c r="BX4200" s="16"/>
      <c r="BY4200" s="16"/>
      <c r="BZ4200" s="16"/>
      <c r="CA4200" s="16"/>
      <c r="CB4200" s="14"/>
    </row>
    <row r="4201" spans="1:80" s="9" customFormat="1" x14ac:dyDescent="0.2">
      <c r="A4201" s="16"/>
      <c r="B4201" s="16"/>
      <c r="C4201" s="16"/>
      <c r="D4201" s="16"/>
      <c r="E4201" s="16"/>
      <c r="F4201" s="3"/>
      <c r="G4201" s="3"/>
      <c r="H4201" s="3"/>
      <c r="I4201" s="3"/>
      <c r="J4201" s="2"/>
      <c r="M4201" s="10"/>
      <c r="N4201" s="2"/>
      <c r="O4201" s="3"/>
      <c r="P4201" s="11"/>
      <c r="Q4201" s="16"/>
      <c r="R4201" s="4"/>
      <c r="S4201" s="12"/>
      <c r="T4201" s="16"/>
      <c r="U4201" s="4"/>
      <c r="V4201" s="3"/>
      <c r="W4201" s="3"/>
      <c r="X4201" s="3"/>
      <c r="Y4201" s="3"/>
      <c r="Z4201" s="3"/>
      <c r="AA4201" s="4"/>
      <c r="AB4201" s="4"/>
      <c r="AC4201" s="4"/>
      <c r="AD4201" s="4"/>
      <c r="AE4201" s="4"/>
      <c r="BA4201" s="13"/>
      <c r="BC4201" s="2"/>
      <c r="BD4201" s="2"/>
      <c r="BU4201" s="15"/>
      <c r="BV4201" s="6"/>
      <c r="BW4201" s="6"/>
      <c r="BX4201" s="16"/>
      <c r="BY4201" s="16"/>
      <c r="BZ4201" s="16"/>
      <c r="CA4201" s="16"/>
      <c r="CB4201" s="14"/>
    </row>
    <row r="4202" spans="1:80" s="9" customFormat="1" x14ac:dyDescent="0.2">
      <c r="A4202" s="16"/>
      <c r="B4202" s="16"/>
      <c r="C4202" s="16"/>
      <c r="D4202" s="16"/>
      <c r="E4202" s="16"/>
      <c r="F4202" s="3"/>
      <c r="G4202" s="3"/>
      <c r="H4202" s="3"/>
      <c r="I4202" s="3"/>
      <c r="J4202" s="2"/>
      <c r="M4202" s="10"/>
      <c r="N4202" s="2"/>
      <c r="O4202" s="3"/>
      <c r="P4202" s="11"/>
      <c r="Q4202" s="16"/>
      <c r="R4202" s="4"/>
      <c r="S4202" s="12"/>
      <c r="T4202" s="16"/>
      <c r="U4202" s="4"/>
      <c r="V4202" s="3"/>
      <c r="W4202" s="3"/>
      <c r="X4202" s="3"/>
      <c r="Y4202" s="3"/>
      <c r="Z4202" s="3"/>
      <c r="AA4202" s="4"/>
      <c r="AB4202" s="4"/>
      <c r="AC4202" s="4"/>
      <c r="AD4202" s="4"/>
      <c r="AE4202" s="4"/>
      <c r="BA4202" s="13"/>
      <c r="BC4202" s="2"/>
      <c r="BD4202" s="2"/>
      <c r="BU4202" s="15"/>
      <c r="BV4202" s="6"/>
      <c r="BW4202" s="6"/>
      <c r="BX4202" s="16"/>
      <c r="BY4202" s="16"/>
      <c r="BZ4202" s="16"/>
      <c r="CA4202" s="16"/>
      <c r="CB4202" s="14"/>
    </row>
    <row r="4203" spans="1:80" s="9" customFormat="1" x14ac:dyDescent="0.2">
      <c r="A4203" s="16"/>
      <c r="B4203" s="16"/>
      <c r="C4203" s="16"/>
      <c r="D4203" s="16"/>
      <c r="E4203" s="16"/>
      <c r="F4203" s="3"/>
      <c r="G4203" s="3"/>
      <c r="H4203" s="3"/>
      <c r="I4203" s="3"/>
      <c r="J4203" s="2"/>
      <c r="M4203" s="10"/>
      <c r="N4203" s="2"/>
      <c r="O4203" s="3"/>
      <c r="P4203" s="11"/>
      <c r="Q4203" s="16"/>
      <c r="R4203" s="4"/>
      <c r="S4203" s="12"/>
      <c r="T4203" s="16"/>
      <c r="U4203" s="4"/>
      <c r="V4203" s="3"/>
      <c r="W4203" s="3"/>
      <c r="X4203" s="3"/>
      <c r="Y4203" s="3"/>
      <c r="Z4203" s="3"/>
      <c r="AA4203" s="4"/>
      <c r="AB4203" s="4"/>
      <c r="AC4203" s="4"/>
      <c r="AD4203" s="4"/>
      <c r="AE4203" s="4"/>
      <c r="BA4203" s="13"/>
      <c r="BC4203" s="2"/>
      <c r="BD4203" s="2"/>
      <c r="BU4203" s="15"/>
      <c r="BV4203" s="6"/>
      <c r="BW4203" s="6"/>
      <c r="BX4203" s="16"/>
      <c r="BY4203" s="16"/>
      <c r="BZ4203" s="16"/>
      <c r="CA4203" s="16"/>
      <c r="CB4203" s="14"/>
    </row>
    <row r="4204" spans="1:80" s="9" customFormat="1" x14ac:dyDescent="0.2">
      <c r="A4204" s="16"/>
      <c r="B4204" s="16"/>
      <c r="C4204" s="16"/>
      <c r="D4204" s="16"/>
      <c r="E4204" s="16"/>
      <c r="F4204" s="3"/>
      <c r="G4204" s="3"/>
      <c r="H4204" s="3"/>
      <c r="I4204" s="3"/>
      <c r="J4204" s="2"/>
      <c r="M4204" s="10"/>
      <c r="N4204" s="2"/>
      <c r="O4204" s="3"/>
      <c r="P4204" s="11"/>
      <c r="Q4204" s="16"/>
      <c r="R4204" s="4"/>
      <c r="S4204" s="12"/>
      <c r="T4204" s="16"/>
      <c r="U4204" s="4"/>
      <c r="V4204" s="3"/>
      <c r="W4204" s="3"/>
      <c r="X4204" s="3"/>
      <c r="Y4204" s="3"/>
      <c r="Z4204" s="3"/>
      <c r="AA4204" s="4"/>
      <c r="AB4204" s="4"/>
      <c r="AC4204" s="4"/>
      <c r="AD4204" s="4"/>
      <c r="AE4204" s="4"/>
      <c r="BA4204" s="13"/>
      <c r="BC4204" s="2"/>
      <c r="BD4204" s="2"/>
      <c r="BU4204" s="15"/>
      <c r="BV4204" s="6"/>
      <c r="BW4204" s="6"/>
      <c r="BX4204" s="16"/>
      <c r="BY4204" s="16"/>
      <c r="BZ4204" s="16"/>
      <c r="CA4204" s="16"/>
      <c r="CB4204" s="14"/>
    </row>
    <row r="4205" spans="1:80" s="9" customFormat="1" x14ac:dyDescent="0.2">
      <c r="A4205" s="16"/>
      <c r="B4205" s="16"/>
      <c r="C4205" s="16"/>
      <c r="D4205" s="16"/>
      <c r="E4205" s="16"/>
      <c r="F4205" s="3"/>
      <c r="G4205" s="3"/>
      <c r="H4205" s="3"/>
      <c r="I4205" s="3"/>
      <c r="J4205" s="2"/>
      <c r="M4205" s="10"/>
      <c r="N4205" s="2"/>
      <c r="O4205" s="3"/>
      <c r="P4205" s="11"/>
      <c r="Q4205" s="16"/>
      <c r="R4205" s="4"/>
      <c r="S4205" s="12"/>
      <c r="T4205" s="16"/>
      <c r="U4205" s="4"/>
      <c r="V4205" s="3"/>
      <c r="W4205" s="3"/>
      <c r="X4205" s="3"/>
      <c r="Y4205" s="3"/>
      <c r="Z4205" s="3"/>
      <c r="AA4205" s="4"/>
      <c r="AB4205" s="4"/>
      <c r="AC4205" s="4"/>
      <c r="AD4205" s="4"/>
      <c r="AE4205" s="4"/>
      <c r="BA4205" s="13"/>
      <c r="BC4205" s="2"/>
      <c r="BD4205" s="2"/>
      <c r="BU4205" s="15"/>
      <c r="BV4205" s="6"/>
      <c r="BW4205" s="6"/>
      <c r="BX4205" s="16"/>
      <c r="BY4205" s="16"/>
      <c r="BZ4205" s="16"/>
      <c r="CA4205" s="16"/>
      <c r="CB4205" s="14"/>
    </row>
    <row r="4206" spans="1:80" s="9" customFormat="1" x14ac:dyDescent="0.2">
      <c r="A4206" s="16"/>
      <c r="B4206" s="16"/>
      <c r="C4206" s="16"/>
      <c r="D4206" s="16"/>
      <c r="E4206" s="16"/>
      <c r="F4206" s="3"/>
      <c r="G4206" s="3"/>
      <c r="H4206" s="3"/>
      <c r="I4206" s="3"/>
      <c r="J4206" s="2"/>
      <c r="M4206" s="10"/>
      <c r="N4206" s="2"/>
      <c r="O4206" s="3"/>
      <c r="P4206" s="11"/>
      <c r="Q4206" s="16"/>
      <c r="R4206" s="4"/>
      <c r="S4206" s="12"/>
      <c r="T4206" s="16"/>
      <c r="U4206" s="4"/>
      <c r="V4206" s="3"/>
      <c r="W4206" s="3"/>
      <c r="X4206" s="3"/>
      <c r="Y4206" s="3"/>
      <c r="Z4206" s="3"/>
      <c r="AA4206" s="4"/>
      <c r="AB4206" s="4"/>
      <c r="AC4206" s="4"/>
      <c r="AD4206" s="4"/>
      <c r="AE4206" s="4"/>
      <c r="BA4206" s="13"/>
      <c r="BC4206" s="2"/>
      <c r="BD4206" s="2"/>
      <c r="BU4206" s="15"/>
      <c r="BV4206" s="6"/>
      <c r="BW4206" s="6"/>
      <c r="BX4206" s="16"/>
      <c r="BY4206" s="16"/>
      <c r="BZ4206" s="16"/>
      <c r="CA4206" s="16"/>
      <c r="CB4206" s="14"/>
    </row>
    <row r="4207" spans="1:80" s="9" customFormat="1" x14ac:dyDescent="0.2">
      <c r="A4207" s="16"/>
      <c r="B4207" s="16"/>
      <c r="C4207" s="16"/>
      <c r="D4207" s="16"/>
      <c r="E4207" s="16"/>
      <c r="F4207" s="3"/>
      <c r="G4207" s="3"/>
      <c r="H4207" s="3"/>
      <c r="I4207" s="3"/>
      <c r="J4207" s="2"/>
      <c r="M4207" s="10"/>
      <c r="N4207" s="2"/>
      <c r="O4207" s="3"/>
      <c r="P4207" s="11"/>
      <c r="Q4207" s="16"/>
      <c r="R4207" s="4"/>
      <c r="S4207" s="12"/>
      <c r="T4207" s="16"/>
      <c r="U4207" s="4"/>
      <c r="V4207" s="3"/>
      <c r="W4207" s="3"/>
      <c r="X4207" s="3"/>
      <c r="Y4207" s="3"/>
      <c r="Z4207" s="3"/>
      <c r="AA4207" s="4"/>
      <c r="AB4207" s="4"/>
      <c r="AC4207" s="4"/>
      <c r="AD4207" s="4"/>
      <c r="AE4207" s="4"/>
      <c r="BA4207" s="13"/>
      <c r="BC4207" s="2"/>
      <c r="BD4207" s="2"/>
      <c r="BU4207" s="15"/>
      <c r="BV4207" s="6"/>
      <c r="BW4207" s="6"/>
      <c r="BX4207" s="16"/>
      <c r="BY4207" s="16"/>
      <c r="BZ4207" s="16"/>
      <c r="CA4207" s="16"/>
      <c r="CB4207" s="14"/>
    </row>
    <row r="4208" spans="1:80" s="9" customFormat="1" x14ac:dyDescent="0.2">
      <c r="A4208" s="16"/>
      <c r="B4208" s="16"/>
      <c r="C4208" s="16"/>
      <c r="D4208" s="16"/>
      <c r="E4208" s="16"/>
      <c r="F4208" s="3"/>
      <c r="G4208" s="3"/>
      <c r="H4208" s="3"/>
      <c r="I4208" s="3"/>
      <c r="J4208" s="2"/>
      <c r="M4208" s="10"/>
      <c r="N4208" s="2"/>
      <c r="O4208" s="3"/>
      <c r="P4208" s="11"/>
      <c r="Q4208" s="16"/>
      <c r="R4208" s="4"/>
      <c r="S4208" s="12"/>
      <c r="T4208" s="16"/>
      <c r="U4208" s="4"/>
      <c r="V4208" s="3"/>
      <c r="W4208" s="3"/>
      <c r="X4208" s="3"/>
      <c r="Y4208" s="3"/>
      <c r="Z4208" s="3"/>
      <c r="AA4208" s="4"/>
      <c r="AB4208" s="4"/>
      <c r="AC4208" s="4"/>
      <c r="AD4208" s="4"/>
      <c r="AE4208" s="4"/>
      <c r="BA4208" s="13"/>
      <c r="BC4208" s="2"/>
      <c r="BD4208" s="2"/>
      <c r="BU4208" s="15"/>
      <c r="BV4208" s="6"/>
      <c r="BW4208" s="6"/>
      <c r="BX4208" s="16"/>
      <c r="BY4208" s="16"/>
      <c r="BZ4208" s="16"/>
      <c r="CA4208" s="16"/>
      <c r="CB4208" s="14"/>
    </row>
    <row r="4209" spans="1:80" s="9" customFormat="1" x14ac:dyDescent="0.2">
      <c r="A4209" s="16"/>
      <c r="B4209" s="16"/>
      <c r="C4209" s="16"/>
      <c r="D4209" s="16"/>
      <c r="E4209" s="16"/>
      <c r="F4209" s="3"/>
      <c r="G4209" s="3"/>
      <c r="H4209" s="3"/>
      <c r="I4209" s="3"/>
      <c r="J4209" s="2"/>
      <c r="M4209" s="10"/>
      <c r="N4209" s="2"/>
      <c r="O4209" s="3"/>
      <c r="P4209" s="11"/>
      <c r="Q4209" s="16"/>
      <c r="R4209" s="4"/>
      <c r="S4209" s="12"/>
      <c r="T4209" s="16"/>
      <c r="U4209" s="4"/>
      <c r="V4209" s="3"/>
      <c r="W4209" s="3"/>
      <c r="X4209" s="3"/>
      <c r="Y4209" s="3"/>
      <c r="Z4209" s="3"/>
      <c r="AA4209" s="4"/>
      <c r="AB4209" s="4"/>
      <c r="AC4209" s="4"/>
      <c r="AD4209" s="4"/>
      <c r="AE4209" s="4"/>
      <c r="BA4209" s="13"/>
      <c r="BC4209" s="2"/>
      <c r="BD4209" s="2"/>
      <c r="BU4209" s="15"/>
      <c r="BV4209" s="6"/>
      <c r="BW4209" s="6"/>
      <c r="BX4209" s="16"/>
      <c r="BY4209" s="16"/>
      <c r="BZ4209" s="16"/>
      <c r="CA4209" s="16"/>
      <c r="CB4209" s="14"/>
    </row>
    <row r="4210" spans="1:80" s="9" customFormat="1" x14ac:dyDescent="0.2">
      <c r="A4210" s="16"/>
      <c r="B4210" s="16"/>
      <c r="C4210" s="16"/>
      <c r="D4210" s="16"/>
      <c r="E4210" s="16"/>
      <c r="F4210" s="3"/>
      <c r="G4210" s="3"/>
      <c r="H4210" s="3"/>
      <c r="I4210" s="3"/>
      <c r="J4210" s="2"/>
      <c r="M4210" s="10"/>
      <c r="N4210" s="2"/>
      <c r="O4210" s="3"/>
      <c r="P4210" s="11"/>
      <c r="Q4210" s="16"/>
      <c r="R4210" s="4"/>
      <c r="S4210" s="12"/>
      <c r="T4210" s="16"/>
      <c r="U4210" s="4"/>
      <c r="V4210" s="3"/>
      <c r="W4210" s="3"/>
      <c r="X4210" s="3"/>
      <c r="Y4210" s="3"/>
      <c r="Z4210" s="3"/>
      <c r="AA4210" s="4"/>
      <c r="AB4210" s="4"/>
      <c r="AC4210" s="4"/>
      <c r="AD4210" s="4"/>
      <c r="AE4210" s="4"/>
      <c r="BA4210" s="13"/>
      <c r="BC4210" s="2"/>
      <c r="BD4210" s="2"/>
      <c r="BU4210" s="15"/>
      <c r="BV4210" s="6"/>
      <c r="BW4210" s="6"/>
      <c r="BX4210" s="16"/>
      <c r="BY4210" s="16"/>
      <c r="BZ4210" s="16"/>
      <c r="CA4210" s="16"/>
      <c r="CB4210" s="14"/>
    </row>
    <row r="4211" spans="1:80" s="9" customFormat="1" x14ac:dyDescent="0.2">
      <c r="A4211" s="16"/>
      <c r="B4211" s="16"/>
      <c r="C4211" s="16"/>
      <c r="D4211" s="16"/>
      <c r="E4211" s="16"/>
      <c r="F4211" s="3"/>
      <c r="G4211" s="3"/>
      <c r="H4211" s="3"/>
      <c r="I4211" s="3"/>
      <c r="J4211" s="2"/>
      <c r="M4211" s="10"/>
      <c r="N4211" s="2"/>
      <c r="O4211" s="3"/>
      <c r="P4211" s="11"/>
      <c r="Q4211" s="16"/>
      <c r="R4211" s="4"/>
      <c r="S4211" s="12"/>
      <c r="T4211" s="16"/>
      <c r="U4211" s="4"/>
      <c r="V4211" s="3"/>
      <c r="W4211" s="3"/>
      <c r="X4211" s="3"/>
      <c r="Y4211" s="3"/>
      <c r="Z4211" s="3"/>
      <c r="AA4211" s="4"/>
      <c r="AB4211" s="4"/>
      <c r="AC4211" s="4"/>
      <c r="AD4211" s="4"/>
      <c r="AE4211" s="4"/>
      <c r="BA4211" s="13"/>
      <c r="BC4211" s="2"/>
      <c r="BD4211" s="2"/>
      <c r="BU4211" s="15"/>
      <c r="BV4211" s="6"/>
      <c r="BW4211" s="6"/>
      <c r="BX4211" s="16"/>
      <c r="BY4211" s="16"/>
      <c r="BZ4211" s="16"/>
      <c r="CA4211" s="16"/>
      <c r="CB4211" s="14"/>
    </row>
    <row r="4212" spans="1:80" s="9" customFormat="1" x14ac:dyDescent="0.2">
      <c r="A4212" s="16"/>
      <c r="B4212" s="16"/>
      <c r="C4212" s="16"/>
      <c r="D4212" s="16"/>
      <c r="E4212" s="16"/>
      <c r="F4212" s="3"/>
      <c r="G4212" s="3"/>
      <c r="H4212" s="3"/>
      <c r="I4212" s="3"/>
      <c r="J4212" s="2"/>
      <c r="M4212" s="10"/>
      <c r="N4212" s="2"/>
      <c r="O4212" s="3"/>
      <c r="P4212" s="11"/>
      <c r="Q4212" s="16"/>
      <c r="R4212" s="4"/>
      <c r="S4212" s="12"/>
      <c r="T4212" s="16"/>
      <c r="U4212" s="4"/>
      <c r="V4212" s="3"/>
      <c r="W4212" s="3"/>
      <c r="X4212" s="3"/>
      <c r="Y4212" s="3"/>
      <c r="Z4212" s="3"/>
      <c r="AA4212" s="4"/>
      <c r="AB4212" s="4"/>
      <c r="AC4212" s="4"/>
      <c r="AD4212" s="4"/>
      <c r="AE4212" s="4"/>
      <c r="BA4212" s="13"/>
      <c r="BC4212" s="2"/>
      <c r="BD4212" s="2"/>
      <c r="BU4212" s="15"/>
      <c r="BV4212" s="6"/>
      <c r="BW4212" s="6"/>
      <c r="BX4212" s="16"/>
      <c r="BY4212" s="16"/>
      <c r="BZ4212" s="16"/>
      <c r="CA4212" s="16"/>
      <c r="CB4212" s="14"/>
    </row>
    <row r="4213" spans="1:80" s="9" customFormat="1" x14ac:dyDescent="0.2">
      <c r="A4213" s="16"/>
      <c r="B4213" s="16"/>
      <c r="C4213" s="16"/>
      <c r="D4213" s="16"/>
      <c r="E4213" s="16"/>
      <c r="F4213" s="3"/>
      <c r="G4213" s="3"/>
      <c r="H4213" s="3"/>
      <c r="I4213" s="3"/>
      <c r="J4213" s="2"/>
      <c r="M4213" s="10"/>
      <c r="N4213" s="2"/>
      <c r="O4213" s="3"/>
      <c r="P4213" s="11"/>
      <c r="Q4213" s="16"/>
      <c r="R4213" s="4"/>
      <c r="S4213" s="12"/>
      <c r="T4213" s="16"/>
      <c r="U4213" s="4"/>
      <c r="V4213" s="3"/>
      <c r="W4213" s="3"/>
      <c r="X4213" s="3"/>
      <c r="Y4213" s="3"/>
      <c r="Z4213" s="3"/>
      <c r="AA4213" s="4"/>
      <c r="AB4213" s="4"/>
      <c r="AC4213" s="4"/>
      <c r="AD4213" s="4"/>
      <c r="AE4213" s="4"/>
      <c r="BA4213" s="13"/>
      <c r="BC4213" s="2"/>
      <c r="BD4213" s="2"/>
      <c r="BU4213" s="15"/>
      <c r="BV4213" s="6"/>
      <c r="BW4213" s="6"/>
      <c r="BX4213" s="16"/>
      <c r="BY4213" s="16"/>
      <c r="BZ4213" s="16"/>
      <c r="CA4213" s="16"/>
      <c r="CB4213" s="14"/>
    </row>
    <row r="4214" spans="1:80" s="9" customFormat="1" x14ac:dyDescent="0.2">
      <c r="A4214" s="16"/>
      <c r="B4214" s="16"/>
      <c r="C4214" s="16"/>
      <c r="D4214" s="16"/>
      <c r="E4214" s="16"/>
      <c r="F4214" s="3"/>
      <c r="G4214" s="3"/>
      <c r="H4214" s="3"/>
      <c r="I4214" s="3"/>
      <c r="J4214" s="2"/>
      <c r="M4214" s="10"/>
      <c r="N4214" s="2"/>
      <c r="O4214" s="3"/>
      <c r="P4214" s="11"/>
      <c r="Q4214" s="16"/>
      <c r="R4214" s="4"/>
      <c r="S4214" s="12"/>
      <c r="T4214" s="16"/>
      <c r="U4214" s="4"/>
      <c r="V4214" s="3"/>
      <c r="W4214" s="3"/>
      <c r="X4214" s="3"/>
      <c r="Y4214" s="3"/>
      <c r="Z4214" s="3"/>
      <c r="AA4214" s="4"/>
      <c r="AB4214" s="4"/>
      <c r="AC4214" s="4"/>
      <c r="AD4214" s="4"/>
      <c r="AE4214" s="4"/>
      <c r="BA4214" s="13"/>
      <c r="BC4214" s="2"/>
      <c r="BD4214" s="2"/>
      <c r="BU4214" s="15"/>
      <c r="BV4214" s="6"/>
      <c r="BW4214" s="6"/>
      <c r="BX4214" s="16"/>
      <c r="BY4214" s="16"/>
      <c r="BZ4214" s="16"/>
      <c r="CA4214" s="16"/>
      <c r="CB4214" s="14"/>
    </row>
    <row r="4215" spans="1:80" s="9" customFormat="1" x14ac:dyDescent="0.2">
      <c r="A4215" s="16"/>
      <c r="B4215" s="16"/>
      <c r="C4215" s="16"/>
      <c r="D4215" s="16"/>
      <c r="E4215" s="16"/>
      <c r="F4215" s="3"/>
      <c r="G4215" s="3"/>
      <c r="H4215" s="3"/>
      <c r="I4215" s="3"/>
      <c r="J4215" s="2"/>
      <c r="M4215" s="10"/>
      <c r="N4215" s="2"/>
      <c r="O4215" s="3"/>
      <c r="P4215" s="11"/>
      <c r="Q4215" s="16"/>
      <c r="R4215" s="4"/>
      <c r="S4215" s="12"/>
      <c r="T4215" s="16"/>
      <c r="U4215" s="4"/>
      <c r="V4215" s="3"/>
      <c r="W4215" s="3"/>
      <c r="X4215" s="3"/>
      <c r="Y4215" s="3"/>
      <c r="Z4215" s="3"/>
      <c r="AA4215" s="4"/>
      <c r="AB4215" s="4"/>
      <c r="AC4215" s="4"/>
      <c r="AD4215" s="4"/>
      <c r="AE4215" s="4"/>
      <c r="BA4215" s="13"/>
      <c r="BC4215" s="2"/>
      <c r="BD4215" s="2"/>
      <c r="BU4215" s="15"/>
      <c r="BV4215" s="6"/>
      <c r="BW4215" s="6"/>
      <c r="BX4215" s="16"/>
      <c r="BY4215" s="16"/>
      <c r="BZ4215" s="16"/>
      <c r="CA4215" s="16"/>
      <c r="CB4215" s="14"/>
    </row>
    <row r="4216" spans="1:80" s="9" customFormat="1" x14ac:dyDescent="0.2">
      <c r="A4216" s="16"/>
      <c r="B4216" s="16"/>
      <c r="C4216" s="16"/>
      <c r="D4216" s="16"/>
      <c r="E4216" s="16"/>
      <c r="F4216" s="3"/>
      <c r="G4216" s="3"/>
      <c r="H4216" s="3"/>
      <c r="I4216" s="3"/>
      <c r="J4216" s="2"/>
      <c r="M4216" s="10"/>
      <c r="N4216" s="2"/>
      <c r="O4216" s="3"/>
      <c r="P4216" s="11"/>
      <c r="Q4216" s="16"/>
      <c r="R4216" s="4"/>
      <c r="S4216" s="12"/>
      <c r="T4216" s="16"/>
      <c r="U4216" s="4"/>
      <c r="V4216" s="3"/>
      <c r="W4216" s="3"/>
      <c r="X4216" s="3"/>
      <c r="Y4216" s="3"/>
      <c r="Z4216" s="3"/>
      <c r="AA4216" s="4"/>
      <c r="AB4216" s="4"/>
      <c r="AC4216" s="4"/>
      <c r="AD4216" s="4"/>
      <c r="AE4216" s="4"/>
      <c r="BA4216" s="13"/>
      <c r="BC4216" s="2"/>
      <c r="BD4216" s="2"/>
      <c r="BU4216" s="15"/>
      <c r="BV4216" s="6"/>
      <c r="BW4216" s="6"/>
      <c r="BX4216" s="16"/>
      <c r="BY4216" s="16"/>
      <c r="BZ4216" s="16"/>
      <c r="CA4216" s="16"/>
      <c r="CB4216" s="14"/>
    </row>
    <row r="4217" spans="1:80" s="9" customFormat="1" x14ac:dyDescent="0.2">
      <c r="A4217" s="16"/>
      <c r="B4217" s="16"/>
      <c r="C4217" s="16"/>
      <c r="D4217" s="16"/>
      <c r="E4217" s="16"/>
      <c r="F4217" s="3"/>
      <c r="G4217" s="3"/>
      <c r="H4217" s="3"/>
      <c r="I4217" s="3"/>
      <c r="J4217" s="2"/>
      <c r="M4217" s="10"/>
      <c r="N4217" s="2"/>
      <c r="O4217" s="3"/>
      <c r="P4217" s="11"/>
      <c r="Q4217" s="16"/>
      <c r="R4217" s="4"/>
      <c r="S4217" s="12"/>
      <c r="T4217" s="16"/>
      <c r="U4217" s="4"/>
      <c r="V4217" s="3"/>
      <c r="W4217" s="3"/>
      <c r="X4217" s="3"/>
      <c r="Y4217" s="3"/>
      <c r="Z4217" s="3"/>
      <c r="AA4217" s="4"/>
      <c r="AB4217" s="4"/>
      <c r="AC4217" s="4"/>
      <c r="AD4217" s="4"/>
      <c r="AE4217" s="4"/>
      <c r="BA4217" s="13"/>
      <c r="BC4217" s="2"/>
      <c r="BD4217" s="2"/>
      <c r="BU4217" s="15"/>
      <c r="BV4217" s="6"/>
      <c r="BW4217" s="6"/>
      <c r="BX4217" s="16"/>
      <c r="BY4217" s="16"/>
      <c r="BZ4217" s="16"/>
      <c r="CA4217" s="16"/>
      <c r="CB4217" s="14"/>
    </row>
    <row r="4218" spans="1:80" s="9" customFormat="1" x14ac:dyDescent="0.2">
      <c r="A4218" s="16"/>
      <c r="B4218" s="16"/>
      <c r="C4218" s="16"/>
      <c r="D4218" s="16"/>
      <c r="E4218" s="16"/>
      <c r="F4218" s="3"/>
      <c r="G4218" s="3"/>
      <c r="H4218" s="3"/>
      <c r="I4218" s="3"/>
      <c r="J4218" s="2"/>
      <c r="M4218" s="10"/>
      <c r="N4218" s="2"/>
      <c r="O4218" s="3"/>
      <c r="P4218" s="11"/>
      <c r="Q4218" s="16"/>
      <c r="R4218" s="4"/>
      <c r="S4218" s="12"/>
      <c r="T4218" s="16"/>
      <c r="U4218" s="4"/>
      <c r="V4218" s="3"/>
      <c r="W4218" s="3"/>
      <c r="X4218" s="3"/>
      <c r="Y4218" s="3"/>
      <c r="Z4218" s="3"/>
      <c r="AA4218" s="4"/>
      <c r="AB4218" s="4"/>
      <c r="AC4218" s="4"/>
      <c r="AD4218" s="4"/>
      <c r="AE4218" s="4"/>
      <c r="BA4218" s="13"/>
      <c r="BC4218" s="2"/>
      <c r="BD4218" s="2"/>
      <c r="BU4218" s="15"/>
      <c r="BV4218" s="6"/>
      <c r="BW4218" s="6"/>
      <c r="BX4218" s="16"/>
      <c r="BY4218" s="16"/>
      <c r="BZ4218" s="16"/>
      <c r="CA4218" s="16"/>
      <c r="CB4218" s="14"/>
    </row>
    <row r="4219" spans="1:80" s="9" customFormat="1" x14ac:dyDescent="0.2">
      <c r="A4219" s="16"/>
      <c r="B4219" s="16"/>
      <c r="C4219" s="16"/>
      <c r="D4219" s="16"/>
      <c r="E4219" s="16"/>
      <c r="F4219" s="3"/>
      <c r="G4219" s="3"/>
      <c r="H4219" s="3"/>
      <c r="I4219" s="3"/>
      <c r="J4219" s="2"/>
      <c r="M4219" s="10"/>
      <c r="N4219" s="2"/>
      <c r="O4219" s="3"/>
      <c r="P4219" s="11"/>
      <c r="Q4219" s="16"/>
      <c r="R4219" s="4"/>
      <c r="S4219" s="12"/>
      <c r="T4219" s="16"/>
      <c r="U4219" s="4"/>
      <c r="V4219" s="3"/>
      <c r="W4219" s="3"/>
      <c r="X4219" s="3"/>
      <c r="Y4219" s="3"/>
      <c r="Z4219" s="3"/>
      <c r="AA4219" s="4"/>
      <c r="AB4219" s="4"/>
      <c r="AC4219" s="4"/>
      <c r="AD4219" s="4"/>
      <c r="AE4219" s="4"/>
      <c r="BA4219" s="13"/>
      <c r="BC4219" s="2"/>
      <c r="BD4219" s="2"/>
      <c r="BU4219" s="15"/>
      <c r="BV4219" s="6"/>
      <c r="BW4219" s="6"/>
      <c r="BX4219" s="16"/>
      <c r="BY4219" s="16"/>
      <c r="BZ4219" s="16"/>
      <c r="CA4219" s="16"/>
      <c r="CB4219" s="14"/>
    </row>
    <row r="4220" spans="1:80" s="9" customFormat="1" x14ac:dyDescent="0.2">
      <c r="A4220" s="16"/>
      <c r="B4220" s="16"/>
      <c r="C4220" s="16"/>
      <c r="D4220" s="16"/>
      <c r="E4220" s="16"/>
      <c r="F4220" s="3"/>
      <c r="G4220" s="3"/>
      <c r="H4220" s="3"/>
      <c r="I4220" s="3"/>
      <c r="J4220" s="2"/>
      <c r="M4220" s="10"/>
      <c r="N4220" s="2"/>
      <c r="O4220" s="3"/>
      <c r="P4220" s="11"/>
      <c r="Q4220" s="16"/>
      <c r="R4220" s="4"/>
      <c r="S4220" s="12"/>
      <c r="T4220" s="16"/>
      <c r="U4220" s="4"/>
      <c r="V4220" s="3"/>
      <c r="W4220" s="3"/>
      <c r="X4220" s="3"/>
      <c r="Y4220" s="3"/>
      <c r="Z4220" s="3"/>
      <c r="AA4220" s="4"/>
      <c r="AB4220" s="4"/>
      <c r="AC4220" s="4"/>
      <c r="AD4220" s="4"/>
      <c r="AE4220" s="4"/>
      <c r="BA4220" s="13"/>
      <c r="BC4220" s="2"/>
      <c r="BD4220" s="2"/>
      <c r="BU4220" s="15"/>
      <c r="BV4220" s="6"/>
      <c r="BW4220" s="6"/>
      <c r="BX4220" s="16"/>
      <c r="BY4220" s="16"/>
      <c r="BZ4220" s="16"/>
      <c r="CA4220" s="16"/>
      <c r="CB4220" s="14"/>
    </row>
    <row r="4221" spans="1:80" s="9" customFormat="1" x14ac:dyDescent="0.2">
      <c r="A4221" s="16"/>
      <c r="B4221" s="16"/>
      <c r="C4221" s="16"/>
      <c r="D4221" s="16"/>
      <c r="E4221" s="16"/>
      <c r="F4221" s="3"/>
      <c r="G4221" s="3"/>
      <c r="H4221" s="3"/>
      <c r="I4221" s="3"/>
      <c r="J4221" s="2"/>
      <c r="M4221" s="10"/>
      <c r="N4221" s="2"/>
      <c r="O4221" s="3"/>
      <c r="P4221" s="11"/>
      <c r="Q4221" s="16"/>
      <c r="R4221" s="4"/>
      <c r="S4221" s="12"/>
      <c r="T4221" s="16"/>
      <c r="U4221" s="4"/>
      <c r="V4221" s="3"/>
      <c r="W4221" s="3"/>
      <c r="X4221" s="3"/>
      <c r="Y4221" s="3"/>
      <c r="Z4221" s="3"/>
      <c r="AA4221" s="4"/>
      <c r="AB4221" s="4"/>
      <c r="AC4221" s="4"/>
      <c r="AD4221" s="4"/>
      <c r="AE4221" s="4"/>
      <c r="BA4221" s="13"/>
      <c r="BC4221" s="2"/>
      <c r="BD4221" s="2"/>
      <c r="BU4221" s="15"/>
      <c r="BV4221" s="6"/>
      <c r="BW4221" s="6"/>
      <c r="BX4221" s="16"/>
      <c r="BY4221" s="16"/>
      <c r="BZ4221" s="16"/>
      <c r="CA4221" s="16"/>
      <c r="CB4221" s="14"/>
    </row>
    <row r="4222" spans="1:80" s="9" customFormat="1" x14ac:dyDescent="0.2">
      <c r="A4222" s="16"/>
      <c r="B4222" s="16"/>
      <c r="C4222" s="16"/>
      <c r="D4222" s="16"/>
      <c r="E4222" s="16"/>
      <c r="F4222" s="3"/>
      <c r="G4222" s="3"/>
      <c r="H4222" s="3"/>
      <c r="I4222" s="3"/>
      <c r="J4222" s="2"/>
      <c r="M4222" s="10"/>
      <c r="N4222" s="2"/>
      <c r="O4222" s="3"/>
      <c r="P4222" s="11"/>
      <c r="Q4222" s="16"/>
      <c r="R4222" s="4"/>
      <c r="S4222" s="12"/>
      <c r="T4222" s="16"/>
      <c r="U4222" s="4"/>
      <c r="V4222" s="3"/>
      <c r="W4222" s="3"/>
      <c r="X4222" s="3"/>
      <c r="Y4222" s="3"/>
      <c r="Z4222" s="3"/>
      <c r="AA4222" s="4"/>
      <c r="AB4222" s="4"/>
      <c r="AC4222" s="4"/>
      <c r="AD4222" s="4"/>
      <c r="AE4222" s="4"/>
      <c r="BA4222" s="13"/>
      <c r="BC4222" s="2"/>
      <c r="BD4222" s="2"/>
      <c r="BU4222" s="15"/>
      <c r="BV4222" s="6"/>
      <c r="BW4222" s="6"/>
      <c r="BX4222" s="16"/>
      <c r="BY4222" s="16"/>
      <c r="BZ4222" s="16"/>
      <c r="CA4222" s="16"/>
      <c r="CB4222" s="14"/>
    </row>
    <row r="4223" spans="1:80" s="9" customFormat="1" x14ac:dyDescent="0.2">
      <c r="A4223" s="16"/>
      <c r="B4223" s="16"/>
      <c r="C4223" s="16"/>
      <c r="D4223" s="16"/>
      <c r="E4223" s="16"/>
      <c r="F4223" s="3"/>
      <c r="G4223" s="3"/>
      <c r="H4223" s="3"/>
      <c r="I4223" s="3"/>
      <c r="J4223" s="2"/>
      <c r="M4223" s="10"/>
      <c r="N4223" s="2"/>
      <c r="O4223" s="3"/>
      <c r="P4223" s="11"/>
      <c r="Q4223" s="16"/>
      <c r="R4223" s="4"/>
      <c r="S4223" s="12"/>
      <c r="T4223" s="16"/>
      <c r="U4223" s="4"/>
      <c r="V4223" s="3"/>
      <c r="W4223" s="3"/>
      <c r="X4223" s="3"/>
      <c r="Y4223" s="3"/>
      <c r="Z4223" s="3"/>
      <c r="AA4223" s="4"/>
      <c r="AB4223" s="4"/>
      <c r="AC4223" s="4"/>
      <c r="AD4223" s="4"/>
      <c r="AE4223" s="4"/>
      <c r="BA4223" s="13"/>
      <c r="BC4223" s="2"/>
      <c r="BD4223" s="2"/>
      <c r="BU4223" s="15"/>
      <c r="BV4223" s="6"/>
      <c r="BW4223" s="6"/>
      <c r="BX4223" s="16"/>
      <c r="BY4223" s="16"/>
      <c r="BZ4223" s="16"/>
      <c r="CA4223" s="16"/>
      <c r="CB4223" s="14"/>
    </row>
    <row r="4224" spans="1:80" s="9" customFormat="1" x14ac:dyDescent="0.2">
      <c r="A4224" s="16"/>
      <c r="B4224" s="16"/>
      <c r="C4224" s="16"/>
      <c r="D4224" s="16"/>
      <c r="E4224" s="16"/>
      <c r="F4224" s="3"/>
      <c r="G4224" s="3"/>
      <c r="H4224" s="3"/>
      <c r="I4224" s="3"/>
      <c r="J4224" s="2"/>
      <c r="M4224" s="10"/>
      <c r="N4224" s="2"/>
      <c r="O4224" s="3"/>
      <c r="P4224" s="11"/>
      <c r="Q4224" s="16"/>
      <c r="R4224" s="4"/>
      <c r="S4224" s="12"/>
      <c r="T4224" s="16"/>
      <c r="U4224" s="4"/>
      <c r="V4224" s="3"/>
      <c r="W4224" s="3"/>
      <c r="X4224" s="3"/>
      <c r="Y4224" s="3"/>
      <c r="Z4224" s="3"/>
      <c r="AA4224" s="4"/>
      <c r="AB4224" s="4"/>
      <c r="AC4224" s="4"/>
      <c r="AD4224" s="4"/>
      <c r="AE4224" s="4"/>
      <c r="BA4224" s="13"/>
      <c r="BC4224" s="2"/>
      <c r="BD4224" s="2"/>
      <c r="BU4224" s="15"/>
      <c r="BV4224" s="6"/>
      <c r="BW4224" s="6"/>
      <c r="BX4224" s="16"/>
      <c r="BY4224" s="16"/>
      <c r="BZ4224" s="16"/>
      <c r="CA4224" s="16"/>
      <c r="CB4224" s="14"/>
    </row>
    <row r="4225" spans="1:80" s="9" customFormat="1" x14ac:dyDescent="0.2">
      <c r="A4225" s="16"/>
      <c r="B4225" s="16"/>
      <c r="C4225" s="16"/>
      <c r="D4225" s="16"/>
      <c r="E4225" s="16"/>
      <c r="F4225" s="3"/>
      <c r="G4225" s="3"/>
      <c r="H4225" s="3"/>
      <c r="I4225" s="3"/>
      <c r="J4225" s="2"/>
      <c r="M4225" s="10"/>
      <c r="N4225" s="2"/>
      <c r="O4225" s="3"/>
      <c r="P4225" s="11"/>
      <c r="Q4225" s="16"/>
      <c r="R4225" s="4"/>
      <c r="S4225" s="12"/>
      <c r="T4225" s="16"/>
      <c r="U4225" s="4"/>
      <c r="V4225" s="3"/>
      <c r="W4225" s="3"/>
      <c r="X4225" s="3"/>
      <c r="Y4225" s="3"/>
      <c r="Z4225" s="3"/>
      <c r="AA4225" s="4"/>
      <c r="AB4225" s="4"/>
      <c r="AC4225" s="4"/>
      <c r="AD4225" s="4"/>
      <c r="AE4225" s="4"/>
      <c r="BA4225" s="13"/>
      <c r="BC4225" s="2"/>
      <c r="BD4225" s="2"/>
      <c r="BU4225" s="15"/>
      <c r="BV4225" s="6"/>
      <c r="BW4225" s="6"/>
      <c r="BX4225" s="16"/>
      <c r="BY4225" s="16"/>
      <c r="BZ4225" s="16"/>
      <c r="CA4225" s="16"/>
      <c r="CB4225" s="14"/>
    </row>
    <row r="4226" spans="1:80" s="9" customFormat="1" x14ac:dyDescent="0.2">
      <c r="A4226" s="16"/>
      <c r="B4226" s="16"/>
      <c r="C4226" s="16"/>
      <c r="D4226" s="16"/>
      <c r="E4226" s="16"/>
      <c r="F4226" s="3"/>
      <c r="G4226" s="3"/>
      <c r="H4226" s="3"/>
      <c r="I4226" s="3"/>
      <c r="J4226" s="2"/>
      <c r="M4226" s="10"/>
      <c r="N4226" s="2"/>
      <c r="O4226" s="3"/>
      <c r="P4226" s="11"/>
      <c r="Q4226" s="16"/>
      <c r="R4226" s="4"/>
      <c r="S4226" s="12"/>
      <c r="T4226" s="16"/>
      <c r="U4226" s="4"/>
      <c r="V4226" s="3"/>
      <c r="W4226" s="3"/>
      <c r="X4226" s="3"/>
      <c r="Y4226" s="3"/>
      <c r="Z4226" s="3"/>
      <c r="AA4226" s="4"/>
      <c r="AB4226" s="4"/>
      <c r="AC4226" s="4"/>
      <c r="AD4226" s="4"/>
      <c r="AE4226" s="4"/>
      <c r="BA4226" s="13"/>
      <c r="BC4226" s="2"/>
      <c r="BD4226" s="2"/>
      <c r="BU4226" s="15"/>
      <c r="BV4226" s="6"/>
      <c r="BW4226" s="6"/>
      <c r="BX4226" s="16"/>
      <c r="BY4226" s="16"/>
      <c r="BZ4226" s="16"/>
      <c r="CA4226" s="16"/>
      <c r="CB4226" s="14"/>
    </row>
    <row r="4227" spans="1:80" s="9" customFormat="1" x14ac:dyDescent="0.2">
      <c r="A4227" s="16"/>
      <c r="B4227" s="16"/>
      <c r="C4227" s="16"/>
      <c r="D4227" s="16"/>
      <c r="E4227" s="16"/>
      <c r="F4227" s="3"/>
      <c r="G4227" s="3"/>
      <c r="H4227" s="3"/>
      <c r="I4227" s="3"/>
      <c r="J4227" s="2"/>
      <c r="M4227" s="10"/>
      <c r="N4227" s="2"/>
      <c r="O4227" s="3"/>
      <c r="P4227" s="11"/>
      <c r="Q4227" s="16"/>
      <c r="R4227" s="4"/>
      <c r="S4227" s="12"/>
      <c r="T4227" s="16"/>
      <c r="U4227" s="4"/>
      <c r="V4227" s="3"/>
      <c r="W4227" s="3"/>
      <c r="X4227" s="3"/>
      <c r="Y4227" s="3"/>
      <c r="Z4227" s="3"/>
      <c r="AA4227" s="4"/>
      <c r="AB4227" s="4"/>
      <c r="AC4227" s="4"/>
      <c r="AD4227" s="4"/>
      <c r="AE4227" s="4"/>
      <c r="BA4227" s="13"/>
      <c r="BC4227" s="2"/>
      <c r="BD4227" s="2"/>
      <c r="BU4227" s="15"/>
      <c r="BV4227" s="6"/>
      <c r="BW4227" s="6"/>
      <c r="BX4227" s="16"/>
      <c r="BY4227" s="16"/>
      <c r="BZ4227" s="16"/>
      <c r="CA4227" s="16"/>
      <c r="CB4227" s="14"/>
    </row>
    <row r="4228" spans="1:80" s="9" customFormat="1" x14ac:dyDescent="0.2">
      <c r="A4228" s="16"/>
      <c r="B4228" s="16"/>
      <c r="C4228" s="16"/>
      <c r="D4228" s="16"/>
      <c r="E4228" s="16"/>
      <c r="F4228" s="3"/>
      <c r="G4228" s="3"/>
      <c r="H4228" s="3"/>
      <c r="I4228" s="3"/>
      <c r="J4228" s="2"/>
      <c r="M4228" s="10"/>
      <c r="N4228" s="2"/>
      <c r="O4228" s="3"/>
      <c r="P4228" s="11"/>
      <c r="Q4228" s="16"/>
      <c r="R4228" s="4"/>
      <c r="S4228" s="12"/>
      <c r="T4228" s="16"/>
      <c r="U4228" s="4"/>
      <c r="V4228" s="3"/>
      <c r="W4228" s="3"/>
      <c r="X4228" s="3"/>
      <c r="Y4228" s="3"/>
      <c r="Z4228" s="3"/>
      <c r="AA4228" s="4"/>
      <c r="AB4228" s="4"/>
      <c r="AC4228" s="4"/>
      <c r="AD4228" s="4"/>
      <c r="AE4228" s="4"/>
      <c r="BA4228" s="13"/>
      <c r="BC4228" s="2"/>
      <c r="BD4228" s="2"/>
      <c r="BU4228" s="15"/>
      <c r="BV4228" s="6"/>
      <c r="BW4228" s="6"/>
      <c r="BX4228" s="16"/>
      <c r="BY4228" s="16"/>
      <c r="BZ4228" s="16"/>
      <c r="CA4228" s="16"/>
      <c r="CB4228" s="14"/>
    </row>
    <row r="4229" spans="1:80" s="9" customFormat="1" x14ac:dyDescent="0.2">
      <c r="A4229" s="16"/>
      <c r="B4229" s="16"/>
      <c r="C4229" s="16"/>
      <c r="D4229" s="16"/>
      <c r="E4229" s="16"/>
      <c r="F4229" s="3"/>
      <c r="G4229" s="3"/>
      <c r="H4229" s="3"/>
      <c r="I4229" s="3"/>
      <c r="J4229" s="2"/>
      <c r="M4229" s="10"/>
      <c r="N4229" s="2"/>
      <c r="O4229" s="3"/>
      <c r="P4229" s="11"/>
      <c r="Q4229" s="16"/>
      <c r="R4229" s="4"/>
      <c r="S4229" s="12"/>
      <c r="T4229" s="16"/>
      <c r="U4229" s="4"/>
      <c r="V4229" s="3"/>
      <c r="W4229" s="3"/>
      <c r="X4229" s="3"/>
      <c r="Y4229" s="3"/>
      <c r="Z4229" s="3"/>
      <c r="AA4229" s="4"/>
      <c r="AB4229" s="4"/>
      <c r="AC4229" s="4"/>
      <c r="AD4229" s="4"/>
      <c r="AE4229" s="4"/>
      <c r="BA4229" s="13"/>
      <c r="BC4229" s="2"/>
      <c r="BD4229" s="2"/>
      <c r="BU4229" s="15"/>
      <c r="BV4229" s="6"/>
      <c r="BW4229" s="6"/>
      <c r="BX4229" s="16"/>
      <c r="BY4229" s="16"/>
      <c r="BZ4229" s="16"/>
      <c r="CA4229" s="16"/>
      <c r="CB4229" s="14"/>
    </row>
    <row r="4230" spans="1:80" s="9" customFormat="1" x14ac:dyDescent="0.2">
      <c r="A4230" s="16"/>
      <c r="B4230" s="16"/>
      <c r="C4230" s="16"/>
      <c r="D4230" s="16"/>
      <c r="E4230" s="16"/>
      <c r="F4230" s="3"/>
      <c r="G4230" s="3"/>
      <c r="H4230" s="3"/>
      <c r="I4230" s="3"/>
      <c r="J4230" s="2"/>
      <c r="M4230" s="10"/>
      <c r="N4230" s="2"/>
      <c r="O4230" s="3"/>
      <c r="P4230" s="11"/>
      <c r="Q4230" s="16"/>
      <c r="R4230" s="4"/>
      <c r="S4230" s="12"/>
      <c r="T4230" s="16"/>
      <c r="U4230" s="4"/>
      <c r="V4230" s="3"/>
      <c r="W4230" s="3"/>
      <c r="X4230" s="3"/>
      <c r="Y4230" s="3"/>
      <c r="Z4230" s="3"/>
      <c r="AA4230" s="4"/>
      <c r="AB4230" s="4"/>
      <c r="AC4230" s="4"/>
      <c r="AD4230" s="4"/>
      <c r="AE4230" s="4"/>
      <c r="BA4230" s="13"/>
      <c r="BC4230" s="2"/>
      <c r="BD4230" s="2"/>
      <c r="BU4230" s="15"/>
      <c r="BV4230" s="6"/>
      <c r="BW4230" s="6"/>
      <c r="BX4230" s="16"/>
      <c r="BY4230" s="16"/>
      <c r="BZ4230" s="16"/>
      <c r="CA4230" s="16"/>
      <c r="CB4230" s="14"/>
    </row>
    <row r="4231" spans="1:80" s="9" customFormat="1" x14ac:dyDescent="0.2">
      <c r="A4231" s="16"/>
      <c r="B4231" s="16"/>
      <c r="C4231" s="16"/>
      <c r="D4231" s="16"/>
      <c r="E4231" s="16"/>
      <c r="F4231" s="3"/>
      <c r="G4231" s="3"/>
      <c r="H4231" s="3"/>
      <c r="I4231" s="3"/>
      <c r="J4231" s="2"/>
      <c r="M4231" s="10"/>
      <c r="N4231" s="2"/>
      <c r="O4231" s="3"/>
      <c r="P4231" s="11"/>
      <c r="Q4231" s="16"/>
      <c r="R4231" s="4"/>
      <c r="S4231" s="12"/>
      <c r="T4231" s="16"/>
      <c r="U4231" s="4"/>
      <c r="V4231" s="3"/>
      <c r="W4231" s="3"/>
      <c r="X4231" s="3"/>
      <c r="Y4231" s="3"/>
      <c r="Z4231" s="3"/>
      <c r="AA4231" s="4"/>
      <c r="AB4231" s="4"/>
      <c r="AC4231" s="4"/>
      <c r="AD4231" s="4"/>
      <c r="AE4231" s="4"/>
      <c r="BA4231" s="13"/>
      <c r="BC4231" s="2"/>
      <c r="BD4231" s="2"/>
      <c r="BU4231" s="15"/>
      <c r="BV4231" s="6"/>
      <c r="BW4231" s="6"/>
      <c r="BX4231" s="16"/>
      <c r="BY4231" s="16"/>
      <c r="BZ4231" s="16"/>
      <c r="CA4231" s="16"/>
      <c r="CB4231" s="14"/>
    </row>
    <row r="4232" spans="1:80" s="9" customFormat="1" x14ac:dyDescent="0.2">
      <c r="A4232" s="16"/>
      <c r="B4232" s="16"/>
      <c r="C4232" s="16"/>
      <c r="D4232" s="16"/>
      <c r="E4232" s="16"/>
      <c r="F4232" s="3"/>
      <c r="G4232" s="3"/>
      <c r="H4232" s="3"/>
      <c r="I4232" s="3"/>
      <c r="J4232" s="2"/>
      <c r="M4232" s="10"/>
      <c r="N4232" s="2"/>
      <c r="O4232" s="3"/>
      <c r="P4232" s="11"/>
      <c r="Q4232" s="16"/>
      <c r="R4232" s="4"/>
      <c r="S4232" s="12"/>
      <c r="T4232" s="16"/>
      <c r="U4232" s="4"/>
      <c r="V4232" s="3"/>
      <c r="W4232" s="3"/>
      <c r="X4232" s="3"/>
      <c r="Y4232" s="3"/>
      <c r="Z4232" s="3"/>
      <c r="AA4232" s="4"/>
      <c r="AB4232" s="4"/>
      <c r="AC4232" s="4"/>
      <c r="AD4232" s="4"/>
      <c r="AE4232" s="4"/>
      <c r="BA4232" s="13"/>
      <c r="BC4232" s="2"/>
      <c r="BD4232" s="2"/>
      <c r="BU4232" s="15"/>
      <c r="BV4232" s="6"/>
      <c r="BW4232" s="6"/>
      <c r="BX4232" s="16"/>
      <c r="BY4232" s="16"/>
      <c r="BZ4232" s="16"/>
      <c r="CA4232" s="16"/>
      <c r="CB4232" s="14"/>
    </row>
    <row r="4233" spans="1:80" s="9" customFormat="1" x14ac:dyDescent="0.2">
      <c r="A4233" s="16"/>
      <c r="B4233" s="16"/>
      <c r="C4233" s="16"/>
      <c r="D4233" s="16"/>
      <c r="E4233" s="16"/>
      <c r="F4233" s="3"/>
      <c r="G4233" s="3"/>
      <c r="H4233" s="3"/>
      <c r="I4233" s="3"/>
      <c r="J4233" s="2"/>
      <c r="M4233" s="10"/>
      <c r="N4233" s="2"/>
      <c r="O4233" s="3"/>
      <c r="P4233" s="11"/>
      <c r="Q4233" s="16"/>
      <c r="R4233" s="4"/>
      <c r="S4233" s="12"/>
      <c r="T4233" s="16"/>
      <c r="U4233" s="4"/>
      <c r="V4233" s="3"/>
      <c r="W4233" s="3"/>
      <c r="X4233" s="3"/>
      <c r="Y4233" s="3"/>
      <c r="Z4233" s="3"/>
      <c r="AA4233" s="4"/>
      <c r="AB4233" s="4"/>
      <c r="AC4233" s="4"/>
      <c r="AD4233" s="4"/>
      <c r="AE4233" s="4"/>
      <c r="BA4233" s="13"/>
      <c r="BC4233" s="2"/>
      <c r="BD4233" s="2"/>
      <c r="BU4233" s="15"/>
      <c r="BV4233" s="6"/>
      <c r="BW4233" s="6"/>
      <c r="BX4233" s="16"/>
      <c r="BY4233" s="16"/>
      <c r="BZ4233" s="16"/>
      <c r="CA4233" s="16"/>
      <c r="CB4233" s="14"/>
    </row>
    <row r="4234" spans="1:80" s="9" customFormat="1" x14ac:dyDescent="0.2">
      <c r="A4234" s="16"/>
      <c r="B4234" s="16"/>
      <c r="C4234" s="16"/>
      <c r="D4234" s="16"/>
      <c r="E4234" s="16"/>
      <c r="F4234" s="3"/>
      <c r="G4234" s="3"/>
      <c r="H4234" s="3"/>
      <c r="I4234" s="3"/>
      <c r="J4234" s="2"/>
      <c r="M4234" s="10"/>
      <c r="N4234" s="2"/>
      <c r="O4234" s="3"/>
      <c r="P4234" s="11"/>
      <c r="Q4234" s="16"/>
      <c r="R4234" s="4"/>
      <c r="S4234" s="12"/>
      <c r="T4234" s="16"/>
      <c r="U4234" s="4"/>
      <c r="V4234" s="3"/>
      <c r="W4234" s="3"/>
      <c r="X4234" s="3"/>
      <c r="Y4234" s="3"/>
      <c r="Z4234" s="3"/>
      <c r="AA4234" s="4"/>
      <c r="AB4234" s="4"/>
      <c r="AC4234" s="4"/>
      <c r="AD4234" s="4"/>
      <c r="AE4234" s="4"/>
      <c r="BA4234" s="13"/>
      <c r="BC4234" s="2"/>
      <c r="BD4234" s="2"/>
      <c r="BU4234" s="15"/>
      <c r="BV4234" s="6"/>
      <c r="BW4234" s="6"/>
      <c r="BX4234" s="16"/>
      <c r="BY4234" s="16"/>
      <c r="BZ4234" s="16"/>
      <c r="CA4234" s="16"/>
      <c r="CB4234" s="14"/>
    </row>
    <row r="4235" spans="1:80" s="9" customFormat="1" x14ac:dyDescent="0.2">
      <c r="A4235" s="16"/>
      <c r="B4235" s="16"/>
      <c r="C4235" s="16"/>
      <c r="D4235" s="16"/>
      <c r="E4235" s="16"/>
      <c r="F4235" s="3"/>
      <c r="G4235" s="3"/>
      <c r="H4235" s="3"/>
      <c r="I4235" s="3"/>
      <c r="J4235" s="2"/>
      <c r="M4235" s="10"/>
      <c r="N4235" s="2"/>
      <c r="O4235" s="3"/>
      <c r="P4235" s="11"/>
      <c r="Q4235" s="16"/>
      <c r="R4235" s="4"/>
      <c r="S4235" s="12"/>
      <c r="T4235" s="16"/>
      <c r="U4235" s="4"/>
      <c r="V4235" s="3"/>
      <c r="W4235" s="3"/>
      <c r="X4235" s="3"/>
      <c r="Y4235" s="3"/>
      <c r="Z4235" s="3"/>
      <c r="AA4235" s="4"/>
      <c r="AB4235" s="4"/>
      <c r="AC4235" s="4"/>
      <c r="AD4235" s="4"/>
      <c r="AE4235" s="4"/>
      <c r="BA4235" s="13"/>
      <c r="BC4235" s="2"/>
      <c r="BD4235" s="2"/>
      <c r="BU4235" s="15"/>
      <c r="BV4235" s="6"/>
      <c r="BW4235" s="6"/>
      <c r="BX4235" s="16"/>
      <c r="BY4235" s="16"/>
      <c r="BZ4235" s="16"/>
      <c r="CA4235" s="16"/>
      <c r="CB4235" s="14"/>
    </row>
    <row r="4236" spans="1:80" s="9" customFormat="1" x14ac:dyDescent="0.2">
      <c r="A4236" s="16"/>
      <c r="B4236" s="16"/>
      <c r="C4236" s="16"/>
      <c r="D4236" s="16"/>
      <c r="E4236" s="16"/>
      <c r="F4236" s="3"/>
      <c r="G4236" s="3"/>
      <c r="H4236" s="3"/>
      <c r="I4236" s="3"/>
      <c r="J4236" s="2"/>
      <c r="M4236" s="10"/>
      <c r="N4236" s="2"/>
      <c r="O4236" s="3"/>
      <c r="P4236" s="11"/>
      <c r="Q4236" s="16"/>
      <c r="R4236" s="4"/>
      <c r="S4236" s="12"/>
      <c r="T4236" s="16"/>
      <c r="U4236" s="4"/>
      <c r="V4236" s="3"/>
      <c r="W4236" s="3"/>
      <c r="X4236" s="3"/>
      <c r="Y4236" s="3"/>
      <c r="Z4236" s="3"/>
      <c r="AA4236" s="4"/>
      <c r="AB4236" s="4"/>
      <c r="AC4236" s="4"/>
      <c r="AD4236" s="4"/>
      <c r="AE4236" s="4"/>
      <c r="BA4236" s="13"/>
      <c r="BC4236" s="2"/>
      <c r="BD4236" s="2"/>
      <c r="BU4236" s="15"/>
      <c r="BV4236" s="6"/>
      <c r="BW4236" s="6"/>
      <c r="BX4236" s="16"/>
      <c r="BY4236" s="16"/>
      <c r="BZ4236" s="16"/>
      <c r="CA4236" s="16"/>
      <c r="CB4236" s="14"/>
    </row>
    <row r="4237" spans="1:80" s="9" customFormat="1" x14ac:dyDescent="0.2">
      <c r="A4237" s="16"/>
      <c r="B4237" s="16"/>
      <c r="C4237" s="16"/>
      <c r="D4237" s="16"/>
      <c r="E4237" s="16"/>
      <c r="F4237" s="3"/>
      <c r="G4237" s="3"/>
      <c r="H4237" s="3"/>
      <c r="I4237" s="3"/>
      <c r="J4237" s="2"/>
      <c r="M4237" s="10"/>
      <c r="N4237" s="2"/>
      <c r="O4237" s="3"/>
      <c r="P4237" s="11"/>
      <c r="Q4237" s="16"/>
      <c r="R4237" s="4"/>
      <c r="S4237" s="12"/>
      <c r="T4237" s="16"/>
      <c r="U4237" s="4"/>
      <c r="V4237" s="3"/>
      <c r="W4237" s="3"/>
      <c r="X4237" s="3"/>
      <c r="Y4237" s="3"/>
      <c r="Z4237" s="3"/>
      <c r="AA4237" s="4"/>
      <c r="AB4237" s="4"/>
      <c r="AC4237" s="4"/>
      <c r="AD4237" s="4"/>
      <c r="AE4237" s="4"/>
      <c r="BA4237" s="13"/>
      <c r="BC4237" s="2"/>
      <c r="BD4237" s="2"/>
      <c r="BU4237" s="15"/>
      <c r="BV4237" s="6"/>
      <c r="BW4237" s="6"/>
      <c r="BX4237" s="16"/>
      <c r="BY4237" s="16"/>
      <c r="BZ4237" s="16"/>
      <c r="CA4237" s="16"/>
      <c r="CB4237" s="14"/>
    </row>
    <row r="4238" spans="1:80" s="9" customFormat="1" x14ac:dyDescent="0.2">
      <c r="A4238" s="16"/>
      <c r="B4238" s="16"/>
      <c r="C4238" s="16"/>
      <c r="D4238" s="16"/>
      <c r="E4238" s="16"/>
      <c r="F4238" s="3"/>
      <c r="G4238" s="3"/>
      <c r="H4238" s="3"/>
      <c r="I4238" s="3"/>
      <c r="J4238" s="2"/>
      <c r="M4238" s="10"/>
      <c r="N4238" s="2"/>
      <c r="O4238" s="3"/>
      <c r="P4238" s="11"/>
      <c r="Q4238" s="16"/>
      <c r="R4238" s="4"/>
      <c r="S4238" s="12"/>
      <c r="T4238" s="16"/>
      <c r="U4238" s="4"/>
      <c r="V4238" s="3"/>
      <c r="W4238" s="3"/>
      <c r="X4238" s="3"/>
      <c r="Y4238" s="3"/>
      <c r="Z4238" s="3"/>
      <c r="AA4238" s="4"/>
      <c r="AB4238" s="4"/>
      <c r="AC4238" s="4"/>
      <c r="AD4238" s="4"/>
      <c r="AE4238" s="4"/>
      <c r="BA4238" s="13"/>
      <c r="BC4238" s="2"/>
      <c r="BD4238" s="2"/>
      <c r="BU4238" s="15"/>
      <c r="BV4238" s="6"/>
      <c r="BW4238" s="6"/>
      <c r="BX4238" s="16"/>
      <c r="BY4238" s="16"/>
      <c r="BZ4238" s="16"/>
      <c r="CA4238" s="16"/>
      <c r="CB4238" s="14"/>
    </row>
    <row r="4239" spans="1:80" s="9" customFormat="1" x14ac:dyDescent="0.2">
      <c r="A4239" s="16"/>
      <c r="B4239" s="16"/>
      <c r="C4239" s="16"/>
      <c r="D4239" s="16"/>
      <c r="E4239" s="16"/>
      <c r="F4239" s="3"/>
      <c r="G4239" s="3"/>
      <c r="H4239" s="3"/>
      <c r="I4239" s="3"/>
      <c r="J4239" s="2"/>
      <c r="M4239" s="10"/>
      <c r="N4239" s="2"/>
      <c r="O4239" s="3"/>
      <c r="P4239" s="11"/>
      <c r="Q4239" s="16"/>
      <c r="R4239" s="4"/>
      <c r="S4239" s="12"/>
      <c r="T4239" s="16"/>
      <c r="U4239" s="4"/>
      <c r="V4239" s="3"/>
      <c r="W4239" s="3"/>
      <c r="X4239" s="3"/>
      <c r="Y4239" s="3"/>
      <c r="Z4239" s="3"/>
      <c r="AA4239" s="4"/>
      <c r="AB4239" s="4"/>
      <c r="AC4239" s="4"/>
      <c r="AD4239" s="4"/>
      <c r="AE4239" s="4"/>
      <c r="BA4239" s="13"/>
      <c r="BC4239" s="2"/>
      <c r="BD4239" s="2"/>
      <c r="BU4239" s="15"/>
      <c r="BV4239" s="6"/>
      <c r="BW4239" s="6"/>
      <c r="BX4239" s="16"/>
      <c r="BY4239" s="16"/>
      <c r="BZ4239" s="16"/>
      <c r="CA4239" s="16"/>
      <c r="CB4239" s="14"/>
    </row>
    <row r="4240" spans="1:80" s="9" customFormat="1" x14ac:dyDescent="0.2">
      <c r="A4240" s="16"/>
      <c r="B4240" s="16"/>
      <c r="C4240" s="16"/>
      <c r="D4240" s="16"/>
      <c r="E4240" s="16"/>
      <c r="F4240" s="3"/>
      <c r="G4240" s="3"/>
      <c r="H4240" s="3"/>
      <c r="I4240" s="3"/>
      <c r="J4240" s="2"/>
      <c r="M4240" s="10"/>
      <c r="N4240" s="2"/>
      <c r="O4240" s="3"/>
      <c r="P4240" s="11"/>
      <c r="Q4240" s="16"/>
      <c r="R4240" s="4"/>
      <c r="S4240" s="12"/>
      <c r="T4240" s="16"/>
      <c r="U4240" s="4"/>
      <c r="V4240" s="3"/>
      <c r="W4240" s="3"/>
      <c r="X4240" s="3"/>
      <c r="Y4240" s="3"/>
      <c r="Z4240" s="3"/>
      <c r="AA4240" s="4"/>
      <c r="AB4240" s="4"/>
      <c r="AC4240" s="4"/>
      <c r="AD4240" s="4"/>
      <c r="AE4240" s="4"/>
      <c r="BA4240" s="13"/>
      <c r="BC4240" s="2"/>
      <c r="BD4240" s="2"/>
      <c r="BU4240" s="15"/>
      <c r="BV4240" s="6"/>
      <c r="BW4240" s="6"/>
      <c r="BX4240" s="16"/>
      <c r="BY4240" s="16"/>
      <c r="BZ4240" s="16"/>
      <c r="CA4240" s="16"/>
      <c r="CB4240" s="14"/>
    </row>
    <row r="4241" spans="1:80" s="9" customFormat="1" x14ac:dyDescent="0.2">
      <c r="A4241" s="16"/>
      <c r="B4241" s="16"/>
      <c r="C4241" s="16"/>
      <c r="D4241" s="16"/>
      <c r="E4241" s="16"/>
      <c r="F4241" s="3"/>
      <c r="G4241" s="3"/>
      <c r="H4241" s="3"/>
      <c r="I4241" s="3"/>
      <c r="J4241" s="2"/>
      <c r="M4241" s="10"/>
      <c r="N4241" s="2"/>
      <c r="O4241" s="3"/>
      <c r="P4241" s="11"/>
      <c r="Q4241" s="16"/>
      <c r="R4241" s="4"/>
      <c r="S4241" s="12"/>
      <c r="T4241" s="16"/>
      <c r="U4241" s="4"/>
      <c r="V4241" s="3"/>
      <c r="W4241" s="3"/>
      <c r="X4241" s="3"/>
      <c r="Y4241" s="3"/>
      <c r="Z4241" s="3"/>
      <c r="AA4241" s="4"/>
      <c r="AB4241" s="4"/>
      <c r="AC4241" s="4"/>
      <c r="AD4241" s="4"/>
      <c r="AE4241" s="4"/>
      <c r="BA4241" s="13"/>
      <c r="BC4241" s="2"/>
      <c r="BD4241" s="2"/>
      <c r="BU4241" s="15"/>
      <c r="BV4241" s="6"/>
      <c r="BW4241" s="6"/>
      <c r="BX4241" s="16"/>
      <c r="BY4241" s="16"/>
      <c r="BZ4241" s="16"/>
      <c r="CA4241" s="16"/>
      <c r="CB4241" s="14"/>
    </row>
    <row r="4242" spans="1:80" s="9" customFormat="1" x14ac:dyDescent="0.2">
      <c r="A4242" s="16"/>
      <c r="B4242" s="16"/>
      <c r="C4242" s="16"/>
      <c r="D4242" s="16"/>
      <c r="E4242" s="16"/>
      <c r="F4242" s="3"/>
      <c r="G4242" s="3"/>
      <c r="H4242" s="3"/>
      <c r="I4242" s="3"/>
      <c r="J4242" s="2"/>
      <c r="M4242" s="10"/>
      <c r="N4242" s="2"/>
      <c r="O4242" s="3"/>
      <c r="P4242" s="11"/>
      <c r="Q4242" s="16"/>
      <c r="R4242" s="4"/>
      <c r="S4242" s="12"/>
      <c r="T4242" s="16"/>
      <c r="U4242" s="4"/>
      <c r="V4242" s="3"/>
      <c r="W4242" s="3"/>
      <c r="X4242" s="3"/>
      <c r="Y4242" s="3"/>
      <c r="Z4242" s="3"/>
      <c r="AA4242" s="4"/>
      <c r="AB4242" s="4"/>
      <c r="AC4242" s="4"/>
      <c r="AD4242" s="4"/>
      <c r="AE4242" s="4"/>
      <c r="BA4242" s="13"/>
      <c r="BC4242" s="2"/>
      <c r="BD4242" s="2"/>
      <c r="BU4242" s="15"/>
      <c r="BV4242" s="6"/>
      <c r="BW4242" s="6"/>
      <c r="BX4242" s="16"/>
      <c r="BY4242" s="16"/>
      <c r="BZ4242" s="16"/>
      <c r="CA4242" s="16"/>
      <c r="CB4242" s="14"/>
    </row>
    <row r="4243" spans="1:80" s="9" customFormat="1" x14ac:dyDescent="0.2">
      <c r="A4243" s="16"/>
      <c r="B4243" s="16"/>
      <c r="C4243" s="16"/>
      <c r="D4243" s="16"/>
      <c r="E4243" s="16"/>
      <c r="F4243" s="3"/>
      <c r="G4243" s="3"/>
      <c r="H4243" s="3"/>
      <c r="I4243" s="3"/>
      <c r="J4243" s="2"/>
      <c r="M4243" s="10"/>
      <c r="N4243" s="2"/>
      <c r="O4243" s="3"/>
      <c r="P4243" s="11"/>
      <c r="Q4243" s="16"/>
      <c r="R4243" s="4"/>
      <c r="S4243" s="12"/>
      <c r="T4243" s="16"/>
      <c r="U4243" s="4"/>
      <c r="V4243" s="3"/>
      <c r="W4243" s="3"/>
      <c r="X4243" s="3"/>
      <c r="Y4243" s="3"/>
      <c r="Z4243" s="3"/>
      <c r="AA4243" s="4"/>
      <c r="AB4243" s="4"/>
      <c r="AC4243" s="4"/>
      <c r="AD4243" s="4"/>
      <c r="AE4243" s="4"/>
      <c r="BA4243" s="13"/>
      <c r="BC4243" s="2"/>
      <c r="BD4243" s="2"/>
      <c r="BU4243" s="15"/>
      <c r="BV4243" s="6"/>
      <c r="BW4243" s="6"/>
      <c r="BX4243" s="16"/>
      <c r="BY4243" s="16"/>
      <c r="BZ4243" s="16"/>
      <c r="CA4243" s="16"/>
      <c r="CB4243" s="14"/>
    </row>
    <row r="4244" spans="1:80" s="9" customFormat="1" x14ac:dyDescent="0.2">
      <c r="A4244" s="16"/>
      <c r="B4244" s="16"/>
      <c r="C4244" s="16"/>
      <c r="D4244" s="16"/>
      <c r="E4244" s="16"/>
      <c r="F4244" s="3"/>
      <c r="G4244" s="3"/>
      <c r="H4244" s="3"/>
      <c r="I4244" s="3"/>
      <c r="J4244" s="2"/>
      <c r="M4244" s="10"/>
      <c r="N4244" s="2"/>
      <c r="O4244" s="3"/>
      <c r="P4244" s="11"/>
      <c r="Q4244" s="16"/>
      <c r="R4244" s="4"/>
      <c r="S4244" s="12"/>
      <c r="T4244" s="16"/>
      <c r="U4244" s="4"/>
      <c r="V4244" s="3"/>
      <c r="W4244" s="3"/>
      <c r="X4244" s="3"/>
      <c r="Y4244" s="3"/>
      <c r="Z4244" s="3"/>
      <c r="AA4244" s="4"/>
      <c r="AB4244" s="4"/>
      <c r="AC4244" s="4"/>
      <c r="AD4244" s="4"/>
      <c r="AE4244" s="4"/>
      <c r="BA4244" s="13"/>
      <c r="BC4244" s="2"/>
      <c r="BD4244" s="2"/>
      <c r="BU4244" s="15"/>
      <c r="BV4244" s="6"/>
      <c r="BW4244" s="6"/>
      <c r="BX4244" s="16"/>
      <c r="BY4244" s="16"/>
      <c r="BZ4244" s="16"/>
      <c r="CA4244" s="16"/>
      <c r="CB4244" s="14"/>
    </row>
    <row r="4245" spans="1:80" s="9" customFormat="1" x14ac:dyDescent="0.2">
      <c r="A4245" s="16"/>
      <c r="B4245" s="16"/>
      <c r="C4245" s="16"/>
      <c r="D4245" s="16"/>
      <c r="E4245" s="16"/>
      <c r="F4245" s="3"/>
      <c r="G4245" s="3"/>
      <c r="H4245" s="3"/>
      <c r="I4245" s="3"/>
      <c r="J4245" s="2"/>
      <c r="M4245" s="10"/>
      <c r="N4245" s="2"/>
      <c r="O4245" s="3"/>
      <c r="P4245" s="11"/>
      <c r="Q4245" s="16"/>
      <c r="R4245" s="4"/>
      <c r="S4245" s="12"/>
      <c r="T4245" s="16"/>
      <c r="U4245" s="4"/>
      <c r="V4245" s="3"/>
      <c r="W4245" s="3"/>
      <c r="X4245" s="3"/>
      <c r="Y4245" s="3"/>
      <c r="Z4245" s="3"/>
      <c r="AA4245" s="4"/>
      <c r="AB4245" s="4"/>
      <c r="AC4245" s="4"/>
      <c r="AD4245" s="4"/>
      <c r="AE4245" s="4"/>
      <c r="BA4245" s="13"/>
      <c r="BC4245" s="2"/>
      <c r="BD4245" s="2"/>
      <c r="BU4245" s="15"/>
      <c r="BV4245" s="6"/>
      <c r="BW4245" s="6"/>
      <c r="BX4245" s="16"/>
      <c r="BY4245" s="16"/>
      <c r="BZ4245" s="16"/>
      <c r="CA4245" s="16"/>
      <c r="CB4245" s="14"/>
    </row>
    <row r="4246" spans="1:80" s="9" customFormat="1" x14ac:dyDescent="0.2">
      <c r="A4246" s="16"/>
      <c r="B4246" s="16"/>
      <c r="C4246" s="16"/>
      <c r="D4246" s="16"/>
      <c r="E4246" s="16"/>
      <c r="F4246" s="3"/>
      <c r="G4246" s="3"/>
      <c r="H4246" s="3"/>
      <c r="I4246" s="3"/>
      <c r="J4246" s="2"/>
      <c r="M4246" s="10"/>
      <c r="N4246" s="2"/>
      <c r="O4246" s="3"/>
      <c r="P4246" s="11"/>
      <c r="Q4246" s="16"/>
      <c r="R4246" s="4"/>
      <c r="S4246" s="12"/>
      <c r="T4246" s="16"/>
      <c r="U4246" s="4"/>
      <c r="V4246" s="3"/>
      <c r="W4246" s="3"/>
      <c r="X4246" s="3"/>
      <c r="Y4246" s="3"/>
      <c r="Z4246" s="3"/>
      <c r="AA4246" s="4"/>
      <c r="AB4246" s="4"/>
      <c r="AC4246" s="4"/>
      <c r="AD4246" s="4"/>
      <c r="AE4246" s="4"/>
      <c r="BA4246" s="13"/>
      <c r="BC4246" s="2"/>
      <c r="BD4246" s="2"/>
      <c r="BU4246" s="15"/>
      <c r="BV4246" s="6"/>
      <c r="BW4246" s="6"/>
      <c r="BX4246" s="16"/>
      <c r="BY4246" s="16"/>
      <c r="BZ4246" s="16"/>
      <c r="CA4246" s="16"/>
      <c r="CB4246" s="14"/>
    </row>
    <row r="4247" spans="1:80" s="9" customFormat="1" x14ac:dyDescent="0.2">
      <c r="A4247" s="16"/>
      <c r="B4247" s="16"/>
      <c r="C4247" s="16"/>
      <c r="D4247" s="16"/>
      <c r="E4247" s="16"/>
      <c r="F4247" s="3"/>
      <c r="G4247" s="3"/>
      <c r="H4247" s="3"/>
      <c r="I4247" s="3"/>
      <c r="J4247" s="2"/>
      <c r="M4247" s="10"/>
      <c r="N4247" s="2"/>
      <c r="O4247" s="3"/>
      <c r="P4247" s="11"/>
      <c r="Q4247" s="16"/>
      <c r="R4247" s="4"/>
      <c r="S4247" s="12"/>
      <c r="T4247" s="16"/>
      <c r="U4247" s="4"/>
      <c r="V4247" s="3"/>
      <c r="W4247" s="3"/>
      <c r="X4247" s="3"/>
      <c r="Y4247" s="3"/>
      <c r="Z4247" s="3"/>
      <c r="AA4247" s="4"/>
      <c r="AB4247" s="4"/>
      <c r="AC4247" s="4"/>
      <c r="AD4247" s="4"/>
      <c r="AE4247" s="4"/>
      <c r="BA4247" s="13"/>
      <c r="BC4247" s="2"/>
      <c r="BD4247" s="2"/>
      <c r="BU4247" s="15"/>
      <c r="BV4247" s="6"/>
      <c r="BW4247" s="6"/>
      <c r="BX4247" s="16"/>
      <c r="BY4247" s="16"/>
      <c r="BZ4247" s="16"/>
      <c r="CA4247" s="16"/>
      <c r="CB4247" s="14"/>
    </row>
    <row r="4248" spans="1:80" s="9" customFormat="1" x14ac:dyDescent="0.2">
      <c r="A4248" s="16"/>
      <c r="B4248" s="16"/>
      <c r="C4248" s="16"/>
      <c r="D4248" s="16"/>
      <c r="E4248" s="16"/>
      <c r="F4248" s="3"/>
      <c r="G4248" s="3"/>
      <c r="H4248" s="3"/>
      <c r="I4248" s="3"/>
      <c r="J4248" s="2"/>
      <c r="M4248" s="10"/>
      <c r="N4248" s="2"/>
      <c r="O4248" s="3"/>
      <c r="P4248" s="11"/>
      <c r="Q4248" s="16"/>
      <c r="R4248" s="4"/>
      <c r="S4248" s="12"/>
      <c r="T4248" s="16"/>
      <c r="U4248" s="4"/>
      <c r="V4248" s="3"/>
      <c r="W4248" s="3"/>
      <c r="X4248" s="3"/>
      <c r="Y4248" s="3"/>
      <c r="Z4248" s="3"/>
      <c r="AA4248" s="4"/>
      <c r="AB4248" s="4"/>
      <c r="AC4248" s="4"/>
      <c r="AD4248" s="4"/>
      <c r="AE4248" s="4"/>
      <c r="BA4248" s="13"/>
      <c r="BC4248" s="2"/>
      <c r="BD4248" s="2"/>
      <c r="BU4248" s="15"/>
      <c r="BV4248" s="6"/>
      <c r="BW4248" s="6"/>
      <c r="BX4248" s="16"/>
      <c r="BY4248" s="16"/>
      <c r="BZ4248" s="16"/>
      <c r="CA4248" s="16"/>
      <c r="CB4248" s="14"/>
    </row>
    <row r="4249" spans="1:80" s="9" customFormat="1" x14ac:dyDescent="0.2">
      <c r="A4249" s="16"/>
      <c r="B4249" s="16"/>
      <c r="C4249" s="16"/>
      <c r="D4249" s="16"/>
      <c r="E4249" s="16"/>
      <c r="F4249" s="3"/>
      <c r="G4249" s="3"/>
      <c r="H4249" s="3"/>
      <c r="I4249" s="3"/>
      <c r="J4249" s="2"/>
      <c r="M4249" s="10"/>
      <c r="N4249" s="2"/>
      <c r="O4249" s="3"/>
      <c r="P4249" s="11"/>
      <c r="Q4249" s="16"/>
      <c r="R4249" s="4"/>
      <c r="S4249" s="12"/>
      <c r="T4249" s="16"/>
      <c r="U4249" s="4"/>
      <c r="V4249" s="3"/>
      <c r="W4249" s="3"/>
      <c r="X4249" s="3"/>
      <c r="Y4249" s="3"/>
      <c r="Z4249" s="3"/>
      <c r="AA4249" s="4"/>
      <c r="AB4249" s="4"/>
      <c r="AC4249" s="4"/>
      <c r="AD4249" s="4"/>
      <c r="AE4249" s="4"/>
      <c r="BA4249" s="13"/>
      <c r="BC4249" s="2"/>
      <c r="BD4249" s="2"/>
      <c r="BU4249" s="15"/>
      <c r="BV4249" s="6"/>
      <c r="BW4249" s="6"/>
      <c r="BX4249" s="16"/>
      <c r="BY4249" s="16"/>
      <c r="BZ4249" s="16"/>
      <c r="CA4249" s="16"/>
      <c r="CB4249" s="14"/>
    </row>
    <row r="4250" spans="1:80" s="9" customFormat="1" x14ac:dyDescent="0.2">
      <c r="A4250" s="16"/>
      <c r="B4250" s="16"/>
      <c r="C4250" s="16"/>
      <c r="D4250" s="16"/>
      <c r="E4250" s="16"/>
      <c r="F4250" s="3"/>
      <c r="G4250" s="3"/>
      <c r="H4250" s="3"/>
      <c r="I4250" s="3"/>
      <c r="J4250" s="2"/>
      <c r="M4250" s="10"/>
      <c r="N4250" s="2"/>
      <c r="O4250" s="3"/>
      <c r="P4250" s="11"/>
      <c r="Q4250" s="16"/>
      <c r="R4250" s="4"/>
      <c r="S4250" s="12"/>
      <c r="T4250" s="16"/>
      <c r="U4250" s="4"/>
      <c r="V4250" s="3"/>
      <c r="W4250" s="3"/>
      <c r="X4250" s="3"/>
      <c r="Y4250" s="3"/>
      <c r="Z4250" s="3"/>
      <c r="AA4250" s="4"/>
      <c r="AB4250" s="4"/>
      <c r="AC4250" s="4"/>
      <c r="AD4250" s="4"/>
      <c r="AE4250" s="4"/>
      <c r="BA4250" s="13"/>
      <c r="BC4250" s="2"/>
      <c r="BD4250" s="2"/>
      <c r="BU4250" s="15"/>
      <c r="BV4250" s="6"/>
      <c r="BW4250" s="6"/>
      <c r="BX4250" s="16"/>
      <c r="BY4250" s="16"/>
      <c r="BZ4250" s="16"/>
      <c r="CA4250" s="16"/>
      <c r="CB4250" s="14"/>
    </row>
    <row r="4251" spans="1:80" s="9" customFormat="1" x14ac:dyDescent="0.2">
      <c r="A4251" s="16"/>
      <c r="B4251" s="16"/>
      <c r="C4251" s="16"/>
      <c r="D4251" s="16"/>
      <c r="E4251" s="16"/>
      <c r="F4251" s="3"/>
      <c r="G4251" s="3"/>
      <c r="H4251" s="3"/>
      <c r="I4251" s="3"/>
      <c r="J4251" s="2"/>
      <c r="M4251" s="10"/>
      <c r="N4251" s="2"/>
      <c r="O4251" s="3"/>
      <c r="P4251" s="11"/>
      <c r="Q4251" s="16"/>
      <c r="R4251" s="4"/>
      <c r="S4251" s="12"/>
      <c r="T4251" s="16"/>
      <c r="U4251" s="4"/>
      <c r="V4251" s="3"/>
      <c r="W4251" s="3"/>
      <c r="X4251" s="3"/>
      <c r="Y4251" s="3"/>
      <c r="Z4251" s="3"/>
      <c r="AA4251" s="4"/>
      <c r="AB4251" s="4"/>
      <c r="AC4251" s="4"/>
      <c r="AD4251" s="4"/>
      <c r="AE4251" s="4"/>
      <c r="BA4251" s="13"/>
      <c r="BC4251" s="2"/>
      <c r="BD4251" s="2"/>
      <c r="BU4251" s="15"/>
      <c r="BV4251" s="6"/>
      <c r="BW4251" s="6"/>
      <c r="BX4251" s="16"/>
      <c r="BY4251" s="16"/>
      <c r="BZ4251" s="16"/>
      <c r="CA4251" s="16"/>
      <c r="CB4251" s="14"/>
    </row>
    <row r="4252" spans="1:80" s="9" customFormat="1" x14ac:dyDescent="0.2">
      <c r="A4252" s="16"/>
      <c r="B4252" s="16"/>
      <c r="C4252" s="16"/>
      <c r="D4252" s="16"/>
      <c r="E4252" s="16"/>
      <c r="F4252" s="3"/>
      <c r="G4252" s="3"/>
      <c r="H4252" s="3"/>
      <c r="I4252" s="3"/>
      <c r="J4252" s="2"/>
      <c r="M4252" s="10"/>
      <c r="N4252" s="2"/>
      <c r="O4252" s="3"/>
      <c r="P4252" s="11"/>
      <c r="Q4252" s="16"/>
      <c r="R4252" s="4"/>
      <c r="S4252" s="12"/>
      <c r="T4252" s="16"/>
      <c r="U4252" s="4"/>
      <c r="V4252" s="3"/>
      <c r="W4252" s="3"/>
      <c r="X4252" s="3"/>
      <c r="Y4252" s="3"/>
      <c r="Z4252" s="3"/>
      <c r="AA4252" s="4"/>
      <c r="AB4252" s="4"/>
      <c r="AC4252" s="4"/>
      <c r="AD4252" s="4"/>
      <c r="AE4252" s="4"/>
      <c r="BA4252" s="13"/>
      <c r="BC4252" s="2"/>
      <c r="BD4252" s="2"/>
      <c r="BU4252" s="15"/>
      <c r="BV4252" s="6"/>
      <c r="BW4252" s="6"/>
      <c r="BX4252" s="16"/>
      <c r="BY4252" s="16"/>
      <c r="BZ4252" s="16"/>
      <c r="CA4252" s="16"/>
      <c r="CB4252" s="14"/>
    </row>
    <row r="4253" spans="1:80" s="9" customFormat="1" x14ac:dyDescent="0.2">
      <c r="A4253" s="16"/>
      <c r="B4253" s="16"/>
      <c r="C4253" s="16"/>
      <c r="D4253" s="16"/>
      <c r="E4253" s="16"/>
      <c r="F4253" s="3"/>
      <c r="G4253" s="3"/>
      <c r="H4253" s="3"/>
      <c r="I4253" s="3"/>
      <c r="J4253" s="2"/>
      <c r="M4253" s="10"/>
      <c r="N4253" s="2"/>
      <c r="O4253" s="3"/>
      <c r="P4253" s="11"/>
      <c r="Q4253" s="16"/>
      <c r="R4253" s="4"/>
      <c r="S4253" s="12"/>
      <c r="T4253" s="16"/>
      <c r="U4253" s="4"/>
      <c r="V4253" s="3"/>
      <c r="W4253" s="3"/>
      <c r="X4253" s="3"/>
      <c r="Y4253" s="3"/>
      <c r="Z4253" s="3"/>
      <c r="AA4253" s="4"/>
      <c r="AB4253" s="4"/>
      <c r="AC4253" s="4"/>
      <c r="AD4253" s="4"/>
      <c r="AE4253" s="4"/>
      <c r="BA4253" s="13"/>
      <c r="BC4253" s="2"/>
      <c r="BD4253" s="2"/>
      <c r="BU4253" s="15"/>
      <c r="BV4253" s="6"/>
      <c r="BW4253" s="6"/>
      <c r="BX4253" s="16"/>
      <c r="BY4253" s="16"/>
      <c r="BZ4253" s="16"/>
      <c r="CA4253" s="16"/>
      <c r="CB4253" s="14"/>
    </row>
    <row r="4254" spans="1:80" s="9" customFormat="1" x14ac:dyDescent="0.2">
      <c r="A4254" s="16"/>
      <c r="B4254" s="16"/>
      <c r="C4254" s="16"/>
      <c r="D4254" s="16"/>
      <c r="E4254" s="16"/>
      <c r="F4254" s="3"/>
      <c r="G4254" s="3"/>
      <c r="H4254" s="3"/>
      <c r="I4254" s="3"/>
      <c r="J4254" s="2"/>
      <c r="M4254" s="10"/>
      <c r="N4254" s="2"/>
      <c r="O4254" s="3"/>
      <c r="P4254" s="11"/>
      <c r="Q4254" s="16"/>
      <c r="R4254" s="4"/>
      <c r="S4254" s="12"/>
      <c r="T4254" s="16"/>
      <c r="U4254" s="4"/>
      <c r="V4254" s="3"/>
      <c r="W4254" s="3"/>
      <c r="X4254" s="3"/>
      <c r="Y4254" s="3"/>
      <c r="Z4254" s="3"/>
      <c r="AA4254" s="4"/>
      <c r="AB4254" s="4"/>
      <c r="AC4254" s="4"/>
      <c r="AD4254" s="4"/>
      <c r="AE4254" s="4"/>
      <c r="BA4254" s="13"/>
      <c r="BC4254" s="2"/>
      <c r="BD4254" s="2"/>
      <c r="BU4254" s="15"/>
      <c r="BV4254" s="6"/>
      <c r="BW4254" s="6"/>
      <c r="BX4254" s="16"/>
      <c r="BY4254" s="16"/>
      <c r="BZ4254" s="16"/>
      <c r="CA4254" s="16"/>
      <c r="CB4254" s="14"/>
    </row>
    <row r="4255" spans="1:80" s="9" customFormat="1" x14ac:dyDescent="0.2">
      <c r="A4255" s="16"/>
      <c r="B4255" s="16"/>
      <c r="C4255" s="16"/>
      <c r="D4255" s="16"/>
      <c r="E4255" s="16"/>
      <c r="F4255" s="3"/>
      <c r="G4255" s="3"/>
      <c r="H4255" s="3"/>
      <c r="I4255" s="3"/>
      <c r="J4255" s="2"/>
      <c r="M4255" s="10"/>
      <c r="N4255" s="2"/>
      <c r="O4255" s="3"/>
      <c r="P4255" s="11"/>
      <c r="Q4255" s="16"/>
      <c r="R4255" s="4"/>
      <c r="S4255" s="12"/>
      <c r="T4255" s="16"/>
      <c r="U4255" s="4"/>
      <c r="V4255" s="3"/>
      <c r="W4255" s="3"/>
      <c r="X4255" s="3"/>
      <c r="Y4255" s="3"/>
      <c r="Z4255" s="3"/>
      <c r="AA4255" s="4"/>
      <c r="AB4255" s="4"/>
      <c r="AC4255" s="4"/>
      <c r="AD4255" s="4"/>
      <c r="AE4255" s="4"/>
      <c r="BA4255" s="13"/>
      <c r="BC4255" s="2"/>
      <c r="BD4255" s="2"/>
      <c r="BU4255" s="15"/>
      <c r="BV4255" s="6"/>
      <c r="BW4255" s="6"/>
      <c r="BX4255" s="16"/>
      <c r="BY4255" s="16"/>
      <c r="BZ4255" s="16"/>
      <c r="CA4255" s="16"/>
      <c r="CB4255" s="14"/>
    </row>
    <row r="4256" spans="1:80" s="9" customFormat="1" x14ac:dyDescent="0.2">
      <c r="A4256" s="16"/>
      <c r="B4256" s="16"/>
      <c r="C4256" s="16"/>
      <c r="D4256" s="16"/>
      <c r="E4256" s="16"/>
      <c r="F4256" s="3"/>
      <c r="G4256" s="3"/>
      <c r="H4256" s="3"/>
      <c r="I4256" s="3"/>
      <c r="J4256" s="2"/>
      <c r="M4256" s="10"/>
      <c r="N4256" s="2"/>
      <c r="O4256" s="3"/>
      <c r="P4256" s="11"/>
      <c r="Q4256" s="16"/>
      <c r="R4256" s="4"/>
      <c r="S4256" s="12"/>
      <c r="T4256" s="16"/>
      <c r="U4256" s="4"/>
      <c r="V4256" s="3"/>
      <c r="W4256" s="3"/>
      <c r="X4256" s="3"/>
      <c r="Y4256" s="3"/>
      <c r="Z4256" s="3"/>
      <c r="AA4256" s="4"/>
      <c r="AB4256" s="4"/>
      <c r="AC4256" s="4"/>
      <c r="AD4256" s="4"/>
      <c r="AE4256" s="4"/>
      <c r="BA4256" s="13"/>
      <c r="BC4256" s="2"/>
      <c r="BD4256" s="2"/>
      <c r="BU4256" s="15"/>
      <c r="BV4256" s="6"/>
      <c r="BW4256" s="6"/>
      <c r="BX4256" s="16"/>
      <c r="BY4256" s="16"/>
      <c r="BZ4256" s="16"/>
      <c r="CA4256" s="16"/>
      <c r="CB4256" s="14"/>
    </row>
    <row r="4257" spans="1:80" s="9" customFormat="1" x14ac:dyDescent="0.2">
      <c r="A4257" s="16"/>
      <c r="B4257" s="16"/>
      <c r="C4257" s="16"/>
      <c r="D4257" s="16"/>
      <c r="E4257" s="16"/>
      <c r="F4257" s="3"/>
      <c r="G4257" s="3"/>
      <c r="H4257" s="3"/>
      <c r="I4257" s="3"/>
      <c r="J4257" s="2"/>
      <c r="M4257" s="10"/>
      <c r="N4257" s="2"/>
      <c r="O4257" s="3"/>
      <c r="P4257" s="11"/>
      <c r="Q4257" s="16"/>
      <c r="R4257" s="4"/>
      <c r="S4257" s="12"/>
      <c r="T4257" s="16"/>
      <c r="U4257" s="4"/>
      <c r="V4257" s="3"/>
      <c r="W4257" s="3"/>
      <c r="X4257" s="3"/>
      <c r="Y4257" s="3"/>
      <c r="Z4257" s="3"/>
      <c r="AA4257" s="4"/>
      <c r="AB4257" s="4"/>
      <c r="AC4257" s="4"/>
      <c r="AD4257" s="4"/>
      <c r="AE4257" s="4"/>
      <c r="BA4257" s="13"/>
      <c r="BC4257" s="2"/>
      <c r="BD4257" s="2"/>
      <c r="BU4257" s="15"/>
      <c r="BV4257" s="6"/>
      <c r="BW4257" s="6"/>
      <c r="BX4257" s="16"/>
      <c r="BY4257" s="16"/>
      <c r="BZ4257" s="16"/>
      <c r="CA4257" s="16"/>
      <c r="CB4257" s="14"/>
    </row>
    <row r="4258" spans="1:80" s="9" customFormat="1" x14ac:dyDescent="0.2">
      <c r="A4258" s="16"/>
      <c r="B4258" s="16"/>
      <c r="C4258" s="16"/>
      <c r="D4258" s="16"/>
      <c r="E4258" s="16"/>
      <c r="F4258" s="3"/>
      <c r="G4258" s="3"/>
      <c r="H4258" s="3"/>
      <c r="I4258" s="3"/>
      <c r="J4258" s="2"/>
      <c r="M4258" s="10"/>
      <c r="N4258" s="2"/>
      <c r="O4258" s="3"/>
      <c r="P4258" s="11"/>
      <c r="Q4258" s="16"/>
      <c r="R4258" s="4"/>
      <c r="S4258" s="12"/>
      <c r="T4258" s="16"/>
      <c r="U4258" s="4"/>
      <c r="V4258" s="3"/>
      <c r="W4258" s="3"/>
      <c r="X4258" s="3"/>
      <c r="Y4258" s="3"/>
      <c r="Z4258" s="3"/>
      <c r="AA4258" s="4"/>
      <c r="AB4258" s="4"/>
      <c r="AC4258" s="4"/>
      <c r="AD4258" s="4"/>
      <c r="AE4258" s="4"/>
      <c r="BA4258" s="13"/>
      <c r="BC4258" s="2"/>
      <c r="BD4258" s="2"/>
      <c r="BU4258" s="15"/>
      <c r="BV4258" s="6"/>
      <c r="BW4258" s="6"/>
      <c r="BX4258" s="16"/>
      <c r="BY4258" s="16"/>
      <c r="BZ4258" s="16"/>
      <c r="CA4258" s="16"/>
      <c r="CB4258" s="14"/>
    </row>
    <row r="4259" spans="1:80" s="9" customFormat="1" x14ac:dyDescent="0.2">
      <c r="A4259" s="16"/>
      <c r="B4259" s="16"/>
      <c r="C4259" s="16"/>
      <c r="D4259" s="16"/>
      <c r="E4259" s="16"/>
      <c r="F4259" s="3"/>
      <c r="G4259" s="3"/>
      <c r="H4259" s="3"/>
      <c r="I4259" s="3"/>
      <c r="J4259" s="2"/>
      <c r="M4259" s="10"/>
      <c r="N4259" s="2"/>
      <c r="O4259" s="3"/>
      <c r="P4259" s="11"/>
      <c r="Q4259" s="16"/>
      <c r="R4259" s="4"/>
      <c r="S4259" s="12"/>
      <c r="T4259" s="16"/>
      <c r="U4259" s="4"/>
      <c r="V4259" s="3"/>
      <c r="W4259" s="3"/>
      <c r="X4259" s="3"/>
      <c r="Y4259" s="3"/>
      <c r="Z4259" s="3"/>
      <c r="AA4259" s="4"/>
      <c r="AB4259" s="4"/>
      <c r="AC4259" s="4"/>
      <c r="AD4259" s="4"/>
      <c r="AE4259" s="4"/>
      <c r="BA4259" s="13"/>
      <c r="BC4259" s="2"/>
      <c r="BD4259" s="2"/>
      <c r="BU4259" s="15"/>
      <c r="BV4259" s="6"/>
      <c r="BW4259" s="6"/>
      <c r="BX4259" s="16"/>
      <c r="BY4259" s="16"/>
      <c r="BZ4259" s="16"/>
      <c r="CA4259" s="16"/>
      <c r="CB4259" s="14"/>
    </row>
    <row r="4260" spans="1:80" s="9" customFormat="1" x14ac:dyDescent="0.2">
      <c r="A4260" s="16"/>
      <c r="B4260" s="16"/>
      <c r="C4260" s="16"/>
      <c r="D4260" s="16"/>
      <c r="E4260" s="16"/>
      <c r="F4260" s="3"/>
      <c r="G4260" s="3"/>
      <c r="H4260" s="3"/>
      <c r="I4260" s="3"/>
      <c r="J4260" s="2"/>
      <c r="M4260" s="10"/>
      <c r="N4260" s="2"/>
      <c r="O4260" s="3"/>
      <c r="P4260" s="11"/>
      <c r="Q4260" s="16"/>
      <c r="R4260" s="4"/>
      <c r="S4260" s="12"/>
      <c r="T4260" s="16"/>
      <c r="U4260" s="4"/>
      <c r="V4260" s="3"/>
      <c r="W4260" s="3"/>
      <c r="X4260" s="3"/>
      <c r="Y4260" s="3"/>
      <c r="Z4260" s="3"/>
      <c r="AA4260" s="4"/>
      <c r="AB4260" s="4"/>
      <c r="AC4260" s="4"/>
      <c r="AD4260" s="4"/>
      <c r="AE4260" s="4"/>
      <c r="BA4260" s="13"/>
      <c r="BC4260" s="2"/>
      <c r="BD4260" s="2"/>
      <c r="BU4260" s="15"/>
      <c r="BV4260" s="6"/>
      <c r="BW4260" s="6"/>
      <c r="BX4260" s="16"/>
      <c r="BY4260" s="16"/>
      <c r="BZ4260" s="16"/>
      <c r="CA4260" s="16"/>
      <c r="CB4260" s="14"/>
    </row>
    <row r="4261" spans="1:80" s="9" customFormat="1" x14ac:dyDescent="0.2">
      <c r="A4261" s="16"/>
      <c r="B4261" s="16"/>
      <c r="C4261" s="16"/>
      <c r="D4261" s="16"/>
      <c r="E4261" s="16"/>
      <c r="F4261" s="3"/>
      <c r="G4261" s="3"/>
      <c r="H4261" s="3"/>
      <c r="I4261" s="3"/>
      <c r="J4261" s="2"/>
      <c r="M4261" s="10"/>
      <c r="N4261" s="2"/>
      <c r="O4261" s="3"/>
      <c r="P4261" s="11"/>
      <c r="Q4261" s="16"/>
      <c r="R4261" s="4"/>
      <c r="S4261" s="12"/>
      <c r="T4261" s="16"/>
      <c r="U4261" s="4"/>
      <c r="V4261" s="3"/>
      <c r="W4261" s="3"/>
      <c r="X4261" s="3"/>
      <c r="Y4261" s="3"/>
      <c r="Z4261" s="3"/>
      <c r="AA4261" s="4"/>
      <c r="AB4261" s="4"/>
      <c r="AC4261" s="4"/>
      <c r="AD4261" s="4"/>
      <c r="AE4261" s="4"/>
      <c r="BA4261" s="13"/>
      <c r="BC4261" s="2"/>
      <c r="BD4261" s="2"/>
      <c r="BU4261" s="15"/>
      <c r="BV4261" s="6"/>
      <c r="BW4261" s="6"/>
      <c r="BX4261" s="16"/>
      <c r="BY4261" s="16"/>
      <c r="BZ4261" s="16"/>
      <c r="CA4261" s="16"/>
      <c r="CB4261" s="14"/>
    </row>
    <row r="4262" spans="1:80" s="9" customFormat="1" x14ac:dyDescent="0.2">
      <c r="A4262" s="16"/>
      <c r="B4262" s="16"/>
      <c r="C4262" s="16"/>
      <c r="D4262" s="16"/>
      <c r="E4262" s="16"/>
      <c r="F4262" s="3"/>
      <c r="G4262" s="3"/>
      <c r="H4262" s="3"/>
      <c r="I4262" s="3"/>
      <c r="J4262" s="2"/>
      <c r="M4262" s="10"/>
      <c r="N4262" s="2"/>
      <c r="O4262" s="3"/>
      <c r="P4262" s="11"/>
      <c r="Q4262" s="16"/>
      <c r="R4262" s="4"/>
      <c r="S4262" s="12"/>
      <c r="T4262" s="16"/>
      <c r="U4262" s="4"/>
      <c r="V4262" s="3"/>
      <c r="W4262" s="3"/>
      <c r="X4262" s="3"/>
      <c r="Y4262" s="3"/>
      <c r="Z4262" s="3"/>
      <c r="AA4262" s="4"/>
      <c r="AB4262" s="4"/>
      <c r="AC4262" s="4"/>
      <c r="AD4262" s="4"/>
      <c r="AE4262" s="4"/>
      <c r="BA4262" s="13"/>
      <c r="BC4262" s="2"/>
      <c r="BD4262" s="2"/>
      <c r="BU4262" s="15"/>
      <c r="BV4262" s="6"/>
      <c r="BW4262" s="6"/>
      <c r="BX4262" s="16"/>
      <c r="BY4262" s="16"/>
      <c r="BZ4262" s="16"/>
      <c r="CA4262" s="16"/>
      <c r="CB4262" s="14"/>
    </row>
    <row r="4263" spans="1:80" s="9" customFormat="1" x14ac:dyDescent="0.2">
      <c r="A4263" s="16"/>
      <c r="B4263" s="16"/>
      <c r="C4263" s="16"/>
      <c r="D4263" s="16"/>
      <c r="E4263" s="16"/>
      <c r="F4263" s="3"/>
      <c r="G4263" s="3"/>
      <c r="H4263" s="3"/>
      <c r="I4263" s="3"/>
      <c r="J4263" s="2"/>
      <c r="M4263" s="10"/>
      <c r="N4263" s="2"/>
      <c r="O4263" s="3"/>
      <c r="P4263" s="11"/>
      <c r="Q4263" s="16"/>
      <c r="R4263" s="4"/>
      <c r="S4263" s="12"/>
      <c r="T4263" s="16"/>
      <c r="U4263" s="4"/>
      <c r="V4263" s="3"/>
      <c r="W4263" s="3"/>
      <c r="X4263" s="3"/>
      <c r="Y4263" s="3"/>
      <c r="Z4263" s="3"/>
      <c r="AA4263" s="4"/>
      <c r="AB4263" s="4"/>
      <c r="AC4263" s="4"/>
      <c r="AD4263" s="4"/>
      <c r="AE4263" s="4"/>
      <c r="BA4263" s="13"/>
      <c r="BC4263" s="2"/>
      <c r="BD4263" s="2"/>
      <c r="BU4263" s="15"/>
      <c r="BV4263" s="6"/>
      <c r="BW4263" s="6"/>
      <c r="BX4263" s="16"/>
      <c r="BY4263" s="16"/>
      <c r="BZ4263" s="16"/>
      <c r="CA4263" s="16"/>
      <c r="CB4263" s="14"/>
    </row>
    <row r="4264" spans="1:80" s="9" customFormat="1" x14ac:dyDescent="0.2">
      <c r="A4264" s="16"/>
      <c r="B4264" s="16"/>
      <c r="C4264" s="16"/>
      <c r="D4264" s="16"/>
      <c r="E4264" s="16"/>
      <c r="F4264" s="3"/>
      <c r="G4264" s="3"/>
      <c r="H4264" s="3"/>
      <c r="I4264" s="3"/>
      <c r="J4264" s="2"/>
      <c r="M4264" s="10"/>
      <c r="N4264" s="2"/>
      <c r="O4264" s="3"/>
      <c r="P4264" s="11"/>
      <c r="Q4264" s="16"/>
      <c r="R4264" s="4"/>
      <c r="S4264" s="12"/>
      <c r="T4264" s="16"/>
      <c r="U4264" s="4"/>
      <c r="V4264" s="3"/>
      <c r="W4264" s="3"/>
      <c r="X4264" s="3"/>
      <c r="Y4264" s="3"/>
      <c r="Z4264" s="3"/>
      <c r="AA4264" s="4"/>
      <c r="AB4264" s="4"/>
      <c r="AC4264" s="4"/>
      <c r="AD4264" s="4"/>
      <c r="AE4264" s="4"/>
      <c r="BA4264" s="13"/>
      <c r="BC4264" s="2"/>
      <c r="BD4264" s="2"/>
      <c r="BU4264" s="15"/>
      <c r="BV4264" s="6"/>
      <c r="BW4264" s="6"/>
      <c r="BX4264" s="16"/>
      <c r="BY4264" s="16"/>
      <c r="BZ4264" s="16"/>
      <c r="CA4264" s="16"/>
      <c r="CB4264" s="14"/>
    </row>
    <row r="4265" spans="1:80" s="9" customFormat="1" x14ac:dyDescent="0.2">
      <c r="A4265" s="16"/>
      <c r="B4265" s="16"/>
      <c r="C4265" s="16"/>
      <c r="D4265" s="16"/>
      <c r="E4265" s="16"/>
      <c r="F4265" s="3"/>
      <c r="G4265" s="3"/>
      <c r="H4265" s="3"/>
      <c r="I4265" s="3"/>
      <c r="J4265" s="2"/>
      <c r="M4265" s="10"/>
      <c r="N4265" s="2"/>
      <c r="O4265" s="3"/>
      <c r="P4265" s="11"/>
      <c r="Q4265" s="16"/>
      <c r="R4265" s="4"/>
      <c r="S4265" s="12"/>
      <c r="T4265" s="16"/>
      <c r="U4265" s="4"/>
      <c r="V4265" s="3"/>
      <c r="W4265" s="3"/>
      <c r="X4265" s="3"/>
      <c r="Y4265" s="3"/>
      <c r="Z4265" s="3"/>
      <c r="AA4265" s="4"/>
      <c r="AB4265" s="4"/>
      <c r="AC4265" s="4"/>
      <c r="AD4265" s="4"/>
      <c r="AE4265" s="4"/>
      <c r="BA4265" s="13"/>
      <c r="BC4265" s="2"/>
      <c r="BD4265" s="2"/>
      <c r="BU4265" s="15"/>
      <c r="BV4265" s="6"/>
      <c r="BW4265" s="6"/>
      <c r="BX4265" s="16"/>
      <c r="BY4265" s="16"/>
      <c r="BZ4265" s="16"/>
      <c r="CA4265" s="16"/>
      <c r="CB4265" s="14"/>
    </row>
    <row r="4266" spans="1:80" s="9" customFormat="1" x14ac:dyDescent="0.2">
      <c r="A4266" s="16"/>
      <c r="B4266" s="16"/>
      <c r="C4266" s="16"/>
      <c r="D4266" s="16"/>
      <c r="E4266" s="16"/>
      <c r="F4266" s="3"/>
      <c r="G4266" s="3"/>
      <c r="H4266" s="3"/>
      <c r="I4266" s="3"/>
      <c r="J4266" s="2"/>
      <c r="M4266" s="10"/>
      <c r="N4266" s="2"/>
      <c r="O4266" s="3"/>
      <c r="P4266" s="11"/>
      <c r="Q4266" s="16"/>
      <c r="R4266" s="4"/>
      <c r="S4266" s="12"/>
      <c r="T4266" s="16"/>
      <c r="U4266" s="4"/>
      <c r="V4266" s="3"/>
      <c r="W4266" s="3"/>
      <c r="X4266" s="3"/>
      <c r="Y4266" s="3"/>
      <c r="Z4266" s="3"/>
      <c r="AA4266" s="4"/>
      <c r="AB4266" s="4"/>
      <c r="AC4266" s="4"/>
      <c r="AD4266" s="4"/>
      <c r="AE4266" s="4"/>
      <c r="BA4266" s="13"/>
      <c r="BC4266" s="2"/>
      <c r="BD4266" s="2"/>
      <c r="BU4266" s="15"/>
      <c r="BV4266" s="6"/>
      <c r="BW4266" s="6"/>
      <c r="BX4266" s="16"/>
      <c r="BY4266" s="16"/>
      <c r="BZ4266" s="16"/>
      <c r="CA4266" s="16"/>
      <c r="CB4266" s="14"/>
    </row>
    <row r="4267" spans="1:80" s="9" customFormat="1" x14ac:dyDescent="0.2">
      <c r="A4267" s="16"/>
      <c r="B4267" s="16"/>
      <c r="C4267" s="16"/>
      <c r="D4267" s="16"/>
      <c r="E4267" s="16"/>
      <c r="F4267" s="3"/>
      <c r="G4267" s="3"/>
      <c r="H4267" s="3"/>
      <c r="I4267" s="3"/>
      <c r="J4267" s="2"/>
      <c r="M4267" s="10"/>
      <c r="N4267" s="2"/>
      <c r="O4267" s="3"/>
      <c r="P4267" s="11"/>
      <c r="Q4267" s="16"/>
      <c r="R4267" s="4"/>
      <c r="S4267" s="12"/>
      <c r="T4267" s="16"/>
      <c r="U4267" s="4"/>
      <c r="V4267" s="3"/>
      <c r="W4267" s="3"/>
      <c r="X4267" s="3"/>
      <c r="Y4267" s="3"/>
      <c r="Z4267" s="3"/>
      <c r="AA4267" s="4"/>
      <c r="AB4267" s="4"/>
      <c r="AC4267" s="4"/>
      <c r="AD4267" s="4"/>
      <c r="AE4267" s="4"/>
      <c r="BA4267" s="13"/>
      <c r="BC4267" s="2"/>
      <c r="BD4267" s="2"/>
      <c r="BU4267" s="15"/>
      <c r="BV4267" s="6"/>
      <c r="BW4267" s="6"/>
      <c r="BX4267" s="16"/>
      <c r="BY4267" s="16"/>
      <c r="BZ4267" s="16"/>
      <c r="CA4267" s="16"/>
      <c r="CB4267" s="14"/>
    </row>
    <row r="4268" spans="1:80" s="9" customFormat="1" x14ac:dyDescent="0.2">
      <c r="A4268" s="16"/>
      <c r="B4268" s="16"/>
      <c r="C4268" s="16"/>
      <c r="D4268" s="16"/>
      <c r="E4268" s="16"/>
      <c r="F4268" s="3"/>
      <c r="G4268" s="3"/>
      <c r="H4268" s="3"/>
      <c r="I4268" s="3"/>
      <c r="J4268" s="2"/>
      <c r="M4268" s="10"/>
      <c r="N4268" s="2"/>
      <c r="O4268" s="3"/>
      <c r="P4268" s="11"/>
      <c r="Q4268" s="16"/>
      <c r="R4268" s="4"/>
      <c r="S4268" s="12"/>
      <c r="T4268" s="16"/>
      <c r="U4268" s="4"/>
      <c r="V4268" s="3"/>
      <c r="W4268" s="3"/>
      <c r="X4268" s="3"/>
      <c r="Y4268" s="3"/>
      <c r="Z4268" s="3"/>
      <c r="AA4268" s="4"/>
      <c r="AB4268" s="4"/>
      <c r="AC4268" s="4"/>
      <c r="AD4268" s="4"/>
      <c r="AE4268" s="4"/>
      <c r="BA4268" s="13"/>
      <c r="BC4268" s="2"/>
      <c r="BD4268" s="2"/>
      <c r="BU4268" s="15"/>
      <c r="BV4268" s="6"/>
      <c r="BW4268" s="6"/>
      <c r="BX4268" s="16"/>
      <c r="BY4268" s="16"/>
      <c r="BZ4268" s="16"/>
      <c r="CA4268" s="16"/>
      <c r="CB4268" s="14"/>
    </row>
    <row r="4269" spans="1:80" s="9" customFormat="1" x14ac:dyDescent="0.2">
      <c r="A4269" s="16"/>
      <c r="B4269" s="16"/>
      <c r="C4269" s="16"/>
      <c r="D4269" s="16"/>
      <c r="E4269" s="16"/>
      <c r="F4269" s="3"/>
      <c r="G4269" s="3"/>
      <c r="H4269" s="3"/>
      <c r="I4269" s="3"/>
      <c r="J4269" s="2"/>
      <c r="M4269" s="10"/>
      <c r="N4269" s="2"/>
      <c r="O4269" s="3"/>
      <c r="P4269" s="11"/>
      <c r="Q4269" s="16"/>
      <c r="R4269" s="4"/>
      <c r="S4269" s="12"/>
      <c r="T4269" s="16"/>
      <c r="U4269" s="4"/>
      <c r="V4269" s="3"/>
      <c r="W4269" s="3"/>
      <c r="X4269" s="3"/>
      <c r="Y4269" s="3"/>
      <c r="Z4269" s="3"/>
      <c r="AA4269" s="4"/>
      <c r="AB4269" s="4"/>
      <c r="AC4269" s="4"/>
      <c r="AD4269" s="4"/>
      <c r="AE4269" s="4"/>
      <c r="BA4269" s="13"/>
      <c r="BC4269" s="2"/>
      <c r="BD4269" s="2"/>
      <c r="BU4269" s="15"/>
      <c r="BV4269" s="6"/>
      <c r="BW4269" s="6"/>
      <c r="BX4269" s="16"/>
      <c r="BY4269" s="16"/>
      <c r="BZ4269" s="16"/>
      <c r="CA4269" s="16"/>
      <c r="CB4269" s="14"/>
    </row>
    <row r="4270" spans="1:80" s="9" customFormat="1" x14ac:dyDescent="0.2">
      <c r="A4270" s="16"/>
      <c r="B4270" s="16"/>
      <c r="C4270" s="16"/>
      <c r="D4270" s="16"/>
      <c r="E4270" s="16"/>
      <c r="F4270" s="3"/>
      <c r="G4270" s="3"/>
      <c r="H4270" s="3"/>
      <c r="I4270" s="3"/>
      <c r="J4270" s="2"/>
      <c r="M4270" s="10"/>
      <c r="N4270" s="2"/>
      <c r="O4270" s="3"/>
      <c r="P4270" s="11"/>
      <c r="Q4270" s="16"/>
      <c r="R4270" s="4"/>
      <c r="S4270" s="12"/>
      <c r="T4270" s="16"/>
      <c r="U4270" s="4"/>
      <c r="V4270" s="3"/>
      <c r="W4270" s="3"/>
      <c r="X4270" s="3"/>
      <c r="Y4270" s="3"/>
      <c r="Z4270" s="3"/>
      <c r="AA4270" s="4"/>
      <c r="AB4270" s="4"/>
      <c r="AC4270" s="4"/>
      <c r="AD4270" s="4"/>
      <c r="AE4270" s="4"/>
      <c r="BA4270" s="13"/>
      <c r="BC4270" s="2"/>
      <c r="BD4270" s="2"/>
      <c r="BU4270" s="15"/>
      <c r="BV4270" s="6"/>
      <c r="BW4270" s="6"/>
      <c r="BX4270" s="16"/>
      <c r="BY4270" s="16"/>
      <c r="BZ4270" s="16"/>
      <c r="CA4270" s="16"/>
      <c r="CB4270" s="14"/>
    </row>
    <row r="4271" spans="1:80" s="9" customFormat="1" x14ac:dyDescent="0.2">
      <c r="A4271" s="16"/>
      <c r="B4271" s="16"/>
      <c r="C4271" s="16"/>
      <c r="D4271" s="16"/>
      <c r="E4271" s="16"/>
      <c r="F4271" s="3"/>
      <c r="G4271" s="3"/>
      <c r="H4271" s="3"/>
      <c r="I4271" s="3"/>
      <c r="J4271" s="2"/>
      <c r="M4271" s="10"/>
      <c r="N4271" s="2"/>
      <c r="O4271" s="3"/>
      <c r="P4271" s="11"/>
      <c r="Q4271" s="16"/>
      <c r="R4271" s="4"/>
      <c r="S4271" s="12"/>
      <c r="T4271" s="16"/>
      <c r="U4271" s="4"/>
      <c r="V4271" s="3"/>
      <c r="W4271" s="3"/>
      <c r="X4271" s="3"/>
      <c r="Y4271" s="3"/>
      <c r="Z4271" s="3"/>
      <c r="AA4271" s="4"/>
      <c r="AB4271" s="4"/>
      <c r="AC4271" s="4"/>
      <c r="AD4271" s="4"/>
      <c r="AE4271" s="4"/>
      <c r="BA4271" s="13"/>
      <c r="BC4271" s="2"/>
      <c r="BD4271" s="2"/>
      <c r="BU4271" s="15"/>
      <c r="BV4271" s="6"/>
      <c r="BW4271" s="6"/>
      <c r="BX4271" s="16"/>
      <c r="BY4271" s="16"/>
      <c r="BZ4271" s="16"/>
      <c r="CA4271" s="16"/>
      <c r="CB4271" s="14"/>
    </row>
    <row r="4272" spans="1:80" s="9" customFormat="1" x14ac:dyDescent="0.2">
      <c r="A4272" s="16"/>
      <c r="B4272" s="16"/>
      <c r="C4272" s="16"/>
      <c r="D4272" s="16"/>
      <c r="E4272" s="16"/>
      <c r="F4272" s="3"/>
      <c r="G4272" s="3"/>
      <c r="H4272" s="3"/>
      <c r="I4272" s="3"/>
      <c r="J4272" s="2"/>
      <c r="M4272" s="10"/>
      <c r="N4272" s="2"/>
      <c r="O4272" s="3"/>
      <c r="P4272" s="11"/>
      <c r="Q4272" s="16"/>
      <c r="R4272" s="4"/>
      <c r="S4272" s="12"/>
      <c r="T4272" s="16"/>
      <c r="U4272" s="4"/>
      <c r="V4272" s="3"/>
      <c r="W4272" s="3"/>
      <c r="X4272" s="3"/>
      <c r="Y4272" s="3"/>
      <c r="Z4272" s="3"/>
      <c r="AA4272" s="4"/>
      <c r="AB4272" s="4"/>
      <c r="AC4272" s="4"/>
      <c r="AD4272" s="4"/>
      <c r="AE4272" s="4"/>
      <c r="BA4272" s="13"/>
      <c r="BC4272" s="2"/>
      <c r="BD4272" s="2"/>
      <c r="BU4272" s="15"/>
      <c r="BV4272" s="6"/>
      <c r="BW4272" s="6"/>
      <c r="BX4272" s="16"/>
      <c r="BY4272" s="16"/>
      <c r="BZ4272" s="16"/>
      <c r="CA4272" s="16"/>
      <c r="CB4272" s="14"/>
    </row>
    <row r="4273" spans="1:80" s="9" customFormat="1" x14ac:dyDescent="0.2">
      <c r="A4273" s="16"/>
      <c r="B4273" s="16"/>
      <c r="C4273" s="16"/>
      <c r="D4273" s="16"/>
      <c r="E4273" s="16"/>
      <c r="F4273" s="3"/>
      <c r="G4273" s="3"/>
      <c r="H4273" s="3"/>
      <c r="I4273" s="3"/>
      <c r="J4273" s="2"/>
      <c r="M4273" s="10"/>
      <c r="N4273" s="2"/>
      <c r="O4273" s="3"/>
      <c r="P4273" s="11"/>
      <c r="Q4273" s="16"/>
      <c r="R4273" s="4"/>
      <c r="S4273" s="12"/>
      <c r="T4273" s="16"/>
      <c r="U4273" s="4"/>
      <c r="V4273" s="3"/>
      <c r="W4273" s="3"/>
      <c r="X4273" s="3"/>
      <c r="Y4273" s="3"/>
      <c r="Z4273" s="3"/>
      <c r="AA4273" s="4"/>
      <c r="AB4273" s="4"/>
      <c r="AC4273" s="4"/>
      <c r="AD4273" s="4"/>
      <c r="AE4273" s="4"/>
      <c r="BA4273" s="13"/>
      <c r="BC4273" s="2"/>
      <c r="BD4273" s="2"/>
      <c r="BU4273" s="15"/>
      <c r="BV4273" s="6"/>
      <c r="BW4273" s="6"/>
      <c r="BX4273" s="16"/>
      <c r="BY4273" s="16"/>
      <c r="BZ4273" s="16"/>
      <c r="CA4273" s="16"/>
      <c r="CB4273" s="14"/>
    </row>
    <row r="4274" spans="1:80" s="9" customFormat="1" x14ac:dyDescent="0.2">
      <c r="A4274" s="16"/>
      <c r="B4274" s="16"/>
      <c r="C4274" s="16"/>
      <c r="D4274" s="16"/>
      <c r="E4274" s="16"/>
      <c r="F4274" s="3"/>
      <c r="G4274" s="3"/>
      <c r="H4274" s="3"/>
      <c r="I4274" s="3"/>
      <c r="J4274" s="2"/>
      <c r="M4274" s="10"/>
      <c r="N4274" s="2"/>
      <c r="O4274" s="3"/>
      <c r="P4274" s="11"/>
      <c r="Q4274" s="16"/>
      <c r="R4274" s="4"/>
      <c r="S4274" s="12"/>
      <c r="T4274" s="16"/>
      <c r="U4274" s="4"/>
      <c r="V4274" s="3"/>
      <c r="W4274" s="3"/>
      <c r="X4274" s="3"/>
      <c r="Y4274" s="3"/>
      <c r="Z4274" s="3"/>
      <c r="AA4274" s="4"/>
      <c r="AB4274" s="4"/>
      <c r="AC4274" s="4"/>
      <c r="AD4274" s="4"/>
      <c r="AE4274" s="4"/>
      <c r="BA4274" s="13"/>
      <c r="BC4274" s="2"/>
      <c r="BD4274" s="2"/>
      <c r="BU4274" s="15"/>
      <c r="BV4274" s="6"/>
      <c r="BW4274" s="6"/>
      <c r="BX4274" s="16"/>
      <c r="BY4274" s="16"/>
      <c r="BZ4274" s="16"/>
      <c r="CA4274" s="16"/>
      <c r="CB4274" s="14"/>
    </row>
    <row r="4275" spans="1:80" s="9" customFormat="1" x14ac:dyDescent="0.2">
      <c r="A4275" s="16"/>
      <c r="B4275" s="16"/>
      <c r="C4275" s="16"/>
      <c r="D4275" s="16"/>
      <c r="E4275" s="16"/>
      <c r="F4275" s="3"/>
      <c r="G4275" s="3"/>
      <c r="H4275" s="3"/>
      <c r="I4275" s="3"/>
      <c r="J4275" s="2"/>
      <c r="M4275" s="10"/>
      <c r="N4275" s="2"/>
      <c r="O4275" s="3"/>
      <c r="P4275" s="11"/>
      <c r="Q4275" s="16"/>
      <c r="R4275" s="4"/>
      <c r="S4275" s="12"/>
      <c r="T4275" s="16"/>
      <c r="U4275" s="4"/>
      <c r="V4275" s="3"/>
      <c r="W4275" s="3"/>
      <c r="X4275" s="3"/>
      <c r="Y4275" s="3"/>
      <c r="Z4275" s="3"/>
      <c r="AA4275" s="4"/>
      <c r="AB4275" s="4"/>
      <c r="AC4275" s="4"/>
      <c r="AD4275" s="4"/>
      <c r="AE4275" s="4"/>
      <c r="BA4275" s="13"/>
      <c r="BC4275" s="2"/>
      <c r="BD4275" s="2"/>
      <c r="BU4275" s="15"/>
      <c r="BV4275" s="6"/>
      <c r="BW4275" s="6"/>
      <c r="BX4275" s="16"/>
      <c r="BY4275" s="16"/>
      <c r="BZ4275" s="16"/>
      <c r="CA4275" s="16"/>
      <c r="CB4275" s="14"/>
    </row>
    <row r="4276" spans="1:80" s="9" customFormat="1" x14ac:dyDescent="0.2">
      <c r="A4276" s="16"/>
      <c r="B4276" s="16"/>
      <c r="C4276" s="16"/>
      <c r="D4276" s="16"/>
      <c r="E4276" s="16"/>
      <c r="F4276" s="3"/>
      <c r="G4276" s="3"/>
      <c r="H4276" s="3"/>
      <c r="I4276" s="3"/>
      <c r="J4276" s="2"/>
      <c r="M4276" s="10"/>
      <c r="N4276" s="2"/>
      <c r="O4276" s="3"/>
      <c r="P4276" s="11"/>
      <c r="Q4276" s="16"/>
      <c r="R4276" s="4"/>
      <c r="S4276" s="12"/>
      <c r="T4276" s="16"/>
      <c r="U4276" s="4"/>
      <c r="V4276" s="3"/>
      <c r="W4276" s="3"/>
      <c r="X4276" s="3"/>
      <c r="Y4276" s="3"/>
      <c r="Z4276" s="3"/>
      <c r="AA4276" s="4"/>
      <c r="AB4276" s="4"/>
      <c r="AC4276" s="4"/>
      <c r="AD4276" s="4"/>
      <c r="AE4276" s="4"/>
      <c r="BA4276" s="13"/>
      <c r="BC4276" s="2"/>
      <c r="BD4276" s="2"/>
      <c r="BU4276" s="15"/>
      <c r="BV4276" s="6"/>
      <c r="BW4276" s="6"/>
      <c r="BX4276" s="16"/>
      <c r="BY4276" s="16"/>
      <c r="BZ4276" s="16"/>
      <c r="CA4276" s="16"/>
      <c r="CB4276" s="14"/>
    </row>
    <row r="4277" spans="1:80" s="9" customFormat="1" x14ac:dyDescent="0.2">
      <c r="A4277" s="16"/>
      <c r="B4277" s="16"/>
      <c r="C4277" s="16"/>
      <c r="D4277" s="16"/>
      <c r="E4277" s="16"/>
      <c r="F4277" s="3"/>
      <c r="G4277" s="3"/>
      <c r="H4277" s="3"/>
      <c r="I4277" s="3"/>
      <c r="J4277" s="2"/>
      <c r="M4277" s="10"/>
      <c r="N4277" s="2"/>
      <c r="O4277" s="3"/>
      <c r="P4277" s="11"/>
      <c r="Q4277" s="16"/>
      <c r="R4277" s="4"/>
      <c r="S4277" s="12"/>
      <c r="T4277" s="16"/>
      <c r="U4277" s="4"/>
      <c r="V4277" s="3"/>
      <c r="W4277" s="3"/>
      <c r="X4277" s="3"/>
      <c r="Y4277" s="3"/>
      <c r="Z4277" s="3"/>
      <c r="AA4277" s="4"/>
      <c r="AB4277" s="4"/>
      <c r="AC4277" s="4"/>
      <c r="AD4277" s="4"/>
      <c r="AE4277" s="4"/>
      <c r="BA4277" s="13"/>
      <c r="BC4277" s="2"/>
      <c r="BD4277" s="2"/>
      <c r="BU4277" s="15"/>
      <c r="BV4277" s="6"/>
      <c r="BW4277" s="6"/>
      <c r="BX4277" s="16"/>
      <c r="BY4277" s="16"/>
      <c r="BZ4277" s="16"/>
      <c r="CA4277" s="16"/>
      <c r="CB4277" s="14"/>
    </row>
    <row r="4278" spans="1:80" s="9" customFormat="1" x14ac:dyDescent="0.2">
      <c r="A4278" s="16"/>
      <c r="B4278" s="16"/>
      <c r="C4278" s="16"/>
      <c r="D4278" s="16"/>
      <c r="E4278" s="16"/>
      <c r="F4278" s="3"/>
      <c r="G4278" s="3"/>
      <c r="H4278" s="3"/>
      <c r="I4278" s="3"/>
      <c r="J4278" s="2"/>
      <c r="M4278" s="10"/>
      <c r="N4278" s="2"/>
      <c r="O4278" s="3"/>
      <c r="P4278" s="11"/>
      <c r="Q4278" s="16"/>
      <c r="R4278" s="4"/>
      <c r="S4278" s="12"/>
      <c r="T4278" s="16"/>
      <c r="U4278" s="4"/>
      <c r="V4278" s="3"/>
      <c r="W4278" s="3"/>
      <c r="X4278" s="3"/>
      <c r="Y4278" s="3"/>
      <c r="Z4278" s="3"/>
      <c r="AA4278" s="4"/>
      <c r="AB4278" s="4"/>
      <c r="AC4278" s="4"/>
      <c r="AD4278" s="4"/>
      <c r="AE4278" s="4"/>
      <c r="BA4278" s="13"/>
      <c r="BC4278" s="2"/>
      <c r="BD4278" s="2"/>
      <c r="BU4278" s="15"/>
      <c r="BV4278" s="6"/>
      <c r="BW4278" s="6"/>
      <c r="BX4278" s="16"/>
      <c r="BY4278" s="16"/>
      <c r="BZ4278" s="16"/>
      <c r="CA4278" s="16"/>
      <c r="CB4278" s="14"/>
    </row>
    <row r="4279" spans="1:80" s="9" customFormat="1" x14ac:dyDescent="0.2">
      <c r="A4279" s="16"/>
      <c r="B4279" s="16"/>
      <c r="C4279" s="16"/>
      <c r="D4279" s="16"/>
      <c r="E4279" s="16"/>
      <c r="F4279" s="3"/>
      <c r="G4279" s="3"/>
      <c r="H4279" s="3"/>
      <c r="I4279" s="3"/>
      <c r="J4279" s="2"/>
      <c r="M4279" s="10"/>
      <c r="N4279" s="2"/>
      <c r="O4279" s="3"/>
      <c r="P4279" s="11"/>
      <c r="Q4279" s="16"/>
      <c r="R4279" s="4"/>
      <c r="S4279" s="12"/>
      <c r="T4279" s="16"/>
      <c r="U4279" s="4"/>
      <c r="V4279" s="3"/>
      <c r="W4279" s="3"/>
      <c r="X4279" s="3"/>
      <c r="Y4279" s="3"/>
      <c r="Z4279" s="3"/>
      <c r="AA4279" s="4"/>
      <c r="AB4279" s="4"/>
      <c r="AC4279" s="4"/>
      <c r="AD4279" s="4"/>
      <c r="AE4279" s="4"/>
      <c r="BA4279" s="13"/>
      <c r="BC4279" s="2"/>
      <c r="BD4279" s="2"/>
      <c r="BU4279" s="15"/>
      <c r="BV4279" s="6"/>
      <c r="BW4279" s="6"/>
      <c r="BX4279" s="16"/>
      <c r="BY4279" s="16"/>
      <c r="BZ4279" s="16"/>
      <c r="CA4279" s="16"/>
      <c r="CB4279" s="14"/>
    </row>
    <row r="4280" spans="1:80" s="9" customFormat="1" x14ac:dyDescent="0.2">
      <c r="A4280" s="16"/>
      <c r="B4280" s="16"/>
      <c r="C4280" s="16"/>
      <c r="D4280" s="16"/>
      <c r="E4280" s="16"/>
      <c r="F4280" s="3"/>
      <c r="G4280" s="3"/>
      <c r="H4280" s="3"/>
      <c r="I4280" s="3"/>
      <c r="J4280" s="2"/>
      <c r="M4280" s="10"/>
      <c r="N4280" s="2"/>
      <c r="O4280" s="3"/>
      <c r="P4280" s="11"/>
      <c r="Q4280" s="16"/>
      <c r="R4280" s="4"/>
      <c r="S4280" s="12"/>
      <c r="T4280" s="16"/>
      <c r="U4280" s="4"/>
      <c r="V4280" s="3"/>
      <c r="W4280" s="3"/>
      <c r="X4280" s="3"/>
      <c r="Y4280" s="3"/>
      <c r="Z4280" s="3"/>
      <c r="AA4280" s="4"/>
      <c r="AB4280" s="4"/>
      <c r="AC4280" s="4"/>
      <c r="AD4280" s="4"/>
      <c r="AE4280" s="4"/>
      <c r="BA4280" s="13"/>
      <c r="BC4280" s="2"/>
      <c r="BD4280" s="2"/>
      <c r="BU4280" s="15"/>
      <c r="BV4280" s="6"/>
      <c r="BW4280" s="6"/>
      <c r="BX4280" s="16"/>
      <c r="BY4280" s="16"/>
      <c r="BZ4280" s="16"/>
      <c r="CA4280" s="16"/>
      <c r="CB4280" s="14"/>
    </row>
    <row r="4281" spans="1:80" s="9" customFormat="1" x14ac:dyDescent="0.2">
      <c r="A4281" s="16"/>
      <c r="B4281" s="16"/>
      <c r="C4281" s="16"/>
      <c r="D4281" s="16"/>
      <c r="E4281" s="16"/>
      <c r="F4281" s="3"/>
      <c r="G4281" s="3"/>
      <c r="H4281" s="3"/>
      <c r="I4281" s="3"/>
      <c r="J4281" s="2"/>
      <c r="M4281" s="10"/>
      <c r="N4281" s="2"/>
      <c r="O4281" s="3"/>
      <c r="P4281" s="11"/>
      <c r="Q4281" s="16"/>
      <c r="R4281" s="4"/>
      <c r="S4281" s="12"/>
      <c r="T4281" s="16"/>
      <c r="U4281" s="4"/>
      <c r="V4281" s="3"/>
      <c r="W4281" s="3"/>
      <c r="X4281" s="3"/>
      <c r="Y4281" s="3"/>
      <c r="Z4281" s="3"/>
      <c r="AA4281" s="4"/>
      <c r="AB4281" s="4"/>
      <c r="AC4281" s="4"/>
      <c r="AD4281" s="4"/>
      <c r="AE4281" s="4"/>
      <c r="BA4281" s="13"/>
      <c r="BC4281" s="2"/>
      <c r="BD4281" s="2"/>
      <c r="BU4281" s="15"/>
      <c r="BV4281" s="6"/>
      <c r="BW4281" s="6"/>
      <c r="BX4281" s="16"/>
      <c r="BY4281" s="16"/>
      <c r="BZ4281" s="16"/>
      <c r="CA4281" s="16"/>
      <c r="CB4281" s="14"/>
    </row>
    <row r="4282" spans="1:80" s="9" customFormat="1" x14ac:dyDescent="0.2">
      <c r="A4282" s="16"/>
      <c r="B4282" s="16"/>
      <c r="C4282" s="16"/>
      <c r="D4282" s="16"/>
      <c r="E4282" s="16"/>
      <c r="F4282" s="3"/>
      <c r="G4282" s="3"/>
      <c r="H4282" s="3"/>
      <c r="I4282" s="3"/>
      <c r="J4282" s="2"/>
      <c r="M4282" s="10"/>
      <c r="N4282" s="2"/>
      <c r="O4282" s="3"/>
      <c r="P4282" s="11"/>
      <c r="Q4282" s="16"/>
      <c r="R4282" s="4"/>
      <c r="S4282" s="12"/>
      <c r="T4282" s="16"/>
      <c r="U4282" s="4"/>
      <c r="V4282" s="3"/>
      <c r="W4282" s="3"/>
      <c r="X4282" s="3"/>
      <c r="Y4282" s="3"/>
      <c r="Z4282" s="3"/>
      <c r="AA4282" s="4"/>
      <c r="AB4282" s="4"/>
      <c r="AC4282" s="4"/>
      <c r="AD4282" s="4"/>
      <c r="AE4282" s="4"/>
      <c r="BA4282" s="13"/>
      <c r="BC4282" s="2"/>
      <c r="BD4282" s="2"/>
      <c r="BU4282" s="15"/>
      <c r="BV4282" s="6"/>
      <c r="BW4282" s="6"/>
      <c r="BX4282" s="16"/>
      <c r="BY4282" s="16"/>
      <c r="BZ4282" s="16"/>
      <c r="CA4282" s="16"/>
      <c r="CB4282" s="14"/>
    </row>
    <row r="4283" spans="1:80" s="9" customFormat="1" x14ac:dyDescent="0.2">
      <c r="A4283" s="16"/>
      <c r="B4283" s="16"/>
      <c r="C4283" s="16"/>
      <c r="D4283" s="16"/>
      <c r="E4283" s="16"/>
      <c r="F4283" s="3"/>
      <c r="G4283" s="3"/>
      <c r="H4283" s="3"/>
      <c r="I4283" s="3"/>
      <c r="J4283" s="2"/>
      <c r="M4283" s="10"/>
      <c r="N4283" s="2"/>
      <c r="O4283" s="3"/>
      <c r="P4283" s="11"/>
      <c r="Q4283" s="16"/>
      <c r="R4283" s="4"/>
      <c r="S4283" s="12"/>
      <c r="T4283" s="16"/>
      <c r="U4283" s="4"/>
      <c r="V4283" s="3"/>
      <c r="W4283" s="3"/>
      <c r="X4283" s="3"/>
      <c r="Y4283" s="3"/>
      <c r="Z4283" s="3"/>
      <c r="AA4283" s="4"/>
      <c r="AB4283" s="4"/>
      <c r="AC4283" s="4"/>
      <c r="AD4283" s="4"/>
      <c r="AE4283" s="4"/>
      <c r="BA4283" s="13"/>
      <c r="BC4283" s="2"/>
      <c r="BD4283" s="2"/>
      <c r="BU4283" s="15"/>
      <c r="BV4283" s="6"/>
      <c r="BW4283" s="6"/>
      <c r="BX4283" s="16"/>
      <c r="BY4283" s="16"/>
      <c r="BZ4283" s="16"/>
      <c r="CA4283" s="16"/>
      <c r="CB4283" s="14"/>
    </row>
    <row r="4284" spans="1:80" s="9" customFormat="1" x14ac:dyDescent="0.2">
      <c r="A4284" s="16"/>
      <c r="B4284" s="16"/>
      <c r="C4284" s="16"/>
      <c r="D4284" s="16"/>
      <c r="E4284" s="16"/>
      <c r="F4284" s="3"/>
      <c r="G4284" s="3"/>
      <c r="H4284" s="3"/>
      <c r="I4284" s="3"/>
      <c r="J4284" s="2"/>
      <c r="M4284" s="10"/>
      <c r="N4284" s="2"/>
      <c r="O4284" s="3"/>
      <c r="P4284" s="11"/>
      <c r="Q4284" s="16"/>
      <c r="R4284" s="4"/>
      <c r="S4284" s="12"/>
      <c r="T4284" s="16"/>
      <c r="U4284" s="4"/>
      <c r="V4284" s="3"/>
      <c r="W4284" s="3"/>
      <c r="X4284" s="3"/>
      <c r="Y4284" s="3"/>
      <c r="Z4284" s="3"/>
      <c r="AA4284" s="4"/>
      <c r="AB4284" s="4"/>
      <c r="AC4284" s="4"/>
      <c r="AD4284" s="4"/>
      <c r="AE4284" s="4"/>
      <c r="BA4284" s="13"/>
      <c r="BC4284" s="2"/>
      <c r="BD4284" s="2"/>
      <c r="BU4284" s="15"/>
      <c r="BV4284" s="6"/>
      <c r="BW4284" s="6"/>
      <c r="BX4284" s="16"/>
      <c r="BY4284" s="16"/>
      <c r="BZ4284" s="16"/>
      <c r="CA4284" s="16"/>
      <c r="CB4284" s="14"/>
    </row>
    <row r="4285" spans="1:80" s="9" customFormat="1" x14ac:dyDescent="0.2">
      <c r="A4285" s="16"/>
      <c r="B4285" s="16"/>
      <c r="C4285" s="16"/>
      <c r="D4285" s="16"/>
      <c r="E4285" s="16"/>
      <c r="F4285" s="3"/>
      <c r="G4285" s="3"/>
      <c r="H4285" s="3"/>
      <c r="I4285" s="3"/>
      <c r="J4285" s="2"/>
      <c r="M4285" s="10"/>
      <c r="N4285" s="2"/>
      <c r="O4285" s="3"/>
      <c r="P4285" s="11"/>
      <c r="Q4285" s="16"/>
      <c r="R4285" s="4"/>
      <c r="S4285" s="12"/>
      <c r="T4285" s="16"/>
      <c r="U4285" s="4"/>
      <c r="V4285" s="3"/>
      <c r="W4285" s="3"/>
      <c r="X4285" s="3"/>
      <c r="Y4285" s="3"/>
      <c r="Z4285" s="3"/>
      <c r="AA4285" s="4"/>
      <c r="AB4285" s="4"/>
      <c r="AC4285" s="4"/>
      <c r="AD4285" s="4"/>
      <c r="AE4285" s="4"/>
      <c r="BA4285" s="13"/>
      <c r="BC4285" s="2"/>
      <c r="BD4285" s="2"/>
      <c r="BU4285" s="15"/>
      <c r="BV4285" s="6"/>
      <c r="BW4285" s="6"/>
      <c r="BX4285" s="16"/>
      <c r="BY4285" s="16"/>
      <c r="BZ4285" s="16"/>
      <c r="CA4285" s="16"/>
      <c r="CB4285" s="14"/>
    </row>
    <row r="4286" spans="1:80" s="9" customFormat="1" x14ac:dyDescent="0.2">
      <c r="A4286" s="16"/>
      <c r="B4286" s="16"/>
      <c r="C4286" s="16"/>
      <c r="D4286" s="16"/>
      <c r="E4286" s="16"/>
      <c r="F4286" s="3"/>
      <c r="G4286" s="3"/>
      <c r="H4286" s="3"/>
      <c r="I4286" s="3"/>
      <c r="J4286" s="2"/>
      <c r="M4286" s="10"/>
      <c r="N4286" s="2"/>
      <c r="O4286" s="3"/>
      <c r="P4286" s="11"/>
      <c r="Q4286" s="16"/>
      <c r="R4286" s="4"/>
      <c r="S4286" s="12"/>
      <c r="T4286" s="16"/>
      <c r="U4286" s="4"/>
      <c r="V4286" s="3"/>
      <c r="W4286" s="3"/>
      <c r="X4286" s="3"/>
      <c r="Y4286" s="3"/>
      <c r="Z4286" s="3"/>
      <c r="AA4286" s="4"/>
      <c r="AB4286" s="4"/>
      <c r="AC4286" s="4"/>
      <c r="AD4286" s="4"/>
      <c r="AE4286" s="4"/>
      <c r="BA4286" s="13"/>
      <c r="BC4286" s="2"/>
      <c r="BD4286" s="2"/>
      <c r="BU4286" s="15"/>
      <c r="BV4286" s="6"/>
      <c r="BW4286" s="6"/>
      <c r="BX4286" s="16"/>
      <c r="BY4286" s="16"/>
      <c r="BZ4286" s="16"/>
      <c r="CA4286" s="16"/>
      <c r="CB4286" s="14"/>
    </row>
    <row r="4287" spans="1:80" s="9" customFormat="1" x14ac:dyDescent="0.2">
      <c r="A4287" s="16"/>
      <c r="B4287" s="16"/>
      <c r="C4287" s="16"/>
      <c r="D4287" s="16"/>
      <c r="E4287" s="16"/>
      <c r="F4287" s="3"/>
      <c r="G4287" s="3"/>
      <c r="H4287" s="3"/>
      <c r="I4287" s="3"/>
      <c r="J4287" s="2"/>
      <c r="M4287" s="10"/>
      <c r="N4287" s="2"/>
      <c r="O4287" s="3"/>
      <c r="P4287" s="11"/>
      <c r="Q4287" s="16"/>
      <c r="R4287" s="4"/>
      <c r="S4287" s="12"/>
      <c r="T4287" s="16"/>
      <c r="U4287" s="4"/>
      <c r="V4287" s="3"/>
      <c r="W4287" s="3"/>
      <c r="X4287" s="3"/>
      <c r="Y4287" s="3"/>
      <c r="Z4287" s="3"/>
      <c r="AA4287" s="4"/>
      <c r="AB4287" s="4"/>
      <c r="AC4287" s="4"/>
      <c r="AD4287" s="4"/>
      <c r="AE4287" s="4"/>
      <c r="BA4287" s="13"/>
      <c r="BC4287" s="2"/>
      <c r="BD4287" s="2"/>
      <c r="BU4287" s="15"/>
      <c r="BV4287" s="6"/>
      <c r="BW4287" s="6"/>
      <c r="BX4287" s="16"/>
      <c r="BY4287" s="16"/>
      <c r="BZ4287" s="16"/>
      <c r="CA4287" s="16"/>
      <c r="CB4287" s="14"/>
    </row>
    <row r="4288" spans="1:80" s="9" customFormat="1" x14ac:dyDescent="0.2">
      <c r="A4288" s="16"/>
      <c r="B4288" s="16"/>
      <c r="C4288" s="16"/>
      <c r="D4288" s="16"/>
      <c r="E4288" s="16"/>
      <c r="F4288" s="3"/>
      <c r="G4288" s="3"/>
      <c r="H4288" s="3"/>
      <c r="I4288" s="3"/>
      <c r="J4288" s="2"/>
      <c r="M4288" s="10"/>
      <c r="N4288" s="2"/>
      <c r="O4288" s="3"/>
      <c r="P4288" s="11"/>
      <c r="Q4288" s="16"/>
      <c r="R4288" s="4"/>
      <c r="S4288" s="12"/>
      <c r="T4288" s="16"/>
      <c r="U4288" s="4"/>
      <c r="V4288" s="3"/>
      <c r="W4288" s="3"/>
      <c r="X4288" s="3"/>
      <c r="Y4288" s="3"/>
      <c r="Z4288" s="3"/>
      <c r="AA4288" s="4"/>
      <c r="AB4288" s="4"/>
      <c r="AC4288" s="4"/>
      <c r="AD4288" s="4"/>
      <c r="AE4288" s="4"/>
      <c r="BA4288" s="13"/>
      <c r="BC4288" s="2"/>
      <c r="BD4288" s="2"/>
      <c r="BU4288" s="15"/>
      <c r="BV4288" s="6"/>
      <c r="BW4288" s="6"/>
      <c r="BX4288" s="16"/>
      <c r="BY4288" s="16"/>
      <c r="BZ4288" s="16"/>
      <c r="CA4288" s="16"/>
      <c r="CB4288" s="14"/>
    </row>
    <row r="4289" spans="1:80" s="9" customFormat="1" x14ac:dyDescent="0.2">
      <c r="A4289" s="16"/>
      <c r="B4289" s="16"/>
      <c r="C4289" s="16"/>
      <c r="D4289" s="16"/>
      <c r="E4289" s="16"/>
      <c r="F4289" s="3"/>
      <c r="G4289" s="3"/>
      <c r="H4289" s="3"/>
      <c r="I4289" s="3"/>
      <c r="J4289" s="2"/>
      <c r="M4289" s="10"/>
      <c r="N4289" s="2"/>
      <c r="O4289" s="3"/>
      <c r="P4289" s="11"/>
      <c r="Q4289" s="16"/>
      <c r="R4289" s="4"/>
      <c r="S4289" s="12"/>
      <c r="T4289" s="16"/>
      <c r="U4289" s="4"/>
      <c r="V4289" s="3"/>
      <c r="W4289" s="3"/>
      <c r="X4289" s="3"/>
      <c r="Y4289" s="3"/>
      <c r="Z4289" s="3"/>
      <c r="AA4289" s="4"/>
      <c r="AB4289" s="4"/>
      <c r="AC4289" s="4"/>
      <c r="AD4289" s="4"/>
      <c r="AE4289" s="4"/>
      <c r="BA4289" s="13"/>
      <c r="BC4289" s="2"/>
      <c r="BD4289" s="2"/>
      <c r="BU4289" s="15"/>
      <c r="BV4289" s="6"/>
      <c r="BW4289" s="6"/>
      <c r="BX4289" s="16"/>
      <c r="BY4289" s="16"/>
      <c r="BZ4289" s="16"/>
      <c r="CA4289" s="16"/>
      <c r="CB4289" s="14"/>
    </row>
    <row r="4290" spans="1:80" s="9" customFormat="1" x14ac:dyDescent="0.2">
      <c r="A4290" s="16"/>
      <c r="B4290" s="16"/>
      <c r="C4290" s="16"/>
      <c r="D4290" s="16"/>
      <c r="E4290" s="16"/>
      <c r="F4290" s="3"/>
      <c r="G4290" s="3"/>
      <c r="H4290" s="3"/>
      <c r="I4290" s="3"/>
      <c r="J4290" s="2"/>
      <c r="M4290" s="10"/>
      <c r="N4290" s="2"/>
      <c r="O4290" s="3"/>
      <c r="P4290" s="11"/>
      <c r="Q4290" s="16"/>
      <c r="R4290" s="4"/>
      <c r="S4290" s="12"/>
      <c r="T4290" s="16"/>
      <c r="U4290" s="4"/>
      <c r="V4290" s="3"/>
      <c r="W4290" s="3"/>
      <c r="X4290" s="3"/>
      <c r="Y4290" s="3"/>
      <c r="Z4290" s="3"/>
      <c r="AA4290" s="4"/>
      <c r="AB4290" s="4"/>
      <c r="AC4290" s="4"/>
      <c r="AD4290" s="4"/>
      <c r="AE4290" s="4"/>
      <c r="BA4290" s="13"/>
      <c r="BC4290" s="2"/>
      <c r="BD4290" s="2"/>
      <c r="BU4290" s="15"/>
      <c r="BV4290" s="6"/>
      <c r="BW4290" s="6"/>
      <c r="BX4290" s="16"/>
      <c r="BY4290" s="16"/>
      <c r="BZ4290" s="16"/>
      <c r="CA4290" s="16"/>
      <c r="CB4290" s="14"/>
    </row>
    <row r="4291" spans="1:80" s="9" customFormat="1" x14ac:dyDescent="0.2">
      <c r="A4291" s="16"/>
      <c r="B4291" s="16"/>
      <c r="C4291" s="16"/>
      <c r="D4291" s="16"/>
      <c r="E4291" s="16"/>
      <c r="F4291" s="3"/>
      <c r="G4291" s="3"/>
      <c r="H4291" s="3"/>
      <c r="I4291" s="3"/>
      <c r="J4291" s="2"/>
      <c r="M4291" s="10"/>
      <c r="N4291" s="2"/>
      <c r="O4291" s="3"/>
      <c r="P4291" s="11"/>
      <c r="Q4291" s="16"/>
      <c r="R4291" s="4"/>
      <c r="S4291" s="12"/>
      <c r="T4291" s="16"/>
      <c r="U4291" s="4"/>
      <c r="V4291" s="3"/>
      <c r="W4291" s="3"/>
      <c r="X4291" s="3"/>
      <c r="Y4291" s="3"/>
      <c r="Z4291" s="3"/>
      <c r="AA4291" s="4"/>
      <c r="AB4291" s="4"/>
      <c r="AC4291" s="4"/>
      <c r="AD4291" s="4"/>
      <c r="AE4291" s="4"/>
      <c r="BA4291" s="13"/>
      <c r="BC4291" s="2"/>
      <c r="BD4291" s="2"/>
      <c r="BU4291" s="15"/>
      <c r="BV4291" s="6"/>
      <c r="BW4291" s="6"/>
      <c r="BX4291" s="16"/>
      <c r="BY4291" s="16"/>
      <c r="BZ4291" s="16"/>
      <c r="CA4291" s="16"/>
      <c r="CB4291" s="14"/>
    </row>
    <row r="4292" spans="1:80" s="9" customFormat="1" x14ac:dyDescent="0.2">
      <c r="A4292" s="16"/>
      <c r="B4292" s="16"/>
      <c r="C4292" s="16"/>
      <c r="D4292" s="16"/>
      <c r="E4292" s="16"/>
      <c r="F4292" s="3"/>
      <c r="G4292" s="3"/>
      <c r="H4292" s="3"/>
      <c r="I4292" s="3"/>
      <c r="J4292" s="2"/>
      <c r="M4292" s="10"/>
      <c r="N4292" s="2"/>
      <c r="O4292" s="3"/>
      <c r="P4292" s="11"/>
      <c r="Q4292" s="16"/>
      <c r="R4292" s="4"/>
      <c r="S4292" s="12"/>
      <c r="T4292" s="16"/>
      <c r="U4292" s="4"/>
      <c r="V4292" s="3"/>
      <c r="W4292" s="3"/>
      <c r="X4292" s="3"/>
      <c r="Y4292" s="3"/>
      <c r="Z4292" s="3"/>
      <c r="AA4292" s="4"/>
      <c r="AB4292" s="4"/>
      <c r="AC4292" s="4"/>
      <c r="AD4292" s="4"/>
      <c r="AE4292" s="4"/>
      <c r="BA4292" s="13"/>
      <c r="BC4292" s="2"/>
      <c r="BD4292" s="2"/>
      <c r="BU4292" s="15"/>
      <c r="BV4292" s="6"/>
      <c r="BW4292" s="6"/>
      <c r="BX4292" s="16"/>
      <c r="BY4292" s="16"/>
      <c r="BZ4292" s="16"/>
      <c r="CA4292" s="16"/>
      <c r="CB4292" s="14"/>
    </row>
    <row r="4293" spans="1:80" s="9" customFormat="1" x14ac:dyDescent="0.2">
      <c r="A4293" s="16"/>
      <c r="B4293" s="16"/>
      <c r="C4293" s="16"/>
      <c r="D4293" s="16"/>
      <c r="E4293" s="16"/>
      <c r="F4293" s="3"/>
      <c r="G4293" s="3"/>
      <c r="H4293" s="3"/>
      <c r="I4293" s="3"/>
      <c r="J4293" s="2"/>
      <c r="M4293" s="10"/>
      <c r="N4293" s="2"/>
      <c r="O4293" s="3"/>
      <c r="P4293" s="11"/>
      <c r="Q4293" s="16"/>
      <c r="R4293" s="4"/>
      <c r="S4293" s="12"/>
      <c r="T4293" s="16"/>
      <c r="U4293" s="4"/>
      <c r="V4293" s="3"/>
      <c r="W4293" s="3"/>
      <c r="X4293" s="3"/>
      <c r="Y4293" s="3"/>
      <c r="Z4293" s="3"/>
      <c r="AA4293" s="4"/>
      <c r="AB4293" s="4"/>
      <c r="AC4293" s="4"/>
      <c r="AD4293" s="4"/>
      <c r="AE4293" s="4"/>
      <c r="BA4293" s="13"/>
      <c r="BC4293" s="2"/>
      <c r="BD4293" s="2"/>
      <c r="BU4293" s="15"/>
      <c r="BV4293" s="6"/>
      <c r="BW4293" s="6"/>
      <c r="BX4293" s="16"/>
      <c r="BY4293" s="16"/>
      <c r="BZ4293" s="16"/>
      <c r="CA4293" s="16"/>
      <c r="CB4293" s="14"/>
    </row>
    <row r="4294" spans="1:80" s="9" customFormat="1" x14ac:dyDescent="0.2">
      <c r="A4294" s="16"/>
      <c r="B4294" s="16"/>
      <c r="C4294" s="16"/>
      <c r="D4294" s="16"/>
      <c r="E4294" s="16"/>
      <c r="F4294" s="3"/>
      <c r="G4294" s="3"/>
      <c r="H4294" s="3"/>
      <c r="I4294" s="3"/>
      <c r="J4294" s="2"/>
      <c r="M4294" s="10"/>
      <c r="N4294" s="2"/>
      <c r="O4294" s="3"/>
      <c r="P4294" s="11"/>
      <c r="Q4294" s="16"/>
      <c r="R4294" s="4"/>
      <c r="S4294" s="12"/>
      <c r="T4294" s="16"/>
      <c r="U4294" s="4"/>
      <c r="V4294" s="3"/>
      <c r="W4294" s="3"/>
      <c r="X4294" s="3"/>
      <c r="Y4294" s="3"/>
      <c r="Z4294" s="3"/>
      <c r="AA4294" s="4"/>
      <c r="AB4294" s="4"/>
      <c r="AC4294" s="4"/>
      <c r="AD4294" s="4"/>
      <c r="AE4294" s="4"/>
      <c r="BA4294" s="13"/>
      <c r="BC4294" s="2"/>
      <c r="BD4294" s="2"/>
      <c r="BU4294" s="15"/>
      <c r="BV4294" s="6"/>
      <c r="BW4294" s="6"/>
      <c r="BX4294" s="16"/>
      <c r="BY4294" s="16"/>
      <c r="BZ4294" s="16"/>
      <c r="CA4294" s="16"/>
      <c r="CB4294" s="14"/>
    </row>
    <row r="4295" spans="1:80" s="9" customFormat="1" x14ac:dyDescent="0.2">
      <c r="A4295" s="16"/>
      <c r="B4295" s="16"/>
      <c r="C4295" s="16"/>
      <c r="D4295" s="16"/>
      <c r="E4295" s="16"/>
      <c r="F4295" s="3"/>
      <c r="G4295" s="3"/>
      <c r="H4295" s="3"/>
      <c r="I4295" s="3"/>
      <c r="J4295" s="2"/>
      <c r="M4295" s="10"/>
      <c r="N4295" s="2"/>
      <c r="O4295" s="3"/>
      <c r="P4295" s="11"/>
      <c r="Q4295" s="16"/>
      <c r="R4295" s="4"/>
      <c r="S4295" s="12"/>
      <c r="T4295" s="16"/>
      <c r="U4295" s="4"/>
      <c r="V4295" s="3"/>
      <c r="W4295" s="3"/>
      <c r="X4295" s="3"/>
      <c r="Y4295" s="3"/>
      <c r="Z4295" s="3"/>
      <c r="AA4295" s="4"/>
      <c r="AB4295" s="4"/>
      <c r="AC4295" s="4"/>
      <c r="AD4295" s="4"/>
      <c r="AE4295" s="4"/>
      <c r="BA4295" s="13"/>
      <c r="BC4295" s="2"/>
      <c r="BD4295" s="2"/>
      <c r="BU4295" s="15"/>
      <c r="BV4295" s="6"/>
      <c r="BW4295" s="6"/>
      <c r="BX4295" s="16"/>
      <c r="BY4295" s="16"/>
      <c r="BZ4295" s="16"/>
      <c r="CA4295" s="16"/>
      <c r="CB4295" s="14"/>
    </row>
    <row r="4296" spans="1:80" s="9" customFormat="1" x14ac:dyDescent="0.2">
      <c r="A4296" s="16"/>
      <c r="B4296" s="16"/>
      <c r="C4296" s="16"/>
      <c r="D4296" s="16"/>
      <c r="E4296" s="16"/>
      <c r="F4296" s="3"/>
      <c r="G4296" s="3"/>
      <c r="H4296" s="3"/>
      <c r="I4296" s="3"/>
      <c r="J4296" s="2"/>
      <c r="M4296" s="10"/>
      <c r="N4296" s="2"/>
      <c r="O4296" s="3"/>
      <c r="P4296" s="11"/>
      <c r="Q4296" s="16"/>
      <c r="R4296" s="4"/>
      <c r="S4296" s="12"/>
      <c r="T4296" s="16"/>
      <c r="U4296" s="4"/>
      <c r="V4296" s="3"/>
      <c r="W4296" s="3"/>
      <c r="X4296" s="3"/>
      <c r="Y4296" s="3"/>
      <c r="Z4296" s="3"/>
      <c r="AA4296" s="4"/>
      <c r="AB4296" s="4"/>
      <c r="AC4296" s="4"/>
      <c r="AD4296" s="4"/>
      <c r="AE4296" s="4"/>
      <c r="BA4296" s="13"/>
      <c r="BC4296" s="2"/>
      <c r="BD4296" s="2"/>
      <c r="BU4296" s="15"/>
      <c r="BV4296" s="6"/>
      <c r="BW4296" s="6"/>
      <c r="BX4296" s="16"/>
      <c r="BY4296" s="16"/>
      <c r="BZ4296" s="16"/>
      <c r="CA4296" s="16"/>
      <c r="CB4296" s="14"/>
    </row>
    <row r="4297" spans="1:80" s="9" customFormat="1" x14ac:dyDescent="0.2">
      <c r="A4297" s="16"/>
      <c r="B4297" s="16"/>
      <c r="C4297" s="16"/>
      <c r="D4297" s="16"/>
      <c r="E4297" s="16"/>
      <c r="F4297" s="3"/>
      <c r="G4297" s="3"/>
      <c r="H4297" s="3"/>
      <c r="I4297" s="3"/>
      <c r="J4297" s="2"/>
      <c r="M4297" s="10"/>
      <c r="N4297" s="2"/>
      <c r="O4297" s="3"/>
      <c r="P4297" s="11"/>
      <c r="Q4297" s="16"/>
      <c r="R4297" s="4"/>
      <c r="S4297" s="12"/>
      <c r="T4297" s="16"/>
      <c r="U4297" s="4"/>
      <c r="V4297" s="3"/>
      <c r="W4297" s="3"/>
      <c r="X4297" s="3"/>
      <c r="Y4297" s="3"/>
      <c r="Z4297" s="3"/>
      <c r="AA4297" s="4"/>
      <c r="AB4297" s="4"/>
      <c r="AC4297" s="4"/>
      <c r="AD4297" s="4"/>
      <c r="AE4297" s="4"/>
      <c r="BA4297" s="13"/>
      <c r="BC4297" s="2"/>
      <c r="BD4297" s="2"/>
      <c r="BU4297" s="15"/>
      <c r="BV4297" s="6"/>
      <c r="BW4297" s="6"/>
      <c r="BX4297" s="16"/>
      <c r="BY4297" s="16"/>
      <c r="BZ4297" s="16"/>
      <c r="CA4297" s="16"/>
      <c r="CB4297" s="14"/>
    </row>
    <row r="4298" spans="1:80" s="9" customFormat="1" x14ac:dyDescent="0.2">
      <c r="A4298" s="16"/>
      <c r="B4298" s="16"/>
      <c r="C4298" s="16"/>
      <c r="D4298" s="16"/>
      <c r="E4298" s="16"/>
      <c r="F4298" s="3"/>
      <c r="G4298" s="3"/>
      <c r="H4298" s="3"/>
      <c r="I4298" s="3"/>
      <c r="J4298" s="2"/>
      <c r="M4298" s="10"/>
      <c r="N4298" s="2"/>
      <c r="O4298" s="3"/>
      <c r="P4298" s="11"/>
      <c r="Q4298" s="16"/>
      <c r="R4298" s="4"/>
      <c r="S4298" s="12"/>
      <c r="T4298" s="16"/>
      <c r="U4298" s="4"/>
      <c r="V4298" s="3"/>
      <c r="W4298" s="3"/>
      <c r="X4298" s="3"/>
      <c r="Y4298" s="3"/>
      <c r="Z4298" s="3"/>
      <c r="AA4298" s="4"/>
      <c r="AB4298" s="4"/>
      <c r="AC4298" s="4"/>
      <c r="AD4298" s="4"/>
      <c r="AE4298" s="4"/>
      <c r="BA4298" s="13"/>
      <c r="BC4298" s="2"/>
      <c r="BD4298" s="2"/>
      <c r="BU4298" s="15"/>
      <c r="BV4298" s="6"/>
      <c r="BW4298" s="6"/>
      <c r="BX4298" s="16"/>
      <c r="BY4298" s="16"/>
      <c r="BZ4298" s="16"/>
      <c r="CA4298" s="16"/>
      <c r="CB4298" s="14"/>
    </row>
    <row r="4299" spans="1:80" s="9" customFormat="1" x14ac:dyDescent="0.2">
      <c r="A4299" s="16"/>
      <c r="B4299" s="16"/>
      <c r="C4299" s="16"/>
      <c r="D4299" s="16"/>
      <c r="E4299" s="16"/>
      <c r="F4299" s="3"/>
      <c r="G4299" s="3"/>
      <c r="H4299" s="3"/>
      <c r="I4299" s="3"/>
      <c r="J4299" s="2"/>
      <c r="M4299" s="10"/>
      <c r="N4299" s="2"/>
      <c r="O4299" s="3"/>
      <c r="P4299" s="11"/>
      <c r="Q4299" s="16"/>
      <c r="R4299" s="4"/>
      <c r="S4299" s="12"/>
      <c r="T4299" s="16"/>
      <c r="U4299" s="4"/>
      <c r="V4299" s="3"/>
      <c r="W4299" s="3"/>
      <c r="X4299" s="3"/>
      <c r="Y4299" s="3"/>
      <c r="Z4299" s="3"/>
      <c r="AA4299" s="4"/>
      <c r="AB4299" s="4"/>
      <c r="AC4299" s="4"/>
      <c r="AD4299" s="4"/>
      <c r="AE4299" s="4"/>
      <c r="BA4299" s="13"/>
      <c r="BC4299" s="2"/>
      <c r="BD4299" s="2"/>
      <c r="BU4299" s="15"/>
      <c r="BV4299" s="6"/>
      <c r="BW4299" s="6"/>
      <c r="BX4299" s="16"/>
      <c r="BY4299" s="16"/>
      <c r="BZ4299" s="16"/>
      <c r="CA4299" s="16"/>
      <c r="CB4299" s="14"/>
    </row>
    <row r="4300" spans="1:80" s="9" customFormat="1" x14ac:dyDescent="0.2">
      <c r="A4300" s="16"/>
      <c r="B4300" s="16"/>
      <c r="C4300" s="16"/>
      <c r="D4300" s="16"/>
      <c r="E4300" s="16"/>
      <c r="F4300" s="3"/>
      <c r="G4300" s="3"/>
      <c r="H4300" s="3"/>
      <c r="I4300" s="3"/>
      <c r="J4300" s="2"/>
      <c r="M4300" s="10"/>
      <c r="N4300" s="2"/>
      <c r="O4300" s="3"/>
      <c r="P4300" s="11"/>
      <c r="Q4300" s="16"/>
      <c r="R4300" s="4"/>
      <c r="S4300" s="12"/>
      <c r="T4300" s="16"/>
      <c r="U4300" s="4"/>
      <c r="V4300" s="3"/>
      <c r="W4300" s="3"/>
      <c r="X4300" s="3"/>
      <c r="Y4300" s="3"/>
      <c r="Z4300" s="3"/>
      <c r="AA4300" s="4"/>
      <c r="AB4300" s="4"/>
      <c r="AC4300" s="4"/>
      <c r="AD4300" s="4"/>
      <c r="AE4300" s="4"/>
      <c r="BA4300" s="13"/>
      <c r="BC4300" s="2"/>
      <c r="BD4300" s="2"/>
      <c r="BU4300" s="15"/>
      <c r="BV4300" s="6"/>
      <c r="BW4300" s="6"/>
      <c r="BX4300" s="16"/>
      <c r="BY4300" s="16"/>
      <c r="BZ4300" s="16"/>
      <c r="CA4300" s="16"/>
      <c r="CB4300" s="14"/>
    </row>
    <row r="4301" spans="1:80" s="9" customFormat="1" x14ac:dyDescent="0.2">
      <c r="A4301" s="16"/>
      <c r="B4301" s="16"/>
      <c r="C4301" s="16"/>
      <c r="D4301" s="16"/>
      <c r="E4301" s="16"/>
      <c r="F4301" s="3"/>
      <c r="G4301" s="3"/>
      <c r="H4301" s="3"/>
      <c r="I4301" s="3"/>
      <c r="J4301" s="2"/>
      <c r="M4301" s="10"/>
      <c r="N4301" s="2"/>
      <c r="O4301" s="3"/>
      <c r="P4301" s="11"/>
      <c r="Q4301" s="16"/>
      <c r="R4301" s="4"/>
      <c r="S4301" s="12"/>
      <c r="T4301" s="16"/>
      <c r="U4301" s="4"/>
      <c r="V4301" s="3"/>
      <c r="W4301" s="3"/>
      <c r="X4301" s="3"/>
      <c r="Y4301" s="3"/>
      <c r="Z4301" s="3"/>
      <c r="AA4301" s="4"/>
      <c r="AB4301" s="4"/>
      <c r="AC4301" s="4"/>
      <c r="AD4301" s="4"/>
      <c r="AE4301" s="4"/>
      <c r="BA4301" s="13"/>
      <c r="BC4301" s="2"/>
      <c r="BD4301" s="2"/>
      <c r="BU4301" s="15"/>
      <c r="BV4301" s="6"/>
      <c r="BW4301" s="6"/>
      <c r="BX4301" s="16"/>
      <c r="BY4301" s="16"/>
      <c r="BZ4301" s="16"/>
      <c r="CA4301" s="16"/>
      <c r="CB4301" s="14"/>
    </row>
    <row r="4302" spans="1:80" s="9" customFormat="1" x14ac:dyDescent="0.2">
      <c r="A4302" s="16"/>
      <c r="B4302" s="16"/>
      <c r="C4302" s="16"/>
      <c r="D4302" s="16"/>
      <c r="E4302" s="16"/>
      <c r="F4302" s="3"/>
      <c r="G4302" s="3"/>
      <c r="H4302" s="3"/>
      <c r="I4302" s="3"/>
      <c r="J4302" s="2"/>
      <c r="M4302" s="10"/>
      <c r="N4302" s="2"/>
      <c r="O4302" s="3"/>
      <c r="P4302" s="11"/>
      <c r="Q4302" s="16"/>
      <c r="R4302" s="4"/>
      <c r="S4302" s="12"/>
      <c r="T4302" s="16"/>
      <c r="U4302" s="4"/>
      <c r="V4302" s="3"/>
      <c r="W4302" s="3"/>
      <c r="X4302" s="3"/>
      <c r="Y4302" s="3"/>
      <c r="Z4302" s="3"/>
      <c r="AA4302" s="4"/>
      <c r="AB4302" s="4"/>
      <c r="AC4302" s="4"/>
      <c r="AD4302" s="4"/>
      <c r="AE4302" s="4"/>
      <c r="BA4302" s="13"/>
      <c r="BC4302" s="2"/>
      <c r="BD4302" s="2"/>
      <c r="BU4302" s="15"/>
      <c r="BV4302" s="6"/>
      <c r="BW4302" s="6"/>
      <c r="BX4302" s="16"/>
      <c r="BY4302" s="16"/>
      <c r="BZ4302" s="16"/>
      <c r="CA4302" s="16"/>
      <c r="CB4302" s="14"/>
    </row>
    <row r="4303" spans="1:80" s="9" customFormat="1" x14ac:dyDescent="0.2">
      <c r="A4303" s="16"/>
      <c r="B4303" s="16"/>
      <c r="C4303" s="16"/>
      <c r="D4303" s="16"/>
      <c r="E4303" s="16"/>
      <c r="F4303" s="3"/>
      <c r="G4303" s="3"/>
      <c r="H4303" s="3"/>
      <c r="I4303" s="3"/>
      <c r="J4303" s="2"/>
      <c r="M4303" s="10"/>
      <c r="N4303" s="2"/>
      <c r="O4303" s="3"/>
      <c r="P4303" s="11"/>
      <c r="Q4303" s="16"/>
      <c r="R4303" s="4"/>
      <c r="S4303" s="12"/>
      <c r="T4303" s="16"/>
      <c r="U4303" s="4"/>
      <c r="V4303" s="3"/>
      <c r="W4303" s="3"/>
      <c r="X4303" s="3"/>
      <c r="Y4303" s="3"/>
      <c r="Z4303" s="3"/>
      <c r="AA4303" s="4"/>
      <c r="AB4303" s="4"/>
      <c r="AC4303" s="4"/>
      <c r="AD4303" s="4"/>
      <c r="AE4303" s="4"/>
      <c r="BA4303" s="13"/>
      <c r="BC4303" s="2"/>
      <c r="BD4303" s="2"/>
      <c r="BU4303" s="15"/>
      <c r="BV4303" s="6"/>
      <c r="BW4303" s="6"/>
      <c r="BX4303" s="16"/>
      <c r="BY4303" s="16"/>
      <c r="BZ4303" s="16"/>
      <c r="CA4303" s="16"/>
      <c r="CB4303" s="14"/>
    </row>
    <row r="4304" spans="1:80" s="9" customFormat="1" x14ac:dyDescent="0.2">
      <c r="A4304" s="16"/>
      <c r="B4304" s="16"/>
      <c r="C4304" s="16"/>
      <c r="D4304" s="16"/>
      <c r="E4304" s="16"/>
      <c r="F4304" s="3"/>
      <c r="G4304" s="3"/>
      <c r="H4304" s="3"/>
      <c r="I4304" s="3"/>
      <c r="J4304" s="2"/>
      <c r="M4304" s="10"/>
      <c r="N4304" s="2"/>
      <c r="O4304" s="3"/>
      <c r="P4304" s="11"/>
      <c r="Q4304" s="16"/>
      <c r="R4304" s="4"/>
      <c r="S4304" s="12"/>
      <c r="T4304" s="16"/>
      <c r="U4304" s="4"/>
      <c r="V4304" s="3"/>
      <c r="W4304" s="3"/>
      <c r="X4304" s="3"/>
      <c r="Y4304" s="3"/>
      <c r="Z4304" s="3"/>
      <c r="AA4304" s="4"/>
      <c r="AB4304" s="4"/>
      <c r="AC4304" s="4"/>
      <c r="AD4304" s="4"/>
      <c r="AE4304" s="4"/>
      <c r="BA4304" s="13"/>
      <c r="BC4304" s="2"/>
      <c r="BD4304" s="2"/>
      <c r="BU4304" s="15"/>
      <c r="BV4304" s="6"/>
      <c r="BW4304" s="6"/>
      <c r="BX4304" s="16"/>
      <c r="BY4304" s="16"/>
      <c r="BZ4304" s="16"/>
      <c r="CA4304" s="16"/>
      <c r="CB4304" s="14"/>
    </row>
    <row r="4305" spans="1:80" s="9" customFormat="1" x14ac:dyDescent="0.2">
      <c r="A4305" s="16"/>
      <c r="B4305" s="16"/>
      <c r="C4305" s="16"/>
      <c r="D4305" s="16"/>
      <c r="E4305" s="16"/>
      <c r="F4305" s="3"/>
      <c r="G4305" s="3"/>
      <c r="H4305" s="3"/>
      <c r="I4305" s="3"/>
      <c r="J4305" s="2"/>
      <c r="M4305" s="10"/>
      <c r="N4305" s="2"/>
      <c r="O4305" s="3"/>
      <c r="P4305" s="11"/>
      <c r="Q4305" s="16"/>
      <c r="R4305" s="4"/>
      <c r="S4305" s="12"/>
      <c r="T4305" s="16"/>
      <c r="U4305" s="4"/>
      <c r="V4305" s="3"/>
      <c r="W4305" s="3"/>
      <c r="X4305" s="3"/>
      <c r="Y4305" s="3"/>
      <c r="Z4305" s="3"/>
      <c r="AA4305" s="4"/>
      <c r="AB4305" s="4"/>
      <c r="AC4305" s="4"/>
      <c r="AD4305" s="4"/>
      <c r="AE4305" s="4"/>
      <c r="BA4305" s="13"/>
      <c r="BC4305" s="2"/>
      <c r="BD4305" s="2"/>
      <c r="BU4305" s="15"/>
      <c r="BV4305" s="6"/>
      <c r="BW4305" s="6"/>
      <c r="BX4305" s="16"/>
      <c r="BY4305" s="16"/>
      <c r="BZ4305" s="16"/>
      <c r="CA4305" s="16"/>
      <c r="CB4305" s="14"/>
    </row>
    <row r="4306" spans="1:80" s="9" customFormat="1" x14ac:dyDescent="0.2">
      <c r="A4306" s="16"/>
      <c r="B4306" s="16"/>
      <c r="C4306" s="16"/>
      <c r="D4306" s="16"/>
      <c r="E4306" s="16"/>
      <c r="F4306" s="3"/>
      <c r="G4306" s="3"/>
      <c r="H4306" s="3"/>
      <c r="I4306" s="3"/>
      <c r="J4306" s="2"/>
      <c r="M4306" s="10"/>
      <c r="N4306" s="2"/>
      <c r="O4306" s="3"/>
      <c r="P4306" s="11"/>
      <c r="Q4306" s="16"/>
      <c r="R4306" s="4"/>
      <c r="S4306" s="12"/>
      <c r="T4306" s="16"/>
      <c r="U4306" s="4"/>
      <c r="V4306" s="3"/>
      <c r="W4306" s="3"/>
      <c r="X4306" s="3"/>
      <c r="Y4306" s="3"/>
      <c r="Z4306" s="3"/>
      <c r="AA4306" s="4"/>
      <c r="AB4306" s="4"/>
      <c r="AC4306" s="4"/>
      <c r="AD4306" s="4"/>
      <c r="AE4306" s="4"/>
      <c r="BA4306" s="13"/>
      <c r="BC4306" s="2"/>
      <c r="BD4306" s="2"/>
      <c r="BU4306" s="15"/>
      <c r="BV4306" s="6"/>
      <c r="BW4306" s="6"/>
      <c r="BX4306" s="16"/>
      <c r="BY4306" s="16"/>
      <c r="BZ4306" s="16"/>
      <c r="CA4306" s="16"/>
      <c r="CB4306" s="14"/>
    </row>
    <row r="4307" spans="1:80" s="9" customFormat="1" x14ac:dyDescent="0.2">
      <c r="A4307" s="16"/>
      <c r="B4307" s="16"/>
      <c r="C4307" s="16"/>
      <c r="D4307" s="16"/>
      <c r="E4307" s="16"/>
      <c r="F4307" s="3"/>
      <c r="G4307" s="3"/>
      <c r="H4307" s="3"/>
      <c r="I4307" s="3"/>
      <c r="J4307" s="2"/>
      <c r="M4307" s="10"/>
      <c r="N4307" s="2"/>
      <c r="O4307" s="3"/>
      <c r="P4307" s="11"/>
      <c r="Q4307" s="16"/>
      <c r="R4307" s="4"/>
      <c r="S4307" s="12"/>
      <c r="T4307" s="16"/>
      <c r="U4307" s="4"/>
      <c r="V4307" s="3"/>
      <c r="W4307" s="3"/>
      <c r="X4307" s="3"/>
      <c r="Y4307" s="3"/>
      <c r="Z4307" s="3"/>
      <c r="AA4307" s="4"/>
      <c r="AB4307" s="4"/>
      <c r="AC4307" s="4"/>
      <c r="AD4307" s="4"/>
      <c r="AE4307" s="4"/>
      <c r="BA4307" s="13"/>
      <c r="BC4307" s="2"/>
      <c r="BD4307" s="2"/>
      <c r="BU4307" s="15"/>
      <c r="BV4307" s="6"/>
      <c r="BW4307" s="6"/>
      <c r="BX4307" s="16"/>
      <c r="BY4307" s="16"/>
      <c r="BZ4307" s="16"/>
      <c r="CA4307" s="16"/>
      <c r="CB4307" s="14"/>
    </row>
    <row r="4308" spans="1:80" s="9" customFormat="1" x14ac:dyDescent="0.2">
      <c r="A4308" s="16"/>
      <c r="B4308" s="16"/>
      <c r="C4308" s="16"/>
      <c r="D4308" s="16"/>
      <c r="E4308" s="16"/>
      <c r="F4308" s="3"/>
      <c r="G4308" s="3"/>
      <c r="H4308" s="3"/>
      <c r="I4308" s="3"/>
      <c r="J4308" s="2"/>
      <c r="M4308" s="10"/>
      <c r="N4308" s="2"/>
      <c r="O4308" s="3"/>
      <c r="P4308" s="11"/>
      <c r="Q4308" s="16"/>
      <c r="R4308" s="4"/>
      <c r="S4308" s="12"/>
      <c r="T4308" s="16"/>
      <c r="U4308" s="4"/>
      <c r="V4308" s="3"/>
      <c r="W4308" s="3"/>
      <c r="X4308" s="3"/>
      <c r="Y4308" s="3"/>
      <c r="Z4308" s="3"/>
      <c r="AA4308" s="4"/>
      <c r="AB4308" s="4"/>
      <c r="AC4308" s="4"/>
      <c r="AD4308" s="4"/>
      <c r="AE4308" s="4"/>
      <c r="BA4308" s="13"/>
      <c r="BC4308" s="2"/>
      <c r="BD4308" s="2"/>
      <c r="BU4308" s="15"/>
      <c r="BV4308" s="6"/>
      <c r="BW4308" s="6"/>
      <c r="BX4308" s="16"/>
      <c r="BY4308" s="16"/>
      <c r="BZ4308" s="16"/>
      <c r="CA4308" s="16"/>
      <c r="CB4308" s="14"/>
    </row>
    <row r="4309" spans="1:80" s="9" customFormat="1" x14ac:dyDescent="0.2">
      <c r="A4309" s="16"/>
      <c r="B4309" s="16"/>
      <c r="C4309" s="16"/>
      <c r="D4309" s="16"/>
      <c r="E4309" s="16"/>
      <c r="F4309" s="3"/>
      <c r="G4309" s="3"/>
      <c r="H4309" s="3"/>
      <c r="I4309" s="3"/>
      <c r="J4309" s="2"/>
      <c r="M4309" s="10"/>
      <c r="N4309" s="2"/>
      <c r="O4309" s="3"/>
      <c r="P4309" s="11"/>
      <c r="Q4309" s="16"/>
      <c r="R4309" s="4"/>
      <c r="S4309" s="12"/>
      <c r="T4309" s="16"/>
      <c r="U4309" s="4"/>
      <c r="V4309" s="3"/>
      <c r="W4309" s="3"/>
      <c r="X4309" s="3"/>
      <c r="Y4309" s="3"/>
      <c r="Z4309" s="3"/>
      <c r="AA4309" s="4"/>
      <c r="AB4309" s="4"/>
      <c r="AC4309" s="4"/>
      <c r="AD4309" s="4"/>
      <c r="AE4309" s="4"/>
      <c r="BA4309" s="13"/>
      <c r="BC4309" s="2"/>
      <c r="BD4309" s="2"/>
      <c r="BU4309" s="15"/>
      <c r="BV4309" s="6"/>
      <c r="BW4309" s="6"/>
      <c r="BX4309" s="16"/>
      <c r="BY4309" s="16"/>
      <c r="BZ4309" s="16"/>
      <c r="CA4309" s="16"/>
      <c r="CB4309" s="14"/>
    </row>
    <row r="4310" spans="1:80" s="9" customFormat="1" x14ac:dyDescent="0.2">
      <c r="A4310" s="16"/>
      <c r="B4310" s="16"/>
      <c r="C4310" s="16"/>
      <c r="D4310" s="16"/>
      <c r="E4310" s="16"/>
      <c r="F4310" s="3"/>
      <c r="G4310" s="3"/>
      <c r="H4310" s="3"/>
      <c r="I4310" s="3"/>
      <c r="J4310" s="2"/>
      <c r="M4310" s="10"/>
      <c r="N4310" s="2"/>
      <c r="O4310" s="3"/>
      <c r="P4310" s="11"/>
      <c r="Q4310" s="16"/>
      <c r="R4310" s="4"/>
      <c r="S4310" s="12"/>
      <c r="T4310" s="16"/>
      <c r="U4310" s="4"/>
      <c r="V4310" s="3"/>
      <c r="W4310" s="3"/>
      <c r="X4310" s="3"/>
      <c r="Y4310" s="3"/>
      <c r="Z4310" s="3"/>
      <c r="AA4310" s="4"/>
      <c r="AB4310" s="4"/>
      <c r="AC4310" s="4"/>
      <c r="AD4310" s="4"/>
      <c r="AE4310" s="4"/>
      <c r="BA4310" s="13"/>
      <c r="BC4310" s="2"/>
      <c r="BD4310" s="2"/>
      <c r="BU4310" s="15"/>
      <c r="BV4310" s="6"/>
      <c r="BW4310" s="6"/>
      <c r="BX4310" s="16"/>
      <c r="BY4310" s="16"/>
      <c r="BZ4310" s="16"/>
      <c r="CA4310" s="16"/>
      <c r="CB4310" s="14"/>
    </row>
    <row r="4311" spans="1:80" s="9" customFormat="1" x14ac:dyDescent="0.2">
      <c r="A4311" s="16"/>
      <c r="B4311" s="16"/>
      <c r="C4311" s="16"/>
      <c r="D4311" s="16"/>
      <c r="E4311" s="16"/>
      <c r="F4311" s="3"/>
      <c r="G4311" s="3"/>
      <c r="H4311" s="3"/>
      <c r="I4311" s="3"/>
      <c r="J4311" s="2"/>
      <c r="M4311" s="10"/>
      <c r="N4311" s="2"/>
      <c r="O4311" s="3"/>
      <c r="P4311" s="11"/>
      <c r="Q4311" s="16"/>
      <c r="R4311" s="4"/>
      <c r="S4311" s="12"/>
      <c r="T4311" s="16"/>
      <c r="U4311" s="4"/>
      <c r="V4311" s="3"/>
      <c r="W4311" s="3"/>
      <c r="X4311" s="3"/>
      <c r="Y4311" s="3"/>
      <c r="Z4311" s="3"/>
      <c r="AA4311" s="4"/>
      <c r="AB4311" s="4"/>
      <c r="AC4311" s="4"/>
      <c r="AD4311" s="4"/>
      <c r="AE4311" s="4"/>
      <c r="BA4311" s="13"/>
      <c r="BC4311" s="2"/>
      <c r="BD4311" s="2"/>
      <c r="BU4311" s="15"/>
      <c r="BV4311" s="6"/>
      <c r="BW4311" s="6"/>
      <c r="BX4311" s="16"/>
      <c r="BY4311" s="16"/>
      <c r="BZ4311" s="16"/>
      <c r="CA4311" s="16"/>
      <c r="CB4311" s="14"/>
    </row>
    <row r="4312" spans="1:80" s="9" customFormat="1" x14ac:dyDescent="0.2">
      <c r="A4312" s="16"/>
      <c r="B4312" s="16"/>
      <c r="C4312" s="16"/>
      <c r="D4312" s="16"/>
      <c r="E4312" s="16"/>
      <c r="F4312" s="3"/>
      <c r="G4312" s="3"/>
      <c r="H4312" s="3"/>
      <c r="I4312" s="3"/>
      <c r="J4312" s="2"/>
      <c r="M4312" s="10"/>
      <c r="N4312" s="2"/>
      <c r="O4312" s="3"/>
      <c r="P4312" s="11"/>
      <c r="Q4312" s="16"/>
      <c r="R4312" s="4"/>
      <c r="S4312" s="12"/>
      <c r="T4312" s="16"/>
      <c r="U4312" s="4"/>
      <c r="V4312" s="3"/>
      <c r="W4312" s="3"/>
      <c r="X4312" s="3"/>
      <c r="Y4312" s="3"/>
      <c r="Z4312" s="3"/>
      <c r="AA4312" s="4"/>
      <c r="AB4312" s="4"/>
      <c r="AC4312" s="4"/>
      <c r="AD4312" s="4"/>
      <c r="AE4312" s="4"/>
      <c r="BA4312" s="13"/>
      <c r="BC4312" s="2"/>
      <c r="BD4312" s="2"/>
      <c r="BU4312" s="15"/>
      <c r="BV4312" s="6"/>
      <c r="BW4312" s="6"/>
      <c r="BX4312" s="16"/>
      <c r="BY4312" s="16"/>
      <c r="BZ4312" s="16"/>
      <c r="CA4312" s="16"/>
      <c r="CB4312" s="14"/>
    </row>
    <row r="4313" spans="1:80" s="9" customFormat="1" x14ac:dyDescent="0.2">
      <c r="A4313" s="16"/>
      <c r="B4313" s="16"/>
      <c r="C4313" s="16"/>
      <c r="D4313" s="16"/>
      <c r="E4313" s="16"/>
      <c r="F4313" s="3"/>
      <c r="G4313" s="3"/>
      <c r="H4313" s="3"/>
      <c r="I4313" s="3"/>
      <c r="J4313" s="2"/>
      <c r="M4313" s="10"/>
      <c r="N4313" s="2"/>
      <c r="O4313" s="3"/>
      <c r="P4313" s="11"/>
      <c r="Q4313" s="16"/>
      <c r="R4313" s="4"/>
      <c r="S4313" s="12"/>
      <c r="T4313" s="16"/>
      <c r="U4313" s="4"/>
      <c r="V4313" s="3"/>
      <c r="W4313" s="3"/>
      <c r="X4313" s="3"/>
      <c r="Y4313" s="3"/>
      <c r="Z4313" s="3"/>
      <c r="AA4313" s="4"/>
      <c r="AB4313" s="4"/>
      <c r="AC4313" s="4"/>
      <c r="AD4313" s="4"/>
      <c r="AE4313" s="4"/>
      <c r="BA4313" s="13"/>
      <c r="BC4313" s="2"/>
      <c r="BD4313" s="2"/>
      <c r="BU4313" s="15"/>
      <c r="BV4313" s="6"/>
      <c r="BW4313" s="6"/>
      <c r="BX4313" s="16"/>
      <c r="BY4313" s="16"/>
      <c r="BZ4313" s="16"/>
      <c r="CA4313" s="16"/>
      <c r="CB4313" s="14"/>
    </row>
    <row r="4314" spans="1:80" s="9" customFormat="1" x14ac:dyDescent="0.2">
      <c r="A4314" s="16"/>
      <c r="B4314" s="16"/>
      <c r="C4314" s="16"/>
      <c r="D4314" s="16"/>
      <c r="E4314" s="16"/>
      <c r="F4314" s="3"/>
      <c r="G4314" s="3"/>
      <c r="H4314" s="3"/>
      <c r="I4314" s="3"/>
      <c r="J4314" s="2"/>
      <c r="M4314" s="10"/>
      <c r="N4314" s="2"/>
      <c r="O4314" s="3"/>
      <c r="P4314" s="11"/>
      <c r="Q4314" s="16"/>
      <c r="R4314" s="4"/>
      <c r="S4314" s="12"/>
      <c r="T4314" s="16"/>
      <c r="U4314" s="4"/>
      <c r="V4314" s="3"/>
      <c r="W4314" s="3"/>
      <c r="X4314" s="3"/>
      <c r="Y4314" s="3"/>
      <c r="Z4314" s="3"/>
      <c r="AA4314" s="4"/>
      <c r="AB4314" s="4"/>
      <c r="AC4314" s="4"/>
      <c r="AD4314" s="4"/>
      <c r="AE4314" s="4"/>
      <c r="BA4314" s="13"/>
      <c r="BC4314" s="2"/>
      <c r="BD4314" s="2"/>
      <c r="BU4314" s="15"/>
      <c r="BV4314" s="6"/>
      <c r="BW4314" s="6"/>
      <c r="BX4314" s="16"/>
      <c r="BY4314" s="16"/>
      <c r="BZ4314" s="16"/>
      <c r="CA4314" s="16"/>
      <c r="CB4314" s="14"/>
    </row>
    <row r="4315" spans="1:80" s="9" customFormat="1" x14ac:dyDescent="0.2">
      <c r="A4315" s="16"/>
      <c r="B4315" s="16"/>
      <c r="C4315" s="16"/>
      <c r="D4315" s="16"/>
      <c r="E4315" s="16"/>
      <c r="F4315" s="3"/>
      <c r="G4315" s="3"/>
      <c r="H4315" s="3"/>
      <c r="I4315" s="3"/>
      <c r="J4315" s="2"/>
      <c r="M4315" s="10"/>
      <c r="N4315" s="2"/>
      <c r="O4315" s="3"/>
      <c r="P4315" s="11"/>
      <c r="Q4315" s="16"/>
      <c r="R4315" s="4"/>
      <c r="S4315" s="12"/>
      <c r="T4315" s="16"/>
      <c r="U4315" s="4"/>
      <c r="V4315" s="3"/>
      <c r="W4315" s="3"/>
      <c r="X4315" s="3"/>
      <c r="Y4315" s="3"/>
      <c r="Z4315" s="3"/>
      <c r="AA4315" s="4"/>
      <c r="AB4315" s="4"/>
      <c r="AC4315" s="4"/>
      <c r="AD4315" s="4"/>
      <c r="AE4315" s="4"/>
      <c r="BA4315" s="13"/>
      <c r="BC4315" s="2"/>
      <c r="BD4315" s="2"/>
      <c r="BU4315" s="15"/>
      <c r="BV4315" s="6"/>
      <c r="BW4315" s="6"/>
      <c r="BX4315" s="16"/>
      <c r="BY4315" s="16"/>
      <c r="BZ4315" s="16"/>
      <c r="CA4315" s="16"/>
      <c r="CB4315" s="14"/>
    </row>
    <row r="4316" spans="1:80" s="9" customFormat="1" x14ac:dyDescent="0.2">
      <c r="A4316" s="16"/>
      <c r="B4316" s="16"/>
      <c r="C4316" s="16"/>
      <c r="D4316" s="16"/>
      <c r="E4316" s="16"/>
      <c r="F4316" s="3"/>
      <c r="G4316" s="3"/>
      <c r="H4316" s="3"/>
      <c r="I4316" s="3"/>
      <c r="J4316" s="2"/>
      <c r="M4316" s="10"/>
      <c r="N4316" s="2"/>
      <c r="O4316" s="3"/>
      <c r="P4316" s="11"/>
      <c r="Q4316" s="16"/>
      <c r="R4316" s="4"/>
      <c r="S4316" s="12"/>
      <c r="T4316" s="16"/>
      <c r="U4316" s="4"/>
      <c r="V4316" s="3"/>
      <c r="W4316" s="3"/>
      <c r="X4316" s="3"/>
      <c r="Y4316" s="3"/>
      <c r="Z4316" s="3"/>
      <c r="AA4316" s="4"/>
      <c r="AB4316" s="4"/>
      <c r="AC4316" s="4"/>
      <c r="AD4316" s="4"/>
      <c r="AE4316" s="4"/>
      <c r="BA4316" s="13"/>
      <c r="BC4316" s="2"/>
      <c r="BD4316" s="2"/>
      <c r="BU4316" s="15"/>
      <c r="BV4316" s="6"/>
      <c r="BW4316" s="6"/>
      <c r="BX4316" s="16"/>
      <c r="BY4316" s="16"/>
      <c r="BZ4316" s="16"/>
      <c r="CA4316" s="16"/>
      <c r="CB4316" s="14"/>
    </row>
    <row r="4317" spans="1:80" s="9" customFormat="1" x14ac:dyDescent="0.2">
      <c r="A4317" s="16"/>
      <c r="B4317" s="16"/>
      <c r="C4317" s="16"/>
      <c r="D4317" s="16"/>
      <c r="E4317" s="16"/>
      <c r="F4317" s="3"/>
      <c r="G4317" s="3"/>
      <c r="H4317" s="3"/>
      <c r="I4317" s="3"/>
      <c r="J4317" s="2"/>
      <c r="M4317" s="10"/>
      <c r="N4317" s="2"/>
      <c r="O4317" s="3"/>
      <c r="P4317" s="11"/>
      <c r="Q4317" s="16"/>
      <c r="R4317" s="4"/>
      <c r="S4317" s="12"/>
      <c r="T4317" s="16"/>
      <c r="U4317" s="4"/>
      <c r="V4317" s="3"/>
      <c r="W4317" s="3"/>
      <c r="X4317" s="3"/>
      <c r="Y4317" s="3"/>
      <c r="Z4317" s="3"/>
      <c r="AA4317" s="4"/>
      <c r="AB4317" s="4"/>
      <c r="AC4317" s="4"/>
      <c r="AD4317" s="4"/>
      <c r="AE4317" s="4"/>
      <c r="BA4317" s="13"/>
      <c r="BC4317" s="2"/>
      <c r="BD4317" s="2"/>
      <c r="BU4317" s="15"/>
      <c r="BV4317" s="6"/>
      <c r="BW4317" s="6"/>
      <c r="BX4317" s="16"/>
      <c r="BY4317" s="16"/>
      <c r="BZ4317" s="16"/>
      <c r="CA4317" s="16"/>
      <c r="CB4317" s="14"/>
    </row>
    <row r="4318" spans="1:80" s="9" customFormat="1" x14ac:dyDescent="0.2">
      <c r="A4318" s="16"/>
      <c r="B4318" s="16"/>
      <c r="C4318" s="16"/>
      <c r="D4318" s="16"/>
      <c r="E4318" s="16"/>
      <c r="F4318" s="3"/>
      <c r="G4318" s="3"/>
      <c r="H4318" s="3"/>
      <c r="I4318" s="3"/>
      <c r="J4318" s="2"/>
      <c r="M4318" s="10"/>
      <c r="N4318" s="2"/>
      <c r="O4318" s="3"/>
      <c r="P4318" s="11"/>
      <c r="Q4318" s="16"/>
      <c r="R4318" s="4"/>
      <c r="S4318" s="12"/>
      <c r="T4318" s="16"/>
      <c r="U4318" s="4"/>
      <c r="V4318" s="3"/>
      <c r="W4318" s="3"/>
      <c r="X4318" s="3"/>
      <c r="Y4318" s="3"/>
      <c r="Z4318" s="3"/>
      <c r="AA4318" s="4"/>
      <c r="AB4318" s="4"/>
      <c r="AC4318" s="4"/>
      <c r="AD4318" s="4"/>
      <c r="AE4318" s="4"/>
      <c r="BA4318" s="13"/>
      <c r="BC4318" s="2"/>
      <c r="BD4318" s="2"/>
      <c r="BU4318" s="15"/>
      <c r="BV4318" s="6"/>
      <c r="BW4318" s="6"/>
      <c r="BX4318" s="16"/>
      <c r="BY4318" s="16"/>
      <c r="BZ4318" s="16"/>
      <c r="CA4318" s="16"/>
      <c r="CB4318" s="14"/>
    </row>
    <row r="4319" spans="1:80" s="9" customFormat="1" x14ac:dyDescent="0.2">
      <c r="A4319" s="16"/>
      <c r="B4319" s="16"/>
      <c r="C4319" s="16"/>
      <c r="D4319" s="16"/>
      <c r="E4319" s="16"/>
      <c r="F4319" s="3"/>
      <c r="G4319" s="3"/>
      <c r="H4319" s="3"/>
      <c r="I4319" s="3"/>
      <c r="J4319" s="2"/>
      <c r="M4319" s="10"/>
      <c r="N4319" s="2"/>
      <c r="O4319" s="3"/>
      <c r="P4319" s="11"/>
      <c r="Q4319" s="16"/>
      <c r="R4319" s="4"/>
      <c r="S4319" s="12"/>
      <c r="T4319" s="16"/>
      <c r="U4319" s="4"/>
      <c r="V4319" s="3"/>
      <c r="W4319" s="3"/>
      <c r="X4319" s="3"/>
      <c r="Y4319" s="3"/>
      <c r="Z4319" s="3"/>
      <c r="AA4319" s="4"/>
      <c r="AB4319" s="4"/>
      <c r="AC4319" s="4"/>
      <c r="AD4319" s="4"/>
      <c r="AE4319" s="4"/>
      <c r="BA4319" s="13"/>
      <c r="BC4319" s="2"/>
      <c r="BD4319" s="2"/>
      <c r="BU4319" s="15"/>
      <c r="BV4319" s="6"/>
      <c r="BW4319" s="6"/>
      <c r="BX4319" s="16"/>
      <c r="BY4319" s="16"/>
      <c r="BZ4319" s="16"/>
      <c r="CA4319" s="16"/>
      <c r="CB4319" s="14"/>
    </row>
    <row r="4320" spans="1:80" s="9" customFormat="1" x14ac:dyDescent="0.2">
      <c r="A4320" s="16"/>
      <c r="B4320" s="16"/>
      <c r="C4320" s="16"/>
      <c r="D4320" s="16"/>
      <c r="E4320" s="16"/>
      <c r="F4320" s="3"/>
      <c r="G4320" s="3"/>
      <c r="H4320" s="3"/>
      <c r="I4320" s="3"/>
      <c r="J4320" s="2"/>
      <c r="M4320" s="10"/>
      <c r="N4320" s="2"/>
      <c r="O4320" s="3"/>
      <c r="P4320" s="11"/>
      <c r="Q4320" s="16"/>
      <c r="R4320" s="4"/>
      <c r="S4320" s="12"/>
      <c r="T4320" s="16"/>
      <c r="U4320" s="4"/>
      <c r="V4320" s="3"/>
      <c r="W4320" s="3"/>
      <c r="X4320" s="3"/>
      <c r="Y4320" s="3"/>
      <c r="Z4320" s="3"/>
      <c r="AA4320" s="4"/>
      <c r="AB4320" s="4"/>
      <c r="AC4320" s="4"/>
      <c r="AD4320" s="4"/>
      <c r="AE4320" s="4"/>
      <c r="BA4320" s="13"/>
      <c r="BC4320" s="2"/>
      <c r="BD4320" s="2"/>
      <c r="BU4320" s="15"/>
      <c r="BV4320" s="6"/>
      <c r="BW4320" s="6"/>
      <c r="BX4320" s="16"/>
      <c r="BY4320" s="16"/>
      <c r="BZ4320" s="16"/>
      <c r="CA4320" s="16"/>
      <c r="CB4320" s="14"/>
    </row>
    <row r="4321" spans="1:80" s="9" customFormat="1" x14ac:dyDescent="0.2">
      <c r="A4321" s="16"/>
      <c r="B4321" s="16"/>
      <c r="C4321" s="16"/>
      <c r="D4321" s="16"/>
      <c r="E4321" s="16"/>
      <c r="F4321" s="3"/>
      <c r="G4321" s="3"/>
      <c r="H4321" s="3"/>
      <c r="I4321" s="3"/>
      <c r="J4321" s="2"/>
      <c r="M4321" s="10"/>
      <c r="N4321" s="2"/>
      <c r="O4321" s="3"/>
      <c r="P4321" s="11"/>
      <c r="Q4321" s="16"/>
      <c r="R4321" s="4"/>
      <c r="S4321" s="12"/>
      <c r="T4321" s="16"/>
      <c r="U4321" s="4"/>
      <c r="V4321" s="3"/>
      <c r="W4321" s="3"/>
      <c r="X4321" s="3"/>
      <c r="Y4321" s="3"/>
      <c r="Z4321" s="3"/>
      <c r="AA4321" s="4"/>
      <c r="AB4321" s="4"/>
      <c r="AC4321" s="4"/>
      <c r="AD4321" s="4"/>
      <c r="AE4321" s="4"/>
      <c r="BA4321" s="13"/>
      <c r="BC4321" s="2"/>
      <c r="BD4321" s="2"/>
      <c r="BU4321" s="15"/>
      <c r="BV4321" s="6"/>
      <c r="BW4321" s="6"/>
      <c r="BX4321" s="16"/>
      <c r="BY4321" s="16"/>
      <c r="BZ4321" s="16"/>
      <c r="CA4321" s="16"/>
      <c r="CB4321" s="14"/>
    </row>
    <row r="4322" spans="1:80" s="9" customFormat="1" x14ac:dyDescent="0.2">
      <c r="A4322" s="16"/>
      <c r="B4322" s="16"/>
      <c r="C4322" s="16"/>
      <c r="D4322" s="16"/>
      <c r="E4322" s="16"/>
      <c r="F4322" s="3"/>
      <c r="G4322" s="3"/>
      <c r="H4322" s="3"/>
      <c r="I4322" s="3"/>
      <c r="J4322" s="2"/>
      <c r="M4322" s="10"/>
      <c r="N4322" s="2"/>
      <c r="O4322" s="3"/>
      <c r="P4322" s="11"/>
      <c r="Q4322" s="16"/>
      <c r="R4322" s="4"/>
      <c r="S4322" s="12"/>
      <c r="T4322" s="16"/>
      <c r="U4322" s="4"/>
      <c r="V4322" s="3"/>
      <c r="W4322" s="3"/>
      <c r="X4322" s="3"/>
      <c r="Y4322" s="3"/>
      <c r="Z4322" s="3"/>
      <c r="AA4322" s="4"/>
      <c r="AB4322" s="4"/>
      <c r="AC4322" s="4"/>
      <c r="AD4322" s="4"/>
      <c r="AE4322" s="4"/>
      <c r="BA4322" s="13"/>
      <c r="BC4322" s="2"/>
      <c r="BD4322" s="2"/>
      <c r="BU4322" s="15"/>
      <c r="BV4322" s="6"/>
      <c r="BW4322" s="6"/>
      <c r="BX4322" s="16"/>
      <c r="BY4322" s="16"/>
      <c r="BZ4322" s="16"/>
      <c r="CA4322" s="16"/>
      <c r="CB4322" s="14"/>
    </row>
    <row r="4323" spans="1:80" s="9" customFormat="1" x14ac:dyDescent="0.2">
      <c r="A4323" s="16"/>
      <c r="B4323" s="16"/>
      <c r="C4323" s="16"/>
      <c r="D4323" s="16"/>
      <c r="E4323" s="16"/>
      <c r="F4323" s="3"/>
      <c r="G4323" s="3"/>
      <c r="H4323" s="3"/>
      <c r="I4323" s="3"/>
      <c r="J4323" s="2"/>
      <c r="M4323" s="10"/>
      <c r="N4323" s="2"/>
      <c r="O4323" s="3"/>
      <c r="P4323" s="11"/>
      <c r="Q4323" s="16"/>
      <c r="R4323" s="4"/>
      <c r="S4323" s="12"/>
      <c r="T4323" s="16"/>
      <c r="U4323" s="4"/>
      <c r="V4323" s="3"/>
      <c r="W4323" s="3"/>
      <c r="X4323" s="3"/>
      <c r="Y4323" s="3"/>
      <c r="Z4323" s="3"/>
      <c r="AA4323" s="4"/>
      <c r="AB4323" s="4"/>
      <c r="AC4323" s="4"/>
      <c r="AD4323" s="4"/>
      <c r="AE4323" s="4"/>
      <c r="BA4323" s="13"/>
      <c r="BC4323" s="2"/>
      <c r="BD4323" s="2"/>
      <c r="BU4323" s="15"/>
      <c r="BV4323" s="6"/>
      <c r="BW4323" s="6"/>
      <c r="BX4323" s="16"/>
      <c r="BY4323" s="16"/>
      <c r="BZ4323" s="16"/>
      <c r="CA4323" s="16"/>
      <c r="CB4323" s="14"/>
    </row>
    <row r="4324" spans="1:80" s="9" customFormat="1" x14ac:dyDescent="0.2">
      <c r="A4324" s="16"/>
      <c r="B4324" s="16"/>
      <c r="C4324" s="16"/>
      <c r="D4324" s="16"/>
      <c r="E4324" s="16"/>
      <c r="F4324" s="3"/>
      <c r="G4324" s="3"/>
      <c r="H4324" s="3"/>
      <c r="I4324" s="3"/>
      <c r="J4324" s="2"/>
      <c r="M4324" s="10"/>
      <c r="N4324" s="2"/>
      <c r="O4324" s="3"/>
      <c r="P4324" s="11"/>
      <c r="Q4324" s="16"/>
      <c r="R4324" s="4"/>
      <c r="S4324" s="12"/>
      <c r="T4324" s="16"/>
      <c r="U4324" s="4"/>
      <c r="V4324" s="3"/>
      <c r="W4324" s="3"/>
      <c r="X4324" s="3"/>
      <c r="Y4324" s="3"/>
      <c r="Z4324" s="3"/>
      <c r="AA4324" s="4"/>
      <c r="AB4324" s="4"/>
      <c r="AC4324" s="4"/>
      <c r="AD4324" s="4"/>
      <c r="AE4324" s="4"/>
      <c r="BA4324" s="13"/>
      <c r="BC4324" s="2"/>
      <c r="BD4324" s="2"/>
      <c r="BU4324" s="15"/>
      <c r="BV4324" s="6"/>
      <c r="BW4324" s="6"/>
      <c r="BX4324" s="16"/>
      <c r="BY4324" s="16"/>
      <c r="BZ4324" s="16"/>
      <c r="CA4324" s="16"/>
      <c r="CB4324" s="14"/>
    </row>
    <row r="4325" spans="1:80" s="9" customFormat="1" x14ac:dyDescent="0.2">
      <c r="A4325" s="16"/>
      <c r="B4325" s="16"/>
      <c r="C4325" s="16"/>
      <c r="D4325" s="16"/>
      <c r="E4325" s="16"/>
      <c r="F4325" s="3"/>
      <c r="G4325" s="3"/>
      <c r="H4325" s="3"/>
      <c r="I4325" s="3"/>
      <c r="J4325" s="2"/>
      <c r="M4325" s="10"/>
      <c r="N4325" s="2"/>
      <c r="O4325" s="3"/>
      <c r="P4325" s="11"/>
      <c r="Q4325" s="16"/>
      <c r="R4325" s="4"/>
      <c r="S4325" s="12"/>
      <c r="T4325" s="16"/>
      <c r="U4325" s="4"/>
      <c r="V4325" s="3"/>
      <c r="W4325" s="3"/>
      <c r="X4325" s="3"/>
      <c r="Y4325" s="3"/>
      <c r="Z4325" s="3"/>
      <c r="AA4325" s="4"/>
      <c r="AB4325" s="4"/>
      <c r="AC4325" s="4"/>
      <c r="AD4325" s="4"/>
      <c r="AE4325" s="4"/>
      <c r="BA4325" s="13"/>
      <c r="BC4325" s="2"/>
      <c r="BD4325" s="2"/>
      <c r="BU4325" s="15"/>
      <c r="BV4325" s="6"/>
      <c r="BW4325" s="6"/>
      <c r="BX4325" s="16"/>
      <c r="BY4325" s="16"/>
      <c r="BZ4325" s="16"/>
      <c r="CA4325" s="16"/>
      <c r="CB4325" s="14"/>
    </row>
    <row r="4326" spans="1:80" s="9" customFormat="1" x14ac:dyDescent="0.2">
      <c r="A4326" s="16"/>
      <c r="B4326" s="16"/>
      <c r="C4326" s="16"/>
      <c r="D4326" s="16"/>
      <c r="E4326" s="16"/>
      <c r="F4326" s="3"/>
      <c r="G4326" s="3"/>
      <c r="H4326" s="3"/>
      <c r="I4326" s="3"/>
      <c r="J4326" s="2"/>
      <c r="M4326" s="10"/>
      <c r="N4326" s="2"/>
      <c r="O4326" s="3"/>
      <c r="P4326" s="11"/>
      <c r="Q4326" s="16"/>
      <c r="R4326" s="4"/>
      <c r="S4326" s="12"/>
      <c r="T4326" s="16"/>
      <c r="U4326" s="4"/>
      <c r="V4326" s="3"/>
      <c r="W4326" s="3"/>
      <c r="X4326" s="3"/>
      <c r="Y4326" s="3"/>
      <c r="Z4326" s="3"/>
      <c r="AA4326" s="4"/>
      <c r="AB4326" s="4"/>
      <c r="AC4326" s="4"/>
      <c r="AD4326" s="4"/>
      <c r="AE4326" s="4"/>
      <c r="BA4326" s="13"/>
      <c r="BC4326" s="2"/>
      <c r="BD4326" s="2"/>
      <c r="BU4326" s="15"/>
      <c r="BV4326" s="6"/>
      <c r="BW4326" s="6"/>
      <c r="BX4326" s="16"/>
      <c r="BY4326" s="16"/>
      <c r="BZ4326" s="16"/>
      <c r="CA4326" s="16"/>
      <c r="CB4326" s="14"/>
    </row>
    <row r="4327" spans="1:80" s="9" customFormat="1" x14ac:dyDescent="0.2">
      <c r="A4327" s="16"/>
      <c r="B4327" s="16"/>
      <c r="C4327" s="16"/>
      <c r="D4327" s="16"/>
      <c r="E4327" s="16"/>
      <c r="F4327" s="3"/>
      <c r="G4327" s="3"/>
      <c r="H4327" s="3"/>
      <c r="I4327" s="3"/>
      <c r="J4327" s="2"/>
      <c r="M4327" s="10"/>
      <c r="N4327" s="2"/>
      <c r="O4327" s="3"/>
      <c r="P4327" s="11"/>
      <c r="Q4327" s="16"/>
      <c r="R4327" s="4"/>
      <c r="S4327" s="12"/>
      <c r="T4327" s="16"/>
      <c r="U4327" s="4"/>
      <c r="V4327" s="3"/>
      <c r="W4327" s="3"/>
      <c r="X4327" s="3"/>
      <c r="Y4327" s="3"/>
      <c r="Z4327" s="3"/>
      <c r="AA4327" s="4"/>
      <c r="AB4327" s="4"/>
      <c r="AC4327" s="4"/>
      <c r="AD4327" s="4"/>
      <c r="AE4327" s="4"/>
      <c r="BA4327" s="13"/>
      <c r="BC4327" s="2"/>
      <c r="BD4327" s="2"/>
      <c r="BU4327" s="15"/>
      <c r="BV4327" s="6"/>
      <c r="BW4327" s="6"/>
      <c r="BX4327" s="16"/>
      <c r="BY4327" s="16"/>
      <c r="BZ4327" s="16"/>
      <c r="CA4327" s="16"/>
      <c r="CB4327" s="14"/>
    </row>
    <row r="4328" spans="1:80" s="9" customFormat="1" x14ac:dyDescent="0.2">
      <c r="A4328" s="16"/>
      <c r="B4328" s="16"/>
      <c r="C4328" s="16"/>
      <c r="D4328" s="16"/>
      <c r="E4328" s="16"/>
      <c r="F4328" s="3"/>
      <c r="G4328" s="3"/>
      <c r="H4328" s="3"/>
      <c r="I4328" s="3"/>
      <c r="J4328" s="2"/>
      <c r="M4328" s="10"/>
      <c r="N4328" s="2"/>
      <c r="O4328" s="3"/>
      <c r="P4328" s="11"/>
      <c r="Q4328" s="16"/>
      <c r="R4328" s="4"/>
      <c r="S4328" s="12"/>
      <c r="T4328" s="16"/>
      <c r="U4328" s="4"/>
      <c r="V4328" s="3"/>
      <c r="W4328" s="3"/>
      <c r="X4328" s="3"/>
      <c r="Y4328" s="3"/>
      <c r="Z4328" s="3"/>
      <c r="AA4328" s="4"/>
      <c r="AB4328" s="4"/>
      <c r="AC4328" s="4"/>
      <c r="AD4328" s="4"/>
      <c r="AE4328" s="4"/>
      <c r="BA4328" s="13"/>
      <c r="BC4328" s="2"/>
      <c r="BD4328" s="2"/>
      <c r="BU4328" s="15"/>
      <c r="BV4328" s="6"/>
      <c r="BW4328" s="6"/>
      <c r="BX4328" s="16"/>
      <c r="BY4328" s="16"/>
      <c r="BZ4328" s="16"/>
      <c r="CA4328" s="16"/>
      <c r="CB4328" s="14"/>
    </row>
    <row r="4329" spans="1:80" s="9" customFormat="1" x14ac:dyDescent="0.2">
      <c r="A4329" s="16"/>
      <c r="B4329" s="16"/>
      <c r="C4329" s="16"/>
      <c r="D4329" s="16"/>
      <c r="E4329" s="16"/>
      <c r="F4329" s="3"/>
      <c r="G4329" s="3"/>
      <c r="H4329" s="3"/>
      <c r="I4329" s="3"/>
      <c r="J4329" s="2"/>
      <c r="M4329" s="10"/>
      <c r="N4329" s="2"/>
      <c r="O4329" s="3"/>
      <c r="P4329" s="11"/>
      <c r="Q4329" s="16"/>
      <c r="R4329" s="4"/>
      <c r="S4329" s="12"/>
      <c r="T4329" s="16"/>
      <c r="U4329" s="4"/>
      <c r="V4329" s="3"/>
      <c r="W4329" s="3"/>
      <c r="X4329" s="3"/>
      <c r="Y4329" s="3"/>
      <c r="Z4329" s="3"/>
      <c r="AA4329" s="4"/>
      <c r="AB4329" s="4"/>
      <c r="AC4329" s="4"/>
      <c r="AD4329" s="4"/>
      <c r="AE4329" s="4"/>
      <c r="BA4329" s="13"/>
      <c r="BC4329" s="2"/>
      <c r="BD4329" s="2"/>
      <c r="BU4329" s="15"/>
      <c r="BV4329" s="6"/>
      <c r="BW4329" s="6"/>
      <c r="BX4329" s="16"/>
      <c r="BY4329" s="16"/>
      <c r="BZ4329" s="16"/>
      <c r="CA4329" s="16"/>
      <c r="CB4329" s="14"/>
    </row>
    <row r="4330" spans="1:80" s="9" customFormat="1" x14ac:dyDescent="0.2">
      <c r="A4330" s="16"/>
      <c r="B4330" s="16"/>
      <c r="C4330" s="16"/>
      <c r="D4330" s="16"/>
      <c r="E4330" s="16"/>
      <c r="F4330" s="3"/>
      <c r="G4330" s="3"/>
      <c r="H4330" s="3"/>
      <c r="I4330" s="3"/>
      <c r="J4330" s="2"/>
      <c r="M4330" s="10"/>
      <c r="N4330" s="2"/>
      <c r="O4330" s="3"/>
      <c r="P4330" s="11"/>
      <c r="Q4330" s="16"/>
      <c r="R4330" s="4"/>
      <c r="S4330" s="12"/>
      <c r="T4330" s="16"/>
      <c r="U4330" s="4"/>
      <c r="V4330" s="3"/>
      <c r="W4330" s="3"/>
      <c r="X4330" s="3"/>
      <c r="Y4330" s="3"/>
      <c r="Z4330" s="3"/>
      <c r="AA4330" s="4"/>
      <c r="AB4330" s="4"/>
      <c r="AC4330" s="4"/>
      <c r="AD4330" s="4"/>
      <c r="AE4330" s="4"/>
      <c r="BA4330" s="13"/>
      <c r="BC4330" s="2"/>
      <c r="BD4330" s="2"/>
      <c r="BU4330" s="15"/>
      <c r="BV4330" s="6"/>
      <c r="BW4330" s="6"/>
      <c r="BX4330" s="16"/>
      <c r="BY4330" s="16"/>
      <c r="BZ4330" s="16"/>
      <c r="CA4330" s="16"/>
      <c r="CB4330" s="14"/>
    </row>
    <row r="4331" spans="1:80" s="9" customFormat="1" x14ac:dyDescent="0.2">
      <c r="A4331" s="16"/>
      <c r="B4331" s="16"/>
      <c r="C4331" s="16"/>
      <c r="D4331" s="16"/>
      <c r="E4331" s="16"/>
      <c r="F4331" s="3"/>
      <c r="G4331" s="3"/>
      <c r="H4331" s="3"/>
      <c r="I4331" s="3"/>
      <c r="J4331" s="2"/>
      <c r="M4331" s="10"/>
      <c r="N4331" s="2"/>
      <c r="O4331" s="3"/>
      <c r="P4331" s="11"/>
      <c r="Q4331" s="16"/>
      <c r="R4331" s="4"/>
      <c r="S4331" s="12"/>
      <c r="T4331" s="16"/>
      <c r="U4331" s="4"/>
      <c r="V4331" s="3"/>
      <c r="W4331" s="3"/>
      <c r="X4331" s="3"/>
      <c r="Y4331" s="3"/>
      <c r="Z4331" s="3"/>
      <c r="AA4331" s="4"/>
      <c r="AB4331" s="4"/>
      <c r="AC4331" s="4"/>
      <c r="AD4331" s="4"/>
      <c r="AE4331" s="4"/>
      <c r="BA4331" s="13"/>
      <c r="BC4331" s="2"/>
      <c r="BD4331" s="2"/>
      <c r="BU4331" s="15"/>
      <c r="BV4331" s="6"/>
      <c r="BW4331" s="6"/>
      <c r="BX4331" s="16"/>
      <c r="BY4331" s="16"/>
      <c r="BZ4331" s="16"/>
      <c r="CA4331" s="16"/>
      <c r="CB4331" s="14"/>
    </row>
    <row r="4332" spans="1:80" s="9" customFormat="1" x14ac:dyDescent="0.2">
      <c r="A4332" s="16"/>
      <c r="B4332" s="16"/>
      <c r="C4332" s="16"/>
      <c r="D4332" s="16"/>
      <c r="E4332" s="16"/>
      <c r="F4332" s="3"/>
      <c r="G4332" s="3"/>
      <c r="H4332" s="3"/>
      <c r="I4332" s="3"/>
      <c r="J4332" s="2"/>
      <c r="M4332" s="10"/>
      <c r="N4332" s="2"/>
      <c r="O4332" s="3"/>
      <c r="P4332" s="11"/>
      <c r="Q4332" s="16"/>
      <c r="R4332" s="4"/>
      <c r="S4332" s="12"/>
      <c r="T4332" s="16"/>
      <c r="U4332" s="4"/>
      <c r="V4332" s="3"/>
      <c r="W4332" s="3"/>
      <c r="X4332" s="3"/>
      <c r="Y4332" s="3"/>
      <c r="Z4332" s="3"/>
      <c r="AA4332" s="4"/>
      <c r="AB4332" s="4"/>
      <c r="AC4332" s="4"/>
      <c r="AD4332" s="4"/>
      <c r="AE4332" s="4"/>
      <c r="BA4332" s="13"/>
      <c r="BC4332" s="2"/>
      <c r="BD4332" s="2"/>
      <c r="BU4332" s="15"/>
      <c r="BV4332" s="6"/>
      <c r="BW4332" s="6"/>
      <c r="BX4332" s="16"/>
      <c r="BY4332" s="16"/>
      <c r="BZ4332" s="16"/>
      <c r="CA4332" s="16"/>
      <c r="CB4332" s="14"/>
    </row>
    <row r="4333" spans="1:80" s="9" customFormat="1" x14ac:dyDescent="0.2">
      <c r="A4333" s="16"/>
      <c r="B4333" s="16"/>
      <c r="C4333" s="16"/>
      <c r="D4333" s="16"/>
      <c r="E4333" s="16"/>
      <c r="F4333" s="3"/>
      <c r="G4333" s="3"/>
      <c r="H4333" s="3"/>
      <c r="I4333" s="3"/>
      <c r="J4333" s="2"/>
      <c r="M4333" s="10"/>
      <c r="N4333" s="2"/>
      <c r="O4333" s="3"/>
      <c r="P4333" s="11"/>
      <c r="Q4333" s="16"/>
      <c r="R4333" s="4"/>
      <c r="S4333" s="12"/>
      <c r="T4333" s="16"/>
      <c r="U4333" s="4"/>
      <c r="V4333" s="3"/>
      <c r="W4333" s="3"/>
      <c r="X4333" s="3"/>
      <c r="Y4333" s="3"/>
      <c r="Z4333" s="3"/>
      <c r="AA4333" s="4"/>
      <c r="AB4333" s="4"/>
      <c r="AC4333" s="4"/>
      <c r="AD4333" s="4"/>
      <c r="AE4333" s="4"/>
      <c r="BA4333" s="13"/>
      <c r="BC4333" s="2"/>
      <c r="BD4333" s="2"/>
      <c r="BU4333" s="15"/>
      <c r="BV4333" s="6"/>
      <c r="BW4333" s="6"/>
      <c r="BX4333" s="16"/>
      <c r="BY4333" s="16"/>
      <c r="BZ4333" s="16"/>
      <c r="CA4333" s="16"/>
      <c r="CB4333" s="14"/>
    </row>
    <row r="4334" spans="1:80" s="9" customFormat="1" x14ac:dyDescent="0.2">
      <c r="A4334" s="16"/>
      <c r="B4334" s="16"/>
      <c r="C4334" s="16"/>
      <c r="D4334" s="16"/>
      <c r="E4334" s="16"/>
      <c r="F4334" s="3"/>
      <c r="G4334" s="3"/>
      <c r="H4334" s="3"/>
      <c r="I4334" s="3"/>
      <c r="J4334" s="2"/>
      <c r="M4334" s="10"/>
      <c r="N4334" s="2"/>
      <c r="O4334" s="3"/>
      <c r="P4334" s="11"/>
      <c r="Q4334" s="16"/>
      <c r="R4334" s="4"/>
      <c r="S4334" s="12"/>
      <c r="T4334" s="16"/>
      <c r="U4334" s="4"/>
      <c r="V4334" s="3"/>
      <c r="W4334" s="3"/>
      <c r="X4334" s="3"/>
      <c r="Y4334" s="3"/>
      <c r="Z4334" s="3"/>
      <c r="AA4334" s="4"/>
      <c r="AB4334" s="4"/>
      <c r="AC4334" s="4"/>
      <c r="AD4334" s="4"/>
      <c r="AE4334" s="4"/>
      <c r="BA4334" s="13"/>
      <c r="BC4334" s="2"/>
      <c r="BD4334" s="2"/>
      <c r="BU4334" s="15"/>
      <c r="BV4334" s="6"/>
      <c r="BW4334" s="6"/>
      <c r="BX4334" s="16"/>
      <c r="BY4334" s="16"/>
      <c r="BZ4334" s="16"/>
      <c r="CA4334" s="16"/>
      <c r="CB4334" s="14"/>
    </row>
    <row r="4335" spans="1:80" s="9" customFormat="1" x14ac:dyDescent="0.2">
      <c r="A4335" s="16"/>
      <c r="B4335" s="16"/>
      <c r="C4335" s="16"/>
      <c r="D4335" s="16"/>
      <c r="E4335" s="16"/>
      <c r="F4335" s="3"/>
      <c r="G4335" s="3"/>
      <c r="H4335" s="3"/>
      <c r="I4335" s="3"/>
      <c r="J4335" s="2"/>
      <c r="M4335" s="10"/>
      <c r="N4335" s="2"/>
      <c r="O4335" s="3"/>
      <c r="P4335" s="11"/>
      <c r="Q4335" s="16"/>
      <c r="R4335" s="4"/>
      <c r="S4335" s="12"/>
      <c r="T4335" s="16"/>
      <c r="U4335" s="4"/>
      <c r="V4335" s="3"/>
      <c r="W4335" s="3"/>
      <c r="X4335" s="3"/>
      <c r="Y4335" s="3"/>
      <c r="Z4335" s="3"/>
      <c r="AA4335" s="4"/>
      <c r="AB4335" s="4"/>
      <c r="AC4335" s="4"/>
      <c r="AD4335" s="4"/>
      <c r="AE4335" s="4"/>
      <c r="BA4335" s="13"/>
      <c r="BC4335" s="2"/>
      <c r="BD4335" s="2"/>
      <c r="BU4335" s="15"/>
      <c r="BV4335" s="6"/>
      <c r="BW4335" s="6"/>
      <c r="BX4335" s="16"/>
      <c r="BY4335" s="16"/>
      <c r="BZ4335" s="16"/>
      <c r="CA4335" s="16"/>
      <c r="CB4335" s="14"/>
    </row>
    <row r="4336" spans="1:80" s="9" customFormat="1" x14ac:dyDescent="0.2">
      <c r="A4336" s="16"/>
      <c r="B4336" s="16"/>
      <c r="C4336" s="16"/>
      <c r="D4336" s="16"/>
      <c r="E4336" s="16"/>
      <c r="F4336" s="3"/>
      <c r="G4336" s="3"/>
      <c r="H4336" s="3"/>
      <c r="I4336" s="3"/>
      <c r="J4336" s="2"/>
      <c r="M4336" s="10"/>
      <c r="N4336" s="2"/>
      <c r="O4336" s="3"/>
      <c r="P4336" s="11"/>
      <c r="Q4336" s="16"/>
      <c r="R4336" s="4"/>
      <c r="S4336" s="12"/>
      <c r="T4336" s="16"/>
      <c r="U4336" s="4"/>
      <c r="V4336" s="3"/>
      <c r="W4336" s="3"/>
      <c r="X4336" s="3"/>
      <c r="Y4336" s="3"/>
      <c r="Z4336" s="3"/>
      <c r="AA4336" s="4"/>
      <c r="AB4336" s="4"/>
      <c r="AC4336" s="4"/>
      <c r="AD4336" s="4"/>
      <c r="AE4336" s="4"/>
      <c r="BA4336" s="13"/>
      <c r="BC4336" s="2"/>
      <c r="BD4336" s="2"/>
      <c r="BU4336" s="15"/>
      <c r="BV4336" s="6"/>
      <c r="BW4336" s="6"/>
      <c r="BX4336" s="16"/>
      <c r="BY4336" s="16"/>
      <c r="BZ4336" s="16"/>
      <c r="CA4336" s="16"/>
      <c r="CB4336" s="14"/>
    </row>
    <row r="4337" spans="1:80" s="9" customFormat="1" x14ac:dyDescent="0.2">
      <c r="A4337" s="16"/>
      <c r="B4337" s="16"/>
      <c r="C4337" s="16"/>
      <c r="D4337" s="16"/>
      <c r="E4337" s="16"/>
      <c r="F4337" s="3"/>
      <c r="G4337" s="3"/>
      <c r="H4337" s="3"/>
      <c r="I4337" s="3"/>
      <c r="J4337" s="2"/>
      <c r="M4337" s="10"/>
      <c r="N4337" s="2"/>
      <c r="O4337" s="3"/>
      <c r="P4337" s="11"/>
      <c r="Q4337" s="16"/>
      <c r="R4337" s="4"/>
      <c r="S4337" s="12"/>
      <c r="T4337" s="16"/>
      <c r="U4337" s="4"/>
      <c r="V4337" s="3"/>
      <c r="W4337" s="3"/>
      <c r="X4337" s="3"/>
      <c r="Y4337" s="3"/>
      <c r="Z4337" s="3"/>
      <c r="AA4337" s="4"/>
      <c r="AB4337" s="4"/>
      <c r="AC4337" s="4"/>
      <c r="AD4337" s="4"/>
      <c r="AE4337" s="4"/>
      <c r="BA4337" s="13"/>
      <c r="BC4337" s="2"/>
      <c r="BD4337" s="2"/>
      <c r="BU4337" s="15"/>
      <c r="BV4337" s="6"/>
      <c r="BW4337" s="6"/>
      <c r="BX4337" s="16"/>
      <c r="BY4337" s="16"/>
      <c r="BZ4337" s="16"/>
      <c r="CA4337" s="16"/>
      <c r="CB4337" s="14"/>
    </row>
    <row r="4338" spans="1:80" s="9" customFormat="1" x14ac:dyDescent="0.2">
      <c r="A4338" s="16"/>
      <c r="B4338" s="16"/>
      <c r="C4338" s="16"/>
      <c r="D4338" s="16"/>
      <c r="E4338" s="16"/>
      <c r="F4338" s="3"/>
      <c r="G4338" s="3"/>
      <c r="H4338" s="3"/>
      <c r="I4338" s="3"/>
      <c r="J4338" s="2"/>
      <c r="M4338" s="10"/>
      <c r="N4338" s="2"/>
      <c r="O4338" s="3"/>
      <c r="P4338" s="11"/>
      <c r="Q4338" s="16"/>
      <c r="R4338" s="4"/>
      <c r="S4338" s="12"/>
      <c r="T4338" s="16"/>
      <c r="U4338" s="4"/>
      <c r="V4338" s="3"/>
      <c r="W4338" s="3"/>
      <c r="X4338" s="3"/>
      <c r="Y4338" s="3"/>
      <c r="Z4338" s="3"/>
      <c r="AA4338" s="4"/>
      <c r="AB4338" s="4"/>
      <c r="AC4338" s="4"/>
      <c r="AD4338" s="4"/>
      <c r="AE4338" s="4"/>
      <c r="BA4338" s="13"/>
      <c r="BC4338" s="2"/>
      <c r="BD4338" s="2"/>
      <c r="BU4338" s="15"/>
      <c r="BV4338" s="6"/>
      <c r="BW4338" s="6"/>
      <c r="BX4338" s="16"/>
      <c r="BY4338" s="16"/>
      <c r="BZ4338" s="16"/>
      <c r="CA4338" s="16"/>
      <c r="CB4338" s="14"/>
    </row>
    <row r="4339" spans="1:80" s="9" customFormat="1" x14ac:dyDescent="0.2">
      <c r="A4339" s="16"/>
      <c r="B4339" s="16"/>
      <c r="C4339" s="16"/>
      <c r="D4339" s="16"/>
      <c r="E4339" s="16"/>
      <c r="F4339" s="3"/>
      <c r="G4339" s="3"/>
      <c r="H4339" s="3"/>
      <c r="I4339" s="3"/>
      <c r="J4339" s="2"/>
      <c r="M4339" s="10"/>
      <c r="N4339" s="2"/>
      <c r="O4339" s="3"/>
      <c r="P4339" s="11"/>
      <c r="Q4339" s="16"/>
      <c r="R4339" s="4"/>
      <c r="S4339" s="12"/>
      <c r="T4339" s="16"/>
      <c r="U4339" s="4"/>
      <c r="V4339" s="3"/>
      <c r="W4339" s="3"/>
      <c r="X4339" s="3"/>
      <c r="Y4339" s="3"/>
      <c r="Z4339" s="3"/>
      <c r="AA4339" s="4"/>
      <c r="AB4339" s="4"/>
      <c r="AC4339" s="4"/>
      <c r="AD4339" s="4"/>
      <c r="AE4339" s="4"/>
      <c r="BA4339" s="13"/>
      <c r="BC4339" s="2"/>
      <c r="BD4339" s="2"/>
      <c r="BU4339" s="15"/>
      <c r="BV4339" s="6"/>
      <c r="BW4339" s="6"/>
      <c r="BX4339" s="16"/>
      <c r="BY4339" s="16"/>
      <c r="BZ4339" s="16"/>
      <c r="CA4339" s="16"/>
      <c r="CB4339" s="14"/>
    </row>
    <row r="4340" spans="1:80" s="9" customFormat="1" x14ac:dyDescent="0.2">
      <c r="A4340" s="16"/>
      <c r="B4340" s="16"/>
      <c r="C4340" s="16"/>
      <c r="D4340" s="16"/>
      <c r="E4340" s="16"/>
      <c r="F4340" s="3"/>
      <c r="G4340" s="3"/>
      <c r="H4340" s="3"/>
      <c r="I4340" s="3"/>
      <c r="J4340" s="2"/>
      <c r="M4340" s="10"/>
      <c r="N4340" s="2"/>
      <c r="O4340" s="3"/>
      <c r="P4340" s="11"/>
      <c r="Q4340" s="16"/>
      <c r="R4340" s="4"/>
      <c r="S4340" s="12"/>
      <c r="T4340" s="16"/>
      <c r="U4340" s="4"/>
      <c r="V4340" s="3"/>
      <c r="W4340" s="3"/>
      <c r="X4340" s="3"/>
      <c r="Y4340" s="3"/>
      <c r="Z4340" s="3"/>
      <c r="AA4340" s="4"/>
      <c r="AB4340" s="4"/>
      <c r="AC4340" s="4"/>
      <c r="AD4340" s="4"/>
      <c r="AE4340" s="4"/>
      <c r="BA4340" s="13"/>
      <c r="BC4340" s="2"/>
      <c r="BD4340" s="2"/>
      <c r="BU4340" s="15"/>
      <c r="BV4340" s="6"/>
      <c r="BW4340" s="6"/>
      <c r="BX4340" s="16"/>
      <c r="BY4340" s="16"/>
      <c r="BZ4340" s="16"/>
      <c r="CA4340" s="16"/>
      <c r="CB4340" s="14"/>
    </row>
    <row r="4341" spans="1:80" s="9" customFormat="1" x14ac:dyDescent="0.2">
      <c r="A4341" s="16"/>
      <c r="B4341" s="16"/>
      <c r="C4341" s="16"/>
      <c r="D4341" s="16"/>
      <c r="E4341" s="16"/>
      <c r="F4341" s="3"/>
      <c r="G4341" s="3"/>
      <c r="H4341" s="3"/>
      <c r="I4341" s="3"/>
      <c r="J4341" s="2"/>
      <c r="M4341" s="10"/>
      <c r="N4341" s="2"/>
      <c r="O4341" s="3"/>
      <c r="P4341" s="11"/>
      <c r="Q4341" s="16"/>
      <c r="R4341" s="4"/>
      <c r="S4341" s="12"/>
      <c r="T4341" s="16"/>
      <c r="U4341" s="4"/>
      <c r="V4341" s="3"/>
      <c r="W4341" s="3"/>
      <c r="X4341" s="3"/>
      <c r="Y4341" s="3"/>
      <c r="Z4341" s="3"/>
      <c r="AA4341" s="4"/>
      <c r="AB4341" s="4"/>
      <c r="AC4341" s="4"/>
      <c r="AD4341" s="4"/>
      <c r="AE4341" s="4"/>
      <c r="BA4341" s="13"/>
      <c r="BC4341" s="2"/>
      <c r="BD4341" s="2"/>
      <c r="BU4341" s="15"/>
      <c r="BV4341" s="6"/>
      <c r="BW4341" s="6"/>
      <c r="BX4341" s="16"/>
      <c r="BY4341" s="16"/>
      <c r="BZ4341" s="16"/>
      <c r="CA4341" s="16"/>
      <c r="CB4341" s="14"/>
    </row>
    <row r="4342" spans="1:80" s="9" customFormat="1" x14ac:dyDescent="0.2">
      <c r="A4342" s="16"/>
      <c r="B4342" s="16"/>
      <c r="C4342" s="16"/>
      <c r="D4342" s="16"/>
      <c r="E4342" s="16"/>
      <c r="F4342" s="3"/>
      <c r="G4342" s="3"/>
      <c r="H4342" s="3"/>
      <c r="I4342" s="3"/>
      <c r="J4342" s="2"/>
      <c r="M4342" s="10"/>
      <c r="N4342" s="2"/>
      <c r="O4342" s="3"/>
      <c r="P4342" s="11"/>
      <c r="Q4342" s="16"/>
      <c r="R4342" s="4"/>
      <c r="S4342" s="12"/>
      <c r="T4342" s="16"/>
      <c r="U4342" s="4"/>
      <c r="V4342" s="3"/>
      <c r="W4342" s="3"/>
      <c r="X4342" s="3"/>
      <c r="Y4342" s="3"/>
      <c r="Z4342" s="3"/>
      <c r="AA4342" s="4"/>
      <c r="AB4342" s="4"/>
      <c r="AC4342" s="4"/>
      <c r="AD4342" s="4"/>
      <c r="AE4342" s="4"/>
      <c r="BA4342" s="13"/>
      <c r="BC4342" s="2"/>
      <c r="BD4342" s="2"/>
      <c r="BU4342" s="15"/>
      <c r="BV4342" s="6"/>
      <c r="BW4342" s="6"/>
      <c r="BX4342" s="16"/>
      <c r="BY4342" s="16"/>
      <c r="BZ4342" s="16"/>
      <c r="CA4342" s="16"/>
      <c r="CB4342" s="14"/>
    </row>
    <row r="4343" spans="1:80" s="9" customFormat="1" x14ac:dyDescent="0.2">
      <c r="A4343" s="16"/>
      <c r="B4343" s="16"/>
      <c r="C4343" s="16"/>
      <c r="D4343" s="16"/>
      <c r="E4343" s="16"/>
      <c r="F4343" s="3"/>
      <c r="G4343" s="3"/>
      <c r="H4343" s="3"/>
      <c r="I4343" s="3"/>
      <c r="J4343" s="2"/>
      <c r="M4343" s="10"/>
      <c r="N4343" s="2"/>
      <c r="O4343" s="3"/>
      <c r="P4343" s="11"/>
      <c r="Q4343" s="16"/>
      <c r="R4343" s="4"/>
      <c r="S4343" s="12"/>
      <c r="T4343" s="16"/>
      <c r="U4343" s="4"/>
      <c r="V4343" s="3"/>
      <c r="W4343" s="3"/>
      <c r="X4343" s="3"/>
      <c r="Y4343" s="3"/>
      <c r="Z4343" s="3"/>
      <c r="AA4343" s="4"/>
      <c r="AB4343" s="4"/>
      <c r="AC4343" s="4"/>
      <c r="AD4343" s="4"/>
      <c r="AE4343" s="4"/>
      <c r="BA4343" s="13"/>
      <c r="BC4343" s="2"/>
      <c r="BD4343" s="2"/>
      <c r="BU4343" s="15"/>
      <c r="BV4343" s="6"/>
      <c r="BW4343" s="6"/>
      <c r="BX4343" s="16"/>
      <c r="BY4343" s="16"/>
      <c r="BZ4343" s="16"/>
      <c r="CA4343" s="16"/>
      <c r="CB4343" s="14"/>
    </row>
    <row r="4344" spans="1:80" s="9" customFormat="1" x14ac:dyDescent="0.2">
      <c r="A4344" s="16"/>
      <c r="B4344" s="16"/>
      <c r="C4344" s="16"/>
      <c r="D4344" s="16"/>
      <c r="E4344" s="16"/>
      <c r="F4344" s="3"/>
      <c r="G4344" s="3"/>
      <c r="H4344" s="3"/>
      <c r="I4344" s="3"/>
      <c r="J4344" s="2"/>
      <c r="M4344" s="10"/>
      <c r="N4344" s="2"/>
      <c r="O4344" s="3"/>
      <c r="P4344" s="11"/>
      <c r="Q4344" s="16"/>
      <c r="R4344" s="4"/>
      <c r="S4344" s="12"/>
      <c r="T4344" s="16"/>
      <c r="U4344" s="4"/>
      <c r="V4344" s="3"/>
      <c r="W4344" s="3"/>
      <c r="X4344" s="3"/>
      <c r="Y4344" s="3"/>
      <c r="Z4344" s="3"/>
      <c r="AA4344" s="4"/>
      <c r="AB4344" s="4"/>
      <c r="AC4344" s="4"/>
      <c r="AD4344" s="4"/>
      <c r="AE4344" s="4"/>
      <c r="BA4344" s="13"/>
      <c r="BC4344" s="2"/>
      <c r="BD4344" s="2"/>
      <c r="BU4344" s="15"/>
      <c r="BV4344" s="6"/>
      <c r="BW4344" s="6"/>
      <c r="BX4344" s="16"/>
      <c r="BY4344" s="16"/>
      <c r="BZ4344" s="16"/>
      <c r="CA4344" s="16"/>
      <c r="CB4344" s="14"/>
    </row>
    <row r="4345" spans="1:80" s="9" customFormat="1" x14ac:dyDescent="0.2">
      <c r="A4345" s="16"/>
      <c r="B4345" s="16"/>
      <c r="C4345" s="16"/>
      <c r="D4345" s="16"/>
      <c r="E4345" s="16"/>
      <c r="F4345" s="3"/>
      <c r="G4345" s="3"/>
      <c r="H4345" s="3"/>
      <c r="I4345" s="3"/>
      <c r="J4345" s="2"/>
      <c r="M4345" s="10"/>
      <c r="N4345" s="2"/>
      <c r="O4345" s="3"/>
      <c r="P4345" s="11"/>
      <c r="Q4345" s="16"/>
      <c r="R4345" s="4"/>
      <c r="S4345" s="12"/>
      <c r="T4345" s="16"/>
      <c r="U4345" s="4"/>
      <c r="V4345" s="3"/>
      <c r="W4345" s="3"/>
      <c r="X4345" s="3"/>
      <c r="Y4345" s="3"/>
      <c r="Z4345" s="3"/>
      <c r="AA4345" s="4"/>
      <c r="AB4345" s="4"/>
      <c r="AC4345" s="4"/>
      <c r="AD4345" s="4"/>
      <c r="AE4345" s="4"/>
      <c r="BA4345" s="13"/>
      <c r="BC4345" s="2"/>
      <c r="BD4345" s="2"/>
      <c r="BU4345" s="15"/>
      <c r="BV4345" s="6"/>
      <c r="BW4345" s="6"/>
      <c r="BX4345" s="16"/>
      <c r="BY4345" s="16"/>
      <c r="BZ4345" s="16"/>
      <c r="CA4345" s="16"/>
      <c r="CB4345" s="14"/>
    </row>
    <row r="4346" spans="1:80" s="9" customFormat="1" x14ac:dyDescent="0.2">
      <c r="A4346" s="16"/>
      <c r="B4346" s="16"/>
      <c r="C4346" s="16"/>
      <c r="D4346" s="16"/>
      <c r="E4346" s="16"/>
      <c r="F4346" s="3"/>
      <c r="G4346" s="3"/>
      <c r="H4346" s="3"/>
      <c r="I4346" s="3"/>
      <c r="J4346" s="2"/>
      <c r="M4346" s="10"/>
      <c r="N4346" s="2"/>
      <c r="O4346" s="3"/>
      <c r="P4346" s="11"/>
      <c r="Q4346" s="16"/>
      <c r="R4346" s="4"/>
      <c r="S4346" s="12"/>
      <c r="T4346" s="16"/>
      <c r="U4346" s="4"/>
      <c r="V4346" s="3"/>
      <c r="W4346" s="3"/>
      <c r="X4346" s="3"/>
      <c r="Y4346" s="3"/>
      <c r="Z4346" s="3"/>
      <c r="AA4346" s="4"/>
      <c r="AB4346" s="4"/>
      <c r="AC4346" s="4"/>
      <c r="AD4346" s="4"/>
      <c r="AE4346" s="4"/>
      <c r="BA4346" s="13"/>
      <c r="BC4346" s="2"/>
      <c r="BD4346" s="2"/>
      <c r="BU4346" s="15"/>
      <c r="BV4346" s="6"/>
      <c r="BW4346" s="6"/>
      <c r="BX4346" s="16"/>
      <c r="BY4346" s="16"/>
      <c r="BZ4346" s="16"/>
      <c r="CA4346" s="16"/>
      <c r="CB4346" s="14"/>
    </row>
    <row r="4347" spans="1:80" s="9" customFormat="1" x14ac:dyDescent="0.2">
      <c r="A4347" s="16"/>
      <c r="B4347" s="16"/>
      <c r="C4347" s="16"/>
      <c r="D4347" s="16"/>
      <c r="E4347" s="16"/>
      <c r="F4347" s="3"/>
      <c r="G4347" s="3"/>
      <c r="H4347" s="3"/>
      <c r="I4347" s="3"/>
      <c r="J4347" s="2"/>
      <c r="M4347" s="10"/>
      <c r="N4347" s="2"/>
      <c r="O4347" s="3"/>
      <c r="P4347" s="11"/>
      <c r="Q4347" s="16"/>
      <c r="R4347" s="4"/>
      <c r="S4347" s="12"/>
      <c r="T4347" s="16"/>
      <c r="U4347" s="4"/>
      <c r="V4347" s="3"/>
      <c r="W4347" s="3"/>
      <c r="X4347" s="3"/>
      <c r="Y4347" s="3"/>
      <c r="Z4347" s="3"/>
      <c r="AA4347" s="4"/>
      <c r="AB4347" s="4"/>
      <c r="AC4347" s="4"/>
      <c r="AD4347" s="4"/>
      <c r="AE4347" s="4"/>
      <c r="BA4347" s="13"/>
      <c r="BC4347" s="2"/>
      <c r="BD4347" s="2"/>
      <c r="BU4347" s="15"/>
      <c r="BV4347" s="6"/>
      <c r="BW4347" s="6"/>
      <c r="BX4347" s="16"/>
      <c r="BY4347" s="16"/>
      <c r="BZ4347" s="16"/>
      <c r="CA4347" s="16"/>
      <c r="CB4347" s="14"/>
    </row>
    <row r="4348" spans="1:80" s="9" customFormat="1" x14ac:dyDescent="0.2">
      <c r="A4348" s="16"/>
      <c r="B4348" s="16"/>
      <c r="C4348" s="16"/>
      <c r="D4348" s="16"/>
      <c r="E4348" s="16"/>
      <c r="F4348" s="3"/>
      <c r="G4348" s="3"/>
      <c r="H4348" s="3"/>
      <c r="I4348" s="3"/>
      <c r="J4348" s="2"/>
      <c r="M4348" s="10"/>
      <c r="N4348" s="2"/>
      <c r="O4348" s="3"/>
      <c r="P4348" s="11"/>
      <c r="Q4348" s="16"/>
      <c r="R4348" s="4"/>
      <c r="S4348" s="12"/>
      <c r="T4348" s="16"/>
      <c r="U4348" s="4"/>
      <c r="V4348" s="3"/>
      <c r="W4348" s="3"/>
      <c r="X4348" s="3"/>
      <c r="Y4348" s="3"/>
      <c r="Z4348" s="3"/>
      <c r="AA4348" s="4"/>
      <c r="AB4348" s="4"/>
      <c r="AC4348" s="4"/>
      <c r="AD4348" s="4"/>
      <c r="AE4348" s="4"/>
      <c r="BA4348" s="13"/>
      <c r="BC4348" s="2"/>
      <c r="BD4348" s="2"/>
      <c r="BU4348" s="15"/>
      <c r="BV4348" s="6"/>
      <c r="BW4348" s="6"/>
      <c r="BX4348" s="16"/>
      <c r="BY4348" s="16"/>
      <c r="BZ4348" s="16"/>
      <c r="CA4348" s="16"/>
      <c r="CB4348" s="14"/>
    </row>
    <row r="4349" spans="1:80" s="9" customFormat="1" x14ac:dyDescent="0.2">
      <c r="A4349" s="16"/>
      <c r="B4349" s="16"/>
      <c r="C4349" s="16"/>
      <c r="D4349" s="16"/>
      <c r="E4349" s="16"/>
      <c r="F4349" s="3"/>
      <c r="G4349" s="3"/>
      <c r="H4349" s="3"/>
      <c r="I4349" s="3"/>
      <c r="J4349" s="2"/>
      <c r="M4349" s="10"/>
      <c r="N4349" s="2"/>
      <c r="O4349" s="3"/>
      <c r="P4349" s="11"/>
      <c r="Q4349" s="16"/>
      <c r="R4349" s="4"/>
      <c r="S4349" s="12"/>
      <c r="T4349" s="16"/>
      <c r="U4349" s="4"/>
      <c r="V4349" s="3"/>
      <c r="W4349" s="3"/>
      <c r="X4349" s="3"/>
      <c r="Y4349" s="3"/>
      <c r="Z4349" s="3"/>
      <c r="AA4349" s="4"/>
      <c r="AB4349" s="4"/>
      <c r="AC4349" s="4"/>
      <c r="AD4349" s="4"/>
      <c r="AE4349" s="4"/>
      <c r="BA4349" s="13"/>
      <c r="BC4349" s="2"/>
      <c r="BD4349" s="2"/>
      <c r="BU4349" s="15"/>
      <c r="BV4349" s="6"/>
      <c r="BW4349" s="6"/>
      <c r="BX4349" s="16"/>
      <c r="BY4349" s="16"/>
      <c r="BZ4349" s="16"/>
      <c r="CA4349" s="16"/>
      <c r="CB4349" s="14"/>
    </row>
    <row r="4350" spans="1:80" s="9" customFormat="1" x14ac:dyDescent="0.2">
      <c r="A4350" s="16"/>
      <c r="B4350" s="16"/>
      <c r="C4350" s="16"/>
      <c r="D4350" s="16"/>
      <c r="E4350" s="16"/>
      <c r="F4350" s="3"/>
      <c r="G4350" s="3"/>
      <c r="H4350" s="3"/>
      <c r="I4350" s="3"/>
      <c r="J4350" s="2"/>
      <c r="M4350" s="10"/>
      <c r="N4350" s="2"/>
      <c r="O4350" s="3"/>
      <c r="P4350" s="11"/>
      <c r="Q4350" s="16"/>
      <c r="R4350" s="4"/>
      <c r="S4350" s="12"/>
      <c r="T4350" s="16"/>
      <c r="U4350" s="4"/>
      <c r="V4350" s="3"/>
      <c r="W4350" s="3"/>
      <c r="X4350" s="3"/>
      <c r="Y4350" s="3"/>
      <c r="Z4350" s="3"/>
      <c r="AA4350" s="4"/>
      <c r="AB4350" s="4"/>
      <c r="AC4350" s="4"/>
      <c r="AD4350" s="4"/>
      <c r="AE4350" s="4"/>
      <c r="BA4350" s="13"/>
      <c r="BC4350" s="2"/>
      <c r="BD4350" s="2"/>
      <c r="BU4350" s="15"/>
      <c r="BV4350" s="6"/>
      <c r="BW4350" s="6"/>
      <c r="BX4350" s="16"/>
      <c r="BY4350" s="16"/>
      <c r="BZ4350" s="16"/>
      <c r="CA4350" s="16"/>
      <c r="CB4350" s="14"/>
    </row>
    <row r="4351" spans="1:80" s="9" customFormat="1" x14ac:dyDescent="0.2">
      <c r="A4351" s="16"/>
      <c r="B4351" s="16"/>
      <c r="C4351" s="16"/>
      <c r="D4351" s="16"/>
      <c r="E4351" s="16"/>
      <c r="F4351" s="3"/>
      <c r="G4351" s="3"/>
      <c r="H4351" s="3"/>
      <c r="I4351" s="3"/>
      <c r="J4351" s="2"/>
      <c r="M4351" s="10"/>
      <c r="N4351" s="2"/>
      <c r="O4351" s="3"/>
      <c r="P4351" s="11"/>
      <c r="Q4351" s="16"/>
      <c r="R4351" s="4"/>
      <c r="S4351" s="12"/>
      <c r="T4351" s="16"/>
      <c r="U4351" s="4"/>
      <c r="V4351" s="3"/>
      <c r="W4351" s="3"/>
      <c r="X4351" s="3"/>
      <c r="Y4351" s="3"/>
      <c r="Z4351" s="3"/>
      <c r="AA4351" s="4"/>
      <c r="AB4351" s="4"/>
      <c r="AC4351" s="4"/>
      <c r="AD4351" s="4"/>
      <c r="AE4351" s="4"/>
      <c r="BA4351" s="13"/>
      <c r="BC4351" s="2"/>
      <c r="BD4351" s="2"/>
      <c r="BU4351" s="15"/>
      <c r="BV4351" s="6"/>
      <c r="BW4351" s="6"/>
      <c r="BX4351" s="16"/>
      <c r="BY4351" s="16"/>
      <c r="BZ4351" s="16"/>
      <c r="CA4351" s="16"/>
      <c r="CB4351" s="14"/>
    </row>
    <row r="4352" spans="1:80" s="9" customFormat="1" x14ac:dyDescent="0.2">
      <c r="A4352" s="16"/>
      <c r="B4352" s="16"/>
      <c r="C4352" s="16"/>
      <c r="D4352" s="16"/>
      <c r="E4352" s="16"/>
      <c r="F4352" s="3"/>
      <c r="G4352" s="3"/>
      <c r="H4352" s="3"/>
      <c r="I4352" s="3"/>
      <c r="J4352" s="2"/>
      <c r="M4352" s="10"/>
      <c r="N4352" s="2"/>
      <c r="O4352" s="3"/>
      <c r="P4352" s="11"/>
      <c r="Q4352" s="16"/>
      <c r="R4352" s="4"/>
      <c r="S4352" s="12"/>
      <c r="T4352" s="16"/>
      <c r="U4352" s="4"/>
      <c r="V4352" s="3"/>
      <c r="W4352" s="3"/>
      <c r="X4352" s="3"/>
      <c r="Y4352" s="3"/>
      <c r="Z4352" s="3"/>
      <c r="AA4352" s="4"/>
      <c r="AB4352" s="4"/>
      <c r="AC4352" s="4"/>
      <c r="AD4352" s="4"/>
      <c r="AE4352" s="4"/>
      <c r="BA4352" s="13"/>
      <c r="BC4352" s="2"/>
      <c r="BD4352" s="2"/>
      <c r="BU4352" s="15"/>
      <c r="BV4352" s="6"/>
      <c r="BW4352" s="6"/>
      <c r="BX4352" s="16"/>
      <c r="BY4352" s="16"/>
      <c r="BZ4352" s="16"/>
      <c r="CA4352" s="16"/>
      <c r="CB4352" s="14"/>
    </row>
    <row r="4353" spans="1:80" s="9" customFormat="1" x14ac:dyDescent="0.2">
      <c r="A4353" s="16"/>
      <c r="B4353" s="16"/>
      <c r="C4353" s="16"/>
      <c r="D4353" s="16"/>
      <c r="E4353" s="16"/>
      <c r="F4353" s="3"/>
      <c r="G4353" s="3"/>
      <c r="H4353" s="3"/>
      <c r="I4353" s="3"/>
      <c r="J4353" s="2"/>
      <c r="M4353" s="10"/>
      <c r="N4353" s="2"/>
      <c r="O4353" s="3"/>
      <c r="P4353" s="11"/>
      <c r="Q4353" s="16"/>
      <c r="R4353" s="4"/>
      <c r="S4353" s="12"/>
      <c r="T4353" s="16"/>
      <c r="U4353" s="4"/>
      <c r="V4353" s="3"/>
      <c r="W4353" s="3"/>
      <c r="X4353" s="3"/>
      <c r="Y4353" s="3"/>
      <c r="Z4353" s="3"/>
      <c r="AA4353" s="4"/>
      <c r="AB4353" s="4"/>
      <c r="AC4353" s="4"/>
      <c r="AD4353" s="4"/>
      <c r="AE4353" s="4"/>
      <c r="BA4353" s="13"/>
      <c r="BC4353" s="2"/>
      <c r="BD4353" s="2"/>
      <c r="BU4353" s="15"/>
      <c r="BV4353" s="6"/>
      <c r="BW4353" s="6"/>
      <c r="BX4353" s="16"/>
      <c r="BY4353" s="16"/>
      <c r="BZ4353" s="16"/>
      <c r="CA4353" s="16"/>
      <c r="CB4353" s="14"/>
    </row>
    <row r="4354" spans="1:80" s="9" customFormat="1" x14ac:dyDescent="0.2">
      <c r="A4354" s="16"/>
      <c r="B4354" s="16"/>
      <c r="C4354" s="16"/>
      <c r="D4354" s="16"/>
      <c r="E4354" s="16"/>
      <c r="F4354" s="3"/>
      <c r="G4354" s="3"/>
      <c r="H4354" s="3"/>
      <c r="I4354" s="3"/>
      <c r="J4354" s="2"/>
      <c r="M4354" s="10"/>
      <c r="N4354" s="2"/>
      <c r="O4354" s="3"/>
      <c r="P4354" s="11"/>
      <c r="Q4354" s="16"/>
      <c r="R4354" s="4"/>
      <c r="S4354" s="12"/>
      <c r="T4354" s="16"/>
      <c r="U4354" s="4"/>
      <c r="V4354" s="3"/>
      <c r="W4354" s="3"/>
      <c r="X4354" s="3"/>
      <c r="Y4354" s="3"/>
      <c r="Z4354" s="3"/>
      <c r="AA4354" s="4"/>
      <c r="AB4354" s="4"/>
      <c r="AC4354" s="4"/>
      <c r="AD4354" s="4"/>
      <c r="AE4354" s="4"/>
      <c r="BA4354" s="13"/>
      <c r="BC4354" s="2"/>
      <c r="BD4354" s="2"/>
      <c r="BU4354" s="15"/>
      <c r="BV4354" s="6"/>
      <c r="BW4354" s="6"/>
      <c r="BX4354" s="16"/>
      <c r="BY4354" s="16"/>
      <c r="BZ4354" s="16"/>
      <c r="CA4354" s="16"/>
      <c r="CB4354" s="14"/>
    </row>
    <row r="4355" spans="1:80" s="9" customFormat="1" x14ac:dyDescent="0.2">
      <c r="A4355" s="16"/>
      <c r="B4355" s="16"/>
      <c r="C4355" s="16"/>
      <c r="D4355" s="16"/>
      <c r="E4355" s="16"/>
      <c r="F4355" s="3"/>
      <c r="G4355" s="3"/>
      <c r="H4355" s="3"/>
      <c r="I4355" s="3"/>
      <c r="J4355" s="2"/>
      <c r="M4355" s="10"/>
      <c r="N4355" s="2"/>
      <c r="O4355" s="3"/>
      <c r="P4355" s="11"/>
      <c r="Q4355" s="16"/>
      <c r="R4355" s="4"/>
      <c r="S4355" s="12"/>
      <c r="T4355" s="16"/>
      <c r="U4355" s="4"/>
      <c r="V4355" s="3"/>
      <c r="W4355" s="3"/>
      <c r="X4355" s="3"/>
      <c r="Y4355" s="3"/>
      <c r="Z4355" s="3"/>
      <c r="AA4355" s="4"/>
      <c r="AB4355" s="4"/>
      <c r="AC4355" s="4"/>
      <c r="AD4355" s="4"/>
      <c r="AE4355" s="4"/>
      <c r="BA4355" s="13"/>
      <c r="BC4355" s="2"/>
      <c r="BD4355" s="2"/>
      <c r="BU4355" s="15"/>
      <c r="BV4355" s="6"/>
      <c r="BW4355" s="6"/>
      <c r="BX4355" s="16"/>
      <c r="BY4355" s="16"/>
      <c r="BZ4355" s="16"/>
      <c r="CA4355" s="16"/>
      <c r="CB4355" s="14"/>
    </row>
    <row r="4356" spans="1:80" s="9" customFormat="1" x14ac:dyDescent="0.2">
      <c r="A4356" s="16"/>
      <c r="B4356" s="16"/>
      <c r="C4356" s="16"/>
      <c r="D4356" s="16"/>
      <c r="E4356" s="16"/>
      <c r="F4356" s="3"/>
      <c r="G4356" s="3"/>
      <c r="H4356" s="3"/>
      <c r="I4356" s="3"/>
      <c r="J4356" s="2"/>
      <c r="M4356" s="10"/>
      <c r="N4356" s="2"/>
      <c r="O4356" s="3"/>
      <c r="P4356" s="11"/>
      <c r="Q4356" s="16"/>
      <c r="R4356" s="4"/>
      <c r="S4356" s="12"/>
      <c r="T4356" s="16"/>
      <c r="U4356" s="4"/>
      <c r="V4356" s="3"/>
      <c r="W4356" s="3"/>
      <c r="X4356" s="3"/>
      <c r="Y4356" s="3"/>
      <c r="Z4356" s="3"/>
      <c r="AA4356" s="4"/>
      <c r="AB4356" s="4"/>
      <c r="AC4356" s="4"/>
      <c r="AD4356" s="4"/>
      <c r="AE4356" s="4"/>
      <c r="BA4356" s="13"/>
      <c r="BC4356" s="2"/>
      <c r="BD4356" s="2"/>
      <c r="BU4356" s="15"/>
      <c r="BV4356" s="6"/>
      <c r="BW4356" s="6"/>
      <c r="BX4356" s="16"/>
      <c r="BY4356" s="16"/>
      <c r="BZ4356" s="16"/>
      <c r="CA4356" s="16"/>
      <c r="CB4356" s="14"/>
    </row>
    <row r="4357" spans="1:80" s="9" customFormat="1" x14ac:dyDescent="0.2">
      <c r="A4357" s="16"/>
      <c r="B4357" s="16"/>
      <c r="C4357" s="16"/>
      <c r="D4357" s="16"/>
      <c r="E4357" s="16"/>
      <c r="F4357" s="3"/>
      <c r="G4357" s="3"/>
      <c r="H4357" s="3"/>
      <c r="I4357" s="3"/>
      <c r="J4357" s="2"/>
      <c r="M4357" s="10"/>
      <c r="N4357" s="2"/>
      <c r="O4357" s="3"/>
      <c r="P4357" s="11"/>
      <c r="Q4357" s="16"/>
      <c r="R4357" s="4"/>
      <c r="S4357" s="12"/>
      <c r="T4357" s="16"/>
      <c r="U4357" s="4"/>
      <c r="V4357" s="3"/>
      <c r="W4357" s="3"/>
      <c r="X4357" s="3"/>
      <c r="Y4357" s="3"/>
      <c r="Z4357" s="3"/>
      <c r="AA4357" s="4"/>
      <c r="AB4357" s="4"/>
      <c r="AC4357" s="4"/>
      <c r="AD4357" s="4"/>
      <c r="AE4357" s="4"/>
      <c r="BA4357" s="13"/>
      <c r="BC4357" s="2"/>
      <c r="BD4357" s="2"/>
      <c r="BU4357" s="15"/>
      <c r="BV4357" s="6"/>
      <c r="BW4357" s="6"/>
      <c r="BX4357" s="16"/>
      <c r="BY4357" s="16"/>
      <c r="BZ4357" s="16"/>
      <c r="CA4357" s="16"/>
      <c r="CB4357" s="14"/>
    </row>
    <row r="4358" spans="1:80" s="9" customFormat="1" x14ac:dyDescent="0.2">
      <c r="A4358" s="16"/>
      <c r="B4358" s="16"/>
      <c r="C4358" s="16"/>
      <c r="D4358" s="16"/>
      <c r="E4358" s="16"/>
      <c r="F4358" s="3"/>
      <c r="G4358" s="3"/>
      <c r="H4358" s="3"/>
      <c r="I4358" s="3"/>
      <c r="J4358" s="2"/>
      <c r="M4358" s="10"/>
      <c r="N4358" s="2"/>
      <c r="O4358" s="3"/>
      <c r="P4358" s="11"/>
      <c r="Q4358" s="16"/>
      <c r="R4358" s="4"/>
      <c r="S4358" s="12"/>
      <c r="T4358" s="16"/>
      <c r="U4358" s="4"/>
      <c r="V4358" s="3"/>
      <c r="W4358" s="3"/>
      <c r="X4358" s="3"/>
      <c r="Y4358" s="3"/>
      <c r="Z4358" s="3"/>
      <c r="AA4358" s="4"/>
      <c r="AB4358" s="4"/>
      <c r="AC4358" s="4"/>
      <c r="AD4358" s="4"/>
      <c r="AE4358" s="4"/>
      <c r="BA4358" s="13"/>
      <c r="BC4358" s="2"/>
      <c r="BD4358" s="2"/>
      <c r="BU4358" s="15"/>
      <c r="BV4358" s="6"/>
      <c r="BW4358" s="6"/>
      <c r="BX4358" s="16"/>
      <c r="BY4358" s="16"/>
      <c r="BZ4358" s="16"/>
      <c r="CA4358" s="16"/>
      <c r="CB4358" s="14"/>
    </row>
    <row r="4359" spans="1:80" s="9" customFormat="1" x14ac:dyDescent="0.2">
      <c r="A4359" s="16"/>
      <c r="B4359" s="16"/>
      <c r="C4359" s="16"/>
      <c r="D4359" s="16"/>
      <c r="E4359" s="16"/>
      <c r="F4359" s="3"/>
      <c r="G4359" s="3"/>
      <c r="H4359" s="3"/>
      <c r="I4359" s="3"/>
      <c r="J4359" s="2"/>
      <c r="M4359" s="10"/>
      <c r="N4359" s="2"/>
      <c r="O4359" s="3"/>
      <c r="P4359" s="11"/>
      <c r="Q4359" s="16"/>
      <c r="R4359" s="4"/>
      <c r="S4359" s="12"/>
      <c r="T4359" s="16"/>
      <c r="U4359" s="4"/>
      <c r="V4359" s="3"/>
      <c r="W4359" s="3"/>
      <c r="X4359" s="3"/>
      <c r="Y4359" s="3"/>
      <c r="Z4359" s="3"/>
      <c r="AA4359" s="4"/>
      <c r="AB4359" s="4"/>
      <c r="AC4359" s="4"/>
      <c r="AD4359" s="4"/>
      <c r="AE4359" s="4"/>
      <c r="BA4359" s="13"/>
      <c r="BC4359" s="2"/>
      <c r="BD4359" s="2"/>
      <c r="BU4359" s="15"/>
      <c r="BV4359" s="6"/>
      <c r="BW4359" s="6"/>
      <c r="BX4359" s="16"/>
      <c r="BY4359" s="16"/>
      <c r="BZ4359" s="16"/>
      <c r="CA4359" s="16"/>
      <c r="CB4359" s="14"/>
    </row>
    <row r="4360" spans="1:80" s="9" customFormat="1" x14ac:dyDescent="0.2">
      <c r="A4360" s="16"/>
      <c r="B4360" s="16"/>
      <c r="C4360" s="16"/>
      <c r="D4360" s="16"/>
      <c r="E4360" s="16"/>
      <c r="F4360" s="3"/>
      <c r="G4360" s="3"/>
      <c r="H4360" s="3"/>
      <c r="I4360" s="3"/>
      <c r="J4360" s="2"/>
      <c r="M4360" s="10"/>
      <c r="N4360" s="2"/>
      <c r="O4360" s="3"/>
      <c r="P4360" s="11"/>
      <c r="Q4360" s="16"/>
      <c r="R4360" s="4"/>
      <c r="S4360" s="12"/>
      <c r="T4360" s="16"/>
      <c r="U4360" s="4"/>
      <c r="V4360" s="3"/>
      <c r="W4360" s="3"/>
      <c r="X4360" s="3"/>
      <c r="Y4360" s="3"/>
      <c r="Z4360" s="3"/>
      <c r="AA4360" s="4"/>
      <c r="AB4360" s="4"/>
      <c r="AC4360" s="4"/>
      <c r="AD4360" s="4"/>
      <c r="AE4360" s="4"/>
      <c r="BA4360" s="13"/>
      <c r="BC4360" s="2"/>
      <c r="BD4360" s="2"/>
      <c r="BU4360" s="15"/>
      <c r="BV4360" s="6"/>
      <c r="BW4360" s="6"/>
      <c r="BX4360" s="16"/>
      <c r="BY4360" s="16"/>
      <c r="BZ4360" s="16"/>
      <c r="CA4360" s="16"/>
      <c r="CB4360" s="14"/>
    </row>
    <row r="4361" spans="1:80" s="9" customFormat="1" x14ac:dyDescent="0.2">
      <c r="A4361" s="16"/>
      <c r="B4361" s="16"/>
      <c r="C4361" s="16"/>
      <c r="D4361" s="16"/>
      <c r="E4361" s="16"/>
      <c r="F4361" s="3"/>
      <c r="G4361" s="3"/>
      <c r="H4361" s="3"/>
      <c r="I4361" s="3"/>
      <c r="J4361" s="2"/>
      <c r="M4361" s="10"/>
      <c r="N4361" s="2"/>
      <c r="O4361" s="3"/>
      <c r="P4361" s="11"/>
      <c r="Q4361" s="16"/>
      <c r="R4361" s="4"/>
      <c r="S4361" s="12"/>
      <c r="T4361" s="16"/>
      <c r="U4361" s="4"/>
      <c r="V4361" s="3"/>
      <c r="W4361" s="3"/>
      <c r="X4361" s="3"/>
      <c r="Y4361" s="3"/>
      <c r="Z4361" s="3"/>
      <c r="AA4361" s="4"/>
      <c r="AB4361" s="4"/>
      <c r="AC4361" s="4"/>
      <c r="AD4361" s="4"/>
      <c r="AE4361" s="4"/>
      <c r="BA4361" s="13"/>
      <c r="BC4361" s="2"/>
      <c r="BD4361" s="2"/>
      <c r="BU4361" s="15"/>
      <c r="BV4361" s="6"/>
      <c r="BW4361" s="6"/>
      <c r="BX4361" s="16"/>
      <c r="BY4361" s="16"/>
      <c r="BZ4361" s="16"/>
      <c r="CA4361" s="16"/>
      <c r="CB4361" s="14"/>
    </row>
    <row r="4362" spans="1:80" s="9" customFormat="1" x14ac:dyDescent="0.2">
      <c r="A4362" s="16"/>
      <c r="B4362" s="16"/>
      <c r="C4362" s="16"/>
      <c r="D4362" s="16"/>
      <c r="E4362" s="16"/>
      <c r="F4362" s="3"/>
      <c r="G4362" s="3"/>
      <c r="H4362" s="3"/>
      <c r="I4362" s="3"/>
      <c r="J4362" s="2"/>
      <c r="M4362" s="10"/>
      <c r="N4362" s="2"/>
      <c r="O4362" s="3"/>
      <c r="P4362" s="11"/>
      <c r="Q4362" s="16"/>
      <c r="R4362" s="4"/>
      <c r="S4362" s="12"/>
      <c r="T4362" s="16"/>
      <c r="U4362" s="4"/>
      <c r="V4362" s="3"/>
      <c r="W4362" s="3"/>
      <c r="X4362" s="3"/>
      <c r="Y4362" s="3"/>
      <c r="Z4362" s="3"/>
      <c r="AA4362" s="4"/>
      <c r="AB4362" s="4"/>
      <c r="AC4362" s="4"/>
      <c r="AD4362" s="4"/>
      <c r="AE4362" s="4"/>
      <c r="BA4362" s="13"/>
      <c r="BC4362" s="2"/>
      <c r="BD4362" s="2"/>
      <c r="BU4362" s="15"/>
      <c r="BV4362" s="6"/>
      <c r="BW4362" s="6"/>
      <c r="BX4362" s="16"/>
      <c r="BY4362" s="16"/>
      <c r="BZ4362" s="16"/>
      <c r="CA4362" s="16"/>
      <c r="CB4362" s="14"/>
    </row>
    <row r="4363" spans="1:80" s="9" customFormat="1" x14ac:dyDescent="0.2">
      <c r="A4363" s="16"/>
      <c r="B4363" s="16"/>
      <c r="C4363" s="16"/>
      <c r="D4363" s="16"/>
      <c r="E4363" s="16"/>
      <c r="F4363" s="3"/>
      <c r="G4363" s="3"/>
      <c r="H4363" s="3"/>
      <c r="I4363" s="3"/>
      <c r="J4363" s="2"/>
      <c r="M4363" s="10"/>
      <c r="N4363" s="2"/>
      <c r="O4363" s="3"/>
      <c r="P4363" s="11"/>
      <c r="Q4363" s="16"/>
      <c r="R4363" s="4"/>
      <c r="S4363" s="12"/>
      <c r="T4363" s="16"/>
      <c r="U4363" s="4"/>
      <c r="V4363" s="3"/>
      <c r="W4363" s="3"/>
      <c r="X4363" s="3"/>
      <c r="Y4363" s="3"/>
      <c r="Z4363" s="3"/>
      <c r="AA4363" s="4"/>
      <c r="AB4363" s="4"/>
      <c r="AC4363" s="4"/>
      <c r="AD4363" s="4"/>
      <c r="AE4363" s="4"/>
      <c r="BA4363" s="13"/>
      <c r="BC4363" s="2"/>
      <c r="BD4363" s="2"/>
      <c r="BU4363" s="15"/>
      <c r="BV4363" s="6"/>
      <c r="BW4363" s="6"/>
      <c r="BX4363" s="16"/>
      <c r="BY4363" s="16"/>
      <c r="BZ4363" s="16"/>
      <c r="CA4363" s="16"/>
      <c r="CB4363" s="14"/>
    </row>
    <row r="4364" spans="1:80" s="9" customFormat="1" x14ac:dyDescent="0.2">
      <c r="A4364" s="16"/>
      <c r="B4364" s="16"/>
      <c r="C4364" s="16"/>
      <c r="D4364" s="16"/>
      <c r="E4364" s="16"/>
      <c r="F4364" s="3"/>
      <c r="G4364" s="3"/>
      <c r="H4364" s="3"/>
      <c r="I4364" s="3"/>
      <c r="J4364" s="2"/>
      <c r="M4364" s="10"/>
      <c r="N4364" s="2"/>
      <c r="O4364" s="3"/>
      <c r="P4364" s="11"/>
      <c r="Q4364" s="16"/>
      <c r="R4364" s="4"/>
      <c r="S4364" s="12"/>
      <c r="T4364" s="16"/>
      <c r="U4364" s="4"/>
      <c r="V4364" s="3"/>
      <c r="W4364" s="3"/>
      <c r="X4364" s="3"/>
      <c r="Y4364" s="3"/>
      <c r="Z4364" s="3"/>
      <c r="AA4364" s="4"/>
      <c r="AB4364" s="4"/>
      <c r="AC4364" s="4"/>
      <c r="AD4364" s="4"/>
      <c r="AE4364" s="4"/>
      <c r="BA4364" s="13"/>
      <c r="BC4364" s="2"/>
      <c r="BD4364" s="2"/>
      <c r="BU4364" s="15"/>
      <c r="BV4364" s="6"/>
      <c r="BW4364" s="6"/>
      <c r="BX4364" s="16"/>
      <c r="BY4364" s="16"/>
      <c r="BZ4364" s="16"/>
      <c r="CA4364" s="16"/>
      <c r="CB4364" s="14"/>
    </row>
    <row r="4365" spans="1:80" s="9" customFormat="1" x14ac:dyDescent="0.2">
      <c r="A4365" s="16"/>
      <c r="B4365" s="16"/>
      <c r="C4365" s="16"/>
      <c r="D4365" s="16"/>
      <c r="E4365" s="16"/>
      <c r="F4365" s="3"/>
      <c r="G4365" s="3"/>
      <c r="H4365" s="3"/>
      <c r="I4365" s="3"/>
      <c r="J4365" s="2"/>
      <c r="M4365" s="10"/>
      <c r="N4365" s="2"/>
      <c r="O4365" s="3"/>
      <c r="P4365" s="11"/>
      <c r="Q4365" s="16"/>
      <c r="R4365" s="4"/>
      <c r="S4365" s="12"/>
      <c r="T4365" s="16"/>
      <c r="U4365" s="4"/>
      <c r="V4365" s="3"/>
      <c r="W4365" s="3"/>
      <c r="X4365" s="3"/>
      <c r="Y4365" s="3"/>
      <c r="Z4365" s="3"/>
      <c r="AA4365" s="4"/>
      <c r="AB4365" s="4"/>
      <c r="AC4365" s="4"/>
      <c r="AD4365" s="4"/>
      <c r="AE4365" s="4"/>
      <c r="BA4365" s="13"/>
      <c r="BC4365" s="2"/>
      <c r="BD4365" s="2"/>
      <c r="BU4365" s="15"/>
      <c r="BV4365" s="6"/>
      <c r="BW4365" s="6"/>
      <c r="BX4365" s="16"/>
      <c r="BY4365" s="16"/>
      <c r="BZ4365" s="16"/>
      <c r="CA4365" s="16"/>
      <c r="CB4365" s="14"/>
    </row>
    <row r="4366" spans="1:80" s="9" customFormat="1" x14ac:dyDescent="0.2">
      <c r="A4366" s="16"/>
      <c r="B4366" s="16"/>
      <c r="C4366" s="16"/>
      <c r="D4366" s="16"/>
      <c r="E4366" s="16"/>
      <c r="F4366" s="3"/>
      <c r="G4366" s="3"/>
      <c r="H4366" s="3"/>
      <c r="I4366" s="3"/>
      <c r="J4366" s="2"/>
      <c r="M4366" s="10"/>
      <c r="N4366" s="2"/>
      <c r="O4366" s="3"/>
      <c r="P4366" s="11"/>
      <c r="Q4366" s="16"/>
      <c r="R4366" s="4"/>
      <c r="S4366" s="12"/>
      <c r="T4366" s="16"/>
      <c r="U4366" s="4"/>
      <c r="V4366" s="3"/>
      <c r="W4366" s="3"/>
      <c r="X4366" s="3"/>
      <c r="Y4366" s="3"/>
      <c r="Z4366" s="3"/>
      <c r="AA4366" s="4"/>
      <c r="AB4366" s="4"/>
      <c r="AC4366" s="4"/>
      <c r="AD4366" s="4"/>
      <c r="AE4366" s="4"/>
      <c r="BA4366" s="13"/>
      <c r="BC4366" s="2"/>
      <c r="BD4366" s="2"/>
      <c r="BU4366" s="15"/>
      <c r="BV4366" s="6"/>
      <c r="BW4366" s="6"/>
      <c r="BX4366" s="16"/>
      <c r="BY4366" s="16"/>
      <c r="BZ4366" s="16"/>
      <c r="CA4366" s="16"/>
      <c r="CB4366" s="14"/>
    </row>
    <row r="4367" spans="1:80" s="9" customFormat="1" x14ac:dyDescent="0.2">
      <c r="A4367" s="16"/>
      <c r="B4367" s="16"/>
      <c r="C4367" s="16"/>
      <c r="D4367" s="16"/>
      <c r="E4367" s="16"/>
      <c r="F4367" s="3"/>
      <c r="G4367" s="3"/>
      <c r="H4367" s="3"/>
      <c r="I4367" s="3"/>
      <c r="J4367" s="2"/>
      <c r="M4367" s="10"/>
      <c r="N4367" s="2"/>
      <c r="O4367" s="3"/>
      <c r="P4367" s="11"/>
      <c r="Q4367" s="16"/>
      <c r="R4367" s="4"/>
      <c r="S4367" s="12"/>
      <c r="T4367" s="16"/>
      <c r="U4367" s="4"/>
      <c r="V4367" s="3"/>
      <c r="W4367" s="3"/>
      <c r="X4367" s="3"/>
      <c r="Y4367" s="3"/>
      <c r="Z4367" s="3"/>
      <c r="AA4367" s="4"/>
      <c r="AB4367" s="4"/>
      <c r="AC4367" s="4"/>
      <c r="AD4367" s="4"/>
      <c r="AE4367" s="4"/>
      <c r="BA4367" s="13"/>
      <c r="BC4367" s="2"/>
      <c r="BD4367" s="2"/>
      <c r="BU4367" s="15"/>
      <c r="BV4367" s="6"/>
      <c r="BW4367" s="6"/>
      <c r="BX4367" s="16"/>
      <c r="BY4367" s="16"/>
      <c r="BZ4367" s="16"/>
      <c r="CA4367" s="16"/>
      <c r="CB4367" s="14"/>
    </row>
    <row r="4368" spans="1:80" s="9" customFormat="1" x14ac:dyDescent="0.2">
      <c r="A4368" s="16"/>
      <c r="B4368" s="16"/>
      <c r="C4368" s="16"/>
      <c r="D4368" s="16"/>
      <c r="E4368" s="16"/>
      <c r="F4368" s="3"/>
      <c r="G4368" s="3"/>
      <c r="H4368" s="3"/>
      <c r="I4368" s="3"/>
      <c r="J4368" s="2"/>
      <c r="M4368" s="10"/>
      <c r="N4368" s="2"/>
      <c r="O4368" s="3"/>
      <c r="P4368" s="11"/>
      <c r="Q4368" s="16"/>
      <c r="R4368" s="4"/>
      <c r="S4368" s="12"/>
      <c r="T4368" s="16"/>
      <c r="U4368" s="4"/>
      <c r="V4368" s="3"/>
      <c r="W4368" s="3"/>
      <c r="X4368" s="3"/>
      <c r="Y4368" s="3"/>
      <c r="Z4368" s="3"/>
      <c r="AA4368" s="4"/>
      <c r="AB4368" s="4"/>
      <c r="AC4368" s="4"/>
      <c r="AD4368" s="4"/>
      <c r="AE4368" s="4"/>
      <c r="BA4368" s="13"/>
      <c r="BC4368" s="2"/>
      <c r="BD4368" s="2"/>
      <c r="BU4368" s="15"/>
      <c r="BV4368" s="6"/>
      <c r="BW4368" s="6"/>
      <c r="BX4368" s="16"/>
      <c r="BY4368" s="16"/>
      <c r="BZ4368" s="16"/>
      <c r="CA4368" s="16"/>
      <c r="CB4368" s="14"/>
    </row>
    <row r="4369" spans="1:80" s="9" customFormat="1" x14ac:dyDescent="0.2">
      <c r="A4369" s="16"/>
      <c r="B4369" s="16"/>
      <c r="C4369" s="16"/>
      <c r="D4369" s="16"/>
      <c r="E4369" s="16"/>
      <c r="F4369" s="3"/>
      <c r="G4369" s="3"/>
      <c r="H4369" s="3"/>
      <c r="I4369" s="3"/>
      <c r="J4369" s="2"/>
      <c r="M4369" s="10"/>
      <c r="N4369" s="2"/>
      <c r="O4369" s="3"/>
      <c r="P4369" s="11"/>
      <c r="Q4369" s="16"/>
      <c r="R4369" s="4"/>
      <c r="S4369" s="12"/>
      <c r="T4369" s="16"/>
      <c r="U4369" s="4"/>
      <c r="V4369" s="3"/>
      <c r="W4369" s="3"/>
      <c r="X4369" s="3"/>
      <c r="Y4369" s="3"/>
      <c r="Z4369" s="3"/>
      <c r="AA4369" s="4"/>
      <c r="AB4369" s="4"/>
      <c r="AC4369" s="4"/>
      <c r="AD4369" s="4"/>
      <c r="AE4369" s="4"/>
      <c r="BA4369" s="13"/>
      <c r="BC4369" s="2"/>
      <c r="BD4369" s="2"/>
      <c r="BU4369" s="15"/>
      <c r="BV4369" s="6"/>
      <c r="BW4369" s="6"/>
      <c r="BX4369" s="16"/>
      <c r="BY4369" s="16"/>
      <c r="BZ4369" s="16"/>
      <c r="CA4369" s="16"/>
      <c r="CB4369" s="14"/>
    </row>
    <row r="4370" spans="1:80" s="9" customFormat="1" x14ac:dyDescent="0.2">
      <c r="A4370" s="16"/>
      <c r="B4370" s="16"/>
      <c r="C4370" s="16"/>
      <c r="D4370" s="16"/>
      <c r="E4370" s="16"/>
      <c r="F4370" s="3"/>
      <c r="G4370" s="3"/>
      <c r="H4370" s="3"/>
      <c r="I4370" s="3"/>
      <c r="J4370" s="2"/>
      <c r="M4370" s="10"/>
      <c r="N4370" s="2"/>
      <c r="O4370" s="3"/>
      <c r="P4370" s="11"/>
      <c r="Q4370" s="16"/>
      <c r="R4370" s="4"/>
      <c r="S4370" s="12"/>
      <c r="T4370" s="16"/>
      <c r="U4370" s="4"/>
      <c r="V4370" s="3"/>
      <c r="W4370" s="3"/>
      <c r="X4370" s="3"/>
      <c r="Y4370" s="3"/>
      <c r="Z4370" s="3"/>
      <c r="AA4370" s="4"/>
      <c r="AB4370" s="4"/>
      <c r="AC4370" s="4"/>
      <c r="AD4370" s="4"/>
      <c r="AE4370" s="4"/>
      <c r="BA4370" s="13"/>
      <c r="BC4370" s="2"/>
      <c r="BD4370" s="2"/>
      <c r="BU4370" s="15"/>
      <c r="BV4370" s="6"/>
      <c r="BW4370" s="6"/>
      <c r="BX4370" s="16"/>
      <c r="BY4370" s="16"/>
      <c r="BZ4370" s="16"/>
      <c r="CA4370" s="16"/>
      <c r="CB4370" s="14"/>
    </row>
    <row r="4371" spans="1:80" s="9" customFormat="1" x14ac:dyDescent="0.2">
      <c r="A4371" s="16"/>
      <c r="B4371" s="16"/>
      <c r="C4371" s="16"/>
      <c r="D4371" s="16"/>
      <c r="E4371" s="16"/>
      <c r="F4371" s="3"/>
      <c r="G4371" s="3"/>
      <c r="H4371" s="3"/>
      <c r="I4371" s="3"/>
      <c r="J4371" s="2"/>
      <c r="M4371" s="10"/>
      <c r="N4371" s="2"/>
      <c r="O4371" s="3"/>
      <c r="P4371" s="11"/>
      <c r="Q4371" s="16"/>
      <c r="R4371" s="4"/>
      <c r="S4371" s="12"/>
      <c r="T4371" s="16"/>
      <c r="U4371" s="4"/>
      <c r="V4371" s="3"/>
      <c r="W4371" s="3"/>
      <c r="X4371" s="3"/>
      <c r="Y4371" s="3"/>
      <c r="Z4371" s="3"/>
      <c r="AA4371" s="4"/>
      <c r="AB4371" s="4"/>
      <c r="AC4371" s="4"/>
      <c r="AD4371" s="4"/>
      <c r="AE4371" s="4"/>
      <c r="BA4371" s="13"/>
      <c r="BC4371" s="2"/>
      <c r="BD4371" s="2"/>
      <c r="BU4371" s="15"/>
      <c r="BV4371" s="6"/>
      <c r="BW4371" s="6"/>
      <c r="BX4371" s="16"/>
      <c r="BY4371" s="16"/>
      <c r="BZ4371" s="16"/>
      <c r="CA4371" s="16"/>
      <c r="CB4371" s="14"/>
    </row>
    <row r="4372" spans="1:80" s="9" customFormat="1" x14ac:dyDescent="0.2">
      <c r="A4372" s="16"/>
      <c r="B4372" s="16"/>
      <c r="C4372" s="16"/>
      <c r="D4372" s="16"/>
      <c r="E4372" s="16"/>
      <c r="F4372" s="3"/>
      <c r="G4372" s="3"/>
      <c r="H4372" s="3"/>
      <c r="I4372" s="3"/>
      <c r="J4372" s="2"/>
      <c r="M4372" s="10"/>
      <c r="N4372" s="2"/>
      <c r="O4372" s="3"/>
      <c r="P4372" s="11"/>
      <c r="Q4372" s="16"/>
      <c r="R4372" s="4"/>
      <c r="S4372" s="12"/>
      <c r="T4372" s="16"/>
      <c r="U4372" s="4"/>
      <c r="V4372" s="3"/>
      <c r="W4372" s="3"/>
      <c r="X4372" s="3"/>
      <c r="Y4372" s="3"/>
      <c r="Z4372" s="3"/>
      <c r="AA4372" s="4"/>
      <c r="AB4372" s="4"/>
      <c r="AC4372" s="4"/>
      <c r="AD4372" s="4"/>
      <c r="AE4372" s="4"/>
      <c r="BA4372" s="13"/>
      <c r="BC4372" s="2"/>
      <c r="BD4372" s="2"/>
      <c r="BU4372" s="15"/>
      <c r="BV4372" s="6"/>
      <c r="BW4372" s="6"/>
      <c r="BX4372" s="16"/>
      <c r="BY4372" s="16"/>
      <c r="BZ4372" s="16"/>
      <c r="CA4372" s="16"/>
      <c r="CB4372" s="14"/>
    </row>
    <row r="4373" spans="1:80" s="9" customFormat="1" x14ac:dyDescent="0.2">
      <c r="A4373" s="16"/>
      <c r="B4373" s="16"/>
      <c r="C4373" s="16"/>
      <c r="D4373" s="16"/>
      <c r="E4373" s="16"/>
      <c r="F4373" s="3"/>
      <c r="G4373" s="3"/>
      <c r="H4373" s="3"/>
      <c r="I4373" s="3"/>
      <c r="J4373" s="2"/>
      <c r="M4373" s="10"/>
      <c r="N4373" s="2"/>
      <c r="O4373" s="3"/>
      <c r="P4373" s="11"/>
      <c r="Q4373" s="16"/>
      <c r="R4373" s="4"/>
      <c r="S4373" s="12"/>
      <c r="T4373" s="16"/>
      <c r="U4373" s="4"/>
      <c r="V4373" s="3"/>
      <c r="W4373" s="3"/>
      <c r="X4373" s="3"/>
      <c r="Y4373" s="3"/>
      <c r="Z4373" s="3"/>
      <c r="AA4373" s="4"/>
      <c r="AB4373" s="4"/>
      <c r="AC4373" s="4"/>
      <c r="AD4373" s="4"/>
      <c r="AE4373" s="4"/>
      <c r="BA4373" s="13"/>
      <c r="BC4373" s="2"/>
      <c r="BD4373" s="2"/>
      <c r="BU4373" s="15"/>
      <c r="BV4373" s="6"/>
      <c r="BW4373" s="6"/>
      <c r="BX4373" s="16"/>
      <c r="BY4373" s="16"/>
      <c r="BZ4373" s="16"/>
      <c r="CA4373" s="16"/>
      <c r="CB4373" s="14"/>
    </row>
    <row r="4374" spans="1:80" s="9" customFormat="1" x14ac:dyDescent="0.2">
      <c r="A4374" s="16"/>
      <c r="B4374" s="16"/>
      <c r="C4374" s="16"/>
      <c r="D4374" s="16"/>
      <c r="E4374" s="16"/>
      <c r="F4374" s="3"/>
      <c r="G4374" s="3"/>
      <c r="H4374" s="3"/>
      <c r="I4374" s="3"/>
      <c r="J4374" s="2"/>
      <c r="M4374" s="10"/>
      <c r="N4374" s="2"/>
      <c r="O4374" s="3"/>
      <c r="P4374" s="11"/>
      <c r="Q4374" s="16"/>
      <c r="R4374" s="4"/>
      <c r="S4374" s="12"/>
      <c r="T4374" s="16"/>
      <c r="U4374" s="4"/>
      <c r="V4374" s="3"/>
      <c r="W4374" s="3"/>
      <c r="X4374" s="3"/>
      <c r="Y4374" s="3"/>
      <c r="Z4374" s="3"/>
      <c r="AA4374" s="4"/>
      <c r="AB4374" s="4"/>
      <c r="AC4374" s="4"/>
      <c r="AD4374" s="4"/>
      <c r="AE4374" s="4"/>
      <c r="BA4374" s="13"/>
      <c r="BC4374" s="2"/>
      <c r="BD4374" s="2"/>
      <c r="BU4374" s="15"/>
      <c r="BV4374" s="6"/>
      <c r="BW4374" s="6"/>
      <c r="BX4374" s="16"/>
      <c r="BY4374" s="16"/>
      <c r="BZ4374" s="16"/>
      <c r="CA4374" s="16"/>
      <c r="CB4374" s="14"/>
    </row>
    <row r="4375" spans="1:80" s="9" customFormat="1" x14ac:dyDescent="0.2">
      <c r="A4375" s="16"/>
      <c r="B4375" s="16"/>
      <c r="C4375" s="16"/>
      <c r="D4375" s="16"/>
      <c r="E4375" s="16"/>
      <c r="F4375" s="3"/>
      <c r="G4375" s="3"/>
      <c r="H4375" s="3"/>
      <c r="I4375" s="3"/>
      <c r="J4375" s="2"/>
      <c r="M4375" s="10"/>
      <c r="N4375" s="2"/>
      <c r="O4375" s="3"/>
      <c r="P4375" s="11"/>
      <c r="Q4375" s="16"/>
      <c r="R4375" s="4"/>
      <c r="S4375" s="12"/>
      <c r="T4375" s="16"/>
      <c r="U4375" s="4"/>
      <c r="V4375" s="3"/>
      <c r="W4375" s="3"/>
      <c r="X4375" s="3"/>
      <c r="Y4375" s="3"/>
      <c r="Z4375" s="3"/>
      <c r="AA4375" s="4"/>
      <c r="AB4375" s="4"/>
      <c r="AC4375" s="4"/>
      <c r="AD4375" s="4"/>
      <c r="AE4375" s="4"/>
      <c r="BA4375" s="13"/>
      <c r="BC4375" s="2"/>
      <c r="BD4375" s="2"/>
      <c r="BU4375" s="15"/>
      <c r="BV4375" s="6"/>
      <c r="BW4375" s="6"/>
      <c r="BX4375" s="16"/>
      <c r="BY4375" s="16"/>
      <c r="BZ4375" s="16"/>
      <c r="CA4375" s="16"/>
      <c r="CB4375" s="14"/>
    </row>
    <row r="4376" spans="1:80" s="9" customFormat="1" x14ac:dyDescent="0.2">
      <c r="A4376" s="16"/>
      <c r="B4376" s="16"/>
      <c r="C4376" s="16"/>
      <c r="D4376" s="16"/>
      <c r="E4376" s="16"/>
      <c r="F4376" s="3"/>
      <c r="G4376" s="3"/>
      <c r="H4376" s="3"/>
      <c r="I4376" s="3"/>
      <c r="J4376" s="2"/>
      <c r="M4376" s="10"/>
      <c r="N4376" s="2"/>
      <c r="O4376" s="3"/>
      <c r="P4376" s="11"/>
      <c r="Q4376" s="16"/>
      <c r="R4376" s="4"/>
      <c r="S4376" s="12"/>
      <c r="T4376" s="16"/>
      <c r="U4376" s="4"/>
      <c r="V4376" s="3"/>
      <c r="W4376" s="3"/>
      <c r="X4376" s="3"/>
      <c r="Y4376" s="3"/>
      <c r="Z4376" s="3"/>
      <c r="AA4376" s="4"/>
      <c r="AB4376" s="4"/>
      <c r="AC4376" s="4"/>
      <c r="AD4376" s="4"/>
      <c r="AE4376" s="4"/>
      <c r="BA4376" s="13"/>
      <c r="BC4376" s="2"/>
      <c r="BD4376" s="2"/>
      <c r="BU4376" s="15"/>
      <c r="BV4376" s="6"/>
      <c r="BW4376" s="6"/>
      <c r="BX4376" s="16"/>
      <c r="BY4376" s="16"/>
      <c r="BZ4376" s="16"/>
      <c r="CA4376" s="16"/>
      <c r="CB4376" s="14"/>
    </row>
    <row r="4377" spans="1:80" s="9" customFormat="1" x14ac:dyDescent="0.2">
      <c r="A4377" s="16"/>
      <c r="B4377" s="16"/>
      <c r="C4377" s="16"/>
      <c r="D4377" s="16"/>
      <c r="E4377" s="16"/>
      <c r="F4377" s="3"/>
      <c r="G4377" s="3"/>
      <c r="H4377" s="3"/>
      <c r="I4377" s="3"/>
      <c r="J4377" s="2"/>
      <c r="M4377" s="10"/>
      <c r="N4377" s="2"/>
      <c r="O4377" s="3"/>
      <c r="P4377" s="11"/>
      <c r="Q4377" s="16"/>
      <c r="R4377" s="4"/>
      <c r="S4377" s="12"/>
      <c r="T4377" s="16"/>
      <c r="U4377" s="4"/>
      <c r="V4377" s="3"/>
      <c r="W4377" s="3"/>
      <c r="X4377" s="3"/>
      <c r="Y4377" s="3"/>
      <c r="Z4377" s="3"/>
      <c r="AA4377" s="4"/>
      <c r="AB4377" s="4"/>
      <c r="AC4377" s="4"/>
      <c r="AD4377" s="4"/>
      <c r="AE4377" s="4"/>
      <c r="BA4377" s="13"/>
      <c r="BC4377" s="2"/>
      <c r="BD4377" s="2"/>
      <c r="BU4377" s="15"/>
      <c r="BV4377" s="6"/>
      <c r="BW4377" s="6"/>
      <c r="BX4377" s="16"/>
      <c r="BY4377" s="16"/>
      <c r="BZ4377" s="16"/>
      <c r="CA4377" s="16"/>
      <c r="CB4377" s="14"/>
    </row>
    <row r="4378" spans="1:80" s="9" customFormat="1" x14ac:dyDescent="0.2">
      <c r="A4378" s="16"/>
      <c r="B4378" s="16"/>
      <c r="C4378" s="16"/>
      <c r="D4378" s="16"/>
      <c r="E4378" s="16"/>
      <c r="F4378" s="3"/>
      <c r="G4378" s="3"/>
      <c r="H4378" s="3"/>
      <c r="I4378" s="3"/>
      <c r="J4378" s="2"/>
      <c r="M4378" s="10"/>
      <c r="N4378" s="2"/>
      <c r="O4378" s="3"/>
      <c r="P4378" s="11"/>
      <c r="Q4378" s="16"/>
      <c r="R4378" s="4"/>
      <c r="S4378" s="12"/>
      <c r="T4378" s="16"/>
      <c r="U4378" s="4"/>
      <c r="V4378" s="3"/>
      <c r="W4378" s="3"/>
      <c r="X4378" s="3"/>
      <c r="Y4378" s="3"/>
      <c r="Z4378" s="3"/>
      <c r="AA4378" s="4"/>
      <c r="AB4378" s="4"/>
      <c r="AC4378" s="4"/>
      <c r="AD4378" s="4"/>
      <c r="AE4378" s="4"/>
      <c r="BA4378" s="13"/>
      <c r="BC4378" s="2"/>
      <c r="BD4378" s="2"/>
      <c r="BU4378" s="15"/>
      <c r="BV4378" s="6"/>
      <c r="BW4378" s="6"/>
      <c r="BX4378" s="16"/>
      <c r="BY4378" s="16"/>
      <c r="BZ4378" s="16"/>
      <c r="CA4378" s="16"/>
      <c r="CB4378" s="14"/>
    </row>
    <row r="4379" spans="1:80" s="9" customFormat="1" x14ac:dyDescent="0.2">
      <c r="A4379" s="16"/>
      <c r="B4379" s="16"/>
      <c r="C4379" s="16"/>
      <c r="D4379" s="16"/>
      <c r="E4379" s="16"/>
      <c r="F4379" s="3"/>
      <c r="G4379" s="3"/>
      <c r="H4379" s="3"/>
      <c r="I4379" s="3"/>
      <c r="J4379" s="2"/>
      <c r="M4379" s="10"/>
      <c r="N4379" s="2"/>
      <c r="O4379" s="3"/>
      <c r="P4379" s="11"/>
      <c r="Q4379" s="16"/>
      <c r="R4379" s="4"/>
      <c r="S4379" s="12"/>
      <c r="T4379" s="16"/>
      <c r="U4379" s="4"/>
      <c r="V4379" s="3"/>
      <c r="W4379" s="3"/>
      <c r="X4379" s="3"/>
      <c r="Y4379" s="3"/>
      <c r="Z4379" s="3"/>
      <c r="AA4379" s="4"/>
      <c r="AB4379" s="4"/>
      <c r="AC4379" s="4"/>
      <c r="AD4379" s="4"/>
      <c r="AE4379" s="4"/>
      <c r="BA4379" s="13"/>
      <c r="BC4379" s="2"/>
      <c r="BD4379" s="2"/>
      <c r="BU4379" s="15"/>
      <c r="BV4379" s="6"/>
      <c r="BW4379" s="6"/>
      <c r="BX4379" s="16"/>
      <c r="BY4379" s="16"/>
      <c r="BZ4379" s="16"/>
      <c r="CA4379" s="16"/>
      <c r="CB4379" s="14"/>
    </row>
    <row r="4380" spans="1:80" s="9" customFormat="1" x14ac:dyDescent="0.2">
      <c r="A4380" s="16"/>
      <c r="B4380" s="16"/>
      <c r="C4380" s="16"/>
      <c r="D4380" s="16"/>
      <c r="E4380" s="16"/>
      <c r="F4380" s="3"/>
      <c r="G4380" s="3"/>
      <c r="H4380" s="3"/>
      <c r="I4380" s="3"/>
      <c r="J4380" s="2"/>
      <c r="M4380" s="10"/>
      <c r="N4380" s="2"/>
      <c r="O4380" s="3"/>
      <c r="P4380" s="11"/>
      <c r="Q4380" s="16"/>
      <c r="R4380" s="4"/>
      <c r="S4380" s="12"/>
      <c r="T4380" s="16"/>
      <c r="U4380" s="4"/>
      <c r="V4380" s="3"/>
      <c r="W4380" s="3"/>
      <c r="X4380" s="3"/>
      <c r="Y4380" s="3"/>
      <c r="Z4380" s="3"/>
      <c r="AA4380" s="4"/>
      <c r="AB4380" s="4"/>
      <c r="AC4380" s="4"/>
      <c r="AD4380" s="4"/>
      <c r="AE4380" s="4"/>
      <c r="BA4380" s="13"/>
      <c r="BC4380" s="2"/>
      <c r="BD4380" s="2"/>
      <c r="BU4380" s="15"/>
      <c r="BV4380" s="6"/>
      <c r="BW4380" s="6"/>
      <c r="BX4380" s="16"/>
      <c r="BY4380" s="16"/>
      <c r="BZ4380" s="16"/>
      <c r="CA4380" s="16"/>
      <c r="CB4380" s="14"/>
    </row>
    <row r="4381" spans="1:80" s="9" customFormat="1" x14ac:dyDescent="0.2">
      <c r="A4381" s="16"/>
      <c r="B4381" s="16"/>
      <c r="C4381" s="16"/>
      <c r="D4381" s="16"/>
      <c r="E4381" s="16"/>
      <c r="F4381" s="3"/>
      <c r="G4381" s="3"/>
      <c r="H4381" s="3"/>
      <c r="I4381" s="3"/>
      <c r="J4381" s="2"/>
      <c r="M4381" s="10"/>
      <c r="N4381" s="2"/>
      <c r="O4381" s="3"/>
      <c r="P4381" s="11"/>
      <c r="Q4381" s="16"/>
      <c r="R4381" s="4"/>
      <c r="S4381" s="12"/>
      <c r="T4381" s="16"/>
      <c r="U4381" s="4"/>
      <c r="V4381" s="3"/>
      <c r="W4381" s="3"/>
      <c r="X4381" s="3"/>
      <c r="Y4381" s="3"/>
      <c r="Z4381" s="3"/>
      <c r="AA4381" s="4"/>
      <c r="AB4381" s="4"/>
      <c r="AC4381" s="4"/>
      <c r="AD4381" s="4"/>
      <c r="AE4381" s="4"/>
      <c r="BA4381" s="13"/>
      <c r="BC4381" s="2"/>
      <c r="BD4381" s="2"/>
      <c r="BU4381" s="15"/>
      <c r="BV4381" s="6"/>
      <c r="BW4381" s="6"/>
      <c r="BX4381" s="16"/>
      <c r="BY4381" s="16"/>
      <c r="BZ4381" s="16"/>
      <c r="CA4381" s="16"/>
      <c r="CB4381" s="14"/>
    </row>
    <row r="4382" spans="1:80" s="9" customFormat="1" x14ac:dyDescent="0.2">
      <c r="A4382" s="16"/>
      <c r="B4382" s="16"/>
      <c r="C4382" s="16"/>
      <c r="D4382" s="16"/>
      <c r="E4382" s="16"/>
      <c r="F4382" s="3"/>
      <c r="G4382" s="3"/>
      <c r="H4382" s="3"/>
      <c r="I4382" s="3"/>
      <c r="J4382" s="2"/>
      <c r="M4382" s="10"/>
      <c r="N4382" s="2"/>
      <c r="O4382" s="3"/>
      <c r="P4382" s="11"/>
      <c r="Q4382" s="16"/>
      <c r="R4382" s="4"/>
      <c r="S4382" s="12"/>
      <c r="T4382" s="16"/>
      <c r="U4382" s="4"/>
      <c r="V4382" s="3"/>
      <c r="W4382" s="3"/>
      <c r="X4382" s="3"/>
      <c r="Y4382" s="3"/>
      <c r="Z4382" s="3"/>
      <c r="AA4382" s="4"/>
      <c r="AB4382" s="4"/>
      <c r="AC4382" s="4"/>
      <c r="AD4382" s="4"/>
      <c r="AE4382" s="4"/>
      <c r="BA4382" s="13"/>
      <c r="BC4382" s="2"/>
      <c r="BD4382" s="2"/>
      <c r="BU4382" s="15"/>
      <c r="BV4382" s="6"/>
      <c r="BW4382" s="6"/>
      <c r="BX4382" s="16"/>
      <c r="BY4382" s="16"/>
      <c r="BZ4382" s="16"/>
      <c r="CA4382" s="16"/>
      <c r="CB4382" s="14"/>
    </row>
    <row r="4383" spans="1:80" s="9" customFormat="1" x14ac:dyDescent="0.2">
      <c r="A4383" s="16"/>
      <c r="B4383" s="16"/>
      <c r="C4383" s="16"/>
      <c r="D4383" s="16"/>
      <c r="E4383" s="16"/>
      <c r="F4383" s="3"/>
      <c r="G4383" s="3"/>
      <c r="H4383" s="3"/>
      <c r="I4383" s="3"/>
      <c r="J4383" s="2"/>
      <c r="M4383" s="10"/>
      <c r="N4383" s="2"/>
      <c r="O4383" s="3"/>
      <c r="P4383" s="11"/>
      <c r="Q4383" s="16"/>
      <c r="R4383" s="4"/>
      <c r="S4383" s="12"/>
      <c r="T4383" s="16"/>
      <c r="U4383" s="4"/>
      <c r="V4383" s="3"/>
      <c r="W4383" s="3"/>
      <c r="X4383" s="3"/>
      <c r="Y4383" s="3"/>
      <c r="Z4383" s="3"/>
      <c r="AA4383" s="4"/>
      <c r="AB4383" s="4"/>
      <c r="AC4383" s="4"/>
      <c r="AD4383" s="4"/>
      <c r="AE4383" s="4"/>
      <c r="BA4383" s="13"/>
      <c r="BC4383" s="2"/>
      <c r="BD4383" s="2"/>
      <c r="BU4383" s="15"/>
      <c r="BV4383" s="6"/>
      <c r="BW4383" s="6"/>
      <c r="BX4383" s="16"/>
      <c r="BY4383" s="16"/>
      <c r="BZ4383" s="16"/>
      <c r="CA4383" s="16"/>
      <c r="CB4383" s="14"/>
    </row>
    <row r="4384" spans="1:80" s="9" customFormat="1" x14ac:dyDescent="0.2">
      <c r="A4384" s="16"/>
      <c r="B4384" s="16"/>
      <c r="C4384" s="16"/>
      <c r="D4384" s="16"/>
      <c r="E4384" s="16"/>
      <c r="F4384" s="3"/>
      <c r="G4384" s="3"/>
      <c r="H4384" s="3"/>
      <c r="I4384" s="3"/>
      <c r="J4384" s="2"/>
      <c r="M4384" s="10"/>
      <c r="N4384" s="2"/>
      <c r="O4384" s="3"/>
      <c r="P4384" s="11"/>
      <c r="Q4384" s="16"/>
      <c r="R4384" s="4"/>
      <c r="S4384" s="12"/>
      <c r="T4384" s="16"/>
      <c r="U4384" s="4"/>
      <c r="V4384" s="3"/>
      <c r="W4384" s="3"/>
      <c r="X4384" s="3"/>
      <c r="Y4384" s="3"/>
      <c r="Z4384" s="3"/>
      <c r="AA4384" s="4"/>
      <c r="AB4384" s="4"/>
      <c r="AC4384" s="4"/>
      <c r="AD4384" s="4"/>
      <c r="AE4384" s="4"/>
      <c r="BA4384" s="13"/>
      <c r="BC4384" s="2"/>
      <c r="BD4384" s="2"/>
      <c r="BU4384" s="15"/>
      <c r="BV4384" s="6"/>
      <c r="BW4384" s="6"/>
      <c r="BX4384" s="16"/>
      <c r="BY4384" s="16"/>
      <c r="BZ4384" s="16"/>
      <c r="CA4384" s="16"/>
      <c r="CB4384" s="14"/>
    </row>
    <row r="4385" spans="1:80" s="9" customFormat="1" x14ac:dyDescent="0.2">
      <c r="A4385" s="16"/>
      <c r="B4385" s="16"/>
      <c r="C4385" s="16"/>
      <c r="D4385" s="16"/>
      <c r="E4385" s="16"/>
      <c r="F4385" s="3"/>
      <c r="G4385" s="3"/>
      <c r="H4385" s="3"/>
      <c r="I4385" s="3"/>
      <c r="J4385" s="2"/>
      <c r="M4385" s="10"/>
      <c r="N4385" s="2"/>
      <c r="O4385" s="3"/>
      <c r="P4385" s="11"/>
      <c r="Q4385" s="16"/>
      <c r="R4385" s="4"/>
      <c r="S4385" s="12"/>
      <c r="T4385" s="16"/>
      <c r="U4385" s="4"/>
      <c r="V4385" s="3"/>
      <c r="W4385" s="3"/>
      <c r="X4385" s="3"/>
      <c r="Y4385" s="3"/>
      <c r="Z4385" s="3"/>
      <c r="AA4385" s="4"/>
      <c r="AB4385" s="4"/>
      <c r="AC4385" s="4"/>
      <c r="AD4385" s="4"/>
      <c r="AE4385" s="4"/>
      <c r="BA4385" s="13"/>
      <c r="BC4385" s="2"/>
      <c r="BD4385" s="2"/>
      <c r="BU4385" s="15"/>
      <c r="BV4385" s="6"/>
      <c r="BW4385" s="6"/>
      <c r="BX4385" s="16"/>
      <c r="BY4385" s="16"/>
      <c r="BZ4385" s="16"/>
      <c r="CA4385" s="16"/>
      <c r="CB4385" s="14"/>
    </row>
    <row r="4386" spans="1:80" s="9" customFormat="1" x14ac:dyDescent="0.2">
      <c r="A4386" s="16"/>
      <c r="B4386" s="16"/>
      <c r="C4386" s="16"/>
      <c r="D4386" s="16"/>
      <c r="E4386" s="16"/>
      <c r="F4386" s="3"/>
      <c r="G4386" s="3"/>
      <c r="H4386" s="3"/>
      <c r="I4386" s="3"/>
      <c r="J4386" s="2"/>
      <c r="M4386" s="10"/>
      <c r="N4386" s="2"/>
      <c r="O4386" s="3"/>
      <c r="P4386" s="11"/>
      <c r="Q4386" s="16"/>
      <c r="R4386" s="4"/>
      <c r="S4386" s="12"/>
      <c r="T4386" s="16"/>
      <c r="U4386" s="4"/>
      <c r="V4386" s="3"/>
      <c r="W4386" s="3"/>
      <c r="X4386" s="3"/>
      <c r="Y4386" s="3"/>
      <c r="Z4386" s="3"/>
      <c r="AA4386" s="4"/>
      <c r="AB4386" s="4"/>
      <c r="AC4386" s="4"/>
      <c r="AD4386" s="4"/>
      <c r="AE4386" s="4"/>
      <c r="BA4386" s="13"/>
      <c r="BC4386" s="2"/>
      <c r="BD4386" s="2"/>
      <c r="BU4386" s="15"/>
      <c r="BV4386" s="6"/>
      <c r="BW4386" s="6"/>
      <c r="BX4386" s="16"/>
      <c r="BY4386" s="16"/>
      <c r="BZ4386" s="16"/>
      <c r="CA4386" s="16"/>
      <c r="CB4386" s="14"/>
    </row>
    <row r="4387" spans="1:80" s="9" customFormat="1" x14ac:dyDescent="0.2">
      <c r="A4387" s="16"/>
      <c r="B4387" s="16"/>
      <c r="C4387" s="16"/>
      <c r="D4387" s="16"/>
      <c r="E4387" s="16"/>
      <c r="F4387" s="3"/>
      <c r="G4387" s="3"/>
      <c r="H4387" s="3"/>
      <c r="I4387" s="3"/>
      <c r="J4387" s="2"/>
      <c r="M4387" s="10"/>
      <c r="N4387" s="2"/>
      <c r="O4387" s="3"/>
      <c r="P4387" s="11"/>
      <c r="Q4387" s="16"/>
      <c r="R4387" s="4"/>
      <c r="S4387" s="12"/>
      <c r="T4387" s="16"/>
      <c r="U4387" s="4"/>
      <c r="V4387" s="3"/>
      <c r="W4387" s="3"/>
      <c r="X4387" s="3"/>
      <c r="Y4387" s="3"/>
      <c r="Z4387" s="3"/>
      <c r="AA4387" s="4"/>
      <c r="AB4387" s="4"/>
      <c r="AC4387" s="4"/>
      <c r="AD4387" s="4"/>
      <c r="AE4387" s="4"/>
      <c r="BA4387" s="13"/>
      <c r="BC4387" s="2"/>
      <c r="BD4387" s="2"/>
      <c r="BU4387" s="15"/>
      <c r="BV4387" s="6"/>
      <c r="BW4387" s="6"/>
      <c r="BX4387" s="16"/>
      <c r="BY4387" s="16"/>
      <c r="BZ4387" s="16"/>
      <c r="CA4387" s="16"/>
      <c r="CB4387" s="14"/>
    </row>
    <row r="4388" spans="1:80" s="9" customFormat="1" x14ac:dyDescent="0.2">
      <c r="A4388" s="16"/>
      <c r="B4388" s="16"/>
      <c r="C4388" s="16"/>
      <c r="D4388" s="16"/>
      <c r="E4388" s="16"/>
      <c r="F4388" s="3"/>
      <c r="G4388" s="3"/>
      <c r="H4388" s="3"/>
      <c r="I4388" s="3"/>
      <c r="J4388" s="2"/>
      <c r="M4388" s="10"/>
      <c r="N4388" s="2"/>
      <c r="O4388" s="3"/>
      <c r="P4388" s="11"/>
      <c r="Q4388" s="16"/>
      <c r="R4388" s="4"/>
      <c r="S4388" s="12"/>
      <c r="T4388" s="16"/>
      <c r="U4388" s="4"/>
      <c r="V4388" s="3"/>
      <c r="W4388" s="3"/>
      <c r="X4388" s="3"/>
      <c r="Y4388" s="3"/>
      <c r="Z4388" s="3"/>
      <c r="AA4388" s="4"/>
      <c r="AB4388" s="4"/>
      <c r="AC4388" s="4"/>
      <c r="AD4388" s="4"/>
      <c r="AE4388" s="4"/>
      <c r="BA4388" s="13"/>
      <c r="BC4388" s="2"/>
      <c r="BD4388" s="2"/>
      <c r="BU4388" s="15"/>
      <c r="BV4388" s="6"/>
      <c r="BW4388" s="6"/>
      <c r="BX4388" s="16"/>
      <c r="BY4388" s="16"/>
      <c r="BZ4388" s="16"/>
      <c r="CA4388" s="16"/>
      <c r="CB4388" s="14"/>
    </row>
    <row r="4389" spans="1:80" s="9" customFormat="1" x14ac:dyDescent="0.2">
      <c r="A4389" s="16"/>
      <c r="B4389" s="16"/>
      <c r="C4389" s="16"/>
      <c r="D4389" s="16"/>
      <c r="E4389" s="16"/>
      <c r="F4389" s="3"/>
      <c r="G4389" s="3"/>
      <c r="H4389" s="3"/>
      <c r="I4389" s="3"/>
      <c r="J4389" s="2"/>
      <c r="M4389" s="10"/>
      <c r="N4389" s="2"/>
      <c r="O4389" s="3"/>
      <c r="P4389" s="11"/>
      <c r="Q4389" s="16"/>
      <c r="R4389" s="4"/>
      <c r="S4389" s="12"/>
      <c r="T4389" s="16"/>
      <c r="U4389" s="4"/>
      <c r="V4389" s="3"/>
      <c r="W4389" s="3"/>
      <c r="X4389" s="3"/>
      <c r="Y4389" s="3"/>
      <c r="Z4389" s="3"/>
      <c r="AA4389" s="4"/>
      <c r="AB4389" s="4"/>
      <c r="AC4389" s="4"/>
      <c r="AD4389" s="4"/>
      <c r="AE4389" s="4"/>
      <c r="BA4389" s="13"/>
      <c r="BC4389" s="2"/>
      <c r="BD4389" s="2"/>
      <c r="BU4389" s="15"/>
      <c r="BV4389" s="6"/>
      <c r="BW4389" s="6"/>
      <c r="BX4389" s="16"/>
      <c r="BY4389" s="16"/>
      <c r="BZ4389" s="16"/>
      <c r="CA4389" s="16"/>
      <c r="CB4389" s="14"/>
    </row>
    <row r="4390" spans="1:80" s="9" customFormat="1" x14ac:dyDescent="0.2">
      <c r="A4390" s="16"/>
      <c r="B4390" s="16"/>
      <c r="C4390" s="16"/>
      <c r="D4390" s="16"/>
      <c r="E4390" s="16"/>
      <c r="F4390" s="3"/>
      <c r="G4390" s="3"/>
      <c r="H4390" s="3"/>
      <c r="I4390" s="3"/>
      <c r="J4390" s="2"/>
      <c r="M4390" s="10"/>
      <c r="N4390" s="2"/>
      <c r="O4390" s="3"/>
      <c r="P4390" s="11"/>
      <c r="Q4390" s="16"/>
      <c r="R4390" s="4"/>
      <c r="S4390" s="12"/>
      <c r="T4390" s="16"/>
      <c r="U4390" s="4"/>
      <c r="V4390" s="3"/>
      <c r="W4390" s="3"/>
      <c r="X4390" s="3"/>
      <c r="Y4390" s="3"/>
      <c r="Z4390" s="3"/>
      <c r="AA4390" s="4"/>
      <c r="AB4390" s="4"/>
      <c r="AC4390" s="4"/>
      <c r="AD4390" s="4"/>
      <c r="AE4390" s="4"/>
      <c r="BA4390" s="13"/>
      <c r="BC4390" s="2"/>
      <c r="BD4390" s="2"/>
      <c r="BU4390" s="15"/>
      <c r="BV4390" s="6"/>
      <c r="BW4390" s="6"/>
      <c r="BX4390" s="16"/>
      <c r="BY4390" s="16"/>
      <c r="BZ4390" s="16"/>
      <c r="CA4390" s="16"/>
      <c r="CB4390" s="14"/>
    </row>
    <row r="4391" spans="1:80" s="9" customFormat="1" x14ac:dyDescent="0.2">
      <c r="A4391" s="16"/>
      <c r="B4391" s="16"/>
      <c r="C4391" s="16"/>
      <c r="D4391" s="16"/>
      <c r="E4391" s="16"/>
      <c r="F4391" s="3"/>
      <c r="G4391" s="3"/>
      <c r="H4391" s="3"/>
      <c r="I4391" s="3"/>
      <c r="J4391" s="2"/>
      <c r="M4391" s="10"/>
      <c r="N4391" s="2"/>
      <c r="O4391" s="3"/>
      <c r="P4391" s="11"/>
      <c r="Q4391" s="16"/>
      <c r="R4391" s="4"/>
      <c r="S4391" s="12"/>
      <c r="T4391" s="16"/>
      <c r="U4391" s="4"/>
      <c r="V4391" s="3"/>
      <c r="W4391" s="3"/>
      <c r="X4391" s="3"/>
      <c r="Y4391" s="3"/>
      <c r="Z4391" s="3"/>
      <c r="AA4391" s="4"/>
      <c r="AB4391" s="4"/>
      <c r="AC4391" s="4"/>
      <c r="AD4391" s="4"/>
      <c r="AE4391" s="4"/>
      <c r="BA4391" s="13"/>
      <c r="BC4391" s="2"/>
      <c r="BD4391" s="2"/>
      <c r="BU4391" s="15"/>
      <c r="BV4391" s="6"/>
      <c r="BW4391" s="6"/>
      <c r="BX4391" s="16"/>
      <c r="BY4391" s="16"/>
      <c r="BZ4391" s="16"/>
      <c r="CA4391" s="16"/>
      <c r="CB4391" s="14"/>
    </row>
    <row r="4392" spans="1:80" s="9" customFormat="1" x14ac:dyDescent="0.2">
      <c r="A4392" s="16"/>
      <c r="B4392" s="16"/>
      <c r="C4392" s="16"/>
      <c r="D4392" s="16"/>
      <c r="E4392" s="16"/>
      <c r="F4392" s="3"/>
      <c r="G4392" s="3"/>
      <c r="H4392" s="3"/>
      <c r="I4392" s="3"/>
      <c r="J4392" s="2"/>
      <c r="M4392" s="10"/>
      <c r="N4392" s="2"/>
      <c r="O4392" s="3"/>
      <c r="P4392" s="11"/>
      <c r="Q4392" s="16"/>
      <c r="R4392" s="4"/>
      <c r="S4392" s="12"/>
      <c r="T4392" s="16"/>
      <c r="U4392" s="4"/>
      <c r="V4392" s="3"/>
      <c r="W4392" s="3"/>
      <c r="X4392" s="3"/>
      <c r="Y4392" s="3"/>
      <c r="Z4392" s="3"/>
      <c r="AA4392" s="4"/>
      <c r="AB4392" s="4"/>
      <c r="AC4392" s="4"/>
      <c r="AD4392" s="4"/>
      <c r="AE4392" s="4"/>
      <c r="BA4392" s="13"/>
      <c r="BC4392" s="2"/>
      <c r="BD4392" s="2"/>
      <c r="BU4392" s="15"/>
      <c r="BV4392" s="6"/>
      <c r="BW4392" s="6"/>
      <c r="BX4392" s="16"/>
      <c r="BY4392" s="16"/>
      <c r="BZ4392" s="16"/>
      <c r="CA4392" s="16"/>
      <c r="CB4392" s="14"/>
    </row>
    <row r="4393" spans="1:80" s="9" customFormat="1" x14ac:dyDescent="0.2">
      <c r="A4393" s="16"/>
      <c r="B4393" s="16"/>
      <c r="C4393" s="16"/>
      <c r="D4393" s="16"/>
      <c r="E4393" s="16"/>
      <c r="F4393" s="3"/>
      <c r="G4393" s="3"/>
      <c r="H4393" s="3"/>
      <c r="I4393" s="3"/>
      <c r="J4393" s="2"/>
      <c r="M4393" s="10"/>
      <c r="N4393" s="2"/>
      <c r="O4393" s="3"/>
      <c r="P4393" s="11"/>
      <c r="Q4393" s="16"/>
      <c r="R4393" s="4"/>
      <c r="S4393" s="12"/>
      <c r="T4393" s="16"/>
      <c r="U4393" s="4"/>
      <c r="V4393" s="3"/>
      <c r="W4393" s="3"/>
      <c r="X4393" s="3"/>
      <c r="Y4393" s="3"/>
      <c r="Z4393" s="3"/>
      <c r="AA4393" s="4"/>
      <c r="AB4393" s="4"/>
      <c r="AC4393" s="4"/>
      <c r="AD4393" s="4"/>
      <c r="AE4393" s="4"/>
      <c r="BA4393" s="13"/>
      <c r="BC4393" s="2"/>
      <c r="BD4393" s="2"/>
      <c r="BU4393" s="15"/>
      <c r="BV4393" s="6"/>
      <c r="BW4393" s="6"/>
      <c r="BX4393" s="16"/>
      <c r="BY4393" s="16"/>
      <c r="BZ4393" s="16"/>
      <c r="CA4393" s="16"/>
      <c r="CB4393" s="14"/>
    </row>
    <row r="4394" spans="1:80" s="9" customFormat="1" x14ac:dyDescent="0.2">
      <c r="A4394" s="16"/>
      <c r="B4394" s="16"/>
      <c r="C4394" s="16"/>
      <c r="D4394" s="16"/>
      <c r="E4394" s="16"/>
      <c r="F4394" s="3"/>
      <c r="G4394" s="3"/>
      <c r="H4394" s="3"/>
      <c r="I4394" s="3"/>
      <c r="J4394" s="2"/>
      <c r="M4394" s="10"/>
      <c r="N4394" s="2"/>
      <c r="O4394" s="3"/>
      <c r="P4394" s="11"/>
      <c r="Q4394" s="16"/>
      <c r="R4394" s="4"/>
      <c r="S4394" s="12"/>
      <c r="T4394" s="16"/>
      <c r="U4394" s="4"/>
      <c r="V4394" s="3"/>
      <c r="W4394" s="3"/>
      <c r="X4394" s="3"/>
      <c r="Y4394" s="3"/>
      <c r="Z4394" s="3"/>
      <c r="AA4394" s="4"/>
      <c r="AB4394" s="4"/>
      <c r="AC4394" s="4"/>
      <c r="AD4394" s="4"/>
      <c r="AE4394" s="4"/>
      <c r="BA4394" s="13"/>
      <c r="BC4394" s="2"/>
      <c r="BD4394" s="2"/>
      <c r="BU4394" s="15"/>
      <c r="BV4394" s="6"/>
      <c r="BW4394" s="6"/>
      <c r="BX4394" s="16"/>
      <c r="BY4394" s="16"/>
      <c r="BZ4394" s="16"/>
      <c r="CA4394" s="16"/>
      <c r="CB4394" s="14"/>
    </row>
    <row r="4395" spans="1:80" s="9" customFormat="1" x14ac:dyDescent="0.2">
      <c r="A4395" s="16"/>
      <c r="B4395" s="16"/>
      <c r="C4395" s="16"/>
      <c r="D4395" s="16"/>
      <c r="E4395" s="16"/>
      <c r="F4395" s="3"/>
      <c r="G4395" s="3"/>
      <c r="H4395" s="3"/>
      <c r="I4395" s="3"/>
      <c r="J4395" s="2"/>
      <c r="M4395" s="10"/>
      <c r="N4395" s="2"/>
      <c r="O4395" s="3"/>
      <c r="P4395" s="11"/>
      <c r="Q4395" s="16"/>
      <c r="R4395" s="4"/>
      <c r="S4395" s="12"/>
      <c r="T4395" s="16"/>
      <c r="U4395" s="4"/>
      <c r="V4395" s="3"/>
      <c r="W4395" s="3"/>
      <c r="X4395" s="3"/>
      <c r="Y4395" s="3"/>
      <c r="Z4395" s="3"/>
      <c r="AA4395" s="4"/>
      <c r="AB4395" s="4"/>
      <c r="AC4395" s="4"/>
      <c r="AD4395" s="4"/>
      <c r="AE4395" s="4"/>
      <c r="BA4395" s="13"/>
      <c r="BC4395" s="2"/>
      <c r="BD4395" s="2"/>
      <c r="BU4395" s="15"/>
      <c r="BV4395" s="6"/>
      <c r="BW4395" s="6"/>
      <c r="BX4395" s="16"/>
      <c r="BY4395" s="16"/>
      <c r="BZ4395" s="16"/>
      <c r="CA4395" s="16"/>
      <c r="CB4395" s="14"/>
    </row>
    <row r="4396" spans="1:80" s="9" customFormat="1" x14ac:dyDescent="0.2">
      <c r="A4396" s="16"/>
      <c r="B4396" s="16"/>
      <c r="C4396" s="16"/>
      <c r="D4396" s="16"/>
      <c r="E4396" s="16"/>
      <c r="F4396" s="3"/>
      <c r="G4396" s="3"/>
      <c r="H4396" s="3"/>
      <c r="I4396" s="3"/>
      <c r="J4396" s="2"/>
      <c r="M4396" s="10"/>
      <c r="N4396" s="2"/>
      <c r="O4396" s="3"/>
      <c r="P4396" s="11"/>
      <c r="Q4396" s="16"/>
      <c r="R4396" s="4"/>
      <c r="S4396" s="12"/>
      <c r="T4396" s="16"/>
      <c r="U4396" s="4"/>
      <c r="V4396" s="3"/>
      <c r="W4396" s="3"/>
      <c r="X4396" s="3"/>
      <c r="Y4396" s="3"/>
      <c r="Z4396" s="3"/>
      <c r="AA4396" s="4"/>
      <c r="AB4396" s="4"/>
      <c r="AC4396" s="4"/>
      <c r="AD4396" s="4"/>
      <c r="AE4396" s="4"/>
      <c r="BA4396" s="13"/>
      <c r="BC4396" s="2"/>
      <c r="BD4396" s="2"/>
      <c r="BU4396" s="15"/>
      <c r="BV4396" s="6"/>
      <c r="BW4396" s="6"/>
      <c r="BX4396" s="16"/>
      <c r="BY4396" s="16"/>
      <c r="BZ4396" s="16"/>
      <c r="CA4396" s="16"/>
      <c r="CB4396" s="14"/>
    </row>
    <row r="4397" spans="1:80" s="9" customFormat="1" x14ac:dyDescent="0.2">
      <c r="A4397" s="16"/>
      <c r="B4397" s="16"/>
      <c r="C4397" s="16"/>
      <c r="D4397" s="16"/>
      <c r="E4397" s="16"/>
      <c r="F4397" s="3"/>
      <c r="G4397" s="3"/>
      <c r="H4397" s="3"/>
      <c r="I4397" s="3"/>
      <c r="J4397" s="2"/>
      <c r="M4397" s="10"/>
      <c r="N4397" s="2"/>
      <c r="O4397" s="3"/>
      <c r="P4397" s="11"/>
      <c r="Q4397" s="16"/>
      <c r="R4397" s="4"/>
      <c r="S4397" s="12"/>
      <c r="T4397" s="16"/>
      <c r="U4397" s="4"/>
      <c r="V4397" s="3"/>
      <c r="W4397" s="3"/>
      <c r="X4397" s="3"/>
      <c r="Y4397" s="3"/>
      <c r="Z4397" s="3"/>
      <c r="AA4397" s="4"/>
      <c r="AB4397" s="4"/>
      <c r="AC4397" s="4"/>
      <c r="AD4397" s="4"/>
      <c r="AE4397" s="4"/>
      <c r="BA4397" s="13"/>
      <c r="BC4397" s="2"/>
      <c r="BD4397" s="2"/>
      <c r="BU4397" s="15"/>
      <c r="BV4397" s="6"/>
      <c r="BW4397" s="6"/>
      <c r="BX4397" s="16"/>
      <c r="BY4397" s="16"/>
      <c r="BZ4397" s="16"/>
      <c r="CA4397" s="16"/>
      <c r="CB4397" s="14"/>
    </row>
    <row r="4398" spans="1:80" s="9" customFormat="1" x14ac:dyDescent="0.2">
      <c r="A4398" s="16"/>
      <c r="B4398" s="16"/>
      <c r="C4398" s="16"/>
      <c r="D4398" s="16"/>
      <c r="E4398" s="16"/>
      <c r="F4398" s="3"/>
      <c r="G4398" s="3"/>
      <c r="H4398" s="3"/>
      <c r="I4398" s="3"/>
      <c r="J4398" s="2"/>
      <c r="M4398" s="10"/>
      <c r="N4398" s="2"/>
      <c r="O4398" s="3"/>
      <c r="P4398" s="11"/>
      <c r="Q4398" s="16"/>
      <c r="R4398" s="4"/>
      <c r="S4398" s="12"/>
      <c r="T4398" s="16"/>
      <c r="U4398" s="4"/>
      <c r="V4398" s="3"/>
      <c r="W4398" s="3"/>
      <c r="X4398" s="3"/>
      <c r="Y4398" s="3"/>
      <c r="Z4398" s="3"/>
      <c r="AA4398" s="4"/>
      <c r="AB4398" s="4"/>
      <c r="AC4398" s="4"/>
      <c r="AD4398" s="4"/>
      <c r="AE4398" s="4"/>
      <c r="BA4398" s="13"/>
      <c r="BC4398" s="2"/>
      <c r="BD4398" s="2"/>
      <c r="BU4398" s="15"/>
      <c r="BV4398" s="6"/>
      <c r="BW4398" s="6"/>
      <c r="BX4398" s="16"/>
      <c r="BY4398" s="16"/>
      <c r="BZ4398" s="16"/>
      <c r="CA4398" s="16"/>
      <c r="CB4398" s="14"/>
    </row>
    <row r="4399" spans="1:80" s="9" customFormat="1" x14ac:dyDescent="0.2">
      <c r="A4399" s="16"/>
      <c r="B4399" s="16"/>
      <c r="C4399" s="16"/>
      <c r="D4399" s="16"/>
      <c r="E4399" s="16"/>
      <c r="F4399" s="3"/>
      <c r="G4399" s="3"/>
      <c r="H4399" s="3"/>
      <c r="I4399" s="3"/>
      <c r="J4399" s="2"/>
      <c r="M4399" s="10"/>
      <c r="N4399" s="2"/>
      <c r="O4399" s="3"/>
      <c r="P4399" s="11"/>
      <c r="Q4399" s="16"/>
      <c r="R4399" s="4"/>
      <c r="S4399" s="12"/>
      <c r="T4399" s="16"/>
      <c r="U4399" s="4"/>
      <c r="V4399" s="3"/>
      <c r="W4399" s="3"/>
      <c r="X4399" s="3"/>
      <c r="Y4399" s="3"/>
      <c r="Z4399" s="3"/>
      <c r="AA4399" s="4"/>
      <c r="AB4399" s="4"/>
      <c r="AC4399" s="4"/>
      <c r="AD4399" s="4"/>
      <c r="AE4399" s="4"/>
      <c r="BA4399" s="13"/>
      <c r="BC4399" s="2"/>
      <c r="BD4399" s="2"/>
      <c r="BU4399" s="15"/>
      <c r="BV4399" s="6"/>
      <c r="BW4399" s="6"/>
      <c r="BX4399" s="16"/>
      <c r="BY4399" s="16"/>
      <c r="BZ4399" s="16"/>
      <c r="CA4399" s="16"/>
      <c r="CB4399" s="14"/>
    </row>
    <row r="4400" spans="1:80" s="9" customFormat="1" x14ac:dyDescent="0.2">
      <c r="A4400" s="16"/>
      <c r="B4400" s="16"/>
      <c r="C4400" s="16"/>
      <c r="D4400" s="16"/>
      <c r="E4400" s="16"/>
      <c r="F4400" s="3"/>
      <c r="G4400" s="3"/>
      <c r="H4400" s="3"/>
      <c r="I4400" s="3"/>
      <c r="J4400" s="2"/>
      <c r="M4400" s="10"/>
      <c r="N4400" s="2"/>
      <c r="O4400" s="3"/>
      <c r="P4400" s="11"/>
      <c r="Q4400" s="16"/>
      <c r="R4400" s="4"/>
      <c r="S4400" s="12"/>
      <c r="T4400" s="16"/>
      <c r="U4400" s="4"/>
      <c r="V4400" s="3"/>
      <c r="W4400" s="3"/>
      <c r="X4400" s="3"/>
      <c r="Y4400" s="3"/>
      <c r="Z4400" s="3"/>
      <c r="AA4400" s="4"/>
      <c r="AB4400" s="4"/>
      <c r="AC4400" s="4"/>
      <c r="AD4400" s="4"/>
      <c r="AE4400" s="4"/>
      <c r="BA4400" s="13"/>
      <c r="BC4400" s="2"/>
      <c r="BD4400" s="2"/>
      <c r="BU4400" s="15"/>
      <c r="BV4400" s="6"/>
      <c r="BW4400" s="6"/>
      <c r="BX4400" s="16"/>
      <c r="BY4400" s="16"/>
      <c r="BZ4400" s="16"/>
      <c r="CA4400" s="16"/>
      <c r="CB4400" s="14"/>
    </row>
    <row r="4401" spans="1:80" s="9" customFormat="1" x14ac:dyDescent="0.2">
      <c r="A4401" s="16"/>
      <c r="B4401" s="16"/>
      <c r="C4401" s="16"/>
      <c r="D4401" s="16"/>
      <c r="E4401" s="16"/>
      <c r="F4401" s="3"/>
      <c r="G4401" s="3"/>
      <c r="H4401" s="3"/>
      <c r="I4401" s="3"/>
      <c r="J4401" s="2"/>
      <c r="M4401" s="10"/>
      <c r="N4401" s="2"/>
      <c r="O4401" s="3"/>
      <c r="P4401" s="11"/>
      <c r="Q4401" s="16"/>
      <c r="R4401" s="4"/>
      <c r="S4401" s="12"/>
      <c r="T4401" s="16"/>
      <c r="U4401" s="4"/>
      <c r="V4401" s="3"/>
      <c r="W4401" s="3"/>
      <c r="X4401" s="3"/>
      <c r="Y4401" s="3"/>
      <c r="Z4401" s="3"/>
      <c r="AA4401" s="4"/>
      <c r="AB4401" s="4"/>
      <c r="AC4401" s="4"/>
      <c r="AD4401" s="4"/>
      <c r="AE4401" s="4"/>
      <c r="BA4401" s="13"/>
      <c r="BC4401" s="2"/>
      <c r="BD4401" s="2"/>
      <c r="BU4401" s="15"/>
      <c r="BV4401" s="6"/>
      <c r="BW4401" s="6"/>
      <c r="BX4401" s="16"/>
      <c r="BY4401" s="16"/>
      <c r="BZ4401" s="16"/>
      <c r="CA4401" s="16"/>
      <c r="CB4401" s="14"/>
    </row>
    <row r="4402" spans="1:80" s="9" customFormat="1" x14ac:dyDescent="0.2">
      <c r="A4402" s="16"/>
      <c r="B4402" s="16"/>
      <c r="C4402" s="16"/>
      <c r="D4402" s="16"/>
      <c r="E4402" s="16"/>
      <c r="F4402" s="3"/>
      <c r="G4402" s="3"/>
      <c r="H4402" s="3"/>
      <c r="I4402" s="3"/>
      <c r="J4402" s="2"/>
      <c r="M4402" s="10"/>
      <c r="N4402" s="2"/>
      <c r="O4402" s="3"/>
      <c r="P4402" s="11"/>
      <c r="Q4402" s="16"/>
      <c r="R4402" s="4"/>
      <c r="S4402" s="12"/>
      <c r="T4402" s="16"/>
      <c r="U4402" s="4"/>
      <c r="V4402" s="3"/>
      <c r="W4402" s="3"/>
      <c r="X4402" s="3"/>
      <c r="Y4402" s="3"/>
      <c r="Z4402" s="3"/>
      <c r="AA4402" s="4"/>
      <c r="AB4402" s="4"/>
      <c r="AC4402" s="4"/>
      <c r="AD4402" s="4"/>
      <c r="AE4402" s="4"/>
      <c r="BA4402" s="13"/>
      <c r="BC4402" s="2"/>
      <c r="BD4402" s="2"/>
      <c r="BU4402" s="15"/>
      <c r="BV4402" s="6"/>
      <c r="BW4402" s="6"/>
      <c r="BX4402" s="16"/>
      <c r="BY4402" s="16"/>
      <c r="BZ4402" s="16"/>
      <c r="CA4402" s="16"/>
      <c r="CB4402" s="14"/>
    </row>
    <row r="4403" spans="1:80" s="9" customFormat="1" x14ac:dyDescent="0.2">
      <c r="A4403" s="16"/>
      <c r="B4403" s="16"/>
      <c r="C4403" s="16"/>
      <c r="D4403" s="16"/>
      <c r="E4403" s="16"/>
      <c r="F4403" s="3"/>
      <c r="G4403" s="3"/>
      <c r="H4403" s="3"/>
      <c r="I4403" s="3"/>
      <c r="J4403" s="2"/>
      <c r="M4403" s="10"/>
      <c r="N4403" s="2"/>
      <c r="O4403" s="3"/>
      <c r="P4403" s="11"/>
      <c r="Q4403" s="16"/>
      <c r="R4403" s="4"/>
      <c r="S4403" s="12"/>
      <c r="T4403" s="16"/>
      <c r="U4403" s="4"/>
      <c r="V4403" s="3"/>
      <c r="W4403" s="3"/>
      <c r="X4403" s="3"/>
      <c r="Y4403" s="3"/>
      <c r="Z4403" s="3"/>
      <c r="AA4403" s="4"/>
      <c r="AB4403" s="4"/>
      <c r="AC4403" s="4"/>
      <c r="AD4403" s="4"/>
      <c r="AE4403" s="4"/>
      <c r="BA4403" s="13"/>
      <c r="BC4403" s="2"/>
      <c r="BD4403" s="2"/>
      <c r="BU4403" s="15"/>
      <c r="BV4403" s="6"/>
      <c r="BW4403" s="6"/>
      <c r="BX4403" s="16"/>
      <c r="BY4403" s="16"/>
      <c r="BZ4403" s="16"/>
      <c r="CA4403" s="16"/>
      <c r="CB4403" s="14"/>
    </row>
    <row r="4404" spans="1:80" s="9" customFormat="1" x14ac:dyDescent="0.2">
      <c r="A4404" s="16"/>
      <c r="B4404" s="16"/>
      <c r="C4404" s="16"/>
      <c r="D4404" s="16"/>
      <c r="E4404" s="16"/>
      <c r="F4404" s="3"/>
      <c r="G4404" s="3"/>
      <c r="H4404" s="3"/>
      <c r="I4404" s="3"/>
      <c r="J4404" s="2"/>
      <c r="M4404" s="10"/>
      <c r="N4404" s="2"/>
      <c r="O4404" s="3"/>
      <c r="P4404" s="11"/>
      <c r="Q4404" s="16"/>
      <c r="R4404" s="4"/>
      <c r="S4404" s="12"/>
      <c r="T4404" s="16"/>
      <c r="U4404" s="4"/>
      <c r="V4404" s="3"/>
      <c r="W4404" s="3"/>
      <c r="X4404" s="3"/>
      <c r="Y4404" s="3"/>
      <c r="Z4404" s="3"/>
      <c r="AA4404" s="4"/>
      <c r="AB4404" s="4"/>
      <c r="AC4404" s="4"/>
      <c r="AD4404" s="4"/>
      <c r="AE4404" s="4"/>
      <c r="BA4404" s="13"/>
      <c r="BC4404" s="2"/>
      <c r="BD4404" s="2"/>
      <c r="BU4404" s="15"/>
      <c r="BV4404" s="6"/>
      <c r="BW4404" s="6"/>
      <c r="BX4404" s="16"/>
      <c r="BY4404" s="16"/>
      <c r="BZ4404" s="16"/>
      <c r="CA4404" s="16"/>
      <c r="CB4404" s="14"/>
    </row>
    <row r="4405" spans="1:80" s="9" customFormat="1" x14ac:dyDescent="0.2">
      <c r="A4405" s="16"/>
      <c r="B4405" s="16"/>
      <c r="C4405" s="16"/>
      <c r="D4405" s="16"/>
      <c r="E4405" s="16"/>
      <c r="F4405" s="3"/>
      <c r="G4405" s="3"/>
      <c r="H4405" s="3"/>
      <c r="I4405" s="3"/>
      <c r="J4405" s="2"/>
      <c r="M4405" s="10"/>
      <c r="N4405" s="2"/>
      <c r="O4405" s="3"/>
      <c r="P4405" s="11"/>
      <c r="Q4405" s="16"/>
      <c r="R4405" s="4"/>
      <c r="S4405" s="12"/>
      <c r="T4405" s="16"/>
      <c r="U4405" s="4"/>
      <c r="V4405" s="3"/>
      <c r="W4405" s="3"/>
      <c r="X4405" s="3"/>
      <c r="Y4405" s="3"/>
      <c r="Z4405" s="3"/>
      <c r="AA4405" s="4"/>
      <c r="AB4405" s="4"/>
      <c r="AC4405" s="4"/>
      <c r="AD4405" s="4"/>
      <c r="AE4405" s="4"/>
      <c r="BA4405" s="13"/>
      <c r="BC4405" s="2"/>
      <c r="BD4405" s="2"/>
      <c r="BU4405" s="15"/>
      <c r="BV4405" s="6"/>
      <c r="BW4405" s="6"/>
      <c r="BX4405" s="16"/>
      <c r="BY4405" s="16"/>
      <c r="BZ4405" s="16"/>
      <c r="CA4405" s="16"/>
      <c r="CB4405" s="14"/>
    </row>
    <row r="4406" spans="1:80" s="9" customFormat="1" x14ac:dyDescent="0.2">
      <c r="A4406" s="16"/>
      <c r="B4406" s="16"/>
      <c r="C4406" s="16"/>
      <c r="D4406" s="16"/>
      <c r="E4406" s="16"/>
      <c r="F4406" s="3"/>
      <c r="G4406" s="3"/>
      <c r="H4406" s="3"/>
      <c r="I4406" s="3"/>
      <c r="J4406" s="2"/>
      <c r="M4406" s="10"/>
      <c r="N4406" s="2"/>
      <c r="O4406" s="3"/>
      <c r="P4406" s="11"/>
      <c r="Q4406" s="16"/>
      <c r="R4406" s="4"/>
      <c r="S4406" s="12"/>
      <c r="T4406" s="16"/>
      <c r="U4406" s="4"/>
      <c r="V4406" s="3"/>
      <c r="W4406" s="3"/>
      <c r="X4406" s="3"/>
      <c r="Y4406" s="3"/>
      <c r="Z4406" s="3"/>
      <c r="AA4406" s="4"/>
      <c r="AB4406" s="4"/>
      <c r="AC4406" s="4"/>
      <c r="AD4406" s="4"/>
      <c r="AE4406" s="4"/>
      <c r="BA4406" s="13"/>
      <c r="BC4406" s="2"/>
      <c r="BD4406" s="2"/>
      <c r="BU4406" s="15"/>
      <c r="BV4406" s="6"/>
      <c r="BW4406" s="6"/>
      <c r="BX4406" s="16"/>
      <c r="BY4406" s="16"/>
      <c r="BZ4406" s="16"/>
      <c r="CA4406" s="16"/>
      <c r="CB4406" s="14"/>
    </row>
    <row r="4407" spans="1:80" s="9" customFormat="1" x14ac:dyDescent="0.2">
      <c r="A4407" s="16"/>
      <c r="B4407" s="16"/>
      <c r="C4407" s="16"/>
      <c r="D4407" s="16"/>
      <c r="E4407" s="16"/>
      <c r="F4407" s="3"/>
      <c r="G4407" s="3"/>
      <c r="H4407" s="3"/>
      <c r="I4407" s="3"/>
      <c r="J4407" s="2"/>
      <c r="M4407" s="10"/>
      <c r="N4407" s="2"/>
      <c r="O4407" s="3"/>
      <c r="P4407" s="11"/>
      <c r="Q4407" s="16"/>
      <c r="R4407" s="4"/>
      <c r="S4407" s="12"/>
      <c r="T4407" s="16"/>
      <c r="U4407" s="4"/>
      <c r="V4407" s="3"/>
      <c r="W4407" s="3"/>
      <c r="X4407" s="3"/>
      <c r="Y4407" s="3"/>
      <c r="Z4407" s="3"/>
      <c r="AA4407" s="4"/>
      <c r="AB4407" s="4"/>
      <c r="AC4407" s="4"/>
      <c r="AD4407" s="4"/>
      <c r="AE4407" s="4"/>
      <c r="BA4407" s="13"/>
      <c r="BC4407" s="2"/>
      <c r="BD4407" s="2"/>
      <c r="BU4407" s="15"/>
      <c r="BV4407" s="6"/>
      <c r="BW4407" s="6"/>
      <c r="BX4407" s="16"/>
      <c r="BY4407" s="16"/>
      <c r="BZ4407" s="16"/>
      <c r="CA4407" s="16"/>
      <c r="CB4407" s="14"/>
    </row>
    <row r="4408" spans="1:80" s="9" customFormat="1" x14ac:dyDescent="0.2">
      <c r="A4408" s="16"/>
      <c r="B4408" s="16"/>
      <c r="C4408" s="16"/>
      <c r="D4408" s="16"/>
      <c r="E4408" s="16"/>
      <c r="F4408" s="3"/>
      <c r="G4408" s="3"/>
      <c r="H4408" s="3"/>
      <c r="I4408" s="3"/>
      <c r="J4408" s="2"/>
      <c r="M4408" s="10"/>
      <c r="N4408" s="2"/>
      <c r="O4408" s="3"/>
      <c r="P4408" s="11"/>
      <c r="Q4408" s="16"/>
      <c r="R4408" s="4"/>
      <c r="S4408" s="12"/>
      <c r="T4408" s="16"/>
      <c r="U4408" s="4"/>
      <c r="V4408" s="3"/>
      <c r="W4408" s="3"/>
      <c r="X4408" s="3"/>
      <c r="Y4408" s="3"/>
      <c r="Z4408" s="3"/>
      <c r="AA4408" s="4"/>
      <c r="AB4408" s="4"/>
      <c r="AC4408" s="4"/>
      <c r="AD4408" s="4"/>
      <c r="AE4408" s="4"/>
      <c r="BA4408" s="13"/>
      <c r="BC4408" s="2"/>
      <c r="BD4408" s="2"/>
      <c r="BU4408" s="15"/>
      <c r="BV4408" s="6"/>
      <c r="BW4408" s="6"/>
      <c r="BX4408" s="16"/>
      <c r="BY4408" s="16"/>
      <c r="BZ4408" s="16"/>
      <c r="CA4408" s="16"/>
      <c r="CB4408" s="14"/>
    </row>
    <row r="4409" spans="1:80" s="9" customFormat="1" x14ac:dyDescent="0.2">
      <c r="A4409" s="16"/>
      <c r="B4409" s="16"/>
      <c r="C4409" s="16"/>
      <c r="D4409" s="16"/>
      <c r="E4409" s="16"/>
      <c r="F4409" s="3"/>
      <c r="G4409" s="3"/>
      <c r="H4409" s="3"/>
      <c r="I4409" s="3"/>
      <c r="J4409" s="2"/>
      <c r="M4409" s="10"/>
      <c r="N4409" s="2"/>
      <c r="O4409" s="3"/>
      <c r="P4409" s="11"/>
      <c r="Q4409" s="16"/>
      <c r="R4409" s="4"/>
      <c r="S4409" s="12"/>
      <c r="T4409" s="16"/>
      <c r="U4409" s="4"/>
      <c r="V4409" s="3"/>
      <c r="W4409" s="3"/>
      <c r="X4409" s="3"/>
      <c r="Y4409" s="3"/>
      <c r="Z4409" s="3"/>
      <c r="AA4409" s="4"/>
      <c r="AB4409" s="4"/>
      <c r="AC4409" s="4"/>
      <c r="AD4409" s="4"/>
      <c r="AE4409" s="4"/>
      <c r="BA4409" s="13"/>
      <c r="BC4409" s="2"/>
      <c r="BD4409" s="2"/>
      <c r="BU4409" s="15"/>
      <c r="BV4409" s="6"/>
      <c r="BW4409" s="6"/>
      <c r="BX4409" s="16"/>
      <c r="BY4409" s="16"/>
      <c r="BZ4409" s="16"/>
      <c r="CA4409" s="16"/>
      <c r="CB4409" s="14"/>
    </row>
    <row r="4410" spans="1:80" s="9" customFormat="1" x14ac:dyDescent="0.2">
      <c r="A4410" s="16"/>
      <c r="B4410" s="16"/>
      <c r="C4410" s="16"/>
      <c r="D4410" s="16"/>
      <c r="E4410" s="16"/>
      <c r="F4410" s="3"/>
      <c r="G4410" s="3"/>
      <c r="H4410" s="3"/>
      <c r="I4410" s="3"/>
      <c r="J4410" s="2"/>
      <c r="M4410" s="10"/>
      <c r="N4410" s="2"/>
      <c r="O4410" s="3"/>
      <c r="P4410" s="11"/>
      <c r="Q4410" s="16"/>
      <c r="R4410" s="4"/>
      <c r="S4410" s="12"/>
      <c r="T4410" s="16"/>
      <c r="U4410" s="4"/>
      <c r="V4410" s="3"/>
      <c r="W4410" s="3"/>
      <c r="X4410" s="3"/>
      <c r="Y4410" s="3"/>
      <c r="Z4410" s="3"/>
      <c r="AA4410" s="4"/>
      <c r="AB4410" s="4"/>
      <c r="AC4410" s="4"/>
      <c r="AD4410" s="4"/>
      <c r="AE4410" s="4"/>
      <c r="BA4410" s="13"/>
      <c r="BC4410" s="2"/>
      <c r="BD4410" s="2"/>
      <c r="BU4410" s="15"/>
      <c r="BV4410" s="6"/>
      <c r="BW4410" s="6"/>
      <c r="BX4410" s="16"/>
      <c r="BY4410" s="16"/>
      <c r="BZ4410" s="16"/>
      <c r="CA4410" s="16"/>
      <c r="CB4410" s="14"/>
    </row>
    <row r="4411" spans="1:80" s="9" customFormat="1" x14ac:dyDescent="0.2">
      <c r="A4411" s="16"/>
      <c r="B4411" s="16"/>
      <c r="C4411" s="16"/>
      <c r="D4411" s="16"/>
      <c r="E4411" s="16"/>
      <c r="F4411" s="3"/>
      <c r="G4411" s="3"/>
      <c r="H4411" s="3"/>
      <c r="I4411" s="3"/>
      <c r="J4411" s="2"/>
      <c r="M4411" s="10"/>
      <c r="N4411" s="2"/>
      <c r="O4411" s="3"/>
      <c r="P4411" s="11"/>
      <c r="Q4411" s="16"/>
      <c r="R4411" s="4"/>
      <c r="S4411" s="12"/>
      <c r="T4411" s="16"/>
      <c r="U4411" s="4"/>
      <c r="V4411" s="3"/>
      <c r="W4411" s="3"/>
      <c r="X4411" s="3"/>
      <c r="Y4411" s="3"/>
      <c r="Z4411" s="3"/>
      <c r="AA4411" s="4"/>
      <c r="AB4411" s="4"/>
      <c r="AC4411" s="4"/>
      <c r="AD4411" s="4"/>
      <c r="AE4411" s="4"/>
      <c r="BA4411" s="13"/>
      <c r="BC4411" s="2"/>
      <c r="BD4411" s="2"/>
      <c r="BU4411" s="15"/>
      <c r="BV4411" s="6"/>
      <c r="BW4411" s="6"/>
      <c r="BX4411" s="16"/>
      <c r="BY4411" s="16"/>
      <c r="BZ4411" s="16"/>
      <c r="CA4411" s="16"/>
      <c r="CB4411" s="14"/>
    </row>
    <row r="4412" spans="1:80" s="9" customFormat="1" x14ac:dyDescent="0.2">
      <c r="A4412" s="16"/>
      <c r="B4412" s="16"/>
      <c r="C4412" s="16"/>
      <c r="D4412" s="16"/>
      <c r="E4412" s="16"/>
      <c r="F4412" s="3"/>
      <c r="G4412" s="3"/>
      <c r="H4412" s="3"/>
      <c r="I4412" s="3"/>
      <c r="J4412" s="2"/>
      <c r="M4412" s="10"/>
      <c r="N4412" s="2"/>
      <c r="O4412" s="3"/>
      <c r="P4412" s="11"/>
      <c r="Q4412" s="16"/>
      <c r="R4412" s="4"/>
      <c r="S4412" s="12"/>
      <c r="T4412" s="16"/>
      <c r="U4412" s="4"/>
      <c r="V4412" s="3"/>
      <c r="W4412" s="3"/>
      <c r="X4412" s="3"/>
      <c r="Y4412" s="3"/>
      <c r="Z4412" s="3"/>
      <c r="AA4412" s="4"/>
      <c r="AB4412" s="4"/>
      <c r="AC4412" s="4"/>
      <c r="AD4412" s="4"/>
      <c r="AE4412" s="4"/>
      <c r="BA4412" s="13"/>
      <c r="BC4412" s="2"/>
      <c r="BD4412" s="2"/>
      <c r="BU4412" s="15"/>
      <c r="BV4412" s="6"/>
      <c r="BW4412" s="6"/>
      <c r="BX4412" s="16"/>
      <c r="BY4412" s="16"/>
      <c r="BZ4412" s="16"/>
      <c r="CA4412" s="16"/>
      <c r="CB4412" s="14"/>
    </row>
    <row r="4413" spans="1:80" s="9" customFormat="1" x14ac:dyDescent="0.2">
      <c r="A4413" s="16"/>
      <c r="B4413" s="16"/>
      <c r="C4413" s="16"/>
      <c r="D4413" s="16"/>
      <c r="E4413" s="16"/>
      <c r="F4413" s="3"/>
      <c r="G4413" s="3"/>
      <c r="H4413" s="3"/>
      <c r="I4413" s="3"/>
      <c r="J4413" s="2"/>
      <c r="M4413" s="10"/>
      <c r="N4413" s="2"/>
      <c r="O4413" s="3"/>
      <c r="P4413" s="11"/>
      <c r="Q4413" s="16"/>
      <c r="R4413" s="4"/>
      <c r="S4413" s="12"/>
      <c r="T4413" s="16"/>
      <c r="U4413" s="4"/>
      <c r="V4413" s="3"/>
      <c r="W4413" s="3"/>
      <c r="X4413" s="3"/>
      <c r="Y4413" s="3"/>
      <c r="Z4413" s="3"/>
      <c r="AA4413" s="4"/>
      <c r="AB4413" s="4"/>
      <c r="AC4413" s="4"/>
      <c r="AD4413" s="4"/>
      <c r="AE4413" s="4"/>
      <c r="BA4413" s="13"/>
      <c r="BC4413" s="2"/>
      <c r="BD4413" s="2"/>
      <c r="BU4413" s="15"/>
      <c r="BV4413" s="6"/>
      <c r="BW4413" s="6"/>
      <c r="BX4413" s="16"/>
      <c r="BY4413" s="16"/>
      <c r="BZ4413" s="16"/>
      <c r="CA4413" s="16"/>
      <c r="CB4413" s="14"/>
    </row>
    <row r="4414" spans="1:80" s="9" customFormat="1" x14ac:dyDescent="0.2">
      <c r="A4414" s="16"/>
      <c r="B4414" s="16"/>
      <c r="C4414" s="16"/>
      <c r="D4414" s="16"/>
      <c r="E4414" s="16"/>
      <c r="F4414" s="3"/>
      <c r="G4414" s="3"/>
      <c r="H4414" s="3"/>
      <c r="I4414" s="3"/>
      <c r="J4414" s="2"/>
      <c r="M4414" s="10"/>
      <c r="N4414" s="2"/>
      <c r="O4414" s="3"/>
      <c r="P4414" s="11"/>
      <c r="Q4414" s="16"/>
      <c r="R4414" s="4"/>
      <c r="S4414" s="12"/>
      <c r="T4414" s="16"/>
      <c r="U4414" s="4"/>
      <c r="V4414" s="3"/>
      <c r="W4414" s="3"/>
      <c r="X4414" s="3"/>
      <c r="Y4414" s="3"/>
      <c r="Z4414" s="3"/>
      <c r="AA4414" s="4"/>
      <c r="AB4414" s="4"/>
      <c r="AC4414" s="4"/>
      <c r="AD4414" s="4"/>
      <c r="AE4414" s="4"/>
      <c r="BA4414" s="13"/>
      <c r="BC4414" s="2"/>
      <c r="BD4414" s="2"/>
      <c r="BU4414" s="15"/>
      <c r="BV4414" s="6"/>
      <c r="BW4414" s="6"/>
      <c r="BX4414" s="16"/>
      <c r="BY4414" s="16"/>
      <c r="BZ4414" s="16"/>
      <c r="CA4414" s="16"/>
      <c r="CB4414" s="14"/>
    </row>
    <row r="4415" spans="1:80" s="9" customFormat="1" x14ac:dyDescent="0.2">
      <c r="A4415" s="16"/>
      <c r="B4415" s="16"/>
      <c r="C4415" s="16"/>
      <c r="D4415" s="16"/>
      <c r="E4415" s="16"/>
      <c r="F4415" s="3"/>
      <c r="G4415" s="3"/>
      <c r="H4415" s="3"/>
      <c r="I4415" s="3"/>
      <c r="J4415" s="2"/>
      <c r="M4415" s="10"/>
      <c r="N4415" s="2"/>
      <c r="O4415" s="3"/>
      <c r="P4415" s="11"/>
      <c r="Q4415" s="16"/>
      <c r="R4415" s="4"/>
      <c r="S4415" s="12"/>
      <c r="T4415" s="16"/>
      <c r="U4415" s="4"/>
      <c r="V4415" s="3"/>
      <c r="W4415" s="3"/>
      <c r="X4415" s="3"/>
      <c r="Y4415" s="3"/>
      <c r="Z4415" s="3"/>
      <c r="AA4415" s="4"/>
      <c r="AB4415" s="4"/>
      <c r="AC4415" s="4"/>
      <c r="AD4415" s="4"/>
      <c r="AE4415" s="4"/>
      <c r="BA4415" s="13"/>
      <c r="BC4415" s="2"/>
      <c r="BD4415" s="2"/>
      <c r="BU4415" s="15"/>
      <c r="BV4415" s="6"/>
      <c r="BW4415" s="6"/>
      <c r="BX4415" s="16"/>
      <c r="BY4415" s="16"/>
      <c r="BZ4415" s="16"/>
      <c r="CA4415" s="16"/>
      <c r="CB4415" s="14"/>
    </row>
    <row r="4416" spans="1:80" s="9" customFormat="1" x14ac:dyDescent="0.2">
      <c r="A4416" s="16"/>
      <c r="B4416" s="16"/>
      <c r="C4416" s="16"/>
      <c r="D4416" s="16"/>
      <c r="E4416" s="16"/>
      <c r="F4416" s="3"/>
      <c r="G4416" s="3"/>
      <c r="H4416" s="3"/>
      <c r="I4416" s="3"/>
      <c r="J4416" s="2"/>
      <c r="M4416" s="10"/>
      <c r="N4416" s="2"/>
      <c r="O4416" s="3"/>
      <c r="P4416" s="11"/>
      <c r="Q4416" s="16"/>
      <c r="R4416" s="4"/>
      <c r="S4416" s="12"/>
      <c r="T4416" s="16"/>
      <c r="U4416" s="4"/>
      <c r="V4416" s="3"/>
      <c r="W4416" s="3"/>
      <c r="X4416" s="3"/>
      <c r="Y4416" s="3"/>
      <c r="Z4416" s="3"/>
      <c r="AA4416" s="4"/>
      <c r="AB4416" s="4"/>
      <c r="AC4416" s="4"/>
      <c r="AD4416" s="4"/>
      <c r="AE4416" s="4"/>
      <c r="BA4416" s="13"/>
      <c r="BC4416" s="2"/>
      <c r="BD4416" s="2"/>
      <c r="BU4416" s="15"/>
      <c r="BV4416" s="6"/>
      <c r="BW4416" s="6"/>
      <c r="BX4416" s="16"/>
      <c r="BY4416" s="16"/>
      <c r="BZ4416" s="16"/>
      <c r="CA4416" s="16"/>
      <c r="CB4416" s="14"/>
    </row>
    <row r="4417" spans="1:80" s="9" customFormat="1" x14ac:dyDescent="0.2">
      <c r="A4417" s="16"/>
      <c r="B4417" s="16"/>
      <c r="C4417" s="16"/>
      <c r="D4417" s="16"/>
      <c r="E4417" s="16"/>
      <c r="F4417" s="3"/>
      <c r="G4417" s="3"/>
      <c r="H4417" s="3"/>
      <c r="I4417" s="3"/>
      <c r="J4417" s="2"/>
      <c r="M4417" s="10"/>
      <c r="N4417" s="2"/>
      <c r="O4417" s="3"/>
      <c r="P4417" s="11"/>
      <c r="Q4417" s="16"/>
      <c r="R4417" s="4"/>
      <c r="S4417" s="12"/>
      <c r="T4417" s="16"/>
      <c r="U4417" s="4"/>
      <c r="V4417" s="3"/>
      <c r="W4417" s="3"/>
      <c r="X4417" s="3"/>
      <c r="Y4417" s="3"/>
      <c r="Z4417" s="3"/>
      <c r="AA4417" s="4"/>
      <c r="AB4417" s="4"/>
      <c r="AC4417" s="4"/>
      <c r="AD4417" s="4"/>
      <c r="AE4417" s="4"/>
      <c r="BA4417" s="13"/>
      <c r="BC4417" s="2"/>
      <c r="BD4417" s="2"/>
      <c r="BU4417" s="15"/>
      <c r="BV4417" s="6"/>
      <c r="BW4417" s="6"/>
      <c r="BX4417" s="16"/>
      <c r="BY4417" s="16"/>
      <c r="BZ4417" s="16"/>
      <c r="CA4417" s="16"/>
      <c r="CB4417" s="14"/>
    </row>
    <row r="4418" spans="1:80" s="9" customFormat="1" x14ac:dyDescent="0.2">
      <c r="A4418" s="16"/>
      <c r="B4418" s="16"/>
      <c r="C4418" s="16"/>
      <c r="D4418" s="16"/>
      <c r="E4418" s="16"/>
      <c r="F4418" s="3"/>
      <c r="G4418" s="3"/>
      <c r="H4418" s="3"/>
      <c r="I4418" s="3"/>
      <c r="J4418" s="2"/>
      <c r="M4418" s="10"/>
      <c r="N4418" s="2"/>
      <c r="O4418" s="3"/>
      <c r="P4418" s="11"/>
      <c r="Q4418" s="16"/>
      <c r="R4418" s="4"/>
      <c r="S4418" s="12"/>
      <c r="T4418" s="16"/>
      <c r="U4418" s="4"/>
      <c r="V4418" s="3"/>
      <c r="W4418" s="3"/>
      <c r="X4418" s="3"/>
      <c r="Y4418" s="3"/>
      <c r="Z4418" s="3"/>
      <c r="AA4418" s="4"/>
      <c r="AB4418" s="4"/>
      <c r="AC4418" s="4"/>
      <c r="AD4418" s="4"/>
      <c r="AE4418" s="4"/>
      <c r="BA4418" s="13"/>
      <c r="BC4418" s="2"/>
      <c r="BD4418" s="2"/>
      <c r="BU4418" s="15"/>
      <c r="BV4418" s="6"/>
      <c r="BW4418" s="6"/>
      <c r="BX4418" s="16"/>
      <c r="BY4418" s="16"/>
      <c r="BZ4418" s="16"/>
      <c r="CA4418" s="16"/>
      <c r="CB4418" s="14"/>
    </row>
    <row r="4419" spans="1:80" s="9" customFormat="1" x14ac:dyDescent="0.2">
      <c r="A4419" s="16"/>
      <c r="B4419" s="16"/>
      <c r="C4419" s="16"/>
      <c r="D4419" s="16"/>
      <c r="E4419" s="16"/>
      <c r="F4419" s="3"/>
      <c r="G4419" s="3"/>
      <c r="H4419" s="3"/>
      <c r="I4419" s="3"/>
      <c r="J4419" s="2"/>
      <c r="M4419" s="10"/>
      <c r="N4419" s="2"/>
      <c r="O4419" s="3"/>
      <c r="P4419" s="11"/>
      <c r="Q4419" s="16"/>
      <c r="R4419" s="4"/>
      <c r="S4419" s="12"/>
      <c r="T4419" s="16"/>
      <c r="U4419" s="4"/>
      <c r="V4419" s="3"/>
      <c r="W4419" s="3"/>
      <c r="X4419" s="3"/>
      <c r="Y4419" s="3"/>
      <c r="Z4419" s="3"/>
      <c r="AA4419" s="4"/>
      <c r="AB4419" s="4"/>
      <c r="AC4419" s="4"/>
      <c r="AD4419" s="4"/>
      <c r="AE4419" s="4"/>
      <c r="BA4419" s="13"/>
      <c r="BC4419" s="2"/>
      <c r="BD4419" s="2"/>
      <c r="BU4419" s="15"/>
      <c r="BV4419" s="6"/>
      <c r="BW4419" s="6"/>
      <c r="BX4419" s="16"/>
      <c r="BY4419" s="16"/>
      <c r="BZ4419" s="16"/>
      <c r="CA4419" s="16"/>
      <c r="CB4419" s="14"/>
    </row>
    <row r="4420" spans="1:80" s="9" customFormat="1" x14ac:dyDescent="0.2">
      <c r="A4420" s="16"/>
      <c r="B4420" s="16"/>
      <c r="C4420" s="16"/>
      <c r="D4420" s="16"/>
      <c r="E4420" s="16"/>
      <c r="F4420" s="3"/>
      <c r="G4420" s="3"/>
      <c r="H4420" s="3"/>
      <c r="I4420" s="3"/>
      <c r="J4420" s="2"/>
      <c r="M4420" s="10"/>
      <c r="N4420" s="2"/>
      <c r="O4420" s="3"/>
      <c r="P4420" s="11"/>
      <c r="Q4420" s="16"/>
      <c r="R4420" s="4"/>
      <c r="S4420" s="12"/>
      <c r="T4420" s="16"/>
      <c r="U4420" s="4"/>
      <c r="V4420" s="3"/>
      <c r="W4420" s="3"/>
      <c r="X4420" s="3"/>
      <c r="Y4420" s="3"/>
      <c r="Z4420" s="3"/>
      <c r="AA4420" s="4"/>
      <c r="AB4420" s="4"/>
      <c r="AC4420" s="4"/>
      <c r="AD4420" s="4"/>
      <c r="AE4420" s="4"/>
      <c r="BA4420" s="13"/>
      <c r="BC4420" s="2"/>
      <c r="BD4420" s="2"/>
      <c r="BU4420" s="15"/>
      <c r="BV4420" s="6"/>
      <c r="BW4420" s="6"/>
      <c r="BX4420" s="16"/>
      <c r="BY4420" s="16"/>
      <c r="BZ4420" s="16"/>
      <c r="CA4420" s="16"/>
      <c r="CB4420" s="14"/>
    </row>
    <row r="4421" spans="1:80" s="9" customFormat="1" x14ac:dyDescent="0.2">
      <c r="A4421" s="16"/>
      <c r="B4421" s="16"/>
      <c r="C4421" s="16"/>
      <c r="D4421" s="16"/>
      <c r="E4421" s="16"/>
      <c r="F4421" s="3"/>
      <c r="G4421" s="3"/>
      <c r="H4421" s="3"/>
      <c r="I4421" s="3"/>
      <c r="J4421" s="2"/>
      <c r="M4421" s="10"/>
      <c r="N4421" s="2"/>
      <c r="O4421" s="3"/>
      <c r="P4421" s="11"/>
      <c r="Q4421" s="16"/>
      <c r="R4421" s="4"/>
      <c r="S4421" s="12"/>
      <c r="T4421" s="16"/>
      <c r="U4421" s="4"/>
      <c r="V4421" s="3"/>
      <c r="W4421" s="3"/>
      <c r="X4421" s="3"/>
      <c r="Y4421" s="3"/>
      <c r="Z4421" s="3"/>
      <c r="AA4421" s="4"/>
      <c r="AB4421" s="4"/>
      <c r="AC4421" s="4"/>
      <c r="AD4421" s="4"/>
      <c r="AE4421" s="4"/>
      <c r="BA4421" s="13"/>
      <c r="BC4421" s="2"/>
      <c r="BD4421" s="2"/>
      <c r="BU4421" s="15"/>
      <c r="BV4421" s="6"/>
      <c r="BW4421" s="6"/>
      <c r="BX4421" s="16"/>
      <c r="BY4421" s="16"/>
      <c r="BZ4421" s="16"/>
      <c r="CA4421" s="16"/>
      <c r="CB4421" s="14"/>
    </row>
    <row r="4422" spans="1:80" s="9" customFormat="1" x14ac:dyDescent="0.2">
      <c r="A4422" s="16"/>
      <c r="B4422" s="16"/>
      <c r="C4422" s="16"/>
      <c r="D4422" s="16"/>
      <c r="E4422" s="16"/>
      <c r="F4422" s="3"/>
      <c r="G4422" s="3"/>
      <c r="H4422" s="3"/>
      <c r="I4422" s="3"/>
      <c r="J4422" s="2"/>
      <c r="M4422" s="10"/>
      <c r="N4422" s="2"/>
      <c r="O4422" s="3"/>
      <c r="P4422" s="11"/>
      <c r="Q4422" s="16"/>
      <c r="R4422" s="4"/>
      <c r="S4422" s="12"/>
      <c r="T4422" s="16"/>
      <c r="U4422" s="4"/>
      <c r="V4422" s="3"/>
      <c r="W4422" s="3"/>
      <c r="X4422" s="3"/>
      <c r="Y4422" s="3"/>
      <c r="Z4422" s="3"/>
      <c r="AA4422" s="4"/>
      <c r="AB4422" s="4"/>
      <c r="AC4422" s="4"/>
      <c r="AD4422" s="4"/>
      <c r="AE4422" s="4"/>
      <c r="BA4422" s="13"/>
      <c r="BC4422" s="2"/>
      <c r="BD4422" s="2"/>
      <c r="BU4422" s="15"/>
      <c r="BV4422" s="6"/>
      <c r="BW4422" s="6"/>
      <c r="BX4422" s="16"/>
      <c r="BY4422" s="16"/>
      <c r="BZ4422" s="16"/>
      <c r="CA4422" s="16"/>
      <c r="CB4422" s="14"/>
    </row>
    <row r="4423" spans="1:80" s="9" customFormat="1" x14ac:dyDescent="0.2">
      <c r="A4423" s="16"/>
      <c r="B4423" s="16"/>
      <c r="C4423" s="16"/>
      <c r="D4423" s="16"/>
      <c r="E4423" s="16"/>
      <c r="F4423" s="3"/>
      <c r="G4423" s="3"/>
      <c r="H4423" s="3"/>
      <c r="I4423" s="3"/>
      <c r="J4423" s="2"/>
      <c r="M4423" s="10"/>
      <c r="N4423" s="2"/>
      <c r="O4423" s="3"/>
      <c r="P4423" s="11"/>
      <c r="Q4423" s="16"/>
      <c r="R4423" s="4"/>
      <c r="S4423" s="12"/>
      <c r="T4423" s="16"/>
      <c r="U4423" s="4"/>
      <c r="V4423" s="3"/>
      <c r="W4423" s="3"/>
      <c r="X4423" s="3"/>
      <c r="Y4423" s="3"/>
      <c r="Z4423" s="3"/>
      <c r="AA4423" s="4"/>
      <c r="AB4423" s="4"/>
      <c r="AC4423" s="4"/>
      <c r="AD4423" s="4"/>
      <c r="AE4423" s="4"/>
      <c r="BA4423" s="13"/>
      <c r="BC4423" s="2"/>
      <c r="BD4423" s="2"/>
      <c r="BU4423" s="15"/>
      <c r="BV4423" s="6"/>
      <c r="BW4423" s="6"/>
      <c r="BX4423" s="16"/>
      <c r="BY4423" s="16"/>
      <c r="BZ4423" s="16"/>
      <c r="CA4423" s="16"/>
      <c r="CB4423" s="14"/>
    </row>
    <row r="4424" spans="1:80" s="9" customFormat="1" x14ac:dyDescent="0.2">
      <c r="A4424" s="16"/>
      <c r="B4424" s="16"/>
      <c r="C4424" s="16"/>
      <c r="D4424" s="16"/>
      <c r="E4424" s="16"/>
      <c r="F4424" s="3"/>
      <c r="G4424" s="3"/>
      <c r="H4424" s="3"/>
      <c r="I4424" s="3"/>
      <c r="J4424" s="2"/>
      <c r="M4424" s="10"/>
      <c r="N4424" s="2"/>
      <c r="O4424" s="3"/>
      <c r="P4424" s="11"/>
      <c r="Q4424" s="16"/>
      <c r="R4424" s="4"/>
      <c r="S4424" s="12"/>
      <c r="T4424" s="16"/>
      <c r="U4424" s="4"/>
      <c r="V4424" s="3"/>
      <c r="W4424" s="3"/>
      <c r="X4424" s="3"/>
      <c r="Y4424" s="3"/>
      <c r="Z4424" s="3"/>
      <c r="AA4424" s="4"/>
      <c r="AB4424" s="4"/>
      <c r="AC4424" s="4"/>
      <c r="AD4424" s="4"/>
      <c r="AE4424" s="4"/>
      <c r="BA4424" s="13"/>
      <c r="BC4424" s="2"/>
      <c r="BD4424" s="2"/>
      <c r="BU4424" s="15"/>
      <c r="BV4424" s="6"/>
      <c r="BW4424" s="6"/>
      <c r="BX4424" s="16"/>
      <c r="BY4424" s="16"/>
      <c r="BZ4424" s="16"/>
      <c r="CA4424" s="16"/>
      <c r="CB4424" s="14"/>
    </row>
    <row r="4425" spans="1:80" s="9" customFormat="1" x14ac:dyDescent="0.2">
      <c r="A4425" s="16"/>
      <c r="B4425" s="16"/>
      <c r="C4425" s="16"/>
      <c r="D4425" s="16"/>
      <c r="E4425" s="16"/>
      <c r="F4425" s="3"/>
      <c r="G4425" s="3"/>
      <c r="H4425" s="3"/>
      <c r="I4425" s="3"/>
      <c r="J4425" s="2"/>
      <c r="M4425" s="10"/>
      <c r="N4425" s="2"/>
      <c r="O4425" s="3"/>
      <c r="P4425" s="11"/>
      <c r="Q4425" s="16"/>
      <c r="R4425" s="4"/>
      <c r="S4425" s="12"/>
      <c r="T4425" s="16"/>
      <c r="U4425" s="4"/>
      <c r="V4425" s="3"/>
      <c r="W4425" s="3"/>
      <c r="X4425" s="3"/>
      <c r="Y4425" s="3"/>
      <c r="Z4425" s="3"/>
      <c r="AA4425" s="4"/>
      <c r="AB4425" s="4"/>
      <c r="AC4425" s="4"/>
      <c r="AD4425" s="4"/>
      <c r="AE4425" s="4"/>
      <c r="BA4425" s="13"/>
      <c r="BC4425" s="2"/>
      <c r="BD4425" s="2"/>
      <c r="BU4425" s="15"/>
      <c r="BV4425" s="6"/>
      <c r="BW4425" s="6"/>
      <c r="BX4425" s="16"/>
      <c r="BY4425" s="16"/>
      <c r="BZ4425" s="16"/>
      <c r="CA4425" s="16"/>
      <c r="CB4425" s="14"/>
    </row>
    <row r="4426" spans="1:80" s="9" customFormat="1" x14ac:dyDescent="0.2">
      <c r="A4426" s="16"/>
      <c r="B4426" s="16"/>
      <c r="C4426" s="16"/>
      <c r="D4426" s="16"/>
      <c r="E4426" s="16"/>
      <c r="F4426" s="3"/>
      <c r="G4426" s="3"/>
      <c r="H4426" s="3"/>
      <c r="I4426" s="3"/>
      <c r="J4426" s="2"/>
      <c r="M4426" s="10"/>
      <c r="N4426" s="2"/>
      <c r="O4426" s="3"/>
      <c r="P4426" s="11"/>
      <c r="Q4426" s="16"/>
      <c r="R4426" s="4"/>
      <c r="S4426" s="12"/>
      <c r="T4426" s="16"/>
      <c r="U4426" s="4"/>
      <c r="V4426" s="3"/>
      <c r="W4426" s="3"/>
      <c r="X4426" s="3"/>
      <c r="Y4426" s="3"/>
      <c r="Z4426" s="3"/>
      <c r="AA4426" s="4"/>
      <c r="AB4426" s="4"/>
      <c r="AC4426" s="4"/>
      <c r="AD4426" s="4"/>
      <c r="AE4426" s="4"/>
      <c r="BA4426" s="13"/>
      <c r="BC4426" s="2"/>
      <c r="BD4426" s="2"/>
      <c r="BU4426" s="15"/>
      <c r="BV4426" s="6"/>
      <c r="BW4426" s="6"/>
      <c r="BX4426" s="16"/>
      <c r="BY4426" s="16"/>
      <c r="BZ4426" s="16"/>
      <c r="CA4426" s="16"/>
      <c r="CB4426" s="14"/>
    </row>
    <row r="4427" spans="1:80" s="9" customFormat="1" x14ac:dyDescent="0.2">
      <c r="A4427" s="16"/>
      <c r="B4427" s="16"/>
      <c r="C4427" s="16"/>
      <c r="D4427" s="16"/>
      <c r="E4427" s="16"/>
      <c r="F4427" s="3"/>
      <c r="G4427" s="3"/>
      <c r="H4427" s="3"/>
      <c r="I4427" s="3"/>
      <c r="J4427" s="2"/>
      <c r="M4427" s="10"/>
      <c r="N4427" s="2"/>
      <c r="O4427" s="3"/>
      <c r="P4427" s="11"/>
      <c r="Q4427" s="16"/>
      <c r="R4427" s="4"/>
      <c r="S4427" s="12"/>
      <c r="T4427" s="16"/>
      <c r="U4427" s="4"/>
      <c r="V4427" s="3"/>
      <c r="W4427" s="3"/>
      <c r="X4427" s="3"/>
      <c r="Y4427" s="3"/>
      <c r="Z4427" s="3"/>
      <c r="AA4427" s="4"/>
      <c r="AB4427" s="4"/>
      <c r="AC4427" s="4"/>
      <c r="AD4427" s="4"/>
      <c r="AE4427" s="4"/>
      <c r="BA4427" s="13"/>
      <c r="BC4427" s="2"/>
      <c r="BD4427" s="2"/>
      <c r="BU4427" s="15"/>
      <c r="BV4427" s="6"/>
      <c r="BW4427" s="6"/>
      <c r="BX4427" s="16"/>
      <c r="BY4427" s="16"/>
      <c r="BZ4427" s="16"/>
      <c r="CA4427" s="16"/>
      <c r="CB4427" s="14"/>
    </row>
    <row r="4428" spans="1:80" s="9" customFormat="1" x14ac:dyDescent="0.2">
      <c r="A4428" s="16"/>
      <c r="B4428" s="16"/>
      <c r="C4428" s="16"/>
      <c r="D4428" s="16"/>
      <c r="E4428" s="16"/>
      <c r="F4428" s="3"/>
      <c r="G4428" s="3"/>
      <c r="H4428" s="3"/>
      <c r="I4428" s="3"/>
      <c r="J4428" s="2"/>
      <c r="M4428" s="10"/>
      <c r="N4428" s="2"/>
      <c r="O4428" s="3"/>
      <c r="P4428" s="11"/>
      <c r="Q4428" s="16"/>
      <c r="R4428" s="4"/>
      <c r="S4428" s="12"/>
      <c r="T4428" s="16"/>
      <c r="U4428" s="4"/>
      <c r="V4428" s="3"/>
      <c r="W4428" s="3"/>
      <c r="X4428" s="3"/>
      <c r="Y4428" s="3"/>
      <c r="Z4428" s="3"/>
      <c r="AA4428" s="4"/>
      <c r="AB4428" s="4"/>
      <c r="AC4428" s="4"/>
      <c r="AD4428" s="4"/>
      <c r="AE4428" s="4"/>
      <c r="BA4428" s="13"/>
      <c r="BC4428" s="2"/>
      <c r="BD4428" s="2"/>
      <c r="BU4428" s="15"/>
      <c r="BV4428" s="6"/>
      <c r="BW4428" s="6"/>
      <c r="BX4428" s="16"/>
      <c r="BY4428" s="16"/>
      <c r="BZ4428" s="16"/>
      <c r="CA4428" s="16"/>
      <c r="CB4428" s="14"/>
    </row>
    <row r="4429" spans="1:80" s="9" customFormat="1" x14ac:dyDescent="0.2">
      <c r="A4429" s="16"/>
      <c r="B4429" s="16"/>
      <c r="C4429" s="16"/>
      <c r="D4429" s="16"/>
      <c r="E4429" s="16"/>
      <c r="F4429" s="3"/>
      <c r="G4429" s="3"/>
      <c r="H4429" s="3"/>
      <c r="I4429" s="3"/>
      <c r="J4429" s="2"/>
      <c r="M4429" s="10"/>
      <c r="N4429" s="2"/>
      <c r="O4429" s="3"/>
      <c r="P4429" s="11"/>
      <c r="Q4429" s="16"/>
      <c r="R4429" s="4"/>
      <c r="S4429" s="12"/>
      <c r="T4429" s="16"/>
      <c r="U4429" s="4"/>
      <c r="V4429" s="3"/>
      <c r="W4429" s="3"/>
      <c r="X4429" s="3"/>
      <c r="Y4429" s="3"/>
      <c r="Z4429" s="3"/>
      <c r="AA4429" s="4"/>
      <c r="AB4429" s="4"/>
      <c r="AC4429" s="4"/>
      <c r="AD4429" s="4"/>
      <c r="AE4429" s="4"/>
      <c r="BA4429" s="13"/>
      <c r="BC4429" s="2"/>
      <c r="BD4429" s="2"/>
      <c r="BU4429" s="15"/>
      <c r="BV4429" s="6"/>
      <c r="BW4429" s="6"/>
      <c r="BX4429" s="16"/>
      <c r="BY4429" s="16"/>
      <c r="BZ4429" s="16"/>
      <c r="CA4429" s="16"/>
      <c r="CB4429" s="14"/>
    </row>
    <row r="4430" spans="1:80" s="9" customFormat="1" x14ac:dyDescent="0.2">
      <c r="A4430" s="16"/>
      <c r="B4430" s="16"/>
      <c r="C4430" s="16"/>
      <c r="D4430" s="16"/>
      <c r="E4430" s="16"/>
      <c r="F4430" s="3"/>
      <c r="G4430" s="3"/>
      <c r="H4430" s="3"/>
      <c r="I4430" s="3"/>
      <c r="J4430" s="2"/>
      <c r="M4430" s="10"/>
      <c r="N4430" s="2"/>
      <c r="O4430" s="3"/>
      <c r="P4430" s="11"/>
      <c r="Q4430" s="16"/>
      <c r="R4430" s="4"/>
      <c r="S4430" s="12"/>
      <c r="T4430" s="16"/>
      <c r="U4430" s="4"/>
      <c r="V4430" s="3"/>
      <c r="W4430" s="3"/>
      <c r="X4430" s="3"/>
      <c r="Y4430" s="3"/>
      <c r="Z4430" s="3"/>
      <c r="AA4430" s="4"/>
      <c r="AB4430" s="4"/>
      <c r="AC4430" s="4"/>
      <c r="AD4430" s="4"/>
      <c r="AE4430" s="4"/>
      <c r="BA4430" s="13"/>
      <c r="BC4430" s="2"/>
      <c r="BD4430" s="2"/>
      <c r="BU4430" s="15"/>
      <c r="BV4430" s="6"/>
      <c r="BW4430" s="6"/>
      <c r="BX4430" s="16"/>
      <c r="BY4430" s="16"/>
      <c r="BZ4430" s="16"/>
      <c r="CA4430" s="16"/>
      <c r="CB4430" s="14"/>
    </row>
    <row r="4431" spans="1:80" s="9" customFormat="1" x14ac:dyDescent="0.2">
      <c r="A4431" s="16"/>
      <c r="B4431" s="16"/>
      <c r="C4431" s="16"/>
      <c r="D4431" s="16"/>
      <c r="E4431" s="16"/>
      <c r="F4431" s="3"/>
      <c r="G4431" s="3"/>
      <c r="H4431" s="3"/>
      <c r="I4431" s="3"/>
      <c r="J4431" s="2"/>
      <c r="M4431" s="10"/>
      <c r="N4431" s="2"/>
      <c r="O4431" s="3"/>
      <c r="P4431" s="11"/>
      <c r="Q4431" s="16"/>
      <c r="R4431" s="4"/>
      <c r="S4431" s="12"/>
      <c r="T4431" s="16"/>
      <c r="U4431" s="4"/>
      <c r="V4431" s="3"/>
      <c r="W4431" s="3"/>
      <c r="X4431" s="3"/>
      <c r="Y4431" s="3"/>
      <c r="Z4431" s="3"/>
      <c r="AA4431" s="4"/>
      <c r="AB4431" s="4"/>
      <c r="AC4431" s="4"/>
      <c r="AD4431" s="4"/>
      <c r="AE4431" s="4"/>
      <c r="BA4431" s="13"/>
      <c r="BC4431" s="2"/>
      <c r="BD4431" s="2"/>
      <c r="BU4431" s="15"/>
      <c r="BV4431" s="6"/>
      <c r="BW4431" s="6"/>
      <c r="BX4431" s="16"/>
      <c r="BY4431" s="16"/>
      <c r="BZ4431" s="16"/>
      <c r="CA4431" s="16"/>
      <c r="CB4431" s="14"/>
    </row>
    <row r="4432" spans="1:80" s="9" customFormat="1" x14ac:dyDescent="0.2">
      <c r="A4432" s="16"/>
      <c r="B4432" s="16"/>
      <c r="C4432" s="16"/>
      <c r="D4432" s="16"/>
      <c r="E4432" s="16"/>
      <c r="F4432" s="3"/>
      <c r="G4432" s="3"/>
      <c r="H4432" s="3"/>
      <c r="I4432" s="3"/>
      <c r="J4432" s="2"/>
      <c r="M4432" s="10"/>
      <c r="N4432" s="2"/>
      <c r="O4432" s="3"/>
      <c r="P4432" s="11"/>
      <c r="Q4432" s="16"/>
      <c r="R4432" s="4"/>
      <c r="S4432" s="12"/>
      <c r="T4432" s="16"/>
      <c r="U4432" s="4"/>
      <c r="V4432" s="3"/>
      <c r="W4432" s="3"/>
      <c r="X4432" s="3"/>
      <c r="Y4432" s="3"/>
      <c r="Z4432" s="3"/>
      <c r="AA4432" s="4"/>
      <c r="AB4432" s="4"/>
      <c r="AC4432" s="4"/>
      <c r="AD4432" s="4"/>
      <c r="AE4432" s="4"/>
      <c r="BA4432" s="13"/>
      <c r="BC4432" s="2"/>
      <c r="BD4432" s="2"/>
      <c r="BU4432" s="15"/>
      <c r="BV4432" s="6"/>
      <c r="BW4432" s="6"/>
      <c r="BX4432" s="16"/>
      <c r="BY4432" s="16"/>
      <c r="BZ4432" s="16"/>
      <c r="CA4432" s="16"/>
      <c r="CB4432" s="14"/>
    </row>
    <row r="4433" spans="1:80" s="9" customFormat="1" x14ac:dyDescent="0.2">
      <c r="A4433" s="16"/>
      <c r="B4433" s="16"/>
      <c r="C4433" s="16"/>
      <c r="D4433" s="16"/>
      <c r="E4433" s="16"/>
      <c r="F4433" s="3"/>
      <c r="G4433" s="3"/>
      <c r="H4433" s="3"/>
      <c r="I4433" s="3"/>
      <c r="J4433" s="2"/>
      <c r="M4433" s="10"/>
      <c r="N4433" s="2"/>
      <c r="O4433" s="3"/>
      <c r="P4433" s="11"/>
      <c r="Q4433" s="16"/>
      <c r="R4433" s="4"/>
      <c r="S4433" s="12"/>
      <c r="T4433" s="16"/>
      <c r="U4433" s="4"/>
      <c r="V4433" s="3"/>
      <c r="W4433" s="3"/>
      <c r="X4433" s="3"/>
      <c r="Y4433" s="3"/>
      <c r="Z4433" s="3"/>
      <c r="AA4433" s="4"/>
      <c r="AB4433" s="4"/>
      <c r="AC4433" s="4"/>
      <c r="AD4433" s="4"/>
      <c r="AE4433" s="4"/>
      <c r="BA4433" s="13"/>
      <c r="BC4433" s="2"/>
      <c r="BD4433" s="2"/>
      <c r="BU4433" s="15"/>
      <c r="BV4433" s="6"/>
      <c r="BW4433" s="6"/>
      <c r="BX4433" s="16"/>
      <c r="BY4433" s="16"/>
      <c r="BZ4433" s="16"/>
      <c r="CA4433" s="16"/>
      <c r="CB4433" s="14"/>
    </row>
    <row r="4434" spans="1:80" s="9" customFormat="1" x14ac:dyDescent="0.2">
      <c r="A4434" s="16"/>
      <c r="B4434" s="16"/>
      <c r="C4434" s="16"/>
      <c r="D4434" s="16"/>
      <c r="E4434" s="16"/>
      <c r="F4434" s="3"/>
      <c r="G4434" s="3"/>
      <c r="H4434" s="3"/>
      <c r="I4434" s="3"/>
      <c r="J4434" s="2"/>
      <c r="M4434" s="10"/>
      <c r="N4434" s="2"/>
      <c r="O4434" s="3"/>
      <c r="P4434" s="11"/>
      <c r="Q4434" s="16"/>
      <c r="R4434" s="4"/>
      <c r="S4434" s="12"/>
      <c r="T4434" s="16"/>
      <c r="U4434" s="4"/>
      <c r="V4434" s="3"/>
      <c r="W4434" s="3"/>
      <c r="X4434" s="3"/>
      <c r="Y4434" s="3"/>
      <c r="Z4434" s="3"/>
      <c r="AA4434" s="4"/>
      <c r="AB4434" s="4"/>
      <c r="AC4434" s="4"/>
      <c r="AD4434" s="4"/>
      <c r="AE4434" s="4"/>
      <c r="BA4434" s="13"/>
      <c r="BC4434" s="2"/>
      <c r="BD4434" s="2"/>
      <c r="BU4434" s="15"/>
      <c r="BV4434" s="6"/>
      <c r="BW4434" s="6"/>
      <c r="BX4434" s="16"/>
      <c r="BY4434" s="16"/>
      <c r="BZ4434" s="16"/>
      <c r="CA4434" s="16"/>
      <c r="CB4434" s="14"/>
    </row>
    <row r="4435" spans="1:80" s="9" customFormat="1" x14ac:dyDescent="0.2">
      <c r="A4435" s="16"/>
      <c r="B4435" s="16"/>
      <c r="C4435" s="16"/>
      <c r="D4435" s="16"/>
      <c r="E4435" s="16"/>
      <c r="F4435" s="3"/>
      <c r="G4435" s="3"/>
      <c r="H4435" s="3"/>
      <c r="I4435" s="3"/>
      <c r="J4435" s="2"/>
      <c r="M4435" s="10"/>
      <c r="N4435" s="2"/>
      <c r="O4435" s="3"/>
      <c r="P4435" s="11"/>
      <c r="Q4435" s="16"/>
      <c r="R4435" s="4"/>
      <c r="S4435" s="12"/>
      <c r="T4435" s="16"/>
      <c r="U4435" s="4"/>
      <c r="V4435" s="3"/>
      <c r="W4435" s="3"/>
      <c r="X4435" s="3"/>
      <c r="Y4435" s="3"/>
      <c r="Z4435" s="3"/>
      <c r="AA4435" s="4"/>
      <c r="AB4435" s="4"/>
      <c r="AC4435" s="4"/>
      <c r="AD4435" s="4"/>
      <c r="AE4435" s="4"/>
      <c r="BA4435" s="13"/>
      <c r="BC4435" s="2"/>
      <c r="BD4435" s="2"/>
      <c r="BU4435" s="15"/>
      <c r="BV4435" s="6"/>
      <c r="BW4435" s="6"/>
      <c r="BX4435" s="16"/>
      <c r="BY4435" s="16"/>
      <c r="BZ4435" s="16"/>
      <c r="CA4435" s="16"/>
      <c r="CB4435" s="14"/>
    </row>
    <row r="4436" spans="1:80" s="9" customFormat="1" x14ac:dyDescent="0.2">
      <c r="A4436" s="16"/>
      <c r="B4436" s="16"/>
      <c r="C4436" s="16"/>
      <c r="D4436" s="16"/>
      <c r="E4436" s="16"/>
      <c r="F4436" s="3"/>
      <c r="G4436" s="3"/>
      <c r="H4436" s="3"/>
      <c r="I4436" s="3"/>
      <c r="J4436" s="2"/>
      <c r="M4436" s="10"/>
      <c r="N4436" s="2"/>
      <c r="O4436" s="3"/>
      <c r="P4436" s="11"/>
      <c r="Q4436" s="16"/>
      <c r="R4436" s="4"/>
      <c r="S4436" s="12"/>
      <c r="T4436" s="16"/>
      <c r="U4436" s="4"/>
      <c r="V4436" s="3"/>
      <c r="W4436" s="3"/>
      <c r="X4436" s="3"/>
      <c r="Y4436" s="3"/>
      <c r="Z4436" s="3"/>
      <c r="AA4436" s="4"/>
      <c r="AB4436" s="4"/>
      <c r="AC4436" s="4"/>
      <c r="AD4436" s="4"/>
      <c r="AE4436" s="4"/>
      <c r="BA4436" s="13"/>
      <c r="BC4436" s="2"/>
      <c r="BD4436" s="2"/>
      <c r="BU4436" s="15"/>
      <c r="BV4436" s="6"/>
      <c r="BW4436" s="6"/>
      <c r="BX4436" s="16"/>
      <c r="BY4436" s="16"/>
      <c r="BZ4436" s="16"/>
      <c r="CA4436" s="16"/>
      <c r="CB4436" s="14"/>
    </row>
    <row r="4437" spans="1:80" s="9" customFormat="1" x14ac:dyDescent="0.2">
      <c r="A4437" s="16"/>
      <c r="B4437" s="16"/>
      <c r="C4437" s="16"/>
      <c r="D4437" s="16"/>
      <c r="E4437" s="16"/>
      <c r="F4437" s="3"/>
      <c r="G4437" s="3"/>
      <c r="H4437" s="3"/>
      <c r="I4437" s="3"/>
      <c r="J4437" s="2"/>
      <c r="M4437" s="10"/>
      <c r="N4437" s="2"/>
      <c r="O4437" s="3"/>
      <c r="P4437" s="11"/>
      <c r="Q4437" s="16"/>
      <c r="R4437" s="4"/>
      <c r="S4437" s="12"/>
      <c r="T4437" s="16"/>
      <c r="U4437" s="4"/>
      <c r="V4437" s="3"/>
      <c r="W4437" s="3"/>
      <c r="X4437" s="3"/>
      <c r="Y4437" s="3"/>
      <c r="Z4437" s="3"/>
      <c r="AA4437" s="4"/>
      <c r="AB4437" s="4"/>
      <c r="AC4437" s="4"/>
      <c r="AD4437" s="4"/>
      <c r="AE4437" s="4"/>
      <c r="BA4437" s="13"/>
      <c r="BC4437" s="2"/>
      <c r="BD4437" s="2"/>
      <c r="BU4437" s="15"/>
      <c r="BV4437" s="6"/>
      <c r="BW4437" s="6"/>
      <c r="BX4437" s="16"/>
      <c r="BY4437" s="16"/>
      <c r="BZ4437" s="16"/>
      <c r="CA4437" s="16"/>
      <c r="CB4437" s="14"/>
    </row>
    <row r="4438" spans="1:80" s="9" customFormat="1" x14ac:dyDescent="0.2">
      <c r="A4438" s="16"/>
      <c r="B4438" s="16"/>
      <c r="C4438" s="16"/>
      <c r="D4438" s="16"/>
      <c r="E4438" s="16"/>
      <c r="F4438" s="3"/>
      <c r="G4438" s="3"/>
      <c r="H4438" s="3"/>
      <c r="I4438" s="3"/>
      <c r="J4438" s="2"/>
      <c r="M4438" s="10"/>
      <c r="N4438" s="2"/>
      <c r="O4438" s="3"/>
      <c r="P4438" s="11"/>
      <c r="Q4438" s="16"/>
      <c r="R4438" s="4"/>
      <c r="S4438" s="12"/>
      <c r="T4438" s="16"/>
      <c r="U4438" s="4"/>
      <c r="V4438" s="3"/>
      <c r="W4438" s="3"/>
      <c r="X4438" s="3"/>
      <c r="Y4438" s="3"/>
      <c r="Z4438" s="3"/>
      <c r="AA4438" s="4"/>
      <c r="AB4438" s="4"/>
      <c r="AC4438" s="4"/>
      <c r="AD4438" s="4"/>
      <c r="AE4438" s="4"/>
      <c r="BA4438" s="13"/>
      <c r="BC4438" s="2"/>
      <c r="BD4438" s="2"/>
      <c r="BU4438" s="15"/>
      <c r="BV4438" s="6"/>
      <c r="BW4438" s="6"/>
      <c r="BX4438" s="16"/>
      <c r="BY4438" s="16"/>
      <c r="BZ4438" s="16"/>
      <c r="CA4438" s="16"/>
      <c r="CB4438" s="14"/>
    </row>
    <row r="4439" spans="1:80" s="9" customFormat="1" x14ac:dyDescent="0.2">
      <c r="A4439" s="16"/>
      <c r="B4439" s="16"/>
      <c r="C4439" s="16"/>
      <c r="D4439" s="16"/>
      <c r="E4439" s="16"/>
      <c r="F4439" s="3"/>
      <c r="G4439" s="3"/>
      <c r="H4439" s="3"/>
      <c r="I4439" s="3"/>
      <c r="J4439" s="2"/>
      <c r="M4439" s="10"/>
      <c r="N4439" s="2"/>
      <c r="O4439" s="3"/>
      <c r="P4439" s="11"/>
      <c r="Q4439" s="16"/>
      <c r="R4439" s="4"/>
      <c r="S4439" s="12"/>
      <c r="T4439" s="16"/>
      <c r="U4439" s="4"/>
      <c r="V4439" s="3"/>
      <c r="W4439" s="3"/>
      <c r="X4439" s="3"/>
      <c r="Y4439" s="3"/>
      <c r="Z4439" s="3"/>
      <c r="AA4439" s="4"/>
      <c r="AB4439" s="4"/>
      <c r="AC4439" s="4"/>
      <c r="AD4439" s="4"/>
      <c r="AE4439" s="4"/>
      <c r="BA4439" s="13"/>
      <c r="BC4439" s="2"/>
      <c r="BD4439" s="2"/>
      <c r="BU4439" s="15"/>
      <c r="BV4439" s="6"/>
      <c r="BW4439" s="6"/>
      <c r="BX4439" s="16"/>
      <c r="BY4439" s="16"/>
      <c r="BZ4439" s="16"/>
      <c r="CA4439" s="16"/>
      <c r="CB4439" s="14"/>
    </row>
    <row r="4440" spans="1:80" s="9" customFormat="1" x14ac:dyDescent="0.2">
      <c r="A4440" s="16"/>
      <c r="B4440" s="16"/>
      <c r="C4440" s="16"/>
      <c r="D4440" s="16"/>
      <c r="E4440" s="16"/>
      <c r="F4440" s="3"/>
      <c r="G4440" s="3"/>
      <c r="H4440" s="3"/>
      <c r="I4440" s="3"/>
      <c r="J4440" s="2"/>
      <c r="M4440" s="10"/>
      <c r="N4440" s="2"/>
      <c r="O4440" s="3"/>
      <c r="P4440" s="11"/>
      <c r="Q4440" s="16"/>
      <c r="R4440" s="4"/>
      <c r="S4440" s="12"/>
      <c r="T4440" s="16"/>
      <c r="U4440" s="4"/>
      <c r="V4440" s="3"/>
      <c r="W4440" s="3"/>
      <c r="X4440" s="3"/>
      <c r="Y4440" s="3"/>
      <c r="Z4440" s="3"/>
      <c r="AA4440" s="4"/>
      <c r="AB4440" s="4"/>
      <c r="AC4440" s="4"/>
      <c r="AD4440" s="4"/>
      <c r="AE4440" s="4"/>
      <c r="BA4440" s="13"/>
      <c r="BC4440" s="2"/>
      <c r="BD4440" s="2"/>
      <c r="BU4440" s="15"/>
      <c r="BV4440" s="6"/>
      <c r="BW4440" s="6"/>
      <c r="BX4440" s="16"/>
      <c r="BY4440" s="16"/>
      <c r="BZ4440" s="16"/>
      <c r="CA4440" s="16"/>
      <c r="CB4440" s="14"/>
    </row>
    <row r="4441" spans="1:80" s="9" customFormat="1" x14ac:dyDescent="0.2">
      <c r="A4441" s="16"/>
      <c r="B4441" s="16"/>
      <c r="C4441" s="16"/>
      <c r="D4441" s="16"/>
      <c r="E4441" s="16"/>
      <c r="F4441" s="3"/>
      <c r="G4441" s="3"/>
      <c r="H4441" s="3"/>
      <c r="I4441" s="3"/>
      <c r="J4441" s="2"/>
      <c r="M4441" s="10"/>
      <c r="N4441" s="2"/>
      <c r="O4441" s="3"/>
      <c r="P4441" s="11"/>
      <c r="Q4441" s="16"/>
      <c r="R4441" s="4"/>
      <c r="S4441" s="12"/>
      <c r="T4441" s="16"/>
      <c r="U4441" s="4"/>
      <c r="V4441" s="3"/>
      <c r="W4441" s="3"/>
      <c r="X4441" s="3"/>
      <c r="Y4441" s="3"/>
      <c r="Z4441" s="3"/>
      <c r="AA4441" s="4"/>
      <c r="AB4441" s="4"/>
      <c r="AC4441" s="4"/>
      <c r="AD4441" s="4"/>
      <c r="AE4441" s="4"/>
      <c r="BA4441" s="13"/>
      <c r="BC4441" s="2"/>
      <c r="BD4441" s="2"/>
      <c r="BU4441" s="15"/>
      <c r="BV4441" s="6"/>
      <c r="BW4441" s="6"/>
      <c r="BX4441" s="16"/>
      <c r="BY4441" s="16"/>
      <c r="BZ4441" s="16"/>
      <c r="CA4441" s="16"/>
      <c r="CB4441" s="14"/>
    </row>
    <row r="4442" spans="1:80" s="9" customFormat="1" x14ac:dyDescent="0.2">
      <c r="A4442" s="16"/>
      <c r="B4442" s="16"/>
      <c r="C4442" s="16"/>
      <c r="D4442" s="16"/>
      <c r="E4442" s="16"/>
      <c r="F4442" s="3"/>
      <c r="G4442" s="3"/>
      <c r="H4442" s="3"/>
      <c r="I4442" s="3"/>
      <c r="J4442" s="2"/>
      <c r="M4442" s="10"/>
      <c r="N4442" s="2"/>
      <c r="O4442" s="3"/>
      <c r="P4442" s="11"/>
      <c r="Q4442" s="16"/>
      <c r="R4442" s="4"/>
      <c r="S4442" s="12"/>
      <c r="T4442" s="16"/>
      <c r="U4442" s="4"/>
      <c r="V4442" s="3"/>
      <c r="W4442" s="3"/>
      <c r="X4442" s="3"/>
      <c r="Y4442" s="3"/>
      <c r="Z4442" s="3"/>
      <c r="AA4442" s="4"/>
      <c r="AB4442" s="4"/>
      <c r="AC4442" s="4"/>
      <c r="AD4442" s="4"/>
      <c r="AE4442" s="4"/>
      <c r="BA4442" s="13"/>
      <c r="BC4442" s="2"/>
      <c r="BD4442" s="2"/>
      <c r="BU4442" s="15"/>
      <c r="BV4442" s="6"/>
      <c r="BW4442" s="6"/>
      <c r="BX4442" s="16"/>
      <c r="BY4442" s="16"/>
      <c r="BZ4442" s="16"/>
      <c r="CA4442" s="16"/>
      <c r="CB4442" s="14"/>
    </row>
    <row r="4443" spans="1:80" s="9" customFormat="1" x14ac:dyDescent="0.2">
      <c r="A4443" s="16"/>
      <c r="B4443" s="16"/>
      <c r="C4443" s="16"/>
      <c r="D4443" s="16"/>
      <c r="E4443" s="16"/>
      <c r="F4443" s="3"/>
      <c r="G4443" s="3"/>
      <c r="H4443" s="3"/>
      <c r="I4443" s="3"/>
      <c r="J4443" s="2"/>
      <c r="M4443" s="10"/>
      <c r="N4443" s="2"/>
      <c r="O4443" s="3"/>
      <c r="P4443" s="11"/>
      <c r="Q4443" s="16"/>
      <c r="R4443" s="4"/>
      <c r="S4443" s="12"/>
      <c r="T4443" s="16"/>
      <c r="U4443" s="4"/>
      <c r="V4443" s="3"/>
      <c r="W4443" s="3"/>
      <c r="X4443" s="3"/>
      <c r="Y4443" s="3"/>
      <c r="Z4443" s="3"/>
      <c r="AA4443" s="4"/>
      <c r="AB4443" s="4"/>
      <c r="AC4443" s="4"/>
      <c r="AD4443" s="4"/>
      <c r="AE4443" s="4"/>
      <c r="BA4443" s="13"/>
      <c r="BC4443" s="2"/>
      <c r="BD4443" s="2"/>
      <c r="BU4443" s="15"/>
      <c r="BV4443" s="6"/>
      <c r="BW4443" s="6"/>
      <c r="BX4443" s="16"/>
      <c r="BY4443" s="16"/>
      <c r="BZ4443" s="16"/>
      <c r="CA4443" s="16"/>
      <c r="CB4443" s="14"/>
    </row>
    <row r="4444" spans="1:80" s="9" customFormat="1" x14ac:dyDescent="0.2">
      <c r="A4444" s="16"/>
      <c r="B4444" s="16"/>
      <c r="C4444" s="16"/>
      <c r="D4444" s="16"/>
      <c r="E4444" s="16"/>
      <c r="F4444" s="3"/>
      <c r="G4444" s="3"/>
      <c r="H4444" s="3"/>
      <c r="I4444" s="3"/>
      <c r="J4444" s="2"/>
      <c r="M4444" s="10"/>
      <c r="N4444" s="2"/>
      <c r="O4444" s="3"/>
      <c r="P4444" s="11"/>
      <c r="Q4444" s="16"/>
      <c r="R4444" s="4"/>
      <c r="S4444" s="12"/>
      <c r="T4444" s="16"/>
      <c r="U4444" s="4"/>
      <c r="V4444" s="3"/>
      <c r="W4444" s="3"/>
      <c r="X4444" s="3"/>
      <c r="Y4444" s="3"/>
      <c r="Z4444" s="3"/>
      <c r="AA4444" s="4"/>
      <c r="AB4444" s="4"/>
      <c r="AC4444" s="4"/>
      <c r="AD4444" s="4"/>
      <c r="AE4444" s="4"/>
      <c r="BA4444" s="13"/>
      <c r="BC4444" s="2"/>
      <c r="BD4444" s="2"/>
      <c r="BU4444" s="15"/>
      <c r="BV4444" s="6"/>
      <c r="BW4444" s="6"/>
      <c r="BX4444" s="16"/>
      <c r="BY4444" s="16"/>
      <c r="BZ4444" s="16"/>
      <c r="CA4444" s="16"/>
      <c r="CB4444" s="14"/>
    </row>
    <row r="4445" spans="1:80" s="9" customFormat="1" x14ac:dyDescent="0.2">
      <c r="A4445" s="16"/>
      <c r="B4445" s="16"/>
      <c r="C4445" s="16"/>
      <c r="D4445" s="16"/>
      <c r="E4445" s="16"/>
      <c r="F4445" s="3"/>
      <c r="G4445" s="3"/>
      <c r="H4445" s="3"/>
      <c r="I4445" s="3"/>
      <c r="J4445" s="2"/>
      <c r="M4445" s="10"/>
      <c r="N4445" s="2"/>
      <c r="O4445" s="3"/>
      <c r="P4445" s="11"/>
      <c r="Q4445" s="16"/>
      <c r="R4445" s="4"/>
      <c r="S4445" s="12"/>
      <c r="T4445" s="16"/>
      <c r="U4445" s="4"/>
      <c r="V4445" s="3"/>
      <c r="W4445" s="3"/>
      <c r="X4445" s="3"/>
      <c r="Y4445" s="3"/>
      <c r="Z4445" s="3"/>
      <c r="AA4445" s="4"/>
      <c r="AB4445" s="4"/>
      <c r="AC4445" s="4"/>
      <c r="AD4445" s="4"/>
      <c r="AE4445" s="4"/>
      <c r="BA4445" s="13"/>
      <c r="BC4445" s="2"/>
      <c r="BD4445" s="2"/>
      <c r="BU4445" s="15"/>
      <c r="BV4445" s="6"/>
      <c r="BW4445" s="6"/>
      <c r="BX4445" s="16"/>
      <c r="BY4445" s="16"/>
      <c r="BZ4445" s="16"/>
      <c r="CA4445" s="16"/>
      <c r="CB4445" s="14"/>
    </row>
    <row r="4446" spans="1:80" s="9" customFormat="1" x14ac:dyDescent="0.2">
      <c r="A4446" s="16"/>
      <c r="B4446" s="16"/>
      <c r="C4446" s="16"/>
      <c r="D4446" s="16"/>
      <c r="E4446" s="16"/>
      <c r="F4446" s="3"/>
      <c r="G4446" s="3"/>
      <c r="H4446" s="3"/>
      <c r="I4446" s="3"/>
      <c r="J4446" s="2"/>
      <c r="M4446" s="10"/>
      <c r="N4446" s="2"/>
      <c r="O4446" s="3"/>
      <c r="P4446" s="11"/>
      <c r="Q4446" s="16"/>
      <c r="R4446" s="4"/>
      <c r="S4446" s="12"/>
      <c r="T4446" s="16"/>
      <c r="U4446" s="4"/>
      <c r="V4446" s="3"/>
      <c r="W4446" s="3"/>
      <c r="X4446" s="3"/>
      <c r="Y4446" s="3"/>
      <c r="Z4446" s="3"/>
      <c r="AA4446" s="4"/>
      <c r="AB4446" s="4"/>
      <c r="AC4446" s="4"/>
      <c r="AD4446" s="4"/>
      <c r="AE4446" s="4"/>
      <c r="BA4446" s="13"/>
      <c r="BC4446" s="2"/>
      <c r="BD4446" s="2"/>
      <c r="BU4446" s="15"/>
      <c r="BV4446" s="6"/>
      <c r="BW4446" s="6"/>
      <c r="BX4446" s="16"/>
      <c r="BY4446" s="16"/>
      <c r="BZ4446" s="16"/>
      <c r="CA4446" s="16"/>
      <c r="CB4446" s="14"/>
    </row>
    <row r="4447" spans="1:80" s="9" customFormat="1" x14ac:dyDescent="0.2">
      <c r="A4447" s="16"/>
      <c r="B4447" s="16"/>
      <c r="C4447" s="16"/>
      <c r="D4447" s="16"/>
      <c r="E4447" s="16"/>
      <c r="F4447" s="3"/>
      <c r="G4447" s="3"/>
      <c r="H4447" s="3"/>
      <c r="I4447" s="3"/>
      <c r="J4447" s="2"/>
      <c r="M4447" s="10"/>
      <c r="N4447" s="2"/>
      <c r="O4447" s="3"/>
      <c r="P4447" s="11"/>
      <c r="Q4447" s="16"/>
      <c r="R4447" s="4"/>
      <c r="S4447" s="12"/>
      <c r="T4447" s="16"/>
      <c r="U4447" s="4"/>
      <c r="V4447" s="3"/>
      <c r="W4447" s="3"/>
      <c r="X4447" s="3"/>
      <c r="Y4447" s="3"/>
      <c r="Z4447" s="3"/>
      <c r="AA4447" s="4"/>
      <c r="AB4447" s="4"/>
      <c r="AC4447" s="4"/>
      <c r="AD4447" s="4"/>
      <c r="AE4447" s="4"/>
      <c r="BA4447" s="13"/>
      <c r="BC4447" s="2"/>
      <c r="BD4447" s="2"/>
      <c r="BU4447" s="15"/>
      <c r="BV4447" s="6"/>
      <c r="BW4447" s="6"/>
      <c r="BX4447" s="16"/>
      <c r="BY4447" s="16"/>
      <c r="BZ4447" s="16"/>
      <c r="CA4447" s="16"/>
      <c r="CB4447" s="14"/>
    </row>
    <row r="4448" spans="1:80" s="9" customFormat="1" x14ac:dyDescent="0.2">
      <c r="A4448" s="16"/>
      <c r="B4448" s="16"/>
      <c r="C4448" s="16"/>
      <c r="D4448" s="16"/>
      <c r="E4448" s="16"/>
      <c r="F4448" s="3"/>
      <c r="G4448" s="3"/>
      <c r="H4448" s="3"/>
      <c r="I4448" s="3"/>
      <c r="J4448" s="2"/>
      <c r="M4448" s="10"/>
      <c r="N4448" s="2"/>
      <c r="O4448" s="3"/>
      <c r="P4448" s="11"/>
      <c r="Q4448" s="16"/>
      <c r="R4448" s="4"/>
      <c r="S4448" s="12"/>
      <c r="T4448" s="16"/>
      <c r="U4448" s="4"/>
      <c r="V4448" s="3"/>
      <c r="W4448" s="3"/>
      <c r="X4448" s="3"/>
      <c r="Y4448" s="3"/>
      <c r="Z4448" s="3"/>
      <c r="AA4448" s="4"/>
      <c r="AB4448" s="4"/>
      <c r="AC4448" s="4"/>
      <c r="AD4448" s="4"/>
      <c r="AE4448" s="4"/>
      <c r="BA4448" s="13"/>
      <c r="BC4448" s="2"/>
      <c r="BD4448" s="2"/>
      <c r="BU4448" s="15"/>
      <c r="BV4448" s="6"/>
      <c r="BW4448" s="6"/>
      <c r="BX4448" s="16"/>
      <c r="BY4448" s="16"/>
      <c r="BZ4448" s="16"/>
      <c r="CA4448" s="16"/>
      <c r="CB4448" s="14"/>
    </row>
    <row r="4449" spans="1:80" s="9" customFormat="1" x14ac:dyDescent="0.2">
      <c r="A4449" s="16"/>
      <c r="B4449" s="16"/>
      <c r="C4449" s="16"/>
      <c r="D4449" s="16"/>
      <c r="E4449" s="16"/>
      <c r="F4449" s="3"/>
      <c r="G4449" s="3"/>
      <c r="H4449" s="3"/>
      <c r="I4449" s="3"/>
      <c r="J4449" s="2"/>
      <c r="M4449" s="10"/>
      <c r="N4449" s="2"/>
      <c r="O4449" s="3"/>
      <c r="P4449" s="11"/>
      <c r="Q4449" s="16"/>
      <c r="R4449" s="4"/>
      <c r="S4449" s="12"/>
      <c r="T4449" s="16"/>
      <c r="U4449" s="4"/>
      <c r="V4449" s="3"/>
      <c r="W4449" s="3"/>
      <c r="X4449" s="3"/>
      <c r="Y4449" s="3"/>
      <c r="Z4449" s="3"/>
      <c r="AA4449" s="4"/>
      <c r="AB4449" s="4"/>
      <c r="AC4449" s="4"/>
      <c r="AD4449" s="4"/>
      <c r="AE4449" s="4"/>
      <c r="BA4449" s="13"/>
      <c r="BC4449" s="2"/>
      <c r="BD4449" s="2"/>
      <c r="BU4449" s="15"/>
      <c r="BV4449" s="6"/>
      <c r="BW4449" s="6"/>
      <c r="BX4449" s="16"/>
      <c r="BY4449" s="16"/>
      <c r="BZ4449" s="16"/>
      <c r="CA4449" s="16"/>
      <c r="CB4449" s="14"/>
    </row>
    <row r="4450" spans="1:80" s="9" customFormat="1" x14ac:dyDescent="0.2">
      <c r="A4450" s="16"/>
      <c r="B4450" s="16"/>
      <c r="C4450" s="16"/>
      <c r="D4450" s="16"/>
      <c r="E4450" s="16"/>
      <c r="F4450" s="3"/>
      <c r="G4450" s="3"/>
      <c r="H4450" s="3"/>
      <c r="I4450" s="3"/>
      <c r="J4450" s="2"/>
      <c r="M4450" s="10"/>
      <c r="N4450" s="2"/>
      <c r="O4450" s="3"/>
      <c r="P4450" s="11"/>
      <c r="Q4450" s="16"/>
      <c r="R4450" s="4"/>
      <c r="S4450" s="12"/>
      <c r="T4450" s="16"/>
      <c r="U4450" s="4"/>
      <c r="V4450" s="3"/>
      <c r="W4450" s="3"/>
      <c r="X4450" s="3"/>
      <c r="Y4450" s="3"/>
      <c r="Z4450" s="3"/>
      <c r="AA4450" s="4"/>
      <c r="AB4450" s="4"/>
      <c r="AC4450" s="4"/>
      <c r="AD4450" s="4"/>
      <c r="AE4450" s="4"/>
      <c r="BA4450" s="13"/>
      <c r="BC4450" s="2"/>
      <c r="BD4450" s="2"/>
      <c r="BU4450" s="15"/>
      <c r="BV4450" s="6"/>
      <c r="BW4450" s="6"/>
      <c r="BX4450" s="16"/>
      <c r="BY4450" s="16"/>
      <c r="BZ4450" s="16"/>
      <c r="CA4450" s="16"/>
      <c r="CB4450" s="14"/>
    </row>
    <row r="4451" spans="1:80" s="9" customFormat="1" x14ac:dyDescent="0.2">
      <c r="A4451" s="16"/>
      <c r="B4451" s="16"/>
      <c r="C4451" s="16"/>
      <c r="D4451" s="16"/>
      <c r="E4451" s="16"/>
      <c r="F4451" s="3"/>
      <c r="G4451" s="3"/>
      <c r="H4451" s="3"/>
      <c r="I4451" s="3"/>
      <c r="J4451" s="2"/>
      <c r="M4451" s="10"/>
      <c r="N4451" s="2"/>
      <c r="O4451" s="3"/>
      <c r="P4451" s="11"/>
      <c r="Q4451" s="16"/>
      <c r="R4451" s="4"/>
      <c r="S4451" s="12"/>
      <c r="T4451" s="16"/>
      <c r="U4451" s="4"/>
      <c r="V4451" s="3"/>
      <c r="W4451" s="3"/>
      <c r="X4451" s="3"/>
      <c r="Y4451" s="3"/>
      <c r="Z4451" s="3"/>
      <c r="AA4451" s="4"/>
      <c r="AB4451" s="4"/>
      <c r="AC4451" s="4"/>
      <c r="AD4451" s="4"/>
      <c r="AE4451" s="4"/>
      <c r="BA4451" s="13"/>
      <c r="BC4451" s="2"/>
      <c r="BD4451" s="2"/>
      <c r="BU4451" s="15"/>
      <c r="BV4451" s="6"/>
      <c r="BW4451" s="6"/>
      <c r="BX4451" s="16"/>
      <c r="BY4451" s="16"/>
      <c r="BZ4451" s="16"/>
      <c r="CA4451" s="16"/>
      <c r="CB4451" s="14"/>
    </row>
    <row r="4452" spans="1:80" s="9" customFormat="1" x14ac:dyDescent="0.2">
      <c r="A4452" s="16"/>
      <c r="B4452" s="16"/>
      <c r="C4452" s="16"/>
      <c r="D4452" s="16"/>
      <c r="E4452" s="16"/>
      <c r="F4452" s="3"/>
      <c r="G4452" s="3"/>
      <c r="H4452" s="3"/>
      <c r="I4452" s="3"/>
      <c r="J4452" s="2"/>
      <c r="M4452" s="10"/>
      <c r="N4452" s="2"/>
      <c r="O4452" s="3"/>
      <c r="P4452" s="11"/>
      <c r="Q4452" s="16"/>
      <c r="R4452" s="4"/>
      <c r="S4452" s="12"/>
      <c r="T4452" s="16"/>
      <c r="U4452" s="4"/>
      <c r="V4452" s="3"/>
      <c r="W4452" s="3"/>
      <c r="X4452" s="3"/>
      <c r="Y4452" s="3"/>
      <c r="Z4452" s="3"/>
      <c r="AA4452" s="4"/>
      <c r="AB4452" s="4"/>
      <c r="AC4452" s="4"/>
      <c r="AD4452" s="4"/>
      <c r="AE4452" s="4"/>
      <c r="BA4452" s="13"/>
      <c r="BC4452" s="2"/>
      <c r="BD4452" s="2"/>
      <c r="BU4452" s="15"/>
      <c r="BV4452" s="6"/>
      <c r="BW4452" s="6"/>
      <c r="BX4452" s="16"/>
      <c r="BY4452" s="16"/>
      <c r="BZ4452" s="16"/>
      <c r="CA4452" s="16"/>
      <c r="CB4452" s="14"/>
    </row>
    <row r="4453" spans="1:80" s="9" customFormat="1" x14ac:dyDescent="0.2">
      <c r="A4453" s="16"/>
      <c r="B4453" s="16"/>
      <c r="C4453" s="16"/>
      <c r="D4453" s="16"/>
      <c r="E4453" s="16"/>
      <c r="F4453" s="3"/>
      <c r="G4453" s="3"/>
      <c r="H4453" s="3"/>
      <c r="I4453" s="3"/>
      <c r="J4453" s="2"/>
      <c r="M4453" s="10"/>
      <c r="N4453" s="2"/>
      <c r="O4453" s="3"/>
      <c r="P4453" s="11"/>
      <c r="Q4453" s="16"/>
      <c r="R4453" s="4"/>
      <c r="S4453" s="12"/>
      <c r="T4453" s="16"/>
      <c r="U4453" s="4"/>
      <c r="V4453" s="3"/>
      <c r="W4453" s="3"/>
      <c r="X4453" s="3"/>
      <c r="Y4453" s="3"/>
      <c r="Z4453" s="3"/>
      <c r="AA4453" s="4"/>
      <c r="AB4453" s="4"/>
      <c r="AC4453" s="4"/>
      <c r="AD4453" s="4"/>
      <c r="AE4453" s="4"/>
      <c r="BA4453" s="13"/>
      <c r="BC4453" s="2"/>
      <c r="BD4453" s="2"/>
      <c r="BU4453" s="15"/>
      <c r="BV4453" s="6"/>
      <c r="BW4453" s="6"/>
      <c r="BX4453" s="16"/>
      <c r="BY4453" s="16"/>
      <c r="BZ4453" s="16"/>
      <c r="CA4453" s="16"/>
      <c r="CB4453" s="14"/>
    </row>
    <row r="4454" spans="1:80" s="9" customFormat="1" x14ac:dyDescent="0.2">
      <c r="A4454" s="16"/>
      <c r="B4454" s="16"/>
      <c r="C4454" s="16"/>
      <c r="D4454" s="16"/>
      <c r="E4454" s="16"/>
      <c r="F4454" s="3"/>
      <c r="G4454" s="3"/>
      <c r="H4454" s="3"/>
      <c r="I4454" s="3"/>
      <c r="J4454" s="2"/>
      <c r="M4454" s="10"/>
      <c r="N4454" s="2"/>
      <c r="O4454" s="3"/>
      <c r="P4454" s="11"/>
      <c r="Q4454" s="16"/>
      <c r="R4454" s="4"/>
      <c r="S4454" s="12"/>
      <c r="T4454" s="16"/>
      <c r="U4454" s="4"/>
      <c r="V4454" s="3"/>
      <c r="W4454" s="3"/>
      <c r="X4454" s="3"/>
      <c r="Y4454" s="3"/>
      <c r="Z4454" s="3"/>
      <c r="AA4454" s="4"/>
      <c r="AB4454" s="4"/>
      <c r="AC4454" s="4"/>
      <c r="AD4454" s="4"/>
      <c r="AE4454" s="4"/>
      <c r="BA4454" s="13"/>
      <c r="BC4454" s="2"/>
      <c r="BD4454" s="2"/>
      <c r="BU4454" s="15"/>
      <c r="BV4454" s="6"/>
      <c r="BW4454" s="6"/>
      <c r="BX4454" s="16"/>
      <c r="BY4454" s="16"/>
      <c r="BZ4454" s="16"/>
      <c r="CA4454" s="16"/>
      <c r="CB4454" s="14"/>
    </row>
    <row r="4455" spans="1:80" s="9" customFormat="1" x14ac:dyDescent="0.2">
      <c r="A4455" s="16"/>
      <c r="B4455" s="16"/>
      <c r="C4455" s="16"/>
      <c r="D4455" s="16"/>
      <c r="E4455" s="16"/>
      <c r="F4455" s="3"/>
      <c r="G4455" s="3"/>
      <c r="H4455" s="3"/>
      <c r="I4455" s="3"/>
      <c r="J4455" s="2"/>
      <c r="M4455" s="10"/>
      <c r="N4455" s="2"/>
      <c r="O4455" s="3"/>
      <c r="P4455" s="11"/>
      <c r="Q4455" s="16"/>
      <c r="R4455" s="4"/>
      <c r="S4455" s="12"/>
      <c r="T4455" s="16"/>
      <c r="U4455" s="4"/>
      <c r="V4455" s="3"/>
      <c r="W4455" s="3"/>
      <c r="X4455" s="3"/>
      <c r="Y4455" s="3"/>
      <c r="Z4455" s="3"/>
      <c r="AA4455" s="4"/>
      <c r="AB4455" s="4"/>
      <c r="AC4455" s="4"/>
      <c r="AD4455" s="4"/>
      <c r="AE4455" s="4"/>
      <c r="BA4455" s="13"/>
      <c r="BC4455" s="2"/>
      <c r="BD4455" s="2"/>
      <c r="BU4455" s="15"/>
      <c r="BV4455" s="6"/>
      <c r="BW4455" s="6"/>
      <c r="BX4455" s="16"/>
      <c r="BY4455" s="16"/>
      <c r="BZ4455" s="16"/>
      <c r="CA4455" s="16"/>
      <c r="CB4455" s="14"/>
    </row>
    <row r="4456" spans="1:80" s="9" customFormat="1" x14ac:dyDescent="0.2">
      <c r="A4456" s="16"/>
      <c r="B4456" s="16"/>
      <c r="C4456" s="16"/>
      <c r="D4456" s="16"/>
      <c r="E4456" s="16"/>
      <c r="F4456" s="3"/>
      <c r="G4456" s="3"/>
      <c r="H4456" s="3"/>
      <c r="I4456" s="3"/>
      <c r="J4456" s="2"/>
      <c r="M4456" s="10"/>
      <c r="N4456" s="2"/>
      <c r="O4456" s="3"/>
      <c r="P4456" s="11"/>
      <c r="Q4456" s="16"/>
      <c r="R4456" s="4"/>
      <c r="S4456" s="12"/>
      <c r="T4456" s="16"/>
      <c r="U4456" s="4"/>
      <c r="V4456" s="3"/>
      <c r="W4456" s="3"/>
      <c r="X4456" s="3"/>
      <c r="Y4456" s="3"/>
      <c r="Z4456" s="3"/>
      <c r="AA4456" s="4"/>
      <c r="AB4456" s="4"/>
      <c r="AC4456" s="4"/>
      <c r="AD4456" s="4"/>
      <c r="AE4456" s="4"/>
      <c r="BA4456" s="13"/>
      <c r="BC4456" s="2"/>
      <c r="BD4456" s="2"/>
      <c r="BU4456" s="15"/>
      <c r="BV4456" s="6"/>
      <c r="BW4456" s="6"/>
      <c r="BX4456" s="16"/>
      <c r="BY4456" s="16"/>
      <c r="BZ4456" s="16"/>
      <c r="CA4456" s="16"/>
      <c r="CB4456" s="14"/>
    </row>
    <row r="4457" spans="1:80" s="9" customFormat="1" x14ac:dyDescent="0.2">
      <c r="A4457" s="16"/>
      <c r="B4457" s="16"/>
      <c r="C4457" s="16"/>
      <c r="D4457" s="16"/>
      <c r="E4457" s="16"/>
      <c r="F4457" s="3"/>
      <c r="G4457" s="3"/>
      <c r="H4457" s="3"/>
      <c r="I4457" s="3"/>
      <c r="J4457" s="2"/>
      <c r="M4457" s="10"/>
      <c r="N4457" s="2"/>
      <c r="O4457" s="3"/>
      <c r="P4457" s="11"/>
      <c r="Q4457" s="16"/>
      <c r="R4457" s="4"/>
      <c r="S4457" s="12"/>
      <c r="T4457" s="16"/>
      <c r="U4457" s="4"/>
      <c r="V4457" s="3"/>
      <c r="W4457" s="3"/>
      <c r="X4457" s="3"/>
      <c r="Y4457" s="3"/>
      <c r="Z4457" s="3"/>
      <c r="AA4457" s="4"/>
      <c r="AB4457" s="4"/>
      <c r="AC4457" s="4"/>
      <c r="AD4457" s="4"/>
      <c r="AE4457" s="4"/>
      <c r="BA4457" s="13"/>
      <c r="BC4457" s="2"/>
      <c r="BD4457" s="2"/>
      <c r="BU4457" s="15"/>
      <c r="BV4457" s="6"/>
      <c r="BW4457" s="6"/>
      <c r="BX4457" s="16"/>
      <c r="BY4457" s="16"/>
      <c r="BZ4457" s="16"/>
      <c r="CA4457" s="16"/>
      <c r="CB4457" s="14"/>
    </row>
    <row r="4458" spans="1:80" s="9" customFormat="1" x14ac:dyDescent="0.2">
      <c r="A4458" s="16"/>
      <c r="B4458" s="16"/>
      <c r="C4458" s="16"/>
      <c r="D4458" s="16"/>
      <c r="E4458" s="16"/>
      <c r="F4458" s="3"/>
      <c r="G4458" s="3"/>
      <c r="H4458" s="3"/>
      <c r="I4458" s="3"/>
      <c r="J4458" s="2"/>
      <c r="M4458" s="10"/>
      <c r="N4458" s="2"/>
      <c r="O4458" s="3"/>
      <c r="P4458" s="11"/>
      <c r="Q4458" s="16"/>
      <c r="R4458" s="4"/>
      <c r="S4458" s="12"/>
      <c r="T4458" s="16"/>
      <c r="U4458" s="4"/>
      <c r="V4458" s="3"/>
      <c r="W4458" s="3"/>
      <c r="X4458" s="3"/>
      <c r="Y4458" s="3"/>
      <c r="Z4458" s="3"/>
      <c r="AA4458" s="4"/>
      <c r="AB4458" s="4"/>
      <c r="AC4458" s="4"/>
      <c r="AD4458" s="4"/>
      <c r="AE4458" s="4"/>
      <c r="BA4458" s="13"/>
      <c r="BC4458" s="2"/>
      <c r="BD4458" s="2"/>
      <c r="BU4458" s="15"/>
      <c r="BV4458" s="6"/>
      <c r="BW4458" s="6"/>
      <c r="BX4458" s="16"/>
      <c r="BY4458" s="16"/>
      <c r="BZ4458" s="16"/>
      <c r="CA4458" s="16"/>
      <c r="CB4458" s="14"/>
    </row>
    <row r="4459" spans="1:80" s="9" customFormat="1" x14ac:dyDescent="0.2">
      <c r="A4459" s="16"/>
      <c r="B4459" s="16"/>
      <c r="C4459" s="16"/>
      <c r="D4459" s="16"/>
      <c r="E4459" s="16"/>
      <c r="F4459" s="3"/>
      <c r="G4459" s="3"/>
      <c r="H4459" s="3"/>
      <c r="I4459" s="3"/>
      <c r="J4459" s="2"/>
      <c r="M4459" s="10"/>
      <c r="N4459" s="2"/>
      <c r="O4459" s="3"/>
      <c r="P4459" s="11"/>
      <c r="Q4459" s="16"/>
      <c r="R4459" s="4"/>
      <c r="S4459" s="12"/>
      <c r="T4459" s="16"/>
      <c r="U4459" s="4"/>
      <c r="V4459" s="3"/>
      <c r="W4459" s="3"/>
      <c r="X4459" s="3"/>
      <c r="Y4459" s="3"/>
      <c r="Z4459" s="3"/>
      <c r="AA4459" s="4"/>
      <c r="AB4459" s="4"/>
      <c r="AC4459" s="4"/>
      <c r="AD4459" s="4"/>
      <c r="AE4459" s="4"/>
      <c r="BA4459" s="13"/>
      <c r="BC4459" s="2"/>
      <c r="BD4459" s="2"/>
      <c r="BU4459" s="15"/>
      <c r="BV4459" s="6"/>
      <c r="BW4459" s="6"/>
      <c r="BX4459" s="16"/>
      <c r="BY4459" s="16"/>
      <c r="BZ4459" s="16"/>
      <c r="CA4459" s="16"/>
      <c r="CB4459" s="14"/>
    </row>
    <row r="4460" spans="1:80" s="9" customFormat="1" x14ac:dyDescent="0.2">
      <c r="A4460" s="16"/>
      <c r="B4460" s="16"/>
      <c r="C4460" s="16"/>
      <c r="D4460" s="16"/>
      <c r="E4460" s="16"/>
      <c r="F4460" s="3"/>
      <c r="G4460" s="3"/>
      <c r="H4460" s="3"/>
      <c r="I4460" s="3"/>
      <c r="J4460" s="2"/>
      <c r="M4460" s="10"/>
      <c r="N4460" s="2"/>
      <c r="O4460" s="3"/>
      <c r="P4460" s="11"/>
      <c r="Q4460" s="16"/>
      <c r="R4460" s="4"/>
      <c r="S4460" s="12"/>
      <c r="T4460" s="16"/>
      <c r="U4460" s="4"/>
      <c r="V4460" s="3"/>
      <c r="W4460" s="3"/>
      <c r="X4460" s="3"/>
      <c r="Y4460" s="3"/>
      <c r="Z4460" s="3"/>
      <c r="AA4460" s="4"/>
      <c r="AB4460" s="4"/>
      <c r="AC4460" s="4"/>
      <c r="AD4460" s="4"/>
      <c r="AE4460" s="4"/>
      <c r="BA4460" s="13"/>
      <c r="BC4460" s="2"/>
      <c r="BD4460" s="2"/>
      <c r="BU4460" s="15"/>
      <c r="BV4460" s="6"/>
      <c r="BW4460" s="6"/>
      <c r="BX4460" s="16"/>
      <c r="BY4460" s="16"/>
      <c r="BZ4460" s="16"/>
      <c r="CA4460" s="16"/>
      <c r="CB4460" s="14"/>
    </row>
    <row r="4461" spans="1:80" s="9" customFormat="1" x14ac:dyDescent="0.2">
      <c r="A4461" s="16"/>
      <c r="B4461" s="16"/>
      <c r="C4461" s="16"/>
      <c r="D4461" s="16"/>
      <c r="E4461" s="16"/>
      <c r="F4461" s="3"/>
      <c r="G4461" s="3"/>
      <c r="H4461" s="3"/>
      <c r="I4461" s="3"/>
      <c r="J4461" s="2"/>
      <c r="M4461" s="10"/>
      <c r="N4461" s="2"/>
      <c r="O4461" s="3"/>
      <c r="P4461" s="11"/>
      <c r="Q4461" s="16"/>
      <c r="R4461" s="4"/>
      <c r="S4461" s="12"/>
      <c r="T4461" s="16"/>
      <c r="U4461" s="4"/>
      <c r="V4461" s="3"/>
      <c r="W4461" s="3"/>
      <c r="X4461" s="3"/>
      <c r="Y4461" s="3"/>
      <c r="Z4461" s="3"/>
      <c r="AA4461" s="4"/>
      <c r="AB4461" s="4"/>
      <c r="AC4461" s="4"/>
      <c r="AD4461" s="4"/>
      <c r="AE4461" s="4"/>
      <c r="BA4461" s="13"/>
      <c r="BC4461" s="2"/>
      <c r="BD4461" s="2"/>
      <c r="BU4461" s="15"/>
      <c r="BV4461" s="6"/>
      <c r="BW4461" s="6"/>
      <c r="BX4461" s="16"/>
      <c r="BY4461" s="16"/>
      <c r="BZ4461" s="16"/>
      <c r="CA4461" s="16"/>
      <c r="CB4461" s="14"/>
    </row>
    <row r="4462" spans="1:80" s="9" customFormat="1" x14ac:dyDescent="0.2">
      <c r="A4462" s="16"/>
      <c r="B4462" s="16"/>
      <c r="C4462" s="16"/>
      <c r="D4462" s="16"/>
      <c r="E4462" s="16"/>
      <c r="F4462" s="3"/>
      <c r="G4462" s="3"/>
      <c r="H4462" s="3"/>
      <c r="I4462" s="3"/>
      <c r="J4462" s="2"/>
      <c r="M4462" s="10"/>
      <c r="N4462" s="2"/>
      <c r="O4462" s="3"/>
      <c r="P4462" s="11"/>
      <c r="Q4462" s="16"/>
      <c r="R4462" s="4"/>
      <c r="S4462" s="12"/>
      <c r="T4462" s="16"/>
      <c r="U4462" s="4"/>
      <c r="V4462" s="3"/>
      <c r="W4462" s="3"/>
      <c r="X4462" s="3"/>
      <c r="Y4462" s="3"/>
      <c r="Z4462" s="3"/>
      <c r="AA4462" s="4"/>
      <c r="AB4462" s="4"/>
      <c r="AC4462" s="4"/>
      <c r="AD4462" s="4"/>
      <c r="AE4462" s="4"/>
      <c r="BA4462" s="13"/>
      <c r="BC4462" s="2"/>
      <c r="BD4462" s="2"/>
      <c r="BU4462" s="15"/>
      <c r="BV4462" s="6"/>
      <c r="BW4462" s="6"/>
      <c r="BX4462" s="16"/>
      <c r="BY4462" s="16"/>
      <c r="BZ4462" s="16"/>
      <c r="CA4462" s="16"/>
      <c r="CB4462" s="14"/>
    </row>
    <row r="4463" spans="1:80" s="9" customFormat="1" x14ac:dyDescent="0.2">
      <c r="A4463" s="16"/>
      <c r="B4463" s="16"/>
      <c r="C4463" s="16"/>
      <c r="D4463" s="16"/>
      <c r="E4463" s="16"/>
      <c r="F4463" s="3"/>
      <c r="G4463" s="3"/>
      <c r="H4463" s="3"/>
      <c r="I4463" s="3"/>
      <c r="J4463" s="2"/>
      <c r="M4463" s="10"/>
      <c r="N4463" s="2"/>
      <c r="O4463" s="3"/>
      <c r="P4463" s="11"/>
      <c r="Q4463" s="16"/>
      <c r="R4463" s="4"/>
      <c r="S4463" s="12"/>
      <c r="T4463" s="16"/>
      <c r="U4463" s="4"/>
      <c r="V4463" s="3"/>
      <c r="W4463" s="3"/>
      <c r="X4463" s="3"/>
      <c r="Y4463" s="3"/>
      <c r="Z4463" s="3"/>
      <c r="AA4463" s="4"/>
      <c r="AB4463" s="4"/>
      <c r="AC4463" s="4"/>
      <c r="AD4463" s="4"/>
      <c r="AE4463" s="4"/>
      <c r="BA4463" s="13"/>
      <c r="BC4463" s="2"/>
      <c r="BD4463" s="2"/>
      <c r="BU4463" s="15"/>
      <c r="BV4463" s="6"/>
      <c r="BW4463" s="6"/>
      <c r="BX4463" s="16"/>
      <c r="BY4463" s="16"/>
      <c r="BZ4463" s="16"/>
      <c r="CA4463" s="16"/>
      <c r="CB4463" s="14"/>
    </row>
    <row r="4464" spans="1:80" s="9" customFormat="1" x14ac:dyDescent="0.2">
      <c r="A4464" s="16"/>
      <c r="B4464" s="16"/>
      <c r="C4464" s="16"/>
      <c r="D4464" s="16"/>
      <c r="E4464" s="16"/>
      <c r="F4464" s="3"/>
      <c r="G4464" s="3"/>
      <c r="H4464" s="3"/>
      <c r="I4464" s="3"/>
      <c r="J4464" s="2"/>
      <c r="M4464" s="10"/>
      <c r="N4464" s="2"/>
      <c r="O4464" s="3"/>
      <c r="P4464" s="11"/>
      <c r="Q4464" s="16"/>
      <c r="R4464" s="4"/>
      <c r="S4464" s="12"/>
      <c r="T4464" s="16"/>
      <c r="U4464" s="4"/>
      <c r="V4464" s="3"/>
      <c r="W4464" s="3"/>
      <c r="X4464" s="3"/>
      <c r="Y4464" s="3"/>
      <c r="Z4464" s="3"/>
      <c r="AA4464" s="4"/>
      <c r="AB4464" s="4"/>
      <c r="AC4464" s="4"/>
      <c r="AD4464" s="4"/>
      <c r="AE4464" s="4"/>
      <c r="BA4464" s="13"/>
      <c r="BC4464" s="2"/>
      <c r="BD4464" s="2"/>
      <c r="BU4464" s="15"/>
      <c r="BV4464" s="6"/>
      <c r="BW4464" s="6"/>
      <c r="BX4464" s="16"/>
      <c r="BY4464" s="16"/>
      <c r="BZ4464" s="16"/>
      <c r="CA4464" s="16"/>
      <c r="CB4464" s="14"/>
    </row>
    <row r="4465" spans="1:80" s="9" customFormat="1" x14ac:dyDescent="0.2">
      <c r="A4465" s="16"/>
      <c r="B4465" s="16"/>
      <c r="C4465" s="16"/>
      <c r="D4465" s="16"/>
      <c r="E4465" s="16"/>
      <c r="F4465" s="3"/>
      <c r="G4465" s="3"/>
      <c r="H4465" s="3"/>
      <c r="I4465" s="3"/>
      <c r="J4465" s="2"/>
      <c r="M4465" s="10"/>
      <c r="N4465" s="2"/>
      <c r="O4465" s="3"/>
      <c r="P4465" s="11"/>
      <c r="Q4465" s="16"/>
      <c r="R4465" s="4"/>
      <c r="S4465" s="12"/>
      <c r="T4465" s="16"/>
      <c r="U4465" s="4"/>
      <c r="V4465" s="3"/>
      <c r="W4465" s="3"/>
      <c r="X4465" s="3"/>
      <c r="Y4465" s="3"/>
      <c r="Z4465" s="3"/>
      <c r="AA4465" s="4"/>
      <c r="AB4465" s="4"/>
      <c r="AC4465" s="4"/>
      <c r="AD4465" s="4"/>
      <c r="AE4465" s="4"/>
      <c r="BA4465" s="13"/>
      <c r="BC4465" s="2"/>
      <c r="BD4465" s="2"/>
      <c r="BU4465" s="15"/>
      <c r="BV4465" s="6"/>
      <c r="BW4465" s="6"/>
      <c r="BX4465" s="16"/>
      <c r="BY4465" s="16"/>
      <c r="BZ4465" s="16"/>
      <c r="CA4465" s="16"/>
      <c r="CB4465" s="14"/>
    </row>
    <row r="4466" spans="1:80" s="9" customFormat="1" x14ac:dyDescent="0.2">
      <c r="A4466" s="16"/>
      <c r="B4466" s="16"/>
      <c r="C4466" s="16"/>
      <c r="D4466" s="16"/>
      <c r="E4466" s="16"/>
      <c r="F4466" s="3"/>
      <c r="G4466" s="3"/>
      <c r="H4466" s="3"/>
      <c r="I4466" s="3"/>
      <c r="J4466" s="2"/>
      <c r="M4466" s="10"/>
      <c r="N4466" s="2"/>
      <c r="O4466" s="3"/>
      <c r="P4466" s="11"/>
      <c r="Q4466" s="16"/>
      <c r="R4466" s="4"/>
      <c r="S4466" s="12"/>
      <c r="T4466" s="16"/>
      <c r="U4466" s="4"/>
      <c r="V4466" s="3"/>
      <c r="W4466" s="3"/>
      <c r="X4466" s="3"/>
      <c r="Y4466" s="3"/>
      <c r="Z4466" s="3"/>
      <c r="AA4466" s="4"/>
      <c r="AB4466" s="4"/>
      <c r="AC4466" s="4"/>
      <c r="AD4466" s="4"/>
      <c r="AE4466" s="4"/>
      <c r="BA4466" s="13"/>
      <c r="BC4466" s="2"/>
      <c r="BD4466" s="2"/>
      <c r="BU4466" s="15"/>
      <c r="BV4466" s="6"/>
      <c r="BW4466" s="6"/>
      <c r="BX4466" s="16"/>
      <c r="BY4466" s="16"/>
      <c r="BZ4466" s="16"/>
      <c r="CA4466" s="16"/>
      <c r="CB4466" s="14"/>
    </row>
    <row r="4467" spans="1:80" s="9" customFormat="1" x14ac:dyDescent="0.2">
      <c r="A4467" s="16"/>
      <c r="B4467" s="16"/>
      <c r="C4467" s="16"/>
      <c r="D4467" s="16"/>
      <c r="E4467" s="16"/>
      <c r="F4467" s="3"/>
      <c r="G4467" s="3"/>
      <c r="H4467" s="3"/>
      <c r="I4467" s="3"/>
      <c r="J4467" s="2"/>
      <c r="M4467" s="10"/>
      <c r="N4467" s="2"/>
      <c r="O4467" s="3"/>
      <c r="P4467" s="11"/>
      <c r="Q4467" s="16"/>
      <c r="R4467" s="4"/>
      <c r="S4467" s="12"/>
      <c r="T4467" s="16"/>
      <c r="U4467" s="4"/>
      <c r="V4467" s="3"/>
      <c r="W4467" s="3"/>
      <c r="X4467" s="3"/>
      <c r="Y4467" s="3"/>
      <c r="Z4467" s="3"/>
      <c r="AA4467" s="4"/>
      <c r="AB4467" s="4"/>
      <c r="AC4467" s="4"/>
      <c r="AD4467" s="4"/>
      <c r="AE4467" s="4"/>
      <c r="BA4467" s="13"/>
      <c r="BC4467" s="2"/>
      <c r="BD4467" s="2"/>
      <c r="BU4467" s="15"/>
      <c r="BV4467" s="6"/>
      <c r="BW4467" s="6"/>
      <c r="BX4467" s="16"/>
      <c r="BY4467" s="16"/>
      <c r="BZ4467" s="16"/>
      <c r="CA4467" s="16"/>
      <c r="CB4467" s="14"/>
    </row>
    <row r="4468" spans="1:80" s="9" customFormat="1" x14ac:dyDescent="0.2">
      <c r="A4468" s="16"/>
      <c r="B4468" s="16"/>
      <c r="C4468" s="16"/>
      <c r="D4468" s="16"/>
      <c r="E4468" s="16"/>
      <c r="F4468" s="3"/>
      <c r="G4468" s="3"/>
      <c r="H4468" s="3"/>
      <c r="I4468" s="3"/>
      <c r="J4468" s="2"/>
      <c r="M4468" s="10"/>
      <c r="N4468" s="2"/>
      <c r="O4468" s="3"/>
      <c r="P4468" s="11"/>
      <c r="Q4468" s="16"/>
      <c r="R4468" s="4"/>
      <c r="S4468" s="12"/>
      <c r="T4468" s="16"/>
      <c r="U4468" s="4"/>
      <c r="V4468" s="3"/>
      <c r="W4468" s="3"/>
      <c r="X4468" s="3"/>
      <c r="Y4468" s="3"/>
      <c r="Z4468" s="3"/>
      <c r="AA4468" s="4"/>
      <c r="AB4468" s="4"/>
      <c r="AC4468" s="4"/>
      <c r="AD4468" s="4"/>
      <c r="AE4468" s="4"/>
      <c r="BA4468" s="13"/>
      <c r="BC4468" s="2"/>
      <c r="BD4468" s="2"/>
      <c r="BU4468" s="15"/>
      <c r="BV4468" s="6"/>
      <c r="BW4468" s="6"/>
      <c r="BX4468" s="16"/>
      <c r="BY4468" s="16"/>
      <c r="BZ4468" s="16"/>
      <c r="CA4468" s="16"/>
      <c r="CB4468" s="14"/>
    </row>
    <row r="4469" spans="1:80" s="9" customFormat="1" x14ac:dyDescent="0.2">
      <c r="A4469" s="16"/>
      <c r="B4469" s="16"/>
      <c r="C4469" s="16"/>
      <c r="D4469" s="16"/>
      <c r="E4469" s="16"/>
      <c r="F4469" s="3"/>
      <c r="G4469" s="3"/>
      <c r="H4469" s="3"/>
      <c r="I4469" s="3"/>
      <c r="J4469" s="2"/>
      <c r="M4469" s="10"/>
      <c r="N4469" s="2"/>
      <c r="O4469" s="3"/>
      <c r="P4469" s="11"/>
      <c r="Q4469" s="16"/>
      <c r="R4469" s="4"/>
      <c r="S4469" s="12"/>
      <c r="T4469" s="16"/>
      <c r="U4469" s="4"/>
      <c r="V4469" s="3"/>
      <c r="W4469" s="3"/>
      <c r="X4469" s="3"/>
      <c r="Y4469" s="3"/>
      <c r="Z4469" s="3"/>
      <c r="AA4469" s="4"/>
      <c r="AB4469" s="4"/>
      <c r="AC4469" s="4"/>
      <c r="AD4469" s="4"/>
      <c r="AE4469" s="4"/>
      <c r="BA4469" s="13"/>
      <c r="BC4469" s="2"/>
      <c r="BD4469" s="2"/>
      <c r="BU4469" s="15"/>
      <c r="BV4469" s="6"/>
      <c r="BW4469" s="6"/>
      <c r="BX4469" s="16"/>
      <c r="BY4469" s="16"/>
      <c r="BZ4469" s="16"/>
      <c r="CA4469" s="16"/>
      <c r="CB4469" s="14"/>
    </row>
    <row r="4470" spans="1:80" s="9" customFormat="1" x14ac:dyDescent="0.2">
      <c r="A4470" s="16"/>
      <c r="B4470" s="16"/>
      <c r="C4470" s="16"/>
      <c r="D4470" s="16"/>
      <c r="E4470" s="16"/>
      <c r="F4470" s="3"/>
      <c r="G4470" s="3"/>
      <c r="H4470" s="3"/>
      <c r="I4470" s="3"/>
      <c r="J4470" s="2"/>
      <c r="M4470" s="10"/>
      <c r="N4470" s="2"/>
      <c r="O4470" s="3"/>
      <c r="P4470" s="11"/>
      <c r="Q4470" s="16"/>
      <c r="R4470" s="4"/>
      <c r="S4470" s="12"/>
      <c r="T4470" s="16"/>
      <c r="U4470" s="4"/>
      <c r="V4470" s="3"/>
      <c r="W4470" s="3"/>
      <c r="X4470" s="3"/>
      <c r="Y4470" s="3"/>
      <c r="Z4470" s="3"/>
      <c r="AA4470" s="4"/>
      <c r="AB4470" s="4"/>
      <c r="AC4470" s="4"/>
      <c r="AD4470" s="4"/>
      <c r="AE4470" s="4"/>
      <c r="BA4470" s="13"/>
      <c r="BC4470" s="2"/>
      <c r="BD4470" s="2"/>
      <c r="BU4470" s="15"/>
      <c r="BV4470" s="6"/>
      <c r="BW4470" s="6"/>
      <c r="BX4470" s="16"/>
      <c r="BY4470" s="16"/>
      <c r="BZ4470" s="16"/>
      <c r="CA4470" s="16"/>
      <c r="CB4470" s="14"/>
    </row>
    <row r="4471" spans="1:80" s="9" customFormat="1" x14ac:dyDescent="0.2">
      <c r="A4471" s="16"/>
      <c r="B4471" s="16"/>
      <c r="C4471" s="16"/>
      <c r="D4471" s="16"/>
      <c r="E4471" s="16"/>
      <c r="F4471" s="3"/>
      <c r="G4471" s="3"/>
      <c r="H4471" s="3"/>
      <c r="I4471" s="3"/>
      <c r="J4471" s="2"/>
      <c r="M4471" s="10"/>
      <c r="N4471" s="2"/>
      <c r="O4471" s="3"/>
      <c r="P4471" s="11"/>
      <c r="Q4471" s="16"/>
      <c r="R4471" s="4"/>
      <c r="S4471" s="12"/>
      <c r="T4471" s="16"/>
      <c r="U4471" s="4"/>
      <c r="V4471" s="3"/>
      <c r="W4471" s="3"/>
      <c r="X4471" s="3"/>
      <c r="Y4471" s="3"/>
      <c r="Z4471" s="3"/>
      <c r="AA4471" s="4"/>
      <c r="AB4471" s="4"/>
      <c r="AC4471" s="4"/>
      <c r="AD4471" s="4"/>
      <c r="AE4471" s="4"/>
      <c r="BA4471" s="13"/>
      <c r="BC4471" s="2"/>
      <c r="BD4471" s="2"/>
      <c r="BU4471" s="15"/>
      <c r="BV4471" s="6"/>
      <c r="BW4471" s="6"/>
      <c r="BX4471" s="16"/>
      <c r="BY4471" s="16"/>
      <c r="BZ4471" s="16"/>
      <c r="CA4471" s="16"/>
      <c r="CB4471" s="14"/>
    </row>
    <row r="4472" spans="1:80" s="9" customFormat="1" x14ac:dyDescent="0.2">
      <c r="A4472" s="16"/>
      <c r="B4472" s="16"/>
      <c r="C4472" s="16"/>
      <c r="D4472" s="16"/>
      <c r="E4472" s="16"/>
      <c r="F4472" s="3"/>
      <c r="G4472" s="3"/>
      <c r="H4472" s="3"/>
      <c r="I4472" s="3"/>
      <c r="J4472" s="2"/>
      <c r="M4472" s="10"/>
      <c r="N4472" s="2"/>
      <c r="O4472" s="3"/>
      <c r="P4472" s="11"/>
      <c r="Q4472" s="16"/>
      <c r="R4472" s="4"/>
      <c r="S4472" s="12"/>
      <c r="T4472" s="16"/>
      <c r="U4472" s="4"/>
      <c r="V4472" s="3"/>
      <c r="W4472" s="3"/>
      <c r="X4472" s="3"/>
      <c r="Y4472" s="3"/>
      <c r="Z4472" s="3"/>
      <c r="AA4472" s="4"/>
      <c r="AB4472" s="4"/>
      <c r="AC4472" s="4"/>
      <c r="AD4472" s="4"/>
      <c r="AE4472" s="4"/>
      <c r="BA4472" s="13"/>
      <c r="BC4472" s="2"/>
      <c r="BD4472" s="2"/>
      <c r="BU4472" s="15"/>
      <c r="BV4472" s="6"/>
      <c r="BW4472" s="6"/>
      <c r="BX4472" s="16"/>
      <c r="BY4472" s="16"/>
      <c r="BZ4472" s="16"/>
      <c r="CA4472" s="16"/>
      <c r="CB4472" s="14"/>
    </row>
    <row r="4473" spans="1:80" s="9" customFormat="1" x14ac:dyDescent="0.2">
      <c r="A4473" s="16"/>
      <c r="B4473" s="16"/>
      <c r="C4473" s="16"/>
      <c r="D4473" s="16"/>
      <c r="E4473" s="16"/>
      <c r="F4473" s="3"/>
      <c r="G4473" s="3"/>
      <c r="H4473" s="3"/>
      <c r="I4473" s="3"/>
      <c r="J4473" s="2"/>
      <c r="M4473" s="10"/>
      <c r="N4473" s="2"/>
      <c r="O4473" s="3"/>
      <c r="P4473" s="11"/>
      <c r="Q4473" s="16"/>
      <c r="R4473" s="4"/>
      <c r="S4473" s="12"/>
      <c r="T4473" s="16"/>
      <c r="U4473" s="4"/>
      <c r="V4473" s="3"/>
      <c r="W4473" s="3"/>
      <c r="X4473" s="3"/>
      <c r="Y4473" s="3"/>
      <c r="Z4473" s="3"/>
      <c r="AA4473" s="4"/>
      <c r="AB4473" s="4"/>
      <c r="AC4473" s="4"/>
      <c r="AD4473" s="4"/>
      <c r="AE4473" s="4"/>
      <c r="BA4473" s="13"/>
      <c r="BC4473" s="2"/>
      <c r="BD4473" s="2"/>
      <c r="BU4473" s="15"/>
      <c r="BV4473" s="6"/>
      <c r="BW4473" s="6"/>
      <c r="BX4473" s="16"/>
      <c r="BY4473" s="16"/>
      <c r="BZ4473" s="16"/>
      <c r="CA4473" s="16"/>
      <c r="CB4473" s="14"/>
    </row>
    <row r="4474" spans="1:80" s="9" customFormat="1" x14ac:dyDescent="0.2">
      <c r="A4474" s="16"/>
      <c r="B4474" s="16"/>
      <c r="C4474" s="16"/>
      <c r="D4474" s="16"/>
      <c r="E4474" s="16"/>
      <c r="F4474" s="3"/>
      <c r="G4474" s="3"/>
      <c r="H4474" s="3"/>
      <c r="I4474" s="3"/>
      <c r="J4474" s="2"/>
      <c r="M4474" s="10"/>
      <c r="N4474" s="2"/>
      <c r="O4474" s="3"/>
      <c r="P4474" s="11"/>
      <c r="Q4474" s="16"/>
      <c r="R4474" s="4"/>
      <c r="S4474" s="12"/>
      <c r="T4474" s="16"/>
      <c r="U4474" s="4"/>
      <c r="V4474" s="3"/>
      <c r="W4474" s="3"/>
      <c r="X4474" s="3"/>
      <c r="Y4474" s="3"/>
      <c r="Z4474" s="3"/>
      <c r="AA4474" s="4"/>
      <c r="AB4474" s="4"/>
      <c r="AC4474" s="4"/>
      <c r="AD4474" s="4"/>
      <c r="AE4474" s="4"/>
      <c r="BA4474" s="13"/>
      <c r="BC4474" s="2"/>
      <c r="BD4474" s="2"/>
      <c r="BU4474" s="15"/>
      <c r="BV4474" s="6"/>
      <c r="BW4474" s="6"/>
      <c r="BX4474" s="16"/>
      <c r="BY4474" s="16"/>
      <c r="BZ4474" s="16"/>
      <c r="CA4474" s="16"/>
      <c r="CB4474" s="14"/>
    </row>
    <row r="4475" spans="1:80" s="9" customFormat="1" x14ac:dyDescent="0.2">
      <c r="A4475" s="16"/>
      <c r="B4475" s="16"/>
      <c r="C4475" s="16"/>
      <c r="D4475" s="16"/>
      <c r="E4475" s="16"/>
      <c r="F4475" s="3"/>
      <c r="G4475" s="3"/>
      <c r="H4475" s="3"/>
      <c r="I4475" s="3"/>
      <c r="J4475" s="2"/>
      <c r="M4475" s="10"/>
      <c r="N4475" s="2"/>
      <c r="O4475" s="3"/>
      <c r="P4475" s="11"/>
      <c r="Q4475" s="16"/>
      <c r="R4475" s="4"/>
      <c r="S4475" s="12"/>
      <c r="T4475" s="16"/>
      <c r="U4475" s="4"/>
      <c r="V4475" s="3"/>
      <c r="W4475" s="3"/>
      <c r="X4475" s="3"/>
      <c r="Y4475" s="3"/>
      <c r="Z4475" s="3"/>
      <c r="AA4475" s="4"/>
      <c r="AB4475" s="4"/>
      <c r="AC4475" s="4"/>
      <c r="AD4475" s="4"/>
      <c r="AE4475" s="4"/>
      <c r="BA4475" s="13"/>
      <c r="BC4475" s="2"/>
      <c r="BD4475" s="2"/>
      <c r="BU4475" s="15"/>
      <c r="BV4475" s="6"/>
      <c r="BW4475" s="6"/>
      <c r="BX4475" s="16"/>
      <c r="BY4475" s="16"/>
      <c r="BZ4475" s="16"/>
      <c r="CA4475" s="16"/>
      <c r="CB4475" s="14"/>
    </row>
    <row r="4476" spans="1:80" s="9" customFormat="1" x14ac:dyDescent="0.2">
      <c r="A4476" s="16"/>
      <c r="B4476" s="16"/>
      <c r="C4476" s="16"/>
      <c r="D4476" s="16"/>
      <c r="E4476" s="16"/>
      <c r="F4476" s="3"/>
      <c r="G4476" s="3"/>
      <c r="H4476" s="3"/>
      <c r="I4476" s="3"/>
      <c r="J4476" s="2"/>
      <c r="M4476" s="10"/>
      <c r="N4476" s="2"/>
      <c r="O4476" s="3"/>
      <c r="P4476" s="11"/>
      <c r="Q4476" s="16"/>
      <c r="R4476" s="4"/>
      <c r="S4476" s="12"/>
      <c r="T4476" s="16"/>
      <c r="U4476" s="4"/>
      <c r="V4476" s="3"/>
      <c r="W4476" s="3"/>
      <c r="X4476" s="3"/>
      <c r="Y4476" s="3"/>
      <c r="Z4476" s="3"/>
      <c r="AA4476" s="4"/>
      <c r="AB4476" s="4"/>
      <c r="AC4476" s="4"/>
      <c r="AD4476" s="4"/>
      <c r="AE4476" s="4"/>
      <c r="BA4476" s="13"/>
      <c r="BC4476" s="2"/>
      <c r="BD4476" s="2"/>
      <c r="BU4476" s="15"/>
      <c r="BV4476" s="6"/>
      <c r="BW4476" s="6"/>
      <c r="BX4476" s="16"/>
      <c r="BY4476" s="16"/>
      <c r="BZ4476" s="16"/>
      <c r="CA4476" s="16"/>
      <c r="CB4476" s="14"/>
    </row>
    <row r="4477" spans="1:80" s="9" customFormat="1" x14ac:dyDescent="0.2">
      <c r="A4477" s="16"/>
      <c r="B4477" s="16"/>
      <c r="C4477" s="16"/>
      <c r="D4477" s="16"/>
      <c r="E4477" s="16"/>
      <c r="F4477" s="3"/>
      <c r="G4477" s="3"/>
      <c r="H4477" s="3"/>
      <c r="I4477" s="3"/>
      <c r="J4477" s="2"/>
      <c r="M4477" s="10"/>
      <c r="N4477" s="2"/>
      <c r="O4477" s="3"/>
      <c r="P4477" s="11"/>
      <c r="Q4477" s="16"/>
      <c r="R4477" s="4"/>
      <c r="S4477" s="12"/>
      <c r="T4477" s="16"/>
      <c r="U4477" s="4"/>
      <c r="V4477" s="3"/>
      <c r="W4477" s="3"/>
      <c r="X4477" s="3"/>
      <c r="Y4477" s="3"/>
      <c r="Z4477" s="3"/>
      <c r="AA4477" s="4"/>
      <c r="AB4477" s="4"/>
      <c r="AC4477" s="4"/>
      <c r="AD4477" s="4"/>
      <c r="AE4477" s="4"/>
      <c r="BA4477" s="13"/>
      <c r="BC4477" s="2"/>
      <c r="BD4477" s="2"/>
      <c r="BU4477" s="15"/>
      <c r="BV4477" s="6"/>
      <c r="BW4477" s="6"/>
      <c r="BX4477" s="16"/>
      <c r="BY4477" s="16"/>
      <c r="BZ4477" s="16"/>
      <c r="CA4477" s="16"/>
      <c r="CB4477" s="14"/>
    </row>
    <row r="4478" spans="1:80" s="9" customFormat="1" x14ac:dyDescent="0.2">
      <c r="A4478" s="16"/>
      <c r="B4478" s="16"/>
      <c r="C4478" s="16"/>
      <c r="D4478" s="16"/>
      <c r="E4478" s="16"/>
      <c r="F4478" s="3"/>
      <c r="G4478" s="3"/>
      <c r="H4478" s="3"/>
      <c r="I4478" s="3"/>
      <c r="J4478" s="2"/>
      <c r="M4478" s="10"/>
      <c r="N4478" s="2"/>
      <c r="O4478" s="3"/>
      <c r="P4478" s="11"/>
      <c r="Q4478" s="16"/>
      <c r="R4478" s="4"/>
      <c r="S4478" s="12"/>
      <c r="T4478" s="16"/>
      <c r="U4478" s="4"/>
      <c r="V4478" s="3"/>
      <c r="W4478" s="3"/>
      <c r="X4478" s="3"/>
      <c r="Y4478" s="3"/>
      <c r="Z4478" s="3"/>
      <c r="AA4478" s="4"/>
      <c r="AB4478" s="4"/>
      <c r="AC4478" s="4"/>
      <c r="AD4478" s="4"/>
      <c r="AE4478" s="4"/>
      <c r="BA4478" s="13"/>
      <c r="BC4478" s="2"/>
      <c r="BD4478" s="2"/>
      <c r="BU4478" s="15"/>
      <c r="BV4478" s="6"/>
      <c r="BW4478" s="6"/>
      <c r="BX4478" s="16"/>
      <c r="BY4478" s="16"/>
      <c r="BZ4478" s="16"/>
      <c r="CA4478" s="16"/>
      <c r="CB4478" s="14"/>
    </row>
    <row r="4479" spans="1:80" s="9" customFormat="1" x14ac:dyDescent="0.2">
      <c r="A4479" s="16"/>
      <c r="B4479" s="16"/>
      <c r="C4479" s="16"/>
      <c r="D4479" s="16"/>
      <c r="E4479" s="16"/>
      <c r="F4479" s="3"/>
      <c r="G4479" s="3"/>
      <c r="H4479" s="3"/>
      <c r="I4479" s="3"/>
      <c r="J4479" s="2"/>
      <c r="M4479" s="10"/>
      <c r="N4479" s="2"/>
      <c r="O4479" s="3"/>
      <c r="P4479" s="11"/>
      <c r="Q4479" s="16"/>
      <c r="R4479" s="4"/>
      <c r="S4479" s="12"/>
      <c r="T4479" s="16"/>
      <c r="U4479" s="4"/>
      <c r="V4479" s="3"/>
      <c r="W4479" s="3"/>
      <c r="X4479" s="3"/>
      <c r="Y4479" s="3"/>
      <c r="Z4479" s="3"/>
      <c r="AA4479" s="4"/>
      <c r="AB4479" s="4"/>
      <c r="AC4479" s="4"/>
      <c r="AD4479" s="4"/>
      <c r="AE4479" s="4"/>
      <c r="BA4479" s="13"/>
      <c r="BC4479" s="2"/>
      <c r="BD4479" s="2"/>
      <c r="BU4479" s="15"/>
      <c r="BV4479" s="6"/>
      <c r="BW4479" s="6"/>
      <c r="BX4479" s="16"/>
      <c r="BY4479" s="16"/>
      <c r="BZ4479" s="16"/>
      <c r="CA4479" s="16"/>
      <c r="CB4479" s="14"/>
    </row>
    <row r="4480" spans="1:80" s="9" customFormat="1" x14ac:dyDescent="0.2">
      <c r="A4480" s="16"/>
      <c r="B4480" s="16"/>
      <c r="C4480" s="16"/>
      <c r="D4480" s="16"/>
      <c r="E4480" s="16"/>
      <c r="F4480" s="3"/>
      <c r="G4480" s="3"/>
      <c r="H4480" s="3"/>
      <c r="I4480" s="3"/>
      <c r="J4480" s="2"/>
      <c r="M4480" s="10"/>
      <c r="N4480" s="2"/>
      <c r="O4480" s="3"/>
      <c r="P4480" s="11"/>
      <c r="Q4480" s="16"/>
      <c r="R4480" s="4"/>
      <c r="S4480" s="12"/>
      <c r="T4480" s="16"/>
      <c r="U4480" s="4"/>
      <c r="V4480" s="3"/>
      <c r="W4480" s="3"/>
      <c r="X4480" s="3"/>
      <c r="Y4480" s="3"/>
      <c r="Z4480" s="3"/>
      <c r="AA4480" s="4"/>
      <c r="AB4480" s="4"/>
      <c r="AC4480" s="4"/>
      <c r="AD4480" s="4"/>
      <c r="AE4480" s="4"/>
      <c r="BA4480" s="13"/>
      <c r="BC4480" s="2"/>
      <c r="BD4480" s="2"/>
      <c r="BU4480" s="15"/>
      <c r="BV4480" s="6"/>
      <c r="BW4480" s="6"/>
      <c r="BX4480" s="16"/>
      <c r="BY4480" s="16"/>
      <c r="BZ4480" s="16"/>
      <c r="CA4480" s="16"/>
      <c r="CB4480" s="14"/>
    </row>
    <row r="4481" spans="1:80" s="9" customFormat="1" x14ac:dyDescent="0.2">
      <c r="A4481" s="16"/>
      <c r="B4481" s="16"/>
      <c r="C4481" s="16"/>
      <c r="D4481" s="16"/>
      <c r="E4481" s="16"/>
      <c r="F4481" s="3"/>
      <c r="G4481" s="3"/>
      <c r="H4481" s="3"/>
      <c r="I4481" s="3"/>
      <c r="J4481" s="2"/>
      <c r="M4481" s="10"/>
      <c r="N4481" s="2"/>
      <c r="O4481" s="3"/>
      <c r="P4481" s="11"/>
      <c r="Q4481" s="16"/>
      <c r="R4481" s="4"/>
      <c r="S4481" s="12"/>
      <c r="T4481" s="16"/>
      <c r="U4481" s="4"/>
      <c r="V4481" s="3"/>
      <c r="W4481" s="3"/>
      <c r="X4481" s="3"/>
      <c r="Y4481" s="3"/>
      <c r="Z4481" s="3"/>
      <c r="AA4481" s="4"/>
      <c r="AB4481" s="4"/>
      <c r="AC4481" s="4"/>
      <c r="AD4481" s="4"/>
      <c r="AE4481" s="4"/>
      <c r="BA4481" s="13"/>
      <c r="BC4481" s="2"/>
      <c r="BD4481" s="2"/>
      <c r="BU4481" s="15"/>
      <c r="BV4481" s="6"/>
      <c r="BW4481" s="6"/>
      <c r="BX4481" s="16"/>
      <c r="BY4481" s="16"/>
      <c r="BZ4481" s="16"/>
      <c r="CA4481" s="16"/>
      <c r="CB4481" s="14"/>
    </row>
    <row r="4482" spans="1:80" s="9" customFormat="1" x14ac:dyDescent="0.2">
      <c r="A4482" s="16"/>
      <c r="B4482" s="16"/>
      <c r="C4482" s="16"/>
      <c r="D4482" s="16"/>
      <c r="E4482" s="16"/>
      <c r="F4482" s="3"/>
      <c r="G4482" s="3"/>
      <c r="H4482" s="3"/>
      <c r="I4482" s="3"/>
      <c r="J4482" s="2"/>
      <c r="M4482" s="10"/>
      <c r="N4482" s="2"/>
      <c r="O4482" s="3"/>
      <c r="P4482" s="11"/>
      <c r="Q4482" s="16"/>
      <c r="R4482" s="4"/>
      <c r="S4482" s="12"/>
      <c r="T4482" s="16"/>
      <c r="U4482" s="4"/>
      <c r="V4482" s="3"/>
      <c r="W4482" s="3"/>
      <c r="X4482" s="3"/>
      <c r="Y4482" s="3"/>
      <c r="Z4482" s="3"/>
      <c r="AA4482" s="4"/>
      <c r="AB4482" s="4"/>
      <c r="AC4482" s="4"/>
      <c r="AD4482" s="4"/>
      <c r="AE4482" s="4"/>
      <c r="BA4482" s="13"/>
      <c r="BC4482" s="2"/>
      <c r="BD4482" s="2"/>
      <c r="BU4482" s="15"/>
      <c r="BV4482" s="6"/>
      <c r="BW4482" s="6"/>
      <c r="BX4482" s="16"/>
      <c r="BY4482" s="16"/>
      <c r="BZ4482" s="16"/>
      <c r="CA4482" s="16"/>
      <c r="CB4482" s="14"/>
    </row>
    <row r="4483" spans="1:80" s="9" customFormat="1" x14ac:dyDescent="0.2">
      <c r="A4483" s="16"/>
      <c r="B4483" s="16"/>
      <c r="C4483" s="16"/>
      <c r="D4483" s="16"/>
      <c r="E4483" s="16"/>
      <c r="F4483" s="3"/>
      <c r="G4483" s="3"/>
      <c r="H4483" s="3"/>
      <c r="I4483" s="3"/>
      <c r="J4483" s="2"/>
      <c r="M4483" s="10"/>
      <c r="N4483" s="2"/>
      <c r="O4483" s="3"/>
      <c r="P4483" s="11"/>
      <c r="Q4483" s="16"/>
      <c r="R4483" s="4"/>
      <c r="S4483" s="12"/>
      <c r="T4483" s="16"/>
      <c r="U4483" s="4"/>
      <c r="V4483" s="3"/>
      <c r="W4483" s="3"/>
      <c r="X4483" s="3"/>
      <c r="Y4483" s="3"/>
      <c r="Z4483" s="3"/>
      <c r="AA4483" s="4"/>
      <c r="AB4483" s="4"/>
      <c r="AC4483" s="4"/>
      <c r="AD4483" s="4"/>
      <c r="AE4483" s="4"/>
      <c r="BA4483" s="13"/>
      <c r="BC4483" s="2"/>
      <c r="BD4483" s="2"/>
      <c r="BU4483" s="15"/>
      <c r="BV4483" s="6"/>
      <c r="BW4483" s="6"/>
      <c r="BX4483" s="16"/>
      <c r="BY4483" s="16"/>
      <c r="BZ4483" s="16"/>
      <c r="CA4483" s="16"/>
      <c r="CB4483" s="14"/>
    </row>
    <row r="4484" spans="1:80" s="9" customFormat="1" x14ac:dyDescent="0.2">
      <c r="A4484" s="16"/>
      <c r="B4484" s="16"/>
      <c r="C4484" s="16"/>
      <c r="D4484" s="16"/>
      <c r="E4484" s="16"/>
      <c r="F4484" s="3"/>
      <c r="G4484" s="3"/>
      <c r="H4484" s="3"/>
      <c r="I4484" s="3"/>
      <c r="J4484" s="2"/>
      <c r="M4484" s="10"/>
      <c r="N4484" s="2"/>
      <c r="O4484" s="3"/>
      <c r="P4484" s="11"/>
      <c r="Q4484" s="16"/>
      <c r="R4484" s="4"/>
      <c r="S4484" s="12"/>
      <c r="T4484" s="16"/>
      <c r="U4484" s="4"/>
      <c r="V4484" s="3"/>
      <c r="W4484" s="3"/>
      <c r="X4484" s="3"/>
      <c r="Y4484" s="3"/>
      <c r="Z4484" s="3"/>
      <c r="AA4484" s="4"/>
      <c r="AB4484" s="4"/>
      <c r="AC4484" s="4"/>
      <c r="AD4484" s="4"/>
      <c r="AE4484" s="4"/>
      <c r="BA4484" s="13"/>
      <c r="BC4484" s="2"/>
      <c r="BD4484" s="2"/>
      <c r="BU4484" s="15"/>
      <c r="BV4484" s="6"/>
      <c r="BW4484" s="6"/>
      <c r="BX4484" s="16"/>
      <c r="BY4484" s="16"/>
      <c r="BZ4484" s="16"/>
      <c r="CA4484" s="16"/>
      <c r="CB4484" s="14"/>
    </row>
    <row r="4485" spans="1:80" s="9" customFormat="1" x14ac:dyDescent="0.2">
      <c r="A4485" s="16"/>
      <c r="B4485" s="16"/>
      <c r="C4485" s="16"/>
      <c r="D4485" s="16"/>
      <c r="E4485" s="16"/>
      <c r="F4485" s="3"/>
      <c r="G4485" s="3"/>
      <c r="H4485" s="3"/>
      <c r="I4485" s="3"/>
      <c r="J4485" s="2"/>
      <c r="M4485" s="10"/>
      <c r="N4485" s="2"/>
      <c r="O4485" s="3"/>
      <c r="P4485" s="11"/>
      <c r="Q4485" s="16"/>
      <c r="R4485" s="4"/>
      <c r="S4485" s="12"/>
      <c r="T4485" s="16"/>
      <c r="U4485" s="4"/>
      <c r="V4485" s="3"/>
      <c r="W4485" s="3"/>
      <c r="X4485" s="3"/>
      <c r="Y4485" s="3"/>
      <c r="Z4485" s="3"/>
      <c r="AA4485" s="4"/>
      <c r="AB4485" s="4"/>
      <c r="AC4485" s="4"/>
      <c r="AD4485" s="4"/>
      <c r="AE4485" s="4"/>
      <c r="BA4485" s="13"/>
      <c r="BC4485" s="2"/>
      <c r="BD4485" s="2"/>
      <c r="BU4485" s="15"/>
      <c r="BV4485" s="6"/>
      <c r="BW4485" s="6"/>
      <c r="BX4485" s="16"/>
      <c r="BY4485" s="16"/>
      <c r="BZ4485" s="16"/>
      <c r="CA4485" s="16"/>
      <c r="CB4485" s="14"/>
    </row>
    <row r="4486" spans="1:80" s="9" customFormat="1" x14ac:dyDescent="0.2">
      <c r="A4486" s="16"/>
      <c r="B4486" s="16"/>
      <c r="C4486" s="16"/>
      <c r="D4486" s="16"/>
      <c r="E4486" s="16"/>
      <c r="F4486" s="3"/>
      <c r="G4486" s="3"/>
      <c r="H4486" s="3"/>
      <c r="I4486" s="3"/>
      <c r="J4486" s="2"/>
      <c r="M4486" s="10"/>
      <c r="N4486" s="2"/>
      <c r="O4486" s="3"/>
      <c r="P4486" s="11"/>
      <c r="Q4486" s="16"/>
      <c r="R4486" s="4"/>
      <c r="S4486" s="12"/>
      <c r="T4486" s="16"/>
      <c r="U4486" s="4"/>
      <c r="V4486" s="3"/>
      <c r="W4486" s="3"/>
      <c r="X4486" s="3"/>
      <c r="Y4486" s="3"/>
      <c r="Z4486" s="3"/>
      <c r="AA4486" s="4"/>
      <c r="AB4486" s="4"/>
      <c r="AC4486" s="4"/>
      <c r="AD4486" s="4"/>
      <c r="AE4486" s="4"/>
      <c r="BA4486" s="13"/>
      <c r="BC4486" s="2"/>
      <c r="BD4486" s="2"/>
      <c r="BU4486" s="15"/>
      <c r="BV4486" s="6"/>
      <c r="BW4486" s="6"/>
      <c r="BX4486" s="16"/>
      <c r="BY4486" s="16"/>
      <c r="BZ4486" s="16"/>
      <c r="CA4486" s="16"/>
      <c r="CB4486" s="14"/>
    </row>
    <row r="4487" spans="1:80" s="9" customFormat="1" x14ac:dyDescent="0.2">
      <c r="A4487" s="16"/>
      <c r="B4487" s="16"/>
      <c r="C4487" s="16"/>
      <c r="D4487" s="16"/>
      <c r="E4487" s="16"/>
      <c r="F4487" s="3"/>
      <c r="G4487" s="3"/>
      <c r="H4487" s="3"/>
      <c r="I4487" s="3"/>
      <c r="J4487" s="2"/>
      <c r="M4487" s="10"/>
      <c r="N4487" s="2"/>
      <c r="O4487" s="3"/>
      <c r="P4487" s="11"/>
      <c r="Q4487" s="16"/>
      <c r="R4487" s="4"/>
      <c r="S4487" s="12"/>
      <c r="T4487" s="16"/>
      <c r="U4487" s="4"/>
      <c r="V4487" s="3"/>
      <c r="W4487" s="3"/>
      <c r="X4487" s="3"/>
      <c r="Y4487" s="3"/>
      <c r="Z4487" s="3"/>
      <c r="AA4487" s="4"/>
      <c r="AB4487" s="4"/>
      <c r="AC4487" s="4"/>
      <c r="AD4487" s="4"/>
      <c r="AE4487" s="4"/>
      <c r="BA4487" s="13"/>
      <c r="BC4487" s="2"/>
      <c r="BD4487" s="2"/>
      <c r="BU4487" s="15"/>
      <c r="BV4487" s="6"/>
      <c r="BW4487" s="6"/>
      <c r="BX4487" s="16"/>
      <c r="BY4487" s="16"/>
      <c r="BZ4487" s="16"/>
      <c r="CA4487" s="16"/>
      <c r="CB4487" s="14"/>
    </row>
    <row r="4488" spans="1:80" s="9" customFormat="1" x14ac:dyDescent="0.2">
      <c r="A4488" s="16"/>
      <c r="B4488" s="16"/>
      <c r="C4488" s="16"/>
      <c r="D4488" s="16"/>
      <c r="E4488" s="16"/>
      <c r="F4488" s="3"/>
      <c r="G4488" s="3"/>
      <c r="H4488" s="3"/>
      <c r="I4488" s="3"/>
      <c r="J4488" s="2"/>
      <c r="M4488" s="10"/>
      <c r="N4488" s="2"/>
      <c r="O4488" s="3"/>
      <c r="P4488" s="11"/>
      <c r="Q4488" s="16"/>
      <c r="R4488" s="4"/>
      <c r="S4488" s="12"/>
      <c r="T4488" s="16"/>
      <c r="U4488" s="4"/>
      <c r="V4488" s="3"/>
      <c r="W4488" s="3"/>
      <c r="X4488" s="3"/>
      <c r="Y4488" s="3"/>
      <c r="Z4488" s="3"/>
      <c r="AA4488" s="4"/>
      <c r="AB4488" s="4"/>
      <c r="AC4488" s="4"/>
      <c r="AD4488" s="4"/>
      <c r="AE4488" s="4"/>
      <c r="BA4488" s="13"/>
      <c r="BC4488" s="2"/>
      <c r="BD4488" s="2"/>
      <c r="BU4488" s="15"/>
      <c r="BV4488" s="6"/>
      <c r="BW4488" s="6"/>
      <c r="BX4488" s="16"/>
      <c r="BY4488" s="16"/>
      <c r="BZ4488" s="16"/>
      <c r="CA4488" s="16"/>
      <c r="CB4488" s="14"/>
    </row>
    <row r="4489" spans="1:80" s="9" customFormat="1" x14ac:dyDescent="0.2">
      <c r="A4489" s="16"/>
      <c r="B4489" s="16"/>
      <c r="C4489" s="16"/>
      <c r="D4489" s="16"/>
      <c r="E4489" s="16"/>
      <c r="F4489" s="3"/>
      <c r="G4489" s="3"/>
      <c r="H4489" s="3"/>
      <c r="I4489" s="3"/>
      <c r="J4489" s="2"/>
      <c r="M4489" s="10"/>
      <c r="N4489" s="2"/>
      <c r="O4489" s="3"/>
      <c r="P4489" s="11"/>
      <c r="Q4489" s="16"/>
      <c r="R4489" s="4"/>
      <c r="S4489" s="12"/>
      <c r="T4489" s="16"/>
      <c r="U4489" s="4"/>
      <c r="V4489" s="3"/>
      <c r="W4489" s="3"/>
      <c r="X4489" s="3"/>
      <c r="Y4489" s="3"/>
      <c r="Z4489" s="3"/>
      <c r="AA4489" s="4"/>
      <c r="AB4489" s="4"/>
      <c r="AC4489" s="4"/>
      <c r="AD4489" s="4"/>
      <c r="AE4489" s="4"/>
      <c r="BA4489" s="13"/>
      <c r="BC4489" s="2"/>
      <c r="BD4489" s="2"/>
      <c r="BU4489" s="15"/>
      <c r="BV4489" s="6"/>
      <c r="BW4489" s="6"/>
      <c r="BX4489" s="16"/>
      <c r="BY4489" s="16"/>
      <c r="BZ4489" s="16"/>
      <c r="CA4489" s="16"/>
      <c r="CB4489" s="14"/>
    </row>
    <row r="4490" spans="1:80" s="9" customFormat="1" x14ac:dyDescent="0.2">
      <c r="A4490" s="16"/>
      <c r="B4490" s="16"/>
      <c r="C4490" s="16"/>
      <c r="D4490" s="16"/>
      <c r="E4490" s="16"/>
      <c r="F4490" s="3"/>
      <c r="G4490" s="3"/>
      <c r="H4490" s="3"/>
      <c r="I4490" s="3"/>
      <c r="J4490" s="2"/>
      <c r="M4490" s="10"/>
      <c r="N4490" s="2"/>
      <c r="O4490" s="3"/>
      <c r="P4490" s="11"/>
      <c r="Q4490" s="16"/>
      <c r="R4490" s="4"/>
      <c r="S4490" s="12"/>
      <c r="T4490" s="16"/>
      <c r="U4490" s="4"/>
      <c r="V4490" s="3"/>
      <c r="W4490" s="3"/>
      <c r="X4490" s="3"/>
      <c r="Y4490" s="3"/>
      <c r="Z4490" s="3"/>
      <c r="AA4490" s="4"/>
      <c r="AB4490" s="4"/>
      <c r="AC4490" s="4"/>
      <c r="AD4490" s="4"/>
      <c r="AE4490" s="4"/>
      <c r="BA4490" s="13"/>
      <c r="BC4490" s="2"/>
      <c r="BD4490" s="2"/>
      <c r="BU4490" s="15"/>
      <c r="BV4490" s="6"/>
      <c r="BW4490" s="6"/>
      <c r="BX4490" s="16"/>
      <c r="BY4490" s="16"/>
      <c r="BZ4490" s="16"/>
      <c r="CA4490" s="16"/>
      <c r="CB4490" s="14"/>
    </row>
    <row r="4491" spans="1:80" s="9" customFormat="1" x14ac:dyDescent="0.2">
      <c r="A4491" s="16"/>
      <c r="B4491" s="16"/>
      <c r="C4491" s="16"/>
      <c r="D4491" s="16"/>
      <c r="E4491" s="16"/>
      <c r="F4491" s="3"/>
      <c r="G4491" s="3"/>
      <c r="H4491" s="3"/>
      <c r="I4491" s="3"/>
      <c r="J4491" s="2"/>
      <c r="M4491" s="10"/>
      <c r="N4491" s="2"/>
      <c r="O4491" s="3"/>
      <c r="P4491" s="11"/>
      <c r="Q4491" s="16"/>
      <c r="R4491" s="4"/>
      <c r="S4491" s="12"/>
      <c r="T4491" s="16"/>
      <c r="U4491" s="4"/>
      <c r="V4491" s="3"/>
      <c r="W4491" s="3"/>
      <c r="X4491" s="3"/>
      <c r="Y4491" s="3"/>
      <c r="Z4491" s="3"/>
      <c r="AA4491" s="4"/>
      <c r="AB4491" s="4"/>
      <c r="AC4491" s="4"/>
      <c r="AD4491" s="4"/>
      <c r="AE4491" s="4"/>
      <c r="BA4491" s="13"/>
      <c r="BC4491" s="2"/>
      <c r="BD4491" s="2"/>
      <c r="BU4491" s="15"/>
      <c r="BV4491" s="6"/>
      <c r="BW4491" s="6"/>
      <c r="BX4491" s="16"/>
      <c r="BY4491" s="16"/>
      <c r="BZ4491" s="16"/>
      <c r="CA4491" s="16"/>
      <c r="CB4491" s="14"/>
    </row>
    <row r="4492" spans="1:80" s="9" customFormat="1" x14ac:dyDescent="0.2">
      <c r="A4492" s="16"/>
      <c r="B4492" s="16"/>
      <c r="C4492" s="16"/>
      <c r="D4492" s="16"/>
      <c r="E4492" s="16"/>
      <c r="F4492" s="3"/>
      <c r="G4492" s="3"/>
      <c r="H4492" s="3"/>
      <c r="I4492" s="3"/>
      <c r="J4492" s="2"/>
      <c r="M4492" s="10"/>
      <c r="N4492" s="2"/>
      <c r="O4492" s="3"/>
      <c r="P4492" s="11"/>
      <c r="Q4492" s="16"/>
      <c r="R4492" s="4"/>
      <c r="S4492" s="12"/>
      <c r="T4492" s="16"/>
      <c r="U4492" s="4"/>
      <c r="V4492" s="3"/>
      <c r="W4492" s="3"/>
      <c r="X4492" s="3"/>
      <c r="Y4492" s="3"/>
      <c r="Z4492" s="3"/>
      <c r="AA4492" s="4"/>
      <c r="AB4492" s="4"/>
      <c r="AC4492" s="4"/>
      <c r="AD4492" s="4"/>
      <c r="AE4492" s="4"/>
      <c r="BA4492" s="13"/>
      <c r="BC4492" s="2"/>
      <c r="BD4492" s="2"/>
      <c r="BU4492" s="15"/>
      <c r="BV4492" s="6"/>
      <c r="BW4492" s="6"/>
      <c r="BX4492" s="16"/>
      <c r="BY4492" s="16"/>
      <c r="BZ4492" s="16"/>
      <c r="CA4492" s="16"/>
      <c r="CB4492" s="14"/>
    </row>
    <row r="4493" spans="1:80" s="9" customFormat="1" x14ac:dyDescent="0.2">
      <c r="A4493" s="16"/>
      <c r="B4493" s="16"/>
      <c r="C4493" s="16"/>
      <c r="D4493" s="16"/>
      <c r="E4493" s="16"/>
      <c r="F4493" s="3"/>
      <c r="G4493" s="3"/>
      <c r="H4493" s="3"/>
      <c r="I4493" s="3"/>
      <c r="J4493" s="2"/>
      <c r="M4493" s="10"/>
      <c r="N4493" s="2"/>
      <c r="O4493" s="3"/>
      <c r="P4493" s="11"/>
      <c r="Q4493" s="16"/>
      <c r="R4493" s="4"/>
      <c r="S4493" s="12"/>
      <c r="T4493" s="16"/>
      <c r="U4493" s="4"/>
      <c r="V4493" s="3"/>
      <c r="W4493" s="3"/>
      <c r="X4493" s="3"/>
      <c r="Y4493" s="3"/>
      <c r="Z4493" s="3"/>
      <c r="AA4493" s="4"/>
      <c r="AB4493" s="4"/>
      <c r="AC4493" s="4"/>
      <c r="AD4493" s="4"/>
      <c r="AE4493" s="4"/>
      <c r="BA4493" s="13"/>
      <c r="BC4493" s="2"/>
      <c r="BD4493" s="2"/>
      <c r="BU4493" s="15"/>
      <c r="BV4493" s="6"/>
      <c r="BW4493" s="6"/>
      <c r="BX4493" s="16"/>
      <c r="BY4493" s="16"/>
      <c r="BZ4493" s="16"/>
      <c r="CA4493" s="16"/>
      <c r="CB4493" s="14"/>
    </row>
    <row r="4494" spans="1:80" s="9" customFormat="1" x14ac:dyDescent="0.2">
      <c r="A4494" s="16"/>
      <c r="B4494" s="16"/>
      <c r="C4494" s="16"/>
      <c r="D4494" s="16"/>
      <c r="E4494" s="16"/>
      <c r="F4494" s="3"/>
      <c r="G4494" s="3"/>
      <c r="H4494" s="3"/>
      <c r="I4494" s="3"/>
      <c r="J4494" s="2"/>
      <c r="M4494" s="10"/>
      <c r="N4494" s="2"/>
      <c r="O4494" s="3"/>
      <c r="P4494" s="11"/>
      <c r="Q4494" s="16"/>
      <c r="R4494" s="4"/>
      <c r="S4494" s="12"/>
      <c r="T4494" s="16"/>
      <c r="U4494" s="4"/>
      <c r="V4494" s="3"/>
      <c r="W4494" s="3"/>
      <c r="X4494" s="3"/>
      <c r="Y4494" s="3"/>
      <c r="Z4494" s="3"/>
      <c r="AA4494" s="4"/>
      <c r="AB4494" s="4"/>
      <c r="AC4494" s="4"/>
      <c r="AD4494" s="4"/>
      <c r="AE4494" s="4"/>
      <c r="BA4494" s="13"/>
      <c r="BC4494" s="2"/>
      <c r="BD4494" s="2"/>
      <c r="BU4494" s="15"/>
      <c r="BV4494" s="6"/>
      <c r="BW4494" s="6"/>
      <c r="BX4494" s="16"/>
      <c r="BY4494" s="16"/>
      <c r="BZ4494" s="16"/>
      <c r="CA4494" s="16"/>
      <c r="CB4494" s="14"/>
    </row>
    <row r="4495" spans="1:80" s="9" customFormat="1" x14ac:dyDescent="0.2">
      <c r="A4495" s="16"/>
      <c r="B4495" s="16"/>
      <c r="C4495" s="16"/>
      <c r="D4495" s="16"/>
      <c r="E4495" s="16"/>
      <c r="F4495" s="3"/>
      <c r="G4495" s="3"/>
      <c r="H4495" s="3"/>
      <c r="I4495" s="3"/>
      <c r="J4495" s="2"/>
      <c r="M4495" s="10"/>
      <c r="N4495" s="2"/>
      <c r="O4495" s="3"/>
      <c r="P4495" s="11"/>
      <c r="Q4495" s="16"/>
      <c r="R4495" s="4"/>
      <c r="S4495" s="12"/>
      <c r="T4495" s="16"/>
      <c r="U4495" s="4"/>
      <c r="V4495" s="3"/>
      <c r="W4495" s="3"/>
      <c r="X4495" s="3"/>
      <c r="Y4495" s="3"/>
      <c r="Z4495" s="3"/>
      <c r="AA4495" s="4"/>
      <c r="AB4495" s="4"/>
      <c r="AC4495" s="4"/>
      <c r="AD4495" s="4"/>
      <c r="AE4495" s="4"/>
      <c r="BA4495" s="13"/>
      <c r="BC4495" s="2"/>
      <c r="BD4495" s="2"/>
      <c r="BU4495" s="15"/>
      <c r="BV4495" s="6"/>
      <c r="BW4495" s="6"/>
      <c r="BX4495" s="16"/>
      <c r="BY4495" s="16"/>
      <c r="BZ4495" s="16"/>
      <c r="CA4495" s="16"/>
      <c r="CB4495" s="14"/>
    </row>
    <row r="4496" spans="1:80" s="9" customFormat="1" x14ac:dyDescent="0.2">
      <c r="A4496" s="16"/>
      <c r="B4496" s="16"/>
      <c r="C4496" s="16"/>
      <c r="D4496" s="16"/>
      <c r="E4496" s="16"/>
      <c r="F4496" s="3"/>
      <c r="G4496" s="3"/>
      <c r="H4496" s="3"/>
      <c r="I4496" s="3"/>
      <c r="J4496" s="2"/>
      <c r="M4496" s="10"/>
      <c r="N4496" s="2"/>
      <c r="O4496" s="3"/>
      <c r="P4496" s="11"/>
      <c r="Q4496" s="16"/>
      <c r="R4496" s="4"/>
      <c r="S4496" s="12"/>
      <c r="T4496" s="16"/>
      <c r="U4496" s="4"/>
      <c r="V4496" s="3"/>
      <c r="W4496" s="3"/>
      <c r="X4496" s="3"/>
      <c r="Y4496" s="3"/>
      <c r="Z4496" s="3"/>
      <c r="AA4496" s="4"/>
      <c r="AB4496" s="4"/>
      <c r="AC4496" s="4"/>
      <c r="AD4496" s="4"/>
      <c r="AE4496" s="4"/>
      <c r="BA4496" s="13"/>
      <c r="BC4496" s="2"/>
      <c r="BD4496" s="2"/>
      <c r="BU4496" s="15"/>
      <c r="BV4496" s="6"/>
      <c r="BW4496" s="6"/>
      <c r="BX4496" s="16"/>
      <c r="BY4496" s="16"/>
      <c r="BZ4496" s="16"/>
      <c r="CA4496" s="16"/>
      <c r="CB4496" s="14"/>
    </row>
    <row r="4497" spans="1:80" s="9" customFormat="1" x14ac:dyDescent="0.2">
      <c r="A4497" s="16"/>
      <c r="B4497" s="16"/>
      <c r="C4497" s="16"/>
      <c r="D4497" s="16"/>
      <c r="E4497" s="16"/>
      <c r="F4497" s="3"/>
      <c r="G4497" s="3"/>
      <c r="H4497" s="3"/>
      <c r="I4497" s="3"/>
      <c r="J4497" s="2"/>
      <c r="M4497" s="10"/>
      <c r="N4497" s="2"/>
      <c r="O4497" s="3"/>
      <c r="P4497" s="11"/>
      <c r="Q4497" s="16"/>
      <c r="R4497" s="4"/>
      <c r="S4497" s="12"/>
      <c r="T4497" s="16"/>
      <c r="U4497" s="4"/>
      <c r="V4497" s="3"/>
      <c r="W4497" s="3"/>
      <c r="X4497" s="3"/>
      <c r="Y4497" s="3"/>
      <c r="Z4497" s="3"/>
      <c r="AA4497" s="4"/>
      <c r="AB4497" s="4"/>
      <c r="AC4497" s="4"/>
      <c r="AD4497" s="4"/>
      <c r="AE4497" s="4"/>
      <c r="BA4497" s="13"/>
      <c r="BC4497" s="2"/>
      <c r="BD4497" s="2"/>
      <c r="BU4497" s="15"/>
      <c r="BV4497" s="6"/>
      <c r="BW4497" s="6"/>
      <c r="BX4497" s="16"/>
      <c r="BY4497" s="16"/>
      <c r="BZ4497" s="16"/>
      <c r="CA4497" s="16"/>
      <c r="CB4497" s="14"/>
    </row>
    <row r="4498" spans="1:80" s="9" customFormat="1" x14ac:dyDescent="0.2">
      <c r="A4498" s="16"/>
      <c r="B4498" s="16"/>
      <c r="C4498" s="16"/>
      <c r="D4498" s="16"/>
      <c r="E4498" s="16"/>
      <c r="F4498" s="3"/>
      <c r="G4498" s="3"/>
      <c r="H4498" s="3"/>
      <c r="I4498" s="3"/>
      <c r="J4498" s="2"/>
      <c r="M4498" s="10"/>
      <c r="N4498" s="2"/>
      <c r="O4498" s="3"/>
      <c r="P4498" s="11"/>
      <c r="Q4498" s="16"/>
      <c r="R4498" s="4"/>
      <c r="S4498" s="12"/>
      <c r="T4498" s="16"/>
      <c r="U4498" s="4"/>
      <c r="V4498" s="3"/>
      <c r="W4498" s="3"/>
      <c r="X4498" s="3"/>
      <c r="Y4498" s="3"/>
      <c r="Z4498" s="3"/>
      <c r="AA4498" s="4"/>
      <c r="AB4498" s="4"/>
      <c r="AC4498" s="4"/>
      <c r="AD4498" s="4"/>
      <c r="AE4498" s="4"/>
      <c r="BA4498" s="13"/>
      <c r="BC4498" s="2"/>
      <c r="BD4498" s="2"/>
      <c r="BU4498" s="15"/>
      <c r="BV4498" s="6"/>
      <c r="BW4498" s="6"/>
      <c r="BX4498" s="16"/>
      <c r="BY4498" s="16"/>
      <c r="BZ4498" s="16"/>
      <c r="CA4498" s="16"/>
      <c r="CB4498" s="14"/>
    </row>
    <row r="4499" spans="1:80" s="9" customFormat="1" x14ac:dyDescent="0.2">
      <c r="A4499" s="16"/>
      <c r="B4499" s="16"/>
      <c r="C4499" s="16"/>
      <c r="D4499" s="16"/>
      <c r="E4499" s="16"/>
      <c r="F4499" s="3"/>
      <c r="G4499" s="3"/>
      <c r="H4499" s="3"/>
      <c r="I4499" s="3"/>
      <c r="J4499" s="2"/>
      <c r="M4499" s="10"/>
      <c r="N4499" s="2"/>
      <c r="O4499" s="3"/>
      <c r="P4499" s="11"/>
      <c r="Q4499" s="16"/>
      <c r="R4499" s="4"/>
      <c r="S4499" s="12"/>
      <c r="T4499" s="16"/>
      <c r="U4499" s="4"/>
      <c r="V4499" s="3"/>
      <c r="W4499" s="3"/>
      <c r="X4499" s="3"/>
      <c r="Y4499" s="3"/>
      <c r="Z4499" s="3"/>
      <c r="AA4499" s="4"/>
      <c r="AB4499" s="4"/>
      <c r="AC4499" s="4"/>
      <c r="AD4499" s="4"/>
      <c r="AE4499" s="4"/>
      <c r="BA4499" s="13"/>
      <c r="BC4499" s="2"/>
      <c r="BD4499" s="2"/>
      <c r="BU4499" s="15"/>
      <c r="BV4499" s="6"/>
      <c r="BW4499" s="6"/>
      <c r="BX4499" s="16"/>
      <c r="BY4499" s="16"/>
      <c r="BZ4499" s="16"/>
      <c r="CA4499" s="16"/>
      <c r="CB4499" s="14"/>
    </row>
    <row r="4500" spans="1:80" s="9" customFormat="1" x14ac:dyDescent="0.2">
      <c r="A4500" s="16"/>
      <c r="B4500" s="16"/>
      <c r="C4500" s="16"/>
      <c r="D4500" s="16"/>
      <c r="E4500" s="16"/>
      <c r="F4500" s="3"/>
      <c r="G4500" s="3"/>
      <c r="H4500" s="3"/>
      <c r="I4500" s="3"/>
      <c r="J4500" s="2"/>
      <c r="M4500" s="10"/>
      <c r="N4500" s="2"/>
      <c r="O4500" s="3"/>
      <c r="P4500" s="11"/>
      <c r="Q4500" s="16"/>
      <c r="R4500" s="4"/>
      <c r="S4500" s="12"/>
      <c r="T4500" s="16"/>
      <c r="U4500" s="4"/>
      <c r="V4500" s="3"/>
      <c r="W4500" s="3"/>
      <c r="X4500" s="3"/>
      <c r="Y4500" s="3"/>
      <c r="Z4500" s="3"/>
      <c r="AA4500" s="4"/>
      <c r="AB4500" s="4"/>
      <c r="AC4500" s="4"/>
      <c r="AD4500" s="4"/>
      <c r="AE4500" s="4"/>
      <c r="BA4500" s="13"/>
      <c r="BC4500" s="2"/>
      <c r="BD4500" s="2"/>
      <c r="BU4500" s="15"/>
      <c r="BV4500" s="6"/>
      <c r="BW4500" s="6"/>
      <c r="BX4500" s="16"/>
      <c r="BY4500" s="16"/>
      <c r="BZ4500" s="16"/>
      <c r="CA4500" s="16"/>
      <c r="CB4500" s="14"/>
    </row>
    <row r="4501" spans="1:80" s="9" customFormat="1" x14ac:dyDescent="0.2">
      <c r="A4501" s="16"/>
      <c r="B4501" s="16"/>
      <c r="C4501" s="16"/>
      <c r="D4501" s="16"/>
      <c r="E4501" s="16"/>
      <c r="F4501" s="3"/>
      <c r="G4501" s="3"/>
      <c r="H4501" s="3"/>
      <c r="I4501" s="3"/>
      <c r="J4501" s="2"/>
      <c r="M4501" s="10"/>
      <c r="N4501" s="2"/>
      <c r="O4501" s="3"/>
      <c r="P4501" s="11"/>
      <c r="Q4501" s="16"/>
      <c r="R4501" s="4"/>
      <c r="S4501" s="12"/>
      <c r="T4501" s="16"/>
      <c r="U4501" s="4"/>
      <c r="V4501" s="3"/>
      <c r="W4501" s="3"/>
      <c r="X4501" s="3"/>
      <c r="Y4501" s="3"/>
      <c r="Z4501" s="3"/>
      <c r="AA4501" s="4"/>
      <c r="AB4501" s="4"/>
      <c r="AC4501" s="4"/>
      <c r="AD4501" s="4"/>
      <c r="AE4501" s="4"/>
      <c r="BA4501" s="13"/>
      <c r="BC4501" s="2"/>
      <c r="BD4501" s="2"/>
      <c r="BU4501" s="15"/>
      <c r="BV4501" s="6"/>
      <c r="BW4501" s="6"/>
      <c r="BX4501" s="16"/>
      <c r="BY4501" s="16"/>
      <c r="BZ4501" s="16"/>
      <c r="CA4501" s="16"/>
      <c r="CB4501" s="14"/>
    </row>
    <row r="4502" spans="1:80" s="9" customFormat="1" x14ac:dyDescent="0.2">
      <c r="A4502" s="16"/>
      <c r="B4502" s="16"/>
      <c r="C4502" s="16"/>
      <c r="D4502" s="16"/>
      <c r="E4502" s="16"/>
      <c r="F4502" s="3"/>
      <c r="G4502" s="3"/>
      <c r="H4502" s="3"/>
      <c r="I4502" s="3"/>
      <c r="J4502" s="2"/>
      <c r="M4502" s="10"/>
      <c r="N4502" s="2"/>
      <c r="O4502" s="3"/>
      <c r="P4502" s="11"/>
      <c r="Q4502" s="16"/>
      <c r="R4502" s="4"/>
      <c r="S4502" s="12"/>
      <c r="T4502" s="16"/>
      <c r="U4502" s="4"/>
      <c r="V4502" s="3"/>
      <c r="W4502" s="3"/>
      <c r="X4502" s="3"/>
      <c r="Y4502" s="3"/>
      <c r="Z4502" s="3"/>
      <c r="AA4502" s="4"/>
      <c r="AB4502" s="4"/>
      <c r="AC4502" s="4"/>
      <c r="AD4502" s="4"/>
      <c r="AE4502" s="4"/>
      <c r="BA4502" s="13"/>
      <c r="BC4502" s="2"/>
      <c r="BD4502" s="2"/>
      <c r="BU4502" s="15"/>
      <c r="BV4502" s="6"/>
      <c r="BW4502" s="6"/>
      <c r="BX4502" s="16"/>
      <c r="BY4502" s="16"/>
      <c r="BZ4502" s="16"/>
      <c r="CA4502" s="16"/>
      <c r="CB4502" s="14"/>
    </row>
    <row r="4503" spans="1:80" s="9" customFormat="1" x14ac:dyDescent="0.2">
      <c r="A4503" s="16"/>
      <c r="B4503" s="16"/>
      <c r="C4503" s="16"/>
      <c r="D4503" s="16"/>
      <c r="E4503" s="16"/>
      <c r="F4503" s="3"/>
      <c r="G4503" s="3"/>
      <c r="H4503" s="3"/>
      <c r="I4503" s="3"/>
      <c r="J4503" s="2"/>
      <c r="M4503" s="10"/>
      <c r="N4503" s="2"/>
      <c r="O4503" s="3"/>
      <c r="P4503" s="11"/>
      <c r="Q4503" s="16"/>
      <c r="R4503" s="4"/>
      <c r="S4503" s="12"/>
      <c r="T4503" s="16"/>
      <c r="U4503" s="4"/>
      <c r="V4503" s="3"/>
      <c r="W4503" s="3"/>
      <c r="X4503" s="3"/>
      <c r="Y4503" s="3"/>
      <c r="Z4503" s="3"/>
      <c r="AA4503" s="4"/>
      <c r="AB4503" s="4"/>
      <c r="AC4503" s="4"/>
      <c r="AD4503" s="4"/>
      <c r="AE4503" s="4"/>
      <c r="BA4503" s="13"/>
      <c r="BC4503" s="2"/>
      <c r="BD4503" s="2"/>
      <c r="BU4503" s="15"/>
      <c r="BV4503" s="6"/>
      <c r="BW4503" s="6"/>
      <c r="BX4503" s="16"/>
      <c r="BY4503" s="16"/>
      <c r="BZ4503" s="16"/>
      <c r="CA4503" s="16"/>
      <c r="CB4503" s="14"/>
    </row>
    <row r="4504" spans="1:80" s="9" customFormat="1" x14ac:dyDescent="0.2">
      <c r="A4504" s="16"/>
      <c r="B4504" s="16"/>
      <c r="C4504" s="16"/>
      <c r="D4504" s="16"/>
      <c r="E4504" s="16"/>
      <c r="F4504" s="3"/>
      <c r="G4504" s="3"/>
      <c r="H4504" s="3"/>
      <c r="I4504" s="3"/>
      <c r="J4504" s="2"/>
      <c r="M4504" s="10"/>
      <c r="N4504" s="2"/>
      <c r="O4504" s="3"/>
      <c r="P4504" s="11"/>
      <c r="Q4504" s="16"/>
      <c r="R4504" s="4"/>
      <c r="S4504" s="12"/>
      <c r="T4504" s="16"/>
      <c r="U4504" s="4"/>
      <c r="V4504" s="3"/>
      <c r="W4504" s="3"/>
      <c r="X4504" s="3"/>
      <c r="Y4504" s="3"/>
      <c r="Z4504" s="3"/>
      <c r="AA4504" s="4"/>
      <c r="AB4504" s="4"/>
      <c r="AC4504" s="4"/>
      <c r="AD4504" s="4"/>
      <c r="AE4504" s="4"/>
      <c r="BA4504" s="13"/>
      <c r="BC4504" s="2"/>
      <c r="BD4504" s="2"/>
      <c r="BU4504" s="15"/>
      <c r="BV4504" s="6"/>
      <c r="BW4504" s="6"/>
      <c r="BX4504" s="16"/>
      <c r="BY4504" s="16"/>
      <c r="BZ4504" s="16"/>
      <c r="CA4504" s="16"/>
      <c r="CB4504" s="14"/>
    </row>
    <row r="4505" spans="1:80" s="9" customFormat="1" x14ac:dyDescent="0.2">
      <c r="A4505" s="16"/>
      <c r="B4505" s="16"/>
      <c r="C4505" s="16"/>
      <c r="D4505" s="16"/>
      <c r="E4505" s="16"/>
      <c r="F4505" s="3"/>
      <c r="G4505" s="3"/>
      <c r="H4505" s="3"/>
      <c r="I4505" s="3"/>
      <c r="J4505" s="2"/>
      <c r="M4505" s="10"/>
      <c r="N4505" s="2"/>
      <c r="O4505" s="3"/>
      <c r="P4505" s="11"/>
      <c r="Q4505" s="16"/>
      <c r="R4505" s="4"/>
      <c r="S4505" s="12"/>
      <c r="T4505" s="16"/>
      <c r="U4505" s="4"/>
      <c r="V4505" s="3"/>
      <c r="W4505" s="3"/>
      <c r="X4505" s="3"/>
      <c r="Y4505" s="3"/>
      <c r="Z4505" s="3"/>
      <c r="AA4505" s="4"/>
      <c r="AB4505" s="4"/>
      <c r="AC4505" s="4"/>
      <c r="AD4505" s="4"/>
      <c r="AE4505" s="4"/>
      <c r="BA4505" s="13"/>
      <c r="BC4505" s="2"/>
      <c r="BD4505" s="2"/>
      <c r="BU4505" s="15"/>
      <c r="BV4505" s="6"/>
      <c r="BW4505" s="6"/>
      <c r="BX4505" s="16"/>
      <c r="BY4505" s="16"/>
      <c r="BZ4505" s="16"/>
      <c r="CA4505" s="16"/>
      <c r="CB4505" s="14"/>
    </row>
    <row r="4506" spans="1:80" s="9" customFormat="1" x14ac:dyDescent="0.2">
      <c r="A4506" s="16"/>
      <c r="B4506" s="16"/>
      <c r="C4506" s="16"/>
      <c r="D4506" s="16"/>
      <c r="E4506" s="16"/>
      <c r="F4506" s="3"/>
      <c r="G4506" s="3"/>
      <c r="H4506" s="3"/>
      <c r="I4506" s="3"/>
      <c r="J4506" s="2"/>
      <c r="M4506" s="10"/>
      <c r="N4506" s="2"/>
      <c r="O4506" s="3"/>
      <c r="P4506" s="11"/>
      <c r="Q4506" s="16"/>
      <c r="R4506" s="4"/>
      <c r="S4506" s="12"/>
      <c r="T4506" s="16"/>
      <c r="U4506" s="4"/>
      <c r="V4506" s="3"/>
      <c r="W4506" s="3"/>
      <c r="X4506" s="3"/>
      <c r="Y4506" s="3"/>
      <c r="Z4506" s="3"/>
      <c r="AA4506" s="4"/>
      <c r="AB4506" s="4"/>
      <c r="AC4506" s="4"/>
      <c r="AD4506" s="4"/>
      <c r="AE4506" s="4"/>
      <c r="BA4506" s="13"/>
      <c r="BC4506" s="2"/>
      <c r="BD4506" s="2"/>
      <c r="BU4506" s="15"/>
      <c r="BV4506" s="6"/>
      <c r="BW4506" s="6"/>
      <c r="BX4506" s="16"/>
      <c r="BY4506" s="16"/>
      <c r="BZ4506" s="16"/>
      <c r="CA4506" s="16"/>
      <c r="CB4506" s="14"/>
    </row>
    <row r="4507" spans="1:80" s="9" customFormat="1" x14ac:dyDescent="0.2">
      <c r="A4507" s="16"/>
      <c r="B4507" s="16"/>
      <c r="C4507" s="16"/>
      <c r="D4507" s="16"/>
      <c r="E4507" s="16"/>
      <c r="F4507" s="3"/>
      <c r="G4507" s="3"/>
      <c r="H4507" s="3"/>
      <c r="I4507" s="3"/>
      <c r="J4507" s="2"/>
      <c r="M4507" s="10"/>
      <c r="N4507" s="2"/>
      <c r="O4507" s="3"/>
      <c r="P4507" s="11"/>
      <c r="Q4507" s="16"/>
      <c r="R4507" s="4"/>
      <c r="S4507" s="12"/>
      <c r="T4507" s="16"/>
      <c r="U4507" s="4"/>
      <c r="V4507" s="3"/>
      <c r="W4507" s="3"/>
      <c r="X4507" s="3"/>
      <c r="Y4507" s="3"/>
      <c r="Z4507" s="3"/>
      <c r="AA4507" s="4"/>
      <c r="AB4507" s="4"/>
      <c r="AC4507" s="4"/>
      <c r="AD4507" s="4"/>
      <c r="AE4507" s="4"/>
      <c r="BA4507" s="13"/>
      <c r="BC4507" s="2"/>
      <c r="BD4507" s="2"/>
      <c r="BU4507" s="15"/>
      <c r="BV4507" s="6"/>
      <c r="BW4507" s="6"/>
      <c r="BX4507" s="16"/>
      <c r="BY4507" s="16"/>
      <c r="BZ4507" s="16"/>
      <c r="CA4507" s="16"/>
      <c r="CB4507" s="14"/>
    </row>
    <row r="4508" spans="1:80" s="9" customFormat="1" x14ac:dyDescent="0.2">
      <c r="A4508" s="16"/>
      <c r="B4508" s="16"/>
      <c r="C4508" s="16"/>
      <c r="D4508" s="16"/>
      <c r="E4508" s="16"/>
      <c r="F4508" s="3"/>
      <c r="G4508" s="3"/>
      <c r="H4508" s="3"/>
      <c r="I4508" s="3"/>
      <c r="J4508" s="2"/>
      <c r="M4508" s="10"/>
      <c r="N4508" s="2"/>
      <c r="O4508" s="3"/>
      <c r="P4508" s="11"/>
      <c r="Q4508" s="16"/>
      <c r="R4508" s="4"/>
      <c r="S4508" s="12"/>
      <c r="T4508" s="16"/>
      <c r="U4508" s="4"/>
      <c r="V4508" s="3"/>
      <c r="W4508" s="3"/>
      <c r="X4508" s="3"/>
      <c r="Y4508" s="3"/>
      <c r="Z4508" s="3"/>
      <c r="AA4508" s="4"/>
      <c r="AB4508" s="4"/>
      <c r="AC4508" s="4"/>
      <c r="AD4508" s="4"/>
      <c r="AE4508" s="4"/>
      <c r="BA4508" s="13"/>
      <c r="BC4508" s="2"/>
      <c r="BD4508" s="2"/>
      <c r="BU4508" s="15"/>
      <c r="BV4508" s="6"/>
      <c r="BW4508" s="6"/>
      <c r="BX4508" s="16"/>
      <c r="BY4508" s="16"/>
      <c r="BZ4508" s="16"/>
      <c r="CA4508" s="16"/>
      <c r="CB4508" s="14"/>
    </row>
    <row r="4509" spans="1:80" s="9" customFormat="1" x14ac:dyDescent="0.2">
      <c r="A4509" s="16"/>
      <c r="B4509" s="16"/>
      <c r="C4509" s="16"/>
      <c r="D4509" s="16"/>
      <c r="E4509" s="16"/>
      <c r="F4509" s="3"/>
      <c r="G4509" s="3"/>
      <c r="H4509" s="3"/>
      <c r="I4509" s="3"/>
      <c r="J4509" s="2"/>
      <c r="M4509" s="10"/>
      <c r="N4509" s="2"/>
      <c r="O4509" s="3"/>
      <c r="P4509" s="11"/>
      <c r="Q4509" s="16"/>
      <c r="R4509" s="4"/>
      <c r="S4509" s="12"/>
      <c r="T4509" s="16"/>
      <c r="U4509" s="4"/>
      <c r="V4509" s="3"/>
      <c r="W4509" s="3"/>
      <c r="X4509" s="3"/>
      <c r="Y4509" s="3"/>
      <c r="Z4509" s="3"/>
      <c r="AA4509" s="4"/>
      <c r="AB4509" s="4"/>
      <c r="AC4509" s="4"/>
      <c r="AD4509" s="4"/>
      <c r="AE4509" s="4"/>
      <c r="BA4509" s="13"/>
      <c r="BC4509" s="2"/>
      <c r="BD4509" s="2"/>
      <c r="BU4509" s="15"/>
      <c r="BV4509" s="6"/>
      <c r="BW4509" s="6"/>
      <c r="BX4509" s="16"/>
      <c r="BY4509" s="16"/>
      <c r="BZ4509" s="16"/>
      <c r="CA4509" s="16"/>
      <c r="CB4509" s="14"/>
    </row>
    <row r="4510" spans="1:80" s="9" customFormat="1" x14ac:dyDescent="0.2">
      <c r="A4510" s="16"/>
      <c r="B4510" s="16"/>
      <c r="C4510" s="16"/>
      <c r="D4510" s="16"/>
      <c r="E4510" s="16"/>
      <c r="F4510" s="3"/>
      <c r="G4510" s="3"/>
      <c r="H4510" s="3"/>
      <c r="I4510" s="3"/>
      <c r="J4510" s="2"/>
      <c r="M4510" s="10"/>
      <c r="N4510" s="2"/>
      <c r="O4510" s="3"/>
      <c r="P4510" s="11"/>
      <c r="Q4510" s="16"/>
      <c r="R4510" s="4"/>
      <c r="S4510" s="12"/>
      <c r="T4510" s="16"/>
      <c r="U4510" s="4"/>
      <c r="V4510" s="3"/>
      <c r="W4510" s="3"/>
      <c r="X4510" s="3"/>
      <c r="Y4510" s="3"/>
      <c r="Z4510" s="3"/>
      <c r="AA4510" s="4"/>
      <c r="AB4510" s="4"/>
      <c r="AC4510" s="4"/>
      <c r="AD4510" s="4"/>
      <c r="AE4510" s="4"/>
      <c r="BA4510" s="13"/>
      <c r="BC4510" s="2"/>
      <c r="BD4510" s="2"/>
      <c r="BU4510" s="15"/>
      <c r="BV4510" s="6"/>
      <c r="BW4510" s="6"/>
      <c r="BX4510" s="16"/>
      <c r="BY4510" s="16"/>
      <c r="BZ4510" s="16"/>
      <c r="CA4510" s="16"/>
      <c r="CB4510" s="14"/>
    </row>
    <row r="4511" spans="1:80" s="9" customFormat="1" x14ac:dyDescent="0.2">
      <c r="A4511" s="16"/>
      <c r="B4511" s="16"/>
      <c r="C4511" s="16"/>
      <c r="D4511" s="16"/>
      <c r="E4511" s="16"/>
      <c r="F4511" s="3"/>
      <c r="G4511" s="3"/>
      <c r="H4511" s="3"/>
      <c r="I4511" s="3"/>
      <c r="J4511" s="2"/>
      <c r="M4511" s="10"/>
      <c r="N4511" s="2"/>
      <c r="O4511" s="3"/>
      <c r="P4511" s="11"/>
      <c r="Q4511" s="16"/>
      <c r="R4511" s="4"/>
      <c r="S4511" s="12"/>
      <c r="T4511" s="16"/>
      <c r="U4511" s="4"/>
      <c r="V4511" s="3"/>
      <c r="W4511" s="3"/>
      <c r="X4511" s="3"/>
      <c r="Y4511" s="3"/>
      <c r="Z4511" s="3"/>
      <c r="AA4511" s="4"/>
      <c r="AB4511" s="4"/>
      <c r="AC4511" s="4"/>
      <c r="AD4511" s="4"/>
      <c r="AE4511" s="4"/>
      <c r="BA4511" s="13"/>
      <c r="BC4511" s="2"/>
      <c r="BD4511" s="2"/>
      <c r="BU4511" s="15"/>
      <c r="BV4511" s="6"/>
      <c r="BW4511" s="6"/>
      <c r="BX4511" s="16"/>
      <c r="BY4511" s="16"/>
      <c r="BZ4511" s="16"/>
      <c r="CA4511" s="16"/>
      <c r="CB4511" s="14"/>
    </row>
    <row r="4512" spans="1:80" s="9" customFormat="1" x14ac:dyDescent="0.2">
      <c r="A4512" s="16"/>
      <c r="B4512" s="16"/>
      <c r="C4512" s="16"/>
      <c r="D4512" s="16"/>
      <c r="E4512" s="16"/>
      <c r="F4512" s="3"/>
      <c r="G4512" s="3"/>
      <c r="H4512" s="3"/>
      <c r="I4512" s="3"/>
      <c r="J4512" s="2"/>
      <c r="M4512" s="10"/>
      <c r="N4512" s="2"/>
      <c r="O4512" s="3"/>
      <c r="P4512" s="11"/>
      <c r="Q4512" s="16"/>
      <c r="R4512" s="4"/>
      <c r="S4512" s="12"/>
      <c r="T4512" s="16"/>
      <c r="U4512" s="4"/>
      <c r="V4512" s="3"/>
      <c r="W4512" s="3"/>
      <c r="X4512" s="3"/>
      <c r="Y4512" s="3"/>
      <c r="Z4512" s="3"/>
      <c r="AA4512" s="4"/>
      <c r="AB4512" s="4"/>
      <c r="AC4512" s="4"/>
      <c r="AD4512" s="4"/>
      <c r="AE4512" s="4"/>
      <c r="BA4512" s="13"/>
      <c r="BC4512" s="2"/>
      <c r="BD4512" s="2"/>
      <c r="BU4512" s="15"/>
      <c r="BV4512" s="6"/>
      <c r="BW4512" s="6"/>
      <c r="BX4512" s="16"/>
      <c r="BY4512" s="16"/>
      <c r="BZ4512" s="16"/>
      <c r="CA4512" s="16"/>
      <c r="CB4512" s="14"/>
    </row>
    <row r="4513" spans="1:80" s="9" customFormat="1" x14ac:dyDescent="0.2">
      <c r="A4513" s="16"/>
      <c r="B4513" s="16"/>
      <c r="C4513" s="16"/>
      <c r="D4513" s="16"/>
      <c r="E4513" s="16"/>
      <c r="F4513" s="3"/>
      <c r="G4513" s="3"/>
      <c r="H4513" s="3"/>
      <c r="I4513" s="3"/>
      <c r="J4513" s="2"/>
      <c r="M4513" s="10"/>
      <c r="N4513" s="2"/>
      <c r="O4513" s="3"/>
      <c r="P4513" s="11"/>
      <c r="Q4513" s="16"/>
      <c r="R4513" s="4"/>
      <c r="S4513" s="12"/>
      <c r="T4513" s="16"/>
      <c r="U4513" s="4"/>
      <c r="V4513" s="3"/>
      <c r="W4513" s="3"/>
      <c r="X4513" s="3"/>
      <c r="Y4513" s="3"/>
      <c r="Z4513" s="3"/>
      <c r="AA4513" s="4"/>
      <c r="AB4513" s="4"/>
      <c r="AC4513" s="4"/>
      <c r="AD4513" s="4"/>
      <c r="AE4513" s="4"/>
      <c r="BA4513" s="13"/>
      <c r="BC4513" s="2"/>
      <c r="BD4513" s="2"/>
      <c r="BU4513" s="15"/>
      <c r="BV4513" s="6"/>
      <c r="BW4513" s="6"/>
      <c r="BX4513" s="16"/>
      <c r="BY4513" s="16"/>
      <c r="BZ4513" s="16"/>
      <c r="CA4513" s="16"/>
      <c r="CB4513" s="14"/>
    </row>
    <row r="4514" spans="1:80" s="9" customFormat="1" x14ac:dyDescent="0.2">
      <c r="A4514" s="16"/>
      <c r="B4514" s="16"/>
      <c r="C4514" s="16"/>
      <c r="D4514" s="16"/>
      <c r="E4514" s="16"/>
      <c r="F4514" s="3"/>
      <c r="G4514" s="3"/>
      <c r="H4514" s="3"/>
      <c r="I4514" s="3"/>
      <c r="J4514" s="2"/>
      <c r="M4514" s="10"/>
      <c r="N4514" s="2"/>
      <c r="O4514" s="3"/>
      <c r="P4514" s="11"/>
      <c r="Q4514" s="16"/>
      <c r="R4514" s="4"/>
      <c r="S4514" s="12"/>
      <c r="T4514" s="16"/>
      <c r="U4514" s="4"/>
      <c r="V4514" s="3"/>
      <c r="W4514" s="3"/>
      <c r="X4514" s="3"/>
      <c r="Y4514" s="3"/>
      <c r="Z4514" s="3"/>
      <c r="AA4514" s="4"/>
      <c r="AB4514" s="4"/>
      <c r="AC4514" s="4"/>
      <c r="AD4514" s="4"/>
      <c r="AE4514" s="4"/>
      <c r="BA4514" s="13"/>
      <c r="BC4514" s="2"/>
      <c r="BD4514" s="2"/>
      <c r="BU4514" s="15"/>
      <c r="BV4514" s="6"/>
      <c r="BW4514" s="6"/>
      <c r="BX4514" s="16"/>
      <c r="BY4514" s="16"/>
      <c r="BZ4514" s="16"/>
      <c r="CA4514" s="16"/>
      <c r="CB4514" s="14"/>
    </row>
    <row r="4515" spans="1:80" s="9" customFormat="1" x14ac:dyDescent="0.2">
      <c r="A4515" s="16"/>
      <c r="B4515" s="16"/>
      <c r="C4515" s="16"/>
      <c r="D4515" s="16"/>
      <c r="E4515" s="16"/>
      <c r="F4515" s="3"/>
      <c r="G4515" s="3"/>
      <c r="H4515" s="3"/>
      <c r="I4515" s="3"/>
      <c r="J4515" s="2"/>
      <c r="M4515" s="10"/>
      <c r="N4515" s="2"/>
      <c r="O4515" s="3"/>
      <c r="P4515" s="11"/>
      <c r="Q4515" s="16"/>
      <c r="R4515" s="4"/>
      <c r="S4515" s="12"/>
      <c r="T4515" s="16"/>
      <c r="U4515" s="4"/>
      <c r="V4515" s="3"/>
      <c r="W4515" s="3"/>
      <c r="X4515" s="3"/>
      <c r="Y4515" s="3"/>
      <c r="Z4515" s="3"/>
      <c r="AA4515" s="4"/>
      <c r="AB4515" s="4"/>
      <c r="AC4515" s="4"/>
      <c r="AD4515" s="4"/>
      <c r="AE4515" s="4"/>
      <c r="BA4515" s="13"/>
      <c r="BC4515" s="2"/>
      <c r="BD4515" s="2"/>
      <c r="BU4515" s="15"/>
      <c r="BV4515" s="6"/>
      <c r="BW4515" s="6"/>
      <c r="BX4515" s="16"/>
      <c r="BY4515" s="16"/>
      <c r="BZ4515" s="16"/>
      <c r="CA4515" s="16"/>
      <c r="CB4515" s="14"/>
    </row>
    <row r="4516" spans="1:80" s="9" customFormat="1" x14ac:dyDescent="0.2">
      <c r="A4516" s="16"/>
      <c r="B4516" s="16"/>
      <c r="C4516" s="16"/>
      <c r="D4516" s="16"/>
      <c r="E4516" s="16"/>
      <c r="F4516" s="3"/>
      <c r="G4516" s="3"/>
      <c r="H4516" s="3"/>
      <c r="I4516" s="3"/>
      <c r="J4516" s="2"/>
      <c r="M4516" s="10"/>
      <c r="N4516" s="2"/>
      <c r="O4516" s="3"/>
      <c r="P4516" s="11"/>
      <c r="Q4516" s="16"/>
      <c r="R4516" s="4"/>
      <c r="S4516" s="12"/>
      <c r="T4516" s="16"/>
      <c r="U4516" s="4"/>
      <c r="V4516" s="3"/>
      <c r="W4516" s="3"/>
      <c r="X4516" s="3"/>
      <c r="Y4516" s="3"/>
      <c r="Z4516" s="3"/>
      <c r="AA4516" s="4"/>
      <c r="AB4516" s="4"/>
      <c r="AC4516" s="4"/>
      <c r="AD4516" s="4"/>
      <c r="AE4516" s="4"/>
      <c r="BA4516" s="13"/>
      <c r="BC4516" s="2"/>
      <c r="BD4516" s="2"/>
      <c r="BU4516" s="15"/>
      <c r="BV4516" s="6"/>
      <c r="BW4516" s="6"/>
      <c r="BX4516" s="16"/>
      <c r="BY4516" s="16"/>
      <c r="BZ4516" s="16"/>
      <c r="CA4516" s="16"/>
      <c r="CB4516" s="14"/>
    </row>
    <row r="4517" spans="1:80" s="9" customFormat="1" x14ac:dyDescent="0.2">
      <c r="A4517" s="16"/>
      <c r="B4517" s="16"/>
      <c r="C4517" s="16"/>
      <c r="D4517" s="16"/>
      <c r="E4517" s="16"/>
      <c r="F4517" s="3"/>
      <c r="G4517" s="3"/>
      <c r="H4517" s="3"/>
      <c r="I4517" s="3"/>
      <c r="J4517" s="2"/>
      <c r="M4517" s="10"/>
      <c r="N4517" s="2"/>
      <c r="O4517" s="3"/>
      <c r="P4517" s="11"/>
      <c r="Q4517" s="16"/>
      <c r="R4517" s="4"/>
      <c r="S4517" s="12"/>
      <c r="T4517" s="16"/>
      <c r="U4517" s="4"/>
      <c r="V4517" s="3"/>
      <c r="W4517" s="3"/>
      <c r="X4517" s="3"/>
      <c r="Y4517" s="3"/>
      <c r="Z4517" s="3"/>
      <c r="AA4517" s="4"/>
      <c r="AB4517" s="4"/>
      <c r="AC4517" s="4"/>
      <c r="AD4517" s="4"/>
      <c r="AE4517" s="4"/>
      <c r="BA4517" s="13"/>
      <c r="BC4517" s="2"/>
      <c r="BD4517" s="2"/>
      <c r="BU4517" s="15"/>
      <c r="BV4517" s="6"/>
      <c r="BW4517" s="6"/>
      <c r="BX4517" s="16"/>
      <c r="BY4517" s="16"/>
      <c r="BZ4517" s="16"/>
      <c r="CA4517" s="16"/>
      <c r="CB4517" s="14"/>
    </row>
    <row r="4518" spans="1:80" s="9" customFormat="1" x14ac:dyDescent="0.2">
      <c r="A4518" s="16"/>
      <c r="B4518" s="16"/>
      <c r="C4518" s="16"/>
      <c r="D4518" s="16"/>
      <c r="E4518" s="16"/>
      <c r="F4518" s="3"/>
      <c r="G4518" s="3"/>
      <c r="H4518" s="3"/>
      <c r="I4518" s="3"/>
      <c r="J4518" s="2"/>
      <c r="M4518" s="10"/>
      <c r="N4518" s="2"/>
      <c r="O4518" s="3"/>
      <c r="P4518" s="11"/>
      <c r="Q4518" s="16"/>
      <c r="R4518" s="4"/>
      <c r="S4518" s="12"/>
      <c r="T4518" s="16"/>
      <c r="U4518" s="4"/>
      <c r="V4518" s="3"/>
      <c r="W4518" s="3"/>
      <c r="X4518" s="3"/>
      <c r="Y4518" s="3"/>
      <c r="Z4518" s="3"/>
      <c r="AA4518" s="4"/>
      <c r="AB4518" s="4"/>
      <c r="AC4518" s="4"/>
      <c r="AD4518" s="4"/>
      <c r="AE4518" s="4"/>
      <c r="BA4518" s="13"/>
      <c r="BC4518" s="2"/>
      <c r="BD4518" s="2"/>
      <c r="BU4518" s="15"/>
      <c r="BV4518" s="6"/>
      <c r="BW4518" s="6"/>
      <c r="BX4518" s="16"/>
      <c r="BY4518" s="16"/>
      <c r="BZ4518" s="16"/>
      <c r="CA4518" s="16"/>
      <c r="CB4518" s="14"/>
    </row>
    <row r="4519" spans="1:80" s="9" customFormat="1" x14ac:dyDescent="0.2">
      <c r="A4519" s="16"/>
      <c r="B4519" s="16"/>
      <c r="C4519" s="16"/>
      <c r="D4519" s="16"/>
      <c r="E4519" s="16"/>
      <c r="F4519" s="3"/>
      <c r="G4519" s="3"/>
      <c r="H4519" s="3"/>
      <c r="I4519" s="3"/>
      <c r="J4519" s="2"/>
      <c r="M4519" s="10"/>
      <c r="N4519" s="2"/>
      <c r="O4519" s="3"/>
      <c r="P4519" s="11"/>
      <c r="Q4519" s="16"/>
      <c r="R4519" s="4"/>
      <c r="S4519" s="12"/>
      <c r="T4519" s="16"/>
      <c r="U4519" s="4"/>
      <c r="V4519" s="3"/>
      <c r="W4519" s="3"/>
      <c r="X4519" s="3"/>
      <c r="Y4519" s="3"/>
      <c r="Z4519" s="3"/>
      <c r="AA4519" s="4"/>
      <c r="AB4519" s="4"/>
      <c r="AC4519" s="4"/>
      <c r="AD4519" s="4"/>
      <c r="AE4519" s="4"/>
      <c r="BA4519" s="13"/>
      <c r="BC4519" s="2"/>
      <c r="BD4519" s="2"/>
      <c r="BU4519" s="15"/>
      <c r="BV4519" s="6"/>
      <c r="BW4519" s="6"/>
      <c r="BX4519" s="16"/>
      <c r="BY4519" s="16"/>
      <c r="BZ4519" s="16"/>
      <c r="CA4519" s="16"/>
      <c r="CB4519" s="14"/>
    </row>
    <row r="4520" spans="1:80" s="9" customFormat="1" x14ac:dyDescent="0.2">
      <c r="A4520" s="16"/>
      <c r="B4520" s="16"/>
      <c r="C4520" s="16"/>
      <c r="D4520" s="16"/>
      <c r="E4520" s="16"/>
      <c r="F4520" s="3"/>
      <c r="G4520" s="3"/>
      <c r="H4520" s="3"/>
      <c r="I4520" s="3"/>
      <c r="J4520" s="2"/>
      <c r="M4520" s="10"/>
      <c r="N4520" s="2"/>
      <c r="O4520" s="3"/>
      <c r="P4520" s="11"/>
      <c r="Q4520" s="16"/>
      <c r="R4520" s="4"/>
      <c r="S4520" s="12"/>
      <c r="T4520" s="16"/>
      <c r="U4520" s="4"/>
      <c r="V4520" s="3"/>
      <c r="W4520" s="3"/>
      <c r="X4520" s="3"/>
      <c r="Y4520" s="3"/>
      <c r="Z4520" s="3"/>
      <c r="AA4520" s="4"/>
      <c r="AB4520" s="4"/>
      <c r="AC4520" s="4"/>
      <c r="AD4520" s="4"/>
      <c r="AE4520" s="4"/>
      <c r="BA4520" s="13"/>
      <c r="BC4520" s="2"/>
      <c r="BD4520" s="2"/>
      <c r="BU4520" s="15"/>
      <c r="BV4520" s="6"/>
      <c r="BW4520" s="6"/>
      <c r="BX4520" s="16"/>
      <c r="BY4520" s="16"/>
      <c r="BZ4520" s="16"/>
      <c r="CA4520" s="16"/>
      <c r="CB4520" s="14"/>
    </row>
    <row r="4521" spans="1:80" s="9" customFormat="1" x14ac:dyDescent="0.2">
      <c r="A4521" s="16"/>
      <c r="B4521" s="16"/>
      <c r="C4521" s="16"/>
      <c r="D4521" s="16"/>
      <c r="E4521" s="16"/>
      <c r="F4521" s="3"/>
      <c r="G4521" s="3"/>
      <c r="H4521" s="3"/>
      <c r="I4521" s="3"/>
      <c r="J4521" s="2"/>
      <c r="M4521" s="10"/>
      <c r="N4521" s="2"/>
      <c r="O4521" s="3"/>
      <c r="P4521" s="11"/>
      <c r="Q4521" s="16"/>
      <c r="R4521" s="4"/>
      <c r="S4521" s="12"/>
      <c r="T4521" s="16"/>
      <c r="U4521" s="4"/>
      <c r="V4521" s="3"/>
      <c r="W4521" s="3"/>
      <c r="X4521" s="3"/>
      <c r="Y4521" s="3"/>
      <c r="Z4521" s="3"/>
      <c r="AA4521" s="4"/>
      <c r="AB4521" s="4"/>
      <c r="AC4521" s="4"/>
      <c r="AD4521" s="4"/>
      <c r="AE4521" s="4"/>
      <c r="BA4521" s="13"/>
      <c r="BC4521" s="2"/>
      <c r="BD4521" s="2"/>
      <c r="BU4521" s="15"/>
      <c r="BV4521" s="6"/>
      <c r="BW4521" s="6"/>
      <c r="BX4521" s="16"/>
      <c r="BY4521" s="16"/>
      <c r="BZ4521" s="16"/>
      <c r="CA4521" s="16"/>
      <c r="CB4521" s="14"/>
    </row>
    <row r="4522" spans="1:80" s="9" customFormat="1" x14ac:dyDescent="0.2">
      <c r="A4522" s="16"/>
      <c r="B4522" s="16"/>
      <c r="C4522" s="16"/>
      <c r="D4522" s="16"/>
      <c r="E4522" s="16"/>
      <c r="F4522" s="3"/>
      <c r="G4522" s="3"/>
      <c r="H4522" s="3"/>
      <c r="I4522" s="3"/>
      <c r="J4522" s="2"/>
      <c r="M4522" s="10"/>
      <c r="N4522" s="2"/>
      <c r="O4522" s="3"/>
      <c r="P4522" s="11"/>
      <c r="Q4522" s="16"/>
      <c r="R4522" s="4"/>
      <c r="S4522" s="12"/>
      <c r="T4522" s="16"/>
      <c r="U4522" s="4"/>
      <c r="V4522" s="3"/>
      <c r="W4522" s="3"/>
      <c r="X4522" s="3"/>
      <c r="Y4522" s="3"/>
      <c r="Z4522" s="3"/>
      <c r="AA4522" s="4"/>
      <c r="AB4522" s="4"/>
      <c r="AC4522" s="4"/>
      <c r="AD4522" s="4"/>
      <c r="AE4522" s="4"/>
      <c r="BA4522" s="13"/>
      <c r="BC4522" s="2"/>
      <c r="BD4522" s="2"/>
      <c r="BU4522" s="15"/>
      <c r="BV4522" s="6"/>
      <c r="BW4522" s="6"/>
      <c r="BX4522" s="16"/>
      <c r="BY4522" s="16"/>
      <c r="BZ4522" s="16"/>
      <c r="CA4522" s="16"/>
      <c r="CB4522" s="14"/>
    </row>
    <row r="4523" spans="1:80" s="9" customFormat="1" x14ac:dyDescent="0.2">
      <c r="A4523" s="16"/>
      <c r="B4523" s="16"/>
      <c r="C4523" s="16"/>
      <c r="D4523" s="16"/>
      <c r="E4523" s="16"/>
      <c r="F4523" s="3"/>
      <c r="G4523" s="3"/>
      <c r="H4523" s="3"/>
      <c r="I4523" s="3"/>
      <c r="J4523" s="2"/>
      <c r="M4523" s="10"/>
      <c r="N4523" s="2"/>
      <c r="O4523" s="3"/>
      <c r="P4523" s="11"/>
      <c r="Q4523" s="16"/>
      <c r="R4523" s="4"/>
      <c r="S4523" s="12"/>
      <c r="T4523" s="16"/>
      <c r="U4523" s="4"/>
      <c r="V4523" s="3"/>
      <c r="W4523" s="3"/>
      <c r="X4523" s="3"/>
      <c r="Y4523" s="3"/>
      <c r="Z4523" s="3"/>
      <c r="AA4523" s="4"/>
      <c r="AB4523" s="4"/>
      <c r="AC4523" s="4"/>
      <c r="AD4523" s="4"/>
      <c r="AE4523" s="4"/>
      <c r="BA4523" s="13"/>
      <c r="BC4523" s="2"/>
      <c r="BD4523" s="2"/>
      <c r="BU4523" s="15"/>
      <c r="BV4523" s="6"/>
      <c r="BW4523" s="6"/>
      <c r="BX4523" s="16"/>
      <c r="BY4523" s="16"/>
      <c r="BZ4523" s="16"/>
      <c r="CA4523" s="16"/>
      <c r="CB4523" s="14"/>
    </row>
    <row r="4524" spans="1:80" s="9" customFormat="1" x14ac:dyDescent="0.2">
      <c r="A4524" s="16"/>
      <c r="B4524" s="16"/>
      <c r="C4524" s="16"/>
      <c r="D4524" s="16"/>
      <c r="E4524" s="16"/>
      <c r="F4524" s="3"/>
      <c r="G4524" s="3"/>
      <c r="H4524" s="3"/>
      <c r="I4524" s="3"/>
      <c r="J4524" s="2"/>
      <c r="M4524" s="10"/>
      <c r="N4524" s="2"/>
      <c r="O4524" s="3"/>
      <c r="P4524" s="11"/>
      <c r="Q4524" s="16"/>
      <c r="R4524" s="4"/>
      <c r="S4524" s="12"/>
      <c r="T4524" s="16"/>
      <c r="U4524" s="4"/>
      <c r="V4524" s="3"/>
      <c r="W4524" s="3"/>
      <c r="X4524" s="3"/>
      <c r="Y4524" s="3"/>
      <c r="Z4524" s="3"/>
      <c r="AA4524" s="4"/>
      <c r="AB4524" s="4"/>
      <c r="AC4524" s="4"/>
      <c r="AD4524" s="4"/>
      <c r="AE4524" s="4"/>
      <c r="BA4524" s="13"/>
      <c r="BC4524" s="2"/>
      <c r="BD4524" s="2"/>
      <c r="BU4524" s="15"/>
      <c r="BV4524" s="6"/>
      <c r="BW4524" s="6"/>
      <c r="BX4524" s="16"/>
      <c r="BY4524" s="16"/>
      <c r="BZ4524" s="16"/>
      <c r="CA4524" s="16"/>
      <c r="CB4524" s="14"/>
    </row>
    <row r="4525" spans="1:80" s="9" customFormat="1" x14ac:dyDescent="0.2">
      <c r="A4525" s="16"/>
      <c r="B4525" s="16"/>
      <c r="C4525" s="16"/>
      <c r="D4525" s="16"/>
      <c r="E4525" s="16"/>
      <c r="F4525" s="3"/>
      <c r="G4525" s="3"/>
      <c r="H4525" s="3"/>
      <c r="I4525" s="3"/>
      <c r="J4525" s="2"/>
      <c r="M4525" s="10"/>
      <c r="N4525" s="2"/>
      <c r="O4525" s="3"/>
      <c r="P4525" s="11"/>
      <c r="Q4525" s="16"/>
      <c r="R4525" s="4"/>
      <c r="S4525" s="12"/>
      <c r="T4525" s="16"/>
      <c r="U4525" s="4"/>
      <c r="V4525" s="3"/>
      <c r="W4525" s="3"/>
      <c r="X4525" s="3"/>
      <c r="Y4525" s="3"/>
      <c r="Z4525" s="3"/>
      <c r="AA4525" s="4"/>
      <c r="AB4525" s="4"/>
      <c r="AC4525" s="4"/>
      <c r="AD4525" s="4"/>
      <c r="AE4525" s="4"/>
      <c r="BA4525" s="13"/>
      <c r="BC4525" s="2"/>
      <c r="BD4525" s="2"/>
      <c r="BU4525" s="15"/>
      <c r="BV4525" s="6"/>
      <c r="BW4525" s="6"/>
      <c r="BX4525" s="16"/>
      <c r="BY4525" s="16"/>
      <c r="BZ4525" s="16"/>
      <c r="CA4525" s="16"/>
      <c r="CB4525" s="14"/>
    </row>
    <row r="4526" spans="1:80" s="9" customFormat="1" x14ac:dyDescent="0.2">
      <c r="A4526" s="16"/>
      <c r="B4526" s="16"/>
      <c r="C4526" s="16"/>
      <c r="D4526" s="16"/>
      <c r="E4526" s="16"/>
      <c r="F4526" s="3"/>
      <c r="G4526" s="3"/>
      <c r="H4526" s="3"/>
      <c r="I4526" s="3"/>
      <c r="J4526" s="2"/>
      <c r="M4526" s="10"/>
      <c r="N4526" s="2"/>
      <c r="O4526" s="3"/>
      <c r="P4526" s="11"/>
      <c r="Q4526" s="16"/>
      <c r="R4526" s="4"/>
      <c r="S4526" s="12"/>
      <c r="T4526" s="16"/>
      <c r="U4526" s="4"/>
      <c r="V4526" s="3"/>
      <c r="W4526" s="3"/>
      <c r="X4526" s="3"/>
      <c r="Y4526" s="3"/>
      <c r="Z4526" s="3"/>
      <c r="AA4526" s="4"/>
      <c r="AB4526" s="4"/>
      <c r="AC4526" s="4"/>
      <c r="AD4526" s="4"/>
      <c r="AE4526" s="4"/>
      <c r="BA4526" s="13"/>
      <c r="BC4526" s="2"/>
      <c r="BD4526" s="2"/>
      <c r="BU4526" s="15"/>
      <c r="BV4526" s="6"/>
      <c r="BW4526" s="6"/>
      <c r="BX4526" s="16"/>
      <c r="BY4526" s="16"/>
      <c r="BZ4526" s="16"/>
      <c r="CA4526" s="16"/>
      <c r="CB4526" s="14"/>
    </row>
    <row r="4527" spans="1:80" s="9" customFormat="1" x14ac:dyDescent="0.2">
      <c r="A4527" s="16"/>
      <c r="B4527" s="16"/>
      <c r="C4527" s="16"/>
      <c r="D4527" s="16"/>
      <c r="E4527" s="16"/>
      <c r="F4527" s="3"/>
      <c r="G4527" s="3"/>
      <c r="H4527" s="3"/>
      <c r="I4527" s="3"/>
      <c r="J4527" s="2"/>
      <c r="M4527" s="10"/>
      <c r="N4527" s="2"/>
      <c r="O4527" s="3"/>
      <c r="P4527" s="11"/>
      <c r="Q4527" s="16"/>
      <c r="R4527" s="4"/>
      <c r="S4527" s="12"/>
      <c r="T4527" s="16"/>
      <c r="U4527" s="4"/>
      <c r="V4527" s="3"/>
      <c r="W4527" s="3"/>
      <c r="X4527" s="3"/>
      <c r="Y4527" s="3"/>
      <c r="Z4527" s="3"/>
      <c r="AA4527" s="4"/>
      <c r="AB4527" s="4"/>
      <c r="AC4527" s="4"/>
      <c r="AD4527" s="4"/>
      <c r="AE4527" s="4"/>
      <c r="BA4527" s="13"/>
      <c r="BC4527" s="2"/>
      <c r="BD4527" s="2"/>
      <c r="BU4527" s="15"/>
      <c r="BV4527" s="6"/>
      <c r="BW4527" s="6"/>
      <c r="BX4527" s="16"/>
      <c r="BY4527" s="16"/>
      <c r="BZ4527" s="16"/>
      <c r="CA4527" s="16"/>
      <c r="CB4527" s="14"/>
    </row>
    <row r="4528" spans="1:80" s="9" customFormat="1" x14ac:dyDescent="0.2">
      <c r="A4528" s="16"/>
      <c r="B4528" s="16"/>
      <c r="C4528" s="16"/>
      <c r="D4528" s="16"/>
      <c r="E4528" s="16"/>
      <c r="F4528" s="3"/>
      <c r="G4528" s="3"/>
      <c r="H4528" s="3"/>
      <c r="I4528" s="3"/>
      <c r="J4528" s="2"/>
      <c r="M4528" s="10"/>
      <c r="N4528" s="2"/>
      <c r="O4528" s="3"/>
      <c r="P4528" s="11"/>
      <c r="Q4528" s="16"/>
      <c r="R4528" s="4"/>
      <c r="S4528" s="12"/>
      <c r="T4528" s="16"/>
      <c r="U4528" s="4"/>
      <c r="V4528" s="3"/>
      <c r="W4528" s="3"/>
      <c r="X4528" s="3"/>
      <c r="Y4528" s="3"/>
      <c r="Z4528" s="3"/>
      <c r="AA4528" s="4"/>
      <c r="AB4528" s="4"/>
      <c r="AC4528" s="4"/>
      <c r="AD4528" s="4"/>
      <c r="AE4528" s="4"/>
      <c r="BA4528" s="13"/>
      <c r="BC4528" s="2"/>
      <c r="BD4528" s="2"/>
      <c r="BU4528" s="15"/>
      <c r="BV4528" s="6"/>
      <c r="BW4528" s="6"/>
      <c r="BX4528" s="16"/>
      <c r="BY4528" s="16"/>
      <c r="BZ4528" s="16"/>
      <c r="CA4528" s="16"/>
      <c r="CB4528" s="14"/>
    </row>
    <row r="4529" spans="1:80" s="9" customFormat="1" x14ac:dyDescent="0.2">
      <c r="A4529" s="16"/>
      <c r="B4529" s="16"/>
      <c r="C4529" s="16"/>
      <c r="D4529" s="16"/>
      <c r="E4529" s="16"/>
      <c r="F4529" s="3"/>
      <c r="G4529" s="3"/>
      <c r="H4529" s="3"/>
      <c r="I4529" s="3"/>
      <c r="J4529" s="2"/>
      <c r="M4529" s="10"/>
      <c r="N4529" s="2"/>
      <c r="O4529" s="3"/>
      <c r="P4529" s="11"/>
      <c r="Q4529" s="16"/>
      <c r="R4529" s="4"/>
      <c r="S4529" s="12"/>
      <c r="T4529" s="16"/>
      <c r="U4529" s="4"/>
      <c r="V4529" s="3"/>
      <c r="W4529" s="3"/>
      <c r="X4529" s="3"/>
      <c r="Y4529" s="3"/>
      <c r="Z4529" s="3"/>
      <c r="AA4529" s="4"/>
      <c r="AB4529" s="4"/>
      <c r="AC4529" s="4"/>
      <c r="AD4529" s="4"/>
      <c r="AE4529" s="4"/>
      <c r="BA4529" s="13"/>
      <c r="BC4529" s="2"/>
      <c r="BD4529" s="2"/>
      <c r="BU4529" s="15"/>
      <c r="BV4529" s="6"/>
      <c r="BW4529" s="6"/>
      <c r="BX4529" s="16"/>
      <c r="BY4529" s="16"/>
      <c r="BZ4529" s="16"/>
      <c r="CA4529" s="16"/>
      <c r="CB4529" s="14"/>
    </row>
    <row r="4530" spans="1:80" s="9" customFormat="1" x14ac:dyDescent="0.2">
      <c r="A4530" s="16"/>
      <c r="B4530" s="16"/>
      <c r="C4530" s="16"/>
      <c r="D4530" s="16"/>
      <c r="E4530" s="16"/>
      <c r="F4530" s="3"/>
      <c r="G4530" s="3"/>
      <c r="H4530" s="3"/>
      <c r="I4530" s="3"/>
      <c r="J4530" s="2"/>
      <c r="M4530" s="10"/>
      <c r="N4530" s="2"/>
      <c r="O4530" s="3"/>
      <c r="P4530" s="11"/>
      <c r="Q4530" s="16"/>
      <c r="R4530" s="4"/>
      <c r="S4530" s="12"/>
      <c r="T4530" s="16"/>
      <c r="U4530" s="4"/>
      <c r="V4530" s="3"/>
      <c r="W4530" s="3"/>
      <c r="X4530" s="3"/>
      <c r="Y4530" s="3"/>
      <c r="Z4530" s="3"/>
      <c r="AA4530" s="4"/>
      <c r="AB4530" s="4"/>
      <c r="AC4530" s="4"/>
      <c r="AD4530" s="4"/>
      <c r="AE4530" s="4"/>
      <c r="BA4530" s="13"/>
      <c r="BC4530" s="2"/>
      <c r="BD4530" s="2"/>
      <c r="BU4530" s="15"/>
      <c r="BV4530" s="6"/>
      <c r="BW4530" s="6"/>
      <c r="BX4530" s="16"/>
      <c r="BY4530" s="16"/>
      <c r="BZ4530" s="16"/>
      <c r="CA4530" s="16"/>
      <c r="CB4530" s="14"/>
    </row>
    <row r="4531" spans="1:80" s="9" customFormat="1" x14ac:dyDescent="0.2">
      <c r="A4531" s="16"/>
      <c r="B4531" s="16"/>
      <c r="C4531" s="16"/>
      <c r="D4531" s="16"/>
      <c r="E4531" s="16"/>
      <c r="F4531" s="3"/>
      <c r="G4531" s="3"/>
      <c r="H4531" s="3"/>
      <c r="I4531" s="3"/>
      <c r="J4531" s="2"/>
      <c r="M4531" s="10"/>
      <c r="N4531" s="2"/>
      <c r="O4531" s="3"/>
      <c r="P4531" s="11"/>
      <c r="Q4531" s="16"/>
      <c r="R4531" s="4"/>
      <c r="S4531" s="12"/>
      <c r="T4531" s="16"/>
      <c r="U4531" s="4"/>
      <c r="V4531" s="3"/>
      <c r="W4531" s="3"/>
      <c r="X4531" s="3"/>
      <c r="Y4531" s="3"/>
      <c r="Z4531" s="3"/>
      <c r="AA4531" s="4"/>
      <c r="AB4531" s="4"/>
      <c r="AC4531" s="4"/>
      <c r="AD4531" s="4"/>
      <c r="AE4531" s="4"/>
      <c r="BA4531" s="13"/>
      <c r="BC4531" s="2"/>
      <c r="BD4531" s="2"/>
      <c r="BU4531" s="15"/>
      <c r="BV4531" s="6"/>
      <c r="BW4531" s="6"/>
      <c r="BX4531" s="16"/>
      <c r="BY4531" s="16"/>
      <c r="BZ4531" s="16"/>
      <c r="CA4531" s="16"/>
      <c r="CB4531" s="14"/>
    </row>
    <row r="4532" spans="1:80" s="9" customFormat="1" x14ac:dyDescent="0.2">
      <c r="A4532" s="16"/>
      <c r="B4532" s="16"/>
      <c r="C4532" s="16"/>
      <c r="D4532" s="16"/>
      <c r="E4532" s="16"/>
      <c r="F4532" s="3"/>
      <c r="G4532" s="3"/>
      <c r="H4532" s="3"/>
      <c r="I4532" s="3"/>
      <c r="J4532" s="2"/>
      <c r="M4532" s="10"/>
      <c r="N4532" s="2"/>
      <c r="O4532" s="3"/>
      <c r="P4532" s="11"/>
      <c r="Q4532" s="16"/>
      <c r="R4532" s="4"/>
      <c r="S4532" s="12"/>
      <c r="T4532" s="16"/>
      <c r="U4532" s="4"/>
      <c r="V4532" s="3"/>
      <c r="W4532" s="3"/>
      <c r="X4532" s="3"/>
      <c r="Y4532" s="3"/>
      <c r="Z4532" s="3"/>
      <c r="AA4532" s="4"/>
      <c r="AB4532" s="4"/>
      <c r="AC4532" s="4"/>
      <c r="AD4532" s="4"/>
      <c r="AE4532" s="4"/>
      <c r="BA4532" s="13"/>
      <c r="BC4532" s="2"/>
      <c r="BD4532" s="2"/>
      <c r="BU4532" s="15"/>
      <c r="BV4532" s="6"/>
      <c r="BW4532" s="6"/>
      <c r="BX4532" s="16"/>
      <c r="BY4532" s="16"/>
      <c r="BZ4532" s="16"/>
      <c r="CA4532" s="16"/>
      <c r="CB4532" s="14"/>
    </row>
    <row r="4533" spans="1:80" s="9" customFormat="1" x14ac:dyDescent="0.2">
      <c r="A4533" s="16"/>
      <c r="B4533" s="16"/>
      <c r="C4533" s="16"/>
      <c r="D4533" s="16"/>
      <c r="E4533" s="16"/>
      <c r="F4533" s="3"/>
      <c r="G4533" s="3"/>
      <c r="H4533" s="3"/>
      <c r="I4533" s="3"/>
      <c r="J4533" s="2"/>
      <c r="M4533" s="10"/>
      <c r="N4533" s="2"/>
      <c r="O4533" s="3"/>
      <c r="P4533" s="11"/>
      <c r="Q4533" s="16"/>
      <c r="R4533" s="4"/>
      <c r="S4533" s="12"/>
      <c r="T4533" s="16"/>
      <c r="U4533" s="4"/>
      <c r="V4533" s="3"/>
      <c r="W4533" s="3"/>
      <c r="X4533" s="3"/>
      <c r="Y4533" s="3"/>
      <c r="Z4533" s="3"/>
      <c r="AA4533" s="4"/>
      <c r="AB4533" s="4"/>
      <c r="AC4533" s="4"/>
      <c r="AD4533" s="4"/>
      <c r="AE4533" s="4"/>
      <c r="BA4533" s="13"/>
      <c r="BC4533" s="2"/>
      <c r="BD4533" s="2"/>
      <c r="BU4533" s="15"/>
      <c r="BV4533" s="6"/>
      <c r="BW4533" s="6"/>
      <c r="BX4533" s="16"/>
      <c r="BY4533" s="16"/>
      <c r="BZ4533" s="16"/>
      <c r="CA4533" s="16"/>
      <c r="CB4533" s="14"/>
    </row>
    <row r="4534" spans="1:80" s="9" customFormat="1" x14ac:dyDescent="0.2">
      <c r="A4534" s="16"/>
      <c r="B4534" s="16"/>
      <c r="C4534" s="16"/>
      <c r="D4534" s="16"/>
      <c r="E4534" s="16"/>
      <c r="F4534" s="3"/>
      <c r="G4534" s="3"/>
      <c r="H4534" s="3"/>
      <c r="I4534" s="3"/>
      <c r="J4534" s="2"/>
      <c r="M4534" s="10"/>
      <c r="N4534" s="2"/>
      <c r="O4534" s="3"/>
      <c r="P4534" s="11"/>
      <c r="Q4534" s="16"/>
      <c r="R4534" s="4"/>
      <c r="S4534" s="12"/>
      <c r="T4534" s="16"/>
      <c r="U4534" s="4"/>
      <c r="V4534" s="3"/>
      <c r="W4534" s="3"/>
      <c r="X4534" s="3"/>
      <c r="Y4534" s="3"/>
      <c r="Z4534" s="3"/>
      <c r="AA4534" s="4"/>
      <c r="AB4534" s="4"/>
      <c r="AC4534" s="4"/>
      <c r="AD4534" s="4"/>
      <c r="AE4534" s="4"/>
      <c r="BA4534" s="13"/>
      <c r="BC4534" s="2"/>
      <c r="BD4534" s="2"/>
      <c r="BU4534" s="15"/>
      <c r="BV4534" s="6"/>
      <c r="BW4534" s="6"/>
      <c r="BX4534" s="16"/>
      <c r="BY4534" s="16"/>
      <c r="BZ4534" s="16"/>
      <c r="CA4534" s="16"/>
      <c r="CB4534" s="14"/>
    </row>
    <row r="4535" spans="1:80" s="9" customFormat="1" x14ac:dyDescent="0.2">
      <c r="A4535" s="16"/>
      <c r="B4535" s="16"/>
      <c r="C4535" s="16"/>
      <c r="D4535" s="16"/>
      <c r="E4535" s="16"/>
      <c r="F4535" s="3"/>
      <c r="G4535" s="3"/>
      <c r="H4535" s="3"/>
      <c r="I4535" s="3"/>
      <c r="J4535" s="2"/>
      <c r="M4535" s="10"/>
      <c r="N4535" s="2"/>
      <c r="O4535" s="3"/>
      <c r="P4535" s="11"/>
      <c r="Q4535" s="16"/>
      <c r="R4535" s="4"/>
      <c r="S4535" s="12"/>
      <c r="T4535" s="16"/>
      <c r="U4535" s="4"/>
      <c r="V4535" s="3"/>
      <c r="W4535" s="3"/>
      <c r="X4535" s="3"/>
      <c r="Y4535" s="3"/>
      <c r="Z4535" s="3"/>
      <c r="AA4535" s="4"/>
      <c r="AB4535" s="4"/>
      <c r="AC4535" s="4"/>
      <c r="AD4535" s="4"/>
      <c r="AE4535" s="4"/>
      <c r="BA4535" s="13"/>
      <c r="BC4535" s="2"/>
      <c r="BD4535" s="2"/>
      <c r="BU4535" s="15"/>
      <c r="BV4535" s="6"/>
      <c r="BW4535" s="6"/>
      <c r="BX4535" s="16"/>
      <c r="BY4535" s="16"/>
      <c r="BZ4535" s="16"/>
      <c r="CA4535" s="16"/>
      <c r="CB4535" s="14"/>
    </row>
    <row r="4536" spans="1:80" s="9" customFormat="1" x14ac:dyDescent="0.2">
      <c r="A4536" s="16"/>
      <c r="B4536" s="16"/>
      <c r="C4536" s="16"/>
      <c r="D4536" s="16"/>
      <c r="E4536" s="16"/>
      <c r="F4536" s="3"/>
      <c r="G4536" s="3"/>
      <c r="H4536" s="3"/>
      <c r="I4536" s="3"/>
      <c r="J4536" s="2"/>
      <c r="M4536" s="10"/>
      <c r="N4536" s="2"/>
      <c r="O4536" s="3"/>
      <c r="P4536" s="11"/>
      <c r="Q4536" s="16"/>
      <c r="R4536" s="4"/>
      <c r="S4536" s="12"/>
      <c r="T4536" s="16"/>
      <c r="U4536" s="4"/>
      <c r="V4536" s="3"/>
      <c r="W4536" s="3"/>
      <c r="X4536" s="3"/>
      <c r="Y4536" s="3"/>
      <c r="Z4536" s="3"/>
      <c r="AA4536" s="4"/>
      <c r="AB4536" s="4"/>
      <c r="AC4536" s="4"/>
      <c r="AD4536" s="4"/>
      <c r="AE4536" s="4"/>
      <c r="BA4536" s="13"/>
      <c r="BC4536" s="2"/>
      <c r="BD4536" s="2"/>
      <c r="BU4536" s="15"/>
      <c r="BV4536" s="6"/>
      <c r="BW4536" s="6"/>
      <c r="BX4536" s="16"/>
      <c r="BY4536" s="16"/>
      <c r="BZ4536" s="16"/>
      <c r="CA4536" s="16"/>
      <c r="CB4536" s="14"/>
    </row>
    <row r="4537" spans="1:80" s="9" customFormat="1" x14ac:dyDescent="0.2">
      <c r="A4537" s="16"/>
      <c r="B4537" s="16"/>
      <c r="C4537" s="16"/>
      <c r="D4537" s="16"/>
      <c r="E4537" s="16"/>
      <c r="F4537" s="3"/>
      <c r="G4537" s="3"/>
      <c r="H4537" s="3"/>
      <c r="I4537" s="3"/>
      <c r="J4537" s="2"/>
      <c r="M4537" s="10"/>
      <c r="N4537" s="2"/>
      <c r="O4537" s="3"/>
      <c r="P4537" s="11"/>
      <c r="Q4537" s="16"/>
      <c r="R4537" s="4"/>
      <c r="S4537" s="12"/>
      <c r="T4537" s="16"/>
      <c r="U4537" s="4"/>
      <c r="V4537" s="3"/>
      <c r="W4537" s="3"/>
      <c r="X4537" s="3"/>
      <c r="Y4537" s="3"/>
      <c r="Z4537" s="3"/>
      <c r="AA4537" s="4"/>
      <c r="AB4537" s="4"/>
      <c r="AC4537" s="4"/>
      <c r="AD4537" s="4"/>
      <c r="AE4537" s="4"/>
      <c r="BA4537" s="13"/>
      <c r="BC4537" s="2"/>
      <c r="BD4537" s="2"/>
      <c r="BU4537" s="15"/>
      <c r="BV4537" s="6"/>
      <c r="BW4537" s="6"/>
      <c r="BX4537" s="16"/>
      <c r="BY4537" s="16"/>
      <c r="BZ4537" s="16"/>
      <c r="CA4537" s="16"/>
      <c r="CB4537" s="14"/>
    </row>
    <row r="4538" spans="1:80" s="9" customFormat="1" x14ac:dyDescent="0.2">
      <c r="A4538" s="16"/>
      <c r="B4538" s="16"/>
      <c r="C4538" s="16"/>
      <c r="D4538" s="16"/>
      <c r="E4538" s="16"/>
      <c r="F4538" s="3"/>
      <c r="G4538" s="3"/>
      <c r="H4538" s="3"/>
      <c r="I4538" s="3"/>
      <c r="J4538" s="2"/>
      <c r="M4538" s="10"/>
      <c r="N4538" s="2"/>
      <c r="O4538" s="3"/>
      <c r="P4538" s="11"/>
      <c r="Q4538" s="16"/>
      <c r="R4538" s="4"/>
      <c r="S4538" s="12"/>
      <c r="T4538" s="16"/>
      <c r="U4538" s="4"/>
      <c r="V4538" s="3"/>
      <c r="W4538" s="3"/>
      <c r="X4538" s="3"/>
      <c r="Y4538" s="3"/>
      <c r="Z4538" s="3"/>
      <c r="AA4538" s="4"/>
      <c r="AB4538" s="4"/>
      <c r="AC4538" s="4"/>
      <c r="AD4538" s="4"/>
      <c r="AE4538" s="4"/>
      <c r="BA4538" s="13"/>
      <c r="BC4538" s="2"/>
      <c r="BD4538" s="2"/>
      <c r="BU4538" s="15"/>
      <c r="BV4538" s="6"/>
      <c r="BW4538" s="6"/>
      <c r="BX4538" s="16"/>
      <c r="BY4538" s="16"/>
      <c r="BZ4538" s="16"/>
      <c r="CA4538" s="16"/>
      <c r="CB4538" s="14"/>
    </row>
    <row r="4539" spans="1:80" s="9" customFormat="1" x14ac:dyDescent="0.2">
      <c r="A4539" s="16"/>
      <c r="B4539" s="16"/>
      <c r="C4539" s="16"/>
      <c r="D4539" s="16"/>
      <c r="E4539" s="16"/>
      <c r="F4539" s="3"/>
      <c r="G4539" s="3"/>
      <c r="H4539" s="3"/>
      <c r="I4539" s="3"/>
      <c r="J4539" s="2"/>
      <c r="M4539" s="10"/>
      <c r="N4539" s="2"/>
      <c r="O4539" s="3"/>
      <c r="P4539" s="11"/>
      <c r="Q4539" s="16"/>
      <c r="R4539" s="4"/>
      <c r="S4539" s="12"/>
      <c r="T4539" s="16"/>
      <c r="U4539" s="4"/>
      <c r="V4539" s="3"/>
      <c r="W4539" s="3"/>
      <c r="X4539" s="3"/>
      <c r="Y4539" s="3"/>
      <c r="Z4539" s="3"/>
      <c r="AA4539" s="4"/>
      <c r="AB4539" s="4"/>
      <c r="AC4539" s="4"/>
      <c r="AD4539" s="4"/>
      <c r="AE4539" s="4"/>
      <c r="BA4539" s="13"/>
      <c r="BC4539" s="2"/>
      <c r="BD4539" s="2"/>
      <c r="BU4539" s="15"/>
      <c r="BV4539" s="6"/>
      <c r="BW4539" s="6"/>
      <c r="BX4539" s="16"/>
      <c r="BY4539" s="16"/>
      <c r="BZ4539" s="16"/>
      <c r="CA4539" s="16"/>
      <c r="CB4539" s="14"/>
    </row>
    <row r="4540" spans="1:80" s="9" customFormat="1" x14ac:dyDescent="0.2">
      <c r="A4540" s="16"/>
      <c r="B4540" s="16"/>
      <c r="C4540" s="16"/>
      <c r="D4540" s="16"/>
      <c r="E4540" s="16"/>
      <c r="F4540" s="3"/>
      <c r="G4540" s="3"/>
      <c r="H4540" s="3"/>
      <c r="I4540" s="3"/>
      <c r="J4540" s="2"/>
      <c r="M4540" s="10"/>
      <c r="N4540" s="2"/>
      <c r="O4540" s="3"/>
      <c r="P4540" s="11"/>
      <c r="Q4540" s="16"/>
      <c r="R4540" s="4"/>
      <c r="S4540" s="12"/>
      <c r="T4540" s="16"/>
      <c r="U4540" s="4"/>
      <c r="V4540" s="3"/>
      <c r="W4540" s="3"/>
      <c r="X4540" s="3"/>
      <c r="Y4540" s="3"/>
      <c r="Z4540" s="3"/>
      <c r="AA4540" s="4"/>
      <c r="AB4540" s="4"/>
      <c r="AC4540" s="4"/>
      <c r="AD4540" s="4"/>
      <c r="AE4540" s="4"/>
      <c r="BA4540" s="13"/>
      <c r="BC4540" s="2"/>
      <c r="BD4540" s="2"/>
      <c r="BU4540" s="15"/>
      <c r="BV4540" s="6"/>
      <c r="BW4540" s="6"/>
      <c r="BX4540" s="16"/>
      <c r="BY4540" s="16"/>
      <c r="BZ4540" s="16"/>
      <c r="CA4540" s="16"/>
      <c r="CB4540" s="14"/>
    </row>
    <row r="4541" spans="1:80" s="9" customFormat="1" x14ac:dyDescent="0.2">
      <c r="A4541" s="16"/>
      <c r="B4541" s="16"/>
      <c r="C4541" s="16"/>
      <c r="D4541" s="16"/>
      <c r="E4541" s="16"/>
      <c r="F4541" s="3"/>
      <c r="G4541" s="3"/>
      <c r="H4541" s="3"/>
      <c r="I4541" s="3"/>
      <c r="J4541" s="2"/>
      <c r="M4541" s="10"/>
      <c r="N4541" s="2"/>
      <c r="O4541" s="3"/>
      <c r="P4541" s="11"/>
      <c r="Q4541" s="16"/>
      <c r="R4541" s="4"/>
      <c r="S4541" s="12"/>
      <c r="T4541" s="16"/>
      <c r="U4541" s="4"/>
      <c r="V4541" s="3"/>
      <c r="W4541" s="3"/>
      <c r="X4541" s="3"/>
      <c r="Y4541" s="3"/>
      <c r="Z4541" s="3"/>
      <c r="AA4541" s="4"/>
      <c r="AB4541" s="4"/>
      <c r="AC4541" s="4"/>
      <c r="AD4541" s="4"/>
      <c r="AE4541" s="4"/>
      <c r="BA4541" s="13"/>
      <c r="BC4541" s="2"/>
      <c r="BD4541" s="2"/>
      <c r="BU4541" s="15"/>
      <c r="BV4541" s="6"/>
      <c r="BW4541" s="6"/>
      <c r="BX4541" s="16"/>
      <c r="BY4541" s="16"/>
      <c r="BZ4541" s="16"/>
      <c r="CA4541" s="16"/>
      <c r="CB4541" s="14"/>
    </row>
    <row r="4542" spans="1:80" s="9" customFormat="1" x14ac:dyDescent="0.2">
      <c r="A4542" s="16"/>
      <c r="B4542" s="16"/>
      <c r="C4542" s="16"/>
      <c r="D4542" s="16"/>
      <c r="E4542" s="16"/>
      <c r="F4542" s="3"/>
      <c r="G4542" s="3"/>
      <c r="H4542" s="3"/>
      <c r="I4542" s="3"/>
      <c r="J4542" s="2"/>
      <c r="M4542" s="10"/>
      <c r="N4542" s="2"/>
      <c r="O4542" s="3"/>
      <c r="P4542" s="11"/>
      <c r="Q4542" s="16"/>
      <c r="R4542" s="4"/>
      <c r="S4542" s="12"/>
      <c r="T4542" s="16"/>
      <c r="U4542" s="4"/>
      <c r="V4542" s="3"/>
      <c r="W4542" s="3"/>
      <c r="X4542" s="3"/>
      <c r="Y4542" s="3"/>
      <c r="Z4542" s="3"/>
      <c r="AA4542" s="4"/>
      <c r="AB4542" s="4"/>
      <c r="AC4542" s="4"/>
      <c r="AD4542" s="4"/>
      <c r="AE4542" s="4"/>
      <c r="BA4542" s="13"/>
      <c r="BC4542" s="2"/>
      <c r="BD4542" s="2"/>
      <c r="BU4542" s="15"/>
      <c r="BV4542" s="6"/>
      <c r="BW4542" s="6"/>
      <c r="BX4542" s="16"/>
      <c r="BY4542" s="16"/>
      <c r="BZ4542" s="16"/>
      <c r="CA4542" s="16"/>
      <c r="CB4542" s="14"/>
    </row>
    <row r="4543" spans="1:80" s="9" customFormat="1" x14ac:dyDescent="0.2">
      <c r="A4543" s="16"/>
      <c r="B4543" s="16"/>
      <c r="C4543" s="16"/>
      <c r="D4543" s="16"/>
      <c r="E4543" s="16"/>
      <c r="F4543" s="3"/>
      <c r="G4543" s="3"/>
      <c r="H4543" s="3"/>
      <c r="I4543" s="3"/>
      <c r="J4543" s="2"/>
      <c r="M4543" s="10"/>
      <c r="N4543" s="2"/>
      <c r="O4543" s="3"/>
      <c r="P4543" s="11"/>
      <c r="Q4543" s="16"/>
      <c r="R4543" s="4"/>
      <c r="S4543" s="12"/>
      <c r="T4543" s="16"/>
      <c r="U4543" s="4"/>
      <c r="V4543" s="3"/>
      <c r="W4543" s="3"/>
      <c r="X4543" s="3"/>
      <c r="Y4543" s="3"/>
      <c r="Z4543" s="3"/>
      <c r="AA4543" s="4"/>
      <c r="AB4543" s="4"/>
      <c r="AC4543" s="4"/>
      <c r="AD4543" s="4"/>
      <c r="AE4543" s="4"/>
      <c r="BA4543" s="13"/>
      <c r="BC4543" s="2"/>
      <c r="BD4543" s="2"/>
      <c r="BU4543" s="15"/>
      <c r="BV4543" s="6"/>
      <c r="BW4543" s="6"/>
      <c r="BX4543" s="16"/>
      <c r="BY4543" s="16"/>
      <c r="BZ4543" s="16"/>
      <c r="CA4543" s="16"/>
      <c r="CB4543" s="14"/>
    </row>
    <row r="4544" spans="1:80" s="9" customFormat="1" x14ac:dyDescent="0.2">
      <c r="A4544" s="16"/>
      <c r="B4544" s="16"/>
      <c r="C4544" s="16"/>
      <c r="D4544" s="16"/>
      <c r="E4544" s="16"/>
      <c r="F4544" s="3"/>
      <c r="G4544" s="3"/>
      <c r="H4544" s="3"/>
      <c r="I4544" s="3"/>
      <c r="J4544" s="2"/>
      <c r="M4544" s="10"/>
      <c r="N4544" s="2"/>
      <c r="O4544" s="3"/>
      <c r="P4544" s="11"/>
      <c r="Q4544" s="16"/>
      <c r="R4544" s="4"/>
      <c r="S4544" s="12"/>
      <c r="T4544" s="16"/>
      <c r="U4544" s="4"/>
      <c r="V4544" s="3"/>
      <c r="W4544" s="3"/>
      <c r="X4544" s="3"/>
      <c r="Y4544" s="3"/>
      <c r="Z4544" s="3"/>
      <c r="AA4544" s="4"/>
      <c r="AB4544" s="4"/>
      <c r="AC4544" s="4"/>
      <c r="AD4544" s="4"/>
      <c r="AE4544" s="4"/>
      <c r="BA4544" s="13"/>
      <c r="BC4544" s="2"/>
      <c r="BD4544" s="2"/>
      <c r="BU4544" s="15"/>
      <c r="BV4544" s="6"/>
      <c r="BW4544" s="6"/>
      <c r="BX4544" s="16"/>
      <c r="BY4544" s="16"/>
      <c r="BZ4544" s="16"/>
      <c r="CA4544" s="16"/>
      <c r="CB4544" s="14"/>
    </row>
    <row r="4545" spans="1:80" s="9" customFormat="1" x14ac:dyDescent="0.2">
      <c r="A4545" s="16"/>
      <c r="B4545" s="16"/>
      <c r="C4545" s="16"/>
      <c r="D4545" s="16"/>
      <c r="E4545" s="16"/>
      <c r="F4545" s="3"/>
      <c r="G4545" s="3"/>
      <c r="H4545" s="3"/>
      <c r="I4545" s="3"/>
      <c r="J4545" s="2"/>
      <c r="M4545" s="10"/>
      <c r="N4545" s="2"/>
      <c r="O4545" s="3"/>
      <c r="P4545" s="11"/>
      <c r="Q4545" s="16"/>
      <c r="R4545" s="4"/>
      <c r="S4545" s="12"/>
      <c r="T4545" s="16"/>
      <c r="U4545" s="4"/>
      <c r="V4545" s="3"/>
      <c r="W4545" s="3"/>
      <c r="X4545" s="3"/>
      <c r="Y4545" s="3"/>
      <c r="Z4545" s="3"/>
      <c r="AA4545" s="4"/>
      <c r="AB4545" s="4"/>
      <c r="AC4545" s="4"/>
      <c r="AD4545" s="4"/>
      <c r="AE4545" s="4"/>
      <c r="BA4545" s="13"/>
      <c r="BC4545" s="2"/>
      <c r="BD4545" s="2"/>
      <c r="BU4545" s="15"/>
      <c r="BV4545" s="6"/>
      <c r="BW4545" s="6"/>
      <c r="BX4545" s="16"/>
      <c r="BY4545" s="16"/>
      <c r="BZ4545" s="16"/>
      <c r="CA4545" s="16"/>
      <c r="CB4545" s="14"/>
    </row>
    <row r="4546" spans="1:80" s="9" customFormat="1" x14ac:dyDescent="0.2">
      <c r="A4546" s="16"/>
      <c r="B4546" s="16"/>
      <c r="C4546" s="16"/>
      <c r="D4546" s="16"/>
      <c r="E4546" s="16"/>
      <c r="F4546" s="3"/>
      <c r="G4546" s="3"/>
      <c r="H4546" s="3"/>
      <c r="I4546" s="3"/>
      <c r="J4546" s="2"/>
      <c r="M4546" s="10"/>
      <c r="N4546" s="2"/>
      <c r="O4546" s="3"/>
      <c r="P4546" s="11"/>
      <c r="Q4546" s="16"/>
      <c r="R4546" s="4"/>
      <c r="S4546" s="12"/>
      <c r="T4546" s="16"/>
      <c r="U4546" s="4"/>
      <c r="V4546" s="3"/>
      <c r="W4546" s="3"/>
      <c r="X4546" s="3"/>
      <c r="Y4546" s="3"/>
      <c r="Z4546" s="3"/>
      <c r="AA4546" s="4"/>
      <c r="AB4546" s="4"/>
      <c r="AC4546" s="4"/>
      <c r="AD4546" s="4"/>
      <c r="AE4546" s="4"/>
      <c r="BA4546" s="13"/>
      <c r="BC4546" s="2"/>
      <c r="BD4546" s="2"/>
      <c r="BU4546" s="15"/>
      <c r="BV4546" s="6"/>
      <c r="BW4546" s="6"/>
      <c r="BX4546" s="16"/>
      <c r="BY4546" s="16"/>
      <c r="BZ4546" s="16"/>
      <c r="CA4546" s="16"/>
      <c r="CB4546" s="14"/>
    </row>
    <row r="4547" spans="1:80" s="9" customFormat="1" x14ac:dyDescent="0.2">
      <c r="A4547" s="16"/>
      <c r="B4547" s="16"/>
      <c r="C4547" s="16"/>
      <c r="D4547" s="16"/>
      <c r="E4547" s="16"/>
      <c r="F4547" s="3"/>
      <c r="G4547" s="3"/>
      <c r="H4547" s="3"/>
      <c r="I4547" s="3"/>
      <c r="J4547" s="2"/>
      <c r="M4547" s="10"/>
      <c r="N4547" s="2"/>
      <c r="O4547" s="3"/>
      <c r="P4547" s="11"/>
      <c r="Q4547" s="16"/>
      <c r="R4547" s="4"/>
      <c r="S4547" s="12"/>
      <c r="T4547" s="16"/>
      <c r="U4547" s="4"/>
      <c r="V4547" s="3"/>
      <c r="W4547" s="3"/>
      <c r="X4547" s="3"/>
      <c r="Y4547" s="3"/>
      <c r="Z4547" s="3"/>
      <c r="AA4547" s="4"/>
      <c r="AB4547" s="4"/>
      <c r="AC4547" s="4"/>
      <c r="AD4547" s="4"/>
      <c r="AE4547" s="4"/>
      <c r="BA4547" s="13"/>
      <c r="BC4547" s="2"/>
      <c r="BD4547" s="2"/>
      <c r="BU4547" s="15"/>
      <c r="BV4547" s="6"/>
      <c r="BW4547" s="6"/>
      <c r="BX4547" s="16"/>
      <c r="BY4547" s="16"/>
      <c r="BZ4547" s="16"/>
      <c r="CA4547" s="16"/>
      <c r="CB4547" s="14"/>
    </row>
    <row r="4548" spans="1:80" s="9" customFormat="1" x14ac:dyDescent="0.2">
      <c r="A4548" s="16"/>
      <c r="B4548" s="16"/>
      <c r="C4548" s="16"/>
      <c r="D4548" s="16"/>
      <c r="E4548" s="16"/>
      <c r="F4548" s="3"/>
      <c r="G4548" s="3"/>
      <c r="H4548" s="3"/>
      <c r="I4548" s="3"/>
      <c r="J4548" s="2"/>
      <c r="M4548" s="10"/>
      <c r="N4548" s="2"/>
      <c r="O4548" s="3"/>
      <c r="P4548" s="11"/>
      <c r="Q4548" s="16"/>
      <c r="R4548" s="4"/>
      <c r="S4548" s="12"/>
      <c r="T4548" s="16"/>
      <c r="U4548" s="4"/>
      <c r="V4548" s="3"/>
      <c r="W4548" s="3"/>
      <c r="X4548" s="3"/>
      <c r="Y4548" s="3"/>
      <c r="Z4548" s="3"/>
      <c r="AA4548" s="4"/>
      <c r="AB4548" s="4"/>
      <c r="AC4548" s="4"/>
      <c r="AD4548" s="4"/>
      <c r="AE4548" s="4"/>
      <c r="BA4548" s="13"/>
      <c r="BC4548" s="2"/>
      <c r="BD4548" s="2"/>
      <c r="BU4548" s="15"/>
      <c r="BV4548" s="6"/>
      <c r="BW4548" s="6"/>
      <c r="BX4548" s="16"/>
      <c r="BY4548" s="16"/>
      <c r="BZ4548" s="16"/>
      <c r="CA4548" s="16"/>
      <c r="CB4548" s="14"/>
    </row>
    <row r="4549" spans="1:80" s="9" customFormat="1" x14ac:dyDescent="0.2">
      <c r="A4549" s="16"/>
      <c r="B4549" s="16"/>
      <c r="C4549" s="16"/>
      <c r="D4549" s="16"/>
      <c r="E4549" s="16"/>
      <c r="F4549" s="3"/>
      <c r="G4549" s="3"/>
      <c r="H4549" s="3"/>
      <c r="I4549" s="3"/>
      <c r="J4549" s="2"/>
      <c r="M4549" s="10"/>
      <c r="N4549" s="2"/>
      <c r="O4549" s="3"/>
      <c r="P4549" s="11"/>
      <c r="Q4549" s="16"/>
      <c r="R4549" s="4"/>
      <c r="S4549" s="12"/>
      <c r="T4549" s="16"/>
      <c r="U4549" s="4"/>
      <c r="V4549" s="3"/>
      <c r="W4549" s="3"/>
      <c r="X4549" s="3"/>
      <c r="Y4549" s="3"/>
      <c r="Z4549" s="3"/>
      <c r="AA4549" s="4"/>
      <c r="AB4549" s="4"/>
      <c r="AC4549" s="4"/>
      <c r="AD4549" s="4"/>
      <c r="AE4549" s="4"/>
      <c r="BA4549" s="13"/>
      <c r="BC4549" s="2"/>
      <c r="BD4549" s="2"/>
      <c r="BU4549" s="15"/>
      <c r="BV4549" s="6"/>
      <c r="BW4549" s="6"/>
      <c r="BX4549" s="16"/>
      <c r="BY4549" s="16"/>
      <c r="BZ4549" s="16"/>
      <c r="CA4549" s="16"/>
      <c r="CB4549" s="14"/>
    </row>
    <row r="4550" spans="1:80" s="9" customFormat="1" x14ac:dyDescent="0.2">
      <c r="A4550" s="16"/>
      <c r="B4550" s="16"/>
      <c r="C4550" s="16"/>
      <c r="D4550" s="16"/>
      <c r="E4550" s="16"/>
      <c r="F4550" s="3"/>
      <c r="G4550" s="3"/>
      <c r="H4550" s="3"/>
      <c r="I4550" s="3"/>
      <c r="J4550" s="2"/>
      <c r="M4550" s="10"/>
      <c r="N4550" s="2"/>
      <c r="O4550" s="3"/>
      <c r="P4550" s="11"/>
      <c r="Q4550" s="16"/>
      <c r="R4550" s="4"/>
      <c r="S4550" s="12"/>
      <c r="T4550" s="16"/>
      <c r="U4550" s="4"/>
      <c r="V4550" s="3"/>
      <c r="W4550" s="3"/>
      <c r="X4550" s="3"/>
      <c r="Y4550" s="3"/>
      <c r="Z4550" s="3"/>
      <c r="AA4550" s="4"/>
      <c r="AB4550" s="4"/>
      <c r="AC4550" s="4"/>
      <c r="AD4550" s="4"/>
      <c r="AE4550" s="4"/>
      <c r="BA4550" s="13"/>
      <c r="BC4550" s="2"/>
      <c r="BD4550" s="2"/>
      <c r="BU4550" s="15"/>
      <c r="BV4550" s="6"/>
      <c r="BW4550" s="6"/>
      <c r="BX4550" s="16"/>
      <c r="BY4550" s="16"/>
      <c r="BZ4550" s="16"/>
      <c r="CA4550" s="16"/>
      <c r="CB4550" s="14"/>
    </row>
    <row r="4551" spans="1:80" s="9" customFormat="1" x14ac:dyDescent="0.2">
      <c r="A4551" s="16"/>
      <c r="B4551" s="16"/>
      <c r="C4551" s="16"/>
      <c r="D4551" s="16"/>
      <c r="E4551" s="16"/>
      <c r="F4551" s="3"/>
      <c r="G4551" s="3"/>
      <c r="H4551" s="3"/>
      <c r="I4551" s="3"/>
      <c r="J4551" s="2"/>
      <c r="M4551" s="10"/>
      <c r="N4551" s="2"/>
      <c r="O4551" s="3"/>
      <c r="P4551" s="11"/>
      <c r="Q4551" s="16"/>
      <c r="R4551" s="4"/>
      <c r="S4551" s="12"/>
      <c r="T4551" s="16"/>
      <c r="U4551" s="4"/>
      <c r="V4551" s="3"/>
      <c r="W4551" s="3"/>
      <c r="X4551" s="3"/>
      <c r="Y4551" s="3"/>
      <c r="Z4551" s="3"/>
      <c r="AA4551" s="4"/>
      <c r="AB4551" s="4"/>
      <c r="AC4551" s="4"/>
      <c r="AD4551" s="4"/>
      <c r="AE4551" s="4"/>
      <c r="BA4551" s="13"/>
      <c r="BC4551" s="2"/>
      <c r="BD4551" s="2"/>
      <c r="BU4551" s="15"/>
      <c r="BV4551" s="6"/>
      <c r="BW4551" s="6"/>
      <c r="BX4551" s="16"/>
      <c r="BY4551" s="16"/>
      <c r="BZ4551" s="16"/>
      <c r="CA4551" s="16"/>
      <c r="CB4551" s="14"/>
    </row>
    <row r="4552" spans="1:80" s="9" customFormat="1" x14ac:dyDescent="0.2">
      <c r="A4552" s="16"/>
      <c r="B4552" s="16"/>
      <c r="C4552" s="16"/>
      <c r="D4552" s="16"/>
      <c r="E4552" s="16"/>
      <c r="F4552" s="3"/>
      <c r="G4552" s="3"/>
      <c r="H4552" s="3"/>
      <c r="I4552" s="3"/>
      <c r="J4552" s="2"/>
      <c r="M4552" s="10"/>
      <c r="N4552" s="2"/>
      <c r="O4552" s="3"/>
      <c r="P4552" s="11"/>
      <c r="Q4552" s="16"/>
      <c r="R4552" s="4"/>
      <c r="S4552" s="12"/>
      <c r="T4552" s="16"/>
      <c r="U4552" s="4"/>
      <c r="V4552" s="3"/>
      <c r="W4552" s="3"/>
      <c r="X4552" s="3"/>
      <c r="Y4552" s="3"/>
      <c r="Z4552" s="3"/>
      <c r="AA4552" s="4"/>
      <c r="AB4552" s="4"/>
      <c r="AC4552" s="4"/>
      <c r="AD4552" s="4"/>
      <c r="AE4552" s="4"/>
      <c r="BA4552" s="13"/>
      <c r="BC4552" s="2"/>
      <c r="BD4552" s="2"/>
      <c r="BU4552" s="15"/>
      <c r="BV4552" s="6"/>
      <c r="BW4552" s="6"/>
      <c r="BX4552" s="16"/>
      <c r="BY4552" s="16"/>
      <c r="BZ4552" s="16"/>
      <c r="CA4552" s="16"/>
      <c r="CB4552" s="14"/>
    </row>
    <row r="4553" spans="1:80" s="9" customFormat="1" x14ac:dyDescent="0.2">
      <c r="A4553" s="16"/>
      <c r="B4553" s="16"/>
      <c r="C4553" s="16"/>
      <c r="D4553" s="16"/>
      <c r="E4553" s="16"/>
      <c r="F4553" s="3"/>
      <c r="G4553" s="3"/>
      <c r="H4553" s="3"/>
      <c r="I4553" s="3"/>
      <c r="J4553" s="2"/>
      <c r="M4553" s="10"/>
      <c r="N4553" s="2"/>
      <c r="O4553" s="3"/>
      <c r="P4553" s="11"/>
      <c r="Q4553" s="16"/>
      <c r="R4553" s="4"/>
      <c r="S4553" s="12"/>
      <c r="T4553" s="16"/>
      <c r="U4553" s="4"/>
      <c r="V4553" s="3"/>
      <c r="W4553" s="3"/>
      <c r="X4553" s="3"/>
      <c r="Y4553" s="3"/>
      <c r="Z4553" s="3"/>
      <c r="AA4553" s="4"/>
      <c r="AB4553" s="4"/>
      <c r="AC4553" s="4"/>
      <c r="AD4553" s="4"/>
      <c r="AE4553" s="4"/>
      <c r="BA4553" s="13"/>
      <c r="BC4553" s="2"/>
      <c r="BD4553" s="2"/>
      <c r="BU4553" s="15"/>
      <c r="BV4553" s="6"/>
      <c r="BW4553" s="6"/>
      <c r="BX4553" s="16"/>
      <c r="BY4553" s="16"/>
      <c r="BZ4553" s="16"/>
      <c r="CA4553" s="16"/>
      <c r="CB4553" s="14"/>
    </row>
    <row r="4554" spans="1:80" s="9" customFormat="1" x14ac:dyDescent="0.2">
      <c r="A4554" s="16"/>
      <c r="B4554" s="16"/>
      <c r="C4554" s="16"/>
      <c r="D4554" s="16"/>
      <c r="E4554" s="16"/>
      <c r="F4554" s="3"/>
      <c r="G4554" s="3"/>
      <c r="H4554" s="3"/>
      <c r="I4554" s="3"/>
      <c r="J4554" s="2"/>
      <c r="M4554" s="10"/>
      <c r="N4554" s="2"/>
      <c r="O4554" s="3"/>
      <c r="P4554" s="11"/>
      <c r="Q4554" s="16"/>
      <c r="R4554" s="4"/>
      <c r="S4554" s="12"/>
      <c r="T4554" s="16"/>
      <c r="U4554" s="4"/>
      <c r="V4554" s="3"/>
      <c r="W4554" s="3"/>
      <c r="X4554" s="3"/>
      <c r="Y4554" s="3"/>
      <c r="Z4554" s="3"/>
      <c r="AA4554" s="4"/>
      <c r="AB4554" s="4"/>
      <c r="AC4554" s="4"/>
      <c r="AD4554" s="4"/>
      <c r="AE4554" s="4"/>
      <c r="BA4554" s="13"/>
      <c r="BC4554" s="2"/>
      <c r="BD4554" s="2"/>
      <c r="BU4554" s="15"/>
      <c r="BV4554" s="6"/>
      <c r="BW4554" s="6"/>
      <c r="BX4554" s="16"/>
      <c r="BY4554" s="16"/>
      <c r="BZ4554" s="16"/>
      <c r="CA4554" s="16"/>
      <c r="CB4554" s="14"/>
    </row>
    <row r="4555" spans="1:80" s="9" customFormat="1" x14ac:dyDescent="0.2">
      <c r="A4555" s="16"/>
      <c r="B4555" s="16"/>
      <c r="C4555" s="16"/>
      <c r="D4555" s="16"/>
      <c r="E4555" s="16"/>
      <c r="F4555" s="3"/>
      <c r="G4555" s="3"/>
      <c r="H4555" s="3"/>
      <c r="I4555" s="3"/>
      <c r="J4555" s="2"/>
      <c r="M4555" s="10"/>
      <c r="N4555" s="2"/>
      <c r="O4555" s="3"/>
      <c r="P4555" s="11"/>
      <c r="Q4555" s="16"/>
      <c r="R4555" s="4"/>
      <c r="S4555" s="12"/>
      <c r="T4555" s="16"/>
      <c r="U4555" s="4"/>
      <c r="V4555" s="3"/>
      <c r="W4555" s="3"/>
      <c r="X4555" s="3"/>
      <c r="Y4555" s="3"/>
      <c r="Z4555" s="3"/>
      <c r="AA4555" s="4"/>
      <c r="AB4555" s="4"/>
      <c r="AC4555" s="4"/>
      <c r="AD4555" s="4"/>
      <c r="AE4555" s="4"/>
      <c r="BA4555" s="13"/>
      <c r="BC4555" s="2"/>
      <c r="BD4555" s="2"/>
      <c r="BU4555" s="15"/>
      <c r="BV4555" s="6"/>
      <c r="BW4555" s="6"/>
      <c r="BX4555" s="16"/>
      <c r="BY4555" s="16"/>
      <c r="BZ4555" s="16"/>
      <c r="CA4555" s="16"/>
      <c r="CB4555" s="14"/>
    </row>
    <row r="4556" spans="1:80" s="9" customFormat="1" x14ac:dyDescent="0.2">
      <c r="A4556" s="16"/>
      <c r="B4556" s="16"/>
      <c r="C4556" s="16"/>
      <c r="D4556" s="16"/>
      <c r="E4556" s="16"/>
      <c r="F4556" s="3"/>
      <c r="G4556" s="3"/>
      <c r="H4556" s="3"/>
      <c r="I4556" s="3"/>
      <c r="J4556" s="2"/>
      <c r="M4556" s="10"/>
      <c r="N4556" s="2"/>
      <c r="O4556" s="3"/>
      <c r="P4556" s="11"/>
      <c r="Q4556" s="16"/>
      <c r="R4556" s="4"/>
      <c r="S4556" s="12"/>
      <c r="T4556" s="16"/>
      <c r="U4556" s="4"/>
      <c r="V4556" s="3"/>
      <c r="W4556" s="3"/>
      <c r="X4556" s="3"/>
      <c r="Y4556" s="3"/>
      <c r="Z4556" s="3"/>
      <c r="AA4556" s="4"/>
      <c r="AB4556" s="4"/>
      <c r="AC4556" s="4"/>
      <c r="AD4556" s="4"/>
      <c r="AE4556" s="4"/>
      <c r="BA4556" s="13"/>
      <c r="BC4556" s="2"/>
      <c r="BD4556" s="2"/>
      <c r="BU4556" s="15"/>
      <c r="BV4556" s="6"/>
      <c r="BW4556" s="6"/>
      <c r="BX4556" s="16"/>
      <c r="BY4556" s="16"/>
      <c r="BZ4556" s="16"/>
      <c r="CA4556" s="16"/>
      <c r="CB4556" s="14"/>
    </row>
    <row r="4557" spans="1:80" s="9" customFormat="1" x14ac:dyDescent="0.2">
      <c r="A4557" s="16"/>
      <c r="B4557" s="16"/>
      <c r="C4557" s="16"/>
      <c r="D4557" s="16"/>
      <c r="E4557" s="16"/>
      <c r="F4557" s="3"/>
      <c r="G4557" s="3"/>
      <c r="H4557" s="3"/>
      <c r="I4557" s="3"/>
      <c r="J4557" s="2"/>
      <c r="M4557" s="10"/>
      <c r="N4557" s="2"/>
      <c r="O4557" s="3"/>
      <c r="P4557" s="11"/>
      <c r="Q4557" s="16"/>
      <c r="R4557" s="4"/>
      <c r="S4557" s="12"/>
      <c r="T4557" s="16"/>
      <c r="U4557" s="4"/>
      <c r="V4557" s="3"/>
      <c r="W4557" s="3"/>
      <c r="X4557" s="3"/>
      <c r="Y4557" s="3"/>
      <c r="Z4557" s="3"/>
      <c r="AA4557" s="4"/>
      <c r="AB4557" s="4"/>
      <c r="AC4557" s="4"/>
      <c r="AD4557" s="4"/>
      <c r="AE4557" s="4"/>
      <c r="BA4557" s="13"/>
      <c r="BC4557" s="2"/>
      <c r="BD4557" s="2"/>
      <c r="BU4557" s="15"/>
      <c r="BV4557" s="6"/>
      <c r="BW4557" s="6"/>
      <c r="BX4557" s="16"/>
      <c r="BY4557" s="16"/>
      <c r="BZ4557" s="16"/>
      <c r="CA4557" s="16"/>
      <c r="CB4557" s="14"/>
    </row>
    <row r="4558" spans="1:80" s="9" customFormat="1" x14ac:dyDescent="0.2">
      <c r="A4558" s="16"/>
      <c r="B4558" s="16"/>
      <c r="C4558" s="16"/>
      <c r="D4558" s="16"/>
      <c r="E4558" s="16"/>
      <c r="F4558" s="3"/>
      <c r="G4558" s="3"/>
      <c r="H4558" s="3"/>
      <c r="I4558" s="3"/>
      <c r="J4558" s="2"/>
      <c r="M4558" s="10"/>
      <c r="N4558" s="2"/>
      <c r="O4558" s="3"/>
      <c r="P4558" s="11"/>
      <c r="Q4558" s="16"/>
      <c r="R4558" s="4"/>
      <c r="S4558" s="12"/>
      <c r="T4558" s="16"/>
      <c r="U4558" s="4"/>
      <c r="V4558" s="3"/>
      <c r="W4558" s="3"/>
      <c r="X4558" s="3"/>
      <c r="Y4558" s="3"/>
      <c r="Z4558" s="3"/>
      <c r="AA4558" s="4"/>
      <c r="AB4558" s="4"/>
      <c r="AC4558" s="4"/>
      <c r="AD4558" s="4"/>
      <c r="AE4558" s="4"/>
      <c r="BA4558" s="13"/>
      <c r="BC4558" s="2"/>
      <c r="BD4558" s="2"/>
      <c r="BU4558" s="15"/>
      <c r="BV4558" s="6"/>
      <c r="BW4558" s="6"/>
      <c r="BX4558" s="16"/>
      <c r="BY4558" s="16"/>
      <c r="BZ4558" s="16"/>
      <c r="CA4558" s="16"/>
      <c r="CB4558" s="14"/>
    </row>
    <row r="4559" spans="1:80" s="9" customFormat="1" x14ac:dyDescent="0.2">
      <c r="A4559" s="16"/>
      <c r="B4559" s="16"/>
      <c r="C4559" s="16"/>
      <c r="D4559" s="16"/>
      <c r="E4559" s="16"/>
      <c r="F4559" s="3"/>
      <c r="G4559" s="3"/>
      <c r="H4559" s="3"/>
      <c r="I4559" s="3"/>
      <c r="J4559" s="2"/>
      <c r="M4559" s="10"/>
      <c r="N4559" s="2"/>
      <c r="O4559" s="3"/>
      <c r="P4559" s="11"/>
      <c r="Q4559" s="16"/>
      <c r="R4559" s="4"/>
      <c r="S4559" s="12"/>
      <c r="T4559" s="16"/>
      <c r="U4559" s="4"/>
      <c r="V4559" s="3"/>
      <c r="W4559" s="3"/>
      <c r="X4559" s="3"/>
      <c r="Y4559" s="3"/>
      <c r="Z4559" s="3"/>
      <c r="AA4559" s="4"/>
      <c r="AB4559" s="4"/>
      <c r="AC4559" s="4"/>
      <c r="AD4559" s="4"/>
      <c r="AE4559" s="4"/>
      <c r="BA4559" s="13"/>
      <c r="BC4559" s="2"/>
      <c r="BD4559" s="2"/>
      <c r="BU4559" s="15"/>
      <c r="BV4559" s="6"/>
      <c r="BW4559" s="6"/>
      <c r="BX4559" s="16"/>
      <c r="BY4559" s="16"/>
      <c r="BZ4559" s="16"/>
      <c r="CA4559" s="16"/>
      <c r="CB4559" s="14"/>
    </row>
    <row r="4560" spans="1:80" s="9" customFormat="1" x14ac:dyDescent="0.2">
      <c r="A4560" s="16"/>
      <c r="B4560" s="16"/>
      <c r="C4560" s="16"/>
      <c r="D4560" s="16"/>
      <c r="E4560" s="16"/>
      <c r="F4560" s="3"/>
      <c r="G4560" s="3"/>
      <c r="H4560" s="3"/>
      <c r="I4560" s="3"/>
      <c r="J4560" s="2"/>
      <c r="M4560" s="10"/>
      <c r="N4560" s="2"/>
      <c r="O4560" s="3"/>
      <c r="P4560" s="11"/>
      <c r="Q4560" s="16"/>
      <c r="R4560" s="4"/>
      <c r="S4560" s="12"/>
      <c r="T4560" s="16"/>
      <c r="U4560" s="4"/>
      <c r="V4560" s="3"/>
      <c r="W4560" s="3"/>
      <c r="X4560" s="3"/>
      <c r="Y4560" s="3"/>
      <c r="Z4560" s="3"/>
      <c r="AA4560" s="4"/>
      <c r="AB4560" s="4"/>
      <c r="AC4560" s="4"/>
      <c r="AD4560" s="4"/>
      <c r="AE4560" s="4"/>
      <c r="BA4560" s="13"/>
      <c r="BC4560" s="2"/>
      <c r="BD4560" s="2"/>
      <c r="BU4560" s="15"/>
      <c r="BV4560" s="6"/>
      <c r="BW4560" s="6"/>
      <c r="BX4560" s="16"/>
      <c r="BY4560" s="16"/>
      <c r="BZ4560" s="16"/>
      <c r="CA4560" s="16"/>
      <c r="CB4560" s="14"/>
    </row>
    <row r="4561" spans="1:80" s="9" customFormat="1" x14ac:dyDescent="0.2">
      <c r="A4561" s="16"/>
      <c r="B4561" s="16"/>
      <c r="C4561" s="16"/>
      <c r="D4561" s="16"/>
      <c r="E4561" s="16"/>
      <c r="F4561" s="3"/>
      <c r="G4561" s="3"/>
      <c r="H4561" s="3"/>
      <c r="I4561" s="3"/>
      <c r="J4561" s="2"/>
      <c r="M4561" s="10"/>
      <c r="N4561" s="2"/>
      <c r="O4561" s="3"/>
      <c r="P4561" s="11"/>
      <c r="Q4561" s="16"/>
      <c r="R4561" s="4"/>
      <c r="S4561" s="12"/>
      <c r="T4561" s="16"/>
      <c r="U4561" s="4"/>
      <c r="V4561" s="3"/>
      <c r="W4561" s="3"/>
      <c r="X4561" s="3"/>
      <c r="Y4561" s="3"/>
      <c r="Z4561" s="3"/>
      <c r="AA4561" s="4"/>
      <c r="AB4561" s="4"/>
      <c r="AC4561" s="4"/>
      <c r="AD4561" s="4"/>
      <c r="AE4561" s="4"/>
      <c r="BA4561" s="13"/>
      <c r="BC4561" s="2"/>
      <c r="BD4561" s="2"/>
      <c r="BU4561" s="15"/>
      <c r="BV4561" s="6"/>
      <c r="BW4561" s="6"/>
      <c r="BX4561" s="16"/>
      <c r="BY4561" s="16"/>
      <c r="BZ4561" s="16"/>
      <c r="CA4561" s="16"/>
      <c r="CB4561" s="14"/>
    </row>
    <row r="4562" spans="1:80" s="9" customFormat="1" x14ac:dyDescent="0.2">
      <c r="A4562" s="16"/>
      <c r="B4562" s="16"/>
      <c r="C4562" s="16"/>
      <c r="D4562" s="16"/>
      <c r="E4562" s="16"/>
      <c r="F4562" s="3"/>
      <c r="G4562" s="3"/>
      <c r="H4562" s="3"/>
      <c r="I4562" s="3"/>
      <c r="J4562" s="2"/>
      <c r="M4562" s="10"/>
      <c r="N4562" s="2"/>
      <c r="O4562" s="3"/>
      <c r="P4562" s="11"/>
      <c r="Q4562" s="16"/>
      <c r="R4562" s="4"/>
      <c r="S4562" s="12"/>
      <c r="T4562" s="16"/>
      <c r="U4562" s="4"/>
      <c r="V4562" s="3"/>
      <c r="W4562" s="3"/>
      <c r="X4562" s="3"/>
      <c r="Y4562" s="3"/>
      <c r="Z4562" s="3"/>
      <c r="AA4562" s="4"/>
      <c r="AB4562" s="4"/>
      <c r="AC4562" s="4"/>
      <c r="AD4562" s="4"/>
      <c r="AE4562" s="4"/>
      <c r="BA4562" s="13"/>
      <c r="BC4562" s="2"/>
      <c r="BD4562" s="2"/>
      <c r="BU4562" s="15"/>
      <c r="BV4562" s="6"/>
      <c r="BW4562" s="6"/>
      <c r="BX4562" s="16"/>
      <c r="BY4562" s="16"/>
      <c r="BZ4562" s="16"/>
      <c r="CA4562" s="16"/>
      <c r="CB4562" s="14"/>
    </row>
    <row r="4563" spans="1:80" s="9" customFormat="1" x14ac:dyDescent="0.2">
      <c r="A4563" s="16"/>
      <c r="B4563" s="16"/>
      <c r="C4563" s="16"/>
      <c r="D4563" s="16"/>
      <c r="E4563" s="16"/>
      <c r="F4563" s="3"/>
      <c r="G4563" s="3"/>
      <c r="H4563" s="3"/>
      <c r="I4563" s="3"/>
      <c r="J4563" s="2"/>
      <c r="M4563" s="10"/>
      <c r="N4563" s="2"/>
      <c r="O4563" s="3"/>
      <c r="P4563" s="11"/>
      <c r="Q4563" s="16"/>
      <c r="R4563" s="4"/>
      <c r="S4563" s="12"/>
      <c r="T4563" s="16"/>
      <c r="U4563" s="4"/>
      <c r="V4563" s="3"/>
      <c r="W4563" s="3"/>
      <c r="X4563" s="3"/>
      <c r="Y4563" s="3"/>
      <c r="Z4563" s="3"/>
      <c r="AA4563" s="4"/>
      <c r="AB4563" s="4"/>
      <c r="AC4563" s="4"/>
      <c r="AD4563" s="4"/>
      <c r="AE4563" s="4"/>
      <c r="BA4563" s="13"/>
      <c r="BC4563" s="2"/>
      <c r="BD4563" s="2"/>
      <c r="BU4563" s="15"/>
      <c r="BV4563" s="6"/>
      <c r="BW4563" s="6"/>
      <c r="BX4563" s="16"/>
      <c r="BY4563" s="16"/>
      <c r="BZ4563" s="16"/>
      <c r="CA4563" s="16"/>
      <c r="CB4563" s="14"/>
    </row>
    <row r="4564" spans="1:80" s="9" customFormat="1" x14ac:dyDescent="0.2">
      <c r="A4564" s="16"/>
      <c r="B4564" s="16"/>
      <c r="C4564" s="16"/>
      <c r="D4564" s="16"/>
      <c r="E4564" s="16"/>
      <c r="F4564" s="3"/>
      <c r="G4564" s="3"/>
      <c r="H4564" s="3"/>
      <c r="I4564" s="3"/>
      <c r="J4564" s="2"/>
      <c r="M4564" s="10"/>
      <c r="N4564" s="2"/>
      <c r="O4564" s="3"/>
      <c r="P4564" s="11"/>
      <c r="Q4564" s="16"/>
      <c r="R4564" s="4"/>
      <c r="S4564" s="12"/>
      <c r="T4564" s="16"/>
      <c r="U4564" s="4"/>
      <c r="V4564" s="3"/>
      <c r="W4564" s="3"/>
      <c r="X4564" s="3"/>
      <c r="Y4564" s="3"/>
      <c r="Z4564" s="3"/>
      <c r="AA4564" s="4"/>
      <c r="AB4564" s="4"/>
      <c r="AC4564" s="4"/>
      <c r="AD4564" s="4"/>
      <c r="AE4564" s="4"/>
      <c r="BA4564" s="13"/>
      <c r="BC4564" s="2"/>
      <c r="BD4564" s="2"/>
      <c r="BU4564" s="15"/>
      <c r="BV4564" s="6"/>
      <c r="BW4564" s="6"/>
      <c r="BX4564" s="16"/>
      <c r="BY4564" s="16"/>
      <c r="BZ4564" s="16"/>
      <c r="CA4564" s="16"/>
      <c r="CB4564" s="14"/>
    </row>
    <row r="4565" spans="1:80" s="9" customFormat="1" x14ac:dyDescent="0.2">
      <c r="A4565" s="16"/>
      <c r="B4565" s="16"/>
      <c r="C4565" s="16"/>
      <c r="D4565" s="16"/>
      <c r="E4565" s="16"/>
      <c r="F4565" s="3"/>
      <c r="G4565" s="3"/>
      <c r="H4565" s="3"/>
      <c r="I4565" s="3"/>
      <c r="J4565" s="2"/>
      <c r="M4565" s="10"/>
      <c r="N4565" s="2"/>
      <c r="O4565" s="3"/>
      <c r="P4565" s="11"/>
      <c r="Q4565" s="16"/>
      <c r="R4565" s="4"/>
      <c r="S4565" s="12"/>
      <c r="T4565" s="16"/>
      <c r="U4565" s="4"/>
      <c r="V4565" s="3"/>
      <c r="W4565" s="3"/>
      <c r="X4565" s="3"/>
      <c r="Y4565" s="3"/>
      <c r="Z4565" s="3"/>
      <c r="AA4565" s="4"/>
      <c r="AB4565" s="4"/>
      <c r="AC4565" s="4"/>
      <c r="AD4565" s="4"/>
      <c r="AE4565" s="4"/>
      <c r="BA4565" s="13"/>
      <c r="BC4565" s="2"/>
      <c r="BD4565" s="2"/>
      <c r="BU4565" s="15"/>
      <c r="BV4565" s="6"/>
      <c r="BW4565" s="6"/>
      <c r="BX4565" s="16"/>
      <c r="BY4565" s="16"/>
      <c r="BZ4565" s="16"/>
      <c r="CA4565" s="16"/>
      <c r="CB4565" s="14"/>
    </row>
    <row r="4566" spans="1:80" s="9" customFormat="1" x14ac:dyDescent="0.2">
      <c r="A4566" s="16"/>
      <c r="B4566" s="16"/>
      <c r="C4566" s="16"/>
      <c r="D4566" s="16"/>
      <c r="E4566" s="16"/>
      <c r="F4566" s="3"/>
      <c r="G4566" s="3"/>
      <c r="H4566" s="3"/>
      <c r="I4566" s="3"/>
      <c r="J4566" s="2"/>
      <c r="M4566" s="10"/>
      <c r="N4566" s="2"/>
      <c r="O4566" s="3"/>
      <c r="P4566" s="11"/>
      <c r="Q4566" s="16"/>
      <c r="R4566" s="4"/>
      <c r="S4566" s="12"/>
      <c r="T4566" s="16"/>
      <c r="U4566" s="4"/>
      <c r="V4566" s="3"/>
      <c r="W4566" s="3"/>
      <c r="X4566" s="3"/>
      <c r="Y4566" s="3"/>
      <c r="Z4566" s="3"/>
      <c r="AA4566" s="4"/>
      <c r="AB4566" s="4"/>
      <c r="AC4566" s="4"/>
      <c r="AD4566" s="4"/>
      <c r="AE4566" s="4"/>
      <c r="BA4566" s="13"/>
      <c r="BC4566" s="2"/>
      <c r="BD4566" s="2"/>
      <c r="BU4566" s="15"/>
      <c r="BV4566" s="6"/>
      <c r="BW4566" s="6"/>
      <c r="BX4566" s="16"/>
      <c r="BY4566" s="16"/>
      <c r="BZ4566" s="16"/>
      <c r="CA4566" s="16"/>
      <c r="CB4566" s="14"/>
    </row>
    <row r="4567" spans="1:80" s="9" customFormat="1" x14ac:dyDescent="0.2">
      <c r="A4567" s="16"/>
      <c r="B4567" s="16"/>
      <c r="C4567" s="16"/>
      <c r="D4567" s="16"/>
      <c r="E4567" s="16"/>
      <c r="F4567" s="3"/>
      <c r="G4567" s="3"/>
      <c r="H4567" s="3"/>
      <c r="I4567" s="3"/>
      <c r="J4567" s="2"/>
      <c r="M4567" s="10"/>
      <c r="N4567" s="2"/>
      <c r="O4567" s="3"/>
      <c r="P4567" s="11"/>
      <c r="Q4567" s="16"/>
      <c r="R4567" s="4"/>
      <c r="S4567" s="12"/>
      <c r="T4567" s="16"/>
      <c r="U4567" s="4"/>
      <c r="V4567" s="3"/>
      <c r="W4567" s="3"/>
      <c r="X4567" s="3"/>
      <c r="Y4567" s="3"/>
      <c r="Z4567" s="3"/>
      <c r="AA4567" s="4"/>
      <c r="AB4567" s="4"/>
      <c r="AC4567" s="4"/>
      <c r="AD4567" s="4"/>
      <c r="AE4567" s="4"/>
      <c r="BA4567" s="13"/>
      <c r="BC4567" s="2"/>
      <c r="BD4567" s="2"/>
      <c r="BU4567" s="15"/>
      <c r="BV4567" s="6"/>
      <c r="BW4567" s="6"/>
      <c r="BX4567" s="16"/>
      <c r="BY4567" s="16"/>
      <c r="BZ4567" s="16"/>
      <c r="CA4567" s="16"/>
      <c r="CB4567" s="14"/>
    </row>
    <row r="4568" spans="1:80" s="9" customFormat="1" x14ac:dyDescent="0.2">
      <c r="A4568" s="16"/>
      <c r="B4568" s="16"/>
      <c r="C4568" s="16"/>
      <c r="D4568" s="16"/>
      <c r="E4568" s="16"/>
      <c r="F4568" s="3"/>
      <c r="G4568" s="3"/>
      <c r="H4568" s="3"/>
      <c r="I4568" s="3"/>
      <c r="J4568" s="2"/>
      <c r="M4568" s="10"/>
      <c r="N4568" s="2"/>
      <c r="O4568" s="3"/>
      <c r="P4568" s="11"/>
      <c r="Q4568" s="16"/>
      <c r="R4568" s="4"/>
      <c r="S4568" s="12"/>
      <c r="T4568" s="16"/>
      <c r="U4568" s="4"/>
      <c r="V4568" s="3"/>
      <c r="W4568" s="3"/>
      <c r="X4568" s="3"/>
      <c r="Y4568" s="3"/>
      <c r="Z4568" s="3"/>
      <c r="AA4568" s="4"/>
      <c r="AB4568" s="4"/>
      <c r="AC4568" s="4"/>
      <c r="AD4568" s="4"/>
      <c r="AE4568" s="4"/>
      <c r="BA4568" s="13"/>
      <c r="BC4568" s="2"/>
      <c r="BD4568" s="2"/>
      <c r="BU4568" s="15"/>
      <c r="BV4568" s="6"/>
      <c r="BW4568" s="6"/>
      <c r="BX4568" s="16"/>
      <c r="BY4568" s="16"/>
      <c r="BZ4568" s="16"/>
      <c r="CA4568" s="16"/>
      <c r="CB4568" s="14"/>
    </row>
    <row r="4569" spans="1:80" s="9" customFormat="1" x14ac:dyDescent="0.2">
      <c r="A4569" s="16"/>
      <c r="B4569" s="16"/>
      <c r="C4569" s="16"/>
      <c r="D4569" s="16"/>
      <c r="E4569" s="16"/>
      <c r="F4569" s="3"/>
      <c r="G4569" s="3"/>
      <c r="H4569" s="3"/>
      <c r="I4569" s="3"/>
      <c r="J4569" s="2"/>
      <c r="M4569" s="10"/>
      <c r="N4569" s="2"/>
      <c r="O4569" s="3"/>
      <c r="P4569" s="11"/>
      <c r="Q4569" s="16"/>
      <c r="R4569" s="4"/>
      <c r="S4569" s="12"/>
      <c r="T4569" s="16"/>
      <c r="U4569" s="4"/>
      <c r="V4569" s="3"/>
      <c r="W4569" s="3"/>
      <c r="X4569" s="3"/>
      <c r="Y4569" s="3"/>
      <c r="Z4569" s="3"/>
      <c r="AA4569" s="4"/>
      <c r="AB4569" s="4"/>
      <c r="AC4569" s="4"/>
      <c r="AD4569" s="4"/>
      <c r="AE4569" s="4"/>
      <c r="BA4569" s="13"/>
      <c r="BC4569" s="2"/>
      <c r="BD4569" s="2"/>
      <c r="BU4569" s="15"/>
      <c r="BV4569" s="6"/>
      <c r="BW4569" s="6"/>
      <c r="BX4569" s="16"/>
      <c r="BY4569" s="16"/>
      <c r="BZ4569" s="16"/>
      <c r="CA4569" s="16"/>
      <c r="CB4569" s="14"/>
    </row>
    <row r="4570" spans="1:80" s="9" customFormat="1" x14ac:dyDescent="0.2">
      <c r="A4570" s="16"/>
      <c r="B4570" s="16"/>
      <c r="C4570" s="16"/>
      <c r="D4570" s="16"/>
      <c r="E4570" s="16"/>
      <c r="F4570" s="3"/>
      <c r="G4570" s="3"/>
      <c r="H4570" s="3"/>
      <c r="I4570" s="3"/>
      <c r="J4570" s="2"/>
      <c r="M4570" s="10"/>
      <c r="N4570" s="2"/>
      <c r="O4570" s="3"/>
      <c r="P4570" s="11"/>
      <c r="Q4570" s="16"/>
      <c r="R4570" s="4"/>
      <c r="S4570" s="12"/>
      <c r="T4570" s="16"/>
      <c r="U4570" s="4"/>
      <c r="V4570" s="3"/>
      <c r="W4570" s="3"/>
      <c r="X4570" s="3"/>
      <c r="Y4570" s="3"/>
      <c r="Z4570" s="3"/>
      <c r="AA4570" s="4"/>
      <c r="AB4570" s="4"/>
      <c r="AC4570" s="4"/>
      <c r="AD4570" s="4"/>
      <c r="AE4570" s="4"/>
      <c r="BA4570" s="13"/>
      <c r="BC4570" s="2"/>
      <c r="BD4570" s="2"/>
      <c r="BU4570" s="15"/>
      <c r="BV4570" s="6"/>
      <c r="BW4570" s="6"/>
      <c r="BX4570" s="16"/>
      <c r="BY4570" s="16"/>
      <c r="BZ4570" s="16"/>
      <c r="CA4570" s="16"/>
      <c r="CB4570" s="14"/>
    </row>
    <row r="4571" spans="1:80" s="9" customFormat="1" x14ac:dyDescent="0.2">
      <c r="A4571" s="16"/>
      <c r="B4571" s="16"/>
      <c r="C4571" s="16"/>
      <c r="D4571" s="16"/>
      <c r="E4571" s="16"/>
      <c r="F4571" s="3"/>
      <c r="G4571" s="3"/>
      <c r="H4571" s="3"/>
      <c r="I4571" s="3"/>
      <c r="J4571" s="2"/>
      <c r="M4571" s="10"/>
      <c r="N4571" s="2"/>
      <c r="O4571" s="3"/>
      <c r="P4571" s="11"/>
      <c r="Q4571" s="16"/>
      <c r="R4571" s="4"/>
      <c r="S4571" s="12"/>
      <c r="T4571" s="16"/>
      <c r="U4571" s="4"/>
      <c r="V4571" s="3"/>
      <c r="W4571" s="3"/>
      <c r="X4571" s="3"/>
      <c r="Y4571" s="3"/>
      <c r="Z4571" s="3"/>
      <c r="AA4571" s="4"/>
      <c r="AB4571" s="4"/>
      <c r="AC4571" s="4"/>
      <c r="AD4571" s="4"/>
      <c r="AE4571" s="4"/>
      <c r="BA4571" s="13"/>
      <c r="BC4571" s="2"/>
      <c r="BD4571" s="2"/>
      <c r="BU4571" s="15"/>
      <c r="BV4571" s="6"/>
      <c r="BW4571" s="6"/>
      <c r="BX4571" s="16"/>
      <c r="BY4571" s="16"/>
      <c r="BZ4571" s="16"/>
      <c r="CA4571" s="16"/>
      <c r="CB4571" s="14"/>
    </row>
    <row r="4572" spans="1:80" s="9" customFormat="1" x14ac:dyDescent="0.2">
      <c r="A4572" s="16"/>
      <c r="B4572" s="16"/>
      <c r="C4572" s="16"/>
      <c r="D4572" s="16"/>
      <c r="E4572" s="16"/>
      <c r="F4572" s="3"/>
      <c r="G4572" s="3"/>
      <c r="H4572" s="3"/>
      <c r="I4572" s="3"/>
      <c r="J4572" s="2"/>
      <c r="M4572" s="10"/>
      <c r="N4572" s="2"/>
      <c r="O4572" s="3"/>
      <c r="P4572" s="11"/>
      <c r="Q4572" s="16"/>
      <c r="R4572" s="4"/>
      <c r="S4572" s="12"/>
      <c r="T4572" s="16"/>
      <c r="U4572" s="4"/>
      <c r="V4572" s="3"/>
      <c r="W4572" s="3"/>
      <c r="X4572" s="3"/>
      <c r="Y4572" s="3"/>
      <c r="Z4572" s="3"/>
      <c r="AA4572" s="4"/>
      <c r="AB4572" s="4"/>
      <c r="AC4572" s="4"/>
      <c r="AD4572" s="4"/>
      <c r="AE4572" s="4"/>
      <c r="BA4572" s="13"/>
      <c r="BC4572" s="2"/>
      <c r="BD4572" s="2"/>
      <c r="BU4572" s="15"/>
      <c r="BV4572" s="6"/>
      <c r="BW4572" s="6"/>
      <c r="BX4572" s="16"/>
      <c r="BY4572" s="16"/>
      <c r="BZ4572" s="16"/>
      <c r="CA4572" s="16"/>
      <c r="CB4572" s="14"/>
    </row>
    <row r="4573" spans="1:80" s="9" customFormat="1" x14ac:dyDescent="0.2">
      <c r="A4573" s="16"/>
      <c r="B4573" s="16"/>
      <c r="C4573" s="16"/>
      <c r="D4573" s="16"/>
      <c r="E4573" s="16"/>
      <c r="F4573" s="3"/>
      <c r="G4573" s="3"/>
      <c r="H4573" s="3"/>
      <c r="I4573" s="3"/>
      <c r="J4573" s="2"/>
      <c r="M4573" s="10"/>
      <c r="N4573" s="2"/>
      <c r="O4573" s="3"/>
      <c r="P4573" s="11"/>
      <c r="Q4573" s="16"/>
      <c r="R4573" s="4"/>
      <c r="S4573" s="12"/>
      <c r="T4573" s="16"/>
      <c r="U4573" s="4"/>
      <c r="V4573" s="3"/>
      <c r="W4573" s="3"/>
      <c r="X4573" s="3"/>
      <c r="Y4573" s="3"/>
      <c r="Z4573" s="3"/>
      <c r="AA4573" s="4"/>
      <c r="AB4573" s="4"/>
      <c r="AC4573" s="4"/>
      <c r="AD4573" s="4"/>
      <c r="AE4573" s="4"/>
      <c r="BA4573" s="13"/>
      <c r="BC4573" s="2"/>
      <c r="BD4573" s="2"/>
      <c r="BU4573" s="15"/>
      <c r="BV4573" s="6"/>
      <c r="BW4573" s="6"/>
      <c r="BX4573" s="16"/>
      <c r="BY4573" s="16"/>
      <c r="BZ4573" s="16"/>
      <c r="CA4573" s="16"/>
      <c r="CB4573" s="14"/>
    </row>
    <row r="4574" spans="1:80" s="9" customFormat="1" x14ac:dyDescent="0.2">
      <c r="A4574" s="16"/>
      <c r="B4574" s="16"/>
      <c r="C4574" s="16"/>
      <c r="D4574" s="16"/>
      <c r="E4574" s="16"/>
      <c r="F4574" s="3"/>
      <c r="G4574" s="3"/>
      <c r="H4574" s="3"/>
      <c r="I4574" s="3"/>
      <c r="J4574" s="2"/>
      <c r="M4574" s="10"/>
      <c r="N4574" s="2"/>
      <c r="O4574" s="3"/>
      <c r="P4574" s="11"/>
      <c r="Q4574" s="16"/>
      <c r="R4574" s="4"/>
      <c r="S4574" s="12"/>
      <c r="T4574" s="16"/>
      <c r="U4574" s="4"/>
      <c r="V4574" s="3"/>
      <c r="W4574" s="3"/>
      <c r="X4574" s="3"/>
      <c r="Y4574" s="3"/>
      <c r="Z4574" s="3"/>
      <c r="AA4574" s="4"/>
      <c r="AB4574" s="4"/>
      <c r="AC4574" s="4"/>
      <c r="AD4574" s="4"/>
      <c r="AE4574" s="4"/>
      <c r="BA4574" s="13"/>
      <c r="BC4574" s="2"/>
      <c r="BD4574" s="2"/>
      <c r="BU4574" s="15"/>
      <c r="BV4574" s="6"/>
      <c r="BW4574" s="6"/>
      <c r="BX4574" s="16"/>
      <c r="BY4574" s="16"/>
      <c r="BZ4574" s="16"/>
      <c r="CA4574" s="16"/>
      <c r="CB4574" s="14"/>
    </row>
    <row r="4575" spans="1:80" s="9" customFormat="1" x14ac:dyDescent="0.2">
      <c r="A4575" s="16"/>
      <c r="B4575" s="16"/>
      <c r="C4575" s="16"/>
      <c r="D4575" s="16"/>
      <c r="E4575" s="16"/>
      <c r="F4575" s="3"/>
      <c r="G4575" s="3"/>
      <c r="H4575" s="3"/>
      <c r="I4575" s="3"/>
      <c r="J4575" s="2"/>
      <c r="M4575" s="10"/>
      <c r="N4575" s="2"/>
      <c r="O4575" s="3"/>
      <c r="P4575" s="11"/>
      <c r="Q4575" s="16"/>
      <c r="R4575" s="4"/>
      <c r="S4575" s="12"/>
      <c r="T4575" s="16"/>
      <c r="U4575" s="4"/>
      <c r="V4575" s="3"/>
      <c r="W4575" s="3"/>
      <c r="X4575" s="3"/>
      <c r="Y4575" s="3"/>
      <c r="Z4575" s="3"/>
      <c r="AA4575" s="4"/>
      <c r="AB4575" s="4"/>
      <c r="AC4575" s="4"/>
      <c r="AD4575" s="4"/>
      <c r="AE4575" s="4"/>
      <c r="BA4575" s="13"/>
      <c r="BC4575" s="2"/>
      <c r="BD4575" s="2"/>
      <c r="BU4575" s="15"/>
      <c r="BV4575" s="6"/>
      <c r="BW4575" s="6"/>
      <c r="BX4575" s="16"/>
      <c r="BY4575" s="16"/>
      <c r="BZ4575" s="16"/>
      <c r="CA4575" s="16"/>
      <c r="CB4575" s="14"/>
    </row>
    <row r="4576" spans="1:80" s="9" customFormat="1" x14ac:dyDescent="0.2">
      <c r="A4576" s="16"/>
      <c r="B4576" s="16"/>
      <c r="C4576" s="16"/>
      <c r="D4576" s="16"/>
      <c r="E4576" s="16"/>
      <c r="F4576" s="3"/>
      <c r="G4576" s="3"/>
      <c r="H4576" s="3"/>
      <c r="I4576" s="3"/>
      <c r="J4576" s="2"/>
      <c r="M4576" s="10"/>
      <c r="N4576" s="2"/>
      <c r="O4576" s="3"/>
      <c r="P4576" s="11"/>
      <c r="Q4576" s="16"/>
      <c r="R4576" s="4"/>
      <c r="S4576" s="12"/>
      <c r="T4576" s="16"/>
      <c r="U4576" s="4"/>
      <c r="V4576" s="3"/>
      <c r="W4576" s="3"/>
      <c r="X4576" s="3"/>
      <c r="Y4576" s="3"/>
      <c r="Z4576" s="3"/>
      <c r="AA4576" s="4"/>
      <c r="AB4576" s="4"/>
      <c r="AC4576" s="4"/>
      <c r="AD4576" s="4"/>
      <c r="AE4576" s="4"/>
      <c r="BA4576" s="13"/>
      <c r="BC4576" s="2"/>
      <c r="BD4576" s="2"/>
      <c r="BU4576" s="15"/>
      <c r="BV4576" s="6"/>
      <c r="BW4576" s="6"/>
      <c r="BX4576" s="16"/>
      <c r="BY4576" s="16"/>
      <c r="BZ4576" s="16"/>
      <c r="CA4576" s="16"/>
      <c r="CB4576" s="14"/>
    </row>
    <row r="4577" spans="1:80" s="9" customFormat="1" x14ac:dyDescent="0.2">
      <c r="A4577" s="16"/>
      <c r="B4577" s="16"/>
      <c r="C4577" s="16"/>
      <c r="D4577" s="16"/>
      <c r="E4577" s="16"/>
      <c r="F4577" s="3"/>
      <c r="G4577" s="3"/>
      <c r="H4577" s="3"/>
      <c r="I4577" s="3"/>
      <c r="J4577" s="2"/>
      <c r="M4577" s="10"/>
      <c r="N4577" s="2"/>
      <c r="O4577" s="3"/>
      <c r="P4577" s="11"/>
      <c r="Q4577" s="16"/>
      <c r="R4577" s="4"/>
      <c r="S4577" s="12"/>
      <c r="T4577" s="16"/>
      <c r="U4577" s="4"/>
      <c r="V4577" s="3"/>
      <c r="W4577" s="3"/>
      <c r="X4577" s="3"/>
      <c r="Y4577" s="3"/>
      <c r="Z4577" s="3"/>
      <c r="AA4577" s="4"/>
      <c r="AB4577" s="4"/>
      <c r="AC4577" s="4"/>
      <c r="AD4577" s="4"/>
      <c r="AE4577" s="4"/>
      <c r="BA4577" s="13"/>
      <c r="BC4577" s="2"/>
      <c r="BD4577" s="2"/>
      <c r="BU4577" s="15"/>
      <c r="BV4577" s="6"/>
      <c r="BW4577" s="6"/>
      <c r="BX4577" s="16"/>
      <c r="BY4577" s="16"/>
      <c r="BZ4577" s="16"/>
      <c r="CA4577" s="16"/>
      <c r="CB4577" s="14"/>
    </row>
    <row r="4578" spans="1:80" s="9" customFormat="1" x14ac:dyDescent="0.2">
      <c r="A4578" s="16"/>
      <c r="B4578" s="16"/>
      <c r="C4578" s="16"/>
      <c r="D4578" s="16"/>
      <c r="E4578" s="16"/>
      <c r="F4578" s="3"/>
      <c r="G4578" s="3"/>
      <c r="H4578" s="3"/>
      <c r="I4578" s="3"/>
      <c r="J4578" s="2"/>
      <c r="M4578" s="10"/>
      <c r="N4578" s="2"/>
      <c r="O4578" s="3"/>
      <c r="P4578" s="11"/>
      <c r="Q4578" s="16"/>
      <c r="R4578" s="4"/>
      <c r="S4578" s="12"/>
      <c r="T4578" s="16"/>
      <c r="U4578" s="4"/>
      <c r="V4578" s="3"/>
      <c r="W4578" s="3"/>
      <c r="X4578" s="3"/>
      <c r="Y4578" s="3"/>
      <c r="Z4578" s="3"/>
      <c r="AA4578" s="4"/>
      <c r="AB4578" s="4"/>
      <c r="AC4578" s="4"/>
      <c r="AD4578" s="4"/>
      <c r="AE4578" s="4"/>
      <c r="BA4578" s="13"/>
      <c r="BC4578" s="2"/>
      <c r="BD4578" s="2"/>
      <c r="BU4578" s="15"/>
      <c r="BV4578" s="6"/>
      <c r="BW4578" s="6"/>
      <c r="BX4578" s="16"/>
      <c r="BY4578" s="16"/>
      <c r="BZ4578" s="16"/>
      <c r="CA4578" s="16"/>
      <c r="CB4578" s="14"/>
    </row>
    <row r="4579" spans="1:80" s="9" customFormat="1" x14ac:dyDescent="0.2">
      <c r="A4579" s="16"/>
      <c r="B4579" s="16"/>
      <c r="C4579" s="16"/>
      <c r="D4579" s="16"/>
      <c r="E4579" s="16"/>
      <c r="F4579" s="3"/>
      <c r="G4579" s="3"/>
      <c r="H4579" s="3"/>
      <c r="I4579" s="3"/>
      <c r="J4579" s="2"/>
      <c r="M4579" s="10"/>
      <c r="N4579" s="2"/>
      <c r="O4579" s="3"/>
      <c r="P4579" s="11"/>
      <c r="Q4579" s="16"/>
      <c r="R4579" s="4"/>
      <c r="S4579" s="12"/>
      <c r="T4579" s="16"/>
      <c r="U4579" s="4"/>
      <c r="V4579" s="3"/>
      <c r="W4579" s="3"/>
      <c r="X4579" s="3"/>
      <c r="Y4579" s="3"/>
      <c r="Z4579" s="3"/>
      <c r="AA4579" s="4"/>
      <c r="AB4579" s="4"/>
      <c r="AC4579" s="4"/>
      <c r="AD4579" s="4"/>
      <c r="AE4579" s="4"/>
      <c r="BA4579" s="13"/>
      <c r="BC4579" s="2"/>
      <c r="BD4579" s="2"/>
      <c r="BU4579" s="15"/>
      <c r="BV4579" s="6"/>
      <c r="BW4579" s="6"/>
      <c r="BX4579" s="16"/>
      <c r="BY4579" s="16"/>
      <c r="BZ4579" s="16"/>
      <c r="CA4579" s="16"/>
      <c r="CB4579" s="14"/>
    </row>
    <row r="4580" spans="1:80" s="9" customFormat="1" x14ac:dyDescent="0.2">
      <c r="A4580" s="16"/>
      <c r="B4580" s="16"/>
      <c r="C4580" s="16"/>
      <c r="D4580" s="16"/>
      <c r="E4580" s="16"/>
      <c r="F4580" s="3"/>
      <c r="G4580" s="3"/>
      <c r="H4580" s="3"/>
      <c r="I4580" s="3"/>
      <c r="J4580" s="2"/>
      <c r="M4580" s="10"/>
      <c r="N4580" s="2"/>
      <c r="O4580" s="3"/>
      <c r="P4580" s="11"/>
      <c r="Q4580" s="16"/>
      <c r="R4580" s="4"/>
      <c r="S4580" s="12"/>
      <c r="T4580" s="16"/>
      <c r="U4580" s="4"/>
      <c r="V4580" s="3"/>
      <c r="W4580" s="3"/>
      <c r="X4580" s="3"/>
      <c r="Y4580" s="3"/>
      <c r="Z4580" s="3"/>
      <c r="AA4580" s="4"/>
      <c r="AB4580" s="4"/>
      <c r="AC4580" s="4"/>
      <c r="AD4580" s="4"/>
      <c r="AE4580" s="4"/>
      <c r="BA4580" s="13"/>
      <c r="BC4580" s="2"/>
      <c r="BD4580" s="2"/>
      <c r="BU4580" s="15"/>
      <c r="BV4580" s="6"/>
      <c r="BW4580" s="6"/>
      <c r="BX4580" s="16"/>
      <c r="BY4580" s="16"/>
      <c r="BZ4580" s="16"/>
      <c r="CA4580" s="16"/>
      <c r="CB4580" s="14"/>
    </row>
    <row r="4581" spans="1:80" s="9" customFormat="1" x14ac:dyDescent="0.2">
      <c r="A4581" s="16"/>
      <c r="B4581" s="16"/>
      <c r="C4581" s="16"/>
      <c r="D4581" s="16"/>
      <c r="E4581" s="16"/>
      <c r="F4581" s="3"/>
      <c r="G4581" s="3"/>
      <c r="H4581" s="3"/>
      <c r="I4581" s="3"/>
      <c r="J4581" s="2"/>
      <c r="M4581" s="10"/>
      <c r="N4581" s="2"/>
      <c r="O4581" s="3"/>
      <c r="P4581" s="11"/>
      <c r="Q4581" s="16"/>
      <c r="R4581" s="4"/>
      <c r="S4581" s="12"/>
      <c r="T4581" s="16"/>
      <c r="U4581" s="4"/>
      <c r="V4581" s="3"/>
      <c r="W4581" s="3"/>
      <c r="X4581" s="3"/>
      <c r="Y4581" s="3"/>
      <c r="Z4581" s="3"/>
      <c r="AA4581" s="4"/>
      <c r="AB4581" s="4"/>
      <c r="AC4581" s="4"/>
      <c r="AD4581" s="4"/>
      <c r="AE4581" s="4"/>
      <c r="BA4581" s="13"/>
      <c r="BC4581" s="2"/>
      <c r="BD4581" s="2"/>
      <c r="BU4581" s="15"/>
      <c r="BV4581" s="6"/>
      <c r="BW4581" s="6"/>
      <c r="BX4581" s="16"/>
      <c r="BY4581" s="16"/>
      <c r="BZ4581" s="16"/>
      <c r="CA4581" s="16"/>
      <c r="CB4581" s="14"/>
    </row>
    <row r="4582" spans="1:80" s="9" customFormat="1" x14ac:dyDescent="0.2">
      <c r="A4582" s="16"/>
      <c r="B4582" s="16"/>
      <c r="C4582" s="16"/>
      <c r="D4582" s="16"/>
      <c r="E4582" s="16"/>
      <c r="F4582" s="3"/>
      <c r="G4582" s="3"/>
      <c r="H4582" s="3"/>
      <c r="I4582" s="3"/>
      <c r="J4582" s="2"/>
      <c r="M4582" s="10"/>
      <c r="N4582" s="2"/>
      <c r="O4582" s="3"/>
      <c r="P4582" s="11"/>
      <c r="Q4582" s="16"/>
      <c r="R4582" s="4"/>
      <c r="S4582" s="12"/>
      <c r="T4582" s="16"/>
      <c r="U4582" s="4"/>
      <c r="V4582" s="3"/>
      <c r="W4582" s="3"/>
      <c r="X4582" s="3"/>
      <c r="Y4582" s="3"/>
      <c r="Z4582" s="3"/>
      <c r="AA4582" s="4"/>
      <c r="AB4582" s="4"/>
      <c r="AC4582" s="4"/>
      <c r="AD4582" s="4"/>
      <c r="AE4582" s="4"/>
      <c r="BA4582" s="13"/>
      <c r="BC4582" s="2"/>
      <c r="BD4582" s="2"/>
      <c r="BU4582" s="15"/>
      <c r="BV4582" s="6"/>
      <c r="BW4582" s="6"/>
      <c r="BX4582" s="16"/>
      <c r="BY4582" s="16"/>
      <c r="BZ4582" s="16"/>
      <c r="CA4582" s="16"/>
      <c r="CB4582" s="14"/>
    </row>
    <row r="4583" spans="1:80" s="9" customFormat="1" x14ac:dyDescent="0.2">
      <c r="A4583" s="16"/>
      <c r="B4583" s="16"/>
      <c r="C4583" s="16"/>
      <c r="D4583" s="16"/>
      <c r="E4583" s="16"/>
      <c r="F4583" s="3"/>
      <c r="G4583" s="3"/>
      <c r="H4583" s="3"/>
      <c r="I4583" s="3"/>
      <c r="J4583" s="2"/>
      <c r="M4583" s="10"/>
      <c r="N4583" s="2"/>
      <c r="O4583" s="3"/>
      <c r="P4583" s="11"/>
      <c r="Q4583" s="16"/>
      <c r="R4583" s="4"/>
      <c r="S4583" s="12"/>
      <c r="T4583" s="16"/>
      <c r="U4583" s="4"/>
      <c r="V4583" s="3"/>
      <c r="W4583" s="3"/>
      <c r="X4583" s="3"/>
      <c r="Y4583" s="3"/>
      <c r="Z4583" s="3"/>
      <c r="AA4583" s="4"/>
      <c r="AB4583" s="4"/>
      <c r="AC4583" s="4"/>
      <c r="AD4583" s="4"/>
      <c r="AE4583" s="4"/>
      <c r="BA4583" s="13"/>
      <c r="BC4583" s="2"/>
      <c r="BD4583" s="2"/>
      <c r="BU4583" s="15"/>
      <c r="BV4583" s="6"/>
      <c r="BW4583" s="6"/>
      <c r="BX4583" s="16"/>
      <c r="BY4583" s="16"/>
      <c r="BZ4583" s="16"/>
      <c r="CA4583" s="16"/>
      <c r="CB4583" s="14"/>
    </row>
    <row r="4584" spans="1:80" s="9" customFormat="1" x14ac:dyDescent="0.2">
      <c r="A4584" s="16"/>
      <c r="B4584" s="16"/>
      <c r="C4584" s="16"/>
      <c r="D4584" s="16"/>
      <c r="E4584" s="16"/>
      <c r="F4584" s="3"/>
      <c r="G4584" s="3"/>
      <c r="H4584" s="3"/>
      <c r="I4584" s="3"/>
      <c r="J4584" s="2"/>
      <c r="M4584" s="10"/>
      <c r="N4584" s="2"/>
      <c r="O4584" s="3"/>
      <c r="P4584" s="11"/>
      <c r="Q4584" s="16"/>
      <c r="R4584" s="4"/>
      <c r="S4584" s="12"/>
      <c r="T4584" s="16"/>
      <c r="U4584" s="4"/>
      <c r="V4584" s="3"/>
      <c r="W4584" s="3"/>
      <c r="X4584" s="3"/>
      <c r="Y4584" s="3"/>
      <c r="Z4584" s="3"/>
      <c r="AA4584" s="4"/>
      <c r="AB4584" s="4"/>
      <c r="AC4584" s="4"/>
      <c r="AD4584" s="4"/>
      <c r="AE4584" s="4"/>
      <c r="BA4584" s="13"/>
      <c r="BC4584" s="2"/>
      <c r="BD4584" s="2"/>
      <c r="BU4584" s="15"/>
      <c r="BV4584" s="6"/>
      <c r="BW4584" s="6"/>
      <c r="BX4584" s="16"/>
      <c r="BY4584" s="16"/>
      <c r="BZ4584" s="16"/>
      <c r="CA4584" s="16"/>
      <c r="CB4584" s="14"/>
    </row>
    <row r="4585" spans="1:80" s="9" customFormat="1" x14ac:dyDescent="0.2">
      <c r="A4585" s="16"/>
      <c r="B4585" s="16"/>
      <c r="C4585" s="16"/>
      <c r="D4585" s="16"/>
      <c r="E4585" s="16"/>
      <c r="F4585" s="3"/>
      <c r="G4585" s="3"/>
      <c r="H4585" s="3"/>
      <c r="I4585" s="3"/>
      <c r="J4585" s="2"/>
      <c r="M4585" s="10"/>
      <c r="N4585" s="2"/>
      <c r="O4585" s="3"/>
      <c r="P4585" s="11"/>
      <c r="Q4585" s="16"/>
      <c r="R4585" s="4"/>
      <c r="S4585" s="12"/>
      <c r="T4585" s="16"/>
      <c r="U4585" s="4"/>
      <c r="V4585" s="3"/>
      <c r="W4585" s="3"/>
      <c r="X4585" s="3"/>
      <c r="Y4585" s="3"/>
      <c r="Z4585" s="3"/>
      <c r="AA4585" s="4"/>
      <c r="AB4585" s="4"/>
      <c r="AC4585" s="4"/>
      <c r="AD4585" s="4"/>
      <c r="AE4585" s="4"/>
      <c r="BA4585" s="13"/>
      <c r="BC4585" s="2"/>
      <c r="BD4585" s="2"/>
      <c r="BU4585" s="15"/>
      <c r="BV4585" s="6"/>
      <c r="BW4585" s="6"/>
      <c r="BX4585" s="16"/>
      <c r="BY4585" s="16"/>
      <c r="BZ4585" s="16"/>
      <c r="CA4585" s="16"/>
      <c r="CB4585" s="14"/>
    </row>
    <row r="4586" spans="1:80" s="9" customFormat="1" x14ac:dyDescent="0.2">
      <c r="A4586" s="16"/>
      <c r="B4586" s="16"/>
      <c r="C4586" s="16"/>
      <c r="D4586" s="16"/>
      <c r="E4586" s="16"/>
      <c r="F4586" s="3"/>
      <c r="G4586" s="3"/>
      <c r="H4586" s="3"/>
      <c r="I4586" s="3"/>
      <c r="J4586" s="2"/>
      <c r="M4586" s="10"/>
      <c r="N4586" s="2"/>
      <c r="O4586" s="3"/>
      <c r="P4586" s="11"/>
      <c r="Q4586" s="16"/>
      <c r="R4586" s="4"/>
      <c r="S4586" s="12"/>
      <c r="T4586" s="16"/>
      <c r="U4586" s="4"/>
      <c r="V4586" s="3"/>
      <c r="W4586" s="3"/>
      <c r="X4586" s="3"/>
      <c r="Y4586" s="3"/>
      <c r="Z4586" s="3"/>
      <c r="AA4586" s="4"/>
      <c r="AB4586" s="4"/>
      <c r="AC4586" s="4"/>
      <c r="AD4586" s="4"/>
      <c r="AE4586" s="4"/>
      <c r="BA4586" s="13"/>
      <c r="BC4586" s="2"/>
      <c r="BD4586" s="2"/>
      <c r="BU4586" s="15"/>
      <c r="BV4586" s="6"/>
      <c r="BW4586" s="6"/>
      <c r="BX4586" s="16"/>
      <c r="BY4586" s="16"/>
      <c r="BZ4586" s="16"/>
      <c r="CA4586" s="16"/>
      <c r="CB4586" s="14"/>
    </row>
    <row r="4587" spans="1:80" s="9" customFormat="1" x14ac:dyDescent="0.2">
      <c r="A4587" s="16"/>
      <c r="B4587" s="16"/>
      <c r="C4587" s="16"/>
      <c r="D4587" s="16"/>
      <c r="E4587" s="16"/>
      <c r="F4587" s="3"/>
      <c r="G4587" s="3"/>
      <c r="H4587" s="3"/>
      <c r="I4587" s="3"/>
      <c r="J4587" s="2"/>
      <c r="M4587" s="10"/>
      <c r="N4587" s="2"/>
      <c r="O4587" s="3"/>
      <c r="P4587" s="11"/>
      <c r="Q4587" s="16"/>
      <c r="R4587" s="4"/>
      <c r="S4587" s="12"/>
      <c r="T4587" s="16"/>
      <c r="U4587" s="4"/>
      <c r="V4587" s="3"/>
      <c r="W4587" s="3"/>
      <c r="X4587" s="3"/>
      <c r="Y4587" s="3"/>
      <c r="Z4587" s="3"/>
      <c r="AA4587" s="4"/>
      <c r="AB4587" s="4"/>
      <c r="AC4587" s="4"/>
      <c r="AD4587" s="4"/>
      <c r="AE4587" s="4"/>
      <c r="BA4587" s="13"/>
      <c r="BC4587" s="2"/>
      <c r="BD4587" s="2"/>
      <c r="BU4587" s="15"/>
      <c r="BV4587" s="6"/>
      <c r="BW4587" s="6"/>
      <c r="BX4587" s="16"/>
      <c r="BY4587" s="16"/>
      <c r="BZ4587" s="16"/>
      <c r="CA4587" s="16"/>
      <c r="CB4587" s="14"/>
    </row>
    <row r="4588" spans="1:80" s="9" customFormat="1" x14ac:dyDescent="0.2">
      <c r="A4588" s="16"/>
      <c r="B4588" s="16"/>
      <c r="C4588" s="16"/>
      <c r="D4588" s="16"/>
      <c r="E4588" s="16"/>
      <c r="F4588" s="3"/>
      <c r="G4588" s="3"/>
      <c r="H4588" s="3"/>
      <c r="I4588" s="3"/>
      <c r="J4588" s="2"/>
      <c r="M4588" s="10"/>
      <c r="N4588" s="2"/>
      <c r="O4588" s="3"/>
      <c r="P4588" s="11"/>
      <c r="Q4588" s="16"/>
      <c r="R4588" s="4"/>
      <c r="S4588" s="12"/>
      <c r="T4588" s="16"/>
      <c r="U4588" s="4"/>
      <c r="V4588" s="3"/>
      <c r="W4588" s="3"/>
      <c r="X4588" s="3"/>
      <c r="Y4588" s="3"/>
      <c r="Z4588" s="3"/>
      <c r="AA4588" s="4"/>
      <c r="AB4588" s="4"/>
      <c r="AC4588" s="4"/>
      <c r="AD4588" s="4"/>
      <c r="AE4588" s="4"/>
      <c r="BA4588" s="13"/>
      <c r="BC4588" s="2"/>
      <c r="BD4588" s="2"/>
      <c r="BU4588" s="15"/>
      <c r="BV4588" s="6"/>
      <c r="BW4588" s="6"/>
      <c r="BX4588" s="16"/>
      <c r="BY4588" s="16"/>
      <c r="BZ4588" s="16"/>
      <c r="CA4588" s="16"/>
      <c r="CB4588" s="14"/>
    </row>
    <row r="4589" spans="1:80" s="9" customFormat="1" x14ac:dyDescent="0.2">
      <c r="A4589" s="16"/>
      <c r="B4589" s="16"/>
      <c r="C4589" s="16"/>
      <c r="D4589" s="16"/>
      <c r="E4589" s="16"/>
      <c r="F4589" s="3"/>
      <c r="G4589" s="3"/>
      <c r="H4589" s="3"/>
      <c r="I4589" s="3"/>
      <c r="J4589" s="2"/>
      <c r="M4589" s="10"/>
      <c r="N4589" s="2"/>
      <c r="O4589" s="3"/>
      <c r="P4589" s="11"/>
      <c r="Q4589" s="16"/>
      <c r="R4589" s="4"/>
      <c r="S4589" s="12"/>
      <c r="T4589" s="16"/>
      <c r="U4589" s="4"/>
      <c r="V4589" s="3"/>
      <c r="W4589" s="3"/>
      <c r="X4589" s="3"/>
      <c r="Y4589" s="3"/>
      <c r="Z4589" s="3"/>
      <c r="AA4589" s="4"/>
      <c r="AB4589" s="4"/>
      <c r="AC4589" s="4"/>
      <c r="AD4589" s="4"/>
      <c r="AE4589" s="4"/>
      <c r="BA4589" s="13"/>
      <c r="BC4589" s="2"/>
      <c r="BD4589" s="2"/>
      <c r="BU4589" s="15"/>
      <c r="BV4589" s="6"/>
      <c r="BW4589" s="6"/>
      <c r="BX4589" s="16"/>
      <c r="BY4589" s="16"/>
      <c r="BZ4589" s="16"/>
      <c r="CA4589" s="16"/>
      <c r="CB4589" s="14"/>
    </row>
    <row r="4590" spans="1:80" s="9" customFormat="1" x14ac:dyDescent="0.2">
      <c r="A4590" s="16"/>
      <c r="B4590" s="16"/>
      <c r="C4590" s="16"/>
      <c r="D4590" s="16"/>
      <c r="E4590" s="16"/>
      <c r="F4590" s="3"/>
      <c r="G4590" s="3"/>
      <c r="H4590" s="3"/>
      <c r="I4590" s="3"/>
      <c r="J4590" s="2"/>
      <c r="M4590" s="10"/>
      <c r="N4590" s="2"/>
      <c r="O4590" s="3"/>
      <c r="P4590" s="11"/>
      <c r="Q4590" s="16"/>
      <c r="R4590" s="4"/>
      <c r="S4590" s="12"/>
      <c r="T4590" s="16"/>
      <c r="U4590" s="4"/>
      <c r="V4590" s="3"/>
      <c r="W4590" s="3"/>
      <c r="X4590" s="3"/>
      <c r="Y4590" s="3"/>
      <c r="Z4590" s="3"/>
      <c r="AA4590" s="4"/>
      <c r="AB4590" s="4"/>
      <c r="AC4590" s="4"/>
      <c r="AD4590" s="4"/>
      <c r="AE4590" s="4"/>
      <c r="BA4590" s="13"/>
      <c r="BC4590" s="2"/>
      <c r="BD4590" s="2"/>
      <c r="BU4590" s="15"/>
      <c r="BV4590" s="6"/>
      <c r="BW4590" s="6"/>
      <c r="BX4590" s="16"/>
      <c r="BY4590" s="16"/>
      <c r="BZ4590" s="16"/>
      <c r="CA4590" s="16"/>
      <c r="CB4590" s="14"/>
    </row>
    <row r="4591" spans="1:80" s="9" customFormat="1" x14ac:dyDescent="0.2">
      <c r="A4591" s="16"/>
      <c r="B4591" s="16"/>
      <c r="C4591" s="16"/>
      <c r="D4591" s="16"/>
      <c r="E4591" s="16"/>
      <c r="F4591" s="3"/>
      <c r="G4591" s="3"/>
      <c r="H4591" s="3"/>
      <c r="I4591" s="3"/>
      <c r="J4591" s="2"/>
      <c r="M4591" s="10"/>
      <c r="N4591" s="2"/>
      <c r="O4591" s="3"/>
      <c r="P4591" s="11"/>
      <c r="Q4591" s="16"/>
      <c r="R4591" s="4"/>
      <c r="S4591" s="12"/>
      <c r="T4591" s="16"/>
      <c r="U4591" s="4"/>
      <c r="V4591" s="3"/>
      <c r="W4591" s="3"/>
      <c r="X4591" s="3"/>
      <c r="Y4591" s="3"/>
      <c r="Z4591" s="3"/>
      <c r="AA4591" s="4"/>
      <c r="AB4591" s="4"/>
      <c r="AC4591" s="4"/>
      <c r="AD4591" s="4"/>
      <c r="AE4591" s="4"/>
      <c r="BA4591" s="13"/>
      <c r="BC4591" s="2"/>
      <c r="BD4591" s="2"/>
      <c r="BU4591" s="15"/>
      <c r="BV4591" s="6"/>
      <c r="BW4591" s="6"/>
      <c r="BX4591" s="16"/>
      <c r="BY4591" s="16"/>
      <c r="BZ4591" s="16"/>
      <c r="CA4591" s="16"/>
      <c r="CB4591" s="14"/>
    </row>
    <row r="4592" spans="1:80" s="9" customFormat="1" x14ac:dyDescent="0.2">
      <c r="A4592" s="16"/>
      <c r="B4592" s="16"/>
      <c r="C4592" s="16"/>
      <c r="D4592" s="16"/>
      <c r="E4592" s="16"/>
      <c r="F4592" s="3"/>
      <c r="G4592" s="3"/>
      <c r="H4592" s="3"/>
      <c r="I4592" s="3"/>
      <c r="J4592" s="2"/>
      <c r="M4592" s="10"/>
      <c r="N4592" s="2"/>
      <c r="O4592" s="3"/>
      <c r="P4592" s="11"/>
      <c r="Q4592" s="16"/>
      <c r="R4592" s="4"/>
      <c r="S4592" s="12"/>
      <c r="T4592" s="16"/>
      <c r="U4592" s="4"/>
      <c r="V4592" s="3"/>
      <c r="W4592" s="3"/>
      <c r="X4592" s="3"/>
      <c r="Y4592" s="3"/>
      <c r="Z4592" s="3"/>
      <c r="AA4592" s="4"/>
      <c r="AB4592" s="4"/>
      <c r="AC4592" s="4"/>
      <c r="AD4592" s="4"/>
      <c r="AE4592" s="4"/>
      <c r="BA4592" s="13"/>
      <c r="BC4592" s="2"/>
      <c r="BD4592" s="2"/>
      <c r="BU4592" s="15"/>
      <c r="BV4592" s="6"/>
      <c r="BW4592" s="6"/>
      <c r="BX4592" s="16"/>
      <c r="BY4592" s="16"/>
      <c r="BZ4592" s="16"/>
      <c r="CA4592" s="16"/>
      <c r="CB4592" s="14"/>
    </row>
    <row r="4593" spans="1:80" s="9" customFormat="1" x14ac:dyDescent="0.2">
      <c r="A4593" s="16"/>
      <c r="B4593" s="16"/>
      <c r="C4593" s="16"/>
      <c r="D4593" s="16"/>
      <c r="E4593" s="16"/>
      <c r="F4593" s="3"/>
      <c r="G4593" s="3"/>
      <c r="H4593" s="3"/>
      <c r="I4593" s="3"/>
      <c r="J4593" s="2"/>
      <c r="M4593" s="10"/>
      <c r="N4593" s="2"/>
      <c r="O4593" s="3"/>
      <c r="P4593" s="11"/>
      <c r="Q4593" s="16"/>
      <c r="R4593" s="4"/>
      <c r="S4593" s="12"/>
      <c r="T4593" s="16"/>
      <c r="U4593" s="4"/>
      <c r="V4593" s="3"/>
      <c r="W4593" s="3"/>
      <c r="X4593" s="3"/>
      <c r="Y4593" s="3"/>
      <c r="Z4593" s="3"/>
      <c r="AA4593" s="4"/>
      <c r="AB4593" s="4"/>
      <c r="AC4593" s="4"/>
      <c r="AD4593" s="4"/>
      <c r="AE4593" s="4"/>
      <c r="BA4593" s="13"/>
      <c r="BC4593" s="2"/>
      <c r="BD4593" s="2"/>
      <c r="BU4593" s="15"/>
      <c r="BV4593" s="6"/>
      <c r="BW4593" s="6"/>
      <c r="BX4593" s="16"/>
      <c r="BY4593" s="16"/>
      <c r="BZ4593" s="16"/>
      <c r="CA4593" s="16"/>
      <c r="CB4593" s="14"/>
    </row>
    <row r="4594" spans="1:80" s="9" customFormat="1" x14ac:dyDescent="0.2">
      <c r="A4594" s="16"/>
      <c r="B4594" s="16"/>
      <c r="C4594" s="16"/>
      <c r="D4594" s="16"/>
      <c r="E4594" s="16"/>
      <c r="F4594" s="3"/>
      <c r="G4594" s="3"/>
      <c r="H4594" s="3"/>
      <c r="I4594" s="3"/>
      <c r="J4594" s="2"/>
      <c r="M4594" s="10"/>
      <c r="N4594" s="2"/>
      <c r="O4594" s="3"/>
      <c r="P4594" s="11"/>
      <c r="Q4594" s="16"/>
      <c r="R4594" s="4"/>
      <c r="S4594" s="12"/>
      <c r="T4594" s="16"/>
      <c r="U4594" s="4"/>
      <c r="V4594" s="3"/>
      <c r="W4594" s="3"/>
      <c r="X4594" s="3"/>
      <c r="Y4594" s="3"/>
      <c r="Z4594" s="3"/>
      <c r="AA4594" s="4"/>
      <c r="AB4594" s="4"/>
      <c r="AC4594" s="4"/>
      <c r="AD4594" s="4"/>
      <c r="AE4594" s="4"/>
      <c r="BA4594" s="13"/>
      <c r="BC4594" s="2"/>
      <c r="BD4594" s="2"/>
      <c r="BU4594" s="15"/>
      <c r="BV4594" s="6"/>
      <c r="BW4594" s="6"/>
      <c r="BX4594" s="16"/>
      <c r="BY4594" s="16"/>
      <c r="BZ4594" s="16"/>
      <c r="CA4594" s="16"/>
      <c r="CB4594" s="14"/>
    </row>
    <row r="4595" spans="1:80" s="9" customFormat="1" x14ac:dyDescent="0.2">
      <c r="A4595" s="16"/>
      <c r="B4595" s="16"/>
      <c r="C4595" s="16"/>
      <c r="D4595" s="16"/>
      <c r="E4595" s="16"/>
      <c r="F4595" s="3"/>
      <c r="G4595" s="3"/>
      <c r="H4595" s="3"/>
      <c r="I4595" s="3"/>
      <c r="J4595" s="2"/>
      <c r="M4595" s="10"/>
      <c r="N4595" s="2"/>
      <c r="O4595" s="3"/>
      <c r="P4595" s="11"/>
      <c r="Q4595" s="16"/>
      <c r="R4595" s="4"/>
      <c r="S4595" s="12"/>
      <c r="T4595" s="16"/>
      <c r="U4595" s="4"/>
      <c r="V4595" s="3"/>
      <c r="W4595" s="3"/>
      <c r="X4595" s="3"/>
      <c r="Y4595" s="3"/>
      <c r="Z4595" s="3"/>
      <c r="AA4595" s="4"/>
      <c r="AB4595" s="4"/>
      <c r="AC4595" s="4"/>
      <c r="AD4595" s="4"/>
      <c r="AE4595" s="4"/>
      <c r="BA4595" s="13"/>
      <c r="BC4595" s="2"/>
      <c r="BD4595" s="2"/>
      <c r="BU4595" s="15"/>
      <c r="BV4595" s="6"/>
      <c r="BW4595" s="6"/>
      <c r="BX4595" s="16"/>
      <c r="BY4595" s="16"/>
      <c r="BZ4595" s="16"/>
      <c r="CA4595" s="16"/>
      <c r="CB4595" s="14"/>
    </row>
    <row r="4596" spans="1:80" s="9" customFormat="1" x14ac:dyDescent="0.2">
      <c r="A4596" s="16"/>
      <c r="B4596" s="16"/>
      <c r="C4596" s="16"/>
      <c r="D4596" s="16"/>
      <c r="E4596" s="16"/>
      <c r="F4596" s="3"/>
      <c r="G4596" s="3"/>
      <c r="H4596" s="3"/>
      <c r="I4596" s="3"/>
      <c r="J4596" s="2"/>
      <c r="M4596" s="10"/>
      <c r="N4596" s="2"/>
      <c r="O4596" s="3"/>
      <c r="P4596" s="11"/>
      <c r="Q4596" s="16"/>
      <c r="R4596" s="4"/>
      <c r="S4596" s="12"/>
      <c r="T4596" s="16"/>
      <c r="U4596" s="4"/>
      <c r="V4596" s="3"/>
      <c r="W4596" s="3"/>
      <c r="X4596" s="3"/>
      <c r="Y4596" s="3"/>
      <c r="Z4596" s="3"/>
      <c r="AA4596" s="4"/>
      <c r="AB4596" s="4"/>
      <c r="AC4596" s="4"/>
      <c r="AD4596" s="4"/>
      <c r="AE4596" s="4"/>
      <c r="BA4596" s="13"/>
      <c r="BC4596" s="2"/>
      <c r="BD4596" s="2"/>
      <c r="BU4596" s="15"/>
      <c r="BV4596" s="6"/>
      <c r="BW4596" s="6"/>
      <c r="BX4596" s="16"/>
      <c r="BY4596" s="16"/>
      <c r="BZ4596" s="16"/>
      <c r="CA4596" s="16"/>
      <c r="CB4596" s="14"/>
    </row>
    <row r="4597" spans="1:80" s="9" customFormat="1" x14ac:dyDescent="0.2">
      <c r="A4597" s="16"/>
      <c r="B4597" s="16"/>
      <c r="C4597" s="16"/>
      <c r="D4597" s="16"/>
      <c r="E4597" s="16"/>
      <c r="F4597" s="3"/>
      <c r="G4597" s="3"/>
      <c r="H4597" s="3"/>
      <c r="I4597" s="3"/>
      <c r="J4597" s="2"/>
      <c r="M4597" s="10"/>
      <c r="N4597" s="2"/>
      <c r="O4597" s="3"/>
      <c r="P4597" s="11"/>
      <c r="Q4597" s="16"/>
      <c r="R4597" s="4"/>
      <c r="S4597" s="12"/>
      <c r="T4597" s="16"/>
      <c r="U4597" s="4"/>
      <c r="V4597" s="3"/>
      <c r="W4597" s="3"/>
      <c r="X4597" s="3"/>
      <c r="Y4597" s="3"/>
      <c r="Z4597" s="3"/>
      <c r="AA4597" s="4"/>
      <c r="AB4597" s="4"/>
      <c r="AC4597" s="4"/>
      <c r="AD4597" s="4"/>
      <c r="AE4597" s="4"/>
      <c r="BA4597" s="13"/>
      <c r="BC4597" s="2"/>
      <c r="BD4597" s="2"/>
      <c r="BU4597" s="15"/>
      <c r="BV4597" s="6"/>
      <c r="BW4597" s="6"/>
      <c r="BX4597" s="16"/>
      <c r="BY4597" s="16"/>
      <c r="BZ4597" s="16"/>
      <c r="CA4597" s="16"/>
      <c r="CB4597" s="14"/>
    </row>
    <row r="4598" spans="1:80" s="9" customFormat="1" x14ac:dyDescent="0.2">
      <c r="A4598" s="16"/>
      <c r="B4598" s="16"/>
      <c r="C4598" s="16"/>
      <c r="D4598" s="16"/>
      <c r="E4598" s="16"/>
      <c r="F4598" s="3"/>
      <c r="G4598" s="3"/>
      <c r="H4598" s="3"/>
      <c r="I4598" s="3"/>
      <c r="J4598" s="2"/>
      <c r="M4598" s="10"/>
      <c r="N4598" s="2"/>
      <c r="O4598" s="3"/>
      <c r="P4598" s="11"/>
      <c r="Q4598" s="16"/>
      <c r="R4598" s="4"/>
      <c r="S4598" s="12"/>
      <c r="T4598" s="16"/>
      <c r="U4598" s="4"/>
      <c r="V4598" s="3"/>
      <c r="W4598" s="3"/>
      <c r="X4598" s="3"/>
      <c r="Y4598" s="3"/>
      <c r="Z4598" s="3"/>
      <c r="AA4598" s="4"/>
      <c r="AB4598" s="4"/>
      <c r="AC4598" s="4"/>
      <c r="AD4598" s="4"/>
      <c r="AE4598" s="4"/>
      <c r="BA4598" s="13"/>
      <c r="BC4598" s="2"/>
      <c r="BD4598" s="2"/>
      <c r="BU4598" s="15"/>
      <c r="BV4598" s="6"/>
      <c r="BW4598" s="6"/>
      <c r="BX4598" s="16"/>
      <c r="BY4598" s="16"/>
      <c r="BZ4598" s="16"/>
      <c r="CA4598" s="16"/>
      <c r="CB4598" s="14"/>
    </row>
    <row r="4599" spans="1:80" s="9" customFormat="1" x14ac:dyDescent="0.2">
      <c r="A4599" s="16"/>
      <c r="B4599" s="16"/>
      <c r="C4599" s="16"/>
      <c r="D4599" s="16"/>
      <c r="E4599" s="16"/>
      <c r="F4599" s="3"/>
      <c r="G4599" s="3"/>
      <c r="H4599" s="3"/>
      <c r="I4599" s="3"/>
      <c r="J4599" s="2"/>
      <c r="M4599" s="10"/>
      <c r="N4599" s="2"/>
      <c r="O4599" s="3"/>
      <c r="P4599" s="11"/>
      <c r="Q4599" s="16"/>
      <c r="R4599" s="4"/>
      <c r="S4599" s="12"/>
      <c r="T4599" s="16"/>
      <c r="U4599" s="4"/>
      <c r="V4599" s="3"/>
      <c r="W4599" s="3"/>
      <c r="X4599" s="3"/>
      <c r="Y4599" s="3"/>
      <c r="Z4599" s="3"/>
      <c r="AA4599" s="4"/>
      <c r="AB4599" s="4"/>
      <c r="AC4599" s="4"/>
      <c r="AD4599" s="4"/>
      <c r="AE4599" s="4"/>
      <c r="BA4599" s="13"/>
      <c r="BC4599" s="2"/>
      <c r="BD4599" s="2"/>
      <c r="BU4599" s="15"/>
      <c r="BV4599" s="6"/>
      <c r="BW4599" s="6"/>
      <c r="BX4599" s="16"/>
      <c r="BY4599" s="16"/>
      <c r="BZ4599" s="16"/>
      <c r="CA4599" s="16"/>
      <c r="CB4599" s="14"/>
    </row>
    <row r="4600" spans="1:80" s="9" customFormat="1" x14ac:dyDescent="0.2">
      <c r="A4600" s="16"/>
      <c r="B4600" s="16"/>
      <c r="C4600" s="16"/>
      <c r="D4600" s="16"/>
      <c r="E4600" s="16"/>
      <c r="F4600" s="3"/>
      <c r="G4600" s="3"/>
      <c r="H4600" s="3"/>
      <c r="I4600" s="3"/>
      <c r="J4600" s="2"/>
      <c r="M4600" s="10"/>
      <c r="N4600" s="2"/>
      <c r="O4600" s="3"/>
      <c r="P4600" s="11"/>
      <c r="Q4600" s="16"/>
      <c r="R4600" s="4"/>
      <c r="S4600" s="12"/>
      <c r="T4600" s="16"/>
      <c r="U4600" s="4"/>
      <c r="V4600" s="3"/>
      <c r="W4600" s="3"/>
      <c r="X4600" s="3"/>
      <c r="Y4600" s="3"/>
      <c r="Z4600" s="3"/>
      <c r="AA4600" s="4"/>
      <c r="AB4600" s="4"/>
      <c r="AC4600" s="4"/>
      <c r="AD4600" s="4"/>
      <c r="AE4600" s="4"/>
      <c r="BA4600" s="13"/>
      <c r="BC4600" s="2"/>
      <c r="BD4600" s="2"/>
      <c r="BU4600" s="15"/>
      <c r="BV4600" s="6"/>
      <c r="BW4600" s="6"/>
      <c r="BX4600" s="16"/>
      <c r="BY4600" s="16"/>
      <c r="BZ4600" s="16"/>
      <c r="CA4600" s="16"/>
      <c r="CB4600" s="14"/>
    </row>
    <row r="4601" spans="1:80" s="9" customFormat="1" x14ac:dyDescent="0.2">
      <c r="A4601" s="16"/>
      <c r="B4601" s="16"/>
      <c r="C4601" s="16"/>
      <c r="D4601" s="16"/>
      <c r="E4601" s="16"/>
      <c r="F4601" s="3"/>
      <c r="G4601" s="3"/>
      <c r="H4601" s="3"/>
      <c r="I4601" s="3"/>
      <c r="J4601" s="2"/>
      <c r="M4601" s="10"/>
      <c r="N4601" s="2"/>
      <c r="O4601" s="3"/>
      <c r="P4601" s="11"/>
      <c r="Q4601" s="16"/>
      <c r="R4601" s="4"/>
      <c r="S4601" s="12"/>
      <c r="T4601" s="16"/>
      <c r="U4601" s="4"/>
      <c r="V4601" s="3"/>
      <c r="W4601" s="3"/>
      <c r="X4601" s="3"/>
      <c r="Y4601" s="3"/>
      <c r="Z4601" s="3"/>
      <c r="AA4601" s="4"/>
      <c r="AB4601" s="4"/>
      <c r="AC4601" s="4"/>
      <c r="AD4601" s="4"/>
      <c r="AE4601" s="4"/>
      <c r="BA4601" s="13"/>
      <c r="BC4601" s="2"/>
      <c r="BD4601" s="2"/>
      <c r="BU4601" s="15"/>
      <c r="BV4601" s="6"/>
      <c r="BW4601" s="6"/>
      <c r="BX4601" s="16"/>
      <c r="BY4601" s="16"/>
      <c r="BZ4601" s="16"/>
      <c r="CA4601" s="16"/>
      <c r="CB4601" s="14"/>
    </row>
    <row r="4602" spans="1:80" s="9" customFormat="1" x14ac:dyDescent="0.2">
      <c r="A4602" s="16"/>
      <c r="B4602" s="16"/>
      <c r="C4602" s="16"/>
      <c r="D4602" s="16"/>
      <c r="E4602" s="16"/>
      <c r="F4602" s="3"/>
      <c r="G4602" s="3"/>
      <c r="H4602" s="3"/>
      <c r="I4602" s="3"/>
      <c r="J4602" s="2"/>
      <c r="M4602" s="10"/>
      <c r="N4602" s="2"/>
      <c r="O4602" s="3"/>
      <c r="P4602" s="11"/>
      <c r="Q4602" s="16"/>
      <c r="R4602" s="4"/>
      <c r="S4602" s="12"/>
      <c r="T4602" s="16"/>
      <c r="U4602" s="4"/>
      <c r="V4602" s="3"/>
      <c r="W4602" s="3"/>
      <c r="X4602" s="3"/>
      <c r="Y4602" s="3"/>
      <c r="Z4602" s="3"/>
      <c r="AA4602" s="4"/>
      <c r="AB4602" s="4"/>
      <c r="AC4602" s="4"/>
      <c r="AD4602" s="4"/>
      <c r="AE4602" s="4"/>
      <c r="BA4602" s="13"/>
      <c r="BC4602" s="2"/>
      <c r="BD4602" s="2"/>
      <c r="BU4602" s="15"/>
      <c r="BV4602" s="6"/>
      <c r="BW4602" s="6"/>
      <c r="BX4602" s="16"/>
      <c r="BY4602" s="16"/>
      <c r="BZ4602" s="16"/>
      <c r="CA4602" s="16"/>
      <c r="CB4602" s="14"/>
    </row>
    <row r="4603" spans="1:80" s="9" customFormat="1" x14ac:dyDescent="0.2">
      <c r="A4603" s="16"/>
      <c r="B4603" s="16"/>
      <c r="C4603" s="16"/>
      <c r="D4603" s="16"/>
      <c r="E4603" s="16"/>
      <c r="F4603" s="3"/>
      <c r="G4603" s="3"/>
      <c r="H4603" s="3"/>
      <c r="I4603" s="3"/>
      <c r="J4603" s="2"/>
      <c r="M4603" s="10"/>
      <c r="N4603" s="2"/>
      <c r="O4603" s="3"/>
      <c r="P4603" s="11"/>
      <c r="Q4603" s="16"/>
      <c r="R4603" s="4"/>
      <c r="S4603" s="12"/>
      <c r="T4603" s="16"/>
      <c r="U4603" s="4"/>
      <c r="V4603" s="3"/>
      <c r="W4603" s="3"/>
      <c r="X4603" s="3"/>
      <c r="Y4603" s="3"/>
      <c r="Z4603" s="3"/>
      <c r="AA4603" s="4"/>
      <c r="AB4603" s="4"/>
      <c r="AC4603" s="4"/>
      <c r="AD4603" s="4"/>
      <c r="AE4603" s="4"/>
      <c r="BA4603" s="13"/>
      <c r="BC4603" s="2"/>
      <c r="BD4603" s="2"/>
      <c r="BU4603" s="15"/>
      <c r="BV4603" s="6"/>
      <c r="BW4603" s="6"/>
      <c r="BX4603" s="16"/>
      <c r="BY4603" s="16"/>
      <c r="BZ4603" s="16"/>
      <c r="CA4603" s="16"/>
      <c r="CB4603" s="14"/>
    </row>
    <row r="4604" spans="1:80" s="9" customFormat="1" x14ac:dyDescent="0.2">
      <c r="A4604" s="16"/>
      <c r="B4604" s="16"/>
      <c r="C4604" s="16"/>
      <c r="D4604" s="16"/>
      <c r="E4604" s="16"/>
      <c r="F4604" s="3"/>
      <c r="G4604" s="3"/>
      <c r="H4604" s="3"/>
      <c r="I4604" s="3"/>
      <c r="J4604" s="2"/>
      <c r="M4604" s="10"/>
      <c r="N4604" s="2"/>
      <c r="O4604" s="3"/>
      <c r="P4604" s="11"/>
      <c r="Q4604" s="16"/>
      <c r="R4604" s="4"/>
      <c r="S4604" s="12"/>
      <c r="T4604" s="16"/>
      <c r="U4604" s="4"/>
      <c r="V4604" s="3"/>
      <c r="W4604" s="3"/>
      <c r="X4604" s="3"/>
      <c r="Y4604" s="3"/>
      <c r="Z4604" s="3"/>
      <c r="AA4604" s="4"/>
      <c r="AB4604" s="4"/>
      <c r="AC4604" s="4"/>
      <c r="AD4604" s="4"/>
      <c r="AE4604" s="4"/>
      <c r="BA4604" s="13"/>
      <c r="BC4604" s="2"/>
      <c r="BD4604" s="2"/>
      <c r="BU4604" s="15"/>
      <c r="BV4604" s="6"/>
      <c r="BW4604" s="6"/>
      <c r="BX4604" s="16"/>
      <c r="BY4604" s="16"/>
      <c r="BZ4604" s="16"/>
      <c r="CA4604" s="16"/>
      <c r="CB4604" s="14"/>
    </row>
    <row r="4605" spans="1:80" s="9" customFormat="1" x14ac:dyDescent="0.2">
      <c r="A4605" s="16"/>
      <c r="B4605" s="16"/>
      <c r="C4605" s="16"/>
      <c r="D4605" s="16"/>
      <c r="E4605" s="16"/>
      <c r="F4605" s="3"/>
      <c r="G4605" s="3"/>
      <c r="H4605" s="3"/>
      <c r="I4605" s="3"/>
      <c r="J4605" s="2"/>
      <c r="M4605" s="10"/>
      <c r="N4605" s="2"/>
      <c r="O4605" s="3"/>
      <c r="P4605" s="11"/>
      <c r="Q4605" s="16"/>
      <c r="R4605" s="4"/>
      <c r="S4605" s="12"/>
      <c r="T4605" s="16"/>
      <c r="U4605" s="4"/>
      <c r="V4605" s="3"/>
      <c r="W4605" s="3"/>
      <c r="X4605" s="3"/>
      <c r="Y4605" s="3"/>
      <c r="Z4605" s="3"/>
      <c r="AA4605" s="4"/>
      <c r="AB4605" s="4"/>
      <c r="AC4605" s="4"/>
      <c r="AD4605" s="4"/>
      <c r="AE4605" s="4"/>
      <c r="BA4605" s="13"/>
      <c r="BC4605" s="2"/>
      <c r="BD4605" s="2"/>
      <c r="BU4605" s="15"/>
      <c r="BV4605" s="6"/>
      <c r="BW4605" s="6"/>
      <c r="BX4605" s="16"/>
      <c r="BY4605" s="16"/>
      <c r="BZ4605" s="16"/>
      <c r="CA4605" s="16"/>
      <c r="CB4605" s="14"/>
    </row>
    <row r="4606" spans="1:80" s="9" customFormat="1" x14ac:dyDescent="0.2">
      <c r="A4606" s="16"/>
      <c r="B4606" s="16"/>
      <c r="C4606" s="16"/>
      <c r="D4606" s="16"/>
      <c r="E4606" s="16"/>
      <c r="F4606" s="3"/>
      <c r="G4606" s="3"/>
      <c r="H4606" s="3"/>
      <c r="I4606" s="3"/>
      <c r="J4606" s="2"/>
      <c r="M4606" s="10"/>
      <c r="N4606" s="2"/>
      <c r="O4606" s="3"/>
      <c r="P4606" s="11"/>
      <c r="Q4606" s="16"/>
      <c r="R4606" s="4"/>
      <c r="S4606" s="12"/>
      <c r="T4606" s="16"/>
      <c r="U4606" s="4"/>
      <c r="V4606" s="3"/>
      <c r="W4606" s="3"/>
      <c r="X4606" s="3"/>
      <c r="Y4606" s="3"/>
      <c r="Z4606" s="3"/>
      <c r="AA4606" s="4"/>
      <c r="AB4606" s="4"/>
      <c r="AC4606" s="4"/>
      <c r="AD4606" s="4"/>
      <c r="AE4606" s="4"/>
      <c r="BA4606" s="13"/>
      <c r="BC4606" s="2"/>
      <c r="BD4606" s="2"/>
      <c r="BU4606" s="15"/>
      <c r="BV4606" s="6"/>
      <c r="BW4606" s="6"/>
      <c r="BX4606" s="16"/>
      <c r="BY4606" s="16"/>
      <c r="BZ4606" s="16"/>
      <c r="CA4606" s="16"/>
      <c r="CB4606" s="14"/>
    </row>
    <row r="4607" spans="1:80" s="9" customFormat="1" x14ac:dyDescent="0.2">
      <c r="A4607" s="16"/>
      <c r="B4607" s="16"/>
      <c r="C4607" s="16"/>
      <c r="D4607" s="16"/>
      <c r="E4607" s="16"/>
      <c r="F4607" s="3"/>
      <c r="G4607" s="3"/>
      <c r="H4607" s="3"/>
      <c r="I4607" s="3"/>
      <c r="J4607" s="2"/>
      <c r="M4607" s="10"/>
      <c r="N4607" s="2"/>
      <c r="O4607" s="3"/>
      <c r="P4607" s="11"/>
      <c r="Q4607" s="16"/>
      <c r="R4607" s="4"/>
      <c r="S4607" s="12"/>
      <c r="T4607" s="16"/>
      <c r="U4607" s="4"/>
      <c r="V4607" s="3"/>
      <c r="W4607" s="3"/>
      <c r="X4607" s="3"/>
      <c r="Y4607" s="3"/>
      <c r="Z4607" s="3"/>
      <c r="AA4607" s="4"/>
      <c r="AB4607" s="4"/>
      <c r="AC4607" s="4"/>
      <c r="AD4607" s="4"/>
      <c r="AE4607" s="4"/>
      <c r="BA4607" s="13"/>
      <c r="BC4607" s="2"/>
      <c r="BD4607" s="2"/>
      <c r="BU4607" s="15"/>
      <c r="BV4607" s="6"/>
      <c r="BW4607" s="6"/>
      <c r="BX4607" s="16"/>
      <c r="BY4607" s="16"/>
      <c r="BZ4607" s="16"/>
      <c r="CA4607" s="16"/>
      <c r="CB4607" s="14"/>
    </row>
    <row r="4608" spans="1:80" s="9" customFormat="1" x14ac:dyDescent="0.2">
      <c r="A4608" s="16"/>
      <c r="B4608" s="16"/>
      <c r="C4608" s="16"/>
      <c r="D4608" s="16"/>
      <c r="E4608" s="16"/>
      <c r="F4608" s="3"/>
      <c r="G4608" s="3"/>
      <c r="H4608" s="3"/>
      <c r="I4608" s="3"/>
      <c r="J4608" s="2"/>
      <c r="M4608" s="10"/>
      <c r="N4608" s="2"/>
      <c r="O4608" s="3"/>
      <c r="P4608" s="11"/>
      <c r="Q4608" s="16"/>
      <c r="R4608" s="4"/>
      <c r="S4608" s="12"/>
      <c r="T4608" s="16"/>
      <c r="U4608" s="4"/>
      <c r="V4608" s="3"/>
      <c r="W4608" s="3"/>
      <c r="X4608" s="3"/>
      <c r="Y4608" s="3"/>
      <c r="Z4608" s="3"/>
      <c r="AA4608" s="4"/>
      <c r="AB4608" s="4"/>
      <c r="AC4608" s="4"/>
      <c r="AD4608" s="4"/>
      <c r="AE4608" s="4"/>
      <c r="BA4608" s="13"/>
      <c r="BC4608" s="2"/>
      <c r="BD4608" s="2"/>
      <c r="BU4608" s="15"/>
      <c r="BV4608" s="6"/>
      <c r="BW4608" s="6"/>
      <c r="BX4608" s="16"/>
      <c r="BY4608" s="16"/>
      <c r="BZ4608" s="16"/>
      <c r="CA4608" s="16"/>
      <c r="CB4608" s="14"/>
    </row>
    <row r="4609" spans="1:80" s="9" customFormat="1" x14ac:dyDescent="0.2">
      <c r="A4609" s="16"/>
      <c r="B4609" s="16"/>
      <c r="C4609" s="16"/>
      <c r="D4609" s="16"/>
      <c r="E4609" s="16"/>
      <c r="F4609" s="3"/>
      <c r="G4609" s="3"/>
      <c r="H4609" s="3"/>
      <c r="I4609" s="3"/>
      <c r="J4609" s="2"/>
      <c r="M4609" s="10"/>
      <c r="N4609" s="2"/>
      <c r="O4609" s="3"/>
      <c r="P4609" s="11"/>
      <c r="Q4609" s="16"/>
      <c r="R4609" s="4"/>
      <c r="S4609" s="12"/>
      <c r="T4609" s="16"/>
      <c r="U4609" s="4"/>
      <c r="V4609" s="3"/>
      <c r="W4609" s="3"/>
      <c r="X4609" s="3"/>
      <c r="Y4609" s="3"/>
      <c r="Z4609" s="3"/>
      <c r="AA4609" s="4"/>
      <c r="AB4609" s="4"/>
      <c r="AC4609" s="4"/>
      <c r="AD4609" s="4"/>
      <c r="AE4609" s="4"/>
      <c r="BA4609" s="13"/>
      <c r="BC4609" s="2"/>
      <c r="BD4609" s="2"/>
      <c r="BU4609" s="15"/>
      <c r="BV4609" s="6"/>
      <c r="BW4609" s="6"/>
      <c r="BX4609" s="16"/>
      <c r="BY4609" s="16"/>
      <c r="BZ4609" s="16"/>
      <c r="CA4609" s="16"/>
      <c r="CB4609" s="14"/>
    </row>
    <row r="4610" spans="1:80" s="9" customFormat="1" x14ac:dyDescent="0.2">
      <c r="A4610" s="16"/>
      <c r="B4610" s="16"/>
      <c r="C4610" s="16"/>
      <c r="D4610" s="16"/>
      <c r="E4610" s="16"/>
      <c r="F4610" s="3"/>
      <c r="G4610" s="3"/>
      <c r="H4610" s="3"/>
      <c r="I4610" s="3"/>
      <c r="J4610" s="2"/>
      <c r="M4610" s="10"/>
      <c r="N4610" s="2"/>
      <c r="O4610" s="3"/>
      <c r="P4610" s="11"/>
      <c r="Q4610" s="16"/>
      <c r="R4610" s="4"/>
      <c r="S4610" s="12"/>
      <c r="T4610" s="16"/>
      <c r="U4610" s="4"/>
      <c r="V4610" s="3"/>
      <c r="W4610" s="3"/>
      <c r="X4610" s="3"/>
      <c r="Y4610" s="3"/>
      <c r="Z4610" s="3"/>
      <c r="AA4610" s="4"/>
      <c r="AB4610" s="4"/>
      <c r="AC4610" s="4"/>
      <c r="AD4610" s="4"/>
      <c r="AE4610" s="4"/>
      <c r="BA4610" s="13"/>
      <c r="BC4610" s="2"/>
      <c r="BD4610" s="2"/>
      <c r="BU4610" s="15"/>
      <c r="BV4610" s="6"/>
      <c r="BW4610" s="6"/>
      <c r="BX4610" s="16"/>
      <c r="BY4610" s="16"/>
      <c r="BZ4610" s="16"/>
      <c r="CA4610" s="16"/>
      <c r="CB4610" s="14"/>
    </row>
    <row r="4611" spans="1:80" s="9" customFormat="1" x14ac:dyDescent="0.2">
      <c r="A4611" s="16"/>
      <c r="B4611" s="16"/>
      <c r="C4611" s="16"/>
      <c r="D4611" s="16"/>
      <c r="E4611" s="16"/>
      <c r="F4611" s="3"/>
      <c r="G4611" s="3"/>
      <c r="H4611" s="3"/>
      <c r="I4611" s="3"/>
      <c r="J4611" s="2"/>
      <c r="M4611" s="10"/>
      <c r="N4611" s="2"/>
      <c r="O4611" s="3"/>
      <c r="P4611" s="11"/>
      <c r="Q4611" s="16"/>
      <c r="R4611" s="4"/>
      <c r="S4611" s="12"/>
      <c r="T4611" s="16"/>
      <c r="U4611" s="4"/>
      <c r="V4611" s="3"/>
      <c r="W4611" s="3"/>
      <c r="X4611" s="3"/>
      <c r="Y4611" s="3"/>
      <c r="Z4611" s="3"/>
      <c r="AA4611" s="4"/>
      <c r="AB4611" s="4"/>
      <c r="AC4611" s="4"/>
      <c r="AD4611" s="4"/>
      <c r="AE4611" s="4"/>
      <c r="BA4611" s="13"/>
      <c r="BC4611" s="2"/>
      <c r="BD4611" s="2"/>
      <c r="BU4611" s="15"/>
      <c r="BV4611" s="6"/>
      <c r="BW4611" s="6"/>
      <c r="BX4611" s="16"/>
      <c r="BY4611" s="16"/>
      <c r="BZ4611" s="16"/>
      <c r="CA4611" s="16"/>
      <c r="CB4611" s="14"/>
    </row>
    <row r="4612" spans="1:80" s="9" customFormat="1" x14ac:dyDescent="0.2">
      <c r="A4612" s="16"/>
      <c r="B4612" s="16"/>
      <c r="C4612" s="16"/>
      <c r="D4612" s="16"/>
      <c r="E4612" s="16"/>
      <c r="F4612" s="3"/>
      <c r="G4612" s="3"/>
      <c r="H4612" s="3"/>
      <c r="I4612" s="3"/>
      <c r="J4612" s="2"/>
      <c r="M4612" s="10"/>
      <c r="N4612" s="2"/>
      <c r="O4612" s="3"/>
      <c r="P4612" s="11"/>
      <c r="Q4612" s="16"/>
      <c r="R4612" s="4"/>
      <c r="S4612" s="12"/>
      <c r="T4612" s="16"/>
      <c r="U4612" s="4"/>
      <c r="V4612" s="3"/>
      <c r="W4612" s="3"/>
      <c r="X4612" s="3"/>
      <c r="Y4612" s="3"/>
      <c r="Z4612" s="3"/>
      <c r="AA4612" s="4"/>
      <c r="AB4612" s="4"/>
      <c r="AC4612" s="4"/>
      <c r="AD4612" s="4"/>
      <c r="AE4612" s="4"/>
      <c r="BA4612" s="13"/>
      <c r="BC4612" s="2"/>
      <c r="BD4612" s="2"/>
      <c r="BU4612" s="15"/>
      <c r="BV4612" s="6"/>
      <c r="BW4612" s="6"/>
      <c r="BX4612" s="16"/>
      <c r="BY4612" s="16"/>
      <c r="BZ4612" s="16"/>
      <c r="CA4612" s="16"/>
      <c r="CB4612" s="14"/>
    </row>
    <row r="4613" spans="1:80" s="9" customFormat="1" x14ac:dyDescent="0.2">
      <c r="A4613" s="16"/>
      <c r="B4613" s="16"/>
      <c r="C4613" s="16"/>
      <c r="D4613" s="16"/>
      <c r="E4613" s="16"/>
      <c r="F4613" s="3"/>
      <c r="G4613" s="3"/>
      <c r="H4613" s="3"/>
      <c r="I4613" s="3"/>
      <c r="J4613" s="2"/>
      <c r="M4613" s="10"/>
      <c r="N4613" s="2"/>
      <c r="O4613" s="3"/>
      <c r="P4613" s="11"/>
      <c r="Q4613" s="16"/>
      <c r="R4613" s="4"/>
      <c r="S4613" s="12"/>
      <c r="T4613" s="16"/>
      <c r="U4613" s="4"/>
      <c r="V4613" s="3"/>
      <c r="W4613" s="3"/>
      <c r="X4613" s="3"/>
      <c r="Y4613" s="3"/>
      <c r="Z4613" s="3"/>
      <c r="AA4613" s="4"/>
      <c r="AB4613" s="4"/>
      <c r="AC4613" s="4"/>
      <c r="AD4613" s="4"/>
      <c r="AE4613" s="4"/>
      <c r="BA4613" s="13"/>
      <c r="BC4613" s="2"/>
      <c r="BD4613" s="2"/>
      <c r="BU4613" s="15"/>
      <c r="BV4613" s="6"/>
      <c r="BW4613" s="6"/>
      <c r="BX4613" s="16"/>
      <c r="BY4613" s="16"/>
      <c r="BZ4613" s="16"/>
      <c r="CA4613" s="16"/>
      <c r="CB4613" s="14"/>
    </row>
    <row r="4614" spans="1:80" s="9" customFormat="1" x14ac:dyDescent="0.2">
      <c r="A4614" s="16"/>
      <c r="B4614" s="16"/>
      <c r="C4614" s="16"/>
      <c r="D4614" s="16"/>
      <c r="E4614" s="16"/>
      <c r="F4614" s="3"/>
      <c r="G4614" s="3"/>
      <c r="H4614" s="3"/>
      <c r="I4614" s="3"/>
      <c r="J4614" s="2"/>
      <c r="M4614" s="10"/>
      <c r="N4614" s="2"/>
      <c r="O4614" s="3"/>
      <c r="P4614" s="11"/>
      <c r="Q4614" s="16"/>
      <c r="R4614" s="4"/>
      <c r="S4614" s="12"/>
      <c r="T4614" s="16"/>
      <c r="U4614" s="4"/>
      <c r="V4614" s="3"/>
      <c r="W4614" s="3"/>
      <c r="X4614" s="3"/>
      <c r="Y4614" s="3"/>
      <c r="Z4614" s="3"/>
      <c r="AA4614" s="4"/>
      <c r="AB4614" s="4"/>
      <c r="AC4614" s="4"/>
      <c r="AD4614" s="4"/>
      <c r="AE4614" s="4"/>
      <c r="BA4614" s="13"/>
      <c r="BC4614" s="2"/>
      <c r="BD4614" s="2"/>
      <c r="BU4614" s="15"/>
      <c r="BV4614" s="6"/>
      <c r="BW4614" s="6"/>
      <c r="BX4614" s="16"/>
      <c r="BY4614" s="16"/>
      <c r="BZ4614" s="16"/>
      <c r="CA4614" s="16"/>
      <c r="CB4614" s="14"/>
    </row>
    <row r="4615" spans="1:80" s="9" customFormat="1" x14ac:dyDescent="0.2">
      <c r="A4615" s="16"/>
      <c r="B4615" s="16"/>
      <c r="C4615" s="16"/>
      <c r="D4615" s="16"/>
      <c r="E4615" s="16"/>
      <c r="F4615" s="3"/>
      <c r="G4615" s="3"/>
      <c r="H4615" s="3"/>
      <c r="I4615" s="3"/>
      <c r="J4615" s="2"/>
      <c r="M4615" s="10"/>
      <c r="N4615" s="2"/>
      <c r="O4615" s="3"/>
      <c r="P4615" s="11"/>
      <c r="Q4615" s="16"/>
      <c r="R4615" s="4"/>
      <c r="S4615" s="12"/>
      <c r="T4615" s="16"/>
      <c r="U4615" s="4"/>
      <c r="V4615" s="3"/>
      <c r="W4615" s="3"/>
      <c r="X4615" s="3"/>
      <c r="Y4615" s="3"/>
      <c r="Z4615" s="3"/>
      <c r="AA4615" s="4"/>
      <c r="AB4615" s="4"/>
      <c r="AC4615" s="4"/>
      <c r="AD4615" s="4"/>
      <c r="AE4615" s="4"/>
      <c r="BA4615" s="13"/>
      <c r="BC4615" s="2"/>
      <c r="BD4615" s="2"/>
      <c r="BU4615" s="15"/>
      <c r="BV4615" s="6"/>
      <c r="BW4615" s="6"/>
      <c r="BX4615" s="16"/>
      <c r="BY4615" s="16"/>
      <c r="BZ4615" s="16"/>
      <c r="CA4615" s="16"/>
      <c r="CB4615" s="14"/>
    </row>
    <row r="4616" spans="1:80" s="9" customFormat="1" x14ac:dyDescent="0.2">
      <c r="A4616" s="16"/>
      <c r="B4616" s="16"/>
      <c r="C4616" s="16"/>
      <c r="D4616" s="16"/>
      <c r="E4616" s="16"/>
      <c r="F4616" s="3"/>
      <c r="G4616" s="3"/>
      <c r="H4616" s="3"/>
      <c r="I4616" s="3"/>
      <c r="J4616" s="2"/>
      <c r="M4616" s="10"/>
      <c r="N4616" s="2"/>
      <c r="O4616" s="3"/>
      <c r="P4616" s="11"/>
      <c r="Q4616" s="16"/>
      <c r="R4616" s="4"/>
      <c r="S4616" s="12"/>
      <c r="T4616" s="16"/>
      <c r="U4616" s="4"/>
      <c r="V4616" s="3"/>
      <c r="W4616" s="3"/>
      <c r="X4616" s="3"/>
      <c r="Y4616" s="3"/>
      <c r="Z4616" s="3"/>
      <c r="AA4616" s="4"/>
      <c r="AB4616" s="4"/>
      <c r="AC4616" s="4"/>
      <c r="AD4616" s="4"/>
      <c r="AE4616" s="4"/>
      <c r="BA4616" s="13"/>
      <c r="BC4616" s="2"/>
      <c r="BD4616" s="2"/>
      <c r="BU4616" s="15"/>
      <c r="BV4616" s="6"/>
      <c r="BW4616" s="6"/>
      <c r="BX4616" s="16"/>
      <c r="BY4616" s="16"/>
      <c r="BZ4616" s="16"/>
      <c r="CA4616" s="16"/>
      <c r="CB4616" s="14"/>
    </row>
    <row r="4617" spans="1:80" s="9" customFormat="1" x14ac:dyDescent="0.2">
      <c r="A4617" s="16"/>
      <c r="B4617" s="16"/>
      <c r="C4617" s="16"/>
      <c r="D4617" s="16"/>
      <c r="E4617" s="16"/>
      <c r="F4617" s="3"/>
      <c r="G4617" s="3"/>
      <c r="H4617" s="3"/>
      <c r="I4617" s="3"/>
      <c r="J4617" s="2"/>
      <c r="M4617" s="10"/>
      <c r="N4617" s="2"/>
      <c r="O4617" s="3"/>
      <c r="P4617" s="11"/>
      <c r="Q4617" s="16"/>
      <c r="R4617" s="4"/>
      <c r="S4617" s="12"/>
      <c r="T4617" s="16"/>
      <c r="U4617" s="4"/>
      <c r="V4617" s="3"/>
      <c r="W4617" s="3"/>
      <c r="X4617" s="3"/>
      <c r="Y4617" s="3"/>
      <c r="Z4617" s="3"/>
      <c r="AA4617" s="4"/>
      <c r="AB4617" s="4"/>
      <c r="AC4617" s="4"/>
      <c r="AD4617" s="4"/>
      <c r="AE4617" s="4"/>
      <c r="BA4617" s="13"/>
      <c r="BC4617" s="2"/>
      <c r="BD4617" s="2"/>
      <c r="BU4617" s="15"/>
      <c r="BV4617" s="6"/>
      <c r="BW4617" s="6"/>
      <c r="BX4617" s="16"/>
      <c r="BY4617" s="16"/>
      <c r="BZ4617" s="16"/>
      <c r="CA4617" s="16"/>
      <c r="CB4617" s="14"/>
    </row>
    <row r="4618" spans="1:80" s="9" customFormat="1" x14ac:dyDescent="0.2">
      <c r="A4618" s="16"/>
      <c r="B4618" s="16"/>
      <c r="C4618" s="16"/>
      <c r="D4618" s="16"/>
      <c r="E4618" s="16"/>
      <c r="F4618" s="3"/>
      <c r="G4618" s="3"/>
      <c r="H4618" s="3"/>
      <c r="I4618" s="3"/>
      <c r="J4618" s="2"/>
      <c r="M4618" s="10"/>
      <c r="N4618" s="2"/>
      <c r="O4618" s="3"/>
      <c r="P4618" s="11"/>
      <c r="Q4618" s="16"/>
      <c r="R4618" s="4"/>
      <c r="S4618" s="12"/>
      <c r="T4618" s="16"/>
      <c r="U4618" s="4"/>
      <c r="V4618" s="3"/>
      <c r="W4618" s="3"/>
      <c r="X4618" s="3"/>
      <c r="Y4618" s="3"/>
      <c r="Z4618" s="3"/>
      <c r="AA4618" s="4"/>
      <c r="AB4618" s="4"/>
      <c r="AC4618" s="4"/>
      <c r="AD4618" s="4"/>
      <c r="AE4618" s="4"/>
      <c r="BA4618" s="13"/>
      <c r="BC4618" s="2"/>
      <c r="BD4618" s="2"/>
      <c r="BU4618" s="15"/>
      <c r="BV4618" s="6"/>
      <c r="BW4618" s="6"/>
      <c r="BX4618" s="16"/>
      <c r="BY4618" s="16"/>
      <c r="BZ4618" s="16"/>
      <c r="CA4618" s="16"/>
      <c r="CB4618" s="14"/>
    </row>
    <row r="4619" spans="1:80" s="9" customFormat="1" x14ac:dyDescent="0.2">
      <c r="A4619" s="16"/>
      <c r="B4619" s="16"/>
      <c r="C4619" s="16"/>
      <c r="D4619" s="16"/>
      <c r="E4619" s="16"/>
      <c r="F4619" s="3"/>
      <c r="G4619" s="3"/>
      <c r="H4619" s="3"/>
      <c r="I4619" s="3"/>
      <c r="J4619" s="2"/>
      <c r="M4619" s="10"/>
      <c r="N4619" s="2"/>
      <c r="O4619" s="3"/>
      <c r="P4619" s="11"/>
      <c r="Q4619" s="16"/>
      <c r="R4619" s="4"/>
      <c r="S4619" s="12"/>
      <c r="T4619" s="16"/>
      <c r="U4619" s="4"/>
      <c r="V4619" s="3"/>
      <c r="W4619" s="3"/>
      <c r="X4619" s="3"/>
      <c r="Y4619" s="3"/>
      <c r="Z4619" s="3"/>
      <c r="AA4619" s="4"/>
      <c r="AB4619" s="4"/>
      <c r="AC4619" s="4"/>
      <c r="AD4619" s="4"/>
      <c r="AE4619" s="4"/>
      <c r="BA4619" s="13"/>
      <c r="BC4619" s="2"/>
      <c r="BD4619" s="2"/>
      <c r="BU4619" s="15"/>
      <c r="BV4619" s="6"/>
      <c r="BW4619" s="6"/>
      <c r="BX4619" s="16"/>
      <c r="BY4619" s="16"/>
      <c r="BZ4619" s="16"/>
      <c r="CA4619" s="16"/>
      <c r="CB4619" s="14"/>
    </row>
    <row r="4620" spans="1:80" s="9" customFormat="1" x14ac:dyDescent="0.2">
      <c r="A4620" s="16"/>
      <c r="B4620" s="16"/>
      <c r="C4620" s="16"/>
      <c r="D4620" s="16"/>
      <c r="E4620" s="16"/>
      <c r="F4620" s="3"/>
      <c r="G4620" s="3"/>
      <c r="H4620" s="3"/>
      <c r="I4620" s="3"/>
      <c r="J4620" s="2"/>
      <c r="M4620" s="10"/>
      <c r="N4620" s="2"/>
      <c r="O4620" s="3"/>
      <c r="P4620" s="11"/>
      <c r="Q4620" s="16"/>
      <c r="R4620" s="4"/>
      <c r="S4620" s="12"/>
      <c r="T4620" s="16"/>
      <c r="U4620" s="4"/>
      <c r="V4620" s="3"/>
      <c r="W4620" s="3"/>
      <c r="X4620" s="3"/>
      <c r="Y4620" s="3"/>
      <c r="Z4620" s="3"/>
      <c r="AA4620" s="4"/>
      <c r="AB4620" s="4"/>
      <c r="AC4620" s="4"/>
      <c r="AD4620" s="4"/>
      <c r="AE4620" s="4"/>
      <c r="BA4620" s="13"/>
      <c r="BC4620" s="2"/>
      <c r="BD4620" s="2"/>
      <c r="BU4620" s="15"/>
      <c r="BV4620" s="6"/>
      <c r="BW4620" s="6"/>
      <c r="BX4620" s="16"/>
      <c r="BY4620" s="16"/>
      <c r="BZ4620" s="16"/>
      <c r="CA4620" s="16"/>
      <c r="CB4620" s="14"/>
    </row>
    <row r="4621" spans="1:80" s="9" customFormat="1" x14ac:dyDescent="0.2">
      <c r="A4621" s="16"/>
      <c r="B4621" s="16"/>
      <c r="C4621" s="16"/>
      <c r="D4621" s="16"/>
      <c r="E4621" s="16"/>
      <c r="F4621" s="3"/>
      <c r="G4621" s="3"/>
      <c r="H4621" s="3"/>
      <c r="I4621" s="3"/>
      <c r="J4621" s="2"/>
      <c r="M4621" s="10"/>
      <c r="N4621" s="2"/>
      <c r="O4621" s="3"/>
      <c r="P4621" s="11"/>
      <c r="Q4621" s="16"/>
      <c r="R4621" s="4"/>
      <c r="S4621" s="12"/>
      <c r="T4621" s="16"/>
      <c r="U4621" s="4"/>
      <c r="V4621" s="3"/>
      <c r="W4621" s="3"/>
      <c r="X4621" s="3"/>
      <c r="Y4621" s="3"/>
      <c r="Z4621" s="3"/>
      <c r="AA4621" s="4"/>
      <c r="AB4621" s="4"/>
      <c r="AC4621" s="4"/>
      <c r="AD4621" s="4"/>
      <c r="AE4621" s="4"/>
      <c r="BA4621" s="13"/>
      <c r="BC4621" s="2"/>
      <c r="BD4621" s="2"/>
      <c r="BU4621" s="15"/>
      <c r="BV4621" s="6"/>
      <c r="BW4621" s="6"/>
      <c r="BX4621" s="16"/>
      <c r="BY4621" s="16"/>
      <c r="BZ4621" s="16"/>
      <c r="CA4621" s="16"/>
      <c r="CB4621" s="14"/>
    </row>
    <row r="4622" spans="1:80" s="9" customFormat="1" x14ac:dyDescent="0.2">
      <c r="A4622" s="16"/>
      <c r="B4622" s="16"/>
      <c r="C4622" s="16"/>
      <c r="D4622" s="16"/>
      <c r="E4622" s="16"/>
      <c r="F4622" s="3"/>
      <c r="G4622" s="3"/>
      <c r="H4622" s="3"/>
      <c r="I4622" s="3"/>
      <c r="J4622" s="2"/>
      <c r="M4622" s="10"/>
      <c r="N4622" s="2"/>
      <c r="O4622" s="3"/>
      <c r="P4622" s="11"/>
      <c r="Q4622" s="16"/>
      <c r="R4622" s="4"/>
      <c r="S4622" s="12"/>
      <c r="T4622" s="16"/>
      <c r="U4622" s="4"/>
      <c r="V4622" s="3"/>
      <c r="W4622" s="3"/>
      <c r="X4622" s="3"/>
      <c r="Y4622" s="3"/>
      <c r="Z4622" s="3"/>
      <c r="AA4622" s="4"/>
      <c r="AB4622" s="4"/>
      <c r="AC4622" s="4"/>
      <c r="AD4622" s="4"/>
      <c r="AE4622" s="4"/>
      <c r="BA4622" s="13"/>
      <c r="BC4622" s="2"/>
      <c r="BD4622" s="2"/>
      <c r="BU4622" s="15"/>
      <c r="BV4622" s="6"/>
      <c r="BW4622" s="6"/>
      <c r="BX4622" s="16"/>
      <c r="BY4622" s="16"/>
      <c r="BZ4622" s="16"/>
      <c r="CA4622" s="16"/>
      <c r="CB4622" s="14"/>
    </row>
    <row r="4623" spans="1:80" s="9" customFormat="1" x14ac:dyDescent="0.2">
      <c r="A4623" s="16"/>
      <c r="B4623" s="16"/>
      <c r="C4623" s="16"/>
      <c r="D4623" s="16"/>
      <c r="E4623" s="16"/>
      <c r="F4623" s="3"/>
      <c r="G4623" s="3"/>
      <c r="H4623" s="3"/>
      <c r="I4623" s="3"/>
      <c r="J4623" s="2"/>
      <c r="M4623" s="10"/>
      <c r="N4623" s="2"/>
      <c r="O4623" s="3"/>
      <c r="P4623" s="11"/>
      <c r="Q4623" s="16"/>
      <c r="R4623" s="4"/>
      <c r="S4623" s="12"/>
      <c r="T4623" s="16"/>
      <c r="U4623" s="4"/>
      <c r="V4623" s="3"/>
      <c r="W4623" s="3"/>
      <c r="X4623" s="3"/>
      <c r="Y4623" s="3"/>
      <c r="Z4623" s="3"/>
      <c r="AA4623" s="4"/>
      <c r="AB4623" s="4"/>
      <c r="AC4623" s="4"/>
      <c r="AD4623" s="4"/>
      <c r="AE4623" s="4"/>
      <c r="BA4623" s="13"/>
      <c r="BC4623" s="2"/>
      <c r="BD4623" s="2"/>
      <c r="BU4623" s="15"/>
      <c r="BV4623" s="6"/>
      <c r="BW4623" s="6"/>
      <c r="BX4623" s="16"/>
      <c r="BY4623" s="16"/>
      <c r="BZ4623" s="16"/>
      <c r="CA4623" s="16"/>
      <c r="CB4623" s="14"/>
    </row>
    <row r="4624" spans="1:80" s="9" customFormat="1" x14ac:dyDescent="0.2">
      <c r="A4624" s="16"/>
      <c r="B4624" s="16"/>
      <c r="C4624" s="16"/>
      <c r="D4624" s="16"/>
      <c r="E4624" s="16"/>
      <c r="F4624" s="3"/>
      <c r="G4624" s="3"/>
      <c r="H4624" s="3"/>
      <c r="I4624" s="3"/>
      <c r="J4624" s="2"/>
      <c r="M4624" s="10"/>
      <c r="N4624" s="2"/>
      <c r="O4624" s="3"/>
      <c r="P4624" s="11"/>
      <c r="Q4624" s="16"/>
      <c r="R4624" s="4"/>
      <c r="S4624" s="12"/>
      <c r="T4624" s="16"/>
      <c r="U4624" s="4"/>
      <c r="V4624" s="3"/>
      <c r="W4624" s="3"/>
      <c r="X4624" s="3"/>
      <c r="Y4624" s="3"/>
      <c r="Z4624" s="3"/>
      <c r="AA4624" s="4"/>
      <c r="AB4624" s="4"/>
      <c r="AC4624" s="4"/>
      <c r="AD4624" s="4"/>
      <c r="AE4624" s="4"/>
      <c r="BA4624" s="13"/>
      <c r="BC4624" s="2"/>
      <c r="BD4624" s="2"/>
      <c r="BU4624" s="15"/>
      <c r="BV4624" s="6"/>
      <c r="BW4624" s="6"/>
      <c r="BX4624" s="16"/>
      <c r="BY4624" s="16"/>
      <c r="BZ4624" s="16"/>
      <c r="CA4624" s="16"/>
      <c r="CB4624" s="14"/>
    </row>
    <row r="4625" spans="1:80" s="9" customFormat="1" x14ac:dyDescent="0.2">
      <c r="A4625" s="16"/>
      <c r="B4625" s="16"/>
      <c r="C4625" s="16"/>
      <c r="D4625" s="16"/>
      <c r="E4625" s="16"/>
      <c r="F4625" s="3"/>
      <c r="G4625" s="3"/>
      <c r="H4625" s="3"/>
      <c r="I4625" s="3"/>
      <c r="J4625" s="2"/>
      <c r="M4625" s="10"/>
      <c r="N4625" s="2"/>
      <c r="O4625" s="3"/>
      <c r="P4625" s="11"/>
      <c r="Q4625" s="16"/>
      <c r="R4625" s="4"/>
      <c r="S4625" s="12"/>
      <c r="T4625" s="16"/>
      <c r="U4625" s="4"/>
      <c r="V4625" s="3"/>
      <c r="W4625" s="3"/>
      <c r="X4625" s="3"/>
      <c r="Y4625" s="3"/>
      <c r="Z4625" s="3"/>
      <c r="AA4625" s="4"/>
      <c r="AB4625" s="4"/>
      <c r="AC4625" s="4"/>
      <c r="AD4625" s="4"/>
      <c r="AE4625" s="4"/>
      <c r="BA4625" s="13"/>
      <c r="BC4625" s="2"/>
      <c r="BD4625" s="2"/>
      <c r="BU4625" s="15"/>
      <c r="BV4625" s="6"/>
      <c r="BW4625" s="6"/>
      <c r="BX4625" s="16"/>
      <c r="BY4625" s="16"/>
      <c r="BZ4625" s="16"/>
      <c r="CA4625" s="16"/>
      <c r="CB4625" s="14"/>
    </row>
    <row r="4626" spans="1:80" s="9" customFormat="1" x14ac:dyDescent="0.2">
      <c r="A4626" s="16"/>
      <c r="B4626" s="16"/>
      <c r="C4626" s="16"/>
      <c r="D4626" s="16"/>
      <c r="E4626" s="16"/>
      <c r="F4626" s="3"/>
      <c r="G4626" s="3"/>
      <c r="H4626" s="3"/>
      <c r="I4626" s="3"/>
      <c r="J4626" s="2"/>
      <c r="M4626" s="10"/>
      <c r="N4626" s="2"/>
      <c r="O4626" s="3"/>
      <c r="P4626" s="11"/>
      <c r="Q4626" s="16"/>
      <c r="R4626" s="4"/>
      <c r="S4626" s="12"/>
      <c r="T4626" s="16"/>
      <c r="U4626" s="4"/>
      <c r="V4626" s="3"/>
      <c r="W4626" s="3"/>
      <c r="X4626" s="3"/>
      <c r="Y4626" s="3"/>
      <c r="Z4626" s="3"/>
      <c r="AA4626" s="4"/>
      <c r="AB4626" s="4"/>
      <c r="AC4626" s="4"/>
      <c r="AD4626" s="4"/>
      <c r="AE4626" s="4"/>
      <c r="BA4626" s="13"/>
      <c r="BC4626" s="2"/>
      <c r="BD4626" s="2"/>
      <c r="BU4626" s="15"/>
      <c r="BV4626" s="6"/>
      <c r="BW4626" s="6"/>
      <c r="BX4626" s="16"/>
      <c r="BY4626" s="16"/>
      <c r="BZ4626" s="16"/>
      <c r="CA4626" s="16"/>
      <c r="CB4626" s="14"/>
    </row>
    <row r="4627" spans="1:80" s="9" customFormat="1" x14ac:dyDescent="0.2">
      <c r="A4627" s="16"/>
      <c r="B4627" s="16"/>
      <c r="C4627" s="16"/>
      <c r="D4627" s="16"/>
      <c r="E4627" s="16"/>
      <c r="F4627" s="3"/>
      <c r="G4627" s="3"/>
      <c r="H4627" s="3"/>
      <c r="I4627" s="3"/>
      <c r="J4627" s="2"/>
      <c r="M4627" s="10"/>
      <c r="N4627" s="2"/>
      <c r="O4627" s="3"/>
      <c r="P4627" s="11"/>
      <c r="Q4627" s="16"/>
      <c r="R4627" s="4"/>
      <c r="S4627" s="12"/>
      <c r="T4627" s="16"/>
      <c r="U4627" s="4"/>
      <c r="V4627" s="3"/>
      <c r="W4627" s="3"/>
      <c r="X4627" s="3"/>
      <c r="Y4627" s="3"/>
      <c r="Z4627" s="3"/>
      <c r="AA4627" s="4"/>
      <c r="AB4627" s="4"/>
      <c r="AC4627" s="4"/>
      <c r="AD4627" s="4"/>
      <c r="AE4627" s="4"/>
      <c r="BA4627" s="13"/>
      <c r="BC4627" s="2"/>
      <c r="BD4627" s="2"/>
      <c r="BU4627" s="15"/>
      <c r="BV4627" s="6"/>
      <c r="BW4627" s="6"/>
      <c r="BX4627" s="16"/>
      <c r="BY4627" s="16"/>
      <c r="BZ4627" s="16"/>
      <c r="CA4627" s="16"/>
      <c r="CB4627" s="14"/>
    </row>
    <row r="4628" spans="1:80" s="9" customFormat="1" x14ac:dyDescent="0.2">
      <c r="A4628" s="16"/>
      <c r="B4628" s="16"/>
      <c r="C4628" s="16"/>
      <c r="D4628" s="16"/>
      <c r="E4628" s="16"/>
      <c r="F4628" s="3"/>
      <c r="G4628" s="3"/>
      <c r="H4628" s="3"/>
      <c r="I4628" s="3"/>
      <c r="J4628" s="2"/>
      <c r="M4628" s="10"/>
      <c r="N4628" s="2"/>
      <c r="O4628" s="3"/>
      <c r="P4628" s="11"/>
      <c r="Q4628" s="16"/>
      <c r="R4628" s="4"/>
      <c r="S4628" s="12"/>
      <c r="T4628" s="16"/>
      <c r="U4628" s="4"/>
      <c r="V4628" s="3"/>
      <c r="W4628" s="3"/>
      <c r="X4628" s="3"/>
      <c r="Y4628" s="3"/>
      <c r="Z4628" s="3"/>
      <c r="AA4628" s="4"/>
      <c r="AB4628" s="4"/>
      <c r="AC4628" s="4"/>
      <c r="AD4628" s="4"/>
      <c r="AE4628" s="4"/>
      <c r="BA4628" s="13"/>
      <c r="BC4628" s="2"/>
      <c r="BD4628" s="2"/>
      <c r="BU4628" s="15"/>
      <c r="BV4628" s="6"/>
      <c r="BW4628" s="6"/>
      <c r="BX4628" s="16"/>
      <c r="BY4628" s="16"/>
      <c r="BZ4628" s="16"/>
      <c r="CA4628" s="16"/>
      <c r="CB4628" s="14"/>
    </row>
    <row r="4629" spans="1:80" s="9" customFormat="1" x14ac:dyDescent="0.2">
      <c r="A4629" s="16"/>
      <c r="B4629" s="16"/>
      <c r="C4629" s="16"/>
      <c r="D4629" s="16"/>
      <c r="E4629" s="16"/>
      <c r="F4629" s="3"/>
      <c r="G4629" s="3"/>
      <c r="H4629" s="3"/>
      <c r="I4629" s="3"/>
      <c r="J4629" s="2"/>
      <c r="M4629" s="10"/>
      <c r="N4629" s="2"/>
      <c r="O4629" s="3"/>
      <c r="P4629" s="11"/>
      <c r="Q4629" s="16"/>
      <c r="R4629" s="4"/>
      <c r="S4629" s="12"/>
      <c r="T4629" s="16"/>
      <c r="U4629" s="4"/>
      <c r="V4629" s="3"/>
      <c r="W4629" s="3"/>
      <c r="X4629" s="3"/>
      <c r="Y4629" s="3"/>
      <c r="Z4629" s="3"/>
      <c r="AA4629" s="4"/>
      <c r="AB4629" s="4"/>
      <c r="AC4629" s="4"/>
      <c r="AD4629" s="4"/>
      <c r="AE4629" s="4"/>
      <c r="BA4629" s="13"/>
      <c r="BC4629" s="2"/>
      <c r="BD4629" s="2"/>
      <c r="BU4629" s="15"/>
      <c r="BV4629" s="6"/>
      <c r="BW4629" s="6"/>
      <c r="BX4629" s="16"/>
      <c r="BY4629" s="16"/>
      <c r="BZ4629" s="16"/>
      <c r="CA4629" s="16"/>
      <c r="CB4629" s="14"/>
    </row>
    <row r="4630" spans="1:80" s="9" customFormat="1" x14ac:dyDescent="0.2">
      <c r="A4630" s="16"/>
      <c r="B4630" s="16"/>
      <c r="C4630" s="16"/>
      <c r="D4630" s="16"/>
      <c r="E4630" s="16"/>
      <c r="F4630" s="3"/>
      <c r="G4630" s="3"/>
      <c r="H4630" s="3"/>
      <c r="I4630" s="3"/>
      <c r="J4630" s="2"/>
      <c r="M4630" s="10"/>
      <c r="N4630" s="2"/>
      <c r="O4630" s="3"/>
      <c r="P4630" s="11"/>
      <c r="Q4630" s="16"/>
      <c r="R4630" s="4"/>
      <c r="S4630" s="12"/>
      <c r="T4630" s="16"/>
      <c r="U4630" s="4"/>
      <c r="V4630" s="3"/>
      <c r="W4630" s="3"/>
      <c r="X4630" s="3"/>
      <c r="Y4630" s="3"/>
      <c r="Z4630" s="3"/>
      <c r="AA4630" s="4"/>
      <c r="AB4630" s="4"/>
      <c r="AC4630" s="4"/>
      <c r="AD4630" s="4"/>
      <c r="AE4630" s="4"/>
      <c r="BA4630" s="13"/>
      <c r="BC4630" s="2"/>
      <c r="BD4630" s="2"/>
      <c r="BU4630" s="15"/>
      <c r="BV4630" s="6"/>
      <c r="BW4630" s="6"/>
      <c r="BX4630" s="16"/>
      <c r="BY4630" s="16"/>
      <c r="BZ4630" s="16"/>
      <c r="CA4630" s="16"/>
      <c r="CB4630" s="14"/>
    </row>
    <row r="4631" spans="1:80" s="9" customFormat="1" x14ac:dyDescent="0.2">
      <c r="A4631" s="16"/>
      <c r="B4631" s="16"/>
      <c r="C4631" s="16"/>
      <c r="D4631" s="16"/>
      <c r="E4631" s="16"/>
      <c r="F4631" s="3"/>
      <c r="G4631" s="3"/>
      <c r="H4631" s="3"/>
      <c r="I4631" s="3"/>
      <c r="J4631" s="2"/>
      <c r="M4631" s="10"/>
      <c r="N4631" s="2"/>
      <c r="O4631" s="3"/>
      <c r="P4631" s="11"/>
      <c r="Q4631" s="16"/>
      <c r="R4631" s="4"/>
      <c r="S4631" s="12"/>
      <c r="T4631" s="16"/>
      <c r="U4631" s="4"/>
      <c r="V4631" s="3"/>
      <c r="W4631" s="3"/>
      <c r="X4631" s="3"/>
      <c r="Y4631" s="3"/>
      <c r="Z4631" s="3"/>
      <c r="AA4631" s="4"/>
      <c r="AB4631" s="4"/>
      <c r="AC4631" s="4"/>
      <c r="AD4631" s="4"/>
      <c r="AE4631" s="4"/>
      <c r="BA4631" s="13"/>
      <c r="BC4631" s="2"/>
      <c r="BD4631" s="2"/>
      <c r="BU4631" s="15"/>
      <c r="BV4631" s="6"/>
      <c r="BW4631" s="6"/>
      <c r="BX4631" s="16"/>
      <c r="BY4631" s="16"/>
      <c r="BZ4631" s="16"/>
      <c r="CA4631" s="16"/>
      <c r="CB4631" s="14"/>
    </row>
    <row r="4632" spans="1:80" s="9" customFormat="1" x14ac:dyDescent="0.2">
      <c r="A4632" s="16"/>
      <c r="B4632" s="16"/>
      <c r="C4632" s="16"/>
      <c r="D4632" s="16"/>
      <c r="E4632" s="16"/>
      <c r="F4632" s="3"/>
      <c r="G4632" s="3"/>
      <c r="H4632" s="3"/>
      <c r="I4632" s="3"/>
      <c r="J4632" s="2"/>
      <c r="M4632" s="10"/>
      <c r="N4632" s="2"/>
      <c r="O4632" s="3"/>
      <c r="P4632" s="11"/>
      <c r="Q4632" s="16"/>
      <c r="R4632" s="4"/>
      <c r="S4632" s="12"/>
      <c r="T4632" s="16"/>
      <c r="U4632" s="4"/>
      <c r="V4632" s="3"/>
      <c r="W4632" s="3"/>
      <c r="X4632" s="3"/>
      <c r="Y4632" s="3"/>
      <c r="Z4632" s="3"/>
      <c r="AA4632" s="4"/>
      <c r="AB4632" s="4"/>
      <c r="AC4632" s="4"/>
      <c r="AD4632" s="4"/>
      <c r="AE4632" s="4"/>
      <c r="BA4632" s="13"/>
      <c r="BC4632" s="2"/>
      <c r="BD4632" s="2"/>
      <c r="BU4632" s="15"/>
      <c r="BV4632" s="6"/>
      <c r="BW4632" s="6"/>
      <c r="BX4632" s="16"/>
      <c r="BY4632" s="16"/>
      <c r="BZ4632" s="16"/>
      <c r="CA4632" s="16"/>
      <c r="CB4632" s="14"/>
    </row>
    <row r="4633" spans="1:80" s="9" customFormat="1" x14ac:dyDescent="0.2">
      <c r="A4633" s="16"/>
      <c r="B4633" s="16"/>
      <c r="C4633" s="16"/>
      <c r="D4633" s="16"/>
      <c r="E4633" s="16"/>
      <c r="F4633" s="3"/>
      <c r="G4633" s="3"/>
      <c r="H4633" s="3"/>
      <c r="I4633" s="3"/>
      <c r="J4633" s="2"/>
      <c r="M4633" s="10"/>
      <c r="N4633" s="2"/>
      <c r="O4633" s="3"/>
      <c r="P4633" s="11"/>
      <c r="Q4633" s="16"/>
      <c r="R4633" s="4"/>
      <c r="S4633" s="12"/>
      <c r="T4633" s="16"/>
      <c r="U4633" s="4"/>
      <c r="V4633" s="3"/>
      <c r="W4633" s="3"/>
      <c r="X4633" s="3"/>
      <c r="Y4633" s="3"/>
      <c r="Z4633" s="3"/>
      <c r="AA4633" s="4"/>
      <c r="AB4633" s="4"/>
      <c r="AC4633" s="4"/>
      <c r="AD4633" s="4"/>
      <c r="AE4633" s="4"/>
      <c r="BA4633" s="13"/>
      <c r="BC4633" s="2"/>
      <c r="BD4633" s="2"/>
      <c r="BU4633" s="15"/>
      <c r="BV4633" s="6"/>
      <c r="BW4633" s="6"/>
      <c r="BX4633" s="16"/>
      <c r="BY4633" s="16"/>
      <c r="BZ4633" s="16"/>
      <c r="CA4633" s="16"/>
      <c r="CB4633" s="14"/>
    </row>
    <row r="4634" spans="1:80" s="9" customFormat="1" x14ac:dyDescent="0.2">
      <c r="A4634" s="16"/>
      <c r="B4634" s="16"/>
      <c r="C4634" s="16"/>
      <c r="D4634" s="16"/>
      <c r="E4634" s="16"/>
      <c r="F4634" s="3"/>
      <c r="G4634" s="3"/>
      <c r="H4634" s="3"/>
      <c r="I4634" s="3"/>
      <c r="J4634" s="2"/>
      <c r="M4634" s="10"/>
      <c r="N4634" s="2"/>
      <c r="O4634" s="3"/>
      <c r="P4634" s="11"/>
      <c r="Q4634" s="16"/>
      <c r="R4634" s="4"/>
      <c r="S4634" s="12"/>
      <c r="T4634" s="16"/>
      <c r="U4634" s="4"/>
      <c r="V4634" s="3"/>
      <c r="W4634" s="3"/>
      <c r="X4634" s="3"/>
      <c r="Y4634" s="3"/>
      <c r="Z4634" s="3"/>
      <c r="AA4634" s="4"/>
      <c r="AB4634" s="4"/>
      <c r="AC4634" s="4"/>
      <c r="AD4634" s="4"/>
      <c r="AE4634" s="4"/>
      <c r="BA4634" s="13"/>
      <c r="BC4634" s="2"/>
      <c r="BD4634" s="2"/>
      <c r="BU4634" s="15"/>
      <c r="BV4634" s="6"/>
      <c r="BW4634" s="6"/>
      <c r="BX4634" s="16"/>
      <c r="BY4634" s="16"/>
      <c r="BZ4634" s="16"/>
      <c r="CA4634" s="16"/>
      <c r="CB4634" s="14"/>
    </row>
    <row r="4635" spans="1:80" s="9" customFormat="1" x14ac:dyDescent="0.2">
      <c r="A4635" s="16"/>
      <c r="B4635" s="16"/>
      <c r="C4635" s="16"/>
      <c r="D4635" s="16"/>
      <c r="E4635" s="16"/>
      <c r="F4635" s="3"/>
      <c r="G4635" s="3"/>
      <c r="H4635" s="3"/>
      <c r="I4635" s="3"/>
      <c r="J4635" s="2"/>
      <c r="M4635" s="10"/>
      <c r="N4635" s="2"/>
      <c r="O4635" s="3"/>
      <c r="P4635" s="11"/>
      <c r="Q4635" s="16"/>
      <c r="R4635" s="4"/>
      <c r="S4635" s="12"/>
      <c r="T4635" s="16"/>
      <c r="U4635" s="4"/>
      <c r="V4635" s="3"/>
      <c r="W4635" s="3"/>
      <c r="X4635" s="3"/>
      <c r="Y4635" s="3"/>
      <c r="Z4635" s="3"/>
      <c r="AA4635" s="4"/>
      <c r="AB4635" s="4"/>
      <c r="AC4635" s="4"/>
      <c r="AD4635" s="4"/>
      <c r="AE4635" s="4"/>
      <c r="BA4635" s="13"/>
      <c r="BC4635" s="2"/>
      <c r="BD4635" s="2"/>
      <c r="BU4635" s="15"/>
      <c r="BV4635" s="6"/>
      <c r="BW4635" s="6"/>
      <c r="BX4635" s="16"/>
      <c r="BY4635" s="16"/>
      <c r="BZ4635" s="16"/>
      <c r="CA4635" s="16"/>
      <c r="CB4635" s="14"/>
    </row>
    <row r="4636" spans="1:80" s="9" customFormat="1" x14ac:dyDescent="0.2">
      <c r="A4636" s="16"/>
      <c r="B4636" s="16"/>
      <c r="C4636" s="16"/>
      <c r="D4636" s="16"/>
      <c r="E4636" s="16"/>
      <c r="F4636" s="3"/>
      <c r="G4636" s="3"/>
      <c r="H4636" s="3"/>
      <c r="I4636" s="3"/>
      <c r="J4636" s="2"/>
      <c r="M4636" s="10"/>
      <c r="N4636" s="2"/>
      <c r="O4636" s="3"/>
      <c r="P4636" s="11"/>
      <c r="Q4636" s="16"/>
      <c r="R4636" s="4"/>
      <c r="S4636" s="12"/>
      <c r="T4636" s="16"/>
      <c r="U4636" s="4"/>
      <c r="V4636" s="3"/>
      <c r="W4636" s="3"/>
      <c r="X4636" s="3"/>
      <c r="Y4636" s="3"/>
      <c r="Z4636" s="3"/>
      <c r="AA4636" s="4"/>
      <c r="AB4636" s="4"/>
      <c r="AC4636" s="4"/>
      <c r="AD4636" s="4"/>
      <c r="AE4636" s="4"/>
      <c r="BA4636" s="13"/>
      <c r="BC4636" s="2"/>
      <c r="BD4636" s="2"/>
      <c r="BU4636" s="15"/>
      <c r="BV4636" s="6"/>
      <c r="BW4636" s="6"/>
      <c r="BX4636" s="16"/>
      <c r="BY4636" s="16"/>
      <c r="BZ4636" s="16"/>
      <c r="CA4636" s="16"/>
      <c r="CB4636" s="14"/>
    </row>
    <row r="4637" spans="1:80" s="9" customFormat="1" x14ac:dyDescent="0.2">
      <c r="A4637" s="16"/>
      <c r="B4637" s="16"/>
      <c r="C4637" s="16"/>
      <c r="D4637" s="16"/>
      <c r="E4637" s="16"/>
      <c r="F4637" s="3"/>
      <c r="G4637" s="3"/>
      <c r="H4637" s="3"/>
      <c r="I4637" s="3"/>
      <c r="J4637" s="2"/>
      <c r="M4637" s="10"/>
      <c r="N4637" s="2"/>
      <c r="O4637" s="3"/>
      <c r="P4637" s="11"/>
      <c r="Q4637" s="16"/>
      <c r="R4637" s="4"/>
      <c r="S4637" s="12"/>
      <c r="T4637" s="16"/>
      <c r="U4637" s="4"/>
      <c r="V4637" s="3"/>
      <c r="W4637" s="3"/>
      <c r="X4637" s="3"/>
      <c r="Y4637" s="3"/>
      <c r="Z4637" s="3"/>
      <c r="AA4637" s="4"/>
      <c r="AB4637" s="4"/>
      <c r="AC4637" s="4"/>
      <c r="AD4637" s="4"/>
      <c r="AE4637" s="4"/>
      <c r="BA4637" s="13"/>
      <c r="BC4637" s="2"/>
      <c r="BD4637" s="2"/>
      <c r="BU4637" s="15"/>
      <c r="BV4637" s="6"/>
      <c r="BW4637" s="6"/>
      <c r="BX4637" s="16"/>
      <c r="BY4637" s="16"/>
      <c r="BZ4637" s="16"/>
      <c r="CA4637" s="16"/>
      <c r="CB4637" s="14"/>
    </row>
    <row r="4638" spans="1:80" s="9" customFormat="1" x14ac:dyDescent="0.2">
      <c r="A4638" s="16"/>
      <c r="B4638" s="16"/>
      <c r="C4638" s="16"/>
      <c r="D4638" s="16"/>
      <c r="E4638" s="16"/>
      <c r="F4638" s="3"/>
      <c r="G4638" s="3"/>
      <c r="H4638" s="3"/>
      <c r="I4638" s="3"/>
      <c r="J4638" s="2"/>
      <c r="M4638" s="10"/>
      <c r="N4638" s="2"/>
      <c r="O4638" s="3"/>
      <c r="P4638" s="11"/>
      <c r="Q4638" s="16"/>
      <c r="R4638" s="4"/>
      <c r="S4638" s="12"/>
      <c r="T4638" s="16"/>
      <c r="U4638" s="4"/>
      <c r="V4638" s="3"/>
      <c r="W4638" s="3"/>
      <c r="X4638" s="3"/>
      <c r="Y4638" s="3"/>
      <c r="Z4638" s="3"/>
      <c r="AA4638" s="4"/>
      <c r="AB4638" s="4"/>
      <c r="AC4638" s="4"/>
      <c r="AD4638" s="4"/>
      <c r="AE4638" s="4"/>
      <c r="BA4638" s="13"/>
      <c r="BC4638" s="2"/>
      <c r="BD4638" s="2"/>
      <c r="BU4638" s="15"/>
      <c r="BV4638" s="6"/>
      <c r="BW4638" s="6"/>
      <c r="BX4638" s="16"/>
      <c r="BY4638" s="16"/>
      <c r="BZ4638" s="16"/>
      <c r="CA4638" s="16"/>
      <c r="CB4638" s="14"/>
    </row>
    <row r="4639" spans="1:80" s="9" customFormat="1" x14ac:dyDescent="0.2">
      <c r="A4639" s="16"/>
      <c r="B4639" s="16"/>
      <c r="C4639" s="16"/>
      <c r="D4639" s="16"/>
      <c r="E4639" s="16"/>
      <c r="F4639" s="3"/>
      <c r="G4639" s="3"/>
      <c r="H4639" s="3"/>
      <c r="I4639" s="3"/>
      <c r="J4639" s="2"/>
      <c r="M4639" s="10"/>
      <c r="N4639" s="2"/>
      <c r="O4639" s="3"/>
      <c r="P4639" s="11"/>
      <c r="Q4639" s="16"/>
      <c r="R4639" s="4"/>
      <c r="S4639" s="12"/>
      <c r="T4639" s="16"/>
      <c r="U4639" s="4"/>
      <c r="V4639" s="3"/>
      <c r="W4639" s="3"/>
      <c r="X4639" s="3"/>
      <c r="Y4639" s="3"/>
      <c r="Z4639" s="3"/>
      <c r="AA4639" s="4"/>
      <c r="AB4639" s="4"/>
      <c r="AC4639" s="4"/>
      <c r="AD4639" s="4"/>
      <c r="AE4639" s="4"/>
      <c r="BA4639" s="13"/>
      <c r="BC4639" s="2"/>
      <c r="BD4639" s="2"/>
      <c r="BU4639" s="15"/>
      <c r="BV4639" s="6"/>
      <c r="BW4639" s="6"/>
      <c r="BX4639" s="16"/>
      <c r="BY4639" s="16"/>
      <c r="BZ4639" s="16"/>
      <c r="CA4639" s="16"/>
      <c r="CB4639" s="14"/>
    </row>
    <row r="4640" spans="1:80" s="9" customFormat="1" x14ac:dyDescent="0.2">
      <c r="A4640" s="16"/>
      <c r="B4640" s="16"/>
      <c r="C4640" s="16"/>
      <c r="D4640" s="16"/>
      <c r="E4640" s="16"/>
      <c r="F4640" s="3"/>
      <c r="G4640" s="3"/>
      <c r="H4640" s="3"/>
      <c r="I4640" s="3"/>
      <c r="J4640" s="2"/>
      <c r="M4640" s="10"/>
      <c r="N4640" s="2"/>
      <c r="O4640" s="3"/>
      <c r="P4640" s="11"/>
      <c r="Q4640" s="16"/>
      <c r="R4640" s="4"/>
      <c r="S4640" s="12"/>
      <c r="T4640" s="16"/>
      <c r="U4640" s="4"/>
      <c r="V4640" s="3"/>
      <c r="W4640" s="3"/>
      <c r="X4640" s="3"/>
      <c r="Y4640" s="3"/>
      <c r="Z4640" s="3"/>
      <c r="AA4640" s="4"/>
      <c r="AB4640" s="4"/>
      <c r="AC4640" s="4"/>
      <c r="AD4640" s="4"/>
      <c r="AE4640" s="4"/>
      <c r="BA4640" s="13"/>
      <c r="BC4640" s="2"/>
      <c r="BD4640" s="2"/>
      <c r="BU4640" s="15"/>
      <c r="BV4640" s="6"/>
      <c r="BW4640" s="6"/>
      <c r="BX4640" s="16"/>
      <c r="BY4640" s="16"/>
      <c r="BZ4640" s="16"/>
      <c r="CA4640" s="16"/>
      <c r="CB4640" s="14"/>
    </row>
    <row r="4641" spans="1:80" s="9" customFormat="1" x14ac:dyDescent="0.2">
      <c r="A4641" s="16"/>
      <c r="B4641" s="16"/>
      <c r="C4641" s="16"/>
      <c r="D4641" s="16"/>
      <c r="E4641" s="16"/>
      <c r="F4641" s="3"/>
      <c r="G4641" s="3"/>
      <c r="H4641" s="3"/>
      <c r="I4641" s="3"/>
      <c r="J4641" s="2"/>
      <c r="M4641" s="10"/>
      <c r="N4641" s="2"/>
      <c r="O4641" s="3"/>
      <c r="P4641" s="11"/>
      <c r="Q4641" s="16"/>
      <c r="R4641" s="4"/>
      <c r="S4641" s="12"/>
      <c r="T4641" s="16"/>
      <c r="U4641" s="4"/>
      <c r="V4641" s="3"/>
      <c r="W4641" s="3"/>
      <c r="X4641" s="3"/>
      <c r="Y4641" s="3"/>
      <c r="Z4641" s="3"/>
      <c r="AA4641" s="4"/>
      <c r="AB4641" s="4"/>
      <c r="AC4641" s="4"/>
      <c r="AD4641" s="4"/>
      <c r="AE4641" s="4"/>
      <c r="BA4641" s="13"/>
      <c r="BC4641" s="2"/>
      <c r="BD4641" s="2"/>
      <c r="BU4641" s="15"/>
      <c r="BV4641" s="6"/>
      <c r="BW4641" s="6"/>
      <c r="BX4641" s="16"/>
      <c r="BY4641" s="16"/>
      <c r="BZ4641" s="16"/>
      <c r="CA4641" s="16"/>
      <c r="CB4641" s="14"/>
    </row>
    <row r="4642" spans="1:80" s="9" customFormat="1" x14ac:dyDescent="0.2">
      <c r="A4642" s="16"/>
      <c r="B4642" s="16"/>
      <c r="C4642" s="16"/>
      <c r="D4642" s="16"/>
      <c r="E4642" s="16"/>
      <c r="F4642" s="3"/>
      <c r="G4642" s="3"/>
      <c r="H4642" s="3"/>
      <c r="I4642" s="3"/>
      <c r="J4642" s="2"/>
      <c r="M4642" s="10"/>
      <c r="N4642" s="2"/>
      <c r="O4642" s="3"/>
      <c r="P4642" s="11"/>
      <c r="Q4642" s="16"/>
      <c r="R4642" s="4"/>
      <c r="S4642" s="12"/>
      <c r="T4642" s="16"/>
      <c r="U4642" s="4"/>
      <c r="V4642" s="3"/>
      <c r="W4642" s="3"/>
      <c r="X4642" s="3"/>
      <c r="Y4642" s="3"/>
      <c r="Z4642" s="3"/>
      <c r="AA4642" s="4"/>
      <c r="AB4642" s="4"/>
      <c r="AC4642" s="4"/>
      <c r="AD4642" s="4"/>
      <c r="AE4642" s="4"/>
      <c r="BA4642" s="13"/>
      <c r="BC4642" s="2"/>
      <c r="BD4642" s="2"/>
      <c r="BU4642" s="15"/>
      <c r="BV4642" s="6"/>
      <c r="BW4642" s="6"/>
      <c r="BX4642" s="16"/>
      <c r="BY4642" s="16"/>
      <c r="BZ4642" s="16"/>
      <c r="CA4642" s="16"/>
      <c r="CB4642" s="14"/>
    </row>
    <row r="4643" spans="1:80" s="9" customFormat="1" x14ac:dyDescent="0.2">
      <c r="A4643" s="16"/>
      <c r="B4643" s="16"/>
      <c r="C4643" s="16"/>
      <c r="D4643" s="16"/>
      <c r="E4643" s="16"/>
      <c r="F4643" s="3"/>
      <c r="G4643" s="3"/>
      <c r="H4643" s="3"/>
      <c r="I4643" s="3"/>
      <c r="J4643" s="2"/>
      <c r="M4643" s="10"/>
      <c r="N4643" s="2"/>
      <c r="O4643" s="3"/>
      <c r="P4643" s="11"/>
      <c r="Q4643" s="16"/>
      <c r="R4643" s="4"/>
      <c r="S4643" s="12"/>
      <c r="T4643" s="16"/>
      <c r="U4643" s="4"/>
      <c r="V4643" s="3"/>
      <c r="W4643" s="3"/>
      <c r="X4643" s="3"/>
      <c r="Y4643" s="3"/>
      <c r="Z4643" s="3"/>
      <c r="AA4643" s="4"/>
      <c r="AB4643" s="4"/>
      <c r="AC4643" s="4"/>
      <c r="AD4643" s="4"/>
      <c r="AE4643" s="4"/>
      <c r="BA4643" s="13"/>
      <c r="BC4643" s="2"/>
      <c r="BD4643" s="2"/>
      <c r="BU4643" s="15"/>
      <c r="BV4643" s="6"/>
      <c r="BW4643" s="6"/>
      <c r="BX4643" s="16"/>
      <c r="BY4643" s="16"/>
      <c r="BZ4643" s="16"/>
      <c r="CA4643" s="16"/>
      <c r="CB4643" s="14"/>
    </row>
    <row r="4644" spans="1:80" s="9" customFormat="1" x14ac:dyDescent="0.2">
      <c r="A4644" s="16"/>
      <c r="B4644" s="16"/>
      <c r="C4644" s="16"/>
      <c r="D4644" s="16"/>
      <c r="E4644" s="16"/>
      <c r="F4644" s="3"/>
      <c r="G4644" s="3"/>
      <c r="H4644" s="3"/>
      <c r="I4644" s="3"/>
      <c r="J4644" s="2"/>
      <c r="M4644" s="10"/>
      <c r="N4644" s="2"/>
      <c r="O4644" s="3"/>
      <c r="P4644" s="11"/>
      <c r="Q4644" s="16"/>
      <c r="R4644" s="4"/>
      <c r="S4644" s="12"/>
      <c r="T4644" s="16"/>
      <c r="U4644" s="4"/>
      <c r="V4644" s="3"/>
      <c r="W4644" s="3"/>
      <c r="X4644" s="3"/>
      <c r="Y4644" s="3"/>
      <c r="Z4644" s="3"/>
      <c r="AA4644" s="4"/>
      <c r="AB4644" s="4"/>
      <c r="AC4644" s="4"/>
      <c r="AD4644" s="4"/>
      <c r="AE4644" s="4"/>
      <c r="BA4644" s="13"/>
      <c r="BC4644" s="2"/>
      <c r="BD4644" s="2"/>
      <c r="BU4644" s="15"/>
      <c r="BV4644" s="6"/>
      <c r="BW4644" s="6"/>
      <c r="BX4644" s="16"/>
      <c r="BY4644" s="16"/>
      <c r="BZ4644" s="16"/>
      <c r="CA4644" s="16"/>
      <c r="CB4644" s="14"/>
    </row>
    <row r="4645" spans="1:80" s="9" customFormat="1" x14ac:dyDescent="0.2">
      <c r="A4645" s="16"/>
      <c r="B4645" s="16"/>
      <c r="C4645" s="16"/>
      <c r="D4645" s="16"/>
      <c r="E4645" s="16"/>
      <c r="F4645" s="3"/>
      <c r="G4645" s="3"/>
      <c r="H4645" s="3"/>
      <c r="I4645" s="3"/>
      <c r="J4645" s="2"/>
      <c r="M4645" s="10"/>
      <c r="N4645" s="2"/>
      <c r="O4645" s="3"/>
      <c r="P4645" s="11"/>
      <c r="Q4645" s="16"/>
      <c r="R4645" s="4"/>
      <c r="S4645" s="12"/>
      <c r="T4645" s="16"/>
      <c r="U4645" s="4"/>
      <c r="V4645" s="3"/>
      <c r="W4645" s="3"/>
      <c r="X4645" s="3"/>
      <c r="Y4645" s="3"/>
      <c r="Z4645" s="3"/>
      <c r="AA4645" s="4"/>
      <c r="AB4645" s="4"/>
      <c r="AC4645" s="4"/>
      <c r="AD4645" s="4"/>
      <c r="AE4645" s="4"/>
      <c r="BA4645" s="13"/>
      <c r="BC4645" s="2"/>
      <c r="BD4645" s="2"/>
      <c r="BU4645" s="15"/>
      <c r="BV4645" s="6"/>
      <c r="BW4645" s="6"/>
      <c r="BX4645" s="16"/>
      <c r="BY4645" s="16"/>
      <c r="BZ4645" s="16"/>
      <c r="CA4645" s="16"/>
      <c r="CB4645" s="14"/>
    </row>
    <row r="4646" spans="1:80" s="9" customFormat="1" x14ac:dyDescent="0.2">
      <c r="A4646" s="16"/>
      <c r="B4646" s="16"/>
      <c r="C4646" s="16"/>
      <c r="D4646" s="16"/>
      <c r="E4646" s="16"/>
      <c r="F4646" s="3"/>
      <c r="G4646" s="3"/>
      <c r="H4646" s="3"/>
      <c r="I4646" s="3"/>
      <c r="J4646" s="2"/>
      <c r="M4646" s="10"/>
      <c r="N4646" s="2"/>
      <c r="O4646" s="3"/>
      <c r="P4646" s="11"/>
      <c r="Q4646" s="16"/>
      <c r="R4646" s="4"/>
      <c r="S4646" s="12"/>
      <c r="T4646" s="16"/>
      <c r="U4646" s="4"/>
      <c r="V4646" s="3"/>
      <c r="W4646" s="3"/>
      <c r="X4646" s="3"/>
      <c r="Y4646" s="3"/>
      <c r="Z4646" s="3"/>
      <c r="AA4646" s="4"/>
      <c r="AB4646" s="4"/>
      <c r="AC4646" s="4"/>
      <c r="AD4646" s="4"/>
      <c r="AE4646" s="4"/>
      <c r="BA4646" s="13"/>
      <c r="BC4646" s="2"/>
      <c r="BD4646" s="2"/>
      <c r="BU4646" s="15"/>
      <c r="BV4646" s="6"/>
      <c r="BW4646" s="6"/>
      <c r="BX4646" s="16"/>
      <c r="BY4646" s="16"/>
      <c r="BZ4646" s="16"/>
      <c r="CA4646" s="16"/>
      <c r="CB4646" s="14"/>
    </row>
    <row r="4647" spans="1:80" s="9" customFormat="1" x14ac:dyDescent="0.2">
      <c r="A4647" s="16"/>
      <c r="B4647" s="16"/>
      <c r="C4647" s="16"/>
      <c r="D4647" s="16"/>
      <c r="E4647" s="16"/>
      <c r="F4647" s="3"/>
      <c r="G4647" s="3"/>
      <c r="H4647" s="3"/>
      <c r="I4647" s="3"/>
      <c r="J4647" s="2"/>
      <c r="M4647" s="10"/>
      <c r="N4647" s="2"/>
      <c r="O4647" s="3"/>
      <c r="P4647" s="11"/>
      <c r="Q4647" s="16"/>
      <c r="R4647" s="4"/>
      <c r="S4647" s="12"/>
      <c r="T4647" s="16"/>
      <c r="U4647" s="4"/>
      <c r="V4647" s="3"/>
      <c r="W4647" s="3"/>
      <c r="X4647" s="3"/>
      <c r="Y4647" s="3"/>
      <c r="Z4647" s="3"/>
      <c r="AA4647" s="4"/>
      <c r="AB4647" s="4"/>
      <c r="AC4647" s="4"/>
      <c r="AD4647" s="4"/>
      <c r="AE4647" s="4"/>
      <c r="BA4647" s="13"/>
      <c r="BC4647" s="2"/>
      <c r="BD4647" s="2"/>
      <c r="BU4647" s="15"/>
      <c r="BV4647" s="6"/>
      <c r="BW4647" s="6"/>
      <c r="BX4647" s="16"/>
      <c r="BY4647" s="16"/>
      <c r="BZ4647" s="16"/>
      <c r="CA4647" s="16"/>
      <c r="CB4647" s="14"/>
    </row>
    <row r="4648" spans="1:80" s="9" customFormat="1" x14ac:dyDescent="0.2">
      <c r="A4648" s="16"/>
      <c r="B4648" s="16"/>
      <c r="C4648" s="16"/>
      <c r="D4648" s="16"/>
      <c r="E4648" s="16"/>
      <c r="F4648" s="3"/>
      <c r="G4648" s="3"/>
      <c r="H4648" s="3"/>
      <c r="I4648" s="3"/>
      <c r="J4648" s="2"/>
      <c r="M4648" s="10"/>
      <c r="N4648" s="2"/>
      <c r="O4648" s="3"/>
      <c r="P4648" s="11"/>
      <c r="Q4648" s="16"/>
      <c r="R4648" s="4"/>
      <c r="S4648" s="12"/>
      <c r="T4648" s="16"/>
      <c r="U4648" s="4"/>
      <c r="V4648" s="3"/>
      <c r="W4648" s="3"/>
      <c r="X4648" s="3"/>
      <c r="Y4648" s="3"/>
      <c r="Z4648" s="3"/>
      <c r="AA4648" s="4"/>
      <c r="AB4648" s="4"/>
      <c r="AC4648" s="4"/>
      <c r="AD4648" s="4"/>
      <c r="AE4648" s="4"/>
      <c r="BA4648" s="13"/>
      <c r="BC4648" s="2"/>
      <c r="BD4648" s="2"/>
      <c r="BU4648" s="15"/>
      <c r="BV4648" s="6"/>
      <c r="BW4648" s="6"/>
      <c r="BX4648" s="16"/>
      <c r="BY4648" s="16"/>
      <c r="BZ4648" s="16"/>
      <c r="CA4648" s="16"/>
      <c r="CB4648" s="14"/>
    </row>
    <row r="4649" spans="1:80" s="9" customFormat="1" x14ac:dyDescent="0.2">
      <c r="A4649" s="16"/>
      <c r="B4649" s="16"/>
      <c r="C4649" s="16"/>
      <c r="D4649" s="16"/>
      <c r="E4649" s="16"/>
      <c r="F4649" s="3"/>
      <c r="G4649" s="3"/>
      <c r="H4649" s="3"/>
      <c r="I4649" s="3"/>
      <c r="J4649" s="2"/>
      <c r="M4649" s="10"/>
      <c r="N4649" s="2"/>
      <c r="O4649" s="3"/>
      <c r="P4649" s="11"/>
      <c r="Q4649" s="16"/>
      <c r="R4649" s="4"/>
      <c r="S4649" s="12"/>
      <c r="T4649" s="16"/>
      <c r="U4649" s="4"/>
      <c r="V4649" s="3"/>
      <c r="W4649" s="3"/>
      <c r="X4649" s="3"/>
      <c r="Y4649" s="3"/>
      <c r="Z4649" s="3"/>
      <c r="AA4649" s="4"/>
      <c r="AB4649" s="4"/>
      <c r="AC4649" s="4"/>
      <c r="AD4649" s="4"/>
      <c r="AE4649" s="4"/>
      <c r="BA4649" s="13"/>
      <c r="BC4649" s="2"/>
      <c r="BD4649" s="2"/>
      <c r="BU4649" s="15"/>
      <c r="BV4649" s="6"/>
      <c r="BW4649" s="6"/>
      <c r="BX4649" s="16"/>
      <c r="BY4649" s="16"/>
      <c r="BZ4649" s="16"/>
      <c r="CA4649" s="16"/>
      <c r="CB4649" s="14"/>
    </row>
    <row r="4650" spans="1:80" s="9" customFormat="1" x14ac:dyDescent="0.2">
      <c r="A4650" s="16"/>
      <c r="B4650" s="16"/>
      <c r="C4650" s="16"/>
      <c r="D4650" s="16"/>
      <c r="E4650" s="16"/>
      <c r="F4650" s="3"/>
      <c r="G4650" s="3"/>
      <c r="H4650" s="3"/>
      <c r="I4650" s="3"/>
      <c r="J4650" s="2"/>
      <c r="M4650" s="10"/>
      <c r="N4650" s="2"/>
      <c r="O4650" s="3"/>
      <c r="P4650" s="11"/>
      <c r="Q4650" s="16"/>
      <c r="R4650" s="4"/>
      <c r="S4650" s="12"/>
      <c r="T4650" s="16"/>
      <c r="U4650" s="4"/>
      <c r="V4650" s="3"/>
      <c r="W4650" s="3"/>
      <c r="X4650" s="3"/>
      <c r="Y4650" s="3"/>
      <c r="Z4650" s="3"/>
      <c r="AA4650" s="4"/>
      <c r="AB4650" s="4"/>
      <c r="AC4650" s="4"/>
      <c r="AD4650" s="4"/>
      <c r="AE4650" s="4"/>
      <c r="BA4650" s="13"/>
      <c r="BC4650" s="2"/>
      <c r="BD4650" s="2"/>
      <c r="BU4650" s="15"/>
      <c r="BV4650" s="6"/>
      <c r="BW4650" s="6"/>
      <c r="BX4650" s="16"/>
      <c r="BY4650" s="16"/>
      <c r="BZ4650" s="16"/>
      <c r="CA4650" s="16"/>
      <c r="CB4650" s="14"/>
    </row>
    <row r="4651" spans="1:80" s="9" customFormat="1" x14ac:dyDescent="0.2">
      <c r="A4651" s="16"/>
      <c r="B4651" s="16"/>
      <c r="C4651" s="16"/>
      <c r="D4651" s="16"/>
      <c r="E4651" s="16"/>
      <c r="F4651" s="3"/>
      <c r="G4651" s="3"/>
      <c r="H4651" s="3"/>
      <c r="I4651" s="3"/>
      <c r="J4651" s="2"/>
      <c r="M4651" s="10"/>
      <c r="N4651" s="2"/>
      <c r="O4651" s="3"/>
      <c r="P4651" s="11"/>
      <c r="Q4651" s="16"/>
      <c r="R4651" s="4"/>
      <c r="S4651" s="12"/>
      <c r="T4651" s="16"/>
      <c r="U4651" s="4"/>
      <c r="V4651" s="3"/>
      <c r="W4651" s="3"/>
      <c r="X4651" s="3"/>
      <c r="Y4651" s="3"/>
      <c r="Z4651" s="3"/>
      <c r="AA4651" s="4"/>
      <c r="AB4651" s="4"/>
      <c r="AC4651" s="4"/>
      <c r="AD4651" s="4"/>
      <c r="AE4651" s="4"/>
      <c r="BA4651" s="13"/>
      <c r="BC4651" s="2"/>
      <c r="BD4651" s="2"/>
      <c r="BU4651" s="15"/>
      <c r="BV4651" s="6"/>
      <c r="BW4651" s="6"/>
      <c r="BX4651" s="16"/>
      <c r="BY4651" s="16"/>
      <c r="BZ4651" s="16"/>
      <c r="CA4651" s="16"/>
      <c r="CB4651" s="14"/>
    </row>
    <row r="4652" spans="1:80" s="9" customFormat="1" x14ac:dyDescent="0.2">
      <c r="A4652" s="16"/>
      <c r="B4652" s="16"/>
      <c r="C4652" s="16"/>
      <c r="D4652" s="16"/>
      <c r="E4652" s="16"/>
      <c r="F4652" s="3"/>
      <c r="G4652" s="3"/>
      <c r="H4652" s="3"/>
      <c r="I4652" s="3"/>
      <c r="J4652" s="2"/>
      <c r="M4652" s="10"/>
      <c r="N4652" s="2"/>
      <c r="O4652" s="3"/>
      <c r="P4652" s="11"/>
      <c r="Q4652" s="16"/>
      <c r="R4652" s="4"/>
      <c r="S4652" s="12"/>
      <c r="T4652" s="16"/>
      <c r="U4652" s="4"/>
      <c r="V4652" s="3"/>
      <c r="W4652" s="3"/>
      <c r="X4652" s="3"/>
      <c r="Y4652" s="3"/>
      <c r="Z4652" s="3"/>
      <c r="AA4652" s="4"/>
      <c r="AB4652" s="4"/>
      <c r="AC4652" s="4"/>
      <c r="AD4652" s="4"/>
      <c r="AE4652" s="4"/>
      <c r="BA4652" s="13"/>
      <c r="BC4652" s="2"/>
      <c r="BD4652" s="2"/>
      <c r="BU4652" s="15"/>
      <c r="BV4652" s="6"/>
      <c r="BW4652" s="6"/>
      <c r="BX4652" s="16"/>
      <c r="BY4652" s="16"/>
      <c r="BZ4652" s="16"/>
      <c r="CA4652" s="16"/>
      <c r="CB4652" s="14"/>
    </row>
    <row r="4653" spans="1:80" s="9" customFormat="1" x14ac:dyDescent="0.2">
      <c r="A4653" s="16"/>
      <c r="B4653" s="16"/>
      <c r="C4653" s="16"/>
      <c r="D4653" s="16"/>
      <c r="E4653" s="16"/>
      <c r="F4653" s="3"/>
      <c r="G4653" s="3"/>
      <c r="H4653" s="3"/>
      <c r="I4653" s="3"/>
      <c r="J4653" s="2"/>
      <c r="M4653" s="10"/>
      <c r="N4653" s="2"/>
      <c r="O4653" s="3"/>
      <c r="P4653" s="11"/>
      <c r="Q4653" s="16"/>
      <c r="R4653" s="4"/>
      <c r="S4653" s="12"/>
      <c r="T4653" s="16"/>
      <c r="U4653" s="4"/>
      <c r="V4653" s="3"/>
      <c r="W4653" s="3"/>
      <c r="X4653" s="3"/>
      <c r="Y4653" s="3"/>
      <c r="Z4653" s="3"/>
      <c r="AA4653" s="4"/>
      <c r="AB4653" s="4"/>
      <c r="AC4653" s="4"/>
      <c r="AD4653" s="4"/>
      <c r="AE4653" s="4"/>
      <c r="BA4653" s="13"/>
      <c r="BC4653" s="2"/>
      <c r="BD4653" s="2"/>
      <c r="BU4653" s="15"/>
      <c r="BV4653" s="6"/>
      <c r="BW4653" s="6"/>
      <c r="BX4653" s="16"/>
      <c r="BY4653" s="16"/>
      <c r="BZ4653" s="16"/>
      <c r="CA4653" s="16"/>
      <c r="CB4653" s="14"/>
    </row>
    <row r="4654" spans="1:80" s="9" customFormat="1" x14ac:dyDescent="0.2">
      <c r="A4654" s="16"/>
      <c r="B4654" s="16"/>
      <c r="C4654" s="16"/>
      <c r="D4654" s="16"/>
      <c r="E4654" s="16"/>
      <c r="F4654" s="3"/>
      <c r="G4654" s="3"/>
      <c r="H4654" s="3"/>
      <c r="I4654" s="3"/>
      <c r="J4654" s="2"/>
      <c r="M4654" s="10"/>
      <c r="N4654" s="2"/>
      <c r="O4654" s="3"/>
      <c r="P4654" s="11"/>
      <c r="Q4654" s="16"/>
      <c r="R4654" s="4"/>
      <c r="S4654" s="12"/>
      <c r="T4654" s="16"/>
      <c r="U4654" s="4"/>
      <c r="V4654" s="3"/>
      <c r="W4654" s="3"/>
      <c r="X4654" s="3"/>
      <c r="Y4654" s="3"/>
      <c r="Z4654" s="3"/>
      <c r="AA4654" s="4"/>
      <c r="AB4654" s="4"/>
      <c r="AC4654" s="4"/>
      <c r="AD4654" s="4"/>
      <c r="AE4654" s="4"/>
      <c r="BA4654" s="13"/>
      <c r="BC4654" s="2"/>
      <c r="BD4654" s="2"/>
      <c r="BU4654" s="15"/>
      <c r="BV4654" s="6"/>
      <c r="BW4654" s="6"/>
      <c r="BX4654" s="16"/>
      <c r="BY4654" s="16"/>
      <c r="BZ4654" s="16"/>
      <c r="CA4654" s="16"/>
      <c r="CB4654" s="14"/>
    </row>
    <row r="4655" spans="1:80" s="9" customFormat="1" x14ac:dyDescent="0.2">
      <c r="A4655" s="16"/>
      <c r="B4655" s="16"/>
      <c r="C4655" s="16"/>
      <c r="D4655" s="16"/>
      <c r="E4655" s="16"/>
      <c r="F4655" s="3"/>
      <c r="G4655" s="3"/>
      <c r="H4655" s="3"/>
      <c r="I4655" s="3"/>
      <c r="J4655" s="2"/>
      <c r="M4655" s="10"/>
      <c r="N4655" s="2"/>
      <c r="O4655" s="3"/>
      <c r="P4655" s="11"/>
      <c r="Q4655" s="16"/>
      <c r="R4655" s="4"/>
      <c r="S4655" s="12"/>
      <c r="T4655" s="16"/>
      <c r="U4655" s="4"/>
      <c r="V4655" s="3"/>
      <c r="W4655" s="3"/>
      <c r="X4655" s="3"/>
      <c r="Y4655" s="3"/>
      <c r="Z4655" s="3"/>
      <c r="AA4655" s="4"/>
      <c r="AB4655" s="4"/>
      <c r="AC4655" s="4"/>
      <c r="AD4655" s="4"/>
      <c r="AE4655" s="4"/>
      <c r="BA4655" s="13"/>
      <c r="BC4655" s="2"/>
      <c r="BD4655" s="2"/>
      <c r="BU4655" s="15"/>
      <c r="BV4655" s="6"/>
      <c r="BW4655" s="6"/>
      <c r="BX4655" s="16"/>
      <c r="BY4655" s="16"/>
      <c r="BZ4655" s="16"/>
      <c r="CA4655" s="16"/>
      <c r="CB4655" s="14"/>
    </row>
    <row r="4656" spans="1:80" s="9" customFormat="1" x14ac:dyDescent="0.2">
      <c r="A4656" s="16"/>
      <c r="B4656" s="16"/>
      <c r="C4656" s="16"/>
      <c r="D4656" s="16"/>
      <c r="E4656" s="16"/>
      <c r="F4656" s="3"/>
      <c r="G4656" s="3"/>
      <c r="H4656" s="3"/>
      <c r="I4656" s="3"/>
      <c r="J4656" s="2"/>
      <c r="M4656" s="10"/>
      <c r="N4656" s="2"/>
      <c r="O4656" s="3"/>
      <c r="P4656" s="11"/>
      <c r="Q4656" s="16"/>
      <c r="R4656" s="4"/>
      <c r="S4656" s="12"/>
      <c r="T4656" s="16"/>
      <c r="U4656" s="4"/>
      <c r="V4656" s="3"/>
      <c r="W4656" s="3"/>
      <c r="X4656" s="3"/>
      <c r="Y4656" s="3"/>
      <c r="Z4656" s="3"/>
      <c r="AA4656" s="4"/>
      <c r="AB4656" s="4"/>
      <c r="AC4656" s="4"/>
      <c r="AD4656" s="4"/>
      <c r="AE4656" s="4"/>
      <c r="BA4656" s="13"/>
      <c r="BC4656" s="2"/>
      <c r="BD4656" s="2"/>
      <c r="BU4656" s="15"/>
      <c r="BV4656" s="6"/>
      <c r="BW4656" s="6"/>
      <c r="BX4656" s="16"/>
      <c r="BY4656" s="16"/>
      <c r="BZ4656" s="16"/>
      <c r="CA4656" s="16"/>
      <c r="CB4656" s="14"/>
    </row>
    <row r="4657" spans="1:80" s="9" customFormat="1" x14ac:dyDescent="0.2">
      <c r="A4657" s="16"/>
      <c r="B4657" s="16"/>
      <c r="C4657" s="16"/>
      <c r="D4657" s="16"/>
      <c r="E4657" s="16"/>
      <c r="F4657" s="3"/>
      <c r="G4657" s="3"/>
      <c r="H4657" s="3"/>
      <c r="I4657" s="3"/>
      <c r="J4657" s="2"/>
      <c r="M4657" s="10"/>
      <c r="N4657" s="2"/>
      <c r="O4657" s="3"/>
      <c r="P4657" s="11"/>
      <c r="Q4657" s="16"/>
      <c r="R4657" s="4"/>
      <c r="S4657" s="12"/>
      <c r="T4657" s="16"/>
      <c r="U4657" s="4"/>
      <c r="V4657" s="3"/>
      <c r="W4657" s="3"/>
      <c r="X4657" s="3"/>
      <c r="Y4657" s="3"/>
      <c r="Z4657" s="3"/>
      <c r="AA4657" s="4"/>
      <c r="AB4657" s="4"/>
      <c r="AC4657" s="4"/>
      <c r="AD4657" s="4"/>
      <c r="AE4657" s="4"/>
      <c r="BA4657" s="13"/>
      <c r="BC4657" s="2"/>
      <c r="BD4657" s="2"/>
      <c r="BU4657" s="15"/>
      <c r="BV4657" s="6"/>
      <c r="BW4657" s="6"/>
      <c r="BX4657" s="16"/>
      <c r="BY4657" s="16"/>
      <c r="BZ4657" s="16"/>
      <c r="CA4657" s="16"/>
      <c r="CB4657" s="14"/>
    </row>
    <row r="4658" spans="1:80" s="9" customFormat="1" x14ac:dyDescent="0.2">
      <c r="A4658" s="16"/>
      <c r="B4658" s="16"/>
      <c r="C4658" s="16"/>
      <c r="D4658" s="16"/>
      <c r="E4658" s="16"/>
      <c r="F4658" s="3"/>
      <c r="G4658" s="3"/>
      <c r="H4658" s="3"/>
      <c r="I4658" s="3"/>
      <c r="J4658" s="2"/>
      <c r="M4658" s="10"/>
      <c r="N4658" s="2"/>
      <c r="O4658" s="3"/>
      <c r="P4658" s="11"/>
      <c r="Q4658" s="16"/>
      <c r="R4658" s="4"/>
      <c r="S4658" s="12"/>
      <c r="T4658" s="16"/>
      <c r="U4658" s="4"/>
      <c r="V4658" s="3"/>
      <c r="W4658" s="3"/>
      <c r="X4658" s="3"/>
      <c r="Y4658" s="3"/>
      <c r="Z4658" s="3"/>
      <c r="AA4658" s="4"/>
      <c r="AB4658" s="4"/>
      <c r="AC4658" s="4"/>
      <c r="AD4658" s="4"/>
      <c r="AE4658" s="4"/>
      <c r="BA4658" s="13"/>
      <c r="BC4658" s="2"/>
      <c r="BD4658" s="2"/>
      <c r="BU4658" s="15"/>
      <c r="BV4658" s="6"/>
      <c r="BW4658" s="6"/>
      <c r="BX4658" s="16"/>
      <c r="BY4658" s="16"/>
      <c r="BZ4658" s="16"/>
      <c r="CA4658" s="16"/>
      <c r="CB4658" s="14"/>
    </row>
    <row r="4659" spans="1:80" s="9" customFormat="1" x14ac:dyDescent="0.2">
      <c r="A4659" s="16"/>
      <c r="B4659" s="16"/>
      <c r="C4659" s="16"/>
      <c r="D4659" s="16"/>
      <c r="E4659" s="16"/>
      <c r="F4659" s="3"/>
      <c r="G4659" s="3"/>
      <c r="H4659" s="3"/>
      <c r="I4659" s="3"/>
      <c r="J4659" s="2"/>
      <c r="M4659" s="10"/>
      <c r="N4659" s="2"/>
      <c r="O4659" s="3"/>
      <c r="P4659" s="11"/>
      <c r="Q4659" s="16"/>
      <c r="R4659" s="4"/>
      <c r="S4659" s="12"/>
      <c r="T4659" s="16"/>
      <c r="U4659" s="4"/>
      <c r="V4659" s="3"/>
      <c r="W4659" s="3"/>
      <c r="X4659" s="3"/>
      <c r="Y4659" s="3"/>
      <c r="Z4659" s="3"/>
      <c r="AA4659" s="4"/>
      <c r="AB4659" s="4"/>
      <c r="AC4659" s="4"/>
      <c r="AD4659" s="4"/>
      <c r="AE4659" s="4"/>
      <c r="BA4659" s="13"/>
      <c r="BC4659" s="2"/>
      <c r="BD4659" s="2"/>
      <c r="BU4659" s="15"/>
      <c r="BV4659" s="6"/>
      <c r="BW4659" s="6"/>
      <c r="BX4659" s="16"/>
      <c r="BY4659" s="16"/>
      <c r="BZ4659" s="16"/>
      <c r="CA4659" s="16"/>
      <c r="CB4659" s="14"/>
    </row>
    <row r="4660" spans="1:80" s="9" customFormat="1" x14ac:dyDescent="0.2">
      <c r="A4660" s="16"/>
      <c r="B4660" s="16"/>
      <c r="C4660" s="16"/>
      <c r="D4660" s="16"/>
      <c r="E4660" s="16"/>
      <c r="F4660" s="3"/>
      <c r="G4660" s="3"/>
      <c r="H4660" s="3"/>
      <c r="I4660" s="3"/>
      <c r="J4660" s="2"/>
      <c r="M4660" s="10"/>
      <c r="N4660" s="2"/>
      <c r="O4660" s="3"/>
      <c r="P4660" s="11"/>
      <c r="Q4660" s="16"/>
      <c r="R4660" s="4"/>
      <c r="S4660" s="12"/>
      <c r="T4660" s="16"/>
      <c r="U4660" s="4"/>
      <c r="V4660" s="3"/>
      <c r="W4660" s="3"/>
      <c r="X4660" s="3"/>
      <c r="Y4660" s="3"/>
      <c r="Z4660" s="3"/>
      <c r="AA4660" s="4"/>
      <c r="AB4660" s="4"/>
      <c r="AC4660" s="4"/>
      <c r="AD4660" s="4"/>
      <c r="AE4660" s="4"/>
      <c r="BA4660" s="13"/>
      <c r="BC4660" s="2"/>
      <c r="BD4660" s="2"/>
      <c r="BU4660" s="15"/>
      <c r="BV4660" s="6"/>
      <c r="BW4660" s="6"/>
      <c r="BX4660" s="16"/>
      <c r="BY4660" s="16"/>
      <c r="BZ4660" s="16"/>
      <c r="CA4660" s="16"/>
      <c r="CB4660" s="14"/>
    </row>
    <row r="4661" spans="1:80" s="9" customFormat="1" x14ac:dyDescent="0.2">
      <c r="A4661" s="16"/>
      <c r="B4661" s="16"/>
      <c r="C4661" s="16"/>
      <c r="D4661" s="16"/>
      <c r="E4661" s="16"/>
      <c r="F4661" s="3"/>
      <c r="G4661" s="3"/>
      <c r="H4661" s="3"/>
      <c r="I4661" s="3"/>
      <c r="J4661" s="2"/>
      <c r="M4661" s="10"/>
      <c r="N4661" s="2"/>
      <c r="O4661" s="3"/>
      <c r="P4661" s="11"/>
      <c r="Q4661" s="16"/>
      <c r="R4661" s="4"/>
      <c r="S4661" s="12"/>
      <c r="T4661" s="16"/>
      <c r="U4661" s="4"/>
      <c r="V4661" s="3"/>
      <c r="W4661" s="3"/>
      <c r="X4661" s="3"/>
      <c r="Y4661" s="3"/>
      <c r="Z4661" s="3"/>
      <c r="AA4661" s="4"/>
      <c r="AB4661" s="4"/>
      <c r="AC4661" s="4"/>
      <c r="AD4661" s="4"/>
      <c r="AE4661" s="4"/>
      <c r="BA4661" s="13"/>
      <c r="BC4661" s="2"/>
      <c r="BD4661" s="2"/>
      <c r="BU4661" s="15"/>
      <c r="BV4661" s="6"/>
      <c r="BW4661" s="6"/>
      <c r="BX4661" s="16"/>
      <c r="BY4661" s="16"/>
      <c r="BZ4661" s="16"/>
      <c r="CA4661" s="16"/>
      <c r="CB4661" s="14"/>
    </row>
    <row r="4662" spans="1:80" s="9" customFormat="1" x14ac:dyDescent="0.2">
      <c r="A4662" s="16"/>
      <c r="B4662" s="16"/>
      <c r="C4662" s="16"/>
      <c r="D4662" s="16"/>
      <c r="E4662" s="16"/>
      <c r="F4662" s="3"/>
      <c r="G4662" s="3"/>
      <c r="H4662" s="3"/>
      <c r="I4662" s="3"/>
      <c r="J4662" s="2"/>
      <c r="M4662" s="10"/>
      <c r="N4662" s="2"/>
      <c r="O4662" s="3"/>
      <c r="P4662" s="11"/>
      <c r="Q4662" s="16"/>
      <c r="R4662" s="4"/>
      <c r="S4662" s="12"/>
      <c r="T4662" s="16"/>
      <c r="U4662" s="4"/>
      <c r="V4662" s="3"/>
      <c r="W4662" s="3"/>
      <c r="X4662" s="3"/>
      <c r="Y4662" s="3"/>
      <c r="Z4662" s="3"/>
      <c r="AA4662" s="4"/>
      <c r="AB4662" s="4"/>
      <c r="AC4662" s="4"/>
      <c r="AD4662" s="4"/>
      <c r="AE4662" s="4"/>
      <c r="BA4662" s="13"/>
      <c r="BC4662" s="2"/>
      <c r="BD4662" s="2"/>
      <c r="BU4662" s="15"/>
      <c r="BV4662" s="6"/>
      <c r="BW4662" s="6"/>
      <c r="BX4662" s="16"/>
      <c r="BY4662" s="16"/>
      <c r="BZ4662" s="16"/>
      <c r="CA4662" s="16"/>
      <c r="CB4662" s="14"/>
    </row>
    <row r="4663" spans="1:80" s="9" customFormat="1" x14ac:dyDescent="0.2">
      <c r="A4663" s="16"/>
      <c r="B4663" s="16"/>
      <c r="C4663" s="16"/>
      <c r="D4663" s="16"/>
      <c r="E4663" s="16"/>
      <c r="F4663" s="3"/>
      <c r="G4663" s="3"/>
      <c r="H4663" s="3"/>
      <c r="I4663" s="3"/>
      <c r="J4663" s="2"/>
      <c r="M4663" s="10"/>
      <c r="N4663" s="2"/>
      <c r="O4663" s="3"/>
      <c r="P4663" s="11"/>
      <c r="Q4663" s="16"/>
      <c r="R4663" s="4"/>
      <c r="S4663" s="12"/>
      <c r="T4663" s="16"/>
      <c r="U4663" s="4"/>
      <c r="V4663" s="3"/>
      <c r="W4663" s="3"/>
      <c r="X4663" s="3"/>
      <c r="Y4663" s="3"/>
      <c r="Z4663" s="3"/>
      <c r="AA4663" s="4"/>
      <c r="AB4663" s="4"/>
      <c r="AC4663" s="4"/>
      <c r="AD4663" s="4"/>
      <c r="AE4663" s="4"/>
      <c r="BA4663" s="13"/>
      <c r="BC4663" s="2"/>
      <c r="BD4663" s="2"/>
      <c r="BU4663" s="15"/>
      <c r="BV4663" s="6"/>
      <c r="BW4663" s="6"/>
      <c r="BX4663" s="16"/>
      <c r="BY4663" s="16"/>
      <c r="BZ4663" s="16"/>
      <c r="CA4663" s="16"/>
      <c r="CB4663" s="14"/>
    </row>
    <row r="4664" spans="1:80" s="9" customFormat="1" x14ac:dyDescent="0.2">
      <c r="A4664" s="16"/>
      <c r="B4664" s="16"/>
      <c r="C4664" s="16"/>
      <c r="D4664" s="16"/>
      <c r="E4664" s="16"/>
      <c r="F4664" s="3"/>
      <c r="G4664" s="3"/>
      <c r="H4664" s="3"/>
      <c r="I4664" s="3"/>
      <c r="J4664" s="2"/>
      <c r="M4664" s="10"/>
      <c r="N4664" s="2"/>
      <c r="O4664" s="3"/>
      <c r="P4664" s="11"/>
      <c r="Q4664" s="16"/>
      <c r="R4664" s="4"/>
      <c r="S4664" s="12"/>
      <c r="T4664" s="16"/>
      <c r="U4664" s="4"/>
      <c r="V4664" s="3"/>
      <c r="W4664" s="3"/>
      <c r="X4664" s="3"/>
      <c r="Y4664" s="3"/>
      <c r="Z4664" s="3"/>
      <c r="AA4664" s="4"/>
      <c r="AB4664" s="4"/>
      <c r="AC4664" s="4"/>
      <c r="AD4664" s="4"/>
      <c r="AE4664" s="4"/>
      <c r="BA4664" s="13"/>
      <c r="BC4664" s="2"/>
      <c r="BD4664" s="2"/>
      <c r="BU4664" s="15"/>
      <c r="BV4664" s="6"/>
      <c r="BW4664" s="6"/>
      <c r="BX4664" s="16"/>
      <c r="BY4664" s="16"/>
      <c r="BZ4664" s="16"/>
      <c r="CA4664" s="16"/>
      <c r="CB4664" s="14"/>
    </row>
    <row r="4665" spans="1:80" s="9" customFormat="1" x14ac:dyDescent="0.2">
      <c r="A4665" s="16"/>
      <c r="B4665" s="16"/>
      <c r="C4665" s="16"/>
      <c r="D4665" s="16"/>
      <c r="E4665" s="16"/>
      <c r="F4665" s="3"/>
      <c r="G4665" s="3"/>
      <c r="H4665" s="3"/>
      <c r="I4665" s="3"/>
      <c r="J4665" s="2"/>
      <c r="M4665" s="10"/>
      <c r="N4665" s="2"/>
      <c r="O4665" s="3"/>
      <c r="P4665" s="11"/>
      <c r="Q4665" s="16"/>
      <c r="R4665" s="4"/>
      <c r="S4665" s="12"/>
      <c r="T4665" s="16"/>
      <c r="U4665" s="4"/>
      <c r="V4665" s="3"/>
      <c r="W4665" s="3"/>
      <c r="X4665" s="3"/>
      <c r="Y4665" s="3"/>
      <c r="Z4665" s="3"/>
      <c r="AA4665" s="4"/>
      <c r="AB4665" s="4"/>
      <c r="AC4665" s="4"/>
      <c r="AD4665" s="4"/>
      <c r="AE4665" s="4"/>
      <c r="BA4665" s="13"/>
      <c r="BC4665" s="2"/>
      <c r="BD4665" s="2"/>
      <c r="BU4665" s="15"/>
      <c r="BV4665" s="6"/>
      <c r="BW4665" s="6"/>
      <c r="BX4665" s="16"/>
      <c r="BY4665" s="16"/>
      <c r="BZ4665" s="16"/>
      <c r="CA4665" s="16"/>
      <c r="CB4665" s="14"/>
    </row>
    <row r="4666" spans="1:80" s="9" customFormat="1" x14ac:dyDescent="0.2">
      <c r="A4666" s="16"/>
      <c r="B4666" s="16"/>
      <c r="C4666" s="16"/>
      <c r="D4666" s="16"/>
      <c r="E4666" s="16"/>
      <c r="F4666" s="3"/>
      <c r="G4666" s="3"/>
      <c r="H4666" s="3"/>
      <c r="I4666" s="3"/>
      <c r="J4666" s="2"/>
      <c r="M4666" s="10"/>
      <c r="N4666" s="2"/>
      <c r="O4666" s="3"/>
      <c r="P4666" s="11"/>
      <c r="Q4666" s="16"/>
      <c r="R4666" s="4"/>
      <c r="S4666" s="12"/>
      <c r="T4666" s="16"/>
      <c r="U4666" s="4"/>
      <c r="V4666" s="3"/>
      <c r="W4666" s="3"/>
      <c r="X4666" s="3"/>
      <c r="Y4666" s="3"/>
      <c r="Z4666" s="3"/>
      <c r="AA4666" s="4"/>
      <c r="AB4666" s="4"/>
      <c r="AC4666" s="4"/>
      <c r="AD4666" s="4"/>
      <c r="AE4666" s="4"/>
      <c r="BA4666" s="13"/>
      <c r="BC4666" s="2"/>
      <c r="BD4666" s="2"/>
      <c r="BU4666" s="15"/>
      <c r="BV4666" s="6"/>
      <c r="BW4666" s="6"/>
      <c r="BX4666" s="16"/>
      <c r="BY4666" s="16"/>
      <c r="BZ4666" s="16"/>
      <c r="CA4666" s="16"/>
      <c r="CB4666" s="14"/>
    </row>
    <row r="4667" spans="1:80" s="9" customFormat="1" x14ac:dyDescent="0.2">
      <c r="A4667" s="16"/>
      <c r="B4667" s="16"/>
      <c r="C4667" s="16"/>
      <c r="D4667" s="16"/>
      <c r="E4667" s="16"/>
      <c r="F4667" s="3"/>
      <c r="G4667" s="3"/>
      <c r="H4667" s="3"/>
      <c r="I4667" s="3"/>
      <c r="J4667" s="2"/>
      <c r="M4667" s="10"/>
      <c r="N4667" s="2"/>
      <c r="O4667" s="3"/>
      <c r="P4667" s="11"/>
      <c r="Q4667" s="16"/>
      <c r="R4667" s="4"/>
      <c r="S4667" s="12"/>
      <c r="T4667" s="16"/>
      <c r="U4667" s="4"/>
      <c r="V4667" s="3"/>
      <c r="W4667" s="3"/>
      <c r="X4667" s="3"/>
      <c r="Y4667" s="3"/>
      <c r="Z4667" s="3"/>
      <c r="AA4667" s="4"/>
      <c r="AB4667" s="4"/>
      <c r="AC4667" s="4"/>
      <c r="AD4667" s="4"/>
      <c r="AE4667" s="4"/>
      <c r="BA4667" s="13"/>
      <c r="BC4667" s="2"/>
      <c r="BD4667" s="2"/>
      <c r="BU4667" s="15"/>
      <c r="BV4667" s="6"/>
      <c r="BW4667" s="6"/>
      <c r="BX4667" s="16"/>
      <c r="BY4667" s="16"/>
      <c r="BZ4667" s="16"/>
      <c r="CA4667" s="16"/>
      <c r="CB4667" s="14"/>
    </row>
    <row r="4668" spans="1:80" s="9" customFormat="1" x14ac:dyDescent="0.2">
      <c r="A4668" s="16"/>
      <c r="B4668" s="16"/>
      <c r="C4668" s="16"/>
      <c r="D4668" s="16"/>
      <c r="E4668" s="16"/>
      <c r="F4668" s="3"/>
      <c r="G4668" s="3"/>
      <c r="H4668" s="3"/>
      <c r="I4668" s="3"/>
      <c r="J4668" s="2"/>
      <c r="M4668" s="10"/>
      <c r="N4668" s="2"/>
      <c r="O4668" s="3"/>
      <c r="P4668" s="11"/>
      <c r="Q4668" s="16"/>
      <c r="R4668" s="4"/>
      <c r="S4668" s="12"/>
      <c r="T4668" s="16"/>
      <c r="U4668" s="4"/>
      <c r="V4668" s="3"/>
      <c r="W4668" s="3"/>
      <c r="X4668" s="3"/>
      <c r="Y4668" s="3"/>
      <c r="Z4668" s="3"/>
      <c r="AA4668" s="4"/>
      <c r="AB4668" s="4"/>
      <c r="AC4668" s="4"/>
      <c r="AD4668" s="4"/>
      <c r="AE4668" s="4"/>
      <c r="BA4668" s="13"/>
      <c r="BC4668" s="2"/>
      <c r="BD4668" s="2"/>
      <c r="BU4668" s="15"/>
      <c r="BV4668" s="6"/>
      <c r="BW4668" s="6"/>
      <c r="BX4668" s="16"/>
      <c r="BY4668" s="16"/>
      <c r="BZ4668" s="16"/>
      <c r="CA4668" s="16"/>
      <c r="CB4668" s="14"/>
    </row>
    <row r="4669" spans="1:80" s="9" customFormat="1" x14ac:dyDescent="0.2">
      <c r="A4669" s="16"/>
      <c r="B4669" s="16"/>
      <c r="C4669" s="16"/>
      <c r="D4669" s="16"/>
      <c r="E4669" s="16"/>
      <c r="F4669" s="3"/>
      <c r="G4669" s="3"/>
      <c r="H4669" s="3"/>
      <c r="I4669" s="3"/>
      <c r="J4669" s="2"/>
      <c r="M4669" s="10"/>
      <c r="N4669" s="2"/>
      <c r="O4669" s="3"/>
      <c r="P4669" s="11"/>
      <c r="Q4669" s="16"/>
      <c r="R4669" s="4"/>
      <c r="S4669" s="12"/>
      <c r="T4669" s="16"/>
      <c r="U4669" s="4"/>
      <c r="V4669" s="3"/>
      <c r="W4669" s="3"/>
      <c r="X4669" s="3"/>
      <c r="Y4669" s="3"/>
      <c r="Z4669" s="3"/>
      <c r="AA4669" s="4"/>
      <c r="AB4669" s="4"/>
      <c r="AC4669" s="4"/>
      <c r="AD4669" s="4"/>
      <c r="AE4669" s="4"/>
      <c r="BA4669" s="13"/>
      <c r="BC4669" s="2"/>
      <c r="BD4669" s="2"/>
      <c r="BU4669" s="15"/>
      <c r="BV4669" s="6"/>
      <c r="BW4669" s="6"/>
      <c r="BX4669" s="16"/>
      <c r="BY4669" s="16"/>
      <c r="BZ4669" s="16"/>
      <c r="CA4669" s="16"/>
      <c r="CB4669" s="14"/>
    </row>
    <row r="4670" spans="1:80" s="9" customFormat="1" x14ac:dyDescent="0.2">
      <c r="A4670" s="16"/>
      <c r="B4670" s="16"/>
      <c r="C4670" s="16"/>
      <c r="D4670" s="16"/>
      <c r="E4670" s="16"/>
      <c r="F4670" s="3"/>
      <c r="G4670" s="3"/>
      <c r="H4670" s="3"/>
      <c r="I4670" s="3"/>
      <c r="J4670" s="2"/>
      <c r="M4670" s="10"/>
      <c r="N4670" s="2"/>
      <c r="O4670" s="3"/>
      <c r="P4670" s="11"/>
      <c r="Q4670" s="16"/>
      <c r="R4670" s="4"/>
      <c r="S4670" s="12"/>
      <c r="T4670" s="16"/>
      <c r="U4670" s="4"/>
      <c r="V4670" s="3"/>
      <c r="W4670" s="3"/>
      <c r="X4670" s="3"/>
      <c r="Y4670" s="3"/>
      <c r="Z4670" s="3"/>
      <c r="AA4670" s="4"/>
      <c r="AB4670" s="4"/>
      <c r="AC4670" s="4"/>
      <c r="AD4670" s="4"/>
      <c r="AE4670" s="4"/>
      <c r="BA4670" s="13"/>
      <c r="BC4670" s="2"/>
      <c r="BD4670" s="2"/>
      <c r="BU4670" s="15"/>
      <c r="BV4670" s="6"/>
      <c r="BW4670" s="6"/>
      <c r="BX4670" s="16"/>
      <c r="BY4670" s="16"/>
      <c r="BZ4670" s="16"/>
      <c r="CA4670" s="16"/>
      <c r="CB4670" s="14"/>
    </row>
    <row r="4671" spans="1:80" s="9" customFormat="1" x14ac:dyDescent="0.2">
      <c r="A4671" s="16"/>
      <c r="B4671" s="16"/>
      <c r="C4671" s="16"/>
      <c r="D4671" s="16"/>
      <c r="E4671" s="16"/>
      <c r="F4671" s="3"/>
      <c r="G4671" s="3"/>
      <c r="H4671" s="3"/>
      <c r="I4671" s="3"/>
      <c r="J4671" s="2"/>
      <c r="M4671" s="10"/>
      <c r="N4671" s="2"/>
      <c r="O4671" s="3"/>
      <c r="P4671" s="11"/>
      <c r="Q4671" s="16"/>
      <c r="R4671" s="4"/>
      <c r="S4671" s="12"/>
      <c r="T4671" s="16"/>
      <c r="U4671" s="4"/>
      <c r="V4671" s="3"/>
      <c r="W4671" s="3"/>
      <c r="X4671" s="3"/>
      <c r="Y4671" s="3"/>
      <c r="Z4671" s="3"/>
      <c r="AA4671" s="4"/>
      <c r="AB4671" s="4"/>
      <c r="AC4671" s="4"/>
      <c r="AD4671" s="4"/>
      <c r="AE4671" s="4"/>
      <c r="BA4671" s="13"/>
      <c r="BC4671" s="2"/>
      <c r="BD4671" s="2"/>
      <c r="BU4671" s="15"/>
      <c r="BV4671" s="6"/>
      <c r="BW4671" s="6"/>
      <c r="BX4671" s="16"/>
      <c r="BY4671" s="16"/>
      <c r="BZ4671" s="16"/>
      <c r="CA4671" s="16"/>
      <c r="CB4671" s="14"/>
    </row>
    <row r="4672" spans="1:80" s="9" customFormat="1" x14ac:dyDescent="0.2">
      <c r="A4672" s="16"/>
      <c r="B4672" s="16"/>
      <c r="C4672" s="16"/>
      <c r="D4672" s="16"/>
      <c r="E4672" s="16"/>
      <c r="F4672" s="3"/>
      <c r="G4672" s="3"/>
      <c r="H4672" s="3"/>
      <c r="I4672" s="3"/>
      <c r="J4672" s="2"/>
      <c r="M4672" s="10"/>
      <c r="N4672" s="2"/>
      <c r="O4672" s="3"/>
      <c r="P4672" s="11"/>
      <c r="Q4672" s="16"/>
      <c r="R4672" s="4"/>
      <c r="S4672" s="12"/>
      <c r="T4672" s="16"/>
      <c r="U4672" s="4"/>
      <c r="V4672" s="3"/>
      <c r="W4672" s="3"/>
      <c r="X4672" s="3"/>
      <c r="Y4672" s="3"/>
      <c r="Z4672" s="3"/>
      <c r="AA4672" s="4"/>
      <c r="AB4672" s="4"/>
      <c r="AC4672" s="4"/>
      <c r="AD4672" s="4"/>
      <c r="AE4672" s="4"/>
      <c r="BA4672" s="13"/>
      <c r="BC4672" s="2"/>
      <c r="BD4672" s="2"/>
      <c r="BU4672" s="15"/>
      <c r="BV4672" s="6"/>
      <c r="BW4672" s="6"/>
      <c r="BX4672" s="16"/>
      <c r="BY4672" s="16"/>
      <c r="BZ4672" s="16"/>
      <c r="CA4672" s="16"/>
      <c r="CB4672" s="14"/>
    </row>
    <row r="4673" spans="1:80" s="9" customFormat="1" x14ac:dyDescent="0.2">
      <c r="A4673" s="16"/>
      <c r="B4673" s="16"/>
      <c r="C4673" s="16"/>
      <c r="D4673" s="16"/>
      <c r="E4673" s="16"/>
      <c r="F4673" s="3"/>
      <c r="G4673" s="3"/>
      <c r="H4673" s="3"/>
      <c r="I4673" s="3"/>
      <c r="J4673" s="2"/>
      <c r="M4673" s="10"/>
      <c r="N4673" s="2"/>
      <c r="O4673" s="3"/>
      <c r="P4673" s="11"/>
      <c r="Q4673" s="16"/>
      <c r="R4673" s="4"/>
      <c r="S4673" s="12"/>
      <c r="T4673" s="16"/>
      <c r="U4673" s="4"/>
      <c r="V4673" s="3"/>
      <c r="W4673" s="3"/>
      <c r="X4673" s="3"/>
      <c r="Y4673" s="3"/>
      <c r="Z4673" s="3"/>
      <c r="AA4673" s="4"/>
      <c r="AB4673" s="4"/>
      <c r="AC4673" s="4"/>
      <c r="AD4673" s="4"/>
      <c r="AE4673" s="4"/>
      <c r="BA4673" s="13"/>
      <c r="BC4673" s="2"/>
      <c r="BD4673" s="2"/>
      <c r="BU4673" s="15"/>
      <c r="BV4673" s="6"/>
      <c r="BW4673" s="6"/>
      <c r="BX4673" s="16"/>
      <c r="BY4673" s="16"/>
      <c r="BZ4673" s="16"/>
      <c r="CA4673" s="16"/>
      <c r="CB4673" s="14"/>
    </row>
    <row r="4674" spans="1:80" s="9" customFormat="1" x14ac:dyDescent="0.2">
      <c r="A4674" s="16"/>
      <c r="B4674" s="16"/>
      <c r="C4674" s="16"/>
      <c r="D4674" s="16"/>
      <c r="E4674" s="16"/>
      <c r="F4674" s="3"/>
      <c r="G4674" s="3"/>
      <c r="H4674" s="3"/>
      <c r="I4674" s="3"/>
      <c r="J4674" s="2"/>
      <c r="M4674" s="10"/>
      <c r="N4674" s="2"/>
      <c r="O4674" s="3"/>
      <c r="P4674" s="11"/>
      <c r="Q4674" s="16"/>
      <c r="R4674" s="4"/>
      <c r="S4674" s="12"/>
      <c r="T4674" s="16"/>
      <c r="U4674" s="4"/>
      <c r="V4674" s="3"/>
      <c r="W4674" s="3"/>
      <c r="X4674" s="3"/>
      <c r="Y4674" s="3"/>
      <c r="Z4674" s="3"/>
      <c r="AA4674" s="4"/>
      <c r="AB4674" s="4"/>
      <c r="AC4674" s="4"/>
      <c r="AD4674" s="4"/>
      <c r="AE4674" s="4"/>
      <c r="BA4674" s="13"/>
      <c r="BC4674" s="2"/>
      <c r="BD4674" s="2"/>
      <c r="BU4674" s="15"/>
      <c r="BV4674" s="6"/>
      <c r="BW4674" s="6"/>
      <c r="BX4674" s="16"/>
      <c r="BY4674" s="16"/>
      <c r="BZ4674" s="16"/>
      <c r="CA4674" s="16"/>
      <c r="CB4674" s="14"/>
    </row>
    <row r="4675" spans="1:80" s="9" customFormat="1" x14ac:dyDescent="0.2">
      <c r="A4675" s="16"/>
      <c r="B4675" s="16"/>
      <c r="C4675" s="16"/>
      <c r="D4675" s="16"/>
      <c r="E4675" s="16"/>
      <c r="F4675" s="3"/>
      <c r="G4675" s="3"/>
      <c r="H4675" s="3"/>
      <c r="I4675" s="3"/>
      <c r="J4675" s="2"/>
      <c r="M4675" s="10"/>
      <c r="N4675" s="2"/>
      <c r="O4675" s="3"/>
      <c r="P4675" s="11"/>
      <c r="Q4675" s="16"/>
      <c r="R4675" s="4"/>
      <c r="S4675" s="12"/>
      <c r="T4675" s="16"/>
      <c r="U4675" s="4"/>
      <c r="V4675" s="3"/>
      <c r="W4675" s="3"/>
      <c r="X4675" s="3"/>
      <c r="Y4675" s="3"/>
      <c r="Z4675" s="3"/>
      <c r="AA4675" s="4"/>
      <c r="AB4675" s="4"/>
      <c r="AC4675" s="4"/>
      <c r="AD4675" s="4"/>
      <c r="AE4675" s="4"/>
      <c r="BA4675" s="13"/>
      <c r="BC4675" s="2"/>
      <c r="BD4675" s="2"/>
      <c r="BU4675" s="15"/>
      <c r="BV4675" s="6"/>
      <c r="BW4675" s="6"/>
      <c r="BX4675" s="16"/>
      <c r="BY4675" s="16"/>
      <c r="BZ4675" s="16"/>
      <c r="CA4675" s="16"/>
      <c r="CB4675" s="14"/>
    </row>
    <row r="4676" spans="1:80" s="9" customFormat="1" x14ac:dyDescent="0.2">
      <c r="A4676" s="16"/>
      <c r="B4676" s="16"/>
      <c r="C4676" s="16"/>
      <c r="D4676" s="16"/>
      <c r="E4676" s="16"/>
      <c r="F4676" s="3"/>
      <c r="G4676" s="3"/>
      <c r="H4676" s="3"/>
      <c r="I4676" s="3"/>
      <c r="J4676" s="2"/>
      <c r="M4676" s="10"/>
      <c r="N4676" s="2"/>
      <c r="O4676" s="3"/>
      <c r="P4676" s="11"/>
      <c r="Q4676" s="16"/>
      <c r="R4676" s="4"/>
      <c r="S4676" s="12"/>
      <c r="T4676" s="16"/>
      <c r="U4676" s="4"/>
      <c r="V4676" s="3"/>
      <c r="W4676" s="3"/>
      <c r="X4676" s="3"/>
      <c r="Y4676" s="3"/>
      <c r="Z4676" s="3"/>
      <c r="AA4676" s="4"/>
      <c r="AB4676" s="4"/>
      <c r="AC4676" s="4"/>
      <c r="AD4676" s="4"/>
      <c r="AE4676" s="4"/>
      <c r="BA4676" s="13"/>
      <c r="BC4676" s="2"/>
      <c r="BD4676" s="2"/>
      <c r="BU4676" s="15"/>
      <c r="BV4676" s="6"/>
      <c r="BW4676" s="6"/>
      <c r="BX4676" s="16"/>
      <c r="BY4676" s="16"/>
      <c r="BZ4676" s="16"/>
      <c r="CA4676" s="16"/>
      <c r="CB4676" s="14"/>
    </row>
    <row r="4677" spans="1:80" s="9" customFormat="1" x14ac:dyDescent="0.2">
      <c r="A4677" s="16"/>
      <c r="B4677" s="16"/>
      <c r="C4677" s="16"/>
      <c r="D4677" s="16"/>
      <c r="E4677" s="16"/>
      <c r="F4677" s="3"/>
      <c r="G4677" s="3"/>
      <c r="H4677" s="3"/>
      <c r="I4677" s="3"/>
      <c r="J4677" s="2"/>
      <c r="M4677" s="10"/>
      <c r="N4677" s="2"/>
      <c r="O4677" s="3"/>
      <c r="P4677" s="11"/>
      <c r="Q4677" s="16"/>
      <c r="R4677" s="4"/>
      <c r="S4677" s="12"/>
      <c r="T4677" s="16"/>
      <c r="U4677" s="4"/>
      <c r="V4677" s="3"/>
      <c r="W4677" s="3"/>
      <c r="X4677" s="3"/>
      <c r="Y4677" s="3"/>
      <c r="Z4677" s="3"/>
      <c r="AA4677" s="4"/>
      <c r="AB4677" s="4"/>
      <c r="AC4677" s="4"/>
      <c r="AD4677" s="4"/>
      <c r="AE4677" s="4"/>
      <c r="BA4677" s="13"/>
      <c r="BC4677" s="2"/>
      <c r="BD4677" s="2"/>
      <c r="BU4677" s="15"/>
      <c r="BV4677" s="6"/>
      <c r="BW4677" s="6"/>
      <c r="BX4677" s="16"/>
      <c r="BY4677" s="16"/>
      <c r="BZ4677" s="16"/>
      <c r="CA4677" s="16"/>
      <c r="CB4677" s="14"/>
    </row>
    <row r="4678" spans="1:80" s="9" customFormat="1" x14ac:dyDescent="0.2">
      <c r="A4678" s="16"/>
      <c r="B4678" s="16"/>
      <c r="C4678" s="16"/>
      <c r="D4678" s="16"/>
      <c r="E4678" s="16"/>
      <c r="F4678" s="3"/>
      <c r="G4678" s="3"/>
      <c r="H4678" s="3"/>
      <c r="I4678" s="3"/>
      <c r="J4678" s="2"/>
      <c r="M4678" s="10"/>
      <c r="N4678" s="2"/>
      <c r="O4678" s="3"/>
      <c r="P4678" s="11"/>
      <c r="Q4678" s="16"/>
      <c r="R4678" s="4"/>
      <c r="S4678" s="12"/>
      <c r="T4678" s="16"/>
      <c r="U4678" s="4"/>
      <c r="V4678" s="3"/>
      <c r="W4678" s="3"/>
      <c r="X4678" s="3"/>
      <c r="Y4678" s="3"/>
      <c r="Z4678" s="3"/>
      <c r="AA4678" s="4"/>
      <c r="AB4678" s="4"/>
      <c r="AC4678" s="4"/>
      <c r="AD4678" s="4"/>
      <c r="AE4678" s="4"/>
      <c r="BA4678" s="13"/>
      <c r="BC4678" s="2"/>
      <c r="BD4678" s="2"/>
      <c r="BU4678" s="15"/>
      <c r="BV4678" s="6"/>
      <c r="BW4678" s="6"/>
      <c r="BX4678" s="16"/>
      <c r="BY4678" s="16"/>
      <c r="BZ4678" s="16"/>
      <c r="CA4678" s="16"/>
      <c r="CB4678" s="14"/>
    </row>
    <row r="4679" spans="1:80" s="9" customFormat="1" x14ac:dyDescent="0.2">
      <c r="A4679" s="16"/>
      <c r="B4679" s="16"/>
      <c r="C4679" s="16"/>
      <c r="D4679" s="16"/>
      <c r="E4679" s="16"/>
      <c r="F4679" s="3"/>
      <c r="G4679" s="3"/>
      <c r="H4679" s="3"/>
      <c r="I4679" s="3"/>
      <c r="J4679" s="2"/>
      <c r="M4679" s="10"/>
      <c r="N4679" s="2"/>
      <c r="O4679" s="3"/>
      <c r="P4679" s="11"/>
      <c r="Q4679" s="16"/>
      <c r="R4679" s="4"/>
      <c r="S4679" s="12"/>
      <c r="T4679" s="16"/>
      <c r="U4679" s="4"/>
      <c r="V4679" s="3"/>
      <c r="W4679" s="3"/>
      <c r="X4679" s="3"/>
      <c r="Y4679" s="3"/>
      <c r="Z4679" s="3"/>
      <c r="AA4679" s="4"/>
      <c r="AB4679" s="4"/>
      <c r="AC4679" s="4"/>
      <c r="AD4679" s="4"/>
      <c r="AE4679" s="4"/>
      <c r="BA4679" s="13"/>
      <c r="BC4679" s="2"/>
      <c r="BD4679" s="2"/>
      <c r="BU4679" s="15"/>
      <c r="BV4679" s="6"/>
      <c r="BW4679" s="6"/>
      <c r="BX4679" s="16"/>
      <c r="BY4679" s="16"/>
      <c r="BZ4679" s="16"/>
      <c r="CA4679" s="16"/>
      <c r="CB4679" s="14"/>
    </row>
    <row r="4680" spans="1:80" s="9" customFormat="1" x14ac:dyDescent="0.2">
      <c r="A4680" s="16"/>
      <c r="B4680" s="16"/>
      <c r="C4680" s="16"/>
      <c r="D4680" s="16"/>
      <c r="E4680" s="16"/>
      <c r="F4680" s="3"/>
      <c r="G4680" s="3"/>
      <c r="H4680" s="3"/>
      <c r="I4680" s="3"/>
      <c r="J4680" s="2"/>
      <c r="M4680" s="10"/>
      <c r="N4680" s="2"/>
      <c r="O4680" s="3"/>
      <c r="P4680" s="11"/>
      <c r="Q4680" s="16"/>
      <c r="R4680" s="4"/>
      <c r="S4680" s="12"/>
      <c r="T4680" s="16"/>
      <c r="U4680" s="4"/>
      <c r="V4680" s="3"/>
      <c r="W4680" s="3"/>
      <c r="X4680" s="3"/>
      <c r="Y4680" s="3"/>
      <c r="Z4680" s="3"/>
      <c r="AA4680" s="4"/>
      <c r="AB4680" s="4"/>
      <c r="AC4680" s="4"/>
      <c r="AD4680" s="4"/>
      <c r="AE4680" s="4"/>
      <c r="BA4680" s="13"/>
      <c r="BC4680" s="2"/>
      <c r="BD4680" s="2"/>
      <c r="BU4680" s="15"/>
      <c r="BV4680" s="6"/>
      <c r="BW4680" s="6"/>
      <c r="BX4680" s="16"/>
      <c r="BY4680" s="16"/>
      <c r="BZ4680" s="16"/>
      <c r="CA4680" s="16"/>
      <c r="CB4680" s="14"/>
    </row>
    <row r="4681" spans="1:80" s="9" customFormat="1" x14ac:dyDescent="0.2">
      <c r="A4681" s="16"/>
      <c r="B4681" s="16"/>
      <c r="C4681" s="16"/>
      <c r="D4681" s="16"/>
      <c r="E4681" s="16"/>
      <c r="F4681" s="3"/>
      <c r="G4681" s="3"/>
      <c r="H4681" s="3"/>
      <c r="I4681" s="3"/>
      <c r="J4681" s="2"/>
      <c r="M4681" s="10"/>
      <c r="N4681" s="2"/>
      <c r="O4681" s="3"/>
      <c r="P4681" s="11"/>
      <c r="Q4681" s="16"/>
      <c r="R4681" s="4"/>
      <c r="S4681" s="12"/>
      <c r="T4681" s="16"/>
      <c r="U4681" s="4"/>
      <c r="V4681" s="3"/>
      <c r="W4681" s="3"/>
      <c r="X4681" s="3"/>
      <c r="Y4681" s="3"/>
      <c r="Z4681" s="3"/>
      <c r="AA4681" s="4"/>
      <c r="AB4681" s="4"/>
      <c r="AC4681" s="4"/>
      <c r="AD4681" s="4"/>
      <c r="AE4681" s="4"/>
      <c r="BA4681" s="13"/>
      <c r="BC4681" s="2"/>
      <c r="BD4681" s="2"/>
      <c r="BU4681" s="15"/>
      <c r="BV4681" s="6"/>
      <c r="BW4681" s="6"/>
      <c r="BX4681" s="16"/>
      <c r="BY4681" s="16"/>
      <c r="BZ4681" s="16"/>
      <c r="CA4681" s="16"/>
      <c r="CB4681" s="14"/>
    </row>
    <row r="4682" spans="1:80" s="9" customFormat="1" x14ac:dyDescent="0.2">
      <c r="A4682" s="16"/>
      <c r="B4682" s="16"/>
      <c r="C4682" s="16"/>
      <c r="D4682" s="16"/>
      <c r="E4682" s="16"/>
      <c r="F4682" s="3"/>
      <c r="G4682" s="3"/>
      <c r="H4682" s="3"/>
      <c r="I4682" s="3"/>
      <c r="J4682" s="2"/>
      <c r="M4682" s="10"/>
      <c r="N4682" s="2"/>
      <c r="O4682" s="3"/>
      <c r="P4682" s="11"/>
      <c r="Q4682" s="16"/>
      <c r="R4682" s="4"/>
      <c r="S4682" s="12"/>
      <c r="T4682" s="16"/>
      <c r="U4682" s="4"/>
      <c r="V4682" s="3"/>
      <c r="W4682" s="3"/>
      <c r="X4682" s="3"/>
      <c r="Y4682" s="3"/>
      <c r="Z4682" s="3"/>
      <c r="AA4682" s="4"/>
      <c r="AB4682" s="4"/>
      <c r="AC4682" s="4"/>
      <c r="AD4682" s="4"/>
      <c r="AE4682" s="4"/>
      <c r="BA4682" s="13"/>
      <c r="BC4682" s="2"/>
      <c r="BD4682" s="2"/>
      <c r="BU4682" s="15"/>
      <c r="BV4682" s="6"/>
      <c r="BW4682" s="6"/>
      <c r="BX4682" s="16"/>
      <c r="BY4682" s="16"/>
      <c r="BZ4682" s="16"/>
      <c r="CA4682" s="16"/>
      <c r="CB4682" s="14"/>
    </row>
    <row r="4683" spans="1:80" s="9" customFormat="1" x14ac:dyDescent="0.2">
      <c r="A4683" s="16"/>
      <c r="B4683" s="16"/>
      <c r="C4683" s="16"/>
      <c r="D4683" s="16"/>
      <c r="E4683" s="16"/>
      <c r="F4683" s="3"/>
      <c r="G4683" s="3"/>
      <c r="H4683" s="3"/>
      <c r="I4683" s="3"/>
      <c r="J4683" s="2"/>
      <c r="M4683" s="10"/>
      <c r="N4683" s="2"/>
      <c r="O4683" s="3"/>
      <c r="P4683" s="11"/>
      <c r="Q4683" s="16"/>
      <c r="R4683" s="4"/>
      <c r="S4683" s="12"/>
      <c r="T4683" s="16"/>
      <c r="U4683" s="4"/>
      <c r="V4683" s="3"/>
      <c r="W4683" s="3"/>
      <c r="X4683" s="3"/>
      <c r="Y4683" s="3"/>
      <c r="Z4683" s="3"/>
      <c r="AA4683" s="4"/>
      <c r="AB4683" s="4"/>
      <c r="AC4683" s="4"/>
      <c r="AD4683" s="4"/>
      <c r="AE4683" s="4"/>
      <c r="BA4683" s="13"/>
      <c r="BC4683" s="2"/>
      <c r="BD4683" s="2"/>
      <c r="BU4683" s="15"/>
      <c r="BV4683" s="6"/>
      <c r="BW4683" s="6"/>
      <c r="BX4683" s="16"/>
      <c r="BY4683" s="16"/>
      <c r="BZ4683" s="16"/>
      <c r="CA4683" s="16"/>
      <c r="CB4683" s="14"/>
    </row>
    <row r="4684" spans="1:80" s="9" customFormat="1" x14ac:dyDescent="0.2">
      <c r="A4684" s="16"/>
      <c r="B4684" s="16"/>
      <c r="C4684" s="16"/>
      <c r="D4684" s="16"/>
      <c r="E4684" s="16"/>
      <c r="F4684" s="3"/>
      <c r="G4684" s="3"/>
      <c r="H4684" s="3"/>
      <c r="I4684" s="3"/>
      <c r="J4684" s="2"/>
      <c r="M4684" s="10"/>
      <c r="N4684" s="2"/>
      <c r="O4684" s="3"/>
      <c r="P4684" s="11"/>
      <c r="Q4684" s="16"/>
      <c r="R4684" s="4"/>
      <c r="S4684" s="12"/>
      <c r="T4684" s="16"/>
      <c r="U4684" s="4"/>
      <c r="V4684" s="3"/>
      <c r="W4684" s="3"/>
      <c r="X4684" s="3"/>
      <c r="Y4684" s="3"/>
      <c r="Z4684" s="3"/>
      <c r="AA4684" s="4"/>
      <c r="AB4684" s="4"/>
      <c r="AC4684" s="4"/>
      <c r="AD4684" s="4"/>
      <c r="AE4684" s="4"/>
      <c r="BA4684" s="13"/>
      <c r="BC4684" s="2"/>
      <c r="BD4684" s="2"/>
      <c r="BU4684" s="15"/>
      <c r="BV4684" s="6"/>
      <c r="BW4684" s="6"/>
      <c r="BX4684" s="16"/>
      <c r="BY4684" s="16"/>
      <c r="BZ4684" s="16"/>
      <c r="CA4684" s="16"/>
      <c r="CB4684" s="14"/>
    </row>
    <row r="4685" spans="1:80" s="9" customFormat="1" x14ac:dyDescent="0.2">
      <c r="A4685" s="16"/>
      <c r="B4685" s="16"/>
      <c r="C4685" s="16"/>
      <c r="D4685" s="16"/>
      <c r="E4685" s="16"/>
      <c r="F4685" s="3"/>
      <c r="G4685" s="3"/>
      <c r="H4685" s="3"/>
      <c r="I4685" s="3"/>
      <c r="J4685" s="2"/>
      <c r="M4685" s="10"/>
      <c r="N4685" s="2"/>
      <c r="O4685" s="3"/>
      <c r="P4685" s="11"/>
      <c r="Q4685" s="16"/>
      <c r="R4685" s="4"/>
      <c r="S4685" s="12"/>
      <c r="T4685" s="16"/>
      <c r="U4685" s="4"/>
      <c r="V4685" s="3"/>
      <c r="W4685" s="3"/>
      <c r="X4685" s="3"/>
      <c r="Y4685" s="3"/>
      <c r="Z4685" s="3"/>
      <c r="AA4685" s="4"/>
      <c r="AB4685" s="4"/>
      <c r="AC4685" s="4"/>
      <c r="AD4685" s="4"/>
      <c r="AE4685" s="4"/>
      <c r="BA4685" s="13"/>
      <c r="BC4685" s="2"/>
      <c r="BD4685" s="2"/>
      <c r="BU4685" s="15"/>
      <c r="BV4685" s="6"/>
      <c r="BW4685" s="6"/>
      <c r="BX4685" s="16"/>
      <c r="BY4685" s="16"/>
      <c r="BZ4685" s="16"/>
      <c r="CA4685" s="16"/>
      <c r="CB4685" s="14"/>
    </row>
    <row r="4686" spans="1:80" s="9" customFormat="1" x14ac:dyDescent="0.2">
      <c r="A4686" s="16"/>
      <c r="B4686" s="16"/>
      <c r="C4686" s="16"/>
      <c r="D4686" s="16"/>
      <c r="E4686" s="16"/>
      <c r="F4686" s="3"/>
      <c r="G4686" s="3"/>
      <c r="H4686" s="3"/>
      <c r="I4686" s="3"/>
      <c r="J4686" s="2"/>
      <c r="M4686" s="10"/>
      <c r="N4686" s="2"/>
      <c r="O4686" s="3"/>
      <c r="P4686" s="11"/>
      <c r="Q4686" s="16"/>
      <c r="R4686" s="4"/>
      <c r="S4686" s="12"/>
      <c r="T4686" s="16"/>
      <c r="U4686" s="4"/>
      <c r="V4686" s="3"/>
      <c r="W4686" s="3"/>
      <c r="X4686" s="3"/>
      <c r="Y4686" s="3"/>
      <c r="Z4686" s="3"/>
      <c r="AA4686" s="4"/>
      <c r="AB4686" s="4"/>
      <c r="AC4686" s="4"/>
      <c r="AD4686" s="4"/>
      <c r="AE4686" s="4"/>
      <c r="BA4686" s="13"/>
      <c r="BC4686" s="2"/>
      <c r="BD4686" s="2"/>
      <c r="BU4686" s="15"/>
      <c r="BV4686" s="6"/>
      <c r="BW4686" s="6"/>
      <c r="BX4686" s="16"/>
      <c r="BY4686" s="16"/>
      <c r="BZ4686" s="16"/>
      <c r="CA4686" s="16"/>
      <c r="CB4686" s="14"/>
    </row>
    <row r="4687" spans="1:80" s="9" customFormat="1" x14ac:dyDescent="0.2">
      <c r="A4687" s="16"/>
      <c r="B4687" s="16"/>
      <c r="C4687" s="16"/>
      <c r="D4687" s="16"/>
      <c r="E4687" s="16"/>
      <c r="F4687" s="3"/>
      <c r="G4687" s="3"/>
      <c r="H4687" s="3"/>
      <c r="I4687" s="3"/>
      <c r="J4687" s="2"/>
      <c r="M4687" s="10"/>
      <c r="N4687" s="2"/>
      <c r="O4687" s="3"/>
      <c r="P4687" s="11"/>
      <c r="Q4687" s="16"/>
      <c r="R4687" s="4"/>
      <c r="S4687" s="12"/>
      <c r="T4687" s="16"/>
      <c r="U4687" s="4"/>
      <c r="V4687" s="3"/>
      <c r="W4687" s="3"/>
      <c r="X4687" s="3"/>
      <c r="Y4687" s="3"/>
      <c r="Z4687" s="3"/>
      <c r="AA4687" s="4"/>
      <c r="AB4687" s="4"/>
      <c r="AC4687" s="4"/>
      <c r="AD4687" s="4"/>
      <c r="AE4687" s="4"/>
      <c r="BA4687" s="13"/>
      <c r="BC4687" s="2"/>
      <c r="BD4687" s="2"/>
      <c r="BU4687" s="15"/>
      <c r="BV4687" s="6"/>
      <c r="BW4687" s="6"/>
      <c r="BX4687" s="16"/>
      <c r="BY4687" s="16"/>
      <c r="BZ4687" s="16"/>
      <c r="CA4687" s="16"/>
      <c r="CB4687" s="14"/>
    </row>
    <row r="4688" spans="1:80" s="9" customFormat="1" x14ac:dyDescent="0.2">
      <c r="A4688" s="16"/>
      <c r="B4688" s="16"/>
      <c r="C4688" s="16"/>
      <c r="D4688" s="16"/>
      <c r="E4688" s="16"/>
      <c r="F4688" s="3"/>
      <c r="G4688" s="3"/>
      <c r="H4688" s="3"/>
      <c r="I4688" s="3"/>
      <c r="J4688" s="2"/>
      <c r="M4688" s="10"/>
      <c r="N4688" s="2"/>
      <c r="O4688" s="3"/>
      <c r="P4688" s="11"/>
      <c r="Q4688" s="16"/>
      <c r="R4688" s="4"/>
      <c r="S4688" s="12"/>
      <c r="T4688" s="16"/>
      <c r="U4688" s="4"/>
      <c r="V4688" s="3"/>
      <c r="W4688" s="3"/>
      <c r="X4688" s="3"/>
      <c r="Y4688" s="3"/>
      <c r="Z4688" s="3"/>
      <c r="AA4688" s="4"/>
      <c r="AB4688" s="4"/>
      <c r="AC4688" s="4"/>
      <c r="AD4688" s="4"/>
      <c r="AE4688" s="4"/>
      <c r="BA4688" s="13"/>
      <c r="BC4688" s="2"/>
      <c r="BD4688" s="2"/>
      <c r="BU4688" s="15"/>
      <c r="BV4688" s="6"/>
      <c r="BW4688" s="6"/>
      <c r="BX4688" s="16"/>
      <c r="BY4688" s="16"/>
      <c r="BZ4688" s="16"/>
      <c r="CA4688" s="16"/>
      <c r="CB4688" s="14"/>
    </row>
    <row r="4689" spans="1:80" s="9" customFormat="1" x14ac:dyDescent="0.2">
      <c r="A4689" s="16"/>
      <c r="B4689" s="16"/>
      <c r="C4689" s="16"/>
      <c r="D4689" s="16"/>
      <c r="E4689" s="16"/>
      <c r="F4689" s="3"/>
      <c r="G4689" s="3"/>
      <c r="H4689" s="3"/>
      <c r="I4689" s="3"/>
      <c r="J4689" s="2"/>
      <c r="M4689" s="10"/>
      <c r="N4689" s="2"/>
      <c r="O4689" s="3"/>
      <c r="P4689" s="11"/>
      <c r="Q4689" s="16"/>
      <c r="R4689" s="4"/>
      <c r="S4689" s="12"/>
      <c r="T4689" s="16"/>
      <c r="U4689" s="4"/>
      <c r="V4689" s="3"/>
      <c r="W4689" s="3"/>
      <c r="X4689" s="3"/>
      <c r="Y4689" s="3"/>
      <c r="Z4689" s="3"/>
      <c r="AA4689" s="4"/>
      <c r="AB4689" s="4"/>
      <c r="AC4689" s="4"/>
      <c r="AD4689" s="4"/>
      <c r="AE4689" s="4"/>
      <c r="BA4689" s="13"/>
      <c r="BC4689" s="2"/>
      <c r="BD4689" s="2"/>
      <c r="BU4689" s="15"/>
      <c r="BV4689" s="6"/>
      <c r="BW4689" s="6"/>
      <c r="BX4689" s="16"/>
      <c r="BY4689" s="16"/>
      <c r="BZ4689" s="16"/>
      <c r="CA4689" s="16"/>
      <c r="CB4689" s="14"/>
    </row>
    <row r="4690" spans="1:80" s="9" customFormat="1" x14ac:dyDescent="0.2">
      <c r="A4690" s="16"/>
      <c r="B4690" s="16"/>
      <c r="C4690" s="16"/>
      <c r="D4690" s="16"/>
      <c r="E4690" s="16"/>
      <c r="F4690" s="3"/>
      <c r="G4690" s="3"/>
      <c r="H4690" s="3"/>
      <c r="I4690" s="3"/>
      <c r="J4690" s="2"/>
      <c r="M4690" s="10"/>
      <c r="N4690" s="2"/>
      <c r="O4690" s="3"/>
      <c r="P4690" s="11"/>
      <c r="Q4690" s="16"/>
      <c r="R4690" s="4"/>
      <c r="S4690" s="12"/>
      <c r="T4690" s="16"/>
      <c r="U4690" s="4"/>
      <c r="V4690" s="3"/>
      <c r="W4690" s="3"/>
      <c r="X4690" s="3"/>
      <c r="Y4690" s="3"/>
      <c r="Z4690" s="3"/>
      <c r="AA4690" s="4"/>
      <c r="AB4690" s="4"/>
      <c r="AC4690" s="4"/>
      <c r="AD4690" s="4"/>
      <c r="AE4690" s="4"/>
      <c r="BA4690" s="13"/>
      <c r="BC4690" s="2"/>
      <c r="BD4690" s="2"/>
      <c r="BU4690" s="15"/>
      <c r="BV4690" s="6"/>
      <c r="BW4690" s="6"/>
      <c r="BX4690" s="16"/>
      <c r="BY4690" s="16"/>
      <c r="BZ4690" s="16"/>
      <c r="CA4690" s="16"/>
      <c r="CB4690" s="14"/>
    </row>
    <row r="4691" spans="1:80" s="9" customFormat="1" x14ac:dyDescent="0.2">
      <c r="A4691" s="16"/>
      <c r="B4691" s="16"/>
      <c r="C4691" s="16"/>
      <c r="D4691" s="16"/>
      <c r="E4691" s="16"/>
      <c r="F4691" s="3"/>
      <c r="G4691" s="3"/>
      <c r="H4691" s="3"/>
      <c r="I4691" s="3"/>
      <c r="J4691" s="2"/>
      <c r="M4691" s="10"/>
      <c r="N4691" s="2"/>
      <c r="O4691" s="3"/>
      <c r="P4691" s="11"/>
      <c r="Q4691" s="16"/>
      <c r="R4691" s="4"/>
      <c r="S4691" s="12"/>
      <c r="T4691" s="16"/>
      <c r="U4691" s="4"/>
      <c r="V4691" s="3"/>
      <c r="W4691" s="3"/>
      <c r="X4691" s="3"/>
      <c r="Y4691" s="3"/>
      <c r="Z4691" s="3"/>
      <c r="AA4691" s="4"/>
      <c r="AB4691" s="4"/>
      <c r="AC4691" s="4"/>
      <c r="AD4691" s="4"/>
      <c r="AE4691" s="4"/>
      <c r="BA4691" s="13"/>
      <c r="BC4691" s="2"/>
      <c r="BD4691" s="2"/>
      <c r="BU4691" s="15"/>
      <c r="BV4691" s="6"/>
      <c r="BW4691" s="6"/>
      <c r="BX4691" s="16"/>
      <c r="BY4691" s="16"/>
      <c r="BZ4691" s="16"/>
      <c r="CA4691" s="16"/>
      <c r="CB4691" s="14"/>
    </row>
    <row r="4692" spans="1:80" s="9" customFormat="1" x14ac:dyDescent="0.2">
      <c r="A4692" s="16"/>
      <c r="B4692" s="16"/>
      <c r="C4692" s="16"/>
      <c r="D4692" s="16"/>
      <c r="E4692" s="16"/>
      <c r="F4692" s="3"/>
      <c r="G4692" s="3"/>
      <c r="H4692" s="3"/>
      <c r="I4692" s="3"/>
      <c r="J4692" s="2"/>
      <c r="M4692" s="10"/>
      <c r="N4692" s="2"/>
      <c r="O4692" s="3"/>
      <c r="P4692" s="11"/>
      <c r="Q4692" s="16"/>
      <c r="R4692" s="4"/>
      <c r="S4692" s="12"/>
      <c r="T4692" s="16"/>
      <c r="U4692" s="4"/>
      <c r="V4692" s="3"/>
      <c r="W4692" s="3"/>
      <c r="X4692" s="3"/>
      <c r="Y4692" s="3"/>
      <c r="Z4692" s="3"/>
      <c r="AA4692" s="4"/>
      <c r="AB4692" s="4"/>
      <c r="AC4692" s="4"/>
      <c r="AD4692" s="4"/>
      <c r="AE4692" s="4"/>
      <c r="BA4692" s="13"/>
      <c r="BC4692" s="2"/>
      <c r="BD4692" s="2"/>
      <c r="BU4692" s="15"/>
      <c r="BV4692" s="6"/>
      <c r="BW4692" s="6"/>
      <c r="BX4692" s="16"/>
      <c r="BY4692" s="16"/>
      <c r="BZ4692" s="16"/>
      <c r="CA4692" s="16"/>
      <c r="CB4692" s="14"/>
    </row>
    <row r="4693" spans="1:80" s="9" customFormat="1" x14ac:dyDescent="0.2">
      <c r="A4693" s="16"/>
      <c r="B4693" s="16"/>
      <c r="C4693" s="16"/>
      <c r="D4693" s="16"/>
      <c r="E4693" s="16"/>
      <c r="F4693" s="3"/>
      <c r="G4693" s="3"/>
      <c r="H4693" s="3"/>
      <c r="I4693" s="3"/>
      <c r="J4693" s="2"/>
      <c r="M4693" s="10"/>
      <c r="N4693" s="2"/>
      <c r="O4693" s="3"/>
      <c r="P4693" s="11"/>
      <c r="Q4693" s="16"/>
      <c r="R4693" s="4"/>
      <c r="S4693" s="12"/>
      <c r="T4693" s="16"/>
      <c r="U4693" s="4"/>
      <c r="V4693" s="3"/>
      <c r="W4693" s="3"/>
      <c r="X4693" s="3"/>
      <c r="Y4693" s="3"/>
      <c r="Z4693" s="3"/>
      <c r="AA4693" s="4"/>
      <c r="AB4693" s="4"/>
      <c r="AC4693" s="4"/>
      <c r="AD4693" s="4"/>
      <c r="AE4693" s="4"/>
      <c r="BA4693" s="13"/>
      <c r="BC4693" s="2"/>
      <c r="BD4693" s="2"/>
      <c r="BU4693" s="15"/>
      <c r="BV4693" s="6"/>
      <c r="BW4693" s="6"/>
      <c r="BX4693" s="16"/>
      <c r="BY4693" s="16"/>
      <c r="BZ4693" s="16"/>
      <c r="CA4693" s="16"/>
      <c r="CB4693" s="14"/>
    </row>
    <row r="4694" spans="1:80" s="9" customFormat="1" x14ac:dyDescent="0.2">
      <c r="A4694" s="16"/>
      <c r="B4694" s="16"/>
      <c r="C4694" s="16"/>
      <c r="D4694" s="16"/>
      <c r="E4694" s="16"/>
      <c r="F4694" s="3"/>
      <c r="G4694" s="3"/>
      <c r="H4694" s="3"/>
      <c r="I4694" s="3"/>
      <c r="J4694" s="2"/>
      <c r="M4694" s="10"/>
      <c r="N4694" s="2"/>
      <c r="O4694" s="3"/>
      <c r="P4694" s="11"/>
      <c r="Q4694" s="16"/>
      <c r="R4694" s="4"/>
      <c r="S4694" s="12"/>
      <c r="T4694" s="16"/>
      <c r="U4694" s="4"/>
      <c r="V4694" s="3"/>
      <c r="W4694" s="3"/>
      <c r="X4694" s="3"/>
      <c r="Y4694" s="3"/>
      <c r="Z4694" s="3"/>
      <c r="AA4694" s="4"/>
      <c r="AB4694" s="4"/>
      <c r="AC4694" s="4"/>
      <c r="AD4694" s="4"/>
      <c r="AE4694" s="4"/>
      <c r="BA4694" s="13"/>
      <c r="BC4694" s="2"/>
      <c r="BD4694" s="2"/>
      <c r="BU4694" s="15"/>
      <c r="BV4694" s="6"/>
      <c r="BW4694" s="6"/>
      <c r="BX4694" s="16"/>
      <c r="BY4694" s="16"/>
      <c r="BZ4694" s="16"/>
      <c r="CA4694" s="16"/>
      <c r="CB4694" s="14"/>
    </row>
    <row r="4695" spans="1:80" s="9" customFormat="1" x14ac:dyDescent="0.2">
      <c r="A4695" s="16"/>
      <c r="B4695" s="16"/>
      <c r="C4695" s="16"/>
      <c r="D4695" s="16"/>
      <c r="E4695" s="16"/>
      <c r="F4695" s="3"/>
      <c r="G4695" s="3"/>
      <c r="H4695" s="3"/>
      <c r="I4695" s="3"/>
      <c r="J4695" s="2"/>
      <c r="M4695" s="10"/>
      <c r="N4695" s="2"/>
      <c r="O4695" s="3"/>
      <c r="P4695" s="11"/>
      <c r="Q4695" s="16"/>
      <c r="R4695" s="4"/>
      <c r="S4695" s="12"/>
      <c r="T4695" s="16"/>
      <c r="U4695" s="4"/>
      <c r="V4695" s="3"/>
      <c r="W4695" s="3"/>
      <c r="X4695" s="3"/>
      <c r="Y4695" s="3"/>
      <c r="Z4695" s="3"/>
      <c r="AA4695" s="4"/>
      <c r="AB4695" s="4"/>
      <c r="AC4695" s="4"/>
      <c r="AD4695" s="4"/>
      <c r="AE4695" s="4"/>
      <c r="BA4695" s="13"/>
      <c r="BC4695" s="2"/>
      <c r="BD4695" s="2"/>
      <c r="BU4695" s="15"/>
      <c r="BV4695" s="6"/>
      <c r="BW4695" s="6"/>
      <c r="BX4695" s="16"/>
      <c r="BY4695" s="16"/>
      <c r="BZ4695" s="16"/>
      <c r="CA4695" s="16"/>
      <c r="CB4695" s="14"/>
    </row>
    <row r="4696" spans="1:80" s="9" customFormat="1" x14ac:dyDescent="0.2">
      <c r="A4696" s="16"/>
      <c r="B4696" s="16"/>
      <c r="C4696" s="16"/>
      <c r="D4696" s="16"/>
      <c r="E4696" s="16"/>
      <c r="F4696" s="3"/>
      <c r="G4696" s="3"/>
      <c r="H4696" s="3"/>
      <c r="I4696" s="3"/>
      <c r="J4696" s="2"/>
      <c r="M4696" s="10"/>
      <c r="N4696" s="2"/>
      <c r="O4696" s="3"/>
      <c r="P4696" s="11"/>
      <c r="Q4696" s="16"/>
      <c r="R4696" s="4"/>
      <c r="S4696" s="12"/>
      <c r="T4696" s="16"/>
      <c r="U4696" s="4"/>
      <c r="V4696" s="3"/>
      <c r="W4696" s="3"/>
      <c r="X4696" s="3"/>
      <c r="Y4696" s="3"/>
      <c r="Z4696" s="3"/>
      <c r="AA4696" s="4"/>
      <c r="AB4696" s="4"/>
      <c r="AC4696" s="4"/>
      <c r="AD4696" s="4"/>
      <c r="AE4696" s="4"/>
      <c r="BA4696" s="13"/>
      <c r="BC4696" s="2"/>
      <c r="BD4696" s="2"/>
      <c r="BU4696" s="15"/>
      <c r="BV4696" s="6"/>
      <c r="BW4696" s="6"/>
      <c r="BX4696" s="16"/>
      <c r="BY4696" s="16"/>
      <c r="BZ4696" s="16"/>
      <c r="CA4696" s="16"/>
      <c r="CB4696" s="14"/>
    </row>
    <row r="4697" spans="1:80" s="9" customFormat="1" x14ac:dyDescent="0.2">
      <c r="A4697" s="16"/>
      <c r="B4697" s="16"/>
      <c r="C4697" s="16"/>
      <c r="D4697" s="16"/>
      <c r="E4697" s="16"/>
      <c r="F4697" s="3"/>
      <c r="G4697" s="3"/>
      <c r="H4697" s="3"/>
      <c r="I4697" s="3"/>
      <c r="J4697" s="2"/>
      <c r="M4697" s="10"/>
      <c r="N4697" s="2"/>
      <c r="O4697" s="3"/>
      <c r="P4697" s="11"/>
      <c r="Q4697" s="16"/>
      <c r="R4697" s="4"/>
      <c r="S4697" s="12"/>
      <c r="T4697" s="16"/>
      <c r="U4697" s="4"/>
      <c r="V4697" s="3"/>
      <c r="W4697" s="3"/>
      <c r="X4697" s="3"/>
      <c r="Y4697" s="3"/>
      <c r="Z4697" s="3"/>
      <c r="AA4697" s="4"/>
      <c r="AB4697" s="4"/>
      <c r="AC4697" s="4"/>
      <c r="AD4697" s="4"/>
      <c r="AE4697" s="4"/>
      <c r="BA4697" s="13"/>
      <c r="BC4697" s="2"/>
      <c r="BD4697" s="2"/>
      <c r="BU4697" s="15"/>
      <c r="BV4697" s="6"/>
      <c r="BW4697" s="6"/>
      <c r="BX4697" s="16"/>
      <c r="BY4697" s="16"/>
      <c r="BZ4697" s="16"/>
      <c r="CA4697" s="16"/>
      <c r="CB4697" s="14"/>
    </row>
    <row r="4698" spans="1:80" s="9" customFormat="1" x14ac:dyDescent="0.2">
      <c r="A4698" s="16"/>
      <c r="B4698" s="16"/>
      <c r="C4698" s="16"/>
      <c r="D4698" s="16"/>
      <c r="E4698" s="16"/>
      <c r="F4698" s="3"/>
      <c r="G4698" s="3"/>
      <c r="H4698" s="3"/>
      <c r="I4698" s="3"/>
      <c r="J4698" s="2"/>
      <c r="M4698" s="10"/>
      <c r="N4698" s="2"/>
      <c r="O4698" s="3"/>
      <c r="P4698" s="11"/>
      <c r="Q4698" s="16"/>
      <c r="R4698" s="4"/>
      <c r="S4698" s="12"/>
      <c r="T4698" s="16"/>
      <c r="U4698" s="4"/>
      <c r="V4698" s="3"/>
      <c r="W4698" s="3"/>
      <c r="X4698" s="3"/>
      <c r="Y4698" s="3"/>
      <c r="Z4698" s="3"/>
      <c r="AA4698" s="4"/>
      <c r="AB4698" s="4"/>
      <c r="AC4698" s="4"/>
      <c r="AD4698" s="4"/>
      <c r="AE4698" s="4"/>
      <c r="BA4698" s="13"/>
      <c r="BC4698" s="2"/>
      <c r="BD4698" s="2"/>
      <c r="BU4698" s="15"/>
      <c r="BV4698" s="6"/>
      <c r="BW4698" s="6"/>
      <c r="BX4698" s="16"/>
      <c r="BY4698" s="16"/>
      <c r="BZ4698" s="16"/>
      <c r="CA4698" s="16"/>
      <c r="CB4698" s="14"/>
    </row>
    <row r="4699" spans="1:80" s="9" customFormat="1" x14ac:dyDescent="0.2">
      <c r="A4699" s="16"/>
      <c r="B4699" s="16"/>
      <c r="C4699" s="16"/>
      <c r="D4699" s="16"/>
      <c r="E4699" s="16"/>
      <c r="F4699" s="3"/>
      <c r="G4699" s="3"/>
      <c r="H4699" s="3"/>
      <c r="I4699" s="3"/>
      <c r="J4699" s="2"/>
      <c r="M4699" s="10"/>
      <c r="N4699" s="2"/>
      <c r="O4699" s="3"/>
      <c r="P4699" s="11"/>
      <c r="Q4699" s="16"/>
      <c r="R4699" s="4"/>
      <c r="S4699" s="12"/>
      <c r="T4699" s="16"/>
      <c r="U4699" s="4"/>
      <c r="V4699" s="3"/>
      <c r="W4699" s="3"/>
      <c r="X4699" s="3"/>
      <c r="Y4699" s="3"/>
      <c r="Z4699" s="3"/>
      <c r="AA4699" s="4"/>
      <c r="AB4699" s="4"/>
      <c r="AC4699" s="4"/>
      <c r="AD4699" s="4"/>
      <c r="AE4699" s="4"/>
      <c r="BA4699" s="13"/>
      <c r="BC4699" s="2"/>
      <c r="BD4699" s="2"/>
      <c r="BU4699" s="15"/>
      <c r="BV4699" s="6"/>
      <c r="BW4699" s="6"/>
      <c r="BX4699" s="16"/>
      <c r="BY4699" s="16"/>
      <c r="BZ4699" s="16"/>
      <c r="CA4699" s="16"/>
      <c r="CB4699" s="14"/>
    </row>
    <row r="4700" spans="1:80" s="9" customFormat="1" x14ac:dyDescent="0.2">
      <c r="A4700" s="16"/>
      <c r="B4700" s="16"/>
      <c r="C4700" s="16"/>
      <c r="D4700" s="16"/>
      <c r="E4700" s="16"/>
      <c r="F4700" s="3"/>
      <c r="G4700" s="3"/>
      <c r="H4700" s="3"/>
      <c r="I4700" s="3"/>
      <c r="J4700" s="2"/>
      <c r="M4700" s="10"/>
      <c r="N4700" s="2"/>
      <c r="O4700" s="3"/>
      <c r="P4700" s="11"/>
      <c r="Q4700" s="16"/>
      <c r="R4700" s="4"/>
      <c r="S4700" s="12"/>
      <c r="T4700" s="16"/>
      <c r="U4700" s="4"/>
      <c r="V4700" s="3"/>
      <c r="W4700" s="3"/>
      <c r="X4700" s="3"/>
      <c r="Y4700" s="3"/>
      <c r="Z4700" s="3"/>
      <c r="AA4700" s="4"/>
      <c r="AB4700" s="4"/>
      <c r="AC4700" s="4"/>
      <c r="AD4700" s="4"/>
      <c r="AE4700" s="4"/>
      <c r="BA4700" s="13"/>
      <c r="BC4700" s="2"/>
      <c r="BD4700" s="2"/>
      <c r="BU4700" s="15"/>
      <c r="BV4700" s="6"/>
      <c r="BW4700" s="6"/>
      <c r="BX4700" s="16"/>
      <c r="BY4700" s="16"/>
      <c r="BZ4700" s="16"/>
      <c r="CA4700" s="16"/>
      <c r="CB4700" s="14"/>
    </row>
    <row r="4701" spans="1:80" s="9" customFormat="1" x14ac:dyDescent="0.2">
      <c r="A4701" s="16"/>
      <c r="B4701" s="16"/>
      <c r="C4701" s="16"/>
      <c r="D4701" s="16"/>
      <c r="E4701" s="16"/>
      <c r="F4701" s="3"/>
      <c r="G4701" s="3"/>
      <c r="H4701" s="3"/>
      <c r="I4701" s="3"/>
      <c r="J4701" s="2"/>
      <c r="M4701" s="10"/>
      <c r="N4701" s="2"/>
      <c r="O4701" s="3"/>
      <c r="P4701" s="11"/>
      <c r="Q4701" s="16"/>
      <c r="R4701" s="4"/>
      <c r="S4701" s="12"/>
      <c r="T4701" s="16"/>
      <c r="U4701" s="4"/>
      <c r="V4701" s="3"/>
      <c r="W4701" s="3"/>
      <c r="X4701" s="3"/>
      <c r="Y4701" s="3"/>
      <c r="Z4701" s="3"/>
      <c r="AA4701" s="4"/>
      <c r="AB4701" s="4"/>
      <c r="AC4701" s="4"/>
      <c r="AD4701" s="4"/>
      <c r="AE4701" s="4"/>
      <c r="BA4701" s="13"/>
      <c r="BC4701" s="2"/>
      <c r="BD4701" s="2"/>
      <c r="BU4701" s="15"/>
      <c r="BV4701" s="6"/>
      <c r="BW4701" s="6"/>
      <c r="BX4701" s="16"/>
      <c r="BY4701" s="16"/>
      <c r="BZ4701" s="16"/>
      <c r="CA4701" s="16"/>
      <c r="CB4701" s="14"/>
    </row>
    <row r="4702" spans="1:80" s="9" customFormat="1" x14ac:dyDescent="0.2">
      <c r="A4702" s="16"/>
      <c r="B4702" s="16"/>
      <c r="C4702" s="16"/>
      <c r="D4702" s="16"/>
      <c r="E4702" s="16"/>
      <c r="F4702" s="3"/>
      <c r="G4702" s="3"/>
      <c r="H4702" s="3"/>
      <c r="I4702" s="3"/>
      <c r="J4702" s="2"/>
      <c r="M4702" s="10"/>
      <c r="N4702" s="2"/>
      <c r="O4702" s="3"/>
      <c r="P4702" s="11"/>
      <c r="Q4702" s="16"/>
      <c r="R4702" s="4"/>
      <c r="S4702" s="12"/>
      <c r="T4702" s="16"/>
      <c r="U4702" s="4"/>
      <c r="V4702" s="3"/>
      <c r="W4702" s="3"/>
      <c r="X4702" s="3"/>
      <c r="Y4702" s="3"/>
      <c r="Z4702" s="3"/>
      <c r="AA4702" s="4"/>
      <c r="AB4702" s="4"/>
      <c r="AC4702" s="4"/>
      <c r="AD4702" s="4"/>
      <c r="AE4702" s="4"/>
      <c r="BA4702" s="13"/>
      <c r="BC4702" s="2"/>
      <c r="BD4702" s="2"/>
      <c r="BU4702" s="15"/>
      <c r="BV4702" s="6"/>
      <c r="BW4702" s="6"/>
      <c r="BX4702" s="16"/>
      <c r="BY4702" s="16"/>
      <c r="BZ4702" s="16"/>
      <c r="CA4702" s="16"/>
      <c r="CB4702" s="14"/>
    </row>
    <row r="4703" spans="1:80" s="9" customFormat="1" x14ac:dyDescent="0.2">
      <c r="A4703" s="16"/>
      <c r="B4703" s="16"/>
      <c r="C4703" s="16"/>
      <c r="D4703" s="16"/>
      <c r="E4703" s="16"/>
      <c r="F4703" s="3"/>
      <c r="G4703" s="3"/>
      <c r="H4703" s="3"/>
      <c r="I4703" s="3"/>
      <c r="J4703" s="2"/>
      <c r="M4703" s="10"/>
      <c r="N4703" s="2"/>
      <c r="O4703" s="3"/>
      <c r="P4703" s="11"/>
      <c r="Q4703" s="16"/>
      <c r="R4703" s="4"/>
      <c r="S4703" s="12"/>
      <c r="T4703" s="16"/>
      <c r="U4703" s="4"/>
      <c r="V4703" s="3"/>
      <c r="W4703" s="3"/>
      <c r="X4703" s="3"/>
      <c r="Y4703" s="3"/>
      <c r="Z4703" s="3"/>
      <c r="AA4703" s="4"/>
      <c r="AB4703" s="4"/>
      <c r="AC4703" s="4"/>
      <c r="AD4703" s="4"/>
      <c r="AE4703" s="4"/>
      <c r="BA4703" s="13"/>
      <c r="BC4703" s="2"/>
      <c r="BD4703" s="2"/>
      <c r="BU4703" s="15"/>
      <c r="BV4703" s="6"/>
      <c r="BW4703" s="6"/>
      <c r="BX4703" s="16"/>
      <c r="BY4703" s="16"/>
      <c r="BZ4703" s="16"/>
      <c r="CA4703" s="16"/>
      <c r="CB4703" s="14"/>
    </row>
    <row r="4704" spans="1:80" s="9" customFormat="1" x14ac:dyDescent="0.2">
      <c r="A4704" s="16"/>
      <c r="B4704" s="16"/>
      <c r="C4704" s="16"/>
      <c r="D4704" s="16"/>
      <c r="E4704" s="16"/>
      <c r="F4704" s="3"/>
      <c r="G4704" s="3"/>
      <c r="H4704" s="3"/>
      <c r="I4704" s="3"/>
      <c r="J4704" s="2"/>
      <c r="M4704" s="10"/>
      <c r="N4704" s="2"/>
      <c r="O4704" s="3"/>
      <c r="P4704" s="11"/>
      <c r="Q4704" s="16"/>
      <c r="R4704" s="4"/>
      <c r="S4704" s="12"/>
      <c r="T4704" s="16"/>
      <c r="U4704" s="4"/>
      <c r="V4704" s="3"/>
      <c r="W4704" s="3"/>
      <c r="X4704" s="3"/>
      <c r="Y4704" s="3"/>
      <c r="Z4704" s="3"/>
      <c r="AA4704" s="4"/>
      <c r="AB4704" s="4"/>
      <c r="AC4704" s="4"/>
      <c r="AD4704" s="4"/>
      <c r="AE4704" s="4"/>
      <c r="BA4704" s="13"/>
      <c r="BC4704" s="2"/>
      <c r="BD4704" s="2"/>
      <c r="BU4704" s="15"/>
      <c r="BV4704" s="6"/>
      <c r="BW4704" s="6"/>
      <c r="BX4704" s="16"/>
      <c r="BY4704" s="16"/>
      <c r="BZ4704" s="16"/>
      <c r="CA4704" s="16"/>
      <c r="CB4704" s="14"/>
    </row>
    <row r="4705" spans="1:80" s="9" customFormat="1" x14ac:dyDescent="0.2">
      <c r="A4705" s="16"/>
      <c r="B4705" s="16"/>
      <c r="C4705" s="16"/>
      <c r="D4705" s="16"/>
      <c r="E4705" s="16"/>
      <c r="F4705" s="3"/>
      <c r="G4705" s="3"/>
      <c r="H4705" s="3"/>
      <c r="I4705" s="3"/>
      <c r="J4705" s="2"/>
      <c r="M4705" s="10"/>
      <c r="N4705" s="2"/>
      <c r="O4705" s="3"/>
      <c r="P4705" s="11"/>
      <c r="Q4705" s="16"/>
      <c r="R4705" s="4"/>
      <c r="S4705" s="12"/>
      <c r="T4705" s="16"/>
      <c r="U4705" s="4"/>
      <c r="V4705" s="3"/>
      <c r="W4705" s="3"/>
      <c r="X4705" s="3"/>
      <c r="Y4705" s="3"/>
      <c r="Z4705" s="3"/>
      <c r="AA4705" s="4"/>
      <c r="AB4705" s="4"/>
      <c r="AC4705" s="4"/>
      <c r="AD4705" s="4"/>
      <c r="AE4705" s="4"/>
      <c r="BA4705" s="13"/>
      <c r="BC4705" s="2"/>
      <c r="BD4705" s="2"/>
      <c r="BU4705" s="15"/>
      <c r="BV4705" s="6"/>
      <c r="BW4705" s="6"/>
      <c r="BX4705" s="16"/>
      <c r="BY4705" s="16"/>
      <c r="BZ4705" s="16"/>
      <c r="CA4705" s="16"/>
      <c r="CB4705" s="14"/>
    </row>
    <row r="4706" spans="1:80" s="9" customFormat="1" x14ac:dyDescent="0.2">
      <c r="A4706" s="16"/>
      <c r="B4706" s="16"/>
      <c r="C4706" s="16"/>
      <c r="D4706" s="16"/>
      <c r="E4706" s="16"/>
      <c r="F4706" s="3"/>
      <c r="G4706" s="3"/>
      <c r="H4706" s="3"/>
      <c r="I4706" s="3"/>
      <c r="J4706" s="2"/>
      <c r="M4706" s="10"/>
      <c r="N4706" s="2"/>
      <c r="O4706" s="3"/>
      <c r="P4706" s="11"/>
      <c r="Q4706" s="16"/>
      <c r="R4706" s="4"/>
      <c r="S4706" s="12"/>
      <c r="T4706" s="16"/>
      <c r="U4706" s="4"/>
      <c r="V4706" s="3"/>
      <c r="W4706" s="3"/>
      <c r="X4706" s="3"/>
      <c r="Y4706" s="3"/>
      <c r="Z4706" s="3"/>
      <c r="AA4706" s="4"/>
      <c r="AB4706" s="4"/>
      <c r="AC4706" s="4"/>
      <c r="AD4706" s="4"/>
      <c r="AE4706" s="4"/>
      <c r="BA4706" s="13"/>
      <c r="BC4706" s="2"/>
      <c r="BD4706" s="2"/>
      <c r="BU4706" s="15"/>
      <c r="BV4706" s="6"/>
      <c r="BW4706" s="6"/>
      <c r="BX4706" s="16"/>
      <c r="BY4706" s="16"/>
      <c r="BZ4706" s="16"/>
      <c r="CA4706" s="16"/>
      <c r="CB4706" s="14"/>
    </row>
    <row r="4707" spans="1:80" s="9" customFormat="1" x14ac:dyDescent="0.2">
      <c r="A4707" s="16"/>
      <c r="B4707" s="16"/>
      <c r="C4707" s="16"/>
      <c r="D4707" s="16"/>
      <c r="E4707" s="16"/>
      <c r="F4707" s="3"/>
      <c r="G4707" s="3"/>
      <c r="H4707" s="3"/>
      <c r="I4707" s="3"/>
      <c r="J4707" s="2"/>
      <c r="M4707" s="10"/>
      <c r="N4707" s="2"/>
      <c r="O4707" s="3"/>
      <c r="P4707" s="11"/>
      <c r="Q4707" s="16"/>
      <c r="R4707" s="4"/>
      <c r="S4707" s="12"/>
      <c r="T4707" s="16"/>
      <c r="U4707" s="4"/>
      <c r="V4707" s="3"/>
      <c r="W4707" s="3"/>
      <c r="X4707" s="3"/>
      <c r="Y4707" s="3"/>
      <c r="Z4707" s="3"/>
      <c r="AA4707" s="4"/>
      <c r="AB4707" s="4"/>
      <c r="AC4707" s="4"/>
      <c r="AD4707" s="4"/>
      <c r="AE4707" s="4"/>
      <c r="BA4707" s="13"/>
      <c r="BC4707" s="2"/>
      <c r="BD4707" s="2"/>
      <c r="BU4707" s="15"/>
      <c r="BV4707" s="6"/>
      <c r="BW4707" s="6"/>
      <c r="BX4707" s="16"/>
      <c r="BY4707" s="16"/>
      <c r="BZ4707" s="16"/>
      <c r="CA4707" s="16"/>
      <c r="CB4707" s="14"/>
    </row>
    <row r="4708" spans="1:80" s="9" customFormat="1" x14ac:dyDescent="0.2">
      <c r="A4708" s="16"/>
      <c r="B4708" s="16"/>
      <c r="C4708" s="16"/>
      <c r="D4708" s="16"/>
      <c r="E4708" s="16"/>
      <c r="F4708" s="3"/>
      <c r="G4708" s="3"/>
      <c r="H4708" s="3"/>
      <c r="I4708" s="3"/>
      <c r="J4708" s="2"/>
      <c r="M4708" s="10"/>
      <c r="N4708" s="2"/>
      <c r="O4708" s="3"/>
      <c r="P4708" s="11"/>
      <c r="Q4708" s="16"/>
      <c r="R4708" s="4"/>
      <c r="S4708" s="12"/>
      <c r="T4708" s="16"/>
      <c r="U4708" s="4"/>
      <c r="V4708" s="3"/>
      <c r="W4708" s="3"/>
      <c r="X4708" s="3"/>
      <c r="Y4708" s="3"/>
      <c r="Z4708" s="3"/>
      <c r="AA4708" s="4"/>
      <c r="AB4708" s="4"/>
      <c r="AC4708" s="4"/>
      <c r="AD4708" s="4"/>
      <c r="AE4708" s="4"/>
      <c r="BA4708" s="13"/>
      <c r="BC4708" s="2"/>
      <c r="BD4708" s="2"/>
      <c r="BU4708" s="15"/>
      <c r="BV4708" s="6"/>
      <c r="BW4708" s="6"/>
      <c r="BX4708" s="16"/>
      <c r="BY4708" s="16"/>
      <c r="BZ4708" s="16"/>
      <c r="CA4708" s="16"/>
      <c r="CB4708" s="14"/>
    </row>
    <row r="4709" spans="1:80" s="9" customFormat="1" x14ac:dyDescent="0.2">
      <c r="A4709" s="16"/>
      <c r="B4709" s="16"/>
      <c r="C4709" s="16"/>
      <c r="D4709" s="16"/>
      <c r="E4709" s="16"/>
      <c r="F4709" s="3"/>
      <c r="G4709" s="3"/>
      <c r="H4709" s="3"/>
      <c r="I4709" s="3"/>
      <c r="J4709" s="2"/>
      <c r="M4709" s="10"/>
      <c r="N4709" s="2"/>
      <c r="O4709" s="3"/>
      <c r="P4709" s="11"/>
      <c r="Q4709" s="16"/>
      <c r="R4709" s="4"/>
      <c r="S4709" s="12"/>
      <c r="T4709" s="16"/>
      <c r="U4709" s="4"/>
      <c r="V4709" s="3"/>
      <c r="W4709" s="3"/>
      <c r="X4709" s="3"/>
      <c r="Y4709" s="3"/>
      <c r="Z4709" s="3"/>
      <c r="AA4709" s="4"/>
      <c r="AB4709" s="4"/>
      <c r="AC4709" s="4"/>
      <c r="AD4709" s="4"/>
      <c r="AE4709" s="4"/>
      <c r="BA4709" s="13"/>
      <c r="BC4709" s="2"/>
      <c r="BD4709" s="2"/>
      <c r="BU4709" s="15"/>
      <c r="BV4709" s="6"/>
      <c r="BW4709" s="6"/>
      <c r="BX4709" s="16"/>
      <c r="BY4709" s="16"/>
      <c r="BZ4709" s="16"/>
      <c r="CA4709" s="16"/>
      <c r="CB4709" s="14"/>
    </row>
    <row r="4710" spans="1:80" s="9" customFormat="1" x14ac:dyDescent="0.2">
      <c r="A4710" s="16"/>
      <c r="B4710" s="16"/>
      <c r="C4710" s="16"/>
      <c r="D4710" s="16"/>
      <c r="E4710" s="16"/>
      <c r="F4710" s="3"/>
      <c r="G4710" s="3"/>
      <c r="H4710" s="3"/>
      <c r="I4710" s="3"/>
      <c r="J4710" s="2"/>
      <c r="M4710" s="10"/>
      <c r="N4710" s="2"/>
      <c r="O4710" s="3"/>
      <c r="P4710" s="11"/>
      <c r="Q4710" s="16"/>
      <c r="R4710" s="4"/>
      <c r="S4710" s="12"/>
      <c r="T4710" s="16"/>
      <c r="U4710" s="4"/>
      <c r="V4710" s="3"/>
      <c r="W4710" s="3"/>
      <c r="X4710" s="3"/>
      <c r="Y4710" s="3"/>
      <c r="Z4710" s="3"/>
      <c r="AA4710" s="4"/>
      <c r="AB4710" s="4"/>
      <c r="AC4710" s="4"/>
      <c r="AD4710" s="4"/>
      <c r="AE4710" s="4"/>
      <c r="BA4710" s="13"/>
      <c r="BC4710" s="2"/>
      <c r="BD4710" s="2"/>
      <c r="BU4710" s="15"/>
      <c r="BV4710" s="6"/>
      <c r="BW4710" s="6"/>
      <c r="BX4710" s="16"/>
      <c r="BY4710" s="16"/>
      <c r="BZ4710" s="16"/>
      <c r="CA4710" s="16"/>
      <c r="CB4710" s="14"/>
    </row>
    <row r="4711" spans="1:80" s="9" customFormat="1" x14ac:dyDescent="0.2">
      <c r="A4711" s="16"/>
      <c r="B4711" s="16"/>
      <c r="C4711" s="16"/>
      <c r="D4711" s="16"/>
      <c r="E4711" s="16"/>
      <c r="F4711" s="3"/>
      <c r="G4711" s="3"/>
      <c r="H4711" s="3"/>
      <c r="I4711" s="3"/>
      <c r="J4711" s="2"/>
      <c r="M4711" s="10"/>
      <c r="N4711" s="2"/>
      <c r="O4711" s="3"/>
      <c r="P4711" s="11"/>
      <c r="Q4711" s="16"/>
      <c r="R4711" s="4"/>
      <c r="S4711" s="12"/>
      <c r="T4711" s="16"/>
      <c r="U4711" s="4"/>
      <c r="V4711" s="3"/>
      <c r="W4711" s="3"/>
      <c r="X4711" s="3"/>
      <c r="Y4711" s="3"/>
      <c r="Z4711" s="3"/>
      <c r="AA4711" s="4"/>
      <c r="AB4711" s="4"/>
      <c r="AC4711" s="4"/>
      <c r="AD4711" s="4"/>
      <c r="AE4711" s="4"/>
      <c r="BA4711" s="13"/>
      <c r="BC4711" s="2"/>
      <c r="BD4711" s="2"/>
      <c r="BU4711" s="15"/>
      <c r="BV4711" s="6"/>
      <c r="BW4711" s="6"/>
      <c r="BX4711" s="16"/>
      <c r="BY4711" s="16"/>
      <c r="BZ4711" s="16"/>
      <c r="CA4711" s="16"/>
      <c r="CB4711" s="14"/>
    </row>
    <row r="4712" spans="1:80" s="9" customFormat="1" x14ac:dyDescent="0.2">
      <c r="A4712" s="16"/>
      <c r="B4712" s="16"/>
      <c r="C4712" s="16"/>
      <c r="D4712" s="16"/>
      <c r="E4712" s="16"/>
      <c r="F4712" s="3"/>
      <c r="G4712" s="3"/>
      <c r="H4712" s="3"/>
      <c r="I4712" s="3"/>
      <c r="J4712" s="2"/>
      <c r="M4712" s="10"/>
      <c r="N4712" s="2"/>
      <c r="O4712" s="3"/>
      <c r="P4712" s="11"/>
      <c r="Q4712" s="16"/>
      <c r="R4712" s="4"/>
      <c r="S4712" s="12"/>
      <c r="T4712" s="16"/>
      <c r="U4712" s="4"/>
      <c r="V4712" s="3"/>
      <c r="W4712" s="3"/>
      <c r="X4712" s="3"/>
      <c r="Y4712" s="3"/>
      <c r="Z4712" s="3"/>
      <c r="AA4712" s="4"/>
      <c r="AB4712" s="4"/>
      <c r="AC4712" s="4"/>
      <c r="AD4712" s="4"/>
      <c r="AE4712" s="4"/>
      <c r="BA4712" s="13"/>
      <c r="BC4712" s="2"/>
      <c r="BD4712" s="2"/>
      <c r="BU4712" s="15"/>
      <c r="BV4712" s="6"/>
      <c r="BW4712" s="6"/>
      <c r="BX4712" s="16"/>
      <c r="BY4712" s="16"/>
      <c r="BZ4712" s="16"/>
      <c r="CA4712" s="16"/>
      <c r="CB4712" s="14"/>
    </row>
    <row r="4713" spans="1:80" s="9" customFormat="1" x14ac:dyDescent="0.2">
      <c r="A4713" s="16"/>
      <c r="B4713" s="16"/>
      <c r="C4713" s="16"/>
      <c r="D4713" s="16"/>
      <c r="E4713" s="16"/>
      <c r="F4713" s="3"/>
      <c r="G4713" s="3"/>
      <c r="H4713" s="3"/>
      <c r="I4713" s="3"/>
      <c r="J4713" s="2"/>
      <c r="M4713" s="10"/>
      <c r="N4713" s="2"/>
      <c r="O4713" s="3"/>
      <c r="P4713" s="11"/>
      <c r="Q4713" s="16"/>
      <c r="R4713" s="4"/>
      <c r="S4713" s="12"/>
      <c r="T4713" s="16"/>
      <c r="U4713" s="4"/>
      <c r="V4713" s="3"/>
      <c r="W4713" s="3"/>
      <c r="X4713" s="3"/>
      <c r="Y4713" s="3"/>
      <c r="Z4713" s="3"/>
      <c r="AA4713" s="4"/>
      <c r="AB4713" s="4"/>
      <c r="AC4713" s="4"/>
      <c r="AD4713" s="4"/>
      <c r="AE4713" s="4"/>
      <c r="BA4713" s="13"/>
      <c r="BC4713" s="2"/>
      <c r="BD4713" s="2"/>
      <c r="BU4713" s="15"/>
      <c r="BV4713" s="6"/>
      <c r="BW4713" s="6"/>
      <c r="BX4713" s="16"/>
      <c r="BY4713" s="16"/>
      <c r="BZ4713" s="16"/>
      <c r="CA4713" s="16"/>
      <c r="CB4713" s="14"/>
    </row>
    <row r="4714" spans="1:80" s="9" customFormat="1" x14ac:dyDescent="0.2">
      <c r="A4714" s="16"/>
      <c r="B4714" s="16"/>
      <c r="C4714" s="16"/>
      <c r="D4714" s="16"/>
      <c r="E4714" s="16"/>
      <c r="F4714" s="3"/>
      <c r="G4714" s="3"/>
      <c r="H4714" s="3"/>
      <c r="I4714" s="3"/>
      <c r="J4714" s="2"/>
      <c r="M4714" s="10"/>
      <c r="N4714" s="2"/>
      <c r="O4714" s="3"/>
      <c r="P4714" s="11"/>
      <c r="Q4714" s="16"/>
      <c r="R4714" s="4"/>
      <c r="S4714" s="12"/>
      <c r="T4714" s="16"/>
      <c r="U4714" s="4"/>
      <c r="V4714" s="3"/>
      <c r="W4714" s="3"/>
      <c r="X4714" s="3"/>
      <c r="Y4714" s="3"/>
      <c r="Z4714" s="3"/>
      <c r="AA4714" s="4"/>
      <c r="AB4714" s="4"/>
      <c r="AC4714" s="4"/>
      <c r="AD4714" s="4"/>
      <c r="AE4714" s="4"/>
      <c r="BA4714" s="13"/>
      <c r="BC4714" s="2"/>
      <c r="BD4714" s="2"/>
      <c r="BU4714" s="15"/>
      <c r="BV4714" s="6"/>
      <c r="BW4714" s="6"/>
      <c r="BX4714" s="16"/>
      <c r="BY4714" s="16"/>
      <c r="BZ4714" s="16"/>
      <c r="CA4714" s="16"/>
      <c r="CB4714" s="14"/>
    </row>
    <row r="4715" spans="1:80" s="9" customFormat="1" x14ac:dyDescent="0.2">
      <c r="A4715" s="16"/>
      <c r="B4715" s="16"/>
      <c r="C4715" s="16"/>
      <c r="D4715" s="16"/>
      <c r="E4715" s="16"/>
      <c r="F4715" s="3"/>
      <c r="G4715" s="3"/>
      <c r="H4715" s="3"/>
      <c r="I4715" s="3"/>
      <c r="J4715" s="2"/>
      <c r="M4715" s="10"/>
      <c r="N4715" s="2"/>
      <c r="O4715" s="3"/>
      <c r="P4715" s="11"/>
      <c r="Q4715" s="16"/>
      <c r="R4715" s="4"/>
      <c r="S4715" s="12"/>
      <c r="T4715" s="16"/>
      <c r="U4715" s="4"/>
      <c r="V4715" s="3"/>
      <c r="W4715" s="3"/>
      <c r="X4715" s="3"/>
      <c r="Y4715" s="3"/>
      <c r="Z4715" s="3"/>
      <c r="AA4715" s="4"/>
      <c r="AB4715" s="4"/>
      <c r="AC4715" s="4"/>
      <c r="AD4715" s="4"/>
      <c r="AE4715" s="4"/>
      <c r="BA4715" s="13"/>
      <c r="BC4715" s="2"/>
      <c r="BD4715" s="2"/>
      <c r="BU4715" s="15"/>
      <c r="BV4715" s="6"/>
      <c r="BW4715" s="6"/>
      <c r="BX4715" s="16"/>
      <c r="BY4715" s="16"/>
      <c r="BZ4715" s="16"/>
      <c r="CA4715" s="16"/>
      <c r="CB4715" s="14"/>
    </row>
    <row r="4716" spans="1:80" s="9" customFormat="1" x14ac:dyDescent="0.2">
      <c r="A4716" s="16"/>
      <c r="B4716" s="16"/>
      <c r="C4716" s="16"/>
      <c r="D4716" s="16"/>
      <c r="E4716" s="16"/>
      <c r="F4716" s="3"/>
      <c r="G4716" s="3"/>
      <c r="H4716" s="3"/>
      <c r="I4716" s="3"/>
      <c r="J4716" s="2"/>
      <c r="M4716" s="10"/>
      <c r="N4716" s="2"/>
      <c r="O4716" s="3"/>
      <c r="P4716" s="11"/>
      <c r="Q4716" s="16"/>
      <c r="R4716" s="4"/>
      <c r="S4716" s="12"/>
      <c r="T4716" s="16"/>
      <c r="U4716" s="4"/>
      <c r="V4716" s="3"/>
      <c r="W4716" s="3"/>
      <c r="X4716" s="3"/>
      <c r="Y4716" s="3"/>
      <c r="Z4716" s="3"/>
      <c r="AA4716" s="4"/>
      <c r="AB4716" s="4"/>
      <c r="AC4716" s="4"/>
      <c r="AD4716" s="4"/>
      <c r="AE4716" s="4"/>
      <c r="BA4716" s="13"/>
      <c r="BC4716" s="2"/>
      <c r="BD4716" s="2"/>
      <c r="BU4716" s="15"/>
      <c r="BV4716" s="6"/>
      <c r="BW4716" s="6"/>
      <c r="BX4716" s="16"/>
      <c r="BY4716" s="16"/>
      <c r="BZ4716" s="16"/>
      <c r="CA4716" s="16"/>
      <c r="CB4716" s="14"/>
    </row>
    <row r="4717" spans="1:80" s="9" customFormat="1" x14ac:dyDescent="0.2">
      <c r="A4717" s="16"/>
      <c r="B4717" s="16"/>
      <c r="C4717" s="16"/>
      <c r="D4717" s="16"/>
      <c r="E4717" s="16"/>
      <c r="F4717" s="3"/>
      <c r="G4717" s="3"/>
      <c r="H4717" s="3"/>
      <c r="I4717" s="3"/>
      <c r="J4717" s="2"/>
      <c r="M4717" s="10"/>
      <c r="N4717" s="2"/>
      <c r="O4717" s="3"/>
      <c r="P4717" s="11"/>
      <c r="Q4717" s="16"/>
      <c r="R4717" s="4"/>
      <c r="S4717" s="12"/>
      <c r="T4717" s="16"/>
      <c r="U4717" s="4"/>
      <c r="V4717" s="3"/>
      <c r="W4717" s="3"/>
      <c r="X4717" s="3"/>
      <c r="Y4717" s="3"/>
      <c r="Z4717" s="3"/>
      <c r="AA4717" s="4"/>
      <c r="AB4717" s="4"/>
      <c r="AC4717" s="4"/>
      <c r="AD4717" s="4"/>
      <c r="AE4717" s="4"/>
      <c r="BA4717" s="13"/>
      <c r="BC4717" s="2"/>
      <c r="BD4717" s="2"/>
      <c r="BU4717" s="15"/>
      <c r="BV4717" s="6"/>
      <c r="BW4717" s="6"/>
      <c r="BX4717" s="16"/>
      <c r="BY4717" s="16"/>
      <c r="BZ4717" s="16"/>
      <c r="CA4717" s="16"/>
      <c r="CB4717" s="14"/>
    </row>
    <row r="4718" spans="1:80" s="9" customFormat="1" x14ac:dyDescent="0.2">
      <c r="A4718" s="16"/>
      <c r="B4718" s="16"/>
      <c r="C4718" s="16"/>
      <c r="D4718" s="16"/>
      <c r="E4718" s="16"/>
      <c r="F4718" s="3"/>
      <c r="G4718" s="3"/>
      <c r="H4718" s="3"/>
      <c r="I4718" s="3"/>
      <c r="J4718" s="2"/>
      <c r="M4718" s="10"/>
      <c r="N4718" s="2"/>
      <c r="O4718" s="3"/>
      <c r="P4718" s="11"/>
      <c r="Q4718" s="16"/>
      <c r="R4718" s="4"/>
      <c r="S4718" s="12"/>
      <c r="T4718" s="16"/>
      <c r="U4718" s="4"/>
      <c r="V4718" s="3"/>
      <c r="W4718" s="3"/>
      <c r="X4718" s="3"/>
      <c r="Y4718" s="3"/>
      <c r="Z4718" s="3"/>
      <c r="AA4718" s="4"/>
      <c r="AB4718" s="4"/>
      <c r="AC4718" s="4"/>
      <c r="AD4718" s="4"/>
      <c r="AE4718" s="4"/>
      <c r="BA4718" s="13"/>
      <c r="BC4718" s="2"/>
      <c r="BD4718" s="2"/>
      <c r="BU4718" s="15"/>
      <c r="BV4718" s="6"/>
      <c r="BW4718" s="6"/>
      <c r="BX4718" s="16"/>
      <c r="BY4718" s="16"/>
      <c r="BZ4718" s="16"/>
      <c r="CA4718" s="16"/>
      <c r="CB4718" s="14"/>
    </row>
    <row r="4719" spans="1:80" s="9" customFormat="1" x14ac:dyDescent="0.2">
      <c r="A4719" s="16"/>
      <c r="B4719" s="16"/>
      <c r="C4719" s="16"/>
      <c r="D4719" s="16"/>
      <c r="E4719" s="16"/>
      <c r="F4719" s="3"/>
      <c r="G4719" s="3"/>
      <c r="H4719" s="3"/>
      <c r="I4719" s="3"/>
      <c r="J4719" s="2"/>
      <c r="M4719" s="10"/>
      <c r="N4719" s="2"/>
      <c r="O4719" s="3"/>
      <c r="P4719" s="11"/>
      <c r="Q4719" s="16"/>
      <c r="R4719" s="4"/>
      <c r="S4719" s="12"/>
      <c r="T4719" s="16"/>
      <c r="U4719" s="4"/>
      <c r="V4719" s="3"/>
      <c r="W4719" s="3"/>
      <c r="X4719" s="3"/>
      <c r="Y4719" s="3"/>
      <c r="Z4719" s="3"/>
      <c r="AA4719" s="4"/>
      <c r="AB4719" s="4"/>
      <c r="AC4719" s="4"/>
      <c r="AD4719" s="4"/>
      <c r="AE4719" s="4"/>
      <c r="BA4719" s="13"/>
      <c r="BC4719" s="2"/>
      <c r="BD4719" s="2"/>
      <c r="BU4719" s="15"/>
      <c r="BV4719" s="6"/>
      <c r="BW4719" s="6"/>
      <c r="BX4719" s="16"/>
      <c r="BY4719" s="16"/>
      <c r="BZ4719" s="16"/>
      <c r="CA4719" s="16"/>
      <c r="CB4719" s="14"/>
    </row>
    <row r="4720" spans="1:80" s="9" customFormat="1" x14ac:dyDescent="0.2">
      <c r="A4720" s="16"/>
      <c r="B4720" s="16"/>
      <c r="C4720" s="16"/>
      <c r="D4720" s="16"/>
      <c r="E4720" s="16"/>
      <c r="F4720" s="3"/>
      <c r="G4720" s="3"/>
      <c r="H4720" s="3"/>
      <c r="I4720" s="3"/>
      <c r="J4720" s="2"/>
      <c r="M4720" s="10"/>
      <c r="N4720" s="2"/>
      <c r="O4720" s="3"/>
      <c r="P4720" s="11"/>
      <c r="Q4720" s="16"/>
      <c r="R4720" s="4"/>
      <c r="S4720" s="12"/>
      <c r="T4720" s="16"/>
      <c r="U4720" s="4"/>
      <c r="V4720" s="3"/>
      <c r="W4720" s="3"/>
      <c r="X4720" s="3"/>
      <c r="Y4720" s="3"/>
      <c r="Z4720" s="3"/>
      <c r="AA4720" s="4"/>
      <c r="AB4720" s="4"/>
      <c r="AC4720" s="4"/>
      <c r="AD4720" s="4"/>
      <c r="AE4720" s="4"/>
      <c r="BA4720" s="13"/>
      <c r="BC4720" s="2"/>
      <c r="BD4720" s="2"/>
      <c r="BU4720" s="15"/>
      <c r="BV4720" s="6"/>
      <c r="BW4720" s="6"/>
      <c r="BX4720" s="16"/>
      <c r="BY4720" s="16"/>
      <c r="BZ4720" s="16"/>
      <c r="CA4720" s="16"/>
      <c r="CB4720" s="14"/>
    </row>
    <row r="4721" spans="1:80" s="9" customFormat="1" x14ac:dyDescent="0.2">
      <c r="A4721" s="16"/>
      <c r="B4721" s="16"/>
      <c r="C4721" s="16"/>
      <c r="D4721" s="16"/>
      <c r="E4721" s="16"/>
      <c r="F4721" s="3"/>
      <c r="G4721" s="3"/>
      <c r="H4721" s="3"/>
      <c r="I4721" s="3"/>
      <c r="J4721" s="2"/>
      <c r="M4721" s="10"/>
      <c r="N4721" s="2"/>
      <c r="O4721" s="3"/>
      <c r="P4721" s="11"/>
      <c r="Q4721" s="16"/>
      <c r="R4721" s="4"/>
      <c r="S4721" s="12"/>
      <c r="T4721" s="16"/>
      <c r="U4721" s="4"/>
      <c r="V4721" s="3"/>
      <c r="W4721" s="3"/>
      <c r="X4721" s="3"/>
      <c r="Y4721" s="3"/>
      <c r="Z4721" s="3"/>
      <c r="AA4721" s="4"/>
      <c r="AB4721" s="4"/>
      <c r="AC4721" s="4"/>
      <c r="AD4721" s="4"/>
      <c r="AE4721" s="4"/>
      <c r="BA4721" s="13"/>
      <c r="BC4721" s="2"/>
      <c r="BD4721" s="2"/>
      <c r="BU4721" s="15"/>
      <c r="BV4721" s="6"/>
      <c r="BW4721" s="6"/>
      <c r="BX4721" s="16"/>
      <c r="BY4721" s="16"/>
      <c r="BZ4721" s="16"/>
      <c r="CA4721" s="16"/>
      <c r="CB4721" s="14"/>
    </row>
    <row r="4722" spans="1:80" s="9" customFormat="1" x14ac:dyDescent="0.2">
      <c r="A4722" s="16"/>
      <c r="B4722" s="16"/>
      <c r="C4722" s="16"/>
      <c r="D4722" s="16"/>
      <c r="E4722" s="16"/>
      <c r="F4722" s="3"/>
      <c r="G4722" s="3"/>
      <c r="H4722" s="3"/>
      <c r="I4722" s="3"/>
      <c r="J4722" s="2"/>
      <c r="M4722" s="10"/>
      <c r="N4722" s="2"/>
      <c r="O4722" s="3"/>
      <c r="P4722" s="11"/>
      <c r="Q4722" s="16"/>
      <c r="R4722" s="4"/>
      <c r="S4722" s="12"/>
      <c r="T4722" s="16"/>
      <c r="U4722" s="4"/>
      <c r="V4722" s="3"/>
      <c r="W4722" s="3"/>
      <c r="X4722" s="3"/>
      <c r="Y4722" s="3"/>
      <c r="Z4722" s="3"/>
      <c r="AA4722" s="4"/>
      <c r="AB4722" s="4"/>
      <c r="AC4722" s="4"/>
      <c r="AD4722" s="4"/>
      <c r="AE4722" s="4"/>
      <c r="BA4722" s="13"/>
      <c r="BC4722" s="2"/>
      <c r="BD4722" s="2"/>
      <c r="BU4722" s="15"/>
      <c r="BV4722" s="6"/>
      <c r="BW4722" s="6"/>
      <c r="BX4722" s="16"/>
      <c r="BY4722" s="16"/>
      <c r="BZ4722" s="16"/>
      <c r="CA4722" s="16"/>
      <c r="CB4722" s="14"/>
    </row>
    <row r="4723" spans="1:80" s="9" customFormat="1" x14ac:dyDescent="0.2">
      <c r="A4723" s="16"/>
      <c r="B4723" s="16"/>
      <c r="C4723" s="16"/>
      <c r="D4723" s="16"/>
      <c r="E4723" s="16"/>
      <c r="F4723" s="3"/>
      <c r="G4723" s="3"/>
      <c r="H4723" s="3"/>
      <c r="I4723" s="3"/>
      <c r="J4723" s="2"/>
      <c r="M4723" s="10"/>
      <c r="N4723" s="2"/>
      <c r="O4723" s="3"/>
      <c r="P4723" s="11"/>
      <c r="Q4723" s="16"/>
      <c r="R4723" s="4"/>
      <c r="S4723" s="12"/>
      <c r="T4723" s="16"/>
      <c r="U4723" s="4"/>
      <c r="V4723" s="3"/>
      <c r="W4723" s="3"/>
      <c r="X4723" s="3"/>
      <c r="Y4723" s="3"/>
      <c r="Z4723" s="3"/>
      <c r="AA4723" s="4"/>
      <c r="AB4723" s="4"/>
      <c r="AC4723" s="4"/>
      <c r="AD4723" s="4"/>
      <c r="AE4723" s="4"/>
      <c r="BA4723" s="13"/>
      <c r="BC4723" s="2"/>
      <c r="BD4723" s="2"/>
      <c r="BU4723" s="15"/>
      <c r="BV4723" s="6"/>
      <c r="BW4723" s="6"/>
      <c r="BX4723" s="16"/>
      <c r="BY4723" s="16"/>
      <c r="BZ4723" s="16"/>
      <c r="CA4723" s="16"/>
      <c r="CB4723" s="14"/>
    </row>
    <row r="4724" spans="1:80" s="9" customFormat="1" x14ac:dyDescent="0.2">
      <c r="A4724" s="16"/>
      <c r="B4724" s="16"/>
      <c r="C4724" s="16"/>
      <c r="D4724" s="16"/>
      <c r="E4724" s="16"/>
      <c r="F4724" s="3"/>
      <c r="G4724" s="3"/>
      <c r="H4724" s="3"/>
      <c r="I4724" s="3"/>
      <c r="J4724" s="2"/>
      <c r="M4724" s="10"/>
      <c r="N4724" s="2"/>
      <c r="O4724" s="3"/>
      <c r="P4724" s="11"/>
      <c r="Q4724" s="16"/>
      <c r="R4724" s="4"/>
      <c r="S4724" s="12"/>
      <c r="T4724" s="16"/>
      <c r="U4724" s="4"/>
      <c r="V4724" s="3"/>
      <c r="W4724" s="3"/>
      <c r="X4724" s="3"/>
      <c r="Y4724" s="3"/>
      <c r="Z4724" s="3"/>
      <c r="AA4724" s="4"/>
      <c r="AB4724" s="4"/>
      <c r="AC4724" s="4"/>
      <c r="AD4724" s="4"/>
      <c r="AE4724" s="4"/>
      <c r="BA4724" s="13"/>
      <c r="BC4724" s="2"/>
      <c r="BD4724" s="2"/>
      <c r="BU4724" s="15"/>
      <c r="BV4724" s="6"/>
      <c r="BW4724" s="6"/>
      <c r="BX4724" s="16"/>
      <c r="BY4724" s="16"/>
      <c r="BZ4724" s="16"/>
      <c r="CA4724" s="16"/>
      <c r="CB4724" s="14"/>
    </row>
    <row r="4725" spans="1:80" s="9" customFormat="1" x14ac:dyDescent="0.2">
      <c r="A4725" s="16"/>
      <c r="B4725" s="16"/>
      <c r="C4725" s="16"/>
      <c r="D4725" s="16"/>
      <c r="E4725" s="16"/>
      <c r="F4725" s="3"/>
      <c r="G4725" s="3"/>
      <c r="H4725" s="3"/>
      <c r="I4725" s="3"/>
      <c r="J4725" s="2"/>
      <c r="M4725" s="10"/>
      <c r="N4725" s="2"/>
      <c r="O4725" s="3"/>
      <c r="P4725" s="11"/>
      <c r="Q4725" s="16"/>
      <c r="R4725" s="4"/>
      <c r="S4725" s="12"/>
      <c r="T4725" s="16"/>
      <c r="U4725" s="4"/>
      <c r="V4725" s="3"/>
      <c r="W4725" s="3"/>
      <c r="X4725" s="3"/>
      <c r="Y4725" s="3"/>
      <c r="Z4725" s="3"/>
      <c r="AA4725" s="4"/>
      <c r="AB4725" s="4"/>
      <c r="AC4725" s="4"/>
      <c r="AD4725" s="4"/>
      <c r="AE4725" s="4"/>
      <c r="BA4725" s="13"/>
      <c r="BC4725" s="2"/>
      <c r="BD4725" s="2"/>
      <c r="BU4725" s="15"/>
      <c r="BV4725" s="6"/>
      <c r="BW4725" s="6"/>
      <c r="BX4725" s="16"/>
      <c r="BY4725" s="16"/>
      <c r="BZ4725" s="16"/>
      <c r="CA4725" s="16"/>
      <c r="CB4725" s="14"/>
    </row>
    <row r="4726" spans="1:80" s="9" customFormat="1" x14ac:dyDescent="0.2">
      <c r="A4726" s="16"/>
      <c r="B4726" s="16"/>
      <c r="C4726" s="16"/>
      <c r="D4726" s="16"/>
      <c r="E4726" s="16"/>
      <c r="F4726" s="3"/>
      <c r="G4726" s="3"/>
      <c r="H4726" s="3"/>
      <c r="I4726" s="3"/>
      <c r="J4726" s="2"/>
      <c r="M4726" s="10"/>
      <c r="N4726" s="2"/>
      <c r="O4726" s="3"/>
      <c r="P4726" s="11"/>
      <c r="Q4726" s="16"/>
      <c r="R4726" s="4"/>
      <c r="S4726" s="12"/>
      <c r="T4726" s="16"/>
      <c r="U4726" s="4"/>
      <c r="V4726" s="3"/>
      <c r="W4726" s="3"/>
      <c r="X4726" s="3"/>
      <c r="Y4726" s="3"/>
      <c r="Z4726" s="3"/>
      <c r="AA4726" s="4"/>
      <c r="AB4726" s="4"/>
      <c r="AC4726" s="4"/>
      <c r="AD4726" s="4"/>
      <c r="AE4726" s="4"/>
      <c r="BA4726" s="13"/>
      <c r="BC4726" s="2"/>
      <c r="BD4726" s="2"/>
      <c r="BU4726" s="15"/>
      <c r="BV4726" s="6"/>
      <c r="BW4726" s="6"/>
      <c r="BX4726" s="16"/>
      <c r="BY4726" s="16"/>
      <c r="BZ4726" s="16"/>
      <c r="CA4726" s="16"/>
      <c r="CB4726" s="14"/>
    </row>
    <row r="4727" spans="1:80" s="9" customFormat="1" x14ac:dyDescent="0.2">
      <c r="A4727" s="16"/>
      <c r="B4727" s="16"/>
      <c r="C4727" s="16"/>
      <c r="D4727" s="16"/>
      <c r="E4727" s="16"/>
      <c r="F4727" s="3"/>
      <c r="G4727" s="3"/>
      <c r="H4727" s="3"/>
      <c r="I4727" s="3"/>
      <c r="J4727" s="2"/>
      <c r="M4727" s="10"/>
      <c r="N4727" s="2"/>
      <c r="O4727" s="3"/>
      <c r="P4727" s="11"/>
      <c r="Q4727" s="16"/>
      <c r="R4727" s="4"/>
      <c r="S4727" s="12"/>
      <c r="T4727" s="16"/>
      <c r="U4727" s="4"/>
      <c r="V4727" s="3"/>
      <c r="W4727" s="3"/>
      <c r="X4727" s="3"/>
      <c r="Y4727" s="3"/>
      <c r="Z4727" s="3"/>
      <c r="AA4727" s="4"/>
      <c r="AB4727" s="4"/>
      <c r="AC4727" s="4"/>
      <c r="AD4727" s="4"/>
      <c r="AE4727" s="4"/>
      <c r="BA4727" s="13"/>
      <c r="BC4727" s="2"/>
      <c r="BD4727" s="2"/>
      <c r="BU4727" s="15"/>
      <c r="BV4727" s="6"/>
      <c r="BW4727" s="6"/>
      <c r="BX4727" s="16"/>
      <c r="BY4727" s="16"/>
      <c r="BZ4727" s="16"/>
      <c r="CA4727" s="16"/>
      <c r="CB4727" s="14"/>
    </row>
    <row r="4728" spans="1:80" s="9" customFormat="1" x14ac:dyDescent="0.2">
      <c r="A4728" s="16"/>
      <c r="B4728" s="16"/>
      <c r="C4728" s="16"/>
      <c r="D4728" s="16"/>
      <c r="E4728" s="16"/>
      <c r="F4728" s="3"/>
      <c r="G4728" s="3"/>
      <c r="H4728" s="3"/>
      <c r="I4728" s="3"/>
      <c r="J4728" s="2"/>
      <c r="M4728" s="10"/>
      <c r="N4728" s="2"/>
      <c r="O4728" s="3"/>
      <c r="P4728" s="11"/>
      <c r="Q4728" s="16"/>
      <c r="R4728" s="4"/>
      <c r="S4728" s="12"/>
      <c r="T4728" s="16"/>
      <c r="U4728" s="4"/>
      <c r="V4728" s="3"/>
      <c r="W4728" s="3"/>
      <c r="X4728" s="3"/>
      <c r="Y4728" s="3"/>
      <c r="Z4728" s="3"/>
      <c r="AA4728" s="4"/>
      <c r="AB4728" s="4"/>
      <c r="AC4728" s="4"/>
      <c r="AD4728" s="4"/>
      <c r="AE4728" s="4"/>
      <c r="BA4728" s="13"/>
      <c r="BC4728" s="2"/>
      <c r="BD4728" s="2"/>
      <c r="BU4728" s="15"/>
      <c r="BV4728" s="6"/>
      <c r="BW4728" s="6"/>
      <c r="BX4728" s="16"/>
      <c r="BY4728" s="16"/>
      <c r="BZ4728" s="16"/>
      <c r="CA4728" s="16"/>
      <c r="CB4728" s="14"/>
    </row>
    <row r="4729" spans="1:80" s="9" customFormat="1" x14ac:dyDescent="0.2">
      <c r="A4729" s="16"/>
      <c r="B4729" s="16"/>
      <c r="C4729" s="16"/>
      <c r="D4729" s="16"/>
      <c r="E4729" s="16"/>
      <c r="F4729" s="3"/>
      <c r="G4729" s="3"/>
      <c r="H4729" s="3"/>
      <c r="I4729" s="3"/>
      <c r="J4729" s="2"/>
      <c r="M4729" s="10"/>
      <c r="N4729" s="2"/>
      <c r="O4729" s="3"/>
      <c r="P4729" s="11"/>
      <c r="Q4729" s="16"/>
      <c r="R4729" s="4"/>
      <c r="S4729" s="12"/>
      <c r="T4729" s="16"/>
      <c r="U4729" s="4"/>
      <c r="V4729" s="3"/>
      <c r="W4729" s="3"/>
      <c r="X4729" s="3"/>
      <c r="Y4729" s="3"/>
      <c r="Z4729" s="3"/>
      <c r="AA4729" s="4"/>
      <c r="AB4729" s="4"/>
      <c r="AC4729" s="4"/>
      <c r="AD4729" s="4"/>
      <c r="AE4729" s="4"/>
      <c r="BA4729" s="13"/>
      <c r="BC4729" s="2"/>
      <c r="BD4729" s="2"/>
      <c r="BU4729" s="15"/>
      <c r="BV4729" s="6"/>
      <c r="BW4729" s="6"/>
      <c r="BX4729" s="16"/>
      <c r="BY4729" s="16"/>
      <c r="BZ4729" s="16"/>
      <c r="CA4729" s="16"/>
      <c r="CB4729" s="14"/>
    </row>
    <row r="4730" spans="1:80" s="9" customFormat="1" x14ac:dyDescent="0.2">
      <c r="A4730" s="16"/>
      <c r="B4730" s="16"/>
      <c r="C4730" s="16"/>
      <c r="D4730" s="16"/>
      <c r="E4730" s="16"/>
      <c r="F4730" s="3"/>
      <c r="G4730" s="3"/>
      <c r="H4730" s="3"/>
      <c r="I4730" s="3"/>
      <c r="J4730" s="2"/>
      <c r="M4730" s="10"/>
      <c r="N4730" s="2"/>
      <c r="O4730" s="3"/>
      <c r="P4730" s="11"/>
      <c r="Q4730" s="16"/>
      <c r="R4730" s="4"/>
      <c r="S4730" s="12"/>
      <c r="T4730" s="16"/>
      <c r="U4730" s="4"/>
      <c r="V4730" s="3"/>
      <c r="W4730" s="3"/>
      <c r="X4730" s="3"/>
      <c r="Y4730" s="3"/>
      <c r="Z4730" s="3"/>
      <c r="AA4730" s="4"/>
      <c r="AB4730" s="4"/>
      <c r="AC4730" s="4"/>
      <c r="AD4730" s="4"/>
      <c r="AE4730" s="4"/>
      <c r="BA4730" s="13"/>
      <c r="BC4730" s="2"/>
      <c r="BD4730" s="2"/>
      <c r="BU4730" s="15"/>
      <c r="BV4730" s="6"/>
      <c r="BW4730" s="6"/>
      <c r="BX4730" s="16"/>
      <c r="BY4730" s="16"/>
      <c r="BZ4730" s="16"/>
      <c r="CA4730" s="16"/>
      <c r="CB4730" s="14"/>
    </row>
    <row r="4731" spans="1:80" s="9" customFormat="1" x14ac:dyDescent="0.2">
      <c r="A4731" s="16"/>
      <c r="B4731" s="16"/>
      <c r="C4731" s="16"/>
      <c r="D4731" s="16"/>
      <c r="E4731" s="16"/>
      <c r="F4731" s="3"/>
      <c r="G4731" s="3"/>
      <c r="H4731" s="3"/>
      <c r="I4731" s="3"/>
      <c r="J4731" s="2"/>
      <c r="M4731" s="10"/>
      <c r="N4731" s="2"/>
      <c r="O4731" s="3"/>
      <c r="P4731" s="11"/>
      <c r="Q4731" s="16"/>
      <c r="R4731" s="4"/>
      <c r="S4731" s="12"/>
      <c r="T4731" s="16"/>
      <c r="U4731" s="4"/>
      <c r="V4731" s="3"/>
      <c r="W4731" s="3"/>
      <c r="X4731" s="3"/>
      <c r="Y4731" s="3"/>
      <c r="Z4731" s="3"/>
      <c r="AA4731" s="4"/>
      <c r="AB4731" s="4"/>
      <c r="AC4731" s="4"/>
      <c r="AD4731" s="4"/>
      <c r="AE4731" s="4"/>
      <c r="BA4731" s="13"/>
      <c r="BC4731" s="2"/>
      <c r="BD4731" s="2"/>
      <c r="BU4731" s="15"/>
      <c r="BV4731" s="6"/>
      <c r="BW4731" s="6"/>
      <c r="BX4731" s="16"/>
      <c r="BY4731" s="16"/>
      <c r="BZ4731" s="16"/>
      <c r="CA4731" s="16"/>
      <c r="CB4731" s="14"/>
    </row>
    <row r="4732" spans="1:80" s="9" customFormat="1" x14ac:dyDescent="0.2">
      <c r="A4732" s="16"/>
      <c r="B4732" s="16"/>
      <c r="C4732" s="16"/>
      <c r="D4732" s="16"/>
      <c r="E4732" s="16"/>
      <c r="F4732" s="3"/>
      <c r="G4732" s="3"/>
      <c r="H4732" s="3"/>
      <c r="I4732" s="3"/>
      <c r="J4732" s="2"/>
      <c r="M4732" s="10"/>
      <c r="N4732" s="2"/>
      <c r="O4732" s="3"/>
      <c r="P4732" s="11"/>
      <c r="Q4732" s="16"/>
      <c r="R4732" s="4"/>
      <c r="S4732" s="12"/>
      <c r="T4732" s="16"/>
      <c r="U4732" s="4"/>
      <c r="V4732" s="3"/>
      <c r="W4732" s="3"/>
      <c r="X4732" s="3"/>
      <c r="Y4732" s="3"/>
      <c r="Z4732" s="3"/>
      <c r="AA4732" s="4"/>
      <c r="AB4732" s="4"/>
      <c r="AC4732" s="4"/>
      <c r="AD4732" s="4"/>
      <c r="AE4732" s="4"/>
      <c r="BA4732" s="13"/>
      <c r="BC4732" s="2"/>
      <c r="BD4732" s="2"/>
      <c r="BU4732" s="15"/>
      <c r="BV4732" s="6"/>
      <c r="BW4732" s="6"/>
      <c r="BX4732" s="16"/>
      <c r="BY4732" s="16"/>
      <c r="BZ4732" s="16"/>
      <c r="CA4732" s="16"/>
      <c r="CB4732" s="14"/>
    </row>
    <row r="4733" spans="1:80" s="9" customFormat="1" x14ac:dyDescent="0.2">
      <c r="A4733" s="16"/>
      <c r="B4733" s="16"/>
      <c r="C4733" s="16"/>
      <c r="D4733" s="16"/>
      <c r="E4733" s="16"/>
      <c r="F4733" s="3"/>
      <c r="G4733" s="3"/>
      <c r="H4733" s="3"/>
      <c r="I4733" s="3"/>
      <c r="J4733" s="2"/>
      <c r="M4733" s="10"/>
      <c r="N4733" s="2"/>
      <c r="O4733" s="3"/>
      <c r="P4733" s="11"/>
      <c r="Q4733" s="16"/>
      <c r="R4733" s="4"/>
      <c r="S4733" s="12"/>
      <c r="T4733" s="16"/>
      <c r="U4733" s="4"/>
      <c r="V4733" s="3"/>
      <c r="W4733" s="3"/>
      <c r="X4733" s="3"/>
      <c r="Y4733" s="3"/>
      <c r="Z4733" s="3"/>
      <c r="AA4733" s="4"/>
      <c r="AB4733" s="4"/>
      <c r="AC4733" s="4"/>
      <c r="AD4733" s="4"/>
      <c r="AE4733" s="4"/>
      <c r="BA4733" s="13"/>
      <c r="BC4733" s="2"/>
      <c r="BD4733" s="2"/>
      <c r="BU4733" s="15"/>
      <c r="BV4733" s="6"/>
      <c r="BW4733" s="6"/>
      <c r="BX4733" s="16"/>
      <c r="BY4733" s="16"/>
      <c r="BZ4733" s="16"/>
      <c r="CA4733" s="16"/>
      <c r="CB4733" s="14"/>
    </row>
    <row r="4734" spans="1:80" s="9" customFormat="1" x14ac:dyDescent="0.2">
      <c r="A4734" s="16"/>
      <c r="B4734" s="16"/>
      <c r="C4734" s="16"/>
      <c r="D4734" s="16"/>
      <c r="E4734" s="16"/>
      <c r="F4734" s="3"/>
      <c r="G4734" s="3"/>
      <c r="H4734" s="3"/>
      <c r="I4734" s="3"/>
      <c r="J4734" s="2"/>
      <c r="M4734" s="10"/>
      <c r="N4734" s="2"/>
      <c r="O4734" s="3"/>
      <c r="P4734" s="11"/>
      <c r="Q4734" s="16"/>
      <c r="R4734" s="4"/>
      <c r="S4734" s="12"/>
      <c r="T4734" s="16"/>
      <c r="U4734" s="4"/>
      <c r="V4734" s="3"/>
      <c r="W4734" s="3"/>
      <c r="X4734" s="3"/>
      <c r="Y4734" s="3"/>
      <c r="Z4734" s="3"/>
      <c r="AA4734" s="4"/>
      <c r="AB4734" s="4"/>
      <c r="AC4734" s="4"/>
      <c r="AD4734" s="4"/>
      <c r="AE4734" s="4"/>
      <c r="BA4734" s="13"/>
      <c r="BC4734" s="2"/>
      <c r="BD4734" s="2"/>
      <c r="BU4734" s="15"/>
      <c r="BV4734" s="6"/>
      <c r="BW4734" s="6"/>
      <c r="BX4734" s="16"/>
      <c r="BY4734" s="16"/>
      <c r="BZ4734" s="16"/>
      <c r="CA4734" s="16"/>
      <c r="CB4734" s="14"/>
    </row>
    <row r="4735" spans="1:80" s="9" customFormat="1" x14ac:dyDescent="0.2">
      <c r="A4735" s="16"/>
      <c r="B4735" s="16"/>
      <c r="C4735" s="16"/>
      <c r="D4735" s="16"/>
      <c r="E4735" s="16"/>
      <c r="F4735" s="3"/>
      <c r="G4735" s="3"/>
      <c r="H4735" s="3"/>
      <c r="I4735" s="3"/>
      <c r="J4735" s="2"/>
      <c r="M4735" s="10"/>
      <c r="N4735" s="2"/>
      <c r="O4735" s="3"/>
      <c r="P4735" s="11"/>
      <c r="Q4735" s="16"/>
      <c r="R4735" s="4"/>
      <c r="S4735" s="12"/>
      <c r="T4735" s="16"/>
      <c r="U4735" s="4"/>
      <c r="V4735" s="3"/>
      <c r="W4735" s="3"/>
      <c r="X4735" s="3"/>
      <c r="Y4735" s="3"/>
      <c r="Z4735" s="3"/>
      <c r="AA4735" s="4"/>
      <c r="AB4735" s="4"/>
      <c r="AC4735" s="4"/>
      <c r="AD4735" s="4"/>
      <c r="AE4735" s="4"/>
      <c r="BA4735" s="13"/>
      <c r="BC4735" s="2"/>
      <c r="BD4735" s="2"/>
      <c r="BU4735" s="15"/>
      <c r="BV4735" s="6"/>
      <c r="BW4735" s="6"/>
      <c r="BX4735" s="16"/>
      <c r="BY4735" s="16"/>
      <c r="BZ4735" s="16"/>
      <c r="CA4735" s="16"/>
      <c r="CB4735" s="14"/>
    </row>
    <row r="4736" spans="1:80" s="9" customFormat="1" x14ac:dyDescent="0.2">
      <c r="A4736" s="16"/>
      <c r="B4736" s="16"/>
      <c r="C4736" s="16"/>
      <c r="D4736" s="16"/>
      <c r="E4736" s="16"/>
      <c r="F4736" s="3"/>
      <c r="G4736" s="3"/>
      <c r="H4736" s="3"/>
      <c r="I4736" s="3"/>
      <c r="J4736" s="2"/>
      <c r="M4736" s="10"/>
      <c r="N4736" s="2"/>
      <c r="O4736" s="3"/>
      <c r="P4736" s="11"/>
      <c r="Q4736" s="16"/>
      <c r="R4736" s="4"/>
      <c r="S4736" s="12"/>
      <c r="T4736" s="16"/>
      <c r="U4736" s="4"/>
      <c r="V4736" s="3"/>
      <c r="W4736" s="3"/>
      <c r="X4736" s="3"/>
      <c r="Y4736" s="3"/>
      <c r="Z4736" s="3"/>
      <c r="AA4736" s="4"/>
      <c r="AB4736" s="4"/>
      <c r="AC4736" s="4"/>
      <c r="AD4736" s="4"/>
      <c r="AE4736" s="4"/>
      <c r="BA4736" s="13"/>
      <c r="BC4736" s="2"/>
      <c r="BD4736" s="2"/>
      <c r="BU4736" s="15"/>
      <c r="BV4736" s="6"/>
      <c r="BW4736" s="6"/>
      <c r="BX4736" s="16"/>
      <c r="BY4736" s="16"/>
      <c r="BZ4736" s="16"/>
      <c r="CA4736" s="16"/>
      <c r="CB4736" s="14"/>
    </row>
    <row r="4737" spans="1:80" s="9" customFormat="1" x14ac:dyDescent="0.2">
      <c r="A4737" s="16"/>
      <c r="B4737" s="16"/>
      <c r="C4737" s="16"/>
      <c r="D4737" s="16"/>
      <c r="E4737" s="16"/>
      <c r="F4737" s="3"/>
      <c r="G4737" s="3"/>
      <c r="H4737" s="3"/>
      <c r="I4737" s="3"/>
      <c r="J4737" s="2"/>
      <c r="M4737" s="10"/>
      <c r="N4737" s="2"/>
      <c r="O4737" s="3"/>
      <c r="P4737" s="11"/>
      <c r="Q4737" s="16"/>
      <c r="R4737" s="4"/>
      <c r="S4737" s="12"/>
      <c r="T4737" s="16"/>
      <c r="U4737" s="4"/>
      <c r="V4737" s="3"/>
      <c r="W4737" s="3"/>
      <c r="X4737" s="3"/>
      <c r="Y4737" s="3"/>
      <c r="Z4737" s="3"/>
      <c r="AA4737" s="4"/>
      <c r="AB4737" s="4"/>
      <c r="AC4737" s="4"/>
      <c r="AD4737" s="4"/>
      <c r="AE4737" s="4"/>
      <c r="BA4737" s="13"/>
      <c r="BC4737" s="2"/>
      <c r="BD4737" s="2"/>
      <c r="BU4737" s="15"/>
      <c r="BV4737" s="6"/>
      <c r="BW4737" s="6"/>
      <c r="BX4737" s="16"/>
      <c r="BY4737" s="16"/>
      <c r="BZ4737" s="16"/>
      <c r="CA4737" s="16"/>
      <c r="CB4737" s="14"/>
    </row>
    <row r="4738" spans="1:80" s="9" customFormat="1" x14ac:dyDescent="0.2">
      <c r="A4738" s="16"/>
      <c r="B4738" s="16"/>
      <c r="C4738" s="16"/>
      <c r="D4738" s="16"/>
      <c r="E4738" s="16"/>
      <c r="F4738" s="3"/>
      <c r="G4738" s="3"/>
      <c r="H4738" s="3"/>
      <c r="I4738" s="3"/>
      <c r="J4738" s="2"/>
      <c r="M4738" s="10"/>
      <c r="N4738" s="2"/>
      <c r="O4738" s="3"/>
      <c r="P4738" s="11"/>
      <c r="Q4738" s="16"/>
      <c r="R4738" s="4"/>
      <c r="S4738" s="12"/>
      <c r="T4738" s="16"/>
      <c r="U4738" s="4"/>
      <c r="V4738" s="3"/>
      <c r="W4738" s="3"/>
      <c r="X4738" s="3"/>
      <c r="Y4738" s="3"/>
      <c r="Z4738" s="3"/>
      <c r="AA4738" s="4"/>
      <c r="AB4738" s="4"/>
      <c r="AC4738" s="4"/>
      <c r="AD4738" s="4"/>
      <c r="AE4738" s="4"/>
      <c r="BA4738" s="13"/>
      <c r="BC4738" s="2"/>
      <c r="BD4738" s="2"/>
      <c r="BU4738" s="15"/>
      <c r="BV4738" s="6"/>
      <c r="BW4738" s="6"/>
      <c r="BX4738" s="16"/>
      <c r="BY4738" s="16"/>
      <c r="BZ4738" s="16"/>
      <c r="CA4738" s="16"/>
      <c r="CB4738" s="14"/>
    </row>
    <row r="4739" spans="1:80" s="9" customFormat="1" x14ac:dyDescent="0.2">
      <c r="A4739" s="16"/>
      <c r="B4739" s="16"/>
      <c r="C4739" s="16"/>
      <c r="D4739" s="16"/>
      <c r="E4739" s="16"/>
      <c r="F4739" s="3"/>
      <c r="G4739" s="3"/>
      <c r="H4739" s="3"/>
      <c r="I4739" s="3"/>
      <c r="J4739" s="2"/>
      <c r="M4739" s="10"/>
      <c r="N4739" s="2"/>
      <c r="O4739" s="3"/>
      <c r="P4739" s="11"/>
      <c r="Q4739" s="16"/>
      <c r="R4739" s="4"/>
      <c r="S4739" s="12"/>
      <c r="T4739" s="16"/>
      <c r="U4739" s="4"/>
      <c r="V4739" s="3"/>
      <c r="W4739" s="3"/>
      <c r="X4739" s="3"/>
      <c r="Y4739" s="3"/>
      <c r="Z4739" s="3"/>
      <c r="AA4739" s="4"/>
      <c r="AB4739" s="4"/>
      <c r="AC4739" s="4"/>
      <c r="AD4739" s="4"/>
      <c r="AE4739" s="4"/>
      <c r="BA4739" s="13"/>
      <c r="BC4739" s="2"/>
      <c r="BD4739" s="2"/>
      <c r="BU4739" s="15"/>
      <c r="BV4739" s="6"/>
      <c r="BW4739" s="6"/>
      <c r="BX4739" s="16"/>
      <c r="BY4739" s="16"/>
      <c r="BZ4739" s="16"/>
      <c r="CA4739" s="16"/>
      <c r="CB4739" s="14"/>
    </row>
    <row r="4740" spans="1:80" s="9" customFormat="1" x14ac:dyDescent="0.2">
      <c r="A4740" s="16"/>
      <c r="B4740" s="16"/>
      <c r="C4740" s="16"/>
      <c r="D4740" s="16"/>
      <c r="E4740" s="16"/>
      <c r="F4740" s="3"/>
      <c r="G4740" s="3"/>
      <c r="H4740" s="3"/>
      <c r="I4740" s="3"/>
      <c r="J4740" s="2"/>
      <c r="M4740" s="10"/>
      <c r="N4740" s="2"/>
      <c r="O4740" s="3"/>
      <c r="P4740" s="11"/>
      <c r="Q4740" s="16"/>
      <c r="R4740" s="4"/>
      <c r="S4740" s="12"/>
      <c r="T4740" s="16"/>
      <c r="U4740" s="4"/>
      <c r="V4740" s="3"/>
      <c r="W4740" s="3"/>
      <c r="X4740" s="3"/>
      <c r="Y4740" s="3"/>
      <c r="Z4740" s="3"/>
      <c r="AA4740" s="4"/>
      <c r="AB4740" s="4"/>
      <c r="AC4740" s="4"/>
      <c r="AD4740" s="4"/>
      <c r="AE4740" s="4"/>
      <c r="BA4740" s="13"/>
      <c r="BC4740" s="2"/>
      <c r="BD4740" s="2"/>
      <c r="BU4740" s="15"/>
      <c r="BV4740" s="6"/>
      <c r="BW4740" s="6"/>
      <c r="BX4740" s="16"/>
      <c r="BY4740" s="16"/>
      <c r="BZ4740" s="16"/>
      <c r="CA4740" s="16"/>
      <c r="CB4740" s="14"/>
    </row>
    <row r="4741" spans="1:80" s="9" customFormat="1" x14ac:dyDescent="0.2">
      <c r="A4741" s="16"/>
      <c r="B4741" s="16"/>
      <c r="C4741" s="16"/>
      <c r="D4741" s="16"/>
      <c r="E4741" s="16"/>
      <c r="F4741" s="3"/>
      <c r="G4741" s="3"/>
      <c r="H4741" s="3"/>
      <c r="I4741" s="3"/>
      <c r="J4741" s="2"/>
      <c r="M4741" s="10"/>
      <c r="N4741" s="2"/>
      <c r="O4741" s="3"/>
      <c r="P4741" s="11"/>
      <c r="Q4741" s="16"/>
      <c r="R4741" s="4"/>
      <c r="S4741" s="12"/>
      <c r="T4741" s="16"/>
      <c r="U4741" s="4"/>
      <c r="V4741" s="3"/>
      <c r="W4741" s="3"/>
      <c r="X4741" s="3"/>
      <c r="Y4741" s="3"/>
      <c r="Z4741" s="3"/>
      <c r="AA4741" s="4"/>
      <c r="AB4741" s="4"/>
      <c r="AC4741" s="4"/>
      <c r="AD4741" s="4"/>
      <c r="AE4741" s="4"/>
      <c r="BA4741" s="13"/>
      <c r="BC4741" s="2"/>
      <c r="BD4741" s="2"/>
      <c r="BU4741" s="15"/>
      <c r="BV4741" s="6"/>
      <c r="BW4741" s="6"/>
      <c r="BX4741" s="16"/>
      <c r="BY4741" s="16"/>
      <c r="BZ4741" s="16"/>
      <c r="CA4741" s="16"/>
      <c r="CB4741" s="14"/>
    </row>
    <row r="4742" spans="1:80" s="9" customFormat="1" x14ac:dyDescent="0.2">
      <c r="A4742" s="16"/>
      <c r="B4742" s="16"/>
      <c r="C4742" s="16"/>
      <c r="D4742" s="16"/>
      <c r="E4742" s="16"/>
      <c r="F4742" s="3"/>
      <c r="G4742" s="3"/>
      <c r="H4742" s="3"/>
      <c r="I4742" s="3"/>
      <c r="J4742" s="2"/>
      <c r="M4742" s="10"/>
      <c r="N4742" s="2"/>
      <c r="O4742" s="3"/>
      <c r="P4742" s="11"/>
      <c r="Q4742" s="16"/>
      <c r="R4742" s="4"/>
      <c r="S4742" s="12"/>
      <c r="T4742" s="16"/>
      <c r="U4742" s="4"/>
      <c r="V4742" s="3"/>
      <c r="W4742" s="3"/>
      <c r="X4742" s="3"/>
      <c r="Y4742" s="3"/>
      <c r="Z4742" s="3"/>
      <c r="AA4742" s="4"/>
      <c r="AB4742" s="4"/>
      <c r="AC4742" s="4"/>
      <c r="AD4742" s="4"/>
      <c r="AE4742" s="4"/>
      <c r="BA4742" s="13"/>
      <c r="BC4742" s="2"/>
      <c r="BD4742" s="2"/>
      <c r="BU4742" s="15"/>
      <c r="BV4742" s="6"/>
      <c r="BW4742" s="6"/>
      <c r="BX4742" s="16"/>
      <c r="BY4742" s="16"/>
      <c r="BZ4742" s="16"/>
      <c r="CA4742" s="16"/>
      <c r="CB4742" s="14"/>
    </row>
    <row r="4743" spans="1:80" s="9" customFormat="1" x14ac:dyDescent="0.2">
      <c r="A4743" s="16"/>
      <c r="B4743" s="16"/>
      <c r="C4743" s="16"/>
      <c r="D4743" s="16"/>
      <c r="E4743" s="16"/>
      <c r="F4743" s="3"/>
      <c r="G4743" s="3"/>
      <c r="H4743" s="3"/>
      <c r="I4743" s="3"/>
      <c r="J4743" s="2"/>
      <c r="M4743" s="10"/>
      <c r="N4743" s="2"/>
      <c r="O4743" s="3"/>
      <c r="P4743" s="11"/>
      <c r="Q4743" s="16"/>
      <c r="R4743" s="4"/>
      <c r="S4743" s="12"/>
      <c r="T4743" s="16"/>
      <c r="U4743" s="4"/>
      <c r="V4743" s="3"/>
      <c r="W4743" s="3"/>
      <c r="X4743" s="3"/>
      <c r="Y4743" s="3"/>
      <c r="Z4743" s="3"/>
      <c r="AA4743" s="4"/>
      <c r="AB4743" s="4"/>
      <c r="AC4743" s="4"/>
      <c r="AD4743" s="4"/>
      <c r="AE4743" s="4"/>
      <c r="BA4743" s="13"/>
      <c r="BC4743" s="2"/>
      <c r="BD4743" s="2"/>
      <c r="BU4743" s="15"/>
      <c r="BV4743" s="6"/>
      <c r="BW4743" s="6"/>
      <c r="BX4743" s="16"/>
      <c r="BY4743" s="16"/>
      <c r="BZ4743" s="16"/>
      <c r="CA4743" s="16"/>
      <c r="CB4743" s="14"/>
    </row>
    <row r="4744" spans="1:80" s="9" customFormat="1" x14ac:dyDescent="0.2">
      <c r="A4744" s="16"/>
      <c r="B4744" s="16"/>
      <c r="C4744" s="16"/>
      <c r="D4744" s="16"/>
      <c r="E4744" s="16"/>
      <c r="F4744" s="3"/>
      <c r="G4744" s="3"/>
      <c r="H4744" s="3"/>
      <c r="I4744" s="3"/>
      <c r="J4744" s="2"/>
      <c r="M4744" s="10"/>
      <c r="N4744" s="2"/>
      <c r="O4744" s="3"/>
      <c r="P4744" s="11"/>
      <c r="Q4744" s="16"/>
      <c r="R4744" s="4"/>
      <c r="S4744" s="12"/>
      <c r="T4744" s="16"/>
      <c r="U4744" s="4"/>
      <c r="V4744" s="3"/>
      <c r="W4744" s="3"/>
      <c r="X4744" s="3"/>
      <c r="Y4744" s="3"/>
      <c r="Z4744" s="3"/>
      <c r="AA4744" s="4"/>
      <c r="AB4744" s="4"/>
      <c r="AC4744" s="4"/>
      <c r="AD4744" s="4"/>
      <c r="AE4744" s="4"/>
      <c r="BA4744" s="13"/>
      <c r="BC4744" s="2"/>
      <c r="BD4744" s="2"/>
      <c r="BU4744" s="15"/>
      <c r="BV4744" s="6"/>
      <c r="BW4744" s="6"/>
      <c r="BX4744" s="16"/>
      <c r="BY4744" s="16"/>
      <c r="BZ4744" s="16"/>
      <c r="CA4744" s="16"/>
      <c r="CB4744" s="14"/>
    </row>
    <row r="4745" spans="1:80" s="9" customFormat="1" x14ac:dyDescent="0.2">
      <c r="A4745" s="16"/>
      <c r="B4745" s="16"/>
      <c r="C4745" s="16"/>
      <c r="D4745" s="16"/>
      <c r="E4745" s="16"/>
      <c r="F4745" s="3"/>
      <c r="G4745" s="3"/>
      <c r="H4745" s="3"/>
      <c r="I4745" s="3"/>
      <c r="J4745" s="2"/>
      <c r="M4745" s="10"/>
      <c r="N4745" s="2"/>
      <c r="O4745" s="3"/>
      <c r="P4745" s="11"/>
      <c r="Q4745" s="16"/>
      <c r="R4745" s="4"/>
      <c r="S4745" s="12"/>
      <c r="T4745" s="16"/>
      <c r="U4745" s="4"/>
      <c r="V4745" s="3"/>
      <c r="W4745" s="3"/>
      <c r="X4745" s="3"/>
      <c r="Y4745" s="3"/>
      <c r="Z4745" s="3"/>
      <c r="AA4745" s="4"/>
      <c r="AB4745" s="4"/>
      <c r="AC4745" s="4"/>
      <c r="AD4745" s="4"/>
      <c r="AE4745" s="4"/>
      <c r="BA4745" s="13"/>
      <c r="BC4745" s="2"/>
      <c r="BD4745" s="2"/>
      <c r="BU4745" s="15"/>
      <c r="BV4745" s="6"/>
      <c r="BW4745" s="6"/>
      <c r="BX4745" s="16"/>
      <c r="BY4745" s="16"/>
      <c r="BZ4745" s="16"/>
      <c r="CA4745" s="16"/>
      <c r="CB4745" s="14"/>
    </row>
    <row r="4746" spans="1:80" s="9" customFormat="1" x14ac:dyDescent="0.2">
      <c r="A4746" s="16"/>
      <c r="B4746" s="16"/>
      <c r="C4746" s="16"/>
      <c r="D4746" s="16"/>
      <c r="E4746" s="16"/>
      <c r="F4746" s="3"/>
      <c r="G4746" s="3"/>
      <c r="H4746" s="3"/>
      <c r="I4746" s="3"/>
      <c r="J4746" s="2"/>
      <c r="M4746" s="10"/>
      <c r="N4746" s="2"/>
      <c r="O4746" s="3"/>
      <c r="P4746" s="11"/>
      <c r="Q4746" s="16"/>
      <c r="R4746" s="4"/>
      <c r="S4746" s="12"/>
      <c r="T4746" s="16"/>
      <c r="U4746" s="4"/>
      <c r="V4746" s="3"/>
      <c r="W4746" s="3"/>
      <c r="X4746" s="3"/>
      <c r="Y4746" s="3"/>
      <c r="Z4746" s="3"/>
      <c r="AA4746" s="4"/>
      <c r="AB4746" s="4"/>
      <c r="AC4746" s="4"/>
      <c r="AD4746" s="4"/>
      <c r="AE4746" s="4"/>
      <c r="BA4746" s="13"/>
      <c r="BC4746" s="2"/>
      <c r="BD4746" s="2"/>
      <c r="BU4746" s="15"/>
      <c r="BV4746" s="6"/>
      <c r="BW4746" s="6"/>
      <c r="BX4746" s="16"/>
      <c r="BY4746" s="16"/>
      <c r="BZ4746" s="16"/>
      <c r="CA4746" s="16"/>
      <c r="CB4746" s="14"/>
    </row>
    <row r="4747" spans="1:80" s="9" customFormat="1" x14ac:dyDescent="0.2">
      <c r="A4747" s="16"/>
      <c r="B4747" s="16"/>
      <c r="C4747" s="16"/>
      <c r="D4747" s="16"/>
      <c r="E4747" s="16"/>
      <c r="F4747" s="3"/>
      <c r="G4747" s="3"/>
      <c r="H4747" s="3"/>
      <c r="I4747" s="3"/>
      <c r="J4747" s="2"/>
      <c r="M4747" s="10"/>
      <c r="N4747" s="2"/>
      <c r="O4747" s="3"/>
      <c r="P4747" s="11"/>
      <c r="Q4747" s="16"/>
      <c r="R4747" s="4"/>
      <c r="S4747" s="12"/>
      <c r="T4747" s="16"/>
      <c r="U4747" s="4"/>
      <c r="V4747" s="3"/>
      <c r="W4747" s="3"/>
      <c r="X4747" s="3"/>
      <c r="Y4747" s="3"/>
      <c r="Z4747" s="3"/>
      <c r="AA4747" s="4"/>
      <c r="AB4747" s="4"/>
      <c r="AC4747" s="4"/>
      <c r="AD4747" s="4"/>
      <c r="AE4747" s="4"/>
      <c r="BA4747" s="13"/>
      <c r="BC4747" s="2"/>
      <c r="BD4747" s="2"/>
      <c r="BU4747" s="15"/>
      <c r="BV4747" s="6"/>
      <c r="BW4747" s="6"/>
      <c r="BX4747" s="16"/>
      <c r="BY4747" s="16"/>
      <c r="BZ4747" s="16"/>
      <c r="CA4747" s="16"/>
      <c r="CB4747" s="14"/>
    </row>
    <row r="4748" spans="1:80" s="9" customFormat="1" x14ac:dyDescent="0.2">
      <c r="A4748" s="16"/>
      <c r="B4748" s="16"/>
      <c r="C4748" s="16"/>
      <c r="D4748" s="16"/>
      <c r="E4748" s="16"/>
      <c r="F4748" s="3"/>
      <c r="G4748" s="3"/>
      <c r="H4748" s="3"/>
      <c r="I4748" s="3"/>
      <c r="J4748" s="2"/>
      <c r="M4748" s="10"/>
      <c r="N4748" s="2"/>
      <c r="O4748" s="3"/>
      <c r="P4748" s="11"/>
      <c r="Q4748" s="16"/>
      <c r="R4748" s="4"/>
      <c r="S4748" s="12"/>
      <c r="T4748" s="16"/>
      <c r="U4748" s="4"/>
      <c r="V4748" s="3"/>
      <c r="W4748" s="3"/>
      <c r="X4748" s="3"/>
      <c r="Y4748" s="3"/>
      <c r="Z4748" s="3"/>
      <c r="AA4748" s="4"/>
      <c r="AB4748" s="4"/>
      <c r="AC4748" s="4"/>
      <c r="AD4748" s="4"/>
      <c r="AE4748" s="4"/>
      <c r="BA4748" s="13"/>
      <c r="BC4748" s="2"/>
      <c r="BD4748" s="2"/>
      <c r="BU4748" s="15"/>
      <c r="BV4748" s="6"/>
      <c r="BW4748" s="6"/>
      <c r="BX4748" s="16"/>
      <c r="BY4748" s="16"/>
      <c r="BZ4748" s="16"/>
      <c r="CA4748" s="16"/>
      <c r="CB4748" s="14"/>
    </row>
    <row r="4749" spans="1:80" s="9" customFormat="1" x14ac:dyDescent="0.2">
      <c r="A4749" s="16"/>
      <c r="B4749" s="16"/>
      <c r="C4749" s="16"/>
      <c r="D4749" s="16"/>
      <c r="E4749" s="16"/>
      <c r="F4749" s="3"/>
      <c r="G4749" s="3"/>
      <c r="H4749" s="3"/>
      <c r="I4749" s="3"/>
      <c r="J4749" s="2"/>
      <c r="M4749" s="10"/>
      <c r="N4749" s="2"/>
      <c r="O4749" s="3"/>
      <c r="P4749" s="11"/>
      <c r="Q4749" s="16"/>
      <c r="R4749" s="4"/>
      <c r="S4749" s="12"/>
      <c r="T4749" s="16"/>
      <c r="U4749" s="4"/>
      <c r="V4749" s="3"/>
      <c r="W4749" s="3"/>
      <c r="X4749" s="3"/>
      <c r="Y4749" s="3"/>
      <c r="Z4749" s="3"/>
      <c r="AA4749" s="4"/>
      <c r="AB4749" s="4"/>
      <c r="AC4749" s="4"/>
      <c r="AD4749" s="4"/>
      <c r="AE4749" s="4"/>
      <c r="BA4749" s="13"/>
      <c r="BC4749" s="2"/>
      <c r="BD4749" s="2"/>
      <c r="BU4749" s="15"/>
      <c r="BV4749" s="6"/>
      <c r="BW4749" s="6"/>
      <c r="BX4749" s="16"/>
      <c r="BY4749" s="16"/>
      <c r="BZ4749" s="16"/>
      <c r="CA4749" s="16"/>
      <c r="CB4749" s="14"/>
    </row>
    <row r="4750" spans="1:80" s="9" customFormat="1" x14ac:dyDescent="0.2">
      <c r="A4750" s="16"/>
      <c r="B4750" s="16"/>
      <c r="C4750" s="16"/>
      <c r="D4750" s="16"/>
      <c r="E4750" s="16"/>
      <c r="F4750" s="3"/>
      <c r="G4750" s="3"/>
      <c r="H4750" s="3"/>
      <c r="I4750" s="3"/>
      <c r="J4750" s="2"/>
      <c r="M4750" s="10"/>
      <c r="N4750" s="2"/>
      <c r="O4750" s="3"/>
      <c r="P4750" s="11"/>
      <c r="Q4750" s="16"/>
      <c r="R4750" s="4"/>
      <c r="S4750" s="12"/>
      <c r="T4750" s="16"/>
      <c r="U4750" s="4"/>
      <c r="V4750" s="3"/>
      <c r="W4750" s="3"/>
      <c r="X4750" s="3"/>
      <c r="Y4750" s="3"/>
      <c r="Z4750" s="3"/>
      <c r="AA4750" s="4"/>
      <c r="AB4750" s="4"/>
      <c r="AC4750" s="4"/>
      <c r="AD4750" s="4"/>
      <c r="AE4750" s="4"/>
      <c r="BA4750" s="13"/>
      <c r="BC4750" s="2"/>
      <c r="BD4750" s="2"/>
      <c r="BU4750" s="15"/>
      <c r="BV4750" s="6"/>
      <c r="BW4750" s="6"/>
      <c r="BX4750" s="16"/>
      <c r="BY4750" s="16"/>
      <c r="BZ4750" s="16"/>
      <c r="CA4750" s="16"/>
      <c r="CB4750" s="14"/>
    </row>
    <row r="4751" spans="1:80" s="9" customFormat="1" x14ac:dyDescent="0.2">
      <c r="A4751" s="16"/>
      <c r="B4751" s="16"/>
      <c r="C4751" s="16"/>
      <c r="D4751" s="16"/>
      <c r="E4751" s="16"/>
      <c r="F4751" s="3"/>
      <c r="G4751" s="3"/>
      <c r="H4751" s="3"/>
      <c r="I4751" s="3"/>
      <c r="J4751" s="2"/>
      <c r="M4751" s="10"/>
      <c r="N4751" s="2"/>
      <c r="O4751" s="3"/>
      <c r="P4751" s="11"/>
      <c r="Q4751" s="16"/>
      <c r="R4751" s="4"/>
      <c r="S4751" s="12"/>
      <c r="T4751" s="16"/>
      <c r="U4751" s="4"/>
      <c r="V4751" s="3"/>
      <c r="W4751" s="3"/>
      <c r="X4751" s="3"/>
      <c r="Y4751" s="3"/>
      <c r="Z4751" s="3"/>
      <c r="AA4751" s="4"/>
      <c r="AB4751" s="4"/>
      <c r="AC4751" s="4"/>
      <c r="AD4751" s="4"/>
      <c r="AE4751" s="4"/>
      <c r="BA4751" s="13"/>
      <c r="BC4751" s="2"/>
      <c r="BD4751" s="2"/>
      <c r="BU4751" s="15"/>
      <c r="BV4751" s="6"/>
      <c r="BW4751" s="6"/>
      <c r="BX4751" s="16"/>
      <c r="BY4751" s="16"/>
      <c r="BZ4751" s="16"/>
      <c r="CA4751" s="16"/>
      <c r="CB4751" s="14"/>
    </row>
    <row r="4752" spans="1:80" s="9" customFormat="1" x14ac:dyDescent="0.2">
      <c r="A4752" s="16"/>
      <c r="B4752" s="16"/>
      <c r="C4752" s="16"/>
      <c r="D4752" s="16"/>
      <c r="E4752" s="16"/>
      <c r="F4752" s="3"/>
      <c r="G4752" s="3"/>
      <c r="H4752" s="3"/>
      <c r="I4752" s="3"/>
      <c r="J4752" s="2"/>
      <c r="M4752" s="10"/>
      <c r="N4752" s="2"/>
      <c r="O4752" s="3"/>
      <c r="P4752" s="11"/>
      <c r="Q4752" s="16"/>
      <c r="R4752" s="4"/>
      <c r="S4752" s="12"/>
      <c r="T4752" s="16"/>
      <c r="U4752" s="4"/>
      <c r="V4752" s="3"/>
      <c r="W4752" s="3"/>
      <c r="X4752" s="3"/>
      <c r="Y4752" s="3"/>
      <c r="Z4752" s="3"/>
      <c r="AA4752" s="4"/>
      <c r="AB4752" s="4"/>
      <c r="AC4752" s="4"/>
      <c r="AD4752" s="4"/>
      <c r="AE4752" s="4"/>
      <c r="BA4752" s="13"/>
      <c r="BC4752" s="2"/>
      <c r="BD4752" s="2"/>
      <c r="BU4752" s="15"/>
      <c r="BV4752" s="6"/>
      <c r="BW4752" s="6"/>
      <c r="BX4752" s="16"/>
      <c r="BY4752" s="16"/>
      <c r="BZ4752" s="16"/>
      <c r="CA4752" s="16"/>
      <c r="CB4752" s="14"/>
    </row>
    <row r="4753" spans="1:80" s="9" customFormat="1" x14ac:dyDescent="0.2">
      <c r="A4753" s="16"/>
      <c r="B4753" s="16"/>
      <c r="C4753" s="16"/>
      <c r="D4753" s="16"/>
      <c r="E4753" s="16"/>
      <c r="F4753" s="3"/>
      <c r="G4753" s="3"/>
      <c r="H4753" s="3"/>
      <c r="I4753" s="3"/>
      <c r="J4753" s="2"/>
      <c r="M4753" s="10"/>
      <c r="N4753" s="2"/>
      <c r="O4753" s="3"/>
      <c r="P4753" s="11"/>
      <c r="Q4753" s="16"/>
      <c r="R4753" s="4"/>
      <c r="S4753" s="12"/>
      <c r="T4753" s="16"/>
      <c r="U4753" s="4"/>
      <c r="V4753" s="3"/>
      <c r="W4753" s="3"/>
      <c r="X4753" s="3"/>
      <c r="Y4753" s="3"/>
      <c r="Z4753" s="3"/>
      <c r="AA4753" s="4"/>
      <c r="AB4753" s="4"/>
      <c r="AC4753" s="4"/>
      <c r="AD4753" s="4"/>
      <c r="AE4753" s="4"/>
      <c r="BA4753" s="13"/>
      <c r="BC4753" s="2"/>
      <c r="BD4753" s="2"/>
      <c r="BU4753" s="15"/>
      <c r="BV4753" s="6"/>
      <c r="BW4753" s="6"/>
      <c r="BX4753" s="16"/>
      <c r="BY4753" s="16"/>
      <c r="BZ4753" s="16"/>
      <c r="CA4753" s="16"/>
      <c r="CB4753" s="14"/>
    </row>
    <row r="4754" spans="1:80" s="9" customFormat="1" x14ac:dyDescent="0.2">
      <c r="A4754" s="16"/>
      <c r="B4754" s="16"/>
      <c r="C4754" s="16"/>
      <c r="D4754" s="16"/>
      <c r="E4754" s="16"/>
      <c r="F4754" s="3"/>
      <c r="G4754" s="3"/>
      <c r="H4754" s="3"/>
      <c r="I4754" s="3"/>
      <c r="J4754" s="2"/>
      <c r="M4754" s="10"/>
      <c r="N4754" s="2"/>
      <c r="O4754" s="3"/>
      <c r="P4754" s="11"/>
      <c r="Q4754" s="16"/>
      <c r="R4754" s="4"/>
      <c r="S4754" s="12"/>
      <c r="T4754" s="16"/>
      <c r="U4754" s="4"/>
      <c r="V4754" s="3"/>
      <c r="W4754" s="3"/>
      <c r="X4754" s="3"/>
      <c r="Y4754" s="3"/>
      <c r="Z4754" s="3"/>
      <c r="AA4754" s="4"/>
      <c r="AB4754" s="4"/>
      <c r="AC4754" s="4"/>
      <c r="AD4754" s="4"/>
      <c r="AE4754" s="4"/>
      <c r="BA4754" s="13"/>
      <c r="BC4754" s="2"/>
      <c r="BD4754" s="2"/>
      <c r="BU4754" s="15"/>
      <c r="BV4754" s="6"/>
      <c r="BW4754" s="6"/>
      <c r="BX4754" s="16"/>
      <c r="BY4754" s="16"/>
      <c r="BZ4754" s="16"/>
      <c r="CA4754" s="16"/>
      <c r="CB4754" s="14"/>
    </row>
    <row r="4755" spans="1:80" s="9" customFormat="1" x14ac:dyDescent="0.2">
      <c r="A4755" s="16"/>
      <c r="B4755" s="16"/>
      <c r="C4755" s="16"/>
      <c r="D4755" s="16"/>
      <c r="E4755" s="16"/>
      <c r="F4755" s="3"/>
      <c r="G4755" s="3"/>
      <c r="H4755" s="3"/>
      <c r="I4755" s="3"/>
      <c r="J4755" s="2"/>
      <c r="M4755" s="10"/>
      <c r="N4755" s="2"/>
      <c r="O4755" s="3"/>
      <c r="P4755" s="11"/>
      <c r="Q4755" s="16"/>
      <c r="R4755" s="4"/>
      <c r="S4755" s="12"/>
      <c r="T4755" s="16"/>
      <c r="U4755" s="4"/>
      <c r="V4755" s="3"/>
      <c r="W4755" s="3"/>
      <c r="X4755" s="3"/>
      <c r="Y4755" s="3"/>
      <c r="Z4755" s="3"/>
      <c r="AA4755" s="4"/>
      <c r="AB4755" s="4"/>
      <c r="AC4755" s="4"/>
      <c r="AD4755" s="4"/>
      <c r="AE4755" s="4"/>
      <c r="BA4755" s="13"/>
      <c r="BC4755" s="2"/>
      <c r="BD4755" s="2"/>
      <c r="BU4755" s="15"/>
      <c r="BV4755" s="6"/>
      <c r="BW4755" s="6"/>
      <c r="BX4755" s="16"/>
      <c r="BY4755" s="16"/>
      <c r="BZ4755" s="16"/>
      <c r="CA4755" s="16"/>
      <c r="CB4755" s="14"/>
    </row>
    <row r="4756" spans="1:80" s="9" customFormat="1" x14ac:dyDescent="0.2">
      <c r="A4756" s="16"/>
      <c r="B4756" s="16"/>
      <c r="C4756" s="16"/>
      <c r="D4756" s="16"/>
      <c r="E4756" s="16"/>
      <c r="F4756" s="3"/>
      <c r="G4756" s="3"/>
      <c r="H4756" s="3"/>
      <c r="I4756" s="3"/>
      <c r="J4756" s="2"/>
      <c r="M4756" s="10"/>
      <c r="N4756" s="2"/>
      <c r="O4756" s="3"/>
      <c r="P4756" s="11"/>
      <c r="Q4756" s="16"/>
      <c r="R4756" s="4"/>
      <c r="S4756" s="12"/>
      <c r="T4756" s="16"/>
      <c r="U4756" s="4"/>
      <c r="V4756" s="3"/>
      <c r="W4756" s="3"/>
      <c r="X4756" s="3"/>
      <c r="Y4756" s="3"/>
      <c r="Z4756" s="3"/>
      <c r="AA4756" s="4"/>
      <c r="AB4756" s="4"/>
      <c r="AC4756" s="4"/>
      <c r="AD4756" s="4"/>
      <c r="AE4756" s="4"/>
      <c r="BA4756" s="13"/>
      <c r="BC4756" s="2"/>
      <c r="BD4756" s="2"/>
      <c r="BU4756" s="15"/>
      <c r="BV4756" s="6"/>
      <c r="BW4756" s="6"/>
      <c r="BX4756" s="16"/>
      <c r="BY4756" s="16"/>
      <c r="BZ4756" s="16"/>
      <c r="CA4756" s="16"/>
      <c r="CB4756" s="14"/>
    </row>
    <row r="4757" spans="1:80" s="9" customFormat="1" x14ac:dyDescent="0.2">
      <c r="A4757" s="16"/>
      <c r="B4757" s="16"/>
      <c r="C4757" s="16"/>
      <c r="D4757" s="16"/>
      <c r="E4757" s="16"/>
      <c r="F4757" s="3"/>
      <c r="G4757" s="3"/>
      <c r="H4757" s="3"/>
      <c r="I4757" s="3"/>
      <c r="J4757" s="2"/>
      <c r="M4757" s="10"/>
      <c r="N4757" s="2"/>
      <c r="O4757" s="3"/>
      <c r="P4757" s="11"/>
      <c r="Q4757" s="16"/>
      <c r="R4757" s="4"/>
      <c r="S4757" s="12"/>
      <c r="T4757" s="16"/>
      <c r="U4757" s="4"/>
      <c r="V4757" s="3"/>
      <c r="W4757" s="3"/>
      <c r="X4757" s="3"/>
      <c r="Y4757" s="3"/>
      <c r="Z4757" s="3"/>
      <c r="AA4757" s="4"/>
      <c r="AB4757" s="4"/>
      <c r="AC4757" s="4"/>
      <c r="AD4757" s="4"/>
      <c r="AE4757" s="4"/>
      <c r="BA4757" s="13"/>
      <c r="BC4757" s="2"/>
      <c r="BD4757" s="2"/>
      <c r="BU4757" s="15"/>
      <c r="BV4757" s="6"/>
      <c r="BW4757" s="6"/>
      <c r="BX4757" s="16"/>
      <c r="BY4757" s="16"/>
      <c r="BZ4757" s="16"/>
      <c r="CA4757" s="16"/>
      <c r="CB4757" s="14"/>
    </row>
    <row r="4758" spans="1:80" s="9" customFormat="1" x14ac:dyDescent="0.2">
      <c r="A4758" s="16"/>
      <c r="B4758" s="16"/>
      <c r="C4758" s="16"/>
      <c r="D4758" s="16"/>
      <c r="E4758" s="16"/>
      <c r="F4758" s="3"/>
      <c r="G4758" s="3"/>
      <c r="H4758" s="3"/>
      <c r="I4758" s="3"/>
      <c r="J4758" s="2"/>
      <c r="M4758" s="10"/>
      <c r="N4758" s="2"/>
      <c r="O4758" s="3"/>
      <c r="P4758" s="11"/>
      <c r="Q4758" s="16"/>
      <c r="R4758" s="4"/>
      <c r="S4758" s="12"/>
      <c r="T4758" s="16"/>
      <c r="U4758" s="4"/>
      <c r="V4758" s="3"/>
      <c r="W4758" s="3"/>
      <c r="X4758" s="3"/>
      <c r="Y4758" s="3"/>
      <c r="Z4758" s="3"/>
      <c r="AA4758" s="4"/>
      <c r="AB4758" s="4"/>
      <c r="AC4758" s="4"/>
      <c r="AD4758" s="4"/>
      <c r="AE4758" s="4"/>
      <c r="BA4758" s="13"/>
      <c r="BC4758" s="2"/>
      <c r="BD4758" s="2"/>
      <c r="BU4758" s="15"/>
      <c r="BV4758" s="6"/>
      <c r="BW4758" s="6"/>
      <c r="BX4758" s="16"/>
      <c r="BY4758" s="16"/>
      <c r="BZ4758" s="16"/>
      <c r="CA4758" s="16"/>
      <c r="CB4758" s="14"/>
    </row>
    <row r="4759" spans="1:80" s="9" customFormat="1" x14ac:dyDescent="0.2">
      <c r="A4759" s="16"/>
      <c r="B4759" s="16"/>
      <c r="C4759" s="16"/>
      <c r="D4759" s="16"/>
      <c r="E4759" s="16"/>
      <c r="F4759" s="3"/>
      <c r="G4759" s="3"/>
      <c r="H4759" s="3"/>
      <c r="I4759" s="3"/>
      <c r="J4759" s="2"/>
      <c r="M4759" s="10"/>
      <c r="N4759" s="2"/>
      <c r="O4759" s="3"/>
      <c r="P4759" s="11"/>
      <c r="Q4759" s="16"/>
      <c r="R4759" s="4"/>
      <c r="S4759" s="12"/>
      <c r="T4759" s="16"/>
      <c r="U4759" s="4"/>
      <c r="V4759" s="3"/>
      <c r="W4759" s="3"/>
      <c r="X4759" s="3"/>
      <c r="Y4759" s="3"/>
      <c r="Z4759" s="3"/>
      <c r="AA4759" s="4"/>
      <c r="AB4759" s="4"/>
      <c r="AC4759" s="4"/>
      <c r="AD4759" s="4"/>
      <c r="AE4759" s="4"/>
      <c r="BA4759" s="13"/>
      <c r="BC4759" s="2"/>
      <c r="BD4759" s="2"/>
      <c r="BU4759" s="15"/>
      <c r="BV4759" s="6"/>
      <c r="BW4759" s="6"/>
      <c r="BX4759" s="16"/>
      <c r="BY4759" s="16"/>
      <c r="BZ4759" s="16"/>
      <c r="CA4759" s="16"/>
      <c r="CB4759" s="14"/>
    </row>
    <row r="4760" spans="1:80" s="9" customFormat="1" x14ac:dyDescent="0.2">
      <c r="A4760" s="16"/>
      <c r="B4760" s="16"/>
      <c r="C4760" s="16"/>
      <c r="D4760" s="16"/>
      <c r="E4760" s="16"/>
      <c r="F4760" s="3"/>
      <c r="G4760" s="3"/>
      <c r="H4760" s="3"/>
      <c r="I4760" s="3"/>
      <c r="J4760" s="2"/>
      <c r="M4760" s="10"/>
      <c r="N4760" s="2"/>
      <c r="O4760" s="3"/>
      <c r="P4760" s="11"/>
      <c r="Q4760" s="16"/>
      <c r="R4760" s="4"/>
      <c r="S4760" s="12"/>
      <c r="T4760" s="16"/>
      <c r="U4760" s="4"/>
      <c r="V4760" s="3"/>
      <c r="W4760" s="3"/>
      <c r="X4760" s="3"/>
      <c r="Y4760" s="3"/>
      <c r="Z4760" s="3"/>
      <c r="AA4760" s="4"/>
      <c r="AB4760" s="4"/>
      <c r="AC4760" s="4"/>
      <c r="AD4760" s="4"/>
      <c r="AE4760" s="4"/>
      <c r="BA4760" s="13"/>
      <c r="BC4760" s="2"/>
      <c r="BD4760" s="2"/>
      <c r="BU4760" s="15"/>
      <c r="BV4760" s="6"/>
      <c r="BW4760" s="6"/>
      <c r="BX4760" s="16"/>
      <c r="BY4760" s="16"/>
      <c r="BZ4760" s="16"/>
      <c r="CA4760" s="16"/>
      <c r="CB4760" s="14"/>
    </row>
    <row r="4761" spans="1:80" s="9" customFormat="1" x14ac:dyDescent="0.2">
      <c r="A4761" s="16"/>
      <c r="B4761" s="16"/>
      <c r="C4761" s="16"/>
      <c r="D4761" s="16"/>
      <c r="E4761" s="16"/>
      <c r="F4761" s="3"/>
      <c r="G4761" s="3"/>
      <c r="H4761" s="3"/>
      <c r="I4761" s="3"/>
      <c r="J4761" s="2"/>
      <c r="M4761" s="10"/>
      <c r="N4761" s="2"/>
      <c r="O4761" s="3"/>
      <c r="P4761" s="11"/>
      <c r="Q4761" s="16"/>
      <c r="R4761" s="4"/>
      <c r="S4761" s="12"/>
      <c r="T4761" s="16"/>
      <c r="U4761" s="4"/>
      <c r="V4761" s="3"/>
      <c r="W4761" s="3"/>
      <c r="X4761" s="3"/>
      <c r="Y4761" s="3"/>
      <c r="Z4761" s="3"/>
      <c r="AA4761" s="4"/>
      <c r="AB4761" s="4"/>
      <c r="AC4761" s="4"/>
      <c r="AD4761" s="4"/>
      <c r="AE4761" s="4"/>
      <c r="BA4761" s="13"/>
      <c r="BC4761" s="2"/>
      <c r="BD4761" s="2"/>
      <c r="BU4761" s="15"/>
      <c r="BV4761" s="6"/>
      <c r="BW4761" s="6"/>
      <c r="BX4761" s="16"/>
      <c r="BY4761" s="16"/>
      <c r="BZ4761" s="16"/>
      <c r="CA4761" s="16"/>
      <c r="CB4761" s="14"/>
    </row>
    <row r="4762" spans="1:80" s="9" customFormat="1" x14ac:dyDescent="0.2">
      <c r="A4762" s="16"/>
      <c r="B4762" s="16"/>
      <c r="C4762" s="16"/>
      <c r="D4762" s="16"/>
      <c r="E4762" s="16"/>
      <c r="F4762" s="3"/>
      <c r="G4762" s="3"/>
      <c r="H4762" s="3"/>
      <c r="I4762" s="3"/>
      <c r="J4762" s="2"/>
      <c r="M4762" s="10"/>
      <c r="N4762" s="2"/>
      <c r="O4762" s="3"/>
      <c r="P4762" s="11"/>
      <c r="Q4762" s="16"/>
      <c r="R4762" s="4"/>
      <c r="S4762" s="12"/>
      <c r="T4762" s="16"/>
      <c r="U4762" s="4"/>
      <c r="V4762" s="3"/>
      <c r="W4762" s="3"/>
      <c r="X4762" s="3"/>
      <c r="Y4762" s="3"/>
      <c r="Z4762" s="3"/>
      <c r="AA4762" s="4"/>
      <c r="AB4762" s="4"/>
      <c r="AC4762" s="4"/>
      <c r="AD4762" s="4"/>
      <c r="AE4762" s="4"/>
      <c r="BA4762" s="13"/>
      <c r="BC4762" s="2"/>
      <c r="BD4762" s="2"/>
      <c r="BU4762" s="15"/>
      <c r="BV4762" s="6"/>
      <c r="BW4762" s="6"/>
      <c r="BX4762" s="16"/>
      <c r="BY4762" s="16"/>
      <c r="BZ4762" s="16"/>
      <c r="CA4762" s="16"/>
      <c r="CB4762" s="14"/>
    </row>
    <row r="4763" spans="1:80" s="9" customFormat="1" x14ac:dyDescent="0.2">
      <c r="A4763" s="16"/>
      <c r="B4763" s="16"/>
      <c r="C4763" s="16"/>
      <c r="D4763" s="16"/>
      <c r="E4763" s="16"/>
      <c r="F4763" s="3"/>
      <c r="G4763" s="3"/>
      <c r="H4763" s="3"/>
      <c r="I4763" s="3"/>
      <c r="J4763" s="2"/>
      <c r="M4763" s="10"/>
      <c r="N4763" s="2"/>
      <c r="O4763" s="3"/>
      <c r="P4763" s="11"/>
      <c r="Q4763" s="16"/>
      <c r="R4763" s="4"/>
      <c r="S4763" s="12"/>
      <c r="T4763" s="16"/>
      <c r="U4763" s="4"/>
      <c r="V4763" s="3"/>
      <c r="W4763" s="3"/>
      <c r="X4763" s="3"/>
      <c r="Y4763" s="3"/>
      <c r="Z4763" s="3"/>
      <c r="AA4763" s="4"/>
      <c r="AB4763" s="4"/>
      <c r="AC4763" s="4"/>
      <c r="AD4763" s="4"/>
      <c r="AE4763" s="4"/>
      <c r="BA4763" s="13"/>
      <c r="BC4763" s="2"/>
      <c r="BD4763" s="2"/>
      <c r="BU4763" s="15"/>
      <c r="BV4763" s="6"/>
      <c r="BW4763" s="6"/>
      <c r="BX4763" s="16"/>
      <c r="BY4763" s="16"/>
      <c r="BZ4763" s="16"/>
      <c r="CA4763" s="16"/>
      <c r="CB4763" s="14"/>
    </row>
    <row r="4764" spans="1:80" s="9" customFormat="1" x14ac:dyDescent="0.2">
      <c r="A4764" s="16"/>
      <c r="B4764" s="16"/>
      <c r="C4764" s="16"/>
      <c r="D4764" s="16"/>
      <c r="E4764" s="16"/>
      <c r="F4764" s="3"/>
      <c r="G4764" s="3"/>
      <c r="H4764" s="3"/>
      <c r="I4764" s="3"/>
      <c r="J4764" s="2"/>
      <c r="M4764" s="10"/>
      <c r="N4764" s="2"/>
      <c r="O4764" s="3"/>
      <c r="P4764" s="11"/>
      <c r="Q4764" s="16"/>
      <c r="R4764" s="4"/>
      <c r="S4764" s="12"/>
      <c r="T4764" s="16"/>
      <c r="U4764" s="4"/>
      <c r="V4764" s="3"/>
      <c r="W4764" s="3"/>
      <c r="X4764" s="3"/>
      <c r="Y4764" s="3"/>
      <c r="Z4764" s="3"/>
      <c r="AA4764" s="4"/>
      <c r="AB4764" s="4"/>
      <c r="AC4764" s="4"/>
      <c r="AD4764" s="4"/>
      <c r="AE4764" s="4"/>
      <c r="BA4764" s="13"/>
      <c r="BC4764" s="2"/>
      <c r="BD4764" s="2"/>
      <c r="BU4764" s="15"/>
      <c r="BV4764" s="6"/>
      <c r="BW4764" s="6"/>
      <c r="BX4764" s="16"/>
      <c r="BY4764" s="16"/>
      <c r="BZ4764" s="16"/>
      <c r="CA4764" s="16"/>
      <c r="CB4764" s="14"/>
    </row>
    <row r="4765" spans="1:80" s="9" customFormat="1" x14ac:dyDescent="0.2">
      <c r="A4765" s="16"/>
      <c r="B4765" s="16"/>
      <c r="C4765" s="16"/>
      <c r="D4765" s="16"/>
      <c r="E4765" s="16"/>
      <c r="F4765" s="3"/>
      <c r="G4765" s="3"/>
      <c r="H4765" s="3"/>
      <c r="I4765" s="3"/>
      <c r="J4765" s="2"/>
      <c r="M4765" s="10"/>
      <c r="N4765" s="2"/>
      <c r="O4765" s="3"/>
      <c r="P4765" s="11"/>
      <c r="Q4765" s="16"/>
      <c r="R4765" s="4"/>
      <c r="S4765" s="12"/>
      <c r="T4765" s="16"/>
      <c r="U4765" s="4"/>
      <c r="V4765" s="3"/>
      <c r="W4765" s="3"/>
      <c r="X4765" s="3"/>
      <c r="Y4765" s="3"/>
      <c r="Z4765" s="3"/>
      <c r="AA4765" s="4"/>
      <c r="AB4765" s="4"/>
      <c r="AC4765" s="4"/>
      <c r="AD4765" s="4"/>
      <c r="AE4765" s="4"/>
      <c r="BA4765" s="13"/>
      <c r="BC4765" s="2"/>
      <c r="BD4765" s="2"/>
      <c r="BU4765" s="15"/>
      <c r="BV4765" s="6"/>
      <c r="BW4765" s="6"/>
      <c r="BX4765" s="16"/>
      <c r="BY4765" s="16"/>
      <c r="BZ4765" s="16"/>
      <c r="CA4765" s="16"/>
      <c r="CB4765" s="14"/>
    </row>
    <row r="4766" spans="1:80" s="9" customFormat="1" x14ac:dyDescent="0.2">
      <c r="A4766" s="16"/>
      <c r="B4766" s="16"/>
      <c r="C4766" s="16"/>
      <c r="D4766" s="16"/>
      <c r="E4766" s="16"/>
      <c r="F4766" s="3"/>
      <c r="G4766" s="3"/>
      <c r="H4766" s="3"/>
      <c r="I4766" s="3"/>
      <c r="J4766" s="2"/>
      <c r="M4766" s="10"/>
      <c r="N4766" s="2"/>
      <c r="O4766" s="3"/>
      <c r="P4766" s="11"/>
      <c r="Q4766" s="16"/>
      <c r="R4766" s="4"/>
      <c r="S4766" s="12"/>
      <c r="T4766" s="16"/>
      <c r="U4766" s="4"/>
      <c r="V4766" s="3"/>
      <c r="W4766" s="3"/>
      <c r="X4766" s="3"/>
      <c r="Y4766" s="3"/>
      <c r="Z4766" s="3"/>
      <c r="AA4766" s="4"/>
      <c r="AB4766" s="4"/>
      <c r="AC4766" s="4"/>
      <c r="AD4766" s="4"/>
      <c r="AE4766" s="4"/>
      <c r="BA4766" s="13"/>
      <c r="BC4766" s="2"/>
      <c r="BD4766" s="2"/>
      <c r="BU4766" s="15"/>
      <c r="BV4766" s="6"/>
      <c r="BW4766" s="6"/>
      <c r="BX4766" s="16"/>
      <c r="BY4766" s="16"/>
      <c r="BZ4766" s="16"/>
      <c r="CA4766" s="16"/>
      <c r="CB4766" s="14"/>
    </row>
    <row r="4767" spans="1:80" s="9" customFormat="1" x14ac:dyDescent="0.2">
      <c r="A4767" s="16"/>
      <c r="B4767" s="16"/>
      <c r="C4767" s="16"/>
      <c r="D4767" s="16"/>
      <c r="E4767" s="16"/>
      <c r="F4767" s="3"/>
      <c r="G4767" s="3"/>
      <c r="H4767" s="3"/>
      <c r="I4767" s="3"/>
      <c r="J4767" s="2"/>
      <c r="M4767" s="10"/>
      <c r="N4767" s="2"/>
      <c r="O4767" s="3"/>
      <c r="P4767" s="11"/>
      <c r="Q4767" s="16"/>
      <c r="R4767" s="4"/>
      <c r="S4767" s="12"/>
      <c r="T4767" s="16"/>
      <c r="U4767" s="4"/>
      <c r="V4767" s="3"/>
      <c r="W4767" s="3"/>
      <c r="X4767" s="3"/>
      <c r="Y4767" s="3"/>
      <c r="Z4767" s="3"/>
      <c r="AA4767" s="4"/>
      <c r="AB4767" s="4"/>
      <c r="AC4767" s="4"/>
      <c r="AD4767" s="4"/>
      <c r="AE4767" s="4"/>
      <c r="BA4767" s="13"/>
      <c r="BC4767" s="2"/>
      <c r="BD4767" s="2"/>
      <c r="BU4767" s="15"/>
      <c r="BV4767" s="6"/>
      <c r="BW4767" s="6"/>
      <c r="BX4767" s="16"/>
      <c r="BY4767" s="16"/>
      <c r="BZ4767" s="16"/>
      <c r="CA4767" s="16"/>
      <c r="CB4767" s="14"/>
    </row>
    <row r="4768" spans="1:80" s="9" customFormat="1" x14ac:dyDescent="0.2">
      <c r="A4768" s="16"/>
      <c r="B4768" s="16"/>
      <c r="C4768" s="16"/>
      <c r="D4768" s="16"/>
      <c r="E4768" s="16"/>
      <c r="F4768" s="3"/>
      <c r="G4768" s="3"/>
      <c r="H4768" s="3"/>
      <c r="I4768" s="3"/>
      <c r="J4768" s="2"/>
      <c r="M4768" s="10"/>
      <c r="N4768" s="2"/>
      <c r="O4768" s="3"/>
      <c r="P4768" s="11"/>
      <c r="Q4768" s="16"/>
      <c r="R4768" s="4"/>
      <c r="S4768" s="12"/>
      <c r="T4768" s="16"/>
      <c r="U4768" s="4"/>
      <c r="V4768" s="3"/>
      <c r="W4768" s="3"/>
      <c r="X4768" s="3"/>
      <c r="Y4768" s="3"/>
      <c r="Z4768" s="3"/>
      <c r="AA4768" s="4"/>
      <c r="AB4768" s="4"/>
      <c r="AC4768" s="4"/>
      <c r="AD4768" s="4"/>
      <c r="AE4768" s="4"/>
      <c r="BA4768" s="13"/>
      <c r="BC4768" s="2"/>
      <c r="BD4768" s="2"/>
      <c r="BU4768" s="15"/>
      <c r="BV4768" s="6"/>
      <c r="BW4768" s="6"/>
      <c r="BX4768" s="16"/>
      <c r="BY4768" s="16"/>
      <c r="BZ4768" s="16"/>
      <c r="CA4768" s="16"/>
      <c r="CB4768" s="14"/>
    </row>
    <row r="4769" spans="1:80" s="9" customFormat="1" x14ac:dyDescent="0.2">
      <c r="A4769" s="16"/>
      <c r="B4769" s="16"/>
      <c r="C4769" s="16"/>
      <c r="D4769" s="16"/>
      <c r="E4769" s="16"/>
      <c r="F4769" s="3"/>
      <c r="G4769" s="3"/>
      <c r="H4769" s="3"/>
      <c r="I4769" s="3"/>
      <c r="J4769" s="2"/>
      <c r="M4769" s="10"/>
      <c r="N4769" s="2"/>
      <c r="O4769" s="3"/>
      <c r="P4769" s="11"/>
      <c r="Q4769" s="16"/>
      <c r="R4769" s="4"/>
      <c r="S4769" s="12"/>
      <c r="T4769" s="16"/>
      <c r="U4769" s="4"/>
      <c r="V4769" s="3"/>
      <c r="W4769" s="3"/>
      <c r="X4769" s="3"/>
      <c r="Y4769" s="3"/>
      <c r="Z4769" s="3"/>
      <c r="AA4769" s="4"/>
      <c r="AB4769" s="4"/>
      <c r="AC4769" s="4"/>
      <c r="AD4769" s="4"/>
      <c r="AE4769" s="4"/>
      <c r="BA4769" s="13"/>
      <c r="BC4769" s="2"/>
      <c r="BD4769" s="2"/>
      <c r="BU4769" s="15"/>
      <c r="BV4769" s="6"/>
      <c r="BW4769" s="6"/>
      <c r="BX4769" s="16"/>
      <c r="BY4769" s="16"/>
      <c r="BZ4769" s="16"/>
      <c r="CA4769" s="16"/>
      <c r="CB4769" s="14"/>
    </row>
    <row r="4770" spans="1:80" s="9" customFormat="1" x14ac:dyDescent="0.2">
      <c r="A4770" s="16"/>
      <c r="B4770" s="16"/>
      <c r="C4770" s="16"/>
      <c r="D4770" s="16"/>
      <c r="E4770" s="16"/>
      <c r="F4770" s="3"/>
      <c r="G4770" s="3"/>
      <c r="H4770" s="3"/>
      <c r="I4770" s="3"/>
      <c r="J4770" s="2"/>
      <c r="M4770" s="10"/>
      <c r="N4770" s="2"/>
      <c r="O4770" s="3"/>
      <c r="P4770" s="11"/>
      <c r="Q4770" s="16"/>
      <c r="R4770" s="4"/>
      <c r="S4770" s="12"/>
      <c r="T4770" s="16"/>
      <c r="U4770" s="4"/>
      <c r="V4770" s="3"/>
      <c r="W4770" s="3"/>
      <c r="X4770" s="3"/>
      <c r="Y4770" s="3"/>
      <c r="Z4770" s="3"/>
      <c r="AA4770" s="4"/>
      <c r="AB4770" s="4"/>
      <c r="AC4770" s="4"/>
      <c r="AD4770" s="4"/>
      <c r="AE4770" s="4"/>
      <c r="BA4770" s="13"/>
      <c r="BC4770" s="2"/>
      <c r="BD4770" s="2"/>
      <c r="BU4770" s="15"/>
      <c r="BV4770" s="6"/>
      <c r="BW4770" s="6"/>
      <c r="BX4770" s="16"/>
      <c r="BY4770" s="16"/>
      <c r="BZ4770" s="16"/>
      <c r="CA4770" s="16"/>
      <c r="CB4770" s="14"/>
    </row>
    <row r="4771" spans="1:80" s="9" customFormat="1" x14ac:dyDescent="0.2">
      <c r="A4771" s="16"/>
      <c r="B4771" s="16"/>
      <c r="C4771" s="16"/>
      <c r="D4771" s="16"/>
      <c r="E4771" s="16"/>
      <c r="F4771" s="3"/>
      <c r="G4771" s="3"/>
      <c r="H4771" s="3"/>
      <c r="I4771" s="3"/>
      <c r="J4771" s="2"/>
      <c r="M4771" s="10"/>
      <c r="N4771" s="2"/>
      <c r="O4771" s="3"/>
      <c r="P4771" s="11"/>
      <c r="Q4771" s="16"/>
      <c r="R4771" s="4"/>
      <c r="S4771" s="12"/>
      <c r="T4771" s="16"/>
      <c r="U4771" s="4"/>
      <c r="V4771" s="3"/>
      <c r="W4771" s="3"/>
      <c r="X4771" s="3"/>
      <c r="Y4771" s="3"/>
      <c r="Z4771" s="3"/>
      <c r="AA4771" s="4"/>
      <c r="AB4771" s="4"/>
      <c r="AC4771" s="4"/>
      <c r="AD4771" s="4"/>
      <c r="AE4771" s="4"/>
      <c r="BA4771" s="13"/>
      <c r="BC4771" s="2"/>
      <c r="BD4771" s="2"/>
      <c r="BU4771" s="15"/>
      <c r="BV4771" s="6"/>
      <c r="BW4771" s="6"/>
      <c r="BX4771" s="16"/>
      <c r="BY4771" s="16"/>
      <c r="BZ4771" s="16"/>
      <c r="CA4771" s="16"/>
      <c r="CB4771" s="14"/>
    </row>
    <row r="4772" spans="1:80" s="9" customFormat="1" x14ac:dyDescent="0.2">
      <c r="A4772" s="16"/>
      <c r="B4772" s="16"/>
      <c r="C4772" s="16"/>
      <c r="D4772" s="16"/>
      <c r="E4772" s="16"/>
      <c r="F4772" s="3"/>
      <c r="G4772" s="3"/>
      <c r="H4772" s="3"/>
      <c r="I4772" s="3"/>
      <c r="J4772" s="2"/>
      <c r="M4772" s="10"/>
      <c r="N4772" s="2"/>
      <c r="O4772" s="3"/>
      <c r="P4772" s="11"/>
      <c r="Q4772" s="16"/>
      <c r="R4772" s="4"/>
      <c r="S4772" s="12"/>
      <c r="T4772" s="16"/>
      <c r="U4772" s="4"/>
      <c r="V4772" s="3"/>
      <c r="W4772" s="3"/>
      <c r="X4772" s="3"/>
      <c r="Y4772" s="3"/>
      <c r="Z4772" s="3"/>
      <c r="AA4772" s="4"/>
      <c r="AB4772" s="4"/>
      <c r="AC4772" s="4"/>
      <c r="AD4772" s="4"/>
      <c r="AE4772" s="4"/>
      <c r="BA4772" s="13"/>
      <c r="BC4772" s="2"/>
      <c r="BD4772" s="2"/>
      <c r="BU4772" s="15"/>
      <c r="BV4772" s="6"/>
      <c r="BW4772" s="6"/>
      <c r="BX4772" s="16"/>
      <c r="BY4772" s="16"/>
      <c r="BZ4772" s="16"/>
      <c r="CA4772" s="16"/>
      <c r="CB4772" s="14"/>
    </row>
    <row r="4773" spans="1:80" s="9" customFormat="1" x14ac:dyDescent="0.2">
      <c r="A4773" s="16"/>
      <c r="B4773" s="16"/>
      <c r="C4773" s="16"/>
      <c r="D4773" s="16"/>
      <c r="E4773" s="16"/>
      <c r="F4773" s="3"/>
      <c r="G4773" s="3"/>
      <c r="H4773" s="3"/>
      <c r="I4773" s="3"/>
      <c r="J4773" s="2"/>
      <c r="M4773" s="10"/>
      <c r="N4773" s="2"/>
      <c r="O4773" s="3"/>
      <c r="P4773" s="11"/>
      <c r="Q4773" s="16"/>
      <c r="R4773" s="4"/>
      <c r="S4773" s="12"/>
      <c r="T4773" s="16"/>
      <c r="U4773" s="4"/>
      <c r="V4773" s="3"/>
      <c r="W4773" s="3"/>
      <c r="X4773" s="3"/>
      <c r="Y4773" s="3"/>
      <c r="Z4773" s="3"/>
      <c r="AA4773" s="4"/>
      <c r="AB4773" s="4"/>
      <c r="AC4773" s="4"/>
      <c r="AD4773" s="4"/>
      <c r="AE4773" s="4"/>
      <c r="BA4773" s="13"/>
      <c r="BC4773" s="2"/>
      <c r="BD4773" s="2"/>
      <c r="BU4773" s="15"/>
      <c r="BV4773" s="6"/>
      <c r="BW4773" s="6"/>
      <c r="BX4773" s="16"/>
      <c r="BY4773" s="16"/>
      <c r="BZ4773" s="16"/>
      <c r="CA4773" s="16"/>
      <c r="CB4773" s="14"/>
    </row>
    <row r="4774" spans="1:80" s="9" customFormat="1" x14ac:dyDescent="0.2">
      <c r="A4774" s="16"/>
      <c r="B4774" s="16"/>
      <c r="C4774" s="16"/>
      <c r="D4774" s="16"/>
      <c r="E4774" s="16"/>
      <c r="F4774" s="3"/>
      <c r="G4774" s="3"/>
      <c r="H4774" s="3"/>
      <c r="I4774" s="3"/>
      <c r="J4774" s="2"/>
      <c r="M4774" s="10"/>
      <c r="N4774" s="2"/>
      <c r="O4774" s="3"/>
      <c r="P4774" s="11"/>
      <c r="Q4774" s="16"/>
      <c r="R4774" s="4"/>
      <c r="S4774" s="12"/>
      <c r="T4774" s="16"/>
      <c r="U4774" s="4"/>
      <c r="V4774" s="3"/>
      <c r="W4774" s="3"/>
      <c r="X4774" s="3"/>
      <c r="Y4774" s="3"/>
      <c r="Z4774" s="3"/>
      <c r="AA4774" s="4"/>
      <c r="AB4774" s="4"/>
      <c r="AC4774" s="4"/>
      <c r="AD4774" s="4"/>
      <c r="AE4774" s="4"/>
      <c r="BA4774" s="13"/>
      <c r="BC4774" s="2"/>
      <c r="BD4774" s="2"/>
      <c r="BU4774" s="15"/>
      <c r="BV4774" s="6"/>
      <c r="BW4774" s="6"/>
      <c r="BX4774" s="16"/>
      <c r="BY4774" s="16"/>
      <c r="BZ4774" s="16"/>
      <c r="CA4774" s="16"/>
      <c r="CB4774" s="14"/>
    </row>
    <row r="4775" spans="1:80" s="9" customFormat="1" x14ac:dyDescent="0.2">
      <c r="A4775" s="16"/>
      <c r="B4775" s="16"/>
      <c r="C4775" s="16"/>
      <c r="D4775" s="16"/>
      <c r="E4775" s="16"/>
      <c r="F4775" s="3"/>
      <c r="G4775" s="3"/>
      <c r="H4775" s="3"/>
      <c r="I4775" s="3"/>
      <c r="J4775" s="2"/>
      <c r="M4775" s="10"/>
      <c r="N4775" s="2"/>
      <c r="O4775" s="3"/>
      <c r="P4775" s="11"/>
      <c r="Q4775" s="16"/>
      <c r="R4775" s="4"/>
      <c r="S4775" s="12"/>
      <c r="T4775" s="16"/>
      <c r="U4775" s="4"/>
      <c r="V4775" s="3"/>
      <c r="W4775" s="3"/>
      <c r="X4775" s="3"/>
      <c r="Y4775" s="3"/>
      <c r="Z4775" s="3"/>
      <c r="AA4775" s="4"/>
      <c r="AB4775" s="4"/>
      <c r="AC4775" s="4"/>
      <c r="AD4775" s="4"/>
      <c r="AE4775" s="4"/>
      <c r="BA4775" s="13"/>
      <c r="BC4775" s="2"/>
      <c r="BD4775" s="2"/>
      <c r="BU4775" s="15"/>
      <c r="BV4775" s="6"/>
      <c r="BW4775" s="6"/>
      <c r="BX4775" s="16"/>
      <c r="BY4775" s="16"/>
      <c r="BZ4775" s="16"/>
      <c r="CA4775" s="16"/>
      <c r="CB4775" s="14"/>
    </row>
    <row r="4776" spans="1:80" s="9" customFormat="1" x14ac:dyDescent="0.2">
      <c r="A4776" s="16"/>
      <c r="B4776" s="16"/>
      <c r="C4776" s="16"/>
      <c r="D4776" s="16"/>
      <c r="E4776" s="16"/>
      <c r="F4776" s="3"/>
      <c r="G4776" s="3"/>
      <c r="H4776" s="3"/>
      <c r="I4776" s="3"/>
      <c r="J4776" s="2"/>
      <c r="M4776" s="10"/>
      <c r="N4776" s="2"/>
      <c r="O4776" s="3"/>
      <c r="P4776" s="11"/>
      <c r="Q4776" s="16"/>
      <c r="R4776" s="4"/>
      <c r="S4776" s="12"/>
      <c r="T4776" s="16"/>
      <c r="U4776" s="4"/>
      <c r="V4776" s="3"/>
      <c r="W4776" s="3"/>
      <c r="X4776" s="3"/>
      <c r="Y4776" s="3"/>
      <c r="Z4776" s="3"/>
      <c r="AA4776" s="4"/>
      <c r="AB4776" s="4"/>
      <c r="AC4776" s="4"/>
      <c r="AD4776" s="4"/>
      <c r="AE4776" s="4"/>
      <c r="BA4776" s="13"/>
      <c r="BC4776" s="2"/>
      <c r="BD4776" s="2"/>
      <c r="BU4776" s="15"/>
      <c r="BV4776" s="6"/>
      <c r="BW4776" s="6"/>
      <c r="BX4776" s="16"/>
      <c r="BY4776" s="16"/>
      <c r="BZ4776" s="16"/>
      <c r="CA4776" s="16"/>
      <c r="CB4776" s="14"/>
    </row>
    <row r="4777" spans="1:80" s="9" customFormat="1" x14ac:dyDescent="0.2">
      <c r="A4777" s="16"/>
      <c r="B4777" s="16"/>
      <c r="C4777" s="16"/>
      <c r="D4777" s="16"/>
      <c r="E4777" s="16"/>
      <c r="F4777" s="3"/>
      <c r="G4777" s="3"/>
      <c r="H4777" s="3"/>
      <c r="I4777" s="3"/>
      <c r="J4777" s="2"/>
      <c r="M4777" s="10"/>
      <c r="N4777" s="2"/>
      <c r="O4777" s="3"/>
      <c r="P4777" s="11"/>
      <c r="Q4777" s="16"/>
      <c r="R4777" s="4"/>
      <c r="S4777" s="12"/>
      <c r="T4777" s="16"/>
      <c r="U4777" s="4"/>
      <c r="V4777" s="3"/>
      <c r="W4777" s="3"/>
      <c r="X4777" s="3"/>
      <c r="Y4777" s="3"/>
      <c r="Z4777" s="3"/>
      <c r="AA4777" s="4"/>
      <c r="AB4777" s="4"/>
      <c r="AC4777" s="4"/>
      <c r="AD4777" s="4"/>
      <c r="AE4777" s="4"/>
      <c r="BA4777" s="13"/>
      <c r="BC4777" s="2"/>
      <c r="BD4777" s="2"/>
      <c r="BU4777" s="15"/>
      <c r="BV4777" s="6"/>
      <c r="BW4777" s="6"/>
      <c r="BX4777" s="16"/>
      <c r="BY4777" s="16"/>
      <c r="BZ4777" s="16"/>
      <c r="CA4777" s="16"/>
      <c r="CB4777" s="14"/>
    </row>
    <row r="4778" spans="1:80" s="9" customFormat="1" x14ac:dyDescent="0.2">
      <c r="A4778" s="16"/>
      <c r="B4778" s="16"/>
      <c r="C4778" s="16"/>
      <c r="D4778" s="16"/>
      <c r="E4778" s="16"/>
      <c r="F4778" s="3"/>
      <c r="G4778" s="3"/>
      <c r="H4778" s="3"/>
      <c r="I4778" s="3"/>
      <c r="J4778" s="2"/>
      <c r="M4778" s="10"/>
      <c r="N4778" s="2"/>
      <c r="O4778" s="3"/>
      <c r="P4778" s="11"/>
      <c r="Q4778" s="16"/>
      <c r="R4778" s="4"/>
      <c r="S4778" s="12"/>
      <c r="T4778" s="16"/>
      <c r="U4778" s="4"/>
      <c r="V4778" s="3"/>
      <c r="W4778" s="3"/>
      <c r="X4778" s="3"/>
      <c r="Y4778" s="3"/>
      <c r="Z4778" s="3"/>
      <c r="AA4778" s="4"/>
      <c r="AB4778" s="4"/>
      <c r="AC4778" s="4"/>
      <c r="AD4778" s="4"/>
      <c r="AE4778" s="4"/>
      <c r="BA4778" s="13"/>
      <c r="BC4778" s="2"/>
      <c r="BD4778" s="2"/>
      <c r="BU4778" s="15"/>
      <c r="BV4778" s="6"/>
      <c r="BW4778" s="6"/>
      <c r="BX4778" s="16"/>
      <c r="BY4778" s="16"/>
      <c r="BZ4778" s="16"/>
      <c r="CA4778" s="16"/>
      <c r="CB4778" s="14"/>
    </row>
    <row r="4779" spans="1:80" s="9" customFormat="1" x14ac:dyDescent="0.2">
      <c r="A4779" s="16"/>
      <c r="B4779" s="16"/>
      <c r="C4779" s="16"/>
      <c r="D4779" s="16"/>
      <c r="E4779" s="16"/>
      <c r="F4779" s="3"/>
      <c r="G4779" s="3"/>
      <c r="H4779" s="3"/>
      <c r="I4779" s="3"/>
      <c r="J4779" s="2"/>
      <c r="M4779" s="10"/>
      <c r="N4779" s="2"/>
      <c r="O4779" s="3"/>
      <c r="P4779" s="11"/>
      <c r="Q4779" s="16"/>
      <c r="R4779" s="4"/>
      <c r="S4779" s="12"/>
      <c r="T4779" s="16"/>
      <c r="U4779" s="4"/>
      <c r="V4779" s="3"/>
      <c r="W4779" s="3"/>
      <c r="X4779" s="3"/>
      <c r="Y4779" s="3"/>
      <c r="Z4779" s="3"/>
      <c r="AA4779" s="4"/>
      <c r="AB4779" s="4"/>
      <c r="AC4779" s="4"/>
      <c r="AD4779" s="4"/>
      <c r="AE4779" s="4"/>
      <c r="BA4779" s="13"/>
      <c r="BC4779" s="2"/>
      <c r="BD4779" s="2"/>
      <c r="BU4779" s="15"/>
      <c r="BV4779" s="6"/>
      <c r="BW4779" s="6"/>
      <c r="BX4779" s="16"/>
      <c r="BY4779" s="16"/>
      <c r="BZ4779" s="16"/>
      <c r="CA4779" s="16"/>
      <c r="CB4779" s="14"/>
    </row>
    <row r="4780" spans="1:80" s="9" customFormat="1" x14ac:dyDescent="0.2">
      <c r="A4780" s="16"/>
      <c r="B4780" s="16"/>
      <c r="C4780" s="16"/>
      <c r="D4780" s="16"/>
      <c r="E4780" s="16"/>
      <c r="F4780" s="3"/>
      <c r="G4780" s="3"/>
      <c r="H4780" s="3"/>
      <c r="I4780" s="3"/>
      <c r="J4780" s="2"/>
      <c r="M4780" s="10"/>
      <c r="N4780" s="2"/>
      <c r="O4780" s="3"/>
      <c r="P4780" s="11"/>
      <c r="Q4780" s="16"/>
      <c r="R4780" s="4"/>
      <c r="S4780" s="12"/>
      <c r="T4780" s="16"/>
      <c r="U4780" s="4"/>
      <c r="V4780" s="3"/>
      <c r="W4780" s="3"/>
      <c r="X4780" s="3"/>
      <c r="Y4780" s="3"/>
      <c r="Z4780" s="3"/>
      <c r="AA4780" s="4"/>
      <c r="AB4780" s="4"/>
      <c r="AC4780" s="4"/>
      <c r="AD4780" s="4"/>
      <c r="AE4780" s="4"/>
      <c r="BA4780" s="13"/>
      <c r="BC4780" s="2"/>
      <c r="BD4780" s="2"/>
      <c r="BU4780" s="15"/>
      <c r="BV4780" s="6"/>
      <c r="BW4780" s="6"/>
      <c r="BX4780" s="16"/>
      <c r="BY4780" s="16"/>
      <c r="BZ4780" s="16"/>
      <c r="CA4780" s="16"/>
      <c r="CB4780" s="14"/>
    </row>
    <row r="4781" spans="1:80" s="9" customFormat="1" x14ac:dyDescent="0.2">
      <c r="A4781" s="16"/>
      <c r="B4781" s="16"/>
      <c r="C4781" s="16"/>
      <c r="D4781" s="16"/>
      <c r="E4781" s="16"/>
      <c r="F4781" s="3"/>
      <c r="G4781" s="3"/>
      <c r="H4781" s="3"/>
      <c r="I4781" s="3"/>
      <c r="J4781" s="2"/>
      <c r="M4781" s="10"/>
      <c r="N4781" s="2"/>
      <c r="O4781" s="3"/>
      <c r="P4781" s="11"/>
      <c r="Q4781" s="16"/>
      <c r="R4781" s="4"/>
      <c r="S4781" s="12"/>
      <c r="T4781" s="16"/>
      <c r="U4781" s="4"/>
      <c r="V4781" s="3"/>
      <c r="W4781" s="3"/>
      <c r="X4781" s="3"/>
      <c r="Y4781" s="3"/>
      <c r="Z4781" s="3"/>
      <c r="AA4781" s="4"/>
      <c r="AB4781" s="4"/>
      <c r="AC4781" s="4"/>
      <c r="AD4781" s="4"/>
      <c r="AE4781" s="4"/>
      <c r="BA4781" s="13"/>
      <c r="BC4781" s="2"/>
      <c r="BD4781" s="2"/>
      <c r="BU4781" s="15"/>
      <c r="BV4781" s="6"/>
      <c r="BW4781" s="6"/>
      <c r="BX4781" s="16"/>
      <c r="BY4781" s="16"/>
      <c r="BZ4781" s="16"/>
      <c r="CA4781" s="16"/>
      <c r="CB4781" s="14"/>
    </row>
    <row r="4782" spans="1:80" s="9" customFormat="1" x14ac:dyDescent="0.2">
      <c r="A4782" s="16"/>
      <c r="B4782" s="16"/>
      <c r="C4782" s="16"/>
      <c r="D4782" s="16"/>
      <c r="E4782" s="16"/>
      <c r="F4782" s="3"/>
      <c r="G4782" s="3"/>
      <c r="H4782" s="3"/>
      <c r="I4782" s="3"/>
      <c r="J4782" s="2"/>
      <c r="M4782" s="10"/>
      <c r="N4782" s="2"/>
      <c r="O4782" s="3"/>
      <c r="P4782" s="11"/>
      <c r="Q4782" s="16"/>
      <c r="R4782" s="4"/>
      <c r="S4782" s="12"/>
      <c r="T4782" s="16"/>
      <c r="U4782" s="4"/>
      <c r="V4782" s="3"/>
      <c r="W4782" s="3"/>
      <c r="X4782" s="3"/>
      <c r="Y4782" s="3"/>
      <c r="Z4782" s="3"/>
      <c r="AA4782" s="4"/>
      <c r="AB4782" s="4"/>
      <c r="AC4782" s="4"/>
      <c r="AD4782" s="4"/>
      <c r="AE4782" s="4"/>
      <c r="BA4782" s="13"/>
      <c r="BC4782" s="2"/>
      <c r="BD4782" s="2"/>
      <c r="BU4782" s="15"/>
      <c r="BV4782" s="6"/>
      <c r="BW4782" s="6"/>
      <c r="BX4782" s="16"/>
      <c r="BY4782" s="16"/>
      <c r="BZ4782" s="16"/>
      <c r="CA4782" s="16"/>
      <c r="CB4782" s="14"/>
    </row>
    <row r="4783" spans="1:80" s="9" customFormat="1" x14ac:dyDescent="0.2">
      <c r="A4783" s="16"/>
      <c r="B4783" s="16"/>
      <c r="C4783" s="16"/>
      <c r="D4783" s="16"/>
      <c r="E4783" s="16"/>
      <c r="F4783" s="3"/>
      <c r="G4783" s="3"/>
      <c r="H4783" s="3"/>
      <c r="I4783" s="3"/>
      <c r="J4783" s="2"/>
      <c r="M4783" s="10"/>
      <c r="N4783" s="2"/>
      <c r="O4783" s="3"/>
      <c r="P4783" s="11"/>
      <c r="Q4783" s="16"/>
      <c r="R4783" s="4"/>
      <c r="S4783" s="12"/>
      <c r="T4783" s="16"/>
      <c r="U4783" s="4"/>
      <c r="V4783" s="3"/>
      <c r="W4783" s="3"/>
      <c r="X4783" s="3"/>
      <c r="Y4783" s="3"/>
      <c r="Z4783" s="3"/>
      <c r="AA4783" s="4"/>
      <c r="AB4783" s="4"/>
      <c r="AC4783" s="4"/>
      <c r="AD4783" s="4"/>
      <c r="AE4783" s="4"/>
      <c r="BA4783" s="13"/>
      <c r="BC4783" s="2"/>
      <c r="BD4783" s="2"/>
      <c r="BU4783" s="15"/>
      <c r="BV4783" s="6"/>
      <c r="BW4783" s="6"/>
      <c r="BX4783" s="16"/>
      <c r="BY4783" s="16"/>
      <c r="BZ4783" s="16"/>
      <c r="CA4783" s="16"/>
      <c r="CB4783" s="14"/>
    </row>
    <row r="4784" spans="1:80" s="9" customFormat="1" x14ac:dyDescent="0.2">
      <c r="A4784" s="16"/>
      <c r="B4784" s="16"/>
      <c r="C4784" s="16"/>
      <c r="D4784" s="16"/>
      <c r="E4784" s="16"/>
      <c r="F4784" s="3"/>
      <c r="G4784" s="3"/>
      <c r="H4784" s="3"/>
      <c r="I4784" s="3"/>
      <c r="J4784" s="2"/>
      <c r="M4784" s="10"/>
      <c r="N4784" s="2"/>
      <c r="O4784" s="3"/>
      <c r="P4784" s="11"/>
      <c r="Q4784" s="16"/>
      <c r="R4784" s="4"/>
      <c r="S4784" s="12"/>
      <c r="T4784" s="16"/>
      <c r="U4784" s="4"/>
      <c r="V4784" s="3"/>
      <c r="W4784" s="3"/>
      <c r="X4784" s="3"/>
      <c r="Y4784" s="3"/>
      <c r="Z4784" s="3"/>
      <c r="AA4784" s="4"/>
      <c r="AB4784" s="4"/>
      <c r="AC4784" s="4"/>
      <c r="AD4784" s="4"/>
      <c r="AE4784" s="4"/>
      <c r="BA4784" s="13"/>
      <c r="BC4784" s="2"/>
      <c r="BD4784" s="2"/>
      <c r="BU4784" s="15"/>
      <c r="BV4784" s="6"/>
      <c r="BW4784" s="6"/>
      <c r="BX4784" s="16"/>
      <c r="BY4784" s="16"/>
      <c r="BZ4784" s="16"/>
      <c r="CA4784" s="16"/>
      <c r="CB4784" s="14"/>
    </row>
    <row r="4785" spans="1:80" s="9" customFormat="1" x14ac:dyDescent="0.2">
      <c r="A4785" s="16"/>
      <c r="B4785" s="16"/>
      <c r="C4785" s="16"/>
      <c r="D4785" s="16"/>
      <c r="E4785" s="16"/>
      <c r="F4785" s="3"/>
      <c r="G4785" s="3"/>
      <c r="H4785" s="3"/>
      <c r="I4785" s="3"/>
      <c r="J4785" s="2"/>
      <c r="M4785" s="10"/>
      <c r="N4785" s="2"/>
      <c r="O4785" s="3"/>
      <c r="P4785" s="11"/>
      <c r="Q4785" s="16"/>
      <c r="R4785" s="4"/>
      <c r="S4785" s="12"/>
      <c r="T4785" s="16"/>
      <c r="U4785" s="4"/>
      <c r="V4785" s="3"/>
      <c r="W4785" s="3"/>
      <c r="X4785" s="3"/>
      <c r="Y4785" s="3"/>
      <c r="Z4785" s="3"/>
      <c r="AA4785" s="4"/>
      <c r="AB4785" s="4"/>
      <c r="AC4785" s="4"/>
      <c r="AD4785" s="4"/>
      <c r="AE4785" s="4"/>
      <c r="BA4785" s="13"/>
      <c r="BC4785" s="2"/>
      <c r="BD4785" s="2"/>
      <c r="BU4785" s="15"/>
      <c r="BV4785" s="6"/>
      <c r="BW4785" s="6"/>
      <c r="BX4785" s="16"/>
      <c r="BY4785" s="16"/>
      <c r="BZ4785" s="16"/>
      <c r="CA4785" s="16"/>
      <c r="CB4785" s="14"/>
    </row>
    <row r="4786" spans="1:80" s="9" customFormat="1" x14ac:dyDescent="0.2">
      <c r="A4786" s="16"/>
      <c r="B4786" s="16"/>
      <c r="C4786" s="16"/>
      <c r="D4786" s="16"/>
      <c r="E4786" s="16"/>
      <c r="F4786" s="3"/>
      <c r="G4786" s="3"/>
      <c r="H4786" s="3"/>
      <c r="I4786" s="3"/>
      <c r="J4786" s="2"/>
      <c r="M4786" s="10"/>
      <c r="N4786" s="2"/>
      <c r="O4786" s="3"/>
      <c r="P4786" s="11"/>
      <c r="Q4786" s="16"/>
      <c r="R4786" s="4"/>
      <c r="S4786" s="12"/>
      <c r="T4786" s="16"/>
      <c r="U4786" s="4"/>
      <c r="V4786" s="3"/>
      <c r="W4786" s="3"/>
      <c r="X4786" s="3"/>
      <c r="Y4786" s="3"/>
      <c r="Z4786" s="3"/>
      <c r="AA4786" s="4"/>
      <c r="AB4786" s="4"/>
      <c r="AC4786" s="4"/>
      <c r="AD4786" s="4"/>
      <c r="AE4786" s="4"/>
      <c r="BA4786" s="13"/>
      <c r="BC4786" s="2"/>
      <c r="BD4786" s="2"/>
      <c r="BU4786" s="15"/>
      <c r="BV4786" s="6"/>
      <c r="BW4786" s="6"/>
      <c r="BX4786" s="16"/>
      <c r="BY4786" s="16"/>
      <c r="BZ4786" s="16"/>
      <c r="CA4786" s="16"/>
      <c r="CB4786" s="14"/>
    </row>
    <row r="4787" spans="1:80" s="9" customFormat="1" x14ac:dyDescent="0.2">
      <c r="A4787" s="16"/>
      <c r="B4787" s="16"/>
      <c r="C4787" s="16"/>
      <c r="D4787" s="16"/>
      <c r="E4787" s="16"/>
      <c r="F4787" s="3"/>
      <c r="G4787" s="3"/>
      <c r="H4787" s="3"/>
      <c r="I4787" s="3"/>
      <c r="J4787" s="2"/>
      <c r="M4787" s="10"/>
      <c r="N4787" s="2"/>
      <c r="O4787" s="3"/>
      <c r="P4787" s="11"/>
      <c r="Q4787" s="16"/>
      <c r="R4787" s="4"/>
      <c r="S4787" s="12"/>
      <c r="T4787" s="16"/>
      <c r="U4787" s="4"/>
      <c r="V4787" s="3"/>
      <c r="W4787" s="3"/>
      <c r="X4787" s="3"/>
      <c r="Y4787" s="3"/>
      <c r="Z4787" s="3"/>
      <c r="AA4787" s="4"/>
      <c r="AB4787" s="4"/>
      <c r="AC4787" s="4"/>
      <c r="AD4787" s="4"/>
      <c r="AE4787" s="4"/>
      <c r="BA4787" s="13"/>
      <c r="BC4787" s="2"/>
      <c r="BD4787" s="2"/>
      <c r="BU4787" s="15"/>
      <c r="BV4787" s="6"/>
      <c r="BW4787" s="6"/>
      <c r="BX4787" s="16"/>
      <c r="BY4787" s="16"/>
      <c r="BZ4787" s="16"/>
      <c r="CA4787" s="16"/>
      <c r="CB4787" s="14"/>
    </row>
    <row r="4788" spans="1:80" s="9" customFormat="1" x14ac:dyDescent="0.2">
      <c r="A4788" s="16"/>
      <c r="B4788" s="16"/>
      <c r="C4788" s="16"/>
      <c r="D4788" s="16"/>
      <c r="E4788" s="16"/>
      <c r="F4788" s="3"/>
      <c r="G4788" s="3"/>
      <c r="H4788" s="3"/>
      <c r="I4788" s="3"/>
      <c r="J4788" s="2"/>
      <c r="M4788" s="10"/>
      <c r="N4788" s="2"/>
      <c r="O4788" s="3"/>
      <c r="P4788" s="11"/>
      <c r="Q4788" s="16"/>
      <c r="R4788" s="4"/>
      <c r="S4788" s="12"/>
      <c r="T4788" s="16"/>
      <c r="U4788" s="4"/>
      <c r="V4788" s="3"/>
      <c r="W4788" s="3"/>
      <c r="X4788" s="3"/>
      <c r="Y4788" s="3"/>
      <c r="Z4788" s="3"/>
      <c r="AA4788" s="4"/>
      <c r="AB4788" s="4"/>
      <c r="AC4788" s="4"/>
      <c r="AD4788" s="4"/>
      <c r="AE4788" s="4"/>
      <c r="BA4788" s="13"/>
      <c r="BC4788" s="2"/>
      <c r="BD4788" s="2"/>
      <c r="BU4788" s="15"/>
      <c r="BV4788" s="6"/>
      <c r="BW4788" s="6"/>
      <c r="BX4788" s="16"/>
      <c r="BY4788" s="16"/>
      <c r="BZ4788" s="16"/>
      <c r="CA4788" s="16"/>
      <c r="CB4788" s="14"/>
    </row>
    <row r="4789" spans="1:80" s="9" customFormat="1" x14ac:dyDescent="0.2">
      <c r="A4789" s="16"/>
      <c r="B4789" s="16"/>
      <c r="C4789" s="16"/>
      <c r="D4789" s="16"/>
      <c r="E4789" s="16"/>
      <c r="F4789" s="3"/>
      <c r="G4789" s="3"/>
      <c r="H4789" s="3"/>
      <c r="I4789" s="3"/>
      <c r="J4789" s="2"/>
      <c r="M4789" s="10"/>
      <c r="N4789" s="2"/>
      <c r="O4789" s="3"/>
      <c r="P4789" s="11"/>
      <c r="Q4789" s="16"/>
      <c r="R4789" s="4"/>
      <c r="S4789" s="12"/>
      <c r="T4789" s="16"/>
      <c r="U4789" s="4"/>
      <c r="V4789" s="3"/>
      <c r="W4789" s="3"/>
      <c r="X4789" s="3"/>
      <c r="Y4789" s="3"/>
      <c r="Z4789" s="3"/>
      <c r="AA4789" s="4"/>
      <c r="AB4789" s="4"/>
      <c r="AC4789" s="4"/>
      <c r="AD4789" s="4"/>
      <c r="AE4789" s="4"/>
      <c r="BA4789" s="13"/>
      <c r="BC4789" s="2"/>
      <c r="BD4789" s="2"/>
      <c r="BU4789" s="15"/>
      <c r="BV4789" s="6"/>
      <c r="BW4789" s="6"/>
      <c r="BX4789" s="16"/>
      <c r="BY4789" s="16"/>
      <c r="BZ4789" s="16"/>
      <c r="CA4789" s="16"/>
      <c r="CB4789" s="14"/>
    </row>
    <row r="4790" spans="1:80" s="9" customFormat="1" x14ac:dyDescent="0.2">
      <c r="A4790" s="16"/>
      <c r="B4790" s="16"/>
      <c r="C4790" s="16"/>
      <c r="D4790" s="16"/>
      <c r="E4790" s="16"/>
      <c r="F4790" s="3"/>
      <c r="G4790" s="3"/>
      <c r="H4790" s="3"/>
      <c r="I4790" s="3"/>
      <c r="J4790" s="2"/>
      <c r="M4790" s="10"/>
      <c r="N4790" s="2"/>
      <c r="O4790" s="3"/>
      <c r="P4790" s="11"/>
      <c r="Q4790" s="16"/>
      <c r="R4790" s="4"/>
      <c r="S4790" s="12"/>
      <c r="T4790" s="16"/>
      <c r="U4790" s="4"/>
      <c r="V4790" s="3"/>
      <c r="W4790" s="3"/>
      <c r="X4790" s="3"/>
      <c r="Y4790" s="3"/>
      <c r="Z4790" s="3"/>
      <c r="AA4790" s="4"/>
      <c r="AB4790" s="4"/>
      <c r="AC4790" s="4"/>
      <c r="AD4790" s="4"/>
      <c r="AE4790" s="4"/>
      <c r="BA4790" s="13"/>
      <c r="BC4790" s="2"/>
      <c r="BD4790" s="2"/>
      <c r="BU4790" s="15"/>
      <c r="BV4790" s="6"/>
      <c r="BW4790" s="6"/>
      <c r="BX4790" s="16"/>
      <c r="BY4790" s="16"/>
      <c r="BZ4790" s="16"/>
      <c r="CA4790" s="16"/>
      <c r="CB4790" s="14"/>
    </row>
    <row r="4791" spans="1:80" s="9" customFormat="1" x14ac:dyDescent="0.2">
      <c r="A4791" s="16"/>
      <c r="B4791" s="16"/>
      <c r="C4791" s="16"/>
      <c r="D4791" s="16"/>
      <c r="E4791" s="16"/>
      <c r="F4791" s="3"/>
      <c r="G4791" s="3"/>
      <c r="H4791" s="3"/>
      <c r="I4791" s="3"/>
      <c r="J4791" s="2"/>
      <c r="M4791" s="10"/>
      <c r="N4791" s="2"/>
      <c r="O4791" s="3"/>
      <c r="P4791" s="11"/>
      <c r="Q4791" s="16"/>
      <c r="R4791" s="4"/>
      <c r="S4791" s="12"/>
      <c r="T4791" s="16"/>
      <c r="U4791" s="4"/>
      <c r="V4791" s="3"/>
      <c r="W4791" s="3"/>
      <c r="X4791" s="3"/>
      <c r="Y4791" s="3"/>
      <c r="Z4791" s="3"/>
      <c r="AA4791" s="4"/>
      <c r="AB4791" s="4"/>
      <c r="AC4791" s="4"/>
      <c r="AD4791" s="4"/>
      <c r="AE4791" s="4"/>
      <c r="BA4791" s="13"/>
      <c r="BC4791" s="2"/>
      <c r="BD4791" s="2"/>
      <c r="BU4791" s="15"/>
      <c r="BV4791" s="6"/>
      <c r="BW4791" s="6"/>
      <c r="BX4791" s="16"/>
      <c r="BY4791" s="16"/>
      <c r="BZ4791" s="16"/>
      <c r="CA4791" s="16"/>
      <c r="CB4791" s="14"/>
    </row>
    <row r="4792" spans="1:80" s="9" customFormat="1" x14ac:dyDescent="0.2">
      <c r="A4792" s="16"/>
      <c r="B4792" s="16"/>
      <c r="C4792" s="16"/>
      <c r="D4792" s="16"/>
      <c r="E4792" s="16"/>
      <c r="F4792" s="3"/>
      <c r="G4792" s="3"/>
      <c r="H4792" s="3"/>
      <c r="I4792" s="3"/>
      <c r="J4792" s="2"/>
      <c r="M4792" s="10"/>
      <c r="N4792" s="2"/>
      <c r="O4792" s="3"/>
      <c r="P4792" s="11"/>
      <c r="Q4792" s="16"/>
      <c r="R4792" s="4"/>
      <c r="S4792" s="12"/>
      <c r="T4792" s="16"/>
      <c r="U4792" s="4"/>
      <c r="V4792" s="3"/>
      <c r="W4792" s="3"/>
      <c r="X4792" s="3"/>
      <c r="Y4792" s="3"/>
      <c r="Z4792" s="3"/>
      <c r="AA4792" s="4"/>
      <c r="AB4792" s="4"/>
      <c r="AC4792" s="4"/>
      <c r="AD4792" s="4"/>
      <c r="AE4792" s="4"/>
      <c r="BA4792" s="13"/>
      <c r="BC4792" s="2"/>
      <c r="BD4792" s="2"/>
      <c r="BU4792" s="15"/>
      <c r="BV4792" s="6"/>
      <c r="BW4792" s="6"/>
      <c r="BX4792" s="16"/>
      <c r="BY4792" s="16"/>
      <c r="BZ4792" s="16"/>
      <c r="CA4792" s="16"/>
      <c r="CB4792" s="14"/>
    </row>
    <row r="4793" spans="1:80" s="9" customFormat="1" x14ac:dyDescent="0.2">
      <c r="A4793" s="16"/>
      <c r="B4793" s="16"/>
      <c r="C4793" s="16"/>
      <c r="D4793" s="16"/>
      <c r="E4793" s="16"/>
      <c r="F4793" s="3"/>
      <c r="G4793" s="3"/>
      <c r="H4793" s="3"/>
      <c r="I4793" s="3"/>
      <c r="J4793" s="2"/>
      <c r="M4793" s="10"/>
      <c r="N4793" s="2"/>
      <c r="O4793" s="3"/>
      <c r="P4793" s="11"/>
      <c r="Q4793" s="16"/>
      <c r="R4793" s="4"/>
      <c r="S4793" s="12"/>
      <c r="T4793" s="16"/>
      <c r="U4793" s="4"/>
      <c r="V4793" s="3"/>
      <c r="W4793" s="3"/>
      <c r="X4793" s="3"/>
      <c r="Y4793" s="3"/>
      <c r="Z4793" s="3"/>
      <c r="AA4793" s="4"/>
      <c r="AB4793" s="4"/>
      <c r="AC4793" s="4"/>
      <c r="AD4793" s="4"/>
      <c r="AE4793" s="4"/>
      <c r="BA4793" s="13"/>
      <c r="BC4793" s="2"/>
      <c r="BD4793" s="2"/>
      <c r="BU4793" s="15"/>
      <c r="BV4793" s="6"/>
      <c r="BW4793" s="6"/>
      <c r="BX4793" s="16"/>
      <c r="BY4793" s="16"/>
      <c r="BZ4793" s="16"/>
      <c r="CA4793" s="16"/>
      <c r="CB4793" s="14"/>
    </row>
    <row r="4794" spans="1:80" s="9" customFormat="1" x14ac:dyDescent="0.2">
      <c r="A4794" s="16"/>
      <c r="B4794" s="16"/>
      <c r="C4794" s="16"/>
      <c r="D4794" s="16"/>
      <c r="E4794" s="16"/>
      <c r="F4794" s="3"/>
      <c r="G4794" s="3"/>
      <c r="H4794" s="3"/>
      <c r="I4794" s="3"/>
      <c r="J4794" s="2"/>
      <c r="M4794" s="10"/>
      <c r="N4794" s="2"/>
      <c r="O4794" s="3"/>
      <c r="P4794" s="11"/>
      <c r="Q4794" s="16"/>
      <c r="R4794" s="4"/>
      <c r="S4794" s="12"/>
      <c r="T4794" s="16"/>
      <c r="U4794" s="4"/>
      <c r="V4794" s="3"/>
      <c r="W4794" s="3"/>
      <c r="X4794" s="3"/>
      <c r="Y4794" s="3"/>
      <c r="Z4794" s="3"/>
      <c r="AA4794" s="4"/>
      <c r="AB4794" s="4"/>
      <c r="AC4794" s="4"/>
      <c r="AD4794" s="4"/>
      <c r="AE4794" s="4"/>
      <c r="BA4794" s="13"/>
      <c r="BC4794" s="2"/>
      <c r="BD4794" s="2"/>
      <c r="BU4794" s="15"/>
      <c r="BV4794" s="6"/>
      <c r="BW4794" s="6"/>
      <c r="BX4794" s="16"/>
      <c r="BY4794" s="16"/>
      <c r="BZ4794" s="16"/>
      <c r="CA4794" s="16"/>
      <c r="CB4794" s="14"/>
    </row>
    <row r="4795" spans="1:80" s="9" customFormat="1" x14ac:dyDescent="0.2">
      <c r="A4795" s="16"/>
      <c r="B4795" s="16"/>
      <c r="C4795" s="16"/>
      <c r="D4795" s="16"/>
      <c r="E4795" s="16"/>
      <c r="F4795" s="3"/>
      <c r="G4795" s="3"/>
      <c r="H4795" s="3"/>
      <c r="I4795" s="3"/>
      <c r="J4795" s="2"/>
      <c r="M4795" s="10"/>
      <c r="N4795" s="2"/>
      <c r="O4795" s="3"/>
      <c r="P4795" s="11"/>
      <c r="Q4795" s="16"/>
      <c r="R4795" s="4"/>
      <c r="S4795" s="12"/>
      <c r="T4795" s="16"/>
      <c r="U4795" s="4"/>
      <c r="V4795" s="3"/>
      <c r="W4795" s="3"/>
      <c r="X4795" s="3"/>
      <c r="Y4795" s="3"/>
      <c r="Z4795" s="3"/>
      <c r="AA4795" s="4"/>
      <c r="AB4795" s="4"/>
      <c r="AC4795" s="4"/>
      <c r="AD4795" s="4"/>
      <c r="AE4795" s="4"/>
      <c r="BA4795" s="13"/>
      <c r="BC4795" s="2"/>
      <c r="BD4795" s="2"/>
      <c r="BU4795" s="15"/>
      <c r="BV4795" s="6"/>
      <c r="BW4795" s="6"/>
      <c r="BX4795" s="16"/>
      <c r="BY4795" s="16"/>
      <c r="BZ4795" s="16"/>
      <c r="CA4795" s="16"/>
      <c r="CB4795" s="14"/>
    </row>
    <row r="4796" spans="1:80" s="9" customFormat="1" x14ac:dyDescent="0.2">
      <c r="A4796" s="16"/>
      <c r="B4796" s="16"/>
      <c r="C4796" s="16"/>
      <c r="D4796" s="16"/>
      <c r="E4796" s="16"/>
      <c r="F4796" s="3"/>
      <c r="G4796" s="3"/>
      <c r="H4796" s="3"/>
      <c r="I4796" s="3"/>
      <c r="J4796" s="2"/>
      <c r="M4796" s="10"/>
      <c r="N4796" s="2"/>
      <c r="O4796" s="3"/>
      <c r="P4796" s="11"/>
      <c r="Q4796" s="16"/>
      <c r="R4796" s="4"/>
      <c r="S4796" s="12"/>
      <c r="T4796" s="16"/>
      <c r="U4796" s="4"/>
      <c r="V4796" s="3"/>
      <c r="W4796" s="3"/>
      <c r="X4796" s="3"/>
      <c r="Y4796" s="3"/>
      <c r="Z4796" s="3"/>
      <c r="AA4796" s="4"/>
      <c r="AB4796" s="4"/>
      <c r="AC4796" s="4"/>
      <c r="AD4796" s="4"/>
      <c r="AE4796" s="4"/>
      <c r="BA4796" s="13"/>
      <c r="BC4796" s="2"/>
      <c r="BD4796" s="2"/>
      <c r="BU4796" s="15"/>
      <c r="BV4796" s="6"/>
      <c r="BW4796" s="6"/>
      <c r="BX4796" s="16"/>
      <c r="BY4796" s="16"/>
      <c r="BZ4796" s="16"/>
      <c r="CA4796" s="16"/>
      <c r="CB4796" s="14"/>
    </row>
    <row r="4797" spans="1:80" s="9" customFormat="1" x14ac:dyDescent="0.2">
      <c r="A4797" s="16"/>
      <c r="B4797" s="16"/>
      <c r="C4797" s="16"/>
      <c r="D4797" s="16"/>
      <c r="E4797" s="16"/>
      <c r="F4797" s="3"/>
      <c r="G4797" s="3"/>
      <c r="H4797" s="3"/>
      <c r="I4797" s="3"/>
      <c r="J4797" s="2"/>
      <c r="M4797" s="10"/>
      <c r="N4797" s="2"/>
      <c r="O4797" s="3"/>
      <c r="P4797" s="11"/>
      <c r="Q4797" s="16"/>
      <c r="R4797" s="4"/>
      <c r="S4797" s="12"/>
      <c r="T4797" s="16"/>
      <c r="U4797" s="4"/>
      <c r="V4797" s="3"/>
      <c r="W4797" s="3"/>
      <c r="X4797" s="3"/>
      <c r="Y4797" s="3"/>
      <c r="Z4797" s="3"/>
      <c r="AA4797" s="4"/>
      <c r="AB4797" s="4"/>
      <c r="AC4797" s="4"/>
      <c r="AD4797" s="4"/>
      <c r="AE4797" s="4"/>
      <c r="BA4797" s="13"/>
      <c r="BC4797" s="2"/>
      <c r="BD4797" s="2"/>
      <c r="BU4797" s="15"/>
      <c r="BV4797" s="6"/>
      <c r="BW4797" s="6"/>
      <c r="BX4797" s="16"/>
      <c r="BY4797" s="16"/>
      <c r="BZ4797" s="16"/>
      <c r="CA4797" s="16"/>
      <c r="CB4797" s="14"/>
    </row>
    <row r="4798" spans="1:80" s="9" customFormat="1" x14ac:dyDescent="0.2">
      <c r="A4798" s="16"/>
      <c r="B4798" s="16"/>
      <c r="C4798" s="16"/>
      <c r="D4798" s="16"/>
      <c r="E4798" s="16"/>
      <c r="F4798" s="3"/>
      <c r="G4798" s="3"/>
      <c r="H4798" s="3"/>
      <c r="I4798" s="3"/>
      <c r="J4798" s="2"/>
      <c r="M4798" s="10"/>
      <c r="N4798" s="2"/>
      <c r="O4798" s="3"/>
      <c r="P4798" s="11"/>
      <c r="Q4798" s="16"/>
      <c r="R4798" s="4"/>
      <c r="S4798" s="12"/>
      <c r="T4798" s="16"/>
      <c r="U4798" s="4"/>
      <c r="V4798" s="3"/>
      <c r="W4798" s="3"/>
      <c r="X4798" s="3"/>
      <c r="Y4798" s="3"/>
      <c r="Z4798" s="3"/>
      <c r="AA4798" s="4"/>
      <c r="AB4798" s="4"/>
      <c r="AC4798" s="4"/>
      <c r="AD4798" s="4"/>
      <c r="AE4798" s="4"/>
      <c r="BA4798" s="13"/>
      <c r="BC4798" s="2"/>
      <c r="BD4798" s="2"/>
      <c r="BU4798" s="15"/>
      <c r="BV4798" s="6"/>
      <c r="BW4798" s="6"/>
      <c r="BX4798" s="16"/>
      <c r="BY4798" s="16"/>
      <c r="BZ4798" s="16"/>
      <c r="CA4798" s="16"/>
      <c r="CB4798" s="14"/>
    </row>
    <row r="4799" spans="1:80" s="9" customFormat="1" x14ac:dyDescent="0.2">
      <c r="A4799" s="16"/>
      <c r="B4799" s="16"/>
      <c r="C4799" s="16"/>
      <c r="D4799" s="16"/>
      <c r="E4799" s="16"/>
      <c r="F4799" s="3"/>
      <c r="G4799" s="3"/>
      <c r="H4799" s="3"/>
      <c r="I4799" s="3"/>
      <c r="J4799" s="2"/>
      <c r="M4799" s="10"/>
      <c r="N4799" s="2"/>
      <c r="O4799" s="3"/>
      <c r="P4799" s="11"/>
      <c r="Q4799" s="16"/>
      <c r="R4799" s="4"/>
      <c r="S4799" s="12"/>
      <c r="T4799" s="16"/>
      <c r="U4799" s="4"/>
      <c r="V4799" s="3"/>
      <c r="W4799" s="3"/>
      <c r="X4799" s="3"/>
      <c r="Y4799" s="3"/>
      <c r="Z4799" s="3"/>
      <c r="AA4799" s="4"/>
      <c r="AB4799" s="4"/>
      <c r="AC4799" s="4"/>
      <c r="AD4799" s="4"/>
      <c r="AE4799" s="4"/>
      <c r="BA4799" s="13"/>
      <c r="BC4799" s="2"/>
      <c r="BD4799" s="2"/>
      <c r="BU4799" s="15"/>
      <c r="BV4799" s="6"/>
      <c r="BW4799" s="6"/>
      <c r="BX4799" s="16"/>
      <c r="BY4799" s="16"/>
      <c r="BZ4799" s="16"/>
      <c r="CA4799" s="16"/>
      <c r="CB4799" s="14"/>
    </row>
    <row r="4800" spans="1:80" s="9" customFormat="1" x14ac:dyDescent="0.2">
      <c r="A4800" s="16"/>
      <c r="B4800" s="16"/>
      <c r="C4800" s="16"/>
      <c r="D4800" s="16"/>
      <c r="E4800" s="16"/>
      <c r="F4800" s="3"/>
      <c r="G4800" s="3"/>
      <c r="H4800" s="3"/>
      <c r="I4800" s="3"/>
      <c r="J4800" s="2"/>
      <c r="M4800" s="10"/>
      <c r="N4800" s="2"/>
      <c r="O4800" s="3"/>
      <c r="P4800" s="11"/>
      <c r="Q4800" s="16"/>
      <c r="R4800" s="4"/>
      <c r="S4800" s="12"/>
      <c r="T4800" s="16"/>
      <c r="U4800" s="4"/>
      <c r="V4800" s="3"/>
      <c r="W4800" s="3"/>
      <c r="X4800" s="3"/>
      <c r="Y4800" s="3"/>
      <c r="Z4800" s="3"/>
      <c r="AA4800" s="4"/>
      <c r="AB4800" s="4"/>
      <c r="AC4800" s="4"/>
      <c r="AD4800" s="4"/>
      <c r="AE4800" s="4"/>
      <c r="BA4800" s="13"/>
      <c r="BC4800" s="2"/>
      <c r="BD4800" s="2"/>
      <c r="BU4800" s="15"/>
      <c r="BV4800" s="6"/>
      <c r="BW4800" s="6"/>
      <c r="BX4800" s="16"/>
      <c r="BY4800" s="16"/>
      <c r="BZ4800" s="16"/>
      <c r="CA4800" s="16"/>
      <c r="CB4800" s="14"/>
    </row>
    <row r="4801" spans="1:80" s="9" customFormat="1" x14ac:dyDescent="0.2">
      <c r="A4801" s="16"/>
      <c r="B4801" s="16"/>
      <c r="C4801" s="16"/>
      <c r="D4801" s="16"/>
      <c r="E4801" s="16"/>
      <c r="F4801" s="3"/>
      <c r="G4801" s="3"/>
      <c r="H4801" s="3"/>
      <c r="I4801" s="3"/>
      <c r="J4801" s="2"/>
      <c r="M4801" s="10"/>
      <c r="N4801" s="2"/>
      <c r="O4801" s="3"/>
      <c r="P4801" s="11"/>
      <c r="Q4801" s="16"/>
      <c r="R4801" s="4"/>
      <c r="S4801" s="12"/>
      <c r="T4801" s="16"/>
      <c r="U4801" s="4"/>
      <c r="V4801" s="3"/>
      <c r="W4801" s="3"/>
      <c r="X4801" s="3"/>
      <c r="Y4801" s="3"/>
      <c r="Z4801" s="3"/>
      <c r="AA4801" s="4"/>
      <c r="AB4801" s="4"/>
      <c r="AC4801" s="4"/>
      <c r="AD4801" s="4"/>
      <c r="AE4801" s="4"/>
      <c r="BA4801" s="13"/>
      <c r="BC4801" s="2"/>
      <c r="BD4801" s="2"/>
      <c r="BU4801" s="15"/>
      <c r="BV4801" s="6"/>
      <c r="BW4801" s="6"/>
      <c r="BX4801" s="16"/>
      <c r="BY4801" s="16"/>
      <c r="BZ4801" s="16"/>
      <c r="CA4801" s="16"/>
      <c r="CB4801" s="14"/>
    </row>
    <row r="4802" spans="1:80" s="9" customFormat="1" x14ac:dyDescent="0.2">
      <c r="A4802" s="16"/>
      <c r="B4802" s="16"/>
      <c r="C4802" s="16"/>
      <c r="D4802" s="16"/>
      <c r="E4802" s="16"/>
      <c r="F4802" s="3"/>
      <c r="G4802" s="3"/>
      <c r="H4802" s="3"/>
      <c r="I4802" s="3"/>
      <c r="J4802" s="2"/>
      <c r="M4802" s="10"/>
      <c r="N4802" s="2"/>
      <c r="O4802" s="3"/>
      <c r="P4802" s="11"/>
      <c r="Q4802" s="16"/>
      <c r="R4802" s="4"/>
      <c r="S4802" s="12"/>
      <c r="T4802" s="16"/>
      <c r="U4802" s="4"/>
      <c r="V4802" s="3"/>
      <c r="W4802" s="3"/>
      <c r="X4802" s="3"/>
      <c r="Y4802" s="3"/>
      <c r="Z4802" s="3"/>
      <c r="AA4802" s="4"/>
      <c r="AB4802" s="4"/>
      <c r="AC4802" s="4"/>
      <c r="AD4802" s="4"/>
      <c r="AE4802" s="4"/>
      <c r="BA4802" s="13"/>
      <c r="BC4802" s="2"/>
      <c r="BD4802" s="2"/>
      <c r="BU4802" s="15"/>
      <c r="BV4802" s="6"/>
      <c r="BW4802" s="6"/>
      <c r="BX4802" s="16"/>
      <c r="BY4802" s="16"/>
      <c r="BZ4802" s="16"/>
      <c r="CA4802" s="16"/>
      <c r="CB4802" s="14"/>
    </row>
    <row r="4803" spans="1:80" s="9" customFormat="1" x14ac:dyDescent="0.2">
      <c r="A4803" s="16"/>
      <c r="B4803" s="16"/>
      <c r="C4803" s="16"/>
      <c r="D4803" s="16"/>
      <c r="E4803" s="16"/>
      <c r="F4803" s="3"/>
      <c r="G4803" s="3"/>
      <c r="H4803" s="3"/>
      <c r="I4803" s="3"/>
      <c r="J4803" s="2"/>
      <c r="M4803" s="10"/>
      <c r="N4803" s="2"/>
      <c r="O4803" s="3"/>
      <c r="P4803" s="11"/>
      <c r="Q4803" s="16"/>
      <c r="R4803" s="4"/>
      <c r="S4803" s="12"/>
      <c r="T4803" s="16"/>
      <c r="U4803" s="4"/>
      <c r="V4803" s="3"/>
      <c r="W4803" s="3"/>
      <c r="X4803" s="3"/>
      <c r="Y4803" s="3"/>
      <c r="Z4803" s="3"/>
      <c r="AA4803" s="4"/>
      <c r="AB4803" s="4"/>
      <c r="AC4803" s="4"/>
      <c r="AD4803" s="4"/>
      <c r="AE4803" s="4"/>
      <c r="BA4803" s="13"/>
      <c r="BC4803" s="2"/>
      <c r="BD4803" s="2"/>
      <c r="BU4803" s="15"/>
      <c r="BV4803" s="6"/>
      <c r="BW4803" s="6"/>
      <c r="BX4803" s="16"/>
      <c r="BY4803" s="16"/>
      <c r="BZ4803" s="16"/>
      <c r="CA4803" s="16"/>
      <c r="CB4803" s="14"/>
    </row>
    <row r="4804" spans="1:80" s="9" customFormat="1" x14ac:dyDescent="0.2">
      <c r="A4804" s="16"/>
      <c r="B4804" s="16"/>
      <c r="C4804" s="16"/>
      <c r="D4804" s="16"/>
      <c r="E4804" s="16"/>
      <c r="F4804" s="3"/>
      <c r="G4804" s="3"/>
      <c r="H4804" s="3"/>
      <c r="I4804" s="3"/>
      <c r="J4804" s="2"/>
      <c r="M4804" s="10"/>
      <c r="N4804" s="2"/>
      <c r="O4804" s="3"/>
      <c r="P4804" s="11"/>
      <c r="Q4804" s="16"/>
      <c r="R4804" s="4"/>
      <c r="S4804" s="12"/>
      <c r="T4804" s="16"/>
      <c r="U4804" s="4"/>
      <c r="V4804" s="3"/>
      <c r="W4804" s="3"/>
      <c r="X4804" s="3"/>
      <c r="Y4804" s="3"/>
      <c r="Z4804" s="3"/>
      <c r="AA4804" s="4"/>
      <c r="AB4804" s="4"/>
      <c r="AC4804" s="4"/>
      <c r="AD4804" s="4"/>
      <c r="AE4804" s="4"/>
      <c r="BA4804" s="13"/>
      <c r="BC4804" s="2"/>
      <c r="BD4804" s="2"/>
      <c r="BU4804" s="15"/>
      <c r="BV4804" s="6"/>
      <c r="BW4804" s="6"/>
      <c r="BX4804" s="16"/>
      <c r="BY4804" s="16"/>
      <c r="BZ4804" s="16"/>
      <c r="CA4804" s="16"/>
      <c r="CB4804" s="14"/>
    </row>
    <row r="4805" spans="1:80" s="9" customFormat="1" x14ac:dyDescent="0.2">
      <c r="A4805" s="16"/>
      <c r="B4805" s="16"/>
      <c r="C4805" s="16"/>
      <c r="D4805" s="16"/>
      <c r="E4805" s="16"/>
      <c r="F4805" s="3"/>
      <c r="G4805" s="3"/>
      <c r="H4805" s="3"/>
      <c r="I4805" s="3"/>
      <c r="J4805" s="2"/>
      <c r="M4805" s="10"/>
      <c r="N4805" s="2"/>
      <c r="O4805" s="3"/>
      <c r="P4805" s="11"/>
      <c r="Q4805" s="16"/>
      <c r="R4805" s="4"/>
      <c r="S4805" s="12"/>
      <c r="T4805" s="16"/>
      <c r="U4805" s="4"/>
      <c r="V4805" s="3"/>
      <c r="W4805" s="3"/>
      <c r="X4805" s="3"/>
      <c r="Y4805" s="3"/>
      <c r="Z4805" s="3"/>
      <c r="AA4805" s="4"/>
      <c r="AB4805" s="4"/>
      <c r="AC4805" s="4"/>
      <c r="AD4805" s="4"/>
      <c r="AE4805" s="4"/>
      <c r="BA4805" s="13"/>
      <c r="BC4805" s="2"/>
      <c r="BD4805" s="2"/>
      <c r="BU4805" s="15"/>
      <c r="BV4805" s="6"/>
      <c r="BW4805" s="6"/>
      <c r="BX4805" s="16"/>
      <c r="BY4805" s="16"/>
      <c r="BZ4805" s="16"/>
      <c r="CA4805" s="16"/>
      <c r="CB4805" s="14"/>
    </row>
    <row r="4806" spans="1:80" s="9" customFormat="1" x14ac:dyDescent="0.2">
      <c r="A4806" s="16"/>
      <c r="B4806" s="16"/>
      <c r="C4806" s="16"/>
      <c r="D4806" s="16"/>
      <c r="E4806" s="16"/>
      <c r="F4806" s="3"/>
      <c r="G4806" s="3"/>
      <c r="H4806" s="3"/>
      <c r="I4806" s="3"/>
      <c r="J4806" s="2"/>
      <c r="M4806" s="10"/>
      <c r="N4806" s="2"/>
      <c r="O4806" s="3"/>
      <c r="P4806" s="11"/>
      <c r="Q4806" s="16"/>
      <c r="R4806" s="4"/>
      <c r="S4806" s="12"/>
      <c r="T4806" s="16"/>
      <c r="U4806" s="4"/>
      <c r="V4806" s="3"/>
      <c r="W4806" s="3"/>
      <c r="X4806" s="3"/>
      <c r="Y4806" s="3"/>
      <c r="Z4806" s="3"/>
      <c r="AA4806" s="4"/>
      <c r="AB4806" s="4"/>
      <c r="AC4806" s="4"/>
      <c r="AD4806" s="4"/>
      <c r="AE4806" s="4"/>
      <c r="BA4806" s="13"/>
      <c r="BC4806" s="2"/>
      <c r="BD4806" s="2"/>
      <c r="BU4806" s="15"/>
      <c r="BV4806" s="6"/>
      <c r="BW4806" s="6"/>
      <c r="BX4806" s="16"/>
      <c r="BY4806" s="16"/>
      <c r="BZ4806" s="16"/>
      <c r="CA4806" s="16"/>
      <c r="CB4806" s="14"/>
    </row>
    <row r="4807" spans="1:80" s="9" customFormat="1" x14ac:dyDescent="0.2">
      <c r="A4807" s="16"/>
      <c r="B4807" s="16"/>
      <c r="C4807" s="16"/>
      <c r="D4807" s="16"/>
      <c r="E4807" s="16"/>
      <c r="F4807" s="3"/>
      <c r="G4807" s="3"/>
      <c r="H4807" s="3"/>
      <c r="I4807" s="3"/>
      <c r="J4807" s="2"/>
      <c r="M4807" s="10"/>
      <c r="N4807" s="2"/>
      <c r="O4807" s="3"/>
      <c r="P4807" s="11"/>
      <c r="Q4807" s="16"/>
      <c r="R4807" s="4"/>
      <c r="S4807" s="12"/>
      <c r="T4807" s="16"/>
      <c r="U4807" s="4"/>
      <c r="V4807" s="3"/>
      <c r="W4807" s="3"/>
      <c r="X4807" s="3"/>
      <c r="Y4807" s="3"/>
      <c r="Z4807" s="3"/>
      <c r="AA4807" s="4"/>
      <c r="AB4807" s="4"/>
      <c r="AC4807" s="4"/>
      <c r="AD4807" s="4"/>
      <c r="AE4807" s="4"/>
      <c r="BA4807" s="13"/>
      <c r="BC4807" s="2"/>
      <c r="BD4807" s="2"/>
      <c r="BU4807" s="15"/>
      <c r="BV4807" s="6"/>
      <c r="BW4807" s="6"/>
      <c r="BX4807" s="16"/>
      <c r="BY4807" s="16"/>
      <c r="BZ4807" s="16"/>
      <c r="CA4807" s="16"/>
      <c r="CB4807" s="14"/>
    </row>
    <row r="4808" spans="1:80" s="9" customFormat="1" x14ac:dyDescent="0.2">
      <c r="A4808" s="16"/>
      <c r="B4808" s="16"/>
      <c r="C4808" s="16"/>
      <c r="D4808" s="16"/>
      <c r="E4808" s="16"/>
      <c r="F4808" s="3"/>
      <c r="G4808" s="3"/>
      <c r="H4808" s="3"/>
      <c r="I4808" s="3"/>
      <c r="J4808" s="2"/>
      <c r="M4808" s="10"/>
      <c r="N4808" s="2"/>
      <c r="O4808" s="3"/>
      <c r="P4808" s="11"/>
      <c r="Q4808" s="16"/>
      <c r="R4808" s="4"/>
      <c r="S4808" s="12"/>
      <c r="T4808" s="16"/>
      <c r="U4808" s="4"/>
      <c r="V4808" s="3"/>
      <c r="W4808" s="3"/>
      <c r="X4808" s="3"/>
      <c r="Y4808" s="3"/>
      <c r="Z4808" s="3"/>
      <c r="AA4808" s="4"/>
      <c r="AB4808" s="4"/>
      <c r="AC4808" s="4"/>
      <c r="AD4808" s="4"/>
      <c r="AE4808" s="4"/>
      <c r="BA4808" s="13"/>
      <c r="BC4808" s="2"/>
      <c r="BD4808" s="2"/>
      <c r="BU4808" s="15"/>
      <c r="BV4808" s="6"/>
      <c r="BW4808" s="6"/>
      <c r="BX4808" s="16"/>
      <c r="BY4808" s="16"/>
      <c r="BZ4808" s="16"/>
      <c r="CA4808" s="16"/>
      <c r="CB4808" s="14"/>
    </row>
    <row r="4809" spans="1:80" s="9" customFormat="1" x14ac:dyDescent="0.2">
      <c r="A4809" s="16"/>
      <c r="B4809" s="16"/>
      <c r="C4809" s="16"/>
      <c r="D4809" s="16"/>
      <c r="E4809" s="16"/>
      <c r="F4809" s="3"/>
      <c r="G4809" s="3"/>
      <c r="H4809" s="3"/>
      <c r="I4809" s="3"/>
      <c r="J4809" s="2"/>
      <c r="M4809" s="10"/>
      <c r="N4809" s="2"/>
      <c r="O4809" s="3"/>
      <c r="P4809" s="11"/>
      <c r="Q4809" s="16"/>
      <c r="R4809" s="4"/>
      <c r="S4809" s="12"/>
      <c r="T4809" s="16"/>
      <c r="U4809" s="4"/>
      <c r="V4809" s="3"/>
      <c r="W4809" s="3"/>
      <c r="X4809" s="3"/>
      <c r="Y4809" s="3"/>
      <c r="Z4809" s="3"/>
      <c r="AA4809" s="4"/>
      <c r="AB4809" s="4"/>
      <c r="AC4809" s="4"/>
      <c r="AD4809" s="4"/>
      <c r="AE4809" s="4"/>
      <c r="BA4809" s="13"/>
      <c r="BC4809" s="2"/>
      <c r="BD4809" s="2"/>
      <c r="BU4809" s="15"/>
      <c r="BV4809" s="6"/>
      <c r="BW4809" s="6"/>
      <c r="BX4809" s="16"/>
      <c r="BY4809" s="16"/>
      <c r="BZ4809" s="16"/>
      <c r="CA4809" s="16"/>
      <c r="CB4809" s="14"/>
    </row>
    <row r="4810" spans="1:80" s="9" customFormat="1" x14ac:dyDescent="0.2">
      <c r="A4810" s="16"/>
      <c r="B4810" s="16"/>
      <c r="C4810" s="16"/>
      <c r="D4810" s="16"/>
      <c r="E4810" s="16"/>
      <c r="F4810" s="3"/>
      <c r="G4810" s="3"/>
      <c r="H4810" s="3"/>
      <c r="I4810" s="3"/>
      <c r="J4810" s="2"/>
      <c r="M4810" s="10"/>
      <c r="N4810" s="2"/>
      <c r="O4810" s="3"/>
      <c r="P4810" s="11"/>
      <c r="Q4810" s="16"/>
      <c r="R4810" s="4"/>
      <c r="S4810" s="12"/>
      <c r="T4810" s="16"/>
      <c r="U4810" s="4"/>
      <c r="V4810" s="3"/>
      <c r="W4810" s="3"/>
      <c r="X4810" s="3"/>
      <c r="Y4810" s="3"/>
      <c r="Z4810" s="3"/>
      <c r="AA4810" s="4"/>
      <c r="AB4810" s="4"/>
      <c r="AC4810" s="4"/>
      <c r="AD4810" s="4"/>
      <c r="AE4810" s="4"/>
      <c r="BA4810" s="13"/>
      <c r="BC4810" s="2"/>
      <c r="BD4810" s="2"/>
      <c r="BU4810" s="15"/>
      <c r="BV4810" s="6"/>
      <c r="BW4810" s="6"/>
      <c r="BX4810" s="16"/>
      <c r="BY4810" s="16"/>
      <c r="BZ4810" s="16"/>
      <c r="CA4810" s="16"/>
      <c r="CB4810" s="14"/>
    </row>
    <row r="4811" spans="1:80" s="9" customFormat="1" x14ac:dyDescent="0.2">
      <c r="A4811" s="16"/>
      <c r="B4811" s="16"/>
      <c r="C4811" s="16"/>
      <c r="D4811" s="16"/>
      <c r="E4811" s="16"/>
      <c r="F4811" s="3"/>
      <c r="G4811" s="3"/>
      <c r="H4811" s="3"/>
      <c r="I4811" s="3"/>
      <c r="J4811" s="2"/>
      <c r="M4811" s="10"/>
      <c r="N4811" s="2"/>
      <c r="O4811" s="3"/>
      <c r="P4811" s="11"/>
      <c r="Q4811" s="16"/>
      <c r="R4811" s="4"/>
      <c r="S4811" s="12"/>
      <c r="T4811" s="16"/>
      <c r="U4811" s="4"/>
      <c r="V4811" s="3"/>
      <c r="W4811" s="3"/>
      <c r="X4811" s="3"/>
      <c r="Y4811" s="3"/>
      <c r="Z4811" s="3"/>
      <c r="AA4811" s="4"/>
      <c r="AB4811" s="4"/>
      <c r="AC4811" s="4"/>
      <c r="AD4811" s="4"/>
      <c r="AE4811" s="4"/>
      <c r="BA4811" s="13"/>
      <c r="BC4811" s="2"/>
      <c r="BD4811" s="2"/>
      <c r="BU4811" s="15"/>
      <c r="BV4811" s="6"/>
      <c r="BW4811" s="6"/>
      <c r="BX4811" s="16"/>
      <c r="BY4811" s="16"/>
      <c r="BZ4811" s="16"/>
      <c r="CA4811" s="16"/>
      <c r="CB4811" s="14"/>
    </row>
    <row r="4812" spans="1:80" s="9" customFormat="1" x14ac:dyDescent="0.2">
      <c r="A4812" s="16"/>
      <c r="B4812" s="16"/>
      <c r="C4812" s="16"/>
      <c r="D4812" s="16"/>
      <c r="E4812" s="16"/>
      <c r="F4812" s="3"/>
      <c r="G4812" s="3"/>
      <c r="H4812" s="3"/>
      <c r="I4812" s="3"/>
      <c r="J4812" s="2"/>
      <c r="M4812" s="10"/>
      <c r="N4812" s="2"/>
      <c r="O4812" s="3"/>
      <c r="P4812" s="11"/>
      <c r="Q4812" s="16"/>
      <c r="R4812" s="4"/>
      <c r="S4812" s="12"/>
      <c r="T4812" s="16"/>
      <c r="U4812" s="4"/>
      <c r="V4812" s="3"/>
      <c r="W4812" s="3"/>
      <c r="X4812" s="3"/>
      <c r="Y4812" s="3"/>
      <c r="Z4812" s="3"/>
      <c r="AA4812" s="4"/>
      <c r="AB4812" s="4"/>
      <c r="AC4812" s="4"/>
      <c r="AD4812" s="4"/>
      <c r="AE4812" s="4"/>
      <c r="BA4812" s="13"/>
      <c r="BC4812" s="2"/>
      <c r="BD4812" s="2"/>
      <c r="BU4812" s="15"/>
      <c r="BV4812" s="6"/>
      <c r="BW4812" s="6"/>
      <c r="BX4812" s="16"/>
      <c r="BY4812" s="16"/>
      <c r="BZ4812" s="16"/>
      <c r="CA4812" s="16"/>
      <c r="CB4812" s="14"/>
    </row>
    <row r="4813" spans="1:80" s="9" customFormat="1" x14ac:dyDescent="0.2">
      <c r="A4813" s="16"/>
      <c r="B4813" s="16"/>
      <c r="C4813" s="16"/>
      <c r="D4813" s="16"/>
      <c r="E4813" s="16"/>
      <c r="F4813" s="3"/>
      <c r="G4813" s="3"/>
      <c r="H4813" s="3"/>
      <c r="I4813" s="3"/>
      <c r="J4813" s="2"/>
      <c r="M4813" s="10"/>
      <c r="N4813" s="2"/>
      <c r="O4813" s="3"/>
      <c r="P4813" s="11"/>
      <c r="Q4813" s="16"/>
      <c r="R4813" s="4"/>
      <c r="S4813" s="12"/>
      <c r="T4813" s="16"/>
      <c r="U4813" s="4"/>
      <c r="V4813" s="3"/>
      <c r="W4813" s="3"/>
      <c r="X4813" s="3"/>
      <c r="Y4813" s="3"/>
      <c r="Z4813" s="3"/>
      <c r="AA4813" s="4"/>
      <c r="AB4813" s="4"/>
      <c r="AC4813" s="4"/>
      <c r="AD4813" s="4"/>
      <c r="AE4813" s="4"/>
      <c r="BA4813" s="13"/>
      <c r="BC4813" s="2"/>
      <c r="BD4813" s="2"/>
      <c r="BU4813" s="15"/>
      <c r="BV4813" s="6"/>
      <c r="BW4813" s="6"/>
      <c r="BX4813" s="16"/>
      <c r="BY4813" s="16"/>
      <c r="BZ4813" s="16"/>
      <c r="CA4813" s="16"/>
      <c r="CB4813" s="14"/>
    </row>
    <row r="4814" spans="1:80" s="9" customFormat="1" x14ac:dyDescent="0.2">
      <c r="A4814" s="16"/>
      <c r="B4814" s="16"/>
      <c r="C4814" s="16"/>
      <c r="D4814" s="16"/>
      <c r="E4814" s="16"/>
      <c r="F4814" s="3"/>
      <c r="G4814" s="3"/>
      <c r="H4814" s="3"/>
      <c r="I4814" s="3"/>
      <c r="J4814" s="2"/>
      <c r="M4814" s="10"/>
      <c r="N4814" s="2"/>
      <c r="O4814" s="3"/>
      <c r="P4814" s="11"/>
      <c r="Q4814" s="16"/>
      <c r="R4814" s="4"/>
      <c r="S4814" s="12"/>
      <c r="T4814" s="16"/>
      <c r="U4814" s="4"/>
      <c r="V4814" s="3"/>
      <c r="W4814" s="3"/>
      <c r="X4814" s="3"/>
      <c r="Y4814" s="3"/>
      <c r="Z4814" s="3"/>
      <c r="AA4814" s="4"/>
      <c r="AB4814" s="4"/>
      <c r="AC4814" s="4"/>
      <c r="AD4814" s="4"/>
      <c r="AE4814" s="4"/>
      <c r="BA4814" s="13"/>
      <c r="BC4814" s="2"/>
      <c r="BD4814" s="2"/>
      <c r="BU4814" s="15"/>
      <c r="BV4814" s="6"/>
      <c r="BW4814" s="6"/>
      <c r="BX4814" s="16"/>
      <c r="BY4814" s="16"/>
      <c r="BZ4814" s="16"/>
      <c r="CA4814" s="16"/>
      <c r="CB4814" s="14"/>
    </row>
    <row r="4815" spans="1:80" s="9" customFormat="1" x14ac:dyDescent="0.2">
      <c r="A4815" s="16"/>
      <c r="B4815" s="16"/>
      <c r="C4815" s="16"/>
      <c r="D4815" s="16"/>
      <c r="E4815" s="16"/>
      <c r="F4815" s="3"/>
      <c r="G4815" s="3"/>
      <c r="H4815" s="3"/>
      <c r="I4815" s="3"/>
      <c r="J4815" s="2"/>
      <c r="M4815" s="10"/>
      <c r="N4815" s="2"/>
      <c r="O4815" s="3"/>
      <c r="P4815" s="11"/>
      <c r="Q4815" s="16"/>
      <c r="R4815" s="4"/>
      <c r="S4815" s="12"/>
      <c r="T4815" s="16"/>
      <c r="U4815" s="4"/>
      <c r="V4815" s="3"/>
      <c r="W4815" s="3"/>
      <c r="X4815" s="3"/>
      <c r="Y4815" s="3"/>
      <c r="Z4815" s="3"/>
      <c r="AA4815" s="4"/>
      <c r="AB4815" s="4"/>
      <c r="AC4815" s="4"/>
      <c r="AD4815" s="4"/>
      <c r="AE4815" s="4"/>
      <c r="BA4815" s="13"/>
      <c r="BC4815" s="2"/>
      <c r="BD4815" s="2"/>
      <c r="BU4815" s="15"/>
      <c r="BV4815" s="6"/>
      <c r="BW4815" s="6"/>
      <c r="BX4815" s="16"/>
      <c r="BY4815" s="16"/>
      <c r="BZ4815" s="16"/>
      <c r="CA4815" s="16"/>
      <c r="CB4815" s="14"/>
    </row>
    <row r="4816" spans="1:80" s="9" customFormat="1" x14ac:dyDescent="0.2">
      <c r="A4816" s="16"/>
      <c r="B4816" s="16"/>
      <c r="C4816" s="16"/>
      <c r="D4816" s="16"/>
      <c r="E4816" s="16"/>
      <c r="F4816" s="3"/>
      <c r="G4816" s="3"/>
      <c r="H4816" s="3"/>
      <c r="I4816" s="3"/>
      <c r="J4816" s="2"/>
      <c r="M4816" s="10"/>
      <c r="N4816" s="2"/>
      <c r="O4816" s="3"/>
      <c r="P4816" s="11"/>
      <c r="Q4816" s="16"/>
      <c r="R4816" s="4"/>
      <c r="S4816" s="12"/>
      <c r="T4816" s="16"/>
      <c r="U4816" s="4"/>
      <c r="V4816" s="3"/>
      <c r="W4816" s="3"/>
      <c r="X4816" s="3"/>
      <c r="Y4816" s="3"/>
      <c r="Z4816" s="3"/>
      <c r="AA4816" s="4"/>
      <c r="AB4816" s="4"/>
      <c r="AC4816" s="4"/>
      <c r="AD4816" s="4"/>
      <c r="AE4816" s="4"/>
      <c r="BA4816" s="13"/>
      <c r="BC4816" s="2"/>
      <c r="BD4816" s="2"/>
      <c r="BU4816" s="15"/>
      <c r="BV4816" s="6"/>
      <c r="BW4816" s="6"/>
      <c r="BX4816" s="16"/>
      <c r="BY4816" s="16"/>
      <c r="BZ4816" s="16"/>
      <c r="CA4816" s="16"/>
      <c r="CB4816" s="14"/>
    </row>
    <row r="4817" spans="1:80" s="9" customFormat="1" x14ac:dyDescent="0.2">
      <c r="A4817" s="16"/>
      <c r="B4817" s="16"/>
      <c r="C4817" s="16"/>
      <c r="D4817" s="16"/>
      <c r="E4817" s="16"/>
      <c r="F4817" s="3"/>
      <c r="G4817" s="3"/>
      <c r="H4817" s="3"/>
      <c r="I4817" s="3"/>
      <c r="J4817" s="2"/>
      <c r="M4817" s="10"/>
      <c r="N4817" s="2"/>
      <c r="O4817" s="3"/>
      <c r="P4817" s="11"/>
      <c r="Q4817" s="16"/>
      <c r="R4817" s="4"/>
      <c r="S4817" s="12"/>
      <c r="T4817" s="16"/>
      <c r="U4817" s="4"/>
      <c r="V4817" s="3"/>
      <c r="W4817" s="3"/>
      <c r="X4817" s="3"/>
      <c r="Y4817" s="3"/>
      <c r="Z4817" s="3"/>
      <c r="AA4817" s="4"/>
      <c r="AB4817" s="4"/>
      <c r="AC4817" s="4"/>
      <c r="AD4817" s="4"/>
      <c r="AE4817" s="4"/>
      <c r="BA4817" s="13"/>
      <c r="BC4817" s="2"/>
      <c r="BD4817" s="2"/>
      <c r="BU4817" s="15"/>
      <c r="BV4817" s="6"/>
      <c r="BW4817" s="6"/>
      <c r="BX4817" s="16"/>
      <c r="BY4817" s="16"/>
      <c r="BZ4817" s="16"/>
      <c r="CA4817" s="16"/>
      <c r="CB4817" s="14"/>
    </row>
    <row r="4818" spans="1:80" s="9" customFormat="1" x14ac:dyDescent="0.2">
      <c r="A4818" s="16"/>
      <c r="B4818" s="16"/>
      <c r="C4818" s="16"/>
      <c r="D4818" s="16"/>
      <c r="E4818" s="16"/>
      <c r="F4818" s="3"/>
      <c r="G4818" s="3"/>
      <c r="H4818" s="3"/>
      <c r="I4818" s="3"/>
      <c r="J4818" s="2"/>
      <c r="M4818" s="10"/>
      <c r="N4818" s="2"/>
      <c r="O4818" s="3"/>
      <c r="P4818" s="11"/>
      <c r="Q4818" s="16"/>
      <c r="R4818" s="4"/>
      <c r="S4818" s="12"/>
      <c r="T4818" s="16"/>
      <c r="U4818" s="4"/>
      <c r="V4818" s="3"/>
      <c r="W4818" s="3"/>
      <c r="X4818" s="3"/>
      <c r="Y4818" s="3"/>
      <c r="Z4818" s="3"/>
      <c r="AA4818" s="4"/>
      <c r="AB4818" s="4"/>
      <c r="AC4818" s="4"/>
      <c r="AD4818" s="4"/>
      <c r="AE4818" s="4"/>
      <c r="BA4818" s="13"/>
      <c r="BC4818" s="2"/>
      <c r="BD4818" s="2"/>
      <c r="BU4818" s="15"/>
      <c r="BV4818" s="6"/>
      <c r="BW4818" s="6"/>
      <c r="BX4818" s="16"/>
      <c r="BY4818" s="16"/>
      <c r="BZ4818" s="16"/>
      <c r="CA4818" s="16"/>
      <c r="CB4818" s="14"/>
    </row>
    <row r="4819" spans="1:80" s="9" customFormat="1" x14ac:dyDescent="0.2">
      <c r="A4819" s="16"/>
      <c r="B4819" s="16"/>
      <c r="C4819" s="16"/>
      <c r="D4819" s="16"/>
      <c r="E4819" s="16"/>
      <c r="F4819" s="3"/>
      <c r="G4819" s="3"/>
      <c r="H4819" s="3"/>
      <c r="I4819" s="3"/>
      <c r="J4819" s="2"/>
      <c r="M4819" s="10"/>
      <c r="N4819" s="2"/>
      <c r="O4819" s="3"/>
      <c r="P4819" s="11"/>
      <c r="Q4819" s="16"/>
      <c r="R4819" s="4"/>
      <c r="S4819" s="12"/>
      <c r="T4819" s="16"/>
      <c r="U4819" s="4"/>
      <c r="V4819" s="3"/>
      <c r="W4819" s="3"/>
      <c r="X4819" s="3"/>
      <c r="Y4819" s="3"/>
      <c r="Z4819" s="3"/>
      <c r="AA4819" s="4"/>
      <c r="AB4819" s="4"/>
      <c r="AC4819" s="4"/>
      <c r="AD4819" s="4"/>
      <c r="AE4819" s="4"/>
      <c r="BA4819" s="13"/>
      <c r="BC4819" s="2"/>
      <c r="BD4819" s="2"/>
      <c r="BU4819" s="15"/>
      <c r="BV4819" s="6"/>
      <c r="BW4819" s="6"/>
      <c r="BX4819" s="16"/>
      <c r="BY4819" s="16"/>
      <c r="BZ4819" s="16"/>
      <c r="CA4819" s="16"/>
      <c r="CB4819" s="14"/>
    </row>
    <row r="4820" spans="1:80" s="9" customFormat="1" x14ac:dyDescent="0.2">
      <c r="A4820" s="16"/>
      <c r="B4820" s="16"/>
      <c r="C4820" s="16"/>
      <c r="D4820" s="16"/>
      <c r="E4820" s="16"/>
      <c r="F4820" s="3"/>
      <c r="G4820" s="3"/>
      <c r="H4820" s="3"/>
      <c r="I4820" s="3"/>
      <c r="J4820" s="2"/>
      <c r="M4820" s="10"/>
      <c r="N4820" s="2"/>
      <c r="O4820" s="3"/>
      <c r="P4820" s="11"/>
      <c r="Q4820" s="16"/>
      <c r="R4820" s="4"/>
      <c r="S4820" s="12"/>
      <c r="T4820" s="16"/>
      <c r="U4820" s="4"/>
      <c r="V4820" s="3"/>
      <c r="W4820" s="3"/>
      <c r="X4820" s="3"/>
      <c r="Y4820" s="3"/>
      <c r="Z4820" s="3"/>
      <c r="AA4820" s="4"/>
      <c r="AB4820" s="4"/>
      <c r="AC4820" s="4"/>
      <c r="AD4820" s="4"/>
      <c r="AE4820" s="4"/>
      <c r="BA4820" s="13"/>
      <c r="BC4820" s="2"/>
      <c r="BD4820" s="2"/>
      <c r="BU4820" s="15"/>
      <c r="BV4820" s="6"/>
      <c r="BW4820" s="6"/>
      <c r="BX4820" s="16"/>
      <c r="BY4820" s="16"/>
      <c r="BZ4820" s="16"/>
      <c r="CA4820" s="16"/>
      <c r="CB4820" s="14"/>
    </row>
    <row r="4821" spans="1:80" s="9" customFormat="1" x14ac:dyDescent="0.2">
      <c r="A4821" s="16"/>
      <c r="B4821" s="16"/>
      <c r="C4821" s="16"/>
      <c r="D4821" s="16"/>
      <c r="E4821" s="16"/>
      <c r="F4821" s="3"/>
      <c r="G4821" s="3"/>
      <c r="H4821" s="3"/>
      <c r="I4821" s="3"/>
      <c r="J4821" s="2"/>
      <c r="M4821" s="10"/>
      <c r="N4821" s="2"/>
      <c r="O4821" s="3"/>
      <c r="P4821" s="11"/>
      <c r="Q4821" s="16"/>
      <c r="R4821" s="4"/>
      <c r="S4821" s="12"/>
      <c r="T4821" s="16"/>
      <c r="U4821" s="4"/>
      <c r="V4821" s="3"/>
      <c r="W4821" s="3"/>
      <c r="X4821" s="3"/>
      <c r="Y4821" s="3"/>
      <c r="Z4821" s="3"/>
      <c r="AA4821" s="4"/>
      <c r="AB4821" s="4"/>
      <c r="AC4821" s="4"/>
      <c r="AD4821" s="4"/>
      <c r="AE4821" s="4"/>
      <c r="BA4821" s="13"/>
      <c r="BC4821" s="2"/>
      <c r="BD4821" s="2"/>
      <c r="BU4821" s="15"/>
      <c r="BV4821" s="6"/>
      <c r="BW4821" s="6"/>
      <c r="BX4821" s="16"/>
      <c r="BY4821" s="16"/>
      <c r="BZ4821" s="16"/>
      <c r="CA4821" s="16"/>
      <c r="CB4821" s="14"/>
    </row>
    <row r="4822" spans="1:80" s="9" customFormat="1" x14ac:dyDescent="0.2">
      <c r="A4822" s="16"/>
      <c r="B4822" s="16"/>
      <c r="C4822" s="16"/>
      <c r="D4822" s="16"/>
      <c r="E4822" s="16"/>
      <c r="F4822" s="3"/>
      <c r="G4822" s="3"/>
      <c r="H4822" s="3"/>
      <c r="I4822" s="3"/>
      <c r="J4822" s="2"/>
      <c r="M4822" s="10"/>
      <c r="N4822" s="2"/>
      <c r="O4822" s="3"/>
      <c r="P4822" s="11"/>
      <c r="Q4822" s="16"/>
      <c r="R4822" s="4"/>
      <c r="S4822" s="12"/>
      <c r="T4822" s="16"/>
      <c r="U4822" s="4"/>
      <c r="V4822" s="3"/>
      <c r="W4822" s="3"/>
      <c r="X4822" s="3"/>
      <c r="Y4822" s="3"/>
      <c r="Z4822" s="3"/>
      <c r="AA4822" s="4"/>
      <c r="AB4822" s="4"/>
      <c r="AC4822" s="4"/>
      <c r="AD4822" s="4"/>
      <c r="AE4822" s="4"/>
      <c r="BA4822" s="13"/>
      <c r="BC4822" s="2"/>
      <c r="BD4822" s="2"/>
      <c r="BU4822" s="15"/>
      <c r="BV4822" s="6"/>
      <c r="BW4822" s="6"/>
      <c r="BX4822" s="16"/>
      <c r="BY4822" s="16"/>
      <c r="BZ4822" s="16"/>
      <c r="CA4822" s="16"/>
      <c r="CB4822" s="14"/>
    </row>
    <row r="4823" spans="1:80" s="9" customFormat="1" x14ac:dyDescent="0.2">
      <c r="A4823" s="16"/>
      <c r="B4823" s="16"/>
      <c r="C4823" s="16"/>
      <c r="D4823" s="16"/>
      <c r="E4823" s="16"/>
      <c r="F4823" s="3"/>
      <c r="G4823" s="3"/>
      <c r="H4823" s="3"/>
      <c r="I4823" s="3"/>
      <c r="J4823" s="2"/>
      <c r="M4823" s="10"/>
      <c r="N4823" s="2"/>
      <c r="O4823" s="3"/>
      <c r="P4823" s="11"/>
      <c r="Q4823" s="16"/>
      <c r="R4823" s="4"/>
      <c r="S4823" s="12"/>
      <c r="T4823" s="16"/>
      <c r="U4823" s="4"/>
      <c r="V4823" s="3"/>
      <c r="W4823" s="3"/>
      <c r="X4823" s="3"/>
      <c r="Y4823" s="3"/>
      <c r="Z4823" s="3"/>
      <c r="AA4823" s="4"/>
      <c r="AB4823" s="4"/>
      <c r="AC4823" s="4"/>
      <c r="AD4823" s="4"/>
      <c r="AE4823" s="4"/>
      <c r="BA4823" s="13"/>
      <c r="BC4823" s="2"/>
      <c r="BD4823" s="2"/>
      <c r="BU4823" s="15"/>
      <c r="BV4823" s="6"/>
      <c r="BW4823" s="6"/>
      <c r="BX4823" s="16"/>
      <c r="BY4823" s="16"/>
      <c r="BZ4823" s="16"/>
      <c r="CA4823" s="16"/>
      <c r="CB4823" s="14"/>
    </row>
    <row r="4824" spans="1:80" s="9" customFormat="1" x14ac:dyDescent="0.2">
      <c r="A4824" s="16"/>
      <c r="B4824" s="16"/>
      <c r="C4824" s="16"/>
      <c r="D4824" s="16"/>
      <c r="E4824" s="16"/>
      <c r="F4824" s="3"/>
      <c r="G4824" s="3"/>
      <c r="H4824" s="3"/>
      <c r="I4824" s="3"/>
      <c r="J4824" s="2"/>
      <c r="M4824" s="10"/>
      <c r="N4824" s="2"/>
      <c r="O4824" s="3"/>
      <c r="P4824" s="11"/>
      <c r="Q4824" s="16"/>
      <c r="R4824" s="4"/>
      <c r="S4824" s="12"/>
      <c r="T4824" s="16"/>
      <c r="U4824" s="4"/>
      <c r="V4824" s="3"/>
      <c r="W4824" s="3"/>
      <c r="X4824" s="3"/>
      <c r="Y4824" s="3"/>
      <c r="Z4824" s="3"/>
      <c r="AA4824" s="4"/>
      <c r="AB4824" s="4"/>
      <c r="AC4824" s="4"/>
      <c r="AD4824" s="4"/>
      <c r="AE4824" s="4"/>
      <c r="BA4824" s="13"/>
      <c r="BC4824" s="2"/>
      <c r="BD4824" s="2"/>
      <c r="BU4824" s="15"/>
      <c r="BV4824" s="6"/>
      <c r="BW4824" s="6"/>
      <c r="BX4824" s="16"/>
      <c r="BY4824" s="16"/>
      <c r="BZ4824" s="16"/>
      <c r="CA4824" s="16"/>
      <c r="CB4824" s="14"/>
    </row>
    <row r="4825" spans="1:80" s="9" customFormat="1" x14ac:dyDescent="0.2">
      <c r="A4825" s="16"/>
      <c r="B4825" s="16"/>
      <c r="C4825" s="16"/>
      <c r="D4825" s="16"/>
      <c r="E4825" s="16"/>
      <c r="F4825" s="3"/>
      <c r="G4825" s="3"/>
      <c r="H4825" s="3"/>
      <c r="I4825" s="3"/>
      <c r="J4825" s="2"/>
      <c r="M4825" s="10"/>
      <c r="N4825" s="2"/>
      <c r="O4825" s="3"/>
      <c r="P4825" s="11"/>
      <c r="Q4825" s="16"/>
      <c r="R4825" s="4"/>
      <c r="S4825" s="12"/>
      <c r="T4825" s="16"/>
      <c r="U4825" s="4"/>
      <c r="V4825" s="3"/>
      <c r="W4825" s="3"/>
      <c r="X4825" s="3"/>
      <c r="Y4825" s="3"/>
      <c r="Z4825" s="3"/>
      <c r="AA4825" s="4"/>
      <c r="AB4825" s="4"/>
      <c r="AC4825" s="4"/>
      <c r="AD4825" s="4"/>
      <c r="AE4825" s="4"/>
      <c r="BA4825" s="13"/>
      <c r="BC4825" s="2"/>
      <c r="BD4825" s="2"/>
      <c r="BU4825" s="15"/>
      <c r="BV4825" s="6"/>
      <c r="BW4825" s="6"/>
      <c r="BX4825" s="16"/>
      <c r="BY4825" s="16"/>
      <c r="BZ4825" s="16"/>
      <c r="CA4825" s="16"/>
      <c r="CB4825" s="14"/>
    </row>
    <row r="4826" spans="1:80" s="9" customFormat="1" x14ac:dyDescent="0.2">
      <c r="A4826" s="16"/>
      <c r="B4826" s="16"/>
      <c r="C4826" s="16"/>
      <c r="D4826" s="16"/>
      <c r="E4826" s="16"/>
      <c r="F4826" s="3"/>
      <c r="G4826" s="3"/>
      <c r="H4826" s="3"/>
      <c r="I4826" s="3"/>
      <c r="J4826" s="2"/>
      <c r="M4826" s="10"/>
      <c r="N4826" s="2"/>
      <c r="O4826" s="3"/>
      <c r="P4826" s="11"/>
      <c r="Q4826" s="16"/>
      <c r="R4826" s="4"/>
      <c r="S4826" s="12"/>
      <c r="T4826" s="16"/>
      <c r="U4826" s="4"/>
      <c r="V4826" s="3"/>
      <c r="W4826" s="3"/>
      <c r="X4826" s="3"/>
      <c r="Y4826" s="3"/>
      <c r="Z4826" s="3"/>
      <c r="AA4826" s="4"/>
      <c r="AB4826" s="4"/>
      <c r="AC4826" s="4"/>
      <c r="AD4826" s="4"/>
      <c r="AE4826" s="4"/>
      <c r="BA4826" s="13"/>
      <c r="BC4826" s="2"/>
      <c r="BD4826" s="2"/>
      <c r="BU4826" s="15"/>
      <c r="BV4826" s="6"/>
      <c r="BW4826" s="6"/>
      <c r="BX4826" s="16"/>
      <c r="BY4826" s="16"/>
      <c r="BZ4826" s="16"/>
      <c r="CA4826" s="16"/>
      <c r="CB4826" s="14"/>
    </row>
    <row r="4827" spans="1:80" s="9" customFormat="1" x14ac:dyDescent="0.2">
      <c r="A4827" s="16"/>
      <c r="B4827" s="16"/>
      <c r="C4827" s="16"/>
      <c r="D4827" s="16"/>
      <c r="E4827" s="16"/>
      <c r="F4827" s="3"/>
      <c r="G4827" s="3"/>
      <c r="H4827" s="3"/>
      <c r="I4827" s="3"/>
      <c r="J4827" s="2"/>
      <c r="M4827" s="10"/>
      <c r="N4827" s="2"/>
      <c r="O4827" s="3"/>
      <c r="P4827" s="11"/>
      <c r="Q4827" s="16"/>
      <c r="R4827" s="4"/>
      <c r="S4827" s="12"/>
      <c r="T4827" s="16"/>
      <c r="U4827" s="4"/>
      <c r="V4827" s="3"/>
      <c r="W4827" s="3"/>
      <c r="X4827" s="3"/>
      <c r="Y4827" s="3"/>
      <c r="Z4827" s="3"/>
      <c r="AA4827" s="4"/>
      <c r="AB4827" s="4"/>
      <c r="AC4827" s="4"/>
      <c r="AD4827" s="4"/>
      <c r="AE4827" s="4"/>
      <c r="BA4827" s="13"/>
      <c r="BC4827" s="2"/>
      <c r="BD4827" s="2"/>
      <c r="BU4827" s="15"/>
      <c r="BV4827" s="6"/>
      <c r="BW4827" s="6"/>
      <c r="BX4827" s="16"/>
      <c r="BY4827" s="16"/>
      <c r="BZ4827" s="16"/>
      <c r="CA4827" s="16"/>
      <c r="CB4827" s="14"/>
    </row>
    <row r="4828" spans="1:80" s="9" customFormat="1" x14ac:dyDescent="0.2">
      <c r="A4828" s="16"/>
      <c r="B4828" s="16"/>
      <c r="C4828" s="16"/>
      <c r="D4828" s="16"/>
      <c r="E4828" s="16"/>
      <c r="F4828" s="3"/>
      <c r="G4828" s="3"/>
      <c r="H4828" s="3"/>
      <c r="I4828" s="3"/>
      <c r="J4828" s="2"/>
      <c r="M4828" s="10"/>
      <c r="N4828" s="2"/>
      <c r="O4828" s="3"/>
      <c r="P4828" s="11"/>
      <c r="Q4828" s="16"/>
      <c r="R4828" s="4"/>
      <c r="S4828" s="12"/>
      <c r="T4828" s="16"/>
      <c r="U4828" s="4"/>
      <c r="V4828" s="3"/>
      <c r="W4828" s="3"/>
      <c r="X4828" s="3"/>
      <c r="Y4828" s="3"/>
      <c r="Z4828" s="3"/>
      <c r="AA4828" s="4"/>
      <c r="AB4828" s="4"/>
      <c r="AC4828" s="4"/>
      <c r="AD4828" s="4"/>
      <c r="AE4828" s="4"/>
      <c r="BA4828" s="13"/>
      <c r="BC4828" s="2"/>
      <c r="BD4828" s="2"/>
      <c r="BU4828" s="15"/>
      <c r="BV4828" s="6"/>
      <c r="BW4828" s="6"/>
      <c r="BX4828" s="16"/>
      <c r="BY4828" s="16"/>
      <c r="BZ4828" s="16"/>
      <c r="CA4828" s="16"/>
      <c r="CB4828" s="14"/>
    </row>
    <row r="4829" spans="1:80" s="9" customFormat="1" x14ac:dyDescent="0.2">
      <c r="A4829" s="16"/>
      <c r="B4829" s="16"/>
      <c r="C4829" s="16"/>
      <c r="D4829" s="16"/>
      <c r="E4829" s="16"/>
      <c r="F4829" s="3"/>
      <c r="G4829" s="3"/>
      <c r="H4829" s="3"/>
      <c r="I4829" s="3"/>
      <c r="J4829" s="2"/>
      <c r="M4829" s="10"/>
      <c r="N4829" s="2"/>
      <c r="O4829" s="3"/>
      <c r="P4829" s="11"/>
      <c r="Q4829" s="16"/>
      <c r="R4829" s="4"/>
      <c r="S4829" s="12"/>
      <c r="T4829" s="16"/>
      <c r="U4829" s="4"/>
      <c r="V4829" s="3"/>
      <c r="W4829" s="3"/>
      <c r="X4829" s="3"/>
      <c r="Y4829" s="3"/>
      <c r="Z4829" s="3"/>
      <c r="AA4829" s="4"/>
      <c r="AB4829" s="4"/>
      <c r="AC4829" s="4"/>
      <c r="AD4829" s="4"/>
      <c r="AE4829" s="4"/>
      <c r="BA4829" s="13"/>
      <c r="BC4829" s="2"/>
      <c r="BD4829" s="2"/>
      <c r="BU4829" s="15"/>
      <c r="BV4829" s="6"/>
      <c r="BW4829" s="6"/>
      <c r="BX4829" s="16"/>
      <c r="BY4829" s="16"/>
      <c r="BZ4829" s="16"/>
      <c r="CA4829" s="16"/>
      <c r="CB4829" s="14"/>
    </row>
    <row r="4830" spans="1:80" s="9" customFormat="1" x14ac:dyDescent="0.2">
      <c r="A4830" s="16"/>
      <c r="B4830" s="16"/>
      <c r="C4830" s="16"/>
      <c r="D4830" s="16"/>
      <c r="E4830" s="16"/>
      <c r="F4830" s="3"/>
      <c r="G4830" s="3"/>
      <c r="H4830" s="3"/>
      <c r="I4830" s="3"/>
      <c r="J4830" s="2"/>
      <c r="M4830" s="10"/>
      <c r="N4830" s="2"/>
      <c r="O4830" s="3"/>
      <c r="P4830" s="11"/>
      <c r="Q4830" s="16"/>
      <c r="R4830" s="4"/>
      <c r="S4830" s="12"/>
      <c r="T4830" s="16"/>
      <c r="U4830" s="4"/>
      <c r="V4830" s="3"/>
      <c r="W4830" s="3"/>
      <c r="X4830" s="3"/>
      <c r="Y4830" s="3"/>
      <c r="Z4830" s="3"/>
      <c r="AA4830" s="4"/>
      <c r="AB4830" s="4"/>
      <c r="AC4830" s="4"/>
      <c r="AD4830" s="4"/>
      <c r="AE4830" s="4"/>
      <c r="BA4830" s="13"/>
      <c r="BC4830" s="2"/>
      <c r="BD4830" s="2"/>
      <c r="BU4830" s="15"/>
      <c r="BV4830" s="6"/>
      <c r="BW4830" s="6"/>
      <c r="BX4830" s="16"/>
      <c r="BY4830" s="16"/>
      <c r="BZ4830" s="16"/>
      <c r="CA4830" s="16"/>
      <c r="CB4830" s="14"/>
    </row>
    <row r="4831" spans="1:80" s="9" customFormat="1" x14ac:dyDescent="0.2">
      <c r="A4831" s="16"/>
      <c r="B4831" s="16"/>
      <c r="C4831" s="16"/>
      <c r="D4831" s="16"/>
      <c r="E4831" s="16"/>
      <c r="F4831" s="3"/>
      <c r="G4831" s="3"/>
      <c r="H4831" s="3"/>
      <c r="I4831" s="3"/>
      <c r="J4831" s="2"/>
      <c r="M4831" s="10"/>
      <c r="N4831" s="2"/>
      <c r="O4831" s="3"/>
      <c r="P4831" s="11"/>
      <c r="Q4831" s="16"/>
      <c r="R4831" s="4"/>
      <c r="S4831" s="12"/>
      <c r="T4831" s="16"/>
      <c r="U4831" s="4"/>
      <c r="V4831" s="3"/>
      <c r="W4831" s="3"/>
      <c r="X4831" s="3"/>
      <c r="Y4831" s="3"/>
      <c r="Z4831" s="3"/>
      <c r="AA4831" s="4"/>
      <c r="AB4831" s="4"/>
      <c r="AC4831" s="4"/>
      <c r="AD4831" s="4"/>
      <c r="AE4831" s="4"/>
      <c r="BA4831" s="13"/>
      <c r="BC4831" s="2"/>
      <c r="BD4831" s="2"/>
      <c r="BU4831" s="15"/>
      <c r="BV4831" s="6"/>
      <c r="BW4831" s="6"/>
      <c r="BX4831" s="16"/>
      <c r="BY4831" s="16"/>
      <c r="BZ4831" s="16"/>
      <c r="CA4831" s="16"/>
      <c r="CB4831" s="14"/>
    </row>
    <row r="4832" spans="1:80" s="9" customFormat="1" x14ac:dyDescent="0.2">
      <c r="A4832" s="16"/>
      <c r="B4832" s="16"/>
      <c r="C4832" s="16"/>
      <c r="D4832" s="16"/>
      <c r="E4832" s="16"/>
      <c r="F4832" s="3"/>
      <c r="G4832" s="3"/>
      <c r="H4832" s="3"/>
      <c r="I4832" s="3"/>
      <c r="J4832" s="2"/>
      <c r="M4832" s="10"/>
      <c r="N4832" s="2"/>
      <c r="O4832" s="3"/>
      <c r="P4832" s="11"/>
      <c r="Q4832" s="16"/>
      <c r="R4832" s="4"/>
      <c r="S4832" s="12"/>
      <c r="T4832" s="16"/>
      <c r="U4832" s="4"/>
      <c r="V4832" s="3"/>
      <c r="W4832" s="3"/>
      <c r="X4832" s="3"/>
      <c r="Y4832" s="3"/>
      <c r="Z4832" s="3"/>
      <c r="AA4832" s="4"/>
      <c r="AB4832" s="4"/>
      <c r="AC4832" s="4"/>
      <c r="AD4832" s="4"/>
      <c r="AE4832" s="4"/>
      <c r="BA4832" s="13"/>
      <c r="BC4832" s="2"/>
      <c r="BD4832" s="2"/>
      <c r="BU4832" s="15"/>
      <c r="BV4832" s="6"/>
      <c r="BW4832" s="6"/>
      <c r="BX4832" s="16"/>
      <c r="BY4832" s="16"/>
      <c r="BZ4832" s="16"/>
      <c r="CA4832" s="16"/>
      <c r="CB4832" s="14"/>
    </row>
    <row r="4833" spans="1:80" s="9" customFormat="1" x14ac:dyDescent="0.2">
      <c r="A4833" s="16"/>
      <c r="B4833" s="16"/>
      <c r="C4833" s="16"/>
      <c r="D4833" s="16"/>
      <c r="E4833" s="16"/>
      <c r="F4833" s="3"/>
      <c r="G4833" s="3"/>
      <c r="H4833" s="3"/>
      <c r="I4833" s="3"/>
      <c r="J4833" s="2"/>
      <c r="M4833" s="10"/>
      <c r="N4833" s="2"/>
      <c r="O4833" s="3"/>
      <c r="P4833" s="11"/>
      <c r="Q4833" s="16"/>
      <c r="R4833" s="4"/>
      <c r="S4833" s="12"/>
      <c r="T4833" s="16"/>
      <c r="U4833" s="4"/>
      <c r="V4833" s="3"/>
      <c r="W4833" s="3"/>
      <c r="X4833" s="3"/>
      <c r="Y4833" s="3"/>
      <c r="Z4833" s="3"/>
      <c r="AA4833" s="4"/>
      <c r="AB4833" s="4"/>
      <c r="AC4833" s="4"/>
      <c r="AD4833" s="4"/>
      <c r="AE4833" s="4"/>
      <c r="BA4833" s="13"/>
      <c r="BC4833" s="2"/>
      <c r="BD4833" s="2"/>
      <c r="BU4833" s="15"/>
      <c r="BV4833" s="6"/>
      <c r="BW4833" s="6"/>
      <c r="BX4833" s="16"/>
      <c r="BY4833" s="16"/>
      <c r="BZ4833" s="16"/>
      <c r="CA4833" s="16"/>
      <c r="CB4833" s="14"/>
    </row>
    <row r="4834" spans="1:80" s="9" customFormat="1" x14ac:dyDescent="0.2">
      <c r="A4834" s="16"/>
      <c r="B4834" s="16"/>
      <c r="C4834" s="16"/>
      <c r="D4834" s="16"/>
      <c r="E4834" s="16"/>
      <c r="F4834" s="3"/>
      <c r="G4834" s="3"/>
      <c r="H4834" s="3"/>
      <c r="I4834" s="3"/>
      <c r="J4834" s="2"/>
      <c r="M4834" s="10"/>
      <c r="N4834" s="2"/>
      <c r="O4834" s="3"/>
      <c r="P4834" s="11"/>
      <c r="Q4834" s="16"/>
      <c r="R4834" s="4"/>
      <c r="S4834" s="12"/>
      <c r="T4834" s="16"/>
      <c r="U4834" s="4"/>
      <c r="V4834" s="3"/>
      <c r="W4834" s="3"/>
      <c r="X4834" s="3"/>
      <c r="Y4834" s="3"/>
      <c r="Z4834" s="3"/>
      <c r="AA4834" s="4"/>
      <c r="AB4834" s="4"/>
      <c r="AC4834" s="4"/>
      <c r="AD4834" s="4"/>
      <c r="AE4834" s="4"/>
      <c r="BA4834" s="13"/>
      <c r="BC4834" s="2"/>
      <c r="BD4834" s="2"/>
      <c r="BU4834" s="15"/>
      <c r="BV4834" s="6"/>
      <c r="BW4834" s="6"/>
      <c r="BX4834" s="16"/>
      <c r="BY4834" s="16"/>
      <c r="BZ4834" s="16"/>
      <c r="CA4834" s="16"/>
      <c r="CB4834" s="14"/>
    </row>
    <row r="4835" spans="1:80" s="9" customFormat="1" x14ac:dyDescent="0.2">
      <c r="A4835" s="16"/>
      <c r="B4835" s="16"/>
      <c r="C4835" s="16"/>
      <c r="D4835" s="16"/>
      <c r="E4835" s="16"/>
      <c r="F4835" s="3"/>
      <c r="G4835" s="3"/>
      <c r="H4835" s="3"/>
      <c r="I4835" s="3"/>
      <c r="J4835" s="2"/>
      <c r="M4835" s="10"/>
      <c r="N4835" s="2"/>
      <c r="O4835" s="3"/>
      <c r="P4835" s="11"/>
      <c r="Q4835" s="16"/>
      <c r="R4835" s="4"/>
      <c r="S4835" s="12"/>
      <c r="T4835" s="16"/>
      <c r="U4835" s="4"/>
      <c r="V4835" s="3"/>
      <c r="W4835" s="3"/>
      <c r="X4835" s="3"/>
      <c r="Y4835" s="3"/>
      <c r="Z4835" s="3"/>
      <c r="AA4835" s="4"/>
      <c r="AB4835" s="4"/>
      <c r="AC4835" s="4"/>
      <c r="AD4835" s="4"/>
      <c r="AE4835" s="4"/>
      <c r="BA4835" s="13"/>
      <c r="BC4835" s="2"/>
      <c r="BD4835" s="2"/>
      <c r="BU4835" s="15"/>
      <c r="BV4835" s="6"/>
      <c r="BW4835" s="6"/>
      <c r="BX4835" s="16"/>
      <c r="BY4835" s="16"/>
      <c r="BZ4835" s="16"/>
      <c r="CA4835" s="16"/>
      <c r="CB4835" s="14"/>
    </row>
    <row r="4836" spans="1:80" s="9" customFormat="1" x14ac:dyDescent="0.2">
      <c r="A4836" s="16"/>
      <c r="B4836" s="16"/>
      <c r="C4836" s="16"/>
      <c r="D4836" s="16"/>
      <c r="E4836" s="16"/>
      <c r="F4836" s="3"/>
      <c r="G4836" s="3"/>
      <c r="H4836" s="3"/>
      <c r="I4836" s="3"/>
      <c r="J4836" s="2"/>
      <c r="M4836" s="10"/>
      <c r="N4836" s="2"/>
      <c r="O4836" s="3"/>
      <c r="P4836" s="11"/>
      <c r="Q4836" s="16"/>
      <c r="R4836" s="4"/>
      <c r="S4836" s="12"/>
      <c r="T4836" s="16"/>
      <c r="U4836" s="4"/>
      <c r="V4836" s="3"/>
      <c r="W4836" s="3"/>
      <c r="X4836" s="3"/>
      <c r="Y4836" s="3"/>
      <c r="Z4836" s="3"/>
      <c r="AA4836" s="4"/>
      <c r="AB4836" s="4"/>
      <c r="AC4836" s="4"/>
      <c r="AD4836" s="4"/>
      <c r="AE4836" s="4"/>
      <c r="BA4836" s="13"/>
      <c r="BC4836" s="2"/>
      <c r="BD4836" s="2"/>
      <c r="BU4836" s="15"/>
      <c r="BV4836" s="6"/>
      <c r="BW4836" s="6"/>
      <c r="BX4836" s="16"/>
      <c r="BY4836" s="16"/>
      <c r="BZ4836" s="16"/>
      <c r="CA4836" s="16"/>
      <c r="CB4836" s="14"/>
    </row>
    <row r="4837" spans="1:80" s="9" customFormat="1" x14ac:dyDescent="0.2">
      <c r="A4837" s="16"/>
      <c r="B4837" s="16"/>
      <c r="C4837" s="16"/>
      <c r="D4837" s="16"/>
      <c r="E4837" s="16"/>
      <c r="F4837" s="3"/>
      <c r="G4837" s="3"/>
      <c r="H4837" s="3"/>
      <c r="I4837" s="3"/>
      <c r="J4837" s="2"/>
      <c r="M4837" s="10"/>
      <c r="N4837" s="2"/>
      <c r="O4837" s="3"/>
      <c r="P4837" s="11"/>
      <c r="Q4837" s="16"/>
      <c r="R4837" s="4"/>
      <c r="S4837" s="12"/>
      <c r="T4837" s="16"/>
      <c r="U4837" s="4"/>
      <c r="V4837" s="3"/>
      <c r="W4837" s="3"/>
      <c r="X4837" s="3"/>
      <c r="Y4837" s="3"/>
      <c r="Z4837" s="3"/>
      <c r="AA4837" s="4"/>
      <c r="AB4837" s="4"/>
      <c r="AC4837" s="4"/>
      <c r="AD4837" s="4"/>
      <c r="AE4837" s="4"/>
      <c r="BA4837" s="13"/>
      <c r="BC4837" s="2"/>
      <c r="BD4837" s="2"/>
      <c r="BU4837" s="15"/>
      <c r="BV4837" s="6"/>
      <c r="BW4837" s="6"/>
      <c r="BX4837" s="16"/>
      <c r="BY4837" s="16"/>
      <c r="BZ4837" s="16"/>
      <c r="CA4837" s="16"/>
      <c r="CB4837" s="14"/>
    </row>
    <row r="4838" spans="1:80" s="9" customFormat="1" x14ac:dyDescent="0.2">
      <c r="A4838" s="16"/>
      <c r="B4838" s="16"/>
      <c r="C4838" s="16"/>
      <c r="D4838" s="16"/>
      <c r="E4838" s="16"/>
      <c r="F4838" s="3"/>
      <c r="G4838" s="3"/>
      <c r="H4838" s="3"/>
      <c r="I4838" s="3"/>
      <c r="J4838" s="2"/>
      <c r="M4838" s="10"/>
      <c r="N4838" s="2"/>
      <c r="O4838" s="3"/>
      <c r="P4838" s="11"/>
      <c r="Q4838" s="16"/>
      <c r="R4838" s="4"/>
      <c r="S4838" s="12"/>
      <c r="T4838" s="16"/>
      <c r="U4838" s="4"/>
      <c r="V4838" s="3"/>
      <c r="W4838" s="3"/>
      <c r="X4838" s="3"/>
      <c r="Y4838" s="3"/>
      <c r="Z4838" s="3"/>
      <c r="AA4838" s="4"/>
      <c r="AB4838" s="4"/>
      <c r="AC4838" s="4"/>
      <c r="AD4838" s="4"/>
      <c r="AE4838" s="4"/>
      <c r="BA4838" s="13"/>
      <c r="BC4838" s="2"/>
      <c r="BD4838" s="2"/>
      <c r="BU4838" s="15"/>
      <c r="BV4838" s="6"/>
      <c r="BW4838" s="6"/>
      <c r="BX4838" s="16"/>
      <c r="BY4838" s="16"/>
      <c r="BZ4838" s="16"/>
      <c r="CA4838" s="16"/>
      <c r="CB4838" s="14"/>
    </row>
    <row r="4839" spans="1:80" s="9" customFormat="1" x14ac:dyDescent="0.2">
      <c r="A4839" s="16"/>
      <c r="B4839" s="16"/>
      <c r="C4839" s="16"/>
      <c r="D4839" s="16"/>
      <c r="E4839" s="16"/>
      <c r="F4839" s="3"/>
      <c r="G4839" s="3"/>
      <c r="H4839" s="3"/>
      <c r="I4839" s="3"/>
      <c r="J4839" s="2"/>
      <c r="M4839" s="10"/>
      <c r="N4839" s="2"/>
      <c r="O4839" s="3"/>
      <c r="P4839" s="11"/>
      <c r="Q4839" s="16"/>
      <c r="R4839" s="4"/>
      <c r="S4839" s="12"/>
      <c r="T4839" s="16"/>
      <c r="U4839" s="4"/>
      <c r="V4839" s="3"/>
      <c r="W4839" s="3"/>
      <c r="X4839" s="3"/>
      <c r="Y4839" s="3"/>
      <c r="Z4839" s="3"/>
      <c r="AA4839" s="4"/>
      <c r="AB4839" s="4"/>
      <c r="AC4839" s="4"/>
      <c r="AD4839" s="4"/>
      <c r="AE4839" s="4"/>
      <c r="BA4839" s="13"/>
      <c r="BC4839" s="2"/>
      <c r="BD4839" s="2"/>
      <c r="BU4839" s="15"/>
      <c r="BV4839" s="6"/>
      <c r="BW4839" s="6"/>
      <c r="BX4839" s="16"/>
      <c r="BY4839" s="16"/>
      <c r="BZ4839" s="16"/>
      <c r="CA4839" s="16"/>
      <c r="CB4839" s="14"/>
    </row>
    <row r="4840" spans="1:80" s="9" customFormat="1" x14ac:dyDescent="0.2">
      <c r="A4840" s="16"/>
      <c r="B4840" s="16"/>
      <c r="C4840" s="16"/>
      <c r="D4840" s="16"/>
      <c r="E4840" s="16"/>
      <c r="F4840" s="3"/>
      <c r="G4840" s="3"/>
      <c r="H4840" s="3"/>
      <c r="I4840" s="3"/>
      <c r="J4840" s="2"/>
      <c r="M4840" s="10"/>
      <c r="N4840" s="2"/>
      <c r="O4840" s="3"/>
      <c r="P4840" s="11"/>
      <c r="Q4840" s="16"/>
      <c r="R4840" s="4"/>
      <c r="S4840" s="12"/>
      <c r="T4840" s="16"/>
      <c r="U4840" s="4"/>
      <c r="V4840" s="3"/>
      <c r="W4840" s="3"/>
      <c r="X4840" s="3"/>
      <c r="Y4840" s="3"/>
      <c r="Z4840" s="3"/>
      <c r="AA4840" s="4"/>
      <c r="AB4840" s="4"/>
      <c r="AC4840" s="4"/>
      <c r="AD4840" s="4"/>
      <c r="AE4840" s="4"/>
      <c r="BA4840" s="13"/>
      <c r="BC4840" s="2"/>
      <c r="BD4840" s="2"/>
      <c r="BU4840" s="15"/>
      <c r="BV4840" s="6"/>
      <c r="BW4840" s="6"/>
      <c r="BX4840" s="16"/>
      <c r="BY4840" s="16"/>
      <c r="BZ4840" s="16"/>
      <c r="CA4840" s="16"/>
      <c r="CB4840" s="14"/>
    </row>
    <row r="4841" spans="1:80" s="9" customFormat="1" x14ac:dyDescent="0.2">
      <c r="A4841" s="16"/>
      <c r="B4841" s="16"/>
      <c r="C4841" s="16"/>
      <c r="D4841" s="16"/>
      <c r="E4841" s="16"/>
      <c r="F4841" s="3"/>
      <c r="G4841" s="3"/>
      <c r="H4841" s="3"/>
      <c r="I4841" s="3"/>
      <c r="J4841" s="2"/>
      <c r="M4841" s="10"/>
      <c r="N4841" s="2"/>
      <c r="O4841" s="3"/>
      <c r="P4841" s="11"/>
      <c r="Q4841" s="16"/>
      <c r="R4841" s="4"/>
      <c r="S4841" s="12"/>
      <c r="T4841" s="16"/>
      <c r="U4841" s="4"/>
      <c r="V4841" s="3"/>
      <c r="W4841" s="3"/>
      <c r="X4841" s="3"/>
      <c r="Y4841" s="3"/>
      <c r="Z4841" s="3"/>
      <c r="AA4841" s="4"/>
      <c r="AB4841" s="4"/>
      <c r="AC4841" s="4"/>
      <c r="AD4841" s="4"/>
      <c r="AE4841" s="4"/>
      <c r="BA4841" s="13"/>
      <c r="BC4841" s="2"/>
      <c r="BD4841" s="2"/>
      <c r="BU4841" s="15"/>
      <c r="BV4841" s="6"/>
      <c r="BW4841" s="6"/>
      <c r="BX4841" s="16"/>
      <c r="BY4841" s="16"/>
      <c r="BZ4841" s="16"/>
      <c r="CA4841" s="16"/>
      <c r="CB4841" s="14"/>
    </row>
    <row r="4842" spans="1:80" s="9" customFormat="1" x14ac:dyDescent="0.2">
      <c r="A4842" s="16"/>
      <c r="B4842" s="16"/>
      <c r="C4842" s="16"/>
      <c r="D4842" s="16"/>
      <c r="E4842" s="16"/>
      <c r="F4842" s="3"/>
      <c r="G4842" s="3"/>
      <c r="H4842" s="3"/>
      <c r="I4842" s="3"/>
      <c r="J4842" s="2"/>
      <c r="M4842" s="10"/>
      <c r="N4842" s="2"/>
      <c r="O4842" s="3"/>
      <c r="P4842" s="11"/>
      <c r="Q4842" s="16"/>
      <c r="R4842" s="4"/>
      <c r="S4842" s="12"/>
      <c r="T4842" s="16"/>
      <c r="U4842" s="4"/>
      <c r="V4842" s="3"/>
      <c r="W4842" s="3"/>
      <c r="X4842" s="3"/>
      <c r="Y4842" s="3"/>
      <c r="Z4842" s="3"/>
      <c r="AA4842" s="4"/>
      <c r="AB4842" s="4"/>
      <c r="AC4842" s="4"/>
      <c r="AD4842" s="4"/>
      <c r="AE4842" s="4"/>
      <c r="BA4842" s="13"/>
      <c r="BC4842" s="2"/>
      <c r="BD4842" s="2"/>
      <c r="BU4842" s="15"/>
      <c r="BV4842" s="6"/>
      <c r="BW4842" s="6"/>
      <c r="BX4842" s="16"/>
      <c r="BY4842" s="16"/>
      <c r="BZ4842" s="16"/>
      <c r="CA4842" s="16"/>
      <c r="CB4842" s="14"/>
    </row>
    <row r="4843" spans="1:80" s="9" customFormat="1" x14ac:dyDescent="0.2">
      <c r="A4843" s="16"/>
      <c r="B4843" s="16"/>
      <c r="C4843" s="16"/>
      <c r="D4843" s="16"/>
      <c r="E4843" s="16"/>
      <c r="F4843" s="3"/>
      <c r="G4843" s="3"/>
      <c r="H4843" s="3"/>
      <c r="I4843" s="3"/>
      <c r="J4843" s="2"/>
      <c r="M4843" s="10"/>
      <c r="N4843" s="2"/>
      <c r="O4843" s="3"/>
      <c r="P4843" s="11"/>
      <c r="Q4843" s="16"/>
      <c r="R4843" s="4"/>
      <c r="S4843" s="12"/>
      <c r="T4843" s="16"/>
      <c r="U4843" s="4"/>
      <c r="V4843" s="3"/>
      <c r="W4843" s="3"/>
      <c r="X4843" s="3"/>
      <c r="Y4843" s="3"/>
      <c r="Z4843" s="3"/>
      <c r="AA4843" s="4"/>
      <c r="AB4843" s="4"/>
      <c r="AC4843" s="4"/>
      <c r="AD4843" s="4"/>
      <c r="AE4843" s="4"/>
      <c r="BA4843" s="13"/>
      <c r="BC4843" s="2"/>
      <c r="BD4843" s="2"/>
      <c r="BU4843" s="15"/>
      <c r="BV4843" s="6"/>
      <c r="BW4843" s="6"/>
      <c r="BX4843" s="16"/>
      <c r="BY4843" s="16"/>
      <c r="BZ4843" s="16"/>
      <c r="CA4843" s="16"/>
      <c r="CB4843" s="14"/>
    </row>
    <row r="4844" spans="1:80" s="9" customFormat="1" x14ac:dyDescent="0.2">
      <c r="A4844" s="16"/>
      <c r="B4844" s="16"/>
      <c r="C4844" s="16"/>
      <c r="D4844" s="16"/>
      <c r="E4844" s="16"/>
      <c r="F4844" s="3"/>
      <c r="G4844" s="3"/>
      <c r="H4844" s="3"/>
      <c r="I4844" s="3"/>
      <c r="J4844" s="2"/>
      <c r="M4844" s="10"/>
      <c r="N4844" s="2"/>
      <c r="O4844" s="3"/>
      <c r="P4844" s="11"/>
      <c r="Q4844" s="16"/>
      <c r="R4844" s="4"/>
      <c r="S4844" s="12"/>
      <c r="T4844" s="16"/>
      <c r="U4844" s="4"/>
      <c r="V4844" s="3"/>
      <c r="W4844" s="3"/>
      <c r="X4844" s="3"/>
      <c r="Y4844" s="3"/>
      <c r="Z4844" s="3"/>
      <c r="AA4844" s="4"/>
      <c r="AB4844" s="4"/>
      <c r="AC4844" s="4"/>
      <c r="AD4844" s="4"/>
      <c r="AE4844" s="4"/>
      <c r="BA4844" s="13"/>
      <c r="BC4844" s="2"/>
      <c r="BD4844" s="2"/>
      <c r="BU4844" s="15"/>
      <c r="BV4844" s="6"/>
      <c r="BW4844" s="6"/>
      <c r="BX4844" s="16"/>
      <c r="BY4844" s="16"/>
      <c r="BZ4844" s="16"/>
      <c r="CA4844" s="16"/>
      <c r="CB4844" s="14"/>
    </row>
    <row r="4845" spans="1:80" s="9" customFormat="1" x14ac:dyDescent="0.2">
      <c r="A4845" s="16"/>
      <c r="B4845" s="16"/>
      <c r="C4845" s="16"/>
      <c r="D4845" s="16"/>
      <c r="E4845" s="16"/>
      <c r="F4845" s="3"/>
      <c r="G4845" s="3"/>
      <c r="H4845" s="3"/>
      <c r="I4845" s="3"/>
      <c r="J4845" s="2"/>
      <c r="M4845" s="10"/>
      <c r="N4845" s="2"/>
      <c r="O4845" s="3"/>
      <c r="P4845" s="11"/>
      <c r="Q4845" s="16"/>
      <c r="R4845" s="4"/>
      <c r="S4845" s="12"/>
      <c r="T4845" s="16"/>
      <c r="U4845" s="4"/>
      <c r="V4845" s="3"/>
      <c r="W4845" s="3"/>
      <c r="X4845" s="3"/>
      <c r="Y4845" s="3"/>
      <c r="Z4845" s="3"/>
      <c r="AA4845" s="4"/>
      <c r="AB4845" s="4"/>
      <c r="AC4845" s="4"/>
      <c r="AD4845" s="4"/>
      <c r="AE4845" s="4"/>
      <c r="BA4845" s="13"/>
      <c r="BC4845" s="2"/>
      <c r="BD4845" s="2"/>
      <c r="BU4845" s="15"/>
      <c r="BV4845" s="6"/>
      <c r="BW4845" s="6"/>
      <c r="BX4845" s="16"/>
      <c r="BY4845" s="16"/>
      <c r="BZ4845" s="16"/>
      <c r="CA4845" s="16"/>
      <c r="CB4845" s="14"/>
    </row>
    <row r="4846" spans="1:80" s="9" customFormat="1" x14ac:dyDescent="0.2">
      <c r="A4846" s="16"/>
      <c r="B4846" s="16"/>
      <c r="C4846" s="16"/>
      <c r="D4846" s="16"/>
      <c r="E4846" s="16"/>
      <c r="F4846" s="3"/>
      <c r="G4846" s="3"/>
      <c r="H4846" s="3"/>
      <c r="I4846" s="3"/>
      <c r="J4846" s="2"/>
      <c r="M4846" s="10"/>
      <c r="N4846" s="2"/>
      <c r="O4846" s="3"/>
      <c r="P4846" s="11"/>
      <c r="Q4846" s="16"/>
      <c r="R4846" s="4"/>
      <c r="S4846" s="12"/>
      <c r="T4846" s="16"/>
      <c r="U4846" s="4"/>
      <c r="V4846" s="3"/>
      <c r="W4846" s="3"/>
      <c r="X4846" s="3"/>
      <c r="Y4846" s="3"/>
      <c r="Z4846" s="3"/>
      <c r="AA4846" s="4"/>
      <c r="AB4846" s="4"/>
      <c r="AC4846" s="4"/>
      <c r="AD4846" s="4"/>
      <c r="AE4846" s="4"/>
      <c r="BA4846" s="13"/>
      <c r="BC4846" s="2"/>
      <c r="BD4846" s="2"/>
      <c r="BU4846" s="15"/>
      <c r="BV4846" s="6"/>
      <c r="BW4846" s="6"/>
      <c r="BX4846" s="16"/>
      <c r="BY4846" s="16"/>
      <c r="BZ4846" s="16"/>
      <c r="CA4846" s="16"/>
      <c r="CB4846" s="14"/>
    </row>
    <row r="4847" spans="1:80" s="9" customFormat="1" x14ac:dyDescent="0.2">
      <c r="A4847" s="16"/>
      <c r="B4847" s="16"/>
      <c r="C4847" s="16"/>
      <c r="D4847" s="16"/>
      <c r="E4847" s="16"/>
      <c r="F4847" s="3"/>
      <c r="G4847" s="3"/>
      <c r="H4847" s="3"/>
      <c r="I4847" s="3"/>
      <c r="J4847" s="2"/>
      <c r="M4847" s="10"/>
      <c r="N4847" s="2"/>
      <c r="O4847" s="3"/>
      <c r="P4847" s="11"/>
      <c r="Q4847" s="16"/>
      <c r="R4847" s="4"/>
      <c r="S4847" s="12"/>
      <c r="T4847" s="16"/>
      <c r="U4847" s="4"/>
      <c r="V4847" s="3"/>
      <c r="W4847" s="3"/>
      <c r="X4847" s="3"/>
      <c r="Y4847" s="3"/>
      <c r="Z4847" s="3"/>
      <c r="AA4847" s="4"/>
      <c r="AB4847" s="4"/>
      <c r="AC4847" s="4"/>
      <c r="AD4847" s="4"/>
      <c r="AE4847" s="4"/>
      <c r="BA4847" s="13"/>
      <c r="BC4847" s="2"/>
      <c r="BD4847" s="2"/>
      <c r="BU4847" s="15"/>
      <c r="BV4847" s="6"/>
      <c r="BW4847" s="6"/>
      <c r="BX4847" s="16"/>
      <c r="BY4847" s="16"/>
      <c r="BZ4847" s="16"/>
      <c r="CA4847" s="16"/>
      <c r="CB4847" s="14"/>
    </row>
    <row r="4848" spans="1:80" s="9" customFormat="1" x14ac:dyDescent="0.2">
      <c r="A4848" s="16"/>
      <c r="B4848" s="16"/>
      <c r="C4848" s="16"/>
      <c r="D4848" s="16"/>
      <c r="E4848" s="16"/>
      <c r="F4848" s="3"/>
      <c r="G4848" s="3"/>
      <c r="H4848" s="3"/>
      <c r="I4848" s="3"/>
      <c r="J4848" s="2"/>
      <c r="M4848" s="10"/>
      <c r="N4848" s="2"/>
      <c r="O4848" s="3"/>
      <c r="P4848" s="11"/>
      <c r="Q4848" s="16"/>
      <c r="R4848" s="4"/>
      <c r="S4848" s="12"/>
      <c r="T4848" s="16"/>
      <c r="U4848" s="4"/>
      <c r="V4848" s="3"/>
      <c r="W4848" s="3"/>
      <c r="X4848" s="3"/>
      <c r="Y4848" s="3"/>
      <c r="Z4848" s="3"/>
      <c r="AA4848" s="4"/>
      <c r="AB4848" s="4"/>
      <c r="AC4848" s="4"/>
      <c r="AD4848" s="4"/>
      <c r="AE4848" s="4"/>
      <c r="BA4848" s="13"/>
      <c r="BC4848" s="2"/>
      <c r="BD4848" s="2"/>
      <c r="BU4848" s="15"/>
      <c r="BV4848" s="6"/>
      <c r="BW4848" s="6"/>
      <c r="BX4848" s="16"/>
      <c r="BY4848" s="16"/>
      <c r="BZ4848" s="16"/>
      <c r="CA4848" s="16"/>
      <c r="CB4848" s="14"/>
    </row>
    <row r="4849" spans="1:80" s="9" customFormat="1" x14ac:dyDescent="0.2">
      <c r="A4849" s="16"/>
      <c r="B4849" s="16"/>
      <c r="C4849" s="16"/>
      <c r="D4849" s="16"/>
      <c r="E4849" s="16"/>
      <c r="F4849" s="3"/>
      <c r="G4849" s="3"/>
      <c r="H4849" s="3"/>
      <c r="I4849" s="3"/>
      <c r="J4849" s="2"/>
      <c r="M4849" s="10"/>
      <c r="N4849" s="2"/>
      <c r="O4849" s="3"/>
      <c r="P4849" s="11"/>
      <c r="Q4849" s="16"/>
      <c r="R4849" s="4"/>
      <c r="S4849" s="12"/>
      <c r="T4849" s="16"/>
      <c r="U4849" s="4"/>
      <c r="V4849" s="3"/>
      <c r="W4849" s="3"/>
      <c r="X4849" s="3"/>
      <c r="Y4849" s="3"/>
      <c r="Z4849" s="3"/>
      <c r="AA4849" s="4"/>
      <c r="AB4849" s="4"/>
      <c r="AC4849" s="4"/>
      <c r="AD4849" s="4"/>
      <c r="AE4849" s="4"/>
      <c r="BA4849" s="13"/>
      <c r="BC4849" s="2"/>
      <c r="BD4849" s="2"/>
      <c r="BU4849" s="15"/>
      <c r="BV4849" s="6"/>
      <c r="BW4849" s="6"/>
      <c r="BX4849" s="16"/>
      <c r="BY4849" s="16"/>
      <c r="BZ4849" s="16"/>
      <c r="CA4849" s="16"/>
      <c r="CB4849" s="14"/>
    </row>
    <row r="4850" spans="1:80" s="9" customFormat="1" x14ac:dyDescent="0.2">
      <c r="A4850" s="16"/>
      <c r="B4850" s="16"/>
      <c r="C4850" s="16"/>
      <c r="D4850" s="16"/>
      <c r="E4850" s="16"/>
      <c r="F4850" s="3"/>
      <c r="G4850" s="3"/>
      <c r="H4850" s="3"/>
      <c r="I4850" s="3"/>
      <c r="J4850" s="2"/>
      <c r="M4850" s="10"/>
      <c r="N4850" s="2"/>
      <c r="O4850" s="3"/>
      <c r="P4850" s="11"/>
      <c r="Q4850" s="16"/>
      <c r="R4850" s="4"/>
      <c r="S4850" s="12"/>
      <c r="T4850" s="16"/>
      <c r="U4850" s="4"/>
      <c r="V4850" s="3"/>
      <c r="W4850" s="3"/>
      <c r="X4850" s="3"/>
      <c r="Y4850" s="3"/>
      <c r="Z4850" s="3"/>
      <c r="AA4850" s="4"/>
      <c r="AB4850" s="4"/>
      <c r="AC4850" s="4"/>
      <c r="AD4850" s="4"/>
      <c r="AE4850" s="4"/>
      <c r="BA4850" s="13"/>
      <c r="BC4850" s="2"/>
      <c r="BD4850" s="2"/>
      <c r="BU4850" s="15"/>
      <c r="BV4850" s="6"/>
      <c r="BW4850" s="6"/>
      <c r="BX4850" s="16"/>
      <c r="BY4850" s="16"/>
      <c r="BZ4850" s="16"/>
      <c r="CA4850" s="16"/>
      <c r="CB4850" s="14"/>
    </row>
    <row r="4851" spans="1:80" s="9" customFormat="1" x14ac:dyDescent="0.2">
      <c r="A4851" s="16"/>
      <c r="B4851" s="16"/>
      <c r="C4851" s="16"/>
      <c r="D4851" s="16"/>
      <c r="E4851" s="16"/>
      <c r="F4851" s="3"/>
      <c r="G4851" s="3"/>
      <c r="H4851" s="3"/>
      <c r="I4851" s="3"/>
      <c r="J4851" s="2"/>
      <c r="M4851" s="10"/>
      <c r="N4851" s="2"/>
      <c r="O4851" s="3"/>
      <c r="P4851" s="11"/>
      <c r="Q4851" s="16"/>
      <c r="R4851" s="4"/>
      <c r="S4851" s="12"/>
      <c r="T4851" s="16"/>
      <c r="U4851" s="4"/>
      <c r="V4851" s="3"/>
      <c r="W4851" s="3"/>
      <c r="X4851" s="3"/>
      <c r="Y4851" s="3"/>
      <c r="Z4851" s="3"/>
      <c r="AA4851" s="4"/>
      <c r="AB4851" s="4"/>
      <c r="AC4851" s="4"/>
      <c r="AD4851" s="4"/>
      <c r="AE4851" s="4"/>
      <c r="BA4851" s="13"/>
      <c r="BC4851" s="2"/>
      <c r="BD4851" s="2"/>
      <c r="BU4851" s="15"/>
      <c r="BV4851" s="6"/>
      <c r="BW4851" s="6"/>
      <c r="BX4851" s="16"/>
      <c r="BY4851" s="16"/>
      <c r="BZ4851" s="16"/>
      <c r="CA4851" s="16"/>
      <c r="CB4851" s="14"/>
    </row>
    <row r="4852" spans="1:80" s="9" customFormat="1" x14ac:dyDescent="0.2">
      <c r="A4852" s="16"/>
      <c r="B4852" s="16"/>
      <c r="C4852" s="16"/>
      <c r="D4852" s="16"/>
      <c r="E4852" s="16"/>
      <c r="F4852" s="3"/>
      <c r="G4852" s="3"/>
      <c r="H4852" s="3"/>
      <c r="I4852" s="3"/>
      <c r="J4852" s="2"/>
      <c r="M4852" s="10"/>
      <c r="N4852" s="2"/>
      <c r="O4852" s="3"/>
      <c r="P4852" s="11"/>
      <c r="Q4852" s="16"/>
      <c r="R4852" s="4"/>
      <c r="S4852" s="12"/>
      <c r="T4852" s="16"/>
      <c r="U4852" s="4"/>
      <c r="V4852" s="3"/>
      <c r="W4852" s="3"/>
      <c r="X4852" s="3"/>
      <c r="Y4852" s="3"/>
      <c r="Z4852" s="3"/>
      <c r="AA4852" s="4"/>
      <c r="AB4852" s="4"/>
      <c r="AC4852" s="4"/>
      <c r="AD4852" s="4"/>
      <c r="AE4852" s="4"/>
      <c r="BA4852" s="13"/>
      <c r="BC4852" s="2"/>
      <c r="BD4852" s="2"/>
      <c r="BU4852" s="15"/>
      <c r="BV4852" s="6"/>
      <c r="BW4852" s="6"/>
      <c r="BX4852" s="16"/>
      <c r="BY4852" s="16"/>
      <c r="BZ4852" s="16"/>
      <c r="CA4852" s="16"/>
      <c r="CB4852" s="14"/>
    </row>
    <row r="4853" spans="1:80" s="9" customFormat="1" x14ac:dyDescent="0.2">
      <c r="A4853" s="16"/>
      <c r="B4853" s="16"/>
      <c r="C4853" s="16"/>
      <c r="D4853" s="16"/>
      <c r="E4853" s="16"/>
      <c r="F4853" s="3"/>
      <c r="G4853" s="3"/>
      <c r="H4853" s="3"/>
      <c r="I4853" s="3"/>
      <c r="J4853" s="2"/>
      <c r="M4853" s="10"/>
      <c r="N4853" s="2"/>
      <c r="O4853" s="3"/>
      <c r="P4853" s="11"/>
      <c r="Q4853" s="16"/>
      <c r="R4853" s="4"/>
      <c r="S4853" s="12"/>
      <c r="T4853" s="16"/>
      <c r="U4853" s="4"/>
      <c r="V4853" s="3"/>
      <c r="W4853" s="3"/>
      <c r="X4853" s="3"/>
      <c r="Y4853" s="3"/>
      <c r="Z4853" s="3"/>
      <c r="AA4853" s="4"/>
      <c r="AB4853" s="4"/>
      <c r="AC4853" s="4"/>
      <c r="AD4853" s="4"/>
      <c r="AE4853" s="4"/>
      <c r="BA4853" s="13"/>
      <c r="BC4853" s="2"/>
      <c r="BD4853" s="2"/>
      <c r="BU4853" s="15"/>
      <c r="BV4853" s="6"/>
      <c r="BW4853" s="6"/>
      <c r="BX4853" s="16"/>
      <c r="BY4853" s="16"/>
      <c r="BZ4853" s="16"/>
      <c r="CA4853" s="16"/>
      <c r="CB4853" s="14"/>
    </row>
    <row r="4854" spans="1:80" s="9" customFormat="1" x14ac:dyDescent="0.2">
      <c r="A4854" s="16"/>
      <c r="B4854" s="16"/>
      <c r="C4854" s="16"/>
      <c r="D4854" s="16"/>
      <c r="E4854" s="16"/>
      <c r="F4854" s="3"/>
      <c r="G4854" s="3"/>
      <c r="H4854" s="3"/>
      <c r="I4854" s="3"/>
      <c r="J4854" s="2"/>
      <c r="M4854" s="10"/>
      <c r="N4854" s="2"/>
      <c r="O4854" s="3"/>
      <c r="P4854" s="11"/>
      <c r="Q4854" s="16"/>
      <c r="R4854" s="4"/>
      <c r="S4854" s="12"/>
      <c r="T4854" s="16"/>
      <c r="U4854" s="4"/>
      <c r="V4854" s="3"/>
      <c r="W4854" s="3"/>
      <c r="X4854" s="3"/>
      <c r="Y4854" s="3"/>
      <c r="Z4854" s="3"/>
      <c r="AA4854" s="4"/>
      <c r="AB4854" s="4"/>
      <c r="AC4854" s="4"/>
      <c r="AD4854" s="4"/>
      <c r="AE4854" s="4"/>
      <c r="BA4854" s="13"/>
      <c r="BC4854" s="2"/>
      <c r="BD4854" s="2"/>
      <c r="BU4854" s="15"/>
      <c r="BV4854" s="6"/>
      <c r="BW4854" s="6"/>
      <c r="BX4854" s="16"/>
      <c r="BY4854" s="16"/>
      <c r="BZ4854" s="16"/>
      <c r="CA4854" s="16"/>
      <c r="CB4854" s="14"/>
    </row>
    <row r="4855" spans="1:80" s="9" customFormat="1" x14ac:dyDescent="0.2">
      <c r="A4855" s="16"/>
      <c r="B4855" s="16"/>
      <c r="C4855" s="16"/>
      <c r="D4855" s="16"/>
      <c r="E4855" s="16"/>
      <c r="F4855" s="3"/>
      <c r="G4855" s="3"/>
      <c r="H4855" s="3"/>
      <c r="I4855" s="3"/>
      <c r="J4855" s="2"/>
      <c r="M4855" s="10"/>
      <c r="N4855" s="2"/>
      <c r="O4855" s="3"/>
      <c r="P4855" s="11"/>
      <c r="Q4855" s="16"/>
      <c r="R4855" s="4"/>
      <c r="S4855" s="12"/>
      <c r="T4855" s="16"/>
      <c r="U4855" s="4"/>
      <c r="V4855" s="3"/>
      <c r="W4855" s="3"/>
      <c r="X4855" s="3"/>
      <c r="Y4855" s="3"/>
      <c r="Z4855" s="3"/>
      <c r="AA4855" s="4"/>
      <c r="AB4855" s="4"/>
      <c r="AC4855" s="4"/>
      <c r="AD4855" s="4"/>
      <c r="AE4855" s="4"/>
      <c r="BA4855" s="13"/>
      <c r="BC4855" s="2"/>
      <c r="BD4855" s="2"/>
      <c r="BU4855" s="15"/>
      <c r="BV4855" s="6"/>
      <c r="BW4855" s="6"/>
      <c r="BX4855" s="16"/>
      <c r="BY4855" s="16"/>
      <c r="BZ4855" s="16"/>
      <c r="CA4855" s="16"/>
      <c r="CB4855" s="14"/>
    </row>
    <row r="4856" spans="1:80" s="9" customFormat="1" x14ac:dyDescent="0.2">
      <c r="A4856" s="16"/>
      <c r="B4856" s="16"/>
      <c r="C4856" s="16"/>
      <c r="D4856" s="16"/>
      <c r="E4856" s="16"/>
      <c r="F4856" s="3"/>
      <c r="G4856" s="3"/>
      <c r="H4856" s="3"/>
      <c r="I4856" s="3"/>
      <c r="J4856" s="2"/>
      <c r="M4856" s="10"/>
      <c r="N4856" s="2"/>
      <c r="O4856" s="3"/>
      <c r="P4856" s="11"/>
      <c r="Q4856" s="16"/>
      <c r="R4856" s="4"/>
      <c r="S4856" s="12"/>
      <c r="T4856" s="16"/>
      <c r="U4856" s="4"/>
      <c r="V4856" s="3"/>
      <c r="W4856" s="3"/>
      <c r="X4856" s="3"/>
      <c r="Y4856" s="3"/>
      <c r="Z4856" s="3"/>
      <c r="AA4856" s="4"/>
      <c r="AB4856" s="4"/>
      <c r="AC4856" s="4"/>
      <c r="AD4856" s="4"/>
      <c r="AE4856" s="4"/>
      <c r="BA4856" s="13"/>
      <c r="BC4856" s="2"/>
      <c r="BD4856" s="2"/>
      <c r="BU4856" s="15"/>
      <c r="BV4856" s="6"/>
      <c r="BW4856" s="6"/>
      <c r="BX4856" s="16"/>
      <c r="BY4856" s="16"/>
      <c r="BZ4856" s="16"/>
      <c r="CA4856" s="16"/>
      <c r="CB4856" s="14"/>
    </row>
    <row r="4857" spans="1:80" s="9" customFormat="1" x14ac:dyDescent="0.2">
      <c r="A4857" s="16"/>
      <c r="B4857" s="16"/>
      <c r="C4857" s="16"/>
      <c r="D4857" s="16"/>
      <c r="E4857" s="16"/>
      <c r="F4857" s="3"/>
      <c r="G4857" s="3"/>
      <c r="H4857" s="3"/>
      <c r="I4857" s="3"/>
      <c r="J4857" s="2"/>
      <c r="M4857" s="10"/>
      <c r="N4857" s="2"/>
      <c r="O4857" s="3"/>
      <c r="P4857" s="11"/>
      <c r="Q4857" s="16"/>
      <c r="R4857" s="4"/>
      <c r="S4857" s="12"/>
      <c r="T4857" s="16"/>
      <c r="U4857" s="4"/>
      <c r="V4857" s="3"/>
      <c r="W4857" s="3"/>
      <c r="X4857" s="3"/>
      <c r="Y4857" s="3"/>
      <c r="Z4857" s="3"/>
      <c r="AA4857" s="4"/>
      <c r="AB4857" s="4"/>
      <c r="AC4857" s="4"/>
      <c r="AD4857" s="4"/>
      <c r="AE4857" s="4"/>
      <c r="BA4857" s="13"/>
      <c r="BC4857" s="2"/>
      <c r="BD4857" s="2"/>
      <c r="BU4857" s="15"/>
      <c r="BV4857" s="6"/>
      <c r="BW4857" s="6"/>
      <c r="BX4857" s="16"/>
      <c r="BY4857" s="16"/>
      <c r="BZ4857" s="16"/>
      <c r="CA4857" s="16"/>
      <c r="CB4857" s="14"/>
    </row>
    <row r="4858" spans="1:80" s="9" customFormat="1" x14ac:dyDescent="0.2">
      <c r="A4858" s="16"/>
      <c r="B4858" s="16"/>
      <c r="C4858" s="16"/>
      <c r="D4858" s="16"/>
      <c r="E4858" s="16"/>
      <c r="F4858" s="3"/>
      <c r="G4858" s="3"/>
      <c r="H4858" s="3"/>
      <c r="I4858" s="3"/>
      <c r="J4858" s="2"/>
      <c r="M4858" s="10"/>
      <c r="N4858" s="2"/>
      <c r="O4858" s="3"/>
      <c r="P4858" s="11"/>
      <c r="Q4858" s="16"/>
      <c r="R4858" s="4"/>
      <c r="S4858" s="12"/>
      <c r="T4858" s="16"/>
      <c r="U4858" s="4"/>
      <c r="V4858" s="3"/>
      <c r="W4858" s="3"/>
      <c r="X4858" s="3"/>
      <c r="Y4858" s="3"/>
      <c r="Z4858" s="3"/>
      <c r="AA4858" s="4"/>
      <c r="AB4858" s="4"/>
      <c r="AC4858" s="4"/>
      <c r="AD4858" s="4"/>
      <c r="AE4858" s="4"/>
      <c r="BA4858" s="13"/>
      <c r="BC4858" s="2"/>
      <c r="BD4858" s="2"/>
      <c r="BU4858" s="15"/>
      <c r="BV4858" s="6"/>
      <c r="BW4858" s="6"/>
      <c r="BX4858" s="16"/>
      <c r="BY4858" s="16"/>
      <c r="BZ4858" s="16"/>
      <c r="CA4858" s="16"/>
      <c r="CB4858" s="14"/>
    </row>
    <row r="4859" spans="1:80" s="9" customFormat="1" x14ac:dyDescent="0.2">
      <c r="A4859" s="16"/>
      <c r="B4859" s="16"/>
      <c r="C4859" s="16"/>
      <c r="D4859" s="16"/>
      <c r="E4859" s="16"/>
      <c r="F4859" s="3"/>
      <c r="G4859" s="3"/>
      <c r="H4859" s="3"/>
      <c r="I4859" s="3"/>
      <c r="J4859" s="2"/>
      <c r="M4859" s="10"/>
      <c r="N4859" s="2"/>
      <c r="O4859" s="3"/>
      <c r="P4859" s="11"/>
      <c r="Q4859" s="16"/>
      <c r="R4859" s="4"/>
      <c r="S4859" s="12"/>
      <c r="T4859" s="16"/>
      <c r="U4859" s="4"/>
      <c r="V4859" s="3"/>
      <c r="W4859" s="3"/>
      <c r="X4859" s="3"/>
      <c r="Y4859" s="3"/>
      <c r="Z4859" s="3"/>
      <c r="AA4859" s="4"/>
      <c r="AB4859" s="4"/>
      <c r="AC4859" s="4"/>
      <c r="AD4859" s="4"/>
      <c r="AE4859" s="4"/>
      <c r="BA4859" s="13"/>
      <c r="BC4859" s="2"/>
      <c r="BD4859" s="2"/>
      <c r="BU4859" s="15"/>
      <c r="BV4859" s="6"/>
      <c r="BW4859" s="6"/>
      <c r="BX4859" s="16"/>
      <c r="BY4859" s="16"/>
      <c r="BZ4859" s="16"/>
      <c r="CA4859" s="16"/>
      <c r="CB4859" s="14"/>
    </row>
    <row r="4860" spans="1:80" s="9" customFormat="1" x14ac:dyDescent="0.2">
      <c r="A4860" s="16"/>
      <c r="B4860" s="16"/>
      <c r="C4860" s="16"/>
      <c r="D4860" s="16"/>
      <c r="E4860" s="16"/>
      <c r="F4860" s="3"/>
      <c r="G4860" s="3"/>
      <c r="H4860" s="3"/>
      <c r="I4860" s="3"/>
      <c r="J4860" s="2"/>
      <c r="M4860" s="10"/>
      <c r="N4860" s="2"/>
      <c r="O4860" s="3"/>
      <c r="P4860" s="11"/>
      <c r="Q4860" s="16"/>
      <c r="R4860" s="4"/>
      <c r="S4860" s="12"/>
      <c r="T4860" s="16"/>
      <c r="U4860" s="4"/>
      <c r="V4860" s="3"/>
      <c r="W4860" s="3"/>
      <c r="X4860" s="3"/>
      <c r="Y4860" s="3"/>
      <c r="Z4860" s="3"/>
      <c r="AA4860" s="4"/>
      <c r="AB4860" s="4"/>
      <c r="AC4860" s="4"/>
      <c r="AD4860" s="4"/>
      <c r="AE4860" s="4"/>
      <c r="BA4860" s="13"/>
      <c r="BC4860" s="2"/>
      <c r="BD4860" s="2"/>
      <c r="BU4860" s="15"/>
      <c r="BV4860" s="6"/>
      <c r="BW4860" s="6"/>
      <c r="BX4860" s="16"/>
      <c r="BY4860" s="16"/>
      <c r="BZ4860" s="16"/>
      <c r="CA4860" s="16"/>
      <c r="CB4860" s="14"/>
    </row>
    <row r="4861" spans="1:80" s="9" customFormat="1" x14ac:dyDescent="0.2">
      <c r="A4861" s="16"/>
      <c r="B4861" s="16"/>
      <c r="C4861" s="16"/>
      <c r="D4861" s="16"/>
      <c r="E4861" s="16"/>
      <c r="F4861" s="3"/>
      <c r="G4861" s="3"/>
      <c r="H4861" s="3"/>
      <c r="I4861" s="3"/>
      <c r="J4861" s="2"/>
      <c r="M4861" s="10"/>
      <c r="N4861" s="2"/>
      <c r="O4861" s="3"/>
      <c r="P4861" s="11"/>
      <c r="Q4861" s="16"/>
      <c r="R4861" s="4"/>
      <c r="S4861" s="12"/>
      <c r="T4861" s="16"/>
      <c r="U4861" s="4"/>
      <c r="V4861" s="3"/>
      <c r="W4861" s="3"/>
      <c r="X4861" s="3"/>
      <c r="Y4861" s="3"/>
      <c r="Z4861" s="3"/>
      <c r="AA4861" s="4"/>
      <c r="AB4861" s="4"/>
      <c r="AC4861" s="4"/>
      <c r="AD4861" s="4"/>
      <c r="AE4861" s="4"/>
      <c r="BA4861" s="13"/>
      <c r="BC4861" s="2"/>
      <c r="BD4861" s="2"/>
      <c r="BU4861" s="15"/>
      <c r="BV4861" s="6"/>
      <c r="BW4861" s="6"/>
      <c r="BX4861" s="16"/>
      <c r="BY4861" s="16"/>
      <c r="BZ4861" s="16"/>
      <c r="CA4861" s="16"/>
      <c r="CB4861" s="14"/>
    </row>
    <row r="4862" spans="1:80" s="9" customFormat="1" x14ac:dyDescent="0.2">
      <c r="A4862" s="16"/>
      <c r="B4862" s="16"/>
      <c r="C4862" s="16"/>
      <c r="D4862" s="16"/>
      <c r="E4862" s="16"/>
      <c r="F4862" s="3"/>
      <c r="G4862" s="3"/>
      <c r="H4862" s="3"/>
      <c r="I4862" s="3"/>
      <c r="J4862" s="2"/>
      <c r="M4862" s="10"/>
      <c r="N4862" s="2"/>
      <c r="O4862" s="3"/>
      <c r="P4862" s="11"/>
      <c r="Q4862" s="16"/>
      <c r="R4862" s="4"/>
      <c r="S4862" s="12"/>
      <c r="T4862" s="16"/>
      <c r="U4862" s="4"/>
      <c r="V4862" s="3"/>
      <c r="W4862" s="3"/>
      <c r="X4862" s="3"/>
      <c r="Y4862" s="3"/>
      <c r="Z4862" s="3"/>
      <c r="AA4862" s="4"/>
      <c r="AB4862" s="4"/>
      <c r="AC4862" s="4"/>
      <c r="AD4862" s="4"/>
      <c r="AE4862" s="4"/>
      <c r="BA4862" s="13"/>
      <c r="BC4862" s="2"/>
      <c r="BD4862" s="2"/>
      <c r="BU4862" s="15"/>
      <c r="BV4862" s="6"/>
      <c r="BW4862" s="6"/>
      <c r="BX4862" s="16"/>
      <c r="BY4862" s="16"/>
      <c r="BZ4862" s="16"/>
      <c r="CA4862" s="16"/>
      <c r="CB4862" s="14"/>
    </row>
    <row r="4863" spans="1:80" s="9" customFormat="1" x14ac:dyDescent="0.2">
      <c r="A4863" s="16"/>
      <c r="B4863" s="16"/>
      <c r="C4863" s="16"/>
      <c r="D4863" s="16"/>
      <c r="E4863" s="16"/>
      <c r="F4863" s="3"/>
      <c r="G4863" s="3"/>
      <c r="H4863" s="3"/>
      <c r="I4863" s="3"/>
      <c r="J4863" s="2"/>
      <c r="M4863" s="10"/>
      <c r="N4863" s="2"/>
      <c r="O4863" s="3"/>
      <c r="P4863" s="11"/>
      <c r="Q4863" s="16"/>
      <c r="R4863" s="4"/>
      <c r="S4863" s="12"/>
      <c r="T4863" s="16"/>
      <c r="U4863" s="4"/>
      <c r="V4863" s="3"/>
      <c r="W4863" s="3"/>
      <c r="X4863" s="3"/>
      <c r="Y4863" s="3"/>
      <c r="Z4863" s="3"/>
      <c r="AA4863" s="4"/>
      <c r="AB4863" s="4"/>
      <c r="AC4863" s="4"/>
      <c r="AD4863" s="4"/>
      <c r="AE4863" s="4"/>
      <c r="BA4863" s="13"/>
      <c r="BC4863" s="2"/>
      <c r="BD4863" s="2"/>
      <c r="BU4863" s="15"/>
      <c r="BV4863" s="6"/>
      <c r="BW4863" s="6"/>
      <c r="BX4863" s="16"/>
      <c r="BY4863" s="16"/>
      <c r="BZ4863" s="16"/>
      <c r="CA4863" s="16"/>
      <c r="CB4863" s="14"/>
    </row>
    <row r="4864" spans="1:80" s="9" customFormat="1" x14ac:dyDescent="0.2">
      <c r="A4864" s="16"/>
      <c r="B4864" s="16"/>
      <c r="C4864" s="16"/>
      <c r="D4864" s="16"/>
      <c r="E4864" s="16"/>
      <c r="F4864" s="3"/>
      <c r="G4864" s="3"/>
      <c r="H4864" s="3"/>
      <c r="I4864" s="3"/>
      <c r="J4864" s="2"/>
      <c r="M4864" s="10"/>
      <c r="N4864" s="2"/>
      <c r="O4864" s="3"/>
      <c r="P4864" s="11"/>
      <c r="Q4864" s="16"/>
      <c r="R4864" s="4"/>
      <c r="S4864" s="12"/>
      <c r="T4864" s="16"/>
      <c r="U4864" s="4"/>
      <c r="V4864" s="3"/>
      <c r="W4864" s="3"/>
      <c r="X4864" s="3"/>
      <c r="Y4864" s="3"/>
      <c r="Z4864" s="3"/>
      <c r="AA4864" s="4"/>
      <c r="AB4864" s="4"/>
      <c r="AC4864" s="4"/>
      <c r="AD4864" s="4"/>
      <c r="AE4864" s="4"/>
      <c r="BA4864" s="13"/>
      <c r="BC4864" s="2"/>
      <c r="BD4864" s="2"/>
      <c r="BU4864" s="15"/>
      <c r="BV4864" s="6"/>
      <c r="BW4864" s="6"/>
      <c r="BX4864" s="16"/>
      <c r="BY4864" s="16"/>
      <c r="BZ4864" s="16"/>
      <c r="CA4864" s="16"/>
      <c r="CB4864" s="14"/>
    </row>
    <row r="4865" spans="1:80" s="9" customFormat="1" x14ac:dyDescent="0.2">
      <c r="A4865" s="16"/>
      <c r="B4865" s="16"/>
      <c r="C4865" s="16"/>
      <c r="D4865" s="16"/>
      <c r="E4865" s="16"/>
      <c r="F4865" s="3"/>
      <c r="G4865" s="3"/>
      <c r="H4865" s="3"/>
      <c r="I4865" s="3"/>
      <c r="J4865" s="2"/>
      <c r="M4865" s="10"/>
      <c r="N4865" s="2"/>
      <c r="O4865" s="3"/>
      <c r="P4865" s="11"/>
      <c r="Q4865" s="16"/>
      <c r="R4865" s="4"/>
      <c r="S4865" s="12"/>
      <c r="T4865" s="16"/>
      <c r="U4865" s="4"/>
      <c r="V4865" s="3"/>
      <c r="W4865" s="3"/>
      <c r="X4865" s="3"/>
      <c r="Y4865" s="3"/>
      <c r="Z4865" s="3"/>
      <c r="AA4865" s="4"/>
      <c r="AB4865" s="4"/>
      <c r="AC4865" s="4"/>
      <c r="AD4865" s="4"/>
      <c r="AE4865" s="4"/>
      <c r="BA4865" s="13"/>
      <c r="BC4865" s="2"/>
      <c r="BD4865" s="2"/>
      <c r="BU4865" s="15"/>
      <c r="BV4865" s="6"/>
      <c r="BW4865" s="6"/>
      <c r="BX4865" s="16"/>
      <c r="BY4865" s="16"/>
      <c r="BZ4865" s="16"/>
      <c r="CA4865" s="16"/>
      <c r="CB4865" s="14"/>
    </row>
    <row r="4866" spans="1:80" s="9" customFormat="1" x14ac:dyDescent="0.2">
      <c r="A4866" s="16"/>
      <c r="B4866" s="16"/>
      <c r="C4866" s="16"/>
      <c r="D4866" s="16"/>
      <c r="E4866" s="16"/>
      <c r="F4866" s="3"/>
      <c r="G4866" s="3"/>
      <c r="H4866" s="3"/>
      <c r="I4866" s="3"/>
      <c r="J4866" s="2"/>
      <c r="M4866" s="10"/>
      <c r="N4866" s="2"/>
      <c r="O4866" s="3"/>
      <c r="P4866" s="11"/>
      <c r="Q4866" s="16"/>
      <c r="R4866" s="4"/>
      <c r="S4866" s="12"/>
      <c r="T4866" s="16"/>
      <c r="U4866" s="4"/>
      <c r="V4866" s="3"/>
      <c r="W4866" s="3"/>
      <c r="X4866" s="3"/>
      <c r="Y4866" s="3"/>
      <c r="Z4866" s="3"/>
      <c r="AA4866" s="4"/>
      <c r="AB4866" s="4"/>
      <c r="AC4866" s="4"/>
      <c r="AD4866" s="4"/>
      <c r="AE4866" s="4"/>
      <c r="BA4866" s="13"/>
      <c r="BC4866" s="2"/>
      <c r="BD4866" s="2"/>
      <c r="BU4866" s="15"/>
      <c r="BV4866" s="6"/>
      <c r="BW4866" s="6"/>
      <c r="BX4866" s="16"/>
      <c r="BY4866" s="16"/>
      <c r="BZ4866" s="16"/>
      <c r="CA4866" s="16"/>
      <c r="CB4866" s="14"/>
    </row>
    <row r="4867" spans="1:80" s="9" customFormat="1" x14ac:dyDescent="0.2">
      <c r="A4867" s="16"/>
      <c r="B4867" s="16"/>
      <c r="C4867" s="16"/>
      <c r="D4867" s="16"/>
      <c r="E4867" s="16"/>
      <c r="F4867" s="3"/>
      <c r="G4867" s="3"/>
      <c r="H4867" s="3"/>
      <c r="I4867" s="3"/>
      <c r="J4867" s="2"/>
      <c r="M4867" s="10"/>
      <c r="N4867" s="2"/>
      <c r="O4867" s="3"/>
      <c r="P4867" s="11"/>
      <c r="Q4867" s="16"/>
      <c r="R4867" s="4"/>
      <c r="S4867" s="12"/>
      <c r="T4867" s="16"/>
      <c r="U4867" s="4"/>
      <c r="V4867" s="3"/>
      <c r="W4867" s="3"/>
      <c r="X4867" s="3"/>
      <c r="Y4867" s="3"/>
      <c r="Z4867" s="3"/>
      <c r="AA4867" s="4"/>
      <c r="AB4867" s="4"/>
      <c r="AC4867" s="4"/>
      <c r="AD4867" s="4"/>
      <c r="AE4867" s="4"/>
      <c r="BA4867" s="13"/>
      <c r="BC4867" s="2"/>
      <c r="BD4867" s="2"/>
      <c r="BU4867" s="15"/>
      <c r="BV4867" s="6"/>
      <c r="BW4867" s="6"/>
      <c r="BX4867" s="16"/>
      <c r="BY4867" s="16"/>
      <c r="BZ4867" s="16"/>
      <c r="CA4867" s="16"/>
      <c r="CB4867" s="14"/>
    </row>
    <row r="4868" spans="1:80" s="9" customFormat="1" x14ac:dyDescent="0.2">
      <c r="A4868" s="16"/>
      <c r="B4868" s="16"/>
      <c r="C4868" s="16"/>
      <c r="D4868" s="16"/>
      <c r="E4868" s="16"/>
      <c r="F4868" s="3"/>
      <c r="G4868" s="3"/>
      <c r="H4868" s="3"/>
      <c r="I4868" s="3"/>
      <c r="J4868" s="2"/>
      <c r="M4868" s="10"/>
      <c r="N4868" s="2"/>
      <c r="O4868" s="3"/>
      <c r="P4868" s="11"/>
      <c r="Q4868" s="16"/>
      <c r="R4868" s="4"/>
      <c r="S4868" s="12"/>
      <c r="T4868" s="16"/>
      <c r="U4868" s="4"/>
      <c r="V4868" s="3"/>
      <c r="W4868" s="3"/>
      <c r="X4868" s="3"/>
      <c r="Y4868" s="3"/>
      <c r="Z4868" s="3"/>
      <c r="AA4868" s="4"/>
      <c r="AB4868" s="4"/>
      <c r="AC4868" s="4"/>
      <c r="AD4868" s="4"/>
      <c r="AE4868" s="4"/>
      <c r="BA4868" s="13"/>
      <c r="BC4868" s="2"/>
      <c r="BD4868" s="2"/>
      <c r="BU4868" s="15"/>
      <c r="BV4868" s="6"/>
      <c r="BW4868" s="6"/>
      <c r="BX4868" s="16"/>
      <c r="BY4868" s="16"/>
      <c r="BZ4868" s="16"/>
      <c r="CA4868" s="16"/>
      <c r="CB4868" s="14"/>
    </row>
    <row r="4869" spans="1:80" s="9" customFormat="1" x14ac:dyDescent="0.2">
      <c r="A4869" s="16"/>
      <c r="B4869" s="16"/>
      <c r="C4869" s="16"/>
      <c r="D4869" s="16"/>
      <c r="E4869" s="16"/>
      <c r="F4869" s="3"/>
      <c r="G4869" s="3"/>
      <c r="H4869" s="3"/>
      <c r="I4869" s="3"/>
      <c r="J4869" s="2"/>
      <c r="M4869" s="10"/>
      <c r="N4869" s="2"/>
      <c r="O4869" s="3"/>
      <c r="P4869" s="11"/>
      <c r="Q4869" s="16"/>
      <c r="R4869" s="4"/>
      <c r="S4869" s="12"/>
      <c r="T4869" s="16"/>
      <c r="U4869" s="4"/>
      <c r="V4869" s="3"/>
      <c r="W4869" s="3"/>
      <c r="X4869" s="3"/>
      <c r="Y4869" s="3"/>
      <c r="Z4869" s="3"/>
      <c r="AA4869" s="4"/>
      <c r="AB4869" s="4"/>
      <c r="AC4869" s="4"/>
      <c r="AD4869" s="4"/>
      <c r="AE4869" s="4"/>
      <c r="BA4869" s="13"/>
      <c r="BC4869" s="2"/>
      <c r="BD4869" s="2"/>
      <c r="BU4869" s="15"/>
      <c r="BV4869" s="6"/>
      <c r="BW4869" s="6"/>
      <c r="BX4869" s="16"/>
      <c r="BY4869" s="16"/>
      <c r="BZ4869" s="16"/>
      <c r="CA4869" s="16"/>
      <c r="CB4869" s="14"/>
    </row>
    <row r="4870" spans="1:80" s="9" customFormat="1" x14ac:dyDescent="0.2">
      <c r="A4870" s="16"/>
      <c r="B4870" s="16"/>
      <c r="C4870" s="16"/>
      <c r="D4870" s="16"/>
      <c r="E4870" s="16"/>
      <c r="F4870" s="3"/>
      <c r="G4870" s="3"/>
      <c r="H4870" s="3"/>
      <c r="I4870" s="3"/>
      <c r="J4870" s="2"/>
      <c r="M4870" s="10"/>
      <c r="N4870" s="2"/>
      <c r="O4870" s="3"/>
      <c r="P4870" s="11"/>
      <c r="Q4870" s="16"/>
      <c r="R4870" s="4"/>
      <c r="S4870" s="12"/>
      <c r="T4870" s="16"/>
      <c r="U4870" s="4"/>
      <c r="V4870" s="3"/>
      <c r="W4870" s="3"/>
      <c r="X4870" s="3"/>
      <c r="Y4870" s="3"/>
      <c r="Z4870" s="3"/>
      <c r="AA4870" s="4"/>
      <c r="AB4870" s="4"/>
      <c r="AC4870" s="4"/>
      <c r="AD4870" s="4"/>
      <c r="AE4870" s="4"/>
      <c r="BA4870" s="13"/>
      <c r="BC4870" s="2"/>
      <c r="BD4870" s="2"/>
      <c r="BU4870" s="15"/>
      <c r="BV4870" s="6"/>
      <c r="BW4870" s="6"/>
      <c r="BX4870" s="16"/>
      <c r="BY4870" s="16"/>
      <c r="BZ4870" s="16"/>
      <c r="CA4870" s="16"/>
      <c r="CB4870" s="14"/>
    </row>
    <row r="4871" spans="1:80" s="9" customFormat="1" x14ac:dyDescent="0.2">
      <c r="A4871" s="16"/>
      <c r="B4871" s="16"/>
      <c r="C4871" s="16"/>
      <c r="D4871" s="16"/>
      <c r="E4871" s="16"/>
      <c r="F4871" s="3"/>
      <c r="G4871" s="3"/>
      <c r="H4871" s="3"/>
      <c r="I4871" s="3"/>
      <c r="J4871" s="2"/>
      <c r="M4871" s="10"/>
      <c r="N4871" s="2"/>
      <c r="O4871" s="3"/>
      <c r="P4871" s="11"/>
      <c r="Q4871" s="16"/>
      <c r="R4871" s="4"/>
      <c r="S4871" s="12"/>
      <c r="T4871" s="16"/>
      <c r="U4871" s="4"/>
      <c r="V4871" s="3"/>
      <c r="W4871" s="3"/>
      <c r="X4871" s="3"/>
      <c r="Y4871" s="3"/>
      <c r="Z4871" s="3"/>
      <c r="AA4871" s="4"/>
      <c r="AB4871" s="4"/>
      <c r="AC4871" s="4"/>
      <c r="AD4871" s="4"/>
      <c r="AE4871" s="4"/>
      <c r="BA4871" s="13"/>
      <c r="BC4871" s="2"/>
      <c r="BD4871" s="2"/>
      <c r="BU4871" s="15"/>
      <c r="BV4871" s="6"/>
      <c r="BW4871" s="6"/>
      <c r="BX4871" s="16"/>
      <c r="BY4871" s="16"/>
      <c r="BZ4871" s="16"/>
      <c r="CA4871" s="16"/>
      <c r="CB4871" s="14"/>
    </row>
    <row r="4872" spans="1:80" s="9" customFormat="1" x14ac:dyDescent="0.2">
      <c r="A4872" s="16"/>
      <c r="B4872" s="16"/>
      <c r="C4872" s="16"/>
      <c r="D4872" s="16"/>
      <c r="E4872" s="16"/>
      <c r="F4872" s="3"/>
      <c r="G4872" s="3"/>
      <c r="H4872" s="3"/>
      <c r="I4872" s="3"/>
      <c r="J4872" s="2"/>
      <c r="M4872" s="10"/>
      <c r="N4872" s="2"/>
      <c r="O4872" s="3"/>
      <c r="P4872" s="11"/>
      <c r="Q4872" s="16"/>
      <c r="R4872" s="4"/>
      <c r="S4872" s="12"/>
      <c r="T4872" s="16"/>
      <c r="U4872" s="4"/>
      <c r="V4872" s="3"/>
      <c r="W4872" s="3"/>
      <c r="X4872" s="3"/>
      <c r="Y4872" s="3"/>
      <c r="Z4872" s="3"/>
      <c r="AA4872" s="4"/>
      <c r="AB4872" s="4"/>
      <c r="AC4872" s="4"/>
      <c r="AD4872" s="4"/>
      <c r="AE4872" s="4"/>
      <c r="BA4872" s="13"/>
      <c r="BC4872" s="2"/>
      <c r="BD4872" s="2"/>
      <c r="BU4872" s="15"/>
      <c r="BV4872" s="6"/>
      <c r="BW4872" s="6"/>
      <c r="BX4872" s="16"/>
      <c r="BY4872" s="16"/>
      <c r="BZ4872" s="16"/>
      <c r="CA4872" s="16"/>
      <c r="CB4872" s="14"/>
    </row>
    <row r="4873" spans="1:80" s="9" customFormat="1" x14ac:dyDescent="0.2">
      <c r="A4873" s="16"/>
      <c r="B4873" s="16"/>
      <c r="C4873" s="16"/>
      <c r="D4873" s="16"/>
      <c r="E4873" s="16"/>
      <c r="F4873" s="3"/>
      <c r="G4873" s="3"/>
      <c r="H4873" s="3"/>
      <c r="I4873" s="3"/>
      <c r="J4873" s="2"/>
      <c r="M4873" s="10"/>
      <c r="N4873" s="2"/>
      <c r="O4873" s="3"/>
      <c r="P4873" s="11"/>
      <c r="Q4873" s="16"/>
      <c r="R4873" s="4"/>
      <c r="S4873" s="12"/>
      <c r="T4873" s="16"/>
      <c r="U4873" s="4"/>
      <c r="V4873" s="3"/>
      <c r="W4873" s="3"/>
      <c r="X4873" s="3"/>
      <c r="Y4873" s="3"/>
      <c r="Z4873" s="3"/>
      <c r="AA4873" s="4"/>
      <c r="AB4873" s="4"/>
      <c r="AC4873" s="4"/>
      <c r="AD4873" s="4"/>
      <c r="AE4873" s="4"/>
      <c r="BA4873" s="13"/>
      <c r="BC4873" s="2"/>
      <c r="BD4873" s="2"/>
      <c r="BU4873" s="15"/>
      <c r="BV4873" s="6"/>
      <c r="BW4873" s="6"/>
      <c r="BX4873" s="16"/>
      <c r="BY4873" s="16"/>
      <c r="BZ4873" s="16"/>
      <c r="CA4873" s="16"/>
      <c r="CB4873" s="14"/>
    </row>
    <row r="4874" spans="1:80" s="9" customFormat="1" x14ac:dyDescent="0.2">
      <c r="A4874" s="16"/>
      <c r="B4874" s="16"/>
      <c r="C4874" s="16"/>
      <c r="D4874" s="16"/>
      <c r="E4874" s="16"/>
      <c r="F4874" s="3"/>
      <c r="G4874" s="3"/>
      <c r="H4874" s="3"/>
      <c r="I4874" s="3"/>
      <c r="J4874" s="2"/>
      <c r="M4874" s="10"/>
      <c r="N4874" s="2"/>
      <c r="O4874" s="3"/>
      <c r="P4874" s="11"/>
      <c r="Q4874" s="16"/>
      <c r="R4874" s="4"/>
      <c r="S4874" s="12"/>
      <c r="T4874" s="16"/>
      <c r="U4874" s="4"/>
      <c r="V4874" s="3"/>
      <c r="W4874" s="3"/>
      <c r="X4874" s="3"/>
      <c r="Y4874" s="3"/>
      <c r="Z4874" s="3"/>
      <c r="AA4874" s="4"/>
      <c r="AB4874" s="4"/>
      <c r="AC4874" s="4"/>
      <c r="AD4874" s="4"/>
      <c r="AE4874" s="4"/>
      <c r="BA4874" s="13"/>
      <c r="BC4874" s="2"/>
      <c r="BD4874" s="2"/>
      <c r="BU4874" s="15"/>
      <c r="BV4874" s="6"/>
      <c r="BW4874" s="6"/>
      <c r="BX4874" s="16"/>
      <c r="BY4874" s="16"/>
      <c r="BZ4874" s="16"/>
      <c r="CA4874" s="16"/>
      <c r="CB4874" s="14"/>
    </row>
    <row r="4875" spans="1:80" s="9" customFormat="1" x14ac:dyDescent="0.2">
      <c r="A4875" s="16"/>
      <c r="B4875" s="16"/>
      <c r="C4875" s="16"/>
      <c r="D4875" s="16"/>
      <c r="E4875" s="16"/>
      <c r="F4875" s="3"/>
      <c r="G4875" s="3"/>
      <c r="H4875" s="3"/>
      <c r="I4875" s="3"/>
      <c r="J4875" s="2"/>
      <c r="M4875" s="10"/>
      <c r="N4875" s="2"/>
      <c r="O4875" s="3"/>
      <c r="P4875" s="11"/>
      <c r="Q4875" s="16"/>
      <c r="R4875" s="4"/>
      <c r="S4875" s="12"/>
      <c r="T4875" s="16"/>
      <c r="U4875" s="4"/>
      <c r="V4875" s="3"/>
      <c r="W4875" s="3"/>
      <c r="X4875" s="3"/>
      <c r="Y4875" s="3"/>
      <c r="Z4875" s="3"/>
      <c r="AA4875" s="4"/>
      <c r="AB4875" s="4"/>
      <c r="AC4875" s="4"/>
      <c r="AD4875" s="4"/>
      <c r="AE4875" s="4"/>
      <c r="BA4875" s="13"/>
      <c r="BC4875" s="2"/>
      <c r="BD4875" s="2"/>
      <c r="BU4875" s="15"/>
      <c r="BV4875" s="6"/>
      <c r="BW4875" s="6"/>
      <c r="BX4875" s="16"/>
      <c r="BY4875" s="16"/>
      <c r="BZ4875" s="16"/>
      <c r="CA4875" s="16"/>
      <c r="CB4875" s="14"/>
    </row>
    <row r="4876" spans="1:80" s="9" customFormat="1" x14ac:dyDescent="0.2">
      <c r="A4876" s="16"/>
      <c r="B4876" s="16"/>
      <c r="C4876" s="16"/>
      <c r="D4876" s="16"/>
      <c r="E4876" s="16"/>
      <c r="F4876" s="3"/>
      <c r="G4876" s="3"/>
      <c r="H4876" s="3"/>
      <c r="I4876" s="3"/>
      <c r="J4876" s="2"/>
      <c r="M4876" s="10"/>
      <c r="N4876" s="2"/>
      <c r="O4876" s="3"/>
      <c r="P4876" s="11"/>
      <c r="Q4876" s="16"/>
      <c r="R4876" s="4"/>
      <c r="S4876" s="12"/>
      <c r="T4876" s="16"/>
      <c r="U4876" s="4"/>
      <c r="V4876" s="3"/>
      <c r="W4876" s="3"/>
      <c r="X4876" s="3"/>
      <c r="Y4876" s="3"/>
      <c r="Z4876" s="3"/>
      <c r="AA4876" s="4"/>
      <c r="AB4876" s="4"/>
      <c r="AC4876" s="4"/>
      <c r="AD4876" s="4"/>
      <c r="AE4876" s="4"/>
      <c r="BA4876" s="13"/>
      <c r="BC4876" s="2"/>
      <c r="BD4876" s="2"/>
      <c r="BU4876" s="15"/>
      <c r="BV4876" s="6"/>
      <c r="BW4876" s="6"/>
      <c r="BX4876" s="16"/>
      <c r="BY4876" s="16"/>
      <c r="BZ4876" s="16"/>
      <c r="CA4876" s="16"/>
      <c r="CB4876" s="14"/>
    </row>
    <row r="4877" spans="1:80" s="9" customFormat="1" x14ac:dyDescent="0.2">
      <c r="A4877" s="16"/>
      <c r="B4877" s="16"/>
      <c r="C4877" s="16"/>
      <c r="D4877" s="16"/>
      <c r="E4877" s="16"/>
      <c r="F4877" s="3"/>
      <c r="G4877" s="3"/>
      <c r="H4877" s="3"/>
      <c r="I4877" s="3"/>
      <c r="J4877" s="2"/>
      <c r="M4877" s="10"/>
      <c r="N4877" s="2"/>
      <c r="O4877" s="3"/>
      <c r="P4877" s="11"/>
      <c r="Q4877" s="16"/>
      <c r="R4877" s="4"/>
      <c r="S4877" s="12"/>
      <c r="T4877" s="16"/>
      <c r="U4877" s="4"/>
      <c r="V4877" s="3"/>
      <c r="W4877" s="3"/>
      <c r="X4877" s="3"/>
      <c r="Y4877" s="3"/>
      <c r="Z4877" s="3"/>
      <c r="AA4877" s="4"/>
      <c r="AB4877" s="4"/>
      <c r="AC4877" s="4"/>
      <c r="AD4877" s="4"/>
      <c r="AE4877" s="4"/>
      <c r="BA4877" s="13"/>
      <c r="BC4877" s="2"/>
      <c r="BD4877" s="2"/>
      <c r="BU4877" s="15"/>
      <c r="BV4877" s="6"/>
      <c r="BW4877" s="6"/>
      <c r="BX4877" s="16"/>
      <c r="BY4877" s="16"/>
      <c r="BZ4877" s="16"/>
      <c r="CA4877" s="16"/>
      <c r="CB4877" s="14"/>
    </row>
    <row r="4878" spans="1:80" s="9" customFormat="1" x14ac:dyDescent="0.2">
      <c r="A4878" s="16"/>
      <c r="B4878" s="16"/>
      <c r="C4878" s="16"/>
      <c r="D4878" s="16"/>
      <c r="E4878" s="16"/>
      <c r="F4878" s="3"/>
      <c r="G4878" s="3"/>
      <c r="H4878" s="3"/>
      <c r="I4878" s="3"/>
      <c r="J4878" s="2"/>
      <c r="M4878" s="10"/>
      <c r="N4878" s="2"/>
      <c r="O4878" s="3"/>
      <c r="P4878" s="11"/>
      <c r="Q4878" s="16"/>
      <c r="R4878" s="4"/>
      <c r="S4878" s="12"/>
      <c r="T4878" s="16"/>
      <c r="U4878" s="4"/>
      <c r="V4878" s="3"/>
      <c r="W4878" s="3"/>
      <c r="X4878" s="3"/>
      <c r="Y4878" s="3"/>
      <c r="Z4878" s="3"/>
      <c r="AA4878" s="4"/>
      <c r="AB4878" s="4"/>
      <c r="AC4878" s="4"/>
      <c r="AD4878" s="4"/>
      <c r="AE4878" s="4"/>
      <c r="BA4878" s="13"/>
      <c r="BC4878" s="2"/>
      <c r="BD4878" s="2"/>
      <c r="BU4878" s="15"/>
      <c r="BV4878" s="6"/>
      <c r="BW4878" s="6"/>
      <c r="BX4878" s="16"/>
      <c r="BY4878" s="16"/>
      <c r="BZ4878" s="16"/>
      <c r="CA4878" s="16"/>
      <c r="CB4878" s="14"/>
    </row>
    <row r="4879" spans="1:80" s="9" customFormat="1" x14ac:dyDescent="0.2">
      <c r="A4879" s="16"/>
      <c r="B4879" s="16"/>
      <c r="C4879" s="16"/>
      <c r="D4879" s="16"/>
      <c r="E4879" s="16"/>
      <c r="F4879" s="3"/>
      <c r="G4879" s="3"/>
      <c r="H4879" s="3"/>
      <c r="I4879" s="3"/>
      <c r="J4879" s="2"/>
      <c r="M4879" s="10"/>
      <c r="N4879" s="2"/>
      <c r="O4879" s="3"/>
      <c r="P4879" s="11"/>
      <c r="Q4879" s="16"/>
      <c r="R4879" s="4"/>
      <c r="S4879" s="12"/>
      <c r="T4879" s="16"/>
      <c r="U4879" s="4"/>
      <c r="V4879" s="3"/>
      <c r="W4879" s="3"/>
      <c r="X4879" s="3"/>
      <c r="Y4879" s="3"/>
      <c r="Z4879" s="3"/>
      <c r="AA4879" s="4"/>
      <c r="AB4879" s="4"/>
      <c r="AC4879" s="4"/>
      <c r="AD4879" s="4"/>
      <c r="AE4879" s="4"/>
      <c r="BA4879" s="13"/>
      <c r="BC4879" s="2"/>
      <c r="BD4879" s="2"/>
      <c r="BU4879" s="15"/>
      <c r="BV4879" s="6"/>
      <c r="BW4879" s="6"/>
      <c r="BX4879" s="16"/>
      <c r="BY4879" s="16"/>
      <c r="BZ4879" s="16"/>
      <c r="CA4879" s="16"/>
      <c r="CB4879" s="14"/>
    </row>
    <row r="4880" spans="1:80" s="9" customFormat="1" x14ac:dyDescent="0.2">
      <c r="A4880" s="16"/>
      <c r="B4880" s="16"/>
      <c r="C4880" s="16"/>
      <c r="D4880" s="16"/>
      <c r="E4880" s="16"/>
      <c r="F4880" s="3"/>
      <c r="G4880" s="3"/>
      <c r="H4880" s="3"/>
      <c r="I4880" s="3"/>
      <c r="J4880" s="2"/>
      <c r="M4880" s="10"/>
      <c r="N4880" s="2"/>
      <c r="O4880" s="3"/>
      <c r="P4880" s="11"/>
      <c r="Q4880" s="16"/>
      <c r="R4880" s="4"/>
      <c r="S4880" s="12"/>
      <c r="T4880" s="16"/>
      <c r="U4880" s="4"/>
      <c r="V4880" s="3"/>
      <c r="W4880" s="3"/>
      <c r="X4880" s="3"/>
      <c r="Y4880" s="3"/>
      <c r="Z4880" s="3"/>
      <c r="AA4880" s="4"/>
      <c r="AB4880" s="4"/>
      <c r="AC4880" s="4"/>
      <c r="AD4880" s="4"/>
      <c r="AE4880" s="4"/>
      <c r="BA4880" s="13"/>
      <c r="BC4880" s="2"/>
      <c r="BD4880" s="2"/>
      <c r="BU4880" s="15"/>
      <c r="BV4880" s="6"/>
      <c r="BW4880" s="6"/>
      <c r="BX4880" s="16"/>
      <c r="BY4880" s="16"/>
      <c r="BZ4880" s="16"/>
      <c r="CA4880" s="16"/>
      <c r="CB4880" s="14"/>
    </row>
    <row r="4881" spans="1:80" s="9" customFormat="1" x14ac:dyDescent="0.2">
      <c r="A4881" s="16"/>
      <c r="B4881" s="16"/>
      <c r="C4881" s="16"/>
      <c r="D4881" s="16"/>
      <c r="E4881" s="16"/>
      <c r="F4881" s="3"/>
      <c r="G4881" s="3"/>
      <c r="H4881" s="3"/>
      <c r="I4881" s="3"/>
      <c r="J4881" s="2"/>
      <c r="M4881" s="10"/>
      <c r="N4881" s="2"/>
      <c r="O4881" s="3"/>
      <c r="P4881" s="11"/>
      <c r="Q4881" s="16"/>
      <c r="R4881" s="4"/>
      <c r="S4881" s="12"/>
      <c r="T4881" s="16"/>
      <c r="U4881" s="4"/>
      <c r="V4881" s="3"/>
      <c r="W4881" s="3"/>
      <c r="X4881" s="3"/>
      <c r="Y4881" s="3"/>
      <c r="Z4881" s="3"/>
      <c r="AA4881" s="4"/>
      <c r="AB4881" s="4"/>
      <c r="AC4881" s="4"/>
      <c r="AD4881" s="4"/>
      <c r="AE4881" s="4"/>
      <c r="BA4881" s="13"/>
      <c r="BC4881" s="2"/>
      <c r="BD4881" s="2"/>
      <c r="BU4881" s="15"/>
      <c r="BV4881" s="6"/>
      <c r="BW4881" s="6"/>
      <c r="BX4881" s="16"/>
      <c r="BY4881" s="16"/>
      <c r="BZ4881" s="16"/>
      <c r="CA4881" s="16"/>
      <c r="CB4881" s="14"/>
    </row>
    <row r="4882" spans="1:80" s="9" customFormat="1" x14ac:dyDescent="0.2">
      <c r="A4882" s="16"/>
      <c r="B4882" s="16"/>
      <c r="C4882" s="16"/>
      <c r="D4882" s="16"/>
      <c r="E4882" s="16"/>
      <c r="F4882" s="3"/>
      <c r="G4882" s="3"/>
      <c r="H4882" s="3"/>
      <c r="I4882" s="3"/>
      <c r="J4882" s="2"/>
      <c r="M4882" s="10"/>
      <c r="N4882" s="2"/>
      <c r="O4882" s="3"/>
      <c r="P4882" s="11"/>
      <c r="Q4882" s="16"/>
      <c r="R4882" s="4"/>
      <c r="S4882" s="12"/>
      <c r="T4882" s="16"/>
      <c r="U4882" s="4"/>
      <c r="V4882" s="3"/>
      <c r="W4882" s="3"/>
      <c r="X4882" s="3"/>
      <c r="Y4882" s="3"/>
      <c r="Z4882" s="3"/>
      <c r="AA4882" s="4"/>
      <c r="AB4882" s="4"/>
      <c r="AC4882" s="4"/>
      <c r="AD4882" s="4"/>
      <c r="AE4882" s="4"/>
      <c r="BA4882" s="13"/>
      <c r="BC4882" s="2"/>
      <c r="BD4882" s="2"/>
      <c r="BU4882" s="15"/>
      <c r="BV4882" s="6"/>
      <c r="BW4882" s="6"/>
      <c r="BX4882" s="16"/>
      <c r="BY4882" s="16"/>
      <c r="BZ4882" s="16"/>
      <c r="CA4882" s="16"/>
      <c r="CB4882" s="14"/>
    </row>
    <row r="4883" spans="1:80" s="9" customFormat="1" x14ac:dyDescent="0.2">
      <c r="A4883" s="16"/>
      <c r="B4883" s="16"/>
      <c r="C4883" s="16"/>
      <c r="D4883" s="16"/>
      <c r="E4883" s="16"/>
      <c r="F4883" s="3"/>
      <c r="G4883" s="3"/>
      <c r="H4883" s="3"/>
      <c r="I4883" s="3"/>
      <c r="J4883" s="2"/>
      <c r="M4883" s="10"/>
      <c r="N4883" s="2"/>
      <c r="O4883" s="3"/>
      <c r="P4883" s="11"/>
      <c r="Q4883" s="16"/>
      <c r="R4883" s="4"/>
      <c r="S4883" s="12"/>
      <c r="T4883" s="16"/>
      <c r="U4883" s="4"/>
      <c r="V4883" s="3"/>
      <c r="W4883" s="3"/>
      <c r="X4883" s="3"/>
      <c r="Y4883" s="3"/>
      <c r="Z4883" s="3"/>
      <c r="AA4883" s="4"/>
      <c r="AB4883" s="4"/>
      <c r="AC4883" s="4"/>
      <c r="AD4883" s="4"/>
      <c r="AE4883" s="4"/>
      <c r="BA4883" s="13"/>
      <c r="BC4883" s="2"/>
      <c r="BD4883" s="2"/>
      <c r="BU4883" s="15"/>
      <c r="BV4883" s="6"/>
      <c r="BW4883" s="6"/>
      <c r="BX4883" s="16"/>
      <c r="BY4883" s="16"/>
      <c r="BZ4883" s="16"/>
      <c r="CA4883" s="16"/>
      <c r="CB4883" s="14"/>
    </row>
    <row r="4884" spans="1:80" s="9" customFormat="1" x14ac:dyDescent="0.2">
      <c r="A4884" s="16"/>
      <c r="B4884" s="16"/>
      <c r="C4884" s="16"/>
      <c r="D4884" s="16"/>
      <c r="E4884" s="16"/>
      <c r="F4884" s="3"/>
      <c r="G4884" s="3"/>
      <c r="H4884" s="3"/>
      <c r="I4884" s="3"/>
      <c r="J4884" s="2"/>
      <c r="M4884" s="10"/>
      <c r="N4884" s="2"/>
      <c r="O4884" s="3"/>
      <c r="P4884" s="11"/>
      <c r="Q4884" s="16"/>
      <c r="R4884" s="4"/>
      <c r="S4884" s="12"/>
      <c r="T4884" s="16"/>
      <c r="U4884" s="4"/>
      <c r="V4884" s="3"/>
      <c r="W4884" s="3"/>
      <c r="X4884" s="3"/>
      <c r="Y4884" s="3"/>
      <c r="Z4884" s="3"/>
      <c r="AA4884" s="4"/>
      <c r="AB4884" s="4"/>
      <c r="AC4884" s="4"/>
      <c r="AD4884" s="4"/>
      <c r="AE4884" s="4"/>
      <c r="BA4884" s="13"/>
      <c r="BC4884" s="2"/>
      <c r="BD4884" s="2"/>
      <c r="BU4884" s="15"/>
      <c r="BV4884" s="6"/>
      <c r="BW4884" s="6"/>
      <c r="BX4884" s="16"/>
      <c r="BY4884" s="16"/>
      <c r="BZ4884" s="16"/>
      <c r="CA4884" s="16"/>
      <c r="CB4884" s="14"/>
    </row>
    <row r="4885" spans="1:80" s="9" customFormat="1" x14ac:dyDescent="0.2">
      <c r="A4885" s="16"/>
      <c r="B4885" s="16"/>
      <c r="C4885" s="16"/>
      <c r="D4885" s="16"/>
      <c r="E4885" s="16"/>
      <c r="F4885" s="3"/>
      <c r="G4885" s="3"/>
      <c r="H4885" s="3"/>
      <c r="I4885" s="3"/>
      <c r="J4885" s="2"/>
      <c r="M4885" s="10"/>
      <c r="N4885" s="2"/>
      <c r="O4885" s="3"/>
      <c r="P4885" s="11"/>
      <c r="Q4885" s="16"/>
      <c r="R4885" s="4"/>
      <c r="S4885" s="12"/>
      <c r="T4885" s="16"/>
      <c r="U4885" s="4"/>
      <c r="V4885" s="3"/>
      <c r="W4885" s="3"/>
      <c r="X4885" s="3"/>
      <c r="Y4885" s="3"/>
      <c r="Z4885" s="3"/>
      <c r="AA4885" s="4"/>
      <c r="AB4885" s="4"/>
      <c r="AC4885" s="4"/>
      <c r="AD4885" s="4"/>
      <c r="AE4885" s="4"/>
      <c r="BA4885" s="13"/>
      <c r="BC4885" s="2"/>
      <c r="BD4885" s="2"/>
      <c r="BU4885" s="15"/>
      <c r="BV4885" s="6"/>
      <c r="BW4885" s="6"/>
      <c r="BX4885" s="16"/>
      <c r="BY4885" s="16"/>
      <c r="BZ4885" s="16"/>
      <c r="CA4885" s="16"/>
      <c r="CB4885" s="14"/>
    </row>
    <row r="4886" spans="1:80" s="9" customFormat="1" x14ac:dyDescent="0.2">
      <c r="A4886" s="16"/>
      <c r="B4886" s="16"/>
      <c r="C4886" s="16"/>
      <c r="D4886" s="16"/>
      <c r="E4886" s="16"/>
      <c r="F4886" s="3"/>
      <c r="G4886" s="3"/>
      <c r="H4886" s="3"/>
      <c r="I4886" s="3"/>
      <c r="J4886" s="2"/>
      <c r="M4886" s="10"/>
      <c r="N4886" s="2"/>
      <c r="O4886" s="3"/>
      <c r="P4886" s="11"/>
      <c r="Q4886" s="16"/>
      <c r="R4886" s="4"/>
      <c r="S4886" s="12"/>
      <c r="T4886" s="16"/>
      <c r="U4886" s="4"/>
      <c r="V4886" s="3"/>
      <c r="W4886" s="3"/>
      <c r="X4886" s="3"/>
      <c r="Y4886" s="3"/>
      <c r="Z4886" s="3"/>
      <c r="AA4886" s="4"/>
      <c r="AB4886" s="4"/>
      <c r="AC4886" s="4"/>
      <c r="AD4886" s="4"/>
      <c r="AE4886" s="4"/>
      <c r="BA4886" s="13"/>
      <c r="BC4886" s="2"/>
      <c r="BD4886" s="2"/>
      <c r="BU4886" s="15"/>
      <c r="BV4886" s="6"/>
      <c r="BW4886" s="6"/>
      <c r="BX4886" s="16"/>
      <c r="BY4886" s="16"/>
      <c r="BZ4886" s="16"/>
      <c r="CA4886" s="16"/>
      <c r="CB4886" s="14"/>
    </row>
    <row r="4887" spans="1:80" s="9" customFormat="1" x14ac:dyDescent="0.2">
      <c r="A4887" s="16"/>
      <c r="B4887" s="16"/>
      <c r="C4887" s="16"/>
      <c r="D4887" s="16"/>
      <c r="E4887" s="16"/>
      <c r="F4887" s="3"/>
      <c r="G4887" s="3"/>
      <c r="H4887" s="3"/>
      <c r="I4887" s="3"/>
      <c r="J4887" s="2"/>
      <c r="M4887" s="10"/>
      <c r="N4887" s="2"/>
      <c r="O4887" s="3"/>
      <c r="P4887" s="11"/>
      <c r="Q4887" s="16"/>
      <c r="R4887" s="4"/>
      <c r="S4887" s="12"/>
      <c r="T4887" s="16"/>
      <c r="U4887" s="4"/>
      <c r="V4887" s="3"/>
      <c r="W4887" s="3"/>
      <c r="X4887" s="3"/>
      <c r="Y4887" s="3"/>
      <c r="Z4887" s="3"/>
      <c r="AA4887" s="4"/>
      <c r="AB4887" s="4"/>
      <c r="AC4887" s="4"/>
      <c r="AD4887" s="4"/>
      <c r="AE4887" s="4"/>
      <c r="BA4887" s="13"/>
      <c r="BC4887" s="2"/>
      <c r="BD4887" s="2"/>
      <c r="BU4887" s="15"/>
      <c r="BV4887" s="6"/>
      <c r="BW4887" s="6"/>
      <c r="BX4887" s="16"/>
      <c r="BY4887" s="16"/>
      <c r="BZ4887" s="16"/>
      <c r="CA4887" s="16"/>
      <c r="CB4887" s="14"/>
    </row>
    <row r="4888" spans="1:80" s="9" customFormat="1" x14ac:dyDescent="0.2">
      <c r="A4888" s="16"/>
      <c r="B4888" s="16"/>
      <c r="C4888" s="16"/>
      <c r="D4888" s="16"/>
      <c r="E4888" s="16"/>
      <c r="F4888" s="3"/>
      <c r="G4888" s="3"/>
      <c r="H4888" s="3"/>
      <c r="I4888" s="3"/>
      <c r="J4888" s="2"/>
      <c r="M4888" s="10"/>
      <c r="N4888" s="2"/>
      <c r="O4888" s="3"/>
      <c r="P4888" s="11"/>
      <c r="Q4888" s="16"/>
      <c r="R4888" s="4"/>
      <c r="S4888" s="12"/>
      <c r="T4888" s="16"/>
      <c r="U4888" s="4"/>
      <c r="V4888" s="3"/>
      <c r="W4888" s="3"/>
      <c r="X4888" s="3"/>
      <c r="Y4888" s="3"/>
      <c r="Z4888" s="3"/>
      <c r="AA4888" s="4"/>
      <c r="AB4888" s="4"/>
      <c r="AC4888" s="4"/>
      <c r="AD4888" s="4"/>
      <c r="AE4888" s="4"/>
      <c r="BA4888" s="13"/>
      <c r="BC4888" s="2"/>
      <c r="BD4888" s="2"/>
      <c r="BU4888" s="15"/>
      <c r="BV4888" s="6"/>
      <c r="BW4888" s="6"/>
      <c r="BX4888" s="16"/>
      <c r="BY4888" s="16"/>
      <c r="BZ4888" s="16"/>
      <c r="CA4888" s="16"/>
      <c r="CB4888" s="14"/>
    </row>
    <row r="4889" spans="1:80" s="9" customFormat="1" x14ac:dyDescent="0.2">
      <c r="A4889" s="16"/>
      <c r="B4889" s="16"/>
      <c r="C4889" s="16"/>
      <c r="D4889" s="16"/>
      <c r="E4889" s="16"/>
      <c r="F4889" s="3"/>
      <c r="G4889" s="3"/>
      <c r="H4889" s="3"/>
      <c r="I4889" s="3"/>
      <c r="J4889" s="2"/>
      <c r="M4889" s="10"/>
      <c r="N4889" s="2"/>
      <c r="O4889" s="3"/>
      <c r="P4889" s="11"/>
      <c r="Q4889" s="16"/>
      <c r="R4889" s="4"/>
      <c r="S4889" s="12"/>
      <c r="T4889" s="16"/>
      <c r="U4889" s="4"/>
      <c r="V4889" s="3"/>
      <c r="W4889" s="3"/>
      <c r="X4889" s="3"/>
      <c r="Y4889" s="3"/>
      <c r="Z4889" s="3"/>
      <c r="AA4889" s="4"/>
      <c r="AB4889" s="4"/>
      <c r="AC4889" s="4"/>
      <c r="AD4889" s="4"/>
      <c r="AE4889" s="4"/>
      <c r="BA4889" s="13"/>
      <c r="BC4889" s="2"/>
      <c r="BD4889" s="2"/>
      <c r="BU4889" s="15"/>
      <c r="BV4889" s="6"/>
      <c r="BW4889" s="6"/>
      <c r="BX4889" s="16"/>
      <c r="BY4889" s="16"/>
      <c r="BZ4889" s="16"/>
      <c r="CA4889" s="16"/>
      <c r="CB4889" s="14"/>
    </row>
    <row r="4890" spans="1:80" s="9" customFormat="1" x14ac:dyDescent="0.2">
      <c r="A4890" s="16"/>
      <c r="B4890" s="16"/>
      <c r="C4890" s="16"/>
      <c r="D4890" s="16"/>
      <c r="E4890" s="16"/>
      <c r="F4890" s="3"/>
      <c r="G4890" s="3"/>
      <c r="H4890" s="3"/>
      <c r="I4890" s="3"/>
      <c r="J4890" s="2"/>
      <c r="M4890" s="10"/>
      <c r="N4890" s="2"/>
      <c r="O4890" s="3"/>
      <c r="P4890" s="11"/>
      <c r="Q4890" s="16"/>
      <c r="R4890" s="4"/>
      <c r="S4890" s="12"/>
      <c r="T4890" s="16"/>
      <c r="U4890" s="4"/>
      <c r="V4890" s="3"/>
      <c r="W4890" s="3"/>
      <c r="X4890" s="3"/>
      <c r="Y4890" s="3"/>
      <c r="Z4890" s="3"/>
      <c r="AA4890" s="4"/>
      <c r="AB4890" s="4"/>
      <c r="AC4890" s="4"/>
      <c r="AD4890" s="4"/>
      <c r="AE4890" s="4"/>
      <c r="BA4890" s="13"/>
      <c r="BC4890" s="2"/>
      <c r="BD4890" s="2"/>
      <c r="BU4890" s="15"/>
      <c r="BV4890" s="6"/>
      <c r="BW4890" s="6"/>
      <c r="BX4890" s="16"/>
      <c r="BY4890" s="16"/>
      <c r="BZ4890" s="16"/>
      <c r="CA4890" s="16"/>
      <c r="CB4890" s="14"/>
    </row>
    <row r="4891" spans="1:80" s="9" customFormat="1" x14ac:dyDescent="0.2">
      <c r="A4891" s="16"/>
      <c r="B4891" s="16"/>
      <c r="C4891" s="16"/>
      <c r="D4891" s="16"/>
      <c r="E4891" s="16"/>
      <c r="F4891" s="3"/>
      <c r="G4891" s="3"/>
      <c r="H4891" s="3"/>
      <c r="I4891" s="3"/>
      <c r="J4891" s="2"/>
      <c r="M4891" s="10"/>
      <c r="N4891" s="2"/>
      <c r="O4891" s="3"/>
      <c r="P4891" s="11"/>
      <c r="Q4891" s="16"/>
      <c r="R4891" s="4"/>
      <c r="S4891" s="12"/>
      <c r="T4891" s="16"/>
      <c r="U4891" s="4"/>
      <c r="V4891" s="3"/>
      <c r="W4891" s="3"/>
      <c r="X4891" s="3"/>
      <c r="Y4891" s="3"/>
      <c r="Z4891" s="3"/>
      <c r="AA4891" s="4"/>
      <c r="AB4891" s="4"/>
      <c r="AC4891" s="4"/>
      <c r="AD4891" s="4"/>
      <c r="AE4891" s="4"/>
      <c r="BA4891" s="13"/>
      <c r="BC4891" s="2"/>
      <c r="BD4891" s="2"/>
      <c r="BU4891" s="15"/>
      <c r="BV4891" s="6"/>
      <c r="BW4891" s="6"/>
      <c r="BX4891" s="16"/>
      <c r="BY4891" s="16"/>
      <c r="BZ4891" s="16"/>
      <c r="CA4891" s="16"/>
      <c r="CB4891" s="14"/>
    </row>
    <row r="4892" spans="1:80" s="9" customFormat="1" x14ac:dyDescent="0.2">
      <c r="A4892" s="16"/>
      <c r="B4892" s="16"/>
      <c r="C4892" s="16"/>
      <c r="D4892" s="16"/>
      <c r="E4892" s="16"/>
      <c r="F4892" s="3"/>
      <c r="G4892" s="3"/>
      <c r="H4892" s="3"/>
      <c r="I4892" s="3"/>
      <c r="J4892" s="2"/>
      <c r="M4892" s="10"/>
      <c r="N4892" s="2"/>
      <c r="O4892" s="3"/>
      <c r="P4892" s="11"/>
      <c r="Q4892" s="16"/>
      <c r="R4892" s="4"/>
      <c r="S4892" s="12"/>
      <c r="T4892" s="16"/>
      <c r="U4892" s="4"/>
      <c r="V4892" s="3"/>
      <c r="W4892" s="3"/>
      <c r="X4892" s="3"/>
      <c r="Y4892" s="3"/>
      <c r="Z4892" s="3"/>
      <c r="AA4892" s="4"/>
      <c r="AB4892" s="4"/>
      <c r="AC4892" s="4"/>
      <c r="AD4892" s="4"/>
      <c r="AE4892" s="4"/>
      <c r="BA4892" s="13"/>
      <c r="BC4892" s="2"/>
      <c r="BD4892" s="2"/>
      <c r="BU4892" s="15"/>
      <c r="BV4892" s="6"/>
      <c r="BW4892" s="6"/>
      <c r="BX4892" s="16"/>
      <c r="BY4892" s="16"/>
      <c r="BZ4892" s="16"/>
      <c r="CA4892" s="16"/>
      <c r="CB4892" s="14"/>
    </row>
    <row r="4893" spans="1:80" s="9" customFormat="1" x14ac:dyDescent="0.2">
      <c r="A4893" s="16"/>
      <c r="B4893" s="16"/>
      <c r="C4893" s="16"/>
      <c r="D4893" s="16"/>
      <c r="E4893" s="16"/>
      <c r="F4893" s="3"/>
      <c r="G4893" s="3"/>
      <c r="H4893" s="3"/>
      <c r="I4893" s="3"/>
      <c r="J4893" s="2"/>
      <c r="M4893" s="10"/>
      <c r="N4893" s="2"/>
      <c r="O4893" s="3"/>
      <c r="P4893" s="11"/>
      <c r="Q4893" s="16"/>
      <c r="R4893" s="4"/>
      <c r="S4893" s="12"/>
      <c r="T4893" s="16"/>
      <c r="U4893" s="4"/>
      <c r="V4893" s="3"/>
      <c r="W4893" s="3"/>
      <c r="X4893" s="3"/>
      <c r="Y4893" s="3"/>
      <c r="Z4893" s="3"/>
      <c r="AA4893" s="4"/>
      <c r="AB4893" s="4"/>
      <c r="AC4893" s="4"/>
      <c r="AD4893" s="4"/>
      <c r="AE4893" s="4"/>
      <c r="BA4893" s="13"/>
      <c r="BC4893" s="2"/>
      <c r="BD4893" s="2"/>
      <c r="BU4893" s="15"/>
      <c r="BV4893" s="6"/>
      <c r="BW4893" s="6"/>
      <c r="BX4893" s="16"/>
      <c r="BY4893" s="16"/>
      <c r="BZ4893" s="16"/>
      <c r="CA4893" s="16"/>
      <c r="CB4893" s="14"/>
    </row>
    <row r="4894" spans="1:80" s="9" customFormat="1" x14ac:dyDescent="0.2">
      <c r="A4894" s="16"/>
      <c r="B4894" s="16"/>
      <c r="C4894" s="16"/>
      <c r="D4894" s="16"/>
      <c r="E4894" s="16"/>
      <c r="F4894" s="3"/>
      <c r="G4894" s="3"/>
      <c r="H4894" s="3"/>
      <c r="I4894" s="3"/>
      <c r="J4894" s="2"/>
      <c r="M4894" s="10"/>
      <c r="N4894" s="2"/>
      <c r="O4894" s="3"/>
      <c r="P4894" s="11"/>
      <c r="Q4894" s="16"/>
      <c r="R4894" s="4"/>
      <c r="S4894" s="12"/>
      <c r="T4894" s="16"/>
      <c r="U4894" s="4"/>
      <c r="V4894" s="3"/>
      <c r="W4894" s="3"/>
      <c r="X4894" s="3"/>
      <c r="Y4894" s="3"/>
      <c r="Z4894" s="3"/>
      <c r="AA4894" s="4"/>
      <c r="AB4894" s="4"/>
      <c r="AC4894" s="4"/>
      <c r="AD4894" s="4"/>
      <c r="AE4894" s="4"/>
      <c r="BA4894" s="13"/>
      <c r="BC4894" s="2"/>
      <c r="BD4894" s="2"/>
      <c r="BU4894" s="15"/>
      <c r="BV4894" s="6"/>
      <c r="BW4894" s="6"/>
      <c r="BX4894" s="16"/>
      <c r="BY4894" s="16"/>
      <c r="BZ4894" s="16"/>
      <c r="CA4894" s="16"/>
      <c r="CB4894" s="14"/>
    </row>
    <row r="4895" spans="1:80" s="9" customFormat="1" x14ac:dyDescent="0.2">
      <c r="A4895" s="16"/>
      <c r="B4895" s="16"/>
      <c r="C4895" s="16"/>
      <c r="D4895" s="16"/>
      <c r="E4895" s="16"/>
      <c r="F4895" s="3"/>
      <c r="G4895" s="3"/>
      <c r="H4895" s="3"/>
      <c r="I4895" s="3"/>
      <c r="J4895" s="2"/>
      <c r="M4895" s="10"/>
      <c r="N4895" s="2"/>
      <c r="O4895" s="3"/>
      <c r="P4895" s="11"/>
      <c r="Q4895" s="16"/>
      <c r="R4895" s="4"/>
      <c r="S4895" s="12"/>
      <c r="T4895" s="16"/>
      <c r="U4895" s="4"/>
      <c r="V4895" s="3"/>
      <c r="W4895" s="3"/>
      <c r="X4895" s="3"/>
      <c r="Y4895" s="3"/>
      <c r="Z4895" s="3"/>
      <c r="AA4895" s="4"/>
      <c r="AB4895" s="4"/>
      <c r="AC4895" s="4"/>
      <c r="AD4895" s="4"/>
      <c r="AE4895" s="4"/>
      <c r="BA4895" s="13"/>
      <c r="BC4895" s="2"/>
      <c r="BD4895" s="2"/>
      <c r="BU4895" s="15"/>
      <c r="BV4895" s="6"/>
      <c r="BW4895" s="6"/>
      <c r="BX4895" s="16"/>
      <c r="BY4895" s="16"/>
      <c r="BZ4895" s="16"/>
      <c r="CA4895" s="16"/>
      <c r="CB4895" s="14"/>
    </row>
    <row r="4896" spans="1:80" s="9" customFormat="1" x14ac:dyDescent="0.2">
      <c r="A4896" s="16"/>
      <c r="B4896" s="16"/>
      <c r="C4896" s="16"/>
      <c r="D4896" s="16"/>
      <c r="E4896" s="16"/>
      <c r="F4896" s="3"/>
      <c r="G4896" s="3"/>
      <c r="H4896" s="3"/>
      <c r="I4896" s="3"/>
      <c r="J4896" s="2"/>
      <c r="M4896" s="10"/>
      <c r="N4896" s="2"/>
      <c r="O4896" s="3"/>
      <c r="P4896" s="11"/>
      <c r="Q4896" s="16"/>
      <c r="R4896" s="4"/>
      <c r="S4896" s="12"/>
      <c r="T4896" s="16"/>
      <c r="U4896" s="4"/>
      <c r="V4896" s="3"/>
      <c r="W4896" s="3"/>
      <c r="X4896" s="3"/>
      <c r="Y4896" s="3"/>
      <c r="Z4896" s="3"/>
      <c r="AA4896" s="4"/>
      <c r="AB4896" s="4"/>
      <c r="AC4896" s="4"/>
      <c r="AD4896" s="4"/>
      <c r="AE4896" s="4"/>
      <c r="BA4896" s="13"/>
      <c r="BC4896" s="2"/>
      <c r="BD4896" s="2"/>
      <c r="BU4896" s="15"/>
      <c r="BV4896" s="6"/>
      <c r="BW4896" s="6"/>
      <c r="BX4896" s="16"/>
      <c r="BY4896" s="16"/>
      <c r="BZ4896" s="16"/>
      <c r="CA4896" s="16"/>
      <c r="CB4896" s="14"/>
    </row>
    <row r="4897" spans="1:80" s="9" customFormat="1" x14ac:dyDescent="0.2">
      <c r="A4897" s="16"/>
      <c r="B4897" s="16"/>
      <c r="C4897" s="16"/>
      <c r="D4897" s="16"/>
      <c r="E4897" s="16"/>
      <c r="F4897" s="3"/>
      <c r="G4897" s="3"/>
      <c r="H4897" s="3"/>
      <c r="I4897" s="3"/>
      <c r="J4897" s="2"/>
      <c r="M4897" s="10"/>
      <c r="N4897" s="2"/>
      <c r="O4897" s="3"/>
      <c r="P4897" s="11"/>
      <c r="Q4897" s="16"/>
      <c r="R4897" s="4"/>
      <c r="S4897" s="12"/>
      <c r="T4897" s="16"/>
      <c r="U4897" s="4"/>
      <c r="V4897" s="3"/>
      <c r="W4897" s="3"/>
      <c r="X4897" s="3"/>
      <c r="Y4897" s="3"/>
      <c r="Z4897" s="3"/>
      <c r="AA4897" s="4"/>
      <c r="AB4897" s="4"/>
      <c r="AC4897" s="4"/>
      <c r="AD4897" s="4"/>
      <c r="AE4897" s="4"/>
      <c r="BA4897" s="13"/>
      <c r="BC4897" s="2"/>
      <c r="BD4897" s="2"/>
      <c r="BU4897" s="15"/>
      <c r="BV4897" s="6"/>
      <c r="BW4897" s="6"/>
      <c r="BX4897" s="16"/>
      <c r="BY4897" s="16"/>
      <c r="BZ4897" s="16"/>
      <c r="CA4897" s="16"/>
      <c r="CB4897" s="14"/>
    </row>
    <row r="4898" spans="1:80" s="9" customFormat="1" x14ac:dyDescent="0.2">
      <c r="A4898" s="16"/>
      <c r="B4898" s="16"/>
      <c r="C4898" s="16"/>
      <c r="D4898" s="16"/>
      <c r="E4898" s="16"/>
      <c r="F4898" s="3"/>
      <c r="G4898" s="3"/>
      <c r="H4898" s="3"/>
      <c r="I4898" s="3"/>
      <c r="J4898" s="2"/>
      <c r="M4898" s="10"/>
      <c r="N4898" s="2"/>
      <c r="O4898" s="3"/>
      <c r="P4898" s="11"/>
      <c r="Q4898" s="16"/>
      <c r="R4898" s="4"/>
      <c r="S4898" s="12"/>
      <c r="T4898" s="16"/>
      <c r="U4898" s="4"/>
      <c r="V4898" s="3"/>
      <c r="W4898" s="3"/>
      <c r="X4898" s="3"/>
      <c r="Y4898" s="3"/>
      <c r="Z4898" s="3"/>
      <c r="AA4898" s="4"/>
      <c r="AB4898" s="4"/>
      <c r="AC4898" s="4"/>
      <c r="AD4898" s="4"/>
      <c r="AE4898" s="4"/>
      <c r="BA4898" s="13"/>
      <c r="BC4898" s="2"/>
      <c r="BD4898" s="2"/>
      <c r="BU4898" s="15"/>
      <c r="BV4898" s="6"/>
      <c r="BW4898" s="6"/>
      <c r="BX4898" s="16"/>
      <c r="BY4898" s="16"/>
      <c r="BZ4898" s="16"/>
      <c r="CA4898" s="16"/>
      <c r="CB4898" s="14"/>
    </row>
    <row r="4899" spans="1:80" s="9" customFormat="1" x14ac:dyDescent="0.2">
      <c r="A4899" s="16"/>
      <c r="B4899" s="16"/>
      <c r="C4899" s="16"/>
      <c r="D4899" s="16"/>
      <c r="E4899" s="16"/>
      <c r="F4899" s="3"/>
      <c r="G4899" s="3"/>
      <c r="H4899" s="3"/>
      <c r="I4899" s="3"/>
      <c r="J4899" s="2"/>
      <c r="M4899" s="10"/>
      <c r="N4899" s="2"/>
      <c r="O4899" s="3"/>
      <c r="P4899" s="11"/>
      <c r="Q4899" s="16"/>
      <c r="R4899" s="4"/>
      <c r="S4899" s="12"/>
      <c r="T4899" s="16"/>
      <c r="U4899" s="4"/>
      <c r="V4899" s="3"/>
      <c r="W4899" s="3"/>
      <c r="X4899" s="3"/>
      <c r="Y4899" s="3"/>
      <c r="Z4899" s="3"/>
      <c r="AA4899" s="4"/>
      <c r="AB4899" s="4"/>
      <c r="AC4899" s="4"/>
      <c r="AD4899" s="4"/>
      <c r="AE4899" s="4"/>
      <c r="BA4899" s="13"/>
      <c r="BC4899" s="2"/>
      <c r="BD4899" s="2"/>
      <c r="BU4899" s="15"/>
      <c r="BV4899" s="6"/>
      <c r="BW4899" s="6"/>
      <c r="BX4899" s="16"/>
      <c r="BY4899" s="16"/>
      <c r="BZ4899" s="16"/>
      <c r="CA4899" s="16"/>
      <c r="CB4899" s="14"/>
    </row>
    <row r="4900" spans="1:80" s="9" customFormat="1" x14ac:dyDescent="0.2">
      <c r="A4900" s="16"/>
      <c r="B4900" s="16"/>
      <c r="C4900" s="16"/>
      <c r="D4900" s="16"/>
      <c r="E4900" s="16"/>
      <c r="F4900" s="3"/>
      <c r="G4900" s="3"/>
      <c r="H4900" s="3"/>
      <c r="I4900" s="3"/>
      <c r="J4900" s="2"/>
      <c r="M4900" s="10"/>
      <c r="N4900" s="2"/>
      <c r="O4900" s="3"/>
      <c r="P4900" s="11"/>
      <c r="Q4900" s="16"/>
      <c r="R4900" s="4"/>
      <c r="S4900" s="12"/>
      <c r="T4900" s="16"/>
      <c r="U4900" s="4"/>
      <c r="V4900" s="3"/>
      <c r="W4900" s="3"/>
      <c r="X4900" s="3"/>
      <c r="Y4900" s="3"/>
      <c r="Z4900" s="3"/>
      <c r="AA4900" s="4"/>
      <c r="AB4900" s="4"/>
      <c r="AC4900" s="4"/>
      <c r="AD4900" s="4"/>
      <c r="AE4900" s="4"/>
      <c r="BA4900" s="13"/>
      <c r="BC4900" s="2"/>
      <c r="BD4900" s="2"/>
      <c r="BU4900" s="15"/>
      <c r="BV4900" s="6"/>
      <c r="BW4900" s="6"/>
      <c r="BX4900" s="16"/>
      <c r="BY4900" s="16"/>
      <c r="BZ4900" s="16"/>
      <c r="CA4900" s="16"/>
      <c r="CB4900" s="14"/>
    </row>
    <row r="4901" spans="1:80" s="9" customFormat="1" x14ac:dyDescent="0.2">
      <c r="A4901" s="16"/>
      <c r="B4901" s="16"/>
      <c r="C4901" s="16"/>
      <c r="D4901" s="16"/>
      <c r="E4901" s="16"/>
      <c r="F4901" s="3"/>
      <c r="G4901" s="3"/>
      <c r="H4901" s="3"/>
      <c r="I4901" s="3"/>
      <c r="J4901" s="2"/>
      <c r="M4901" s="10"/>
      <c r="N4901" s="2"/>
      <c r="O4901" s="3"/>
      <c r="P4901" s="11"/>
      <c r="Q4901" s="16"/>
      <c r="R4901" s="4"/>
      <c r="S4901" s="12"/>
      <c r="T4901" s="16"/>
      <c r="U4901" s="4"/>
      <c r="V4901" s="3"/>
      <c r="W4901" s="3"/>
      <c r="X4901" s="3"/>
      <c r="Y4901" s="3"/>
      <c r="Z4901" s="3"/>
      <c r="AA4901" s="4"/>
      <c r="AB4901" s="4"/>
      <c r="AC4901" s="4"/>
      <c r="AD4901" s="4"/>
      <c r="AE4901" s="4"/>
      <c r="BA4901" s="13"/>
      <c r="BC4901" s="2"/>
      <c r="BD4901" s="2"/>
      <c r="BU4901" s="15"/>
      <c r="BV4901" s="6"/>
      <c r="BW4901" s="6"/>
      <c r="BX4901" s="16"/>
      <c r="BY4901" s="16"/>
      <c r="BZ4901" s="16"/>
      <c r="CA4901" s="16"/>
      <c r="CB4901" s="14"/>
    </row>
    <row r="4902" spans="1:80" s="9" customFormat="1" x14ac:dyDescent="0.2">
      <c r="A4902" s="16"/>
      <c r="B4902" s="16"/>
      <c r="C4902" s="16"/>
      <c r="D4902" s="16"/>
      <c r="E4902" s="16"/>
      <c r="F4902" s="3"/>
      <c r="G4902" s="3"/>
      <c r="H4902" s="3"/>
      <c r="I4902" s="3"/>
      <c r="J4902" s="2"/>
      <c r="M4902" s="10"/>
      <c r="N4902" s="2"/>
      <c r="O4902" s="3"/>
      <c r="P4902" s="11"/>
      <c r="Q4902" s="16"/>
      <c r="R4902" s="4"/>
      <c r="S4902" s="12"/>
      <c r="T4902" s="16"/>
      <c r="U4902" s="4"/>
      <c r="V4902" s="3"/>
      <c r="W4902" s="3"/>
      <c r="X4902" s="3"/>
      <c r="Y4902" s="3"/>
      <c r="Z4902" s="3"/>
      <c r="AA4902" s="4"/>
      <c r="AB4902" s="4"/>
      <c r="AC4902" s="4"/>
      <c r="AD4902" s="4"/>
      <c r="AE4902" s="4"/>
      <c r="BA4902" s="13"/>
      <c r="BC4902" s="2"/>
      <c r="BD4902" s="2"/>
      <c r="BU4902" s="15"/>
      <c r="BV4902" s="6"/>
      <c r="BW4902" s="6"/>
      <c r="BX4902" s="16"/>
      <c r="BY4902" s="16"/>
      <c r="BZ4902" s="16"/>
      <c r="CA4902" s="16"/>
      <c r="CB4902" s="14"/>
    </row>
    <row r="4903" spans="1:80" s="9" customFormat="1" x14ac:dyDescent="0.2">
      <c r="A4903" s="16"/>
      <c r="B4903" s="16"/>
      <c r="C4903" s="16"/>
      <c r="D4903" s="16"/>
      <c r="E4903" s="16"/>
      <c r="F4903" s="3"/>
      <c r="G4903" s="3"/>
      <c r="H4903" s="3"/>
      <c r="I4903" s="3"/>
      <c r="J4903" s="2"/>
      <c r="M4903" s="10"/>
      <c r="N4903" s="2"/>
      <c r="O4903" s="3"/>
      <c r="P4903" s="11"/>
      <c r="Q4903" s="16"/>
      <c r="R4903" s="4"/>
      <c r="S4903" s="12"/>
      <c r="T4903" s="16"/>
      <c r="U4903" s="4"/>
      <c r="V4903" s="3"/>
      <c r="W4903" s="3"/>
      <c r="X4903" s="3"/>
      <c r="Y4903" s="3"/>
      <c r="Z4903" s="3"/>
      <c r="AA4903" s="4"/>
      <c r="AB4903" s="4"/>
      <c r="AC4903" s="4"/>
      <c r="AD4903" s="4"/>
      <c r="AE4903" s="4"/>
      <c r="BA4903" s="13"/>
      <c r="BC4903" s="2"/>
      <c r="BD4903" s="2"/>
      <c r="BU4903" s="15"/>
      <c r="BV4903" s="6"/>
      <c r="BW4903" s="6"/>
      <c r="BX4903" s="16"/>
      <c r="BY4903" s="16"/>
      <c r="BZ4903" s="16"/>
      <c r="CA4903" s="16"/>
      <c r="CB4903" s="14"/>
    </row>
    <row r="4904" spans="1:80" s="9" customFormat="1" x14ac:dyDescent="0.2">
      <c r="A4904" s="16"/>
      <c r="B4904" s="16"/>
      <c r="C4904" s="16"/>
      <c r="D4904" s="16"/>
      <c r="E4904" s="16"/>
      <c r="F4904" s="3"/>
      <c r="G4904" s="3"/>
      <c r="H4904" s="3"/>
      <c r="I4904" s="3"/>
      <c r="J4904" s="2"/>
      <c r="M4904" s="10"/>
      <c r="N4904" s="2"/>
      <c r="O4904" s="3"/>
      <c r="P4904" s="11"/>
      <c r="Q4904" s="16"/>
      <c r="R4904" s="4"/>
      <c r="S4904" s="12"/>
      <c r="T4904" s="16"/>
      <c r="U4904" s="4"/>
      <c r="V4904" s="3"/>
      <c r="W4904" s="3"/>
      <c r="X4904" s="3"/>
      <c r="Y4904" s="3"/>
      <c r="Z4904" s="3"/>
      <c r="AA4904" s="4"/>
      <c r="AB4904" s="4"/>
      <c r="AC4904" s="4"/>
      <c r="AD4904" s="4"/>
      <c r="AE4904" s="4"/>
      <c r="BA4904" s="13"/>
      <c r="BC4904" s="2"/>
      <c r="BD4904" s="2"/>
      <c r="BU4904" s="15"/>
      <c r="BV4904" s="6"/>
      <c r="BW4904" s="6"/>
      <c r="BX4904" s="16"/>
      <c r="BY4904" s="16"/>
      <c r="BZ4904" s="16"/>
      <c r="CA4904" s="16"/>
      <c r="CB4904" s="14"/>
    </row>
    <row r="4905" spans="1:80" s="9" customFormat="1" x14ac:dyDescent="0.2">
      <c r="A4905" s="16"/>
      <c r="B4905" s="16"/>
      <c r="C4905" s="16"/>
      <c r="D4905" s="16"/>
      <c r="E4905" s="16"/>
      <c r="F4905" s="3"/>
      <c r="G4905" s="3"/>
      <c r="H4905" s="3"/>
      <c r="I4905" s="3"/>
      <c r="J4905" s="2"/>
      <c r="M4905" s="10"/>
      <c r="N4905" s="2"/>
      <c r="O4905" s="3"/>
      <c r="P4905" s="11"/>
      <c r="Q4905" s="16"/>
      <c r="R4905" s="4"/>
      <c r="S4905" s="12"/>
      <c r="T4905" s="16"/>
      <c r="U4905" s="4"/>
      <c r="V4905" s="3"/>
      <c r="W4905" s="3"/>
      <c r="X4905" s="3"/>
      <c r="Y4905" s="3"/>
      <c r="Z4905" s="3"/>
      <c r="AA4905" s="4"/>
      <c r="AB4905" s="4"/>
      <c r="AC4905" s="4"/>
      <c r="AD4905" s="4"/>
      <c r="AE4905" s="4"/>
      <c r="BA4905" s="13"/>
      <c r="BC4905" s="2"/>
      <c r="BD4905" s="2"/>
      <c r="BU4905" s="15"/>
      <c r="BV4905" s="6"/>
      <c r="BW4905" s="6"/>
      <c r="BX4905" s="16"/>
      <c r="BY4905" s="16"/>
      <c r="BZ4905" s="16"/>
      <c r="CA4905" s="16"/>
      <c r="CB4905" s="14"/>
    </row>
    <row r="4906" spans="1:80" s="9" customFormat="1" x14ac:dyDescent="0.2">
      <c r="A4906" s="16"/>
      <c r="B4906" s="16"/>
      <c r="C4906" s="16"/>
      <c r="D4906" s="16"/>
      <c r="E4906" s="16"/>
      <c r="F4906" s="3"/>
      <c r="G4906" s="3"/>
      <c r="H4906" s="3"/>
      <c r="I4906" s="3"/>
      <c r="J4906" s="2"/>
      <c r="M4906" s="10"/>
      <c r="N4906" s="2"/>
      <c r="O4906" s="3"/>
      <c r="P4906" s="11"/>
      <c r="Q4906" s="16"/>
      <c r="R4906" s="4"/>
      <c r="S4906" s="12"/>
      <c r="T4906" s="16"/>
      <c r="U4906" s="4"/>
      <c r="V4906" s="3"/>
      <c r="W4906" s="3"/>
      <c r="X4906" s="3"/>
      <c r="Y4906" s="3"/>
      <c r="Z4906" s="3"/>
      <c r="AA4906" s="4"/>
      <c r="AB4906" s="4"/>
      <c r="AC4906" s="4"/>
      <c r="AD4906" s="4"/>
      <c r="AE4906" s="4"/>
      <c r="BA4906" s="13"/>
      <c r="BC4906" s="2"/>
      <c r="BD4906" s="2"/>
      <c r="BU4906" s="15"/>
      <c r="BV4906" s="6"/>
      <c r="BW4906" s="6"/>
      <c r="BX4906" s="16"/>
      <c r="BY4906" s="16"/>
      <c r="BZ4906" s="16"/>
      <c r="CA4906" s="16"/>
      <c r="CB4906" s="14"/>
    </row>
    <row r="4907" spans="1:80" s="9" customFormat="1" x14ac:dyDescent="0.2">
      <c r="A4907" s="16"/>
      <c r="B4907" s="16"/>
      <c r="C4907" s="16"/>
      <c r="D4907" s="16"/>
      <c r="E4907" s="16"/>
      <c r="F4907" s="3"/>
      <c r="G4907" s="3"/>
      <c r="H4907" s="3"/>
      <c r="I4907" s="3"/>
      <c r="J4907" s="2"/>
      <c r="M4907" s="10"/>
      <c r="N4907" s="2"/>
      <c r="O4907" s="3"/>
      <c r="P4907" s="11"/>
      <c r="Q4907" s="16"/>
      <c r="R4907" s="4"/>
      <c r="S4907" s="12"/>
      <c r="T4907" s="16"/>
      <c r="U4907" s="4"/>
      <c r="V4907" s="3"/>
      <c r="W4907" s="3"/>
      <c r="X4907" s="3"/>
      <c r="Y4907" s="3"/>
      <c r="Z4907" s="3"/>
      <c r="AA4907" s="4"/>
      <c r="AB4907" s="4"/>
      <c r="AC4907" s="4"/>
      <c r="AD4907" s="4"/>
      <c r="AE4907" s="4"/>
      <c r="BA4907" s="13"/>
      <c r="BC4907" s="2"/>
      <c r="BD4907" s="2"/>
      <c r="BU4907" s="15"/>
      <c r="BV4907" s="6"/>
      <c r="BW4907" s="6"/>
      <c r="BX4907" s="16"/>
      <c r="BY4907" s="16"/>
      <c r="BZ4907" s="16"/>
      <c r="CA4907" s="16"/>
      <c r="CB4907" s="14"/>
    </row>
    <row r="4908" spans="1:80" s="9" customFormat="1" x14ac:dyDescent="0.2">
      <c r="A4908" s="16"/>
      <c r="B4908" s="16"/>
      <c r="C4908" s="16"/>
      <c r="D4908" s="16"/>
      <c r="E4908" s="16"/>
      <c r="F4908" s="3"/>
      <c r="G4908" s="3"/>
      <c r="H4908" s="3"/>
      <c r="I4908" s="3"/>
      <c r="J4908" s="2"/>
      <c r="M4908" s="10"/>
      <c r="N4908" s="2"/>
      <c r="O4908" s="3"/>
      <c r="P4908" s="11"/>
      <c r="Q4908" s="16"/>
      <c r="R4908" s="4"/>
      <c r="S4908" s="12"/>
      <c r="T4908" s="16"/>
      <c r="U4908" s="4"/>
      <c r="V4908" s="3"/>
      <c r="W4908" s="3"/>
      <c r="X4908" s="3"/>
      <c r="Y4908" s="3"/>
      <c r="Z4908" s="3"/>
      <c r="AA4908" s="4"/>
      <c r="AB4908" s="4"/>
      <c r="AC4908" s="4"/>
      <c r="AD4908" s="4"/>
      <c r="AE4908" s="4"/>
      <c r="BA4908" s="13"/>
      <c r="BC4908" s="2"/>
      <c r="BD4908" s="2"/>
      <c r="BU4908" s="15"/>
      <c r="BV4908" s="6"/>
      <c r="BW4908" s="6"/>
      <c r="BX4908" s="16"/>
      <c r="BY4908" s="16"/>
      <c r="BZ4908" s="16"/>
      <c r="CA4908" s="16"/>
      <c r="CB4908" s="14"/>
    </row>
    <row r="4909" spans="1:80" s="9" customFormat="1" x14ac:dyDescent="0.2">
      <c r="A4909" s="16"/>
      <c r="B4909" s="16"/>
      <c r="C4909" s="16"/>
      <c r="D4909" s="16"/>
      <c r="E4909" s="16"/>
      <c r="F4909" s="3"/>
      <c r="G4909" s="3"/>
      <c r="H4909" s="3"/>
      <c r="I4909" s="3"/>
      <c r="J4909" s="2"/>
      <c r="M4909" s="10"/>
      <c r="N4909" s="2"/>
      <c r="O4909" s="3"/>
      <c r="P4909" s="11"/>
      <c r="Q4909" s="16"/>
      <c r="R4909" s="4"/>
      <c r="S4909" s="12"/>
      <c r="T4909" s="16"/>
      <c r="U4909" s="4"/>
      <c r="V4909" s="3"/>
      <c r="W4909" s="3"/>
      <c r="X4909" s="3"/>
      <c r="Y4909" s="3"/>
      <c r="Z4909" s="3"/>
      <c r="AA4909" s="4"/>
      <c r="AB4909" s="4"/>
      <c r="AC4909" s="4"/>
      <c r="AD4909" s="4"/>
      <c r="AE4909" s="4"/>
      <c r="BA4909" s="13"/>
      <c r="BC4909" s="2"/>
      <c r="BD4909" s="2"/>
      <c r="BU4909" s="15"/>
      <c r="BV4909" s="6"/>
      <c r="BW4909" s="6"/>
      <c r="BX4909" s="16"/>
      <c r="BY4909" s="16"/>
      <c r="BZ4909" s="16"/>
      <c r="CA4909" s="16"/>
      <c r="CB4909" s="14"/>
    </row>
    <row r="4910" spans="1:80" s="9" customFormat="1" x14ac:dyDescent="0.2">
      <c r="A4910" s="16"/>
      <c r="B4910" s="16"/>
      <c r="C4910" s="16"/>
      <c r="D4910" s="16"/>
      <c r="E4910" s="16"/>
      <c r="F4910" s="3"/>
      <c r="G4910" s="3"/>
      <c r="H4910" s="3"/>
      <c r="I4910" s="3"/>
      <c r="J4910" s="2"/>
      <c r="M4910" s="10"/>
      <c r="N4910" s="2"/>
      <c r="O4910" s="3"/>
      <c r="P4910" s="11"/>
      <c r="Q4910" s="16"/>
      <c r="R4910" s="4"/>
      <c r="S4910" s="12"/>
      <c r="T4910" s="16"/>
      <c r="U4910" s="4"/>
      <c r="V4910" s="3"/>
      <c r="W4910" s="3"/>
      <c r="X4910" s="3"/>
      <c r="Y4910" s="3"/>
      <c r="Z4910" s="3"/>
      <c r="AA4910" s="4"/>
      <c r="AB4910" s="4"/>
      <c r="AC4910" s="4"/>
      <c r="AD4910" s="4"/>
      <c r="AE4910" s="4"/>
      <c r="BA4910" s="13"/>
      <c r="BC4910" s="2"/>
      <c r="BD4910" s="2"/>
      <c r="BU4910" s="15"/>
      <c r="BV4910" s="6"/>
      <c r="BW4910" s="6"/>
      <c r="BX4910" s="16"/>
      <c r="BY4910" s="16"/>
      <c r="BZ4910" s="16"/>
      <c r="CA4910" s="16"/>
      <c r="CB4910" s="14"/>
    </row>
    <row r="4911" spans="1:80" s="9" customFormat="1" x14ac:dyDescent="0.2">
      <c r="A4911" s="16"/>
      <c r="B4911" s="16"/>
      <c r="C4911" s="16"/>
      <c r="D4911" s="16"/>
      <c r="E4911" s="16"/>
      <c r="F4911" s="3"/>
      <c r="G4911" s="3"/>
      <c r="H4911" s="3"/>
      <c r="I4911" s="3"/>
      <c r="J4911" s="2"/>
      <c r="M4911" s="10"/>
      <c r="N4911" s="2"/>
      <c r="O4911" s="3"/>
      <c r="P4911" s="11"/>
      <c r="Q4911" s="16"/>
      <c r="R4911" s="4"/>
      <c r="S4911" s="12"/>
      <c r="T4911" s="16"/>
      <c r="U4911" s="4"/>
      <c r="V4911" s="3"/>
      <c r="W4911" s="3"/>
      <c r="X4911" s="3"/>
      <c r="Y4911" s="3"/>
      <c r="Z4911" s="3"/>
      <c r="AA4911" s="4"/>
      <c r="AB4911" s="4"/>
      <c r="AC4911" s="4"/>
      <c r="AD4911" s="4"/>
      <c r="AE4911" s="4"/>
      <c r="BA4911" s="13"/>
      <c r="BC4911" s="2"/>
      <c r="BD4911" s="2"/>
      <c r="BU4911" s="15"/>
      <c r="BV4911" s="6"/>
      <c r="BW4911" s="6"/>
      <c r="BX4911" s="16"/>
      <c r="BY4911" s="16"/>
      <c r="BZ4911" s="16"/>
      <c r="CA4911" s="16"/>
      <c r="CB4911" s="14"/>
    </row>
    <row r="4912" spans="1:80" s="9" customFormat="1" x14ac:dyDescent="0.2">
      <c r="A4912" s="16"/>
      <c r="B4912" s="16"/>
      <c r="C4912" s="16"/>
      <c r="D4912" s="16"/>
      <c r="E4912" s="16"/>
      <c r="F4912" s="3"/>
      <c r="G4912" s="3"/>
      <c r="H4912" s="3"/>
      <c r="I4912" s="3"/>
      <c r="J4912" s="2"/>
      <c r="M4912" s="10"/>
      <c r="N4912" s="2"/>
      <c r="O4912" s="3"/>
      <c r="P4912" s="11"/>
      <c r="Q4912" s="16"/>
      <c r="R4912" s="4"/>
      <c r="S4912" s="12"/>
      <c r="T4912" s="16"/>
      <c r="U4912" s="4"/>
      <c r="V4912" s="3"/>
      <c r="W4912" s="3"/>
      <c r="X4912" s="3"/>
      <c r="Y4912" s="3"/>
      <c r="Z4912" s="3"/>
      <c r="AA4912" s="4"/>
      <c r="AB4912" s="4"/>
      <c r="AC4912" s="4"/>
      <c r="AD4912" s="4"/>
      <c r="AE4912" s="4"/>
      <c r="BA4912" s="13"/>
      <c r="BC4912" s="2"/>
      <c r="BD4912" s="2"/>
      <c r="BU4912" s="15"/>
      <c r="BV4912" s="6"/>
      <c r="BW4912" s="6"/>
      <c r="BX4912" s="16"/>
      <c r="BY4912" s="16"/>
      <c r="BZ4912" s="16"/>
      <c r="CA4912" s="16"/>
      <c r="CB4912" s="14"/>
    </row>
    <row r="4913" spans="1:80" s="9" customFormat="1" x14ac:dyDescent="0.2">
      <c r="A4913" s="16"/>
      <c r="B4913" s="16"/>
      <c r="C4913" s="16"/>
      <c r="D4913" s="16"/>
      <c r="E4913" s="16"/>
      <c r="F4913" s="3"/>
      <c r="G4913" s="3"/>
      <c r="H4913" s="3"/>
      <c r="I4913" s="3"/>
      <c r="J4913" s="2"/>
      <c r="M4913" s="10"/>
      <c r="N4913" s="2"/>
      <c r="O4913" s="3"/>
      <c r="P4913" s="11"/>
      <c r="Q4913" s="16"/>
      <c r="R4913" s="4"/>
      <c r="S4913" s="12"/>
      <c r="T4913" s="16"/>
      <c r="U4913" s="4"/>
      <c r="V4913" s="3"/>
      <c r="W4913" s="3"/>
      <c r="X4913" s="3"/>
      <c r="Y4913" s="3"/>
      <c r="Z4913" s="3"/>
      <c r="AA4913" s="4"/>
      <c r="AB4913" s="4"/>
      <c r="AC4913" s="4"/>
      <c r="AD4913" s="4"/>
      <c r="AE4913" s="4"/>
      <c r="BA4913" s="13"/>
      <c r="BC4913" s="2"/>
      <c r="BD4913" s="2"/>
      <c r="BU4913" s="15"/>
      <c r="BV4913" s="6"/>
      <c r="BW4913" s="6"/>
      <c r="BX4913" s="16"/>
      <c r="BY4913" s="16"/>
      <c r="BZ4913" s="16"/>
      <c r="CA4913" s="16"/>
      <c r="CB4913" s="14"/>
    </row>
    <row r="4914" spans="1:80" s="9" customFormat="1" x14ac:dyDescent="0.2">
      <c r="A4914" s="16"/>
      <c r="B4914" s="16"/>
      <c r="C4914" s="16"/>
      <c r="D4914" s="16"/>
      <c r="E4914" s="16"/>
      <c r="F4914" s="3"/>
      <c r="G4914" s="3"/>
      <c r="H4914" s="3"/>
      <c r="I4914" s="3"/>
      <c r="J4914" s="2"/>
      <c r="M4914" s="10"/>
      <c r="N4914" s="2"/>
      <c r="O4914" s="3"/>
      <c r="P4914" s="11"/>
      <c r="Q4914" s="16"/>
      <c r="R4914" s="4"/>
      <c r="S4914" s="12"/>
      <c r="T4914" s="16"/>
      <c r="U4914" s="4"/>
      <c r="V4914" s="3"/>
      <c r="W4914" s="3"/>
      <c r="X4914" s="3"/>
      <c r="Y4914" s="3"/>
      <c r="Z4914" s="3"/>
      <c r="AA4914" s="4"/>
      <c r="AB4914" s="4"/>
      <c r="AC4914" s="4"/>
      <c r="AD4914" s="4"/>
      <c r="AE4914" s="4"/>
      <c r="BA4914" s="13"/>
      <c r="BC4914" s="2"/>
      <c r="BD4914" s="2"/>
      <c r="BU4914" s="15"/>
      <c r="BV4914" s="6"/>
      <c r="BW4914" s="6"/>
      <c r="BX4914" s="16"/>
      <c r="BY4914" s="16"/>
      <c r="BZ4914" s="16"/>
      <c r="CA4914" s="16"/>
      <c r="CB4914" s="14"/>
    </row>
    <row r="4915" spans="1:80" s="9" customFormat="1" x14ac:dyDescent="0.2">
      <c r="A4915" s="16"/>
      <c r="B4915" s="16"/>
      <c r="C4915" s="16"/>
      <c r="D4915" s="16"/>
      <c r="E4915" s="16"/>
      <c r="F4915" s="3"/>
      <c r="G4915" s="3"/>
      <c r="H4915" s="3"/>
      <c r="I4915" s="3"/>
      <c r="J4915" s="2"/>
      <c r="M4915" s="10"/>
      <c r="N4915" s="2"/>
      <c r="O4915" s="3"/>
      <c r="P4915" s="11"/>
      <c r="Q4915" s="16"/>
      <c r="R4915" s="4"/>
      <c r="S4915" s="12"/>
      <c r="T4915" s="16"/>
      <c r="U4915" s="4"/>
      <c r="V4915" s="3"/>
      <c r="W4915" s="3"/>
      <c r="X4915" s="3"/>
      <c r="Y4915" s="3"/>
      <c r="Z4915" s="3"/>
      <c r="AA4915" s="4"/>
      <c r="AB4915" s="4"/>
      <c r="AC4915" s="4"/>
      <c r="AD4915" s="4"/>
      <c r="AE4915" s="4"/>
      <c r="BA4915" s="13"/>
      <c r="BC4915" s="2"/>
      <c r="BD4915" s="2"/>
      <c r="BU4915" s="15"/>
      <c r="BV4915" s="6"/>
      <c r="BW4915" s="6"/>
      <c r="BX4915" s="16"/>
      <c r="BY4915" s="16"/>
      <c r="BZ4915" s="16"/>
      <c r="CA4915" s="16"/>
      <c r="CB4915" s="14"/>
    </row>
    <row r="4916" spans="1:80" s="9" customFormat="1" x14ac:dyDescent="0.2">
      <c r="A4916" s="16"/>
      <c r="B4916" s="16"/>
      <c r="C4916" s="16"/>
      <c r="D4916" s="16"/>
      <c r="E4916" s="16"/>
      <c r="F4916" s="3"/>
      <c r="G4916" s="3"/>
      <c r="H4916" s="3"/>
      <c r="I4916" s="3"/>
      <c r="J4916" s="2"/>
      <c r="M4916" s="10"/>
      <c r="N4916" s="2"/>
      <c r="O4916" s="3"/>
      <c r="P4916" s="11"/>
      <c r="Q4916" s="16"/>
      <c r="R4916" s="4"/>
      <c r="S4916" s="12"/>
      <c r="T4916" s="16"/>
      <c r="U4916" s="4"/>
      <c r="V4916" s="3"/>
      <c r="W4916" s="3"/>
      <c r="X4916" s="3"/>
      <c r="Y4916" s="3"/>
      <c r="Z4916" s="3"/>
      <c r="AA4916" s="4"/>
      <c r="AB4916" s="4"/>
      <c r="AC4916" s="4"/>
      <c r="AD4916" s="4"/>
      <c r="AE4916" s="4"/>
      <c r="BA4916" s="13"/>
      <c r="BC4916" s="2"/>
      <c r="BD4916" s="2"/>
      <c r="BU4916" s="15"/>
      <c r="BV4916" s="6"/>
      <c r="BW4916" s="6"/>
      <c r="BX4916" s="16"/>
      <c r="BY4916" s="16"/>
      <c r="BZ4916" s="16"/>
      <c r="CA4916" s="16"/>
      <c r="CB4916" s="14"/>
    </row>
    <row r="4917" spans="1:80" s="9" customFormat="1" x14ac:dyDescent="0.2">
      <c r="A4917" s="16"/>
      <c r="B4917" s="16"/>
      <c r="C4917" s="16"/>
      <c r="D4917" s="16"/>
      <c r="E4917" s="16"/>
      <c r="F4917" s="3"/>
      <c r="G4917" s="3"/>
      <c r="H4917" s="3"/>
      <c r="I4917" s="3"/>
      <c r="J4917" s="2"/>
      <c r="M4917" s="10"/>
      <c r="N4917" s="2"/>
      <c r="O4917" s="3"/>
      <c r="P4917" s="11"/>
      <c r="Q4917" s="16"/>
      <c r="R4917" s="4"/>
      <c r="S4917" s="12"/>
      <c r="T4917" s="16"/>
      <c r="U4917" s="4"/>
      <c r="V4917" s="3"/>
      <c r="W4917" s="3"/>
      <c r="X4917" s="3"/>
      <c r="Y4917" s="3"/>
      <c r="Z4917" s="3"/>
      <c r="AA4917" s="4"/>
      <c r="AB4917" s="4"/>
      <c r="AC4917" s="4"/>
      <c r="AD4917" s="4"/>
      <c r="AE4917" s="4"/>
      <c r="BA4917" s="13"/>
      <c r="BC4917" s="2"/>
      <c r="BD4917" s="2"/>
      <c r="BU4917" s="15"/>
      <c r="BV4917" s="6"/>
      <c r="BW4917" s="6"/>
      <c r="BX4917" s="16"/>
      <c r="BY4917" s="16"/>
      <c r="BZ4917" s="16"/>
      <c r="CA4917" s="16"/>
      <c r="CB4917" s="14"/>
    </row>
    <row r="4918" spans="1:80" s="9" customFormat="1" x14ac:dyDescent="0.2">
      <c r="A4918" s="16"/>
      <c r="B4918" s="16"/>
      <c r="C4918" s="16"/>
      <c r="D4918" s="16"/>
      <c r="E4918" s="16"/>
      <c r="F4918" s="3"/>
      <c r="G4918" s="3"/>
      <c r="H4918" s="3"/>
      <c r="I4918" s="3"/>
      <c r="J4918" s="2"/>
      <c r="M4918" s="10"/>
      <c r="N4918" s="2"/>
      <c r="O4918" s="3"/>
      <c r="P4918" s="11"/>
      <c r="Q4918" s="16"/>
      <c r="R4918" s="4"/>
      <c r="S4918" s="12"/>
      <c r="T4918" s="16"/>
      <c r="U4918" s="4"/>
      <c r="V4918" s="3"/>
      <c r="W4918" s="3"/>
      <c r="X4918" s="3"/>
      <c r="Y4918" s="3"/>
      <c r="Z4918" s="3"/>
      <c r="AA4918" s="4"/>
      <c r="AB4918" s="4"/>
      <c r="AC4918" s="4"/>
      <c r="AD4918" s="4"/>
      <c r="AE4918" s="4"/>
      <c r="BA4918" s="13"/>
      <c r="BC4918" s="2"/>
      <c r="BD4918" s="2"/>
      <c r="BU4918" s="15"/>
      <c r="BV4918" s="6"/>
      <c r="BW4918" s="6"/>
      <c r="BX4918" s="16"/>
      <c r="BY4918" s="16"/>
      <c r="BZ4918" s="16"/>
      <c r="CA4918" s="16"/>
      <c r="CB4918" s="14"/>
    </row>
    <row r="4919" spans="1:80" s="9" customFormat="1" x14ac:dyDescent="0.2">
      <c r="A4919" s="16"/>
      <c r="B4919" s="16"/>
      <c r="C4919" s="16"/>
      <c r="D4919" s="16"/>
      <c r="E4919" s="16"/>
      <c r="F4919" s="3"/>
      <c r="G4919" s="3"/>
      <c r="H4919" s="3"/>
      <c r="I4919" s="3"/>
      <c r="J4919" s="2"/>
      <c r="M4919" s="10"/>
      <c r="N4919" s="2"/>
      <c r="O4919" s="3"/>
      <c r="P4919" s="11"/>
      <c r="Q4919" s="16"/>
      <c r="R4919" s="4"/>
      <c r="S4919" s="12"/>
      <c r="T4919" s="16"/>
      <c r="U4919" s="4"/>
      <c r="V4919" s="3"/>
      <c r="W4919" s="3"/>
      <c r="X4919" s="3"/>
      <c r="Y4919" s="3"/>
      <c r="Z4919" s="3"/>
      <c r="AA4919" s="4"/>
      <c r="AB4919" s="4"/>
      <c r="AC4919" s="4"/>
      <c r="AD4919" s="4"/>
      <c r="AE4919" s="4"/>
      <c r="BA4919" s="13"/>
      <c r="BC4919" s="2"/>
      <c r="BD4919" s="2"/>
      <c r="BU4919" s="15"/>
      <c r="BV4919" s="6"/>
      <c r="BW4919" s="6"/>
      <c r="BX4919" s="16"/>
      <c r="BY4919" s="16"/>
      <c r="BZ4919" s="16"/>
      <c r="CA4919" s="16"/>
      <c r="CB4919" s="14"/>
    </row>
    <row r="4920" spans="1:80" s="9" customFormat="1" x14ac:dyDescent="0.2">
      <c r="A4920" s="16"/>
      <c r="B4920" s="16"/>
      <c r="C4920" s="16"/>
      <c r="D4920" s="16"/>
      <c r="E4920" s="16"/>
      <c r="F4920" s="3"/>
      <c r="G4920" s="3"/>
      <c r="H4920" s="3"/>
      <c r="I4920" s="3"/>
      <c r="J4920" s="2"/>
      <c r="M4920" s="10"/>
      <c r="N4920" s="2"/>
      <c r="O4920" s="3"/>
      <c r="P4920" s="11"/>
      <c r="Q4920" s="16"/>
      <c r="R4920" s="4"/>
      <c r="S4920" s="12"/>
      <c r="T4920" s="16"/>
      <c r="U4920" s="4"/>
      <c r="V4920" s="3"/>
      <c r="W4920" s="3"/>
      <c r="X4920" s="3"/>
      <c r="Y4920" s="3"/>
      <c r="Z4920" s="3"/>
      <c r="AA4920" s="4"/>
      <c r="AB4920" s="4"/>
      <c r="AC4920" s="4"/>
      <c r="AD4920" s="4"/>
      <c r="AE4920" s="4"/>
      <c r="BA4920" s="13"/>
      <c r="BC4920" s="2"/>
      <c r="BD4920" s="2"/>
      <c r="BU4920" s="15"/>
      <c r="BV4920" s="6"/>
      <c r="BW4920" s="6"/>
      <c r="BX4920" s="16"/>
      <c r="BY4920" s="16"/>
      <c r="BZ4920" s="16"/>
      <c r="CA4920" s="16"/>
      <c r="CB4920" s="14"/>
    </row>
    <row r="4921" spans="1:80" s="9" customFormat="1" x14ac:dyDescent="0.2">
      <c r="A4921" s="16"/>
      <c r="B4921" s="16"/>
      <c r="C4921" s="16"/>
      <c r="D4921" s="16"/>
      <c r="E4921" s="16"/>
      <c r="F4921" s="3"/>
      <c r="G4921" s="3"/>
      <c r="H4921" s="3"/>
      <c r="I4921" s="3"/>
      <c r="J4921" s="2"/>
      <c r="M4921" s="10"/>
      <c r="N4921" s="2"/>
      <c r="O4921" s="3"/>
      <c r="P4921" s="11"/>
      <c r="Q4921" s="16"/>
      <c r="R4921" s="4"/>
      <c r="S4921" s="12"/>
      <c r="T4921" s="16"/>
      <c r="U4921" s="4"/>
      <c r="V4921" s="3"/>
      <c r="W4921" s="3"/>
      <c r="X4921" s="3"/>
      <c r="Y4921" s="3"/>
      <c r="Z4921" s="3"/>
      <c r="AA4921" s="4"/>
      <c r="AB4921" s="4"/>
      <c r="AC4921" s="4"/>
      <c r="AD4921" s="4"/>
      <c r="AE4921" s="4"/>
      <c r="BA4921" s="13"/>
      <c r="BC4921" s="2"/>
      <c r="BD4921" s="2"/>
      <c r="BU4921" s="15"/>
      <c r="BV4921" s="6"/>
      <c r="BW4921" s="6"/>
      <c r="BX4921" s="16"/>
      <c r="BY4921" s="16"/>
      <c r="BZ4921" s="16"/>
      <c r="CA4921" s="16"/>
      <c r="CB4921" s="14"/>
    </row>
    <row r="4922" spans="1:80" s="9" customFormat="1" x14ac:dyDescent="0.2">
      <c r="A4922" s="16"/>
      <c r="B4922" s="16"/>
      <c r="C4922" s="16"/>
      <c r="D4922" s="16"/>
      <c r="E4922" s="16"/>
      <c r="F4922" s="3"/>
      <c r="G4922" s="3"/>
      <c r="H4922" s="3"/>
      <c r="I4922" s="3"/>
      <c r="J4922" s="2"/>
      <c r="M4922" s="10"/>
      <c r="N4922" s="2"/>
      <c r="O4922" s="3"/>
      <c r="P4922" s="11"/>
      <c r="Q4922" s="16"/>
      <c r="R4922" s="4"/>
      <c r="S4922" s="12"/>
      <c r="T4922" s="16"/>
      <c r="U4922" s="4"/>
      <c r="V4922" s="3"/>
      <c r="W4922" s="3"/>
      <c r="X4922" s="3"/>
      <c r="Y4922" s="3"/>
      <c r="Z4922" s="3"/>
      <c r="AA4922" s="4"/>
      <c r="AB4922" s="4"/>
      <c r="AC4922" s="4"/>
      <c r="AD4922" s="4"/>
      <c r="AE4922" s="4"/>
      <c r="BA4922" s="13"/>
      <c r="BC4922" s="2"/>
      <c r="BD4922" s="2"/>
      <c r="BU4922" s="15"/>
      <c r="BV4922" s="6"/>
      <c r="BW4922" s="6"/>
      <c r="BX4922" s="16"/>
      <c r="BY4922" s="16"/>
      <c r="BZ4922" s="16"/>
      <c r="CA4922" s="16"/>
      <c r="CB4922" s="14"/>
    </row>
    <row r="4923" spans="1:80" s="9" customFormat="1" x14ac:dyDescent="0.2">
      <c r="A4923" s="16"/>
      <c r="B4923" s="16"/>
      <c r="C4923" s="16"/>
      <c r="D4923" s="16"/>
      <c r="E4923" s="16"/>
      <c r="F4923" s="3"/>
      <c r="G4923" s="3"/>
      <c r="H4923" s="3"/>
      <c r="I4923" s="3"/>
      <c r="J4923" s="2"/>
      <c r="M4923" s="10"/>
      <c r="N4923" s="2"/>
      <c r="O4923" s="3"/>
      <c r="P4923" s="11"/>
      <c r="Q4923" s="16"/>
      <c r="R4923" s="4"/>
      <c r="S4923" s="12"/>
      <c r="T4923" s="16"/>
      <c r="U4923" s="4"/>
      <c r="V4923" s="3"/>
      <c r="W4923" s="3"/>
      <c r="X4923" s="3"/>
      <c r="Y4923" s="3"/>
      <c r="Z4923" s="3"/>
      <c r="AA4923" s="4"/>
      <c r="AB4923" s="4"/>
      <c r="AC4923" s="4"/>
      <c r="AD4923" s="4"/>
      <c r="AE4923" s="4"/>
      <c r="BA4923" s="13"/>
      <c r="BC4923" s="2"/>
      <c r="BD4923" s="2"/>
      <c r="BU4923" s="15"/>
      <c r="BV4923" s="6"/>
      <c r="BW4923" s="6"/>
      <c r="BX4923" s="16"/>
      <c r="BY4923" s="16"/>
      <c r="BZ4923" s="16"/>
      <c r="CA4923" s="16"/>
      <c r="CB4923" s="14"/>
    </row>
    <row r="4924" spans="1:80" s="9" customFormat="1" x14ac:dyDescent="0.2">
      <c r="A4924" s="16"/>
      <c r="B4924" s="16"/>
      <c r="C4924" s="16"/>
      <c r="D4924" s="16"/>
      <c r="E4924" s="16"/>
      <c r="F4924" s="3"/>
      <c r="G4924" s="3"/>
      <c r="H4924" s="3"/>
      <c r="I4924" s="3"/>
      <c r="J4924" s="2"/>
      <c r="M4924" s="10"/>
      <c r="N4924" s="2"/>
      <c r="O4924" s="3"/>
      <c r="P4924" s="11"/>
      <c r="Q4924" s="16"/>
      <c r="R4924" s="4"/>
      <c r="S4924" s="12"/>
      <c r="T4924" s="16"/>
      <c r="U4924" s="4"/>
      <c r="V4924" s="3"/>
      <c r="W4924" s="3"/>
      <c r="X4924" s="3"/>
      <c r="Y4924" s="3"/>
      <c r="Z4924" s="3"/>
      <c r="AA4924" s="4"/>
      <c r="AB4924" s="4"/>
      <c r="AC4924" s="4"/>
      <c r="AD4924" s="4"/>
      <c r="AE4924" s="4"/>
      <c r="BA4924" s="13"/>
      <c r="BC4924" s="2"/>
      <c r="BD4924" s="2"/>
      <c r="BU4924" s="15"/>
      <c r="BV4924" s="6"/>
      <c r="BW4924" s="6"/>
      <c r="BX4924" s="16"/>
      <c r="BY4924" s="16"/>
      <c r="BZ4924" s="16"/>
      <c r="CA4924" s="16"/>
      <c r="CB4924" s="14"/>
    </row>
    <row r="4925" spans="1:80" s="9" customFormat="1" x14ac:dyDescent="0.2">
      <c r="A4925" s="16"/>
      <c r="B4925" s="16"/>
      <c r="C4925" s="16"/>
      <c r="D4925" s="16"/>
      <c r="E4925" s="16"/>
      <c r="F4925" s="3"/>
      <c r="G4925" s="3"/>
      <c r="H4925" s="3"/>
      <c r="I4925" s="3"/>
      <c r="J4925" s="2"/>
      <c r="M4925" s="10"/>
      <c r="N4925" s="2"/>
      <c r="O4925" s="3"/>
      <c r="P4925" s="11"/>
      <c r="Q4925" s="16"/>
      <c r="R4925" s="4"/>
      <c r="S4925" s="12"/>
      <c r="T4925" s="16"/>
      <c r="U4925" s="4"/>
      <c r="V4925" s="3"/>
      <c r="W4925" s="3"/>
      <c r="X4925" s="3"/>
      <c r="Y4925" s="3"/>
      <c r="Z4925" s="3"/>
      <c r="AA4925" s="4"/>
      <c r="AB4925" s="4"/>
      <c r="AC4925" s="4"/>
      <c r="AD4925" s="4"/>
      <c r="AE4925" s="4"/>
      <c r="BA4925" s="13"/>
      <c r="BC4925" s="2"/>
      <c r="BD4925" s="2"/>
      <c r="BU4925" s="15"/>
      <c r="BV4925" s="6"/>
      <c r="BW4925" s="6"/>
      <c r="BX4925" s="16"/>
      <c r="BY4925" s="16"/>
      <c r="BZ4925" s="16"/>
      <c r="CA4925" s="16"/>
      <c r="CB4925" s="14"/>
    </row>
    <row r="4926" spans="1:80" s="9" customFormat="1" x14ac:dyDescent="0.2">
      <c r="A4926" s="16"/>
      <c r="B4926" s="16"/>
      <c r="C4926" s="16"/>
      <c r="D4926" s="16"/>
      <c r="E4926" s="16"/>
      <c r="F4926" s="3"/>
      <c r="G4926" s="3"/>
      <c r="H4926" s="3"/>
      <c r="I4926" s="3"/>
      <c r="J4926" s="2"/>
      <c r="M4926" s="10"/>
      <c r="N4926" s="2"/>
      <c r="O4926" s="3"/>
      <c r="P4926" s="11"/>
      <c r="Q4926" s="16"/>
      <c r="R4926" s="4"/>
      <c r="S4926" s="12"/>
      <c r="T4926" s="16"/>
      <c r="U4926" s="4"/>
      <c r="V4926" s="3"/>
      <c r="W4926" s="3"/>
      <c r="X4926" s="3"/>
      <c r="Y4926" s="3"/>
      <c r="Z4926" s="3"/>
      <c r="AA4926" s="4"/>
      <c r="AB4926" s="4"/>
      <c r="AC4926" s="4"/>
      <c r="AD4926" s="4"/>
      <c r="AE4926" s="4"/>
      <c r="BA4926" s="13"/>
      <c r="BC4926" s="2"/>
      <c r="BD4926" s="2"/>
      <c r="BU4926" s="15"/>
      <c r="BV4926" s="6"/>
      <c r="BW4926" s="6"/>
      <c r="BX4926" s="16"/>
      <c r="BY4926" s="16"/>
      <c r="BZ4926" s="16"/>
      <c r="CA4926" s="16"/>
      <c r="CB4926" s="14"/>
    </row>
    <row r="4927" spans="1:80" s="9" customFormat="1" x14ac:dyDescent="0.2">
      <c r="A4927" s="16"/>
      <c r="B4927" s="16"/>
      <c r="C4927" s="16"/>
      <c r="D4927" s="16"/>
      <c r="E4927" s="16"/>
      <c r="F4927" s="3"/>
      <c r="G4927" s="3"/>
      <c r="H4927" s="3"/>
      <c r="I4927" s="3"/>
      <c r="J4927" s="2"/>
      <c r="M4927" s="10"/>
      <c r="N4927" s="2"/>
      <c r="O4927" s="3"/>
      <c r="P4927" s="11"/>
      <c r="Q4927" s="16"/>
      <c r="R4927" s="4"/>
      <c r="S4927" s="12"/>
      <c r="T4927" s="16"/>
      <c r="U4927" s="4"/>
      <c r="V4927" s="3"/>
      <c r="W4927" s="3"/>
      <c r="X4927" s="3"/>
      <c r="Y4927" s="3"/>
      <c r="Z4927" s="3"/>
      <c r="AA4927" s="4"/>
      <c r="AB4927" s="4"/>
      <c r="AC4927" s="4"/>
      <c r="AD4927" s="4"/>
      <c r="AE4927" s="4"/>
      <c r="BA4927" s="13"/>
      <c r="BC4927" s="2"/>
      <c r="BD4927" s="2"/>
      <c r="BU4927" s="15"/>
      <c r="BV4927" s="6"/>
      <c r="BW4927" s="6"/>
      <c r="BX4927" s="16"/>
      <c r="BY4927" s="16"/>
      <c r="BZ4927" s="16"/>
      <c r="CA4927" s="16"/>
      <c r="CB4927" s="14"/>
    </row>
    <row r="4928" spans="1:80" s="9" customFormat="1" x14ac:dyDescent="0.2">
      <c r="A4928" s="16"/>
      <c r="B4928" s="16"/>
      <c r="C4928" s="16"/>
      <c r="D4928" s="16"/>
      <c r="E4928" s="16"/>
      <c r="F4928" s="3"/>
      <c r="G4928" s="3"/>
      <c r="H4928" s="3"/>
      <c r="I4928" s="3"/>
      <c r="J4928" s="2"/>
      <c r="M4928" s="10"/>
      <c r="N4928" s="2"/>
      <c r="O4928" s="3"/>
      <c r="P4928" s="11"/>
      <c r="Q4928" s="16"/>
      <c r="R4928" s="4"/>
      <c r="S4928" s="12"/>
      <c r="T4928" s="16"/>
      <c r="U4928" s="4"/>
      <c r="V4928" s="3"/>
      <c r="W4928" s="3"/>
      <c r="X4928" s="3"/>
      <c r="Y4928" s="3"/>
      <c r="Z4928" s="3"/>
      <c r="AA4928" s="4"/>
      <c r="AB4928" s="4"/>
      <c r="AC4928" s="4"/>
      <c r="AD4928" s="4"/>
      <c r="AE4928" s="4"/>
      <c r="BA4928" s="13"/>
      <c r="BC4928" s="2"/>
      <c r="BD4928" s="2"/>
      <c r="BU4928" s="15"/>
      <c r="BV4928" s="6"/>
      <c r="BW4928" s="6"/>
      <c r="BX4928" s="16"/>
      <c r="BY4928" s="16"/>
      <c r="BZ4928" s="16"/>
      <c r="CA4928" s="16"/>
      <c r="CB4928" s="14"/>
    </row>
    <row r="4929" spans="1:80" s="9" customFormat="1" x14ac:dyDescent="0.2">
      <c r="A4929" s="16"/>
      <c r="B4929" s="16"/>
      <c r="C4929" s="16"/>
      <c r="D4929" s="16"/>
      <c r="E4929" s="16"/>
      <c r="F4929" s="3"/>
      <c r="G4929" s="3"/>
      <c r="H4929" s="3"/>
      <c r="I4929" s="3"/>
      <c r="J4929" s="2"/>
      <c r="M4929" s="10"/>
      <c r="N4929" s="2"/>
      <c r="O4929" s="3"/>
      <c r="P4929" s="11"/>
      <c r="Q4929" s="16"/>
      <c r="R4929" s="4"/>
      <c r="S4929" s="12"/>
      <c r="T4929" s="16"/>
      <c r="U4929" s="4"/>
      <c r="V4929" s="3"/>
      <c r="W4929" s="3"/>
      <c r="X4929" s="3"/>
      <c r="Y4929" s="3"/>
      <c r="Z4929" s="3"/>
      <c r="AA4929" s="4"/>
      <c r="AB4929" s="4"/>
      <c r="AC4929" s="4"/>
      <c r="AD4929" s="4"/>
      <c r="AE4929" s="4"/>
      <c r="BA4929" s="13"/>
      <c r="BC4929" s="2"/>
      <c r="BD4929" s="2"/>
      <c r="BU4929" s="15"/>
      <c r="BV4929" s="6"/>
      <c r="BW4929" s="6"/>
      <c r="BX4929" s="16"/>
      <c r="BY4929" s="16"/>
      <c r="BZ4929" s="16"/>
      <c r="CA4929" s="16"/>
      <c r="CB4929" s="14"/>
    </row>
    <row r="4930" spans="1:80" s="9" customFormat="1" x14ac:dyDescent="0.2">
      <c r="A4930" s="16"/>
      <c r="B4930" s="16"/>
      <c r="C4930" s="16"/>
      <c r="D4930" s="16"/>
      <c r="E4930" s="16"/>
      <c r="F4930" s="3"/>
      <c r="G4930" s="3"/>
      <c r="H4930" s="3"/>
      <c r="I4930" s="3"/>
      <c r="J4930" s="2"/>
      <c r="M4930" s="10"/>
      <c r="N4930" s="2"/>
      <c r="O4930" s="3"/>
      <c r="P4930" s="11"/>
      <c r="Q4930" s="16"/>
      <c r="R4930" s="4"/>
      <c r="S4930" s="12"/>
      <c r="T4930" s="16"/>
      <c r="U4930" s="4"/>
      <c r="V4930" s="3"/>
      <c r="W4930" s="3"/>
      <c r="X4930" s="3"/>
      <c r="Y4930" s="3"/>
      <c r="Z4930" s="3"/>
      <c r="AA4930" s="4"/>
      <c r="AB4930" s="4"/>
      <c r="AC4930" s="4"/>
      <c r="AD4930" s="4"/>
      <c r="AE4930" s="4"/>
      <c r="BA4930" s="13"/>
      <c r="BC4930" s="2"/>
      <c r="BD4930" s="2"/>
      <c r="BU4930" s="15"/>
      <c r="BV4930" s="6"/>
      <c r="BW4930" s="6"/>
      <c r="BX4930" s="16"/>
      <c r="BY4930" s="16"/>
      <c r="BZ4930" s="16"/>
      <c r="CA4930" s="16"/>
      <c r="CB4930" s="14"/>
    </row>
    <row r="4931" spans="1:80" s="9" customFormat="1" x14ac:dyDescent="0.2">
      <c r="A4931" s="16"/>
      <c r="B4931" s="16"/>
      <c r="C4931" s="16"/>
      <c r="D4931" s="16"/>
      <c r="E4931" s="16"/>
      <c r="F4931" s="3"/>
      <c r="G4931" s="3"/>
      <c r="H4931" s="3"/>
      <c r="I4931" s="3"/>
      <c r="J4931" s="2"/>
      <c r="M4931" s="10"/>
      <c r="N4931" s="2"/>
      <c r="O4931" s="3"/>
      <c r="P4931" s="11"/>
      <c r="Q4931" s="16"/>
      <c r="R4931" s="4"/>
      <c r="S4931" s="12"/>
      <c r="T4931" s="16"/>
      <c r="U4931" s="4"/>
      <c r="V4931" s="3"/>
      <c r="W4931" s="3"/>
      <c r="X4931" s="3"/>
      <c r="Y4931" s="3"/>
      <c r="Z4931" s="3"/>
      <c r="AA4931" s="4"/>
      <c r="AB4931" s="4"/>
      <c r="AC4931" s="4"/>
      <c r="AD4931" s="4"/>
      <c r="AE4931" s="4"/>
      <c r="BA4931" s="13"/>
      <c r="BC4931" s="2"/>
      <c r="BD4931" s="2"/>
      <c r="BU4931" s="15"/>
      <c r="BV4931" s="6"/>
      <c r="BW4931" s="6"/>
      <c r="BX4931" s="16"/>
      <c r="BY4931" s="16"/>
      <c r="BZ4931" s="16"/>
      <c r="CA4931" s="16"/>
      <c r="CB4931" s="14"/>
    </row>
    <row r="4932" spans="1:80" s="9" customFormat="1" x14ac:dyDescent="0.2">
      <c r="A4932" s="16"/>
      <c r="B4932" s="16"/>
      <c r="C4932" s="16"/>
      <c r="D4932" s="16"/>
      <c r="E4932" s="16"/>
      <c r="F4932" s="3"/>
      <c r="G4932" s="3"/>
      <c r="H4932" s="3"/>
      <c r="I4932" s="3"/>
      <c r="J4932" s="2"/>
      <c r="M4932" s="10"/>
      <c r="N4932" s="2"/>
      <c r="O4932" s="3"/>
      <c r="P4932" s="11"/>
      <c r="Q4932" s="16"/>
      <c r="R4932" s="4"/>
      <c r="S4932" s="12"/>
      <c r="T4932" s="16"/>
      <c r="U4932" s="4"/>
      <c r="V4932" s="3"/>
      <c r="W4932" s="3"/>
      <c r="X4932" s="3"/>
      <c r="Y4932" s="3"/>
      <c r="Z4932" s="3"/>
      <c r="AA4932" s="4"/>
      <c r="AB4932" s="4"/>
      <c r="AC4932" s="4"/>
      <c r="AD4932" s="4"/>
      <c r="AE4932" s="4"/>
      <c r="BA4932" s="13"/>
      <c r="BC4932" s="2"/>
      <c r="BD4932" s="2"/>
      <c r="BU4932" s="15"/>
      <c r="BV4932" s="6"/>
      <c r="BW4932" s="6"/>
      <c r="BX4932" s="16"/>
      <c r="BY4932" s="16"/>
      <c r="BZ4932" s="16"/>
      <c r="CA4932" s="16"/>
      <c r="CB4932" s="14"/>
    </row>
    <row r="4933" spans="1:80" s="9" customFormat="1" x14ac:dyDescent="0.2">
      <c r="A4933" s="16"/>
      <c r="B4933" s="16"/>
      <c r="C4933" s="16"/>
      <c r="D4933" s="16"/>
      <c r="E4933" s="16"/>
      <c r="F4933" s="3"/>
      <c r="G4933" s="3"/>
      <c r="H4933" s="3"/>
      <c r="I4933" s="3"/>
      <c r="J4933" s="2"/>
      <c r="M4933" s="10"/>
      <c r="N4933" s="2"/>
      <c r="O4933" s="3"/>
      <c r="P4933" s="11"/>
      <c r="Q4933" s="16"/>
      <c r="R4933" s="4"/>
      <c r="S4933" s="12"/>
      <c r="T4933" s="16"/>
      <c r="U4933" s="4"/>
      <c r="V4933" s="3"/>
      <c r="W4933" s="3"/>
      <c r="X4933" s="3"/>
      <c r="Y4933" s="3"/>
      <c r="Z4933" s="3"/>
      <c r="AA4933" s="4"/>
      <c r="AB4933" s="4"/>
      <c r="AC4933" s="4"/>
      <c r="AD4933" s="4"/>
      <c r="AE4933" s="4"/>
      <c r="BA4933" s="13"/>
      <c r="BC4933" s="2"/>
      <c r="BD4933" s="2"/>
      <c r="BU4933" s="15"/>
      <c r="BV4933" s="6"/>
      <c r="BW4933" s="6"/>
      <c r="BX4933" s="16"/>
      <c r="BY4933" s="16"/>
      <c r="BZ4933" s="16"/>
      <c r="CA4933" s="16"/>
      <c r="CB4933" s="14"/>
    </row>
    <row r="4934" spans="1:80" s="9" customFormat="1" x14ac:dyDescent="0.2">
      <c r="A4934" s="16"/>
      <c r="B4934" s="16"/>
      <c r="C4934" s="16"/>
      <c r="D4934" s="16"/>
      <c r="E4934" s="16"/>
      <c r="F4934" s="3"/>
      <c r="G4934" s="3"/>
      <c r="H4934" s="3"/>
      <c r="I4934" s="3"/>
      <c r="J4934" s="2"/>
      <c r="M4934" s="10"/>
      <c r="N4934" s="2"/>
      <c r="O4934" s="3"/>
      <c r="P4934" s="11"/>
      <c r="Q4934" s="16"/>
      <c r="R4934" s="4"/>
      <c r="S4934" s="12"/>
      <c r="T4934" s="16"/>
      <c r="U4934" s="4"/>
      <c r="V4934" s="3"/>
      <c r="W4934" s="3"/>
      <c r="X4934" s="3"/>
      <c r="Y4934" s="3"/>
      <c r="Z4934" s="3"/>
      <c r="AA4934" s="4"/>
      <c r="AB4934" s="4"/>
      <c r="AC4934" s="4"/>
      <c r="AD4934" s="4"/>
      <c r="AE4934" s="4"/>
      <c r="BA4934" s="13"/>
      <c r="BC4934" s="2"/>
      <c r="BD4934" s="2"/>
      <c r="BU4934" s="15"/>
      <c r="BV4934" s="6"/>
      <c r="BW4934" s="6"/>
      <c r="BX4934" s="16"/>
      <c r="BY4934" s="16"/>
      <c r="BZ4934" s="16"/>
      <c r="CA4934" s="16"/>
      <c r="CB4934" s="14"/>
    </row>
    <row r="4935" spans="1:80" s="9" customFormat="1" x14ac:dyDescent="0.2">
      <c r="A4935" s="16"/>
      <c r="B4935" s="16"/>
      <c r="C4935" s="16"/>
      <c r="D4935" s="16"/>
      <c r="E4935" s="16"/>
      <c r="F4935" s="3"/>
      <c r="G4935" s="3"/>
      <c r="H4935" s="3"/>
      <c r="I4935" s="3"/>
      <c r="J4935" s="2"/>
      <c r="M4935" s="10"/>
      <c r="N4935" s="2"/>
      <c r="O4935" s="3"/>
      <c r="P4935" s="11"/>
      <c r="Q4935" s="16"/>
      <c r="R4935" s="4"/>
      <c r="S4935" s="12"/>
      <c r="T4935" s="16"/>
      <c r="U4935" s="4"/>
      <c r="V4935" s="3"/>
      <c r="W4935" s="3"/>
      <c r="X4935" s="3"/>
      <c r="Y4935" s="3"/>
      <c r="Z4935" s="3"/>
      <c r="AA4935" s="4"/>
      <c r="AB4935" s="4"/>
      <c r="AC4935" s="4"/>
      <c r="AD4935" s="4"/>
      <c r="AE4935" s="4"/>
      <c r="BA4935" s="13"/>
      <c r="BC4935" s="2"/>
      <c r="BD4935" s="2"/>
      <c r="BU4935" s="15"/>
      <c r="BV4935" s="6"/>
      <c r="BW4935" s="6"/>
      <c r="BX4935" s="16"/>
      <c r="BY4935" s="16"/>
      <c r="BZ4935" s="16"/>
      <c r="CA4935" s="16"/>
      <c r="CB4935" s="14"/>
    </row>
    <row r="4936" spans="1:80" s="9" customFormat="1" x14ac:dyDescent="0.2">
      <c r="A4936" s="16"/>
      <c r="B4936" s="16"/>
      <c r="C4936" s="16"/>
      <c r="D4936" s="16"/>
      <c r="E4936" s="16"/>
      <c r="F4936" s="3"/>
      <c r="G4936" s="3"/>
      <c r="H4936" s="3"/>
      <c r="I4936" s="3"/>
      <c r="J4936" s="2"/>
      <c r="M4936" s="10"/>
      <c r="N4936" s="2"/>
      <c r="O4936" s="3"/>
      <c r="P4936" s="11"/>
      <c r="Q4936" s="16"/>
      <c r="R4936" s="4"/>
      <c r="S4936" s="12"/>
      <c r="T4936" s="16"/>
      <c r="U4936" s="4"/>
      <c r="V4936" s="3"/>
      <c r="W4936" s="3"/>
      <c r="X4936" s="3"/>
      <c r="Y4936" s="3"/>
      <c r="Z4936" s="3"/>
      <c r="AA4936" s="4"/>
      <c r="AB4936" s="4"/>
      <c r="AC4936" s="4"/>
      <c r="AD4936" s="4"/>
      <c r="AE4936" s="4"/>
      <c r="BA4936" s="13"/>
      <c r="BC4936" s="2"/>
      <c r="BD4936" s="2"/>
      <c r="BU4936" s="15"/>
      <c r="BV4936" s="6"/>
      <c r="BW4936" s="6"/>
      <c r="BX4936" s="16"/>
      <c r="BY4936" s="16"/>
      <c r="BZ4936" s="16"/>
      <c r="CA4936" s="16"/>
      <c r="CB4936" s="14"/>
    </row>
    <row r="4937" spans="1:80" s="9" customFormat="1" x14ac:dyDescent="0.2">
      <c r="A4937" s="16"/>
      <c r="B4937" s="16"/>
      <c r="C4937" s="16"/>
      <c r="D4937" s="16"/>
      <c r="E4937" s="16"/>
      <c r="F4937" s="3"/>
      <c r="G4937" s="3"/>
      <c r="H4937" s="3"/>
      <c r="I4937" s="3"/>
      <c r="J4937" s="2"/>
      <c r="M4937" s="10"/>
      <c r="N4937" s="2"/>
      <c r="O4937" s="3"/>
      <c r="P4937" s="11"/>
      <c r="Q4937" s="16"/>
      <c r="R4937" s="4"/>
      <c r="S4937" s="12"/>
      <c r="T4937" s="16"/>
      <c r="U4937" s="4"/>
      <c r="V4937" s="3"/>
      <c r="W4937" s="3"/>
      <c r="X4937" s="3"/>
      <c r="Y4937" s="3"/>
      <c r="Z4937" s="3"/>
      <c r="AA4937" s="4"/>
      <c r="AB4937" s="4"/>
      <c r="AC4937" s="4"/>
      <c r="AD4937" s="4"/>
      <c r="AE4937" s="4"/>
      <c r="BA4937" s="13"/>
      <c r="BC4937" s="2"/>
      <c r="BD4937" s="2"/>
      <c r="BU4937" s="15"/>
      <c r="BV4937" s="6"/>
      <c r="BW4937" s="6"/>
      <c r="BX4937" s="16"/>
      <c r="BY4937" s="16"/>
      <c r="BZ4937" s="16"/>
      <c r="CA4937" s="16"/>
      <c r="CB4937" s="14"/>
    </row>
    <row r="4938" spans="1:80" s="9" customFormat="1" x14ac:dyDescent="0.2">
      <c r="A4938" s="16"/>
      <c r="B4938" s="16"/>
      <c r="C4938" s="16"/>
      <c r="D4938" s="16"/>
      <c r="E4938" s="16"/>
      <c r="F4938" s="3"/>
      <c r="G4938" s="3"/>
      <c r="H4938" s="3"/>
      <c r="I4938" s="3"/>
      <c r="J4938" s="2"/>
      <c r="M4938" s="10"/>
      <c r="N4938" s="2"/>
      <c r="O4938" s="3"/>
      <c r="P4938" s="11"/>
      <c r="Q4938" s="16"/>
      <c r="R4938" s="4"/>
      <c r="S4938" s="12"/>
      <c r="T4938" s="16"/>
      <c r="U4938" s="4"/>
      <c r="V4938" s="3"/>
      <c r="W4938" s="3"/>
      <c r="X4938" s="3"/>
      <c r="Y4938" s="3"/>
      <c r="Z4938" s="3"/>
      <c r="AA4938" s="4"/>
      <c r="AB4938" s="4"/>
      <c r="AC4938" s="4"/>
      <c r="AD4938" s="4"/>
      <c r="AE4938" s="4"/>
      <c r="BA4938" s="13"/>
      <c r="BC4938" s="2"/>
      <c r="BD4938" s="2"/>
      <c r="BU4938" s="15"/>
      <c r="BV4938" s="6"/>
      <c r="BW4938" s="6"/>
      <c r="BX4938" s="16"/>
      <c r="BY4938" s="16"/>
      <c r="BZ4938" s="16"/>
      <c r="CA4938" s="16"/>
      <c r="CB4938" s="14"/>
    </row>
    <row r="4939" spans="1:80" s="9" customFormat="1" x14ac:dyDescent="0.2">
      <c r="A4939" s="16"/>
      <c r="B4939" s="16"/>
      <c r="C4939" s="16"/>
      <c r="D4939" s="16"/>
      <c r="E4939" s="16"/>
      <c r="F4939" s="3"/>
      <c r="G4939" s="3"/>
      <c r="H4939" s="3"/>
      <c r="I4939" s="3"/>
      <c r="J4939" s="2"/>
      <c r="M4939" s="10"/>
      <c r="N4939" s="2"/>
      <c r="O4939" s="3"/>
      <c r="P4939" s="11"/>
      <c r="Q4939" s="16"/>
      <c r="R4939" s="4"/>
      <c r="S4939" s="12"/>
      <c r="T4939" s="16"/>
      <c r="U4939" s="4"/>
      <c r="V4939" s="3"/>
      <c r="W4939" s="3"/>
      <c r="X4939" s="3"/>
      <c r="Y4939" s="3"/>
      <c r="Z4939" s="3"/>
      <c r="AA4939" s="4"/>
      <c r="AB4939" s="4"/>
      <c r="AC4939" s="4"/>
      <c r="AD4939" s="4"/>
      <c r="AE4939" s="4"/>
      <c r="BA4939" s="13"/>
      <c r="BC4939" s="2"/>
      <c r="BD4939" s="2"/>
      <c r="BU4939" s="15"/>
      <c r="BV4939" s="6"/>
      <c r="BW4939" s="6"/>
      <c r="BX4939" s="16"/>
      <c r="BY4939" s="16"/>
      <c r="BZ4939" s="16"/>
      <c r="CA4939" s="16"/>
      <c r="CB4939" s="14"/>
    </row>
    <row r="4940" spans="1:80" s="9" customFormat="1" x14ac:dyDescent="0.2">
      <c r="A4940" s="16"/>
      <c r="B4940" s="16"/>
      <c r="C4940" s="16"/>
      <c r="D4940" s="16"/>
      <c r="E4940" s="16"/>
      <c r="F4940" s="3"/>
      <c r="G4940" s="3"/>
      <c r="H4940" s="3"/>
      <c r="I4940" s="3"/>
      <c r="J4940" s="2"/>
      <c r="M4940" s="10"/>
      <c r="N4940" s="2"/>
      <c r="O4940" s="3"/>
      <c r="P4940" s="11"/>
      <c r="Q4940" s="16"/>
      <c r="R4940" s="4"/>
      <c r="S4940" s="12"/>
      <c r="T4940" s="16"/>
      <c r="U4940" s="4"/>
      <c r="V4940" s="3"/>
      <c r="W4940" s="3"/>
      <c r="X4940" s="3"/>
      <c r="Y4940" s="3"/>
      <c r="Z4940" s="3"/>
      <c r="AA4940" s="4"/>
      <c r="AB4940" s="4"/>
      <c r="AC4940" s="4"/>
      <c r="AD4940" s="4"/>
      <c r="AE4940" s="4"/>
      <c r="BA4940" s="13"/>
      <c r="BC4940" s="2"/>
      <c r="BD4940" s="2"/>
      <c r="BU4940" s="15"/>
      <c r="BV4940" s="6"/>
      <c r="BW4940" s="6"/>
      <c r="BX4940" s="16"/>
      <c r="BY4940" s="16"/>
      <c r="BZ4940" s="16"/>
      <c r="CA4940" s="16"/>
      <c r="CB4940" s="14"/>
    </row>
    <row r="4941" spans="1:80" s="9" customFormat="1" x14ac:dyDescent="0.2">
      <c r="A4941" s="16"/>
      <c r="B4941" s="16"/>
      <c r="C4941" s="16"/>
      <c r="D4941" s="16"/>
      <c r="E4941" s="16"/>
      <c r="F4941" s="3"/>
      <c r="G4941" s="3"/>
      <c r="H4941" s="3"/>
      <c r="I4941" s="3"/>
      <c r="J4941" s="2"/>
      <c r="M4941" s="10"/>
      <c r="N4941" s="2"/>
      <c r="O4941" s="3"/>
      <c r="P4941" s="11"/>
      <c r="Q4941" s="16"/>
      <c r="R4941" s="4"/>
      <c r="S4941" s="12"/>
      <c r="T4941" s="16"/>
      <c r="U4941" s="4"/>
      <c r="V4941" s="3"/>
      <c r="W4941" s="3"/>
      <c r="X4941" s="3"/>
      <c r="Y4941" s="3"/>
      <c r="Z4941" s="3"/>
      <c r="AA4941" s="4"/>
      <c r="AB4941" s="4"/>
      <c r="AC4941" s="4"/>
      <c r="AD4941" s="4"/>
      <c r="AE4941" s="4"/>
      <c r="BA4941" s="13"/>
      <c r="BC4941" s="2"/>
      <c r="BD4941" s="2"/>
      <c r="BU4941" s="15"/>
      <c r="BV4941" s="6"/>
      <c r="BW4941" s="6"/>
      <c r="BX4941" s="16"/>
      <c r="BY4941" s="16"/>
      <c r="BZ4941" s="16"/>
      <c r="CA4941" s="16"/>
      <c r="CB4941" s="14"/>
    </row>
    <row r="4942" spans="1:80" s="9" customFormat="1" x14ac:dyDescent="0.2">
      <c r="A4942" s="16"/>
      <c r="B4942" s="16"/>
      <c r="C4942" s="16"/>
      <c r="D4942" s="16"/>
      <c r="E4942" s="16"/>
      <c r="F4942" s="3"/>
      <c r="G4942" s="3"/>
      <c r="H4942" s="3"/>
      <c r="I4942" s="3"/>
      <c r="J4942" s="2"/>
      <c r="M4942" s="10"/>
      <c r="N4942" s="2"/>
      <c r="O4942" s="3"/>
      <c r="P4942" s="11"/>
      <c r="Q4942" s="16"/>
      <c r="R4942" s="4"/>
      <c r="S4942" s="12"/>
      <c r="T4942" s="16"/>
      <c r="U4942" s="4"/>
      <c r="V4942" s="3"/>
      <c r="W4942" s="3"/>
      <c r="X4942" s="3"/>
      <c r="Y4942" s="3"/>
      <c r="Z4942" s="3"/>
      <c r="AA4942" s="4"/>
      <c r="AB4942" s="4"/>
      <c r="AC4942" s="4"/>
      <c r="AD4942" s="4"/>
      <c r="AE4942" s="4"/>
      <c r="BA4942" s="13"/>
      <c r="BC4942" s="2"/>
      <c r="BD4942" s="2"/>
      <c r="BU4942" s="15"/>
      <c r="BV4942" s="6"/>
      <c r="BW4942" s="6"/>
      <c r="BX4942" s="16"/>
      <c r="BY4942" s="16"/>
      <c r="BZ4942" s="16"/>
      <c r="CA4942" s="16"/>
      <c r="CB4942" s="14"/>
    </row>
    <row r="4943" spans="1:80" s="9" customFormat="1" x14ac:dyDescent="0.2">
      <c r="A4943" s="16"/>
      <c r="B4943" s="16"/>
      <c r="C4943" s="16"/>
      <c r="D4943" s="16"/>
      <c r="E4943" s="16"/>
      <c r="F4943" s="3"/>
      <c r="G4943" s="3"/>
      <c r="H4943" s="3"/>
      <c r="I4943" s="3"/>
      <c r="J4943" s="2"/>
      <c r="M4943" s="10"/>
      <c r="N4943" s="2"/>
      <c r="O4943" s="3"/>
      <c r="P4943" s="11"/>
      <c r="Q4943" s="16"/>
      <c r="R4943" s="4"/>
      <c r="S4943" s="12"/>
      <c r="T4943" s="16"/>
      <c r="U4943" s="4"/>
      <c r="V4943" s="3"/>
      <c r="W4943" s="3"/>
      <c r="X4943" s="3"/>
      <c r="Y4943" s="3"/>
      <c r="Z4943" s="3"/>
      <c r="AA4943" s="4"/>
      <c r="AB4943" s="4"/>
      <c r="AC4943" s="4"/>
      <c r="AD4943" s="4"/>
      <c r="AE4943" s="4"/>
      <c r="BA4943" s="13"/>
      <c r="BC4943" s="2"/>
      <c r="BD4943" s="2"/>
      <c r="BU4943" s="15"/>
      <c r="BV4943" s="6"/>
      <c r="BW4943" s="6"/>
      <c r="BX4943" s="16"/>
      <c r="BY4943" s="16"/>
      <c r="BZ4943" s="16"/>
      <c r="CA4943" s="16"/>
      <c r="CB4943" s="14"/>
    </row>
    <row r="4944" spans="1:80" s="9" customFormat="1" x14ac:dyDescent="0.2">
      <c r="A4944" s="16"/>
      <c r="B4944" s="16"/>
      <c r="C4944" s="16"/>
      <c r="D4944" s="16"/>
      <c r="E4944" s="16"/>
      <c r="F4944" s="3"/>
      <c r="G4944" s="3"/>
      <c r="H4944" s="3"/>
      <c r="I4944" s="3"/>
      <c r="J4944" s="2"/>
      <c r="M4944" s="10"/>
      <c r="N4944" s="2"/>
      <c r="O4944" s="3"/>
      <c r="P4944" s="11"/>
      <c r="Q4944" s="16"/>
      <c r="R4944" s="4"/>
      <c r="S4944" s="12"/>
      <c r="T4944" s="16"/>
      <c r="U4944" s="4"/>
      <c r="V4944" s="3"/>
      <c r="W4944" s="3"/>
      <c r="X4944" s="3"/>
      <c r="Y4944" s="3"/>
      <c r="Z4944" s="3"/>
      <c r="AA4944" s="4"/>
      <c r="AB4944" s="4"/>
      <c r="AC4944" s="4"/>
      <c r="AD4944" s="4"/>
      <c r="AE4944" s="4"/>
      <c r="BA4944" s="13"/>
      <c r="BC4944" s="2"/>
      <c r="BD4944" s="2"/>
      <c r="BU4944" s="15"/>
      <c r="BV4944" s="6"/>
      <c r="BW4944" s="6"/>
      <c r="BX4944" s="16"/>
      <c r="BY4944" s="16"/>
      <c r="BZ4944" s="16"/>
      <c r="CA4944" s="16"/>
      <c r="CB4944" s="14"/>
    </row>
    <row r="4945" spans="1:80" s="9" customFormat="1" x14ac:dyDescent="0.2">
      <c r="A4945" s="16"/>
      <c r="B4945" s="16"/>
      <c r="C4945" s="16"/>
      <c r="D4945" s="16"/>
      <c r="E4945" s="16"/>
      <c r="F4945" s="3"/>
      <c r="G4945" s="3"/>
      <c r="H4945" s="3"/>
      <c r="I4945" s="3"/>
      <c r="J4945" s="2"/>
      <c r="M4945" s="10"/>
      <c r="N4945" s="2"/>
      <c r="O4945" s="3"/>
      <c r="P4945" s="11"/>
      <c r="Q4945" s="16"/>
      <c r="R4945" s="4"/>
      <c r="S4945" s="12"/>
      <c r="T4945" s="16"/>
      <c r="U4945" s="4"/>
      <c r="V4945" s="3"/>
      <c r="W4945" s="3"/>
      <c r="X4945" s="3"/>
      <c r="Y4945" s="3"/>
      <c r="Z4945" s="3"/>
      <c r="AA4945" s="4"/>
      <c r="AB4945" s="4"/>
      <c r="AC4945" s="4"/>
      <c r="AD4945" s="4"/>
      <c r="AE4945" s="4"/>
      <c r="BA4945" s="13"/>
      <c r="BC4945" s="2"/>
      <c r="BD4945" s="2"/>
      <c r="BU4945" s="15"/>
      <c r="BV4945" s="6"/>
      <c r="BW4945" s="6"/>
      <c r="BX4945" s="16"/>
      <c r="BY4945" s="16"/>
      <c r="BZ4945" s="16"/>
      <c r="CA4945" s="16"/>
      <c r="CB4945" s="14"/>
    </row>
    <row r="4946" spans="1:80" s="9" customFormat="1" x14ac:dyDescent="0.2">
      <c r="A4946" s="16"/>
      <c r="B4946" s="16"/>
      <c r="C4946" s="16"/>
      <c r="D4946" s="16"/>
      <c r="E4946" s="16"/>
      <c r="F4946" s="3"/>
      <c r="G4946" s="3"/>
      <c r="H4946" s="3"/>
      <c r="I4946" s="3"/>
      <c r="J4946" s="2"/>
      <c r="M4946" s="10"/>
      <c r="N4946" s="2"/>
      <c r="O4946" s="3"/>
      <c r="P4946" s="11"/>
      <c r="Q4946" s="16"/>
      <c r="R4946" s="4"/>
      <c r="S4946" s="12"/>
      <c r="T4946" s="16"/>
      <c r="U4946" s="4"/>
      <c r="V4946" s="3"/>
      <c r="W4946" s="3"/>
      <c r="X4946" s="3"/>
      <c r="Y4946" s="3"/>
      <c r="Z4946" s="3"/>
      <c r="AA4946" s="4"/>
      <c r="AB4946" s="4"/>
      <c r="AC4946" s="4"/>
      <c r="AD4946" s="4"/>
      <c r="AE4946" s="4"/>
      <c r="BA4946" s="13"/>
      <c r="BC4946" s="2"/>
      <c r="BD4946" s="2"/>
      <c r="BU4946" s="15"/>
      <c r="BV4946" s="6"/>
      <c r="BW4946" s="6"/>
      <c r="BX4946" s="16"/>
      <c r="BY4946" s="16"/>
      <c r="BZ4946" s="16"/>
      <c r="CA4946" s="16"/>
      <c r="CB4946" s="14"/>
    </row>
    <row r="4947" spans="1:80" s="9" customFormat="1" x14ac:dyDescent="0.2">
      <c r="A4947" s="16"/>
      <c r="B4947" s="16"/>
      <c r="C4947" s="16"/>
      <c r="D4947" s="16"/>
      <c r="E4947" s="16"/>
      <c r="F4947" s="3"/>
      <c r="G4947" s="3"/>
      <c r="H4947" s="3"/>
      <c r="I4947" s="3"/>
      <c r="J4947" s="2"/>
      <c r="M4947" s="10"/>
      <c r="N4947" s="2"/>
      <c r="O4947" s="3"/>
      <c r="P4947" s="11"/>
      <c r="Q4947" s="16"/>
      <c r="R4947" s="4"/>
      <c r="S4947" s="12"/>
      <c r="T4947" s="16"/>
      <c r="U4947" s="4"/>
      <c r="V4947" s="3"/>
      <c r="W4947" s="3"/>
      <c r="X4947" s="3"/>
      <c r="Y4947" s="3"/>
      <c r="Z4947" s="3"/>
      <c r="AA4947" s="4"/>
      <c r="AB4947" s="4"/>
      <c r="AC4947" s="4"/>
      <c r="AD4947" s="4"/>
      <c r="AE4947" s="4"/>
      <c r="BA4947" s="13"/>
      <c r="BC4947" s="2"/>
      <c r="BD4947" s="2"/>
      <c r="BU4947" s="15"/>
      <c r="BV4947" s="6"/>
      <c r="BW4947" s="6"/>
      <c r="BX4947" s="16"/>
      <c r="BY4947" s="16"/>
      <c r="BZ4947" s="16"/>
      <c r="CA4947" s="16"/>
      <c r="CB4947" s="14"/>
    </row>
    <row r="4948" spans="1:80" s="9" customFormat="1" x14ac:dyDescent="0.2">
      <c r="A4948" s="16"/>
      <c r="B4948" s="16"/>
      <c r="C4948" s="16"/>
      <c r="D4948" s="16"/>
      <c r="E4948" s="16"/>
      <c r="F4948" s="3"/>
      <c r="G4948" s="3"/>
      <c r="H4948" s="3"/>
      <c r="I4948" s="3"/>
      <c r="J4948" s="2"/>
      <c r="M4948" s="10"/>
      <c r="N4948" s="2"/>
      <c r="O4948" s="3"/>
      <c r="P4948" s="11"/>
      <c r="Q4948" s="16"/>
      <c r="R4948" s="4"/>
      <c r="S4948" s="12"/>
      <c r="T4948" s="16"/>
      <c r="U4948" s="4"/>
      <c r="V4948" s="3"/>
      <c r="W4948" s="3"/>
      <c r="X4948" s="3"/>
      <c r="Y4948" s="3"/>
      <c r="Z4948" s="3"/>
      <c r="AA4948" s="4"/>
      <c r="AB4948" s="4"/>
      <c r="AC4948" s="4"/>
      <c r="AD4948" s="4"/>
      <c r="AE4948" s="4"/>
      <c r="BA4948" s="13"/>
      <c r="BC4948" s="2"/>
      <c r="BD4948" s="2"/>
      <c r="BU4948" s="15"/>
      <c r="BV4948" s="6"/>
      <c r="BW4948" s="6"/>
      <c r="BX4948" s="16"/>
      <c r="BY4948" s="16"/>
      <c r="BZ4948" s="16"/>
      <c r="CA4948" s="16"/>
      <c r="CB4948" s="14"/>
    </row>
    <row r="4949" spans="1:80" s="9" customFormat="1" x14ac:dyDescent="0.2">
      <c r="A4949" s="16"/>
      <c r="B4949" s="16"/>
      <c r="C4949" s="16"/>
      <c r="D4949" s="16"/>
      <c r="E4949" s="16"/>
      <c r="F4949" s="3"/>
      <c r="G4949" s="3"/>
      <c r="H4949" s="3"/>
      <c r="I4949" s="3"/>
      <c r="J4949" s="2"/>
      <c r="M4949" s="10"/>
      <c r="N4949" s="2"/>
      <c r="O4949" s="3"/>
      <c r="P4949" s="11"/>
      <c r="Q4949" s="16"/>
      <c r="R4949" s="4"/>
      <c r="S4949" s="12"/>
      <c r="T4949" s="16"/>
      <c r="U4949" s="4"/>
      <c r="V4949" s="3"/>
      <c r="W4949" s="3"/>
      <c r="X4949" s="3"/>
      <c r="Y4949" s="3"/>
      <c r="Z4949" s="3"/>
      <c r="AA4949" s="4"/>
      <c r="AB4949" s="4"/>
      <c r="AC4949" s="4"/>
      <c r="AD4949" s="4"/>
      <c r="AE4949" s="4"/>
      <c r="BA4949" s="13"/>
      <c r="BC4949" s="2"/>
      <c r="BD4949" s="2"/>
      <c r="BU4949" s="15"/>
      <c r="BV4949" s="6"/>
      <c r="BW4949" s="6"/>
      <c r="BX4949" s="16"/>
      <c r="BY4949" s="16"/>
      <c r="BZ4949" s="16"/>
      <c r="CA4949" s="16"/>
      <c r="CB4949" s="14"/>
    </row>
    <row r="4950" spans="1:80" s="9" customFormat="1" x14ac:dyDescent="0.2">
      <c r="A4950" s="16"/>
      <c r="B4950" s="16"/>
      <c r="C4950" s="16"/>
      <c r="D4950" s="16"/>
      <c r="E4950" s="16"/>
      <c r="F4950" s="3"/>
      <c r="G4950" s="3"/>
      <c r="H4950" s="3"/>
      <c r="I4950" s="3"/>
      <c r="J4950" s="2"/>
      <c r="M4950" s="10"/>
      <c r="N4950" s="2"/>
      <c r="O4950" s="3"/>
      <c r="P4950" s="11"/>
      <c r="Q4950" s="16"/>
      <c r="R4950" s="4"/>
      <c r="S4950" s="12"/>
      <c r="T4950" s="16"/>
      <c r="U4950" s="4"/>
      <c r="V4950" s="3"/>
      <c r="W4950" s="3"/>
      <c r="X4950" s="3"/>
      <c r="Y4950" s="3"/>
      <c r="Z4950" s="3"/>
      <c r="AA4950" s="4"/>
      <c r="AB4950" s="4"/>
      <c r="AC4950" s="4"/>
      <c r="AD4950" s="4"/>
      <c r="AE4950" s="4"/>
      <c r="BA4950" s="13"/>
      <c r="BC4950" s="2"/>
      <c r="BD4950" s="2"/>
      <c r="BU4950" s="15"/>
      <c r="BV4950" s="6"/>
      <c r="BW4950" s="6"/>
      <c r="BX4950" s="16"/>
      <c r="BY4950" s="16"/>
      <c r="BZ4950" s="16"/>
      <c r="CA4950" s="16"/>
      <c r="CB4950" s="14"/>
    </row>
    <row r="4951" spans="1:80" s="9" customFormat="1" x14ac:dyDescent="0.2">
      <c r="A4951" s="16"/>
      <c r="B4951" s="16"/>
      <c r="C4951" s="16"/>
      <c r="D4951" s="16"/>
      <c r="E4951" s="16"/>
      <c r="F4951" s="3"/>
      <c r="G4951" s="3"/>
      <c r="H4951" s="3"/>
      <c r="I4951" s="3"/>
      <c r="J4951" s="2"/>
      <c r="M4951" s="10"/>
      <c r="N4951" s="2"/>
      <c r="O4951" s="3"/>
      <c r="P4951" s="11"/>
      <c r="Q4951" s="16"/>
      <c r="R4951" s="4"/>
      <c r="S4951" s="12"/>
      <c r="T4951" s="16"/>
      <c r="U4951" s="4"/>
      <c r="V4951" s="3"/>
      <c r="W4951" s="3"/>
      <c r="X4951" s="3"/>
      <c r="Y4951" s="3"/>
      <c r="Z4951" s="3"/>
      <c r="AA4951" s="4"/>
      <c r="AB4951" s="4"/>
      <c r="AC4951" s="4"/>
      <c r="AD4951" s="4"/>
      <c r="AE4951" s="4"/>
      <c r="BA4951" s="13"/>
      <c r="BC4951" s="2"/>
      <c r="BD4951" s="2"/>
      <c r="BU4951" s="15"/>
      <c r="BV4951" s="6"/>
      <c r="BW4951" s="6"/>
      <c r="BX4951" s="16"/>
      <c r="BY4951" s="16"/>
      <c r="BZ4951" s="16"/>
      <c r="CA4951" s="16"/>
      <c r="CB4951" s="14"/>
    </row>
    <row r="4952" spans="1:80" s="9" customFormat="1" x14ac:dyDescent="0.2">
      <c r="A4952" s="16"/>
      <c r="B4952" s="16"/>
      <c r="C4952" s="16"/>
      <c r="D4952" s="16"/>
      <c r="E4952" s="16"/>
      <c r="F4952" s="3"/>
      <c r="G4952" s="3"/>
      <c r="H4952" s="3"/>
      <c r="I4952" s="3"/>
      <c r="J4952" s="2"/>
      <c r="M4952" s="10"/>
      <c r="N4952" s="2"/>
      <c r="O4952" s="3"/>
      <c r="P4952" s="11"/>
      <c r="Q4952" s="16"/>
      <c r="R4952" s="4"/>
      <c r="S4952" s="12"/>
      <c r="T4952" s="16"/>
      <c r="U4952" s="4"/>
      <c r="V4952" s="3"/>
      <c r="W4952" s="3"/>
      <c r="X4952" s="3"/>
      <c r="Y4952" s="3"/>
      <c r="Z4952" s="3"/>
      <c r="AA4952" s="4"/>
      <c r="AB4952" s="4"/>
      <c r="AC4952" s="4"/>
      <c r="AD4952" s="4"/>
      <c r="AE4952" s="4"/>
      <c r="BA4952" s="13"/>
      <c r="BC4952" s="2"/>
      <c r="BD4952" s="2"/>
      <c r="BU4952" s="15"/>
      <c r="BV4952" s="6"/>
      <c r="BW4952" s="6"/>
      <c r="BX4952" s="16"/>
      <c r="BY4952" s="16"/>
      <c r="BZ4952" s="16"/>
      <c r="CA4952" s="16"/>
      <c r="CB4952" s="14"/>
    </row>
    <row r="4953" spans="1:80" s="9" customFormat="1" x14ac:dyDescent="0.2">
      <c r="A4953" s="16"/>
      <c r="B4953" s="16"/>
      <c r="C4953" s="16"/>
      <c r="D4953" s="16"/>
      <c r="E4953" s="16"/>
      <c r="F4953" s="3"/>
      <c r="G4953" s="3"/>
      <c r="H4953" s="3"/>
      <c r="I4953" s="3"/>
      <c r="J4953" s="2"/>
      <c r="M4953" s="10"/>
      <c r="N4953" s="2"/>
      <c r="O4953" s="3"/>
      <c r="P4953" s="11"/>
      <c r="Q4953" s="16"/>
      <c r="R4953" s="4"/>
      <c r="S4953" s="12"/>
      <c r="T4953" s="16"/>
      <c r="U4953" s="4"/>
      <c r="V4953" s="3"/>
      <c r="W4953" s="3"/>
      <c r="X4953" s="3"/>
      <c r="Y4953" s="3"/>
      <c r="Z4953" s="3"/>
      <c r="AA4953" s="4"/>
      <c r="AB4953" s="4"/>
      <c r="AC4953" s="4"/>
      <c r="AD4953" s="4"/>
      <c r="AE4953" s="4"/>
      <c r="BA4953" s="13"/>
      <c r="BC4953" s="2"/>
      <c r="BD4953" s="2"/>
      <c r="BU4953" s="15"/>
      <c r="BV4953" s="6"/>
      <c r="BW4953" s="6"/>
      <c r="BX4953" s="16"/>
      <c r="BY4953" s="16"/>
      <c r="BZ4953" s="16"/>
      <c r="CA4953" s="16"/>
      <c r="CB4953" s="14"/>
    </row>
    <row r="4954" spans="1:80" s="9" customFormat="1" x14ac:dyDescent="0.2">
      <c r="A4954" s="16"/>
      <c r="B4954" s="16"/>
      <c r="C4954" s="16"/>
      <c r="D4954" s="16"/>
      <c r="E4954" s="16"/>
      <c r="F4954" s="3"/>
      <c r="G4954" s="3"/>
      <c r="H4954" s="3"/>
      <c r="I4954" s="3"/>
      <c r="J4954" s="2"/>
      <c r="M4954" s="10"/>
      <c r="N4954" s="2"/>
      <c r="O4954" s="3"/>
      <c r="P4954" s="11"/>
      <c r="Q4954" s="16"/>
      <c r="R4954" s="4"/>
      <c r="S4954" s="12"/>
      <c r="T4954" s="16"/>
      <c r="U4954" s="4"/>
      <c r="V4954" s="3"/>
      <c r="W4954" s="3"/>
      <c r="X4954" s="3"/>
      <c r="Y4954" s="3"/>
      <c r="Z4954" s="3"/>
      <c r="AA4954" s="4"/>
      <c r="AB4954" s="4"/>
      <c r="AC4954" s="4"/>
      <c r="AD4954" s="4"/>
      <c r="AE4954" s="4"/>
      <c r="BA4954" s="13"/>
      <c r="BC4954" s="2"/>
      <c r="BD4954" s="2"/>
      <c r="BU4954" s="15"/>
      <c r="BV4954" s="6"/>
      <c r="BW4954" s="6"/>
      <c r="BX4954" s="16"/>
      <c r="BY4954" s="16"/>
      <c r="BZ4954" s="16"/>
      <c r="CA4954" s="16"/>
      <c r="CB4954" s="14"/>
    </row>
    <row r="4955" spans="1:80" s="9" customFormat="1" x14ac:dyDescent="0.2">
      <c r="A4955" s="16"/>
      <c r="B4955" s="16"/>
      <c r="C4955" s="16"/>
      <c r="D4955" s="16"/>
      <c r="E4955" s="16"/>
      <c r="F4955" s="3"/>
      <c r="G4955" s="3"/>
      <c r="H4955" s="3"/>
      <c r="I4955" s="3"/>
      <c r="J4955" s="2"/>
      <c r="M4955" s="10"/>
      <c r="N4955" s="2"/>
      <c r="O4955" s="3"/>
      <c r="P4955" s="11"/>
      <c r="Q4955" s="16"/>
      <c r="R4955" s="4"/>
      <c r="S4955" s="12"/>
      <c r="T4955" s="16"/>
      <c r="U4955" s="4"/>
      <c r="V4955" s="3"/>
      <c r="W4955" s="3"/>
      <c r="X4955" s="3"/>
      <c r="Y4955" s="3"/>
      <c r="Z4955" s="3"/>
      <c r="AA4955" s="4"/>
      <c r="AB4955" s="4"/>
      <c r="AC4955" s="4"/>
      <c r="AD4955" s="4"/>
      <c r="AE4955" s="4"/>
      <c r="BA4955" s="13"/>
      <c r="BC4955" s="2"/>
      <c r="BD4955" s="2"/>
      <c r="BU4955" s="15"/>
      <c r="BV4955" s="6"/>
      <c r="BW4955" s="6"/>
      <c r="BX4955" s="16"/>
      <c r="BY4955" s="16"/>
      <c r="BZ4955" s="16"/>
      <c r="CA4955" s="16"/>
      <c r="CB4955" s="14"/>
    </row>
    <row r="4956" spans="1:80" s="9" customFormat="1" x14ac:dyDescent="0.2">
      <c r="A4956" s="16"/>
      <c r="B4956" s="16"/>
      <c r="C4956" s="16"/>
      <c r="D4956" s="16"/>
      <c r="E4956" s="16"/>
      <c r="F4956" s="3"/>
      <c r="G4956" s="3"/>
      <c r="H4956" s="3"/>
      <c r="I4956" s="3"/>
      <c r="J4956" s="2"/>
      <c r="M4956" s="10"/>
      <c r="N4956" s="2"/>
      <c r="O4956" s="3"/>
      <c r="P4956" s="11"/>
      <c r="Q4956" s="16"/>
      <c r="R4956" s="4"/>
      <c r="S4956" s="12"/>
      <c r="T4956" s="16"/>
      <c r="U4956" s="4"/>
      <c r="V4956" s="3"/>
      <c r="W4956" s="3"/>
      <c r="X4956" s="3"/>
      <c r="Y4956" s="3"/>
      <c r="Z4956" s="3"/>
      <c r="AA4956" s="4"/>
      <c r="AB4956" s="4"/>
      <c r="AC4956" s="4"/>
      <c r="AD4956" s="4"/>
      <c r="AE4956" s="4"/>
      <c r="BA4956" s="13"/>
      <c r="BC4956" s="2"/>
      <c r="BD4956" s="2"/>
      <c r="BU4956" s="15"/>
      <c r="BV4956" s="6"/>
      <c r="BW4956" s="6"/>
      <c r="BX4956" s="16"/>
      <c r="BY4956" s="16"/>
      <c r="BZ4956" s="16"/>
      <c r="CA4956" s="16"/>
      <c r="CB4956" s="14"/>
    </row>
    <row r="4957" spans="1:80" s="9" customFormat="1" x14ac:dyDescent="0.2">
      <c r="A4957" s="16"/>
      <c r="B4957" s="16"/>
      <c r="C4957" s="16"/>
      <c r="D4957" s="16"/>
      <c r="E4957" s="16"/>
      <c r="F4957" s="3"/>
      <c r="G4957" s="3"/>
      <c r="H4957" s="3"/>
      <c r="I4957" s="3"/>
      <c r="J4957" s="2"/>
      <c r="M4957" s="10"/>
      <c r="N4957" s="2"/>
      <c r="O4957" s="3"/>
      <c r="P4957" s="11"/>
      <c r="Q4957" s="16"/>
      <c r="R4957" s="4"/>
      <c r="S4957" s="12"/>
      <c r="T4957" s="16"/>
      <c r="U4957" s="4"/>
      <c r="V4957" s="3"/>
      <c r="W4957" s="3"/>
      <c r="X4957" s="3"/>
      <c r="Y4957" s="3"/>
      <c r="Z4957" s="3"/>
      <c r="AA4957" s="4"/>
      <c r="AB4957" s="4"/>
      <c r="AC4957" s="4"/>
      <c r="AD4957" s="4"/>
      <c r="AE4957" s="4"/>
      <c r="BA4957" s="13"/>
      <c r="BC4957" s="2"/>
      <c r="BD4957" s="2"/>
      <c r="BU4957" s="15"/>
      <c r="BV4957" s="6"/>
      <c r="BW4957" s="6"/>
      <c r="BX4957" s="16"/>
      <c r="BY4957" s="16"/>
      <c r="BZ4957" s="16"/>
      <c r="CA4957" s="16"/>
      <c r="CB4957" s="14"/>
    </row>
    <row r="4958" spans="1:80" s="9" customFormat="1" x14ac:dyDescent="0.2">
      <c r="A4958" s="16"/>
      <c r="B4958" s="16"/>
      <c r="C4958" s="16"/>
      <c r="D4958" s="16"/>
      <c r="E4958" s="16"/>
      <c r="F4958" s="3"/>
      <c r="G4958" s="3"/>
      <c r="H4958" s="3"/>
      <c r="I4958" s="3"/>
      <c r="J4958" s="2"/>
      <c r="M4958" s="10"/>
      <c r="N4958" s="2"/>
      <c r="O4958" s="3"/>
      <c r="P4958" s="11"/>
      <c r="Q4958" s="16"/>
      <c r="R4958" s="4"/>
      <c r="S4958" s="12"/>
      <c r="T4958" s="16"/>
      <c r="U4958" s="4"/>
      <c r="V4958" s="3"/>
      <c r="W4958" s="3"/>
      <c r="X4958" s="3"/>
      <c r="Y4958" s="3"/>
      <c r="Z4958" s="3"/>
      <c r="AA4958" s="4"/>
      <c r="AB4958" s="4"/>
      <c r="AC4958" s="4"/>
      <c r="AD4958" s="4"/>
      <c r="AE4958" s="4"/>
      <c r="BA4958" s="13"/>
      <c r="BC4958" s="2"/>
      <c r="BD4958" s="2"/>
      <c r="BU4958" s="15"/>
      <c r="BV4958" s="6"/>
      <c r="BW4958" s="6"/>
      <c r="BX4958" s="16"/>
      <c r="BY4958" s="16"/>
      <c r="BZ4958" s="16"/>
      <c r="CA4958" s="16"/>
      <c r="CB4958" s="14"/>
    </row>
    <row r="4959" spans="1:80" s="9" customFormat="1" x14ac:dyDescent="0.2">
      <c r="A4959" s="16"/>
      <c r="B4959" s="16"/>
      <c r="C4959" s="16"/>
      <c r="D4959" s="16"/>
      <c r="E4959" s="16"/>
      <c r="F4959" s="3"/>
      <c r="G4959" s="3"/>
      <c r="H4959" s="3"/>
      <c r="I4959" s="3"/>
      <c r="J4959" s="2"/>
      <c r="M4959" s="10"/>
      <c r="N4959" s="2"/>
      <c r="O4959" s="3"/>
      <c r="P4959" s="11"/>
      <c r="Q4959" s="16"/>
      <c r="R4959" s="4"/>
      <c r="S4959" s="12"/>
      <c r="T4959" s="16"/>
      <c r="U4959" s="4"/>
      <c r="V4959" s="3"/>
      <c r="W4959" s="3"/>
      <c r="X4959" s="3"/>
      <c r="Y4959" s="3"/>
      <c r="Z4959" s="3"/>
      <c r="AA4959" s="4"/>
      <c r="AB4959" s="4"/>
      <c r="AC4959" s="4"/>
      <c r="AD4959" s="4"/>
      <c r="AE4959" s="4"/>
      <c r="BA4959" s="13"/>
      <c r="BC4959" s="2"/>
      <c r="BD4959" s="2"/>
      <c r="BU4959" s="15"/>
      <c r="BV4959" s="6"/>
      <c r="BW4959" s="6"/>
      <c r="BX4959" s="16"/>
      <c r="BY4959" s="16"/>
      <c r="BZ4959" s="16"/>
      <c r="CA4959" s="16"/>
      <c r="CB4959" s="14"/>
    </row>
    <row r="4960" spans="1:80" s="9" customFormat="1" x14ac:dyDescent="0.2">
      <c r="A4960" s="16"/>
      <c r="B4960" s="16"/>
      <c r="C4960" s="16"/>
      <c r="D4960" s="16"/>
      <c r="E4960" s="16"/>
      <c r="F4960" s="3"/>
      <c r="G4960" s="3"/>
      <c r="H4960" s="3"/>
      <c r="I4960" s="3"/>
      <c r="J4960" s="2"/>
      <c r="M4960" s="10"/>
      <c r="N4960" s="2"/>
      <c r="O4960" s="3"/>
      <c r="P4960" s="11"/>
      <c r="Q4960" s="16"/>
      <c r="R4960" s="4"/>
      <c r="S4960" s="12"/>
      <c r="T4960" s="16"/>
      <c r="U4960" s="4"/>
      <c r="V4960" s="3"/>
      <c r="W4960" s="3"/>
      <c r="X4960" s="3"/>
      <c r="Y4960" s="3"/>
      <c r="Z4960" s="3"/>
      <c r="AA4960" s="4"/>
      <c r="AB4960" s="4"/>
      <c r="AC4960" s="4"/>
      <c r="AD4960" s="4"/>
      <c r="AE4960" s="4"/>
      <c r="BA4960" s="13"/>
      <c r="BC4960" s="2"/>
      <c r="BD4960" s="2"/>
      <c r="BU4960" s="15"/>
      <c r="BV4960" s="6"/>
      <c r="BW4960" s="6"/>
      <c r="BX4960" s="16"/>
      <c r="BY4960" s="16"/>
      <c r="BZ4960" s="16"/>
      <c r="CA4960" s="16"/>
      <c r="CB4960" s="14"/>
    </row>
    <row r="4961" spans="1:80" s="9" customFormat="1" x14ac:dyDescent="0.2">
      <c r="A4961" s="16"/>
      <c r="B4961" s="16"/>
      <c r="C4961" s="16"/>
      <c r="D4961" s="16"/>
      <c r="E4961" s="16"/>
      <c r="F4961" s="3"/>
      <c r="G4961" s="3"/>
      <c r="H4961" s="3"/>
      <c r="I4961" s="3"/>
      <c r="J4961" s="2"/>
      <c r="M4961" s="10"/>
      <c r="N4961" s="2"/>
      <c r="O4961" s="3"/>
      <c r="P4961" s="11"/>
      <c r="Q4961" s="16"/>
      <c r="R4961" s="4"/>
      <c r="S4961" s="12"/>
      <c r="T4961" s="16"/>
      <c r="U4961" s="4"/>
      <c r="V4961" s="3"/>
      <c r="W4961" s="3"/>
      <c r="X4961" s="3"/>
      <c r="Y4961" s="3"/>
      <c r="Z4961" s="3"/>
      <c r="AA4961" s="4"/>
      <c r="AB4961" s="4"/>
      <c r="AC4961" s="4"/>
      <c r="AD4961" s="4"/>
      <c r="AE4961" s="4"/>
      <c r="BA4961" s="13"/>
      <c r="BC4961" s="2"/>
      <c r="BD4961" s="2"/>
      <c r="BU4961" s="15"/>
      <c r="BV4961" s="6"/>
      <c r="BW4961" s="6"/>
      <c r="BX4961" s="16"/>
      <c r="BY4961" s="16"/>
      <c r="BZ4961" s="16"/>
      <c r="CA4961" s="16"/>
      <c r="CB4961" s="14"/>
    </row>
    <row r="4962" spans="1:80" s="9" customFormat="1" x14ac:dyDescent="0.2">
      <c r="A4962" s="16"/>
      <c r="B4962" s="16"/>
      <c r="C4962" s="16"/>
      <c r="D4962" s="16"/>
      <c r="E4962" s="16"/>
      <c r="F4962" s="3"/>
      <c r="G4962" s="3"/>
      <c r="H4962" s="3"/>
      <c r="I4962" s="3"/>
      <c r="J4962" s="2"/>
      <c r="M4962" s="10"/>
      <c r="N4962" s="2"/>
      <c r="O4962" s="3"/>
      <c r="P4962" s="11"/>
      <c r="Q4962" s="16"/>
      <c r="R4962" s="4"/>
      <c r="S4962" s="12"/>
      <c r="T4962" s="16"/>
      <c r="U4962" s="4"/>
      <c r="V4962" s="3"/>
      <c r="W4962" s="3"/>
      <c r="X4962" s="3"/>
      <c r="Y4962" s="3"/>
      <c r="Z4962" s="3"/>
      <c r="AA4962" s="4"/>
      <c r="AB4962" s="4"/>
      <c r="AC4962" s="4"/>
      <c r="AD4962" s="4"/>
      <c r="AE4962" s="4"/>
      <c r="BA4962" s="13"/>
      <c r="BC4962" s="2"/>
      <c r="BD4962" s="2"/>
      <c r="BU4962" s="15"/>
      <c r="BV4962" s="6"/>
      <c r="BW4962" s="6"/>
      <c r="BX4962" s="16"/>
      <c r="BY4962" s="16"/>
      <c r="BZ4962" s="16"/>
      <c r="CA4962" s="16"/>
      <c r="CB4962" s="14"/>
    </row>
    <row r="4963" spans="1:80" s="9" customFormat="1" x14ac:dyDescent="0.2">
      <c r="A4963" s="16"/>
      <c r="B4963" s="16"/>
      <c r="C4963" s="16"/>
      <c r="D4963" s="16"/>
      <c r="E4963" s="16"/>
      <c r="F4963" s="3"/>
      <c r="G4963" s="3"/>
      <c r="H4963" s="3"/>
      <c r="I4963" s="3"/>
      <c r="J4963" s="2"/>
      <c r="M4963" s="10"/>
      <c r="N4963" s="2"/>
      <c r="O4963" s="3"/>
      <c r="P4963" s="11"/>
      <c r="Q4963" s="16"/>
      <c r="R4963" s="4"/>
      <c r="S4963" s="12"/>
      <c r="T4963" s="16"/>
      <c r="U4963" s="4"/>
      <c r="V4963" s="3"/>
      <c r="W4963" s="3"/>
      <c r="X4963" s="3"/>
      <c r="Y4963" s="3"/>
      <c r="Z4963" s="3"/>
      <c r="AA4963" s="4"/>
      <c r="AB4963" s="4"/>
      <c r="AC4963" s="4"/>
      <c r="AD4963" s="4"/>
      <c r="AE4963" s="4"/>
      <c r="BA4963" s="13"/>
      <c r="BC4963" s="2"/>
      <c r="BD4963" s="2"/>
      <c r="BU4963" s="15"/>
      <c r="BV4963" s="6"/>
      <c r="BW4963" s="6"/>
      <c r="BX4963" s="16"/>
      <c r="BY4963" s="16"/>
      <c r="BZ4963" s="16"/>
      <c r="CA4963" s="16"/>
      <c r="CB4963" s="14"/>
    </row>
    <row r="4964" spans="1:80" s="9" customFormat="1" x14ac:dyDescent="0.2">
      <c r="A4964" s="16"/>
      <c r="B4964" s="16"/>
      <c r="C4964" s="16"/>
      <c r="D4964" s="16"/>
      <c r="E4964" s="16"/>
      <c r="F4964" s="3"/>
      <c r="G4964" s="3"/>
      <c r="H4964" s="3"/>
      <c r="I4964" s="3"/>
      <c r="J4964" s="2"/>
      <c r="M4964" s="10"/>
      <c r="N4964" s="2"/>
      <c r="O4964" s="3"/>
      <c r="P4964" s="11"/>
      <c r="Q4964" s="16"/>
      <c r="R4964" s="4"/>
      <c r="S4964" s="12"/>
      <c r="T4964" s="16"/>
      <c r="U4964" s="4"/>
      <c r="V4964" s="3"/>
      <c r="W4964" s="3"/>
      <c r="X4964" s="3"/>
      <c r="Y4964" s="3"/>
      <c r="Z4964" s="3"/>
      <c r="AA4964" s="4"/>
      <c r="AB4964" s="4"/>
      <c r="AC4964" s="4"/>
      <c r="AD4964" s="4"/>
      <c r="AE4964" s="4"/>
      <c r="BA4964" s="13"/>
      <c r="BC4964" s="2"/>
      <c r="BD4964" s="2"/>
      <c r="BU4964" s="15"/>
      <c r="BV4964" s="6"/>
      <c r="BW4964" s="6"/>
      <c r="BX4964" s="16"/>
      <c r="BY4964" s="16"/>
      <c r="BZ4964" s="16"/>
      <c r="CA4964" s="16"/>
      <c r="CB4964" s="14"/>
    </row>
    <row r="4965" spans="1:80" s="9" customFormat="1" x14ac:dyDescent="0.2">
      <c r="A4965" s="16"/>
      <c r="B4965" s="16"/>
      <c r="C4965" s="16"/>
      <c r="D4965" s="16"/>
      <c r="E4965" s="16"/>
      <c r="F4965" s="3"/>
      <c r="G4965" s="3"/>
      <c r="H4965" s="3"/>
      <c r="I4965" s="3"/>
      <c r="J4965" s="2"/>
      <c r="M4965" s="10"/>
      <c r="N4965" s="2"/>
      <c r="O4965" s="3"/>
      <c r="P4965" s="11"/>
      <c r="Q4965" s="16"/>
      <c r="R4965" s="4"/>
      <c r="S4965" s="12"/>
      <c r="T4965" s="16"/>
      <c r="U4965" s="4"/>
      <c r="V4965" s="3"/>
      <c r="W4965" s="3"/>
      <c r="X4965" s="3"/>
      <c r="Y4965" s="3"/>
      <c r="Z4965" s="3"/>
      <c r="AA4965" s="4"/>
      <c r="AB4965" s="4"/>
      <c r="AC4965" s="4"/>
      <c r="AD4965" s="4"/>
      <c r="AE4965" s="4"/>
      <c r="BA4965" s="13"/>
      <c r="BC4965" s="2"/>
      <c r="BD4965" s="2"/>
      <c r="BU4965" s="15"/>
      <c r="BV4965" s="6"/>
      <c r="BW4965" s="6"/>
      <c r="BX4965" s="16"/>
      <c r="BY4965" s="16"/>
      <c r="BZ4965" s="16"/>
      <c r="CA4965" s="16"/>
      <c r="CB4965" s="14"/>
    </row>
    <row r="4966" spans="1:80" s="9" customFormat="1" x14ac:dyDescent="0.2">
      <c r="A4966" s="16"/>
      <c r="B4966" s="16"/>
      <c r="C4966" s="16"/>
      <c r="D4966" s="16"/>
      <c r="E4966" s="16"/>
      <c r="F4966" s="3"/>
      <c r="G4966" s="3"/>
      <c r="H4966" s="3"/>
      <c r="I4966" s="3"/>
      <c r="J4966" s="2"/>
      <c r="M4966" s="10"/>
      <c r="N4966" s="2"/>
      <c r="O4966" s="3"/>
      <c r="P4966" s="11"/>
      <c r="Q4966" s="16"/>
      <c r="R4966" s="4"/>
      <c r="S4966" s="12"/>
      <c r="T4966" s="16"/>
      <c r="U4966" s="4"/>
      <c r="V4966" s="3"/>
      <c r="W4966" s="3"/>
      <c r="X4966" s="3"/>
      <c r="Y4966" s="3"/>
      <c r="Z4966" s="3"/>
      <c r="AA4966" s="4"/>
      <c r="AB4966" s="4"/>
      <c r="AC4966" s="4"/>
      <c r="AD4966" s="4"/>
      <c r="AE4966" s="4"/>
      <c r="BA4966" s="13"/>
      <c r="BC4966" s="2"/>
      <c r="BD4966" s="2"/>
      <c r="BU4966" s="15"/>
      <c r="BV4966" s="6"/>
      <c r="BW4966" s="6"/>
      <c r="BX4966" s="16"/>
      <c r="BY4966" s="16"/>
      <c r="BZ4966" s="16"/>
      <c r="CA4966" s="16"/>
      <c r="CB4966" s="14"/>
    </row>
    <row r="4967" spans="1:80" s="9" customFormat="1" x14ac:dyDescent="0.2">
      <c r="A4967" s="16"/>
      <c r="B4967" s="16"/>
      <c r="C4967" s="16"/>
      <c r="D4967" s="16"/>
      <c r="E4967" s="16"/>
      <c r="F4967" s="3"/>
      <c r="G4967" s="3"/>
      <c r="H4967" s="3"/>
      <c r="I4967" s="3"/>
      <c r="J4967" s="2"/>
      <c r="M4967" s="10"/>
      <c r="N4967" s="2"/>
      <c r="O4967" s="3"/>
      <c r="P4967" s="11"/>
      <c r="Q4967" s="16"/>
      <c r="R4967" s="4"/>
      <c r="S4967" s="12"/>
      <c r="T4967" s="16"/>
      <c r="U4967" s="4"/>
      <c r="V4967" s="3"/>
      <c r="W4967" s="3"/>
      <c r="X4967" s="3"/>
      <c r="Y4967" s="3"/>
      <c r="Z4967" s="3"/>
      <c r="AA4967" s="4"/>
      <c r="AB4967" s="4"/>
      <c r="AC4967" s="4"/>
      <c r="AD4967" s="4"/>
      <c r="AE4967" s="4"/>
      <c r="BA4967" s="13"/>
      <c r="BC4967" s="2"/>
      <c r="BD4967" s="2"/>
      <c r="BU4967" s="15"/>
      <c r="BV4967" s="6"/>
      <c r="BW4967" s="6"/>
      <c r="BX4967" s="16"/>
      <c r="BY4967" s="16"/>
      <c r="BZ4967" s="16"/>
      <c r="CA4967" s="16"/>
      <c r="CB4967" s="14"/>
    </row>
    <row r="4968" spans="1:80" s="9" customFormat="1" x14ac:dyDescent="0.2">
      <c r="A4968" s="16"/>
      <c r="B4968" s="16"/>
      <c r="C4968" s="16"/>
      <c r="D4968" s="16"/>
      <c r="E4968" s="16"/>
      <c r="F4968" s="3"/>
      <c r="G4968" s="3"/>
      <c r="H4968" s="3"/>
      <c r="I4968" s="3"/>
      <c r="J4968" s="2"/>
      <c r="M4968" s="10"/>
      <c r="N4968" s="2"/>
      <c r="O4968" s="3"/>
      <c r="P4968" s="11"/>
      <c r="Q4968" s="16"/>
      <c r="R4968" s="4"/>
      <c r="S4968" s="12"/>
      <c r="T4968" s="16"/>
      <c r="U4968" s="4"/>
      <c r="V4968" s="3"/>
      <c r="W4968" s="3"/>
      <c r="X4968" s="3"/>
      <c r="Y4968" s="3"/>
      <c r="Z4968" s="3"/>
      <c r="AA4968" s="4"/>
      <c r="AB4968" s="4"/>
      <c r="AC4968" s="4"/>
      <c r="AD4968" s="4"/>
      <c r="AE4968" s="4"/>
      <c r="BA4968" s="13"/>
      <c r="BC4968" s="2"/>
      <c r="BD4968" s="2"/>
      <c r="BU4968" s="15"/>
      <c r="BV4968" s="6"/>
      <c r="BW4968" s="6"/>
      <c r="BX4968" s="16"/>
      <c r="BY4968" s="16"/>
      <c r="BZ4968" s="16"/>
      <c r="CA4968" s="16"/>
      <c r="CB4968" s="14"/>
    </row>
    <row r="4969" spans="1:80" s="9" customFormat="1" x14ac:dyDescent="0.2">
      <c r="A4969" s="16"/>
      <c r="B4969" s="16"/>
      <c r="C4969" s="16"/>
      <c r="D4969" s="16"/>
      <c r="E4969" s="16"/>
      <c r="F4969" s="3"/>
      <c r="G4969" s="3"/>
      <c r="H4969" s="3"/>
      <c r="I4969" s="3"/>
      <c r="J4969" s="2"/>
      <c r="M4969" s="10"/>
      <c r="N4969" s="2"/>
      <c r="O4969" s="3"/>
      <c r="P4969" s="11"/>
      <c r="Q4969" s="16"/>
      <c r="R4969" s="4"/>
      <c r="S4969" s="12"/>
      <c r="T4969" s="16"/>
      <c r="U4969" s="4"/>
      <c r="V4969" s="3"/>
      <c r="W4969" s="3"/>
      <c r="X4969" s="3"/>
      <c r="Y4969" s="3"/>
      <c r="Z4969" s="3"/>
      <c r="AA4969" s="4"/>
      <c r="AB4969" s="4"/>
      <c r="AC4969" s="4"/>
      <c r="AD4969" s="4"/>
      <c r="AE4969" s="4"/>
      <c r="BA4969" s="13"/>
      <c r="BC4969" s="2"/>
      <c r="BD4969" s="2"/>
      <c r="BU4969" s="15"/>
      <c r="BV4969" s="6"/>
      <c r="BW4969" s="6"/>
      <c r="BX4969" s="16"/>
      <c r="BY4969" s="16"/>
      <c r="BZ4969" s="16"/>
      <c r="CA4969" s="16"/>
      <c r="CB4969" s="14"/>
    </row>
    <row r="4970" spans="1:80" s="9" customFormat="1" x14ac:dyDescent="0.2">
      <c r="A4970" s="16"/>
      <c r="B4970" s="16"/>
      <c r="C4970" s="16"/>
      <c r="D4970" s="16"/>
      <c r="E4970" s="16"/>
      <c r="F4970" s="3"/>
      <c r="G4970" s="3"/>
      <c r="H4970" s="3"/>
      <c r="I4970" s="3"/>
      <c r="J4970" s="2"/>
      <c r="M4970" s="10"/>
      <c r="N4970" s="2"/>
      <c r="O4970" s="3"/>
      <c r="P4970" s="11"/>
      <c r="Q4970" s="16"/>
      <c r="R4970" s="4"/>
      <c r="S4970" s="12"/>
      <c r="T4970" s="16"/>
      <c r="U4970" s="4"/>
      <c r="V4970" s="3"/>
      <c r="W4970" s="3"/>
      <c r="X4970" s="3"/>
      <c r="Y4970" s="3"/>
      <c r="Z4970" s="3"/>
      <c r="AA4970" s="4"/>
      <c r="AB4970" s="4"/>
      <c r="AC4970" s="4"/>
      <c r="AD4970" s="4"/>
      <c r="AE4970" s="4"/>
      <c r="BA4970" s="13"/>
      <c r="BC4970" s="2"/>
      <c r="BD4970" s="2"/>
      <c r="BU4970" s="15"/>
      <c r="BV4970" s="6"/>
      <c r="BW4970" s="6"/>
      <c r="BX4970" s="16"/>
      <c r="BY4970" s="16"/>
      <c r="BZ4970" s="16"/>
      <c r="CA4970" s="16"/>
      <c r="CB4970" s="14"/>
    </row>
    <row r="4971" spans="1:80" s="9" customFormat="1" x14ac:dyDescent="0.2">
      <c r="A4971" s="16"/>
      <c r="B4971" s="16"/>
      <c r="C4971" s="16"/>
      <c r="D4971" s="16"/>
      <c r="E4971" s="16"/>
      <c r="F4971" s="3"/>
      <c r="G4971" s="3"/>
      <c r="H4971" s="3"/>
      <c r="I4971" s="3"/>
      <c r="J4971" s="2"/>
      <c r="M4971" s="10"/>
      <c r="N4971" s="2"/>
      <c r="O4971" s="3"/>
      <c r="P4971" s="11"/>
      <c r="Q4971" s="16"/>
      <c r="R4971" s="4"/>
      <c r="S4971" s="12"/>
      <c r="T4971" s="16"/>
      <c r="U4971" s="4"/>
      <c r="V4971" s="3"/>
      <c r="W4971" s="3"/>
      <c r="X4971" s="3"/>
      <c r="Y4971" s="3"/>
      <c r="Z4971" s="3"/>
      <c r="AA4971" s="4"/>
      <c r="AB4971" s="4"/>
      <c r="AC4971" s="4"/>
      <c r="AD4971" s="4"/>
      <c r="AE4971" s="4"/>
      <c r="BA4971" s="13"/>
      <c r="BC4971" s="2"/>
      <c r="BD4971" s="2"/>
      <c r="BU4971" s="15"/>
      <c r="BV4971" s="6"/>
      <c r="BW4971" s="6"/>
      <c r="BX4971" s="16"/>
      <c r="BY4971" s="16"/>
      <c r="BZ4971" s="16"/>
      <c r="CA4971" s="16"/>
      <c r="CB4971" s="14"/>
    </row>
    <row r="4972" spans="1:80" s="9" customFormat="1" x14ac:dyDescent="0.2">
      <c r="A4972" s="16"/>
      <c r="B4972" s="16"/>
      <c r="C4972" s="16"/>
      <c r="D4972" s="16"/>
      <c r="E4972" s="16"/>
      <c r="F4972" s="3"/>
      <c r="G4972" s="3"/>
      <c r="H4972" s="3"/>
      <c r="I4972" s="3"/>
      <c r="J4972" s="2"/>
      <c r="M4972" s="10"/>
      <c r="N4972" s="2"/>
      <c r="O4972" s="3"/>
      <c r="P4972" s="11"/>
      <c r="Q4972" s="16"/>
      <c r="R4972" s="4"/>
      <c r="S4972" s="12"/>
      <c r="T4972" s="16"/>
      <c r="U4972" s="4"/>
      <c r="V4972" s="3"/>
      <c r="W4972" s="3"/>
      <c r="X4972" s="3"/>
      <c r="Y4972" s="3"/>
      <c r="Z4972" s="3"/>
      <c r="AA4972" s="4"/>
      <c r="AB4972" s="4"/>
      <c r="AC4972" s="4"/>
      <c r="AD4972" s="4"/>
      <c r="AE4972" s="4"/>
      <c r="BA4972" s="13"/>
      <c r="BC4972" s="2"/>
      <c r="BD4972" s="2"/>
      <c r="BU4972" s="15"/>
      <c r="BV4972" s="6"/>
      <c r="BW4972" s="6"/>
      <c r="BX4972" s="16"/>
      <c r="BY4972" s="16"/>
      <c r="BZ4972" s="16"/>
      <c r="CA4972" s="16"/>
      <c r="CB4972" s="14"/>
    </row>
    <row r="4973" spans="1:80" s="9" customFormat="1" x14ac:dyDescent="0.2">
      <c r="A4973" s="16"/>
      <c r="B4973" s="16"/>
      <c r="C4973" s="16"/>
      <c r="D4973" s="16"/>
      <c r="E4973" s="16"/>
      <c r="F4973" s="3"/>
      <c r="G4973" s="3"/>
      <c r="H4973" s="3"/>
      <c r="I4973" s="3"/>
      <c r="J4973" s="2"/>
      <c r="M4973" s="10"/>
      <c r="N4973" s="2"/>
      <c r="O4973" s="3"/>
      <c r="P4973" s="11"/>
      <c r="Q4973" s="16"/>
      <c r="R4973" s="4"/>
      <c r="S4973" s="12"/>
      <c r="T4973" s="16"/>
      <c r="U4973" s="4"/>
      <c r="V4973" s="3"/>
      <c r="W4973" s="3"/>
      <c r="X4973" s="3"/>
      <c r="Y4973" s="3"/>
      <c r="Z4973" s="3"/>
      <c r="AA4973" s="4"/>
      <c r="AB4973" s="4"/>
      <c r="AC4973" s="4"/>
      <c r="AD4973" s="4"/>
      <c r="AE4973" s="4"/>
      <c r="BA4973" s="13"/>
      <c r="BC4973" s="2"/>
      <c r="BD4973" s="2"/>
      <c r="BU4973" s="15"/>
      <c r="BV4973" s="6"/>
      <c r="BW4973" s="6"/>
      <c r="BX4973" s="16"/>
      <c r="BY4973" s="16"/>
      <c r="BZ4973" s="16"/>
      <c r="CA4973" s="16"/>
      <c r="CB4973" s="14"/>
    </row>
    <row r="4974" spans="1:80" s="9" customFormat="1" x14ac:dyDescent="0.2">
      <c r="A4974" s="16"/>
      <c r="B4974" s="16"/>
      <c r="C4974" s="16"/>
      <c r="D4974" s="16"/>
      <c r="E4974" s="16"/>
      <c r="F4974" s="3"/>
      <c r="G4974" s="3"/>
      <c r="H4974" s="3"/>
      <c r="I4974" s="3"/>
      <c r="J4974" s="2"/>
      <c r="M4974" s="10"/>
      <c r="N4974" s="2"/>
      <c r="O4974" s="3"/>
      <c r="P4974" s="11"/>
      <c r="Q4974" s="16"/>
      <c r="R4974" s="4"/>
      <c r="S4974" s="12"/>
      <c r="T4974" s="16"/>
      <c r="U4974" s="4"/>
      <c r="V4974" s="3"/>
      <c r="W4974" s="3"/>
      <c r="X4974" s="3"/>
      <c r="Y4974" s="3"/>
      <c r="Z4974" s="3"/>
      <c r="AA4974" s="4"/>
      <c r="AB4974" s="4"/>
      <c r="AC4974" s="4"/>
      <c r="AD4974" s="4"/>
      <c r="AE4974" s="4"/>
      <c r="BA4974" s="13"/>
      <c r="BC4974" s="2"/>
      <c r="BD4974" s="2"/>
      <c r="BU4974" s="15"/>
      <c r="BV4974" s="6"/>
      <c r="BW4974" s="6"/>
      <c r="BX4974" s="16"/>
      <c r="BY4974" s="16"/>
      <c r="BZ4974" s="16"/>
      <c r="CA4974" s="16"/>
      <c r="CB4974" s="14"/>
    </row>
    <row r="4975" spans="1:80" s="9" customFormat="1" x14ac:dyDescent="0.2">
      <c r="A4975" s="16"/>
      <c r="B4975" s="16"/>
      <c r="C4975" s="16"/>
      <c r="D4975" s="16"/>
      <c r="E4975" s="16"/>
      <c r="F4975" s="3"/>
      <c r="G4975" s="3"/>
      <c r="H4975" s="3"/>
      <c r="I4975" s="3"/>
      <c r="J4975" s="2"/>
      <c r="M4975" s="10"/>
      <c r="N4975" s="2"/>
      <c r="O4975" s="3"/>
      <c r="P4975" s="11"/>
      <c r="Q4975" s="16"/>
      <c r="R4975" s="4"/>
      <c r="S4975" s="12"/>
      <c r="T4975" s="16"/>
      <c r="U4975" s="4"/>
      <c r="V4975" s="3"/>
      <c r="W4975" s="3"/>
      <c r="X4975" s="3"/>
      <c r="Y4975" s="3"/>
      <c r="Z4975" s="3"/>
      <c r="AA4975" s="4"/>
      <c r="AB4975" s="4"/>
      <c r="AC4975" s="4"/>
      <c r="AD4975" s="4"/>
      <c r="AE4975" s="4"/>
      <c r="BA4975" s="13"/>
      <c r="BC4975" s="2"/>
      <c r="BD4975" s="2"/>
      <c r="BU4975" s="15"/>
      <c r="BV4975" s="6"/>
      <c r="BW4975" s="6"/>
      <c r="BX4975" s="16"/>
      <c r="BY4975" s="16"/>
      <c r="BZ4975" s="16"/>
      <c r="CA4975" s="16"/>
      <c r="CB4975" s="14"/>
    </row>
    <row r="4976" spans="1:80" s="9" customFormat="1" x14ac:dyDescent="0.2">
      <c r="A4976" s="16"/>
      <c r="B4976" s="16"/>
      <c r="C4976" s="16"/>
      <c r="D4976" s="16"/>
      <c r="E4976" s="16"/>
      <c r="F4976" s="3"/>
      <c r="G4976" s="3"/>
      <c r="H4976" s="3"/>
      <c r="I4976" s="3"/>
      <c r="J4976" s="2"/>
      <c r="M4976" s="10"/>
      <c r="N4976" s="2"/>
      <c r="O4976" s="3"/>
      <c r="P4976" s="11"/>
      <c r="Q4976" s="16"/>
      <c r="R4976" s="4"/>
      <c r="S4976" s="12"/>
      <c r="T4976" s="16"/>
      <c r="U4976" s="4"/>
      <c r="V4976" s="3"/>
      <c r="W4976" s="3"/>
      <c r="X4976" s="3"/>
      <c r="Y4976" s="3"/>
      <c r="Z4976" s="3"/>
      <c r="AA4976" s="4"/>
      <c r="AB4976" s="4"/>
      <c r="AC4976" s="4"/>
      <c r="AD4976" s="4"/>
      <c r="AE4976" s="4"/>
      <c r="BA4976" s="13"/>
      <c r="BC4976" s="2"/>
      <c r="BD4976" s="2"/>
      <c r="BU4976" s="15"/>
      <c r="BV4976" s="6"/>
      <c r="BW4976" s="6"/>
      <c r="BX4976" s="16"/>
      <c r="BY4976" s="16"/>
      <c r="BZ4976" s="16"/>
      <c r="CA4976" s="16"/>
      <c r="CB4976" s="14"/>
    </row>
    <row r="4977" spans="1:80" s="9" customFormat="1" x14ac:dyDescent="0.2">
      <c r="A4977" s="16"/>
      <c r="B4977" s="16"/>
      <c r="C4977" s="16"/>
      <c r="D4977" s="16"/>
      <c r="E4977" s="16"/>
      <c r="F4977" s="3"/>
      <c r="G4977" s="3"/>
      <c r="H4977" s="3"/>
      <c r="I4977" s="3"/>
      <c r="J4977" s="2"/>
      <c r="M4977" s="10"/>
      <c r="N4977" s="2"/>
      <c r="O4977" s="3"/>
      <c r="P4977" s="11"/>
      <c r="Q4977" s="16"/>
      <c r="R4977" s="4"/>
      <c r="S4977" s="12"/>
      <c r="T4977" s="16"/>
      <c r="U4977" s="4"/>
      <c r="V4977" s="3"/>
      <c r="W4977" s="3"/>
      <c r="X4977" s="3"/>
      <c r="Y4977" s="3"/>
      <c r="Z4977" s="3"/>
      <c r="AA4977" s="4"/>
      <c r="AB4977" s="4"/>
      <c r="AC4977" s="4"/>
      <c r="AD4977" s="4"/>
      <c r="AE4977" s="4"/>
      <c r="BA4977" s="13"/>
      <c r="BC4977" s="2"/>
      <c r="BD4977" s="2"/>
      <c r="BU4977" s="15"/>
      <c r="BV4977" s="6"/>
      <c r="BW4977" s="6"/>
      <c r="BX4977" s="16"/>
      <c r="BY4977" s="16"/>
      <c r="BZ4977" s="16"/>
      <c r="CA4977" s="16"/>
      <c r="CB4977" s="14"/>
    </row>
    <row r="4978" spans="1:80" s="9" customFormat="1" x14ac:dyDescent="0.2">
      <c r="A4978" s="16"/>
      <c r="B4978" s="16"/>
      <c r="C4978" s="16"/>
      <c r="D4978" s="16"/>
      <c r="E4978" s="16"/>
      <c r="F4978" s="3"/>
      <c r="G4978" s="3"/>
      <c r="H4978" s="3"/>
      <c r="I4978" s="3"/>
      <c r="J4978" s="2"/>
      <c r="M4978" s="10"/>
      <c r="N4978" s="2"/>
      <c r="O4978" s="3"/>
      <c r="P4978" s="11"/>
      <c r="Q4978" s="16"/>
      <c r="R4978" s="4"/>
      <c r="S4978" s="12"/>
      <c r="T4978" s="16"/>
      <c r="U4978" s="4"/>
      <c r="V4978" s="3"/>
      <c r="W4978" s="3"/>
      <c r="X4978" s="3"/>
      <c r="Y4978" s="3"/>
      <c r="Z4978" s="3"/>
      <c r="AA4978" s="4"/>
      <c r="AB4978" s="4"/>
      <c r="AC4978" s="4"/>
      <c r="AD4978" s="4"/>
      <c r="AE4978" s="4"/>
      <c r="BA4978" s="13"/>
      <c r="BC4978" s="2"/>
      <c r="BD4978" s="2"/>
      <c r="BU4978" s="15"/>
      <c r="BV4978" s="6"/>
      <c r="BW4978" s="6"/>
      <c r="BX4978" s="16"/>
      <c r="BY4978" s="16"/>
      <c r="BZ4978" s="16"/>
      <c r="CA4978" s="16"/>
      <c r="CB4978" s="14"/>
    </row>
    <row r="4979" spans="1:80" s="9" customFormat="1" x14ac:dyDescent="0.2">
      <c r="A4979" s="16"/>
      <c r="B4979" s="16"/>
      <c r="C4979" s="16"/>
      <c r="D4979" s="16"/>
      <c r="E4979" s="16"/>
      <c r="F4979" s="3"/>
      <c r="G4979" s="3"/>
      <c r="H4979" s="3"/>
      <c r="I4979" s="3"/>
      <c r="J4979" s="2"/>
      <c r="M4979" s="10"/>
      <c r="N4979" s="2"/>
      <c r="O4979" s="3"/>
      <c r="P4979" s="11"/>
      <c r="Q4979" s="16"/>
      <c r="R4979" s="4"/>
      <c r="S4979" s="12"/>
      <c r="T4979" s="16"/>
      <c r="U4979" s="4"/>
      <c r="V4979" s="3"/>
      <c r="W4979" s="3"/>
      <c r="X4979" s="3"/>
      <c r="Y4979" s="3"/>
      <c r="Z4979" s="3"/>
      <c r="AA4979" s="4"/>
      <c r="AB4979" s="4"/>
      <c r="AC4979" s="4"/>
      <c r="AD4979" s="4"/>
      <c r="AE4979" s="4"/>
      <c r="BA4979" s="13"/>
      <c r="BC4979" s="2"/>
      <c r="BD4979" s="2"/>
      <c r="BU4979" s="15"/>
      <c r="BV4979" s="6"/>
      <c r="BW4979" s="6"/>
      <c r="BX4979" s="16"/>
      <c r="BY4979" s="16"/>
      <c r="BZ4979" s="16"/>
      <c r="CA4979" s="16"/>
      <c r="CB4979" s="14"/>
    </row>
    <row r="4980" spans="1:80" s="9" customFormat="1" x14ac:dyDescent="0.2">
      <c r="A4980" s="16"/>
      <c r="B4980" s="16"/>
      <c r="C4980" s="16"/>
      <c r="D4980" s="16"/>
      <c r="E4980" s="16"/>
      <c r="F4980" s="3"/>
      <c r="G4980" s="3"/>
      <c r="H4980" s="3"/>
      <c r="I4980" s="3"/>
      <c r="J4980" s="2"/>
      <c r="M4980" s="10"/>
      <c r="N4980" s="2"/>
      <c r="O4980" s="3"/>
      <c r="P4980" s="11"/>
      <c r="Q4980" s="16"/>
      <c r="R4980" s="4"/>
      <c r="S4980" s="12"/>
      <c r="T4980" s="16"/>
      <c r="U4980" s="4"/>
      <c r="V4980" s="3"/>
      <c r="W4980" s="3"/>
      <c r="X4980" s="3"/>
      <c r="Y4980" s="3"/>
      <c r="Z4980" s="3"/>
      <c r="AA4980" s="4"/>
      <c r="AB4980" s="4"/>
      <c r="AC4980" s="4"/>
      <c r="AD4980" s="4"/>
      <c r="AE4980" s="4"/>
      <c r="BA4980" s="13"/>
      <c r="BC4980" s="2"/>
      <c r="BD4980" s="2"/>
      <c r="BU4980" s="15"/>
      <c r="BV4980" s="6"/>
      <c r="BW4980" s="6"/>
      <c r="BX4980" s="16"/>
      <c r="BY4980" s="16"/>
      <c r="BZ4980" s="16"/>
      <c r="CA4980" s="16"/>
      <c r="CB4980" s="14"/>
    </row>
    <row r="4981" spans="1:80" s="9" customFormat="1" x14ac:dyDescent="0.2">
      <c r="A4981" s="16"/>
      <c r="B4981" s="16"/>
      <c r="C4981" s="16"/>
      <c r="D4981" s="16"/>
      <c r="E4981" s="16"/>
      <c r="F4981" s="3"/>
      <c r="G4981" s="3"/>
      <c r="H4981" s="3"/>
      <c r="I4981" s="3"/>
      <c r="J4981" s="2"/>
      <c r="M4981" s="10"/>
      <c r="N4981" s="2"/>
      <c r="O4981" s="3"/>
      <c r="P4981" s="11"/>
      <c r="Q4981" s="16"/>
      <c r="R4981" s="4"/>
      <c r="S4981" s="12"/>
      <c r="T4981" s="16"/>
      <c r="U4981" s="4"/>
      <c r="V4981" s="3"/>
      <c r="W4981" s="3"/>
      <c r="X4981" s="3"/>
      <c r="Y4981" s="3"/>
      <c r="Z4981" s="3"/>
      <c r="AA4981" s="4"/>
      <c r="AB4981" s="4"/>
      <c r="AC4981" s="4"/>
      <c r="AD4981" s="4"/>
      <c r="AE4981" s="4"/>
      <c r="BA4981" s="13"/>
      <c r="BC4981" s="2"/>
      <c r="BD4981" s="2"/>
      <c r="BU4981" s="15"/>
      <c r="BV4981" s="6"/>
      <c r="BW4981" s="6"/>
      <c r="BX4981" s="16"/>
      <c r="BY4981" s="16"/>
      <c r="BZ4981" s="16"/>
      <c r="CA4981" s="16"/>
      <c r="CB4981" s="14"/>
    </row>
    <row r="4982" spans="1:80" s="9" customFormat="1" x14ac:dyDescent="0.2">
      <c r="A4982" s="16"/>
      <c r="B4982" s="16"/>
      <c r="C4982" s="16"/>
      <c r="D4982" s="16"/>
      <c r="E4982" s="16"/>
      <c r="F4982" s="3"/>
      <c r="G4982" s="3"/>
      <c r="H4982" s="3"/>
      <c r="I4982" s="3"/>
      <c r="J4982" s="2"/>
      <c r="M4982" s="10"/>
      <c r="N4982" s="2"/>
      <c r="O4982" s="3"/>
      <c r="P4982" s="11"/>
      <c r="Q4982" s="16"/>
      <c r="R4982" s="4"/>
      <c r="S4982" s="12"/>
      <c r="T4982" s="16"/>
      <c r="U4982" s="4"/>
      <c r="V4982" s="3"/>
      <c r="W4982" s="3"/>
      <c r="X4982" s="3"/>
      <c r="Y4982" s="3"/>
      <c r="Z4982" s="3"/>
      <c r="AA4982" s="4"/>
      <c r="AB4982" s="4"/>
      <c r="AC4982" s="4"/>
      <c r="AD4982" s="4"/>
      <c r="AE4982" s="4"/>
      <c r="BA4982" s="13"/>
      <c r="BC4982" s="2"/>
      <c r="BD4982" s="2"/>
      <c r="BU4982" s="15"/>
      <c r="BV4982" s="6"/>
      <c r="BW4982" s="6"/>
      <c r="BX4982" s="16"/>
      <c r="BY4982" s="16"/>
      <c r="BZ4982" s="16"/>
      <c r="CA4982" s="16"/>
      <c r="CB4982" s="14"/>
    </row>
    <row r="4983" spans="1:80" s="9" customFormat="1" x14ac:dyDescent="0.2">
      <c r="A4983" s="16"/>
      <c r="B4983" s="16"/>
      <c r="C4983" s="16"/>
      <c r="D4983" s="16"/>
      <c r="E4983" s="16"/>
      <c r="F4983" s="3"/>
      <c r="G4983" s="3"/>
      <c r="H4983" s="3"/>
      <c r="I4983" s="3"/>
      <c r="J4983" s="2"/>
      <c r="M4983" s="10"/>
      <c r="N4983" s="2"/>
      <c r="O4983" s="3"/>
      <c r="P4983" s="11"/>
      <c r="Q4983" s="16"/>
      <c r="R4983" s="4"/>
      <c r="S4983" s="12"/>
      <c r="T4983" s="16"/>
      <c r="U4983" s="4"/>
      <c r="V4983" s="3"/>
      <c r="W4983" s="3"/>
      <c r="X4983" s="3"/>
      <c r="Y4983" s="3"/>
      <c r="Z4983" s="3"/>
      <c r="AA4983" s="4"/>
      <c r="AB4983" s="4"/>
      <c r="AC4983" s="4"/>
      <c r="AD4983" s="4"/>
      <c r="AE4983" s="4"/>
      <c r="BA4983" s="13"/>
      <c r="BC4983" s="2"/>
      <c r="BD4983" s="2"/>
      <c r="BU4983" s="15"/>
      <c r="BV4983" s="6"/>
      <c r="BW4983" s="6"/>
      <c r="BX4983" s="16"/>
      <c r="BY4983" s="16"/>
      <c r="BZ4983" s="16"/>
      <c r="CA4983" s="16"/>
      <c r="CB4983" s="14"/>
    </row>
    <row r="4984" spans="1:80" s="9" customFormat="1" x14ac:dyDescent="0.2">
      <c r="A4984" s="16"/>
      <c r="B4984" s="16"/>
      <c r="C4984" s="16"/>
      <c r="D4984" s="16"/>
      <c r="E4984" s="16"/>
      <c r="F4984" s="3"/>
      <c r="G4984" s="3"/>
      <c r="H4984" s="3"/>
      <c r="I4984" s="3"/>
      <c r="J4984" s="2"/>
      <c r="M4984" s="10"/>
      <c r="N4984" s="2"/>
      <c r="O4984" s="3"/>
      <c r="P4984" s="11"/>
      <c r="Q4984" s="16"/>
      <c r="R4984" s="4"/>
      <c r="S4984" s="12"/>
      <c r="T4984" s="16"/>
      <c r="U4984" s="4"/>
      <c r="V4984" s="3"/>
      <c r="W4984" s="3"/>
      <c r="X4984" s="3"/>
      <c r="Y4984" s="3"/>
      <c r="Z4984" s="3"/>
      <c r="AA4984" s="4"/>
      <c r="AB4984" s="4"/>
      <c r="AC4984" s="4"/>
      <c r="AD4984" s="4"/>
      <c r="AE4984" s="4"/>
      <c r="BA4984" s="13"/>
      <c r="BC4984" s="2"/>
      <c r="BD4984" s="2"/>
      <c r="BU4984" s="15"/>
      <c r="BV4984" s="6"/>
      <c r="BW4984" s="6"/>
      <c r="BX4984" s="16"/>
      <c r="BY4984" s="16"/>
      <c r="BZ4984" s="16"/>
      <c r="CA4984" s="16"/>
      <c r="CB4984" s="14"/>
    </row>
    <row r="4985" spans="1:80" s="9" customFormat="1" x14ac:dyDescent="0.2">
      <c r="A4985" s="16"/>
      <c r="B4985" s="16"/>
      <c r="C4985" s="16"/>
      <c r="D4985" s="16"/>
      <c r="E4985" s="16"/>
      <c r="F4985" s="3"/>
      <c r="G4985" s="3"/>
      <c r="H4985" s="3"/>
      <c r="I4985" s="3"/>
      <c r="J4985" s="2"/>
      <c r="M4985" s="10"/>
      <c r="N4985" s="2"/>
      <c r="O4985" s="3"/>
      <c r="P4985" s="11"/>
      <c r="Q4985" s="16"/>
      <c r="R4985" s="4"/>
      <c r="S4985" s="12"/>
      <c r="T4985" s="16"/>
      <c r="U4985" s="4"/>
      <c r="V4985" s="3"/>
      <c r="W4985" s="3"/>
      <c r="X4985" s="3"/>
      <c r="Y4985" s="3"/>
      <c r="Z4985" s="3"/>
      <c r="AA4985" s="4"/>
      <c r="AB4985" s="4"/>
      <c r="AC4985" s="4"/>
      <c r="AD4985" s="4"/>
      <c r="AE4985" s="4"/>
      <c r="BA4985" s="13"/>
      <c r="BC4985" s="2"/>
      <c r="BD4985" s="2"/>
      <c r="BU4985" s="15"/>
      <c r="BV4985" s="6"/>
      <c r="BW4985" s="6"/>
      <c r="BX4985" s="16"/>
      <c r="BY4985" s="16"/>
      <c r="BZ4985" s="16"/>
      <c r="CA4985" s="16"/>
      <c r="CB4985" s="14"/>
    </row>
    <row r="4986" spans="1:80" s="9" customFormat="1" x14ac:dyDescent="0.2">
      <c r="A4986" s="16"/>
      <c r="B4986" s="16"/>
      <c r="C4986" s="16"/>
      <c r="D4986" s="16"/>
      <c r="E4986" s="16"/>
      <c r="F4986" s="3"/>
      <c r="G4986" s="3"/>
      <c r="H4986" s="3"/>
      <c r="I4986" s="3"/>
      <c r="J4986" s="2"/>
      <c r="M4986" s="10"/>
      <c r="N4986" s="2"/>
      <c r="O4986" s="3"/>
      <c r="P4986" s="11"/>
      <c r="Q4986" s="16"/>
      <c r="R4986" s="4"/>
      <c r="S4986" s="12"/>
      <c r="T4986" s="16"/>
      <c r="U4986" s="4"/>
      <c r="V4986" s="3"/>
      <c r="W4986" s="3"/>
      <c r="X4986" s="3"/>
      <c r="Y4986" s="3"/>
      <c r="Z4986" s="3"/>
      <c r="AA4986" s="4"/>
      <c r="AB4986" s="4"/>
      <c r="AC4986" s="4"/>
      <c r="AD4986" s="4"/>
      <c r="AE4986" s="4"/>
      <c r="BA4986" s="13"/>
      <c r="BC4986" s="2"/>
      <c r="BD4986" s="2"/>
      <c r="BU4986" s="15"/>
      <c r="BV4986" s="6"/>
      <c r="BW4986" s="6"/>
      <c r="BX4986" s="16"/>
      <c r="BY4986" s="16"/>
      <c r="BZ4986" s="16"/>
      <c r="CA4986" s="16"/>
      <c r="CB4986" s="14"/>
    </row>
    <row r="4987" spans="1:80" s="9" customFormat="1" x14ac:dyDescent="0.2">
      <c r="A4987" s="16"/>
      <c r="B4987" s="16"/>
      <c r="C4987" s="16"/>
      <c r="D4987" s="16"/>
      <c r="E4987" s="16"/>
      <c r="F4987" s="3"/>
      <c r="G4987" s="3"/>
      <c r="H4987" s="3"/>
      <c r="I4987" s="3"/>
      <c r="J4987" s="2"/>
      <c r="M4987" s="10"/>
      <c r="N4987" s="2"/>
      <c r="O4987" s="3"/>
      <c r="P4987" s="11"/>
      <c r="Q4987" s="16"/>
      <c r="R4987" s="4"/>
      <c r="S4987" s="12"/>
      <c r="T4987" s="16"/>
      <c r="U4987" s="4"/>
      <c r="V4987" s="3"/>
      <c r="W4987" s="3"/>
      <c r="X4987" s="3"/>
      <c r="Y4987" s="3"/>
      <c r="Z4987" s="3"/>
      <c r="AA4987" s="4"/>
      <c r="AB4987" s="4"/>
      <c r="AC4987" s="4"/>
      <c r="AD4987" s="4"/>
      <c r="AE4987" s="4"/>
      <c r="BA4987" s="13"/>
      <c r="BC4987" s="2"/>
      <c r="BD4987" s="2"/>
      <c r="BU4987" s="15"/>
      <c r="BV4987" s="6"/>
      <c r="BW4987" s="6"/>
      <c r="BX4987" s="16"/>
      <c r="BY4987" s="16"/>
      <c r="BZ4987" s="16"/>
      <c r="CA4987" s="16"/>
      <c r="CB4987" s="14"/>
    </row>
    <row r="4988" spans="1:80" s="9" customFormat="1" x14ac:dyDescent="0.2">
      <c r="A4988" s="16"/>
      <c r="B4988" s="16"/>
      <c r="C4988" s="16"/>
      <c r="D4988" s="16"/>
      <c r="E4988" s="16"/>
      <c r="F4988" s="3"/>
      <c r="G4988" s="3"/>
      <c r="H4988" s="3"/>
      <c r="I4988" s="3"/>
      <c r="J4988" s="2"/>
      <c r="M4988" s="10"/>
      <c r="N4988" s="2"/>
      <c r="O4988" s="3"/>
      <c r="P4988" s="11"/>
      <c r="Q4988" s="16"/>
      <c r="R4988" s="4"/>
      <c r="S4988" s="12"/>
      <c r="T4988" s="16"/>
      <c r="U4988" s="4"/>
      <c r="V4988" s="3"/>
      <c r="W4988" s="3"/>
      <c r="X4988" s="3"/>
      <c r="Y4988" s="3"/>
      <c r="Z4988" s="3"/>
      <c r="AA4988" s="4"/>
      <c r="AB4988" s="4"/>
      <c r="AC4988" s="4"/>
      <c r="AD4988" s="4"/>
      <c r="AE4988" s="4"/>
      <c r="BA4988" s="13"/>
      <c r="BC4988" s="2"/>
      <c r="BD4988" s="2"/>
      <c r="BU4988" s="15"/>
      <c r="BV4988" s="6"/>
      <c r="BW4988" s="6"/>
      <c r="BX4988" s="16"/>
      <c r="BY4988" s="16"/>
      <c r="BZ4988" s="16"/>
      <c r="CA4988" s="16"/>
      <c r="CB4988" s="14"/>
    </row>
    <row r="4989" spans="1:80" s="9" customFormat="1" x14ac:dyDescent="0.2">
      <c r="A4989" s="16"/>
      <c r="B4989" s="16"/>
      <c r="C4989" s="16"/>
      <c r="D4989" s="16"/>
      <c r="E4989" s="16"/>
      <c r="F4989" s="3"/>
      <c r="G4989" s="3"/>
      <c r="H4989" s="3"/>
      <c r="I4989" s="3"/>
      <c r="J4989" s="2"/>
      <c r="M4989" s="10"/>
      <c r="N4989" s="2"/>
      <c r="O4989" s="3"/>
      <c r="P4989" s="11"/>
      <c r="Q4989" s="16"/>
      <c r="R4989" s="4"/>
      <c r="S4989" s="12"/>
      <c r="T4989" s="16"/>
      <c r="U4989" s="4"/>
      <c r="V4989" s="3"/>
      <c r="W4989" s="3"/>
      <c r="X4989" s="3"/>
      <c r="Y4989" s="3"/>
      <c r="Z4989" s="3"/>
      <c r="AA4989" s="4"/>
      <c r="AB4989" s="4"/>
      <c r="AC4989" s="4"/>
      <c r="AD4989" s="4"/>
      <c r="AE4989" s="4"/>
      <c r="BA4989" s="13"/>
      <c r="BC4989" s="2"/>
      <c r="BD4989" s="2"/>
      <c r="BU4989" s="15"/>
      <c r="BV4989" s="6"/>
      <c r="BW4989" s="6"/>
      <c r="BX4989" s="16"/>
      <c r="BY4989" s="16"/>
      <c r="BZ4989" s="16"/>
      <c r="CA4989" s="16"/>
      <c r="CB4989" s="14"/>
    </row>
    <row r="4990" spans="1:80" s="9" customFormat="1" x14ac:dyDescent="0.2">
      <c r="A4990" s="16"/>
      <c r="B4990" s="16"/>
      <c r="C4990" s="16"/>
      <c r="D4990" s="16"/>
      <c r="E4990" s="16"/>
      <c r="F4990" s="3"/>
      <c r="G4990" s="3"/>
      <c r="H4990" s="3"/>
      <c r="I4990" s="3"/>
      <c r="J4990" s="2"/>
      <c r="M4990" s="10"/>
      <c r="N4990" s="2"/>
      <c r="O4990" s="3"/>
      <c r="P4990" s="11"/>
      <c r="Q4990" s="16"/>
      <c r="R4990" s="4"/>
      <c r="S4990" s="12"/>
      <c r="T4990" s="16"/>
      <c r="U4990" s="4"/>
      <c r="V4990" s="3"/>
      <c r="W4990" s="3"/>
      <c r="X4990" s="3"/>
      <c r="Y4990" s="3"/>
      <c r="Z4990" s="3"/>
      <c r="AA4990" s="4"/>
      <c r="AB4990" s="4"/>
      <c r="AC4990" s="4"/>
      <c r="AD4990" s="4"/>
      <c r="AE4990" s="4"/>
      <c r="BA4990" s="13"/>
      <c r="BC4990" s="2"/>
      <c r="BD4990" s="2"/>
      <c r="BU4990" s="15"/>
      <c r="BV4990" s="6"/>
      <c r="BW4990" s="6"/>
      <c r="BX4990" s="16"/>
      <c r="BY4990" s="16"/>
      <c r="BZ4990" s="16"/>
      <c r="CA4990" s="16"/>
      <c r="CB4990" s="14"/>
    </row>
    <row r="4991" spans="1:80" s="9" customFormat="1" x14ac:dyDescent="0.2">
      <c r="A4991" s="16"/>
      <c r="B4991" s="16"/>
      <c r="C4991" s="16"/>
      <c r="D4991" s="16"/>
      <c r="E4991" s="16"/>
      <c r="F4991" s="3"/>
      <c r="G4991" s="3"/>
      <c r="H4991" s="3"/>
      <c r="I4991" s="3"/>
      <c r="J4991" s="2"/>
      <c r="M4991" s="10"/>
      <c r="N4991" s="2"/>
      <c r="O4991" s="3"/>
      <c r="P4991" s="11"/>
      <c r="Q4991" s="16"/>
      <c r="R4991" s="4"/>
      <c r="S4991" s="12"/>
      <c r="T4991" s="16"/>
      <c r="U4991" s="4"/>
      <c r="V4991" s="3"/>
      <c r="W4991" s="3"/>
      <c r="X4991" s="3"/>
      <c r="Y4991" s="3"/>
      <c r="Z4991" s="3"/>
      <c r="AA4991" s="4"/>
      <c r="AB4991" s="4"/>
      <c r="AC4991" s="4"/>
      <c r="AD4991" s="4"/>
      <c r="AE4991" s="4"/>
      <c r="BA4991" s="13"/>
      <c r="BC4991" s="2"/>
      <c r="BD4991" s="2"/>
      <c r="BU4991" s="15"/>
      <c r="BV4991" s="6"/>
      <c r="BW4991" s="6"/>
      <c r="BX4991" s="16"/>
      <c r="BY4991" s="16"/>
      <c r="BZ4991" s="16"/>
      <c r="CA4991" s="16"/>
      <c r="CB4991" s="14"/>
    </row>
    <row r="4992" spans="1:80" s="9" customFormat="1" x14ac:dyDescent="0.2">
      <c r="A4992" s="16"/>
      <c r="B4992" s="16"/>
      <c r="C4992" s="16"/>
      <c r="D4992" s="16"/>
      <c r="E4992" s="16"/>
      <c r="F4992" s="3"/>
      <c r="G4992" s="3"/>
      <c r="H4992" s="3"/>
      <c r="I4992" s="3"/>
      <c r="J4992" s="2"/>
      <c r="M4992" s="10"/>
      <c r="N4992" s="2"/>
      <c r="O4992" s="3"/>
      <c r="P4992" s="11"/>
      <c r="Q4992" s="16"/>
      <c r="R4992" s="4"/>
      <c r="S4992" s="12"/>
      <c r="T4992" s="16"/>
      <c r="U4992" s="4"/>
      <c r="V4992" s="3"/>
      <c r="W4992" s="3"/>
      <c r="X4992" s="3"/>
      <c r="Y4992" s="3"/>
      <c r="Z4992" s="3"/>
      <c r="AA4992" s="4"/>
      <c r="AB4992" s="4"/>
      <c r="AC4992" s="4"/>
      <c r="AD4992" s="4"/>
      <c r="AE4992" s="4"/>
      <c r="BA4992" s="13"/>
      <c r="BC4992" s="2"/>
      <c r="BD4992" s="2"/>
      <c r="BU4992" s="15"/>
      <c r="BV4992" s="6"/>
      <c r="BW4992" s="6"/>
      <c r="BX4992" s="16"/>
      <c r="BY4992" s="16"/>
      <c r="BZ4992" s="16"/>
      <c r="CA4992" s="16"/>
      <c r="CB4992" s="14"/>
    </row>
    <row r="4993" spans="1:80" s="9" customFormat="1" x14ac:dyDescent="0.2">
      <c r="A4993" s="16"/>
      <c r="B4993" s="16"/>
      <c r="C4993" s="16"/>
      <c r="D4993" s="16"/>
      <c r="E4993" s="16"/>
      <c r="F4993" s="3"/>
      <c r="G4993" s="3"/>
      <c r="H4993" s="3"/>
      <c r="I4993" s="3"/>
      <c r="J4993" s="2"/>
      <c r="M4993" s="10"/>
      <c r="N4993" s="2"/>
      <c r="O4993" s="3"/>
      <c r="P4993" s="11"/>
      <c r="Q4993" s="16"/>
      <c r="R4993" s="4"/>
      <c r="S4993" s="12"/>
      <c r="T4993" s="16"/>
      <c r="U4993" s="4"/>
      <c r="V4993" s="3"/>
      <c r="W4993" s="3"/>
      <c r="X4993" s="3"/>
      <c r="Y4993" s="3"/>
      <c r="Z4993" s="3"/>
      <c r="AA4993" s="4"/>
      <c r="AB4993" s="4"/>
      <c r="AC4993" s="4"/>
      <c r="AD4993" s="4"/>
      <c r="AE4993" s="4"/>
      <c r="BA4993" s="13"/>
      <c r="BC4993" s="2"/>
      <c r="BD4993" s="2"/>
      <c r="BU4993" s="15"/>
      <c r="BV4993" s="6"/>
      <c r="BW4993" s="6"/>
      <c r="BX4993" s="16"/>
      <c r="BY4993" s="16"/>
      <c r="BZ4993" s="16"/>
      <c r="CA4993" s="16"/>
      <c r="CB4993" s="14"/>
    </row>
    <row r="4994" spans="1:80" s="9" customFormat="1" x14ac:dyDescent="0.2">
      <c r="A4994" s="16"/>
      <c r="B4994" s="16"/>
      <c r="C4994" s="16"/>
      <c r="D4994" s="16"/>
      <c r="E4994" s="16"/>
      <c r="F4994" s="3"/>
      <c r="G4994" s="3"/>
      <c r="H4994" s="3"/>
      <c r="I4994" s="3"/>
      <c r="J4994" s="2"/>
      <c r="M4994" s="10"/>
      <c r="N4994" s="2"/>
      <c r="O4994" s="3"/>
      <c r="P4994" s="11"/>
      <c r="Q4994" s="16"/>
      <c r="R4994" s="4"/>
      <c r="S4994" s="12"/>
      <c r="T4994" s="16"/>
      <c r="U4994" s="4"/>
      <c r="V4994" s="3"/>
      <c r="W4994" s="3"/>
      <c r="X4994" s="3"/>
      <c r="Y4994" s="3"/>
      <c r="Z4994" s="3"/>
      <c r="AA4994" s="4"/>
      <c r="AB4994" s="4"/>
      <c r="AC4994" s="4"/>
      <c r="AD4994" s="4"/>
      <c r="AE4994" s="4"/>
      <c r="BA4994" s="13"/>
      <c r="BC4994" s="2"/>
      <c r="BD4994" s="2"/>
      <c r="BU4994" s="15"/>
      <c r="BV4994" s="6"/>
      <c r="BW4994" s="6"/>
      <c r="BX4994" s="16"/>
      <c r="BY4994" s="16"/>
      <c r="BZ4994" s="16"/>
      <c r="CA4994" s="16"/>
      <c r="CB4994" s="14"/>
    </row>
    <row r="4995" spans="1:80" s="9" customFormat="1" x14ac:dyDescent="0.2">
      <c r="A4995" s="16"/>
      <c r="B4995" s="16"/>
      <c r="C4995" s="16"/>
      <c r="D4995" s="16"/>
      <c r="E4995" s="16"/>
      <c r="F4995" s="3"/>
      <c r="G4995" s="3"/>
      <c r="H4995" s="3"/>
      <c r="I4995" s="3"/>
      <c r="J4995" s="2"/>
      <c r="M4995" s="10"/>
      <c r="N4995" s="2"/>
      <c r="O4995" s="3"/>
      <c r="P4995" s="11"/>
      <c r="Q4995" s="16"/>
      <c r="R4995" s="4"/>
      <c r="S4995" s="12"/>
      <c r="T4995" s="16"/>
      <c r="U4995" s="4"/>
      <c r="V4995" s="3"/>
      <c r="W4995" s="3"/>
      <c r="X4995" s="3"/>
      <c r="Y4995" s="3"/>
      <c r="Z4995" s="3"/>
      <c r="AA4995" s="4"/>
      <c r="AB4995" s="4"/>
      <c r="AC4995" s="4"/>
      <c r="AD4995" s="4"/>
      <c r="AE4995" s="4"/>
      <c r="BA4995" s="13"/>
      <c r="BC4995" s="2"/>
      <c r="BD4995" s="2"/>
      <c r="BU4995" s="15"/>
      <c r="BV4995" s="6"/>
      <c r="BW4995" s="6"/>
      <c r="BX4995" s="16"/>
      <c r="BY4995" s="16"/>
      <c r="BZ4995" s="16"/>
      <c r="CA4995" s="16"/>
      <c r="CB4995" s="14"/>
    </row>
    <row r="4996" spans="1:80" s="9" customFormat="1" x14ac:dyDescent="0.2">
      <c r="A4996" s="16"/>
      <c r="B4996" s="16"/>
      <c r="C4996" s="16"/>
      <c r="D4996" s="16"/>
      <c r="E4996" s="16"/>
      <c r="F4996" s="3"/>
      <c r="G4996" s="3"/>
      <c r="H4996" s="3"/>
      <c r="I4996" s="3"/>
      <c r="J4996" s="2"/>
      <c r="M4996" s="10"/>
      <c r="N4996" s="2"/>
      <c r="O4996" s="3"/>
      <c r="P4996" s="11"/>
      <c r="Q4996" s="16"/>
      <c r="R4996" s="4"/>
      <c r="S4996" s="12"/>
      <c r="T4996" s="16"/>
      <c r="U4996" s="4"/>
      <c r="V4996" s="3"/>
      <c r="W4996" s="3"/>
      <c r="X4996" s="3"/>
      <c r="Y4996" s="3"/>
      <c r="Z4996" s="3"/>
      <c r="AA4996" s="4"/>
      <c r="AB4996" s="4"/>
      <c r="AC4996" s="4"/>
      <c r="AD4996" s="4"/>
      <c r="AE4996" s="4"/>
      <c r="BA4996" s="13"/>
      <c r="BC4996" s="2"/>
      <c r="BD4996" s="2"/>
      <c r="BU4996" s="15"/>
      <c r="BV4996" s="6"/>
      <c r="BW4996" s="6"/>
      <c r="BX4996" s="16"/>
      <c r="BY4996" s="16"/>
      <c r="BZ4996" s="16"/>
      <c r="CA4996" s="16"/>
      <c r="CB4996" s="14"/>
    </row>
    <row r="4997" spans="1:80" s="9" customFormat="1" x14ac:dyDescent="0.2">
      <c r="A4997" s="16"/>
      <c r="B4997" s="16"/>
      <c r="C4997" s="16"/>
      <c r="D4997" s="16"/>
      <c r="E4997" s="16"/>
      <c r="F4997" s="3"/>
      <c r="G4997" s="3"/>
      <c r="H4997" s="3"/>
      <c r="I4997" s="3"/>
      <c r="J4997" s="2"/>
      <c r="M4997" s="10"/>
      <c r="N4997" s="2"/>
      <c r="O4997" s="3"/>
      <c r="P4997" s="11"/>
      <c r="Q4997" s="16"/>
      <c r="R4997" s="4"/>
      <c r="S4997" s="12"/>
      <c r="T4997" s="16"/>
      <c r="U4997" s="4"/>
      <c r="V4997" s="3"/>
      <c r="W4997" s="3"/>
      <c r="X4997" s="3"/>
      <c r="Y4997" s="3"/>
      <c r="Z4997" s="3"/>
      <c r="AA4997" s="4"/>
      <c r="AB4997" s="4"/>
      <c r="AC4997" s="4"/>
      <c r="AD4997" s="4"/>
      <c r="AE4997" s="4"/>
      <c r="BA4997" s="13"/>
      <c r="BC4997" s="2"/>
      <c r="BD4997" s="2"/>
      <c r="BU4997" s="15"/>
      <c r="BV4997" s="6"/>
      <c r="BW4997" s="6"/>
      <c r="BX4997" s="16"/>
      <c r="BY4997" s="16"/>
      <c r="BZ4997" s="16"/>
      <c r="CA4997" s="16"/>
      <c r="CB4997" s="14"/>
    </row>
    <row r="4998" spans="1:80" s="9" customFormat="1" x14ac:dyDescent="0.2">
      <c r="A4998" s="16"/>
      <c r="B4998" s="16"/>
      <c r="C4998" s="16"/>
      <c r="D4998" s="16"/>
      <c r="E4998" s="16"/>
      <c r="F4998" s="3"/>
      <c r="G4998" s="3"/>
      <c r="H4998" s="3"/>
      <c r="I4998" s="3"/>
      <c r="J4998" s="2"/>
      <c r="M4998" s="10"/>
      <c r="N4998" s="2"/>
      <c r="O4998" s="3"/>
      <c r="P4998" s="11"/>
      <c r="Q4998" s="16"/>
      <c r="R4998" s="4"/>
      <c r="S4998" s="12"/>
      <c r="T4998" s="16"/>
      <c r="U4998" s="4"/>
      <c r="V4998" s="3"/>
      <c r="W4998" s="3"/>
      <c r="X4998" s="3"/>
      <c r="Y4998" s="3"/>
      <c r="Z4998" s="3"/>
      <c r="AA4998" s="4"/>
      <c r="AB4998" s="4"/>
      <c r="AC4998" s="4"/>
      <c r="AD4998" s="4"/>
      <c r="AE4998" s="4"/>
      <c r="BA4998" s="13"/>
      <c r="BC4998" s="2"/>
      <c r="BD4998" s="2"/>
      <c r="BU4998" s="15"/>
      <c r="BV4998" s="6"/>
      <c r="BW4998" s="6"/>
      <c r="BX4998" s="16"/>
      <c r="BY4998" s="16"/>
      <c r="BZ4998" s="16"/>
      <c r="CA4998" s="16"/>
      <c r="CB4998" s="14"/>
    </row>
    <row r="4999" spans="1:80" s="9" customFormat="1" x14ac:dyDescent="0.2">
      <c r="A4999" s="16"/>
      <c r="B4999" s="16"/>
      <c r="C4999" s="16"/>
      <c r="D4999" s="16"/>
      <c r="E4999" s="16"/>
      <c r="F4999" s="3"/>
      <c r="G4999" s="3"/>
      <c r="H4999" s="3"/>
      <c r="I4999" s="3"/>
      <c r="J4999" s="2"/>
      <c r="M4999" s="10"/>
      <c r="N4999" s="2"/>
      <c r="O4999" s="3"/>
      <c r="P4999" s="11"/>
      <c r="Q4999" s="16"/>
      <c r="R4999" s="4"/>
      <c r="S4999" s="12"/>
      <c r="T4999" s="16"/>
      <c r="U4999" s="4"/>
      <c r="V4999" s="3"/>
      <c r="W4999" s="3"/>
      <c r="X4999" s="3"/>
      <c r="Y4999" s="3"/>
      <c r="Z4999" s="3"/>
      <c r="AA4999" s="4"/>
      <c r="AB4999" s="4"/>
      <c r="AC4999" s="4"/>
      <c r="AD4999" s="4"/>
      <c r="AE4999" s="4"/>
      <c r="BA4999" s="13"/>
      <c r="BC4999" s="2"/>
      <c r="BD4999" s="2"/>
      <c r="BU4999" s="15"/>
      <c r="BV4999" s="6"/>
      <c r="BW4999" s="6"/>
      <c r="BX4999" s="16"/>
      <c r="BY4999" s="16"/>
      <c r="BZ4999" s="16"/>
      <c r="CA4999" s="16"/>
      <c r="CB4999" s="14"/>
    </row>
    <row r="5000" spans="1:80" s="9" customFormat="1" x14ac:dyDescent="0.2">
      <c r="A5000" s="16"/>
      <c r="B5000" s="16"/>
      <c r="C5000" s="16"/>
      <c r="D5000" s="16"/>
      <c r="E5000" s="16"/>
      <c r="F5000" s="3"/>
      <c r="G5000" s="3"/>
      <c r="H5000" s="3"/>
      <c r="I5000" s="3"/>
      <c r="J5000" s="2"/>
      <c r="M5000" s="10"/>
      <c r="N5000" s="2"/>
      <c r="O5000" s="3"/>
      <c r="P5000" s="11"/>
      <c r="Q5000" s="16"/>
      <c r="R5000" s="4"/>
      <c r="S5000" s="12"/>
      <c r="T5000" s="16"/>
      <c r="U5000" s="4"/>
      <c r="V5000" s="3"/>
      <c r="W5000" s="3"/>
      <c r="X5000" s="3"/>
      <c r="Y5000" s="3"/>
      <c r="Z5000" s="3"/>
      <c r="AA5000" s="4"/>
      <c r="AB5000" s="4"/>
      <c r="AC5000" s="4"/>
      <c r="AD5000" s="4"/>
      <c r="AE5000" s="4"/>
      <c r="BA5000" s="13"/>
      <c r="BC5000" s="2"/>
      <c r="BD5000" s="2"/>
      <c r="BU5000" s="15"/>
      <c r="BV5000" s="6"/>
      <c r="BW5000" s="6"/>
      <c r="BX5000" s="16"/>
      <c r="BY5000" s="16"/>
      <c r="BZ5000" s="16"/>
      <c r="CA5000" s="16"/>
      <c r="CB5000" s="14"/>
    </row>
    <row r="5001" spans="1:80" s="9" customFormat="1" x14ac:dyDescent="0.2">
      <c r="A5001" s="16"/>
      <c r="B5001" s="16"/>
      <c r="C5001" s="16"/>
      <c r="D5001" s="16"/>
      <c r="E5001" s="16"/>
      <c r="F5001" s="3"/>
      <c r="G5001" s="3"/>
      <c r="H5001" s="3"/>
      <c r="I5001" s="3"/>
      <c r="J5001" s="2"/>
      <c r="M5001" s="10"/>
      <c r="N5001" s="2"/>
      <c r="O5001" s="3"/>
      <c r="P5001" s="11"/>
      <c r="Q5001" s="16"/>
      <c r="R5001" s="4"/>
      <c r="S5001" s="12"/>
      <c r="T5001" s="16"/>
      <c r="U5001" s="4"/>
      <c r="V5001" s="3"/>
      <c r="W5001" s="3"/>
      <c r="X5001" s="3"/>
      <c r="Y5001" s="3"/>
      <c r="Z5001" s="3"/>
      <c r="AA5001" s="4"/>
      <c r="AB5001" s="4"/>
      <c r="AC5001" s="4"/>
      <c r="AD5001" s="4"/>
      <c r="AE5001" s="4"/>
      <c r="BA5001" s="13"/>
      <c r="BC5001" s="2"/>
      <c r="BD5001" s="2"/>
      <c r="BU5001" s="15"/>
      <c r="BV5001" s="6"/>
      <c r="BW5001" s="6"/>
      <c r="BX5001" s="16"/>
      <c r="BY5001" s="16"/>
      <c r="BZ5001" s="16"/>
      <c r="CA5001" s="16"/>
      <c r="CB5001" s="14"/>
    </row>
    <row r="5002" spans="1:80" s="9" customFormat="1" x14ac:dyDescent="0.2">
      <c r="A5002" s="16"/>
      <c r="B5002" s="16"/>
      <c r="C5002" s="16"/>
      <c r="D5002" s="16"/>
      <c r="E5002" s="16"/>
      <c r="F5002" s="3"/>
      <c r="G5002" s="3"/>
      <c r="H5002" s="3"/>
      <c r="I5002" s="3"/>
      <c r="J5002" s="2"/>
      <c r="M5002" s="10"/>
      <c r="N5002" s="2"/>
      <c r="O5002" s="3"/>
      <c r="P5002" s="11"/>
      <c r="Q5002" s="16"/>
      <c r="R5002" s="4"/>
      <c r="S5002" s="12"/>
      <c r="T5002" s="16"/>
      <c r="U5002" s="4"/>
      <c r="V5002" s="3"/>
      <c r="W5002" s="3"/>
      <c r="X5002" s="3"/>
      <c r="Y5002" s="3"/>
      <c r="Z5002" s="3"/>
      <c r="AA5002" s="4"/>
      <c r="AB5002" s="4"/>
      <c r="AC5002" s="4"/>
      <c r="AD5002" s="4"/>
      <c r="AE5002" s="4"/>
      <c r="BA5002" s="13"/>
      <c r="BC5002" s="2"/>
      <c r="BD5002" s="2"/>
      <c r="BU5002" s="15"/>
      <c r="BV5002" s="6"/>
      <c r="BW5002" s="6"/>
      <c r="BX5002" s="16"/>
      <c r="BY5002" s="16"/>
      <c r="BZ5002" s="16"/>
      <c r="CA5002" s="16"/>
      <c r="CB5002" s="14"/>
    </row>
    <row r="5003" spans="1:80" s="9" customFormat="1" x14ac:dyDescent="0.2">
      <c r="A5003" s="16"/>
      <c r="B5003" s="16"/>
      <c r="C5003" s="16"/>
      <c r="D5003" s="16"/>
      <c r="E5003" s="16"/>
      <c r="F5003" s="3"/>
      <c r="G5003" s="3"/>
      <c r="H5003" s="3"/>
      <c r="I5003" s="3"/>
      <c r="J5003" s="2"/>
      <c r="M5003" s="10"/>
      <c r="N5003" s="2"/>
      <c r="O5003" s="3"/>
      <c r="P5003" s="11"/>
      <c r="Q5003" s="16"/>
      <c r="R5003" s="4"/>
      <c r="S5003" s="12"/>
      <c r="T5003" s="16"/>
      <c r="U5003" s="4"/>
      <c r="V5003" s="3"/>
      <c r="W5003" s="3"/>
      <c r="X5003" s="3"/>
      <c r="Y5003" s="3"/>
      <c r="Z5003" s="3"/>
      <c r="AA5003" s="4"/>
      <c r="AB5003" s="4"/>
      <c r="AC5003" s="4"/>
      <c r="AD5003" s="4"/>
      <c r="AE5003" s="4"/>
      <c r="BA5003" s="13"/>
      <c r="BC5003" s="2"/>
      <c r="BD5003" s="2"/>
      <c r="BU5003" s="15"/>
      <c r="BV5003" s="6"/>
      <c r="BW5003" s="6"/>
      <c r="BX5003" s="16"/>
      <c r="BY5003" s="16"/>
      <c r="BZ5003" s="16"/>
      <c r="CA5003" s="16"/>
      <c r="CB5003" s="14"/>
    </row>
    <row r="5004" spans="1:80" s="9" customFormat="1" x14ac:dyDescent="0.2">
      <c r="A5004" s="16"/>
      <c r="B5004" s="16"/>
      <c r="C5004" s="16"/>
      <c r="D5004" s="16"/>
      <c r="E5004" s="16"/>
      <c r="F5004" s="3"/>
      <c r="G5004" s="3"/>
      <c r="H5004" s="3"/>
      <c r="I5004" s="3"/>
      <c r="J5004" s="2"/>
      <c r="M5004" s="10"/>
      <c r="N5004" s="2"/>
      <c r="O5004" s="3"/>
      <c r="P5004" s="11"/>
      <c r="Q5004" s="16"/>
      <c r="R5004" s="4"/>
      <c r="S5004" s="12"/>
      <c r="T5004" s="16"/>
      <c r="U5004" s="4"/>
      <c r="V5004" s="3"/>
      <c r="W5004" s="3"/>
      <c r="X5004" s="3"/>
      <c r="Y5004" s="3"/>
      <c r="Z5004" s="3"/>
      <c r="AA5004" s="4"/>
      <c r="AB5004" s="4"/>
      <c r="AC5004" s="4"/>
      <c r="AD5004" s="4"/>
      <c r="AE5004" s="4"/>
      <c r="BA5004" s="13"/>
      <c r="BC5004" s="2"/>
      <c r="BD5004" s="2"/>
      <c r="BU5004" s="15"/>
      <c r="BV5004" s="6"/>
      <c r="BW5004" s="6"/>
      <c r="BX5004" s="16"/>
      <c r="BY5004" s="16"/>
      <c r="BZ5004" s="16"/>
      <c r="CA5004" s="16"/>
      <c r="CB5004" s="14"/>
    </row>
    <row r="5005" spans="1:80" s="9" customFormat="1" x14ac:dyDescent="0.2">
      <c r="A5005" s="16"/>
      <c r="B5005" s="16"/>
      <c r="C5005" s="16"/>
      <c r="D5005" s="16"/>
      <c r="E5005" s="16"/>
      <c r="F5005" s="3"/>
      <c r="G5005" s="3"/>
      <c r="H5005" s="3"/>
      <c r="I5005" s="3"/>
      <c r="J5005" s="2"/>
      <c r="M5005" s="10"/>
      <c r="N5005" s="2"/>
      <c r="O5005" s="3"/>
      <c r="P5005" s="11"/>
      <c r="Q5005" s="16"/>
      <c r="R5005" s="4"/>
      <c r="S5005" s="12"/>
      <c r="T5005" s="16"/>
      <c r="U5005" s="4"/>
      <c r="V5005" s="3"/>
      <c r="W5005" s="3"/>
      <c r="X5005" s="3"/>
      <c r="Y5005" s="3"/>
      <c r="Z5005" s="3"/>
      <c r="AA5005" s="4"/>
      <c r="AB5005" s="4"/>
      <c r="AC5005" s="4"/>
      <c r="AD5005" s="4"/>
      <c r="AE5005" s="4"/>
      <c r="BA5005" s="13"/>
      <c r="BC5005" s="2"/>
      <c r="BD5005" s="2"/>
      <c r="BU5005" s="15"/>
      <c r="BV5005" s="6"/>
      <c r="BW5005" s="6"/>
      <c r="BX5005" s="16"/>
      <c r="BY5005" s="16"/>
      <c r="BZ5005" s="16"/>
      <c r="CA5005" s="16"/>
      <c r="CB5005" s="14"/>
    </row>
    <row r="5006" spans="1:80" s="9" customFormat="1" x14ac:dyDescent="0.2">
      <c r="A5006" s="16"/>
      <c r="B5006" s="16"/>
      <c r="C5006" s="16"/>
      <c r="D5006" s="16"/>
      <c r="E5006" s="16"/>
      <c r="F5006" s="3"/>
      <c r="G5006" s="3"/>
      <c r="H5006" s="3"/>
      <c r="I5006" s="3"/>
      <c r="J5006" s="2"/>
      <c r="M5006" s="10"/>
      <c r="N5006" s="2"/>
      <c r="O5006" s="3"/>
      <c r="P5006" s="11"/>
      <c r="Q5006" s="16"/>
      <c r="R5006" s="4"/>
      <c r="S5006" s="12"/>
      <c r="T5006" s="16"/>
      <c r="U5006" s="4"/>
      <c r="V5006" s="3"/>
      <c r="W5006" s="3"/>
      <c r="X5006" s="3"/>
      <c r="Y5006" s="3"/>
      <c r="Z5006" s="3"/>
      <c r="AA5006" s="4"/>
      <c r="AB5006" s="4"/>
      <c r="AC5006" s="4"/>
      <c r="AD5006" s="4"/>
      <c r="AE5006" s="4"/>
      <c r="BA5006" s="13"/>
      <c r="BC5006" s="2"/>
      <c r="BD5006" s="2"/>
      <c r="BU5006" s="15"/>
      <c r="BV5006" s="6"/>
      <c r="BW5006" s="6"/>
      <c r="BX5006" s="16"/>
      <c r="BY5006" s="16"/>
      <c r="BZ5006" s="16"/>
      <c r="CA5006" s="16"/>
      <c r="CB5006" s="14"/>
    </row>
    <row r="5007" spans="1:80" s="9" customFormat="1" x14ac:dyDescent="0.2">
      <c r="A5007" s="16"/>
      <c r="B5007" s="16"/>
      <c r="C5007" s="16"/>
      <c r="D5007" s="16"/>
      <c r="E5007" s="16"/>
      <c r="F5007" s="3"/>
      <c r="G5007" s="3"/>
      <c r="H5007" s="3"/>
      <c r="I5007" s="3"/>
      <c r="J5007" s="2"/>
      <c r="M5007" s="10"/>
      <c r="N5007" s="2"/>
      <c r="O5007" s="3"/>
      <c r="P5007" s="11"/>
      <c r="Q5007" s="16"/>
      <c r="R5007" s="4"/>
      <c r="S5007" s="12"/>
      <c r="T5007" s="16"/>
      <c r="U5007" s="4"/>
      <c r="V5007" s="3"/>
      <c r="W5007" s="3"/>
      <c r="X5007" s="3"/>
      <c r="Y5007" s="3"/>
      <c r="Z5007" s="3"/>
      <c r="AA5007" s="4"/>
      <c r="AB5007" s="4"/>
      <c r="AC5007" s="4"/>
      <c r="AD5007" s="4"/>
      <c r="AE5007" s="4"/>
      <c r="BA5007" s="13"/>
      <c r="BC5007" s="2"/>
      <c r="BD5007" s="2"/>
      <c r="BU5007" s="15"/>
      <c r="BV5007" s="6"/>
      <c r="BW5007" s="6"/>
      <c r="BX5007" s="16"/>
      <c r="BY5007" s="16"/>
      <c r="BZ5007" s="16"/>
      <c r="CA5007" s="16"/>
      <c r="CB5007" s="14"/>
    </row>
    <row r="5008" spans="1:80" s="9" customFormat="1" x14ac:dyDescent="0.2">
      <c r="A5008" s="16"/>
      <c r="B5008" s="16"/>
      <c r="C5008" s="16"/>
      <c r="D5008" s="16"/>
      <c r="E5008" s="16"/>
      <c r="F5008" s="3"/>
      <c r="G5008" s="3"/>
      <c r="H5008" s="3"/>
      <c r="I5008" s="3"/>
      <c r="J5008" s="2"/>
      <c r="M5008" s="10"/>
      <c r="N5008" s="2"/>
      <c r="O5008" s="3"/>
      <c r="P5008" s="11"/>
      <c r="Q5008" s="16"/>
      <c r="R5008" s="4"/>
      <c r="S5008" s="12"/>
      <c r="T5008" s="16"/>
      <c r="U5008" s="4"/>
      <c r="V5008" s="3"/>
      <c r="W5008" s="3"/>
      <c r="X5008" s="3"/>
      <c r="Y5008" s="3"/>
      <c r="Z5008" s="3"/>
      <c r="AA5008" s="4"/>
      <c r="AB5008" s="4"/>
      <c r="AC5008" s="4"/>
      <c r="AD5008" s="4"/>
      <c r="AE5008" s="4"/>
      <c r="BA5008" s="13"/>
      <c r="BC5008" s="2"/>
      <c r="BD5008" s="2"/>
      <c r="BU5008" s="15"/>
      <c r="BV5008" s="6"/>
      <c r="BW5008" s="6"/>
      <c r="BX5008" s="16"/>
      <c r="BY5008" s="16"/>
      <c r="BZ5008" s="16"/>
      <c r="CA5008" s="16"/>
      <c r="CB5008" s="14"/>
    </row>
    <row r="5009" spans="1:80" s="9" customFormat="1" x14ac:dyDescent="0.2">
      <c r="A5009" s="16"/>
      <c r="B5009" s="16"/>
      <c r="C5009" s="16"/>
      <c r="D5009" s="16"/>
      <c r="E5009" s="16"/>
      <c r="F5009" s="3"/>
      <c r="G5009" s="3"/>
      <c r="H5009" s="3"/>
      <c r="I5009" s="3"/>
      <c r="J5009" s="2"/>
      <c r="M5009" s="10"/>
      <c r="N5009" s="2"/>
      <c r="O5009" s="3"/>
      <c r="P5009" s="11"/>
      <c r="Q5009" s="16"/>
      <c r="R5009" s="4"/>
      <c r="S5009" s="12"/>
      <c r="T5009" s="16"/>
      <c r="U5009" s="4"/>
      <c r="V5009" s="3"/>
      <c r="W5009" s="3"/>
      <c r="X5009" s="3"/>
      <c r="Y5009" s="3"/>
      <c r="Z5009" s="3"/>
      <c r="AA5009" s="4"/>
      <c r="AB5009" s="4"/>
      <c r="AC5009" s="4"/>
      <c r="AD5009" s="4"/>
      <c r="AE5009" s="4"/>
      <c r="BA5009" s="13"/>
      <c r="BC5009" s="2"/>
      <c r="BD5009" s="2"/>
      <c r="BU5009" s="15"/>
      <c r="BV5009" s="6"/>
      <c r="BW5009" s="6"/>
      <c r="BX5009" s="16"/>
      <c r="BY5009" s="16"/>
      <c r="BZ5009" s="16"/>
      <c r="CA5009" s="16"/>
      <c r="CB5009" s="14"/>
    </row>
    <row r="5010" spans="1:80" s="9" customFormat="1" x14ac:dyDescent="0.2">
      <c r="A5010" s="16"/>
      <c r="B5010" s="16"/>
      <c r="C5010" s="16"/>
      <c r="D5010" s="16"/>
      <c r="E5010" s="16"/>
      <c r="F5010" s="3"/>
      <c r="G5010" s="3"/>
      <c r="H5010" s="3"/>
      <c r="I5010" s="3"/>
      <c r="J5010" s="2"/>
      <c r="M5010" s="10"/>
      <c r="N5010" s="2"/>
      <c r="O5010" s="3"/>
      <c r="P5010" s="11"/>
      <c r="Q5010" s="16"/>
      <c r="R5010" s="4"/>
      <c r="S5010" s="12"/>
      <c r="T5010" s="16"/>
      <c r="U5010" s="4"/>
      <c r="V5010" s="3"/>
      <c r="W5010" s="3"/>
      <c r="X5010" s="3"/>
      <c r="Y5010" s="3"/>
      <c r="Z5010" s="3"/>
      <c r="AA5010" s="4"/>
      <c r="AB5010" s="4"/>
      <c r="AC5010" s="4"/>
      <c r="AD5010" s="4"/>
      <c r="AE5010" s="4"/>
      <c r="BA5010" s="13"/>
      <c r="BC5010" s="2"/>
      <c r="BD5010" s="2"/>
      <c r="BU5010" s="15"/>
      <c r="BV5010" s="6"/>
      <c r="BW5010" s="6"/>
      <c r="BX5010" s="16"/>
      <c r="BY5010" s="16"/>
      <c r="BZ5010" s="16"/>
      <c r="CA5010" s="16"/>
      <c r="CB5010" s="14"/>
    </row>
    <row r="5011" spans="1:80" s="9" customFormat="1" x14ac:dyDescent="0.2">
      <c r="A5011" s="16"/>
      <c r="B5011" s="16"/>
      <c r="C5011" s="16"/>
      <c r="D5011" s="16"/>
      <c r="E5011" s="16"/>
      <c r="F5011" s="3"/>
      <c r="G5011" s="3"/>
      <c r="H5011" s="3"/>
      <c r="I5011" s="3"/>
      <c r="J5011" s="2"/>
      <c r="M5011" s="10"/>
      <c r="N5011" s="2"/>
      <c r="O5011" s="3"/>
      <c r="P5011" s="11"/>
      <c r="Q5011" s="16"/>
      <c r="R5011" s="4"/>
      <c r="S5011" s="12"/>
      <c r="T5011" s="16"/>
      <c r="U5011" s="4"/>
      <c r="V5011" s="3"/>
      <c r="W5011" s="3"/>
      <c r="X5011" s="3"/>
      <c r="Y5011" s="3"/>
      <c r="Z5011" s="3"/>
      <c r="AA5011" s="4"/>
      <c r="AB5011" s="4"/>
      <c r="AC5011" s="4"/>
      <c r="AD5011" s="4"/>
      <c r="AE5011" s="4"/>
      <c r="BA5011" s="13"/>
      <c r="BC5011" s="2"/>
      <c r="BD5011" s="2"/>
      <c r="BU5011" s="15"/>
      <c r="BV5011" s="6"/>
      <c r="BW5011" s="6"/>
      <c r="BX5011" s="16"/>
      <c r="BY5011" s="16"/>
      <c r="BZ5011" s="16"/>
      <c r="CA5011" s="16"/>
      <c r="CB5011" s="14"/>
    </row>
    <row r="5012" spans="1:80" s="9" customFormat="1" x14ac:dyDescent="0.2">
      <c r="A5012" s="16"/>
      <c r="B5012" s="16"/>
      <c r="C5012" s="16"/>
      <c r="D5012" s="16"/>
      <c r="E5012" s="16"/>
      <c r="F5012" s="3"/>
      <c r="G5012" s="3"/>
      <c r="H5012" s="3"/>
      <c r="I5012" s="3"/>
      <c r="J5012" s="2"/>
      <c r="M5012" s="10"/>
      <c r="N5012" s="2"/>
      <c r="O5012" s="3"/>
      <c r="P5012" s="11"/>
      <c r="Q5012" s="16"/>
      <c r="R5012" s="4"/>
      <c r="S5012" s="12"/>
      <c r="T5012" s="16"/>
      <c r="U5012" s="4"/>
      <c r="V5012" s="3"/>
      <c r="W5012" s="3"/>
      <c r="X5012" s="3"/>
      <c r="Y5012" s="3"/>
      <c r="Z5012" s="3"/>
      <c r="AA5012" s="4"/>
      <c r="AB5012" s="4"/>
      <c r="AC5012" s="4"/>
      <c r="AD5012" s="4"/>
      <c r="AE5012" s="4"/>
      <c r="BA5012" s="13"/>
      <c r="BC5012" s="2"/>
      <c r="BD5012" s="2"/>
      <c r="BU5012" s="15"/>
      <c r="BV5012" s="6"/>
      <c r="BW5012" s="6"/>
      <c r="BX5012" s="16"/>
      <c r="BY5012" s="16"/>
      <c r="BZ5012" s="16"/>
      <c r="CA5012" s="16"/>
      <c r="CB5012" s="14"/>
    </row>
    <row r="5013" spans="1:80" s="9" customFormat="1" x14ac:dyDescent="0.2">
      <c r="A5013" s="16"/>
      <c r="B5013" s="16"/>
      <c r="C5013" s="16"/>
      <c r="D5013" s="16"/>
      <c r="E5013" s="16"/>
      <c r="F5013" s="3"/>
      <c r="G5013" s="3"/>
      <c r="H5013" s="3"/>
      <c r="I5013" s="3"/>
      <c r="J5013" s="2"/>
      <c r="M5013" s="10"/>
      <c r="N5013" s="2"/>
      <c r="O5013" s="3"/>
      <c r="P5013" s="11"/>
      <c r="Q5013" s="16"/>
      <c r="R5013" s="4"/>
      <c r="S5013" s="12"/>
      <c r="T5013" s="16"/>
      <c r="U5013" s="4"/>
      <c r="V5013" s="3"/>
      <c r="W5013" s="3"/>
      <c r="X5013" s="3"/>
      <c r="Y5013" s="3"/>
      <c r="Z5013" s="3"/>
      <c r="AA5013" s="4"/>
      <c r="AB5013" s="4"/>
      <c r="AC5013" s="4"/>
      <c r="AD5013" s="4"/>
      <c r="AE5013" s="4"/>
      <c r="BA5013" s="13"/>
      <c r="BC5013" s="2"/>
      <c r="BD5013" s="2"/>
      <c r="BU5013" s="15"/>
      <c r="BV5013" s="6"/>
      <c r="BW5013" s="6"/>
      <c r="BX5013" s="16"/>
      <c r="BY5013" s="16"/>
      <c r="BZ5013" s="16"/>
      <c r="CA5013" s="16"/>
      <c r="CB5013" s="14"/>
    </row>
    <row r="5014" spans="1:80" s="9" customFormat="1" x14ac:dyDescent="0.2">
      <c r="A5014" s="16"/>
      <c r="B5014" s="16"/>
      <c r="C5014" s="16"/>
      <c r="D5014" s="16"/>
      <c r="E5014" s="16"/>
      <c r="F5014" s="3"/>
      <c r="G5014" s="3"/>
      <c r="H5014" s="3"/>
      <c r="I5014" s="3"/>
      <c r="J5014" s="2"/>
      <c r="M5014" s="10"/>
      <c r="N5014" s="2"/>
      <c r="O5014" s="3"/>
      <c r="P5014" s="11"/>
      <c r="Q5014" s="16"/>
      <c r="R5014" s="4"/>
      <c r="S5014" s="12"/>
      <c r="T5014" s="16"/>
      <c r="U5014" s="4"/>
      <c r="V5014" s="3"/>
      <c r="W5014" s="3"/>
      <c r="X5014" s="3"/>
      <c r="Y5014" s="3"/>
      <c r="Z5014" s="3"/>
      <c r="AA5014" s="4"/>
      <c r="AB5014" s="4"/>
      <c r="AC5014" s="4"/>
      <c r="AD5014" s="4"/>
      <c r="AE5014" s="4"/>
      <c r="BA5014" s="13"/>
      <c r="BC5014" s="2"/>
      <c r="BD5014" s="2"/>
      <c r="BU5014" s="15"/>
      <c r="BV5014" s="6"/>
      <c r="BW5014" s="6"/>
      <c r="BX5014" s="16"/>
      <c r="BY5014" s="16"/>
      <c r="BZ5014" s="16"/>
      <c r="CA5014" s="16"/>
      <c r="CB5014" s="14"/>
    </row>
    <row r="5015" spans="1:80" s="9" customFormat="1" x14ac:dyDescent="0.2">
      <c r="A5015" s="16"/>
      <c r="B5015" s="16"/>
      <c r="C5015" s="16"/>
      <c r="D5015" s="16"/>
      <c r="E5015" s="16"/>
      <c r="F5015" s="3"/>
      <c r="G5015" s="3"/>
      <c r="H5015" s="3"/>
      <c r="I5015" s="3"/>
      <c r="J5015" s="2"/>
      <c r="M5015" s="10"/>
      <c r="N5015" s="2"/>
      <c r="O5015" s="3"/>
      <c r="P5015" s="11"/>
      <c r="Q5015" s="16"/>
      <c r="R5015" s="4"/>
      <c r="S5015" s="12"/>
      <c r="T5015" s="16"/>
      <c r="U5015" s="4"/>
      <c r="V5015" s="3"/>
      <c r="W5015" s="3"/>
      <c r="X5015" s="3"/>
      <c r="Y5015" s="3"/>
      <c r="Z5015" s="3"/>
      <c r="AA5015" s="4"/>
      <c r="AB5015" s="4"/>
      <c r="AC5015" s="4"/>
      <c r="AD5015" s="4"/>
      <c r="AE5015" s="4"/>
      <c r="BA5015" s="13"/>
      <c r="BC5015" s="2"/>
      <c r="BD5015" s="2"/>
      <c r="BU5015" s="15"/>
      <c r="BV5015" s="6"/>
      <c r="BW5015" s="6"/>
      <c r="BX5015" s="16"/>
      <c r="BY5015" s="16"/>
      <c r="BZ5015" s="16"/>
      <c r="CA5015" s="16"/>
      <c r="CB5015" s="14"/>
    </row>
    <row r="5016" spans="1:80" s="9" customFormat="1" x14ac:dyDescent="0.2">
      <c r="A5016" s="16"/>
      <c r="B5016" s="16"/>
      <c r="C5016" s="16"/>
      <c r="D5016" s="16"/>
      <c r="E5016" s="16"/>
      <c r="F5016" s="3"/>
      <c r="G5016" s="3"/>
      <c r="H5016" s="3"/>
      <c r="I5016" s="3"/>
      <c r="J5016" s="2"/>
      <c r="M5016" s="10"/>
      <c r="N5016" s="2"/>
      <c r="O5016" s="3"/>
      <c r="P5016" s="11"/>
      <c r="Q5016" s="16"/>
      <c r="R5016" s="4"/>
      <c r="S5016" s="12"/>
      <c r="T5016" s="16"/>
      <c r="U5016" s="4"/>
      <c r="V5016" s="3"/>
      <c r="W5016" s="3"/>
      <c r="X5016" s="3"/>
      <c r="Y5016" s="3"/>
      <c r="Z5016" s="3"/>
      <c r="AA5016" s="4"/>
      <c r="AB5016" s="4"/>
      <c r="AC5016" s="4"/>
      <c r="AD5016" s="4"/>
      <c r="AE5016" s="4"/>
      <c r="BA5016" s="13"/>
      <c r="BC5016" s="2"/>
      <c r="BD5016" s="2"/>
      <c r="BU5016" s="15"/>
      <c r="BV5016" s="6"/>
      <c r="BW5016" s="6"/>
      <c r="BX5016" s="16"/>
      <c r="BY5016" s="16"/>
      <c r="BZ5016" s="16"/>
      <c r="CA5016" s="16"/>
      <c r="CB5016" s="14"/>
    </row>
    <row r="5017" spans="1:80" s="9" customFormat="1" x14ac:dyDescent="0.2">
      <c r="A5017" s="16"/>
      <c r="B5017" s="16"/>
      <c r="C5017" s="16"/>
      <c r="D5017" s="16"/>
      <c r="E5017" s="16"/>
      <c r="F5017" s="3"/>
      <c r="G5017" s="3"/>
      <c r="H5017" s="3"/>
      <c r="I5017" s="3"/>
      <c r="J5017" s="2"/>
      <c r="M5017" s="10"/>
      <c r="N5017" s="2"/>
      <c r="O5017" s="3"/>
      <c r="P5017" s="11"/>
      <c r="Q5017" s="16"/>
      <c r="R5017" s="4"/>
      <c r="S5017" s="12"/>
      <c r="T5017" s="16"/>
      <c r="U5017" s="4"/>
      <c r="V5017" s="3"/>
      <c r="W5017" s="3"/>
      <c r="X5017" s="3"/>
      <c r="Y5017" s="3"/>
      <c r="Z5017" s="3"/>
      <c r="AA5017" s="4"/>
      <c r="AB5017" s="4"/>
      <c r="AC5017" s="4"/>
      <c r="AD5017" s="4"/>
      <c r="AE5017" s="4"/>
      <c r="BA5017" s="13"/>
      <c r="BC5017" s="2"/>
      <c r="BD5017" s="2"/>
      <c r="BU5017" s="15"/>
      <c r="BV5017" s="6"/>
      <c r="BW5017" s="6"/>
      <c r="BX5017" s="16"/>
      <c r="BY5017" s="16"/>
      <c r="BZ5017" s="16"/>
      <c r="CA5017" s="16"/>
      <c r="CB5017" s="14"/>
    </row>
    <row r="5018" spans="1:80" s="9" customFormat="1" x14ac:dyDescent="0.2">
      <c r="A5018" s="16"/>
      <c r="B5018" s="16"/>
      <c r="C5018" s="16"/>
      <c r="D5018" s="16"/>
      <c r="E5018" s="16"/>
      <c r="F5018" s="3"/>
      <c r="G5018" s="3"/>
      <c r="H5018" s="3"/>
      <c r="I5018" s="3"/>
      <c r="J5018" s="2"/>
      <c r="M5018" s="10"/>
      <c r="N5018" s="2"/>
      <c r="O5018" s="3"/>
      <c r="P5018" s="11"/>
      <c r="Q5018" s="16"/>
      <c r="R5018" s="4"/>
      <c r="S5018" s="12"/>
      <c r="T5018" s="16"/>
      <c r="U5018" s="4"/>
      <c r="V5018" s="3"/>
      <c r="W5018" s="3"/>
      <c r="X5018" s="3"/>
      <c r="Y5018" s="3"/>
      <c r="Z5018" s="3"/>
      <c r="AA5018" s="4"/>
      <c r="AB5018" s="4"/>
      <c r="AC5018" s="4"/>
      <c r="AD5018" s="4"/>
      <c r="AE5018" s="4"/>
      <c r="BA5018" s="13"/>
      <c r="BC5018" s="2"/>
      <c r="BD5018" s="2"/>
      <c r="BU5018" s="15"/>
      <c r="BV5018" s="6"/>
      <c r="BW5018" s="6"/>
      <c r="BX5018" s="16"/>
      <c r="BY5018" s="16"/>
      <c r="BZ5018" s="16"/>
      <c r="CA5018" s="16"/>
      <c r="CB5018" s="14"/>
    </row>
    <row r="5019" spans="1:80" s="9" customFormat="1" x14ac:dyDescent="0.2">
      <c r="A5019" s="16"/>
      <c r="B5019" s="16"/>
      <c r="C5019" s="16"/>
      <c r="D5019" s="16"/>
      <c r="E5019" s="16"/>
      <c r="F5019" s="3"/>
      <c r="G5019" s="3"/>
      <c r="H5019" s="3"/>
      <c r="I5019" s="3"/>
      <c r="J5019" s="2"/>
      <c r="M5019" s="10"/>
      <c r="N5019" s="2"/>
      <c r="O5019" s="3"/>
      <c r="P5019" s="11"/>
      <c r="Q5019" s="16"/>
      <c r="R5019" s="4"/>
      <c r="S5019" s="12"/>
      <c r="T5019" s="16"/>
      <c r="U5019" s="4"/>
      <c r="V5019" s="3"/>
      <c r="W5019" s="3"/>
      <c r="X5019" s="3"/>
      <c r="Y5019" s="3"/>
      <c r="Z5019" s="3"/>
      <c r="AA5019" s="4"/>
      <c r="AB5019" s="4"/>
      <c r="AC5019" s="4"/>
      <c r="AD5019" s="4"/>
      <c r="AE5019" s="4"/>
      <c r="BA5019" s="13"/>
      <c r="BC5019" s="2"/>
      <c r="BD5019" s="2"/>
      <c r="BU5019" s="15"/>
      <c r="BV5019" s="6"/>
      <c r="BW5019" s="6"/>
      <c r="BX5019" s="16"/>
      <c r="BY5019" s="16"/>
      <c r="BZ5019" s="16"/>
      <c r="CA5019" s="16"/>
      <c r="CB5019" s="14"/>
    </row>
    <row r="5020" spans="1:80" s="9" customFormat="1" x14ac:dyDescent="0.2">
      <c r="A5020" s="16"/>
      <c r="B5020" s="16"/>
      <c r="C5020" s="16"/>
      <c r="D5020" s="16"/>
      <c r="E5020" s="16"/>
      <c r="F5020" s="3"/>
      <c r="G5020" s="3"/>
      <c r="H5020" s="3"/>
      <c r="I5020" s="3"/>
      <c r="J5020" s="2"/>
      <c r="M5020" s="10"/>
      <c r="N5020" s="2"/>
      <c r="O5020" s="3"/>
      <c r="P5020" s="11"/>
      <c r="Q5020" s="16"/>
      <c r="R5020" s="4"/>
      <c r="S5020" s="12"/>
      <c r="T5020" s="16"/>
      <c r="U5020" s="4"/>
      <c r="V5020" s="3"/>
      <c r="W5020" s="3"/>
      <c r="X5020" s="3"/>
      <c r="Y5020" s="3"/>
      <c r="Z5020" s="3"/>
      <c r="AA5020" s="4"/>
      <c r="AB5020" s="4"/>
      <c r="AC5020" s="4"/>
      <c r="AD5020" s="4"/>
      <c r="AE5020" s="4"/>
      <c r="BA5020" s="13"/>
      <c r="BC5020" s="2"/>
      <c r="BD5020" s="2"/>
      <c r="BU5020" s="15"/>
      <c r="BV5020" s="6"/>
      <c r="BW5020" s="6"/>
      <c r="BX5020" s="16"/>
      <c r="BY5020" s="16"/>
      <c r="BZ5020" s="16"/>
      <c r="CA5020" s="16"/>
      <c r="CB5020" s="14"/>
    </row>
    <row r="5021" spans="1:80" s="9" customFormat="1" x14ac:dyDescent="0.2">
      <c r="A5021" s="16"/>
      <c r="B5021" s="16"/>
      <c r="C5021" s="16"/>
      <c r="D5021" s="16"/>
      <c r="E5021" s="16"/>
      <c r="F5021" s="3"/>
      <c r="G5021" s="3"/>
      <c r="H5021" s="3"/>
      <c r="I5021" s="3"/>
      <c r="J5021" s="2"/>
      <c r="M5021" s="10"/>
      <c r="N5021" s="2"/>
      <c r="O5021" s="3"/>
      <c r="P5021" s="11"/>
      <c r="Q5021" s="16"/>
      <c r="R5021" s="4"/>
      <c r="S5021" s="12"/>
      <c r="T5021" s="16"/>
      <c r="U5021" s="4"/>
      <c r="V5021" s="3"/>
      <c r="W5021" s="3"/>
      <c r="X5021" s="3"/>
      <c r="Y5021" s="3"/>
      <c r="Z5021" s="3"/>
      <c r="AA5021" s="4"/>
      <c r="AB5021" s="4"/>
      <c r="AC5021" s="4"/>
      <c r="AD5021" s="4"/>
      <c r="AE5021" s="4"/>
      <c r="BA5021" s="13"/>
      <c r="BC5021" s="2"/>
      <c r="BD5021" s="2"/>
      <c r="BU5021" s="15"/>
      <c r="BV5021" s="6"/>
      <c r="BW5021" s="6"/>
      <c r="BX5021" s="16"/>
      <c r="BY5021" s="16"/>
      <c r="BZ5021" s="16"/>
      <c r="CA5021" s="16"/>
      <c r="CB5021" s="14"/>
    </row>
    <row r="5022" spans="1:80" s="9" customFormat="1" x14ac:dyDescent="0.2">
      <c r="A5022" s="16"/>
      <c r="B5022" s="16"/>
      <c r="C5022" s="16"/>
      <c r="D5022" s="16"/>
      <c r="E5022" s="16"/>
      <c r="F5022" s="3"/>
      <c r="G5022" s="3"/>
      <c r="H5022" s="3"/>
      <c r="I5022" s="3"/>
      <c r="J5022" s="2"/>
      <c r="M5022" s="10"/>
      <c r="N5022" s="2"/>
      <c r="O5022" s="3"/>
      <c r="P5022" s="11"/>
      <c r="Q5022" s="16"/>
      <c r="R5022" s="4"/>
      <c r="S5022" s="12"/>
      <c r="T5022" s="16"/>
      <c r="U5022" s="4"/>
      <c r="V5022" s="3"/>
      <c r="W5022" s="3"/>
      <c r="X5022" s="3"/>
      <c r="Y5022" s="3"/>
      <c r="Z5022" s="3"/>
      <c r="AA5022" s="4"/>
      <c r="AB5022" s="4"/>
      <c r="AC5022" s="4"/>
      <c r="AD5022" s="4"/>
      <c r="AE5022" s="4"/>
      <c r="BA5022" s="13"/>
      <c r="BC5022" s="2"/>
      <c r="BD5022" s="2"/>
      <c r="BU5022" s="15"/>
      <c r="BV5022" s="6"/>
      <c r="BW5022" s="6"/>
      <c r="BX5022" s="16"/>
      <c r="BY5022" s="16"/>
      <c r="BZ5022" s="16"/>
      <c r="CA5022" s="16"/>
      <c r="CB5022" s="14"/>
    </row>
    <row r="5023" spans="1:80" s="9" customFormat="1" x14ac:dyDescent="0.2">
      <c r="A5023" s="16"/>
      <c r="B5023" s="16"/>
      <c r="C5023" s="16"/>
      <c r="D5023" s="16"/>
      <c r="E5023" s="16"/>
      <c r="F5023" s="3"/>
      <c r="G5023" s="3"/>
      <c r="H5023" s="3"/>
      <c r="I5023" s="3"/>
      <c r="J5023" s="2"/>
      <c r="M5023" s="10"/>
      <c r="N5023" s="2"/>
      <c r="O5023" s="3"/>
      <c r="P5023" s="11"/>
      <c r="Q5023" s="16"/>
      <c r="R5023" s="4"/>
      <c r="S5023" s="12"/>
      <c r="T5023" s="16"/>
      <c r="U5023" s="4"/>
      <c r="V5023" s="3"/>
      <c r="W5023" s="3"/>
      <c r="X5023" s="3"/>
      <c r="Y5023" s="3"/>
      <c r="Z5023" s="3"/>
      <c r="AA5023" s="4"/>
      <c r="AB5023" s="4"/>
      <c r="AC5023" s="4"/>
      <c r="AD5023" s="4"/>
      <c r="AE5023" s="4"/>
      <c r="BA5023" s="13"/>
      <c r="BC5023" s="2"/>
      <c r="BD5023" s="2"/>
      <c r="BU5023" s="15"/>
      <c r="BV5023" s="6"/>
      <c r="BW5023" s="6"/>
      <c r="BX5023" s="16"/>
      <c r="BY5023" s="16"/>
      <c r="BZ5023" s="16"/>
      <c r="CA5023" s="16"/>
      <c r="CB5023" s="14"/>
    </row>
    <row r="5024" spans="1:80" s="9" customFormat="1" x14ac:dyDescent="0.2">
      <c r="A5024" s="16"/>
      <c r="B5024" s="16"/>
      <c r="C5024" s="16"/>
      <c r="D5024" s="16"/>
      <c r="E5024" s="16"/>
      <c r="F5024" s="3"/>
      <c r="G5024" s="3"/>
      <c r="H5024" s="3"/>
      <c r="I5024" s="3"/>
      <c r="J5024" s="2"/>
      <c r="M5024" s="10"/>
      <c r="N5024" s="2"/>
      <c r="O5024" s="3"/>
      <c r="P5024" s="11"/>
      <c r="Q5024" s="16"/>
      <c r="R5024" s="4"/>
      <c r="S5024" s="12"/>
      <c r="T5024" s="16"/>
      <c r="U5024" s="4"/>
      <c r="V5024" s="3"/>
      <c r="W5024" s="3"/>
      <c r="X5024" s="3"/>
      <c r="Y5024" s="3"/>
      <c r="Z5024" s="3"/>
      <c r="AA5024" s="4"/>
      <c r="AB5024" s="4"/>
      <c r="AC5024" s="4"/>
      <c r="AD5024" s="4"/>
      <c r="AE5024" s="4"/>
      <c r="BA5024" s="13"/>
      <c r="BC5024" s="2"/>
      <c r="BD5024" s="2"/>
      <c r="BU5024" s="15"/>
      <c r="BV5024" s="6"/>
      <c r="BW5024" s="6"/>
      <c r="BX5024" s="16"/>
      <c r="BY5024" s="16"/>
      <c r="BZ5024" s="16"/>
      <c r="CA5024" s="16"/>
      <c r="CB5024" s="14"/>
    </row>
    <row r="5025" spans="1:80" s="9" customFormat="1" x14ac:dyDescent="0.2">
      <c r="A5025" s="16"/>
      <c r="B5025" s="16"/>
      <c r="C5025" s="16"/>
      <c r="D5025" s="16"/>
      <c r="E5025" s="16"/>
      <c r="F5025" s="3"/>
      <c r="G5025" s="3"/>
      <c r="H5025" s="3"/>
      <c r="I5025" s="3"/>
      <c r="J5025" s="2"/>
      <c r="M5025" s="10"/>
      <c r="N5025" s="2"/>
      <c r="O5025" s="3"/>
      <c r="P5025" s="11"/>
      <c r="Q5025" s="16"/>
      <c r="R5025" s="4"/>
      <c r="S5025" s="12"/>
      <c r="T5025" s="16"/>
      <c r="U5025" s="4"/>
      <c r="V5025" s="3"/>
      <c r="W5025" s="3"/>
      <c r="X5025" s="3"/>
      <c r="Y5025" s="3"/>
      <c r="Z5025" s="3"/>
      <c r="AA5025" s="4"/>
      <c r="AB5025" s="4"/>
      <c r="AC5025" s="4"/>
      <c r="AD5025" s="4"/>
      <c r="AE5025" s="4"/>
      <c r="BA5025" s="13"/>
      <c r="BC5025" s="2"/>
      <c r="BD5025" s="2"/>
      <c r="BU5025" s="15"/>
      <c r="BV5025" s="6"/>
      <c r="BW5025" s="6"/>
      <c r="BX5025" s="16"/>
      <c r="BY5025" s="16"/>
      <c r="BZ5025" s="16"/>
      <c r="CA5025" s="16"/>
      <c r="CB5025" s="14"/>
    </row>
    <row r="5026" spans="1:80" s="9" customFormat="1" x14ac:dyDescent="0.2">
      <c r="A5026" s="16"/>
      <c r="B5026" s="16"/>
      <c r="C5026" s="16"/>
      <c r="D5026" s="16"/>
      <c r="E5026" s="16"/>
      <c r="F5026" s="3"/>
      <c r="G5026" s="3"/>
      <c r="H5026" s="3"/>
      <c r="I5026" s="3"/>
      <c r="J5026" s="2"/>
      <c r="M5026" s="10"/>
      <c r="N5026" s="2"/>
      <c r="O5026" s="3"/>
      <c r="P5026" s="11"/>
      <c r="Q5026" s="16"/>
      <c r="R5026" s="4"/>
      <c r="S5026" s="12"/>
      <c r="T5026" s="16"/>
      <c r="U5026" s="4"/>
      <c r="V5026" s="3"/>
      <c r="W5026" s="3"/>
      <c r="X5026" s="3"/>
      <c r="Y5026" s="3"/>
      <c r="Z5026" s="3"/>
      <c r="AA5026" s="4"/>
      <c r="AB5026" s="4"/>
      <c r="AC5026" s="4"/>
      <c r="AD5026" s="4"/>
      <c r="AE5026" s="4"/>
      <c r="BA5026" s="13"/>
      <c r="BC5026" s="2"/>
      <c r="BD5026" s="2"/>
      <c r="BU5026" s="15"/>
      <c r="BV5026" s="6"/>
      <c r="BW5026" s="6"/>
      <c r="BX5026" s="16"/>
      <c r="BY5026" s="16"/>
      <c r="BZ5026" s="16"/>
      <c r="CA5026" s="16"/>
      <c r="CB5026" s="14"/>
    </row>
    <row r="5027" spans="1:80" s="9" customFormat="1" x14ac:dyDescent="0.2">
      <c r="A5027" s="16"/>
      <c r="B5027" s="16"/>
      <c r="C5027" s="16"/>
      <c r="D5027" s="16"/>
      <c r="E5027" s="16"/>
      <c r="F5027" s="3"/>
      <c r="G5027" s="3"/>
      <c r="H5027" s="3"/>
      <c r="I5027" s="3"/>
      <c r="J5027" s="2"/>
      <c r="M5027" s="10"/>
      <c r="N5027" s="2"/>
      <c r="O5027" s="3"/>
      <c r="P5027" s="11"/>
      <c r="Q5027" s="16"/>
      <c r="R5027" s="4"/>
      <c r="S5027" s="12"/>
      <c r="T5027" s="16"/>
      <c r="U5027" s="4"/>
      <c r="V5027" s="3"/>
      <c r="W5027" s="3"/>
      <c r="X5027" s="3"/>
      <c r="Y5027" s="3"/>
      <c r="Z5027" s="3"/>
      <c r="AA5027" s="4"/>
      <c r="AB5027" s="4"/>
      <c r="AC5027" s="4"/>
      <c r="AD5027" s="4"/>
      <c r="AE5027" s="4"/>
      <c r="BA5027" s="13"/>
      <c r="BC5027" s="2"/>
      <c r="BD5027" s="2"/>
      <c r="BU5027" s="15"/>
      <c r="BV5027" s="6"/>
      <c r="BW5027" s="6"/>
      <c r="BX5027" s="16"/>
      <c r="BY5027" s="16"/>
      <c r="BZ5027" s="16"/>
      <c r="CA5027" s="16"/>
      <c r="CB5027" s="14"/>
    </row>
    <row r="5028" spans="1:80" s="9" customFormat="1" x14ac:dyDescent="0.2">
      <c r="A5028" s="16"/>
      <c r="B5028" s="16"/>
      <c r="C5028" s="16"/>
      <c r="D5028" s="16"/>
      <c r="E5028" s="16"/>
      <c r="F5028" s="3"/>
      <c r="G5028" s="3"/>
      <c r="H5028" s="3"/>
      <c r="I5028" s="3"/>
      <c r="J5028" s="2"/>
      <c r="M5028" s="10"/>
      <c r="N5028" s="2"/>
      <c r="O5028" s="3"/>
      <c r="P5028" s="11"/>
      <c r="Q5028" s="16"/>
      <c r="R5028" s="4"/>
      <c r="S5028" s="12"/>
      <c r="T5028" s="16"/>
      <c r="U5028" s="4"/>
      <c r="V5028" s="3"/>
      <c r="W5028" s="3"/>
      <c r="X5028" s="3"/>
      <c r="Y5028" s="3"/>
      <c r="Z5028" s="3"/>
      <c r="AA5028" s="4"/>
      <c r="AB5028" s="4"/>
      <c r="AC5028" s="4"/>
      <c r="AD5028" s="4"/>
      <c r="AE5028" s="4"/>
      <c r="BA5028" s="13"/>
      <c r="BC5028" s="2"/>
      <c r="BD5028" s="2"/>
      <c r="BU5028" s="15"/>
      <c r="BV5028" s="6"/>
      <c r="BW5028" s="6"/>
      <c r="BX5028" s="16"/>
      <c r="BY5028" s="16"/>
      <c r="BZ5028" s="16"/>
      <c r="CA5028" s="16"/>
      <c r="CB5028" s="14"/>
    </row>
    <row r="5029" spans="1:80" s="9" customFormat="1" x14ac:dyDescent="0.2">
      <c r="A5029" s="16"/>
      <c r="B5029" s="16"/>
      <c r="C5029" s="16"/>
      <c r="D5029" s="16"/>
      <c r="E5029" s="16"/>
      <c r="F5029" s="3"/>
      <c r="G5029" s="3"/>
      <c r="H5029" s="3"/>
      <c r="I5029" s="3"/>
      <c r="J5029" s="2"/>
      <c r="M5029" s="10"/>
      <c r="N5029" s="2"/>
      <c r="O5029" s="3"/>
      <c r="P5029" s="11"/>
      <c r="Q5029" s="16"/>
      <c r="R5029" s="4"/>
      <c r="S5029" s="12"/>
      <c r="T5029" s="16"/>
      <c r="U5029" s="4"/>
      <c r="V5029" s="3"/>
      <c r="W5029" s="3"/>
      <c r="X5029" s="3"/>
      <c r="Y5029" s="3"/>
      <c r="Z5029" s="3"/>
      <c r="AA5029" s="4"/>
      <c r="AB5029" s="4"/>
      <c r="AC5029" s="4"/>
      <c r="AD5029" s="4"/>
      <c r="AE5029" s="4"/>
      <c r="BA5029" s="13"/>
      <c r="BC5029" s="2"/>
      <c r="BD5029" s="2"/>
      <c r="BU5029" s="15"/>
      <c r="BV5029" s="6"/>
      <c r="BW5029" s="6"/>
      <c r="BX5029" s="16"/>
      <c r="BY5029" s="16"/>
      <c r="BZ5029" s="16"/>
      <c r="CA5029" s="16"/>
      <c r="CB5029" s="14"/>
    </row>
    <row r="5030" spans="1:80" s="9" customFormat="1" x14ac:dyDescent="0.2">
      <c r="A5030" s="16"/>
      <c r="B5030" s="16"/>
      <c r="C5030" s="16"/>
      <c r="D5030" s="16"/>
      <c r="E5030" s="16"/>
      <c r="F5030" s="3"/>
      <c r="G5030" s="3"/>
      <c r="H5030" s="3"/>
      <c r="I5030" s="3"/>
      <c r="J5030" s="2"/>
      <c r="M5030" s="10"/>
      <c r="N5030" s="2"/>
      <c r="O5030" s="3"/>
      <c r="P5030" s="11"/>
      <c r="Q5030" s="16"/>
      <c r="R5030" s="4"/>
      <c r="S5030" s="12"/>
      <c r="T5030" s="16"/>
      <c r="U5030" s="4"/>
      <c r="V5030" s="3"/>
      <c r="W5030" s="3"/>
      <c r="X5030" s="3"/>
      <c r="Y5030" s="3"/>
      <c r="Z5030" s="3"/>
      <c r="AA5030" s="4"/>
      <c r="AB5030" s="4"/>
      <c r="AC5030" s="4"/>
      <c r="AD5030" s="4"/>
      <c r="AE5030" s="4"/>
      <c r="BA5030" s="13"/>
      <c r="BC5030" s="2"/>
      <c r="BD5030" s="2"/>
      <c r="BU5030" s="15"/>
      <c r="BV5030" s="6"/>
      <c r="BW5030" s="6"/>
      <c r="BX5030" s="16"/>
      <c r="BY5030" s="16"/>
      <c r="BZ5030" s="16"/>
      <c r="CA5030" s="16"/>
      <c r="CB5030" s="14"/>
    </row>
    <row r="5031" spans="1:80" s="9" customFormat="1" x14ac:dyDescent="0.2">
      <c r="A5031" s="16"/>
      <c r="B5031" s="16"/>
      <c r="C5031" s="16"/>
      <c r="D5031" s="16"/>
      <c r="E5031" s="16"/>
      <c r="F5031" s="3"/>
      <c r="G5031" s="3"/>
      <c r="H5031" s="3"/>
      <c r="I5031" s="3"/>
      <c r="J5031" s="2"/>
      <c r="M5031" s="10"/>
      <c r="N5031" s="2"/>
      <c r="O5031" s="3"/>
      <c r="P5031" s="11"/>
      <c r="Q5031" s="16"/>
      <c r="R5031" s="4"/>
      <c r="S5031" s="12"/>
      <c r="T5031" s="16"/>
      <c r="U5031" s="4"/>
      <c r="V5031" s="3"/>
      <c r="W5031" s="3"/>
      <c r="X5031" s="3"/>
      <c r="Y5031" s="3"/>
      <c r="Z5031" s="3"/>
      <c r="AA5031" s="4"/>
      <c r="AB5031" s="4"/>
      <c r="AC5031" s="4"/>
      <c r="AD5031" s="4"/>
      <c r="AE5031" s="4"/>
      <c r="BA5031" s="13"/>
      <c r="BC5031" s="2"/>
      <c r="BD5031" s="2"/>
      <c r="BU5031" s="15"/>
      <c r="BV5031" s="6"/>
      <c r="BW5031" s="6"/>
      <c r="BX5031" s="16"/>
      <c r="BY5031" s="16"/>
      <c r="BZ5031" s="16"/>
      <c r="CA5031" s="16"/>
      <c r="CB5031" s="14"/>
    </row>
    <row r="5032" spans="1:80" s="9" customFormat="1" x14ac:dyDescent="0.2">
      <c r="A5032" s="16"/>
      <c r="B5032" s="16"/>
      <c r="C5032" s="16"/>
      <c r="D5032" s="16"/>
      <c r="E5032" s="16"/>
      <c r="F5032" s="3"/>
      <c r="G5032" s="3"/>
      <c r="H5032" s="3"/>
      <c r="I5032" s="3"/>
      <c r="J5032" s="2"/>
      <c r="M5032" s="10"/>
      <c r="N5032" s="2"/>
      <c r="O5032" s="3"/>
      <c r="P5032" s="11"/>
      <c r="Q5032" s="16"/>
      <c r="R5032" s="4"/>
      <c r="S5032" s="12"/>
      <c r="T5032" s="16"/>
      <c r="U5032" s="4"/>
      <c r="V5032" s="3"/>
      <c r="W5032" s="3"/>
      <c r="X5032" s="3"/>
      <c r="Y5032" s="3"/>
      <c r="Z5032" s="3"/>
      <c r="AA5032" s="4"/>
      <c r="AB5032" s="4"/>
      <c r="AC5032" s="4"/>
      <c r="AD5032" s="4"/>
      <c r="AE5032" s="4"/>
      <c r="BA5032" s="13"/>
      <c r="BC5032" s="2"/>
      <c r="BD5032" s="2"/>
      <c r="BU5032" s="15"/>
      <c r="BV5032" s="6"/>
      <c r="BW5032" s="6"/>
      <c r="BX5032" s="16"/>
      <c r="BY5032" s="16"/>
      <c r="BZ5032" s="16"/>
      <c r="CA5032" s="16"/>
      <c r="CB5032" s="14"/>
    </row>
    <row r="5033" spans="1:80" s="9" customFormat="1" x14ac:dyDescent="0.2">
      <c r="A5033" s="16"/>
      <c r="B5033" s="16"/>
      <c r="C5033" s="16"/>
      <c r="D5033" s="16"/>
      <c r="E5033" s="16"/>
      <c r="F5033" s="3"/>
      <c r="G5033" s="3"/>
      <c r="H5033" s="3"/>
      <c r="I5033" s="3"/>
      <c r="J5033" s="2"/>
      <c r="M5033" s="10"/>
      <c r="N5033" s="2"/>
      <c r="O5033" s="3"/>
      <c r="P5033" s="11"/>
      <c r="Q5033" s="16"/>
      <c r="R5033" s="4"/>
      <c r="S5033" s="12"/>
      <c r="T5033" s="16"/>
      <c r="U5033" s="4"/>
      <c r="V5033" s="3"/>
      <c r="W5033" s="3"/>
      <c r="X5033" s="3"/>
      <c r="Y5033" s="3"/>
      <c r="Z5033" s="3"/>
      <c r="AA5033" s="4"/>
      <c r="AB5033" s="4"/>
      <c r="AC5033" s="4"/>
      <c r="AD5033" s="4"/>
      <c r="AE5033" s="4"/>
      <c r="BA5033" s="13"/>
      <c r="BC5033" s="2"/>
      <c r="BD5033" s="2"/>
      <c r="BU5033" s="15"/>
      <c r="BV5033" s="6"/>
      <c r="BW5033" s="6"/>
      <c r="BX5033" s="16"/>
      <c r="BY5033" s="16"/>
      <c r="BZ5033" s="16"/>
      <c r="CA5033" s="16"/>
      <c r="CB5033" s="14"/>
    </row>
    <row r="5034" spans="1:80" s="9" customFormat="1" x14ac:dyDescent="0.2">
      <c r="A5034" s="16"/>
      <c r="B5034" s="16"/>
      <c r="C5034" s="16"/>
      <c r="D5034" s="16"/>
      <c r="E5034" s="16"/>
      <c r="F5034" s="3"/>
      <c r="G5034" s="3"/>
      <c r="H5034" s="3"/>
      <c r="I5034" s="3"/>
      <c r="J5034" s="2"/>
      <c r="M5034" s="10"/>
      <c r="N5034" s="2"/>
      <c r="O5034" s="3"/>
      <c r="P5034" s="11"/>
      <c r="Q5034" s="16"/>
      <c r="R5034" s="4"/>
      <c r="S5034" s="12"/>
      <c r="T5034" s="16"/>
      <c r="U5034" s="4"/>
      <c r="V5034" s="3"/>
      <c r="W5034" s="3"/>
      <c r="X5034" s="3"/>
      <c r="Y5034" s="3"/>
      <c r="Z5034" s="3"/>
      <c r="AA5034" s="4"/>
      <c r="AB5034" s="4"/>
      <c r="AC5034" s="4"/>
      <c r="AD5034" s="4"/>
      <c r="AE5034" s="4"/>
      <c r="BA5034" s="13"/>
      <c r="BC5034" s="2"/>
      <c r="BD5034" s="2"/>
      <c r="BU5034" s="15"/>
      <c r="BV5034" s="6"/>
      <c r="BW5034" s="6"/>
      <c r="BX5034" s="16"/>
      <c r="BY5034" s="16"/>
      <c r="BZ5034" s="16"/>
      <c r="CA5034" s="16"/>
      <c r="CB5034" s="14"/>
    </row>
    <row r="5035" spans="1:80" s="9" customFormat="1" x14ac:dyDescent="0.2">
      <c r="A5035" s="16"/>
      <c r="B5035" s="16"/>
      <c r="C5035" s="16"/>
      <c r="D5035" s="16"/>
      <c r="E5035" s="16"/>
      <c r="F5035" s="3"/>
      <c r="G5035" s="3"/>
      <c r="H5035" s="3"/>
      <c r="I5035" s="3"/>
      <c r="J5035" s="2"/>
      <c r="M5035" s="10"/>
      <c r="N5035" s="2"/>
      <c r="O5035" s="3"/>
      <c r="P5035" s="11"/>
      <c r="Q5035" s="16"/>
      <c r="R5035" s="4"/>
      <c r="S5035" s="12"/>
      <c r="T5035" s="16"/>
      <c r="U5035" s="4"/>
      <c r="V5035" s="3"/>
      <c r="W5035" s="3"/>
      <c r="X5035" s="3"/>
      <c r="Y5035" s="3"/>
      <c r="Z5035" s="3"/>
      <c r="AA5035" s="4"/>
      <c r="AB5035" s="4"/>
      <c r="AC5035" s="4"/>
      <c r="AD5035" s="4"/>
      <c r="AE5035" s="4"/>
      <c r="BA5035" s="13"/>
      <c r="BC5035" s="2"/>
      <c r="BD5035" s="2"/>
      <c r="BU5035" s="15"/>
      <c r="BV5035" s="6"/>
      <c r="BW5035" s="6"/>
      <c r="BX5035" s="16"/>
      <c r="BY5035" s="16"/>
      <c r="BZ5035" s="16"/>
      <c r="CA5035" s="16"/>
      <c r="CB5035" s="14"/>
    </row>
    <row r="5036" spans="1:80" s="9" customFormat="1" x14ac:dyDescent="0.2">
      <c r="A5036" s="16"/>
      <c r="B5036" s="16"/>
      <c r="C5036" s="16"/>
      <c r="D5036" s="16"/>
      <c r="E5036" s="16"/>
      <c r="F5036" s="3"/>
      <c r="G5036" s="3"/>
      <c r="H5036" s="3"/>
      <c r="I5036" s="3"/>
      <c r="J5036" s="2"/>
      <c r="M5036" s="10"/>
      <c r="N5036" s="2"/>
      <c r="O5036" s="3"/>
      <c r="P5036" s="11"/>
      <c r="Q5036" s="16"/>
      <c r="R5036" s="4"/>
      <c r="S5036" s="12"/>
      <c r="T5036" s="16"/>
      <c r="U5036" s="4"/>
      <c r="V5036" s="3"/>
      <c r="W5036" s="3"/>
      <c r="X5036" s="3"/>
      <c r="Y5036" s="3"/>
      <c r="Z5036" s="3"/>
      <c r="AA5036" s="4"/>
      <c r="AB5036" s="4"/>
      <c r="AC5036" s="4"/>
      <c r="AD5036" s="4"/>
      <c r="AE5036" s="4"/>
      <c r="BA5036" s="13"/>
      <c r="BC5036" s="2"/>
      <c r="BD5036" s="2"/>
      <c r="BU5036" s="15"/>
      <c r="BV5036" s="6"/>
      <c r="BW5036" s="6"/>
      <c r="BX5036" s="16"/>
      <c r="BY5036" s="16"/>
      <c r="BZ5036" s="16"/>
      <c r="CA5036" s="16"/>
      <c r="CB5036" s="14"/>
    </row>
    <row r="5037" spans="1:80" s="9" customFormat="1" x14ac:dyDescent="0.2">
      <c r="A5037" s="16"/>
      <c r="B5037" s="16"/>
      <c r="C5037" s="16"/>
      <c r="D5037" s="16"/>
      <c r="E5037" s="16"/>
      <c r="F5037" s="3"/>
      <c r="G5037" s="3"/>
      <c r="H5037" s="3"/>
      <c r="I5037" s="3"/>
      <c r="J5037" s="2"/>
      <c r="M5037" s="10"/>
      <c r="N5037" s="2"/>
      <c r="O5037" s="3"/>
      <c r="P5037" s="11"/>
      <c r="Q5037" s="16"/>
      <c r="R5037" s="4"/>
      <c r="S5037" s="12"/>
      <c r="T5037" s="16"/>
      <c r="U5037" s="4"/>
      <c r="V5037" s="3"/>
      <c r="W5037" s="3"/>
      <c r="X5037" s="3"/>
      <c r="Y5037" s="3"/>
      <c r="Z5037" s="3"/>
      <c r="AA5037" s="4"/>
      <c r="AB5037" s="4"/>
      <c r="AC5037" s="4"/>
      <c r="AD5037" s="4"/>
      <c r="AE5037" s="4"/>
      <c r="BA5037" s="13"/>
      <c r="BC5037" s="2"/>
      <c r="BD5037" s="2"/>
      <c r="BU5037" s="15"/>
      <c r="BV5037" s="6"/>
      <c r="BW5037" s="6"/>
      <c r="BX5037" s="16"/>
      <c r="BY5037" s="16"/>
      <c r="BZ5037" s="16"/>
      <c r="CA5037" s="16"/>
      <c r="CB5037" s="14"/>
    </row>
    <row r="5038" spans="1:80" s="9" customFormat="1" x14ac:dyDescent="0.2">
      <c r="A5038" s="16"/>
      <c r="B5038" s="16"/>
      <c r="C5038" s="16"/>
      <c r="D5038" s="16"/>
      <c r="E5038" s="16"/>
      <c r="F5038" s="3"/>
      <c r="G5038" s="3"/>
      <c r="H5038" s="3"/>
      <c r="I5038" s="3"/>
      <c r="J5038" s="2"/>
      <c r="M5038" s="10"/>
      <c r="N5038" s="2"/>
      <c r="O5038" s="3"/>
      <c r="P5038" s="11"/>
      <c r="Q5038" s="16"/>
      <c r="R5038" s="4"/>
      <c r="S5038" s="12"/>
      <c r="T5038" s="16"/>
      <c r="U5038" s="4"/>
      <c r="V5038" s="3"/>
      <c r="W5038" s="3"/>
      <c r="X5038" s="3"/>
      <c r="Y5038" s="3"/>
      <c r="Z5038" s="3"/>
      <c r="AA5038" s="4"/>
      <c r="AB5038" s="4"/>
      <c r="AC5038" s="4"/>
      <c r="AD5038" s="4"/>
      <c r="AE5038" s="4"/>
      <c r="BA5038" s="13"/>
      <c r="BC5038" s="2"/>
      <c r="BD5038" s="2"/>
      <c r="BU5038" s="15"/>
      <c r="BV5038" s="6"/>
      <c r="BW5038" s="6"/>
      <c r="BX5038" s="16"/>
      <c r="BY5038" s="16"/>
      <c r="BZ5038" s="16"/>
      <c r="CA5038" s="16"/>
      <c r="CB5038" s="14"/>
    </row>
    <row r="5039" spans="1:80" s="9" customFormat="1" x14ac:dyDescent="0.2">
      <c r="A5039" s="16"/>
      <c r="B5039" s="16"/>
      <c r="C5039" s="16"/>
      <c r="D5039" s="16"/>
      <c r="E5039" s="16"/>
      <c r="F5039" s="3"/>
      <c r="G5039" s="3"/>
      <c r="H5039" s="3"/>
      <c r="I5039" s="3"/>
      <c r="J5039" s="2"/>
      <c r="M5039" s="10"/>
      <c r="N5039" s="2"/>
      <c r="O5039" s="3"/>
      <c r="P5039" s="11"/>
      <c r="Q5039" s="16"/>
      <c r="R5039" s="4"/>
      <c r="S5039" s="12"/>
      <c r="T5039" s="16"/>
      <c r="U5039" s="4"/>
      <c r="V5039" s="3"/>
      <c r="W5039" s="3"/>
      <c r="X5039" s="3"/>
      <c r="Y5039" s="3"/>
      <c r="Z5039" s="3"/>
      <c r="AA5039" s="4"/>
      <c r="AB5039" s="4"/>
      <c r="AC5039" s="4"/>
      <c r="AD5039" s="4"/>
      <c r="AE5039" s="4"/>
      <c r="BA5039" s="13"/>
      <c r="BC5039" s="2"/>
      <c r="BD5039" s="2"/>
      <c r="BU5039" s="15"/>
      <c r="BV5039" s="6"/>
      <c r="BW5039" s="6"/>
      <c r="BX5039" s="16"/>
      <c r="BY5039" s="16"/>
      <c r="BZ5039" s="16"/>
      <c r="CA5039" s="16"/>
      <c r="CB5039" s="14"/>
    </row>
    <row r="5040" spans="1:80" s="9" customFormat="1" x14ac:dyDescent="0.2">
      <c r="A5040" s="16"/>
      <c r="B5040" s="16"/>
      <c r="C5040" s="16"/>
      <c r="D5040" s="16"/>
      <c r="E5040" s="16"/>
      <c r="F5040" s="3"/>
      <c r="G5040" s="3"/>
      <c r="H5040" s="3"/>
      <c r="I5040" s="3"/>
      <c r="J5040" s="2"/>
      <c r="M5040" s="10"/>
      <c r="N5040" s="2"/>
      <c r="O5040" s="3"/>
      <c r="P5040" s="11"/>
      <c r="Q5040" s="16"/>
      <c r="R5040" s="4"/>
      <c r="S5040" s="12"/>
      <c r="T5040" s="16"/>
      <c r="U5040" s="4"/>
      <c r="V5040" s="3"/>
      <c r="W5040" s="3"/>
      <c r="X5040" s="3"/>
      <c r="Y5040" s="3"/>
      <c r="Z5040" s="3"/>
      <c r="AA5040" s="4"/>
      <c r="AB5040" s="4"/>
      <c r="AC5040" s="4"/>
      <c r="AD5040" s="4"/>
      <c r="AE5040" s="4"/>
      <c r="BA5040" s="13"/>
      <c r="BC5040" s="2"/>
      <c r="BD5040" s="2"/>
      <c r="BU5040" s="15"/>
      <c r="BV5040" s="6"/>
      <c r="BW5040" s="6"/>
      <c r="BX5040" s="16"/>
      <c r="BY5040" s="16"/>
      <c r="BZ5040" s="16"/>
      <c r="CA5040" s="16"/>
      <c r="CB5040" s="14"/>
    </row>
    <row r="5041" spans="1:80" s="9" customFormat="1" x14ac:dyDescent="0.2">
      <c r="A5041" s="16"/>
      <c r="B5041" s="16"/>
      <c r="C5041" s="16"/>
      <c r="D5041" s="16"/>
      <c r="E5041" s="16"/>
      <c r="F5041" s="3"/>
      <c r="G5041" s="3"/>
      <c r="H5041" s="3"/>
      <c r="I5041" s="3"/>
      <c r="J5041" s="2"/>
      <c r="M5041" s="10"/>
      <c r="N5041" s="2"/>
      <c r="O5041" s="3"/>
      <c r="P5041" s="11"/>
      <c r="Q5041" s="16"/>
      <c r="R5041" s="4"/>
      <c r="S5041" s="12"/>
      <c r="T5041" s="16"/>
      <c r="U5041" s="4"/>
      <c r="V5041" s="3"/>
      <c r="W5041" s="3"/>
      <c r="X5041" s="3"/>
      <c r="Y5041" s="3"/>
      <c r="Z5041" s="3"/>
      <c r="AA5041" s="4"/>
      <c r="AB5041" s="4"/>
      <c r="AC5041" s="4"/>
      <c r="AD5041" s="4"/>
      <c r="AE5041" s="4"/>
      <c r="BA5041" s="13"/>
      <c r="BC5041" s="2"/>
      <c r="BD5041" s="2"/>
      <c r="BU5041" s="15"/>
      <c r="BV5041" s="6"/>
      <c r="BW5041" s="6"/>
      <c r="BX5041" s="16"/>
      <c r="BY5041" s="16"/>
      <c r="BZ5041" s="16"/>
      <c r="CA5041" s="16"/>
      <c r="CB5041" s="14"/>
    </row>
    <row r="5042" spans="1:80" s="9" customFormat="1" x14ac:dyDescent="0.2">
      <c r="A5042" s="16"/>
      <c r="B5042" s="16"/>
      <c r="C5042" s="16"/>
      <c r="D5042" s="16"/>
      <c r="E5042" s="16"/>
      <c r="F5042" s="3"/>
      <c r="G5042" s="3"/>
      <c r="H5042" s="3"/>
      <c r="I5042" s="3"/>
      <c r="J5042" s="2"/>
      <c r="M5042" s="10"/>
      <c r="N5042" s="2"/>
      <c r="O5042" s="3"/>
      <c r="P5042" s="11"/>
      <c r="Q5042" s="16"/>
      <c r="R5042" s="4"/>
      <c r="S5042" s="12"/>
      <c r="T5042" s="16"/>
      <c r="U5042" s="4"/>
      <c r="V5042" s="3"/>
      <c r="W5042" s="3"/>
      <c r="X5042" s="3"/>
      <c r="Y5042" s="3"/>
      <c r="Z5042" s="3"/>
      <c r="AA5042" s="4"/>
      <c r="AB5042" s="4"/>
      <c r="AC5042" s="4"/>
      <c r="AD5042" s="4"/>
      <c r="AE5042" s="4"/>
      <c r="BA5042" s="13"/>
      <c r="BC5042" s="2"/>
      <c r="BD5042" s="2"/>
      <c r="BU5042" s="15"/>
      <c r="BV5042" s="6"/>
      <c r="BW5042" s="6"/>
      <c r="BX5042" s="16"/>
      <c r="BY5042" s="16"/>
      <c r="BZ5042" s="16"/>
      <c r="CA5042" s="16"/>
      <c r="CB5042" s="14"/>
    </row>
    <row r="5043" spans="1:80" s="9" customFormat="1" x14ac:dyDescent="0.2">
      <c r="A5043" s="16"/>
      <c r="B5043" s="16"/>
      <c r="C5043" s="16"/>
      <c r="D5043" s="16"/>
      <c r="E5043" s="16"/>
      <c r="F5043" s="3"/>
      <c r="G5043" s="3"/>
      <c r="H5043" s="3"/>
      <c r="I5043" s="3"/>
      <c r="J5043" s="2"/>
      <c r="M5043" s="10"/>
      <c r="N5043" s="2"/>
      <c r="O5043" s="3"/>
      <c r="P5043" s="11"/>
      <c r="Q5043" s="16"/>
      <c r="R5043" s="4"/>
      <c r="S5043" s="12"/>
      <c r="T5043" s="16"/>
      <c r="U5043" s="4"/>
      <c r="V5043" s="3"/>
      <c r="W5043" s="3"/>
      <c r="X5043" s="3"/>
      <c r="Y5043" s="3"/>
      <c r="Z5043" s="3"/>
      <c r="AA5043" s="4"/>
      <c r="AB5043" s="4"/>
      <c r="AC5043" s="4"/>
      <c r="AD5043" s="4"/>
      <c r="AE5043" s="4"/>
      <c r="BA5043" s="13"/>
      <c r="BC5043" s="2"/>
      <c r="BD5043" s="2"/>
      <c r="BU5043" s="15"/>
      <c r="BV5043" s="6"/>
      <c r="BW5043" s="6"/>
      <c r="BX5043" s="16"/>
      <c r="BY5043" s="16"/>
      <c r="BZ5043" s="16"/>
      <c r="CA5043" s="16"/>
      <c r="CB5043" s="14"/>
    </row>
    <row r="5044" spans="1:80" s="9" customFormat="1" x14ac:dyDescent="0.2">
      <c r="A5044" s="16"/>
      <c r="B5044" s="16"/>
      <c r="C5044" s="16"/>
      <c r="D5044" s="16"/>
      <c r="E5044" s="16"/>
      <c r="F5044" s="3"/>
      <c r="G5044" s="3"/>
      <c r="H5044" s="3"/>
      <c r="I5044" s="3"/>
      <c r="J5044" s="2"/>
      <c r="M5044" s="10"/>
      <c r="N5044" s="2"/>
      <c r="O5044" s="3"/>
      <c r="P5044" s="11"/>
      <c r="Q5044" s="16"/>
      <c r="R5044" s="4"/>
      <c r="S5044" s="12"/>
      <c r="T5044" s="16"/>
      <c r="U5044" s="4"/>
      <c r="V5044" s="3"/>
      <c r="W5044" s="3"/>
      <c r="X5044" s="3"/>
      <c r="Y5044" s="3"/>
      <c r="Z5044" s="3"/>
      <c r="AA5044" s="4"/>
      <c r="AB5044" s="4"/>
      <c r="AC5044" s="4"/>
      <c r="AD5044" s="4"/>
      <c r="AE5044" s="4"/>
      <c r="BA5044" s="13"/>
      <c r="BC5044" s="2"/>
      <c r="BD5044" s="2"/>
      <c r="BU5044" s="15"/>
      <c r="BV5044" s="6"/>
      <c r="BW5044" s="6"/>
      <c r="BX5044" s="16"/>
      <c r="BY5044" s="16"/>
      <c r="BZ5044" s="16"/>
      <c r="CA5044" s="16"/>
      <c r="CB5044" s="14"/>
    </row>
    <row r="5045" spans="1:80" s="9" customFormat="1" x14ac:dyDescent="0.2">
      <c r="A5045" s="16"/>
      <c r="B5045" s="16"/>
      <c r="C5045" s="16"/>
      <c r="D5045" s="16"/>
      <c r="E5045" s="16"/>
      <c r="F5045" s="3"/>
      <c r="G5045" s="3"/>
      <c r="H5045" s="3"/>
      <c r="I5045" s="3"/>
      <c r="J5045" s="2"/>
      <c r="M5045" s="10"/>
      <c r="N5045" s="2"/>
      <c r="O5045" s="3"/>
      <c r="P5045" s="11"/>
      <c r="Q5045" s="16"/>
      <c r="R5045" s="4"/>
      <c r="S5045" s="12"/>
      <c r="T5045" s="16"/>
      <c r="U5045" s="4"/>
      <c r="V5045" s="3"/>
      <c r="W5045" s="3"/>
      <c r="X5045" s="3"/>
      <c r="Y5045" s="3"/>
      <c r="Z5045" s="3"/>
      <c r="AA5045" s="4"/>
      <c r="AB5045" s="4"/>
      <c r="AC5045" s="4"/>
      <c r="AD5045" s="4"/>
      <c r="AE5045" s="4"/>
      <c r="BA5045" s="13"/>
      <c r="BC5045" s="2"/>
      <c r="BD5045" s="2"/>
      <c r="BU5045" s="15"/>
      <c r="BV5045" s="6"/>
      <c r="BW5045" s="6"/>
      <c r="BX5045" s="16"/>
      <c r="BY5045" s="16"/>
      <c r="BZ5045" s="16"/>
      <c r="CA5045" s="16"/>
      <c r="CB5045" s="14"/>
    </row>
    <row r="5046" spans="1:80" s="9" customFormat="1" x14ac:dyDescent="0.2">
      <c r="A5046" s="16"/>
      <c r="B5046" s="16"/>
      <c r="C5046" s="16"/>
      <c r="D5046" s="16"/>
      <c r="E5046" s="16"/>
      <c r="F5046" s="3"/>
      <c r="G5046" s="3"/>
      <c r="H5046" s="3"/>
      <c r="I5046" s="3"/>
      <c r="J5046" s="2"/>
      <c r="M5046" s="10"/>
      <c r="N5046" s="2"/>
      <c r="O5046" s="3"/>
      <c r="P5046" s="11"/>
      <c r="Q5046" s="16"/>
      <c r="R5046" s="4"/>
      <c r="S5046" s="12"/>
      <c r="T5046" s="16"/>
      <c r="U5046" s="4"/>
      <c r="V5046" s="3"/>
      <c r="W5046" s="3"/>
      <c r="X5046" s="3"/>
      <c r="Y5046" s="3"/>
      <c r="Z5046" s="3"/>
      <c r="AA5046" s="4"/>
      <c r="AB5046" s="4"/>
      <c r="AC5046" s="4"/>
      <c r="AD5046" s="4"/>
      <c r="AE5046" s="4"/>
      <c r="BA5046" s="13"/>
      <c r="BC5046" s="2"/>
      <c r="BD5046" s="2"/>
      <c r="BU5046" s="15"/>
      <c r="BV5046" s="6"/>
      <c r="BW5046" s="6"/>
      <c r="BX5046" s="16"/>
      <c r="BY5046" s="16"/>
      <c r="BZ5046" s="16"/>
      <c r="CA5046" s="16"/>
      <c r="CB5046" s="14"/>
    </row>
    <row r="5047" spans="1:80" s="9" customFormat="1" x14ac:dyDescent="0.2">
      <c r="A5047" s="16"/>
      <c r="B5047" s="16"/>
      <c r="C5047" s="16"/>
      <c r="D5047" s="16"/>
      <c r="E5047" s="16"/>
      <c r="F5047" s="3"/>
      <c r="G5047" s="3"/>
      <c r="H5047" s="3"/>
      <c r="I5047" s="3"/>
      <c r="J5047" s="2"/>
      <c r="M5047" s="10"/>
      <c r="N5047" s="2"/>
      <c r="O5047" s="3"/>
      <c r="P5047" s="11"/>
      <c r="Q5047" s="16"/>
      <c r="R5047" s="4"/>
      <c r="S5047" s="12"/>
      <c r="T5047" s="16"/>
      <c r="U5047" s="4"/>
      <c r="V5047" s="3"/>
      <c r="W5047" s="3"/>
      <c r="X5047" s="3"/>
      <c r="Y5047" s="3"/>
      <c r="Z5047" s="3"/>
      <c r="AA5047" s="4"/>
      <c r="AB5047" s="4"/>
      <c r="AC5047" s="4"/>
      <c r="AD5047" s="4"/>
      <c r="AE5047" s="4"/>
      <c r="BA5047" s="13"/>
      <c r="BC5047" s="2"/>
      <c r="BD5047" s="2"/>
      <c r="BU5047" s="15"/>
      <c r="BV5047" s="6"/>
      <c r="BW5047" s="6"/>
      <c r="BX5047" s="16"/>
      <c r="BY5047" s="16"/>
      <c r="BZ5047" s="16"/>
      <c r="CA5047" s="16"/>
      <c r="CB5047" s="14"/>
    </row>
    <row r="5048" spans="1:80" s="9" customFormat="1" x14ac:dyDescent="0.2">
      <c r="A5048" s="16"/>
      <c r="B5048" s="16"/>
      <c r="C5048" s="16"/>
      <c r="D5048" s="16"/>
      <c r="E5048" s="16"/>
      <c r="F5048" s="3"/>
      <c r="G5048" s="3"/>
      <c r="H5048" s="3"/>
      <c r="I5048" s="3"/>
      <c r="J5048" s="2"/>
      <c r="M5048" s="10"/>
      <c r="N5048" s="2"/>
      <c r="O5048" s="3"/>
      <c r="P5048" s="11"/>
      <c r="Q5048" s="16"/>
      <c r="R5048" s="4"/>
      <c r="S5048" s="12"/>
      <c r="T5048" s="16"/>
      <c r="U5048" s="4"/>
      <c r="V5048" s="3"/>
      <c r="W5048" s="3"/>
      <c r="X5048" s="3"/>
      <c r="Y5048" s="3"/>
      <c r="Z5048" s="3"/>
      <c r="AA5048" s="4"/>
      <c r="AB5048" s="4"/>
      <c r="AC5048" s="4"/>
      <c r="AD5048" s="4"/>
      <c r="AE5048" s="4"/>
      <c r="BA5048" s="13"/>
      <c r="BC5048" s="2"/>
      <c r="BD5048" s="2"/>
      <c r="BU5048" s="15"/>
      <c r="BV5048" s="6"/>
      <c r="BW5048" s="6"/>
      <c r="BX5048" s="16"/>
      <c r="BY5048" s="16"/>
      <c r="BZ5048" s="16"/>
      <c r="CA5048" s="16"/>
      <c r="CB5048" s="14"/>
    </row>
    <row r="5049" spans="1:80" s="9" customFormat="1" x14ac:dyDescent="0.2">
      <c r="A5049" s="16"/>
      <c r="B5049" s="16"/>
      <c r="C5049" s="16"/>
      <c r="D5049" s="16"/>
      <c r="E5049" s="16"/>
      <c r="F5049" s="3"/>
      <c r="G5049" s="3"/>
      <c r="H5049" s="3"/>
      <c r="I5049" s="3"/>
      <c r="J5049" s="2"/>
      <c r="M5049" s="10"/>
      <c r="N5049" s="2"/>
      <c r="O5049" s="3"/>
      <c r="P5049" s="11"/>
      <c r="Q5049" s="16"/>
      <c r="R5049" s="4"/>
      <c r="S5049" s="12"/>
      <c r="T5049" s="16"/>
      <c r="U5049" s="4"/>
      <c r="V5049" s="3"/>
      <c r="W5049" s="3"/>
      <c r="X5049" s="3"/>
      <c r="Y5049" s="3"/>
      <c r="Z5049" s="3"/>
      <c r="AA5049" s="4"/>
      <c r="AB5049" s="4"/>
      <c r="AC5049" s="4"/>
      <c r="AD5049" s="4"/>
      <c r="AE5049" s="4"/>
      <c r="BA5049" s="13"/>
      <c r="BC5049" s="2"/>
      <c r="BD5049" s="2"/>
      <c r="BU5049" s="15"/>
      <c r="BV5049" s="6"/>
      <c r="BW5049" s="6"/>
      <c r="BX5049" s="16"/>
      <c r="BY5049" s="16"/>
      <c r="BZ5049" s="16"/>
      <c r="CA5049" s="16"/>
      <c r="CB5049" s="14"/>
    </row>
    <row r="5050" spans="1:80" s="9" customFormat="1" x14ac:dyDescent="0.2">
      <c r="A5050" s="16"/>
      <c r="B5050" s="16"/>
      <c r="C5050" s="16"/>
      <c r="D5050" s="16"/>
      <c r="E5050" s="16"/>
      <c r="F5050" s="3"/>
      <c r="G5050" s="3"/>
      <c r="H5050" s="3"/>
      <c r="I5050" s="3"/>
      <c r="J5050" s="2"/>
      <c r="M5050" s="10"/>
      <c r="N5050" s="2"/>
      <c r="O5050" s="3"/>
      <c r="P5050" s="11"/>
      <c r="Q5050" s="16"/>
      <c r="R5050" s="4"/>
      <c r="S5050" s="12"/>
      <c r="T5050" s="16"/>
      <c r="U5050" s="4"/>
      <c r="V5050" s="3"/>
      <c r="W5050" s="3"/>
      <c r="X5050" s="3"/>
      <c r="Y5050" s="3"/>
      <c r="Z5050" s="3"/>
      <c r="AA5050" s="4"/>
      <c r="AB5050" s="4"/>
      <c r="AC5050" s="4"/>
      <c r="AD5050" s="4"/>
      <c r="AE5050" s="4"/>
      <c r="BA5050" s="13"/>
      <c r="BC5050" s="2"/>
      <c r="BD5050" s="2"/>
      <c r="BU5050" s="15"/>
      <c r="BV5050" s="6"/>
      <c r="BW5050" s="6"/>
      <c r="BX5050" s="16"/>
      <c r="BY5050" s="16"/>
      <c r="BZ5050" s="16"/>
      <c r="CA5050" s="16"/>
      <c r="CB5050" s="14"/>
    </row>
    <row r="5051" spans="1:80" s="9" customFormat="1" x14ac:dyDescent="0.2">
      <c r="A5051" s="16"/>
      <c r="B5051" s="16"/>
      <c r="C5051" s="16"/>
      <c r="D5051" s="16"/>
      <c r="E5051" s="16"/>
      <c r="F5051" s="3"/>
      <c r="G5051" s="3"/>
      <c r="H5051" s="3"/>
      <c r="I5051" s="3"/>
      <c r="J5051" s="2"/>
      <c r="M5051" s="10"/>
      <c r="N5051" s="2"/>
      <c r="O5051" s="3"/>
      <c r="P5051" s="11"/>
      <c r="Q5051" s="16"/>
      <c r="R5051" s="4"/>
      <c r="S5051" s="12"/>
      <c r="T5051" s="16"/>
      <c r="U5051" s="4"/>
      <c r="V5051" s="3"/>
      <c r="W5051" s="3"/>
      <c r="X5051" s="3"/>
      <c r="Y5051" s="3"/>
      <c r="Z5051" s="3"/>
      <c r="AA5051" s="4"/>
      <c r="AB5051" s="4"/>
      <c r="AC5051" s="4"/>
      <c r="AD5051" s="4"/>
      <c r="AE5051" s="4"/>
      <c r="BA5051" s="13"/>
      <c r="BC5051" s="2"/>
      <c r="BD5051" s="2"/>
      <c r="BU5051" s="15"/>
      <c r="BV5051" s="6"/>
      <c r="BW5051" s="6"/>
      <c r="BX5051" s="16"/>
      <c r="BY5051" s="16"/>
      <c r="BZ5051" s="16"/>
      <c r="CA5051" s="16"/>
      <c r="CB5051" s="14"/>
    </row>
    <row r="5052" spans="1:80" s="9" customFormat="1" x14ac:dyDescent="0.2">
      <c r="A5052" s="16"/>
      <c r="B5052" s="16"/>
      <c r="C5052" s="16"/>
      <c r="D5052" s="16"/>
      <c r="E5052" s="16"/>
      <c r="F5052" s="3"/>
      <c r="G5052" s="3"/>
      <c r="H5052" s="3"/>
      <c r="I5052" s="3"/>
      <c r="J5052" s="2"/>
      <c r="M5052" s="10"/>
      <c r="N5052" s="2"/>
      <c r="O5052" s="3"/>
      <c r="P5052" s="11"/>
      <c r="Q5052" s="16"/>
      <c r="R5052" s="4"/>
      <c r="S5052" s="12"/>
      <c r="T5052" s="16"/>
      <c r="U5052" s="4"/>
      <c r="V5052" s="3"/>
      <c r="W5052" s="3"/>
      <c r="X5052" s="3"/>
      <c r="Y5052" s="3"/>
      <c r="Z5052" s="3"/>
      <c r="AA5052" s="4"/>
      <c r="AB5052" s="4"/>
      <c r="AC5052" s="4"/>
      <c r="AD5052" s="4"/>
      <c r="AE5052" s="4"/>
      <c r="BA5052" s="13"/>
      <c r="BC5052" s="2"/>
      <c r="BD5052" s="2"/>
      <c r="BU5052" s="15"/>
      <c r="BV5052" s="6"/>
      <c r="BW5052" s="6"/>
      <c r="BX5052" s="16"/>
      <c r="BY5052" s="16"/>
      <c r="BZ5052" s="16"/>
      <c r="CA5052" s="16"/>
      <c r="CB5052" s="14"/>
    </row>
    <row r="5053" spans="1:80" s="9" customFormat="1" x14ac:dyDescent="0.2">
      <c r="A5053" s="16"/>
      <c r="B5053" s="16"/>
      <c r="C5053" s="16"/>
      <c r="D5053" s="16"/>
      <c r="E5053" s="16"/>
      <c r="F5053" s="3"/>
      <c r="G5053" s="3"/>
      <c r="H5053" s="3"/>
      <c r="I5053" s="3"/>
      <c r="J5053" s="2"/>
      <c r="M5053" s="10"/>
      <c r="N5053" s="2"/>
      <c r="O5053" s="3"/>
      <c r="P5053" s="11"/>
      <c r="Q5053" s="16"/>
      <c r="R5053" s="4"/>
      <c r="S5053" s="12"/>
      <c r="T5053" s="16"/>
      <c r="U5053" s="4"/>
      <c r="V5053" s="3"/>
      <c r="W5053" s="3"/>
      <c r="X5053" s="3"/>
      <c r="Y5053" s="3"/>
      <c r="Z5053" s="3"/>
      <c r="AA5053" s="4"/>
      <c r="AB5053" s="4"/>
      <c r="AC5053" s="4"/>
      <c r="AD5053" s="4"/>
      <c r="AE5053" s="4"/>
      <c r="BA5053" s="13"/>
      <c r="BC5053" s="2"/>
      <c r="BD5053" s="2"/>
      <c r="BU5053" s="15"/>
      <c r="BV5053" s="6"/>
      <c r="BW5053" s="6"/>
      <c r="BX5053" s="16"/>
      <c r="BY5053" s="16"/>
      <c r="BZ5053" s="16"/>
      <c r="CA5053" s="16"/>
      <c r="CB5053" s="14"/>
    </row>
    <row r="5054" spans="1:80" s="9" customFormat="1" x14ac:dyDescent="0.2">
      <c r="A5054" s="16"/>
      <c r="B5054" s="16"/>
      <c r="C5054" s="16"/>
      <c r="D5054" s="16"/>
      <c r="E5054" s="16"/>
      <c r="F5054" s="3"/>
      <c r="G5054" s="3"/>
      <c r="H5054" s="3"/>
      <c r="I5054" s="3"/>
      <c r="J5054" s="2"/>
      <c r="M5054" s="10"/>
      <c r="N5054" s="2"/>
      <c r="O5054" s="3"/>
      <c r="P5054" s="11"/>
      <c r="Q5054" s="16"/>
      <c r="R5054" s="4"/>
      <c r="S5054" s="12"/>
      <c r="T5054" s="16"/>
      <c r="U5054" s="4"/>
      <c r="V5054" s="3"/>
      <c r="W5054" s="3"/>
      <c r="X5054" s="3"/>
      <c r="Y5054" s="3"/>
      <c r="Z5054" s="3"/>
      <c r="AA5054" s="4"/>
      <c r="AB5054" s="4"/>
      <c r="AC5054" s="4"/>
      <c r="AD5054" s="4"/>
      <c r="AE5054" s="4"/>
      <c r="BA5054" s="13"/>
      <c r="BC5054" s="2"/>
      <c r="BD5054" s="2"/>
      <c r="BU5054" s="15"/>
      <c r="BV5054" s="6"/>
      <c r="BW5054" s="6"/>
      <c r="BX5054" s="16"/>
      <c r="BY5054" s="16"/>
      <c r="BZ5054" s="16"/>
      <c r="CA5054" s="16"/>
      <c r="CB5054" s="14"/>
    </row>
    <row r="5055" spans="1:80" s="9" customFormat="1" x14ac:dyDescent="0.2">
      <c r="A5055" s="16"/>
      <c r="B5055" s="16"/>
      <c r="C5055" s="16"/>
      <c r="D5055" s="16"/>
      <c r="E5055" s="16"/>
      <c r="F5055" s="3"/>
      <c r="G5055" s="3"/>
      <c r="H5055" s="3"/>
      <c r="I5055" s="3"/>
      <c r="J5055" s="2"/>
      <c r="M5055" s="10"/>
      <c r="N5055" s="2"/>
      <c r="O5055" s="3"/>
      <c r="P5055" s="11"/>
      <c r="Q5055" s="16"/>
      <c r="R5055" s="4"/>
      <c r="S5055" s="12"/>
      <c r="T5055" s="16"/>
      <c r="U5055" s="4"/>
      <c r="V5055" s="3"/>
      <c r="W5055" s="3"/>
      <c r="X5055" s="3"/>
      <c r="Y5055" s="3"/>
      <c r="Z5055" s="3"/>
      <c r="AA5055" s="4"/>
      <c r="AB5055" s="4"/>
      <c r="AC5055" s="4"/>
      <c r="AD5055" s="4"/>
      <c r="AE5055" s="4"/>
      <c r="BA5055" s="13"/>
      <c r="BC5055" s="2"/>
      <c r="BD5055" s="2"/>
      <c r="BU5055" s="15"/>
      <c r="BV5055" s="6"/>
      <c r="BW5055" s="6"/>
      <c r="BX5055" s="16"/>
      <c r="BY5055" s="16"/>
      <c r="BZ5055" s="16"/>
      <c r="CA5055" s="16"/>
      <c r="CB5055" s="14"/>
    </row>
    <row r="5056" spans="1:80" s="9" customFormat="1" x14ac:dyDescent="0.2">
      <c r="A5056" s="16"/>
      <c r="B5056" s="16"/>
      <c r="C5056" s="16"/>
      <c r="D5056" s="16"/>
      <c r="E5056" s="16"/>
      <c r="F5056" s="3"/>
      <c r="G5056" s="3"/>
      <c r="H5056" s="3"/>
      <c r="I5056" s="3"/>
      <c r="J5056" s="2"/>
      <c r="M5056" s="10"/>
      <c r="N5056" s="2"/>
      <c r="O5056" s="3"/>
      <c r="P5056" s="11"/>
      <c r="Q5056" s="16"/>
      <c r="R5056" s="4"/>
      <c r="S5056" s="12"/>
      <c r="T5056" s="16"/>
      <c r="U5056" s="4"/>
      <c r="V5056" s="3"/>
      <c r="W5056" s="3"/>
      <c r="X5056" s="3"/>
      <c r="Y5056" s="3"/>
      <c r="Z5056" s="3"/>
      <c r="AA5056" s="4"/>
      <c r="AB5056" s="4"/>
      <c r="AC5056" s="4"/>
      <c r="AD5056" s="4"/>
      <c r="AE5056" s="4"/>
      <c r="BA5056" s="13"/>
      <c r="BC5056" s="2"/>
      <c r="BD5056" s="2"/>
      <c r="BU5056" s="15"/>
      <c r="BV5056" s="6"/>
      <c r="BW5056" s="6"/>
      <c r="BX5056" s="16"/>
      <c r="BY5056" s="16"/>
      <c r="BZ5056" s="16"/>
      <c r="CA5056" s="16"/>
      <c r="CB5056" s="14"/>
    </row>
    <row r="5057" spans="1:80" s="9" customFormat="1" x14ac:dyDescent="0.2">
      <c r="A5057" s="16"/>
      <c r="B5057" s="16"/>
      <c r="C5057" s="16"/>
      <c r="D5057" s="16"/>
      <c r="E5057" s="16"/>
      <c r="F5057" s="3"/>
      <c r="G5057" s="3"/>
      <c r="H5057" s="3"/>
      <c r="I5057" s="3"/>
      <c r="J5057" s="2"/>
      <c r="M5057" s="10"/>
      <c r="N5057" s="2"/>
      <c r="O5057" s="3"/>
      <c r="P5057" s="11"/>
      <c r="Q5057" s="16"/>
      <c r="R5057" s="4"/>
      <c r="S5057" s="12"/>
      <c r="T5057" s="16"/>
      <c r="U5057" s="4"/>
      <c r="V5057" s="3"/>
      <c r="W5057" s="3"/>
      <c r="X5057" s="3"/>
      <c r="Y5057" s="3"/>
      <c r="Z5057" s="3"/>
      <c r="AA5057" s="4"/>
      <c r="AB5057" s="4"/>
      <c r="AC5057" s="4"/>
      <c r="AD5057" s="4"/>
      <c r="AE5057" s="4"/>
      <c r="BA5057" s="13"/>
      <c r="BC5057" s="2"/>
      <c r="BD5057" s="2"/>
      <c r="BU5057" s="15"/>
      <c r="BV5057" s="6"/>
      <c r="BW5057" s="6"/>
      <c r="BX5057" s="16"/>
      <c r="BY5057" s="16"/>
      <c r="BZ5057" s="16"/>
      <c r="CA5057" s="16"/>
      <c r="CB5057" s="14"/>
    </row>
    <row r="5058" spans="1:80" s="9" customFormat="1" x14ac:dyDescent="0.2">
      <c r="A5058" s="16"/>
      <c r="B5058" s="16"/>
      <c r="C5058" s="16"/>
      <c r="D5058" s="16"/>
      <c r="E5058" s="16"/>
      <c r="F5058" s="3"/>
      <c r="G5058" s="3"/>
      <c r="H5058" s="3"/>
      <c r="I5058" s="3"/>
      <c r="J5058" s="2"/>
      <c r="M5058" s="10"/>
      <c r="N5058" s="2"/>
      <c r="O5058" s="3"/>
      <c r="P5058" s="11"/>
      <c r="Q5058" s="16"/>
      <c r="R5058" s="4"/>
      <c r="S5058" s="12"/>
      <c r="T5058" s="16"/>
      <c r="U5058" s="4"/>
      <c r="V5058" s="3"/>
      <c r="W5058" s="3"/>
      <c r="X5058" s="3"/>
      <c r="Y5058" s="3"/>
      <c r="Z5058" s="3"/>
      <c r="AA5058" s="4"/>
      <c r="AB5058" s="4"/>
      <c r="AC5058" s="4"/>
      <c r="AD5058" s="4"/>
      <c r="AE5058" s="4"/>
      <c r="BA5058" s="13"/>
      <c r="BC5058" s="2"/>
      <c r="BD5058" s="2"/>
      <c r="BU5058" s="15"/>
      <c r="BV5058" s="6"/>
      <c r="BW5058" s="6"/>
      <c r="BX5058" s="16"/>
      <c r="BY5058" s="16"/>
      <c r="BZ5058" s="16"/>
      <c r="CA5058" s="16"/>
      <c r="CB5058" s="14"/>
    </row>
    <row r="5059" spans="1:80" s="9" customFormat="1" x14ac:dyDescent="0.2">
      <c r="A5059" s="16"/>
      <c r="B5059" s="16"/>
      <c r="C5059" s="16"/>
      <c r="D5059" s="16"/>
      <c r="E5059" s="16"/>
      <c r="F5059" s="3"/>
      <c r="G5059" s="3"/>
      <c r="H5059" s="3"/>
      <c r="I5059" s="3"/>
      <c r="J5059" s="2"/>
      <c r="M5059" s="10"/>
      <c r="N5059" s="2"/>
      <c r="O5059" s="3"/>
      <c r="P5059" s="11"/>
      <c r="Q5059" s="16"/>
      <c r="R5059" s="4"/>
      <c r="S5059" s="12"/>
      <c r="T5059" s="16"/>
      <c r="U5059" s="4"/>
      <c r="V5059" s="3"/>
      <c r="W5059" s="3"/>
      <c r="X5059" s="3"/>
      <c r="Y5059" s="3"/>
      <c r="Z5059" s="3"/>
      <c r="AA5059" s="4"/>
      <c r="AB5059" s="4"/>
      <c r="AC5059" s="4"/>
      <c r="AD5059" s="4"/>
      <c r="AE5059" s="4"/>
      <c r="BA5059" s="13"/>
      <c r="BC5059" s="2"/>
      <c r="BD5059" s="2"/>
      <c r="BU5059" s="15"/>
      <c r="BV5059" s="6"/>
      <c r="BW5059" s="6"/>
      <c r="BX5059" s="16"/>
      <c r="BY5059" s="16"/>
      <c r="BZ5059" s="16"/>
      <c r="CA5059" s="16"/>
      <c r="CB5059" s="14"/>
    </row>
    <row r="5060" spans="1:80" s="9" customFormat="1" x14ac:dyDescent="0.2">
      <c r="A5060" s="16"/>
      <c r="B5060" s="16"/>
      <c r="C5060" s="16"/>
      <c r="D5060" s="16"/>
      <c r="E5060" s="16"/>
      <c r="F5060" s="3"/>
      <c r="G5060" s="3"/>
      <c r="H5060" s="3"/>
      <c r="I5060" s="3"/>
      <c r="J5060" s="2"/>
      <c r="M5060" s="10"/>
      <c r="N5060" s="2"/>
      <c r="O5060" s="3"/>
      <c r="P5060" s="11"/>
      <c r="Q5060" s="16"/>
      <c r="R5060" s="4"/>
      <c r="S5060" s="12"/>
      <c r="T5060" s="16"/>
      <c r="U5060" s="4"/>
      <c r="V5060" s="3"/>
      <c r="W5060" s="3"/>
      <c r="X5060" s="3"/>
      <c r="Y5060" s="3"/>
      <c r="Z5060" s="3"/>
      <c r="AA5060" s="4"/>
      <c r="AB5060" s="4"/>
      <c r="AC5060" s="4"/>
      <c r="AD5060" s="4"/>
      <c r="AE5060" s="4"/>
      <c r="BA5060" s="13"/>
      <c r="BC5060" s="2"/>
      <c r="BD5060" s="2"/>
      <c r="BU5060" s="15"/>
      <c r="BV5060" s="6"/>
      <c r="BW5060" s="6"/>
      <c r="BX5060" s="16"/>
      <c r="BY5060" s="16"/>
      <c r="BZ5060" s="16"/>
      <c r="CA5060" s="16"/>
      <c r="CB5060" s="14"/>
    </row>
    <row r="5061" spans="1:80" s="9" customFormat="1" x14ac:dyDescent="0.2">
      <c r="A5061" s="16"/>
      <c r="B5061" s="16"/>
      <c r="C5061" s="16"/>
      <c r="D5061" s="16"/>
      <c r="E5061" s="16"/>
      <c r="F5061" s="3"/>
      <c r="G5061" s="3"/>
      <c r="H5061" s="3"/>
      <c r="I5061" s="3"/>
      <c r="J5061" s="2"/>
      <c r="M5061" s="10"/>
      <c r="N5061" s="2"/>
      <c r="O5061" s="3"/>
      <c r="P5061" s="11"/>
      <c r="Q5061" s="16"/>
      <c r="R5061" s="4"/>
      <c r="S5061" s="12"/>
      <c r="T5061" s="16"/>
      <c r="U5061" s="4"/>
      <c r="V5061" s="3"/>
      <c r="W5061" s="3"/>
      <c r="X5061" s="3"/>
      <c r="Y5061" s="3"/>
      <c r="Z5061" s="3"/>
      <c r="AA5061" s="4"/>
      <c r="AB5061" s="4"/>
      <c r="AC5061" s="4"/>
      <c r="AD5061" s="4"/>
      <c r="AE5061" s="4"/>
      <c r="BA5061" s="13"/>
      <c r="BC5061" s="2"/>
      <c r="BD5061" s="2"/>
      <c r="BU5061" s="15"/>
      <c r="BV5061" s="6"/>
      <c r="BW5061" s="6"/>
      <c r="BX5061" s="16"/>
      <c r="BY5061" s="16"/>
      <c r="BZ5061" s="16"/>
      <c r="CA5061" s="16"/>
      <c r="CB5061" s="14"/>
    </row>
    <row r="5062" spans="1:80" s="9" customFormat="1" x14ac:dyDescent="0.2">
      <c r="A5062" s="16"/>
      <c r="B5062" s="16"/>
      <c r="C5062" s="16"/>
      <c r="D5062" s="16"/>
      <c r="E5062" s="16"/>
      <c r="F5062" s="3"/>
      <c r="G5062" s="3"/>
      <c r="H5062" s="3"/>
      <c r="I5062" s="3"/>
      <c r="J5062" s="2"/>
      <c r="M5062" s="10"/>
      <c r="N5062" s="2"/>
      <c r="O5062" s="3"/>
      <c r="P5062" s="11"/>
      <c r="Q5062" s="16"/>
      <c r="R5062" s="4"/>
      <c r="S5062" s="12"/>
      <c r="T5062" s="16"/>
      <c r="U5062" s="4"/>
      <c r="V5062" s="3"/>
      <c r="W5062" s="3"/>
      <c r="X5062" s="3"/>
      <c r="Y5062" s="3"/>
      <c r="Z5062" s="3"/>
      <c r="AA5062" s="4"/>
      <c r="AB5062" s="4"/>
      <c r="AC5062" s="4"/>
      <c r="AD5062" s="4"/>
      <c r="AE5062" s="4"/>
      <c r="BA5062" s="13"/>
      <c r="BC5062" s="2"/>
      <c r="BD5062" s="2"/>
      <c r="BU5062" s="15"/>
      <c r="BV5062" s="6"/>
      <c r="BW5062" s="6"/>
      <c r="BX5062" s="16"/>
      <c r="BY5062" s="16"/>
      <c r="BZ5062" s="16"/>
      <c r="CA5062" s="16"/>
      <c r="CB5062" s="14"/>
    </row>
    <row r="5063" spans="1:80" s="9" customFormat="1" x14ac:dyDescent="0.2">
      <c r="A5063" s="16"/>
      <c r="B5063" s="16"/>
      <c r="C5063" s="16"/>
      <c r="D5063" s="16"/>
      <c r="E5063" s="16"/>
      <c r="F5063" s="3"/>
      <c r="G5063" s="3"/>
      <c r="H5063" s="3"/>
      <c r="I5063" s="3"/>
      <c r="J5063" s="2"/>
      <c r="M5063" s="10"/>
      <c r="N5063" s="2"/>
      <c r="O5063" s="3"/>
      <c r="P5063" s="11"/>
      <c r="Q5063" s="16"/>
      <c r="R5063" s="4"/>
      <c r="S5063" s="12"/>
      <c r="T5063" s="16"/>
      <c r="U5063" s="4"/>
      <c r="V5063" s="3"/>
      <c r="W5063" s="3"/>
      <c r="X5063" s="3"/>
      <c r="Y5063" s="3"/>
      <c r="Z5063" s="3"/>
      <c r="AA5063" s="4"/>
      <c r="AB5063" s="4"/>
      <c r="AC5063" s="4"/>
      <c r="AD5063" s="4"/>
      <c r="AE5063" s="4"/>
      <c r="BA5063" s="13"/>
      <c r="BC5063" s="2"/>
      <c r="BD5063" s="2"/>
      <c r="BU5063" s="15"/>
      <c r="BV5063" s="6"/>
      <c r="BW5063" s="6"/>
      <c r="BX5063" s="16"/>
      <c r="BY5063" s="16"/>
      <c r="BZ5063" s="16"/>
      <c r="CA5063" s="16"/>
      <c r="CB5063" s="14"/>
    </row>
    <row r="5064" spans="1:80" s="9" customFormat="1" x14ac:dyDescent="0.2">
      <c r="A5064" s="16"/>
      <c r="B5064" s="16"/>
      <c r="C5064" s="16"/>
      <c r="D5064" s="16"/>
      <c r="E5064" s="16"/>
      <c r="F5064" s="3"/>
      <c r="G5064" s="3"/>
      <c r="H5064" s="3"/>
      <c r="I5064" s="3"/>
      <c r="J5064" s="2"/>
      <c r="M5064" s="10"/>
      <c r="N5064" s="2"/>
      <c r="O5064" s="3"/>
      <c r="P5064" s="11"/>
      <c r="Q5064" s="16"/>
      <c r="R5064" s="4"/>
      <c r="S5064" s="12"/>
      <c r="T5064" s="16"/>
      <c r="U5064" s="4"/>
      <c r="V5064" s="3"/>
      <c r="W5064" s="3"/>
      <c r="X5064" s="3"/>
      <c r="Y5064" s="3"/>
      <c r="Z5064" s="3"/>
      <c r="AA5064" s="4"/>
      <c r="AB5064" s="4"/>
      <c r="AC5064" s="4"/>
      <c r="AD5064" s="4"/>
      <c r="AE5064" s="4"/>
      <c r="BA5064" s="13"/>
      <c r="BC5064" s="2"/>
      <c r="BD5064" s="2"/>
      <c r="BU5064" s="15"/>
      <c r="BV5064" s="6"/>
      <c r="BW5064" s="6"/>
      <c r="BX5064" s="16"/>
      <c r="BY5064" s="16"/>
      <c r="BZ5064" s="16"/>
      <c r="CA5064" s="16"/>
      <c r="CB5064" s="14"/>
    </row>
    <row r="5065" spans="1:80" s="9" customFormat="1" x14ac:dyDescent="0.2">
      <c r="A5065" s="16"/>
      <c r="B5065" s="16"/>
      <c r="C5065" s="16"/>
      <c r="D5065" s="16"/>
      <c r="E5065" s="16"/>
      <c r="F5065" s="3"/>
      <c r="G5065" s="3"/>
      <c r="H5065" s="3"/>
      <c r="I5065" s="3"/>
      <c r="J5065" s="2"/>
      <c r="M5065" s="10"/>
      <c r="N5065" s="2"/>
      <c r="O5065" s="3"/>
      <c r="P5065" s="11"/>
      <c r="Q5065" s="16"/>
      <c r="R5065" s="4"/>
      <c r="S5065" s="12"/>
      <c r="T5065" s="16"/>
      <c r="U5065" s="4"/>
      <c r="V5065" s="3"/>
      <c r="W5065" s="3"/>
      <c r="X5065" s="3"/>
      <c r="Y5065" s="3"/>
      <c r="Z5065" s="3"/>
      <c r="AA5065" s="4"/>
      <c r="AB5065" s="4"/>
      <c r="AC5065" s="4"/>
      <c r="AD5065" s="4"/>
      <c r="AE5065" s="4"/>
      <c r="BA5065" s="13"/>
      <c r="BC5065" s="2"/>
      <c r="BD5065" s="2"/>
      <c r="BU5065" s="15"/>
      <c r="BV5065" s="6"/>
      <c r="BW5065" s="6"/>
      <c r="BX5065" s="16"/>
      <c r="BY5065" s="16"/>
      <c r="BZ5065" s="16"/>
      <c r="CA5065" s="16"/>
      <c r="CB5065" s="14"/>
    </row>
    <row r="5066" spans="1:80" s="9" customFormat="1" x14ac:dyDescent="0.2">
      <c r="A5066" s="16"/>
      <c r="B5066" s="16"/>
      <c r="C5066" s="16"/>
      <c r="D5066" s="16"/>
      <c r="E5066" s="16"/>
      <c r="F5066" s="3"/>
      <c r="G5066" s="3"/>
      <c r="H5066" s="3"/>
      <c r="I5066" s="3"/>
      <c r="J5066" s="2"/>
      <c r="M5066" s="10"/>
      <c r="N5066" s="2"/>
      <c r="O5066" s="3"/>
      <c r="P5066" s="11"/>
      <c r="Q5066" s="16"/>
      <c r="R5066" s="4"/>
      <c r="S5066" s="12"/>
      <c r="T5066" s="16"/>
      <c r="U5066" s="4"/>
      <c r="V5066" s="3"/>
      <c r="W5066" s="3"/>
      <c r="X5066" s="3"/>
      <c r="Y5066" s="3"/>
      <c r="Z5066" s="3"/>
      <c r="AA5066" s="4"/>
      <c r="AB5066" s="4"/>
      <c r="AC5066" s="4"/>
      <c r="AD5066" s="4"/>
      <c r="AE5066" s="4"/>
      <c r="BA5066" s="13"/>
      <c r="BC5066" s="2"/>
      <c r="BD5066" s="2"/>
      <c r="BU5066" s="15"/>
      <c r="BV5066" s="6"/>
      <c r="BW5066" s="6"/>
      <c r="BX5066" s="16"/>
      <c r="BY5066" s="16"/>
      <c r="BZ5066" s="16"/>
      <c r="CA5066" s="16"/>
      <c r="CB5066" s="14"/>
    </row>
    <row r="5067" spans="1:80" s="9" customFormat="1" x14ac:dyDescent="0.2">
      <c r="A5067" s="16"/>
      <c r="B5067" s="16"/>
      <c r="C5067" s="16"/>
      <c r="D5067" s="16"/>
      <c r="E5067" s="16"/>
      <c r="F5067" s="3"/>
      <c r="G5067" s="3"/>
      <c r="H5067" s="3"/>
      <c r="I5067" s="3"/>
      <c r="J5067" s="2"/>
      <c r="M5067" s="10"/>
      <c r="N5067" s="2"/>
      <c r="O5067" s="3"/>
      <c r="P5067" s="11"/>
      <c r="Q5067" s="16"/>
      <c r="R5067" s="4"/>
      <c r="S5067" s="12"/>
      <c r="T5067" s="16"/>
      <c r="U5067" s="4"/>
      <c r="V5067" s="3"/>
      <c r="W5067" s="3"/>
      <c r="X5067" s="3"/>
      <c r="Y5067" s="3"/>
      <c r="Z5067" s="3"/>
      <c r="AA5067" s="4"/>
      <c r="AB5067" s="4"/>
      <c r="AC5067" s="4"/>
      <c r="AD5067" s="4"/>
      <c r="AE5067" s="4"/>
      <c r="BA5067" s="13"/>
      <c r="BC5067" s="2"/>
      <c r="BD5067" s="2"/>
      <c r="BU5067" s="15"/>
      <c r="BV5067" s="6"/>
      <c r="BW5067" s="6"/>
      <c r="BX5067" s="16"/>
      <c r="BY5067" s="16"/>
      <c r="BZ5067" s="16"/>
      <c r="CA5067" s="16"/>
      <c r="CB5067" s="14"/>
    </row>
    <row r="5068" spans="1:80" s="9" customFormat="1" x14ac:dyDescent="0.2">
      <c r="A5068" s="16"/>
      <c r="B5068" s="16"/>
      <c r="C5068" s="16"/>
      <c r="D5068" s="16"/>
      <c r="E5068" s="16"/>
      <c r="F5068" s="3"/>
      <c r="G5068" s="3"/>
      <c r="H5068" s="3"/>
      <c r="I5068" s="3"/>
      <c r="J5068" s="2"/>
      <c r="M5068" s="10"/>
      <c r="N5068" s="2"/>
      <c r="O5068" s="3"/>
      <c r="P5068" s="11"/>
      <c r="Q5068" s="16"/>
      <c r="R5068" s="4"/>
      <c r="S5068" s="12"/>
      <c r="T5068" s="16"/>
      <c r="U5068" s="4"/>
      <c r="V5068" s="3"/>
      <c r="W5068" s="3"/>
      <c r="X5068" s="3"/>
      <c r="Y5068" s="3"/>
      <c r="Z5068" s="3"/>
      <c r="AA5068" s="4"/>
      <c r="AB5068" s="4"/>
      <c r="AC5068" s="4"/>
      <c r="AD5068" s="4"/>
      <c r="AE5068" s="4"/>
      <c r="BA5068" s="13"/>
      <c r="BC5068" s="2"/>
      <c r="BD5068" s="2"/>
      <c r="BU5068" s="15"/>
      <c r="BV5068" s="6"/>
      <c r="BW5068" s="6"/>
      <c r="BX5068" s="16"/>
      <c r="BY5068" s="16"/>
      <c r="BZ5068" s="16"/>
      <c r="CA5068" s="16"/>
      <c r="CB5068" s="14"/>
    </row>
    <row r="5069" spans="1:80" s="9" customFormat="1" x14ac:dyDescent="0.2">
      <c r="A5069" s="16"/>
      <c r="B5069" s="16"/>
      <c r="C5069" s="16"/>
      <c r="D5069" s="16"/>
      <c r="E5069" s="16"/>
      <c r="F5069" s="3"/>
      <c r="G5069" s="3"/>
      <c r="H5069" s="3"/>
      <c r="I5069" s="3"/>
      <c r="J5069" s="2"/>
      <c r="M5069" s="10"/>
      <c r="N5069" s="2"/>
      <c r="O5069" s="3"/>
      <c r="P5069" s="11"/>
      <c r="Q5069" s="16"/>
      <c r="R5069" s="4"/>
      <c r="S5069" s="12"/>
      <c r="T5069" s="16"/>
      <c r="U5069" s="4"/>
      <c r="V5069" s="3"/>
      <c r="W5069" s="3"/>
      <c r="X5069" s="3"/>
      <c r="Y5069" s="3"/>
      <c r="Z5069" s="3"/>
      <c r="AA5069" s="4"/>
      <c r="AB5069" s="4"/>
      <c r="AC5069" s="4"/>
      <c r="AD5069" s="4"/>
      <c r="AE5069" s="4"/>
      <c r="BA5069" s="13"/>
      <c r="BC5069" s="2"/>
      <c r="BD5069" s="2"/>
      <c r="BU5069" s="15"/>
      <c r="BV5069" s="6"/>
      <c r="BW5069" s="6"/>
      <c r="BX5069" s="16"/>
      <c r="BY5069" s="16"/>
      <c r="BZ5069" s="16"/>
      <c r="CA5069" s="16"/>
      <c r="CB5069" s="14"/>
    </row>
    <row r="5070" spans="1:80" s="9" customFormat="1" x14ac:dyDescent="0.2">
      <c r="A5070" s="16"/>
      <c r="B5070" s="16"/>
      <c r="C5070" s="16"/>
      <c r="D5070" s="16"/>
      <c r="E5070" s="16"/>
      <c r="F5070" s="3"/>
      <c r="G5070" s="3"/>
      <c r="H5070" s="3"/>
      <c r="I5070" s="3"/>
      <c r="J5070" s="2"/>
      <c r="M5070" s="10"/>
      <c r="N5070" s="2"/>
      <c r="O5070" s="3"/>
      <c r="P5070" s="11"/>
      <c r="Q5070" s="16"/>
      <c r="R5070" s="4"/>
      <c r="S5070" s="12"/>
      <c r="T5070" s="16"/>
      <c r="U5070" s="4"/>
      <c r="V5070" s="3"/>
      <c r="W5070" s="3"/>
      <c r="X5070" s="3"/>
      <c r="Y5070" s="3"/>
      <c r="Z5070" s="3"/>
      <c r="AA5070" s="4"/>
      <c r="AB5070" s="4"/>
      <c r="AC5070" s="4"/>
      <c r="AD5070" s="4"/>
      <c r="AE5070" s="4"/>
      <c r="BA5070" s="13"/>
      <c r="BC5070" s="2"/>
      <c r="BD5070" s="2"/>
      <c r="BU5070" s="15"/>
      <c r="BV5070" s="6"/>
      <c r="BW5070" s="6"/>
      <c r="BX5070" s="16"/>
      <c r="BY5070" s="16"/>
      <c r="BZ5070" s="16"/>
      <c r="CA5070" s="16"/>
      <c r="CB5070" s="14"/>
    </row>
    <row r="5071" spans="1:80" s="9" customFormat="1" x14ac:dyDescent="0.2">
      <c r="A5071" s="16"/>
      <c r="B5071" s="16"/>
      <c r="C5071" s="16"/>
      <c r="D5071" s="16"/>
      <c r="E5071" s="16"/>
      <c r="F5071" s="3"/>
      <c r="G5071" s="3"/>
      <c r="H5071" s="3"/>
      <c r="I5071" s="3"/>
      <c r="J5071" s="2"/>
      <c r="M5071" s="10"/>
      <c r="N5071" s="2"/>
      <c r="O5071" s="3"/>
      <c r="P5071" s="11"/>
      <c r="Q5071" s="16"/>
      <c r="R5071" s="4"/>
      <c r="S5071" s="12"/>
      <c r="T5071" s="16"/>
      <c r="U5071" s="4"/>
      <c r="V5071" s="3"/>
      <c r="W5071" s="3"/>
      <c r="X5071" s="3"/>
      <c r="Y5071" s="3"/>
      <c r="Z5071" s="3"/>
      <c r="AA5071" s="4"/>
      <c r="AB5071" s="4"/>
      <c r="AC5071" s="4"/>
      <c r="AD5071" s="4"/>
      <c r="AE5071" s="4"/>
      <c r="BA5071" s="13"/>
      <c r="BC5071" s="2"/>
      <c r="BD5071" s="2"/>
      <c r="BU5071" s="15"/>
      <c r="BV5071" s="6"/>
      <c r="BW5071" s="6"/>
      <c r="BX5071" s="16"/>
      <c r="BY5071" s="16"/>
      <c r="BZ5071" s="16"/>
      <c r="CA5071" s="16"/>
      <c r="CB5071" s="14"/>
    </row>
    <row r="5072" spans="1:80" s="9" customFormat="1" x14ac:dyDescent="0.2">
      <c r="A5072" s="16"/>
      <c r="B5072" s="16"/>
      <c r="C5072" s="16"/>
      <c r="D5072" s="16"/>
      <c r="E5072" s="16"/>
      <c r="F5072" s="3"/>
      <c r="G5072" s="3"/>
      <c r="H5072" s="3"/>
      <c r="I5072" s="3"/>
      <c r="J5072" s="2"/>
      <c r="M5072" s="10"/>
      <c r="N5072" s="2"/>
      <c r="O5072" s="3"/>
      <c r="P5072" s="11"/>
      <c r="Q5072" s="16"/>
      <c r="R5072" s="4"/>
      <c r="S5072" s="12"/>
      <c r="T5072" s="16"/>
      <c r="U5072" s="4"/>
      <c r="V5072" s="3"/>
      <c r="W5072" s="3"/>
      <c r="X5072" s="3"/>
      <c r="Y5072" s="3"/>
      <c r="Z5072" s="3"/>
      <c r="AA5072" s="4"/>
      <c r="AB5072" s="4"/>
      <c r="AC5072" s="4"/>
      <c r="AD5072" s="4"/>
      <c r="AE5072" s="4"/>
      <c r="BA5072" s="13"/>
      <c r="BC5072" s="2"/>
      <c r="BD5072" s="2"/>
      <c r="BU5072" s="15"/>
      <c r="BV5072" s="6"/>
      <c r="BW5072" s="6"/>
      <c r="BX5072" s="16"/>
      <c r="BY5072" s="16"/>
      <c r="BZ5072" s="16"/>
      <c r="CA5072" s="16"/>
      <c r="CB5072" s="14"/>
    </row>
    <row r="5073" spans="1:80" s="9" customFormat="1" x14ac:dyDescent="0.2">
      <c r="A5073" s="16"/>
      <c r="B5073" s="16"/>
      <c r="C5073" s="16"/>
      <c r="D5073" s="16"/>
      <c r="E5073" s="16"/>
      <c r="F5073" s="3"/>
      <c r="G5073" s="3"/>
      <c r="H5073" s="3"/>
      <c r="I5073" s="3"/>
      <c r="J5073" s="2"/>
      <c r="M5073" s="10"/>
      <c r="N5073" s="2"/>
      <c r="O5073" s="3"/>
      <c r="P5073" s="11"/>
      <c r="Q5073" s="16"/>
      <c r="R5073" s="4"/>
      <c r="S5073" s="12"/>
      <c r="T5073" s="16"/>
      <c r="U5073" s="4"/>
      <c r="V5073" s="3"/>
      <c r="W5073" s="3"/>
      <c r="X5073" s="3"/>
      <c r="Y5073" s="3"/>
      <c r="Z5073" s="3"/>
      <c r="AA5073" s="4"/>
      <c r="AB5073" s="4"/>
      <c r="AC5073" s="4"/>
      <c r="AD5073" s="4"/>
      <c r="AE5073" s="4"/>
      <c r="BA5073" s="13"/>
      <c r="BC5073" s="2"/>
      <c r="BD5073" s="2"/>
      <c r="BU5073" s="15"/>
      <c r="BV5073" s="6"/>
      <c r="BW5073" s="6"/>
      <c r="BX5073" s="16"/>
      <c r="BY5073" s="16"/>
      <c r="BZ5073" s="16"/>
      <c r="CA5073" s="16"/>
      <c r="CB5073" s="14"/>
    </row>
    <row r="5074" spans="1:80" s="9" customFormat="1" x14ac:dyDescent="0.2">
      <c r="A5074" s="16"/>
      <c r="B5074" s="16"/>
      <c r="C5074" s="16"/>
      <c r="D5074" s="16"/>
      <c r="E5074" s="16"/>
      <c r="F5074" s="3"/>
      <c r="G5074" s="3"/>
      <c r="H5074" s="3"/>
      <c r="I5074" s="3"/>
      <c r="J5074" s="2"/>
      <c r="M5074" s="10"/>
      <c r="N5074" s="2"/>
      <c r="O5074" s="3"/>
      <c r="P5074" s="11"/>
      <c r="Q5074" s="16"/>
      <c r="R5074" s="4"/>
      <c r="S5074" s="12"/>
      <c r="T5074" s="16"/>
      <c r="U5074" s="4"/>
      <c r="V5074" s="3"/>
      <c r="W5074" s="3"/>
      <c r="X5074" s="3"/>
      <c r="Y5074" s="3"/>
      <c r="Z5074" s="3"/>
      <c r="AA5074" s="4"/>
      <c r="AB5074" s="4"/>
      <c r="AC5074" s="4"/>
      <c r="AD5074" s="4"/>
      <c r="AE5074" s="4"/>
      <c r="BA5074" s="13"/>
      <c r="BC5074" s="2"/>
      <c r="BD5074" s="2"/>
      <c r="BU5074" s="15"/>
      <c r="BV5074" s="6"/>
      <c r="BW5074" s="6"/>
      <c r="BX5074" s="16"/>
      <c r="BY5074" s="16"/>
      <c r="BZ5074" s="16"/>
      <c r="CA5074" s="16"/>
      <c r="CB5074" s="14"/>
    </row>
    <row r="5075" spans="1:80" s="9" customFormat="1" x14ac:dyDescent="0.2">
      <c r="A5075" s="16"/>
      <c r="B5075" s="16"/>
      <c r="C5075" s="16"/>
      <c r="D5075" s="16"/>
      <c r="E5075" s="16"/>
      <c r="F5075" s="3"/>
      <c r="G5075" s="3"/>
      <c r="H5075" s="3"/>
      <c r="I5075" s="3"/>
      <c r="J5075" s="2"/>
      <c r="M5075" s="10"/>
      <c r="N5075" s="2"/>
      <c r="O5075" s="3"/>
      <c r="P5075" s="11"/>
      <c r="Q5075" s="16"/>
      <c r="R5075" s="4"/>
      <c r="S5075" s="12"/>
      <c r="T5075" s="16"/>
      <c r="U5075" s="4"/>
      <c r="V5075" s="3"/>
      <c r="W5075" s="3"/>
      <c r="X5075" s="3"/>
      <c r="Y5075" s="3"/>
      <c r="Z5075" s="3"/>
      <c r="AA5075" s="4"/>
      <c r="AB5075" s="4"/>
      <c r="AC5075" s="4"/>
      <c r="AD5075" s="4"/>
      <c r="AE5075" s="4"/>
      <c r="BA5075" s="13"/>
      <c r="BC5075" s="2"/>
      <c r="BD5075" s="2"/>
      <c r="BU5075" s="15"/>
      <c r="BV5075" s="6"/>
      <c r="BW5075" s="6"/>
      <c r="BX5075" s="16"/>
      <c r="BY5075" s="16"/>
      <c r="BZ5075" s="16"/>
      <c r="CA5075" s="16"/>
      <c r="CB5075" s="14"/>
    </row>
    <row r="5076" spans="1:80" s="9" customFormat="1" x14ac:dyDescent="0.2">
      <c r="A5076" s="16"/>
      <c r="B5076" s="16"/>
      <c r="C5076" s="16"/>
      <c r="D5076" s="16"/>
      <c r="E5076" s="16"/>
      <c r="F5076" s="3"/>
      <c r="G5076" s="3"/>
      <c r="H5076" s="3"/>
      <c r="I5076" s="3"/>
      <c r="J5076" s="2"/>
      <c r="M5076" s="10"/>
      <c r="N5076" s="2"/>
      <c r="O5076" s="3"/>
      <c r="P5076" s="11"/>
      <c r="Q5076" s="16"/>
      <c r="R5076" s="4"/>
      <c r="S5076" s="12"/>
      <c r="T5076" s="16"/>
      <c r="U5076" s="4"/>
      <c r="V5076" s="3"/>
      <c r="W5076" s="3"/>
      <c r="X5076" s="3"/>
      <c r="Y5076" s="3"/>
      <c r="Z5076" s="3"/>
      <c r="AA5076" s="4"/>
      <c r="AB5076" s="4"/>
      <c r="AC5076" s="4"/>
      <c r="AD5076" s="4"/>
      <c r="AE5076" s="4"/>
      <c r="BA5076" s="13"/>
      <c r="BC5076" s="2"/>
      <c r="BD5076" s="2"/>
      <c r="BU5076" s="15"/>
      <c r="BV5076" s="6"/>
      <c r="BW5076" s="6"/>
      <c r="BX5076" s="16"/>
      <c r="BY5076" s="16"/>
      <c r="BZ5076" s="16"/>
      <c r="CA5076" s="16"/>
      <c r="CB5076" s="14"/>
    </row>
    <row r="5077" spans="1:80" s="9" customFormat="1" x14ac:dyDescent="0.2">
      <c r="A5077" s="16"/>
      <c r="B5077" s="16"/>
      <c r="C5077" s="16"/>
      <c r="D5077" s="16"/>
      <c r="E5077" s="16"/>
      <c r="F5077" s="3"/>
      <c r="G5077" s="3"/>
      <c r="H5077" s="3"/>
      <c r="I5077" s="3"/>
      <c r="J5077" s="2"/>
      <c r="M5077" s="10"/>
      <c r="N5077" s="2"/>
      <c r="O5077" s="3"/>
      <c r="P5077" s="11"/>
      <c r="Q5077" s="16"/>
      <c r="R5077" s="4"/>
      <c r="S5077" s="12"/>
      <c r="T5077" s="16"/>
      <c r="U5077" s="4"/>
      <c r="V5077" s="3"/>
      <c r="W5077" s="3"/>
      <c r="X5077" s="3"/>
      <c r="Y5077" s="3"/>
      <c r="Z5077" s="3"/>
      <c r="AA5077" s="4"/>
      <c r="AB5077" s="4"/>
      <c r="AC5077" s="4"/>
      <c r="AD5077" s="4"/>
      <c r="AE5077" s="4"/>
      <c r="BA5077" s="13"/>
      <c r="BC5077" s="2"/>
      <c r="BD5077" s="2"/>
      <c r="BU5077" s="15"/>
      <c r="BV5077" s="6"/>
      <c r="BW5077" s="6"/>
      <c r="BX5077" s="16"/>
      <c r="BY5077" s="16"/>
      <c r="BZ5077" s="16"/>
      <c r="CA5077" s="16"/>
      <c r="CB5077" s="14"/>
    </row>
    <row r="5078" spans="1:80" s="9" customFormat="1" x14ac:dyDescent="0.2">
      <c r="A5078" s="16"/>
      <c r="B5078" s="16"/>
      <c r="C5078" s="16"/>
      <c r="D5078" s="16"/>
      <c r="E5078" s="16"/>
      <c r="F5078" s="3"/>
      <c r="G5078" s="3"/>
      <c r="H5078" s="3"/>
      <c r="I5078" s="3"/>
      <c r="J5078" s="2"/>
      <c r="M5078" s="10"/>
      <c r="N5078" s="2"/>
      <c r="O5078" s="3"/>
      <c r="P5078" s="11"/>
      <c r="Q5078" s="16"/>
      <c r="R5078" s="4"/>
      <c r="S5078" s="12"/>
      <c r="T5078" s="16"/>
      <c r="U5078" s="4"/>
      <c r="V5078" s="3"/>
      <c r="W5078" s="3"/>
      <c r="X5078" s="3"/>
      <c r="Y5078" s="3"/>
      <c r="Z5078" s="3"/>
      <c r="AA5078" s="4"/>
      <c r="AB5078" s="4"/>
      <c r="AC5078" s="4"/>
      <c r="AD5078" s="4"/>
      <c r="AE5078" s="4"/>
      <c r="BA5078" s="13"/>
      <c r="BC5078" s="2"/>
      <c r="BD5078" s="2"/>
      <c r="BU5078" s="15"/>
      <c r="BV5078" s="6"/>
      <c r="BW5078" s="6"/>
      <c r="BX5078" s="16"/>
      <c r="BY5078" s="16"/>
      <c r="BZ5078" s="16"/>
      <c r="CA5078" s="16"/>
      <c r="CB5078" s="14"/>
    </row>
    <row r="5079" spans="1:80" s="9" customFormat="1" x14ac:dyDescent="0.2">
      <c r="A5079" s="16"/>
      <c r="B5079" s="16"/>
      <c r="C5079" s="16"/>
      <c r="D5079" s="16"/>
      <c r="E5079" s="16"/>
      <c r="F5079" s="3"/>
      <c r="G5079" s="3"/>
      <c r="H5079" s="3"/>
      <c r="I5079" s="3"/>
      <c r="J5079" s="2"/>
      <c r="M5079" s="10"/>
      <c r="N5079" s="2"/>
      <c r="O5079" s="3"/>
      <c r="P5079" s="11"/>
      <c r="Q5079" s="16"/>
      <c r="R5079" s="4"/>
      <c r="S5079" s="12"/>
      <c r="T5079" s="16"/>
      <c r="U5079" s="4"/>
      <c r="V5079" s="3"/>
      <c r="W5079" s="3"/>
      <c r="X5079" s="3"/>
      <c r="Y5079" s="3"/>
      <c r="Z5079" s="3"/>
      <c r="AA5079" s="4"/>
      <c r="AB5079" s="4"/>
      <c r="AC5079" s="4"/>
      <c r="AD5079" s="4"/>
      <c r="AE5079" s="4"/>
      <c r="BA5079" s="13"/>
      <c r="BC5079" s="2"/>
      <c r="BD5079" s="2"/>
      <c r="BU5079" s="15"/>
      <c r="BV5079" s="6"/>
      <c r="BW5079" s="6"/>
      <c r="BX5079" s="16"/>
      <c r="BY5079" s="16"/>
      <c r="BZ5079" s="16"/>
      <c r="CA5079" s="16"/>
      <c r="CB5079" s="14"/>
    </row>
    <row r="5080" spans="1:80" s="9" customFormat="1" x14ac:dyDescent="0.2">
      <c r="A5080" s="16"/>
      <c r="B5080" s="16"/>
      <c r="C5080" s="16"/>
      <c r="D5080" s="16"/>
      <c r="E5080" s="16"/>
      <c r="F5080" s="3"/>
      <c r="G5080" s="3"/>
      <c r="H5080" s="3"/>
      <c r="I5080" s="3"/>
      <c r="J5080" s="2"/>
      <c r="M5080" s="10"/>
      <c r="N5080" s="2"/>
      <c r="O5080" s="3"/>
      <c r="P5080" s="11"/>
      <c r="Q5080" s="16"/>
      <c r="R5080" s="4"/>
      <c r="S5080" s="12"/>
      <c r="T5080" s="16"/>
      <c r="U5080" s="4"/>
      <c r="V5080" s="3"/>
      <c r="W5080" s="3"/>
      <c r="X5080" s="3"/>
      <c r="Y5080" s="3"/>
      <c r="Z5080" s="3"/>
      <c r="AA5080" s="4"/>
      <c r="AB5080" s="4"/>
      <c r="AC5080" s="4"/>
      <c r="AD5080" s="4"/>
      <c r="AE5080" s="4"/>
      <c r="BA5080" s="13"/>
      <c r="BC5080" s="2"/>
      <c r="BD5080" s="2"/>
      <c r="BU5080" s="15"/>
      <c r="BV5080" s="6"/>
      <c r="BW5080" s="6"/>
      <c r="BX5080" s="16"/>
      <c r="BY5080" s="16"/>
      <c r="BZ5080" s="16"/>
      <c r="CA5080" s="16"/>
      <c r="CB5080" s="14"/>
    </row>
    <row r="5081" spans="1:80" s="9" customFormat="1" x14ac:dyDescent="0.2">
      <c r="A5081" s="16"/>
      <c r="B5081" s="16"/>
      <c r="C5081" s="16"/>
      <c r="D5081" s="16"/>
      <c r="E5081" s="16"/>
      <c r="F5081" s="3"/>
      <c r="G5081" s="3"/>
      <c r="H5081" s="3"/>
      <c r="I5081" s="3"/>
      <c r="J5081" s="2"/>
      <c r="M5081" s="10"/>
      <c r="N5081" s="2"/>
      <c r="O5081" s="3"/>
      <c r="P5081" s="11"/>
      <c r="Q5081" s="16"/>
      <c r="R5081" s="4"/>
      <c r="S5081" s="12"/>
      <c r="T5081" s="16"/>
      <c r="U5081" s="4"/>
      <c r="V5081" s="3"/>
      <c r="W5081" s="3"/>
      <c r="X5081" s="3"/>
      <c r="Y5081" s="3"/>
      <c r="Z5081" s="3"/>
      <c r="AA5081" s="4"/>
      <c r="AB5081" s="4"/>
      <c r="AC5081" s="4"/>
      <c r="AD5081" s="4"/>
      <c r="AE5081" s="4"/>
      <c r="BA5081" s="13"/>
      <c r="BC5081" s="2"/>
      <c r="BD5081" s="2"/>
      <c r="BU5081" s="15"/>
      <c r="BV5081" s="6"/>
      <c r="BW5081" s="6"/>
      <c r="BX5081" s="16"/>
      <c r="BY5081" s="16"/>
      <c r="BZ5081" s="16"/>
      <c r="CA5081" s="16"/>
      <c r="CB5081" s="14"/>
    </row>
    <row r="5082" spans="1:80" s="9" customFormat="1" x14ac:dyDescent="0.2">
      <c r="A5082" s="16"/>
      <c r="B5082" s="16"/>
      <c r="C5082" s="16"/>
      <c r="D5082" s="16"/>
      <c r="E5082" s="16"/>
      <c r="F5082" s="3"/>
      <c r="G5082" s="3"/>
      <c r="H5082" s="3"/>
      <c r="I5082" s="3"/>
      <c r="J5082" s="2"/>
      <c r="M5082" s="10"/>
      <c r="N5082" s="2"/>
      <c r="O5082" s="3"/>
      <c r="P5082" s="11"/>
      <c r="Q5082" s="16"/>
      <c r="R5082" s="4"/>
      <c r="S5082" s="12"/>
      <c r="T5082" s="16"/>
      <c r="U5082" s="4"/>
      <c r="V5082" s="3"/>
      <c r="W5082" s="3"/>
      <c r="X5082" s="3"/>
      <c r="Y5082" s="3"/>
      <c r="Z5082" s="3"/>
      <c r="AA5082" s="4"/>
      <c r="AB5082" s="4"/>
      <c r="AC5082" s="4"/>
      <c r="AD5082" s="4"/>
      <c r="AE5082" s="4"/>
      <c r="BA5082" s="13"/>
      <c r="BC5082" s="2"/>
      <c r="BD5082" s="2"/>
      <c r="BU5082" s="15"/>
      <c r="BV5082" s="6"/>
      <c r="BW5082" s="6"/>
      <c r="BX5082" s="16"/>
      <c r="BY5082" s="16"/>
      <c r="BZ5082" s="16"/>
      <c r="CA5082" s="16"/>
      <c r="CB5082" s="14"/>
    </row>
    <row r="5083" spans="1:80" s="9" customFormat="1" x14ac:dyDescent="0.2">
      <c r="A5083" s="16"/>
      <c r="B5083" s="16"/>
      <c r="C5083" s="16"/>
      <c r="D5083" s="16"/>
      <c r="E5083" s="16"/>
      <c r="F5083" s="3"/>
      <c r="G5083" s="3"/>
      <c r="H5083" s="3"/>
      <c r="I5083" s="3"/>
      <c r="J5083" s="2"/>
      <c r="M5083" s="10"/>
      <c r="N5083" s="2"/>
      <c r="O5083" s="3"/>
      <c r="P5083" s="11"/>
      <c r="Q5083" s="16"/>
      <c r="R5083" s="4"/>
      <c r="S5083" s="12"/>
      <c r="T5083" s="16"/>
      <c r="U5083" s="4"/>
      <c r="V5083" s="3"/>
      <c r="W5083" s="3"/>
      <c r="X5083" s="3"/>
      <c r="Y5083" s="3"/>
      <c r="Z5083" s="3"/>
      <c r="AA5083" s="4"/>
      <c r="AB5083" s="4"/>
      <c r="AC5083" s="4"/>
      <c r="AD5083" s="4"/>
      <c r="AE5083" s="4"/>
      <c r="BA5083" s="13"/>
      <c r="BC5083" s="2"/>
      <c r="BD5083" s="2"/>
      <c r="BU5083" s="15"/>
      <c r="BV5083" s="6"/>
      <c r="BW5083" s="6"/>
      <c r="BX5083" s="16"/>
      <c r="BY5083" s="16"/>
      <c r="BZ5083" s="16"/>
      <c r="CA5083" s="16"/>
      <c r="CB5083" s="14"/>
    </row>
    <row r="5084" spans="1:80" s="9" customFormat="1" x14ac:dyDescent="0.2">
      <c r="A5084" s="16"/>
      <c r="B5084" s="16"/>
      <c r="C5084" s="16"/>
      <c r="D5084" s="16"/>
      <c r="E5084" s="16"/>
      <c r="F5084" s="3"/>
      <c r="G5084" s="3"/>
      <c r="H5084" s="3"/>
      <c r="I5084" s="3"/>
      <c r="J5084" s="2"/>
      <c r="M5084" s="10"/>
      <c r="N5084" s="2"/>
      <c r="O5084" s="3"/>
      <c r="P5084" s="11"/>
      <c r="Q5084" s="16"/>
      <c r="R5084" s="4"/>
      <c r="S5084" s="12"/>
      <c r="T5084" s="16"/>
      <c r="U5084" s="4"/>
      <c r="V5084" s="3"/>
      <c r="W5084" s="3"/>
      <c r="X5084" s="3"/>
      <c r="Y5084" s="3"/>
      <c r="Z5084" s="3"/>
      <c r="AA5084" s="4"/>
      <c r="AB5084" s="4"/>
      <c r="AC5084" s="4"/>
      <c r="AD5084" s="4"/>
      <c r="AE5084" s="4"/>
      <c r="BA5084" s="13"/>
      <c r="BC5084" s="2"/>
      <c r="BD5084" s="2"/>
      <c r="BU5084" s="15"/>
      <c r="BV5084" s="6"/>
      <c r="BW5084" s="6"/>
      <c r="BX5084" s="16"/>
      <c r="BY5084" s="16"/>
      <c r="BZ5084" s="16"/>
      <c r="CA5084" s="16"/>
      <c r="CB5084" s="14"/>
    </row>
    <row r="5085" spans="1:80" s="9" customFormat="1" x14ac:dyDescent="0.2">
      <c r="A5085" s="16"/>
      <c r="B5085" s="16"/>
      <c r="C5085" s="16"/>
      <c r="D5085" s="16"/>
      <c r="E5085" s="16"/>
      <c r="F5085" s="3"/>
      <c r="G5085" s="3"/>
      <c r="H5085" s="3"/>
      <c r="I5085" s="3"/>
      <c r="J5085" s="2"/>
      <c r="M5085" s="10"/>
      <c r="N5085" s="2"/>
      <c r="O5085" s="3"/>
      <c r="P5085" s="11"/>
      <c r="Q5085" s="16"/>
      <c r="R5085" s="4"/>
      <c r="S5085" s="12"/>
      <c r="T5085" s="16"/>
      <c r="U5085" s="4"/>
      <c r="V5085" s="3"/>
      <c r="W5085" s="3"/>
      <c r="X5085" s="3"/>
      <c r="Y5085" s="3"/>
      <c r="Z5085" s="3"/>
      <c r="AA5085" s="4"/>
      <c r="AB5085" s="4"/>
      <c r="AC5085" s="4"/>
      <c r="AD5085" s="4"/>
      <c r="AE5085" s="4"/>
      <c r="BA5085" s="13"/>
      <c r="BC5085" s="2"/>
      <c r="BD5085" s="2"/>
      <c r="BU5085" s="15"/>
      <c r="BV5085" s="6"/>
      <c r="BW5085" s="6"/>
      <c r="BX5085" s="16"/>
      <c r="BY5085" s="16"/>
      <c r="BZ5085" s="16"/>
      <c r="CA5085" s="16"/>
      <c r="CB5085" s="14"/>
    </row>
    <row r="5086" spans="1:80" s="9" customFormat="1" x14ac:dyDescent="0.2">
      <c r="A5086" s="16"/>
      <c r="B5086" s="16"/>
      <c r="C5086" s="16"/>
      <c r="D5086" s="16"/>
      <c r="E5086" s="16"/>
      <c r="F5086" s="3"/>
      <c r="G5086" s="3"/>
      <c r="H5086" s="3"/>
      <c r="I5086" s="3"/>
      <c r="J5086" s="2"/>
      <c r="M5086" s="10"/>
      <c r="N5086" s="2"/>
      <c r="O5086" s="3"/>
      <c r="P5086" s="11"/>
      <c r="Q5086" s="16"/>
      <c r="R5086" s="4"/>
      <c r="S5086" s="12"/>
      <c r="T5086" s="16"/>
      <c r="U5086" s="4"/>
      <c r="V5086" s="3"/>
      <c r="W5086" s="3"/>
      <c r="X5086" s="3"/>
      <c r="Y5086" s="3"/>
      <c r="Z5086" s="3"/>
      <c r="AA5086" s="4"/>
      <c r="AB5086" s="4"/>
      <c r="AC5086" s="4"/>
      <c r="AD5086" s="4"/>
      <c r="AE5086" s="4"/>
      <c r="BA5086" s="13"/>
      <c r="BC5086" s="2"/>
      <c r="BD5086" s="2"/>
      <c r="BU5086" s="15"/>
      <c r="BV5086" s="6"/>
      <c r="BW5086" s="6"/>
      <c r="BX5086" s="16"/>
      <c r="BY5086" s="16"/>
      <c r="BZ5086" s="16"/>
      <c r="CA5086" s="16"/>
      <c r="CB5086" s="14"/>
    </row>
    <row r="5087" spans="1:80" s="9" customFormat="1" x14ac:dyDescent="0.2">
      <c r="A5087" s="16"/>
      <c r="B5087" s="16"/>
      <c r="C5087" s="16"/>
      <c r="D5087" s="16"/>
      <c r="E5087" s="16"/>
      <c r="F5087" s="3"/>
      <c r="G5087" s="3"/>
      <c r="H5087" s="3"/>
      <c r="I5087" s="3"/>
      <c r="J5087" s="2"/>
      <c r="M5087" s="10"/>
      <c r="N5087" s="2"/>
      <c r="O5087" s="3"/>
      <c r="P5087" s="11"/>
      <c r="Q5087" s="16"/>
      <c r="R5087" s="4"/>
      <c r="S5087" s="12"/>
      <c r="T5087" s="16"/>
      <c r="U5087" s="4"/>
      <c r="V5087" s="3"/>
      <c r="W5087" s="3"/>
      <c r="X5087" s="3"/>
      <c r="Y5087" s="3"/>
      <c r="Z5087" s="3"/>
      <c r="AA5087" s="4"/>
      <c r="AB5087" s="4"/>
      <c r="AC5087" s="4"/>
      <c r="AD5087" s="4"/>
      <c r="AE5087" s="4"/>
      <c r="BA5087" s="13"/>
      <c r="BC5087" s="2"/>
      <c r="BD5087" s="2"/>
      <c r="BU5087" s="15"/>
      <c r="BV5087" s="6"/>
      <c r="BW5087" s="6"/>
      <c r="BX5087" s="16"/>
      <c r="BY5087" s="16"/>
      <c r="BZ5087" s="16"/>
      <c r="CA5087" s="16"/>
      <c r="CB5087" s="14"/>
    </row>
    <row r="5088" spans="1:80" s="9" customFormat="1" x14ac:dyDescent="0.2">
      <c r="A5088" s="16"/>
      <c r="B5088" s="16"/>
      <c r="C5088" s="16"/>
      <c r="D5088" s="16"/>
      <c r="E5088" s="16"/>
      <c r="F5088" s="3"/>
      <c r="G5088" s="3"/>
      <c r="H5088" s="3"/>
      <c r="I5088" s="3"/>
      <c r="J5088" s="2"/>
      <c r="M5088" s="10"/>
      <c r="N5088" s="2"/>
      <c r="O5088" s="3"/>
      <c r="P5088" s="11"/>
      <c r="Q5088" s="16"/>
      <c r="R5088" s="4"/>
      <c r="S5088" s="12"/>
      <c r="T5088" s="16"/>
      <c r="U5088" s="4"/>
      <c r="V5088" s="3"/>
      <c r="W5088" s="3"/>
      <c r="X5088" s="3"/>
      <c r="Y5088" s="3"/>
      <c r="Z5088" s="3"/>
      <c r="AA5088" s="4"/>
      <c r="AB5088" s="4"/>
      <c r="AC5088" s="4"/>
      <c r="AD5088" s="4"/>
      <c r="AE5088" s="4"/>
      <c r="BA5088" s="13"/>
      <c r="BC5088" s="2"/>
      <c r="BD5088" s="2"/>
      <c r="BU5088" s="15"/>
      <c r="BV5088" s="6"/>
      <c r="BW5088" s="6"/>
      <c r="BX5088" s="16"/>
      <c r="BY5088" s="16"/>
      <c r="BZ5088" s="16"/>
      <c r="CA5088" s="16"/>
      <c r="CB5088" s="14"/>
    </row>
    <row r="5089" spans="1:80" s="9" customFormat="1" x14ac:dyDescent="0.2">
      <c r="A5089" s="16"/>
      <c r="B5089" s="16"/>
      <c r="C5089" s="16"/>
      <c r="D5089" s="16"/>
      <c r="E5089" s="16"/>
      <c r="F5089" s="3"/>
      <c r="G5089" s="3"/>
      <c r="H5089" s="3"/>
      <c r="I5089" s="3"/>
      <c r="J5089" s="2"/>
      <c r="M5089" s="10"/>
      <c r="N5089" s="2"/>
      <c r="O5089" s="3"/>
      <c r="P5089" s="11"/>
      <c r="Q5089" s="16"/>
      <c r="R5089" s="4"/>
      <c r="S5089" s="12"/>
      <c r="T5089" s="16"/>
      <c r="U5089" s="4"/>
      <c r="V5089" s="3"/>
      <c r="W5089" s="3"/>
      <c r="X5089" s="3"/>
      <c r="Y5089" s="3"/>
      <c r="Z5089" s="3"/>
      <c r="AA5089" s="4"/>
      <c r="AB5089" s="4"/>
      <c r="AC5089" s="4"/>
      <c r="AD5089" s="4"/>
      <c r="AE5089" s="4"/>
      <c r="BA5089" s="13"/>
      <c r="BC5089" s="2"/>
      <c r="BD5089" s="2"/>
      <c r="BU5089" s="15"/>
      <c r="BV5089" s="6"/>
      <c r="BW5089" s="6"/>
      <c r="BX5089" s="16"/>
      <c r="BY5089" s="16"/>
      <c r="BZ5089" s="16"/>
      <c r="CA5089" s="16"/>
      <c r="CB5089" s="14"/>
    </row>
    <row r="5090" spans="1:80" s="9" customFormat="1" x14ac:dyDescent="0.2">
      <c r="A5090" s="16"/>
      <c r="B5090" s="16"/>
      <c r="C5090" s="16"/>
      <c r="D5090" s="16"/>
      <c r="E5090" s="16"/>
      <c r="F5090" s="3"/>
      <c r="G5090" s="3"/>
      <c r="H5090" s="3"/>
      <c r="I5090" s="3"/>
      <c r="J5090" s="2"/>
      <c r="M5090" s="10"/>
      <c r="N5090" s="2"/>
      <c r="O5090" s="3"/>
      <c r="P5090" s="11"/>
      <c r="Q5090" s="16"/>
      <c r="R5090" s="4"/>
      <c r="S5090" s="12"/>
      <c r="T5090" s="16"/>
      <c r="U5090" s="4"/>
      <c r="V5090" s="3"/>
      <c r="W5090" s="3"/>
      <c r="X5090" s="3"/>
      <c r="Y5090" s="3"/>
      <c r="Z5090" s="3"/>
      <c r="AA5090" s="4"/>
      <c r="AB5090" s="4"/>
      <c r="AC5090" s="4"/>
      <c r="AD5090" s="4"/>
      <c r="AE5090" s="4"/>
      <c r="BA5090" s="13"/>
      <c r="BC5090" s="2"/>
      <c r="BD5090" s="2"/>
      <c r="BU5090" s="15"/>
      <c r="BV5090" s="6"/>
      <c r="BW5090" s="6"/>
      <c r="BX5090" s="16"/>
      <c r="BY5090" s="16"/>
      <c r="BZ5090" s="16"/>
      <c r="CA5090" s="16"/>
      <c r="CB5090" s="14"/>
    </row>
    <row r="5091" spans="1:80" s="9" customFormat="1" x14ac:dyDescent="0.2">
      <c r="A5091" s="16"/>
      <c r="B5091" s="16"/>
      <c r="C5091" s="16"/>
      <c r="D5091" s="16"/>
      <c r="E5091" s="16"/>
      <c r="F5091" s="3"/>
      <c r="G5091" s="3"/>
      <c r="H5091" s="3"/>
      <c r="I5091" s="3"/>
      <c r="J5091" s="2"/>
      <c r="M5091" s="10"/>
      <c r="N5091" s="2"/>
      <c r="O5091" s="3"/>
      <c r="P5091" s="11"/>
      <c r="Q5091" s="16"/>
      <c r="R5091" s="4"/>
      <c r="S5091" s="12"/>
      <c r="T5091" s="16"/>
      <c r="U5091" s="4"/>
      <c r="V5091" s="3"/>
      <c r="W5091" s="3"/>
      <c r="X5091" s="3"/>
      <c r="Y5091" s="3"/>
      <c r="Z5091" s="3"/>
      <c r="AA5091" s="4"/>
      <c r="AB5091" s="4"/>
      <c r="AC5091" s="4"/>
      <c r="AD5091" s="4"/>
      <c r="AE5091" s="4"/>
      <c r="BA5091" s="13"/>
      <c r="BC5091" s="2"/>
      <c r="BD5091" s="2"/>
      <c r="BU5091" s="15"/>
      <c r="BV5091" s="6"/>
      <c r="BW5091" s="6"/>
      <c r="BX5091" s="16"/>
      <c r="BY5091" s="16"/>
      <c r="BZ5091" s="16"/>
      <c r="CA5091" s="16"/>
      <c r="CB5091" s="14"/>
    </row>
    <row r="5092" spans="1:80" s="9" customFormat="1" x14ac:dyDescent="0.2">
      <c r="A5092" s="16"/>
      <c r="B5092" s="16"/>
      <c r="C5092" s="16"/>
      <c r="D5092" s="16"/>
      <c r="E5092" s="16"/>
      <c r="F5092" s="3"/>
      <c r="G5092" s="3"/>
      <c r="H5092" s="3"/>
      <c r="I5092" s="3"/>
      <c r="J5092" s="2"/>
      <c r="M5092" s="10"/>
      <c r="N5092" s="2"/>
      <c r="O5092" s="3"/>
      <c r="P5092" s="11"/>
      <c r="Q5092" s="16"/>
      <c r="R5092" s="4"/>
      <c r="S5092" s="12"/>
      <c r="T5092" s="16"/>
      <c r="U5092" s="4"/>
      <c r="V5092" s="3"/>
      <c r="W5092" s="3"/>
      <c r="X5092" s="3"/>
      <c r="Y5092" s="3"/>
      <c r="Z5092" s="3"/>
      <c r="AA5092" s="4"/>
      <c r="AB5092" s="4"/>
      <c r="AC5092" s="4"/>
      <c r="AD5092" s="4"/>
      <c r="AE5092" s="4"/>
      <c r="BA5092" s="13"/>
      <c r="BC5092" s="2"/>
      <c r="BD5092" s="2"/>
      <c r="BU5092" s="15"/>
      <c r="BV5092" s="6"/>
      <c r="BW5092" s="6"/>
      <c r="BX5092" s="16"/>
      <c r="BY5092" s="16"/>
      <c r="BZ5092" s="16"/>
      <c r="CA5092" s="16"/>
      <c r="CB5092" s="14"/>
    </row>
    <row r="5093" spans="1:80" s="9" customFormat="1" x14ac:dyDescent="0.2">
      <c r="A5093" s="16"/>
      <c r="B5093" s="16"/>
      <c r="C5093" s="16"/>
      <c r="D5093" s="16"/>
      <c r="E5093" s="16"/>
      <c r="F5093" s="3"/>
      <c r="G5093" s="3"/>
      <c r="H5093" s="3"/>
      <c r="I5093" s="3"/>
      <c r="J5093" s="2"/>
      <c r="M5093" s="10"/>
      <c r="N5093" s="2"/>
      <c r="O5093" s="3"/>
      <c r="P5093" s="11"/>
      <c r="Q5093" s="16"/>
      <c r="R5093" s="4"/>
      <c r="S5093" s="12"/>
      <c r="T5093" s="16"/>
      <c r="U5093" s="4"/>
      <c r="V5093" s="3"/>
      <c r="W5093" s="3"/>
      <c r="X5093" s="3"/>
      <c r="Y5093" s="3"/>
      <c r="Z5093" s="3"/>
      <c r="AA5093" s="4"/>
      <c r="AB5093" s="4"/>
      <c r="AC5093" s="4"/>
      <c r="AD5093" s="4"/>
      <c r="AE5093" s="4"/>
      <c r="BA5093" s="13"/>
      <c r="BC5093" s="2"/>
      <c r="BD5093" s="2"/>
      <c r="BU5093" s="15"/>
      <c r="BV5093" s="6"/>
      <c r="BW5093" s="6"/>
      <c r="BX5093" s="16"/>
      <c r="BY5093" s="16"/>
      <c r="BZ5093" s="16"/>
      <c r="CA5093" s="16"/>
      <c r="CB5093" s="14"/>
    </row>
    <row r="5094" spans="1:80" s="9" customFormat="1" x14ac:dyDescent="0.2">
      <c r="A5094" s="16"/>
      <c r="B5094" s="16"/>
      <c r="C5094" s="16"/>
      <c r="D5094" s="16"/>
      <c r="E5094" s="16"/>
      <c r="F5094" s="3"/>
      <c r="G5094" s="3"/>
      <c r="H5094" s="3"/>
      <c r="I5094" s="3"/>
      <c r="J5094" s="2"/>
      <c r="M5094" s="10"/>
      <c r="N5094" s="2"/>
      <c r="O5094" s="3"/>
      <c r="P5094" s="11"/>
      <c r="Q5094" s="16"/>
      <c r="R5094" s="4"/>
      <c r="S5094" s="12"/>
      <c r="T5094" s="16"/>
      <c r="U5094" s="4"/>
      <c r="V5094" s="3"/>
      <c r="W5094" s="3"/>
      <c r="X5094" s="3"/>
      <c r="Y5094" s="3"/>
      <c r="Z5094" s="3"/>
      <c r="AA5094" s="4"/>
      <c r="AB5094" s="4"/>
      <c r="AC5094" s="4"/>
      <c r="AD5094" s="4"/>
      <c r="AE5094" s="4"/>
      <c r="BA5094" s="13"/>
      <c r="BC5094" s="2"/>
      <c r="BD5094" s="2"/>
      <c r="BU5094" s="15"/>
      <c r="BV5094" s="6"/>
      <c r="BW5094" s="6"/>
      <c r="BX5094" s="16"/>
      <c r="BY5094" s="16"/>
      <c r="BZ5094" s="16"/>
      <c r="CA5094" s="16"/>
      <c r="CB5094" s="14"/>
    </row>
    <row r="5095" spans="1:80" s="9" customFormat="1" x14ac:dyDescent="0.2">
      <c r="A5095" s="16"/>
      <c r="B5095" s="16"/>
      <c r="C5095" s="16"/>
      <c r="D5095" s="16"/>
      <c r="E5095" s="16"/>
      <c r="F5095" s="3"/>
      <c r="G5095" s="3"/>
      <c r="H5095" s="3"/>
      <c r="I5095" s="3"/>
      <c r="J5095" s="2"/>
      <c r="M5095" s="10"/>
      <c r="N5095" s="2"/>
      <c r="O5095" s="3"/>
      <c r="P5095" s="11"/>
      <c r="Q5095" s="16"/>
      <c r="R5095" s="4"/>
      <c r="S5095" s="12"/>
      <c r="T5095" s="16"/>
      <c r="U5095" s="4"/>
      <c r="V5095" s="3"/>
      <c r="W5095" s="3"/>
      <c r="X5095" s="3"/>
      <c r="Y5095" s="3"/>
      <c r="Z5095" s="3"/>
      <c r="AA5095" s="4"/>
      <c r="AB5095" s="4"/>
      <c r="AC5095" s="4"/>
      <c r="AD5095" s="4"/>
      <c r="AE5095" s="4"/>
      <c r="BA5095" s="13"/>
      <c r="BC5095" s="2"/>
      <c r="BD5095" s="2"/>
      <c r="BU5095" s="15"/>
      <c r="BV5095" s="6"/>
      <c r="BW5095" s="6"/>
      <c r="BX5095" s="16"/>
      <c r="BY5095" s="16"/>
      <c r="BZ5095" s="16"/>
      <c r="CA5095" s="16"/>
      <c r="CB5095" s="14"/>
    </row>
    <row r="5096" spans="1:80" s="9" customFormat="1" x14ac:dyDescent="0.2">
      <c r="A5096" s="16"/>
      <c r="B5096" s="16"/>
      <c r="C5096" s="16"/>
      <c r="D5096" s="16"/>
      <c r="E5096" s="16"/>
      <c r="F5096" s="3"/>
      <c r="G5096" s="3"/>
      <c r="H5096" s="3"/>
      <c r="I5096" s="3"/>
      <c r="J5096" s="2"/>
      <c r="M5096" s="10"/>
      <c r="N5096" s="2"/>
      <c r="O5096" s="3"/>
      <c r="P5096" s="11"/>
      <c r="Q5096" s="16"/>
      <c r="R5096" s="4"/>
      <c r="S5096" s="12"/>
      <c r="T5096" s="16"/>
      <c r="U5096" s="4"/>
      <c r="V5096" s="3"/>
      <c r="W5096" s="3"/>
      <c r="X5096" s="3"/>
      <c r="Y5096" s="3"/>
      <c r="Z5096" s="3"/>
      <c r="AA5096" s="4"/>
      <c r="AB5096" s="4"/>
      <c r="AC5096" s="4"/>
      <c r="AD5096" s="4"/>
      <c r="AE5096" s="4"/>
      <c r="BA5096" s="13"/>
      <c r="BC5096" s="2"/>
      <c r="BD5096" s="2"/>
      <c r="BU5096" s="15"/>
      <c r="BV5096" s="6"/>
      <c r="BW5096" s="6"/>
      <c r="BX5096" s="16"/>
      <c r="BY5096" s="16"/>
      <c r="BZ5096" s="16"/>
      <c r="CA5096" s="16"/>
      <c r="CB5096" s="14"/>
    </row>
    <row r="5097" spans="1:80" s="9" customFormat="1" x14ac:dyDescent="0.2">
      <c r="A5097" s="16"/>
      <c r="B5097" s="16"/>
      <c r="C5097" s="16"/>
      <c r="D5097" s="16"/>
      <c r="E5097" s="16"/>
      <c r="F5097" s="3"/>
      <c r="G5097" s="3"/>
      <c r="H5097" s="3"/>
      <c r="I5097" s="3"/>
      <c r="J5097" s="2"/>
      <c r="M5097" s="10"/>
      <c r="N5097" s="2"/>
      <c r="O5097" s="3"/>
      <c r="P5097" s="11"/>
      <c r="Q5097" s="16"/>
      <c r="R5097" s="4"/>
      <c r="S5097" s="12"/>
      <c r="T5097" s="16"/>
      <c r="U5097" s="4"/>
      <c r="V5097" s="3"/>
      <c r="W5097" s="3"/>
      <c r="X5097" s="3"/>
      <c r="Y5097" s="3"/>
      <c r="Z5097" s="3"/>
      <c r="AA5097" s="4"/>
      <c r="AB5097" s="4"/>
      <c r="AC5097" s="4"/>
      <c r="AD5097" s="4"/>
      <c r="AE5097" s="4"/>
      <c r="BA5097" s="13"/>
      <c r="BC5097" s="2"/>
      <c r="BD5097" s="2"/>
      <c r="BU5097" s="15"/>
      <c r="BV5097" s="6"/>
      <c r="BW5097" s="6"/>
      <c r="BX5097" s="16"/>
      <c r="BY5097" s="16"/>
      <c r="BZ5097" s="16"/>
      <c r="CA5097" s="16"/>
      <c r="CB5097" s="14"/>
    </row>
    <row r="5098" spans="1:80" s="9" customFormat="1" x14ac:dyDescent="0.2">
      <c r="A5098" s="16"/>
      <c r="B5098" s="16"/>
      <c r="C5098" s="16"/>
      <c r="D5098" s="16"/>
      <c r="E5098" s="16"/>
      <c r="F5098" s="3"/>
      <c r="G5098" s="3"/>
      <c r="H5098" s="3"/>
      <c r="I5098" s="3"/>
      <c r="J5098" s="2"/>
      <c r="M5098" s="10"/>
      <c r="N5098" s="2"/>
      <c r="O5098" s="3"/>
      <c r="P5098" s="11"/>
      <c r="Q5098" s="16"/>
      <c r="R5098" s="4"/>
      <c r="S5098" s="12"/>
      <c r="T5098" s="16"/>
      <c r="U5098" s="4"/>
      <c r="V5098" s="3"/>
      <c r="W5098" s="3"/>
      <c r="X5098" s="3"/>
      <c r="Y5098" s="3"/>
      <c r="Z5098" s="3"/>
      <c r="AA5098" s="4"/>
      <c r="AB5098" s="4"/>
      <c r="AC5098" s="4"/>
      <c r="AD5098" s="4"/>
      <c r="AE5098" s="4"/>
      <c r="BA5098" s="13"/>
      <c r="BC5098" s="2"/>
      <c r="BD5098" s="2"/>
      <c r="BU5098" s="15"/>
      <c r="BV5098" s="6"/>
      <c r="BW5098" s="6"/>
      <c r="BX5098" s="16"/>
      <c r="BY5098" s="16"/>
      <c r="BZ5098" s="16"/>
      <c r="CA5098" s="16"/>
      <c r="CB5098" s="14"/>
    </row>
    <row r="5099" spans="1:80" s="9" customFormat="1" x14ac:dyDescent="0.2">
      <c r="A5099" s="16"/>
      <c r="B5099" s="16"/>
      <c r="C5099" s="16"/>
      <c r="D5099" s="16"/>
      <c r="E5099" s="16"/>
      <c r="F5099" s="3"/>
      <c r="G5099" s="3"/>
      <c r="H5099" s="3"/>
      <c r="I5099" s="3"/>
      <c r="J5099" s="2"/>
      <c r="M5099" s="10"/>
      <c r="N5099" s="2"/>
      <c r="O5099" s="3"/>
      <c r="P5099" s="11"/>
      <c r="Q5099" s="16"/>
      <c r="R5099" s="4"/>
      <c r="S5099" s="12"/>
      <c r="T5099" s="16"/>
      <c r="U5099" s="4"/>
      <c r="V5099" s="3"/>
      <c r="W5099" s="3"/>
      <c r="X5099" s="3"/>
      <c r="Y5099" s="3"/>
      <c r="Z5099" s="3"/>
      <c r="AA5099" s="4"/>
      <c r="AB5099" s="4"/>
      <c r="AC5099" s="4"/>
      <c r="AD5099" s="4"/>
      <c r="AE5099" s="4"/>
      <c r="BA5099" s="13"/>
      <c r="BC5099" s="2"/>
      <c r="BD5099" s="2"/>
      <c r="BU5099" s="15"/>
      <c r="BV5099" s="6"/>
      <c r="BW5099" s="6"/>
      <c r="BX5099" s="16"/>
      <c r="BY5099" s="16"/>
      <c r="BZ5099" s="16"/>
      <c r="CA5099" s="16"/>
      <c r="CB5099" s="14"/>
    </row>
    <row r="5100" spans="1:80" s="9" customFormat="1" x14ac:dyDescent="0.2">
      <c r="A5100" s="16"/>
      <c r="B5100" s="16"/>
      <c r="C5100" s="16"/>
      <c r="D5100" s="16"/>
      <c r="E5100" s="16"/>
      <c r="F5100" s="3"/>
      <c r="G5100" s="3"/>
      <c r="H5100" s="3"/>
      <c r="I5100" s="3"/>
      <c r="J5100" s="2"/>
      <c r="M5100" s="10"/>
      <c r="N5100" s="2"/>
      <c r="O5100" s="3"/>
      <c r="P5100" s="11"/>
      <c r="Q5100" s="16"/>
      <c r="R5100" s="4"/>
      <c r="S5100" s="12"/>
      <c r="T5100" s="16"/>
      <c r="U5100" s="4"/>
      <c r="V5100" s="3"/>
      <c r="W5100" s="3"/>
      <c r="X5100" s="3"/>
      <c r="Y5100" s="3"/>
      <c r="Z5100" s="3"/>
      <c r="AA5100" s="4"/>
      <c r="AB5100" s="4"/>
      <c r="AC5100" s="4"/>
      <c r="AD5100" s="4"/>
      <c r="AE5100" s="4"/>
      <c r="BA5100" s="13"/>
      <c r="BC5100" s="2"/>
      <c r="BD5100" s="2"/>
      <c r="BU5100" s="15"/>
      <c r="BV5100" s="6"/>
      <c r="BW5100" s="6"/>
      <c r="BX5100" s="16"/>
      <c r="BY5100" s="16"/>
      <c r="BZ5100" s="16"/>
      <c r="CA5100" s="16"/>
      <c r="CB5100" s="14"/>
    </row>
    <row r="5101" spans="1:80" s="9" customFormat="1" x14ac:dyDescent="0.2">
      <c r="A5101" s="16"/>
      <c r="B5101" s="16"/>
      <c r="C5101" s="16"/>
      <c r="D5101" s="16"/>
      <c r="E5101" s="16"/>
      <c r="F5101" s="3"/>
      <c r="G5101" s="3"/>
      <c r="H5101" s="3"/>
      <c r="I5101" s="3"/>
      <c r="J5101" s="2"/>
      <c r="M5101" s="10"/>
      <c r="N5101" s="2"/>
      <c r="O5101" s="3"/>
      <c r="P5101" s="11"/>
      <c r="Q5101" s="16"/>
      <c r="R5101" s="4"/>
      <c r="S5101" s="12"/>
      <c r="T5101" s="16"/>
      <c r="U5101" s="4"/>
      <c r="V5101" s="3"/>
      <c r="W5101" s="3"/>
      <c r="X5101" s="3"/>
      <c r="Y5101" s="3"/>
      <c r="Z5101" s="3"/>
      <c r="AA5101" s="4"/>
      <c r="AB5101" s="4"/>
      <c r="AC5101" s="4"/>
      <c r="AD5101" s="4"/>
      <c r="AE5101" s="4"/>
      <c r="BA5101" s="13"/>
      <c r="BC5101" s="2"/>
      <c r="BD5101" s="2"/>
      <c r="BU5101" s="15"/>
      <c r="BV5101" s="6"/>
      <c r="BW5101" s="6"/>
      <c r="BX5101" s="16"/>
      <c r="BY5101" s="16"/>
      <c r="BZ5101" s="16"/>
      <c r="CA5101" s="16"/>
      <c r="CB5101" s="14"/>
    </row>
    <row r="5102" spans="1:80" s="9" customFormat="1" x14ac:dyDescent="0.2">
      <c r="A5102" s="16"/>
      <c r="B5102" s="16"/>
      <c r="C5102" s="16"/>
      <c r="D5102" s="16"/>
      <c r="E5102" s="16"/>
      <c r="F5102" s="3"/>
      <c r="G5102" s="3"/>
      <c r="H5102" s="3"/>
      <c r="I5102" s="3"/>
      <c r="J5102" s="2"/>
      <c r="M5102" s="10"/>
      <c r="N5102" s="2"/>
      <c r="O5102" s="3"/>
      <c r="P5102" s="11"/>
      <c r="Q5102" s="16"/>
      <c r="R5102" s="4"/>
      <c r="S5102" s="12"/>
      <c r="T5102" s="16"/>
      <c r="U5102" s="4"/>
      <c r="V5102" s="3"/>
      <c r="W5102" s="3"/>
      <c r="X5102" s="3"/>
      <c r="Y5102" s="3"/>
      <c r="Z5102" s="3"/>
      <c r="AA5102" s="4"/>
      <c r="AB5102" s="4"/>
      <c r="AC5102" s="4"/>
      <c r="AD5102" s="4"/>
      <c r="AE5102" s="4"/>
      <c r="BA5102" s="13"/>
      <c r="BC5102" s="2"/>
      <c r="BD5102" s="2"/>
      <c r="BU5102" s="15"/>
      <c r="BV5102" s="6"/>
      <c r="BW5102" s="6"/>
      <c r="BX5102" s="16"/>
      <c r="BY5102" s="16"/>
      <c r="BZ5102" s="16"/>
      <c r="CA5102" s="16"/>
      <c r="CB5102" s="14"/>
    </row>
    <row r="5103" spans="1:80" s="9" customFormat="1" x14ac:dyDescent="0.2">
      <c r="A5103" s="16"/>
      <c r="B5103" s="16"/>
      <c r="C5103" s="16"/>
      <c r="D5103" s="16"/>
      <c r="E5103" s="16"/>
      <c r="F5103" s="3"/>
      <c r="G5103" s="3"/>
      <c r="H5103" s="3"/>
      <c r="I5103" s="3"/>
      <c r="J5103" s="2"/>
      <c r="M5103" s="10"/>
      <c r="N5103" s="2"/>
      <c r="O5103" s="3"/>
      <c r="P5103" s="11"/>
      <c r="Q5103" s="16"/>
      <c r="R5103" s="4"/>
      <c r="S5103" s="12"/>
      <c r="T5103" s="16"/>
      <c r="U5103" s="4"/>
      <c r="V5103" s="3"/>
      <c r="W5103" s="3"/>
      <c r="X5103" s="3"/>
      <c r="Y5103" s="3"/>
      <c r="Z5103" s="3"/>
      <c r="AA5103" s="4"/>
      <c r="AB5103" s="4"/>
      <c r="AC5103" s="4"/>
      <c r="AD5103" s="4"/>
      <c r="AE5103" s="4"/>
      <c r="BA5103" s="13"/>
      <c r="BC5103" s="2"/>
      <c r="BD5103" s="2"/>
      <c r="BU5103" s="15"/>
      <c r="BV5103" s="6"/>
      <c r="BW5103" s="6"/>
      <c r="BX5103" s="16"/>
      <c r="BY5103" s="16"/>
      <c r="BZ5103" s="16"/>
      <c r="CA5103" s="16"/>
      <c r="CB5103" s="14"/>
    </row>
    <row r="5104" spans="1:80" s="9" customFormat="1" x14ac:dyDescent="0.2">
      <c r="A5104" s="16"/>
      <c r="B5104" s="16"/>
      <c r="C5104" s="16"/>
      <c r="D5104" s="16"/>
      <c r="E5104" s="16"/>
      <c r="F5104" s="3"/>
      <c r="G5104" s="3"/>
      <c r="H5104" s="3"/>
      <c r="I5104" s="3"/>
      <c r="J5104" s="2"/>
      <c r="M5104" s="10"/>
      <c r="N5104" s="2"/>
      <c r="O5104" s="3"/>
      <c r="P5104" s="11"/>
      <c r="Q5104" s="16"/>
      <c r="R5104" s="4"/>
      <c r="S5104" s="12"/>
      <c r="T5104" s="16"/>
      <c r="U5104" s="4"/>
      <c r="V5104" s="3"/>
      <c r="W5104" s="3"/>
      <c r="X5104" s="3"/>
      <c r="Y5104" s="3"/>
      <c r="Z5104" s="3"/>
      <c r="AA5104" s="4"/>
      <c r="AB5104" s="4"/>
      <c r="AC5104" s="4"/>
      <c r="AD5104" s="4"/>
      <c r="AE5104" s="4"/>
      <c r="BA5104" s="13"/>
      <c r="BC5104" s="2"/>
      <c r="BD5104" s="2"/>
      <c r="BU5104" s="15"/>
      <c r="BV5104" s="6"/>
      <c r="BW5104" s="6"/>
      <c r="BX5104" s="16"/>
      <c r="BY5104" s="16"/>
      <c r="BZ5104" s="16"/>
      <c r="CA5104" s="16"/>
      <c r="CB5104" s="14"/>
    </row>
    <row r="5105" spans="1:80" s="9" customFormat="1" x14ac:dyDescent="0.2">
      <c r="A5105" s="16"/>
      <c r="B5105" s="16"/>
      <c r="C5105" s="16"/>
      <c r="D5105" s="16"/>
      <c r="E5105" s="16"/>
      <c r="F5105" s="3"/>
      <c r="G5105" s="3"/>
      <c r="H5105" s="3"/>
      <c r="I5105" s="3"/>
      <c r="J5105" s="2"/>
      <c r="M5105" s="10"/>
      <c r="N5105" s="2"/>
      <c r="O5105" s="3"/>
      <c r="P5105" s="11"/>
      <c r="Q5105" s="16"/>
      <c r="R5105" s="4"/>
      <c r="S5105" s="12"/>
      <c r="T5105" s="16"/>
      <c r="U5105" s="4"/>
      <c r="V5105" s="3"/>
      <c r="W5105" s="3"/>
      <c r="X5105" s="3"/>
      <c r="Y5105" s="3"/>
      <c r="Z5105" s="3"/>
      <c r="AA5105" s="4"/>
      <c r="AB5105" s="4"/>
      <c r="AC5105" s="4"/>
      <c r="AD5105" s="4"/>
      <c r="AE5105" s="4"/>
      <c r="BA5105" s="13"/>
      <c r="BC5105" s="2"/>
      <c r="BD5105" s="2"/>
      <c r="BU5105" s="15"/>
      <c r="BV5105" s="6"/>
      <c r="BW5105" s="6"/>
      <c r="BX5105" s="16"/>
      <c r="BY5105" s="16"/>
      <c r="BZ5105" s="16"/>
      <c r="CA5105" s="16"/>
      <c r="CB5105" s="14"/>
    </row>
    <row r="5106" spans="1:80" s="9" customFormat="1" x14ac:dyDescent="0.2">
      <c r="A5106" s="16"/>
      <c r="B5106" s="16"/>
      <c r="C5106" s="16"/>
      <c r="D5106" s="16"/>
      <c r="E5106" s="16"/>
      <c r="F5106" s="3"/>
      <c r="G5106" s="3"/>
      <c r="H5106" s="3"/>
      <c r="I5106" s="3"/>
      <c r="J5106" s="2"/>
      <c r="M5106" s="10"/>
      <c r="N5106" s="2"/>
      <c r="O5106" s="3"/>
      <c r="P5106" s="11"/>
      <c r="Q5106" s="16"/>
      <c r="R5106" s="4"/>
      <c r="S5106" s="12"/>
      <c r="T5106" s="16"/>
      <c r="U5106" s="4"/>
      <c r="V5106" s="3"/>
      <c r="W5106" s="3"/>
      <c r="X5106" s="3"/>
      <c r="Y5106" s="3"/>
      <c r="Z5106" s="3"/>
      <c r="AA5106" s="4"/>
      <c r="AB5106" s="4"/>
      <c r="AC5106" s="4"/>
      <c r="AD5106" s="4"/>
      <c r="AE5106" s="4"/>
      <c r="BA5106" s="13"/>
      <c r="BC5106" s="2"/>
      <c r="BD5106" s="2"/>
      <c r="BU5106" s="15"/>
      <c r="BV5106" s="6"/>
      <c r="BW5106" s="6"/>
      <c r="BX5106" s="16"/>
      <c r="BY5106" s="16"/>
      <c r="BZ5106" s="16"/>
      <c r="CA5106" s="16"/>
      <c r="CB5106" s="14"/>
    </row>
    <row r="5107" spans="1:80" s="9" customFormat="1" x14ac:dyDescent="0.2">
      <c r="A5107" s="16"/>
      <c r="B5107" s="16"/>
      <c r="C5107" s="16"/>
      <c r="D5107" s="16"/>
      <c r="E5107" s="16"/>
      <c r="F5107" s="3"/>
      <c r="G5107" s="3"/>
      <c r="H5107" s="3"/>
      <c r="I5107" s="3"/>
      <c r="J5107" s="2"/>
      <c r="M5107" s="10"/>
      <c r="N5107" s="2"/>
      <c r="O5107" s="3"/>
      <c r="P5107" s="11"/>
      <c r="Q5107" s="16"/>
      <c r="R5107" s="4"/>
      <c r="S5107" s="12"/>
      <c r="T5107" s="16"/>
      <c r="U5107" s="4"/>
      <c r="V5107" s="3"/>
      <c r="W5107" s="3"/>
      <c r="X5107" s="3"/>
      <c r="Y5107" s="3"/>
      <c r="Z5107" s="3"/>
      <c r="AA5107" s="4"/>
      <c r="AB5107" s="4"/>
      <c r="AC5107" s="4"/>
      <c r="AD5107" s="4"/>
      <c r="AE5107" s="4"/>
      <c r="BA5107" s="13"/>
      <c r="BC5107" s="2"/>
      <c r="BD5107" s="2"/>
      <c r="BU5107" s="15"/>
      <c r="BV5107" s="6"/>
      <c r="BW5107" s="6"/>
      <c r="BX5107" s="16"/>
      <c r="BY5107" s="16"/>
      <c r="BZ5107" s="16"/>
      <c r="CA5107" s="16"/>
      <c r="CB5107" s="14"/>
    </row>
    <row r="5108" spans="1:80" s="9" customFormat="1" x14ac:dyDescent="0.2">
      <c r="A5108" s="16"/>
      <c r="B5108" s="16"/>
      <c r="C5108" s="16"/>
      <c r="D5108" s="16"/>
      <c r="E5108" s="16"/>
      <c r="F5108" s="3"/>
      <c r="G5108" s="3"/>
      <c r="H5108" s="3"/>
      <c r="I5108" s="3"/>
      <c r="J5108" s="2"/>
      <c r="M5108" s="10"/>
      <c r="N5108" s="2"/>
      <c r="O5108" s="3"/>
      <c r="P5108" s="11"/>
      <c r="Q5108" s="16"/>
      <c r="R5108" s="4"/>
      <c r="S5108" s="12"/>
      <c r="T5108" s="16"/>
      <c r="U5108" s="4"/>
      <c r="V5108" s="3"/>
      <c r="W5108" s="3"/>
      <c r="X5108" s="3"/>
      <c r="Y5108" s="3"/>
      <c r="Z5108" s="3"/>
      <c r="AA5108" s="4"/>
      <c r="AB5108" s="4"/>
      <c r="AC5108" s="4"/>
      <c r="AD5108" s="4"/>
      <c r="AE5108" s="4"/>
      <c r="BA5108" s="13"/>
      <c r="BC5108" s="2"/>
      <c r="BD5108" s="2"/>
      <c r="BU5108" s="15"/>
      <c r="BV5108" s="6"/>
      <c r="BW5108" s="6"/>
      <c r="BX5108" s="16"/>
      <c r="BY5108" s="16"/>
      <c r="BZ5108" s="16"/>
      <c r="CA5108" s="16"/>
      <c r="CB5108" s="14"/>
    </row>
    <row r="5109" spans="1:80" s="9" customFormat="1" x14ac:dyDescent="0.2">
      <c r="A5109" s="16"/>
      <c r="B5109" s="16"/>
      <c r="C5109" s="16"/>
      <c r="D5109" s="16"/>
      <c r="E5109" s="16"/>
      <c r="F5109" s="3"/>
      <c r="G5109" s="3"/>
      <c r="H5109" s="3"/>
      <c r="I5109" s="3"/>
      <c r="J5109" s="2"/>
      <c r="M5109" s="10"/>
      <c r="N5109" s="2"/>
      <c r="O5109" s="3"/>
      <c r="P5109" s="11"/>
      <c r="Q5109" s="16"/>
      <c r="R5109" s="4"/>
      <c r="S5109" s="12"/>
      <c r="T5109" s="16"/>
      <c r="U5109" s="4"/>
      <c r="V5109" s="3"/>
      <c r="W5109" s="3"/>
      <c r="X5109" s="3"/>
      <c r="Y5109" s="3"/>
      <c r="Z5109" s="3"/>
      <c r="AA5109" s="4"/>
      <c r="AB5109" s="4"/>
      <c r="AC5109" s="4"/>
      <c r="AD5109" s="4"/>
      <c r="AE5109" s="4"/>
      <c r="BA5109" s="13"/>
      <c r="BC5109" s="2"/>
      <c r="BD5109" s="2"/>
      <c r="BU5109" s="15"/>
      <c r="BV5109" s="6"/>
      <c r="BW5109" s="6"/>
      <c r="BX5109" s="16"/>
      <c r="BY5109" s="16"/>
      <c r="BZ5109" s="16"/>
      <c r="CA5109" s="16"/>
      <c r="CB5109" s="14"/>
    </row>
    <row r="5110" spans="1:80" s="9" customFormat="1" x14ac:dyDescent="0.2">
      <c r="A5110" s="16"/>
      <c r="B5110" s="16"/>
      <c r="C5110" s="16"/>
      <c r="D5110" s="16"/>
      <c r="E5110" s="16"/>
      <c r="F5110" s="3"/>
      <c r="G5110" s="3"/>
      <c r="H5110" s="3"/>
      <c r="I5110" s="3"/>
      <c r="J5110" s="2"/>
      <c r="M5110" s="10"/>
      <c r="N5110" s="2"/>
      <c r="O5110" s="3"/>
      <c r="P5110" s="11"/>
      <c r="Q5110" s="16"/>
      <c r="R5110" s="4"/>
      <c r="S5110" s="12"/>
      <c r="T5110" s="16"/>
      <c r="U5110" s="4"/>
      <c r="V5110" s="3"/>
      <c r="W5110" s="3"/>
      <c r="X5110" s="3"/>
      <c r="Y5110" s="3"/>
      <c r="Z5110" s="3"/>
      <c r="AA5110" s="4"/>
      <c r="AB5110" s="4"/>
      <c r="AC5110" s="4"/>
      <c r="AD5110" s="4"/>
      <c r="AE5110" s="4"/>
      <c r="BA5110" s="13"/>
      <c r="BC5110" s="2"/>
      <c r="BD5110" s="2"/>
      <c r="BU5110" s="15"/>
      <c r="BV5110" s="6"/>
      <c r="BW5110" s="6"/>
      <c r="BX5110" s="16"/>
      <c r="BY5110" s="16"/>
      <c r="BZ5110" s="16"/>
      <c r="CA5110" s="16"/>
      <c r="CB5110" s="14"/>
    </row>
    <row r="5111" spans="1:80" s="9" customFormat="1" x14ac:dyDescent="0.2">
      <c r="A5111" s="16"/>
      <c r="B5111" s="16"/>
      <c r="C5111" s="16"/>
      <c r="D5111" s="16"/>
      <c r="E5111" s="16"/>
      <c r="F5111" s="3"/>
      <c r="G5111" s="3"/>
      <c r="H5111" s="3"/>
      <c r="I5111" s="3"/>
      <c r="J5111" s="2"/>
      <c r="M5111" s="10"/>
      <c r="N5111" s="2"/>
      <c r="O5111" s="3"/>
      <c r="P5111" s="11"/>
      <c r="Q5111" s="16"/>
      <c r="R5111" s="4"/>
      <c r="S5111" s="12"/>
      <c r="T5111" s="16"/>
      <c r="U5111" s="4"/>
      <c r="V5111" s="3"/>
      <c r="W5111" s="3"/>
      <c r="X5111" s="3"/>
      <c r="Y5111" s="3"/>
      <c r="Z5111" s="3"/>
      <c r="AA5111" s="4"/>
      <c r="AB5111" s="4"/>
      <c r="AC5111" s="4"/>
      <c r="AD5111" s="4"/>
      <c r="AE5111" s="4"/>
      <c r="BA5111" s="13"/>
      <c r="BC5111" s="2"/>
      <c r="BD5111" s="2"/>
      <c r="BU5111" s="15"/>
      <c r="BV5111" s="6"/>
      <c r="BW5111" s="6"/>
      <c r="BX5111" s="16"/>
      <c r="BY5111" s="16"/>
      <c r="BZ5111" s="16"/>
      <c r="CA5111" s="16"/>
      <c r="CB5111" s="14"/>
    </row>
    <row r="5112" spans="1:80" s="9" customFormat="1" x14ac:dyDescent="0.2">
      <c r="A5112" s="16"/>
      <c r="B5112" s="16"/>
      <c r="C5112" s="16"/>
      <c r="D5112" s="16"/>
      <c r="E5112" s="16"/>
      <c r="F5112" s="3"/>
      <c r="G5112" s="3"/>
      <c r="H5112" s="3"/>
      <c r="I5112" s="3"/>
      <c r="J5112" s="2"/>
      <c r="M5112" s="10"/>
      <c r="N5112" s="2"/>
      <c r="O5112" s="3"/>
      <c r="P5112" s="11"/>
      <c r="Q5112" s="16"/>
      <c r="R5112" s="4"/>
      <c r="S5112" s="12"/>
      <c r="T5112" s="16"/>
      <c r="U5112" s="4"/>
      <c r="V5112" s="3"/>
      <c r="W5112" s="3"/>
      <c r="X5112" s="3"/>
      <c r="Y5112" s="3"/>
      <c r="Z5112" s="3"/>
      <c r="AA5112" s="4"/>
      <c r="AB5112" s="4"/>
      <c r="AC5112" s="4"/>
      <c r="AD5112" s="4"/>
      <c r="AE5112" s="4"/>
      <c r="BA5112" s="13"/>
      <c r="BC5112" s="2"/>
      <c r="BD5112" s="2"/>
      <c r="BU5112" s="15"/>
      <c r="BV5112" s="6"/>
      <c r="BW5112" s="6"/>
      <c r="BX5112" s="16"/>
      <c r="BY5112" s="16"/>
      <c r="BZ5112" s="16"/>
      <c r="CA5112" s="16"/>
      <c r="CB5112" s="14"/>
    </row>
    <row r="5113" spans="1:80" s="9" customFormat="1" x14ac:dyDescent="0.2">
      <c r="A5113" s="16"/>
      <c r="B5113" s="16"/>
      <c r="C5113" s="16"/>
      <c r="D5113" s="16"/>
      <c r="E5113" s="16"/>
      <c r="F5113" s="3"/>
      <c r="G5113" s="3"/>
      <c r="H5113" s="3"/>
      <c r="I5113" s="3"/>
      <c r="J5113" s="2"/>
      <c r="M5113" s="10"/>
      <c r="N5113" s="2"/>
      <c r="O5113" s="3"/>
      <c r="P5113" s="11"/>
      <c r="Q5113" s="16"/>
      <c r="R5113" s="4"/>
      <c r="S5113" s="12"/>
      <c r="T5113" s="16"/>
      <c r="U5113" s="4"/>
      <c r="V5113" s="3"/>
      <c r="W5113" s="3"/>
      <c r="X5113" s="3"/>
      <c r="Y5113" s="3"/>
      <c r="Z5113" s="3"/>
      <c r="AA5113" s="4"/>
      <c r="AB5113" s="4"/>
      <c r="AC5113" s="4"/>
      <c r="AD5113" s="4"/>
      <c r="AE5113" s="4"/>
      <c r="BA5113" s="13"/>
      <c r="BC5113" s="2"/>
      <c r="BD5113" s="2"/>
      <c r="BU5113" s="15"/>
      <c r="BV5113" s="6"/>
      <c r="BW5113" s="6"/>
      <c r="BX5113" s="16"/>
      <c r="BY5113" s="16"/>
      <c r="BZ5113" s="16"/>
      <c r="CA5113" s="16"/>
      <c r="CB5113" s="14"/>
    </row>
    <row r="5114" spans="1:80" s="9" customFormat="1" x14ac:dyDescent="0.2">
      <c r="A5114" s="16"/>
      <c r="B5114" s="16"/>
      <c r="C5114" s="16"/>
      <c r="D5114" s="16"/>
      <c r="E5114" s="16"/>
      <c r="F5114" s="3"/>
      <c r="G5114" s="3"/>
      <c r="H5114" s="3"/>
      <c r="I5114" s="3"/>
      <c r="J5114" s="2"/>
      <c r="M5114" s="10"/>
      <c r="N5114" s="2"/>
      <c r="O5114" s="3"/>
      <c r="P5114" s="11"/>
      <c r="Q5114" s="16"/>
      <c r="R5114" s="4"/>
      <c r="S5114" s="12"/>
      <c r="T5114" s="16"/>
      <c r="U5114" s="4"/>
      <c r="V5114" s="3"/>
      <c r="W5114" s="3"/>
      <c r="X5114" s="3"/>
      <c r="Y5114" s="3"/>
      <c r="Z5114" s="3"/>
      <c r="AA5114" s="4"/>
      <c r="AB5114" s="4"/>
      <c r="AC5114" s="4"/>
      <c r="AD5114" s="4"/>
      <c r="AE5114" s="4"/>
      <c r="BA5114" s="13"/>
      <c r="BC5114" s="2"/>
      <c r="BD5114" s="2"/>
      <c r="BU5114" s="15"/>
      <c r="BV5114" s="6"/>
      <c r="BW5114" s="6"/>
      <c r="BX5114" s="16"/>
      <c r="BY5114" s="16"/>
      <c r="BZ5114" s="16"/>
      <c r="CA5114" s="16"/>
      <c r="CB5114" s="14"/>
    </row>
    <row r="5115" spans="1:80" s="9" customFormat="1" x14ac:dyDescent="0.2">
      <c r="A5115" s="16"/>
      <c r="B5115" s="16"/>
      <c r="C5115" s="16"/>
      <c r="D5115" s="16"/>
      <c r="E5115" s="16"/>
      <c r="F5115" s="3"/>
      <c r="G5115" s="3"/>
      <c r="H5115" s="3"/>
      <c r="I5115" s="3"/>
      <c r="J5115" s="2"/>
      <c r="M5115" s="10"/>
      <c r="N5115" s="2"/>
      <c r="O5115" s="3"/>
      <c r="P5115" s="11"/>
      <c r="Q5115" s="16"/>
      <c r="R5115" s="4"/>
      <c r="S5115" s="12"/>
      <c r="T5115" s="16"/>
      <c r="U5115" s="4"/>
      <c r="V5115" s="3"/>
      <c r="W5115" s="3"/>
      <c r="X5115" s="3"/>
      <c r="Y5115" s="3"/>
      <c r="Z5115" s="3"/>
      <c r="AA5115" s="4"/>
      <c r="AB5115" s="4"/>
      <c r="AC5115" s="4"/>
      <c r="AD5115" s="4"/>
      <c r="AE5115" s="4"/>
      <c r="BA5115" s="13"/>
      <c r="BC5115" s="2"/>
      <c r="BD5115" s="2"/>
      <c r="BU5115" s="15"/>
      <c r="BV5115" s="6"/>
      <c r="BW5115" s="6"/>
      <c r="BX5115" s="16"/>
      <c r="BY5115" s="16"/>
      <c r="BZ5115" s="16"/>
      <c r="CA5115" s="16"/>
      <c r="CB5115" s="14"/>
    </row>
    <row r="5116" spans="1:80" s="9" customFormat="1" x14ac:dyDescent="0.2">
      <c r="A5116" s="16"/>
      <c r="B5116" s="16"/>
      <c r="C5116" s="16"/>
      <c r="D5116" s="16"/>
      <c r="E5116" s="16"/>
      <c r="F5116" s="3"/>
      <c r="G5116" s="3"/>
      <c r="H5116" s="3"/>
      <c r="I5116" s="3"/>
      <c r="J5116" s="2"/>
      <c r="M5116" s="10"/>
      <c r="N5116" s="2"/>
      <c r="O5116" s="3"/>
      <c r="P5116" s="11"/>
      <c r="Q5116" s="16"/>
      <c r="R5116" s="4"/>
      <c r="S5116" s="12"/>
      <c r="T5116" s="16"/>
      <c r="U5116" s="4"/>
      <c r="V5116" s="3"/>
      <c r="W5116" s="3"/>
      <c r="X5116" s="3"/>
      <c r="Y5116" s="3"/>
      <c r="Z5116" s="3"/>
      <c r="AA5116" s="4"/>
      <c r="AB5116" s="4"/>
      <c r="AC5116" s="4"/>
      <c r="AD5116" s="4"/>
      <c r="AE5116" s="4"/>
      <c r="BA5116" s="13"/>
      <c r="BC5116" s="2"/>
      <c r="BD5116" s="2"/>
      <c r="BU5116" s="15"/>
      <c r="BV5116" s="6"/>
      <c r="BW5116" s="6"/>
      <c r="BX5116" s="16"/>
      <c r="BY5116" s="16"/>
      <c r="BZ5116" s="16"/>
      <c r="CA5116" s="16"/>
      <c r="CB5116" s="14"/>
    </row>
    <row r="5117" spans="1:80" s="9" customFormat="1" x14ac:dyDescent="0.2">
      <c r="A5117" s="16"/>
      <c r="B5117" s="16"/>
      <c r="C5117" s="16"/>
      <c r="D5117" s="16"/>
      <c r="E5117" s="16"/>
      <c r="F5117" s="3"/>
      <c r="G5117" s="3"/>
      <c r="H5117" s="3"/>
      <c r="I5117" s="3"/>
      <c r="J5117" s="2"/>
      <c r="M5117" s="10"/>
      <c r="N5117" s="2"/>
      <c r="O5117" s="3"/>
      <c r="P5117" s="11"/>
      <c r="Q5117" s="16"/>
      <c r="R5117" s="4"/>
      <c r="S5117" s="12"/>
      <c r="T5117" s="16"/>
      <c r="U5117" s="4"/>
      <c r="V5117" s="3"/>
      <c r="W5117" s="3"/>
      <c r="X5117" s="3"/>
      <c r="Y5117" s="3"/>
      <c r="Z5117" s="3"/>
      <c r="AA5117" s="4"/>
      <c r="AB5117" s="4"/>
      <c r="AC5117" s="4"/>
      <c r="AD5117" s="4"/>
      <c r="AE5117" s="4"/>
      <c r="BA5117" s="13"/>
      <c r="BC5117" s="2"/>
      <c r="BD5117" s="2"/>
      <c r="BU5117" s="15"/>
      <c r="BV5117" s="6"/>
      <c r="BW5117" s="6"/>
      <c r="BX5117" s="16"/>
      <c r="BY5117" s="16"/>
      <c r="BZ5117" s="16"/>
      <c r="CA5117" s="16"/>
      <c r="CB5117" s="14"/>
    </row>
    <row r="5118" spans="1:80" s="9" customFormat="1" x14ac:dyDescent="0.2">
      <c r="A5118" s="16"/>
      <c r="B5118" s="16"/>
      <c r="C5118" s="16"/>
      <c r="D5118" s="16"/>
      <c r="E5118" s="16"/>
      <c r="F5118" s="3"/>
      <c r="G5118" s="3"/>
      <c r="H5118" s="3"/>
      <c r="I5118" s="3"/>
      <c r="J5118" s="2"/>
      <c r="M5118" s="10"/>
      <c r="N5118" s="2"/>
      <c r="O5118" s="3"/>
      <c r="P5118" s="11"/>
      <c r="Q5118" s="16"/>
      <c r="R5118" s="4"/>
      <c r="S5118" s="12"/>
      <c r="T5118" s="16"/>
      <c r="U5118" s="4"/>
      <c r="V5118" s="3"/>
      <c r="W5118" s="3"/>
      <c r="X5118" s="3"/>
      <c r="Y5118" s="3"/>
      <c r="Z5118" s="3"/>
      <c r="AA5118" s="4"/>
      <c r="AB5118" s="4"/>
      <c r="AC5118" s="4"/>
      <c r="AD5118" s="4"/>
      <c r="AE5118" s="4"/>
      <c r="BA5118" s="13"/>
      <c r="BC5118" s="2"/>
      <c r="BD5118" s="2"/>
      <c r="BU5118" s="15"/>
      <c r="BV5118" s="6"/>
      <c r="BW5118" s="6"/>
      <c r="BX5118" s="16"/>
      <c r="BY5118" s="16"/>
      <c r="BZ5118" s="16"/>
      <c r="CA5118" s="16"/>
      <c r="CB5118" s="14"/>
    </row>
    <row r="5119" spans="1:80" s="9" customFormat="1" x14ac:dyDescent="0.2">
      <c r="A5119" s="16"/>
      <c r="B5119" s="16"/>
      <c r="C5119" s="16"/>
      <c r="D5119" s="16"/>
      <c r="E5119" s="16"/>
      <c r="F5119" s="3"/>
      <c r="G5119" s="3"/>
      <c r="H5119" s="3"/>
      <c r="I5119" s="3"/>
      <c r="J5119" s="2"/>
      <c r="M5119" s="10"/>
      <c r="N5119" s="2"/>
      <c r="O5119" s="3"/>
      <c r="P5119" s="11"/>
      <c r="Q5119" s="16"/>
      <c r="R5119" s="4"/>
      <c r="S5119" s="12"/>
      <c r="T5119" s="16"/>
      <c r="U5119" s="4"/>
      <c r="V5119" s="3"/>
      <c r="W5119" s="3"/>
      <c r="X5119" s="3"/>
      <c r="Y5119" s="3"/>
      <c r="Z5119" s="3"/>
      <c r="AA5119" s="4"/>
      <c r="AB5119" s="4"/>
      <c r="AC5119" s="4"/>
      <c r="AD5119" s="4"/>
      <c r="AE5119" s="4"/>
      <c r="BA5119" s="13"/>
      <c r="BC5119" s="2"/>
      <c r="BD5119" s="2"/>
      <c r="BU5119" s="15"/>
      <c r="BV5119" s="6"/>
      <c r="BW5119" s="6"/>
      <c r="BX5119" s="16"/>
      <c r="BY5119" s="16"/>
      <c r="BZ5119" s="16"/>
      <c r="CA5119" s="16"/>
      <c r="CB5119" s="14"/>
    </row>
    <row r="5120" spans="1:80" s="9" customFormat="1" x14ac:dyDescent="0.2">
      <c r="A5120" s="16"/>
      <c r="B5120" s="16"/>
      <c r="C5120" s="16"/>
      <c r="D5120" s="16"/>
      <c r="E5120" s="16"/>
      <c r="F5120" s="3"/>
      <c r="G5120" s="3"/>
      <c r="H5120" s="3"/>
      <c r="I5120" s="3"/>
      <c r="J5120" s="2"/>
      <c r="M5120" s="10"/>
      <c r="N5120" s="2"/>
      <c r="O5120" s="3"/>
      <c r="P5120" s="11"/>
      <c r="Q5120" s="16"/>
      <c r="R5120" s="4"/>
      <c r="S5120" s="12"/>
      <c r="T5120" s="16"/>
      <c r="U5120" s="4"/>
      <c r="V5120" s="3"/>
      <c r="W5120" s="3"/>
      <c r="X5120" s="3"/>
      <c r="Y5120" s="3"/>
      <c r="Z5120" s="3"/>
      <c r="AA5120" s="4"/>
      <c r="AB5120" s="4"/>
      <c r="AC5120" s="4"/>
      <c r="AD5120" s="4"/>
      <c r="AE5120" s="4"/>
      <c r="BA5120" s="13"/>
      <c r="BC5120" s="2"/>
      <c r="BD5120" s="2"/>
      <c r="BU5120" s="15"/>
      <c r="BV5120" s="6"/>
      <c r="BW5120" s="6"/>
      <c r="BX5120" s="16"/>
      <c r="BY5120" s="16"/>
      <c r="BZ5120" s="16"/>
      <c r="CA5120" s="16"/>
      <c r="CB5120" s="14"/>
    </row>
    <row r="5121" spans="1:80" s="9" customFormat="1" x14ac:dyDescent="0.2">
      <c r="A5121" s="16"/>
      <c r="B5121" s="16"/>
      <c r="C5121" s="16"/>
      <c r="D5121" s="16"/>
      <c r="E5121" s="16"/>
      <c r="F5121" s="3"/>
      <c r="G5121" s="3"/>
      <c r="H5121" s="3"/>
      <c r="I5121" s="3"/>
      <c r="J5121" s="2"/>
      <c r="M5121" s="10"/>
      <c r="N5121" s="2"/>
      <c r="O5121" s="3"/>
      <c r="P5121" s="11"/>
      <c r="Q5121" s="16"/>
      <c r="R5121" s="4"/>
      <c r="S5121" s="12"/>
      <c r="T5121" s="16"/>
      <c r="U5121" s="4"/>
      <c r="V5121" s="3"/>
      <c r="W5121" s="3"/>
      <c r="X5121" s="3"/>
      <c r="Y5121" s="3"/>
      <c r="Z5121" s="3"/>
      <c r="AA5121" s="4"/>
      <c r="AB5121" s="4"/>
      <c r="AC5121" s="4"/>
      <c r="AD5121" s="4"/>
      <c r="AE5121" s="4"/>
      <c r="BA5121" s="13"/>
      <c r="BC5121" s="2"/>
      <c r="BD5121" s="2"/>
      <c r="BU5121" s="15"/>
      <c r="BV5121" s="6"/>
      <c r="BW5121" s="6"/>
      <c r="BX5121" s="16"/>
      <c r="BY5121" s="16"/>
      <c r="BZ5121" s="16"/>
      <c r="CA5121" s="16"/>
      <c r="CB5121" s="14"/>
    </row>
    <row r="5122" spans="1:80" s="9" customFormat="1" x14ac:dyDescent="0.2">
      <c r="A5122" s="16"/>
      <c r="B5122" s="16"/>
      <c r="C5122" s="16"/>
      <c r="D5122" s="16"/>
      <c r="E5122" s="16"/>
      <c r="F5122" s="3"/>
      <c r="G5122" s="3"/>
      <c r="H5122" s="3"/>
      <c r="I5122" s="3"/>
      <c r="J5122" s="2"/>
      <c r="M5122" s="10"/>
      <c r="N5122" s="2"/>
      <c r="O5122" s="3"/>
      <c r="P5122" s="11"/>
      <c r="Q5122" s="16"/>
      <c r="R5122" s="4"/>
      <c r="S5122" s="12"/>
      <c r="T5122" s="16"/>
      <c r="U5122" s="4"/>
      <c r="V5122" s="3"/>
      <c r="W5122" s="3"/>
      <c r="X5122" s="3"/>
      <c r="Y5122" s="3"/>
      <c r="Z5122" s="3"/>
      <c r="AA5122" s="4"/>
      <c r="AB5122" s="4"/>
      <c r="AC5122" s="4"/>
      <c r="AD5122" s="4"/>
      <c r="AE5122" s="4"/>
      <c r="BA5122" s="13"/>
      <c r="BC5122" s="2"/>
      <c r="BD5122" s="2"/>
      <c r="BU5122" s="15"/>
      <c r="BV5122" s="6"/>
      <c r="BW5122" s="6"/>
      <c r="BX5122" s="16"/>
      <c r="BY5122" s="16"/>
      <c r="BZ5122" s="16"/>
      <c r="CA5122" s="16"/>
      <c r="CB5122" s="14"/>
    </row>
    <row r="5123" spans="1:80" s="9" customFormat="1" x14ac:dyDescent="0.2">
      <c r="A5123" s="16"/>
      <c r="B5123" s="16"/>
      <c r="C5123" s="16"/>
      <c r="D5123" s="16"/>
      <c r="E5123" s="16"/>
      <c r="F5123" s="3"/>
      <c r="G5123" s="3"/>
      <c r="H5123" s="3"/>
      <c r="I5123" s="3"/>
      <c r="J5123" s="2"/>
      <c r="M5123" s="10"/>
      <c r="N5123" s="2"/>
      <c r="O5123" s="3"/>
      <c r="P5123" s="11"/>
      <c r="Q5123" s="16"/>
      <c r="R5123" s="4"/>
      <c r="S5123" s="12"/>
      <c r="T5123" s="16"/>
      <c r="U5123" s="4"/>
      <c r="V5123" s="3"/>
      <c r="W5123" s="3"/>
      <c r="X5123" s="3"/>
      <c r="Y5123" s="3"/>
      <c r="Z5123" s="3"/>
      <c r="AA5123" s="4"/>
      <c r="AB5123" s="4"/>
      <c r="AC5123" s="4"/>
      <c r="AD5123" s="4"/>
      <c r="AE5123" s="4"/>
      <c r="BA5123" s="13"/>
      <c r="BC5123" s="2"/>
      <c r="BD5123" s="2"/>
      <c r="BU5123" s="15"/>
      <c r="BV5123" s="6"/>
      <c r="BW5123" s="6"/>
      <c r="BX5123" s="16"/>
      <c r="BY5123" s="16"/>
      <c r="BZ5123" s="16"/>
      <c r="CA5123" s="16"/>
      <c r="CB5123" s="14"/>
    </row>
    <row r="5124" spans="1:80" s="9" customFormat="1" x14ac:dyDescent="0.2">
      <c r="A5124" s="16"/>
      <c r="B5124" s="16"/>
      <c r="C5124" s="16"/>
      <c r="D5124" s="16"/>
      <c r="E5124" s="16"/>
      <c r="F5124" s="3"/>
      <c r="G5124" s="3"/>
      <c r="H5124" s="3"/>
      <c r="I5124" s="3"/>
      <c r="J5124" s="2"/>
      <c r="M5124" s="10"/>
      <c r="N5124" s="2"/>
      <c r="O5124" s="3"/>
      <c r="P5124" s="11"/>
      <c r="Q5124" s="16"/>
      <c r="R5124" s="4"/>
      <c r="S5124" s="12"/>
      <c r="T5124" s="16"/>
      <c r="U5124" s="4"/>
      <c r="V5124" s="3"/>
      <c r="W5124" s="3"/>
      <c r="X5124" s="3"/>
      <c r="Y5124" s="3"/>
      <c r="Z5124" s="3"/>
      <c r="AA5124" s="4"/>
      <c r="AB5124" s="4"/>
      <c r="AC5124" s="4"/>
      <c r="AD5124" s="4"/>
      <c r="AE5124" s="4"/>
      <c r="BA5124" s="13"/>
      <c r="BC5124" s="2"/>
      <c r="BD5124" s="2"/>
      <c r="BU5124" s="15"/>
      <c r="BV5124" s="6"/>
      <c r="BW5124" s="6"/>
      <c r="BX5124" s="16"/>
      <c r="BY5124" s="16"/>
      <c r="BZ5124" s="16"/>
      <c r="CA5124" s="16"/>
      <c r="CB5124" s="14"/>
    </row>
    <row r="5125" spans="1:80" s="9" customFormat="1" x14ac:dyDescent="0.2">
      <c r="A5125" s="16"/>
      <c r="B5125" s="16"/>
      <c r="C5125" s="16"/>
      <c r="D5125" s="16"/>
      <c r="E5125" s="16"/>
      <c r="F5125" s="3"/>
      <c r="G5125" s="3"/>
      <c r="H5125" s="3"/>
      <c r="I5125" s="3"/>
      <c r="J5125" s="2"/>
      <c r="M5125" s="10"/>
      <c r="N5125" s="2"/>
      <c r="O5125" s="3"/>
      <c r="P5125" s="11"/>
      <c r="Q5125" s="16"/>
      <c r="R5125" s="4"/>
      <c r="S5125" s="12"/>
      <c r="T5125" s="16"/>
      <c r="U5125" s="4"/>
      <c r="V5125" s="3"/>
      <c r="W5125" s="3"/>
      <c r="X5125" s="3"/>
      <c r="Y5125" s="3"/>
      <c r="Z5125" s="3"/>
      <c r="AA5125" s="4"/>
      <c r="AB5125" s="4"/>
      <c r="AC5125" s="4"/>
      <c r="AD5125" s="4"/>
      <c r="AE5125" s="4"/>
      <c r="BA5125" s="13"/>
      <c r="BC5125" s="2"/>
      <c r="BD5125" s="2"/>
      <c r="BU5125" s="15"/>
      <c r="BV5125" s="6"/>
      <c r="BW5125" s="6"/>
      <c r="BX5125" s="16"/>
      <c r="BY5125" s="16"/>
      <c r="BZ5125" s="16"/>
      <c r="CA5125" s="16"/>
      <c r="CB5125" s="14"/>
    </row>
    <row r="5126" spans="1:80" s="9" customFormat="1" x14ac:dyDescent="0.2">
      <c r="A5126" s="16"/>
      <c r="B5126" s="16"/>
      <c r="C5126" s="16"/>
      <c r="D5126" s="16"/>
      <c r="E5126" s="16"/>
      <c r="F5126" s="3"/>
      <c r="G5126" s="3"/>
      <c r="H5126" s="3"/>
      <c r="I5126" s="3"/>
      <c r="J5126" s="2"/>
      <c r="M5126" s="10"/>
      <c r="N5126" s="2"/>
      <c r="O5126" s="3"/>
      <c r="P5126" s="11"/>
      <c r="Q5126" s="16"/>
      <c r="R5126" s="4"/>
      <c r="S5126" s="12"/>
      <c r="T5126" s="16"/>
      <c r="U5126" s="4"/>
      <c r="V5126" s="3"/>
      <c r="W5126" s="3"/>
      <c r="X5126" s="3"/>
      <c r="Y5126" s="3"/>
      <c r="Z5126" s="3"/>
      <c r="AA5126" s="4"/>
      <c r="AB5126" s="4"/>
      <c r="AC5126" s="4"/>
      <c r="AD5126" s="4"/>
      <c r="AE5126" s="4"/>
      <c r="BA5126" s="13"/>
      <c r="BC5126" s="2"/>
      <c r="BD5126" s="2"/>
      <c r="BU5126" s="15"/>
      <c r="BV5126" s="6"/>
      <c r="BW5126" s="6"/>
      <c r="BX5126" s="16"/>
      <c r="BY5126" s="16"/>
      <c r="BZ5126" s="16"/>
      <c r="CA5126" s="16"/>
      <c r="CB5126" s="14"/>
    </row>
    <row r="5127" spans="1:80" s="9" customFormat="1" x14ac:dyDescent="0.2">
      <c r="A5127" s="16"/>
      <c r="B5127" s="16"/>
      <c r="C5127" s="16"/>
      <c r="D5127" s="16"/>
      <c r="E5127" s="16"/>
      <c r="F5127" s="3"/>
      <c r="G5127" s="3"/>
      <c r="H5127" s="3"/>
      <c r="I5127" s="3"/>
      <c r="J5127" s="2"/>
      <c r="M5127" s="10"/>
      <c r="N5127" s="2"/>
      <c r="O5127" s="3"/>
      <c r="P5127" s="11"/>
      <c r="Q5127" s="16"/>
      <c r="R5127" s="4"/>
      <c r="S5127" s="12"/>
      <c r="T5127" s="16"/>
      <c r="U5127" s="4"/>
      <c r="V5127" s="3"/>
      <c r="W5127" s="3"/>
      <c r="X5127" s="3"/>
      <c r="Y5127" s="3"/>
      <c r="Z5127" s="3"/>
      <c r="AA5127" s="4"/>
      <c r="AB5127" s="4"/>
      <c r="AC5127" s="4"/>
      <c r="AD5127" s="4"/>
      <c r="AE5127" s="4"/>
      <c r="BA5127" s="13"/>
      <c r="BC5127" s="2"/>
      <c r="BD5127" s="2"/>
      <c r="BU5127" s="15"/>
      <c r="BV5127" s="6"/>
      <c r="BW5127" s="6"/>
      <c r="BX5127" s="16"/>
      <c r="BY5127" s="16"/>
      <c r="BZ5127" s="16"/>
      <c r="CA5127" s="16"/>
      <c r="CB5127" s="14"/>
    </row>
    <row r="5128" spans="1:80" s="9" customFormat="1" x14ac:dyDescent="0.2">
      <c r="A5128" s="16"/>
      <c r="B5128" s="16"/>
      <c r="C5128" s="16"/>
      <c r="D5128" s="16"/>
      <c r="E5128" s="16"/>
      <c r="F5128" s="3"/>
      <c r="G5128" s="3"/>
      <c r="H5128" s="3"/>
      <c r="I5128" s="3"/>
      <c r="J5128" s="2"/>
      <c r="M5128" s="10"/>
      <c r="N5128" s="2"/>
      <c r="O5128" s="3"/>
      <c r="P5128" s="11"/>
      <c r="Q5128" s="16"/>
      <c r="R5128" s="4"/>
      <c r="S5128" s="12"/>
      <c r="T5128" s="16"/>
      <c r="U5128" s="4"/>
      <c r="V5128" s="3"/>
      <c r="W5128" s="3"/>
      <c r="X5128" s="3"/>
      <c r="Y5128" s="3"/>
      <c r="Z5128" s="3"/>
      <c r="AA5128" s="4"/>
      <c r="AB5128" s="4"/>
      <c r="AC5128" s="4"/>
      <c r="AD5128" s="4"/>
      <c r="AE5128" s="4"/>
      <c r="BA5128" s="13"/>
      <c r="BC5128" s="2"/>
      <c r="BD5128" s="2"/>
      <c r="BU5128" s="15"/>
      <c r="BV5128" s="6"/>
      <c r="BW5128" s="6"/>
      <c r="BX5128" s="16"/>
      <c r="BY5128" s="16"/>
      <c r="BZ5128" s="16"/>
      <c r="CA5128" s="16"/>
      <c r="CB5128" s="14"/>
    </row>
    <row r="5129" spans="1:80" s="9" customFormat="1" x14ac:dyDescent="0.2">
      <c r="A5129" s="16"/>
      <c r="B5129" s="16"/>
      <c r="C5129" s="16"/>
      <c r="D5129" s="16"/>
      <c r="E5129" s="16"/>
      <c r="F5129" s="3"/>
      <c r="G5129" s="3"/>
      <c r="H5129" s="3"/>
      <c r="I5129" s="3"/>
      <c r="J5129" s="2"/>
      <c r="M5129" s="10"/>
      <c r="N5129" s="2"/>
      <c r="O5129" s="3"/>
      <c r="P5129" s="11"/>
      <c r="Q5129" s="16"/>
      <c r="R5129" s="4"/>
      <c r="S5129" s="12"/>
      <c r="T5129" s="16"/>
      <c r="U5129" s="4"/>
      <c r="V5129" s="3"/>
      <c r="W5129" s="3"/>
      <c r="X5129" s="3"/>
      <c r="Y5129" s="3"/>
      <c r="Z5129" s="3"/>
      <c r="AA5129" s="4"/>
      <c r="AB5129" s="4"/>
      <c r="AC5129" s="4"/>
      <c r="AD5129" s="4"/>
      <c r="AE5129" s="4"/>
      <c r="BA5129" s="13"/>
      <c r="BC5129" s="2"/>
      <c r="BD5129" s="2"/>
      <c r="BU5129" s="15"/>
      <c r="BV5129" s="6"/>
      <c r="BW5129" s="6"/>
      <c r="BX5129" s="16"/>
      <c r="BY5129" s="16"/>
      <c r="BZ5129" s="16"/>
      <c r="CA5129" s="16"/>
      <c r="CB5129" s="14"/>
    </row>
    <row r="5130" spans="1:80" s="9" customFormat="1" x14ac:dyDescent="0.2">
      <c r="A5130" s="16"/>
      <c r="B5130" s="16"/>
      <c r="C5130" s="16"/>
      <c r="D5130" s="16"/>
      <c r="E5130" s="16"/>
      <c r="F5130" s="3"/>
      <c r="G5130" s="3"/>
      <c r="H5130" s="3"/>
      <c r="I5130" s="3"/>
      <c r="J5130" s="2"/>
      <c r="M5130" s="10"/>
      <c r="N5130" s="2"/>
      <c r="O5130" s="3"/>
      <c r="P5130" s="11"/>
      <c r="Q5130" s="16"/>
      <c r="R5130" s="4"/>
      <c r="S5130" s="12"/>
      <c r="T5130" s="16"/>
      <c r="U5130" s="4"/>
      <c r="V5130" s="3"/>
      <c r="W5130" s="3"/>
      <c r="X5130" s="3"/>
      <c r="Y5130" s="3"/>
      <c r="Z5130" s="3"/>
      <c r="AA5130" s="4"/>
      <c r="AB5130" s="4"/>
      <c r="AC5130" s="4"/>
      <c r="AD5130" s="4"/>
      <c r="AE5130" s="4"/>
      <c r="BA5130" s="13"/>
      <c r="BC5130" s="2"/>
      <c r="BD5130" s="2"/>
      <c r="BU5130" s="15"/>
      <c r="BV5130" s="6"/>
      <c r="BW5130" s="6"/>
      <c r="BX5130" s="16"/>
      <c r="BY5130" s="16"/>
      <c r="BZ5130" s="16"/>
      <c r="CA5130" s="16"/>
      <c r="CB5130" s="14"/>
    </row>
    <row r="5131" spans="1:80" s="9" customFormat="1" x14ac:dyDescent="0.2">
      <c r="A5131" s="16"/>
      <c r="B5131" s="16"/>
      <c r="C5131" s="16"/>
      <c r="D5131" s="16"/>
      <c r="E5131" s="16"/>
      <c r="F5131" s="3"/>
      <c r="G5131" s="3"/>
      <c r="H5131" s="3"/>
      <c r="I5131" s="3"/>
      <c r="J5131" s="2"/>
      <c r="M5131" s="10"/>
      <c r="N5131" s="2"/>
      <c r="O5131" s="3"/>
      <c r="P5131" s="11"/>
      <c r="Q5131" s="16"/>
      <c r="R5131" s="4"/>
      <c r="S5131" s="12"/>
      <c r="T5131" s="16"/>
      <c r="U5131" s="4"/>
      <c r="V5131" s="3"/>
      <c r="W5131" s="3"/>
      <c r="X5131" s="3"/>
      <c r="Y5131" s="3"/>
      <c r="Z5131" s="3"/>
      <c r="AA5131" s="4"/>
      <c r="AB5131" s="4"/>
      <c r="AC5131" s="4"/>
      <c r="AD5131" s="4"/>
      <c r="AE5131" s="4"/>
      <c r="BA5131" s="13"/>
      <c r="BC5131" s="2"/>
      <c r="BD5131" s="2"/>
      <c r="BU5131" s="15"/>
      <c r="BV5131" s="6"/>
      <c r="BW5131" s="6"/>
      <c r="BX5131" s="16"/>
      <c r="BY5131" s="16"/>
      <c r="BZ5131" s="16"/>
      <c r="CA5131" s="16"/>
      <c r="CB5131" s="14"/>
    </row>
    <row r="5132" spans="1:80" s="9" customFormat="1" x14ac:dyDescent="0.2">
      <c r="A5132" s="16"/>
      <c r="B5132" s="16"/>
      <c r="C5132" s="16"/>
      <c r="D5132" s="16"/>
      <c r="E5132" s="16"/>
      <c r="F5132" s="3"/>
      <c r="G5132" s="3"/>
      <c r="H5132" s="3"/>
      <c r="I5132" s="3"/>
      <c r="J5132" s="2"/>
      <c r="M5132" s="10"/>
      <c r="N5132" s="2"/>
      <c r="O5132" s="3"/>
      <c r="P5132" s="11"/>
      <c r="Q5132" s="16"/>
      <c r="R5132" s="4"/>
      <c r="S5132" s="12"/>
      <c r="T5132" s="16"/>
      <c r="U5132" s="4"/>
      <c r="V5132" s="3"/>
      <c r="W5132" s="3"/>
      <c r="X5132" s="3"/>
      <c r="Y5132" s="3"/>
      <c r="Z5132" s="3"/>
      <c r="AA5132" s="4"/>
      <c r="AB5132" s="4"/>
      <c r="AC5132" s="4"/>
      <c r="AD5132" s="4"/>
      <c r="AE5132" s="4"/>
      <c r="BA5132" s="13"/>
      <c r="BC5132" s="2"/>
      <c r="BD5132" s="2"/>
      <c r="BU5132" s="15"/>
      <c r="BV5132" s="6"/>
      <c r="BW5132" s="6"/>
      <c r="BX5132" s="16"/>
      <c r="BY5132" s="16"/>
      <c r="BZ5132" s="16"/>
      <c r="CA5132" s="16"/>
      <c r="CB5132" s="14"/>
    </row>
    <row r="5133" spans="1:80" s="9" customFormat="1" x14ac:dyDescent="0.2">
      <c r="A5133" s="16"/>
      <c r="B5133" s="16"/>
      <c r="C5133" s="16"/>
      <c r="D5133" s="16"/>
      <c r="E5133" s="16"/>
      <c r="F5133" s="3"/>
      <c r="G5133" s="3"/>
      <c r="H5133" s="3"/>
      <c r="I5133" s="3"/>
      <c r="J5133" s="2"/>
      <c r="M5133" s="10"/>
      <c r="N5133" s="2"/>
      <c r="O5133" s="3"/>
      <c r="P5133" s="11"/>
      <c r="Q5133" s="16"/>
      <c r="R5133" s="4"/>
      <c r="S5133" s="12"/>
      <c r="T5133" s="16"/>
      <c r="U5133" s="4"/>
      <c r="V5133" s="3"/>
      <c r="W5133" s="3"/>
      <c r="X5133" s="3"/>
      <c r="Y5133" s="3"/>
      <c r="Z5133" s="3"/>
      <c r="AA5133" s="4"/>
      <c r="AB5133" s="4"/>
      <c r="AC5133" s="4"/>
      <c r="AD5133" s="4"/>
      <c r="AE5133" s="4"/>
      <c r="BA5133" s="13"/>
      <c r="BC5133" s="2"/>
      <c r="BD5133" s="2"/>
      <c r="BU5133" s="15"/>
      <c r="BV5133" s="6"/>
      <c r="BW5133" s="6"/>
      <c r="BX5133" s="16"/>
      <c r="BY5133" s="16"/>
      <c r="BZ5133" s="16"/>
      <c r="CA5133" s="16"/>
      <c r="CB5133" s="14"/>
    </row>
    <row r="5134" spans="1:80" s="9" customFormat="1" x14ac:dyDescent="0.2">
      <c r="A5134" s="16"/>
      <c r="B5134" s="16"/>
      <c r="C5134" s="16"/>
      <c r="D5134" s="16"/>
      <c r="E5134" s="16"/>
      <c r="F5134" s="3"/>
      <c r="G5134" s="3"/>
      <c r="H5134" s="3"/>
      <c r="I5134" s="3"/>
      <c r="J5134" s="2"/>
      <c r="M5134" s="10"/>
      <c r="N5134" s="2"/>
      <c r="O5134" s="3"/>
      <c r="P5134" s="11"/>
      <c r="Q5134" s="16"/>
      <c r="R5134" s="4"/>
      <c r="S5134" s="12"/>
      <c r="T5134" s="16"/>
      <c r="U5134" s="4"/>
      <c r="V5134" s="3"/>
      <c r="W5134" s="3"/>
      <c r="X5134" s="3"/>
      <c r="Y5134" s="3"/>
      <c r="Z5134" s="3"/>
      <c r="AA5134" s="4"/>
      <c r="AB5134" s="4"/>
      <c r="AC5134" s="4"/>
      <c r="AD5134" s="4"/>
      <c r="AE5134" s="4"/>
      <c r="BA5134" s="13"/>
      <c r="BC5134" s="2"/>
      <c r="BD5134" s="2"/>
      <c r="BU5134" s="15"/>
      <c r="BV5134" s="6"/>
      <c r="BW5134" s="6"/>
      <c r="BX5134" s="16"/>
      <c r="BY5134" s="16"/>
      <c r="BZ5134" s="16"/>
      <c r="CA5134" s="16"/>
      <c r="CB5134" s="14"/>
    </row>
    <row r="5135" spans="1:80" s="9" customFormat="1" x14ac:dyDescent="0.2">
      <c r="A5135" s="16"/>
      <c r="B5135" s="16"/>
      <c r="C5135" s="16"/>
      <c r="D5135" s="16"/>
      <c r="E5135" s="16"/>
      <c r="F5135" s="3"/>
      <c r="G5135" s="3"/>
      <c r="H5135" s="3"/>
      <c r="I5135" s="3"/>
      <c r="J5135" s="2"/>
      <c r="M5135" s="10"/>
      <c r="N5135" s="2"/>
      <c r="O5135" s="3"/>
      <c r="P5135" s="11"/>
      <c r="Q5135" s="16"/>
      <c r="R5135" s="4"/>
      <c r="S5135" s="12"/>
      <c r="T5135" s="16"/>
      <c r="U5135" s="4"/>
      <c r="V5135" s="3"/>
      <c r="W5135" s="3"/>
      <c r="X5135" s="3"/>
      <c r="Y5135" s="3"/>
      <c r="Z5135" s="3"/>
      <c r="AA5135" s="4"/>
      <c r="AB5135" s="4"/>
      <c r="AC5135" s="4"/>
      <c r="AD5135" s="4"/>
      <c r="AE5135" s="4"/>
      <c r="BA5135" s="13"/>
      <c r="BC5135" s="2"/>
      <c r="BD5135" s="2"/>
      <c r="BU5135" s="15"/>
      <c r="BV5135" s="6"/>
      <c r="BW5135" s="6"/>
      <c r="BX5135" s="16"/>
      <c r="BY5135" s="16"/>
      <c r="BZ5135" s="16"/>
      <c r="CA5135" s="16"/>
      <c r="CB5135" s="14"/>
    </row>
    <row r="5136" spans="1:80" s="9" customFormat="1" x14ac:dyDescent="0.2">
      <c r="A5136" s="16"/>
      <c r="B5136" s="16"/>
      <c r="C5136" s="16"/>
      <c r="D5136" s="16"/>
      <c r="E5136" s="16"/>
      <c r="F5136" s="3"/>
      <c r="G5136" s="3"/>
      <c r="H5136" s="3"/>
      <c r="I5136" s="3"/>
      <c r="J5136" s="2"/>
      <c r="M5136" s="10"/>
      <c r="N5136" s="2"/>
      <c r="O5136" s="3"/>
      <c r="P5136" s="11"/>
      <c r="Q5136" s="16"/>
      <c r="R5136" s="4"/>
      <c r="S5136" s="12"/>
      <c r="T5136" s="16"/>
      <c r="U5136" s="4"/>
      <c r="V5136" s="3"/>
      <c r="W5136" s="3"/>
      <c r="X5136" s="3"/>
      <c r="Y5136" s="3"/>
      <c r="Z5136" s="3"/>
      <c r="AA5136" s="4"/>
      <c r="AB5136" s="4"/>
      <c r="AC5136" s="4"/>
      <c r="AD5136" s="4"/>
      <c r="AE5136" s="4"/>
      <c r="BA5136" s="13"/>
      <c r="BC5136" s="2"/>
      <c r="BD5136" s="2"/>
      <c r="BU5136" s="15"/>
      <c r="BV5136" s="6"/>
      <c r="BW5136" s="6"/>
      <c r="BX5136" s="16"/>
      <c r="BY5136" s="16"/>
      <c r="BZ5136" s="16"/>
      <c r="CA5136" s="16"/>
      <c r="CB5136" s="14"/>
    </row>
    <row r="5137" spans="1:80" s="9" customFormat="1" x14ac:dyDescent="0.2">
      <c r="A5137" s="16"/>
      <c r="B5137" s="16"/>
      <c r="C5137" s="16"/>
      <c r="D5137" s="16"/>
      <c r="E5137" s="16"/>
      <c r="F5137" s="3"/>
      <c r="G5137" s="3"/>
      <c r="H5137" s="3"/>
      <c r="I5137" s="3"/>
      <c r="J5137" s="2"/>
      <c r="M5137" s="10"/>
      <c r="N5137" s="2"/>
      <c r="O5137" s="3"/>
      <c r="P5137" s="11"/>
      <c r="Q5137" s="16"/>
      <c r="R5137" s="4"/>
      <c r="S5137" s="12"/>
      <c r="T5137" s="16"/>
      <c r="U5137" s="4"/>
      <c r="V5137" s="3"/>
      <c r="W5137" s="3"/>
      <c r="X5137" s="3"/>
      <c r="Y5137" s="3"/>
      <c r="Z5137" s="3"/>
      <c r="AA5137" s="4"/>
      <c r="AB5137" s="4"/>
      <c r="AC5137" s="4"/>
      <c r="AD5137" s="4"/>
      <c r="AE5137" s="4"/>
      <c r="BA5137" s="13"/>
      <c r="BC5137" s="2"/>
      <c r="BD5137" s="2"/>
      <c r="BU5137" s="15"/>
      <c r="BV5137" s="6"/>
      <c r="BW5137" s="6"/>
      <c r="BX5137" s="16"/>
      <c r="BY5137" s="16"/>
      <c r="BZ5137" s="16"/>
      <c r="CA5137" s="16"/>
      <c r="CB5137" s="14"/>
    </row>
    <row r="5138" spans="1:80" s="9" customFormat="1" x14ac:dyDescent="0.2">
      <c r="A5138" s="16"/>
      <c r="B5138" s="16"/>
      <c r="C5138" s="16"/>
      <c r="D5138" s="16"/>
      <c r="E5138" s="16"/>
      <c r="F5138" s="3"/>
      <c r="G5138" s="3"/>
      <c r="H5138" s="3"/>
      <c r="I5138" s="3"/>
      <c r="J5138" s="2"/>
      <c r="M5138" s="10"/>
      <c r="N5138" s="2"/>
      <c r="O5138" s="3"/>
      <c r="P5138" s="11"/>
      <c r="Q5138" s="16"/>
      <c r="R5138" s="4"/>
      <c r="S5138" s="12"/>
      <c r="T5138" s="16"/>
      <c r="U5138" s="4"/>
      <c r="V5138" s="3"/>
      <c r="W5138" s="3"/>
      <c r="X5138" s="3"/>
      <c r="Y5138" s="3"/>
      <c r="Z5138" s="3"/>
      <c r="AA5138" s="4"/>
      <c r="AB5138" s="4"/>
      <c r="AC5138" s="4"/>
      <c r="AD5138" s="4"/>
      <c r="AE5138" s="4"/>
      <c r="BA5138" s="13"/>
      <c r="BC5138" s="2"/>
      <c r="BD5138" s="2"/>
      <c r="BU5138" s="15"/>
      <c r="BV5138" s="6"/>
      <c r="BW5138" s="6"/>
      <c r="BX5138" s="16"/>
      <c r="BY5138" s="16"/>
      <c r="BZ5138" s="16"/>
      <c r="CA5138" s="16"/>
      <c r="CB5138" s="14"/>
    </row>
    <row r="5139" spans="1:80" s="9" customFormat="1" x14ac:dyDescent="0.2">
      <c r="A5139" s="16"/>
      <c r="B5139" s="16"/>
      <c r="C5139" s="16"/>
      <c r="D5139" s="16"/>
      <c r="E5139" s="16"/>
      <c r="F5139" s="3"/>
      <c r="G5139" s="3"/>
      <c r="H5139" s="3"/>
      <c r="I5139" s="3"/>
      <c r="J5139" s="2"/>
      <c r="M5139" s="10"/>
      <c r="N5139" s="2"/>
      <c r="O5139" s="3"/>
      <c r="P5139" s="11"/>
      <c r="Q5139" s="16"/>
      <c r="R5139" s="4"/>
      <c r="S5139" s="12"/>
      <c r="T5139" s="16"/>
      <c r="U5139" s="4"/>
      <c r="V5139" s="3"/>
      <c r="W5139" s="3"/>
      <c r="X5139" s="3"/>
      <c r="Y5139" s="3"/>
      <c r="Z5139" s="3"/>
      <c r="AA5139" s="4"/>
      <c r="AB5139" s="4"/>
      <c r="AC5139" s="4"/>
      <c r="AD5139" s="4"/>
      <c r="AE5139" s="4"/>
      <c r="BA5139" s="13"/>
      <c r="BC5139" s="2"/>
      <c r="BD5139" s="2"/>
      <c r="BU5139" s="15"/>
      <c r="BV5139" s="6"/>
      <c r="BW5139" s="6"/>
      <c r="BX5139" s="16"/>
      <c r="BY5139" s="16"/>
      <c r="BZ5139" s="16"/>
      <c r="CA5139" s="16"/>
      <c r="CB5139" s="14"/>
    </row>
    <row r="5140" spans="1:80" s="9" customFormat="1" x14ac:dyDescent="0.2">
      <c r="A5140" s="16"/>
      <c r="B5140" s="16"/>
      <c r="C5140" s="16"/>
      <c r="D5140" s="16"/>
      <c r="E5140" s="16"/>
      <c r="F5140" s="3"/>
      <c r="G5140" s="3"/>
      <c r="H5140" s="3"/>
      <c r="I5140" s="3"/>
      <c r="J5140" s="2"/>
      <c r="M5140" s="10"/>
      <c r="N5140" s="2"/>
      <c r="O5140" s="3"/>
      <c r="P5140" s="11"/>
      <c r="Q5140" s="16"/>
      <c r="R5140" s="4"/>
      <c r="S5140" s="12"/>
      <c r="T5140" s="16"/>
      <c r="U5140" s="4"/>
      <c r="V5140" s="3"/>
      <c r="W5140" s="3"/>
      <c r="X5140" s="3"/>
      <c r="Y5140" s="3"/>
      <c r="Z5140" s="3"/>
      <c r="AA5140" s="4"/>
      <c r="AB5140" s="4"/>
      <c r="AC5140" s="4"/>
      <c r="AD5140" s="4"/>
      <c r="AE5140" s="4"/>
      <c r="BA5140" s="13"/>
      <c r="BC5140" s="2"/>
      <c r="BD5140" s="2"/>
      <c r="BU5140" s="15"/>
      <c r="BV5140" s="6"/>
      <c r="BW5140" s="6"/>
      <c r="BX5140" s="16"/>
      <c r="BY5140" s="16"/>
      <c r="BZ5140" s="16"/>
      <c r="CA5140" s="16"/>
      <c r="CB5140" s="14"/>
    </row>
    <row r="5141" spans="1:80" s="9" customFormat="1" x14ac:dyDescent="0.2">
      <c r="A5141" s="16"/>
      <c r="B5141" s="16"/>
      <c r="C5141" s="16"/>
      <c r="D5141" s="16"/>
      <c r="E5141" s="16"/>
      <c r="F5141" s="3"/>
      <c r="G5141" s="3"/>
      <c r="H5141" s="3"/>
      <c r="I5141" s="3"/>
      <c r="J5141" s="2"/>
      <c r="M5141" s="10"/>
      <c r="N5141" s="2"/>
      <c r="O5141" s="3"/>
      <c r="P5141" s="11"/>
      <c r="Q5141" s="16"/>
      <c r="R5141" s="4"/>
      <c r="S5141" s="12"/>
      <c r="T5141" s="16"/>
      <c r="U5141" s="4"/>
      <c r="V5141" s="3"/>
      <c r="W5141" s="3"/>
      <c r="X5141" s="3"/>
      <c r="Y5141" s="3"/>
      <c r="Z5141" s="3"/>
      <c r="AA5141" s="4"/>
      <c r="AB5141" s="4"/>
      <c r="AC5141" s="4"/>
      <c r="AD5141" s="4"/>
      <c r="AE5141" s="4"/>
      <c r="BA5141" s="13"/>
      <c r="BC5141" s="2"/>
      <c r="BD5141" s="2"/>
      <c r="BU5141" s="15"/>
      <c r="BV5141" s="6"/>
      <c r="BW5141" s="6"/>
      <c r="BX5141" s="16"/>
      <c r="BY5141" s="16"/>
      <c r="BZ5141" s="16"/>
      <c r="CA5141" s="16"/>
      <c r="CB5141" s="14"/>
    </row>
    <row r="5142" spans="1:80" s="9" customFormat="1" x14ac:dyDescent="0.2">
      <c r="A5142" s="16"/>
      <c r="B5142" s="16"/>
      <c r="C5142" s="16"/>
      <c r="D5142" s="16"/>
      <c r="E5142" s="16"/>
      <c r="F5142" s="3"/>
      <c r="G5142" s="3"/>
      <c r="H5142" s="3"/>
      <c r="I5142" s="3"/>
      <c r="J5142" s="2"/>
      <c r="M5142" s="10"/>
      <c r="N5142" s="2"/>
      <c r="O5142" s="3"/>
      <c r="P5142" s="11"/>
      <c r="Q5142" s="16"/>
      <c r="R5142" s="4"/>
      <c r="S5142" s="12"/>
      <c r="T5142" s="16"/>
      <c r="U5142" s="4"/>
      <c r="V5142" s="3"/>
      <c r="W5142" s="3"/>
      <c r="X5142" s="3"/>
      <c r="Y5142" s="3"/>
      <c r="Z5142" s="3"/>
      <c r="AA5142" s="4"/>
      <c r="AB5142" s="4"/>
      <c r="AC5142" s="4"/>
      <c r="AD5142" s="4"/>
      <c r="AE5142" s="4"/>
      <c r="BA5142" s="13"/>
      <c r="BC5142" s="2"/>
      <c r="BD5142" s="2"/>
      <c r="BU5142" s="15"/>
      <c r="BV5142" s="6"/>
      <c r="BW5142" s="6"/>
      <c r="BX5142" s="16"/>
      <c r="BY5142" s="16"/>
      <c r="BZ5142" s="16"/>
      <c r="CA5142" s="16"/>
      <c r="CB5142" s="14"/>
    </row>
    <row r="5143" spans="1:80" s="9" customFormat="1" x14ac:dyDescent="0.2">
      <c r="A5143" s="16"/>
      <c r="B5143" s="16"/>
      <c r="C5143" s="16"/>
      <c r="D5143" s="16"/>
      <c r="E5143" s="16"/>
      <c r="F5143" s="3"/>
      <c r="G5143" s="3"/>
      <c r="H5143" s="3"/>
      <c r="I5143" s="3"/>
      <c r="J5143" s="2"/>
      <c r="M5143" s="10"/>
      <c r="N5143" s="2"/>
      <c r="O5143" s="3"/>
      <c r="P5143" s="11"/>
      <c r="Q5143" s="16"/>
      <c r="R5143" s="4"/>
      <c r="S5143" s="12"/>
      <c r="T5143" s="16"/>
      <c r="U5143" s="4"/>
      <c r="V5143" s="3"/>
      <c r="W5143" s="3"/>
      <c r="X5143" s="3"/>
      <c r="Y5143" s="3"/>
      <c r="Z5143" s="3"/>
      <c r="AA5143" s="4"/>
      <c r="AB5143" s="4"/>
      <c r="AC5143" s="4"/>
      <c r="AD5143" s="4"/>
      <c r="AE5143" s="4"/>
      <c r="BA5143" s="13"/>
      <c r="BC5143" s="2"/>
      <c r="BD5143" s="2"/>
      <c r="BU5143" s="15"/>
      <c r="BV5143" s="6"/>
      <c r="BW5143" s="6"/>
      <c r="BX5143" s="16"/>
      <c r="BY5143" s="16"/>
      <c r="BZ5143" s="16"/>
      <c r="CA5143" s="16"/>
      <c r="CB5143" s="14"/>
    </row>
    <row r="5144" spans="1:80" s="9" customFormat="1" x14ac:dyDescent="0.2">
      <c r="A5144" s="16"/>
      <c r="B5144" s="16"/>
      <c r="C5144" s="16"/>
      <c r="D5144" s="16"/>
      <c r="E5144" s="16"/>
      <c r="F5144" s="3"/>
      <c r="G5144" s="3"/>
      <c r="H5144" s="3"/>
      <c r="I5144" s="3"/>
      <c r="J5144" s="2"/>
      <c r="M5144" s="10"/>
      <c r="N5144" s="2"/>
      <c r="O5144" s="3"/>
      <c r="P5144" s="11"/>
      <c r="Q5144" s="16"/>
      <c r="R5144" s="4"/>
      <c r="S5144" s="12"/>
      <c r="T5144" s="16"/>
      <c r="U5144" s="4"/>
      <c r="V5144" s="3"/>
      <c r="W5144" s="3"/>
      <c r="X5144" s="3"/>
      <c r="Y5144" s="3"/>
      <c r="Z5144" s="3"/>
      <c r="AA5144" s="4"/>
      <c r="AB5144" s="4"/>
      <c r="AC5144" s="4"/>
      <c r="AD5144" s="4"/>
      <c r="AE5144" s="4"/>
      <c r="BA5144" s="13"/>
      <c r="BC5144" s="2"/>
      <c r="BD5144" s="2"/>
      <c r="BU5144" s="15"/>
      <c r="BV5144" s="6"/>
      <c r="BW5144" s="6"/>
      <c r="BX5144" s="16"/>
      <c r="BY5144" s="16"/>
      <c r="BZ5144" s="16"/>
      <c r="CA5144" s="16"/>
      <c r="CB5144" s="14"/>
    </row>
    <row r="5145" spans="1:80" s="9" customFormat="1" x14ac:dyDescent="0.2">
      <c r="A5145" s="16"/>
      <c r="B5145" s="16"/>
      <c r="C5145" s="16"/>
      <c r="D5145" s="16"/>
      <c r="E5145" s="16"/>
      <c r="F5145" s="3"/>
      <c r="G5145" s="3"/>
      <c r="H5145" s="3"/>
      <c r="I5145" s="3"/>
      <c r="J5145" s="2"/>
      <c r="M5145" s="10"/>
      <c r="N5145" s="2"/>
      <c r="O5145" s="3"/>
      <c r="P5145" s="11"/>
      <c r="Q5145" s="16"/>
      <c r="R5145" s="4"/>
      <c r="S5145" s="12"/>
      <c r="T5145" s="16"/>
      <c r="U5145" s="4"/>
      <c r="V5145" s="3"/>
      <c r="W5145" s="3"/>
      <c r="X5145" s="3"/>
      <c r="Y5145" s="3"/>
      <c r="Z5145" s="3"/>
      <c r="AA5145" s="4"/>
      <c r="AB5145" s="4"/>
      <c r="AC5145" s="4"/>
      <c r="AD5145" s="4"/>
      <c r="AE5145" s="4"/>
      <c r="BA5145" s="13"/>
      <c r="BC5145" s="2"/>
      <c r="BD5145" s="2"/>
      <c r="BU5145" s="15"/>
      <c r="BV5145" s="6"/>
      <c r="BW5145" s="6"/>
      <c r="BX5145" s="16"/>
      <c r="BY5145" s="16"/>
      <c r="BZ5145" s="16"/>
      <c r="CA5145" s="16"/>
      <c r="CB5145" s="14"/>
    </row>
    <row r="5146" spans="1:80" s="9" customFormat="1" x14ac:dyDescent="0.2">
      <c r="A5146" s="16"/>
      <c r="B5146" s="16"/>
      <c r="C5146" s="16"/>
      <c r="D5146" s="16"/>
      <c r="E5146" s="16"/>
      <c r="F5146" s="3"/>
      <c r="G5146" s="3"/>
      <c r="H5146" s="3"/>
      <c r="I5146" s="3"/>
      <c r="J5146" s="2"/>
      <c r="M5146" s="10"/>
      <c r="N5146" s="2"/>
      <c r="O5146" s="3"/>
      <c r="P5146" s="11"/>
      <c r="Q5146" s="16"/>
      <c r="R5146" s="4"/>
      <c r="S5146" s="12"/>
      <c r="T5146" s="16"/>
      <c r="U5146" s="4"/>
      <c r="V5146" s="3"/>
      <c r="W5146" s="3"/>
      <c r="X5146" s="3"/>
      <c r="Y5146" s="3"/>
      <c r="Z5146" s="3"/>
      <c r="AA5146" s="4"/>
      <c r="AB5146" s="4"/>
      <c r="AC5146" s="4"/>
      <c r="AD5146" s="4"/>
      <c r="AE5146" s="4"/>
      <c r="BA5146" s="13"/>
      <c r="BC5146" s="2"/>
      <c r="BD5146" s="2"/>
      <c r="BU5146" s="15"/>
      <c r="BV5146" s="6"/>
      <c r="BW5146" s="6"/>
      <c r="BX5146" s="16"/>
      <c r="BY5146" s="16"/>
      <c r="BZ5146" s="16"/>
      <c r="CA5146" s="16"/>
      <c r="CB5146" s="14"/>
    </row>
    <row r="5147" spans="1:80" s="9" customFormat="1" x14ac:dyDescent="0.2">
      <c r="A5147" s="16"/>
      <c r="B5147" s="16"/>
      <c r="C5147" s="16"/>
      <c r="D5147" s="16"/>
      <c r="E5147" s="16"/>
      <c r="F5147" s="3"/>
      <c r="G5147" s="3"/>
      <c r="H5147" s="3"/>
      <c r="I5147" s="3"/>
      <c r="J5147" s="2"/>
      <c r="M5147" s="10"/>
      <c r="N5147" s="2"/>
      <c r="O5147" s="3"/>
      <c r="P5147" s="11"/>
      <c r="Q5147" s="16"/>
      <c r="R5147" s="4"/>
      <c r="S5147" s="12"/>
      <c r="T5147" s="16"/>
      <c r="U5147" s="4"/>
      <c r="V5147" s="3"/>
      <c r="W5147" s="3"/>
      <c r="X5147" s="3"/>
      <c r="Y5147" s="3"/>
      <c r="Z5147" s="3"/>
      <c r="AA5147" s="4"/>
      <c r="AB5147" s="4"/>
      <c r="AC5147" s="4"/>
      <c r="AD5147" s="4"/>
      <c r="AE5147" s="4"/>
      <c r="BA5147" s="13"/>
      <c r="BC5147" s="2"/>
      <c r="BD5147" s="2"/>
      <c r="BU5147" s="15"/>
      <c r="BV5147" s="6"/>
      <c r="BW5147" s="6"/>
      <c r="BX5147" s="16"/>
      <c r="BY5147" s="16"/>
      <c r="BZ5147" s="16"/>
      <c r="CA5147" s="16"/>
      <c r="CB5147" s="14"/>
    </row>
    <row r="5148" spans="1:80" s="9" customFormat="1" x14ac:dyDescent="0.2">
      <c r="A5148" s="16"/>
      <c r="B5148" s="16"/>
      <c r="C5148" s="16"/>
      <c r="D5148" s="16"/>
      <c r="E5148" s="16"/>
      <c r="F5148" s="3"/>
      <c r="G5148" s="3"/>
      <c r="H5148" s="3"/>
      <c r="I5148" s="3"/>
      <c r="J5148" s="2"/>
      <c r="M5148" s="10"/>
      <c r="N5148" s="2"/>
      <c r="O5148" s="3"/>
      <c r="P5148" s="11"/>
      <c r="Q5148" s="16"/>
      <c r="R5148" s="4"/>
      <c r="S5148" s="12"/>
      <c r="T5148" s="16"/>
      <c r="U5148" s="4"/>
      <c r="V5148" s="3"/>
      <c r="W5148" s="3"/>
      <c r="X5148" s="3"/>
      <c r="Y5148" s="3"/>
      <c r="Z5148" s="3"/>
      <c r="AA5148" s="4"/>
      <c r="AB5148" s="4"/>
      <c r="AC5148" s="4"/>
      <c r="AD5148" s="4"/>
      <c r="AE5148" s="4"/>
      <c r="BA5148" s="13"/>
      <c r="BC5148" s="2"/>
      <c r="BD5148" s="2"/>
      <c r="BU5148" s="15"/>
      <c r="BV5148" s="6"/>
      <c r="BW5148" s="6"/>
      <c r="BX5148" s="16"/>
      <c r="BY5148" s="16"/>
      <c r="BZ5148" s="16"/>
      <c r="CA5148" s="16"/>
      <c r="CB5148" s="14"/>
    </row>
    <row r="5149" spans="1:80" s="9" customFormat="1" x14ac:dyDescent="0.2">
      <c r="A5149" s="16"/>
      <c r="B5149" s="16"/>
      <c r="C5149" s="16"/>
      <c r="D5149" s="16"/>
      <c r="E5149" s="16"/>
      <c r="F5149" s="3"/>
      <c r="G5149" s="3"/>
      <c r="H5149" s="3"/>
      <c r="I5149" s="3"/>
      <c r="J5149" s="2"/>
      <c r="M5149" s="10"/>
      <c r="N5149" s="2"/>
      <c r="O5149" s="3"/>
      <c r="P5149" s="11"/>
      <c r="Q5149" s="16"/>
      <c r="R5149" s="4"/>
      <c r="S5149" s="12"/>
      <c r="T5149" s="16"/>
      <c r="U5149" s="4"/>
      <c r="V5149" s="3"/>
      <c r="W5149" s="3"/>
      <c r="X5149" s="3"/>
      <c r="Y5149" s="3"/>
      <c r="Z5149" s="3"/>
      <c r="AA5149" s="4"/>
      <c r="AB5149" s="4"/>
      <c r="AC5149" s="4"/>
      <c r="AD5149" s="4"/>
      <c r="AE5149" s="4"/>
      <c r="BA5149" s="13"/>
      <c r="BC5149" s="2"/>
      <c r="BD5149" s="2"/>
      <c r="BU5149" s="15"/>
      <c r="BV5149" s="6"/>
      <c r="BW5149" s="6"/>
      <c r="BX5149" s="16"/>
      <c r="BY5149" s="16"/>
      <c r="BZ5149" s="16"/>
      <c r="CA5149" s="16"/>
      <c r="CB5149" s="14"/>
    </row>
    <row r="5150" spans="1:80" s="9" customFormat="1" x14ac:dyDescent="0.2">
      <c r="A5150" s="16"/>
      <c r="B5150" s="16"/>
      <c r="C5150" s="16"/>
      <c r="D5150" s="16"/>
      <c r="E5150" s="16"/>
      <c r="F5150" s="3"/>
      <c r="G5150" s="3"/>
      <c r="H5150" s="3"/>
      <c r="I5150" s="3"/>
      <c r="J5150" s="2"/>
      <c r="M5150" s="10"/>
      <c r="N5150" s="2"/>
      <c r="O5150" s="3"/>
      <c r="P5150" s="11"/>
      <c r="Q5150" s="16"/>
      <c r="R5150" s="4"/>
      <c r="S5150" s="12"/>
      <c r="T5150" s="16"/>
      <c r="U5150" s="4"/>
      <c r="V5150" s="3"/>
      <c r="W5150" s="3"/>
      <c r="X5150" s="3"/>
      <c r="Y5150" s="3"/>
      <c r="Z5150" s="3"/>
      <c r="AA5150" s="4"/>
      <c r="AB5150" s="4"/>
      <c r="AC5150" s="4"/>
      <c r="AD5150" s="4"/>
      <c r="AE5150" s="4"/>
      <c r="BA5150" s="13"/>
      <c r="BC5150" s="2"/>
      <c r="BD5150" s="2"/>
      <c r="BU5150" s="15"/>
      <c r="BV5150" s="6"/>
      <c r="BW5150" s="6"/>
      <c r="BX5150" s="16"/>
      <c r="BY5150" s="16"/>
      <c r="BZ5150" s="16"/>
      <c r="CA5150" s="16"/>
      <c r="CB5150" s="14"/>
    </row>
    <row r="5151" spans="1:80" s="9" customFormat="1" x14ac:dyDescent="0.2">
      <c r="A5151" s="16"/>
      <c r="B5151" s="16"/>
      <c r="C5151" s="16"/>
      <c r="D5151" s="16"/>
      <c r="E5151" s="16"/>
      <c r="F5151" s="3"/>
      <c r="G5151" s="3"/>
      <c r="H5151" s="3"/>
      <c r="I5151" s="3"/>
      <c r="J5151" s="2"/>
      <c r="M5151" s="10"/>
      <c r="N5151" s="2"/>
      <c r="O5151" s="3"/>
      <c r="P5151" s="11"/>
      <c r="Q5151" s="16"/>
      <c r="R5151" s="4"/>
      <c r="S5151" s="12"/>
      <c r="T5151" s="16"/>
      <c r="U5151" s="4"/>
      <c r="V5151" s="3"/>
      <c r="W5151" s="3"/>
      <c r="X5151" s="3"/>
      <c r="Y5151" s="3"/>
      <c r="Z5151" s="3"/>
      <c r="AA5151" s="4"/>
      <c r="AB5151" s="4"/>
      <c r="AC5151" s="4"/>
      <c r="AD5151" s="4"/>
      <c r="AE5151" s="4"/>
      <c r="BA5151" s="13"/>
      <c r="BC5151" s="2"/>
      <c r="BD5151" s="2"/>
      <c r="BU5151" s="15"/>
      <c r="BV5151" s="6"/>
      <c r="BW5151" s="6"/>
      <c r="BX5151" s="16"/>
      <c r="BY5151" s="16"/>
      <c r="BZ5151" s="16"/>
      <c r="CA5151" s="16"/>
      <c r="CB5151" s="14"/>
    </row>
    <row r="5152" spans="1:80" s="9" customFormat="1" x14ac:dyDescent="0.2">
      <c r="A5152" s="16"/>
      <c r="B5152" s="16"/>
      <c r="C5152" s="16"/>
      <c r="D5152" s="16"/>
      <c r="E5152" s="16"/>
      <c r="F5152" s="3"/>
      <c r="G5152" s="3"/>
      <c r="H5152" s="3"/>
      <c r="I5152" s="3"/>
      <c r="J5152" s="2"/>
      <c r="M5152" s="10"/>
      <c r="N5152" s="2"/>
      <c r="O5152" s="3"/>
      <c r="P5152" s="11"/>
      <c r="Q5152" s="16"/>
      <c r="R5152" s="4"/>
      <c r="S5152" s="12"/>
      <c r="T5152" s="16"/>
      <c r="U5152" s="4"/>
      <c r="V5152" s="3"/>
      <c r="W5152" s="3"/>
      <c r="X5152" s="3"/>
      <c r="Y5152" s="3"/>
      <c r="Z5152" s="3"/>
      <c r="AA5152" s="4"/>
      <c r="AB5152" s="4"/>
      <c r="AC5152" s="4"/>
      <c r="AD5152" s="4"/>
      <c r="AE5152" s="4"/>
      <c r="BA5152" s="13"/>
      <c r="BC5152" s="2"/>
      <c r="BD5152" s="2"/>
      <c r="BU5152" s="15"/>
      <c r="BV5152" s="6"/>
      <c r="BW5152" s="6"/>
      <c r="BX5152" s="16"/>
      <c r="BY5152" s="16"/>
      <c r="BZ5152" s="16"/>
      <c r="CA5152" s="16"/>
      <c r="CB5152" s="14"/>
    </row>
    <row r="5153" spans="1:80" s="9" customFormat="1" x14ac:dyDescent="0.2">
      <c r="A5153" s="16"/>
      <c r="B5153" s="16"/>
      <c r="C5153" s="16"/>
      <c r="D5153" s="16"/>
      <c r="E5153" s="16"/>
      <c r="F5153" s="3"/>
      <c r="G5153" s="3"/>
      <c r="H5153" s="3"/>
      <c r="I5153" s="3"/>
      <c r="J5153" s="2"/>
      <c r="M5153" s="10"/>
      <c r="N5153" s="2"/>
      <c r="O5153" s="3"/>
      <c r="P5153" s="11"/>
      <c r="Q5153" s="16"/>
      <c r="R5153" s="4"/>
      <c r="S5153" s="12"/>
      <c r="T5153" s="16"/>
      <c r="U5153" s="4"/>
      <c r="V5153" s="3"/>
      <c r="W5153" s="3"/>
      <c r="X5153" s="3"/>
      <c r="Y5153" s="3"/>
      <c r="Z5153" s="3"/>
      <c r="AA5153" s="4"/>
      <c r="AB5153" s="4"/>
      <c r="AC5153" s="4"/>
      <c r="AD5153" s="4"/>
      <c r="AE5153" s="4"/>
      <c r="BA5153" s="13"/>
      <c r="BC5153" s="2"/>
      <c r="BD5153" s="2"/>
      <c r="BU5153" s="15"/>
      <c r="BV5153" s="6"/>
      <c r="BW5153" s="6"/>
      <c r="BX5153" s="16"/>
      <c r="BY5153" s="16"/>
      <c r="BZ5153" s="16"/>
      <c r="CA5153" s="16"/>
      <c r="CB5153" s="14"/>
    </row>
    <row r="5154" spans="1:80" s="9" customFormat="1" x14ac:dyDescent="0.2">
      <c r="A5154" s="16"/>
      <c r="B5154" s="16"/>
      <c r="C5154" s="16"/>
      <c r="D5154" s="16"/>
      <c r="E5154" s="16"/>
      <c r="F5154" s="3"/>
      <c r="G5154" s="3"/>
      <c r="H5154" s="3"/>
      <c r="I5154" s="3"/>
      <c r="J5154" s="2"/>
      <c r="M5154" s="10"/>
      <c r="N5154" s="2"/>
      <c r="O5154" s="3"/>
      <c r="P5154" s="11"/>
      <c r="Q5154" s="16"/>
      <c r="R5154" s="4"/>
      <c r="S5154" s="12"/>
      <c r="T5154" s="16"/>
      <c r="U5154" s="4"/>
      <c r="V5154" s="3"/>
      <c r="W5154" s="3"/>
      <c r="X5154" s="3"/>
      <c r="Y5154" s="3"/>
      <c r="Z5154" s="3"/>
      <c r="AA5154" s="4"/>
      <c r="AB5154" s="4"/>
      <c r="AC5154" s="4"/>
      <c r="AD5154" s="4"/>
      <c r="AE5154" s="4"/>
      <c r="BA5154" s="13"/>
      <c r="BC5154" s="2"/>
      <c r="BD5154" s="2"/>
      <c r="BU5154" s="15"/>
      <c r="BV5154" s="6"/>
      <c r="BW5154" s="6"/>
      <c r="BX5154" s="16"/>
      <c r="BY5154" s="16"/>
      <c r="BZ5154" s="16"/>
      <c r="CA5154" s="16"/>
      <c r="CB5154" s="14"/>
    </row>
    <row r="5155" spans="1:80" s="9" customFormat="1" x14ac:dyDescent="0.2">
      <c r="A5155" s="16"/>
      <c r="B5155" s="16"/>
      <c r="C5155" s="16"/>
      <c r="D5155" s="16"/>
      <c r="E5155" s="16"/>
      <c r="F5155" s="3"/>
      <c r="G5155" s="3"/>
      <c r="H5155" s="3"/>
      <c r="I5155" s="3"/>
      <c r="J5155" s="2"/>
      <c r="M5155" s="10"/>
      <c r="N5155" s="2"/>
      <c r="O5155" s="3"/>
      <c r="P5155" s="11"/>
      <c r="Q5155" s="16"/>
      <c r="R5155" s="4"/>
      <c r="S5155" s="12"/>
      <c r="T5155" s="16"/>
      <c r="U5155" s="4"/>
      <c r="V5155" s="3"/>
      <c r="W5155" s="3"/>
      <c r="X5155" s="3"/>
      <c r="Y5155" s="3"/>
      <c r="Z5155" s="3"/>
      <c r="AA5155" s="4"/>
      <c r="AB5155" s="4"/>
      <c r="AC5155" s="4"/>
      <c r="AD5155" s="4"/>
      <c r="AE5155" s="4"/>
      <c r="BA5155" s="13"/>
      <c r="BC5155" s="2"/>
      <c r="BD5155" s="2"/>
      <c r="BU5155" s="15"/>
      <c r="BV5155" s="6"/>
      <c r="BW5155" s="6"/>
      <c r="BX5155" s="16"/>
      <c r="BY5155" s="16"/>
      <c r="BZ5155" s="16"/>
      <c r="CA5155" s="16"/>
      <c r="CB5155" s="14"/>
    </row>
    <row r="5156" spans="1:80" s="9" customFormat="1" x14ac:dyDescent="0.2">
      <c r="A5156" s="16"/>
      <c r="B5156" s="16"/>
      <c r="C5156" s="16"/>
      <c r="D5156" s="16"/>
      <c r="E5156" s="16"/>
      <c r="F5156" s="3"/>
      <c r="G5156" s="3"/>
      <c r="H5156" s="3"/>
      <c r="I5156" s="3"/>
      <c r="J5156" s="2"/>
      <c r="M5156" s="10"/>
      <c r="N5156" s="2"/>
      <c r="O5156" s="3"/>
      <c r="P5156" s="11"/>
      <c r="Q5156" s="16"/>
      <c r="R5156" s="4"/>
      <c r="S5156" s="12"/>
      <c r="T5156" s="16"/>
      <c r="U5156" s="4"/>
      <c r="V5156" s="3"/>
      <c r="W5156" s="3"/>
      <c r="X5156" s="3"/>
      <c r="Y5156" s="3"/>
      <c r="Z5156" s="3"/>
      <c r="AA5156" s="4"/>
      <c r="AB5156" s="4"/>
      <c r="AC5156" s="4"/>
      <c r="AD5156" s="4"/>
      <c r="AE5156" s="4"/>
      <c r="BA5156" s="13"/>
      <c r="BC5156" s="2"/>
      <c r="BD5156" s="2"/>
      <c r="BU5156" s="15"/>
      <c r="BV5156" s="6"/>
      <c r="BW5156" s="6"/>
      <c r="BX5156" s="16"/>
      <c r="BY5156" s="16"/>
      <c r="BZ5156" s="16"/>
      <c r="CA5156" s="16"/>
      <c r="CB5156" s="14"/>
    </row>
    <row r="5157" spans="1:80" s="9" customFormat="1" x14ac:dyDescent="0.2">
      <c r="A5157" s="16"/>
      <c r="B5157" s="16"/>
      <c r="C5157" s="16"/>
      <c r="D5157" s="16"/>
      <c r="E5157" s="16"/>
      <c r="F5157" s="3"/>
      <c r="G5157" s="3"/>
      <c r="H5157" s="3"/>
      <c r="I5157" s="3"/>
      <c r="J5157" s="2"/>
      <c r="M5157" s="10"/>
      <c r="N5157" s="2"/>
      <c r="O5157" s="3"/>
      <c r="P5157" s="11"/>
      <c r="Q5157" s="16"/>
      <c r="R5157" s="4"/>
      <c r="S5157" s="12"/>
      <c r="T5157" s="16"/>
      <c r="U5157" s="4"/>
      <c r="V5157" s="3"/>
      <c r="W5157" s="3"/>
      <c r="X5157" s="3"/>
      <c r="Y5157" s="3"/>
      <c r="Z5157" s="3"/>
      <c r="AA5157" s="4"/>
      <c r="AB5157" s="4"/>
      <c r="AC5157" s="4"/>
      <c r="AD5157" s="4"/>
      <c r="AE5157" s="4"/>
      <c r="BA5157" s="13"/>
      <c r="BC5157" s="2"/>
      <c r="BD5157" s="2"/>
      <c r="BU5157" s="15"/>
      <c r="BV5157" s="6"/>
      <c r="BW5157" s="6"/>
      <c r="BX5157" s="16"/>
      <c r="BY5157" s="16"/>
      <c r="BZ5157" s="16"/>
      <c r="CA5157" s="16"/>
      <c r="CB5157" s="14"/>
    </row>
    <row r="5158" spans="1:80" s="9" customFormat="1" x14ac:dyDescent="0.2">
      <c r="A5158" s="16"/>
      <c r="B5158" s="16"/>
      <c r="C5158" s="16"/>
      <c r="D5158" s="16"/>
      <c r="E5158" s="16"/>
      <c r="F5158" s="3"/>
      <c r="G5158" s="3"/>
      <c r="H5158" s="3"/>
      <c r="I5158" s="3"/>
      <c r="J5158" s="2"/>
      <c r="M5158" s="10"/>
      <c r="N5158" s="2"/>
      <c r="O5158" s="3"/>
      <c r="P5158" s="11"/>
      <c r="Q5158" s="16"/>
      <c r="R5158" s="4"/>
      <c r="S5158" s="12"/>
      <c r="T5158" s="16"/>
      <c r="U5158" s="4"/>
      <c r="V5158" s="3"/>
      <c r="W5158" s="3"/>
      <c r="X5158" s="3"/>
      <c r="Y5158" s="3"/>
      <c r="Z5158" s="3"/>
      <c r="AA5158" s="4"/>
      <c r="AB5158" s="4"/>
      <c r="AC5158" s="4"/>
      <c r="AD5158" s="4"/>
      <c r="AE5158" s="4"/>
      <c r="BA5158" s="13"/>
      <c r="BC5158" s="2"/>
      <c r="BD5158" s="2"/>
      <c r="BU5158" s="15"/>
      <c r="BV5158" s="6"/>
      <c r="BW5158" s="6"/>
      <c r="BX5158" s="16"/>
      <c r="BY5158" s="16"/>
      <c r="BZ5158" s="16"/>
      <c r="CA5158" s="16"/>
      <c r="CB5158" s="14"/>
    </row>
    <row r="5159" spans="1:80" s="9" customFormat="1" x14ac:dyDescent="0.2">
      <c r="A5159" s="16"/>
      <c r="B5159" s="16"/>
      <c r="C5159" s="16"/>
      <c r="D5159" s="16"/>
      <c r="E5159" s="16"/>
      <c r="F5159" s="3"/>
      <c r="G5159" s="3"/>
      <c r="H5159" s="3"/>
      <c r="I5159" s="3"/>
      <c r="J5159" s="2"/>
      <c r="M5159" s="10"/>
      <c r="N5159" s="2"/>
      <c r="O5159" s="3"/>
      <c r="P5159" s="11"/>
      <c r="Q5159" s="16"/>
      <c r="R5159" s="4"/>
      <c r="S5159" s="12"/>
      <c r="T5159" s="16"/>
      <c r="U5159" s="4"/>
      <c r="V5159" s="3"/>
      <c r="W5159" s="3"/>
      <c r="X5159" s="3"/>
      <c r="Y5159" s="3"/>
      <c r="Z5159" s="3"/>
      <c r="AA5159" s="4"/>
      <c r="AB5159" s="4"/>
      <c r="AC5159" s="4"/>
      <c r="AD5159" s="4"/>
      <c r="AE5159" s="4"/>
      <c r="BA5159" s="13"/>
      <c r="BC5159" s="2"/>
      <c r="BD5159" s="2"/>
      <c r="BU5159" s="15"/>
      <c r="BV5159" s="6"/>
      <c r="BW5159" s="6"/>
      <c r="BX5159" s="16"/>
      <c r="BY5159" s="16"/>
      <c r="BZ5159" s="16"/>
      <c r="CA5159" s="16"/>
      <c r="CB5159" s="14"/>
    </row>
    <row r="5160" spans="1:80" s="9" customFormat="1" x14ac:dyDescent="0.2">
      <c r="A5160" s="16"/>
      <c r="B5160" s="16"/>
      <c r="C5160" s="16"/>
      <c r="D5160" s="16"/>
      <c r="E5160" s="16"/>
      <c r="F5160" s="3"/>
      <c r="G5160" s="3"/>
      <c r="H5160" s="3"/>
      <c r="I5160" s="3"/>
      <c r="J5160" s="2"/>
      <c r="M5160" s="10"/>
      <c r="N5160" s="2"/>
      <c r="O5160" s="3"/>
      <c r="P5160" s="11"/>
      <c r="Q5160" s="16"/>
      <c r="R5160" s="4"/>
      <c r="S5160" s="12"/>
      <c r="T5160" s="16"/>
      <c r="U5160" s="4"/>
      <c r="V5160" s="3"/>
      <c r="W5160" s="3"/>
      <c r="X5160" s="3"/>
      <c r="Y5160" s="3"/>
      <c r="Z5160" s="3"/>
      <c r="AA5160" s="4"/>
      <c r="AB5160" s="4"/>
      <c r="AC5160" s="4"/>
      <c r="AD5160" s="4"/>
      <c r="AE5160" s="4"/>
      <c r="BA5160" s="13"/>
      <c r="BC5160" s="2"/>
      <c r="BD5160" s="2"/>
      <c r="BU5160" s="15"/>
      <c r="BV5160" s="6"/>
      <c r="BW5160" s="6"/>
      <c r="BX5160" s="16"/>
      <c r="BY5160" s="16"/>
      <c r="BZ5160" s="16"/>
      <c r="CA5160" s="16"/>
      <c r="CB5160" s="14"/>
    </row>
    <row r="5161" spans="1:80" s="9" customFormat="1" x14ac:dyDescent="0.2">
      <c r="A5161" s="16"/>
      <c r="B5161" s="16"/>
      <c r="C5161" s="16"/>
      <c r="D5161" s="16"/>
      <c r="E5161" s="16"/>
      <c r="F5161" s="3"/>
      <c r="G5161" s="3"/>
      <c r="H5161" s="3"/>
      <c r="I5161" s="3"/>
      <c r="J5161" s="2"/>
      <c r="M5161" s="10"/>
      <c r="N5161" s="2"/>
      <c r="O5161" s="3"/>
      <c r="P5161" s="11"/>
      <c r="Q5161" s="16"/>
      <c r="R5161" s="4"/>
      <c r="S5161" s="12"/>
      <c r="T5161" s="16"/>
      <c r="U5161" s="4"/>
      <c r="V5161" s="3"/>
      <c r="W5161" s="3"/>
      <c r="X5161" s="3"/>
      <c r="Y5161" s="3"/>
      <c r="Z5161" s="3"/>
      <c r="AA5161" s="4"/>
      <c r="AB5161" s="4"/>
      <c r="AC5161" s="4"/>
      <c r="AD5161" s="4"/>
      <c r="AE5161" s="4"/>
      <c r="BA5161" s="13"/>
      <c r="BC5161" s="2"/>
      <c r="BD5161" s="2"/>
      <c r="BU5161" s="15"/>
      <c r="BV5161" s="6"/>
      <c r="BW5161" s="6"/>
      <c r="BX5161" s="16"/>
      <c r="BY5161" s="16"/>
      <c r="BZ5161" s="16"/>
      <c r="CA5161" s="16"/>
      <c r="CB5161" s="14"/>
    </row>
    <row r="5162" spans="1:80" s="9" customFormat="1" x14ac:dyDescent="0.2">
      <c r="A5162" s="16"/>
      <c r="B5162" s="16"/>
      <c r="C5162" s="16"/>
      <c r="D5162" s="16"/>
      <c r="E5162" s="16"/>
      <c r="F5162" s="3"/>
      <c r="G5162" s="3"/>
      <c r="H5162" s="3"/>
      <c r="I5162" s="3"/>
      <c r="J5162" s="2"/>
      <c r="M5162" s="10"/>
      <c r="N5162" s="2"/>
      <c r="O5162" s="3"/>
      <c r="P5162" s="11"/>
      <c r="Q5162" s="16"/>
      <c r="R5162" s="4"/>
      <c r="S5162" s="12"/>
      <c r="T5162" s="16"/>
      <c r="U5162" s="4"/>
      <c r="V5162" s="3"/>
      <c r="W5162" s="3"/>
      <c r="X5162" s="3"/>
      <c r="Y5162" s="3"/>
      <c r="Z5162" s="3"/>
      <c r="AA5162" s="4"/>
      <c r="AB5162" s="4"/>
      <c r="AC5162" s="4"/>
      <c r="AD5162" s="4"/>
      <c r="AE5162" s="4"/>
      <c r="BA5162" s="13"/>
      <c r="BC5162" s="2"/>
      <c r="BD5162" s="2"/>
      <c r="BU5162" s="15"/>
      <c r="BV5162" s="6"/>
      <c r="BW5162" s="6"/>
      <c r="BX5162" s="16"/>
      <c r="BY5162" s="16"/>
      <c r="BZ5162" s="16"/>
      <c r="CA5162" s="16"/>
      <c r="CB5162" s="14"/>
    </row>
    <row r="5163" spans="1:80" s="9" customFormat="1" x14ac:dyDescent="0.2">
      <c r="A5163" s="16"/>
      <c r="B5163" s="16"/>
      <c r="C5163" s="16"/>
      <c r="D5163" s="16"/>
      <c r="E5163" s="16"/>
      <c r="F5163" s="3"/>
      <c r="G5163" s="3"/>
      <c r="H5163" s="3"/>
      <c r="I5163" s="3"/>
      <c r="J5163" s="2"/>
      <c r="M5163" s="10"/>
      <c r="N5163" s="2"/>
      <c r="O5163" s="3"/>
      <c r="P5163" s="11"/>
      <c r="Q5163" s="16"/>
      <c r="R5163" s="4"/>
      <c r="S5163" s="12"/>
      <c r="T5163" s="16"/>
      <c r="U5163" s="4"/>
      <c r="V5163" s="3"/>
      <c r="W5163" s="3"/>
      <c r="X5163" s="3"/>
      <c r="Y5163" s="3"/>
      <c r="Z5163" s="3"/>
      <c r="AA5163" s="4"/>
      <c r="AB5163" s="4"/>
      <c r="AC5163" s="4"/>
      <c r="AD5163" s="4"/>
      <c r="AE5163" s="4"/>
      <c r="BA5163" s="13"/>
      <c r="BC5163" s="2"/>
      <c r="BD5163" s="2"/>
      <c r="BU5163" s="15"/>
      <c r="BV5163" s="6"/>
      <c r="BW5163" s="6"/>
      <c r="BX5163" s="16"/>
      <c r="BY5163" s="16"/>
      <c r="BZ5163" s="16"/>
      <c r="CA5163" s="16"/>
      <c r="CB5163" s="14"/>
    </row>
    <row r="5164" spans="1:80" s="9" customFormat="1" x14ac:dyDescent="0.2">
      <c r="A5164" s="16"/>
      <c r="B5164" s="16"/>
      <c r="C5164" s="16"/>
      <c r="D5164" s="16"/>
      <c r="E5164" s="16"/>
      <c r="F5164" s="3"/>
      <c r="G5164" s="3"/>
      <c r="H5164" s="3"/>
      <c r="I5164" s="3"/>
      <c r="J5164" s="2"/>
      <c r="M5164" s="10"/>
      <c r="N5164" s="2"/>
      <c r="O5164" s="3"/>
      <c r="P5164" s="11"/>
      <c r="Q5164" s="16"/>
      <c r="R5164" s="4"/>
      <c r="S5164" s="12"/>
      <c r="T5164" s="16"/>
      <c r="U5164" s="4"/>
      <c r="V5164" s="3"/>
      <c r="W5164" s="3"/>
      <c r="X5164" s="3"/>
      <c r="Y5164" s="3"/>
      <c r="Z5164" s="3"/>
      <c r="AA5164" s="4"/>
      <c r="AB5164" s="4"/>
      <c r="AC5164" s="4"/>
      <c r="AD5164" s="4"/>
      <c r="AE5164" s="4"/>
      <c r="BA5164" s="13"/>
      <c r="BC5164" s="2"/>
      <c r="BD5164" s="2"/>
      <c r="BU5164" s="15"/>
      <c r="BV5164" s="6"/>
      <c r="BW5164" s="6"/>
      <c r="BX5164" s="16"/>
      <c r="BY5164" s="16"/>
      <c r="BZ5164" s="16"/>
      <c r="CA5164" s="16"/>
      <c r="CB5164" s="14"/>
    </row>
    <row r="5165" spans="1:80" s="9" customFormat="1" x14ac:dyDescent="0.2">
      <c r="A5165" s="16"/>
      <c r="B5165" s="16"/>
      <c r="C5165" s="16"/>
      <c r="D5165" s="16"/>
      <c r="E5165" s="16"/>
      <c r="F5165" s="3"/>
      <c r="G5165" s="3"/>
      <c r="H5165" s="3"/>
      <c r="I5165" s="3"/>
      <c r="J5165" s="2"/>
      <c r="M5165" s="10"/>
      <c r="N5165" s="2"/>
      <c r="O5165" s="3"/>
      <c r="P5165" s="11"/>
      <c r="Q5165" s="16"/>
      <c r="R5165" s="4"/>
      <c r="S5165" s="12"/>
      <c r="T5165" s="16"/>
      <c r="U5165" s="4"/>
      <c r="V5165" s="3"/>
      <c r="W5165" s="3"/>
      <c r="X5165" s="3"/>
      <c r="Y5165" s="3"/>
      <c r="Z5165" s="3"/>
      <c r="AA5165" s="4"/>
      <c r="AB5165" s="4"/>
      <c r="AC5165" s="4"/>
      <c r="AD5165" s="4"/>
      <c r="AE5165" s="4"/>
      <c r="BA5165" s="13"/>
      <c r="BC5165" s="2"/>
      <c r="BD5165" s="2"/>
      <c r="BU5165" s="15"/>
      <c r="BV5165" s="6"/>
      <c r="BW5165" s="6"/>
      <c r="BX5165" s="16"/>
      <c r="BY5165" s="16"/>
      <c r="BZ5165" s="16"/>
      <c r="CA5165" s="16"/>
      <c r="CB5165" s="14"/>
    </row>
    <row r="5166" spans="1:80" s="9" customFormat="1" x14ac:dyDescent="0.2">
      <c r="A5166" s="16"/>
      <c r="B5166" s="16"/>
      <c r="C5166" s="16"/>
      <c r="D5166" s="16"/>
      <c r="E5166" s="16"/>
      <c r="F5166" s="3"/>
      <c r="G5166" s="3"/>
      <c r="H5166" s="3"/>
      <c r="I5166" s="3"/>
      <c r="J5166" s="2"/>
      <c r="M5166" s="10"/>
      <c r="N5166" s="2"/>
      <c r="O5166" s="3"/>
      <c r="P5166" s="11"/>
      <c r="Q5166" s="16"/>
      <c r="R5166" s="4"/>
      <c r="S5166" s="12"/>
      <c r="T5166" s="16"/>
      <c r="U5166" s="4"/>
      <c r="V5166" s="3"/>
      <c r="W5166" s="3"/>
      <c r="X5166" s="3"/>
      <c r="Y5166" s="3"/>
      <c r="Z5166" s="3"/>
      <c r="AA5166" s="4"/>
      <c r="AB5166" s="4"/>
      <c r="AC5166" s="4"/>
      <c r="AD5166" s="4"/>
      <c r="AE5166" s="4"/>
      <c r="BA5166" s="13"/>
      <c r="BC5166" s="2"/>
      <c r="BD5166" s="2"/>
      <c r="BU5166" s="15"/>
      <c r="BV5166" s="6"/>
      <c r="BW5166" s="6"/>
      <c r="BX5166" s="16"/>
      <c r="BY5166" s="16"/>
      <c r="BZ5166" s="16"/>
      <c r="CA5166" s="16"/>
      <c r="CB5166" s="14"/>
    </row>
    <row r="5167" spans="1:80" s="9" customFormat="1" x14ac:dyDescent="0.2">
      <c r="A5167" s="16"/>
      <c r="B5167" s="16"/>
      <c r="C5167" s="16"/>
      <c r="D5167" s="16"/>
      <c r="E5167" s="16"/>
      <c r="F5167" s="3"/>
      <c r="G5167" s="3"/>
      <c r="H5167" s="3"/>
      <c r="I5167" s="3"/>
      <c r="J5167" s="2"/>
      <c r="M5167" s="10"/>
      <c r="N5167" s="2"/>
      <c r="O5167" s="3"/>
      <c r="P5167" s="11"/>
      <c r="Q5167" s="16"/>
      <c r="R5167" s="4"/>
      <c r="S5167" s="12"/>
      <c r="T5167" s="16"/>
      <c r="U5167" s="4"/>
      <c r="V5167" s="3"/>
      <c r="W5167" s="3"/>
      <c r="X5167" s="3"/>
      <c r="Y5167" s="3"/>
      <c r="Z5167" s="3"/>
      <c r="AA5167" s="4"/>
      <c r="AB5167" s="4"/>
      <c r="AC5167" s="4"/>
      <c r="AD5167" s="4"/>
      <c r="AE5167" s="4"/>
      <c r="BA5167" s="13"/>
      <c r="BC5167" s="2"/>
      <c r="BD5167" s="2"/>
      <c r="BU5167" s="15"/>
      <c r="BV5167" s="6"/>
      <c r="BW5167" s="6"/>
      <c r="BX5167" s="16"/>
      <c r="BY5167" s="16"/>
      <c r="BZ5167" s="16"/>
      <c r="CA5167" s="16"/>
      <c r="CB5167" s="14"/>
    </row>
    <row r="5168" spans="1:80" s="9" customFormat="1" x14ac:dyDescent="0.2">
      <c r="A5168" s="16"/>
      <c r="B5168" s="16"/>
      <c r="C5168" s="16"/>
      <c r="D5168" s="16"/>
      <c r="E5168" s="16"/>
      <c r="F5168" s="3"/>
      <c r="G5168" s="3"/>
      <c r="H5168" s="3"/>
      <c r="I5168" s="3"/>
      <c r="J5168" s="2"/>
      <c r="M5168" s="10"/>
      <c r="N5168" s="2"/>
      <c r="O5168" s="3"/>
      <c r="P5168" s="11"/>
      <c r="Q5168" s="16"/>
      <c r="R5168" s="4"/>
      <c r="S5168" s="12"/>
      <c r="T5168" s="16"/>
      <c r="U5168" s="4"/>
      <c r="V5168" s="3"/>
      <c r="W5168" s="3"/>
      <c r="X5168" s="3"/>
      <c r="Y5168" s="3"/>
      <c r="Z5168" s="3"/>
      <c r="AA5168" s="4"/>
      <c r="AB5168" s="4"/>
      <c r="AC5168" s="4"/>
      <c r="AD5168" s="4"/>
      <c r="AE5168" s="4"/>
      <c r="BA5168" s="13"/>
      <c r="BC5168" s="2"/>
      <c r="BD5168" s="2"/>
      <c r="BU5168" s="15"/>
      <c r="BV5168" s="6"/>
      <c r="BW5168" s="6"/>
      <c r="BX5168" s="16"/>
      <c r="BY5168" s="16"/>
      <c r="BZ5168" s="16"/>
      <c r="CA5168" s="16"/>
      <c r="CB5168" s="14"/>
    </row>
    <row r="5169" spans="1:80" s="9" customFormat="1" x14ac:dyDescent="0.2">
      <c r="A5169" s="16"/>
      <c r="B5169" s="16"/>
      <c r="C5169" s="16"/>
      <c r="D5169" s="16"/>
      <c r="E5169" s="16"/>
      <c r="F5169" s="3"/>
      <c r="G5169" s="3"/>
      <c r="H5169" s="3"/>
      <c r="I5169" s="3"/>
      <c r="J5169" s="2"/>
      <c r="M5169" s="10"/>
      <c r="N5169" s="2"/>
      <c r="O5169" s="3"/>
      <c r="P5169" s="11"/>
      <c r="Q5169" s="16"/>
      <c r="R5169" s="4"/>
      <c r="S5169" s="12"/>
      <c r="T5169" s="16"/>
      <c r="U5169" s="4"/>
      <c r="V5169" s="3"/>
      <c r="W5169" s="3"/>
      <c r="X5169" s="3"/>
      <c r="Y5169" s="3"/>
      <c r="Z5169" s="3"/>
      <c r="AA5169" s="4"/>
      <c r="AB5169" s="4"/>
      <c r="AC5169" s="4"/>
      <c r="AD5169" s="4"/>
      <c r="AE5169" s="4"/>
      <c r="BA5169" s="13"/>
      <c r="BC5169" s="2"/>
      <c r="BD5169" s="2"/>
      <c r="BU5169" s="15"/>
      <c r="BV5169" s="6"/>
      <c r="BW5169" s="6"/>
      <c r="BX5169" s="16"/>
      <c r="BY5169" s="16"/>
      <c r="BZ5169" s="16"/>
      <c r="CA5169" s="16"/>
      <c r="CB5169" s="14"/>
    </row>
    <row r="5170" spans="1:80" s="9" customFormat="1" x14ac:dyDescent="0.2">
      <c r="A5170" s="16"/>
      <c r="B5170" s="16"/>
      <c r="C5170" s="16"/>
      <c r="D5170" s="16"/>
      <c r="E5170" s="16"/>
      <c r="F5170" s="3"/>
      <c r="G5170" s="3"/>
      <c r="H5170" s="3"/>
      <c r="I5170" s="3"/>
      <c r="J5170" s="2"/>
      <c r="M5170" s="10"/>
      <c r="N5170" s="2"/>
      <c r="O5170" s="3"/>
      <c r="P5170" s="11"/>
      <c r="Q5170" s="16"/>
      <c r="R5170" s="4"/>
      <c r="S5170" s="12"/>
      <c r="T5170" s="16"/>
      <c r="U5170" s="4"/>
      <c r="V5170" s="3"/>
      <c r="W5170" s="3"/>
      <c r="X5170" s="3"/>
      <c r="Y5170" s="3"/>
      <c r="Z5170" s="3"/>
      <c r="AA5170" s="4"/>
      <c r="AB5170" s="4"/>
      <c r="AC5170" s="4"/>
      <c r="AD5170" s="4"/>
      <c r="AE5170" s="4"/>
      <c r="BA5170" s="13"/>
      <c r="BC5170" s="2"/>
      <c r="BD5170" s="2"/>
      <c r="BU5170" s="15"/>
      <c r="BV5170" s="6"/>
      <c r="BW5170" s="6"/>
      <c r="BX5170" s="16"/>
      <c r="BY5170" s="16"/>
      <c r="BZ5170" s="16"/>
      <c r="CA5170" s="16"/>
      <c r="CB5170" s="14"/>
    </row>
    <row r="5171" spans="1:80" s="9" customFormat="1" x14ac:dyDescent="0.2">
      <c r="A5171" s="16"/>
      <c r="B5171" s="16"/>
      <c r="C5171" s="16"/>
      <c r="D5171" s="16"/>
      <c r="E5171" s="16"/>
      <c r="F5171" s="3"/>
      <c r="G5171" s="3"/>
      <c r="H5171" s="3"/>
      <c r="I5171" s="3"/>
      <c r="J5171" s="2"/>
      <c r="M5171" s="10"/>
      <c r="N5171" s="2"/>
      <c r="O5171" s="3"/>
      <c r="P5171" s="11"/>
      <c r="Q5171" s="16"/>
      <c r="R5171" s="4"/>
      <c r="S5171" s="12"/>
      <c r="T5171" s="16"/>
      <c r="U5171" s="4"/>
      <c r="V5171" s="3"/>
      <c r="W5171" s="3"/>
      <c r="X5171" s="3"/>
      <c r="Y5171" s="3"/>
      <c r="Z5171" s="3"/>
      <c r="AA5171" s="4"/>
      <c r="AB5171" s="4"/>
      <c r="AC5171" s="4"/>
      <c r="AD5171" s="4"/>
      <c r="AE5171" s="4"/>
      <c r="BA5171" s="13"/>
      <c r="BC5171" s="2"/>
      <c r="BD5171" s="2"/>
      <c r="BU5171" s="15"/>
      <c r="BV5171" s="6"/>
      <c r="BW5171" s="6"/>
      <c r="BX5171" s="16"/>
      <c r="BY5171" s="16"/>
      <c r="BZ5171" s="16"/>
      <c r="CA5171" s="16"/>
      <c r="CB5171" s="14"/>
    </row>
    <row r="5172" spans="1:80" s="9" customFormat="1" x14ac:dyDescent="0.2">
      <c r="A5172" s="16"/>
      <c r="B5172" s="16"/>
      <c r="C5172" s="16"/>
      <c r="D5172" s="16"/>
      <c r="E5172" s="16"/>
      <c r="F5172" s="3"/>
      <c r="G5172" s="3"/>
      <c r="H5172" s="3"/>
      <c r="I5172" s="3"/>
      <c r="J5172" s="2"/>
      <c r="M5172" s="10"/>
      <c r="N5172" s="2"/>
      <c r="O5172" s="3"/>
      <c r="P5172" s="11"/>
      <c r="Q5172" s="16"/>
      <c r="R5172" s="4"/>
      <c r="S5172" s="12"/>
      <c r="T5172" s="16"/>
      <c r="U5172" s="4"/>
      <c r="V5172" s="3"/>
      <c r="W5172" s="3"/>
      <c r="X5172" s="3"/>
      <c r="Y5172" s="3"/>
      <c r="Z5172" s="3"/>
      <c r="AA5172" s="4"/>
      <c r="AB5172" s="4"/>
      <c r="AC5172" s="4"/>
      <c r="AD5172" s="4"/>
      <c r="AE5172" s="4"/>
      <c r="BA5172" s="13"/>
      <c r="BC5172" s="2"/>
      <c r="BD5172" s="2"/>
      <c r="BU5172" s="15"/>
      <c r="BV5172" s="6"/>
      <c r="BW5172" s="6"/>
      <c r="BX5172" s="16"/>
      <c r="BY5172" s="16"/>
      <c r="BZ5172" s="16"/>
      <c r="CA5172" s="16"/>
      <c r="CB5172" s="14"/>
    </row>
    <row r="5173" spans="1:80" s="9" customFormat="1" x14ac:dyDescent="0.2">
      <c r="A5173" s="16"/>
      <c r="B5173" s="16"/>
      <c r="C5173" s="16"/>
      <c r="D5173" s="16"/>
      <c r="E5173" s="16"/>
      <c r="F5173" s="3"/>
      <c r="G5173" s="3"/>
      <c r="H5173" s="3"/>
      <c r="I5173" s="3"/>
      <c r="J5173" s="2"/>
      <c r="M5173" s="10"/>
      <c r="N5173" s="2"/>
      <c r="O5173" s="3"/>
      <c r="P5173" s="11"/>
      <c r="Q5173" s="16"/>
      <c r="R5173" s="4"/>
      <c r="S5173" s="12"/>
      <c r="T5173" s="16"/>
      <c r="U5173" s="4"/>
      <c r="V5173" s="3"/>
      <c r="W5173" s="3"/>
      <c r="X5173" s="3"/>
      <c r="Y5173" s="3"/>
      <c r="Z5173" s="3"/>
      <c r="AA5173" s="4"/>
      <c r="AB5173" s="4"/>
      <c r="AC5173" s="4"/>
      <c r="AD5173" s="4"/>
      <c r="AE5173" s="4"/>
      <c r="BA5173" s="13"/>
      <c r="BC5173" s="2"/>
      <c r="BD5173" s="2"/>
      <c r="BU5173" s="15"/>
      <c r="BV5173" s="6"/>
      <c r="BW5173" s="6"/>
      <c r="BX5173" s="16"/>
      <c r="BY5173" s="16"/>
      <c r="BZ5173" s="16"/>
      <c r="CA5173" s="16"/>
      <c r="CB5173" s="14"/>
    </row>
    <row r="5174" spans="1:80" s="9" customFormat="1" x14ac:dyDescent="0.2">
      <c r="A5174" s="16"/>
      <c r="B5174" s="16"/>
      <c r="C5174" s="16"/>
      <c r="D5174" s="16"/>
      <c r="E5174" s="16"/>
      <c r="F5174" s="3"/>
      <c r="G5174" s="3"/>
      <c r="H5174" s="3"/>
      <c r="I5174" s="3"/>
      <c r="J5174" s="2"/>
      <c r="M5174" s="10"/>
      <c r="N5174" s="2"/>
      <c r="O5174" s="3"/>
      <c r="P5174" s="11"/>
      <c r="Q5174" s="16"/>
      <c r="R5174" s="4"/>
      <c r="S5174" s="12"/>
      <c r="T5174" s="16"/>
      <c r="U5174" s="4"/>
      <c r="V5174" s="3"/>
      <c r="W5174" s="3"/>
      <c r="X5174" s="3"/>
      <c r="Y5174" s="3"/>
      <c r="Z5174" s="3"/>
      <c r="AA5174" s="4"/>
      <c r="AB5174" s="4"/>
      <c r="AC5174" s="4"/>
      <c r="AD5174" s="4"/>
      <c r="AE5174" s="4"/>
      <c r="BA5174" s="13"/>
      <c r="BC5174" s="2"/>
      <c r="BD5174" s="2"/>
      <c r="BU5174" s="15"/>
      <c r="BV5174" s="6"/>
      <c r="BW5174" s="6"/>
      <c r="BX5174" s="16"/>
      <c r="BY5174" s="16"/>
      <c r="BZ5174" s="16"/>
      <c r="CA5174" s="16"/>
      <c r="CB5174" s="14"/>
    </row>
    <row r="5175" spans="1:80" s="9" customFormat="1" x14ac:dyDescent="0.2">
      <c r="A5175" s="16"/>
      <c r="B5175" s="16"/>
      <c r="C5175" s="16"/>
      <c r="D5175" s="16"/>
      <c r="E5175" s="16"/>
      <c r="F5175" s="3"/>
      <c r="G5175" s="3"/>
      <c r="H5175" s="3"/>
      <c r="I5175" s="3"/>
      <c r="J5175" s="2"/>
      <c r="M5175" s="10"/>
      <c r="N5175" s="2"/>
      <c r="O5175" s="3"/>
      <c r="P5175" s="11"/>
      <c r="Q5175" s="16"/>
      <c r="R5175" s="4"/>
      <c r="S5175" s="12"/>
      <c r="T5175" s="16"/>
      <c r="U5175" s="4"/>
      <c r="V5175" s="3"/>
      <c r="W5175" s="3"/>
      <c r="X5175" s="3"/>
      <c r="Y5175" s="3"/>
      <c r="Z5175" s="3"/>
      <c r="AA5175" s="4"/>
      <c r="AB5175" s="4"/>
      <c r="AC5175" s="4"/>
      <c r="AD5175" s="4"/>
      <c r="AE5175" s="4"/>
      <c r="BA5175" s="13"/>
      <c r="BC5175" s="2"/>
      <c r="BD5175" s="2"/>
      <c r="BU5175" s="15"/>
      <c r="BV5175" s="6"/>
      <c r="BW5175" s="6"/>
      <c r="BX5175" s="16"/>
      <c r="BY5175" s="16"/>
      <c r="BZ5175" s="16"/>
      <c r="CA5175" s="16"/>
      <c r="CB5175" s="14"/>
    </row>
    <row r="5176" spans="1:80" s="9" customFormat="1" x14ac:dyDescent="0.2">
      <c r="A5176" s="16"/>
      <c r="B5176" s="16"/>
      <c r="C5176" s="16"/>
      <c r="D5176" s="16"/>
      <c r="E5176" s="16"/>
      <c r="F5176" s="3"/>
      <c r="G5176" s="3"/>
      <c r="H5176" s="3"/>
      <c r="I5176" s="3"/>
      <c r="J5176" s="2"/>
      <c r="M5176" s="10"/>
      <c r="N5176" s="2"/>
      <c r="O5176" s="3"/>
      <c r="P5176" s="11"/>
      <c r="Q5176" s="16"/>
      <c r="R5176" s="4"/>
      <c r="S5176" s="12"/>
      <c r="T5176" s="16"/>
      <c r="U5176" s="4"/>
      <c r="V5176" s="3"/>
      <c r="W5176" s="3"/>
      <c r="X5176" s="3"/>
      <c r="Y5176" s="3"/>
      <c r="Z5176" s="3"/>
      <c r="AA5176" s="4"/>
      <c r="AB5176" s="4"/>
      <c r="AC5176" s="4"/>
      <c r="AD5176" s="4"/>
      <c r="AE5176" s="4"/>
      <c r="BA5176" s="13"/>
      <c r="BC5176" s="2"/>
      <c r="BD5176" s="2"/>
      <c r="BU5176" s="15"/>
      <c r="BV5176" s="6"/>
      <c r="BW5176" s="6"/>
      <c r="BX5176" s="16"/>
      <c r="BY5176" s="16"/>
      <c r="BZ5176" s="16"/>
      <c r="CA5176" s="16"/>
      <c r="CB5176" s="14"/>
    </row>
    <row r="5177" spans="1:80" s="9" customFormat="1" x14ac:dyDescent="0.2">
      <c r="A5177" s="16"/>
      <c r="B5177" s="16"/>
      <c r="C5177" s="16"/>
      <c r="D5177" s="16"/>
      <c r="E5177" s="16"/>
      <c r="F5177" s="3"/>
      <c r="G5177" s="3"/>
      <c r="H5177" s="3"/>
      <c r="I5177" s="3"/>
      <c r="J5177" s="2"/>
      <c r="M5177" s="10"/>
      <c r="N5177" s="2"/>
      <c r="O5177" s="3"/>
      <c r="P5177" s="11"/>
      <c r="Q5177" s="16"/>
      <c r="R5177" s="4"/>
      <c r="S5177" s="12"/>
      <c r="T5177" s="16"/>
      <c r="U5177" s="4"/>
      <c r="V5177" s="3"/>
      <c r="W5177" s="3"/>
      <c r="X5177" s="3"/>
      <c r="Y5177" s="3"/>
      <c r="Z5177" s="3"/>
      <c r="AA5177" s="4"/>
      <c r="AB5177" s="4"/>
      <c r="AC5177" s="4"/>
      <c r="AD5177" s="4"/>
      <c r="AE5177" s="4"/>
      <c r="BA5177" s="13"/>
      <c r="BC5177" s="2"/>
      <c r="BD5177" s="2"/>
      <c r="BU5177" s="15"/>
      <c r="BV5177" s="6"/>
      <c r="BW5177" s="6"/>
      <c r="BX5177" s="16"/>
      <c r="BY5177" s="16"/>
      <c r="BZ5177" s="16"/>
      <c r="CA5177" s="16"/>
      <c r="CB5177" s="14"/>
    </row>
    <row r="5178" spans="1:80" s="9" customFormat="1" x14ac:dyDescent="0.2">
      <c r="A5178" s="16"/>
      <c r="B5178" s="16"/>
      <c r="C5178" s="16"/>
      <c r="D5178" s="16"/>
      <c r="E5178" s="16"/>
      <c r="F5178" s="3"/>
      <c r="G5178" s="3"/>
      <c r="H5178" s="3"/>
      <c r="I5178" s="3"/>
      <c r="J5178" s="2"/>
      <c r="M5178" s="10"/>
      <c r="N5178" s="2"/>
      <c r="O5178" s="3"/>
      <c r="P5178" s="11"/>
      <c r="Q5178" s="16"/>
      <c r="R5178" s="4"/>
      <c r="S5178" s="12"/>
      <c r="T5178" s="16"/>
      <c r="U5178" s="4"/>
      <c r="V5178" s="3"/>
      <c r="W5178" s="3"/>
      <c r="X5178" s="3"/>
      <c r="Y5178" s="3"/>
      <c r="Z5178" s="3"/>
      <c r="AA5178" s="4"/>
      <c r="AB5178" s="4"/>
      <c r="AC5178" s="4"/>
      <c r="AD5178" s="4"/>
      <c r="AE5178" s="4"/>
      <c r="BA5178" s="13"/>
      <c r="BC5178" s="2"/>
      <c r="BD5178" s="2"/>
      <c r="BU5178" s="15"/>
      <c r="BV5178" s="6"/>
      <c r="BW5178" s="6"/>
      <c r="BX5178" s="16"/>
      <c r="BY5178" s="16"/>
      <c r="BZ5178" s="16"/>
      <c r="CA5178" s="16"/>
      <c r="CB5178" s="14"/>
    </row>
    <row r="5179" spans="1:80" s="9" customFormat="1" x14ac:dyDescent="0.2">
      <c r="A5179" s="16"/>
      <c r="B5179" s="16"/>
      <c r="C5179" s="16"/>
      <c r="D5179" s="16"/>
      <c r="E5179" s="16"/>
      <c r="F5179" s="3"/>
      <c r="G5179" s="3"/>
      <c r="H5179" s="3"/>
      <c r="I5179" s="3"/>
      <c r="J5179" s="2"/>
      <c r="M5179" s="10"/>
      <c r="N5179" s="2"/>
      <c r="O5179" s="3"/>
      <c r="P5179" s="11"/>
      <c r="Q5179" s="16"/>
      <c r="R5179" s="4"/>
      <c r="S5179" s="12"/>
      <c r="T5179" s="16"/>
      <c r="U5179" s="4"/>
      <c r="V5179" s="3"/>
      <c r="W5179" s="3"/>
      <c r="X5179" s="3"/>
      <c r="Y5179" s="3"/>
      <c r="Z5179" s="3"/>
      <c r="AA5179" s="4"/>
      <c r="AB5179" s="4"/>
      <c r="AC5179" s="4"/>
      <c r="AD5179" s="4"/>
      <c r="AE5179" s="4"/>
      <c r="BA5179" s="13"/>
      <c r="BC5179" s="2"/>
      <c r="BD5179" s="2"/>
      <c r="BU5179" s="15"/>
      <c r="BV5179" s="6"/>
      <c r="BW5179" s="6"/>
      <c r="BX5179" s="16"/>
      <c r="BY5179" s="16"/>
      <c r="BZ5179" s="16"/>
      <c r="CA5179" s="16"/>
      <c r="CB5179" s="14"/>
    </row>
    <row r="5180" spans="1:80" s="9" customFormat="1" x14ac:dyDescent="0.2">
      <c r="A5180" s="16"/>
      <c r="B5180" s="16"/>
      <c r="C5180" s="16"/>
      <c r="D5180" s="16"/>
      <c r="E5180" s="16"/>
      <c r="F5180" s="3"/>
      <c r="G5180" s="3"/>
      <c r="H5180" s="3"/>
      <c r="I5180" s="3"/>
      <c r="J5180" s="2"/>
      <c r="M5180" s="10"/>
      <c r="N5180" s="2"/>
      <c r="O5180" s="3"/>
      <c r="P5180" s="11"/>
      <c r="Q5180" s="16"/>
      <c r="R5180" s="4"/>
      <c r="S5180" s="12"/>
      <c r="T5180" s="16"/>
      <c r="U5180" s="4"/>
      <c r="V5180" s="3"/>
      <c r="W5180" s="3"/>
      <c r="X5180" s="3"/>
      <c r="Y5180" s="3"/>
      <c r="Z5180" s="3"/>
      <c r="AA5180" s="4"/>
      <c r="AB5180" s="4"/>
      <c r="AC5180" s="4"/>
      <c r="AD5180" s="4"/>
      <c r="AE5180" s="4"/>
      <c r="BA5180" s="13"/>
      <c r="BC5180" s="2"/>
      <c r="BD5180" s="2"/>
      <c r="BU5180" s="15"/>
      <c r="BV5180" s="6"/>
      <c r="BW5180" s="6"/>
      <c r="BX5180" s="16"/>
      <c r="BY5180" s="16"/>
      <c r="BZ5180" s="16"/>
      <c r="CA5180" s="16"/>
      <c r="CB5180" s="14"/>
    </row>
    <row r="5181" spans="1:80" s="9" customFormat="1" x14ac:dyDescent="0.2">
      <c r="A5181" s="16"/>
      <c r="B5181" s="16"/>
      <c r="C5181" s="16"/>
      <c r="D5181" s="16"/>
      <c r="E5181" s="16"/>
      <c r="F5181" s="3"/>
      <c r="G5181" s="3"/>
      <c r="H5181" s="3"/>
      <c r="I5181" s="3"/>
      <c r="J5181" s="2"/>
      <c r="M5181" s="10"/>
      <c r="N5181" s="2"/>
      <c r="O5181" s="3"/>
      <c r="P5181" s="11"/>
      <c r="Q5181" s="16"/>
      <c r="R5181" s="4"/>
      <c r="S5181" s="12"/>
      <c r="T5181" s="16"/>
      <c r="U5181" s="4"/>
      <c r="V5181" s="3"/>
      <c r="W5181" s="3"/>
      <c r="X5181" s="3"/>
      <c r="Y5181" s="3"/>
      <c r="Z5181" s="3"/>
      <c r="AA5181" s="4"/>
      <c r="AB5181" s="4"/>
      <c r="AC5181" s="4"/>
      <c r="AD5181" s="4"/>
      <c r="AE5181" s="4"/>
      <c r="BA5181" s="13"/>
      <c r="BC5181" s="2"/>
      <c r="BD5181" s="2"/>
      <c r="BU5181" s="15"/>
      <c r="BV5181" s="6"/>
      <c r="BW5181" s="6"/>
      <c r="BX5181" s="16"/>
      <c r="BY5181" s="16"/>
      <c r="BZ5181" s="16"/>
      <c r="CA5181" s="16"/>
      <c r="CB5181" s="14"/>
    </row>
    <row r="5182" spans="1:80" s="9" customFormat="1" x14ac:dyDescent="0.2">
      <c r="A5182" s="16"/>
      <c r="B5182" s="16"/>
      <c r="C5182" s="16"/>
      <c r="D5182" s="16"/>
      <c r="E5182" s="16"/>
      <c r="F5182" s="3"/>
      <c r="G5182" s="3"/>
      <c r="H5182" s="3"/>
      <c r="I5182" s="3"/>
      <c r="J5182" s="2"/>
      <c r="M5182" s="10"/>
      <c r="N5182" s="2"/>
      <c r="O5182" s="3"/>
      <c r="P5182" s="11"/>
      <c r="Q5182" s="16"/>
      <c r="R5182" s="4"/>
      <c r="S5182" s="12"/>
      <c r="T5182" s="16"/>
      <c r="U5182" s="4"/>
      <c r="V5182" s="3"/>
      <c r="W5182" s="3"/>
      <c r="X5182" s="3"/>
      <c r="Y5182" s="3"/>
      <c r="Z5182" s="3"/>
      <c r="AA5182" s="4"/>
      <c r="AB5182" s="4"/>
      <c r="AC5182" s="4"/>
      <c r="AD5182" s="4"/>
      <c r="AE5182" s="4"/>
      <c r="BA5182" s="13"/>
      <c r="BC5182" s="2"/>
      <c r="BD5182" s="2"/>
      <c r="BU5182" s="15"/>
      <c r="BV5182" s="6"/>
      <c r="BW5182" s="6"/>
      <c r="BX5182" s="16"/>
      <c r="BY5182" s="16"/>
      <c r="BZ5182" s="16"/>
      <c r="CA5182" s="16"/>
      <c r="CB5182" s="14"/>
    </row>
    <row r="5183" spans="1:80" s="9" customFormat="1" x14ac:dyDescent="0.2">
      <c r="A5183" s="16"/>
      <c r="B5183" s="16"/>
      <c r="C5183" s="16"/>
      <c r="D5183" s="16"/>
      <c r="E5183" s="16"/>
      <c r="F5183" s="3"/>
      <c r="G5183" s="3"/>
      <c r="H5183" s="3"/>
      <c r="I5183" s="3"/>
      <c r="J5183" s="2"/>
      <c r="M5183" s="10"/>
      <c r="N5183" s="2"/>
      <c r="O5183" s="3"/>
      <c r="P5183" s="11"/>
      <c r="Q5183" s="16"/>
      <c r="R5183" s="4"/>
      <c r="S5183" s="12"/>
      <c r="T5183" s="16"/>
      <c r="U5183" s="4"/>
      <c r="V5183" s="3"/>
      <c r="W5183" s="3"/>
      <c r="X5183" s="3"/>
      <c r="Y5183" s="3"/>
      <c r="Z5183" s="3"/>
      <c r="AA5183" s="4"/>
      <c r="AB5183" s="4"/>
      <c r="AC5183" s="4"/>
      <c r="AD5183" s="4"/>
      <c r="AE5183" s="4"/>
      <c r="BA5183" s="13"/>
      <c r="BC5183" s="2"/>
      <c r="BD5183" s="2"/>
      <c r="BU5183" s="15"/>
      <c r="BV5183" s="6"/>
      <c r="BW5183" s="6"/>
      <c r="BX5183" s="16"/>
      <c r="BY5183" s="16"/>
      <c r="BZ5183" s="16"/>
      <c r="CA5183" s="16"/>
      <c r="CB5183" s="14"/>
    </row>
    <row r="5184" spans="1:80" s="9" customFormat="1" x14ac:dyDescent="0.2">
      <c r="A5184" s="16"/>
      <c r="B5184" s="16"/>
      <c r="C5184" s="16"/>
      <c r="D5184" s="16"/>
      <c r="E5184" s="16"/>
      <c r="F5184" s="3"/>
      <c r="G5184" s="3"/>
      <c r="H5184" s="3"/>
      <c r="I5184" s="3"/>
      <c r="J5184" s="2"/>
      <c r="M5184" s="10"/>
      <c r="N5184" s="2"/>
      <c r="O5184" s="3"/>
      <c r="P5184" s="11"/>
      <c r="Q5184" s="16"/>
      <c r="R5184" s="4"/>
      <c r="S5184" s="12"/>
      <c r="T5184" s="16"/>
      <c r="U5184" s="4"/>
      <c r="V5184" s="3"/>
      <c r="W5184" s="3"/>
      <c r="X5184" s="3"/>
      <c r="Y5184" s="3"/>
      <c r="Z5184" s="3"/>
      <c r="AA5184" s="4"/>
      <c r="AB5184" s="4"/>
      <c r="AC5184" s="4"/>
      <c r="AD5184" s="4"/>
      <c r="AE5184" s="4"/>
      <c r="BA5184" s="13"/>
      <c r="BC5184" s="2"/>
      <c r="BD5184" s="2"/>
      <c r="BU5184" s="15"/>
      <c r="BV5184" s="6"/>
      <c r="BW5184" s="6"/>
      <c r="BX5184" s="16"/>
      <c r="BY5184" s="16"/>
      <c r="BZ5184" s="16"/>
      <c r="CA5184" s="16"/>
      <c r="CB5184" s="14"/>
    </row>
    <row r="5185" spans="1:80" s="9" customFormat="1" x14ac:dyDescent="0.2">
      <c r="A5185" s="16"/>
      <c r="B5185" s="16"/>
      <c r="C5185" s="16"/>
      <c r="D5185" s="16"/>
      <c r="E5185" s="16"/>
      <c r="F5185" s="3"/>
      <c r="G5185" s="3"/>
      <c r="H5185" s="3"/>
      <c r="I5185" s="3"/>
      <c r="J5185" s="2"/>
      <c r="M5185" s="10"/>
      <c r="N5185" s="2"/>
      <c r="O5185" s="3"/>
      <c r="P5185" s="11"/>
      <c r="Q5185" s="16"/>
      <c r="R5185" s="4"/>
      <c r="S5185" s="12"/>
      <c r="T5185" s="16"/>
      <c r="U5185" s="4"/>
      <c r="V5185" s="3"/>
      <c r="W5185" s="3"/>
      <c r="X5185" s="3"/>
      <c r="Y5185" s="3"/>
      <c r="Z5185" s="3"/>
      <c r="AA5185" s="4"/>
      <c r="AB5185" s="4"/>
      <c r="AC5185" s="4"/>
      <c r="AD5185" s="4"/>
      <c r="AE5185" s="4"/>
      <c r="BA5185" s="13"/>
      <c r="BC5185" s="2"/>
      <c r="BD5185" s="2"/>
      <c r="BU5185" s="15"/>
      <c r="BV5185" s="6"/>
      <c r="BW5185" s="6"/>
      <c r="BX5185" s="16"/>
      <c r="BY5185" s="16"/>
      <c r="BZ5185" s="16"/>
      <c r="CA5185" s="16"/>
      <c r="CB5185" s="14"/>
    </row>
    <row r="5186" spans="1:80" s="9" customFormat="1" x14ac:dyDescent="0.2">
      <c r="A5186" s="16"/>
      <c r="B5186" s="16"/>
      <c r="C5186" s="16"/>
      <c r="D5186" s="16"/>
      <c r="E5186" s="16"/>
      <c r="F5186" s="3"/>
      <c r="G5186" s="3"/>
      <c r="H5186" s="3"/>
      <c r="I5186" s="3"/>
      <c r="J5186" s="2"/>
      <c r="M5186" s="10"/>
      <c r="N5186" s="2"/>
      <c r="O5186" s="3"/>
      <c r="P5186" s="11"/>
      <c r="Q5186" s="16"/>
      <c r="R5186" s="4"/>
      <c r="S5186" s="12"/>
      <c r="T5186" s="16"/>
      <c r="U5186" s="4"/>
      <c r="V5186" s="3"/>
      <c r="W5186" s="3"/>
      <c r="X5186" s="3"/>
      <c r="Y5186" s="3"/>
      <c r="Z5186" s="3"/>
      <c r="AA5186" s="4"/>
      <c r="AB5186" s="4"/>
      <c r="AC5186" s="4"/>
      <c r="AD5186" s="4"/>
      <c r="AE5186" s="4"/>
      <c r="BA5186" s="13"/>
      <c r="BC5186" s="2"/>
      <c r="BD5186" s="2"/>
      <c r="BU5186" s="15"/>
      <c r="BV5186" s="6"/>
      <c r="BW5186" s="6"/>
      <c r="BX5186" s="16"/>
      <c r="BY5186" s="16"/>
      <c r="BZ5186" s="16"/>
      <c r="CA5186" s="16"/>
      <c r="CB5186" s="14"/>
    </row>
    <row r="5187" spans="1:80" s="9" customFormat="1" x14ac:dyDescent="0.2">
      <c r="A5187" s="16"/>
      <c r="B5187" s="16"/>
      <c r="C5187" s="16"/>
      <c r="D5187" s="16"/>
      <c r="E5187" s="16"/>
      <c r="F5187" s="3"/>
      <c r="G5187" s="3"/>
      <c r="H5187" s="3"/>
      <c r="I5187" s="3"/>
      <c r="J5187" s="2"/>
      <c r="M5187" s="10"/>
      <c r="N5187" s="2"/>
      <c r="O5187" s="3"/>
      <c r="P5187" s="11"/>
      <c r="Q5187" s="16"/>
      <c r="R5187" s="4"/>
      <c r="S5187" s="12"/>
      <c r="T5187" s="16"/>
      <c r="U5187" s="4"/>
      <c r="V5187" s="3"/>
      <c r="W5187" s="3"/>
      <c r="X5187" s="3"/>
      <c r="Y5187" s="3"/>
      <c r="Z5187" s="3"/>
      <c r="AA5187" s="4"/>
      <c r="AB5187" s="4"/>
      <c r="AC5187" s="4"/>
      <c r="AD5187" s="4"/>
      <c r="AE5187" s="4"/>
      <c r="BA5187" s="13"/>
      <c r="BC5187" s="2"/>
      <c r="BD5187" s="2"/>
      <c r="BU5187" s="15"/>
      <c r="BV5187" s="6"/>
      <c r="BW5187" s="6"/>
      <c r="BX5187" s="16"/>
      <c r="BY5187" s="16"/>
      <c r="BZ5187" s="16"/>
      <c r="CA5187" s="16"/>
      <c r="CB5187" s="14"/>
    </row>
    <row r="5188" spans="1:80" s="9" customFormat="1" x14ac:dyDescent="0.2">
      <c r="A5188" s="16"/>
      <c r="B5188" s="16"/>
      <c r="C5188" s="16"/>
      <c r="D5188" s="16"/>
      <c r="E5188" s="16"/>
      <c r="F5188" s="3"/>
      <c r="G5188" s="3"/>
      <c r="H5188" s="3"/>
      <c r="I5188" s="3"/>
      <c r="J5188" s="2"/>
      <c r="M5188" s="10"/>
      <c r="N5188" s="2"/>
      <c r="O5188" s="3"/>
      <c r="P5188" s="11"/>
      <c r="Q5188" s="16"/>
      <c r="R5188" s="4"/>
      <c r="S5188" s="12"/>
      <c r="T5188" s="16"/>
      <c r="U5188" s="4"/>
      <c r="V5188" s="3"/>
      <c r="W5188" s="3"/>
      <c r="X5188" s="3"/>
      <c r="Y5188" s="3"/>
      <c r="Z5188" s="3"/>
      <c r="AA5188" s="4"/>
      <c r="AB5188" s="4"/>
      <c r="AC5188" s="4"/>
      <c r="AD5188" s="4"/>
      <c r="AE5188" s="4"/>
      <c r="BA5188" s="13"/>
      <c r="BC5188" s="2"/>
      <c r="BD5188" s="2"/>
      <c r="BU5188" s="15"/>
      <c r="BV5188" s="6"/>
      <c r="BW5188" s="6"/>
      <c r="BX5188" s="16"/>
      <c r="BY5188" s="16"/>
      <c r="BZ5188" s="16"/>
      <c r="CA5188" s="16"/>
      <c r="CB5188" s="14"/>
    </row>
    <row r="5189" spans="1:80" s="9" customFormat="1" x14ac:dyDescent="0.2">
      <c r="A5189" s="16"/>
      <c r="B5189" s="16"/>
      <c r="C5189" s="16"/>
      <c r="D5189" s="16"/>
      <c r="E5189" s="16"/>
      <c r="F5189" s="3"/>
      <c r="G5189" s="3"/>
      <c r="H5189" s="3"/>
      <c r="I5189" s="3"/>
      <c r="J5189" s="2"/>
      <c r="M5189" s="10"/>
      <c r="N5189" s="2"/>
      <c r="O5189" s="3"/>
      <c r="P5189" s="11"/>
      <c r="Q5189" s="16"/>
      <c r="R5189" s="4"/>
      <c r="S5189" s="12"/>
      <c r="T5189" s="16"/>
      <c r="U5189" s="4"/>
      <c r="V5189" s="3"/>
      <c r="W5189" s="3"/>
      <c r="X5189" s="3"/>
      <c r="Y5189" s="3"/>
      <c r="Z5189" s="3"/>
      <c r="AA5189" s="4"/>
      <c r="AB5189" s="4"/>
      <c r="AC5189" s="4"/>
      <c r="AD5189" s="4"/>
      <c r="AE5189" s="4"/>
      <c r="BA5189" s="13"/>
      <c r="BC5189" s="2"/>
      <c r="BD5189" s="2"/>
      <c r="BU5189" s="15"/>
      <c r="BV5189" s="6"/>
      <c r="BW5189" s="6"/>
      <c r="BX5189" s="16"/>
      <c r="BY5189" s="16"/>
      <c r="BZ5189" s="16"/>
      <c r="CA5189" s="16"/>
      <c r="CB5189" s="14"/>
    </row>
    <row r="5190" spans="1:80" s="9" customFormat="1" x14ac:dyDescent="0.2">
      <c r="A5190" s="16"/>
      <c r="B5190" s="16"/>
      <c r="C5190" s="16"/>
      <c r="D5190" s="16"/>
      <c r="E5190" s="16"/>
      <c r="F5190" s="3"/>
      <c r="G5190" s="3"/>
      <c r="H5190" s="3"/>
      <c r="I5190" s="3"/>
      <c r="J5190" s="2"/>
      <c r="M5190" s="10"/>
      <c r="N5190" s="2"/>
      <c r="O5190" s="3"/>
      <c r="P5190" s="11"/>
      <c r="Q5190" s="16"/>
      <c r="R5190" s="4"/>
      <c r="S5190" s="12"/>
      <c r="T5190" s="16"/>
      <c r="U5190" s="4"/>
      <c r="V5190" s="3"/>
      <c r="W5190" s="3"/>
      <c r="X5190" s="3"/>
      <c r="Y5190" s="3"/>
      <c r="Z5190" s="3"/>
      <c r="AA5190" s="4"/>
      <c r="AB5190" s="4"/>
      <c r="AC5190" s="4"/>
      <c r="AD5190" s="4"/>
      <c r="AE5190" s="4"/>
      <c r="BA5190" s="13"/>
      <c r="BC5190" s="2"/>
      <c r="BD5190" s="2"/>
      <c r="BU5190" s="15"/>
      <c r="BV5190" s="6"/>
      <c r="BW5190" s="6"/>
      <c r="BX5190" s="16"/>
      <c r="BY5190" s="16"/>
      <c r="BZ5190" s="16"/>
      <c r="CA5190" s="16"/>
      <c r="CB5190" s="14"/>
    </row>
    <row r="5191" spans="1:80" s="9" customFormat="1" x14ac:dyDescent="0.2">
      <c r="A5191" s="16"/>
      <c r="B5191" s="16"/>
      <c r="C5191" s="16"/>
      <c r="D5191" s="16"/>
      <c r="E5191" s="16"/>
      <c r="F5191" s="3"/>
      <c r="G5191" s="3"/>
      <c r="H5191" s="3"/>
      <c r="I5191" s="3"/>
      <c r="J5191" s="2"/>
      <c r="M5191" s="10"/>
      <c r="N5191" s="2"/>
      <c r="O5191" s="3"/>
      <c r="P5191" s="11"/>
      <c r="Q5191" s="16"/>
      <c r="R5191" s="4"/>
      <c r="S5191" s="12"/>
      <c r="T5191" s="16"/>
      <c r="U5191" s="4"/>
      <c r="V5191" s="3"/>
      <c r="W5191" s="3"/>
      <c r="X5191" s="3"/>
      <c r="Y5191" s="3"/>
      <c r="Z5191" s="3"/>
      <c r="AA5191" s="4"/>
      <c r="AB5191" s="4"/>
      <c r="AC5191" s="4"/>
      <c r="AD5191" s="4"/>
      <c r="AE5191" s="4"/>
      <c r="BA5191" s="13"/>
      <c r="BC5191" s="2"/>
      <c r="BD5191" s="2"/>
      <c r="BU5191" s="15"/>
      <c r="BV5191" s="6"/>
      <c r="BW5191" s="6"/>
      <c r="BX5191" s="16"/>
      <c r="BY5191" s="16"/>
      <c r="BZ5191" s="16"/>
      <c r="CA5191" s="16"/>
      <c r="CB5191" s="14"/>
    </row>
    <row r="5192" spans="1:80" s="9" customFormat="1" x14ac:dyDescent="0.2">
      <c r="A5192" s="16"/>
      <c r="B5192" s="16"/>
      <c r="C5192" s="16"/>
      <c r="D5192" s="16"/>
      <c r="E5192" s="16"/>
      <c r="F5192" s="3"/>
      <c r="G5192" s="3"/>
      <c r="H5192" s="3"/>
      <c r="I5192" s="3"/>
      <c r="J5192" s="2"/>
      <c r="M5192" s="10"/>
      <c r="N5192" s="2"/>
      <c r="O5192" s="3"/>
      <c r="P5192" s="11"/>
      <c r="Q5192" s="16"/>
      <c r="R5192" s="4"/>
      <c r="S5192" s="12"/>
      <c r="T5192" s="16"/>
      <c r="U5192" s="4"/>
      <c r="V5192" s="3"/>
      <c r="W5192" s="3"/>
      <c r="X5192" s="3"/>
      <c r="Y5192" s="3"/>
      <c r="Z5192" s="3"/>
      <c r="AA5192" s="4"/>
      <c r="AB5192" s="4"/>
      <c r="AC5192" s="4"/>
      <c r="AD5192" s="4"/>
      <c r="AE5192" s="4"/>
      <c r="BA5192" s="13"/>
      <c r="BC5192" s="2"/>
      <c r="BD5192" s="2"/>
      <c r="BU5192" s="15"/>
      <c r="BV5192" s="6"/>
      <c r="BW5192" s="6"/>
      <c r="BX5192" s="16"/>
      <c r="BY5192" s="16"/>
      <c r="BZ5192" s="16"/>
      <c r="CA5192" s="16"/>
      <c r="CB5192" s="14"/>
    </row>
    <row r="5193" spans="1:80" s="9" customFormat="1" x14ac:dyDescent="0.2">
      <c r="A5193" s="16"/>
      <c r="B5193" s="16"/>
      <c r="C5193" s="16"/>
      <c r="D5193" s="16"/>
      <c r="E5193" s="16"/>
      <c r="F5193" s="3"/>
      <c r="G5193" s="3"/>
      <c r="H5193" s="3"/>
      <c r="I5193" s="3"/>
      <c r="J5193" s="2"/>
      <c r="M5193" s="10"/>
      <c r="N5193" s="2"/>
      <c r="O5193" s="3"/>
      <c r="P5193" s="11"/>
      <c r="Q5193" s="16"/>
      <c r="R5193" s="4"/>
      <c r="S5193" s="12"/>
      <c r="T5193" s="16"/>
      <c r="U5193" s="4"/>
      <c r="V5193" s="3"/>
      <c r="W5193" s="3"/>
      <c r="X5193" s="3"/>
      <c r="Y5193" s="3"/>
      <c r="Z5193" s="3"/>
      <c r="AA5193" s="4"/>
      <c r="AB5193" s="4"/>
      <c r="AC5193" s="4"/>
      <c r="AD5193" s="4"/>
      <c r="AE5193" s="4"/>
      <c r="BA5193" s="13"/>
      <c r="BC5193" s="2"/>
      <c r="BD5193" s="2"/>
      <c r="BU5193" s="15"/>
      <c r="BV5193" s="6"/>
      <c r="BW5193" s="6"/>
      <c r="BX5193" s="16"/>
      <c r="BY5193" s="16"/>
      <c r="BZ5193" s="16"/>
      <c r="CA5193" s="16"/>
      <c r="CB5193" s="14"/>
    </row>
    <row r="5194" spans="1:80" s="9" customFormat="1" x14ac:dyDescent="0.2">
      <c r="A5194" s="16"/>
      <c r="B5194" s="16"/>
      <c r="C5194" s="16"/>
      <c r="D5194" s="16"/>
      <c r="E5194" s="16"/>
      <c r="F5194" s="3"/>
      <c r="G5194" s="3"/>
      <c r="H5194" s="3"/>
      <c r="I5194" s="3"/>
      <c r="J5194" s="2"/>
      <c r="M5194" s="10"/>
      <c r="N5194" s="2"/>
      <c r="O5194" s="3"/>
      <c r="P5194" s="11"/>
      <c r="Q5194" s="16"/>
      <c r="R5194" s="4"/>
      <c r="S5194" s="12"/>
      <c r="T5194" s="16"/>
      <c r="U5194" s="4"/>
      <c r="V5194" s="3"/>
      <c r="W5194" s="3"/>
      <c r="X5194" s="3"/>
      <c r="Y5194" s="3"/>
      <c r="Z5194" s="3"/>
      <c r="AA5194" s="4"/>
      <c r="AB5194" s="4"/>
      <c r="AC5194" s="4"/>
      <c r="AD5194" s="4"/>
      <c r="AE5194" s="4"/>
      <c r="BA5194" s="13"/>
      <c r="BC5194" s="2"/>
      <c r="BD5194" s="2"/>
      <c r="BU5194" s="15"/>
      <c r="BV5194" s="6"/>
      <c r="BW5194" s="6"/>
      <c r="BX5194" s="16"/>
      <c r="BY5194" s="16"/>
      <c r="BZ5194" s="16"/>
      <c r="CA5194" s="16"/>
      <c r="CB5194" s="14"/>
    </row>
    <row r="5195" spans="1:80" s="9" customFormat="1" x14ac:dyDescent="0.2">
      <c r="A5195" s="16"/>
      <c r="B5195" s="16"/>
      <c r="C5195" s="16"/>
      <c r="D5195" s="16"/>
      <c r="E5195" s="16"/>
      <c r="F5195" s="3"/>
      <c r="G5195" s="3"/>
      <c r="H5195" s="3"/>
      <c r="I5195" s="3"/>
      <c r="J5195" s="2"/>
      <c r="M5195" s="10"/>
      <c r="N5195" s="2"/>
      <c r="O5195" s="3"/>
      <c r="P5195" s="11"/>
      <c r="Q5195" s="16"/>
      <c r="R5195" s="4"/>
      <c r="S5195" s="12"/>
      <c r="T5195" s="16"/>
      <c r="U5195" s="4"/>
      <c r="V5195" s="3"/>
      <c r="W5195" s="3"/>
      <c r="X5195" s="3"/>
      <c r="Y5195" s="3"/>
      <c r="Z5195" s="3"/>
      <c r="AA5195" s="4"/>
      <c r="AB5195" s="4"/>
      <c r="AC5195" s="4"/>
      <c r="AD5195" s="4"/>
      <c r="AE5195" s="4"/>
      <c r="BA5195" s="13"/>
      <c r="BC5195" s="2"/>
      <c r="BD5195" s="2"/>
      <c r="BU5195" s="15"/>
      <c r="BV5195" s="6"/>
      <c r="BW5195" s="6"/>
      <c r="BX5195" s="16"/>
      <c r="BY5195" s="16"/>
      <c r="BZ5195" s="16"/>
      <c r="CA5195" s="16"/>
      <c r="CB5195" s="14"/>
    </row>
    <row r="5196" spans="1:80" s="9" customFormat="1" x14ac:dyDescent="0.2">
      <c r="A5196" s="16"/>
      <c r="B5196" s="16"/>
      <c r="C5196" s="16"/>
      <c r="D5196" s="16"/>
      <c r="E5196" s="16"/>
      <c r="F5196" s="3"/>
      <c r="G5196" s="3"/>
      <c r="H5196" s="3"/>
      <c r="I5196" s="3"/>
      <c r="J5196" s="2"/>
      <c r="M5196" s="10"/>
      <c r="N5196" s="2"/>
      <c r="O5196" s="3"/>
      <c r="P5196" s="11"/>
      <c r="Q5196" s="16"/>
      <c r="R5196" s="4"/>
      <c r="S5196" s="12"/>
      <c r="T5196" s="16"/>
      <c r="U5196" s="4"/>
      <c r="V5196" s="3"/>
      <c r="W5196" s="3"/>
      <c r="X5196" s="3"/>
      <c r="Y5196" s="3"/>
      <c r="Z5196" s="3"/>
      <c r="AA5196" s="4"/>
      <c r="AB5196" s="4"/>
      <c r="AC5196" s="4"/>
      <c r="AD5196" s="4"/>
      <c r="AE5196" s="4"/>
      <c r="BA5196" s="13"/>
      <c r="BC5196" s="2"/>
      <c r="BD5196" s="2"/>
      <c r="BU5196" s="15"/>
      <c r="BV5196" s="6"/>
      <c r="BW5196" s="6"/>
      <c r="BX5196" s="16"/>
      <c r="BY5196" s="16"/>
      <c r="BZ5196" s="16"/>
      <c r="CA5196" s="16"/>
      <c r="CB5196" s="14"/>
    </row>
    <row r="5197" spans="1:80" s="9" customFormat="1" x14ac:dyDescent="0.2">
      <c r="A5197" s="16"/>
      <c r="B5197" s="16"/>
      <c r="C5197" s="16"/>
      <c r="D5197" s="16"/>
      <c r="E5197" s="16"/>
      <c r="F5197" s="3"/>
      <c r="G5197" s="3"/>
      <c r="H5197" s="3"/>
      <c r="I5197" s="3"/>
      <c r="J5197" s="2"/>
      <c r="M5197" s="10"/>
      <c r="N5197" s="2"/>
      <c r="O5197" s="3"/>
      <c r="P5197" s="11"/>
      <c r="Q5197" s="16"/>
      <c r="R5197" s="4"/>
      <c r="S5197" s="12"/>
      <c r="T5197" s="16"/>
      <c r="U5197" s="4"/>
      <c r="V5197" s="3"/>
      <c r="W5197" s="3"/>
      <c r="X5197" s="3"/>
      <c r="Y5197" s="3"/>
      <c r="Z5197" s="3"/>
      <c r="AA5197" s="4"/>
      <c r="AB5197" s="4"/>
      <c r="AC5197" s="4"/>
      <c r="AD5197" s="4"/>
      <c r="AE5197" s="4"/>
      <c r="BA5197" s="13"/>
      <c r="BC5197" s="2"/>
      <c r="BD5197" s="2"/>
      <c r="BU5197" s="15"/>
      <c r="BV5197" s="6"/>
      <c r="BW5197" s="6"/>
      <c r="BX5197" s="16"/>
      <c r="BY5197" s="16"/>
      <c r="BZ5197" s="16"/>
      <c r="CA5197" s="16"/>
      <c r="CB5197" s="14"/>
    </row>
    <row r="5198" spans="1:80" s="9" customFormat="1" x14ac:dyDescent="0.2">
      <c r="A5198" s="16"/>
      <c r="B5198" s="16"/>
      <c r="C5198" s="16"/>
      <c r="D5198" s="16"/>
      <c r="E5198" s="16"/>
      <c r="F5198" s="3"/>
      <c r="G5198" s="3"/>
      <c r="H5198" s="3"/>
      <c r="I5198" s="3"/>
      <c r="J5198" s="2"/>
      <c r="M5198" s="10"/>
      <c r="N5198" s="2"/>
      <c r="O5198" s="3"/>
      <c r="P5198" s="11"/>
      <c r="Q5198" s="16"/>
      <c r="R5198" s="4"/>
      <c r="S5198" s="12"/>
      <c r="T5198" s="16"/>
      <c r="U5198" s="4"/>
      <c r="V5198" s="3"/>
      <c r="W5198" s="3"/>
      <c r="X5198" s="3"/>
      <c r="Y5198" s="3"/>
      <c r="Z5198" s="3"/>
      <c r="AA5198" s="4"/>
      <c r="AB5198" s="4"/>
      <c r="AC5198" s="4"/>
      <c r="AD5198" s="4"/>
      <c r="AE5198" s="4"/>
      <c r="BA5198" s="13"/>
      <c r="BC5198" s="2"/>
      <c r="BD5198" s="2"/>
      <c r="BU5198" s="15"/>
      <c r="BV5198" s="6"/>
      <c r="BW5198" s="6"/>
      <c r="BX5198" s="16"/>
      <c r="BY5198" s="16"/>
      <c r="BZ5198" s="16"/>
      <c r="CA5198" s="16"/>
      <c r="CB5198" s="14"/>
    </row>
    <row r="5199" spans="1:80" s="9" customFormat="1" x14ac:dyDescent="0.2">
      <c r="A5199" s="16"/>
      <c r="B5199" s="16"/>
      <c r="C5199" s="16"/>
      <c r="D5199" s="16"/>
      <c r="E5199" s="16"/>
      <c r="F5199" s="3"/>
      <c r="G5199" s="3"/>
      <c r="H5199" s="3"/>
      <c r="I5199" s="3"/>
      <c r="J5199" s="2"/>
      <c r="M5199" s="10"/>
      <c r="N5199" s="2"/>
      <c r="O5199" s="3"/>
      <c r="P5199" s="11"/>
      <c r="Q5199" s="16"/>
      <c r="R5199" s="4"/>
      <c r="S5199" s="12"/>
      <c r="T5199" s="16"/>
      <c r="U5199" s="4"/>
      <c r="V5199" s="3"/>
      <c r="W5199" s="3"/>
      <c r="X5199" s="3"/>
      <c r="Y5199" s="3"/>
      <c r="Z5199" s="3"/>
      <c r="AA5199" s="4"/>
      <c r="AB5199" s="4"/>
      <c r="AC5199" s="4"/>
      <c r="AD5199" s="4"/>
      <c r="AE5199" s="4"/>
      <c r="BA5199" s="13"/>
      <c r="BC5199" s="2"/>
      <c r="BD5199" s="2"/>
      <c r="BU5199" s="15"/>
      <c r="BV5199" s="6"/>
      <c r="BW5199" s="6"/>
      <c r="BX5199" s="16"/>
      <c r="BY5199" s="16"/>
      <c r="BZ5199" s="16"/>
      <c r="CA5199" s="16"/>
      <c r="CB5199" s="14"/>
    </row>
    <row r="5200" spans="1:80" s="9" customFormat="1" x14ac:dyDescent="0.2">
      <c r="A5200" s="16"/>
      <c r="B5200" s="16"/>
      <c r="C5200" s="16"/>
      <c r="D5200" s="16"/>
      <c r="E5200" s="16"/>
      <c r="F5200" s="3"/>
      <c r="G5200" s="3"/>
      <c r="H5200" s="3"/>
      <c r="I5200" s="3"/>
      <c r="J5200" s="2"/>
      <c r="M5200" s="10"/>
      <c r="N5200" s="2"/>
      <c r="O5200" s="3"/>
      <c r="P5200" s="11"/>
      <c r="Q5200" s="16"/>
      <c r="R5200" s="4"/>
      <c r="S5200" s="12"/>
      <c r="T5200" s="16"/>
      <c r="U5200" s="4"/>
      <c r="V5200" s="3"/>
      <c r="W5200" s="3"/>
      <c r="X5200" s="3"/>
      <c r="Y5200" s="3"/>
      <c r="Z5200" s="3"/>
      <c r="AA5200" s="4"/>
      <c r="AB5200" s="4"/>
      <c r="AC5200" s="4"/>
      <c r="AD5200" s="4"/>
      <c r="AE5200" s="4"/>
      <c r="BA5200" s="13"/>
      <c r="BC5200" s="2"/>
      <c r="BD5200" s="2"/>
      <c r="BU5200" s="15"/>
      <c r="BV5200" s="6"/>
      <c r="BW5200" s="6"/>
      <c r="BX5200" s="16"/>
      <c r="BY5200" s="16"/>
      <c r="BZ5200" s="16"/>
      <c r="CA5200" s="16"/>
      <c r="CB5200" s="14"/>
    </row>
    <row r="5201" spans="1:80" s="9" customFormat="1" x14ac:dyDescent="0.2">
      <c r="A5201" s="16"/>
      <c r="B5201" s="16"/>
      <c r="C5201" s="16"/>
      <c r="D5201" s="16"/>
      <c r="E5201" s="16"/>
      <c r="F5201" s="3"/>
      <c r="G5201" s="3"/>
      <c r="H5201" s="3"/>
      <c r="I5201" s="3"/>
      <c r="J5201" s="2"/>
      <c r="M5201" s="10"/>
      <c r="N5201" s="2"/>
      <c r="O5201" s="3"/>
      <c r="P5201" s="11"/>
      <c r="Q5201" s="16"/>
      <c r="R5201" s="4"/>
      <c r="S5201" s="12"/>
      <c r="T5201" s="16"/>
      <c r="U5201" s="4"/>
      <c r="V5201" s="3"/>
      <c r="W5201" s="3"/>
      <c r="X5201" s="3"/>
      <c r="Y5201" s="3"/>
      <c r="Z5201" s="3"/>
      <c r="AA5201" s="4"/>
      <c r="AB5201" s="4"/>
      <c r="AC5201" s="4"/>
      <c r="AD5201" s="4"/>
      <c r="AE5201" s="4"/>
      <c r="BA5201" s="13"/>
      <c r="BC5201" s="2"/>
      <c r="BD5201" s="2"/>
      <c r="BU5201" s="15"/>
      <c r="BV5201" s="6"/>
      <c r="BW5201" s="6"/>
      <c r="BX5201" s="16"/>
      <c r="BY5201" s="16"/>
      <c r="BZ5201" s="16"/>
      <c r="CA5201" s="16"/>
      <c r="CB5201" s="14"/>
    </row>
    <row r="5202" spans="1:80" s="9" customFormat="1" x14ac:dyDescent="0.2">
      <c r="A5202" s="16"/>
      <c r="B5202" s="16"/>
      <c r="C5202" s="16"/>
      <c r="D5202" s="16"/>
      <c r="E5202" s="16"/>
      <c r="F5202" s="3"/>
      <c r="G5202" s="3"/>
      <c r="H5202" s="3"/>
      <c r="I5202" s="3"/>
      <c r="J5202" s="2"/>
      <c r="M5202" s="10"/>
      <c r="N5202" s="2"/>
      <c r="O5202" s="3"/>
      <c r="P5202" s="11"/>
      <c r="Q5202" s="16"/>
      <c r="R5202" s="4"/>
      <c r="S5202" s="12"/>
      <c r="T5202" s="16"/>
      <c r="U5202" s="4"/>
      <c r="V5202" s="3"/>
      <c r="W5202" s="3"/>
      <c r="X5202" s="3"/>
      <c r="Y5202" s="3"/>
      <c r="Z5202" s="3"/>
      <c r="AA5202" s="4"/>
      <c r="AB5202" s="4"/>
      <c r="AC5202" s="4"/>
      <c r="AD5202" s="4"/>
      <c r="AE5202" s="4"/>
      <c r="BA5202" s="13"/>
      <c r="BC5202" s="2"/>
      <c r="BD5202" s="2"/>
      <c r="BU5202" s="15"/>
      <c r="BV5202" s="6"/>
      <c r="BW5202" s="6"/>
      <c r="BX5202" s="16"/>
      <c r="BY5202" s="16"/>
      <c r="BZ5202" s="16"/>
      <c r="CA5202" s="16"/>
      <c r="CB5202" s="14"/>
    </row>
    <row r="5203" spans="1:80" s="9" customFormat="1" x14ac:dyDescent="0.2">
      <c r="A5203" s="16"/>
      <c r="B5203" s="16"/>
      <c r="C5203" s="16"/>
      <c r="D5203" s="16"/>
      <c r="E5203" s="16"/>
      <c r="F5203" s="3"/>
      <c r="G5203" s="3"/>
      <c r="H5203" s="3"/>
      <c r="I5203" s="3"/>
      <c r="J5203" s="2"/>
      <c r="M5203" s="10"/>
      <c r="N5203" s="2"/>
      <c r="O5203" s="3"/>
      <c r="P5203" s="11"/>
      <c r="Q5203" s="16"/>
      <c r="R5203" s="4"/>
      <c r="S5203" s="12"/>
      <c r="T5203" s="16"/>
      <c r="U5203" s="4"/>
      <c r="V5203" s="3"/>
      <c r="W5203" s="3"/>
      <c r="X5203" s="3"/>
      <c r="Y5203" s="3"/>
      <c r="Z5203" s="3"/>
      <c r="AA5203" s="4"/>
      <c r="AB5203" s="4"/>
      <c r="AC5203" s="4"/>
      <c r="AD5203" s="4"/>
      <c r="AE5203" s="4"/>
      <c r="BA5203" s="13"/>
      <c r="BC5203" s="2"/>
      <c r="BD5203" s="2"/>
      <c r="BU5203" s="15"/>
      <c r="BV5203" s="6"/>
      <c r="BW5203" s="6"/>
      <c r="BX5203" s="16"/>
      <c r="BY5203" s="16"/>
      <c r="BZ5203" s="16"/>
      <c r="CA5203" s="16"/>
      <c r="CB5203" s="14"/>
    </row>
    <row r="5204" spans="1:80" s="9" customFormat="1" x14ac:dyDescent="0.2">
      <c r="A5204" s="16"/>
      <c r="B5204" s="16"/>
      <c r="C5204" s="16"/>
      <c r="D5204" s="16"/>
      <c r="E5204" s="16"/>
      <c r="F5204" s="3"/>
      <c r="G5204" s="3"/>
      <c r="H5204" s="3"/>
      <c r="I5204" s="3"/>
      <c r="J5204" s="2"/>
      <c r="M5204" s="10"/>
      <c r="N5204" s="2"/>
      <c r="O5204" s="3"/>
      <c r="P5204" s="11"/>
      <c r="Q5204" s="16"/>
      <c r="R5204" s="4"/>
      <c r="S5204" s="12"/>
      <c r="T5204" s="16"/>
      <c r="U5204" s="4"/>
      <c r="V5204" s="3"/>
      <c r="W5204" s="3"/>
      <c r="X5204" s="3"/>
      <c r="Y5204" s="3"/>
      <c r="Z5204" s="3"/>
      <c r="AA5204" s="4"/>
      <c r="AB5204" s="4"/>
      <c r="AC5204" s="4"/>
      <c r="AD5204" s="4"/>
      <c r="AE5204" s="4"/>
      <c r="BA5204" s="13"/>
      <c r="BC5204" s="2"/>
      <c r="BD5204" s="2"/>
      <c r="BU5204" s="15"/>
      <c r="BV5204" s="6"/>
      <c r="BW5204" s="6"/>
      <c r="BX5204" s="16"/>
      <c r="BY5204" s="16"/>
      <c r="BZ5204" s="16"/>
      <c r="CA5204" s="16"/>
      <c r="CB5204" s="14"/>
    </row>
    <row r="5205" spans="1:80" s="9" customFormat="1" x14ac:dyDescent="0.2">
      <c r="A5205" s="16"/>
      <c r="B5205" s="16"/>
      <c r="C5205" s="16"/>
      <c r="D5205" s="16"/>
      <c r="E5205" s="16"/>
      <c r="F5205" s="3"/>
      <c r="G5205" s="3"/>
      <c r="H5205" s="3"/>
      <c r="I5205" s="3"/>
      <c r="J5205" s="2"/>
      <c r="M5205" s="10"/>
      <c r="N5205" s="2"/>
      <c r="O5205" s="3"/>
      <c r="P5205" s="11"/>
      <c r="Q5205" s="16"/>
      <c r="R5205" s="4"/>
      <c r="S5205" s="12"/>
      <c r="T5205" s="16"/>
      <c r="U5205" s="4"/>
      <c r="V5205" s="3"/>
      <c r="W5205" s="3"/>
      <c r="X5205" s="3"/>
      <c r="Y5205" s="3"/>
      <c r="Z5205" s="3"/>
      <c r="AA5205" s="4"/>
      <c r="AB5205" s="4"/>
      <c r="AC5205" s="4"/>
      <c r="AD5205" s="4"/>
      <c r="AE5205" s="4"/>
      <c r="BA5205" s="13"/>
      <c r="BC5205" s="2"/>
      <c r="BD5205" s="2"/>
      <c r="BU5205" s="15"/>
      <c r="BV5205" s="6"/>
      <c r="BW5205" s="6"/>
      <c r="BX5205" s="16"/>
      <c r="BY5205" s="16"/>
      <c r="BZ5205" s="16"/>
      <c r="CA5205" s="16"/>
      <c r="CB5205" s="14"/>
    </row>
    <row r="5206" spans="1:80" s="9" customFormat="1" x14ac:dyDescent="0.2">
      <c r="A5206" s="16"/>
      <c r="B5206" s="16"/>
      <c r="C5206" s="16"/>
      <c r="D5206" s="16"/>
      <c r="E5206" s="16"/>
      <c r="F5206" s="3"/>
      <c r="G5206" s="3"/>
      <c r="H5206" s="3"/>
      <c r="I5206" s="3"/>
      <c r="J5206" s="2"/>
      <c r="M5206" s="10"/>
      <c r="N5206" s="2"/>
      <c r="O5206" s="3"/>
      <c r="P5206" s="11"/>
      <c r="Q5206" s="16"/>
      <c r="R5206" s="4"/>
      <c r="S5206" s="12"/>
      <c r="T5206" s="16"/>
      <c r="U5206" s="4"/>
      <c r="V5206" s="3"/>
      <c r="W5206" s="3"/>
      <c r="X5206" s="3"/>
      <c r="Y5206" s="3"/>
      <c r="Z5206" s="3"/>
      <c r="AA5206" s="4"/>
      <c r="AB5206" s="4"/>
      <c r="AC5206" s="4"/>
      <c r="AD5206" s="4"/>
      <c r="AE5206" s="4"/>
      <c r="BA5206" s="13"/>
      <c r="BC5206" s="2"/>
      <c r="BD5206" s="2"/>
      <c r="BU5206" s="15"/>
      <c r="BV5206" s="6"/>
      <c r="BW5206" s="6"/>
      <c r="BX5206" s="16"/>
      <c r="BY5206" s="16"/>
      <c r="BZ5206" s="16"/>
      <c r="CA5206" s="16"/>
      <c r="CB5206" s="14"/>
    </row>
    <row r="5207" spans="1:80" s="9" customFormat="1" x14ac:dyDescent="0.2">
      <c r="A5207" s="16"/>
      <c r="B5207" s="16"/>
      <c r="C5207" s="16"/>
      <c r="D5207" s="16"/>
      <c r="E5207" s="16"/>
      <c r="F5207" s="3"/>
      <c r="G5207" s="3"/>
      <c r="H5207" s="3"/>
      <c r="I5207" s="3"/>
      <c r="J5207" s="2"/>
      <c r="M5207" s="10"/>
      <c r="N5207" s="2"/>
      <c r="O5207" s="3"/>
      <c r="P5207" s="11"/>
      <c r="Q5207" s="16"/>
      <c r="R5207" s="4"/>
      <c r="S5207" s="12"/>
      <c r="T5207" s="16"/>
      <c r="U5207" s="4"/>
      <c r="V5207" s="3"/>
      <c r="W5207" s="3"/>
      <c r="X5207" s="3"/>
      <c r="Y5207" s="3"/>
      <c r="Z5207" s="3"/>
      <c r="AA5207" s="4"/>
      <c r="AB5207" s="4"/>
      <c r="AC5207" s="4"/>
      <c r="AD5207" s="4"/>
      <c r="AE5207" s="4"/>
      <c r="BA5207" s="13"/>
      <c r="BC5207" s="2"/>
      <c r="BD5207" s="2"/>
      <c r="BU5207" s="15"/>
      <c r="BV5207" s="6"/>
      <c r="BW5207" s="6"/>
      <c r="BX5207" s="16"/>
      <c r="BY5207" s="16"/>
      <c r="BZ5207" s="16"/>
      <c r="CA5207" s="16"/>
      <c r="CB5207" s="14"/>
    </row>
    <row r="5208" spans="1:80" s="9" customFormat="1" x14ac:dyDescent="0.2">
      <c r="A5208" s="16"/>
      <c r="B5208" s="16"/>
      <c r="C5208" s="16"/>
      <c r="D5208" s="16"/>
      <c r="E5208" s="16"/>
      <c r="F5208" s="3"/>
      <c r="G5208" s="3"/>
      <c r="H5208" s="3"/>
      <c r="I5208" s="3"/>
      <c r="J5208" s="2"/>
      <c r="M5208" s="10"/>
      <c r="N5208" s="2"/>
      <c r="O5208" s="3"/>
      <c r="P5208" s="11"/>
      <c r="Q5208" s="16"/>
      <c r="R5208" s="4"/>
      <c r="S5208" s="12"/>
      <c r="T5208" s="16"/>
      <c r="U5208" s="4"/>
      <c r="V5208" s="3"/>
      <c r="W5208" s="3"/>
      <c r="X5208" s="3"/>
      <c r="Y5208" s="3"/>
      <c r="Z5208" s="3"/>
      <c r="AA5208" s="4"/>
      <c r="AB5208" s="4"/>
      <c r="AC5208" s="4"/>
      <c r="AD5208" s="4"/>
      <c r="AE5208" s="4"/>
      <c r="BA5208" s="13"/>
      <c r="BC5208" s="2"/>
      <c r="BD5208" s="2"/>
      <c r="BU5208" s="15"/>
      <c r="BV5208" s="6"/>
      <c r="BW5208" s="6"/>
      <c r="BX5208" s="16"/>
      <c r="BY5208" s="16"/>
      <c r="BZ5208" s="16"/>
      <c r="CA5208" s="16"/>
      <c r="CB5208" s="14"/>
    </row>
    <row r="5209" spans="1:80" s="9" customFormat="1" x14ac:dyDescent="0.2">
      <c r="A5209" s="16"/>
      <c r="B5209" s="16"/>
      <c r="C5209" s="16"/>
      <c r="D5209" s="16"/>
      <c r="E5209" s="16"/>
      <c r="F5209" s="3"/>
      <c r="G5209" s="3"/>
      <c r="H5209" s="3"/>
      <c r="I5209" s="3"/>
      <c r="J5209" s="2"/>
      <c r="M5209" s="10"/>
      <c r="N5209" s="2"/>
      <c r="O5209" s="3"/>
      <c r="P5209" s="11"/>
      <c r="Q5209" s="16"/>
      <c r="R5209" s="4"/>
      <c r="S5209" s="12"/>
      <c r="T5209" s="16"/>
      <c r="U5209" s="4"/>
      <c r="V5209" s="3"/>
      <c r="W5209" s="3"/>
      <c r="X5209" s="3"/>
      <c r="Y5209" s="3"/>
      <c r="Z5209" s="3"/>
      <c r="AA5209" s="4"/>
      <c r="AB5209" s="4"/>
      <c r="AC5209" s="4"/>
      <c r="AD5209" s="4"/>
      <c r="AE5209" s="4"/>
      <c r="BA5209" s="13"/>
      <c r="BC5209" s="2"/>
      <c r="BD5209" s="2"/>
      <c r="BU5209" s="15"/>
      <c r="BV5209" s="6"/>
      <c r="BW5209" s="6"/>
      <c r="BX5209" s="16"/>
      <c r="BY5209" s="16"/>
      <c r="BZ5209" s="16"/>
      <c r="CA5209" s="16"/>
      <c r="CB5209" s="14"/>
    </row>
    <row r="5210" spans="1:80" s="9" customFormat="1" x14ac:dyDescent="0.2">
      <c r="A5210" s="16"/>
      <c r="B5210" s="16"/>
      <c r="C5210" s="16"/>
      <c r="D5210" s="16"/>
      <c r="E5210" s="16"/>
      <c r="F5210" s="3"/>
      <c r="G5210" s="3"/>
      <c r="H5210" s="3"/>
      <c r="I5210" s="3"/>
      <c r="J5210" s="2"/>
      <c r="M5210" s="10"/>
      <c r="N5210" s="2"/>
      <c r="O5210" s="3"/>
      <c r="P5210" s="11"/>
      <c r="Q5210" s="16"/>
      <c r="R5210" s="4"/>
      <c r="S5210" s="12"/>
      <c r="T5210" s="16"/>
      <c r="U5210" s="4"/>
      <c r="V5210" s="3"/>
      <c r="W5210" s="3"/>
      <c r="X5210" s="3"/>
      <c r="Y5210" s="3"/>
      <c r="Z5210" s="3"/>
      <c r="AA5210" s="4"/>
      <c r="AB5210" s="4"/>
      <c r="AC5210" s="4"/>
      <c r="AD5210" s="4"/>
      <c r="AE5210" s="4"/>
      <c r="BA5210" s="13"/>
      <c r="BC5210" s="2"/>
      <c r="BD5210" s="2"/>
      <c r="BU5210" s="15"/>
      <c r="BV5210" s="6"/>
      <c r="BW5210" s="6"/>
      <c r="BX5210" s="16"/>
      <c r="BY5210" s="16"/>
      <c r="BZ5210" s="16"/>
      <c r="CA5210" s="16"/>
      <c r="CB5210" s="14"/>
    </row>
    <row r="5211" spans="1:80" s="9" customFormat="1" x14ac:dyDescent="0.2">
      <c r="A5211" s="16"/>
      <c r="B5211" s="16"/>
      <c r="C5211" s="16"/>
      <c r="D5211" s="16"/>
      <c r="E5211" s="16"/>
      <c r="F5211" s="3"/>
      <c r="G5211" s="3"/>
      <c r="H5211" s="3"/>
      <c r="I5211" s="3"/>
      <c r="J5211" s="2"/>
      <c r="M5211" s="10"/>
      <c r="N5211" s="2"/>
      <c r="O5211" s="3"/>
      <c r="P5211" s="11"/>
      <c r="Q5211" s="16"/>
      <c r="R5211" s="4"/>
      <c r="S5211" s="12"/>
      <c r="T5211" s="16"/>
      <c r="U5211" s="4"/>
      <c r="V5211" s="3"/>
      <c r="W5211" s="3"/>
      <c r="X5211" s="3"/>
      <c r="Y5211" s="3"/>
      <c r="Z5211" s="3"/>
      <c r="AA5211" s="4"/>
      <c r="AB5211" s="4"/>
      <c r="AC5211" s="4"/>
      <c r="AD5211" s="4"/>
      <c r="AE5211" s="4"/>
      <c r="BA5211" s="13"/>
      <c r="BC5211" s="2"/>
      <c r="BD5211" s="2"/>
      <c r="BU5211" s="15"/>
      <c r="BV5211" s="6"/>
      <c r="BW5211" s="6"/>
      <c r="BX5211" s="16"/>
      <c r="BY5211" s="16"/>
      <c r="BZ5211" s="16"/>
      <c r="CA5211" s="16"/>
      <c r="CB5211" s="14"/>
    </row>
    <row r="5212" spans="1:80" s="9" customFormat="1" x14ac:dyDescent="0.2">
      <c r="A5212" s="16"/>
      <c r="B5212" s="16"/>
      <c r="C5212" s="16"/>
      <c r="D5212" s="16"/>
      <c r="E5212" s="16"/>
      <c r="F5212" s="3"/>
      <c r="G5212" s="3"/>
      <c r="H5212" s="3"/>
      <c r="I5212" s="3"/>
      <c r="J5212" s="2"/>
      <c r="M5212" s="10"/>
      <c r="N5212" s="2"/>
      <c r="O5212" s="3"/>
      <c r="P5212" s="11"/>
      <c r="Q5212" s="16"/>
      <c r="R5212" s="4"/>
      <c r="S5212" s="12"/>
      <c r="T5212" s="16"/>
      <c r="U5212" s="4"/>
      <c r="V5212" s="3"/>
      <c r="W5212" s="3"/>
      <c r="X5212" s="3"/>
      <c r="Y5212" s="3"/>
      <c r="Z5212" s="3"/>
      <c r="AA5212" s="4"/>
      <c r="AB5212" s="4"/>
      <c r="AC5212" s="4"/>
      <c r="AD5212" s="4"/>
      <c r="AE5212" s="4"/>
      <c r="BA5212" s="13"/>
      <c r="BC5212" s="2"/>
      <c r="BD5212" s="2"/>
      <c r="BU5212" s="15"/>
      <c r="BV5212" s="6"/>
      <c r="BW5212" s="6"/>
      <c r="BX5212" s="16"/>
      <c r="BY5212" s="16"/>
      <c r="BZ5212" s="16"/>
      <c r="CA5212" s="16"/>
      <c r="CB5212" s="14"/>
    </row>
    <row r="5213" spans="1:80" s="9" customFormat="1" x14ac:dyDescent="0.2">
      <c r="A5213" s="16"/>
      <c r="B5213" s="16"/>
      <c r="C5213" s="16"/>
      <c r="D5213" s="16"/>
      <c r="E5213" s="16"/>
      <c r="F5213" s="3"/>
      <c r="G5213" s="3"/>
      <c r="H5213" s="3"/>
      <c r="I5213" s="3"/>
      <c r="J5213" s="2"/>
      <c r="M5213" s="10"/>
      <c r="N5213" s="2"/>
      <c r="O5213" s="3"/>
      <c r="P5213" s="11"/>
      <c r="Q5213" s="16"/>
      <c r="R5213" s="4"/>
      <c r="S5213" s="12"/>
      <c r="T5213" s="16"/>
      <c r="U5213" s="4"/>
      <c r="V5213" s="3"/>
      <c r="W5213" s="3"/>
      <c r="X5213" s="3"/>
      <c r="Y5213" s="3"/>
      <c r="Z5213" s="3"/>
      <c r="AA5213" s="4"/>
      <c r="AB5213" s="4"/>
      <c r="AC5213" s="4"/>
      <c r="AD5213" s="4"/>
      <c r="AE5213" s="4"/>
      <c r="BA5213" s="13"/>
      <c r="BC5213" s="2"/>
      <c r="BD5213" s="2"/>
      <c r="BU5213" s="15"/>
      <c r="BV5213" s="6"/>
      <c r="BW5213" s="6"/>
      <c r="BX5213" s="16"/>
      <c r="BY5213" s="16"/>
      <c r="BZ5213" s="16"/>
      <c r="CA5213" s="16"/>
      <c r="CB5213" s="14"/>
    </row>
    <row r="5214" spans="1:80" s="9" customFormat="1" x14ac:dyDescent="0.2">
      <c r="A5214" s="16"/>
      <c r="B5214" s="16"/>
      <c r="C5214" s="16"/>
      <c r="D5214" s="16"/>
      <c r="E5214" s="16"/>
      <c r="F5214" s="3"/>
      <c r="G5214" s="3"/>
      <c r="H5214" s="3"/>
      <c r="I5214" s="3"/>
      <c r="J5214" s="2"/>
      <c r="M5214" s="10"/>
      <c r="N5214" s="2"/>
      <c r="O5214" s="3"/>
      <c r="P5214" s="11"/>
      <c r="Q5214" s="16"/>
      <c r="R5214" s="4"/>
      <c r="S5214" s="12"/>
      <c r="T5214" s="16"/>
      <c r="U5214" s="4"/>
      <c r="V5214" s="3"/>
      <c r="W5214" s="3"/>
      <c r="X5214" s="3"/>
      <c r="Y5214" s="3"/>
      <c r="Z5214" s="3"/>
      <c r="AA5214" s="4"/>
      <c r="AB5214" s="4"/>
      <c r="AC5214" s="4"/>
      <c r="AD5214" s="4"/>
      <c r="AE5214" s="4"/>
      <c r="BA5214" s="13"/>
      <c r="BC5214" s="2"/>
      <c r="BD5214" s="2"/>
      <c r="BU5214" s="15"/>
      <c r="BV5214" s="6"/>
      <c r="BW5214" s="6"/>
      <c r="BX5214" s="16"/>
      <c r="BY5214" s="16"/>
      <c r="BZ5214" s="16"/>
      <c r="CA5214" s="16"/>
      <c r="CB5214" s="14"/>
    </row>
    <row r="5215" spans="1:80" s="9" customFormat="1" x14ac:dyDescent="0.2">
      <c r="A5215" s="16"/>
      <c r="B5215" s="16"/>
      <c r="C5215" s="16"/>
      <c r="D5215" s="16"/>
      <c r="E5215" s="16"/>
      <c r="F5215" s="3"/>
      <c r="G5215" s="3"/>
      <c r="H5215" s="3"/>
      <c r="I5215" s="3"/>
      <c r="J5215" s="2"/>
      <c r="M5215" s="10"/>
      <c r="N5215" s="2"/>
      <c r="O5215" s="3"/>
      <c r="P5215" s="11"/>
      <c r="Q5215" s="16"/>
      <c r="R5215" s="4"/>
      <c r="S5215" s="12"/>
      <c r="T5215" s="16"/>
      <c r="U5215" s="4"/>
      <c r="V5215" s="3"/>
      <c r="W5215" s="3"/>
      <c r="X5215" s="3"/>
      <c r="Y5215" s="3"/>
      <c r="Z5215" s="3"/>
      <c r="AA5215" s="4"/>
      <c r="AB5215" s="4"/>
      <c r="AC5215" s="4"/>
      <c r="AD5215" s="4"/>
      <c r="AE5215" s="4"/>
      <c r="BA5215" s="13"/>
      <c r="BC5215" s="2"/>
      <c r="BD5215" s="2"/>
      <c r="BU5215" s="15"/>
      <c r="BV5215" s="6"/>
      <c r="BW5215" s="6"/>
      <c r="BX5215" s="16"/>
      <c r="BY5215" s="16"/>
      <c r="BZ5215" s="16"/>
      <c r="CA5215" s="16"/>
      <c r="CB5215" s="14"/>
    </row>
    <row r="5216" spans="1:80" s="9" customFormat="1" x14ac:dyDescent="0.2">
      <c r="A5216" s="16"/>
      <c r="B5216" s="16"/>
      <c r="C5216" s="16"/>
      <c r="D5216" s="16"/>
      <c r="E5216" s="16"/>
      <c r="F5216" s="3"/>
      <c r="G5216" s="3"/>
      <c r="H5216" s="3"/>
      <c r="I5216" s="3"/>
      <c r="J5216" s="2"/>
      <c r="M5216" s="10"/>
      <c r="N5216" s="2"/>
      <c r="O5216" s="3"/>
      <c r="P5216" s="11"/>
      <c r="Q5216" s="16"/>
      <c r="R5216" s="4"/>
      <c r="S5216" s="12"/>
      <c r="T5216" s="16"/>
      <c r="U5216" s="4"/>
      <c r="V5216" s="3"/>
      <c r="W5216" s="3"/>
      <c r="X5216" s="3"/>
      <c r="Y5216" s="3"/>
      <c r="Z5216" s="3"/>
      <c r="AA5216" s="4"/>
      <c r="AB5216" s="4"/>
      <c r="AC5216" s="4"/>
      <c r="AD5216" s="4"/>
      <c r="AE5216" s="4"/>
      <c r="BA5216" s="13"/>
      <c r="BC5216" s="2"/>
      <c r="BD5216" s="2"/>
      <c r="BU5216" s="15"/>
      <c r="BV5216" s="6"/>
      <c r="BW5216" s="6"/>
      <c r="BX5216" s="16"/>
      <c r="BY5216" s="16"/>
      <c r="BZ5216" s="16"/>
      <c r="CA5216" s="16"/>
      <c r="CB5216" s="14"/>
    </row>
    <row r="5217" spans="1:80" s="9" customFormat="1" x14ac:dyDescent="0.2">
      <c r="A5217" s="16"/>
      <c r="B5217" s="16"/>
      <c r="C5217" s="16"/>
      <c r="D5217" s="16"/>
      <c r="E5217" s="16"/>
      <c r="F5217" s="3"/>
      <c r="G5217" s="3"/>
      <c r="H5217" s="3"/>
      <c r="I5217" s="3"/>
      <c r="J5217" s="2"/>
      <c r="M5217" s="10"/>
      <c r="N5217" s="2"/>
      <c r="O5217" s="3"/>
      <c r="P5217" s="11"/>
      <c r="Q5217" s="16"/>
      <c r="R5217" s="4"/>
      <c r="S5217" s="12"/>
      <c r="T5217" s="16"/>
      <c r="U5217" s="4"/>
      <c r="V5217" s="3"/>
      <c r="W5217" s="3"/>
      <c r="X5217" s="3"/>
      <c r="Y5217" s="3"/>
      <c r="Z5217" s="3"/>
      <c r="AA5217" s="4"/>
      <c r="AB5217" s="4"/>
      <c r="AC5217" s="4"/>
      <c r="AD5217" s="4"/>
      <c r="AE5217" s="4"/>
      <c r="BA5217" s="13"/>
      <c r="BC5217" s="2"/>
      <c r="BD5217" s="2"/>
      <c r="BU5217" s="15"/>
      <c r="BV5217" s="6"/>
      <c r="BW5217" s="6"/>
      <c r="BX5217" s="16"/>
      <c r="BY5217" s="16"/>
      <c r="BZ5217" s="16"/>
      <c r="CA5217" s="16"/>
      <c r="CB5217" s="14"/>
    </row>
    <row r="5218" spans="1:80" s="9" customFormat="1" x14ac:dyDescent="0.2">
      <c r="A5218" s="16"/>
      <c r="B5218" s="16"/>
      <c r="C5218" s="16"/>
      <c r="D5218" s="16"/>
      <c r="E5218" s="16"/>
      <c r="F5218" s="3"/>
      <c r="G5218" s="3"/>
      <c r="H5218" s="3"/>
      <c r="I5218" s="3"/>
      <c r="J5218" s="2"/>
      <c r="M5218" s="10"/>
      <c r="N5218" s="2"/>
      <c r="O5218" s="3"/>
      <c r="P5218" s="11"/>
      <c r="Q5218" s="16"/>
      <c r="R5218" s="4"/>
      <c r="S5218" s="12"/>
      <c r="T5218" s="16"/>
      <c r="U5218" s="4"/>
      <c r="V5218" s="3"/>
      <c r="W5218" s="3"/>
      <c r="X5218" s="3"/>
      <c r="Y5218" s="3"/>
      <c r="Z5218" s="3"/>
      <c r="AA5218" s="4"/>
      <c r="AB5218" s="4"/>
      <c r="AC5218" s="4"/>
      <c r="AD5218" s="4"/>
      <c r="AE5218" s="4"/>
      <c r="BA5218" s="13"/>
      <c r="BC5218" s="2"/>
      <c r="BD5218" s="2"/>
      <c r="BU5218" s="15"/>
      <c r="BV5218" s="6"/>
      <c r="BW5218" s="6"/>
      <c r="BX5218" s="16"/>
      <c r="BY5218" s="16"/>
      <c r="BZ5218" s="16"/>
      <c r="CA5218" s="16"/>
      <c r="CB5218" s="14"/>
    </row>
    <row r="5219" spans="1:80" s="9" customFormat="1" x14ac:dyDescent="0.2">
      <c r="A5219" s="16"/>
      <c r="B5219" s="16"/>
      <c r="C5219" s="16"/>
      <c r="D5219" s="16"/>
      <c r="E5219" s="16"/>
      <c r="F5219" s="3"/>
      <c r="G5219" s="3"/>
      <c r="H5219" s="3"/>
      <c r="I5219" s="3"/>
      <c r="J5219" s="2"/>
      <c r="M5219" s="10"/>
      <c r="N5219" s="2"/>
      <c r="O5219" s="3"/>
      <c r="P5219" s="11"/>
      <c r="Q5219" s="16"/>
      <c r="R5219" s="4"/>
      <c r="S5219" s="12"/>
      <c r="T5219" s="16"/>
      <c r="U5219" s="4"/>
      <c r="V5219" s="3"/>
      <c r="W5219" s="3"/>
      <c r="X5219" s="3"/>
      <c r="Y5219" s="3"/>
      <c r="Z5219" s="3"/>
      <c r="AA5219" s="4"/>
      <c r="AB5219" s="4"/>
      <c r="AC5219" s="4"/>
      <c r="AD5219" s="4"/>
      <c r="AE5219" s="4"/>
      <c r="BA5219" s="13"/>
      <c r="BC5219" s="2"/>
      <c r="BD5219" s="2"/>
      <c r="BU5219" s="15"/>
      <c r="BV5219" s="6"/>
      <c r="BW5219" s="6"/>
      <c r="BX5219" s="16"/>
      <c r="BY5219" s="16"/>
      <c r="BZ5219" s="16"/>
      <c r="CA5219" s="16"/>
      <c r="CB5219" s="14"/>
    </row>
    <row r="5220" spans="1:80" s="9" customFormat="1" x14ac:dyDescent="0.2">
      <c r="A5220" s="16"/>
      <c r="B5220" s="16"/>
      <c r="C5220" s="16"/>
      <c r="D5220" s="16"/>
      <c r="E5220" s="16"/>
      <c r="F5220" s="3"/>
      <c r="G5220" s="3"/>
      <c r="H5220" s="3"/>
      <c r="I5220" s="3"/>
      <c r="J5220" s="2"/>
      <c r="M5220" s="10"/>
      <c r="N5220" s="2"/>
      <c r="O5220" s="3"/>
      <c r="P5220" s="11"/>
      <c r="Q5220" s="16"/>
      <c r="R5220" s="4"/>
      <c r="S5220" s="12"/>
      <c r="T5220" s="16"/>
      <c r="U5220" s="4"/>
      <c r="V5220" s="3"/>
      <c r="W5220" s="3"/>
      <c r="X5220" s="3"/>
      <c r="Y5220" s="3"/>
      <c r="Z5220" s="3"/>
      <c r="AA5220" s="4"/>
      <c r="AB5220" s="4"/>
      <c r="AC5220" s="4"/>
      <c r="AD5220" s="4"/>
      <c r="AE5220" s="4"/>
      <c r="BA5220" s="13"/>
      <c r="BC5220" s="2"/>
      <c r="BD5220" s="2"/>
      <c r="BU5220" s="15"/>
      <c r="BV5220" s="6"/>
      <c r="BW5220" s="6"/>
      <c r="BX5220" s="16"/>
      <c r="BY5220" s="16"/>
      <c r="BZ5220" s="16"/>
      <c r="CA5220" s="16"/>
      <c r="CB5220" s="14"/>
    </row>
    <row r="5221" spans="1:80" s="9" customFormat="1" x14ac:dyDescent="0.2">
      <c r="A5221" s="16"/>
      <c r="B5221" s="16"/>
      <c r="C5221" s="16"/>
      <c r="D5221" s="16"/>
      <c r="E5221" s="16"/>
      <c r="F5221" s="3"/>
      <c r="G5221" s="3"/>
      <c r="H5221" s="3"/>
      <c r="I5221" s="3"/>
      <c r="J5221" s="2"/>
      <c r="M5221" s="10"/>
      <c r="N5221" s="2"/>
      <c r="O5221" s="3"/>
      <c r="P5221" s="11"/>
      <c r="Q5221" s="16"/>
      <c r="R5221" s="4"/>
      <c r="S5221" s="12"/>
      <c r="T5221" s="16"/>
      <c r="U5221" s="4"/>
      <c r="V5221" s="3"/>
      <c r="W5221" s="3"/>
      <c r="X5221" s="3"/>
      <c r="Y5221" s="3"/>
      <c r="Z5221" s="3"/>
      <c r="AA5221" s="4"/>
      <c r="AB5221" s="4"/>
      <c r="AC5221" s="4"/>
      <c r="AD5221" s="4"/>
      <c r="AE5221" s="4"/>
      <c r="BA5221" s="13"/>
      <c r="BC5221" s="2"/>
      <c r="BD5221" s="2"/>
      <c r="BU5221" s="15"/>
      <c r="BV5221" s="6"/>
      <c r="BW5221" s="6"/>
      <c r="BX5221" s="16"/>
      <c r="BY5221" s="16"/>
      <c r="BZ5221" s="16"/>
      <c r="CA5221" s="16"/>
      <c r="CB5221" s="14"/>
    </row>
    <row r="5222" spans="1:80" s="9" customFormat="1" x14ac:dyDescent="0.2">
      <c r="A5222" s="16"/>
      <c r="B5222" s="16"/>
      <c r="C5222" s="16"/>
      <c r="D5222" s="16"/>
      <c r="E5222" s="16"/>
      <c r="F5222" s="3"/>
      <c r="G5222" s="3"/>
      <c r="H5222" s="3"/>
      <c r="I5222" s="3"/>
      <c r="J5222" s="2"/>
      <c r="M5222" s="10"/>
      <c r="N5222" s="2"/>
      <c r="O5222" s="3"/>
      <c r="P5222" s="11"/>
      <c r="Q5222" s="16"/>
      <c r="R5222" s="4"/>
      <c r="S5222" s="12"/>
      <c r="T5222" s="16"/>
      <c r="U5222" s="4"/>
      <c r="V5222" s="3"/>
      <c r="W5222" s="3"/>
      <c r="X5222" s="3"/>
      <c r="Y5222" s="3"/>
      <c r="Z5222" s="3"/>
      <c r="AA5222" s="4"/>
      <c r="AB5222" s="4"/>
      <c r="AC5222" s="4"/>
      <c r="AD5222" s="4"/>
      <c r="AE5222" s="4"/>
      <c r="BA5222" s="13"/>
      <c r="BC5222" s="2"/>
      <c r="BD5222" s="2"/>
      <c r="BU5222" s="15"/>
      <c r="BV5222" s="6"/>
      <c r="BW5222" s="6"/>
      <c r="BX5222" s="16"/>
      <c r="BY5222" s="16"/>
      <c r="BZ5222" s="16"/>
      <c r="CA5222" s="16"/>
      <c r="CB5222" s="14"/>
    </row>
    <row r="5223" spans="1:80" s="9" customFormat="1" x14ac:dyDescent="0.2">
      <c r="A5223" s="16"/>
      <c r="B5223" s="16"/>
      <c r="C5223" s="16"/>
      <c r="D5223" s="16"/>
      <c r="E5223" s="16"/>
      <c r="F5223" s="3"/>
      <c r="G5223" s="3"/>
      <c r="H5223" s="3"/>
      <c r="I5223" s="3"/>
      <c r="J5223" s="2"/>
      <c r="M5223" s="10"/>
      <c r="N5223" s="2"/>
      <c r="O5223" s="3"/>
      <c r="P5223" s="11"/>
      <c r="Q5223" s="16"/>
      <c r="R5223" s="4"/>
      <c r="S5223" s="12"/>
      <c r="T5223" s="16"/>
      <c r="U5223" s="4"/>
      <c r="V5223" s="3"/>
      <c r="W5223" s="3"/>
      <c r="X5223" s="3"/>
      <c r="Y5223" s="3"/>
      <c r="Z5223" s="3"/>
      <c r="AA5223" s="4"/>
      <c r="AB5223" s="4"/>
      <c r="AC5223" s="4"/>
      <c r="AD5223" s="4"/>
      <c r="AE5223" s="4"/>
      <c r="BA5223" s="13"/>
      <c r="BC5223" s="2"/>
      <c r="BD5223" s="2"/>
      <c r="BU5223" s="15"/>
      <c r="BV5223" s="6"/>
      <c r="BW5223" s="6"/>
      <c r="BX5223" s="16"/>
      <c r="BY5223" s="16"/>
      <c r="BZ5223" s="16"/>
      <c r="CA5223" s="16"/>
      <c r="CB5223" s="14"/>
    </row>
    <row r="5224" spans="1:80" s="9" customFormat="1" x14ac:dyDescent="0.2">
      <c r="A5224" s="16"/>
      <c r="B5224" s="16"/>
      <c r="C5224" s="16"/>
      <c r="D5224" s="16"/>
      <c r="E5224" s="16"/>
      <c r="F5224" s="3"/>
      <c r="G5224" s="3"/>
      <c r="H5224" s="3"/>
      <c r="I5224" s="3"/>
      <c r="J5224" s="2"/>
      <c r="M5224" s="10"/>
      <c r="N5224" s="2"/>
      <c r="O5224" s="3"/>
      <c r="P5224" s="11"/>
      <c r="Q5224" s="16"/>
      <c r="R5224" s="4"/>
      <c r="S5224" s="12"/>
      <c r="T5224" s="16"/>
      <c r="U5224" s="4"/>
      <c r="V5224" s="3"/>
      <c r="W5224" s="3"/>
      <c r="X5224" s="3"/>
      <c r="Y5224" s="3"/>
      <c r="Z5224" s="3"/>
      <c r="AA5224" s="4"/>
      <c r="AB5224" s="4"/>
      <c r="AC5224" s="4"/>
      <c r="AD5224" s="4"/>
      <c r="AE5224" s="4"/>
      <c r="BA5224" s="13"/>
      <c r="BC5224" s="2"/>
      <c r="BD5224" s="2"/>
      <c r="BU5224" s="15"/>
      <c r="BV5224" s="6"/>
      <c r="BW5224" s="6"/>
      <c r="BX5224" s="16"/>
      <c r="BY5224" s="16"/>
      <c r="BZ5224" s="16"/>
      <c r="CA5224" s="16"/>
      <c r="CB5224" s="14"/>
    </row>
    <row r="5225" spans="1:80" s="9" customFormat="1" x14ac:dyDescent="0.2">
      <c r="A5225" s="16"/>
      <c r="B5225" s="16"/>
      <c r="C5225" s="16"/>
      <c r="D5225" s="16"/>
      <c r="E5225" s="16"/>
      <c r="F5225" s="3"/>
      <c r="G5225" s="3"/>
      <c r="H5225" s="3"/>
      <c r="I5225" s="3"/>
      <c r="J5225" s="2"/>
      <c r="M5225" s="10"/>
      <c r="N5225" s="2"/>
      <c r="O5225" s="3"/>
      <c r="P5225" s="11"/>
      <c r="Q5225" s="16"/>
      <c r="R5225" s="4"/>
      <c r="S5225" s="12"/>
      <c r="T5225" s="16"/>
      <c r="U5225" s="4"/>
      <c r="V5225" s="3"/>
      <c r="W5225" s="3"/>
      <c r="X5225" s="3"/>
      <c r="Y5225" s="3"/>
      <c r="Z5225" s="3"/>
      <c r="AA5225" s="4"/>
      <c r="AB5225" s="4"/>
      <c r="AC5225" s="4"/>
      <c r="AD5225" s="4"/>
      <c r="AE5225" s="4"/>
      <c r="BA5225" s="13"/>
      <c r="BC5225" s="2"/>
      <c r="BD5225" s="2"/>
      <c r="BU5225" s="15"/>
      <c r="BV5225" s="6"/>
      <c r="BW5225" s="6"/>
      <c r="BX5225" s="16"/>
      <c r="BY5225" s="16"/>
      <c r="BZ5225" s="16"/>
      <c r="CA5225" s="16"/>
      <c r="CB5225" s="14"/>
    </row>
    <row r="5226" spans="1:80" s="9" customFormat="1" x14ac:dyDescent="0.2">
      <c r="A5226" s="16"/>
      <c r="B5226" s="16"/>
      <c r="C5226" s="16"/>
      <c r="D5226" s="16"/>
      <c r="E5226" s="16"/>
      <c r="F5226" s="3"/>
      <c r="G5226" s="3"/>
      <c r="H5226" s="3"/>
      <c r="I5226" s="3"/>
      <c r="J5226" s="2"/>
      <c r="M5226" s="10"/>
      <c r="N5226" s="2"/>
      <c r="O5226" s="3"/>
      <c r="P5226" s="11"/>
      <c r="Q5226" s="16"/>
      <c r="R5226" s="4"/>
      <c r="S5226" s="12"/>
      <c r="T5226" s="16"/>
      <c r="U5226" s="4"/>
      <c r="V5226" s="3"/>
      <c r="W5226" s="3"/>
      <c r="X5226" s="3"/>
      <c r="Y5226" s="3"/>
      <c r="Z5226" s="3"/>
      <c r="AA5226" s="4"/>
      <c r="AB5226" s="4"/>
      <c r="AC5226" s="4"/>
      <c r="AD5226" s="4"/>
      <c r="AE5226" s="4"/>
      <c r="BA5226" s="13"/>
      <c r="BC5226" s="2"/>
      <c r="BD5226" s="2"/>
      <c r="BU5226" s="15"/>
      <c r="BV5226" s="6"/>
      <c r="BW5226" s="6"/>
      <c r="BX5226" s="16"/>
      <c r="BY5226" s="16"/>
      <c r="BZ5226" s="16"/>
      <c r="CA5226" s="16"/>
      <c r="CB5226" s="14"/>
    </row>
    <row r="5227" spans="1:80" s="9" customFormat="1" x14ac:dyDescent="0.2">
      <c r="A5227" s="16"/>
      <c r="B5227" s="16"/>
      <c r="C5227" s="16"/>
      <c r="D5227" s="16"/>
      <c r="E5227" s="16"/>
      <c r="F5227" s="3"/>
      <c r="G5227" s="3"/>
      <c r="H5227" s="3"/>
      <c r="I5227" s="3"/>
      <c r="J5227" s="2"/>
      <c r="M5227" s="10"/>
      <c r="N5227" s="2"/>
      <c r="O5227" s="3"/>
      <c r="P5227" s="11"/>
      <c r="Q5227" s="16"/>
      <c r="R5227" s="4"/>
      <c r="S5227" s="12"/>
      <c r="T5227" s="16"/>
      <c r="U5227" s="4"/>
      <c r="V5227" s="3"/>
      <c r="W5227" s="3"/>
      <c r="X5227" s="3"/>
      <c r="Y5227" s="3"/>
      <c r="Z5227" s="3"/>
      <c r="AA5227" s="4"/>
      <c r="AB5227" s="4"/>
      <c r="AC5227" s="4"/>
      <c r="AD5227" s="4"/>
      <c r="AE5227" s="4"/>
      <c r="BA5227" s="13"/>
      <c r="BC5227" s="2"/>
      <c r="BD5227" s="2"/>
      <c r="BU5227" s="15"/>
      <c r="BV5227" s="6"/>
      <c r="BW5227" s="6"/>
      <c r="BX5227" s="16"/>
      <c r="BY5227" s="16"/>
      <c r="BZ5227" s="16"/>
      <c r="CA5227" s="16"/>
      <c r="CB5227" s="14"/>
    </row>
    <row r="5228" spans="1:80" s="9" customFormat="1" x14ac:dyDescent="0.2">
      <c r="A5228" s="16"/>
      <c r="B5228" s="16"/>
      <c r="C5228" s="16"/>
      <c r="D5228" s="16"/>
      <c r="E5228" s="16"/>
      <c r="F5228" s="3"/>
      <c r="G5228" s="3"/>
      <c r="H5228" s="3"/>
      <c r="I5228" s="3"/>
      <c r="J5228" s="2"/>
      <c r="M5228" s="10"/>
      <c r="N5228" s="2"/>
      <c r="O5228" s="3"/>
      <c r="P5228" s="11"/>
      <c r="Q5228" s="16"/>
      <c r="R5228" s="4"/>
      <c r="S5228" s="12"/>
      <c r="T5228" s="16"/>
      <c r="U5228" s="4"/>
      <c r="V5228" s="3"/>
      <c r="W5228" s="3"/>
      <c r="X5228" s="3"/>
      <c r="Y5228" s="3"/>
      <c r="Z5228" s="3"/>
      <c r="AA5228" s="4"/>
      <c r="AB5228" s="4"/>
      <c r="AC5228" s="4"/>
      <c r="AD5228" s="4"/>
      <c r="AE5228" s="4"/>
      <c r="BA5228" s="13"/>
      <c r="BC5228" s="2"/>
      <c r="BD5228" s="2"/>
      <c r="BU5228" s="15"/>
      <c r="BV5228" s="6"/>
      <c r="BW5228" s="6"/>
      <c r="BX5228" s="16"/>
      <c r="BY5228" s="16"/>
      <c r="BZ5228" s="16"/>
      <c r="CA5228" s="16"/>
      <c r="CB5228" s="14"/>
    </row>
    <row r="5229" spans="1:80" s="9" customFormat="1" x14ac:dyDescent="0.2">
      <c r="A5229" s="16"/>
      <c r="B5229" s="16"/>
      <c r="C5229" s="16"/>
      <c r="D5229" s="16"/>
      <c r="E5229" s="16"/>
      <c r="F5229" s="3"/>
      <c r="G5229" s="3"/>
      <c r="H5229" s="3"/>
      <c r="I5229" s="3"/>
      <c r="J5229" s="2"/>
      <c r="M5229" s="10"/>
      <c r="N5229" s="2"/>
      <c r="O5229" s="3"/>
      <c r="P5229" s="11"/>
      <c r="Q5229" s="16"/>
      <c r="R5229" s="4"/>
      <c r="S5229" s="12"/>
      <c r="T5229" s="16"/>
      <c r="U5229" s="4"/>
      <c r="V5229" s="3"/>
      <c r="W5229" s="3"/>
      <c r="X5229" s="3"/>
      <c r="Y5229" s="3"/>
      <c r="Z5229" s="3"/>
      <c r="AA5229" s="4"/>
      <c r="AB5229" s="4"/>
      <c r="AC5229" s="4"/>
      <c r="AD5229" s="4"/>
      <c r="AE5229" s="4"/>
      <c r="BA5229" s="13"/>
      <c r="BC5229" s="2"/>
      <c r="BD5229" s="2"/>
      <c r="BU5229" s="15"/>
      <c r="BV5229" s="6"/>
      <c r="BW5229" s="6"/>
      <c r="BX5229" s="16"/>
      <c r="BY5229" s="16"/>
      <c r="BZ5229" s="16"/>
      <c r="CA5229" s="16"/>
      <c r="CB5229" s="14"/>
    </row>
    <row r="5230" spans="1:80" s="9" customFormat="1" x14ac:dyDescent="0.2">
      <c r="A5230" s="16"/>
      <c r="B5230" s="16"/>
      <c r="C5230" s="16"/>
      <c r="D5230" s="16"/>
      <c r="E5230" s="16"/>
      <c r="F5230" s="3"/>
      <c r="G5230" s="3"/>
      <c r="H5230" s="3"/>
      <c r="I5230" s="3"/>
      <c r="J5230" s="2"/>
      <c r="M5230" s="10"/>
      <c r="N5230" s="2"/>
      <c r="O5230" s="3"/>
      <c r="P5230" s="11"/>
      <c r="Q5230" s="16"/>
      <c r="R5230" s="4"/>
      <c r="S5230" s="12"/>
      <c r="T5230" s="16"/>
      <c r="U5230" s="4"/>
      <c r="V5230" s="3"/>
      <c r="W5230" s="3"/>
      <c r="X5230" s="3"/>
      <c r="Y5230" s="3"/>
      <c r="Z5230" s="3"/>
      <c r="AA5230" s="4"/>
      <c r="AB5230" s="4"/>
      <c r="AC5230" s="4"/>
      <c r="AD5230" s="4"/>
      <c r="AE5230" s="4"/>
      <c r="BA5230" s="13"/>
      <c r="BC5230" s="2"/>
      <c r="BD5230" s="2"/>
      <c r="BU5230" s="15"/>
      <c r="BV5230" s="6"/>
      <c r="BW5230" s="6"/>
      <c r="BX5230" s="16"/>
      <c r="BY5230" s="16"/>
      <c r="BZ5230" s="16"/>
      <c r="CA5230" s="16"/>
      <c r="CB5230" s="14"/>
    </row>
    <row r="5231" spans="1:80" s="9" customFormat="1" x14ac:dyDescent="0.2">
      <c r="A5231" s="16"/>
      <c r="B5231" s="16"/>
      <c r="C5231" s="16"/>
      <c r="D5231" s="16"/>
      <c r="E5231" s="16"/>
      <c r="F5231" s="3"/>
      <c r="G5231" s="3"/>
      <c r="H5231" s="3"/>
      <c r="I5231" s="3"/>
      <c r="J5231" s="2"/>
      <c r="M5231" s="10"/>
      <c r="N5231" s="2"/>
      <c r="O5231" s="3"/>
      <c r="P5231" s="11"/>
      <c r="Q5231" s="16"/>
      <c r="R5231" s="4"/>
      <c r="S5231" s="12"/>
      <c r="T5231" s="16"/>
      <c r="U5231" s="4"/>
      <c r="V5231" s="3"/>
      <c r="W5231" s="3"/>
      <c r="X5231" s="3"/>
      <c r="Y5231" s="3"/>
      <c r="Z5231" s="3"/>
      <c r="AA5231" s="4"/>
      <c r="AB5231" s="4"/>
      <c r="AC5231" s="4"/>
      <c r="AD5231" s="4"/>
      <c r="AE5231" s="4"/>
      <c r="BA5231" s="13"/>
      <c r="BC5231" s="2"/>
      <c r="BD5231" s="2"/>
      <c r="BU5231" s="15"/>
      <c r="BV5231" s="6"/>
      <c r="BW5231" s="6"/>
      <c r="BX5231" s="16"/>
      <c r="BY5231" s="16"/>
      <c r="BZ5231" s="16"/>
      <c r="CA5231" s="16"/>
      <c r="CB5231" s="14"/>
    </row>
    <row r="5232" spans="1:80" s="9" customFormat="1" x14ac:dyDescent="0.2">
      <c r="A5232" s="16"/>
      <c r="B5232" s="16"/>
      <c r="C5232" s="16"/>
      <c r="D5232" s="16"/>
      <c r="E5232" s="16"/>
      <c r="F5232" s="3"/>
      <c r="G5232" s="3"/>
      <c r="H5232" s="3"/>
      <c r="I5232" s="3"/>
      <c r="J5232" s="2"/>
      <c r="M5232" s="10"/>
      <c r="N5232" s="2"/>
      <c r="O5232" s="3"/>
      <c r="P5232" s="11"/>
      <c r="Q5232" s="16"/>
      <c r="R5232" s="4"/>
      <c r="S5232" s="12"/>
      <c r="T5232" s="16"/>
      <c r="U5232" s="4"/>
      <c r="V5232" s="3"/>
      <c r="W5232" s="3"/>
      <c r="X5232" s="3"/>
      <c r="Y5232" s="3"/>
      <c r="Z5232" s="3"/>
      <c r="AA5232" s="4"/>
      <c r="AB5232" s="4"/>
      <c r="AC5232" s="4"/>
      <c r="AD5232" s="4"/>
      <c r="AE5232" s="4"/>
      <c r="BA5232" s="13"/>
      <c r="BC5232" s="2"/>
      <c r="BD5232" s="2"/>
      <c r="BU5232" s="15"/>
      <c r="BV5232" s="6"/>
      <c r="BW5232" s="6"/>
      <c r="BX5232" s="16"/>
      <c r="BY5232" s="16"/>
      <c r="BZ5232" s="16"/>
      <c r="CA5232" s="16"/>
      <c r="CB5232" s="14"/>
    </row>
    <row r="5233" spans="1:80" s="9" customFormat="1" x14ac:dyDescent="0.2">
      <c r="A5233" s="16"/>
      <c r="B5233" s="16"/>
      <c r="C5233" s="16"/>
      <c r="D5233" s="16"/>
      <c r="E5233" s="16"/>
      <c r="F5233" s="3"/>
      <c r="G5233" s="3"/>
      <c r="H5233" s="3"/>
      <c r="I5233" s="3"/>
      <c r="J5233" s="2"/>
      <c r="M5233" s="10"/>
      <c r="N5233" s="2"/>
      <c r="O5233" s="3"/>
      <c r="P5233" s="11"/>
      <c r="Q5233" s="16"/>
      <c r="R5233" s="4"/>
      <c r="S5233" s="12"/>
      <c r="T5233" s="16"/>
      <c r="U5233" s="4"/>
      <c r="V5233" s="3"/>
      <c r="W5233" s="3"/>
      <c r="X5233" s="3"/>
      <c r="Y5233" s="3"/>
      <c r="Z5233" s="3"/>
      <c r="AA5233" s="4"/>
      <c r="AB5233" s="4"/>
      <c r="AC5233" s="4"/>
      <c r="AD5233" s="4"/>
      <c r="AE5233" s="4"/>
      <c r="BA5233" s="13"/>
      <c r="BC5233" s="2"/>
      <c r="BD5233" s="2"/>
      <c r="BU5233" s="15"/>
      <c r="BV5233" s="6"/>
      <c r="BW5233" s="6"/>
      <c r="BX5233" s="16"/>
      <c r="BY5233" s="16"/>
      <c r="BZ5233" s="16"/>
      <c r="CA5233" s="16"/>
      <c r="CB5233" s="14"/>
    </row>
    <row r="5234" spans="1:80" s="9" customFormat="1" x14ac:dyDescent="0.2">
      <c r="A5234" s="16"/>
      <c r="B5234" s="16"/>
      <c r="C5234" s="16"/>
      <c r="D5234" s="16"/>
      <c r="E5234" s="16"/>
      <c r="F5234" s="3"/>
      <c r="G5234" s="3"/>
      <c r="H5234" s="3"/>
      <c r="I5234" s="3"/>
      <c r="J5234" s="2"/>
      <c r="M5234" s="10"/>
      <c r="N5234" s="2"/>
      <c r="O5234" s="3"/>
      <c r="P5234" s="11"/>
      <c r="Q5234" s="16"/>
      <c r="R5234" s="4"/>
      <c r="S5234" s="12"/>
      <c r="T5234" s="16"/>
      <c r="U5234" s="4"/>
      <c r="V5234" s="3"/>
      <c r="W5234" s="3"/>
      <c r="X5234" s="3"/>
      <c r="Y5234" s="3"/>
      <c r="Z5234" s="3"/>
      <c r="AA5234" s="4"/>
      <c r="AB5234" s="4"/>
      <c r="AC5234" s="4"/>
      <c r="AD5234" s="4"/>
      <c r="AE5234" s="4"/>
      <c r="BA5234" s="13"/>
      <c r="BC5234" s="2"/>
      <c r="BD5234" s="2"/>
      <c r="BU5234" s="15"/>
      <c r="BV5234" s="6"/>
      <c r="BW5234" s="6"/>
      <c r="BX5234" s="16"/>
      <c r="BY5234" s="16"/>
      <c r="BZ5234" s="16"/>
      <c r="CA5234" s="16"/>
      <c r="CB5234" s="14"/>
    </row>
    <row r="5235" spans="1:80" s="9" customFormat="1" x14ac:dyDescent="0.2">
      <c r="A5235" s="16"/>
      <c r="B5235" s="16"/>
      <c r="C5235" s="16"/>
      <c r="D5235" s="16"/>
      <c r="E5235" s="16"/>
      <c r="F5235" s="3"/>
      <c r="G5235" s="3"/>
      <c r="H5235" s="3"/>
      <c r="I5235" s="3"/>
      <c r="J5235" s="2"/>
      <c r="M5235" s="10"/>
      <c r="N5235" s="2"/>
      <c r="O5235" s="3"/>
      <c r="P5235" s="11"/>
      <c r="Q5235" s="16"/>
      <c r="R5235" s="4"/>
      <c r="S5235" s="12"/>
      <c r="T5235" s="16"/>
      <c r="U5235" s="4"/>
      <c r="V5235" s="3"/>
      <c r="W5235" s="3"/>
      <c r="X5235" s="3"/>
      <c r="Y5235" s="3"/>
      <c r="Z5235" s="3"/>
      <c r="AA5235" s="4"/>
      <c r="AB5235" s="4"/>
      <c r="AC5235" s="4"/>
      <c r="AD5235" s="4"/>
      <c r="AE5235" s="4"/>
      <c r="BA5235" s="13"/>
      <c r="BC5235" s="2"/>
      <c r="BD5235" s="2"/>
      <c r="BU5235" s="15"/>
      <c r="BV5235" s="6"/>
      <c r="BW5235" s="6"/>
      <c r="BX5235" s="16"/>
      <c r="BY5235" s="16"/>
      <c r="BZ5235" s="16"/>
      <c r="CA5235" s="16"/>
      <c r="CB5235" s="14"/>
    </row>
    <row r="5236" spans="1:80" s="9" customFormat="1" x14ac:dyDescent="0.2">
      <c r="A5236" s="16"/>
      <c r="B5236" s="16"/>
      <c r="C5236" s="16"/>
      <c r="D5236" s="16"/>
      <c r="E5236" s="16"/>
      <c r="F5236" s="3"/>
      <c r="G5236" s="3"/>
      <c r="H5236" s="3"/>
      <c r="I5236" s="3"/>
      <c r="J5236" s="2"/>
      <c r="M5236" s="10"/>
      <c r="N5236" s="2"/>
      <c r="O5236" s="3"/>
      <c r="P5236" s="11"/>
      <c r="Q5236" s="16"/>
      <c r="R5236" s="4"/>
      <c r="S5236" s="12"/>
      <c r="T5236" s="16"/>
      <c r="U5236" s="4"/>
      <c r="V5236" s="3"/>
      <c r="W5236" s="3"/>
      <c r="X5236" s="3"/>
      <c r="Y5236" s="3"/>
      <c r="Z5236" s="3"/>
      <c r="AA5236" s="4"/>
      <c r="AB5236" s="4"/>
      <c r="AC5236" s="4"/>
      <c r="AD5236" s="4"/>
      <c r="AE5236" s="4"/>
      <c r="BA5236" s="13"/>
      <c r="BC5236" s="2"/>
      <c r="BD5236" s="2"/>
      <c r="BU5236" s="15"/>
      <c r="BV5236" s="6"/>
      <c r="BW5236" s="6"/>
      <c r="BX5236" s="16"/>
      <c r="BY5236" s="16"/>
      <c r="BZ5236" s="16"/>
      <c r="CA5236" s="16"/>
      <c r="CB5236" s="14"/>
    </row>
    <row r="5237" spans="1:80" s="9" customFormat="1" x14ac:dyDescent="0.2">
      <c r="A5237" s="16"/>
      <c r="B5237" s="16"/>
      <c r="C5237" s="16"/>
      <c r="D5237" s="16"/>
      <c r="E5237" s="16"/>
      <c r="F5237" s="3"/>
      <c r="G5237" s="3"/>
      <c r="H5237" s="3"/>
      <c r="I5237" s="3"/>
      <c r="J5237" s="2"/>
      <c r="M5237" s="10"/>
      <c r="N5237" s="2"/>
      <c r="O5237" s="3"/>
      <c r="P5237" s="11"/>
      <c r="Q5237" s="16"/>
      <c r="R5237" s="4"/>
      <c r="S5237" s="12"/>
      <c r="T5237" s="16"/>
      <c r="U5237" s="4"/>
      <c r="V5237" s="3"/>
      <c r="W5237" s="3"/>
      <c r="X5237" s="3"/>
      <c r="Y5237" s="3"/>
      <c r="Z5237" s="3"/>
      <c r="AA5237" s="4"/>
      <c r="AB5237" s="4"/>
      <c r="AC5237" s="4"/>
      <c r="AD5237" s="4"/>
      <c r="AE5237" s="4"/>
      <c r="BA5237" s="13"/>
      <c r="BC5237" s="2"/>
      <c r="BD5237" s="2"/>
      <c r="BU5237" s="15"/>
      <c r="BV5237" s="6"/>
      <c r="BW5237" s="6"/>
      <c r="BX5237" s="16"/>
      <c r="BY5237" s="16"/>
      <c r="BZ5237" s="16"/>
      <c r="CA5237" s="16"/>
      <c r="CB5237" s="14"/>
    </row>
    <row r="5238" spans="1:80" s="9" customFormat="1" x14ac:dyDescent="0.2">
      <c r="A5238" s="16"/>
      <c r="B5238" s="16"/>
      <c r="C5238" s="16"/>
      <c r="D5238" s="16"/>
      <c r="E5238" s="16"/>
      <c r="F5238" s="3"/>
      <c r="G5238" s="3"/>
      <c r="H5238" s="3"/>
      <c r="I5238" s="3"/>
      <c r="J5238" s="2"/>
      <c r="M5238" s="10"/>
      <c r="N5238" s="2"/>
      <c r="O5238" s="3"/>
      <c r="P5238" s="11"/>
      <c r="Q5238" s="16"/>
      <c r="R5238" s="4"/>
      <c r="S5238" s="12"/>
      <c r="T5238" s="16"/>
      <c r="U5238" s="4"/>
      <c r="V5238" s="3"/>
      <c r="W5238" s="3"/>
      <c r="X5238" s="3"/>
      <c r="Y5238" s="3"/>
      <c r="Z5238" s="3"/>
      <c r="AA5238" s="4"/>
      <c r="AB5238" s="4"/>
      <c r="AC5238" s="4"/>
      <c r="AD5238" s="4"/>
      <c r="AE5238" s="4"/>
      <c r="BA5238" s="13"/>
      <c r="BC5238" s="2"/>
      <c r="BD5238" s="2"/>
      <c r="BU5238" s="15"/>
      <c r="BV5238" s="6"/>
      <c r="BW5238" s="6"/>
      <c r="BX5238" s="16"/>
      <c r="BY5238" s="16"/>
      <c r="BZ5238" s="16"/>
      <c r="CA5238" s="16"/>
      <c r="CB5238" s="14"/>
    </row>
    <row r="5239" spans="1:80" s="9" customFormat="1" x14ac:dyDescent="0.2">
      <c r="A5239" s="16"/>
      <c r="B5239" s="16"/>
      <c r="C5239" s="16"/>
      <c r="D5239" s="16"/>
      <c r="E5239" s="16"/>
      <c r="F5239" s="3"/>
      <c r="G5239" s="3"/>
      <c r="H5239" s="3"/>
      <c r="I5239" s="3"/>
      <c r="J5239" s="2"/>
      <c r="M5239" s="10"/>
      <c r="N5239" s="2"/>
      <c r="O5239" s="3"/>
      <c r="P5239" s="11"/>
      <c r="Q5239" s="16"/>
      <c r="R5239" s="4"/>
      <c r="S5239" s="12"/>
      <c r="T5239" s="16"/>
      <c r="U5239" s="4"/>
      <c r="V5239" s="3"/>
      <c r="W5239" s="3"/>
      <c r="X5239" s="3"/>
      <c r="Y5239" s="3"/>
      <c r="Z5239" s="3"/>
      <c r="AA5239" s="4"/>
      <c r="AB5239" s="4"/>
      <c r="AC5239" s="4"/>
      <c r="AD5239" s="4"/>
      <c r="AE5239" s="4"/>
      <c r="BA5239" s="13"/>
      <c r="BC5239" s="2"/>
      <c r="BD5239" s="2"/>
      <c r="BU5239" s="15"/>
      <c r="BV5239" s="6"/>
      <c r="BW5239" s="6"/>
      <c r="BX5239" s="16"/>
      <c r="BY5239" s="16"/>
      <c r="BZ5239" s="16"/>
      <c r="CA5239" s="16"/>
      <c r="CB5239" s="14"/>
    </row>
    <row r="5240" spans="1:80" s="9" customFormat="1" x14ac:dyDescent="0.2">
      <c r="A5240" s="16"/>
      <c r="B5240" s="16"/>
      <c r="C5240" s="16"/>
      <c r="D5240" s="16"/>
      <c r="E5240" s="16"/>
      <c r="F5240" s="3"/>
      <c r="G5240" s="3"/>
      <c r="H5240" s="3"/>
      <c r="I5240" s="3"/>
      <c r="J5240" s="2"/>
      <c r="M5240" s="10"/>
      <c r="N5240" s="2"/>
      <c r="O5240" s="3"/>
      <c r="P5240" s="11"/>
      <c r="Q5240" s="16"/>
      <c r="R5240" s="4"/>
      <c r="S5240" s="12"/>
      <c r="T5240" s="16"/>
      <c r="U5240" s="4"/>
      <c r="V5240" s="3"/>
      <c r="W5240" s="3"/>
      <c r="X5240" s="3"/>
      <c r="Y5240" s="3"/>
      <c r="Z5240" s="3"/>
      <c r="AA5240" s="4"/>
      <c r="AB5240" s="4"/>
      <c r="AC5240" s="4"/>
      <c r="AD5240" s="4"/>
      <c r="AE5240" s="4"/>
      <c r="BA5240" s="13"/>
      <c r="BC5240" s="2"/>
      <c r="BD5240" s="2"/>
      <c r="BU5240" s="15"/>
      <c r="BV5240" s="6"/>
      <c r="BW5240" s="6"/>
      <c r="BX5240" s="16"/>
      <c r="BY5240" s="16"/>
      <c r="BZ5240" s="16"/>
      <c r="CA5240" s="16"/>
      <c r="CB5240" s="14"/>
    </row>
    <row r="5241" spans="1:80" s="9" customFormat="1" x14ac:dyDescent="0.2">
      <c r="A5241" s="16"/>
      <c r="B5241" s="16"/>
      <c r="C5241" s="16"/>
      <c r="D5241" s="16"/>
      <c r="E5241" s="16"/>
      <c r="F5241" s="3"/>
      <c r="G5241" s="3"/>
      <c r="H5241" s="3"/>
      <c r="I5241" s="3"/>
      <c r="J5241" s="2"/>
      <c r="M5241" s="10"/>
      <c r="N5241" s="2"/>
      <c r="O5241" s="3"/>
      <c r="P5241" s="11"/>
      <c r="Q5241" s="16"/>
      <c r="R5241" s="4"/>
      <c r="S5241" s="12"/>
      <c r="T5241" s="16"/>
      <c r="U5241" s="4"/>
      <c r="V5241" s="3"/>
      <c r="W5241" s="3"/>
      <c r="X5241" s="3"/>
      <c r="Y5241" s="3"/>
      <c r="Z5241" s="3"/>
      <c r="AA5241" s="4"/>
      <c r="AB5241" s="4"/>
      <c r="AC5241" s="4"/>
      <c r="AD5241" s="4"/>
      <c r="AE5241" s="4"/>
      <c r="BA5241" s="13"/>
      <c r="BC5241" s="2"/>
      <c r="BD5241" s="2"/>
      <c r="BU5241" s="15"/>
      <c r="BV5241" s="6"/>
      <c r="BW5241" s="6"/>
      <c r="BX5241" s="16"/>
      <c r="BY5241" s="16"/>
      <c r="BZ5241" s="16"/>
      <c r="CA5241" s="16"/>
      <c r="CB5241" s="14"/>
    </row>
    <row r="5242" spans="1:80" s="9" customFormat="1" x14ac:dyDescent="0.2">
      <c r="A5242" s="16"/>
      <c r="B5242" s="16"/>
      <c r="C5242" s="16"/>
      <c r="D5242" s="16"/>
      <c r="E5242" s="16"/>
      <c r="F5242" s="3"/>
      <c r="G5242" s="3"/>
      <c r="H5242" s="3"/>
      <c r="I5242" s="3"/>
      <c r="J5242" s="2"/>
      <c r="M5242" s="10"/>
      <c r="N5242" s="2"/>
      <c r="O5242" s="3"/>
      <c r="P5242" s="11"/>
      <c r="Q5242" s="16"/>
      <c r="R5242" s="4"/>
      <c r="S5242" s="12"/>
      <c r="T5242" s="16"/>
      <c r="U5242" s="4"/>
      <c r="V5242" s="3"/>
      <c r="W5242" s="3"/>
      <c r="X5242" s="3"/>
      <c r="Y5242" s="3"/>
      <c r="Z5242" s="3"/>
      <c r="AA5242" s="4"/>
      <c r="AB5242" s="4"/>
      <c r="AC5242" s="4"/>
      <c r="AD5242" s="4"/>
      <c r="AE5242" s="4"/>
      <c r="BA5242" s="13"/>
      <c r="BC5242" s="2"/>
      <c r="BD5242" s="2"/>
      <c r="BU5242" s="15"/>
      <c r="BV5242" s="6"/>
      <c r="BW5242" s="6"/>
      <c r="BX5242" s="16"/>
      <c r="BY5242" s="16"/>
      <c r="BZ5242" s="16"/>
      <c r="CA5242" s="16"/>
      <c r="CB5242" s="14"/>
    </row>
    <row r="5243" spans="1:80" s="9" customFormat="1" x14ac:dyDescent="0.2">
      <c r="A5243" s="16"/>
      <c r="B5243" s="16"/>
      <c r="C5243" s="16"/>
      <c r="D5243" s="16"/>
      <c r="E5243" s="16"/>
      <c r="F5243" s="3"/>
      <c r="G5243" s="3"/>
      <c r="H5243" s="3"/>
      <c r="I5243" s="3"/>
      <c r="J5243" s="2"/>
      <c r="M5243" s="10"/>
      <c r="N5243" s="2"/>
      <c r="O5243" s="3"/>
      <c r="P5243" s="11"/>
      <c r="Q5243" s="16"/>
      <c r="R5243" s="4"/>
      <c r="S5243" s="12"/>
      <c r="T5243" s="16"/>
      <c r="U5243" s="4"/>
      <c r="V5243" s="3"/>
      <c r="W5243" s="3"/>
      <c r="X5243" s="3"/>
      <c r="Y5243" s="3"/>
      <c r="Z5243" s="3"/>
      <c r="AA5243" s="4"/>
      <c r="AB5243" s="4"/>
      <c r="AC5243" s="4"/>
      <c r="AD5243" s="4"/>
      <c r="AE5243" s="4"/>
      <c r="BA5243" s="13"/>
      <c r="BC5243" s="2"/>
      <c r="BD5243" s="2"/>
      <c r="BU5243" s="15"/>
      <c r="BV5243" s="6"/>
      <c r="BW5243" s="6"/>
      <c r="BX5243" s="16"/>
      <c r="BY5243" s="16"/>
      <c r="BZ5243" s="16"/>
      <c r="CA5243" s="16"/>
      <c r="CB5243" s="14"/>
    </row>
    <row r="5244" spans="1:80" s="9" customFormat="1" x14ac:dyDescent="0.2">
      <c r="A5244" s="16"/>
      <c r="B5244" s="16"/>
      <c r="C5244" s="16"/>
      <c r="D5244" s="16"/>
      <c r="E5244" s="16"/>
      <c r="F5244" s="3"/>
      <c r="G5244" s="3"/>
      <c r="H5244" s="3"/>
      <c r="I5244" s="3"/>
      <c r="J5244" s="2"/>
      <c r="M5244" s="10"/>
      <c r="N5244" s="2"/>
      <c r="O5244" s="3"/>
      <c r="P5244" s="11"/>
      <c r="Q5244" s="16"/>
      <c r="R5244" s="4"/>
      <c r="S5244" s="12"/>
      <c r="T5244" s="16"/>
      <c r="U5244" s="4"/>
      <c r="V5244" s="3"/>
      <c r="W5244" s="3"/>
      <c r="X5244" s="3"/>
      <c r="Y5244" s="3"/>
      <c r="Z5244" s="3"/>
      <c r="AA5244" s="4"/>
      <c r="AB5244" s="4"/>
      <c r="AC5244" s="4"/>
      <c r="AD5244" s="4"/>
      <c r="AE5244" s="4"/>
      <c r="BA5244" s="13"/>
      <c r="BC5244" s="2"/>
      <c r="BD5244" s="2"/>
      <c r="BU5244" s="15"/>
      <c r="BV5244" s="6"/>
      <c r="BW5244" s="6"/>
      <c r="BX5244" s="16"/>
      <c r="BY5244" s="16"/>
      <c r="BZ5244" s="16"/>
      <c r="CA5244" s="16"/>
      <c r="CB5244" s="14"/>
    </row>
    <row r="5245" spans="1:80" s="9" customFormat="1" x14ac:dyDescent="0.2">
      <c r="A5245" s="16"/>
      <c r="B5245" s="16"/>
      <c r="C5245" s="16"/>
      <c r="D5245" s="16"/>
      <c r="E5245" s="16"/>
      <c r="F5245" s="3"/>
      <c r="G5245" s="3"/>
      <c r="H5245" s="3"/>
      <c r="I5245" s="3"/>
      <c r="J5245" s="2"/>
      <c r="M5245" s="10"/>
      <c r="N5245" s="2"/>
      <c r="O5245" s="3"/>
      <c r="P5245" s="11"/>
      <c r="Q5245" s="16"/>
      <c r="R5245" s="4"/>
      <c r="S5245" s="12"/>
      <c r="T5245" s="16"/>
      <c r="U5245" s="4"/>
      <c r="V5245" s="3"/>
      <c r="W5245" s="3"/>
      <c r="X5245" s="3"/>
      <c r="Y5245" s="3"/>
      <c r="Z5245" s="3"/>
      <c r="AA5245" s="4"/>
      <c r="AB5245" s="4"/>
      <c r="AC5245" s="4"/>
      <c r="AD5245" s="4"/>
      <c r="AE5245" s="4"/>
      <c r="BA5245" s="13"/>
      <c r="BC5245" s="2"/>
      <c r="BD5245" s="2"/>
      <c r="BU5245" s="15"/>
      <c r="BV5245" s="6"/>
      <c r="BW5245" s="6"/>
      <c r="BX5245" s="16"/>
      <c r="BY5245" s="16"/>
      <c r="BZ5245" s="16"/>
      <c r="CA5245" s="16"/>
      <c r="CB5245" s="14"/>
    </row>
    <row r="5246" spans="1:80" s="9" customFormat="1" x14ac:dyDescent="0.2">
      <c r="A5246" s="16"/>
      <c r="B5246" s="16"/>
      <c r="C5246" s="16"/>
      <c r="D5246" s="16"/>
      <c r="E5246" s="16"/>
      <c r="F5246" s="3"/>
      <c r="G5246" s="3"/>
      <c r="H5246" s="3"/>
      <c r="I5246" s="3"/>
      <c r="J5246" s="2"/>
      <c r="M5246" s="10"/>
      <c r="N5246" s="2"/>
      <c r="O5246" s="3"/>
      <c r="P5246" s="11"/>
      <c r="Q5246" s="16"/>
      <c r="R5246" s="4"/>
      <c r="S5246" s="12"/>
      <c r="T5246" s="16"/>
      <c r="U5246" s="4"/>
      <c r="V5246" s="3"/>
      <c r="W5246" s="3"/>
      <c r="X5246" s="3"/>
      <c r="Y5246" s="3"/>
      <c r="Z5246" s="3"/>
      <c r="AA5246" s="4"/>
      <c r="AB5246" s="4"/>
      <c r="AC5246" s="4"/>
      <c r="AD5246" s="4"/>
      <c r="AE5246" s="4"/>
      <c r="BA5246" s="13"/>
      <c r="BC5246" s="2"/>
      <c r="BD5246" s="2"/>
      <c r="BU5246" s="15"/>
      <c r="BV5246" s="6"/>
      <c r="BW5246" s="6"/>
      <c r="BX5246" s="16"/>
      <c r="BY5246" s="16"/>
      <c r="BZ5246" s="16"/>
      <c r="CA5246" s="16"/>
      <c r="CB5246" s="14"/>
    </row>
    <row r="5247" spans="1:80" s="9" customFormat="1" x14ac:dyDescent="0.2">
      <c r="A5247" s="16"/>
      <c r="B5247" s="16"/>
      <c r="C5247" s="16"/>
      <c r="D5247" s="16"/>
      <c r="E5247" s="16"/>
      <c r="F5247" s="3"/>
      <c r="G5247" s="3"/>
      <c r="H5247" s="3"/>
      <c r="I5247" s="3"/>
      <c r="J5247" s="2"/>
      <c r="M5247" s="10"/>
      <c r="N5247" s="2"/>
      <c r="O5247" s="3"/>
      <c r="P5247" s="11"/>
      <c r="Q5247" s="16"/>
      <c r="R5247" s="4"/>
      <c r="S5247" s="12"/>
      <c r="T5247" s="16"/>
      <c r="U5247" s="4"/>
      <c r="V5247" s="3"/>
      <c r="W5247" s="3"/>
      <c r="X5247" s="3"/>
      <c r="Y5247" s="3"/>
      <c r="Z5247" s="3"/>
      <c r="AA5247" s="4"/>
      <c r="AB5247" s="4"/>
      <c r="AC5247" s="4"/>
      <c r="AD5247" s="4"/>
      <c r="AE5247" s="4"/>
      <c r="BA5247" s="13"/>
      <c r="BC5247" s="2"/>
      <c r="BD5247" s="2"/>
      <c r="BU5247" s="15"/>
      <c r="BV5247" s="6"/>
      <c r="BW5247" s="6"/>
      <c r="BX5247" s="16"/>
      <c r="BY5247" s="16"/>
      <c r="BZ5247" s="16"/>
      <c r="CA5247" s="16"/>
      <c r="CB5247" s="14"/>
    </row>
    <row r="5248" spans="1:80" s="9" customFormat="1" x14ac:dyDescent="0.2">
      <c r="A5248" s="16"/>
      <c r="B5248" s="16"/>
      <c r="C5248" s="16"/>
      <c r="D5248" s="16"/>
      <c r="E5248" s="16"/>
      <c r="F5248" s="3"/>
      <c r="G5248" s="3"/>
      <c r="H5248" s="3"/>
      <c r="I5248" s="3"/>
      <c r="J5248" s="2"/>
      <c r="M5248" s="10"/>
      <c r="N5248" s="2"/>
      <c r="O5248" s="3"/>
      <c r="P5248" s="11"/>
      <c r="Q5248" s="16"/>
      <c r="R5248" s="4"/>
      <c r="S5248" s="12"/>
      <c r="T5248" s="16"/>
      <c r="U5248" s="4"/>
      <c r="V5248" s="3"/>
      <c r="W5248" s="3"/>
      <c r="X5248" s="3"/>
      <c r="Y5248" s="3"/>
      <c r="Z5248" s="3"/>
      <c r="AA5248" s="4"/>
      <c r="AB5248" s="4"/>
      <c r="AC5248" s="4"/>
      <c r="AD5248" s="4"/>
      <c r="AE5248" s="4"/>
      <c r="BA5248" s="13"/>
      <c r="BC5248" s="2"/>
      <c r="BD5248" s="2"/>
      <c r="BU5248" s="15"/>
      <c r="BV5248" s="6"/>
      <c r="BW5248" s="6"/>
      <c r="BX5248" s="16"/>
      <c r="BY5248" s="16"/>
      <c r="BZ5248" s="16"/>
      <c r="CA5248" s="16"/>
      <c r="CB5248" s="14"/>
    </row>
    <row r="5249" spans="1:80" s="9" customFormat="1" x14ac:dyDescent="0.2">
      <c r="A5249" s="16"/>
      <c r="B5249" s="16"/>
      <c r="C5249" s="16"/>
      <c r="D5249" s="16"/>
      <c r="E5249" s="16"/>
      <c r="F5249" s="3"/>
      <c r="G5249" s="3"/>
      <c r="H5249" s="3"/>
      <c r="I5249" s="3"/>
      <c r="J5249" s="2"/>
      <c r="M5249" s="10"/>
      <c r="N5249" s="2"/>
      <c r="O5249" s="3"/>
      <c r="P5249" s="11"/>
      <c r="Q5249" s="16"/>
      <c r="R5249" s="4"/>
      <c r="S5249" s="12"/>
      <c r="T5249" s="16"/>
      <c r="U5249" s="4"/>
      <c r="V5249" s="3"/>
      <c r="W5249" s="3"/>
      <c r="X5249" s="3"/>
      <c r="Y5249" s="3"/>
      <c r="Z5249" s="3"/>
      <c r="AA5249" s="4"/>
      <c r="AB5249" s="4"/>
      <c r="AC5249" s="4"/>
      <c r="AD5249" s="4"/>
      <c r="AE5249" s="4"/>
      <c r="BA5249" s="13"/>
      <c r="BC5249" s="2"/>
      <c r="BD5249" s="2"/>
      <c r="BU5249" s="15"/>
      <c r="BV5249" s="6"/>
      <c r="BW5249" s="6"/>
      <c r="BX5249" s="16"/>
      <c r="BY5249" s="16"/>
      <c r="BZ5249" s="16"/>
      <c r="CA5249" s="16"/>
      <c r="CB5249" s="14"/>
    </row>
    <row r="5250" spans="1:80" s="9" customFormat="1" x14ac:dyDescent="0.2">
      <c r="A5250" s="16"/>
      <c r="B5250" s="16"/>
      <c r="C5250" s="16"/>
      <c r="D5250" s="16"/>
      <c r="E5250" s="16"/>
      <c r="F5250" s="3"/>
      <c r="G5250" s="3"/>
      <c r="H5250" s="3"/>
      <c r="I5250" s="3"/>
      <c r="J5250" s="2"/>
      <c r="M5250" s="10"/>
      <c r="N5250" s="2"/>
      <c r="O5250" s="3"/>
      <c r="P5250" s="11"/>
      <c r="Q5250" s="16"/>
      <c r="R5250" s="4"/>
      <c r="S5250" s="12"/>
      <c r="T5250" s="16"/>
      <c r="U5250" s="4"/>
      <c r="V5250" s="3"/>
      <c r="W5250" s="3"/>
      <c r="X5250" s="3"/>
      <c r="Y5250" s="3"/>
      <c r="Z5250" s="3"/>
      <c r="AA5250" s="4"/>
      <c r="AB5250" s="4"/>
      <c r="AC5250" s="4"/>
      <c r="AD5250" s="4"/>
      <c r="AE5250" s="4"/>
      <c r="BA5250" s="13"/>
      <c r="BC5250" s="2"/>
      <c r="BD5250" s="2"/>
      <c r="BU5250" s="15"/>
      <c r="BV5250" s="6"/>
      <c r="BW5250" s="6"/>
      <c r="BX5250" s="16"/>
      <c r="BY5250" s="16"/>
      <c r="BZ5250" s="16"/>
      <c r="CA5250" s="16"/>
      <c r="CB5250" s="14"/>
    </row>
    <row r="5251" spans="1:80" s="9" customFormat="1" x14ac:dyDescent="0.2">
      <c r="A5251" s="16"/>
      <c r="B5251" s="16"/>
      <c r="C5251" s="16"/>
      <c r="D5251" s="16"/>
      <c r="E5251" s="16"/>
      <c r="F5251" s="3"/>
      <c r="G5251" s="3"/>
      <c r="H5251" s="3"/>
      <c r="I5251" s="3"/>
      <c r="J5251" s="2"/>
      <c r="M5251" s="10"/>
      <c r="N5251" s="2"/>
      <c r="O5251" s="3"/>
      <c r="P5251" s="11"/>
      <c r="Q5251" s="16"/>
      <c r="R5251" s="4"/>
      <c r="S5251" s="12"/>
      <c r="T5251" s="16"/>
      <c r="U5251" s="4"/>
      <c r="V5251" s="3"/>
      <c r="W5251" s="3"/>
      <c r="X5251" s="3"/>
      <c r="Y5251" s="3"/>
      <c r="Z5251" s="3"/>
      <c r="AA5251" s="4"/>
      <c r="AB5251" s="4"/>
      <c r="AC5251" s="4"/>
      <c r="AD5251" s="4"/>
      <c r="AE5251" s="4"/>
      <c r="BA5251" s="13"/>
      <c r="BC5251" s="2"/>
      <c r="BD5251" s="2"/>
      <c r="BU5251" s="15"/>
      <c r="BV5251" s="6"/>
      <c r="BW5251" s="6"/>
      <c r="BX5251" s="16"/>
      <c r="BY5251" s="16"/>
      <c r="BZ5251" s="16"/>
      <c r="CA5251" s="16"/>
      <c r="CB5251" s="14"/>
    </row>
    <row r="5252" spans="1:80" s="9" customFormat="1" x14ac:dyDescent="0.2">
      <c r="A5252" s="16"/>
      <c r="B5252" s="16"/>
      <c r="C5252" s="16"/>
      <c r="D5252" s="16"/>
      <c r="E5252" s="16"/>
      <c r="F5252" s="3"/>
      <c r="G5252" s="3"/>
      <c r="H5252" s="3"/>
      <c r="I5252" s="3"/>
      <c r="J5252" s="2"/>
      <c r="M5252" s="10"/>
      <c r="N5252" s="2"/>
      <c r="O5252" s="3"/>
      <c r="P5252" s="11"/>
      <c r="Q5252" s="16"/>
      <c r="R5252" s="4"/>
      <c r="S5252" s="12"/>
      <c r="T5252" s="16"/>
      <c r="U5252" s="4"/>
      <c r="V5252" s="3"/>
      <c r="W5252" s="3"/>
      <c r="X5252" s="3"/>
      <c r="Y5252" s="3"/>
      <c r="Z5252" s="3"/>
      <c r="AA5252" s="4"/>
      <c r="AB5252" s="4"/>
      <c r="AC5252" s="4"/>
      <c r="AD5252" s="4"/>
      <c r="AE5252" s="4"/>
      <c r="BA5252" s="13"/>
      <c r="BC5252" s="2"/>
      <c r="BD5252" s="2"/>
      <c r="BU5252" s="15"/>
      <c r="BV5252" s="6"/>
      <c r="BW5252" s="6"/>
      <c r="BX5252" s="16"/>
      <c r="BY5252" s="16"/>
      <c r="BZ5252" s="16"/>
      <c r="CA5252" s="16"/>
      <c r="CB5252" s="14"/>
    </row>
    <row r="5253" spans="1:80" s="9" customFormat="1" x14ac:dyDescent="0.2">
      <c r="A5253" s="16"/>
      <c r="B5253" s="16"/>
      <c r="C5253" s="16"/>
      <c r="D5253" s="16"/>
      <c r="E5253" s="16"/>
      <c r="F5253" s="3"/>
      <c r="G5253" s="3"/>
      <c r="H5253" s="3"/>
      <c r="I5253" s="3"/>
      <c r="J5253" s="2"/>
      <c r="M5253" s="10"/>
      <c r="N5253" s="2"/>
      <c r="O5253" s="3"/>
      <c r="P5253" s="11"/>
      <c r="Q5253" s="16"/>
      <c r="R5253" s="4"/>
      <c r="S5253" s="12"/>
      <c r="T5253" s="16"/>
      <c r="U5253" s="4"/>
      <c r="V5253" s="3"/>
      <c r="W5253" s="3"/>
      <c r="X5253" s="3"/>
      <c r="Y5253" s="3"/>
      <c r="Z5253" s="3"/>
      <c r="AA5253" s="4"/>
      <c r="AB5253" s="4"/>
      <c r="AC5253" s="4"/>
      <c r="AD5253" s="4"/>
      <c r="AE5253" s="4"/>
      <c r="BA5253" s="13"/>
      <c r="BC5253" s="2"/>
      <c r="BD5253" s="2"/>
      <c r="BU5253" s="15"/>
      <c r="BV5253" s="6"/>
      <c r="BW5253" s="6"/>
      <c r="BX5253" s="16"/>
      <c r="BY5253" s="16"/>
      <c r="BZ5253" s="16"/>
      <c r="CA5253" s="16"/>
      <c r="CB5253" s="14"/>
    </row>
    <row r="5254" spans="1:80" s="9" customFormat="1" x14ac:dyDescent="0.2">
      <c r="A5254" s="16"/>
      <c r="B5254" s="16"/>
      <c r="C5254" s="16"/>
      <c r="D5254" s="16"/>
      <c r="E5254" s="16"/>
      <c r="F5254" s="3"/>
      <c r="G5254" s="3"/>
      <c r="H5254" s="3"/>
      <c r="I5254" s="3"/>
      <c r="J5254" s="2"/>
      <c r="M5254" s="10"/>
      <c r="N5254" s="2"/>
      <c r="O5254" s="3"/>
      <c r="P5254" s="11"/>
      <c r="Q5254" s="16"/>
      <c r="R5254" s="4"/>
      <c r="S5254" s="12"/>
      <c r="T5254" s="16"/>
      <c r="U5254" s="4"/>
      <c r="V5254" s="3"/>
      <c r="W5254" s="3"/>
      <c r="X5254" s="3"/>
      <c r="Y5254" s="3"/>
      <c r="Z5254" s="3"/>
      <c r="AA5254" s="4"/>
      <c r="AB5254" s="4"/>
      <c r="AC5254" s="4"/>
      <c r="AD5254" s="4"/>
      <c r="AE5254" s="4"/>
      <c r="BA5254" s="13"/>
      <c r="BC5254" s="2"/>
      <c r="BD5254" s="2"/>
      <c r="BU5254" s="15"/>
      <c r="BV5254" s="6"/>
      <c r="BW5254" s="6"/>
      <c r="BX5254" s="16"/>
      <c r="BY5254" s="16"/>
      <c r="BZ5254" s="16"/>
      <c r="CA5254" s="16"/>
      <c r="CB5254" s="14"/>
    </row>
    <row r="5255" spans="1:80" s="9" customFormat="1" x14ac:dyDescent="0.2">
      <c r="A5255" s="16"/>
      <c r="B5255" s="16"/>
      <c r="C5255" s="16"/>
      <c r="D5255" s="16"/>
      <c r="E5255" s="16"/>
      <c r="F5255" s="3"/>
      <c r="G5255" s="3"/>
      <c r="H5255" s="3"/>
      <c r="I5255" s="3"/>
      <c r="J5255" s="2"/>
      <c r="M5255" s="10"/>
      <c r="N5255" s="2"/>
      <c r="O5255" s="3"/>
      <c r="P5255" s="11"/>
      <c r="Q5255" s="16"/>
      <c r="R5255" s="4"/>
      <c r="S5255" s="12"/>
      <c r="T5255" s="16"/>
      <c r="U5255" s="4"/>
      <c r="V5255" s="3"/>
      <c r="W5255" s="3"/>
      <c r="X5255" s="3"/>
      <c r="Y5255" s="3"/>
      <c r="Z5255" s="3"/>
      <c r="AA5255" s="4"/>
      <c r="AB5255" s="4"/>
      <c r="AC5255" s="4"/>
      <c r="AD5255" s="4"/>
      <c r="AE5255" s="4"/>
      <c r="BA5255" s="13"/>
      <c r="BC5255" s="2"/>
      <c r="BD5255" s="2"/>
      <c r="BU5255" s="15"/>
      <c r="BV5255" s="6"/>
      <c r="BW5255" s="6"/>
      <c r="BX5255" s="16"/>
      <c r="BY5255" s="16"/>
      <c r="BZ5255" s="16"/>
      <c r="CA5255" s="16"/>
      <c r="CB5255" s="14"/>
    </row>
    <row r="5256" spans="1:80" s="9" customFormat="1" x14ac:dyDescent="0.2">
      <c r="A5256" s="16"/>
      <c r="B5256" s="16"/>
      <c r="C5256" s="16"/>
      <c r="D5256" s="16"/>
      <c r="E5256" s="16"/>
      <c r="F5256" s="3"/>
      <c r="G5256" s="3"/>
      <c r="H5256" s="3"/>
      <c r="I5256" s="3"/>
      <c r="J5256" s="2"/>
      <c r="M5256" s="10"/>
      <c r="N5256" s="2"/>
      <c r="O5256" s="3"/>
      <c r="P5256" s="11"/>
      <c r="Q5256" s="16"/>
      <c r="R5256" s="4"/>
      <c r="S5256" s="12"/>
      <c r="T5256" s="16"/>
      <c r="U5256" s="4"/>
      <c r="V5256" s="3"/>
      <c r="W5256" s="3"/>
      <c r="X5256" s="3"/>
      <c r="Y5256" s="3"/>
      <c r="Z5256" s="3"/>
      <c r="AA5256" s="4"/>
      <c r="AB5256" s="4"/>
      <c r="AC5256" s="4"/>
      <c r="AD5256" s="4"/>
      <c r="AE5256" s="4"/>
      <c r="BA5256" s="13"/>
      <c r="BC5256" s="2"/>
      <c r="BD5256" s="2"/>
      <c r="BU5256" s="15"/>
      <c r="BV5256" s="6"/>
      <c r="BW5256" s="6"/>
      <c r="BX5256" s="16"/>
      <c r="BY5256" s="16"/>
      <c r="BZ5256" s="16"/>
      <c r="CA5256" s="16"/>
      <c r="CB5256" s="14"/>
    </row>
    <row r="5257" spans="1:80" s="9" customFormat="1" x14ac:dyDescent="0.2">
      <c r="A5257" s="16"/>
      <c r="B5257" s="16"/>
      <c r="C5257" s="16"/>
      <c r="D5257" s="16"/>
      <c r="E5257" s="16"/>
      <c r="F5257" s="3"/>
      <c r="G5257" s="3"/>
      <c r="H5257" s="3"/>
      <c r="I5257" s="3"/>
      <c r="J5257" s="2"/>
      <c r="M5257" s="10"/>
      <c r="N5257" s="2"/>
      <c r="O5257" s="3"/>
      <c r="P5257" s="11"/>
      <c r="Q5257" s="16"/>
      <c r="R5257" s="4"/>
      <c r="S5257" s="12"/>
      <c r="T5257" s="16"/>
      <c r="U5257" s="4"/>
      <c r="V5257" s="3"/>
      <c r="W5257" s="3"/>
      <c r="X5257" s="3"/>
      <c r="Y5257" s="3"/>
      <c r="Z5257" s="3"/>
      <c r="AA5257" s="4"/>
      <c r="AB5257" s="4"/>
      <c r="AC5257" s="4"/>
      <c r="AD5257" s="4"/>
      <c r="AE5257" s="4"/>
      <c r="BA5257" s="13"/>
      <c r="BC5257" s="2"/>
      <c r="BD5257" s="2"/>
      <c r="BU5257" s="15"/>
      <c r="BV5257" s="6"/>
      <c r="BW5257" s="6"/>
      <c r="BX5257" s="16"/>
      <c r="BY5257" s="16"/>
      <c r="BZ5257" s="16"/>
      <c r="CA5257" s="16"/>
      <c r="CB5257" s="14"/>
    </row>
    <row r="5258" spans="1:80" s="9" customFormat="1" x14ac:dyDescent="0.2">
      <c r="A5258" s="16"/>
      <c r="B5258" s="16"/>
      <c r="C5258" s="16"/>
      <c r="D5258" s="16"/>
      <c r="E5258" s="16"/>
      <c r="F5258" s="3"/>
      <c r="G5258" s="3"/>
      <c r="H5258" s="3"/>
      <c r="I5258" s="3"/>
      <c r="J5258" s="2"/>
      <c r="M5258" s="10"/>
      <c r="N5258" s="2"/>
      <c r="O5258" s="3"/>
      <c r="P5258" s="11"/>
      <c r="Q5258" s="16"/>
      <c r="R5258" s="4"/>
      <c r="S5258" s="12"/>
      <c r="T5258" s="16"/>
      <c r="U5258" s="4"/>
      <c r="V5258" s="3"/>
      <c r="W5258" s="3"/>
      <c r="X5258" s="3"/>
      <c r="Y5258" s="3"/>
      <c r="Z5258" s="3"/>
      <c r="AA5258" s="4"/>
      <c r="AB5258" s="4"/>
      <c r="AC5258" s="4"/>
      <c r="AD5258" s="4"/>
      <c r="AE5258" s="4"/>
      <c r="BA5258" s="13"/>
      <c r="BC5258" s="2"/>
      <c r="BD5258" s="2"/>
      <c r="BU5258" s="15"/>
      <c r="BV5258" s="6"/>
      <c r="BW5258" s="6"/>
      <c r="BX5258" s="16"/>
      <c r="BY5258" s="16"/>
      <c r="BZ5258" s="16"/>
      <c r="CA5258" s="16"/>
      <c r="CB5258" s="14"/>
    </row>
    <row r="5259" spans="1:80" s="9" customFormat="1" x14ac:dyDescent="0.2">
      <c r="A5259" s="16"/>
      <c r="B5259" s="16"/>
      <c r="C5259" s="16"/>
      <c r="D5259" s="16"/>
      <c r="E5259" s="16"/>
      <c r="F5259" s="3"/>
      <c r="G5259" s="3"/>
      <c r="H5259" s="3"/>
      <c r="I5259" s="3"/>
      <c r="J5259" s="2"/>
      <c r="M5259" s="10"/>
      <c r="N5259" s="2"/>
      <c r="O5259" s="3"/>
      <c r="P5259" s="11"/>
      <c r="Q5259" s="16"/>
      <c r="R5259" s="4"/>
      <c r="S5259" s="12"/>
      <c r="T5259" s="16"/>
      <c r="U5259" s="4"/>
      <c r="V5259" s="3"/>
      <c r="W5259" s="3"/>
      <c r="X5259" s="3"/>
      <c r="Y5259" s="3"/>
      <c r="Z5259" s="3"/>
      <c r="AA5259" s="4"/>
      <c r="AB5259" s="4"/>
      <c r="AC5259" s="4"/>
      <c r="AD5259" s="4"/>
      <c r="AE5259" s="4"/>
      <c r="BA5259" s="13"/>
      <c r="BC5259" s="2"/>
      <c r="BD5259" s="2"/>
      <c r="BU5259" s="15"/>
      <c r="BV5259" s="6"/>
      <c r="BW5259" s="6"/>
      <c r="BX5259" s="16"/>
      <c r="BY5259" s="16"/>
      <c r="BZ5259" s="16"/>
      <c r="CA5259" s="16"/>
      <c r="CB5259" s="14"/>
    </row>
    <row r="5260" spans="1:80" s="9" customFormat="1" x14ac:dyDescent="0.2">
      <c r="A5260" s="16"/>
      <c r="B5260" s="16"/>
      <c r="C5260" s="16"/>
      <c r="D5260" s="16"/>
      <c r="E5260" s="16"/>
      <c r="F5260" s="3"/>
      <c r="G5260" s="3"/>
      <c r="H5260" s="3"/>
      <c r="I5260" s="3"/>
      <c r="J5260" s="2"/>
      <c r="M5260" s="10"/>
      <c r="N5260" s="2"/>
      <c r="O5260" s="3"/>
      <c r="P5260" s="11"/>
      <c r="Q5260" s="16"/>
      <c r="R5260" s="4"/>
      <c r="S5260" s="12"/>
      <c r="T5260" s="16"/>
      <c r="U5260" s="4"/>
      <c r="V5260" s="3"/>
      <c r="W5260" s="3"/>
      <c r="X5260" s="3"/>
      <c r="Y5260" s="3"/>
      <c r="Z5260" s="3"/>
      <c r="AA5260" s="4"/>
      <c r="AB5260" s="4"/>
      <c r="AC5260" s="4"/>
      <c r="AD5260" s="4"/>
      <c r="AE5260" s="4"/>
      <c r="BA5260" s="13"/>
      <c r="BC5260" s="2"/>
      <c r="BD5260" s="2"/>
      <c r="BU5260" s="15"/>
      <c r="BV5260" s="6"/>
      <c r="BW5260" s="6"/>
      <c r="BX5260" s="16"/>
      <c r="BY5260" s="16"/>
      <c r="BZ5260" s="16"/>
      <c r="CA5260" s="16"/>
      <c r="CB5260" s="14"/>
    </row>
    <row r="5261" spans="1:80" s="9" customFormat="1" x14ac:dyDescent="0.2">
      <c r="A5261" s="16"/>
      <c r="B5261" s="16"/>
      <c r="C5261" s="16"/>
      <c r="D5261" s="16"/>
      <c r="E5261" s="16"/>
      <c r="F5261" s="3"/>
      <c r="G5261" s="3"/>
      <c r="H5261" s="3"/>
      <c r="I5261" s="3"/>
      <c r="J5261" s="2"/>
      <c r="M5261" s="10"/>
      <c r="N5261" s="2"/>
      <c r="O5261" s="3"/>
      <c r="P5261" s="11"/>
      <c r="Q5261" s="16"/>
      <c r="R5261" s="4"/>
      <c r="S5261" s="12"/>
      <c r="T5261" s="16"/>
      <c r="U5261" s="4"/>
      <c r="V5261" s="3"/>
      <c r="W5261" s="3"/>
      <c r="X5261" s="3"/>
      <c r="Y5261" s="3"/>
      <c r="Z5261" s="3"/>
      <c r="AA5261" s="4"/>
      <c r="AB5261" s="4"/>
      <c r="AC5261" s="4"/>
      <c r="AD5261" s="4"/>
      <c r="AE5261" s="4"/>
      <c r="BA5261" s="13"/>
      <c r="BC5261" s="2"/>
      <c r="BD5261" s="2"/>
      <c r="BU5261" s="15"/>
      <c r="BV5261" s="6"/>
      <c r="BW5261" s="6"/>
      <c r="BX5261" s="16"/>
      <c r="BY5261" s="16"/>
      <c r="BZ5261" s="16"/>
      <c r="CA5261" s="16"/>
      <c r="CB5261" s="14"/>
    </row>
    <row r="5262" spans="1:80" s="9" customFormat="1" x14ac:dyDescent="0.2">
      <c r="A5262" s="16"/>
      <c r="B5262" s="16"/>
      <c r="C5262" s="16"/>
      <c r="D5262" s="16"/>
      <c r="E5262" s="16"/>
      <c r="F5262" s="3"/>
      <c r="G5262" s="3"/>
      <c r="H5262" s="3"/>
      <c r="I5262" s="3"/>
      <c r="J5262" s="2"/>
      <c r="M5262" s="10"/>
      <c r="N5262" s="2"/>
      <c r="O5262" s="3"/>
      <c r="P5262" s="11"/>
      <c r="Q5262" s="16"/>
      <c r="R5262" s="4"/>
      <c r="S5262" s="12"/>
      <c r="T5262" s="16"/>
      <c r="U5262" s="4"/>
      <c r="V5262" s="3"/>
      <c r="W5262" s="3"/>
      <c r="X5262" s="3"/>
      <c r="Y5262" s="3"/>
      <c r="Z5262" s="3"/>
      <c r="AA5262" s="4"/>
      <c r="AB5262" s="4"/>
      <c r="AC5262" s="4"/>
      <c r="AD5262" s="4"/>
      <c r="AE5262" s="4"/>
      <c r="BA5262" s="13"/>
      <c r="BC5262" s="2"/>
      <c r="BD5262" s="2"/>
      <c r="BU5262" s="15"/>
      <c r="BV5262" s="6"/>
      <c r="BW5262" s="6"/>
      <c r="BX5262" s="16"/>
      <c r="BY5262" s="16"/>
      <c r="BZ5262" s="16"/>
      <c r="CA5262" s="16"/>
      <c r="CB5262" s="14"/>
    </row>
    <row r="5263" spans="1:80" s="9" customFormat="1" x14ac:dyDescent="0.2">
      <c r="A5263" s="16"/>
      <c r="B5263" s="16"/>
      <c r="C5263" s="16"/>
      <c r="D5263" s="16"/>
      <c r="E5263" s="16"/>
      <c r="F5263" s="3"/>
      <c r="G5263" s="3"/>
      <c r="H5263" s="3"/>
      <c r="I5263" s="3"/>
      <c r="J5263" s="2"/>
      <c r="M5263" s="10"/>
      <c r="N5263" s="2"/>
      <c r="O5263" s="3"/>
      <c r="P5263" s="11"/>
      <c r="Q5263" s="16"/>
      <c r="R5263" s="4"/>
      <c r="S5263" s="12"/>
      <c r="T5263" s="16"/>
      <c r="U5263" s="4"/>
      <c r="V5263" s="3"/>
      <c r="W5263" s="3"/>
      <c r="X5263" s="3"/>
      <c r="Y5263" s="3"/>
      <c r="Z5263" s="3"/>
      <c r="AA5263" s="4"/>
      <c r="AB5263" s="4"/>
      <c r="AC5263" s="4"/>
      <c r="AD5263" s="4"/>
      <c r="AE5263" s="4"/>
      <c r="BA5263" s="13"/>
      <c r="BC5263" s="2"/>
      <c r="BD5263" s="2"/>
      <c r="BU5263" s="15"/>
      <c r="BV5263" s="6"/>
      <c r="BW5263" s="6"/>
      <c r="BX5263" s="16"/>
      <c r="BY5263" s="16"/>
      <c r="BZ5263" s="16"/>
      <c r="CA5263" s="16"/>
      <c r="CB5263" s="14"/>
    </row>
    <row r="5264" spans="1:80" s="9" customFormat="1" x14ac:dyDescent="0.2">
      <c r="A5264" s="16"/>
      <c r="B5264" s="16"/>
      <c r="C5264" s="16"/>
      <c r="D5264" s="16"/>
      <c r="E5264" s="16"/>
      <c r="F5264" s="3"/>
      <c r="G5264" s="3"/>
      <c r="H5264" s="3"/>
      <c r="I5264" s="3"/>
      <c r="J5264" s="2"/>
      <c r="M5264" s="10"/>
      <c r="N5264" s="2"/>
      <c r="O5264" s="3"/>
      <c r="P5264" s="11"/>
      <c r="Q5264" s="16"/>
      <c r="R5264" s="4"/>
      <c r="S5264" s="12"/>
      <c r="T5264" s="16"/>
      <c r="U5264" s="4"/>
      <c r="V5264" s="3"/>
      <c r="W5264" s="3"/>
      <c r="X5264" s="3"/>
      <c r="Y5264" s="3"/>
      <c r="Z5264" s="3"/>
      <c r="AA5264" s="4"/>
      <c r="AB5264" s="4"/>
      <c r="AC5264" s="4"/>
      <c r="AD5264" s="4"/>
      <c r="AE5264" s="4"/>
      <c r="BA5264" s="13"/>
      <c r="BC5264" s="2"/>
      <c r="BD5264" s="2"/>
      <c r="BU5264" s="15"/>
      <c r="BV5264" s="6"/>
      <c r="BW5264" s="6"/>
      <c r="BX5264" s="16"/>
      <c r="BY5264" s="16"/>
      <c r="BZ5264" s="16"/>
      <c r="CA5264" s="16"/>
      <c r="CB5264" s="14"/>
    </row>
    <row r="5265" spans="1:80" s="9" customFormat="1" x14ac:dyDescent="0.2">
      <c r="A5265" s="16"/>
      <c r="B5265" s="16"/>
      <c r="C5265" s="16"/>
      <c r="D5265" s="16"/>
      <c r="E5265" s="16"/>
      <c r="F5265" s="3"/>
      <c r="G5265" s="3"/>
      <c r="H5265" s="3"/>
      <c r="I5265" s="3"/>
      <c r="J5265" s="2"/>
      <c r="M5265" s="10"/>
      <c r="N5265" s="2"/>
      <c r="O5265" s="3"/>
      <c r="P5265" s="11"/>
      <c r="Q5265" s="16"/>
      <c r="R5265" s="4"/>
      <c r="S5265" s="12"/>
      <c r="T5265" s="16"/>
      <c r="U5265" s="4"/>
      <c r="V5265" s="3"/>
      <c r="W5265" s="3"/>
      <c r="X5265" s="3"/>
      <c r="Y5265" s="3"/>
      <c r="Z5265" s="3"/>
      <c r="AA5265" s="4"/>
      <c r="AB5265" s="4"/>
      <c r="AC5265" s="4"/>
      <c r="AD5265" s="4"/>
      <c r="AE5265" s="4"/>
      <c r="BA5265" s="13"/>
      <c r="BC5265" s="2"/>
      <c r="BD5265" s="2"/>
      <c r="BU5265" s="15"/>
      <c r="BV5265" s="6"/>
      <c r="BW5265" s="6"/>
      <c r="BX5265" s="16"/>
      <c r="BY5265" s="16"/>
      <c r="BZ5265" s="16"/>
      <c r="CA5265" s="16"/>
      <c r="CB5265" s="14"/>
    </row>
    <row r="5266" spans="1:80" s="9" customFormat="1" x14ac:dyDescent="0.2">
      <c r="A5266" s="16"/>
      <c r="B5266" s="16"/>
      <c r="C5266" s="16"/>
      <c r="D5266" s="16"/>
      <c r="E5266" s="16"/>
      <c r="F5266" s="3"/>
      <c r="G5266" s="3"/>
      <c r="H5266" s="3"/>
      <c r="I5266" s="3"/>
      <c r="J5266" s="2"/>
      <c r="M5266" s="10"/>
      <c r="N5266" s="2"/>
      <c r="O5266" s="3"/>
      <c r="P5266" s="11"/>
      <c r="Q5266" s="16"/>
      <c r="R5266" s="4"/>
      <c r="S5266" s="12"/>
      <c r="T5266" s="16"/>
      <c r="U5266" s="4"/>
      <c r="V5266" s="3"/>
      <c r="W5266" s="3"/>
      <c r="X5266" s="3"/>
      <c r="Y5266" s="3"/>
      <c r="Z5266" s="3"/>
      <c r="AA5266" s="4"/>
      <c r="AB5266" s="4"/>
      <c r="AC5266" s="4"/>
      <c r="AD5266" s="4"/>
      <c r="AE5266" s="4"/>
      <c r="BA5266" s="13"/>
      <c r="BC5266" s="2"/>
      <c r="BD5266" s="2"/>
      <c r="BU5266" s="15"/>
      <c r="BV5266" s="6"/>
      <c r="BW5266" s="6"/>
      <c r="BX5266" s="16"/>
      <c r="BY5266" s="16"/>
      <c r="BZ5266" s="16"/>
      <c r="CA5266" s="16"/>
      <c r="CB5266" s="14"/>
    </row>
    <row r="5267" spans="1:80" s="9" customFormat="1" x14ac:dyDescent="0.2">
      <c r="A5267" s="16"/>
      <c r="B5267" s="16"/>
      <c r="C5267" s="16"/>
      <c r="D5267" s="16"/>
      <c r="E5267" s="16"/>
      <c r="F5267" s="3"/>
      <c r="G5267" s="3"/>
      <c r="H5267" s="3"/>
      <c r="I5267" s="3"/>
      <c r="J5267" s="2"/>
      <c r="M5267" s="10"/>
      <c r="N5267" s="2"/>
      <c r="O5267" s="3"/>
      <c r="P5267" s="11"/>
      <c r="Q5267" s="16"/>
      <c r="R5267" s="4"/>
      <c r="S5267" s="12"/>
      <c r="T5267" s="16"/>
      <c r="U5267" s="4"/>
      <c r="V5267" s="3"/>
      <c r="W5267" s="3"/>
      <c r="X5267" s="3"/>
      <c r="Y5267" s="3"/>
      <c r="Z5267" s="3"/>
      <c r="AA5267" s="4"/>
      <c r="AB5267" s="4"/>
      <c r="AC5267" s="4"/>
      <c r="AD5267" s="4"/>
      <c r="AE5267" s="4"/>
      <c r="BA5267" s="13"/>
      <c r="BC5267" s="2"/>
      <c r="BD5267" s="2"/>
      <c r="BU5267" s="15"/>
      <c r="BV5267" s="6"/>
      <c r="BW5267" s="6"/>
      <c r="BX5267" s="16"/>
      <c r="BY5267" s="16"/>
      <c r="BZ5267" s="16"/>
      <c r="CA5267" s="16"/>
      <c r="CB5267" s="14"/>
    </row>
    <row r="5268" spans="1:80" s="9" customFormat="1" x14ac:dyDescent="0.2">
      <c r="A5268" s="16"/>
      <c r="B5268" s="16"/>
      <c r="C5268" s="16"/>
      <c r="D5268" s="16"/>
      <c r="E5268" s="16"/>
      <c r="F5268" s="3"/>
      <c r="G5268" s="3"/>
      <c r="H5268" s="3"/>
      <c r="I5268" s="3"/>
      <c r="J5268" s="2"/>
      <c r="M5268" s="10"/>
      <c r="N5268" s="2"/>
      <c r="O5268" s="3"/>
      <c r="P5268" s="11"/>
      <c r="Q5268" s="16"/>
      <c r="R5268" s="4"/>
      <c r="S5268" s="12"/>
      <c r="T5268" s="16"/>
      <c r="U5268" s="4"/>
      <c r="V5268" s="3"/>
      <c r="W5268" s="3"/>
      <c r="X5268" s="3"/>
      <c r="Y5268" s="3"/>
      <c r="Z5268" s="3"/>
      <c r="AA5268" s="4"/>
      <c r="AB5268" s="4"/>
      <c r="AC5268" s="4"/>
      <c r="AD5268" s="4"/>
      <c r="AE5268" s="4"/>
      <c r="BA5268" s="13"/>
      <c r="BC5268" s="2"/>
      <c r="BD5268" s="2"/>
      <c r="BU5268" s="15"/>
      <c r="BV5268" s="6"/>
      <c r="BW5268" s="6"/>
      <c r="BX5268" s="16"/>
      <c r="BY5268" s="16"/>
      <c r="BZ5268" s="16"/>
      <c r="CA5268" s="16"/>
      <c r="CB5268" s="14"/>
    </row>
    <row r="5269" spans="1:80" s="9" customFormat="1" x14ac:dyDescent="0.2">
      <c r="A5269" s="16"/>
      <c r="B5269" s="16"/>
      <c r="C5269" s="16"/>
      <c r="D5269" s="16"/>
      <c r="E5269" s="16"/>
      <c r="F5269" s="3"/>
      <c r="G5269" s="3"/>
      <c r="H5269" s="3"/>
      <c r="I5269" s="3"/>
      <c r="J5269" s="2"/>
      <c r="M5269" s="10"/>
      <c r="N5269" s="2"/>
      <c r="O5269" s="3"/>
      <c r="P5269" s="11"/>
      <c r="Q5269" s="16"/>
      <c r="R5269" s="4"/>
      <c r="S5269" s="12"/>
      <c r="T5269" s="16"/>
      <c r="U5269" s="4"/>
      <c r="V5269" s="3"/>
      <c r="W5269" s="3"/>
      <c r="X5269" s="3"/>
      <c r="Y5269" s="3"/>
      <c r="Z5269" s="3"/>
      <c r="AA5269" s="4"/>
      <c r="AB5269" s="4"/>
      <c r="AC5269" s="4"/>
      <c r="AD5269" s="4"/>
      <c r="AE5269" s="4"/>
      <c r="BA5269" s="13"/>
      <c r="BC5269" s="2"/>
      <c r="BD5269" s="2"/>
      <c r="BU5269" s="15"/>
      <c r="BV5269" s="6"/>
      <c r="BW5269" s="6"/>
      <c r="BX5269" s="16"/>
      <c r="BY5269" s="16"/>
      <c r="BZ5269" s="16"/>
      <c r="CA5269" s="16"/>
      <c r="CB5269" s="14"/>
    </row>
    <row r="5270" spans="1:80" s="9" customFormat="1" x14ac:dyDescent="0.2">
      <c r="A5270" s="16"/>
      <c r="B5270" s="16"/>
      <c r="C5270" s="16"/>
      <c r="D5270" s="16"/>
      <c r="E5270" s="16"/>
      <c r="F5270" s="3"/>
      <c r="G5270" s="3"/>
      <c r="H5270" s="3"/>
      <c r="I5270" s="3"/>
      <c r="J5270" s="2"/>
      <c r="M5270" s="10"/>
      <c r="N5270" s="2"/>
      <c r="O5270" s="3"/>
      <c r="P5270" s="11"/>
      <c r="Q5270" s="16"/>
      <c r="R5270" s="4"/>
      <c r="S5270" s="12"/>
      <c r="T5270" s="16"/>
      <c r="U5270" s="4"/>
      <c r="V5270" s="3"/>
      <c r="W5270" s="3"/>
      <c r="X5270" s="3"/>
      <c r="Y5270" s="3"/>
      <c r="Z5270" s="3"/>
      <c r="AA5270" s="4"/>
      <c r="AB5270" s="4"/>
      <c r="AC5270" s="4"/>
      <c r="AD5270" s="4"/>
      <c r="AE5270" s="4"/>
      <c r="BA5270" s="13"/>
      <c r="BC5270" s="2"/>
      <c r="BD5270" s="2"/>
      <c r="BU5270" s="15"/>
      <c r="BV5270" s="6"/>
      <c r="BW5270" s="6"/>
      <c r="BX5270" s="16"/>
      <c r="BY5270" s="16"/>
      <c r="BZ5270" s="16"/>
      <c r="CA5270" s="16"/>
      <c r="CB5270" s="14"/>
    </row>
    <row r="5271" spans="1:80" s="9" customFormat="1" x14ac:dyDescent="0.2">
      <c r="A5271" s="16"/>
      <c r="B5271" s="16"/>
      <c r="C5271" s="16"/>
      <c r="D5271" s="16"/>
      <c r="E5271" s="16"/>
      <c r="F5271" s="3"/>
      <c r="G5271" s="3"/>
      <c r="H5271" s="3"/>
      <c r="I5271" s="3"/>
      <c r="J5271" s="2"/>
      <c r="M5271" s="10"/>
      <c r="N5271" s="2"/>
      <c r="O5271" s="3"/>
      <c r="P5271" s="11"/>
      <c r="Q5271" s="16"/>
      <c r="R5271" s="4"/>
      <c r="S5271" s="12"/>
      <c r="T5271" s="16"/>
      <c r="U5271" s="4"/>
      <c r="V5271" s="3"/>
      <c r="W5271" s="3"/>
      <c r="X5271" s="3"/>
      <c r="Y5271" s="3"/>
      <c r="Z5271" s="3"/>
      <c r="AA5271" s="4"/>
      <c r="AB5271" s="4"/>
      <c r="AC5271" s="4"/>
      <c r="AD5271" s="4"/>
      <c r="AE5271" s="4"/>
      <c r="BA5271" s="13"/>
      <c r="BC5271" s="2"/>
      <c r="BD5271" s="2"/>
      <c r="BU5271" s="15"/>
      <c r="BV5271" s="6"/>
      <c r="BW5271" s="6"/>
      <c r="BX5271" s="16"/>
      <c r="BY5271" s="16"/>
      <c r="BZ5271" s="16"/>
      <c r="CA5271" s="16"/>
      <c r="CB5271" s="14"/>
    </row>
    <row r="5272" spans="1:80" s="9" customFormat="1" x14ac:dyDescent="0.2">
      <c r="A5272" s="16"/>
      <c r="B5272" s="16"/>
      <c r="C5272" s="16"/>
      <c r="D5272" s="16"/>
      <c r="E5272" s="16"/>
      <c r="F5272" s="3"/>
      <c r="G5272" s="3"/>
      <c r="H5272" s="3"/>
      <c r="I5272" s="3"/>
      <c r="J5272" s="2"/>
      <c r="M5272" s="10"/>
      <c r="N5272" s="2"/>
      <c r="O5272" s="3"/>
      <c r="P5272" s="11"/>
      <c r="Q5272" s="16"/>
      <c r="R5272" s="4"/>
      <c r="S5272" s="12"/>
      <c r="T5272" s="16"/>
      <c r="U5272" s="4"/>
      <c r="V5272" s="3"/>
      <c r="W5272" s="3"/>
      <c r="X5272" s="3"/>
      <c r="Y5272" s="3"/>
      <c r="Z5272" s="3"/>
      <c r="AA5272" s="4"/>
      <c r="AB5272" s="4"/>
      <c r="AC5272" s="4"/>
      <c r="AD5272" s="4"/>
      <c r="AE5272" s="4"/>
      <c r="BA5272" s="13"/>
      <c r="BC5272" s="2"/>
      <c r="BD5272" s="2"/>
      <c r="BU5272" s="15"/>
      <c r="BV5272" s="6"/>
      <c r="BW5272" s="6"/>
      <c r="BX5272" s="16"/>
      <c r="BY5272" s="16"/>
      <c r="BZ5272" s="16"/>
      <c r="CA5272" s="16"/>
      <c r="CB5272" s="14"/>
    </row>
    <row r="5273" spans="1:80" s="9" customFormat="1" x14ac:dyDescent="0.2">
      <c r="A5273" s="16"/>
      <c r="B5273" s="16"/>
      <c r="C5273" s="16"/>
      <c r="D5273" s="16"/>
      <c r="E5273" s="16"/>
      <c r="F5273" s="3"/>
      <c r="G5273" s="3"/>
      <c r="H5273" s="3"/>
      <c r="I5273" s="3"/>
      <c r="J5273" s="2"/>
      <c r="M5273" s="10"/>
      <c r="N5273" s="2"/>
      <c r="O5273" s="3"/>
      <c r="P5273" s="11"/>
      <c r="Q5273" s="16"/>
      <c r="R5273" s="4"/>
      <c r="S5273" s="12"/>
      <c r="T5273" s="16"/>
      <c r="U5273" s="4"/>
      <c r="V5273" s="3"/>
      <c r="W5273" s="3"/>
      <c r="X5273" s="3"/>
      <c r="Y5273" s="3"/>
      <c r="Z5273" s="3"/>
      <c r="AA5273" s="4"/>
      <c r="AB5273" s="4"/>
      <c r="AC5273" s="4"/>
      <c r="AD5273" s="4"/>
      <c r="AE5273" s="4"/>
      <c r="BA5273" s="13"/>
      <c r="BC5273" s="2"/>
      <c r="BD5273" s="2"/>
      <c r="BU5273" s="15"/>
      <c r="BV5273" s="6"/>
      <c r="BW5273" s="6"/>
      <c r="BX5273" s="16"/>
      <c r="BY5273" s="16"/>
      <c r="BZ5273" s="16"/>
      <c r="CA5273" s="16"/>
      <c r="CB5273" s="14"/>
    </row>
    <row r="5274" spans="1:80" s="9" customFormat="1" x14ac:dyDescent="0.2">
      <c r="A5274" s="16"/>
      <c r="B5274" s="16"/>
      <c r="C5274" s="16"/>
      <c r="D5274" s="16"/>
      <c r="E5274" s="16"/>
      <c r="F5274" s="3"/>
      <c r="G5274" s="3"/>
      <c r="H5274" s="3"/>
      <c r="I5274" s="3"/>
      <c r="J5274" s="2"/>
      <c r="M5274" s="10"/>
      <c r="N5274" s="2"/>
      <c r="O5274" s="3"/>
      <c r="P5274" s="11"/>
      <c r="Q5274" s="16"/>
      <c r="R5274" s="4"/>
      <c r="S5274" s="12"/>
      <c r="T5274" s="16"/>
      <c r="U5274" s="4"/>
      <c r="V5274" s="3"/>
      <c r="W5274" s="3"/>
      <c r="X5274" s="3"/>
      <c r="Y5274" s="3"/>
      <c r="Z5274" s="3"/>
      <c r="AA5274" s="4"/>
      <c r="AB5274" s="4"/>
      <c r="AC5274" s="4"/>
      <c r="AD5274" s="4"/>
      <c r="AE5274" s="4"/>
      <c r="BA5274" s="13"/>
      <c r="BC5274" s="2"/>
      <c r="BD5274" s="2"/>
      <c r="BU5274" s="15"/>
      <c r="BV5274" s="6"/>
      <c r="BW5274" s="6"/>
      <c r="BX5274" s="16"/>
      <c r="BY5274" s="16"/>
      <c r="BZ5274" s="16"/>
      <c r="CA5274" s="16"/>
      <c r="CB5274" s="14"/>
    </row>
    <row r="5275" spans="1:80" s="9" customFormat="1" x14ac:dyDescent="0.2">
      <c r="A5275" s="16"/>
      <c r="B5275" s="16"/>
      <c r="C5275" s="16"/>
      <c r="D5275" s="16"/>
      <c r="E5275" s="16"/>
      <c r="F5275" s="3"/>
      <c r="G5275" s="3"/>
      <c r="H5275" s="3"/>
      <c r="I5275" s="3"/>
      <c r="J5275" s="2"/>
      <c r="M5275" s="10"/>
      <c r="N5275" s="2"/>
      <c r="O5275" s="3"/>
      <c r="P5275" s="11"/>
      <c r="Q5275" s="16"/>
      <c r="R5275" s="4"/>
      <c r="S5275" s="12"/>
      <c r="T5275" s="16"/>
      <c r="U5275" s="4"/>
      <c r="V5275" s="3"/>
      <c r="W5275" s="3"/>
      <c r="X5275" s="3"/>
      <c r="Y5275" s="3"/>
      <c r="Z5275" s="3"/>
      <c r="AA5275" s="4"/>
      <c r="AB5275" s="4"/>
      <c r="AC5275" s="4"/>
      <c r="AD5275" s="4"/>
      <c r="AE5275" s="4"/>
      <c r="BA5275" s="13"/>
      <c r="BC5275" s="2"/>
      <c r="BD5275" s="2"/>
      <c r="BU5275" s="15"/>
      <c r="BV5275" s="6"/>
      <c r="BW5275" s="6"/>
      <c r="BX5275" s="16"/>
      <c r="BY5275" s="16"/>
      <c r="BZ5275" s="16"/>
      <c r="CA5275" s="16"/>
      <c r="CB5275" s="14"/>
    </row>
    <row r="5276" spans="1:80" s="9" customFormat="1" x14ac:dyDescent="0.2">
      <c r="A5276" s="16"/>
      <c r="B5276" s="16"/>
      <c r="C5276" s="16"/>
      <c r="D5276" s="16"/>
      <c r="E5276" s="16"/>
      <c r="F5276" s="3"/>
      <c r="G5276" s="3"/>
      <c r="H5276" s="3"/>
      <c r="I5276" s="3"/>
      <c r="J5276" s="2"/>
      <c r="M5276" s="10"/>
      <c r="N5276" s="2"/>
      <c r="O5276" s="3"/>
      <c r="P5276" s="11"/>
      <c r="Q5276" s="16"/>
      <c r="R5276" s="4"/>
      <c r="S5276" s="12"/>
      <c r="T5276" s="16"/>
      <c r="U5276" s="4"/>
      <c r="V5276" s="3"/>
      <c r="W5276" s="3"/>
      <c r="X5276" s="3"/>
      <c r="Y5276" s="3"/>
      <c r="Z5276" s="3"/>
      <c r="AA5276" s="4"/>
      <c r="AB5276" s="4"/>
      <c r="AC5276" s="4"/>
      <c r="AD5276" s="4"/>
      <c r="AE5276" s="4"/>
      <c r="BA5276" s="13"/>
      <c r="BC5276" s="2"/>
      <c r="BD5276" s="2"/>
      <c r="BU5276" s="15"/>
      <c r="BV5276" s="6"/>
      <c r="BW5276" s="6"/>
      <c r="BX5276" s="16"/>
      <c r="BY5276" s="16"/>
      <c r="BZ5276" s="16"/>
      <c r="CA5276" s="16"/>
      <c r="CB5276" s="14"/>
    </row>
    <row r="5277" spans="1:80" s="9" customFormat="1" x14ac:dyDescent="0.2">
      <c r="A5277" s="16"/>
      <c r="B5277" s="16"/>
      <c r="C5277" s="16"/>
      <c r="D5277" s="16"/>
      <c r="E5277" s="16"/>
      <c r="F5277" s="3"/>
      <c r="G5277" s="3"/>
      <c r="H5277" s="3"/>
      <c r="I5277" s="3"/>
      <c r="J5277" s="2"/>
      <c r="M5277" s="10"/>
      <c r="N5277" s="2"/>
      <c r="O5277" s="3"/>
      <c r="P5277" s="11"/>
      <c r="Q5277" s="16"/>
      <c r="R5277" s="4"/>
      <c r="S5277" s="12"/>
      <c r="T5277" s="16"/>
      <c r="U5277" s="4"/>
      <c r="V5277" s="3"/>
      <c r="W5277" s="3"/>
      <c r="X5277" s="3"/>
      <c r="Y5277" s="3"/>
      <c r="Z5277" s="3"/>
      <c r="AA5277" s="4"/>
      <c r="AB5277" s="4"/>
      <c r="AC5277" s="4"/>
      <c r="AD5277" s="4"/>
      <c r="AE5277" s="4"/>
      <c r="BA5277" s="13"/>
      <c r="BC5277" s="2"/>
      <c r="BD5277" s="2"/>
      <c r="BU5277" s="15"/>
      <c r="BV5277" s="6"/>
      <c r="BW5277" s="6"/>
      <c r="BX5277" s="16"/>
      <c r="BY5277" s="16"/>
      <c r="BZ5277" s="16"/>
      <c r="CA5277" s="16"/>
      <c r="CB5277" s="14"/>
    </row>
    <row r="5278" spans="1:80" s="9" customFormat="1" x14ac:dyDescent="0.2">
      <c r="A5278" s="16"/>
      <c r="B5278" s="16"/>
      <c r="C5278" s="16"/>
      <c r="D5278" s="16"/>
      <c r="E5278" s="16"/>
      <c r="F5278" s="3"/>
      <c r="G5278" s="3"/>
      <c r="H5278" s="3"/>
      <c r="I5278" s="3"/>
      <c r="J5278" s="2"/>
      <c r="M5278" s="10"/>
      <c r="N5278" s="2"/>
      <c r="O5278" s="3"/>
      <c r="P5278" s="11"/>
      <c r="Q5278" s="16"/>
      <c r="R5278" s="4"/>
      <c r="S5278" s="12"/>
      <c r="T5278" s="16"/>
      <c r="U5278" s="4"/>
      <c r="V5278" s="3"/>
      <c r="W5278" s="3"/>
      <c r="X5278" s="3"/>
      <c r="Y5278" s="3"/>
      <c r="Z5278" s="3"/>
      <c r="AA5278" s="4"/>
      <c r="AB5278" s="4"/>
      <c r="AC5278" s="4"/>
      <c r="AD5278" s="4"/>
      <c r="AE5278" s="4"/>
      <c r="BA5278" s="13"/>
      <c r="BC5278" s="2"/>
      <c r="BD5278" s="2"/>
      <c r="BU5278" s="15"/>
      <c r="BV5278" s="6"/>
      <c r="BW5278" s="6"/>
      <c r="BX5278" s="16"/>
      <c r="BY5278" s="16"/>
      <c r="BZ5278" s="16"/>
      <c r="CA5278" s="16"/>
      <c r="CB5278" s="14"/>
    </row>
    <row r="5279" spans="1:80" s="9" customFormat="1" x14ac:dyDescent="0.2">
      <c r="A5279" s="16"/>
      <c r="B5279" s="16"/>
      <c r="C5279" s="16"/>
      <c r="D5279" s="16"/>
      <c r="E5279" s="16"/>
      <c r="F5279" s="3"/>
      <c r="G5279" s="3"/>
      <c r="H5279" s="3"/>
      <c r="I5279" s="3"/>
      <c r="J5279" s="2"/>
      <c r="M5279" s="10"/>
      <c r="N5279" s="2"/>
      <c r="O5279" s="3"/>
      <c r="P5279" s="11"/>
      <c r="Q5279" s="16"/>
      <c r="R5279" s="4"/>
      <c r="S5279" s="12"/>
      <c r="T5279" s="16"/>
      <c r="U5279" s="4"/>
      <c r="V5279" s="3"/>
      <c r="W5279" s="3"/>
      <c r="X5279" s="3"/>
      <c r="Y5279" s="3"/>
      <c r="Z5279" s="3"/>
      <c r="AA5279" s="4"/>
      <c r="AB5279" s="4"/>
      <c r="AC5279" s="4"/>
      <c r="AD5279" s="4"/>
      <c r="AE5279" s="4"/>
      <c r="BA5279" s="13"/>
      <c r="BC5279" s="2"/>
      <c r="BD5279" s="2"/>
      <c r="BU5279" s="15"/>
      <c r="BV5279" s="6"/>
      <c r="BW5279" s="6"/>
      <c r="BX5279" s="16"/>
      <c r="BY5279" s="16"/>
      <c r="BZ5279" s="16"/>
      <c r="CA5279" s="16"/>
      <c r="CB5279" s="14"/>
    </row>
    <row r="5280" spans="1:80" s="9" customFormat="1" x14ac:dyDescent="0.2">
      <c r="A5280" s="16"/>
      <c r="B5280" s="16"/>
      <c r="C5280" s="16"/>
      <c r="D5280" s="16"/>
      <c r="E5280" s="16"/>
      <c r="F5280" s="3"/>
      <c r="G5280" s="3"/>
      <c r="H5280" s="3"/>
      <c r="I5280" s="3"/>
      <c r="J5280" s="2"/>
      <c r="M5280" s="10"/>
      <c r="N5280" s="2"/>
      <c r="O5280" s="3"/>
      <c r="P5280" s="11"/>
      <c r="Q5280" s="16"/>
      <c r="R5280" s="4"/>
      <c r="S5280" s="12"/>
      <c r="T5280" s="16"/>
      <c r="U5280" s="4"/>
      <c r="V5280" s="3"/>
      <c r="W5280" s="3"/>
      <c r="X5280" s="3"/>
      <c r="Y5280" s="3"/>
      <c r="Z5280" s="3"/>
      <c r="AA5280" s="4"/>
      <c r="AB5280" s="4"/>
      <c r="AC5280" s="4"/>
      <c r="AD5280" s="4"/>
      <c r="AE5280" s="4"/>
      <c r="BA5280" s="13"/>
      <c r="BC5280" s="2"/>
      <c r="BD5280" s="2"/>
      <c r="BU5280" s="15"/>
      <c r="BV5280" s="6"/>
      <c r="BW5280" s="6"/>
      <c r="BX5280" s="16"/>
      <c r="BY5280" s="16"/>
      <c r="BZ5280" s="16"/>
      <c r="CA5280" s="16"/>
      <c r="CB5280" s="14"/>
    </row>
    <row r="5281" spans="1:80" s="9" customFormat="1" x14ac:dyDescent="0.2">
      <c r="A5281" s="16"/>
      <c r="B5281" s="16"/>
      <c r="C5281" s="16"/>
      <c r="D5281" s="16"/>
      <c r="E5281" s="16"/>
      <c r="F5281" s="3"/>
      <c r="G5281" s="3"/>
      <c r="H5281" s="3"/>
      <c r="I5281" s="3"/>
      <c r="J5281" s="2"/>
      <c r="M5281" s="10"/>
      <c r="N5281" s="2"/>
      <c r="O5281" s="3"/>
      <c r="P5281" s="11"/>
      <c r="Q5281" s="16"/>
      <c r="R5281" s="4"/>
      <c r="S5281" s="12"/>
      <c r="T5281" s="16"/>
      <c r="U5281" s="4"/>
      <c r="V5281" s="3"/>
      <c r="W5281" s="3"/>
      <c r="X5281" s="3"/>
      <c r="Y5281" s="3"/>
      <c r="Z5281" s="3"/>
      <c r="AA5281" s="4"/>
      <c r="AB5281" s="4"/>
      <c r="AC5281" s="4"/>
      <c r="AD5281" s="4"/>
      <c r="AE5281" s="4"/>
      <c r="BA5281" s="13"/>
      <c r="BC5281" s="2"/>
      <c r="BD5281" s="2"/>
      <c r="BU5281" s="15"/>
      <c r="BV5281" s="6"/>
      <c r="BW5281" s="6"/>
      <c r="BX5281" s="16"/>
      <c r="BY5281" s="16"/>
      <c r="BZ5281" s="16"/>
      <c r="CA5281" s="16"/>
      <c r="CB5281" s="14"/>
    </row>
    <row r="5282" spans="1:80" s="9" customFormat="1" x14ac:dyDescent="0.2">
      <c r="A5282" s="16"/>
      <c r="B5282" s="16"/>
      <c r="C5282" s="16"/>
      <c r="D5282" s="16"/>
      <c r="E5282" s="16"/>
      <c r="F5282" s="3"/>
      <c r="G5282" s="3"/>
      <c r="H5282" s="3"/>
      <c r="I5282" s="3"/>
      <c r="J5282" s="2"/>
      <c r="M5282" s="10"/>
      <c r="N5282" s="2"/>
      <c r="O5282" s="3"/>
      <c r="P5282" s="11"/>
      <c r="Q5282" s="16"/>
      <c r="R5282" s="4"/>
      <c r="S5282" s="12"/>
      <c r="T5282" s="16"/>
      <c r="U5282" s="4"/>
      <c r="V5282" s="3"/>
      <c r="W5282" s="3"/>
      <c r="X5282" s="3"/>
      <c r="Y5282" s="3"/>
      <c r="Z5282" s="3"/>
      <c r="AA5282" s="4"/>
      <c r="AB5282" s="4"/>
      <c r="AC5282" s="4"/>
      <c r="AD5282" s="4"/>
      <c r="AE5282" s="4"/>
      <c r="BA5282" s="13"/>
      <c r="BC5282" s="2"/>
      <c r="BD5282" s="2"/>
      <c r="BU5282" s="15"/>
      <c r="BV5282" s="6"/>
      <c r="BW5282" s="6"/>
      <c r="BX5282" s="16"/>
      <c r="BY5282" s="16"/>
      <c r="BZ5282" s="16"/>
      <c r="CA5282" s="16"/>
      <c r="CB5282" s="14"/>
    </row>
    <row r="5283" spans="1:80" s="9" customFormat="1" x14ac:dyDescent="0.2">
      <c r="A5283" s="16"/>
      <c r="B5283" s="16"/>
      <c r="C5283" s="16"/>
      <c r="D5283" s="16"/>
      <c r="E5283" s="16"/>
      <c r="F5283" s="3"/>
      <c r="G5283" s="3"/>
      <c r="H5283" s="3"/>
      <c r="I5283" s="3"/>
      <c r="J5283" s="2"/>
      <c r="M5283" s="10"/>
      <c r="N5283" s="2"/>
      <c r="O5283" s="3"/>
      <c r="P5283" s="11"/>
      <c r="Q5283" s="16"/>
      <c r="R5283" s="4"/>
      <c r="S5283" s="12"/>
      <c r="T5283" s="16"/>
      <c r="U5283" s="4"/>
      <c r="V5283" s="3"/>
      <c r="W5283" s="3"/>
      <c r="X5283" s="3"/>
      <c r="Y5283" s="3"/>
      <c r="Z5283" s="3"/>
      <c r="AA5283" s="4"/>
      <c r="AB5283" s="4"/>
      <c r="AC5283" s="4"/>
      <c r="AD5283" s="4"/>
      <c r="AE5283" s="4"/>
      <c r="BA5283" s="13"/>
      <c r="BC5283" s="2"/>
      <c r="BD5283" s="2"/>
      <c r="BU5283" s="15"/>
      <c r="BV5283" s="6"/>
      <c r="BW5283" s="6"/>
      <c r="BX5283" s="16"/>
      <c r="BY5283" s="16"/>
      <c r="BZ5283" s="16"/>
      <c r="CA5283" s="16"/>
      <c r="CB5283" s="14"/>
    </row>
    <row r="5284" spans="1:80" s="9" customFormat="1" x14ac:dyDescent="0.2">
      <c r="A5284" s="16"/>
      <c r="B5284" s="16"/>
      <c r="C5284" s="16"/>
      <c r="D5284" s="16"/>
      <c r="E5284" s="16"/>
      <c r="F5284" s="3"/>
      <c r="G5284" s="3"/>
      <c r="H5284" s="3"/>
      <c r="I5284" s="3"/>
      <c r="J5284" s="2"/>
      <c r="M5284" s="10"/>
      <c r="N5284" s="2"/>
      <c r="O5284" s="3"/>
      <c r="P5284" s="11"/>
      <c r="Q5284" s="16"/>
      <c r="R5284" s="4"/>
      <c r="S5284" s="12"/>
      <c r="T5284" s="16"/>
      <c r="U5284" s="4"/>
      <c r="V5284" s="3"/>
      <c r="W5284" s="3"/>
      <c r="X5284" s="3"/>
      <c r="Y5284" s="3"/>
      <c r="Z5284" s="3"/>
      <c r="AA5284" s="4"/>
      <c r="AB5284" s="4"/>
      <c r="AC5284" s="4"/>
      <c r="AD5284" s="4"/>
      <c r="AE5284" s="4"/>
      <c r="BA5284" s="13"/>
      <c r="BC5284" s="2"/>
      <c r="BD5284" s="2"/>
      <c r="BU5284" s="15"/>
      <c r="BV5284" s="6"/>
      <c r="BW5284" s="6"/>
      <c r="BX5284" s="16"/>
      <c r="BY5284" s="16"/>
      <c r="BZ5284" s="16"/>
      <c r="CA5284" s="16"/>
      <c r="CB5284" s="14"/>
    </row>
    <row r="5285" spans="1:80" s="9" customFormat="1" x14ac:dyDescent="0.2">
      <c r="A5285" s="16"/>
      <c r="B5285" s="16"/>
      <c r="C5285" s="16"/>
      <c r="D5285" s="16"/>
      <c r="E5285" s="16"/>
      <c r="F5285" s="3"/>
      <c r="G5285" s="3"/>
      <c r="H5285" s="3"/>
      <c r="I5285" s="3"/>
      <c r="J5285" s="2"/>
      <c r="M5285" s="10"/>
      <c r="N5285" s="2"/>
      <c r="O5285" s="3"/>
      <c r="P5285" s="11"/>
      <c r="Q5285" s="16"/>
      <c r="R5285" s="4"/>
      <c r="S5285" s="12"/>
      <c r="T5285" s="16"/>
      <c r="U5285" s="4"/>
      <c r="V5285" s="3"/>
      <c r="W5285" s="3"/>
      <c r="X5285" s="3"/>
      <c r="Y5285" s="3"/>
      <c r="Z5285" s="3"/>
      <c r="AA5285" s="4"/>
      <c r="AB5285" s="4"/>
      <c r="AC5285" s="4"/>
      <c r="AD5285" s="4"/>
      <c r="AE5285" s="4"/>
      <c r="BA5285" s="13"/>
      <c r="BC5285" s="2"/>
      <c r="BD5285" s="2"/>
      <c r="BU5285" s="15"/>
      <c r="BV5285" s="6"/>
      <c r="BW5285" s="6"/>
      <c r="BX5285" s="16"/>
      <c r="BY5285" s="16"/>
      <c r="BZ5285" s="16"/>
      <c r="CA5285" s="16"/>
      <c r="CB5285" s="14"/>
    </row>
    <row r="5286" spans="1:80" s="9" customFormat="1" x14ac:dyDescent="0.2">
      <c r="A5286" s="16"/>
      <c r="B5286" s="16"/>
      <c r="C5286" s="16"/>
      <c r="D5286" s="16"/>
      <c r="E5286" s="16"/>
      <c r="F5286" s="3"/>
      <c r="G5286" s="3"/>
      <c r="H5286" s="3"/>
      <c r="I5286" s="3"/>
      <c r="J5286" s="2"/>
      <c r="M5286" s="10"/>
      <c r="N5286" s="2"/>
      <c r="O5286" s="3"/>
      <c r="P5286" s="11"/>
      <c r="Q5286" s="16"/>
      <c r="R5286" s="4"/>
      <c r="S5286" s="12"/>
      <c r="T5286" s="16"/>
      <c r="U5286" s="4"/>
      <c r="V5286" s="3"/>
      <c r="W5286" s="3"/>
      <c r="X5286" s="3"/>
      <c r="Y5286" s="3"/>
      <c r="Z5286" s="3"/>
      <c r="AA5286" s="4"/>
      <c r="AB5286" s="4"/>
      <c r="AC5286" s="4"/>
      <c r="AD5286" s="4"/>
      <c r="AE5286" s="4"/>
      <c r="BA5286" s="13"/>
      <c r="BC5286" s="2"/>
      <c r="BD5286" s="2"/>
      <c r="BU5286" s="15"/>
      <c r="BV5286" s="6"/>
      <c r="BW5286" s="6"/>
      <c r="BX5286" s="16"/>
      <c r="BY5286" s="16"/>
      <c r="BZ5286" s="16"/>
      <c r="CA5286" s="16"/>
      <c r="CB5286" s="14"/>
    </row>
    <row r="5287" spans="1:80" s="9" customFormat="1" x14ac:dyDescent="0.2">
      <c r="A5287" s="16"/>
      <c r="B5287" s="16"/>
      <c r="C5287" s="16"/>
      <c r="D5287" s="16"/>
      <c r="E5287" s="16"/>
      <c r="F5287" s="3"/>
      <c r="G5287" s="3"/>
      <c r="H5287" s="3"/>
      <c r="I5287" s="3"/>
      <c r="J5287" s="2"/>
      <c r="M5287" s="10"/>
      <c r="N5287" s="2"/>
      <c r="O5287" s="3"/>
      <c r="P5287" s="11"/>
      <c r="Q5287" s="16"/>
      <c r="R5287" s="4"/>
      <c r="S5287" s="12"/>
      <c r="T5287" s="16"/>
      <c r="U5287" s="4"/>
      <c r="V5287" s="3"/>
      <c r="W5287" s="3"/>
      <c r="X5287" s="3"/>
      <c r="Y5287" s="3"/>
      <c r="Z5287" s="3"/>
      <c r="AA5287" s="4"/>
      <c r="AB5287" s="4"/>
      <c r="AC5287" s="4"/>
      <c r="AD5287" s="4"/>
      <c r="AE5287" s="4"/>
      <c r="BA5287" s="13"/>
      <c r="BC5287" s="2"/>
      <c r="BD5287" s="2"/>
      <c r="BU5287" s="15"/>
      <c r="BV5287" s="6"/>
      <c r="BW5287" s="6"/>
      <c r="BX5287" s="16"/>
      <c r="BY5287" s="16"/>
      <c r="BZ5287" s="16"/>
      <c r="CA5287" s="16"/>
      <c r="CB5287" s="14"/>
    </row>
    <row r="5288" spans="1:80" s="9" customFormat="1" x14ac:dyDescent="0.2">
      <c r="A5288" s="16"/>
      <c r="B5288" s="16"/>
      <c r="C5288" s="16"/>
      <c r="D5288" s="16"/>
      <c r="E5288" s="16"/>
      <c r="F5288" s="3"/>
      <c r="G5288" s="3"/>
      <c r="H5288" s="3"/>
      <c r="I5288" s="3"/>
      <c r="J5288" s="2"/>
      <c r="M5288" s="10"/>
      <c r="N5288" s="2"/>
      <c r="O5288" s="3"/>
      <c r="P5288" s="11"/>
      <c r="Q5288" s="16"/>
      <c r="R5288" s="4"/>
      <c r="S5288" s="12"/>
      <c r="T5288" s="16"/>
      <c r="U5288" s="4"/>
      <c r="V5288" s="3"/>
      <c r="W5288" s="3"/>
      <c r="X5288" s="3"/>
      <c r="Y5288" s="3"/>
      <c r="Z5288" s="3"/>
      <c r="AA5288" s="4"/>
      <c r="AB5288" s="4"/>
      <c r="AC5288" s="4"/>
      <c r="AD5288" s="4"/>
      <c r="AE5288" s="4"/>
      <c r="BA5288" s="13"/>
      <c r="BC5288" s="2"/>
      <c r="BD5288" s="2"/>
      <c r="BU5288" s="15"/>
      <c r="BV5288" s="6"/>
      <c r="BW5288" s="6"/>
      <c r="BX5288" s="16"/>
      <c r="BY5288" s="16"/>
      <c r="BZ5288" s="16"/>
      <c r="CA5288" s="16"/>
      <c r="CB5288" s="14"/>
    </row>
    <row r="5289" spans="1:80" s="9" customFormat="1" x14ac:dyDescent="0.2">
      <c r="A5289" s="16"/>
      <c r="B5289" s="16"/>
      <c r="C5289" s="16"/>
      <c r="D5289" s="16"/>
      <c r="E5289" s="16"/>
      <c r="F5289" s="3"/>
      <c r="G5289" s="3"/>
      <c r="H5289" s="3"/>
      <c r="I5289" s="3"/>
      <c r="J5289" s="2"/>
      <c r="M5289" s="10"/>
      <c r="N5289" s="2"/>
      <c r="O5289" s="3"/>
      <c r="P5289" s="11"/>
      <c r="Q5289" s="16"/>
      <c r="R5289" s="4"/>
      <c r="S5289" s="12"/>
      <c r="T5289" s="16"/>
      <c r="U5289" s="4"/>
      <c r="V5289" s="3"/>
      <c r="W5289" s="3"/>
      <c r="X5289" s="3"/>
      <c r="Y5289" s="3"/>
      <c r="Z5289" s="3"/>
      <c r="AA5289" s="4"/>
      <c r="AB5289" s="4"/>
      <c r="AC5289" s="4"/>
      <c r="AD5289" s="4"/>
      <c r="AE5289" s="4"/>
      <c r="BA5289" s="13"/>
      <c r="BC5289" s="2"/>
      <c r="BD5289" s="2"/>
      <c r="BU5289" s="15"/>
      <c r="BV5289" s="6"/>
      <c r="BW5289" s="6"/>
      <c r="BX5289" s="16"/>
      <c r="BY5289" s="16"/>
      <c r="BZ5289" s="16"/>
      <c r="CA5289" s="16"/>
      <c r="CB5289" s="14"/>
    </row>
    <row r="5290" spans="1:80" s="9" customFormat="1" x14ac:dyDescent="0.2">
      <c r="A5290" s="16"/>
      <c r="B5290" s="16"/>
      <c r="C5290" s="16"/>
      <c r="D5290" s="16"/>
      <c r="E5290" s="16"/>
      <c r="F5290" s="3"/>
      <c r="G5290" s="3"/>
      <c r="H5290" s="3"/>
      <c r="I5290" s="3"/>
      <c r="J5290" s="2"/>
      <c r="M5290" s="10"/>
      <c r="N5290" s="2"/>
      <c r="O5290" s="3"/>
      <c r="P5290" s="11"/>
      <c r="Q5290" s="16"/>
      <c r="R5290" s="4"/>
      <c r="S5290" s="12"/>
      <c r="T5290" s="16"/>
      <c r="U5290" s="4"/>
      <c r="V5290" s="3"/>
      <c r="W5290" s="3"/>
      <c r="X5290" s="3"/>
      <c r="Y5290" s="3"/>
      <c r="Z5290" s="3"/>
      <c r="AA5290" s="4"/>
      <c r="AB5290" s="4"/>
      <c r="AC5290" s="4"/>
      <c r="AD5290" s="4"/>
      <c r="AE5290" s="4"/>
      <c r="BA5290" s="13"/>
      <c r="BC5290" s="2"/>
      <c r="BD5290" s="2"/>
      <c r="BU5290" s="15"/>
      <c r="BV5290" s="6"/>
      <c r="BW5290" s="6"/>
      <c r="BX5290" s="16"/>
      <c r="BY5290" s="16"/>
      <c r="BZ5290" s="16"/>
      <c r="CA5290" s="16"/>
      <c r="CB5290" s="14"/>
    </row>
    <row r="5291" spans="1:80" s="9" customFormat="1" x14ac:dyDescent="0.2">
      <c r="A5291" s="16"/>
      <c r="B5291" s="16"/>
      <c r="C5291" s="16"/>
      <c r="D5291" s="16"/>
      <c r="E5291" s="16"/>
      <c r="F5291" s="3"/>
      <c r="G5291" s="3"/>
      <c r="H5291" s="3"/>
      <c r="I5291" s="3"/>
      <c r="J5291" s="2"/>
      <c r="M5291" s="10"/>
      <c r="N5291" s="2"/>
      <c r="O5291" s="3"/>
      <c r="P5291" s="11"/>
      <c r="Q5291" s="16"/>
      <c r="R5291" s="4"/>
      <c r="S5291" s="12"/>
      <c r="T5291" s="16"/>
      <c r="U5291" s="4"/>
      <c r="V5291" s="3"/>
      <c r="W5291" s="3"/>
      <c r="X5291" s="3"/>
      <c r="Y5291" s="3"/>
      <c r="Z5291" s="3"/>
      <c r="AA5291" s="4"/>
      <c r="AB5291" s="4"/>
      <c r="AC5291" s="4"/>
      <c r="AD5291" s="4"/>
      <c r="AE5291" s="4"/>
      <c r="BA5291" s="13"/>
      <c r="BC5291" s="2"/>
      <c r="BD5291" s="2"/>
      <c r="BU5291" s="15"/>
      <c r="BV5291" s="6"/>
      <c r="BW5291" s="6"/>
      <c r="BX5291" s="16"/>
      <c r="BY5291" s="16"/>
      <c r="BZ5291" s="16"/>
      <c r="CA5291" s="16"/>
      <c r="CB5291" s="14"/>
    </row>
    <row r="5292" spans="1:80" s="9" customFormat="1" x14ac:dyDescent="0.2">
      <c r="A5292" s="16"/>
      <c r="B5292" s="16"/>
      <c r="C5292" s="16"/>
      <c r="D5292" s="16"/>
      <c r="E5292" s="16"/>
      <c r="F5292" s="3"/>
      <c r="G5292" s="3"/>
      <c r="H5292" s="3"/>
      <c r="I5292" s="3"/>
      <c r="J5292" s="2"/>
      <c r="M5292" s="10"/>
      <c r="N5292" s="2"/>
      <c r="O5292" s="3"/>
      <c r="P5292" s="11"/>
      <c r="Q5292" s="16"/>
      <c r="R5292" s="4"/>
      <c r="S5292" s="12"/>
      <c r="T5292" s="16"/>
      <c r="U5292" s="4"/>
      <c r="V5292" s="3"/>
      <c r="W5292" s="3"/>
      <c r="X5292" s="3"/>
      <c r="Y5292" s="3"/>
      <c r="Z5292" s="3"/>
      <c r="AA5292" s="4"/>
      <c r="AB5292" s="4"/>
      <c r="AC5292" s="4"/>
      <c r="AD5292" s="4"/>
      <c r="AE5292" s="4"/>
      <c r="BA5292" s="13"/>
      <c r="BC5292" s="2"/>
      <c r="BD5292" s="2"/>
      <c r="BU5292" s="15"/>
      <c r="BV5292" s="6"/>
      <c r="BW5292" s="6"/>
      <c r="BX5292" s="16"/>
      <c r="BY5292" s="16"/>
      <c r="BZ5292" s="16"/>
      <c r="CA5292" s="16"/>
      <c r="CB5292" s="14"/>
    </row>
    <row r="5293" spans="1:80" s="9" customFormat="1" x14ac:dyDescent="0.2">
      <c r="A5293" s="16"/>
      <c r="B5293" s="16"/>
      <c r="C5293" s="16"/>
      <c r="D5293" s="16"/>
      <c r="E5293" s="16"/>
      <c r="F5293" s="3"/>
      <c r="G5293" s="3"/>
      <c r="H5293" s="3"/>
      <c r="I5293" s="3"/>
      <c r="J5293" s="2"/>
      <c r="M5293" s="10"/>
      <c r="N5293" s="2"/>
      <c r="O5293" s="3"/>
      <c r="P5293" s="11"/>
      <c r="Q5293" s="16"/>
      <c r="R5293" s="4"/>
      <c r="S5293" s="12"/>
      <c r="T5293" s="16"/>
      <c r="U5293" s="4"/>
      <c r="V5293" s="3"/>
      <c r="W5293" s="3"/>
      <c r="X5293" s="3"/>
      <c r="Y5293" s="3"/>
      <c r="Z5293" s="3"/>
      <c r="AA5293" s="4"/>
      <c r="AB5293" s="4"/>
      <c r="AC5293" s="4"/>
      <c r="AD5293" s="4"/>
      <c r="AE5293" s="4"/>
      <c r="BA5293" s="13"/>
      <c r="BC5293" s="2"/>
      <c r="BD5293" s="2"/>
      <c r="BU5293" s="15"/>
      <c r="BV5293" s="6"/>
      <c r="BW5293" s="6"/>
      <c r="BX5293" s="16"/>
      <c r="BY5293" s="16"/>
      <c r="BZ5293" s="16"/>
      <c r="CA5293" s="16"/>
      <c r="CB5293" s="14"/>
    </row>
    <row r="5294" spans="1:80" s="9" customFormat="1" x14ac:dyDescent="0.2">
      <c r="A5294" s="16"/>
      <c r="B5294" s="16"/>
      <c r="C5294" s="16"/>
      <c r="D5294" s="16"/>
      <c r="E5294" s="16"/>
      <c r="F5294" s="3"/>
      <c r="G5294" s="3"/>
      <c r="H5294" s="3"/>
      <c r="I5294" s="3"/>
      <c r="J5294" s="2"/>
      <c r="M5294" s="10"/>
      <c r="N5294" s="2"/>
      <c r="O5294" s="3"/>
      <c r="P5294" s="11"/>
      <c r="Q5294" s="16"/>
      <c r="R5294" s="4"/>
      <c r="S5294" s="12"/>
      <c r="T5294" s="16"/>
      <c r="U5294" s="4"/>
      <c r="V5294" s="3"/>
      <c r="W5294" s="3"/>
      <c r="X5294" s="3"/>
      <c r="Y5294" s="3"/>
      <c r="Z5294" s="3"/>
      <c r="AA5294" s="4"/>
      <c r="AB5294" s="4"/>
      <c r="AC5294" s="4"/>
      <c r="AD5294" s="4"/>
      <c r="AE5294" s="4"/>
      <c r="BA5294" s="13"/>
      <c r="BC5294" s="2"/>
      <c r="BD5294" s="2"/>
      <c r="BU5294" s="15"/>
      <c r="BV5294" s="6"/>
      <c r="BW5294" s="6"/>
      <c r="BX5294" s="16"/>
      <c r="BY5294" s="16"/>
      <c r="BZ5294" s="16"/>
      <c r="CA5294" s="16"/>
      <c r="CB5294" s="14"/>
    </row>
    <row r="5295" spans="1:80" s="9" customFormat="1" x14ac:dyDescent="0.2">
      <c r="A5295" s="16"/>
      <c r="B5295" s="16"/>
      <c r="C5295" s="16"/>
      <c r="D5295" s="16"/>
      <c r="E5295" s="16"/>
      <c r="F5295" s="3"/>
      <c r="G5295" s="3"/>
      <c r="H5295" s="3"/>
      <c r="I5295" s="3"/>
      <c r="J5295" s="2"/>
      <c r="M5295" s="10"/>
      <c r="N5295" s="2"/>
      <c r="O5295" s="3"/>
      <c r="P5295" s="11"/>
      <c r="Q5295" s="16"/>
      <c r="R5295" s="4"/>
      <c r="S5295" s="12"/>
      <c r="T5295" s="16"/>
      <c r="U5295" s="4"/>
      <c r="V5295" s="3"/>
      <c r="W5295" s="3"/>
      <c r="X5295" s="3"/>
      <c r="Y5295" s="3"/>
      <c r="Z5295" s="3"/>
      <c r="AA5295" s="4"/>
      <c r="AB5295" s="4"/>
      <c r="AC5295" s="4"/>
      <c r="AD5295" s="4"/>
      <c r="AE5295" s="4"/>
      <c r="BA5295" s="13"/>
      <c r="BC5295" s="2"/>
      <c r="BD5295" s="2"/>
      <c r="BU5295" s="15"/>
      <c r="BV5295" s="6"/>
      <c r="BW5295" s="6"/>
      <c r="BX5295" s="16"/>
      <c r="BY5295" s="16"/>
      <c r="BZ5295" s="16"/>
      <c r="CA5295" s="16"/>
      <c r="CB5295" s="14"/>
    </row>
    <row r="5296" spans="1:80" s="9" customFormat="1" x14ac:dyDescent="0.2">
      <c r="A5296" s="16"/>
      <c r="B5296" s="16"/>
      <c r="C5296" s="16"/>
      <c r="D5296" s="16"/>
      <c r="E5296" s="16"/>
      <c r="F5296" s="3"/>
      <c r="G5296" s="3"/>
      <c r="H5296" s="3"/>
      <c r="I5296" s="3"/>
      <c r="J5296" s="2"/>
      <c r="M5296" s="10"/>
      <c r="N5296" s="2"/>
      <c r="O5296" s="3"/>
      <c r="P5296" s="11"/>
      <c r="Q5296" s="16"/>
      <c r="R5296" s="4"/>
      <c r="S5296" s="12"/>
      <c r="T5296" s="16"/>
      <c r="U5296" s="4"/>
      <c r="V5296" s="3"/>
      <c r="W5296" s="3"/>
      <c r="X5296" s="3"/>
      <c r="Y5296" s="3"/>
      <c r="Z5296" s="3"/>
      <c r="AA5296" s="4"/>
      <c r="AB5296" s="4"/>
      <c r="AC5296" s="4"/>
      <c r="AD5296" s="4"/>
      <c r="AE5296" s="4"/>
      <c r="BA5296" s="13"/>
      <c r="BC5296" s="2"/>
      <c r="BD5296" s="2"/>
      <c r="BU5296" s="15"/>
      <c r="BV5296" s="6"/>
      <c r="BW5296" s="6"/>
      <c r="BX5296" s="16"/>
      <c r="BY5296" s="16"/>
      <c r="BZ5296" s="16"/>
      <c r="CA5296" s="16"/>
      <c r="CB5296" s="14"/>
    </row>
    <row r="5297" spans="1:80" s="9" customFormat="1" x14ac:dyDescent="0.2">
      <c r="A5297" s="16"/>
      <c r="B5297" s="16"/>
      <c r="C5297" s="16"/>
      <c r="D5297" s="16"/>
      <c r="E5297" s="16"/>
      <c r="F5297" s="3"/>
      <c r="G5297" s="3"/>
      <c r="H5297" s="3"/>
      <c r="I5297" s="3"/>
      <c r="J5297" s="2"/>
      <c r="M5297" s="10"/>
      <c r="N5297" s="2"/>
      <c r="O5297" s="3"/>
      <c r="P5297" s="11"/>
      <c r="Q5297" s="16"/>
      <c r="R5297" s="4"/>
      <c r="S5297" s="12"/>
      <c r="T5297" s="16"/>
      <c r="U5297" s="4"/>
      <c r="V5297" s="3"/>
      <c r="W5297" s="3"/>
      <c r="X5297" s="3"/>
      <c r="Y5297" s="3"/>
      <c r="Z5297" s="3"/>
      <c r="AA5297" s="4"/>
      <c r="AB5297" s="4"/>
      <c r="AC5297" s="4"/>
      <c r="AD5297" s="4"/>
      <c r="AE5297" s="4"/>
      <c r="BA5297" s="13"/>
      <c r="BC5297" s="2"/>
      <c r="BD5297" s="2"/>
      <c r="BU5297" s="15"/>
      <c r="BV5297" s="6"/>
      <c r="BW5297" s="6"/>
      <c r="BX5297" s="16"/>
      <c r="BY5297" s="16"/>
      <c r="BZ5297" s="16"/>
      <c r="CA5297" s="16"/>
      <c r="CB5297" s="14"/>
    </row>
    <row r="5298" spans="1:80" s="9" customFormat="1" x14ac:dyDescent="0.2">
      <c r="A5298" s="16"/>
      <c r="B5298" s="16"/>
      <c r="C5298" s="16"/>
      <c r="D5298" s="16"/>
      <c r="E5298" s="16"/>
      <c r="F5298" s="3"/>
      <c r="G5298" s="3"/>
      <c r="H5298" s="3"/>
      <c r="I5298" s="3"/>
      <c r="J5298" s="2"/>
      <c r="M5298" s="10"/>
      <c r="N5298" s="2"/>
      <c r="O5298" s="3"/>
      <c r="P5298" s="11"/>
      <c r="Q5298" s="16"/>
      <c r="R5298" s="4"/>
      <c r="S5298" s="12"/>
      <c r="T5298" s="16"/>
      <c r="U5298" s="4"/>
      <c r="V5298" s="3"/>
      <c r="W5298" s="3"/>
      <c r="X5298" s="3"/>
      <c r="Y5298" s="3"/>
      <c r="Z5298" s="3"/>
      <c r="AA5298" s="4"/>
      <c r="AB5298" s="4"/>
      <c r="AC5298" s="4"/>
      <c r="AD5298" s="4"/>
      <c r="AE5298" s="4"/>
      <c r="BA5298" s="13"/>
      <c r="BC5298" s="2"/>
      <c r="BD5298" s="2"/>
      <c r="BU5298" s="15"/>
      <c r="BV5298" s="6"/>
      <c r="BW5298" s="6"/>
      <c r="BX5298" s="16"/>
      <c r="BY5298" s="16"/>
      <c r="BZ5298" s="16"/>
      <c r="CA5298" s="16"/>
      <c r="CB5298" s="14"/>
    </row>
    <row r="5299" spans="1:80" s="9" customFormat="1" x14ac:dyDescent="0.2">
      <c r="A5299" s="16"/>
      <c r="B5299" s="16"/>
      <c r="C5299" s="16"/>
      <c r="D5299" s="16"/>
      <c r="E5299" s="16"/>
      <c r="F5299" s="3"/>
      <c r="G5299" s="3"/>
      <c r="H5299" s="3"/>
      <c r="I5299" s="3"/>
      <c r="J5299" s="2"/>
      <c r="M5299" s="10"/>
      <c r="N5299" s="2"/>
      <c r="O5299" s="3"/>
      <c r="P5299" s="11"/>
      <c r="Q5299" s="16"/>
      <c r="R5299" s="4"/>
      <c r="S5299" s="12"/>
      <c r="T5299" s="16"/>
      <c r="U5299" s="4"/>
      <c r="V5299" s="3"/>
      <c r="W5299" s="3"/>
      <c r="X5299" s="3"/>
      <c r="Y5299" s="3"/>
      <c r="Z5299" s="3"/>
      <c r="AA5299" s="4"/>
      <c r="AB5299" s="4"/>
      <c r="AC5299" s="4"/>
      <c r="AD5299" s="4"/>
      <c r="AE5299" s="4"/>
      <c r="BA5299" s="13"/>
      <c r="BC5299" s="2"/>
      <c r="BD5299" s="2"/>
      <c r="BU5299" s="15"/>
      <c r="BV5299" s="6"/>
      <c r="BW5299" s="6"/>
      <c r="BX5299" s="16"/>
      <c r="BY5299" s="16"/>
      <c r="BZ5299" s="16"/>
      <c r="CA5299" s="16"/>
      <c r="CB5299" s="14"/>
    </row>
    <row r="5300" spans="1:80" s="9" customFormat="1" x14ac:dyDescent="0.2">
      <c r="A5300" s="16"/>
      <c r="B5300" s="16"/>
      <c r="C5300" s="16"/>
      <c r="D5300" s="16"/>
      <c r="E5300" s="16"/>
      <c r="F5300" s="3"/>
      <c r="G5300" s="3"/>
      <c r="H5300" s="3"/>
      <c r="I5300" s="3"/>
      <c r="J5300" s="2"/>
      <c r="M5300" s="10"/>
      <c r="N5300" s="2"/>
      <c r="O5300" s="3"/>
      <c r="P5300" s="11"/>
      <c r="Q5300" s="16"/>
      <c r="R5300" s="4"/>
      <c r="S5300" s="12"/>
      <c r="T5300" s="16"/>
      <c r="U5300" s="4"/>
      <c r="V5300" s="3"/>
      <c r="W5300" s="3"/>
      <c r="X5300" s="3"/>
      <c r="Y5300" s="3"/>
      <c r="Z5300" s="3"/>
      <c r="AA5300" s="4"/>
      <c r="AB5300" s="4"/>
      <c r="AC5300" s="4"/>
      <c r="AD5300" s="4"/>
      <c r="AE5300" s="4"/>
      <c r="BA5300" s="13"/>
      <c r="BC5300" s="2"/>
      <c r="BD5300" s="2"/>
      <c r="BU5300" s="15"/>
      <c r="BV5300" s="6"/>
      <c r="BW5300" s="6"/>
      <c r="BX5300" s="16"/>
      <c r="BY5300" s="16"/>
      <c r="BZ5300" s="16"/>
      <c r="CA5300" s="16"/>
      <c r="CB5300" s="14"/>
    </row>
    <row r="5301" spans="1:80" s="9" customFormat="1" x14ac:dyDescent="0.2">
      <c r="A5301" s="16"/>
      <c r="B5301" s="16"/>
      <c r="C5301" s="16"/>
      <c r="D5301" s="16"/>
      <c r="E5301" s="16"/>
      <c r="F5301" s="3"/>
      <c r="G5301" s="3"/>
      <c r="H5301" s="3"/>
      <c r="I5301" s="3"/>
      <c r="J5301" s="2"/>
      <c r="M5301" s="10"/>
      <c r="N5301" s="2"/>
      <c r="O5301" s="3"/>
      <c r="P5301" s="11"/>
      <c r="Q5301" s="16"/>
      <c r="R5301" s="4"/>
      <c r="S5301" s="12"/>
      <c r="T5301" s="16"/>
      <c r="U5301" s="4"/>
      <c r="V5301" s="3"/>
      <c r="W5301" s="3"/>
      <c r="X5301" s="3"/>
      <c r="Y5301" s="3"/>
      <c r="Z5301" s="3"/>
      <c r="AA5301" s="4"/>
      <c r="AB5301" s="4"/>
      <c r="AC5301" s="4"/>
      <c r="AD5301" s="4"/>
      <c r="AE5301" s="4"/>
      <c r="BA5301" s="13"/>
      <c r="BC5301" s="2"/>
      <c r="BD5301" s="2"/>
      <c r="BU5301" s="15"/>
      <c r="BV5301" s="6"/>
      <c r="BW5301" s="6"/>
      <c r="BX5301" s="16"/>
      <c r="BY5301" s="16"/>
      <c r="BZ5301" s="16"/>
      <c r="CA5301" s="16"/>
      <c r="CB5301" s="14"/>
    </row>
    <row r="5302" spans="1:80" s="9" customFormat="1" x14ac:dyDescent="0.2">
      <c r="A5302" s="16"/>
      <c r="B5302" s="16"/>
      <c r="C5302" s="16"/>
      <c r="D5302" s="16"/>
      <c r="E5302" s="16"/>
      <c r="F5302" s="3"/>
      <c r="G5302" s="3"/>
      <c r="H5302" s="3"/>
      <c r="I5302" s="3"/>
      <c r="J5302" s="2"/>
      <c r="M5302" s="10"/>
      <c r="N5302" s="2"/>
      <c r="O5302" s="3"/>
      <c r="P5302" s="11"/>
      <c r="Q5302" s="16"/>
      <c r="R5302" s="4"/>
      <c r="S5302" s="12"/>
      <c r="T5302" s="16"/>
      <c r="U5302" s="4"/>
      <c r="V5302" s="3"/>
      <c r="W5302" s="3"/>
      <c r="X5302" s="3"/>
      <c r="Y5302" s="3"/>
      <c r="Z5302" s="3"/>
      <c r="AA5302" s="4"/>
      <c r="AB5302" s="4"/>
      <c r="AC5302" s="4"/>
      <c r="AD5302" s="4"/>
      <c r="AE5302" s="4"/>
      <c r="BA5302" s="13"/>
      <c r="BC5302" s="2"/>
      <c r="BD5302" s="2"/>
      <c r="BU5302" s="15"/>
      <c r="BV5302" s="6"/>
      <c r="BW5302" s="6"/>
      <c r="BX5302" s="16"/>
      <c r="BY5302" s="16"/>
      <c r="BZ5302" s="16"/>
      <c r="CA5302" s="16"/>
      <c r="CB5302" s="14"/>
    </row>
    <row r="5303" spans="1:80" s="9" customFormat="1" x14ac:dyDescent="0.2">
      <c r="A5303" s="16"/>
      <c r="B5303" s="16"/>
      <c r="C5303" s="16"/>
      <c r="D5303" s="16"/>
      <c r="E5303" s="16"/>
      <c r="F5303" s="3"/>
      <c r="G5303" s="3"/>
      <c r="H5303" s="3"/>
      <c r="I5303" s="3"/>
      <c r="J5303" s="2"/>
      <c r="M5303" s="10"/>
      <c r="N5303" s="2"/>
      <c r="O5303" s="3"/>
      <c r="P5303" s="11"/>
      <c r="Q5303" s="16"/>
      <c r="R5303" s="4"/>
      <c r="S5303" s="12"/>
      <c r="T5303" s="16"/>
      <c r="U5303" s="4"/>
      <c r="V5303" s="3"/>
      <c r="W5303" s="3"/>
      <c r="X5303" s="3"/>
      <c r="Y5303" s="3"/>
      <c r="Z5303" s="3"/>
      <c r="AA5303" s="4"/>
      <c r="AB5303" s="4"/>
      <c r="AC5303" s="4"/>
      <c r="AD5303" s="4"/>
      <c r="AE5303" s="4"/>
      <c r="BA5303" s="13"/>
      <c r="BC5303" s="2"/>
      <c r="BD5303" s="2"/>
      <c r="BU5303" s="15"/>
      <c r="BV5303" s="6"/>
      <c r="BW5303" s="6"/>
      <c r="BX5303" s="16"/>
      <c r="BY5303" s="16"/>
      <c r="BZ5303" s="16"/>
      <c r="CA5303" s="16"/>
      <c r="CB5303" s="14"/>
    </row>
    <row r="5304" spans="1:80" s="9" customFormat="1" x14ac:dyDescent="0.2">
      <c r="A5304" s="16"/>
      <c r="B5304" s="16"/>
      <c r="C5304" s="16"/>
      <c r="D5304" s="16"/>
      <c r="E5304" s="16"/>
      <c r="F5304" s="3"/>
      <c r="G5304" s="3"/>
      <c r="H5304" s="3"/>
      <c r="I5304" s="3"/>
      <c r="J5304" s="2"/>
      <c r="M5304" s="10"/>
      <c r="N5304" s="2"/>
      <c r="O5304" s="3"/>
      <c r="P5304" s="11"/>
      <c r="Q5304" s="16"/>
      <c r="R5304" s="4"/>
      <c r="S5304" s="12"/>
      <c r="T5304" s="16"/>
      <c r="U5304" s="4"/>
      <c r="V5304" s="3"/>
      <c r="W5304" s="3"/>
      <c r="X5304" s="3"/>
      <c r="Y5304" s="3"/>
      <c r="Z5304" s="3"/>
      <c r="AA5304" s="4"/>
      <c r="AB5304" s="4"/>
      <c r="AC5304" s="4"/>
      <c r="AD5304" s="4"/>
      <c r="AE5304" s="4"/>
      <c r="BA5304" s="13"/>
      <c r="BC5304" s="2"/>
      <c r="BD5304" s="2"/>
      <c r="BU5304" s="15"/>
      <c r="BV5304" s="6"/>
      <c r="BW5304" s="6"/>
      <c r="BX5304" s="16"/>
      <c r="BY5304" s="16"/>
      <c r="BZ5304" s="16"/>
      <c r="CA5304" s="16"/>
      <c r="CB5304" s="14"/>
    </row>
    <row r="5305" spans="1:80" s="9" customFormat="1" x14ac:dyDescent="0.2">
      <c r="A5305" s="16"/>
      <c r="B5305" s="16"/>
      <c r="C5305" s="16"/>
      <c r="D5305" s="16"/>
      <c r="E5305" s="16"/>
      <c r="F5305" s="3"/>
      <c r="G5305" s="3"/>
      <c r="H5305" s="3"/>
      <c r="I5305" s="3"/>
      <c r="J5305" s="2"/>
      <c r="M5305" s="10"/>
      <c r="N5305" s="2"/>
      <c r="O5305" s="3"/>
      <c r="P5305" s="11"/>
      <c r="Q5305" s="16"/>
      <c r="R5305" s="4"/>
      <c r="S5305" s="12"/>
      <c r="T5305" s="16"/>
      <c r="U5305" s="4"/>
      <c r="V5305" s="3"/>
      <c r="W5305" s="3"/>
      <c r="X5305" s="3"/>
      <c r="Y5305" s="3"/>
      <c r="Z5305" s="3"/>
      <c r="AA5305" s="4"/>
      <c r="AB5305" s="4"/>
      <c r="AC5305" s="4"/>
      <c r="AD5305" s="4"/>
      <c r="AE5305" s="4"/>
      <c r="BA5305" s="13"/>
      <c r="BC5305" s="2"/>
      <c r="BD5305" s="2"/>
      <c r="BU5305" s="15"/>
      <c r="BV5305" s="6"/>
      <c r="BW5305" s="6"/>
      <c r="BX5305" s="16"/>
      <c r="BY5305" s="16"/>
      <c r="BZ5305" s="16"/>
      <c r="CA5305" s="16"/>
      <c r="CB5305" s="14"/>
    </row>
    <row r="5306" spans="1:80" s="9" customFormat="1" x14ac:dyDescent="0.2">
      <c r="A5306" s="16"/>
      <c r="B5306" s="16"/>
      <c r="C5306" s="16"/>
      <c r="D5306" s="16"/>
      <c r="E5306" s="16"/>
      <c r="F5306" s="3"/>
      <c r="G5306" s="3"/>
      <c r="H5306" s="3"/>
      <c r="I5306" s="3"/>
      <c r="J5306" s="2"/>
      <c r="M5306" s="10"/>
      <c r="N5306" s="2"/>
      <c r="O5306" s="3"/>
      <c r="P5306" s="11"/>
      <c r="Q5306" s="16"/>
      <c r="R5306" s="4"/>
      <c r="S5306" s="12"/>
      <c r="T5306" s="16"/>
      <c r="U5306" s="4"/>
      <c r="V5306" s="3"/>
      <c r="W5306" s="3"/>
      <c r="X5306" s="3"/>
      <c r="Y5306" s="3"/>
      <c r="Z5306" s="3"/>
      <c r="AA5306" s="4"/>
      <c r="AB5306" s="4"/>
      <c r="AC5306" s="4"/>
      <c r="AD5306" s="4"/>
      <c r="AE5306" s="4"/>
      <c r="BA5306" s="13"/>
      <c r="BC5306" s="2"/>
      <c r="BD5306" s="2"/>
      <c r="BU5306" s="15"/>
      <c r="BV5306" s="6"/>
      <c r="BW5306" s="6"/>
      <c r="BX5306" s="16"/>
      <c r="BY5306" s="16"/>
      <c r="BZ5306" s="16"/>
      <c r="CA5306" s="16"/>
      <c r="CB5306" s="14"/>
    </row>
    <row r="5307" spans="1:80" s="9" customFormat="1" x14ac:dyDescent="0.2">
      <c r="A5307" s="16"/>
      <c r="B5307" s="16"/>
      <c r="C5307" s="16"/>
      <c r="D5307" s="16"/>
      <c r="E5307" s="16"/>
      <c r="F5307" s="3"/>
      <c r="G5307" s="3"/>
      <c r="H5307" s="3"/>
      <c r="I5307" s="3"/>
      <c r="J5307" s="2"/>
      <c r="M5307" s="10"/>
      <c r="N5307" s="2"/>
      <c r="O5307" s="3"/>
      <c r="P5307" s="11"/>
      <c r="Q5307" s="16"/>
      <c r="R5307" s="4"/>
      <c r="S5307" s="12"/>
      <c r="T5307" s="16"/>
      <c r="U5307" s="4"/>
      <c r="V5307" s="3"/>
      <c r="W5307" s="3"/>
      <c r="X5307" s="3"/>
      <c r="Y5307" s="3"/>
      <c r="Z5307" s="3"/>
      <c r="AA5307" s="4"/>
      <c r="AB5307" s="4"/>
      <c r="AC5307" s="4"/>
      <c r="AD5307" s="4"/>
      <c r="AE5307" s="4"/>
      <c r="BA5307" s="13"/>
      <c r="BC5307" s="2"/>
      <c r="BD5307" s="2"/>
      <c r="BU5307" s="15"/>
      <c r="BV5307" s="6"/>
      <c r="BW5307" s="6"/>
      <c r="BX5307" s="16"/>
      <c r="BY5307" s="16"/>
      <c r="BZ5307" s="16"/>
      <c r="CA5307" s="16"/>
      <c r="CB5307" s="14"/>
    </row>
    <row r="5308" spans="1:80" s="9" customFormat="1" x14ac:dyDescent="0.2">
      <c r="A5308" s="16"/>
      <c r="B5308" s="16"/>
      <c r="C5308" s="16"/>
      <c r="D5308" s="16"/>
      <c r="E5308" s="16"/>
      <c r="F5308" s="3"/>
      <c r="G5308" s="3"/>
      <c r="H5308" s="3"/>
      <c r="I5308" s="3"/>
      <c r="J5308" s="2"/>
      <c r="M5308" s="10"/>
      <c r="N5308" s="2"/>
      <c r="O5308" s="3"/>
      <c r="P5308" s="11"/>
      <c r="Q5308" s="16"/>
      <c r="R5308" s="4"/>
      <c r="S5308" s="12"/>
      <c r="T5308" s="16"/>
      <c r="U5308" s="4"/>
      <c r="V5308" s="3"/>
      <c r="W5308" s="3"/>
      <c r="X5308" s="3"/>
      <c r="Y5308" s="3"/>
      <c r="Z5308" s="3"/>
      <c r="AA5308" s="4"/>
      <c r="AB5308" s="4"/>
      <c r="AC5308" s="4"/>
      <c r="AD5308" s="4"/>
      <c r="AE5308" s="4"/>
      <c r="BA5308" s="13"/>
      <c r="BC5308" s="2"/>
      <c r="BD5308" s="2"/>
      <c r="BU5308" s="15"/>
      <c r="BV5308" s="6"/>
      <c r="BW5308" s="6"/>
      <c r="BX5308" s="16"/>
      <c r="BY5308" s="16"/>
      <c r="BZ5308" s="16"/>
      <c r="CA5308" s="16"/>
      <c r="CB5308" s="14"/>
    </row>
    <row r="5309" spans="1:80" s="9" customFormat="1" x14ac:dyDescent="0.2">
      <c r="A5309" s="16"/>
      <c r="B5309" s="16"/>
      <c r="C5309" s="16"/>
      <c r="D5309" s="16"/>
      <c r="E5309" s="16"/>
      <c r="F5309" s="3"/>
      <c r="G5309" s="3"/>
      <c r="H5309" s="3"/>
      <c r="I5309" s="3"/>
      <c r="J5309" s="2"/>
      <c r="M5309" s="10"/>
      <c r="N5309" s="2"/>
      <c r="O5309" s="3"/>
      <c r="P5309" s="11"/>
      <c r="Q5309" s="16"/>
      <c r="R5309" s="4"/>
      <c r="S5309" s="12"/>
      <c r="T5309" s="16"/>
      <c r="U5309" s="4"/>
      <c r="V5309" s="3"/>
      <c r="W5309" s="3"/>
      <c r="X5309" s="3"/>
      <c r="Y5309" s="3"/>
      <c r="Z5309" s="3"/>
      <c r="AA5309" s="4"/>
      <c r="AB5309" s="4"/>
      <c r="AC5309" s="4"/>
      <c r="AD5309" s="4"/>
      <c r="AE5309" s="4"/>
      <c r="BA5309" s="13"/>
      <c r="BC5309" s="2"/>
      <c r="BD5309" s="2"/>
      <c r="BU5309" s="15"/>
      <c r="BV5309" s="6"/>
      <c r="BW5309" s="6"/>
      <c r="BX5309" s="16"/>
      <c r="BY5309" s="16"/>
      <c r="BZ5309" s="16"/>
      <c r="CA5309" s="16"/>
      <c r="CB5309" s="14"/>
    </row>
    <row r="5310" spans="1:80" s="9" customFormat="1" x14ac:dyDescent="0.2">
      <c r="A5310" s="16"/>
      <c r="B5310" s="16"/>
      <c r="C5310" s="16"/>
      <c r="D5310" s="16"/>
      <c r="E5310" s="16"/>
      <c r="F5310" s="3"/>
      <c r="G5310" s="3"/>
      <c r="H5310" s="3"/>
      <c r="I5310" s="3"/>
      <c r="J5310" s="2"/>
      <c r="M5310" s="10"/>
      <c r="N5310" s="2"/>
      <c r="O5310" s="3"/>
      <c r="P5310" s="11"/>
      <c r="Q5310" s="16"/>
      <c r="R5310" s="4"/>
      <c r="S5310" s="12"/>
      <c r="T5310" s="16"/>
      <c r="U5310" s="4"/>
      <c r="V5310" s="3"/>
      <c r="W5310" s="3"/>
      <c r="X5310" s="3"/>
      <c r="Y5310" s="3"/>
      <c r="Z5310" s="3"/>
      <c r="AA5310" s="4"/>
      <c r="AB5310" s="4"/>
      <c r="AC5310" s="4"/>
      <c r="AD5310" s="4"/>
      <c r="AE5310" s="4"/>
      <c r="BA5310" s="13"/>
      <c r="BC5310" s="2"/>
      <c r="BD5310" s="2"/>
      <c r="BU5310" s="15"/>
      <c r="BV5310" s="6"/>
      <c r="BW5310" s="6"/>
      <c r="BX5310" s="16"/>
      <c r="BY5310" s="16"/>
      <c r="BZ5310" s="16"/>
      <c r="CA5310" s="16"/>
      <c r="CB5310" s="14"/>
    </row>
    <row r="5311" spans="1:80" s="9" customFormat="1" x14ac:dyDescent="0.2">
      <c r="A5311" s="16"/>
      <c r="B5311" s="16"/>
      <c r="C5311" s="16"/>
      <c r="D5311" s="16"/>
      <c r="E5311" s="16"/>
      <c r="F5311" s="3"/>
      <c r="G5311" s="3"/>
      <c r="H5311" s="3"/>
      <c r="I5311" s="3"/>
      <c r="J5311" s="2"/>
      <c r="M5311" s="10"/>
      <c r="N5311" s="2"/>
      <c r="O5311" s="3"/>
      <c r="P5311" s="11"/>
      <c r="Q5311" s="16"/>
      <c r="R5311" s="4"/>
      <c r="S5311" s="12"/>
      <c r="T5311" s="16"/>
      <c r="U5311" s="4"/>
      <c r="V5311" s="3"/>
      <c r="W5311" s="3"/>
      <c r="X5311" s="3"/>
      <c r="Y5311" s="3"/>
      <c r="Z5311" s="3"/>
      <c r="AA5311" s="4"/>
      <c r="AB5311" s="4"/>
      <c r="AC5311" s="4"/>
      <c r="AD5311" s="4"/>
      <c r="AE5311" s="4"/>
      <c r="BA5311" s="13"/>
      <c r="BC5311" s="2"/>
      <c r="BD5311" s="2"/>
      <c r="BU5311" s="15"/>
      <c r="BV5311" s="6"/>
      <c r="BW5311" s="6"/>
      <c r="BX5311" s="16"/>
      <c r="BY5311" s="16"/>
      <c r="BZ5311" s="16"/>
      <c r="CA5311" s="16"/>
      <c r="CB5311" s="14"/>
    </row>
    <row r="5312" spans="1:80" s="9" customFormat="1" x14ac:dyDescent="0.2">
      <c r="A5312" s="16"/>
      <c r="B5312" s="16"/>
      <c r="C5312" s="16"/>
      <c r="D5312" s="16"/>
      <c r="E5312" s="16"/>
      <c r="F5312" s="3"/>
      <c r="G5312" s="3"/>
      <c r="H5312" s="3"/>
      <c r="I5312" s="3"/>
      <c r="J5312" s="2"/>
      <c r="M5312" s="10"/>
      <c r="N5312" s="2"/>
      <c r="O5312" s="3"/>
      <c r="P5312" s="11"/>
      <c r="Q5312" s="16"/>
      <c r="R5312" s="4"/>
      <c r="S5312" s="12"/>
      <c r="T5312" s="16"/>
      <c r="U5312" s="4"/>
      <c r="V5312" s="3"/>
      <c r="W5312" s="3"/>
      <c r="X5312" s="3"/>
      <c r="Y5312" s="3"/>
      <c r="Z5312" s="3"/>
      <c r="AA5312" s="4"/>
      <c r="AB5312" s="4"/>
      <c r="AC5312" s="4"/>
      <c r="AD5312" s="4"/>
      <c r="AE5312" s="4"/>
      <c r="BA5312" s="13"/>
      <c r="BC5312" s="2"/>
      <c r="BD5312" s="2"/>
      <c r="BU5312" s="15"/>
      <c r="BV5312" s="6"/>
      <c r="BW5312" s="6"/>
      <c r="BX5312" s="16"/>
      <c r="BY5312" s="16"/>
      <c r="BZ5312" s="16"/>
      <c r="CA5312" s="16"/>
      <c r="CB5312" s="14"/>
    </row>
    <row r="5313" spans="1:80" s="9" customFormat="1" x14ac:dyDescent="0.2">
      <c r="A5313" s="16"/>
      <c r="B5313" s="16"/>
      <c r="C5313" s="16"/>
      <c r="D5313" s="16"/>
      <c r="E5313" s="16"/>
      <c r="F5313" s="3"/>
      <c r="G5313" s="3"/>
      <c r="H5313" s="3"/>
      <c r="I5313" s="3"/>
      <c r="J5313" s="2"/>
      <c r="M5313" s="10"/>
      <c r="N5313" s="2"/>
      <c r="O5313" s="3"/>
      <c r="P5313" s="11"/>
      <c r="Q5313" s="16"/>
      <c r="R5313" s="4"/>
      <c r="S5313" s="12"/>
      <c r="T5313" s="16"/>
      <c r="U5313" s="4"/>
      <c r="V5313" s="3"/>
      <c r="W5313" s="3"/>
      <c r="X5313" s="3"/>
      <c r="Y5313" s="3"/>
      <c r="Z5313" s="3"/>
      <c r="AA5313" s="4"/>
      <c r="AB5313" s="4"/>
      <c r="AC5313" s="4"/>
      <c r="AD5313" s="4"/>
      <c r="AE5313" s="4"/>
      <c r="BA5313" s="13"/>
      <c r="BC5313" s="2"/>
      <c r="BD5313" s="2"/>
      <c r="BU5313" s="15"/>
      <c r="BV5313" s="6"/>
      <c r="BW5313" s="6"/>
      <c r="BX5313" s="16"/>
      <c r="BY5313" s="16"/>
      <c r="BZ5313" s="16"/>
      <c r="CA5313" s="16"/>
      <c r="CB5313" s="14"/>
    </row>
    <row r="5314" spans="1:80" s="9" customFormat="1" x14ac:dyDescent="0.2">
      <c r="A5314" s="16"/>
      <c r="B5314" s="16"/>
      <c r="C5314" s="16"/>
      <c r="D5314" s="16"/>
      <c r="E5314" s="16"/>
      <c r="F5314" s="3"/>
      <c r="G5314" s="3"/>
      <c r="H5314" s="3"/>
      <c r="I5314" s="3"/>
      <c r="J5314" s="2"/>
      <c r="M5314" s="10"/>
      <c r="N5314" s="2"/>
      <c r="O5314" s="3"/>
      <c r="P5314" s="11"/>
      <c r="Q5314" s="16"/>
      <c r="R5314" s="4"/>
      <c r="S5314" s="12"/>
      <c r="T5314" s="16"/>
      <c r="U5314" s="4"/>
      <c r="V5314" s="3"/>
      <c r="W5314" s="3"/>
      <c r="X5314" s="3"/>
      <c r="Y5314" s="3"/>
      <c r="Z5314" s="3"/>
      <c r="AA5314" s="4"/>
      <c r="AB5314" s="4"/>
      <c r="AC5314" s="4"/>
      <c r="AD5314" s="4"/>
      <c r="AE5314" s="4"/>
      <c r="BA5314" s="13"/>
      <c r="BC5314" s="2"/>
      <c r="BD5314" s="2"/>
      <c r="BU5314" s="15"/>
      <c r="BV5314" s="6"/>
      <c r="BW5314" s="6"/>
      <c r="BX5314" s="16"/>
      <c r="BY5314" s="16"/>
      <c r="BZ5314" s="16"/>
      <c r="CA5314" s="16"/>
      <c r="CB5314" s="14"/>
    </row>
    <row r="5315" spans="1:80" s="9" customFormat="1" x14ac:dyDescent="0.2">
      <c r="A5315" s="16"/>
      <c r="B5315" s="16"/>
      <c r="C5315" s="16"/>
      <c r="D5315" s="16"/>
      <c r="E5315" s="16"/>
      <c r="F5315" s="3"/>
      <c r="G5315" s="3"/>
      <c r="H5315" s="3"/>
      <c r="I5315" s="3"/>
      <c r="J5315" s="2"/>
      <c r="M5315" s="10"/>
      <c r="N5315" s="2"/>
      <c r="O5315" s="3"/>
      <c r="P5315" s="11"/>
      <c r="Q5315" s="16"/>
      <c r="R5315" s="4"/>
      <c r="S5315" s="12"/>
      <c r="T5315" s="16"/>
      <c r="U5315" s="4"/>
      <c r="V5315" s="3"/>
      <c r="W5315" s="3"/>
      <c r="X5315" s="3"/>
      <c r="Y5315" s="3"/>
      <c r="Z5315" s="3"/>
      <c r="AA5315" s="4"/>
      <c r="AB5315" s="4"/>
      <c r="AC5315" s="4"/>
      <c r="AD5315" s="4"/>
      <c r="AE5315" s="4"/>
      <c r="BA5315" s="13"/>
      <c r="BC5315" s="2"/>
      <c r="BD5315" s="2"/>
      <c r="BU5315" s="15"/>
      <c r="BV5315" s="6"/>
      <c r="BW5315" s="6"/>
      <c r="BX5315" s="16"/>
      <c r="BY5315" s="16"/>
      <c r="BZ5315" s="16"/>
      <c r="CA5315" s="16"/>
      <c r="CB5315" s="14"/>
    </row>
    <row r="5316" spans="1:80" s="9" customFormat="1" x14ac:dyDescent="0.2">
      <c r="A5316" s="16"/>
      <c r="B5316" s="16"/>
      <c r="C5316" s="16"/>
      <c r="D5316" s="16"/>
      <c r="E5316" s="16"/>
      <c r="F5316" s="3"/>
      <c r="G5316" s="3"/>
      <c r="H5316" s="3"/>
      <c r="I5316" s="3"/>
      <c r="J5316" s="2"/>
      <c r="M5316" s="10"/>
      <c r="N5316" s="2"/>
      <c r="O5316" s="3"/>
      <c r="P5316" s="11"/>
      <c r="Q5316" s="16"/>
      <c r="R5316" s="4"/>
      <c r="S5316" s="12"/>
      <c r="T5316" s="16"/>
      <c r="U5316" s="4"/>
      <c r="V5316" s="3"/>
      <c r="W5316" s="3"/>
      <c r="X5316" s="3"/>
      <c r="Y5316" s="3"/>
      <c r="Z5316" s="3"/>
      <c r="AA5316" s="4"/>
      <c r="AB5316" s="4"/>
      <c r="AC5316" s="4"/>
      <c r="AD5316" s="4"/>
      <c r="AE5316" s="4"/>
      <c r="BA5316" s="13"/>
      <c r="BC5316" s="2"/>
      <c r="BD5316" s="2"/>
      <c r="BU5316" s="15"/>
      <c r="BV5316" s="6"/>
      <c r="BW5316" s="6"/>
      <c r="BX5316" s="16"/>
      <c r="BY5316" s="16"/>
      <c r="BZ5316" s="16"/>
      <c r="CA5316" s="16"/>
      <c r="CB5316" s="14"/>
    </row>
    <row r="5317" spans="1:80" s="9" customFormat="1" x14ac:dyDescent="0.2">
      <c r="A5317" s="16"/>
      <c r="B5317" s="16"/>
      <c r="C5317" s="16"/>
      <c r="D5317" s="16"/>
      <c r="E5317" s="16"/>
      <c r="F5317" s="3"/>
      <c r="G5317" s="3"/>
      <c r="H5317" s="3"/>
      <c r="I5317" s="3"/>
      <c r="J5317" s="2"/>
      <c r="M5317" s="10"/>
      <c r="N5317" s="2"/>
      <c r="O5317" s="3"/>
      <c r="P5317" s="11"/>
      <c r="Q5317" s="16"/>
      <c r="R5317" s="4"/>
      <c r="S5317" s="12"/>
      <c r="T5317" s="16"/>
      <c r="U5317" s="4"/>
      <c r="V5317" s="3"/>
      <c r="W5317" s="3"/>
      <c r="X5317" s="3"/>
      <c r="Y5317" s="3"/>
      <c r="Z5317" s="3"/>
      <c r="AA5317" s="4"/>
      <c r="AB5317" s="4"/>
      <c r="AC5317" s="4"/>
      <c r="AD5317" s="4"/>
      <c r="AE5317" s="4"/>
      <c r="BA5317" s="13"/>
      <c r="BC5317" s="2"/>
      <c r="BD5317" s="2"/>
      <c r="BU5317" s="15"/>
      <c r="BV5317" s="6"/>
      <c r="BW5317" s="6"/>
      <c r="BX5317" s="16"/>
      <c r="BY5317" s="16"/>
      <c r="BZ5317" s="16"/>
      <c r="CA5317" s="16"/>
      <c r="CB5317" s="14"/>
    </row>
    <row r="5318" spans="1:80" s="9" customFormat="1" x14ac:dyDescent="0.2">
      <c r="A5318" s="16"/>
      <c r="B5318" s="16"/>
      <c r="C5318" s="16"/>
      <c r="D5318" s="16"/>
      <c r="E5318" s="16"/>
      <c r="F5318" s="3"/>
      <c r="G5318" s="3"/>
      <c r="H5318" s="3"/>
      <c r="I5318" s="3"/>
      <c r="J5318" s="2"/>
      <c r="M5318" s="10"/>
      <c r="N5318" s="2"/>
      <c r="O5318" s="3"/>
      <c r="P5318" s="11"/>
      <c r="Q5318" s="16"/>
      <c r="R5318" s="4"/>
      <c r="S5318" s="12"/>
      <c r="T5318" s="16"/>
      <c r="U5318" s="4"/>
      <c r="V5318" s="3"/>
      <c r="W5318" s="3"/>
      <c r="X5318" s="3"/>
      <c r="Y5318" s="3"/>
      <c r="Z5318" s="3"/>
      <c r="AA5318" s="4"/>
      <c r="AB5318" s="4"/>
      <c r="AC5318" s="4"/>
      <c r="AD5318" s="4"/>
      <c r="AE5318" s="4"/>
      <c r="BA5318" s="13"/>
      <c r="BC5318" s="2"/>
      <c r="BD5318" s="2"/>
      <c r="BU5318" s="15"/>
      <c r="BV5318" s="6"/>
      <c r="BW5318" s="6"/>
      <c r="BX5318" s="16"/>
      <c r="BY5318" s="16"/>
      <c r="BZ5318" s="16"/>
      <c r="CA5318" s="16"/>
      <c r="CB5318" s="14"/>
    </row>
    <row r="5319" spans="1:80" s="9" customFormat="1" x14ac:dyDescent="0.2">
      <c r="A5319" s="16"/>
      <c r="B5319" s="16"/>
      <c r="C5319" s="16"/>
      <c r="D5319" s="16"/>
      <c r="E5319" s="16"/>
      <c r="F5319" s="3"/>
      <c r="G5319" s="3"/>
      <c r="H5319" s="3"/>
      <c r="I5319" s="3"/>
      <c r="J5319" s="2"/>
      <c r="M5319" s="10"/>
      <c r="N5319" s="2"/>
      <c r="O5319" s="3"/>
      <c r="P5319" s="11"/>
      <c r="Q5319" s="16"/>
      <c r="R5319" s="4"/>
      <c r="S5319" s="12"/>
      <c r="T5319" s="16"/>
      <c r="U5319" s="4"/>
      <c r="V5319" s="3"/>
      <c r="W5319" s="3"/>
      <c r="X5319" s="3"/>
      <c r="Y5319" s="3"/>
      <c r="Z5319" s="3"/>
      <c r="AA5319" s="4"/>
      <c r="AB5319" s="4"/>
      <c r="AC5319" s="4"/>
      <c r="AD5319" s="4"/>
      <c r="AE5319" s="4"/>
      <c r="BA5319" s="13"/>
      <c r="BC5319" s="2"/>
      <c r="BD5319" s="2"/>
      <c r="BU5319" s="15"/>
      <c r="BV5319" s="6"/>
      <c r="BW5319" s="6"/>
      <c r="BX5319" s="16"/>
      <c r="BY5319" s="16"/>
      <c r="BZ5319" s="16"/>
      <c r="CA5319" s="16"/>
      <c r="CB5319" s="14"/>
    </row>
    <row r="5320" spans="1:80" s="9" customFormat="1" x14ac:dyDescent="0.2">
      <c r="A5320" s="16"/>
      <c r="B5320" s="16"/>
      <c r="C5320" s="16"/>
      <c r="D5320" s="16"/>
      <c r="E5320" s="16"/>
      <c r="F5320" s="3"/>
      <c r="G5320" s="3"/>
      <c r="H5320" s="3"/>
      <c r="I5320" s="3"/>
      <c r="J5320" s="2"/>
      <c r="M5320" s="10"/>
      <c r="N5320" s="2"/>
      <c r="O5320" s="3"/>
      <c r="P5320" s="11"/>
      <c r="Q5320" s="16"/>
      <c r="R5320" s="4"/>
      <c r="S5320" s="12"/>
      <c r="T5320" s="16"/>
      <c r="U5320" s="4"/>
      <c r="V5320" s="3"/>
      <c r="W5320" s="3"/>
      <c r="X5320" s="3"/>
      <c r="Y5320" s="3"/>
      <c r="Z5320" s="3"/>
      <c r="AA5320" s="4"/>
      <c r="AB5320" s="4"/>
      <c r="AC5320" s="4"/>
      <c r="AD5320" s="4"/>
      <c r="AE5320" s="4"/>
      <c r="BA5320" s="13"/>
      <c r="BC5320" s="2"/>
      <c r="BD5320" s="2"/>
      <c r="BU5320" s="15"/>
      <c r="BV5320" s="6"/>
      <c r="BW5320" s="6"/>
      <c r="BX5320" s="16"/>
      <c r="BY5320" s="16"/>
      <c r="BZ5320" s="16"/>
      <c r="CA5320" s="16"/>
      <c r="CB5320" s="14"/>
    </row>
    <row r="5321" spans="1:80" s="9" customFormat="1" x14ac:dyDescent="0.2">
      <c r="A5321" s="16"/>
      <c r="B5321" s="16"/>
      <c r="C5321" s="16"/>
      <c r="D5321" s="16"/>
      <c r="E5321" s="16"/>
      <c r="F5321" s="3"/>
      <c r="G5321" s="3"/>
      <c r="H5321" s="3"/>
      <c r="I5321" s="3"/>
      <c r="J5321" s="2"/>
      <c r="M5321" s="10"/>
      <c r="N5321" s="2"/>
      <c r="O5321" s="3"/>
      <c r="P5321" s="11"/>
      <c r="Q5321" s="16"/>
      <c r="R5321" s="4"/>
      <c r="S5321" s="12"/>
      <c r="T5321" s="16"/>
      <c r="U5321" s="4"/>
      <c r="V5321" s="3"/>
      <c r="W5321" s="3"/>
      <c r="X5321" s="3"/>
      <c r="Y5321" s="3"/>
      <c r="Z5321" s="3"/>
      <c r="AA5321" s="4"/>
      <c r="AB5321" s="4"/>
      <c r="AC5321" s="4"/>
      <c r="AD5321" s="4"/>
      <c r="AE5321" s="4"/>
      <c r="BA5321" s="13"/>
      <c r="BC5321" s="2"/>
      <c r="BD5321" s="2"/>
      <c r="BU5321" s="15"/>
      <c r="BV5321" s="6"/>
      <c r="BW5321" s="6"/>
      <c r="BX5321" s="16"/>
      <c r="BY5321" s="16"/>
      <c r="BZ5321" s="16"/>
      <c r="CA5321" s="16"/>
      <c r="CB5321" s="14"/>
    </row>
    <row r="5322" spans="1:80" s="9" customFormat="1" x14ac:dyDescent="0.2">
      <c r="A5322" s="16"/>
      <c r="B5322" s="16"/>
      <c r="C5322" s="16"/>
      <c r="D5322" s="16"/>
      <c r="E5322" s="16"/>
      <c r="F5322" s="3"/>
      <c r="G5322" s="3"/>
      <c r="H5322" s="3"/>
      <c r="I5322" s="3"/>
      <c r="J5322" s="2"/>
      <c r="M5322" s="10"/>
      <c r="N5322" s="2"/>
      <c r="O5322" s="3"/>
      <c r="P5322" s="11"/>
      <c r="Q5322" s="16"/>
      <c r="R5322" s="4"/>
      <c r="S5322" s="12"/>
      <c r="T5322" s="16"/>
      <c r="U5322" s="4"/>
      <c r="V5322" s="3"/>
      <c r="W5322" s="3"/>
      <c r="X5322" s="3"/>
      <c r="Y5322" s="3"/>
      <c r="Z5322" s="3"/>
      <c r="AA5322" s="4"/>
      <c r="AB5322" s="4"/>
      <c r="AC5322" s="4"/>
      <c r="AD5322" s="4"/>
      <c r="AE5322" s="4"/>
      <c r="BA5322" s="13"/>
      <c r="BC5322" s="2"/>
      <c r="BD5322" s="2"/>
      <c r="BU5322" s="15"/>
      <c r="BV5322" s="6"/>
      <c r="BW5322" s="6"/>
      <c r="BX5322" s="16"/>
      <c r="BY5322" s="16"/>
      <c r="BZ5322" s="16"/>
      <c r="CA5322" s="16"/>
      <c r="CB5322" s="14"/>
    </row>
    <row r="5323" spans="1:80" s="9" customFormat="1" x14ac:dyDescent="0.2">
      <c r="A5323" s="16"/>
      <c r="B5323" s="16"/>
      <c r="C5323" s="16"/>
      <c r="D5323" s="16"/>
      <c r="E5323" s="16"/>
      <c r="F5323" s="3"/>
      <c r="G5323" s="3"/>
      <c r="H5323" s="3"/>
      <c r="I5323" s="3"/>
      <c r="J5323" s="2"/>
      <c r="M5323" s="10"/>
      <c r="N5323" s="2"/>
      <c r="O5323" s="3"/>
      <c r="P5323" s="11"/>
      <c r="Q5323" s="16"/>
      <c r="R5323" s="4"/>
      <c r="S5323" s="12"/>
      <c r="T5323" s="16"/>
      <c r="U5323" s="4"/>
      <c r="V5323" s="3"/>
      <c r="W5323" s="3"/>
      <c r="X5323" s="3"/>
      <c r="Y5323" s="3"/>
      <c r="Z5323" s="3"/>
      <c r="AA5323" s="4"/>
      <c r="AB5323" s="4"/>
      <c r="AC5323" s="4"/>
      <c r="AD5323" s="4"/>
      <c r="AE5323" s="4"/>
      <c r="BA5323" s="13"/>
      <c r="BC5323" s="2"/>
      <c r="BD5323" s="2"/>
      <c r="BU5323" s="15"/>
      <c r="BV5323" s="6"/>
      <c r="BW5323" s="6"/>
      <c r="BX5323" s="16"/>
      <c r="BY5323" s="16"/>
      <c r="BZ5323" s="16"/>
      <c r="CA5323" s="16"/>
      <c r="CB5323" s="14"/>
    </row>
    <row r="5324" spans="1:80" s="9" customFormat="1" x14ac:dyDescent="0.2">
      <c r="A5324" s="16"/>
      <c r="B5324" s="16"/>
      <c r="C5324" s="16"/>
      <c r="D5324" s="16"/>
      <c r="E5324" s="16"/>
      <c r="F5324" s="3"/>
      <c r="G5324" s="3"/>
      <c r="H5324" s="3"/>
      <c r="I5324" s="3"/>
      <c r="J5324" s="2"/>
      <c r="M5324" s="10"/>
      <c r="N5324" s="2"/>
      <c r="O5324" s="3"/>
      <c r="P5324" s="11"/>
      <c r="Q5324" s="16"/>
      <c r="R5324" s="4"/>
      <c r="S5324" s="12"/>
      <c r="T5324" s="16"/>
      <c r="U5324" s="4"/>
      <c r="V5324" s="3"/>
      <c r="W5324" s="3"/>
      <c r="X5324" s="3"/>
      <c r="Y5324" s="3"/>
      <c r="Z5324" s="3"/>
      <c r="AA5324" s="4"/>
      <c r="AB5324" s="4"/>
      <c r="AC5324" s="4"/>
      <c r="AD5324" s="4"/>
      <c r="AE5324" s="4"/>
      <c r="BA5324" s="13"/>
      <c r="BC5324" s="2"/>
      <c r="BD5324" s="2"/>
      <c r="BU5324" s="15"/>
      <c r="BV5324" s="6"/>
      <c r="BW5324" s="6"/>
      <c r="BX5324" s="16"/>
      <c r="BY5324" s="16"/>
      <c r="BZ5324" s="16"/>
      <c r="CA5324" s="16"/>
      <c r="CB5324" s="14"/>
    </row>
    <row r="5325" spans="1:80" s="9" customFormat="1" x14ac:dyDescent="0.2">
      <c r="A5325" s="16"/>
      <c r="B5325" s="16"/>
      <c r="C5325" s="16"/>
      <c r="D5325" s="16"/>
      <c r="E5325" s="16"/>
      <c r="F5325" s="3"/>
      <c r="G5325" s="3"/>
      <c r="H5325" s="3"/>
      <c r="I5325" s="3"/>
      <c r="J5325" s="2"/>
      <c r="M5325" s="10"/>
      <c r="N5325" s="2"/>
      <c r="O5325" s="3"/>
      <c r="P5325" s="11"/>
      <c r="Q5325" s="16"/>
      <c r="R5325" s="4"/>
      <c r="S5325" s="12"/>
      <c r="T5325" s="16"/>
      <c r="U5325" s="4"/>
      <c r="V5325" s="3"/>
      <c r="W5325" s="3"/>
      <c r="X5325" s="3"/>
      <c r="Y5325" s="3"/>
      <c r="Z5325" s="3"/>
      <c r="AA5325" s="4"/>
      <c r="AB5325" s="4"/>
      <c r="AC5325" s="4"/>
      <c r="AD5325" s="4"/>
      <c r="AE5325" s="4"/>
      <c r="BA5325" s="13"/>
      <c r="BC5325" s="2"/>
      <c r="BD5325" s="2"/>
      <c r="BU5325" s="15"/>
      <c r="BV5325" s="6"/>
      <c r="BW5325" s="6"/>
      <c r="BX5325" s="16"/>
      <c r="BY5325" s="16"/>
      <c r="BZ5325" s="16"/>
      <c r="CA5325" s="16"/>
      <c r="CB5325" s="14"/>
    </row>
    <row r="5326" spans="1:80" s="9" customFormat="1" x14ac:dyDescent="0.2">
      <c r="A5326" s="16"/>
      <c r="B5326" s="16"/>
      <c r="C5326" s="16"/>
      <c r="D5326" s="16"/>
      <c r="E5326" s="16"/>
      <c r="F5326" s="3"/>
      <c r="G5326" s="3"/>
      <c r="H5326" s="3"/>
      <c r="I5326" s="3"/>
      <c r="J5326" s="2"/>
      <c r="M5326" s="10"/>
      <c r="N5326" s="2"/>
      <c r="O5326" s="3"/>
      <c r="P5326" s="11"/>
      <c r="Q5326" s="16"/>
      <c r="R5326" s="4"/>
      <c r="S5326" s="12"/>
      <c r="T5326" s="16"/>
      <c r="U5326" s="4"/>
      <c r="V5326" s="3"/>
      <c r="W5326" s="3"/>
      <c r="X5326" s="3"/>
      <c r="Y5326" s="3"/>
      <c r="Z5326" s="3"/>
      <c r="AA5326" s="4"/>
      <c r="AB5326" s="4"/>
      <c r="AC5326" s="4"/>
      <c r="AD5326" s="4"/>
      <c r="AE5326" s="4"/>
      <c r="BA5326" s="13"/>
      <c r="BC5326" s="2"/>
      <c r="BD5326" s="2"/>
      <c r="BU5326" s="15"/>
      <c r="BV5326" s="6"/>
      <c r="BW5326" s="6"/>
      <c r="BX5326" s="16"/>
      <c r="BY5326" s="16"/>
      <c r="BZ5326" s="16"/>
      <c r="CA5326" s="16"/>
      <c r="CB5326" s="14"/>
    </row>
    <row r="5327" spans="1:80" s="9" customFormat="1" x14ac:dyDescent="0.2">
      <c r="A5327" s="16"/>
      <c r="B5327" s="16"/>
      <c r="C5327" s="16"/>
      <c r="D5327" s="16"/>
      <c r="E5327" s="16"/>
      <c r="F5327" s="3"/>
      <c r="G5327" s="3"/>
      <c r="H5327" s="3"/>
      <c r="I5327" s="3"/>
      <c r="J5327" s="2"/>
      <c r="M5327" s="10"/>
      <c r="N5327" s="2"/>
      <c r="O5327" s="3"/>
      <c r="P5327" s="11"/>
      <c r="Q5327" s="16"/>
      <c r="R5327" s="4"/>
      <c r="S5327" s="12"/>
      <c r="T5327" s="16"/>
      <c r="U5327" s="4"/>
      <c r="V5327" s="3"/>
      <c r="W5327" s="3"/>
      <c r="X5327" s="3"/>
      <c r="Y5327" s="3"/>
      <c r="Z5327" s="3"/>
      <c r="AA5327" s="4"/>
      <c r="AB5327" s="4"/>
      <c r="AC5327" s="4"/>
      <c r="AD5327" s="4"/>
      <c r="AE5327" s="4"/>
      <c r="BA5327" s="13"/>
      <c r="BC5327" s="2"/>
      <c r="BD5327" s="2"/>
      <c r="BU5327" s="15"/>
      <c r="BV5327" s="6"/>
      <c r="BW5327" s="6"/>
      <c r="BX5327" s="16"/>
      <c r="BY5327" s="16"/>
      <c r="BZ5327" s="16"/>
      <c r="CA5327" s="16"/>
      <c r="CB5327" s="14"/>
    </row>
    <row r="5328" spans="1:80" s="9" customFormat="1" x14ac:dyDescent="0.2">
      <c r="A5328" s="16"/>
      <c r="B5328" s="16"/>
      <c r="C5328" s="16"/>
      <c r="D5328" s="16"/>
      <c r="E5328" s="16"/>
      <c r="F5328" s="3"/>
      <c r="G5328" s="3"/>
      <c r="H5328" s="3"/>
      <c r="I5328" s="3"/>
      <c r="J5328" s="2"/>
      <c r="M5328" s="10"/>
      <c r="N5328" s="2"/>
      <c r="O5328" s="3"/>
      <c r="P5328" s="11"/>
      <c r="Q5328" s="16"/>
      <c r="R5328" s="4"/>
      <c r="S5328" s="12"/>
      <c r="T5328" s="16"/>
      <c r="U5328" s="4"/>
      <c r="V5328" s="3"/>
      <c r="W5328" s="3"/>
      <c r="X5328" s="3"/>
      <c r="Y5328" s="3"/>
      <c r="Z5328" s="3"/>
      <c r="AA5328" s="4"/>
      <c r="AB5328" s="4"/>
      <c r="AC5328" s="4"/>
      <c r="AD5328" s="4"/>
      <c r="AE5328" s="4"/>
      <c r="BA5328" s="13"/>
      <c r="BC5328" s="2"/>
      <c r="BD5328" s="2"/>
      <c r="BU5328" s="15"/>
      <c r="BV5328" s="6"/>
      <c r="BW5328" s="6"/>
      <c r="BX5328" s="16"/>
      <c r="BY5328" s="16"/>
      <c r="BZ5328" s="16"/>
      <c r="CA5328" s="16"/>
      <c r="CB5328" s="14"/>
    </row>
    <row r="5329" spans="1:80" s="9" customFormat="1" x14ac:dyDescent="0.2">
      <c r="A5329" s="16"/>
      <c r="B5329" s="16"/>
      <c r="C5329" s="16"/>
      <c r="D5329" s="16"/>
      <c r="E5329" s="16"/>
      <c r="F5329" s="3"/>
      <c r="G5329" s="3"/>
      <c r="H5329" s="3"/>
      <c r="I5329" s="3"/>
      <c r="J5329" s="2"/>
      <c r="M5329" s="10"/>
      <c r="N5329" s="2"/>
      <c r="O5329" s="3"/>
      <c r="P5329" s="11"/>
      <c r="Q5329" s="16"/>
      <c r="R5329" s="4"/>
      <c r="S5329" s="12"/>
      <c r="T5329" s="16"/>
      <c r="U5329" s="4"/>
      <c r="V5329" s="3"/>
      <c r="W5329" s="3"/>
      <c r="X5329" s="3"/>
      <c r="Y5329" s="3"/>
      <c r="Z5329" s="3"/>
      <c r="AA5329" s="4"/>
      <c r="AB5329" s="4"/>
      <c r="AC5329" s="4"/>
      <c r="AD5329" s="4"/>
      <c r="AE5329" s="4"/>
      <c r="BA5329" s="13"/>
      <c r="BC5329" s="2"/>
      <c r="BD5329" s="2"/>
      <c r="BU5329" s="15"/>
      <c r="BV5329" s="6"/>
      <c r="BW5329" s="6"/>
      <c r="BX5329" s="16"/>
      <c r="BY5329" s="16"/>
      <c r="BZ5329" s="16"/>
      <c r="CA5329" s="16"/>
      <c r="CB5329" s="14"/>
    </row>
    <row r="5330" spans="1:80" s="9" customFormat="1" x14ac:dyDescent="0.2">
      <c r="A5330" s="16"/>
      <c r="B5330" s="16"/>
      <c r="C5330" s="16"/>
      <c r="D5330" s="16"/>
      <c r="E5330" s="16"/>
      <c r="F5330" s="3"/>
      <c r="G5330" s="3"/>
      <c r="H5330" s="3"/>
      <c r="I5330" s="3"/>
      <c r="J5330" s="2"/>
      <c r="M5330" s="10"/>
      <c r="N5330" s="2"/>
      <c r="O5330" s="3"/>
      <c r="P5330" s="11"/>
      <c r="Q5330" s="16"/>
      <c r="R5330" s="4"/>
      <c r="S5330" s="12"/>
      <c r="T5330" s="16"/>
      <c r="U5330" s="4"/>
      <c r="V5330" s="3"/>
      <c r="W5330" s="3"/>
      <c r="X5330" s="3"/>
      <c r="Y5330" s="3"/>
      <c r="Z5330" s="3"/>
      <c r="AA5330" s="4"/>
      <c r="AB5330" s="4"/>
      <c r="AC5330" s="4"/>
      <c r="AD5330" s="4"/>
      <c r="AE5330" s="4"/>
      <c r="BA5330" s="13"/>
      <c r="BC5330" s="2"/>
      <c r="BD5330" s="2"/>
      <c r="BU5330" s="15"/>
      <c r="BV5330" s="6"/>
      <c r="BW5330" s="6"/>
      <c r="BX5330" s="16"/>
      <c r="BY5330" s="16"/>
      <c r="BZ5330" s="16"/>
      <c r="CA5330" s="16"/>
      <c r="CB5330" s="14"/>
    </row>
    <row r="5331" spans="1:80" s="9" customFormat="1" x14ac:dyDescent="0.2">
      <c r="A5331" s="16"/>
      <c r="B5331" s="16"/>
      <c r="C5331" s="16"/>
      <c r="D5331" s="16"/>
      <c r="E5331" s="16"/>
      <c r="F5331" s="3"/>
      <c r="G5331" s="3"/>
      <c r="H5331" s="3"/>
      <c r="I5331" s="3"/>
      <c r="J5331" s="2"/>
      <c r="M5331" s="10"/>
      <c r="N5331" s="2"/>
      <c r="O5331" s="3"/>
      <c r="P5331" s="11"/>
      <c r="Q5331" s="16"/>
      <c r="R5331" s="4"/>
      <c r="S5331" s="12"/>
      <c r="T5331" s="16"/>
      <c r="U5331" s="4"/>
      <c r="V5331" s="3"/>
      <c r="W5331" s="3"/>
      <c r="X5331" s="3"/>
      <c r="Y5331" s="3"/>
      <c r="Z5331" s="3"/>
      <c r="AA5331" s="4"/>
      <c r="AB5331" s="4"/>
      <c r="AC5331" s="4"/>
      <c r="AD5331" s="4"/>
      <c r="AE5331" s="4"/>
      <c r="BA5331" s="13"/>
      <c r="BC5331" s="2"/>
      <c r="BD5331" s="2"/>
      <c r="BU5331" s="15"/>
      <c r="BV5331" s="6"/>
      <c r="BW5331" s="6"/>
      <c r="BX5331" s="16"/>
      <c r="BY5331" s="16"/>
      <c r="BZ5331" s="16"/>
      <c r="CA5331" s="16"/>
      <c r="CB5331" s="14"/>
    </row>
    <row r="5332" spans="1:80" s="9" customFormat="1" x14ac:dyDescent="0.2">
      <c r="A5332" s="16"/>
      <c r="B5332" s="16"/>
      <c r="C5332" s="16"/>
      <c r="D5332" s="16"/>
      <c r="E5332" s="16"/>
      <c r="F5332" s="3"/>
      <c r="G5332" s="3"/>
      <c r="H5332" s="3"/>
      <c r="I5332" s="3"/>
      <c r="J5332" s="2"/>
      <c r="M5332" s="10"/>
      <c r="N5332" s="2"/>
      <c r="O5332" s="3"/>
      <c r="P5332" s="11"/>
      <c r="Q5332" s="16"/>
      <c r="R5332" s="4"/>
      <c r="S5332" s="12"/>
      <c r="T5332" s="16"/>
      <c r="U5332" s="4"/>
      <c r="V5332" s="3"/>
      <c r="W5332" s="3"/>
      <c r="X5332" s="3"/>
      <c r="Y5332" s="3"/>
      <c r="Z5332" s="3"/>
      <c r="AA5332" s="4"/>
      <c r="AB5332" s="4"/>
      <c r="AC5332" s="4"/>
      <c r="AD5332" s="4"/>
      <c r="AE5332" s="4"/>
      <c r="BA5332" s="13"/>
      <c r="BC5332" s="2"/>
      <c r="BD5332" s="2"/>
      <c r="BU5332" s="15"/>
      <c r="BV5332" s="6"/>
      <c r="BW5332" s="6"/>
      <c r="BX5332" s="16"/>
      <c r="BY5332" s="16"/>
      <c r="BZ5332" s="16"/>
      <c r="CA5332" s="16"/>
      <c r="CB5332" s="14"/>
    </row>
    <row r="5333" spans="1:80" s="9" customFormat="1" x14ac:dyDescent="0.2">
      <c r="A5333" s="16"/>
      <c r="B5333" s="16"/>
      <c r="C5333" s="16"/>
      <c r="D5333" s="16"/>
      <c r="E5333" s="16"/>
      <c r="F5333" s="3"/>
      <c r="G5333" s="3"/>
      <c r="H5333" s="3"/>
      <c r="I5333" s="3"/>
      <c r="J5333" s="2"/>
      <c r="M5333" s="10"/>
      <c r="N5333" s="2"/>
      <c r="O5333" s="3"/>
      <c r="P5333" s="11"/>
      <c r="Q5333" s="16"/>
      <c r="R5333" s="4"/>
      <c r="S5333" s="12"/>
      <c r="T5333" s="16"/>
      <c r="U5333" s="4"/>
      <c r="V5333" s="3"/>
      <c r="W5333" s="3"/>
      <c r="X5333" s="3"/>
      <c r="Y5333" s="3"/>
      <c r="Z5333" s="3"/>
      <c r="AA5333" s="4"/>
      <c r="AB5333" s="4"/>
      <c r="AC5333" s="4"/>
      <c r="AD5333" s="4"/>
      <c r="AE5333" s="4"/>
      <c r="BA5333" s="13"/>
      <c r="BC5333" s="2"/>
      <c r="BD5333" s="2"/>
      <c r="BU5333" s="15"/>
      <c r="BV5333" s="6"/>
      <c r="BW5333" s="6"/>
      <c r="BX5333" s="16"/>
      <c r="BY5333" s="16"/>
      <c r="BZ5333" s="16"/>
      <c r="CA5333" s="16"/>
      <c r="CB5333" s="14"/>
    </row>
    <row r="5334" spans="1:80" s="9" customFormat="1" x14ac:dyDescent="0.2">
      <c r="A5334" s="16"/>
      <c r="B5334" s="16"/>
      <c r="C5334" s="16"/>
      <c r="D5334" s="16"/>
      <c r="E5334" s="16"/>
      <c r="F5334" s="3"/>
      <c r="G5334" s="3"/>
      <c r="H5334" s="3"/>
      <c r="I5334" s="3"/>
      <c r="J5334" s="2"/>
      <c r="M5334" s="10"/>
      <c r="N5334" s="2"/>
      <c r="O5334" s="3"/>
      <c r="P5334" s="11"/>
      <c r="Q5334" s="16"/>
      <c r="R5334" s="4"/>
      <c r="S5334" s="12"/>
      <c r="T5334" s="16"/>
      <c r="U5334" s="4"/>
      <c r="V5334" s="3"/>
      <c r="W5334" s="3"/>
      <c r="X5334" s="3"/>
      <c r="Y5334" s="3"/>
      <c r="Z5334" s="3"/>
      <c r="AA5334" s="4"/>
      <c r="AB5334" s="4"/>
      <c r="AC5334" s="4"/>
      <c r="AD5334" s="4"/>
      <c r="AE5334" s="4"/>
      <c r="BA5334" s="13"/>
      <c r="BC5334" s="2"/>
      <c r="BD5334" s="2"/>
      <c r="BU5334" s="15"/>
      <c r="BV5334" s="6"/>
      <c r="BW5334" s="6"/>
      <c r="BX5334" s="16"/>
      <c r="BY5334" s="16"/>
      <c r="BZ5334" s="16"/>
      <c r="CA5334" s="16"/>
      <c r="CB5334" s="14"/>
    </row>
    <row r="5335" spans="1:80" s="9" customFormat="1" x14ac:dyDescent="0.2">
      <c r="A5335" s="16"/>
      <c r="B5335" s="16"/>
      <c r="C5335" s="16"/>
      <c r="D5335" s="16"/>
      <c r="E5335" s="16"/>
      <c r="F5335" s="3"/>
      <c r="G5335" s="3"/>
      <c r="H5335" s="3"/>
      <c r="I5335" s="3"/>
      <c r="J5335" s="2"/>
      <c r="M5335" s="10"/>
      <c r="N5335" s="2"/>
      <c r="O5335" s="3"/>
      <c r="P5335" s="11"/>
      <c r="Q5335" s="16"/>
      <c r="R5335" s="4"/>
      <c r="S5335" s="12"/>
      <c r="T5335" s="16"/>
      <c r="U5335" s="4"/>
      <c r="V5335" s="3"/>
      <c r="W5335" s="3"/>
      <c r="X5335" s="3"/>
      <c r="Y5335" s="3"/>
      <c r="Z5335" s="3"/>
      <c r="AA5335" s="4"/>
      <c r="AB5335" s="4"/>
      <c r="AC5335" s="4"/>
      <c r="AD5335" s="4"/>
      <c r="AE5335" s="4"/>
      <c r="BA5335" s="13"/>
      <c r="BC5335" s="2"/>
      <c r="BD5335" s="2"/>
      <c r="BU5335" s="15"/>
      <c r="BV5335" s="6"/>
      <c r="BW5335" s="6"/>
      <c r="BX5335" s="16"/>
      <c r="BY5335" s="16"/>
      <c r="BZ5335" s="16"/>
      <c r="CA5335" s="16"/>
      <c r="CB5335" s="14"/>
    </row>
    <row r="5336" spans="1:80" s="9" customFormat="1" x14ac:dyDescent="0.2">
      <c r="A5336" s="16"/>
      <c r="B5336" s="16"/>
      <c r="C5336" s="16"/>
      <c r="D5336" s="16"/>
      <c r="E5336" s="16"/>
      <c r="F5336" s="3"/>
      <c r="G5336" s="3"/>
      <c r="H5336" s="3"/>
      <c r="I5336" s="3"/>
      <c r="J5336" s="2"/>
      <c r="M5336" s="10"/>
      <c r="N5336" s="2"/>
      <c r="O5336" s="3"/>
      <c r="P5336" s="11"/>
      <c r="Q5336" s="16"/>
      <c r="R5336" s="4"/>
      <c r="S5336" s="12"/>
      <c r="T5336" s="16"/>
      <c r="U5336" s="4"/>
      <c r="V5336" s="3"/>
      <c r="W5336" s="3"/>
      <c r="X5336" s="3"/>
      <c r="Y5336" s="3"/>
      <c r="Z5336" s="3"/>
      <c r="AA5336" s="4"/>
      <c r="AB5336" s="4"/>
      <c r="AC5336" s="4"/>
      <c r="AD5336" s="4"/>
      <c r="AE5336" s="4"/>
      <c r="BA5336" s="13"/>
      <c r="BC5336" s="2"/>
      <c r="BD5336" s="2"/>
      <c r="BU5336" s="15"/>
      <c r="BV5336" s="6"/>
      <c r="BW5336" s="6"/>
      <c r="BX5336" s="16"/>
      <c r="BY5336" s="16"/>
      <c r="BZ5336" s="16"/>
      <c r="CA5336" s="16"/>
      <c r="CB5336" s="14"/>
    </row>
    <row r="5337" spans="1:80" s="9" customFormat="1" x14ac:dyDescent="0.2">
      <c r="A5337" s="16"/>
      <c r="B5337" s="16"/>
      <c r="C5337" s="16"/>
      <c r="D5337" s="16"/>
      <c r="E5337" s="16"/>
      <c r="F5337" s="3"/>
      <c r="G5337" s="3"/>
      <c r="H5337" s="3"/>
      <c r="I5337" s="3"/>
      <c r="J5337" s="2"/>
      <c r="M5337" s="10"/>
      <c r="N5337" s="2"/>
      <c r="O5337" s="3"/>
      <c r="P5337" s="11"/>
      <c r="Q5337" s="16"/>
      <c r="R5337" s="4"/>
      <c r="S5337" s="12"/>
      <c r="T5337" s="16"/>
      <c r="U5337" s="4"/>
      <c r="V5337" s="3"/>
      <c r="W5337" s="3"/>
      <c r="X5337" s="3"/>
      <c r="Y5337" s="3"/>
      <c r="Z5337" s="3"/>
      <c r="AA5337" s="4"/>
      <c r="AB5337" s="4"/>
      <c r="AC5337" s="4"/>
      <c r="AD5337" s="4"/>
      <c r="AE5337" s="4"/>
      <c r="BA5337" s="13"/>
      <c r="BC5337" s="2"/>
      <c r="BD5337" s="2"/>
      <c r="BU5337" s="15"/>
      <c r="BV5337" s="6"/>
      <c r="BW5337" s="6"/>
      <c r="BX5337" s="16"/>
      <c r="BY5337" s="16"/>
      <c r="BZ5337" s="16"/>
      <c r="CA5337" s="16"/>
      <c r="CB5337" s="14"/>
    </row>
    <row r="5338" spans="1:80" s="9" customFormat="1" x14ac:dyDescent="0.2">
      <c r="A5338" s="16"/>
      <c r="B5338" s="16"/>
      <c r="C5338" s="16"/>
      <c r="D5338" s="16"/>
      <c r="E5338" s="16"/>
      <c r="F5338" s="3"/>
      <c r="G5338" s="3"/>
      <c r="H5338" s="3"/>
      <c r="I5338" s="3"/>
      <c r="J5338" s="2"/>
      <c r="M5338" s="10"/>
      <c r="N5338" s="2"/>
      <c r="O5338" s="3"/>
      <c r="P5338" s="11"/>
      <c r="Q5338" s="16"/>
      <c r="R5338" s="4"/>
      <c r="S5338" s="12"/>
      <c r="T5338" s="16"/>
      <c r="U5338" s="4"/>
      <c r="V5338" s="3"/>
      <c r="W5338" s="3"/>
      <c r="X5338" s="3"/>
      <c r="Y5338" s="3"/>
      <c r="Z5338" s="3"/>
      <c r="AA5338" s="4"/>
      <c r="AB5338" s="4"/>
      <c r="AC5338" s="4"/>
      <c r="AD5338" s="4"/>
      <c r="AE5338" s="4"/>
      <c r="BA5338" s="13"/>
      <c r="BC5338" s="2"/>
      <c r="BD5338" s="2"/>
      <c r="BU5338" s="15"/>
      <c r="BV5338" s="6"/>
      <c r="BW5338" s="6"/>
      <c r="BX5338" s="16"/>
      <c r="BY5338" s="16"/>
      <c r="BZ5338" s="16"/>
      <c r="CA5338" s="16"/>
      <c r="CB5338" s="14"/>
    </row>
    <row r="5339" spans="1:80" s="9" customFormat="1" x14ac:dyDescent="0.2">
      <c r="A5339" s="16"/>
      <c r="B5339" s="16"/>
      <c r="C5339" s="16"/>
      <c r="D5339" s="16"/>
      <c r="E5339" s="16"/>
      <c r="F5339" s="3"/>
      <c r="G5339" s="3"/>
      <c r="H5339" s="3"/>
      <c r="I5339" s="3"/>
      <c r="J5339" s="2"/>
      <c r="M5339" s="10"/>
      <c r="N5339" s="2"/>
      <c r="O5339" s="3"/>
      <c r="P5339" s="11"/>
      <c r="Q5339" s="16"/>
      <c r="R5339" s="4"/>
      <c r="S5339" s="12"/>
      <c r="T5339" s="16"/>
      <c r="U5339" s="4"/>
      <c r="V5339" s="3"/>
      <c r="W5339" s="3"/>
      <c r="X5339" s="3"/>
      <c r="Y5339" s="3"/>
      <c r="Z5339" s="3"/>
      <c r="AA5339" s="4"/>
      <c r="AB5339" s="4"/>
      <c r="AC5339" s="4"/>
      <c r="AD5339" s="4"/>
      <c r="AE5339" s="4"/>
      <c r="BA5339" s="13"/>
      <c r="BC5339" s="2"/>
      <c r="BD5339" s="2"/>
      <c r="BU5339" s="15"/>
      <c r="BV5339" s="6"/>
      <c r="BW5339" s="6"/>
      <c r="BX5339" s="16"/>
      <c r="BY5339" s="16"/>
      <c r="BZ5339" s="16"/>
      <c r="CA5339" s="16"/>
      <c r="CB5339" s="14"/>
    </row>
    <row r="5340" spans="1:80" s="9" customFormat="1" x14ac:dyDescent="0.2">
      <c r="A5340" s="16"/>
      <c r="B5340" s="16"/>
      <c r="C5340" s="16"/>
      <c r="D5340" s="16"/>
      <c r="E5340" s="16"/>
      <c r="F5340" s="3"/>
      <c r="G5340" s="3"/>
      <c r="H5340" s="3"/>
      <c r="I5340" s="3"/>
      <c r="J5340" s="2"/>
      <c r="M5340" s="10"/>
      <c r="N5340" s="2"/>
      <c r="O5340" s="3"/>
      <c r="P5340" s="11"/>
      <c r="Q5340" s="16"/>
      <c r="R5340" s="4"/>
      <c r="S5340" s="12"/>
      <c r="T5340" s="16"/>
      <c r="U5340" s="4"/>
      <c r="V5340" s="3"/>
      <c r="W5340" s="3"/>
      <c r="X5340" s="3"/>
      <c r="Y5340" s="3"/>
      <c r="Z5340" s="3"/>
      <c r="AA5340" s="4"/>
      <c r="AB5340" s="4"/>
      <c r="AC5340" s="4"/>
      <c r="AD5340" s="4"/>
      <c r="AE5340" s="4"/>
      <c r="BA5340" s="13"/>
      <c r="BC5340" s="2"/>
      <c r="BD5340" s="2"/>
      <c r="BU5340" s="15"/>
      <c r="BV5340" s="6"/>
      <c r="BW5340" s="6"/>
      <c r="BX5340" s="16"/>
      <c r="BY5340" s="16"/>
      <c r="BZ5340" s="16"/>
      <c r="CA5340" s="16"/>
      <c r="CB5340" s="14"/>
    </row>
    <row r="5341" spans="1:80" s="9" customFormat="1" x14ac:dyDescent="0.2">
      <c r="A5341" s="16"/>
      <c r="B5341" s="16"/>
      <c r="C5341" s="16"/>
      <c r="D5341" s="16"/>
      <c r="E5341" s="16"/>
      <c r="F5341" s="3"/>
      <c r="G5341" s="3"/>
      <c r="H5341" s="3"/>
      <c r="I5341" s="3"/>
      <c r="J5341" s="2"/>
      <c r="M5341" s="10"/>
      <c r="N5341" s="2"/>
      <c r="O5341" s="3"/>
      <c r="P5341" s="11"/>
      <c r="Q5341" s="16"/>
      <c r="R5341" s="4"/>
      <c r="S5341" s="12"/>
      <c r="T5341" s="16"/>
      <c r="U5341" s="4"/>
      <c r="V5341" s="3"/>
      <c r="W5341" s="3"/>
      <c r="X5341" s="3"/>
      <c r="Y5341" s="3"/>
      <c r="Z5341" s="3"/>
      <c r="AA5341" s="4"/>
      <c r="AB5341" s="4"/>
      <c r="AC5341" s="4"/>
      <c r="AD5341" s="4"/>
      <c r="AE5341" s="4"/>
      <c r="BA5341" s="13"/>
      <c r="BC5341" s="2"/>
      <c r="BD5341" s="2"/>
      <c r="BU5341" s="15"/>
      <c r="BV5341" s="6"/>
      <c r="BW5341" s="6"/>
      <c r="BX5341" s="16"/>
      <c r="BY5341" s="16"/>
      <c r="BZ5341" s="16"/>
      <c r="CA5341" s="16"/>
      <c r="CB5341" s="14"/>
    </row>
    <row r="5342" spans="1:80" s="9" customFormat="1" x14ac:dyDescent="0.2">
      <c r="A5342" s="16"/>
      <c r="B5342" s="16"/>
      <c r="C5342" s="16"/>
      <c r="D5342" s="16"/>
      <c r="E5342" s="16"/>
      <c r="F5342" s="3"/>
      <c r="G5342" s="3"/>
      <c r="H5342" s="3"/>
      <c r="I5342" s="3"/>
      <c r="J5342" s="2"/>
      <c r="M5342" s="10"/>
      <c r="N5342" s="2"/>
      <c r="O5342" s="3"/>
      <c r="P5342" s="11"/>
      <c r="Q5342" s="16"/>
      <c r="R5342" s="4"/>
      <c r="S5342" s="12"/>
      <c r="T5342" s="16"/>
      <c r="U5342" s="4"/>
      <c r="V5342" s="3"/>
      <c r="W5342" s="3"/>
      <c r="X5342" s="3"/>
      <c r="Y5342" s="3"/>
      <c r="Z5342" s="3"/>
      <c r="AA5342" s="4"/>
      <c r="AB5342" s="4"/>
      <c r="AC5342" s="4"/>
      <c r="AD5342" s="4"/>
      <c r="AE5342" s="4"/>
      <c r="BA5342" s="13"/>
      <c r="BC5342" s="2"/>
      <c r="BD5342" s="2"/>
      <c r="BU5342" s="15"/>
      <c r="BV5342" s="6"/>
      <c r="BW5342" s="6"/>
      <c r="BX5342" s="16"/>
      <c r="BY5342" s="16"/>
      <c r="BZ5342" s="16"/>
      <c r="CA5342" s="16"/>
      <c r="CB5342" s="14"/>
    </row>
    <row r="5343" spans="1:80" s="9" customFormat="1" x14ac:dyDescent="0.2">
      <c r="A5343" s="16"/>
      <c r="B5343" s="16"/>
      <c r="C5343" s="16"/>
      <c r="D5343" s="16"/>
      <c r="E5343" s="16"/>
      <c r="F5343" s="3"/>
      <c r="G5343" s="3"/>
      <c r="H5343" s="3"/>
      <c r="I5343" s="3"/>
      <c r="J5343" s="2"/>
      <c r="M5343" s="10"/>
      <c r="N5343" s="2"/>
      <c r="O5343" s="3"/>
      <c r="P5343" s="11"/>
      <c r="Q5343" s="16"/>
      <c r="R5343" s="4"/>
      <c r="S5343" s="12"/>
      <c r="T5343" s="16"/>
      <c r="U5343" s="4"/>
      <c r="V5343" s="3"/>
      <c r="W5343" s="3"/>
      <c r="X5343" s="3"/>
      <c r="Y5343" s="3"/>
      <c r="Z5343" s="3"/>
      <c r="AA5343" s="4"/>
      <c r="AB5343" s="4"/>
      <c r="AC5343" s="4"/>
      <c r="AD5343" s="4"/>
      <c r="AE5343" s="4"/>
      <c r="BA5343" s="13"/>
      <c r="BC5343" s="2"/>
      <c r="BD5343" s="2"/>
      <c r="BU5343" s="15"/>
      <c r="BV5343" s="6"/>
      <c r="BW5343" s="6"/>
      <c r="BX5343" s="16"/>
      <c r="BY5343" s="16"/>
      <c r="BZ5343" s="16"/>
      <c r="CA5343" s="16"/>
      <c r="CB5343" s="14"/>
    </row>
    <row r="5344" spans="1:80" s="9" customFormat="1" x14ac:dyDescent="0.2">
      <c r="A5344" s="16"/>
      <c r="B5344" s="16"/>
      <c r="C5344" s="16"/>
      <c r="D5344" s="16"/>
      <c r="E5344" s="16"/>
      <c r="F5344" s="3"/>
      <c r="G5344" s="3"/>
      <c r="H5344" s="3"/>
      <c r="I5344" s="3"/>
      <c r="J5344" s="2"/>
      <c r="M5344" s="10"/>
      <c r="N5344" s="2"/>
      <c r="O5344" s="3"/>
      <c r="P5344" s="11"/>
      <c r="Q5344" s="16"/>
      <c r="R5344" s="4"/>
      <c r="S5344" s="12"/>
      <c r="T5344" s="16"/>
      <c r="U5344" s="4"/>
      <c r="V5344" s="3"/>
      <c r="W5344" s="3"/>
      <c r="X5344" s="3"/>
      <c r="Y5344" s="3"/>
      <c r="Z5344" s="3"/>
      <c r="AA5344" s="4"/>
      <c r="AB5344" s="4"/>
      <c r="AC5344" s="4"/>
      <c r="AD5344" s="4"/>
      <c r="AE5344" s="4"/>
      <c r="BA5344" s="13"/>
      <c r="BC5344" s="2"/>
      <c r="BD5344" s="2"/>
      <c r="BU5344" s="15"/>
      <c r="BV5344" s="6"/>
      <c r="BW5344" s="6"/>
      <c r="BX5344" s="16"/>
      <c r="BY5344" s="16"/>
      <c r="BZ5344" s="16"/>
      <c r="CA5344" s="16"/>
      <c r="CB5344" s="14"/>
    </row>
    <row r="5345" spans="1:80" s="9" customFormat="1" x14ac:dyDescent="0.2">
      <c r="A5345" s="16"/>
      <c r="B5345" s="16"/>
      <c r="C5345" s="16"/>
      <c r="D5345" s="16"/>
      <c r="E5345" s="16"/>
      <c r="F5345" s="3"/>
      <c r="G5345" s="3"/>
      <c r="H5345" s="3"/>
      <c r="I5345" s="3"/>
      <c r="J5345" s="2"/>
      <c r="M5345" s="10"/>
      <c r="N5345" s="2"/>
      <c r="O5345" s="3"/>
      <c r="P5345" s="11"/>
      <c r="Q5345" s="16"/>
      <c r="R5345" s="4"/>
      <c r="S5345" s="12"/>
      <c r="T5345" s="16"/>
      <c r="U5345" s="4"/>
      <c r="V5345" s="3"/>
      <c r="W5345" s="3"/>
      <c r="X5345" s="3"/>
      <c r="Y5345" s="3"/>
      <c r="Z5345" s="3"/>
      <c r="AA5345" s="4"/>
      <c r="AB5345" s="4"/>
      <c r="AC5345" s="4"/>
      <c r="AD5345" s="4"/>
      <c r="AE5345" s="4"/>
      <c r="BA5345" s="13"/>
      <c r="BC5345" s="2"/>
      <c r="BD5345" s="2"/>
      <c r="BU5345" s="15"/>
      <c r="BV5345" s="6"/>
      <c r="BW5345" s="6"/>
      <c r="BX5345" s="16"/>
      <c r="BY5345" s="16"/>
      <c r="BZ5345" s="16"/>
      <c r="CA5345" s="16"/>
      <c r="CB5345" s="14"/>
    </row>
    <row r="5346" spans="1:80" s="9" customFormat="1" x14ac:dyDescent="0.2">
      <c r="A5346" s="16"/>
      <c r="B5346" s="16"/>
      <c r="C5346" s="16"/>
      <c r="D5346" s="16"/>
      <c r="E5346" s="16"/>
      <c r="F5346" s="3"/>
      <c r="G5346" s="3"/>
      <c r="H5346" s="3"/>
      <c r="I5346" s="3"/>
      <c r="J5346" s="2"/>
      <c r="M5346" s="10"/>
      <c r="N5346" s="2"/>
      <c r="O5346" s="3"/>
      <c r="P5346" s="11"/>
      <c r="Q5346" s="16"/>
      <c r="R5346" s="4"/>
      <c r="S5346" s="12"/>
      <c r="T5346" s="16"/>
      <c r="U5346" s="4"/>
      <c r="V5346" s="3"/>
      <c r="W5346" s="3"/>
      <c r="X5346" s="3"/>
      <c r="Y5346" s="3"/>
      <c r="Z5346" s="3"/>
      <c r="AA5346" s="4"/>
      <c r="AB5346" s="4"/>
      <c r="AC5346" s="4"/>
      <c r="AD5346" s="4"/>
      <c r="AE5346" s="4"/>
      <c r="BA5346" s="13"/>
      <c r="BC5346" s="2"/>
      <c r="BD5346" s="2"/>
      <c r="BU5346" s="15"/>
      <c r="BV5346" s="6"/>
      <c r="BW5346" s="6"/>
      <c r="BX5346" s="16"/>
      <c r="BY5346" s="16"/>
      <c r="BZ5346" s="16"/>
      <c r="CA5346" s="16"/>
      <c r="CB5346" s="14"/>
    </row>
    <row r="5347" spans="1:80" s="9" customFormat="1" x14ac:dyDescent="0.2">
      <c r="A5347" s="16"/>
      <c r="B5347" s="16"/>
      <c r="C5347" s="16"/>
      <c r="D5347" s="16"/>
      <c r="E5347" s="16"/>
      <c r="F5347" s="3"/>
      <c r="G5347" s="3"/>
      <c r="H5347" s="3"/>
      <c r="I5347" s="3"/>
      <c r="J5347" s="2"/>
      <c r="M5347" s="10"/>
      <c r="N5347" s="2"/>
      <c r="O5347" s="3"/>
      <c r="P5347" s="11"/>
      <c r="Q5347" s="16"/>
      <c r="R5347" s="4"/>
      <c r="S5347" s="12"/>
      <c r="T5347" s="16"/>
      <c r="U5347" s="4"/>
      <c r="V5347" s="3"/>
      <c r="W5347" s="3"/>
      <c r="X5347" s="3"/>
      <c r="Y5347" s="3"/>
      <c r="Z5347" s="3"/>
      <c r="AA5347" s="4"/>
      <c r="AB5347" s="4"/>
      <c r="AC5347" s="4"/>
      <c r="AD5347" s="4"/>
      <c r="AE5347" s="4"/>
      <c r="BA5347" s="13"/>
      <c r="BC5347" s="2"/>
      <c r="BD5347" s="2"/>
      <c r="BU5347" s="15"/>
      <c r="BV5347" s="6"/>
      <c r="BW5347" s="6"/>
      <c r="BX5347" s="16"/>
      <c r="BY5347" s="16"/>
      <c r="BZ5347" s="16"/>
      <c r="CA5347" s="16"/>
      <c r="CB5347" s="14"/>
    </row>
    <row r="5348" spans="1:80" s="9" customFormat="1" x14ac:dyDescent="0.2">
      <c r="A5348" s="16"/>
      <c r="B5348" s="16"/>
      <c r="C5348" s="16"/>
      <c r="D5348" s="16"/>
      <c r="E5348" s="16"/>
      <c r="F5348" s="3"/>
      <c r="G5348" s="3"/>
      <c r="H5348" s="3"/>
      <c r="I5348" s="3"/>
      <c r="J5348" s="2"/>
      <c r="M5348" s="10"/>
      <c r="N5348" s="2"/>
      <c r="O5348" s="3"/>
      <c r="P5348" s="11"/>
      <c r="Q5348" s="16"/>
      <c r="R5348" s="4"/>
      <c r="S5348" s="12"/>
      <c r="T5348" s="16"/>
      <c r="U5348" s="4"/>
      <c r="V5348" s="3"/>
      <c r="W5348" s="3"/>
      <c r="X5348" s="3"/>
      <c r="Y5348" s="3"/>
      <c r="Z5348" s="3"/>
      <c r="AA5348" s="4"/>
      <c r="AB5348" s="4"/>
      <c r="AC5348" s="4"/>
      <c r="AD5348" s="4"/>
      <c r="AE5348" s="4"/>
      <c r="BA5348" s="13"/>
      <c r="BC5348" s="2"/>
      <c r="BD5348" s="2"/>
      <c r="BU5348" s="15"/>
      <c r="BV5348" s="6"/>
      <c r="BW5348" s="6"/>
      <c r="BX5348" s="16"/>
      <c r="BY5348" s="16"/>
      <c r="BZ5348" s="16"/>
      <c r="CA5348" s="16"/>
      <c r="CB5348" s="14"/>
    </row>
    <row r="5349" spans="1:80" s="9" customFormat="1" x14ac:dyDescent="0.2">
      <c r="A5349" s="16"/>
      <c r="B5349" s="16"/>
      <c r="C5349" s="16"/>
      <c r="D5349" s="16"/>
      <c r="E5349" s="16"/>
      <c r="F5349" s="3"/>
      <c r="G5349" s="3"/>
      <c r="H5349" s="3"/>
      <c r="I5349" s="3"/>
      <c r="J5349" s="2"/>
      <c r="M5349" s="10"/>
      <c r="N5349" s="2"/>
      <c r="O5349" s="3"/>
      <c r="P5349" s="11"/>
      <c r="Q5349" s="16"/>
      <c r="R5349" s="4"/>
      <c r="S5349" s="12"/>
      <c r="T5349" s="16"/>
      <c r="U5349" s="4"/>
      <c r="V5349" s="3"/>
      <c r="W5349" s="3"/>
      <c r="X5349" s="3"/>
      <c r="Y5349" s="3"/>
      <c r="Z5349" s="3"/>
      <c r="AA5349" s="4"/>
      <c r="AB5349" s="4"/>
      <c r="AC5349" s="4"/>
      <c r="AD5349" s="4"/>
      <c r="AE5349" s="4"/>
      <c r="BA5349" s="13"/>
      <c r="BC5349" s="2"/>
      <c r="BD5349" s="2"/>
      <c r="BU5349" s="15"/>
      <c r="BV5349" s="6"/>
      <c r="BW5349" s="6"/>
      <c r="BX5349" s="16"/>
      <c r="BY5349" s="16"/>
      <c r="BZ5349" s="16"/>
      <c r="CA5349" s="16"/>
      <c r="CB5349" s="14"/>
    </row>
    <row r="5350" spans="1:80" s="9" customFormat="1" x14ac:dyDescent="0.2">
      <c r="A5350" s="16"/>
      <c r="B5350" s="16"/>
      <c r="C5350" s="16"/>
      <c r="D5350" s="16"/>
      <c r="E5350" s="16"/>
      <c r="F5350" s="3"/>
      <c r="G5350" s="3"/>
      <c r="H5350" s="3"/>
      <c r="I5350" s="3"/>
      <c r="J5350" s="2"/>
      <c r="M5350" s="10"/>
      <c r="N5350" s="2"/>
      <c r="O5350" s="3"/>
      <c r="P5350" s="11"/>
      <c r="Q5350" s="16"/>
      <c r="R5350" s="4"/>
      <c r="S5350" s="12"/>
      <c r="T5350" s="16"/>
      <c r="U5350" s="4"/>
      <c r="V5350" s="3"/>
      <c r="W5350" s="3"/>
      <c r="X5350" s="3"/>
      <c r="Y5350" s="3"/>
      <c r="Z5350" s="3"/>
      <c r="AA5350" s="4"/>
      <c r="AB5350" s="4"/>
      <c r="AC5350" s="4"/>
      <c r="AD5350" s="4"/>
      <c r="AE5350" s="4"/>
      <c r="BA5350" s="13"/>
      <c r="BC5350" s="2"/>
      <c r="BD5350" s="2"/>
      <c r="BU5350" s="15"/>
      <c r="BV5350" s="6"/>
      <c r="BW5350" s="6"/>
      <c r="BX5350" s="16"/>
      <c r="BY5350" s="16"/>
      <c r="BZ5350" s="16"/>
      <c r="CA5350" s="16"/>
      <c r="CB5350" s="14"/>
    </row>
    <row r="5351" spans="1:80" s="9" customFormat="1" x14ac:dyDescent="0.2">
      <c r="A5351" s="16"/>
      <c r="B5351" s="16"/>
      <c r="C5351" s="16"/>
      <c r="D5351" s="16"/>
      <c r="E5351" s="16"/>
      <c r="F5351" s="3"/>
      <c r="G5351" s="3"/>
      <c r="H5351" s="3"/>
      <c r="I5351" s="3"/>
      <c r="J5351" s="2"/>
      <c r="M5351" s="10"/>
      <c r="N5351" s="2"/>
      <c r="O5351" s="3"/>
      <c r="P5351" s="11"/>
      <c r="Q5351" s="16"/>
      <c r="R5351" s="4"/>
      <c r="S5351" s="12"/>
      <c r="T5351" s="16"/>
      <c r="U5351" s="4"/>
      <c r="V5351" s="3"/>
      <c r="W5351" s="3"/>
      <c r="X5351" s="3"/>
      <c r="Y5351" s="3"/>
      <c r="Z5351" s="3"/>
      <c r="AA5351" s="4"/>
      <c r="AB5351" s="4"/>
      <c r="AC5351" s="4"/>
      <c r="AD5351" s="4"/>
      <c r="AE5351" s="4"/>
      <c r="BA5351" s="13"/>
      <c r="BC5351" s="2"/>
      <c r="BD5351" s="2"/>
      <c r="BU5351" s="15"/>
      <c r="BV5351" s="6"/>
      <c r="BW5351" s="6"/>
      <c r="BX5351" s="16"/>
      <c r="BY5351" s="16"/>
      <c r="BZ5351" s="16"/>
      <c r="CA5351" s="16"/>
      <c r="CB5351" s="14"/>
    </row>
    <row r="5352" spans="1:80" s="9" customFormat="1" x14ac:dyDescent="0.2">
      <c r="A5352" s="16"/>
      <c r="B5352" s="16"/>
      <c r="C5352" s="16"/>
      <c r="D5352" s="16"/>
      <c r="E5352" s="16"/>
      <c r="F5352" s="3"/>
      <c r="G5352" s="3"/>
      <c r="H5352" s="3"/>
      <c r="I5352" s="3"/>
      <c r="J5352" s="2"/>
      <c r="M5352" s="10"/>
      <c r="N5352" s="2"/>
      <c r="O5352" s="3"/>
      <c r="P5352" s="11"/>
      <c r="Q5352" s="16"/>
      <c r="R5352" s="4"/>
      <c r="S5352" s="12"/>
      <c r="T5352" s="16"/>
      <c r="U5352" s="4"/>
      <c r="V5352" s="3"/>
      <c r="W5352" s="3"/>
      <c r="X5352" s="3"/>
      <c r="Y5352" s="3"/>
      <c r="Z5352" s="3"/>
      <c r="AA5352" s="4"/>
      <c r="AB5352" s="4"/>
      <c r="AC5352" s="4"/>
      <c r="AD5352" s="4"/>
      <c r="AE5352" s="4"/>
      <c r="BA5352" s="13"/>
      <c r="BC5352" s="2"/>
      <c r="BD5352" s="2"/>
      <c r="BU5352" s="15"/>
      <c r="BV5352" s="6"/>
      <c r="BW5352" s="6"/>
      <c r="BX5352" s="16"/>
      <c r="BY5352" s="16"/>
      <c r="BZ5352" s="16"/>
      <c r="CA5352" s="16"/>
      <c r="CB5352" s="14"/>
    </row>
    <row r="5353" spans="1:80" s="9" customFormat="1" x14ac:dyDescent="0.2">
      <c r="A5353" s="16"/>
      <c r="B5353" s="16"/>
      <c r="C5353" s="16"/>
      <c r="D5353" s="16"/>
      <c r="E5353" s="16"/>
      <c r="F5353" s="3"/>
      <c r="G5353" s="3"/>
      <c r="H5353" s="3"/>
      <c r="I5353" s="3"/>
      <c r="J5353" s="2"/>
      <c r="M5353" s="10"/>
      <c r="N5353" s="2"/>
      <c r="O5353" s="3"/>
      <c r="P5353" s="11"/>
      <c r="Q5353" s="16"/>
      <c r="R5353" s="4"/>
      <c r="S5353" s="12"/>
      <c r="T5353" s="16"/>
      <c r="U5353" s="4"/>
      <c r="V5353" s="3"/>
      <c r="W5353" s="3"/>
      <c r="X5353" s="3"/>
      <c r="Y5353" s="3"/>
      <c r="Z5353" s="3"/>
      <c r="AA5353" s="4"/>
      <c r="AB5353" s="4"/>
      <c r="AC5353" s="4"/>
      <c r="AD5353" s="4"/>
      <c r="AE5353" s="4"/>
      <c r="BA5353" s="13"/>
      <c r="BC5353" s="2"/>
      <c r="BD5353" s="2"/>
      <c r="BU5353" s="15"/>
      <c r="BV5353" s="6"/>
      <c r="BW5353" s="6"/>
      <c r="BX5353" s="16"/>
      <c r="BY5353" s="16"/>
      <c r="BZ5353" s="16"/>
      <c r="CA5353" s="16"/>
      <c r="CB5353" s="14"/>
    </row>
    <row r="5354" spans="1:80" s="9" customFormat="1" x14ac:dyDescent="0.2">
      <c r="A5354" s="16"/>
      <c r="B5354" s="16"/>
      <c r="C5354" s="16"/>
      <c r="D5354" s="16"/>
      <c r="E5354" s="16"/>
      <c r="F5354" s="3"/>
      <c r="G5354" s="3"/>
      <c r="H5354" s="3"/>
      <c r="I5354" s="3"/>
      <c r="J5354" s="2"/>
      <c r="M5354" s="10"/>
      <c r="N5354" s="2"/>
      <c r="O5354" s="3"/>
      <c r="P5354" s="11"/>
      <c r="Q5354" s="16"/>
      <c r="R5354" s="4"/>
      <c r="S5354" s="12"/>
      <c r="T5354" s="16"/>
      <c r="U5354" s="4"/>
      <c r="V5354" s="3"/>
      <c r="W5354" s="3"/>
      <c r="X5354" s="3"/>
      <c r="Y5354" s="3"/>
      <c r="Z5354" s="3"/>
      <c r="AA5354" s="4"/>
      <c r="AB5354" s="4"/>
      <c r="AC5354" s="4"/>
      <c r="AD5354" s="4"/>
      <c r="AE5354" s="4"/>
      <c r="BA5354" s="13"/>
      <c r="BC5354" s="2"/>
      <c r="BD5354" s="2"/>
      <c r="BU5354" s="15"/>
      <c r="BV5354" s="6"/>
      <c r="BW5354" s="6"/>
      <c r="BX5354" s="16"/>
      <c r="BY5354" s="16"/>
      <c r="BZ5354" s="16"/>
      <c r="CA5354" s="16"/>
      <c r="CB5354" s="14"/>
    </row>
    <row r="5355" spans="1:80" s="9" customFormat="1" x14ac:dyDescent="0.2">
      <c r="A5355" s="16"/>
      <c r="B5355" s="16"/>
      <c r="C5355" s="16"/>
      <c r="D5355" s="16"/>
      <c r="E5355" s="16"/>
      <c r="F5355" s="3"/>
      <c r="G5355" s="3"/>
      <c r="H5355" s="3"/>
      <c r="I5355" s="3"/>
      <c r="J5355" s="2"/>
      <c r="M5355" s="10"/>
      <c r="N5355" s="2"/>
      <c r="O5355" s="3"/>
      <c r="P5355" s="11"/>
      <c r="Q5355" s="16"/>
      <c r="R5355" s="4"/>
      <c r="S5355" s="12"/>
      <c r="T5355" s="16"/>
      <c r="U5355" s="4"/>
      <c r="V5355" s="3"/>
      <c r="W5355" s="3"/>
      <c r="X5355" s="3"/>
      <c r="Y5355" s="3"/>
      <c r="Z5355" s="3"/>
      <c r="AA5355" s="4"/>
      <c r="AB5355" s="4"/>
      <c r="AC5355" s="4"/>
      <c r="AD5355" s="4"/>
      <c r="AE5355" s="4"/>
      <c r="BA5355" s="13"/>
      <c r="BC5355" s="2"/>
      <c r="BD5355" s="2"/>
      <c r="BU5355" s="15"/>
      <c r="BV5355" s="6"/>
      <c r="BW5355" s="6"/>
      <c r="BX5355" s="16"/>
      <c r="BY5355" s="16"/>
      <c r="BZ5355" s="16"/>
      <c r="CA5355" s="16"/>
      <c r="CB5355" s="14"/>
    </row>
    <row r="5356" spans="1:80" s="9" customFormat="1" x14ac:dyDescent="0.2">
      <c r="A5356" s="16"/>
      <c r="B5356" s="16"/>
      <c r="C5356" s="16"/>
      <c r="D5356" s="16"/>
      <c r="E5356" s="16"/>
      <c r="F5356" s="3"/>
      <c r="G5356" s="3"/>
      <c r="H5356" s="3"/>
      <c r="I5356" s="3"/>
      <c r="J5356" s="2"/>
      <c r="M5356" s="10"/>
      <c r="N5356" s="2"/>
      <c r="O5356" s="3"/>
      <c r="P5356" s="11"/>
      <c r="Q5356" s="16"/>
      <c r="R5356" s="4"/>
      <c r="S5356" s="12"/>
      <c r="T5356" s="16"/>
      <c r="U5356" s="4"/>
      <c r="V5356" s="3"/>
      <c r="W5356" s="3"/>
      <c r="X5356" s="3"/>
      <c r="Y5356" s="3"/>
      <c r="Z5356" s="3"/>
      <c r="AA5356" s="4"/>
      <c r="AB5356" s="4"/>
      <c r="AC5356" s="4"/>
      <c r="AD5356" s="4"/>
      <c r="AE5356" s="4"/>
      <c r="BA5356" s="13"/>
      <c r="BC5356" s="2"/>
      <c r="BD5356" s="2"/>
      <c r="BU5356" s="15"/>
      <c r="BV5356" s="6"/>
      <c r="BW5356" s="6"/>
      <c r="BX5356" s="16"/>
      <c r="BY5356" s="16"/>
      <c r="BZ5356" s="16"/>
      <c r="CA5356" s="16"/>
      <c r="CB5356" s="14"/>
    </row>
    <row r="5357" spans="1:80" s="9" customFormat="1" x14ac:dyDescent="0.2">
      <c r="A5357" s="16"/>
      <c r="B5357" s="16"/>
      <c r="C5357" s="16"/>
      <c r="D5357" s="16"/>
      <c r="E5357" s="16"/>
      <c r="F5357" s="3"/>
      <c r="G5357" s="3"/>
      <c r="H5357" s="3"/>
      <c r="I5357" s="3"/>
      <c r="J5357" s="2"/>
      <c r="M5357" s="10"/>
      <c r="N5357" s="2"/>
      <c r="O5357" s="3"/>
      <c r="P5357" s="11"/>
      <c r="Q5357" s="16"/>
      <c r="R5357" s="4"/>
      <c r="S5357" s="12"/>
      <c r="T5357" s="16"/>
      <c r="U5357" s="4"/>
      <c r="V5357" s="3"/>
      <c r="W5357" s="3"/>
      <c r="X5357" s="3"/>
      <c r="Y5357" s="3"/>
      <c r="Z5357" s="3"/>
      <c r="AA5357" s="4"/>
      <c r="AB5357" s="4"/>
      <c r="AC5357" s="4"/>
      <c r="AD5357" s="4"/>
      <c r="AE5357" s="4"/>
      <c r="BA5357" s="13"/>
      <c r="BC5357" s="2"/>
      <c r="BD5357" s="2"/>
      <c r="BU5357" s="15"/>
      <c r="BV5357" s="6"/>
      <c r="BW5357" s="6"/>
      <c r="BX5357" s="16"/>
      <c r="BY5357" s="16"/>
      <c r="BZ5357" s="16"/>
      <c r="CA5357" s="16"/>
      <c r="CB5357" s="14"/>
    </row>
    <row r="5358" spans="1:80" s="9" customFormat="1" x14ac:dyDescent="0.2">
      <c r="A5358" s="16"/>
      <c r="B5358" s="16"/>
      <c r="C5358" s="16"/>
      <c r="D5358" s="16"/>
      <c r="E5358" s="16"/>
      <c r="F5358" s="3"/>
      <c r="G5358" s="3"/>
      <c r="H5358" s="3"/>
      <c r="I5358" s="3"/>
      <c r="J5358" s="2"/>
      <c r="M5358" s="10"/>
      <c r="N5358" s="2"/>
      <c r="O5358" s="3"/>
      <c r="P5358" s="11"/>
      <c r="Q5358" s="16"/>
      <c r="R5358" s="4"/>
      <c r="S5358" s="12"/>
      <c r="T5358" s="16"/>
      <c r="U5358" s="4"/>
      <c r="V5358" s="3"/>
      <c r="W5358" s="3"/>
      <c r="X5358" s="3"/>
      <c r="Y5358" s="3"/>
      <c r="Z5358" s="3"/>
      <c r="AA5358" s="4"/>
      <c r="AB5358" s="4"/>
      <c r="AC5358" s="4"/>
      <c r="AD5358" s="4"/>
      <c r="AE5358" s="4"/>
      <c r="BA5358" s="13"/>
      <c r="BC5358" s="2"/>
      <c r="BD5358" s="2"/>
      <c r="BU5358" s="15"/>
      <c r="BV5358" s="6"/>
      <c r="BW5358" s="6"/>
      <c r="BX5358" s="16"/>
      <c r="BY5358" s="16"/>
      <c r="BZ5358" s="16"/>
      <c r="CA5358" s="16"/>
      <c r="CB5358" s="14"/>
    </row>
    <row r="5359" spans="1:80" s="9" customFormat="1" x14ac:dyDescent="0.2">
      <c r="A5359" s="16"/>
      <c r="B5359" s="16"/>
      <c r="C5359" s="16"/>
      <c r="D5359" s="16"/>
      <c r="E5359" s="16"/>
      <c r="F5359" s="3"/>
      <c r="G5359" s="3"/>
      <c r="H5359" s="3"/>
      <c r="I5359" s="3"/>
      <c r="J5359" s="2"/>
      <c r="M5359" s="10"/>
      <c r="N5359" s="2"/>
      <c r="O5359" s="3"/>
      <c r="P5359" s="11"/>
      <c r="Q5359" s="16"/>
      <c r="R5359" s="4"/>
      <c r="S5359" s="12"/>
      <c r="T5359" s="16"/>
      <c r="U5359" s="4"/>
      <c r="V5359" s="3"/>
      <c r="W5359" s="3"/>
      <c r="X5359" s="3"/>
      <c r="Y5359" s="3"/>
      <c r="Z5359" s="3"/>
      <c r="AA5359" s="4"/>
      <c r="AB5359" s="4"/>
      <c r="AC5359" s="4"/>
      <c r="AD5359" s="4"/>
      <c r="AE5359" s="4"/>
      <c r="BA5359" s="13"/>
      <c r="BC5359" s="2"/>
      <c r="BD5359" s="2"/>
      <c r="BU5359" s="15"/>
      <c r="BV5359" s="6"/>
      <c r="BW5359" s="6"/>
      <c r="BX5359" s="16"/>
      <c r="BY5359" s="16"/>
      <c r="BZ5359" s="16"/>
      <c r="CA5359" s="16"/>
      <c r="CB5359" s="14"/>
    </row>
    <row r="5360" spans="1:80" s="9" customFormat="1" x14ac:dyDescent="0.2">
      <c r="A5360" s="16"/>
      <c r="B5360" s="16"/>
      <c r="C5360" s="16"/>
      <c r="D5360" s="16"/>
      <c r="E5360" s="16"/>
      <c r="F5360" s="3"/>
      <c r="G5360" s="3"/>
      <c r="H5360" s="3"/>
      <c r="I5360" s="3"/>
      <c r="J5360" s="2"/>
      <c r="M5360" s="10"/>
      <c r="N5360" s="2"/>
      <c r="O5360" s="3"/>
      <c r="P5360" s="11"/>
      <c r="Q5360" s="16"/>
      <c r="R5360" s="4"/>
      <c r="S5360" s="12"/>
      <c r="T5360" s="16"/>
      <c r="U5360" s="4"/>
      <c r="V5360" s="3"/>
      <c r="W5360" s="3"/>
      <c r="X5360" s="3"/>
      <c r="Y5360" s="3"/>
      <c r="Z5360" s="3"/>
      <c r="AA5360" s="4"/>
      <c r="AB5360" s="4"/>
      <c r="AC5360" s="4"/>
      <c r="AD5360" s="4"/>
      <c r="AE5360" s="4"/>
      <c r="BA5360" s="13"/>
      <c r="BC5360" s="2"/>
      <c r="BD5360" s="2"/>
      <c r="BU5360" s="15"/>
      <c r="BV5360" s="6"/>
      <c r="BW5360" s="6"/>
      <c r="BX5360" s="16"/>
      <c r="BY5360" s="16"/>
      <c r="BZ5360" s="16"/>
      <c r="CA5360" s="16"/>
      <c r="CB5360" s="14"/>
    </row>
    <row r="5361" spans="1:80" s="9" customFormat="1" x14ac:dyDescent="0.2">
      <c r="A5361" s="16"/>
      <c r="B5361" s="16"/>
      <c r="C5361" s="16"/>
      <c r="D5361" s="16"/>
      <c r="E5361" s="16"/>
      <c r="F5361" s="3"/>
      <c r="G5361" s="3"/>
      <c r="H5361" s="3"/>
      <c r="I5361" s="3"/>
      <c r="J5361" s="2"/>
      <c r="M5361" s="10"/>
      <c r="N5361" s="2"/>
      <c r="O5361" s="3"/>
      <c r="P5361" s="11"/>
      <c r="Q5361" s="16"/>
      <c r="R5361" s="4"/>
      <c r="S5361" s="12"/>
      <c r="T5361" s="16"/>
      <c r="U5361" s="4"/>
      <c r="V5361" s="3"/>
      <c r="W5361" s="3"/>
      <c r="X5361" s="3"/>
      <c r="Y5361" s="3"/>
      <c r="Z5361" s="3"/>
      <c r="AA5361" s="4"/>
      <c r="AB5361" s="4"/>
      <c r="AC5361" s="4"/>
      <c r="AD5361" s="4"/>
      <c r="AE5361" s="4"/>
      <c r="BA5361" s="13"/>
      <c r="BC5361" s="2"/>
      <c r="BD5361" s="2"/>
      <c r="BU5361" s="15"/>
      <c r="BV5361" s="6"/>
      <c r="BW5361" s="6"/>
      <c r="BX5361" s="16"/>
      <c r="BY5361" s="16"/>
      <c r="BZ5361" s="16"/>
      <c r="CA5361" s="16"/>
      <c r="CB5361" s="14"/>
    </row>
    <row r="5362" spans="1:80" s="9" customFormat="1" x14ac:dyDescent="0.2">
      <c r="A5362" s="16"/>
      <c r="B5362" s="16"/>
      <c r="C5362" s="16"/>
      <c r="D5362" s="16"/>
      <c r="E5362" s="16"/>
      <c r="F5362" s="3"/>
      <c r="G5362" s="3"/>
      <c r="H5362" s="3"/>
      <c r="I5362" s="3"/>
      <c r="J5362" s="2"/>
      <c r="M5362" s="10"/>
      <c r="N5362" s="2"/>
      <c r="O5362" s="3"/>
      <c r="P5362" s="11"/>
      <c r="Q5362" s="16"/>
      <c r="R5362" s="4"/>
      <c r="S5362" s="12"/>
      <c r="T5362" s="16"/>
      <c r="U5362" s="4"/>
      <c r="V5362" s="3"/>
      <c r="W5362" s="3"/>
      <c r="X5362" s="3"/>
      <c r="Y5362" s="3"/>
      <c r="Z5362" s="3"/>
      <c r="AA5362" s="4"/>
      <c r="AB5362" s="4"/>
      <c r="AC5362" s="4"/>
      <c r="AD5362" s="4"/>
      <c r="AE5362" s="4"/>
      <c r="BA5362" s="13"/>
      <c r="BC5362" s="2"/>
      <c r="BD5362" s="2"/>
      <c r="BU5362" s="15"/>
      <c r="BV5362" s="6"/>
      <c r="BW5362" s="6"/>
      <c r="BX5362" s="16"/>
      <c r="BY5362" s="16"/>
      <c r="BZ5362" s="16"/>
      <c r="CA5362" s="16"/>
      <c r="CB5362" s="14"/>
    </row>
    <row r="5363" spans="1:80" s="9" customFormat="1" x14ac:dyDescent="0.2">
      <c r="A5363" s="16"/>
      <c r="B5363" s="16"/>
      <c r="C5363" s="16"/>
      <c r="D5363" s="16"/>
      <c r="E5363" s="16"/>
      <c r="F5363" s="3"/>
      <c r="G5363" s="3"/>
      <c r="H5363" s="3"/>
      <c r="I5363" s="3"/>
      <c r="J5363" s="2"/>
      <c r="M5363" s="10"/>
      <c r="N5363" s="2"/>
      <c r="O5363" s="3"/>
      <c r="P5363" s="11"/>
      <c r="Q5363" s="16"/>
      <c r="R5363" s="4"/>
      <c r="S5363" s="12"/>
      <c r="T5363" s="16"/>
      <c r="U5363" s="4"/>
      <c r="V5363" s="3"/>
      <c r="W5363" s="3"/>
      <c r="X5363" s="3"/>
      <c r="Y5363" s="3"/>
      <c r="Z5363" s="3"/>
      <c r="AA5363" s="4"/>
      <c r="AB5363" s="4"/>
      <c r="AC5363" s="4"/>
      <c r="AD5363" s="4"/>
      <c r="AE5363" s="4"/>
      <c r="BA5363" s="13"/>
      <c r="BC5363" s="2"/>
      <c r="BD5363" s="2"/>
      <c r="BU5363" s="15"/>
      <c r="BV5363" s="6"/>
      <c r="BW5363" s="6"/>
      <c r="BX5363" s="16"/>
      <c r="BY5363" s="16"/>
      <c r="BZ5363" s="16"/>
      <c r="CA5363" s="16"/>
      <c r="CB5363" s="14"/>
    </row>
    <row r="5364" spans="1:80" s="9" customFormat="1" x14ac:dyDescent="0.2">
      <c r="A5364" s="16"/>
      <c r="B5364" s="16"/>
      <c r="C5364" s="16"/>
      <c r="D5364" s="16"/>
      <c r="E5364" s="16"/>
      <c r="F5364" s="3"/>
      <c r="G5364" s="3"/>
      <c r="H5364" s="3"/>
      <c r="I5364" s="3"/>
      <c r="J5364" s="2"/>
      <c r="M5364" s="10"/>
      <c r="N5364" s="2"/>
      <c r="O5364" s="3"/>
      <c r="P5364" s="11"/>
      <c r="Q5364" s="16"/>
      <c r="R5364" s="4"/>
      <c r="S5364" s="12"/>
      <c r="T5364" s="16"/>
      <c r="U5364" s="4"/>
      <c r="V5364" s="3"/>
      <c r="W5364" s="3"/>
      <c r="X5364" s="3"/>
      <c r="Y5364" s="3"/>
      <c r="Z5364" s="3"/>
      <c r="AA5364" s="4"/>
      <c r="AB5364" s="4"/>
      <c r="AC5364" s="4"/>
      <c r="AD5364" s="4"/>
      <c r="AE5364" s="4"/>
      <c r="BA5364" s="13"/>
      <c r="BC5364" s="2"/>
      <c r="BD5364" s="2"/>
      <c r="BU5364" s="15"/>
      <c r="BV5364" s="6"/>
      <c r="BW5364" s="6"/>
      <c r="BX5364" s="16"/>
      <c r="BY5364" s="16"/>
      <c r="BZ5364" s="16"/>
      <c r="CA5364" s="16"/>
      <c r="CB5364" s="14"/>
    </row>
    <row r="5365" spans="1:80" s="9" customFormat="1" x14ac:dyDescent="0.2">
      <c r="A5365" s="16"/>
      <c r="B5365" s="16"/>
      <c r="C5365" s="16"/>
      <c r="D5365" s="16"/>
      <c r="E5365" s="16"/>
      <c r="F5365" s="3"/>
      <c r="G5365" s="3"/>
      <c r="H5365" s="3"/>
      <c r="I5365" s="3"/>
      <c r="J5365" s="2"/>
      <c r="M5365" s="10"/>
      <c r="N5365" s="2"/>
      <c r="O5365" s="3"/>
      <c r="P5365" s="11"/>
      <c r="Q5365" s="16"/>
      <c r="R5365" s="4"/>
      <c r="S5365" s="12"/>
      <c r="T5365" s="16"/>
      <c r="U5365" s="4"/>
      <c r="V5365" s="3"/>
      <c r="W5365" s="3"/>
      <c r="X5365" s="3"/>
      <c r="Y5365" s="3"/>
      <c r="Z5365" s="3"/>
      <c r="AA5365" s="4"/>
      <c r="AB5365" s="4"/>
      <c r="AC5365" s="4"/>
      <c r="AD5365" s="4"/>
      <c r="AE5365" s="4"/>
      <c r="BA5365" s="13"/>
      <c r="BC5365" s="2"/>
      <c r="BD5365" s="2"/>
      <c r="BU5365" s="15"/>
      <c r="BV5365" s="6"/>
      <c r="BW5365" s="6"/>
      <c r="BX5365" s="16"/>
      <c r="BY5365" s="16"/>
      <c r="BZ5365" s="16"/>
      <c r="CA5365" s="16"/>
      <c r="CB5365" s="14"/>
    </row>
    <row r="5366" spans="1:80" s="9" customFormat="1" x14ac:dyDescent="0.2">
      <c r="A5366" s="16"/>
      <c r="B5366" s="16"/>
      <c r="C5366" s="16"/>
      <c r="D5366" s="16"/>
      <c r="E5366" s="16"/>
      <c r="F5366" s="3"/>
      <c r="G5366" s="3"/>
      <c r="H5366" s="3"/>
      <c r="I5366" s="3"/>
      <c r="J5366" s="2"/>
      <c r="M5366" s="10"/>
      <c r="N5366" s="2"/>
      <c r="O5366" s="3"/>
      <c r="P5366" s="11"/>
      <c r="Q5366" s="16"/>
      <c r="R5366" s="4"/>
      <c r="S5366" s="12"/>
      <c r="T5366" s="16"/>
      <c r="U5366" s="4"/>
      <c r="V5366" s="3"/>
      <c r="W5366" s="3"/>
      <c r="X5366" s="3"/>
      <c r="Y5366" s="3"/>
      <c r="Z5366" s="3"/>
      <c r="AA5366" s="4"/>
      <c r="AB5366" s="4"/>
      <c r="AC5366" s="4"/>
      <c r="AD5366" s="4"/>
      <c r="AE5366" s="4"/>
      <c r="BA5366" s="13"/>
      <c r="BC5366" s="2"/>
      <c r="BD5366" s="2"/>
      <c r="BU5366" s="15"/>
      <c r="BV5366" s="6"/>
      <c r="BW5366" s="6"/>
      <c r="BX5366" s="16"/>
      <c r="BY5366" s="16"/>
      <c r="BZ5366" s="16"/>
      <c r="CA5366" s="16"/>
      <c r="CB5366" s="14"/>
    </row>
    <row r="5367" spans="1:80" s="9" customFormat="1" x14ac:dyDescent="0.2">
      <c r="A5367" s="16"/>
      <c r="B5367" s="16"/>
      <c r="C5367" s="16"/>
      <c r="D5367" s="16"/>
      <c r="E5367" s="16"/>
      <c r="F5367" s="3"/>
      <c r="G5367" s="3"/>
      <c r="H5367" s="3"/>
      <c r="I5367" s="3"/>
      <c r="J5367" s="2"/>
      <c r="M5367" s="10"/>
      <c r="N5367" s="2"/>
      <c r="O5367" s="3"/>
      <c r="P5367" s="11"/>
      <c r="Q5367" s="16"/>
      <c r="R5367" s="4"/>
      <c r="S5367" s="12"/>
      <c r="T5367" s="16"/>
      <c r="U5367" s="4"/>
      <c r="V5367" s="3"/>
      <c r="W5367" s="3"/>
      <c r="X5367" s="3"/>
      <c r="Y5367" s="3"/>
      <c r="Z5367" s="3"/>
      <c r="AA5367" s="4"/>
      <c r="AB5367" s="4"/>
      <c r="AC5367" s="4"/>
      <c r="AD5367" s="4"/>
      <c r="AE5367" s="4"/>
      <c r="BA5367" s="13"/>
      <c r="BC5367" s="2"/>
      <c r="BD5367" s="2"/>
      <c r="BU5367" s="15"/>
      <c r="BV5367" s="6"/>
      <c r="BW5367" s="6"/>
      <c r="BX5367" s="16"/>
      <c r="BY5367" s="16"/>
      <c r="BZ5367" s="16"/>
      <c r="CA5367" s="16"/>
      <c r="CB5367" s="14"/>
    </row>
    <row r="5368" spans="1:80" s="9" customFormat="1" x14ac:dyDescent="0.2">
      <c r="A5368" s="16"/>
      <c r="B5368" s="16"/>
      <c r="C5368" s="16"/>
      <c r="D5368" s="16"/>
      <c r="E5368" s="16"/>
      <c r="F5368" s="3"/>
      <c r="G5368" s="3"/>
      <c r="H5368" s="3"/>
      <c r="I5368" s="3"/>
      <c r="J5368" s="2"/>
      <c r="M5368" s="10"/>
      <c r="N5368" s="2"/>
      <c r="O5368" s="3"/>
      <c r="P5368" s="11"/>
      <c r="Q5368" s="16"/>
      <c r="R5368" s="4"/>
      <c r="S5368" s="12"/>
      <c r="T5368" s="16"/>
      <c r="U5368" s="4"/>
      <c r="V5368" s="3"/>
      <c r="W5368" s="3"/>
      <c r="X5368" s="3"/>
      <c r="Y5368" s="3"/>
      <c r="Z5368" s="3"/>
      <c r="AA5368" s="4"/>
      <c r="AB5368" s="4"/>
      <c r="AC5368" s="4"/>
      <c r="AD5368" s="4"/>
      <c r="AE5368" s="4"/>
      <c r="BA5368" s="13"/>
      <c r="BC5368" s="2"/>
      <c r="BD5368" s="2"/>
      <c r="BU5368" s="15"/>
      <c r="BV5368" s="6"/>
      <c r="BW5368" s="6"/>
      <c r="BX5368" s="16"/>
      <c r="BY5368" s="16"/>
      <c r="BZ5368" s="16"/>
      <c r="CA5368" s="16"/>
      <c r="CB5368" s="14"/>
    </row>
    <row r="5369" spans="1:80" s="9" customFormat="1" x14ac:dyDescent="0.2">
      <c r="A5369" s="16"/>
      <c r="B5369" s="16"/>
      <c r="C5369" s="16"/>
      <c r="D5369" s="16"/>
      <c r="E5369" s="16"/>
      <c r="F5369" s="3"/>
      <c r="G5369" s="3"/>
      <c r="H5369" s="3"/>
      <c r="I5369" s="3"/>
      <c r="J5369" s="2"/>
      <c r="M5369" s="10"/>
      <c r="N5369" s="2"/>
      <c r="O5369" s="3"/>
      <c r="P5369" s="11"/>
      <c r="Q5369" s="16"/>
      <c r="R5369" s="4"/>
      <c r="S5369" s="12"/>
      <c r="T5369" s="16"/>
      <c r="U5369" s="4"/>
      <c r="V5369" s="3"/>
      <c r="W5369" s="3"/>
      <c r="X5369" s="3"/>
      <c r="Y5369" s="3"/>
      <c r="Z5369" s="3"/>
      <c r="AA5369" s="4"/>
      <c r="AB5369" s="4"/>
      <c r="AC5369" s="4"/>
      <c r="AD5369" s="4"/>
      <c r="AE5369" s="4"/>
      <c r="BA5369" s="13"/>
      <c r="BC5369" s="2"/>
      <c r="BD5369" s="2"/>
      <c r="BU5369" s="15"/>
      <c r="BV5369" s="6"/>
      <c r="BW5369" s="6"/>
      <c r="BX5369" s="16"/>
      <c r="BY5369" s="16"/>
      <c r="BZ5369" s="16"/>
      <c r="CA5369" s="16"/>
      <c r="CB5369" s="14"/>
    </row>
    <row r="5370" spans="1:80" s="9" customFormat="1" x14ac:dyDescent="0.2">
      <c r="A5370" s="16"/>
      <c r="B5370" s="16"/>
      <c r="C5370" s="16"/>
      <c r="D5370" s="16"/>
      <c r="E5370" s="16"/>
      <c r="F5370" s="3"/>
      <c r="G5370" s="3"/>
      <c r="H5370" s="3"/>
      <c r="I5370" s="3"/>
      <c r="J5370" s="2"/>
      <c r="M5370" s="10"/>
      <c r="N5370" s="2"/>
      <c r="O5370" s="3"/>
      <c r="P5370" s="11"/>
      <c r="Q5370" s="16"/>
      <c r="R5370" s="4"/>
      <c r="S5370" s="12"/>
      <c r="T5370" s="16"/>
      <c r="U5370" s="4"/>
      <c r="V5370" s="3"/>
      <c r="W5370" s="3"/>
      <c r="X5370" s="3"/>
      <c r="Y5370" s="3"/>
      <c r="Z5370" s="3"/>
      <c r="AA5370" s="4"/>
      <c r="AB5370" s="4"/>
      <c r="AC5370" s="4"/>
      <c r="AD5370" s="4"/>
      <c r="AE5370" s="4"/>
      <c r="BA5370" s="13"/>
      <c r="BC5370" s="2"/>
      <c r="BD5370" s="2"/>
      <c r="BU5370" s="15"/>
      <c r="BV5370" s="6"/>
      <c r="BW5370" s="6"/>
      <c r="BX5370" s="16"/>
      <c r="BY5370" s="16"/>
      <c r="BZ5370" s="16"/>
      <c r="CA5370" s="16"/>
      <c r="CB5370" s="14"/>
    </row>
    <row r="5371" spans="1:80" s="9" customFormat="1" x14ac:dyDescent="0.2">
      <c r="A5371" s="16"/>
      <c r="B5371" s="16"/>
      <c r="C5371" s="16"/>
      <c r="D5371" s="16"/>
      <c r="E5371" s="16"/>
      <c r="F5371" s="3"/>
      <c r="G5371" s="3"/>
      <c r="H5371" s="3"/>
      <c r="I5371" s="3"/>
      <c r="J5371" s="2"/>
      <c r="M5371" s="10"/>
      <c r="N5371" s="2"/>
      <c r="O5371" s="3"/>
      <c r="P5371" s="11"/>
      <c r="Q5371" s="16"/>
      <c r="R5371" s="4"/>
      <c r="S5371" s="12"/>
      <c r="T5371" s="16"/>
      <c r="U5371" s="4"/>
      <c r="V5371" s="3"/>
      <c r="W5371" s="3"/>
      <c r="X5371" s="3"/>
      <c r="Y5371" s="3"/>
      <c r="Z5371" s="3"/>
      <c r="AA5371" s="4"/>
      <c r="AB5371" s="4"/>
      <c r="AC5371" s="4"/>
      <c r="AD5371" s="4"/>
      <c r="AE5371" s="4"/>
      <c r="BA5371" s="13"/>
      <c r="BC5371" s="2"/>
      <c r="BD5371" s="2"/>
      <c r="BU5371" s="15"/>
      <c r="BV5371" s="6"/>
      <c r="BW5371" s="6"/>
      <c r="BX5371" s="16"/>
      <c r="BY5371" s="16"/>
      <c r="BZ5371" s="16"/>
      <c r="CA5371" s="16"/>
      <c r="CB5371" s="14"/>
    </row>
    <row r="5372" spans="1:80" s="9" customFormat="1" x14ac:dyDescent="0.2">
      <c r="A5372" s="16"/>
      <c r="B5372" s="16"/>
      <c r="C5372" s="16"/>
      <c r="D5372" s="16"/>
      <c r="E5372" s="16"/>
      <c r="F5372" s="3"/>
      <c r="G5372" s="3"/>
      <c r="H5372" s="3"/>
      <c r="I5372" s="3"/>
      <c r="J5372" s="2"/>
      <c r="M5372" s="10"/>
      <c r="N5372" s="2"/>
      <c r="O5372" s="3"/>
      <c r="P5372" s="11"/>
      <c r="Q5372" s="16"/>
      <c r="R5372" s="4"/>
      <c r="S5372" s="12"/>
      <c r="T5372" s="16"/>
      <c r="U5372" s="4"/>
      <c r="V5372" s="3"/>
      <c r="W5372" s="3"/>
      <c r="X5372" s="3"/>
      <c r="Y5372" s="3"/>
      <c r="Z5372" s="3"/>
      <c r="AA5372" s="4"/>
      <c r="AB5372" s="4"/>
      <c r="AC5372" s="4"/>
      <c r="AD5372" s="4"/>
      <c r="AE5372" s="4"/>
      <c r="BA5372" s="13"/>
      <c r="BC5372" s="2"/>
      <c r="BD5372" s="2"/>
      <c r="BU5372" s="15"/>
      <c r="BV5372" s="6"/>
      <c r="BW5372" s="6"/>
      <c r="BX5372" s="16"/>
      <c r="BY5372" s="16"/>
      <c r="BZ5372" s="16"/>
      <c r="CA5372" s="16"/>
      <c r="CB5372" s="14"/>
    </row>
    <row r="5373" spans="1:80" s="9" customFormat="1" x14ac:dyDescent="0.2">
      <c r="A5373" s="16"/>
      <c r="B5373" s="16"/>
      <c r="C5373" s="16"/>
      <c r="D5373" s="16"/>
      <c r="E5373" s="16"/>
      <c r="F5373" s="3"/>
      <c r="G5373" s="3"/>
      <c r="H5373" s="3"/>
      <c r="I5373" s="3"/>
      <c r="J5373" s="2"/>
      <c r="M5373" s="10"/>
      <c r="N5373" s="2"/>
      <c r="O5373" s="3"/>
      <c r="P5373" s="11"/>
      <c r="Q5373" s="16"/>
      <c r="R5373" s="4"/>
      <c r="S5373" s="12"/>
      <c r="T5373" s="16"/>
      <c r="U5373" s="4"/>
      <c r="V5373" s="3"/>
      <c r="W5373" s="3"/>
      <c r="X5373" s="3"/>
      <c r="Y5373" s="3"/>
      <c r="Z5373" s="3"/>
      <c r="AA5373" s="4"/>
      <c r="AB5373" s="4"/>
      <c r="AC5373" s="4"/>
      <c r="AD5373" s="4"/>
      <c r="AE5373" s="4"/>
      <c r="BA5373" s="13"/>
      <c r="BC5373" s="2"/>
      <c r="BD5373" s="2"/>
      <c r="BU5373" s="15"/>
      <c r="BV5373" s="6"/>
      <c r="BW5373" s="6"/>
      <c r="BX5373" s="16"/>
      <c r="BY5373" s="16"/>
      <c r="BZ5373" s="16"/>
      <c r="CA5373" s="16"/>
      <c r="CB5373" s="14"/>
    </row>
    <row r="5374" spans="1:80" s="9" customFormat="1" x14ac:dyDescent="0.2">
      <c r="A5374" s="16"/>
      <c r="B5374" s="16"/>
      <c r="C5374" s="16"/>
      <c r="D5374" s="16"/>
      <c r="E5374" s="16"/>
      <c r="F5374" s="3"/>
      <c r="G5374" s="3"/>
      <c r="H5374" s="3"/>
      <c r="I5374" s="3"/>
      <c r="J5374" s="2"/>
      <c r="M5374" s="10"/>
      <c r="N5374" s="2"/>
      <c r="O5374" s="3"/>
      <c r="P5374" s="11"/>
      <c r="Q5374" s="16"/>
      <c r="R5374" s="4"/>
      <c r="S5374" s="12"/>
      <c r="T5374" s="16"/>
      <c r="U5374" s="4"/>
      <c r="V5374" s="3"/>
      <c r="W5374" s="3"/>
      <c r="X5374" s="3"/>
      <c r="Y5374" s="3"/>
      <c r="Z5374" s="3"/>
      <c r="AA5374" s="4"/>
      <c r="AB5374" s="4"/>
      <c r="AC5374" s="4"/>
      <c r="AD5374" s="4"/>
      <c r="AE5374" s="4"/>
      <c r="BA5374" s="13"/>
      <c r="BC5374" s="2"/>
      <c r="BD5374" s="2"/>
      <c r="BU5374" s="15"/>
      <c r="BV5374" s="6"/>
      <c r="BW5374" s="6"/>
      <c r="BX5374" s="16"/>
      <c r="BY5374" s="16"/>
      <c r="BZ5374" s="16"/>
      <c r="CA5374" s="16"/>
      <c r="CB5374" s="14"/>
    </row>
    <row r="5375" spans="1:80" s="9" customFormat="1" x14ac:dyDescent="0.2">
      <c r="A5375" s="16"/>
      <c r="B5375" s="16"/>
      <c r="C5375" s="16"/>
      <c r="D5375" s="16"/>
      <c r="E5375" s="16"/>
      <c r="F5375" s="3"/>
      <c r="G5375" s="3"/>
      <c r="H5375" s="3"/>
      <c r="I5375" s="3"/>
      <c r="J5375" s="2"/>
      <c r="M5375" s="10"/>
      <c r="N5375" s="2"/>
      <c r="O5375" s="3"/>
      <c r="P5375" s="11"/>
      <c r="Q5375" s="16"/>
      <c r="R5375" s="4"/>
      <c r="S5375" s="12"/>
      <c r="T5375" s="16"/>
      <c r="U5375" s="4"/>
      <c r="V5375" s="3"/>
      <c r="W5375" s="3"/>
      <c r="X5375" s="3"/>
      <c r="Y5375" s="3"/>
      <c r="Z5375" s="3"/>
      <c r="AA5375" s="4"/>
      <c r="AB5375" s="4"/>
      <c r="AC5375" s="4"/>
      <c r="AD5375" s="4"/>
      <c r="AE5375" s="4"/>
      <c r="BA5375" s="13"/>
      <c r="BC5375" s="2"/>
      <c r="BD5375" s="2"/>
      <c r="BU5375" s="15"/>
      <c r="BV5375" s="6"/>
      <c r="BW5375" s="6"/>
      <c r="BX5375" s="16"/>
      <c r="BY5375" s="16"/>
      <c r="BZ5375" s="16"/>
      <c r="CA5375" s="16"/>
      <c r="CB5375" s="14"/>
    </row>
    <row r="5376" spans="1:80" s="9" customFormat="1" x14ac:dyDescent="0.2">
      <c r="A5376" s="16"/>
      <c r="B5376" s="16"/>
      <c r="C5376" s="16"/>
      <c r="D5376" s="16"/>
      <c r="E5376" s="16"/>
      <c r="F5376" s="3"/>
      <c r="G5376" s="3"/>
      <c r="H5376" s="3"/>
      <c r="I5376" s="3"/>
      <c r="J5376" s="2"/>
      <c r="M5376" s="10"/>
      <c r="N5376" s="2"/>
      <c r="O5376" s="3"/>
      <c r="P5376" s="11"/>
      <c r="Q5376" s="16"/>
      <c r="R5376" s="4"/>
      <c r="S5376" s="12"/>
      <c r="T5376" s="16"/>
      <c r="U5376" s="4"/>
      <c r="V5376" s="3"/>
      <c r="W5376" s="3"/>
      <c r="X5376" s="3"/>
      <c r="Y5376" s="3"/>
      <c r="Z5376" s="3"/>
      <c r="AA5376" s="4"/>
      <c r="AB5376" s="4"/>
      <c r="AC5376" s="4"/>
      <c r="AD5376" s="4"/>
      <c r="AE5376" s="4"/>
      <c r="BA5376" s="13"/>
      <c r="BC5376" s="2"/>
      <c r="BD5376" s="2"/>
      <c r="BU5376" s="15"/>
      <c r="BV5376" s="6"/>
      <c r="BW5376" s="6"/>
      <c r="BX5376" s="16"/>
      <c r="BY5376" s="16"/>
      <c r="BZ5376" s="16"/>
      <c r="CA5376" s="16"/>
      <c r="CB5376" s="14"/>
    </row>
    <row r="5377" spans="1:80" s="9" customFormat="1" x14ac:dyDescent="0.2">
      <c r="A5377" s="16"/>
      <c r="B5377" s="16"/>
      <c r="C5377" s="16"/>
      <c r="D5377" s="16"/>
      <c r="E5377" s="16"/>
      <c r="F5377" s="3"/>
      <c r="G5377" s="3"/>
      <c r="H5377" s="3"/>
      <c r="I5377" s="3"/>
      <c r="J5377" s="2"/>
      <c r="M5377" s="10"/>
      <c r="N5377" s="2"/>
      <c r="O5377" s="3"/>
      <c r="P5377" s="11"/>
      <c r="Q5377" s="16"/>
      <c r="R5377" s="4"/>
      <c r="S5377" s="12"/>
      <c r="T5377" s="16"/>
      <c r="U5377" s="4"/>
      <c r="V5377" s="3"/>
      <c r="W5377" s="3"/>
      <c r="X5377" s="3"/>
      <c r="Y5377" s="3"/>
      <c r="Z5377" s="3"/>
      <c r="AA5377" s="4"/>
      <c r="AB5377" s="4"/>
      <c r="AC5377" s="4"/>
      <c r="AD5377" s="4"/>
      <c r="AE5377" s="4"/>
      <c r="BA5377" s="13"/>
      <c r="BC5377" s="2"/>
      <c r="BD5377" s="2"/>
      <c r="BU5377" s="15"/>
      <c r="BV5377" s="6"/>
      <c r="BW5377" s="6"/>
      <c r="BX5377" s="16"/>
      <c r="BY5377" s="16"/>
      <c r="BZ5377" s="16"/>
      <c r="CA5377" s="16"/>
      <c r="CB5377" s="14"/>
    </row>
    <row r="5378" spans="1:80" s="9" customFormat="1" x14ac:dyDescent="0.2">
      <c r="A5378" s="16"/>
      <c r="B5378" s="16"/>
      <c r="C5378" s="16"/>
      <c r="D5378" s="16"/>
      <c r="E5378" s="16"/>
      <c r="F5378" s="3"/>
      <c r="G5378" s="3"/>
      <c r="H5378" s="3"/>
      <c r="I5378" s="3"/>
      <c r="J5378" s="2"/>
      <c r="M5378" s="10"/>
      <c r="N5378" s="2"/>
      <c r="O5378" s="3"/>
      <c r="P5378" s="11"/>
      <c r="Q5378" s="16"/>
      <c r="R5378" s="4"/>
      <c r="S5378" s="12"/>
      <c r="T5378" s="16"/>
      <c r="U5378" s="4"/>
      <c r="V5378" s="3"/>
      <c r="W5378" s="3"/>
      <c r="X5378" s="3"/>
      <c r="Y5378" s="3"/>
      <c r="Z5378" s="3"/>
      <c r="AA5378" s="4"/>
      <c r="AB5378" s="4"/>
      <c r="AC5378" s="4"/>
      <c r="AD5378" s="4"/>
      <c r="AE5378" s="4"/>
      <c r="BA5378" s="13"/>
      <c r="BC5378" s="2"/>
      <c r="BD5378" s="2"/>
      <c r="BU5378" s="15"/>
      <c r="BV5378" s="6"/>
      <c r="BW5378" s="6"/>
      <c r="BX5378" s="16"/>
      <c r="BY5378" s="16"/>
      <c r="BZ5378" s="16"/>
      <c r="CA5378" s="16"/>
      <c r="CB5378" s="14"/>
    </row>
    <row r="5379" spans="1:80" s="9" customFormat="1" x14ac:dyDescent="0.2">
      <c r="A5379" s="16"/>
      <c r="B5379" s="16"/>
      <c r="C5379" s="16"/>
      <c r="D5379" s="16"/>
      <c r="E5379" s="16"/>
      <c r="F5379" s="3"/>
      <c r="G5379" s="3"/>
      <c r="H5379" s="3"/>
      <c r="I5379" s="3"/>
      <c r="J5379" s="2"/>
      <c r="M5379" s="10"/>
      <c r="N5379" s="2"/>
      <c r="O5379" s="3"/>
      <c r="P5379" s="11"/>
      <c r="Q5379" s="16"/>
      <c r="R5379" s="4"/>
      <c r="S5379" s="12"/>
      <c r="T5379" s="16"/>
      <c r="U5379" s="4"/>
      <c r="V5379" s="3"/>
      <c r="W5379" s="3"/>
      <c r="X5379" s="3"/>
      <c r="Y5379" s="3"/>
      <c r="Z5379" s="3"/>
      <c r="AA5379" s="4"/>
      <c r="AB5379" s="4"/>
      <c r="AC5379" s="4"/>
      <c r="AD5379" s="4"/>
      <c r="AE5379" s="4"/>
      <c r="BA5379" s="13"/>
      <c r="BC5379" s="2"/>
      <c r="BD5379" s="2"/>
      <c r="BU5379" s="15"/>
      <c r="BV5379" s="6"/>
      <c r="BW5379" s="6"/>
      <c r="BX5379" s="16"/>
      <c r="BY5379" s="16"/>
      <c r="BZ5379" s="16"/>
      <c r="CA5379" s="16"/>
      <c r="CB5379" s="14"/>
    </row>
    <row r="5380" spans="1:80" s="9" customFormat="1" x14ac:dyDescent="0.2">
      <c r="A5380" s="16"/>
      <c r="B5380" s="16"/>
      <c r="C5380" s="16"/>
      <c r="D5380" s="16"/>
      <c r="E5380" s="16"/>
      <c r="F5380" s="3"/>
      <c r="G5380" s="3"/>
      <c r="H5380" s="3"/>
      <c r="I5380" s="3"/>
      <c r="J5380" s="2"/>
      <c r="M5380" s="10"/>
      <c r="N5380" s="2"/>
      <c r="O5380" s="3"/>
      <c r="P5380" s="11"/>
      <c r="Q5380" s="16"/>
      <c r="R5380" s="4"/>
      <c r="S5380" s="12"/>
      <c r="T5380" s="16"/>
      <c r="U5380" s="4"/>
      <c r="V5380" s="3"/>
      <c r="W5380" s="3"/>
      <c r="X5380" s="3"/>
      <c r="Y5380" s="3"/>
      <c r="Z5380" s="3"/>
      <c r="AA5380" s="4"/>
      <c r="AB5380" s="4"/>
      <c r="AC5380" s="4"/>
      <c r="AD5380" s="4"/>
      <c r="AE5380" s="4"/>
      <c r="BA5380" s="13"/>
      <c r="BC5380" s="2"/>
      <c r="BD5380" s="2"/>
      <c r="BU5380" s="15"/>
      <c r="BV5380" s="6"/>
      <c r="BW5380" s="6"/>
      <c r="BX5380" s="16"/>
      <c r="BY5380" s="16"/>
      <c r="BZ5380" s="16"/>
      <c r="CA5380" s="16"/>
      <c r="CB5380" s="14"/>
    </row>
    <row r="5381" spans="1:80" s="9" customFormat="1" x14ac:dyDescent="0.2">
      <c r="A5381" s="16"/>
      <c r="B5381" s="16"/>
      <c r="C5381" s="16"/>
      <c r="D5381" s="16"/>
      <c r="E5381" s="16"/>
      <c r="F5381" s="3"/>
      <c r="G5381" s="3"/>
      <c r="H5381" s="3"/>
      <c r="I5381" s="3"/>
      <c r="J5381" s="2"/>
      <c r="M5381" s="10"/>
      <c r="N5381" s="2"/>
      <c r="O5381" s="3"/>
      <c r="P5381" s="11"/>
      <c r="Q5381" s="16"/>
      <c r="R5381" s="4"/>
      <c r="S5381" s="12"/>
      <c r="T5381" s="16"/>
      <c r="U5381" s="4"/>
      <c r="V5381" s="3"/>
      <c r="W5381" s="3"/>
      <c r="X5381" s="3"/>
      <c r="Y5381" s="3"/>
      <c r="Z5381" s="3"/>
      <c r="AA5381" s="4"/>
      <c r="AB5381" s="4"/>
      <c r="AC5381" s="4"/>
      <c r="AD5381" s="4"/>
      <c r="AE5381" s="4"/>
      <c r="BA5381" s="13"/>
      <c r="BC5381" s="2"/>
      <c r="BD5381" s="2"/>
      <c r="BU5381" s="15"/>
      <c r="BV5381" s="6"/>
      <c r="BW5381" s="6"/>
      <c r="BX5381" s="16"/>
      <c r="BY5381" s="16"/>
      <c r="BZ5381" s="16"/>
      <c r="CA5381" s="16"/>
      <c r="CB5381" s="14"/>
    </row>
    <row r="5382" spans="1:80" s="9" customFormat="1" x14ac:dyDescent="0.2">
      <c r="A5382" s="16"/>
      <c r="B5382" s="16"/>
      <c r="C5382" s="16"/>
      <c r="D5382" s="16"/>
      <c r="E5382" s="16"/>
      <c r="F5382" s="3"/>
      <c r="G5382" s="3"/>
      <c r="H5382" s="3"/>
      <c r="I5382" s="3"/>
      <c r="J5382" s="2"/>
      <c r="M5382" s="10"/>
      <c r="N5382" s="2"/>
      <c r="O5382" s="3"/>
      <c r="P5382" s="11"/>
      <c r="Q5382" s="16"/>
      <c r="R5382" s="4"/>
      <c r="S5382" s="12"/>
      <c r="T5382" s="16"/>
      <c r="U5382" s="4"/>
      <c r="V5382" s="3"/>
      <c r="W5382" s="3"/>
      <c r="X5382" s="3"/>
      <c r="Y5382" s="3"/>
      <c r="Z5382" s="3"/>
      <c r="AA5382" s="4"/>
      <c r="AB5382" s="4"/>
      <c r="AC5382" s="4"/>
      <c r="AD5382" s="4"/>
      <c r="AE5382" s="4"/>
      <c r="BA5382" s="13"/>
      <c r="BC5382" s="2"/>
      <c r="BD5382" s="2"/>
      <c r="BU5382" s="15"/>
      <c r="BV5382" s="6"/>
      <c r="BW5382" s="6"/>
      <c r="BX5382" s="16"/>
      <c r="BY5382" s="16"/>
      <c r="BZ5382" s="16"/>
      <c r="CA5382" s="16"/>
      <c r="CB5382" s="14"/>
    </row>
    <row r="5383" spans="1:80" s="9" customFormat="1" x14ac:dyDescent="0.2">
      <c r="A5383" s="16"/>
      <c r="B5383" s="16"/>
      <c r="C5383" s="16"/>
      <c r="D5383" s="16"/>
      <c r="E5383" s="16"/>
      <c r="F5383" s="3"/>
      <c r="G5383" s="3"/>
      <c r="H5383" s="3"/>
      <c r="I5383" s="3"/>
      <c r="J5383" s="2"/>
      <c r="M5383" s="10"/>
      <c r="N5383" s="2"/>
      <c r="O5383" s="3"/>
      <c r="P5383" s="11"/>
      <c r="Q5383" s="16"/>
      <c r="R5383" s="4"/>
      <c r="S5383" s="12"/>
      <c r="T5383" s="16"/>
      <c r="U5383" s="4"/>
      <c r="V5383" s="3"/>
      <c r="W5383" s="3"/>
      <c r="X5383" s="3"/>
      <c r="Y5383" s="3"/>
      <c r="Z5383" s="3"/>
      <c r="AA5383" s="4"/>
      <c r="AB5383" s="4"/>
      <c r="AC5383" s="4"/>
      <c r="AD5383" s="4"/>
      <c r="AE5383" s="4"/>
      <c r="BA5383" s="13"/>
      <c r="BC5383" s="2"/>
      <c r="BD5383" s="2"/>
      <c r="BU5383" s="15"/>
      <c r="BV5383" s="6"/>
      <c r="BW5383" s="6"/>
      <c r="BX5383" s="16"/>
      <c r="BY5383" s="16"/>
      <c r="BZ5383" s="16"/>
      <c r="CA5383" s="16"/>
      <c r="CB5383" s="14"/>
    </row>
    <row r="5384" spans="1:80" s="9" customFormat="1" x14ac:dyDescent="0.2">
      <c r="A5384" s="16"/>
      <c r="B5384" s="16"/>
      <c r="C5384" s="16"/>
      <c r="D5384" s="16"/>
      <c r="E5384" s="16"/>
      <c r="F5384" s="3"/>
      <c r="G5384" s="3"/>
      <c r="H5384" s="3"/>
      <c r="I5384" s="3"/>
      <c r="J5384" s="2"/>
      <c r="M5384" s="10"/>
      <c r="N5384" s="2"/>
      <c r="O5384" s="3"/>
      <c r="P5384" s="11"/>
      <c r="Q5384" s="16"/>
      <c r="R5384" s="4"/>
      <c r="S5384" s="12"/>
      <c r="T5384" s="16"/>
      <c r="U5384" s="4"/>
      <c r="V5384" s="3"/>
      <c r="W5384" s="3"/>
      <c r="X5384" s="3"/>
      <c r="Y5384" s="3"/>
      <c r="Z5384" s="3"/>
      <c r="AA5384" s="4"/>
      <c r="AB5384" s="4"/>
      <c r="AC5384" s="4"/>
      <c r="AD5384" s="4"/>
      <c r="AE5384" s="4"/>
      <c r="BA5384" s="13"/>
      <c r="BC5384" s="2"/>
      <c r="BD5384" s="2"/>
      <c r="BU5384" s="15"/>
      <c r="BV5384" s="6"/>
      <c r="BW5384" s="6"/>
      <c r="BX5384" s="16"/>
      <c r="BY5384" s="16"/>
      <c r="BZ5384" s="16"/>
      <c r="CA5384" s="16"/>
      <c r="CB5384" s="14"/>
    </row>
    <row r="5385" spans="1:80" s="9" customFormat="1" x14ac:dyDescent="0.2">
      <c r="A5385" s="16"/>
      <c r="B5385" s="16"/>
      <c r="C5385" s="16"/>
      <c r="D5385" s="16"/>
      <c r="E5385" s="16"/>
      <c r="F5385" s="3"/>
      <c r="G5385" s="3"/>
      <c r="H5385" s="3"/>
      <c r="I5385" s="3"/>
      <c r="J5385" s="2"/>
      <c r="M5385" s="10"/>
      <c r="N5385" s="2"/>
      <c r="O5385" s="3"/>
      <c r="P5385" s="11"/>
      <c r="Q5385" s="16"/>
      <c r="R5385" s="4"/>
      <c r="S5385" s="12"/>
      <c r="T5385" s="16"/>
      <c r="U5385" s="4"/>
      <c r="V5385" s="3"/>
      <c r="W5385" s="3"/>
      <c r="X5385" s="3"/>
      <c r="Y5385" s="3"/>
      <c r="Z5385" s="3"/>
      <c r="AA5385" s="4"/>
      <c r="AB5385" s="4"/>
      <c r="AC5385" s="4"/>
      <c r="AD5385" s="4"/>
      <c r="AE5385" s="4"/>
      <c r="BA5385" s="13"/>
      <c r="BC5385" s="2"/>
      <c r="BD5385" s="2"/>
      <c r="BU5385" s="15"/>
      <c r="BV5385" s="6"/>
      <c r="BW5385" s="6"/>
      <c r="BX5385" s="16"/>
      <c r="BY5385" s="16"/>
      <c r="BZ5385" s="16"/>
      <c r="CA5385" s="16"/>
      <c r="CB5385" s="14"/>
    </row>
    <row r="5386" spans="1:80" s="9" customFormat="1" x14ac:dyDescent="0.2">
      <c r="A5386" s="16"/>
      <c r="B5386" s="16"/>
      <c r="C5386" s="16"/>
      <c r="D5386" s="16"/>
      <c r="E5386" s="16"/>
      <c r="F5386" s="3"/>
      <c r="G5386" s="3"/>
      <c r="H5386" s="3"/>
      <c r="I5386" s="3"/>
      <c r="J5386" s="2"/>
      <c r="M5386" s="10"/>
      <c r="N5386" s="2"/>
      <c r="O5386" s="3"/>
      <c r="P5386" s="11"/>
      <c r="Q5386" s="16"/>
      <c r="R5386" s="4"/>
      <c r="S5386" s="12"/>
      <c r="T5386" s="16"/>
      <c r="U5386" s="4"/>
      <c r="V5386" s="3"/>
      <c r="W5386" s="3"/>
      <c r="X5386" s="3"/>
      <c r="Y5386" s="3"/>
      <c r="Z5386" s="3"/>
      <c r="AA5386" s="4"/>
      <c r="AB5386" s="4"/>
      <c r="AC5386" s="4"/>
      <c r="AD5386" s="4"/>
      <c r="AE5386" s="4"/>
      <c r="BA5386" s="13"/>
      <c r="BC5386" s="2"/>
      <c r="BD5386" s="2"/>
      <c r="BU5386" s="15"/>
      <c r="BV5386" s="6"/>
      <c r="BW5386" s="6"/>
      <c r="BX5386" s="16"/>
      <c r="BY5386" s="16"/>
      <c r="BZ5386" s="16"/>
      <c r="CA5386" s="16"/>
      <c r="CB5386" s="14"/>
    </row>
    <row r="5387" spans="1:80" s="9" customFormat="1" x14ac:dyDescent="0.2">
      <c r="A5387" s="16"/>
      <c r="B5387" s="16"/>
      <c r="C5387" s="16"/>
      <c r="D5387" s="16"/>
      <c r="E5387" s="16"/>
      <c r="F5387" s="3"/>
      <c r="G5387" s="3"/>
      <c r="H5387" s="3"/>
      <c r="I5387" s="3"/>
      <c r="J5387" s="2"/>
      <c r="M5387" s="10"/>
      <c r="N5387" s="2"/>
      <c r="O5387" s="3"/>
      <c r="P5387" s="11"/>
      <c r="Q5387" s="16"/>
      <c r="R5387" s="4"/>
      <c r="S5387" s="12"/>
      <c r="T5387" s="16"/>
      <c r="U5387" s="4"/>
      <c r="V5387" s="3"/>
      <c r="W5387" s="3"/>
      <c r="X5387" s="3"/>
      <c r="Y5387" s="3"/>
      <c r="Z5387" s="3"/>
      <c r="AA5387" s="4"/>
      <c r="AB5387" s="4"/>
      <c r="AC5387" s="4"/>
      <c r="AD5387" s="4"/>
      <c r="AE5387" s="4"/>
      <c r="BA5387" s="13"/>
      <c r="BC5387" s="2"/>
      <c r="BD5387" s="2"/>
      <c r="BU5387" s="15"/>
      <c r="BV5387" s="6"/>
      <c r="BW5387" s="6"/>
      <c r="BX5387" s="16"/>
      <c r="BY5387" s="16"/>
      <c r="BZ5387" s="16"/>
      <c r="CA5387" s="16"/>
      <c r="CB5387" s="14"/>
    </row>
    <row r="5388" spans="1:80" s="9" customFormat="1" x14ac:dyDescent="0.2">
      <c r="A5388" s="16"/>
      <c r="B5388" s="16"/>
      <c r="C5388" s="16"/>
      <c r="D5388" s="16"/>
      <c r="E5388" s="16"/>
      <c r="F5388" s="3"/>
      <c r="G5388" s="3"/>
      <c r="H5388" s="3"/>
      <c r="I5388" s="3"/>
      <c r="J5388" s="2"/>
      <c r="M5388" s="10"/>
      <c r="N5388" s="2"/>
      <c r="O5388" s="3"/>
      <c r="P5388" s="11"/>
      <c r="Q5388" s="16"/>
      <c r="R5388" s="4"/>
      <c r="S5388" s="12"/>
      <c r="T5388" s="16"/>
      <c r="U5388" s="4"/>
      <c r="V5388" s="3"/>
      <c r="W5388" s="3"/>
      <c r="X5388" s="3"/>
      <c r="Y5388" s="3"/>
      <c r="Z5388" s="3"/>
      <c r="AA5388" s="4"/>
      <c r="AB5388" s="4"/>
      <c r="AC5388" s="4"/>
      <c r="AD5388" s="4"/>
      <c r="AE5388" s="4"/>
      <c r="BA5388" s="13"/>
      <c r="BC5388" s="2"/>
      <c r="BD5388" s="2"/>
      <c r="BU5388" s="15"/>
      <c r="BV5388" s="6"/>
      <c r="BW5388" s="6"/>
      <c r="BX5388" s="16"/>
      <c r="BY5388" s="16"/>
      <c r="BZ5388" s="16"/>
      <c r="CA5388" s="16"/>
      <c r="CB5388" s="14"/>
    </row>
    <row r="5389" spans="1:80" s="9" customFormat="1" x14ac:dyDescent="0.2">
      <c r="A5389" s="16"/>
      <c r="B5389" s="16"/>
      <c r="C5389" s="16"/>
      <c r="D5389" s="16"/>
      <c r="E5389" s="16"/>
      <c r="F5389" s="3"/>
      <c r="G5389" s="3"/>
      <c r="H5389" s="3"/>
      <c r="I5389" s="3"/>
      <c r="J5389" s="2"/>
      <c r="M5389" s="10"/>
      <c r="N5389" s="2"/>
      <c r="O5389" s="3"/>
      <c r="P5389" s="11"/>
      <c r="Q5389" s="16"/>
      <c r="R5389" s="4"/>
      <c r="S5389" s="12"/>
      <c r="T5389" s="16"/>
      <c r="U5389" s="4"/>
      <c r="V5389" s="3"/>
      <c r="W5389" s="3"/>
      <c r="X5389" s="3"/>
      <c r="Y5389" s="3"/>
      <c r="Z5389" s="3"/>
      <c r="AA5389" s="4"/>
      <c r="AB5389" s="4"/>
      <c r="AC5389" s="4"/>
      <c r="AD5389" s="4"/>
      <c r="AE5389" s="4"/>
      <c r="BA5389" s="13"/>
      <c r="BC5389" s="2"/>
      <c r="BD5389" s="2"/>
      <c r="BU5389" s="15"/>
      <c r="BV5389" s="6"/>
      <c r="BW5389" s="6"/>
      <c r="BX5389" s="16"/>
      <c r="BY5389" s="16"/>
      <c r="BZ5389" s="16"/>
      <c r="CA5389" s="16"/>
      <c r="CB5389" s="14"/>
    </row>
    <row r="5390" spans="1:80" s="9" customFormat="1" x14ac:dyDescent="0.2">
      <c r="A5390" s="16"/>
      <c r="B5390" s="16"/>
      <c r="C5390" s="16"/>
      <c r="D5390" s="16"/>
      <c r="E5390" s="16"/>
      <c r="F5390" s="3"/>
      <c r="G5390" s="3"/>
      <c r="H5390" s="3"/>
      <c r="I5390" s="3"/>
      <c r="J5390" s="2"/>
      <c r="M5390" s="10"/>
      <c r="N5390" s="2"/>
      <c r="O5390" s="3"/>
      <c r="P5390" s="11"/>
      <c r="Q5390" s="16"/>
      <c r="R5390" s="4"/>
      <c r="S5390" s="12"/>
      <c r="T5390" s="16"/>
      <c r="U5390" s="4"/>
      <c r="V5390" s="3"/>
      <c r="W5390" s="3"/>
      <c r="X5390" s="3"/>
      <c r="Y5390" s="3"/>
      <c r="Z5390" s="3"/>
      <c r="AA5390" s="4"/>
      <c r="AB5390" s="4"/>
      <c r="AC5390" s="4"/>
      <c r="AD5390" s="4"/>
      <c r="AE5390" s="4"/>
      <c r="BA5390" s="13"/>
      <c r="BC5390" s="2"/>
      <c r="BD5390" s="2"/>
      <c r="BU5390" s="15"/>
      <c r="BV5390" s="6"/>
      <c r="BW5390" s="6"/>
      <c r="BX5390" s="16"/>
      <c r="BY5390" s="16"/>
      <c r="BZ5390" s="16"/>
      <c r="CA5390" s="16"/>
      <c r="CB5390" s="14"/>
    </row>
    <row r="5391" spans="1:80" s="9" customFormat="1" x14ac:dyDescent="0.2">
      <c r="A5391" s="16"/>
      <c r="B5391" s="16"/>
      <c r="C5391" s="16"/>
      <c r="D5391" s="16"/>
      <c r="E5391" s="16"/>
      <c r="F5391" s="3"/>
      <c r="G5391" s="3"/>
      <c r="H5391" s="3"/>
      <c r="I5391" s="3"/>
      <c r="J5391" s="2"/>
      <c r="M5391" s="10"/>
      <c r="N5391" s="2"/>
      <c r="O5391" s="3"/>
      <c r="P5391" s="11"/>
      <c r="Q5391" s="16"/>
      <c r="R5391" s="4"/>
      <c r="S5391" s="12"/>
      <c r="T5391" s="16"/>
      <c r="U5391" s="4"/>
      <c r="V5391" s="3"/>
      <c r="W5391" s="3"/>
      <c r="X5391" s="3"/>
      <c r="Y5391" s="3"/>
      <c r="Z5391" s="3"/>
      <c r="AA5391" s="4"/>
      <c r="AB5391" s="4"/>
      <c r="AC5391" s="4"/>
      <c r="AD5391" s="4"/>
      <c r="AE5391" s="4"/>
      <c r="BA5391" s="13"/>
      <c r="BC5391" s="2"/>
      <c r="BD5391" s="2"/>
      <c r="BU5391" s="15"/>
      <c r="BV5391" s="6"/>
      <c r="BW5391" s="6"/>
      <c r="BX5391" s="16"/>
      <c r="BY5391" s="16"/>
      <c r="BZ5391" s="16"/>
      <c r="CA5391" s="16"/>
      <c r="CB5391" s="14"/>
    </row>
    <row r="5392" spans="1:80" s="9" customFormat="1" x14ac:dyDescent="0.2">
      <c r="A5392" s="16"/>
      <c r="B5392" s="16"/>
      <c r="C5392" s="16"/>
      <c r="D5392" s="16"/>
      <c r="E5392" s="16"/>
      <c r="F5392" s="3"/>
      <c r="G5392" s="3"/>
      <c r="H5392" s="3"/>
      <c r="I5392" s="3"/>
      <c r="J5392" s="2"/>
      <c r="M5392" s="10"/>
      <c r="N5392" s="2"/>
      <c r="O5392" s="3"/>
      <c r="P5392" s="11"/>
      <c r="Q5392" s="16"/>
      <c r="R5392" s="4"/>
      <c r="S5392" s="12"/>
      <c r="T5392" s="16"/>
      <c r="U5392" s="4"/>
      <c r="V5392" s="3"/>
      <c r="W5392" s="3"/>
      <c r="X5392" s="3"/>
      <c r="Y5392" s="3"/>
      <c r="Z5392" s="3"/>
      <c r="AA5392" s="4"/>
      <c r="AB5392" s="4"/>
      <c r="AC5392" s="4"/>
      <c r="AD5392" s="4"/>
      <c r="AE5392" s="4"/>
      <c r="BA5392" s="13"/>
      <c r="BC5392" s="2"/>
      <c r="BD5392" s="2"/>
      <c r="BU5392" s="15"/>
      <c r="BV5392" s="6"/>
      <c r="BW5392" s="6"/>
      <c r="BX5392" s="16"/>
      <c r="BY5392" s="16"/>
      <c r="BZ5392" s="16"/>
      <c r="CA5392" s="16"/>
      <c r="CB5392" s="14"/>
    </row>
    <row r="5393" spans="1:80" s="9" customFormat="1" x14ac:dyDescent="0.2">
      <c r="A5393" s="16"/>
      <c r="B5393" s="16"/>
      <c r="C5393" s="16"/>
      <c r="D5393" s="16"/>
      <c r="E5393" s="16"/>
      <c r="F5393" s="3"/>
      <c r="G5393" s="3"/>
      <c r="H5393" s="3"/>
      <c r="I5393" s="3"/>
      <c r="J5393" s="2"/>
      <c r="M5393" s="10"/>
      <c r="N5393" s="2"/>
      <c r="O5393" s="3"/>
      <c r="P5393" s="11"/>
      <c r="Q5393" s="16"/>
      <c r="R5393" s="4"/>
      <c r="S5393" s="12"/>
      <c r="T5393" s="16"/>
      <c r="U5393" s="4"/>
      <c r="V5393" s="3"/>
      <c r="W5393" s="3"/>
      <c r="X5393" s="3"/>
      <c r="Y5393" s="3"/>
      <c r="Z5393" s="3"/>
      <c r="AA5393" s="4"/>
      <c r="AB5393" s="4"/>
      <c r="AC5393" s="4"/>
      <c r="AD5393" s="4"/>
      <c r="AE5393" s="4"/>
      <c r="BA5393" s="13"/>
      <c r="BC5393" s="2"/>
      <c r="BD5393" s="2"/>
      <c r="BU5393" s="15"/>
      <c r="BV5393" s="6"/>
      <c r="BW5393" s="6"/>
      <c r="BX5393" s="16"/>
      <c r="BY5393" s="16"/>
      <c r="BZ5393" s="16"/>
      <c r="CA5393" s="16"/>
      <c r="CB5393" s="14"/>
    </row>
    <row r="5394" spans="1:80" s="9" customFormat="1" x14ac:dyDescent="0.2">
      <c r="A5394" s="16"/>
      <c r="B5394" s="16"/>
      <c r="C5394" s="16"/>
      <c r="D5394" s="16"/>
      <c r="E5394" s="16"/>
      <c r="F5394" s="3"/>
      <c r="G5394" s="3"/>
      <c r="H5394" s="3"/>
      <c r="I5394" s="3"/>
      <c r="J5394" s="2"/>
      <c r="M5394" s="10"/>
      <c r="N5394" s="2"/>
      <c r="O5394" s="3"/>
      <c r="P5394" s="11"/>
      <c r="Q5394" s="16"/>
      <c r="R5394" s="4"/>
      <c r="S5394" s="12"/>
      <c r="T5394" s="16"/>
      <c r="U5394" s="4"/>
      <c r="V5394" s="3"/>
      <c r="W5394" s="3"/>
      <c r="X5394" s="3"/>
      <c r="Y5394" s="3"/>
      <c r="Z5394" s="3"/>
      <c r="AA5394" s="4"/>
      <c r="AB5394" s="4"/>
      <c r="AC5394" s="4"/>
      <c r="AD5394" s="4"/>
      <c r="AE5394" s="4"/>
      <c r="BA5394" s="13"/>
      <c r="BC5394" s="2"/>
      <c r="BD5394" s="2"/>
      <c r="BU5394" s="15"/>
      <c r="BV5394" s="6"/>
      <c r="BW5394" s="6"/>
      <c r="BX5394" s="16"/>
      <c r="BY5394" s="16"/>
      <c r="BZ5394" s="16"/>
      <c r="CA5394" s="16"/>
      <c r="CB5394" s="14"/>
    </row>
    <row r="5395" spans="1:80" s="9" customFormat="1" x14ac:dyDescent="0.2">
      <c r="A5395" s="16"/>
      <c r="B5395" s="16"/>
      <c r="C5395" s="16"/>
      <c r="D5395" s="16"/>
      <c r="E5395" s="16"/>
      <c r="F5395" s="3"/>
      <c r="G5395" s="3"/>
      <c r="H5395" s="3"/>
      <c r="I5395" s="3"/>
      <c r="J5395" s="2"/>
      <c r="M5395" s="10"/>
      <c r="N5395" s="2"/>
      <c r="O5395" s="3"/>
      <c r="P5395" s="11"/>
      <c r="Q5395" s="16"/>
      <c r="R5395" s="4"/>
      <c r="S5395" s="12"/>
      <c r="T5395" s="16"/>
      <c r="U5395" s="4"/>
      <c r="V5395" s="3"/>
      <c r="W5395" s="3"/>
      <c r="X5395" s="3"/>
      <c r="Y5395" s="3"/>
      <c r="Z5395" s="3"/>
      <c r="AA5395" s="4"/>
      <c r="AB5395" s="4"/>
      <c r="AC5395" s="4"/>
      <c r="AD5395" s="4"/>
      <c r="AE5395" s="4"/>
      <c r="BA5395" s="13"/>
      <c r="BC5395" s="2"/>
      <c r="BD5395" s="2"/>
      <c r="BU5395" s="15"/>
      <c r="BV5395" s="6"/>
      <c r="BW5395" s="6"/>
      <c r="BX5395" s="16"/>
      <c r="BY5395" s="16"/>
      <c r="BZ5395" s="16"/>
      <c r="CA5395" s="16"/>
      <c r="CB5395" s="14"/>
    </row>
    <row r="5396" spans="1:80" s="9" customFormat="1" x14ac:dyDescent="0.2">
      <c r="A5396" s="16"/>
      <c r="B5396" s="16"/>
      <c r="C5396" s="16"/>
      <c r="D5396" s="16"/>
      <c r="E5396" s="16"/>
      <c r="F5396" s="3"/>
      <c r="G5396" s="3"/>
      <c r="H5396" s="3"/>
      <c r="I5396" s="3"/>
      <c r="J5396" s="2"/>
      <c r="M5396" s="10"/>
      <c r="N5396" s="2"/>
      <c r="O5396" s="3"/>
      <c r="P5396" s="11"/>
      <c r="Q5396" s="16"/>
      <c r="R5396" s="4"/>
      <c r="S5396" s="12"/>
      <c r="T5396" s="16"/>
      <c r="U5396" s="4"/>
      <c r="V5396" s="3"/>
      <c r="W5396" s="3"/>
      <c r="X5396" s="3"/>
      <c r="Y5396" s="3"/>
      <c r="Z5396" s="3"/>
      <c r="AA5396" s="4"/>
      <c r="AB5396" s="4"/>
      <c r="AC5396" s="4"/>
      <c r="AD5396" s="4"/>
      <c r="AE5396" s="4"/>
      <c r="BA5396" s="13"/>
      <c r="BC5396" s="2"/>
      <c r="BD5396" s="2"/>
      <c r="BU5396" s="15"/>
      <c r="BV5396" s="6"/>
      <c r="BW5396" s="6"/>
      <c r="BX5396" s="16"/>
      <c r="BY5396" s="16"/>
      <c r="BZ5396" s="16"/>
      <c r="CA5396" s="16"/>
      <c r="CB5396" s="14"/>
    </row>
    <row r="5397" spans="1:80" s="9" customFormat="1" x14ac:dyDescent="0.2">
      <c r="A5397" s="16"/>
      <c r="B5397" s="16"/>
      <c r="C5397" s="16"/>
      <c r="D5397" s="16"/>
      <c r="E5397" s="16"/>
      <c r="F5397" s="3"/>
      <c r="G5397" s="3"/>
      <c r="H5397" s="3"/>
      <c r="I5397" s="3"/>
      <c r="J5397" s="2"/>
      <c r="M5397" s="10"/>
      <c r="N5397" s="2"/>
      <c r="O5397" s="3"/>
      <c r="P5397" s="11"/>
      <c r="Q5397" s="16"/>
      <c r="R5397" s="4"/>
      <c r="S5397" s="12"/>
      <c r="T5397" s="16"/>
      <c r="U5397" s="4"/>
      <c r="V5397" s="3"/>
      <c r="W5397" s="3"/>
      <c r="X5397" s="3"/>
      <c r="Y5397" s="3"/>
      <c r="Z5397" s="3"/>
      <c r="AA5397" s="4"/>
      <c r="AB5397" s="4"/>
      <c r="AC5397" s="4"/>
      <c r="AD5397" s="4"/>
      <c r="AE5397" s="4"/>
      <c r="BA5397" s="13"/>
      <c r="BC5397" s="2"/>
      <c r="BD5397" s="2"/>
      <c r="BU5397" s="15"/>
      <c r="BV5397" s="6"/>
      <c r="BW5397" s="6"/>
      <c r="BX5397" s="16"/>
      <c r="BY5397" s="16"/>
      <c r="BZ5397" s="16"/>
      <c r="CA5397" s="16"/>
      <c r="CB5397" s="14"/>
    </row>
    <row r="5398" spans="1:80" s="9" customFormat="1" x14ac:dyDescent="0.2">
      <c r="A5398" s="16"/>
      <c r="B5398" s="16"/>
      <c r="C5398" s="16"/>
      <c r="D5398" s="16"/>
      <c r="E5398" s="16"/>
      <c r="F5398" s="3"/>
      <c r="G5398" s="3"/>
      <c r="H5398" s="3"/>
      <c r="I5398" s="3"/>
      <c r="J5398" s="2"/>
      <c r="M5398" s="10"/>
      <c r="N5398" s="2"/>
      <c r="O5398" s="3"/>
      <c r="P5398" s="11"/>
      <c r="Q5398" s="16"/>
      <c r="R5398" s="4"/>
      <c r="S5398" s="12"/>
      <c r="T5398" s="16"/>
      <c r="U5398" s="4"/>
      <c r="V5398" s="3"/>
      <c r="W5398" s="3"/>
      <c r="X5398" s="3"/>
      <c r="Y5398" s="3"/>
      <c r="Z5398" s="3"/>
      <c r="AA5398" s="4"/>
      <c r="AB5398" s="4"/>
      <c r="AC5398" s="4"/>
      <c r="AD5398" s="4"/>
      <c r="AE5398" s="4"/>
      <c r="BA5398" s="13"/>
      <c r="BC5398" s="2"/>
      <c r="BD5398" s="2"/>
      <c r="BU5398" s="15"/>
      <c r="BV5398" s="6"/>
      <c r="BW5398" s="6"/>
      <c r="BX5398" s="16"/>
      <c r="BY5398" s="16"/>
      <c r="BZ5398" s="16"/>
      <c r="CA5398" s="16"/>
      <c r="CB5398" s="14"/>
    </row>
    <row r="5399" spans="1:80" s="9" customFormat="1" x14ac:dyDescent="0.2">
      <c r="A5399" s="16"/>
      <c r="B5399" s="16"/>
      <c r="C5399" s="16"/>
      <c r="D5399" s="16"/>
      <c r="E5399" s="16"/>
      <c r="F5399" s="3"/>
      <c r="G5399" s="3"/>
      <c r="H5399" s="3"/>
      <c r="I5399" s="3"/>
      <c r="J5399" s="2"/>
      <c r="M5399" s="10"/>
      <c r="N5399" s="2"/>
      <c r="O5399" s="3"/>
      <c r="P5399" s="11"/>
      <c r="Q5399" s="16"/>
      <c r="R5399" s="4"/>
      <c r="S5399" s="12"/>
      <c r="T5399" s="16"/>
      <c r="U5399" s="4"/>
      <c r="V5399" s="3"/>
      <c r="W5399" s="3"/>
      <c r="X5399" s="3"/>
      <c r="Y5399" s="3"/>
      <c r="Z5399" s="3"/>
      <c r="AA5399" s="4"/>
      <c r="AB5399" s="4"/>
      <c r="AC5399" s="4"/>
      <c r="AD5399" s="4"/>
      <c r="AE5399" s="4"/>
      <c r="BA5399" s="13"/>
      <c r="BC5399" s="2"/>
      <c r="BD5399" s="2"/>
      <c r="BU5399" s="15"/>
      <c r="BV5399" s="6"/>
      <c r="BW5399" s="6"/>
      <c r="BX5399" s="16"/>
      <c r="BY5399" s="16"/>
      <c r="BZ5399" s="16"/>
      <c r="CA5399" s="16"/>
      <c r="CB5399" s="14"/>
    </row>
    <row r="5400" spans="1:80" s="9" customFormat="1" x14ac:dyDescent="0.2">
      <c r="A5400" s="16"/>
      <c r="B5400" s="16"/>
      <c r="C5400" s="16"/>
      <c r="D5400" s="16"/>
      <c r="E5400" s="16"/>
      <c r="F5400" s="3"/>
      <c r="G5400" s="3"/>
      <c r="H5400" s="3"/>
      <c r="I5400" s="3"/>
      <c r="J5400" s="2"/>
      <c r="M5400" s="10"/>
      <c r="N5400" s="2"/>
      <c r="O5400" s="3"/>
      <c r="P5400" s="11"/>
      <c r="Q5400" s="16"/>
      <c r="R5400" s="4"/>
      <c r="S5400" s="12"/>
      <c r="T5400" s="16"/>
      <c r="U5400" s="4"/>
      <c r="V5400" s="3"/>
      <c r="W5400" s="3"/>
      <c r="X5400" s="3"/>
      <c r="Y5400" s="3"/>
      <c r="Z5400" s="3"/>
      <c r="AA5400" s="4"/>
      <c r="AB5400" s="4"/>
      <c r="AC5400" s="4"/>
      <c r="AD5400" s="4"/>
      <c r="AE5400" s="4"/>
      <c r="BA5400" s="13"/>
      <c r="BC5400" s="2"/>
      <c r="BD5400" s="2"/>
      <c r="BU5400" s="15"/>
      <c r="BV5400" s="6"/>
      <c r="BW5400" s="6"/>
      <c r="BX5400" s="16"/>
      <c r="BY5400" s="16"/>
      <c r="BZ5400" s="16"/>
      <c r="CA5400" s="16"/>
      <c r="CB5400" s="14"/>
    </row>
    <row r="5401" spans="1:80" s="9" customFormat="1" x14ac:dyDescent="0.2">
      <c r="A5401" s="16"/>
      <c r="B5401" s="16"/>
      <c r="C5401" s="16"/>
      <c r="D5401" s="16"/>
      <c r="E5401" s="16"/>
      <c r="F5401" s="3"/>
      <c r="G5401" s="3"/>
      <c r="H5401" s="3"/>
      <c r="I5401" s="3"/>
      <c r="J5401" s="2"/>
      <c r="M5401" s="10"/>
      <c r="N5401" s="2"/>
      <c r="O5401" s="3"/>
      <c r="P5401" s="11"/>
      <c r="Q5401" s="16"/>
      <c r="R5401" s="4"/>
      <c r="S5401" s="12"/>
      <c r="T5401" s="16"/>
      <c r="U5401" s="4"/>
      <c r="V5401" s="3"/>
      <c r="W5401" s="3"/>
      <c r="X5401" s="3"/>
      <c r="Y5401" s="3"/>
      <c r="Z5401" s="3"/>
      <c r="AA5401" s="4"/>
      <c r="AB5401" s="4"/>
      <c r="AC5401" s="4"/>
      <c r="AD5401" s="4"/>
      <c r="AE5401" s="4"/>
      <c r="BA5401" s="13"/>
      <c r="BC5401" s="2"/>
      <c r="BD5401" s="2"/>
      <c r="BU5401" s="15"/>
      <c r="BV5401" s="6"/>
      <c r="BW5401" s="6"/>
      <c r="BX5401" s="16"/>
      <c r="BY5401" s="16"/>
      <c r="BZ5401" s="16"/>
      <c r="CA5401" s="16"/>
      <c r="CB5401" s="14"/>
    </row>
    <row r="5402" spans="1:80" s="9" customFormat="1" x14ac:dyDescent="0.2">
      <c r="A5402" s="16"/>
      <c r="B5402" s="16"/>
      <c r="C5402" s="16"/>
      <c r="D5402" s="16"/>
      <c r="E5402" s="16"/>
      <c r="F5402" s="3"/>
      <c r="G5402" s="3"/>
      <c r="H5402" s="3"/>
      <c r="I5402" s="3"/>
      <c r="J5402" s="2"/>
      <c r="M5402" s="10"/>
      <c r="N5402" s="2"/>
      <c r="O5402" s="3"/>
      <c r="P5402" s="11"/>
      <c r="Q5402" s="16"/>
      <c r="R5402" s="4"/>
      <c r="S5402" s="12"/>
      <c r="T5402" s="16"/>
      <c r="U5402" s="4"/>
      <c r="V5402" s="3"/>
      <c r="W5402" s="3"/>
      <c r="X5402" s="3"/>
      <c r="Y5402" s="3"/>
      <c r="Z5402" s="3"/>
      <c r="AA5402" s="4"/>
      <c r="AB5402" s="4"/>
      <c r="AC5402" s="4"/>
      <c r="AD5402" s="4"/>
      <c r="AE5402" s="4"/>
      <c r="BA5402" s="13"/>
      <c r="BC5402" s="2"/>
      <c r="BD5402" s="2"/>
      <c r="BU5402" s="15"/>
      <c r="BV5402" s="6"/>
      <c r="BW5402" s="6"/>
      <c r="BX5402" s="16"/>
      <c r="BY5402" s="16"/>
      <c r="BZ5402" s="16"/>
      <c r="CA5402" s="16"/>
      <c r="CB5402" s="14"/>
    </row>
    <row r="5403" spans="1:80" s="9" customFormat="1" x14ac:dyDescent="0.2">
      <c r="A5403" s="16"/>
      <c r="B5403" s="16"/>
      <c r="C5403" s="16"/>
      <c r="D5403" s="16"/>
      <c r="E5403" s="16"/>
      <c r="F5403" s="3"/>
      <c r="G5403" s="3"/>
      <c r="H5403" s="3"/>
      <c r="I5403" s="3"/>
      <c r="J5403" s="2"/>
      <c r="M5403" s="10"/>
      <c r="N5403" s="2"/>
      <c r="O5403" s="3"/>
      <c r="P5403" s="11"/>
      <c r="Q5403" s="16"/>
      <c r="R5403" s="4"/>
      <c r="S5403" s="12"/>
      <c r="T5403" s="16"/>
      <c r="U5403" s="4"/>
      <c r="V5403" s="3"/>
      <c r="W5403" s="3"/>
      <c r="X5403" s="3"/>
      <c r="Y5403" s="3"/>
      <c r="Z5403" s="3"/>
      <c r="AA5403" s="4"/>
      <c r="AB5403" s="4"/>
      <c r="AC5403" s="4"/>
      <c r="AD5403" s="4"/>
      <c r="AE5403" s="4"/>
      <c r="BA5403" s="13"/>
      <c r="BC5403" s="2"/>
      <c r="BD5403" s="2"/>
      <c r="BU5403" s="15"/>
      <c r="BV5403" s="6"/>
      <c r="BW5403" s="6"/>
      <c r="BX5403" s="16"/>
      <c r="BY5403" s="16"/>
      <c r="BZ5403" s="16"/>
      <c r="CA5403" s="16"/>
      <c r="CB5403" s="14"/>
    </row>
    <row r="5404" spans="1:80" s="9" customFormat="1" x14ac:dyDescent="0.2">
      <c r="A5404" s="16"/>
      <c r="B5404" s="16"/>
      <c r="C5404" s="16"/>
      <c r="D5404" s="16"/>
      <c r="E5404" s="16"/>
      <c r="F5404" s="3"/>
      <c r="G5404" s="3"/>
      <c r="H5404" s="3"/>
      <c r="I5404" s="3"/>
      <c r="J5404" s="2"/>
      <c r="M5404" s="10"/>
      <c r="N5404" s="2"/>
      <c r="O5404" s="3"/>
      <c r="P5404" s="11"/>
      <c r="Q5404" s="16"/>
      <c r="R5404" s="4"/>
      <c r="S5404" s="12"/>
      <c r="T5404" s="16"/>
      <c r="U5404" s="4"/>
      <c r="V5404" s="3"/>
      <c r="W5404" s="3"/>
      <c r="X5404" s="3"/>
      <c r="Y5404" s="3"/>
      <c r="Z5404" s="3"/>
      <c r="AA5404" s="4"/>
      <c r="AB5404" s="4"/>
      <c r="AC5404" s="4"/>
      <c r="AD5404" s="4"/>
      <c r="AE5404" s="4"/>
      <c r="BA5404" s="13"/>
      <c r="BC5404" s="2"/>
      <c r="BD5404" s="2"/>
      <c r="BU5404" s="15"/>
      <c r="BV5404" s="6"/>
      <c r="BW5404" s="6"/>
      <c r="BX5404" s="16"/>
      <c r="BY5404" s="16"/>
      <c r="BZ5404" s="16"/>
      <c r="CA5404" s="16"/>
      <c r="CB5404" s="14"/>
    </row>
    <row r="5405" spans="1:80" s="9" customFormat="1" x14ac:dyDescent="0.2">
      <c r="A5405" s="16"/>
      <c r="B5405" s="16"/>
      <c r="C5405" s="16"/>
      <c r="D5405" s="16"/>
      <c r="E5405" s="16"/>
      <c r="F5405" s="3"/>
      <c r="G5405" s="3"/>
      <c r="H5405" s="3"/>
      <c r="I5405" s="3"/>
      <c r="J5405" s="2"/>
      <c r="M5405" s="10"/>
      <c r="N5405" s="2"/>
      <c r="O5405" s="3"/>
      <c r="P5405" s="11"/>
      <c r="Q5405" s="16"/>
      <c r="R5405" s="4"/>
      <c r="S5405" s="12"/>
      <c r="T5405" s="16"/>
      <c r="U5405" s="4"/>
      <c r="V5405" s="3"/>
      <c r="W5405" s="3"/>
      <c r="X5405" s="3"/>
      <c r="Y5405" s="3"/>
      <c r="Z5405" s="3"/>
      <c r="AA5405" s="4"/>
      <c r="AB5405" s="4"/>
      <c r="AC5405" s="4"/>
      <c r="AD5405" s="4"/>
      <c r="AE5405" s="4"/>
      <c r="BA5405" s="13"/>
      <c r="BC5405" s="2"/>
      <c r="BD5405" s="2"/>
      <c r="BU5405" s="15"/>
      <c r="BV5405" s="6"/>
      <c r="BW5405" s="6"/>
      <c r="BX5405" s="16"/>
      <c r="BY5405" s="16"/>
      <c r="BZ5405" s="16"/>
      <c r="CA5405" s="16"/>
      <c r="CB5405" s="14"/>
    </row>
    <row r="5406" spans="1:80" s="9" customFormat="1" x14ac:dyDescent="0.2">
      <c r="A5406" s="16"/>
      <c r="B5406" s="16"/>
      <c r="C5406" s="16"/>
      <c r="D5406" s="16"/>
      <c r="E5406" s="16"/>
      <c r="F5406" s="3"/>
      <c r="G5406" s="3"/>
      <c r="H5406" s="3"/>
      <c r="I5406" s="3"/>
      <c r="J5406" s="2"/>
      <c r="M5406" s="10"/>
      <c r="N5406" s="2"/>
      <c r="O5406" s="3"/>
      <c r="P5406" s="11"/>
      <c r="Q5406" s="16"/>
      <c r="R5406" s="4"/>
      <c r="S5406" s="12"/>
      <c r="T5406" s="16"/>
      <c r="U5406" s="4"/>
      <c r="V5406" s="3"/>
      <c r="W5406" s="3"/>
      <c r="X5406" s="3"/>
      <c r="Y5406" s="3"/>
      <c r="Z5406" s="3"/>
      <c r="AA5406" s="4"/>
      <c r="AB5406" s="4"/>
      <c r="AC5406" s="4"/>
      <c r="AD5406" s="4"/>
      <c r="AE5406" s="4"/>
      <c r="BA5406" s="13"/>
      <c r="BC5406" s="2"/>
      <c r="BD5406" s="2"/>
      <c r="BU5406" s="15"/>
      <c r="BV5406" s="6"/>
      <c r="BW5406" s="6"/>
      <c r="BX5406" s="16"/>
      <c r="BY5406" s="16"/>
      <c r="BZ5406" s="16"/>
      <c r="CA5406" s="16"/>
      <c r="CB5406" s="14"/>
    </row>
    <row r="5407" spans="1:80" s="9" customFormat="1" x14ac:dyDescent="0.2">
      <c r="A5407" s="16"/>
      <c r="B5407" s="16"/>
      <c r="C5407" s="16"/>
      <c r="D5407" s="16"/>
      <c r="E5407" s="16"/>
      <c r="F5407" s="3"/>
      <c r="G5407" s="3"/>
      <c r="H5407" s="3"/>
      <c r="I5407" s="3"/>
      <c r="J5407" s="2"/>
      <c r="M5407" s="10"/>
      <c r="N5407" s="2"/>
      <c r="O5407" s="3"/>
      <c r="P5407" s="11"/>
      <c r="Q5407" s="16"/>
      <c r="R5407" s="4"/>
      <c r="S5407" s="12"/>
      <c r="T5407" s="16"/>
      <c r="U5407" s="4"/>
      <c r="V5407" s="3"/>
      <c r="W5407" s="3"/>
      <c r="X5407" s="3"/>
      <c r="Y5407" s="3"/>
      <c r="Z5407" s="3"/>
      <c r="AA5407" s="4"/>
      <c r="AB5407" s="4"/>
      <c r="AC5407" s="4"/>
      <c r="AD5407" s="4"/>
      <c r="AE5407" s="4"/>
      <c r="BA5407" s="13"/>
      <c r="BC5407" s="2"/>
      <c r="BD5407" s="2"/>
      <c r="BU5407" s="15"/>
      <c r="BV5407" s="6"/>
      <c r="BW5407" s="6"/>
      <c r="BX5407" s="16"/>
      <c r="BY5407" s="16"/>
      <c r="BZ5407" s="16"/>
      <c r="CA5407" s="16"/>
      <c r="CB5407" s="14"/>
    </row>
    <row r="5408" spans="1:80" s="9" customFormat="1" x14ac:dyDescent="0.2">
      <c r="A5408" s="16"/>
      <c r="B5408" s="16"/>
      <c r="C5408" s="16"/>
      <c r="D5408" s="16"/>
      <c r="E5408" s="16"/>
      <c r="F5408" s="3"/>
      <c r="G5408" s="3"/>
      <c r="H5408" s="3"/>
      <c r="I5408" s="3"/>
      <c r="J5408" s="2"/>
      <c r="M5408" s="10"/>
      <c r="N5408" s="2"/>
      <c r="O5408" s="3"/>
      <c r="P5408" s="11"/>
      <c r="Q5408" s="16"/>
      <c r="R5408" s="4"/>
      <c r="S5408" s="12"/>
      <c r="T5408" s="16"/>
      <c r="U5408" s="4"/>
      <c r="V5408" s="3"/>
      <c r="W5408" s="3"/>
      <c r="X5408" s="3"/>
      <c r="Y5408" s="3"/>
      <c r="Z5408" s="3"/>
      <c r="AA5408" s="4"/>
      <c r="AB5408" s="4"/>
      <c r="AC5408" s="4"/>
      <c r="AD5408" s="4"/>
      <c r="AE5408" s="4"/>
      <c r="BA5408" s="13"/>
      <c r="BC5408" s="2"/>
      <c r="BD5408" s="2"/>
      <c r="BU5408" s="15"/>
      <c r="BV5408" s="6"/>
      <c r="BW5408" s="6"/>
      <c r="BX5408" s="16"/>
      <c r="BY5408" s="16"/>
      <c r="BZ5408" s="16"/>
      <c r="CA5408" s="16"/>
      <c r="CB5408" s="14"/>
    </row>
    <row r="5409" spans="1:80" s="9" customFormat="1" x14ac:dyDescent="0.2">
      <c r="A5409" s="16"/>
      <c r="B5409" s="16"/>
      <c r="C5409" s="16"/>
      <c r="D5409" s="16"/>
      <c r="E5409" s="16"/>
      <c r="F5409" s="3"/>
      <c r="G5409" s="3"/>
      <c r="H5409" s="3"/>
      <c r="I5409" s="3"/>
      <c r="J5409" s="2"/>
      <c r="M5409" s="10"/>
      <c r="N5409" s="2"/>
      <c r="O5409" s="3"/>
      <c r="P5409" s="11"/>
      <c r="Q5409" s="16"/>
      <c r="R5409" s="4"/>
      <c r="S5409" s="12"/>
      <c r="T5409" s="16"/>
      <c r="U5409" s="4"/>
      <c r="V5409" s="3"/>
      <c r="W5409" s="3"/>
      <c r="X5409" s="3"/>
      <c r="Y5409" s="3"/>
      <c r="Z5409" s="3"/>
      <c r="AA5409" s="4"/>
      <c r="AB5409" s="4"/>
      <c r="AC5409" s="4"/>
      <c r="AD5409" s="4"/>
      <c r="AE5409" s="4"/>
      <c r="BA5409" s="13"/>
      <c r="BC5409" s="2"/>
      <c r="BD5409" s="2"/>
      <c r="BU5409" s="15"/>
      <c r="BV5409" s="6"/>
      <c r="BW5409" s="6"/>
      <c r="BX5409" s="16"/>
      <c r="BY5409" s="16"/>
      <c r="BZ5409" s="16"/>
      <c r="CA5409" s="16"/>
      <c r="CB5409" s="14"/>
    </row>
    <row r="5410" spans="1:80" s="9" customFormat="1" x14ac:dyDescent="0.2">
      <c r="A5410" s="16"/>
      <c r="B5410" s="16"/>
      <c r="C5410" s="16"/>
      <c r="D5410" s="16"/>
      <c r="E5410" s="16"/>
      <c r="F5410" s="3"/>
      <c r="G5410" s="3"/>
      <c r="H5410" s="3"/>
      <c r="I5410" s="3"/>
      <c r="J5410" s="2"/>
      <c r="M5410" s="10"/>
      <c r="N5410" s="2"/>
      <c r="O5410" s="3"/>
      <c r="P5410" s="11"/>
      <c r="Q5410" s="16"/>
      <c r="R5410" s="4"/>
      <c r="S5410" s="12"/>
      <c r="T5410" s="16"/>
      <c r="U5410" s="4"/>
      <c r="V5410" s="3"/>
      <c r="W5410" s="3"/>
      <c r="X5410" s="3"/>
      <c r="Y5410" s="3"/>
      <c r="Z5410" s="3"/>
      <c r="AA5410" s="4"/>
      <c r="AB5410" s="4"/>
      <c r="AC5410" s="4"/>
      <c r="AD5410" s="4"/>
      <c r="AE5410" s="4"/>
      <c r="BA5410" s="13"/>
      <c r="BC5410" s="2"/>
      <c r="BD5410" s="2"/>
      <c r="BU5410" s="15"/>
      <c r="BV5410" s="6"/>
      <c r="BW5410" s="6"/>
      <c r="BX5410" s="16"/>
      <c r="BY5410" s="16"/>
      <c r="BZ5410" s="16"/>
      <c r="CA5410" s="16"/>
      <c r="CB5410" s="14"/>
    </row>
    <row r="5411" spans="1:80" s="9" customFormat="1" x14ac:dyDescent="0.2">
      <c r="A5411" s="16"/>
      <c r="B5411" s="16"/>
      <c r="C5411" s="16"/>
      <c r="D5411" s="16"/>
      <c r="E5411" s="16"/>
      <c r="F5411" s="3"/>
      <c r="G5411" s="3"/>
      <c r="H5411" s="3"/>
      <c r="I5411" s="3"/>
      <c r="J5411" s="2"/>
      <c r="M5411" s="10"/>
      <c r="N5411" s="2"/>
      <c r="O5411" s="3"/>
      <c r="P5411" s="11"/>
      <c r="Q5411" s="16"/>
      <c r="R5411" s="4"/>
      <c r="S5411" s="12"/>
      <c r="T5411" s="16"/>
      <c r="U5411" s="4"/>
      <c r="V5411" s="3"/>
      <c r="W5411" s="3"/>
      <c r="X5411" s="3"/>
      <c r="Y5411" s="3"/>
      <c r="Z5411" s="3"/>
      <c r="AA5411" s="4"/>
      <c r="AB5411" s="4"/>
      <c r="AC5411" s="4"/>
      <c r="AD5411" s="4"/>
      <c r="AE5411" s="4"/>
      <c r="BA5411" s="13"/>
      <c r="BC5411" s="2"/>
      <c r="BD5411" s="2"/>
      <c r="BU5411" s="15"/>
      <c r="BV5411" s="6"/>
      <c r="BW5411" s="6"/>
      <c r="BX5411" s="16"/>
      <c r="BY5411" s="16"/>
      <c r="BZ5411" s="16"/>
      <c r="CA5411" s="16"/>
      <c r="CB5411" s="14"/>
    </row>
    <row r="5412" spans="1:80" s="9" customFormat="1" x14ac:dyDescent="0.2">
      <c r="A5412" s="16"/>
      <c r="B5412" s="16"/>
      <c r="C5412" s="16"/>
      <c r="D5412" s="16"/>
      <c r="E5412" s="16"/>
      <c r="F5412" s="3"/>
      <c r="G5412" s="3"/>
      <c r="H5412" s="3"/>
      <c r="I5412" s="3"/>
      <c r="J5412" s="2"/>
      <c r="M5412" s="10"/>
      <c r="N5412" s="2"/>
      <c r="O5412" s="3"/>
      <c r="P5412" s="11"/>
      <c r="Q5412" s="16"/>
      <c r="R5412" s="4"/>
      <c r="S5412" s="12"/>
      <c r="T5412" s="16"/>
      <c r="U5412" s="4"/>
      <c r="V5412" s="3"/>
      <c r="W5412" s="3"/>
      <c r="X5412" s="3"/>
      <c r="Y5412" s="3"/>
      <c r="Z5412" s="3"/>
      <c r="AA5412" s="4"/>
      <c r="AB5412" s="4"/>
      <c r="AC5412" s="4"/>
      <c r="AD5412" s="4"/>
      <c r="AE5412" s="4"/>
      <c r="BA5412" s="13"/>
      <c r="BC5412" s="2"/>
      <c r="BD5412" s="2"/>
      <c r="BU5412" s="15"/>
      <c r="BV5412" s="6"/>
      <c r="BW5412" s="6"/>
      <c r="BX5412" s="16"/>
      <c r="BY5412" s="16"/>
      <c r="BZ5412" s="16"/>
      <c r="CA5412" s="16"/>
      <c r="CB5412" s="14"/>
    </row>
    <row r="5413" spans="1:80" s="9" customFormat="1" x14ac:dyDescent="0.2">
      <c r="A5413" s="16"/>
      <c r="B5413" s="16"/>
      <c r="C5413" s="16"/>
      <c r="D5413" s="16"/>
      <c r="E5413" s="16"/>
      <c r="F5413" s="3"/>
      <c r="G5413" s="3"/>
      <c r="H5413" s="3"/>
      <c r="I5413" s="3"/>
      <c r="J5413" s="2"/>
      <c r="M5413" s="10"/>
      <c r="N5413" s="2"/>
      <c r="O5413" s="3"/>
      <c r="P5413" s="11"/>
      <c r="Q5413" s="16"/>
      <c r="R5413" s="4"/>
      <c r="S5413" s="12"/>
      <c r="T5413" s="16"/>
      <c r="U5413" s="4"/>
      <c r="V5413" s="3"/>
      <c r="W5413" s="3"/>
      <c r="X5413" s="3"/>
      <c r="Y5413" s="3"/>
      <c r="Z5413" s="3"/>
      <c r="AA5413" s="4"/>
      <c r="AB5413" s="4"/>
      <c r="AC5413" s="4"/>
      <c r="AD5413" s="4"/>
      <c r="AE5413" s="4"/>
      <c r="BA5413" s="13"/>
      <c r="BC5413" s="2"/>
      <c r="BD5413" s="2"/>
      <c r="BU5413" s="15"/>
      <c r="BV5413" s="6"/>
      <c r="BW5413" s="6"/>
      <c r="BX5413" s="16"/>
      <c r="BY5413" s="16"/>
      <c r="BZ5413" s="16"/>
      <c r="CA5413" s="16"/>
      <c r="CB5413" s="14"/>
    </row>
    <row r="5414" spans="1:80" s="9" customFormat="1" x14ac:dyDescent="0.2">
      <c r="A5414" s="16"/>
      <c r="B5414" s="16"/>
      <c r="C5414" s="16"/>
      <c r="D5414" s="16"/>
      <c r="E5414" s="16"/>
      <c r="F5414" s="3"/>
      <c r="G5414" s="3"/>
      <c r="H5414" s="3"/>
      <c r="I5414" s="3"/>
      <c r="J5414" s="2"/>
      <c r="M5414" s="10"/>
      <c r="N5414" s="2"/>
      <c r="O5414" s="3"/>
      <c r="P5414" s="11"/>
      <c r="Q5414" s="16"/>
      <c r="R5414" s="4"/>
      <c r="S5414" s="12"/>
      <c r="T5414" s="16"/>
      <c r="U5414" s="4"/>
      <c r="V5414" s="3"/>
      <c r="W5414" s="3"/>
      <c r="X5414" s="3"/>
      <c r="Y5414" s="3"/>
      <c r="Z5414" s="3"/>
      <c r="AA5414" s="4"/>
      <c r="AB5414" s="4"/>
      <c r="AC5414" s="4"/>
      <c r="AD5414" s="4"/>
      <c r="AE5414" s="4"/>
      <c r="BA5414" s="13"/>
      <c r="BC5414" s="2"/>
      <c r="BD5414" s="2"/>
      <c r="BU5414" s="15"/>
      <c r="BV5414" s="6"/>
      <c r="BW5414" s="6"/>
      <c r="BX5414" s="16"/>
      <c r="BY5414" s="16"/>
      <c r="BZ5414" s="16"/>
      <c r="CA5414" s="16"/>
      <c r="CB5414" s="14"/>
    </row>
    <row r="5415" spans="1:80" s="9" customFormat="1" x14ac:dyDescent="0.2">
      <c r="A5415" s="16"/>
      <c r="B5415" s="16"/>
      <c r="C5415" s="16"/>
      <c r="D5415" s="16"/>
      <c r="E5415" s="16"/>
      <c r="F5415" s="3"/>
      <c r="G5415" s="3"/>
      <c r="H5415" s="3"/>
      <c r="I5415" s="3"/>
      <c r="J5415" s="2"/>
      <c r="M5415" s="10"/>
      <c r="N5415" s="2"/>
      <c r="O5415" s="3"/>
      <c r="P5415" s="11"/>
      <c r="Q5415" s="16"/>
      <c r="R5415" s="4"/>
      <c r="S5415" s="12"/>
      <c r="T5415" s="16"/>
      <c r="U5415" s="4"/>
      <c r="V5415" s="3"/>
      <c r="W5415" s="3"/>
      <c r="X5415" s="3"/>
      <c r="Y5415" s="3"/>
      <c r="Z5415" s="3"/>
      <c r="AA5415" s="4"/>
      <c r="AB5415" s="4"/>
      <c r="AC5415" s="4"/>
      <c r="AD5415" s="4"/>
      <c r="AE5415" s="4"/>
      <c r="BA5415" s="13"/>
      <c r="BC5415" s="2"/>
      <c r="BD5415" s="2"/>
      <c r="BU5415" s="15"/>
      <c r="BV5415" s="6"/>
      <c r="BW5415" s="6"/>
      <c r="BX5415" s="16"/>
      <c r="BY5415" s="16"/>
      <c r="BZ5415" s="16"/>
      <c r="CA5415" s="16"/>
      <c r="CB5415" s="14"/>
    </row>
    <row r="5416" spans="1:80" s="9" customFormat="1" x14ac:dyDescent="0.2">
      <c r="A5416" s="16"/>
      <c r="B5416" s="16"/>
      <c r="C5416" s="16"/>
      <c r="D5416" s="16"/>
      <c r="E5416" s="16"/>
      <c r="F5416" s="3"/>
      <c r="G5416" s="3"/>
      <c r="H5416" s="3"/>
      <c r="I5416" s="3"/>
      <c r="J5416" s="2"/>
      <c r="M5416" s="10"/>
      <c r="N5416" s="2"/>
      <c r="O5416" s="3"/>
      <c r="P5416" s="11"/>
      <c r="Q5416" s="16"/>
      <c r="R5416" s="4"/>
      <c r="S5416" s="12"/>
      <c r="T5416" s="16"/>
      <c r="U5416" s="4"/>
      <c r="V5416" s="3"/>
      <c r="W5416" s="3"/>
      <c r="X5416" s="3"/>
      <c r="Y5416" s="3"/>
      <c r="Z5416" s="3"/>
      <c r="AA5416" s="4"/>
      <c r="AB5416" s="4"/>
      <c r="AC5416" s="4"/>
      <c r="AD5416" s="4"/>
      <c r="AE5416" s="4"/>
      <c r="BA5416" s="13"/>
      <c r="BC5416" s="2"/>
      <c r="BD5416" s="2"/>
      <c r="BU5416" s="15"/>
      <c r="BV5416" s="6"/>
      <c r="BW5416" s="6"/>
      <c r="BX5416" s="16"/>
      <c r="BY5416" s="16"/>
      <c r="BZ5416" s="16"/>
      <c r="CA5416" s="16"/>
      <c r="CB5416" s="14"/>
    </row>
    <row r="5417" spans="1:80" s="9" customFormat="1" x14ac:dyDescent="0.2">
      <c r="A5417" s="16"/>
      <c r="B5417" s="16"/>
      <c r="C5417" s="16"/>
      <c r="D5417" s="16"/>
      <c r="E5417" s="16"/>
      <c r="F5417" s="3"/>
      <c r="G5417" s="3"/>
      <c r="H5417" s="3"/>
      <c r="I5417" s="3"/>
      <c r="J5417" s="2"/>
      <c r="M5417" s="10"/>
      <c r="N5417" s="2"/>
      <c r="O5417" s="3"/>
      <c r="P5417" s="11"/>
      <c r="Q5417" s="16"/>
      <c r="R5417" s="4"/>
      <c r="S5417" s="12"/>
      <c r="T5417" s="16"/>
      <c r="U5417" s="4"/>
      <c r="V5417" s="3"/>
      <c r="W5417" s="3"/>
      <c r="X5417" s="3"/>
      <c r="Y5417" s="3"/>
      <c r="Z5417" s="3"/>
      <c r="AA5417" s="4"/>
      <c r="AB5417" s="4"/>
      <c r="AC5417" s="4"/>
      <c r="AD5417" s="4"/>
      <c r="AE5417" s="4"/>
      <c r="BA5417" s="13"/>
      <c r="BC5417" s="2"/>
      <c r="BD5417" s="2"/>
      <c r="BU5417" s="15"/>
      <c r="BV5417" s="6"/>
      <c r="BW5417" s="6"/>
      <c r="BX5417" s="16"/>
      <c r="BY5417" s="16"/>
      <c r="BZ5417" s="16"/>
      <c r="CA5417" s="16"/>
      <c r="CB5417" s="14"/>
    </row>
    <row r="5418" spans="1:80" s="9" customFormat="1" x14ac:dyDescent="0.2">
      <c r="A5418" s="16"/>
      <c r="B5418" s="16"/>
      <c r="C5418" s="16"/>
      <c r="D5418" s="16"/>
      <c r="E5418" s="16"/>
      <c r="F5418" s="3"/>
      <c r="G5418" s="3"/>
      <c r="H5418" s="3"/>
      <c r="I5418" s="3"/>
      <c r="J5418" s="2"/>
      <c r="M5418" s="10"/>
      <c r="N5418" s="2"/>
      <c r="O5418" s="3"/>
      <c r="P5418" s="11"/>
      <c r="Q5418" s="16"/>
      <c r="R5418" s="4"/>
      <c r="S5418" s="12"/>
      <c r="T5418" s="16"/>
      <c r="U5418" s="4"/>
      <c r="V5418" s="3"/>
      <c r="W5418" s="3"/>
      <c r="X5418" s="3"/>
      <c r="Y5418" s="3"/>
      <c r="Z5418" s="3"/>
      <c r="AA5418" s="4"/>
      <c r="AB5418" s="4"/>
      <c r="AC5418" s="4"/>
      <c r="AD5418" s="4"/>
      <c r="AE5418" s="4"/>
      <c r="BA5418" s="13"/>
      <c r="BC5418" s="2"/>
      <c r="BD5418" s="2"/>
      <c r="BU5418" s="15"/>
      <c r="BV5418" s="6"/>
      <c r="BW5418" s="6"/>
      <c r="BX5418" s="16"/>
      <c r="BY5418" s="16"/>
      <c r="BZ5418" s="16"/>
      <c r="CA5418" s="16"/>
      <c r="CB5418" s="14"/>
    </row>
    <row r="5419" spans="1:80" s="9" customFormat="1" x14ac:dyDescent="0.2">
      <c r="A5419" s="16"/>
      <c r="B5419" s="16"/>
      <c r="C5419" s="16"/>
      <c r="D5419" s="16"/>
      <c r="E5419" s="16"/>
      <c r="F5419" s="3"/>
      <c r="G5419" s="3"/>
      <c r="H5419" s="3"/>
      <c r="I5419" s="3"/>
      <c r="J5419" s="2"/>
      <c r="M5419" s="10"/>
      <c r="N5419" s="2"/>
      <c r="O5419" s="3"/>
      <c r="P5419" s="11"/>
      <c r="Q5419" s="16"/>
      <c r="R5419" s="4"/>
      <c r="S5419" s="12"/>
      <c r="T5419" s="16"/>
      <c r="U5419" s="4"/>
      <c r="V5419" s="3"/>
      <c r="W5419" s="3"/>
      <c r="X5419" s="3"/>
      <c r="Y5419" s="3"/>
      <c r="Z5419" s="3"/>
      <c r="AA5419" s="4"/>
      <c r="AB5419" s="4"/>
      <c r="AC5419" s="4"/>
      <c r="AD5419" s="4"/>
      <c r="AE5419" s="4"/>
      <c r="BA5419" s="13"/>
      <c r="BC5419" s="2"/>
      <c r="BD5419" s="2"/>
      <c r="BU5419" s="15"/>
      <c r="BV5419" s="6"/>
      <c r="BW5419" s="6"/>
      <c r="BX5419" s="16"/>
      <c r="BY5419" s="16"/>
      <c r="BZ5419" s="16"/>
      <c r="CA5419" s="16"/>
      <c r="CB5419" s="14"/>
    </row>
    <row r="5420" spans="1:80" s="9" customFormat="1" x14ac:dyDescent="0.2">
      <c r="A5420" s="16"/>
      <c r="B5420" s="16"/>
      <c r="C5420" s="16"/>
      <c r="D5420" s="16"/>
      <c r="E5420" s="16"/>
      <c r="F5420" s="3"/>
      <c r="G5420" s="3"/>
      <c r="H5420" s="3"/>
      <c r="I5420" s="3"/>
      <c r="J5420" s="2"/>
      <c r="M5420" s="10"/>
      <c r="N5420" s="2"/>
      <c r="O5420" s="3"/>
      <c r="P5420" s="11"/>
      <c r="Q5420" s="16"/>
      <c r="R5420" s="4"/>
      <c r="S5420" s="12"/>
      <c r="T5420" s="16"/>
      <c r="U5420" s="4"/>
      <c r="V5420" s="3"/>
      <c r="W5420" s="3"/>
      <c r="X5420" s="3"/>
      <c r="Y5420" s="3"/>
      <c r="Z5420" s="3"/>
      <c r="AA5420" s="4"/>
      <c r="AB5420" s="4"/>
      <c r="AC5420" s="4"/>
      <c r="AD5420" s="4"/>
      <c r="AE5420" s="4"/>
      <c r="BA5420" s="13"/>
      <c r="BC5420" s="2"/>
      <c r="BD5420" s="2"/>
      <c r="BU5420" s="15"/>
      <c r="BV5420" s="6"/>
      <c r="BW5420" s="6"/>
      <c r="BX5420" s="16"/>
      <c r="BY5420" s="16"/>
      <c r="BZ5420" s="16"/>
      <c r="CA5420" s="16"/>
      <c r="CB5420" s="14"/>
    </row>
    <row r="5421" spans="1:80" s="9" customFormat="1" x14ac:dyDescent="0.2">
      <c r="A5421" s="16"/>
      <c r="B5421" s="16"/>
      <c r="C5421" s="16"/>
      <c r="D5421" s="16"/>
      <c r="E5421" s="16"/>
      <c r="F5421" s="3"/>
      <c r="G5421" s="3"/>
      <c r="H5421" s="3"/>
      <c r="I5421" s="3"/>
      <c r="J5421" s="2"/>
      <c r="M5421" s="10"/>
      <c r="N5421" s="2"/>
      <c r="O5421" s="3"/>
      <c r="P5421" s="11"/>
      <c r="Q5421" s="16"/>
      <c r="R5421" s="4"/>
      <c r="S5421" s="12"/>
      <c r="T5421" s="16"/>
      <c r="U5421" s="4"/>
      <c r="V5421" s="3"/>
      <c r="W5421" s="3"/>
      <c r="X5421" s="3"/>
      <c r="Y5421" s="3"/>
      <c r="Z5421" s="3"/>
      <c r="AA5421" s="4"/>
      <c r="AB5421" s="4"/>
      <c r="AC5421" s="4"/>
      <c r="AD5421" s="4"/>
      <c r="AE5421" s="4"/>
      <c r="BA5421" s="13"/>
      <c r="BC5421" s="2"/>
      <c r="BD5421" s="2"/>
      <c r="BU5421" s="15"/>
      <c r="BV5421" s="6"/>
      <c r="BW5421" s="6"/>
      <c r="BX5421" s="16"/>
      <c r="BY5421" s="16"/>
      <c r="BZ5421" s="16"/>
      <c r="CA5421" s="16"/>
      <c r="CB5421" s="14"/>
    </row>
    <row r="5422" spans="1:80" s="9" customFormat="1" x14ac:dyDescent="0.2">
      <c r="A5422" s="16"/>
      <c r="B5422" s="16"/>
      <c r="C5422" s="16"/>
      <c r="D5422" s="16"/>
      <c r="E5422" s="16"/>
      <c r="F5422" s="3"/>
      <c r="G5422" s="3"/>
      <c r="H5422" s="3"/>
      <c r="I5422" s="3"/>
      <c r="J5422" s="2"/>
      <c r="M5422" s="10"/>
      <c r="N5422" s="2"/>
      <c r="O5422" s="3"/>
      <c r="P5422" s="11"/>
      <c r="Q5422" s="16"/>
      <c r="R5422" s="4"/>
      <c r="S5422" s="12"/>
      <c r="T5422" s="16"/>
      <c r="U5422" s="4"/>
      <c r="V5422" s="3"/>
      <c r="W5422" s="3"/>
      <c r="X5422" s="3"/>
      <c r="Y5422" s="3"/>
      <c r="Z5422" s="3"/>
      <c r="AA5422" s="4"/>
      <c r="AB5422" s="4"/>
      <c r="AC5422" s="4"/>
      <c r="AD5422" s="4"/>
      <c r="AE5422" s="4"/>
      <c r="BA5422" s="13"/>
      <c r="BC5422" s="2"/>
      <c r="BD5422" s="2"/>
      <c r="BU5422" s="15"/>
      <c r="BV5422" s="6"/>
      <c r="BW5422" s="6"/>
      <c r="BX5422" s="16"/>
      <c r="BY5422" s="16"/>
      <c r="BZ5422" s="16"/>
      <c r="CA5422" s="16"/>
      <c r="CB5422" s="14"/>
    </row>
    <row r="5423" spans="1:80" s="9" customFormat="1" x14ac:dyDescent="0.2">
      <c r="A5423" s="16"/>
      <c r="B5423" s="16"/>
      <c r="C5423" s="16"/>
      <c r="D5423" s="16"/>
      <c r="E5423" s="16"/>
      <c r="F5423" s="3"/>
      <c r="G5423" s="3"/>
      <c r="H5423" s="3"/>
      <c r="I5423" s="3"/>
      <c r="J5423" s="2"/>
      <c r="M5423" s="10"/>
      <c r="N5423" s="2"/>
      <c r="O5423" s="3"/>
      <c r="P5423" s="11"/>
      <c r="Q5423" s="16"/>
      <c r="R5423" s="4"/>
      <c r="S5423" s="12"/>
      <c r="T5423" s="16"/>
      <c r="U5423" s="4"/>
      <c r="V5423" s="3"/>
      <c r="W5423" s="3"/>
      <c r="X5423" s="3"/>
      <c r="Y5423" s="3"/>
      <c r="Z5423" s="3"/>
      <c r="AA5423" s="4"/>
      <c r="AB5423" s="4"/>
      <c r="AC5423" s="4"/>
      <c r="AD5423" s="4"/>
      <c r="AE5423" s="4"/>
      <c r="BA5423" s="13"/>
      <c r="BC5423" s="2"/>
      <c r="BD5423" s="2"/>
      <c r="BU5423" s="15"/>
      <c r="BV5423" s="6"/>
      <c r="BW5423" s="6"/>
      <c r="BX5423" s="16"/>
      <c r="BY5423" s="16"/>
      <c r="BZ5423" s="16"/>
      <c r="CA5423" s="16"/>
      <c r="CB5423" s="14"/>
    </row>
    <row r="5424" spans="1:80" s="9" customFormat="1" x14ac:dyDescent="0.2">
      <c r="A5424" s="16"/>
      <c r="B5424" s="16"/>
      <c r="C5424" s="16"/>
      <c r="D5424" s="16"/>
      <c r="E5424" s="16"/>
      <c r="F5424" s="3"/>
      <c r="G5424" s="3"/>
      <c r="H5424" s="3"/>
      <c r="I5424" s="3"/>
      <c r="J5424" s="2"/>
      <c r="M5424" s="10"/>
      <c r="N5424" s="2"/>
      <c r="O5424" s="3"/>
      <c r="P5424" s="11"/>
      <c r="Q5424" s="16"/>
      <c r="R5424" s="4"/>
      <c r="S5424" s="12"/>
      <c r="T5424" s="16"/>
      <c r="U5424" s="4"/>
      <c r="V5424" s="3"/>
      <c r="W5424" s="3"/>
      <c r="X5424" s="3"/>
      <c r="Y5424" s="3"/>
      <c r="Z5424" s="3"/>
      <c r="AA5424" s="4"/>
      <c r="AB5424" s="4"/>
      <c r="AC5424" s="4"/>
      <c r="AD5424" s="4"/>
      <c r="AE5424" s="4"/>
      <c r="BA5424" s="13"/>
      <c r="BC5424" s="2"/>
      <c r="BD5424" s="2"/>
      <c r="BU5424" s="15"/>
      <c r="BV5424" s="6"/>
      <c r="BW5424" s="6"/>
      <c r="BX5424" s="16"/>
      <c r="BY5424" s="16"/>
      <c r="BZ5424" s="16"/>
      <c r="CA5424" s="16"/>
      <c r="CB5424" s="14"/>
    </row>
    <row r="5425" spans="1:80" s="9" customFormat="1" x14ac:dyDescent="0.2">
      <c r="A5425" s="16"/>
      <c r="B5425" s="16"/>
      <c r="C5425" s="16"/>
      <c r="D5425" s="16"/>
      <c r="E5425" s="16"/>
      <c r="F5425" s="3"/>
      <c r="G5425" s="3"/>
      <c r="H5425" s="3"/>
      <c r="I5425" s="3"/>
      <c r="J5425" s="2"/>
      <c r="M5425" s="10"/>
      <c r="N5425" s="2"/>
      <c r="O5425" s="3"/>
      <c r="P5425" s="11"/>
      <c r="Q5425" s="16"/>
      <c r="R5425" s="4"/>
      <c r="S5425" s="12"/>
      <c r="T5425" s="16"/>
      <c r="U5425" s="4"/>
      <c r="V5425" s="3"/>
      <c r="W5425" s="3"/>
      <c r="X5425" s="3"/>
      <c r="Y5425" s="3"/>
      <c r="Z5425" s="3"/>
      <c r="AA5425" s="4"/>
      <c r="AB5425" s="4"/>
      <c r="AC5425" s="4"/>
      <c r="AD5425" s="4"/>
      <c r="AE5425" s="4"/>
      <c r="BA5425" s="13"/>
      <c r="BC5425" s="2"/>
      <c r="BD5425" s="2"/>
      <c r="BU5425" s="15"/>
      <c r="BV5425" s="6"/>
      <c r="BW5425" s="6"/>
      <c r="BX5425" s="16"/>
      <c r="BY5425" s="16"/>
      <c r="BZ5425" s="16"/>
      <c r="CA5425" s="16"/>
      <c r="CB5425" s="14"/>
    </row>
    <row r="5426" spans="1:80" s="9" customFormat="1" x14ac:dyDescent="0.2">
      <c r="A5426" s="16"/>
      <c r="B5426" s="16"/>
      <c r="C5426" s="16"/>
      <c r="D5426" s="16"/>
      <c r="E5426" s="16"/>
      <c r="F5426" s="3"/>
      <c r="G5426" s="3"/>
      <c r="H5426" s="3"/>
      <c r="I5426" s="3"/>
      <c r="J5426" s="2"/>
      <c r="M5426" s="10"/>
      <c r="N5426" s="2"/>
      <c r="O5426" s="3"/>
      <c r="P5426" s="11"/>
      <c r="Q5426" s="16"/>
      <c r="R5426" s="4"/>
      <c r="S5426" s="12"/>
      <c r="T5426" s="16"/>
      <c r="U5426" s="4"/>
      <c r="V5426" s="3"/>
      <c r="W5426" s="3"/>
      <c r="X5426" s="3"/>
      <c r="Y5426" s="3"/>
      <c r="Z5426" s="3"/>
      <c r="AA5426" s="4"/>
      <c r="AB5426" s="4"/>
      <c r="AC5426" s="4"/>
      <c r="AD5426" s="4"/>
      <c r="AE5426" s="4"/>
      <c r="BA5426" s="13"/>
      <c r="BC5426" s="2"/>
      <c r="BD5426" s="2"/>
      <c r="BU5426" s="15"/>
      <c r="BV5426" s="6"/>
      <c r="BW5426" s="6"/>
      <c r="BX5426" s="16"/>
      <c r="BY5426" s="16"/>
      <c r="BZ5426" s="16"/>
      <c r="CA5426" s="16"/>
      <c r="CB5426" s="14"/>
    </row>
    <row r="5427" spans="1:80" s="9" customFormat="1" x14ac:dyDescent="0.2">
      <c r="A5427" s="16"/>
      <c r="B5427" s="16"/>
      <c r="C5427" s="16"/>
      <c r="D5427" s="16"/>
      <c r="E5427" s="16"/>
      <c r="F5427" s="3"/>
      <c r="G5427" s="3"/>
      <c r="H5427" s="3"/>
      <c r="I5427" s="3"/>
      <c r="J5427" s="2"/>
      <c r="M5427" s="10"/>
      <c r="N5427" s="2"/>
      <c r="O5427" s="3"/>
      <c r="P5427" s="11"/>
      <c r="Q5427" s="16"/>
      <c r="R5427" s="4"/>
      <c r="S5427" s="12"/>
      <c r="T5427" s="16"/>
      <c r="U5427" s="4"/>
      <c r="V5427" s="3"/>
      <c r="W5427" s="3"/>
      <c r="X5427" s="3"/>
      <c r="Y5427" s="3"/>
      <c r="Z5427" s="3"/>
      <c r="AA5427" s="4"/>
      <c r="AB5427" s="4"/>
      <c r="AC5427" s="4"/>
      <c r="AD5427" s="4"/>
      <c r="AE5427" s="4"/>
      <c r="BA5427" s="13"/>
      <c r="BC5427" s="2"/>
      <c r="BD5427" s="2"/>
      <c r="BU5427" s="15"/>
      <c r="BV5427" s="6"/>
      <c r="BW5427" s="6"/>
      <c r="BX5427" s="16"/>
      <c r="BY5427" s="16"/>
      <c r="BZ5427" s="16"/>
      <c r="CA5427" s="16"/>
      <c r="CB5427" s="14"/>
    </row>
    <row r="5428" spans="1:80" s="9" customFormat="1" x14ac:dyDescent="0.2">
      <c r="A5428" s="16"/>
      <c r="B5428" s="16"/>
      <c r="C5428" s="16"/>
      <c r="D5428" s="16"/>
      <c r="E5428" s="16"/>
      <c r="F5428" s="3"/>
      <c r="G5428" s="3"/>
      <c r="H5428" s="3"/>
      <c r="I5428" s="3"/>
      <c r="J5428" s="2"/>
      <c r="M5428" s="10"/>
      <c r="N5428" s="2"/>
      <c r="O5428" s="3"/>
      <c r="P5428" s="11"/>
      <c r="Q5428" s="16"/>
      <c r="R5428" s="4"/>
      <c r="S5428" s="12"/>
      <c r="T5428" s="16"/>
      <c r="U5428" s="4"/>
      <c r="V5428" s="3"/>
      <c r="W5428" s="3"/>
      <c r="X5428" s="3"/>
      <c r="Y5428" s="3"/>
      <c r="Z5428" s="3"/>
      <c r="AA5428" s="4"/>
      <c r="AB5428" s="4"/>
      <c r="AC5428" s="4"/>
      <c r="AD5428" s="4"/>
      <c r="AE5428" s="4"/>
      <c r="BA5428" s="13"/>
      <c r="BC5428" s="2"/>
      <c r="BD5428" s="2"/>
      <c r="BU5428" s="15"/>
      <c r="BV5428" s="6"/>
      <c r="BW5428" s="6"/>
      <c r="BX5428" s="16"/>
      <c r="BY5428" s="16"/>
      <c r="BZ5428" s="16"/>
      <c r="CA5428" s="16"/>
      <c r="CB5428" s="14"/>
    </row>
    <row r="5429" spans="1:80" s="9" customFormat="1" x14ac:dyDescent="0.2">
      <c r="A5429" s="16"/>
      <c r="B5429" s="16"/>
      <c r="C5429" s="16"/>
      <c r="D5429" s="16"/>
      <c r="E5429" s="16"/>
      <c r="F5429" s="3"/>
      <c r="G5429" s="3"/>
      <c r="H5429" s="3"/>
      <c r="I5429" s="3"/>
      <c r="J5429" s="2"/>
      <c r="M5429" s="10"/>
      <c r="N5429" s="2"/>
      <c r="O5429" s="3"/>
      <c r="P5429" s="11"/>
      <c r="Q5429" s="16"/>
      <c r="R5429" s="4"/>
      <c r="S5429" s="12"/>
      <c r="T5429" s="16"/>
      <c r="U5429" s="4"/>
      <c r="V5429" s="3"/>
      <c r="W5429" s="3"/>
      <c r="X5429" s="3"/>
      <c r="Y5429" s="3"/>
      <c r="Z5429" s="3"/>
      <c r="AA5429" s="4"/>
      <c r="AB5429" s="4"/>
      <c r="AC5429" s="4"/>
      <c r="AD5429" s="4"/>
      <c r="AE5429" s="4"/>
      <c r="BA5429" s="13"/>
      <c r="BC5429" s="2"/>
      <c r="BD5429" s="2"/>
      <c r="BU5429" s="15"/>
      <c r="BV5429" s="6"/>
      <c r="BW5429" s="6"/>
      <c r="BX5429" s="16"/>
      <c r="BY5429" s="16"/>
      <c r="BZ5429" s="16"/>
      <c r="CA5429" s="16"/>
      <c r="CB5429" s="14"/>
    </row>
    <row r="5430" spans="1:80" s="9" customFormat="1" x14ac:dyDescent="0.2">
      <c r="A5430" s="16"/>
      <c r="B5430" s="16"/>
      <c r="C5430" s="16"/>
      <c r="D5430" s="16"/>
      <c r="E5430" s="16"/>
      <c r="F5430" s="3"/>
      <c r="G5430" s="3"/>
      <c r="H5430" s="3"/>
      <c r="I5430" s="3"/>
      <c r="J5430" s="2"/>
      <c r="M5430" s="10"/>
      <c r="N5430" s="2"/>
      <c r="O5430" s="3"/>
      <c r="P5430" s="11"/>
      <c r="Q5430" s="16"/>
      <c r="R5430" s="4"/>
      <c r="S5430" s="12"/>
      <c r="T5430" s="16"/>
      <c r="U5430" s="4"/>
      <c r="V5430" s="3"/>
      <c r="W5430" s="3"/>
      <c r="X5430" s="3"/>
      <c r="Y5430" s="3"/>
      <c r="Z5430" s="3"/>
      <c r="AA5430" s="4"/>
      <c r="AB5430" s="4"/>
      <c r="AC5430" s="4"/>
      <c r="AD5430" s="4"/>
      <c r="AE5430" s="4"/>
      <c r="BA5430" s="13"/>
      <c r="BC5430" s="2"/>
      <c r="BD5430" s="2"/>
      <c r="BU5430" s="15"/>
      <c r="BV5430" s="6"/>
      <c r="BW5430" s="6"/>
      <c r="BX5430" s="16"/>
      <c r="BY5430" s="16"/>
      <c r="BZ5430" s="16"/>
      <c r="CA5430" s="16"/>
      <c r="CB5430" s="14"/>
    </row>
    <row r="5431" spans="1:80" s="9" customFormat="1" x14ac:dyDescent="0.2">
      <c r="A5431" s="16"/>
      <c r="B5431" s="16"/>
      <c r="C5431" s="16"/>
      <c r="D5431" s="16"/>
      <c r="E5431" s="16"/>
      <c r="F5431" s="3"/>
      <c r="G5431" s="3"/>
      <c r="H5431" s="3"/>
      <c r="I5431" s="3"/>
      <c r="J5431" s="2"/>
      <c r="M5431" s="10"/>
      <c r="N5431" s="2"/>
      <c r="O5431" s="3"/>
      <c r="P5431" s="11"/>
      <c r="Q5431" s="16"/>
      <c r="R5431" s="4"/>
      <c r="S5431" s="12"/>
      <c r="T5431" s="16"/>
      <c r="U5431" s="4"/>
      <c r="V5431" s="3"/>
      <c r="W5431" s="3"/>
      <c r="X5431" s="3"/>
      <c r="Y5431" s="3"/>
      <c r="Z5431" s="3"/>
      <c r="AA5431" s="4"/>
      <c r="AB5431" s="4"/>
      <c r="AC5431" s="4"/>
      <c r="AD5431" s="4"/>
      <c r="AE5431" s="4"/>
      <c r="BA5431" s="13"/>
      <c r="BC5431" s="2"/>
      <c r="BD5431" s="2"/>
      <c r="BU5431" s="15"/>
      <c r="BV5431" s="6"/>
      <c r="BW5431" s="6"/>
      <c r="BX5431" s="16"/>
      <c r="BY5431" s="16"/>
      <c r="BZ5431" s="16"/>
      <c r="CA5431" s="16"/>
      <c r="CB5431" s="14"/>
    </row>
    <row r="5432" spans="1:80" s="9" customFormat="1" x14ac:dyDescent="0.2">
      <c r="A5432" s="16"/>
      <c r="B5432" s="16"/>
      <c r="C5432" s="16"/>
      <c r="D5432" s="16"/>
      <c r="E5432" s="16"/>
      <c r="F5432" s="3"/>
      <c r="G5432" s="3"/>
      <c r="H5432" s="3"/>
      <c r="I5432" s="3"/>
      <c r="J5432" s="2"/>
      <c r="M5432" s="10"/>
      <c r="N5432" s="2"/>
      <c r="O5432" s="3"/>
      <c r="P5432" s="11"/>
      <c r="Q5432" s="16"/>
      <c r="R5432" s="4"/>
      <c r="S5432" s="12"/>
      <c r="T5432" s="16"/>
      <c r="U5432" s="4"/>
      <c r="V5432" s="3"/>
      <c r="W5432" s="3"/>
      <c r="X5432" s="3"/>
      <c r="Y5432" s="3"/>
      <c r="Z5432" s="3"/>
      <c r="AA5432" s="4"/>
      <c r="AB5432" s="4"/>
      <c r="AC5432" s="4"/>
      <c r="AD5432" s="4"/>
      <c r="AE5432" s="4"/>
      <c r="BA5432" s="13"/>
      <c r="BC5432" s="2"/>
      <c r="BD5432" s="2"/>
      <c r="BU5432" s="15"/>
      <c r="BV5432" s="6"/>
      <c r="BW5432" s="6"/>
      <c r="BX5432" s="16"/>
      <c r="BY5432" s="16"/>
      <c r="BZ5432" s="16"/>
      <c r="CA5432" s="16"/>
      <c r="CB5432" s="14"/>
    </row>
    <row r="5433" spans="1:80" s="9" customFormat="1" x14ac:dyDescent="0.2">
      <c r="A5433" s="16"/>
      <c r="B5433" s="16"/>
      <c r="C5433" s="16"/>
      <c r="D5433" s="16"/>
      <c r="E5433" s="16"/>
      <c r="F5433" s="3"/>
      <c r="G5433" s="3"/>
      <c r="H5433" s="3"/>
      <c r="I5433" s="3"/>
      <c r="J5433" s="2"/>
      <c r="M5433" s="10"/>
      <c r="N5433" s="2"/>
      <c r="O5433" s="3"/>
      <c r="P5433" s="11"/>
      <c r="Q5433" s="16"/>
      <c r="R5433" s="4"/>
      <c r="S5433" s="12"/>
      <c r="T5433" s="16"/>
      <c r="U5433" s="4"/>
      <c r="V5433" s="3"/>
      <c r="W5433" s="3"/>
      <c r="X5433" s="3"/>
      <c r="Y5433" s="3"/>
      <c r="Z5433" s="3"/>
      <c r="AA5433" s="4"/>
      <c r="AB5433" s="4"/>
      <c r="AC5433" s="4"/>
      <c r="AD5433" s="4"/>
      <c r="AE5433" s="4"/>
      <c r="BA5433" s="13"/>
      <c r="BC5433" s="2"/>
      <c r="BD5433" s="2"/>
      <c r="BU5433" s="15"/>
      <c r="BV5433" s="6"/>
      <c r="BW5433" s="6"/>
      <c r="BX5433" s="16"/>
      <c r="BY5433" s="16"/>
      <c r="BZ5433" s="16"/>
      <c r="CA5433" s="16"/>
      <c r="CB5433" s="14"/>
    </row>
    <row r="5434" spans="1:80" s="9" customFormat="1" x14ac:dyDescent="0.2">
      <c r="A5434" s="16"/>
      <c r="B5434" s="16"/>
      <c r="C5434" s="16"/>
      <c r="D5434" s="16"/>
      <c r="E5434" s="16"/>
      <c r="F5434" s="3"/>
      <c r="G5434" s="3"/>
      <c r="H5434" s="3"/>
      <c r="I5434" s="3"/>
      <c r="J5434" s="2"/>
      <c r="M5434" s="10"/>
      <c r="N5434" s="2"/>
      <c r="O5434" s="3"/>
      <c r="P5434" s="11"/>
      <c r="Q5434" s="16"/>
      <c r="R5434" s="4"/>
      <c r="S5434" s="12"/>
      <c r="T5434" s="16"/>
      <c r="U5434" s="4"/>
      <c r="V5434" s="3"/>
      <c r="W5434" s="3"/>
      <c r="X5434" s="3"/>
      <c r="Y5434" s="3"/>
      <c r="Z5434" s="3"/>
      <c r="AA5434" s="4"/>
      <c r="AB5434" s="4"/>
      <c r="AC5434" s="4"/>
      <c r="AD5434" s="4"/>
      <c r="AE5434" s="4"/>
      <c r="BA5434" s="13"/>
      <c r="BC5434" s="2"/>
      <c r="BD5434" s="2"/>
      <c r="BU5434" s="15"/>
      <c r="BV5434" s="6"/>
      <c r="BW5434" s="6"/>
      <c r="BX5434" s="16"/>
      <c r="BY5434" s="16"/>
      <c r="BZ5434" s="16"/>
      <c r="CA5434" s="16"/>
      <c r="CB5434" s="14"/>
    </row>
    <row r="5435" spans="1:80" s="9" customFormat="1" x14ac:dyDescent="0.2">
      <c r="A5435" s="16"/>
      <c r="B5435" s="16"/>
      <c r="C5435" s="16"/>
      <c r="D5435" s="16"/>
      <c r="E5435" s="16"/>
      <c r="F5435" s="3"/>
      <c r="G5435" s="3"/>
      <c r="H5435" s="3"/>
      <c r="I5435" s="3"/>
      <c r="J5435" s="2"/>
      <c r="M5435" s="10"/>
      <c r="N5435" s="2"/>
      <c r="O5435" s="3"/>
      <c r="P5435" s="11"/>
      <c r="Q5435" s="16"/>
      <c r="R5435" s="4"/>
      <c r="S5435" s="12"/>
      <c r="T5435" s="16"/>
      <c r="U5435" s="4"/>
      <c r="V5435" s="3"/>
      <c r="W5435" s="3"/>
      <c r="X5435" s="3"/>
      <c r="Y5435" s="3"/>
      <c r="Z5435" s="3"/>
      <c r="AA5435" s="4"/>
      <c r="AB5435" s="4"/>
      <c r="AC5435" s="4"/>
      <c r="AD5435" s="4"/>
      <c r="AE5435" s="4"/>
      <c r="BA5435" s="13"/>
      <c r="BC5435" s="2"/>
      <c r="BD5435" s="2"/>
      <c r="BU5435" s="15"/>
      <c r="BV5435" s="6"/>
      <c r="BW5435" s="6"/>
      <c r="BX5435" s="16"/>
      <c r="BY5435" s="16"/>
      <c r="BZ5435" s="16"/>
      <c r="CA5435" s="16"/>
      <c r="CB5435" s="14"/>
    </row>
    <row r="5436" spans="1:80" s="9" customFormat="1" x14ac:dyDescent="0.2">
      <c r="A5436" s="16"/>
      <c r="B5436" s="16"/>
      <c r="C5436" s="16"/>
      <c r="D5436" s="16"/>
      <c r="E5436" s="16"/>
      <c r="F5436" s="3"/>
      <c r="G5436" s="3"/>
      <c r="H5436" s="3"/>
      <c r="I5436" s="3"/>
      <c r="J5436" s="2"/>
      <c r="M5436" s="10"/>
      <c r="N5436" s="2"/>
      <c r="O5436" s="3"/>
      <c r="P5436" s="11"/>
      <c r="Q5436" s="16"/>
      <c r="R5436" s="4"/>
      <c r="S5436" s="12"/>
      <c r="T5436" s="16"/>
      <c r="U5436" s="4"/>
      <c r="V5436" s="3"/>
      <c r="W5436" s="3"/>
      <c r="X5436" s="3"/>
      <c r="Y5436" s="3"/>
      <c r="Z5436" s="3"/>
      <c r="AA5436" s="4"/>
      <c r="AB5436" s="4"/>
      <c r="AC5436" s="4"/>
      <c r="AD5436" s="4"/>
      <c r="AE5436" s="4"/>
      <c r="BA5436" s="13"/>
      <c r="BC5436" s="2"/>
      <c r="BD5436" s="2"/>
      <c r="BU5436" s="15"/>
      <c r="BV5436" s="6"/>
      <c r="BW5436" s="6"/>
      <c r="BX5436" s="16"/>
      <c r="BY5436" s="16"/>
      <c r="BZ5436" s="16"/>
      <c r="CA5436" s="16"/>
      <c r="CB5436" s="14"/>
    </row>
    <row r="5437" spans="1:80" s="9" customFormat="1" x14ac:dyDescent="0.2">
      <c r="A5437" s="16"/>
      <c r="B5437" s="16"/>
      <c r="C5437" s="16"/>
      <c r="D5437" s="16"/>
      <c r="E5437" s="16"/>
      <c r="F5437" s="3"/>
      <c r="G5437" s="3"/>
      <c r="H5437" s="3"/>
      <c r="I5437" s="3"/>
      <c r="J5437" s="2"/>
      <c r="M5437" s="10"/>
      <c r="N5437" s="2"/>
      <c r="O5437" s="3"/>
      <c r="P5437" s="11"/>
      <c r="Q5437" s="16"/>
      <c r="R5437" s="4"/>
      <c r="S5437" s="12"/>
      <c r="T5437" s="16"/>
      <c r="U5437" s="4"/>
      <c r="V5437" s="3"/>
      <c r="W5437" s="3"/>
      <c r="X5437" s="3"/>
      <c r="Y5437" s="3"/>
      <c r="Z5437" s="3"/>
      <c r="AA5437" s="4"/>
      <c r="AB5437" s="4"/>
      <c r="AC5437" s="4"/>
      <c r="AD5437" s="4"/>
      <c r="AE5437" s="4"/>
      <c r="BA5437" s="13"/>
      <c r="BC5437" s="2"/>
      <c r="BD5437" s="2"/>
      <c r="BU5437" s="15"/>
      <c r="BV5437" s="6"/>
      <c r="BW5437" s="6"/>
      <c r="BX5437" s="16"/>
      <c r="BY5437" s="16"/>
      <c r="BZ5437" s="16"/>
      <c r="CA5437" s="16"/>
      <c r="CB5437" s="14"/>
    </row>
    <row r="5438" spans="1:80" s="9" customFormat="1" x14ac:dyDescent="0.2">
      <c r="A5438" s="16"/>
      <c r="B5438" s="16"/>
      <c r="C5438" s="16"/>
      <c r="D5438" s="16"/>
      <c r="E5438" s="16"/>
      <c r="F5438" s="3"/>
      <c r="G5438" s="3"/>
      <c r="H5438" s="3"/>
      <c r="I5438" s="3"/>
      <c r="J5438" s="2"/>
      <c r="M5438" s="10"/>
      <c r="N5438" s="2"/>
      <c r="O5438" s="3"/>
      <c r="P5438" s="11"/>
      <c r="Q5438" s="16"/>
      <c r="R5438" s="4"/>
      <c r="S5438" s="12"/>
      <c r="T5438" s="16"/>
      <c r="U5438" s="4"/>
      <c r="V5438" s="3"/>
      <c r="W5438" s="3"/>
      <c r="X5438" s="3"/>
      <c r="Y5438" s="3"/>
      <c r="Z5438" s="3"/>
      <c r="AA5438" s="4"/>
      <c r="AB5438" s="4"/>
      <c r="AC5438" s="4"/>
      <c r="AD5438" s="4"/>
      <c r="AE5438" s="4"/>
      <c r="BA5438" s="13"/>
      <c r="BC5438" s="2"/>
      <c r="BD5438" s="2"/>
      <c r="BU5438" s="15"/>
      <c r="BV5438" s="6"/>
      <c r="BW5438" s="6"/>
      <c r="BX5438" s="16"/>
      <c r="BY5438" s="16"/>
      <c r="BZ5438" s="16"/>
      <c r="CA5438" s="16"/>
      <c r="CB5438" s="14"/>
    </row>
    <row r="5439" spans="1:80" s="9" customFormat="1" x14ac:dyDescent="0.2">
      <c r="A5439" s="16"/>
      <c r="B5439" s="16"/>
      <c r="C5439" s="16"/>
      <c r="D5439" s="16"/>
      <c r="E5439" s="16"/>
      <c r="F5439" s="3"/>
      <c r="G5439" s="3"/>
      <c r="H5439" s="3"/>
      <c r="I5439" s="3"/>
      <c r="J5439" s="2"/>
      <c r="M5439" s="10"/>
      <c r="N5439" s="2"/>
      <c r="O5439" s="3"/>
      <c r="P5439" s="11"/>
      <c r="Q5439" s="16"/>
      <c r="R5439" s="4"/>
      <c r="S5439" s="12"/>
      <c r="T5439" s="16"/>
      <c r="U5439" s="4"/>
      <c r="V5439" s="3"/>
      <c r="W5439" s="3"/>
      <c r="X5439" s="3"/>
      <c r="Y5439" s="3"/>
      <c r="Z5439" s="3"/>
      <c r="AA5439" s="4"/>
      <c r="AB5439" s="4"/>
      <c r="AC5439" s="4"/>
      <c r="AD5439" s="4"/>
      <c r="AE5439" s="4"/>
      <c r="BA5439" s="13"/>
      <c r="BC5439" s="2"/>
      <c r="BD5439" s="2"/>
      <c r="BU5439" s="15"/>
      <c r="BV5439" s="6"/>
      <c r="BW5439" s="6"/>
      <c r="BX5439" s="16"/>
      <c r="BY5439" s="16"/>
      <c r="BZ5439" s="16"/>
      <c r="CA5439" s="16"/>
      <c r="CB5439" s="14"/>
    </row>
    <row r="5440" spans="1:80" s="9" customFormat="1" x14ac:dyDescent="0.2">
      <c r="A5440" s="16"/>
      <c r="B5440" s="16"/>
      <c r="C5440" s="16"/>
      <c r="D5440" s="16"/>
      <c r="E5440" s="16"/>
      <c r="F5440" s="3"/>
      <c r="G5440" s="3"/>
      <c r="H5440" s="3"/>
      <c r="I5440" s="3"/>
      <c r="J5440" s="2"/>
      <c r="M5440" s="10"/>
      <c r="N5440" s="2"/>
      <c r="O5440" s="3"/>
      <c r="P5440" s="11"/>
      <c r="Q5440" s="16"/>
      <c r="R5440" s="4"/>
      <c r="S5440" s="12"/>
      <c r="T5440" s="16"/>
      <c r="U5440" s="4"/>
      <c r="V5440" s="3"/>
      <c r="W5440" s="3"/>
      <c r="X5440" s="3"/>
      <c r="Y5440" s="3"/>
      <c r="Z5440" s="3"/>
      <c r="AA5440" s="4"/>
      <c r="AB5440" s="4"/>
      <c r="AC5440" s="4"/>
      <c r="AD5440" s="4"/>
      <c r="AE5440" s="4"/>
      <c r="BA5440" s="13"/>
      <c r="BC5440" s="2"/>
      <c r="BD5440" s="2"/>
      <c r="BU5440" s="15"/>
      <c r="BV5440" s="6"/>
      <c r="BW5440" s="6"/>
      <c r="BX5440" s="16"/>
      <c r="BY5440" s="16"/>
      <c r="BZ5440" s="16"/>
      <c r="CA5440" s="16"/>
      <c r="CB5440" s="14"/>
    </row>
    <row r="5441" spans="1:80" s="9" customFormat="1" x14ac:dyDescent="0.2">
      <c r="A5441" s="16"/>
      <c r="B5441" s="16"/>
      <c r="C5441" s="16"/>
      <c r="D5441" s="16"/>
      <c r="E5441" s="16"/>
      <c r="F5441" s="3"/>
      <c r="G5441" s="3"/>
      <c r="H5441" s="3"/>
      <c r="I5441" s="3"/>
      <c r="J5441" s="2"/>
      <c r="M5441" s="10"/>
      <c r="N5441" s="2"/>
      <c r="O5441" s="3"/>
      <c r="P5441" s="11"/>
      <c r="Q5441" s="16"/>
      <c r="R5441" s="4"/>
      <c r="S5441" s="12"/>
      <c r="T5441" s="16"/>
      <c r="U5441" s="4"/>
      <c r="V5441" s="3"/>
      <c r="W5441" s="3"/>
      <c r="X5441" s="3"/>
      <c r="Y5441" s="3"/>
      <c r="Z5441" s="3"/>
      <c r="AA5441" s="4"/>
      <c r="AB5441" s="4"/>
      <c r="AC5441" s="4"/>
      <c r="AD5441" s="4"/>
      <c r="AE5441" s="4"/>
      <c r="BA5441" s="13"/>
      <c r="BC5441" s="2"/>
      <c r="BD5441" s="2"/>
      <c r="BU5441" s="15"/>
      <c r="BV5441" s="6"/>
      <c r="BW5441" s="6"/>
      <c r="BX5441" s="16"/>
      <c r="BY5441" s="16"/>
      <c r="BZ5441" s="16"/>
      <c r="CA5441" s="16"/>
      <c r="CB5441" s="14"/>
    </row>
    <row r="5442" spans="1:80" s="9" customFormat="1" x14ac:dyDescent="0.2">
      <c r="A5442" s="16"/>
      <c r="B5442" s="16"/>
      <c r="C5442" s="16"/>
      <c r="D5442" s="16"/>
      <c r="E5442" s="16"/>
      <c r="F5442" s="3"/>
      <c r="G5442" s="3"/>
      <c r="H5442" s="3"/>
      <c r="I5442" s="3"/>
      <c r="J5442" s="2"/>
      <c r="M5442" s="10"/>
      <c r="N5442" s="2"/>
      <c r="O5442" s="3"/>
      <c r="P5442" s="11"/>
      <c r="Q5442" s="16"/>
      <c r="R5442" s="4"/>
      <c r="S5442" s="12"/>
      <c r="T5442" s="16"/>
      <c r="U5442" s="4"/>
      <c r="V5442" s="3"/>
      <c r="W5442" s="3"/>
      <c r="X5442" s="3"/>
      <c r="Y5442" s="3"/>
      <c r="Z5442" s="3"/>
      <c r="AA5442" s="4"/>
      <c r="AB5442" s="4"/>
      <c r="AC5442" s="4"/>
      <c r="AD5442" s="4"/>
      <c r="AE5442" s="4"/>
      <c r="BA5442" s="13"/>
      <c r="BC5442" s="2"/>
      <c r="BD5442" s="2"/>
      <c r="BU5442" s="15"/>
      <c r="BV5442" s="6"/>
      <c r="BW5442" s="6"/>
      <c r="BX5442" s="16"/>
      <c r="BY5442" s="16"/>
      <c r="BZ5442" s="16"/>
      <c r="CA5442" s="16"/>
      <c r="CB5442" s="14"/>
    </row>
    <row r="5443" spans="1:80" s="9" customFormat="1" x14ac:dyDescent="0.2">
      <c r="A5443" s="16"/>
      <c r="B5443" s="16"/>
      <c r="C5443" s="16"/>
      <c r="D5443" s="16"/>
      <c r="E5443" s="16"/>
      <c r="F5443" s="3"/>
      <c r="G5443" s="3"/>
      <c r="H5443" s="3"/>
      <c r="I5443" s="3"/>
      <c r="J5443" s="2"/>
      <c r="M5443" s="10"/>
      <c r="N5443" s="2"/>
      <c r="O5443" s="3"/>
      <c r="P5443" s="11"/>
      <c r="Q5443" s="16"/>
      <c r="R5443" s="4"/>
      <c r="S5443" s="12"/>
      <c r="T5443" s="16"/>
      <c r="U5443" s="4"/>
      <c r="V5443" s="3"/>
      <c r="W5443" s="3"/>
      <c r="X5443" s="3"/>
      <c r="Y5443" s="3"/>
      <c r="Z5443" s="3"/>
      <c r="AA5443" s="4"/>
      <c r="AB5443" s="4"/>
      <c r="AC5443" s="4"/>
      <c r="AD5443" s="4"/>
      <c r="AE5443" s="4"/>
      <c r="BA5443" s="13"/>
      <c r="BC5443" s="2"/>
      <c r="BD5443" s="2"/>
      <c r="BU5443" s="15"/>
      <c r="BV5443" s="6"/>
      <c r="BW5443" s="6"/>
      <c r="BX5443" s="16"/>
      <c r="BY5443" s="16"/>
      <c r="BZ5443" s="16"/>
      <c r="CA5443" s="16"/>
      <c r="CB5443" s="14"/>
    </row>
    <row r="5444" spans="1:80" s="9" customFormat="1" x14ac:dyDescent="0.2">
      <c r="A5444" s="16"/>
      <c r="B5444" s="16"/>
      <c r="C5444" s="16"/>
      <c r="D5444" s="16"/>
      <c r="E5444" s="16"/>
      <c r="F5444" s="3"/>
      <c r="G5444" s="3"/>
      <c r="H5444" s="3"/>
      <c r="I5444" s="3"/>
      <c r="J5444" s="2"/>
      <c r="M5444" s="10"/>
      <c r="N5444" s="2"/>
      <c r="O5444" s="3"/>
      <c r="P5444" s="11"/>
      <c r="Q5444" s="16"/>
      <c r="R5444" s="4"/>
      <c r="S5444" s="12"/>
      <c r="T5444" s="16"/>
      <c r="U5444" s="4"/>
      <c r="V5444" s="3"/>
      <c r="W5444" s="3"/>
      <c r="X5444" s="3"/>
      <c r="Y5444" s="3"/>
      <c r="Z5444" s="3"/>
      <c r="AA5444" s="4"/>
      <c r="AB5444" s="4"/>
      <c r="AC5444" s="4"/>
      <c r="AD5444" s="4"/>
      <c r="AE5444" s="4"/>
      <c r="BA5444" s="13"/>
      <c r="BC5444" s="2"/>
      <c r="BD5444" s="2"/>
      <c r="BU5444" s="15"/>
      <c r="BV5444" s="6"/>
      <c r="BW5444" s="6"/>
      <c r="BX5444" s="16"/>
      <c r="BY5444" s="16"/>
      <c r="BZ5444" s="16"/>
      <c r="CA5444" s="16"/>
      <c r="CB5444" s="14"/>
    </row>
    <row r="5445" spans="1:80" s="9" customFormat="1" x14ac:dyDescent="0.2">
      <c r="A5445" s="16"/>
      <c r="B5445" s="16"/>
      <c r="C5445" s="16"/>
      <c r="D5445" s="16"/>
      <c r="E5445" s="16"/>
      <c r="F5445" s="3"/>
      <c r="G5445" s="3"/>
      <c r="H5445" s="3"/>
      <c r="I5445" s="3"/>
      <c r="J5445" s="2"/>
      <c r="M5445" s="10"/>
      <c r="N5445" s="2"/>
      <c r="O5445" s="3"/>
      <c r="P5445" s="11"/>
      <c r="Q5445" s="16"/>
      <c r="R5445" s="4"/>
      <c r="S5445" s="12"/>
      <c r="T5445" s="16"/>
      <c r="U5445" s="4"/>
      <c r="V5445" s="3"/>
      <c r="W5445" s="3"/>
      <c r="X5445" s="3"/>
      <c r="Y5445" s="3"/>
      <c r="Z5445" s="3"/>
      <c r="AA5445" s="4"/>
      <c r="AB5445" s="4"/>
      <c r="AC5445" s="4"/>
      <c r="AD5445" s="4"/>
      <c r="AE5445" s="4"/>
      <c r="BA5445" s="13"/>
      <c r="BC5445" s="2"/>
      <c r="BD5445" s="2"/>
      <c r="BU5445" s="15"/>
      <c r="BV5445" s="6"/>
      <c r="BW5445" s="6"/>
      <c r="BX5445" s="16"/>
      <c r="BY5445" s="16"/>
      <c r="BZ5445" s="16"/>
      <c r="CA5445" s="16"/>
      <c r="CB5445" s="14"/>
    </row>
    <row r="5446" spans="1:80" s="9" customFormat="1" x14ac:dyDescent="0.2">
      <c r="A5446" s="16"/>
      <c r="B5446" s="16"/>
      <c r="C5446" s="16"/>
      <c r="D5446" s="16"/>
      <c r="E5446" s="16"/>
      <c r="F5446" s="3"/>
      <c r="G5446" s="3"/>
      <c r="H5446" s="3"/>
      <c r="I5446" s="3"/>
      <c r="J5446" s="2"/>
      <c r="M5446" s="10"/>
      <c r="N5446" s="2"/>
      <c r="O5446" s="3"/>
      <c r="P5446" s="11"/>
      <c r="Q5446" s="16"/>
      <c r="R5446" s="4"/>
      <c r="S5446" s="12"/>
      <c r="T5446" s="16"/>
      <c r="U5446" s="4"/>
      <c r="V5446" s="3"/>
      <c r="W5446" s="3"/>
      <c r="X5446" s="3"/>
      <c r="Y5446" s="3"/>
      <c r="Z5446" s="3"/>
      <c r="AA5446" s="4"/>
      <c r="AB5446" s="4"/>
      <c r="AC5446" s="4"/>
      <c r="AD5446" s="4"/>
      <c r="AE5446" s="4"/>
      <c r="BA5446" s="13"/>
      <c r="BC5446" s="2"/>
      <c r="BD5446" s="2"/>
      <c r="BU5446" s="15"/>
      <c r="BV5446" s="6"/>
      <c r="BW5446" s="6"/>
      <c r="BX5446" s="16"/>
      <c r="BY5446" s="16"/>
      <c r="BZ5446" s="16"/>
      <c r="CA5446" s="16"/>
      <c r="CB5446" s="14"/>
    </row>
    <row r="5447" spans="1:80" s="9" customFormat="1" x14ac:dyDescent="0.2">
      <c r="A5447" s="16"/>
      <c r="B5447" s="16"/>
      <c r="C5447" s="16"/>
      <c r="D5447" s="16"/>
      <c r="E5447" s="16"/>
      <c r="F5447" s="3"/>
      <c r="G5447" s="3"/>
      <c r="H5447" s="3"/>
      <c r="I5447" s="3"/>
      <c r="J5447" s="2"/>
      <c r="M5447" s="10"/>
      <c r="N5447" s="2"/>
      <c r="O5447" s="3"/>
      <c r="P5447" s="11"/>
      <c r="Q5447" s="16"/>
      <c r="R5447" s="4"/>
      <c r="S5447" s="12"/>
      <c r="T5447" s="16"/>
      <c r="U5447" s="4"/>
      <c r="V5447" s="3"/>
      <c r="W5447" s="3"/>
      <c r="X5447" s="3"/>
      <c r="Y5447" s="3"/>
      <c r="Z5447" s="3"/>
      <c r="AA5447" s="4"/>
      <c r="AB5447" s="4"/>
      <c r="AC5447" s="4"/>
      <c r="AD5447" s="4"/>
      <c r="AE5447" s="4"/>
      <c r="BA5447" s="13"/>
      <c r="BC5447" s="2"/>
      <c r="BD5447" s="2"/>
      <c r="BU5447" s="15"/>
      <c r="BV5447" s="6"/>
      <c r="BW5447" s="6"/>
      <c r="BX5447" s="16"/>
      <c r="BY5447" s="16"/>
      <c r="BZ5447" s="16"/>
      <c r="CA5447" s="16"/>
      <c r="CB5447" s="14"/>
    </row>
    <row r="5448" spans="1:80" s="9" customFormat="1" x14ac:dyDescent="0.2">
      <c r="A5448" s="16"/>
      <c r="B5448" s="16"/>
      <c r="C5448" s="16"/>
      <c r="D5448" s="16"/>
      <c r="E5448" s="16"/>
      <c r="F5448" s="3"/>
      <c r="G5448" s="3"/>
      <c r="H5448" s="3"/>
      <c r="I5448" s="3"/>
      <c r="J5448" s="2"/>
      <c r="M5448" s="10"/>
      <c r="N5448" s="2"/>
      <c r="O5448" s="3"/>
      <c r="P5448" s="11"/>
      <c r="Q5448" s="16"/>
      <c r="R5448" s="4"/>
      <c r="S5448" s="12"/>
      <c r="T5448" s="16"/>
      <c r="U5448" s="4"/>
      <c r="V5448" s="3"/>
      <c r="W5448" s="3"/>
      <c r="X5448" s="3"/>
      <c r="Y5448" s="3"/>
      <c r="Z5448" s="3"/>
      <c r="AA5448" s="4"/>
      <c r="AB5448" s="4"/>
      <c r="AC5448" s="4"/>
      <c r="AD5448" s="4"/>
      <c r="AE5448" s="4"/>
      <c r="BA5448" s="13"/>
      <c r="BC5448" s="2"/>
      <c r="BD5448" s="2"/>
      <c r="BU5448" s="15"/>
      <c r="BV5448" s="6"/>
      <c r="BW5448" s="6"/>
      <c r="BX5448" s="16"/>
      <c r="BY5448" s="16"/>
      <c r="BZ5448" s="16"/>
      <c r="CA5448" s="16"/>
      <c r="CB5448" s="14"/>
    </row>
    <row r="5449" spans="1:80" s="9" customFormat="1" x14ac:dyDescent="0.2">
      <c r="A5449" s="16"/>
      <c r="B5449" s="16"/>
      <c r="C5449" s="16"/>
      <c r="D5449" s="16"/>
      <c r="E5449" s="16"/>
      <c r="F5449" s="3"/>
      <c r="G5449" s="3"/>
      <c r="H5449" s="3"/>
      <c r="I5449" s="3"/>
      <c r="J5449" s="2"/>
      <c r="M5449" s="10"/>
      <c r="N5449" s="2"/>
      <c r="O5449" s="3"/>
      <c r="P5449" s="11"/>
      <c r="Q5449" s="16"/>
      <c r="R5449" s="4"/>
      <c r="S5449" s="12"/>
      <c r="T5449" s="16"/>
      <c r="U5449" s="4"/>
      <c r="V5449" s="3"/>
      <c r="W5449" s="3"/>
      <c r="X5449" s="3"/>
      <c r="Y5449" s="3"/>
      <c r="Z5449" s="3"/>
      <c r="AA5449" s="4"/>
      <c r="AB5449" s="4"/>
      <c r="AC5449" s="4"/>
      <c r="AD5449" s="4"/>
      <c r="AE5449" s="4"/>
      <c r="BA5449" s="13"/>
      <c r="BC5449" s="2"/>
      <c r="BD5449" s="2"/>
      <c r="BU5449" s="15"/>
      <c r="BV5449" s="6"/>
      <c r="BW5449" s="6"/>
      <c r="BX5449" s="16"/>
      <c r="BY5449" s="16"/>
      <c r="BZ5449" s="16"/>
      <c r="CA5449" s="16"/>
      <c r="CB5449" s="14"/>
    </row>
    <row r="5450" spans="1:80" s="9" customFormat="1" x14ac:dyDescent="0.2">
      <c r="A5450" s="16"/>
      <c r="B5450" s="16"/>
      <c r="C5450" s="16"/>
      <c r="D5450" s="16"/>
      <c r="E5450" s="16"/>
      <c r="F5450" s="3"/>
      <c r="G5450" s="3"/>
      <c r="H5450" s="3"/>
      <c r="I5450" s="3"/>
      <c r="J5450" s="2"/>
      <c r="M5450" s="10"/>
      <c r="N5450" s="2"/>
      <c r="O5450" s="3"/>
      <c r="P5450" s="11"/>
      <c r="Q5450" s="16"/>
      <c r="R5450" s="4"/>
      <c r="S5450" s="12"/>
      <c r="T5450" s="16"/>
      <c r="U5450" s="4"/>
      <c r="V5450" s="3"/>
      <c r="W5450" s="3"/>
      <c r="X5450" s="3"/>
      <c r="Y5450" s="3"/>
      <c r="Z5450" s="3"/>
      <c r="AA5450" s="4"/>
      <c r="AB5450" s="4"/>
      <c r="AC5450" s="4"/>
      <c r="AD5450" s="4"/>
      <c r="AE5450" s="4"/>
      <c r="BA5450" s="13"/>
      <c r="BC5450" s="2"/>
      <c r="BD5450" s="2"/>
      <c r="BU5450" s="15"/>
      <c r="BV5450" s="6"/>
      <c r="BW5450" s="6"/>
      <c r="BX5450" s="16"/>
      <c r="BY5450" s="16"/>
      <c r="BZ5450" s="16"/>
      <c r="CA5450" s="16"/>
      <c r="CB5450" s="14"/>
    </row>
    <row r="5451" spans="1:80" s="9" customFormat="1" x14ac:dyDescent="0.2">
      <c r="A5451" s="16"/>
      <c r="B5451" s="16"/>
      <c r="C5451" s="16"/>
      <c r="D5451" s="16"/>
      <c r="E5451" s="16"/>
      <c r="F5451" s="3"/>
      <c r="G5451" s="3"/>
      <c r="H5451" s="3"/>
      <c r="I5451" s="3"/>
      <c r="J5451" s="2"/>
      <c r="M5451" s="10"/>
      <c r="N5451" s="2"/>
      <c r="O5451" s="3"/>
      <c r="P5451" s="11"/>
      <c r="Q5451" s="16"/>
      <c r="R5451" s="4"/>
      <c r="S5451" s="12"/>
      <c r="T5451" s="16"/>
      <c r="U5451" s="4"/>
      <c r="V5451" s="3"/>
      <c r="W5451" s="3"/>
      <c r="X5451" s="3"/>
      <c r="Y5451" s="3"/>
      <c r="Z5451" s="3"/>
      <c r="AA5451" s="4"/>
      <c r="AB5451" s="4"/>
      <c r="AC5451" s="4"/>
      <c r="AD5451" s="4"/>
      <c r="AE5451" s="4"/>
      <c r="BA5451" s="13"/>
      <c r="BC5451" s="2"/>
      <c r="BD5451" s="2"/>
      <c r="BU5451" s="15"/>
      <c r="BV5451" s="6"/>
      <c r="BW5451" s="6"/>
      <c r="BX5451" s="16"/>
      <c r="BY5451" s="16"/>
      <c r="BZ5451" s="16"/>
      <c r="CA5451" s="16"/>
      <c r="CB5451" s="14"/>
    </row>
    <row r="5452" spans="1:80" s="9" customFormat="1" x14ac:dyDescent="0.2">
      <c r="A5452" s="16"/>
      <c r="B5452" s="16"/>
      <c r="C5452" s="16"/>
      <c r="D5452" s="16"/>
      <c r="E5452" s="16"/>
      <c r="F5452" s="3"/>
      <c r="G5452" s="3"/>
      <c r="H5452" s="3"/>
      <c r="I5452" s="3"/>
      <c r="J5452" s="2"/>
      <c r="M5452" s="10"/>
      <c r="N5452" s="2"/>
      <c r="O5452" s="3"/>
      <c r="P5452" s="11"/>
      <c r="Q5452" s="16"/>
      <c r="R5452" s="4"/>
      <c r="S5452" s="12"/>
      <c r="T5452" s="16"/>
      <c r="U5452" s="4"/>
      <c r="V5452" s="3"/>
      <c r="W5452" s="3"/>
      <c r="X5452" s="3"/>
      <c r="Y5452" s="3"/>
      <c r="Z5452" s="3"/>
      <c r="AA5452" s="4"/>
      <c r="AB5452" s="4"/>
      <c r="AC5452" s="4"/>
      <c r="AD5452" s="4"/>
      <c r="AE5452" s="4"/>
      <c r="BA5452" s="13"/>
      <c r="BC5452" s="2"/>
      <c r="BD5452" s="2"/>
      <c r="BU5452" s="15"/>
      <c r="BV5452" s="6"/>
      <c r="BW5452" s="6"/>
      <c r="BX5452" s="16"/>
      <c r="BY5452" s="16"/>
      <c r="BZ5452" s="16"/>
      <c r="CA5452" s="16"/>
      <c r="CB5452" s="14"/>
    </row>
    <row r="5453" spans="1:80" s="9" customFormat="1" x14ac:dyDescent="0.2">
      <c r="A5453" s="16"/>
      <c r="B5453" s="16"/>
      <c r="C5453" s="16"/>
      <c r="D5453" s="16"/>
      <c r="E5453" s="16"/>
      <c r="F5453" s="3"/>
      <c r="G5453" s="3"/>
      <c r="H5453" s="3"/>
      <c r="I5453" s="3"/>
      <c r="J5453" s="2"/>
      <c r="M5453" s="10"/>
      <c r="N5453" s="2"/>
      <c r="O5453" s="3"/>
      <c r="P5453" s="11"/>
      <c r="Q5453" s="16"/>
      <c r="R5453" s="4"/>
      <c r="S5453" s="12"/>
      <c r="T5453" s="16"/>
      <c r="U5453" s="4"/>
      <c r="V5453" s="3"/>
      <c r="W5453" s="3"/>
      <c r="X5453" s="3"/>
      <c r="Y5453" s="3"/>
      <c r="Z5453" s="3"/>
      <c r="AA5453" s="4"/>
      <c r="AB5453" s="4"/>
      <c r="AC5453" s="4"/>
      <c r="AD5453" s="4"/>
      <c r="AE5453" s="4"/>
      <c r="BA5453" s="13"/>
      <c r="BC5453" s="2"/>
      <c r="BD5453" s="2"/>
      <c r="BU5453" s="15"/>
      <c r="BV5453" s="6"/>
      <c r="BW5453" s="6"/>
      <c r="BX5453" s="16"/>
      <c r="BY5453" s="16"/>
      <c r="BZ5453" s="16"/>
      <c r="CA5453" s="16"/>
      <c r="CB5453" s="14"/>
    </row>
    <row r="5454" spans="1:80" s="9" customFormat="1" x14ac:dyDescent="0.2">
      <c r="A5454" s="16"/>
      <c r="B5454" s="16"/>
      <c r="C5454" s="16"/>
      <c r="D5454" s="16"/>
      <c r="E5454" s="16"/>
      <c r="F5454" s="3"/>
      <c r="G5454" s="3"/>
      <c r="H5454" s="3"/>
      <c r="I5454" s="3"/>
      <c r="J5454" s="2"/>
      <c r="M5454" s="10"/>
      <c r="N5454" s="2"/>
      <c r="O5454" s="3"/>
      <c r="P5454" s="11"/>
      <c r="Q5454" s="16"/>
      <c r="R5454" s="4"/>
      <c r="S5454" s="12"/>
      <c r="T5454" s="16"/>
      <c r="U5454" s="4"/>
      <c r="V5454" s="3"/>
      <c r="W5454" s="3"/>
      <c r="X5454" s="3"/>
      <c r="Y5454" s="3"/>
      <c r="Z5454" s="3"/>
      <c r="AA5454" s="4"/>
      <c r="AB5454" s="4"/>
      <c r="AC5454" s="4"/>
      <c r="AD5454" s="4"/>
      <c r="AE5454" s="4"/>
      <c r="BA5454" s="13"/>
      <c r="BC5454" s="2"/>
      <c r="BD5454" s="2"/>
      <c r="BU5454" s="15"/>
      <c r="BV5454" s="6"/>
      <c r="BW5454" s="6"/>
      <c r="BX5454" s="16"/>
      <c r="BY5454" s="16"/>
      <c r="BZ5454" s="16"/>
      <c r="CA5454" s="16"/>
      <c r="CB5454" s="14"/>
    </row>
    <row r="5455" spans="1:80" s="9" customFormat="1" x14ac:dyDescent="0.2">
      <c r="A5455" s="16"/>
      <c r="B5455" s="16"/>
      <c r="C5455" s="16"/>
      <c r="D5455" s="16"/>
      <c r="E5455" s="16"/>
      <c r="F5455" s="3"/>
      <c r="G5455" s="3"/>
      <c r="H5455" s="3"/>
      <c r="I5455" s="3"/>
      <c r="J5455" s="2"/>
      <c r="M5455" s="10"/>
      <c r="N5455" s="2"/>
      <c r="O5455" s="3"/>
      <c r="P5455" s="11"/>
      <c r="Q5455" s="16"/>
      <c r="R5455" s="4"/>
      <c r="S5455" s="12"/>
      <c r="T5455" s="16"/>
      <c r="U5455" s="4"/>
      <c r="V5455" s="3"/>
      <c r="W5455" s="3"/>
      <c r="X5455" s="3"/>
      <c r="Y5455" s="3"/>
      <c r="Z5455" s="3"/>
      <c r="AA5455" s="4"/>
      <c r="AB5455" s="4"/>
      <c r="AC5455" s="4"/>
      <c r="AD5455" s="4"/>
      <c r="AE5455" s="4"/>
      <c r="BA5455" s="13"/>
      <c r="BC5455" s="2"/>
      <c r="BD5455" s="2"/>
      <c r="BU5455" s="15"/>
      <c r="BV5455" s="6"/>
      <c r="BW5455" s="6"/>
      <c r="BX5455" s="16"/>
      <c r="BY5455" s="16"/>
      <c r="BZ5455" s="16"/>
      <c r="CA5455" s="16"/>
      <c r="CB5455" s="14"/>
    </row>
    <row r="5456" spans="1:80" s="9" customFormat="1" x14ac:dyDescent="0.2">
      <c r="A5456" s="16"/>
      <c r="B5456" s="16"/>
      <c r="C5456" s="16"/>
      <c r="D5456" s="16"/>
      <c r="E5456" s="16"/>
      <c r="F5456" s="3"/>
      <c r="G5456" s="3"/>
      <c r="H5456" s="3"/>
      <c r="I5456" s="3"/>
      <c r="J5456" s="2"/>
      <c r="M5456" s="10"/>
      <c r="N5456" s="2"/>
      <c r="O5456" s="3"/>
      <c r="P5456" s="11"/>
      <c r="Q5456" s="16"/>
      <c r="R5456" s="4"/>
      <c r="S5456" s="12"/>
      <c r="T5456" s="16"/>
      <c r="U5456" s="4"/>
      <c r="V5456" s="3"/>
      <c r="W5456" s="3"/>
      <c r="X5456" s="3"/>
      <c r="Y5456" s="3"/>
      <c r="Z5456" s="3"/>
      <c r="AA5456" s="4"/>
      <c r="AB5456" s="4"/>
      <c r="AC5456" s="4"/>
      <c r="AD5456" s="4"/>
      <c r="AE5456" s="4"/>
      <c r="BA5456" s="13"/>
      <c r="BC5456" s="2"/>
      <c r="BD5456" s="2"/>
      <c r="BU5456" s="15"/>
      <c r="BV5456" s="6"/>
      <c r="BW5456" s="6"/>
      <c r="BX5456" s="16"/>
      <c r="BY5456" s="16"/>
      <c r="BZ5456" s="16"/>
      <c r="CA5456" s="16"/>
      <c r="CB5456" s="14"/>
    </row>
    <row r="5457" spans="1:80" s="9" customFormat="1" x14ac:dyDescent="0.2">
      <c r="A5457" s="16"/>
      <c r="B5457" s="16"/>
      <c r="C5457" s="16"/>
      <c r="D5457" s="16"/>
      <c r="E5457" s="16"/>
      <c r="F5457" s="3"/>
      <c r="G5457" s="3"/>
      <c r="H5457" s="3"/>
      <c r="I5457" s="3"/>
      <c r="J5457" s="2"/>
      <c r="M5457" s="10"/>
      <c r="N5457" s="2"/>
      <c r="O5457" s="3"/>
      <c r="P5457" s="11"/>
      <c r="Q5457" s="16"/>
      <c r="R5457" s="4"/>
      <c r="S5457" s="12"/>
      <c r="T5457" s="16"/>
      <c r="U5457" s="4"/>
      <c r="V5457" s="3"/>
      <c r="W5457" s="3"/>
      <c r="X5457" s="3"/>
      <c r="Y5457" s="3"/>
      <c r="Z5457" s="3"/>
      <c r="AA5457" s="4"/>
      <c r="AB5457" s="4"/>
      <c r="AC5457" s="4"/>
      <c r="AD5457" s="4"/>
      <c r="AE5457" s="4"/>
      <c r="BA5457" s="13"/>
      <c r="BC5457" s="2"/>
      <c r="BD5457" s="2"/>
      <c r="BU5457" s="15"/>
      <c r="BV5457" s="6"/>
      <c r="BW5457" s="6"/>
      <c r="BX5457" s="16"/>
      <c r="BY5457" s="16"/>
      <c r="BZ5457" s="16"/>
      <c r="CA5457" s="16"/>
      <c r="CB5457" s="14"/>
    </row>
    <row r="5458" spans="1:80" s="9" customFormat="1" x14ac:dyDescent="0.2">
      <c r="A5458" s="16"/>
      <c r="B5458" s="16"/>
      <c r="C5458" s="16"/>
      <c r="D5458" s="16"/>
      <c r="E5458" s="16"/>
      <c r="F5458" s="3"/>
      <c r="G5458" s="3"/>
      <c r="H5458" s="3"/>
      <c r="I5458" s="3"/>
      <c r="J5458" s="2"/>
      <c r="M5458" s="10"/>
      <c r="N5458" s="2"/>
      <c r="O5458" s="3"/>
      <c r="P5458" s="11"/>
      <c r="Q5458" s="16"/>
      <c r="R5458" s="4"/>
      <c r="S5458" s="12"/>
      <c r="T5458" s="16"/>
      <c r="U5458" s="4"/>
      <c r="V5458" s="3"/>
      <c r="W5458" s="3"/>
      <c r="X5458" s="3"/>
      <c r="Y5458" s="3"/>
      <c r="Z5458" s="3"/>
      <c r="AA5458" s="4"/>
      <c r="AB5458" s="4"/>
      <c r="AC5458" s="4"/>
      <c r="AD5458" s="4"/>
      <c r="AE5458" s="4"/>
      <c r="BA5458" s="13"/>
      <c r="BC5458" s="2"/>
      <c r="BD5458" s="2"/>
      <c r="BU5458" s="15"/>
      <c r="BV5458" s="6"/>
      <c r="BW5458" s="6"/>
      <c r="BX5458" s="16"/>
      <c r="BY5458" s="16"/>
      <c r="BZ5458" s="16"/>
      <c r="CA5458" s="16"/>
      <c r="CB5458" s="14"/>
    </row>
    <row r="5459" spans="1:80" s="9" customFormat="1" x14ac:dyDescent="0.2">
      <c r="A5459" s="16"/>
      <c r="B5459" s="16"/>
      <c r="C5459" s="16"/>
      <c r="D5459" s="16"/>
      <c r="E5459" s="16"/>
      <c r="F5459" s="3"/>
      <c r="G5459" s="3"/>
      <c r="H5459" s="3"/>
      <c r="I5459" s="3"/>
      <c r="J5459" s="2"/>
      <c r="M5459" s="10"/>
      <c r="N5459" s="2"/>
      <c r="O5459" s="3"/>
      <c r="P5459" s="11"/>
      <c r="Q5459" s="16"/>
      <c r="R5459" s="4"/>
      <c r="S5459" s="12"/>
      <c r="T5459" s="16"/>
      <c r="U5459" s="4"/>
      <c r="V5459" s="3"/>
      <c r="W5459" s="3"/>
      <c r="X5459" s="3"/>
      <c r="Y5459" s="3"/>
      <c r="Z5459" s="3"/>
      <c r="AA5459" s="4"/>
      <c r="AB5459" s="4"/>
      <c r="AC5459" s="4"/>
      <c r="AD5459" s="4"/>
      <c r="AE5459" s="4"/>
      <c r="BA5459" s="13"/>
      <c r="BC5459" s="2"/>
      <c r="BD5459" s="2"/>
      <c r="BU5459" s="15"/>
      <c r="BV5459" s="6"/>
      <c r="BW5459" s="6"/>
      <c r="BX5459" s="16"/>
      <c r="BY5459" s="16"/>
      <c r="BZ5459" s="16"/>
      <c r="CA5459" s="16"/>
      <c r="CB5459" s="14"/>
    </row>
    <row r="5460" spans="1:80" s="9" customFormat="1" x14ac:dyDescent="0.2">
      <c r="A5460" s="16"/>
      <c r="B5460" s="16"/>
      <c r="C5460" s="16"/>
      <c r="D5460" s="16"/>
      <c r="E5460" s="16"/>
      <c r="F5460" s="3"/>
      <c r="G5460" s="3"/>
      <c r="H5460" s="3"/>
      <c r="I5460" s="3"/>
      <c r="J5460" s="2"/>
      <c r="M5460" s="10"/>
      <c r="N5460" s="2"/>
      <c r="O5460" s="3"/>
      <c r="P5460" s="11"/>
      <c r="Q5460" s="16"/>
      <c r="R5460" s="4"/>
      <c r="S5460" s="12"/>
      <c r="T5460" s="16"/>
      <c r="U5460" s="4"/>
      <c r="V5460" s="3"/>
      <c r="W5460" s="3"/>
      <c r="X5460" s="3"/>
      <c r="Y5460" s="3"/>
      <c r="Z5460" s="3"/>
      <c r="AA5460" s="4"/>
      <c r="AB5460" s="4"/>
      <c r="AC5460" s="4"/>
      <c r="AD5460" s="4"/>
      <c r="AE5460" s="4"/>
      <c r="BA5460" s="13"/>
      <c r="BC5460" s="2"/>
      <c r="BD5460" s="2"/>
      <c r="BU5460" s="15"/>
      <c r="BV5460" s="6"/>
      <c r="BW5460" s="6"/>
      <c r="BX5460" s="16"/>
      <c r="BY5460" s="16"/>
      <c r="BZ5460" s="16"/>
      <c r="CA5460" s="16"/>
      <c r="CB5460" s="14"/>
    </row>
    <row r="5461" spans="1:80" s="9" customFormat="1" x14ac:dyDescent="0.2">
      <c r="A5461" s="16"/>
      <c r="B5461" s="16"/>
      <c r="C5461" s="16"/>
      <c r="D5461" s="16"/>
      <c r="E5461" s="16"/>
      <c r="F5461" s="3"/>
      <c r="G5461" s="3"/>
      <c r="H5461" s="3"/>
      <c r="I5461" s="3"/>
      <c r="J5461" s="2"/>
      <c r="M5461" s="10"/>
      <c r="N5461" s="2"/>
      <c r="O5461" s="3"/>
      <c r="P5461" s="11"/>
      <c r="Q5461" s="16"/>
      <c r="R5461" s="4"/>
      <c r="S5461" s="12"/>
      <c r="T5461" s="16"/>
      <c r="U5461" s="4"/>
      <c r="V5461" s="3"/>
      <c r="W5461" s="3"/>
      <c r="X5461" s="3"/>
      <c r="Y5461" s="3"/>
      <c r="Z5461" s="3"/>
      <c r="AA5461" s="4"/>
      <c r="AB5461" s="4"/>
      <c r="AC5461" s="4"/>
      <c r="AD5461" s="4"/>
      <c r="AE5461" s="4"/>
      <c r="BA5461" s="13"/>
      <c r="BC5461" s="2"/>
      <c r="BD5461" s="2"/>
      <c r="BU5461" s="15"/>
      <c r="BV5461" s="6"/>
      <c r="BW5461" s="6"/>
      <c r="BX5461" s="16"/>
      <c r="BY5461" s="16"/>
      <c r="BZ5461" s="16"/>
      <c r="CA5461" s="16"/>
      <c r="CB5461" s="14"/>
    </row>
    <row r="5462" spans="1:80" s="9" customFormat="1" x14ac:dyDescent="0.2">
      <c r="A5462" s="16"/>
      <c r="B5462" s="16"/>
      <c r="C5462" s="16"/>
      <c r="D5462" s="16"/>
      <c r="E5462" s="16"/>
      <c r="F5462" s="3"/>
      <c r="G5462" s="3"/>
      <c r="H5462" s="3"/>
      <c r="I5462" s="3"/>
      <c r="J5462" s="2"/>
      <c r="M5462" s="10"/>
      <c r="N5462" s="2"/>
      <c r="O5462" s="3"/>
      <c r="P5462" s="11"/>
      <c r="Q5462" s="16"/>
      <c r="R5462" s="4"/>
      <c r="S5462" s="12"/>
      <c r="T5462" s="16"/>
      <c r="U5462" s="4"/>
      <c r="V5462" s="3"/>
      <c r="W5462" s="3"/>
      <c r="X5462" s="3"/>
      <c r="Y5462" s="3"/>
      <c r="Z5462" s="3"/>
      <c r="AA5462" s="4"/>
      <c r="AB5462" s="4"/>
      <c r="AC5462" s="4"/>
      <c r="AD5462" s="4"/>
      <c r="AE5462" s="4"/>
      <c r="BA5462" s="13"/>
      <c r="BC5462" s="2"/>
      <c r="BD5462" s="2"/>
      <c r="BU5462" s="15"/>
      <c r="BV5462" s="6"/>
      <c r="BW5462" s="6"/>
      <c r="BX5462" s="16"/>
      <c r="BY5462" s="16"/>
      <c r="BZ5462" s="16"/>
      <c r="CA5462" s="16"/>
      <c r="CB5462" s="14"/>
    </row>
    <row r="5463" spans="1:80" s="9" customFormat="1" x14ac:dyDescent="0.2">
      <c r="A5463" s="16"/>
      <c r="B5463" s="16"/>
      <c r="C5463" s="16"/>
      <c r="D5463" s="16"/>
      <c r="E5463" s="16"/>
      <c r="F5463" s="3"/>
      <c r="G5463" s="3"/>
      <c r="H5463" s="3"/>
      <c r="I5463" s="3"/>
      <c r="J5463" s="2"/>
      <c r="M5463" s="10"/>
      <c r="N5463" s="2"/>
      <c r="O5463" s="3"/>
      <c r="P5463" s="11"/>
      <c r="Q5463" s="16"/>
      <c r="R5463" s="4"/>
      <c r="S5463" s="12"/>
      <c r="T5463" s="16"/>
      <c r="U5463" s="4"/>
      <c r="V5463" s="3"/>
      <c r="W5463" s="3"/>
      <c r="X5463" s="3"/>
      <c r="Y5463" s="3"/>
      <c r="Z5463" s="3"/>
      <c r="AA5463" s="4"/>
      <c r="AB5463" s="4"/>
      <c r="AC5463" s="4"/>
      <c r="AD5463" s="4"/>
      <c r="AE5463" s="4"/>
      <c r="BA5463" s="13"/>
      <c r="BC5463" s="2"/>
      <c r="BD5463" s="2"/>
      <c r="BU5463" s="15"/>
      <c r="BV5463" s="6"/>
      <c r="BW5463" s="6"/>
      <c r="BX5463" s="16"/>
      <c r="BY5463" s="16"/>
      <c r="BZ5463" s="16"/>
      <c r="CA5463" s="16"/>
      <c r="CB5463" s="14"/>
    </row>
    <row r="5464" spans="1:80" s="9" customFormat="1" x14ac:dyDescent="0.2">
      <c r="A5464" s="16"/>
      <c r="B5464" s="16"/>
      <c r="C5464" s="16"/>
      <c r="D5464" s="16"/>
      <c r="E5464" s="16"/>
      <c r="F5464" s="3"/>
      <c r="G5464" s="3"/>
      <c r="H5464" s="3"/>
      <c r="I5464" s="3"/>
      <c r="J5464" s="2"/>
      <c r="M5464" s="10"/>
      <c r="N5464" s="2"/>
      <c r="O5464" s="3"/>
      <c r="P5464" s="11"/>
      <c r="Q5464" s="16"/>
      <c r="R5464" s="4"/>
      <c r="S5464" s="12"/>
      <c r="T5464" s="16"/>
      <c r="U5464" s="4"/>
      <c r="V5464" s="3"/>
      <c r="W5464" s="3"/>
      <c r="X5464" s="3"/>
      <c r="Y5464" s="3"/>
      <c r="Z5464" s="3"/>
      <c r="AA5464" s="4"/>
      <c r="AB5464" s="4"/>
      <c r="AC5464" s="4"/>
      <c r="AD5464" s="4"/>
      <c r="AE5464" s="4"/>
      <c r="BA5464" s="13"/>
      <c r="BC5464" s="2"/>
      <c r="BD5464" s="2"/>
      <c r="BU5464" s="15"/>
      <c r="BV5464" s="6"/>
      <c r="BW5464" s="6"/>
      <c r="BX5464" s="16"/>
      <c r="BY5464" s="16"/>
      <c r="BZ5464" s="16"/>
      <c r="CA5464" s="16"/>
      <c r="CB5464" s="14"/>
    </row>
    <row r="5465" spans="1:80" s="9" customFormat="1" x14ac:dyDescent="0.2">
      <c r="A5465" s="16"/>
      <c r="B5465" s="16"/>
      <c r="C5465" s="16"/>
      <c r="D5465" s="16"/>
      <c r="E5465" s="16"/>
      <c r="F5465" s="3"/>
      <c r="G5465" s="3"/>
      <c r="H5465" s="3"/>
      <c r="I5465" s="3"/>
      <c r="J5465" s="2"/>
      <c r="M5465" s="10"/>
      <c r="N5465" s="2"/>
      <c r="O5465" s="3"/>
      <c r="P5465" s="11"/>
      <c r="Q5465" s="16"/>
      <c r="R5465" s="4"/>
      <c r="S5465" s="12"/>
      <c r="T5465" s="16"/>
      <c r="U5465" s="4"/>
      <c r="V5465" s="3"/>
      <c r="W5465" s="3"/>
      <c r="X5465" s="3"/>
      <c r="Y5465" s="3"/>
      <c r="Z5465" s="3"/>
      <c r="AA5465" s="4"/>
      <c r="AB5465" s="4"/>
      <c r="AC5465" s="4"/>
      <c r="AD5465" s="4"/>
      <c r="AE5465" s="4"/>
      <c r="BA5465" s="13"/>
      <c r="BC5465" s="2"/>
      <c r="BD5465" s="2"/>
      <c r="BU5465" s="15"/>
      <c r="BV5465" s="6"/>
      <c r="BW5465" s="6"/>
      <c r="BX5465" s="16"/>
      <c r="BY5465" s="16"/>
      <c r="BZ5465" s="16"/>
      <c r="CA5465" s="16"/>
      <c r="CB5465" s="14"/>
    </row>
    <row r="5466" spans="1:80" s="9" customFormat="1" x14ac:dyDescent="0.2">
      <c r="A5466" s="16"/>
      <c r="B5466" s="16"/>
      <c r="C5466" s="16"/>
      <c r="D5466" s="16"/>
      <c r="E5466" s="16"/>
      <c r="F5466" s="3"/>
      <c r="G5466" s="3"/>
      <c r="H5466" s="3"/>
      <c r="I5466" s="3"/>
      <c r="J5466" s="2"/>
      <c r="M5466" s="10"/>
      <c r="N5466" s="2"/>
      <c r="O5466" s="3"/>
      <c r="P5466" s="11"/>
      <c r="Q5466" s="16"/>
      <c r="R5466" s="4"/>
      <c r="S5466" s="12"/>
      <c r="T5466" s="16"/>
      <c r="U5466" s="4"/>
      <c r="V5466" s="3"/>
      <c r="W5466" s="3"/>
      <c r="X5466" s="3"/>
      <c r="Y5466" s="3"/>
      <c r="Z5466" s="3"/>
      <c r="AA5466" s="4"/>
      <c r="AB5466" s="4"/>
      <c r="AC5466" s="4"/>
      <c r="AD5466" s="4"/>
      <c r="AE5466" s="4"/>
      <c r="BA5466" s="13"/>
      <c r="BC5466" s="2"/>
      <c r="BD5466" s="2"/>
      <c r="BU5466" s="15"/>
      <c r="BV5466" s="6"/>
      <c r="BW5466" s="6"/>
      <c r="BX5466" s="16"/>
      <c r="BY5466" s="16"/>
      <c r="BZ5466" s="16"/>
      <c r="CA5466" s="16"/>
      <c r="CB5466" s="14"/>
    </row>
    <row r="5467" spans="1:80" s="9" customFormat="1" x14ac:dyDescent="0.2">
      <c r="A5467" s="16"/>
      <c r="B5467" s="16"/>
      <c r="C5467" s="16"/>
      <c r="D5467" s="16"/>
      <c r="E5467" s="16"/>
      <c r="F5467" s="3"/>
      <c r="G5467" s="3"/>
      <c r="H5467" s="3"/>
      <c r="I5467" s="3"/>
      <c r="J5467" s="2"/>
      <c r="M5467" s="10"/>
      <c r="N5467" s="2"/>
      <c r="O5467" s="3"/>
      <c r="P5467" s="11"/>
      <c r="Q5467" s="16"/>
      <c r="R5467" s="4"/>
      <c r="S5467" s="12"/>
      <c r="T5467" s="16"/>
      <c r="U5467" s="4"/>
      <c r="V5467" s="3"/>
      <c r="W5467" s="3"/>
      <c r="X5467" s="3"/>
      <c r="Y5467" s="3"/>
      <c r="Z5467" s="3"/>
      <c r="AA5467" s="4"/>
      <c r="AB5467" s="4"/>
      <c r="AC5467" s="4"/>
      <c r="AD5467" s="4"/>
      <c r="AE5467" s="4"/>
      <c r="BA5467" s="13"/>
      <c r="BC5467" s="2"/>
      <c r="BD5467" s="2"/>
      <c r="BU5467" s="15"/>
      <c r="BV5467" s="6"/>
      <c r="BW5467" s="6"/>
      <c r="BX5467" s="16"/>
      <c r="BY5467" s="16"/>
      <c r="BZ5467" s="16"/>
      <c r="CA5467" s="16"/>
      <c r="CB5467" s="14"/>
    </row>
    <row r="5468" spans="1:80" s="9" customFormat="1" x14ac:dyDescent="0.2">
      <c r="A5468" s="16"/>
      <c r="B5468" s="16"/>
      <c r="C5468" s="16"/>
      <c r="D5468" s="16"/>
      <c r="E5468" s="16"/>
      <c r="F5468" s="3"/>
      <c r="G5468" s="3"/>
      <c r="H5468" s="3"/>
      <c r="I5468" s="3"/>
      <c r="J5468" s="2"/>
      <c r="M5468" s="10"/>
      <c r="N5468" s="2"/>
      <c r="O5468" s="3"/>
      <c r="P5468" s="11"/>
      <c r="Q5468" s="16"/>
      <c r="R5468" s="4"/>
      <c r="S5468" s="12"/>
      <c r="T5468" s="16"/>
      <c r="U5468" s="4"/>
      <c r="V5468" s="3"/>
      <c r="W5468" s="3"/>
      <c r="X5468" s="3"/>
      <c r="Y5468" s="3"/>
      <c r="Z5468" s="3"/>
      <c r="AA5468" s="4"/>
      <c r="AB5468" s="4"/>
      <c r="AC5468" s="4"/>
      <c r="AD5468" s="4"/>
      <c r="AE5468" s="4"/>
      <c r="BA5468" s="13"/>
      <c r="BC5468" s="2"/>
      <c r="BD5468" s="2"/>
      <c r="BU5468" s="15"/>
      <c r="BV5468" s="6"/>
      <c r="BW5468" s="6"/>
      <c r="BX5468" s="16"/>
      <c r="BY5468" s="16"/>
      <c r="BZ5468" s="16"/>
      <c r="CA5468" s="16"/>
      <c r="CB5468" s="14"/>
    </row>
    <row r="5469" spans="1:80" s="9" customFormat="1" x14ac:dyDescent="0.2">
      <c r="A5469" s="16"/>
      <c r="B5469" s="16"/>
      <c r="C5469" s="16"/>
      <c r="D5469" s="16"/>
      <c r="E5469" s="16"/>
      <c r="F5469" s="3"/>
      <c r="G5469" s="3"/>
      <c r="H5469" s="3"/>
      <c r="I5469" s="3"/>
      <c r="J5469" s="2"/>
      <c r="M5469" s="10"/>
      <c r="N5469" s="2"/>
      <c r="O5469" s="3"/>
      <c r="P5469" s="11"/>
      <c r="Q5469" s="16"/>
      <c r="R5469" s="4"/>
      <c r="S5469" s="12"/>
      <c r="T5469" s="16"/>
      <c r="U5469" s="4"/>
      <c r="V5469" s="3"/>
      <c r="W5469" s="3"/>
      <c r="X5469" s="3"/>
      <c r="Y5469" s="3"/>
      <c r="Z5469" s="3"/>
      <c r="AA5469" s="4"/>
      <c r="AB5469" s="4"/>
      <c r="AC5469" s="4"/>
      <c r="AD5469" s="4"/>
      <c r="AE5469" s="4"/>
      <c r="BA5469" s="13"/>
      <c r="BC5469" s="2"/>
      <c r="BD5469" s="2"/>
      <c r="BU5469" s="15"/>
      <c r="BV5469" s="6"/>
      <c r="BW5469" s="6"/>
      <c r="BX5469" s="16"/>
      <c r="BY5469" s="16"/>
      <c r="BZ5469" s="16"/>
      <c r="CA5469" s="16"/>
      <c r="CB5469" s="14"/>
    </row>
    <row r="5470" spans="1:80" s="9" customFormat="1" x14ac:dyDescent="0.2">
      <c r="A5470" s="16"/>
      <c r="B5470" s="16"/>
      <c r="C5470" s="16"/>
      <c r="D5470" s="16"/>
      <c r="E5470" s="16"/>
      <c r="F5470" s="3"/>
      <c r="G5470" s="3"/>
      <c r="H5470" s="3"/>
      <c r="I5470" s="3"/>
      <c r="J5470" s="2"/>
      <c r="M5470" s="10"/>
      <c r="N5470" s="2"/>
      <c r="O5470" s="3"/>
      <c r="P5470" s="11"/>
      <c r="Q5470" s="16"/>
      <c r="R5470" s="4"/>
      <c r="S5470" s="12"/>
      <c r="T5470" s="16"/>
      <c r="U5470" s="4"/>
      <c r="V5470" s="3"/>
      <c r="W5470" s="3"/>
      <c r="X5470" s="3"/>
      <c r="Y5470" s="3"/>
      <c r="Z5470" s="3"/>
      <c r="AA5470" s="4"/>
      <c r="AB5470" s="4"/>
      <c r="AC5470" s="4"/>
      <c r="AD5470" s="4"/>
      <c r="AE5470" s="4"/>
      <c r="BA5470" s="13"/>
      <c r="BC5470" s="2"/>
      <c r="BD5470" s="2"/>
      <c r="BU5470" s="15"/>
      <c r="BV5470" s="6"/>
      <c r="BW5470" s="6"/>
      <c r="BX5470" s="16"/>
      <c r="BY5470" s="16"/>
      <c r="BZ5470" s="16"/>
      <c r="CA5470" s="16"/>
      <c r="CB5470" s="14"/>
    </row>
    <row r="5471" spans="1:80" s="9" customFormat="1" x14ac:dyDescent="0.2">
      <c r="A5471" s="16"/>
      <c r="B5471" s="16"/>
      <c r="C5471" s="16"/>
      <c r="D5471" s="16"/>
      <c r="E5471" s="16"/>
      <c r="F5471" s="3"/>
      <c r="G5471" s="3"/>
      <c r="H5471" s="3"/>
      <c r="I5471" s="3"/>
      <c r="J5471" s="2"/>
      <c r="M5471" s="10"/>
      <c r="N5471" s="2"/>
      <c r="O5471" s="3"/>
      <c r="P5471" s="11"/>
      <c r="Q5471" s="16"/>
      <c r="R5471" s="4"/>
      <c r="S5471" s="12"/>
      <c r="T5471" s="16"/>
      <c r="U5471" s="4"/>
      <c r="V5471" s="3"/>
      <c r="W5471" s="3"/>
      <c r="X5471" s="3"/>
      <c r="Y5471" s="3"/>
      <c r="Z5471" s="3"/>
      <c r="AA5471" s="4"/>
      <c r="AB5471" s="4"/>
      <c r="AC5471" s="4"/>
      <c r="AD5471" s="4"/>
      <c r="AE5471" s="4"/>
      <c r="BA5471" s="13"/>
      <c r="BC5471" s="2"/>
      <c r="BD5471" s="2"/>
      <c r="BU5471" s="15"/>
      <c r="BV5471" s="6"/>
      <c r="BW5471" s="6"/>
      <c r="BX5471" s="16"/>
      <c r="BY5471" s="16"/>
      <c r="BZ5471" s="16"/>
      <c r="CA5471" s="16"/>
      <c r="CB5471" s="14"/>
    </row>
    <row r="5472" spans="1:80" s="9" customFormat="1" x14ac:dyDescent="0.2">
      <c r="A5472" s="16"/>
      <c r="B5472" s="16"/>
      <c r="C5472" s="16"/>
      <c r="D5472" s="16"/>
      <c r="E5472" s="16"/>
      <c r="F5472" s="3"/>
      <c r="G5472" s="3"/>
      <c r="H5472" s="3"/>
      <c r="I5472" s="3"/>
      <c r="J5472" s="2"/>
      <c r="M5472" s="10"/>
      <c r="N5472" s="2"/>
      <c r="O5472" s="3"/>
      <c r="P5472" s="11"/>
      <c r="Q5472" s="16"/>
      <c r="R5472" s="4"/>
      <c r="S5472" s="12"/>
      <c r="T5472" s="16"/>
      <c r="U5472" s="4"/>
      <c r="V5472" s="3"/>
      <c r="W5472" s="3"/>
      <c r="X5472" s="3"/>
      <c r="Y5472" s="3"/>
      <c r="Z5472" s="3"/>
      <c r="AA5472" s="4"/>
      <c r="AB5472" s="4"/>
      <c r="AC5472" s="4"/>
      <c r="AD5472" s="4"/>
      <c r="AE5472" s="4"/>
      <c r="BA5472" s="13"/>
      <c r="BC5472" s="2"/>
      <c r="BD5472" s="2"/>
      <c r="BU5472" s="15"/>
      <c r="BV5472" s="6"/>
      <c r="BW5472" s="6"/>
      <c r="BX5472" s="16"/>
      <c r="BY5472" s="16"/>
      <c r="BZ5472" s="16"/>
      <c r="CA5472" s="16"/>
      <c r="CB5472" s="14"/>
    </row>
    <row r="5473" spans="1:80" s="9" customFormat="1" x14ac:dyDescent="0.2">
      <c r="A5473" s="16"/>
      <c r="B5473" s="16"/>
      <c r="C5473" s="16"/>
      <c r="D5473" s="16"/>
      <c r="E5473" s="16"/>
      <c r="F5473" s="3"/>
      <c r="G5473" s="3"/>
      <c r="H5473" s="3"/>
      <c r="I5473" s="3"/>
      <c r="J5473" s="2"/>
      <c r="M5473" s="10"/>
      <c r="N5473" s="2"/>
      <c r="O5473" s="3"/>
      <c r="P5473" s="11"/>
      <c r="Q5473" s="16"/>
      <c r="R5473" s="4"/>
      <c r="S5473" s="12"/>
      <c r="T5473" s="16"/>
      <c r="U5473" s="4"/>
      <c r="V5473" s="3"/>
      <c r="W5473" s="3"/>
      <c r="X5473" s="3"/>
      <c r="Y5473" s="3"/>
      <c r="Z5473" s="3"/>
      <c r="AA5473" s="4"/>
      <c r="AB5473" s="4"/>
      <c r="AC5473" s="4"/>
      <c r="AD5473" s="4"/>
      <c r="AE5473" s="4"/>
      <c r="BA5473" s="13"/>
      <c r="BC5473" s="2"/>
      <c r="BD5473" s="2"/>
      <c r="BU5473" s="15"/>
      <c r="BV5473" s="6"/>
      <c r="BW5473" s="6"/>
      <c r="BX5473" s="16"/>
      <c r="BY5473" s="16"/>
      <c r="BZ5473" s="16"/>
      <c r="CA5473" s="16"/>
      <c r="CB5473" s="14"/>
    </row>
    <row r="5474" spans="1:80" s="9" customFormat="1" x14ac:dyDescent="0.2">
      <c r="A5474" s="16"/>
      <c r="B5474" s="16"/>
      <c r="C5474" s="16"/>
      <c r="D5474" s="16"/>
      <c r="E5474" s="16"/>
      <c r="F5474" s="3"/>
      <c r="G5474" s="3"/>
      <c r="H5474" s="3"/>
      <c r="I5474" s="3"/>
      <c r="J5474" s="2"/>
      <c r="M5474" s="10"/>
      <c r="N5474" s="2"/>
      <c r="O5474" s="3"/>
      <c r="P5474" s="11"/>
      <c r="Q5474" s="16"/>
      <c r="R5474" s="4"/>
      <c r="S5474" s="12"/>
      <c r="T5474" s="16"/>
      <c r="U5474" s="4"/>
      <c r="V5474" s="3"/>
      <c r="W5474" s="3"/>
      <c r="X5474" s="3"/>
      <c r="Y5474" s="3"/>
      <c r="Z5474" s="3"/>
      <c r="AA5474" s="4"/>
      <c r="AB5474" s="4"/>
      <c r="AC5474" s="4"/>
      <c r="AD5474" s="4"/>
      <c r="AE5474" s="4"/>
      <c r="BA5474" s="13"/>
      <c r="BC5474" s="2"/>
      <c r="BD5474" s="2"/>
      <c r="BU5474" s="15"/>
      <c r="BV5474" s="6"/>
      <c r="BW5474" s="6"/>
      <c r="BX5474" s="16"/>
      <c r="BY5474" s="16"/>
      <c r="BZ5474" s="16"/>
      <c r="CA5474" s="16"/>
      <c r="CB5474" s="14"/>
    </row>
    <row r="5475" spans="1:80" s="9" customFormat="1" x14ac:dyDescent="0.2">
      <c r="A5475" s="16"/>
      <c r="B5475" s="16"/>
      <c r="C5475" s="16"/>
      <c r="D5475" s="16"/>
      <c r="E5475" s="16"/>
      <c r="F5475" s="3"/>
      <c r="G5475" s="3"/>
      <c r="H5475" s="3"/>
      <c r="I5475" s="3"/>
      <c r="J5475" s="2"/>
      <c r="M5475" s="10"/>
      <c r="N5475" s="2"/>
      <c r="O5475" s="3"/>
      <c r="P5475" s="11"/>
      <c r="Q5475" s="16"/>
      <c r="R5475" s="4"/>
      <c r="S5475" s="12"/>
      <c r="T5475" s="16"/>
      <c r="U5475" s="4"/>
      <c r="V5475" s="3"/>
      <c r="W5475" s="3"/>
      <c r="X5475" s="3"/>
      <c r="Y5475" s="3"/>
      <c r="Z5475" s="3"/>
      <c r="AA5475" s="4"/>
      <c r="AB5475" s="4"/>
      <c r="AC5475" s="4"/>
      <c r="AD5475" s="4"/>
      <c r="AE5475" s="4"/>
      <c r="BA5475" s="13"/>
      <c r="BC5475" s="2"/>
      <c r="BD5475" s="2"/>
      <c r="BU5475" s="15"/>
      <c r="BV5475" s="6"/>
      <c r="BW5475" s="6"/>
      <c r="BX5475" s="16"/>
      <c r="BY5475" s="16"/>
      <c r="BZ5475" s="16"/>
      <c r="CA5475" s="16"/>
      <c r="CB5475" s="14"/>
    </row>
    <row r="5476" spans="1:80" s="9" customFormat="1" x14ac:dyDescent="0.2">
      <c r="A5476" s="16"/>
      <c r="B5476" s="16"/>
      <c r="C5476" s="16"/>
      <c r="D5476" s="16"/>
      <c r="E5476" s="16"/>
      <c r="F5476" s="3"/>
      <c r="G5476" s="3"/>
      <c r="H5476" s="3"/>
      <c r="I5476" s="3"/>
      <c r="J5476" s="2"/>
      <c r="M5476" s="10"/>
      <c r="N5476" s="2"/>
      <c r="O5476" s="3"/>
      <c r="P5476" s="11"/>
      <c r="Q5476" s="16"/>
      <c r="R5476" s="4"/>
      <c r="S5476" s="12"/>
      <c r="T5476" s="16"/>
      <c r="U5476" s="4"/>
      <c r="V5476" s="3"/>
      <c r="W5476" s="3"/>
      <c r="X5476" s="3"/>
      <c r="Y5476" s="3"/>
      <c r="Z5476" s="3"/>
      <c r="AA5476" s="4"/>
      <c r="AB5476" s="4"/>
      <c r="AC5476" s="4"/>
      <c r="AD5476" s="4"/>
      <c r="AE5476" s="4"/>
      <c r="BA5476" s="13"/>
      <c r="BC5476" s="2"/>
      <c r="BD5476" s="2"/>
      <c r="BU5476" s="15"/>
      <c r="BV5476" s="6"/>
      <c r="BW5476" s="6"/>
      <c r="BX5476" s="16"/>
      <c r="BY5476" s="16"/>
      <c r="BZ5476" s="16"/>
      <c r="CA5476" s="16"/>
      <c r="CB5476" s="14"/>
    </row>
    <row r="5477" spans="1:80" s="9" customFormat="1" x14ac:dyDescent="0.2">
      <c r="A5477" s="16"/>
      <c r="B5477" s="16"/>
      <c r="C5477" s="16"/>
      <c r="D5477" s="16"/>
      <c r="E5477" s="16"/>
      <c r="F5477" s="3"/>
      <c r="G5477" s="3"/>
      <c r="H5477" s="3"/>
      <c r="I5477" s="3"/>
      <c r="J5477" s="2"/>
      <c r="M5477" s="10"/>
      <c r="N5477" s="2"/>
      <c r="O5477" s="3"/>
      <c r="P5477" s="11"/>
      <c r="Q5477" s="16"/>
      <c r="R5477" s="4"/>
      <c r="S5477" s="12"/>
      <c r="T5477" s="16"/>
      <c r="U5477" s="4"/>
      <c r="V5477" s="3"/>
      <c r="W5477" s="3"/>
      <c r="X5477" s="3"/>
      <c r="Y5477" s="3"/>
      <c r="Z5477" s="3"/>
      <c r="AA5477" s="4"/>
      <c r="AB5477" s="4"/>
      <c r="AC5477" s="4"/>
      <c r="AD5477" s="4"/>
      <c r="AE5477" s="4"/>
      <c r="BA5477" s="13"/>
      <c r="BC5477" s="2"/>
      <c r="BD5477" s="2"/>
      <c r="BU5477" s="15"/>
      <c r="BV5477" s="6"/>
      <c r="BW5477" s="6"/>
      <c r="BX5477" s="16"/>
      <c r="BY5477" s="16"/>
      <c r="BZ5477" s="16"/>
      <c r="CA5477" s="16"/>
      <c r="CB5477" s="14"/>
    </row>
    <row r="5478" spans="1:80" s="9" customFormat="1" x14ac:dyDescent="0.2">
      <c r="A5478" s="16"/>
      <c r="B5478" s="16"/>
      <c r="C5478" s="16"/>
      <c r="D5478" s="16"/>
      <c r="E5478" s="16"/>
      <c r="F5478" s="3"/>
      <c r="G5478" s="3"/>
      <c r="H5478" s="3"/>
      <c r="I5478" s="3"/>
      <c r="J5478" s="2"/>
      <c r="M5478" s="10"/>
      <c r="N5478" s="2"/>
      <c r="O5478" s="3"/>
      <c r="P5478" s="11"/>
      <c r="Q5478" s="16"/>
      <c r="R5478" s="4"/>
      <c r="S5478" s="12"/>
      <c r="T5478" s="16"/>
      <c r="U5478" s="4"/>
      <c r="V5478" s="3"/>
      <c r="W5478" s="3"/>
      <c r="X5478" s="3"/>
      <c r="Y5478" s="3"/>
      <c r="Z5478" s="3"/>
      <c r="AA5478" s="4"/>
      <c r="AB5478" s="4"/>
      <c r="AC5478" s="4"/>
      <c r="AD5478" s="4"/>
      <c r="AE5478" s="4"/>
      <c r="BA5478" s="13"/>
      <c r="BC5478" s="2"/>
      <c r="BD5478" s="2"/>
      <c r="BU5478" s="15"/>
      <c r="BV5478" s="6"/>
      <c r="BW5478" s="6"/>
      <c r="BX5478" s="16"/>
      <c r="BY5478" s="16"/>
      <c r="BZ5478" s="16"/>
      <c r="CA5478" s="16"/>
      <c r="CB5478" s="14"/>
    </row>
    <row r="5479" spans="1:80" s="9" customFormat="1" x14ac:dyDescent="0.2">
      <c r="A5479" s="16"/>
      <c r="B5479" s="16"/>
      <c r="C5479" s="16"/>
      <c r="D5479" s="16"/>
      <c r="E5479" s="16"/>
      <c r="F5479" s="3"/>
      <c r="G5479" s="3"/>
      <c r="H5479" s="3"/>
      <c r="I5479" s="3"/>
      <c r="J5479" s="2"/>
      <c r="M5479" s="10"/>
      <c r="N5479" s="2"/>
      <c r="O5479" s="3"/>
      <c r="P5479" s="11"/>
      <c r="Q5479" s="16"/>
      <c r="R5479" s="4"/>
      <c r="S5479" s="12"/>
      <c r="T5479" s="16"/>
      <c r="U5479" s="4"/>
      <c r="V5479" s="3"/>
      <c r="W5479" s="3"/>
      <c r="X5479" s="3"/>
      <c r="Y5479" s="3"/>
      <c r="Z5479" s="3"/>
      <c r="AA5479" s="4"/>
      <c r="AB5479" s="4"/>
      <c r="AC5479" s="4"/>
      <c r="AD5479" s="4"/>
      <c r="AE5479" s="4"/>
      <c r="BA5479" s="13"/>
      <c r="BC5479" s="2"/>
      <c r="BD5479" s="2"/>
      <c r="BU5479" s="15"/>
      <c r="BV5479" s="6"/>
      <c r="BW5479" s="6"/>
      <c r="BX5479" s="16"/>
      <c r="BY5479" s="16"/>
      <c r="BZ5479" s="16"/>
      <c r="CA5479" s="16"/>
      <c r="CB5479" s="14"/>
    </row>
    <row r="5480" spans="1:80" s="9" customFormat="1" x14ac:dyDescent="0.2">
      <c r="A5480" s="16"/>
      <c r="B5480" s="16"/>
      <c r="C5480" s="16"/>
      <c r="D5480" s="16"/>
      <c r="E5480" s="16"/>
      <c r="F5480" s="3"/>
      <c r="G5480" s="3"/>
      <c r="H5480" s="3"/>
      <c r="I5480" s="3"/>
      <c r="J5480" s="2"/>
      <c r="M5480" s="10"/>
      <c r="N5480" s="2"/>
      <c r="O5480" s="3"/>
      <c r="P5480" s="11"/>
      <c r="Q5480" s="16"/>
      <c r="R5480" s="4"/>
      <c r="S5480" s="12"/>
      <c r="T5480" s="16"/>
      <c r="U5480" s="4"/>
      <c r="V5480" s="3"/>
      <c r="W5480" s="3"/>
      <c r="X5480" s="3"/>
      <c r="Y5480" s="3"/>
      <c r="Z5480" s="3"/>
      <c r="AA5480" s="4"/>
      <c r="AB5480" s="4"/>
      <c r="AC5480" s="4"/>
      <c r="AD5480" s="4"/>
      <c r="AE5480" s="4"/>
      <c r="BA5480" s="13"/>
      <c r="BC5480" s="2"/>
      <c r="BD5480" s="2"/>
      <c r="BU5480" s="15"/>
      <c r="BV5480" s="6"/>
      <c r="BW5480" s="6"/>
      <c r="BX5480" s="16"/>
      <c r="BY5480" s="16"/>
      <c r="BZ5480" s="16"/>
      <c r="CA5480" s="16"/>
      <c r="CB5480" s="14"/>
    </row>
    <row r="5481" spans="1:80" s="9" customFormat="1" x14ac:dyDescent="0.2">
      <c r="A5481" s="16"/>
      <c r="B5481" s="16"/>
      <c r="C5481" s="16"/>
      <c r="D5481" s="16"/>
      <c r="E5481" s="16"/>
      <c r="F5481" s="3"/>
      <c r="G5481" s="3"/>
      <c r="H5481" s="3"/>
      <c r="I5481" s="3"/>
      <c r="J5481" s="2"/>
      <c r="M5481" s="10"/>
      <c r="N5481" s="2"/>
      <c r="O5481" s="3"/>
      <c r="P5481" s="11"/>
      <c r="Q5481" s="16"/>
      <c r="R5481" s="4"/>
      <c r="S5481" s="12"/>
      <c r="T5481" s="16"/>
      <c r="U5481" s="4"/>
      <c r="V5481" s="3"/>
      <c r="W5481" s="3"/>
      <c r="X5481" s="3"/>
      <c r="Y5481" s="3"/>
      <c r="Z5481" s="3"/>
      <c r="AA5481" s="4"/>
      <c r="AB5481" s="4"/>
      <c r="AC5481" s="4"/>
      <c r="AD5481" s="4"/>
      <c r="AE5481" s="4"/>
      <c r="BA5481" s="13"/>
      <c r="BC5481" s="2"/>
      <c r="BD5481" s="2"/>
      <c r="BU5481" s="15"/>
      <c r="BV5481" s="6"/>
      <c r="BW5481" s="6"/>
      <c r="BX5481" s="16"/>
      <c r="BY5481" s="16"/>
      <c r="BZ5481" s="16"/>
      <c r="CA5481" s="16"/>
      <c r="CB5481" s="14"/>
    </row>
    <row r="5482" spans="1:80" s="9" customFormat="1" x14ac:dyDescent="0.2">
      <c r="A5482" s="16"/>
      <c r="B5482" s="16"/>
      <c r="C5482" s="16"/>
      <c r="D5482" s="16"/>
      <c r="E5482" s="16"/>
      <c r="F5482" s="3"/>
      <c r="G5482" s="3"/>
      <c r="H5482" s="3"/>
      <c r="I5482" s="3"/>
      <c r="J5482" s="2"/>
      <c r="M5482" s="10"/>
      <c r="N5482" s="2"/>
      <c r="O5482" s="3"/>
      <c r="P5482" s="11"/>
      <c r="Q5482" s="16"/>
      <c r="R5482" s="4"/>
      <c r="S5482" s="12"/>
      <c r="T5482" s="16"/>
      <c r="U5482" s="4"/>
      <c r="V5482" s="3"/>
      <c r="W5482" s="3"/>
      <c r="X5482" s="3"/>
      <c r="Y5482" s="3"/>
      <c r="Z5482" s="3"/>
      <c r="AA5482" s="4"/>
      <c r="AB5482" s="4"/>
      <c r="AC5482" s="4"/>
      <c r="AD5482" s="4"/>
      <c r="AE5482" s="4"/>
      <c r="BA5482" s="13"/>
      <c r="BC5482" s="2"/>
      <c r="BD5482" s="2"/>
      <c r="BU5482" s="15"/>
      <c r="BV5482" s="6"/>
      <c r="BW5482" s="6"/>
      <c r="BX5482" s="16"/>
      <c r="BY5482" s="16"/>
      <c r="BZ5482" s="16"/>
      <c r="CA5482" s="16"/>
      <c r="CB5482" s="14"/>
    </row>
    <row r="5483" spans="1:80" s="9" customFormat="1" x14ac:dyDescent="0.2">
      <c r="A5483" s="16"/>
      <c r="B5483" s="16"/>
      <c r="C5483" s="16"/>
      <c r="D5483" s="16"/>
      <c r="E5483" s="16"/>
      <c r="F5483" s="3"/>
      <c r="G5483" s="3"/>
      <c r="H5483" s="3"/>
      <c r="I5483" s="3"/>
      <c r="J5483" s="2"/>
      <c r="M5483" s="10"/>
      <c r="N5483" s="2"/>
      <c r="O5483" s="3"/>
      <c r="P5483" s="11"/>
      <c r="Q5483" s="16"/>
      <c r="R5483" s="4"/>
      <c r="S5483" s="12"/>
      <c r="T5483" s="16"/>
      <c r="U5483" s="4"/>
      <c r="V5483" s="3"/>
      <c r="W5483" s="3"/>
      <c r="X5483" s="3"/>
      <c r="Y5483" s="3"/>
      <c r="Z5483" s="3"/>
      <c r="AA5483" s="4"/>
      <c r="AB5483" s="4"/>
      <c r="AC5483" s="4"/>
      <c r="AD5483" s="4"/>
      <c r="AE5483" s="4"/>
      <c r="BA5483" s="13"/>
      <c r="BC5483" s="2"/>
      <c r="BD5483" s="2"/>
      <c r="BU5483" s="15"/>
      <c r="BV5483" s="6"/>
      <c r="BW5483" s="6"/>
      <c r="BX5483" s="16"/>
      <c r="BY5483" s="16"/>
      <c r="BZ5483" s="16"/>
      <c r="CA5483" s="16"/>
      <c r="CB5483" s="14"/>
    </row>
    <row r="5484" spans="1:80" s="9" customFormat="1" x14ac:dyDescent="0.2">
      <c r="A5484" s="16"/>
      <c r="B5484" s="16"/>
      <c r="C5484" s="16"/>
      <c r="D5484" s="16"/>
      <c r="E5484" s="16"/>
      <c r="F5484" s="3"/>
      <c r="G5484" s="3"/>
      <c r="H5484" s="3"/>
      <c r="I5484" s="3"/>
      <c r="J5484" s="2"/>
      <c r="M5484" s="10"/>
      <c r="N5484" s="2"/>
      <c r="O5484" s="3"/>
      <c r="P5484" s="11"/>
      <c r="Q5484" s="16"/>
      <c r="R5484" s="4"/>
      <c r="S5484" s="12"/>
      <c r="T5484" s="16"/>
      <c r="U5484" s="4"/>
      <c r="V5484" s="3"/>
      <c r="W5484" s="3"/>
      <c r="X5484" s="3"/>
      <c r="Y5484" s="3"/>
      <c r="Z5484" s="3"/>
      <c r="AA5484" s="4"/>
      <c r="AB5484" s="4"/>
      <c r="AC5484" s="4"/>
      <c r="AD5484" s="4"/>
      <c r="AE5484" s="4"/>
      <c r="BA5484" s="13"/>
      <c r="BC5484" s="2"/>
      <c r="BD5484" s="2"/>
      <c r="BU5484" s="15"/>
      <c r="BV5484" s="6"/>
      <c r="BW5484" s="6"/>
      <c r="BX5484" s="16"/>
      <c r="BY5484" s="16"/>
      <c r="BZ5484" s="16"/>
      <c r="CA5484" s="16"/>
      <c r="CB5484" s="14"/>
    </row>
    <row r="5485" spans="1:80" s="9" customFormat="1" x14ac:dyDescent="0.2">
      <c r="A5485" s="16"/>
      <c r="B5485" s="16"/>
      <c r="C5485" s="16"/>
      <c r="D5485" s="16"/>
      <c r="E5485" s="16"/>
      <c r="F5485" s="3"/>
      <c r="G5485" s="3"/>
      <c r="H5485" s="3"/>
      <c r="I5485" s="3"/>
      <c r="J5485" s="2"/>
      <c r="M5485" s="10"/>
      <c r="N5485" s="2"/>
      <c r="O5485" s="3"/>
      <c r="P5485" s="11"/>
      <c r="Q5485" s="16"/>
      <c r="R5485" s="4"/>
      <c r="S5485" s="12"/>
      <c r="T5485" s="16"/>
      <c r="U5485" s="4"/>
      <c r="V5485" s="3"/>
      <c r="W5485" s="3"/>
      <c r="X5485" s="3"/>
      <c r="Y5485" s="3"/>
      <c r="Z5485" s="3"/>
      <c r="AA5485" s="4"/>
      <c r="AB5485" s="4"/>
      <c r="AC5485" s="4"/>
      <c r="AD5485" s="4"/>
      <c r="AE5485" s="4"/>
      <c r="BA5485" s="13"/>
      <c r="BC5485" s="2"/>
      <c r="BD5485" s="2"/>
      <c r="BU5485" s="15"/>
      <c r="BV5485" s="6"/>
      <c r="BW5485" s="6"/>
      <c r="BX5485" s="16"/>
      <c r="BY5485" s="16"/>
      <c r="BZ5485" s="16"/>
      <c r="CA5485" s="16"/>
      <c r="CB5485" s="14"/>
    </row>
    <row r="5486" spans="1:80" s="9" customFormat="1" x14ac:dyDescent="0.2">
      <c r="A5486" s="16"/>
      <c r="B5486" s="16"/>
      <c r="C5486" s="16"/>
      <c r="D5486" s="16"/>
      <c r="E5486" s="16"/>
      <c r="F5486" s="3"/>
      <c r="G5486" s="3"/>
      <c r="H5486" s="3"/>
      <c r="I5486" s="3"/>
      <c r="J5486" s="2"/>
      <c r="M5486" s="10"/>
      <c r="N5486" s="2"/>
      <c r="O5486" s="3"/>
      <c r="P5486" s="11"/>
      <c r="Q5486" s="16"/>
      <c r="R5486" s="4"/>
      <c r="S5486" s="12"/>
      <c r="T5486" s="16"/>
      <c r="U5486" s="4"/>
      <c r="V5486" s="3"/>
      <c r="W5486" s="3"/>
      <c r="X5486" s="3"/>
      <c r="Y5486" s="3"/>
      <c r="Z5486" s="3"/>
      <c r="AA5486" s="4"/>
      <c r="AB5486" s="4"/>
      <c r="AC5486" s="4"/>
      <c r="AD5486" s="4"/>
      <c r="AE5486" s="4"/>
      <c r="BA5486" s="13"/>
      <c r="BC5486" s="2"/>
      <c r="BD5486" s="2"/>
      <c r="BU5486" s="15"/>
      <c r="BV5486" s="6"/>
      <c r="BW5486" s="6"/>
      <c r="BX5486" s="16"/>
      <c r="BY5486" s="16"/>
      <c r="BZ5486" s="16"/>
      <c r="CA5486" s="16"/>
      <c r="CB5486" s="14"/>
    </row>
    <row r="5487" spans="1:80" s="9" customFormat="1" x14ac:dyDescent="0.2">
      <c r="A5487" s="16"/>
      <c r="B5487" s="16"/>
      <c r="C5487" s="16"/>
      <c r="D5487" s="16"/>
      <c r="E5487" s="16"/>
      <c r="F5487" s="3"/>
      <c r="G5487" s="3"/>
      <c r="H5487" s="3"/>
      <c r="I5487" s="3"/>
      <c r="J5487" s="2"/>
      <c r="M5487" s="10"/>
      <c r="N5487" s="2"/>
      <c r="O5487" s="3"/>
      <c r="P5487" s="11"/>
      <c r="Q5487" s="16"/>
      <c r="R5487" s="4"/>
      <c r="S5487" s="12"/>
      <c r="T5487" s="16"/>
      <c r="U5487" s="4"/>
      <c r="V5487" s="3"/>
      <c r="W5487" s="3"/>
      <c r="X5487" s="3"/>
      <c r="Y5487" s="3"/>
      <c r="Z5487" s="3"/>
      <c r="AA5487" s="4"/>
      <c r="AB5487" s="4"/>
      <c r="AC5487" s="4"/>
      <c r="AD5487" s="4"/>
      <c r="AE5487" s="4"/>
      <c r="BA5487" s="13"/>
      <c r="BC5487" s="2"/>
      <c r="BD5487" s="2"/>
      <c r="BU5487" s="15"/>
      <c r="BV5487" s="6"/>
      <c r="BW5487" s="6"/>
      <c r="BX5487" s="16"/>
      <c r="BY5487" s="16"/>
      <c r="BZ5487" s="16"/>
      <c r="CA5487" s="16"/>
      <c r="CB5487" s="14"/>
    </row>
    <row r="5488" spans="1:80" s="9" customFormat="1" x14ac:dyDescent="0.2">
      <c r="A5488" s="16"/>
      <c r="B5488" s="16"/>
      <c r="C5488" s="16"/>
      <c r="D5488" s="16"/>
      <c r="E5488" s="16"/>
      <c r="F5488" s="3"/>
      <c r="G5488" s="3"/>
      <c r="H5488" s="3"/>
      <c r="I5488" s="3"/>
      <c r="J5488" s="2"/>
      <c r="M5488" s="10"/>
      <c r="N5488" s="2"/>
      <c r="O5488" s="3"/>
      <c r="P5488" s="11"/>
      <c r="Q5488" s="16"/>
      <c r="R5488" s="4"/>
      <c r="S5488" s="12"/>
      <c r="T5488" s="16"/>
      <c r="U5488" s="4"/>
      <c r="V5488" s="3"/>
      <c r="W5488" s="3"/>
      <c r="X5488" s="3"/>
      <c r="Y5488" s="3"/>
      <c r="Z5488" s="3"/>
      <c r="AA5488" s="4"/>
      <c r="AB5488" s="4"/>
      <c r="AC5488" s="4"/>
      <c r="AD5488" s="4"/>
      <c r="AE5488" s="4"/>
      <c r="BA5488" s="13"/>
      <c r="BC5488" s="2"/>
      <c r="BD5488" s="2"/>
      <c r="BU5488" s="15"/>
      <c r="BV5488" s="6"/>
      <c r="BW5488" s="6"/>
      <c r="BX5488" s="16"/>
      <c r="BY5488" s="16"/>
      <c r="BZ5488" s="16"/>
      <c r="CA5488" s="16"/>
      <c r="CB5488" s="14"/>
    </row>
    <row r="5489" spans="1:80" s="9" customFormat="1" x14ac:dyDescent="0.2">
      <c r="A5489" s="16"/>
      <c r="B5489" s="16"/>
      <c r="C5489" s="16"/>
      <c r="D5489" s="16"/>
      <c r="E5489" s="16"/>
      <c r="F5489" s="3"/>
      <c r="G5489" s="3"/>
      <c r="H5489" s="3"/>
      <c r="I5489" s="3"/>
      <c r="J5489" s="2"/>
      <c r="M5489" s="10"/>
      <c r="N5489" s="2"/>
      <c r="O5489" s="3"/>
      <c r="P5489" s="11"/>
      <c r="Q5489" s="16"/>
      <c r="R5489" s="4"/>
      <c r="S5489" s="12"/>
      <c r="T5489" s="16"/>
      <c r="U5489" s="4"/>
      <c r="V5489" s="3"/>
      <c r="W5489" s="3"/>
      <c r="X5489" s="3"/>
      <c r="Y5489" s="3"/>
      <c r="Z5489" s="3"/>
      <c r="AA5489" s="4"/>
      <c r="AB5489" s="4"/>
      <c r="AC5489" s="4"/>
      <c r="AD5489" s="4"/>
      <c r="AE5489" s="4"/>
      <c r="BA5489" s="13"/>
      <c r="BC5489" s="2"/>
      <c r="BD5489" s="2"/>
      <c r="BU5489" s="15"/>
      <c r="BV5489" s="6"/>
      <c r="BW5489" s="6"/>
      <c r="BX5489" s="16"/>
      <c r="BY5489" s="16"/>
      <c r="BZ5489" s="16"/>
      <c r="CA5489" s="16"/>
      <c r="CB5489" s="14"/>
    </row>
    <row r="5490" spans="1:80" s="9" customFormat="1" x14ac:dyDescent="0.2">
      <c r="A5490" s="16"/>
      <c r="B5490" s="16"/>
      <c r="C5490" s="16"/>
      <c r="D5490" s="16"/>
      <c r="E5490" s="16"/>
      <c r="F5490" s="3"/>
      <c r="G5490" s="3"/>
      <c r="H5490" s="3"/>
      <c r="I5490" s="3"/>
      <c r="J5490" s="2"/>
      <c r="M5490" s="10"/>
      <c r="N5490" s="2"/>
      <c r="O5490" s="3"/>
      <c r="P5490" s="11"/>
      <c r="Q5490" s="16"/>
      <c r="R5490" s="4"/>
      <c r="S5490" s="12"/>
      <c r="T5490" s="16"/>
      <c r="U5490" s="4"/>
      <c r="V5490" s="3"/>
      <c r="W5490" s="3"/>
      <c r="X5490" s="3"/>
      <c r="Y5490" s="3"/>
      <c r="Z5490" s="3"/>
      <c r="AA5490" s="4"/>
      <c r="AB5490" s="4"/>
      <c r="AC5490" s="4"/>
      <c r="AD5490" s="4"/>
      <c r="AE5490" s="4"/>
      <c r="BA5490" s="13"/>
      <c r="BC5490" s="2"/>
      <c r="BD5490" s="2"/>
      <c r="BU5490" s="15"/>
      <c r="BV5490" s="6"/>
      <c r="BW5490" s="6"/>
      <c r="BX5490" s="16"/>
      <c r="BY5490" s="16"/>
      <c r="BZ5490" s="16"/>
      <c r="CA5490" s="16"/>
      <c r="CB5490" s="14"/>
    </row>
    <row r="5491" spans="1:80" s="9" customFormat="1" x14ac:dyDescent="0.2">
      <c r="A5491" s="16"/>
      <c r="B5491" s="16"/>
      <c r="C5491" s="16"/>
      <c r="D5491" s="16"/>
      <c r="E5491" s="16"/>
      <c r="F5491" s="3"/>
      <c r="G5491" s="3"/>
      <c r="H5491" s="3"/>
      <c r="I5491" s="3"/>
      <c r="J5491" s="2"/>
      <c r="M5491" s="10"/>
      <c r="N5491" s="2"/>
      <c r="O5491" s="3"/>
      <c r="P5491" s="11"/>
      <c r="Q5491" s="16"/>
      <c r="R5491" s="4"/>
      <c r="S5491" s="12"/>
      <c r="T5491" s="16"/>
      <c r="U5491" s="4"/>
      <c r="V5491" s="3"/>
      <c r="W5491" s="3"/>
      <c r="X5491" s="3"/>
      <c r="Y5491" s="3"/>
      <c r="Z5491" s="3"/>
      <c r="AA5491" s="4"/>
      <c r="AB5491" s="4"/>
      <c r="AC5491" s="4"/>
      <c r="AD5491" s="4"/>
      <c r="AE5491" s="4"/>
      <c r="BA5491" s="13"/>
      <c r="BC5491" s="2"/>
      <c r="BD5491" s="2"/>
      <c r="BU5491" s="15"/>
      <c r="BV5491" s="6"/>
      <c r="BW5491" s="6"/>
      <c r="BX5491" s="16"/>
      <c r="BY5491" s="16"/>
      <c r="BZ5491" s="16"/>
      <c r="CA5491" s="16"/>
      <c r="CB5491" s="14"/>
    </row>
    <row r="5492" spans="1:80" s="9" customFormat="1" x14ac:dyDescent="0.2">
      <c r="A5492" s="16"/>
      <c r="B5492" s="16"/>
      <c r="C5492" s="16"/>
      <c r="D5492" s="16"/>
      <c r="E5492" s="16"/>
      <c r="F5492" s="3"/>
      <c r="G5492" s="3"/>
      <c r="H5492" s="3"/>
      <c r="I5492" s="3"/>
      <c r="J5492" s="2"/>
      <c r="M5492" s="10"/>
      <c r="N5492" s="2"/>
      <c r="O5492" s="3"/>
      <c r="P5492" s="11"/>
      <c r="Q5492" s="16"/>
      <c r="R5492" s="4"/>
      <c r="S5492" s="12"/>
      <c r="T5492" s="16"/>
      <c r="U5492" s="4"/>
      <c r="V5492" s="3"/>
      <c r="W5492" s="3"/>
      <c r="X5492" s="3"/>
      <c r="Y5492" s="3"/>
      <c r="Z5492" s="3"/>
      <c r="AA5492" s="4"/>
      <c r="AB5492" s="4"/>
      <c r="AC5492" s="4"/>
      <c r="AD5492" s="4"/>
      <c r="AE5492" s="4"/>
      <c r="BA5492" s="13"/>
      <c r="BC5492" s="2"/>
      <c r="BD5492" s="2"/>
      <c r="BU5492" s="15"/>
      <c r="BV5492" s="6"/>
      <c r="BW5492" s="6"/>
      <c r="BX5492" s="16"/>
      <c r="BY5492" s="16"/>
      <c r="BZ5492" s="16"/>
      <c r="CA5492" s="16"/>
      <c r="CB5492" s="14"/>
    </row>
    <row r="5493" spans="1:80" s="9" customFormat="1" x14ac:dyDescent="0.2">
      <c r="A5493" s="16"/>
      <c r="B5493" s="16"/>
      <c r="C5493" s="16"/>
      <c r="D5493" s="16"/>
      <c r="E5493" s="16"/>
      <c r="F5493" s="3"/>
      <c r="G5493" s="3"/>
      <c r="H5493" s="3"/>
      <c r="I5493" s="3"/>
      <c r="J5493" s="2"/>
      <c r="M5493" s="10"/>
      <c r="N5493" s="2"/>
      <c r="O5493" s="3"/>
      <c r="P5493" s="11"/>
      <c r="Q5493" s="16"/>
      <c r="R5493" s="4"/>
      <c r="S5493" s="12"/>
      <c r="T5493" s="16"/>
      <c r="U5493" s="4"/>
      <c r="V5493" s="3"/>
      <c r="W5493" s="3"/>
      <c r="X5493" s="3"/>
      <c r="Y5493" s="3"/>
      <c r="Z5493" s="3"/>
      <c r="AA5493" s="4"/>
      <c r="AB5493" s="4"/>
      <c r="AC5493" s="4"/>
      <c r="AD5493" s="4"/>
      <c r="AE5493" s="4"/>
      <c r="BA5493" s="13"/>
      <c r="BC5493" s="2"/>
      <c r="BD5493" s="2"/>
      <c r="BU5493" s="15"/>
      <c r="BV5493" s="6"/>
      <c r="BW5493" s="6"/>
      <c r="BX5493" s="16"/>
      <c r="BY5493" s="16"/>
      <c r="BZ5493" s="16"/>
      <c r="CA5493" s="16"/>
      <c r="CB5493" s="14"/>
    </row>
    <row r="5494" spans="1:80" s="9" customFormat="1" x14ac:dyDescent="0.2">
      <c r="A5494" s="16"/>
      <c r="B5494" s="16"/>
      <c r="C5494" s="16"/>
      <c r="D5494" s="16"/>
      <c r="E5494" s="16"/>
      <c r="F5494" s="3"/>
      <c r="G5494" s="3"/>
      <c r="H5494" s="3"/>
      <c r="I5494" s="3"/>
      <c r="J5494" s="2"/>
      <c r="M5494" s="10"/>
      <c r="N5494" s="2"/>
      <c r="O5494" s="3"/>
      <c r="P5494" s="11"/>
      <c r="Q5494" s="16"/>
      <c r="R5494" s="4"/>
      <c r="S5494" s="12"/>
      <c r="T5494" s="16"/>
      <c r="U5494" s="4"/>
      <c r="V5494" s="3"/>
      <c r="W5494" s="3"/>
      <c r="X5494" s="3"/>
      <c r="Y5494" s="3"/>
      <c r="Z5494" s="3"/>
      <c r="AA5494" s="4"/>
      <c r="AB5494" s="4"/>
      <c r="AC5494" s="4"/>
      <c r="AD5494" s="4"/>
      <c r="AE5494" s="4"/>
      <c r="BA5494" s="13"/>
      <c r="BC5494" s="2"/>
      <c r="BD5494" s="2"/>
      <c r="BU5494" s="15"/>
      <c r="BV5494" s="6"/>
      <c r="BW5494" s="6"/>
      <c r="BX5494" s="16"/>
      <c r="BY5494" s="16"/>
      <c r="BZ5494" s="16"/>
      <c r="CA5494" s="16"/>
      <c r="CB5494" s="14"/>
    </row>
    <row r="5495" spans="1:80" s="9" customFormat="1" x14ac:dyDescent="0.2">
      <c r="A5495" s="16"/>
      <c r="B5495" s="16"/>
      <c r="C5495" s="16"/>
      <c r="D5495" s="16"/>
      <c r="E5495" s="16"/>
      <c r="F5495" s="3"/>
      <c r="G5495" s="3"/>
      <c r="H5495" s="3"/>
      <c r="I5495" s="3"/>
      <c r="J5495" s="2"/>
      <c r="M5495" s="10"/>
      <c r="N5495" s="2"/>
      <c r="O5495" s="3"/>
      <c r="P5495" s="11"/>
      <c r="Q5495" s="16"/>
      <c r="R5495" s="4"/>
      <c r="S5495" s="12"/>
      <c r="T5495" s="16"/>
      <c r="U5495" s="4"/>
      <c r="V5495" s="3"/>
      <c r="W5495" s="3"/>
      <c r="X5495" s="3"/>
      <c r="Y5495" s="3"/>
      <c r="Z5495" s="3"/>
      <c r="AA5495" s="4"/>
      <c r="AB5495" s="4"/>
      <c r="AC5495" s="4"/>
      <c r="AD5495" s="4"/>
      <c r="AE5495" s="4"/>
      <c r="BA5495" s="13"/>
      <c r="BC5495" s="2"/>
      <c r="BD5495" s="2"/>
      <c r="BU5495" s="15"/>
      <c r="BV5495" s="6"/>
      <c r="BW5495" s="6"/>
      <c r="BX5495" s="16"/>
      <c r="BY5495" s="16"/>
      <c r="BZ5495" s="16"/>
      <c r="CA5495" s="16"/>
      <c r="CB5495" s="14"/>
    </row>
    <row r="5496" spans="1:80" s="9" customFormat="1" x14ac:dyDescent="0.2">
      <c r="A5496" s="16"/>
      <c r="B5496" s="16"/>
      <c r="C5496" s="16"/>
      <c r="D5496" s="16"/>
      <c r="E5496" s="16"/>
      <c r="F5496" s="3"/>
      <c r="G5496" s="3"/>
      <c r="H5496" s="3"/>
      <c r="I5496" s="3"/>
      <c r="J5496" s="2"/>
      <c r="M5496" s="10"/>
      <c r="N5496" s="2"/>
      <c r="O5496" s="3"/>
      <c r="P5496" s="11"/>
      <c r="Q5496" s="16"/>
      <c r="R5496" s="4"/>
      <c r="S5496" s="12"/>
      <c r="T5496" s="16"/>
      <c r="U5496" s="4"/>
      <c r="V5496" s="3"/>
      <c r="W5496" s="3"/>
      <c r="X5496" s="3"/>
      <c r="Y5496" s="3"/>
      <c r="Z5496" s="3"/>
      <c r="AA5496" s="4"/>
      <c r="AB5496" s="4"/>
      <c r="AC5496" s="4"/>
      <c r="AD5496" s="4"/>
      <c r="AE5496" s="4"/>
      <c r="BA5496" s="13"/>
      <c r="BC5496" s="2"/>
      <c r="BD5496" s="2"/>
      <c r="BU5496" s="15"/>
      <c r="BV5496" s="6"/>
      <c r="BW5496" s="6"/>
      <c r="BX5496" s="16"/>
      <c r="BY5496" s="16"/>
      <c r="BZ5496" s="16"/>
      <c r="CA5496" s="16"/>
      <c r="CB5496" s="14"/>
    </row>
    <row r="5497" spans="1:80" s="9" customFormat="1" x14ac:dyDescent="0.2">
      <c r="A5497" s="16"/>
      <c r="B5497" s="16"/>
      <c r="C5497" s="16"/>
      <c r="D5497" s="16"/>
      <c r="E5497" s="16"/>
      <c r="F5497" s="3"/>
      <c r="G5497" s="3"/>
      <c r="H5497" s="3"/>
      <c r="I5497" s="3"/>
      <c r="J5497" s="2"/>
      <c r="M5497" s="10"/>
      <c r="N5497" s="2"/>
      <c r="O5497" s="3"/>
      <c r="P5497" s="11"/>
      <c r="Q5497" s="16"/>
      <c r="R5497" s="4"/>
      <c r="S5497" s="12"/>
      <c r="T5497" s="16"/>
      <c r="U5497" s="4"/>
      <c r="V5497" s="3"/>
      <c r="W5497" s="3"/>
      <c r="X5497" s="3"/>
      <c r="Y5497" s="3"/>
      <c r="Z5497" s="3"/>
      <c r="AA5497" s="4"/>
      <c r="AB5497" s="4"/>
      <c r="AC5497" s="4"/>
      <c r="AD5497" s="4"/>
      <c r="AE5497" s="4"/>
      <c r="BA5497" s="13"/>
      <c r="BC5497" s="2"/>
      <c r="BD5497" s="2"/>
      <c r="BU5497" s="15"/>
      <c r="BV5497" s="6"/>
      <c r="BW5497" s="6"/>
      <c r="BX5497" s="16"/>
      <c r="BY5497" s="16"/>
      <c r="BZ5497" s="16"/>
      <c r="CA5497" s="16"/>
      <c r="CB5497" s="14"/>
    </row>
    <row r="5498" spans="1:80" s="9" customFormat="1" x14ac:dyDescent="0.2">
      <c r="A5498" s="16"/>
      <c r="B5498" s="16"/>
      <c r="C5498" s="16"/>
      <c r="D5498" s="16"/>
      <c r="E5498" s="16"/>
      <c r="F5498" s="3"/>
      <c r="G5498" s="3"/>
      <c r="H5498" s="3"/>
      <c r="I5498" s="3"/>
      <c r="J5498" s="2"/>
      <c r="M5498" s="10"/>
      <c r="N5498" s="2"/>
      <c r="O5498" s="3"/>
      <c r="P5498" s="11"/>
      <c r="Q5498" s="16"/>
      <c r="R5498" s="4"/>
      <c r="S5498" s="12"/>
      <c r="T5498" s="16"/>
      <c r="U5498" s="4"/>
      <c r="V5498" s="3"/>
      <c r="W5498" s="3"/>
      <c r="X5498" s="3"/>
      <c r="Y5498" s="3"/>
      <c r="Z5498" s="3"/>
      <c r="AA5498" s="4"/>
      <c r="AB5498" s="4"/>
      <c r="AC5498" s="4"/>
      <c r="AD5498" s="4"/>
      <c r="AE5498" s="4"/>
      <c r="BA5498" s="13"/>
      <c r="BC5498" s="2"/>
      <c r="BD5498" s="2"/>
      <c r="BU5498" s="15"/>
      <c r="BV5498" s="6"/>
      <c r="BW5498" s="6"/>
      <c r="BX5498" s="16"/>
      <c r="BY5498" s="16"/>
      <c r="BZ5498" s="16"/>
      <c r="CA5498" s="16"/>
      <c r="CB5498" s="14"/>
    </row>
    <row r="5499" spans="1:80" s="9" customFormat="1" x14ac:dyDescent="0.2">
      <c r="A5499" s="16"/>
      <c r="B5499" s="16"/>
      <c r="C5499" s="16"/>
      <c r="D5499" s="16"/>
      <c r="E5499" s="16"/>
      <c r="F5499" s="3"/>
      <c r="G5499" s="3"/>
      <c r="H5499" s="3"/>
      <c r="I5499" s="3"/>
      <c r="J5499" s="2"/>
      <c r="M5499" s="10"/>
      <c r="N5499" s="2"/>
      <c r="O5499" s="3"/>
      <c r="P5499" s="11"/>
      <c r="Q5499" s="16"/>
      <c r="R5499" s="4"/>
      <c r="S5499" s="12"/>
      <c r="T5499" s="16"/>
      <c r="U5499" s="4"/>
      <c r="V5499" s="3"/>
      <c r="W5499" s="3"/>
      <c r="X5499" s="3"/>
      <c r="Y5499" s="3"/>
      <c r="Z5499" s="3"/>
      <c r="AA5499" s="4"/>
      <c r="AB5499" s="4"/>
      <c r="AC5499" s="4"/>
      <c r="AD5499" s="4"/>
      <c r="AE5499" s="4"/>
      <c r="BA5499" s="13"/>
      <c r="BC5499" s="2"/>
      <c r="BD5499" s="2"/>
      <c r="BU5499" s="15"/>
      <c r="BV5499" s="6"/>
      <c r="BW5499" s="6"/>
      <c r="BX5499" s="16"/>
      <c r="BY5499" s="16"/>
      <c r="BZ5499" s="16"/>
      <c r="CA5499" s="16"/>
      <c r="CB5499" s="14"/>
    </row>
    <row r="5500" spans="1:80" s="9" customFormat="1" x14ac:dyDescent="0.2">
      <c r="A5500" s="16"/>
      <c r="B5500" s="16"/>
      <c r="C5500" s="16"/>
      <c r="D5500" s="16"/>
      <c r="E5500" s="16"/>
      <c r="F5500" s="3"/>
      <c r="G5500" s="3"/>
      <c r="H5500" s="3"/>
      <c r="I5500" s="3"/>
      <c r="J5500" s="2"/>
      <c r="M5500" s="10"/>
      <c r="N5500" s="2"/>
      <c r="O5500" s="3"/>
      <c r="P5500" s="11"/>
      <c r="Q5500" s="16"/>
      <c r="R5500" s="4"/>
      <c r="S5500" s="12"/>
      <c r="T5500" s="16"/>
      <c r="U5500" s="4"/>
      <c r="V5500" s="3"/>
      <c r="W5500" s="3"/>
      <c r="X5500" s="3"/>
      <c r="Y5500" s="3"/>
      <c r="Z5500" s="3"/>
      <c r="AA5500" s="4"/>
      <c r="AB5500" s="4"/>
      <c r="AC5500" s="4"/>
      <c r="AD5500" s="4"/>
      <c r="AE5500" s="4"/>
      <c r="BA5500" s="13"/>
      <c r="BC5500" s="2"/>
      <c r="BD5500" s="2"/>
      <c r="BU5500" s="15"/>
      <c r="BV5500" s="6"/>
      <c r="BW5500" s="6"/>
      <c r="BX5500" s="16"/>
      <c r="BY5500" s="16"/>
      <c r="BZ5500" s="16"/>
      <c r="CA5500" s="16"/>
      <c r="CB5500" s="14"/>
    </row>
    <row r="5501" spans="1:80" s="9" customFormat="1" x14ac:dyDescent="0.2">
      <c r="A5501" s="16"/>
      <c r="B5501" s="16"/>
      <c r="C5501" s="16"/>
      <c r="D5501" s="16"/>
      <c r="E5501" s="16"/>
      <c r="F5501" s="3"/>
      <c r="G5501" s="3"/>
      <c r="H5501" s="3"/>
      <c r="I5501" s="3"/>
      <c r="J5501" s="2"/>
      <c r="M5501" s="10"/>
      <c r="N5501" s="2"/>
      <c r="O5501" s="3"/>
      <c r="P5501" s="11"/>
      <c r="Q5501" s="16"/>
      <c r="R5501" s="4"/>
      <c r="S5501" s="12"/>
      <c r="T5501" s="16"/>
      <c r="U5501" s="4"/>
      <c r="V5501" s="3"/>
      <c r="W5501" s="3"/>
      <c r="X5501" s="3"/>
      <c r="Y5501" s="3"/>
      <c r="Z5501" s="3"/>
      <c r="AA5501" s="4"/>
      <c r="AB5501" s="4"/>
      <c r="AC5501" s="4"/>
      <c r="AD5501" s="4"/>
      <c r="AE5501" s="4"/>
      <c r="BA5501" s="13"/>
      <c r="BC5501" s="2"/>
      <c r="BD5501" s="2"/>
      <c r="BU5501" s="15"/>
      <c r="BV5501" s="6"/>
      <c r="BW5501" s="6"/>
      <c r="BX5501" s="16"/>
      <c r="BY5501" s="16"/>
      <c r="BZ5501" s="16"/>
      <c r="CA5501" s="16"/>
      <c r="CB5501" s="14"/>
    </row>
    <row r="5502" spans="1:80" s="9" customFormat="1" x14ac:dyDescent="0.2">
      <c r="A5502" s="16"/>
      <c r="B5502" s="16"/>
      <c r="C5502" s="16"/>
      <c r="D5502" s="16"/>
      <c r="E5502" s="16"/>
      <c r="F5502" s="3"/>
      <c r="G5502" s="3"/>
      <c r="H5502" s="3"/>
      <c r="I5502" s="3"/>
      <c r="J5502" s="2"/>
      <c r="M5502" s="10"/>
      <c r="N5502" s="2"/>
      <c r="O5502" s="3"/>
      <c r="P5502" s="11"/>
      <c r="Q5502" s="16"/>
      <c r="R5502" s="4"/>
      <c r="S5502" s="12"/>
      <c r="T5502" s="16"/>
      <c r="U5502" s="4"/>
      <c r="V5502" s="3"/>
      <c r="W5502" s="3"/>
      <c r="X5502" s="3"/>
      <c r="Y5502" s="3"/>
      <c r="Z5502" s="3"/>
      <c r="AA5502" s="4"/>
      <c r="AB5502" s="4"/>
      <c r="AC5502" s="4"/>
      <c r="AD5502" s="4"/>
      <c r="AE5502" s="4"/>
      <c r="BA5502" s="13"/>
      <c r="BC5502" s="2"/>
      <c r="BD5502" s="2"/>
      <c r="BU5502" s="15"/>
      <c r="BV5502" s="6"/>
      <c r="BW5502" s="6"/>
      <c r="BX5502" s="16"/>
      <c r="BY5502" s="16"/>
      <c r="BZ5502" s="16"/>
      <c r="CA5502" s="16"/>
      <c r="CB5502" s="14"/>
    </row>
    <row r="5503" spans="1:80" s="9" customFormat="1" x14ac:dyDescent="0.2">
      <c r="A5503" s="16"/>
      <c r="B5503" s="16"/>
      <c r="C5503" s="16"/>
      <c r="D5503" s="16"/>
      <c r="E5503" s="16"/>
      <c r="F5503" s="3"/>
      <c r="G5503" s="3"/>
      <c r="H5503" s="3"/>
      <c r="I5503" s="3"/>
      <c r="J5503" s="2"/>
      <c r="M5503" s="10"/>
      <c r="N5503" s="2"/>
      <c r="O5503" s="3"/>
      <c r="P5503" s="11"/>
      <c r="Q5503" s="16"/>
      <c r="R5503" s="4"/>
      <c r="S5503" s="12"/>
      <c r="T5503" s="16"/>
      <c r="U5503" s="4"/>
      <c r="V5503" s="3"/>
      <c r="W5503" s="3"/>
      <c r="X5503" s="3"/>
      <c r="Y5503" s="3"/>
      <c r="Z5503" s="3"/>
      <c r="AA5503" s="4"/>
      <c r="AB5503" s="4"/>
      <c r="AC5503" s="4"/>
      <c r="AD5503" s="4"/>
      <c r="AE5503" s="4"/>
      <c r="BA5503" s="13"/>
      <c r="BC5503" s="2"/>
      <c r="BD5503" s="2"/>
      <c r="BU5503" s="15"/>
      <c r="BV5503" s="6"/>
      <c r="BW5503" s="6"/>
      <c r="BX5503" s="16"/>
      <c r="BY5503" s="16"/>
      <c r="BZ5503" s="16"/>
      <c r="CA5503" s="16"/>
      <c r="CB5503" s="14"/>
    </row>
    <row r="5504" spans="1:80" s="9" customFormat="1" x14ac:dyDescent="0.2">
      <c r="A5504" s="16"/>
      <c r="B5504" s="16"/>
      <c r="C5504" s="16"/>
      <c r="D5504" s="16"/>
      <c r="E5504" s="16"/>
      <c r="F5504" s="3"/>
      <c r="G5504" s="3"/>
      <c r="H5504" s="3"/>
      <c r="I5504" s="3"/>
      <c r="J5504" s="2"/>
      <c r="M5504" s="10"/>
      <c r="N5504" s="2"/>
      <c r="O5504" s="3"/>
      <c r="P5504" s="11"/>
      <c r="Q5504" s="16"/>
      <c r="R5504" s="4"/>
      <c r="S5504" s="12"/>
      <c r="T5504" s="16"/>
      <c r="U5504" s="4"/>
      <c r="V5504" s="3"/>
      <c r="W5504" s="3"/>
      <c r="X5504" s="3"/>
      <c r="Y5504" s="3"/>
      <c r="Z5504" s="3"/>
      <c r="AA5504" s="4"/>
      <c r="AB5504" s="4"/>
      <c r="AC5504" s="4"/>
      <c r="AD5504" s="4"/>
      <c r="AE5504" s="4"/>
      <c r="BA5504" s="13"/>
      <c r="BC5504" s="2"/>
      <c r="BD5504" s="2"/>
      <c r="BU5504" s="15"/>
      <c r="BV5504" s="6"/>
      <c r="BW5504" s="6"/>
      <c r="BX5504" s="16"/>
      <c r="BY5504" s="16"/>
      <c r="BZ5504" s="16"/>
      <c r="CA5504" s="16"/>
      <c r="CB5504" s="14"/>
    </row>
    <row r="5505" spans="1:80" s="9" customFormat="1" x14ac:dyDescent="0.2">
      <c r="A5505" s="16"/>
      <c r="B5505" s="16"/>
      <c r="C5505" s="16"/>
      <c r="D5505" s="16"/>
      <c r="E5505" s="16"/>
      <c r="F5505" s="3"/>
      <c r="G5505" s="3"/>
      <c r="H5505" s="3"/>
      <c r="I5505" s="3"/>
      <c r="J5505" s="2"/>
      <c r="M5505" s="10"/>
      <c r="N5505" s="2"/>
      <c r="O5505" s="3"/>
      <c r="P5505" s="11"/>
      <c r="Q5505" s="16"/>
      <c r="R5505" s="4"/>
      <c r="S5505" s="12"/>
      <c r="T5505" s="16"/>
      <c r="U5505" s="4"/>
      <c r="V5505" s="3"/>
      <c r="W5505" s="3"/>
      <c r="X5505" s="3"/>
      <c r="Y5505" s="3"/>
      <c r="Z5505" s="3"/>
      <c r="AA5505" s="4"/>
      <c r="AB5505" s="4"/>
      <c r="AC5505" s="4"/>
      <c r="AD5505" s="4"/>
      <c r="AE5505" s="4"/>
      <c r="BA5505" s="13"/>
      <c r="BC5505" s="2"/>
      <c r="BD5505" s="2"/>
      <c r="BU5505" s="15"/>
      <c r="BV5505" s="6"/>
      <c r="BW5505" s="6"/>
      <c r="BX5505" s="16"/>
      <c r="BY5505" s="16"/>
      <c r="BZ5505" s="16"/>
      <c r="CA5505" s="16"/>
      <c r="CB5505" s="14"/>
    </row>
    <row r="5506" spans="1:80" s="9" customFormat="1" x14ac:dyDescent="0.2">
      <c r="A5506" s="16"/>
      <c r="B5506" s="16"/>
      <c r="C5506" s="16"/>
      <c r="D5506" s="16"/>
      <c r="E5506" s="16"/>
      <c r="F5506" s="3"/>
      <c r="G5506" s="3"/>
      <c r="H5506" s="3"/>
      <c r="I5506" s="3"/>
      <c r="J5506" s="2"/>
      <c r="M5506" s="10"/>
      <c r="N5506" s="2"/>
      <c r="O5506" s="3"/>
      <c r="P5506" s="11"/>
      <c r="Q5506" s="16"/>
      <c r="R5506" s="4"/>
      <c r="S5506" s="12"/>
      <c r="T5506" s="16"/>
      <c r="U5506" s="4"/>
      <c r="V5506" s="3"/>
      <c r="W5506" s="3"/>
      <c r="X5506" s="3"/>
      <c r="Y5506" s="3"/>
      <c r="Z5506" s="3"/>
      <c r="AA5506" s="4"/>
      <c r="AB5506" s="4"/>
      <c r="AC5506" s="4"/>
      <c r="AD5506" s="4"/>
      <c r="AE5506" s="4"/>
      <c r="BA5506" s="13"/>
      <c r="BC5506" s="2"/>
      <c r="BD5506" s="2"/>
      <c r="BU5506" s="15"/>
      <c r="BV5506" s="6"/>
      <c r="BW5506" s="6"/>
      <c r="BX5506" s="16"/>
      <c r="BY5506" s="16"/>
      <c r="BZ5506" s="16"/>
      <c r="CA5506" s="16"/>
      <c r="CB5506" s="14"/>
    </row>
    <row r="5507" spans="1:80" s="9" customFormat="1" x14ac:dyDescent="0.2">
      <c r="A5507" s="16"/>
      <c r="B5507" s="16"/>
      <c r="C5507" s="16"/>
      <c r="D5507" s="16"/>
      <c r="E5507" s="16"/>
      <c r="F5507" s="3"/>
      <c r="G5507" s="3"/>
      <c r="H5507" s="3"/>
      <c r="I5507" s="3"/>
      <c r="J5507" s="2"/>
      <c r="M5507" s="10"/>
      <c r="N5507" s="2"/>
      <c r="O5507" s="3"/>
      <c r="P5507" s="11"/>
      <c r="Q5507" s="16"/>
      <c r="R5507" s="4"/>
      <c r="S5507" s="12"/>
      <c r="T5507" s="16"/>
      <c r="U5507" s="4"/>
      <c r="V5507" s="3"/>
      <c r="W5507" s="3"/>
      <c r="X5507" s="3"/>
      <c r="Y5507" s="3"/>
      <c r="Z5507" s="3"/>
      <c r="AA5507" s="4"/>
      <c r="AB5507" s="4"/>
      <c r="AC5507" s="4"/>
      <c r="AD5507" s="4"/>
      <c r="AE5507" s="4"/>
      <c r="BA5507" s="13"/>
      <c r="BC5507" s="2"/>
      <c r="BD5507" s="2"/>
      <c r="BU5507" s="15"/>
      <c r="BV5507" s="6"/>
      <c r="BW5507" s="6"/>
      <c r="BX5507" s="16"/>
      <c r="BY5507" s="16"/>
      <c r="BZ5507" s="16"/>
      <c r="CA5507" s="16"/>
      <c r="CB5507" s="14"/>
    </row>
    <row r="5508" spans="1:80" s="9" customFormat="1" x14ac:dyDescent="0.2">
      <c r="A5508" s="16"/>
      <c r="B5508" s="16"/>
      <c r="C5508" s="16"/>
      <c r="D5508" s="16"/>
      <c r="E5508" s="16"/>
      <c r="F5508" s="3"/>
      <c r="G5508" s="3"/>
      <c r="H5508" s="3"/>
      <c r="I5508" s="3"/>
      <c r="J5508" s="2"/>
      <c r="M5508" s="10"/>
      <c r="N5508" s="2"/>
      <c r="O5508" s="3"/>
      <c r="P5508" s="11"/>
      <c r="Q5508" s="16"/>
      <c r="R5508" s="4"/>
      <c r="S5508" s="12"/>
      <c r="T5508" s="16"/>
      <c r="U5508" s="4"/>
      <c r="V5508" s="3"/>
      <c r="W5508" s="3"/>
      <c r="X5508" s="3"/>
      <c r="Y5508" s="3"/>
      <c r="Z5508" s="3"/>
      <c r="AA5508" s="4"/>
      <c r="AB5508" s="4"/>
      <c r="AC5508" s="4"/>
      <c r="AD5508" s="4"/>
      <c r="AE5508" s="4"/>
      <c r="BA5508" s="13"/>
      <c r="BC5508" s="2"/>
      <c r="BD5508" s="2"/>
      <c r="BU5508" s="15"/>
      <c r="BV5508" s="6"/>
      <c r="BW5508" s="6"/>
      <c r="BX5508" s="16"/>
      <c r="BY5508" s="16"/>
      <c r="BZ5508" s="16"/>
      <c r="CA5508" s="16"/>
      <c r="CB5508" s="14"/>
    </row>
    <row r="5509" spans="1:80" s="9" customFormat="1" x14ac:dyDescent="0.2">
      <c r="A5509" s="16"/>
      <c r="B5509" s="16"/>
      <c r="C5509" s="16"/>
      <c r="D5509" s="16"/>
      <c r="E5509" s="16"/>
      <c r="F5509" s="3"/>
      <c r="G5509" s="3"/>
      <c r="H5509" s="3"/>
      <c r="I5509" s="3"/>
      <c r="J5509" s="2"/>
      <c r="M5509" s="10"/>
      <c r="N5509" s="2"/>
      <c r="O5509" s="3"/>
      <c r="P5509" s="11"/>
      <c r="Q5509" s="16"/>
      <c r="R5509" s="4"/>
      <c r="S5509" s="12"/>
      <c r="T5509" s="16"/>
      <c r="U5509" s="4"/>
      <c r="V5509" s="3"/>
      <c r="W5509" s="3"/>
      <c r="X5509" s="3"/>
      <c r="Y5509" s="3"/>
      <c r="Z5509" s="3"/>
      <c r="AA5509" s="4"/>
      <c r="AB5509" s="4"/>
      <c r="AC5509" s="4"/>
      <c r="AD5509" s="4"/>
      <c r="AE5509" s="4"/>
      <c r="BA5509" s="13"/>
      <c r="BC5509" s="2"/>
      <c r="BD5509" s="2"/>
      <c r="BU5509" s="15"/>
      <c r="BV5509" s="6"/>
      <c r="BW5509" s="6"/>
      <c r="BX5509" s="16"/>
      <c r="BY5509" s="16"/>
      <c r="BZ5509" s="16"/>
      <c r="CA5509" s="16"/>
      <c r="CB5509" s="14"/>
    </row>
    <row r="5510" spans="1:80" s="9" customFormat="1" x14ac:dyDescent="0.2">
      <c r="A5510" s="16"/>
      <c r="B5510" s="16"/>
      <c r="C5510" s="16"/>
      <c r="D5510" s="16"/>
      <c r="E5510" s="16"/>
      <c r="F5510" s="3"/>
      <c r="G5510" s="3"/>
      <c r="H5510" s="3"/>
      <c r="I5510" s="3"/>
      <c r="J5510" s="2"/>
      <c r="M5510" s="10"/>
      <c r="N5510" s="2"/>
      <c r="O5510" s="3"/>
      <c r="P5510" s="11"/>
      <c r="Q5510" s="16"/>
      <c r="R5510" s="4"/>
      <c r="S5510" s="12"/>
      <c r="T5510" s="16"/>
      <c r="U5510" s="4"/>
      <c r="V5510" s="3"/>
      <c r="W5510" s="3"/>
      <c r="X5510" s="3"/>
      <c r="Y5510" s="3"/>
      <c r="Z5510" s="3"/>
      <c r="AA5510" s="4"/>
      <c r="AB5510" s="4"/>
      <c r="AC5510" s="4"/>
      <c r="AD5510" s="4"/>
      <c r="AE5510" s="4"/>
      <c r="BA5510" s="13"/>
      <c r="BC5510" s="2"/>
      <c r="BD5510" s="2"/>
      <c r="BU5510" s="15"/>
      <c r="BV5510" s="6"/>
      <c r="BW5510" s="6"/>
      <c r="BX5510" s="16"/>
      <c r="BY5510" s="16"/>
      <c r="BZ5510" s="16"/>
      <c r="CA5510" s="16"/>
      <c r="CB5510" s="14"/>
    </row>
    <row r="5511" spans="1:80" s="9" customFormat="1" x14ac:dyDescent="0.2">
      <c r="A5511" s="16"/>
      <c r="B5511" s="16"/>
      <c r="C5511" s="16"/>
      <c r="D5511" s="16"/>
      <c r="E5511" s="16"/>
      <c r="F5511" s="3"/>
      <c r="G5511" s="3"/>
      <c r="H5511" s="3"/>
      <c r="I5511" s="3"/>
      <c r="J5511" s="2"/>
      <c r="M5511" s="10"/>
      <c r="N5511" s="2"/>
      <c r="O5511" s="3"/>
      <c r="P5511" s="11"/>
      <c r="Q5511" s="16"/>
      <c r="R5511" s="4"/>
      <c r="S5511" s="12"/>
      <c r="T5511" s="16"/>
      <c r="U5511" s="4"/>
      <c r="V5511" s="3"/>
      <c r="W5511" s="3"/>
      <c r="X5511" s="3"/>
      <c r="Y5511" s="3"/>
      <c r="Z5511" s="3"/>
      <c r="AA5511" s="4"/>
      <c r="AB5511" s="4"/>
      <c r="AC5511" s="4"/>
      <c r="AD5511" s="4"/>
      <c r="AE5511" s="4"/>
      <c r="BA5511" s="13"/>
      <c r="BC5511" s="2"/>
      <c r="BD5511" s="2"/>
      <c r="BU5511" s="15"/>
      <c r="BV5511" s="6"/>
      <c r="BW5511" s="6"/>
      <c r="BX5511" s="16"/>
      <c r="BY5511" s="16"/>
      <c r="BZ5511" s="16"/>
      <c r="CA5511" s="16"/>
      <c r="CB5511" s="14"/>
    </row>
    <row r="5512" spans="1:80" s="9" customFormat="1" x14ac:dyDescent="0.2">
      <c r="A5512" s="16"/>
      <c r="B5512" s="16"/>
      <c r="C5512" s="16"/>
      <c r="D5512" s="16"/>
      <c r="E5512" s="16"/>
      <c r="F5512" s="3"/>
      <c r="G5512" s="3"/>
      <c r="H5512" s="3"/>
      <c r="I5512" s="3"/>
      <c r="J5512" s="2"/>
      <c r="M5512" s="10"/>
      <c r="N5512" s="2"/>
      <c r="O5512" s="3"/>
      <c r="P5512" s="11"/>
      <c r="Q5512" s="16"/>
      <c r="R5512" s="4"/>
      <c r="S5512" s="12"/>
      <c r="T5512" s="16"/>
      <c r="U5512" s="4"/>
      <c r="V5512" s="3"/>
      <c r="W5512" s="3"/>
      <c r="X5512" s="3"/>
      <c r="Y5512" s="3"/>
      <c r="Z5512" s="3"/>
      <c r="AA5512" s="4"/>
      <c r="AB5512" s="4"/>
      <c r="AC5512" s="4"/>
      <c r="AD5512" s="4"/>
      <c r="AE5512" s="4"/>
      <c r="BA5512" s="13"/>
      <c r="BC5512" s="2"/>
      <c r="BD5512" s="2"/>
      <c r="BU5512" s="15"/>
      <c r="BV5512" s="6"/>
      <c r="BW5512" s="6"/>
      <c r="BX5512" s="16"/>
      <c r="BY5512" s="16"/>
      <c r="BZ5512" s="16"/>
      <c r="CA5512" s="16"/>
      <c r="CB5512" s="14"/>
    </row>
    <row r="5513" spans="1:80" s="9" customFormat="1" x14ac:dyDescent="0.2">
      <c r="A5513" s="16"/>
      <c r="B5513" s="16"/>
      <c r="C5513" s="16"/>
      <c r="D5513" s="16"/>
      <c r="E5513" s="16"/>
      <c r="F5513" s="3"/>
      <c r="G5513" s="3"/>
      <c r="H5513" s="3"/>
      <c r="I5513" s="3"/>
      <c r="J5513" s="2"/>
      <c r="M5513" s="10"/>
      <c r="N5513" s="2"/>
      <c r="O5513" s="3"/>
      <c r="P5513" s="11"/>
      <c r="Q5513" s="16"/>
      <c r="R5513" s="4"/>
      <c r="S5513" s="12"/>
      <c r="T5513" s="16"/>
      <c r="U5513" s="4"/>
      <c r="V5513" s="3"/>
      <c r="W5513" s="3"/>
      <c r="X5513" s="3"/>
      <c r="Y5513" s="3"/>
      <c r="Z5513" s="3"/>
      <c r="AA5513" s="4"/>
      <c r="AB5513" s="4"/>
      <c r="AC5513" s="4"/>
      <c r="AD5513" s="4"/>
      <c r="AE5513" s="4"/>
      <c r="BA5513" s="13"/>
      <c r="BC5513" s="2"/>
      <c r="BD5513" s="2"/>
      <c r="BU5513" s="15"/>
      <c r="BV5513" s="6"/>
      <c r="BW5513" s="6"/>
      <c r="BX5513" s="16"/>
      <c r="BY5513" s="16"/>
      <c r="BZ5513" s="16"/>
      <c r="CA5513" s="16"/>
      <c r="CB5513" s="14"/>
    </row>
    <row r="5514" spans="1:80" s="9" customFormat="1" x14ac:dyDescent="0.2">
      <c r="A5514" s="16"/>
      <c r="B5514" s="16"/>
      <c r="C5514" s="16"/>
      <c r="D5514" s="16"/>
      <c r="E5514" s="16"/>
      <c r="F5514" s="3"/>
      <c r="G5514" s="3"/>
      <c r="H5514" s="3"/>
      <c r="I5514" s="3"/>
      <c r="J5514" s="2"/>
      <c r="M5514" s="10"/>
      <c r="N5514" s="2"/>
      <c r="O5514" s="3"/>
      <c r="P5514" s="11"/>
      <c r="Q5514" s="16"/>
      <c r="R5514" s="4"/>
      <c r="S5514" s="12"/>
      <c r="T5514" s="16"/>
      <c r="U5514" s="4"/>
      <c r="V5514" s="3"/>
      <c r="W5514" s="3"/>
      <c r="X5514" s="3"/>
      <c r="Y5514" s="3"/>
      <c r="Z5514" s="3"/>
      <c r="AA5514" s="4"/>
      <c r="AB5514" s="4"/>
      <c r="AC5514" s="4"/>
      <c r="AD5514" s="4"/>
      <c r="AE5514" s="4"/>
      <c r="BA5514" s="13"/>
      <c r="BC5514" s="2"/>
      <c r="BD5514" s="2"/>
      <c r="BU5514" s="15"/>
      <c r="BV5514" s="6"/>
      <c r="BW5514" s="6"/>
      <c r="BX5514" s="16"/>
      <c r="BY5514" s="16"/>
      <c r="BZ5514" s="16"/>
      <c r="CA5514" s="16"/>
      <c r="CB5514" s="14"/>
    </row>
    <row r="5515" spans="1:80" s="9" customFormat="1" x14ac:dyDescent="0.2">
      <c r="A5515" s="16"/>
      <c r="B5515" s="16"/>
      <c r="C5515" s="16"/>
      <c r="D5515" s="16"/>
      <c r="E5515" s="16"/>
      <c r="F5515" s="3"/>
      <c r="G5515" s="3"/>
      <c r="H5515" s="3"/>
      <c r="I5515" s="3"/>
      <c r="J5515" s="2"/>
      <c r="M5515" s="10"/>
      <c r="N5515" s="2"/>
      <c r="O5515" s="3"/>
      <c r="P5515" s="11"/>
      <c r="Q5515" s="16"/>
      <c r="R5515" s="4"/>
      <c r="S5515" s="12"/>
      <c r="T5515" s="16"/>
      <c r="U5515" s="4"/>
      <c r="V5515" s="3"/>
      <c r="W5515" s="3"/>
      <c r="X5515" s="3"/>
      <c r="Y5515" s="3"/>
      <c r="Z5515" s="3"/>
      <c r="AA5515" s="4"/>
      <c r="AB5515" s="4"/>
      <c r="AC5515" s="4"/>
      <c r="AD5515" s="4"/>
      <c r="AE5515" s="4"/>
      <c r="BA5515" s="13"/>
      <c r="BC5515" s="2"/>
      <c r="BD5515" s="2"/>
      <c r="BU5515" s="15"/>
      <c r="BV5515" s="6"/>
      <c r="BW5515" s="6"/>
      <c r="BX5515" s="16"/>
      <c r="BY5515" s="16"/>
      <c r="BZ5515" s="16"/>
      <c r="CA5515" s="16"/>
      <c r="CB5515" s="14"/>
    </row>
    <row r="5516" spans="1:80" s="9" customFormat="1" x14ac:dyDescent="0.2">
      <c r="A5516" s="16"/>
      <c r="B5516" s="16"/>
      <c r="C5516" s="16"/>
      <c r="D5516" s="16"/>
      <c r="E5516" s="16"/>
      <c r="F5516" s="3"/>
      <c r="G5516" s="3"/>
      <c r="H5516" s="3"/>
      <c r="I5516" s="3"/>
      <c r="J5516" s="2"/>
      <c r="M5516" s="10"/>
      <c r="N5516" s="2"/>
      <c r="O5516" s="3"/>
      <c r="P5516" s="11"/>
      <c r="Q5516" s="16"/>
      <c r="R5516" s="4"/>
      <c r="S5516" s="12"/>
      <c r="T5516" s="16"/>
      <c r="U5516" s="4"/>
      <c r="V5516" s="3"/>
      <c r="W5516" s="3"/>
      <c r="X5516" s="3"/>
      <c r="Y5516" s="3"/>
      <c r="Z5516" s="3"/>
      <c r="AA5516" s="4"/>
      <c r="AB5516" s="4"/>
      <c r="AC5516" s="4"/>
      <c r="AD5516" s="4"/>
      <c r="AE5516" s="4"/>
      <c r="BA5516" s="13"/>
      <c r="BC5516" s="2"/>
      <c r="BD5516" s="2"/>
      <c r="BU5516" s="15"/>
      <c r="BV5516" s="6"/>
      <c r="BW5516" s="6"/>
      <c r="BX5516" s="16"/>
      <c r="BY5516" s="16"/>
      <c r="BZ5516" s="16"/>
      <c r="CA5516" s="16"/>
      <c r="CB5516" s="14"/>
    </row>
    <row r="5517" spans="1:80" s="9" customFormat="1" x14ac:dyDescent="0.2">
      <c r="A5517" s="16"/>
      <c r="B5517" s="16"/>
      <c r="C5517" s="16"/>
      <c r="D5517" s="16"/>
      <c r="E5517" s="16"/>
      <c r="F5517" s="3"/>
      <c r="G5517" s="3"/>
      <c r="H5517" s="3"/>
      <c r="I5517" s="3"/>
      <c r="J5517" s="2"/>
      <c r="M5517" s="10"/>
      <c r="N5517" s="2"/>
      <c r="O5517" s="3"/>
      <c r="P5517" s="11"/>
      <c r="Q5517" s="16"/>
      <c r="R5517" s="4"/>
      <c r="S5517" s="12"/>
      <c r="T5517" s="16"/>
      <c r="U5517" s="4"/>
      <c r="V5517" s="3"/>
      <c r="W5517" s="3"/>
      <c r="X5517" s="3"/>
      <c r="Y5517" s="3"/>
      <c r="Z5517" s="3"/>
      <c r="AA5517" s="4"/>
      <c r="AB5517" s="4"/>
      <c r="AC5517" s="4"/>
      <c r="AD5517" s="4"/>
      <c r="AE5517" s="4"/>
      <c r="BA5517" s="13"/>
      <c r="BC5517" s="2"/>
      <c r="BD5517" s="2"/>
      <c r="BU5517" s="15"/>
      <c r="BV5517" s="6"/>
      <c r="BW5517" s="6"/>
      <c r="BX5517" s="16"/>
      <c r="BY5517" s="16"/>
      <c r="BZ5517" s="16"/>
      <c r="CA5517" s="16"/>
      <c r="CB5517" s="14"/>
    </row>
    <row r="5518" spans="1:80" s="9" customFormat="1" x14ac:dyDescent="0.2">
      <c r="A5518" s="16"/>
      <c r="B5518" s="16"/>
      <c r="C5518" s="16"/>
      <c r="D5518" s="16"/>
      <c r="E5518" s="16"/>
      <c r="F5518" s="3"/>
      <c r="G5518" s="3"/>
      <c r="H5518" s="3"/>
      <c r="I5518" s="3"/>
      <c r="J5518" s="2"/>
      <c r="M5518" s="10"/>
      <c r="N5518" s="2"/>
      <c r="O5518" s="3"/>
      <c r="P5518" s="11"/>
      <c r="Q5518" s="16"/>
      <c r="R5518" s="4"/>
      <c r="S5518" s="12"/>
      <c r="T5518" s="16"/>
      <c r="U5518" s="4"/>
      <c r="V5518" s="3"/>
      <c r="W5518" s="3"/>
      <c r="X5518" s="3"/>
      <c r="Y5518" s="3"/>
      <c r="Z5518" s="3"/>
      <c r="AA5518" s="4"/>
      <c r="AB5518" s="4"/>
      <c r="AC5518" s="4"/>
      <c r="AD5518" s="4"/>
      <c r="AE5518" s="4"/>
      <c r="BA5518" s="13"/>
      <c r="BC5518" s="2"/>
      <c r="BD5518" s="2"/>
      <c r="BU5518" s="15"/>
      <c r="BV5518" s="6"/>
      <c r="BW5518" s="6"/>
      <c r="BX5518" s="16"/>
      <c r="BY5518" s="16"/>
      <c r="BZ5518" s="16"/>
      <c r="CA5518" s="16"/>
      <c r="CB5518" s="14"/>
    </row>
    <row r="5519" spans="1:80" s="9" customFormat="1" x14ac:dyDescent="0.2">
      <c r="A5519" s="16"/>
      <c r="B5519" s="16"/>
      <c r="C5519" s="16"/>
      <c r="D5519" s="16"/>
      <c r="E5519" s="16"/>
      <c r="F5519" s="3"/>
      <c r="G5519" s="3"/>
      <c r="H5519" s="3"/>
      <c r="I5519" s="3"/>
      <c r="J5519" s="2"/>
      <c r="M5519" s="10"/>
      <c r="N5519" s="2"/>
      <c r="O5519" s="3"/>
      <c r="P5519" s="11"/>
      <c r="Q5519" s="16"/>
      <c r="R5519" s="4"/>
      <c r="S5519" s="12"/>
      <c r="T5519" s="16"/>
      <c r="U5519" s="4"/>
      <c r="V5519" s="3"/>
      <c r="W5519" s="3"/>
      <c r="X5519" s="3"/>
      <c r="Y5519" s="3"/>
      <c r="Z5519" s="3"/>
      <c r="AA5519" s="4"/>
      <c r="AB5519" s="4"/>
      <c r="AC5519" s="4"/>
      <c r="AD5519" s="4"/>
      <c r="AE5519" s="4"/>
      <c r="BA5519" s="13"/>
      <c r="BC5519" s="2"/>
      <c r="BD5519" s="2"/>
      <c r="BU5519" s="15"/>
      <c r="BV5519" s="6"/>
      <c r="BW5519" s="6"/>
      <c r="BX5519" s="16"/>
      <c r="BY5519" s="16"/>
      <c r="BZ5519" s="16"/>
      <c r="CA5519" s="16"/>
      <c r="CB5519" s="14"/>
    </row>
    <row r="5520" spans="1:80" s="9" customFormat="1" x14ac:dyDescent="0.2">
      <c r="A5520" s="16"/>
      <c r="B5520" s="16"/>
      <c r="C5520" s="16"/>
      <c r="D5520" s="16"/>
      <c r="E5520" s="16"/>
      <c r="F5520" s="3"/>
      <c r="G5520" s="3"/>
      <c r="H5520" s="3"/>
      <c r="I5520" s="3"/>
      <c r="J5520" s="2"/>
      <c r="M5520" s="10"/>
      <c r="N5520" s="2"/>
      <c r="O5520" s="3"/>
      <c r="P5520" s="11"/>
      <c r="Q5520" s="16"/>
      <c r="R5520" s="4"/>
      <c r="S5520" s="12"/>
      <c r="T5520" s="16"/>
      <c r="U5520" s="4"/>
      <c r="V5520" s="3"/>
      <c r="W5520" s="3"/>
      <c r="X5520" s="3"/>
      <c r="Y5520" s="3"/>
      <c r="Z5520" s="3"/>
      <c r="AA5520" s="4"/>
      <c r="AB5520" s="4"/>
      <c r="AC5520" s="4"/>
      <c r="AD5520" s="4"/>
      <c r="AE5520" s="4"/>
      <c r="BA5520" s="13"/>
      <c r="BC5520" s="2"/>
      <c r="BD5520" s="2"/>
      <c r="BU5520" s="15"/>
      <c r="BV5520" s="6"/>
      <c r="BW5520" s="6"/>
      <c r="BX5520" s="16"/>
      <c r="BY5520" s="16"/>
      <c r="BZ5520" s="16"/>
      <c r="CA5520" s="16"/>
      <c r="CB5520" s="14"/>
    </row>
    <row r="5521" spans="1:80" s="9" customFormat="1" x14ac:dyDescent="0.2">
      <c r="A5521" s="16"/>
      <c r="B5521" s="16"/>
      <c r="C5521" s="16"/>
      <c r="D5521" s="16"/>
      <c r="E5521" s="16"/>
      <c r="F5521" s="3"/>
      <c r="G5521" s="3"/>
      <c r="H5521" s="3"/>
      <c r="I5521" s="3"/>
      <c r="J5521" s="2"/>
      <c r="M5521" s="10"/>
      <c r="N5521" s="2"/>
      <c r="O5521" s="3"/>
      <c r="P5521" s="11"/>
      <c r="Q5521" s="16"/>
      <c r="R5521" s="4"/>
      <c r="S5521" s="12"/>
      <c r="T5521" s="16"/>
      <c r="U5521" s="4"/>
      <c r="V5521" s="3"/>
      <c r="W5521" s="3"/>
      <c r="X5521" s="3"/>
      <c r="Y5521" s="3"/>
      <c r="Z5521" s="3"/>
      <c r="AA5521" s="4"/>
      <c r="AB5521" s="4"/>
      <c r="AC5521" s="4"/>
      <c r="AD5521" s="4"/>
      <c r="AE5521" s="4"/>
      <c r="BA5521" s="13"/>
      <c r="BC5521" s="2"/>
      <c r="BD5521" s="2"/>
      <c r="BU5521" s="15"/>
      <c r="BV5521" s="6"/>
      <c r="BW5521" s="6"/>
      <c r="BX5521" s="16"/>
      <c r="BY5521" s="16"/>
      <c r="BZ5521" s="16"/>
      <c r="CA5521" s="16"/>
      <c r="CB5521" s="14"/>
    </row>
    <row r="5522" spans="1:80" s="9" customFormat="1" x14ac:dyDescent="0.2">
      <c r="A5522" s="16"/>
      <c r="B5522" s="16"/>
      <c r="C5522" s="16"/>
      <c r="D5522" s="16"/>
      <c r="E5522" s="16"/>
      <c r="F5522" s="3"/>
      <c r="G5522" s="3"/>
      <c r="H5522" s="3"/>
      <c r="I5522" s="3"/>
      <c r="J5522" s="2"/>
      <c r="M5522" s="10"/>
      <c r="N5522" s="2"/>
      <c r="O5522" s="3"/>
      <c r="P5522" s="11"/>
      <c r="Q5522" s="16"/>
      <c r="R5522" s="4"/>
      <c r="S5522" s="12"/>
      <c r="T5522" s="16"/>
      <c r="U5522" s="4"/>
      <c r="V5522" s="3"/>
      <c r="W5522" s="3"/>
      <c r="X5522" s="3"/>
      <c r="Y5522" s="3"/>
      <c r="Z5522" s="3"/>
      <c r="AA5522" s="4"/>
      <c r="AB5522" s="4"/>
      <c r="AC5522" s="4"/>
      <c r="AD5522" s="4"/>
      <c r="AE5522" s="4"/>
      <c r="BA5522" s="13"/>
      <c r="BC5522" s="2"/>
      <c r="BD5522" s="2"/>
      <c r="BU5522" s="15"/>
      <c r="BV5522" s="6"/>
      <c r="BW5522" s="6"/>
      <c r="BX5522" s="16"/>
      <c r="BY5522" s="16"/>
      <c r="BZ5522" s="16"/>
      <c r="CA5522" s="16"/>
      <c r="CB5522" s="14"/>
    </row>
    <row r="5523" spans="1:80" s="9" customFormat="1" x14ac:dyDescent="0.2">
      <c r="A5523" s="16"/>
      <c r="B5523" s="16"/>
      <c r="C5523" s="16"/>
      <c r="D5523" s="16"/>
      <c r="E5523" s="16"/>
      <c r="F5523" s="3"/>
      <c r="G5523" s="3"/>
      <c r="H5523" s="3"/>
      <c r="I5523" s="3"/>
      <c r="J5523" s="2"/>
      <c r="M5523" s="10"/>
      <c r="N5523" s="2"/>
      <c r="O5523" s="3"/>
      <c r="P5523" s="11"/>
      <c r="Q5523" s="16"/>
      <c r="R5523" s="4"/>
      <c r="S5523" s="12"/>
      <c r="T5523" s="16"/>
      <c r="U5523" s="4"/>
      <c r="V5523" s="3"/>
      <c r="W5523" s="3"/>
      <c r="X5523" s="3"/>
      <c r="Y5523" s="3"/>
      <c r="Z5523" s="3"/>
      <c r="AA5523" s="4"/>
      <c r="AB5523" s="4"/>
      <c r="AC5523" s="4"/>
      <c r="AD5523" s="4"/>
      <c r="AE5523" s="4"/>
      <c r="BA5523" s="13"/>
      <c r="BC5523" s="2"/>
      <c r="BD5523" s="2"/>
      <c r="BU5523" s="15"/>
      <c r="BV5523" s="6"/>
      <c r="BW5523" s="6"/>
      <c r="BX5523" s="16"/>
      <c r="BY5523" s="16"/>
      <c r="BZ5523" s="16"/>
      <c r="CA5523" s="16"/>
      <c r="CB5523" s="14"/>
    </row>
    <row r="5524" spans="1:80" s="9" customFormat="1" x14ac:dyDescent="0.2">
      <c r="A5524" s="16"/>
      <c r="B5524" s="16"/>
      <c r="C5524" s="16"/>
      <c r="D5524" s="16"/>
      <c r="E5524" s="16"/>
      <c r="F5524" s="3"/>
      <c r="G5524" s="3"/>
      <c r="H5524" s="3"/>
      <c r="I5524" s="3"/>
      <c r="J5524" s="2"/>
      <c r="M5524" s="10"/>
      <c r="N5524" s="2"/>
      <c r="O5524" s="3"/>
      <c r="P5524" s="11"/>
      <c r="Q5524" s="16"/>
      <c r="R5524" s="4"/>
      <c r="S5524" s="12"/>
      <c r="T5524" s="16"/>
      <c r="U5524" s="4"/>
      <c r="V5524" s="3"/>
      <c r="W5524" s="3"/>
      <c r="X5524" s="3"/>
      <c r="Y5524" s="3"/>
      <c r="Z5524" s="3"/>
      <c r="AA5524" s="4"/>
      <c r="AB5524" s="4"/>
      <c r="AC5524" s="4"/>
      <c r="AD5524" s="4"/>
      <c r="AE5524" s="4"/>
      <c r="BA5524" s="13"/>
      <c r="BC5524" s="2"/>
      <c r="BD5524" s="2"/>
      <c r="BU5524" s="15"/>
      <c r="BV5524" s="6"/>
      <c r="BW5524" s="6"/>
      <c r="BX5524" s="16"/>
      <c r="BY5524" s="16"/>
      <c r="BZ5524" s="16"/>
      <c r="CA5524" s="16"/>
      <c r="CB5524" s="14"/>
    </row>
    <row r="5525" spans="1:80" s="9" customFormat="1" x14ac:dyDescent="0.2">
      <c r="A5525" s="16"/>
      <c r="B5525" s="16"/>
      <c r="C5525" s="16"/>
      <c r="D5525" s="16"/>
      <c r="E5525" s="16"/>
      <c r="F5525" s="3"/>
      <c r="G5525" s="3"/>
      <c r="H5525" s="3"/>
      <c r="I5525" s="3"/>
      <c r="J5525" s="2"/>
      <c r="M5525" s="10"/>
      <c r="N5525" s="2"/>
      <c r="O5525" s="3"/>
      <c r="P5525" s="11"/>
      <c r="Q5525" s="16"/>
      <c r="R5525" s="4"/>
      <c r="S5525" s="12"/>
      <c r="T5525" s="16"/>
      <c r="U5525" s="4"/>
      <c r="V5525" s="3"/>
      <c r="W5525" s="3"/>
      <c r="X5525" s="3"/>
      <c r="Y5525" s="3"/>
      <c r="Z5525" s="3"/>
      <c r="AA5525" s="4"/>
      <c r="AB5525" s="4"/>
      <c r="AC5525" s="4"/>
      <c r="AD5525" s="4"/>
      <c r="AE5525" s="4"/>
      <c r="BA5525" s="13"/>
      <c r="BC5525" s="2"/>
      <c r="BD5525" s="2"/>
      <c r="BU5525" s="15"/>
      <c r="BV5525" s="6"/>
      <c r="BW5525" s="6"/>
      <c r="BX5525" s="16"/>
      <c r="BY5525" s="16"/>
      <c r="BZ5525" s="16"/>
      <c r="CA5525" s="16"/>
      <c r="CB5525" s="14"/>
    </row>
    <row r="5526" spans="1:80" s="9" customFormat="1" x14ac:dyDescent="0.2">
      <c r="A5526" s="16"/>
      <c r="B5526" s="16"/>
      <c r="C5526" s="16"/>
      <c r="D5526" s="16"/>
      <c r="E5526" s="16"/>
      <c r="F5526" s="3"/>
      <c r="G5526" s="3"/>
      <c r="H5526" s="3"/>
      <c r="I5526" s="3"/>
      <c r="J5526" s="2"/>
      <c r="M5526" s="10"/>
      <c r="N5526" s="2"/>
      <c r="O5526" s="3"/>
      <c r="P5526" s="11"/>
      <c r="Q5526" s="16"/>
      <c r="R5526" s="4"/>
      <c r="S5526" s="12"/>
      <c r="T5526" s="16"/>
      <c r="U5526" s="4"/>
      <c r="V5526" s="3"/>
      <c r="W5526" s="3"/>
      <c r="X5526" s="3"/>
      <c r="Y5526" s="3"/>
      <c r="Z5526" s="3"/>
      <c r="AA5526" s="4"/>
      <c r="AB5526" s="4"/>
      <c r="AC5526" s="4"/>
      <c r="AD5526" s="4"/>
      <c r="AE5526" s="4"/>
      <c r="BA5526" s="13"/>
      <c r="BC5526" s="2"/>
      <c r="BD5526" s="2"/>
      <c r="BU5526" s="15"/>
      <c r="BV5526" s="6"/>
      <c r="BW5526" s="6"/>
      <c r="BX5526" s="16"/>
      <c r="BY5526" s="16"/>
      <c r="BZ5526" s="16"/>
      <c r="CA5526" s="16"/>
      <c r="CB5526" s="14"/>
    </row>
    <row r="5527" spans="1:80" s="9" customFormat="1" x14ac:dyDescent="0.2">
      <c r="A5527" s="16"/>
      <c r="B5527" s="16"/>
      <c r="C5527" s="16"/>
      <c r="D5527" s="16"/>
      <c r="E5527" s="16"/>
      <c r="F5527" s="3"/>
      <c r="G5527" s="3"/>
      <c r="H5527" s="3"/>
      <c r="I5527" s="3"/>
      <c r="J5527" s="2"/>
      <c r="M5527" s="10"/>
      <c r="N5527" s="2"/>
      <c r="O5527" s="3"/>
      <c r="P5527" s="11"/>
      <c r="Q5527" s="16"/>
      <c r="R5527" s="4"/>
      <c r="S5527" s="12"/>
      <c r="T5527" s="16"/>
      <c r="U5527" s="4"/>
      <c r="V5527" s="3"/>
      <c r="W5527" s="3"/>
      <c r="X5527" s="3"/>
      <c r="Y5527" s="3"/>
      <c r="Z5527" s="3"/>
      <c r="AA5527" s="4"/>
      <c r="AB5527" s="4"/>
      <c r="AC5527" s="4"/>
      <c r="AD5527" s="4"/>
      <c r="AE5527" s="4"/>
      <c r="BA5527" s="13"/>
      <c r="BC5527" s="2"/>
      <c r="BD5527" s="2"/>
      <c r="BU5527" s="15"/>
      <c r="BV5527" s="6"/>
      <c r="BW5527" s="6"/>
      <c r="BX5527" s="16"/>
      <c r="BY5527" s="16"/>
      <c r="BZ5527" s="16"/>
      <c r="CA5527" s="16"/>
      <c r="CB5527" s="14"/>
    </row>
    <row r="5528" spans="1:80" s="9" customFormat="1" x14ac:dyDescent="0.2">
      <c r="A5528" s="16"/>
      <c r="B5528" s="16"/>
      <c r="C5528" s="16"/>
      <c r="D5528" s="16"/>
      <c r="E5528" s="16"/>
      <c r="F5528" s="3"/>
      <c r="G5528" s="3"/>
      <c r="H5528" s="3"/>
      <c r="I5528" s="3"/>
      <c r="J5528" s="2"/>
      <c r="M5528" s="10"/>
      <c r="N5528" s="2"/>
      <c r="O5528" s="3"/>
      <c r="P5528" s="11"/>
      <c r="Q5528" s="16"/>
      <c r="R5528" s="4"/>
      <c r="S5528" s="12"/>
      <c r="T5528" s="16"/>
      <c r="U5528" s="4"/>
      <c r="V5528" s="3"/>
      <c r="W5528" s="3"/>
      <c r="X5528" s="3"/>
      <c r="Y5528" s="3"/>
      <c r="Z5528" s="3"/>
      <c r="AA5528" s="4"/>
      <c r="AB5528" s="4"/>
      <c r="AC5528" s="4"/>
      <c r="AD5528" s="4"/>
      <c r="AE5528" s="4"/>
      <c r="BA5528" s="13"/>
      <c r="BC5528" s="2"/>
      <c r="BD5528" s="2"/>
      <c r="BU5528" s="15"/>
      <c r="BV5528" s="6"/>
      <c r="BW5528" s="6"/>
      <c r="BX5528" s="16"/>
      <c r="BY5528" s="16"/>
      <c r="BZ5528" s="16"/>
      <c r="CA5528" s="16"/>
      <c r="CB5528" s="14"/>
    </row>
    <row r="5529" spans="1:80" s="9" customFormat="1" x14ac:dyDescent="0.2">
      <c r="A5529" s="16"/>
      <c r="B5529" s="16"/>
      <c r="C5529" s="16"/>
      <c r="D5529" s="16"/>
      <c r="E5529" s="16"/>
      <c r="F5529" s="3"/>
      <c r="G5529" s="3"/>
      <c r="H5529" s="3"/>
      <c r="I5529" s="3"/>
      <c r="J5529" s="2"/>
      <c r="M5529" s="10"/>
      <c r="N5529" s="2"/>
      <c r="O5529" s="3"/>
      <c r="P5529" s="11"/>
      <c r="Q5529" s="16"/>
      <c r="R5529" s="4"/>
      <c r="S5529" s="12"/>
      <c r="T5529" s="16"/>
      <c r="U5529" s="4"/>
      <c r="V5529" s="3"/>
      <c r="W5529" s="3"/>
      <c r="X5529" s="3"/>
      <c r="Y5529" s="3"/>
      <c r="Z5529" s="3"/>
      <c r="AA5529" s="4"/>
      <c r="AB5529" s="4"/>
      <c r="AC5529" s="4"/>
      <c r="AD5529" s="4"/>
      <c r="AE5529" s="4"/>
      <c r="BA5529" s="13"/>
      <c r="BC5529" s="2"/>
      <c r="BD5529" s="2"/>
      <c r="BU5529" s="15"/>
      <c r="BV5529" s="6"/>
      <c r="BW5529" s="6"/>
      <c r="BX5529" s="16"/>
      <c r="BY5529" s="16"/>
      <c r="BZ5529" s="16"/>
      <c r="CA5529" s="16"/>
      <c r="CB5529" s="14"/>
    </row>
    <row r="5530" spans="1:80" s="9" customFormat="1" x14ac:dyDescent="0.2">
      <c r="A5530" s="16"/>
      <c r="B5530" s="16"/>
      <c r="C5530" s="16"/>
      <c r="D5530" s="16"/>
      <c r="E5530" s="16"/>
      <c r="F5530" s="3"/>
      <c r="G5530" s="3"/>
      <c r="H5530" s="3"/>
      <c r="I5530" s="3"/>
      <c r="J5530" s="2"/>
      <c r="M5530" s="10"/>
      <c r="N5530" s="2"/>
      <c r="O5530" s="3"/>
      <c r="P5530" s="11"/>
      <c r="Q5530" s="16"/>
      <c r="R5530" s="4"/>
      <c r="S5530" s="12"/>
      <c r="T5530" s="16"/>
      <c r="U5530" s="4"/>
      <c r="V5530" s="3"/>
      <c r="W5530" s="3"/>
      <c r="X5530" s="3"/>
      <c r="Y5530" s="3"/>
      <c r="Z5530" s="3"/>
      <c r="AA5530" s="4"/>
      <c r="AB5530" s="4"/>
      <c r="AC5530" s="4"/>
      <c r="AD5530" s="4"/>
      <c r="AE5530" s="4"/>
      <c r="BA5530" s="13"/>
      <c r="BC5530" s="2"/>
      <c r="BD5530" s="2"/>
      <c r="BU5530" s="15"/>
      <c r="BV5530" s="6"/>
      <c r="BW5530" s="6"/>
      <c r="BX5530" s="16"/>
      <c r="BY5530" s="16"/>
      <c r="BZ5530" s="16"/>
      <c r="CA5530" s="16"/>
      <c r="CB5530" s="14"/>
    </row>
    <row r="5531" spans="1:80" s="9" customFormat="1" x14ac:dyDescent="0.2">
      <c r="A5531" s="16"/>
      <c r="B5531" s="16"/>
      <c r="C5531" s="16"/>
      <c r="D5531" s="16"/>
      <c r="E5531" s="16"/>
      <c r="F5531" s="3"/>
      <c r="G5531" s="3"/>
      <c r="H5531" s="3"/>
      <c r="I5531" s="3"/>
      <c r="J5531" s="2"/>
      <c r="M5531" s="10"/>
      <c r="N5531" s="2"/>
      <c r="O5531" s="3"/>
      <c r="P5531" s="11"/>
      <c r="Q5531" s="16"/>
      <c r="R5531" s="4"/>
      <c r="S5531" s="12"/>
      <c r="T5531" s="16"/>
      <c r="U5531" s="4"/>
      <c r="V5531" s="3"/>
      <c r="W5531" s="3"/>
      <c r="X5531" s="3"/>
      <c r="Y5531" s="3"/>
      <c r="Z5531" s="3"/>
      <c r="AA5531" s="4"/>
      <c r="AB5531" s="4"/>
      <c r="AC5531" s="4"/>
      <c r="AD5531" s="4"/>
      <c r="AE5531" s="4"/>
      <c r="BA5531" s="13"/>
      <c r="BC5531" s="2"/>
      <c r="BD5531" s="2"/>
      <c r="BU5531" s="15"/>
      <c r="BV5531" s="6"/>
      <c r="BW5531" s="6"/>
      <c r="BX5531" s="16"/>
      <c r="BY5531" s="16"/>
      <c r="BZ5531" s="16"/>
      <c r="CA5531" s="16"/>
      <c r="CB5531" s="14"/>
    </row>
    <row r="5532" spans="1:80" s="9" customFormat="1" x14ac:dyDescent="0.2">
      <c r="A5532" s="16"/>
      <c r="B5532" s="16"/>
      <c r="C5532" s="16"/>
      <c r="D5532" s="16"/>
      <c r="E5532" s="16"/>
      <c r="F5532" s="3"/>
      <c r="G5532" s="3"/>
      <c r="H5532" s="3"/>
      <c r="I5532" s="3"/>
      <c r="J5532" s="2"/>
      <c r="M5532" s="10"/>
      <c r="N5532" s="2"/>
      <c r="O5532" s="3"/>
      <c r="P5532" s="11"/>
      <c r="Q5532" s="16"/>
      <c r="R5532" s="4"/>
      <c r="S5532" s="12"/>
      <c r="T5532" s="16"/>
      <c r="U5532" s="4"/>
      <c r="V5532" s="3"/>
      <c r="W5532" s="3"/>
      <c r="X5532" s="3"/>
      <c r="Y5532" s="3"/>
      <c r="Z5532" s="3"/>
      <c r="AA5532" s="4"/>
      <c r="AB5532" s="4"/>
      <c r="AC5532" s="4"/>
      <c r="AD5532" s="4"/>
      <c r="AE5532" s="4"/>
      <c r="BA5532" s="13"/>
      <c r="BC5532" s="2"/>
      <c r="BD5532" s="2"/>
      <c r="BU5532" s="15"/>
      <c r="BV5532" s="6"/>
      <c r="BW5532" s="6"/>
      <c r="BX5532" s="16"/>
      <c r="BY5532" s="16"/>
      <c r="BZ5532" s="16"/>
      <c r="CA5532" s="16"/>
      <c r="CB5532" s="14"/>
    </row>
    <row r="5533" spans="1:80" s="9" customFormat="1" x14ac:dyDescent="0.2">
      <c r="A5533" s="16"/>
      <c r="B5533" s="16"/>
      <c r="C5533" s="16"/>
      <c r="D5533" s="16"/>
      <c r="E5533" s="16"/>
      <c r="F5533" s="3"/>
      <c r="G5533" s="3"/>
      <c r="H5533" s="3"/>
      <c r="I5533" s="3"/>
      <c r="J5533" s="2"/>
      <c r="M5533" s="10"/>
      <c r="N5533" s="2"/>
      <c r="O5533" s="3"/>
      <c r="P5533" s="11"/>
      <c r="Q5533" s="16"/>
      <c r="R5533" s="4"/>
      <c r="S5533" s="12"/>
      <c r="T5533" s="16"/>
      <c r="U5533" s="4"/>
      <c r="V5533" s="3"/>
      <c r="W5533" s="3"/>
      <c r="X5533" s="3"/>
      <c r="Y5533" s="3"/>
      <c r="Z5533" s="3"/>
      <c r="AA5533" s="4"/>
      <c r="AB5533" s="4"/>
      <c r="AC5533" s="4"/>
      <c r="AD5533" s="4"/>
      <c r="AE5533" s="4"/>
      <c r="BA5533" s="13"/>
      <c r="BC5533" s="2"/>
      <c r="BD5533" s="2"/>
      <c r="BU5533" s="15"/>
      <c r="BV5533" s="6"/>
      <c r="BW5533" s="6"/>
      <c r="BX5533" s="16"/>
      <c r="BY5533" s="16"/>
      <c r="BZ5533" s="16"/>
      <c r="CA5533" s="16"/>
      <c r="CB5533" s="14"/>
    </row>
    <row r="5534" spans="1:80" s="9" customFormat="1" x14ac:dyDescent="0.2">
      <c r="A5534" s="16"/>
      <c r="B5534" s="16"/>
      <c r="C5534" s="16"/>
      <c r="D5534" s="16"/>
      <c r="E5534" s="16"/>
      <c r="F5534" s="3"/>
      <c r="G5534" s="3"/>
      <c r="H5534" s="3"/>
      <c r="I5534" s="3"/>
      <c r="J5534" s="2"/>
      <c r="M5534" s="10"/>
      <c r="N5534" s="2"/>
      <c r="O5534" s="3"/>
      <c r="P5534" s="11"/>
      <c r="Q5534" s="16"/>
      <c r="R5534" s="4"/>
      <c r="S5534" s="12"/>
      <c r="T5534" s="16"/>
      <c r="U5534" s="4"/>
      <c r="V5534" s="3"/>
      <c r="W5534" s="3"/>
      <c r="X5534" s="3"/>
      <c r="Y5534" s="3"/>
      <c r="Z5534" s="3"/>
      <c r="AA5534" s="4"/>
      <c r="AB5534" s="4"/>
      <c r="AC5534" s="4"/>
      <c r="AD5534" s="4"/>
      <c r="AE5534" s="4"/>
      <c r="BA5534" s="13"/>
      <c r="BC5534" s="2"/>
      <c r="BD5534" s="2"/>
      <c r="BU5534" s="15"/>
      <c r="BV5534" s="6"/>
      <c r="BW5534" s="6"/>
      <c r="BX5534" s="16"/>
      <c r="BY5534" s="16"/>
      <c r="BZ5534" s="16"/>
      <c r="CA5534" s="16"/>
      <c r="CB5534" s="14"/>
    </row>
    <row r="5535" spans="1:80" s="9" customFormat="1" x14ac:dyDescent="0.2">
      <c r="A5535" s="16"/>
      <c r="B5535" s="16"/>
      <c r="C5535" s="16"/>
      <c r="D5535" s="16"/>
      <c r="E5535" s="16"/>
      <c r="F5535" s="3"/>
      <c r="G5535" s="3"/>
      <c r="H5535" s="3"/>
      <c r="I5535" s="3"/>
      <c r="J5535" s="2"/>
      <c r="M5535" s="10"/>
      <c r="N5535" s="2"/>
      <c r="O5535" s="3"/>
      <c r="P5535" s="11"/>
      <c r="Q5535" s="16"/>
      <c r="R5535" s="4"/>
      <c r="S5535" s="12"/>
      <c r="T5535" s="16"/>
      <c r="U5535" s="4"/>
      <c r="V5535" s="3"/>
      <c r="W5535" s="3"/>
      <c r="X5535" s="3"/>
      <c r="Y5535" s="3"/>
      <c r="Z5535" s="3"/>
      <c r="AA5535" s="4"/>
      <c r="AB5535" s="4"/>
      <c r="AC5535" s="4"/>
      <c r="AD5535" s="4"/>
      <c r="AE5535" s="4"/>
      <c r="BA5535" s="13"/>
      <c r="BC5535" s="2"/>
      <c r="BD5535" s="2"/>
      <c r="BU5535" s="15"/>
      <c r="BV5535" s="6"/>
      <c r="BW5535" s="6"/>
      <c r="BX5535" s="16"/>
      <c r="BY5535" s="16"/>
      <c r="BZ5535" s="16"/>
      <c r="CA5535" s="16"/>
      <c r="CB5535" s="14"/>
    </row>
    <row r="5536" spans="1:80" s="9" customFormat="1" x14ac:dyDescent="0.2">
      <c r="A5536" s="16"/>
      <c r="B5536" s="16"/>
      <c r="C5536" s="16"/>
      <c r="D5536" s="16"/>
      <c r="E5536" s="16"/>
      <c r="F5536" s="3"/>
      <c r="G5536" s="3"/>
      <c r="H5536" s="3"/>
      <c r="I5536" s="3"/>
      <c r="J5536" s="2"/>
      <c r="M5536" s="10"/>
      <c r="N5536" s="2"/>
      <c r="O5536" s="3"/>
      <c r="P5536" s="11"/>
      <c r="Q5536" s="16"/>
      <c r="R5536" s="4"/>
      <c r="S5536" s="12"/>
      <c r="T5536" s="16"/>
      <c r="U5536" s="4"/>
      <c r="V5536" s="3"/>
      <c r="W5536" s="3"/>
      <c r="X5536" s="3"/>
      <c r="Y5536" s="3"/>
      <c r="Z5536" s="3"/>
      <c r="AA5536" s="4"/>
      <c r="AB5536" s="4"/>
      <c r="AC5536" s="4"/>
      <c r="AD5536" s="4"/>
      <c r="AE5536" s="4"/>
      <c r="BA5536" s="13"/>
      <c r="BC5536" s="2"/>
      <c r="BD5536" s="2"/>
      <c r="BU5536" s="15"/>
      <c r="BV5536" s="6"/>
      <c r="BW5536" s="6"/>
      <c r="BX5536" s="16"/>
      <c r="BY5536" s="16"/>
      <c r="BZ5536" s="16"/>
      <c r="CA5536" s="16"/>
      <c r="CB5536" s="14"/>
    </row>
    <row r="5537" spans="1:80" s="9" customFormat="1" x14ac:dyDescent="0.2">
      <c r="A5537" s="16"/>
      <c r="B5537" s="16"/>
      <c r="C5537" s="16"/>
      <c r="D5537" s="16"/>
      <c r="E5537" s="16"/>
      <c r="F5537" s="3"/>
      <c r="G5537" s="3"/>
      <c r="H5537" s="3"/>
      <c r="I5537" s="3"/>
      <c r="J5537" s="2"/>
      <c r="M5537" s="10"/>
      <c r="N5537" s="2"/>
      <c r="O5537" s="3"/>
      <c r="P5537" s="11"/>
      <c r="Q5537" s="16"/>
      <c r="R5537" s="4"/>
      <c r="S5537" s="12"/>
      <c r="T5537" s="16"/>
      <c r="U5537" s="4"/>
      <c r="V5537" s="3"/>
      <c r="W5537" s="3"/>
      <c r="X5537" s="3"/>
      <c r="Y5537" s="3"/>
      <c r="Z5537" s="3"/>
      <c r="AA5537" s="4"/>
      <c r="AB5537" s="4"/>
      <c r="AC5537" s="4"/>
      <c r="AD5537" s="4"/>
      <c r="AE5537" s="4"/>
      <c r="BA5537" s="13"/>
      <c r="BC5537" s="2"/>
      <c r="BD5537" s="2"/>
      <c r="BU5537" s="15"/>
      <c r="BV5537" s="6"/>
      <c r="BW5537" s="6"/>
      <c r="BX5537" s="16"/>
      <c r="BY5537" s="16"/>
      <c r="BZ5537" s="16"/>
      <c r="CA5537" s="16"/>
      <c r="CB5537" s="14"/>
    </row>
    <row r="5538" spans="1:80" s="9" customFormat="1" x14ac:dyDescent="0.2">
      <c r="A5538" s="16"/>
      <c r="B5538" s="16"/>
      <c r="C5538" s="16"/>
      <c r="D5538" s="16"/>
      <c r="E5538" s="16"/>
      <c r="F5538" s="3"/>
      <c r="G5538" s="3"/>
      <c r="H5538" s="3"/>
      <c r="I5538" s="3"/>
      <c r="J5538" s="2"/>
      <c r="M5538" s="10"/>
      <c r="N5538" s="2"/>
      <c r="O5538" s="3"/>
      <c r="P5538" s="11"/>
      <c r="Q5538" s="16"/>
      <c r="R5538" s="4"/>
      <c r="S5538" s="12"/>
      <c r="T5538" s="16"/>
      <c r="U5538" s="4"/>
      <c r="V5538" s="3"/>
      <c r="W5538" s="3"/>
      <c r="X5538" s="3"/>
      <c r="Y5538" s="3"/>
      <c r="Z5538" s="3"/>
      <c r="AA5538" s="4"/>
      <c r="AB5538" s="4"/>
      <c r="AC5538" s="4"/>
      <c r="AD5538" s="4"/>
      <c r="AE5538" s="4"/>
      <c r="BA5538" s="13"/>
      <c r="BC5538" s="2"/>
      <c r="BD5538" s="2"/>
      <c r="BU5538" s="15"/>
      <c r="BV5538" s="6"/>
      <c r="BW5538" s="6"/>
      <c r="BX5538" s="16"/>
      <c r="BY5538" s="16"/>
      <c r="BZ5538" s="16"/>
      <c r="CA5538" s="16"/>
      <c r="CB5538" s="14"/>
    </row>
    <row r="5539" spans="1:80" s="9" customFormat="1" x14ac:dyDescent="0.2">
      <c r="A5539" s="16"/>
      <c r="B5539" s="16"/>
      <c r="C5539" s="16"/>
      <c r="D5539" s="16"/>
      <c r="E5539" s="16"/>
      <c r="F5539" s="3"/>
      <c r="G5539" s="3"/>
      <c r="H5539" s="3"/>
      <c r="I5539" s="3"/>
      <c r="J5539" s="2"/>
      <c r="M5539" s="10"/>
      <c r="N5539" s="2"/>
      <c r="O5539" s="3"/>
      <c r="P5539" s="11"/>
      <c r="Q5539" s="16"/>
      <c r="R5539" s="4"/>
      <c r="S5539" s="12"/>
      <c r="T5539" s="16"/>
      <c r="U5539" s="4"/>
      <c r="V5539" s="3"/>
      <c r="W5539" s="3"/>
      <c r="X5539" s="3"/>
      <c r="Y5539" s="3"/>
      <c r="Z5539" s="3"/>
      <c r="AA5539" s="4"/>
      <c r="AB5539" s="4"/>
      <c r="AC5539" s="4"/>
      <c r="AD5539" s="4"/>
      <c r="AE5539" s="4"/>
      <c r="BA5539" s="13"/>
      <c r="BC5539" s="2"/>
      <c r="BD5539" s="2"/>
      <c r="BU5539" s="15"/>
      <c r="BV5539" s="6"/>
      <c r="BW5539" s="6"/>
      <c r="BX5539" s="16"/>
      <c r="BY5539" s="16"/>
      <c r="BZ5539" s="16"/>
      <c r="CA5539" s="16"/>
      <c r="CB5539" s="14"/>
    </row>
    <row r="5540" spans="1:80" s="9" customFormat="1" x14ac:dyDescent="0.2">
      <c r="A5540" s="16"/>
      <c r="B5540" s="16"/>
      <c r="C5540" s="16"/>
      <c r="D5540" s="16"/>
      <c r="E5540" s="16"/>
      <c r="F5540" s="3"/>
      <c r="G5540" s="3"/>
      <c r="H5540" s="3"/>
      <c r="I5540" s="3"/>
      <c r="J5540" s="2"/>
      <c r="M5540" s="10"/>
      <c r="N5540" s="2"/>
      <c r="O5540" s="3"/>
      <c r="P5540" s="11"/>
      <c r="Q5540" s="16"/>
      <c r="R5540" s="4"/>
      <c r="S5540" s="12"/>
      <c r="T5540" s="16"/>
      <c r="U5540" s="4"/>
      <c r="V5540" s="3"/>
      <c r="W5540" s="3"/>
      <c r="X5540" s="3"/>
      <c r="Y5540" s="3"/>
      <c r="Z5540" s="3"/>
      <c r="AA5540" s="4"/>
      <c r="AB5540" s="4"/>
      <c r="AC5540" s="4"/>
      <c r="AD5540" s="4"/>
      <c r="AE5540" s="4"/>
      <c r="BA5540" s="13"/>
      <c r="BC5540" s="2"/>
      <c r="BD5540" s="2"/>
      <c r="BU5540" s="15"/>
      <c r="BV5540" s="6"/>
      <c r="BW5540" s="6"/>
      <c r="BX5540" s="16"/>
      <c r="BY5540" s="16"/>
      <c r="BZ5540" s="16"/>
      <c r="CA5540" s="16"/>
      <c r="CB5540" s="14"/>
    </row>
    <row r="5541" spans="1:80" s="9" customFormat="1" x14ac:dyDescent="0.2">
      <c r="A5541" s="16"/>
      <c r="B5541" s="16"/>
      <c r="C5541" s="16"/>
      <c r="D5541" s="16"/>
      <c r="E5541" s="16"/>
      <c r="F5541" s="3"/>
      <c r="G5541" s="3"/>
      <c r="H5541" s="3"/>
      <c r="I5541" s="3"/>
      <c r="J5541" s="2"/>
      <c r="M5541" s="10"/>
      <c r="N5541" s="2"/>
      <c r="O5541" s="3"/>
      <c r="P5541" s="11"/>
      <c r="Q5541" s="16"/>
      <c r="R5541" s="4"/>
      <c r="S5541" s="12"/>
      <c r="T5541" s="16"/>
      <c r="U5541" s="4"/>
      <c r="V5541" s="3"/>
      <c r="W5541" s="3"/>
      <c r="X5541" s="3"/>
      <c r="Y5541" s="3"/>
      <c r="Z5541" s="3"/>
      <c r="AA5541" s="4"/>
      <c r="AB5541" s="4"/>
      <c r="AC5541" s="4"/>
      <c r="AD5541" s="4"/>
      <c r="AE5541" s="4"/>
      <c r="BA5541" s="13"/>
      <c r="BC5541" s="2"/>
      <c r="BD5541" s="2"/>
      <c r="BU5541" s="15"/>
      <c r="BV5541" s="6"/>
      <c r="BW5541" s="6"/>
      <c r="BX5541" s="16"/>
      <c r="BY5541" s="16"/>
      <c r="BZ5541" s="16"/>
      <c r="CA5541" s="16"/>
      <c r="CB5541" s="14"/>
    </row>
    <row r="5542" spans="1:80" s="9" customFormat="1" x14ac:dyDescent="0.2">
      <c r="A5542" s="16"/>
      <c r="B5542" s="16"/>
      <c r="C5542" s="16"/>
      <c r="D5542" s="16"/>
      <c r="E5542" s="16"/>
      <c r="F5542" s="3"/>
      <c r="G5542" s="3"/>
      <c r="H5542" s="3"/>
      <c r="I5542" s="3"/>
      <c r="J5542" s="2"/>
      <c r="M5542" s="10"/>
      <c r="N5542" s="2"/>
      <c r="O5542" s="3"/>
      <c r="P5542" s="11"/>
      <c r="Q5542" s="16"/>
      <c r="R5542" s="4"/>
      <c r="S5542" s="12"/>
      <c r="T5542" s="16"/>
      <c r="U5542" s="4"/>
      <c r="V5542" s="3"/>
      <c r="W5542" s="3"/>
      <c r="X5542" s="3"/>
      <c r="Y5542" s="3"/>
      <c r="Z5542" s="3"/>
      <c r="AA5542" s="4"/>
      <c r="AB5542" s="4"/>
      <c r="AC5542" s="4"/>
      <c r="AD5542" s="4"/>
      <c r="AE5542" s="4"/>
      <c r="BA5542" s="13"/>
      <c r="BC5542" s="2"/>
      <c r="BD5542" s="2"/>
      <c r="BU5542" s="15"/>
      <c r="BV5542" s="6"/>
      <c r="BW5542" s="6"/>
      <c r="BX5542" s="16"/>
      <c r="BY5542" s="16"/>
      <c r="BZ5542" s="16"/>
      <c r="CA5542" s="16"/>
      <c r="CB5542" s="14"/>
    </row>
    <row r="5543" spans="1:80" s="9" customFormat="1" x14ac:dyDescent="0.2">
      <c r="A5543" s="16"/>
      <c r="B5543" s="16"/>
      <c r="C5543" s="16"/>
      <c r="D5543" s="16"/>
      <c r="E5543" s="16"/>
      <c r="F5543" s="3"/>
      <c r="G5543" s="3"/>
      <c r="H5543" s="3"/>
      <c r="I5543" s="3"/>
      <c r="J5543" s="2"/>
      <c r="M5543" s="10"/>
      <c r="N5543" s="2"/>
      <c r="O5543" s="3"/>
      <c r="P5543" s="11"/>
      <c r="Q5543" s="16"/>
      <c r="R5543" s="4"/>
      <c r="S5543" s="12"/>
      <c r="T5543" s="16"/>
      <c r="U5543" s="4"/>
      <c r="V5543" s="3"/>
      <c r="W5543" s="3"/>
      <c r="X5543" s="3"/>
      <c r="Y5543" s="3"/>
      <c r="Z5543" s="3"/>
      <c r="AA5543" s="4"/>
      <c r="AB5543" s="4"/>
      <c r="AC5543" s="4"/>
      <c r="AD5543" s="4"/>
      <c r="AE5543" s="4"/>
      <c r="BA5543" s="13"/>
      <c r="BC5543" s="2"/>
      <c r="BD5543" s="2"/>
      <c r="BU5543" s="15"/>
      <c r="BV5543" s="6"/>
      <c r="BW5543" s="6"/>
      <c r="BX5543" s="16"/>
      <c r="BY5543" s="16"/>
      <c r="BZ5543" s="16"/>
      <c r="CA5543" s="16"/>
      <c r="CB5543" s="14"/>
    </row>
    <row r="5544" spans="1:80" s="9" customFormat="1" x14ac:dyDescent="0.2">
      <c r="A5544" s="16"/>
      <c r="B5544" s="16"/>
      <c r="C5544" s="16"/>
      <c r="D5544" s="16"/>
      <c r="E5544" s="16"/>
      <c r="F5544" s="3"/>
      <c r="G5544" s="3"/>
      <c r="H5544" s="3"/>
      <c r="I5544" s="3"/>
      <c r="J5544" s="2"/>
      <c r="M5544" s="10"/>
      <c r="N5544" s="2"/>
      <c r="O5544" s="3"/>
      <c r="P5544" s="11"/>
      <c r="Q5544" s="16"/>
      <c r="R5544" s="4"/>
      <c r="S5544" s="12"/>
      <c r="T5544" s="16"/>
      <c r="U5544" s="4"/>
      <c r="V5544" s="3"/>
      <c r="W5544" s="3"/>
      <c r="X5544" s="3"/>
      <c r="Y5544" s="3"/>
      <c r="Z5544" s="3"/>
      <c r="AA5544" s="4"/>
      <c r="AB5544" s="4"/>
      <c r="AC5544" s="4"/>
      <c r="AD5544" s="4"/>
      <c r="AE5544" s="4"/>
      <c r="BA5544" s="13"/>
      <c r="BC5544" s="2"/>
      <c r="BD5544" s="2"/>
      <c r="BU5544" s="15"/>
      <c r="BV5544" s="6"/>
      <c r="BW5544" s="6"/>
      <c r="BX5544" s="16"/>
      <c r="BY5544" s="16"/>
      <c r="BZ5544" s="16"/>
      <c r="CA5544" s="16"/>
      <c r="CB5544" s="14"/>
    </row>
    <row r="5545" spans="1:80" s="9" customFormat="1" x14ac:dyDescent="0.2">
      <c r="A5545" s="16"/>
      <c r="B5545" s="16"/>
      <c r="C5545" s="16"/>
      <c r="D5545" s="16"/>
      <c r="E5545" s="16"/>
      <c r="F5545" s="3"/>
      <c r="G5545" s="3"/>
      <c r="H5545" s="3"/>
      <c r="I5545" s="3"/>
      <c r="J5545" s="2"/>
      <c r="M5545" s="10"/>
      <c r="N5545" s="2"/>
      <c r="O5545" s="3"/>
      <c r="P5545" s="11"/>
      <c r="Q5545" s="16"/>
      <c r="R5545" s="4"/>
      <c r="S5545" s="12"/>
      <c r="T5545" s="16"/>
      <c r="U5545" s="4"/>
      <c r="V5545" s="3"/>
      <c r="W5545" s="3"/>
      <c r="X5545" s="3"/>
      <c r="Y5545" s="3"/>
      <c r="Z5545" s="3"/>
      <c r="AA5545" s="4"/>
      <c r="AB5545" s="4"/>
      <c r="AC5545" s="4"/>
      <c r="AD5545" s="4"/>
      <c r="AE5545" s="4"/>
      <c r="BA5545" s="13"/>
      <c r="BC5545" s="2"/>
      <c r="BD5545" s="2"/>
      <c r="BU5545" s="15"/>
      <c r="BV5545" s="6"/>
      <c r="BW5545" s="6"/>
      <c r="BX5545" s="16"/>
      <c r="BY5545" s="16"/>
      <c r="BZ5545" s="16"/>
      <c r="CA5545" s="16"/>
      <c r="CB5545" s="14"/>
    </row>
    <row r="5546" spans="1:80" s="9" customFormat="1" x14ac:dyDescent="0.2">
      <c r="A5546" s="16"/>
      <c r="B5546" s="16"/>
      <c r="C5546" s="16"/>
      <c r="D5546" s="16"/>
      <c r="E5546" s="16"/>
      <c r="F5546" s="3"/>
      <c r="G5546" s="3"/>
      <c r="H5546" s="3"/>
      <c r="I5546" s="3"/>
      <c r="J5546" s="2"/>
      <c r="M5546" s="10"/>
      <c r="N5546" s="2"/>
      <c r="O5546" s="3"/>
      <c r="P5546" s="11"/>
      <c r="Q5546" s="16"/>
      <c r="R5546" s="4"/>
      <c r="S5546" s="12"/>
      <c r="T5546" s="16"/>
      <c r="U5546" s="4"/>
      <c r="V5546" s="3"/>
      <c r="W5546" s="3"/>
      <c r="X5546" s="3"/>
      <c r="Y5546" s="3"/>
      <c r="Z5546" s="3"/>
      <c r="AA5546" s="4"/>
      <c r="AB5546" s="4"/>
      <c r="AC5546" s="4"/>
      <c r="AD5546" s="4"/>
      <c r="AE5546" s="4"/>
      <c r="BA5546" s="13"/>
      <c r="BC5546" s="2"/>
      <c r="BD5546" s="2"/>
      <c r="BU5546" s="15"/>
      <c r="BV5546" s="6"/>
      <c r="BW5546" s="6"/>
      <c r="BX5546" s="16"/>
      <c r="BY5546" s="16"/>
      <c r="BZ5546" s="16"/>
      <c r="CA5546" s="16"/>
      <c r="CB5546" s="14"/>
    </row>
    <row r="5547" spans="1:80" s="9" customFormat="1" x14ac:dyDescent="0.2">
      <c r="A5547" s="16"/>
      <c r="B5547" s="16"/>
      <c r="C5547" s="16"/>
      <c r="D5547" s="16"/>
      <c r="E5547" s="16"/>
      <c r="F5547" s="3"/>
      <c r="G5547" s="3"/>
      <c r="H5547" s="3"/>
      <c r="I5547" s="3"/>
      <c r="J5547" s="2"/>
      <c r="M5547" s="10"/>
      <c r="N5547" s="2"/>
      <c r="O5547" s="3"/>
      <c r="P5547" s="11"/>
      <c r="Q5547" s="16"/>
      <c r="R5547" s="4"/>
      <c r="S5547" s="12"/>
      <c r="T5547" s="16"/>
      <c r="U5547" s="4"/>
      <c r="V5547" s="3"/>
      <c r="W5547" s="3"/>
      <c r="X5547" s="3"/>
      <c r="Y5547" s="3"/>
      <c r="Z5547" s="3"/>
      <c r="AA5547" s="4"/>
      <c r="AB5547" s="4"/>
      <c r="AC5547" s="4"/>
      <c r="AD5547" s="4"/>
      <c r="AE5547" s="4"/>
      <c r="BA5547" s="13"/>
      <c r="BC5547" s="2"/>
      <c r="BD5547" s="2"/>
      <c r="BU5547" s="15"/>
      <c r="BV5547" s="6"/>
      <c r="BW5547" s="6"/>
      <c r="BX5547" s="16"/>
      <c r="BY5547" s="16"/>
      <c r="BZ5547" s="16"/>
      <c r="CA5547" s="16"/>
      <c r="CB5547" s="14"/>
    </row>
    <row r="5548" spans="1:80" s="9" customFormat="1" x14ac:dyDescent="0.2">
      <c r="A5548" s="16"/>
      <c r="B5548" s="16"/>
      <c r="C5548" s="16"/>
      <c r="D5548" s="16"/>
      <c r="E5548" s="16"/>
      <c r="F5548" s="3"/>
      <c r="G5548" s="3"/>
      <c r="H5548" s="3"/>
      <c r="I5548" s="3"/>
      <c r="J5548" s="2"/>
      <c r="M5548" s="10"/>
      <c r="N5548" s="2"/>
      <c r="O5548" s="3"/>
      <c r="P5548" s="11"/>
      <c r="Q5548" s="16"/>
      <c r="R5548" s="4"/>
      <c r="S5548" s="12"/>
      <c r="T5548" s="16"/>
      <c r="U5548" s="4"/>
      <c r="V5548" s="3"/>
      <c r="W5548" s="3"/>
      <c r="X5548" s="3"/>
      <c r="Y5548" s="3"/>
      <c r="Z5548" s="3"/>
      <c r="AA5548" s="4"/>
      <c r="AB5548" s="4"/>
      <c r="AC5548" s="4"/>
      <c r="AD5548" s="4"/>
      <c r="AE5548" s="4"/>
      <c r="BA5548" s="13"/>
      <c r="BC5548" s="2"/>
      <c r="BD5548" s="2"/>
      <c r="BU5548" s="15"/>
      <c r="BV5548" s="6"/>
      <c r="BW5548" s="6"/>
      <c r="BX5548" s="16"/>
      <c r="BY5548" s="16"/>
      <c r="BZ5548" s="16"/>
      <c r="CA5548" s="16"/>
      <c r="CB5548" s="14"/>
    </row>
    <row r="5549" spans="1:80" s="9" customFormat="1" x14ac:dyDescent="0.2">
      <c r="A5549" s="16"/>
      <c r="B5549" s="16"/>
      <c r="C5549" s="16"/>
      <c r="D5549" s="16"/>
      <c r="E5549" s="16"/>
      <c r="F5549" s="3"/>
      <c r="G5549" s="3"/>
      <c r="H5549" s="3"/>
      <c r="I5549" s="3"/>
      <c r="J5549" s="2"/>
      <c r="M5549" s="10"/>
      <c r="N5549" s="2"/>
      <c r="O5549" s="3"/>
      <c r="P5549" s="11"/>
      <c r="Q5549" s="16"/>
      <c r="R5549" s="4"/>
      <c r="S5549" s="12"/>
      <c r="T5549" s="16"/>
      <c r="U5549" s="4"/>
      <c r="V5549" s="3"/>
      <c r="W5549" s="3"/>
      <c r="X5549" s="3"/>
      <c r="Y5549" s="3"/>
      <c r="Z5549" s="3"/>
      <c r="AA5549" s="4"/>
      <c r="AB5549" s="4"/>
      <c r="AC5549" s="4"/>
      <c r="AD5549" s="4"/>
      <c r="AE5549" s="4"/>
      <c r="BA5549" s="13"/>
      <c r="BC5549" s="2"/>
      <c r="BD5549" s="2"/>
      <c r="BU5549" s="15"/>
      <c r="BV5549" s="6"/>
      <c r="BW5549" s="6"/>
      <c r="BX5549" s="16"/>
      <c r="BY5549" s="16"/>
      <c r="BZ5549" s="16"/>
      <c r="CA5549" s="16"/>
      <c r="CB5549" s="14"/>
    </row>
    <row r="5550" spans="1:80" s="9" customFormat="1" x14ac:dyDescent="0.2">
      <c r="A5550" s="16"/>
      <c r="B5550" s="16"/>
      <c r="C5550" s="16"/>
      <c r="D5550" s="16"/>
      <c r="E5550" s="16"/>
      <c r="F5550" s="3"/>
      <c r="G5550" s="3"/>
      <c r="H5550" s="3"/>
      <c r="I5550" s="3"/>
      <c r="J5550" s="2"/>
      <c r="M5550" s="10"/>
      <c r="N5550" s="2"/>
      <c r="O5550" s="3"/>
      <c r="P5550" s="11"/>
      <c r="Q5550" s="16"/>
      <c r="R5550" s="4"/>
      <c r="S5550" s="12"/>
      <c r="T5550" s="16"/>
      <c r="U5550" s="4"/>
      <c r="V5550" s="3"/>
      <c r="W5550" s="3"/>
      <c r="X5550" s="3"/>
      <c r="Y5550" s="3"/>
      <c r="Z5550" s="3"/>
      <c r="AA5550" s="4"/>
      <c r="AB5550" s="4"/>
      <c r="AC5550" s="4"/>
      <c r="AD5550" s="4"/>
      <c r="AE5550" s="4"/>
      <c r="BA5550" s="13"/>
      <c r="BC5550" s="2"/>
      <c r="BD5550" s="2"/>
      <c r="BU5550" s="15"/>
      <c r="BV5550" s="6"/>
      <c r="BW5550" s="6"/>
      <c r="BX5550" s="16"/>
      <c r="BY5550" s="16"/>
      <c r="BZ5550" s="16"/>
      <c r="CA5550" s="16"/>
      <c r="CB5550" s="14"/>
    </row>
    <row r="5551" spans="1:80" s="9" customFormat="1" x14ac:dyDescent="0.2">
      <c r="A5551" s="16"/>
      <c r="B5551" s="16"/>
      <c r="C5551" s="16"/>
      <c r="D5551" s="16"/>
      <c r="E5551" s="16"/>
      <c r="F5551" s="3"/>
      <c r="G5551" s="3"/>
      <c r="H5551" s="3"/>
      <c r="I5551" s="3"/>
      <c r="J5551" s="2"/>
      <c r="M5551" s="10"/>
      <c r="N5551" s="2"/>
      <c r="O5551" s="3"/>
      <c r="P5551" s="11"/>
      <c r="Q5551" s="16"/>
      <c r="R5551" s="4"/>
      <c r="S5551" s="12"/>
      <c r="T5551" s="16"/>
      <c r="U5551" s="4"/>
      <c r="V5551" s="3"/>
      <c r="W5551" s="3"/>
      <c r="X5551" s="3"/>
      <c r="Y5551" s="3"/>
      <c r="Z5551" s="3"/>
      <c r="AA5551" s="4"/>
      <c r="AB5551" s="4"/>
      <c r="AC5551" s="4"/>
      <c r="AD5551" s="4"/>
      <c r="AE5551" s="4"/>
      <c r="BA5551" s="13"/>
      <c r="BC5551" s="2"/>
      <c r="BD5551" s="2"/>
      <c r="BU5551" s="15"/>
      <c r="BV5551" s="6"/>
      <c r="BW5551" s="6"/>
      <c r="BX5551" s="16"/>
      <c r="BY5551" s="16"/>
      <c r="BZ5551" s="16"/>
      <c r="CA5551" s="16"/>
      <c r="CB5551" s="14"/>
    </row>
    <row r="5552" spans="1:80" s="9" customFormat="1" x14ac:dyDescent="0.2">
      <c r="A5552" s="16"/>
      <c r="B5552" s="16"/>
      <c r="C5552" s="16"/>
      <c r="D5552" s="16"/>
      <c r="E5552" s="16"/>
      <c r="F5552" s="3"/>
      <c r="G5552" s="3"/>
      <c r="H5552" s="3"/>
      <c r="I5552" s="3"/>
      <c r="J5552" s="2"/>
      <c r="M5552" s="10"/>
      <c r="N5552" s="2"/>
      <c r="O5552" s="3"/>
      <c r="P5552" s="11"/>
      <c r="Q5552" s="16"/>
      <c r="R5552" s="4"/>
      <c r="S5552" s="12"/>
      <c r="T5552" s="16"/>
      <c r="U5552" s="4"/>
      <c r="V5552" s="3"/>
      <c r="W5552" s="3"/>
      <c r="X5552" s="3"/>
      <c r="Y5552" s="3"/>
      <c r="Z5552" s="3"/>
      <c r="AA5552" s="4"/>
      <c r="AB5552" s="4"/>
      <c r="AC5552" s="4"/>
      <c r="AD5552" s="4"/>
      <c r="AE5552" s="4"/>
      <c r="BA5552" s="13"/>
      <c r="BC5552" s="2"/>
      <c r="BD5552" s="2"/>
      <c r="BU5552" s="15"/>
      <c r="BV5552" s="6"/>
      <c r="BW5552" s="6"/>
      <c r="BX5552" s="16"/>
      <c r="BY5552" s="16"/>
      <c r="BZ5552" s="16"/>
      <c r="CA5552" s="16"/>
      <c r="CB5552" s="14"/>
    </row>
    <row r="5553" spans="1:80" s="9" customFormat="1" x14ac:dyDescent="0.2">
      <c r="A5553" s="16"/>
      <c r="B5553" s="16"/>
      <c r="C5553" s="16"/>
      <c r="D5553" s="16"/>
      <c r="E5553" s="16"/>
      <c r="F5553" s="3"/>
      <c r="G5553" s="3"/>
      <c r="H5553" s="3"/>
      <c r="I5553" s="3"/>
      <c r="J5553" s="2"/>
      <c r="M5553" s="10"/>
      <c r="N5553" s="2"/>
      <c r="O5553" s="3"/>
      <c r="P5553" s="11"/>
      <c r="Q5553" s="16"/>
      <c r="R5553" s="4"/>
      <c r="S5553" s="12"/>
      <c r="T5553" s="16"/>
      <c r="U5553" s="4"/>
      <c r="V5553" s="3"/>
      <c r="W5553" s="3"/>
      <c r="X5553" s="3"/>
      <c r="Y5553" s="3"/>
      <c r="Z5553" s="3"/>
      <c r="AA5553" s="4"/>
      <c r="AB5553" s="4"/>
      <c r="AC5553" s="4"/>
      <c r="AD5553" s="4"/>
      <c r="AE5553" s="4"/>
      <c r="BA5553" s="13"/>
      <c r="BC5553" s="2"/>
      <c r="BD5553" s="2"/>
      <c r="BU5553" s="15"/>
      <c r="BV5553" s="6"/>
      <c r="BW5553" s="6"/>
      <c r="BX5553" s="16"/>
      <c r="BY5553" s="16"/>
      <c r="BZ5553" s="16"/>
      <c r="CA5553" s="16"/>
      <c r="CB5553" s="14"/>
    </row>
    <row r="5554" spans="1:80" s="9" customFormat="1" x14ac:dyDescent="0.2">
      <c r="A5554" s="16"/>
      <c r="B5554" s="16"/>
      <c r="C5554" s="16"/>
      <c r="D5554" s="16"/>
      <c r="E5554" s="16"/>
      <c r="F5554" s="3"/>
      <c r="G5554" s="3"/>
      <c r="H5554" s="3"/>
      <c r="I5554" s="3"/>
      <c r="J5554" s="2"/>
      <c r="M5554" s="10"/>
      <c r="N5554" s="2"/>
      <c r="O5554" s="3"/>
      <c r="P5554" s="11"/>
      <c r="Q5554" s="16"/>
      <c r="R5554" s="4"/>
      <c r="S5554" s="12"/>
      <c r="T5554" s="16"/>
      <c r="U5554" s="4"/>
      <c r="V5554" s="3"/>
      <c r="W5554" s="3"/>
      <c r="X5554" s="3"/>
      <c r="Y5554" s="3"/>
      <c r="Z5554" s="3"/>
      <c r="AA5554" s="4"/>
      <c r="AB5554" s="4"/>
      <c r="AC5554" s="4"/>
      <c r="AD5554" s="4"/>
      <c r="AE5554" s="4"/>
      <c r="BA5554" s="13"/>
      <c r="BC5554" s="2"/>
      <c r="BD5554" s="2"/>
      <c r="BU5554" s="15"/>
      <c r="BV5554" s="6"/>
      <c r="BW5554" s="6"/>
      <c r="BX5554" s="16"/>
      <c r="BY5554" s="16"/>
      <c r="BZ5554" s="16"/>
      <c r="CA5554" s="16"/>
      <c r="CB5554" s="14"/>
    </row>
    <row r="5555" spans="1:80" s="9" customFormat="1" x14ac:dyDescent="0.2">
      <c r="A5555" s="16"/>
      <c r="B5555" s="16"/>
      <c r="C5555" s="16"/>
      <c r="D5555" s="16"/>
      <c r="E5555" s="16"/>
      <c r="F5555" s="3"/>
      <c r="G5555" s="3"/>
      <c r="H5555" s="3"/>
      <c r="I5555" s="3"/>
      <c r="J5555" s="2"/>
      <c r="M5555" s="10"/>
      <c r="N5555" s="2"/>
      <c r="O5555" s="3"/>
      <c r="P5555" s="11"/>
      <c r="Q5555" s="16"/>
      <c r="R5555" s="4"/>
      <c r="S5555" s="12"/>
      <c r="T5555" s="16"/>
      <c r="U5555" s="4"/>
      <c r="V5555" s="3"/>
      <c r="W5555" s="3"/>
      <c r="X5555" s="3"/>
      <c r="Y5555" s="3"/>
      <c r="Z5555" s="3"/>
      <c r="AA5555" s="4"/>
      <c r="AB5555" s="4"/>
      <c r="AC5555" s="4"/>
      <c r="AD5555" s="4"/>
      <c r="AE5555" s="4"/>
      <c r="BA5555" s="13"/>
      <c r="BC5555" s="2"/>
      <c r="BD5555" s="2"/>
      <c r="BU5555" s="15"/>
      <c r="BV5555" s="6"/>
      <c r="BW5555" s="6"/>
      <c r="BX5555" s="16"/>
      <c r="BY5555" s="16"/>
      <c r="BZ5555" s="16"/>
      <c r="CA5555" s="16"/>
      <c r="CB5555" s="14"/>
    </row>
    <row r="5556" spans="1:80" s="9" customFormat="1" x14ac:dyDescent="0.2">
      <c r="A5556" s="16"/>
      <c r="B5556" s="16"/>
      <c r="C5556" s="16"/>
      <c r="D5556" s="16"/>
      <c r="E5556" s="16"/>
      <c r="F5556" s="3"/>
      <c r="G5556" s="3"/>
      <c r="H5556" s="3"/>
      <c r="I5556" s="3"/>
      <c r="J5556" s="2"/>
      <c r="M5556" s="10"/>
      <c r="N5556" s="2"/>
      <c r="O5556" s="3"/>
      <c r="P5556" s="11"/>
      <c r="Q5556" s="16"/>
      <c r="R5556" s="4"/>
      <c r="S5556" s="12"/>
      <c r="T5556" s="16"/>
      <c r="U5556" s="4"/>
      <c r="V5556" s="3"/>
      <c r="W5556" s="3"/>
      <c r="X5556" s="3"/>
      <c r="Y5556" s="3"/>
      <c r="Z5556" s="3"/>
      <c r="AA5556" s="4"/>
      <c r="AB5556" s="4"/>
      <c r="AC5556" s="4"/>
      <c r="AD5556" s="4"/>
      <c r="AE5556" s="4"/>
      <c r="BA5556" s="13"/>
      <c r="BC5556" s="2"/>
      <c r="BD5556" s="2"/>
      <c r="BU5556" s="15"/>
      <c r="BV5556" s="6"/>
      <c r="BW5556" s="6"/>
      <c r="BX5556" s="16"/>
      <c r="BY5556" s="16"/>
      <c r="BZ5556" s="16"/>
      <c r="CA5556" s="16"/>
      <c r="CB5556" s="14"/>
    </row>
    <row r="5557" spans="1:80" s="9" customFormat="1" x14ac:dyDescent="0.2">
      <c r="A5557" s="16"/>
      <c r="B5557" s="16"/>
      <c r="C5557" s="16"/>
      <c r="D5557" s="16"/>
      <c r="E5557" s="16"/>
      <c r="F5557" s="3"/>
      <c r="G5557" s="3"/>
      <c r="H5557" s="3"/>
      <c r="I5557" s="3"/>
      <c r="J5557" s="2"/>
      <c r="M5557" s="10"/>
      <c r="N5557" s="2"/>
      <c r="O5557" s="3"/>
      <c r="P5557" s="11"/>
      <c r="Q5557" s="16"/>
      <c r="R5557" s="4"/>
      <c r="S5557" s="12"/>
      <c r="T5557" s="16"/>
      <c r="U5557" s="4"/>
      <c r="V5557" s="3"/>
      <c r="W5557" s="3"/>
      <c r="X5557" s="3"/>
      <c r="Y5557" s="3"/>
      <c r="Z5557" s="3"/>
      <c r="AA5557" s="4"/>
      <c r="AB5557" s="4"/>
      <c r="AC5557" s="4"/>
      <c r="AD5557" s="4"/>
      <c r="AE5557" s="4"/>
      <c r="BA5557" s="13"/>
      <c r="BC5557" s="2"/>
      <c r="BD5557" s="2"/>
      <c r="BU5557" s="15"/>
      <c r="BV5557" s="6"/>
      <c r="BW5557" s="6"/>
      <c r="BX5557" s="16"/>
      <c r="BY5557" s="16"/>
      <c r="BZ5557" s="16"/>
      <c r="CA5557" s="16"/>
      <c r="CB5557" s="14"/>
    </row>
    <row r="5558" spans="1:80" s="9" customFormat="1" x14ac:dyDescent="0.2">
      <c r="A5558" s="16"/>
      <c r="B5558" s="16"/>
      <c r="C5558" s="16"/>
      <c r="D5558" s="16"/>
      <c r="E5558" s="16"/>
      <c r="F5558" s="3"/>
      <c r="G5558" s="3"/>
      <c r="H5558" s="3"/>
      <c r="I5558" s="3"/>
      <c r="J5558" s="2"/>
      <c r="M5558" s="10"/>
      <c r="N5558" s="2"/>
      <c r="O5558" s="3"/>
      <c r="P5558" s="11"/>
      <c r="Q5558" s="16"/>
      <c r="R5558" s="4"/>
      <c r="S5558" s="12"/>
      <c r="T5558" s="16"/>
      <c r="U5558" s="4"/>
      <c r="V5558" s="3"/>
      <c r="W5558" s="3"/>
      <c r="X5558" s="3"/>
      <c r="Y5558" s="3"/>
      <c r="Z5558" s="3"/>
      <c r="AA5558" s="4"/>
      <c r="AB5558" s="4"/>
      <c r="AC5558" s="4"/>
      <c r="AD5558" s="4"/>
      <c r="AE5558" s="4"/>
      <c r="BA5558" s="13"/>
      <c r="BC5558" s="2"/>
      <c r="BD5558" s="2"/>
      <c r="BU5558" s="15"/>
      <c r="BV5558" s="6"/>
      <c r="BW5558" s="6"/>
      <c r="BX5558" s="16"/>
      <c r="BY5558" s="16"/>
      <c r="BZ5558" s="16"/>
      <c r="CA5558" s="16"/>
      <c r="CB5558" s="14"/>
    </row>
    <row r="5559" spans="1:80" s="9" customFormat="1" x14ac:dyDescent="0.2">
      <c r="A5559" s="16"/>
      <c r="B5559" s="16"/>
      <c r="C5559" s="16"/>
      <c r="D5559" s="16"/>
      <c r="E5559" s="16"/>
      <c r="F5559" s="3"/>
      <c r="G5559" s="3"/>
      <c r="H5559" s="3"/>
      <c r="I5559" s="3"/>
      <c r="J5559" s="2"/>
      <c r="M5559" s="10"/>
      <c r="N5559" s="2"/>
      <c r="O5559" s="3"/>
      <c r="P5559" s="11"/>
      <c r="Q5559" s="16"/>
      <c r="R5559" s="4"/>
      <c r="S5559" s="12"/>
      <c r="T5559" s="16"/>
      <c r="U5559" s="4"/>
      <c r="V5559" s="3"/>
      <c r="W5559" s="3"/>
      <c r="X5559" s="3"/>
      <c r="Y5559" s="3"/>
      <c r="Z5559" s="3"/>
      <c r="AA5559" s="4"/>
      <c r="AB5559" s="4"/>
      <c r="AC5559" s="4"/>
      <c r="AD5559" s="4"/>
      <c r="AE5559" s="4"/>
      <c r="BA5559" s="13"/>
      <c r="BC5559" s="2"/>
      <c r="BD5559" s="2"/>
      <c r="BU5559" s="15"/>
      <c r="BV5559" s="6"/>
      <c r="BW5559" s="6"/>
      <c r="BX5559" s="16"/>
      <c r="BY5559" s="16"/>
      <c r="BZ5559" s="16"/>
      <c r="CA5559" s="16"/>
      <c r="CB5559" s="14"/>
    </row>
    <row r="5560" spans="1:80" s="9" customFormat="1" x14ac:dyDescent="0.2">
      <c r="A5560" s="16"/>
      <c r="B5560" s="16"/>
      <c r="C5560" s="16"/>
      <c r="D5560" s="16"/>
      <c r="E5560" s="16"/>
      <c r="F5560" s="3"/>
      <c r="G5560" s="3"/>
      <c r="H5560" s="3"/>
      <c r="I5560" s="3"/>
      <c r="J5560" s="2"/>
      <c r="M5560" s="10"/>
      <c r="N5560" s="2"/>
      <c r="O5560" s="3"/>
      <c r="P5560" s="11"/>
      <c r="Q5560" s="16"/>
      <c r="R5560" s="4"/>
      <c r="S5560" s="12"/>
      <c r="T5560" s="16"/>
      <c r="U5560" s="4"/>
      <c r="V5560" s="3"/>
      <c r="W5560" s="3"/>
      <c r="X5560" s="3"/>
      <c r="Y5560" s="3"/>
      <c r="Z5560" s="3"/>
      <c r="AA5560" s="4"/>
      <c r="AB5560" s="4"/>
      <c r="AC5560" s="4"/>
      <c r="AD5560" s="4"/>
      <c r="AE5560" s="4"/>
      <c r="BA5560" s="13"/>
      <c r="BC5560" s="2"/>
      <c r="BD5560" s="2"/>
      <c r="BU5560" s="15"/>
      <c r="BV5560" s="6"/>
      <c r="BW5560" s="6"/>
      <c r="BX5560" s="16"/>
      <c r="BY5560" s="16"/>
      <c r="BZ5560" s="16"/>
      <c r="CA5560" s="16"/>
      <c r="CB5560" s="14"/>
    </row>
    <row r="5561" spans="1:80" s="9" customFormat="1" x14ac:dyDescent="0.2">
      <c r="A5561" s="16"/>
      <c r="B5561" s="16"/>
      <c r="C5561" s="16"/>
      <c r="D5561" s="16"/>
      <c r="E5561" s="16"/>
      <c r="F5561" s="3"/>
      <c r="G5561" s="3"/>
      <c r="H5561" s="3"/>
      <c r="I5561" s="3"/>
      <c r="J5561" s="2"/>
      <c r="M5561" s="10"/>
      <c r="N5561" s="2"/>
      <c r="O5561" s="3"/>
      <c r="P5561" s="11"/>
      <c r="Q5561" s="16"/>
      <c r="R5561" s="4"/>
      <c r="S5561" s="12"/>
      <c r="T5561" s="16"/>
      <c r="U5561" s="4"/>
      <c r="V5561" s="3"/>
      <c r="W5561" s="3"/>
      <c r="X5561" s="3"/>
      <c r="Y5561" s="3"/>
      <c r="Z5561" s="3"/>
      <c r="AA5561" s="4"/>
      <c r="AB5561" s="4"/>
      <c r="AC5561" s="4"/>
      <c r="AD5561" s="4"/>
      <c r="AE5561" s="4"/>
      <c r="BA5561" s="13"/>
      <c r="BC5561" s="2"/>
      <c r="BD5561" s="2"/>
      <c r="BU5561" s="15"/>
      <c r="BV5561" s="6"/>
      <c r="BW5561" s="6"/>
      <c r="BX5561" s="16"/>
      <c r="BY5561" s="16"/>
      <c r="BZ5561" s="16"/>
      <c r="CA5561" s="16"/>
      <c r="CB5561" s="14"/>
    </row>
    <row r="5562" spans="1:80" s="9" customFormat="1" x14ac:dyDescent="0.2">
      <c r="A5562" s="16"/>
      <c r="B5562" s="16"/>
      <c r="C5562" s="16"/>
      <c r="D5562" s="16"/>
      <c r="E5562" s="16"/>
      <c r="F5562" s="3"/>
      <c r="G5562" s="3"/>
      <c r="H5562" s="3"/>
      <c r="I5562" s="3"/>
      <c r="J5562" s="2"/>
      <c r="M5562" s="10"/>
      <c r="N5562" s="2"/>
      <c r="O5562" s="3"/>
      <c r="P5562" s="11"/>
      <c r="Q5562" s="16"/>
      <c r="R5562" s="4"/>
      <c r="S5562" s="12"/>
      <c r="T5562" s="16"/>
      <c r="U5562" s="4"/>
      <c r="V5562" s="3"/>
      <c r="W5562" s="3"/>
      <c r="X5562" s="3"/>
      <c r="Y5562" s="3"/>
      <c r="Z5562" s="3"/>
      <c r="AA5562" s="4"/>
      <c r="AB5562" s="4"/>
      <c r="AC5562" s="4"/>
      <c r="AD5562" s="4"/>
      <c r="AE5562" s="4"/>
      <c r="BA5562" s="13"/>
      <c r="BC5562" s="2"/>
      <c r="BD5562" s="2"/>
      <c r="BU5562" s="15"/>
      <c r="BV5562" s="6"/>
      <c r="BW5562" s="6"/>
      <c r="BX5562" s="16"/>
      <c r="BY5562" s="16"/>
      <c r="BZ5562" s="16"/>
      <c r="CA5562" s="16"/>
      <c r="CB5562" s="14"/>
    </row>
    <row r="5563" spans="1:80" s="9" customFormat="1" x14ac:dyDescent="0.2">
      <c r="A5563" s="16"/>
      <c r="B5563" s="16"/>
      <c r="C5563" s="16"/>
      <c r="D5563" s="16"/>
      <c r="E5563" s="16"/>
      <c r="F5563" s="3"/>
      <c r="G5563" s="3"/>
      <c r="H5563" s="3"/>
      <c r="I5563" s="3"/>
      <c r="J5563" s="2"/>
      <c r="M5563" s="10"/>
      <c r="N5563" s="2"/>
      <c r="O5563" s="3"/>
      <c r="P5563" s="11"/>
      <c r="Q5563" s="16"/>
      <c r="R5563" s="4"/>
      <c r="S5563" s="12"/>
      <c r="T5563" s="16"/>
      <c r="U5563" s="4"/>
      <c r="V5563" s="3"/>
      <c r="W5563" s="3"/>
      <c r="X5563" s="3"/>
      <c r="Y5563" s="3"/>
      <c r="Z5563" s="3"/>
      <c r="AA5563" s="4"/>
      <c r="AB5563" s="4"/>
      <c r="AC5563" s="4"/>
      <c r="AD5563" s="4"/>
      <c r="AE5563" s="4"/>
      <c r="BA5563" s="13"/>
      <c r="BC5563" s="2"/>
      <c r="BD5563" s="2"/>
      <c r="BU5563" s="15"/>
      <c r="BV5563" s="6"/>
      <c r="BW5563" s="6"/>
      <c r="BX5563" s="16"/>
      <c r="BY5563" s="16"/>
      <c r="BZ5563" s="16"/>
      <c r="CA5563" s="16"/>
      <c r="CB5563" s="14"/>
    </row>
    <row r="5564" spans="1:80" s="9" customFormat="1" x14ac:dyDescent="0.2">
      <c r="A5564" s="16"/>
      <c r="B5564" s="16"/>
      <c r="C5564" s="16"/>
      <c r="D5564" s="16"/>
      <c r="E5564" s="16"/>
      <c r="F5564" s="3"/>
      <c r="G5564" s="3"/>
      <c r="H5564" s="3"/>
      <c r="I5564" s="3"/>
      <c r="J5564" s="2"/>
      <c r="M5564" s="10"/>
      <c r="N5564" s="2"/>
      <c r="O5564" s="3"/>
      <c r="P5564" s="11"/>
      <c r="Q5564" s="16"/>
      <c r="R5564" s="4"/>
      <c r="S5564" s="12"/>
      <c r="T5564" s="16"/>
      <c r="U5564" s="4"/>
      <c r="V5564" s="3"/>
      <c r="W5564" s="3"/>
      <c r="X5564" s="3"/>
      <c r="Y5564" s="3"/>
      <c r="Z5564" s="3"/>
      <c r="AA5564" s="4"/>
      <c r="AB5564" s="4"/>
      <c r="AC5564" s="4"/>
      <c r="AD5564" s="4"/>
      <c r="AE5564" s="4"/>
      <c r="BA5564" s="13"/>
      <c r="BC5564" s="2"/>
      <c r="BD5564" s="2"/>
      <c r="BU5564" s="15"/>
      <c r="BV5564" s="6"/>
      <c r="BW5564" s="6"/>
      <c r="BX5564" s="16"/>
      <c r="BY5564" s="16"/>
      <c r="BZ5564" s="16"/>
      <c r="CA5564" s="16"/>
      <c r="CB5564" s="14"/>
    </row>
    <row r="5565" spans="1:80" s="9" customFormat="1" x14ac:dyDescent="0.2">
      <c r="A5565" s="16"/>
      <c r="B5565" s="16"/>
      <c r="C5565" s="16"/>
      <c r="D5565" s="16"/>
      <c r="E5565" s="16"/>
      <c r="F5565" s="3"/>
      <c r="G5565" s="3"/>
      <c r="H5565" s="3"/>
      <c r="I5565" s="3"/>
      <c r="J5565" s="2"/>
      <c r="M5565" s="10"/>
      <c r="N5565" s="2"/>
      <c r="O5565" s="3"/>
      <c r="P5565" s="11"/>
      <c r="Q5565" s="16"/>
      <c r="R5565" s="4"/>
      <c r="S5565" s="12"/>
      <c r="T5565" s="16"/>
      <c r="U5565" s="4"/>
      <c r="V5565" s="3"/>
      <c r="W5565" s="3"/>
      <c r="X5565" s="3"/>
      <c r="Y5565" s="3"/>
      <c r="Z5565" s="3"/>
      <c r="AA5565" s="4"/>
      <c r="AB5565" s="4"/>
      <c r="AC5565" s="4"/>
      <c r="AD5565" s="4"/>
      <c r="AE5565" s="4"/>
      <c r="BA5565" s="13"/>
      <c r="BC5565" s="2"/>
      <c r="BD5565" s="2"/>
      <c r="BU5565" s="15"/>
      <c r="BV5565" s="6"/>
      <c r="BW5565" s="6"/>
      <c r="BX5565" s="16"/>
      <c r="BY5565" s="16"/>
      <c r="BZ5565" s="16"/>
      <c r="CA5565" s="16"/>
      <c r="CB5565" s="14"/>
    </row>
    <row r="5566" spans="1:80" s="9" customFormat="1" x14ac:dyDescent="0.2">
      <c r="A5566" s="16"/>
      <c r="B5566" s="16"/>
      <c r="C5566" s="16"/>
      <c r="D5566" s="16"/>
      <c r="E5566" s="16"/>
      <c r="F5566" s="3"/>
      <c r="G5566" s="3"/>
      <c r="H5566" s="3"/>
      <c r="I5566" s="3"/>
      <c r="J5566" s="2"/>
      <c r="M5566" s="10"/>
      <c r="N5566" s="2"/>
      <c r="O5566" s="3"/>
      <c r="P5566" s="11"/>
      <c r="Q5566" s="16"/>
      <c r="R5566" s="4"/>
      <c r="S5566" s="12"/>
      <c r="T5566" s="16"/>
      <c r="U5566" s="4"/>
      <c r="V5566" s="3"/>
      <c r="W5566" s="3"/>
      <c r="X5566" s="3"/>
      <c r="Y5566" s="3"/>
      <c r="Z5566" s="3"/>
      <c r="AA5566" s="4"/>
      <c r="AB5566" s="4"/>
      <c r="AC5566" s="4"/>
      <c r="AD5566" s="4"/>
      <c r="AE5566" s="4"/>
      <c r="BA5566" s="13"/>
      <c r="BC5566" s="2"/>
      <c r="BD5566" s="2"/>
      <c r="BU5566" s="15"/>
      <c r="BV5566" s="6"/>
      <c r="BW5566" s="6"/>
      <c r="BX5566" s="16"/>
      <c r="BY5566" s="16"/>
      <c r="BZ5566" s="16"/>
      <c r="CA5566" s="16"/>
      <c r="CB5566" s="14"/>
    </row>
    <row r="5567" spans="1:80" s="9" customFormat="1" x14ac:dyDescent="0.2">
      <c r="A5567" s="16"/>
      <c r="B5567" s="16"/>
      <c r="C5567" s="16"/>
      <c r="D5567" s="16"/>
      <c r="E5567" s="16"/>
      <c r="F5567" s="3"/>
      <c r="G5567" s="3"/>
      <c r="H5567" s="3"/>
      <c r="I5567" s="3"/>
      <c r="J5567" s="2"/>
      <c r="M5567" s="10"/>
      <c r="N5567" s="2"/>
      <c r="O5567" s="3"/>
      <c r="P5567" s="11"/>
      <c r="Q5567" s="16"/>
      <c r="R5567" s="4"/>
      <c r="S5567" s="12"/>
      <c r="T5567" s="16"/>
      <c r="U5567" s="4"/>
      <c r="V5567" s="3"/>
      <c r="W5567" s="3"/>
      <c r="X5567" s="3"/>
      <c r="Y5567" s="3"/>
      <c r="Z5567" s="3"/>
      <c r="AA5567" s="4"/>
      <c r="AB5567" s="4"/>
      <c r="AC5567" s="4"/>
      <c r="AD5567" s="4"/>
      <c r="AE5567" s="4"/>
      <c r="BA5567" s="13"/>
      <c r="BC5567" s="2"/>
      <c r="BD5567" s="2"/>
      <c r="BU5567" s="15"/>
      <c r="BV5567" s="6"/>
      <c r="BW5567" s="6"/>
      <c r="BX5567" s="16"/>
      <c r="BY5567" s="16"/>
      <c r="BZ5567" s="16"/>
      <c r="CA5567" s="16"/>
      <c r="CB5567" s="14"/>
    </row>
    <row r="5568" spans="1:80" s="9" customFormat="1" x14ac:dyDescent="0.2">
      <c r="A5568" s="16"/>
      <c r="B5568" s="16"/>
      <c r="C5568" s="16"/>
      <c r="D5568" s="16"/>
      <c r="E5568" s="16"/>
      <c r="F5568" s="3"/>
      <c r="G5568" s="3"/>
      <c r="H5568" s="3"/>
      <c r="I5568" s="3"/>
      <c r="J5568" s="2"/>
      <c r="M5568" s="10"/>
      <c r="N5568" s="2"/>
      <c r="O5568" s="3"/>
      <c r="P5568" s="11"/>
      <c r="Q5568" s="16"/>
      <c r="R5568" s="4"/>
      <c r="S5568" s="12"/>
      <c r="T5568" s="16"/>
      <c r="U5568" s="4"/>
      <c r="V5568" s="3"/>
      <c r="W5568" s="3"/>
      <c r="X5568" s="3"/>
      <c r="Y5568" s="3"/>
      <c r="Z5568" s="3"/>
      <c r="AA5568" s="4"/>
      <c r="AB5568" s="4"/>
      <c r="AC5568" s="4"/>
      <c r="AD5568" s="4"/>
      <c r="AE5568" s="4"/>
      <c r="BA5568" s="13"/>
      <c r="BC5568" s="2"/>
      <c r="BD5568" s="2"/>
      <c r="BU5568" s="15"/>
      <c r="BV5568" s="6"/>
      <c r="BW5568" s="6"/>
      <c r="BX5568" s="16"/>
      <c r="BY5568" s="16"/>
      <c r="BZ5568" s="16"/>
      <c r="CA5568" s="16"/>
      <c r="CB5568" s="14"/>
    </row>
    <row r="5569" spans="1:80" s="9" customFormat="1" x14ac:dyDescent="0.2">
      <c r="A5569" s="16"/>
      <c r="B5569" s="16"/>
      <c r="C5569" s="16"/>
      <c r="D5569" s="16"/>
      <c r="E5569" s="16"/>
      <c r="F5569" s="3"/>
      <c r="G5569" s="3"/>
      <c r="H5569" s="3"/>
      <c r="I5569" s="3"/>
      <c r="J5569" s="2"/>
      <c r="M5569" s="10"/>
      <c r="N5569" s="2"/>
      <c r="O5569" s="3"/>
      <c r="P5569" s="11"/>
      <c r="Q5569" s="16"/>
      <c r="R5569" s="4"/>
      <c r="S5569" s="12"/>
      <c r="T5569" s="16"/>
      <c r="U5569" s="4"/>
      <c r="V5569" s="3"/>
      <c r="W5569" s="3"/>
      <c r="X5569" s="3"/>
      <c r="Y5569" s="3"/>
      <c r="Z5569" s="3"/>
      <c r="AA5569" s="4"/>
      <c r="AB5569" s="4"/>
      <c r="AC5569" s="4"/>
      <c r="AD5569" s="4"/>
      <c r="AE5569" s="4"/>
      <c r="BA5569" s="13"/>
      <c r="BC5569" s="2"/>
      <c r="BD5569" s="2"/>
      <c r="BU5569" s="15"/>
      <c r="BV5569" s="6"/>
      <c r="BW5569" s="6"/>
      <c r="BX5569" s="16"/>
      <c r="BY5569" s="16"/>
      <c r="BZ5569" s="16"/>
      <c r="CA5569" s="16"/>
      <c r="CB5569" s="14"/>
    </row>
    <row r="5570" spans="1:80" s="9" customFormat="1" x14ac:dyDescent="0.2">
      <c r="A5570" s="16"/>
      <c r="B5570" s="16"/>
      <c r="C5570" s="16"/>
      <c r="D5570" s="16"/>
      <c r="E5570" s="16"/>
      <c r="F5570" s="3"/>
      <c r="G5570" s="3"/>
      <c r="H5570" s="3"/>
      <c r="I5570" s="3"/>
      <c r="J5570" s="2"/>
      <c r="M5570" s="10"/>
      <c r="N5570" s="2"/>
      <c r="O5570" s="3"/>
      <c r="P5570" s="11"/>
      <c r="Q5570" s="16"/>
      <c r="R5570" s="4"/>
      <c r="S5570" s="12"/>
      <c r="T5570" s="16"/>
      <c r="U5570" s="4"/>
      <c r="V5570" s="3"/>
      <c r="W5570" s="3"/>
      <c r="X5570" s="3"/>
      <c r="Y5570" s="3"/>
      <c r="Z5570" s="3"/>
      <c r="AA5570" s="4"/>
      <c r="AB5570" s="4"/>
      <c r="AC5570" s="4"/>
      <c r="AD5570" s="4"/>
      <c r="AE5570" s="4"/>
      <c r="BA5570" s="13"/>
      <c r="BC5570" s="2"/>
      <c r="BD5570" s="2"/>
      <c r="BU5570" s="15"/>
      <c r="BV5570" s="6"/>
      <c r="BW5570" s="6"/>
      <c r="BX5570" s="16"/>
      <c r="BY5570" s="16"/>
      <c r="BZ5570" s="16"/>
      <c r="CA5570" s="16"/>
      <c r="CB5570" s="14"/>
    </row>
    <row r="5571" spans="1:80" s="9" customFormat="1" x14ac:dyDescent="0.2">
      <c r="A5571" s="16"/>
      <c r="B5571" s="16"/>
      <c r="C5571" s="16"/>
      <c r="D5571" s="16"/>
      <c r="E5571" s="16"/>
      <c r="F5571" s="3"/>
      <c r="G5571" s="3"/>
      <c r="H5571" s="3"/>
      <c r="I5571" s="3"/>
      <c r="J5571" s="2"/>
      <c r="M5571" s="10"/>
      <c r="N5571" s="2"/>
      <c r="O5571" s="3"/>
      <c r="P5571" s="11"/>
      <c r="Q5571" s="16"/>
      <c r="R5571" s="4"/>
      <c r="S5571" s="12"/>
      <c r="T5571" s="16"/>
      <c r="U5571" s="4"/>
      <c r="V5571" s="3"/>
      <c r="W5571" s="3"/>
      <c r="X5571" s="3"/>
      <c r="Y5571" s="3"/>
      <c r="Z5571" s="3"/>
      <c r="AA5571" s="4"/>
      <c r="AB5571" s="4"/>
      <c r="AC5571" s="4"/>
      <c r="AD5571" s="4"/>
      <c r="AE5571" s="4"/>
      <c r="BA5571" s="13"/>
      <c r="BC5571" s="2"/>
      <c r="BD5571" s="2"/>
      <c r="BU5571" s="15"/>
      <c r="BV5571" s="6"/>
      <c r="BW5571" s="6"/>
      <c r="BX5571" s="16"/>
      <c r="BY5571" s="16"/>
      <c r="BZ5571" s="16"/>
      <c r="CA5571" s="16"/>
      <c r="CB5571" s="14"/>
    </row>
    <row r="5572" spans="1:80" s="9" customFormat="1" x14ac:dyDescent="0.2">
      <c r="A5572" s="16"/>
      <c r="B5572" s="16"/>
      <c r="C5572" s="16"/>
      <c r="D5572" s="16"/>
      <c r="E5572" s="16"/>
      <c r="F5572" s="3"/>
      <c r="G5572" s="3"/>
      <c r="H5572" s="3"/>
      <c r="I5572" s="3"/>
      <c r="J5572" s="2"/>
      <c r="M5572" s="10"/>
      <c r="N5572" s="2"/>
      <c r="O5572" s="3"/>
      <c r="P5572" s="11"/>
      <c r="Q5572" s="16"/>
      <c r="R5572" s="4"/>
      <c r="S5572" s="12"/>
      <c r="T5572" s="16"/>
      <c r="U5572" s="4"/>
      <c r="V5572" s="3"/>
      <c r="W5572" s="3"/>
      <c r="X5572" s="3"/>
      <c r="Y5572" s="3"/>
      <c r="Z5572" s="3"/>
      <c r="AA5572" s="4"/>
      <c r="AB5572" s="4"/>
      <c r="AC5572" s="4"/>
      <c r="AD5572" s="4"/>
      <c r="AE5572" s="4"/>
      <c r="BA5572" s="13"/>
      <c r="BC5572" s="2"/>
      <c r="BD5572" s="2"/>
      <c r="BU5572" s="15"/>
      <c r="BV5572" s="6"/>
      <c r="BW5572" s="6"/>
      <c r="BX5572" s="16"/>
      <c r="BY5572" s="16"/>
      <c r="BZ5572" s="16"/>
      <c r="CA5572" s="16"/>
      <c r="CB5572" s="14"/>
    </row>
    <row r="5573" spans="1:80" s="9" customFormat="1" x14ac:dyDescent="0.2">
      <c r="A5573" s="16"/>
      <c r="B5573" s="16"/>
      <c r="C5573" s="16"/>
      <c r="D5573" s="16"/>
      <c r="E5573" s="16"/>
      <c r="F5573" s="3"/>
      <c r="G5573" s="3"/>
      <c r="H5573" s="3"/>
      <c r="I5573" s="3"/>
      <c r="J5573" s="2"/>
      <c r="M5573" s="10"/>
      <c r="N5573" s="2"/>
      <c r="O5573" s="3"/>
      <c r="P5573" s="11"/>
      <c r="Q5573" s="16"/>
      <c r="R5573" s="4"/>
      <c r="S5573" s="12"/>
      <c r="T5573" s="16"/>
      <c r="U5573" s="4"/>
      <c r="V5573" s="3"/>
      <c r="W5573" s="3"/>
      <c r="X5573" s="3"/>
      <c r="Y5573" s="3"/>
      <c r="Z5573" s="3"/>
      <c r="AA5573" s="4"/>
      <c r="AB5573" s="4"/>
      <c r="AC5573" s="4"/>
      <c r="AD5573" s="4"/>
      <c r="AE5573" s="4"/>
      <c r="BA5573" s="13"/>
      <c r="BC5573" s="2"/>
      <c r="BD5573" s="2"/>
      <c r="BU5573" s="15"/>
      <c r="BV5573" s="6"/>
      <c r="BW5573" s="6"/>
      <c r="BX5573" s="16"/>
      <c r="BY5573" s="16"/>
      <c r="BZ5573" s="16"/>
      <c r="CA5573" s="16"/>
      <c r="CB5573" s="14"/>
    </row>
    <row r="5574" spans="1:80" s="9" customFormat="1" x14ac:dyDescent="0.2">
      <c r="A5574" s="16"/>
      <c r="B5574" s="16"/>
      <c r="C5574" s="16"/>
      <c r="D5574" s="16"/>
      <c r="E5574" s="16"/>
      <c r="F5574" s="3"/>
      <c r="G5574" s="3"/>
      <c r="H5574" s="3"/>
      <c r="I5574" s="3"/>
      <c r="J5574" s="2"/>
      <c r="M5574" s="10"/>
      <c r="N5574" s="2"/>
      <c r="O5574" s="3"/>
      <c r="P5574" s="11"/>
      <c r="Q5574" s="16"/>
      <c r="R5574" s="4"/>
      <c r="S5574" s="12"/>
      <c r="T5574" s="16"/>
      <c r="U5574" s="4"/>
      <c r="V5574" s="3"/>
      <c r="W5574" s="3"/>
      <c r="X5574" s="3"/>
      <c r="Y5574" s="3"/>
      <c r="Z5574" s="3"/>
      <c r="AA5574" s="4"/>
      <c r="AB5574" s="4"/>
      <c r="AC5574" s="4"/>
      <c r="AD5574" s="4"/>
      <c r="AE5574" s="4"/>
      <c r="BA5574" s="13"/>
      <c r="BC5574" s="2"/>
      <c r="BD5574" s="2"/>
      <c r="BU5574" s="15"/>
      <c r="BV5574" s="6"/>
      <c r="BW5574" s="6"/>
      <c r="BX5574" s="16"/>
      <c r="BY5574" s="16"/>
      <c r="BZ5574" s="16"/>
      <c r="CA5574" s="16"/>
      <c r="CB5574" s="14"/>
    </row>
    <row r="5575" spans="1:80" s="9" customFormat="1" x14ac:dyDescent="0.2">
      <c r="A5575" s="16"/>
      <c r="B5575" s="16"/>
      <c r="C5575" s="16"/>
      <c r="D5575" s="16"/>
      <c r="E5575" s="16"/>
      <c r="F5575" s="3"/>
      <c r="G5575" s="3"/>
      <c r="H5575" s="3"/>
      <c r="I5575" s="3"/>
      <c r="J5575" s="2"/>
      <c r="M5575" s="10"/>
      <c r="N5575" s="2"/>
      <c r="O5575" s="3"/>
      <c r="P5575" s="11"/>
      <c r="Q5575" s="16"/>
      <c r="R5575" s="4"/>
      <c r="S5575" s="12"/>
      <c r="T5575" s="16"/>
      <c r="U5575" s="4"/>
      <c r="V5575" s="3"/>
      <c r="W5575" s="3"/>
      <c r="X5575" s="3"/>
      <c r="Y5575" s="3"/>
      <c r="Z5575" s="3"/>
      <c r="AA5575" s="4"/>
      <c r="AB5575" s="4"/>
      <c r="AC5575" s="4"/>
      <c r="AD5575" s="4"/>
      <c r="AE5575" s="4"/>
      <c r="BA5575" s="13"/>
      <c r="BC5575" s="2"/>
      <c r="BD5575" s="2"/>
      <c r="BU5575" s="15"/>
      <c r="BV5575" s="6"/>
      <c r="BW5575" s="6"/>
      <c r="BX5575" s="16"/>
      <c r="BY5575" s="16"/>
      <c r="BZ5575" s="16"/>
      <c r="CA5575" s="16"/>
      <c r="CB5575" s="14"/>
    </row>
    <row r="5576" spans="1:80" s="9" customFormat="1" x14ac:dyDescent="0.2">
      <c r="A5576" s="16"/>
      <c r="B5576" s="16"/>
      <c r="C5576" s="16"/>
      <c r="D5576" s="16"/>
      <c r="E5576" s="16"/>
      <c r="F5576" s="3"/>
      <c r="G5576" s="3"/>
      <c r="H5576" s="3"/>
      <c r="I5576" s="3"/>
      <c r="J5576" s="2"/>
      <c r="M5576" s="10"/>
      <c r="N5576" s="2"/>
      <c r="O5576" s="3"/>
      <c r="P5576" s="11"/>
      <c r="Q5576" s="16"/>
      <c r="R5576" s="4"/>
      <c r="S5576" s="12"/>
      <c r="T5576" s="16"/>
      <c r="U5576" s="4"/>
      <c r="V5576" s="3"/>
      <c r="W5576" s="3"/>
      <c r="X5576" s="3"/>
      <c r="Y5576" s="3"/>
      <c r="Z5576" s="3"/>
      <c r="AA5576" s="4"/>
      <c r="AB5576" s="4"/>
      <c r="AC5576" s="4"/>
      <c r="AD5576" s="4"/>
      <c r="AE5576" s="4"/>
      <c r="BA5576" s="13"/>
      <c r="BC5576" s="2"/>
      <c r="BD5576" s="2"/>
      <c r="BU5576" s="15"/>
      <c r="BV5576" s="6"/>
      <c r="BW5576" s="6"/>
      <c r="BX5576" s="16"/>
      <c r="BY5576" s="16"/>
      <c r="BZ5576" s="16"/>
      <c r="CA5576" s="16"/>
      <c r="CB5576" s="14"/>
    </row>
    <row r="5577" spans="1:80" s="9" customFormat="1" x14ac:dyDescent="0.2">
      <c r="A5577" s="16"/>
      <c r="B5577" s="16"/>
      <c r="C5577" s="16"/>
      <c r="D5577" s="16"/>
      <c r="E5577" s="16"/>
      <c r="F5577" s="3"/>
      <c r="G5577" s="3"/>
      <c r="H5577" s="3"/>
      <c r="I5577" s="3"/>
      <c r="J5577" s="2"/>
      <c r="M5577" s="10"/>
      <c r="N5577" s="2"/>
      <c r="O5577" s="3"/>
      <c r="P5577" s="11"/>
      <c r="Q5577" s="16"/>
      <c r="R5577" s="4"/>
      <c r="S5577" s="12"/>
      <c r="T5577" s="16"/>
      <c r="U5577" s="4"/>
      <c r="V5577" s="3"/>
      <c r="W5577" s="3"/>
      <c r="X5577" s="3"/>
      <c r="Y5577" s="3"/>
      <c r="Z5577" s="3"/>
      <c r="AA5577" s="4"/>
      <c r="AB5577" s="4"/>
      <c r="AC5577" s="4"/>
      <c r="AD5577" s="4"/>
      <c r="AE5577" s="4"/>
      <c r="BA5577" s="13"/>
      <c r="BC5577" s="2"/>
      <c r="BD5577" s="2"/>
      <c r="BU5577" s="15"/>
      <c r="BV5577" s="6"/>
      <c r="BW5577" s="6"/>
      <c r="BX5577" s="16"/>
      <c r="BY5577" s="16"/>
      <c r="BZ5577" s="16"/>
      <c r="CA5577" s="16"/>
      <c r="CB5577" s="14"/>
    </row>
    <row r="5578" spans="1:80" s="9" customFormat="1" x14ac:dyDescent="0.2">
      <c r="A5578" s="16"/>
      <c r="B5578" s="16"/>
      <c r="C5578" s="16"/>
      <c r="D5578" s="16"/>
      <c r="E5578" s="16"/>
      <c r="F5578" s="3"/>
      <c r="G5578" s="3"/>
      <c r="H5578" s="3"/>
      <c r="I5578" s="3"/>
      <c r="J5578" s="2"/>
      <c r="M5578" s="10"/>
      <c r="N5578" s="2"/>
      <c r="O5578" s="3"/>
      <c r="P5578" s="11"/>
      <c r="Q5578" s="16"/>
      <c r="R5578" s="4"/>
      <c r="S5578" s="12"/>
      <c r="T5578" s="16"/>
      <c r="U5578" s="4"/>
      <c r="V5578" s="3"/>
      <c r="W5578" s="3"/>
      <c r="X5578" s="3"/>
      <c r="Y5578" s="3"/>
      <c r="Z5578" s="3"/>
      <c r="AA5578" s="4"/>
      <c r="AB5578" s="4"/>
      <c r="AC5578" s="4"/>
      <c r="AD5578" s="4"/>
      <c r="AE5578" s="4"/>
      <c r="BA5578" s="13"/>
      <c r="BC5578" s="2"/>
      <c r="BD5578" s="2"/>
      <c r="BU5578" s="15"/>
      <c r="BV5578" s="6"/>
      <c r="BW5578" s="6"/>
      <c r="BX5578" s="16"/>
      <c r="BY5578" s="16"/>
      <c r="BZ5578" s="16"/>
      <c r="CA5578" s="16"/>
      <c r="CB5578" s="14"/>
    </row>
    <row r="5579" spans="1:80" s="9" customFormat="1" x14ac:dyDescent="0.2">
      <c r="A5579" s="16"/>
      <c r="B5579" s="16"/>
      <c r="C5579" s="16"/>
      <c r="D5579" s="16"/>
      <c r="E5579" s="16"/>
      <c r="F5579" s="3"/>
      <c r="G5579" s="3"/>
      <c r="H5579" s="3"/>
      <c r="I5579" s="3"/>
      <c r="J5579" s="2"/>
      <c r="M5579" s="10"/>
      <c r="N5579" s="2"/>
      <c r="O5579" s="3"/>
      <c r="P5579" s="11"/>
      <c r="Q5579" s="16"/>
      <c r="R5579" s="4"/>
      <c r="S5579" s="12"/>
      <c r="T5579" s="16"/>
      <c r="U5579" s="4"/>
      <c r="V5579" s="3"/>
      <c r="W5579" s="3"/>
      <c r="X5579" s="3"/>
      <c r="Y5579" s="3"/>
      <c r="Z5579" s="3"/>
      <c r="AA5579" s="4"/>
      <c r="AB5579" s="4"/>
      <c r="AC5579" s="4"/>
      <c r="AD5579" s="4"/>
      <c r="AE5579" s="4"/>
      <c r="BA5579" s="13"/>
      <c r="BC5579" s="2"/>
      <c r="BD5579" s="2"/>
      <c r="BU5579" s="15"/>
      <c r="BV5579" s="6"/>
      <c r="BW5579" s="6"/>
      <c r="BX5579" s="16"/>
      <c r="BY5579" s="16"/>
      <c r="BZ5579" s="16"/>
      <c r="CA5579" s="16"/>
      <c r="CB5579" s="14"/>
    </row>
    <row r="5580" spans="1:80" s="9" customFormat="1" x14ac:dyDescent="0.2">
      <c r="A5580" s="16"/>
      <c r="B5580" s="16"/>
      <c r="C5580" s="16"/>
      <c r="D5580" s="16"/>
      <c r="E5580" s="16"/>
      <c r="F5580" s="3"/>
      <c r="G5580" s="3"/>
      <c r="H5580" s="3"/>
      <c r="I5580" s="3"/>
      <c r="J5580" s="2"/>
      <c r="M5580" s="10"/>
      <c r="N5580" s="2"/>
      <c r="O5580" s="3"/>
      <c r="P5580" s="11"/>
      <c r="Q5580" s="16"/>
      <c r="R5580" s="4"/>
      <c r="S5580" s="12"/>
      <c r="T5580" s="16"/>
      <c r="U5580" s="4"/>
      <c r="V5580" s="3"/>
      <c r="W5580" s="3"/>
      <c r="X5580" s="3"/>
      <c r="Y5580" s="3"/>
      <c r="Z5580" s="3"/>
      <c r="AA5580" s="4"/>
      <c r="AB5580" s="4"/>
      <c r="AC5580" s="4"/>
      <c r="AD5580" s="4"/>
      <c r="AE5580" s="4"/>
      <c r="BA5580" s="13"/>
      <c r="BC5580" s="2"/>
      <c r="BD5580" s="2"/>
      <c r="BU5580" s="15"/>
      <c r="BV5580" s="6"/>
      <c r="BW5580" s="6"/>
      <c r="BX5580" s="16"/>
      <c r="BY5580" s="16"/>
      <c r="BZ5580" s="16"/>
      <c r="CA5580" s="16"/>
      <c r="CB5580" s="14"/>
    </row>
    <row r="5581" spans="1:80" s="9" customFormat="1" x14ac:dyDescent="0.2">
      <c r="A5581" s="16"/>
      <c r="B5581" s="16"/>
      <c r="C5581" s="16"/>
      <c r="D5581" s="16"/>
      <c r="E5581" s="16"/>
      <c r="F5581" s="3"/>
      <c r="G5581" s="3"/>
      <c r="H5581" s="3"/>
      <c r="I5581" s="3"/>
      <c r="J5581" s="2"/>
      <c r="M5581" s="10"/>
      <c r="N5581" s="2"/>
      <c r="O5581" s="3"/>
      <c r="P5581" s="11"/>
      <c r="Q5581" s="16"/>
      <c r="R5581" s="4"/>
      <c r="S5581" s="12"/>
      <c r="T5581" s="16"/>
      <c r="U5581" s="4"/>
      <c r="V5581" s="3"/>
      <c r="W5581" s="3"/>
      <c r="X5581" s="3"/>
      <c r="Y5581" s="3"/>
      <c r="Z5581" s="3"/>
      <c r="AA5581" s="4"/>
      <c r="AB5581" s="4"/>
      <c r="AC5581" s="4"/>
      <c r="AD5581" s="4"/>
      <c r="AE5581" s="4"/>
      <c r="BA5581" s="13"/>
      <c r="BC5581" s="2"/>
      <c r="BD5581" s="2"/>
      <c r="BU5581" s="15"/>
      <c r="BV5581" s="6"/>
      <c r="BW5581" s="6"/>
      <c r="BX5581" s="16"/>
      <c r="BY5581" s="16"/>
      <c r="BZ5581" s="16"/>
      <c r="CA5581" s="16"/>
      <c r="CB5581" s="14"/>
    </row>
    <row r="5582" spans="1:80" s="9" customFormat="1" x14ac:dyDescent="0.2">
      <c r="A5582" s="16"/>
      <c r="B5582" s="16"/>
      <c r="C5582" s="16"/>
      <c r="D5582" s="16"/>
      <c r="E5582" s="16"/>
      <c r="F5582" s="3"/>
      <c r="G5582" s="3"/>
      <c r="H5582" s="3"/>
      <c r="I5582" s="3"/>
      <c r="J5582" s="2"/>
      <c r="M5582" s="10"/>
      <c r="N5582" s="2"/>
      <c r="O5582" s="3"/>
      <c r="P5582" s="11"/>
      <c r="Q5582" s="16"/>
      <c r="R5582" s="4"/>
      <c r="S5582" s="12"/>
      <c r="T5582" s="16"/>
      <c r="U5582" s="4"/>
      <c r="V5582" s="3"/>
      <c r="W5582" s="3"/>
      <c r="X5582" s="3"/>
      <c r="Y5582" s="3"/>
      <c r="Z5582" s="3"/>
      <c r="AA5582" s="4"/>
      <c r="AB5582" s="4"/>
      <c r="AC5582" s="4"/>
      <c r="AD5582" s="4"/>
      <c r="AE5582" s="4"/>
      <c r="BA5582" s="13"/>
      <c r="BC5582" s="2"/>
      <c r="BD5582" s="2"/>
      <c r="BU5582" s="15"/>
      <c r="BV5582" s="6"/>
      <c r="BW5582" s="6"/>
      <c r="BX5582" s="16"/>
      <c r="BY5582" s="16"/>
      <c r="BZ5582" s="16"/>
      <c r="CA5582" s="16"/>
      <c r="CB5582" s="14"/>
    </row>
    <row r="5583" spans="1:80" s="9" customFormat="1" x14ac:dyDescent="0.2">
      <c r="A5583" s="16"/>
      <c r="B5583" s="16"/>
      <c r="C5583" s="16"/>
      <c r="D5583" s="16"/>
      <c r="E5583" s="16"/>
      <c r="F5583" s="3"/>
      <c r="G5583" s="3"/>
      <c r="H5583" s="3"/>
      <c r="I5583" s="3"/>
      <c r="J5583" s="2"/>
      <c r="M5583" s="10"/>
      <c r="N5583" s="2"/>
      <c r="O5583" s="3"/>
      <c r="P5583" s="11"/>
      <c r="Q5583" s="16"/>
      <c r="R5583" s="4"/>
      <c r="S5583" s="12"/>
      <c r="T5583" s="16"/>
      <c r="U5583" s="4"/>
      <c r="V5583" s="3"/>
      <c r="W5583" s="3"/>
      <c r="X5583" s="3"/>
      <c r="Y5583" s="3"/>
      <c r="Z5583" s="3"/>
      <c r="AA5583" s="4"/>
      <c r="AB5583" s="4"/>
      <c r="AC5583" s="4"/>
      <c r="AD5583" s="4"/>
      <c r="AE5583" s="4"/>
      <c r="BA5583" s="13"/>
      <c r="BC5583" s="2"/>
      <c r="BD5583" s="2"/>
      <c r="BU5583" s="15"/>
      <c r="BV5583" s="6"/>
      <c r="BW5583" s="6"/>
      <c r="BX5583" s="16"/>
      <c r="BY5583" s="16"/>
      <c r="BZ5583" s="16"/>
      <c r="CA5583" s="16"/>
      <c r="CB5583" s="14"/>
    </row>
    <row r="5584" spans="1:80" s="9" customFormat="1" x14ac:dyDescent="0.2">
      <c r="A5584" s="16"/>
      <c r="B5584" s="16"/>
      <c r="C5584" s="16"/>
      <c r="D5584" s="16"/>
      <c r="E5584" s="16"/>
      <c r="F5584" s="3"/>
      <c r="G5584" s="3"/>
      <c r="H5584" s="3"/>
      <c r="I5584" s="3"/>
      <c r="J5584" s="2"/>
      <c r="M5584" s="10"/>
      <c r="N5584" s="2"/>
      <c r="O5584" s="3"/>
      <c r="P5584" s="11"/>
      <c r="Q5584" s="16"/>
      <c r="R5584" s="4"/>
      <c r="S5584" s="12"/>
      <c r="T5584" s="16"/>
      <c r="U5584" s="4"/>
      <c r="V5584" s="3"/>
      <c r="W5584" s="3"/>
      <c r="X5584" s="3"/>
      <c r="Y5584" s="3"/>
      <c r="Z5584" s="3"/>
      <c r="AA5584" s="4"/>
      <c r="AB5584" s="4"/>
      <c r="AC5584" s="4"/>
      <c r="AD5584" s="4"/>
      <c r="AE5584" s="4"/>
      <c r="BA5584" s="13"/>
      <c r="BC5584" s="2"/>
      <c r="BD5584" s="2"/>
      <c r="BU5584" s="15"/>
      <c r="BV5584" s="6"/>
      <c r="BW5584" s="6"/>
      <c r="BX5584" s="16"/>
      <c r="BY5584" s="16"/>
      <c r="BZ5584" s="16"/>
      <c r="CA5584" s="16"/>
      <c r="CB5584" s="14"/>
    </row>
    <row r="5585" spans="1:80" s="9" customFormat="1" x14ac:dyDescent="0.2">
      <c r="A5585" s="16"/>
      <c r="B5585" s="16"/>
      <c r="C5585" s="16"/>
      <c r="D5585" s="16"/>
      <c r="E5585" s="16"/>
      <c r="F5585" s="3"/>
      <c r="G5585" s="3"/>
      <c r="H5585" s="3"/>
      <c r="I5585" s="3"/>
      <c r="J5585" s="2"/>
      <c r="M5585" s="10"/>
      <c r="N5585" s="2"/>
      <c r="O5585" s="3"/>
      <c r="P5585" s="11"/>
      <c r="Q5585" s="16"/>
      <c r="R5585" s="4"/>
      <c r="S5585" s="12"/>
      <c r="T5585" s="16"/>
      <c r="U5585" s="4"/>
      <c r="V5585" s="3"/>
      <c r="W5585" s="3"/>
      <c r="X5585" s="3"/>
      <c r="Y5585" s="3"/>
      <c r="Z5585" s="3"/>
      <c r="AA5585" s="4"/>
      <c r="AB5585" s="4"/>
      <c r="AC5585" s="4"/>
      <c r="AD5585" s="4"/>
      <c r="AE5585" s="4"/>
      <c r="BA5585" s="13"/>
      <c r="BC5585" s="2"/>
      <c r="BD5585" s="2"/>
      <c r="BU5585" s="15"/>
      <c r="BV5585" s="6"/>
      <c r="BW5585" s="6"/>
      <c r="BX5585" s="16"/>
      <c r="BY5585" s="16"/>
      <c r="BZ5585" s="16"/>
      <c r="CA5585" s="16"/>
      <c r="CB5585" s="14"/>
    </row>
    <row r="5586" spans="1:80" s="9" customFormat="1" x14ac:dyDescent="0.2">
      <c r="A5586" s="16"/>
      <c r="B5586" s="16"/>
      <c r="C5586" s="16"/>
      <c r="D5586" s="16"/>
      <c r="E5586" s="16"/>
      <c r="F5586" s="3"/>
      <c r="G5586" s="3"/>
      <c r="H5586" s="3"/>
      <c r="I5586" s="3"/>
      <c r="J5586" s="2"/>
      <c r="M5586" s="10"/>
      <c r="N5586" s="2"/>
      <c r="O5586" s="3"/>
      <c r="P5586" s="11"/>
      <c r="Q5586" s="16"/>
      <c r="R5586" s="4"/>
      <c r="S5586" s="12"/>
      <c r="T5586" s="16"/>
      <c r="U5586" s="4"/>
      <c r="V5586" s="3"/>
      <c r="W5586" s="3"/>
      <c r="X5586" s="3"/>
      <c r="Y5586" s="3"/>
      <c r="Z5586" s="3"/>
      <c r="AA5586" s="4"/>
      <c r="AB5586" s="4"/>
      <c r="AC5586" s="4"/>
      <c r="AD5586" s="4"/>
      <c r="AE5586" s="4"/>
      <c r="BA5586" s="13"/>
      <c r="BC5586" s="2"/>
      <c r="BD5586" s="2"/>
      <c r="BU5586" s="15"/>
      <c r="BV5586" s="6"/>
      <c r="BW5586" s="6"/>
      <c r="BX5586" s="16"/>
      <c r="BY5586" s="16"/>
      <c r="BZ5586" s="16"/>
      <c r="CA5586" s="16"/>
      <c r="CB5586" s="14"/>
    </row>
    <row r="5587" spans="1:80" s="9" customFormat="1" x14ac:dyDescent="0.2">
      <c r="A5587" s="16"/>
      <c r="B5587" s="16"/>
      <c r="C5587" s="16"/>
      <c r="D5587" s="16"/>
      <c r="E5587" s="16"/>
      <c r="F5587" s="3"/>
      <c r="G5587" s="3"/>
      <c r="H5587" s="3"/>
      <c r="I5587" s="3"/>
      <c r="J5587" s="2"/>
      <c r="M5587" s="10"/>
      <c r="N5587" s="2"/>
      <c r="O5587" s="3"/>
      <c r="P5587" s="11"/>
      <c r="Q5587" s="16"/>
      <c r="R5587" s="4"/>
      <c r="S5587" s="12"/>
      <c r="T5587" s="16"/>
      <c r="U5587" s="4"/>
      <c r="V5587" s="3"/>
      <c r="W5587" s="3"/>
      <c r="X5587" s="3"/>
      <c r="Y5587" s="3"/>
      <c r="Z5587" s="3"/>
      <c r="AA5587" s="4"/>
      <c r="AB5587" s="4"/>
      <c r="AC5587" s="4"/>
      <c r="AD5587" s="4"/>
      <c r="AE5587" s="4"/>
      <c r="BA5587" s="13"/>
      <c r="BC5587" s="2"/>
      <c r="BD5587" s="2"/>
      <c r="BU5587" s="15"/>
      <c r="BV5587" s="6"/>
      <c r="BW5587" s="6"/>
      <c r="BX5587" s="16"/>
      <c r="BY5587" s="16"/>
      <c r="BZ5587" s="16"/>
      <c r="CA5587" s="16"/>
      <c r="CB5587" s="14"/>
    </row>
    <row r="5588" spans="1:80" s="9" customFormat="1" x14ac:dyDescent="0.2">
      <c r="A5588" s="16"/>
      <c r="B5588" s="16"/>
      <c r="C5588" s="16"/>
      <c r="D5588" s="16"/>
      <c r="E5588" s="16"/>
      <c r="F5588" s="3"/>
      <c r="G5588" s="3"/>
      <c r="H5588" s="3"/>
      <c r="I5588" s="3"/>
      <c r="J5588" s="2"/>
      <c r="M5588" s="10"/>
      <c r="N5588" s="2"/>
      <c r="O5588" s="3"/>
      <c r="P5588" s="11"/>
      <c r="Q5588" s="16"/>
      <c r="R5588" s="4"/>
      <c r="S5588" s="12"/>
      <c r="T5588" s="16"/>
      <c r="U5588" s="4"/>
      <c r="V5588" s="3"/>
      <c r="W5588" s="3"/>
      <c r="X5588" s="3"/>
      <c r="Y5588" s="3"/>
      <c r="Z5588" s="3"/>
      <c r="AA5588" s="4"/>
      <c r="AB5588" s="4"/>
      <c r="AC5588" s="4"/>
      <c r="AD5588" s="4"/>
      <c r="AE5588" s="4"/>
      <c r="BA5588" s="13"/>
      <c r="BC5588" s="2"/>
      <c r="BD5588" s="2"/>
      <c r="BU5588" s="15"/>
      <c r="BV5588" s="6"/>
      <c r="BW5588" s="6"/>
      <c r="BX5588" s="16"/>
      <c r="BY5588" s="16"/>
      <c r="BZ5588" s="16"/>
      <c r="CA5588" s="16"/>
      <c r="CB5588" s="14"/>
    </row>
    <row r="5589" spans="1:80" s="9" customFormat="1" x14ac:dyDescent="0.2">
      <c r="A5589" s="16"/>
      <c r="B5589" s="16"/>
      <c r="C5589" s="16"/>
      <c r="D5589" s="16"/>
      <c r="E5589" s="16"/>
      <c r="F5589" s="3"/>
      <c r="G5589" s="3"/>
      <c r="H5589" s="3"/>
      <c r="I5589" s="3"/>
      <c r="J5589" s="2"/>
      <c r="M5589" s="10"/>
      <c r="N5589" s="2"/>
      <c r="O5589" s="3"/>
      <c r="P5589" s="11"/>
      <c r="Q5589" s="16"/>
      <c r="R5589" s="4"/>
      <c r="S5589" s="12"/>
      <c r="T5589" s="16"/>
      <c r="U5589" s="4"/>
      <c r="V5589" s="3"/>
      <c r="W5589" s="3"/>
      <c r="X5589" s="3"/>
      <c r="Y5589" s="3"/>
      <c r="Z5589" s="3"/>
      <c r="AA5589" s="4"/>
      <c r="AB5589" s="4"/>
      <c r="AC5589" s="4"/>
      <c r="AD5589" s="4"/>
      <c r="AE5589" s="4"/>
      <c r="BA5589" s="13"/>
      <c r="BC5589" s="2"/>
      <c r="BD5589" s="2"/>
      <c r="BU5589" s="15"/>
      <c r="BV5589" s="6"/>
      <c r="BW5589" s="6"/>
      <c r="BX5589" s="16"/>
      <c r="BY5589" s="16"/>
      <c r="BZ5589" s="16"/>
      <c r="CA5589" s="16"/>
      <c r="CB5589" s="14"/>
    </row>
    <row r="5590" spans="1:80" s="9" customFormat="1" x14ac:dyDescent="0.2">
      <c r="A5590" s="16"/>
      <c r="B5590" s="16"/>
      <c r="C5590" s="16"/>
      <c r="D5590" s="16"/>
      <c r="E5590" s="16"/>
      <c r="F5590" s="3"/>
      <c r="G5590" s="3"/>
      <c r="H5590" s="3"/>
      <c r="I5590" s="3"/>
      <c r="J5590" s="2"/>
      <c r="M5590" s="10"/>
      <c r="N5590" s="2"/>
      <c r="O5590" s="3"/>
      <c r="P5590" s="11"/>
      <c r="Q5590" s="16"/>
      <c r="R5590" s="4"/>
      <c r="S5590" s="12"/>
      <c r="T5590" s="16"/>
      <c r="U5590" s="4"/>
      <c r="V5590" s="3"/>
      <c r="W5590" s="3"/>
      <c r="X5590" s="3"/>
      <c r="Y5590" s="3"/>
      <c r="Z5590" s="3"/>
      <c r="AA5590" s="4"/>
      <c r="AB5590" s="4"/>
      <c r="AC5590" s="4"/>
      <c r="AD5590" s="4"/>
      <c r="AE5590" s="4"/>
      <c r="BA5590" s="13"/>
      <c r="BC5590" s="2"/>
      <c r="BD5590" s="2"/>
      <c r="BU5590" s="15"/>
      <c r="BV5590" s="6"/>
      <c r="BW5590" s="6"/>
      <c r="BX5590" s="16"/>
      <c r="BY5590" s="16"/>
      <c r="BZ5590" s="16"/>
      <c r="CA5590" s="16"/>
      <c r="CB5590" s="14"/>
    </row>
    <row r="5591" spans="1:80" s="9" customFormat="1" x14ac:dyDescent="0.2">
      <c r="A5591" s="16"/>
      <c r="B5591" s="16"/>
      <c r="C5591" s="16"/>
      <c r="D5591" s="16"/>
      <c r="E5591" s="16"/>
      <c r="F5591" s="3"/>
      <c r="G5591" s="3"/>
      <c r="H5591" s="3"/>
      <c r="I5591" s="3"/>
      <c r="J5591" s="2"/>
      <c r="M5591" s="10"/>
      <c r="N5591" s="2"/>
      <c r="O5591" s="3"/>
      <c r="P5591" s="11"/>
      <c r="Q5591" s="16"/>
      <c r="R5591" s="4"/>
      <c r="S5591" s="12"/>
      <c r="T5591" s="16"/>
      <c r="U5591" s="4"/>
      <c r="V5591" s="3"/>
      <c r="W5591" s="3"/>
      <c r="X5591" s="3"/>
      <c r="Y5591" s="3"/>
      <c r="Z5591" s="3"/>
      <c r="AA5591" s="4"/>
      <c r="AB5591" s="4"/>
      <c r="AC5591" s="4"/>
      <c r="AD5591" s="4"/>
      <c r="AE5591" s="4"/>
      <c r="BA5591" s="13"/>
      <c r="BC5591" s="2"/>
      <c r="BD5591" s="2"/>
      <c r="BU5591" s="15"/>
      <c r="BV5591" s="6"/>
      <c r="BW5591" s="6"/>
      <c r="BX5591" s="16"/>
      <c r="BY5591" s="16"/>
      <c r="BZ5591" s="16"/>
      <c r="CA5591" s="16"/>
      <c r="CB5591" s="14"/>
    </row>
    <row r="5592" spans="1:80" s="9" customFormat="1" x14ac:dyDescent="0.2">
      <c r="A5592" s="16"/>
      <c r="B5592" s="16"/>
      <c r="C5592" s="16"/>
      <c r="D5592" s="16"/>
      <c r="E5592" s="16"/>
      <c r="F5592" s="3"/>
      <c r="G5592" s="3"/>
      <c r="H5592" s="3"/>
      <c r="I5592" s="3"/>
      <c r="J5592" s="2"/>
      <c r="M5592" s="10"/>
      <c r="N5592" s="2"/>
      <c r="O5592" s="3"/>
      <c r="P5592" s="11"/>
      <c r="Q5592" s="16"/>
      <c r="R5592" s="4"/>
      <c r="S5592" s="12"/>
      <c r="T5592" s="16"/>
      <c r="U5592" s="4"/>
      <c r="V5592" s="3"/>
      <c r="W5592" s="3"/>
      <c r="X5592" s="3"/>
      <c r="Y5592" s="3"/>
      <c r="Z5592" s="3"/>
      <c r="AA5592" s="4"/>
      <c r="AB5592" s="4"/>
      <c r="AC5592" s="4"/>
      <c r="AD5592" s="4"/>
      <c r="AE5592" s="4"/>
      <c r="BA5592" s="13"/>
      <c r="BC5592" s="2"/>
      <c r="BD5592" s="2"/>
      <c r="BU5592" s="15"/>
      <c r="BV5592" s="6"/>
      <c r="BW5592" s="6"/>
      <c r="BX5592" s="16"/>
      <c r="BY5592" s="16"/>
      <c r="BZ5592" s="16"/>
      <c r="CA5592" s="16"/>
      <c r="CB5592" s="14"/>
    </row>
    <row r="5593" spans="1:80" s="9" customFormat="1" x14ac:dyDescent="0.2">
      <c r="A5593" s="16"/>
      <c r="B5593" s="16"/>
      <c r="C5593" s="16"/>
      <c r="D5593" s="16"/>
      <c r="E5593" s="16"/>
      <c r="F5593" s="3"/>
      <c r="G5593" s="3"/>
      <c r="H5593" s="3"/>
      <c r="I5593" s="3"/>
      <c r="J5593" s="2"/>
      <c r="M5593" s="10"/>
      <c r="N5593" s="2"/>
      <c r="O5593" s="3"/>
      <c r="P5593" s="11"/>
      <c r="Q5593" s="16"/>
      <c r="R5593" s="4"/>
      <c r="S5593" s="12"/>
      <c r="T5593" s="16"/>
      <c r="U5593" s="4"/>
      <c r="V5593" s="3"/>
      <c r="W5593" s="3"/>
      <c r="X5593" s="3"/>
      <c r="Y5593" s="3"/>
      <c r="Z5593" s="3"/>
      <c r="AA5593" s="4"/>
      <c r="AB5593" s="4"/>
      <c r="AC5593" s="4"/>
      <c r="AD5593" s="4"/>
      <c r="AE5593" s="4"/>
      <c r="BA5593" s="13"/>
      <c r="BC5593" s="2"/>
      <c r="BD5593" s="2"/>
      <c r="BU5593" s="15"/>
      <c r="BV5593" s="6"/>
      <c r="BW5593" s="6"/>
      <c r="BX5593" s="16"/>
      <c r="BY5593" s="16"/>
      <c r="BZ5593" s="16"/>
      <c r="CA5593" s="16"/>
      <c r="CB5593" s="14"/>
    </row>
    <row r="5594" spans="1:80" s="9" customFormat="1" x14ac:dyDescent="0.2">
      <c r="A5594" s="16"/>
      <c r="B5594" s="16"/>
      <c r="C5594" s="16"/>
      <c r="D5594" s="16"/>
      <c r="E5594" s="16"/>
      <c r="F5594" s="3"/>
      <c r="G5594" s="3"/>
      <c r="H5594" s="3"/>
      <c r="I5594" s="3"/>
      <c r="J5594" s="2"/>
      <c r="M5594" s="10"/>
      <c r="N5594" s="2"/>
      <c r="O5594" s="3"/>
      <c r="P5594" s="11"/>
      <c r="Q5594" s="16"/>
      <c r="R5594" s="4"/>
      <c r="S5594" s="12"/>
      <c r="T5594" s="16"/>
      <c r="U5594" s="4"/>
      <c r="V5594" s="3"/>
      <c r="W5594" s="3"/>
      <c r="X5594" s="3"/>
      <c r="Y5594" s="3"/>
      <c r="Z5594" s="3"/>
      <c r="AA5594" s="4"/>
      <c r="AB5594" s="4"/>
      <c r="AC5594" s="4"/>
      <c r="AD5594" s="4"/>
      <c r="AE5594" s="4"/>
      <c r="BA5594" s="13"/>
      <c r="BC5594" s="2"/>
      <c r="BD5594" s="2"/>
      <c r="BU5594" s="15"/>
      <c r="BV5594" s="6"/>
      <c r="BW5594" s="6"/>
      <c r="BX5594" s="16"/>
      <c r="BY5594" s="16"/>
      <c r="BZ5594" s="16"/>
      <c r="CA5594" s="16"/>
      <c r="CB5594" s="14"/>
    </row>
    <row r="5595" spans="1:80" s="9" customFormat="1" x14ac:dyDescent="0.2">
      <c r="A5595" s="16"/>
      <c r="B5595" s="16"/>
      <c r="C5595" s="16"/>
      <c r="D5595" s="16"/>
      <c r="E5595" s="16"/>
      <c r="F5595" s="3"/>
      <c r="G5595" s="3"/>
      <c r="H5595" s="3"/>
      <c r="I5595" s="3"/>
      <c r="J5595" s="2"/>
      <c r="M5595" s="10"/>
      <c r="N5595" s="2"/>
      <c r="O5595" s="3"/>
      <c r="P5595" s="11"/>
      <c r="Q5595" s="16"/>
      <c r="R5595" s="4"/>
      <c r="S5595" s="12"/>
      <c r="T5595" s="16"/>
      <c r="U5595" s="4"/>
      <c r="V5595" s="3"/>
      <c r="W5595" s="3"/>
      <c r="X5595" s="3"/>
      <c r="Y5595" s="3"/>
      <c r="Z5595" s="3"/>
      <c r="AA5595" s="4"/>
      <c r="AB5595" s="4"/>
      <c r="AC5595" s="4"/>
      <c r="AD5595" s="4"/>
      <c r="AE5595" s="4"/>
      <c r="BA5595" s="13"/>
      <c r="BC5595" s="2"/>
      <c r="BD5595" s="2"/>
      <c r="BU5595" s="15"/>
      <c r="BV5595" s="6"/>
      <c r="BW5595" s="6"/>
      <c r="BX5595" s="16"/>
      <c r="BY5595" s="16"/>
      <c r="BZ5595" s="16"/>
      <c r="CA5595" s="16"/>
      <c r="CB5595" s="14"/>
    </row>
    <row r="5596" spans="1:80" s="9" customFormat="1" x14ac:dyDescent="0.2">
      <c r="A5596" s="16"/>
      <c r="B5596" s="16"/>
      <c r="C5596" s="16"/>
      <c r="D5596" s="16"/>
      <c r="E5596" s="16"/>
      <c r="F5596" s="3"/>
      <c r="G5596" s="3"/>
      <c r="H5596" s="3"/>
      <c r="I5596" s="3"/>
      <c r="J5596" s="2"/>
      <c r="M5596" s="10"/>
      <c r="N5596" s="2"/>
      <c r="O5596" s="3"/>
      <c r="P5596" s="11"/>
      <c r="Q5596" s="16"/>
      <c r="R5596" s="4"/>
      <c r="S5596" s="12"/>
      <c r="T5596" s="16"/>
      <c r="U5596" s="4"/>
      <c r="V5596" s="3"/>
      <c r="W5596" s="3"/>
      <c r="X5596" s="3"/>
      <c r="Y5596" s="3"/>
      <c r="Z5596" s="3"/>
      <c r="AA5596" s="4"/>
      <c r="AB5596" s="4"/>
      <c r="AC5596" s="4"/>
      <c r="AD5596" s="4"/>
      <c r="AE5596" s="4"/>
      <c r="BA5596" s="13"/>
      <c r="BC5596" s="2"/>
      <c r="BD5596" s="2"/>
      <c r="BU5596" s="15"/>
      <c r="BV5596" s="6"/>
      <c r="BW5596" s="6"/>
      <c r="BX5596" s="16"/>
      <c r="BY5596" s="16"/>
      <c r="BZ5596" s="16"/>
      <c r="CA5596" s="16"/>
      <c r="CB5596" s="14"/>
    </row>
    <row r="5597" spans="1:80" s="9" customFormat="1" x14ac:dyDescent="0.2">
      <c r="A5597" s="16"/>
      <c r="B5597" s="16"/>
      <c r="C5597" s="16"/>
      <c r="D5597" s="16"/>
      <c r="E5597" s="16"/>
      <c r="F5597" s="3"/>
      <c r="G5597" s="3"/>
      <c r="H5597" s="3"/>
      <c r="I5597" s="3"/>
      <c r="J5597" s="2"/>
      <c r="M5597" s="10"/>
      <c r="N5597" s="2"/>
      <c r="O5597" s="3"/>
      <c r="P5597" s="11"/>
      <c r="Q5597" s="16"/>
      <c r="R5597" s="4"/>
      <c r="S5597" s="12"/>
      <c r="T5597" s="16"/>
      <c r="U5597" s="4"/>
      <c r="V5597" s="3"/>
      <c r="W5597" s="3"/>
      <c r="X5597" s="3"/>
      <c r="Y5597" s="3"/>
      <c r="Z5597" s="3"/>
      <c r="AA5597" s="4"/>
      <c r="AB5597" s="4"/>
      <c r="AC5597" s="4"/>
      <c r="AD5597" s="4"/>
      <c r="AE5597" s="4"/>
      <c r="BA5597" s="13"/>
      <c r="BC5597" s="2"/>
      <c r="BD5597" s="2"/>
      <c r="BU5597" s="15"/>
      <c r="BV5597" s="6"/>
      <c r="BW5597" s="6"/>
      <c r="BX5597" s="16"/>
      <c r="BY5597" s="16"/>
      <c r="BZ5597" s="16"/>
      <c r="CA5597" s="16"/>
      <c r="CB5597" s="14"/>
    </row>
    <row r="5598" spans="1:80" s="9" customFormat="1" x14ac:dyDescent="0.2">
      <c r="A5598" s="16"/>
      <c r="B5598" s="16"/>
      <c r="C5598" s="16"/>
      <c r="D5598" s="16"/>
      <c r="E5598" s="16"/>
      <c r="F5598" s="3"/>
      <c r="G5598" s="3"/>
      <c r="H5598" s="3"/>
      <c r="I5598" s="3"/>
      <c r="J5598" s="2"/>
      <c r="M5598" s="10"/>
      <c r="N5598" s="2"/>
      <c r="O5598" s="3"/>
      <c r="P5598" s="11"/>
      <c r="Q5598" s="16"/>
      <c r="R5598" s="4"/>
      <c r="S5598" s="12"/>
      <c r="T5598" s="16"/>
      <c r="U5598" s="4"/>
      <c r="V5598" s="3"/>
      <c r="W5598" s="3"/>
      <c r="X5598" s="3"/>
      <c r="Y5598" s="3"/>
      <c r="Z5598" s="3"/>
      <c r="AA5598" s="4"/>
      <c r="AB5598" s="4"/>
      <c r="AC5598" s="4"/>
      <c r="AD5598" s="4"/>
      <c r="AE5598" s="4"/>
      <c r="BA5598" s="13"/>
      <c r="BC5598" s="2"/>
      <c r="BD5598" s="2"/>
      <c r="BU5598" s="15"/>
      <c r="BV5598" s="6"/>
      <c r="BW5598" s="6"/>
      <c r="BX5598" s="16"/>
      <c r="BY5598" s="16"/>
      <c r="BZ5598" s="16"/>
      <c r="CA5598" s="16"/>
      <c r="CB5598" s="14"/>
    </row>
    <row r="5599" spans="1:80" s="9" customFormat="1" x14ac:dyDescent="0.2">
      <c r="A5599" s="16"/>
      <c r="B5599" s="16"/>
      <c r="C5599" s="16"/>
      <c r="D5599" s="16"/>
      <c r="E5599" s="16"/>
      <c r="F5599" s="3"/>
      <c r="G5599" s="3"/>
      <c r="H5599" s="3"/>
      <c r="I5599" s="3"/>
      <c r="J5599" s="2"/>
      <c r="M5599" s="10"/>
      <c r="N5599" s="2"/>
      <c r="O5599" s="3"/>
      <c r="P5599" s="11"/>
      <c r="Q5599" s="16"/>
      <c r="R5599" s="4"/>
      <c r="S5599" s="12"/>
      <c r="T5599" s="16"/>
      <c r="U5599" s="4"/>
      <c r="V5599" s="3"/>
      <c r="W5599" s="3"/>
      <c r="X5599" s="3"/>
      <c r="Y5599" s="3"/>
      <c r="Z5599" s="3"/>
      <c r="AA5599" s="4"/>
      <c r="AB5599" s="4"/>
      <c r="AC5599" s="4"/>
      <c r="AD5599" s="4"/>
      <c r="AE5599" s="4"/>
      <c r="BA5599" s="13"/>
      <c r="BC5599" s="2"/>
      <c r="BD5599" s="2"/>
      <c r="BU5599" s="15"/>
      <c r="BV5599" s="6"/>
      <c r="BW5599" s="6"/>
      <c r="BX5599" s="16"/>
      <c r="BY5599" s="16"/>
      <c r="BZ5599" s="16"/>
      <c r="CA5599" s="16"/>
      <c r="CB5599" s="14"/>
    </row>
    <row r="5600" spans="1:80" s="9" customFormat="1" x14ac:dyDescent="0.2">
      <c r="A5600" s="16"/>
      <c r="B5600" s="16"/>
      <c r="C5600" s="16"/>
      <c r="D5600" s="16"/>
      <c r="E5600" s="16"/>
      <c r="F5600" s="3"/>
      <c r="G5600" s="3"/>
      <c r="H5600" s="3"/>
      <c r="I5600" s="3"/>
      <c r="J5600" s="2"/>
      <c r="M5600" s="10"/>
      <c r="N5600" s="2"/>
      <c r="O5600" s="3"/>
      <c r="P5600" s="11"/>
      <c r="Q5600" s="16"/>
      <c r="R5600" s="4"/>
      <c r="S5600" s="12"/>
      <c r="T5600" s="16"/>
      <c r="U5600" s="4"/>
      <c r="V5600" s="3"/>
      <c r="W5600" s="3"/>
      <c r="X5600" s="3"/>
      <c r="Y5600" s="3"/>
      <c r="Z5600" s="3"/>
      <c r="AA5600" s="4"/>
      <c r="AB5600" s="4"/>
      <c r="AC5600" s="4"/>
      <c r="AD5600" s="4"/>
      <c r="AE5600" s="4"/>
      <c r="BA5600" s="13"/>
      <c r="BC5600" s="2"/>
      <c r="BD5600" s="2"/>
      <c r="BU5600" s="15"/>
      <c r="BV5600" s="6"/>
      <c r="BW5600" s="6"/>
      <c r="BX5600" s="16"/>
      <c r="BY5600" s="16"/>
      <c r="BZ5600" s="16"/>
      <c r="CA5600" s="16"/>
      <c r="CB5600" s="14"/>
    </row>
    <row r="5601" spans="1:80" s="9" customFormat="1" x14ac:dyDescent="0.2">
      <c r="A5601" s="16"/>
      <c r="B5601" s="16"/>
      <c r="C5601" s="16"/>
      <c r="D5601" s="16"/>
      <c r="E5601" s="16"/>
      <c r="F5601" s="3"/>
      <c r="G5601" s="3"/>
      <c r="H5601" s="3"/>
      <c r="I5601" s="3"/>
      <c r="J5601" s="2"/>
      <c r="M5601" s="10"/>
      <c r="N5601" s="2"/>
      <c r="O5601" s="3"/>
      <c r="P5601" s="11"/>
      <c r="Q5601" s="16"/>
      <c r="R5601" s="4"/>
      <c r="S5601" s="12"/>
      <c r="T5601" s="16"/>
      <c r="U5601" s="4"/>
      <c r="V5601" s="3"/>
      <c r="W5601" s="3"/>
      <c r="X5601" s="3"/>
      <c r="Y5601" s="3"/>
      <c r="Z5601" s="3"/>
      <c r="AA5601" s="4"/>
      <c r="AB5601" s="4"/>
      <c r="AC5601" s="4"/>
      <c r="AD5601" s="4"/>
      <c r="AE5601" s="4"/>
      <c r="BA5601" s="13"/>
      <c r="BC5601" s="2"/>
      <c r="BD5601" s="2"/>
      <c r="BU5601" s="15"/>
      <c r="BV5601" s="6"/>
      <c r="BW5601" s="6"/>
      <c r="BX5601" s="16"/>
      <c r="BY5601" s="16"/>
      <c r="BZ5601" s="16"/>
      <c r="CA5601" s="16"/>
      <c r="CB5601" s="14"/>
    </row>
    <row r="5602" spans="1:80" s="9" customFormat="1" x14ac:dyDescent="0.2">
      <c r="A5602" s="16"/>
      <c r="B5602" s="16"/>
      <c r="C5602" s="16"/>
      <c r="D5602" s="16"/>
      <c r="E5602" s="16"/>
      <c r="F5602" s="3"/>
      <c r="G5602" s="3"/>
      <c r="H5602" s="3"/>
      <c r="I5602" s="3"/>
      <c r="J5602" s="2"/>
      <c r="M5602" s="10"/>
      <c r="N5602" s="2"/>
      <c r="O5602" s="3"/>
      <c r="P5602" s="11"/>
      <c r="Q5602" s="16"/>
      <c r="R5602" s="4"/>
      <c r="S5602" s="12"/>
      <c r="T5602" s="16"/>
      <c r="U5602" s="4"/>
      <c r="V5602" s="3"/>
      <c r="W5602" s="3"/>
      <c r="X5602" s="3"/>
      <c r="Y5602" s="3"/>
      <c r="Z5602" s="3"/>
      <c r="AA5602" s="4"/>
      <c r="AB5602" s="4"/>
      <c r="AC5602" s="4"/>
      <c r="AD5602" s="4"/>
      <c r="AE5602" s="4"/>
      <c r="BA5602" s="13"/>
      <c r="BC5602" s="2"/>
      <c r="BD5602" s="2"/>
      <c r="BU5602" s="15"/>
      <c r="BV5602" s="6"/>
      <c r="BW5602" s="6"/>
      <c r="BX5602" s="16"/>
      <c r="BY5602" s="16"/>
      <c r="BZ5602" s="16"/>
      <c r="CA5602" s="16"/>
      <c r="CB5602" s="14"/>
    </row>
    <row r="5603" spans="1:80" s="9" customFormat="1" x14ac:dyDescent="0.2">
      <c r="A5603" s="16"/>
      <c r="B5603" s="16"/>
      <c r="C5603" s="16"/>
      <c r="D5603" s="16"/>
      <c r="E5603" s="16"/>
      <c r="F5603" s="3"/>
      <c r="G5603" s="3"/>
      <c r="H5603" s="3"/>
      <c r="I5603" s="3"/>
      <c r="J5603" s="2"/>
      <c r="M5603" s="10"/>
      <c r="N5603" s="2"/>
      <c r="O5603" s="3"/>
      <c r="P5603" s="11"/>
      <c r="Q5603" s="16"/>
      <c r="R5603" s="4"/>
      <c r="S5603" s="12"/>
      <c r="T5603" s="16"/>
      <c r="U5603" s="4"/>
      <c r="V5603" s="3"/>
      <c r="W5603" s="3"/>
      <c r="X5603" s="3"/>
      <c r="Y5603" s="3"/>
      <c r="Z5603" s="3"/>
      <c r="AA5603" s="4"/>
      <c r="AB5603" s="4"/>
      <c r="AC5603" s="4"/>
      <c r="AD5603" s="4"/>
      <c r="AE5603" s="4"/>
      <c r="BA5603" s="13"/>
      <c r="BC5603" s="2"/>
      <c r="BD5603" s="2"/>
      <c r="BU5603" s="15"/>
      <c r="BV5603" s="6"/>
      <c r="BW5603" s="6"/>
      <c r="BX5603" s="16"/>
      <c r="BY5603" s="16"/>
      <c r="BZ5603" s="16"/>
      <c r="CA5603" s="16"/>
      <c r="CB5603" s="14"/>
    </row>
    <row r="5604" spans="1:80" s="9" customFormat="1" x14ac:dyDescent="0.2">
      <c r="A5604" s="16"/>
      <c r="B5604" s="16"/>
      <c r="C5604" s="16"/>
      <c r="D5604" s="16"/>
      <c r="E5604" s="16"/>
      <c r="F5604" s="3"/>
      <c r="G5604" s="3"/>
      <c r="H5604" s="3"/>
      <c r="I5604" s="3"/>
      <c r="J5604" s="2"/>
      <c r="M5604" s="10"/>
      <c r="N5604" s="2"/>
      <c r="O5604" s="3"/>
      <c r="P5604" s="11"/>
      <c r="Q5604" s="16"/>
      <c r="R5604" s="4"/>
      <c r="S5604" s="12"/>
      <c r="T5604" s="16"/>
      <c r="U5604" s="4"/>
      <c r="V5604" s="3"/>
      <c r="W5604" s="3"/>
      <c r="X5604" s="3"/>
      <c r="Y5604" s="3"/>
      <c r="Z5604" s="3"/>
      <c r="AA5604" s="4"/>
      <c r="AB5604" s="4"/>
      <c r="AC5604" s="4"/>
      <c r="AD5604" s="4"/>
      <c r="AE5604" s="4"/>
      <c r="BA5604" s="13"/>
      <c r="BC5604" s="2"/>
      <c r="BD5604" s="2"/>
      <c r="BU5604" s="15"/>
      <c r="BV5604" s="6"/>
      <c r="BW5604" s="6"/>
      <c r="BX5604" s="16"/>
      <c r="BY5604" s="16"/>
      <c r="BZ5604" s="16"/>
      <c r="CA5604" s="16"/>
      <c r="CB5604" s="14"/>
    </row>
    <row r="5605" spans="1:80" s="9" customFormat="1" x14ac:dyDescent="0.2">
      <c r="A5605" s="16"/>
      <c r="B5605" s="16"/>
      <c r="C5605" s="16"/>
      <c r="D5605" s="16"/>
      <c r="E5605" s="16"/>
      <c r="F5605" s="3"/>
      <c r="G5605" s="3"/>
      <c r="H5605" s="3"/>
      <c r="I5605" s="3"/>
      <c r="J5605" s="2"/>
      <c r="M5605" s="10"/>
      <c r="N5605" s="2"/>
      <c r="O5605" s="3"/>
      <c r="P5605" s="11"/>
      <c r="Q5605" s="16"/>
      <c r="R5605" s="4"/>
      <c r="S5605" s="12"/>
      <c r="T5605" s="16"/>
      <c r="U5605" s="4"/>
      <c r="V5605" s="3"/>
      <c r="W5605" s="3"/>
      <c r="X5605" s="3"/>
      <c r="Y5605" s="3"/>
      <c r="Z5605" s="3"/>
      <c r="AA5605" s="4"/>
      <c r="AB5605" s="4"/>
      <c r="AC5605" s="4"/>
      <c r="AD5605" s="4"/>
      <c r="AE5605" s="4"/>
      <c r="BA5605" s="13"/>
      <c r="BC5605" s="2"/>
      <c r="BD5605" s="2"/>
      <c r="BU5605" s="15"/>
      <c r="BV5605" s="6"/>
      <c r="BW5605" s="6"/>
      <c r="BX5605" s="16"/>
      <c r="BY5605" s="16"/>
      <c r="BZ5605" s="16"/>
      <c r="CA5605" s="16"/>
      <c r="CB5605" s="14"/>
    </row>
    <row r="5606" spans="1:80" s="9" customFormat="1" x14ac:dyDescent="0.2">
      <c r="A5606" s="16"/>
      <c r="B5606" s="16"/>
      <c r="C5606" s="16"/>
      <c r="D5606" s="16"/>
      <c r="E5606" s="16"/>
      <c r="F5606" s="3"/>
      <c r="G5606" s="3"/>
      <c r="H5606" s="3"/>
      <c r="I5606" s="3"/>
      <c r="J5606" s="2"/>
      <c r="M5606" s="10"/>
      <c r="N5606" s="2"/>
      <c r="O5606" s="3"/>
      <c r="P5606" s="11"/>
      <c r="Q5606" s="16"/>
      <c r="R5606" s="4"/>
      <c r="S5606" s="12"/>
      <c r="T5606" s="16"/>
      <c r="U5606" s="4"/>
      <c r="V5606" s="3"/>
      <c r="W5606" s="3"/>
      <c r="X5606" s="3"/>
      <c r="Y5606" s="3"/>
      <c r="Z5606" s="3"/>
      <c r="AA5606" s="4"/>
      <c r="AB5606" s="4"/>
      <c r="AC5606" s="4"/>
      <c r="AD5606" s="4"/>
      <c r="AE5606" s="4"/>
      <c r="BA5606" s="13"/>
      <c r="BC5606" s="2"/>
      <c r="BD5606" s="2"/>
      <c r="BU5606" s="15"/>
      <c r="BV5606" s="6"/>
      <c r="BW5606" s="6"/>
      <c r="BX5606" s="16"/>
      <c r="BY5606" s="16"/>
      <c r="BZ5606" s="16"/>
      <c r="CA5606" s="16"/>
      <c r="CB5606" s="14"/>
    </row>
    <row r="5607" spans="1:80" s="9" customFormat="1" x14ac:dyDescent="0.2">
      <c r="A5607" s="16"/>
      <c r="B5607" s="16"/>
      <c r="C5607" s="16"/>
      <c r="D5607" s="16"/>
      <c r="E5607" s="16"/>
      <c r="F5607" s="3"/>
      <c r="G5607" s="3"/>
      <c r="H5607" s="3"/>
      <c r="I5607" s="3"/>
      <c r="J5607" s="2"/>
      <c r="M5607" s="10"/>
      <c r="N5607" s="2"/>
      <c r="O5607" s="3"/>
      <c r="P5607" s="11"/>
      <c r="Q5607" s="16"/>
      <c r="R5607" s="4"/>
      <c r="S5607" s="12"/>
      <c r="T5607" s="16"/>
      <c r="U5607" s="4"/>
      <c r="V5607" s="3"/>
      <c r="W5607" s="3"/>
      <c r="X5607" s="3"/>
      <c r="Y5607" s="3"/>
      <c r="Z5607" s="3"/>
      <c r="AA5607" s="4"/>
      <c r="AB5607" s="4"/>
      <c r="AC5607" s="4"/>
      <c r="AD5607" s="4"/>
      <c r="AE5607" s="4"/>
      <c r="BA5607" s="13"/>
      <c r="BC5607" s="2"/>
      <c r="BD5607" s="2"/>
      <c r="BU5607" s="15"/>
      <c r="BV5607" s="6"/>
      <c r="BW5607" s="6"/>
      <c r="BX5607" s="16"/>
      <c r="BY5607" s="16"/>
      <c r="BZ5607" s="16"/>
      <c r="CA5607" s="16"/>
      <c r="CB5607" s="14"/>
    </row>
    <row r="5608" spans="1:80" s="9" customFormat="1" x14ac:dyDescent="0.2">
      <c r="A5608" s="16"/>
      <c r="B5608" s="16"/>
      <c r="C5608" s="16"/>
      <c r="D5608" s="16"/>
      <c r="E5608" s="16"/>
      <c r="F5608" s="3"/>
      <c r="G5608" s="3"/>
      <c r="H5608" s="3"/>
      <c r="I5608" s="3"/>
      <c r="J5608" s="2"/>
      <c r="M5608" s="10"/>
      <c r="N5608" s="2"/>
      <c r="O5608" s="3"/>
      <c r="P5608" s="11"/>
      <c r="Q5608" s="16"/>
      <c r="R5608" s="4"/>
      <c r="S5608" s="12"/>
      <c r="T5608" s="16"/>
      <c r="U5608" s="4"/>
      <c r="V5608" s="3"/>
      <c r="W5608" s="3"/>
      <c r="X5608" s="3"/>
      <c r="Y5608" s="3"/>
      <c r="Z5608" s="3"/>
      <c r="AA5608" s="4"/>
      <c r="AB5608" s="4"/>
      <c r="AC5608" s="4"/>
      <c r="AD5608" s="4"/>
      <c r="AE5608" s="4"/>
      <c r="BA5608" s="13"/>
      <c r="BC5608" s="2"/>
      <c r="BD5608" s="2"/>
      <c r="BU5608" s="15"/>
      <c r="BV5608" s="6"/>
      <c r="BW5608" s="6"/>
      <c r="BX5608" s="16"/>
      <c r="BY5608" s="16"/>
      <c r="BZ5608" s="16"/>
      <c r="CA5608" s="16"/>
      <c r="CB5608" s="14"/>
    </row>
    <row r="5609" spans="1:80" s="9" customFormat="1" x14ac:dyDescent="0.2">
      <c r="A5609" s="16"/>
      <c r="B5609" s="16"/>
      <c r="C5609" s="16"/>
      <c r="D5609" s="16"/>
      <c r="E5609" s="16"/>
      <c r="F5609" s="3"/>
      <c r="G5609" s="3"/>
      <c r="H5609" s="3"/>
      <c r="I5609" s="3"/>
      <c r="J5609" s="2"/>
      <c r="M5609" s="10"/>
      <c r="N5609" s="2"/>
      <c r="O5609" s="3"/>
      <c r="P5609" s="11"/>
      <c r="Q5609" s="16"/>
      <c r="R5609" s="4"/>
      <c r="S5609" s="12"/>
      <c r="T5609" s="16"/>
      <c r="U5609" s="4"/>
      <c r="V5609" s="3"/>
      <c r="W5609" s="3"/>
      <c r="X5609" s="3"/>
      <c r="Y5609" s="3"/>
      <c r="Z5609" s="3"/>
      <c r="AA5609" s="4"/>
      <c r="AB5609" s="4"/>
      <c r="AC5609" s="4"/>
      <c r="AD5609" s="4"/>
      <c r="AE5609" s="4"/>
      <c r="BA5609" s="13"/>
      <c r="BC5609" s="2"/>
      <c r="BD5609" s="2"/>
      <c r="BU5609" s="15"/>
      <c r="BV5609" s="6"/>
      <c r="BW5609" s="6"/>
      <c r="BX5609" s="16"/>
      <c r="BY5609" s="16"/>
      <c r="BZ5609" s="16"/>
      <c r="CA5609" s="16"/>
      <c r="CB5609" s="14"/>
    </row>
    <row r="5610" spans="1:80" s="9" customFormat="1" x14ac:dyDescent="0.2">
      <c r="A5610" s="16"/>
      <c r="B5610" s="16"/>
      <c r="C5610" s="16"/>
      <c r="D5610" s="16"/>
      <c r="E5610" s="16"/>
      <c r="F5610" s="3"/>
      <c r="G5610" s="3"/>
      <c r="H5610" s="3"/>
      <c r="I5610" s="3"/>
      <c r="J5610" s="2"/>
      <c r="M5610" s="10"/>
      <c r="N5610" s="2"/>
      <c r="O5610" s="3"/>
      <c r="P5610" s="11"/>
      <c r="Q5610" s="16"/>
      <c r="R5610" s="4"/>
      <c r="S5610" s="12"/>
      <c r="T5610" s="16"/>
      <c r="U5610" s="4"/>
      <c r="V5610" s="3"/>
      <c r="W5610" s="3"/>
      <c r="X5610" s="3"/>
      <c r="Y5610" s="3"/>
      <c r="Z5610" s="3"/>
      <c r="AA5610" s="4"/>
      <c r="AB5610" s="4"/>
      <c r="AC5610" s="4"/>
      <c r="AD5610" s="4"/>
      <c r="AE5610" s="4"/>
      <c r="BA5610" s="13"/>
      <c r="BC5610" s="2"/>
      <c r="BD5610" s="2"/>
      <c r="BU5610" s="15"/>
      <c r="BV5610" s="6"/>
      <c r="BW5610" s="6"/>
      <c r="BX5610" s="16"/>
      <c r="BY5610" s="16"/>
      <c r="BZ5610" s="16"/>
      <c r="CA5610" s="16"/>
      <c r="CB5610" s="14"/>
    </row>
    <row r="5611" spans="1:80" s="9" customFormat="1" x14ac:dyDescent="0.2">
      <c r="A5611" s="16"/>
      <c r="B5611" s="16"/>
      <c r="C5611" s="16"/>
      <c r="D5611" s="16"/>
      <c r="E5611" s="16"/>
      <c r="F5611" s="3"/>
      <c r="G5611" s="3"/>
      <c r="H5611" s="3"/>
      <c r="I5611" s="3"/>
      <c r="J5611" s="2"/>
      <c r="M5611" s="10"/>
      <c r="N5611" s="2"/>
      <c r="O5611" s="3"/>
      <c r="P5611" s="11"/>
      <c r="Q5611" s="16"/>
      <c r="R5611" s="4"/>
      <c r="S5611" s="12"/>
      <c r="T5611" s="16"/>
      <c r="U5611" s="4"/>
      <c r="V5611" s="3"/>
      <c r="W5611" s="3"/>
      <c r="X5611" s="3"/>
      <c r="Y5611" s="3"/>
      <c r="Z5611" s="3"/>
      <c r="AA5611" s="4"/>
      <c r="AB5611" s="4"/>
      <c r="AC5611" s="4"/>
      <c r="AD5611" s="4"/>
      <c r="AE5611" s="4"/>
      <c r="BA5611" s="13"/>
      <c r="BC5611" s="2"/>
      <c r="BD5611" s="2"/>
      <c r="BU5611" s="15"/>
      <c r="BV5611" s="6"/>
      <c r="BW5611" s="6"/>
      <c r="BX5611" s="16"/>
      <c r="BY5611" s="16"/>
      <c r="BZ5611" s="16"/>
      <c r="CA5611" s="16"/>
      <c r="CB5611" s="14"/>
    </row>
    <row r="5612" spans="1:80" s="9" customFormat="1" x14ac:dyDescent="0.2">
      <c r="A5612" s="16"/>
      <c r="B5612" s="16"/>
      <c r="C5612" s="16"/>
      <c r="D5612" s="16"/>
      <c r="E5612" s="16"/>
      <c r="F5612" s="3"/>
      <c r="G5612" s="3"/>
      <c r="H5612" s="3"/>
      <c r="I5612" s="3"/>
      <c r="J5612" s="2"/>
      <c r="M5612" s="10"/>
      <c r="N5612" s="2"/>
      <c r="O5612" s="3"/>
      <c r="P5612" s="11"/>
      <c r="Q5612" s="16"/>
      <c r="R5612" s="4"/>
      <c r="S5612" s="12"/>
      <c r="T5612" s="16"/>
      <c r="U5612" s="4"/>
      <c r="V5612" s="3"/>
      <c r="W5612" s="3"/>
      <c r="X5612" s="3"/>
      <c r="Y5612" s="3"/>
      <c r="Z5612" s="3"/>
      <c r="AA5612" s="4"/>
      <c r="AB5612" s="4"/>
      <c r="AC5612" s="4"/>
      <c r="AD5612" s="4"/>
      <c r="AE5612" s="4"/>
      <c r="BA5612" s="13"/>
      <c r="BC5612" s="2"/>
      <c r="BD5612" s="2"/>
      <c r="BU5612" s="15"/>
      <c r="BV5612" s="6"/>
      <c r="BW5612" s="6"/>
      <c r="BX5612" s="16"/>
      <c r="BY5612" s="16"/>
      <c r="BZ5612" s="16"/>
      <c r="CA5612" s="16"/>
      <c r="CB5612" s="14"/>
    </row>
    <row r="5613" spans="1:80" s="9" customFormat="1" x14ac:dyDescent="0.2">
      <c r="A5613" s="16"/>
      <c r="B5613" s="16"/>
      <c r="C5613" s="16"/>
      <c r="D5613" s="16"/>
      <c r="E5613" s="16"/>
      <c r="F5613" s="3"/>
      <c r="G5613" s="3"/>
      <c r="H5613" s="3"/>
      <c r="I5613" s="3"/>
      <c r="J5613" s="2"/>
      <c r="M5613" s="10"/>
      <c r="N5613" s="2"/>
      <c r="O5613" s="3"/>
      <c r="P5613" s="11"/>
      <c r="Q5613" s="16"/>
      <c r="R5613" s="4"/>
      <c r="S5613" s="12"/>
      <c r="T5613" s="16"/>
      <c r="U5613" s="4"/>
      <c r="V5613" s="3"/>
      <c r="W5613" s="3"/>
      <c r="X5613" s="3"/>
      <c r="Y5613" s="3"/>
      <c r="Z5613" s="3"/>
      <c r="AA5613" s="4"/>
      <c r="AB5613" s="4"/>
      <c r="AC5613" s="4"/>
      <c r="AD5613" s="4"/>
      <c r="AE5613" s="4"/>
      <c r="BA5613" s="13"/>
      <c r="BC5613" s="2"/>
      <c r="BD5613" s="2"/>
      <c r="BU5613" s="15"/>
      <c r="BV5613" s="6"/>
      <c r="BW5613" s="6"/>
      <c r="BX5613" s="16"/>
      <c r="BY5613" s="16"/>
      <c r="BZ5613" s="16"/>
      <c r="CA5613" s="16"/>
      <c r="CB5613" s="14"/>
    </row>
    <row r="5614" spans="1:80" s="9" customFormat="1" x14ac:dyDescent="0.2">
      <c r="A5614" s="16"/>
      <c r="B5614" s="16"/>
      <c r="C5614" s="16"/>
      <c r="D5614" s="16"/>
      <c r="E5614" s="16"/>
      <c r="F5614" s="3"/>
      <c r="G5614" s="3"/>
      <c r="H5614" s="3"/>
      <c r="I5614" s="3"/>
      <c r="J5614" s="2"/>
      <c r="M5614" s="10"/>
      <c r="N5614" s="2"/>
      <c r="O5614" s="3"/>
      <c r="P5614" s="11"/>
      <c r="Q5614" s="16"/>
      <c r="R5614" s="4"/>
      <c r="S5614" s="12"/>
      <c r="T5614" s="16"/>
      <c r="U5614" s="4"/>
      <c r="V5614" s="3"/>
      <c r="W5614" s="3"/>
      <c r="X5614" s="3"/>
      <c r="Y5614" s="3"/>
      <c r="Z5614" s="3"/>
      <c r="AA5614" s="4"/>
      <c r="AB5614" s="4"/>
      <c r="AC5614" s="4"/>
      <c r="AD5614" s="4"/>
      <c r="AE5614" s="4"/>
      <c r="BA5614" s="13"/>
      <c r="BC5614" s="2"/>
      <c r="BD5614" s="2"/>
      <c r="BU5614" s="15"/>
      <c r="BV5614" s="6"/>
      <c r="BW5614" s="6"/>
      <c r="BX5614" s="16"/>
      <c r="BY5614" s="16"/>
      <c r="BZ5614" s="16"/>
      <c r="CA5614" s="16"/>
      <c r="CB5614" s="14"/>
    </row>
    <row r="5615" spans="1:80" s="9" customFormat="1" x14ac:dyDescent="0.2">
      <c r="A5615" s="16"/>
      <c r="B5615" s="16"/>
      <c r="C5615" s="16"/>
      <c r="D5615" s="16"/>
      <c r="E5615" s="16"/>
      <c r="F5615" s="3"/>
      <c r="G5615" s="3"/>
      <c r="H5615" s="3"/>
      <c r="I5615" s="3"/>
      <c r="J5615" s="2"/>
      <c r="M5615" s="10"/>
      <c r="N5615" s="2"/>
      <c r="O5615" s="3"/>
      <c r="P5615" s="11"/>
      <c r="Q5615" s="16"/>
      <c r="R5615" s="4"/>
      <c r="S5615" s="12"/>
      <c r="T5615" s="16"/>
      <c r="U5615" s="4"/>
      <c r="V5615" s="3"/>
      <c r="W5615" s="3"/>
      <c r="X5615" s="3"/>
      <c r="Y5615" s="3"/>
      <c r="Z5615" s="3"/>
      <c r="AA5615" s="4"/>
      <c r="AB5615" s="4"/>
      <c r="AC5615" s="4"/>
      <c r="AD5615" s="4"/>
      <c r="AE5615" s="4"/>
      <c r="BA5615" s="13"/>
      <c r="BC5615" s="2"/>
      <c r="BD5615" s="2"/>
      <c r="BU5615" s="15"/>
      <c r="BV5615" s="6"/>
      <c r="BW5615" s="6"/>
      <c r="BX5615" s="16"/>
      <c r="BY5615" s="16"/>
      <c r="BZ5615" s="16"/>
      <c r="CA5615" s="16"/>
      <c r="CB5615" s="14"/>
    </row>
    <row r="5616" spans="1:80" s="9" customFormat="1" x14ac:dyDescent="0.2">
      <c r="A5616" s="16"/>
      <c r="B5616" s="16"/>
      <c r="C5616" s="16"/>
      <c r="D5616" s="16"/>
      <c r="E5616" s="16"/>
      <c r="F5616" s="3"/>
      <c r="G5616" s="3"/>
      <c r="H5616" s="3"/>
      <c r="I5616" s="3"/>
      <c r="J5616" s="2"/>
      <c r="M5616" s="10"/>
      <c r="N5616" s="2"/>
      <c r="O5616" s="3"/>
      <c r="P5616" s="11"/>
      <c r="Q5616" s="16"/>
      <c r="R5616" s="4"/>
      <c r="S5616" s="12"/>
      <c r="T5616" s="16"/>
      <c r="U5616" s="4"/>
      <c r="V5616" s="3"/>
      <c r="W5616" s="3"/>
      <c r="X5616" s="3"/>
      <c r="Y5616" s="3"/>
      <c r="Z5616" s="3"/>
      <c r="AA5616" s="4"/>
      <c r="AB5616" s="4"/>
      <c r="AC5616" s="4"/>
      <c r="AD5616" s="4"/>
      <c r="AE5616" s="4"/>
      <c r="BA5616" s="13"/>
      <c r="BC5616" s="2"/>
      <c r="BD5616" s="2"/>
      <c r="BU5616" s="15"/>
      <c r="BV5616" s="6"/>
      <c r="BW5616" s="6"/>
      <c r="BX5616" s="16"/>
      <c r="BY5616" s="16"/>
      <c r="BZ5616" s="16"/>
      <c r="CA5616" s="16"/>
      <c r="CB5616" s="14"/>
    </row>
    <row r="5617" spans="1:80" s="9" customFormat="1" x14ac:dyDescent="0.2">
      <c r="A5617" s="16"/>
      <c r="B5617" s="16"/>
      <c r="C5617" s="16"/>
      <c r="D5617" s="16"/>
      <c r="E5617" s="16"/>
      <c r="F5617" s="3"/>
      <c r="G5617" s="3"/>
      <c r="H5617" s="3"/>
      <c r="I5617" s="3"/>
      <c r="J5617" s="2"/>
      <c r="M5617" s="10"/>
      <c r="N5617" s="2"/>
      <c r="O5617" s="3"/>
      <c r="P5617" s="11"/>
      <c r="Q5617" s="16"/>
      <c r="R5617" s="4"/>
      <c r="S5617" s="12"/>
      <c r="T5617" s="16"/>
      <c r="U5617" s="4"/>
      <c r="V5617" s="3"/>
      <c r="W5617" s="3"/>
      <c r="X5617" s="3"/>
      <c r="Y5617" s="3"/>
      <c r="Z5617" s="3"/>
      <c r="AA5617" s="4"/>
      <c r="AB5617" s="4"/>
      <c r="AC5617" s="4"/>
      <c r="AD5617" s="4"/>
      <c r="AE5617" s="4"/>
      <c r="BA5617" s="13"/>
      <c r="BC5617" s="2"/>
      <c r="BD5617" s="2"/>
      <c r="BU5617" s="15"/>
      <c r="BV5617" s="6"/>
      <c r="BW5617" s="6"/>
      <c r="BX5617" s="16"/>
      <c r="BY5617" s="16"/>
      <c r="BZ5617" s="16"/>
      <c r="CA5617" s="16"/>
      <c r="CB5617" s="14"/>
    </row>
    <row r="5618" spans="1:80" s="9" customFormat="1" x14ac:dyDescent="0.2">
      <c r="A5618" s="16"/>
      <c r="B5618" s="16"/>
      <c r="C5618" s="16"/>
      <c r="D5618" s="16"/>
      <c r="E5618" s="16"/>
      <c r="F5618" s="3"/>
      <c r="G5618" s="3"/>
      <c r="H5618" s="3"/>
      <c r="I5618" s="3"/>
      <c r="J5618" s="2"/>
      <c r="M5618" s="10"/>
      <c r="N5618" s="2"/>
      <c r="O5618" s="3"/>
      <c r="P5618" s="11"/>
      <c r="Q5618" s="16"/>
      <c r="R5618" s="4"/>
      <c r="S5618" s="12"/>
      <c r="T5618" s="16"/>
      <c r="U5618" s="4"/>
      <c r="V5618" s="3"/>
      <c r="W5618" s="3"/>
      <c r="X5618" s="3"/>
      <c r="Y5618" s="3"/>
      <c r="Z5618" s="3"/>
      <c r="AA5618" s="4"/>
      <c r="AB5618" s="4"/>
      <c r="AC5618" s="4"/>
      <c r="AD5618" s="4"/>
      <c r="AE5618" s="4"/>
      <c r="BA5618" s="13"/>
      <c r="BC5618" s="2"/>
      <c r="BD5618" s="2"/>
      <c r="BU5618" s="15"/>
      <c r="BV5618" s="6"/>
      <c r="BW5618" s="6"/>
      <c r="BX5618" s="16"/>
      <c r="BY5618" s="16"/>
      <c r="BZ5618" s="16"/>
      <c r="CA5618" s="16"/>
      <c r="CB5618" s="14"/>
    </row>
    <row r="5619" spans="1:80" s="9" customFormat="1" x14ac:dyDescent="0.2">
      <c r="A5619" s="16"/>
      <c r="B5619" s="16"/>
      <c r="C5619" s="16"/>
      <c r="D5619" s="16"/>
      <c r="E5619" s="16"/>
      <c r="F5619" s="3"/>
      <c r="G5619" s="3"/>
      <c r="H5619" s="3"/>
      <c r="I5619" s="3"/>
      <c r="J5619" s="2"/>
      <c r="M5619" s="10"/>
      <c r="N5619" s="2"/>
      <c r="O5619" s="3"/>
      <c r="P5619" s="11"/>
      <c r="Q5619" s="16"/>
      <c r="R5619" s="4"/>
      <c r="S5619" s="12"/>
      <c r="T5619" s="16"/>
      <c r="U5619" s="4"/>
      <c r="V5619" s="3"/>
      <c r="W5619" s="3"/>
      <c r="X5619" s="3"/>
      <c r="Y5619" s="3"/>
      <c r="Z5619" s="3"/>
      <c r="AA5619" s="4"/>
      <c r="AB5619" s="4"/>
      <c r="AC5619" s="4"/>
      <c r="AD5619" s="4"/>
      <c r="AE5619" s="4"/>
      <c r="BA5619" s="13"/>
      <c r="BC5619" s="2"/>
      <c r="BD5619" s="2"/>
      <c r="BU5619" s="15"/>
      <c r="BV5619" s="6"/>
      <c r="BW5619" s="6"/>
      <c r="BX5619" s="16"/>
      <c r="BY5619" s="16"/>
      <c r="BZ5619" s="16"/>
      <c r="CA5619" s="16"/>
      <c r="CB5619" s="14"/>
    </row>
    <row r="5620" spans="1:80" s="9" customFormat="1" x14ac:dyDescent="0.2">
      <c r="A5620" s="16"/>
      <c r="B5620" s="16"/>
      <c r="C5620" s="16"/>
      <c r="D5620" s="16"/>
      <c r="E5620" s="16"/>
      <c r="F5620" s="3"/>
      <c r="G5620" s="3"/>
      <c r="H5620" s="3"/>
      <c r="I5620" s="3"/>
      <c r="J5620" s="2"/>
      <c r="M5620" s="10"/>
      <c r="N5620" s="2"/>
      <c r="O5620" s="3"/>
      <c r="P5620" s="11"/>
      <c r="Q5620" s="16"/>
      <c r="R5620" s="4"/>
      <c r="S5620" s="12"/>
      <c r="T5620" s="16"/>
      <c r="U5620" s="4"/>
      <c r="V5620" s="3"/>
      <c r="W5620" s="3"/>
      <c r="X5620" s="3"/>
      <c r="Y5620" s="3"/>
      <c r="Z5620" s="3"/>
      <c r="AA5620" s="4"/>
      <c r="AB5620" s="4"/>
      <c r="AC5620" s="4"/>
      <c r="AD5620" s="4"/>
      <c r="AE5620" s="4"/>
      <c r="BA5620" s="13"/>
      <c r="BC5620" s="2"/>
      <c r="BD5620" s="2"/>
      <c r="BU5620" s="15"/>
      <c r="BV5620" s="6"/>
      <c r="BW5620" s="6"/>
      <c r="BX5620" s="16"/>
      <c r="BY5620" s="16"/>
      <c r="BZ5620" s="16"/>
      <c r="CA5620" s="16"/>
      <c r="CB5620" s="14"/>
    </row>
    <row r="5621" spans="1:80" s="9" customFormat="1" x14ac:dyDescent="0.2">
      <c r="A5621" s="16"/>
      <c r="B5621" s="16"/>
      <c r="C5621" s="16"/>
      <c r="D5621" s="16"/>
      <c r="E5621" s="16"/>
      <c r="F5621" s="3"/>
      <c r="G5621" s="3"/>
      <c r="H5621" s="3"/>
      <c r="I5621" s="3"/>
      <c r="J5621" s="2"/>
      <c r="M5621" s="10"/>
      <c r="N5621" s="2"/>
      <c r="O5621" s="3"/>
      <c r="P5621" s="11"/>
      <c r="Q5621" s="16"/>
      <c r="R5621" s="4"/>
      <c r="S5621" s="12"/>
      <c r="T5621" s="16"/>
      <c r="U5621" s="4"/>
      <c r="V5621" s="3"/>
      <c r="W5621" s="3"/>
      <c r="X5621" s="3"/>
      <c r="Y5621" s="3"/>
      <c r="Z5621" s="3"/>
      <c r="AA5621" s="4"/>
      <c r="AB5621" s="4"/>
      <c r="AC5621" s="4"/>
      <c r="AD5621" s="4"/>
      <c r="AE5621" s="4"/>
      <c r="BA5621" s="13"/>
      <c r="BC5621" s="2"/>
      <c r="BD5621" s="2"/>
      <c r="BU5621" s="15"/>
      <c r="BV5621" s="6"/>
      <c r="BW5621" s="6"/>
      <c r="BX5621" s="16"/>
      <c r="BY5621" s="16"/>
      <c r="BZ5621" s="16"/>
      <c r="CA5621" s="16"/>
      <c r="CB5621" s="14"/>
    </row>
    <row r="5622" spans="1:80" s="9" customFormat="1" x14ac:dyDescent="0.2">
      <c r="A5622" s="16"/>
      <c r="B5622" s="16"/>
      <c r="C5622" s="16"/>
      <c r="D5622" s="16"/>
      <c r="E5622" s="16"/>
      <c r="F5622" s="3"/>
      <c r="G5622" s="3"/>
      <c r="H5622" s="3"/>
      <c r="I5622" s="3"/>
      <c r="J5622" s="2"/>
      <c r="M5622" s="10"/>
      <c r="N5622" s="2"/>
      <c r="O5622" s="3"/>
      <c r="P5622" s="11"/>
      <c r="Q5622" s="16"/>
      <c r="R5622" s="4"/>
      <c r="S5622" s="12"/>
      <c r="T5622" s="16"/>
      <c r="U5622" s="4"/>
      <c r="V5622" s="3"/>
      <c r="W5622" s="3"/>
      <c r="X5622" s="3"/>
      <c r="Y5622" s="3"/>
      <c r="Z5622" s="3"/>
      <c r="AA5622" s="4"/>
      <c r="AB5622" s="4"/>
      <c r="AC5622" s="4"/>
      <c r="AD5622" s="4"/>
      <c r="AE5622" s="4"/>
      <c r="BA5622" s="13"/>
      <c r="BC5622" s="2"/>
      <c r="BD5622" s="2"/>
      <c r="BU5622" s="15"/>
      <c r="BV5622" s="6"/>
      <c r="BW5622" s="6"/>
      <c r="BX5622" s="16"/>
      <c r="BY5622" s="16"/>
      <c r="BZ5622" s="16"/>
      <c r="CA5622" s="16"/>
      <c r="CB5622" s="14"/>
    </row>
    <row r="5623" spans="1:80" s="9" customFormat="1" x14ac:dyDescent="0.2">
      <c r="A5623" s="16"/>
      <c r="B5623" s="16"/>
      <c r="C5623" s="16"/>
      <c r="D5623" s="16"/>
      <c r="E5623" s="16"/>
      <c r="F5623" s="3"/>
      <c r="G5623" s="3"/>
      <c r="H5623" s="3"/>
      <c r="I5623" s="3"/>
      <c r="J5623" s="2"/>
      <c r="M5623" s="10"/>
      <c r="N5623" s="2"/>
      <c r="O5623" s="3"/>
      <c r="P5623" s="11"/>
      <c r="Q5623" s="16"/>
      <c r="R5623" s="4"/>
      <c r="S5623" s="12"/>
      <c r="T5623" s="16"/>
      <c r="U5623" s="4"/>
      <c r="V5623" s="3"/>
      <c r="W5623" s="3"/>
      <c r="X5623" s="3"/>
      <c r="Y5623" s="3"/>
      <c r="Z5623" s="3"/>
      <c r="AA5623" s="4"/>
      <c r="AB5623" s="4"/>
      <c r="AC5623" s="4"/>
      <c r="AD5623" s="4"/>
      <c r="AE5623" s="4"/>
      <c r="BA5623" s="13"/>
      <c r="BC5623" s="2"/>
      <c r="BD5623" s="2"/>
      <c r="BU5623" s="15"/>
      <c r="BV5623" s="6"/>
      <c r="BW5623" s="6"/>
      <c r="BX5623" s="16"/>
      <c r="BY5623" s="16"/>
      <c r="BZ5623" s="16"/>
      <c r="CA5623" s="16"/>
      <c r="CB5623" s="14"/>
    </row>
    <row r="5624" spans="1:80" s="9" customFormat="1" x14ac:dyDescent="0.2">
      <c r="A5624" s="16"/>
      <c r="B5624" s="16"/>
      <c r="C5624" s="16"/>
      <c r="D5624" s="16"/>
      <c r="E5624" s="16"/>
      <c r="F5624" s="3"/>
      <c r="G5624" s="3"/>
      <c r="H5624" s="3"/>
      <c r="I5624" s="3"/>
      <c r="J5624" s="2"/>
      <c r="M5624" s="10"/>
      <c r="N5624" s="2"/>
      <c r="O5624" s="3"/>
      <c r="P5624" s="11"/>
      <c r="Q5624" s="16"/>
      <c r="R5624" s="4"/>
      <c r="S5624" s="12"/>
      <c r="T5624" s="16"/>
      <c r="U5624" s="4"/>
      <c r="V5624" s="3"/>
      <c r="W5624" s="3"/>
      <c r="X5624" s="3"/>
      <c r="Y5624" s="3"/>
      <c r="Z5624" s="3"/>
      <c r="AA5624" s="4"/>
      <c r="AB5624" s="4"/>
      <c r="AC5624" s="4"/>
      <c r="AD5624" s="4"/>
      <c r="AE5624" s="4"/>
      <c r="BA5624" s="13"/>
      <c r="BC5624" s="2"/>
      <c r="BD5624" s="2"/>
      <c r="BU5624" s="15"/>
      <c r="BV5624" s="6"/>
      <c r="BW5624" s="6"/>
      <c r="BX5624" s="16"/>
      <c r="BY5624" s="16"/>
      <c r="BZ5624" s="16"/>
      <c r="CA5624" s="16"/>
      <c r="CB5624" s="14"/>
    </row>
    <row r="5625" spans="1:80" s="9" customFormat="1" x14ac:dyDescent="0.2">
      <c r="A5625" s="16"/>
      <c r="B5625" s="16"/>
      <c r="C5625" s="16"/>
      <c r="D5625" s="16"/>
      <c r="E5625" s="16"/>
      <c r="F5625" s="3"/>
      <c r="G5625" s="3"/>
      <c r="H5625" s="3"/>
      <c r="I5625" s="3"/>
      <c r="J5625" s="2"/>
      <c r="M5625" s="10"/>
      <c r="N5625" s="2"/>
      <c r="O5625" s="3"/>
      <c r="P5625" s="11"/>
      <c r="Q5625" s="16"/>
      <c r="R5625" s="4"/>
      <c r="S5625" s="12"/>
      <c r="T5625" s="16"/>
      <c r="U5625" s="4"/>
      <c r="V5625" s="3"/>
      <c r="W5625" s="3"/>
      <c r="X5625" s="3"/>
      <c r="Y5625" s="3"/>
      <c r="Z5625" s="3"/>
      <c r="AA5625" s="4"/>
      <c r="AB5625" s="4"/>
      <c r="AC5625" s="4"/>
      <c r="AD5625" s="4"/>
      <c r="AE5625" s="4"/>
      <c r="BA5625" s="13"/>
      <c r="BC5625" s="2"/>
      <c r="BD5625" s="2"/>
      <c r="BU5625" s="15"/>
      <c r="BV5625" s="6"/>
      <c r="BW5625" s="6"/>
      <c r="BX5625" s="16"/>
      <c r="BY5625" s="16"/>
      <c r="BZ5625" s="16"/>
      <c r="CA5625" s="16"/>
      <c r="CB5625" s="14"/>
    </row>
    <row r="5626" spans="1:80" s="9" customFormat="1" x14ac:dyDescent="0.2">
      <c r="A5626" s="16"/>
      <c r="B5626" s="16"/>
      <c r="C5626" s="16"/>
      <c r="D5626" s="16"/>
      <c r="E5626" s="16"/>
      <c r="F5626" s="3"/>
      <c r="G5626" s="3"/>
      <c r="H5626" s="3"/>
      <c r="I5626" s="3"/>
      <c r="J5626" s="2"/>
      <c r="M5626" s="10"/>
      <c r="N5626" s="2"/>
      <c r="O5626" s="3"/>
      <c r="P5626" s="11"/>
      <c r="Q5626" s="16"/>
      <c r="R5626" s="4"/>
      <c r="S5626" s="12"/>
      <c r="T5626" s="16"/>
      <c r="U5626" s="4"/>
      <c r="V5626" s="3"/>
      <c r="W5626" s="3"/>
      <c r="X5626" s="3"/>
      <c r="Y5626" s="3"/>
      <c r="Z5626" s="3"/>
      <c r="AA5626" s="4"/>
      <c r="AB5626" s="4"/>
      <c r="AC5626" s="4"/>
      <c r="AD5626" s="4"/>
      <c r="AE5626" s="4"/>
      <c r="BA5626" s="13"/>
      <c r="BC5626" s="2"/>
      <c r="BD5626" s="2"/>
      <c r="BU5626" s="15"/>
      <c r="BV5626" s="6"/>
      <c r="BW5626" s="6"/>
      <c r="BX5626" s="16"/>
      <c r="BY5626" s="16"/>
      <c r="BZ5626" s="16"/>
      <c r="CA5626" s="16"/>
      <c r="CB5626" s="14"/>
    </row>
    <row r="5627" spans="1:80" s="9" customFormat="1" x14ac:dyDescent="0.2">
      <c r="A5627" s="16"/>
      <c r="B5627" s="16"/>
      <c r="C5627" s="16"/>
      <c r="D5627" s="16"/>
      <c r="E5627" s="16"/>
      <c r="F5627" s="3"/>
      <c r="G5627" s="3"/>
      <c r="H5627" s="3"/>
      <c r="I5627" s="3"/>
      <c r="J5627" s="2"/>
      <c r="M5627" s="10"/>
      <c r="N5627" s="2"/>
      <c r="O5627" s="3"/>
      <c r="P5627" s="11"/>
      <c r="Q5627" s="16"/>
      <c r="R5627" s="4"/>
      <c r="S5627" s="12"/>
      <c r="T5627" s="16"/>
      <c r="U5627" s="4"/>
      <c r="V5627" s="3"/>
      <c r="W5627" s="3"/>
      <c r="X5627" s="3"/>
      <c r="Y5627" s="3"/>
      <c r="Z5627" s="3"/>
      <c r="AA5627" s="4"/>
      <c r="AB5627" s="4"/>
      <c r="AC5627" s="4"/>
      <c r="AD5627" s="4"/>
      <c r="AE5627" s="4"/>
      <c r="BA5627" s="13"/>
      <c r="BC5627" s="2"/>
      <c r="BD5627" s="2"/>
      <c r="BU5627" s="15"/>
      <c r="BV5627" s="6"/>
      <c r="BW5627" s="6"/>
      <c r="BX5627" s="16"/>
      <c r="BY5627" s="16"/>
      <c r="BZ5627" s="16"/>
      <c r="CA5627" s="16"/>
      <c r="CB5627" s="14"/>
    </row>
    <row r="5628" spans="1:80" s="9" customFormat="1" x14ac:dyDescent="0.2">
      <c r="A5628" s="16"/>
      <c r="B5628" s="16"/>
      <c r="C5628" s="16"/>
      <c r="D5628" s="16"/>
      <c r="E5628" s="16"/>
      <c r="F5628" s="3"/>
      <c r="G5628" s="3"/>
      <c r="H5628" s="3"/>
      <c r="I5628" s="3"/>
      <c r="J5628" s="2"/>
      <c r="M5628" s="10"/>
      <c r="N5628" s="2"/>
      <c r="O5628" s="3"/>
      <c r="P5628" s="11"/>
      <c r="Q5628" s="16"/>
      <c r="R5628" s="4"/>
      <c r="S5628" s="12"/>
      <c r="T5628" s="16"/>
      <c r="U5628" s="4"/>
      <c r="V5628" s="3"/>
      <c r="W5628" s="3"/>
      <c r="X5628" s="3"/>
      <c r="Y5628" s="3"/>
      <c r="Z5628" s="3"/>
      <c r="AA5628" s="4"/>
      <c r="AB5628" s="4"/>
      <c r="AC5628" s="4"/>
      <c r="AD5628" s="4"/>
      <c r="AE5628" s="4"/>
      <c r="BA5628" s="13"/>
      <c r="BC5628" s="2"/>
      <c r="BD5628" s="2"/>
      <c r="BU5628" s="15"/>
      <c r="BV5628" s="6"/>
      <c r="BW5628" s="6"/>
      <c r="BX5628" s="16"/>
      <c r="BY5628" s="16"/>
      <c r="BZ5628" s="16"/>
      <c r="CA5628" s="16"/>
      <c r="CB5628" s="14"/>
    </row>
    <row r="5629" spans="1:80" s="9" customFormat="1" x14ac:dyDescent="0.2">
      <c r="A5629" s="16"/>
      <c r="B5629" s="16"/>
      <c r="C5629" s="16"/>
      <c r="D5629" s="16"/>
      <c r="E5629" s="16"/>
      <c r="F5629" s="3"/>
      <c r="G5629" s="3"/>
      <c r="H5629" s="3"/>
      <c r="I5629" s="3"/>
      <c r="J5629" s="2"/>
      <c r="M5629" s="10"/>
      <c r="N5629" s="2"/>
      <c r="O5629" s="3"/>
      <c r="P5629" s="11"/>
      <c r="Q5629" s="16"/>
      <c r="R5629" s="4"/>
      <c r="S5629" s="12"/>
      <c r="T5629" s="16"/>
      <c r="U5629" s="4"/>
      <c r="V5629" s="3"/>
      <c r="W5629" s="3"/>
      <c r="X5629" s="3"/>
      <c r="Y5629" s="3"/>
      <c r="Z5629" s="3"/>
      <c r="AA5629" s="4"/>
      <c r="AB5629" s="4"/>
      <c r="AC5629" s="4"/>
      <c r="AD5629" s="4"/>
      <c r="AE5629" s="4"/>
      <c r="BA5629" s="13"/>
      <c r="BC5629" s="2"/>
      <c r="BD5629" s="2"/>
      <c r="BU5629" s="15"/>
      <c r="BV5629" s="6"/>
      <c r="BW5629" s="6"/>
      <c r="BX5629" s="16"/>
      <c r="BY5629" s="16"/>
      <c r="BZ5629" s="16"/>
      <c r="CA5629" s="16"/>
      <c r="CB5629" s="14"/>
    </row>
    <row r="5630" spans="1:80" s="9" customFormat="1" x14ac:dyDescent="0.2">
      <c r="A5630" s="16"/>
      <c r="B5630" s="16"/>
      <c r="C5630" s="16"/>
      <c r="D5630" s="16"/>
      <c r="E5630" s="16"/>
      <c r="F5630" s="3"/>
      <c r="G5630" s="3"/>
      <c r="H5630" s="3"/>
      <c r="I5630" s="3"/>
      <c r="J5630" s="2"/>
      <c r="M5630" s="10"/>
      <c r="N5630" s="2"/>
      <c r="O5630" s="3"/>
      <c r="P5630" s="11"/>
      <c r="Q5630" s="16"/>
      <c r="R5630" s="4"/>
      <c r="S5630" s="12"/>
      <c r="T5630" s="16"/>
      <c r="U5630" s="4"/>
      <c r="V5630" s="3"/>
      <c r="W5630" s="3"/>
      <c r="X5630" s="3"/>
      <c r="Y5630" s="3"/>
      <c r="Z5630" s="3"/>
      <c r="AA5630" s="4"/>
      <c r="AB5630" s="4"/>
      <c r="AC5630" s="4"/>
      <c r="AD5630" s="4"/>
      <c r="AE5630" s="4"/>
      <c r="BA5630" s="13"/>
      <c r="BC5630" s="2"/>
      <c r="BD5630" s="2"/>
      <c r="BU5630" s="15"/>
      <c r="BV5630" s="6"/>
      <c r="BW5630" s="6"/>
      <c r="BX5630" s="16"/>
      <c r="BY5630" s="16"/>
      <c r="BZ5630" s="16"/>
      <c r="CA5630" s="16"/>
      <c r="CB5630" s="14"/>
    </row>
    <row r="5631" spans="1:80" s="9" customFormat="1" x14ac:dyDescent="0.2">
      <c r="A5631" s="16"/>
      <c r="B5631" s="16"/>
      <c r="C5631" s="16"/>
      <c r="D5631" s="16"/>
      <c r="E5631" s="16"/>
      <c r="F5631" s="3"/>
      <c r="G5631" s="3"/>
      <c r="H5631" s="3"/>
      <c r="I5631" s="3"/>
      <c r="J5631" s="2"/>
      <c r="M5631" s="10"/>
      <c r="N5631" s="2"/>
      <c r="O5631" s="3"/>
      <c r="P5631" s="11"/>
      <c r="Q5631" s="16"/>
      <c r="R5631" s="4"/>
      <c r="S5631" s="12"/>
      <c r="T5631" s="16"/>
      <c r="U5631" s="4"/>
      <c r="V5631" s="3"/>
      <c r="W5631" s="3"/>
      <c r="X5631" s="3"/>
      <c r="Y5631" s="3"/>
      <c r="Z5631" s="3"/>
      <c r="AA5631" s="4"/>
      <c r="AB5631" s="4"/>
      <c r="AC5631" s="4"/>
      <c r="AD5631" s="4"/>
      <c r="AE5631" s="4"/>
      <c r="BA5631" s="13"/>
      <c r="BC5631" s="2"/>
      <c r="BD5631" s="2"/>
      <c r="BU5631" s="15"/>
      <c r="BV5631" s="6"/>
      <c r="BW5631" s="6"/>
      <c r="BX5631" s="16"/>
      <c r="BY5631" s="16"/>
      <c r="BZ5631" s="16"/>
      <c r="CA5631" s="16"/>
      <c r="CB5631" s="14"/>
    </row>
    <row r="5632" spans="1:80" s="9" customFormat="1" x14ac:dyDescent="0.2">
      <c r="A5632" s="16"/>
      <c r="B5632" s="16"/>
      <c r="C5632" s="16"/>
      <c r="D5632" s="16"/>
      <c r="E5632" s="16"/>
      <c r="F5632" s="3"/>
      <c r="G5632" s="3"/>
      <c r="H5632" s="3"/>
      <c r="I5632" s="3"/>
      <c r="J5632" s="2"/>
      <c r="M5632" s="10"/>
      <c r="N5632" s="2"/>
      <c r="O5632" s="3"/>
      <c r="P5632" s="11"/>
      <c r="Q5632" s="16"/>
      <c r="R5632" s="4"/>
      <c r="S5632" s="12"/>
      <c r="T5632" s="16"/>
      <c r="U5632" s="4"/>
      <c r="V5632" s="3"/>
      <c r="W5632" s="3"/>
      <c r="X5632" s="3"/>
      <c r="Y5632" s="3"/>
      <c r="Z5632" s="3"/>
      <c r="AA5632" s="4"/>
      <c r="AB5632" s="4"/>
      <c r="AC5632" s="4"/>
      <c r="AD5632" s="4"/>
      <c r="AE5632" s="4"/>
      <c r="BA5632" s="13"/>
      <c r="BC5632" s="2"/>
      <c r="BD5632" s="2"/>
      <c r="BU5632" s="15"/>
      <c r="BV5632" s="6"/>
      <c r="BW5632" s="6"/>
      <c r="BX5632" s="16"/>
      <c r="BY5632" s="16"/>
      <c r="BZ5632" s="16"/>
      <c r="CA5632" s="16"/>
      <c r="CB5632" s="14"/>
    </row>
    <row r="5633" spans="1:80" s="9" customFormat="1" x14ac:dyDescent="0.2">
      <c r="A5633" s="16"/>
      <c r="B5633" s="16"/>
      <c r="C5633" s="16"/>
      <c r="D5633" s="16"/>
      <c r="E5633" s="16"/>
      <c r="F5633" s="3"/>
      <c r="G5633" s="3"/>
      <c r="H5633" s="3"/>
      <c r="I5633" s="3"/>
      <c r="J5633" s="2"/>
      <c r="M5633" s="10"/>
      <c r="N5633" s="2"/>
      <c r="O5633" s="3"/>
      <c r="P5633" s="11"/>
      <c r="Q5633" s="16"/>
      <c r="R5633" s="4"/>
      <c r="S5633" s="12"/>
      <c r="T5633" s="16"/>
      <c r="U5633" s="4"/>
      <c r="V5633" s="3"/>
      <c r="W5633" s="3"/>
      <c r="X5633" s="3"/>
      <c r="Y5633" s="3"/>
      <c r="Z5633" s="3"/>
      <c r="AA5633" s="4"/>
      <c r="AB5633" s="4"/>
      <c r="AC5633" s="4"/>
      <c r="AD5633" s="4"/>
      <c r="AE5633" s="4"/>
      <c r="BA5633" s="13"/>
      <c r="BC5633" s="2"/>
      <c r="BD5633" s="2"/>
      <c r="BU5633" s="15"/>
      <c r="BV5633" s="6"/>
      <c r="BW5633" s="6"/>
      <c r="BX5633" s="16"/>
      <c r="BY5633" s="16"/>
      <c r="BZ5633" s="16"/>
      <c r="CA5633" s="16"/>
      <c r="CB5633" s="14"/>
    </row>
    <row r="5634" spans="1:80" s="9" customFormat="1" x14ac:dyDescent="0.2">
      <c r="A5634" s="16"/>
      <c r="B5634" s="16"/>
      <c r="C5634" s="16"/>
      <c r="D5634" s="16"/>
      <c r="E5634" s="16"/>
      <c r="F5634" s="3"/>
      <c r="G5634" s="3"/>
      <c r="H5634" s="3"/>
      <c r="I5634" s="3"/>
      <c r="J5634" s="2"/>
      <c r="M5634" s="10"/>
      <c r="N5634" s="2"/>
      <c r="O5634" s="3"/>
      <c r="P5634" s="11"/>
      <c r="Q5634" s="16"/>
      <c r="R5634" s="4"/>
      <c r="S5634" s="12"/>
      <c r="T5634" s="16"/>
      <c r="U5634" s="4"/>
      <c r="V5634" s="3"/>
      <c r="W5634" s="3"/>
      <c r="X5634" s="3"/>
      <c r="Y5634" s="3"/>
      <c r="Z5634" s="3"/>
      <c r="AA5634" s="4"/>
      <c r="AB5634" s="4"/>
      <c r="AC5634" s="4"/>
      <c r="AD5634" s="4"/>
      <c r="AE5634" s="4"/>
      <c r="BA5634" s="13"/>
      <c r="BC5634" s="2"/>
      <c r="BD5634" s="2"/>
      <c r="BU5634" s="15"/>
      <c r="BV5634" s="6"/>
      <c r="BW5634" s="6"/>
      <c r="BX5634" s="16"/>
      <c r="BY5634" s="16"/>
      <c r="BZ5634" s="16"/>
      <c r="CA5634" s="16"/>
      <c r="CB5634" s="14"/>
    </row>
    <row r="5635" spans="1:80" s="9" customFormat="1" x14ac:dyDescent="0.2">
      <c r="A5635" s="16"/>
      <c r="B5635" s="16"/>
      <c r="C5635" s="16"/>
      <c r="D5635" s="16"/>
      <c r="E5635" s="16"/>
      <c r="F5635" s="3"/>
      <c r="G5635" s="3"/>
      <c r="H5635" s="3"/>
      <c r="I5635" s="3"/>
      <c r="J5635" s="2"/>
      <c r="M5635" s="10"/>
      <c r="N5635" s="2"/>
      <c r="O5635" s="3"/>
      <c r="P5635" s="11"/>
      <c r="Q5635" s="16"/>
      <c r="R5635" s="4"/>
      <c r="S5635" s="12"/>
      <c r="T5635" s="16"/>
      <c r="U5635" s="4"/>
      <c r="V5635" s="3"/>
      <c r="W5635" s="3"/>
      <c r="X5635" s="3"/>
      <c r="Y5635" s="3"/>
      <c r="Z5635" s="3"/>
      <c r="AA5635" s="4"/>
      <c r="AB5635" s="4"/>
      <c r="AC5635" s="4"/>
      <c r="AD5635" s="4"/>
      <c r="AE5635" s="4"/>
      <c r="BA5635" s="13"/>
      <c r="BC5635" s="2"/>
      <c r="BD5635" s="2"/>
      <c r="BU5635" s="15"/>
      <c r="BV5635" s="6"/>
      <c r="BW5635" s="6"/>
      <c r="BX5635" s="16"/>
      <c r="BY5635" s="16"/>
      <c r="BZ5635" s="16"/>
      <c r="CA5635" s="16"/>
      <c r="CB5635" s="14"/>
    </row>
    <row r="5636" spans="1:80" s="9" customFormat="1" x14ac:dyDescent="0.2">
      <c r="A5636" s="16"/>
      <c r="B5636" s="16"/>
      <c r="C5636" s="16"/>
      <c r="D5636" s="16"/>
      <c r="E5636" s="16"/>
      <c r="F5636" s="3"/>
      <c r="G5636" s="3"/>
      <c r="H5636" s="3"/>
      <c r="I5636" s="3"/>
      <c r="J5636" s="2"/>
      <c r="M5636" s="10"/>
      <c r="N5636" s="2"/>
      <c r="O5636" s="3"/>
      <c r="P5636" s="11"/>
      <c r="Q5636" s="16"/>
      <c r="R5636" s="4"/>
      <c r="S5636" s="12"/>
      <c r="T5636" s="16"/>
      <c r="U5636" s="4"/>
      <c r="V5636" s="3"/>
      <c r="W5636" s="3"/>
      <c r="X5636" s="3"/>
      <c r="Y5636" s="3"/>
      <c r="Z5636" s="3"/>
      <c r="AA5636" s="4"/>
      <c r="AB5636" s="4"/>
      <c r="AC5636" s="4"/>
      <c r="AD5636" s="4"/>
      <c r="AE5636" s="4"/>
      <c r="BA5636" s="13"/>
      <c r="BC5636" s="2"/>
      <c r="BD5636" s="2"/>
      <c r="BU5636" s="15"/>
      <c r="BV5636" s="6"/>
      <c r="BW5636" s="6"/>
      <c r="BX5636" s="16"/>
      <c r="BY5636" s="16"/>
      <c r="BZ5636" s="16"/>
      <c r="CA5636" s="16"/>
      <c r="CB5636" s="14"/>
    </row>
    <row r="5637" spans="1:80" s="9" customFormat="1" x14ac:dyDescent="0.2">
      <c r="A5637" s="16"/>
      <c r="B5637" s="16"/>
      <c r="C5637" s="16"/>
      <c r="D5637" s="16"/>
      <c r="E5637" s="16"/>
      <c r="F5637" s="3"/>
      <c r="G5637" s="3"/>
      <c r="H5637" s="3"/>
      <c r="I5637" s="3"/>
      <c r="J5637" s="2"/>
      <c r="M5637" s="10"/>
      <c r="N5637" s="2"/>
      <c r="O5637" s="3"/>
      <c r="P5637" s="11"/>
      <c r="Q5637" s="16"/>
      <c r="R5637" s="4"/>
      <c r="S5637" s="12"/>
      <c r="T5637" s="16"/>
      <c r="U5637" s="4"/>
      <c r="V5637" s="3"/>
      <c r="W5637" s="3"/>
      <c r="X5637" s="3"/>
      <c r="Y5637" s="3"/>
      <c r="Z5637" s="3"/>
      <c r="AA5637" s="4"/>
      <c r="AB5637" s="4"/>
      <c r="AC5637" s="4"/>
      <c r="AD5637" s="4"/>
      <c r="AE5637" s="4"/>
      <c r="BA5637" s="13"/>
      <c r="BC5637" s="2"/>
      <c r="BD5637" s="2"/>
      <c r="BU5637" s="15"/>
      <c r="BV5637" s="6"/>
      <c r="BW5637" s="6"/>
      <c r="BX5637" s="16"/>
      <c r="BY5637" s="16"/>
      <c r="BZ5637" s="16"/>
      <c r="CA5637" s="16"/>
      <c r="CB5637" s="14"/>
    </row>
    <row r="5638" spans="1:80" s="9" customFormat="1" x14ac:dyDescent="0.2">
      <c r="A5638" s="16"/>
      <c r="B5638" s="16"/>
      <c r="C5638" s="16"/>
      <c r="D5638" s="16"/>
      <c r="E5638" s="16"/>
      <c r="F5638" s="3"/>
      <c r="G5638" s="3"/>
      <c r="H5638" s="3"/>
      <c r="I5638" s="3"/>
      <c r="J5638" s="2"/>
      <c r="M5638" s="10"/>
      <c r="N5638" s="2"/>
      <c r="O5638" s="3"/>
      <c r="P5638" s="11"/>
      <c r="Q5638" s="16"/>
      <c r="R5638" s="4"/>
      <c r="S5638" s="12"/>
      <c r="T5638" s="16"/>
      <c r="U5638" s="4"/>
      <c r="V5638" s="3"/>
      <c r="W5638" s="3"/>
      <c r="X5638" s="3"/>
      <c r="Y5638" s="3"/>
      <c r="Z5638" s="3"/>
      <c r="AA5638" s="4"/>
      <c r="AB5638" s="4"/>
      <c r="AC5638" s="4"/>
      <c r="AD5638" s="4"/>
      <c r="AE5638" s="4"/>
      <c r="BA5638" s="13"/>
      <c r="BC5638" s="2"/>
      <c r="BD5638" s="2"/>
      <c r="BU5638" s="15"/>
      <c r="BV5638" s="6"/>
      <c r="BW5638" s="6"/>
      <c r="BX5638" s="16"/>
      <c r="BY5638" s="16"/>
      <c r="BZ5638" s="16"/>
      <c r="CA5638" s="16"/>
      <c r="CB5638" s="14"/>
    </row>
    <row r="5639" spans="1:80" s="9" customFormat="1" x14ac:dyDescent="0.2">
      <c r="A5639" s="16"/>
      <c r="B5639" s="16"/>
      <c r="C5639" s="16"/>
      <c r="D5639" s="16"/>
      <c r="E5639" s="16"/>
      <c r="F5639" s="3"/>
      <c r="G5639" s="3"/>
      <c r="H5639" s="3"/>
      <c r="I5639" s="3"/>
      <c r="J5639" s="2"/>
      <c r="M5639" s="10"/>
      <c r="N5639" s="2"/>
      <c r="O5639" s="3"/>
      <c r="P5639" s="11"/>
      <c r="Q5639" s="16"/>
      <c r="R5639" s="4"/>
      <c r="S5639" s="12"/>
      <c r="T5639" s="16"/>
      <c r="U5639" s="4"/>
      <c r="V5639" s="3"/>
      <c r="W5639" s="3"/>
      <c r="X5639" s="3"/>
      <c r="Y5639" s="3"/>
      <c r="Z5639" s="3"/>
      <c r="AA5639" s="4"/>
      <c r="AB5639" s="4"/>
      <c r="AC5639" s="4"/>
      <c r="AD5639" s="4"/>
      <c r="AE5639" s="4"/>
      <c r="BA5639" s="13"/>
      <c r="BC5639" s="2"/>
      <c r="BD5639" s="2"/>
      <c r="BU5639" s="15"/>
      <c r="BV5639" s="6"/>
      <c r="BW5639" s="6"/>
      <c r="BX5639" s="16"/>
      <c r="BY5639" s="16"/>
      <c r="BZ5639" s="16"/>
      <c r="CA5639" s="16"/>
      <c r="CB5639" s="14"/>
    </row>
    <row r="5640" spans="1:80" s="9" customFormat="1" x14ac:dyDescent="0.2">
      <c r="A5640" s="16"/>
      <c r="B5640" s="16"/>
      <c r="C5640" s="16"/>
      <c r="D5640" s="16"/>
      <c r="E5640" s="16"/>
      <c r="F5640" s="3"/>
      <c r="G5640" s="3"/>
      <c r="H5640" s="3"/>
      <c r="I5640" s="3"/>
      <c r="J5640" s="2"/>
      <c r="M5640" s="10"/>
      <c r="N5640" s="2"/>
      <c r="O5640" s="3"/>
      <c r="P5640" s="11"/>
      <c r="Q5640" s="16"/>
      <c r="R5640" s="4"/>
      <c r="S5640" s="12"/>
      <c r="T5640" s="16"/>
      <c r="U5640" s="4"/>
      <c r="V5640" s="3"/>
      <c r="W5640" s="3"/>
      <c r="X5640" s="3"/>
      <c r="Y5640" s="3"/>
      <c r="Z5640" s="3"/>
      <c r="AA5640" s="4"/>
      <c r="AB5640" s="4"/>
      <c r="AC5640" s="4"/>
      <c r="AD5640" s="4"/>
      <c r="AE5640" s="4"/>
      <c r="BA5640" s="13"/>
      <c r="BC5640" s="2"/>
      <c r="BD5640" s="2"/>
      <c r="BU5640" s="15"/>
      <c r="BV5640" s="6"/>
      <c r="BW5640" s="6"/>
      <c r="BX5640" s="16"/>
      <c r="BY5640" s="16"/>
      <c r="BZ5640" s="16"/>
      <c r="CA5640" s="16"/>
      <c r="CB5640" s="14"/>
    </row>
    <row r="5641" spans="1:80" s="9" customFormat="1" x14ac:dyDescent="0.2">
      <c r="A5641" s="16"/>
      <c r="B5641" s="16"/>
      <c r="C5641" s="16"/>
      <c r="D5641" s="16"/>
      <c r="E5641" s="16"/>
      <c r="F5641" s="3"/>
      <c r="G5641" s="3"/>
      <c r="H5641" s="3"/>
      <c r="I5641" s="3"/>
      <c r="J5641" s="2"/>
      <c r="M5641" s="10"/>
      <c r="N5641" s="2"/>
      <c r="O5641" s="3"/>
      <c r="P5641" s="11"/>
      <c r="Q5641" s="16"/>
      <c r="R5641" s="4"/>
      <c r="S5641" s="12"/>
      <c r="T5641" s="16"/>
      <c r="U5641" s="4"/>
      <c r="V5641" s="3"/>
      <c r="W5641" s="3"/>
      <c r="X5641" s="3"/>
      <c r="Y5641" s="3"/>
      <c r="Z5641" s="3"/>
      <c r="AA5641" s="4"/>
      <c r="AB5641" s="4"/>
      <c r="AC5641" s="4"/>
      <c r="AD5641" s="4"/>
      <c r="AE5641" s="4"/>
      <c r="BA5641" s="13"/>
      <c r="BC5641" s="2"/>
      <c r="BD5641" s="2"/>
      <c r="BU5641" s="15"/>
      <c r="BV5641" s="6"/>
      <c r="BW5641" s="6"/>
      <c r="BX5641" s="16"/>
      <c r="BY5641" s="16"/>
      <c r="BZ5641" s="16"/>
      <c r="CA5641" s="16"/>
      <c r="CB5641" s="14"/>
    </row>
    <row r="5642" spans="1:80" s="9" customFormat="1" x14ac:dyDescent="0.2">
      <c r="A5642" s="16"/>
      <c r="B5642" s="16"/>
      <c r="C5642" s="16"/>
      <c r="D5642" s="16"/>
      <c r="E5642" s="16"/>
      <c r="F5642" s="3"/>
      <c r="G5642" s="3"/>
      <c r="H5642" s="3"/>
      <c r="I5642" s="3"/>
      <c r="J5642" s="2"/>
      <c r="M5642" s="10"/>
      <c r="N5642" s="2"/>
      <c r="O5642" s="3"/>
      <c r="P5642" s="11"/>
      <c r="Q5642" s="16"/>
      <c r="R5642" s="4"/>
      <c r="S5642" s="12"/>
      <c r="T5642" s="16"/>
      <c r="U5642" s="4"/>
      <c r="V5642" s="3"/>
      <c r="W5642" s="3"/>
      <c r="X5642" s="3"/>
      <c r="Y5642" s="3"/>
      <c r="Z5642" s="3"/>
      <c r="AA5642" s="4"/>
      <c r="AB5642" s="4"/>
      <c r="AC5642" s="4"/>
      <c r="AD5642" s="4"/>
      <c r="AE5642" s="4"/>
      <c r="BA5642" s="13"/>
      <c r="BC5642" s="2"/>
      <c r="BD5642" s="2"/>
      <c r="BU5642" s="15"/>
      <c r="BV5642" s="6"/>
      <c r="BW5642" s="6"/>
      <c r="BX5642" s="16"/>
      <c r="BY5642" s="16"/>
      <c r="BZ5642" s="16"/>
      <c r="CA5642" s="16"/>
      <c r="CB5642" s="14"/>
    </row>
    <row r="5643" spans="1:80" s="9" customFormat="1" x14ac:dyDescent="0.2">
      <c r="A5643" s="16"/>
      <c r="B5643" s="16"/>
      <c r="C5643" s="16"/>
      <c r="D5643" s="16"/>
      <c r="E5643" s="16"/>
      <c r="F5643" s="3"/>
      <c r="G5643" s="3"/>
      <c r="H5643" s="3"/>
      <c r="I5643" s="3"/>
      <c r="J5643" s="2"/>
      <c r="M5643" s="10"/>
      <c r="N5643" s="2"/>
      <c r="O5643" s="3"/>
      <c r="P5643" s="11"/>
      <c r="Q5643" s="16"/>
      <c r="R5643" s="4"/>
      <c r="S5643" s="12"/>
      <c r="T5643" s="16"/>
      <c r="U5643" s="4"/>
      <c r="V5643" s="3"/>
      <c r="W5643" s="3"/>
      <c r="X5643" s="3"/>
      <c r="Y5643" s="3"/>
      <c r="Z5643" s="3"/>
      <c r="AA5643" s="4"/>
      <c r="AB5643" s="4"/>
      <c r="AC5643" s="4"/>
      <c r="AD5643" s="4"/>
      <c r="AE5643" s="4"/>
      <c r="BA5643" s="13"/>
      <c r="BC5643" s="2"/>
      <c r="BD5643" s="2"/>
      <c r="BU5643" s="15"/>
      <c r="BV5643" s="6"/>
      <c r="BW5643" s="6"/>
      <c r="BX5643" s="16"/>
      <c r="BY5643" s="16"/>
      <c r="BZ5643" s="16"/>
      <c r="CA5643" s="16"/>
      <c r="CB5643" s="14"/>
    </row>
    <row r="5644" spans="1:80" s="9" customFormat="1" x14ac:dyDescent="0.2">
      <c r="A5644" s="16"/>
      <c r="B5644" s="16"/>
      <c r="C5644" s="16"/>
      <c r="D5644" s="16"/>
      <c r="E5644" s="16"/>
      <c r="F5644" s="3"/>
      <c r="G5644" s="3"/>
      <c r="H5644" s="3"/>
      <c r="I5644" s="3"/>
      <c r="J5644" s="2"/>
      <c r="M5644" s="10"/>
      <c r="N5644" s="2"/>
      <c r="O5644" s="3"/>
      <c r="P5644" s="11"/>
      <c r="Q5644" s="16"/>
      <c r="R5644" s="4"/>
      <c r="S5644" s="12"/>
      <c r="T5644" s="16"/>
      <c r="U5644" s="4"/>
      <c r="V5644" s="3"/>
      <c r="W5644" s="3"/>
      <c r="X5644" s="3"/>
      <c r="Y5644" s="3"/>
      <c r="Z5644" s="3"/>
      <c r="AA5644" s="4"/>
      <c r="AB5644" s="4"/>
      <c r="AC5644" s="4"/>
      <c r="AD5644" s="4"/>
      <c r="AE5644" s="4"/>
      <c r="BA5644" s="13"/>
      <c r="BC5644" s="2"/>
      <c r="BD5644" s="2"/>
      <c r="BU5644" s="15"/>
      <c r="BV5644" s="6"/>
      <c r="BW5644" s="6"/>
      <c r="BX5644" s="16"/>
      <c r="BY5644" s="16"/>
      <c r="BZ5644" s="16"/>
      <c r="CA5644" s="16"/>
      <c r="CB5644" s="14"/>
    </row>
    <row r="5645" spans="1:80" s="9" customFormat="1" x14ac:dyDescent="0.2">
      <c r="A5645" s="16"/>
      <c r="B5645" s="16"/>
      <c r="C5645" s="16"/>
      <c r="D5645" s="16"/>
      <c r="E5645" s="16"/>
      <c r="F5645" s="3"/>
      <c r="G5645" s="3"/>
      <c r="H5645" s="3"/>
      <c r="I5645" s="3"/>
      <c r="J5645" s="2"/>
      <c r="M5645" s="10"/>
      <c r="N5645" s="2"/>
      <c r="O5645" s="3"/>
      <c r="P5645" s="11"/>
      <c r="Q5645" s="16"/>
      <c r="R5645" s="4"/>
      <c r="S5645" s="12"/>
      <c r="T5645" s="16"/>
      <c r="U5645" s="4"/>
      <c r="V5645" s="3"/>
      <c r="W5645" s="3"/>
      <c r="X5645" s="3"/>
      <c r="Y5645" s="3"/>
      <c r="Z5645" s="3"/>
      <c r="AA5645" s="4"/>
      <c r="AB5645" s="4"/>
      <c r="AC5645" s="4"/>
      <c r="AD5645" s="4"/>
      <c r="AE5645" s="4"/>
      <c r="BA5645" s="13"/>
      <c r="BC5645" s="2"/>
      <c r="BD5645" s="2"/>
      <c r="BU5645" s="15"/>
      <c r="BV5645" s="6"/>
      <c r="BW5645" s="6"/>
      <c r="BX5645" s="16"/>
      <c r="BY5645" s="16"/>
      <c r="BZ5645" s="16"/>
      <c r="CA5645" s="16"/>
      <c r="CB5645" s="14"/>
    </row>
    <row r="5646" spans="1:80" s="9" customFormat="1" x14ac:dyDescent="0.2">
      <c r="A5646" s="16"/>
      <c r="B5646" s="16"/>
      <c r="C5646" s="16"/>
      <c r="D5646" s="16"/>
      <c r="E5646" s="16"/>
      <c r="F5646" s="3"/>
      <c r="G5646" s="3"/>
      <c r="H5646" s="3"/>
      <c r="I5646" s="3"/>
      <c r="J5646" s="2"/>
      <c r="M5646" s="10"/>
      <c r="N5646" s="2"/>
      <c r="O5646" s="3"/>
      <c r="P5646" s="11"/>
      <c r="Q5646" s="16"/>
      <c r="R5646" s="4"/>
      <c r="S5646" s="12"/>
      <c r="T5646" s="16"/>
      <c r="U5646" s="4"/>
      <c r="V5646" s="3"/>
      <c r="W5646" s="3"/>
      <c r="X5646" s="3"/>
      <c r="Y5646" s="3"/>
      <c r="Z5646" s="3"/>
      <c r="AA5646" s="4"/>
      <c r="AB5646" s="4"/>
      <c r="AC5646" s="4"/>
      <c r="AD5646" s="4"/>
      <c r="AE5646" s="4"/>
      <c r="BA5646" s="13"/>
      <c r="BC5646" s="2"/>
      <c r="BD5646" s="2"/>
      <c r="BU5646" s="15"/>
      <c r="BV5646" s="6"/>
      <c r="BW5646" s="6"/>
      <c r="BX5646" s="16"/>
      <c r="BY5646" s="16"/>
      <c r="BZ5646" s="16"/>
      <c r="CA5646" s="16"/>
      <c r="CB5646" s="14"/>
    </row>
    <row r="5647" spans="1:80" s="9" customFormat="1" x14ac:dyDescent="0.2">
      <c r="A5647" s="16"/>
      <c r="B5647" s="16"/>
      <c r="C5647" s="16"/>
      <c r="D5647" s="16"/>
      <c r="E5647" s="16"/>
      <c r="F5647" s="3"/>
      <c r="G5647" s="3"/>
      <c r="H5647" s="3"/>
      <c r="I5647" s="3"/>
      <c r="J5647" s="2"/>
      <c r="M5647" s="10"/>
      <c r="N5647" s="2"/>
      <c r="O5647" s="3"/>
      <c r="P5647" s="11"/>
      <c r="Q5647" s="16"/>
      <c r="R5647" s="4"/>
      <c r="S5647" s="12"/>
      <c r="T5647" s="16"/>
      <c r="U5647" s="4"/>
      <c r="V5647" s="3"/>
      <c r="W5647" s="3"/>
      <c r="X5647" s="3"/>
      <c r="Y5647" s="3"/>
      <c r="Z5647" s="3"/>
      <c r="AA5647" s="4"/>
      <c r="AB5647" s="4"/>
      <c r="AC5647" s="4"/>
      <c r="AD5647" s="4"/>
      <c r="AE5647" s="4"/>
      <c r="BA5647" s="13"/>
      <c r="BC5647" s="2"/>
      <c r="BD5647" s="2"/>
      <c r="BU5647" s="15"/>
      <c r="BV5647" s="6"/>
      <c r="BW5647" s="6"/>
      <c r="BX5647" s="16"/>
      <c r="BY5647" s="16"/>
      <c r="BZ5647" s="16"/>
      <c r="CA5647" s="16"/>
      <c r="CB5647" s="14"/>
    </row>
    <row r="5648" spans="1:80" s="9" customFormat="1" x14ac:dyDescent="0.2">
      <c r="A5648" s="16"/>
      <c r="B5648" s="16"/>
      <c r="C5648" s="16"/>
      <c r="D5648" s="16"/>
      <c r="E5648" s="16"/>
      <c r="F5648" s="3"/>
      <c r="G5648" s="3"/>
      <c r="H5648" s="3"/>
      <c r="I5648" s="3"/>
      <c r="J5648" s="2"/>
      <c r="M5648" s="10"/>
      <c r="N5648" s="2"/>
      <c r="O5648" s="3"/>
      <c r="P5648" s="11"/>
      <c r="Q5648" s="16"/>
      <c r="R5648" s="4"/>
      <c r="S5648" s="12"/>
      <c r="T5648" s="16"/>
      <c r="U5648" s="4"/>
      <c r="V5648" s="3"/>
      <c r="W5648" s="3"/>
      <c r="X5648" s="3"/>
      <c r="Y5648" s="3"/>
      <c r="Z5648" s="3"/>
      <c r="AA5648" s="4"/>
      <c r="AB5648" s="4"/>
      <c r="AC5648" s="4"/>
      <c r="AD5648" s="4"/>
      <c r="AE5648" s="4"/>
      <c r="BA5648" s="13"/>
      <c r="BC5648" s="2"/>
      <c r="BD5648" s="2"/>
      <c r="BU5648" s="15"/>
      <c r="BV5648" s="6"/>
      <c r="BW5648" s="6"/>
      <c r="BX5648" s="16"/>
      <c r="BY5648" s="16"/>
      <c r="BZ5648" s="16"/>
      <c r="CA5648" s="16"/>
      <c r="CB5648" s="14"/>
    </row>
    <row r="5649" spans="1:80" s="9" customFormat="1" x14ac:dyDescent="0.2">
      <c r="A5649" s="16"/>
      <c r="B5649" s="16"/>
      <c r="C5649" s="16"/>
      <c r="D5649" s="16"/>
      <c r="E5649" s="16"/>
      <c r="F5649" s="3"/>
      <c r="G5649" s="3"/>
      <c r="H5649" s="3"/>
      <c r="I5649" s="3"/>
      <c r="J5649" s="2"/>
      <c r="M5649" s="10"/>
      <c r="N5649" s="2"/>
      <c r="O5649" s="3"/>
      <c r="P5649" s="11"/>
      <c r="Q5649" s="16"/>
      <c r="R5649" s="4"/>
      <c r="S5649" s="12"/>
      <c r="T5649" s="16"/>
      <c r="U5649" s="4"/>
      <c r="V5649" s="3"/>
      <c r="W5649" s="3"/>
      <c r="X5649" s="3"/>
      <c r="Y5649" s="3"/>
      <c r="Z5649" s="3"/>
      <c r="AA5649" s="4"/>
      <c r="AB5649" s="4"/>
      <c r="AC5649" s="4"/>
      <c r="AD5649" s="4"/>
      <c r="AE5649" s="4"/>
      <c r="BA5649" s="13"/>
      <c r="BC5649" s="2"/>
      <c r="BD5649" s="2"/>
      <c r="BU5649" s="15"/>
      <c r="BV5649" s="6"/>
      <c r="BW5649" s="6"/>
      <c r="BX5649" s="16"/>
      <c r="BY5649" s="16"/>
      <c r="BZ5649" s="16"/>
      <c r="CA5649" s="16"/>
      <c r="CB5649" s="14"/>
    </row>
    <row r="5650" spans="1:80" s="9" customFormat="1" x14ac:dyDescent="0.2">
      <c r="A5650" s="16"/>
      <c r="B5650" s="16"/>
      <c r="C5650" s="16"/>
      <c r="D5650" s="16"/>
      <c r="E5650" s="16"/>
      <c r="F5650" s="3"/>
      <c r="G5650" s="3"/>
      <c r="H5650" s="3"/>
      <c r="I5650" s="3"/>
      <c r="J5650" s="2"/>
      <c r="M5650" s="10"/>
      <c r="N5650" s="2"/>
      <c r="O5650" s="3"/>
      <c r="P5650" s="11"/>
      <c r="Q5650" s="16"/>
      <c r="R5650" s="4"/>
      <c r="S5650" s="12"/>
      <c r="T5650" s="16"/>
      <c r="U5650" s="4"/>
      <c r="V5650" s="3"/>
      <c r="W5650" s="3"/>
      <c r="X5650" s="3"/>
      <c r="Y5650" s="3"/>
      <c r="Z5650" s="3"/>
      <c r="AA5650" s="4"/>
      <c r="AB5650" s="4"/>
      <c r="AC5650" s="4"/>
      <c r="AD5650" s="4"/>
      <c r="AE5650" s="4"/>
      <c r="BA5650" s="13"/>
      <c r="BC5650" s="2"/>
      <c r="BD5650" s="2"/>
      <c r="BU5650" s="15"/>
      <c r="BV5650" s="6"/>
      <c r="BW5650" s="6"/>
      <c r="BX5650" s="16"/>
      <c r="BY5650" s="16"/>
      <c r="BZ5650" s="16"/>
      <c r="CA5650" s="16"/>
      <c r="CB5650" s="14"/>
    </row>
    <row r="5651" spans="1:80" s="9" customFormat="1" x14ac:dyDescent="0.2">
      <c r="A5651" s="16"/>
      <c r="B5651" s="16"/>
      <c r="C5651" s="16"/>
      <c r="D5651" s="16"/>
      <c r="E5651" s="16"/>
      <c r="F5651" s="3"/>
      <c r="G5651" s="3"/>
      <c r="H5651" s="3"/>
      <c r="I5651" s="3"/>
      <c r="J5651" s="2"/>
      <c r="M5651" s="10"/>
      <c r="N5651" s="2"/>
      <c r="O5651" s="3"/>
      <c r="P5651" s="11"/>
      <c r="Q5651" s="16"/>
      <c r="R5651" s="4"/>
      <c r="S5651" s="12"/>
      <c r="T5651" s="16"/>
      <c r="U5651" s="4"/>
      <c r="V5651" s="3"/>
      <c r="W5651" s="3"/>
      <c r="X5651" s="3"/>
      <c r="Y5651" s="3"/>
      <c r="Z5651" s="3"/>
      <c r="AA5651" s="4"/>
      <c r="AB5651" s="4"/>
      <c r="AC5651" s="4"/>
      <c r="AD5651" s="4"/>
      <c r="AE5651" s="4"/>
      <c r="BA5651" s="13"/>
      <c r="BC5651" s="2"/>
      <c r="BD5651" s="2"/>
      <c r="BU5651" s="15"/>
      <c r="BV5651" s="6"/>
      <c r="BW5651" s="6"/>
      <c r="BX5651" s="16"/>
      <c r="BY5651" s="16"/>
      <c r="BZ5651" s="16"/>
      <c r="CA5651" s="16"/>
      <c r="CB5651" s="14"/>
    </row>
    <row r="5652" spans="1:80" s="9" customFormat="1" x14ac:dyDescent="0.2">
      <c r="A5652" s="16"/>
      <c r="B5652" s="16"/>
      <c r="C5652" s="16"/>
      <c r="D5652" s="16"/>
      <c r="E5652" s="16"/>
      <c r="F5652" s="3"/>
      <c r="G5652" s="3"/>
      <c r="H5652" s="3"/>
      <c r="I5652" s="3"/>
      <c r="J5652" s="2"/>
      <c r="M5652" s="10"/>
      <c r="N5652" s="2"/>
      <c r="O5652" s="3"/>
      <c r="P5652" s="11"/>
      <c r="Q5652" s="16"/>
      <c r="R5652" s="4"/>
      <c r="S5652" s="12"/>
      <c r="T5652" s="16"/>
      <c r="U5652" s="4"/>
      <c r="V5652" s="3"/>
      <c r="W5652" s="3"/>
      <c r="X5652" s="3"/>
      <c r="Y5652" s="3"/>
      <c r="Z5652" s="3"/>
      <c r="AA5652" s="4"/>
      <c r="AB5652" s="4"/>
      <c r="AC5652" s="4"/>
      <c r="AD5652" s="4"/>
      <c r="AE5652" s="4"/>
      <c r="BA5652" s="13"/>
      <c r="BC5652" s="2"/>
      <c r="BD5652" s="2"/>
      <c r="BU5652" s="15"/>
      <c r="BV5652" s="6"/>
      <c r="BW5652" s="6"/>
      <c r="BX5652" s="16"/>
      <c r="BY5652" s="16"/>
      <c r="BZ5652" s="16"/>
      <c r="CA5652" s="16"/>
      <c r="CB5652" s="14"/>
    </row>
    <row r="5653" spans="1:80" s="9" customFormat="1" x14ac:dyDescent="0.2">
      <c r="A5653" s="16"/>
      <c r="B5653" s="16"/>
      <c r="C5653" s="16"/>
      <c r="D5653" s="16"/>
      <c r="E5653" s="16"/>
      <c r="F5653" s="3"/>
      <c r="G5653" s="3"/>
      <c r="H5653" s="3"/>
      <c r="I5653" s="3"/>
      <c r="J5653" s="2"/>
      <c r="M5653" s="10"/>
      <c r="N5653" s="2"/>
      <c r="O5653" s="3"/>
      <c r="P5653" s="11"/>
      <c r="Q5653" s="16"/>
      <c r="R5653" s="4"/>
      <c r="S5653" s="12"/>
      <c r="T5653" s="16"/>
      <c r="U5653" s="4"/>
      <c r="V5653" s="3"/>
      <c r="W5653" s="3"/>
      <c r="X5653" s="3"/>
      <c r="Y5653" s="3"/>
      <c r="Z5653" s="3"/>
      <c r="AA5653" s="4"/>
      <c r="AB5653" s="4"/>
      <c r="AC5653" s="4"/>
      <c r="AD5653" s="4"/>
      <c r="AE5653" s="4"/>
      <c r="BA5653" s="13"/>
      <c r="BC5653" s="2"/>
      <c r="BD5653" s="2"/>
      <c r="BU5653" s="15"/>
      <c r="BV5653" s="6"/>
      <c r="BW5653" s="6"/>
      <c r="BX5653" s="16"/>
      <c r="BY5653" s="16"/>
      <c r="BZ5653" s="16"/>
      <c r="CA5653" s="16"/>
      <c r="CB5653" s="14"/>
    </row>
    <row r="5654" spans="1:80" s="9" customFormat="1" x14ac:dyDescent="0.2">
      <c r="A5654" s="16"/>
      <c r="B5654" s="16"/>
      <c r="C5654" s="16"/>
      <c r="D5654" s="16"/>
      <c r="E5654" s="16"/>
      <c r="F5654" s="3"/>
      <c r="G5654" s="3"/>
      <c r="H5654" s="3"/>
      <c r="I5654" s="3"/>
      <c r="J5654" s="2"/>
      <c r="M5654" s="10"/>
      <c r="N5654" s="2"/>
      <c r="O5654" s="3"/>
      <c r="P5654" s="11"/>
      <c r="Q5654" s="16"/>
      <c r="R5654" s="4"/>
      <c r="S5654" s="12"/>
      <c r="T5654" s="16"/>
      <c r="U5654" s="4"/>
      <c r="V5654" s="3"/>
      <c r="W5654" s="3"/>
      <c r="X5654" s="3"/>
      <c r="Y5654" s="3"/>
      <c r="Z5654" s="3"/>
      <c r="AA5654" s="4"/>
      <c r="AB5654" s="4"/>
      <c r="AC5654" s="4"/>
      <c r="AD5654" s="4"/>
      <c r="AE5654" s="4"/>
      <c r="BA5654" s="13"/>
      <c r="BC5654" s="2"/>
      <c r="BD5654" s="2"/>
      <c r="BU5654" s="15"/>
      <c r="BV5654" s="6"/>
      <c r="BW5654" s="6"/>
      <c r="BX5654" s="16"/>
      <c r="BY5654" s="16"/>
      <c r="BZ5654" s="16"/>
      <c r="CA5654" s="16"/>
      <c r="CB5654" s="14"/>
    </row>
    <row r="5655" spans="1:80" s="9" customFormat="1" x14ac:dyDescent="0.2">
      <c r="A5655" s="16"/>
      <c r="B5655" s="16"/>
      <c r="C5655" s="16"/>
      <c r="D5655" s="16"/>
      <c r="E5655" s="16"/>
      <c r="F5655" s="3"/>
      <c r="G5655" s="3"/>
      <c r="H5655" s="3"/>
      <c r="I5655" s="3"/>
      <c r="J5655" s="2"/>
      <c r="M5655" s="10"/>
      <c r="N5655" s="2"/>
      <c r="O5655" s="3"/>
      <c r="P5655" s="11"/>
      <c r="Q5655" s="16"/>
      <c r="R5655" s="4"/>
      <c r="S5655" s="12"/>
      <c r="T5655" s="16"/>
      <c r="U5655" s="4"/>
      <c r="V5655" s="3"/>
      <c r="W5655" s="3"/>
      <c r="X5655" s="3"/>
      <c r="Y5655" s="3"/>
      <c r="Z5655" s="3"/>
      <c r="AA5655" s="4"/>
      <c r="AB5655" s="4"/>
      <c r="AC5655" s="4"/>
      <c r="AD5655" s="4"/>
      <c r="AE5655" s="4"/>
      <c r="BA5655" s="13"/>
      <c r="BC5655" s="2"/>
      <c r="BD5655" s="2"/>
      <c r="BU5655" s="15"/>
      <c r="BV5655" s="6"/>
      <c r="BW5655" s="6"/>
      <c r="BX5655" s="16"/>
      <c r="BY5655" s="16"/>
      <c r="BZ5655" s="16"/>
      <c r="CA5655" s="16"/>
      <c r="CB5655" s="14"/>
    </row>
    <row r="5656" spans="1:80" s="9" customFormat="1" x14ac:dyDescent="0.2">
      <c r="A5656" s="16"/>
      <c r="B5656" s="16"/>
      <c r="C5656" s="16"/>
      <c r="D5656" s="16"/>
      <c r="E5656" s="16"/>
      <c r="F5656" s="3"/>
      <c r="G5656" s="3"/>
      <c r="H5656" s="3"/>
      <c r="I5656" s="3"/>
      <c r="J5656" s="2"/>
      <c r="M5656" s="10"/>
      <c r="N5656" s="2"/>
      <c r="O5656" s="3"/>
      <c r="P5656" s="11"/>
      <c r="Q5656" s="16"/>
      <c r="R5656" s="4"/>
      <c r="S5656" s="12"/>
      <c r="T5656" s="16"/>
      <c r="U5656" s="4"/>
      <c r="V5656" s="3"/>
      <c r="W5656" s="3"/>
      <c r="X5656" s="3"/>
      <c r="Y5656" s="3"/>
      <c r="Z5656" s="3"/>
      <c r="AA5656" s="4"/>
      <c r="AB5656" s="4"/>
      <c r="AC5656" s="4"/>
      <c r="AD5656" s="4"/>
      <c r="AE5656" s="4"/>
      <c r="BA5656" s="13"/>
      <c r="BC5656" s="2"/>
      <c r="BD5656" s="2"/>
      <c r="BU5656" s="15"/>
      <c r="BV5656" s="6"/>
      <c r="BW5656" s="6"/>
      <c r="BX5656" s="16"/>
      <c r="BY5656" s="16"/>
      <c r="BZ5656" s="16"/>
      <c r="CA5656" s="16"/>
      <c r="CB5656" s="14"/>
    </row>
    <row r="5657" spans="1:80" s="9" customFormat="1" x14ac:dyDescent="0.2">
      <c r="A5657" s="16"/>
      <c r="B5657" s="16"/>
      <c r="C5657" s="16"/>
      <c r="D5657" s="16"/>
      <c r="E5657" s="16"/>
      <c r="F5657" s="3"/>
      <c r="G5657" s="3"/>
      <c r="H5657" s="3"/>
      <c r="I5657" s="3"/>
      <c r="J5657" s="2"/>
      <c r="M5657" s="10"/>
      <c r="N5657" s="2"/>
      <c r="O5657" s="3"/>
      <c r="P5657" s="11"/>
      <c r="Q5657" s="16"/>
      <c r="R5657" s="4"/>
      <c r="S5657" s="12"/>
      <c r="T5657" s="16"/>
      <c r="U5657" s="4"/>
      <c r="V5657" s="3"/>
      <c r="W5657" s="3"/>
      <c r="X5657" s="3"/>
      <c r="Y5657" s="3"/>
      <c r="Z5657" s="3"/>
      <c r="AA5657" s="4"/>
      <c r="AB5657" s="4"/>
      <c r="AC5657" s="4"/>
      <c r="AD5657" s="4"/>
      <c r="AE5657" s="4"/>
      <c r="BA5657" s="13"/>
      <c r="BC5657" s="2"/>
      <c r="BD5657" s="2"/>
      <c r="BU5657" s="15"/>
      <c r="BV5657" s="6"/>
      <c r="BW5657" s="6"/>
      <c r="BX5657" s="16"/>
      <c r="BY5657" s="16"/>
      <c r="BZ5657" s="16"/>
      <c r="CA5657" s="16"/>
      <c r="CB5657" s="14"/>
    </row>
    <row r="5658" spans="1:80" s="9" customFormat="1" x14ac:dyDescent="0.2">
      <c r="A5658" s="16"/>
      <c r="B5658" s="16"/>
      <c r="C5658" s="16"/>
      <c r="D5658" s="16"/>
      <c r="E5658" s="16"/>
      <c r="F5658" s="3"/>
      <c r="G5658" s="3"/>
      <c r="H5658" s="3"/>
      <c r="I5658" s="3"/>
      <c r="J5658" s="2"/>
      <c r="M5658" s="10"/>
      <c r="N5658" s="2"/>
      <c r="O5658" s="3"/>
      <c r="P5658" s="11"/>
      <c r="Q5658" s="16"/>
      <c r="R5658" s="4"/>
      <c r="S5658" s="12"/>
      <c r="T5658" s="16"/>
      <c r="U5658" s="4"/>
      <c r="V5658" s="3"/>
      <c r="W5658" s="3"/>
      <c r="X5658" s="3"/>
      <c r="Y5658" s="3"/>
      <c r="Z5658" s="3"/>
      <c r="AA5658" s="4"/>
      <c r="AB5658" s="4"/>
      <c r="AC5658" s="4"/>
      <c r="AD5658" s="4"/>
      <c r="AE5658" s="4"/>
      <c r="BA5658" s="13"/>
      <c r="BC5658" s="2"/>
      <c r="BD5658" s="2"/>
      <c r="BU5658" s="15"/>
      <c r="BV5658" s="6"/>
      <c r="BW5658" s="6"/>
      <c r="BX5658" s="16"/>
      <c r="BY5658" s="16"/>
      <c r="BZ5658" s="16"/>
      <c r="CA5658" s="16"/>
      <c r="CB5658" s="14"/>
    </row>
    <row r="5659" spans="1:80" s="9" customFormat="1" x14ac:dyDescent="0.2">
      <c r="A5659" s="16"/>
      <c r="B5659" s="16"/>
      <c r="C5659" s="16"/>
      <c r="D5659" s="16"/>
      <c r="E5659" s="16"/>
      <c r="F5659" s="3"/>
      <c r="G5659" s="3"/>
      <c r="H5659" s="3"/>
      <c r="I5659" s="3"/>
      <c r="J5659" s="2"/>
      <c r="M5659" s="10"/>
      <c r="N5659" s="2"/>
      <c r="O5659" s="3"/>
      <c r="P5659" s="11"/>
      <c r="Q5659" s="16"/>
      <c r="R5659" s="4"/>
      <c r="S5659" s="12"/>
      <c r="T5659" s="16"/>
      <c r="U5659" s="4"/>
      <c r="V5659" s="3"/>
      <c r="W5659" s="3"/>
      <c r="X5659" s="3"/>
      <c r="Y5659" s="3"/>
      <c r="Z5659" s="3"/>
      <c r="AA5659" s="4"/>
      <c r="AB5659" s="4"/>
      <c r="AC5659" s="4"/>
      <c r="AD5659" s="4"/>
      <c r="AE5659" s="4"/>
      <c r="BA5659" s="13"/>
      <c r="BC5659" s="2"/>
      <c r="BD5659" s="2"/>
      <c r="BU5659" s="15"/>
      <c r="BV5659" s="6"/>
      <c r="BW5659" s="6"/>
      <c r="BX5659" s="16"/>
      <c r="BY5659" s="16"/>
      <c r="BZ5659" s="16"/>
      <c r="CA5659" s="16"/>
      <c r="CB5659" s="14"/>
    </row>
    <row r="5660" spans="1:80" s="9" customFormat="1" x14ac:dyDescent="0.2">
      <c r="A5660" s="16"/>
      <c r="B5660" s="16"/>
      <c r="C5660" s="16"/>
      <c r="D5660" s="16"/>
      <c r="E5660" s="16"/>
      <c r="F5660" s="3"/>
      <c r="G5660" s="3"/>
      <c r="H5660" s="3"/>
      <c r="I5660" s="3"/>
      <c r="J5660" s="2"/>
      <c r="M5660" s="10"/>
      <c r="N5660" s="2"/>
      <c r="O5660" s="3"/>
      <c r="P5660" s="11"/>
      <c r="Q5660" s="16"/>
      <c r="R5660" s="4"/>
      <c r="S5660" s="12"/>
      <c r="T5660" s="16"/>
      <c r="U5660" s="4"/>
      <c r="V5660" s="3"/>
      <c r="W5660" s="3"/>
      <c r="X5660" s="3"/>
      <c r="Y5660" s="3"/>
      <c r="Z5660" s="3"/>
      <c r="AA5660" s="4"/>
      <c r="AB5660" s="4"/>
      <c r="AC5660" s="4"/>
      <c r="AD5660" s="4"/>
      <c r="AE5660" s="4"/>
      <c r="BA5660" s="13"/>
      <c r="BC5660" s="2"/>
      <c r="BD5660" s="2"/>
      <c r="BU5660" s="15"/>
      <c r="BV5660" s="6"/>
      <c r="BW5660" s="6"/>
      <c r="BX5660" s="16"/>
      <c r="BY5660" s="16"/>
      <c r="BZ5660" s="16"/>
      <c r="CA5660" s="16"/>
      <c r="CB5660" s="14"/>
    </row>
    <row r="5661" spans="1:80" s="9" customFormat="1" x14ac:dyDescent="0.2">
      <c r="A5661" s="16"/>
      <c r="B5661" s="16"/>
      <c r="C5661" s="16"/>
      <c r="D5661" s="16"/>
      <c r="E5661" s="16"/>
      <c r="F5661" s="3"/>
      <c r="G5661" s="3"/>
      <c r="H5661" s="3"/>
      <c r="I5661" s="3"/>
      <c r="J5661" s="2"/>
      <c r="M5661" s="10"/>
      <c r="N5661" s="2"/>
      <c r="O5661" s="3"/>
      <c r="P5661" s="11"/>
      <c r="Q5661" s="16"/>
      <c r="R5661" s="4"/>
      <c r="S5661" s="12"/>
      <c r="T5661" s="16"/>
      <c r="U5661" s="4"/>
      <c r="V5661" s="3"/>
      <c r="W5661" s="3"/>
      <c r="X5661" s="3"/>
      <c r="Y5661" s="3"/>
      <c r="Z5661" s="3"/>
      <c r="AA5661" s="4"/>
      <c r="AB5661" s="4"/>
      <c r="AC5661" s="4"/>
      <c r="AD5661" s="4"/>
      <c r="AE5661" s="4"/>
      <c r="BA5661" s="13"/>
      <c r="BC5661" s="2"/>
      <c r="BD5661" s="2"/>
      <c r="BU5661" s="15"/>
      <c r="BV5661" s="6"/>
      <c r="BW5661" s="6"/>
      <c r="BX5661" s="16"/>
      <c r="BY5661" s="16"/>
      <c r="BZ5661" s="16"/>
      <c r="CA5661" s="16"/>
      <c r="CB5661" s="14"/>
    </row>
    <row r="5662" spans="1:80" s="9" customFormat="1" x14ac:dyDescent="0.2">
      <c r="A5662" s="16"/>
      <c r="B5662" s="16"/>
      <c r="C5662" s="16"/>
      <c r="D5662" s="16"/>
      <c r="E5662" s="16"/>
      <c r="F5662" s="3"/>
      <c r="G5662" s="3"/>
      <c r="H5662" s="3"/>
      <c r="I5662" s="3"/>
      <c r="J5662" s="2"/>
      <c r="M5662" s="10"/>
      <c r="N5662" s="2"/>
      <c r="O5662" s="3"/>
      <c r="P5662" s="11"/>
      <c r="Q5662" s="16"/>
      <c r="R5662" s="4"/>
      <c r="S5662" s="12"/>
      <c r="T5662" s="16"/>
      <c r="U5662" s="4"/>
      <c r="V5662" s="3"/>
      <c r="W5662" s="3"/>
      <c r="X5662" s="3"/>
      <c r="Y5662" s="3"/>
      <c r="Z5662" s="3"/>
      <c r="AA5662" s="4"/>
      <c r="AB5662" s="4"/>
      <c r="AC5662" s="4"/>
      <c r="AD5662" s="4"/>
      <c r="AE5662" s="4"/>
      <c r="BA5662" s="13"/>
      <c r="BC5662" s="2"/>
      <c r="BD5662" s="2"/>
      <c r="BU5662" s="15"/>
      <c r="BV5662" s="6"/>
      <c r="BW5662" s="6"/>
      <c r="BX5662" s="16"/>
      <c r="BY5662" s="16"/>
      <c r="BZ5662" s="16"/>
      <c r="CA5662" s="16"/>
      <c r="CB5662" s="14"/>
    </row>
    <row r="5663" spans="1:80" s="9" customFormat="1" x14ac:dyDescent="0.2">
      <c r="A5663" s="16"/>
      <c r="B5663" s="16"/>
      <c r="C5663" s="16"/>
      <c r="D5663" s="16"/>
      <c r="E5663" s="16"/>
      <c r="F5663" s="3"/>
      <c r="G5663" s="3"/>
      <c r="H5663" s="3"/>
      <c r="I5663" s="3"/>
      <c r="J5663" s="2"/>
      <c r="M5663" s="10"/>
      <c r="N5663" s="2"/>
      <c r="O5663" s="3"/>
      <c r="P5663" s="11"/>
      <c r="Q5663" s="16"/>
      <c r="R5663" s="4"/>
      <c r="S5663" s="12"/>
      <c r="T5663" s="16"/>
      <c r="U5663" s="4"/>
      <c r="V5663" s="3"/>
      <c r="W5663" s="3"/>
      <c r="X5663" s="3"/>
      <c r="Y5663" s="3"/>
      <c r="Z5663" s="3"/>
      <c r="AA5663" s="4"/>
      <c r="AB5663" s="4"/>
      <c r="AC5663" s="4"/>
      <c r="AD5663" s="4"/>
      <c r="AE5663" s="4"/>
      <c r="BA5663" s="13"/>
      <c r="BC5663" s="2"/>
      <c r="BD5663" s="2"/>
      <c r="BU5663" s="15"/>
      <c r="BV5663" s="6"/>
      <c r="BW5663" s="6"/>
      <c r="BX5663" s="16"/>
      <c r="BY5663" s="16"/>
      <c r="BZ5663" s="16"/>
      <c r="CA5663" s="16"/>
      <c r="CB5663" s="14"/>
    </row>
    <row r="5664" spans="1:80" s="9" customFormat="1" x14ac:dyDescent="0.2">
      <c r="A5664" s="16"/>
      <c r="B5664" s="16"/>
      <c r="C5664" s="16"/>
      <c r="D5664" s="16"/>
      <c r="E5664" s="16"/>
      <c r="F5664" s="3"/>
      <c r="G5664" s="3"/>
      <c r="H5664" s="3"/>
      <c r="I5664" s="3"/>
      <c r="J5664" s="2"/>
      <c r="M5664" s="10"/>
      <c r="N5664" s="2"/>
      <c r="O5664" s="3"/>
      <c r="P5664" s="11"/>
      <c r="Q5664" s="16"/>
      <c r="R5664" s="4"/>
      <c r="S5664" s="12"/>
      <c r="T5664" s="16"/>
      <c r="U5664" s="4"/>
      <c r="V5664" s="3"/>
      <c r="W5664" s="3"/>
      <c r="X5664" s="3"/>
      <c r="Y5664" s="3"/>
      <c r="Z5664" s="3"/>
      <c r="AA5664" s="4"/>
      <c r="AB5664" s="4"/>
      <c r="AC5664" s="4"/>
      <c r="AD5664" s="4"/>
      <c r="AE5664" s="4"/>
      <c r="BA5664" s="13"/>
      <c r="BC5664" s="2"/>
      <c r="BD5664" s="2"/>
      <c r="BU5664" s="15"/>
      <c r="BV5664" s="6"/>
      <c r="BW5664" s="6"/>
      <c r="BX5664" s="16"/>
      <c r="BY5664" s="16"/>
      <c r="BZ5664" s="16"/>
      <c r="CA5664" s="16"/>
      <c r="CB5664" s="14"/>
    </row>
    <row r="5665" spans="1:80" s="9" customFormat="1" x14ac:dyDescent="0.2">
      <c r="A5665" s="16"/>
      <c r="B5665" s="16"/>
      <c r="C5665" s="16"/>
      <c r="D5665" s="16"/>
      <c r="E5665" s="16"/>
      <c r="F5665" s="3"/>
      <c r="G5665" s="3"/>
      <c r="H5665" s="3"/>
      <c r="I5665" s="3"/>
      <c r="J5665" s="2"/>
      <c r="M5665" s="10"/>
      <c r="N5665" s="2"/>
      <c r="O5665" s="3"/>
      <c r="P5665" s="11"/>
      <c r="Q5665" s="16"/>
      <c r="R5665" s="4"/>
      <c r="S5665" s="12"/>
      <c r="T5665" s="16"/>
      <c r="U5665" s="4"/>
      <c r="V5665" s="3"/>
      <c r="W5665" s="3"/>
      <c r="X5665" s="3"/>
      <c r="Y5665" s="3"/>
      <c r="Z5665" s="3"/>
      <c r="AA5665" s="4"/>
      <c r="AB5665" s="4"/>
      <c r="AC5665" s="4"/>
      <c r="AD5665" s="4"/>
      <c r="AE5665" s="4"/>
      <c r="BA5665" s="13"/>
      <c r="BC5665" s="2"/>
      <c r="BD5665" s="2"/>
      <c r="BU5665" s="15"/>
      <c r="BV5665" s="6"/>
      <c r="BW5665" s="6"/>
      <c r="BX5665" s="16"/>
      <c r="BY5665" s="16"/>
      <c r="BZ5665" s="16"/>
      <c r="CA5665" s="16"/>
      <c r="CB5665" s="14"/>
    </row>
    <row r="5666" spans="1:80" s="9" customFormat="1" x14ac:dyDescent="0.2">
      <c r="A5666" s="16"/>
      <c r="B5666" s="16"/>
      <c r="C5666" s="16"/>
      <c r="D5666" s="16"/>
      <c r="E5666" s="16"/>
      <c r="F5666" s="3"/>
      <c r="G5666" s="3"/>
      <c r="H5666" s="3"/>
      <c r="I5666" s="3"/>
      <c r="J5666" s="2"/>
      <c r="M5666" s="10"/>
      <c r="N5666" s="2"/>
      <c r="O5666" s="3"/>
      <c r="P5666" s="11"/>
      <c r="Q5666" s="16"/>
      <c r="R5666" s="4"/>
      <c r="S5666" s="12"/>
      <c r="T5666" s="16"/>
      <c r="U5666" s="4"/>
      <c r="V5666" s="3"/>
      <c r="W5666" s="3"/>
      <c r="X5666" s="3"/>
      <c r="Y5666" s="3"/>
      <c r="Z5666" s="3"/>
      <c r="AA5666" s="4"/>
      <c r="AB5666" s="4"/>
      <c r="AC5666" s="4"/>
      <c r="AD5666" s="4"/>
      <c r="AE5666" s="4"/>
      <c r="BA5666" s="13"/>
      <c r="BC5666" s="2"/>
      <c r="BD5666" s="2"/>
      <c r="BU5666" s="15"/>
      <c r="BV5666" s="6"/>
      <c r="BW5666" s="6"/>
      <c r="BX5666" s="16"/>
      <c r="BY5666" s="16"/>
      <c r="BZ5666" s="16"/>
      <c r="CA5666" s="16"/>
      <c r="CB5666" s="14"/>
    </row>
    <row r="5667" spans="1:80" s="9" customFormat="1" x14ac:dyDescent="0.2">
      <c r="A5667" s="16"/>
      <c r="B5667" s="16"/>
      <c r="C5667" s="16"/>
      <c r="D5667" s="16"/>
      <c r="E5667" s="16"/>
      <c r="F5667" s="3"/>
      <c r="G5667" s="3"/>
      <c r="H5667" s="3"/>
      <c r="I5667" s="3"/>
      <c r="J5667" s="2"/>
      <c r="M5667" s="10"/>
      <c r="N5667" s="2"/>
      <c r="O5667" s="3"/>
      <c r="P5667" s="11"/>
      <c r="Q5667" s="16"/>
      <c r="R5667" s="4"/>
      <c r="S5667" s="12"/>
      <c r="T5667" s="16"/>
      <c r="U5667" s="4"/>
      <c r="V5667" s="3"/>
      <c r="W5667" s="3"/>
      <c r="X5667" s="3"/>
      <c r="Y5667" s="3"/>
      <c r="Z5667" s="3"/>
      <c r="AA5667" s="4"/>
      <c r="AB5667" s="4"/>
      <c r="AC5667" s="4"/>
      <c r="AD5667" s="4"/>
      <c r="AE5667" s="4"/>
      <c r="BA5667" s="13"/>
      <c r="BC5667" s="2"/>
      <c r="BD5667" s="2"/>
      <c r="BU5667" s="15"/>
      <c r="BV5667" s="6"/>
      <c r="BW5667" s="6"/>
      <c r="BX5667" s="16"/>
      <c r="BY5667" s="16"/>
      <c r="BZ5667" s="16"/>
      <c r="CA5667" s="16"/>
      <c r="CB5667" s="14"/>
    </row>
    <row r="5668" spans="1:80" s="9" customFormat="1" x14ac:dyDescent="0.2">
      <c r="A5668" s="16"/>
      <c r="B5668" s="16"/>
      <c r="C5668" s="16"/>
      <c r="D5668" s="16"/>
      <c r="E5668" s="16"/>
      <c r="F5668" s="3"/>
      <c r="G5668" s="3"/>
      <c r="H5668" s="3"/>
      <c r="I5668" s="3"/>
      <c r="J5668" s="2"/>
      <c r="M5668" s="10"/>
      <c r="N5668" s="2"/>
      <c r="O5668" s="3"/>
      <c r="P5668" s="11"/>
      <c r="Q5668" s="16"/>
      <c r="R5668" s="4"/>
      <c r="S5668" s="12"/>
      <c r="T5668" s="16"/>
      <c r="U5668" s="4"/>
      <c r="V5668" s="3"/>
      <c r="W5668" s="3"/>
      <c r="X5668" s="3"/>
      <c r="Y5668" s="3"/>
      <c r="Z5668" s="3"/>
      <c r="AA5668" s="4"/>
      <c r="AB5668" s="4"/>
      <c r="AC5668" s="4"/>
      <c r="AD5668" s="4"/>
      <c r="AE5668" s="4"/>
      <c r="BA5668" s="13"/>
      <c r="BC5668" s="2"/>
      <c r="BD5668" s="2"/>
      <c r="BU5668" s="15"/>
      <c r="BV5668" s="6"/>
      <c r="BW5668" s="6"/>
      <c r="BX5668" s="16"/>
      <c r="BY5668" s="16"/>
      <c r="BZ5668" s="16"/>
      <c r="CA5668" s="16"/>
      <c r="CB5668" s="14"/>
    </row>
    <row r="5669" spans="1:80" s="9" customFormat="1" x14ac:dyDescent="0.2">
      <c r="A5669" s="16"/>
      <c r="B5669" s="16"/>
      <c r="C5669" s="16"/>
      <c r="D5669" s="16"/>
      <c r="E5669" s="16"/>
      <c r="F5669" s="3"/>
      <c r="G5669" s="3"/>
      <c r="H5669" s="3"/>
      <c r="I5669" s="3"/>
      <c r="J5669" s="2"/>
      <c r="M5669" s="10"/>
      <c r="N5669" s="2"/>
      <c r="O5669" s="3"/>
      <c r="P5669" s="11"/>
      <c r="Q5669" s="16"/>
      <c r="R5669" s="4"/>
      <c r="S5669" s="12"/>
      <c r="T5669" s="16"/>
      <c r="U5669" s="4"/>
      <c r="V5669" s="3"/>
      <c r="W5669" s="3"/>
      <c r="X5669" s="3"/>
      <c r="Y5669" s="3"/>
      <c r="Z5669" s="3"/>
      <c r="AA5669" s="4"/>
      <c r="AB5669" s="4"/>
      <c r="AC5669" s="4"/>
      <c r="AD5669" s="4"/>
      <c r="AE5669" s="4"/>
      <c r="BA5669" s="13"/>
      <c r="BC5669" s="2"/>
      <c r="BD5669" s="2"/>
      <c r="BU5669" s="15"/>
      <c r="BV5669" s="6"/>
      <c r="BW5669" s="6"/>
      <c r="BX5669" s="16"/>
      <c r="BY5669" s="16"/>
      <c r="BZ5669" s="16"/>
      <c r="CA5669" s="16"/>
      <c r="CB5669" s="14"/>
    </row>
    <row r="5670" spans="1:80" s="9" customFormat="1" x14ac:dyDescent="0.2">
      <c r="A5670" s="16"/>
      <c r="B5670" s="16"/>
      <c r="C5670" s="16"/>
      <c r="D5670" s="16"/>
      <c r="E5670" s="16"/>
      <c r="F5670" s="3"/>
      <c r="G5670" s="3"/>
      <c r="H5670" s="3"/>
      <c r="I5670" s="3"/>
      <c r="J5670" s="2"/>
      <c r="M5670" s="10"/>
      <c r="N5670" s="2"/>
      <c r="O5670" s="3"/>
      <c r="P5670" s="11"/>
      <c r="Q5670" s="16"/>
      <c r="R5670" s="4"/>
      <c r="S5670" s="12"/>
      <c r="T5670" s="16"/>
      <c r="U5670" s="4"/>
      <c r="V5670" s="3"/>
      <c r="W5670" s="3"/>
      <c r="X5670" s="3"/>
      <c r="Y5670" s="3"/>
      <c r="Z5670" s="3"/>
      <c r="AA5670" s="4"/>
      <c r="AB5670" s="4"/>
      <c r="AC5670" s="4"/>
      <c r="AD5670" s="4"/>
      <c r="AE5670" s="4"/>
      <c r="BA5670" s="13"/>
      <c r="BC5670" s="2"/>
      <c r="BD5670" s="2"/>
      <c r="BU5670" s="15"/>
      <c r="BV5670" s="6"/>
      <c r="BW5670" s="6"/>
      <c r="BX5670" s="16"/>
      <c r="BY5670" s="16"/>
      <c r="BZ5670" s="16"/>
      <c r="CA5670" s="16"/>
      <c r="CB5670" s="14"/>
    </row>
    <row r="5671" spans="1:80" s="9" customFormat="1" x14ac:dyDescent="0.2">
      <c r="A5671" s="16"/>
      <c r="B5671" s="16"/>
      <c r="C5671" s="16"/>
      <c r="D5671" s="16"/>
      <c r="E5671" s="16"/>
      <c r="F5671" s="3"/>
      <c r="G5671" s="3"/>
      <c r="H5671" s="3"/>
      <c r="I5671" s="3"/>
      <c r="J5671" s="2"/>
      <c r="M5671" s="10"/>
      <c r="N5671" s="2"/>
      <c r="O5671" s="3"/>
      <c r="P5671" s="11"/>
      <c r="Q5671" s="16"/>
      <c r="R5671" s="4"/>
      <c r="S5671" s="12"/>
      <c r="T5671" s="16"/>
      <c r="U5671" s="4"/>
      <c r="V5671" s="3"/>
      <c r="W5671" s="3"/>
      <c r="X5671" s="3"/>
      <c r="Y5671" s="3"/>
      <c r="Z5671" s="3"/>
      <c r="AA5671" s="4"/>
      <c r="AB5671" s="4"/>
      <c r="AC5671" s="4"/>
      <c r="AD5671" s="4"/>
      <c r="AE5671" s="4"/>
      <c r="BA5671" s="13"/>
      <c r="BC5671" s="2"/>
      <c r="BD5671" s="2"/>
      <c r="BU5671" s="15"/>
      <c r="BV5671" s="6"/>
      <c r="BW5671" s="6"/>
      <c r="BX5671" s="16"/>
      <c r="BY5671" s="16"/>
      <c r="BZ5671" s="16"/>
      <c r="CA5671" s="16"/>
      <c r="CB5671" s="14"/>
    </row>
    <row r="5672" spans="1:80" s="9" customFormat="1" x14ac:dyDescent="0.2">
      <c r="A5672" s="16"/>
      <c r="B5672" s="16"/>
      <c r="C5672" s="16"/>
      <c r="D5672" s="16"/>
      <c r="E5672" s="16"/>
      <c r="F5672" s="3"/>
      <c r="G5672" s="3"/>
      <c r="H5672" s="3"/>
      <c r="I5672" s="3"/>
      <c r="J5672" s="2"/>
      <c r="M5672" s="10"/>
      <c r="N5672" s="2"/>
      <c r="O5672" s="3"/>
      <c r="P5672" s="11"/>
      <c r="Q5672" s="16"/>
      <c r="R5672" s="4"/>
      <c r="S5672" s="12"/>
      <c r="T5672" s="16"/>
      <c r="U5672" s="4"/>
      <c r="V5672" s="3"/>
      <c r="W5672" s="3"/>
      <c r="X5672" s="3"/>
      <c r="Y5672" s="3"/>
      <c r="Z5672" s="3"/>
      <c r="AA5672" s="4"/>
      <c r="AB5672" s="4"/>
      <c r="AC5672" s="4"/>
      <c r="AD5672" s="4"/>
      <c r="AE5672" s="4"/>
      <c r="BA5672" s="13"/>
      <c r="BC5672" s="2"/>
      <c r="BD5672" s="2"/>
      <c r="BU5672" s="15"/>
      <c r="BV5672" s="6"/>
      <c r="BW5672" s="6"/>
      <c r="BX5672" s="16"/>
      <c r="BY5672" s="16"/>
      <c r="BZ5672" s="16"/>
      <c r="CA5672" s="16"/>
      <c r="CB5672" s="14"/>
    </row>
    <row r="5673" spans="1:80" s="9" customFormat="1" x14ac:dyDescent="0.2">
      <c r="A5673" s="16"/>
      <c r="B5673" s="16"/>
      <c r="C5673" s="16"/>
      <c r="D5673" s="16"/>
      <c r="E5673" s="16"/>
      <c r="F5673" s="3"/>
      <c r="G5673" s="3"/>
      <c r="H5673" s="3"/>
      <c r="I5673" s="3"/>
      <c r="J5673" s="2"/>
      <c r="M5673" s="10"/>
      <c r="N5673" s="2"/>
      <c r="O5673" s="3"/>
      <c r="P5673" s="11"/>
      <c r="Q5673" s="16"/>
      <c r="R5673" s="4"/>
      <c r="S5673" s="12"/>
      <c r="T5673" s="16"/>
      <c r="U5673" s="4"/>
      <c r="V5673" s="3"/>
      <c r="W5673" s="3"/>
      <c r="X5673" s="3"/>
      <c r="Y5673" s="3"/>
      <c r="Z5673" s="3"/>
      <c r="AA5673" s="4"/>
      <c r="AB5673" s="4"/>
      <c r="AC5673" s="4"/>
      <c r="AD5673" s="4"/>
      <c r="AE5673" s="4"/>
      <c r="BA5673" s="13"/>
      <c r="BC5673" s="2"/>
      <c r="BD5673" s="2"/>
      <c r="BU5673" s="15"/>
      <c r="BV5673" s="6"/>
      <c r="BW5673" s="6"/>
      <c r="BX5673" s="16"/>
      <c r="BY5673" s="16"/>
      <c r="BZ5673" s="16"/>
      <c r="CA5673" s="16"/>
      <c r="CB5673" s="14"/>
    </row>
    <row r="5674" spans="1:80" s="9" customFormat="1" x14ac:dyDescent="0.2">
      <c r="A5674" s="16"/>
      <c r="B5674" s="16"/>
      <c r="C5674" s="16"/>
      <c r="D5674" s="16"/>
      <c r="E5674" s="16"/>
      <c r="F5674" s="3"/>
      <c r="G5674" s="3"/>
      <c r="H5674" s="3"/>
      <c r="I5674" s="3"/>
      <c r="J5674" s="2"/>
      <c r="M5674" s="10"/>
      <c r="N5674" s="2"/>
      <c r="O5674" s="3"/>
      <c r="P5674" s="11"/>
      <c r="Q5674" s="16"/>
      <c r="R5674" s="4"/>
      <c r="S5674" s="12"/>
      <c r="T5674" s="16"/>
      <c r="U5674" s="4"/>
      <c r="V5674" s="3"/>
      <c r="W5674" s="3"/>
      <c r="X5674" s="3"/>
      <c r="Y5674" s="3"/>
      <c r="Z5674" s="3"/>
      <c r="AA5674" s="4"/>
      <c r="AB5674" s="4"/>
      <c r="AC5674" s="4"/>
      <c r="AD5674" s="4"/>
      <c r="AE5674" s="4"/>
      <c r="BA5674" s="13"/>
      <c r="BC5674" s="2"/>
      <c r="BD5674" s="2"/>
      <c r="BU5674" s="15"/>
      <c r="BV5674" s="6"/>
      <c r="BW5674" s="6"/>
      <c r="BX5674" s="16"/>
      <c r="BY5674" s="16"/>
      <c r="BZ5674" s="16"/>
      <c r="CA5674" s="16"/>
      <c r="CB5674" s="14"/>
    </row>
    <row r="5675" spans="1:80" s="9" customFormat="1" x14ac:dyDescent="0.2">
      <c r="A5675" s="16"/>
      <c r="B5675" s="16"/>
      <c r="C5675" s="16"/>
      <c r="D5675" s="16"/>
      <c r="E5675" s="16"/>
      <c r="F5675" s="3"/>
      <c r="G5675" s="3"/>
      <c r="H5675" s="3"/>
      <c r="I5675" s="3"/>
      <c r="J5675" s="2"/>
      <c r="M5675" s="10"/>
      <c r="N5675" s="2"/>
      <c r="O5675" s="3"/>
      <c r="P5675" s="11"/>
      <c r="Q5675" s="16"/>
      <c r="R5675" s="4"/>
      <c r="S5675" s="12"/>
      <c r="T5675" s="16"/>
      <c r="U5675" s="4"/>
      <c r="V5675" s="3"/>
      <c r="W5675" s="3"/>
      <c r="X5675" s="3"/>
      <c r="Y5675" s="3"/>
      <c r="Z5675" s="3"/>
      <c r="AA5675" s="4"/>
      <c r="AB5675" s="4"/>
      <c r="AC5675" s="4"/>
      <c r="AD5675" s="4"/>
      <c r="AE5675" s="4"/>
      <c r="BA5675" s="13"/>
      <c r="BC5675" s="2"/>
      <c r="BD5675" s="2"/>
      <c r="BU5675" s="15"/>
      <c r="BV5675" s="6"/>
      <c r="BW5675" s="6"/>
      <c r="BX5675" s="16"/>
      <c r="BY5675" s="16"/>
      <c r="BZ5675" s="16"/>
      <c r="CA5675" s="16"/>
      <c r="CB5675" s="14"/>
    </row>
    <row r="5676" spans="1:80" s="9" customFormat="1" x14ac:dyDescent="0.2">
      <c r="A5676" s="16"/>
      <c r="B5676" s="16"/>
      <c r="C5676" s="16"/>
      <c r="D5676" s="16"/>
      <c r="E5676" s="16"/>
      <c r="F5676" s="3"/>
      <c r="G5676" s="3"/>
      <c r="H5676" s="3"/>
      <c r="I5676" s="3"/>
      <c r="J5676" s="2"/>
      <c r="M5676" s="10"/>
      <c r="N5676" s="2"/>
      <c r="O5676" s="3"/>
      <c r="P5676" s="11"/>
      <c r="Q5676" s="16"/>
      <c r="R5676" s="4"/>
      <c r="S5676" s="12"/>
      <c r="T5676" s="16"/>
      <c r="U5676" s="4"/>
      <c r="V5676" s="3"/>
      <c r="W5676" s="3"/>
      <c r="X5676" s="3"/>
      <c r="Y5676" s="3"/>
      <c r="Z5676" s="3"/>
      <c r="AA5676" s="4"/>
      <c r="AB5676" s="4"/>
      <c r="AC5676" s="4"/>
      <c r="AD5676" s="4"/>
      <c r="AE5676" s="4"/>
      <c r="BA5676" s="13"/>
      <c r="BC5676" s="2"/>
      <c r="BD5676" s="2"/>
      <c r="BU5676" s="15"/>
      <c r="BV5676" s="6"/>
      <c r="BW5676" s="6"/>
      <c r="BX5676" s="16"/>
      <c r="BY5676" s="16"/>
      <c r="BZ5676" s="16"/>
      <c r="CA5676" s="16"/>
      <c r="CB5676" s="14"/>
    </row>
    <row r="5677" spans="1:80" s="9" customFormat="1" x14ac:dyDescent="0.2">
      <c r="A5677" s="16"/>
      <c r="B5677" s="16"/>
      <c r="C5677" s="16"/>
      <c r="D5677" s="16"/>
      <c r="E5677" s="16"/>
      <c r="F5677" s="3"/>
      <c r="G5677" s="3"/>
      <c r="H5677" s="3"/>
      <c r="I5677" s="3"/>
      <c r="J5677" s="2"/>
      <c r="M5677" s="10"/>
      <c r="N5677" s="2"/>
      <c r="O5677" s="3"/>
      <c r="P5677" s="11"/>
      <c r="Q5677" s="16"/>
      <c r="R5677" s="4"/>
      <c r="S5677" s="12"/>
      <c r="T5677" s="16"/>
      <c r="U5677" s="4"/>
      <c r="V5677" s="3"/>
      <c r="W5677" s="3"/>
      <c r="X5677" s="3"/>
      <c r="Y5677" s="3"/>
      <c r="Z5677" s="3"/>
      <c r="AA5677" s="4"/>
      <c r="AB5677" s="4"/>
      <c r="AC5677" s="4"/>
      <c r="AD5677" s="4"/>
      <c r="AE5677" s="4"/>
      <c r="BA5677" s="13"/>
      <c r="BC5677" s="2"/>
      <c r="BD5677" s="2"/>
      <c r="BU5677" s="15"/>
      <c r="BV5677" s="6"/>
      <c r="BW5677" s="6"/>
      <c r="BX5677" s="16"/>
      <c r="BY5677" s="16"/>
      <c r="BZ5677" s="16"/>
      <c r="CA5677" s="16"/>
      <c r="CB5677" s="14"/>
    </row>
    <row r="5678" spans="1:80" s="9" customFormat="1" x14ac:dyDescent="0.2">
      <c r="A5678" s="16"/>
      <c r="B5678" s="16"/>
      <c r="C5678" s="16"/>
      <c r="D5678" s="16"/>
      <c r="E5678" s="16"/>
      <c r="F5678" s="3"/>
      <c r="G5678" s="3"/>
      <c r="H5678" s="3"/>
      <c r="I5678" s="3"/>
      <c r="J5678" s="2"/>
      <c r="M5678" s="10"/>
      <c r="N5678" s="2"/>
      <c r="O5678" s="3"/>
      <c r="P5678" s="11"/>
      <c r="Q5678" s="16"/>
      <c r="R5678" s="4"/>
      <c r="S5678" s="12"/>
      <c r="T5678" s="16"/>
      <c r="U5678" s="4"/>
      <c r="V5678" s="3"/>
      <c r="W5678" s="3"/>
      <c r="X5678" s="3"/>
      <c r="Y5678" s="3"/>
      <c r="Z5678" s="3"/>
      <c r="AA5678" s="4"/>
      <c r="AB5678" s="4"/>
      <c r="AC5678" s="4"/>
      <c r="AD5678" s="4"/>
      <c r="AE5678" s="4"/>
      <c r="BA5678" s="13"/>
      <c r="BC5678" s="2"/>
      <c r="BD5678" s="2"/>
      <c r="BU5678" s="15"/>
      <c r="BV5678" s="6"/>
      <c r="BW5678" s="6"/>
      <c r="BX5678" s="16"/>
      <c r="BY5678" s="16"/>
      <c r="BZ5678" s="16"/>
      <c r="CA5678" s="16"/>
      <c r="CB5678" s="14"/>
    </row>
    <row r="5679" spans="1:80" s="9" customFormat="1" x14ac:dyDescent="0.2">
      <c r="A5679" s="16"/>
      <c r="B5679" s="16"/>
      <c r="C5679" s="16"/>
      <c r="D5679" s="16"/>
      <c r="E5679" s="16"/>
      <c r="F5679" s="3"/>
      <c r="G5679" s="3"/>
      <c r="H5679" s="3"/>
      <c r="I5679" s="3"/>
      <c r="J5679" s="2"/>
      <c r="M5679" s="10"/>
      <c r="N5679" s="2"/>
      <c r="O5679" s="3"/>
      <c r="P5679" s="11"/>
      <c r="Q5679" s="16"/>
      <c r="R5679" s="4"/>
      <c r="S5679" s="12"/>
      <c r="T5679" s="16"/>
      <c r="U5679" s="4"/>
      <c r="V5679" s="3"/>
      <c r="W5679" s="3"/>
      <c r="X5679" s="3"/>
      <c r="Y5679" s="3"/>
      <c r="Z5679" s="3"/>
      <c r="AA5679" s="4"/>
      <c r="AB5679" s="4"/>
      <c r="AC5679" s="4"/>
      <c r="AD5679" s="4"/>
      <c r="AE5679" s="4"/>
      <c r="BA5679" s="13"/>
      <c r="BC5679" s="2"/>
      <c r="BD5679" s="2"/>
      <c r="BU5679" s="15"/>
      <c r="BV5679" s="6"/>
      <c r="BW5679" s="6"/>
      <c r="BX5679" s="16"/>
      <c r="BY5679" s="16"/>
      <c r="BZ5679" s="16"/>
      <c r="CA5679" s="16"/>
      <c r="CB5679" s="14"/>
    </row>
    <row r="5680" spans="1:80" s="9" customFormat="1" x14ac:dyDescent="0.2">
      <c r="A5680" s="16"/>
      <c r="B5680" s="16"/>
      <c r="C5680" s="16"/>
      <c r="D5680" s="16"/>
      <c r="E5680" s="16"/>
      <c r="F5680" s="3"/>
      <c r="G5680" s="3"/>
      <c r="H5680" s="3"/>
      <c r="I5680" s="3"/>
      <c r="J5680" s="2"/>
      <c r="M5680" s="10"/>
      <c r="N5680" s="2"/>
      <c r="O5680" s="3"/>
      <c r="P5680" s="11"/>
      <c r="Q5680" s="16"/>
      <c r="R5680" s="4"/>
      <c r="S5680" s="12"/>
      <c r="T5680" s="16"/>
      <c r="U5680" s="4"/>
      <c r="V5680" s="3"/>
      <c r="W5680" s="3"/>
      <c r="X5680" s="3"/>
      <c r="Y5680" s="3"/>
      <c r="Z5680" s="3"/>
      <c r="AA5680" s="4"/>
      <c r="AB5680" s="4"/>
      <c r="AC5680" s="4"/>
      <c r="AD5680" s="4"/>
      <c r="AE5680" s="4"/>
      <c r="BA5680" s="13"/>
      <c r="BC5680" s="2"/>
      <c r="BD5680" s="2"/>
      <c r="BU5680" s="15"/>
      <c r="BV5680" s="6"/>
      <c r="BW5680" s="6"/>
      <c r="BX5680" s="16"/>
      <c r="BY5680" s="16"/>
      <c r="BZ5680" s="16"/>
      <c r="CA5680" s="16"/>
      <c r="CB5680" s="14"/>
    </row>
    <row r="5681" spans="1:80" s="9" customFormat="1" x14ac:dyDescent="0.2">
      <c r="A5681" s="16"/>
      <c r="B5681" s="16"/>
      <c r="C5681" s="16"/>
      <c r="D5681" s="16"/>
      <c r="E5681" s="16"/>
      <c r="F5681" s="3"/>
      <c r="G5681" s="3"/>
      <c r="H5681" s="3"/>
      <c r="I5681" s="3"/>
      <c r="J5681" s="2"/>
      <c r="M5681" s="10"/>
      <c r="N5681" s="2"/>
      <c r="O5681" s="3"/>
      <c r="P5681" s="11"/>
      <c r="Q5681" s="16"/>
      <c r="R5681" s="4"/>
      <c r="S5681" s="12"/>
      <c r="T5681" s="16"/>
      <c r="U5681" s="4"/>
      <c r="V5681" s="3"/>
      <c r="W5681" s="3"/>
      <c r="X5681" s="3"/>
      <c r="Y5681" s="3"/>
      <c r="Z5681" s="3"/>
      <c r="AA5681" s="4"/>
      <c r="AB5681" s="4"/>
      <c r="AC5681" s="4"/>
      <c r="AD5681" s="4"/>
      <c r="AE5681" s="4"/>
      <c r="BA5681" s="13"/>
      <c r="BC5681" s="2"/>
      <c r="BD5681" s="2"/>
      <c r="BU5681" s="15"/>
      <c r="BV5681" s="6"/>
      <c r="BW5681" s="6"/>
      <c r="BX5681" s="16"/>
      <c r="BY5681" s="16"/>
      <c r="BZ5681" s="16"/>
      <c r="CA5681" s="16"/>
      <c r="CB5681" s="14"/>
    </row>
    <row r="5682" spans="1:80" s="9" customFormat="1" x14ac:dyDescent="0.2">
      <c r="A5682" s="16"/>
      <c r="B5682" s="16"/>
      <c r="C5682" s="16"/>
      <c r="D5682" s="16"/>
      <c r="E5682" s="16"/>
      <c r="F5682" s="3"/>
      <c r="G5682" s="3"/>
      <c r="H5682" s="3"/>
      <c r="I5682" s="3"/>
      <c r="J5682" s="2"/>
      <c r="M5682" s="10"/>
      <c r="N5682" s="2"/>
      <c r="O5682" s="3"/>
      <c r="P5682" s="11"/>
      <c r="Q5682" s="16"/>
      <c r="R5682" s="4"/>
      <c r="S5682" s="12"/>
      <c r="T5682" s="16"/>
      <c r="U5682" s="4"/>
      <c r="V5682" s="3"/>
      <c r="W5682" s="3"/>
      <c r="X5682" s="3"/>
      <c r="Y5682" s="3"/>
      <c r="Z5682" s="3"/>
      <c r="AA5682" s="4"/>
      <c r="AB5682" s="4"/>
      <c r="AC5682" s="4"/>
      <c r="AD5682" s="4"/>
      <c r="AE5682" s="4"/>
      <c r="BA5682" s="13"/>
      <c r="BC5682" s="2"/>
      <c r="BD5682" s="2"/>
      <c r="BU5682" s="15"/>
      <c r="BV5682" s="6"/>
      <c r="BW5682" s="6"/>
      <c r="BX5682" s="16"/>
      <c r="BY5682" s="16"/>
      <c r="BZ5682" s="16"/>
      <c r="CA5682" s="16"/>
      <c r="CB5682" s="14"/>
    </row>
    <row r="5683" spans="1:80" s="9" customFormat="1" x14ac:dyDescent="0.2">
      <c r="A5683" s="16"/>
      <c r="B5683" s="16"/>
      <c r="C5683" s="16"/>
      <c r="D5683" s="16"/>
      <c r="E5683" s="16"/>
      <c r="F5683" s="3"/>
      <c r="G5683" s="3"/>
      <c r="H5683" s="3"/>
      <c r="I5683" s="3"/>
      <c r="J5683" s="2"/>
      <c r="M5683" s="10"/>
      <c r="N5683" s="2"/>
      <c r="O5683" s="3"/>
      <c r="P5683" s="11"/>
      <c r="Q5683" s="16"/>
      <c r="R5683" s="4"/>
      <c r="S5683" s="12"/>
      <c r="T5683" s="16"/>
      <c r="U5683" s="4"/>
      <c r="V5683" s="3"/>
      <c r="W5683" s="3"/>
      <c r="X5683" s="3"/>
      <c r="Y5683" s="3"/>
      <c r="Z5683" s="3"/>
      <c r="AA5683" s="4"/>
      <c r="AB5683" s="4"/>
      <c r="AC5683" s="4"/>
      <c r="AD5683" s="4"/>
      <c r="AE5683" s="4"/>
      <c r="BA5683" s="13"/>
      <c r="BC5683" s="2"/>
      <c r="BD5683" s="2"/>
      <c r="BU5683" s="15"/>
      <c r="BV5683" s="6"/>
      <c r="BW5683" s="6"/>
      <c r="BX5683" s="16"/>
      <c r="BY5683" s="16"/>
      <c r="BZ5683" s="16"/>
      <c r="CA5683" s="16"/>
      <c r="CB5683" s="14"/>
    </row>
    <row r="5684" spans="1:80" s="9" customFormat="1" x14ac:dyDescent="0.2">
      <c r="A5684" s="16"/>
      <c r="B5684" s="16"/>
      <c r="C5684" s="16"/>
      <c r="D5684" s="16"/>
      <c r="E5684" s="16"/>
      <c r="F5684" s="3"/>
      <c r="G5684" s="3"/>
      <c r="H5684" s="3"/>
      <c r="I5684" s="3"/>
      <c r="J5684" s="2"/>
      <c r="M5684" s="10"/>
      <c r="N5684" s="2"/>
      <c r="O5684" s="3"/>
      <c r="P5684" s="11"/>
      <c r="Q5684" s="16"/>
      <c r="R5684" s="4"/>
      <c r="S5684" s="12"/>
      <c r="T5684" s="16"/>
      <c r="U5684" s="4"/>
      <c r="V5684" s="3"/>
      <c r="W5684" s="3"/>
      <c r="X5684" s="3"/>
      <c r="Y5684" s="3"/>
      <c r="Z5684" s="3"/>
      <c r="AA5684" s="4"/>
      <c r="AB5684" s="4"/>
      <c r="AC5684" s="4"/>
      <c r="AD5684" s="4"/>
      <c r="AE5684" s="4"/>
      <c r="BA5684" s="13"/>
      <c r="BC5684" s="2"/>
      <c r="BD5684" s="2"/>
      <c r="BU5684" s="15"/>
      <c r="BV5684" s="6"/>
      <c r="BW5684" s="6"/>
      <c r="BX5684" s="16"/>
      <c r="BY5684" s="16"/>
      <c r="BZ5684" s="16"/>
      <c r="CA5684" s="16"/>
      <c r="CB5684" s="14"/>
    </row>
    <row r="5685" spans="1:80" s="9" customFormat="1" x14ac:dyDescent="0.2">
      <c r="A5685" s="16"/>
      <c r="B5685" s="16"/>
      <c r="C5685" s="16"/>
      <c r="D5685" s="16"/>
      <c r="E5685" s="16"/>
      <c r="F5685" s="3"/>
      <c r="G5685" s="3"/>
      <c r="H5685" s="3"/>
      <c r="I5685" s="3"/>
      <c r="J5685" s="2"/>
      <c r="M5685" s="10"/>
      <c r="N5685" s="2"/>
      <c r="O5685" s="3"/>
      <c r="P5685" s="11"/>
      <c r="Q5685" s="16"/>
      <c r="R5685" s="4"/>
      <c r="S5685" s="12"/>
      <c r="T5685" s="16"/>
      <c r="U5685" s="4"/>
      <c r="V5685" s="3"/>
      <c r="W5685" s="3"/>
      <c r="X5685" s="3"/>
      <c r="Y5685" s="3"/>
      <c r="Z5685" s="3"/>
      <c r="AA5685" s="4"/>
      <c r="AB5685" s="4"/>
      <c r="AC5685" s="4"/>
      <c r="AD5685" s="4"/>
      <c r="AE5685" s="4"/>
      <c r="BA5685" s="13"/>
      <c r="BC5685" s="2"/>
      <c r="BD5685" s="2"/>
      <c r="BU5685" s="15"/>
      <c r="BV5685" s="6"/>
      <c r="BW5685" s="6"/>
      <c r="BX5685" s="16"/>
      <c r="BY5685" s="16"/>
      <c r="BZ5685" s="16"/>
      <c r="CA5685" s="16"/>
      <c r="CB5685" s="14"/>
    </row>
    <row r="5686" spans="1:80" s="9" customFormat="1" x14ac:dyDescent="0.2">
      <c r="A5686" s="16"/>
      <c r="B5686" s="16"/>
      <c r="C5686" s="16"/>
      <c r="D5686" s="16"/>
      <c r="E5686" s="16"/>
      <c r="F5686" s="3"/>
      <c r="G5686" s="3"/>
      <c r="H5686" s="3"/>
      <c r="I5686" s="3"/>
      <c r="J5686" s="2"/>
      <c r="M5686" s="10"/>
      <c r="N5686" s="2"/>
      <c r="O5686" s="3"/>
      <c r="P5686" s="11"/>
      <c r="Q5686" s="16"/>
      <c r="R5686" s="4"/>
      <c r="S5686" s="12"/>
      <c r="T5686" s="16"/>
      <c r="U5686" s="4"/>
      <c r="V5686" s="3"/>
      <c r="W5686" s="3"/>
      <c r="X5686" s="3"/>
      <c r="Y5686" s="3"/>
      <c r="Z5686" s="3"/>
      <c r="AA5686" s="4"/>
      <c r="AB5686" s="4"/>
      <c r="AC5686" s="4"/>
      <c r="AD5686" s="4"/>
      <c r="AE5686" s="4"/>
      <c r="BA5686" s="13"/>
      <c r="BC5686" s="2"/>
      <c r="BD5686" s="2"/>
      <c r="BU5686" s="15"/>
      <c r="BV5686" s="6"/>
      <c r="BW5686" s="6"/>
      <c r="BX5686" s="16"/>
      <c r="BY5686" s="16"/>
      <c r="BZ5686" s="16"/>
      <c r="CA5686" s="16"/>
      <c r="CB5686" s="14"/>
    </row>
    <row r="5687" spans="1:80" s="9" customFormat="1" x14ac:dyDescent="0.2">
      <c r="A5687" s="16"/>
      <c r="B5687" s="16"/>
      <c r="C5687" s="16"/>
      <c r="D5687" s="16"/>
      <c r="E5687" s="16"/>
      <c r="F5687" s="3"/>
      <c r="G5687" s="3"/>
      <c r="H5687" s="3"/>
      <c r="I5687" s="3"/>
      <c r="J5687" s="2"/>
      <c r="M5687" s="10"/>
      <c r="N5687" s="2"/>
      <c r="O5687" s="3"/>
      <c r="P5687" s="11"/>
      <c r="Q5687" s="16"/>
      <c r="R5687" s="4"/>
      <c r="S5687" s="12"/>
      <c r="T5687" s="16"/>
      <c r="U5687" s="4"/>
      <c r="V5687" s="3"/>
      <c r="W5687" s="3"/>
      <c r="X5687" s="3"/>
      <c r="Y5687" s="3"/>
      <c r="Z5687" s="3"/>
      <c r="AA5687" s="4"/>
      <c r="AB5687" s="4"/>
      <c r="AC5687" s="4"/>
      <c r="AD5687" s="4"/>
      <c r="AE5687" s="4"/>
      <c r="BA5687" s="13"/>
      <c r="BC5687" s="2"/>
      <c r="BD5687" s="2"/>
      <c r="BU5687" s="15"/>
      <c r="BV5687" s="6"/>
      <c r="BW5687" s="6"/>
      <c r="BX5687" s="16"/>
      <c r="BY5687" s="16"/>
      <c r="BZ5687" s="16"/>
      <c r="CA5687" s="16"/>
      <c r="CB5687" s="14"/>
    </row>
    <row r="5688" spans="1:80" s="9" customFormat="1" x14ac:dyDescent="0.2">
      <c r="A5688" s="16"/>
      <c r="B5688" s="16"/>
      <c r="C5688" s="16"/>
      <c r="D5688" s="16"/>
      <c r="E5688" s="16"/>
      <c r="F5688" s="3"/>
      <c r="G5688" s="3"/>
      <c r="H5688" s="3"/>
      <c r="I5688" s="3"/>
      <c r="J5688" s="2"/>
      <c r="M5688" s="10"/>
      <c r="N5688" s="2"/>
      <c r="O5688" s="3"/>
      <c r="P5688" s="11"/>
      <c r="Q5688" s="16"/>
      <c r="R5688" s="4"/>
      <c r="S5688" s="12"/>
      <c r="T5688" s="16"/>
      <c r="U5688" s="4"/>
      <c r="V5688" s="3"/>
      <c r="W5688" s="3"/>
      <c r="X5688" s="3"/>
      <c r="Y5688" s="3"/>
      <c r="Z5688" s="3"/>
      <c r="AA5688" s="4"/>
      <c r="AB5688" s="4"/>
      <c r="AC5688" s="4"/>
      <c r="AD5688" s="4"/>
      <c r="AE5688" s="4"/>
      <c r="BA5688" s="13"/>
      <c r="BC5688" s="2"/>
      <c r="BD5688" s="2"/>
      <c r="BU5688" s="15"/>
      <c r="BV5688" s="6"/>
      <c r="BW5688" s="6"/>
      <c r="BX5688" s="16"/>
      <c r="BY5688" s="16"/>
      <c r="BZ5688" s="16"/>
      <c r="CA5688" s="16"/>
      <c r="CB5688" s="14"/>
    </row>
    <row r="5689" spans="1:80" s="9" customFormat="1" x14ac:dyDescent="0.2">
      <c r="A5689" s="16"/>
      <c r="B5689" s="16"/>
      <c r="C5689" s="16"/>
      <c r="D5689" s="16"/>
      <c r="E5689" s="16"/>
      <c r="F5689" s="3"/>
      <c r="G5689" s="3"/>
      <c r="H5689" s="3"/>
      <c r="I5689" s="3"/>
      <c r="J5689" s="2"/>
      <c r="M5689" s="10"/>
      <c r="N5689" s="2"/>
      <c r="O5689" s="3"/>
      <c r="P5689" s="11"/>
      <c r="Q5689" s="16"/>
      <c r="R5689" s="4"/>
      <c r="S5689" s="12"/>
      <c r="T5689" s="16"/>
      <c r="U5689" s="4"/>
      <c r="V5689" s="3"/>
      <c r="W5689" s="3"/>
      <c r="X5689" s="3"/>
      <c r="Y5689" s="3"/>
      <c r="Z5689" s="3"/>
      <c r="AA5689" s="4"/>
      <c r="AB5689" s="4"/>
      <c r="AC5689" s="4"/>
      <c r="AD5689" s="4"/>
      <c r="AE5689" s="4"/>
      <c r="BA5689" s="13"/>
      <c r="BC5689" s="2"/>
      <c r="BD5689" s="2"/>
      <c r="BU5689" s="15"/>
      <c r="BV5689" s="6"/>
      <c r="BW5689" s="6"/>
      <c r="BX5689" s="16"/>
      <c r="BY5689" s="16"/>
      <c r="BZ5689" s="16"/>
      <c r="CA5689" s="16"/>
      <c r="CB5689" s="14"/>
    </row>
    <row r="5690" spans="1:80" s="9" customFormat="1" x14ac:dyDescent="0.2">
      <c r="A5690" s="16"/>
      <c r="B5690" s="16"/>
      <c r="C5690" s="16"/>
      <c r="D5690" s="16"/>
      <c r="E5690" s="16"/>
      <c r="F5690" s="3"/>
      <c r="G5690" s="3"/>
      <c r="H5690" s="3"/>
      <c r="I5690" s="3"/>
      <c r="J5690" s="2"/>
      <c r="M5690" s="10"/>
      <c r="N5690" s="2"/>
      <c r="O5690" s="3"/>
      <c r="P5690" s="11"/>
      <c r="Q5690" s="16"/>
      <c r="R5690" s="4"/>
      <c r="S5690" s="12"/>
      <c r="T5690" s="16"/>
      <c r="U5690" s="4"/>
      <c r="V5690" s="3"/>
      <c r="W5690" s="3"/>
      <c r="X5690" s="3"/>
      <c r="Y5690" s="3"/>
      <c r="Z5690" s="3"/>
      <c r="AA5690" s="4"/>
      <c r="AB5690" s="4"/>
      <c r="AC5690" s="4"/>
      <c r="AD5690" s="4"/>
      <c r="AE5690" s="4"/>
      <c r="BA5690" s="13"/>
      <c r="BC5690" s="2"/>
      <c r="BD5690" s="2"/>
      <c r="BU5690" s="15"/>
      <c r="BV5690" s="6"/>
      <c r="BW5690" s="6"/>
      <c r="BX5690" s="16"/>
      <c r="BY5690" s="16"/>
      <c r="BZ5690" s="16"/>
      <c r="CA5690" s="16"/>
      <c r="CB5690" s="14"/>
    </row>
    <row r="5691" spans="1:80" s="9" customFormat="1" x14ac:dyDescent="0.2">
      <c r="A5691" s="16"/>
      <c r="B5691" s="16"/>
      <c r="C5691" s="16"/>
      <c r="D5691" s="16"/>
      <c r="E5691" s="16"/>
      <c r="F5691" s="3"/>
      <c r="G5691" s="3"/>
      <c r="H5691" s="3"/>
      <c r="I5691" s="3"/>
      <c r="J5691" s="2"/>
      <c r="M5691" s="10"/>
      <c r="N5691" s="2"/>
      <c r="O5691" s="3"/>
      <c r="P5691" s="11"/>
      <c r="Q5691" s="16"/>
      <c r="R5691" s="4"/>
      <c r="S5691" s="12"/>
      <c r="T5691" s="16"/>
      <c r="U5691" s="4"/>
      <c r="V5691" s="3"/>
      <c r="W5691" s="3"/>
      <c r="X5691" s="3"/>
      <c r="Y5691" s="3"/>
      <c r="Z5691" s="3"/>
      <c r="AA5691" s="4"/>
      <c r="AB5691" s="4"/>
      <c r="AC5691" s="4"/>
      <c r="AD5691" s="4"/>
      <c r="AE5691" s="4"/>
      <c r="BA5691" s="13"/>
      <c r="BC5691" s="2"/>
      <c r="BD5691" s="2"/>
      <c r="BU5691" s="15"/>
      <c r="BV5691" s="6"/>
      <c r="BW5691" s="6"/>
      <c r="BX5691" s="16"/>
      <c r="BY5691" s="16"/>
      <c r="BZ5691" s="16"/>
      <c r="CA5691" s="16"/>
      <c r="CB5691" s="14"/>
    </row>
    <row r="5692" spans="1:80" s="9" customFormat="1" x14ac:dyDescent="0.2">
      <c r="A5692" s="16"/>
      <c r="B5692" s="16"/>
      <c r="C5692" s="16"/>
      <c r="D5692" s="16"/>
      <c r="E5692" s="16"/>
      <c r="F5692" s="3"/>
      <c r="G5692" s="3"/>
      <c r="H5692" s="3"/>
      <c r="I5692" s="3"/>
      <c r="J5692" s="2"/>
      <c r="M5692" s="10"/>
      <c r="N5692" s="2"/>
      <c r="O5692" s="3"/>
      <c r="P5692" s="11"/>
      <c r="Q5692" s="16"/>
      <c r="R5692" s="4"/>
      <c r="S5692" s="12"/>
      <c r="T5692" s="16"/>
      <c r="U5692" s="4"/>
      <c r="V5692" s="3"/>
      <c r="W5692" s="3"/>
      <c r="X5692" s="3"/>
      <c r="Y5692" s="3"/>
      <c r="Z5692" s="3"/>
      <c r="AA5692" s="4"/>
      <c r="AB5692" s="4"/>
      <c r="AC5692" s="4"/>
      <c r="AD5692" s="4"/>
      <c r="AE5692" s="4"/>
      <c r="BA5692" s="13"/>
      <c r="BC5692" s="2"/>
      <c r="BD5692" s="2"/>
      <c r="BU5692" s="15"/>
      <c r="BV5692" s="6"/>
      <c r="BW5692" s="6"/>
      <c r="BX5692" s="16"/>
      <c r="BY5692" s="16"/>
      <c r="BZ5692" s="16"/>
      <c r="CA5692" s="16"/>
      <c r="CB5692" s="14"/>
    </row>
    <row r="5693" spans="1:80" s="9" customFormat="1" x14ac:dyDescent="0.2">
      <c r="A5693" s="16"/>
      <c r="B5693" s="16"/>
      <c r="C5693" s="16"/>
      <c r="D5693" s="16"/>
      <c r="E5693" s="16"/>
      <c r="F5693" s="3"/>
      <c r="G5693" s="3"/>
      <c r="H5693" s="3"/>
      <c r="I5693" s="3"/>
      <c r="J5693" s="2"/>
      <c r="M5693" s="10"/>
      <c r="N5693" s="2"/>
      <c r="O5693" s="3"/>
      <c r="P5693" s="11"/>
      <c r="Q5693" s="16"/>
      <c r="R5693" s="4"/>
      <c r="S5693" s="12"/>
      <c r="T5693" s="16"/>
      <c r="U5693" s="4"/>
      <c r="V5693" s="3"/>
      <c r="W5693" s="3"/>
      <c r="X5693" s="3"/>
      <c r="Y5693" s="3"/>
      <c r="Z5693" s="3"/>
      <c r="AA5693" s="4"/>
      <c r="AB5693" s="4"/>
      <c r="AC5693" s="4"/>
      <c r="AD5693" s="4"/>
      <c r="AE5693" s="4"/>
      <c r="BA5693" s="13"/>
      <c r="BC5693" s="2"/>
      <c r="BD5693" s="2"/>
      <c r="BU5693" s="15"/>
      <c r="BV5693" s="6"/>
      <c r="BW5693" s="6"/>
      <c r="BX5693" s="16"/>
      <c r="BY5693" s="16"/>
      <c r="BZ5693" s="16"/>
      <c r="CA5693" s="16"/>
      <c r="CB5693" s="14"/>
    </row>
    <row r="5694" spans="1:80" s="9" customFormat="1" x14ac:dyDescent="0.2">
      <c r="A5694" s="16"/>
      <c r="B5694" s="16"/>
      <c r="C5694" s="16"/>
      <c r="D5694" s="16"/>
      <c r="E5694" s="16"/>
      <c r="F5694" s="3"/>
      <c r="G5694" s="3"/>
      <c r="H5694" s="3"/>
      <c r="I5694" s="3"/>
      <c r="J5694" s="2"/>
      <c r="M5694" s="10"/>
      <c r="N5694" s="2"/>
      <c r="O5694" s="3"/>
      <c r="P5694" s="11"/>
      <c r="Q5694" s="16"/>
      <c r="R5694" s="4"/>
      <c r="S5694" s="12"/>
      <c r="T5694" s="16"/>
      <c r="U5694" s="4"/>
      <c r="V5694" s="3"/>
      <c r="W5694" s="3"/>
      <c r="X5694" s="3"/>
      <c r="Y5694" s="3"/>
      <c r="Z5694" s="3"/>
      <c r="AA5694" s="4"/>
      <c r="AB5694" s="4"/>
      <c r="AC5694" s="4"/>
      <c r="AD5694" s="4"/>
      <c r="AE5694" s="4"/>
      <c r="BA5694" s="13"/>
      <c r="BC5694" s="2"/>
      <c r="BD5694" s="2"/>
      <c r="BU5694" s="15"/>
      <c r="BV5694" s="6"/>
      <c r="BW5694" s="6"/>
      <c r="BX5694" s="16"/>
      <c r="BY5694" s="16"/>
      <c r="BZ5694" s="16"/>
      <c r="CA5694" s="16"/>
      <c r="CB5694" s="14"/>
    </row>
    <row r="5695" spans="1:80" s="9" customFormat="1" x14ac:dyDescent="0.2">
      <c r="A5695" s="16"/>
      <c r="B5695" s="16"/>
      <c r="C5695" s="16"/>
      <c r="D5695" s="16"/>
      <c r="E5695" s="16"/>
      <c r="F5695" s="3"/>
      <c r="G5695" s="3"/>
      <c r="H5695" s="3"/>
      <c r="I5695" s="3"/>
      <c r="J5695" s="2"/>
      <c r="M5695" s="10"/>
      <c r="N5695" s="2"/>
      <c r="O5695" s="3"/>
      <c r="P5695" s="11"/>
      <c r="Q5695" s="16"/>
      <c r="R5695" s="4"/>
      <c r="S5695" s="12"/>
      <c r="T5695" s="16"/>
      <c r="U5695" s="4"/>
      <c r="V5695" s="3"/>
      <c r="W5695" s="3"/>
      <c r="X5695" s="3"/>
      <c r="Y5695" s="3"/>
      <c r="Z5695" s="3"/>
      <c r="AA5695" s="4"/>
      <c r="AB5695" s="4"/>
      <c r="AC5695" s="4"/>
      <c r="AD5695" s="4"/>
      <c r="AE5695" s="4"/>
      <c r="BA5695" s="13"/>
      <c r="BC5695" s="2"/>
      <c r="BD5695" s="2"/>
      <c r="BU5695" s="15"/>
      <c r="BV5695" s="6"/>
      <c r="BW5695" s="6"/>
      <c r="BX5695" s="16"/>
      <c r="BY5695" s="16"/>
      <c r="BZ5695" s="16"/>
      <c r="CA5695" s="16"/>
      <c r="CB5695" s="14"/>
    </row>
    <row r="5696" spans="1:80" s="9" customFormat="1" x14ac:dyDescent="0.2">
      <c r="A5696" s="16"/>
      <c r="B5696" s="16"/>
      <c r="C5696" s="16"/>
      <c r="D5696" s="16"/>
      <c r="E5696" s="16"/>
      <c r="F5696" s="3"/>
      <c r="G5696" s="3"/>
      <c r="H5696" s="3"/>
      <c r="I5696" s="3"/>
      <c r="J5696" s="2"/>
      <c r="M5696" s="10"/>
      <c r="N5696" s="2"/>
      <c r="O5696" s="3"/>
      <c r="P5696" s="11"/>
      <c r="Q5696" s="16"/>
      <c r="R5696" s="4"/>
      <c r="S5696" s="12"/>
      <c r="T5696" s="16"/>
      <c r="U5696" s="4"/>
      <c r="V5696" s="3"/>
      <c r="W5696" s="3"/>
      <c r="X5696" s="3"/>
      <c r="Y5696" s="3"/>
      <c r="Z5696" s="3"/>
      <c r="AA5696" s="4"/>
      <c r="AB5696" s="4"/>
      <c r="AC5696" s="4"/>
      <c r="AD5696" s="4"/>
      <c r="AE5696" s="4"/>
      <c r="BA5696" s="13"/>
      <c r="BC5696" s="2"/>
      <c r="BD5696" s="2"/>
      <c r="BU5696" s="15"/>
      <c r="BV5696" s="6"/>
      <c r="BW5696" s="6"/>
      <c r="BX5696" s="16"/>
      <c r="BY5696" s="16"/>
      <c r="BZ5696" s="16"/>
      <c r="CA5696" s="16"/>
      <c r="CB5696" s="14"/>
    </row>
    <row r="5697" spans="1:80" s="9" customFormat="1" x14ac:dyDescent="0.2">
      <c r="A5697" s="16"/>
      <c r="B5697" s="16"/>
      <c r="C5697" s="16"/>
      <c r="D5697" s="16"/>
      <c r="E5697" s="16"/>
      <c r="F5697" s="3"/>
      <c r="G5697" s="3"/>
      <c r="H5697" s="3"/>
      <c r="I5697" s="3"/>
      <c r="J5697" s="2"/>
      <c r="M5697" s="10"/>
      <c r="N5697" s="2"/>
      <c r="O5697" s="3"/>
      <c r="P5697" s="11"/>
      <c r="Q5697" s="16"/>
      <c r="R5697" s="4"/>
      <c r="S5697" s="12"/>
      <c r="T5697" s="16"/>
      <c r="U5697" s="4"/>
      <c r="V5697" s="3"/>
      <c r="W5697" s="3"/>
      <c r="X5697" s="3"/>
      <c r="Y5697" s="3"/>
      <c r="Z5697" s="3"/>
      <c r="AA5697" s="4"/>
      <c r="AB5697" s="4"/>
      <c r="AC5697" s="4"/>
      <c r="AD5697" s="4"/>
      <c r="AE5697" s="4"/>
      <c r="BA5697" s="13"/>
      <c r="BC5697" s="2"/>
      <c r="BD5697" s="2"/>
      <c r="BU5697" s="15"/>
      <c r="BV5697" s="6"/>
      <c r="BW5697" s="6"/>
      <c r="BX5697" s="16"/>
      <c r="BY5697" s="16"/>
      <c r="BZ5697" s="16"/>
      <c r="CA5697" s="16"/>
      <c r="CB5697" s="14"/>
    </row>
    <row r="5698" spans="1:80" s="9" customFormat="1" x14ac:dyDescent="0.2">
      <c r="A5698" s="16"/>
      <c r="B5698" s="16"/>
      <c r="C5698" s="16"/>
      <c r="D5698" s="16"/>
      <c r="E5698" s="16"/>
      <c r="F5698" s="3"/>
      <c r="G5698" s="3"/>
      <c r="H5698" s="3"/>
      <c r="I5698" s="3"/>
      <c r="J5698" s="2"/>
      <c r="M5698" s="10"/>
      <c r="N5698" s="2"/>
      <c r="O5698" s="3"/>
      <c r="P5698" s="11"/>
      <c r="Q5698" s="16"/>
      <c r="R5698" s="4"/>
      <c r="S5698" s="12"/>
      <c r="T5698" s="16"/>
      <c r="U5698" s="4"/>
      <c r="V5698" s="3"/>
      <c r="W5698" s="3"/>
      <c r="X5698" s="3"/>
      <c r="Y5698" s="3"/>
      <c r="Z5698" s="3"/>
      <c r="AA5698" s="4"/>
      <c r="AB5698" s="4"/>
      <c r="AC5698" s="4"/>
      <c r="AD5698" s="4"/>
      <c r="AE5698" s="4"/>
      <c r="BA5698" s="13"/>
      <c r="BC5698" s="2"/>
      <c r="BD5698" s="2"/>
      <c r="BU5698" s="15"/>
      <c r="BV5698" s="6"/>
      <c r="BW5698" s="6"/>
      <c r="BX5698" s="16"/>
      <c r="BY5698" s="16"/>
      <c r="BZ5698" s="16"/>
      <c r="CA5698" s="16"/>
      <c r="CB5698" s="14"/>
    </row>
    <row r="5699" spans="1:80" s="9" customFormat="1" x14ac:dyDescent="0.2">
      <c r="A5699" s="16"/>
      <c r="B5699" s="16"/>
      <c r="C5699" s="16"/>
      <c r="D5699" s="16"/>
      <c r="E5699" s="16"/>
      <c r="F5699" s="3"/>
      <c r="G5699" s="3"/>
      <c r="H5699" s="3"/>
      <c r="I5699" s="3"/>
      <c r="J5699" s="2"/>
      <c r="M5699" s="10"/>
      <c r="N5699" s="2"/>
      <c r="O5699" s="3"/>
      <c r="P5699" s="11"/>
      <c r="Q5699" s="16"/>
      <c r="R5699" s="4"/>
      <c r="S5699" s="12"/>
      <c r="T5699" s="16"/>
      <c r="U5699" s="4"/>
      <c r="V5699" s="3"/>
      <c r="W5699" s="3"/>
      <c r="X5699" s="3"/>
      <c r="Y5699" s="3"/>
      <c r="Z5699" s="3"/>
      <c r="AA5699" s="4"/>
      <c r="AB5699" s="4"/>
      <c r="AC5699" s="4"/>
      <c r="AD5699" s="4"/>
      <c r="AE5699" s="4"/>
      <c r="BA5699" s="13"/>
      <c r="BC5699" s="2"/>
      <c r="BD5699" s="2"/>
      <c r="BU5699" s="15"/>
      <c r="BV5699" s="6"/>
      <c r="BW5699" s="6"/>
      <c r="BX5699" s="16"/>
      <c r="BY5699" s="16"/>
      <c r="BZ5699" s="16"/>
      <c r="CA5699" s="16"/>
      <c r="CB5699" s="14"/>
    </row>
    <row r="5700" spans="1:80" s="9" customFormat="1" x14ac:dyDescent="0.2">
      <c r="A5700" s="16"/>
      <c r="B5700" s="16"/>
      <c r="C5700" s="16"/>
      <c r="D5700" s="16"/>
      <c r="E5700" s="16"/>
      <c r="F5700" s="3"/>
      <c r="G5700" s="3"/>
      <c r="H5700" s="3"/>
      <c r="I5700" s="3"/>
      <c r="J5700" s="2"/>
      <c r="M5700" s="10"/>
      <c r="N5700" s="2"/>
      <c r="O5700" s="3"/>
      <c r="P5700" s="11"/>
      <c r="Q5700" s="16"/>
      <c r="R5700" s="4"/>
      <c r="S5700" s="12"/>
      <c r="T5700" s="16"/>
      <c r="U5700" s="4"/>
      <c r="V5700" s="3"/>
      <c r="W5700" s="3"/>
      <c r="X5700" s="3"/>
      <c r="Y5700" s="3"/>
      <c r="Z5700" s="3"/>
      <c r="AA5700" s="4"/>
      <c r="AB5700" s="4"/>
      <c r="AC5700" s="4"/>
      <c r="AD5700" s="4"/>
      <c r="AE5700" s="4"/>
      <c r="BA5700" s="13"/>
      <c r="BC5700" s="2"/>
      <c r="BD5700" s="2"/>
      <c r="BU5700" s="15"/>
      <c r="BV5700" s="6"/>
      <c r="BW5700" s="6"/>
      <c r="BX5700" s="16"/>
      <c r="BY5700" s="16"/>
      <c r="BZ5700" s="16"/>
      <c r="CA5700" s="16"/>
      <c r="CB5700" s="14"/>
    </row>
    <row r="5701" spans="1:80" s="9" customFormat="1" x14ac:dyDescent="0.2">
      <c r="A5701" s="16"/>
      <c r="B5701" s="16"/>
      <c r="C5701" s="16"/>
      <c r="D5701" s="16"/>
      <c r="E5701" s="16"/>
      <c r="F5701" s="3"/>
      <c r="G5701" s="3"/>
      <c r="H5701" s="3"/>
      <c r="I5701" s="3"/>
      <c r="J5701" s="2"/>
      <c r="M5701" s="10"/>
      <c r="N5701" s="2"/>
      <c r="O5701" s="3"/>
      <c r="P5701" s="11"/>
      <c r="Q5701" s="16"/>
      <c r="R5701" s="4"/>
      <c r="S5701" s="12"/>
      <c r="T5701" s="16"/>
      <c r="U5701" s="4"/>
      <c r="V5701" s="3"/>
      <c r="W5701" s="3"/>
      <c r="X5701" s="3"/>
      <c r="Y5701" s="3"/>
      <c r="Z5701" s="3"/>
      <c r="AA5701" s="4"/>
      <c r="AB5701" s="4"/>
      <c r="AC5701" s="4"/>
      <c r="AD5701" s="4"/>
      <c r="AE5701" s="4"/>
      <c r="BA5701" s="13"/>
      <c r="BC5701" s="2"/>
      <c r="BD5701" s="2"/>
      <c r="BU5701" s="15"/>
      <c r="BV5701" s="6"/>
      <c r="BW5701" s="6"/>
      <c r="BX5701" s="16"/>
      <c r="BY5701" s="16"/>
      <c r="BZ5701" s="16"/>
      <c r="CA5701" s="16"/>
      <c r="CB5701" s="14"/>
    </row>
    <row r="5702" spans="1:80" s="9" customFormat="1" x14ac:dyDescent="0.2">
      <c r="A5702" s="16"/>
      <c r="B5702" s="16"/>
      <c r="C5702" s="16"/>
      <c r="D5702" s="16"/>
      <c r="E5702" s="16"/>
      <c r="F5702" s="3"/>
      <c r="G5702" s="3"/>
      <c r="H5702" s="3"/>
      <c r="I5702" s="3"/>
      <c r="J5702" s="2"/>
      <c r="M5702" s="10"/>
      <c r="N5702" s="2"/>
      <c r="O5702" s="3"/>
      <c r="P5702" s="11"/>
      <c r="Q5702" s="16"/>
      <c r="R5702" s="4"/>
      <c r="S5702" s="12"/>
      <c r="T5702" s="16"/>
      <c r="U5702" s="4"/>
      <c r="V5702" s="3"/>
      <c r="W5702" s="3"/>
      <c r="X5702" s="3"/>
      <c r="Y5702" s="3"/>
      <c r="Z5702" s="3"/>
      <c r="AA5702" s="4"/>
      <c r="AB5702" s="4"/>
      <c r="AC5702" s="4"/>
      <c r="AD5702" s="4"/>
      <c r="AE5702" s="4"/>
      <c r="BA5702" s="13"/>
      <c r="BC5702" s="2"/>
      <c r="BD5702" s="2"/>
      <c r="BU5702" s="15"/>
      <c r="BV5702" s="6"/>
      <c r="BW5702" s="6"/>
      <c r="BX5702" s="16"/>
      <c r="BY5702" s="16"/>
      <c r="BZ5702" s="16"/>
      <c r="CA5702" s="16"/>
      <c r="CB5702" s="14"/>
    </row>
    <row r="5703" spans="1:80" s="9" customFormat="1" x14ac:dyDescent="0.2">
      <c r="A5703" s="16"/>
      <c r="B5703" s="16"/>
      <c r="C5703" s="16"/>
      <c r="D5703" s="16"/>
      <c r="E5703" s="16"/>
      <c r="F5703" s="3"/>
      <c r="G5703" s="3"/>
      <c r="H5703" s="3"/>
      <c r="I5703" s="3"/>
      <c r="J5703" s="2"/>
      <c r="M5703" s="10"/>
      <c r="N5703" s="2"/>
      <c r="O5703" s="3"/>
      <c r="P5703" s="11"/>
      <c r="Q5703" s="16"/>
      <c r="R5703" s="4"/>
      <c r="S5703" s="12"/>
      <c r="T5703" s="16"/>
      <c r="U5703" s="4"/>
      <c r="V5703" s="3"/>
      <c r="W5703" s="3"/>
      <c r="X5703" s="3"/>
      <c r="Y5703" s="3"/>
      <c r="Z5703" s="3"/>
      <c r="AA5703" s="4"/>
      <c r="AB5703" s="4"/>
      <c r="AC5703" s="4"/>
      <c r="AD5703" s="4"/>
      <c r="AE5703" s="4"/>
      <c r="BA5703" s="13"/>
      <c r="BC5703" s="2"/>
      <c r="BD5703" s="2"/>
      <c r="BU5703" s="15"/>
      <c r="BV5703" s="6"/>
      <c r="BW5703" s="6"/>
      <c r="BX5703" s="16"/>
      <c r="BY5703" s="16"/>
      <c r="BZ5703" s="16"/>
      <c r="CA5703" s="16"/>
      <c r="CB5703" s="14"/>
    </row>
    <row r="5704" spans="1:80" s="9" customFormat="1" x14ac:dyDescent="0.2">
      <c r="A5704" s="16"/>
      <c r="B5704" s="16"/>
      <c r="C5704" s="16"/>
      <c r="D5704" s="16"/>
      <c r="E5704" s="16"/>
      <c r="F5704" s="3"/>
      <c r="G5704" s="3"/>
      <c r="H5704" s="3"/>
      <c r="I5704" s="3"/>
      <c r="J5704" s="2"/>
      <c r="M5704" s="10"/>
      <c r="N5704" s="2"/>
      <c r="O5704" s="3"/>
      <c r="P5704" s="11"/>
      <c r="Q5704" s="16"/>
      <c r="R5704" s="4"/>
      <c r="S5704" s="12"/>
      <c r="T5704" s="16"/>
      <c r="U5704" s="4"/>
      <c r="V5704" s="3"/>
      <c r="W5704" s="3"/>
      <c r="X5704" s="3"/>
      <c r="Y5704" s="3"/>
      <c r="Z5704" s="3"/>
      <c r="AA5704" s="4"/>
      <c r="AB5704" s="4"/>
      <c r="AC5704" s="4"/>
      <c r="AD5704" s="4"/>
      <c r="AE5704" s="4"/>
      <c r="BA5704" s="13"/>
      <c r="BC5704" s="2"/>
      <c r="BD5704" s="2"/>
      <c r="BU5704" s="15"/>
      <c r="BV5704" s="6"/>
      <c r="BW5704" s="6"/>
      <c r="BX5704" s="16"/>
      <c r="BY5704" s="16"/>
      <c r="BZ5704" s="16"/>
      <c r="CA5704" s="16"/>
      <c r="CB5704" s="14"/>
    </row>
    <row r="5705" spans="1:80" s="9" customFormat="1" x14ac:dyDescent="0.2">
      <c r="A5705" s="16"/>
      <c r="B5705" s="16"/>
      <c r="C5705" s="16"/>
      <c r="D5705" s="16"/>
      <c r="E5705" s="16"/>
      <c r="F5705" s="3"/>
      <c r="G5705" s="3"/>
      <c r="H5705" s="3"/>
      <c r="I5705" s="3"/>
      <c r="J5705" s="2"/>
      <c r="M5705" s="10"/>
      <c r="N5705" s="2"/>
      <c r="O5705" s="3"/>
      <c r="P5705" s="11"/>
      <c r="Q5705" s="16"/>
      <c r="R5705" s="4"/>
      <c r="S5705" s="12"/>
      <c r="T5705" s="16"/>
      <c r="U5705" s="4"/>
      <c r="V5705" s="3"/>
      <c r="W5705" s="3"/>
      <c r="X5705" s="3"/>
      <c r="Y5705" s="3"/>
      <c r="Z5705" s="3"/>
      <c r="AA5705" s="4"/>
      <c r="AB5705" s="4"/>
      <c r="AC5705" s="4"/>
      <c r="AD5705" s="4"/>
      <c r="AE5705" s="4"/>
      <c r="BA5705" s="13"/>
      <c r="BC5705" s="2"/>
      <c r="BD5705" s="2"/>
      <c r="BU5705" s="15"/>
      <c r="BV5705" s="6"/>
      <c r="BW5705" s="6"/>
      <c r="BX5705" s="16"/>
      <c r="BY5705" s="16"/>
      <c r="BZ5705" s="16"/>
      <c r="CA5705" s="16"/>
      <c r="CB5705" s="14"/>
    </row>
    <row r="5706" spans="1:80" s="9" customFormat="1" x14ac:dyDescent="0.2">
      <c r="A5706" s="16"/>
      <c r="B5706" s="16"/>
      <c r="C5706" s="16"/>
      <c r="D5706" s="16"/>
      <c r="E5706" s="16"/>
      <c r="F5706" s="3"/>
      <c r="G5706" s="3"/>
      <c r="H5706" s="3"/>
      <c r="I5706" s="3"/>
      <c r="J5706" s="2"/>
      <c r="M5706" s="10"/>
      <c r="N5706" s="2"/>
      <c r="O5706" s="3"/>
      <c r="P5706" s="11"/>
      <c r="Q5706" s="16"/>
      <c r="R5706" s="4"/>
      <c r="S5706" s="12"/>
      <c r="T5706" s="16"/>
      <c r="U5706" s="4"/>
      <c r="V5706" s="3"/>
      <c r="W5706" s="3"/>
      <c r="X5706" s="3"/>
      <c r="Y5706" s="3"/>
      <c r="Z5706" s="3"/>
      <c r="AA5706" s="4"/>
      <c r="AB5706" s="4"/>
      <c r="AC5706" s="4"/>
      <c r="AD5706" s="4"/>
      <c r="AE5706" s="4"/>
      <c r="BA5706" s="13"/>
      <c r="BC5706" s="2"/>
      <c r="BD5706" s="2"/>
      <c r="BU5706" s="15"/>
      <c r="BV5706" s="6"/>
      <c r="BW5706" s="6"/>
      <c r="BX5706" s="16"/>
      <c r="BY5706" s="16"/>
      <c r="BZ5706" s="16"/>
      <c r="CA5706" s="16"/>
      <c r="CB5706" s="14"/>
    </row>
    <row r="5707" spans="1:80" s="9" customFormat="1" x14ac:dyDescent="0.2">
      <c r="A5707" s="16"/>
      <c r="B5707" s="16"/>
      <c r="C5707" s="16"/>
      <c r="D5707" s="16"/>
      <c r="E5707" s="16"/>
      <c r="F5707" s="3"/>
      <c r="G5707" s="3"/>
      <c r="H5707" s="3"/>
      <c r="I5707" s="3"/>
      <c r="J5707" s="2"/>
      <c r="M5707" s="10"/>
      <c r="N5707" s="2"/>
      <c r="O5707" s="3"/>
      <c r="P5707" s="11"/>
      <c r="Q5707" s="16"/>
      <c r="R5707" s="4"/>
      <c r="S5707" s="12"/>
      <c r="T5707" s="16"/>
      <c r="U5707" s="4"/>
      <c r="V5707" s="3"/>
      <c r="W5707" s="3"/>
      <c r="X5707" s="3"/>
      <c r="Y5707" s="3"/>
      <c r="Z5707" s="3"/>
      <c r="AA5707" s="4"/>
      <c r="AB5707" s="4"/>
      <c r="AC5707" s="4"/>
      <c r="AD5707" s="4"/>
      <c r="AE5707" s="4"/>
      <c r="BA5707" s="13"/>
      <c r="BC5707" s="2"/>
      <c r="BD5707" s="2"/>
      <c r="BU5707" s="15"/>
      <c r="BV5707" s="6"/>
      <c r="BW5707" s="6"/>
      <c r="BX5707" s="16"/>
      <c r="BY5707" s="16"/>
      <c r="BZ5707" s="16"/>
      <c r="CA5707" s="16"/>
      <c r="CB5707" s="14"/>
    </row>
    <row r="5708" spans="1:80" s="9" customFormat="1" x14ac:dyDescent="0.2">
      <c r="A5708" s="16"/>
      <c r="B5708" s="16"/>
      <c r="C5708" s="16"/>
      <c r="D5708" s="16"/>
      <c r="E5708" s="16"/>
      <c r="F5708" s="3"/>
      <c r="G5708" s="3"/>
      <c r="H5708" s="3"/>
      <c r="I5708" s="3"/>
      <c r="J5708" s="2"/>
      <c r="M5708" s="10"/>
      <c r="N5708" s="2"/>
      <c r="O5708" s="3"/>
      <c r="P5708" s="11"/>
      <c r="Q5708" s="16"/>
      <c r="R5708" s="4"/>
      <c r="S5708" s="12"/>
      <c r="T5708" s="16"/>
      <c r="U5708" s="4"/>
      <c r="V5708" s="3"/>
      <c r="W5708" s="3"/>
      <c r="X5708" s="3"/>
      <c r="Y5708" s="3"/>
      <c r="Z5708" s="3"/>
      <c r="AA5708" s="4"/>
      <c r="AB5708" s="4"/>
      <c r="AC5708" s="4"/>
      <c r="AD5708" s="4"/>
      <c r="AE5708" s="4"/>
      <c r="BA5708" s="13"/>
      <c r="BC5708" s="2"/>
      <c r="BD5708" s="2"/>
      <c r="BU5708" s="15"/>
      <c r="BV5708" s="6"/>
      <c r="BW5708" s="6"/>
      <c r="BX5708" s="16"/>
      <c r="BY5708" s="16"/>
      <c r="BZ5708" s="16"/>
      <c r="CA5708" s="16"/>
      <c r="CB5708" s="14"/>
    </row>
    <row r="5709" spans="1:80" s="9" customFormat="1" x14ac:dyDescent="0.2">
      <c r="A5709" s="16"/>
      <c r="B5709" s="16"/>
      <c r="C5709" s="16"/>
      <c r="D5709" s="16"/>
      <c r="E5709" s="16"/>
      <c r="F5709" s="3"/>
      <c r="G5709" s="3"/>
      <c r="H5709" s="3"/>
      <c r="I5709" s="3"/>
      <c r="J5709" s="2"/>
      <c r="M5709" s="10"/>
      <c r="N5709" s="2"/>
      <c r="O5709" s="3"/>
      <c r="P5709" s="11"/>
      <c r="Q5709" s="16"/>
      <c r="R5709" s="4"/>
      <c r="S5709" s="12"/>
      <c r="T5709" s="16"/>
      <c r="U5709" s="4"/>
      <c r="V5709" s="3"/>
      <c r="W5709" s="3"/>
      <c r="X5709" s="3"/>
      <c r="Y5709" s="3"/>
      <c r="Z5709" s="3"/>
      <c r="AA5709" s="4"/>
      <c r="AB5709" s="4"/>
      <c r="AC5709" s="4"/>
      <c r="AD5709" s="4"/>
      <c r="AE5709" s="4"/>
      <c r="BA5709" s="13"/>
      <c r="BC5709" s="2"/>
      <c r="BD5709" s="2"/>
      <c r="BU5709" s="15"/>
      <c r="BV5709" s="6"/>
      <c r="BW5709" s="6"/>
      <c r="BX5709" s="16"/>
      <c r="BY5709" s="16"/>
      <c r="BZ5709" s="16"/>
      <c r="CA5709" s="16"/>
      <c r="CB5709" s="14"/>
    </row>
    <row r="5710" spans="1:80" s="9" customFormat="1" x14ac:dyDescent="0.2">
      <c r="A5710" s="16"/>
      <c r="B5710" s="16"/>
      <c r="C5710" s="16"/>
      <c r="D5710" s="16"/>
      <c r="E5710" s="16"/>
      <c r="F5710" s="3"/>
      <c r="G5710" s="3"/>
      <c r="H5710" s="3"/>
      <c r="I5710" s="3"/>
      <c r="J5710" s="2"/>
      <c r="M5710" s="10"/>
      <c r="N5710" s="2"/>
      <c r="O5710" s="3"/>
      <c r="P5710" s="11"/>
      <c r="Q5710" s="16"/>
      <c r="R5710" s="4"/>
      <c r="S5710" s="12"/>
      <c r="T5710" s="16"/>
      <c r="U5710" s="4"/>
      <c r="V5710" s="3"/>
      <c r="W5710" s="3"/>
      <c r="X5710" s="3"/>
      <c r="Y5710" s="3"/>
      <c r="Z5710" s="3"/>
      <c r="AA5710" s="4"/>
      <c r="AB5710" s="4"/>
      <c r="AC5710" s="4"/>
      <c r="AD5710" s="4"/>
      <c r="AE5710" s="4"/>
      <c r="BA5710" s="13"/>
      <c r="BC5710" s="2"/>
      <c r="BD5710" s="2"/>
      <c r="BU5710" s="15"/>
      <c r="BV5710" s="6"/>
      <c r="BW5710" s="6"/>
      <c r="BX5710" s="16"/>
      <c r="BY5710" s="16"/>
      <c r="BZ5710" s="16"/>
      <c r="CA5710" s="16"/>
      <c r="CB5710" s="14"/>
    </row>
    <row r="5711" spans="1:80" s="9" customFormat="1" x14ac:dyDescent="0.2">
      <c r="A5711" s="16"/>
      <c r="B5711" s="16"/>
      <c r="C5711" s="16"/>
      <c r="D5711" s="16"/>
      <c r="E5711" s="16"/>
      <c r="F5711" s="3"/>
      <c r="G5711" s="3"/>
      <c r="H5711" s="3"/>
      <c r="I5711" s="3"/>
      <c r="J5711" s="2"/>
      <c r="M5711" s="10"/>
      <c r="N5711" s="2"/>
      <c r="O5711" s="3"/>
      <c r="P5711" s="11"/>
      <c r="Q5711" s="16"/>
      <c r="R5711" s="4"/>
      <c r="S5711" s="12"/>
      <c r="T5711" s="16"/>
      <c r="U5711" s="4"/>
      <c r="V5711" s="3"/>
      <c r="W5711" s="3"/>
      <c r="X5711" s="3"/>
      <c r="Y5711" s="3"/>
      <c r="Z5711" s="3"/>
      <c r="AA5711" s="4"/>
      <c r="AB5711" s="4"/>
      <c r="AC5711" s="4"/>
      <c r="AD5711" s="4"/>
      <c r="AE5711" s="4"/>
      <c r="BA5711" s="13"/>
      <c r="BC5711" s="2"/>
      <c r="BD5711" s="2"/>
      <c r="BU5711" s="15"/>
      <c r="BV5711" s="6"/>
      <c r="BW5711" s="6"/>
      <c r="BX5711" s="16"/>
      <c r="BY5711" s="16"/>
      <c r="BZ5711" s="16"/>
      <c r="CA5711" s="16"/>
      <c r="CB5711" s="14"/>
    </row>
    <row r="5712" spans="1:80" s="9" customFormat="1" x14ac:dyDescent="0.2">
      <c r="A5712" s="16"/>
      <c r="B5712" s="16"/>
      <c r="C5712" s="16"/>
      <c r="D5712" s="16"/>
      <c r="E5712" s="16"/>
      <c r="F5712" s="3"/>
      <c r="G5712" s="3"/>
      <c r="H5712" s="3"/>
      <c r="I5712" s="3"/>
      <c r="J5712" s="2"/>
      <c r="M5712" s="10"/>
      <c r="N5712" s="2"/>
      <c r="O5712" s="3"/>
      <c r="P5712" s="11"/>
      <c r="Q5712" s="16"/>
      <c r="R5712" s="4"/>
      <c r="S5712" s="12"/>
      <c r="T5712" s="16"/>
      <c r="U5712" s="4"/>
      <c r="V5712" s="3"/>
      <c r="W5712" s="3"/>
      <c r="X5712" s="3"/>
      <c r="Y5712" s="3"/>
      <c r="Z5712" s="3"/>
      <c r="AA5712" s="4"/>
      <c r="AB5712" s="4"/>
      <c r="AC5712" s="4"/>
      <c r="AD5712" s="4"/>
      <c r="AE5712" s="4"/>
      <c r="BA5712" s="13"/>
      <c r="BC5712" s="2"/>
      <c r="BD5712" s="2"/>
      <c r="BU5712" s="15"/>
      <c r="BV5712" s="6"/>
      <c r="BW5712" s="6"/>
      <c r="BX5712" s="16"/>
      <c r="BY5712" s="16"/>
      <c r="BZ5712" s="16"/>
      <c r="CA5712" s="16"/>
      <c r="CB5712" s="14"/>
    </row>
    <row r="5713" spans="1:80" s="9" customFormat="1" x14ac:dyDescent="0.2">
      <c r="A5713" s="16"/>
      <c r="B5713" s="16"/>
      <c r="C5713" s="16"/>
      <c r="D5713" s="16"/>
      <c r="E5713" s="16"/>
      <c r="F5713" s="3"/>
      <c r="G5713" s="3"/>
      <c r="H5713" s="3"/>
      <c r="I5713" s="3"/>
      <c r="J5713" s="2"/>
      <c r="M5713" s="10"/>
      <c r="N5713" s="2"/>
      <c r="O5713" s="3"/>
      <c r="P5713" s="11"/>
      <c r="Q5713" s="16"/>
      <c r="R5713" s="4"/>
      <c r="S5713" s="12"/>
      <c r="T5713" s="16"/>
      <c r="U5713" s="4"/>
      <c r="V5713" s="3"/>
      <c r="W5713" s="3"/>
      <c r="X5713" s="3"/>
      <c r="Y5713" s="3"/>
      <c r="Z5713" s="3"/>
      <c r="AA5713" s="4"/>
      <c r="AB5713" s="4"/>
      <c r="AC5713" s="4"/>
      <c r="AD5713" s="4"/>
      <c r="AE5713" s="4"/>
      <c r="BA5713" s="13"/>
      <c r="BC5713" s="2"/>
      <c r="BD5713" s="2"/>
      <c r="BU5713" s="15"/>
      <c r="BV5713" s="6"/>
      <c r="BW5713" s="6"/>
      <c r="BX5713" s="16"/>
      <c r="BY5713" s="16"/>
      <c r="BZ5713" s="16"/>
      <c r="CA5713" s="16"/>
      <c r="CB5713" s="14"/>
    </row>
    <row r="5714" spans="1:80" s="9" customFormat="1" x14ac:dyDescent="0.2">
      <c r="A5714" s="16"/>
      <c r="B5714" s="16"/>
      <c r="C5714" s="16"/>
      <c r="D5714" s="16"/>
      <c r="E5714" s="16"/>
      <c r="F5714" s="3"/>
      <c r="G5714" s="3"/>
      <c r="H5714" s="3"/>
      <c r="I5714" s="3"/>
      <c r="J5714" s="2"/>
      <c r="M5714" s="10"/>
      <c r="N5714" s="2"/>
      <c r="O5714" s="3"/>
      <c r="P5714" s="11"/>
      <c r="Q5714" s="16"/>
      <c r="R5714" s="4"/>
      <c r="S5714" s="12"/>
      <c r="T5714" s="16"/>
      <c r="U5714" s="4"/>
      <c r="V5714" s="3"/>
      <c r="W5714" s="3"/>
      <c r="X5714" s="3"/>
      <c r="Y5714" s="3"/>
      <c r="Z5714" s="3"/>
      <c r="AA5714" s="4"/>
      <c r="AB5714" s="4"/>
      <c r="AC5714" s="4"/>
      <c r="AD5714" s="4"/>
      <c r="AE5714" s="4"/>
      <c r="BA5714" s="13"/>
      <c r="BC5714" s="2"/>
      <c r="BD5714" s="2"/>
      <c r="BU5714" s="15"/>
      <c r="BV5714" s="6"/>
      <c r="BW5714" s="6"/>
      <c r="BX5714" s="16"/>
      <c r="BY5714" s="16"/>
      <c r="BZ5714" s="16"/>
      <c r="CA5714" s="16"/>
      <c r="CB5714" s="14"/>
    </row>
    <row r="5715" spans="1:80" s="9" customFormat="1" x14ac:dyDescent="0.2">
      <c r="A5715" s="16"/>
      <c r="B5715" s="16"/>
      <c r="C5715" s="16"/>
      <c r="D5715" s="16"/>
      <c r="E5715" s="16"/>
      <c r="F5715" s="3"/>
      <c r="G5715" s="3"/>
      <c r="H5715" s="3"/>
      <c r="I5715" s="3"/>
      <c r="J5715" s="2"/>
      <c r="M5715" s="10"/>
      <c r="N5715" s="2"/>
      <c r="O5715" s="3"/>
      <c r="P5715" s="11"/>
      <c r="Q5715" s="16"/>
      <c r="R5715" s="4"/>
      <c r="S5715" s="12"/>
      <c r="T5715" s="16"/>
      <c r="U5715" s="4"/>
      <c r="V5715" s="3"/>
      <c r="W5715" s="3"/>
      <c r="X5715" s="3"/>
      <c r="Y5715" s="3"/>
      <c r="Z5715" s="3"/>
      <c r="AA5715" s="4"/>
      <c r="AB5715" s="4"/>
      <c r="AC5715" s="4"/>
      <c r="AD5715" s="4"/>
      <c r="AE5715" s="4"/>
      <c r="BA5715" s="13"/>
      <c r="BC5715" s="2"/>
      <c r="BD5715" s="2"/>
      <c r="BU5715" s="15"/>
      <c r="BV5715" s="6"/>
      <c r="BW5715" s="6"/>
      <c r="BX5715" s="16"/>
      <c r="BY5715" s="16"/>
      <c r="BZ5715" s="16"/>
      <c r="CA5715" s="16"/>
      <c r="CB5715" s="14"/>
    </row>
    <row r="5716" spans="1:80" s="9" customFormat="1" x14ac:dyDescent="0.2">
      <c r="A5716" s="16"/>
      <c r="B5716" s="16"/>
      <c r="C5716" s="16"/>
      <c r="D5716" s="16"/>
      <c r="E5716" s="16"/>
      <c r="F5716" s="3"/>
      <c r="G5716" s="3"/>
      <c r="H5716" s="3"/>
      <c r="I5716" s="3"/>
      <c r="J5716" s="2"/>
      <c r="M5716" s="10"/>
      <c r="N5716" s="2"/>
      <c r="O5716" s="3"/>
      <c r="P5716" s="11"/>
      <c r="Q5716" s="16"/>
      <c r="R5716" s="4"/>
      <c r="S5716" s="12"/>
      <c r="T5716" s="16"/>
      <c r="U5716" s="4"/>
      <c r="V5716" s="3"/>
      <c r="W5716" s="3"/>
      <c r="X5716" s="3"/>
      <c r="Y5716" s="3"/>
      <c r="Z5716" s="3"/>
      <c r="AA5716" s="4"/>
      <c r="AB5716" s="4"/>
      <c r="AC5716" s="4"/>
      <c r="AD5716" s="4"/>
      <c r="AE5716" s="4"/>
      <c r="BA5716" s="13"/>
      <c r="BC5716" s="2"/>
      <c r="BD5716" s="2"/>
      <c r="BU5716" s="15"/>
      <c r="BV5716" s="6"/>
      <c r="BW5716" s="6"/>
      <c r="BX5716" s="16"/>
      <c r="BY5716" s="16"/>
      <c r="BZ5716" s="16"/>
      <c r="CA5716" s="16"/>
      <c r="CB5716" s="14"/>
    </row>
    <row r="5717" spans="1:80" s="9" customFormat="1" x14ac:dyDescent="0.2">
      <c r="A5717" s="16"/>
      <c r="B5717" s="16"/>
      <c r="C5717" s="16"/>
      <c r="D5717" s="16"/>
      <c r="E5717" s="16"/>
      <c r="F5717" s="3"/>
      <c r="G5717" s="3"/>
      <c r="H5717" s="3"/>
      <c r="I5717" s="3"/>
      <c r="J5717" s="2"/>
      <c r="M5717" s="10"/>
      <c r="N5717" s="2"/>
      <c r="O5717" s="3"/>
      <c r="P5717" s="11"/>
      <c r="Q5717" s="16"/>
      <c r="R5717" s="4"/>
      <c r="S5717" s="12"/>
      <c r="T5717" s="16"/>
      <c r="U5717" s="4"/>
      <c r="V5717" s="3"/>
      <c r="W5717" s="3"/>
      <c r="X5717" s="3"/>
      <c r="Y5717" s="3"/>
      <c r="Z5717" s="3"/>
      <c r="AA5717" s="4"/>
      <c r="AB5717" s="4"/>
      <c r="AC5717" s="4"/>
      <c r="AD5717" s="4"/>
      <c r="AE5717" s="4"/>
      <c r="BA5717" s="13"/>
      <c r="BC5717" s="2"/>
      <c r="BD5717" s="2"/>
      <c r="BU5717" s="15"/>
      <c r="BV5717" s="6"/>
      <c r="BW5717" s="6"/>
      <c r="BX5717" s="16"/>
      <c r="BY5717" s="16"/>
      <c r="BZ5717" s="16"/>
      <c r="CA5717" s="16"/>
      <c r="CB5717" s="14"/>
    </row>
    <row r="5718" spans="1:80" s="9" customFormat="1" x14ac:dyDescent="0.2">
      <c r="A5718" s="16"/>
      <c r="B5718" s="16"/>
      <c r="C5718" s="16"/>
      <c r="D5718" s="16"/>
      <c r="E5718" s="16"/>
      <c r="F5718" s="3"/>
      <c r="G5718" s="3"/>
      <c r="H5718" s="3"/>
      <c r="I5718" s="3"/>
      <c r="J5718" s="2"/>
      <c r="M5718" s="10"/>
      <c r="N5718" s="2"/>
      <c r="O5718" s="3"/>
      <c r="P5718" s="11"/>
      <c r="Q5718" s="16"/>
      <c r="R5718" s="4"/>
      <c r="S5718" s="12"/>
      <c r="T5718" s="16"/>
      <c r="U5718" s="4"/>
      <c r="V5718" s="3"/>
      <c r="W5718" s="3"/>
      <c r="X5718" s="3"/>
      <c r="Y5718" s="3"/>
      <c r="Z5718" s="3"/>
      <c r="AA5718" s="4"/>
      <c r="AB5718" s="4"/>
      <c r="AC5718" s="4"/>
      <c r="AD5718" s="4"/>
      <c r="AE5718" s="4"/>
      <c r="BA5718" s="13"/>
      <c r="BC5718" s="2"/>
      <c r="BD5718" s="2"/>
      <c r="BU5718" s="15"/>
      <c r="BV5718" s="6"/>
      <c r="BW5718" s="6"/>
      <c r="BX5718" s="16"/>
      <c r="BY5718" s="16"/>
      <c r="BZ5718" s="16"/>
      <c r="CA5718" s="16"/>
      <c r="CB5718" s="14"/>
    </row>
    <row r="5719" spans="1:80" s="9" customFormat="1" x14ac:dyDescent="0.2">
      <c r="A5719" s="16"/>
      <c r="B5719" s="16"/>
      <c r="C5719" s="16"/>
      <c r="D5719" s="16"/>
      <c r="E5719" s="16"/>
      <c r="F5719" s="3"/>
      <c r="G5719" s="3"/>
      <c r="H5719" s="3"/>
      <c r="I5719" s="3"/>
      <c r="J5719" s="2"/>
      <c r="M5719" s="10"/>
      <c r="N5719" s="2"/>
      <c r="O5719" s="3"/>
      <c r="P5719" s="11"/>
      <c r="Q5719" s="16"/>
      <c r="R5719" s="4"/>
      <c r="S5719" s="12"/>
      <c r="T5719" s="16"/>
      <c r="U5719" s="4"/>
      <c r="V5719" s="3"/>
      <c r="W5719" s="3"/>
      <c r="X5719" s="3"/>
      <c r="Y5719" s="3"/>
      <c r="Z5719" s="3"/>
      <c r="AA5719" s="4"/>
      <c r="AB5719" s="4"/>
      <c r="AC5719" s="4"/>
      <c r="AD5719" s="4"/>
      <c r="AE5719" s="4"/>
      <c r="BA5719" s="13"/>
      <c r="BC5719" s="2"/>
      <c r="BD5719" s="2"/>
      <c r="BU5719" s="15"/>
      <c r="BV5719" s="6"/>
      <c r="BW5719" s="6"/>
      <c r="BX5719" s="16"/>
      <c r="BY5719" s="16"/>
      <c r="BZ5719" s="16"/>
      <c r="CA5719" s="16"/>
      <c r="CB5719" s="14"/>
    </row>
    <row r="5720" spans="1:80" s="9" customFormat="1" x14ac:dyDescent="0.2">
      <c r="A5720" s="16"/>
      <c r="B5720" s="16"/>
      <c r="C5720" s="16"/>
      <c r="D5720" s="16"/>
      <c r="E5720" s="16"/>
      <c r="F5720" s="3"/>
      <c r="G5720" s="3"/>
      <c r="H5720" s="3"/>
      <c r="I5720" s="3"/>
      <c r="J5720" s="2"/>
      <c r="M5720" s="10"/>
      <c r="N5720" s="2"/>
      <c r="O5720" s="3"/>
      <c r="P5720" s="11"/>
      <c r="Q5720" s="16"/>
      <c r="R5720" s="4"/>
      <c r="S5720" s="12"/>
      <c r="T5720" s="16"/>
      <c r="U5720" s="4"/>
      <c r="V5720" s="3"/>
      <c r="W5720" s="3"/>
      <c r="X5720" s="3"/>
      <c r="Y5720" s="3"/>
      <c r="Z5720" s="3"/>
      <c r="AA5720" s="4"/>
      <c r="AB5720" s="4"/>
      <c r="AC5720" s="4"/>
      <c r="AD5720" s="4"/>
      <c r="AE5720" s="4"/>
      <c r="BA5720" s="13"/>
      <c r="BC5720" s="2"/>
      <c r="BD5720" s="2"/>
      <c r="BU5720" s="15"/>
      <c r="BV5720" s="6"/>
      <c r="BW5720" s="6"/>
      <c r="BX5720" s="16"/>
      <c r="BY5720" s="16"/>
      <c r="BZ5720" s="16"/>
      <c r="CA5720" s="16"/>
      <c r="CB5720" s="14"/>
    </row>
    <row r="5721" spans="1:80" s="9" customFormat="1" x14ac:dyDescent="0.2">
      <c r="A5721" s="16"/>
      <c r="B5721" s="16"/>
      <c r="C5721" s="16"/>
      <c r="D5721" s="16"/>
      <c r="E5721" s="16"/>
      <c r="F5721" s="3"/>
      <c r="G5721" s="3"/>
      <c r="H5721" s="3"/>
      <c r="I5721" s="3"/>
      <c r="J5721" s="2"/>
      <c r="M5721" s="10"/>
      <c r="N5721" s="2"/>
      <c r="O5721" s="3"/>
      <c r="P5721" s="11"/>
      <c r="Q5721" s="16"/>
      <c r="R5721" s="4"/>
      <c r="S5721" s="12"/>
      <c r="T5721" s="16"/>
      <c r="U5721" s="4"/>
      <c r="V5721" s="3"/>
      <c r="W5721" s="3"/>
      <c r="X5721" s="3"/>
      <c r="Y5721" s="3"/>
      <c r="Z5721" s="3"/>
      <c r="AA5721" s="4"/>
      <c r="AB5721" s="4"/>
      <c r="AC5721" s="4"/>
      <c r="AD5721" s="4"/>
      <c r="AE5721" s="4"/>
      <c r="BA5721" s="13"/>
      <c r="BC5721" s="2"/>
      <c r="BD5721" s="2"/>
      <c r="BU5721" s="15"/>
      <c r="BV5721" s="6"/>
      <c r="BW5721" s="6"/>
      <c r="BX5721" s="16"/>
      <c r="BY5721" s="16"/>
      <c r="BZ5721" s="16"/>
      <c r="CA5721" s="16"/>
      <c r="CB5721" s="14"/>
    </row>
    <row r="5722" spans="1:80" s="9" customFormat="1" x14ac:dyDescent="0.2">
      <c r="A5722" s="16"/>
      <c r="B5722" s="16"/>
      <c r="C5722" s="16"/>
      <c r="D5722" s="16"/>
      <c r="E5722" s="16"/>
      <c r="F5722" s="3"/>
      <c r="G5722" s="3"/>
      <c r="H5722" s="3"/>
      <c r="I5722" s="3"/>
      <c r="J5722" s="2"/>
      <c r="M5722" s="10"/>
      <c r="N5722" s="2"/>
      <c r="O5722" s="3"/>
      <c r="P5722" s="11"/>
      <c r="Q5722" s="16"/>
      <c r="R5722" s="4"/>
      <c r="S5722" s="12"/>
      <c r="T5722" s="16"/>
      <c r="U5722" s="4"/>
      <c r="V5722" s="3"/>
      <c r="W5722" s="3"/>
      <c r="X5722" s="3"/>
      <c r="Y5722" s="3"/>
      <c r="Z5722" s="3"/>
      <c r="AA5722" s="4"/>
      <c r="AB5722" s="4"/>
      <c r="AC5722" s="4"/>
      <c r="AD5722" s="4"/>
      <c r="AE5722" s="4"/>
      <c r="BA5722" s="13"/>
      <c r="BC5722" s="2"/>
      <c r="BD5722" s="2"/>
      <c r="BU5722" s="15"/>
      <c r="BV5722" s="6"/>
      <c r="BW5722" s="6"/>
      <c r="BX5722" s="16"/>
      <c r="BY5722" s="16"/>
      <c r="BZ5722" s="16"/>
      <c r="CA5722" s="16"/>
      <c r="CB5722" s="14"/>
    </row>
    <row r="5723" spans="1:80" s="9" customFormat="1" x14ac:dyDescent="0.2">
      <c r="A5723" s="16"/>
      <c r="B5723" s="16"/>
      <c r="C5723" s="16"/>
      <c r="D5723" s="16"/>
      <c r="E5723" s="16"/>
      <c r="F5723" s="3"/>
      <c r="G5723" s="3"/>
      <c r="H5723" s="3"/>
      <c r="I5723" s="3"/>
      <c r="J5723" s="2"/>
      <c r="M5723" s="10"/>
      <c r="N5723" s="2"/>
      <c r="O5723" s="3"/>
      <c r="P5723" s="11"/>
      <c r="Q5723" s="16"/>
      <c r="R5723" s="4"/>
      <c r="S5723" s="12"/>
      <c r="T5723" s="16"/>
      <c r="U5723" s="4"/>
      <c r="V5723" s="3"/>
      <c r="W5723" s="3"/>
      <c r="X5723" s="3"/>
      <c r="Y5723" s="3"/>
      <c r="Z5723" s="3"/>
      <c r="AA5723" s="4"/>
      <c r="AB5723" s="4"/>
      <c r="AC5723" s="4"/>
      <c r="AD5723" s="4"/>
      <c r="AE5723" s="4"/>
      <c r="BA5723" s="13"/>
      <c r="BC5723" s="2"/>
      <c r="BD5723" s="2"/>
      <c r="BU5723" s="15"/>
      <c r="BV5723" s="6"/>
      <c r="BW5723" s="6"/>
      <c r="BX5723" s="16"/>
      <c r="BY5723" s="16"/>
      <c r="BZ5723" s="16"/>
      <c r="CA5723" s="16"/>
      <c r="CB5723" s="14"/>
    </row>
    <row r="5724" spans="1:80" s="9" customFormat="1" x14ac:dyDescent="0.2">
      <c r="A5724" s="16"/>
      <c r="B5724" s="16"/>
      <c r="C5724" s="16"/>
      <c r="D5724" s="16"/>
      <c r="E5724" s="16"/>
      <c r="F5724" s="3"/>
      <c r="G5724" s="3"/>
      <c r="H5724" s="3"/>
      <c r="I5724" s="3"/>
      <c r="J5724" s="2"/>
      <c r="M5724" s="10"/>
      <c r="N5724" s="2"/>
      <c r="O5724" s="3"/>
      <c r="P5724" s="11"/>
      <c r="Q5724" s="16"/>
      <c r="R5724" s="4"/>
      <c r="S5724" s="12"/>
      <c r="T5724" s="16"/>
      <c r="U5724" s="4"/>
      <c r="V5724" s="3"/>
      <c r="W5724" s="3"/>
      <c r="X5724" s="3"/>
      <c r="Y5724" s="3"/>
      <c r="Z5724" s="3"/>
      <c r="AA5724" s="4"/>
      <c r="AB5724" s="4"/>
      <c r="AC5724" s="4"/>
      <c r="AD5724" s="4"/>
      <c r="AE5724" s="4"/>
      <c r="BA5724" s="13"/>
      <c r="BC5724" s="2"/>
      <c r="BD5724" s="2"/>
      <c r="BU5724" s="15"/>
      <c r="BV5724" s="6"/>
      <c r="BW5724" s="6"/>
      <c r="BX5724" s="16"/>
      <c r="BY5724" s="16"/>
      <c r="BZ5724" s="16"/>
      <c r="CA5724" s="16"/>
      <c r="CB5724" s="14"/>
    </row>
    <row r="5725" spans="1:80" s="9" customFormat="1" x14ac:dyDescent="0.2">
      <c r="A5725" s="16"/>
      <c r="B5725" s="16"/>
      <c r="C5725" s="16"/>
      <c r="D5725" s="16"/>
      <c r="E5725" s="16"/>
      <c r="F5725" s="3"/>
      <c r="G5725" s="3"/>
      <c r="H5725" s="3"/>
      <c r="I5725" s="3"/>
      <c r="J5725" s="2"/>
      <c r="M5725" s="10"/>
      <c r="N5725" s="2"/>
      <c r="O5725" s="3"/>
      <c r="P5725" s="11"/>
      <c r="Q5725" s="16"/>
      <c r="R5725" s="4"/>
      <c r="S5725" s="12"/>
      <c r="T5725" s="16"/>
      <c r="U5725" s="4"/>
      <c r="V5725" s="3"/>
      <c r="W5725" s="3"/>
      <c r="X5725" s="3"/>
      <c r="Y5725" s="3"/>
      <c r="Z5725" s="3"/>
      <c r="AA5725" s="4"/>
      <c r="AB5725" s="4"/>
      <c r="AC5725" s="4"/>
      <c r="AD5725" s="4"/>
      <c r="AE5725" s="4"/>
      <c r="BA5725" s="13"/>
      <c r="BC5725" s="2"/>
      <c r="BD5725" s="2"/>
      <c r="BU5725" s="15"/>
      <c r="BV5725" s="6"/>
      <c r="BW5725" s="6"/>
      <c r="BX5725" s="16"/>
      <c r="BY5725" s="16"/>
      <c r="BZ5725" s="16"/>
      <c r="CA5725" s="16"/>
      <c r="CB5725" s="14"/>
    </row>
    <row r="5726" spans="1:80" s="9" customFormat="1" x14ac:dyDescent="0.2">
      <c r="A5726" s="16"/>
      <c r="B5726" s="16"/>
      <c r="C5726" s="16"/>
      <c r="D5726" s="16"/>
      <c r="E5726" s="16"/>
      <c r="F5726" s="3"/>
      <c r="G5726" s="3"/>
      <c r="H5726" s="3"/>
      <c r="I5726" s="3"/>
      <c r="J5726" s="2"/>
      <c r="M5726" s="10"/>
      <c r="N5726" s="2"/>
      <c r="O5726" s="3"/>
      <c r="P5726" s="11"/>
      <c r="Q5726" s="16"/>
      <c r="R5726" s="4"/>
      <c r="S5726" s="12"/>
      <c r="T5726" s="16"/>
      <c r="U5726" s="4"/>
      <c r="V5726" s="3"/>
      <c r="W5726" s="3"/>
      <c r="X5726" s="3"/>
      <c r="Y5726" s="3"/>
      <c r="Z5726" s="3"/>
      <c r="AA5726" s="4"/>
      <c r="AB5726" s="4"/>
      <c r="AC5726" s="4"/>
      <c r="AD5726" s="4"/>
      <c r="AE5726" s="4"/>
      <c r="BA5726" s="13"/>
      <c r="BC5726" s="2"/>
      <c r="BD5726" s="2"/>
      <c r="BU5726" s="15"/>
      <c r="BV5726" s="6"/>
      <c r="BW5726" s="6"/>
      <c r="BX5726" s="16"/>
      <c r="BY5726" s="16"/>
      <c r="BZ5726" s="16"/>
      <c r="CA5726" s="16"/>
      <c r="CB5726" s="14"/>
    </row>
    <row r="5727" spans="1:80" s="9" customFormat="1" x14ac:dyDescent="0.2">
      <c r="A5727" s="16"/>
      <c r="B5727" s="16"/>
      <c r="C5727" s="16"/>
      <c r="D5727" s="16"/>
      <c r="E5727" s="16"/>
      <c r="F5727" s="3"/>
      <c r="G5727" s="3"/>
      <c r="H5727" s="3"/>
      <c r="I5727" s="3"/>
      <c r="J5727" s="2"/>
      <c r="M5727" s="10"/>
      <c r="N5727" s="2"/>
      <c r="O5727" s="3"/>
      <c r="P5727" s="11"/>
      <c r="Q5727" s="16"/>
      <c r="R5727" s="4"/>
      <c r="S5727" s="12"/>
      <c r="T5727" s="16"/>
      <c r="U5727" s="4"/>
      <c r="V5727" s="3"/>
      <c r="W5727" s="3"/>
      <c r="X5727" s="3"/>
      <c r="Y5727" s="3"/>
      <c r="Z5727" s="3"/>
      <c r="AA5727" s="4"/>
      <c r="AB5727" s="4"/>
      <c r="AC5727" s="4"/>
      <c r="AD5727" s="4"/>
      <c r="AE5727" s="4"/>
      <c r="BA5727" s="13"/>
      <c r="BC5727" s="2"/>
      <c r="BD5727" s="2"/>
      <c r="BU5727" s="15"/>
      <c r="BV5727" s="6"/>
      <c r="BW5727" s="6"/>
      <c r="BX5727" s="16"/>
      <c r="BY5727" s="16"/>
      <c r="BZ5727" s="16"/>
      <c r="CA5727" s="16"/>
      <c r="CB5727" s="14"/>
    </row>
    <row r="5728" spans="1:80" s="9" customFormat="1" x14ac:dyDescent="0.2">
      <c r="A5728" s="16"/>
      <c r="B5728" s="16"/>
      <c r="C5728" s="16"/>
      <c r="D5728" s="16"/>
      <c r="E5728" s="16"/>
      <c r="F5728" s="3"/>
      <c r="G5728" s="3"/>
      <c r="H5728" s="3"/>
      <c r="I5728" s="3"/>
      <c r="J5728" s="2"/>
      <c r="M5728" s="10"/>
      <c r="N5728" s="2"/>
      <c r="O5728" s="3"/>
      <c r="P5728" s="11"/>
      <c r="Q5728" s="16"/>
      <c r="R5728" s="4"/>
      <c r="S5728" s="12"/>
      <c r="T5728" s="16"/>
      <c r="U5728" s="4"/>
      <c r="V5728" s="3"/>
      <c r="W5728" s="3"/>
      <c r="X5728" s="3"/>
      <c r="Y5728" s="3"/>
      <c r="Z5728" s="3"/>
      <c r="AA5728" s="4"/>
      <c r="AB5728" s="4"/>
      <c r="AC5728" s="4"/>
      <c r="AD5728" s="4"/>
      <c r="AE5728" s="4"/>
      <c r="BA5728" s="13"/>
      <c r="BC5728" s="2"/>
      <c r="BD5728" s="2"/>
      <c r="BU5728" s="15"/>
      <c r="BV5728" s="6"/>
      <c r="BW5728" s="6"/>
      <c r="BX5728" s="16"/>
      <c r="BY5728" s="16"/>
      <c r="BZ5728" s="16"/>
      <c r="CA5728" s="16"/>
      <c r="CB5728" s="14"/>
    </row>
    <row r="5729" spans="1:80" s="9" customFormat="1" x14ac:dyDescent="0.2">
      <c r="A5729" s="16"/>
      <c r="B5729" s="16"/>
      <c r="C5729" s="16"/>
      <c r="D5729" s="16"/>
      <c r="E5729" s="16"/>
      <c r="F5729" s="3"/>
      <c r="G5729" s="3"/>
      <c r="H5729" s="3"/>
      <c r="I5729" s="3"/>
      <c r="J5729" s="2"/>
      <c r="M5729" s="10"/>
      <c r="N5729" s="2"/>
      <c r="O5729" s="3"/>
      <c r="P5729" s="11"/>
      <c r="Q5729" s="16"/>
      <c r="R5729" s="4"/>
      <c r="S5729" s="12"/>
      <c r="T5729" s="16"/>
      <c r="U5729" s="4"/>
      <c r="V5729" s="3"/>
      <c r="W5729" s="3"/>
      <c r="X5729" s="3"/>
      <c r="Y5729" s="3"/>
      <c r="Z5729" s="3"/>
      <c r="AA5729" s="4"/>
      <c r="AB5729" s="4"/>
      <c r="AC5729" s="4"/>
      <c r="AD5729" s="4"/>
      <c r="AE5729" s="4"/>
      <c r="BA5729" s="13"/>
      <c r="BC5729" s="2"/>
      <c r="BD5729" s="2"/>
      <c r="BU5729" s="15"/>
      <c r="BV5729" s="6"/>
      <c r="BW5729" s="6"/>
      <c r="BX5729" s="16"/>
      <c r="BY5729" s="16"/>
      <c r="BZ5729" s="16"/>
      <c r="CA5729" s="16"/>
      <c r="CB5729" s="14"/>
    </row>
    <row r="5730" spans="1:80" s="9" customFormat="1" x14ac:dyDescent="0.2">
      <c r="A5730" s="16"/>
      <c r="B5730" s="16"/>
      <c r="C5730" s="16"/>
      <c r="D5730" s="16"/>
      <c r="E5730" s="16"/>
      <c r="F5730" s="3"/>
      <c r="G5730" s="3"/>
      <c r="H5730" s="3"/>
      <c r="I5730" s="3"/>
      <c r="J5730" s="2"/>
      <c r="M5730" s="10"/>
      <c r="N5730" s="2"/>
      <c r="O5730" s="3"/>
      <c r="P5730" s="11"/>
      <c r="Q5730" s="16"/>
      <c r="R5730" s="4"/>
      <c r="S5730" s="12"/>
      <c r="T5730" s="16"/>
      <c r="U5730" s="4"/>
      <c r="V5730" s="3"/>
      <c r="W5730" s="3"/>
      <c r="X5730" s="3"/>
      <c r="Y5730" s="3"/>
      <c r="Z5730" s="3"/>
      <c r="AA5730" s="4"/>
      <c r="AB5730" s="4"/>
      <c r="AC5730" s="4"/>
      <c r="AD5730" s="4"/>
      <c r="AE5730" s="4"/>
      <c r="BA5730" s="13"/>
      <c r="BC5730" s="2"/>
      <c r="BD5730" s="2"/>
      <c r="BU5730" s="15"/>
      <c r="BV5730" s="6"/>
      <c r="BW5730" s="6"/>
      <c r="BX5730" s="16"/>
      <c r="BY5730" s="16"/>
      <c r="BZ5730" s="16"/>
      <c r="CA5730" s="16"/>
      <c r="CB5730" s="14"/>
    </row>
    <row r="5731" spans="1:80" s="9" customFormat="1" x14ac:dyDescent="0.2">
      <c r="A5731" s="16"/>
      <c r="B5731" s="16"/>
      <c r="C5731" s="16"/>
      <c r="D5731" s="16"/>
      <c r="E5731" s="16"/>
      <c r="F5731" s="3"/>
      <c r="G5731" s="3"/>
      <c r="H5731" s="3"/>
      <c r="I5731" s="3"/>
      <c r="J5731" s="2"/>
      <c r="M5731" s="10"/>
      <c r="N5731" s="2"/>
      <c r="O5731" s="3"/>
      <c r="P5731" s="11"/>
      <c r="Q5731" s="16"/>
      <c r="R5731" s="4"/>
      <c r="S5731" s="12"/>
      <c r="T5731" s="16"/>
      <c r="U5731" s="4"/>
      <c r="V5731" s="3"/>
      <c r="W5731" s="3"/>
      <c r="X5731" s="3"/>
      <c r="Y5731" s="3"/>
      <c r="Z5731" s="3"/>
      <c r="AA5731" s="4"/>
      <c r="AB5731" s="4"/>
      <c r="AC5731" s="4"/>
      <c r="AD5731" s="4"/>
      <c r="AE5731" s="4"/>
      <c r="BA5731" s="13"/>
      <c r="BC5731" s="2"/>
      <c r="BD5731" s="2"/>
      <c r="BU5731" s="15"/>
      <c r="BV5731" s="6"/>
      <c r="BW5731" s="6"/>
      <c r="BX5731" s="16"/>
      <c r="BY5731" s="16"/>
      <c r="BZ5731" s="16"/>
      <c r="CA5731" s="16"/>
      <c r="CB5731" s="14"/>
    </row>
    <row r="5732" spans="1:80" s="9" customFormat="1" x14ac:dyDescent="0.2">
      <c r="A5732" s="16"/>
      <c r="B5732" s="16"/>
      <c r="C5732" s="16"/>
      <c r="D5732" s="16"/>
      <c r="E5732" s="16"/>
      <c r="F5732" s="3"/>
      <c r="G5732" s="3"/>
      <c r="H5732" s="3"/>
      <c r="I5732" s="3"/>
      <c r="J5732" s="2"/>
      <c r="M5732" s="10"/>
      <c r="N5732" s="2"/>
      <c r="O5732" s="3"/>
      <c r="P5732" s="11"/>
      <c r="Q5732" s="16"/>
      <c r="R5732" s="4"/>
      <c r="S5732" s="12"/>
      <c r="T5732" s="16"/>
      <c r="U5732" s="4"/>
      <c r="V5732" s="3"/>
      <c r="W5732" s="3"/>
      <c r="X5732" s="3"/>
      <c r="Y5732" s="3"/>
      <c r="Z5732" s="3"/>
      <c r="AA5732" s="4"/>
      <c r="AB5732" s="4"/>
      <c r="AC5732" s="4"/>
      <c r="AD5732" s="4"/>
      <c r="AE5732" s="4"/>
      <c r="BA5732" s="13"/>
      <c r="BC5732" s="2"/>
      <c r="BD5732" s="2"/>
      <c r="BU5732" s="15"/>
      <c r="BV5732" s="6"/>
      <c r="BW5732" s="6"/>
      <c r="BX5732" s="16"/>
      <c r="BY5732" s="16"/>
      <c r="BZ5732" s="16"/>
      <c r="CA5732" s="16"/>
      <c r="CB5732" s="14"/>
    </row>
    <row r="5733" spans="1:80" s="9" customFormat="1" x14ac:dyDescent="0.2">
      <c r="A5733" s="16"/>
      <c r="B5733" s="16"/>
      <c r="C5733" s="16"/>
      <c r="D5733" s="16"/>
      <c r="E5733" s="16"/>
      <c r="F5733" s="3"/>
      <c r="G5733" s="3"/>
      <c r="H5733" s="3"/>
      <c r="I5733" s="3"/>
      <c r="J5733" s="2"/>
      <c r="M5733" s="10"/>
      <c r="N5733" s="2"/>
      <c r="O5733" s="3"/>
      <c r="P5733" s="11"/>
      <c r="Q5733" s="16"/>
      <c r="R5733" s="4"/>
      <c r="S5733" s="12"/>
      <c r="T5733" s="16"/>
      <c r="U5733" s="4"/>
      <c r="V5733" s="3"/>
      <c r="W5733" s="3"/>
      <c r="X5733" s="3"/>
      <c r="Y5733" s="3"/>
      <c r="Z5733" s="3"/>
      <c r="AA5733" s="4"/>
      <c r="AB5733" s="4"/>
      <c r="AC5733" s="4"/>
      <c r="AD5733" s="4"/>
      <c r="AE5733" s="4"/>
      <c r="BA5733" s="13"/>
      <c r="BC5733" s="2"/>
      <c r="BD5733" s="2"/>
      <c r="BU5733" s="15"/>
      <c r="BV5733" s="6"/>
      <c r="BW5733" s="6"/>
      <c r="BX5733" s="16"/>
      <c r="BY5733" s="16"/>
      <c r="BZ5733" s="16"/>
      <c r="CA5733" s="16"/>
      <c r="CB5733" s="14"/>
    </row>
    <row r="5734" spans="1:80" s="9" customFormat="1" x14ac:dyDescent="0.2">
      <c r="A5734" s="16"/>
      <c r="B5734" s="16"/>
      <c r="C5734" s="16"/>
      <c r="D5734" s="16"/>
      <c r="E5734" s="16"/>
      <c r="F5734" s="3"/>
      <c r="G5734" s="3"/>
      <c r="H5734" s="3"/>
      <c r="I5734" s="3"/>
      <c r="J5734" s="2"/>
      <c r="M5734" s="10"/>
      <c r="N5734" s="2"/>
      <c r="O5734" s="3"/>
      <c r="P5734" s="11"/>
      <c r="Q5734" s="16"/>
      <c r="R5734" s="4"/>
      <c r="S5734" s="12"/>
      <c r="T5734" s="16"/>
      <c r="U5734" s="4"/>
      <c r="V5734" s="3"/>
      <c r="W5734" s="3"/>
      <c r="X5734" s="3"/>
      <c r="Y5734" s="3"/>
      <c r="Z5734" s="3"/>
      <c r="AA5734" s="4"/>
      <c r="AB5734" s="4"/>
      <c r="AC5734" s="4"/>
      <c r="AD5734" s="4"/>
      <c r="AE5734" s="4"/>
      <c r="BA5734" s="13"/>
      <c r="BC5734" s="2"/>
      <c r="BD5734" s="2"/>
      <c r="BU5734" s="15"/>
      <c r="BV5734" s="6"/>
      <c r="BW5734" s="6"/>
      <c r="BX5734" s="16"/>
      <c r="BY5734" s="16"/>
      <c r="BZ5734" s="16"/>
      <c r="CA5734" s="16"/>
      <c r="CB5734" s="14"/>
    </row>
    <row r="5735" spans="1:80" s="9" customFormat="1" x14ac:dyDescent="0.2">
      <c r="A5735" s="16"/>
      <c r="B5735" s="16"/>
      <c r="C5735" s="16"/>
      <c r="D5735" s="16"/>
      <c r="E5735" s="16"/>
      <c r="F5735" s="3"/>
      <c r="G5735" s="3"/>
      <c r="H5735" s="3"/>
      <c r="I5735" s="3"/>
      <c r="J5735" s="2"/>
      <c r="M5735" s="10"/>
      <c r="N5735" s="2"/>
      <c r="O5735" s="3"/>
      <c r="P5735" s="11"/>
      <c r="Q5735" s="16"/>
      <c r="R5735" s="4"/>
      <c r="S5735" s="12"/>
      <c r="T5735" s="16"/>
      <c r="U5735" s="4"/>
      <c r="V5735" s="3"/>
      <c r="W5735" s="3"/>
      <c r="X5735" s="3"/>
      <c r="Y5735" s="3"/>
      <c r="Z5735" s="3"/>
      <c r="AA5735" s="4"/>
      <c r="AB5735" s="4"/>
      <c r="AC5735" s="4"/>
      <c r="AD5735" s="4"/>
      <c r="AE5735" s="4"/>
      <c r="BA5735" s="13"/>
      <c r="BC5735" s="2"/>
      <c r="BD5735" s="2"/>
      <c r="BU5735" s="15"/>
      <c r="BV5735" s="6"/>
      <c r="BW5735" s="6"/>
      <c r="BX5735" s="16"/>
      <c r="BY5735" s="16"/>
      <c r="BZ5735" s="16"/>
      <c r="CA5735" s="16"/>
      <c r="CB5735" s="14"/>
    </row>
    <row r="5736" spans="1:80" s="9" customFormat="1" x14ac:dyDescent="0.2">
      <c r="A5736" s="16"/>
      <c r="B5736" s="16"/>
      <c r="C5736" s="16"/>
      <c r="D5736" s="16"/>
      <c r="E5736" s="16"/>
      <c r="F5736" s="3"/>
      <c r="G5736" s="3"/>
      <c r="H5736" s="3"/>
      <c r="I5736" s="3"/>
      <c r="J5736" s="2"/>
      <c r="M5736" s="10"/>
      <c r="N5736" s="2"/>
      <c r="O5736" s="3"/>
      <c r="P5736" s="11"/>
      <c r="Q5736" s="16"/>
      <c r="R5736" s="4"/>
      <c r="S5736" s="12"/>
      <c r="T5736" s="16"/>
      <c r="U5736" s="4"/>
      <c r="V5736" s="3"/>
      <c r="W5736" s="3"/>
      <c r="X5736" s="3"/>
      <c r="Y5736" s="3"/>
      <c r="Z5736" s="3"/>
      <c r="AA5736" s="4"/>
      <c r="AB5736" s="4"/>
      <c r="AC5736" s="4"/>
      <c r="AD5736" s="4"/>
      <c r="AE5736" s="4"/>
      <c r="BA5736" s="13"/>
      <c r="BC5736" s="2"/>
      <c r="BD5736" s="2"/>
      <c r="BU5736" s="15"/>
      <c r="BV5736" s="6"/>
      <c r="BW5736" s="6"/>
      <c r="BX5736" s="16"/>
      <c r="BY5736" s="16"/>
      <c r="BZ5736" s="16"/>
      <c r="CA5736" s="16"/>
      <c r="CB5736" s="14"/>
    </row>
    <row r="5737" spans="1:80" s="9" customFormat="1" x14ac:dyDescent="0.2">
      <c r="A5737" s="16"/>
      <c r="B5737" s="16"/>
      <c r="C5737" s="16"/>
      <c r="D5737" s="16"/>
      <c r="E5737" s="16"/>
      <c r="F5737" s="3"/>
      <c r="G5737" s="3"/>
      <c r="H5737" s="3"/>
      <c r="I5737" s="3"/>
      <c r="J5737" s="2"/>
      <c r="M5737" s="10"/>
      <c r="N5737" s="2"/>
      <c r="O5737" s="3"/>
      <c r="P5737" s="11"/>
      <c r="Q5737" s="16"/>
      <c r="R5737" s="4"/>
      <c r="S5737" s="12"/>
      <c r="T5737" s="16"/>
      <c r="U5737" s="4"/>
      <c r="V5737" s="3"/>
      <c r="W5737" s="3"/>
      <c r="X5737" s="3"/>
      <c r="Y5737" s="3"/>
      <c r="Z5737" s="3"/>
      <c r="AA5737" s="4"/>
      <c r="AB5737" s="4"/>
      <c r="AC5737" s="4"/>
      <c r="AD5737" s="4"/>
      <c r="AE5737" s="4"/>
      <c r="BA5737" s="13"/>
      <c r="BC5737" s="2"/>
      <c r="BD5737" s="2"/>
      <c r="BU5737" s="15"/>
      <c r="BV5737" s="6"/>
      <c r="BW5737" s="6"/>
      <c r="BX5737" s="16"/>
      <c r="BY5737" s="16"/>
      <c r="BZ5737" s="16"/>
      <c r="CA5737" s="16"/>
      <c r="CB5737" s="14"/>
    </row>
    <row r="5738" spans="1:80" s="9" customFormat="1" x14ac:dyDescent="0.2">
      <c r="A5738" s="16"/>
      <c r="B5738" s="16"/>
      <c r="C5738" s="16"/>
      <c r="D5738" s="16"/>
      <c r="E5738" s="16"/>
      <c r="F5738" s="3"/>
      <c r="G5738" s="3"/>
      <c r="H5738" s="3"/>
      <c r="I5738" s="3"/>
      <c r="J5738" s="2"/>
      <c r="M5738" s="10"/>
      <c r="N5738" s="2"/>
      <c r="O5738" s="3"/>
      <c r="P5738" s="11"/>
      <c r="Q5738" s="16"/>
      <c r="R5738" s="4"/>
      <c r="S5738" s="12"/>
      <c r="T5738" s="16"/>
      <c r="U5738" s="4"/>
      <c r="V5738" s="3"/>
      <c r="W5738" s="3"/>
      <c r="X5738" s="3"/>
      <c r="Y5738" s="3"/>
      <c r="Z5738" s="3"/>
      <c r="AA5738" s="4"/>
      <c r="AB5738" s="4"/>
      <c r="AC5738" s="4"/>
      <c r="AD5738" s="4"/>
      <c r="AE5738" s="4"/>
      <c r="BA5738" s="13"/>
      <c r="BC5738" s="2"/>
      <c r="BD5738" s="2"/>
      <c r="BU5738" s="15"/>
      <c r="BV5738" s="6"/>
      <c r="BW5738" s="6"/>
      <c r="BX5738" s="16"/>
      <c r="BY5738" s="16"/>
      <c r="BZ5738" s="16"/>
      <c r="CA5738" s="16"/>
      <c r="CB5738" s="14"/>
    </row>
    <row r="5739" spans="1:80" s="9" customFormat="1" x14ac:dyDescent="0.2">
      <c r="A5739" s="16"/>
      <c r="B5739" s="16"/>
      <c r="C5739" s="16"/>
      <c r="D5739" s="16"/>
      <c r="E5739" s="16"/>
      <c r="F5739" s="3"/>
      <c r="G5739" s="3"/>
      <c r="H5739" s="3"/>
      <c r="I5739" s="3"/>
      <c r="J5739" s="2"/>
      <c r="M5739" s="10"/>
      <c r="N5739" s="2"/>
      <c r="O5739" s="3"/>
      <c r="P5739" s="11"/>
      <c r="Q5739" s="16"/>
      <c r="R5739" s="4"/>
      <c r="S5739" s="12"/>
      <c r="T5739" s="16"/>
      <c r="U5739" s="4"/>
      <c r="V5739" s="3"/>
      <c r="W5739" s="3"/>
      <c r="X5739" s="3"/>
      <c r="Y5739" s="3"/>
      <c r="Z5739" s="3"/>
      <c r="AA5739" s="4"/>
      <c r="AB5739" s="4"/>
      <c r="AC5739" s="4"/>
      <c r="AD5739" s="4"/>
      <c r="AE5739" s="4"/>
      <c r="BA5739" s="13"/>
      <c r="BC5739" s="2"/>
      <c r="BD5739" s="2"/>
      <c r="BU5739" s="15"/>
      <c r="BV5739" s="6"/>
      <c r="BW5739" s="6"/>
      <c r="BX5739" s="16"/>
      <c r="BY5739" s="16"/>
      <c r="BZ5739" s="16"/>
      <c r="CA5739" s="16"/>
      <c r="CB5739" s="14"/>
    </row>
    <row r="5740" spans="1:80" s="9" customFormat="1" x14ac:dyDescent="0.2">
      <c r="A5740" s="16"/>
      <c r="B5740" s="16"/>
      <c r="C5740" s="16"/>
      <c r="D5740" s="16"/>
      <c r="E5740" s="16"/>
      <c r="F5740" s="3"/>
      <c r="G5740" s="3"/>
      <c r="H5740" s="3"/>
      <c r="I5740" s="3"/>
      <c r="J5740" s="2"/>
      <c r="M5740" s="10"/>
      <c r="N5740" s="2"/>
      <c r="O5740" s="3"/>
      <c r="P5740" s="11"/>
      <c r="Q5740" s="16"/>
      <c r="R5740" s="4"/>
      <c r="S5740" s="12"/>
      <c r="T5740" s="16"/>
      <c r="U5740" s="4"/>
      <c r="V5740" s="3"/>
      <c r="W5740" s="3"/>
      <c r="X5740" s="3"/>
      <c r="Y5740" s="3"/>
      <c r="Z5740" s="3"/>
      <c r="AA5740" s="4"/>
      <c r="AB5740" s="4"/>
      <c r="AC5740" s="4"/>
      <c r="AD5740" s="4"/>
      <c r="AE5740" s="4"/>
      <c r="BA5740" s="13"/>
      <c r="BC5740" s="2"/>
      <c r="BD5740" s="2"/>
      <c r="BU5740" s="15"/>
      <c r="BV5740" s="6"/>
      <c r="BW5740" s="6"/>
      <c r="BX5740" s="16"/>
      <c r="BY5740" s="16"/>
      <c r="BZ5740" s="16"/>
      <c r="CA5740" s="16"/>
      <c r="CB5740" s="14"/>
    </row>
    <row r="5741" spans="1:80" s="9" customFormat="1" x14ac:dyDescent="0.2">
      <c r="A5741" s="16"/>
      <c r="B5741" s="16"/>
      <c r="C5741" s="16"/>
      <c r="D5741" s="16"/>
      <c r="E5741" s="16"/>
      <c r="F5741" s="3"/>
      <c r="G5741" s="3"/>
      <c r="H5741" s="3"/>
      <c r="I5741" s="3"/>
      <c r="J5741" s="2"/>
      <c r="M5741" s="10"/>
      <c r="N5741" s="2"/>
      <c r="O5741" s="3"/>
      <c r="P5741" s="11"/>
      <c r="Q5741" s="16"/>
      <c r="R5741" s="4"/>
      <c r="S5741" s="12"/>
      <c r="T5741" s="16"/>
      <c r="U5741" s="4"/>
      <c r="V5741" s="3"/>
      <c r="W5741" s="3"/>
      <c r="X5741" s="3"/>
      <c r="Y5741" s="3"/>
      <c r="Z5741" s="3"/>
      <c r="AA5741" s="4"/>
      <c r="AB5741" s="4"/>
      <c r="AC5741" s="4"/>
      <c r="AD5741" s="4"/>
      <c r="AE5741" s="4"/>
      <c r="BA5741" s="13"/>
      <c r="BC5741" s="2"/>
      <c r="BD5741" s="2"/>
      <c r="BU5741" s="15"/>
      <c r="BV5741" s="6"/>
      <c r="BW5741" s="6"/>
      <c r="BX5741" s="16"/>
      <c r="BY5741" s="16"/>
      <c r="BZ5741" s="16"/>
      <c r="CA5741" s="16"/>
      <c r="CB5741" s="14"/>
    </row>
    <row r="5742" spans="1:80" s="9" customFormat="1" x14ac:dyDescent="0.2">
      <c r="A5742" s="16"/>
      <c r="B5742" s="16"/>
      <c r="C5742" s="16"/>
      <c r="D5742" s="16"/>
      <c r="E5742" s="16"/>
      <c r="F5742" s="3"/>
      <c r="G5742" s="3"/>
      <c r="H5742" s="3"/>
      <c r="I5742" s="3"/>
      <c r="J5742" s="2"/>
      <c r="M5742" s="10"/>
      <c r="N5742" s="2"/>
      <c r="O5742" s="3"/>
      <c r="P5742" s="11"/>
      <c r="Q5742" s="16"/>
      <c r="R5742" s="4"/>
      <c r="S5742" s="12"/>
      <c r="T5742" s="16"/>
      <c r="U5742" s="4"/>
      <c r="V5742" s="3"/>
      <c r="W5742" s="3"/>
      <c r="X5742" s="3"/>
      <c r="Y5742" s="3"/>
      <c r="Z5742" s="3"/>
      <c r="AA5742" s="4"/>
      <c r="AB5742" s="4"/>
      <c r="AC5742" s="4"/>
      <c r="AD5742" s="4"/>
      <c r="AE5742" s="4"/>
      <c r="BA5742" s="13"/>
      <c r="BC5742" s="2"/>
      <c r="BD5742" s="2"/>
      <c r="BU5742" s="15"/>
      <c r="BV5742" s="6"/>
      <c r="BW5742" s="6"/>
      <c r="BX5742" s="16"/>
      <c r="BY5742" s="16"/>
      <c r="BZ5742" s="16"/>
      <c r="CA5742" s="16"/>
      <c r="CB5742" s="14"/>
    </row>
    <row r="5743" spans="1:80" s="9" customFormat="1" x14ac:dyDescent="0.2">
      <c r="A5743" s="16"/>
      <c r="B5743" s="16"/>
      <c r="C5743" s="16"/>
      <c r="D5743" s="16"/>
      <c r="E5743" s="16"/>
      <c r="F5743" s="3"/>
      <c r="G5743" s="3"/>
      <c r="H5743" s="3"/>
      <c r="I5743" s="3"/>
      <c r="J5743" s="2"/>
      <c r="M5743" s="10"/>
      <c r="N5743" s="2"/>
      <c r="O5743" s="3"/>
      <c r="P5743" s="11"/>
      <c r="Q5743" s="16"/>
      <c r="R5743" s="4"/>
      <c r="S5743" s="12"/>
      <c r="T5743" s="16"/>
      <c r="U5743" s="4"/>
      <c r="V5743" s="3"/>
      <c r="W5743" s="3"/>
      <c r="X5743" s="3"/>
      <c r="Y5743" s="3"/>
      <c r="Z5743" s="3"/>
      <c r="AA5743" s="4"/>
      <c r="AB5743" s="4"/>
      <c r="AC5743" s="4"/>
      <c r="AD5743" s="4"/>
      <c r="AE5743" s="4"/>
      <c r="BA5743" s="13"/>
      <c r="BC5743" s="2"/>
      <c r="BD5743" s="2"/>
      <c r="BU5743" s="15"/>
      <c r="BV5743" s="6"/>
      <c r="BW5743" s="6"/>
      <c r="BX5743" s="16"/>
      <c r="BY5743" s="16"/>
      <c r="BZ5743" s="16"/>
      <c r="CA5743" s="16"/>
      <c r="CB5743" s="14"/>
    </row>
    <row r="5744" spans="1:80" s="9" customFormat="1" x14ac:dyDescent="0.2">
      <c r="A5744" s="16"/>
      <c r="B5744" s="16"/>
      <c r="C5744" s="16"/>
      <c r="D5744" s="16"/>
      <c r="E5744" s="16"/>
      <c r="F5744" s="3"/>
      <c r="G5744" s="3"/>
      <c r="H5744" s="3"/>
      <c r="I5744" s="3"/>
      <c r="J5744" s="2"/>
      <c r="M5744" s="10"/>
      <c r="N5744" s="2"/>
      <c r="O5744" s="3"/>
      <c r="P5744" s="11"/>
      <c r="Q5744" s="16"/>
      <c r="R5744" s="4"/>
      <c r="S5744" s="12"/>
      <c r="T5744" s="16"/>
      <c r="U5744" s="4"/>
      <c r="V5744" s="3"/>
      <c r="W5744" s="3"/>
      <c r="X5744" s="3"/>
      <c r="Y5744" s="3"/>
      <c r="Z5744" s="3"/>
      <c r="AA5744" s="4"/>
      <c r="AB5744" s="4"/>
      <c r="AC5744" s="4"/>
      <c r="AD5744" s="4"/>
      <c r="AE5744" s="4"/>
      <c r="BA5744" s="13"/>
      <c r="BC5744" s="2"/>
      <c r="BD5744" s="2"/>
      <c r="BU5744" s="15"/>
      <c r="BV5744" s="6"/>
      <c r="BW5744" s="6"/>
      <c r="BX5744" s="16"/>
      <c r="BY5744" s="16"/>
      <c r="BZ5744" s="16"/>
      <c r="CA5744" s="16"/>
      <c r="CB5744" s="14"/>
    </row>
    <row r="5745" spans="1:80" s="9" customFormat="1" x14ac:dyDescent="0.2">
      <c r="A5745" s="16"/>
      <c r="B5745" s="16"/>
      <c r="C5745" s="16"/>
      <c r="D5745" s="16"/>
      <c r="E5745" s="16"/>
      <c r="F5745" s="3"/>
      <c r="G5745" s="3"/>
      <c r="H5745" s="3"/>
      <c r="I5745" s="3"/>
      <c r="J5745" s="2"/>
      <c r="M5745" s="10"/>
      <c r="N5745" s="2"/>
      <c r="O5745" s="3"/>
      <c r="P5745" s="11"/>
      <c r="Q5745" s="16"/>
      <c r="R5745" s="4"/>
      <c r="S5745" s="12"/>
      <c r="T5745" s="16"/>
      <c r="U5745" s="4"/>
      <c r="V5745" s="3"/>
      <c r="W5745" s="3"/>
      <c r="X5745" s="3"/>
      <c r="Y5745" s="3"/>
      <c r="Z5745" s="3"/>
      <c r="AA5745" s="4"/>
      <c r="AB5745" s="4"/>
      <c r="AC5745" s="4"/>
      <c r="AD5745" s="4"/>
      <c r="AE5745" s="4"/>
      <c r="BA5745" s="13"/>
      <c r="BC5745" s="2"/>
      <c r="BD5745" s="2"/>
      <c r="BU5745" s="15"/>
      <c r="BV5745" s="6"/>
      <c r="BW5745" s="6"/>
      <c r="BX5745" s="16"/>
      <c r="BY5745" s="16"/>
      <c r="BZ5745" s="16"/>
      <c r="CA5745" s="16"/>
      <c r="CB5745" s="14"/>
    </row>
    <row r="5746" spans="1:80" s="9" customFormat="1" x14ac:dyDescent="0.2">
      <c r="A5746" s="16"/>
      <c r="B5746" s="16"/>
      <c r="C5746" s="16"/>
      <c r="D5746" s="16"/>
      <c r="E5746" s="16"/>
      <c r="F5746" s="3"/>
      <c r="G5746" s="3"/>
      <c r="H5746" s="3"/>
      <c r="I5746" s="3"/>
      <c r="J5746" s="2"/>
      <c r="M5746" s="10"/>
      <c r="N5746" s="2"/>
      <c r="O5746" s="3"/>
      <c r="P5746" s="11"/>
      <c r="Q5746" s="16"/>
      <c r="R5746" s="4"/>
      <c r="S5746" s="12"/>
      <c r="T5746" s="16"/>
      <c r="U5746" s="4"/>
      <c r="V5746" s="3"/>
      <c r="W5746" s="3"/>
      <c r="X5746" s="3"/>
      <c r="Y5746" s="3"/>
      <c r="Z5746" s="3"/>
      <c r="AA5746" s="4"/>
      <c r="AB5746" s="4"/>
      <c r="AC5746" s="4"/>
      <c r="AD5746" s="4"/>
      <c r="AE5746" s="4"/>
      <c r="BA5746" s="13"/>
      <c r="BC5746" s="2"/>
      <c r="BD5746" s="2"/>
      <c r="BU5746" s="15"/>
      <c r="BV5746" s="6"/>
      <c r="BW5746" s="6"/>
      <c r="BX5746" s="16"/>
      <c r="BY5746" s="16"/>
      <c r="BZ5746" s="16"/>
      <c r="CA5746" s="16"/>
      <c r="CB5746" s="14"/>
    </row>
    <row r="5747" spans="1:80" s="9" customFormat="1" x14ac:dyDescent="0.2">
      <c r="A5747" s="16"/>
      <c r="B5747" s="16"/>
      <c r="C5747" s="16"/>
      <c r="D5747" s="16"/>
      <c r="E5747" s="16"/>
      <c r="F5747" s="3"/>
      <c r="G5747" s="3"/>
      <c r="H5747" s="3"/>
      <c r="I5747" s="3"/>
      <c r="J5747" s="2"/>
      <c r="M5747" s="10"/>
      <c r="N5747" s="2"/>
      <c r="O5747" s="3"/>
      <c r="P5747" s="11"/>
      <c r="Q5747" s="16"/>
      <c r="R5747" s="4"/>
      <c r="S5747" s="12"/>
      <c r="T5747" s="16"/>
      <c r="U5747" s="4"/>
      <c r="V5747" s="3"/>
      <c r="W5747" s="3"/>
      <c r="X5747" s="3"/>
      <c r="Y5747" s="3"/>
      <c r="Z5747" s="3"/>
      <c r="AA5747" s="4"/>
      <c r="AB5747" s="4"/>
      <c r="AC5747" s="4"/>
      <c r="AD5747" s="4"/>
      <c r="AE5747" s="4"/>
      <c r="BA5747" s="13"/>
      <c r="BC5747" s="2"/>
      <c r="BD5747" s="2"/>
      <c r="BU5747" s="15"/>
      <c r="BV5747" s="6"/>
      <c r="BW5747" s="6"/>
      <c r="BX5747" s="16"/>
      <c r="BY5747" s="16"/>
      <c r="BZ5747" s="16"/>
      <c r="CA5747" s="16"/>
      <c r="CB5747" s="14"/>
    </row>
    <row r="5748" spans="1:80" s="9" customFormat="1" x14ac:dyDescent="0.2">
      <c r="A5748" s="16"/>
      <c r="B5748" s="16"/>
      <c r="C5748" s="16"/>
      <c r="D5748" s="16"/>
      <c r="E5748" s="16"/>
      <c r="F5748" s="3"/>
      <c r="G5748" s="3"/>
      <c r="H5748" s="3"/>
      <c r="I5748" s="3"/>
      <c r="J5748" s="2"/>
      <c r="M5748" s="10"/>
      <c r="N5748" s="2"/>
      <c r="O5748" s="3"/>
      <c r="P5748" s="11"/>
      <c r="Q5748" s="16"/>
      <c r="R5748" s="4"/>
      <c r="S5748" s="12"/>
      <c r="T5748" s="16"/>
      <c r="U5748" s="4"/>
      <c r="V5748" s="3"/>
      <c r="W5748" s="3"/>
      <c r="X5748" s="3"/>
      <c r="Y5748" s="3"/>
      <c r="Z5748" s="3"/>
      <c r="AA5748" s="4"/>
      <c r="AB5748" s="4"/>
      <c r="AC5748" s="4"/>
      <c r="AD5748" s="4"/>
      <c r="AE5748" s="4"/>
      <c r="BA5748" s="13"/>
      <c r="BC5748" s="2"/>
      <c r="BD5748" s="2"/>
      <c r="BU5748" s="15"/>
      <c r="BV5748" s="6"/>
      <c r="BW5748" s="6"/>
      <c r="BX5748" s="16"/>
      <c r="BY5748" s="16"/>
      <c r="BZ5748" s="16"/>
      <c r="CA5748" s="16"/>
      <c r="CB5748" s="14"/>
    </row>
    <row r="5749" spans="1:80" s="9" customFormat="1" x14ac:dyDescent="0.2">
      <c r="A5749" s="16"/>
      <c r="B5749" s="16"/>
      <c r="C5749" s="16"/>
      <c r="D5749" s="16"/>
      <c r="E5749" s="16"/>
      <c r="F5749" s="3"/>
      <c r="G5749" s="3"/>
      <c r="H5749" s="3"/>
      <c r="I5749" s="3"/>
      <c r="J5749" s="2"/>
      <c r="M5749" s="10"/>
      <c r="N5749" s="2"/>
      <c r="O5749" s="3"/>
      <c r="P5749" s="11"/>
      <c r="Q5749" s="16"/>
      <c r="R5749" s="4"/>
      <c r="S5749" s="12"/>
      <c r="T5749" s="16"/>
      <c r="U5749" s="4"/>
      <c r="V5749" s="3"/>
      <c r="W5749" s="3"/>
      <c r="X5749" s="3"/>
      <c r="Y5749" s="3"/>
      <c r="Z5749" s="3"/>
      <c r="AA5749" s="4"/>
      <c r="AB5749" s="4"/>
      <c r="AC5749" s="4"/>
      <c r="AD5749" s="4"/>
      <c r="AE5749" s="4"/>
      <c r="BA5749" s="13"/>
      <c r="BC5749" s="2"/>
      <c r="BD5749" s="2"/>
      <c r="BU5749" s="15"/>
      <c r="BV5749" s="6"/>
      <c r="BW5749" s="6"/>
      <c r="BX5749" s="16"/>
      <c r="BY5749" s="16"/>
      <c r="BZ5749" s="16"/>
      <c r="CA5749" s="16"/>
      <c r="CB5749" s="14"/>
    </row>
    <row r="5750" spans="1:80" s="9" customFormat="1" x14ac:dyDescent="0.2">
      <c r="A5750" s="16"/>
      <c r="B5750" s="16"/>
      <c r="C5750" s="16"/>
      <c r="D5750" s="16"/>
      <c r="E5750" s="16"/>
      <c r="F5750" s="3"/>
      <c r="G5750" s="3"/>
      <c r="H5750" s="3"/>
      <c r="I5750" s="3"/>
      <c r="J5750" s="2"/>
      <c r="M5750" s="10"/>
      <c r="N5750" s="2"/>
      <c r="O5750" s="3"/>
      <c r="P5750" s="11"/>
      <c r="Q5750" s="16"/>
      <c r="R5750" s="4"/>
      <c r="S5750" s="12"/>
      <c r="T5750" s="16"/>
      <c r="U5750" s="4"/>
      <c r="V5750" s="3"/>
      <c r="W5750" s="3"/>
      <c r="X5750" s="3"/>
      <c r="Y5750" s="3"/>
      <c r="Z5750" s="3"/>
      <c r="AA5750" s="4"/>
      <c r="AB5750" s="4"/>
      <c r="AC5750" s="4"/>
      <c r="AD5750" s="4"/>
      <c r="AE5750" s="4"/>
      <c r="BA5750" s="13"/>
      <c r="BC5750" s="2"/>
      <c r="BD5750" s="2"/>
      <c r="BU5750" s="15"/>
      <c r="BV5750" s="6"/>
      <c r="BW5750" s="6"/>
      <c r="BX5750" s="16"/>
      <c r="BY5750" s="16"/>
      <c r="BZ5750" s="16"/>
      <c r="CA5750" s="16"/>
      <c r="CB5750" s="14"/>
    </row>
    <row r="5751" spans="1:80" s="9" customFormat="1" x14ac:dyDescent="0.2">
      <c r="A5751" s="16"/>
      <c r="B5751" s="16"/>
      <c r="C5751" s="16"/>
      <c r="D5751" s="16"/>
      <c r="E5751" s="16"/>
      <c r="F5751" s="3"/>
      <c r="G5751" s="3"/>
      <c r="H5751" s="3"/>
      <c r="I5751" s="3"/>
      <c r="J5751" s="2"/>
      <c r="M5751" s="10"/>
      <c r="N5751" s="2"/>
      <c r="O5751" s="3"/>
      <c r="P5751" s="11"/>
      <c r="Q5751" s="16"/>
      <c r="R5751" s="4"/>
      <c r="S5751" s="12"/>
      <c r="T5751" s="16"/>
      <c r="U5751" s="4"/>
      <c r="V5751" s="3"/>
      <c r="W5751" s="3"/>
      <c r="X5751" s="3"/>
      <c r="Y5751" s="3"/>
      <c r="Z5751" s="3"/>
      <c r="AA5751" s="4"/>
      <c r="AB5751" s="4"/>
      <c r="AC5751" s="4"/>
      <c r="AD5751" s="4"/>
      <c r="AE5751" s="4"/>
      <c r="BA5751" s="13"/>
      <c r="BC5751" s="2"/>
      <c r="BD5751" s="2"/>
      <c r="BU5751" s="15"/>
      <c r="BV5751" s="6"/>
      <c r="BW5751" s="6"/>
      <c r="BX5751" s="16"/>
      <c r="BY5751" s="16"/>
      <c r="BZ5751" s="16"/>
      <c r="CA5751" s="16"/>
      <c r="CB5751" s="14"/>
    </row>
    <row r="5752" spans="1:80" s="9" customFormat="1" x14ac:dyDescent="0.2">
      <c r="A5752" s="16"/>
      <c r="B5752" s="16"/>
      <c r="C5752" s="16"/>
      <c r="D5752" s="16"/>
      <c r="E5752" s="16"/>
      <c r="F5752" s="3"/>
      <c r="G5752" s="3"/>
      <c r="H5752" s="3"/>
      <c r="I5752" s="3"/>
      <c r="J5752" s="2"/>
      <c r="M5752" s="10"/>
      <c r="N5752" s="2"/>
      <c r="O5752" s="3"/>
      <c r="P5752" s="11"/>
      <c r="Q5752" s="16"/>
      <c r="R5752" s="4"/>
      <c r="S5752" s="12"/>
      <c r="T5752" s="16"/>
      <c r="U5752" s="4"/>
      <c r="V5752" s="3"/>
      <c r="W5752" s="3"/>
      <c r="X5752" s="3"/>
      <c r="Y5752" s="3"/>
      <c r="Z5752" s="3"/>
      <c r="AA5752" s="4"/>
      <c r="AB5752" s="4"/>
      <c r="AC5752" s="4"/>
      <c r="AD5752" s="4"/>
      <c r="AE5752" s="4"/>
      <c r="BA5752" s="13"/>
      <c r="BC5752" s="2"/>
      <c r="BD5752" s="2"/>
      <c r="BU5752" s="15"/>
      <c r="BV5752" s="6"/>
      <c r="BW5752" s="6"/>
      <c r="BX5752" s="16"/>
      <c r="BY5752" s="16"/>
      <c r="BZ5752" s="16"/>
      <c r="CA5752" s="16"/>
      <c r="CB5752" s="14"/>
    </row>
    <row r="5753" spans="1:80" s="9" customFormat="1" x14ac:dyDescent="0.2">
      <c r="A5753" s="16"/>
      <c r="B5753" s="16"/>
      <c r="C5753" s="16"/>
      <c r="D5753" s="16"/>
      <c r="E5753" s="16"/>
      <c r="F5753" s="3"/>
      <c r="G5753" s="3"/>
      <c r="H5753" s="3"/>
      <c r="I5753" s="3"/>
      <c r="J5753" s="2"/>
      <c r="M5753" s="10"/>
      <c r="N5753" s="2"/>
      <c r="O5753" s="3"/>
      <c r="P5753" s="11"/>
      <c r="Q5753" s="16"/>
      <c r="R5753" s="4"/>
      <c r="S5753" s="12"/>
      <c r="T5753" s="16"/>
      <c r="U5753" s="4"/>
      <c r="V5753" s="3"/>
      <c r="W5753" s="3"/>
      <c r="X5753" s="3"/>
      <c r="Y5753" s="3"/>
      <c r="Z5753" s="3"/>
      <c r="AA5753" s="4"/>
      <c r="AB5753" s="4"/>
      <c r="AC5753" s="4"/>
      <c r="AD5753" s="4"/>
      <c r="AE5753" s="4"/>
      <c r="BA5753" s="13"/>
      <c r="BC5753" s="2"/>
      <c r="BD5753" s="2"/>
      <c r="BU5753" s="15"/>
      <c r="BV5753" s="6"/>
      <c r="BW5753" s="6"/>
      <c r="BX5753" s="16"/>
      <c r="BY5753" s="16"/>
      <c r="BZ5753" s="16"/>
      <c r="CA5753" s="16"/>
      <c r="CB5753" s="14"/>
    </row>
    <row r="5754" spans="1:80" s="9" customFormat="1" x14ac:dyDescent="0.2">
      <c r="A5754" s="16"/>
      <c r="B5754" s="16"/>
      <c r="C5754" s="16"/>
      <c r="D5754" s="16"/>
      <c r="E5754" s="16"/>
      <c r="F5754" s="3"/>
      <c r="G5754" s="3"/>
      <c r="H5754" s="3"/>
      <c r="I5754" s="3"/>
      <c r="J5754" s="2"/>
      <c r="M5754" s="10"/>
      <c r="N5754" s="2"/>
      <c r="O5754" s="3"/>
      <c r="P5754" s="11"/>
      <c r="Q5754" s="16"/>
      <c r="R5754" s="4"/>
      <c r="S5754" s="12"/>
      <c r="T5754" s="16"/>
      <c r="U5754" s="4"/>
      <c r="V5754" s="3"/>
      <c r="W5754" s="3"/>
      <c r="X5754" s="3"/>
      <c r="Y5754" s="3"/>
      <c r="Z5754" s="3"/>
      <c r="AA5754" s="4"/>
      <c r="AB5754" s="4"/>
      <c r="AC5754" s="4"/>
      <c r="AD5754" s="4"/>
      <c r="AE5754" s="4"/>
      <c r="BA5754" s="13"/>
      <c r="BC5754" s="2"/>
      <c r="BD5754" s="2"/>
      <c r="BU5754" s="15"/>
      <c r="BV5754" s="6"/>
      <c r="BW5754" s="6"/>
      <c r="BX5754" s="16"/>
      <c r="BY5754" s="16"/>
      <c r="BZ5754" s="16"/>
      <c r="CA5754" s="16"/>
      <c r="CB5754" s="14"/>
    </row>
    <row r="5755" spans="1:80" s="9" customFormat="1" x14ac:dyDescent="0.2">
      <c r="A5755" s="16"/>
      <c r="B5755" s="16"/>
      <c r="C5755" s="16"/>
      <c r="D5755" s="16"/>
      <c r="E5755" s="16"/>
      <c r="F5755" s="3"/>
      <c r="G5755" s="3"/>
      <c r="H5755" s="3"/>
      <c r="I5755" s="3"/>
      <c r="J5755" s="2"/>
      <c r="M5755" s="10"/>
      <c r="N5755" s="2"/>
      <c r="O5755" s="3"/>
      <c r="P5755" s="11"/>
      <c r="Q5755" s="16"/>
      <c r="R5755" s="4"/>
      <c r="S5755" s="12"/>
      <c r="T5755" s="16"/>
      <c r="U5755" s="4"/>
      <c r="V5755" s="3"/>
      <c r="W5755" s="3"/>
      <c r="X5755" s="3"/>
      <c r="Y5755" s="3"/>
      <c r="Z5755" s="3"/>
      <c r="AA5755" s="4"/>
      <c r="AB5755" s="4"/>
      <c r="AC5755" s="4"/>
      <c r="AD5755" s="4"/>
      <c r="AE5755" s="4"/>
      <c r="BA5755" s="13"/>
      <c r="BC5755" s="2"/>
      <c r="BD5755" s="2"/>
      <c r="BU5755" s="15"/>
      <c r="BV5755" s="6"/>
      <c r="BW5755" s="6"/>
      <c r="BX5755" s="16"/>
      <c r="BY5755" s="16"/>
      <c r="BZ5755" s="16"/>
      <c r="CA5755" s="16"/>
      <c r="CB5755" s="14"/>
    </row>
    <row r="5756" spans="1:80" s="9" customFormat="1" x14ac:dyDescent="0.2">
      <c r="A5756" s="16"/>
      <c r="B5756" s="16"/>
      <c r="C5756" s="16"/>
      <c r="D5756" s="16"/>
      <c r="E5756" s="16"/>
      <c r="F5756" s="3"/>
      <c r="G5756" s="3"/>
      <c r="H5756" s="3"/>
      <c r="I5756" s="3"/>
      <c r="J5756" s="2"/>
      <c r="M5756" s="10"/>
      <c r="N5756" s="2"/>
      <c r="O5756" s="3"/>
      <c r="P5756" s="11"/>
      <c r="Q5756" s="16"/>
      <c r="R5756" s="4"/>
      <c r="S5756" s="12"/>
      <c r="T5756" s="16"/>
      <c r="U5756" s="4"/>
      <c r="V5756" s="3"/>
      <c r="W5756" s="3"/>
      <c r="X5756" s="3"/>
      <c r="Y5756" s="3"/>
      <c r="Z5756" s="3"/>
      <c r="AA5756" s="4"/>
      <c r="AB5756" s="4"/>
      <c r="AC5756" s="4"/>
      <c r="AD5756" s="4"/>
      <c r="AE5756" s="4"/>
      <c r="BA5756" s="13"/>
      <c r="BC5756" s="2"/>
      <c r="BD5756" s="2"/>
      <c r="BU5756" s="15"/>
      <c r="BV5756" s="6"/>
      <c r="BW5756" s="6"/>
      <c r="BX5756" s="16"/>
      <c r="BY5756" s="16"/>
      <c r="BZ5756" s="16"/>
      <c r="CA5756" s="16"/>
      <c r="CB5756" s="14"/>
    </row>
    <row r="5757" spans="1:80" s="9" customFormat="1" x14ac:dyDescent="0.2">
      <c r="A5757" s="16"/>
      <c r="B5757" s="16"/>
      <c r="C5757" s="16"/>
      <c r="D5757" s="16"/>
      <c r="E5757" s="16"/>
      <c r="F5757" s="3"/>
      <c r="G5757" s="3"/>
      <c r="H5757" s="3"/>
      <c r="I5757" s="3"/>
      <c r="J5757" s="2"/>
      <c r="M5757" s="10"/>
      <c r="N5757" s="2"/>
      <c r="O5757" s="3"/>
      <c r="P5757" s="11"/>
      <c r="Q5757" s="16"/>
      <c r="R5757" s="4"/>
      <c r="S5757" s="12"/>
      <c r="T5757" s="16"/>
      <c r="U5757" s="4"/>
      <c r="V5757" s="3"/>
      <c r="W5757" s="3"/>
      <c r="X5757" s="3"/>
      <c r="Y5757" s="3"/>
      <c r="Z5757" s="3"/>
      <c r="AA5757" s="4"/>
      <c r="AB5757" s="4"/>
      <c r="AC5757" s="4"/>
      <c r="AD5757" s="4"/>
      <c r="AE5757" s="4"/>
      <c r="BA5757" s="13"/>
      <c r="BC5757" s="2"/>
      <c r="BD5757" s="2"/>
      <c r="BU5757" s="15"/>
      <c r="BV5757" s="6"/>
      <c r="BW5757" s="6"/>
      <c r="BX5757" s="16"/>
      <c r="BY5757" s="16"/>
      <c r="BZ5757" s="16"/>
      <c r="CA5757" s="16"/>
      <c r="CB5757" s="14"/>
    </row>
    <row r="5758" spans="1:80" s="9" customFormat="1" x14ac:dyDescent="0.2">
      <c r="A5758" s="16"/>
      <c r="B5758" s="16"/>
      <c r="C5758" s="16"/>
      <c r="D5758" s="16"/>
      <c r="E5758" s="16"/>
      <c r="F5758" s="3"/>
      <c r="G5758" s="3"/>
      <c r="H5758" s="3"/>
      <c r="I5758" s="3"/>
      <c r="J5758" s="2"/>
      <c r="M5758" s="10"/>
      <c r="N5758" s="2"/>
      <c r="O5758" s="3"/>
      <c r="P5758" s="11"/>
      <c r="Q5758" s="16"/>
      <c r="R5758" s="4"/>
      <c r="S5758" s="12"/>
      <c r="T5758" s="16"/>
      <c r="U5758" s="4"/>
      <c r="V5758" s="3"/>
      <c r="W5758" s="3"/>
      <c r="X5758" s="3"/>
      <c r="Y5758" s="3"/>
      <c r="Z5758" s="3"/>
      <c r="AA5758" s="4"/>
      <c r="AB5758" s="4"/>
      <c r="AC5758" s="4"/>
      <c r="AD5758" s="4"/>
      <c r="AE5758" s="4"/>
      <c r="BA5758" s="13"/>
      <c r="BC5758" s="2"/>
      <c r="BD5758" s="2"/>
      <c r="BU5758" s="15"/>
      <c r="BV5758" s="6"/>
      <c r="BW5758" s="6"/>
      <c r="BX5758" s="16"/>
      <c r="BY5758" s="16"/>
      <c r="BZ5758" s="16"/>
      <c r="CA5758" s="16"/>
      <c r="CB5758" s="14"/>
    </row>
    <row r="5759" spans="1:80" s="9" customFormat="1" x14ac:dyDescent="0.2">
      <c r="A5759" s="16"/>
      <c r="B5759" s="16"/>
      <c r="C5759" s="16"/>
      <c r="D5759" s="16"/>
      <c r="E5759" s="16"/>
      <c r="F5759" s="3"/>
      <c r="G5759" s="3"/>
      <c r="H5759" s="3"/>
      <c r="I5759" s="3"/>
      <c r="J5759" s="2"/>
      <c r="M5759" s="10"/>
      <c r="N5759" s="2"/>
      <c r="O5759" s="3"/>
      <c r="P5759" s="11"/>
      <c r="Q5759" s="16"/>
      <c r="R5759" s="4"/>
      <c r="S5759" s="12"/>
      <c r="T5759" s="16"/>
      <c r="U5759" s="4"/>
      <c r="V5759" s="3"/>
      <c r="W5759" s="3"/>
      <c r="X5759" s="3"/>
      <c r="Y5759" s="3"/>
      <c r="Z5759" s="3"/>
      <c r="AA5759" s="4"/>
      <c r="AB5759" s="4"/>
      <c r="AC5759" s="4"/>
      <c r="AD5759" s="4"/>
      <c r="AE5759" s="4"/>
      <c r="BA5759" s="13"/>
      <c r="BC5759" s="2"/>
      <c r="BD5759" s="2"/>
      <c r="BU5759" s="15"/>
      <c r="BV5759" s="6"/>
      <c r="BW5759" s="6"/>
      <c r="BX5759" s="16"/>
      <c r="BY5759" s="16"/>
      <c r="BZ5759" s="16"/>
      <c r="CA5759" s="16"/>
      <c r="CB5759" s="14"/>
    </row>
    <row r="5760" spans="1:80" s="9" customFormat="1" x14ac:dyDescent="0.2">
      <c r="A5760" s="16"/>
      <c r="B5760" s="16"/>
      <c r="C5760" s="16"/>
      <c r="D5760" s="16"/>
      <c r="E5760" s="16"/>
      <c r="F5760" s="3"/>
      <c r="G5760" s="3"/>
      <c r="H5760" s="3"/>
      <c r="I5760" s="3"/>
      <c r="J5760" s="2"/>
      <c r="M5760" s="10"/>
      <c r="N5760" s="2"/>
      <c r="O5760" s="3"/>
      <c r="P5760" s="11"/>
      <c r="Q5760" s="16"/>
      <c r="R5760" s="4"/>
      <c r="S5760" s="12"/>
      <c r="T5760" s="16"/>
      <c r="U5760" s="4"/>
      <c r="V5760" s="3"/>
      <c r="W5760" s="3"/>
      <c r="X5760" s="3"/>
      <c r="Y5760" s="3"/>
      <c r="Z5760" s="3"/>
      <c r="AA5760" s="4"/>
      <c r="AB5760" s="4"/>
      <c r="AC5760" s="4"/>
      <c r="AD5760" s="4"/>
      <c r="AE5760" s="4"/>
      <c r="BA5760" s="13"/>
      <c r="BC5760" s="2"/>
      <c r="BD5760" s="2"/>
      <c r="BU5760" s="15"/>
      <c r="BV5760" s="6"/>
      <c r="BW5760" s="6"/>
      <c r="BX5760" s="16"/>
      <c r="BY5760" s="16"/>
      <c r="BZ5760" s="16"/>
      <c r="CA5760" s="16"/>
      <c r="CB5760" s="14"/>
    </row>
    <row r="5761" spans="1:80" s="9" customFormat="1" x14ac:dyDescent="0.2">
      <c r="A5761" s="16"/>
      <c r="B5761" s="16"/>
      <c r="C5761" s="16"/>
      <c r="D5761" s="16"/>
      <c r="E5761" s="16"/>
      <c r="F5761" s="3"/>
      <c r="G5761" s="3"/>
      <c r="H5761" s="3"/>
      <c r="I5761" s="3"/>
      <c r="J5761" s="2"/>
      <c r="M5761" s="10"/>
      <c r="N5761" s="2"/>
      <c r="O5761" s="3"/>
      <c r="P5761" s="11"/>
      <c r="Q5761" s="16"/>
      <c r="R5761" s="4"/>
      <c r="S5761" s="12"/>
      <c r="T5761" s="16"/>
      <c r="U5761" s="4"/>
      <c r="V5761" s="3"/>
      <c r="W5761" s="3"/>
      <c r="X5761" s="3"/>
      <c r="Y5761" s="3"/>
      <c r="Z5761" s="3"/>
      <c r="AA5761" s="4"/>
      <c r="AB5761" s="4"/>
      <c r="AC5761" s="4"/>
      <c r="AD5761" s="4"/>
      <c r="AE5761" s="4"/>
      <c r="BA5761" s="13"/>
      <c r="BC5761" s="2"/>
      <c r="BD5761" s="2"/>
      <c r="BU5761" s="15"/>
      <c r="BV5761" s="6"/>
      <c r="BW5761" s="6"/>
      <c r="BX5761" s="16"/>
      <c r="BY5761" s="16"/>
      <c r="BZ5761" s="16"/>
      <c r="CA5761" s="16"/>
      <c r="CB5761" s="14"/>
    </row>
    <row r="5762" spans="1:80" s="9" customFormat="1" x14ac:dyDescent="0.2">
      <c r="A5762" s="16"/>
      <c r="B5762" s="16"/>
      <c r="C5762" s="16"/>
      <c r="D5762" s="16"/>
      <c r="E5762" s="16"/>
      <c r="F5762" s="3"/>
      <c r="G5762" s="3"/>
      <c r="H5762" s="3"/>
      <c r="I5762" s="3"/>
      <c r="J5762" s="2"/>
      <c r="M5762" s="10"/>
      <c r="N5762" s="2"/>
      <c r="O5762" s="3"/>
      <c r="P5762" s="11"/>
      <c r="Q5762" s="16"/>
      <c r="R5762" s="4"/>
      <c r="S5762" s="12"/>
      <c r="T5762" s="16"/>
      <c r="U5762" s="4"/>
      <c r="V5762" s="3"/>
      <c r="W5762" s="3"/>
      <c r="X5762" s="3"/>
      <c r="Y5762" s="3"/>
      <c r="Z5762" s="3"/>
      <c r="AA5762" s="4"/>
      <c r="AB5762" s="4"/>
      <c r="AC5762" s="4"/>
      <c r="AD5762" s="4"/>
      <c r="AE5762" s="4"/>
      <c r="BA5762" s="13"/>
      <c r="BC5762" s="2"/>
      <c r="BD5762" s="2"/>
      <c r="BU5762" s="15"/>
      <c r="BV5762" s="6"/>
      <c r="BW5762" s="6"/>
      <c r="BX5762" s="16"/>
      <c r="BY5762" s="16"/>
      <c r="BZ5762" s="16"/>
      <c r="CA5762" s="16"/>
      <c r="CB5762" s="14"/>
    </row>
    <row r="5763" spans="1:80" s="9" customFormat="1" x14ac:dyDescent="0.2">
      <c r="A5763" s="16"/>
      <c r="B5763" s="16"/>
      <c r="C5763" s="16"/>
      <c r="D5763" s="16"/>
      <c r="E5763" s="16"/>
      <c r="F5763" s="3"/>
      <c r="G5763" s="3"/>
      <c r="H5763" s="3"/>
      <c r="I5763" s="3"/>
      <c r="J5763" s="2"/>
      <c r="M5763" s="10"/>
      <c r="N5763" s="2"/>
      <c r="O5763" s="3"/>
      <c r="P5763" s="11"/>
      <c r="Q5763" s="16"/>
      <c r="R5763" s="4"/>
      <c r="S5763" s="12"/>
      <c r="T5763" s="16"/>
      <c r="U5763" s="4"/>
      <c r="V5763" s="3"/>
      <c r="W5763" s="3"/>
      <c r="X5763" s="3"/>
      <c r="Y5763" s="3"/>
      <c r="Z5763" s="3"/>
      <c r="AA5763" s="4"/>
      <c r="AB5763" s="4"/>
      <c r="AC5763" s="4"/>
      <c r="AD5763" s="4"/>
      <c r="AE5763" s="4"/>
      <c r="BA5763" s="13"/>
      <c r="BC5763" s="2"/>
      <c r="BD5763" s="2"/>
      <c r="BU5763" s="15"/>
      <c r="BV5763" s="6"/>
      <c r="BW5763" s="6"/>
      <c r="BX5763" s="16"/>
      <c r="BY5763" s="16"/>
      <c r="BZ5763" s="16"/>
      <c r="CA5763" s="16"/>
      <c r="CB5763" s="14"/>
    </row>
    <row r="5764" spans="1:80" s="9" customFormat="1" x14ac:dyDescent="0.2">
      <c r="A5764" s="16"/>
      <c r="B5764" s="16"/>
      <c r="C5764" s="16"/>
      <c r="D5764" s="16"/>
      <c r="E5764" s="16"/>
      <c r="F5764" s="3"/>
      <c r="G5764" s="3"/>
      <c r="H5764" s="3"/>
      <c r="I5764" s="3"/>
      <c r="J5764" s="2"/>
      <c r="M5764" s="10"/>
      <c r="N5764" s="2"/>
      <c r="O5764" s="3"/>
      <c r="P5764" s="11"/>
      <c r="Q5764" s="16"/>
      <c r="R5764" s="4"/>
      <c r="S5764" s="12"/>
      <c r="T5764" s="16"/>
      <c r="U5764" s="4"/>
      <c r="V5764" s="3"/>
      <c r="W5764" s="3"/>
      <c r="X5764" s="3"/>
      <c r="Y5764" s="3"/>
      <c r="Z5764" s="3"/>
      <c r="AA5764" s="4"/>
      <c r="AB5764" s="4"/>
      <c r="AC5764" s="4"/>
      <c r="AD5764" s="4"/>
      <c r="AE5764" s="4"/>
      <c r="BA5764" s="13"/>
      <c r="BC5764" s="2"/>
      <c r="BD5764" s="2"/>
      <c r="BU5764" s="15"/>
      <c r="BV5764" s="6"/>
      <c r="BW5764" s="6"/>
      <c r="BX5764" s="16"/>
      <c r="BY5764" s="16"/>
      <c r="BZ5764" s="16"/>
      <c r="CA5764" s="16"/>
      <c r="CB5764" s="14"/>
    </row>
    <row r="5765" spans="1:80" s="9" customFormat="1" x14ac:dyDescent="0.2">
      <c r="A5765" s="16"/>
      <c r="B5765" s="16"/>
      <c r="C5765" s="16"/>
      <c r="D5765" s="16"/>
      <c r="E5765" s="16"/>
      <c r="F5765" s="3"/>
      <c r="G5765" s="3"/>
      <c r="H5765" s="3"/>
      <c r="I5765" s="3"/>
      <c r="J5765" s="2"/>
      <c r="M5765" s="10"/>
      <c r="N5765" s="2"/>
      <c r="O5765" s="3"/>
      <c r="P5765" s="11"/>
      <c r="Q5765" s="16"/>
      <c r="R5765" s="4"/>
      <c r="S5765" s="12"/>
      <c r="T5765" s="16"/>
      <c r="U5765" s="4"/>
      <c r="V5765" s="3"/>
      <c r="W5765" s="3"/>
      <c r="X5765" s="3"/>
      <c r="Y5765" s="3"/>
      <c r="Z5765" s="3"/>
      <c r="AA5765" s="4"/>
      <c r="AB5765" s="4"/>
      <c r="AC5765" s="4"/>
      <c r="AD5765" s="4"/>
      <c r="AE5765" s="4"/>
      <c r="BA5765" s="13"/>
      <c r="BC5765" s="2"/>
      <c r="BD5765" s="2"/>
      <c r="BU5765" s="15"/>
      <c r="BV5765" s="6"/>
      <c r="BW5765" s="6"/>
      <c r="BX5765" s="16"/>
      <c r="BY5765" s="16"/>
      <c r="BZ5765" s="16"/>
      <c r="CA5765" s="16"/>
      <c r="CB5765" s="14"/>
    </row>
    <row r="5766" spans="1:80" s="9" customFormat="1" x14ac:dyDescent="0.2">
      <c r="A5766" s="16"/>
      <c r="B5766" s="16"/>
      <c r="C5766" s="16"/>
      <c r="D5766" s="16"/>
      <c r="E5766" s="16"/>
      <c r="F5766" s="3"/>
      <c r="G5766" s="3"/>
      <c r="H5766" s="3"/>
      <c r="I5766" s="3"/>
      <c r="J5766" s="2"/>
      <c r="M5766" s="10"/>
      <c r="N5766" s="2"/>
      <c r="O5766" s="3"/>
      <c r="P5766" s="11"/>
      <c r="Q5766" s="16"/>
      <c r="R5766" s="4"/>
      <c r="S5766" s="12"/>
      <c r="T5766" s="16"/>
      <c r="U5766" s="4"/>
      <c r="V5766" s="3"/>
      <c r="W5766" s="3"/>
      <c r="X5766" s="3"/>
      <c r="Y5766" s="3"/>
      <c r="Z5766" s="3"/>
      <c r="AA5766" s="4"/>
      <c r="AB5766" s="4"/>
      <c r="AC5766" s="4"/>
      <c r="AD5766" s="4"/>
      <c r="AE5766" s="4"/>
      <c r="BA5766" s="13"/>
      <c r="BC5766" s="2"/>
      <c r="BD5766" s="2"/>
      <c r="BU5766" s="15"/>
      <c r="BV5766" s="6"/>
      <c r="BW5766" s="6"/>
      <c r="BX5766" s="16"/>
      <c r="BY5766" s="16"/>
      <c r="BZ5766" s="16"/>
      <c r="CA5766" s="16"/>
      <c r="CB5766" s="14"/>
    </row>
    <row r="5767" spans="1:80" s="9" customFormat="1" x14ac:dyDescent="0.2">
      <c r="A5767" s="16"/>
      <c r="B5767" s="16"/>
      <c r="C5767" s="16"/>
      <c r="D5767" s="16"/>
      <c r="E5767" s="16"/>
      <c r="F5767" s="3"/>
      <c r="G5767" s="3"/>
      <c r="H5767" s="3"/>
      <c r="I5767" s="3"/>
      <c r="J5767" s="2"/>
      <c r="M5767" s="10"/>
      <c r="N5767" s="2"/>
      <c r="O5767" s="3"/>
      <c r="P5767" s="11"/>
      <c r="Q5767" s="16"/>
      <c r="R5767" s="4"/>
      <c r="S5767" s="12"/>
      <c r="T5767" s="16"/>
      <c r="U5767" s="4"/>
      <c r="V5767" s="3"/>
      <c r="W5767" s="3"/>
      <c r="X5767" s="3"/>
      <c r="Y5767" s="3"/>
      <c r="Z5767" s="3"/>
      <c r="AA5767" s="4"/>
      <c r="AB5767" s="4"/>
      <c r="AC5767" s="4"/>
      <c r="AD5767" s="4"/>
      <c r="AE5767" s="4"/>
      <c r="BA5767" s="13"/>
      <c r="BC5767" s="2"/>
      <c r="BD5767" s="2"/>
      <c r="BU5767" s="15"/>
      <c r="BV5767" s="6"/>
      <c r="BW5767" s="6"/>
      <c r="BX5767" s="16"/>
      <c r="BY5767" s="16"/>
      <c r="BZ5767" s="16"/>
      <c r="CA5767" s="16"/>
      <c r="CB5767" s="14"/>
    </row>
    <row r="5768" spans="1:80" s="9" customFormat="1" x14ac:dyDescent="0.2">
      <c r="A5768" s="16"/>
      <c r="B5768" s="16"/>
      <c r="C5768" s="16"/>
      <c r="D5768" s="16"/>
      <c r="E5768" s="16"/>
      <c r="F5768" s="3"/>
      <c r="G5768" s="3"/>
      <c r="H5768" s="3"/>
      <c r="I5768" s="3"/>
      <c r="J5768" s="2"/>
      <c r="M5768" s="10"/>
      <c r="N5768" s="2"/>
      <c r="O5768" s="3"/>
      <c r="P5768" s="11"/>
      <c r="Q5768" s="16"/>
      <c r="R5768" s="4"/>
      <c r="S5768" s="12"/>
      <c r="T5768" s="16"/>
      <c r="U5768" s="4"/>
      <c r="V5768" s="3"/>
      <c r="W5768" s="3"/>
      <c r="X5768" s="3"/>
      <c r="Y5768" s="3"/>
      <c r="Z5768" s="3"/>
      <c r="AA5768" s="4"/>
      <c r="AB5768" s="4"/>
      <c r="AC5768" s="4"/>
      <c r="AD5768" s="4"/>
      <c r="AE5768" s="4"/>
      <c r="BA5768" s="13"/>
      <c r="BC5768" s="2"/>
      <c r="BD5768" s="2"/>
      <c r="BU5768" s="15"/>
      <c r="BV5768" s="6"/>
      <c r="BW5768" s="6"/>
      <c r="BX5768" s="16"/>
      <c r="BY5768" s="16"/>
      <c r="BZ5768" s="16"/>
      <c r="CA5768" s="16"/>
      <c r="CB5768" s="14"/>
    </row>
    <row r="5769" spans="1:80" s="9" customFormat="1" x14ac:dyDescent="0.2">
      <c r="A5769" s="16"/>
      <c r="B5769" s="16"/>
      <c r="C5769" s="16"/>
      <c r="D5769" s="16"/>
      <c r="E5769" s="16"/>
      <c r="F5769" s="3"/>
      <c r="G5769" s="3"/>
      <c r="H5769" s="3"/>
      <c r="I5769" s="3"/>
      <c r="J5769" s="2"/>
      <c r="M5769" s="10"/>
      <c r="N5769" s="2"/>
      <c r="O5769" s="3"/>
      <c r="P5769" s="11"/>
      <c r="Q5769" s="16"/>
      <c r="R5769" s="4"/>
      <c r="S5769" s="12"/>
      <c r="T5769" s="16"/>
      <c r="U5769" s="4"/>
      <c r="V5769" s="3"/>
      <c r="W5769" s="3"/>
      <c r="X5769" s="3"/>
      <c r="Y5769" s="3"/>
      <c r="Z5769" s="3"/>
      <c r="AA5769" s="4"/>
      <c r="AB5769" s="4"/>
      <c r="AC5769" s="4"/>
      <c r="AD5769" s="4"/>
      <c r="AE5769" s="4"/>
      <c r="BA5769" s="13"/>
      <c r="BC5769" s="2"/>
      <c r="BD5769" s="2"/>
      <c r="BU5769" s="15"/>
      <c r="BV5769" s="6"/>
      <c r="BW5769" s="6"/>
      <c r="BX5769" s="16"/>
      <c r="BY5769" s="16"/>
      <c r="BZ5769" s="16"/>
      <c r="CA5769" s="16"/>
      <c r="CB5769" s="14"/>
    </row>
    <row r="5770" spans="1:80" s="9" customFormat="1" x14ac:dyDescent="0.2">
      <c r="A5770" s="16"/>
      <c r="B5770" s="16"/>
      <c r="C5770" s="16"/>
      <c r="D5770" s="16"/>
      <c r="E5770" s="16"/>
      <c r="F5770" s="3"/>
      <c r="G5770" s="3"/>
      <c r="H5770" s="3"/>
      <c r="I5770" s="3"/>
      <c r="J5770" s="2"/>
      <c r="M5770" s="10"/>
      <c r="N5770" s="2"/>
      <c r="O5770" s="3"/>
      <c r="P5770" s="11"/>
      <c r="Q5770" s="16"/>
      <c r="R5770" s="4"/>
      <c r="S5770" s="12"/>
      <c r="T5770" s="16"/>
      <c r="U5770" s="4"/>
      <c r="V5770" s="3"/>
      <c r="W5770" s="3"/>
      <c r="X5770" s="3"/>
      <c r="Y5770" s="3"/>
      <c r="Z5770" s="3"/>
      <c r="AA5770" s="4"/>
      <c r="AB5770" s="4"/>
      <c r="AC5770" s="4"/>
      <c r="AD5770" s="4"/>
      <c r="AE5770" s="4"/>
      <c r="BA5770" s="13"/>
      <c r="BC5770" s="2"/>
      <c r="BD5770" s="2"/>
      <c r="BU5770" s="15"/>
      <c r="BV5770" s="6"/>
      <c r="BW5770" s="6"/>
      <c r="BX5770" s="16"/>
      <c r="BY5770" s="16"/>
      <c r="BZ5770" s="16"/>
      <c r="CA5770" s="16"/>
      <c r="CB5770" s="14"/>
    </row>
    <row r="5771" spans="1:80" s="9" customFormat="1" x14ac:dyDescent="0.2">
      <c r="A5771" s="16"/>
      <c r="B5771" s="16"/>
      <c r="C5771" s="16"/>
      <c r="D5771" s="16"/>
      <c r="E5771" s="16"/>
      <c r="F5771" s="3"/>
      <c r="G5771" s="3"/>
      <c r="H5771" s="3"/>
      <c r="I5771" s="3"/>
      <c r="J5771" s="2"/>
      <c r="M5771" s="10"/>
      <c r="N5771" s="2"/>
      <c r="O5771" s="3"/>
      <c r="P5771" s="11"/>
      <c r="Q5771" s="16"/>
      <c r="R5771" s="4"/>
      <c r="S5771" s="12"/>
      <c r="T5771" s="16"/>
      <c r="U5771" s="4"/>
      <c r="V5771" s="3"/>
      <c r="W5771" s="3"/>
      <c r="X5771" s="3"/>
      <c r="Y5771" s="3"/>
      <c r="Z5771" s="3"/>
      <c r="AA5771" s="4"/>
      <c r="AB5771" s="4"/>
      <c r="AC5771" s="4"/>
      <c r="AD5771" s="4"/>
      <c r="AE5771" s="4"/>
      <c r="BA5771" s="13"/>
      <c r="BC5771" s="2"/>
      <c r="BD5771" s="2"/>
      <c r="BU5771" s="15"/>
      <c r="BV5771" s="6"/>
      <c r="BW5771" s="6"/>
      <c r="BX5771" s="16"/>
      <c r="BY5771" s="16"/>
      <c r="BZ5771" s="16"/>
      <c r="CA5771" s="16"/>
      <c r="CB5771" s="14"/>
    </row>
    <row r="5772" spans="1:80" s="9" customFormat="1" x14ac:dyDescent="0.2">
      <c r="A5772" s="16"/>
      <c r="B5772" s="16"/>
      <c r="C5772" s="16"/>
      <c r="D5772" s="16"/>
      <c r="E5772" s="16"/>
      <c r="F5772" s="3"/>
      <c r="G5772" s="3"/>
      <c r="H5772" s="3"/>
      <c r="I5772" s="3"/>
      <c r="J5772" s="2"/>
      <c r="M5772" s="10"/>
      <c r="N5772" s="2"/>
      <c r="O5772" s="3"/>
      <c r="P5772" s="11"/>
      <c r="Q5772" s="16"/>
      <c r="R5772" s="4"/>
      <c r="S5772" s="12"/>
      <c r="T5772" s="16"/>
      <c r="U5772" s="4"/>
      <c r="V5772" s="3"/>
      <c r="W5772" s="3"/>
      <c r="X5772" s="3"/>
      <c r="Y5772" s="3"/>
      <c r="Z5772" s="3"/>
      <c r="AA5772" s="4"/>
      <c r="AB5772" s="4"/>
      <c r="AC5772" s="4"/>
      <c r="AD5772" s="4"/>
      <c r="AE5772" s="4"/>
      <c r="BA5772" s="13"/>
      <c r="BC5772" s="2"/>
      <c r="BD5772" s="2"/>
      <c r="BU5772" s="15"/>
      <c r="BV5772" s="6"/>
      <c r="BW5772" s="6"/>
      <c r="BX5772" s="16"/>
      <c r="BY5772" s="16"/>
      <c r="BZ5772" s="16"/>
      <c r="CA5772" s="16"/>
      <c r="CB5772" s="14"/>
    </row>
    <row r="5773" spans="1:80" s="9" customFormat="1" x14ac:dyDescent="0.2">
      <c r="A5773" s="16"/>
      <c r="B5773" s="16"/>
      <c r="C5773" s="16"/>
      <c r="D5773" s="16"/>
      <c r="E5773" s="16"/>
      <c r="F5773" s="3"/>
      <c r="G5773" s="3"/>
      <c r="H5773" s="3"/>
      <c r="I5773" s="3"/>
      <c r="J5773" s="2"/>
      <c r="M5773" s="10"/>
      <c r="N5773" s="2"/>
      <c r="O5773" s="3"/>
      <c r="P5773" s="11"/>
      <c r="Q5773" s="16"/>
      <c r="R5773" s="4"/>
      <c r="S5773" s="12"/>
      <c r="T5773" s="16"/>
      <c r="U5773" s="4"/>
      <c r="V5773" s="3"/>
      <c r="W5773" s="3"/>
      <c r="X5773" s="3"/>
      <c r="Y5773" s="3"/>
      <c r="Z5773" s="3"/>
      <c r="AA5773" s="4"/>
      <c r="AB5773" s="4"/>
      <c r="AC5773" s="4"/>
      <c r="AD5773" s="4"/>
      <c r="AE5773" s="4"/>
      <c r="BA5773" s="13"/>
      <c r="BC5773" s="2"/>
      <c r="BD5773" s="2"/>
      <c r="BU5773" s="15"/>
      <c r="BV5773" s="6"/>
      <c r="BW5773" s="6"/>
      <c r="BX5773" s="16"/>
      <c r="BY5773" s="16"/>
      <c r="BZ5773" s="16"/>
      <c r="CA5773" s="16"/>
      <c r="CB5773" s="14"/>
    </row>
    <row r="5774" spans="1:80" s="9" customFormat="1" x14ac:dyDescent="0.2">
      <c r="A5774" s="16"/>
      <c r="B5774" s="16"/>
      <c r="C5774" s="16"/>
      <c r="D5774" s="16"/>
      <c r="E5774" s="16"/>
      <c r="F5774" s="3"/>
      <c r="G5774" s="3"/>
      <c r="H5774" s="3"/>
      <c r="I5774" s="3"/>
      <c r="J5774" s="2"/>
      <c r="M5774" s="10"/>
      <c r="N5774" s="2"/>
      <c r="O5774" s="3"/>
      <c r="P5774" s="11"/>
      <c r="Q5774" s="16"/>
      <c r="R5774" s="4"/>
      <c r="S5774" s="12"/>
      <c r="T5774" s="16"/>
      <c r="U5774" s="4"/>
      <c r="V5774" s="3"/>
      <c r="W5774" s="3"/>
      <c r="X5774" s="3"/>
      <c r="Y5774" s="3"/>
      <c r="Z5774" s="3"/>
      <c r="AA5774" s="4"/>
      <c r="AB5774" s="4"/>
      <c r="AC5774" s="4"/>
      <c r="AD5774" s="4"/>
      <c r="AE5774" s="4"/>
      <c r="BA5774" s="13"/>
      <c r="BC5774" s="2"/>
      <c r="BD5774" s="2"/>
      <c r="BU5774" s="15"/>
      <c r="BV5774" s="6"/>
      <c r="BW5774" s="6"/>
      <c r="BX5774" s="16"/>
      <c r="BY5774" s="16"/>
      <c r="BZ5774" s="16"/>
      <c r="CA5774" s="16"/>
      <c r="CB5774" s="14"/>
    </row>
    <row r="5775" spans="1:80" s="9" customFormat="1" x14ac:dyDescent="0.2">
      <c r="A5775" s="16"/>
      <c r="B5775" s="16"/>
      <c r="C5775" s="16"/>
      <c r="D5775" s="16"/>
      <c r="E5775" s="16"/>
      <c r="F5775" s="3"/>
      <c r="G5775" s="3"/>
      <c r="H5775" s="3"/>
      <c r="I5775" s="3"/>
      <c r="J5775" s="2"/>
      <c r="M5775" s="10"/>
      <c r="N5775" s="2"/>
      <c r="O5775" s="3"/>
      <c r="P5775" s="11"/>
      <c r="Q5775" s="16"/>
      <c r="R5775" s="4"/>
      <c r="S5775" s="12"/>
      <c r="T5775" s="16"/>
      <c r="U5775" s="4"/>
      <c r="V5775" s="3"/>
      <c r="W5775" s="3"/>
      <c r="X5775" s="3"/>
      <c r="Y5775" s="3"/>
      <c r="Z5775" s="3"/>
      <c r="AA5775" s="4"/>
      <c r="AB5775" s="4"/>
      <c r="AC5775" s="4"/>
      <c r="AD5775" s="4"/>
      <c r="AE5775" s="4"/>
      <c r="BA5775" s="13"/>
      <c r="BC5775" s="2"/>
      <c r="BD5775" s="2"/>
      <c r="BU5775" s="15"/>
      <c r="BV5775" s="6"/>
      <c r="BW5775" s="6"/>
      <c r="BX5775" s="16"/>
      <c r="BY5775" s="16"/>
      <c r="BZ5775" s="16"/>
      <c r="CA5775" s="16"/>
      <c r="CB5775" s="14"/>
    </row>
    <row r="5776" spans="1:80" s="9" customFormat="1" x14ac:dyDescent="0.2">
      <c r="A5776" s="16"/>
      <c r="B5776" s="16"/>
      <c r="C5776" s="16"/>
      <c r="D5776" s="16"/>
      <c r="E5776" s="16"/>
      <c r="F5776" s="3"/>
      <c r="G5776" s="3"/>
      <c r="H5776" s="3"/>
      <c r="I5776" s="3"/>
      <c r="J5776" s="2"/>
      <c r="M5776" s="10"/>
      <c r="N5776" s="2"/>
      <c r="O5776" s="3"/>
      <c r="P5776" s="11"/>
      <c r="Q5776" s="16"/>
      <c r="R5776" s="4"/>
      <c r="S5776" s="12"/>
      <c r="T5776" s="16"/>
      <c r="U5776" s="4"/>
      <c r="V5776" s="3"/>
      <c r="W5776" s="3"/>
      <c r="X5776" s="3"/>
      <c r="Y5776" s="3"/>
      <c r="Z5776" s="3"/>
      <c r="AA5776" s="4"/>
      <c r="AB5776" s="4"/>
      <c r="AC5776" s="4"/>
      <c r="AD5776" s="4"/>
      <c r="AE5776" s="4"/>
      <c r="BA5776" s="13"/>
      <c r="BC5776" s="2"/>
      <c r="BD5776" s="2"/>
      <c r="BU5776" s="15"/>
      <c r="BV5776" s="6"/>
      <c r="BW5776" s="6"/>
      <c r="BX5776" s="16"/>
      <c r="BY5776" s="16"/>
      <c r="BZ5776" s="16"/>
      <c r="CA5776" s="16"/>
      <c r="CB5776" s="14"/>
    </row>
    <row r="5777" spans="1:80" s="9" customFormat="1" x14ac:dyDescent="0.2">
      <c r="A5777" s="16"/>
      <c r="B5777" s="16"/>
      <c r="C5777" s="16"/>
      <c r="D5777" s="16"/>
      <c r="E5777" s="16"/>
      <c r="F5777" s="3"/>
      <c r="G5777" s="3"/>
      <c r="H5777" s="3"/>
      <c r="I5777" s="3"/>
      <c r="J5777" s="2"/>
      <c r="M5777" s="10"/>
      <c r="N5777" s="2"/>
      <c r="O5777" s="3"/>
      <c r="P5777" s="11"/>
      <c r="Q5777" s="16"/>
      <c r="R5777" s="4"/>
      <c r="S5777" s="12"/>
      <c r="T5777" s="16"/>
      <c r="U5777" s="4"/>
      <c r="V5777" s="3"/>
      <c r="W5777" s="3"/>
      <c r="X5777" s="3"/>
      <c r="Y5777" s="3"/>
      <c r="Z5777" s="3"/>
      <c r="AA5777" s="4"/>
      <c r="AB5777" s="4"/>
      <c r="AC5777" s="4"/>
      <c r="AD5777" s="4"/>
      <c r="AE5777" s="4"/>
      <c r="BA5777" s="13"/>
      <c r="BC5777" s="2"/>
      <c r="BD5777" s="2"/>
      <c r="BU5777" s="15"/>
      <c r="BV5777" s="6"/>
      <c r="BW5777" s="6"/>
      <c r="BX5777" s="16"/>
      <c r="BY5777" s="16"/>
      <c r="BZ5777" s="16"/>
      <c r="CA5777" s="16"/>
      <c r="CB5777" s="14"/>
    </row>
    <row r="5778" spans="1:80" s="9" customFormat="1" x14ac:dyDescent="0.2">
      <c r="A5778" s="16"/>
      <c r="B5778" s="16"/>
      <c r="C5778" s="16"/>
      <c r="D5778" s="16"/>
      <c r="E5778" s="16"/>
      <c r="F5778" s="3"/>
      <c r="G5778" s="3"/>
      <c r="H5778" s="3"/>
      <c r="I5778" s="3"/>
      <c r="J5778" s="2"/>
      <c r="M5778" s="10"/>
      <c r="N5778" s="2"/>
      <c r="O5778" s="3"/>
      <c r="P5778" s="11"/>
      <c r="Q5778" s="16"/>
      <c r="R5778" s="4"/>
      <c r="S5778" s="12"/>
      <c r="T5778" s="16"/>
      <c r="U5778" s="4"/>
      <c r="V5778" s="3"/>
      <c r="W5778" s="3"/>
      <c r="X5778" s="3"/>
      <c r="Y5778" s="3"/>
      <c r="Z5778" s="3"/>
      <c r="AA5778" s="4"/>
      <c r="AB5778" s="4"/>
      <c r="AC5778" s="4"/>
      <c r="AD5778" s="4"/>
      <c r="AE5778" s="4"/>
      <c r="BA5778" s="13"/>
      <c r="BC5778" s="2"/>
      <c r="BD5778" s="2"/>
      <c r="BU5778" s="15"/>
      <c r="BV5778" s="6"/>
      <c r="BW5778" s="6"/>
      <c r="BX5778" s="16"/>
      <c r="BY5778" s="16"/>
      <c r="BZ5778" s="16"/>
      <c r="CA5778" s="16"/>
      <c r="CB5778" s="14"/>
    </row>
    <row r="5779" spans="1:80" s="9" customFormat="1" x14ac:dyDescent="0.2">
      <c r="A5779" s="16"/>
      <c r="B5779" s="16"/>
      <c r="C5779" s="16"/>
      <c r="D5779" s="16"/>
      <c r="E5779" s="16"/>
      <c r="F5779" s="3"/>
      <c r="G5779" s="3"/>
      <c r="H5779" s="3"/>
      <c r="I5779" s="3"/>
      <c r="J5779" s="2"/>
      <c r="M5779" s="10"/>
      <c r="N5779" s="2"/>
      <c r="O5779" s="3"/>
      <c r="P5779" s="11"/>
      <c r="Q5779" s="16"/>
      <c r="R5779" s="4"/>
      <c r="S5779" s="12"/>
      <c r="T5779" s="16"/>
      <c r="U5779" s="4"/>
      <c r="V5779" s="3"/>
      <c r="W5779" s="3"/>
      <c r="X5779" s="3"/>
      <c r="Y5779" s="3"/>
      <c r="Z5779" s="3"/>
      <c r="AA5779" s="4"/>
      <c r="AB5779" s="4"/>
      <c r="AC5779" s="4"/>
      <c r="AD5779" s="4"/>
      <c r="AE5779" s="4"/>
      <c r="BA5779" s="13"/>
      <c r="BC5779" s="2"/>
      <c r="BD5779" s="2"/>
      <c r="BU5779" s="15"/>
      <c r="BV5779" s="6"/>
      <c r="BW5779" s="6"/>
      <c r="BX5779" s="16"/>
      <c r="BY5779" s="16"/>
      <c r="BZ5779" s="16"/>
      <c r="CA5779" s="16"/>
      <c r="CB5779" s="14"/>
    </row>
    <row r="5780" spans="1:80" s="9" customFormat="1" x14ac:dyDescent="0.2">
      <c r="A5780" s="16"/>
      <c r="B5780" s="16"/>
      <c r="C5780" s="16"/>
      <c r="D5780" s="16"/>
      <c r="E5780" s="16"/>
      <c r="F5780" s="3"/>
      <c r="G5780" s="3"/>
      <c r="H5780" s="3"/>
      <c r="I5780" s="3"/>
      <c r="J5780" s="2"/>
      <c r="M5780" s="10"/>
      <c r="N5780" s="2"/>
      <c r="O5780" s="3"/>
      <c r="P5780" s="11"/>
      <c r="Q5780" s="16"/>
      <c r="R5780" s="4"/>
      <c r="S5780" s="12"/>
      <c r="T5780" s="16"/>
      <c r="U5780" s="4"/>
      <c r="V5780" s="3"/>
      <c r="W5780" s="3"/>
      <c r="X5780" s="3"/>
      <c r="Y5780" s="3"/>
      <c r="Z5780" s="3"/>
      <c r="AA5780" s="4"/>
      <c r="AB5780" s="4"/>
      <c r="AC5780" s="4"/>
      <c r="AD5780" s="4"/>
      <c r="AE5780" s="4"/>
      <c r="BA5780" s="13"/>
      <c r="BC5780" s="2"/>
      <c r="BD5780" s="2"/>
      <c r="BU5780" s="15"/>
      <c r="BV5780" s="6"/>
      <c r="BW5780" s="6"/>
      <c r="BX5780" s="16"/>
      <c r="BY5780" s="16"/>
      <c r="BZ5780" s="16"/>
      <c r="CA5780" s="16"/>
      <c r="CB5780" s="14"/>
    </row>
    <row r="5781" spans="1:80" s="9" customFormat="1" x14ac:dyDescent="0.2">
      <c r="A5781" s="16"/>
      <c r="B5781" s="16"/>
      <c r="C5781" s="16"/>
      <c r="D5781" s="16"/>
      <c r="E5781" s="16"/>
      <c r="F5781" s="3"/>
      <c r="G5781" s="3"/>
      <c r="H5781" s="3"/>
      <c r="I5781" s="3"/>
      <c r="J5781" s="2"/>
      <c r="M5781" s="10"/>
      <c r="N5781" s="2"/>
      <c r="O5781" s="3"/>
      <c r="P5781" s="11"/>
      <c r="Q5781" s="16"/>
      <c r="R5781" s="4"/>
      <c r="S5781" s="12"/>
      <c r="T5781" s="16"/>
      <c r="U5781" s="4"/>
      <c r="V5781" s="3"/>
      <c r="W5781" s="3"/>
      <c r="X5781" s="3"/>
      <c r="Y5781" s="3"/>
      <c r="Z5781" s="3"/>
      <c r="AA5781" s="4"/>
      <c r="AB5781" s="4"/>
      <c r="AC5781" s="4"/>
      <c r="AD5781" s="4"/>
      <c r="AE5781" s="4"/>
      <c r="BA5781" s="13"/>
      <c r="BC5781" s="2"/>
      <c r="BD5781" s="2"/>
      <c r="BU5781" s="15"/>
      <c r="BV5781" s="6"/>
      <c r="BW5781" s="6"/>
      <c r="BX5781" s="16"/>
      <c r="BY5781" s="16"/>
      <c r="BZ5781" s="16"/>
      <c r="CA5781" s="16"/>
      <c r="CB5781" s="14"/>
    </row>
    <row r="5782" spans="1:80" s="9" customFormat="1" x14ac:dyDescent="0.2">
      <c r="A5782" s="16"/>
      <c r="B5782" s="16"/>
      <c r="C5782" s="16"/>
      <c r="D5782" s="16"/>
      <c r="E5782" s="16"/>
      <c r="F5782" s="3"/>
      <c r="G5782" s="3"/>
      <c r="H5782" s="3"/>
      <c r="I5782" s="3"/>
      <c r="J5782" s="2"/>
      <c r="M5782" s="10"/>
      <c r="N5782" s="2"/>
      <c r="O5782" s="3"/>
      <c r="P5782" s="11"/>
      <c r="Q5782" s="16"/>
      <c r="R5782" s="4"/>
      <c r="S5782" s="12"/>
      <c r="T5782" s="16"/>
      <c r="U5782" s="4"/>
      <c r="V5782" s="3"/>
      <c r="W5782" s="3"/>
      <c r="X5782" s="3"/>
      <c r="Y5782" s="3"/>
      <c r="Z5782" s="3"/>
      <c r="AA5782" s="4"/>
      <c r="AB5782" s="4"/>
      <c r="AC5782" s="4"/>
      <c r="AD5782" s="4"/>
      <c r="AE5782" s="4"/>
      <c r="BA5782" s="13"/>
      <c r="BC5782" s="2"/>
      <c r="BD5782" s="2"/>
      <c r="BU5782" s="15"/>
      <c r="BV5782" s="6"/>
      <c r="BW5782" s="6"/>
      <c r="BX5782" s="16"/>
      <c r="BY5782" s="16"/>
      <c r="BZ5782" s="16"/>
      <c r="CA5782" s="16"/>
      <c r="CB5782" s="14"/>
    </row>
    <row r="5783" spans="1:80" s="9" customFormat="1" x14ac:dyDescent="0.2">
      <c r="A5783" s="16"/>
      <c r="B5783" s="16"/>
      <c r="C5783" s="16"/>
      <c r="D5783" s="16"/>
      <c r="E5783" s="16"/>
      <c r="F5783" s="3"/>
      <c r="G5783" s="3"/>
      <c r="H5783" s="3"/>
      <c r="I5783" s="3"/>
      <c r="J5783" s="2"/>
      <c r="M5783" s="10"/>
      <c r="N5783" s="2"/>
      <c r="O5783" s="3"/>
      <c r="P5783" s="11"/>
      <c r="Q5783" s="16"/>
      <c r="R5783" s="4"/>
      <c r="S5783" s="12"/>
      <c r="T5783" s="16"/>
      <c r="U5783" s="4"/>
      <c r="V5783" s="3"/>
      <c r="W5783" s="3"/>
      <c r="X5783" s="3"/>
      <c r="Y5783" s="3"/>
      <c r="Z5783" s="3"/>
      <c r="AA5783" s="4"/>
      <c r="AB5783" s="4"/>
      <c r="AC5783" s="4"/>
      <c r="AD5783" s="4"/>
      <c r="AE5783" s="4"/>
      <c r="BA5783" s="13"/>
      <c r="BC5783" s="2"/>
      <c r="BD5783" s="2"/>
      <c r="BU5783" s="15"/>
      <c r="BV5783" s="6"/>
      <c r="BW5783" s="6"/>
      <c r="BX5783" s="16"/>
      <c r="BY5783" s="16"/>
      <c r="BZ5783" s="16"/>
      <c r="CA5783" s="16"/>
      <c r="CB5783" s="14"/>
    </row>
    <row r="5784" spans="1:80" s="9" customFormat="1" x14ac:dyDescent="0.2">
      <c r="A5784" s="16"/>
      <c r="B5784" s="16"/>
      <c r="C5784" s="16"/>
      <c r="D5784" s="16"/>
      <c r="E5784" s="16"/>
      <c r="F5784" s="3"/>
      <c r="G5784" s="3"/>
      <c r="H5784" s="3"/>
      <c r="I5784" s="3"/>
      <c r="J5784" s="2"/>
      <c r="M5784" s="10"/>
      <c r="N5784" s="2"/>
      <c r="O5784" s="3"/>
      <c r="P5784" s="11"/>
      <c r="Q5784" s="16"/>
      <c r="R5784" s="4"/>
      <c r="S5784" s="12"/>
      <c r="T5784" s="16"/>
      <c r="U5784" s="4"/>
      <c r="V5784" s="3"/>
      <c r="W5784" s="3"/>
      <c r="X5784" s="3"/>
      <c r="Y5784" s="3"/>
      <c r="Z5784" s="3"/>
      <c r="AA5784" s="4"/>
      <c r="AB5784" s="4"/>
      <c r="AC5784" s="4"/>
      <c r="AD5784" s="4"/>
      <c r="AE5784" s="4"/>
      <c r="BA5784" s="13"/>
      <c r="BC5784" s="2"/>
      <c r="BD5784" s="2"/>
      <c r="BU5784" s="15"/>
      <c r="BV5784" s="6"/>
      <c r="BW5784" s="6"/>
      <c r="BX5784" s="16"/>
      <c r="BY5784" s="16"/>
      <c r="BZ5784" s="16"/>
      <c r="CA5784" s="16"/>
      <c r="CB5784" s="14"/>
    </row>
    <row r="5785" spans="1:80" s="9" customFormat="1" x14ac:dyDescent="0.2">
      <c r="A5785" s="16"/>
      <c r="B5785" s="16"/>
      <c r="C5785" s="16"/>
      <c r="D5785" s="16"/>
      <c r="E5785" s="16"/>
      <c r="F5785" s="3"/>
      <c r="G5785" s="3"/>
      <c r="H5785" s="3"/>
      <c r="I5785" s="3"/>
      <c r="J5785" s="2"/>
      <c r="M5785" s="10"/>
      <c r="N5785" s="2"/>
      <c r="O5785" s="3"/>
      <c r="P5785" s="11"/>
      <c r="Q5785" s="16"/>
      <c r="R5785" s="4"/>
      <c r="S5785" s="12"/>
      <c r="T5785" s="16"/>
      <c r="U5785" s="4"/>
      <c r="V5785" s="3"/>
      <c r="W5785" s="3"/>
      <c r="X5785" s="3"/>
      <c r="Y5785" s="3"/>
      <c r="Z5785" s="3"/>
      <c r="AA5785" s="4"/>
      <c r="AB5785" s="4"/>
      <c r="AC5785" s="4"/>
      <c r="AD5785" s="4"/>
      <c r="AE5785" s="4"/>
      <c r="BA5785" s="13"/>
      <c r="BC5785" s="2"/>
      <c r="BD5785" s="2"/>
      <c r="BU5785" s="15"/>
      <c r="BV5785" s="6"/>
      <c r="BW5785" s="6"/>
      <c r="BX5785" s="16"/>
      <c r="BY5785" s="16"/>
      <c r="BZ5785" s="16"/>
      <c r="CA5785" s="16"/>
      <c r="CB5785" s="14"/>
    </row>
    <row r="5786" spans="1:80" s="9" customFormat="1" x14ac:dyDescent="0.2">
      <c r="A5786" s="16"/>
      <c r="B5786" s="16"/>
      <c r="C5786" s="16"/>
      <c r="D5786" s="16"/>
      <c r="E5786" s="16"/>
      <c r="F5786" s="3"/>
      <c r="G5786" s="3"/>
      <c r="H5786" s="3"/>
      <c r="I5786" s="3"/>
      <c r="J5786" s="2"/>
      <c r="M5786" s="10"/>
      <c r="N5786" s="2"/>
      <c r="O5786" s="3"/>
      <c r="P5786" s="11"/>
      <c r="Q5786" s="16"/>
      <c r="R5786" s="4"/>
      <c r="S5786" s="12"/>
      <c r="T5786" s="16"/>
      <c r="U5786" s="4"/>
      <c r="V5786" s="3"/>
      <c r="W5786" s="3"/>
      <c r="X5786" s="3"/>
      <c r="Y5786" s="3"/>
      <c r="Z5786" s="3"/>
      <c r="AA5786" s="4"/>
      <c r="AB5786" s="4"/>
      <c r="AC5786" s="4"/>
      <c r="AD5786" s="4"/>
      <c r="AE5786" s="4"/>
      <c r="BA5786" s="13"/>
      <c r="BC5786" s="2"/>
      <c r="BD5786" s="2"/>
      <c r="BU5786" s="15"/>
      <c r="BV5786" s="6"/>
      <c r="BW5786" s="6"/>
      <c r="BX5786" s="16"/>
      <c r="BY5786" s="16"/>
      <c r="BZ5786" s="16"/>
      <c r="CA5786" s="16"/>
      <c r="CB5786" s="14"/>
    </row>
    <row r="5787" spans="1:80" s="9" customFormat="1" x14ac:dyDescent="0.2">
      <c r="A5787" s="16"/>
      <c r="B5787" s="16"/>
      <c r="C5787" s="16"/>
      <c r="D5787" s="16"/>
      <c r="E5787" s="16"/>
      <c r="F5787" s="3"/>
      <c r="G5787" s="3"/>
      <c r="H5787" s="3"/>
      <c r="I5787" s="3"/>
      <c r="J5787" s="2"/>
      <c r="M5787" s="10"/>
      <c r="N5787" s="2"/>
      <c r="O5787" s="3"/>
      <c r="P5787" s="11"/>
      <c r="Q5787" s="16"/>
      <c r="R5787" s="4"/>
      <c r="S5787" s="12"/>
      <c r="T5787" s="16"/>
      <c r="U5787" s="4"/>
      <c r="V5787" s="3"/>
      <c r="W5787" s="3"/>
      <c r="X5787" s="3"/>
      <c r="Y5787" s="3"/>
      <c r="Z5787" s="3"/>
      <c r="AA5787" s="4"/>
      <c r="AB5787" s="4"/>
      <c r="AC5787" s="4"/>
      <c r="AD5787" s="4"/>
      <c r="AE5787" s="4"/>
      <c r="BA5787" s="13"/>
      <c r="BC5787" s="2"/>
      <c r="BD5787" s="2"/>
      <c r="BU5787" s="15"/>
      <c r="BV5787" s="6"/>
      <c r="BW5787" s="6"/>
      <c r="BX5787" s="16"/>
      <c r="BY5787" s="16"/>
      <c r="BZ5787" s="16"/>
      <c r="CA5787" s="16"/>
      <c r="CB5787" s="14"/>
    </row>
    <row r="5788" spans="1:80" s="9" customFormat="1" x14ac:dyDescent="0.2">
      <c r="A5788" s="16"/>
      <c r="B5788" s="16"/>
      <c r="C5788" s="16"/>
      <c r="D5788" s="16"/>
      <c r="E5788" s="16"/>
      <c r="F5788" s="3"/>
      <c r="G5788" s="3"/>
      <c r="H5788" s="3"/>
      <c r="I5788" s="3"/>
      <c r="J5788" s="2"/>
      <c r="M5788" s="10"/>
      <c r="N5788" s="2"/>
      <c r="O5788" s="3"/>
      <c r="P5788" s="11"/>
      <c r="Q5788" s="16"/>
      <c r="R5788" s="4"/>
      <c r="S5788" s="12"/>
      <c r="T5788" s="16"/>
      <c r="U5788" s="4"/>
      <c r="V5788" s="3"/>
      <c r="W5788" s="3"/>
      <c r="X5788" s="3"/>
      <c r="Y5788" s="3"/>
      <c r="Z5788" s="3"/>
      <c r="AA5788" s="4"/>
      <c r="AB5788" s="4"/>
      <c r="AC5788" s="4"/>
      <c r="AD5788" s="4"/>
      <c r="AE5788" s="4"/>
      <c r="BA5788" s="13"/>
      <c r="BC5788" s="2"/>
      <c r="BD5788" s="2"/>
      <c r="BU5788" s="15"/>
      <c r="BV5788" s="6"/>
      <c r="BW5788" s="6"/>
      <c r="BX5788" s="16"/>
      <c r="BY5788" s="16"/>
      <c r="BZ5788" s="16"/>
      <c r="CA5788" s="16"/>
      <c r="CB5788" s="14"/>
    </row>
    <row r="5789" spans="1:80" s="9" customFormat="1" x14ac:dyDescent="0.2">
      <c r="A5789" s="16"/>
      <c r="B5789" s="16"/>
      <c r="C5789" s="16"/>
      <c r="D5789" s="16"/>
      <c r="E5789" s="16"/>
      <c r="F5789" s="3"/>
      <c r="G5789" s="3"/>
      <c r="H5789" s="3"/>
      <c r="I5789" s="3"/>
      <c r="J5789" s="2"/>
      <c r="M5789" s="10"/>
      <c r="N5789" s="2"/>
      <c r="O5789" s="3"/>
      <c r="P5789" s="11"/>
      <c r="Q5789" s="16"/>
      <c r="R5789" s="4"/>
      <c r="S5789" s="12"/>
      <c r="T5789" s="16"/>
      <c r="U5789" s="4"/>
      <c r="V5789" s="3"/>
      <c r="W5789" s="3"/>
      <c r="X5789" s="3"/>
      <c r="Y5789" s="3"/>
      <c r="Z5789" s="3"/>
      <c r="AA5789" s="4"/>
      <c r="AB5789" s="4"/>
      <c r="AC5789" s="4"/>
      <c r="AD5789" s="4"/>
      <c r="AE5789" s="4"/>
      <c r="BA5789" s="13"/>
      <c r="BC5789" s="2"/>
      <c r="BD5789" s="2"/>
      <c r="BU5789" s="15"/>
      <c r="BV5789" s="6"/>
      <c r="BW5789" s="6"/>
      <c r="BX5789" s="16"/>
      <c r="BY5789" s="16"/>
      <c r="BZ5789" s="16"/>
      <c r="CA5789" s="16"/>
      <c r="CB5789" s="14"/>
    </row>
    <row r="5790" spans="1:80" s="9" customFormat="1" x14ac:dyDescent="0.2">
      <c r="A5790" s="16"/>
      <c r="B5790" s="16"/>
      <c r="C5790" s="16"/>
      <c r="D5790" s="16"/>
      <c r="E5790" s="16"/>
      <c r="F5790" s="3"/>
      <c r="G5790" s="3"/>
      <c r="H5790" s="3"/>
      <c r="I5790" s="3"/>
      <c r="J5790" s="2"/>
      <c r="M5790" s="10"/>
      <c r="N5790" s="2"/>
      <c r="O5790" s="3"/>
      <c r="P5790" s="11"/>
      <c r="Q5790" s="16"/>
      <c r="R5790" s="4"/>
      <c r="S5790" s="12"/>
      <c r="T5790" s="16"/>
      <c r="U5790" s="4"/>
      <c r="V5790" s="3"/>
      <c r="W5790" s="3"/>
      <c r="X5790" s="3"/>
      <c r="Y5790" s="3"/>
      <c r="Z5790" s="3"/>
      <c r="AA5790" s="4"/>
      <c r="AB5790" s="4"/>
      <c r="AC5790" s="4"/>
      <c r="AD5790" s="4"/>
      <c r="AE5790" s="4"/>
      <c r="BA5790" s="13"/>
      <c r="BC5790" s="2"/>
      <c r="BD5790" s="2"/>
      <c r="BU5790" s="15"/>
      <c r="BV5790" s="6"/>
      <c r="BW5790" s="6"/>
      <c r="BX5790" s="16"/>
      <c r="BY5790" s="16"/>
      <c r="BZ5790" s="16"/>
      <c r="CA5790" s="16"/>
      <c r="CB5790" s="14"/>
    </row>
    <row r="5791" spans="1:80" s="9" customFormat="1" x14ac:dyDescent="0.2">
      <c r="A5791" s="16"/>
      <c r="B5791" s="16"/>
      <c r="C5791" s="16"/>
      <c r="D5791" s="16"/>
      <c r="E5791" s="16"/>
      <c r="F5791" s="3"/>
      <c r="G5791" s="3"/>
      <c r="H5791" s="3"/>
      <c r="I5791" s="3"/>
      <c r="J5791" s="2"/>
      <c r="M5791" s="10"/>
      <c r="N5791" s="2"/>
      <c r="O5791" s="3"/>
      <c r="P5791" s="11"/>
      <c r="Q5791" s="16"/>
      <c r="R5791" s="4"/>
      <c r="S5791" s="12"/>
      <c r="T5791" s="16"/>
      <c r="U5791" s="4"/>
      <c r="V5791" s="3"/>
      <c r="W5791" s="3"/>
      <c r="X5791" s="3"/>
      <c r="Y5791" s="3"/>
      <c r="Z5791" s="3"/>
      <c r="AA5791" s="4"/>
      <c r="AB5791" s="4"/>
      <c r="AC5791" s="4"/>
      <c r="AD5791" s="4"/>
      <c r="AE5791" s="4"/>
      <c r="BA5791" s="13"/>
      <c r="BC5791" s="2"/>
      <c r="BD5791" s="2"/>
      <c r="BU5791" s="15"/>
      <c r="BV5791" s="6"/>
      <c r="BW5791" s="6"/>
      <c r="BX5791" s="16"/>
      <c r="BY5791" s="16"/>
      <c r="BZ5791" s="16"/>
      <c r="CA5791" s="16"/>
      <c r="CB5791" s="14"/>
    </row>
    <row r="5792" spans="1:80" s="9" customFormat="1" x14ac:dyDescent="0.2">
      <c r="A5792" s="16"/>
      <c r="B5792" s="16"/>
      <c r="C5792" s="16"/>
      <c r="D5792" s="16"/>
      <c r="E5792" s="16"/>
      <c r="F5792" s="3"/>
      <c r="G5792" s="3"/>
      <c r="H5792" s="3"/>
      <c r="I5792" s="3"/>
      <c r="J5792" s="2"/>
      <c r="M5792" s="10"/>
      <c r="N5792" s="2"/>
      <c r="O5792" s="3"/>
      <c r="P5792" s="11"/>
      <c r="Q5792" s="16"/>
      <c r="R5792" s="4"/>
      <c r="S5792" s="12"/>
      <c r="T5792" s="16"/>
      <c r="U5792" s="4"/>
      <c r="V5792" s="3"/>
      <c r="W5792" s="3"/>
      <c r="X5792" s="3"/>
      <c r="Y5792" s="3"/>
      <c r="Z5792" s="3"/>
      <c r="AA5792" s="4"/>
      <c r="AB5792" s="4"/>
      <c r="AC5792" s="4"/>
      <c r="AD5792" s="4"/>
      <c r="AE5792" s="4"/>
      <c r="BA5792" s="13"/>
      <c r="BC5792" s="2"/>
      <c r="BD5792" s="2"/>
      <c r="BU5792" s="15"/>
      <c r="BV5792" s="6"/>
      <c r="BW5792" s="6"/>
      <c r="BX5792" s="16"/>
      <c r="BY5792" s="16"/>
      <c r="BZ5792" s="16"/>
      <c r="CA5792" s="16"/>
      <c r="CB5792" s="14"/>
    </row>
    <row r="5793" spans="1:80" s="9" customFormat="1" x14ac:dyDescent="0.2">
      <c r="A5793" s="16"/>
      <c r="B5793" s="16"/>
      <c r="C5793" s="16"/>
      <c r="D5793" s="16"/>
      <c r="E5793" s="16"/>
      <c r="F5793" s="3"/>
      <c r="G5793" s="3"/>
      <c r="H5793" s="3"/>
      <c r="I5793" s="3"/>
      <c r="J5793" s="2"/>
      <c r="M5793" s="10"/>
      <c r="N5793" s="2"/>
      <c r="O5793" s="3"/>
      <c r="P5793" s="11"/>
      <c r="Q5793" s="16"/>
      <c r="R5793" s="4"/>
      <c r="S5793" s="12"/>
      <c r="T5793" s="16"/>
      <c r="U5793" s="4"/>
      <c r="V5793" s="3"/>
      <c r="W5793" s="3"/>
      <c r="X5793" s="3"/>
      <c r="Y5793" s="3"/>
      <c r="Z5793" s="3"/>
      <c r="AA5793" s="4"/>
      <c r="AB5793" s="4"/>
      <c r="AC5793" s="4"/>
      <c r="AD5793" s="4"/>
      <c r="AE5793" s="4"/>
      <c r="BA5793" s="13"/>
      <c r="BC5793" s="2"/>
      <c r="BD5793" s="2"/>
      <c r="BU5793" s="15"/>
      <c r="BV5793" s="6"/>
      <c r="BW5793" s="6"/>
      <c r="BX5793" s="16"/>
      <c r="BY5793" s="16"/>
      <c r="BZ5793" s="16"/>
      <c r="CA5793" s="16"/>
      <c r="CB5793" s="14"/>
    </row>
    <row r="5794" spans="1:80" s="9" customFormat="1" x14ac:dyDescent="0.2">
      <c r="A5794" s="16"/>
      <c r="B5794" s="16"/>
      <c r="C5794" s="16"/>
      <c r="D5794" s="16"/>
      <c r="E5794" s="16"/>
      <c r="F5794" s="3"/>
      <c r="G5794" s="3"/>
      <c r="H5794" s="3"/>
      <c r="I5794" s="3"/>
      <c r="J5794" s="2"/>
      <c r="M5794" s="10"/>
      <c r="N5794" s="2"/>
      <c r="O5794" s="3"/>
      <c r="P5794" s="11"/>
      <c r="Q5794" s="16"/>
      <c r="R5794" s="4"/>
      <c r="S5794" s="12"/>
      <c r="T5794" s="16"/>
      <c r="U5794" s="4"/>
      <c r="V5794" s="3"/>
      <c r="W5794" s="3"/>
      <c r="X5794" s="3"/>
      <c r="Y5794" s="3"/>
      <c r="Z5794" s="3"/>
      <c r="AA5794" s="4"/>
      <c r="AB5794" s="4"/>
      <c r="AC5794" s="4"/>
      <c r="AD5794" s="4"/>
      <c r="AE5794" s="4"/>
      <c r="BA5794" s="13"/>
      <c r="BC5794" s="2"/>
      <c r="BD5794" s="2"/>
      <c r="BU5794" s="15"/>
      <c r="BV5794" s="6"/>
      <c r="BW5794" s="6"/>
      <c r="BX5794" s="16"/>
      <c r="BY5794" s="16"/>
      <c r="BZ5794" s="16"/>
      <c r="CA5794" s="16"/>
      <c r="CB5794" s="14"/>
    </row>
    <row r="5795" spans="1:80" s="9" customFormat="1" x14ac:dyDescent="0.2">
      <c r="A5795" s="16"/>
      <c r="B5795" s="16"/>
      <c r="C5795" s="16"/>
      <c r="D5795" s="16"/>
      <c r="E5795" s="16"/>
      <c r="F5795" s="3"/>
      <c r="G5795" s="3"/>
      <c r="H5795" s="3"/>
      <c r="I5795" s="3"/>
      <c r="J5795" s="2"/>
      <c r="M5795" s="10"/>
      <c r="N5795" s="2"/>
      <c r="O5795" s="3"/>
      <c r="P5795" s="11"/>
      <c r="Q5795" s="16"/>
      <c r="R5795" s="4"/>
      <c r="S5795" s="12"/>
      <c r="T5795" s="16"/>
      <c r="U5795" s="4"/>
      <c r="V5795" s="3"/>
      <c r="W5795" s="3"/>
      <c r="X5795" s="3"/>
      <c r="Y5795" s="3"/>
      <c r="Z5795" s="3"/>
      <c r="AA5795" s="4"/>
      <c r="AB5795" s="4"/>
      <c r="AC5795" s="4"/>
      <c r="AD5795" s="4"/>
      <c r="AE5795" s="4"/>
      <c r="BA5795" s="13"/>
      <c r="BC5795" s="2"/>
      <c r="BD5795" s="2"/>
      <c r="BU5795" s="15"/>
      <c r="BV5795" s="6"/>
      <c r="BW5795" s="6"/>
      <c r="BX5795" s="16"/>
      <c r="BY5795" s="16"/>
      <c r="BZ5795" s="16"/>
      <c r="CA5795" s="16"/>
      <c r="CB5795" s="14"/>
    </row>
    <row r="5796" spans="1:80" s="9" customFormat="1" x14ac:dyDescent="0.2">
      <c r="A5796" s="16"/>
      <c r="B5796" s="16"/>
      <c r="C5796" s="16"/>
      <c r="D5796" s="16"/>
      <c r="E5796" s="16"/>
      <c r="F5796" s="3"/>
      <c r="G5796" s="3"/>
      <c r="H5796" s="3"/>
      <c r="I5796" s="3"/>
      <c r="J5796" s="2"/>
      <c r="M5796" s="10"/>
      <c r="N5796" s="2"/>
      <c r="O5796" s="3"/>
      <c r="P5796" s="11"/>
      <c r="Q5796" s="16"/>
      <c r="R5796" s="4"/>
      <c r="S5796" s="12"/>
      <c r="T5796" s="16"/>
      <c r="U5796" s="4"/>
      <c r="V5796" s="3"/>
      <c r="W5796" s="3"/>
      <c r="X5796" s="3"/>
      <c r="Y5796" s="3"/>
      <c r="Z5796" s="3"/>
      <c r="AA5796" s="4"/>
      <c r="AB5796" s="4"/>
      <c r="AC5796" s="4"/>
      <c r="AD5796" s="4"/>
      <c r="AE5796" s="4"/>
      <c r="BA5796" s="13"/>
      <c r="BC5796" s="2"/>
      <c r="BD5796" s="2"/>
      <c r="BU5796" s="15"/>
      <c r="BV5796" s="6"/>
      <c r="BW5796" s="6"/>
      <c r="BX5796" s="16"/>
      <c r="BY5796" s="16"/>
      <c r="BZ5796" s="16"/>
      <c r="CA5796" s="16"/>
      <c r="CB5796" s="14"/>
    </row>
    <row r="5797" spans="1:80" s="9" customFormat="1" x14ac:dyDescent="0.2">
      <c r="A5797" s="16"/>
      <c r="B5797" s="16"/>
      <c r="C5797" s="16"/>
      <c r="D5797" s="16"/>
      <c r="E5797" s="16"/>
      <c r="F5797" s="3"/>
      <c r="G5797" s="3"/>
      <c r="H5797" s="3"/>
      <c r="I5797" s="3"/>
      <c r="J5797" s="2"/>
      <c r="M5797" s="10"/>
      <c r="N5797" s="2"/>
      <c r="O5797" s="3"/>
      <c r="P5797" s="11"/>
      <c r="Q5797" s="16"/>
      <c r="R5797" s="4"/>
      <c r="S5797" s="12"/>
      <c r="T5797" s="16"/>
      <c r="U5797" s="4"/>
      <c r="V5797" s="3"/>
      <c r="W5797" s="3"/>
      <c r="X5797" s="3"/>
      <c r="Y5797" s="3"/>
      <c r="Z5797" s="3"/>
      <c r="AA5797" s="4"/>
      <c r="AB5797" s="4"/>
      <c r="AC5797" s="4"/>
      <c r="AD5797" s="4"/>
      <c r="AE5797" s="4"/>
      <c r="BA5797" s="13"/>
      <c r="BC5797" s="2"/>
      <c r="BD5797" s="2"/>
      <c r="BU5797" s="15"/>
      <c r="BV5797" s="6"/>
      <c r="BW5797" s="6"/>
      <c r="BX5797" s="16"/>
      <c r="BY5797" s="16"/>
      <c r="BZ5797" s="16"/>
      <c r="CA5797" s="16"/>
      <c r="CB5797" s="14"/>
    </row>
    <row r="5798" spans="1:80" s="9" customFormat="1" x14ac:dyDescent="0.2">
      <c r="A5798" s="16"/>
      <c r="B5798" s="16"/>
      <c r="C5798" s="16"/>
      <c r="D5798" s="16"/>
      <c r="E5798" s="16"/>
      <c r="F5798" s="3"/>
      <c r="G5798" s="3"/>
      <c r="H5798" s="3"/>
      <c r="I5798" s="3"/>
      <c r="J5798" s="2"/>
      <c r="M5798" s="10"/>
      <c r="N5798" s="2"/>
      <c r="O5798" s="3"/>
      <c r="P5798" s="11"/>
      <c r="Q5798" s="16"/>
      <c r="R5798" s="4"/>
      <c r="S5798" s="12"/>
      <c r="T5798" s="16"/>
      <c r="U5798" s="4"/>
      <c r="V5798" s="3"/>
      <c r="W5798" s="3"/>
      <c r="X5798" s="3"/>
      <c r="Y5798" s="3"/>
      <c r="Z5798" s="3"/>
      <c r="AA5798" s="4"/>
      <c r="AB5798" s="4"/>
      <c r="AC5798" s="4"/>
      <c r="AD5798" s="4"/>
      <c r="AE5798" s="4"/>
      <c r="BA5798" s="13"/>
      <c r="BC5798" s="2"/>
      <c r="BD5798" s="2"/>
      <c r="BU5798" s="15"/>
      <c r="BV5798" s="6"/>
      <c r="BW5798" s="6"/>
      <c r="BX5798" s="16"/>
      <c r="BY5798" s="16"/>
      <c r="BZ5798" s="16"/>
      <c r="CA5798" s="16"/>
      <c r="CB5798" s="14"/>
    </row>
    <row r="5799" spans="1:80" s="9" customFormat="1" x14ac:dyDescent="0.2">
      <c r="A5799" s="16"/>
      <c r="B5799" s="16"/>
      <c r="C5799" s="16"/>
      <c r="D5799" s="16"/>
      <c r="E5799" s="16"/>
      <c r="F5799" s="3"/>
      <c r="G5799" s="3"/>
      <c r="H5799" s="3"/>
      <c r="I5799" s="3"/>
      <c r="J5799" s="2"/>
      <c r="M5799" s="10"/>
      <c r="N5799" s="2"/>
      <c r="O5799" s="3"/>
      <c r="P5799" s="11"/>
      <c r="Q5799" s="16"/>
      <c r="R5799" s="4"/>
      <c r="S5799" s="12"/>
      <c r="T5799" s="16"/>
      <c r="U5799" s="4"/>
      <c r="V5799" s="3"/>
      <c r="W5799" s="3"/>
      <c r="X5799" s="3"/>
      <c r="Y5799" s="3"/>
      <c r="Z5799" s="3"/>
      <c r="AA5799" s="4"/>
      <c r="AB5799" s="4"/>
      <c r="AC5799" s="4"/>
      <c r="AD5799" s="4"/>
      <c r="AE5799" s="4"/>
      <c r="BA5799" s="13"/>
      <c r="BC5799" s="2"/>
      <c r="BD5799" s="2"/>
      <c r="BU5799" s="15"/>
      <c r="BV5799" s="6"/>
      <c r="BW5799" s="6"/>
      <c r="BX5799" s="16"/>
      <c r="BY5799" s="16"/>
      <c r="BZ5799" s="16"/>
      <c r="CA5799" s="16"/>
      <c r="CB5799" s="14"/>
    </row>
    <row r="5800" spans="1:80" s="9" customFormat="1" x14ac:dyDescent="0.2">
      <c r="A5800" s="16"/>
      <c r="B5800" s="16"/>
      <c r="C5800" s="16"/>
      <c r="D5800" s="16"/>
      <c r="E5800" s="16"/>
      <c r="F5800" s="3"/>
      <c r="G5800" s="3"/>
      <c r="H5800" s="3"/>
      <c r="I5800" s="3"/>
      <c r="J5800" s="2"/>
      <c r="M5800" s="10"/>
      <c r="N5800" s="2"/>
      <c r="O5800" s="3"/>
      <c r="P5800" s="11"/>
      <c r="Q5800" s="16"/>
      <c r="R5800" s="4"/>
      <c r="S5800" s="12"/>
      <c r="T5800" s="16"/>
      <c r="U5800" s="4"/>
      <c r="V5800" s="3"/>
      <c r="W5800" s="3"/>
      <c r="X5800" s="3"/>
      <c r="Y5800" s="3"/>
      <c r="Z5800" s="3"/>
      <c r="AA5800" s="4"/>
      <c r="AB5800" s="4"/>
      <c r="AC5800" s="4"/>
      <c r="AD5800" s="4"/>
      <c r="AE5800" s="4"/>
      <c r="BA5800" s="13"/>
      <c r="BC5800" s="2"/>
      <c r="BD5800" s="2"/>
      <c r="BU5800" s="15"/>
      <c r="BV5800" s="6"/>
      <c r="BW5800" s="6"/>
      <c r="BX5800" s="16"/>
      <c r="BY5800" s="16"/>
      <c r="BZ5800" s="16"/>
      <c r="CA5800" s="16"/>
      <c r="CB5800" s="14"/>
    </row>
    <row r="5801" spans="1:80" s="9" customFormat="1" x14ac:dyDescent="0.2">
      <c r="A5801" s="16"/>
      <c r="B5801" s="16"/>
      <c r="C5801" s="16"/>
      <c r="D5801" s="16"/>
      <c r="E5801" s="16"/>
      <c r="F5801" s="3"/>
      <c r="G5801" s="3"/>
      <c r="H5801" s="3"/>
      <c r="I5801" s="3"/>
      <c r="J5801" s="2"/>
      <c r="M5801" s="10"/>
      <c r="N5801" s="2"/>
      <c r="O5801" s="3"/>
      <c r="P5801" s="11"/>
      <c r="Q5801" s="16"/>
      <c r="R5801" s="4"/>
      <c r="S5801" s="12"/>
      <c r="T5801" s="16"/>
      <c r="U5801" s="4"/>
      <c r="V5801" s="3"/>
      <c r="W5801" s="3"/>
      <c r="X5801" s="3"/>
      <c r="Y5801" s="3"/>
      <c r="Z5801" s="3"/>
      <c r="AA5801" s="4"/>
      <c r="AB5801" s="4"/>
      <c r="AC5801" s="4"/>
      <c r="AD5801" s="4"/>
      <c r="AE5801" s="4"/>
      <c r="BA5801" s="13"/>
      <c r="BC5801" s="2"/>
      <c r="BD5801" s="2"/>
      <c r="BU5801" s="15"/>
      <c r="BV5801" s="6"/>
      <c r="BW5801" s="6"/>
      <c r="BX5801" s="16"/>
      <c r="BY5801" s="16"/>
      <c r="BZ5801" s="16"/>
      <c r="CA5801" s="16"/>
      <c r="CB5801" s="14"/>
    </row>
    <row r="5802" spans="1:80" s="9" customFormat="1" x14ac:dyDescent="0.2">
      <c r="A5802" s="16"/>
      <c r="B5802" s="16"/>
      <c r="C5802" s="16"/>
      <c r="D5802" s="16"/>
      <c r="E5802" s="16"/>
      <c r="F5802" s="3"/>
      <c r="G5802" s="3"/>
      <c r="H5802" s="3"/>
      <c r="I5802" s="3"/>
      <c r="J5802" s="2"/>
      <c r="M5802" s="10"/>
      <c r="N5802" s="2"/>
      <c r="O5802" s="3"/>
      <c r="P5802" s="11"/>
      <c r="Q5802" s="16"/>
      <c r="R5802" s="4"/>
      <c r="S5802" s="12"/>
      <c r="T5802" s="16"/>
      <c r="U5802" s="4"/>
      <c r="V5802" s="3"/>
      <c r="W5802" s="3"/>
      <c r="X5802" s="3"/>
      <c r="Y5802" s="3"/>
      <c r="Z5802" s="3"/>
      <c r="AA5802" s="4"/>
      <c r="AB5802" s="4"/>
      <c r="AC5802" s="4"/>
      <c r="AD5802" s="4"/>
      <c r="AE5802" s="4"/>
      <c r="BA5802" s="13"/>
      <c r="BC5802" s="2"/>
      <c r="BD5802" s="2"/>
      <c r="BU5802" s="15"/>
      <c r="BV5802" s="6"/>
      <c r="BW5802" s="6"/>
      <c r="BX5802" s="16"/>
      <c r="BY5802" s="16"/>
      <c r="BZ5802" s="16"/>
      <c r="CA5802" s="16"/>
      <c r="CB5802" s="14"/>
    </row>
    <row r="5803" spans="1:80" s="9" customFormat="1" x14ac:dyDescent="0.2">
      <c r="A5803" s="16"/>
      <c r="B5803" s="16"/>
      <c r="C5803" s="16"/>
      <c r="D5803" s="16"/>
      <c r="E5803" s="16"/>
      <c r="F5803" s="3"/>
      <c r="G5803" s="3"/>
      <c r="H5803" s="3"/>
      <c r="I5803" s="3"/>
      <c r="J5803" s="2"/>
      <c r="M5803" s="10"/>
      <c r="N5803" s="2"/>
      <c r="O5803" s="3"/>
      <c r="P5803" s="11"/>
      <c r="Q5803" s="16"/>
      <c r="R5803" s="4"/>
      <c r="S5803" s="12"/>
      <c r="T5803" s="16"/>
      <c r="U5803" s="4"/>
      <c r="V5803" s="3"/>
      <c r="W5803" s="3"/>
      <c r="X5803" s="3"/>
      <c r="Y5803" s="3"/>
      <c r="Z5803" s="3"/>
      <c r="AA5803" s="4"/>
      <c r="AB5803" s="4"/>
      <c r="AC5803" s="4"/>
      <c r="AD5803" s="4"/>
      <c r="AE5803" s="4"/>
      <c r="BA5803" s="13"/>
      <c r="BC5803" s="2"/>
      <c r="BD5803" s="2"/>
      <c r="BU5803" s="15"/>
      <c r="BV5803" s="6"/>
      <c r="BW5803" s="6"/>
      <c r="BX5803" s="16"/>
      <c r="BY5803" s="16"/>
      <c r="BZ5803" s="16"/>
      <c r="CA5803" s="16"/>
      <c r="CB5803" s="14"/>
    </row>
    <row r="5804" spans="1:80" s="9" customFormat="1" x14ac:dyDescent="0.2">
      <c r="A5804" s="16"/>
      <c r="B5804" s="16"/>
      <c r="C5804" s="16"/>
      <c r="D5804" s="16"/>
      <c r="E5804" s="16"/>
      <c r="F5804" s="3"/>
      <c r="G5804" s="3"/>
      <c r="H5804" s="3"/>
      <c r="I5804" s="3"/>
      <c r="J5804" s="2"/>
      <c r="M5804" s="10"/>
      <c r="N5804" s="2"/>
      <c r="O5804" s="3"/>
      <c r="P5804" s="11"/>
      <c r="Q5804" s="16"/>
      <c r="R5804" s="4"/>
      <c r="S5804" s="12"/>
      <c r="T5804" s="16"/>
      <c r="U5804" s="4"/>
      <c r="V5804" s="3"/>
      <c r="W5804" s="3"/>
      <c r="X5804" s="3"/>
      <c r="Y5804" s="3"/>
      <c r="Z5804" s="3"/>
      <c r="AA5804" s="4"/>
      <c r="AB5804" s="4"/>
      <c r="AC5804" s="4"/>
      <c r="AD5804" s="4"/>
      <c r="AE5804" s="4"/>
      <c r="BA5804" s="13"/>
      <c r="BC5804" s="2"/>
      <c r="BD5804" s="2"/>
      <c r="BU5804" s="15"/>
      <c r="BV5804" s="6"/>
      <c r="BW5804" s="6"/>
      <c r="BX5804" s="16"/>
      <c r="BY5804" s="16"/>
      <c r="BZ5804" s="16"/>
      <c r="CA5804" s="16"/>
      <c r="CB5804" s="14"/>
    </row>
    <row r="5805" spans="1:80" s="9" customFormat="1" x14ac:dyDescent="0.2">
      <c r="A5805" s="16"/>
      <c r="B5805" s="16"/>
      <c r="C5805" s="16"/>
      <c r="D5805" s="16"/>
      <c r="E5805" s="16"/>
      <c r="F5805" s="3"/>
      <c r="G5805" s="3"/>
      <c r="H5805" s="3"/>
      <c r="I5805" s="3"/>
      <c r="J5805" s="2"/>
      <c r="M5805" s="10"/>
      <c r="N5805" s="2"/>
      <c r="O5805" s="3"/>
      <c r="P5805" s="11"/>
      <c r="Q5805" s="16"/>
      <c r="R5805" s="4"/>
      <c r="S5805" s="12"/>
      <c r="T5805" s="16"/>
      <c r="U5805" s="4"/>
      <c r="V5805" s="3"/>
      <c r="W5805" s="3"/>
      <c r="X5805" s="3"/>
      <c r="Y5805" s="3"/>
      <c r="Z5805" s="3"/>
      <c r="AA5805" s="4"/>
      <c r="AB5805" s="4"/>
      <c r="AC5805" s="4"/>
      <c r="AD5805" s="4"/>
      <c r="AE5805" s="4"/>
      <c r="BA5805" s="13"/>
      <c r="BC5805" s="2"/>
      <c r="BD5805" s="2"/>
      <c r="BU5805" s="15"/>
      <c r="BV5805" s="6"/>
      <c r="BW5805" s="6"/>
      <c r="BX5805" s="16"/>
      <c r="BY5805" s="16"/>
      <c r="BZ5805" s="16"/>
      <c r="CA5805" s="16"/>
      <c r="CB5805" s="14"/>
    </row>
    <row r="5806" spans="1:80" s="9" customFormat="1" x14ac:dyDescent="0.2">
      <c r="A5806" s="16"/>
      <c r="B5806" s="16"/>
      <c r="C5806" s="16"/>
      <c r="D5806" s="16"/>
      <c r="E5806" s="16"/>
      <c r="F5806" s="3"/>
      <c r="G5806" s="3"/>
      <c r="H5806" s="3"/>
      <c r="I5806" s="3"/>
      <c r="J5806" s="2"/>
      <c r="M5806" s="10"/>
      <c r="N5806" s="2"/>
      <c r="O5806" s="3"/>
      <c r="P5806" s="11"/>
      <c r="Q5806" s="16"/>
      <c r="R5806" s="4"/>
      <c r="S5806" s="12"/>
      <c r="T5806" s="16"/>
      <c r="U5806" s="4"/>
      <c r="V5806" s="3"/>
      <c r="W5806" s="3"/>
      <c r="X5806" s="3"/>
      <c r="Y5806" s="3"/>
      <c r="Z5806" s="3"/>
      <c r="AA5806" s="4"/>
      <c r="AB5806" s="4"/>
      <c r="AC5806" s="4"/>
      <c r="AD5806" s="4"/>
      <c r="AE5806" s="4"/>
      <c r="BA5806" s="13"/>
      <c r="BC5806" s="2"/>
      <c r="BD5806" s="2"/>
      <c r="BU5806" s="15"/>
      <c r="BV5806" s="6"/>
      <c r="BW5806" s="6"/>
      <c r="BX5806" s="16"/>
      <c r="BY5806" s="16"/>
      <c r="BZ5806" s="16"/>
      <c r="CA5806" s="16"/>
      <c r="CB5806" s="14"/>
    </row>
    <row r="5807" spans="1:80" s="9" customFormat="1" x14ac:dyDescent="0.2">
      <c r="A5807" s="16"/>
      <c r="B5807" s="16"/>
      <c r="C5807" s="16"/>
      <c r="D5807" s="16"/>
      <c r="E5807" s="16"/>
      <c r="F5807" s="3"/>
      <c r="G5807" s="3"/>
      <c r="H5807" s="3"/>
      <c r="I5807" s="3"/>
      <c r="J5807" s="2"/>
      <c r="M5807" s="10"/>
      <c r="N5807" s="2"/>
      <c r="O5807" s="3"/>
      <c r="P5807" s="11"/>
      <c r="Q5807" s="16"/>
      <c r="R5807" s="4"/>
      <c r="S5807" s="12"/>
      <c r="T5807" s="16"/>
      <c r="U5807" s="4"/>
      <c r="V5807" s="3"/>
      <c r="W5807" s="3"/>
      <c r="X5807" s="3"/>
      <c r="Y5807" s="3"/>
      <c r="Z5807" s="3"/>
      <c r="AA5807" s="4"/>
      <c r="AB5807" s="4"/>
      <c r="AC5807" s="4"/>
      <c r="AD5807" s="4"/>
      <c r="AE5807" s="4"/>
      <c r="BA5807" s="13"/>
      <c r="BC5807" s="2"/>
      <c r="BD5807" s="2"/>
      <c r="BU5807" s="15"/>
      <c r="BV5807" s="6"/>
      <c r="BW5807" s="6"/>
      <c r="BX5807" s="16"/>
      <c r="BY5807" s="16"/>
      <c r="BZ5807" s="16"/>
      <c r="CA5807" s="16"/>
      <c r="CB5807" s="14"/>
    </row>
    <row r="5808" spans="1:80" s="9" customFormat="1" x14ac:dyDescent="0.2">
      <c r="A5808" s="16"/>
      <c r="B5808" s="16"/>
      <c r="C5808" s="16"/>
      <c r="D5808" s="16"/>
      <c r="E5808" s="16"/>
      <c r="F5808" s="3"/>
      <c r="G5808" s="3"/>
      <c r="H5808" s="3"/>
      <c r="I5808" s="3"/>
      <c r="J5808" s="2"/>
      <c r="M5808" s="10"/>
      <c r="N5808" s="2"/>
      <c r="O5808" s="3"/>
      <c r="P5808" s="11"/>
      <c r="Q5808" s="16"/>
      <c r="R5808" s="4"/>
      <c r="S5808" s="12"/>
      <c r="T5808" s="16"/>
      <c r="U5808" s="4"/>
      <c r="V5808" s="3"/>
      <c r="W5808" s="3"/>
      <c r="X5808" s="3"/>
      <c r="Y5808" s="3"/>
      <c r="Z5808" s="3"/>
      <c r="AA5808" s="4"/>
      <c r="AB5808" s="4"/>
      <c r="AC5808" s="4"/>
      <c r="AD5808" s="4"/>
      <c r="AE5808" s="4"/>
      <c r="BA5808" s="13"/>
      <c r="BC5808" s="2"/>
      <c r="BD5808" s="2"/>
      <c r="BU5808" s="15"/>
      <c r="BV5808" s="6"/>
      <c r="BW5808" s="6"/>
      <c r="BX5808" s="16"/>
      <c r="BY5808" s="16"/>
      <c r="BZ5808" s="16"/>
      <c r="CA5808" s="16"/>
      <c r="CB5808" s="14"/>
    </row>
    <row r="5809" spans="1:80" s="9" customFormat="1" x14ac:dyDescent="0.2">
      <c r="A5809" s="16"/>
      <c r="B5809" s="16"/>
      <c r="C5809" s="16"/>
      <c r="D5809" s="16"/>
      <c r="E5809" s="16"/>
      <c r="F5809" s="3"/>
      <c r="G5809" s="3"/>
      <c r="H5809" s="3"/>
      <c r="I5809" s="3"/>
      <c r="J5809" s="2"/>
      <c r="M5809" s="10"/>
      <c r="N5809" s="2"/>
      <c r="O5809" s="3"/>
      <c r="P5809" s="11"/>
      <c r="Q5809" s="16"/>
      <c r="R5809" s="4"/>
      <c r="S5809" s="12"/>
      <c r="T5809" s="16"/>
      <c r="U5809" s="4"/>
      <c r="V5809" s="3"/>
      <c r="W5809" s="3"/>
      <c r="X5809" s="3"/>
      <c r="Y5809" s="3"/>
      <c r="Z5809" s="3"/>
      <c r="AA5809" s="4"/>
      <c r="AB5809" s="4"/>
      <c r="AC5809" s="4"/>
      <c r="AD5809" s="4"/>
      <c r="AE5809" s="4"/>
      <c r="BA5809" s="13"/>
      <c r="BC5809" s="2"/>
      <c r="BD5809" s="2"/>
      <c r="BU5809" s="15"/>
      <c r="BV5809" s="6"/>
      <c r="BW5809" s="6"/>
      <c r="BX5809" s="16"/>
      <c r="BY5809" s="16"/>
      <c r="BZ5809" s="16"/>
      <c r="CA5809" s="16"/>
      <c r="CB5809" s="14"/>
    </row>
    <row r="5810" spans="1:80" s="9" customFormat="1" x14ac:dyDescent="0.2">
      <c r="A5810" s="16"/>
      <c r="B5810" s="16"/>
      <c r="C5810" s="16"/>
      <c r="D5810" s="16"/>
      <c r="E5810" s="16"/>
      <c r="F5810" s="3"/>
      <c r="G5810" s="3"/>
      <c r="H5810" s="3"/>
      <c r="I5810" s="3"/>
      <c r="J5810" s="2"/>
      <c r="M5810" s="10"/>
      <c r="N5810" s="2"/>
      <c r="O5810" s="3"/>
      <c r="P5810" s="11"/>
      <c r="Q5810" s="16"/>
      <c r="R5810" s="4"/>
      <c r="S5810" s="12"/>
      <c r="T5810" s="16"/>
      <c r="U5810" s="4"/>
      <c r="V5810" s="3"/>
      <c r="W5810" s="3"/>
      <c r="X5810" s="3"/>
      <c r="Y5810" s="3"/>
      <c r="Z5810" s="3"/>
      <c r="AA5810" s="4"/>
      <c r="AB5810" s="4"/>
      <c r="AC5810" s="4"/>
      <c r="AD5810" s="4"/>
      <c r="AE5810" s="4"/>
      <c r="BA5810" s="13"/>
      <c r="BC5810" s="2"/>
      <c r="BD5810" s="2"/>
      <c r="BU5810" s="15"/>
      <c r="BV5810" s="6"/>
      <c r="BW5810" s="6"/>
      <c r="BX5810" s="16"/>
      <c r="BY5810" s="16"/>
      <c r="BZ5810" s="16"/>
      <c r="CA5810" s="16"/>
      <c r="CB5810" s="14"/>
    </row>
    <row r="5811" spans="1:80" s="9" customFormat="1" x14ac:dyDescent="0.2">
      <c r="A5811" s="16"/>
      <c r="B5811" s="16"/>
      <c r="C5811" s="16"/>
      <c r="D5811" s="16"/>
      <c r="E5811" s="16"/>
      <c r="F5811" s="3"/>
      <c r="G5811" s="3"/>
      <c r="H5811" s="3"/>
      <c r="I5811" s="3"/>
      <c r="J5811" s="2"/>
      <c r="M5811" s="10"/>
      <c r="N5811" s="2"/>
      <c r="O5811" s="3"/>
      <c r="P5811" s="11"/>
      <c r="Q5811" s="16"/>
      <c r="R5811" s="4"/>
      <c r="S5811" s="12"/>
      <c r="T5811" s="16"/>
      <c r="U5811" s="4"/>
      <c r="V5811" s="3"/>
      <c r="W5811" s="3"/>
      <c r="X5811" s="3"/>
      <c r="Y5811" s="3"/>
      <c r="Z5811" s="3"/>
      <c r="AA5811" s="4"/>
      <c r="AB5811" s="4"/>
      <c r="AC5811" s="4"/>
      <c r="AD5811" s="4"/>
      <c r="AE5811" s="4"/>
      <c r="BA5811" s="13"/>
      <c r="BC5811" s="2"/>
      <c r="BD5811" s="2"/>
      <c r="BU5811" s="15"/>
      <c r="BV5811" s="6"/>
      <c r="BW5811" s="6"/>
      <c r="BX5811" s="16"/>
      <c r="BY5811" s="16"/>
      <c r="BZ5811" s="16"/>
      <c r="CA5811" s="16"/>
      <c r="CB5811" s="14"/>
    </row>
    <row r="5812" spans="1:80" s="9" customFormat="1" x14ac:dyDescent="0.2">
      <c r="A5812" s="16"/>
      <c r="B5812" s="16"/>
      <c r="C5812" s="16"/>
      <c r="D5812" s="16"/>
      <c r="E5812" s="16"/>
      <c r="F5812" s="3"/>
      <c r="G5812" s="3"/>
      <c r="H5812" s="3"/>
      <c r="I5812" s="3"/>
      <c r="J5812" s="2"/>
      <c r="M5812" s="10"/>
      <c r="N5812" s="2"/>
      <c r="O5812" s="3"/>
      <c r="P5812" s="11"/>
      <c r="Q5812" s="16"/>
      <c r="R5812" s="4"/>
      <c r="S5812" s="12"/>
      <c r="T5812" s="16"/>
      <c r="U5812" s="4"/>
      <c r="V5812" s="3"/>
      <c r="W5812" s="3"/>
      <c r="X5812" s="3"/>
      <c r="Y5812" s="3"/>
      <c r="Z5812" s="3"/>
      <c r="AA5812" s="4"/>
      <c r="AB5812" s="4"/>
      <c r="AC5812" s="4"/>
      <c r="AD5812" s="4"/>
      <c r="AE5812" s="4"/>
      <c r="BA5812" s="13"/>
      <c r="BC5812" s="2"/>
      <c r="BD5812" s="2"/>
      <c r="BU5812" s="15"/>
      <c r="BV5812" s="6"/>
      <c r="BW5812" s="6"/>
      <c r="BX5812" s="16"/>
      <c r="BY5812" s="16"/>
      <c r="BZ5812" s="16"/>
      <c r="CA5812" s="16"/>
      <c r="CB5812" s="14"/>
    </row>
    <row r="5813" spans="1:80" s="9" customFormat="1" x14ac:dyDescent="0.2">
      <c r="A5813" s="16"/>
      <c r="B5813" s="16"/>
      <c r="C5813" s="16"/>
      <c r="D5813" s="16"/>
      <c r="E5813" s="16"/>
      <c r="F5813" s="3"/>
      <c r="G5813" s="3"/>
      <c r="H5813" s="3"/>
      <c r="I5813" s="3"/>
      <c r="J5813" s="2"/>
      <c r="M5813" s="10"/>
      <c r="N5813" s="2"/>
      <c r="O5813" s="3"/>
      <c r="P5813" s="11"/>
      <c r="Q5813" s="16"/>
      <c r="R5813" s="4"/>
      <c r="S5813" s="12"/>
      <c r="T5813" s="16"/>
      <c r="U5813" s="4"/>
      <c r="V5813" s="3"/>
      <c r="W5813" s="3"/>
      <c r="X5813" s="3"/>
      <c r="Y5813" s="3"/>
      <c r="Z5813" s="3"/>
      <c r="AA5813" s="4"/>
      <c r="AB5813" s="4"/>
      <c r="AC5813" s="4"/>
      <c r="AD5813" s="4"/>
      <c r="AE5813" s="4"/>
      <c r="BA5813" s="13"/>
      <c r="BC5813" s="2"/>
      <c r="BD5813" s="2"/>
      <c r="BU5813" s="15"/>
      <c r="BV5813" s="6"/>
      <c r="BW5813" s="6"/>
      <c r="BX5813" s="16"/>
      <c r="BY5813" s="16"/>
      <c r="BZ5813" s="16"/>
      <c r="CA5813" s="16"/>
      <c r="CB5813" s="14"/>
    </row>
    <row r="5814" spans="1:80" s="9" customFormat="1" x14ac:dyDescent="0.2">
      <c r="A5814" s="16"/>
      <c r="B5814" s="16"/>
      <c r="C5814" s="16"/>
      <c r="D5814" s="16"/>
      <c r="E5814" s="16"/>
      <c r="F5814" s="3"/>
      <c r="G5814" s="3"/>
      <c r="H5814" s="3"/>
      <c r="I5814" s="3"/>
      <c r="J5814" s="2"/>
      <c r="M5814" s="10"/>
      <c r="N5814" s="2"/>
      <c r="O5814" s="3"/>
      <c r="P5814" s="11"/>
      <c r="Q5814" s="16"/>
      <c r="R5814" s="4"/>
      <c r="S5814" s="12"/>
      <c r="T5814" s="16"/>
      <c r="U5814" s="4"/>
      <c r="V5814" s="3"/>
      <c r="W5814" s="3"/>
      <c r="X5814" s="3"/>
      <c r="Y5814" s="3"/>
      <c r="Z5814" s="3"/>
      <c r="AA5814" s="4"/>
      <c r="AB5814" s="4"/>
      <c r="AC5814" s="4"/>
      <c r="AD5814" s="4"/>
      <c r="AE5814" s="4"/>
      <c r="BA5814" s="13"/>
      <c r="BC5814" s="2"/>
      <c r="BD5814" s="2"/>
      <c r="BU5814" s="15"/>
      <c r="BV5814" s="6"/>
      <c r="BW5814" s="6"/>
      <c r="BX5814" s="16"/>
      <c r="BY5814" s="16"/>
      <c r="BZ5814" s="16"/>
      <c r="CA5814" s="16"/>
      <c r="CB5814" s="14"/>
    </row>
    <row r="5815" spans="1:80" s="9" customFormat="1" x14ac:dyDescent="0.2">
      <c r="A5815" s="16"/>
      <c r="B5815" s="16"/>
      <c r="C5815" s="16"/>
      <c r="D5815" s="16"/>
      <c r="E5815" s="16"/>
      <c r="F5815" s="3"/>
      <c r="G5815" s="3"/>
      <c r="H5815" s="3"/>
      <c r="I5815" s="3"/>
      <c r="J5815" s="2"/>
      <c r="M5815" s="10"/>
      <c r="N5815" s="2"/>
      <c r="O5815" s="3"/>
      <c r="P5815" s="11"/>
      <c r="Q5815" s="16"/>
      <c r="R5815" s="4"/>
      <c r="S5815" s="12"/>
      <c r="T5815" s="16"/>
      <c r="U5815" s="4"/>
      <c r="V5815" s="3"/>
      <c r="W5815" s="3"/>
      <c r="X5815" s="3"/>
      <c r="Y5815" s="3"/>
      <c r="Z5815" s="3"/>
      <c r="AA5815" s="4"/>
      <c r="AB5815" s="4"/>
      <c r="AC5815" s="4"/>
      <c r="AD5815" s="4"/>
      <c r="AE5815" s="4"/>
      <c r="BA5815" s="13"/>
      <c r="BC5815" s="2"/>
      <c r="BD5815" s="2"/>
      <c r="BU5815" s="15"/>
      <c r="BV5815" s="6"/>
      <c r="BW5815" s="6"/>
      <c r="BX5815" s="16"/>
      <c r="BY5815" s="16"/>
      <c r="BZ5815" s="16"/>
      <c r="CA5815" s="16"/>
      <c r="CB5815" s="14"/>
    </row>
    <row r="5816" spans="1:80" s="9" customFormat="1" x14ac:dyDescent="0.2">
      <c r="A5816" s="16"/>
      <c r="B5816" s="16"/>
      <c r="C5816" s="16"/>
      <c r="D5816" s="16"/>
      <c r="E5816" s="16"/>
      <c r="F5816" s="3"/>
      <c r="G5816" s="3"/>
      <c r="H5816" s="3"/>
      <c r="I5816" s="3"/>
      <c r="J5816" s="2"/>
      <c r="M5816" s="10"/>
      <c r="N5816" s="2"/>
      <c r="O5816" s="3"/>
      <c r="P5816" s="11"/>
      <c r="Q5816" s="16"/>
      <c r="R5816" s="4"/>
      <c r="S5816" s="12"/>
      <c r="T5816" s="16"/>
      <c r="U5816" s="4"/>
      <c r="V5816" s="3"/>
      <c r="W5816" s="3"/>
      <c r="X5816" s="3"/>
      <c r="Y5816" s="3"/>
      <c r="Z5816" s="3"/>
      <c r="AA5816" s="4"/>
      <c r="AB5816" s="4"/>
      <c r="AC5816" s="4"/>
      <c r="AD5816" s="4"/>
      <c r="AE5816" s="4"/>
      <c r="BA5816" s="13"/>
      <c r="BC5816" s="2"/>
      <c r="BD5816" s="2"/>
      <c r="BU5816" s="15"/>
      <c r="BV5816" s="6"/>
      <c r="BW5816" s="6"/>
      <c r="BX5816" s="16"/>
      <c r="BY5816" s="16"/>
      <c r="BZ5816" s="16"/>
      <c r="CA5816" s="16"/>
      <c r="CB5816" s="14"/>
    </row>
    <row r="5817" spans="1:80" s="9" customFormat="1" x14ac:dyDescent="0.2">
      <c r="A5817" s="16"/>
      <c r="B5817" s="16"/>
      <c r="C5817" s="16"/>
      <c r="D5817" s="16"/>
      <c r="E5817" s="16"/>
      <c r="F5817" s="3"/>
      <c r="G5817" s="3"/>
      <c r="H5817" s="3"/>
      <c r="I5817" s="3"/>
      <c r="J5817" s="2"/>
      <c r="M5817" s="10"/>
      <c r="N5817" s="2"/>
      <c r="O5817" s="3"/>
      <c r="P5817" s="11"/>
      <c r="Q5817" s="16"/>
      <c r="R5817" s="4"/>
      <c r="S5817" s="12"/>
      <c r="T5817" s="16"/>
      <c r="U5817" s="4"/>
      <c r="V5817" s="3"/>
      <c r="W5817" s="3"/>
      <c r="X5817" s="3"/>
      <c r="Y5817" s="3"/>
      <c r="Z5817" s="3"/>
      <c r="AA5817" s="4"/>
      <c r="AB5817" s="4"/>
      <c r="AC5817" s="4"/>
      <c r="AD5817" s="4"/>
      <c r="AE5817" s="4"/>
      <c r="BA5817" s="13"/>
      <c r="BC5817" s="2"/>
      <c r="BD5817" s="2"/>
      <c r="BU5817" s="15"/>
      <c r="BV5817" s="6"/>
      <c r="BW5817" s="6"/>
      <c r="BX5817" s="16"/>
      <c r="BY5817" s="16"/>
      <c r="BZ5817" s="16"/>
      <c r="CA5817" s="16"/>
      <c r="CB5817" s="14"/>
    </row>
    <row r="5818" spans="1:80" s="9" customFormat="1" x14ac:dyDescent="0.2">
      <c r="A5818" s="16"/>
      <c r="B5818" s="16"/>
      <c r="C5818" s="16"/>
      <c r="D5818" s="16"/>
      <c r="E5818" s="16"/>
      <c r="F5818" s="3"/>
      <c r="G5818" s="3"/>
      <c r="H5818" s="3"/>
      <c r="I5818" s="3"/>
      <c r="J5818" s="2"/>
      <c r="M5818" s="10"/>
      <c r="N5818" s="2"/>
      <c r="O5818" s="3"/>
      <c r="P5818" s="11"/>
      <c r="Q5818" s="16"/>
      <c r="R5818" s="4"/>
      <c r="S5818" s="12"/>
      <c r="T5818" s="16"/>
      <c r="U5818" s="4"/>
      <c r="V5818" s="3"/>
      <c r="W5818" s="3"/>
      <c r="X5818" s="3"/>
      <c r="Y5818" s="3"/>
      <c r="Z5818" s="3"/>
      <c r="AA5818" s="4"/>
      <c r="AB5818" s="4"/>
      <c r="AC5818" s="4"/>
      <c r="AD5818" s="4"/>
      <c r="AE5818" s="4"/>
      <c r="BA5818" s="13"/>
      <c r="BC5818" s="2"/>
      <c r="BD5818" s="2"/>
      <c r="BU5818" s="15"/>
      <c r="BV5818" s="6"/>
      <c r="BW5818" s="6"/>
      <c r="BX5818" s="16"/>
      <c r="BY5818" s="16"/>
      <c r="BZ5818" s="16"/>
      <c r="CA5818" s="16"/>
      <c r="CB5818" s="14"/>
    </row>
    <row r="5819" spans="1:80" s="9" customFormat="1" x14ac:dyDescent="0.2">
      <c r="A5819" s="16"/>
      <c r="B5819" s="16"/>
      <c r="C5819" s="16"/>
      <c r="D5819" s="16"/>
      <c r="E5819" s="16"/>
      <c r="F5819" s="3"/>
      <c r="G5819" s="3"/>
      <c r="H5819" s="3"/>
      <c r="I5819" s="3"/>
      <c r="J5819" s="2"/>
      <c r="M5819" s="10"/>
      <c r="N5819" s="2"/>
      <c r="O5819" s="3"/>
      <c r="P5819" s="11"/>
      <c r="Q5819" s="16"/>
      <c r="R5819" s="4"/>
      <c r="S5819" s="12"/>
      <c r="T5819" s="16"/>
      <c r="U5819" s="4"/>
      <c r="V5819" s="3"/>
      <c r="W5819" s="3"/>
      <c r="X5819" s="3"/>
      <c r="Y5819" s="3"/>
      <c r="Z5819" s="3"/>
      <c r="AA5819" s="4"/>
      <c r="AB5819" s="4"/>
      <c r="AC5819" s="4"/>
      <c r="AD5819" s="4"/>
      <c r="AE5819" s="4"/>
      <c r="BA5819" s="13"/>
      <c r="BC5819" s="2"/>
      <c r="BD5819" s="2"/>
      <c r="BU5819" s="15"/>
      <c r="BV5819" s="6"/>
      <c r="BW5819" s="6"/>
      <c r="BX5819" s="16"/>
      <c r="BY5819" s="16"/>
      <c r="BZ5819" s="16"/>
      <c r="CA5819" s="16"/>
      <c r="CB5819" s="14"/>
    </row>
    <row r="5820" spans="1:80" s="9" customFormat="1" x14ac:dyDescent="0.2">
      <c r="A5820" s="16"/>
      <c r="B5820" s="16"/>
      <c r="C5820" s="16"/>
      <c r="D5820" s="16"/>
      <c r="E5820" s="16"/>
      <c r="F5820" s="3"/>
      <c r="G5820" s="3"/>
      <c r="H5820" s="3"/>
      <c r="I5820" s="3"/>
      <c r="J5820" s="2"/>
      <c r="M5820" s="10"/>
      <c r="N5820" s="2"/>
      <c r="O5820" s="3"/>
      <c r="P5820" s="11"/>
      <c r="Q5820" s="16"/>
      <c r="R5820" s="4"/>
      <c r="S5820" s="12"/>
      <c r="T5820" s="16"/>
      <c r="U5820" s="4"/>
      <c r="V5820" s="3"/>
      <c r="W5820" s="3"/>
      <c r="X5820" s="3"/>
      <c r="Y5820" s="3"/>
      <c r="Z5820" s="3"/>
      <c r="AA5820" s="4"/>
      <c r="AB5820" s="4"/>
      <c r="AC5820" s="4"/>
      <c r="AD5820" s="4"/>
      <c r="AE5820" s="4"/>
      <c r="BA5820" s="13"/>
      <c r="BC5820" s="2"/>
      <c r="BD5820" s="2"/>
      <c r="BU5820" s="15"/>
      <c r="BV5820" s="6"/>
      <c r="BW5820" s="6"/>
      <c r="BX5820" s="16"/>
      <c r="BY5820" s="16"/>
      <c r="BZ5820" s="16"/>
      <c r="CA5820" s="16"/>
      <c r="CB5820" s="14"/>
    </row>
    <row r="5821" spans="1:80" s="9" customFormat="1" x14ac:dyDescent="0.2">
      <c r="A5821" s="16"/>
      <c r="B5821" s="16"/>
      <c r="C5821" s="16"/>
      <c r="D5821" s="16"/>
      <c r="E5821" s="16"/>
      <c r="F5821" s="3"/>
      <c r="G5821" s="3"/>
      <c r="H5821" s="3"/>
      <c r="I5821" s="3"/>
      <c r="J5821" s="2"/>
      <c r="M5821" s="10"/>
      <c r="N5821" s="2"/>
      <c r="O5821" s="3"/>
      <c r="P5821" s="11"/>
      <c r="Q5821" s="16"/>
      <c r="R5821" s="4"/>
      <c r="S5821" s="12"/>
      <c r="T5821" s="16"/>
      <c r="U5821" s="4"/>
      <c r="V5821" s="3"/>
      <c r="W5821" s="3"/>
      <c r="X5821" s="3"/>
      <c r="Y5821" s="3"/>
      <c r="Z5821" s="3"/>
      <c r="AA5821" s="4"/>
      <c r="AB5821" s="4"/>
      <c r="AC5821" s="4"/>
      <c r="AD5821" s="4"/>
      <c r="AE5821" s="4"/>
      <c r="BA5821" s="13"/>
      <c r="BC5821" s="2"/>
      <c r="BD5821" s="2"/>
      <c r="BU5821" s="15"/>
      <c r="BV5821" s="6"/>
      <c r="BW5821" s="6"/>
      <c r="BX5821" s="16"/>
      <c r="BY5821" s="16"/>
      <c r="BZ5821" s="16"/>
      <c r="CA5821" s="16"/>
      <c r="CB5821" s="14"/>
    </row>
    <row r="5822" spans="1:80" s="9" customFormat="1" x14ac:dyDescent="0.2">
      <c r="A5822" s="16"/>
      <c r="B5822" s="16"/>
      <c r="C5822" s="16"/>
      <c r="D5822" s="16"/>
      <c r="E5822" s="16"/>
      <c r="F5822" s="3"/>
      <c r="G5822" s="3"/>
      <c r="H5822" s="3"/>
      <c r="I5822" s="3"/>
      <c r="J5822" s="2"/>
      <c r="M5822" s="10"/>
      <c r="N5822" s="2"/>
      <c r="O5822" s="3"/>
      <c r="P5822" s="11"/>
      <c r="Q5822" s="16"/>
      <c r="R5822" s="4"/>
      <c r="S5822" s="12"/>
      <c r="T5822" s="16"/>
      <c r="U5822" s="4"/>
      <c r="V5822" s="3"/>
      <c r="W5822" s="3"/>
      <c r="X5822" s="3"/>
      <c r="Y5822" s="3"/>
      <c r="Z5822" s="3"/>
      <c r="AA5822" s="4"/>
      <c r="AB5822" s="4"/>
      <c r="AC5822" s="4"/>
      <c r="AD5822" s="4"/>
      <c r="AE5822" s="4"/>
      <c r="BA5822" s="13"/>
      <c r="BC5822" s="2"/>
      <c r="BD5822" s="2"/>
      <c r="BU5822" s="15"/>
      <c r="BV5822" s="6"/>
      <c r="BW5822" s="6"/>
      <c r="BX5822" s="16"/>
      <c r="BY5822" s="16"/>
      <c r="BZ5822" s="16"/>
      <c r="CA5822" s="16"/>
      <c r="CB5822" s="14"/>
    </row>
    <row r="5823" spans="1:80" s="9" customFormat="1" x14ac:dyDescent="0.2">
      <c r="A5823" s="16"/>
      <c r="B5823" s="16"/>
      <c r="C5823" s="16"/>
      <c r="D5823" s="16"/>
      <c r="E5823" s="16"/>
      <c r="F5823" s="3"/>
      <c r="G5823" s="3"/>
      <c r="H5823" s="3"/>
      <c r="I5823" s="3"/>
      <c r="J5823" s="2"/>
      <c r="M5823" s="10"/>
      <c r="N5823" s="2"/>
      <c r="O5823" s="3"/>
      <c r="P5823" s="11"/>
      <c r="Q5823" s="16"/>
      <c r="R5823" s="4"/>
      <c r="S5823" s="12"/>
      <c r="T5823" s="16"/>
      <c r="U5823" s="4"/>
      <c r="V5823" s="3"/>
      <c r="W5823" s="3"/>
      <c r="X5823" s="3"/>
      <c r="Y5823" s="3"/>
      <c r="Z5823" s="3"/>
      <c r="AA5823" s="4"/>
      <c r="AB5823" s="4"/>
      <c r="AC5823" s="4"/>
      <c r="AD5823" s="4"/>
      <c r="AE5823" s="4"/>
      <c r="BA5823" s="13"/>
      <c r="BC5823" s="2"/>
      <c r="BD5823" s="2"/>
      <c r="BU5823" s="15"/>
      <c r="BV5823" s="6"/>
      <c r="BW5823" s="6"/>
      <c r="BX5823" s="16"/>
      <c r="BY5823" s="16"/>
      <c r="BZ5823" s="16"/>
      <c r="CA5823" s="16"/>
      <c r="CB5823" s="14"/>
    </row>
    <row r="5824" spans="1:80" s="9" customFormat="1" x14ac:dyDescent="0.2">
      <c r="A5824" s="16"/>
      <c r="B5824" s="16"/>
      <c r="C5824" s="16"/>
      <c r="D5824" s="16"/>
      <c r="E5824" s="16"/>
      <c r="F5824" s="3"/>
      <c r="G5824" s="3"/>
      <c r="H5824" s="3"/>
      <c r="I5824" s="3"/>
      <c r="J5824" s="2"/>
      <c r="M5824" s="10"/>
      <c r="N5824" s="2"/>
      <c r="O5824" s="3"/>
      <c r="P5824" s="11"/>
      <c r="Q5824" s="16"/>
      <c r="R5824" s="4"/>
      <c r="S5824" s="12"/>
      <c r="T5824" s="16"/>
      <c r="U5824" s="4"/>
      <c r="V5824" s="3"/>
      <c r="W5824" s="3"/>
      <c r="X5824" s="3"/>
      <c r="Y5824" s="3"/>
      <c r="Z5824" s="3"/>
      <c r="AA5824" s="4"/>
      <c r="AB5824" s="4"/>
      <c r="AC5824" s="4"/>
      <c r="AD5824" s="4"/>
      <c r="AE5824" s="4"/>
      <c r="BA5824" s="13"/>
      <c r="BC5824" s="2"/>
      <c r="BD5824" s="2"/>
      <c r="BU5824" s="15"/>
      <c r="BV5824" s="6"/>
      <c r="BW5824" s="6"/>
      <c r="BX5824" s="16"/>
      <c r="BY5824" s="16"/>
      <c r="BZ5824" s="16"/>
      <c r="CA5824" s="16"/>
      <c r="CB5824" s="14"/>
    </row>
    <row r="5825" spans="1:80" s="9" customFormat="1" x14ac:dyDescent="0.2">
      <c r="A5825" s="16"/>
      <c r="B5825" s="16"/>
      <c r="C5825" s="16"/>
      <c r="D5825" s="16"/>
      <c r="E5825" s="16"/>
      <c r="F5825" s="3"/>
      <c r="G5825" s="3"/>
      <c r="H5825" s="3"/>
      <c r="I5825" s="3"/>
      <c r="J5825" s="2"/>
      <c r="M5825" s="10"/>
      <c r="N5825" s="2"/>
      <c r="O5825" s="3"/>
      <c r="P5825" s="11"/>
      <c r="Q5825" s="16"/>
      <c r="R5825" s="4"/>
      <c r="S5825" s="12"/>
      <c r="T5825" s="16"/>
      <c r="U5825" s="4"/>
      <c r="V5825" s="3"/>
      <c r="W5825" s="3"/>
      <c r="X5825" s="3"/>
      <c r="Y5825" s="3"/>
      <c r="Z5825" s="3"/>
      <c r="AA5825" s="4"/>
      <c r="AB5825" s="4"/>
      <c r="AC5825" s="4"/>
      <c r="AD5825" s="4"/>
      <c r="AE5825" s="4"/>
      <c r="BA5825" s="13"/>
      <c r="BC5825" s="2"/>
      <c r="BD5825" s="2"/>
      <c r="BU5825" s="15"/>
      <c r="BV5825" s="6"/>
      <c r="BW5825" s="6"/>
      <c r="BX5825" s="16"/>
      <c r="BY5825" s="16"/>
      <c r="BZ5825" s="16"/>
      <c r="CA5825" s="16"/>
      <c r="CB5825" s="14"/>
    </row>
    <row r="5826" spans="1:80" s="9" customFormat="1" x14ac:dyDescent="0.2">
      <c r="A5826" s="16"/>
      <c r="B5826" s="16"/>
      <c r="C5826" s="16"/>
      <c r="D5826" s="16"/>
      <c r="E5826" s="16"/>
      <c r="F5826" s="3"/>
      <c r="G5826" s="3"/>
      <c r="H5826" s="3"/>
      <c r="I5826" s="3"/>
      <c r="J5826" s="2"/>
      <c r="M5826" s="10"/>
      <c r="N5826" s="2"/>
      <c r="O5826" s="3"/>
      <c r="P5826" s="11"/>
      <c r="Q5826" s="16"/>
      <c r="R5826" s="4"/>
      <c r="S5826" s="12"/>
      <c r="T5826" s="16"/>
      <c r="U5826" s="4"/>
      <c r="V5826" s="3"/>
      <c r="W5826" s="3"/>
      <c r="X5826" s="3"/>
      <c r="Y5826" s="3"/>
      <c r="Z5826" s="3"/>
      <c r="AA5826" s="4"/>
      <c r="AB5826" s="4"/>
      <c r="AC5826" s="4"/>
      <c r="AD5826" s="4"/>
      <c r="AE5826" s="4"/>
      <c r="BA5826" s="13"/>
      <c r="BC5826" s="2"/>
      <c r="BD5826" s="2"/>
      <c r="BU5826" s="15"/>
      <c r="BV5826" s="6"/>
      <c r="BW5826" s="6"/>
      <c r="BX5826" s="16"/>
      <c r="BY5826" s="16"/>
      <c r="BZ5826" s="16"/>
      <c r="CA5826" s="16"/>
      <c r="CB5826" s="14"/>
    </row>
    <row r="5827" spans="1:80" s="9" customFormat="1" x14ac:dyDescent="0.2">
      <c r="A5827" s="16"/>
      <c r="B5827" s="16"/>
      <c r="C5827" s="16"/>
      <c r="D5827" s="16"/>
      <c r="E5827" s="16"/>
      <c r="F5827" s="3"/>
      <c r="G5827" s="3"/>
      <c r="H5827" s="3"/>
      <c r="I5827" s="3"/>
      <c r="J5827" s="2"/>
      <c r="M5827" s="10"/>
      <c r="N5827" s="2"/>
      <c r="O5827" s="3"/>
      <c r="P5827" s="11"/>
      <c r="Q5827" s="16"/>
      <c r="R5827" s="4"/>
      <c r="S5827" s="12"/>
      <c r="T5827" s="16"/>
      <c r="U5827" s="4"/>
      <c r="V5827" s="3"/>
      <c r="W5827" s="3"/>
      <c r="X5827" s="3"/>
      <c r="Y5827" s="3"/>
      <c r="Z5827" s="3"/>
      <c r="AA5827" s="4"/>
      <c r="AB5827" s="4"/>
      <c r="AC5827" s="4"/>
      <c r="AD5827" s="4"/>
      <c r="AE5827" s="4"/>
      <c r="BA5827" s="13"/>
      <c r="BC5827" s="2"/>
      <c r="BD5827" s="2"/>
      <c r="BU5827" s="15"/>
      <c r="BV5827" s="6"/>
      <c r="BW5827" s="6"/>
      <c r="BX5827" s="16"/>
      <c r="BY5827" s="16"/>
      <c r="BZ5827" s="16"/>
      <c r="CA5827" s="16"/>
      <c r="CB5827" s="14"/>
    </row>
    <row r="5828" spans="1:80" s="9" customFormat="1" x14ac:dyDescent="0.2">
      <c r="A5828" s="16"/>
      <c r="B5828" s="16"/>
      <c r="C5828" s="16"/>
      <c r="D5828" s="16"/>
      <c r="E5828" s="16"/>
      <c r="F5828" s="3"/>
      <c r="G5828" s="3"/>
      <c r="H5828" s="3"/>
      <c r="I5828" s="3"/>
      <c r="J5828" s="2"/>
      <c r="M5828" s="10"/>
      <c r="N5828" s="2"/>
      <c r="O5828" s="3"/>
      <c r="P5828" s="11"/>
      <c r="Q5828" s="16"/>
      <c r="R5828" s="4"/>
      <c r="S5828" s="12"/>
      <c r="T5828" s="16"/>
      <c r="U5828" s="4"/>
      <c r="V5828" s="3"/>
      <c r="W5828" s="3"/>
      <c r="X5828" s="3"/>
      <c r="Y5828" s="3"/>
      <c r="Z5828" s="3"/>
      <c r="AA5828" s="4"/>
      <c r="AB5828" s="4"/>
      <c r="AC5828" s="4"/>
      <c r="AD5828" s="4"/>
      <c r="AE5828" s="4"/>
      <c r="BA5828" s="13"/>
      <c r="BC5828" s="2"/>
      <c r="BD5828" s="2"/>
      <c r="BU5828" s="15"/>
      <c r="BV5828" s="6"/>
      <c r="BW5828" s="6"/>
      <c r="BX5828" s="16"/>
      <c r="BY5828" s="16"/>
      <c r="BZ5828" s="16"/>
      <c r="CA5828" s="16"/>
      <c r="CB5828" s="14"/>
    </row>
    <row r="5829" spans="1:80" s="9" customFormat="1" x14ac:dyDescent="0.2">
      <c r="A5829" s="16"/>
      <c r="B5829" s="16"/>
      <c r="C5829" s="16"/>
      <c r="D5829" s="16"/>
      <c r="E5829" s="16"/>
      <c r="F5829" s="3"/>
      <c r="G5829" s="3"/>
      <c r="H5829" s="3"/>
      <c r="I5829" s="3"/>
      <c r="J5829" s="2"/>
      <c r="M5829" s="10"/>
      <c r="N5829" s="2"/>
      <c r="O5829" s="3"/>
      <c r="P5829" s="11"/>
      <c r="Q5829" s="16"/>
      <c r="R5829" s="4"/>
      <c r="S5829" s="12"/>
      <c r="T5829" s="16"/>
      <c r="U5829" s="4"/>
      <c r="V5829" s="3"/>
      <c r="W5829" s="3"/>
      <c r="X5829" s="3"/>
      <c r="Y5829" s="3"/>
      <c r="Z5829" s="3"/>
      <c r="AA5829" s="4"/>
      <c r="AB5829" s="4"/>
      <c r="AC5829" s="4"/>
      <c r="AD5829" s="4"/>
      <c r="AE5829" s="4"/>
      <c r="BA5829" s="13"/>
      <c r="BC5829" s="2"/>
      <c r="BD5829" s="2"/>
      <c r="BU5829" s="15"/>
      <c r="BV5829" s="6"/>
      <c r="BW5829" s="6"/>
      <c r="BX5829" s="16"/>
      <c r="BY5829" s="16"/>
      <c r="BZ5829" s="16"/>
      <c r="CA5829" s="16"/>
      <c r="CB5829" s="14"/>
    </row>
    <row r="5830" spans="1:80" s="9" customFormat="1" x14ac:dyDescent="0.2">
      <c r="A5830" s="16"/>
      <c r="B5830" s="16"/>
      <c r="C5830" s="16"/>
      <c r="D5830" s="16"/>
      <c r="E5830" s="16"/>
      <c r="F5830" s="3"/>
      <c r="G5830" s="3"/>
      <c r="H5830" s="3"/>
      <c r="I5830" s="3"/>
      <c r="J5830" s="2"/>
      <c r="M5830" s="10"/>
      <c r="N5830" s="2"/>
      <c r="O5830" s="3"/>
      <c r="P5830" s="11"/>
      <c r="Q5830" s="16"/>
      <c r="R5830" s="4"/>
      <c r="S5830" s="12"/>
      <c r="T5830" s="16"/>
      <c r="U5830" s="4"/>
      <c r="V5830" s="3"/>
      <c r="W5830" s="3"/>
      <c r="X5830" s="3"/>
      <c r="Y5830" s="3"/>
      <c r="Z5830" s="3"/>
      <c r="AA5830" s="4"/>
      <c r="AB5830" s="4"/>
      <c r="AC5830" s="4"/>
      <c r="AD5830" s="4"/>
      <c r="AE5830" s="4"/>
      <c r="BA5830" s="13"/>
      <c r="BC5830" s="2"/>
      <c r="BD5830" s="2"/>
      <c r="BU5830" s="15"/>
      <c r="BV5830" s="6"/>
      <c r="BW5830" s="6"/>
      <c r="BX5830" s="16"/>
      <c r="BY5830" s="16"/>
      <c r="BZ5830" s="16"/>
      <c r="CA5830" s="16"/>
      <c r="CB5830" s="14"/>
    </row>
    <row r="5831" spans="1:80" s="9" customFormat="1" x14ac:dyDescent="0.2">
      <c r="A5831" s="16"/>
      <c r="B5831" s="16"/>
      <c r="C5831" s="16"/>
      <c r="D5831" s="16"/>
      <c r="E5831" s="16"/>
      <c r="F5831" s="3"/>
      <c r="G5831" s="3"/>
      <c r="H5831" s="3"/>
      <c r="I5831" s="3"/>
      <c r="J5831" s="2"/>
      <c r="M5831" s="10"/>
      <c r="N5831" s="2"/>
      <c r="O5831" s="3"/>
      <c r="P5831" s="11"/>
      <c r="Q5831" s="16"/>
      <c r="R5831" s="4"/>
      <c r="S5831" s="12"/>
      <c r="T5831" s="16"/>
      <c r="U5831" s="4"/>
      <c r="V5831" s="3"/>
      <c r="W5831" s="3"/>
      <c r="X5831" s="3"/>
      <c r="Y5831" s="3"/>
      <c r="Z5831" s="3"/>
      <c r="AA5831" s="4"/>
      <c r="AB5831" s="4"/>
      <c r="AC5831" s="4"/>
      <c r="AD5831" s="4"/>
      <c r="AE5831" s="4"/>
      <c r="BA5831" s="13"/>
      <c r="BC5831" s="2"/>
      <c r="BD5831" s="2"/>
      <c r="BU5831" s="15"/>
      <c r="BV5831" s="6"/>
      <c r="BW5831" s="6"/>
      <c r="BX5831" s="16"/>
      <c r="BY5831" s="16"/>
      <c r="BZ5831" s="16"/>
      <c r="CA5831" s="16"/>
      <c r="CB5831" s="14"/>
    </row>
    <row r="5832" spans="1:80" s="9" customFormat="1" x14ac:dyDescent="0.2">
      <c r="A5832" s="16"/>
      <c r="B5832" s="16"/>
      <c r="C5832" s="16"/>
      <c r="D5832" s="16"/>
      <c r="E5832" s="16"/>
      <c r="F5832" s="3"/>
      <c r="G5832" s="3"/>
      <c r="H5832" s="3"/>
      <c r="I5832" s="3"/>
      <c r="J5832" s="2"/>
      <c r="M5832" s="10"/>
      <c r="N5832" s="2"/>
      <c r="O5832" s="3"/>
      <c r="P5832" s="11"/>
      <c r="Q5832" s="16"/>
      <c r="R5832" s="4"/>
      <c r="S5832" s="12"/>
      <c r="T5832" s="16"/>
      <c r="U5832" s="4"/>
      <c r="V5832" s="3"/>
      <c r="W5832" s="3"/>
      <c r="X5832" s="3"/>
      <c r="Y5832" s="3"/>
      <c r="Z5832" s="3"/>
      <c r="AA5832" s="4"/>
      <c r="AB5832" s="4"/>
      <c r="AC5832" s="4"/>
      <c r="AD5832" s="4"/>
      <c r="AE5832" s="4"/>
      <c r="BA5832" s="13"/>
      <c r="BC5832" s="2"/>
      <c r="BD5832" s="2"/>
      <c r="BU5832" s="15"/>
      <c r="BV5832" s="6"/>
      <c r="BW5832" s="6"/>
      <c r="BX5832" s="16"/>
      <c r="BY5832" s="16"/>
      <c r="BZ5832" s="16"/>
      <c r="CA5832" s="16"/>
      <c r="CB5832" s="14"/>
    </row>
    <row r="5833" spans="1:80" s="9" customFormat="1" x14ac:dyDescent="0.2">
      <c r="A5833" s="16"/>
      <c r="B5833" s="16"/>
      <c r="C5833" s="16"/>
      <c r="D5833" s="16"/>
      <c r="E5833" s="16"/>
      <c r="F5833" s="3"/>
      <c r="G5833" s="3"/>
      <c r="H5833" s="3"/>
      <c r="I5833" s="3"/>
      <c r="J5833" s="2"/>
      <c r="M5833" s="10"/>
      <c r="N5833" s="2"/>
      <c r="O5833" s="3"/>
      <c r="P5833" s="11"/>
      <c r="Q5833" s="16"/>
      <c r="R5833" s="4"/>
      <c r="S5833" s="12"/>
      <c r="T5833" s="16"/>
      <c r="U5833" s="4"/>
      <c r="V5833" s="3"/>
      <c r="W5833" s="3"/>
      <c r="X5833" s="3"/>
      <c r="Y5833" s="3"/>
      <c r="Z5833" s="3"/>
      <c r="AA5833" s="4"/>
      <c r="AB5833" s="4"/>
      <c r="AC5833" s="4"/>
      <c r="AD5833" s="4"/>
      <c r="AE5833" s="4"/>
      <c r="BA5833" s="13"/>
      <c r="BC5833" s="2"/>
      <c r="BD5833" s="2"/>
      <c r="BU5833" s="15"/>
      <c r="BV5833" s="6"/>
      <c r="BW5833" s="6"/>
      <c r="BX5833" s="16"/>
      <c r="BY5833" s="16"/>
      <c r="BZ5833" s="16"/>
      <c r="CA5833" s="16"/>
      <c r="CB5833" s="14"/>
    </row>
    <row r="5834" spans="1:80" s="9" customFormat="1" x14ac:dyDescent="0.2">
      <c r="A5834" s="16"/>
      <c r="B5834" s="16"/>
      <c r="C5834" s="16"/>
      <c r="D5834" s="16"/>
      <c r="E5834" s="16"/>
      <c r="F5834" s="3"/>
      <c r="G5834" s="3"/>
      <c r="H5834" s="3"/>
      <c r="I5834" s="3"/>
      <c r="J5834" s="2"/>
      <c r="M5834" s="10"/>
      <c r="N5834" s="2"/>
      <c r="O5834" s="3"/>
      <c r="P5834" s="11"/>
      <c r="Q5834" s="16"/>
      <c r="R5834" s="4"/>
      <c r="S5834" s="12"/>
      <c r="T5834" s="16"/>
      <c r="U5834" s="4"/>
      <c r="V5834" s="3"/>
      <c r="W5834" s="3"/>
      <c r="X5834" s="3"/>
      <c r="Y5834" s="3"/>
      <c r="Z5834" s="3"/>
      <c r="AA5834" s="4"/>
      <c r="AB5834" s="4"/>
      <c r="AC5834" s="4"/>
      <c r="AD5834" s="4"/>
      <c r="AE5834" s="4"/>
      <c r="BA5834" s="13"/>
      <c r="BC5834" s="2"/>
      <c r="BD5834" s="2"/>
      <c r="BU5834" s="15"/>
      <c r="BV5834" s="6"/>
      <c r="BW5834" s="6"/>
      <c r="BX5834" s="16"/>
      <c r="BY5834" s="16"/>
      <c r="BZ5834" s="16"/>
      <c r="CA5834" s="16"/>
      <c r="CB5834" s="14"/>
    </row>
    <row r="5835" spans="1:80" s="9" customFormat="1" x14ac:dyDescent="0.2">
      <c r="A5835" s="16"/>
      <c r="B5835" s="16"/>
      <c r="C5835" s="16"/>
      <c r="D5835" s="16"/>
      <c r="E5835" s="16"/>
      <c r="F5835" s="3"/>
      <c r="G5835" s="3"/>
      <c r="H5835" s="3"/>
      <c r="I5835" s="3"/>
      <c r="J5835" s="2"/>
      <c r="M5835" s="10"/>
      <c r="N5835" s="2"/>
      <c r="O5835" s="3"/>
      <c r="P5835" s="11"/>
      <c r="Q5835" s="16"/>
      <c r="R5835" s="4"/>
      <c r="S5835" s="12"/>
      <c r="T5835" s="16"/>
      <c r="U5835" s="4"/>
      <c r="V5835" s="3"/>
      <c r="W5835" s="3"/>
      <c r="X5835" s="3"/>
      <c r="Y5835" s="3"/>
      <c r="Z5835" s="3"/>
      <c r="AA5835" s="4"/>
      <c r="AB5835" s="4"/>
      <c r="AC5835" s="4"/>
      <c r="AD5835" s="4"/>
      <c r="AE5835" s="4"/>
      <c r="BA5835" s="13"/>
      <c r="BC5835" s="2"/>
      <c r="BD5835" s="2"/>
      <c r="BU5835" s="15"/>
      <c r="BV5835" s="6"/>
      <c r="BW5835" s="6"/>
      <c r="BX5835" s="16"/>
      <c r="BY5835" s="16"/>
      <c r="BZ5835" s="16"/>
      <c r="CA5835" s="16"/>
      <c r="CB5835" s="14"/>
    </row>
    <row r="5836" spans="1:80" s="9" customFormat="1" x14ac:dyDescent="0.2">
      <c r="A5836" s="16"/>
      <c r="B5836" s="16"/>
      <c r="C5836" s="16"/>
      <c r="D5836" s="16"/>
      <c r="E5836" s="16"/>
      <c r="F5836" s="3"/>
      <c r="G5836" s="3"/>
      <c r="H5836" s="3"/>
      <c r="I5836" s="3"/>
      <c r="J5836" s="2"/>
      <c r="M5836" s="10"/>
      <c r="N5836" s="2"/>
      <c r="O5836" s="3"/>
      <c r="P5836" s="11"/>
      <c r="Q5836" s="16"/>
      <c r="R5836" s="4"/>
      <c r="S5836" s="12"/>
      <c r="T5836" s="16"/>
      <c r="U5836" s="4"/>
      <c r="V5836" s="3"/>
      <c r="W5836" s="3"/>
      <c r="X5836" s="3"/>
      <c r="Y5836" s="3"/>
      <c r="Z5836" s="3"/>
      <c r="AA5836" s="4"/>
      <c r="AB5836" s="4"/>
      <c r="AC5836" s="4"/>
      <c r="AD5836" s="4"/>
      <c r="AE5836" s="4"/>
      <c r="BA5836" s="13"/>
      <c r="BC5836" s="2"/>
      <c r="BD5836" s="2"/>
      <c r="BU5836" s="15"/>
      <c r="BV5836" s="6"/>
      <c r="BW5836" s="6"/>
      <c r="BX5836" s="16"/>
      <c r="BY5836" s="16"/>
      <c r="BZ5836" s="16"/>
      <c r="CA5836" s="16"/>
      <c r="CB5836" s="14"/>
    </row>
    <row r="5837" spans="1:80" s="9" customFormat="1" x14ac:dyDescent="0.2">
      <c r="A5837" s="16"/>
      <c r="B5837" s="16"/>
      <c r="C5837" s="16"/>
      <c r="D5837" s="16"/>
      <c r="E5837" s="16"/>
      <c r="F5837" s="3"/>
      <c r="G5837" s="3"/>
      <c r="H5837" s="3"/>
      <c r="I5837" s="3"/>
      <c r="J5837" s="2"/>
      <c r="M5837" s="10"/>
      <c r="N5837" s="2"/>
      <c r="O5837" s="3"/>
      <c r="P5837" s="11"/>
      <c r="Q5837" s="16"/>
      <c r="R5837" s="4"/>
      <c r="S5837" s="12"/>
      <c r="T5837" s="16"/>
      <c r="U5837" s="4"/>
      <c r="V5837" s="3"/>
      <c r="W5837" s="3"/>
      <c r="X5837" s="3"/>
      <c r="Y5837" s="3"/>
      <c r="Z5837" s="3"/>
      <c r="AA5837" s="4"/>
      <c r="AB5837" s="4"/>
      <c r="AC5837" s="4"/>
      <c r="AD5837" s="4"/>
      <c r="AE5837" s="4"/>
      <c r="BA5837" s="13"/>
      <c r="BC5837" s="2"/>
      <c r="BD5837" s="2"/>
      <c r="BU5837" s="15"/>
      <c r="BV5837" s="6"/>
      <c r="BW5837" s="6"/>
      <c r="BX5837" s="16"/>
      <c r="BY5837" s="16"/>
      <c r="BZ5837" s="16"/>
      <c r="CA5837" s="16"/>
      <c r="CB5837" s="14"/>
    </row>
    <row r="5838" spans="1:80" s="9" customFormat="1" x14ac:dyDescent="0.2">
      <c r="A5838" s="16"/>
      <c r="B5838" s="16"/>
      <c r="C5838" s="16"/>
      <c r="D5838" s="16"/>
      <c r="E5838" s="16"/>
      <c r="F5838" s="3"/>
      <c r="G5838" s="3"/>
      <c r="H5838" s="3"/>
      <c r="I5838" s="3"/>
      <c r="J5838" s="2"/>
      <c r="M5838" s="10"/>
      <c r="N5838" s="2"/>
      <c r="O5838" s="3"/>
      <c r="P5838" s="11"/>
      <c r="Q5838" s="16"/>
      <c r="R5838" s="4"/>
      <c r="S5838" s="12"/>
      <c r="T5838" s="16"/>
      <c r="U5838" s="4"/>
      <c r="V5838" s="3"/>
      <c r="W5838" s="3"/>
      <c r="X5838" s="3"/>
      <c r="Y5838" s="3"/>
      <c r="Z5838" s="3"/>
      <c r="AA5838" s="4"/>
      <c r="AB5838" s="4"/>
      <c r="AC5838" s="4"/>
      <c r="AD5838" s="4"/>
      <c r="AE5838" s="4"/>
      <c r="BA5838" s="13"/>
      <c r="BC5838" s="2"/>
      <c r="BD5838" s="2"/>
      <c r="BU5838" s="15"/>
      <c r="BV5838" s="6"/>
      <c r="BW5838" s="6"/>
      <c r="BX5838" s="16"/>
      <c r="BY5838" s="16"/>
      <c r="BZ5838" s="16"/>
      <c r="CA5838" s="16"/>
      <c r="CB5838" s="14"/>
    </row>
    <row r="5839" spans="1:80" s="9" customFormat="1" x14ac:dyDescent="0.2">
      <c r="A5839" s="16"/>
      <c r="B5839" s="16"/>
      <c r="C5839" s="16"/>
      <c r="D5839" s="16"/>
      <c r="E5839" s="16"/>
      <c r="F5839" s="3"/>
      <c r="G5839" s="3"/>
      <c r="H5839" s="3"/>
      <c r="I5839" s="3"/>
      <c r="J5839" s="2"/>
      <c r="M5839" s="10"/>
      <c r="N5839" s="2"/>
      <c r="O5839" s="3"/>
      <c r="P5839" s="11"/>
      <c r="Q5839" s="16"/>
      <c r="R5839" s="4"/>
      <c r="S5839" s="12"/>
      <c r="T5839" s="16"/>
      <c r="U5839" s="4"/>
      <c r="V5839" s="3"/>
      <c r="W5839" s="3"/>
      <c r="X5839" s="3"/>
      <c r="Y5839" s="3"/>
      <c r="Z5839" s="3"/>
      <c r="AA5839" s="4"/>
      <c r="AB5839" s="4"/>
      <c r="AC5839" s="4"/>
      <c r="AD5839" s="4"/>
      <c r="AE5839" s="4"/>
      <c r="BA5839" s="13"/>
      <c r="BC5839" s="2"/>
      <c r="BD5839" s="2"/>
      <c r="BU5839" s="15"/>
      <c r="BV5839" s="6"/>
      <c r="BW5839" s="6"/>
      <c r="BX5839" s="16"/>
      <c r="BY5839" s="16"/>
      <c r="BZ5839" s="16"/>
      <c r="CA5839" s="16"/>
      <c r="CB5839" s="14"/>
    </row>
    <row r="5840" spans="1:80" s="9" customFormat="1" x14ac:dyDescent="0.2">
      <c r="A5840" s="16"/>
      <c r="B5840" s="16"/>
      <c r="C5840" s="16"/>
      <c r="D5840" s="16"/>
      <c r="E5840" s="16"/>
      <c r="F5840" s="3"/>
      <c r="G5840" s="3"/>
      <c r="H5840" s="3"/>
      <c r="I5840" s="3"/>
      <c r="J5840" s="2"/>
      <c r="M5840" s="10"/>
      <c r="N5840" s="2"/>
      <c r="O5840" s="3"/>
      <c r="P5840" s="11"/>
      <c r="Q5840" s="16"/>
      <c r="R5840" s="4"/>
      <c r="S5840" s="12"/>
      <c r="T5840" s="16"/>
      <c r="U5840" s="4"/>
      <c r="V5840" s="3"/>
      <c r="W5840" s="3"/>
      <c r="X5840" s="3"/>
      <c r="Y5840" s="3"/>
      <c r="Z5840" s="3"/>
      <c r="AA5840" s="4"/>
      <c r="AB5840" s="4"/>
      <c r="AC5840" s="4"/>
      <c r="AD5840" s="4"/>
      <c r="AE5840" s="4"/>
      <c r="BA5840" s="13"/>
      <c r="BC5840" s="2"/>
      <c r="BD5840" s="2"/>
      <c r="BU5840" s="15"/>
      <c r="BV5840" s="6"/>
      <c r="BW5840" s="6"/>
      <c r="BX5840" s="16"/>
      <c r="BY5840" s="16"/>
      <c r="BZ5840" s="16"/>
      <c r="CA5840" s="16"/>
      <c r="CB5840" s="14"/>
    </row>
    <row r="5841" spans="1:80" s="9" customFormat="1" x14ac:dyDescent="0.2">
      <c r="A5841" s="16"/>
      <c r="B5841" s="16"/>
      <c r="C5841" s="16"/>
      <c r="D5841" s="16"/>
      <c r="E5841" s="16"/>
      <c r="F5841" s="3"/>
      <c r="G5841" s="3"/>
      <c r="H5841" s="3"/>
      <c r="I5841" s="3"/>
      <c r="J5841" s="2"/>
      <c r="M5841" s="10"/>
      <c r="N5841" s="2"/>
      <c r="O5841" s="3"/>
      <c r="P5841" s="11"/>
      <c r="Q5841" s="16"/>
      <c r="R5841" s="4"/>
      <c r="S5841" s="12"/>
      <c r="T5841" s="16"/>
      <c r="U5841" s="4"/>
      <c r="V5841" s="3"/>
      <c r="W5841" s="3"/>
      <c r="X5841" s="3"/>
      <c r="Y5841" s="3"/>
      <c r="Z5841" s="3"/>
      <c r="AA5841" s="4"/>
      <c r="AB5841" s="4"/>
      <c r="AC5841" s="4"/>
      <c r="AD5841" s="4"/>
      <c r="AE5841" s="4"/>
      <c r="BA5841" s="13"/>
      <c r="BC5841" s="2"/>
      <c r="BD5841" s="2"/>
      <c r="BU5841" s="15"/>
      <c r="BV5841" s="6"/>
      <c r="BW5841" s="6"/>
      <c r="BX5841" s="16"/>
      <c r="BY5841" s="16"/>
      <c r="BZ5841" s="16"/>
      <c r="CA5841" s="16"/>
      <c r="CB5841" s="14"/>
    </row>
    <row r="5842" spans="1:80" s="9" customFormat="1" x14ac:dyDescent="0.2">
      <c r="A5842" s="16"/>
      <c r="B5842" s="16"/>
      <c r="C5842" s="16"/>
      <c r="D5842" s="16"/>
      <c r="E5842" s="16"/>
      <c r="F5842" s="3"/>
      <c r="G5842" s="3"/>
      <c r="H5842" s="3"/>
      <c r="I5842" s="3"/>
      <c r="J5842" s="2"/>
      <c r="M5842" s="10"/>
      <c r="N5842" s="2"/>
      <c r="O5842" s="3"/>
      <c r="P5842" s="11"/>
      <c r="Q5842" s="16"/>
      <c r="R5842" s="4"/>
      <c r="S5842" s="12"/>
      <c r="T5842" s="16"/>
      <c r="U5842" s="4"/>
      <c r="V5842" s="3"/>
      <c r="W5842" s="3"/>
      <c r="X5842" s="3"/>
      <c r="Y5842" s="3"/>
      <c r="Z5842" s="3"/>
      <c r="AA5842" s="4"/>
      <c r="AB5842" s="4"/>
      <c r="AC5842" s="4"/>
      <c r="AD5842" s="4"/>
      <c r="AE5842" s="4"/>
      <c r="BA5842" s="13"/>
      <c r="BC5842" s="2"/>
      <c r="BD5842" s="2"/>
      <c r="BU5842" s="15"/>
      <c r="BV5842" s="6"/>
      <c r="BW5842" s="6"/>
      <c r="BX5842" s="16"/>
      <c r="BY5842" s="16"/>
      <c r="BZ5842" s="16"/>
      <c r="CA5842" s="16"/>
      <c r="CB5842" s="14"/>
    </row>
    <row r="5843" spans="1:80" s="9" customFormat="1" x14ac:dyDescent="0.2">
      <c r="A5843" s="16"/>
      <c r="B5843" s="16"/>
      <c r="C5843" s="16"/>
      <c r="D5843" s="16"/>
      <c r="E5843" s="16"/>
      <c r="F5843" s="3"/>
      <c r="G5843" s="3"/>
      <c r="H5843" s="3"/>
      <c r="I5843" s="3"/>
      <c r="J5843" s="2"/>
      <c r="M5843" s="10"/>
      <c r="N5843" s="2"/>
      <c r="O5843" s="3"/>
      <c r="P5843" s="11"/>
      <c r="Q5843" s="16"/>
      <c r="R5843" s="4"/>
      <c r="S5843" s="12"/>
      <c r="T5843" s="16"/>
      <c r="U5843" s="4"/>
      <c r="V5843" s="3"/>
      <c r="W5843" s="3"/>
      <c r="X5843" s="3"/>
      <c r="Y5843" s="3"/>
      <c r="Z5843" s="3"/>
      <c r="AA5843" s="4"/>
      <c r="AB5843" s="4"/>
      <c r="AC5843" s="4"/>
      <c r="AD5843" s="4"/>
      <c r="AE5843" s="4"/>
      <c r="BA5843" s="13"/>
      <c r="BC5843" s="2"/>
      <c r="BD5843" s="2"/>
      <c r="BU5843" s="15"/>
      <c r="BV5843" s="6"/>
      <c r="BW5843" s="6"/>
      <c r="BX5843" s="16"/>
      <c r="BY5843" s="16"/>
      <c r="BZ5843" s="16"/>
      <c r="CA5843" s="16"/>
      <c r="CB5843" s="14"/>
    </row>
    <row r="5844" spans="1:80" s="9" customFormat="1" x14ac:dyDescent="0.2">
      <c r="A5844" s="16"/>
      <c r="B5844" s="16"/>
      <c r="C5844" s="16"/>
      <c r="D5844" s="16"/>
      <c r="E5844" s="16"/>
      <c r="F5844" s="3"/>
      <c r="G5844" s="3"/>
      <c r="H5844" s="3"/>
      <c r="I5844" s="3"/>
      <c r="J5844" s="2"/>
      <c r="M5844" s="10"/>
      <c r="N5844" s="2"/>
      <c r="O5844" s="3"/>
      <c r="P5844" s="11"/>
      <c r="Q5844" s="16"/>
      <c r="R5844" s="4"/>
      <c r="S5844" s="12"/>
      <c r="T5844" s="16"/>
      <c r="U5844" s="4"/>
      <c r="V5844" s="3"/>
      <c r="W5844" s="3"/>
      <c r="X5844" s="3"/>
      <c r="Y5844" s="3"/>
      <c r="Z5844" s="3"/>
      <c r="AA5844" s="4"/>
      <c r="AB5844" s="4"/>
      <c r="AC5844" s="4"/>
      <c r="AD5844" s="4"/>
      <c r="AE5844" s="4"/>
      <c r="BA5844" s="13"/>
      <c r="BC5844" s="2"/>
      <c r="BD5844" s="2"/>
      <c r="BU5844" s="15"/>
      <c r="BV5844" s="6"/>
      <c r="BW5844" s="6"/>
      <c r="BX5844" s="16"/>
      <c r="BY5844" s="16"/>
      <c r="BZ5844" s="16"/>
      <c r="CA5844" s="16"/>
      <c r="CB5844" s="14"/>
    </row>
    <row r="5845" spans="1:80" s="9" customFormat="1" x14ac:dyDescent="0.2">
      <c r="A5845" s="16"/>
      <c r="B5845" s="16"/>
      <c r="C5845" s="16"/>
      <c r="D5845" s="16"/>
      <c r="E5845" s="16"/>
      <c r="F5845" s="3"/>
      <c r="G5845" s="3"/>
      <c r="H5845" s="3"/>
      <c r="I5845" s="3"/>
      <c r="J5845" s="2"/>
      <c r="M5845" s="10"/>
      <c r="N5845" s="2"/>
      <c r="O5845" s="3"/>
      <c r="P5845" s="11"/>
      <c r="Q5845" s="16"/>
      <c r="R5845" s="4"/>
      <c r="S5845" s="12"/>
      <c r="T5845" s="16"/>
      <c r="U5845" s="4"/>
      <c r="V5845" s="3"/>
      <c r="W5845" s="3"/>
      <c r="X5845" s="3"/>
      <c r="Y5845" s="3"/>
      <c r="Z5845" s="3"/>
      <c r="AA5845" s="4"/>
      <c r="AB5845" s="4"/>
      <c r="AC5845" s="4"/>
      <c r="AD5845" s="4"/>
      <c r="AE5845" s="4"/>
      <c r="BA5845" s="13"/>
      <c r="BC5845" s="2"/>
      <c r="BD5845" s="2"/>
      <c r="BU5845" s="15"/>
      <c r="BV5845" s="6"/>
      <c r="BW5845" s="6"/>
      <c r="BX5845" s="16"/>
      <c r="BY5845" s="16"/>
      <c r="BZ5845" s="16"/>
      <c r="CA5845" s="16"/>
      <c r="CB5845" s="14"/>
    </row>
    <row r="5846" spans="1:80" s="9" customFormat="1" x14ac:dyDescent="0.2">
      <c r="A5846" s="16"/>
      <c r="B5846" s="16"/>
      <c r="C5846" s="16"/>
      <c r="D5846" s="16"/>
      <c r="E5846" s="16"/>
      <c r="F5846" s="3"/>
      <c r="G5846" s="3"/>
      <c r="H5846" s="3"/>
      <c r="I5846" s="3"/>
      <c r="J5846" s="2"/>
      <c r="M5846" s="10"/>
      <c r="N5846" s="2"/>
      <c r="O5846" s="3"/>
      <c r="P5846" s="11"/>
      <c r="Q5846" s="16"/>
      <c r="R5846" s="4"/>
      <c r="S5846" s="12"/>
      <c r="T5846" s="16"/>
      <c r="U5846" s="4"/>
      <c r="V5846" s="3"/>
      <c r="W5846" s="3"/>
      <c r="X5846" s="3"/>
      <c r="Y5846" s="3"/>
      <c r="Z5846" s="3"/>
      <c r="AA5846" s="4"/>
      <c r="AB5846" s="4"/>
      <c r="AC5846" s="4"/>
      <c r="AD5846" s="4"/>
      <c r="AE5846" s="4"/>
      <c r="BA5846" s="13"/>
      <c r="BC5846" s="2"/>
      <c r="BD5846" s="2"/>
      <c r="BU5846" s="15"/>
      <c r="BV5846" s="6"/>
      <c r="BW5846" s="6"/>
      <c r="BX5846" s="16"/>
      <c r="BY5846" s="16"/>
      <c r="BZ5846" s="16"/>
      <c r="CA5846" s="16"/>
      <c r="CB5846" s="14"/>
    </row>
    <row r="5847" spans="1:80" s="9" customFormat="1" x14ac:dyDescent="0.2">
      <c r="A5847" s="16"/>
      <c r="B5847" s="16"/>
      <c r="C5847" s="16"/>
      <c r="D5847" s="16"/>
      <c r="E5847" s="16"/>
      <c r="F5847" s="3"/>
      <c r="G5847" s="3"/>
      <c r="H5847" s="3"/>
      <c r="I5847" s="3"/>
      <c r="J5847" s="2"/>
      <c r="M5847" s="10"/>
      <c r="N5847" s="2"/>
      <c r="O5847" s="3"/>
      <c r="P5847" s="11"/>
      <c r="Q5847" s="16"/>
      <c r="R5847" s="4"/>
      <c r="S5847" s="12"/>
      <c r="T5847" s="16"/>
      <c r="U5847" s="4"/>
      <c r="V5847" s="3"/>
      <c r="W5847" s="3"/>
      <c r="X5847" s="3"/>
      <c r="Y5847" s="3"/>
      <c r="Z5847" s="3"/>
      <c r="AA5847" s="4"/>
      <c r="AB5847" s="4"/>
      <c r="AC5847" s="4"/>
      <c r="AD5847" s="4"/>
      <c r="AE5847" s="4"/>
      <c r="BA5847" s="13"/>
      <c r="BC5847" s="2"/>
      <c r="BD5847" s="2"/>
      <c r="BU5847" s="15"/>
      <c r="BV5847" s="6"/>
      <c r="BW5847" s="6"/>
      <c r="BX5847" s="16"/>
      <c r="BY5847" s="16"/>
      <c r="BZ5847" s="16"/>
      <c r="CA5847" s="16"/>
      <c r="CB5847" s="14"/>
    </row>
    <row r="5848" spans="1:80" s="9" customFormat="1" x14ac:dyDescent="0.2">
      <c r="A5848" s="16"/>
      <c r="B5848" s="16"/>
      <c r="C5848" s="16"/>
      <c r="D5848" s="16"/>
      <c r="E5848" s="16"/>
      <c r="F5848" s="3"/>
      <c r="G5848" s="3"/>
      <c r="H5848" s="3"/>
      <c r="I5848" s="3"/>
      <c r="J5848" s="2"/>
      <c r="M5848" s="10"/>
      <c r="N5848" s="2"/>
      <c r="O5848" s="3"/>
      <c r="P5848" s="11"/>
      <c r="Q5848" s="16"/>
      <c r="R5848" s="4"/>
      <c r="S5848" s="12"/>
      <c r="T5848" s="16"/>
      <c r="U5848" s="4"/>
      <c r="V5848" s="3"/>
      <c r="W5848" s="3"/>
      <c r="X5848" s="3"/>
      <c r="Y5848" s="3"/>
      <c r="Z5848" s="3"/>
      <c r="AA5848" s="4"/>
      <c r="AB5848" s="4"/>
      <c r="AC5848" s="4"/>
      <c r="AD5848" s="4"/>
      <c r="AE5848" s="4"/>
      <c r="BA5848" s="13"/>
      <c r="BC5848" s="2"/>
      <c r="BD5848" s="2"/>
      <c r="BU5848" s="15"/>
      <c r="BV5848" s="6"/>
      <c r="BW5848" s="6"/>
      <c r="BX5848" s="16"/>
      <c r="BY5848" s="16"/>
      <c r="BZ5848" s="16"/>
      <c r="CA5848" s="16"/>
      <c r="CB5848" s="14"/>
    </row>
    <row r="5849" spans="1:80" s="9" customFormat="1" x14ac:dyDescent="0.2">
      <c r="A5849" s="16"/>
      <c r="B5849" s="16"/>
      <c r="C5849" s="16"/>
      <c r="D5849" s="16"/>
      <c r="E5849" s="16"/>
      <c r="F5849" s="3"/>
      <c r="G5849" s="3"/>
      <c r="H5849" s="3"/>
      <c r="I5849" s="3"/>
      <c r="J5849" s="2"/>
      <c r="M5849" s="10"/>
      <c r="N5849" s="2"/>
      <c r="O5849" s="3"/>
      <c r="P5849" s="11"/>
      <c r="Q5849" s="16"/>
      <c r="R5849" s="4"/>
      <c r="S5849" s="12"/>
      <c r="T5849" s="16"/>
      <c r="U5849" s="4"/>
      <c r="V5849" s="3"/>
      <c r="W5849" s="3"/>
      <c r="X5849" s="3"/>
      <c r="Y5849" s="3"/>
      <c r="Z5849" s="3"/>
      <c r="AA5849" s="4"/>
      <c r="AB5849" s="4"/>
      <c r="AC5849" s="4"/>
      <c r="AD5849" s="4"/>
      <c r="AE5849" s="4"/>
      <c r="BA5849" s="13"/>
      <c r="BC5849" s="2"/>
      <c r="BD5849" s="2"/>
      <c r="BU5849" s="15"/>
      <c r="BV5849" s="6"/>
      <c r="BW5849" s="6"/>
      <c r="BX5849" s="16"/>
      <c r="BY5849" s="16"/>
      <c r="BZ5849" s="16"/>
      <c r="CA5849" s="16"/>
      <c r="CB5849" s="14"/>
    </row>
    <row r="5850" spans="1:80" s="9" customFormat="1" x14ac:dyDescent="0.2">
      <c r="A5850" s="16"/>
      <c r="B5850" s="16"/>
      <c r="C5850" s="16"/>
      <c r="D5850" s="16"/>
      <c r="E5850" s="16"/>
      <c r="F5850" s="3"/>
      <c r="G5850" s="3"/>
      <c r="H5850" s="3"/>
      <c r="I5850" s="3"/>
      <c r="J5850" s="2"/>
      <c r="M5850" s="10"/>
      <c r="N5850" s="2"/>
      <c r="O5850" s="3"/>
      <c r="P5850" s="11"/>
      <c r="Q5850" s="16"/>
      <c r="R5850" s="4"/>
      <c r="S5850" s="12"/>
      <c r="T5850" s="16"/>
      <c r="U5850" s="4"/>
      <c r="V5850" s="3"/>
      <c r="W5850" s="3"/>
      <c r="X5850" s="3"/>
      <c r="Y5850" s="3"/>
      <c r="Z5850" s="3"/>
      <c r="AA5850" s="4"/>
      <c r="AB5850" s="4"/>
      <c r="AC5850" s="4"/>
      <c r="AD5850" s="4"/>
      <c r="AE5850" s="4"/>
      <c r="BA5850" s="13"/>
      <c r="BC5850" s="2"/>
      <c r="BD5850" s="2"/>
      <c r="BU5850" s="15"/>
      <c r="BV5850" s="6"/>
      <c r="BW5850" s="6"/>
      <c r="BX5850" s="16"/>
      <c r="BY5850" s="16"/>
      <c r="BZ5850" s="16"/>
      <c r="CA5850" s="16"/>
      <c r="CB5850" s="14"/>
    </row>
    <row r="5851" spans="1:80" s="9" customFormat="1" x14ac:dyDescent="0.2">
      <c r="A5851" s="16"/>
      <c r="B5851" s="16"/>
      <c r="C5851" s="16"/>
      <c r="D5851" s="16"/>
      <c r="E5851" s="16"/>
      <c r="F5851" s="3"/>
      <c r="G5851" s="3"/>
      <c r="H5851" s="3"/>
      <c r="I5851" s="3"/>
      <c r="J5851" s="2"/>
      <c r="M5851" s="10"/>
      <c r="N5851" s="2"/>
      <c r="O5851" s="3"/>
      <c r="P5851" s="11"/>
      <c r="Q5851" s="16"/>
      <c r="R5851" s="4"/>
      <c r="S5851" s="12"/>
      <c r="T5851" s="16"/>
      <c r="U5851" s="4"/>
      <c r="V5851" s="3"/>
      <c r="W5851" s="3"/>
      <c r="X5851" s="3"/>
      <c r="Y5851" s="3"/>
      <c r="Z5851" s="3"/>
      <c r="AA5851" s="4"/>
      <c r="AB5851" s="4"/>
      <c r="AC5851" s="4"/>
      <c r="AD5851" s="4"/>
      <c r="AE5851" s="4"/>
      <c r="BA5851" s="13"/>
      <c r="BC5851" s="2"/>
      <c r="BD5851" s="2"/>
      <c r="BU5851" s="15"/>
      <c r="BV5851" s="6"/>
      <c r="BW5851" s="6"/>
      <c r="BX5851" s="16"/>
      <c r="BY5851" s="16"/>
      <c r="BZ5851" s="16"/>
      <c r="CA5851" s="16"/>
      <c r="CB5851" s="14"/>
    </row>
    <row r="5852" spans="1:80" s="9" customFormat="1" x14ac:dyDescent="0.2">
      <c r="A5852" s="16"/>
      <c r="B5852" s="16"/>
      <c r="C5852" s="16"/>
      <c r="D5852" s="16"/>
      <c r="E5852" s="16"/>
      <c r="F5852" s="3"/>
      <c r="G5852" s="3"/>
      <c r="H5852" s="3"/>
      <c r="I5852" s="3"/>
      <c r="J5852" s="2"/>
      <c r="M5852" s="10"/>
      <c r="N5852" s="2"/>
      <c r="O5852" s="3"/>
      <c r="P5852" s="11"/>
      <c r="Q5852" s="16"/>
      <c r="R5852" s="4"/>
      <c r="S5852" s="12"/>
      <c r="T5852" s="16"/>
      <c r="U5852" s="4"/>
      <c r="V5852" s="3"/>
      <c r="W5852" s="3"/>
      <c r="X5852" s="3"/>
      <c r="Y5852" s="3"/>
      <c r="Z5852" s="3"/>
      <c r="AA5852" s="4"/>
      <c r="AB5852" s="4"/>
      <c r="AC5852" s="4"/>
      <c r="AD5852" s="4"/>
      <c r="AE5852" s="4"/>
      <c r="BA5852" s="13"/>
      <c r="BC5852" s="2"/>
      <c r="BD5852" s="2"/>
      <c r="BU5852" s="15"/>
      <c r="BV5852" s="6"/>
      <c r="BW5852" s="6"/>
      <c r="BX5852" s="16"/>
      <c r="BY5852" s="16"/>
      <c r="BZ5852" s="16"/>
      <c r="CA5852" s="16"/>
      <c r="CB5852" s="14"/>
    </row>
    <row r="5853" spans="1:80" s="9" customFormat="1" x14ac:dyDescent="0.2">
      <c r="A5853" s="16"/>
      <c r="B5853" s="16"/>
      <c r="C5853" s="16"/>
      <c r="D5853" s="16"/>
      <c r="E5853" s="16"/>
      <c r="F5853" s="3"/>
      <c r="G5853" s="3"/>
      <c r="H5853" s="3"/>
      <c r="I5853" s="3"/>
      <c r="J5853" s="2"/>
      <c r="M5853" s="10"/>
      <c r="N5853" s="2"/>
      <c r="O5853" s="3"/>
      <c r="P5853" s="11"/>
      <c r="Q5853" s="16"/>
      <c r="R5853" s="4"/>
      <c r="S5853" s="12"/>
      <c r="T5853" s="16"/>
      <c r="U5853" s="4"/>
      <c r="V5853" s="3"/>
      <c r="W5853" s="3"/>
      <c r="X5853" s="3"/>
      <c r="Y5853" s="3"/>
      <c r="Z5853" s="3"/>
      <c r="AA5853" s="4"/>
      <c r="AB5853" s="4"/>
      <c r="AC5853" s="4"/>
      <c r="AD5853" s="4"/>
      <c r="AE5853" s="4"/>
      <c r="BA5853" s="13"/>
      <c r="BC5853" s="2"/>
      <c r="BD5853" s="2"/>
      <c r="BU5853" s="15"/>
      <c r="BV5853" s="6"/>
      <c r="BW5853" s="6"/>
      <c r="BX5853" s="16"/>
      <c r="BY5853" s="16"/>
      <c r="BZ5853" s="16"/>
      <c r="CA5853" s="16"/>
      <c r="CB5853" s="14"/>
    </row>
    <row r="5854" spans="1:80" s="9" customFormat="1" x14ac:dyDescent="0.2">
      <c r="A5854" s="16"/>
      <c r="B5854" s="16"/>
      <c r="C5854" s="16"/>
      <c r="D5854" s="16"/>
      <c r="E5854" s="16"/>
      <c r="F5854" s="3"/>
      <c r="G5854" s="3"/>
      <c r="H5854" s="3"/>
      <c r="I5854" s="3"/>
      <c r="J5854" s="2"/>
      <c r="M5854" s="10"/>
      <c r="N5854" s="2"/>
      <c r="O5854" s="3"/>
      <c r="P5854" s="11"/>
      <c r="Q5854" s="16"/>
      <c r="R5854" s="4"/>
      <c r="S5854" s="12"/>
      <c r="T5854" s="16"/>
      <c r="U5854" s="4"/>
      <c r="V5854" s="3"/>
      <c r="W5854" s="3"/>
      <c r="X5854" s="3"/>
      <c r="Y5854" s="3"/>
      <c r="Z5854" s="3"/>
      <c r="AA5854" s="4"/>
      <c r="AB5854" s="4"/>
      <c r="AC5854" s="4"/>
      <c r="AD5854" s="4"/>
      <c r="AE5854" s="4"/>
      <c r="BA5854" s="13"/>
      <c r="BC5854" s="2"/>
      <c r="BD5854" s="2"/>
      <c r="BU5854" s="15"/>
      <c r="BV5854" s="6"/>
      <c r="BW5854" s="6"/>
      <c r="BX5854" s="16"/>
      <c r="BY5854" s="16"/>
      <c r="BZ5854" s="16"/>
      <c r="CA5854" s="16"/>
      <c r="CB5854" s="14"/>
    </row>
    <row r="5855" spans="1:80" s="9" customFormat="1" x14ac:dyDescent="0.2">
      <c r="A5855" s="16"/>
      <c r="B5855" s="16"/>
      <c r="C5855" s="16"/>
      <c r="D5855" s="16"/>
      <c r="E5855" s="16"/>
      <c r="F5855" s="3"/>
      <c r="G5855" s="3"/>
      <c r="H5855" s="3"/>
      <c r="I5855" s="3"/>
      <c r="J5855" s="2"/>
      <c r="M5855" s="10"/>
      <c r="N5855" s="2"/>
      <c r="O5855" s="3"/>
      <c r="P5855" s="11"/>
      <c r="Q5855" s="16"/>
      <c r="R5855" s="4"/>
      <c r="S5855" s="12"/>
      <c r="T5855" s="16"/>
      <c r="U5855" s="4"/>
      <c r="V5855" s="3"/>
      <c r="W5855" s="3"/>
      <c r="X5855" s="3"/>
      <c r="Y5855" s="3"/>
      <c r="Z5855" s="3"/>
      <c r="AA5855" s="4"/>
      <c r="AB5855" s="4"/>
      <c r="AC5855" s="4"/>
      <c r="AD5855" s="4"/>
      <c r="AE5855" s="4"/>
      <c r="BA5855" s="13"/>
      <c r="BC5855" s="2"/>
      <c r="BD5855" s="2"/>
      <c r="BU5855" s="15"/>
      <c r="BV5855" s="6"/>
      <c r="BW5855" s="6"/>
      <c r="BX5855" s="16"/>
      <c r="BY5855" s="16"/>
      <c r="BZ5855" s="16"/>
      <c r="CA5855" s="16"/>
      <c r="CB5855" s="14"/>
    </row>
    <row r="5856" spans="1:80" s="9" customFormat="1" x14ac:dyDescent="0.2">
      <c r="A5856" s="16"/>
      <c r="B5856" s="16"/>
      <c r="C5856" s="16"/>
      <c r="D5856" s="16"/>
      <c r="E5856" s="16"/>
      <c r="F5856" s="3"/>
      <c r="G5856" s="3"/>
      <c r="H5856" s="3"/>
      <c r="I5856" s="3"/>
      <c r="J5856" s="2"/>
      <c r="M5856" s="10"/>
      <c r="N5856" s="2"/>
      <c r="O5856" s="3"/>
      <c r="P5856" s="11"/>
      <c r="Q5856" s="16"/>
      <c r="R5856" s="4"/>
      <c r="S5856" s="12"/>
      <c r="T5856" s="16"/>
      <c r="U5856" s="4"/>
      <c r="V5856" s="3"/>
      <c r="W5856" s="3"/>
      <c r="X5856" s="3"/>
      <c r="Y5856" s="3"/>
      <c r="Z5856" s="3"/>
      <c r="AA5856" s="4"/>
      <c r="AB5856" s="4"/>
      <c r="AC5856" s="4"/>
      <c r="AD5856" s="4"/>
      <c r="AE5856" s="4"/>
      <c r="BA5856" s="13"/>
      <c r="BC5856" s="2"/>
      <c r="BD5856" s="2"/>
      <c r="BU5856" s="15"/>
      <c r="BV5856" s="6"/>
      <c r="BW5856" s="6"/>
      <c r="BX5856" s="16"/>
      <c r="BY5856" s="16"/>
      <c r="BZ5856" s="16"/>
      <c r="CA5856" s="16"/>
      <c r="CB5856" s="14"/>
    </row>
    <row r="5857" spans="1:80" s="9" customFormat="1" x14ac:dyDescent="0.2">
      <c r="A5857" s="16"/>
      <c r="B5857" s="16"/>
      <c r="C5857" s="16"/>
      <c r="D5857" s="16"/>
      <c r="E5857" s="16"/>
      <c r="F5857" s="3"/>
      <c r="G5857" s="3"/>
      <c r="H5857" s="3"/>
      <c r="I5857" s="3"/>
      <c r="J5857" s="2"/>
      <c r="M5857" s="10"/>
      <c r="N5857" s="2"/>
      <c r="O5857" s="3"/>
      <c r="P5857" s="11"/>
      <c r="Q5857" s="16"/>
      <c r="R5857" s="4"/>
      <c r="S5857" s="12"/>
      <c r="T5857" s="16"/>
      <c r="U5857" s="4"/>
      <c r="V5857" s="3"/>
      <c r="W5857" s="3"/>
      <c r="X5857" s="3"/>
      <c r="Y5857" s="3"/>
      <c r="Z5857" s="3"/>
      <c r="AA5857" s="4"/>
      <c r="AB5857" s="4"/>
      <c r="AC5857" s="4"/>
      <c r="AD5857" s="4"/>
      <c r="AE5857" s="4"/>
      <c r="BA5857" s="13"/>
      <c r="BC5857" s="2"/>
      <c r="BD5857" s="2"/>
      <c r="BU5857" s="15"/>
      <c r="BV5857" s="6"/>
      <c r="BW5857" s="6"/>
      <c r="BX5857" s="16"/>
      <c r="BY5857" s="16"/>
      <c r="BZ5857" s="16"/>
      <c r="CA5857" s="16"/>
      <c r="CB5857" s="14"/>
    </row>
    <row r="5858" spans="1:80" s="9" customFormat="1" x14ac:dyDescent="0.2">
      <c r="A5858" s="16"/>
      <c r="B5858" s="16"/>
      <c r="C5858" s="16"/>
      <c r="D5858" s="16"/>
      <c r="E5858" s="16"/>
      <c r="F5858" s="3"/>
      <c r="G5858" s="3"/>
      <c r="H5858" s="3"/>
      <c r="I5858" s="3"/>
      <c r="J5858" s="2"/>
      <c r="M5858" s="10"/>
      <c r="N5858" s="2"/>
      <c r="O5858" s="3"/>
      <c r="P5858" s="11"/>
      <c r="Q5858" s="16"/>
      <c r="R5858" s="4"/>
      <c r="S5858" s="12"/>
      <c r="T5858" s="16"/>
      <c r="U5858" s="4"/>
      <c r="V5858" s="3"/>
      <c r="W5858" s="3"/>
      <c r="X5858" s="3"/>
      <c r="Y5858" s="3"/>
      <c r="Z5858" s="3"/>
      <c r="AA5858" s="4"/>
      <c r="AB5858" s="4"/>
      <c r="AC5858" s="4"/>
      <c r="AD5858" s="4"/>
      <c r="AE5858" s="4"/>
      <c r="BA5858" s="13"/>
      <c r="BC5858" s="2"/>
      <c r="BD5858" s="2"/>
      <c r="BU5858" s="15"/>
      <c r="BV5858" s="6"/>
      <c r="BW5858" s="6"/>
      <c r="BX5858" s="16"/>
      <c r="BY5858" s="16"/>
      <c r="BZ5858" s="16"/>
      <c r="CA5858" s="16"/>
      <c r="CB5858" s="14"/>
    </row>
    <row r="5859" spans="1:80" s="9" customFormat="1" x14ac:dyDescent="0.2">
      <c r="A5859" s="16"/>
      <c r="B5859" s="16"/>
      <c r="C5859" s="16"/>
      <c r="D5859" s="16"/>
      <c r="E5859" s="16"/>
      <c r="F5859" s="3"/>
      <c r="G5859" s="3"/>
      <c r="H5859" s="3"/>
      <c r="I5859" s="3"/>
      <c r="J5859" s="2"/>
      <c r="M5859" s="10"/>
      <c r="N5859" s="2"/>
      <c r="O5859" s="3"/>
      <c r="P5859" s="11"/>
      <c r="Q5859" s="16"/>
      <c r="R5859" s="4"/>
      <c r="S5859" s="12"/>
      <c r="T5859" s="16"/>
      <c r="U5859" s="4"/>
      <c r="V5859" s="3"/>
      <c r="W5859" s="3"/>
      <c r="X5859" s="3"/>
      <c r="Y5859" s="3"/>
      <c r="Z5859" s="3"/>
      <c r="AA5859" s="4"/>
      <c r="AB5859" s="4"/>
      <c r="AC5859" s="4"/>
      <c r="AD5859" s="4"/>
      <c r="AE5859" s="4"/>
      <c r="BA5859" s="13"/>
      <c r="BC5859" s="2"/>
      <c r="BD5859" s="2"/>
      <c r="BU5859" s="15"/>
      <c r="BV5859" s="6"/>
      <c r="BW5859" s="6"/>
      <c r="BX5859" s="16"/>
      <c r="BY5859" s="16"/>
      <c r="BZ5859" s="16"/>
      <c r="CA5859" s="16"/>
      <c r="CB5859" s="14"/>
    </row>
    <row r="5860" spans="1:80" s="9" customFormat="1" x14ac:dyDescent="0.2">
      <c r="A5860" s="16"/>
      <c r="B5860" s="16"/>
      <c r="C5860" s="16"/>
      <c r="D5860" s="16"/>
      <c r="E5860" s="16"/>
      <c r="F5860" s="3"/>
      <c r="G5860" s="3"/>
      <c r="H5860" s="3"/>
      <c r="I5860" s="3"/>
      <c r="J5860" s="2"/>
      <c r="M5860" s="10"/>
      <c r="N5860" s="2"/>
      <c r="O5860" s="3"/>
      <c r="P5860" s="11"/>
      <c r="Q5860" s="16"/>
      <c r="R5860" s="4"/>
      <c r="S5860" s="12"/>
      <c r="T5860" s="16"/>
      <c r="U5860" s="4"/>
      <c r="V5860" s="3"/>
      <c r="W5860" s="3"/>
      <c r="X5860" s="3"/>
      <c r="Y5860" s="3"/>
      <c r="Z5860" s="3"/>
      <c r="AA5860" s="4"/>
      <c r="AB5860" s="4"/>
      <c r="AC5860" s="4"/>
      <c r="AD5860" s="4"/>
      <c r="AE5860" s="4"/>
      <c r="BA5860" s="13"/>
      <c r="BC5860" s="2"/>
      <c r="BD5860" s="2"/>
      <c r="BU5860" s="15"/>
      <c r="BV5860" s="6"/>
      <c r="BW5860" s="6"/>
      <c r="BX5860" s="16"/>
      <c r="BY5860" s="16"/>
      <c r="BZ5860" s="16"/>
      <c r="CA5860" s="16"/>
      <c r="CB5860" s="14"/>
    </row>
    <row r="5861" spans="1:80" s="9" customFormat="1" x14ac:dyDescent="0.2">
      <c r="A5861" s="16"/>
      <c r="B5861" s="16"/>
      <c r="C5861" s="16"/>
      <c r="D5861" s="16"/>
      <c r="E5861" s="16"/>
      <c r="F5861" s="3"/>
      <c r="G5861" s="3"/>
      <c r="H5861" s="3"/>
      <c r="I5861" s="3"/>
      <c r="J5861" s="2"/>
      <c r="M5861" s="10"/>
      <c r="N5861" s="2"/>
      <c r="O5861" s="3"/>
      <c r="P5861" s="11"/>
      <c r="Q5861" s="16"/>
      <c r="R5861" s="4"/>
      <c r="S5861" s="12"/>
      <c r="T5861" s="16"/>
      <c r="U5861" s="4"/>
      <c r="V5861" s="3"/>
      <c r="W5861" s="3"/>
      <c r="X5861" s="3"/>
      <c r="Y5861" s="3"/>
      <c r="Z5861" s="3"/>
      <c r="AA5861" s="4"/>
      <c r="AB5861" s="4"/>
      <c r="AC5861" s="4"/>
      <c r="AD5861" s="4"/>
      <c r="AE5861" s="4"/>
      <c r="BA5861" s="13"/>
      <c r="BC5861" s="2"/>
      <c r="BD5861" s="2"/>
      <c r="BU5861" s="15"/>
      <c r="BV5861" s="6"/>
      <c r="BW5861" s="6"/>
      <c r="BX5861" s="16"/>
      <c r="BY5861" s="16"/>
      <c r="BZ5861" s="16"/>
      <c r="CA5861" s="16"/>
      <c r="CB5861" s="14"/>
    </row>
    <row r="5862" spans="1:80" s="9" customFormat="1" x14ac:dyDescent="0.2">
      <c r="A5862" s="16"/>
      <c r="B5862" s="16"/>
      <c r="C5862" s="16"/>
      <c r="D5862" s="16"/>
      <c r="E5862" s="16"/>
      <c r="F5862" s="3"/>
      <c r="G5862" s="3"/>
      <c r="H5862" s="3"/>
      <c r="I5862" s="3"/>
      <c r="J5862" s="2"/>
      <c r="M5862" s="10"/>
      <c r="N5862" s="2"/>
      <c r="O5862" s="3"/>
      <c r="P5862" s="11"/>
      <c r="Q5862" s="16"/>
      <c r="R5862" s="4"/>
      <c r="S5862" s="12"/>
      <c r="T5862" s="16"/>
      <c r="U5862" s="4"/>
      <c r="V5862" s="3"/>
      <c r="W5862" s="3"/>
      <c r="X5862" s="3"/>
      <c r="Y5862" s="3"/>
      <c r="Z5862" s="3"/>
      <c r="AA5862" s="4"/>
      <c r="AB5862" s="4"/>
      <c r="AC5862" s="4"/>
      <c r="AD5862" s="4"/>
      <c r="AE5862" s="4"/>
      <c r="BA5862" s="13"/>
      <c r="BC5862" s="2"/>
      <c r="BD5862" s="2"/>
      <c r="BU5862" s="15"/>
      <c r="BV5862" s="6"/>
      <c r="BW5862" s="6"/>
      <c r="BX5862" s="16"/>
      <c r="BY5862" s="16"/>
      <c r="BZ5862" s="16"/>
      <c r="CA5862" s="16"/>
      <c r="CB5862" s="14"/>
    </row>
    <row r="5863" spans="1:80" s="9" customFormat="1" x14ac:dyDescent="0.2">
      <c r="A5863" s="16"/>
      <c r="B5863" s="16"/>
      <c r="C5863" s="16"/>
      <c r="D5863" s="16"/>
      <c r="E5863" s="16"/>
      <c r="F5863" s="3"/>
      <c r="G5863" s="3"/>
      <c r="H5863" s="3"/>
      <c r="I5863" s="3"/>
      <c r="J5863" s="2"/>
      <c r="M5863" s="10"/>
      <c r="N5863" s="2"/>
      <c r="O5863" s="3"/>
      <c r="P5863" s="11"/>
      <c r="Q5863" s="16"/>
      <c r="R5863" s="4"/>
      <c r="S5863" s="12"/>
      <c r="T5863" s="16"/>
      <c r="U5863" s="4"/>
      <c r="V5863" s="3"/>
      <c r="W5863" s="3"/>
      <c r="X5863" s="3"/>
      <c r="Y5863" s="3"/>
      <c r="Z5863" s="3"/>
      <c r="AA5863" s="4"/>
      <c r="AB5863" s="4"/>
      <c r="AC5863" s="4"/>
      <c r="AD5863" s="4"/>
      <c r="AE5863" s="4"/>
      <c r="BA5863" s="13"/>
      <c r="BC5863" s="2"/>
      <c r="BD5863" s="2"/>
      <c r="BU5863" s="15"/>
      <c r="BV5863" s="6"/>
      <c r="BW5863" s="6"/>
      <c r="BX5863" s="16"/>
      <c r="BY5863" s="16"/>
      <c r="BZ5863" s="16"/>
      <c r="CA5863" s="16"/>
      <c r="CB5863" s="14"/>
    </row>
    <row r="5864" spans="1:80" s="9" customFormat="1" x14ac:dyDescent="0.2">
      <c r="A5864" s="16"/>
      <c r="B5864" s="16"/>
      <c r="C5864" s="16"/>
      <c r="D5864" s="16"/>
      <c r="E5864" s="16"/>
      <c r="F5864" s="3"/>
      <c r="G5864" s="3"/>
      <c r="H5864" s="3"/>
      <c r="I5864" s="3"/>
      <c r="J5864" s="2"/>
      <c r="M5864" s="10"/>
      <c r="N5864" s="2"/>
      <c r="O5864" s="3"/>
      <c r="P5864" s="11"/>
      <c r="Q5864" s="16"/>
      <c r="R5864" s="4"/>
      <c r="S5864" s="12"/>
      <c r="T5864" s="16"/>
      <c r="U5864" s="4"/>
      <c r="V5864" s="3"/>
      <c r="W5864" s="3"/>
      <c r="X5864" s="3"/>
      <c r="Y5864" s="3"/>
      <c r="Z5864" s="3"/>
      <c r="AA5864" s="4"/>
      <c r="AB5864" s="4"/>
      <c r="AC5864" s="4"/>
      <c r="AD5864" s="4"/>
      <c r="AE5864" s="4"/>
      <c r="BA5864" s="13"/>
      <c r="BC5864" s="2"/>
      <c r="BD5864" s="2"/>
      <c r="BU5864" s="15"/>
      <c r="BV5864" s="6"/>
      <c r="BW5864" s="6"/>
      <c r="BX5864" s="16"/>
      <c r="BY5864" s="16"/>
      <c r="BZ5864" s="16"/>
      <c r="CA5864" s="16"/>
      <c r="CB5864" s="14"/>
    </row>
    <row r="5865" spans="1:80" s="9" customFormat="1" x14ac:dyDescent="0.2">
      <c r="A5865" s="16"/>
      <c r="B5865" s="16"/>
      <c r="C5865" s="16"/>
      <c r="D5865" s="16"/>
      <c r="E5865" s="16"/>
      <c r="F5865" s="3"/>
      <c r="G5865" s="3"/>
      <c r="H5865" s="3"/>
      <c r="I5865" s="3"/>
      <c r="J5865" s="2"/>
      <c r="M5865" s="10"/>
      <c r="N5865" s="2"/>
      <c r="O5865" s="3"/>
      <c r="P5865" s="11"/>
      <c r="Q5865" s="16"/>
      <c r="R5865" s="4"/>
      <c r="S5865" s="12"/>
      <c r="T5865" s="16"/>
      <c r="U5865" s="4"/>
      <c r="V5865" s="3"/>
      <c r="W5865" s="3"/>
      <c r="X5865" s="3"/>
      <c r="Y5865" s="3"/>
      <c r="Z5865" s="3"/>
      <c r="AA5865" s="4"/>
      <c r="AB5865" s="4"/>
      <c r="AC5865" s="4"/>
      <c r="AD5865" s="4"/>
      <c r="AE5865" s="4"/>
      <c r="BA5865" s="13"/>
      <c r="BC5865" s="2"/>
      <c r="BD5865" s="2"/>
      <c r="BU5865" s="15"/>
      <c r="BV5865" s="6"/>
      <c r="BW5865" s="6"/>
      <c r="BX5865" s="16"/>
      <c r="BY5865" s="16"/>
      <c r="BZ5865" s="16"/>
      <c r="CA5865" s="16"/>
      <c r="CB5865" s="14"/>
    </row>
    <row r="5866" spans="1:80" s="9" customFormat="1" x14ac:dyDescent="0.2">
      <c r="A5866" s="16"/>
      <c r="B5866" s="16"/>
      <c r="C5866" s="16"/>
      <c r="D5866" s="16"/>
      <c r="E5866" s="16"/>
      <c r="F5866" s="3"/>
      <c r="G5866" s="3"/>
      <c r="H5866" s="3"/>
      <c r="I5866" s="3"/>
      <c r="J5866" s="2"/>
      <c r="M5866" s="10"/>
      <c r="N5866" s="2"/>
      <c r="O5866" s="3"/>
      <c r="P5866" s="11"/>
      <c r="Q5866" s="16"/>
      <c r="R5866" s="4"/>
      <c r="S5866" s="12"/>
      <c r="T5866" s="16"/>
      <c r="U5866" s="4"/>
      <c r="V5866" s="3"/>
      <c r="W5866" s="3"/>
      <c r="X5866" s="3"/>
      <c r="Y5866" s="3"/>
      <c r="Z5866" s="3"/>
      <c r="AA5866" s="4"/>
      <c r="AB5866" s="4"/>
      <c r="AC5866" s="4"/>
      <c r="AD5866" s="4"/>
      <c r="AE5866" s="4"/>
      <c r="BA5866" s="13"/>
      <c r="BC5866" s="2"/>
      <c r="BD5866" s="2"/>
      <c r="BU5866" s="15"/>
      <c r="BV5866" s="6"/>
      <c r="BW5866" s="6"/>
      <c r="BX5866" s="16"/>
      <c r="BY5866" s="16"/>
      <c r="BZ5866" s="16"/>
      <c r="CA5866" s="16"/>
      <c r="CB5866" s="14"/>
    </row>
    <row r="5867" spans="1:80" s="9" customFormat="1" x14ac:dyDescent="0.2">
      <c r="A5867" s="16"/>
      <c r="B5867" s="16"/>
      <c r="C5867" s="16"/>
      <c r="D5867" s="16"/>
      <c r="E5867" s="16"/>
      <c r="F5867" s="3"/>
      <c r="G5867" s="3"/>
      <c r="H5867" s="3"/>
      <c r="I5867" s="3"/>
      <c r="J5867" s="2"/>
      <c r="M5867" s="10"/>
      <c r="N5867" s="2"/>
      <c r="O5867" s="3"/>
      <c r="P5867" s="11"/>
      <c r="Q5867" s="16"/>
      <c r="R5867" s="4"/>
      <c r="S5867" s="12"/>
      <c r="T5867" s="16"/>
      <c r="U5867" s="4"/>
      <c r="V5867" s="3"/>
      <c r="W5867" s="3"/>
      <c r="X5867" s="3"/>
      <c r="Y5867" s="3"/>
      <c r="Z5867" s="3"/>
      <c r="AA5867" s="4"/>
      <c r="AB5867" s="4"/>
      <c r="AC5867" s="4"/>
      <c r="AD5867" s="4"/>
      <c r="AE5867" s="4"/>
      <c r="BA5867" s="13"/>
      <c r="BC5867" s="2"/>
      <c r="BD5867" s="2"/>
      <c r="BU5867" s="15"/>
      <c r="BV5867" s="6"/>
      <c r="BW5867" s="6"/>
      <c r="BX5867" s="16"/>
      <c r="BY5867" s="16"/>
      <c r="BZ5867" s="16"/>
      <c r="CA5867" s="16"/>
      <c r="CB5867" s="14"/>
    </row>
    <row r="5868" spans="1:80" s="9" customFormat="1" x14ac:dyDescent="0.2">
      <c r="A5868" s="16"/>
      <c r="B5868" s="16"/>
      <c r="C5868" s="16"/>
      <c r="D5868" s="16"/>
      <c r="E5868" s="16"/>
      <c r="F5868" s="3"/>
      <c r="G5868" s="3"/>
      <c r="H5868" s="3"/>
      <c r="I5868" s="3"/>
      <c r="J5868" s="2"/>
      <c r="M5868" s="10"/>
      <c r="N5868" s="2"/>
      <c r="O5868" s="3"/>
      <c r="P5868" s="11"/>
      <c r="Q5868" s="16"/>
      <c r="R5868" s="4"/>
      <c r="S5868" s="12"/>
      <c r="T5868" s="16"/>
      <c r="U5868" s="4"/>
      <c r="V5868" s="3"/>
      <c r="W5868" s="3"/>
      <c r="X5868" s="3"/>
      <c r="Y5868" s="3"/>
      <c r="Z5868" s="3"/>
      <c r="AA5868" s="4"/>
      <c r="AB5868" s="4"/>
      <c r="AC5868" s="4"/>
      <c r="AD5868" s="4"/>
      <c r="AE5868" s="4"/>
      <c r="BA5868" s="13"/>
      <c r="BC5868" s="2"/>
      <c r="BD5868" s="2"/>
      <c r="BU5868" s="15"/>
      <c r="BV5868" s="6"/>
      <c r="BW5868" s="6"/>
      <c r="BX5868" s="16"/>
      <c r="BY5868" s="16"/>
      <c r="BZ5868" s="16"/>
      <c r="CA5868" s="16"/>
      <c r="CB5868" s="14"/>
    </row>
    <row r="5869" spans="1:80" s="9" customFormat="1" x14ac:dyDescent="0.2">
      <c r="A5869" s="16"/>
      <c r="B5869" s="16"/>
      <c r="C5869" s="16"/>
      <c r="D5869" s="16"/>
      <c r="E5869" s="16"/>
      <c r="F5869" s="3"/>
      <c r="G5869" s="3"/>
      <c r="H5869" s="3"/>
      <c r="I5869" s="3"/>
      <c r="J5869" s="2"/>
      <c r="M5869" s="10"/>
      <c r="N5869" s="2"/>
      <c r="O5869" s="3"/>
      <c r="P5869" s="11"/>
      <c r="Q5869" s="16"/>
      <c r="R5869" s="4"/>
      <c r="S5869" s="12"/>
      <c r="T5869" s="16"/>
      <c r="U5869" s="4"/>
      <c r="V5869" s="3"/>
      <c r="W5869" s="3"/>
      <c r="X5869" s="3"/>
      <c r="Y5869" s="3"/>
      <c r="Z5869" s="3"/>
      <c r="AA5869" s="4"/>
      <c r="AB5869" s="4"/>
      <c r="AC5869" s="4"/>
      <c r="AD5869" s="4"/>
      <c r="AE5869" s="4"/>
      <c r="BA5869" s="13"/>
      <c r="BC5869" s="2"/>
      <c r="BD5869" s="2"/>
      <c r="BU5869" s="15"/>
      <c r="BV5869" s="6"/>
      <c r="BW5869" s="6"/>
      <c r="BX5869" s="16"/>
      <c r="BY5869" s="16"/>
      <c r="BZ5869" s="16"/>
      <c r="CA5869" s="16"/>
      <c r="CB5869" s="14"/>
    </row>
    <row r="5870" spans="1:80" s="9" customFormat="1" x14ac:dyDescent="0.2">
      <c r="A5870" s="16"/>
      <c r="B5870" s="16"/>
      <c r="C5870" s="16"/>
      <c r="D5870" s="16"/>
      <c r="E5870" s="16"/>
      <c r="F5870" s="3"/>
      <c r="G5870" s="3"/>
      <c r="H5870" s="3"/>
      <c r="I5870" s="3"/>
      <c r="J5870" s="2"/>
      <c r="M5870" s="10"/>
      <c r="N5870" s="2"/>
      <c r="O5870" s="3"/>
      <c r="P5870" s="11"/>
      <c r="Q5870" s="16"/>
      <c r="R5870" s="4"/>
      <c r="S5870" s="12"/>
      <c r="T5870" s="16"/>
      <c r="U5870" s="4"/>
      <c r="V5870" s="3"/>
      <c r="W5870" s="3"/>
      <c r="X5870" s="3"/>
      <c r="Y5870" s="3"/>
      <c r="Z5870" s="3"/>
      <c r="AA5870" s="4"/>
      <c r="AB5870" s="4"/>
      <c r="AC5870" s="4"/>
      <c r="AD5870" s="4"/>
      <c r="AE5870" s="4"/>
      <c r="BA5870" s="13"/>
      <c r="BC5870" s="2"/>
      <c r="BD5870" s="2"/>
      <c r="BU5870" s="15"/>
      <c r="BV5870" s="6"/>
      <c r="BW5870" s="6"/>
      <c r="BX5870" s="16"/>
      <c r="BY5870" s="16"/>
      <c r="BZ5870" s="16"/>
      <c r="CA5870" s="16"/>
      <c r="CB5870" s="14"/>
    </row>
    <row r="5871" spans="1:80" s="9" customFormat="1" x14ac:dyDescent="0.2">
      <c r="A5871" s="16"/>
      <c r="B5871" s="16"/>
      <c r="C5871" s="16"/>
      <c r="D5871" s="16"/>
      <c r="E5871" s="16"/>
      <c r="F5871" s="3"/>
      <c r="G5871" s="3"/>
      <c r="H5871" s="3"/>
      <c r="I5871" s="3"/>
      <c r="J5871" s="2"/>
      <c r="M5871" s="10"/>
      <c r="N5871" s="2"/>
      <c r="O5871" s="3"/>
      <c r="P5871" s="11"/>
      <c r="Q5871" s="16"/>
      <c r="R5871" s="4"/>
      <c r="S5871" s="12"/>
      <c r="T5871" s="16"/>
      <c r="U5871" s="4"/>
      <c r="V5871" s="3"/>
      <c r="W5871" s="3"/>
      <c r="X5871" s="3"/>
      <c r="Y5871" s="3"/>
      <c r="Z5871" s="3"/>
      <c r="AA5871" s="4"/>
      <c r="AB5871" s="4"/>
      <c r="AC5871" s="4"/>
      <c r="AD5871" s="4"/>
      <c r="AE5871" s="4"/>
      <c r="BA5871" s="13"/>
      <c r="BC5871" s="2"/>
      <c r="BD5871" s="2"/>
      <c r="BU5871" s="15"/>
      <c r="BV5871" s="6"/>
      <c r="BW5871" s="6"/>
      <c r="BX5871" s="16"/>
      <c r="BY5871" s="16"/>
      <c r="BZ5871" s="16"/>
      <c r="CA5871" s="16"/>
      <c r="CB5871" s="14"/>
    </row>
    <row r="5872" spans="1:80" s="9" customFormat="1" x14ac:dyDescent="0.2">
      <c r="A5872" s="16"/>
      <c r="B5872" s="16"/>
      <c r="C5872" s="16"/>
      <c r="D5872" s="16"/>
      <c r="E5872" s="16"/>
      <c r="F5872" s="3"/>
      <c r="G5872" s="3"/>
      <c r="H5872" s="3"/>
      <c r="I5872" s="3"/>
      <c r="J5872" s="2"/>
      <c r="M5872" s="10"/>
      <c r="N5872" s="2"/>
      <c r="O5872" s="3"/>
      <c r="P5872" s="11"/>
      <c r="Q5872" s="16"/>
      <c r="R5872" s="4"/>
      <c r="S5872" s="12"/>
      <c r="T5872" s="16"/>
      <c r="U5872" s="4"/>
      <c r="V5872" s="3"/>
      <c r="W5872" s="3"/>
      <c r="X5872" s="3"/>
      <c r="Y5872" s="3"/>
      <c r="Z5872" s="3"/>
      <c r="AA5872" s="4"/>
      <c r="AB5872" s="4"/>
      <c r="AC5872" s="4"/>
      <c r="AD5872" s="4"/>
      <c r="AE5872" s="4"/>
      <c r="BA5872" s="13"/>
      <c r="BC5872" s="2"/>
      <c r="BD5872" s="2"/>
      <c r="BU5872" s="15"/>
      <c r="BV5872" s="6"/>
      <c r="BW5872" s="6"/>
      <c r="BX5872" s="16"/>
      <c r="BY5872" s="16"/>
      <c r="BZ5872" s="16"/>
      <c r="CA5872" s="16"/>
      <c r="CB5872" s="14"/>
    </row>
    <row r="5873" spans="1:80" s="9" customFormat="1" x14ac:dyDescent="0.2">
      <c r="A5873" s="16"/>
      <c r="B5873" s="16"/>
      <c r="C5873" s="16"/>
      <c r="D5873" s="16"/>
      <c r="E5873" s="16"/>
      <c r="F5873" s="3"/>
      <c r="G5873" s="3"/>
      <c r="H5873" s="3"/>
      <c r="I5873" s="3"/>
      <c r="J5873" s="2"/>
      <c r="M5873" s="10"/>
      <c r="N5873" s="2"/>
      <c r="O5873" s="3"/>
      <c r="P5873" s="11"/>
      <c r="Q5873" s="16"/>
      <c r="R5873" s="4"/>
      <c r="S5873" s="12"/>
      <c r="T5873" s="16"/>
      <c r="U5873" s="4"/>
      <c r="V5873" s="3"/>
      <c r="W5873" s="3"/>
      <c r="X5873" s="3"/>
      <c r="Y5873" s="3"/>
      <c r="Z5873" s="3"/>
      <c r="AA5873" s="4"/>
      <c r="AB5873" s="4"/>
      <c r="AC5873" s="4"/>
      <c r="AD5873" s="4"/>
      <c r="AE5873" s="4"/>
      <c r="BA5873" s="13"/>
      <c r="BC5873" s="2"/>
      <c r="BD5873" s="2"/>
      <c r="BU5873" s="15"/>
      <c r="BV5873" s="6"/>
      <c r="BW5873" s="6"/>
      <c r="BX5873" s="16"/>
      <c r="BY5873" s="16"/>
      <c r="BZ5873" s="16"/>
      <c r="CA5873" s="16"/>
      <c r="CB5873" s="14"/>
    </row>
    <row r="5874" spans="1:80" s="9" customFormat="1" x14ac:dyDescent="0.2">
      <c r="A5874" s="16"/>
      <c r="B5874" s="16"/>
      <c r="C5874" s="16"/>
      <c r="D5874" s="16"/>
      <c r="E5874" s="16"/>
      <c r="F5874" s="3"/>
      <c r="G5874" s="3"/>
      <c r="H5874" s="3"/>
      <c r="I5874" s="3"/>
      <c r="J5874" s="2"/>
      <c r="M5874" s="10"/>
      <c r="N5874" s="2"/>
      <c r="O5874" s="3"/>
      <c r="P5874" s="11"/>
      <c r="Q5874" s="16"/>
      <c r="R5874" s="4"/>
      <c r="S5874" s="12"/>
      <c r="T5874" s="16"/>
      <c r="U5874" s="4"/>
      <c r="V5874" s="3"/>
      <c r="W5874" s="3"/>
      <c r="X5874" s="3"/>
      <c r="Y5874" s="3"/>
      <c r="Z5874" s="3"/>
      <c r="AA5874" s="4"/>
      <c r="AB5874" s="4"/>
      <c r="AC5874" s="4"/>
      <c r="AD5874" s="4"/>
      <c r="AE5874" s="4"/>
      <c r="BA5874" s="13"/>
      <c r="BC5874" s="2"/>
      <c r="BD5874" s="2"/>
      <c r="BU5874" s="15"/>
      <c r="BV5874" s="6"/>
      <c r="BW5874" s="6"/>
      <c r="BX5874" s="16"/>
      <c r="BY5874" s="16"/>
      <c r="BZ5874" s="16"/>
      <c r="CA5874" s="16"/>
      <c r="CB5874" s="14"/>
    </row>
    <row r="5875" spans="1:80" s="9" customFormat="1" x14ac:dyDescent="0.2">
      <c r="A5875" s="16"/>
      <c r="B5875" s="16"/>
      <c r="C5875" s="16"/>
      <c r="D5875" s="16"/>
      <c r="E5875" s="16"/>
      <c r="F5875" s="3"/>
      <c r="G5875" s="3"/>
      <c r="H5875" s="3"/>
      <c r="I5875" s="3"/>
      <c r="J5875" s="2"/>
      <c r="M5875" s="10"/>
      <c r="N5875" s="2"/>
      <c r="O5875" s="3"/>
      <c r="P5875" s="11"/>
      <c r="Q5875" s="16"/>
      <c r="R5875" s="4"/>
      <c r="S5875" s="12"/>
      <c r="T5875" s="16"/>
      <c r="U5875" s="4"/>
      <c r="V5875" s="3"/>
      <c r="W5875" s="3"/>
      <c r="X5875" s="3"/>
      <c r="Y5875" s="3"/>
      <c r="Z5875" s="3"/>
      <c r="AA5875" s="4"/>
      <c r="AB5875" s="4"/>
      <c r="AC5875" s="4"/>
      <c r="AD5875" s="4"/>
      <c r="AE5875" s="4"/>
      <c r="BA5875" s="13"/>
      <c r="BC5875" s="2"/>
      <c r="BD5875" s="2"/>
      <c r="BU5875" s="15"/>
      <c r="BV5875" s="6"/>
      <c r="BW5875" s="6"/>
      <c r="BX5875" s="16"/>
      <c r="BY5875" s="16"/>
      <c r="BZ5875" s="16"/>
      <c r="CA5875" s="16"/>
      <c r="CB5875" s="14"/>
    </row>
    <row r="5876" spans="1:80" s="9" customFormat="1" x14ac:dyDescent="0.2">
      <c r="A5876" s="16"/>
      <c r="B5876" s="16"/>
      <c r="C5876" s="16"/>
      <c r="D5876" s="16"/>
      <c r="E5876" s="16"/>
      <c r="F5876" s="3"/>
      <c r="G5876" s="3"/>
      <c r="H5876" s="3"/>
      <c r="I5876" s="3"/>
      <c r="J5876" s="2"/>
      <c r="M5876" s="10"/>
      <c r="N5876" s="2"/>
      <c r="O5876" s="3"/>
      <c r="P5876" s="11"/>
      <c r="Q5876" s="16"/>
      <c r="R5876" s="4"/>
      <c r="S5876" s="12"/>
      <c r="T5876" s="16"/>
      <c r="U5876" s="4"/>
      <c r="V5876" s="3"/>
      <c r="W5876" s="3"/>
      <c r="X5876" s="3"/>
      <c r="Y5876" s="3"/>
      <c r="Z5876" s="3"/>
      <c r="AA5876" s="4"/>
      <c r="AB5876" s="4"/>
      <c r="AC5876" s="4"/>
      <c r="AD5876" s="4"/>
      <c r="AE5876" s="4"/>
      <c r="BA5876" s="13"/>
      <c r="BC5876" s="2"/>
      <c r="BD5876" s="2"/>
      <c r="BU5876" s="15"/>
      <c r="BV5876" s="6"/>
      <c r="BW5876" s="6"/>
      <c r="BX5876" s="16"/>
      <c r="BY5876" s="16"/>
      <c r="BZ5876" s="16"/>
      <c r="CA5876" s="16"/>
      <c r="CB5876" s="14"/>
    </row>
    <row r="5877" spans="1:80" s="9" customFormat="1" x14ac:dyDescent="0.2">
      <c r="A5877" s="16"/>
      <c r="B5877" s="16"/>
      <c r="C5877" s="16"/>
      <c r="D5877" s="16"/>
      <c r="E5877" s="16"/>
      <c r="F5877" s="3"/>
      <c r="G5877" s="3"/>
      <c r="H5877" s="3"/>
      <c r="I5877" s="3"/>
      <c r="J5877" s="2"/>
      <c r="M5877" s="10"/>
      <c r="N5877" s="2"/>
      <c r="O5877" s="3"/>
      <c r="P5877" s="11"/>
      <c r="Q5877" s="16"/>
      <c r="R5877" s="4"/>
      <c r="S5877" s="12"/>
      <c r="T5877" s="16"/>
      <c r="U5877" s="4"/>
      <c r="V5877" s="3"/>
      <c r="W5877" s="3"/>
      <c r="X5877" s="3"/>
      <c r="Y5877" s="3"/>
      <c r="Z5877" s="3"/>
      <c r="AA5877" s="4"/>
      <c r="AB5877" s="4"/>
      <c r="AC5877" s="4"/>
      <c r="AD5877" s="4"/>
      <c r="AE5877" s="4"/>
      <c r="BA5877" s="13"/>
      <c r="BC5877" s="2"/>
      <c r="BD5877" s="2"/>
      <c r="BU5877" s="15"/>
      <c r="BV5877" s="6"/>
      <c r="BW5877" s="6"/>
      <c r="BX5877" s="16"/>
      <c r="BY5877" s="16"/>
      <c r="BZ5877" s="16"/>
      <c r="CA5877" s="16"/>
      <c r="CB5877" s="14"/>
    </row>
    <row r="5878" spans="1:80" s="9" customFormat="1" x14ac:dyDescent="0.2">
      <c r="A5878" s="16"/>
      <c r="B5878" s="16"/>
      <c r="C5878" s="16"/>
      <c r="D5878" s="16"/>
      <c r="E5878" s="16"/>
      <c r="F5878" s="3"/>
      <c r="G5878" s="3"/>
      <c r="H5878" s="3"/>
      <c r="I5878" s="3"/>
      <c r="J5878" s="2"/>
      <c r="M5878" s="10"/>
      <c r="N5878" s="2"/>
      <c r="O5878" s="3"/>
      <c r="P5878" s="11"/>
      <c r="Q5878" s="16"/>
      <c r="R5878" s="4"/>
      <c r="S5878" s="12"/>
      <c r="T5878" s="16"/>
      <c r="U5878" s="4"/>
      <c r="V5878" s="3"/>
      <c r="W5878" s="3"/>
      <c r="X5878" s="3"/>
      <c r="Y5878" s="3"/>
      <c r="Z5878" s="3"/>
      <c r="AA5878" s="4"/>
      <c r="AB5878" s="4"/>
      <c r="AC5878" s="4"/>
      <c r="AD5878" s="4"/>
      <c r="AE5878" s="4"/>
      <c r="BA5878" s="13"/>
      <c r="BC5878" s="2"/>
      <c r="BD5878" s="2"/>
      <c r="BU5878" s="15"/>
      <c r="BV5878" s="6"/>
      <c r="BW5878" s="6"/>
      <c r="BX5878" s="16"/>
      <c r="BY5878" s="16"/>
      <c r="BZ5878" s="16"/>
      <c r="CA5878" s="16"/>
      <c r="CB5878" s="14"/>
    </row>
    <row r="5879" spans="1:80" s="9" customFormat="1" x14ac:dyDescent="0.2">
      <c r="A5879" s="16"/>
      <c r="B5879" s="16"/>
      <c r="C5879" s="16"/>
      <c r="D5879" s="16"/>
      <c r="E5879" s="16"/>
      <c r="F5879" s="3"/>
      <c r="G5879" s="3"/>
      <c r="H5879" s="3"/>
      <c r="I5879" s="3"/>
      <c r="J5879" s="2"/>
      <c r="M5879" s="10"/>
      <c r="N5879" s="2"/>
      <c r="O5879" s="3"/>
      <c r="P5879" s="11"/>
      <c r="Q5879" s="16"/>
      <c r="R5879" s="4"/>
      <c r="S5879" s="12"/>
      <c r="T5879" s="16"/>
      <c r="U5879" s="4"/>
      <c r="V5879" s="3"/>
      <c r="W5879" s="3"/>
      <c r="X5879" s="3"/>
      <c r="Y5879" s="3"/>
      <c r="Z5879" s="3"/>
      <c r="AA5879" s="4"/>
      <c r="AB5879" s="4"/>
      <c r="AC5879" s="4"/>
      <c r="AD5879" s="4"/>
      <c r="AE5879" s="4"/>
      <c r="BA5879" s="13"/>
      <c r="BC5879" s="2"/>
      <c r="BD5879" s="2"/>
      <c r="BU5879" s="15"/>
      <c r="BV5879" s="6"/>
      <c r="BW5879" s="6"/>
      <c r="BX5879" s="16"/>
      <c r="BY5879" s="16"/>
      <c r="BZ5879" s="16"/>
      <c r="CA5879" s="16"/>
      <c r="CB5879" s="14"/>
    </row>
    <row r="5880" spans="1:80" s="9" customFormat="1" x14ac:dyDescent="0.2">
      <c r="A5880" s="16"/>
      <c r="B5880" s="16"/>
      <c r="C5880" s="16"/>
      <c r="D5880" s="16"/>
      <c r="E5880" s="16"/>
      <c r="F5880" s="3"/>
      <c r="G5880" s="3"/>
      <c r="H5880" s="3"/>
      <c r="I5880" s="3"/>
      <c r="J5880" s="2"/>
      <c r="M5880" s="10"/>
      <c r="N5880" s="2"/>
      <c r="O5880" s="3"/>
      <c r="P5880" s="11"/>
      <c r="Q5880" s="16"/>
      <c r="R5880" s="4"/>
      <c r="S5880" s="12"/>
      <c r="T5880" s="16"/>
      <c r="U5880" s="4"/>
      <c r="V5880" s="3"/>
      <c r="W5880" s="3"/>
      <c r="X5880" s="3"/>
      <c r="Y5880" s="3"/>
      <c r="Z5880" s="3"/>
      <c r="AA5880" s="4"/>
      <c r="AB5880" s="4"/>
      <c r="AC5880" s="4"/>
      <c r="AD5880" s="4"/>
      <c r="AE5880" s="4"/>
      <c r="BA5880" s="13"/>
      <c r="BC5880" s="2"/>
      <c r="BD5880" s="2"/>
      <c r="BU5880" s="15"/>
      <c r="BV5880" s="6"/>
      <c r="BW5880" s="6"/>
      <c r="BX5880" s="16"/>
      <c r="BY5880" s="16"/>
      <c r="BZ5880" s="16"/>
      <c r="CA5880" s="16"/>
      <c r="CB5880" s="14"/>
    </row>
    <row r="5881" spans="1:80" s="9" customFormat="1" x14ac:dyDescent="0.2">
      <c r="A5881" s="16"/>
      <c r="B5881" s="16"/>
      <c r="C5881" s="16"/>
      <c r="D5881" s="16"/>
      <c r="E5881" s="16"/>
      <c r="F5881" s="3"/>
      <c r="G5881" s="3"/>
      <c r="H5881" s="3"/>
      <c r="I5881" s="3"/>
      <c r="J5881" s="2"/>
      <c r="M5881" s="10"/>
      <c r="N5881" s="2"/>
      <c r="O5881" s="3"/>
      <c r="P5881" s="11"/>
      <c r="Q5881" s="16"/>
      <c r="R5881" s="4"/>
      <c r="S5881" s="12"/>
      <c r="T5881" s="16"/>
      <c r="U5881" s="4"/>
      <c r="V5881" s="3"/>
      <c r="W5881" s="3"/>
      <c r="X5881" s="3"/>
      <c r="Y5881" s="3"/>
      <c r="Z5881" s="3"/>
      <c r="AA5881" s="4"/>
      <c r="AB5881" s="4"/>
      <c r="AC5881" s="4"/>
      <c r="AD5881" s="4"/>
      <c r="AE5881" s="4"/>
      <c r="BA5881" s="13"/>
      <c r="BC5881" s="2"/>
      <c r="BD5881" s="2"/>
      <c r="BU5881" s="15"/>
      <c r="BV5881" s="6"/>
      <c r="BW5881" s="6"/>
      <c r="BX5881" s="16"/>
      <c r="BY5881" s="16"/>
      <c r="BZ5881" s="16"/>
      <c r="CA5881" s="16"/>
      <c r="CB5881" s="14"/>
    </row>
    <row r="5882" spans="1:80" s="9" customFormat="1" x14ac:dyDescent="0.2">
      <c r="A5882" s="16"/>
      <c r="B5882" s="16"/>
      <c r="C5882" s="16"/>
      <c r="D5882" s="16"/>
      <c r="E5882" s="16"/>
      <c r="F5882" s="3"/>
      <c r="G5882" s="3"/>
      <c r="H5882" s="3"/>
      <c r="I5882" s="3"/>
      <c r="J5882" s="2"/>
      <c r="M5882" s="10"/>
      <c r="N5882" s="2"/>
      <c r="O5882" s="3"/>
      <c r="P5882" s="11"/>
      <c r="Q5882" s="16"/>
      <c r="R5882" s="4"/>
      <c r="S5882" s="12"/>
      <c r="T5882" s="16"/>
      <c r="U5882" s="4"/>
      <c r="V5882" s="3"/>
      <c r="W5882" s="3"/>
      <c r="X5882" s="3"/>
      <c r="Y5882" s="3"/>
      <c r="Z5882" s="3"/>
      <c r="AA5882" s="4"/>
      <c r="AB5882" s="4"/>
      <c r="AC5882" s="4"/>
      <c r="AD5882" s="4"/>
      <c r="AE5882" s="4"/>
      <c r="BA5882" s="13"/>
      <c r="BC5882" s="2"/>
      <c r="BD5882" s="2"/>
      <c r="BU5882" s="15"/>
      <c r="BV5882" s="6"/>
      <c r="BW5882" s="6"/>
      <c r="BX5882" s="16"/>
      <c r="BY5882" s="16"/>
      <c r="BZ5882" s="16"/>
      <c r="CA5882" s="16"/>
      <c r="CB5882" s="14"/>
    </row>
    <row r="5883" spans="1:80" s="9" customFormat="1" x14ac:dyDescent="0.2">
      <c r="A5883" s="16"/>
      <c r="B5883" s="16"/>
      <c r="C5883" s="16"/>
      <c r="D5883" s="16"/>
      <c r="E5883" s="16"/>
      <c r="F5883" s="3"/>
      <c r="G5883" s="3"/>
      <c r="H5883" s="3"/>
      <c r="I5883" s="3"/>
      <c r="J5883" s="2"/>
      <c r="M5883" s="10"/>
      <c r="N5883" s="2"/>
      <c r="O5883" s="3"/>
      <c r="P5883" s="11"/>
      <c r="Q5883" s="16"/>
      <c r="R5883" s="4"/>
      <c r="S5883" s="12"/>
      <c r="T5883" s="16"/>
      <c r="U5883" s="4"/>
      <c r="V5883" s="3"/>
      <c r="W5883" s="3"/>
      <c r="X5883" s="3"/>
      <c r="Y5883" s="3"/>
      <c r="Z5883" s="3"/>
      <c r="AA5883" s="4"/>
      <c r="AB5883" s="4"/>
      <c r="AC5883" s="4"/>
      <c r="AD5883" s="4"/>
      <c r="AE5883" s="4"/>
      <c r="BA5883" s="13"/>
      <c r="BC5883" s="2"/>
      <c r="BD5883" s="2"/>
      <c r="BU5883" s="15"/>
      <c r="BV5883" s="6"/>
      <c r="BW5883" s="6"/>
      <c r="BX5883" s="16"/>
      <c r="BY5883" s="16"/>
      <c r="BZ5883" s="16"/>
      <c r="CA5883" s="16"/>
      <c r="CB5883" s="14"/>
    </row>
    <row r="5884" spans="1:80" s="9" customFormat="1" x14ac:dyDescent="0.2">
      <c r="A5884" s="16"/>
      <c r="B5884" s="16"/>
      <c r="C5884" s="16"/>
      <c r="D5884" s="16"/>
      <c r="E5884" s="16"/>
      <c r="F5884" s="3"/>
      <c r="G5884" s="3"/>
      <c r="H5884" s="3"/>
      <c r="I5884" s="3"/>
      <c r="J5884" s="2"/>
      <c r="M5884" s="10"/>
      <c r="N5884" s="2"/>
      <c r="O5884" s="3"/>
      <c r="P5884" s="11"/>
      <c r="Q5884" s="16"/>
      <c r="R5884" s="4"/>
      <c r="S5884" s="12"/>
      <c r="T5884" s="16"/>
      <c r="U5884" s="4"/>
      <c r="V5884" s="3"/>
      <c r="W5884" s="3"/>
      <c r="X5884" s="3"/>
      <c r="Y5884" s="3"/>
      <c r="Z5884" s="3"/>
      <c r="AA5884" s="4"/>
      <c r="AB5884" s="4"/>
      <c r="AC5884" s="4"/>
      <c r="AD5884" s="4"/>
      <c r="AE5884" s="4"/>
      <c r="BA5884" s="13"/>
      <c r="BC5884" s="2"/>
      <c r="BD5884" s="2"/>
      <c r="BU5884" s="15"/>
      <c r="BV5884" s="6"/>
      <c r="BW5884" s="6"/>
      <c r="BX5884" s="16"/>
      <c r="BY5884" s="16"/>
      <c r="BZ5884" s="16"/>
      <c r="CA5884" s="16"/>
      <c r="CB5884" s="14"/>
    </row>
    <row r="5885" spans="1:80" s="9" customFormat="1" x14ac:dyDescent="0.2">
      <c r="A5885" s="16"/>
      <c r="B5885" s="16"/>
      <c r="C5885" s="16"/>
      <c r="D5885" s="16"/>
      <c r="E5885" s="16"/>
      <c r="F5885" s="3"/>
      <c r="G5885" s="3"/>
      <c r="H5885" s="3"/>
      <c r="I5885" s="3"/>
      <c r="J5885" s="2"/>
      <c r="M5885" s="10"/>
      <c r="N5885" s="2"/>
      <c r="O5885" s="3"/>
      <c r="P5885" s="11"/>
      <c r="Q5885" s="16"/>
      <c r="R5885" s="4"/>
      <c r="S5885" s="12"/>
      <c r="T5885" s="16"/>
      <c r="U5885" s="4"/>
      <c r="V5885" s="3"/>
      <c r="W5885" s="3"/>
      <c r="X5885" s="3"/>
      <c r="Y5885" s="3"/>
      <c r="Z5885" s="3"/>
      <c r="AA5885" s="4"/>
      <c r="AB5885" s="4"/>
      <c r="AC5885" s="4"/>
      <c r="AD5885" s="4"/>
      <c r="AE5885" s="4"/>
      <c r="BA5885" s="13"/>
      <c r="BC5885" s="2"/>
      <c r="BD5885" s="2"/>
      <c r="BU5885" s="15"/>
      <c r="BV5885" s="6"/>
      <c r="BW5885" s="6"/>
      <c r="BX5885" s="16"/>
      <c r="BY5885" s="16"/>
      <c r="BZ5885" s="16"/>
      <c r="CA5885" s="16"/>
      <c r="CB5885" s="14"/>
    </row>
    <row r="5886" spans="1:80" s="9" customFormat="1" x14ac:dyDescent="0.2">
      <c r="A5886" s="16"/>
      <c r="B5886" s="16"/>
      <c r="C5886" s="16"/>
      <c r="D5886" s="16"/>
      <c r="E5886" s="16"/>
      <c r="F5886" s="3"/>
      <c r="G5886" s="3"/>
      <c r="H5886" s="3"/>
      <c r="I5886" s="3"/>
      <c r="J5886" s="2"/>
      <c r="M5886" s="10"/>
      <c r="N5886" s="2"/>
      <c r="O5886" s="3"/>
      <c r="P5886" s="11"/>
      <c r="Q5886" s="16"/>
      <c r="R5886" s="4"/>
      <c r="S5886" s="12"/>
      <c r="T5886" s="16"/>
      <c r="U5886" s="4"/>
      <c r="V5886" s="3"/>
      <c r="W5886" s="3"/>
      <c r="X5886" s="3"/>
      <c r="Y5886" s="3"/>
      <c r="Z5886" s="3"/>
      <c r="AA5886" s="4"/>
      <c r="AB5886" s="4"/>
      <c r="AC5886" s="4"/>
      <c r="AD5886" s="4"/>
      <c r="AE5886" s="4"/>
      <c r="BA5886" s="13"/>
      <c r="BC5886" s="2"/>
      <c r="BD5886" s="2"/>
      <c r="BU5886" s="15"/>
      <c r="BV5886" s="6"/>
      <c r="BW5886" s="6"/>
      <c r="BX5886" s="16"/>
      <c r="BY5886" s="16"/>
      <c r="BZ5886" s="16"/>
      <c r="CA5886" s="16"/>
      <c r="CB5886" s="14"/>
    </row>
    <row r="5887" spans="1:80" s="9" customFormat="1" x14ac:dyDescent="0.2">
      <c r="A5887" s="16"/>
      <c r="B5887" s="16"/>
      <c r="C5887" s="16"/>
      <c r="D5887" s="16"/>
      <c r="E5887" s="16"/>
      <c r="F5887" s="3"/>
      <c r="G5887" s="3"/>
      <c r="H5887" s="3"/>
      <c r="I5887" s="3"/>
      <c r="J5887" s="2"/>
      <c r="M5887" s="10"/>
      <c r="N5887" s="2"/>
      <c r="O5887" s="3"/>
      <c r="P5887" s="11"/>
      <c r="Q5887" s="16"/>
      <c r="R5887" s="4"/>
      <c r="S5887" s="12"/>
      <c r="T5887" s="16"/>
      <c r="U5887" s="4"/>
      <c r="V5887" s="3"/>
      <c r="W5887" s="3"/>
      <c r="X5887" s="3"/>
      <c r="Y5887" s="3"/>
      <c r="Z5887" s="3"/>
      <c r="AA5887" s="4"/>
      <c r="AB5887" s="4"/>
      <c r="AC5887" s="4"/>
      <c r="AD5887" s="4"/>
      <c r="AE5887" s="4"/>
      <c r="BA5887" s="13"/>
      <c r="BC5887" s="2"/>
      <c r="BD5887" s="2"/>
      <c r="BU5887" s="15"/>
      <c r="BV5887" s="6"/>
      <c r="BW5887" s="6"/>
      <c r="BX5887" s="16"/>
      <c r="BY5887" s="16"/>
      <c r="BZ5887" s="16"/>
      <c r="CA5887" s="16"/>
      <c r="CB5887" s="14"/>
    </row>
    <row r="5888" spans="1:80" s="9" customFormat="1" x14ac:dyDescent="0.2">
      <c r="A5888" s="16"/>
      <c r="B5888" s="16"/>
      <c r="C5888" s="16"/>
      <c r="D5888" s="16"/>
      <c r="E5888" s="16"/>
      <c r="F5888" s="3"/>
      <c r="G5888" s="3"/>
      <c r="H5888" s="3"/>
      <c r="I5888" s="3"/>
      <c r="J5888" s="2"/>
      <c r="M5888" s="10"/>
      <c r="N5888" s="2"/>
      <c r="O5888" s="3"/>
      <c r="P5888" s="11"/>
      <c r="Q5888" s="16"/>
      <c r="R5888" s="4"/>
      <c r="S5888" s="12"/>
      <c r="T5888" s="16"/>
      <c r="U5888" s="4"/>
      <c r="V5888" s="3"/>
      <c r="W5888" s="3"/>
      <c r="X5888" s="3"/>
      <c r="Y5888" s="3"/>
      <c r="Z5888" s="3"/>
      <c r="AA5888" s="4"/>
      <c r="AB5888" s="4"/>
      <c r="AC5888" s="4"/>
      <c r="AD5888" s="4"/>
      <c r="AE5888" s="4"/>
      <c r="BA5888" s="13"/>
      <c r="BC5888" s="2"/>
      <c r="BD5888" s="2"/>
      <c r="BU5888" s="15"/>
      <c r="BV5888" s="6"/>
      <c r="BW5888" s="6"/>
      <c r="BX5888" s="16"/>
      <c r="BY5888" s="16"/>
      <c r="BZ5888" s="16"/>
      <c r="CA5888" s="16"/>
      <c r="CB5888" s="14"/>
    </row>
    <row r="5889" spans="1:80" s="9" customFormat="1" x14ac:dyDescent="0.2">
      <c r="A5889" s="16"/>
      <c r="B5889" s="16"/>
      <c r="C5889" s="16"/>
      <c r="D5889" s="16"/>
      <c r="E5889" s="16"/>
      <c r="F5889" s="3"/>
      <c r="G5889" s="3"/>
      <c r="H5889" s="3"/>
      <c r="I5889" s="3"/>
      <c r="J5889" s="2"/>
      <c r="M5889" s="10"/>
      <c r="N5889" s="2"/>
      <c r="O5889" s="3"/>
      <c r="P5889" s="11"/>
      <c r="Q5889" s="16"/>
      <c r="R5889" s="4"/>
      <c r="S5889" s="12"/>
      <c r="T5889" s="16"/>
      <c r="U5889" s="4"/>
      <c r="V5889" s="3"/>
      <c r="W5889" s="3"/>
      <c r="X5889" s="3"/>
      <c r="Y5889" s="3"/>
      <c r="Z5889" s="3"/>
      <c r="AA5889" s="4"/>
      <c r="AB5889" s="4"/>
      <c r="AC5889" s="4"/>
      <c r="AD5889" s="4"/>
      <c r="AE5889" s="4"/>
      <c r="BA5889" s="13"/>
      <c r="BC5889" s="2"/>
      <c r="BD5889" s="2"/>
      <c r="BU5889" s="15"/>
      <c r="BV5889" s="6"/>
      <c r="BW5889" s="6"/>
      <c r="BX5889" s="16"/>
      <c r="BY5889" s="16"/>
      <c r="BZ5889" s="16"/>
      <c r="CA5889" s="16"/>
      <c r="CB5889" s="14"/>
    </row>
    <row r="5890" spans="1:80" s="9" customFormat="1" x14ac:dyDescent="0.2">
      <c r="A5890" s="16"/>
      <c r="B5890" s="16"/>
      <c r="C5890" s="16"/>
      <c r="D5890" s="16"/>
      <c r="E5890" s="16"/>
      <c r="F5890" s="3"/>
      <c r="G5890" s="3"/>
      <c r="H5890" s="3"/>
      <c r="I5890" s="3"/>
      <c r="J5890" s="2"/>
      <c r="M5890" s="10"/>
      <c r="N5890" s="2"/>
      <c r="O5890" s="3"/>
      <c r="P5890" s="11"/>
      <c r="Q5890" s="16"/>
      <c r="R5890" s="4"/>
      <c r="S5890" s="12"/>
      <c r="T5890" s="16"/>
      <c r="U5890" s="4"/>
      <c r="V5890" s="3"/>
      <c r="W5890" s="3"/>
      <c r="X5890" s="3"/>
      <c r="Y5890" s="3"/>
      <c r="Z5890" s="3"/>
      <c r="AA5890" s="4"/>
      <c r="AB5890" s="4"/>
      <c r="AC5890" s="4"/>
      <c r="AD5890" s="4"/>
      <c r="AE5890" s="4"/>
      <c r="BA5890" s="13"/>
      <c r="BC5890" s="2"/>
      <c r="BD5890" s="2"/>
      <c r="BU5890" s="15"/>
      <c r="BV5890" s="6"/>
      <c r="BW5890" s="6"/>
      <c r="BX5890" s="16"/>
      <c r="BY5890" s="16"/>
      <c r="BZ5890" s="16"/>
      <c r="CA5890" s="16"/>
      <c r="CB5890" s="14"/>
    </row>
    <row r="5891" spans="1:80" s="9" customFormat="1" x14ac:dyDescent="0.2">
      <c r="A5891" s="16"/>
      <c r="B5891" s="16"/>
      <c r="C5891" s="16"/>
      <c r="D5891" s="16"/>
      <c r="E5891" s="16"/>
      <c r="F5891" s="3"/>
      <c r="G5891" s="3"/>
      <c r="H5891" s="3"/>
      <c r="I5891" s="3"/>
      <c r="J5891" s="2"/>
      <c r="M5891" s="10"/>
      <c r="N5891" s="2"/>
      <c r="O5891" s="3"/>
      <c r="P5891" s="11"/>
      <c r="Q5891" s="16"/>
      <c r="R5891" s="4"/>
      <c r="S5891" s="12"/>
      <c r="T5891" s="16"/>
      <c r="U5891" s="4"/>
      <c r="V5891" s="3"/>
      <c r="W5891" s="3"/>
      <c r="X5891" s="3"/>
      <c r="Y5891" s="3"/>
      <c r="Z5891" s="3"/>
      <c r="AA5891" s="4"/>
      <c r="AB5891" s="4"/>
      <c r="AC5891" s="4"/>
      <c r="AD5891" s="4"/>
      <c r="AE5891" s="4"/>
      <c r="BA5891" s="13"/>
      <c r="BC5891" s="2"/>
      <c r="BD5891" s="2"/>
      <c r="BU5891" s="15"/>
      <c r="BV5891" s="6"/>
      <c r="BW5891" s="6"/>
      <c r="BX5891" s="16"/>
      <c r="BY5891" s="16"/>
      <c r="BZ5891" s="16"/>
      <c r="CA5891" s="16"/>
      <c r="CB5891" s="14"/>
    </row>
    <row r="5892" spans="1:80" s="9" customFormat="1" x14ac:dyDescent="0.2">
      <c r="A5892" s="16"/>
      <c r="B5892" s="16"/>
      <c r="C5892" s="16"/>
      <c r="D5892" s="16"/>
      <c r="E5892" s="16"/>
      <c r="F5892" s="3"/>
      <c r="G5892" s="3"/>
      <c r="H5892" s="3"/>
      <c r="I5892" s="3"/>
      <c r="J5892" s="2"/>
      <c r="M5892" s="10"/>
      <c r="N5892" s="2"/>
      <c r="O5892" s="3"/>
      <c r="P5892" s="11"/>
      <c r="Q5892" s="16"/>
      <c r="R5892" s="4"/>
      <c r="S5892" s="12"/>
      <c r="T5892" s="16"/>
      <c r="U5892" s="4"/>
      <c r="V5892" s="3"/>
      <c r="W5892" s="3"/>
      <c r="X5892" s="3"/>
      <c r="Y5892" s="3"/>
      <c r="Z5892" s="3"/>
      <c r="AA5892" s="4"/>
      <c r="AB5892" s="4"/>
      <c r="AC5892" s="4"/>
      <c r="AD5892" s="4"/>
      <c r="AE5892" s="4"/>
      <c r="BA5892" s="13"/>
      <c r="BC5892" s="2"/>
      <c r="BD5892" s="2"/>
      <c r="BU5892" s="15"/>
      <c r="BV5892" s="6"/>
      <c r="BW5892" s="6"/>
      <c r="BX5892" s="16"/>
      <c r="BY5892" s="16"/>
      <c r="BZ5892" s="16"/>
      <c r="CA5892" s="16"/>
      <c r="CB5892" s="14"/>
    </row>
    <row r="5893" spans="1:80" s="9" customFormat="1" x14ac:dyDescent="0.2">
      <c r="A5893" s="16"/>
      <c r="B5893" s="16"/>
      <c r="C5893" s="16"/>
      <c r="D5893" s="16"/>
      <c r="E5893" s="16"/>
      <c r="F5893" s="3"/>
      <c r="G5893" s="3"/>
      <c r="H5893" s="3"/>
      <c r="I5893" s="3"/>
      <c r="J5893" s="2"/>
      <c r="M5893" s="10"/>
      <c r="N5893" s="2"/>
      <c r="O5893" s="3"/>
      <c r="P5893" s="11"/>
      <c r="Q5893" s="16"/>
      <c r="R5893" s="4"/>
      <c r="S5893" s="12"/>
      <c r="T5893" s="16"/>
      <c r="U5893" s="4"/>
      <c r="V5893" s="3"/>
      <c r="W5893" s="3"/>
      <c r="X5893" s="3"/>
      <c r="Y5893" s="3"/>
      <c r="Z5893" s="3"/>
      <c r="AA5893" s="4"/>
      <c r="AB5893" s="4"/>
      <c r="AC5893" s="4"/>
      <c r="AD5893" s="4"/>
      <c r="AE5893" s="4"/>
      <c r="BA5893" s="13"/>
      <c r="BC5893" s="2"/>
      <c r="BD5893" s="2"/>
      <c r="BU5893" s="15"/>
      <c r="BV5893" s="6"/>
      <c r="BW5893" s="6"/>
      <c r="BX5893" s="16"/>
      <c r="BY5893" s="16"/>
      <c r="BZ5893" s="16"/>
      <c r="CA5893" s="16"/>
      <c r="CB5893" s="14"/>
    </row>
    <row r="5894" spans="1:80" s="9" customFormat="1" x14ac:dyDescent="0.2">
      <c r="A5894" s="16"/>
      <c r="B5894" s="16"/>
      <c r="C5894" s="16"/>
      <c r="D5894" s="16"/>
      <c r="E5894" s="16"/>
      <c r="F5894" s="3"/>
      <c r="G5894" s="3"/>
      <c r="H5894" s="3"/>
      <c r="I5894" s="3"/>
      <c r="J5894" s="2"/>
      <c r="M5894" s="10"/>
      <c r="N5894" s="2"/>
      <c r="O5894" s="3"/>
      <c r="P5894" s="11"/>
      <c r="Q5894" s="16"/>
      <c r="R5894" s="4"/>
      <c r="S5894" s="12"/>
      <c r="T5894" s="16"/>
      <c r="U5894" s="4"/>
      <c r="V5894" s="3"/>
      <c r="W5894" s="3"/>
      <c r="X5894" s="3"/>
      <c r="Y5894" s="3"/>
      <c r="Z5894" s="3"/>
      <c r="AA5894" s="4"/>
      <c r="AB5894" s="4"/>
      <c r="AC5894" s="4"/>
      <c r="AD5894" s="4"/>
      <c r="AE5894" s="4"/>
      <c r="BA5894" s="13"/>
      <c r="BC5894" s="2"/>
      <c r="BD5894" s="2"/>
      <c r="BU5894" s="15"/>
      <c r="BV5894" s="6"/>
      <c r="BW5894" s="6"/>
      <c r="BX5894" s="16"/>
      <c r="BY5894" s="16"/>
      <c r="BZ5894" s="16"/>
      <c r="CA5894" s="16"/>
      <c r="CB5894" s="14"/>
    </row>
    <row r="5895" spans="1:80" s="9" customFormat="1" x14ac:dyDescent="0.2">
      <c r="A5895" s="16"/>
      <c r="B5895" s="16"/>
      <c r="C5895" s="16"/>
      <c r="D5895" s="16"/>
      <c r="E5895" s="16"/>
      <c r="F5895" s="3"/>
      <c r="G5895" s="3"/>
      <c r="H5895" s="3"/>
      <c r="I5895" s="3"/>
      <c r="J5895" s="2"/>
      <c r="M5895" s="10"/>
      <c r="N5895" s="2"/>
      <c r="O5895" s="3"/>
      <c r="P5895" s="11"/>
      <c r="Q5895" s="16"/>
      <c r="R5895" s="4"/>
      <c r="S5895" s="12"/>
      <c r="T5895" s="16"/>
      <c r="U5895" s="4"/>
      <c r="V5895" s="3"/>
      <c r="W5895" s="3"/>
      <c r="X5895" s="3"/>
      <c r="Y5895" s="3"/>
      <c r="Z5895" s="3"/>
      <c r="AA5895" s="4"/>
      <c r="AB5895" s="4"/>
      <c r="AC5895" s="4"/>
      <c r="AD5895" s="4"/>
      <c r="AE5895" s="4"/>
      <c r="BA5895" s="13"/>
      <c r="BC5895" s="2"/>
      <c r="BD5895" s="2"/>
      <c r="BU5895" s="15"/>
      <c r="BV5895" s="6"/>
      <c r="BW5895" s="6"/>
      <c r="BX5895" s="16"/>
      <c r="BY5895" s="16"/>
      <c r="BZ5895" s="16"/>
      <c r="CA5895" s="16"/>
      <c r="CB5895" s="14"/>
    </row>
    <row r="5896" spans="1:80" s="9" customFormat="1" x14ac:dyDescent="0.2">
      <c r="A5896" s="16"/>
      <c r="B5896" s="16"/>
      <c r="C5896" s="16"/>
      <c r="D5896" s="16"/>
      <c r="E5896" s="16"/>
      <c r="F5896" s="3"/>
      <c r="G5896" s="3"/>
      <c r="H5896" s="3"/>
      <c r="I5896" s="3"/>
      <c r="J5896" s="2"/>
      <c r="M5896" s="10"/>
      <c r="N5896" s="2"/>
      <c r="O5896" s="3"/>
      <c r="P5896" s="11"/>
      <c r="Q5896" s="16"/>
      <c r="R5896" s="4"/>
      <c r="S5896" s="12"/>
      <c r="T5896" s="16"/>
      <c r="U5896" s="4"/>
      <c r="V5896" s="3"/>
      <c r="W5896" s="3"/>
      <c r="X5896" s="3"/>
      <c r="Y5896" s="3"/>
      <c r="Z5896" s="3"/>
      <c r="AA5896" s="4"/>
      <c r="AB5896" s="4"/>
      <c r="AC5896" s="4"/>
      <c r="AD5896" s="4"/>
      <c r="AE5896" s="4"/>
      <c r="BA5896" s="13"/>
      <c r="BC5896" s="2"/>
      <c r="BD5896" s="2"/>
      <c r="BU5896" s="15"/>
      <c r="BV5896" s="6"/>
      <c r="BW5896" s="6"/>
      <c r="BX5896" s="16"/>
      <c r="BY5896" s="16"/>
      <c r="BZ5896" s="16"/>
      <c r="CA5896" s="16"/>
      <c r="CB5896" s="14"/>
    </row>
    <row r="5897" spans="1:80" s="9" customFormat="1" x14ac:dyDescent="0.2">
      <c r="A5897" s="16"/>
      <c r="B5897" s="16"/>
      <c r="C5897" s="16"/>
      <c r="D5897" s="16"/>
      <c r="E5897" s="16"/>
      <c r="F5897" s="3"/>
      <c r="G5897" s="3"/>
      <c r="H5897" s="3"/>
      <c r="I5897" s="3"/>
      <c r="J5897" s="2"/>
      <c r="M5897" s="10"/>
      <c r="N5897" s="2"/>
      <c r="O5897" s="3"/>
      <c r="P5897" s="11"/>
      <c r="Q5897" s="16"/>
      <c r="R5897" s="4"/>
      <c r="S5897" s="12"/>
      <c r="T5897" s="16"/>
      <c r="U5897" s="4"/>
      <c r="V5897" s="3"/>
      <c r="W5897" s="3"/>
      <c r="X5897" s="3"/>
      <c r="Y5897" s="3"/>
      <c r="Z5897" s="3"/>
      <c r="AA5897" s="4"/>
      <c r="AB5897" s="4"/>
      <c r="AC5897" s="4"/>
      <c r="AD5897" s="4"/>
      <c r="AE5897" s="4"/>
      <c r="BA5897" s="13"/>
      <c r="BC5897" s="2"/>
      <c r="BD5897" s="2"/>
      <c r="BU5897" s="15"/>
      <c r="BV5897" s="6"/>
      <c r="BW5897" s="6"/>
      <c r="BX5897" s="16"/>
      <c r="BY5897" s="16"/>
      <c r="BZ5897" s="16"/>
      <c r="CA5897" s="16"/>
      <c r="CB5897" s="14"/>
    </row>
    <row r="5898" spans="1:80" s="9" customFormat="1" x14ac:dyDescent="0.2">
      <c r="A5898" s="16"/>
      <c r="B5898" s="16"/>
      <c r="C5898" s="16"/>
      <c r="D5898" s="16"/>
      <c r="E5898" s="16"/>
      <c r="F5898" s="3"/>
      <c r="G5898" s="3"/>
      <c r="H5898" s="3"/>
      <c r="I5898" s="3"/>
      <c r="J5898" s="2"/>
      <c r="M5898" s="10"/>
      <c r="N5898" s="2"/>
      <c r="O5898" s="3"/>
      <c r="P5898" s="11"/>
      <c r="Q5898" s="16"/>
      <c r="R5898" s="4"/>
      <c r="S5898" s="12"/>
      <c r="T5898" s="16"/>
      <c r="U5898" s="4"/>
      <c r="V5898" s="3"/>
      <c r="W5898" s="3"/>
      <c r="X5898" s="3"/>
      <c r="Y5898" s="3"/>
      <c r="Z5898" s="3"/>
      <c r="AA5898" s="4"/>
      <c r="AB5898" s="4"/>
      <c r="AC5898" s="4"/>
      <c r="AD5898" s="4"/>
      <c r="AE5898" s="4"/>
      <c r="BA5898" s="13"/>
      <c r="BC5898" s="2"/>
      <c r="BD5898" s="2"/>
      <c r="BU5898" s="15"/>
      <c r="BV5898" s="6"/>
      <c r="BW5898" s="6"/>
      <c r="BX5898" s="16"/>
      <c r="BY5898" s="16"/>
      <c r="BZ5898" s="16"/>
      <c r="CA5898" s="16"/>
      <c r="CB5898" s="14"/>
    </row>
    <row r="5899" spans="1:80" s="9" customFormat="1" x14ac:dyDescent="0.2">
      <c r="A5899" s="16"/>
      <c r="B5899" s="16"/>
      <c r="C5899" s="16"/>
      <c r="D5899" s="16"/>
      <c r="E5899" s="16"/>
      <c r="F5899" s="3"/>
      <c r="G5899" s="3"/>
      <c r="H5899" s="3"/>
      <c r="I5899" s="3"/>
      <c r="J5899" s="2"/>
      <c r="M5899" s="10"/>
      <c r="N5899" s="2"/>
      <c r="O5899" s="3"/>
      <c r="P5899" s="11"/>
      <c r="Q5899" s="16"/>
      <c r="R5899" s="4"/>
      <c r="S5899" s="12"/>
      <c r="T5899" s="16"/>
      <c r="U5899" s="4"/>
      <c r="V5899" s="3"/>
      <c r="W5899" s="3"/>
      <c r="X5899" s="3"/>
      <c r="Y5899" s="3"/>
      <c r="Z5899" s="3"/>
      <c r="AA5899" s="4"/>
      <c r="AB5899" s="4"/>
      <c r="AC5899" s="4"/>
      <c r="AD5899" s="4"/>
      <c r="AE5899" s="4"/>
      <c r="BA5899" s="13"/>
      <c r="BC5899" s="2"/>
      <c r="BD5899" s="2"/>
      <c r="BU5899" s="15"/>
      <c r="BV5899" s="6"/>
      <c r="BW5899" s="6"/>
      <c r="BX5899" s="16"/>
      <c r="BY5899" s="16"/>
      <c r="BZ5899" s="16"/>
      <c r="CA5899" s="16"/>
      <c r="CB5899" s="14"/>
    </row>
    <row r="5900" spans="1:80" s="9" customFormat="1" x14ac:dyDescent="0.2">
      <c r="A5900" s="16"/>
      <c r="B5900" s="16"/>
      <c r="C5900" s="16"/>
      <c r="D5900" s="16"/>
      <c r="E5900" s="16"/>
      <c r="F5900" s="3"/>
      <c r="G5900" s="3"/>
      <c r="H5900" s="3"/>
      <c r="I5900" s="3"/>
      <c r="J5900" s="2"/>
      <c r="M5900" s="10"/>
      <c r="N5900" s="2"/>
      <c r="O5900" s="3"/>
      <c r="P5900" s="11"/>
      <c r="Q5900" s="16"/>
      <c r="R5900" s="4"/>
      <c r="S5900" s="12"/>
      <c r="T5900" s="16"/>
      <c r="U5900" s="4"/>
      <c r="V5900" s="3"/>
      <c r="W5900" s="3"/>
      <c r="X5900" s="3"/>
      <c r="Y5900" s="3"/>
      <c r="Z5900" s="3"/>
      <c r="AA5900" s="4"/>
      <c r="AB5900" s="4"/>
      <c r="AC5900" s="4"/>
      <c r="AD5900" s="4"/>
      <c r="AE5900" s="4"/>
      <c r="BA5900" s="13"/>
      <c r="BC5900" s="2"/>
      <c r="BD5900" s="2"/>
      <c r="BU5900" s="15"/>
      <c r="BV5900" s="6"/>
      <c r="BW5900" s="6"/>
      <c r="BX5900" s="16"/>
      <c r="BY5900" s="16"/>
      <c r="BZ5900" s="16"/>
      <c r="CA5900" s="16"/>
      <c r="CB5900" s="14"/>
    </row>
    <row r="5901" spans="1:80" s="9" customFormat="1" x14ac:dyDescent="0.2">
      <c r="A5901" s="16"/>
      <c r="B5901" s="16"/>
      <c r="C5901" s="16"/>
      <c r="D5901" s="16"/>
      <c r="E5901" s="16"/>
      <c r="F5901" s="3"/>
      <c r="G5901" s="3"/>
      <c r="H5901" s="3"/>
      <c r="I5901" s="3"/>
      <c r="J5901" s="2"/>
      <c r="M5901" s="10"/>
      <c r="N5901" s="2"/>
      <c r="O5901" s="3"/>
      <c r="P5901" s="11"/>
      <c r="Q5901" s="16"/>
      <c r="R5901" s="4"/>
      <c r="S5901" s="12"/>
      <c r="T5901" s="16"/>
      <c r="U5901" s="4"/>
      <c r="V5901" s="3"/>
      <c r="W5901" s="3"/>
      <c r="X5901" s="3"/>
      <c r="Y5901" s="3"/>
      <c r="Z5901" s="3"/>
      <c r="AA5901" s="4"/>
      <c r="AB5901" s="4"/>
      <c r="AC5901" s="4"/>
      <c r="AD5901" s="4"/>
      <c r="AE5901" s="4"/>
      <c r="BA5901" s="13"/>
      <c r="BC5901" s="2"/>
      <c r="BD5901" s="2"/>
      <c r="BU5901" s="15"/>
      <c r="BV5901" s="6"/>
      <c r="BW5901" s="6"/>
      <c r="BX5901" s="16"/>
      <c r="BY5901" s="16"/>
      <c r="BZ5901" s="16"/>
      <c r="CA5901" s="16"/>
      <c r="CB5901" s="14"/>
    </row>
    <row r="5902" spans="1:80" s="9" customFormat="1" x14ac:dyDescent="0.2">
      <c r="A5902" s="16"/>
      <c r="B5902" s="16"/>
      <c r="C5902" s="16"/>
      <c r="D5902" s="16"/>
      <c r="E5902" s="16"/>
      <c r="F5902" s="3"/>
      <c r="G5902" s="3"/>
      <c r="H5902" s="3"/>
      <c r="I5902" s="3"/>
      <c r="J5902" s="2"/>
      <c r="M5902" s="10"/>
      <c r="N5902" s="2"/>
      <c r="O5902" s="3"/>
      <c r="P5902" s="11"/>
      <c r="Q5902" s="16"/>
      <c r="R5902" s="4"/>
      <c r="S5902" s="12"/>
      <c r="T5902" s="16"/>
      <c r="U5902" s="4"/>
      <c r="V5902" s="3"/>
      <c r="W5902" s="3"/>
      <c r="X5902" s="3"/>
      <c r="Y5902" s="3"/>
      <c r="Z5902" s="3"/>
      <c r="AA5902" s="4"/>
      <c r="AB5902" s="4"/>
      <c r="AC5902" s="4"/>
      <c r="AD5902" s="4"/>
      <c r="AE5902" s="4"/>
      <c r="BA5902" s="13"/>
      <c r="BC5902" s="2"/>
      <c r="BD5902" s="2"/>
      <c r="BU5902" s="15"/>
      <c r="BV5902" s="6"/>
      <c r="BW5902" s="6"/>
      <c r="BX5902" s="16"/>
      <c r="BY5902" s="16"/>
      <c r="BZ5902" s="16"/>
      <c r="CA5902" s="16"/>
      <c r="CB5902" s="14"/>
    </row>
    <row r="5903" spans="1:80" s="9" customFormat="1" x14ac:dyDescent="0.2">
      <c r="A5903" s="16"/>
      <c r="B5903" s="16"/>
      <c r="C5903" s="16"/>
      <c r="D5903" s="16"/>
      <c r="E5903" s="16"/>
      <c r="F5903" s="3"/>
      <c r="G5903" s="3"/>
      <c r="H5903" s="3"/>
      <c r="I5903" s="3"/>
      <c r="J5903" s="2"/>
      <c r="M5903" s="10"/>
      <c r="N5903" s="2"/>
      <c r="O5903" s="3"/>
      <c r="P5903" s="11"/>
      <c r="Q5903" s="16"/>
      <c r="R5903" s="4"/>
      <c r="S5903" s="12"/>
      <c r="T5903" s="16"/>
      <c r="U5903" s="4"/>
      <c r="V5903" s="3"/>
      <c r="W5903" s="3"/>
      <c r="X5903" s="3"/>
      <c r="Y5903" s="3"/>
      <c r="Z5903" s="3"/>
      <c r="AA5903" s="4"/>
      <c r="AB5903" s="4"/>
      <c r="AC5903" s="4"/>
      <c r="AD5903" s="4"/>
      <c r="AE5903" s="4"/>
      <c r="BA5903" s="13"/>
      <c r="BC5903" s="2"/>
      <c r="BD5903" s="2"/>
      <c r="BU5903" s="15"/>
      <c r="BV5903" s="6"/>
      <c r="BW5903" s="6"/>
      <c r="BX5903" s="16"/>
      <c r="BY5903" s="16"/>
      <c r="BZ5903" s="16"/>
      <c r="CA5903" s="16"/>
      <c r="CB5903" s="14"/>
    </row>
    <row r="5904" spans="1:80" s="9" customFormat="1" x14ac:dyDescent="0.2">
      <c r="A5904" s="16"/>
      <c r="B5904" s="16"/>
      <c r="C5904" s="16"/>
      <c r="D5904" s="16"/>
      <c r="E5904" s="16"/>
      <c r="F5904" s="3"/>
      <c r="G5904" s="3"/>
      <c r="H5904" s="3"/>
      <c r="I5904" s="3"/>
      <c r="J5904" s="2"/>
      <c r="M5904" s="10"/>
      <c r="N5904" s="2"/>
      <c r="O5904" s="3"/>
      <c r="P5904" s="11"/>
      <c r="Q5904" s="16"/>
      <c r="R5904" s="4"/>
      <c r="S5904" s="12"/>
      <c r="T5904" s="16"/>
      <c r="U5904" s="4"/>
      <c r="V5904" s="3"/>
      <c r="W5904" s="3"/>
      <c r="X5904" s="3"/>
      <c r="Y5904" s="3"/>
      <c r="Z5904" s="3"/>
      <c r="AA5904" s="4"/>
      <c r="AB5904" s="4"/>
      <c r="AC5904" s="4"/>
      <c r="AD5904" s="4"/>
      <c r="AE5904" s="4"/>
      <c r="BA5904" s="13"/>
      <c r="BC5904" s="2"/>
      <c r="BD5904" s="2"/>
      <c r="BU5904" s="15"/>
      <c r="BV5904" s="6"/>
      <c r="BW5904" s="6"/>
      <c r="BX5904" s="16"/>
      <c r="BY5904" s="16"/>
      <c r="BZ5904" s="16"/>
      <c r="CA5904" s="16"/>
      <c r="CB5904" s="14"/>
    </row>
    <row r="5905" spans="1:80" s="9" customFormat="1" x14ac:dyDescent="0.2">
      <c r="A5905" s="16"/>
      <c r="B5905" s="16"/>
      <c r="C5905" s="16"/>
      <c r="D5905" s="16"/>
      <c r="E5905" s="16"/>
      <c r="F5905" s="3"/>
      <c r="G5905" s="3"/>
      <c r="H5905" s="3"/>
      <c r="I5905" s="3"/>
      <c r="J5905" s="2"/>
      <c r="M5905" s="10"/>
      <c r="N5905" s="2"/>
      <c r="O5905" s="3"/>
      <c r="P5905" s="11"/>
      <c r="Q5905" s="16"/>
      <c r="R5905" s="4"/>
      <c r="S5905" s="12"/>
      <c r="T5905" s="16"/>
      <c r="U5905" s="4"/>
      <c r="V5905" s="3"/>
      <c r="W5905" s="3"/>
      <c r="X5905" s="3"/>
      <c r="Y5905" s="3"/>
      <c r="Z5905" s="3"/>
      <c r="AA5905" s="4"/>
      <c r="AB5905" s="4"/>
      <c r="AC5905" s="4"/>
      <c r="AD5905" s="4"/>
      <c r="AE5905" s="4"/>
      <c r="BA5905" s="13"/>
      <c r="BC5905" s="2"/>
      <c r="BD5905" s="2"/>
      <c r="BU5905" s="15"/>
      <c r="BV5905" s="6"/>
      <c r="BW5905" s="6"/>
      <c r="BX5905" s="16"/>
      <c r="BY5905" s="16"/>
      <c r="BZ5905" s="16"/>
      <c r="CA5905" s="16"/>
      <c r="CB5905" s="14"/>
    </row>
    <row r="5906" spans="1:80" s="9" customFormat="1" x14ac:dyDescent="0.2">
      <c r="A5906" s="16"/>
      <c r="B5906" s="16"/>
      <c r="C5906" s="16"/>
      <c r="D5906" s="16"/>
      <c r="E5906" s="16"/>
      <c r="F5906" s="3"/>
      <c r="G5906" s="3"/>
      <c r="H5906" s="3"/>
      <c r="I5906" s="3"/>
      <c r="J5906" s="2"/>
      <c r="M5906" s="10"/>
      <c r="N5906" s="2"/>
      <c r="O5906" s="3"/>
      <c r="P5906" s="11"/>
      <c r="Q5906" s="16"/>
      <c r="R5906" s="4"/>
      <c r="S5906" s="12"/>
      <c r="T5906" s="16"/>
      <c r="U5906" s="4"/>
      <c r="V5906" s="3"/>
      <c r="W5906" s="3"/>
      <c r="X5906" s="3"/>
      <c r="Y5906" s="3"/>
      <c r="Z5906" s="3"/>
      <c r="AA5906" s="4"/>
      <c r="AB5906" s="4"/>
      <c r="AC5906" s="4"/>
      <c r="AD5906" s="4"/>
      <c r="AE5906" s="4"/>
      <c r="BA5906" s="13"/>
      <c r="BC5906" s="2"/>
      <c r="BD5906" s="2"/>
      <c r="BU5906" s="15"/>
      <c r="BV5906" s="6"/>
      <c r="BW5906" s="6"/>
      <c r="BX5906" s="16"/>
      <c r="BY5906" s="16"/>
      <c r="BZ5906" s="16"/>
      <c r="CA5906" s="16"/>
      <c r="CB5906" s="14"/>
    </row>
    <row r="5907" spans="1:80" s="9" customFormat="1" x14ac:dyDescent="0.2">
      <c r="A5907" s="16"/>
      <c r="B5907" s="16"/>
      <c r="C5907" s="16"/>
      <c r="D5907" s="16"/>
      <c r="E5907" s="16"/>
      <c r="F5907" s="3"/>
      <c r="G5907" s="3"/>
      <c r="H5907" s="3"/>
      <c r="I5907" s="3"/>
      <c r="J5907" s="2"/>
      <c r="M5907" s="10"/>
      <c r="N5907" s="2"/>
      <c r="O5907" s="3"/>
      <c r="P5907" s="11"/>
      <c r="Q5907" s="16"/>
      <c r="R5907" s="4"/>
      <c r="S5907" s="12"/>
      <c r="T5907" s="16"/>
      <c r="U5907" s="4"/>
      <c r="V5907" s="3"/>
      <c r="W5907" s="3"/>
      <c r="X5907" s="3"/>
      <c r="Y5907" s="3"/>
      <c r="Z5907" s="3"/>
      <c r="AA5907" s="4"/>
      <c r="AB5907" s="4"/>
      <c r="AC5907" s="4"/>
      <c r="AD5907" s="4"/>
      <c r="AE5907" s="4"/>
      <c r="BA5907" s="13"/>
      <c r="BC5907" s="2"/>
      <c r="BD5907" s="2"/>
      <c r="BU5907" s="15"/>
      <c r="BV5907" s="6"/>
      <c r="BW5907" s="6"/>
      <c r="BX5907" s="16"/>
      <c r="BY5907" s="16"/>
      <c r="BZ5907" s="16"/>
      <c r="CA5907" s="16"/>
      <c r="CB5907" s="14"/>
    </row>
    <row r="5908" spans="1:80" s="9" customFormat="1" x14ac:dyDescent="0.2">
      <c r="A5908" s="16"/>
      <c r="B5908" s="16"/>
      <c r="C5908" s="16"/>
      <c r="D5908" s="16"/>
      <c r="E5908" s="16"/>
      <c r="F5908" s="3"/>
      <c r="G5908" s="3"/>
      <c r="H5908" s="3"/>
      <c r="I5908" s="3"/>
      <c r="J5908" s="2"/>
      <c r="M5908" s="10"/>
      <c r="N5908" s="2"/>
      <c r="O5908" s="3"/>
      <c r="P5908" s="11"/>
      <c r="Q5908" s="16"/>
      <c r="R5908" s="4"/>
      <c r="S5908" s="12"/>
      <c r="T5908" s="16"/>
      <c r="U5908" s="4"/>
      <c r="V5908" s="3"/>
      <c r="W5908" s="3"/>
      <c r="X5908" s="3"/>
      <c r="Y5908" s="3"/>
      <c r="Z5908" s="3"/>
      <c r="AA5908" s="4"/>
      <c r="AB5908" s="4"/>
      <c r="AC5908" s="4"/>
      <c r="AD5908" s="4"/>
      <c r="AE5908" s="4"/>
      <c r="BA5908" s="13"/>
      <c r="BC5908" s="2"/>
      <c r="BD5908" s="2"/>
      <c r="BU5908" s="15"/>
      <c r="BV5908" s="6"/>
      <c r="BW5908" s="6"/>
      <c r="BX5908" s="16"/>
      <c r="BY5908" s="16"/>
      <c r="BZ5908" s="16"/>
      <c r="CA5908" s="16"/>
      <c r="CB5908" s="14"/>
    </row>
    <row r="5909" spans="1:80" s="9" customFormat="1" x14ac:dyDescent="0.2">
      <c r="A5909" s="16"/>
      <c r="B5909" s="16"/>
      <c r="C5909" s="16"/>
      <c r="D5909" s="16"/>
      <c r="E5909" s="16"/>
      <c r="F5909" s="3"/>
      <c r="G5909" s="3"/>
      <c r="H5909" s="3"/>
      <c r="I5909" s="3"/>
      <c r="J5909" s="2"/>
      <c r="M5909" s="10"/>
      <c r="N5909" s="2"/>
      <c r="O5909" s="3"/>
      <c r="P5909" s="11"/>
      <c r="Q5909" s="16"/>
      <c r="R5909" s="4"/>
      <c r="S5909" s="12"/>
      <c r="T5909" s="16"/>
      <c r="U5909" s="4"/>
      <c r="V5909" s="3"/>
      <c r="W5909" s="3"/>
      <c r="X5909" s="3"/>
      <c r="Y5909" s="3"/>
      <c r="Z5909" s="3"/>
      <c r="AA5909" s="4"/>
      <c r="AB5909" s="4"/>
      <c r="AC5909" s="4"/>
      <c r="AD5909" s="4"/>
      <c r="AE5909" s="4"/>
      <c r="BA5909" s="13"/>
      <c r="BC5909" s="2"/>
      <c r="BD5909" s="2"/>
      <c r="BU5909" s="15"/>
      <c r="BV5909" s="6"/>
      <c r="BW5909" s="6"/>
      <c r="BX5909" s="16"/>
      <c r="BY5909" s="16"/>
      <c r="BZ5909" s="16"/>
      <c r="CA5909" s="16"/>
      <c r="CB5909" s="14"/>
    </row>
    <row r="5910" spans="1:80" s="9" customFormat="1" x14ac:dyDescent="0.2">
      <c r="A5910" s="16"/>
      <c r="B5910" s="16"/>
      <c r="C5910" s="16"/>
      <c r="D5910" s="16"/>
      <c r="E5910" s="16"/>
      <c r="F5910" s="3"/>
      <c r="G5910" s="3"/>
      <c r="H5910" s="3"/>
      <c r="I5910" s="3"/>
      <c r="J5910" s="2"/>
      <c r="M5910" s="10"/>
      <c r="N5910" s="2"/>
      <c r="O5910" s="3"/>
      <c r="P5910" s="11"/>
      <c r="Q5910" s="16"/>
      <c r="R5910" s="4"/>
      <c r="S5910" s="12"/>
      <c r="T5910" s="16"/>
      <c r="U5910" s="4"/>
      <c r="V5910" s="3"/>
      <c r="W5910" s="3"/>
      <c r="X5910" s="3"/>
      <c r="Y5910" s="3"/>
      <c r="Z5910" s="3"/>
      <c r="AA5910" s="4"/>
      <c r="AB5910" s="4"/>
      <c r="AC5910" s="4"/>
      <c r="AD5910" s="4"/>
      <c r="AE5910" s="4"/>
      <c r="BA5910" s="13"/>
      <c r="BC5910" s="2"/>
      <c r="BD5910" s="2"/>
      <c r="BU5910" s="15"/>
      <c r="BV5910" s="6"/>
      <c r="BW5910" s="6"/>
      <c r="BX5910" s="16"/>
      <c r="BY5910" s="16"/>
      <c r="BZ5910" s="16"/>
      <c r="CA5910" s="16"/>
      <c r="CB5910" s="14"/>
    </row>
    <row r="5911" spans="1:80" s="9" customFormat="1" x14ac:dyDescent="0.2">
      <c r="A5911" s="16"/>
      <c r="B5911" s="16"/>
      <c r="C5911" s="16"/>
      <c r="D5911" s="16"/>
      <c r="E5911" s="16"/>
      <c r="F5911" s="3"/>
      <c r="G5911" s="3"/>
      <c r="H5911" s="3"/>
      <c r="I5911" s="3"/>
      <c r="J5911" s="2"/>
      <c r="M5911" s="10"/>
      <c r="N5911" s="2"/>
      <c r="O5911" s="3"/>
      <c r="P5911" s="11"/>
      <c r="Q5911" s="16"/>
      <c r="R5911" s="4"/>
      <c r="S5911" s="12"/>
      <c r="T5911" s="16"/>
      <c r="U5911" s="4"/>
      <c r="V5911" s="3"/>
      <c r="W5911" s="3"/>
      <c r="X5911" s="3"/>
      <c r="Y5911" s="3"/>
      <c r="Z5911" s="3"/>
      <c r="AA5911" s="4"/>
      <c r="AB5911" s="4"/>
      <c r="AC5911" s="4"/>
      <c r="AD5911" s="4"/>
      <c r="AE5911" s="4"/>
      <c r="BA5911" s="13"/>
      <c r="BC5911" s="2"/>
      <c r="BD5911" s="2"/>
      <c r="BU5911" s="15"/>
      <c r="BV5911" s="6"/>
      <c r="BW5911" s="6"/>
      <c r="BX5911" s="16"/>
      <c r="BY5911" s="16"/>
      <c r="BZ5911" s="16"/>
      <c r="CA5911" s="16"/>
      <c r="CB5911" s="14"/>
    </row>
    <row r="5912" spans="1:80" s="9" customFormat="1" x14ac:dyDescent="0.2">
      <c r="A5912" s="16"/>
      <c r="B5912" s="16"/>
      <c r="C5912" s="16"/>
      <c r="D5912" s="16"/>
      <c r="E5912" s="16"/>
      <c r="F5912" s="3"/>
      <c r="G5912" s="3"/>
      <c r="H5912" s="3"/>
      <c r="I5912" s="3"/>
      <c r="J5912" s="2"/>
      <c r="M5912" s="10"/>
      <c r="N5912" s="2"/>
      <c r="O5912" s="3"/>
      <c r="P5912" s="11"/>
      <c r="Q5912" s="16"/>
      <c r="R5912" s="4"/>
      <c r="S5912" s="12"/>
      <c r="T5912" s="16"/>
      <c r="U5912" s="4"/>
      <c r="V5912" s="3"/>
      <c r="W5912" s="3"/>
      <c r="X5912" s="3"/>
      <c r="Y5912" s="3"/>
      <c r="Z5912" s="3"/>
      <c r="AA5912" s="4"/>
      <c r="AB5912" s="4"/>
      <c r="AC5912" s="4"/>
      <c r="AD5912" s="4"/>
      <c r="AE5912" s="4"/>
      <c r="BA5912" s="13"/>
      <c r="BC5912" s="2"/>
      <c r="BD5912" s="2"/>
      <c r="BU5912" s="15"/>
      <c r="BV5912" s="6"/>
      <c r="BW5912" s="6"/>
      <c r="BX5912" s="16"/>
      <c r="BY5912" s="16"/>
      <c r="BZ5912" s="16"/>
      <c r="CA5912" s="16"/>
      <c r="CB5912" s="14"/>
    </row>
    <row r="5913" spans="1:80" s="9" customFormat="1" x14ac:dyDescent="0.2">
      <c r="A5913" s="16"/>
      <c r="B5913" s="16"/>
      <c r="C5913" s="16"/>
      <c r="D5913" s="16"/>
      <c r="E5913" s="16"/>
      <c r="F5913" s="3"/>
      <c r="G5913" s="3"/>
      <c r="H5913" s="3"/>
      <c r="I5913" s="3"/>
      <c r="J5913" s="2"/>
      <c r="M5913" s="10"/>
      <c r="N5913" s="2"/>
      <c r="O5913" s="3"/>
      <c r="P5913" s="11"/>
      <c r="Q5913" s="16"/>
      <c r="R5913" s="4"/>
      <c r="S5913" s="12"/>
      <c r="T5913" s="16"/>
      <c r="U5913" s="4"/>
      <c r="V5913" s="3"/>
      <c r="W5913" s="3"/>
      <c r="X5913" s="3"/>
      <c r="Y5913" s="3"/>
      <c r="Z5913" s="3"/>
      <c r="AA5913" s="4"/>
      <c r="AB5913" s="4"/>
      <c r="AC5913" s="4"/>
      <c r="AD5913" s="4"/>
      <c r="AE5913" s="4"/>
      <c r="BA5913" s="13"/>
      <c r="BC5913" s="2"/>
      <c r="BD5913" s="2"/>
      <c r="BU5913" s="15"/>
      <c r="BV5913" s="6"/>
      <c r="BW5913" s="6"/>
      <c r="BX5913" s="16"/>
      <c r="BY5913" s="16"/>
      <c r="BZ5913" s="16"/>
      <c r="CA5913" s="16"/>
      <c r="CB5913" s="14"/>
    </row>
    <row r="5914" spans="1:80" s="9" customFormat="1" x14ac:dyDescent="0.2">
      <c r="A5914" s="16"/>
      <c r="B5914" s="16"/>
      <c r="C5914" s="16"/>
      <c r="D5914" s="16"/>
      <c r="E5914" s="16"/>
      <c r="F5914" s="3"/>
      <c r="G5914" s="3"/>
      <c r="H5914" s="3"/>
      <c r="I5914" s="3"/>
      <c r="J5914" s="2"/>
      <c r="M5914" s="10"/>
      <c r="N5914" s="2"/>
      <c r="O5914" s="3"/>
      <c r="P5914" s="11"/>
      <c r="Q5914" s="16"/>
      <c r="R5914" s="4"/>
      <c r="S5914" s="12"/>
      <c r="T5914" s="16"/>
      <c r="U5914" s="4"/>
      <c r="V5914" s="3"/>
      <c r="W5914" s="3"/>
      <c r="X5914" s="3"/>
      <c r="Y5914" s="3"/>
      <c r="Z5914" s="3"/>
      <c r="AA5914" s="4"/>
      <c r="AB5914" s="4"/>
      <c r="AC5914" s="4"/>
      <c r="AD5914" s="4"/>
      <c r="AE5914" s="4"/>
      <c r="BA5914" s="13"/>
      <c r="BC5914" s="2"/>
      <c r="BD5914" s="2"/>
      <c r="BU5914" s="15"/>
      <c r="BV5914" s="6"/>
      <c r="BW5914" s="6"/>
      <c r="BX5914" s="16"/>
      <c r="BY5914" s="16"/>
      <c r="BZ5914" s="16"/>
      <c r="CA5914" s="16"/>
      <c r="CB5914" s="14"/>
    </row>
    <row r="5915" spans="1:80" s="9" customFormat="1" x14ac:dyDescent="0.2">
      <c r="A5915" s="16"/>
      <c r="B5915" s="16"/>
      <c r="C5915" s="16"/>
      <c r="D5915" s="16"/>
      <c r="E5915" s="16"/>
      <c r="F5915" s="3"/>
      <c r="G5915" s="3"/>
      <c r="H5915" s="3"/>
      <c r="I5915" s="3"/>
      <c r="J5915" s="2"/>
      <c r="M5915" s="10"/>
      <c r="N5915" s="2"/>
      <c r="O5915" s="3"/>
      <c r="P5915" s="11"/>
      <c r="Q5915" s="16"/>
      <c r="R5915" s="4"/>
      <c r="S5915" s="12"/>
      <c r="T5915" s="16"/>
      <c r="U5915" s="4"/>
      <c r="V5915" s="3"/>
      <c r="W5915" s="3"/>
      <c r="X5915" s="3"/>
      <c r="Y5915" s="3"/>
      <c r="Z5915" s="3"/>
      <c r="AA5915" s="4"/>
      <c r="AB5915" s="4"/>
      <c r="AC5915" s="4"/>
      <c r="AD5915" s="4"/>
      <c r="AE5915" s="4"/>
      <c r="BA5915" s="13"/>
      <c r="BC5915" s="2"/>
      <c r="BD5915" s="2"/>
      <c r="BU5915" s="15"/>
      <c r="BV5915" s="6"/>
      <c r="BW5915" s="6"/>
      <c r="BX5915" s="16"/>
      <c r="BY5915" s="16"/>
      <c r="BZ5915" s="16"/>
      <c r="CA5915" s="16"/>
      <c r="CB5915" s="14"/>
    </row>
    <row r="5916" spans="1:80" s="9" customFormat="1" x14ac:dyDescent="0.2">
      <c r="A5916" s="16"/>
      <c r="B5916" s="16"/>
      <c r="C5916" s="16"/>
      <c r="D5916" s="16"/>
      <c r="E5916" s="16"/>
      <c r="F5916" s="3"/>
      <c r="G5916" s="3"/>
      <c r="H5916" s="3"/>
      <c r="I5916" s="3"/>
      <c r="J5916" s="2"/>
      <c r="M5916" s="10"/>
      <c r="N5916" s="2"/>
      <c r="O5916" s="3"/>
      <c r="P5916" s="11"/>
      <c r="Q5916" s="16"/>
      <c r="R5916" s="4"/>
      <c r="S5916" s="12"/>
      <c r="T5916" s="16"/>
      <c r="U5916" s="4"/>
      <c r="V5916" s="3"/>
      <c r="W5916" s="3"/>
      <c r="X5916" s="3"/>
      <c r="Y5916" s="3"/>
      <c r="Z5916" s="3"/>
      <c r="AA5916" s="4"/>
      <c r="AB5916" s="4"/>
      <c r="AC5916" s="4"/>
      <c r="AD5916" s="4"/>
      <c r="AE5916" s="4"/>
      <c r="BA5916" s="13"/>
      <c r="BC5916" s="2"/>
      <c r="BD5916" s="2"/>
      <c r="BU5916" s="15"/>
      <c r="BV5916" s="6"/>
      <c r="BW5916" s="6"/>
      <c r="BX5916" s="16"/>
      <c r="BY5916" s="16"/>
      <c r="BZ5916" s="16"/>
      <c r="CA5916" s="16"/>
      <c r="CB5916" s="14"/>
    </row>
    <row r="5917" spans="1:80" s="9" customFormat="1" x14ac:dyDescent="0.2">
      <c r="A5917" s="16"/>
      <c r="B5917" s="16"/>
      <c r="C5917" s="16"/>
      <c r="D5917" s="16"/>
      <c r="E5917" s="16"/>
      <c r="F5917" s="3"/>
      <c r="G5917" s="3"/>
      <c r="H5917" s="3"/>
      <c r="I5917" s="3"/>
      <c r="J5917" s="2"/>
      <c r="M5917" s="10"/>
      <c r="N5917" s="2"/>
      <c r="O5917" s="3"/>
      <c r="P5917" s="11"/>
      <c r="Q5917" s="16"/>
      <c r="R5917" s="4"/>
      <c r="S5917" s="12"/>
      <c r="T5917" s="16"/>
      <c r="U5917" s="4"/>
      <c r="V5917" s="3"/>
      <c r="W5917" s="3"/>
      <c r="X5917" s="3"/>
      <c r="Y5917" s="3"/>
      <c r="Z5917" s="3"/>
      <c r="AA5917" s="4"/>
      <c r="AB5917" s="4"/>
      <c r="AC5917" s="4"/>
      <c r="AD5917" s="4"/>
      <c r="AE5917" s="4"/>
      <c r="BA5917" s="13"/>
      <c r="BC5917" s="2"/>
      <c r="BD5917" s="2"/>
      <c r="BU5917" s="15"/>
      <c r="BV5917" s="6"/>
      <c r="BW5917" s="6"/>
      <c r="BX5917" s="16"/>
      <c r="BY5917" s="16"/>
      <c r="BZ5917" s="16"/>
      <c r="CA5917" s="16"/>
      <c r="CB5917" s="14"/>
    </row>
    <row r="5918" spans="1:80" s="9" customFormat="1" x14ac:dyDescent="0.2">
      <c r="A5918" s="16"/>
      <c r="B5918" s="16"/>
      <c r="C5918" s="16"/>
      <c r="D5918" s="16"/>
      <c r="E5918" s="16"/>
      <c r="F5918" s="3"/>
      <c r="G5918" s="3"/>
      <c r="H5918" s="3"/>
      <c r="I5918" s="3"/>
      <c r="J5918" s="2"/>
      <c r="M5918" s="10"/>
      <c r="N5918" s="2"/>
      <c r="O5918" s="3"/>
      <c r="P5918" s="11"/>
      <c r="Q5918" s="16"/>
      <c r="R5918" s="4"/>
      <c r="S5918" s="12"/>
      <c r="T5918" s="16"/>
      <c r="U5918" s="4"/>
      <c r="V5918" s="3"/>
      <c r="W5918" s="3"/>
      <c r="X5918" s="3"/>
      <c r="Y5918" s="3"/>
      <c r="Z5918" s="3"/>
      <c r="AA5918" s="4"/>
      <c r="AB5918" s="4"/>
      <c r="AC5918" s="4"/>
      <c r="AD5918" s="4"/>
      <c r="AE5918" s="4"/>
      <c r="BA5918" s="13"/>
      <c r="BC5918" s="2"/>
      <c r="BD5918" s="2"/>
      <c r="BU5918" s="15"/>
      <c r="BV5918" s="6"/>
      <c r="BW5918" s="6"/>
      <c r="BX5918" s="16"/>
      <c r="BY5918" s="16"/>
      <c r="BZ5918" s="16"/>
      <c r="CA5918" s="16"/>
      <c r="CB5918" s="14"/>
    </row>
    <row r="5919" spans="1:80" s="9" customFormat="1" x14ac:dyDescent="0.2">
      <c r="A5919" s="16"/>
      <c r="B5919" s="16"/>
      <c r="C5919" s="16"/>
      <c r="D5919" s="16"/>
      <c r="E5919" s="16"/>
      <c r="F5919" s="3"/>
      <c r="G5919" s="3"/>
      <c r="H5919" s="3"/>
      <c r="I5919" s="3"/>
      <c r="J5919" s="2"/>
      <c r="M5919" s="10"/>
      <c r="N5919" s="2"/>
      <c r="O5919" s="3"/>
      <c r="P5919" s="11"/>
      <c r="Q5919" s="16"/>
      <c r="R5919" s="4"/>
      <c r="S5919" s="12"/>
      <c r="T5919" s="16"/>
      <c r="U5919" s="4"/>
      <c r="V5919" s="3"/>
      <c r="W5919" s="3"/>
      <c r="X5919" s="3"/>
      <c r="Y5919" s="3"/>
      <c r="Z5919" s="3"/>
      <c r="AA5919" s="4"/>
      <c r="AB5919" s="4"/>
      <c r="AC5919" s="4"/>
      <c r="AD5919" s="4"/>
      <c r="AE5919" s="4"/>
      <c r="BA5919" s="13"/>
      <c r="BC5919" s="2"/>
      <c r="BD5919" s="2"/>
      <c r="BU5919" s="15"/>
      <c r="BV5919" s="6"/>
      <c r="BW5919" s="6"/>
      <c r="BX5919" s="16"/>
      <c r="BY5919" s="16"/>
      <c r="BZ5919" s="16"/>
      <c r="CA5919" s="16"/>
      <c r="CB5919" s="14"/>
    </row>
    <row r="5920" spans="1:80" s="9" customFormat="1" x14ac:dyDescent="0.2">
      <c r="A5920" s="16"/>
      <c r="B5920" s="16"/>
      <c r="C5920" s="16"/>
      <c r="D5920" s="16"/>
      <c r="E5920" s="16"/>
      <c r="F5920" s="3"/>
      <c r="G5920" s="3"/>
      <c r="H5920" s="3"/>
      <c r="I5920" s="3"/>
      <c r="J5920" s="2"/>
      <c r="M5920" s="10"/>
      <c r="N5920" s="2"/>
      <c r="O5920" s="3"/>
      <c r="P5920" s="11"/>
      <c r="Q5920" s="16"/>
      <c r="R5920" s="4"/>
      <c r="S5920" s="12"/>
      <c r="T5920" s="16"/>
      <c r="U5920" s="4"/>
      <c r="V5920" s="3"/>
      <c r="W5920" s="3"/>
      <c r="X5920" s="3"/>
      <c r="Y5920" s="3"/>
      <c r="Z5920" s="3"/>
      <c r="AA5920" s="4"/>
      <c r="AB5920" s="4"/>
      <c r="AC5920" s="4"/>
      <c r="AD5920" s="4"/>
      <c r="AE5920" s="4"/>
      <c r="BA5920" s="13"/>
      <c r="BC5920" s="2"/>
      <c r="BD5920" s="2"/>
      <c r="BU5920" s="15"/>
      <c r="BV5920" s="6"/>
      <c r="BW5920" s="6"/>
      <c r="BX5920" s="16"/>
      <c r="BY5920" s="16"/>
      <c r="BZ5920" s="16"/>
      <c r="CA5920" s="16"/>
      <c r="CB5920" s="14"/>
    </row>
    <row r="5921" spans="1:80" s="9" customFormat="1" x14ac:dyDescent="0.2">
      <c r="A5921" s="16"/>
      <c r="B5921" s="16"/>
      <c r="C5921" s="16"/>
      <c r="D5921" s="16"/>
      <c r="E5921" s="16"/>
      <c r="F5921" s="3"/>
      <c r="G5921" s="3"/>
      <c r="H5921" s="3"/>
      <c r="I5921" s="3"/>
      <c r="J5921" s="2"/>
      <c r="M5921" s="10"/>
      <c r="N5921" s="2"/>
      <c r="O5921" s="3"/>
      <c r="P5921" s="11"/>
      <c r="Q5921" s="16"/>
      <c r="R5921" s="4"/>
      <c r="S5921" s="12"/>
      <c r="T5921" s="16"/>
      <c r="U5921" s="4"/>
      <c r="V5921" s="3"/>
      <c r="W5921" s="3"/>
      <c r="X5921" s="3"/>
      <c r="Y5921" s="3"/>
      <c r="Z5921" s="3"/>
      <c r="AA5921" s="4"/>
      <c r="AB5921" s="4"/>
      <c r="AC5921" s="4"/>
      <c r="AD5921" s="4"/>
      <c r="AE5921" s="4"/>
      <c r="BA5921" s="13"/>
      <c r="BC5921" s="2"/>
      <c r="BD5921" s="2"/>
      <c r="BU5921" s="15"/>
      <c r="BV5921" s="6"/>
      <c r="BW5921" s="6"/>
      <c r="BX5921" s="16"/>
      <c r="BY5921" s="16"/>
      <c r="BZ5921" s="16"/>
      <c r="CA5921" s="16"/>
      <c r="CB5921" s="14"/>
    </row>
    <row r="5922" spans="1:80" s="9" customFormat="1" x14ac:dyDescent="0.2">
      <c r="A5922" s="16"/>
      <c r="B5922" s="16"/>
      <c r="C5922" s="16"/>
      <c r="D5922" s="16"/>
      <c r="E5922" s="16"/>
      <c r="F5922" s="3"/>
      <c r="G5922" s="3"/>
      <c r="H5922" s="3"/>
      <c r="I5922" s="3"/>
      <c r="J5922" s="2"/>
      <c r="M5922" s="10"/>
      <c r="N5922" s="2"/>
      <c r="O5922" s="3"/>
      <c r="P5922" s="11"/>
      <c r="Q5922" s="16"/>
      <c r="R5922" s="4"/>
      <c r="S5922" s="12"/>
      <c r="T5922" s="16"/>
      <c r="U5922" s="4"/>
      <c r="V5922" s="3"/>
      <c r="W5922" s="3"/>
      <c r="X5922" s="3"/>
      <c r="Y5922" s="3"/>
      <c r="Z5922" s="3"/>
      <c r="AA5922" s="4"/>
      <c r="AB5922" s="4"/>
      <c r="AC5922" s="4"/>
      <c r="AD5922" s="4"/>
      <c r="AE5922" s="4"/>
      <c r="BA5922" s="13"/>
      <c r="BC5922" s="2"/>
      <c r="BD5922" s="2"/>
      <c r="BU5922" s="15"/>
      <c r="BV5922" s="6"/>
      <c r="BW5922" s="6"/>
      <c r="BX5922" s="16"/>
      <c r="BY5922" s="16"/>
      <c r="BZ5922" s="16"/>
      <c r="CA5922" s="16"/>
      <c r="CB5922" s="14"/>
    </row>
    <row r="5923" spans="1:80" s="9" customFormat="1" x14ac:dyDescent="0.2">
      <c r="A5923" s="16"/>
      <c r="B5923" s="16"/>
      <c r="C5923" s="16"/>
      <c r="D5923" s="16"/>
      <c r="E5923" s="16"/>
      <c r="F5923" s="3"/>
      <c r="G5923" s="3"/>
      <c r="H5923" s="3"/>
      <c r="I5923" s="3"/>
      <c r="J5923" s="2"/>
      <c r="M5923" s="10"/>
      <c r="N5923" s="2"/>
      <c r="O5923" s="3"/>
      <c r="P5923" s="11"/>
      <c r="Q5923" s="16"/>
      <c r="R5923" s="4"/>
      <c r="S5923" s="12"/>
      <c r="T5923" s="16"/>
      <c r="U5923" s="4"/>
      <c r="V5923" s="3"/>
      <c r="W5923" s="3"/>
      <c r="X5923" s="3"/>
      <c r="Y5923" s="3"/>
      <c r="Z5923" s="3"/>
      <c r="AA5923" s="4"/>
      <c r="AB5923" s="4"/>
      <c r="AC5923" s="4"/>
      <c r="AD5923" s="4"/>
      <c r="AE5923" s="4"/>
      <c r="BA5923" s="13"/>
      <c r="BC5923" s="2"/>
      <c r="BD5923" s="2"/>
      <c r="BU5923" s="15"/>
      <c r="BV5923" s="6"/>
      <c r="BW5923" s="6"/>
      <c r="BX5923" s="16"/>
      <c r="BY5923" s="16"/>
      <c r="BZ5923" s="16"/>
      <c r="CA5923" s="16"/>
      <c r="CB5923" s="14"/>
    </row>
    <row r="5924" spans="1:80" s="9" customFormat="1" x14ac:dyDescent="0.2">
      <c r="A5924" s="16"/>
      <c r="B5924" s="16"/>
      <c r="C5924" s="16"/>
      <c r="D5924" s="16"/>
      <c r="E5924" s="16"/>
      <c r="F5924" s="3"/>
      <c r="G5924" s="3"/>
      <c r="H5924" s="3"/>
      <c r="I5924" s="3"/>
      <c r="J5924" s="2"/>
      <c r="M5924" s="10"/>
      <c r="N5924" s="2"/>
      <c r="O5924" s="3"/>
      <c r="P5924" s="11"/>
      <c r="Q5924" s="16"/>
      <c r="R5924" s="4"/>
      <c r="S5924" s="12"/>
      <c r="T5924" s="16"/>
      <c r="U5924" s="4"/>
      <c r="V5924" s="3"/>
      <c r="W5924" s="3"/>
      <c r="X5924" s="3"/>
      <c r="Y5924" s="3"/>
      <c r="Z5924" s="3"/>
      <c r="AA5924" s="4"/>
      <c r="AB5924" s="4"/>
      <c r="AC5924" s="4"/>
      <c r="AD5924" s="4"/>
      <c r="AE5924" s="4"/>
      <c r="BA5924" s="13"/>
      <c r="BC5924" s="2"/>
      <c r="BD5924" s="2"/>
      <c r="BU5924" s="15"/>
      <c r="BV5924" s="6"/>
      <c r="BW5924" s="6"/>
      <c r="BX5924" s="16"/>
      <c r="BY5924" s="16"/>
      <c r="BZ5924" s="16"/>
      <c r="CA5924" s="16"/>
      <c r="CB5924" s="14"/>
    </row>
    <row r="5925" spans="1:80" s="9" customFormat="1" x14ac:dyDescent="0.2">
      <c r="A5925" s="16"/>
      <c r="B5925" s="16"/>
      <c r="C5925" s="16"/>
      <c r="D5925" s="16"/>
      <c r="E5925" s="16"/>
      <c r="F5925" s="3"/>
      <c r="G5925" s="3"/>
      <c r="H5925" s="3"/>
      <c r="I5925" s="3"/>
      <c r="J5925" s="2"/>
      <c r="M5925" s="10"/>
      <c r="N5925" s="2"/>
      <c r="O5925" s="3"/>
      <c r="P5925" s="11"/>
      <c r="Q5925" s="16"/>
      <c r="R5925" s="4"/>
      <c r="S5925" s="12"/>
      <c r="T5925" s="16"/>
      <c r="U5925" s="4"/>
      <c r="V5925" s="3"/>
      <c r="W5925" s="3"/>
      <c r="X5925" s="3"/>
      <c r="Y5925" s="3"/>
      <c r="Z5925" s="3"/>
      <c r="AA5925" s="4"/>
      <c r="AB5925" s="4"/>
      <c r="AC5925" s="4"/>
      <c r="AD5925" s="4"/>
      <c r="AE5925" s="4"/>
      <c r="BA5925" s="13"/>
      <c r="BC5925" s="2"/>
      <c r="BD5925" s="2"/>
      <c r="BU5925" s="15"/>
      <c r="BV5925" s="6"/>
      <c r="BW5925" s="6"/>
      <c r="BX5925" s="16"/>
      <c r="BY5925" s="16"/>
      <c r="BZ5925" s="16"/>
      <c r="CA5925" s="16"/>
      <c r="CB5925" s="14"/>
    </row>
    <row r="5926" spans="1:80" s="9" customFormat="1" x14ac:dyDescent="0.2">
      <c r="A5926" s="16"/>
      <c r="B5926" s="16"/>
      <c r="C5926" s="16"/>
      <c r="D5926" s="16"/>
      <c r="E5926" s="16"/>
      <c r="F5926" s="3"/>
      <c r="G5926" s="3"/>
      <c r="H5926" s="3"/>
      <c r="I5926" s="3"/>
      <c r="J5926" s="2"/>
      <c r="M5926" s="10"/>
      <c r="N5926" s="2"/>
      <c r="O5926" s="3"/>
      <c r="P5926" s="11"/>
      <c r="Q5926" s="16"/>
      <c r="R5926" s="4"/>
      <c r="S5926" s="12"/>
      <c r="T5926" s="16"/>
      <c r="U5926" s="4"/>
      <c r="V5926" s="3"/>
      <c r="W5926" s="3"/>
      <c r="X5926" s="3"/>
      <c r="Y5926" s="3"/>
      <c r="Z5926" s="3"/>
      <c r="AA5926" s="4"/>
      <c r="AB5926" s="4"/>
      <c r="AC5926" s="4"/>
      <c r="AD5926" s="4"/>
      <c r="AE5926" s="4"/>
      <c r="BA5926" s="13"/>
      <c r="BC5926" s="2"/>
      <c r="BD5926" s="2"/>
      <c r="BU5926" s="15"/>
      <c r="BV5926" s="6"/>
      <c r="BW5926" s="6"/>
      <c r="BX5926" s="16"/>
      <c r="BY5926" s="16"/>
      <c r="BZ5926" s="16"/>
      <c r="CA5926" s="16"/>
      <c r="CB5926" s="14"/>
    </row>
    <row r="5927" spans="1:80" s="9" customFormat="1" x14ac:dyDescent="0.2">
      <c r="A5927" s="16"/>
      <c r="B5927" s="16"/>
      <c r="C5927" s="16"/>
      <c r="D5927" s="16"/>
      <c r="E5927" s="16"/>
      <c r="F5927" s="3"/>
      <c r="G5927" s="3"/>
      <c r="H5927" s="3"/>
      <c r="I5927" s="3"/>
      <c r="J5927" s="2"/>
      <c r="M5927" s="10"/>
      <c r="N5927" s="2"/>
      <c r="O5927" s="3"/>
      <c r="P5927" s="11"/>
      <c r="Q5927" s="16"/>
      <c r="R5927" s="4"/>
      <c r="S5927" s="12"/>
      <c r="T5927" s="16"/>
      <c r="U5927" s="4"/>
      <c r="V5927" s="3"/>
      <c r="W5927" s="3"/>
      <c r="X5927" s="3"/>
      <c r="Y5927" s="3"/>
      <c r="Z5927" s="3"/>
      <c r="AA5927" s="4"/>
      <c r="AB5927" s="4"/>
      <c r="AC5927" s="4"/>
      <c r="AD5927" s="4"/>
      <c r="AE5927" s="4"/>
      <c r="BA5927" s="13"/>
      <c r="BC5927" s="2"/>
      <c r="BD5927" s="2"/>
      <c r="BU5927" s="15"/>
      <c r="BV5927" s="6"/>
      <c r="BW5927" s="6"/>
      <c r="BX5927" s="16"/>
      <c r="BY5927" s="16"/>
      <c r="BZ5927" s="16"/>
      <c r="CA5927" s="16"/>
      <c r="CB5927" s="14"/>
    </row>
    <row r="5928" spans="1:80" s="9" customFormat="1" x14ac:dyDescent="0.2">
      <c r="A5928" s="16"/>
      <c r="B5928" s="16"/>
      <c r="C5928" s="16"/>
      <c r="D5928" s="16"/>
      <c r="E5928" s="16"/>
      <c r="F5928" s="3"/>
      <c r="G5928" s="3"/>
      <c r="H5928" s="3"/>
      <c r="I5928" s="3"/>
      <c r="J5928" s="2"/>
      <c r="M5928" s="10"/>
      <c r="N5928" s="2"/>
      <c r="O5928" s="3"/>
      <c r="P5928" s="11"/>
      <c r="Q5928" s="16"/>
      <c r="R5928" s="4"/>
      <c r="S5928" s="12"/>
      <c r="T5928" s="16"/>
      <c r="U5928" s="4"/>
      <c r="V5928" s="3"/>
      <c r="W5928" s="3"/>
      <c r="X5928" s="3"/>
      <c r="Y5928" s="3"/>
      <c r="Z5928" s="3"/>
      <c r="AA5928" s="4"/>
      <c r="AB5928" s="4"/>
      <c r="AC5928" s="4"/>
      <c r="AD5928" s="4"/>
      <c r="AE5928" s="4"/>
      <c r="BA5928" s="13"/>
      <c r="BC5928" s="2"/>
      <c r="BD5928" s="2"/>
      <c r="BU5928" s="15"/>
      <c r="BV5928" s="6"/>
      <c r="BW5928" s="6"/>
      <c r="BX5928" s="16"/>
      <c r="BY5928" s="16"/>
      <c r="BZ5928" s="16"/>
      <c r="CA5928" s="16"/>
      <c r="CB5928" s="14"/>
    </row>
    <row r="5929" spans="1:80" s="9" customFormat="1" x14ac:dyDescent="0.2">
      <c r="A5929" s="16"/>
      <c r="B5929" s="16"/>
      <c r="C5929" s="16"/>
      <c r="D5929" s="16"/>
      <c r="E5929" s="16"/>
      <c r="F5929" s="3"/>
      <c r="G5929" s="3"/>
      <c r="H5929" s="3"/>
      <c r="I5929" s="3"/>
      <c r="J5929" s="2"/>
      <c r="M5929" s="10"/>
      <c r="N5929" s="2"/>
      <c r="O5929" s="3"/>
      <c r="P5929" s="11"/>
      <c r="Q5929" s="16"/>
      <c r="R5929" s="4"/>
      <c r="S5929" s="12"/>
      <c r="T5929" s="16"/>
      <c r="U5929" s="4"/>
      <c r="V5929" s="3"/>
      <c r="W5929" s="3"/>
      <c r="X5929" s="3"/>
      <c r="Y5929" s="3"/>
      <c r="Z5929" s="3"/>
      <c r="AA5929" s="4"/>
      <c r="AB5929" s="4"/>
      <c r="AC5929" s="4"/>
      <c r="AD5929" s="4"/>
      <c r="AE5929" s="4"/>
      <c r="BA5929" s="13"/>
      <c r="BC5929" s="2"/>
      <c r="BD5929" s="2"/>
      <c r="BU5929" s="15"/>
      <c r="BV5929" s="6"/>
      <c r="BW5929" s="6"/>
      <c r="BX5929" s="16"/>
      <c r="BY5929" s="16"/>
      <c r="BZ5929" s="16"/>
      <c r="CA5929" s="16"/>
      <c r="CB5929" s="14"/>
    </row>
    <row r="5930" spans="1:80" s="9" customFormat="1" x14ac:dyDescent="0.2">
      <c r="A5930" s="16"/>
      <c r="B5930" s="16"/>
      <c r="C5930" s="16"/>
      <c r="D5930" s="16"/>
      <c r="E5930" s="16"/>
      <c r="F5930" s="3"/>
      <c r="G5930" s="3"/>
      <c r="H5930" s="3"/>
      <c r="I5930" s="3"/>
      <c r="J5930" s="2"/>
      <c r="M5930" s="10"/>
      <c r="N5930" s="2"/>
      <c r="O5930" s="3"/>
      <c r="P5930" s="11"/>
      <c r="Q5930" s="16"/>
      <c r="R5930" s="4"/>
      <c r="S5930" s="12"/>
      <c r="T5930" s="16"/>
      <c r="U5930" s="4"/>
      <c r="V5930" s="3"/>
      <c r="W5930" s="3"/>
      <c r="X5930" s="3"/>
      <c r="Y5930" s="3"/>
      <c r="Z5930" s="3"/>
      <c r="AA5930" s="4"/>
      <c r="AB5930" s="4"/>
      <c r="AC5930" s="4"/>
      <c r="AD5930" s="4"/>
      <c r="AE5930" s="4"/>
      <c r="BA5930" s="13"/>
      <c r="BC5930" s="2"/>
      <c r="BD5930" s="2"/>
      <c r="BU5930" s="15"/>
      <c r="BV5930" s="6"/>
      <c r="BW5930" s="6"/>
      <c r="BX5930" s="16"/>
      <c r="BY5930" s="16"/>
      <c r="BZ5930" s="16"/>
      <c r="CA5930" s="16"/>
      <c r="CB5930" s="14"/>
    </row>
    <row r="5931" spans="1:80" s="9" customFormat="1" x14ac:dyDescent="0.2">
      <c r="A5931" s="16"/>
      <c r="B5931" s="16"/>
      <c r="C5931" s="16"/>
      <c r="D5931" s="16"/>
      <c r="E5931" s="16"/>
      <c r="F5931" s="3"/>
      <c r="G5931" s="3"/>
      <c r="H5931" s="3"/>
      <c r="I5931" s="3"/>
      <c r="J5931" s="2"/>
      <c r="M5931" s="10"/>
      <c r="N5931" s="2"/>
      <c r="O5931" s="3"/>
      <c r="P5931" s="11"/>
      <c r="Q5931" s="16"/>
      <c r="R5931" s="4"/>
      <c r="S5931" s="12"/>
      <c r="T5931" s="16"/>
      <c r="U5931" s="4"/>
      <c r="V5931" s="3"/>
      <c r="W5931" s="3"/>
      <c r="X5931" s="3"/>
      <c r="Y5931" s="3"/>
      <c r="Z5931" s="3"/>
      <c r="AA5931" s="4"/>
      <c r="AB5931" s="4"/>
      <c r="AC5931" s="4"/>
      <c r="AD5931" s="4"/>
      <c r="AE5931" s="4"/>
      <c r="BA5931" s="13"/>
      <c r="BC5931" s="2"/>
      <c r="BD5931" s="2"/>
      <c r="BU5931" s="15"/>
      <c r="BV5931" s="6"/>
      <c r="BW5931" s="6"/>
      <c r="BX5931" s="16"/>
      <c r="BY5931" s="16"/>
      <c r="BZ5931" s="16"/>
      <c r="CA5931" s="16"/>
      <c r="CB5931" s="14"/>
    </row>
    <row r="5932" spans="1:80" s="9" customFormat="1" x14ac:dyDescent="0.2">
      <c r="A5932" s="16"/>
      <c r="B5932" s="16"/>
      <c r="C5932" s="16"/>
      <c r="D5932" s="16"/>
      <c r="E5932" s="16"/>
      <c r="F5932" s="3"/>
      <c r="G5932" s="3"/>
      <c r="H5932" s="3"/>
      <c r="I5932" s="3"/>
      <c r="J5932" s="2"/>
      <c r="M5932" s="10"/>
      <c r="N5932" s="2"/>
      <c r="O5932" s="3"/>
      <c r="P5932" s="11"/>
      <c r="Q5932" s="16"/>
      <c r="R5932" s="4"/>
      <c r="S5932" s="12"/>
      <c r="T5932" s="16"/>
      <c r="U5932" s="4"/>
      <c r="V5932" s="3"/>
      <c r="W5932" s="3"/>
      <c r="X5932" s="3"/>
      <c r="Y5932" s="3"/>
      <c r="Z5932" s="3"/>
      <c r="AA5932" s="4"/>
      <c r="AB5932" s="4"/>
      <c r="AC5932" s="4"/>
      <c r="AD5932" s="4"/>
      <c r="AE5932" s="4"/>
      <c r="BA5932" s="13"/>
      <c r="BC5932" s="2"/>
      <c r="BD5932" s="2"/>
      <c r="BU5932" s="15"/>
      <c r="BV5932" s="6"/>
      <c r="BW5932" s="6"/>
      <c r="BX5932" s="16"/>
      <c r="BY5932" s="16"/>
      <c r="BZ5932" s="16"/>
      <c r="CA5932" s="16"/>
      <c r="CB5932" s="14"/>
    </row>
    <row r="5933" spans="1:80" s="9" customFormat="1" x14ac:dyDescent="0.2">
      <c r="A5933" s="16"/>
      <c r="B5933" s="16"/>
      <c r="C5933" s="16"/>
      <c r="D5933" s="16"/>
      <c r="E5933" s="16"/>
      <c r="F5933" s="3"/>
      <c r="G5933" s="3"/>
      <c r="H5933" s="3"/>
      <c r="I5933" s="3"/>
      <c r="J5933" s="2"/>
      <c r="M5933" s="10"/>
      <c r="N5933" s="2"/>
      <c r="O5933" s="3"/>
      <c r="P5933" s="11"/>
      <c r="Q5933" s="16"/>
      <c r="R5933" s="4"/>
      <c r="S5933" s="12"/>
      <c r="T5933" s="16"/>
      <c r="U5933" s="4"/>
      <c r="V5933" s="3"/>
      <c r="W5933" s="3"/>
      <c r="X5933" s="3"/>
      <c r="Y5933" s="3"/>
      <c r="Z5933" s="3"/>
      <c r="AA5933" s="4"/>
      <c r="AB5933" s="4"/>
      <c r="AC5933" s="4"/>
      <c r="AD5933" s="4"/>
      <c r="AE5933" s="4"/>
      <c r="BA5933" s="13"/>
      <c r="BC5933" s="2"/>
      <c r="BD5933" s="2"/>
      <c r="BU5933" s="15"/>
      <c r="BV5933" s="6"/>
      <c r="BW5933" s="6"/>
      <c r="BX5933" s="16"/>
      <c r="BY5933" s="16"/>
      <c r="BZ5933" s="16"/>
      <c r="CA5933" s="16"/>
      <c r="CB5933" s="14"/>
    </row>
    <row r="5934" spans="1:80" s="9" customFormat="1" x14ac:dyDescent="0.2">
      <c r="A5934" s="16"/>
      <c r="B5934" s="16"/>
      <c r="C5934" s="16"/>
      <c r="D5934" s="16"/>
      <c r="E5934" s="16"/>
      <c r="F5934" s="3"/>
      <c r="G5934" s="3"/>
      <c r="H5934" s="3"/>
      <c r="I5934" s="3"/>
      <c r="J5934" s="2"/>
      <c r="M5934" s="10"/>
      <c r="N5934" s="2"/>
      <c r="O5934" s="3"/>
      <c r="P5934" s="11"/>
      <c r="Q5934" s="16"/>
      <c r="R5934" s="4"/>
      <c r="S5934" s="12"/>
      <c r="T5934" s="16"/>
      <c r="U5934" s="4"/>
      <c r="V5934" s="3"/>
      <c r="W5934" s="3"/>
      <c r="X5934" s="3"/>
      <c r="Y5934" s="3"/>
      <c r="Z5934" s="3"/>
      <c r="AA5934" s="4"/>
      <c r="AB5934" s="4"/>
      <c r="AC5934" s="4"/>
      <c r="AD5934" s="4"/>
      <c r="AE5934" s="4"/>
      <c r="BA5934" s="13"/>
      <c r="BC5934" s="2"/>
      <c r="BD5934" s="2"/>
      <c r="BU5934" s="15"/>
      <c r="BV5934" s="6"/>
      <c r="BW5934" s="6"/>
      <c r="BX5934" s="16"/>
      <c r="BY5934" s="16"/>
      <c r="BZ5934" s="16"/>
      <c r="CA5934" s="16"/>
      <c r="CB5934" s="14"/>
    </row>
    <row r="5935" spans="1:80" s="9" customFormat="1" x14ac:dyDescent="0.2">
      <c r="A5935" s="16"/>
      <c r="B5935" s="16"/>
      <c r="C5935" s="16"/>
      <c r="D5935" s="16"/>
      <c r="E5935" s="16"/>
      <c r="F5935" s="3"/>
      <c r="G5935" s="3"/>
      <c r="H5935" s="3"/>
      <c r="I5935" s="3"/>
      <c r="J5935" s="2"/>
      <c r="M5935" s="10"/>
      <c r="N5935" s="2"/>
      <c r="O5935" s="3"/>
      <c r="P5935" s="11"/>
      <c r="Q5935" s="16"/>
      <c r="R5935" s="4"/>
      <c r="S5935" s="12"/>
      <c r="T5935" s="16"/>
      <c r="U5935" s="4"/>
      <c r="V5935" s="3"/>
      <c r="W5935" s="3"/>
      <c r="X5935" s="3"/>
      <c r="Y5935" s="3"/>
      <c r="Z5935" s="3"/>
      <c r="AA5935" s="4"/>
      <c r="AB5935" s="4"/>
      <c r="AC5935" s="4"/>
      <c r="AD5935" s="4"/>
      <c r="AE5935" s="4"/>
      <c r="BA5935" s="13"/>
      <c r="BC5935" s="2"/>
      <c r="BD5935" s="2"/>
      <c r="BU5935" s="15"/>
      <c r="BV5935" s="6"/>
      <c r="BW5935" s="6"/>
      <c r="BX5935" s="16"/>
      <c r="BY5935" s="16"/>
      <c r="BZ5935" s="16"/>
      <c r="CA5935" s="16"/>
      <c r="CB5935" s="14"/>
    </row>
    <row r="5936" spans="1:80" s="9" customFormat="1" x14ac:dyDescent="0.2">
      <c r="A5936" s="16"/>
      <c r="B5936" s="16"/>
      <c r="C5936" s="16"/>
      <c r="D5936" s="16"/>
      <c r="E5936" s="16"/>
      <c r="F5936" s="3"/>
      <c r="G5936" s="3"/>
      <c r="H5936" s="3"/>
      <c r="I5936" s="3"/>
      <c r="J5936" s="2"/>
      <c r="M5936" s="10"/>
      <c r="N5936" s="2"/>
      <c r="O5936" s="3"/>
      <c r="P5936" s="11"/>
      <c r="Q5936" s="16"/>
      <c r="R5936" s="4"/>
      <c r="S5936" s="12"/>
      <c r="T5936" s="16"/>
      <c r="U5936" s="4"/>
      <c r="V5936" s="3"/>
      <c r="W5936" s="3"/>
      <c r="X5936" s="3"/>
      <c r="Y5936" s="3"/>
      <c r="Z5936" s="3"/>
      <c r="AA5936" s="4"/>
      <c r="AB5936" s="4"/>
      <c r="AC5936" s="4"/>
      <c r="AD5936" s="4"/>
      <c r="AE5936" s="4"/>
      <c r="BA5936" s="13"/>
      <c r="BC5936" s="2"/>
      <c r="BD5936" s="2"/>
      <c r="BU5936" s="15"/>
      <c r="BV5936" s="6"/>
      <c r="BW5936" s="6"/>
      <c r="BX5936" s="16"/>
      <c r="BY5936" s="16"/>
      <c r="BZ5936" s="16"/>
      <c r="CA5936" s="16"/>
      <c r="CB5936" s="14"/>
    </row>
    <row r="5937" spans="1:80" s="9" customFormat="1" x14ac:dyDescent="0.2">
      <c r="A5937" s="16"/>
      <c r="B5937" s="16"/>
      <c r="C5937" s="16"/>
      <c r="D5937" s="16"/>
      <c r="E5937" s="16"/>
      <c r="F5937" s="3"/>
      <c r="G5937" s="3"/>
      <c r="H5937" s="3"/>
      <c r="I5937" s="3"/>
      <c r="J5937" s="2"/>
      <c r="M5937" s="10"/>
      <c r="N5937" s="2"/>
      <c r="O5937" s="3"/>
      <c r="P5937" s="11"/>
      <c r="Q5937" s="16"/>
      <c r="R5937" s="4"/>
      <c r="S5937" s="12"/>
      <c r="T5937" s="16"/>
      <c r="U5937" s="4"/>
      <c r="V5937" s="3"/>
      <c r="W5937" s="3"/>
      <c r="X5937" s="3"/>
      <c r="Y5937" s="3"/>
      <c r="Z5937" s="3"/>
      <c r="AA5937" s="4"/>
      <c r="AB5937" s="4"/>
      <c r="AC5937" s="4"/>
      <c r="AD5937" s="4"/>
      <c r="AE5937" s="4"/>
      <c r="BA5937" s="13"/>
      <c r="BC5937" s="2"/>
      <c r="BD5937" s="2"/>
      <c r="BU5937" s="15"/>
      <c r="BV5937" s="6"/>
      <c r="BW5937" s="6"/>
      <c r="BX5937" s="16"/>
      <c r="BY5937" s="16"/>
      <c r="BZ5937" s="16"/>
      <c r="CA5937" s="16"/>
      <c r="CB5937" s="14"/>
    </row>
    <row r="5938" spans="1:80" s="9" customFormat="1" x14ac:dyDescent="0.2">
      <c r="A5938" s="16"/>
      <c r="B5938" s="16"/>
      <c r="C5938" s="16"/>
      <c r="D5938" s="16"/>
      <c r="E5938" s="16"/>
      <c r="F5938" s="3"/>
      <c r="G5938" s="3"/>
      <c r="H5938" s="3"/>
      <c r="I5938" s="3"/>
      <c r="J5938" s="2"/>
      <c r="M5938" s="10"/>
      <c r="N5938" s="2"/>
      <c r="O5938" s="3"/>
      <c r="P5938" s="11"/>
      <c r="Q5938" s="16"/>
      <c r="R5938" s="4"/>
      <c r="S5938" s="12"/>
      <c r="T5938" s="16"/>
      <c r="U5938" s="4"/>
      <c r="V5938" s="3"/>
      <c r="W5938" s="3"/>
      <c r="X5938" s="3"/>
      <c r="Y5938" s="3"/>
      <c r="Z5938" s="3"/>
      <c r="AA5938" s="4"/>
      <c r="AB5938" s="4"/>
      <c r="AC5938" s="4"/>
      <c r="AD5938" s="4"/>
      <c r="AE5938" s="4"/>
      <c r="BA5938" s="13"/>
      <c r="BC5938" s="2"/>
      <c r="BD5938" s="2"/>
      <c r="BU5938" s="15"/>
      <c r="BV5938" s="6"/>
      <c r="BW5938" s="6"/>
      <c r="BX5938" s="16"/>
      <c r="BY5938" s="16"/>
      <c r="BZ5938" s="16"/>
      <c r="CA5938" s="16"/>
      <c r="CB5938" s="14"/>
    </row>
    <row r="5939" spans="1:80" s="9" customFormat="1" x14ac:dyDescent="0.2">
      <c r="A5939" s="16"/>
      <c r="B5939" s="16"/>
      <c r="C5939" s="16"/>
      <c r="D5939" s="16"/>
      <c r="E5939" s="16"/>
      <c r="F5939" s="3"/>
      <c r="G5939" s="3"/>
      <c r="H5939" s="3"/>
      <c r="I5939" s="3"/>
      <c r="J5939" s="2"/>
      <c r="M5939" s="10"/>
      <c r="N5939" s="2"/>
      <c r="O5939" s="3"/>
      <c r="P5939" s="11"/>
      <c r="Q5939" s="16"/>
      <c r="R5939" s="4"/>
      <c r="S5939" s="12"/>
      <c r="T5939" s="16"/>
      <c r="U5939" s="4"/>
      <c r="V5939" s="3"/>
      <c r="W5939" s="3"/>
      <c r="X5939" s="3"/>
      <c r="Y5939" s="3"/>
      <c r="Z5939" s="3"/>
      <c r="AA5939" s="4"/>
      <c r="AB5939" s="4"/>
      <c r="AC5939" s="4"/>
      <c r="AD5939" s="4"/>
      <c r="AE5939" s="4"/>
      <c r="BA5939" s="13"/>
      <c r="BC5939" s="2"/>
      <c r="BD5939" s="2"/>
      <c r="BU5939" s="15"/>
      <c r="BV5939" s="6"/>
      <c r="BW5939" s="6"/>
      <c r="BX5939" s="16"/>
      <c r="BY5939" s="16"/>
      <c r="BZ5939" s="16"/>
      <c r="CA5939" s="16"/>
      <c r="CB5939" s="14"/>
    </row>
    <row r="5940" spans="1:80" s="9" customFormat="1" x14ac:dyDescent="0.2">
      <c r="A5940" s="16"/>
      <c r="B5940" s="16"/>
      <c r="C5940" s="16"/>
      <c r="D5940" s="16"/>
      <c r="E5940" s="16"/>
      <c r="F5940" s="3"/>
      <c r="G5940" s="3"/>
      <c r="H5940" s="3"/>
      <c r="I5940" s="3"/>
      <c r="J5940" s="2"/>
      <c r="M5940" s="10"/>
      <c r="N5940" s="2"/>
      <c r="O5940" s="3"/>
      <c r="P5940" s="11"/>
      <c r="Q5940" s="16"/>
      <c r="R5940" s="4"/>
      <c r="S5940" s="12"/>
      <c r="T5940" s="16"/>
      <c r="U5940" s="4"/>
      <c r="V5940" s="3"/>
      <c r="W5940" s="3"/>
      <c r="X5940" s="3"/>
      <c r="Y5940" s="3"/>
      <c r="Z5940" s="3"/>
      <c r="AA5940" s="4"/>
      <c r="AB5940" s="4"/>
      <c r="AC5940" s="4"/>
      <c r="AD5940" s="4"/>
      <c r="AE5940" s="4"/>
      <c r="BA5940" s="13"/>
      <c r="BC5940" s="2"/>
      <c r="BD5940" s="2"/>
      <c r="BU5940" s="15"/>
      <c r="BV5940" s="6"/>
      <c r="BW5940" s="6"/>
      <c r="BX5940" s="16"/>
      <c r="BY5940" s="16"/>
      <c r="BZ5940" s="16"/>
      <c r="CA5940" s="16"/>
      <c r="CB5940" s="14"/>
    </row>
    <row r="5941" spans="1:80" s="9" customFormat="1" x14ac:dyDescent="0.2">
      <c r="A5941" s="16"/>
      <c r="B5941" s="16"/>
      <c r="C5941" s="16"/>
      <c r="D5941" s="16"/>
      <c r="E5941" s="16"/>
      <c r="F5941" s="3"/>
      <c r="G5941" s="3"/>
      <c r="H5941" s="3"/>
      <c r="I5941" s="3"/>
      <c r="J5941" s="2"/>
      <c r="M5941" s="10"/>
      <c r="N5941" s="2"/>
      <c r="O5941" s="3"/>
      <c r="P5941" s="11"/>
      <c r="Q5941" s="16"/>
      <c r="R5941" s="4"/>
      <c r="S5941" s="12"/>
      <c r="T5941" s="16"/>
      <c r="U5941" s="4"/>
      <c r="V5941" s="3"/>
      <c r="W5941" s="3"/>
      <c r="X5941" s="3"/>
      <c r="Y5941" s="3"/>
      <c r="Z5941" s="3"/>
      <c r="AA5941" s="4"/>
      <c r="AB5941" s="4"/>
      <c r="AC5941" s="4"/>
      <c r="AD5941" s="4"/>
      <c r="AE5941" s="4"/>
      <c r="BA5941" s="13"/>
      <c r="BC5941" s="2"/>
      <c r="BD5941" s="2"/>
      <c r="BU5941" s="15"/>
      <c r="BV5941" s="6"/>
      <c r="BW5941" s="6"/>
      <c r="BX5941" s="16"/>
      <c r="BY5941" s="16"/>
      <c r="BZ5941" s="16"/>
      <c r="CA5941" s="16"/>
      <c r="CB5941" s="14"/>
    </row>
    <row r="5942" spans="1:80" s="9" customFormat="1" x14ac:dyDescent="0.2">
      <c r="A5942" s="16"/>
      <c r="B5942" s="16"/>
      <c r="C5942" s="16"/>
      <c r="D5942" s="16"/>
      <c r="E5942" s="16"/>
      <c r="F5942" s="3"/>
      <c r="G5942" s="3"/>
      <c r="H5942" s="3"/>
      <c r="I5942" s="3"/>
      <c r="J5942" s="2"/>
      <c r="M5942" s="10"/>
      <c r="N5942" s="2"/>
      <c r="O5942" s="3"/>
      <c r="P5942" s="11"/>
      <c r="Q5942" s="16"/>
      <c r="R5942" s="4"/>
      <c r="S5942" s="12"/>
      <c r="T5942" s="16"/>
      <c r="U5942" s="4"/>
      <c r="V5942" s="3"/>
      <c r="W5942" s="3"/>
      <c r="X5942" s="3"/>
      <c r="Y5942" s="3"/>
      <c r="Z5942" s="3"/>
      <c r="AA5942" s="4"/>
      <c r="AB5942" s="4"/>
      <c r="AC5942" s="4"/>
      <c r="AD5942" s="4"/>
      <c r="AE5942" s="4"/>
      <c r="BA5942" s="13"/>
      <c r="BC5942" s="2"/>
      <c r="BD5942" s="2"/>
      <c r="BU5942" s="15"/>
      <c r="BV5942" s="6"/>
      <c r="BW5942" s="6"/>
      <c r="BX5942" s="16"/>
      <c r="BY5942" s="16"/>
      <c r="BZ5942" s="16"/>
      <c r="CA5942" s="16"/>
      <c r="CB5942" s="14"/>
    </row>
    <row r="5943" spans="1:80" s="9" customFormat="1" x14ac:dyDescent="0.2">
      <c r="A5943" s="16"/>
      <c r="B5943" s="16"/>
      <c r="C5943" s="16"/>
      <c r="D5943" s="16"/>
      <c r="E5943" s="16"/>
      <c r="F5943" s="3"/>
      <c r="G5943" s="3"/>
      <c r="H5943" s="3"/>
      <c r="I5943" s="3"/>
      <c r="J5943" s="2"/>
      <c r="M5943" s="10"/>
      <c r="N5943" s="2"/>
      <c r="O5943" s="3"/>
      <c r="P5943" s="11"/>
      <c r="Q5943" s="16"/>
      <c r="R5943" s="4"/>
      <c r="S5943" s="12"/>
      <c r="T5943" s="16"/>
      <c r="U5943" s="4"/>
      <c r="V5943" s="3"/>
      <c r="W5943" s="3"/>
      <c r="X5943" s="3"/>
      <c r="Y5943" s="3"/>
      <c r="Z5943" s="3"/>
      <c r="AA5943" s="4"/>
      <c r="AB5943" s="4"/>
      <c r="AC5943" s="4"/>
      <c r="AD5943" s="4"/>
      <c r="AE5943" s="4"/>
      <c r="BA5943" s="13"/>
      <c r="BC5943" s="2"/>
      <c r="BD5943" s="2"/>
      <c r="BU5943" s="15"/>
      <c r="BV5943" s="6"/>
      <c r="BW5943" s="6"/>
      <c r="BX5943" s="16"/>
      <c r="BY5943" s="16"/>
      <c r="BZ5943" s="16"/>
      <c r="CA5943" s="16"/>
      <c r="CB5943" s="14"/>
    </row>
    <row r="5944" spans="1:80" s="9" customFormat="1" x14ac:dyDescent="0.2">
      <c r="A5944" s="16"/>
      <c r="B5944" s="16"/>
      <c r="C5944" s="16"/>
      <c r="D5944" s="16"/>
      <c r="E5944" s="16"/>
      <c r="F5944" s="3"/>
      <c r="G5944" s="3"/>
      <c r="H5944" s="3"/>
      <c r="I5944" s="3"/>
      <c r="J5944" s="2"/>
      <c r="M5944" s="10"/>
      <c r="N5944" s="2"/>
      <c r="O5944" s="3"/>
      <c r="P5944" s="11"/>
      <c r="Q5944" s="16"/>
      <c r="R5944" s="4"/>
      <c r="S5944" s="12"/>
      <c r="T5944" s="16"/>
      <c r="U5944" s="4"/>
      <c r="V5944" s="3"/>
      <c r="W5944" s="3"/>
      <c r="X5944" s="3"/>
      <c r="Y5944" s="3"/>
      <c r="Z5944" s="3"/>
      <c r="AA5944" s="4"/>
      <c r="AB5944" s="4"/>
      <c r="AC5944" s="4"/>
      <c r="AD5944" s="4"/>
      <c r="AE5944" s="4"/>
      <c r="BA5944" s="13"/>
      <c r="BC5944" s="2"/>
      <c r="BD5944" s="2"/>
      <c r="BU5944" s="15"/>
      <c r="BV5944" s="6"/>
      <c r="BW5944" s="6"/>
      <c r="BX5944" s="16"/>
      <c r="BY5944" s="16"/>
      <c r="BZ5944" s="16"/>
      <c r="CA5944" s="16"/>
      <c r="CB5944" s="14"/>
    </row>
    <row r="5945" spans="1:80" s="9" customFormat="1" x14ac:dyDescent="0.2">
      <c r="A5945" s="16"/>
      <c r="B5945" s="16"/>
      <c r="C5945" s="16"/>
      <c r="D5945" s="16"/>
      <c r="E5945" s="16"/>
      <c r="F5945" s="3"/>
      <c r="G5945" s="3"/>
      <c r="H5945" s="3"/>
      <c r="I5945" s="3"/>
      <c r="J5945" s="2"/>
      <c r="M5945" s="10"/>
      <c r="N5945" s="2"/>
      <c r="O5945" s="3"/>
      <c r="P5945" s="11"/>
      <c r="Q5945" s="16"/>
      <c r="R5945" s="4"/>
      <c r="S5945" s="12"/>
      <c r="T5945" s="16"/>
      <c r="U5945" s="4"/>
      <c r="V5945" s="3"/>
      <c r="W5945" s="3"/>
      <c r="X5945" s="3"/>
      <c r="Y5945" s="3"/>
      <c r="Z5945" s="3"/>
      <c r="AA5945" s="4"/>
      <c r="AB5945" s="4"/>
      <c r="AC5945" s="4"/>
      <c r="AD5945" s="4"/>
      <c r="AE5945" s="4"/>
      <c r="BA5945" s="13"/>
      <c r="BC5945" s="2"/>
      <c r="BD5945" s="2"/>
      <c r="BU5945" s="15"/>
      <c r="BV5945" s="6"/>
      <c r="BW5945" s="6"/>
      <c r="BX5945" s="16"/>
      <c r="BY5945" s="16"/>
      <c r="BZ5945" s="16"/>
      <c r="CA5945" s="16"/>
      <c r="CB5945" s="14"/>
    </row>
    <row r="5946" spans="1:80" s="9" customFormat="1" x14ac:dyDescent="0.2">
      <c r="A5946" s="16"/>
      <c r="B5946" s="16"/>
      <c r="C5946" s="16"/>
      <c r="D5946" s="16"/>
      <c r="E5946" s="16"/>
      <c r="F5946" s="3"/>
      <c r="G5946" s="3"/>
      <c r="H5946" s="3"/>
      <c r="I5946" s="3"/>
      <c r="J5946" s="2"/>
      <c r="M5946" s="10"/>
      <c r="N5946" s="2"/>
      <c r="O5946" s="3"/>
      <c r="P5946" s="11"/>
      <c r="Q5946" s="16"/>
      <c r="R5946" s="4"/>
      <c r="S5946" s="12"/>
      <c r="T5946" s="16"/>
      <c r="U5946" s="4"/>
      <c r="V5946" s="3"/>
      <c r="W5946" s="3"/>
      <c r="X5946" s="3"/>
      <c r="Y5946" s="3"/>
      <c r="Z5946" s="3"/>
      <c r="AA5946" s="4"/>
      <c r="AB5946" s="4"/>
      <c r="AC5946" s="4"/>
      <c r="AD5946" s="4"/>
      <c r="AE5946" s="4"/>
      <c r="BA5946" s="13"/>
      <c r="BC5946" s="2"/>
      <c r="BD5946" s="2"/>
      <c r="BU5946" s="15"/>
      <c r="BV5946" s="6"/>
      <c r="BW5946" s="6"/>
      <c r="BX5946" s="16"/>
      <c r="BY5946" s="16"/>
      <c r="BZ5946" s="16"/>
      <c r="CA5946" s="16"/>
      <c r="CB5946" s="14"/>
    </row>
    <row r="5947" spans="1:80" s="9" customFormat="1" x14ac:dyDescent="0.2">
      <c r="A5947" s="16"/>
      <c r="B5947" s="16"/>
      <c r="C5947" s="16"/>
      <c r="D5947" s="16"/>
      <c r="E5947" s="16"/>
      <c r="F5947" s="3"/>
      <c r="G5947" s="3"/>
      <c r="H5947" s="3"/>
      <c r="I5947" s="3"/>
      <c r="J5947" s="2"/>
      <c r="M5947" s="10"/>
      <c r="N5947" s="2"/>
      <c r="O5947" s="3"/>
      <c r="P5947" s="11"/>
      <c r="Q5947" s="16"/>
      <c r="R5947" s="4"/>
      <c r="S5947" s="12"/>
      <c r="T5947" s="16"/>
      <c r="U5947" s="4"/>
      <c r="V5947" s="3"/>
      <c r="W5947" s="3"/>
      <c r="X5947" s="3"/>
      <c r="Y5947" s="3"/>
      <c r="Z5947" s="3"/>
      <c r="AA5947" s="4"/>
      <c r="AB5947" s="4"/>
      <c r="AC5947" s="4"/>
      <c r="AD5947" s="4"/>
      <c r="AE5947" s="4"/>
      <c r="BA5947" s="13"/>
      <c r="BC5947" s="2"/>
      <c r="BD5947" s="2"/>
      <c r="BU5947" s="15"/>
      <c r="BV5947" s="6"/>
      <c r="BW5947" s="6"/>
      <c r="BX5947" s="16"/>
      <c r="BY5947" s="16"/>
      <c r="BZ5947" s="16"/>
      <c r="CA5947" s="16"/>
      <c r="CB5947" s="14"/>
    </row>
    <row r="5948" spans="1:80" s="9" customFormat="1" x14ac:dyDescent="0.2">
      <c r="A5948" s="16"/>
      <c r="B5948" s="16"/>
      <c r="C5948" s="16"/>
      <c r="D5948" s="16"/>
      <c r="E5948" s="16"/>
      <c r="F5948" s="3"/>
      <c r="G5948" s="3"/>
      <c r="H5948" s="3"/>
      <c r="I5948" s="3"/>
      <c r="J5948" s="2"/>
      <c r="M5948" s="10"/>
      <c r="N5948" s="2"/>
      <c r="O5948" s="3"/>
      <c r="P5948" s="11"/>
      <c r="Q5948" s="16"/>
      <c r="R5948" s="4"/>
      <c r="S5948" s="12"/>
      <c r="T5948" s="16"/>
      <c r="U5948" s="4"/>
      <c r="V5948" s="3"/>
      <c r="W5948" s="3"/>
      <c r="X5948" s="3"/>
      <c r="Y5948" s="3"/>
      <c r="Z5948" s="3"/>
      <c r="AA5948" s="4"/>
      <c r="AB5948" s="4"/>
      <c r="AC5948" s="4"/>
      <c r="AD5948" s="4"/>
      <c r="AE5948" s="4"/>
      <c r="BA5948" s="13"/>
      <c r="BC5948" s="2"/>
      <c r="BD5948" s="2"/>
      <c r="BU5948" s="15"/>
      <c r="BV5948" s="6"/>
      <c r="BW5948" s="6"/>
      <c r="BX5948" s="16"/>
      <c r="BY5948" s="16"/>
      <c r="BZ5948" s="16"/>
      <c r="CA5948" s="16"/>
      <c r="CB5948" s="14"/>
    </row>
    <row r="5949" spans="1:80" s="9" customFormat="1" x14ac:dyDescent="0.2">
      <c r="A5949" s="16"/>
      <c r="B5949" s="16"/>
      <c r="C5949" s="16"/>
      <c r="D5949" s="16"/>
      <c r="E5949" s="16"/>
      <c r="F5949" s="3"/>
      <c r="G5949" s="3"/>
      <c r="H5949" s="3"/>
      <c r="I5949" s="3"/>
      <c r="J5949" s="2"/>
      <c r="M5949" s="10"/>
      <c r="N5949" s="2"/>
      <c r="O5949" s="3"/>
      <c r="P5949" s="11"/>
      <c r="Q5949" s="16"/>
      <c r="R5949" s="4"/>
      <c r="S5949" s="12"/>
      <c r="T5949" s="16"/>
      <c r="U5949" s="4"/>
      <c r="V5949" s="3"/>
      <c r="W5949" s="3"/>
      <c r="X5949" s="3"/>
      <c r="Y5949" s="3"/>
      <c r="Z5949" s="3"/>
      <c r="AA5949" s="4"/>
      <c r="AB5949" s="4"/>
      <c r="AC5949" s="4"/>
      <c r="AD5949" s="4"/>
      <c r="AE5949" s="4"/>
      <c r="BA5949" s="13"/>
      <c r="BC5949" s="2"/>
      <c r="BD5949" s="2"/>
      <c r="BU5949" s="15"/>
      <c r="BV5949" s="6"/>
      <c r="BW5949" s="6"/>
      <c r="BX5949" s="16"/>
      <c r="BY5949" s="16"/>
      <c r="BZ5949" s="16"/>
      <c r="CA5949" s="16"/>
      <c r="CB5949" s="14"/>
    </row>
    <row r="5950" spans="1:80" s="9" customFormat="1" x14ac:dyDescent="0.2">
      <c r="A5950" s="16"/>
      <c r="B5950" s="16"/>
      <c r="C5950" s="16"/>
      <c r="D5950" s="16"/>
      <c r="E5950" s="16"/>
      <c r="F5950" s="3"/>
      <c r="G5950" s="3"/>
      <c r="H5950" s="3"/>
      <c r="I5950" s="3"/>
      <c r="J5950" s="2"/>
      <c r="M5950" s="10"/>
      <c r="N5950" s="2"/>
      <c r="O5950" s="3"/>
      <c r="P5950" s="11"/>
      <c r="Q5950" s="16"/>
      <c r="R5950" s="4"/>
      <c r="S5950" s="12"/>
      <c r="T5950" s="16"/>
      <c r="U5950" s="4"/>
      <c r="V5950" s="3"/>
      <c r="W5950" s="3"/>
      <c r="X5950" s="3"/>
      <c r="Y5950" s="3"/>
      <c r="Z5950" s="3"/>
      <c r="AA5950" s="4"/>
      <c r="AB5950" s="4"/>
      <c r="AC5950" s="4"/>
      <c r="AD5950" s="4"/>
      <c r="AE5950" s="4"/>
      <c r="BA5950" s="13"/>
      <c r="BC5950" s="2"/>
      <c r="BD5950" s="2"/>
      <c r="BU5950" s="15"/>
      <c r="BV5950" s="6"/>
      <c r="BW5950" s="6"/>
      <c r="BX5950" s="16"/>
      <c r="BY5950" s="16"/>
      <c r="BZ5950" s="16"/>
      <c r="CA5950" s="16"/>
      <c r="CB5950" s="14"/>
    </row>
    <row r="5951" spans="1:80" s="9" customFormat="1" x14ac:dyDescent="0.2">
      <c r="A5951" s="16"/>
      <c r="B5951" s="16"/>
      <c r="C5951" s="16"/>
      <c r="D5951" s="16"/>
      <c r="E5951" s="16"/>
      <c r="F5951" s="3"/>
      <c r="G5951" s="3"/>
      <c r="H5951" s="3"/>
      <c r="I5951" s="3"/>
      <c r="J5951" s="2"/>
      <c r="M5951" s="10"/>
      <c r="N5951" s="2"/>
      <c r="O5951" s="3"/>
      <c r="P5951" s="11"/>
      <c r="Q5951" s="16"/>
      <c r="R5951" s="4"/>
      <c r="S5951" s="12"/>
      <c r="T5951" s="16"/>
      <c r="U5951" s="4"/>
      <c r="V5951" s="3"/>
      <c r="W5951" s="3"/>
      <c r="X5951" s="3"/>
      <c r="Y5951" s="3"/>
      <c r="Z5951" s="3"/>
      <c r="AA5951" s="4"/>
      <c r="AB5951" s="4"/>
      <c r="AC5951" s="4"/>
      <c r="AD5951" s="4"/>
      <c r="AE5951" s="4"/>
      <c r="BA5951" s="13"/>
      <c r="BC5951" s="2"/>
      <c r="BD5951" s="2"/>
      <c r="BU5951" s="15"/>
      <c r="BV5951" s="6"/>
      <c r="BW5951" s="6"/>
      <c r="BX5951" s="16"/>
      <c r="BY5951" s="16"/>
      <c r="BZ5951" s="16"/>
      <c r="CA5951" s="16"/>
      <c r="CB5951" s="14"/>
    </row>
    <row r="5952" spans="1:80" s="9" customFormat="1" x14ac:dyDescent="0.2">
      <c r="A5952" s="16"/>
      <c r="B5952" s="16"/>
      <c r="C5952" s="16"/>
      <c r="D5952" s="16"/>
      <c r="E5952" s="16"/>
      <c r="F5952" s="3"/>
      <c r="G5952" s="3"/>
      <c r="H5952" s="3"/>
      <c r="I5952" s="3"/>
      <c r="J5952" s="2"/>
      <c r="M5952" s="10"/>
      <c r="N5952" s="2"/>
      <c r="O5952" s="3"/>
      <c r="P5952" s="11"/>
      <c r="Q5952" s="16"/>
      <c r="R5952" s="4"/>
      <c r="S5952" s="12"/>
      <c r="T5952" s="16"/>
      <c r="U5952" s="4"/>
      <c r="V5952" s="3"/>
      <c r="W5952" s="3"/>
      <c r="X5952" s="3"/>
      <c r="Y5952" s="3"/>
      <c r="Z5952" s="3"/>
      <c r="AA5952" s="4"/>
      <c r="AB5952" s="4"/>
      <c r="AC5952" s="4"/>
      <c r="AD5952" s="4"/>
      <c r="AE5952" s="4"/>
      <c r="BA5952" s="13"/>
      <c r="BC5952" s="2"/>
      <c r="BD5952" s="2"/>
      <c r="BU5952" s="15"/>
      <c r="BV5952" s="6"/>
      <c r="BW5952" s="6"/>
      <c r="BX5952" s="16"/>
      <c r="BY5952" s="16"/>
      <c r="BZ5952" s="16"/>
      <c r="CA5952" s="16"/>
      <c r="CB5952" s="14"/>
    </row>
    <row r="5953" spans="1:80" s="9" customFormat="1" x14ac:dyDescent="0.2">
      <c r="A5953" s="16"/>
      <c r="B5953" s="16"/>
      <c r="C5953" s="16"/>
      <c r="D5953" s="16"/>
      <c r="E5953" s="16"/>
      <c r="F5953" s="3"/>
      <c r="G5953" s="3"/>
      <c r="H5953" s="3"/>
      <c r="I5953" s="3"/>
      <c r="J5953" s="2"/>
      <c r="M5953" s="10"/>
      <c r="N5953" s="2"/>
      <c r="O5953" s="3"/>
      <c r="P5953" s="11"/>
      <c r="Q5953" s="16"/>
      <c r="R5953" s="4"/>
      <c r="S5953" s="12"/>
      <c r="T5953" s="16"/>
      <c r="U5953" s="4"/>
      <c r="V5953" s="3"/>
      <c r="W5953" s="3"/>
      <c r="X5953" s="3"/>
      <c r="Y5953" s="3"/>
      <c r="Z5953" s="3"/>
      <c r="AA5953" s="4"/>
      <c r="AB5953" s="4"/>
      <c r="AC5953" s="4"/>
      <c r="AD5953" s="4"/>
      <c r="AE5953" s="4"/>
      <c r="BA5953" s="13"/>
      <c r="BC5953" s="2"/>
      <c r="BD5953" s="2"/>
      <c r="BU5953" s="15"/>
      <c r="BV5953" s="6"/>
      <c r="BW5953" s="6"/>
      <c r="BX5953" s="16"/>
      <c r="BY5953" s="16"/>
      <c r="BZ5953" s="16"/>
      <c r="CA5953" s="16"/>
      <c r="CB5953" s="14"/>
    </row>
    <row r="5954" spans="1:80" s="9" customFormat="1" x14ac:dyDescent="0.2">
      <c r="A5954" s="16"/>
      <c r="B5954" s="16"/>
      <c r="C5954" s="16"/>
      <c r="D5954" s="16"/>
      <c r="E5954" s="16"/>
      <c r="F5954" s="3"/>
      <c r="G5954" s="3"/>
      <c r="H5954" s="3"/>
      <c r="I5954" s="3"/>
      <c r="J5954" s="2"/>
      <c r="M5954" s="10"/>
      <c r="N5954" s="2"/>
      <c r="O5954" s="3"/>
      <c r="P5954" s="11"/>
      <c r="Q5954" s="16"/>
      <c r="R5954" s="4"/>
      <c r="S5954" s="12"/>
      <c r="T5954" s="16"/>
      <c r="U5954" s="4"/>
      <c r="V5954" s="3"/>
      <c r="W5954" s="3"/>
      <c r="X5954" s="3"/>
      <c r="Y5954" s="3"/>
      <c r="Z5954" s="3"/>
      <c r="AA5954" s="4"/>
      <c r="AB5954" s="4"/>
      <c r="AC5954" s="4"/>
      <c r="AD5954" s="4"/>
      <c r="AE5954" s="4"/>
      <c r="BA5954" s="13"/>
      <c r="BC5954" s="2"/>
      <c r="BD5954" s="2"/>
      <c r="BU5954" s="15"/>
      <c r="BV5954" s="6"/>
      <c r="BW5954" s="6"/>
      <c r="BX5954" s="16"/>
      <c r="BY5954" s="16"/>
      <c r="BZ5954" s="16"/>
      <c r="CA5954" s="16"/>
      <c r="CB5954" s="14"/>
    </row>
    <row r="5955" spans="1:80" s="9" customFormat="1" x14ac:dyDescent="0.2">
      <c r="A5955" s="16"/>
      <c r="B5955" s="16"/>
      <c r="C5955" s="16"/>
      <c r="D5955" s="16"/>
      <c r="E5955" s="16"/>
      <c r="F5955" s="3"/>
      <c r="G5955" s="3"/>
      <c r="H5955" s="3"/>
      <c r="I5955" s="3"/>
      <c r="J5955" s="2"/>
      <c r="M5955" s="10"/>
      <c r="N5955" s="2"/>
      <c r="O5955" s="3"/>
      <c r="P5955" s="11"/>
      <c r="Q5955" s="16"/>
      <c r="R5955" s="4"/>
      <c r="S5955" s="12"/>
      <c r="T5955" s="16"/>
      <c r="U5955" s="4"/>
      <c r="V5955" s="3"/>
      <c r="W5955" s="3"/>
      <c r="X5955" s="3"/>
      <c r="Y5955" s="3"/>
      <c r="Z5955" s="3"/>
      <c r="AA5955" s="4"/>
      <c r="AB5955" s="4"/>
      <c r="AC5955" s="4"/>
      <c r="AD5955" s="4"/>
      <c r="AE5955" s="4"/>
      <c r="BA5955" s="13"/>
      <c r="BC5955" s="2"/>
      <c r="BD5955" s="2"/>
      <c r="BU5955" s="15"/>
      <c r="BV5955" s="6"/>
      <c r="BW5955" s="6"/>
      <c r="BX5955" s="16"/>
      <c r="BY5955" s="16"/>
      <c r="BZ5955" s="16"/>
      <c r="CA5955" s="16"/>
      <c r="CB5955" s="14"/>
    </row>
    <row r="5956" spans="1:80" s="9" customFormat="1" x14ac:dyDescent="0.2">
      <c r="A5956" s="16"/>
      <c r="B5956" s="16"/>
      <c r="C5956" s="16"/>
      <c r="D5956" s="16"/>
      <c r="E5956" s="16"/>
      <c r="F5956" s="3"/>
      <c r="G5956" s="3"/>
      <c r="H5956" s="3"/>
      <c r="I5956" s="3"/>
      <c r="J5956" s="2"/>
      <c r="M5956" s="10"/>
      <c r="N5956" s="2"/>
      <c r="O5956" s="3"/>
      <c r="P5956" s="11"/>
      <c r="Q5956" s="16"/>
      <c r="R5956" s="4"/>
      <c r="S5956" s="12"/>
      <c r="T5956" s="16"/>
      <c r="U5956" s="4"/>
      <c r="V5956" s="3"/>
      <c r="W5956" s="3"/>
      <c r="X5956" s="3"/>
      <c r="Y5956" s="3"/>
      <c r="Z5956" s="3"/>
      <c r="AA5956" s="4"/>
      <c r="AB5956" s="4"/>
      <c r="AC5956" s="4"/>
      <c r="AD5956" s="4"/>
      <c r="AE5956" s="4"/>
      <c r="BA5956" s="13"/>
      <c r="BC5956" s="2"/>
      <c r="BD5956" s="2"/>
      <c r="BU5956" s="15"/>
      <c r="BV5956" s="6"/>
      <c r="BW5956" s="6"/>
      <c r="BX5956" s="16"/>
      <c r="BY5956" s="16"/>
      <c r="BZ5956" s="16"/>
      <c r="CA5956" s="16"/>
      <c r="CB5956" s="14"/>
    </row>
    <row r="5957" spans="1:80" s="9" customFormat="1" x14ac:dyDescent="0.2">
      <c r="A5957" s="16"/>
      <c r="B5957" s="16"/>
      <c r="C5957" s="16"/>
      <c r="D5957" s="16"/>
      <c r="E5957" s="16"/>
      <c r="F5957" s="3"/>
      <c r="G5957" s="3"/>
      <c r="H5957" s="3"/>
      <c r="I5957" s="3"/>
      <c r="J5957" s="2"/>
      <c r="M5957" s="10"/>
      <c r="N5957" s="2"/>
      <c r="O5957" s="3"/>
      <c r="P5957" s="11"/>
      <c r="Q5957" s="16"/>
      <c r="R5957" s="4"/>
      <c r="S5957" s="12"/>
      <c r="T5957" s="16"/>
      <c r="U5957" s="4"/>
      <c r="V5957" s="3"/>
      <c r="W5957" s="3"/>
      <c r="X5957" s="3"/>
      <c r="Y5957" s="3"/>
      <c r="Z5957" s="3"/>
      <c r="AA5957" s="4"/>
      <c r="AB5957" s="4"/>
      <c r="AC5957" s="4"/>
      <c r="AD5957" s="4"/>
      <c r="AE5957" s="4"/>
      <c r="BA5957" s="13"/>
      <c r="BC5957" s="2"/>
      <c r="BD5957" s="2"/>
      <c r="BU5957" s="15"/>
      <c r="BV5957" s="6"/>
      <c r="BW5957" s="6"/>
      <c r="BX5957" s="16"/>
      <c r="BY5957" s="16"/>
      <c r="BZ5957" s="16"/>
      <c r="CA5957" s="16"/>
      <c r="CB5957" s="14"/>
    </row>
    <row r="5958" spans="1:80" s="9" customFormat="1" x14ac:dyDescent="0.2">
      <c r="A5958" s="16"/>
      <c r="B5958" s="16"/>
      <c r="C5958" s="16"/>
      <c r="D5958" s="16"/>
      <c r="E5958" s="16"/>
      <c r="F5958" s="3"/>
      <c r="G5958" s="3"/>
      <c r="H5958" s="3"/>
      <c r="I5958" s="3"/>
      <c r="J5958" s="2"/>
      <c r="M5958" s="10"/>
      <c r="N5958" s="2"/>
      <c r="O5958" s="3"/>
      <c r="P5958" s="11"/>
      <c r="Q5958" s="16"/>
      <c r="R5958" s="4"/>
      <c r="S5958" s="12"/>
      <c r="T5958" s="16"/>
      <c r="U5958" s="4"/>
      <c r="V5958" s="3"/>
      <c r="W5958" s="3"/>
      <c r="X5958" s="3"/>
      <c r="Y5958" s="3"/>
      <c r="Z5958" s="3"/>
      <c r="AA5958" s="4"/>
      <c r="AB5958" s="4"/>
      <c r="AC5958" s="4"/>
      <c r="AD5958" s="4"/>
      <c r="AE5958" s="4"/>
      <c r="BA5958" s="13"/>
      <c r="BC5958" s="2"/>
      <c r="BD5958" s="2"/>
      <c r="BU5958" s="15"/>
      <c r="BV5958" s="6"/>
      <c r="BW5958" s="6"/>
      <c r="BX5958" s="16"/>
      <c r="BY5958" s="16"/>
      <c r="BZ5958" s="16"/>
      <c r="CA5958" s="16"/>
      <c r="CB5958" s="14"/>
    </row>
    <row r="5959" spans="1:80" s="9" customFormat="1" x14ac:dyDescent="0.2">
      <c r="A5959" s="16"/>
      <c r="B5959" s="16"/>
      <c r="C5959" s="16"/>
      <c r="D5959" s="16"/>
      <c r="E5959" s="16"/>
      <c r="F5959" s="3"/>
      <c r="G5959" s="3"/>
      <c r="H5959" s="3"/>
      <c r="I5959" s="3"/>
      <c r="J5959" s="2"/>
      <c r="M5959" s="10"/>
      <c r="N5959" s="2"/>
      <c r="O5959" s="3"/>
      <c r="P5959" s="11"/>
      <c r="Q5959" s="16"/>
      <c r="R5959" s="4"/>
      <c r="S5959" s="12"/>
      <c r="T5959" s="16"/>
      <c r="U5959" s="4"/>
      <c r="V5959" s="3"/>
      <c r="W5959" s="3"/>
      <c r="X5959" s="3"/>
      <c r="Y5959" s="3"/>
      <c r="Z5959" s="3"/>
      <c r="AA5959" s="4"/>
      <c r="AB5959" s="4"/>
      <c r="AC5959" s="4"/>
      <c r="AD5959" s="4"/>
      <c r="AE5959" s="4"/>
      <c r="BA5959" s="13"/>
      <c r="BC5959" s="2"/>
      <c r="BD5959" s="2"/>
      <c r="BU5959" s="15"/>
      <c r="BV5959" s="6"/>
      <c r="BW5959" s="6"/>
      <c r="BX5959" s="16"/>
      <c r="BY5959" s="16"/>
      <c r="BZ5959" s="16"/>
      <c r="CA5959" s="16"/>
      <c r="CB5959" s="14"/>
    </row>
    <row r="5960" spans="1:80" s="9" customFormat="1" x14ac:dyDescent="0.2">
      <c r="A5960" s="16"/>
      <c r="B5960" s="16"/>
      <c r="C5960" s="16"/>
      <c r="D5960" s="16"/>
      <c r="E5960" s="16"/>
      <c r="F5960" s="3"/>
      <c r="G5960" s="3"/>
      <c r="H5960" s="3"/>
      <c r="I5960" s="3"/>
      <c r="J5960" s="2"/>
      <c r="M5960" s="10"/>
      <c r="N5960" s="2"/>
      <c r="O5960" s="3"/>
      <c r="P5960" s="11"/>
      <c r="Q5960" s="16"/>
      <c r="R5960" s="4"/>
      <c r="S5960" s="12"/>
      <c r="T5960" s="16"/>
      <c r="U5960" s="4"/>
      <c r="V5960" s="3"/>
      <c r="W5960" s="3"/>
      <c r="X5960" s="3"/>
      <c r="Y5960" s="3"/>
      <c r="Z5960" s="3"/>
      <c r="AA5960" s="4"/>
      <c r="AB5960" s="4"/>
      <c r="AC5960" s="4"/>
      <c r="AD5960" s="4"/>
      <c r="AE5960" s="4"/>
      <c r="BA5960" s="13"/>
      <c r="BC5960" s="2"/>
      <c r="BD5960" s="2"/>
      <c r="BU5960" s="15"/>
      <c r="BV5960" s="6"/>
      <c r="BW5960" s="6"/>
      <c r="BX5960" s="16"/>
      <c r="BY5960" s="16"/>
      <c r="BZ5960" s="16"/>
      <c r="CA5960" s="16"/>
      <c r="CB5960" s="14"/>
    </row>
    <row r="5961" spans="1:80" s="9" customFormat="1" x14ac:dyDescent="0.2">
      <c r="A5961" s="16"/>
      <c r="B5961" s="16"/>
      <c r="C5961" s="16"/>
      <c r="D5961" s="16"/>
      <c r="E5961" s="16"/>
      <c r="F5961" s="3"/>
      <c r="G5961" s="3"/>
      <c r="H5961" s="3"/>
      <c r="I5961" s="3"/>
      <c r="J5961" s="2"/>
      <c r="M5961" s="10"/>
      <c r="N5961" s="2"/>
      <c r="O5961" s="3"/>
      <c r="P5961" s="11"/>
      <c r="Q5961" s="16"/>
      <c r="R5961" s="4"/>
      <c r="S5961" s="12"/>
      <c r="T5961" s="16"/>
      <c r="U5961" s="4"/>
      <c r="V5961" s="3"/>
      <c r="W5961" s="3"/>
      <c r="X5961" s="3"/>
      <c r="Y5961" s="3"/>
      <c r="Z5961" s="3"/>
      <c r="AA5961" s="4"/>
      <c r="AB5961" s="4"/>
      <c r="AC5961" s="4"/>
      <c r="AD5961" s="4"/>
      <c r="AE5961" s="4"/>
      <c r="BA5961" s="13"/>
      <c r="BC5961" s="2"/>
      <c r="BD5961" s="2"/>
      <c r="BU5961" s="15"/>
      <c r="BV5961" s="6"/>
      <c r="BW5961" s="6"/>
      <c r="BX5961" s="16"/>
      <c r="BY5961" s="16"/>
      <c r="BZ5961" s="16"/>
      <c r="CA5961" s="16"/>
      <c r="CB5961" s="14"/>
    </row>
    <row r="5962" spans="1:80" s="9" customFormat="1" x14ac:dyDescent="0.2">
      <c r="A5962" s="16"/>
      <c r="B5962" s="16"/>
      <c r="C5962" s="16"/>
      <c r="D5962" s="16"/>
      <c r="E5962" s="16"/>
      <c r="F5962" s="3"/>
      <c r="G5962" s="3"/>
      <c r="H5962" s="3"/>
      <c r="I5962" s="3"/>
      <c r="J5962" s="2"/>
      <c r="M5962" s="10"/>
      <c r="N5962" s="2"/>
      <c r="O5962" s="3"/>
      <c r="P5962" s="11"/>
      <c r="Q5962" s="16"/>
      <c r="R5962" s="4"/>
      <c r="S5962" s="12"/>
      <c r="T5962" s="16"/>
      <c r="U5962" s="4"/>
      <c r="V5962" s="3"/>
      <c r="W5962" s="3"/>
      <c r="X5962" s="3"/>
      <c r="Y5962" s="3"/>
      <c r="Z5962" s="3"/>
      <c r="AA5962" s="4"/>
      <c r="AB5962" s="4"/>
      <c r="AC5962" s="4"/>
      <c r="AD5962" s="4"/>
      <c r="AE5962" s="4"/>
      <c r="BA5962" s="13"/>
      <c r="BC5962" s="2"/>
      <c r="BD5962" s="2"/>
      <c r="BU5962" s="15"/>
      <c r="BV5962" s="6"/>
      <c r="BW5962" s="6"/>
      <c r="BX5962" s="16"/>
      <c r="BY5962" s="16"/>
      <c r="BZ5962" s="16"/>
      <c r="CA5962" s="16"/>
      <c r="CB5962" s="14"/>
    </row>
    <row r="5963" spans="1:80" s="9" customFormat="1" x14ac:dyDescent="0.2">
      <c r="A5963" s="16"/>
      <c r="B5963" s="16"/>
      <c r="C5963" s="16"/>
      <c r="D5963" s="16"/>
      <c r="E5963" s="16"/>
      <c r="F5963" s="3"/>
      <c r="G5963" s="3"/>
      <c r="H5963" s="3"/>
      <c r="I5963" s="3"/>
      <c r="J5963" s="2"/>
      <c r="M5963" s="10"/>
      <c r="N5963" s="2"/>
      <c r="O5963" s="3"/>
      <c r="P5963" s="11"/>
      <c r="Q5963" s="16"/>
      <c r="R5963" s="4"/>
      <c r="S5963" s="12"/>
      <c r="T5963" s="16"/>
      <c r="U5963" s="4"/>
      <c r="V5963" s="3"/>
      <c r="W5963" s="3"/>
      <c r="X5963" s="3"/>
      <c r="Y5963" s="3"/>
      <c r="Z5963" s="3"/>
      <c r="AA5963" s="4"/>
      <c r="AB5963" s="4"/>
      <c r="AC5963" s="4"/>
      <c r="AD5963" s="4"/>
      <c r="AE5963" s="4"/>
      <c r="BA5963" s="13"/>
      <c r="BC5963" s="2"/>
      <c r="BD5963" s="2"/>
      <c r="BU5963" s="15"/>
      <c r="BV5963" s="6"/>
      <c r="BW5963" s="6"/>
      <c r="BX5963" s="16"/>
      <c r="BY5963" s="16"/>
      <c r="BZ5963" s="16"/>
      <c r="CA5963" s="16"/>
      <c r="CB5963" s="14"/>
    </row>
    <row r="5964" spans="1:80" s="9" customFormat="1" x14ac:dyDescent="0.2">
      <c r="A5964" s="16"/>
      <c r="B5964" s="16"/>
      <c r="C5964" s="16"/>
      <c r="D5964" s="16"/>
      <c r="E5964" s="16"/>
      <c r="F5964" s="3"/>
      <c r="G5964" s="3"/>
      <c r="H5964" s="3"/>
      <c r="I5964" s="3"/>
      <c r="J5964" s="2"/>
      <c r="M5964" s="10"/>
      <c r="N5964" s="2"/>
      <c r="O5964" s="3"/>
      <c r="P5964" s="11"/>
      <c r="Q5964" s="16"/>
      <c r="R5964" s="4"/>
      <c r="S5964" s="12"/>
      <c r="T5964" s="16"/>
      <c r="U5964" s="4"/>
      <c r="V5964" s="3"/>
      <c r="W5964" s="3"/>
      <c r="X5964" s="3"/>
      <c r="Y5964" s="3"/>
      <c r="Z5964" s="3"/>
      <c r="AA5964" s="4"/>
      <c r="AB5964" s="4"/>
      <c r="AC5964" s="4"/>
      <c r="AD5964" s="4"/>
      <c r="AE5964" s="4"/>
      <c r="BA5964" s="13"/>
      <c r="BC5964" s="2"/>
      <c r="BD5964" s="2"/>
      <c r="BU5964" s="15"/>
      <c r="BV5964" s="6"/>
      <c r="BW5964" s="6"/>
      <c r="BX5964" s="16"/>
      <c r="BY5964" s="16"/>
      <c r="BZ5964" s="16"/>
      <c r="CA5964" s="16"/>
      <c r="CB5964" s="14"/>
    </row>
    <row r="5965" spans="1:80" s="9" customFormat="1" x14ac:dyDescent="0.2">
      <c r="A5965" s="16"/>
      <c r="B5965" s="16"/>
      <c r="C5965" s="16"/>
      <c r="D5965" s="16"/>
      <c r="E5965" s="16"/>
      <c r="F5965" s="3"/>
      <c r="G5965" s="3"/>
      <c r="H5965" s="3"/>
      <c r="I5965" s="3"/>
      <c r="J5965" s="2"/>
      <c r="M5965" s="10"/>
      <c r="N5965" s="2"/>
      <c r="O5965" s="3"/>
      <c r="P5965" s="11"/>
      <c r="Q5965" s="16"/>
      <c r="R5965" s="4"/>
      <c r="S5965" s="12"/>
      <c r="T5965" s="16"/>
      <c r="U5965" s="4"/>
      <c r="V5965" s="3"/>
      <c r="W5965" s="3"/>
      <c r="X5965" s="3"/>
      <c r="Y5965" s="3"/>
      <c r="Z5965" s="3"/>
      <c r="AA5965" s="4"/>
      <c r="AB5965" s="4"/>
      <c r="AC5965" s="4"/>
      <c r="AD5965" s="4"/>
      <c r="AE5965" s="4"/>
      <c r="BA5965" s="13"/>
      <c r="BC5965" s="2"/>
      <c r="BD5965" s="2"/>
      <c r="BU5965" s="15"/>
      <c r="BV5965" s="6"/>
      <c r="BW5965" s="6"/>
      <c r="BX5965" s="16"/>
      <c r="BY5965" s="16"/>
      <c r="BZ5965" s="16"/>
      <c r="CA5965" s="16"/>
      <c r="CB5965" s="14"/>
    </row>
    <row r="5966" spans="1:80" s="9" customFormat="1" x14ac:dyDescent="0.2">
      <c r="A5966" s="16"/>
      <c r="B5966" s="16"/>
      <c r="C5966" s="16"/>
      <c r="D5966" s="16"/>
      <c r="E5966" s="16"/>
      <c r="F5966" s="3"/>
      <c r="G5966" s="3"/>
      <c r="H5966" s="3"/>
      <c r="I5966" s="3"/>
      <c r="J5966" s="2"/>
      <c r="M5966" s="10"/>
      <c r="N5966" s="2"/>
      <c r="O5966" s="3"/>
      <c r="P5966" s="11"/>
      <c r="Q5966" s="16"/>
      <c r="R5966" s="4"/>
      <c r="S5966" s="12"/>
      <c r="T5966" s="16"/>
      <c r="U5966" s="4"/>
      <c r="V5966" s="3"/>
      <c r="W5966" s="3"/>
      <c r="X5966" s="3"/>
      <c r="Y5966" s="3"/>
      <c r="Z5966" s="3"/>
      <c r="AA5966" s="4"/>
      <c r="AB5966" s="4"/>
      <c r="AC5966" s="4"/>
      <c r="AD5966" s="4"/>
      <c r="AE5966" s="4"/>
      <c r="BA5966" s="13"/>
      <c r="BC5966" s="2"/>
      <c r="BD5966" s="2"/>
      <c r="BU5966" s="15"/>
      <c r="BV5966" s="6"/>
      <c r="BW5966" s="6"/>
      <c r="BX5966" s="16"/>
      <c r="BY5966" s="16"/>
      <c r="BZ5966" s="16"/>
      <c r="CA5966" s="16"/>
      <c r="CB5966" s="14"/>
    </row>
    <row r="5967" spans="1:80" s="9" customFormat="1" x14ac:dyDescent="0.2">
      <c r="A5967" s="16"/>
      <c r="B5967" s="16"/>
      <c r="C5967" s="16"/>
      <c r="D5967" s="16"/>
      <c r="E5967" s="16"/>
      <c r="F5967" s="3"/>
      <c r="G5967" s="3"/>
      <c r="H5967" s="3"/>
      <c r="I5967" s="3"/>
      <c r="J5967" s="2"/>
      <c r="M5967" s="10"/>
      <c r="N5967" s="2"/>
      <c r="O5967" s="3"/>
      <c r="P5967" s="11"/>
      <c r="Q5967" s="16"/>
      <c r="R5967" s="4"/>
      <c r="S5967" s="12"/>
      <c r="T5967" s="16"/>
      <c r="U5967" s="4"/>
      <c r="V5967" s="3"/>
      <c r="W5967" s="3"/>
      <c r="X5967" s="3"/>
      <c r="Y5967" s="3"/>
      <c r="Z5967" s="3"/>
      <c r="AA5967" s="4"/>
      <c r="AB5967" s="4"/>
      <c r="AC5967" s="4"/>
      <c r="AD5967" s="4"/>
      <c r="AE5967" s="4"/>
      <c r="BA5967" s="13"/>
      <c r="BC5967" s="2"/>
      <c r="BD5967" s="2"/>
      <c r="BU5967" s="15"/>
      <c r="BV5967" s="6"/>
      <c r="BW5967" s="6"/>
      <c r="BX5967" s="16"/>
      <c r="BY5967" s="16"/>
      <c r="BZ5967" s="16"/>
      <c r="CA5967" s="16"/>
      <c r="CB5967" s="14"/>
    </row>
    <row r="5968" spans="1:80" s="9" customFormat="1" x14ac:dyDescent="0.2">
      <c r="A5968" s="16"/>
      <c r="B5968" s="16"/>
      <c r="C5968" s="16"/>
      <c r="D5968" s="16"/>
      <c r="E5968" s="16"/>
      <c r="F5968" s="3"/>
      <c r="G5968" s="3"/>
      <c r="H5968" s="3"/>
      <c r="I5968" s="3"/>
      <c r="J5968" s="2"/>
      <c r="M5968" s="10"/>
      <c r="N5968" s="2"/>
      <c r="O5968" s="3"/>
      <c r="P5968" s="11"/>
      <c r="Q5968" s="16"/>
      <c r="R5968" s="4"/>
      <c r="S5968" s="12"/>
      <c r="T5968" s="16"/>
      <c r="U5968" s="4"/>
      <c r="V5968" s="3"/>
      <c r="W5968" s="3"/>
      <c r="X5968" s="3"/>
      <c r="Y5968" s="3"/>
      <c r="Z5968" s="3"/>
      <c r="AA5968" s="4"/>
      <c r="AB5968" s="4"/>
      <c r="AC5968" s="4"/>
      <c r="AD5968" s="4"/>
      <c r="AE5968" s="4"/>
      <c r="BA5968" s="13"/>
      <c r="BC5968" s="2"/>
      <c r="BD5968" s="2"/>
      <c r="BU5968" s="15"/>
      <c r="BV5968" s="6"/>
      <c r="BW5968" s="6"/>
      <c r="BX5968" s="16"/>
      <c r="BY5968" s="16"/>
      <c r="BZ5968" s="16"/>
      <c r="CA5968" s="16"/>
      <c r="CB5968" s="14"/>
    </row>
    <row r="5969" spans="1:80" s="9" customFormat="1" x14ac:dyDescent="0.2">
      <c r="A5969" s="16"/>
      <c r="B5969" s="16"/>
      <c r="C5969" s="16"/>
      <c r="D5969" s="16"/>
      <c r="E5969" s="16"/>
      <c r="F5969" s="3"/>
      <c r="G5969" s="3"/>
      <c r="H5969" s="3"/>
      <c r="I5969" s="3"/>
      <c r="J5969" s="2"/>
      <c r="M5969" s="10"/>
      <c r="N5969" s="2"/>
      <c r="O5969" s="3"/>
      <c r="P5969" s="11"/>
      <c r="Q5969" s="16"/>
      <c r="R5969" s="4"/>
      <c r="S5969" s="12"/>
      <c r="T5969" s="16"/>
      <c r="U5969" s="4"/>
      <c r="V5969" s="3"/>
      <c r="W5969" s="3"/>
      <c r="X5969" s="3"/>
      <c r="Y5969" s="3"/>
      <c r="Z5969" s="3"/>
      <c r="AA5969" s="4"/>
      <c r="AB5969" s="4"/>
      <c r="AC5969" s="4"/>
      <c r="AD5969" s="4"/>
      <c r="AE5969" s="4"/>
      <c r="BA5969" s="13"/>
      <c r="BC5969" s="2"/>
      <c r="BD5969" s="2"/>
      <c r="BU5969" s="15"/>
      <c r="BV5969" s="6"/>
      <c r="BW5969" s="6"/>
      <c r="BX5969" s="16"/>
      <c r="BY5969" s="16"/>
      <c r="BZ5969" s="16"/>
      <c r="CA5969" s="16"/>
      <c r="CB5969" s="14"/>
    </row>
    <row r="5970" spans="1:80" s="9" customFormat="1" x14ac:dyDescent="0.2">
      <c r="A5970" s="16"/>
      <c r="B5970" s="16"/>
      <c r="C5970" s="16"/>
      <c r="D5970" s="16"/>
      <c r="E5970" s="16"/>
      <c r="F5970" s="3"/>
      <c r="G5970" s="3"/>
      <c r="H5970" s="3"/>
      <c r="I5970" s="3"/>
      <c r="J5970" s="2"/>
      <c r="M5970" s="10"/>
      <c r="N5970" s="2"/>
      <c r="O5970" s="3"/>
      <c r="P5970" s="11"/>
      <c r="Q5970" s="16"/>
      <c r="R5970" s="4"/>
      <c r="S5970" s="12"/>
      <c r="T5970" s="16"/>
      <c r="U5970" s="4"/>
      <c r="V5970" s="3"/>
      <c r="W5970" s="3"/>
      <c r="X5970" s="3"/>
      <c r="Y5970" s="3"/>
      <c r="Z5970" s="3"/>
      <c r="AA5970" s="4"/>
      <c r="AB5970" s="4"/>
      <c r="AC5970" s="4"/>
      <c r="AD5970" s="4"/>
      <c r="AE5970" s="4"/>
      <c r="BA5970" s="13"/>
      <c r="BC5970" s="2"/>
      <c r="BD5970" s="2"/>
      <c r="BU5970" s="15"/>
      <c r="BV5970" s="6"/>
      <c r="BW5970" s="6"/>
      <c r="BX5970" s="16"/>
      <c r="BY5970" s="16"/>
      <c r="BZ5970" s="16"/>
      <c r="CA5970" s="16"/>
      <c r="CB5970" s="14"/>
    </row>
    <row r="5971" spans="1:80" s="9" customFormat="1" x14ac:dyDescent="0.2">
      <c r="A5971" s="16"/>
      <c r="B5971" s="16"/>
      <c r="C5971" s="16"/>
      <c r="D5971" s="16"/>
      <c r="E5971" s="16"/>
      <c r="F5971" s="3"/>
      <c r="G5971" s="3"/>
      <c r="H5971" s="3"/>
      <c r="I5971" s="3"/>
      <c r="J5971" s="2"/>
      <c r="M5971" s="10"/>
      <c r="N5971" s="2"/>
      <c r="O5971" s="3"/>
      <c r="P5971" s="11"/>
      <c r="Q5971" s="16"/>
      <c r="R5971" s="4"/>
      <c r="S5971" s="12"/>
      <c r="T5971" s="16"/>
      <c r="U5971" s="4"/>
      <c r="V5971" s="3"/>
      <c r="W5971" s="3"/>
      <c r="X5971" s="3"/>
      <c r="Y5971" s="3"/>
      <c r="Z5971" s="3"/>
      <c r="AA5971" s="4"/>
      <c r="AB5971" s="4"/>
      <c r="AC5971" s="4"/>
      <c r="AD5971" s="4"/>
      <c r="AE5971" s="4"/>
      <c r="BA5971" s="13"/>
      <c r="BC5971" s="2"/>
      <c r="BD5971" s="2"/>
      <c r="BU5971" s="15"/>
      <c r="BV5971" s="6"/>
      <c r="BW5971" s="6"/>
      <c r="BX5971" s="16"/>
      <c r="BY5971" s="16"/>
      <c r="BZ5971" s="16"/>
      <c r="CA5971" s="16"/>
      <c r="CB5971" s="14"/>
    </row>
    <row r="5972" spans="1:80" s="9" customFormat="1" x14ac:dyDescent="0.2">
      <c r="A5972" s="16"/>
      <c r="B5972" s="16"/>
      <c r="C5972" s="16"/>
      <c r="D5972" s="16"/>
      <c r="E5972" s="16"/>
      <c r="F5972" s="3"/>
      <c r="G5972" s="3"/>
      <c r="H5972" s="3"/>
      <c r="I5972" s="3"/>
      <c r="J5972" s="2"/>
      <c r="M5972" s="10"/>
      <c r="N5972" s="2"/>
      <c r="O5972" s="3"/>
      <c r="P5972" s="11"/>
      <c r="Q5972" s="16"/>
      <c r="R5972" s="4"/>
      <c r="S5972" s="12"/>
      <c r="T5972" s="16"/>
      <c r="U5972" s="4"/>
      <c r="V5972" s="3"/>
      <c r="W5972" s="3"/>
      <c r="X5972" s="3"/>
      <c r="Y5972" s="3"/>
      <c r="Z5972" s="3"/>
      <c r="AA5972" s="4"/>
      <c r="AB5972" s="4"/>
      <c r="AC5972" s="4"/>
      <c r="AD5972" s="4"/>
      <c r="AE5972" s="4"/>
      <c r="BA5972" s="13"/>
      <c r="BC5972" s="2"/>
      <c r="BD5972" s="2"/>
      <c r="BU5972" s="15"/>
      <c r="BV5972" s="6"/>
      <c r="BW5972" s="6"/>
      <c r="BX5972" s="16"/>
      <c r="BY5972" s="16"/>
      <c r="BZ5972" s="16"/>
      <c r="CA5972" s="16"/>
      <c r="CB5972" s="14"/>
    </row>
    <row r="5973" spans="1:80" s="9" customFormat="1" x14ac:dyDescent="0.2">
      <c r="A5973" s="16"/>
      <c r="B5973" s="16"/>
      <c r="C5973" s="16"/>
      <c r="D5973" s="16"/>
      <c r="E5973" s="16"/>
      <c r="F5973" s="3"/>
      <c r="G5973" s="3"/>
      <c r="H5973" s="3"/>
      <c r="I5973" s="3"/>
      <c r="J5973" s="2"/>
      <c r="M5973" s="10"/>
      <c r="N5973" s="2"/>
      <c r="O5973" s="3"/>
      <c r="P5973" s="11"/>
      <c r="Q5973" s="16"/>
      <c r="R5973" s="4"/>
      <c r="S5973" s="12"/>
      <c r="T5973" s="16"/>
      <c r="U5973" s="4"/>
      <c r="V5973" s="3"/>
      <c r="W5973" s="3"/>
      <c r="X5973" s="3"/>
      <c r="Y5973" s="3"/>
      <c r="Z5973" s="3"/>
      <c r="AA5973" s="4"/>
      <c r="AB5973" s="4"/>
      <c r="AC5973" s="4"/>
      <c r="AD5973" s="4"/>
      <c r="AE5973" s="4"/>
      <c r="BA5973" s="13"/>
      <c r="BC5973" s="2"/>
      <c r="BD5973" s="2"/>
      <c r="BU5973" s="15"/>
      <c r="BV5973" s="6"/>
      <c r="BW5973" s="6"/>
      <c r="BX5973" s="16"/>
      <c r="BY5973" s="16"/>
      <c r="BZ5973" s="16"/>
      <c r="CA5973" s="16"/>
      <c r="CB5973" s="14"/>
    </row>
    <row r="5974" spans="1:80" s="9" customFormat="1" x14ac:dyDescent="0.2">
      <c r="A5974" s="16"/>
      <c r="B5974" s="16"/>
      <c r="C5974" s="16"/>
      <c r="D5974" s="16"/>
      <c r="E5974" s="16"/>
      <c r="F5974" s="3"/>
      <c r="G5974" s="3"/>
      <c r="H5974" s="3"/>
      <c r="I5974" s="3"/>
      <c r="J5974" s="2"/>
      <c r="M5974" s="10"/>
      <c r="N5974" s="2"/>
      <c r="O5974" s="3"/>
      <c r="P5974" s="11"/>
      <c r="Q5974" s="16"/>
      <c r="R5974" s="4"/>
      <c r="S5974" s="12"/>
      <c r="T5974" s="16"/>
      <c r="U5974" s="4"/>
      <c r="V5974" s="3"/>
      <c r="W5974" s="3"/>
      <c r="X5974" s="3"/>
      <c r="Y5974" s="3"/>
      <c r="Z5974" s="3"/>
      <c r="AA5974" s="4"/>
      <c r="AB5974" s="4"/>
      <c r="AC5974" s="4"/>
      <c r="AD5974" s="4"/>
      <c r="AE5974" s="4"/>
      <c r="BA5974" s="13"/>
      <c r="BC5974" s="2"/>
      <c r="BD5974" s="2"/>
      <c r="BU5974" s="15"/>
      <c r="BV5974" s="6"/>
      <c r="BW5974" s="6"/>
      <c r="BX5974" s="16"/>
      <c r="BY5974" s="16"/>
      <c r="BZ5974" s="16"/>
      <c r="CA5974" s="16"/>
      <c r="CB5974" s="14"/>
    </row>
    <row r="5975" spans="1:80" s="9" customFormat="1" x14ac:dyDescent="0.2">
      <c r="A5975" s="16"/>
      <c r="B5975" s="16"/>
      <c r="C5975" s="16"/>
      <c r="D5975" s="16"/>
      <c r="E5975" s="16"/>
      <c r="F5975" s="3"/>
      <c r="G5975" s="3"/>
      <c r="H5975" s="3"/>
      <c r="I5975" s="3"/>
      <c r="J5975" s="2"/>
      <c r="M5975" s="10"/>
      <c r="N5975" s="2"/>
      <c r="O5975" s="3"/>
      <c r="P5975" s="11"/>
      <c r="Q5975" s="16"/>
      <c r="R5975" s="4"/>
      <c r="S5975" s="12"/>
      <c r="T5975" s="16"/>
      <c r="U5975" s="4"/>
      <c r="V5975" s="3"/>
      <c r="W5975" s="3"/>
      <c r="X5975" s="3"/>
      <c r="Y5975" s="3"/>
      <c r="Z5975" s="3"/>
      <c r="AA5975" s="4"/>
      <c r="AB5975" s="4"/>
      <c r="AC5975" s="4"/>
      <c r="AD5975" s="4"/>
      <c r="AE5975" s="4"/>
      <c r="BA5975" s="13"/>
      <c r="BC5975" s="2"/>
      <c r="BD5975" s="2"/>
      <c r="BU5975" s="15"/>
      <c r="BV5975" s="6"/>
      <c r="BW5975" s="6"/>
      <c r="BX5975" s="16"/>
      <c r="BY5975" s="16"/>
      <c r="BZ5975" s="16"/>
      <c r="CA5975" s="16"/>
      <c r="CB5975" s="14"/>
    </row>
    <row r="5976" spans="1:80" s="9" customFormat="1" x14ac:dyDescent="0.2">
      <c r="A5976" s="16"/>
      <c r="B5976" s="16"/>
      <c r="C5976" s="16"/>
      <c r="D5976" s="16"/>
      <c r="E5976" s="16"/>
      <c r="F5976" s="3"/>
      <c r="G5976" s="3"/>
      <c r="H5976" s="3"/>
      <c r="I5976" s="3"/>
      <c r="J5976" s="2"/>
      <c r="M5976" s="10"/>
      <c r="N5976" s="2"/>
      <c r="O5976" s="3"/>
      <c r="P5976" s="11"/>
      <c r="Q5976" s="16"/>
      <c r="R5976" s="4"/>
      <c r="S5976" s="12"/>
      <c r="T5976" s="16"/>
      <c r="U5976" s="4"/>
      <c r="V5976" s="3"/>
      <c r="W5976" s="3"/>
      <c r="X5976" s="3"/>
      <c r="Y5976" s="3"/>
      <c r="Z5976" s="3"/>
      <c r="AA5976" s="4"/>
      <c r="AB5976" s="4"/>
      <c r="AC5976" s="4"/>
      <c r="AD5976" s="4"/>
      <c r="AE5976" s="4"/>
      <c r="BA5976" s="13"/>
      <c r="BC5976" s="2"/>
      <c r="BD5976" s="2"/>
      <c r="BU5976" s="15"/>
      <c r="BV5976" s="6"/>
      <c r="BW5976" s="6"/>
      <c r="BX5976" s="16"/>
      <c r="BY5976" s="16"/>
      <c r="BZ5976" s="16"/>
      <c r="CA5976" s="16"/>
      <c r="CB5976" s="14"/>
    </row>
    <row r="5977" spans="1:80" s="9" customFormat="1" x14ac:dyDescent="0.2">
      <c r="A5977" s="16"/>
      <c r="B5977" s="16"/>
      <c r="C5977" s="16"/>
      <c r="D5977" s="16"/>
      <c r="E5977" s="16"/>
      <c r="F5977" s="3"/>
      <c r="G5977" s="3"/>
      <c r="H5977" s="3"/>
      <c r="I5977" s="3"/>
      <c r="J5977" s="2"/>
      <c r="M5977" s="10"/>
      <c r="N5977" s="2"/>
      <c r="O5977" s="3"/>
      <c r="P5977" s="11"/>
      <c r="Q5977" s="16"/>
      <c r="R5977" s="4"/>
      <c r="S5977" s="12"/>
      <c r="T5977" s="16"/>
      <c r="U5977" s="4"/>
      <c r="V5977" s="3"/>
      <c r="W5977" s="3"/>
      <c r="X5977" s="3"/>
      <c r="Y5977" s="3"/>
      <c r="Z5977" s="3"/>
      <c r="AA5977" s="4"/>
      <c r="AB5977" s="4"/>
      <c r="AC5977" s="4"/>
      <c r="AD5977" s="4"/>
      <c r="AE5977" s="4"/>
      <c r="BA5977" s="13"/>
      <c r="BC5977" s="2"/>
      <c r="BD5977" s="2"/>
      <c r="BU5977" s="15"/>
      <c r="BV5977" s="6"/>
      <c r="BW5977" s="6"/>
      <c r="BX5977" s="16"/>
      <c r="BY5977" s="16"/>
      <c r="BZ5977" s="16"/>
      <c r="CA5977" s="16"/>
      <c r="CB5977" s="14"/>
    </row>
    <row r="5978" spans="1:80" s="9" customFormat="1" x14ac:dyDescent="0.2">
      <c r="A5978" s="16"/>
      <c r="B5978" s="16"/>
      <c r="C5978" s="16"/>
      <c r="D5978" s="16"/>
      <c r="E5978" s="16"/>
      <c r="F5978" s="3"/>
      <c r="G5978" s="3"/>
      <c r="H5978" s="3"/>
      <c r="I5978" s="3"/>
      <c r="J5978" s="2"/>
      <c r="M5978" s="10"/>
      <c r="N5978" s="2"/>
      <c r="O5978" s="3"/>
      <c r="P5978" s="11"/>
      <c r="Q5978" s="16"/>
      <c r="R5978" s="4"/>
      <c r="S5978" s="12"/>
      <c r="T5978" s="16"/>
      <c r="U5978" s="4"/>
      <c r="V5978" s="3"/>
      <c r="W5978" s="3"/>
      <c r="X5978" s="3"/>
      <c r="Y5978" s="3"/>
      <c r="Z5978" s="3"/>
      <c r="AA5978" s="4"/>
      <c r="AB5978" s="4"/>
      <c r="AC5978" s="4"/>
      <c r="AD5978" s="4"/>
      <c r="AE5978" s="4"/>
      <c r="BA5978" s="13"/>
      <c r="BC5978" s="2"/>
      <c r="BD5978" s="2"/>
      <c r="BU5978" s="15"/>
      <c r="BV5978" s="6"/>
      <c r="BW5978" s="6"/>
      <c r="BX5978" s="16"/>
      <c r="BY5978" s="16"/>
      <c r="BZ5978" s="16"/>
      <c r="CA5978" s="16"/>
      <c r="CB5978" s="14"/>
    </row>
    <row r="5979" spans="1:80" s="9" customFormat="1" x14ac:dyDescent="0.2">
      <c r="A5979" s="16"/>
      <c r="B5979" s="16"/>
      <c r="C5979" s="16"/>
      <c r="D5979" s="16"/>
      <c r="E5979" s="16"/>
      <c r="F5979" s="3"/>
      <c r="G5979" s="3"/>
      <c r="H5979" s="3"/>
      <c r="I5979" s="3"/>
      <c r="J5979" s="2"/>
      <c r="M5979" s="10"/>
      <c r="N5979" s="2"/>
      <c r="O5979" s="3"/>
      <c r="P5979" s="11"/>
      <c r="Q5979" s="16"/>
      <c r="R5979" s="4"/>
      <c r="S5979" s="12"/>
      <c r="T5979" s="16"/>
      <c r="U5979" s="4"/>
      <c r="V5979" s="3"/>
      <c r="W5979" s="3"/>
      <c r="X5979" s="3"/>
      <c r="Y5979" s="3"/>
      <c r="Z5979" s="3"/>
      <c r="AA5979" s="4"/>
      <c r="AB5979" s="4"/>
      <c r="AC5979" s="4"/>
      <c r="AD5979" s="4"/>
      <c r="AE5979" s="4"/>
      <c r="BA5979" s="13"/>
      <c r="BC5979" s="2"/>
      <c r="BD5979" s="2"/>
      <c r="BU5979" s="15"/>
      <c r="BV5979" s="6"/>
      <c r="BW5979" s="6"/>
      <c r="BX5979" s="16"/>
      <c r="BY5979" s="16"/>
      <c r="BZ5979" s="16"/>
      <c r="CA5979" s="16"/>
      <c r="CB5979" s="14"/>
    </row>
    <row r="5980" spans="1:80" s="9" customFormat="1" x14ac:dyDescent="0.2">
      <c r="A5980" s="16"/>
      <c r="B5980" s="16"/>
      <c r="C5980" s="16"/>
      <c r="D5980" s="16"/>
      <c r="E5980" s="16"/>
      <c r="F5980" s="3"/>
      <c r="G5980" s="3"/>
      <c r="H5980" s="3"/>
      <c r="I5980" s="3"/>
      <c r="J5980" s="2"/>
      <c r="M5980" s="10"/>
      <c r="N5980" s="2"/>
      <c r="O5980" s="3"/>
      <c r="P5980" s="11"/>
      <c r="Q5980" s="16"/>
      <c r="R5980" s="4"/>
      <c r="S5980" s="12"/>
      <c r="T5980" s="16"/>
      <c r="U5980" s="4"/>
      <c r="V5980" s="3"/>
      <c r="W5980" s="3"/>
      <c r="X5980" s="3"/>
      <c r="Y5980" s="3"/>
      <c r="Z5980" s="3"/>
      <c r="AA5980" s="4"/>
      <c r="AB5980" s="4"/>
      <c r="AC5980" s="4"/>
      <c r="AD5980" s="4"/>
      <c r="AE5980" s="4"/>
      <c r="BA5980" s="13"/>
      <c r="BC5980" s="2"/>
      <c r="BD5980" s="2"/>
      <c r="BU5980" s="15"/>
      <c r="BV5980" s="6"/>
      <c r="BW5980" s="6"/>
      <c r="BX5980" s="16"/>
      <c r="BY5980" s="16"/>
      <c r="BZ5980" s="16"/>
      <c r="CA5980" s="16"/>
      <c r="CB5980" s="14"/>
    </row>
    <row r="5981" spans="1:80" s="9" customFormat="1" x14ac:dyDescent="0.2">
      <c r="A5981" s="16"/>
      <c r="B5981" s="16"/>
      <c r="C5981" s="16"/>
      <c r="D5981" s="16"/>
      <c r="E5981" s="16"/>
      <c r="F5981" s="3"/>
      <c r="G5981" s="3"/>
      <c r="H5981" s="3"/>
      <c r="I5981" s="3"/>
      <c r="J5981" s="2"/>
      <c r="M5981" s="10"/>
      <c r="N5981" s="2"/>
      <c r="O5981" s="3"/>
      <c r="P5981" s="11"/>
      <c r="Q5981" s="16"/>
      <c r="R5981" s="4"/>
      <c r="S5981" s="12"/>
      <c r="T5981" s="16"/>
      <c r="U5981" s="4"/>
      <c r="V5981" s="3"/>
      <c r="W5981" s="3"/>
      <c r="X5981" s="3"/>
      <c r="Y5981" s="3"/>
      <c r="Z5981" s="3"/>
      <c r="AA5981" s="4"/>
      <c r="AB5981" s="4"/>
      <c r="AC5981" s="4"/>
      <c r="AD5981" s="4"/>
      <c r="AE5981" s="4"/>
      <c r="BA5981" s="13"/>
      <c r="BC5981" s="2"/>
      <c r="BD5981" s="2"/>
      <c r="BU5981" s="15"/>
      <c r="BV5981" s="6"/>
      <c r="BW5981" s="6"/>
      <c r="BX5981" s="16"/>
      <c r="BY5981" s="16"/>
      <c r="BZ5981" s="16"/>
      <c r="CA5981" s="16"/>
      <c r="CB5981" s="14"/>
    </row>
    <row r="5982" spans="1:80" s="9" customFormat="1" x14ac:dyDescent="0.2">
      <c r="A5982" s="16"/>
      <c r="B5982" s="16"/>
      <c r="C5982" s="16"/>
      <c r="D5982" s="16"/>
      <c r="E5982" s="16"/>
      <c r="F5982" s="3"/>
      <c r="G5982" s="3"/>
      <c r="H5982" s="3"/>
      <c r="I5982" s="3"/>
      <c r="J5982" s="2"/>
      <c r="M5982" s="10"/>
      <c r="N5982" s="2"/>
      <c r="O5982" s="3"/>
      <c r="P5982" s="11"/>
      <c r="Q5982" s="16"/>
      <c r="R5982" s="4"/>
      <c r="S5982" s="12"/>
      <c r="T5982" s="16"/>
      <c r="U5982" s="4"/>
      <c r="V5982" s="3"/>
      <c r="W5982" s="3"/>
      <c r="X5982" s="3"/>
      <c r="Y5982" s="3"/>
      <c r="Z5982" s="3"/>
      <c r="AA5982" s="4"/>
      <c r="AB5982" s="4"/>
      <c r="AC5982" s="4"/>
      <c r="AD5982" s="4"/>
      <c r="AE5982" s="4"/>
      <c r="BA5982" s="13"/>
      <c r="BC5982" s="2"/>
      <c r="BD5982" s="2"/>
      <c r="BU5982" s="15"/>
      <c r="BV5982" s="6"/>
      <c r="BW5982" s="6"/>
      <c r="BX5982" s="16"/>
      <c r="BY5982" s="16"/>
      <c r="BZ5982" s="16"/>
      <c r="CA5982" s="16"/>
      <c r="CB5982" s="14"/>
    </row>
    <row r="5983" spans="1:80" s="9" customFormat="1" x14ac:dyDescent="0.2">
      <c r="A5983" s="16"/>
      <c r="B5983" s="16"/>
      <c r="C5983" s="16"/>
      <c r="D5983" s="16"/>
      <c r="E5983" s="16"/>
      <c r="F5983" s="3"/>
      <c r="G5983" s="3"/>
      <c r="H5983" s="3"/>
      <c r="I5983" s="3"/>
      <c r="J5983" s="2"/>
      <c r="M5983" s="10"/>
      <c r="N5983" s="2"/>
      <c r="O5983" s="3"/>
      <c r="P5983" s="11"/>
      <c r="Q5983" s="16"/>
      <c r="R5983" s="4"/>
      <c r="S5983" s="12"/>
      <c r="T5983" s="16"/>
      <c r="U5983" s="4"/>
      <c r="V5983" s="3"/>
      <c r="W5983" s="3"/>
      <c r="X5983" s="3"/>
      <c r="Y5983" s="3"/>
      <c r="Z5983" s="3"/>
      <c r="AA5983" s="4"/>
      <c r="AB5983" s="4"/>
      <c r="AC5983" s="4"/>
      <c r="AD5983" s="4"/>
      <c r="AE5983" s="4"/>
      <c r="BA5983" s="13"/>
      <c r="BC5983" s="2"/>
      <c r="BD5983" s="2"/>
      <c r="BU5983" s="15"/>
      <c r="BV5983" s="6"/>
      <c r="BW5983" s="6"/>
      <c r="BX5983" s="16"/>
      <c r="BY5983" s="16"/>
      <c r="BZ5983" s="16"/>
      <c r="CA5983" s="16"/>
      <c r="CB5983" s="14"/>
    </row>
    <row r="5984" spans="1:80" s="9" customFormat="1" x14ac:dyDescent="0.2">
      <c r="A5984" s="16"/>
      <c r="B5984" s="16"/>
      <c r="C5984" s="16"/>
      <c r="D5984" s="16"/>
      <c r="E5984" s="16"/>
      <c r="F5984" s="3"/>
      <c r="G5984" s="3"/>
      <c r="H5984" s="3"/>
      <c r="I5984" s="3"/>
      <c r="J5984" s="2"/>
      <c r="M5984" s="10"/>
      <c r="N5984" s="2"/>
      <c r="O5984" s="3"/>
      <c r="P5984" s="11"/>
      <c r="Q5984" s="16"/>
      <c r="R5984" s="4"/>
      <c r="S5984" s="12"/>
      <c r="T5984" s="16"/>
      <c r="U5984" s="4"/>
      <c r="V5984" s="3"/>
      <c r="W5984" s="3"/>
      <c r="X5984" s="3"/>
      <c r="Y5984" s="3"/>
      <c r="Z5984" s="3"/>
      <c r="AA5984" s="4"/>
      <c r="AB5984" s="4"/>
      <c r="AC5984" s="4"/>
      <c r="AD5984" s="4"/>
      <c r="AE5984" s="4"/>
      <c r="BA5984" s="13"/>
      <c r="BC5984" s="2"/>
      <c r="BD5984" s="2"/>
      <c r="BU5984" s="15"/>
      <c r="BV5984" s="6"/>
      <c r="BW5984" s="6"/>
      <c r="BX5984" s="16"/>
      <c r="BY5984" s="16"/>
      <c r="BZ5984" s="16"/>
      <c r="CA5984" s="16"/>
      <c r="CB5984" s="14"/>
    </row>
    <row r="5985" spans="1:80" s="9" customFormat="1" x14ac:dyDescent="0.2">
      <c r="A5985" s="16"/>
      <c r="B5985" s="16"/>
      <c r="C5985" s="16"/>
      <c r="D5985" s="16"/>
      <c r="E5985" s="16"/>
      <c r="F5985" s="3"/>
      <c r="G5985" s="3"/>
      <c r="H5985" s="3"/>
      <c r="I5985" s="3"/>
      <c r="J5985" s="2"/>
      <c r="M5985" s="10"/>
      <c r="N5985" s="2"/>
      <c r="O5985" s="3"/>
      <c r="P5985" s="11"/>
      <c r="Q5985" s="16"/>
      <c r="R5985" s="4"/>
      <c r="S5985" s="12"/>
      <c r="T5985" s="16"/>
      <c r="U5985" s="4"/>
      <c r="V5985" s="3"/>
      <c r="W5985" s="3"/>
      <c r="X5985" s="3"/>
      <c r="Y5985" s="3"/>
      <c r="Z5985" s="3"/>
      <c r="AA5985" s="4"/>
      <c r="AB5985" s="4"/>
      <c r="AC5985" s="4"/>
      <c r="AD5985" s="4"/>
      <c r="AE5985" s="4"/>
      <c r="BA5985" s="13"/>
      <c r="BC5985" s="2"/>
      <c r="BD5985" s="2"/>
      <c r="BU5985" s="15"/>
      <c r="BV5985" s="6"/>
      <c r="BW5985" s="6"/>
      <c r="BX5985" s="16"/>
      <c r="BY5985" s="16"/>
      <c r="BZ5985" s="16"/>
      <c r="CA5985" s="16"/>
      <c r="CB5985" s="14"/>
    </row>
    <row r="5986" spans="1:80" s="9" customFormat="1" x14ac:dyDescent="0.2">
      <c r="A5986" s="16"/>
      <c r="B5986" s="16"/>
      <c r="C5986" s="16"/>
      <c r="D5986" s="16"/>
      <c r="E5986" s="16"/>
      <c r="F5986" s="3"/>
      <c r="G5986" s="3"/>
      <c r="H5986" s="3"/>
      <c r="I5986" s="3"/>
      <c r="J5986" s="2"/>
      <c r="M5986" s="10"/>
      <c r="N5986" s="2"/>
      <c r="O5986" s="3"/>
      <c r="P5986" s="11"/>
      <c r="Q5986" s="16"/>
      <c r="R5986" s="4"/>
      <c r="S5986" s="12"/>
      <c r="T5986" s="16"/>
      <c r="U5986" s="4"/>
      <c r="V5986" s="3"/>
      <c r="W5986" s="3"/>
      <c r="X5986" s="3"/>
      <c r="Y5986" s="3"/>
      <c r="Z5986" s="3"/>
      <c r="AA5986" s="4"/>
      <c r="AB5986" s="4"/>
      <c r="AC5986" s="4"/>
      <c r="AD5986" s="4"/>
      <c r="AE5986" s="4"/>
      <c r="BA5986" s="13"/>
      <c r="BC5986" s="2"/>
      <c r="BD5986" s="2"/>
      <c r="BU5986" s="15"/>
      <c r="BV5986" s="6"/>
      <c r="BW5986" s="6"/>
      <c r="BX5986" s="16"/>
      <c r="BY5986" s="16"/>
      <c r="BZ5986" s="16"/>
      <c r="CA5986" s="16"/>
      <c r="CB5986" s="14"/>
    </row>
    <row r="5987" spans="1:80" s="9" customFormat="1" x14ac:dyDescent="0.2">
      <c r="A5987" s="16"/>
      <c r="B5987" s="16"/>
      <c r="C5987" s="16"/>
      <c r="D5987" s="16"/>
      <c r="E5987" s="16"/>
      <c r="F5987" s="3"/>
      <c r="G5987" s="3"/>
      <c r="H5987" s="3"/>
      <c r="I5987" s="3"/>
      <c r="J5987" s="2"/>
      <c r="M5987" s="10"/>
      <c r="N5987" s="2"/>
      <c r="O5987" s="3"/>
      <c r="P5987" s="11"/>
      <c r="Q5987" s="16"/>
      <c r="R5987" s="4"/>
      <c r="S5987" s="12"/>
      <c r="T5987" s="16"/>
      <c r="U5987" s="4"/>
      <c r="V5987" s="3"/>
      <c r="W5987" s="3"/>
      <c r="X5987" s="3"/>
      <c r="Y5987" s="3"/>
      <c r="Z5987" s="3"/>
      <c r="AA5987" s="4"/>
      <c r="AB5987" s="4"/>
      <c r="AC5987" s="4"/>
      <c r="AD5987" s="4"/>
      <c r="AE5987" s="4"/>
      <c r="BA5987" s="13"/>
      <c r="BC5987" s="2"/>
      <c r="BD5987" s="2"/>
      <c r="BU5987" s="15"/>
      <c r="BV5987" s="6"/>
      <c r="BW5987" s="6"/>
      <c r="BX5987" s="16"/>
      <c r="BY5987" s="16"/>
      <c r="BZ5987" s="16"/>
      <c r="CA5987" s="16"/>
      <c r="CB5987" s="14"/>
    </row>
    <row r="5988" spans="1:80" s="9" customFormat="1" x14ac:dyDescent="0.2">
      <c r="A5988" s="16"/>
      <c r="B5988" s="16"/>
      <c r="C5988" s="16"/>
      <c r="D5988" s="16"/>
      <c r="E5988" s="16"/>
      <c r="F5988" s="3"/>
      <c r="G5988" s="3"/>
      <c r="H5988" s="3"/>
      <c r="I5988" s="3"/>
      <c r="J5988" s="2"/>
      <c r="M5988" s="10"/>
      <c r="N5988" s="2"/>
      <c r="O5988" s="3"/>
      <c r="P5988" s="11"/>
      <c r="Q5988" s="16"/>
      <c r="R5988" s="4"/>
      <c r="S5988" s="12"/>
      <c r="T5988" s="16"/>
      <c r="U5988" s="4"/>
      <c r="V5988" s="3"/>
      <c r="W5988" s="3"/>
      <c r="X5988" s="3"/>
      <c r="Y5988" s="3"/>
      <c r="Z5988" s="3"/>
      <c r="AA5988" s="4"/>
      <c r="AB5988" s="4"/>
      <c r="AC5988" s="4"/>
      <c r="AD5988" s="4"/>
      <c r="AE5988" s="4"/>
      <c r="BA5988" s="13"/>
      <c r="BC5988" s="2"/>
      <c r="BD5988" s="2"/>
      <c r="BU5988" s="15"/>
      <c r="BV5988" s="6"/>
      <c r="BW5988" s="6"/>
      <c r="BX5988" s="16"/>
      <c r="BY5988" s="16"/>
      <c r="BZ5988" s="16"/>
      <c r="CA5988" s="16"/>
      <c r="CB5988" s="14"/>
    </row>
    <row r="5989" spans="1:80" s="9" customFormat="1" x14ac:dyDescent="0.2">
      <c r="A5989" s="16"/>
      <c r="B5989" s="16"/>
      <c r="C5989" s="16"/>
      <c r="D5989" s="16"/>
      <c r="E5989" s="16"/>
      <c r="F5989" s="3"/>
      <c r="G5989" s="3"/>
      <c r="H5989" s="3"/>
      <c r="I5989" s="3"/>
      <c r="J5989" s="2"/>
      <c r="M5989" s="10"/>
      <c r="N5989" s="2"/>
      <c r="O5989" s="3"/>
      <c r="P5989" s="11"/>
      <c r="Q5989" s="16"/>
      <c r="R5989" s="4"/>
      <c r="S5989" s="12"/>
      <c r="T5989" s="16"/>
      <c r="U5989" s="4"/>
      <c r="V5989" s="3"/>
      <c r="W5989" s="3"/>
      <c r="X5989" s="3"/>
      <c r="Y5989" s="3"/>
      <c r="Z5989" s="3"/>
      <c r="AA5989" s="4"/>
      <c r="AB5989" s="4"/>
      <c r="AC5989" s="4"/>
      <c r="AD5989" s="4"/>
      <c r="AE5989" s="4"/>
      <c r="BA5989" s="13"/>
      <c r="BC5989" s="2"/>
      <c r="BD5989" s="2"/>
      <c r="BU5989" s="15"/>
      <c r="BV5989" s="6"/>
      <c r="BW5989" s="6"/>
      <c r="BX5989" s="16"/>
      <c r="BY5989" s="16"/>
      <c r="BZ5989" s="16"/>
      <c r="CA5989" s="16"/>
      <c r="CB5989" s="14"/>
    </row>
    <row r="5990" spans="1:80" s="9" customFormat="1" x14ac:dyDescent="0.2">
      <c r="A5990" s="16"/>
      <c r="B5990" s="16"/>
      <c r="C5990" s="16"/>
      <c r="D5990" s="16"/>
      <c r="E5990" s="16"/>
      <c r="F5990" s="3"/>
      <c r="G5990" s="3"/>
      <c r="H5990" s="3"/>
      <c r="I5990" s="3"/>
      <c r="J5990" s="2"/>
      <c r="M5990" s="10"/>
      <c r="N5990" s="2"/>
      <c r="O5990" s="3"/>
      <c r="P5990" s="11"/>
      <c r="Q5990" s="16"/>
      <c r="R5990" s="4"/>
      <c r="S5990" s="12"/>
      <c r="T5990" s="16"/>
      <c r="U5990" s="4"/>
      <c r="V5990" s="3"/>
      <c r="W5990" s="3"/>
      <c r="X5990" s="3"/>
      <c r="Y5990" s="3"/>
      <c r="Z5990" s="3"/>
      <c r="AA5990" s="4"/>
      <c r="AB5990" s="4"/>
      <c r="AC5990" s="4"/>
      <c r="AD5990" s="4"/>
      <c r="AE5990" s="4"/>
      <c r="BA5990" s="13"/>
      <c r="BC5990" s="2"/>
      <c r="BD5990" s="2"/>
      <c r="BU5990" s="15"/>
      <c r="BV5990" s="6"/>
      <c r="BW5990" s="6"/>
      <c r="BX5990" s="16"/>
      <c r="BY5990" s="16"/>
      <c r="BZ5990" s="16"/>
      <c r="CA5990" s="16"/>
      <c r="CB5990" s="14"/>
    </row>
    <row r="5991" spans="1:80" s="9" customFormat="1" x14ac:dyDescent="0.2">
      <c r="A5991" s="16"/>
      <c r="B5991" s="16"/>
      <c r="C5991" s="16"/>
      <c r="D5991" s="16"/>
      <c r="E5991" s="16"/>
      <c r="F5991" s="3"/>
      <c r="G5991" s="3"/>
      <c r="H5991" s="3"/>
      <c r="I5991" s="3"/>
      <c r="J5991" s="2"/>
      <c r="M5991" s="10"/>
      <c r="N5991" s="2"/>
      <c r="O5991" s="3"/>
      <c r="P5991" s="11"/>
      <c r="Q5991" s="16"/>
      <c r="R5991" s="4"/>
      <c r="S5991" s="12"/>
      <c r="T5991" s="16"/>
      <c r="U5991" s="4"/>
      <c r="V5991" s="3"/>
      <c r="W5991" s="3"/>
      <c r="X5991" s="3"/>
      <c r="Y5991" s="3"/>
      <c r="Z5991" s="3"/>
      <c r="AA5991" s="4"/>
      <c r="AB5991" s="4"/>
      <c r="AC5991" s="4"/>
      <c r="AD5991" s="4"/>
      <c r="AE5991" s="4"/>
      <c r="BA5991" s="13"/>
      <c r="BC5991" s="2"/>
      <c r="BD5991" s="2"/>
      <c r="BU5991" s="15"/>
      <c r="BV5991" s="6"/>
      <c r="BW5991" s="6"/>
      <c r="BX5991" s="16"/>
      <c r="BY5991" s="16"/>
      <c r="BZ5991" s="16"/>
      <c r="CA5991" s="16"/>
      <c r="CB5991" s="14"/>
    </row>
    <row r="5992" spans="1:80" s="9" customFormat="1" x14ac:dyDescent="0.2">
      <c r="A5992" s="16"/>
      <c r="B5992" s="16"/>
      <c r="C5992" s="16"/>
      <c r="D5992" s="16"/>
      <c r="E5992" s="16"/>
      <c r="F5992" s="3"/>
      <c r="G5992" s="3"/>
      <c r="H5992" s="3"/>
      <c r="I5992" s="3"/>
      <c r="J5992" s="2"/>
      <c r="M5992" s="10"/>
      <c r="N5992" s="2"/>
      <c r="O5992" s="3"/>
      <c r="P5992" s="11"/>
      <c r="Q5992" s="16"/>
      <c r="R5992" s="4"/>
      <c r="S5992" s="12"/>
      <c r="T5992" s="16"/>
      <c r="U5992" s="4"/>
      <c r="V5992" s="3"/>
      <c r="W5992" s="3"/>
      <c r="X5992" s="3"/>
      <c r="Y5992" s="3"/>
      <c r="Z5992" s="3"/>
      <c r="AA5992" s="4"/>
      <c r="AB5992" s="4"/>
      <c r="AC5992" s="4"/>
      <c r="AD5992" s="4"/>
      <c r="AE5992" s="4"/>
      <c r="BA5992" s="13"/>
      <c r="BC5992" s="2"/>
      <c r="BD5992" s="2"/>
      <c r="BU5992" s="15"/>
      <c r="BV5992" s="6"/>
      <c r="BW5992" s="6"/>
      <c r="BX5992" s="16"/>
      <c r="BY5992" s="16"/>
      <c r="BZ5992" s="16"/>
      <c r="CA5992" s="16"/>
      <c r="CB5992" s="14"/>
    </row>
    <row r="5993" spans="1:80" s="9" customFormat="1" x14ac:dyDescent="0.2">
      <c r="A5993" s="16"/>
      <c r="B5993" s="16"/>
      <c r="C5993" s="16"/>
      <c r="D5993" s="16"/>
      <c r="E5993" s="16"/>
      <c r="F5993" s="3"/>
      <c r="G5993" s="3"/>
      <c r="H5993" s="3"/>
      <c r="I5993" s="3"/>
      <c r="J5993" s="2"/>
      <c r="M5993" s="10"/>
      <c r="N5993" s="2"/>
      <c r="O5993" s="3"/>
      <c r="P5993" s="11"/>
      <c r="Q5993" s="16"/>
      <c r="R5993" s="4"/>
      <c r="S5993" s="12"/>
      <c r="T5993" s="16"/>
      <c r="U5993" s="4"/>
      <c r="V5993" s="3"/>
      <c r="W5993" s="3"/>
      <c r="X5993" s="3"/>
      <c r="Y5993" s="3"/>
      <c r="Z5993" s="3"/>
      <c r="AA5993" s="4"/>
      <c r="AB5993" s="4"/>
      <c r="AC5993" s="4"/>
      <c r="AD5993" s="4"/>
      <c r="AE5993" s="4"/>
      <c r="BA5993" s="13"/>
      <c r="BC5993" s="2"/>
      <c r="BD5993" s="2"/>
      <c r="BU5993" s="15"/>
      <c r="BV5993" s="6"/>
      <c r="BW5993" s="6"/>
      <c r="BX5993" s="16"/>
      <c r="BY5993" s="16"/>
      <c r="BZ5993" s="16"/>
      <c r="CA5993" s="16"/>
      <c r="CB5993" s="14"/>
    </row>
    <row r="5994" spans="1:80" s="9" customFormat="1" x14ac:dyDescent="0.2">
      <c r="A5994" s="16"/>
      <c r="B5994" s="16"/>
      <c r="C5994" s="16"/>
      <c r="D5994" s="16"/>
      <c r="E5994" s="16"/>
      <c r="F5994" s="3"/>
      <c r="G5994" s="3"/>
      <c r="H5994" s="3"/>
      <c r="I5994" s="3"/>
      <c r="J5994" s="2"/>
      <c r="M5994" s="10"/>
      <c r="N5994" s="2"/>
      <c r="O5994" s="3"/>
      <c r="P5994" s="11"/>
      <c r="Q5994" s="16"/>
      <c r="R5994" s="4"/>
      <c r="S5994" s="12"/>
      <c r="T5994" s="16"/>
      <c r="U5994" s="4"/>
      <c r="V5994" s="3"/>
      <c r="W5994" s="3"/>
      <c r="X5994" s="3"/>
      <c r="Y5994" s="3"/>
      <c r="Z5994" s="3"/>
      <c r="AA5994" s="4"/>
      <c r="AB5994" s="4"/>
      <c r="AC5994" s="4"/>
      <c r="AD5994" s="4"/>
      <c r="AE5994" s="4"/>
      <c r="BA5994" s="13"/>
      <c r="BC5994" s="2"/>
      <c r="BD5994" s="2"/>
      <c r="BU5994" s="15"/>
      <c r="BV5994" s="6"/>
      <c r="BW5994" s="6"/>
      <c r="BX5994" s="16"/>
      <c r="BY5994" s="16"/>
      <c r="BZ5994" s="16"/>
      <c r="CA5994" s="16"/>
      <c r="CB5994" s="14"/>
    </row>
    <row r="5995" spans="1:80" s="9" customFormat="1" x14ac:dyDescent="0.2">
      <c r="A5995" s="16"/>
      <c r="B5995" s="16"/>
      <c r="C5995" s="16"/>
      <c r="D5995" s="16"/>
      <c r="E5995" s="16"/>
      <c r="F5995" s="3"/>
      <c r="G5995" s="3"/>
      <c r="H5995" s="3"/>
      <c r="I5995" s="3"/>
      <c r="J5995" s="2"/>
      <c r="M5995" s="10"/>
      <c r="N5995" s="2"/>
      <c r="O5995" s="3"/>
      <c r="P5995" s="11"/>
      <c r="Q5995" s="16"/>
      <c r="R5995" s="4"/>
      <c r="S5995" s="12"/>
      <c r="T5995" s="16"/>
      <c r="U5995" s="4"/>
      <c r="V5995" s="3"/>
      <c r="W5995" s="3"/>
      <c r="X5995" s="3"/>
      <c r="Y5995" s="3"/>
      <c r="Z5995" s="3"/>
      <c r="AA5995" s="4"/>
      <c r="AB5995" s="4"/>
      <c r="AC5995" s="4"/>
      <c r="AD5995" s="4"/>
      <c r="AE5995" s="4"/>
      <c r="BA5995" s="13"/>
      <c r="BC5995" s="2"/>
      <c r="BD5995" s="2"/>
      <c r="BU5995" s="15"/>
      <c r="BV5995" s="6"/>
      <c r="BW5995" s="6"/>
      <c r="BX5995" s="16"/>
      <c r="BY5995" s="16"/>
      <c r="BZ5995" s="16"/>
      <c r="CA5995" s="16"/>
      <c r="CB5995" s="14"/>
    </row>
    <row r="5996" spans="1:80" s="9" customFormat="1" x14ac:dyDescent="0.2">
      <c r="A5996" s="16"/>
      <c r="B5996" s="16"/>
      <c r="C5996" s="16"/>
      <c r="D5996" s="16"/>
      <c r="E5996" s="16"/>
      <c r="F5996" s="3"/>
      <c r="G5996" s="3"/>
      <c r="H5996" s="3"/>
      <c r="I5996" s="3"/>
      <c r="J5996" s="2"/>
      <c r="M5996" s="10"/>
      <c r="N5996" s="2"/>
      <c r="O5996" s="3"/>
      <c r="P5996" s="11"/>
      <c r="Q5996" s="16"/>
      <c r="R5996" s="4"/>
      <c r="S5996" s="12"/>
      <c r="T5996" s="16"/>
      <c r="U5996" s="4"/>
      <c r="V5996" s="3"/>
      <c r="W5996" s="3"/>
      <c r="X5996" s="3"/>
      <c r="Y5996" s="3"/>
      <c r="Z5996" s="3"/>
      <c r="AA5996" s="4"/>
      <c r="AB5996" s="4"/>
      <c r="AC5996" s="4"/>
      <c r="AD5996" s="4"/>
      <c r="AE5996" s="4"/>
      <c r="BA5996" s="13"/>
      <c r="BC5996" s="2"/>
      <c r="BD5996" s="2"/>
      <c r="BU5996" s="15"/>
      <c r="BV5996" s="6"/>
      <c r="BW5996" s="6"/>
      <c r="BX5996" s="16"/>
      <c r="BY5996" s="16"/>
      <c r="BZ5996" s="16"/>
      <c r="CA5996" s="16"/>
      <c r="CB5996" s="14"/>
    </row>
    <row r="5997" spans="1:80" s="9" customFormat="1" x14ac:dyDescent="0.2">
      <c r="A5997" s="16"/>
      <c r="B5997" s="16"/>
      <c r="C5997" s="16"/>
      <c r="D5997" s="16"/>
      <c r="E5997" s="16"/>
      <c r="F5997" s="3"/>
      <c r="G5997" s="3"/>
      <c r="H5997" s="3"/>
      <c r="I5997" s="3"/>
      <c r="J5997" s="2"/>
      <c r="M5997" s="10"/>
      <c r="N5997" s="2"/>
      <c r="O5997" s="3"/>
      <c r="P5997" s="11"/>
      <c r="Q5997" s="16"/>
      <c r="R5997" s="4"/>
      <c r="S5997" s="12"/>
      <c r="T5997" s="16"/>
      <c r="U5997" s="4"/>
      <c r="V5997" s="3"/>
      <c r="W5997" s="3"/>
      <c r="X5997" s="3"/>
      <c r="Y5997" s="3"/>
      <c r="Z5997" s="3"/>
      <c r="AA5997" s="4"/>
      <c r="AB5997" s="4"/>
      <c r="AC5997" s="4"/>
      <c r="AD5997" s="4"/>
      <c r="AE5997" s="4"/>
      <c r="BA5997" s="13"/>
      <c r="BC5997" s="2"/>
      <c r="BD5997" s="2"/>
      <c r="BU5997" s="15"/>
      <c r="BV5997" s="6"/>
      <c r="BW5997" s="6"/>
      <c r="BX5997" s="16"/>
      <c r="BY5997" s="16"/>
      <c r="BZ5997" s="16"/>
      <c r="CA5997" s="16"/>
      <c r="CB5997" s="14"/>
    </row>
    <row r="5998" spans="1:80" s="9" customFormat="1" x14ac:dyDescent="0.2">
      <c r="A5998" s="16"/>
      <c r="B5998" s="16"/>
      <c r="C5998" s="16"/>
      <c r="D5998" s="16"/>
      <c r="E5998" s="16"/>
      <c r="F5998" s="3"/>
      <c r="G5998" s="3"/>
      <c r="H5998" s="3"/>
      <c r="I5998" s="3"/>
      <c r="J5998" s="2"/>
      <c r="M5998" s="10"/>
      <c r="N5998" s="2"/>
      <c r="O5998" s="3"/>
      <c r="P5998" s="11"/>
      <c r="Q5998" s="16"/>
      <c r="R5998" s="4"/>
      <c r="S5998" s="12"/>
      <c r="T5998" s="16"/>
      <c r="U5998" s="4"/>
      <c r="V5998" s="3"/>
      <c r="W5998" s="3"/>
      <c r="X5998" s="3"/>
      <c r="Y5998" s="3"/>
      <c r="Z5998" s="3"/>
      <c r="AA5998" s="4"/>
      <c r="AB5998" s="4"/>
      <c r="AC5998" s="4"/>
      <c r="AD5998" s="4"/>
      <c r="AE5998" s="4"/>
      <c r="BA5998" s="13"/>
      <c r="BC5998" s="2"/>
      <c r="BD5998" s="2"/>
      <c r="BU5998" s="15"/>
      <c r="BV5998" s="6"/>
      <c r="BW5998" s="6"/>
      <c r="BX5998" s="16"/>
      <c r="BY5998" s="16"/>
      <c r="BZ5998" s="16"/>
      <c r="CA5998" s="16"/>
      <c r="CB5998" s="14"/>
    </row>
    <row r="5999" spans="1:80" s="9" customFormat="1" x14ac:dyDescent="0.2">
      <c r="A5999" s="16"/>
      <c r="B5999" s="16"/>
      <c r="C5999" s="16"/>
      <c r="D5999" s="16"/>
      <c r="E5999" s="16"/>
      <c r="F5999" s="3"/>
      <c r="G5999" s="3"/>
      <c r="H5999" s="3"/>
      <c r="I5999" s="3"/>
      <c r="J5999" s="2"/>
      <c r="M5999" s="10"/>
      <c r="N5999" s="2"/>
      <c r="O5999" s="3"/>
      <c r="P5999" s="11"/>
      <c r="Q5999" s="16"/>
      <c r="R5999" s="4"/>
      <c r="S5999" s="12"/>
      <c r="T5999" s="16"/>
      <c r="U5999" s="4"/>
      <c r="V5999" s="3"/>
      <c r="W5999" s="3"/>
      <c r="X5999" s="3"/>
      <c r="Y5999" s="3"/>
      <c r="Z5999" s="3"/>
      <c r="AA5999" s="4"/>
      <c r="AB5999" s="4"/>
      <c r="AC5999" s="4"/>
      <c r="AD5999" s="4"/>
      <c r="AE5999" s="4"/>
      <c r="BA5999" s="13"/>
      <c r="BC5999" s="2"/>
      <c r="BD5999" s="2"/>
      <c r="BU5999" s="15"/>
      <c r="BV5999" s="6"/>
      <c r="BW5999" s="6"/>
      <c r="BX5999" s="16"/>
      <c r="BY5999" s="16"/>
      <c r="BZ5999" s="16"/>
      <c r="CA5999" s="16"/>
      <c r="CB5999" s="14"/>
    </row>
    <row r="6000" spans="1:80" s="9" customFormat="1" x14ac:dyDescent="0.2">
      <c r="A6000" s="16"/>
      <c r="B6000" s="16"/>
      <c r="C6000" s="16"/>
      <c r="D6000" s="16"/>
      <c r="E6000" s="16"/>
      <c r="F6000" s="3"/>
      <c r="G6000" s="3"/>
      <c r="H6000" s="3"/>
      <c r="I6000" s="3"/>
      <c r="J6000" s="2"/>
      <c r="M6000" s="10"/>
      <c r="N6000" s="2"/>
      <c r="O6000" s="3"/>
      <c r="P6000" s="11"/>
      <c r="Q6000" s="16"/>
      <c r="R6000" s="4"/>
      <c r="S6000" s="12"/>
      <c r="T6000" s="16"/>
      <c r="U6000" s="4"/>
      <c r="V6000" s="3"/>
      <c r="W6000" s="3"/>
      <c r="X6000" s="3"/>
      <c r="Y6000" s="3"/>
      <c r="Z6000" s="3"/>
      <c r="AA6000" s="4"/>
      <c r="AB6000" s="4"/>
      <c r="AC6000" s="4"/>
      <c r="AD6000" s="4"/>
      <c r="AE6000" s="4"/>
      <c r="BA6000" s="13"/>
      <c r="BC6000" s="2"/>
      <c r="BD6000" s="2"/>
      <c r="BU6000" s="15"/>
      <c r="BV6000" s="6"/>
      <c r="BW6000" s="6"/>
      <c r="BX6000" s="16"/>
      <c r="BY6000" s="16"/>
      <c r="BZ6000" s="16"/>
      <c r="CA6000" s="16"/>
      <c r="CB6000" s="14"/>
    </row>
    <row r="6001" spans="1:80" s="9" customFormat="1" x14ac:dyDescent="0.2">
      <c r="A6001" s="16"/>
      <c r="B6001" s="16"/>
      <c r="C6001" s="16"/>
      <c r="D6001" s="16"/>
      <c r="E6001" s="16"/>
      <c r="F6001" s="3"/>
      <c r="G6001" s="3"/>
      <c r="H6001" s="3"/>
      <c r="I6001" s="3"/>
      <c r="J6001" s="2"/>
      <c r="M6001" s="10"/>
      <c r="N6001" s="2"/>
      <c r="O6001" s="3"/>
      <c r="P6001" s="11"/>
      <c r="Q6001" s="16"/>
      <c r="R6001" s="4"/>
      <c r="S6001" s="12"/>
      <c r="T6001" s="16"/>
      <c r="U6001" s="4"/>
      <c r="V6001" s="3"/>
      <c r="W6001" s="3"/>
      <c r="X6001" s="3"/>
      <c r="Y6001" s="3"/>
      <c r="Z6001" s="3"/>
      <c r="AA6001" s="4"/>
      <c r="AB6001" s="4"/>
      <c r="AC6001" s="4"/>
      <c r="AD6001" s="4"/>
      <c r="AE6001" s="4"/>
      <c r="BA6001" s="13"/>
      <c r="BC6001" s="2"/>
      <c r="BD6001" s="2"/>
      <c r="BU6001" s="15"/>
      <c r="BV6001" s="6"/>
      <c r="BW6001" s="6"/>
      <c r="BX6001" s="16"/>
      <c r="BY6001" s="16"/>
      <c r="BZ6001" s="16"/>
      <c r="CA6001" s="16"/>
      <c r="CB6001" s="14"/>
    </row>
    <row r="6002" spans="1:80" s="9" customFormat="1" x14ac:dyDescent="0.2">
      <c r="A6002" s="16"/>
      <c r="B6002" s="16"/>
      <c r="C6002" s="16"/>
      <c r="D6002" s="16"/>
      <c r="E6002" s="16"/>
      <c r="F6002" s="3"/>
      <c r="G6002" s="3"/>
      <c r="H6002" s="3"/>
      <c r="I6002" s="3"/>
      <c r="J6002" s="2"/>
      <c r="M6002" s="10"/>
      <c r="N6002" s="2"/>
      <c r="O6002" s="3"/>
      <c r="P6002" s="11"/>
      <c r="Q6002" s="16"/>
      <c r="R6002" s="4"/>
      <c r="S6002" s="12"/>
      <c r="T6002" s="16"/>
      <c r="U6002" s="4"/>
      <c r="V6002" s="3"/>
      <c r="W6002" s="3"/>
      <c r="X6002" s="3"/>
      <c r="Y6002" s="3"/>
      <c r="Z6002" s="3"/>
      <c r="AA6002" s="4"/>
      <c r="AB6002" s="4"/>
      <c r="AC6002" s="4"/>
      <c r="AD6002" s="4"/>
      <c r="AE6002" s="4"/>
      <c r="BA6002" s="13"/>
      <c r="BC6002" s="2"/>
      <c r="BD6002" s="2"/>
      <c r="BU6002" s="15"/>
      <c r="BV6002" s="6"/>
      <c r="BW6002" s="6"/>
      <c r="BX6002" s="16"/>
      <c r="BY6002" s="16"/>
      <c r="BZ6002" s="16"/>
      <c r="CA6002" s="16"/>
      <c r="CB6002" s="14"/>
    </row>
    <row r="6003" spans="1:80" s="9" customFormat="1" x14ac:dyDescent="0.2">
      <c r="A6003" s="16"/>
      <c r="B6003" s="16"/>
      <c r="C6003" s="16"/>
      <c r="D6003" s="16"/>
      <c r="E6003" s="16"/>
      <c r="F6003" s="3"/>
      <c r="G6003" s="3"/>
      <c r="H6003" s="3"/>
      <c r="I6003" s="3"/>
      <c r="J6003" s="2"/>
      <c r="M6003" s="10"/>
      <c r="N6003" s="2"/>
      <c r="O6003" s="3"/>
      <c r="P6003" s="11"/>
      <c r="Q6003" s="16"/>
      <c r="R6003" s="4"/>
      <c r="S6003" s="12"/>
      <c r="T6003" s="16"/>
      <c r="U6003" s="4"/>
      <c r="V6003" s="3"/>
      <c r="W6003" s="3"/>
      <c r="X6003" s="3"/>
      <c r="Y6003" s="3"/>
      <c r="Z6003" s="3"/>
      <c r="AA6003" s="4"/>
      <c r="AB6003" s="4"/>
      <c r="AC6003" s="4"/>
      <c r="AD6003" s="4"/>
      <c r="AE6003" s="4"/>
      <c r="BA6003" s="13"/>
      <c r="BC6003" s="2"/>
      <c r="BD6003" s="2"/>
      <c r="BU6003" s="15"/>
      <c r="BV6003" s="6"/>
      <c r="BW6003" s="6"/>
      <c r="BX6003" s="16"/>
      <c r="BY6003" s="16"/>
      <c r="BZ6003" s="16"/>
      <c r="CA6003" s="16"/>
      <c r="CB6003" s="14"/>
    </row>
    <row r="6004" spans="1:80" s="9" customFormat="1" x14ac:dyDescent="0.2">
      <c r="A6004" s="16"/>
      <c r="B6004" s="16"/>
      <c r="C6004" s="16"/>
      <c r="D6004" s="16"/>
      <c r="E6004" s="16"/>
      <c r="F6004" s="3"/>
      <c r="G6004" s="3"/>
      <c r="H6004" s="3"/>
      <c r="I6004" s="3"/>
      <c r="J6004" s="2"/>
      <c r="M6004" s="10"/>
      <c r="N6004" s="2"/>
      <c r="O6004" s="3"/>
      <c r="P6004" s="11"/>
      <c r="Q6004" s="16"/>
      <c r="R6004" s="4"/>
      <c r="S6004" s="12"/>
      <c r="T6004" s="16"/>
      <c r="U6004" s="4"/>
      <c r="V6004" s="3"/>
      <c r="W6004" s="3"/>
      <c r="X6004" s="3"/>
      <c r="Y6004" s="3"/>
      <c r="Z6004" s="3"/>
      <c r="AA6004" s="4"/>
      <c r="AB6004" s="4"/>
      <c r="AC6004" s="4"/>
      <c r="AD6004" s="4"/>
      <c r="AE6004" s="4"/>
      <c r="BA6004" s="13"/>
      <c r="BC6004" s="2"/>
      <c r="BD6004" s="2"/>
      <c r="BU6004" s="15"/>
      <c r="BV6004" s="6"/>
      <c r="BW6004" s="6"/>
      <c r="BX6004" s="16"/>
      <c r="BY6004" s="16"/>
      <c r="BZ6004" s="16"/>
      <c r="CA6004" s="16"/>
      <c r="CB6004" s="14"/>
    </row>
    <row r="6005" spans="1:80" s="9" customFormat="1" x14ac:dyDescent="0.2">
      <c r="A6005" s="16"/>
      <c r="B6005" s="16"/>
      <c r="C6005" s="16"/>
      <c r="D6005" s="16"/>
      <c r="E6005" s="16"/>
      <c r="F6005" s="3"/>
      <c r="G6005" s="3"/>
      <c r="H6005" s="3"/>
      <c r="I6005" s="3"/>
      <c r="J6005" s="2"/>
      <c r="M6005" s="10"/>
      <c r="N6005" s="2"/>
      <c r="O6005" s="3"/>
      <c r="P6005" s="11"/>
      <c r="Q6005" s="16"/>
      <c r="R6005" s="4"/>
      <c r="S6005" s="12"/>
      <c r="T6005" s="16"/>
      <c r="U6005" s="4"/>
      <c r="V6005" s="3"/>
      <c r="W6005" s="3"/>
      <c r="X6005" s="3"/>
      <c r="Y6005" s="3"/>
      <c r="Z6005" s="3"/>
      <c r="AA6005" s="4"/>
      <c r="AB6005" s="4"/>
      <c r="AC6005" s="4"/>
      <c r="AD6005" s="4"/>
      <c r="AE6005" s="4"/>
      <c r="BA6005" s="13"/>
      <c r="BC6005" s="2"/>
      <c r="BD6005" s="2"/>
      <c r="BU6005" s="15"/>
      <c r="BV6005" s="6"/>
      <c r="BW6005" s="6"/>
      <c r="BX6005" s="16"/>
      <c r="BY6005" s="16"/>
      <c r="BZ6005" s="16"/>
      <c r="CA6005" s="16"/>
      <c r="CB6005" s="14"/>
    </row>
    <row r="6006" spans="1:80" s="9" customFormat="1" x14ac:dyDescent="0.2">
      <c r="A6006" s="16"/>
      <c r="B6006" s="16"/>
      <c r="C6006" s="16"/>
      <c r="D6006" s="16"/>
      <c r="E6006" s="16"/>
      <c r="F6006" s="3"/>
      <c r="G6006" s="3"/>
      <c r="H6006" s="3"/>
      <c r="I6006" s="3"/>
      <c r="J6006" s="2"/>
      <c r="M6006" s="10"/>
      <c r="N6006" s="2"/>
      <c r="O6006" s="3"/>
      <c r="P6006" s="11"/>
      <c r="Q6006" s="16"/>
      <c r="R6006" s="4"/>
      <c r="S6006" s="12"/>
      <c r="T6006" s="16"/>
      <c r="U6006" s="4"/>
      <c r="V6006" s="3"/>
      <c r="W6006" s="3"/>
      <c r="X6006" s="3"/>
      <c r="Y6006" s="3"/>
      <c r="Z6006" s="3"/>
      <c r="AA6006" s="4"/>
      <c r="AB6006" s="4"/>
      <c r="AC6006" s="4"/>
      <c r="AD6006" s="4"/>
      <c r="AE6006" s="4"/>
      <c r="BA6006" s="13"/>
      <c r="BC6006" s="2"/>
      <c r="BD6006" s="2"/>
      <c r="BU6006" s="15"/>
      <c r="BV6006" s="6"/>
      <c r="BW6006" s="6"/>
      <c r="BX6006" s="16"/>
      <c r="BY6006" s="16"/>
      <c r="BZ6006" s="16"/>
      <c r="CA6006" s="16"/>
      <c r="CB6006" s="14"/>
    </row>
    <row r="6007" spans="1:80" s="9" customFormat="1" x14ac:dyDescent="0.2">
      <c r="A6007" s="16"/>
      <c r="B6007" s="16"/>
      <c r="C6007" s="16"/>
      <c r="D6007" s="16"/>
      <c r="E6007" s="16"/>
      <c r="F6007" s="3"/>
      <c r="G6007" s="3"/>
      <c r="H6007" s="3"/>
      <c r="I6007" s="3"/>
      <c r="J6007" s="2"/>
      <c r="M6007" s="10"/>
      <c r="N6007" s="2"/>
      <c r="O6007" s="3"/>
      <c r="P6007" s="11"/>
      <c r="Q6007" s="16"/>
      <c r="R6007" s="4"/>
      <c r="S6007" s="12"/>
      <c r="T6007" s="16"/>
      <c r="U6007" s="4"/>
      <c r="V6007" s="3"/>
      <c r="W6007" s="3"/>
      <c r="X6007" s="3"/>
      <c r="Y6007" s="3"/>
      <c r="Z6007" s="3"/>
      <c r="AA6007" s="4"/>
      <c r="AB6007" s="4"/>
      <c r="AC6007" s="4"/>
      <c r="AD6007" s="4"/>
      <c r="AE6007" s="4"/>
      <c r="BA6007" s="13"/>
      <c r="BC6007" s="2"/>
      <c r="BD6007" s="2"/>
      <c r="BU6007" s="15"/>
      <c r="BV6007" s="6"/>
      <c r="BW6007" s="6"/>
      <c r="BX6007" s="16"/>
      <c r="BY6007" s="16"/>
      <c r="BZ6007" s="16"/>
      <c r="CA6007" s="16"/>
      <c r="CB6007" s="14"/>
    </row>
    <row r="6008" spans="1:80" s="9" customFormat="1" x14ac:dyDescent="0.2">
      <c r="A6008" s="16"/>
      <c r="B6008" s="16"/>
      <c r="C6008" s="16"/>
      <c r="D6008" s="16"/>
      <c r="E6008" s="16"/>
      <c r="F6008" s="3"/>
      <c r="G6008" s="3"/>
      <c r="H6008" s="3"/>
      <c r="I6008" s="3"/>
      <c r="J6008" s="2"/>
      <c r="M6008" s="10"/>
      <c r="N6008" s="2"/>
      <c r="O6008" s="3"/>
      <c r="P6008" s="11"/>
      <c r="Q6008" s="16"/>
      <c r="R6008" s="4"/>
      <c r="S6008" s="12"/>
      <c r="T6008" s="16"/>
      <c r="U6008" s="4"/>
      <c r="V6008" s="3"/>
      <c r="W6008" s="3"/>
      <c r="X6008" s="3"/>
      <c r="Y6008" s="3"/>
      <c r="Z6008" s="3"/>
      <c r="AA6008" s="4"/>
      <c r="AB6008" s="4"/>
      <c r="AC6008" s="4"/>
      <c r="AD6008" s="4"/>
      <c r="AE6008" s="4"/>
      <c r="BA6008" s="13"/>
      <c r="BC6008" s="2"/>
      <c r="BD6008" s="2"/>
      <c r="BU6008" s="15"/>
      <c r="BV6008" s="6"/>
      <c r="BW6008" s="6"/>
      <c r="BX6008" s="16"/>
      <c r="BY6008" s="16"/>
      <c r="BZ6008" s="16"/>
      <c r="CA6008" s="16"/>
      <c r="CB6008" s="14"/>
    </row>
    <row r="6009" spans="1:80" s="9" customFormat="1" x14ac:dyDescent="0.2">
      <c r="A6009" s="16"/>
      <c r="B6009" s="16"/>
      <c r="C6009" s="16"/>
      <c r="D6009" s="16"/>
      <c r="E6009" s="16"/>
      <c r="F6009" s="3"/>
      <c r="G6009" s="3"/>
      <c r="H6009" s="3"/>
      <c r="I6009" s="3"/>
      <c r="J6009" s="2"/>
      <c r="M6009" s="10"/>
      <c r="N6009" s="2"/>
      <c r="O6009" s="3"/>
      <c r="P6009" s="11"/>
      <c r="Q6009" s="16"/>
      <c r="R6009" s="4"/>
      <c r="S6009" s="12"/>
      <c r="T6009" s="16"/>
      <c r="U6009" s="4"/>
      <c r="V6009" s="3"/>
      <c r="W6009" s="3"/>
      <c r="X6009" s="3"/>
      <c r="Y6009" s="3"/>
      <c r="Z6009" s="3"/>
      <c r="AA6009" s="4"/>
      <c r="AB6009" s="4"/>
      <c r="AC6009" s="4"/>
      <c r="AD6009" s="4"/>
      <c r="AE6009" s="4"/>
      <c r="BA6009" s="13"/>
      <c r="BC6009" s="2"/>
      <c r="BD6009" s="2"/>
      <c r="BU6009" s="15"/>
      <c r="BV6009" s="6"/>
      <c r="BW6009" s="6"/>
      <c r="BX6009" s="16"/>
      <c r="BY6009" s="16"/>
      <c r="BZ6009" s="16"/>
      <c r="CA6009" s="16"/>
      <c r="CB6009" s="14"/>
    </row>
    <row r="6010" spans="1:80" s="9" customFormat="1" x14ac:dyDescent="0.2">
      <c r="A6010" s="16"/>
      <c r="B6010" s="16"/>
      <c r="C6010" s="16"/>
      <c r="D6010" s="16"/>
      <c r="E6010" s="16"/>
      <c r="F6010" s="3"/>
      <c r="G6010" s="3"/>
      <c r="H6010" s="3"/>
      <c r="I6010" s="3"/>
      <c r="J6010" s="2"/>
      <c r="M6010" s="10"/>
      <c r="N6010" s="2"/>
      <c r="O6010" s="3"/>
      <c r="P6010" s="11"/>
      <c r="Q6010" s="16"/>
      <c r="R6010" s="4"/>
      <c r="S6010" s="12"/>
      <c r="T6010" s="16"/>
      <c r="U6010" s="4"/>
      <c r="V6010" s="3"/>
      <c r="W6010" s="3"/>
      <c r="X6010" s="3"/>
      <c r="Y6010" s="3"/>
      <c r="Z6010" s="3"/>
      <c r="AA6010" s="4"/>
      <c r="AB6010" s="4"/>
      <c r="AC6010" s="4"/>
      <c r="AD6010" s="4"/>
      <c r="AE6010" s="4"/>
      <c r="BA6010" s="13"/>
      <c r="BC6010" s="2"/>
      <c r="BD6010" s="2"/>
      <c r="BU6010" s="15"/>
      <c r="BV6010" s="6"/>
      <c r="BW6010" s="6"/>
      <c r="BX6010" s="16"/>
      <c r="BY6010" s="16"/>
      <c r="BZ6010" s="16"/>
      <c r="CA6010" s="16"/>
      <c r="CB6010" s="14"/>
    </row>
    <row r="6011" spans="1:80" s="9" customFormat="1" x14ac:dyDescent="0.2">
      <c r="A6011" s="16"/>
      <c r="B6011" s="16"/>
      <c r="C6011" s="16"/>
      <c r="D6011" s="16"/>
      <c r="E6011" s="16"/>
      <c r="F6011" s="3"/>
      <c r="G6011" s="3"/>
      <c r="H6011" s="3"/>
      <c r="I6011" s="3"/>
      <c r="J6011" s="2"/>
      <c r="M6011" s="10"/>
      <c r="N6011" s="2"/>
      <c r="O6011" s="3"/>
      <c r="P6011" s="11"/>
      <c r="Q6011" s="16"/>
      <c r="R6011" s="4"/>
      <c r="S6011" s="12"/>
      <c r="T6011" s="16"/>
      <c r="U6011" s="4"/>
      <c r="V6011" s="3"/>
      <c r="W6011" s="3"/>
      <c r="X6011" s="3"/>
      <c r="Y6011" s="3"/>
      <c r="Z6011" s="3"/>
      <c r="AA6011" s="4"/>
      <c r="AB6011" s="4"/>
      <c r="AC6011" s="4"/>
      <c r="AD6011" s="4"/>
      <c r="AE6011" s="4"/>
      <c r="BA6011" s="13"/>
      <c r="BC6011" s="2"/>
      <c r="BD6011" s="2"/>
      <c r="BU6011" s="15"/>
      <c r="BV6011" s="6"/>
      <c r="BW6011" s="6"/>
      <c r="BX6011" s="16"/>
      <c r="BY6011" s="16"/>
      <c r="BZ6011" s="16"/>
      <c r="CA6011" s="16"/>
      <c r="CB6011" s="14"/>
    </row>
    <row r="6012" spans="1:80" s="9" customFormat="1" x14ac:dyDescent="0.2">
      <c r="A6012" s="16"/>
      <c r="B6012" s="16"/>
      <c r="C6012" s="16"/>
      <c r="D6012" s="16"/>
      <c r="E6012" s="16"/>
      <c r="F6012" s="3"/>
      <c r="G6012" s="3"/>
      <c r="H6012" s="3"/>
      <c r="I6012" s="3"/>
      <c r="J6012" s="2"/>
      <c r="M6012" s="10"/>
      <c r="N6012" s="2"/>
      <c r="O6012" s="3"/>
      <c r="P6012" s="11"/>
      <c r="Q6012" s="16"/>
      <c r="R6012" s="4"/>
      <c r="S6012" s="12"/>
      <c r="T6012" s="16"/>
      <c r="U6012" s="4"/>
      <c r="V6012" s="3"/>
      <c r="W6012" s="3"/>
      <c r="X6012" s="3"/>
      <c r="Y6012" s="3"/>
      <c r="Z6012" s="3"/>
      <c r="AA6012" s="4"/>
      <c r="AB6012" s="4"/>
      <c r="AC6012" s="4"/>
      <c r="AD6012" s="4"/>
      <c r="AE6012" s="4"/>
      <c r="BA6012" s="13"/>
      <c r="BC6012" s="2"/>
      <c r="BD6012" s="2"/>
      <c r="BU6012" s="15"/>
      <c r="BV6012" s="6"/>
      <c r="BW6012" s="6"/>
      <c r="BX6012" s="16"/>
      <c r="BY6012" s="16"/>
      <c r="BZ6012" s="16"/>
      <c r="CA6012" s="16"/>
      <c r="CB6012" s="14"/>
    </row>
    <row r="6013" spans="1:80" s="9" customFormat="1" x14ac:dyDescent="0.2">
      <c r="A6013" s="16"/>
      <c r="B6013" s="16"/>
      <c r="C6013" s="16"/>
      <c r="D6013" s="16"/>
      <c r="E6013" s="16"/>
      <c r="F6013" s="3"/>
      <c r="G6013" s="3"/>
      <c r="H6013" s="3"/>
      <c r="I6013" s="3"/>
      <c r="J6013" s="2"/>
      <c r="M6013" s="10"/>
      <c r="N6013" s="2"/>
      <c r="O6013" s="3"/>
      <c r="P6013" s="11"/>
      <c r="Q6013" s="16"/>
      <c r="R6013" s="4"/>
      <c r="S6013" s="12"/>
      <c r="T6013" s="16"/>
      <c r="U6013" s="4"/>
      <c r="V6013" s="3"/>
      <c r="W6013" s="3"/>
      <c r="X6013" s="3"/>
      <c r="Y6013" s="3"/>
      <c r="Z6013" s="3"/>
      <c r="AA6013" s="4"/>
      <c r="AB6013" s="4"/>
      <c r="AC6013" s="4"/>
      <c r="AD6013" s="4"/>
      <c r="AE6013" s="4"/>
      <c r="BA6013" s="13"/>
      <c r="BC6013" s="2"/>
      <c r="BD6013" s="2"/>
      <c r="BU6013" s="15"/>
      <c r="BV6013" s="6"/>
      <c r="BW6013" s="6"/>
      <c r="BX6013" s="16"/>
      <c r="BY6013" s="16"/>
      <c r="BZ6013" s="16"/>
      <c r="CA6013" s="16"/>
      <c r="CB6013" s="14"/>
    </row>
    <row r="6014" spans="1:80" s="9" customFormat="1" x14ac:dyDescent="0.2">
      <c r="A6014" s="16"/>
      <c r="B6014" s="16"/>
      <c r="C6014" s="16"/>
      <c r="D6014" s="16"/>
      <c r="E6014" s="16"/>
      <c r="F6014" s="3"/>
      <c r="G6014" s="3"/>
      <c r="H6014" s="3"/>
      <c r="I6014" s="3"/>
      <c r="J6014" s="2"/>
      <c r="M6014" s="10"/>
      <c r="N6014" s="2"/>
      <c r="O6014" s="3"/>
      <c r="P6014" s="11"/>
      <c r="Q6014" s="16"/>
      <c r="R6014" s="4"/>
      <c r="S6014" s="12"/>
      <c r="T6014" s="16"/>
      <c r="U6014" s="4"/>
      <c r="V6014" s="3"/>
      <c r="W6014" s="3"/>
      <c r="X6014" s="3"/>
      <c r="Y6014" s="3"/>
      <c r="Z6014" s="3"/>
      <c r="AA6014" s="4"/>
      <c r="AB6014" s="4"/>
      <c r="AC6014" s="4"/>
      <c r="AD6014" s="4"/>
      <c r="AE6014" s="4"/>
      <c r="BA6014" s="13"/>
      <c r="BC6014" s="2"/>
      <c r="BD6014" s="2"/>
      <c r="BU6014" s="15"/>
      <c r="BV6014" s="6"/>
      <c r="BW6014" s="6"/>
      <c r="BX6014" s="16"/>
      <c r="BY6014" s="16"/>
      <c r="BZ6014" s="16"/>
      <c r="CA6014" s="16"/>
      <c r="CB6014" s="14"/>
    </row>
    <row r="6015" spans="1:80" s="9" customFormat="1" x14ac:dyDescent="0.2">
      <c r="A6015" s="16"/>
      <c r="B6015" s="16"/>
      <c r="C6015" s="16"/>
      <c r="D6015" s="16"/>
      <c r="E6015" s="16"/>
      <c r="F6015" s="3"/>
      <c r="G6015" s="3"/>
      <c r="H6015" s="3"/>
      <c r="I6015" s="3"/>
      <c r="J6015" s="2"/>
      <c r="M6015" s="10"/>
      <c r="N6015" s="2"/>
      <c r="O6015" s="3"/>
      <c r="P6015" s="11"/>
      <c r="Q6015" s="16"/>
      <c r="R6015" s="4"/>
      <c r="S6015" s="12"/>
      <c r="T6015" s="16"/>
      <c r="U6015" s="4"/>
      <c r="V6015" s="3"/>
      <c r="W6015" s="3"/>
      <c r="X6015" s="3"/>
      <c r="Y6015" s="3"/>
      <c r="Z6015" s="3"/>
      <c r="AA6015" s="4"/>
      <c r="AB6015" s="4"/>
      <c r="AC6015" s="4"/>
      <c r="AD6015" s="4"/>
      <c r="AE6015" s="4"/>
      <c r="BA6015" s="13"/>
      <c r="BC6015" s="2"/>
      <c r="BD6015" s="2"/>
      <c r="BU6015" s="15"/>
      <c r="BV6015" s="6"/>
      <c r="BW6015" s="6"/>
      <c r="BX6015" s="16"/>
      <c r="BY6015" s="16"/>
      <c r="BZ6015" s="16"/>
      <c r="CA6015" s="16"/>
      <c r="CB6015" s="14"/>
    </row>
    <row r="6016" spans="1:80" s="9" customFormat="1" x14ac:dyDescent="0.2">
      <c r="A6016" s="16"/>
      <c r="B6016" s="16"/>
      <c r="C6016" s="16"/>
      <c r="D6016" s="16"/>
      <c r="E6016" s="16"/>
      <c r="F6016" s="3"/>
      <c r="G6016" s="3"/>
      <c r="H6016" s="3"/>
      <c r="I6016" s="3"/>
      <c r="J6016" s="2"/>
      <c r="M6016" s="10"/>
      <c r="N6016" s="2"/>
      <c r="O6016" s="3"/>
      <c r="P6016" s="11"/>
      <c r="Q6016" s="16"/>
      <c r="R6016" s="4"/>
      <c r="S6016" s="12"/>
      <c r="T6016" s="16"/>
      <c r="U6016" s="4"/>
      <c r="V6016" s="3"/>
      <c r="W6016" s="3"/>
      <c r="X6016" s="3"/>
      <c r="Y6016" s="3"/>
      <c r="Z6016" s="3"/>
      <c r="AA6016" s="4"/>
      <c r="AB6016" s="4"/>
      <c r="AC6016" s="4"/>
      <c r="AD6016" s="4"/>
      <c r="AE6016" s="4"/>
      <c r="BA6016" s="13"/>
      <c r="BC6016" s="2"/>
      <c r="BD6016" s="2"/>
      <c r="BU6016" s="15"/>
      <c r="BV6016" s="6"/>
      <c r="BW6016" s="6"/>
      <c r="BX6016" s="16"/>
      <c r="BY6016" s="16"/>
      <c r="BZ6016" s="16"/>
      <c r="CA6016" s="16"/>
      <c r="CB6016" s="14"/>
    </row>
    <row r="6017" spans="1:80" s="9" customFormat="1" x14ac:dyDescent="0.2">
      <c r="A6017" s="16"/>
      <c r="B6017" s="16"/>
      <c r="C6017" s="16"/>
      <c r="D6017" s="16"/>
      <c r="E6017" s="16"/>
      <c r="F6017" s="3"/>
      <c r="G6017" s="3"/>
      <c r="H6017" s="3"/>
      <c r="I6017" s="3"/>
      <c r="J6017" s="2"/>
      <c r="M6017" s="10"/>
      <c r="N6017" s="2"/>
      <c r="O6017" s="3"/>
      <c r="P6017" s="11"/>
      <c r="Q6017" s="16"/>
      <c r="R6017" s="4"/>
      <c r="S6017" s="12"/>
      <c r="T6017" s="16"/>
      <c r="U6017" s="4"/>
      <c r="V6017" s="3"/>
      <c r="W6017" s="3"/>
      <c r="X6017" s="3"/>
      <c r="Y6017" s="3"/>
      <c r="Z6017" s="3"/>
      <c r="AA6017" s="4"/>
      <c r="AB6017" s="4"/>
      <c r="AC6017" s="4"/>
      <c r="AD6017" s="4"/>
      <c r="AE6017" s="4"/>
      <c r="BA6017" s="13"/>
      <c r="BC6017" s="2"/>
      <c r="BD6017" s="2"/>
      <c r="BU6017" s="15"/>
      <c r="BV6017" s="6"/>
      <c r="BW6017" s="6"/>
      <c r="BX6017" s="16"/>
      <c r="BY6017" s="16"/>
      <c r="BZ6017" s="16"/>
      <c r="CA6017" s="16"/>
      <c r="CB6017" s="14"/>
    </row>
    <row r="6018" spans="1:80" s="9" customFormat="1" x14ac:dyDescent="0.2">
      <c r="A6018" s="16"/>
      <c r="B6018" s="16"/>
      <c r="C6018" s="16"/>
      <c r="D6018" s="16"/>
      <c r="E6018" s="16"/>
      <c r="F6018" s="3"/>
      <c r="G6018" s="3"/>
      <c r="H6018" s="3"/>
      <c r="I6018" s="3"/>
      <c r="J6018" s="2"/>
      <c r="M6018" s="10"/>
      <c r="N6018" s="2"/>
      <c r="O6018" s="3"/>
      <c r="P6018" s="11"/>
      <c r="Q6018" s="16"/>
      <c r="R6018" s="4"/>
      <c r="S6018" s="12"/>
      <c r="T6018" s="16"/>
      <c r="U6018" s="4"/>
      <c r="V6018" s="3"/>
      <c r="W6018" s="3"/>
      <c r="X6018" s="3"/>
      <c r="Y6018" s="3"/>
      <c r="Z6018" s="3"/>
      <c r="AA6018" s="4"/>
      <c r="AB6018" s="4"/>
      <c r="AC6018" s="4"/>
      <c r="AD6018" s="4"/>
      <c r="AE6018" s="4"/>
      <c r="BA6018" s="13"/>
      <c r="BC6018" s="2"/>
      <c r="BD6018" s="2"/>
      <c r="BU6018" s="15"/>
      <c r="BV6018" s="6"/>
      <c r="BW6018" s="6"/>
      <c r="BX6018" s="16"/>
      <c r="BY6018" s="16"/>
      <c r="BZ6018" s="16"/>
      <c r="CA6018" s="16"/>
      <c r="CB6018" s="14"/>
    </row>
    <row r="6019" spans="1:80" s="9" customFormat="1" x14ac:dyDescent="0.2">
      <c r="A6019" s="16"/>
      <c r="B6019" s="16"/>
      <c r="C6019" s="16"/>
      <c r="D6019" s="16"/>
      <c r="E6019" s="16"/>
      <c r="F6019" s="3"/>
      <c r="G6019" s="3"/>
      <c r="H6019" s="3"/>
      <c r="I6019" s="3"/>
      <c r="J6019" s="2"/>
      <c r="M6019" s="10"/>
      <c r="N6019" s="2"/>
      <c r="O6019" s="3"/>
      <c r="P6019" s="11"/>
      <c r="Q6019" s="16"/>
      <c r="R6019" s="4"/>
      <c r="S6019" s="12"/>
      <c r="T6019" s="16"/>
      <c r="U6019" s="4"/>
      <c r="V6019" s="3"/>
      <c r="W6019" s="3"/>
      <c r="X6019" s="3"/>
      <c r="Y6019" s="3"/>
      <c r="Z6019" s="3"/>
      <c r="AA6019" s="4"/>
      <c r="AB6019" s="4"/>
      <c r="AC6019" s="4"/>
      <c r="AD6019" s="4"/>
      <c r="AE6019" s="4"/>
      <c r="BA6019" s="13"/>
      <c r="BC6019" s="2"/>
      <c r="BD6019" s="2"/>
      <c r="BU6019" s="15"/>
      <c r="BV6019" s="6"/>
      <c r="BW6019" s="6"/>
      <c r="BX6019" s="16"/>
      <c r="BY6019" s="16"/>
      <c r="BZ6019" s="16"/>
      <c r="CA6019" s="16"/>
      <c r="CB6019" s="14"/>
    </row>
    <row r="6020" spans="1:80" s="9" customFormat="1" x14ac:dyDescent="0.2">
      <c r="A6020" s="16"/>
      <c r="B6020" s="16"/>
      <c r="C6020" s="16"/>
      <c r="D6020" s="16"/>
      <c r="E6020" s="16"/>
      <c r="F6020" s="3"/>
      <c r="G6020" s="3"/>
      <c r="H6020" s="3"/>
      <c r="I6020" s="3"/>
      <c r="J6020" s="2"/>
      <c r="M6020" s="10"/>
      <c r="N6020" s="2"/>
      <c r="O6020" s="3"/>
      <c r="P6020" s="11"/>
      <c r="Q6020" s="16"/>
      <c r="R6020" s="4"/>
      <c r="S6020" s="12"/>
      <c r="T6020" s="16"/>
      <c r="U6020" s="4"/>
      <c r="V6020" s="3"/>
      <c r="W6020" s="3"/>
      <c r="X6020" s="3"/>
      <c r="Y6020" s="3"/>
      <c r="Z6020" s="3"/>
      <c r="AA6020" s="4"/>
      <c r="AB6020" s="4"/>
      <c r="AC6020" s="4"/>
      <c r="AD6020" s="4"/>
      <c r="AE6020" s="4"/>
      <c r="BA6020" s="13"/>
      <c r="BC6020" s="2"/>
      <c r="BD6020" s="2"/>
      <c r="BU6020" s="15"/>
      <c r="BV6020" s="6"/>
      <c r="BW6020" s="6"/>
      <c r="BX6020" s="16"/>
      <c r="BY6020" s="16"/>
      <c r="BZ6020" s="16"/>
      <c r="CA6020" s="16"/>
      <c r="CB6020" s="14"/>
    </row>
    <row r="6021" spans="1:80" s="9" customFormat="1" x14ac:dyDescent="0.2">
      <c r="A6021" s="16"/>
      <c r="B6021" s="16"/>
      <c r="C6021" s="16"/>
      <c r="D6021" s="16"/>
      <c r="E6021" s="16"/>
      <c r="F6021" s="3"/>
      <c r="G6021" s="3"/>
      <c r="H6021" s="3"/>
      <c r="I6021" s="3"/>
      <c r="J6021" s="2"/>
      <c r="M6021" s="10"/>
      <c r="N6021" s="2"/>
      <c r="O6021" s="3"/>
      <c r="P6021" s="11"/>
      <c r="Q6021" s="16"/>
      <c r="R6021" s="4"/>
      <c r="S6021" s="12"/>
      <c r="T6021" s="16"/>
      <c r="U6021" s="4"/>
      <c r="V6021" s="3"/>
      <c r="W6021" s="3"/>
      <c r="X6021" s="3"/>
      <c r="Y6021" s="3"/>
      <c r="Z6021" s="3"/>
      <c r="AA6021" s="4"/>
      <c r="AB6021" s="4"/>
      <c r="AC6021" s="4"/>
      <c r="AD6021" s="4"/>
      <c r="AE6021" s="4"/>
      <c r="BA6021" s="13"/>
      <c r="BC6021" s="2"/>
      <c r="BD6021" s="2"/>
      <c r="BU6021" s="15"/>
      <c r="BV6021" s="6"/>
      <c r="BW6021" s="6"/>
      <c r="BX6021" s="16"/>
      <c r="BY6021" s="16"/>
      <c r="BZ6021" s="16"/>
      <c r="CA6021" s="16"/>
      <c r="CB6021" s="14"/>
    </row>
    <row r="6022" spans="1:80" s="9" customFormat="1" x14ac:dyDescent="0.2">
      <c r="A6022" s="16"/>
      <c r="B6022" s="16"/>
      <c r="C6022" s="16"/>
      <c r="D6022" s="16"/>
      <c r="E6022" s="16"/>
      <c r="F6022" s="3"/>
      <c r="G6022" s="3"/>
      <c r="H6022" s="3"/>
      <c r="I6022" s="3"/>
      <c r="J6022" s="2"/>
      <c r="M6022" s="10"/>
      <c r="N6022" s="2"/>
      <c r="O6022" s="3"/>
      <c r="P6022" s="11"/>
      <c r="Q6022" s="16"/>
      <c r="R6022" s="4"/>
      <c r="S6022" s="12"/>
      <c r="T6022" s="16"/>
      <c r="U6022" s="4"/>
      <c r="V6022" s="3"/>
      <c r="W6022" s="3"/>
      <c r="X6022" s="3"/>
      <c r="Y6022" s="3"/>
      <c r="Z6022" s="3"/>
      <c r="AA6022" s="4"/>
      <c r="AB6022" s="4"/>
      <c r="AC6022" s="4"/>
      <c r="AD6022" s="4"/>
      <c r="AE6022" s="4"/>
      <c r="BA6022" s="13"/>
      <c r="BC6022" s="2"/>
      <c r="BD6022" s="2"/>
      <c r="BU6022" s="15"/>
      <c r="BV6022" s="6"/>
      <c r="BW6022" s="6"/>
      <c r="BX6022" s="16"/>
      <c r="BY6022" s="16"/>
      <c r="BZ6022" s="16"/>
      <c r="CA6022" s="16"/>
      <c r="CB6022" s="14"/>
    </row>
    <row r="6023" spans="1:80" s="9" customFormat="1" x14ac:dyDescent="0.2">
      <c r="A6023" s="16"/>
      <c r="B6023" s="16"/>
      <c r="C6023" s="16"/>
      <c r="D6023" s="16"/>
      <c r="E6023" s="16"/>
      <c r="F6023" s="3"/>
      <c r="G6023" s="3"/>
      <c r="H6023" s="3"/>
      <c r="I6023" s="3"/>
      <c r="J6023" s="2"/>
      <c r="M6023" s="10"/>
      <c r="N6023" s="2"/>
      <c r="O6023" s="3"/>
      <c r="P6023" s="11"/>
      <c r="Q6023" s="16"/>
      <c r="R6023" s="4"/>
      <c r="S6023" s="12"/>
      <c r="T6023" s="16"/>
      <c r="U6023" s="4"/>
      <c r="V6023" s="3"/>
      <c r="W6023" s="3"/>
      <c r="X6023" s="3"/>
      <c r="Y6023" s="3"/>
      <c r="Z6023" s="3"/>
      <c r="AA6023" s="4"/>
      <c r="AB6023" s="4"/>
      <c r="AC6023" s="4"/>
      <c r="AD6023" s="4"/>
      <c r="AE6023" s="4"/>
      <c r="BA6023" s="13"/>
      <c r="BC6023" s="2"/>
      <c r="BD6023" s="2"/>
      <c r="BU6023" s="15"/>
      <c r="BV6023" s="6"/>
      <c r="BW6023" s="6"/>
      <c r="BX6023" s="16"/>
      <c r="BY6023" s="16"/>
      <c r="BZ6023" s="16"/>
      <c r="CA6023" s="16"/>
      <c r="CB6023" s="14"/>
    </row>
    <row r="6024" spans="1:80" s="9" customFormat="1" x14ac:dyDescent="0.2">
      <c r="A6024" s="16"/>
      <c r="B6024" s="16"/>
      <c r="C6024" s="16"/>
      <c r="D6024" s="16"/>
      <c r="E6024" s="16"/>
      <c r="F6024" s="3"/>
      <c r="G6024" s="3"/>
      <c r="H6024" s="3"/>
      <c r="I6024" s="3"/>
      <c r="J6024" s="2"/>
      <c r="M6024" s="10"/>
      <c r="N6024" s="2"/>
      <c r="O6024" s="3"/>
      <c r="P6024" s="11"/>
      <c r="Q6024" s="16"/>
      <c r="R6024" s="4"/>
      <c r="S6024" s="12"/>
      <c r="T6024" s="16"/>
      <c r="U6024" s="4"/>
      <c r="V6024" s="3"/>
      <c r="W6024" s="3"/>
      <c r="X6024" s="3"/>
      <c r="Y6024" s="3"/>
      <c r="Z6024" s="3"/>
      <c r="AA6024" s="4"/>
      <c r="AB6024" s="4"/>
      <c r="AC6024" s="4"/>
      <c r="AD6024" s="4"/>
      <c r="AE6024" s="4"/>
      <c r="BA6024" s="13"/>
      <c r="BC6024" s="2"/>
      <c r="BD6024" s="2"/>
      <c r="BU6024" s="15"/>
      <c r="BV6024" s="6"/>
      <c r="BW6024" s="6"/>
      <c r="BX6024" s="16"/>
      <c r="BY6024" s="16"/>
      <c r="BZ6024" s="16"/>
      <c r="CA6024" s="16"/>
      <c r="CB6024" s="14"/>
    </row>
    <row r="6025" spans="1:80" s="9" customFormat="1" x14ac:dyDescent="0.2">
      <c r="A6025" s="16"/>
      <c r="B6025" s="16"/>
      <c r="C6025" s="16"/>
      <c r="D6025" s="16"/>
      <c r="E6025" s="16"/>
      <c r="F6025" s="3"/>
      <c r="G6025" s="3"/>
      <c r="H6025" s="3"/>
      <c r="I6025" s="3"/>
      <c r="J6025" s="2"/>
      <c r="M6025" s="10"/>
      <c r="N6025" s="2"/>
      <c r="O6025" s="3"/>
      <c r="P6025" s="11"/>
      <c r="Q6025" s="16"/>
      <c r="R6025" s="4"/>
      <c r="S6025" s="12"/>
      <c r="T6025" s="16"/>
      <c r="U6025" s="4"/>
      <c r="V6025" s="3"/>
      <c r="W6025" s="3"/>
      <c r="X6025" s="3"/>
      <c r="Y6025" s="3"/>
      <c r="Z6025" s="3"/>
      <c r="AA6025" s="4"/>
      <c r="AB6025" s="4"/>
      <c r="AC6025" s="4"/>
      <c r="AD6025" s="4"/>
      <c r="AE6025" s="4"/>
      <c r="BA6025" s="13"/>
      <c r="BC6025" s="2"/>
      <c r="BD6025" s="2"/>
      <c r="BU6025" s="15"/>
      <c r="BV6025" s="6"/>
      <c r="BW6025" s="6"/>
      <c r="BX6025" s="16"/>
      <c r="BY6025" s="16"/>
      <c r="BZ6025" s="16"/>
      <c r="CA6025" s="16"/>
      <c r="CB6025" s="14"/>
    </row>
    <row r="6026" spans="1:80" s="9" customFormat="1" x14ac:dyDescent="0.2">
      <c r="A6026" s="16"/>
      <c r="B6026" s="16"/>
      <c r="C6026" s="16"/>
      <c r="D6026" s="16"/>
      <c r="E6026" s="16"/>
      <c r="F6026" s="3"/>
      <c r="G6026" s="3"/>
      <c r="H6026" s="3"/>
      <c r="I6026" s="3"/>
      <c r="J6026" s="2"/>
      <c r="M6026" s="10"/>
      <c r="N6026" s="2"/>
      <c r="O6026" s="3"/>
      <c r="P6026" s="11"/>
      <c r="Q6026" s="16"/>
      <c r="R6026" s="4"/>
      <c r="S6026" s="12"/>
      <c r="T6026" s="16"/>
      <c r="U6026" s="4"/>
      <c r="V6026" s="3"/>
      <c r="W6026" s="3"/>
      <c r="X6026" s="3"/>
      <c r="Y6026" s="3"/>
      <c r="Z6026" s="3"/>
      <c r="AA6026" s="4"/>
      <c r="AB6026" s="4"/>
      <c r="AC6026" s="4"/>
      <c r="AD6026" s="4"/>
      <c r="AE6026" s="4"/>
      <c r="BA6026" s="13"/>
      <c r="BC6026" s="2"/>
      <c r="BD6026" s="2"/>
      <c r="BU6026" s="15"/>
      <c r="BV6026" s="6"/>
      <c r="BW6026" s="6"/>
      <c r="BX6026" s="16"/>
      <c r="BY6026" s="16"/>
      <c r="BZ6026" s="16"/>
      <c r="CA6026" s="16"/>
      <c r="CB6026" s="14"/>
    </row>
    <row r="6027" spans="1:80" s="9" customFormat="1" x14ac:dyDescent="0.2">
      <c r="A6027" s="16"/>
      <c r="B6027" s="16"/>
      <c r="C6027" s="16"/>
      <c r="D6027" s="16"/>
      <c r="E6027" s="16"/>
      <c r="F6027" s="3"/>
      <c r="G6027" s="3"/>
      <c r="H6027" s="3"/>
      <c r="I6027" s="3"/>
      <c r="J6027" s="2"/>
      <c r="M6027" s="10"/>
      <c r="N6027" s="2"/>
      <c r="O6027" s="3"/>
      <c r="P6027" s="11"/>
      <c r="Q6027" s="16"/>
      <c r="R6027" s="4"/>
      <c r="S6027" s="12"/>
      <c r="T6027" s="16"/>
      <c r="U6027" s="4"/>
      <c r="V6027" s="3"/>
      <c r="W6027" s="3"/>
      <c r="X6027" s="3"/>
      <c r="Y6027" s="3"/>
      <c r="Z6027" s="3"/>
      <c r="AA6027" s="4"/>
      <c r="AB6027" s="4"/>
      <c r="AC6027" s="4"/>
      <c r="AD6027" s="4"/>
      <c r="AE6027" s="4"/>
      <c r="BA6027" s="13"/>
      <c r="BC6027" s="2"/>
      <c r="BD6027" s="2"/>
      <c r="BU6027" s="15"/>
      <c r="BV6027" s="6"/>
      <c r="BW6027" s="6"/>
      <c r="BX6027" s="16"/>
      <c r="BY6027" s="16"/>
      <c r="BZ6027" s="16"/>
      <c r="CA6027" s="16"/>
      <c r="CB6027" s="14"/>
    </row>
    <row r="6028" spans="1:80" s="9" customFormat="1" x14ac:dyDescent="0.2">
      <c r="A6028" s="16"/>
      <c r="B6028" s="16"/>
      <c r="C6028" s="16"/>
      <c r="D6028" s="16"/>
      <c r="E6028" s="16"/>
      <c r="F6028" s="3"/>
      <c r="G6028" s="3"/>
      <c r="H6028" s="3"/>
      <c r="I6028" s="3"/>
      <c r="J6028" s="2"/>
      <c r="M6028" s="10"/>
      <c r="N6028" s="2"/>
      <c r="O6028" s="3"/>
      <c r="P6028" s="11"/>
      <c r="Q6028" s="16"/>
      <c r="R6028" s="4"/>
      <c r="S6028" s="12"/>
      <c r="T6028" s="16"/>
      <c r="U6028" s="4"/>
      <c r="V6028" s="3"/>
      <c r="W6028" s="3"/>
      <c r="X6028" s="3"/>
      <c r="Y6028" s="3"/>
      <c r="Z6028" s="3"/>
      <c r="AA6028" s="4"/>
      <c r="AB6028" s="4"/>
      <c r="AC6028" s="4"/>
      <c r="AD6028" s="4"/>
      <c r="AE6028" s="4"/>
      <c r="BA6028" s="13"/>
      <c r="BC6028" s="2"/>
      <c r="BD6028" s="2"/>
      <c r="BU6028" s="15"/>
      <c r="BV6028" s="6"/>
      <c r="BW6028" s="6"/>
      <c r="BX6028" s="16"/>
      <c r="BY6028" s="16"/>
      <c r="BZ6028" s="16"/>
      <c r="CA6028" s="16"/>
      <c r="CB6028" s="14"/>
    </row>
    <row r="6029" spans="1:80" s="9" customFormat="1" x14ac:dyDescent="0.2">
      <c r="A6029" s="16"/>
      <c r="B6029" s="16"/>
      <c r="C6029" s="16"/>
      <c r="D6029" s="16"/>
      <c r="E6029" s="16"/>
      <c r="F6029" s="3"/>
      <c r="G6029" s="3"/>
      <c r="H6029" s="3"/>
      <c r="I6029" s="3"/>
      <c r="J6029" s="2"/>
      <c r="M6029" s="10"/>
      <c r="N6029" s="2"/>
      <c r="O6029" s="3"/>
      <c r="P6029" s="11"/>
      <c r="Q6029" s="16"/>
      <c r="R6029" s="4"/>
      <c r="S6029" s="12"/>
      <c r="T6029" s="16"/>
      <c r="U6029" s="4"/>
      <c r="V6029" s="3"/>
      <c r="W6029" s="3"/>
      <c r="X6029" s="3"/>
      <c r="Y6029" s="3"/>
      <c r="Z6029" s="3"/>
      <c r="AA6029" s="4"/>
      <c r="AB6029" s="4"/>
      <c r="AC6029" s="4"/>
      <c r="AD6029" s="4"/>
      <c r="AE6029" s="4"/>
      <c r="BA6029" s="13"/>
      <c r="BC6029" s="2"/>
      <c r="BD6029" s="2"/>
      <c r="BU6029" s="15"/>
      <c r="BV6029" s="6"/>
      <c r="BW6029" s="6"/>
      <c r="BX6029" s="16"/>
      <c r="BY6029" s="16"/>
      <c r="BZ6029" s="16"/>
      <c r="CA6029" s="16"/>
      <c r="CB6029" s="14"/>
    </row>
    <row r="6030" spans="1:80" s="9" customFormat="1" x14ac:dyDescent="0.2">
      <c r="A6030" s="16"/>
      <c r="B6030" s="16"/>
      <c r="C6030" s="16"/>
      <c r="D6030" s="16"/>
      <c r="E6030" s="16"/>
      <c r="F6030" s="3"/>
      <c r="G6030" s="3"/>
      <c r="H6030" s="3"/>
      <c r="I6030" s="3"/>
      <c r="J6030" s="2"/>
      <c r="M6030" s="10"/>
      <c r="N6030" s="2"/>
      <c r="O6030" s="3"/>
      <c r="P6030" s="11"/>
      <c r="Q6030" s="16"/>
      <c r="R6030" s="4"/>
      <c r="S6030" s="12"/>
      <c r="T6030" s="16"/>
      <c r="U6030" s="4"/>
      <c r="V6030" s="3"/>
      <c r="W6030" s="3"/>
      <c r="X6030" s="3"/>
      <c r="Y6030" s="3"/>
      <c r="Z6030" s="3"/>
      <c r="AA6030" s="4"/>
      <c r="AB6030" s="4"/>
      <c r="AC6030" s="4"/>
      <c r="AD6030" s="4"/>
      <c r="AE6030" s="4"/>
      <c r="BA6030" s="13"/>
      <c r="BC6030" s="2"/>
      <c r="BD6030" s="2"/>
      <c r="BU6030" s="15"/>
      <c r="BV6030" s="6"/>
      <c r="BW6030" s="6"/>
      <c r="BX6030" s="16"/>
      <c r="BY6030" s="16"/>
      <c r="BZ6030" s="16"/>
      <c r="CA6030" s="16"/>
      <c r="CB6030" s="14"/>
    </row>
    <row r="6031" spans="1:80" s="9" customFormat="1" x14ac:dyDescent="0.2">
      <c r="A6031" s="16"/>
      <c r="B6031" s="16"/>
      <c r="C6031" s="16"/>
      <c r="D6031" s="16"/>
      <c r="E6031" s="16"/>
      <c r="F6031" s="3"/>
      <c r="G6031" s="3"/>
      <c r="H6031" s="3"/>
      <c r="I6031" s="3"/>
      <c r="J6031" s="2"/>
      <c r="M6031" s="10"/>
      <c r="N6031" s="2"/>
      <c r="O6031" s="3"/>
      <c r="P6031" s="11"/>
      <c r="Q6031" s="16"/>
      <c r="R6031" s="4"/>
      <c r="S6031" s="12"/>
      <c r="T6031" s="16"/>
      <c r="U6031" s="4"/>
      <c r="V6031" s="3"/>
      <c r="W6031" s="3"/>
      <c r="X6031" s="3"/>
      <c r="Y6031" s="3"/>
      <c r="Z6031" s="3"/>
      <c r="AA6031" s="4"/>
      <c r="AB6031" s="4"/>
      <c r="AC6031" s="4"/>
      <c r="AD6031" s="4"/>
      <c r="AE6031" s="4"/>
      <c r="BA6031" s="13"/>
      <c r="BC6031" s="2"/>
      <c r="BD6031" s="2"/>
      <c r="BU6031" s="15"/>
      <c r="BV6031" s="6"/>
      <c r="BW6031" s="6"/>
      <c r="BX6031" s="16"/>
      <c r="BY6031" s="16"/>
      <c r="BZ6031" s="16"/>
      <c r="CA6031" s="16"/>
      <c r="CB6031" s="14"/>
    </row>
    <row r="6032" spans="1:80" s="9" customFormat="1" x14ac:dyDescent="0.2">
      <c r="A6032" s="16"/>
      <c r="B6032" s="16"/>
      <c r="C6032" s="16"/>
      <c r="D6032" s="16"/>
      <c r="E6032" s="16"/>
      <c r="F6032" s="3"/>
      <c r="G6032" s="3"/>
      <c r="H6032" s="3"/>
      <c r="I6032" s="3"/>
      <c r="J6032" s="2"/>
      <c r="M6032" s="10"/>
      <c r="N6032" s="2"/>
      <c r="O6032" s="3"/>
      <c r="P6032" s="11"/>
      <c r="Q6032" s="16"/>
      <c r="R6032" s="4"/>
      <c r="S6032" s="12"/>
      <c r="T6032" s="16"/>
      <c r="U6032" s="4"/>
      <c r="V6032" s="3"/>
      <c r="W6032" s="3"/>
      <c r="X6032" s="3"/>
      <c r="Y6032" s="3"/>
      <c r="Z6032" s="3"/>
      <c r="AA6032" s="4"/>
      <c r="AB6032" s="4"/>
      <c r="AC6032" s="4"/>
      <c r="AD6032" s="4"/>
      <c r="AE6032" s="4"/>
      <c r="BA6032" s="13"/>
      <c r="BC6032" s="2"/>
      <c r="BD6032" s="2"/>
      <c r="BU6032" s="15"/>
      <c r="BV6032" s="6"/>
      <c r="BW6032" s="6"/>
      <c r="BX6032" s="16"/>
      <c r="BY6032" s="16"/>
      <c r="BZ6032" s="16"/>
      <c r="CA6032" s="16"/>
      <c r="CB6032" s="14"/>
    </row>
    <row r="6033" spans="1:80" s="9" customFormat="1" x14ac:dyDescent="0.2">
      <c r="A6033" s="16"/>
      <c r="B6033" s="16"/>
      <c r="C6033" s="16"/>
      <c r="D6033" s="16"/>
      <c r="E6033" s="16"/>
      <c r="F6033" s="3"/>
      <c r="G6033" s="3"/>
      <c r="H6033" s="3"/>
      <c r="I6033" s="3"/>
      <c r="J6033" s="2"/>
      <c r="M6033" s="10"/>
      <c r="N6033" s="2"/>
      <c r="O6033" s="3"/>
      <c r="P6033" s="11"/>
      <c r="Q6033" s="16"/>
      <c r="R6033" s="4"/>
      <c r="S6033" s="12"/>
      <c r="T6033" s="16"/>
      <c r="U6033" s="4"/>
      <c r="V6033" s="3"/>
      <c r="W6033" s="3"/>
      <c r="X6033" s="3"/>
      <c r="Y6033" s="3"/>
      <c r="Z6033" s="3"/>
      <c r="AA6033" s="4"/>
      <c r="AB6033" s="4"/>
      <c r="AC6033" s="4"/>
      <c r="AD6033" s="4"/>
      <c r="AE6033" s="4"/>
      <c r="BA6033" s="13"/>
      <c r="BC6033" s="2"/>
      <c r="BD6033" s="2"/>
      <c r="BU6033" s="15"/>
      <c r="BV6033" s="6"/>
      <c r="BW6033" s="6"/>
      <c r="BX6033" s="16"/>
      <c r="BY6033" s="16"/>
      <c r="BZ6033" s="16"/>
      <c r="CA6033" s="16"/>
      <c r="CB6033" s="14"/>
    </row>
    <row r="6034" spans="1:80" s="9" customFormat="1" x14ac:dyDescent="0.2">
      <c r="A6034" s="16"/>
      <c r="B6034" s="16"/>
      <c r="C6034" s="16"/>
      <c r="D6034" s="16"/>
      <c r="E6034" s="16"/>
      <c r="F6034" s="3"/>
      <c r="G6034" s="3"/>
      <c r="H6034" s="3"/>
      <c r="I6034" s="3"/>
      <c r="J6034" s="2"/>
      <c r="M6034" s="10"/>
      <c r="N6034" s="2"/>
      <c r="O6034" s="3"/>
      <c r="P6034" s="11"/>
      <c r="Q6034" s="16"/>
      <c r="R6034" s="4"/>
      <c r="S6034" s="12"/>
      <c r="T6034" s="16"/>
      <c r="U6034" s="4"/>
      <c r="V6034" s="3"/>
      <c r="W6034" s="3"/>
      <c r="X6034" s="3"/>
      <c r="Y6034" s="3"/>
      <c r="Z6034" s="3"/>
      <c r="AA6034" s="4"/>
      <c r="AB6034" s="4"/>
      <c r="AC6034" s="4"/>
      <c r="AD6034" s="4"/>
      <c r="AE6034" s="4"/>
      <c r="BA6034" s="13"/>
      <c r="BC6034" s="2"/>
      <c r="BD6034" s="2"/>
      <c r="BU6034" s="15"/>
      <c r="BV6034" s="6"/>
      <c r="BW6034" s="6"/>
      <c r="BX6034" s="16"/>
      <c r="BY6034" s="16"/>
      <c r="BZ6034" s="16"/>
      <c r="CA6034" s="16"/>
      <c r="CB6034" s="14"/>
    </row>
    <row r="6035" spans="1:80" s="9" customFormat="1" x14ac:dyDescent="0.2">
      <c r="A6035" s="16"/>
      <c r="B6035" s="16"/>
      <c r="C6035" s="16"/>
      <c r="D6035" s="16"/>
      <c r="E6035" s="16"/>
      <c r="F6035" s="3"/>
      <c r="G6035" s="3"/>
      <c r="H6035" s="3"/>
      <c r="I6035" s="3"/>
      <c r="J6035" s="2"/>
      <c r="M6035" s="10"/>
      <c r="N6035" s="2"/>
      <c r="O6035" s="3"/>
      <c r="P6035" s="11"/>
      <c r="Q6035" s="16"/>
      <c r="R6035" s="4"/>
      <c r="S6035" s="12"/>
      <c r="T6035" s="16"/>
      <c r="U6035" s="4"/>
      <c r="V6035" s="3"/>
      <c r="W6035" s="3"/>
      <c r="X6035" s="3"/>
      <c r="Y6035" s="3"/>
      <c r="Z6035" s="3"/>
      <c r="AA6035" s="4"/>
      <c r="AB6035" s="4"/>
      <c r="AC6035" s="4"/>
      <c r="AD6035" s="4"/>
      <c r="AE6035" s="4"/>
      <c r="BA6035" s="13"/>
      <c r="BC6035" s="2"/>
      <c r="BD6035" s="2"/>
      <c r="BU6035" s="15"/>
      <c r="BV6035" s="6"/>
      <c r="BW6035" s="6"/>
      <c r="BX6035" s="16"/>
      <c r="BY6035" s="16"/>
      <c r="BZ6035" s="16"/>
      <c r="CA6035" s="16"/>
      <c r="CB6035" s="14"/>
    </row>
    <row r="6036" spans="1:80" s="9" customFormat="1" x14ac:dyDescent="0.2">
      <c r="A6036" s="16"/>
      <c r="B6036" s="16"/>
      <c r="C6036" s="16"/>
      <c r="D6036" s="16"/>
      <c r="E6036" s="16"/>
      <c r="F6036" s="3"/>
      <c r="G6036" s="3"/>
      <c r="H6036" s="3"/>
      <c r="I6036" s="3"/>
      <c r="J6036" s="2"/>
      <c r="M6036" s="10"/>
      <c r="N6036" s="2"/>
      <c r="O6036" s="3"/>
      <c r="P6036" s="11"/>
      <c r="Q6036" s="16"/>
      <c r="R6036" s="4"/>
      <c r="S6036" s="12"/>
      <c r="T6036" s="16"/>
      <c r="U6036" s="4"/>
      <c r="V6036" s="3"/>
      <c r="W6036" s="3"/>
      <c r="X6036" s="3"/>
      <c r="Y6036" s="3"/>
      <c r="Z6036" s="3"/>
      <c r="AA6036" s="4"/>
      <c r="AB6036" s="4"/>
      <c r="AC6036" s="4"/>
      <c r="AD6036" s="4"/>
      <c r="AE6036" s="4"/>
      <c r="BA6036" s="13"/>
      <c r="BC6036" s="2"/>
      <c r="BD6036" s="2"/>
      <c r="BU6036" s="15"/>
      <c r="BV6036" s="6"/>
      <c r="BW6036" s="6"/>
      <c r="BX6036" s="16"/>
      <c r="BY6036" s="16"/>
      <c r="BZ6036" s="16"/>
      <c r="CA6036" s="16"/>
      <c r="CB6036" s="14"/>
    </row>
    <row r="6037" spans="1:80" s="9" customFormat="1" x14ac:dyDescent="0.2">
      <c r="A6037" s="16"/>
      <c r="B6037" s="16"/>
      <c r="C6037" s="16"/>
      <c r="D6037" s="16"/>
      <c r="E6037" s="16"/>
      <c r="F6037" s="3"/>
      <c r="G6037" s="3"/>
      <c r="H6037" s="3"/>
      <c r="I6037" s="3"/>
      <c r="J6037" s="2"/>
      <c r="M6037" s="10"/>
      <c r="N6037" s="2"/>
      <c r="O6037" s="3"/>
      <c r="P6037" s="11"/>
      <c r="Q6037" s="16"/>
      <c r="R6037" s="4"/>
      <c r="S6037" s="12"/>
      <c r="T6037" s="16"/>
      <c r="U6037" s="4"/>
      <c r="V6037" s="3"/>
      <c r="W6037" s="3"/>
      <c r="X6037" s="3"/>
      <c r="Y6037" s="3"/>
      <c r="Z6037" s="3"/>
      <c r="AA6037" s="4"/>
      <c r="AB6037" s="4"/>
      <c r="AC6037" s="4"/>
      <c r="AD6037" s="4"/>
      <c r="AE6037" s="4"/>
      <c r="BA6037" s="13"/>
      <c r="BC6037" s="2"/>
      <c r="BD6037" s="2"/>
      <c r="BU6037" s="15"/>
      <c r="BV6037" s="6"/>
      <c r="BW6037" s="6"/>
      <c r="BX6037" s="16"/>
      <c r="BY6037" s="16"/>
      <c r="BZ6037" s="16"/>
      <c r="CA6037" s="16"/>
      <c r="CB6037" s="14"/>
    </row>
    <row r="6038" spans="1:80" s="9" customFormat="1" x14ac:dyDescent="0.2">
      <c r="A6038" s="16"/>
      <c r="B6038" s="16"/>
      <c r="C6038" s="16"/>
      <c r="D6038" s="16"/>
      <c r="E6038" s="16"/>
      <c r="F6038" s="3"/>
      <c r="G6038" s="3"/>
      <c r="H6038" s="3"/>
      <c r="I6038" s="3"/>
      <c r="J6038" s="2"/>
      <c r="M6038" s="10"/>
      <c r="N6038" s="2"/>
      <c r="O6038" s="3"/>
      <c r="P6038" s="11"/>
      <c r="Q6038" s="16"/>
      <c r="R6038" s="4"/>
      <c r="S6038" s="12"/>
      <c r="T6038" s="16"/>
      <c r="U6038" s="4"/>
      <c r="V6038" s="3"/>
      <c r="W6038" s="3"/>
      <c r="X6038" s="3"/>
      <c r="Y6038" s="3"/>
      <c r="Z6038" s="3"/>
      <c r="AA6038" s="4"/>
      <c r="AB6038" s="4"/>
      <c r="AC6038" s="4"/>
      <c r="AD6038" s="4"/>
      <c r="AE6038" s="4"/>
      <c r="BA6038" s="13"/>
      <c r="BC6038" s="2"/>
      <c r="BD6038" s="2"/>
      <c r="BU6038" s="15"/>
      <c r="BV6038" s="6"/>
      <c r="BW6038" s="6"/>
      <c r="BX6038" s="16"/>
      <c r="BY6038" s="16"/>
      <c r="BZ6038" s="16"/>
      <c r="CA6038" s="16"/>
      <c r="CB6038" s="14"/>
    </row>
    <row r="6039" spans="1:80" s="9" customFormat="1" x14ac:dyDescent="0.2">
      <c r="A6039" s="16"/>
      <c r="B6039" s="16"/>
      <c r="C6039" s="16"/>
      <c r="D6039" s="16"/>
      <c r="E6039" s="16"/>
      <c r="F6039" s="3"/>
      <c r="G6039" s="3"/>
      <c r="H6039" s="3"/>
      <c r="I6039" s="3"/>
      <c r="J6039" s="2"/>
      <c r="M6039" s="10"/>
      <c r="N6039" s="2"/>
      <c r="O6039" s="3"/>
      <c r="P6039" s="11"/>
      <c r="Q6039" s="16"/>
      <c r="R6039" s="4"/>
      <c r="S6039" s="12"/>
      <c r="T6039" s="16"/>
      <c r="U6039" s="4"/>
      <c r="V6039" s="3"/>
      <c r="W6039" s="3"/>
      <c r="X6039" s="3"/>
      <c r="Y6039" s="3"/>
      <c r="Z6039" s="3"/>
      <c r="AA6039" s="4"/>
      <c r="AB6039" s="4"/>
      <c r="AC6039" s="4"/>
      <c r="AD6039" s="4"/>
      <c r="AE6039" s="4"/>
      <c r="BA6039" s="13"/>
      <c r="BC6039" s="2"/>
      <c r="BD6039" s="2"/>
      <c r="BU6039" s="15"/>
      <c r="BV6039" s="6"/>
      <c r="BW6039" s="6"/>
      <c r="BX6039" s="16"/>
      <c r="BY6039" s="16"/>
      <c r="BZ6039" s="16"/>
      <c r="CA6039" s="16"/>
      <c r="CB6039" s="14"/>
    </row>
    <row r="6040" spans="1:80" s="9" customFormat="1" x14ac:dyDescent="0.2">
      <c r="A6040" s="16"/>
      <c r="B6040" s="16"/>
      <c r="C6040" s="16"/>
      <c r="D6040" s="16"/>
      <c r="E6040" s="16"/>
      <c r="F6040" s="3"/>
      <c r="G6040" s="3"/>
      <c r="H6040" s="3"/>
      <c r="I6040" s="3"/>
      <c r="J6040" s="2"/>
      <c r="M6040" s="10"/>
      <c r="N6040" s="2"/>
      <c r="O6040" s="3"/>
      <c r="P6040" s="11"/>
      <c r="Q6040" s="16"/>
      <c r="R6040" s="4"/>
      <c r="S6040" s="12"/>
      <c r="T6040" s="16"/>
      <c r="U6040" s="4"/>
      <c r="V6040" s="3"/>
      <c r="W6040" s="3"/>
      <c r="X6040" s="3"/>
      <c r="Y6040" s="3"/>
      <c r="Z6040" s="3"/>
      <c r="AA6040" s="4"/>
      <c r="AB6040" s="4"/>
      <c r="AC6040" s="4"/>
      <c r="AD6040" s="4"/>
      <c r="AE6040" s="4"/>
      <c r="BA6040" s="13"/>
      <c r="BC6040" s="2"/>
      <c r="BD6040" s="2"/>
      <c r="BU6040" s="15"/>
      <c r="BV6040" s="6"/>
      <c r="BW6040" s="6"/>
      <c r="BX6040" s="16"/>
      <c r="BY6040" s="16"/>
      <c r="BZ6040" s="16"/>
      <c r="CA6040" s="16"/>
      <c r="CB6040" s="14"/>
    </row>
    <row r="6041" spans="1:80" s="9" customFormat="1" x14ac:dyDescent="0.2">
      <c r="A6041" s="16"/>
      <c r="B6041" s="16"/>
      <c r="C6041" s="16"/>
      <c r="D6041" s="16"/>
      <c r="E6041" s="16"/>
      <c r="F6041" s="3"/>
      <c r="G6041" s="3"/>
      <c r="H6041" s="3"/>
      <c r="I6041" s="3"/>
      <c r="J6041" s="2"/>
      <c r="M6041" s="10"/>
      <c r="N6041" s="2"/>
      <c r="O6041" s="3"/>
      <c r="P6041" s="11"/>
      <c r="Q6041" s="16"/>
      <c r="R6041" s="4"/>
      <c r="S6041" s="12"/>
      <c r="T6041" s="16"/>
      <c r="U6041" s="4"/>
      <c r="V6041" s="3"/>
      <c r="W6041" s="3"/>
      <c r="X6041" s="3"/>
      <c r="Y6041" s="3"/>
      <c r="Z6041" s="3"/>
      <c r="AA6041" s="4"/>
      <c r="AB6041" s="4"/>
      <c r="AC6041" s="4"/>
      <c r="AD6041" s="4"/>
      <c r="AE6041" s="4"/>
      <c r="BA6041" s="13"/>
      <c r="BC6041" s="2"/>
      <c r="BD6041" s="2"/>
      <c r="BU6041" s="15"/>
      <c r="BV6041" s="6"/>
      <c r="BW6041" s="6"/>
      <c r="BX6041" s="16"/>
      <c r="BY6041" s="16"/>
      <c r="BZ6041" s="16"/>
      <c r="CA6041" s="16"/>
      <c r="CB6041" s="14"/>
    </row>
    <row r="6042" spans="1:80" s="9" customFormat="1" x14ac:dyDescent="0.2">
      <c r="A6042" s="16"/>
      <c r="B6042" s="16"/>
      <c r="C6042" s="16"/>
      <c r="D6042" s="16"/>
      <c r="E6042" s="16"/>
      <c r="F6042" s="3"/>
      <c r="G6042" s="3"/>
      <c r="H6042" s="3"/>
      <c r="I6042" s="3"/>
      <c r="J6042" s="2"/>
      <c r="M6042" s="10"/>
      <c r="N6042" s="2"/>
      <c r="O6042" s="3"/>
      <c r="P6042" s="11"/>
      <c r="Q6042" s="16"/>
      <c r="R6042" s="4"/>
      <c r="S6042" s="12"/>
      <c r="T6042" s="16"/>
      <c r="U6042" s="4"/>
      <c r="V6042" s="3"/>
      <c r="W6042" s="3"/>
      <c r="X6042" s="3"/>
      <c r="Y6042" s="3"/>
      <c r="Z6042" s="3"/>
      <c r="AA6042" s="4"/>
      <c r="AB6042" s="4"/>
      <c r="AC6042" s="4"/>
      <c r="AD6042" s="4"/>
      <c r="AE6042" s="4"/>
      <c r="BA6042" s="13"/>
      <c r="BC6042" s="2"/>
      <c r="BD6042" s="2"/>
      <c r="BU6042" s="15"/>
      <c r="BV6042" s="6"/>
      <c r="BW6042" s="6"/>
      <c r="BX6042" s="16"/>
      <c r="BY6042" s="16"/>
      <c r="BZ6042" s="16"/>
      <c r="CA6042" s="16"/>
      <c r="CB6042" s="14"/>
    </row>
    <row r="6043" spans="1:80" s="9" customFormat="1" x14ac:dyDescent="0.2">
      <c r="A6043" s="16"/>
      <c r="B6043" s="16"/>
      <c r="C6043" s="16"/>
      <c r="D6043" s="16"/>
      <c r="E6043" s="16"/>
      <c r="F6043" s="3"/>
      <c r="G6043" s="3"/>
      <c r="H6043" s="3"/>
      <c r="I6043" s="3"/>
      <c r="J6043" s="2"/>
      <c r="M6043" s="10"/>
      <c r="N6043" s="2"/>
      <c r="O6043" s="3"/>
      <c r="P6043" s="11"/>
      <c r="Q6043" s="16"/>
      <c r="R6043" s="4"/>
      <c r="S6043" s="12"/>
      <c r="T6043" s="16"/>
      <c r="U6043" s="4"/>
      <c r="V6043" s="3"/>
      <c r="W6043" s="3"/>
      <c r="X6043" s="3"/>
      <c r="Y6043" s="3"/>
      <c r="Z6043" s="3"/>
      <c r="AA6043" s="4"/>
      <c r="AB6043" s="4"/>
      <c r="AC6043" s="4"/>
      <c r="AD6043" s="4"/>
      <c r="AE6043" s="4"/>
      <c r="BA6043" s="13"/>
      <c r="BC6043" s="2"/>
      <c r="BD6043" s="2"/>
      <c r="BU6043" s="15"/>
      <c r="BV6043" s="6"/>
      <c r="BW6043" s="6"/>
      <c r="BX6043" s="16"/>
      <c r="BY6043" s="16"/>
      <c r="BZ6043" s="16"/>
      <c r="CA6043" s="16"/>
      <c r="CB6043" s="14"/>
    </row>
    <row r="6044" spans="1:80" s="9" customFormat="1" x14ac:dyDescent="0.2">
      <c r="A6044" s="16"/>
      <c r="B6044" s="16"/>
      <c r="C6044" s="16"/>
      <c r="D6044" s="16"/>
      <c r="E6044" s="16"/>
      <c r="F6044" s="3"/>
      <c r="G6044" s="3"/>
      <c r="H6044" s="3"/>
      <c r="I6044" s="3"/>
      <c r="J6044" s="2"/>
      <c r="M6044" s="10"/>
      <c r="N6044" s="2"/>
      <c r="O6044" s="3"/>
      <c r="P6044" s="11"/>
      <c r="Q6044" s="16"/>
      <c r="R6044" s="4"/>
      <c r="S6044" s="12"/>
      <c r="T6044" s="16"/>
      <c r="U6044" s="4"/>
      <c r="V6044" s="3"/>
      <c r="W6044" s="3"/>
      <c r="X6044" s="3"/>
      <c r="Y6044" s="3"/>
      <c r="Z6044" s="3"/>
      <c r="AA6044" s="4"/>
      <c r="AB6044" s="4"/>
      <c r="AC6044" s="4"/>
      <c r="AD6044" s="4"/>
      <c r="AE6044" s="4"/>
      <c r="BA6044" s="13"/>
      <c r="BC6044" s="2"/>
      <c r="BD6044" s="2"/>
      <c r="BU6044" s="15"/>
      <c r="BV6044" s="6"/>
      <c r="BW6044" s="6"/>
      <c r="BX6044" s="16"/>
      <c r="BY6044" s="16"/>
      <c r="BZ6044" s="16"/>
      <c r="CA6044" s="16"/>
      <c r="CB6044" s="14"/>
    </row>
    <row r="6045" spans="1:80" s="9" customFormat="1" x14ac:dyDescent="0.2">
      <c r="A6045" s="16"/>
      <c r="B6045" s="16"/>
      <c r="C6045" s="16"/>
      <c r="D6045" s="16"/>
      <c r="E6045" s="16"/>
      <c r="F6045" s="3"/>
      <c r="G6045" s="3"/>
      <c r="H6045" s="3"/>
      <c r="I6045" s="3"/>
      <c r="J6045" s="2"/>
      <c r="M6045" s="10"/>
      <c r="N6045" s="2"/>
      <c r="O6045" s="3"/>
      <c r="P6045" s="11"/>
      <c r="Q6045" s="16"/>
      <c r="R6045" s="4"/>
      <c r="S6045" s="12"/>
      <c r="T6045" s="16"/>
      <c r="U6045" s="4"/>
      <c r="V6045" s="3"/>
      <c r="W6045" s="3"/>
      <c r="X6045" s="3"/>
      <c r="Y6045" s="3"/>
      <c r="Z6045" s="3"/>
      <c r="AA6045" s="4"/>
      <c r="AB6045" s="4"/>
      <c r="AC6045" s="4"/>
      <c r="AD6045" s="4"/>
      <c r="AE6045" s="4"/>
      <c r="BA6045" s="13"/>
      <c r="BC6045" s="2"/>
      <c r="BD6045" s="2"/>
      <c r="BU6045" s="15"/>
      <c r="BV6045" s="6"/>
      <c r="BW6045" s="6"/>
      <c r="BX6045" s="16"/>
      <c r="BY6045" s="16"/>
      <c r="BZ6045" s="16"/>
      <c r="CA6045" s="16"/>
      <c r="CB6045" s="14"/>
    </row>
    <row r="6046" spans="1:80" s="9" customFormat="1" x14ac:dyDescent="0.2">
      <c r="A6046" s="16"/>
      <c r="B6046" s="16"/>
      <c r="C6046" s="16"/>
      <c r="D6046" s="16"/>
      <c r="E6046" s="16"/>
      <c r="F6046" s="3"/>
      <c r="G6046" s="3"/>
      <c r="H6046" s="3"/>
      <c r="I6046" s="3"/>
      <c r="J6046" s="2"/>
      <c r="M6046" s="10"/>
      <c r="N6046" s="2"/>
      <c r="O6046" s="3"/>
      <c r="P6046" s="11"/>
      <c r="Q6046" s="16"/>
      <c r="R6046" s="4"/>
      <c r="S6046" s="12"/>
      <c r="T6046" s="16"/>
      <c r="U6046" s="4"/>
      <c r="V6046" s="3"/>
      <c r="W6046" s="3"/>
      <c r="X6046" s="3"/>
      <c r="Y6046" s="3"/>
      <c r="Z6046" s="3"/>
      <c r="AA6046" s="4"/>
      <c r="AB6046" s="4"/>
      <c r="AC6046" s="4"/>
      <c r="AD6046" s="4"/>
      <c r="AE6046" s="4"/>
      <c r="BA6046" s="13"/>
      <c r="BC6046" s="2"/>
      <c r="BD6046" s="2"/>
      <c r="BU6046" s="15"/>
      <c r="BV6046" s="6"/>
      <c r="BW6046" s="6"/>
      <c r="BX6046" s="16"/>
      <c r="BY6046" s="16"/>
      <c r="BZ6046" s="16"/>
      <c r="CA6046" s="16"/>
      <c r="CB6046" s="14"/>
    </row>
    <row r="6047" spans="1:80" s="9" customFormat="1" x14ac:dyDescent="0.2">
      <c r="A6047" s="16"/>
      <c r="B6047" s="16"/>
      <c r="C6047" s="16"/>
      <c r="D6047" s="16"/>
      <c r="E6047" s="16"/>
      <c r="F6047" s="3"/>
      <c r="G6047" s="3"/>
      <c r="H6047" s="3"/>
      <c r="I6047" s="3"/>
      <c r="J6047" s="2"/>
      <c r="M6047" s="10"/>
      <c r="N6047" s="2"/>
      <c r="O6047" s="3"/>
      <c r="P6047" s="11"/>
      <c r="Q6047" s="16"/>
      <c r="R6047" s="4"/>
      <c r="S6047" s="12"/>
      <c r="T6047" s="16"/>
      <c r="U6047" s="4"/>
      <c r="V6047" s="3"/>
      <c r="W6047" s="3"/>
      <c r="X6047" s="3"/>
      <c r="Y6047" s="3"/>
      <c r="Z6047" s="3"/>
      <c r="AA6047" s="4"/>
      <c r="AB6047" s="4"/>
      <c r="AC6047" s="4"/>
      <c r="AD6047" s="4"/>
      <c r="AE6047" s="4"/>
      <c r="BA6047" s="13"/>
      <c r="BC6047" s="2"/>
      <c r="BD6047" s="2"/>
      <c r="BU6047" s="15"/>
      <c r="BV6047" s="6"/>
      <c r="BW6047" s="6"/>
      <c r="BX6047" s="16"/>
      <c r="BY6047" s="16"/>
      <c r="BZ6047" s="16"/>
      <c r="CA6047" s="16"/>
      <c r="CB6047" s="14"/>
    </row>
    <row r="6048" spans="1:80" s="9" customFormat="1" x14ac:dyDescent="0.2">
      <c r="A6048" s="16"/>
      <c r="B6048" s="16"/>
      <c r="C6048" s="16"/>
      <c r="D6048" s="16"/>
      <c r="E6048" s="16"/>
      <c r="F6048" s="3"/>
      <c r="G6048" s="3"/>
      <c r="H6048" s="3"/>
      <c r="I6048" s="3"/>
      <c r="J6048" s="2"/>
      <c r="M6048" s="10"/>
      <c r="N6048" s="2"/>
      <c r="O6048" s="3"/>
      <c r="P6048" s="11"/>
      <c r="Q6048" s="16"/>
      <c r="R6048" s="4"/>
      <c r="S6048" s="12"/>
      <c r="T6048" s="16"/>
      <c r="U6048" s="4"/>
      <c r="V6048" s="3"/>
      <c r="W6048" s="3"/>
      <c r="X6048" s="3"/>
      <c r="Y6048" s="3"/>
      <c r="Z6048" s="3"/>
      <c r="AA6048" s="4"/>
      <c r="AB6048" s="4"/>
      <c r="AC6048" s="4"/>
      <c r="AD6048" s="4"/>
      <c r="AE6048" s="4"/>
      <c r="BA6048" s="13"/>
      <c r="BC6048" s="2"/>
      <c r="BD6048" s="2"/>
      <c r="BU6048" s="15"/>
      <c r="BV6048" s="6"/>
      <c r="BW6048" s="6"/>
      <c r="BX6048" s="16"/>
      <c r="BY6048" s="16"/>
      <c r="BZ6048" s="16"/>
      <c r="CA6048" s="16"/>
      <c r="CB6048" s="14"/>
    </row>
    <row r="6049" spans="1:80" s="9" customFormat="1" x14ac:dyDescent="0.2">
      <c r="A6049" s="16"/>
      <c r="B6049" s="16"/>
      <c r="C6049" s="16"/>
      <c r="D6049" s="16"/>
      <c r="E6049" s="16"/>
      <c r="F6049" s="3"/>
      <c r="G6049" s="3"/>
      <c r="H6049" s="3"/>
      <c r="I6049" s="3"/>
      <c r="J6049" s="2"/>
      <c r="M6049" s="10"/>
      <c r="N6049" s="2"/>
      <c r="O6049" s="3"/>
      <c r="P6049" s="11"/>
      <c r="Q6049" s="16"/>
      <c r="R6049" s="4"/>
      <c r="S6049" s="12"/>
      <c r="T6049" s="16"/>
      <c r="U6049" s="4"/>
      <c r="V6049" s="3"/>
      <c r="W6049" s="3"/>
      <c r="X6049" s="3"/>
      <c r="Y6049" s="3"/>
      <c r="Z6049" s="3"/>
      <c r="AA6049" s="4"/>
      <c r="AB6049" s="4"/>
      <c r="AC6049" s="4"/>
      <c r="AD6049" s="4"/>
      <c r="AE6049" s="4"/>
      <c r="BA6049" s="13"/>
      <c r="BC6049" s="2"/>
      <c r="BD6049" s="2"/>
      <c r="BU6049" s="15"/>
      <c r="BV6049" s="6"/>
      <c r="BW6049" s="6"/>
      <c r="BX6049" s="16"/>
      <c r="BY6049" s="16"/>
      <c r="BZ6049" s="16"/>
      <c r="CA6049" s="16"/>
      <c r="CB6049" s="14"/>
    </row>
    <row r="6050" spans="1:80" s="9" customFormat="1" x14ac:dyDescent="0.2">
      <c r="A6050" s="16"/>
      <c r="B6050" s="16"/>
      <c r="C6050" s="16"/>
      <c r="D6050" s="16"/>
      <c r="E6050" s="16"/>
      <c r="F6050" s="3"/>
      <c r="G6050" s="3"/>
      <c r="H6050" s="3"/>
      <c r="I6050" s="3"/>
      <c r="J6050" s="2"/>
      <c r="M6050" s="10"/>
      <c r="N6050" s="2"/>
      <c r="O6050" s="3"/>
      <c r="P6050" s="11"/>
      <c r="Q6050" s="16"/>
      <c r="R6050" s="4"/>
      <c r="S6050" s="12"/>
      <c r="T6050" s="16"/>
      <c r="U6050" s="4"/>
      <c r="V6050" s="3"/>
      <c r="W6050" s="3"/>
      <c r="X6050" s="3"/>
      <c r="Y6050" s="3"/>
      <c r="Z6050" s="3"/>
      <c r="AA6050" s="4"/>
      <c r="AB6050" s="4"/>
      <c r="AC6050" s="4"/>
      <c r="AD6050" s="4"/>
      <c r="AE6050" s="4"/>
      <c r="BA6050" s="13"/>
      <c r="BC6050" s="2"/>
      <c r="BD6050" s="2"/>
      <c r="BU6050" s="15"/>
      <c r="BV6050" s="6"/>
      <c r="BW6050" s="6"/>
      <c r="BX6050" s="16"/>
      <c r="BY6050" s="16"/>
      <c r="BZ6050" s="16"/>
      <c r="CA6050" s="16"/>
      <c r="CB6050" s="14"/>
    </row>
    <row r="6051" spans="1:80" s="9" customFormat="1" x14ac:dyDescent="0.2">
      <c r="A6051" s="16"/>
      <c r="B6051" s="16"/>
      <c r="C6051" s="16"/>
      <c r="D6051" s="16"/>
      <c r="E6051" s="16"/>
      <c r="F6051" s="3"/>
      <c r="G6051" s="3"/>
      <c r="H6051" s="3"/>
      <c r="I6051" s="3"/>
      <c r="J6051" s="2"/>
      <c r="M6051" s="10"/>
      <c r="N6051" s="2"/>
      <c r="O6051" s="3"/>
      <c r="P6051" s="11"/>
      <c r="Q6051" s="16"/>
      <c r="R6051" s="4"/>
      <c r="S6051" s="12"/>
      <c r="T6051" s="16"/>
      <c r="U6051" s="4"/>
      <c r="V6051" s="3"/>
      <c r="W6051" s="3"/>
      <c r="X6051" s="3"/>
      <c r="Y6051" s="3"/>
      <c r="Z6051" s="3"/>
      <c r="AA6051" s="4"/>
      <c r="AB6051" s="4"/>
      <c r="AC6051" s="4"/>
      <c r="AD6051" s="4"/>
      <c r="AE6051" s="4"/>
      <c r="BA6051" s="13"/>
      <c r="BC6051" s="2"/>
      <c r="BD6051" s="2"/>
      <c r="BU6051" s="15"/>
      <c r="BV6051" s="6"/>
      <c r="BW6051" s="6"/>
      <c r="BX6051" s="16"/>
      <c r="BY6051" s="16"/>
      <c r="BZ6051" s="16"/>
      <c r="CA6051" s="16"/>
      <c r="CB6051" s="14"/>
    </row>
    <row r="6052" spans="1:80" s="9" customFormat="1" x14ac:dyDescent="0.2">
      <c r="A6052" s="16"/>
      <c r="B6052" s="16"/>
      <c r="C6052" s="16"/>
      <c r="D6052" s="16"/>
      <c r="E6052" s="16"/>
      <c r="F6052" s="3"/>
      <c r="G6052" s="3"/>
      <c r="H6052" s="3"/>
      <c r="I6052" s="3"/>
      <c r="J6052" s="2"/>
      <c r="M6052" s="10"/>
      <c r="N6052" s="2"/>
      <c r="O6052" s="3"/>
      <c r="P6052" s="11"/>
      <c r="Q6052" s="16"/>
      <c r="R6052" s="4"/>
      <c r="S6052" s="12"/>
      <c r="T6052" s="16"/>
      <c r="U6052" s="4"/>
      <c r="V6052" s="3"/>
      <c r="W6052" s="3"/>
      <c r="X6052" s="3"/>
      <c r="Y6052" s="3"/>
      <c r="Z6052" s="3"/>
      <c r="AA6052" s="4"/>
      <c r="AB6052" s="4"/>
      <c r="AC6052" s="4"/>
      <c r="AD6052" s="4"/>
      <c r="AE6052" s="4"/>
      <c r="BA6052" s="13"/>
      <c r="BC6052" s="2"/>
      <c r="BD6052" s="2"/>
      <c r="BU6052" s="15"/>
      <c r="BV6052" s="6"/>
      <c r="BW6052" s="6"/>
      <c r="BX6052" s="16"/>
      <c r="BY6052" s="16"/>
      <c r="BZ6052" s="16"/>
      <c r="CA6052" s="16"/>
      <c r="CB6052" s="14"/>
    </row>
    <row r="6053" spans="1:80" s="9" customFormat="1" x14ac:dyDescent="0.2">
      <c r="A6053" s="16"/>
      <c r="B6053" s="16"/>
      <c r="C6053" s="16"/>
      <c r="D6053" s="16"/>
      <c r="E6053" s="16"/>
      <c r="F6053" s="3"/>
      <c r="G6053" s="3"/>
      <c r="H6053" s="3"/>
      <c r="I6053" s="3"/>
      <c r="J6053" s="2"/>
      <c r="M6053" s="10"/>
      <c r="N6053" s="2"/>
      <c r="O6053" s="3"/>
      <c r="P6053" s="11"/>
      <c r="Q6053" s="16"/>
      <c r="R6053" s="4"/>
      <c r="S6053" s="12"/>
      <c r="T6053" s="16"/>
      <c r="U6053" s="4"/>
      <c r="V6053" s="3"/>
      <c r="W6053" s="3"/>
      <c r="X6053" s="3"/>
      <c r="Y6053" s="3"/>
      <c r="Z6053" s="3"/>
      <c r="AA6053" s="4"/>
      <c r="AB6053" s="4"/>
      <c r="AC6053" s="4"/>
      <c r="AD6053" s="4"/>
      <c r="AE6053" s="4"/>
      <c r="BA6053" s="13"/>
      <c r="BC6053" s="2"/>
      <c r="BD6053" s="2"/>
      <c r="BU6053" s="15"/>
      <c r="BV6053" s="6"/>
      <c r="BW6053" s="6"/>
      <c r="BX6053" s="16"/>
      <c r="BY6053" s="16"/>
      <c r="BZ6053" s="16"/>
      <c r="CA6053" s="16"/>
      <c r="CB6053" s="14"/>
    </row>
    <row r="6054" spans="1:80" s="9" customFormat="1" x14ac:dyDescent="0.2">
      <c r="A6054" s="16"/>
      <c r="B6054" s="16"/>
      <c r="C6054" s="16"/>
      <c r="D6054" s="16"/>
      <c r="E6054" s="16"/>
      <c r="F6054" s="3"/>
      <c r="G6054" s="3"/>
      <c r="H6054" s="3"/>
      <c r="I6054" s="3"/>
      <c r="J6054" s="2"/>
      <c r="M6054" s="10"/>
      <c r="N6054" s="2"/>
      <c r="O6054" s="3"/>
      <c r="P6054" s="11"/>
      <c r="Q6054" s="16"/>
      <c r="R6054" s="4"/>
      <c r="S6054" s="12"/>
      <c r="T6054" s="16"/>
      <c r="U6054" s="4"/>
      <c r="V6054" s="3"/>
      <c r="W6054" s="3"/>
      <c r="X6054" s="3"/>
      <c r="Y6054" s="3"/>
      <c r="Z6054" s="3"/>
      <c r="AA6054" s="4"/>
      <c r="AB6054" s="4"/>
      <c r="AC6054" s="4"/>
      <c r="AD6054" s="4"/>
      <c r="AE6054" s="4"/>
      <c r="BA6054" s="13"/>
      <c r="BC6054" s="2"/>
      <c r="BD6054" s="2"/>
      <c r="BU6054" s="15"/>
      <c r="BV6054" s="6"/>
      <c r="BW6054" s="6"/>
      <c r="BX6054" s="16"/>
      <c r="BY6054" s="16"/>
      <c r="BZ6054" s="16"/>
      <c r="CA6054" s="16"/>
      <c r="CB6054" s="14"/>
    </row>
    <row r="6055" spans="1:80" s="9" customFormat="1" x14ac:dyDescent="0.2">
      <c r="A6055" s="16"/>
      <c r="B6055" s="16"/>
      <c r="C6055" s="16"/>
      <c r="D6055" s="16"/>
      <c r="E6055" s="16"/>
      <c r="F6055" s="3"/>
      <c r="G6055" s="3"/>
      <c r="H6055" s="3"/>
      <c r="I6055" s="3"/>
      <c r="J6055" s="2"/>
      <c r="M6055" s="10"/>
      <c r="N6055" s="2"/>
      <c r="O6055" s="3"/>
      <c r="P6055" s="11"/>
      <c r="Q6055" s="16"/>
      <c r="R6055" s="4"/>
      <c r="S6055" s="12"/>
      <c r="T6055" s="16"/>
      <c r="U6055" s="4"/>
      <c r="V6055" s="3"/>
      <c r="W6055" s="3"/>
      <c r="X6055" s="3"/>
      <c r="Y6055" s="3"/>
      <c r="Z6055" s="3"/>
      <c r="AA6055" s="4"/>
      <c r="AB6055" s="4"/>
      <c r="AC6055" s="4"/>
      <c r="AD6055" s="4"/>
      <c r="AE6055" s="4"/>
      <c r="BA6055" s="13"/>
      <c r="BC6055" s="2"/>
      <c r="BD6055" s="2"/>
      <c r="BU6055" s="15"/>
      <c r="BV6055" s="6"/>
      <c r="BW6055" s="6"/>
      <c r="BX6055" s="16"/>
      <c r="BY6055" s="16"/>
      <c r="BZ6055" s="16"/>
      <c r="CA6055" s="16"/>
      <c r="CB6055" s="14"/>
    </row>
    <row r="6056" spans="1:80" s="9" customFormat="1" x14ac:dyDescent="0.2">
      <c r="A6056" s="16"/>
      <c r="B6056" s="16"/>
      <c r="C6056" s="16"/>
      <c r="D6056" s="16"/>
      <c r="E6056" s="16"/>
      <c r="F6056" s="3"/>
      <c r="G6056" s="3"/>
      <c r="H6056" s="3"/>
      <c r="I6056" s="3"/>
      <c r="J6056" s="2"/>
      <c r="M6056" s="10"/>
      <c r="N6056" s="2"/>
      <c r="O6056" s="3"/>
      <c r="P6056" s="11"/>
      <c r="Q6056" s="16"/>
      <c r="R6056" s="4"/>
      <c r="S6056" s="12"/>
      <c r="T6056" s="16"/>
      <c r="U6056" s="4"/>
      <c r="V6056" s="3"/>
      <c r="W6056" s="3"/>
      <c r="X6056" s="3"/>
      <c r="Y6056" s="3"/>
      <c r="Z6056" s="3"/>
      <c r="AA6056" s="4"/>
      <c r="AB6056" s="4"/>
      <c r="AC6056" s="4"/>
      <c r="AD6056" s="4"/>
      <c r="AE6056" s="4"/>
      <c r="BA6056" s="13"/>
      <c r="BC6056" s="2"/>
      <c r="BD6056" s="2"/>
      <c r="BU6056" s="15"/>
      <c r="BV6056" s="6"/>
      <c r="BW6056" s="6"/>
      <c r="BX6056" s="16"/>
      <c r="BY6056" s="16"/>
      <c r="BZ6056" s="16"/>
      <c r="CA6056" s="16"/>
      <c r="CB6056" s="14"/>
    </row>
    <row r="6057" spans="1:80" s="9" customFormat="1" x14ac:dyDescent="0.2">
      <c r="A6057" s="16"/>
      <c r="B6057" s="16"/>
      <c r="C6057" s="16"/>
      <c r="D6057" s="16"/>
      <c r="E6057" s="16"/>
      <c r="F6057" s="3"/>
      <c r="G6057" s="3"/>
      <c r="H6057" s="3"/>
      <c r="I6057" s="3"/>
      <c r="J6057" s="2"/>
      <c r="M6057" s="10"/>
      <c r="N6057" s="2"/>
      <c r="O6057" s="3"/>
      <c r="P6057" s="11"/>
      <c r="Q6057" s="16"/>
      <c r="R6057" s="4"/>
      <c r="S6057" s="12"/>
      <c r="T6057" s="16"/>
      <c r="U6057" s="4"/>
      <c r="V6057" s="3"/>
      <c r="W6057" s="3"/>
      <c r="X6057" s="3"/>
      <c r="Y6057" s="3"/>
      <c r="Z6057" s="3"/>
      <c r="AA6057" s="4"/>
      <c r="AB6057" s="4"/>
      <c r="AC6057" s="4"/>
      <c r="AD6057" s="4"/>
      <c r="AE6057" s="4"/>
      <c r="BA6057" s="13"/>
      <c r="BC6057" s="2"/>
      <c r="BD6057" s="2"/>
      <c r="BU6057" s="15"/>
      <c r="BV6057" s="6"/>
      <c r="BW6057" s="6"/>
      <c r="BX6057" s="16"/>
      <c r="BY6057" s="16"/>
      <c r="BZ6057" s="16"/>
      <c r="CA6057" s="16"/>
      <c r="CB6057" s="14"/>
    </row>
    <row r="6058" spans="1:80" s="9" customFormat="1" x14ac:dyDescent="0.2">
      <c r="A6058" s="16"/>
      <c r="B6058" s="16"/>
      <c r="C6058" s="16"/>
      <c r="D6058" s="16"/>
      <c r="E6058" s="16"/>
      <c r="F6058" s="3"/>
      <c r="G6058" s="3"/>
      <c r="H6058" s="3"/>
      <c r="I6058" s="3"/>
      <c r="J6058" s="2"/>
      <c r="M6058" s="10"/>
      <c r="N6058" s="2"/>
      <c r="O6058" s="3"/>
      <c r="P6058" s="11"/>
      <c r="Q6058" s="16"/>
      <c r="R6058" s="4"/>
      <c r="S6058" s="12"/>
      <c r="T6058" s="16"/>
      <c r="U6058" s="4"/>
      <c r="V6058" s="3"/>
      <c r="W6058" s="3"/>
      <c r="X6058" s="3"/>
      <c r="Y6058" s="3"/>
      <c r="Z6058" s="3"/>
      <c r="AA6058" s="4"/>
      <c r="AB6058" s="4"/>
      <c r="AC6058" s="4"/>
      <c r="AD6058" s="4"/>
      <c r="AE6058" s="4"/>
      <c r="BA6058" s="13"/>
      <c r="BC6058" s="2"/>
      <c r="BD6058" s="2"/>
      <c r="BU6058" s="15"/>
      <c r="BV6058" s="6"/>
      <c r="BW6058" s="6"/>
      <c r="BX6058" s="16"/>
      <c r="BY6058" s="16"/>
      <c r="BZ6058" s="16"/>
      <c r="CA6058" s="16"/>
      <c r="CB6058" s="14"/>
    </row>
    <row r="6059" spans="1:80" s="9" customFormat="1" x14ac:dyDescent="0.2">
      <c r="A6059" s="16"/>
      <c r="B6059" s="16"/>
      <c r="C6059" s="16"/>
      <c r="D6059" s="16"/>
      <c r="E6059" s="16"/>
      <c r="F6059" s="3"/>
      <c r="G6059" s="3"/>
      <c r="H6059" s="3"/>
      <c r="I6059" s="3"/>
      <c r="J6059" s="2"/>
      <c r="M6059" s="10"/>
      <c r="N6059" s="2"/>
      <c r="O6059" s="3"/>
      <c r="P6059" s="11"/>
      <c r="Q6059" s="16"/>
      <c r="R6059" s="4"/>
      <c r="S6059" s="12"/>
      <c r="T6059" s="16"/>
      <c r="U6059" s="4"/>
      <c r="V6059" s="3"/>
      <c r="W6059" s="3"/>
      <c r="X6059" s="3"/>
      <c r="Y6059" s="3"/>
      <c r="Z6059" s="3"/>
      <c r="AA6059" s="4"/>
      <c r="AB6059" s="4"/>
      <c r="AC6059" s="4"/>
      <c r="AD6059" s="4"/>
      <c r="AE6059" s="4"/>
      <c r="BA6059" s="13"/>
      <c r="BC6059" s="2"/>
      <c r="BD6059" s="2"/>
      <c r="BU6059" s="15"/>
      <c r="BV6059" s="6"/>
      <c r="BW6059" s="6"/>
      <c r="BX6059" s="16"/>
      <c r="BY6059" s="16"/>
      <c r="BZ6059" s="16"/>
      <c r="CA6059" s="16"/>
      <c r="CB6059" s="14"/>
    </row>
    <row r="6060" spans="1:80" s="9" customFormat="1" x14ac:dyDescent="0.2">
      <c r="A6060" s="16"/>
      <c r="B6060" s="16"/>
      <c r="C6060" s="16"/>
      <c r="D6060" s="16"/>
      <c r="E6060" s="16"/>
      <c r="F6060" s="3"/>
      <c r="G6060" s="3"/>
      <c r="H6060" s="3"/>
      <c r="I6060" s="3"/>
      <c r="J6060" s="2"/>
      <c r="M6060" s="10"/>
      <c r="N6060" s="2"/>
      <c r="O6060" s="3"/>
      <c r="P6060" s="11"/>
      <c r="Q6060" s="16"/>
      <c r="R6060" s="4"/>
      <c r="S6060" s="12"/>
      <c r="T6060" s="16"/>
      <c r="U6060" s="4"/>
      <c r="V6060" s="3"/>
      <c r="W6060" s="3"/>
      <c r="X6060" s="3"/>
      <c r="Y6060" s="3"/>
      <c r="Z6060" s="3"/>
      <c r="AA6060" s="4"/>
      <c r="AB6060" s="4"/>
      <c r="AC6060" s="4"/>
      <c r="AD6060" s="4"/>
      <c r="AE6060" s="4"/>
      <c r="BA6060" s="13"/>
      <c r="BC6060" s="2"/>
      <c r="BD6060" s="2"/>
      <c r="BU6060" s="15"/>
      <c r="BV6060" s="6"/>
      <c r="BW6060" s="6"/>
      <c r="BX6060" s="16"/>
      <c r="BY6060" s="16"/>
      <c r="BZ6060" s="16"/>
      <c r="CA6060" s="16"/>
      <c r="CB6060" s="14"/>
    </row>
    <row r="6061" spans="1:80" s="9" customFormat="1" x14ac:dyDescent="0.2">
      <c r="A6061" s="16"/>
      <c r="B6061" s="16"/>
      <c r="C6061" s="16"/>
      <c r="D6061" s="16"/>
      <c r="E6061" s="16"/>
      <c r="F6061" s="3"/>
      <c r="G6061" s="3"/>
      <c r="H6061" s="3"/>
      <c r="I6061" s="3"/>
      <c r="J6061" s="2"/>
      <c r="M6061" s="10"/>
      <c r="N6061" s="2"/>
      <c r="O6061" s="3"/>
      <c r="P6061" s="11"/>
      <c r="Q6061" s="16"/>
      <c r="R6061" s="4"/>
      <c r="S6061" s="12"/>
      <c r="T6061" s="16"/>
      <c r="U6061" s="4"/>
      <c r="V6061" s="3"/>
      <c r="W6061" s="3"/>
      <c r="X6061" s="3"/>
      <c r="Y6061" s="3"/>
      <c r="Z6061" s="3"/>
      <c r="AA6061" s="4"/>
      <c r="AB6061" s="4"/>
      <c r="AC6061" s="4"/>
      <c r="AD6061" s="4"/>
      <c r="AE6061" s="4"/>
      <c r="BA6061" s="13"/>
      <c r="BC6061" s="2"/>
      <c r="BD6061" s="2"/>
      <c r="BU6061" s="15"/>
      <c r="BV6061" s="6"/>
      <c r="BW6061" s="6"/>
      <c r="BX6061" s="16"/>
      <c r="BY6061" s="16"/>
      <c r="BZ6061" s="16"/>
      <c r="CA6061" s="16"/>
      <c r="CB6061" s="14"/>
    </row>
    <row r="6062" spans="1:80" s="9" customFormat="1" x14ac:dyDescent="0.2">
      <c r="A6062" s="16"/>
      <c r="B6062" s="16"/>
      <c r="C6062" s="16"/>
      <c r="D6062" s="16"/>
      <c r="E6062" s="16"/>
      <c r="F6062" s="3"/>
      <c r="G6062" s="3"/>
      <c r="H6062" s="3"/>
      <c r="I6062" s="3"/>
      <c r="J6062" s="2"/>
      <c r="M6062" s="10"/>
      <c r="N6062" s="2"/>
      <c r="O6062" s="3"/>
      <c r="P6062" s="11"/>
      <c r="Q6062" s="16"/>
      <c r="R6062" s="4"/>
      <c r="S6062" s="12"/>
      <c r="T6062" s="16"/>
      <c r="U6062" s="4"/>
      <c r="V6062" s="3"/>
      <c r="W6062" s="3"/>
      <c r="X6062" s="3"/>
      <c r="Y6062" s="3"/>
      <c r="Z6062" s="3"/>
      <c r="AA6062" s="4"/>
      <c r="AB6062" s="4"/>
      <c r="AC6062" s="4"/>
      <c r="AD6062" s="4"/>
      <c r="AE6062" s="4"/>
      <c r="BA6062" s="13"/>
      <c r="BC6062" s="2"/>
      <c r="BD6062" s="2"/>
      <c r="BU6062" s="15"/>
      <c r="BV6062" s="6"/>
      <c r="BW6062" s="6"/>
      <c r="BX6062" s="16"/>
      <c r="BY6062" s="16"/>
      <c r="BZ6062" s="16"/>
      <c r="CA6062" s="16"/>
      <c r="CB6062" s="14"/>
    </row>
    <row r="6063" spans="1:80" s="9" customFormat="1" x14ac:dyDescent="0.2">
      <c r="A6063" s="16"/>
      <c r="B6063" s="16"/>
      <c r="C6063" s="16"/>
      <c r="D6063" s="16"/>
      <c r="E6063" s="16"/>
      <c r="F6063" s="3"/>
      <c r="G6063" s="3"/>
      <c r="H6063" s="3"/>
      <c r="I6063" s="3"/>
      <c r="J6063" s="2"/>
      <c r="M6063" s="10"/>
      <c r="N6063" s="2"/>
      <c r="O6063" s="3"/>
      <c r="P6063" s="11"/>
      <c r="Q6063" s="16"/>
      <c r="R6063" s="4"/>
      <c r="S6063" s="12"/>
      <c r="T6063" s="16"/>
      <c r="U6063" s="4"/>
      <c r="V6063" s="3"/>
      <c r="W6063" s="3"/>
      <c r="X6063" s="3"/>
      <c r="Y6063" s="3"/>
      <c r="Z6063" s="3"/>
      <c r="AA6063" s="4"/>
      <c r="AB6063" s="4"/>
      <c r="AC6063" s="4"/>
      <c r="AD6063" s="4"/>
      <c r="AE6063" s="4"/>
      <c r="BA6063" s="13"/>
      <c r="BC6063" s="2"/>
      <c r="BD6063" s="2"/>
      <c r="BU6063" s="15"/>
      <c r="BV6063" s="6"/>
      <c r="BW6063" s="6"/>
      <c r="BX6063" s="16"/>
      <c r="BY6063" s="16"/>
      <c r="BZ6063" s="16"/>
      <c r="CA6063" s="16"/>
      <c r="CB6063" s="14"/>
    </row>
    <row r="6064" spans="1:80" s="9" customFormat="1" x14ac:dyDescent="0.2">
      <c r="A6064" s="16"/>
      <c r="B6064" s="16"/>
      <c r="C6064" s="16"/>
      <c r="D6064" s="16"/>
      <c r="E6064" s="16"/>
      <c r="F6064" s="3"/>
      <c r="G6064" s="3"/>
      <c r="H6064" s="3"/>
      <c r="I6064" s="3"/>
      <c r="J6064" s="2"/>
      <c r="M6064" s="10"/>
      <c r="N6064" s="2"/>
      <c r="O6064" s="3"/>
      <c r="P6064" s="11"/>
      <c r="Q6064" s="16"/>
      <c r="R6064" s="4"/>
      <c r="S6064" s="12"/>
      <c r="T6064" s="16"/>
      <c r="U6064" s="4"/>
      <c r="V6064" s="3"/>
      <c r="W6064" s="3"/>
      <c r="X6064" s="3"/>
      <c r="Y6064" s="3"/>
      <c r="Z6064" s="3"/>
      <c r="AA6064" s="4"/>
      <c r="AB6064" s="4"/>
      <c r="AC6064" s="4"/>
      <c r="AD6064" s="4"/>
      <c r="AE6064" s="4"/>
      <c r="BA6064" s="13"/>
      <c r="BC6064" s="2"/>
      <c r="BD6064" s="2"/>
      <c r="BU6064" s="15"/>
      <c r="BV6064" s="6"/>
      <c r="BW6064" s="6"/>
      <c r="BX6064" s="16"/>
      <c r="BY6064" s="16"/>
      <c r="BZ6064" s="16"/>
      <c r="CA6064" s="16"/>
      <c r="CB6064" s="14"/>
    </row>
    <row r="6065" spans="1:80" s="9" customFormat="1" x14ac:dyDescent="0.2">
      <c r="A6065" s="16"/>
      <c r="B6065" s="16"/>
      <c r="C6065" s="16"/>
      <c r="D6065" s="16"/>
      <c r="E6065" s="16"/>
      <c r="F6065" s="3"/>
      <c r="G6065" s="3"/>
      <c r="H6065" s="3"/>
      <c r="I6065" s="3"/>
      <c r="J6065" s="2"/>
      <c r="M6065" s="10"/>
      <c r="N6065" s="2"/>
      <c r="O6065" s="3"/>
      <c r="P6065" s="11"/>
      <c r="Q6065" s="16"/>
      <c r="R6065" s="4"/>
      <c r="S6065" s="12"/>
      <c r="T6065" s="16"/>
      <c r="U6065" s="4"/>
      <c r="V6065" s="3"/>
      <c r="W6065" s="3"/>
      <c r="X6065" s="3"/>
      <c r="Y6065" s="3"/>
      <c r="Z6065" s="3"/>
      <c r="AA6065" s="4"/>
      <c r="AB6065" s="4"/>
      <c r="AC6065" s="4"/>
      <c r="AD6065" s="4"/>
      <c r="AE6065" s="4"/>
      <c r="BA6065" s="13"/>
      <c r="BC6065" s="2"/>
      <c r="BD6065" s="2"/>
      <c r="BU6065" s="15"/>
      <c r="BV6065" s="6"/>
      <c r="BW6065" s="6"/>
      <c r="BX6065" s="16"/>
      <c r="BY6065" s="16"/>
      <c r="BZ6065" s="16"/>
      <c r="CA6065" s="16"/>
      <c r="CB6065" s="14"/>
    </row>
    <row r="6066" spans="1:80" s="9" customFormat="1" x14ac:dyDescent="0.2">
      <c r="A6066" s="16"/>
      <c r="B6066" s="16"/>
      <c r="C6066" s="16"/>
      <c r="D6066" s="16"/>
      <c r="E6066" s="16"/>
      <c r="F6066" s="3"/>
      <c r="G6066" s="3"/>
      <c r="H6066" s="3"/>
      <c r="I6066" s="3"/>
      <c r="J6066" s="2"/>
      <c r="M6066" s="10"/>
      <c r="N6066" s="2"/>
      <c r="O6066" s="3"/>
      <c r="P6066" s="11"/>
      <c r="Q6066" s="16"/>
      <c r="R6066" s="4"/>
      <c r="S6066" s="12"/>
      <c r="T6066" s="16"/>
      <c r="U6066" s="4"/>
      <c r="V6066" s="3"/>
      <c r="W6066" s="3"/>
      <c r="X6066" s="3"/>
      <c r="Y6066" s="3"/>
      <c r="Z6066" s="3"/>
      <c r="AA6066" s="4"/>
      <c r="AB6066" s="4"/>
      <c r="AC6066" s="4"/>
      <c r="AD6066" s="4"/>
      <c r="AE6066" s="4"/>
      <c r="BA6066" s="13"/>
      <c r="BC6066" s="2"/>
      <c r="BD6066" s="2"/>
      <c r="BU6066" s="15"/>
      <c r="BV6066" s="6"/>
      <c r="BW6066" s="6"/>
      <c r="BX6066" s="16"/>
      <c r="BY6066" s="16"/>
      <c r="BZ6066" s="16"/>
      <c r="CA6066" s="16"/>
      <c r="CB6066" s="14"/>
    </row>
    <row r="6067" spans="1:80" s="9" customFormat="1" x14ac:dyDescent="0.2">
      <c r="A6067" s="16"/>
      <c r="B6067" s="16"/>
      <c r="C6067" s="16"/>
      <c r="D6067" s="16"/>
      <c r="E6067" s="16"/>
      <c r="F6067" s="3"/>
      <c r="G6067" s="3"/>
      <c r="H6067" s="3"/>
      <c r="I6067" s="3"/>
      <c r="J6067" s="2"/>
      <c r="M6067" s="10"/>
      <c r="N6067" s="2"/>
      <c r="O6067" s="3"/>
      <c r="P6067" s="11"/>
      <c r="Q6067" s="16"/>
      <c r="R6067" s="4"/>
      <c r="S6067" s="12"/>
      <c r="T6067" s="16"/>
      <c r="U6067" s="4"/>
      <c r="V6067" s="3"/>
      <c r="W6067" s="3"/>
      <c r="X6067" s="3"/>
      <c r="Y6067" s="3"/>
      <c r="Z6067" s="3"/>
      <c r="AA6067" s="4"/>
      <c r="AB6067" s="4"/>
      <c r="AC6067" s="4"/>
      <c r="AD6067" s="4"/>
      <c r="AE6067" s="4"/>
      <c r="BA6067" s="13"/>
      <c r="BC6067" s="2"/>
      <c r="BD6067" s="2"/>
      <c r="BU6067" s="15"/>
      <c r="BV6067" s="6"/>
      <c r="BW6067" s="6"/>
      <c r="BX6067" s="16"/>
      <c r="BY6067" s="16"/>
      <c r="BZ6067" s="16"/>
      <c r="CA6067" s="16"/>
      <c r="CB6067" s="14"/>
    </row>
    <row r="6068" spans="1:80" s="9" customFormat="1" x14ac:dyDescent="0.2">
      <c r="A6068" s="16"/>
      <c r="B6068" s="16"/>
      <c r="C6068" s="16"/>
      <c r="D6068" s="16"/>
      <c r="E6068" s="16"/>
      <c r="F6068" s="3"/>
      <c r="G6068" s="3"/>
      <c r="H6068" s="3"/>
      <c r="I6068" s="3"/>
      <c r="J6068" s="2"/>
      <c r="M6068" s="10"/>
      <c r="N6068" s="2"/>
      <c r="O6068" s="3"/>
      <c r="P6068" s="11"/>
      <c r="Q6068" s="16"/>
      <c r="R6068" s="4"/>
      <c r="S6068" s="12"/>
      <c r="T6068" s="16"/>
      <c r="U6068" s="4"/>
      <c r="V6068" s="3"/>
      <c r="W6068" s="3"/>
      <c r="X6068" s="3"/>
      <c r="Y6068" s="3"/>
      <c r="Z6068" s="3"/>
      <c r="AA6068" s="4"/>
      <c r="AB6068" s="4"/>
      <c r="AC6068" s="4"/>
      <c r="AD6068" s="4"/>
      <c r="AE6068" s="4"/>
      <c r="BA6068" s="13"/>
      <c r="BC6068" s="2"/>
      <c r="BD6068" s="2"/>
      <c r="BU6068" s="15"/>
      <c r="BV6068" s="6"/>
      <c r="BW6068" s="6"/>
      <c r="BX6068" s="16"/>
      <c r="BY6068" s="16"/>
      <c r="BZ6068" s="16"/>
      <c r="CA6068" s="16"/>
      <c r="CB6068" s="14"/>
    </row>
    <row r="6069" spans="1:80" s="9" customFormat="1" x14ac:dyDescent="0.2">
      <c r="A6069" s="16"/>
      <c r="B6069" s="16"/>
      <c r="C6069" s="16"/>
      <c r="D6069" s="16"/>
      <c r="E6069" s="16"/>
      <c r="F6069" s="3"/>
      <c r="G6069" s="3"/>
      <c r="H6069" s="3"/>
      <c r="I6069" s="3"/>
      <c r="J6069" s="2"/>
      <c r="M6069" s="10"/>
      <c r="N6069" s="2"/>
      <c r="O6069" s="3"/>
      <c r="P6069" s="11"/>
      <c r="Q6069" s="16"/>
      <c r="R6069" s="4"/>
      <c r="S6069" s="12"/>
      <c r="T6069" s="16"/>
      <c r="U6069" s="4"/>
      <c r="V6069" s="3"/>
      <c r="W6069" s="3"/>
      <c r="X6069" s="3"/>
      <c r="Y6069" s="3"/>
      <c r="Z6069" s="3"/>
      <c r="AA6069" s="4"/>
      <c r="AB6069" s="4"/>
      <c r="AC6069" s="4"/>
      <c r="AD6069" s="4"/>
      <c r="AE6069" s="4"/>
      <c r="BA6069" s="13"/>
      <c r="BC6069" s="2"/>
      <c r="BD6069" s="2"/>
      <c r="BU6069" s="15"/>
      <c r="BV6069" s="6"/>
      <c r="BW6069" s="6"/>
      <c r="BX6069" s="16"/>
      <c r="BY6069" s="16"/>
      <c r="BZ6069" s="16"/>
      <c r="CA6069" s="16"/>
      <c r="CB6069" s="14"/>
    </row>
    <row r="6070" spans="1:80" s="9" customFormat="1" x14ac:dyDescent="0.2">
      <c r="A6070" s="16"/>
      <c r="B6070" s="16"/>
      <c r="C6070" s="16"/>
      <c r="D6070" s="16"/>
      <c r="E6070" s="16"/>
      <c r="F6070" s="3"/>
      <c r="G6070" s="3"/>
      <c r="H6070" s="3"/>
      <c r="I6070" s="3"/>
      <c r="J6070" s="2"/>
      <c r="M6070" s="10"/>
      <c r="N6070" s="2"/>
      <c r="O6070" s="3"/>
      <c r="P6070" s="11"/>
      <c r="Q6070" s="16"/>
      <c r="R6070" s="4"/>
      <c r="S6070" s="12"/>
      <c r="T6070" s="16"/>
      <c r="U6070" s="4"/>
      <c r="V6070" s="3"/>
      <c r="W6070" s="3"/>
      <c r="X6070" s="3"/>
      <c r="Y6070" s="3"/>
      <c r="Z6070" s="3"/>
      <c r="AA6070" s="4"/>
      <c r="AB6070" s="4"/>
      <c r="AC6070" s="4"/>
      <c r="AD6070" s="4"/>
      <c r="AE6070" s="4"/>
      <c r="BA6070" s="13"/>
      <c r="BC6070" s="2"/>
      <c r="BD6070" s="2"/>
      <c r="BU6070" s="15"/>
      <c r="BV6070" s="6"/>
      <c r="BW6070" s="6"/>
      <c r="BX6070" s="16"/>
      <c r="BY6070" s="16"/>
      <c r="BZ6070" s="16"/>
      <c r="CA6070" s="16"/>
      <c r="CB6070" s="14"/>
    </row>
    <row r="6071" spans="1:80" s="9" customFormat="1" x14ac:dyDescent="0.2">
      <c r="A6071" s="16"/>
      <c r="B6071" s="16"/>
      <c r="C6071" s="16"/>
      <c r="D6071" s="16"/>
      <c r="E6071" s="16"/>
      <c r="F6071" s="3"/>
      <c r="G6071" s="3"/>
      <c r="H6071" s="3"/>
      <c r="I6071" s="3"/>
      <c r="J6071" s="2"/>
      <c r="M6071" s="10"/>
      <c r="N6071" s="2"/>
      <c r="O6071" s="3"/>
      <c r="P6071" s="11"/>
      <c r="Q6071" s="16"/>
      <c r="R6071" s="4"/>
      <c r="S6071" s="12"/>
      <c r="T6071" s="16"/>
      <c r="U6071" s="4"/>
      <c r="V6071" s="3"/>
      <c r="W6071" s="3"/>
      <c r="X6071" s="3"/>
      <c r="Y6071" s="3"/>
      <c r="Z6071" s="3"/>
      <c r="AA6071" s="4"/>
      <c r="AB6071" s="4"/>
      <c r="AC6071" s="4"/>
      <c r="AD6071" s="4"/>
      <c r="AE6071" s="4"/>
      <c r="BA6071" s="13"/>
      <c r="BC6071" s="2"/>
      <c r="BD6071" s="2"/>
      <c r="BU6071" s="15"/>
      <c r="BV6071" s="6"/>
      <c r="BW6071" s="6"/>
      <c r="BX6071" s="16"/>
      <c r="BY6071" s="16"/>
      <c r="BZ6071" s="16"/>
      <c r="CA6071" s="16"/>
      <c r="CB6071" s="14"/>
    </row>
    <row r="6072" spans="1:80" s="9" customFormat="1" x14ac:dyDescent="0.2">
      <c r="A6072" s="16"/>
      <c r="B6072" s="16"/>
      <c r="C6072" s="16"/>
      <c r="D6072" s="16"/>
      <c r="E6072" s="16"/>
      <c r="F6072" s="3"/>
      <c r="G6072" s="3"/>
      <c r="H6072" s="3"/>
      <c r="I6072" s="3"/>
      <c r="J6072" s="2"/>
      <c r="M6072" s="10"/>
      <c r="N6072" s="2"/>
      <c r="O6072" s="3"/>
      <c r="P6072" s="11"/>
      <c r="Q6072" s="16"/>
      <c r="R6072" s="4"/>
      <c r="S6072" s="12"/>
      <c r="T6072" s="16"/>
      <c r="U6072" s="4"/>
      <c r="V6072" s="3"/>
      <c r="W6072" s="3"/>
      <c r="X6072" s="3"/>
      <c r="Y6072" s="3"/>
      <c r="Z6072" s="3"/>
      <c r="AA6072" s="4"/>
      <c r="AB6072" s="4"/>
      <c r="AC6072" s="4"/>
      <c r="AD6072" s="4"/>
      <c r="AE6072" s="4"/>
      <c r="BA6072" s="13"/>
      <c r="BC6072" s="2"/>
      <c r="BD6072" s="2"/>
      <c r="BU6072" s="15"/>
      <c r="BV6072" s="6"/>
      <c r="BW6072" s="6"/>
      <c r="BX6072" s="16"/>
      <c r="BY6072" s="16"/>
      <c r="BZ6072" s="16"/>
      <c r="CA6072" s="16"/>
      <c r="CB6072" s="14"/>
    </row>
    <row r="6073" spans="1:80" s="9" customFormat="1" x14ac:dyDescent="0.2">
      <c r="A6073" s="16"/>
      <c r="B6073" s="16"/>
      <c r="C6073" s="16"/>
      <c r="D6073" s="16"/>
      <c r="E6073" s="16"/>
      <c r="F6073" s="3"/>
      <c r="G6073" s="3"/>
      <c r="H6073" s="3"/>
      <c r="I6073" s="3"/>
      <c r="J6073" s="2"/>
      <c r="M6073" s="10"/>
      <c r="N6073" s="2"/>
      <c r="O6073" s="3"/>
      <c r="P6073" s="11"/>
      <c r="Q6073" s="16"/>
      <c r="R6073" s="4"/>
      <c r="S6073" s="12"/>
      <c r="T6073" s="16"/>
      <c r="U6073" s="4"/>
      <c r="V6073" s="3"/>
      <c r="W6073" s="3"/>
      <c r="X6073" s="3"/>
      <c r="Y6073" s="3"/>
      <c r="Z6073" s="3"/>
      <c r="AA6073" s="4"/>
      <c r="AB6073" s="4"/>
      <c r="AC6073" s="4"/>
      <c r="AD6073" s="4"/>
      <c r="AE6073" s="4"/>
      <c r="BA6073" s="13"/>
      <c r="BC6073" s="2"/>
      <c r="BD6073" s="2"/>
      <c r="BU6073" s="15"/>
      <c r="BV6073" s="6"/>
      <c r="BW6073" s="6"/>
      <c r="BX6073" s="16"/>
      <c r="BY6073" s="16"/>
      <c r="BZ6073" s="16"/>
      <c r="CA6073" s="16"/>
      <c r="CB6073" s="14"/>
    </row>
    <row r="6074" spans="1:80" s="9" customFormat="1" x14ac:dyDescent="0.2">
      <c r="A6074" s="16"/>
      <c r="B6074" s="16"/>
      <c r="C6074" s="16"/>
      <c r="D6074" s="16"/>
      <c r="E6074" s="16"/>
      <c r="F6074" s="3"/>
      <c r="G6074" s="3"/>
      <c r="H6074" s="3"/>
      <c r="I6074" s="3"/>
      <c r="J6074" s="2"/>
      <c r="M6074" s="10"/>
      <c r="N6074" s="2"/>
      <c r="O6074" s="3"/>
      <c r="P6074" s="11"/>
      <c r="Q6074" s="16"/>
      <c r="R6074" s="4"/>
      <c r="S6074" s="12"/>
      <c r="T6074" s="16"/>
      <c r="U6074" s="4"/>
      <c r="V6074" s="3"/>
      <c r="W6074" s="3"/>
      <c r="X6074" s="3"/>
      <c r="Y6074" s="3"/>
      <c r="Z6074" s="3"/>
      <c r="AA6074" s="4"/>
      <c r="AB6074" s="4"/>
      <c r="AC6074" s="4"/>
      <c r="AD6074" s="4"/>
      <c r="AE6074" s="4"/>
      <c r="BA6074" s="13"/>
      <c r="BC6074" s="2"/>
      <c r="BD6074" s="2"/>
      <c r="BU6074" s="15"/>
      <c r="BV6074" s="6"/>
      <c r="BW6074" s="6"/>
      <c r="BX6074" s="16"/>
      <c r="BY6074" s="16"/>
      <c r="BZ6074" s="16"/>
      <c r="CA6074" s="16"/>
      <c r="CB6074" s="14"/>
    </row>
    <row r="6075" spans="1:80" s="9" customFormat="1" x14ac:dyDescent="0.2">
      <c r="A6075" s="16"/>
      <c r="B6075" s="16"/>
      <c r="C6075" s="16"/>
      <c r="D6075" s="16"/>
      <c r="E6075" s="16"/>
      <c r="F6075" s="3"/>
      <c r="G6075" s="3"/>
      <c r="H6075" s="3"/>
      <c r="I6075" s="3"/>
      <c r="J6075" s="2"/>
      <c r="M6075" s="10"/>
      <c r="N6075" s="2"/>
      <c r="O6075" s="3"/>
      <c r="P6075" s="11"/>
      <c r="Q6075" s="16"/>
      <c r="R6075" s="4"/>
      <c r="S6075" s="12"/>
      <c r="T6075" s="16"/>
      <c r="U6075" s="4"/>
      <c r="V6075" s="3"/>
      <c r="W6075" s="3"/>
      <c r="X6075" s="3"/>
      <c r="Y6075" s="3"/>
      <c r="Z6075" s="3"/>
      <c r="AA6075" s="4"/>
      <c r="AB6075" s="4"/>
      <c r="AC6075" s="4"/>
      <c r="AD6075" s="4"/>
      <c r="AE6075" s="4"/>
      <c r="BA6075" s="13"/>
      <c r="BC6075" s="2"/>
      <c r="BD6075" s="2"/>
      <c r="BU6075" s="15"/>
      <c r="BV6075" s="6"/>
      <c r="BW6075" s="6"/>
      <c r="BX6075" s="16"/>
      <c r="BY6075" s="16"/>
      <c r="BZ6075" s="16"/>
      <c r="CA6075" s="16"/>
      <c r="CB6075" s="14"/>
    </row>
    <row r="6076" spans="1:80" s="9" customFormat="1" x14ac:dyDescent="0.2">
      <c r="A6076" s="16"/>
      <c r="B6076" s="16"/>
      <c r="C6076" s="16"/>
      <c r="D6076" s="16"/>
      <c r="E6076" s="16"/>
      <c r="F6076" s="3"/>
      <c r="G6076" s="3"/>
      <c r="H6076" s="3"/>
      <c r="I6076" s="3"/>
      <c r="J6076" s="2"/>
      <c r="M6076" s="10"/>
      <c r="N6076" s="2"/>
      <c r="O6076" s="3"/>
      <c r="P6076" s="11"/>
      <c r="Q6076" s="16"/>
      <c r="R6076" s="4"/>
      <c r="S6076" s="12"/>
      <c r="T6076" s="16"/>
      <c r="U6076" s="4"/>
      <c r="V6076" s="3"/>
      <c r="W6076" s="3"/>
      <c r="X6076" s="3"/>
      <c r="Y6076" s="3"/>
      <c r="Z6076" s="3"/>
      <c r="AA6076" s="4"/>
      <c r="AB6076" s="4"/>
      <c r="AC6076" s="4"/>
      <c r="AD6076" s="4"/>
      <c r="AE6076" s="4"/>
      <c r="BA6076" s="13"/>
      <c r="BC6076" s="2"/>
      <c r="BD6076" s="2"/>
      <c r="BU6076" s="15"/>
      <c r="BV6076" s="6"/>
      <c r="BW6076" s="6"/>
      <c r="BX6076" s="16"/>
      <c r="BY6076" s="16"/>
      <c r="BZ6076" s="16"/>
      <c r="CA6076" s="16"/>
      <c r="CB6076" s="14"/>
    </row>
    <row r="6077" spans="1:80" s="9" customFormat="1" x14ac:dyDescent="0.2">
      <c r="A6077" s="16"/>
      <c r="B6077" s="16"/>
      <c r="C6077" s="16"/>
      <c r="D6077" s="16"/>
      <c r="E6077" s="16"/>
      <c r="F6077" s="3"/>
      <c r="G6077" s="3"/>
      <c r="H6077" s="3"/>
      <c r="I6077" s="3"/>
      <c r="J6077" s="2"/>
      <c r="M6077" s="10"/>
      <c r="N6077" s="2"/>
      <c r="O6077" s="3"/>
      <c r="P6077" s="11"/>
      <c r="Q6077" s="16"/>
      <c r="R6077" s="4"/>
      <c r="S6077" s="12"/>
      <c r="T6077" s="16"/>
      <c r="U6077" s="4"/>
      <c r="V6077" s="3"/>
      <c r="W6077" s="3"/>
      <c r="X6077" s="3"/>
      <c r="Y6077" s="3"/>
      <c r="Z6077" s="3"/>
      <c r="AA6077" s="4"/>
      <c r="AB6077" s="4"/>
      <c r="AC6077" s="4"/>
      <c r="AD6077" s="4"/>
      <c r="AE6077" s="4"/>
      <c r="BA6077" s="13"/>
      <c r="BC6077" s="2"/>
      <c r="BD6077" s="2"/>
      <c r="BU6077" s="15"/>
      <c r="BV6077" s="6"/>
      <c r="BW6077" s="6"/>
      <c r="BX6077" s="16"/>
      <c r="BY6077" s="16"/>
      <c r="BZ6077" s="16"/>
      <c r="CA6077" s="16"/>
      <c r="CB6077" s="14"/>
    </row>
    <row r="6078" spans="1:80" s="9" customFormat="1" x14ac:dyDescent="0.2">
      <c r="A6078" s="16"/>
      <c r="B6078" s="16"/>
      <c r="C6078" s="16"/>
      <c r="D6078" s="16"/>
      <c r="E6078" s="16"/>
      <c r="F6078" s="3"/>
      <c r="G6078" s="3"/>
      <c r="H6078" s="3"/>
      <c r="I6078" s="3"/>
      <c r="J6078" s="2"/>
      <c r="M6078" s="10"/>
      <c r="N6078" s="2"/>
      <c r="O6078" s="3"/>
      <c r="P6078" s="11"/>
      <c r="Q6078" s="16"/>
      <c r="R6078" s="4"/>
      <c r="S6078" s="12"/>
      <c r="T6078" s="16"/>
      <c r="U6078" s="4"/>
      <c r="V6078" s="3"/>
      <c r="W6078" s="3"/>
      <c r="X6078" s="3"/>
      <c r="Y6078" s="3"/>
      <c r="Z6078" s="3"/>
      <c r="AA6078" s="4"/>
      <c r="AB6078" s="4"/>
      <c r="AC6078" s="4"/>
      <c r="AD6078" s="4"/>
      <c r="AE6078" s="4"/>
      <c r="BA6078" s="13"/>
      <c r="BC6078" s="2"/>
      <c r="BD6078" s="2"/>
      <c r="BU6078" s="15"/>
      <c r="BV6078" s="6"/>
      <c r="BW6078" s="6"/>
      <c r="BX6078" s="16"/>
      <c r="BY6078" s="16"/>
      <c r="BZ6078" s="16"/>
      <c r="CA6078" s="16"/>
      <c r="CB6078" s="14"/>
    </row>
    <row r="6079" spans="1:80" s="9" customFormat="1" x14ac:dyDescent="0.2">
      <c r="A6079" s="16"/>
      <c r="B6079" s="16"/>
      <c r="C6079" s="16"/>
      <c r="D6079" s="16"/>
      <c r="E6079" s="16"/>
      <c r="F6079" s="3"/>
      <c r="G6079" s="3"/>
      <c r="H6079" s="3"/>
      <c r="I6079" s="3"/>
      <c r="J6079" s="2"/>
      <c r="M6079" s="10"/>
      <c r="N6079" s="2"/>
      <c r="O6079" s="3"/>
      <c r="P6079" s="11"/>
      <c r="Q6079" s="16"/>
      <c r="R6079" s="4"/>
      <c r="S6079" s="12"/>
      <c r="T6079" s="16"/>
      <c r="U6079" s="4"/>
      <c r="V6079" s="3"/>
      <c r="W6079" s="3"/>
      <c r="X6079" s="3"/>
      <c r="Y6079" s="3"/>
      <c r="Z6079" s="3"/>
      <c r="AA6079" s="4"/>
      <c r="AB6079" s="4"/>
      <c r="AC6079" s="4"/>
      <c r="AD6079" s="4"/>
      <c r="AE6079" s="4"/>
      <c r="BA6079" s="13"/>
      <c r="BC6079" s="2"/>
      <c r="BD6079" s="2"/>
      <c r="BU6079" s="15"/>
      <c r="BV6079" s="6"/>
      <c r="BW6079" s="6"/>
      <c r="BX6079" s="16"/>
      <c r="BY6079" s="16"/>
      <c r="BZ6079" s="16"/>
      <c r="CA6079" s="16"/>
      <c r="CB6079" s="14"/>
    </row>
    <row r="6080" spans="1:80" s="9" customFormat="1" x14ac:dyDescent="0.2">
      <c r="A6080" s="16"/>
      <c r="B6080" s="16"/>
      <c r="C6080" s="16"/>
      <c r="D6080" s="16"/>
      <c r="E6080" s="16"/>
      <c r="F6080" s="3"/>
      <c r="G6080" s="3"/>
      <c r="H6080" s="3"/>
      <c r="I6080" s="3"/>
      <c r="J6080" s="2"/>
      <c r="M6080" s="10"/>
      <c r="N6080" s="2"/>
      <c r="O6080" s="3"/>
      <c r="P6080" s="11"/>
      <c r="Q6080" s="16"/>
      <c r="R6080" s="4"/>
      <c r="S6080" s="12"/>
      <c r="T6080" s="16"/>
      <c r="U6080" s="4"/>
      <c r="V6080" s="3"/>
      <c r="W6080" s="3"/>
      <c r="X6080" s="3"/>
      <c r="Y6080" s="3"/>
      <c r="Z6080" s="3"/>
      <c r="AA6080" s="4"/>
      <c r="AB6080" s="4"/>
      <c r="AC6080" s="4"/>
      <c r="AD6080" s="4"/>
      <c r="AE6080" s="4"/>
      <c r="BA6080" s="13"/>
      <c r="BC6080" s="2"/>
      <c r="BD6080" s="2"/>
      <c r="BU6080" s="15"/>
      <c r="BV6080" s="6"/>
      <c r="BW6080" s="6"/>
      <c r="BX6080" s="16"/>
      <c r="BY6080" s="16"/>
      <c r="BZ6080" s="16"/>
      <c r="CA6080" s="16"/>
      <c r="CB6080" s="14"/>
    </row>
    <row r="6081" spans="1:80" s="9" customFormat="1" x14ac:dyDescent="0.2">
      <c r="A6081" s="16"/>
      <c r="B6081" s="16"/>
      <c r="C6081" s="16"/>
      <c r="D6081" s="16"/>
      <c r="E6081" s="16"/>
      <c r="F6081" s="3"/>
      <c r="G6081" s="3"/>
      <c r="H6081" s="3"/>
      <c r="I6081" s="3"/>
      <c r="J6081" s="2"/>
      <c r="M6081" s="10"/>
      <c r="N6081" s="2"/>
      <c r="O6081" s="3"/>
      <c r="P6081" s="11"/>
      <c r="Q6081" s="16"/>
      <c r="R6081" s="4"/>
      <c r="S6081" s="12"/>
      <c r="T6081" s="16"/>
      <c r="U6081" s="4"/>
      <c r="V6081" s="3"/>
      <c r="W6081" s="3"/>
      <c r="X6081" s="3"/>
      <c r="Y6081" s="3"/>
      <c r="Z6081" s="3"/>
      <c r="AA6081" s="4"/>
      <c r="AB6081" s="4"/>
      <c r="AC6081" s="4"/>
      <c r="AD6081" s="4"/>
      <c r="AE6081" s="4"/>
      <c r="BA6081" s="13"/>
      <c r="BC6081" s="2"/>
      <c r="BD6081" s="2"/>
      <c r="BU6081" s="15"/>
      <c r="BV6081" s="6"/>
      <c r="BW6081" s="6"/>
      <c r="BX6081" s="16"/>
      <c r="BY6081" s="16"/>
      <c r="BZ6081" s="16"/>
      <c r="CA6081" s="16"/>
      <c r="CB6081" s="14"/>
    </row>
    <row r="6082" spans="1:80" s="9" customFormat="1" x14ac:dyDescent="0.2">
      <c r="A6082" s="16"/>
      <c r="B6082" s="16"/>
      <c r="C6082" s="16"/>
      <c r="D6082" s="16"/>
      <c r="E6082" s="16"/>
      <c r="F6082" s="3"/>
      <c r="G6082" s="3"/>
      <c r="H6082" s="3"/>
      <c r="I6082" s="3"/>
      <c r="J6082" s="2"/>
      <c r="M6082" s="10"/>
      <c r="N6082" s="2"/>
      <c r="O6082" s="3"/>
      <c r="P6082" s="11"/>
      <c r="Q6082" s="16"/>
      <c r="R6082" s="4"/>
      <c r="S6082" s="12"/>
      <c r="T6082" s="16"/>
      <c r="U6082" s="4"/>
      <c r="V6082" s="3"/>
      <c r="W6082" s="3"/>
      <c r="X6082" s="3"/>
      <c r="Y6082" s="3"/>
      <c r="Z6082" s="3"/>
      <c r="AA6082" s="4"/>
      <c r="AB6082" s="4"/>
      <c r="AC6082" s="4"/>
      <c r="AD6082" s="4"/>
      <c r="AE6082" s="4"/>
      <c r="BA6082" s="13"/>
      <c r="BC6082" s="2"/>
      <c r="BD6082" s="2"/>
      <c r="BU6082" s="15"/>
      <c r="BV6082" s="6"/>
      <c r="BW6082" s="6"/>
      <c r="BX6082" s="16"/>
      <c r="BY6082" s="16"/>
      <c r="BZ6082" s="16"/>
      <c r="CA6082" s="16"/>
      <c r="CB6082" s="14"/>
    </row>
    <row r="6083" spans="1:80" s="9" customFormat="1" x14ac:dyDescent="0.2">
      <c r="A6083" s="16"/>
      <c r="B6083" s="16"/>
      <c r="C6083" s="16"/>
      <c r="D6083" s="16"/>
      <c r="E6083" s="16"/>
      <c r="F6083" s="3"/>
      <c r="G6083" s="3"/>
      <c r="H6083" s="3"/>
      <c r="I6083" s="3"/>
      <c r="J6083" s="2"/>
      <c r="M6083" s="10"/>
      <c r="N6083" s="2"/>
      <c r="O6083" s="3"/>
      <c r="P6083" s="11"/>
      <c r="Q6083" s="16"/>
      <c r="R6083" s="4"/>
      <c r="S6083" s="12"/>
      <c r="T6083" s="16"/>
      <c r="U6083" s="4"/>
      <c r="V6083" s="3"/>
      <c r="W6083" s="3"/>
      <c r="X6083" s="3"/>
      <c r="Y6083" s="3"/>
      <c r="Z6083" s="3"/>
      <c r="AA6083" s="4"/>
      <c r="AB6083" s="4"/>
      <c r="AC6083" s="4"/>
      <c r="AD6083" s="4"/>
      <c r="AE6083" s="4"/>
      <c r="BA6083" s="13"/>
      <c r="BC6083" s="2"/>
      <c r="BD6083" s="2"/>
      <c r="BU6083" s="15"/>
      <c r="BV6083" s="6"/>
      <c r="BW6083" s="6"/>
      <c r="BX6083" s="16"/>
      <c r="BY6083" s="16"/>
      <c r="BZ6083" s="16"/>
      <c r="CA6083" s="16"/>
      <c r="CB6083" s="14"/>
    </row>
    <row r="6084" spans="1:80" s="9" customFormat="1" x14ac:dyDescent="0.2">
      <c r="A6084" s="16"/>
      <c r="B6084" s="16"/>
      <c r="C6084" s="16"/>
      <c r="D6084" s="16"/>
      <c r="E6084" s="16"/>
      <c r="F6084" s="3"/>
      <c r="G6084" s="3"/>
      <c r="H6084" s="3"/>
      <c r="I6084" s="3"/>
      <c r="J6084" s="2"/>
      <c r="M6084" s="10"/>
      <c r="N6084" s="2"/>
      <c r="O6084" s="3"/>
      <c r="P6084" s="11"/>
      <c r="Q6084" s="16"/>
      <c r="R6084" s="4"/>
      <c r="S6084" s="12"/>
      <c r="T6084" s="16"/>
      <c r="U6084" s="4"/>
      <c r="V6084" s="3"/>
      <c r="W6084" s="3"/>
      <c r="X6084" s="3"/>
      <c r="Y6084" s="3"/>
      <c r="Z6084" s="3"/>
      <c r="AA6084" s="4"/>
      <c r="AB6084" s="4"/>
      <c r="AC6084" s="4"/>
      <c r="AD6084" s="4"/>
      <c r="AE6084" s="4"/>
      <c r="BA6084" s="13"/>
      <c r="BC6084" s="2"/>
      <c r="BD6084" s="2"/>
      <c r="BU6084" s="15"/>
      <c r="BV6084" s="6"/>
      <c r="BW6084" s="6"/>
      <c r="BX6084" s="16"/>
      <c r="BY6084" s="16"/>
      <c r="BZ6084" s="16"/>
      <c r="CA6084" s="16"/>
      <c r="CB6084" s="14"/>
    </row>
    <row r="6085" spans="1:80" s="9" customFormat="1" x14ac:dyDescent="0.2">
      <c r="A6085" s="16"/>
      <c r="B6085" s="16"/>
      <c r="C6085" s="16"/>
      <c r="D6085" s="16"/>
      <c r="E6085" s="16"/>
      <c r="F6085" s="3"/>
      <c r="G6085" s="3"/>
      <c r="H6085" s="3"/>
      <c r="I6085" s="3"/>
      <c r="J6085" s="2"/>
      <c r="M6085" s="10"/>
      <c r="N6085" s="2"/>
      <c r="O6085" s="3"/>
      <c r="P6085" s="11"/>
      <c r="Q6085" s="16"/>
      <c r="R6085" s="4"/>
      <c r="S6085" s="12"/>
      <c r="T6085" s="16"/>
      <c r="U6085" s="4"/>
      <c r="V6085" s="3"/>
      <c r="W6085" s="3"/>
      <c r="X6085" s="3"/>
      <c r="Y6085" s="3"/>
      <c r="Z6085" s="3"/>
      <c r="AA6085" s="4"/>
      <c r="AB6085" s="4"/>
      <c r="AC6085" s="4"/>
      <c r="AD6085" s="4"/>
      <c r="AE6085" s="4"/>
      <c r="BA6085" s="13"/>
      <c r="BC6085" s="2"/>
      <c r="BD6085" s="2"/>
      <c r="BU6085" s="15"/>
      <c r="BV6085" s="6"/>
      <c r="BW6085" s="6"/>
      <c r="BX6085" s="16"/>
      <c r="BY6085" s="16"/>
      <c r="BZ6085" s="16"/>
      <c r="CA6085" s="16"/>
      <c r="CB6085" s="14"/>
    </row>
    <row r="6086" spans="1:80" s="9" customFormat="1" x14ac:dyDescent="0.2">
      <c r="A6086" s="16"/>
      <c r="B6086" s="16"/>
      <c r="C6086" s="16"/>
      <c r="D6086" s="16"/>
      <c r="E6086" s="16"/>
      <c r="F6086" s="3"/>
      <c r="G6086" s="3"/>
      <c r="H6086" s="3"/>
      <c r="I6086" s="3"/>
      <c r="J6086" s="2"/>
      <c r="M6086" s="10"/>
      <c r="N6086" s="2"/>
      <c r="O6086" s="3"/>
      <c r="P6086" s="11"/>
      <c r="Q6086" s="16"/>
      <c r="R6086" s="4"/>
      <c r="S6086" s="12"/>
      <c r="T6086" s="16"/>
      <c r="U6086" s="4"/>
      <c r="V6086" s="3"/>
      <c r="W6086" s="3"/>
      <c r="X6086" s="3"/>
      <c r="Y6086" s="3"/>
      <c r="Z6086" s="3"/>
      <c r="AA6086" s="4"/>
      <c r="AB6086" s="4"/>
      <c r="AC6086" s="4"/>
      <c r="AD6086" s="4"/>
      <c r="AE6086" s="4"/>
      <c r="BA6086" s="13"/>
      <c r="BC6086" s="2"/>
      <c r="BD6086" s="2"/>
      <c r="BU6086" s="15"/>
      <c r="BV6086" s="6"/>
      <c r="BW6086" s="6"/>
      <c r="BX6086" s="16"/>
      <c r="BY6086" s="16"/>
      <c r="BZ6086" s="16"/>
      <c r="CA6086" s="16"/>
      <c r="CB6086" s="14"/>
    </row>
    <row r="6087" spans="1:80" s="9" customFormat="1" x14ac:dyDescent="0.2">
      <c r="A6087" s="16"/>
      <c r="B6087" s="16"/>
      <c r="C6087" s="16"/>
      <c r="D6087" s="16"/>
      <c r="E6087" s="16"/>
      <c r="F6087" s="3"/>
      <c r="G6087" s="3"/>
      <c r="H6087" s="3"/>
      <c r="I6087" s="3"/>
      <c r="J6087" s="2"/>
      <c r="M6087" s="10"/>
      <c r="N6087" s="2"/>
      <c r="O6087" s="3"/>
      <c r="P6087" s="11"/>
      <c r="Q6087" s="16"/>
      <c r="R6087" s="4"/>
      <c r="S6087" s="12"/>
      <c r="T6087" s="16"/>
      <c r="U6087" s="4"/>
      <c r="V6087" s="3"/>
      <c r="W6087" s="3"/>
      <c r="X6087" s="3"/>
      <c r="Y6087" s="3"/>
      <c r="Z6087" s="3"/>
      <c r="AA6087" s="4"/>
      <c r="AB6087" s="4"/>
      <c r="AC6087" s="4"/>
      <c r="AD6087" s="4"/>
      <c r="AE6087" s="4"/>
      <c r="BA6087" s="13"/>
      <c r="BC6087" s="2"/>
      <c r="BD6087" s="2"/>
      <c r="BU6087" s="15"/>
      <c r="BV6087" s="6"/>
      <c r="BW6087" s="6"/>
      <c r="BX6087" s="16"/>
      <c r="BY6087" s="16"/>
      <c r="BZ6087" s="16"/>
      <c r="CA6087" s="16"/>
      <c r="CB6087" s="14"/>
    </row>
    <row r="6088" spans="1:80" s="9" customFormat="1" x14ac:dyDescent="0.2">
      <c r="A6088" s="16"/>
      <c r="B6088" s="16"/>
      <c r="C6088" s="16"/>
      <c r="D6088" s="16"/>
      <c r="E6088" s="16"/>
      <c r="F6088" s="3"/>
      <c r="G6088" s="3"/>
      <c r="H6088" s="3"/>
      <c r="I6088" s="3"/>
      <c r="J6088" s="2"/>
      <c r="M6088" s="10"/>
      <c r="N6088" s="2"/>
      <c r="O6088" s="3"/>
      <c r="P6088" s="11"/>
      <c r="Q6088" s="16"/>
      <c r="R6088" s="4"/>
      <c r="S6088" s="12"/>
      <c r="T6088" s="16"/>
      <c r="U6088" s="4"/>
      <c r="V6088" s="3"/>
      <c r="W6088" s="3"/>
      <c r="X6088" s="3"/>
      <c r="Y6088" s="3"/>
      <c r="Z6088" s="3"/>
      <c r="AA6088" s="4"/>
      <c r="AB6088" s="4"/>
      <c r="AC6088" s="4"/>
      <c r="AD6088" s="4"/>
      <c r="AE6088" s="4"/>
      <c r="BA6088" s="13"/>
      <c r="BC6088" s="2"/>
      <c r="BD6088" s="2"/>
      <c r="BU6088" s="15"/>
      <c r="BV6088" s="6"/>
      <c r="BW6088" s="6"/>
      <c r="BX6088" s="16"/>
      <c r="BY6088" s="16"/>
      <c r="BZ6088" s="16"/>
      <c r="CA6088" s="16"/>
      <c r="CB6088" s="14"/>
    </row>
    <row r="6089" spans="1:80" s="9" customFormat="1" x14ac:dyDescent="0.2">
      <c r="A6089" s="16"/>
      <c r="B6089" s="16"/>
      <c r="C6089" s="16"/>
      <c r="D6089" s="16"/>
      <c r="E6089" s="16"/>
      <c r="F6089" s="3"/>
      <c r="G6089" s="3"/>
      <c r="H6089" s="3"/>
      <c r="I6089" s="3"/>
      <c r="J6089" s="2"/>
      <c r="M6089" s="10"/>
      <c r="N6089" s="2"/>
      <c r="O6089" s="3"/>
      <c r="P6089" s="11"/>
      <c r="Q6089" s="16"/>
      <c r="R6089" s="4"/>
      <c r="S6089" s="12"/>
      <c r="T6089" s="16"/>
      <c r="U6089" s="4"/>
      <c r="V6089" s="3"/>
      <c r="W6089" s="3"/>
      <c r="X6089" s="3"/>
      <c r="Y6089" s="3"/>
      <c r="Z6089" s="3"/>
      <c r="AA6089" s="4"/>
      <c r="AB6089" s="4"/>
      <c r="AC6089" s="4"/>
      <c r="AD6089" s="4"/>
      <c r="AE6089" s="4"/>
      <c r="BA6089" s="13"/>
      <c r="BC6089" s="2"/>
      <c r="BD6089" s="2"/>
      <c r="BU6089" s="15"/>
      <c r="BV6089" s="6"/>
      <c r="BW6089" s="6"/>
      <c r="BX6089" s="16"/>
      <c r="BY6089" s="16"/>
      <c r="BZ6089" s="16"/>
      <c r="CA6089" s="16"/>
      <c r="CB6089" s="14"/>
    </row>
    <row r="6090" spans="1:80" s="9" customFormat="1" x14ac:dyDescent="0.2">
      <c r="A6090" s="16"/>
      <c r="B6090" s="16"/>
      <c r="C6090" s="16"/>
      <c r="D6090" s="16"/>
      <c r="E6090" s="16"/>
      <c r="F6090" s="3"/>
      <c r="G6090" s="3"/>
      <c r="H6090" s="3"/>
      <c r="I6090" s="3"/>
      <c r="J6090" s="2"/>
      <c r="M6090" s="10"/>
      <c r="N6090" s="2"/>
      <c r="O6090" s="3"/>
      <c r="P6090" s="11"/>
      <c r="Q6090" s="16"/>
      <c r="R6090" s="4"/>
      <c r="S6090" s="12"/>
      <c r="T6090" s="16"/>
      <c r="U6090" s="4"/>
      <c r="V6090" s="3"/>
      <c r="W6090" s="3"/>
      <c r="X6090" s="3"/>
      <c r="Y6090" s="3"/>
      <c r="Z6090" s="3"/>
      <c r="AA6090" s="4"/>
      <c r="AB6090" s="4"/>
      <c r="AC6090" s="4"/>
      <c r="AD6090" s="4"/>
      <c r="AE6090" s="4"/>
      <c r="BA6090" s="13"/>
      <c r="BC6090" s="2"/>
      <c r="BD6090" s="2"/>
      <c r="BU6090" s="15"/>
      <c r="BV6090" s="6"/>
      <c r="BW6090" s="6"/>
      <c r="BX6090" s="16"/>
      <c r="BY6090" s="16"/>
      <c r="BZ6090" s="16"/>
      <c r="CA6090" s="16"/>
      <c r="CB6090" s="14"/>
    </row>
    <row r="6091" spans="1:80" s="9" customFormat="1" x14ac:dyDescent="0.2">
      <c r="A6091" s="16"/>
      <c r="B6091" s="16"/>
      <c r="C6091" s="16"/>
      <c r="D6091" s="16"/>
      <c r="E6091" s="16"/>
      <c r="F6091" s="3"/>
      <c r="G6091" s="3"/>
      <c r="H6091" s="3"/>
      <c r="I6091" s="3"/>
      <c r="J6091" s="2"/>
      <c r="M6091" s="10"/>
      <c r="N6091" s="2"/>
      <c r="O6091" s="3"/>
      <c r="P6091" s="11"/>
      <c r="Q6091" s="16"/>
      <c r="R6091" s="4"/>
      <c r="S6091" s="12"/>
      <c r="T6091" s="16"/>
      <c r="U6091" s="4"/>
      <c r="V6091" s="3"/>
      <c r="W6091" s="3"/>
      <c r="X6091" s="3"/>
      <c r="Y6091" s="3"/>
      <c r="Z6091" s="3"/>
      <c r="AA6091" s="4"/>
      <c r="AB6091" s="4"/>
      <c r="AC6091" s="4"/>
      <c r="AD6091" s="4"/>
      <c r="AE6091" s="4"/>
      <c r="BA6091" s="13"/>
      <c r="BC6091" s="2"/>
      <c r="BD6091" s="2"/>
      <c r="BU6091" s="15"/>
      <c r="BV6091" s="6"/>
      <c r="BW6091" s="6"/>
      <c r="BX6091" s="16"/>
      <c r="BY6091" s="16"/>
      <c r="BZ6091" s="16"/>
      <c r="CA6091" s="16"/>
      <c r="CB6091" s="14"/>
    </row>
    <row r="6092" spans="1:80" s="9" customFormat="1" x14ac:dyDescent="0.2">
      <c r="A6092" s="16"/>
      <c r="B6092" s="16"/>
      <c r="C6092" s="16"/>
      <c r="D6092" s="16"/>
      <c r="E6092" s="16"/>
      <c r="F6092" s="3"/>
      <c r="G6092" s="3"/>
      <c r="H6092" s="3"/>
      <c r="I6092" s="3"/>
      <c r="J6092" s="2"/>
      <c r="M6092" s="10"/>
      <c r="N6092" s="2"/>
      <c r="O6092" s="3"/>
      <c r="P6092" s="11"/>
      <c r="Q6092" s="16"/>
      <c r="R6092" s="4"/>
      <c r="S6092" s="12"/>
      <c r="T6092" s="16"/>
      <c r="U6092" s="4"/>
      <c r="V6092" s="3"/>
      <c r="W6092" s="3"/>
      <c r="X6092" s="3"/>
      <c r="Y6092" s="3"/>
      <c r="Z6092" s="3"/>
      <c r="AA6092" s="4"/>
      <c r="AB6092" s="4"/>
      <c r="AC6092" s="4"/>
      <c r="AD6092" s="4"/>
      <c r="AE6092" s="4"/>
      <c r="BA6092" s="13"/>
      <c r="BC6092" s="2"/>
      <c r="BD6092" s="2"/>
      <c r="BU6092" s="15"/>
      <c r="BV6092" s="6"/>
      <c r="BW6092" s="6"/>
      <c r="BX6092" s="16"/>
      <c r="BY6092" s="16"/>
      <c r="BZ6092" s="16"/>
      <c r="CA6092" s="16"/>
      <c r="CB6092" s="14"/>
    </row>
    <row r="6093" spans="1:80" s="9" customFormat="1" x14ac:dyDescent="0.2">
      <c r="A6093" s="16"/>
      <c r="B6093" s="16"/>
      <c r="C6093" s="16"/>
      <c r="D6093" s="16"/>
      <c r="E6093" s="16"/>
      <c r="F6093" s="3"/>
      <c r="G6093" s="3"/>
      <c r="H6093" s="3"/>
      <c r="I6093" s="3"/>
      <c r="J6093" s="2"/>
      <c r="M6093" s="10"/>
      <c r="N6093" s="2"/>
      <c r="O6093" s="3"/>
      <c r="P6093" s="11"/>
      <c r="Q6093" s="16"/>
      <c r="R6093" s="4"/>
      <c r="S6093" s="12"/>
      <c r="T6093" s="16"/>
      <c r="U6093" s="4"/>
      <c r="V6093" s="3"/>
      <c r="W6093" s="3"/>
      <c r="X6093" s="3"/>
      <c r="Y6093" s="3"/>
      <c r="Z6093" s="3"/>
      <c r="AA6093" s="4"/>
      <c r="AB6093" s="4"/>
      <c r="AC6093" s="4"/>
      <c r="AD6093" s="4"/>
      <c r="AE6093" s="4"/>
      <c r="BA6093" s="13"/>
      <c r="BC6093" s="2"/>
      <c r="BD6093" s="2"/>
      <c r="BU6093" s="15"/>
      <c r="BV6093" s="6"/>
      <c r="BW6093" s="6"/>
      <c r="BX6093" s="16"/>
      <c r="BY6093" s="16"/>
      <c r="BZ6093" s="16"/>
      <c r="CA6093" s="16"/>
      <c r="CB6093" s="14"/>
    </row>
    <row r="6094" spans="1:80" s="9" customFormat="1" x14ac:dyDescent="0.2">
      <c r="A6094" s="16"/>
      <c r="B6094" s="16"/>
      <c r="C6094" s="16"/>
      <c r="D6094" s="16"/>
      <c r="E6094" s="16"/>
      <c r="F6094" s="3"/>
      <c r="G6094" s="3"/>
      <c r="H6094" s="3"/>
      <c r="I6094" s="3"/>
      <c r="J6094" s="2"/>
      <c r="M6094" s="10"/>
      <c r="N6094" s="2"/>
      <c r="O6094" s="3"/>
      <c r="P6094" s="11"/>
      <c r="Q6094" s="16"/>
      <c r="R6094" s="4"/>
      <c r="S6094" s="12"/>
      <c r="T6094" s="16"/>
      <c r="U6094" s="4"/>
      <c r="V6094" s="3"/>
      <c r="W6094" s="3"/>
      <c r="X6094" s="3"/>
      <c r="Y6094" s="3"/>
      <c r="Z6094" s="3"/>
      <c r="AA6094" s="4"/>
      <c r="AB6094" s="4"/>
      <c r="AC6094" s="4"/>
      <c r="AD6094" s="4"/>
      <c r="AE6094" s="4"/>
      <c r="BA6094" s="13"/>
      <c r="BC6094" s="2"/>
      <c r="BD6094" s="2"/>
      <c r="BU6094" s="15"/>
      <c r="BV6094" s="6"/>
      <c r="BW6094" s="6"/>
      <c r="BX6094" s="16"/>
      <c r="BY6094" s="16"/>
      <c r="BZ6094" s="16"/>
      <c r="CA6094" s="16"/>
      <c r="CB6094" s="14"/>
    </row>
    <row r="6095" spans="1:80" s="9" customFormat="1" x14ac:dyDescent="0.2">
      <c r="A6095" s="16"/>
      <c r="B6095" s="16"/>
      <c r="C6095" s="16"/>
      <c r="D6095" s="16"/>
      <c r="E6095" s="16"/>
      <c r="F6095" s="3"/>
      <c r="G6095" s="3"/>
      <c r="H6095" s="3"/>
      <c r="I6095" s="3"/>
      <c r="J6095" s="2"/>
      <c r="M6095" s="10"/>
      <c r="N6095" s="2"/>
      <c r="O6095" s="3"/>
      <c r="P6095" s="11"/>
      <c r="Q6095" s="16"/>
      <c r="R6095" s="4"/>
      <c r="S6095" s="12"/>
      <c r="T6095" s="16"/>
      <c r="U6095" s="4"/>
      <c r="V6095" s="3"/>
      <c r="W6095" s="3"/>
      <c r="X6095" s="3"/>
      <c r="Y6095" s="3"/>
      <c r="Z6095" s="3"/>
      <c r="AA6095" s="4"/>
      <c r="AB6095" s="4"/>
      <c r="AC6095" s="4"/>
      <c r="AD6095" s="4"/>
      <c r="AE6095" s="4"/>
      <c r="BA6095" s="13"/>
      <c r="BC6095" s="2"/>
      <c r="BD6095" s="2"/>
      <c r="BU6095" s="15"/>
      <c r="BV6095" s="6"/>
      <c r="BW6095" s="6"/>
      <c r="BX6095" s="16"/>
      <c r="BY6095" s="16"/>
      <c r="BZ6095" s="16"/>
      <c r="CA6095" s="16"/>
      <c r="CB6095" s="14"/>
    </row>
    <row r="6096" spans="1:80" s="9" customFormat="1" x14ac:dyDescent="0.2">
      <c r="A6096" s="16"/>
      <c r="B6096" s="16"/>
      <c r="C6096" s="16"/>
      <c r="D6096" s="16"/>
      <c r="E6096" s="16"/>
      <c r="F6096" s="3"/>
      <c r="G6096" s="3"/>
      <c r="H6096" s="3"/>
      <c r="I6096" s="3"/>
      <c r="J6096" s="2"/>
      <c r="M6096" s="10"/>
      <c r="N6096" s="2"/>
      <c r="O6096" s="3"/>
      <c r="P6096" s="11"/>
      <c r="Q6096" s="16"/>
      <c r="R6096" s="4"/>
      <c r="S6096" s="12"/>
      <c r="T6096" s="16"/>
      <c r="U6096" s="4"/>
      <c r="V6096" s="3"/>
      <c r="W6096" s="3"/>
      <c r="X6096" s="3"/>
      <c r="Y6096" s="3"/>
      <c r="Z6096" s="3"/>
      <c r="AA6096" s="4"/>
      <c r="AB6096" s="4"/>
      <c r="AC6096" s="4"/>
      <c r="AD6096" s="4"/>
      <c r="AE6096" s="4"/>
      <c r="BA6096" s="13"/>
      <c r="BC6096" s="2"/>
      <c r="BD6096" s="2"/>
      <c r="BU6096" s="15"/>
      <c r="BV6096" s="6"/>
      <c r="BW6096" s="6"/>
      <c r="BX6096" s="16"/>
      <c r="BY6096" s="16"/>
      <c r="BZ6096" s="16"/>
      <c r="CA6096" s="16"/>
      <c r="CB6096" s="14"/>
    </row>
    <row r="6097" spans="1:80" s="9" customFormat="1" x14ac:dyDescent="0.2">
      <c r="A6097" s="16"/>
      <c r="B6097" s="16"/>
      <c r="C6097" s="16"/>
      <c r="D6097" s="16"/>
      <c r="E6097" s="16"/>
      <c r="F6097" s="3"/>
      <c r="G6097" s="3"/>
      <c r="H6097" s="3"/>
      <c r="I6097" s="3"/>
      <c r="J6097" s="2"/>
      <c r="M6097" s="10"/>
      <c r="N6097" s="2"/>
      <c r="O6097" s="3"/>
      <c r="P6097" s="11"/>
      <c r="Q6097" s="16"/>
      <c r="R6097" s="4"/>
      <c r="S6097" s="12"/>
      <c r="T6097" s="16"/>
      <c r="U6097" s="4"/>
      <c r="V6097" s="3"/>
      <c r="W6097" s="3"/>
      <c r="X6097" s="3"/>
      <c r="Y6097" s="3"/>
      <c r="Z6097" s="3"/>
      <c r="AA6097" s="4"/>
      <c r="AB6097" s="4"/>
      <c r="AC6097" s="4"/>
      <c r="AD6097" s="4"/>
      <c r="AE6097" s="4"/>
      <c r="BA6097" s="13"/>
      <c r="BC6097" s="2"/>
      <c r="BD6097" s="2"/>
      <c r="BU6097" s="15"/>
      <c r="BV6097" s="6"/>
      <c r="BW6097" s="6"/>
      <c r="BX6097" s="16"/>
      <c r="BY6097" s="16"/>
      <c r="BZ6097" s="16"/>
      <c r="CA6097" s="16"/>
      <c r="CB6097" s="14"/>
    </row>
    <row r="6098" spans="1:80" s="9" customFormat="1" x14ac:dyDescent="0.2">
      <c r="A6098" s="16"/>
      <c r="B6098" s="16"/>
      <c r="C6098" s="16"/>
      <c r="D6098" s="16"/>
      <c r="E6098" s="16"/>
      <c r="F6098" s="3"/>
      <c r="G6098" s="3"/>
      <c r="H6098" s="3"/>
      <c r="I6098" s="3"/>
      <c r="J6098" s="2"/>
      <c r="M6098" s="10"/>
      <c r="N6098" s="2"/>
      <c r="O6098" s="3"/>
      <c r="P6098" s="11"/>
      <c r="Q6098" s="16"/>
      <c r="R6098" s="4"/>
      <c r="S6098" s="12"/>
      <c r="T6098" s="16"/>
      <c r="U6098" s="4"/>
      <c r="V6098" s="3"/>
      <c r="W6098" s="3"/>
      <c r="X6098" s="3"/>
      <c r="Y6098" s="3"/>
      <c r="Z6098" s="3"/>
      <c r="AA6098" s="4"/>
      <c r="AB6098" s="4"/>
      <c r="AC6098" s="4"/>
      <c r="AD6098" s="4"/>
      <c r="AE6098" s="4"/>
      <c r="BA6098" s="13"/>
      <c r="BC6098" s="2"/>
      <c r="BD6098" s="2"/>
      <c r="BU6098" s="15"/>
      <c r="BV6098" s="6"/>
      <c r="BW6098" s="6"/>
      <c r="BX6098" s="16"/>
      <c r="BY6098" s="16"/>
      <c r="BZ6098" s="16"/>
      <c r="CA6098" s="16"/>
      <c r="CB6098" s="14"/>
    </row>
    <row r="6099" spans="1:80" s="9" customFormat="1" x14ac:dyDescent="0.2">
      <c r="A6099" s="16"/>
      <c r="B6099" s="16"/>
      <c r="C6099" s="16"/>
      <c r="D6099" s="16"/>
      <c r="E6099" s="16"/>
      <c r="F6099" s="3"/>
      <c r="G6099" s="3"/>
      <c r="H6099" s="3"/>
      <c r="I6099" s="3"/>
      <c r="J6099" s="2"/>
      <c r="M6099" s="10"/>
      <c r="N6099" s="2"/>
      <c r="O6099" s="3"/>
      <c r="P6099" s="11"/>
      <c r="Q6099" s="16"/>
      <c r="R6099" s="4"/>
      <c r="S6099" s="12"/>
      <c r="T6099" s="16"/>
      <c r="U6099" s="4"/>
      <c r="V6099" s="3"/>
      <c r="W6099" s="3"/>
      <c r="X6099" s="3"/>
      <c r="Y6099" s="3"/>
      <c r="Z6099" s="3"/>
      <c r="AA6099" s="4"/>
      <c r="AB6099" s="4"/>
      <c r="AC6099" s="4"/>
      <c r="AD6099" s="4"/>
      <c r="AE6099" s="4"/>
      <c r="BA6099" s="13"/>
      <c r="BC6099" s="2"/>
      <c r="BD6099" s="2"/>
      <c r="BU6099" s="15"/>
      <c r="BV6099" s="6"/>
      <c r="BW6099" s="6"/>
      <c r="BX6099" s="16"/>
      <c r="BY6099" s="16"/>
      <c r="BZ6099" s="16"/>
      <c r="CA6099" s="16"/>
      <c r="CB6099" s="14"/>
    </row>
    <row r="6100" spans="1:80" s="9" customFormat="1" x14ac:dyDescent="0.2">
      <c r="A6100" s="16"/>
      <c r="B6100" s="16"/>
      <c r="C6100" s="16"/>
      <c r="D6100" s="16"/>
      <c r="E6100" s="16"/>
      <c r="F6100" s="3"/>
      <c r="G6100" s="3"/>
      <c r="H6100" s="3"/>
      <c r="I6100" s="3"/>
      <c r="J6100" s="2"/>
      <c r="M6100" s="10"/>
      <c r="N6100" s="2"/>
      <c r="O6100" s="3"/>
      <c r="P6100" s="11"/>
      <c r="Q6100" s="16"/>
      <c r="R6100" s="4"/>
      <c r="S6100" s="12"/>
      <c r="T6100" s="16"/>
      <c r="U6100" s="4"/>
      <c r="V6100" s="3"/>
      <c r="W6100" s="3"/>
      <c r="X6100" s="3"/>
      <c r="Y6100" s="3"/>
      <c r="Z6100" s="3"/>
      <c r="AA6100" s="4"/>
      <c r="AB6100" s="4"/>
      <c r="AC6100" s="4"/>
      <c r="AD6100" s="4"/>
      <c r="AE6100" s="4"/>
      <c r="BA6100" s="13"/>
      <c r="BC6100" s="2"/>
      <c r="BD6100" s="2"/>
      <c r="BU6100" s="15"/>
      <c r="BV6100" s="6"/>
      <c r="BW6100" s="6"/>
      <c r="BX6100" s="16"/>
      <c r="BY6100" s="16"/>
      <c r="BZ6100" s="16"/>
      <c r="CA6100" s="16"/>
      <c r="CB6100" s="14"/>
    </row>
    <row r="6101" spans="1:80" s="9" customFormat="1" x14ac:dyDescent="0.2">
      <c r="A6101" s="16"/>
      <c r="B6101" s="16"/>
      <c r="C6101" s="16"/>
      <c r="D6101" s="16"/>
      <c r="E6101" s="16"/>
      <c r="F6101" s="3"/>
      <c r="G6101" s="3"/>
      <c r="H6101" s="3"/>
      <c r="I6101" s="3"/>
      <c r="J6101" s="2"/>
      <c r="M6101" s="10"/>
      <c r="N6101" s="2"/>
      <c r="O6101" s="3"/>
      <c r="P6101" s="11"/>
      <c r="Q6101" s="16"/>
      <c r="R6101" s="4"/>
      <c r="S6101" s="12"/>
      <c r="T6101" s="16"/>
      <c r="U6101" s="4"/>
      <c r="V6101" s="3"/>
      <c r="W6101" s="3"/>
      <c r="X6101" s="3"/>
      <c r="Y6101" s="3"/>
      <c r="Z6101" s="3"/>
      <c r="AA6101" s="4"/>
      <c r="AB6101" s="4"/>
      <c r="AC6101" s="4"/>
      <c r="AD6101" s="4"/>
      <c r="AE6101" s="4"/>
      <c r="BA6101" s="13"/>
      <c r="BC6101" s="2"/>
      <c r="BD6101" s="2"/>
      <c r="BU6101" s="15"/>
      <c r="BV6101" s="6"/>
      <c r="BW6101" s="6"/>
      <c r="BX6101" s="16"/>
      <c r="BY6101" s="16"/>
      <c r="BZ6101" s="16"/>
      <c r="CA6101" s="16"/>
      <c r="CB6101" s="14"/>
    </row>
    <row r="6102" spans="1:80" s="9" customFormat="1" x14ac:dyDescent="0.2">
      <c r="A6102" s="16"/>
      <c r="B6102" s="16"/>
      <c r="C6102" s="16"/>
      <c r="D6102" s="16"/>
      <c r="E6102" s="16"/>
      <c r="F6102" s="3"/>
      <c r="G6102" s="3"/>
      <c r="H6102" s="3"/>
      <c r="I6102" s="3"/>
      <c r="J6102" s="2"/>
      <c r="M6102" s="10"/>
      <c r="N6102" s="2"/>
      <c r="O6102" s="3"/>
      <c r="P6102" s="11"/>
      <c r="Q6102" s="16"/>
      <c r="R6102" s="4"/>
      <c r="S6102" s="12"/>
      <c r="T6102" s="16"/>
      <c r="U6102" s="4"/>
      <c r="V6102" s="3"/>
      <c r="W6102" s="3"/>
      <c r="X6102" s="3"/>
      <c r="Y6102" s="3"/>
      <c r="Z6102" s="3"/>
      <c r="AA6102" s="4"/>
      <c r="AB6102" s="4"/>
      <c r="AC6102" s="4"/>
      <c r="AD6102" s="4"/>
      <c r="AE6102" s="4"/>
      <c r="BA6102" s="13"/>
      <c r="BC6102" s="2"/>
      <c r="BD6102" s="2"/>
      <c r="BU6102" s="15"/>
      <c r="BV6102" s="6"/>
      <c r="BW6102" s="6"/>
      <c r="BX6102" s="16"/>
      <c r="BY6102" s="16"/>
      <c r="BZ6102" s="16"/>
      <c r="CA6102" s="16"/>
      <c r="CB6102" s="14"/>
    </row>
    <row r="6103" spans="1:80" s="9" customFormat="1" x14ac:dyDescent="0.2">
      <c r="A6103" s="16"/>
      <c r="B6103" s="16"/>
      <c r="C6103" s="16"/>
      <c r="D6103" s="16"/>
      <c r="E6103" s="16"/>
      <c r="F6103" s="3"/>
      <c r="G6103" s="3"/>
      <c r="H6103" s="3"/>
      <c r="I6103" s="3"/>
      <c r="J6103" s="2"/>
      <c r="M6103" s="10"/>
      <c r="N6103" s="2"/>
      <c r="O6103" s="3"/>
      <c r="P6103" s="11"/>
      <c r="Q6103" s="16"/>
      <c r="R6103" s="4"/>
      <c r="S6103" s="12"/>
      <c r="T6103" s="16"/>
      <c r="U6103" s="4"/>
      <c r="V6103" s="3"/>
      <c r="W6103" s="3"/>
      <c r="X6103" s="3"/>
      <c r="Y6103" s="3"/>
      <c r="Z6103" s="3"/>
      <c r="AA6103" s="4"/>
      <c r="AB6103" s="4"/>
      <c r="AC6103" s="4"/>
      <c r="AD6103" s="4"/>
      <c r="AE6103" s="4"/>
      <c r="BA6103" s="13"/>
      <c r="BC6103" s="2"/>
      <c r="BD6103" s="2"/>
      <c r="BU6103" s="15"/>
      <c r="BV6103" s="6"/>
      <c r="BW6103" s="6"/>
      <c r="BX6103" s="16"/>
      <c r="BY6103" s="16"/>
      <c r="BZ6103" s="16"/>
      <c r="CA6103" s="16"/>
      <c r="CB6103" s="14"/>
    </row>
    <row r="6104" spans="1:80" s="9" customFormat="1" x14ac:dyDescent="0.2">
      <c r="A6104" s="16"/>
      <c r="B6104" s="16"/>
      <c r="C6104" s="16"/>
      <c r="D6104" s="16"/>
      <c r="E6104" s="16"/>
      <c r="F6104" s="3"/>
      <c r="G6104" s="3"/>
      <c r="H6104" s="3"/>
      <c r="I6104" s="3"/>
      <c r="J6104" s="2"/>
      <c r="M6104" s="10"/>
      <c r="N6104" s="2"/>
      <c r="O6104" s="3"/>
      <c r="P6104" s="11"/>
      <c r="Q6104" s="16"/>
      <c r="R6104" s="4"/>
      <c r="S6104" s="12"/>
      <c r="T6104" s="16"/>
      <c r="U6104" s="4"/>
      <c r="V6104" s="3"/>
      <c r="W6104" s="3"/>
      <c r="X6104" s="3"/>
      <c r="Y6104" s="3"/>
      <c r="Z6104" s="3"/>
      <c r="AA6104" s="4"/>
      <c r="AB6104" s="4"/>
      <c r="AC6104" s="4"/>
      <c r="AD6104" s="4"/>
      <c r="AE6104" s="4"/>
      <c r="BA6104" s="13"/>
      <c r="BC6104" s="2"/>
      <c r="BD6104" s="2"/>
      <c r="BU6104" s="15"/>
      <c r="BV6104" s="6"/>
      <c r="BW6104" s="6"/>
      <c r="BX6104" s="16"/>
      <c r="BY6104" s="16"/>
      <c r="BZ6104" s="16"/>
      <c r="CA6104" s="16"/>
      <c r="CB6104" s="14"/>
    </row>
    <row r="6105" spans="1:80" s="9" customFormat="1" x14ac:dyDescent="0.2">
      <c r="A6105" s="16"/>
      <c r="B6105" s="16"/>
      <c r="C6105" s="16"/>
      <c r="D6105" s="16"/>
      <c r="E6105" s="16"/>
      <c r="F6105" s="3"/>
      <c r="G6105" s="3"/>
      <c r="H6105" s="3"/>
      <c r="I6105" s="3"/>
      <c r="J6105" s="2"/>
      <c r="M6105" s="10"/>
      <c r="N6105" s="2"/>
      <c r="O6105" s="3"/>
      <c r="P6105" s="11"/>
      <c r="Q6105" s="16"/>
      <c r="R6105" s="4"/>
      <c r="S6105" s="12"/>
      <c r="T6105" s="16"/>
      <c r="U6105" s="4"/>
      <c r="V6105" s="3"/>
      <c r="W6105" s="3"/>
      <c r="X6105" s="3"/>
      <c r="Y6105" s="3"/>
      <c r="Z6105" s="3"/>
      <c r="AA6105" s="4"/>
      <c r="AB6105" s="4"/>
      <c r="AC6105" s="4"/>
      <c r="AD6105" s="4"/>
      <c r="AE6105" s="4"/>
      <c r="BA6105" s="13"/>
      <c r="BC6105" s="2"/>
      <c r="BD6105" s="2"/>
      <c r="BU6105" s="15"/>
      <c r="BV6105" s="6"/>
      <c r="BW6105" s="6"/>
      <c r="BX6105" s="16"/>
      <c r="BY6105" s="16"/>
      <c r="BZ6105" s="16"/>
      <c r="CA6105" s="16"/>
      <c r="CB6105" s="14"/>
    </row>
    <row r="6106" spans="1:80" s="9" customFormat="1" x14ac:dyDescent="0.2">
      <c r="A6106" s="16"/>
      <c r="B6106" s="16"/>
      <c r="C6106" s="16"/>
      <c r="D6106" s="16"/>
      <c r="E6106" s="16"/>
      <c r="F6106" s="3"/>
      <c r="G6106" s="3"/>
      <c r="H6106" s="3"/>
      <c r="I6106" s="3"/>
      <c r="J6106" s="2"/>
      <c r="M6106" s="10"/>
      <c r="N6106" s="2"/>
      <c r="O6106" s="3"/>
      <c r="P6106" s="11"/>
      <c r="Q6106" s="16"/>
      <c r="R6106" s="4"/>
      <c r="S6106" s="12"/>
      <c r="T6106" s="16"/>
      <c r="U6106" s="4"/>
      <c r="V6106" s="3"/>
      <c r="W6106" s="3"/>
      <c r="X6106" s="3"/>
      <c r="Y6106" s="3"/>
      <c r="Z6106" s="3"/>
      <c r="AA6106" s="4"/>
      <c r="AB6106" s="4"/>
      <c r="AC6106" s="4"/>
      <c r="AD6106" s="4"/>
      <c r="AE6106" s="4"/>
      <c r="BA6106" s="13"/>
      <c r="BC6106" s="2"/>
      <c r="BD6106" s="2"/>
      <c r="BU6106" s="15"/>
      <c r="BV6106" s="6"/>
      <c r="BW6106" s="6"/>
      <c r="BX6106" s="16"/>
      <c r="BY6106" s="16"/>
      <c r="BZ6106" s="16"/>
      <c r="CA6106" s="16"/>
      <c r="CB6106" s="14"/>
    </row>
    <row r="6107" spans="1:80" s="9" customFormat="1" x14ac:dyDescent="0.2">
      <c r="A6107" s="16"/>
      <c r="B6107" s="16"/>
      <c r="C6107" s="16"/>
      <c r="D6107" s="16"/>
      <c r="E6107" s="16"/>
      <c r="F6107" s="3"/>
      <c r="G6107" s="3"/>
      <c r="H6107" s="3"/>
      <c r="I6107" s="3"/>
      <c r="J6107" s="2"/>
      <c r="M6107" s="10"/>
      <c r="N6107" s="2"/>
      <c r="O6107" s="3"/>
      <c r="P6107" s="11"/>
      <c r="Q6107" s="16"/>
      <c r="R6107" s="4"/>
      <c r="S6107" s="12"/>
      <c r="T6107" s="16"/>
      <c r="U6107" s="4"/>
      <c r="V6107" s="3"/>
      <c r="W6107" s="3"/>
      <c r="X6107" s="3"/>
      <c r="Y6107" s="3"/>
      <c r="Z6107" s="3"/>
      <c r="AA6107" s="4"/>
      <c r="AB6107" s="4"/>
      <c r="AC6107" s="4"/>
      <c r="AD6107" s="4"/>
      <c r="AE6107" s="4"/>
      <c r="BA6107" s="13"/>
      <c r="BC6107" s="2"/>
      <c r="BD6107" s="2"/>
      <c r="BU6107" s="15"/>
      <c r="BV6107" s="6"/>
      <c r="BW6107" s="6"/>
      <c r="BX6107" s="16"/>
      <c r="BY6107" s="16"/>
      <c r="BZ6107" s="16"/>
      <c r="CA6107" s="16"/>
      <c r="CB6107" s="14"/>
    </row>
    <row r="6108" spans="1:80" s="9" customFormat="1" x14ac:dyDescent="0.2">
      <c r="A6108" s="16"/>
      <c r="B6108" s="16"/>
      <c r="C6108" s="16"/>
      <c r="D6108" s="16"/>
      <c r="E6108" s="16"/>
      <c r="F6108" s="3"/>
      <c r="G6108" s="3"/>
      <c r="H6108" s="3"/>
      <c r="I6108" s="3"/>
      <c r="J6108" s="2"/>
      <c r="M6108" s="10"/>
      <c r="N6108" s="2"/>
      <c r="O6108" s="3"/>
      <c r="P6108" s="11"/>
      <c r="Q6108" s="16"/>
      <c r="R6108" s="4"/>
      <c r="S6108" s="12"/>
      <c r="T6108" s="16"/>
      <c r="U6108" s="4"/>
      <c r="V6108" s="3"/>
      <c r="W6108" s="3"/>
      <c r="X6108" s="3"/>
      <c r="Y6108" s="3"/>
      <c r="Z6108" s="3"/>
      <c r="AA6108" s="4"/>
      <c r="AB6108" s="4"/>
      <c r="AC6108" s="4"/>
      <c r="AD6108" s="4"/>
      <c r="AE6108" s="4"/>
      <c r="BA6108" s="13"/>
      <c r="BC6108" s="2"/>
      <c r="BD6108" s="2"/>
      <c r="BU6108" s="15"/>
      <c r="BV6108" s="6"/>
      <c r="BW6108" s="6"/>
      <c r="BX6108" s="16"/>
      <c r="BY6108" s="16"/>
      <c r="BZ6108" s="16"/>
      <c r="CA6108" s="16"/>
      <c r="CB6108" s="14"/>
    </row>
    <row r="6109" spans="1:80" s="9" customFormat="1" x14ac:dyDescent="0.2">
      <c r="A6109" s="16"/>
      <c r="B6109" s="16"/>
      <c r="C6109" s="16"/>
      <c r="D6109" s="16"/>
      <c r="E6109" s="16"/>
      <c r="F6109" s="3"/>
      <c r="G6109" s="3"/>
      <c r="H6109" s="3"/>
      <c r="I6109" s="3"/>
      <c r="J6109" s="2"/>
      <c r="M6109" s="10"/>
      <c r="N6109" s="2"/>
      <c r="O6109" s="3"/>
      <c r="P6109" s="11"/>
      <c r="Q6109" s="16"/>
      <c r="R6109" s="4"/>
      <c r="S6109" s="12"/>
      <c r="T6109" s="16"/>
      <c r="U6109" s="4"/>
      <c r="V6109" s="3"/>
      <c r="W6109" s="3"/>
      <c r="X6109" s="3"/>
      <c r="Y6109" s="3"/>
      <c r="Z6109" s="3"/>
      <c r="AA6109" s="4"/>
      <c r="AB6109" s="4"/>
      <c r="AC6109" s="4"/>
      <c r="AD6109" s="4"/>
      <c r="AE6109" s="4"/>
      <c r="BA6109" s="13"/>
      <c r="BC6109" s="2"/>
      <c r="BD6109" s="2"/>
      <c r="BU6109" s="15"/>
      <c r="BV6109" s="6"/>
      <c r="BW6109" s="6"/>
      <c r="BX6109" s="16"/>
      <c r="BY6109" s="16"/>
      <c r="BZ6109" s="16"/>
      <c r="CA6109" s="16"/>
      <c r="CB6109" s="14"/>
    </row>
    <row r="6110" spans="1:80" s="9" customFormat="1" x14ac:dyDescent="0.2">
      <c r="A6110" s="16"/>
      <c r="B6110" s="16"/>
      <c r="C6110" s="16"/>
      <c r="D6110" s="16"/>
      <c r="E6110" s="16"/>
      <c r="F6110" s="3"/>
      <c r="G6110" s="3"/>
      <c r="H6110" s="3"/>
      <c r="I6110" s="3"/>
      <c r="J6110" s="2"/>
      <c r="M6110" s="10"/>
      <c r="N6110" s="2"/>
      <c r="O6110" s="3"/>
      <c r="P6110" s="11"/>
      <c r="Q6110" s="16"/>
      <c r="R6110" s="4"/>
      <c r="S6110" s="12"/>
      <c r="T6110" s="16"/>
      <c r="U6110" s="4"/>
      <c r="V6110" s="3"/>
      <c r="W6110" s="3"/>
      <c r="X6110" s="3"/>
      <c r="Y6110" s="3"/>
      <c r="Z6110" s="3"/>
      <c r="AA6110" s="4"/>
      <c r="AB6110" s="4"/>
      <c r="AC6110" s="4"/>
      <c r="AD6110" s="4"/>
      <c r="AE6110" s="4"/>
      <c r="BA6110" s="13"/>
      <c r="BC6110" s="2"/>
      <c r="BD6110" s="2"/>
      <c r="BU6110" s="15"/>
      <c r="BV6110" s="6"/>
      <c r="BW6110" s="6"/>
      <c r="BX6110" s="16"/>
      <c r="BY6110" s="16"/>
      <c r="BZ6110" s="16"/>
      <c r="CA6110" s="16"/>
      <c r="CB6110" s="14"/>
    </row>
    <row r="6111" spans="1:80" s="9" customFormat="1" x14ac:dyDescent="0.2">
      <c r="A6111" s="16"/>
      <c r="B6111" s="16"/>
      <c r="C6111" s="16"/>
      <c r="D6111" s="16"/>
      <c r="E6111" s="16"/>
      <c r="F6111" s="3"/>
      <c r="G6111" s="3"/>
      <c r="H6111" s="3"/>
      <c r="I6111" s="3"/>
      <c r="J6111" s="2"/>
      <c r="M6111" s="10"/>
      <c r="N6111" s="2"/>
      <c r="O6111" s="3"/>
      <c r="P6111" s="11"/>
      <c r="Q6111" s="16"/>
      <c r="R6111" s="4"/>
      <c r="S6111" s="12"/>
      <c r="T6111" s="16"/>
      <c r="U6111" s="4"/>
      <c r="V6111" s="3"/>
      <c r="W6111" s="3"/>
      <c r="X6111" s="3"/>
      <c r="Y6111" s="3"/>
      <c r="Z6111" s="3"/>
      <c r="AA6111" s="4"/>
      <c r="AB6111" s="4"/>
      <c r="AC6111" s="4"/>
      <c r="AD6111" s="4"/>
      <c r="AE6111" s="4"/>
      <c r="BA6111" s="13"/>
      <c r="BC6111" s="2"/>
      <c r="BD6111" s="2"/>
      <c r="BU6111" s="15"/>
      <c r="BV6111" s="6"/>
      <c r="BW6111" s="6"/>
      <c r="BX6111" s="16"/>
      <c r="BY6111" s="16"/>
      <c r="BZ6111" s="16"/>
      <c r="CA6111" s="16"/>
      <c r="CB6111" s="14"/>
    </row>
    <row r="6112" spans="1:80" s="9" customFormat="1" x14ac:dyDescent="0.2">
      <c r="A6112" s="16"/>
      <c r="B6112" s="16"/>
      <c r="C6112" s="16"/>
      <c r="D6112" s="16"/>
      <c r="E6112" s="16"/>
      <c r="F6112" s="3"/>
      <c r="G6112" s="3"/>
      <c r="H6112" s="3"/>
      <c r="I6112" s="3"/>
      <c r="J6112" s="2"/>
      <c r="M6112" s="10"/>
      <c r="N6112" s="2"/>
      <c r="O6112" s="3"/>
      <c r="P6112" s="11"/>
      <c r="Q6112" s="16"/>
      <c r="R6112" s="4"/>
      <c r="S6112" s="12"/>
      <c r="T6112" s="16"/>
      <c r="U6112" s="4"/>
      <c r="V6112" s="3"/>
      <c r="W6112" s="3"/>
      <c r="X6112" s="3"/>
      <c r="Y6112" s="3"/>
      <c r="Z6112" s="3"/>
      <c r="AA6112" s="4"/>
      <c r="AB6112" s="4"/>
      <c r="AC6112" s="4"/>
      <c r="AD6112" s="4"/>
      <c r="AE6112" s="4"/>
      <c r="BA6112" s="13"/>
      <c r="BC6112" s="2"/>
      <c r="BD6112" s="2"/>
      <c r="BU6112" s="15"/>
      <c r="BV6112" s="6"/>
      <c r="BW6112" s="6"/>
      <c r="BX6112" s="16"/>
      <c r="BY6112" s="16"/>
      <c r="BZ6112" s="16"/>
      <c r="CA6112" s="16"/>
      <c r="CB6112" s="14"/>
    </row>
    <row r="6113" spans="1:80" s="9" customFormat="1" x14ac:dyDescent="0.2">
      <c r="A6113" s="16"/>
      <c r="B6113" s="16"/>
      <c r="C6113" s="16"/>
      <c r="D6113" s="16"/>
      <c r="E6113" s="16"/>
      <c r="F6113" s="3"/>
      <c r="G6113" s="3"/>
      <c r="H6113" s="3"/>
      <c r="I6113" s="3"/>
      <c r="J6113" s="2"/>
      <c r="M6113" s="10"/>
      <c r="N6113" s="2"/>
      <c r="O6113" s="3"/>
      <c r="P6113" s="11"/>
      <c r="Q6113" s="16"/>
      <c r="R6113" s="4"/>
      <c r="S6113" s="12"/>
      <c r="T6113" s="16"/>
      <c r="U6113" s="4"/>
      <c r="V6113" s="3"/>
      <c r="W6113" s="3"/>
      <c r="X6113" s="3"/>
      <c r="Y6113" s="3"/>
      <c r="Z6113" s="3"/>
      <c r="AA6113" s="4"/>
      <c r="AB6113" s="4"/>
      <c r="AC6113" s="4"/>
      <c r="AD6113" s="4"/>
      <c r="AE6113" s="4"/>
      <c r="BA6113" s="13"/>
      <c r="BC6113" s="2"/>
      <c r="BD6113" s="2"/>
      <c r="BU6113" s="15"/>
      <c r="BV6113" s="6"/>
      <c r="BW6113" s="6"/>
      <c r="BX6113" s="16"/>
      <c r="BY6113" s="16"/>
      <c r="BZ6113" s="16"/>
      <c r="CA6113" s="16"/>
      <c r="CB6113" s="14"/>
    </row>
    <row r="6114" spans="1:80" s="9" customFormat="1" x14ac:dyDescent="0.2">
      <c r="A6114" s="16"/>
      <c r="B6114" s="16"/>
      <c r="C6114" s="16"/>
      <c r="D6114" s="16"/>
      <c r="E6114" s="16"/>
      <c r="F6114" s="3"/>
      <c r="G6114" s="3"/>
      <c r="H6114" s="3"/>
      <c r="I6114" s="3"/>
      <c r="J6114" s="2"/>
      <c r="M6114" s="10"/>
      <c r="N6114" s="2"/>
      <c r="O6114" s="3"/>
      <c r="P6114" s="11"/>
      <c r="Q6114" s="16"/>
      <c r="R6114" s="4"/>
      <c r="S6114" s="12"/>
      <c r="T6114" s="16"/>
      <c r="U6114" s="4"/>
      <c r="V6114" s="3"/>
      <c r="W6114" s="3"/>
      <c r="X6114" s="3"/>
      <c r="Y6114" s="3"/>
      <c r="Z6114" s="3"/>
      <c r="AA6114" s="4"/>
      <c r="AB6114" s="4"/>
      <c r="AC6114" s="4"/>
      <c r="AD6114" s="4"/>
      <c r="AE6114" s="4"/>
      <c r="BA6114" s="13"/>
      <c r="BC6114" s="2"/>
      <c r="BD6114" s="2"/>
      <c r="BU6114" s="15"/>
      <c r="BV6114" s="6"/>
      <c r="BW6114" s="6"/>
      <c r="BX6114" s="16"/>
      <c r="BY6114" s="16"/>
      <c r="BZ6114" s="16"/>
      <c r="CA6114" s="16"/>
      <c r="CB6114" s="14"/>
    </row>
    <row r="6115" spans="1:80" s="9" customFormat="1" x14ac:dyDescent="0.2">
      <c r="A6115" s="16"/>
      <c r="B6115" s="16"/>
      <c r="C6115" s="16"/>
      <c r="D6115" s="16"/>
      <c r="E6115" s="16"/>
      <c r="F6115" s="3"/>
      <c r="G6115" s="3"/>
      <c r="H6115" s="3"/>
      <c r="I6115" s="3"/>
      <c r="J6115" s="2"/>
      <c r="M6115" s="10"/>
      <c r="N6115" s="2"/>
      <c r="O6115" s="3"/>
      <c r="P6115" s="11"/>
      <c r="Q6115" s="16"/>
      <c r="R6115" s="4"/>
      <c r="S6115" s="12"/>
      <c r="T6115" s="16"/>
      <c r="U6115" s="4"/>
      <c r="V6115" s="3"/>
      <c r="W6115" s="3"/>
      <c r="X6115" s="3"/>
      <c r="Y6115" s="3"/>
      <c r="Z6115" s="3"/>
      <c r="AA6115" s="4"/>
      <c r="AB6115" s="4"/>
      <c r="AC6115" s="4"/>
      <c r="AD6115" s="4"/>
      <c r="AE6115" s="4"/>
      <c r="BA6115" s="13"/>
      <c r="BC6115" s="2"/>
      <c r="BD6115" s="2"/>
      <c r="BU6115" s="15"/>
      <c r="BV6115" s="6"/>
      <c r="BW6115" s="6"/>
      <c r="BX6115" s="16"/>
      <c r="BY6115" s="16"/>
      <c r="BZ6115" s="16"/>
      <c r="CA6115" s="16"/>
      <c r="CB6115" s="14"/>
    </row>
    <row r="6116" spans="1:80" s="9" customFormat="1" x14ac:dyDescent="0.2">
      <c r="A6116" s="16"/>
      <c r="B6116" s="16"/>
      <c r="C6116" s="16"/>
      <c r="D6116" s="16"/>
      <c r="E6116" s="16"/>
      <c r="F6116" s="3"/>
      <c r="G6116" s="3"/>
      <c r="H6116" s="3"/>
      <c r="I6116" s="3"/>
      <c r="J6116" s="2"/>
      <c r="M6116" s="10"/>
      <c r="N6116" s="2"/>
      <c r="O6116" s="3"/>
      <c r="P6116" s="11"/>
      <c r="Q6116" s="16"/>
      <c r="R6116" s="4"/>
      <c r="S6116" s="12"/>
      <c r="T6116" s="16"/>
      <c r="U6116" s="4"/>
      <c r="V6116" s="3"/>
      <c r="W6116" s="3"/>
      <c r="X6116" s="3"/>
      <c r="Y6116" s="3"/>
      <c r="Z6116" s="3"/>
      <c r="AA6116" s="4"/>
      <c r="AB6116" s="4"/>
      <c r="AC6116" s="4"/>
      <c r="AD6116" s="4"/>
      <c r="AE6116" s="4"/>
      <c r="BA6116" s="13"/>
      <c r="BC6116" s="2"/>
      <c r="BD6116" s="2"/>
      <c r="BU6116" s="15"/>
      <c r="BV6116" s="6"/>
      <c r="BW6116" s="6"/>
      <c r="BX6116" s="16"/>
      <c r="BY6116" s="16"/>
      <c r="BZ6116" s="16"/>
      <c r="CA6116" s="16"/>
      <c r="CB6116" s="14"/>
    </row>
    <row r="6117" spans="1:80" s="9" customFormat="1" x14ac:dyDescent="0.2">
      <c r="A6117" s="16"/>
      <c r="B6117" s="16"/>
      <c r="C6117" s="16"/>
      <c r="D6117" s="16"/>
      <c r="E6117" s="16"/>
      <c r="F6117" s="3"/>
      <c r="G6117" s="3"/>
      <c r="H6117" s="3"/>
      <c r="I6117" s="3"/>
      <c r="J6117" s="2"/>
      <c r="M6117" s="10"/>
      <c r="N6117" s="2"/>
      <c r="O6117" s="3"/>
      <c r="P6117" s="11"/>
      <c r="Q6117" s="16"/>
      <c r="R6117" s="4"/>
      <c r="S6117" s="12"/>
      <c r="T6117" s="16"/>
      <c r="U6117" s="4"/>
      <c r="V6117" s="3"/>
      <c r="W6117" s="3"/>
      <c r="X6117" s="3"/>
      <c r="Y6117" s="3"/>
      <c r="Z6117" s="3"/>
      <c r="AA6117" s="4"/>
      <c r="AB6117" s="4"/>
      <c r="AC6117" s="4"/>
      <c r="AD6117" s="4"/>
      <c r="AE6117" s="4"/>
      <c r="BA6117" s="13"/>
      <c r="BC6117" s="2"/>
      <c r="BD6117" s="2"/>
      <c r="BU6117" s="15"/>
      <c r="BV6117" s="6"/>
      <c r="BW6117" s="6"/>
      <c r="BX6117" s="16"/>
      <c r="BY6117" s="16"/>
      <c r="BZ6117" s="16"/>
      <c r="CA6117" s="16"/>
      <c r="CB6117" s="14"/>
    </row>
    <row r="6118" spans="1:80" s="9" customFormat="1" x14ac:dyDescent="0.2">
      <c r="A6118" s="16"/>
      <c r="B6118" s="16"/>
      <c r="C6118" s="16"/>
      <c r="D6118" s="16"/>
      <c r="E6118" s="16"/>
      <c r="F6118" s="3"/>
      <c r="G6118" s="3"/>
      <c r="H6118" s="3"/>
      <c r="I6118" s="3"/>
      <c r="J6118" s="2"/>
      <c r="M6118" s="10"/>
      <c r="N6118" s="2"/>
      <c r="O6118" s="3"/>
      <c r="P6118" s="11"/>
      <c r="Q6118" s="16"/>
      <c r="R6118" s="4"/>
      <c r="S6118" s="12"/>
      <c r="T6118" s="16"/>
      <c r="U6118" s="4"/>
      <c r="V6118" s="3"/>
      <c r="W6118" s="3"/>
      <c r="X6118" s="3"/>
      <c r="Y6118" s="3"/>
      <c r="Z6118" s="3"/>
      <c r="AA6118" s="4"/>
      <c r="AB6118" s="4"/>
      <c r="AC6118" s="4"/>
      <c r="AD6118" s="4"/>
      <c r="AE6118" s="4"/>
      <c r="BA6118" s="13"/>
      <c r="BC6118" s="2"/>
      <c r="BD6118" s="2"/>
      <c r="BU6118" s="15"/>
      <c r="BV6118" s="6"/>
      <c r="BW6118" s="6"/>
      <c r="BX6118" s="16"/>
      <c r="BY6118" s="16"/>
      <c r="BZ6118" s="16"/>
      <c r="CA6118" s="16"/>
      <c r="CB6118" s="14"/>
    </row>
    <row r="6119" spans="1:80" s="9" customFormat="1" x14ac:dyDescent="0.2">
      <c r="A6119" s="16"/>
      <c r="B6119" s="16"/>
      <c r="C6119" s="16"/>
      <c r="D6119" s="16"/>
      <c r="E6119" s="16"/>
      <c r="F6119" s="3"/>
      <c r="G6119" s="3"/>
      <c r="H6119" s="3"/>
      <c r="I6119" s="3"/>
      <c r="J6119" s="2"/>
      <c r="M6119" s="10"/>
      <c r="N6119" s="2"/>
      <c r="O6119" s="3"/>
      <c r="P6119" s="11"/>
      <c r="Q6119" s="16"/>
      <c r="R6119" s="4"/>
      <c r="S6119" s="12"/>
      <c r="T6119" s="16"/>
      <c r="U6119" s="4"/>
      <c r="V6119" s="3"/>
      <c r="W6119" s="3"/>
      <c r="X6119" s="3"/>
      <c r="Y6119" s="3"/>
      <c r="Z6119" s="3"/>
      <c r="AA6119" s="4"/>
      <c r="AB6119" s="4"/>
      <c r="AC6119" s="4"/>
      <c r="AD6119" s="4"/>
      <c r="AE6119" s="4"/>
      <c r="BA6119" s="13"/>
      <c r="BC6119" s="2"/>
      <c r="BD6119" s="2"/>
      <c r="BU6119" s="15"/>
      <c r="BV6119" s="6"/>
      <c r="BW6119" s="6"/>
      <c r="BX6119" s="16"/>
      <c r="BY6119" s="16"/>
      <c r="BZ6119" s="16"/>
      <c r="CA6119" s="16"/>
      <c r="CB6119" s="14"/>
    </row>
    <row r="6120" spans="1:80" s="9" customFormat="1" x14ac:dyDescent="0.2">
      <c r="A6120" s="16"/>
      <c r="B6120" s="16"/>
      <c r="C6120" s="16"/>
      <c r="D6120" s="16"/>
      <c r="E6120" s="16"/>
      <c r="F6120" s="3"/>
      <c r="G6120" s="3"/>
      <c r="H6120" s="3"/>
      <c r="I6120" s="3"/>
      <c r="J6120" s="2"/>
      <c r="M6120" s="10"/>
      <c r="N6120" s="2"/>
      <c r="O6120" s="3"/>
      <c r="P6120" s="11"/>
      <c r="Q6120" s="16"/>
      <c r="R6120" s="4"/>
      <c r="S6120" s="12"/>
      <c r="T6120" s="16"/>
      <c r="U6120" s="4"/>
      <c r="V6120" s="3"/>
      <c r="W6120" s="3"/>
      <c r="X6120" s="3"/>
      <c r="Y6120" s="3"/>
      <c r="Z6120" s="3"/>
      <c r="AA6120" s="4"/>
      <c r="AB6120" s="4"/>
      <c r="AC6120" s="4"/>
      <c r="AD6120" s="4"/>
      <c r="AE6120" s="4"/>
      <c r="BA6120" s="13"/>
      <c r="BC6120" s="2"/>
      <c r="BD6120" s="2"/>
      <c r="BU6120" s="15"/>
      <c r="BV6120" s="6"/>
      <c r="BW6120" s="6"/>
      <c r="BX6120" s="16"/>
      <c r="BY6120" s="16"/>
      <c r="BZ6120" s="16"/>
      <c r="CA6120" s="16"/>
      <c r="CB6120" s="14"/>
    </row>
    <row r="6121" spans="1:80" s="9" customFormat="1" x14ac:dyDescent="0.2">
      <c r="A6121" s="16"/>
      <c r="B6121" s="16"/>
      <c r="C6121" s="16"/>
      <c r="D6121" s="16"/>
      <c r="E6121" s="16"/>
      <c r="F6121" s="3"/>
      <c r="G6121" s="3"/>
      <c r="H6121" s="3"/>
      <c r="I6121" s="3"/>
      <c r="J6121" s="2"/>
      <c r="M6121" s="10"/>
      <c r="N6121" s="2"/>
      <c r="O6121" s="3"/>
      <c r="P6121" s="11"/>
      <c r="Q6121" s="16"/>
      <c r="R6121" s="4"/>
      <c r="S6121" s="12"/>
      <c r="T6121" s="16"/>
      <c r="U6121" s="4"/>
      <c r="V6121" s="3"/>
      <c r="W6121" s="3"/>
      <c r="X6121" s="3"/>
      <c r="Y6121" s="3"/>
      <c r="Z6121" s="3"/>
      <c r="AA6121" s="4"/>
      <c r="AB6121" s="4"/>
      <c r="AC6121" s="4"/>
      <c r="AD6121" s="4"/>
      <c r="AE6121" s="4"/>
      <c r="BA6121" s="13"/>
      <c r="BC6121" s="2"/>
      <c r="BD6121" s="2"/>
      <c r="BU6121" s="15"/>
      <c r="BV6121" s="6"/>
      <c r="BW6121" s="6"/>
      <c r="BX6121" s="16"/>
      <c r="BY6121" s="16"/>
      <c r="BZ6121" s="16"/>
      <c r="CA6121" s="16"/>
      <c r="CB6121" s="14"/>
    </row>
    <row r="6122" spans="1:80" s="9" customFormat="1" x14ac:dyDescent="0.2">
      <c r="A6122" s="16"/>
      <c r="B6122" s="16"/>
      <c r="C6122" s="16"/>
      <c r="D6122" s="16"/>
      <c r="E6122" s="16"/>
      <c r="F6122" s="3"/>
      <c r="G6122" s="3"/>
      <c r="H6122" s="3"/>
      <c r="I6122" s="3"/>
      <c r="J6122" s="2"/>
      <c r="M6122" s="10"/>
      <c r="N6122" s="2"/>
      <c r="O6122" s="3"/>
      <c r="P6122" s="11"/>
      <c r="Q6122" s="16"/>
      <c r="R6122" s="4"/>
      <c r="S6122" s="12"/>
      <c r="T6122" s="16"/>
      <c r="U6122" s="4"/>
      <c r="V6122" s="3"/>
      <c r="W6122" s="3"/>
      <c r="X6122" s="3"/>
      <c r="Y6122" s="3"/>
      <c r="Z6122" s="3"/>
      <c r="AA6122" s="4"/>
      <c r="AB6122" s="4"/>
      <c r="AC6122" s="4"/>
      <c r="AD6122" s="4"/>
      <c r="AE6122" s="4"/>
      <c r="BA6122" s="13"/>
      <c r="BC6122" s="2"/>
      <c r="BD6122" s="2"/>
      <c r="BU6122" s="15"/>
      <c r="BV6122" s="6"/>
      <c r="BW6122" s="6"/>
      <c r="BX6122" s="16"/>
      <c r="BY6122" s="16"/>
      <c r="BZ6122" s="16"/>
      <c r="CA6122" s="16"/>
      <c r="CB6122" s="14"/>
    </row>
    <row r="6123" spans="1:80" s="9" customFormat="1" x14ac:dyDescent="0.2">
      <c r="A6123" s="16"/>
      <c r="B6123" s="16"/>
      <c r="C6123" s="16"/>
      <c r="D6123" s="16"/>
      <c r="E6123" s="16"/>
      <c r="F6123" s="3"/>
      <c r="G6123" s="3"/>
      <c r="H6123" s="3"/>
      <c r="I6123" s="3"/>
      <c r="J6123" s="2"/>
      <c r="M6123" s="10"/>
      <c r="N6123" s="2"/>
      <c r="O6123" s="3"/>
      <c r="P6123" s="11"/>
      <c r="Q6123" s="16"/>
      <c r="R6123" s="4"/>
      <c r="S6123" s="12"/>
      <c r="T6123" s="16"/>
      <c r="U6123" s="4"/>
      <c r="V6123" s="3"/>
      <c r="W6123" s="3"/>
      <c r="X6123" s="3"/>
      <c r="Y6123" s="3"/>
      <c r="Z6123" s="3"/>
      <c r="AA6123" s="4"/>
      <c r="AB6123" s="4"/>
      <c r="AC6123" s="4"/>
      <c r="AD6123" s="4"/>
      <c r="AE6123" s="4"/>
      <c r="BA6123" s="13"/>
      <c r="BC6123" s="2"/>
      <c r="BD6123" s="2"/>
      <c r="BU6123" s="15"/>
      <c r="BV6123" s="6"/>
      <c r="BW6123" s="6"/>
      <c r="BX6123" s="16"/>
      <c r="BY6123" s="16"/>
      <c r="BZ6123" s="16"/>
      <c r="CA6123" s="16"/>
      <c r="CB6123" s="14"/>
    </row>
    <row r="6124" spans="1:80" s="9" customFormat="1" x14ac:dyDescent="0.2">
      <c r="A6124" s="16"/>
      <c r="B6124" s="16"/>
      <c r="C6124" s="16"/>
      <c r="D6124" s="16"/>
      <c r="E6124" s="16"/>
      <c r="F6124" s="3"/>
      <c r="G6124" s="3"/>
      <c r="H6124" s="3"/>
      <c r="I6124" s="3"/>
      <c r="J6124" s="2"/>
      <c r="M6124" s="10"/>
      <c r="N6124" s="2"/>
      <c r="O6124" s="3"/>
      <c r="P6124" s="11"/>
      <c r="Q6124" s="16"/>
      <c r="R6124" s="4"/>
      <c r="S6124" s="12"/>
      <c r="T6124" s="16"/>
      <c r="U6124" s="4"/>
      <c r="V6124" s="3"/>
      <c r="W6124" s="3"/>
      <c r="X6124" s="3"/>
      <c r="Y6124" s="3"/>
      <c r="Z6124" s="3"/>
      <c r="AA6124" s="4"/>
      <c r="AB6124" s="4"/>
      <c r="AC6124" s="4"/>
      <c r="AD6124" s="4"/>
      <c r="AE6124" s="4"/>
      <c r="BA6124" s="13"/>
      <c r="BC6124" s="2"/>
      <c r="BD6124" s="2"/>
      <c r="BU6124" s="15"/>
      <c r="BV6124" s="6"/>
      <c r="BW6124" s="6"/>
      <c r="BX6124" s="16"/>
      <c r="BY6124" s="16"/>
      <c r="BZ6124" s="16"/>
      <c r="CA6124" s="16"/>
      <c r="CB6124" s="14"/>
    </row>
    <row r="6125" spans="1:80" s="9" customFormat="1" x14ac:dyDescent="0.2">
      <c r="A6125" s="16"/>
      <c r="B6125" s="16"/>
      <c r="C6125" s="16"/>
      <c r="D6125" s="16"/>
      <c r="E6125" s="16"/>
      <c r="F6125" s="3"/>
      <c r="G6125" s="3"/>
      <c r="H6125" s="3"/>
      <c r="I6125" s="3"/>
      <c r="J6125" s="2"/>
      <c r="M6125" s="10"/>
      <c r="N6125" s="2"/>
      <c r="O6125" s="3"/>
      <c r="P6125" s="11"/>
      <c r="Q6125" s="16"/>
      <c r="R6125" s="4"/>
      <c r="S6125" s="12"/>
      <c r="T6125" s="16"/>
      <c r="U6125" s="4"/>
      <c r="V6125" s="3"/>
      <c r="W6125" s="3"/>
      <c r="X6125" s="3"/>
      <c r="Y6125" s="3"/>
      <c r="Z6125" s="3"/>
      <c r="AA6125" s="4"/>
      <c r="AB6125" s="4"/>
      <c r="AC6125" s="4"/>
      <c r="AD6125" s="4"/>
      <c r="AE6125" s="4"/>
      <c r="BA6125" s="13"/>
      <c r="BC6125" s="2"/>
      <c r="BD6125" s="2"/>
      <c r="BU6125" s="15"/>
      <c r="BV6125" s="6"/>
      <c r="BW6125" s="6"/>
      <c r="BX6125" s="16"/>
      <c r="BY6125" s="16"/>
      <c r="BZ6125" s="16"/>
      <c r="CA6125" s="16"/>
      <c r="CB6125" s="14"/>
    </row>
    <row r="6126" spans="1:80" s="9" customFormat="1" x14ac:dyDescent="0.2">
      <c r="A6126" s="16"/>
      <c r="B6126" s="16"/>
      <c r="C6126" s="16"/>
      <c r="D6126" s="16"/>
      <c r="E6126" s="16"/>
      <c r="F6126" s="3"/>
      <c r="G6126" s="3"/>
      <c r="H6126" s="3"/>
      <c r="I6126" s="3"/>
      <c r="J6126" s="2"/>
      <c r="M6126" s="10"/>
      <c r="N6126" s="2"/>
      <c r="O6126" s="3"/>
      <c r="P6126" s="11"/>
      <c r="Q6126" s="16"/>
      <c r="R6126" s="4"/>
      <c r="S6126" s="12"/>
      <c r="T6126" s="16"/>
      <c r="U6126" s="4"/>
      <c r="V6126" s="3"/>
      <c r="W6126" s="3"/>
      <c r="X6126" s="3"/>
      <c r="Y6126" s="3"/>
      <c r="Z6126" s="3"/>
      <c r="AA6126" s="4"/>
      <c r="AB6126" s="4"/>
      <c r="AC6126" s="4"/>
      <c r="AD6126" s="4"/>
      <c r="AE6126" s="4"/>
      <c r="BA6126" s="13"/>
      <c r="BC6126" s="2"/>
      <c r="BD6126" s="2"/>
      <c r="BU6126" s="15"/>
      <c r="BV6126" s="6"/>
      <c r="BW6126" s="6"/>
      <c r="BX6126" s="16"/>
      <c r="BY6126" s="16"/>
      <c r="BZ6126" s="16"/>
      <c r="CA6126" s="16"/>
      <c r="CB6126" s="14"/>
    </row>
    <row r="6127" spans="1:80" s="9" customFormat="1" x14ac:dyDescent="0.2">
      <c r="A6127" s="16"/>
      <c r="B6127" s="16"/>
      <c r="C6127" s="16"/>
      <c r="D6127" s="16"/>
      <c r="E6127" s="16"/>
      <c r="F6127" s="3"/>
      <c r="G6127" s="3"/>
      <c r="H6127" s="3"/>
      <c r="I6127" s="3"/>
      <c r="J6127" s="2"/>
      <c r="M6127" s="10"/>
      <c r="N6127" s="2"/>
      <c r="O6127" s="3"/>
      <c r="P6127" s="11"/>
      <c r="Q6127" s="16"/>
      <c r="R6127" s="4"/>
      <c r="S6127" s="12"/>
      <c r="T6127" s="16"/>
      <c r="U6127" s="4"/>
      <c r="V6127" s="3"/>
      <c r="W6127" s="3"/>
      <c r="X6127" s="3"/>
      <c r="Y6127" s="3"/>
      <c r="Z6127" s="3"/>
      <c r="AA6127" s="4"/>
      <c r="AB6127" s="4"/>
      <c r="AC6127" s="4"/>
      <c r="AD6127" s="4"/>
      <c r="AE6127" s="4"/>
      <c r="BA6127" s="13"/>
      <c r="BC6127" s="2"/>
      <c r="BD6127" s="2"/>
      <c r="BU6127" s="15"/>
      <c r="BV6127" s="6"/>
      <c r="BW6127" s="6"/>
      <c r="BX6127" s="16"/>
      <c r="BY6127" s="16"/>
      <c r="BZ6127" s="16"/>
      <c r="CA6127" s="16"/>
      <c r="CB6127" s="14"/>
    </row>
    <row r="6128" spans="1:80" s="9" customFormat="1" x14ac:dyDescent="0.2">
      <c r="A6128" s="16"/>
      <c r="B6128" s="16"/>
      <c r="C6128" s="16"/>
      <c r="D6128" s="16"/>
      <c r="E6128" s="16"/>
      <c r="F6128" s="3"/>
      <c r="G6128" s="3"/>
      <c r="H6128" s="3"/>
      <c r="I6128" s="3"/>
      <c r="J6128" s="2"/>
      <c r="M6128" s="10"/>
      <c r="N6128" s="2"/>
      <c r="O6128" s="3"/>
      <c r="P6128" s="11"/>
      <c r="Q6128" s="16"/>
      <c r="R6128" s="4"/>
      <c r="S6128" s="12"/>
      <c r="T6128" s="16"/>
      <c r="U6128" s="4"/>
      <c r="V6128" s="3"/>
      <c r="W6128" s="3"/>
      <c r="X6128" s="3"/>
      <c r="Y6128" s="3"/>
      <c r="Z6128" s="3"/>
      <c r="AA6128" s="4"/>
      <c r="AB6128" s="4"/>
      <c r="AC6128" s="4"/>
      <c r="AD6128" s="4"/>
      <c r="AE6128" s="4"/>
      <c r="BA6128" s="13"/>
      <c r="BC6128" s="2"/>
      <c r="BD6128" s="2"/>
      <c r="BU6128" s="15"/>
      <c r="BV6128" s="6"/>
      <c r="BW6128" s="6"/>
      <c r="BX6128" s="16"/>
      <c r="BY6128" s="16"/>
      <c r="BZ6128" s="16"/>
      <c r="CA6128" s="16"/>
      <c r="CB6128" s="14"/>
    </row>
    <row r="6129" spans="1:80" s="9" customFormat="1" x14ac:dyDescent="0.2">
      <c r="A6129" s="16"/>
      <c r="B6129" s="16"/>
      <c r="C6129" s="16"/>
      <c r="D6129" s="16"/>
      <c r="E6129" s="16"/>
      <c r="F6129" s="3"/>
      <c r="G6129" s="3"/>
      <c r="H6129" s="3"/>
      <c r="I6129" s="3"/>
      <c r="J6129" s="2"/>
      <c r="M6129" s="10"/>
      <c r="N6129" s="2"/>
      <c r="O6129" s="3"/>
      <c r="P6129" s="11"/>
      <c r="Q6129" s="16"/>
      <c r="R6129" s="4"/>
      <c r="S6129" s="12"/>
      <c r="T6129" s="16"/>
      <c r="U6129" s="4"/>
      <c r="V6129" s="3"/>
      <c r="W6129" s="3"/>
      <c r="X6129" s="3"/>
      <c r="Y6129" s="3"/>
      <c r="Z6129" s="3"/>
      <c r="AA6129" s="4"/>
      <c r="AB6129" s="4"/>
      <c r="AC6129" s="4"/>
      <c r="AD6129" s="4"/>
      <c r="AE6129" s="4"/>
      <c r="BA6129" s="13"/>
      <c r="BC6129" s="2"/>
      <c r="BD6129" s="2"/>
      <c r="BU6129" s="15"/>
      <c r="BV6129" s="6"/>
      <c r="BW6129" s="6"/>
      <c r="BX6129" s="16"/>
      <c r="BY6129" s="16"/>
      <c r="BZ6129" s="16"/>
      <c r="CA6129" s="16"/>
      <c r="CB6129" s="14"/>
    </row>
    <row r="6130" spans="1:80" s="9" customFormat="1" x14ac:dyDescent="0.2">
      <c r="A6130" s="16"/>
      <c r="B6130" s="16"/>
      <c r="C6130" s="16"/>
      <c r="D6130" s="16"/>
      <c r="E6130" s="16"/>
      <c r="F6130" s="3"/>
      <c r="G6130" s="3"/>
      <c r="H6130" s="3"/>
      <c r="I6130" s="3"/>
      <c r="J6130" s="2"/>
      <c r="M6130" s="10"/>
      <c r="N6130" s="2"/>
      <c r="O6130" s="3"/>
      <c r="P6130" s="11"/>
      <c r="Q6130" s="16"/>
      <c r="R6130" s="4"/>
      <c r="S6130" s="12"/>
      <c r="T6130" s="16"/>
      <c r="U6130" s="4"/>
      <c r="V6130" s="3"/>
      <c r="W6130" s="3"/>
      <c r="X6130" s="3"/>
      <c r="Y6130" s="3"/>
      <c r="Z6130" s="3"/>
      <c r="AA6130" s="4"/>
      <c r="AB6130" s="4"/>
      <c r="AC6130" s="4"/>
      <c r="AD6130" s="4"/>
      <c r="AE6130" s="4"/>
      <c r="BA6130" s="13"/>
      <c r="BC6130" s="2"/>
      <c r="BD6130" s="2"/>
      <c r="BU6130" s="15"/>
      <c r="BV6130" s="6"/>
      <c r="BW6130" s="6"/>
      <c r="BX6130" s="16"/>
      <c r="BY6130" s="16"/>
      <c r="BZ6130" s="16"/>
      <c r="CA6130" s="16"/>
      <c r="CB6130" s="14"/>
    </row>
    <row r="6131" spans="1:80" s="9" customFormat="1" x14ac:dyDescent="0.2">
      <c r="A6131" s="16"/>
      <c r="B6131" s="16"/>
      <c r="C6131" s="16"/>
      <c r="D6131" s="16"/>
      <c r="E6131" s="16"/>
      <c r="F6131" s="3"/>
      <c r="G6131" s="3"/>
      <c r="H6131" s="3"/>
      <c r="I6131" s="3"/>
      <c r="J6131" s="2"/>
      <c r="M6131" s="10"/>
      <c r="N6131" s="2"/>
      <c r="O6131" s="3"/>
      <c r="P6131" s="11"/>
      <c r="Q6131" s="16"/>
      <c r="R6131" s="4"/>
      <c r="S6131" s="12"/>
      <c r="T6131" s="16"/>
      <c r="U6131" s="4"/>
      <c r="V6131" s="3"/>
      <c r="W6131" s="3"/>
      <c r="X6131" s="3"/>
      <c r="Y6131" s="3"/>
      <c r="Z6131" s="3"/>
      <c r="AA6131" s="4"/>
      <c r="AB6131" s="4"/>
      <c r="AC6131" s="4"/>
      <c r="AD6131" s="4"/>
      <c r="AE6131" s="4"/>
      <c r="BA6131" s="13"/>
      <c r="BC6131" s="2"/>
      <c r="BD6131" s="2"/>
      <c r="BU6131" s="15"/>
      <c r="BV6131" s="6"/>
      <c r="BW6131" s="6"/>
      <c r="BX6131" s="16"/>
      <c r="BY6131" s="16"/>
      <c r="BZ6131" s="16"/>
      <c r="CA6131" s="16"/>
      <c r="CB6131" s="14"/>
    </row>
    <row r="6132" spans="1:80" s="9" customFormat="1" x14ac:dyDescent="0.2">
      <c r="A6132" s="16"/>
      <c r="B6132" s="16"/>
      <c r="C6132" s="16"/>
      <c r="D6132" s="16"/>
      <c r="E6132" s="16"/>
      <c r="F6132" s="3"/>
      <c r="G6132" s="3"/>
      <c r="H6132" s="3"/>
      <c r="I6132" s="3"/>
      <c r="J6132" s="2"/>
      <c r="M6132" s="10"/>
      <c r="N6132" s="2"/>
      <c r="O6132" s="3"/>
      <c r="P6132" s="11"/>
      <c r="Q6132" s="16"/>
      <c r="R6132" s="4"/>
      <c r="S6132" s="12"/>
      <c r="T6132" s="16"/>
      <c r="U6132" s="4"/>
      <c r="V6132" s="3"/>
      <c r="W6132" s="3"/>
      <c r="X6132" s="3"/>
      <c r="Y6132" s="3"/>
      <c r="Z6132" s="3"/>
      <c r="AA6132" s="4"/>
      <c r="AB6132" s="4"/>
      <c r="AC6132" s="4"/>
      <c r="AD6132" s="4"/>
      <c r="AE6132" s="4"/>
      <c r="BA6132" s="13"/>
      <c r="BC6132" s="2"/>
      <c r="BD6132" s="2"/>
      <c r="BU6132" s="15"/>
      <c r="BV6132" s="6"/>
      <c r="BW6132" s="6"/>
      <c r="BX6132" s="16"/>
      <c r="BY6132" s="16"/>
      <c r="BZ6132" s="16"/>
      <c r="CA6132" s="16"/>
      <c r="CB6132" s="14"/>
    </row>
    <row r="6133" spans="1:80" s="9" customFormat="1" x14ac:dyDescent="0.2">
      <c r="A6133" s="16"/>
      <c r="B6133" s="16"/>
      <c r="C6133" s="16"/>
      <c r="D6133" s="16"/>
      <c r="E6133" s="16"/>
      <c r="F6133" s="3"/>
      <c r="G6133" s="3"/>
      <c r="H6133" s="3"/>
      <c r="I6133" s="3"/>
      <c r="J6133" s="2"/>
      <c r="M6133" s="10"/>
      <c r="N6133" s="2"/>
      <c r="O6133" s="3"/>
      <c r="P6133" s="11"/>
      <c r="Q6133" s="16"/>
      <c r="R6133" s="4"/>
      <c r="S6133" s="12"/>
      <c r="T6133" s="16"/>
      <c r="U6133" s="4"/>
      <c r="V6133" s="3"/>
      <c r="W6133" s="3"/>
      <c r="X6133" s="3"/>
      <c r="Y6133" s="3"/>
      <c r="Z6133" s="3"/>
      <c r="AA6133" s="4"/>
      <c r="AB6133" s="4"/>
      <c r="AC6133" s="4"/>
      <c r="AD6133" s="4"/>
      <c r="AE6133" s="4"/>
      <c r="BA6133" s="13"/>
      <c r="BC6133" s="2"/>
      <c r="BD6133" s="2"/>
      <c r="BU6133" s="15"/>
      <c r="BV6133" s="6"/>
      <c r="BW6133" s="6"/>
      <c r="BX6133" s="16"/>
      <c r="BY6133" s="16"/>
      <c r="BZ6133" s="16"/>
      <c r="CA6133" s="16"/>
      <c r="CB6133" s="14"/>
    </row>
    <row r="6134" spans="1:80" s="9" customFormat="1" x14ac:dyDescent="0.2">
      <c r="A6134" s="16"/>
      <c r="B6134" s="16"/>
      <c r="C6134" s="16"/>
      <c r="D6134" s="16"/>
      <c r="E6134" s="16"/>
      <c r="F6134" s="3"/>
      <c r="G6134" s="3"/>
      <c r="H6134" s="3"/>
      <c r="I6134" s="3"/>
      <c r="J6134" s="2"/>
      <c r="M6134" s="10"/>
      <c r="N6134" s="2"/>
      <c r="O6134" s="3"/>
      <c r="P6134" s="11"/>
      <c r="Q6134" s="16"/>
      <c r="R6134" s="4"/>
      <c r="S6134" s="12"/>
      <c r="T6134" s="16"/>
      <c r="U6134" s="4"/>
      <c r="V6134" s="3"/>
      <c r="W6134" s="3"/>
      <c r="X6134" s="3"/>
      <c r="Y6134" s="3"/>
      <c r="Z6134" s="3"/>
      <c r="AA6134" s="4"/>
      <c r="AB6134" s="4"/>
      <c r="AC6134" s="4"/>
      <c r="AD6134" s="4"/>
      <c r="AE6134" s="4"/>
      <c r="BA6134" s="13"/>
      <c r="BC6134" s="2"/>
      <c r="BD6134" s="2"/>
      <c r="BU6134" s="15"/>
      <c r="BV6134" s="6"/>
      <c r="BW6134" s="6"/>
      <c r="BX6134" s="16"/>
      <c r="BY6134" s="16"/>
      <c r="BZ6134" s="16"/>
      <c r="CA6134" s="16"/>
      <c r="CB6134" s="14"/>
    </row>
    <row r="6135" spans="1:80" s="9" customFormat="1" x14ac:dyDescent="0.2">
      <c r="A6135" s="16"/>
      <c r="B6135" s="16"/>
      <c r="C6135" s="16"/>
      <c r="D6135" s="16"/>
      <c r="E6135" s="16"/>
      <c r="F6135" s="3"/>
      <c r="G6135" s="3"/>
      <c r="H6135" s="3"/>
      <c r="I6135" s="3"/>
      <c r="J6135" s="2"/>
      <c r="M6135" s="10"/>
      <c r="N6135" s="2"/>
      <c r="O6135" s="3"/>
      <c r="P6135" s="11"/>
      <c r="Q6135" s="16"/>
      <c r="R6135" s="4"/>
      <c r="S6135" s="12"/>
      <c r="T6135" s="16"/>
      <c r="U6135" s="4"/>
      <c r="V6135" s="3"/>
      <c r="W6135" s="3"/>
      <c r="X6135" s="3"/>
      <c r="Y6135" s="3"/>
      <c r="Z6135" s="3"/>
      <c r="AA6135" s="4"/>
      <c r="AB6135" s="4"/>
      <c r="AC6135" s="4"/>
      <c r="AD6135" s="4"/>
      <c r="AE6135" s="4"/>
      <c r="BA6135" s="13"/>
      <c r="BC6135" s="2"/>
      <c r="BD6135" s="2"/>
      <c r="BU6135" s="15"/>
      <c r="BV6135" s="6"/>
      <c r="BW6135" s="6"/>
      <c r="BX6135" s="16"/>
      <c r="BY6135" s="16"/>
      <c r="BZ6135" s="16"/>
      <c r="CA6135" s="16"/>
      <c r="CB6135" s="14"/>
    </row>
    <row r="6136" spans="1:80" s="9" customFormat="1" x14ac:dyDescent="0.2">
      <c r="A6136" s="16"/>
      <c r="B6136" s="16"/>
      <c r="C6136" s="16"/>
      <c r="D6136" s="16"/>
      <c r="E6136" s="16"/>
      <c r="F6136" s="3"/>
      <c r="G6136" s="3"/>
      <c r="H6136" s="3"/>
      <c r="I6136" s="3"/>
      <c r="J6136" s="2"/>
      <c r="M6136" s="10"/>
      <c r="N6136" s="2"/>
      <c r="O6136" s="3"/>
      <c r="P6136" s="11"/>
      <c r="Q6136" s="16"/>
      <c r="R6136" s="4"/>
      <c r="S6136" s="12"/>
      <c r="T6136" s="16"/>
      <c r="U6136" s="4"/>
      <c r="V6136" s="3"/>
      <c r="W6136" s="3"/>
      <c r="X6136" s="3"/>
      <c r="Y6136" s="3"/>
      <c r="Z6136" s="3"/>
      <c r="AA6136" s="4"/>
      <c r="AB6136" s="4"/>
      <c r="AC6136" s="4"/>
      <c r="AD6136" s="4"/>
      <c r="AE6136" s="4"/>
      <c r="BA6136" s="13"/>
      <c r="BC6136" s="2"/>
      <c r="BD6136" s="2"/>
      <c r="BU6136" s="15"/>
      <c r="BV6136" s="6"/>
      <c r="BW6136" s="6"/>
      <c r="BX6136" s="16"/>
      <c r="BY6136" s="16"/>
      <c r="BZ6136" s="16"/>
      <c r="CA6136" s="16"/>
      <c r="CB6136" s="14"/>
    </row>
    <row r="6137" spans="1:80" s="9" customFormat="1" x14ac:dyDescent="0.2">
      <c r="A6137" s="16"/>
      <c r="B6137" s="16"/>
      <c r="C6137" s="16"/>
      <c r="D6137" s="16"/>
      <c r="E6137" s="16"/>
      <c r="F6137" s="3"/>
      <c r="G6137" s="3"/>
      <c r="H6137" s="3"/>
      <c r="I6137" s="3"/>
      <c r="J6137" s="2"/>
      <c r="M6137" s="10"/>
      <c r="N6137" s="2"/>
      <c r="O6137" s="3"/>
      <c r="P6137" s="11"/>
      <c r="Q6137" s="16"/>
      <c r="R6137" s="4"/>
      <c r="S6137" s="12"/>
      <c r="T6137" s="16"/>
      <c r="U6137" s="4"/>
      <c r="V6137" s="3"/>
      <c r="W6137" s="3"/>
      <c r="X6137" s="3"/>
      <c r="Y6137" s="3"/>
      <c r="Z6137" s="3"/>
      <c r="AA6137" s="4"/>
      <c r="AB6137" s="4"/>
      <c r="AC6137" s="4"/>
      <c r="AD6137" s="4"/>
      <c r="AE6137" s="4"/>
      <c r="BA6137" s="13"/>
      <c r="BC6137" s="2"/>
      <c r="BD6137" s="2"/>
      <c r="BU6137" s="15"/>
      <c r="BV6137" s="6"/>
      <c r="BW6137" s="6"/>
      <c r="BX6137" s="16"/>
      <c r="BY6137" s="16"/>
      <c r="BZ6137" s="16"/>
      <c r="CA6137" s="16"/>
      <c r="CB6137" s="14"/>
    </row>
    <row r="6138" spans="1:80" s="9" customFormat="1" x14ac:dyDescent="0.2">
      <c r="A6138" s="16"/>
      <c r="B6138" s="16"/>
      <c r="C6138" s="16"/>
      <c r="D6138" s="16"/>
      <c r="E6138" s="16"/>
      <c r="F6138" s="3"/>
      <c r="G6138" s="3"/>
      <c r="H6138" s="3"/>
      <c r="I6138" s="3"/>
      <c r="J6138" s="2"/>
      <c r="M6138" s="10"/>
      <c r="N6138" s="2"/>
      <c r="O6138" s="3"/>
      <c r="P6138" s="11"/>
      <c r="Q6138" s="16"/>
      <c r="R6138" s="4"/>
      <c r="S6138" s="12"/>
      <c r="T6138" s="16"/>
      <c r="U6138" s="4"/>
      <c r="V6138" s="3"/>
      <c r="W6138" s="3"/>
      <c r="X6138" s="3"/>
      <c r="Y6138" s="3"/>
      <c r="Z6138" s="3"/>
      <c r="AA6138" s="4"/>
      <c r="AB6138" s="4"/>
      <c r="AC6138" s="4"/>
      <c r="AD6138" s="4"/>
      <c r="AE6138" s="4"/>
      <c r="BA6138" s="13"/>
      <c r="BC6138" s="2"/>
      <c r="BD6138" s="2"/>
      <c r="BU6138" s="15"/>
      <c r="BV6138" s="6"/>
      <c r="BW6138" s="6"/>
      <c r="BX6138" s="16"/>
      <c r="BY6138" s="16"/>
      <c r="BZ6138" s="16"/>
      <c r="CA6138" s="16"/>
      <c r="CB6138" s="14"/>
    </row>
    <row r="6139" spans="1:80" s="9" customFormat="1" x14ac:dyDescent="0.2">
      <c r="A6139" s="16"/>
      <c r="B6139" s="16"/>
      <c r="C6139" s="16"/>
      <c r="D6139" s="16"/>
      <c r="E6139" s="16"/>
      <c r="F6139" s="3"/>
      <c r="G6139" s="3"/>
      <c r="H6139" s="3"/>
      <c r="I6139" s="3"/>
      <c r="J6139" s="2"/>
      <c r="M6139" s="10"/>
      <c r="N6139" s="2"/>
      <c r="O6139" s="3"/>
      <c r="P6139" s="11"/>
      <c r="Q6139" s="16"/>
      <c r="R6139" s="4"/>
      <c r="S6139" s="12"/>
      <c r="T6139" s="16"/>
      <c r="U6139" s="4"/>
      <c r="V6139" s="3"/>
      <c r="W6139" s="3"/>
      <c r="X6139" s="3"/>
      <c r="Y6139" s="3"/>
      <c r="Z6139" s="3"/>
      <c r="AA6139" s="4"/>
      <c r="AB6139" s="4"/>
      <c r="AC6139" s="4"/>
      <c r="AD6139" s="4"/>
      <c r="AE6139" s="4"/>
      <c r="BA6139" s="13"/>
      <c r="BC6139" s="2"/>
      <c r="BD6139" s="2"/>
      <c r="BU6139" s="15"/>
      <c r="BV6139" s="6"/>
      <c r="BW6139" s="6"/>
      <c r="BX6139" s="16"/>
      <c r="BY6139" s="16"/>
      <c r="BZ6139" s="16"/>
      <c r="CA6139" s="16"/>
      <c r="CB6139" s="14"/>
    </row>
    <row r="6140" spans="1:80" s="9" customFormat="1" x14ac:dyDescent="0.2">
      <c r="A6140" s="16"/>
      <c r="B6140" s="16"/>
      <c r="C6140" s="16"/>
      <c r="D6140" s="16"/>
      <c r="E6140" s="16"/>
      <c r="F6140" s="3"/>
      <c r="G6140" s="3"/>
      <c r="H6140" s="3"/>
      <c r="I6140" s="3"/>
      <c r="J6140" s="2"/>
      <c r="M6140" s="10"/>
      <c r="N6140" s="2"/>
      <c r="O6140" s="3"/>
      <c r="P6140" s="11"/>
      <c r="Q6140" s="16"/>
      <c r="R6140" s="4"/>
      <c r="S6140" s="12"/>
      <c r="T6140" s="16"/>
      <c r="U6140" s="4"/>
      <c r="V6140" s="3"/>
      <c r="W6140" s="3"/>
      <c r="X6140" s="3"/>
      <c r="Y6140" s="3"/>
      <c r="Z6140" s="3"/>
      <c r="AA6140" s="4"/>
      <c r="AB6140" s="4"/>
      <c r="AC6140" s="4"/>
      <c r="AD6140" s="4"/>
      <c r="AE6140" s="4"/>
      <c r="BA6140" s="13"/>
      <c r="BC6140" s="2"/>
      <c r="BD6140" s="2"/>
      <c r="BU6140" s="15"/>
      <c r="BV6140" s="6"/>
      <c r="BW6140" s="6"/>
      <c r="BX6140" s="16"/>
      <c r="BY6140" s="16"/>
      <c r="BZ6140" s="16"/>
      <c r="CA6140" s="16"/>
      <c r="CB6140" s="14"/>
    </row>
    <row r="6141" spans="1:80" s="9" customFormat="1" x14ac:dyDescent="0.2">
      <c r="A6141" s="16"/>
      <c r="B6141" s="16"/>
      <c r="C6141" s="16"/>
      <c r="D6141" s="16"/>
      <c r="E6141" s="16"/>
      <c r="F6141" s="3"/>
      <c r="G6141" s="3"/>
      <c r="H6141" s="3"/>
      <c r="I6141" s="3"/>
      <c r="J6141" s="2"/>
      <c r="M6141" s="10"/>
      <c r="N6141" s="2"/>
      <c r="O6141" s="3"/>
      <c r="P6141" s="11"/>
      <c r="Q6141" s="16"/>
      <c r="R6141" s="4"/>
      <c r="S6141" s="12"/>
      <c r="T6141" s="16"/>
      <c r="U6141" s="4"/>
      <c r="V6141" s="3"/>
      <c r="W6141" s="3"/>
      <c r="X6141" s="3"/>
      <c r="Y6141" s="3"/>
      <c r="Z6141" s="3"/>
      <c r="AA6141" s="4"/>
      <c r="AB6141" s="4"/>
      <c r="AC6141" s="4"/>
      <c r="AD6141" s="4"/>
      <c r="AE6141" s="4"/>
      <c r="BA6141" s="13"/>
      <c r="BC6141" s="2"/>
      <c r="BD6141" s="2"/>
      <c r="BU6141" s="15"/>
      <c r="BV6141" s="6"/>
      <c r="BW6141" s="6"/>
      <c r="BX6141" s="16"/>
      <c r="BY6141" s="16"/>
      <c r="BZ6141" s="16"/>
      <c r="CA6141" s="16"/>
      <c r="CB6141" s="14"/>
    </row>
    <row r="6142" spans="1:80" s="9" customFormat="1" x14ac:dyDescent="0.2">
      <c r="A6142" s="16"/>
      <c r="B6142" s="16"/>
      <c r="C6142" s="16"/>
      <c r="D6142" s="16"/>
      <c r="E6142" s="16"/>
      <c r="F6142" s="3"/>
      <c r="G6142" s="3"/>
      <c r="H6142" s="3"/>
      <c r="I6142" s="3"/>
      <c r="J6142" s="2"/>
      <c r="M6142" s="10"/>
      <c r="N6142" s="2"/>
      <c r="O6142" s="3"/>
      <c r="P6142" s="11"/>
      <c r="Q6142" s="16"/>
      <c r="R6142" s="4"/>
      <c r="S6142" s="12"/>
      <c r="T6142" s="16"/>
      <c r="U6142" s="4"/>
      <c r="V6142" s="3"/>
      <c r="W6142" s="3"/>
      <c r="X6142" s="3"/>
      <c r="Y6142" s="3"/>
      <c r="Z6142" s="3"/>
      <c r="AA6142" s="4"/>
      <c r="AB6142" s="4"/>
      <c r="AC6142" s="4"/>
      <c r="AD6142" s="4"/>
      <c r="AE6142" s="4"/>
      <c r="BA6142" s="13"/>
      <c r="BC6142" s="2"/>
      <c r="BD6142" s="2"/>
      <c r="BU6142" s="15"/>
      <c r="BV6142" s="6"/>
      <c r="BW6142" s="6"/>
      <c r="BX6142" s="16"/>
      <c r="BY6142" s="16"/>
      <c r="BZ6142" s="16"/>
      <c r="CA6142" s="16"/>
      <c r="CB6142" s="14"/>
    </row>
    <row r="6143" spans="1:80" s="9" customFormat="1" x14ac:dyDescent="0.2">
      <c r="A6143" s="16"/>
      <c r="B6143" s="16"/>
      <c r="C6143" s="16"/>
      <c r="D6143" s="16"/>
      <c r="E6143" s="16"/>
      <c r="F6143" s="3"/>
      <c r="G6143" s="3"/>
      <c r="H6143" s="3"/>
      <c r="I6143" s="3"/>
      <c r="J6143" s="2"/>
      <c r="M6143" s="10"/>
      <c r="N6143" s="2"/>
      <c r="O6143" s="3"/>
      <c r="P6143" s="11"/>
      <c r="Q6143" s="16"/>
      <c r="R6143" s="4"/>
      <c r="S6143" s="12"/>
      <c r="T6143" s="16"/>
      <c r="U6143" s="4"/>
      <c r="V6143" s="3"/>
      <c r="W6143" s="3"/>
      <c r="X6143" s="3"/>
      <c r="Y6143" s="3"/>
      <c r="Z6143" s="3"/>
      <c r="AA6143" s="4"/>
      <c r="AB6143" s="4"/>
      <c r="AC6143" s="4"/>
      <c r="AD6143" s="4"/>
      <c r="AE6143" s="4"/>
      <c r="BA6143" s="13"/>
      <c r="BC6143" s="2"/>
      <c r="BD6143" s="2"/>
      <c r="BU6143" s="15"/>
      <c r="BV6143" s="6"/>
      <c r="BW6143" s="6"/>
      <c r="BX6143" s="16"/>
      <c r="BY6143" s="16"/>
      <c r="BZ6143" s="16"/>
      <c r="CA6143" s="16"/>
      <c r="CB6143" s="14"/>
    </row>
    <row r="6144" spans="1:80" s="9" customFormat="1" x14ac:dyDescent="0.2">
      <c r="A6144" s="16"/>
      <c r="B6144" s="16"/>
      <c r="C6144" s="16"/>
      <c r="D6144" s="16"/>
      <c r="E6144" s="16"/>
      <c r="F6144" s="3"/>
      <c r="G6144" s="3"/>
      <c r="H6144" s="3"/>
      <c r="I6144" s="3"/>
      <c r="J6144" s="2"/>
      <c r="M6144" s="10"/>
      <c r="N6144" s="2"/>
      <c r="O6144" s="3"/>
      <c r="P6144" s="11"/>
      <c r="Q6144" s="16"/>
      <c r="R6144" s="4"/>
      <c r="S6144" s="12"/>
      <c r="T6144" s="16"/>
      <c r="U6144" s="4"/>
      <c r="V6144" s="3"/>
      <c r="W6144" s="3"/>
      <c r="X6144" s="3"/>
      <c r="Y6144" s="3"/>
      <c r="Z6144" s="3"/>
      <c r="AA6144" s="4"/>
      <c r="AB6144" s="4"/>
      <c r="AC6144" s="4"/>
      <c r="AD6144" s="4"/>
      <c r="AE6144" s="4"/>
      <c r="BA6144" s="13"/>
      <c r="BC6144" s="2"/>
      <c r="BD6144" s="2"/>
      <c r="BU6144" s="15"/>
      <c r="BV6144" s="6"/>
      <c r="BW6144" s="6"/>
      <c r="BX6144" s="16"/>
      <c r="BY6144" s="16"/>
      <c r="BZ6144" s="16"/>
      <c r="CA6144" s="16"/>
      <c r="CB6144" s="14"/>
    </row>
    <row r="6145" spans="1:80" s="9" customFormat="1" x14ac:dyDescent="0.2">
      <c r="A6145" s="16"/>
      <c r="B6145" s="16"/>
      <c r="C6145" s="16"/>
      <c r="D6145" s="16"/>
      <c r="E6145" s="16"/>
      <c r="F6145" s="3"/>
      <c r="G6145" s="3"/>
      <c r="H6145" s="3"/>
      <c r="I6145" s="3"/>
      <c r="J6145" s="2"/>
      <c r="M6145" s="10"/>
      <c r="N6145" s="2"/>
      <c r="O6145" s="3"/>
      <c r="P6145" s="11"/>
      <c r="Q6145" s="16"/>
      <c r="R6145" s="4"/>
      <c r="S6145" s="12"/>
      <c r="T6145" s="16"/>
      <c r="U6145" s="4"/>
      <c r="V6145" s="3"/>
      <c r="W6145" s="3"/>
      <c r="X6145" s="3"/>
      <c r="Y6145" s="3"/>
      <c r="Z6145" s="3"/>
      <c r="AA6145" s="4"/>
      <c r="AB6145" s="4"/>
      <c r="AC6145" s="4"/>
      <c r="AD6145" s="4"/>
      <c r="AE6145" s="4"/>
      <c r="BA6145" s="13"/>
      <c r="BC6145" s="2"/>
      <c r="BD6145" s="2"/>
      <c r="BU6145" s="15"/>
      <c r="BV6145" s="6"/>
      <c r="BW6145" s="6"/>
      <c r="BX6145" s="16"/>
      <c r="BY6145" s="16"/>
      <c r="BZ6145" s="16"/>
      <c r="CA6145" s="16"/>
      <c r="CB6145" s="14"/>
    </row>
    <row r="6146" spans="1:80" s="9" customFormat="1" x14ac:dyDescent="0.2">
      <c r="A6146" s="16"/>
      <c r="B6146" s="16"/>
      <c r="C6146" s="16"/>
      <c r="D6146" s="16"/>
      <c r="E6146" s="16"/>
      <c r="F6146" s="3"/>
      <c r="G6146" s="3"/>
      <c r="H6146" s="3"/>
      <c r="I6146" s="3"/>
      <c r="J6146" s="2"/>
      <c r="M6146" s="10"/>
      <c r="N6146" s="2"/>
      <c r="O6146" s="3"/>
      <c r="P6146" s="11"/>
      <c r="Q6146" s="16"/>
      <c r="R6146" s="4"/>
      <c r="S6146" s="12"/>
      <c r="T6146" s="16"/>
      <c r="U6146" s="4"/>
      <c r="V6146" s="3"/>
      <c r="W6146" s="3"/>
      <c r="X6146" s="3"/>
      <c r="Y6146" s="3"/>
      <c r="Z6146" s="3"/>
      <c r="AA6146" s="4"/>
      <c r="AB6146" s="4"/>
      <c r="AC6146" s="4"/>
      <c r="AD6146" s="4"/>
      <c r="AE6146" s="4"/>
      <c r="BA6146" s="13"/>
      <c r="BC6146" s="2"/>
      <c r="BD6146" s="2"/>
      <c r="BU6146" s="15"/>
      <c r="BV6146" s="6"/>
      <c r="BW6146" s="6"/>
      <c r="BX6146" s="16"/>
      <c r="BY6146" s="16"/>
      <c r="BZ6146" s="16"/>
      <c r="CA6146" s="16"/>
      <c r="CB6146" s="14"/>
    </row>
    <row r="6147" spans="1:80" s="9" customFormat="1" x14ac:dyDescent="0.2">
      <c r="A6147" s="16"/>
      <c r="B6147" s="16"/>
      <c r="C6147" s="16"/>
      <c r="D6147" s="16"/>
      <c r="E6147" s="16"/>
      <c r="F6147" s="3"/>
      <c r="G6147" s="3"/>
      <c r="H6147" s="3"/>
      <c r="I6147" s="3"/>
      <c r="J6147" s="2"/>
      <c r="M6147" s="10"/>
      <c r="N6147" s="2"/>
      <c r="O6147" s="3"/>
      <c r="P6147" s="11"/>
      <c r="Q6147" s="16"/>
      <c r="R6147" s="4"/>
      <c r="S6147" s="12"/>
      <c r="T6147" s="16"/>
      <c r="U6147" s="4"/>
      <c r="V6147" s="3"/>
      <c r="W6147" s="3"/>
      <c r="X6147" s="3"/>
      <c r="Y6147" s="3"/>
      <c r="Z6147" s="3"/>
      <c r="AA6147" s="4"/>
      <c r="AB6147" s="4"/>
      <c r="AC6147" s="4"/>
      <c r="AD6147" s="4"/>
      <c r="AE6147" s="4"/>
      <c r="BA6147" s="13"/>
      <c r="BC6147" s="2"/>
      <c r="BD6147" s="2"/>
      <c r="BU6147" s="15"/>
      <c r="BV6147" s="6"/>
      <c r="BW6147" s="6"/>
      <c r="BX6147" s="16"/>
      <c r="BY6147" s="16"/>
      <c r="BZ6147" s="16"/>
      <c r="CA6147" s="16"/>
      <c r="CB6147" s="14"/>
    </row>
    <row r="6148" spans="1:80" s="9" customFormat="1" x14ac:dyDescent="0.2">
      <c r="A6148" s="16"/>
      <c r="B6148" s="16"/>
      <c r="C6148" s="16"/>
      <c r="D6148" s="16"/>
      <c r="E6148" s="16"/>
      <c r="F6148" s="3"/>
      <c r="G6148" s="3"/>
      <c r="H6148" s="3"/>
      <c r="I6148" s="3"/>
      <c r="J6148" s="2"/>
      <c r="M6148" s="10"/>
      <c r="N6148" s="2"/>
      <c r="O6148" s="3"/>
      <c r="P6148" s="11"/>
      <c r="Q6148" s="16"/>
      <c r="R6148" s="4"/>
      <c r="S6148" s="12"/>
      <c r="T6148" s="16"/>
      <c r="U6148" s="4"/>
      <c r="V6148" s="3"/>
      <c r="W6148" s="3"/>
      <c r="X6148" s="3"/>
      <c r="Y6148" s="3"/>
      <c r="Z6148" s="3"/>
      <c r="AA6148" s="4"/>
      <c r="AB6148" s="4"/>
      <c r="AC6148" s="4"/>
      <c r="AD6148" s="4"/>
      <c r="AE6148" s="4"/>
      <c r="BA6148" s="13"/>
      <c r="BC6148" s="2"/>
      <c r="BD6148" s="2"/>
      <c r="BU6148" s="15"/>
      <c r="BV6148" s="6"/>
      <c r="BW6148" s="6"/>
      <c r="BX6148" s="16"/>
      <c r="BY6148" s="16"/>
      <c r="BZ6148" s="16"/>
      <c r="CA6148" s="16"/>
      <c r="CB6148" s="14"/>
    </row>
    <row r="6149" spans="1:80" s="9" customFormat="1" x14ac:dyDescent="0.2">
      <c r="A6149" s="16"/>
      <c r="B6149" s="16"/>
      <c r="C6149" s="16"/>
      <c r="D6149" s="16"/>
      <c r="E6149" s="16"/>
      <c r="F6149" s="3"/>
      <c r="G6149" s="3"/>
      <c r="H6149" s="3"/>
      <c r="I6149" s="3"/>
      <c r="J6149" s="2"/>
      <c r="M6149" s="10"/>
      <c r="N6149" s="2"/>
      <c r="O6149" s="3"/>
      <c r="P6149" s="11"/>
      <c r="Q6149" s="16"/>
      <c r="R6149" s="4"/>
      <c r="S6149" s="12"/>
      <c r="T6149" s="16"/>
      <c r="U6149" s="4"/>
      <c r="V6149" s="3"/>
      <c r="W6149" s="3"/>
      <c r="X6149" s="3"/>
      <c r="Y6149" s="3"/>
      <c r="Z6149" s="3"/>
      <c r="AA6149" s="4"/>
      <c r="AB6149" s="4"/>
      <c r="AC6149" s="4"/>
      <c r="AD6149" s="4"/>
      <c r="AE6149" s="4"/>
      <c r="BA6149" s="13"/>
      <c r="BC6149" s="2"/>
      <c r="BD6149" s="2"/>
      <c r="BU6149" s="15"/>
      <c r="BV6149" s="6"/>
      <c r="BW6149" s="6"/>
      <c r="BX6149" s="16"/>
      <c r="BY6149" s="16"/>
      <c r="BZ6149" s="16"/>
      <c r="CA6149" s="16"/>
      <c r="CB6149" s="14"/>
    </row>
    <row r="6150" spans="1:80" s="9" customFormat="1" x14ac:dyDescent="0.2">
      <c r="A6150" s="16"/>
      <c r="B6150" s="16"/>
      <c r="C6150" s="16"/>
      <c r="D6150" s="16"/>
      <c r="E6150" s="16"/>
      <c r="F6150" s="3"/>
      <c r="G6150" s="3"/>
      <c r="H6150" s="3"/>
      <c r="I6150" s="3"/>
      <c r="J6150" s="2"/>
      <c r="M6150" s="10"/>
      <c r="N6150" s="2"/>
      <c r="O6150" s="3"/>
      <c r="P6150" s="11"/>
      <c r="Q6150" s="16"/>
      <c r="R6150" s="4"/>
      <c r="S6150" s="12"/>
      <c r="T6150" s="16"/>
      <c r="U6150" s="4"/>
      <c r="V6150" s="3"/>
      <c r="W6150" s="3"/>
      <c r="X6150" s="3"/>
      <c r="Y6150" s="3"/>
      <c r="Z6150" s="3"/>
      <c r="AA6150" s="4"/>
      <c r="AB6150" s="4"/>
      <c r="AC6150" s="4"/>
      <c r="AD6150" s="4"/>
      <c r="AE6150" s="4"/>
      <c r="BA6150" s="13"/>
      <c r="BC6150" s="2"/>
      <c r="BD6150" s="2"/>
      <c r="BU6150" s="15"/>
      <c r="BV6150" s="6"/>
      <c r="BW6150" s="6"/>
      <c r="BX6150" s="16"/>
      <c r="BY6150" s="16"/>
      <c r="BZ6150" s="16"/>
      <c r="CA6150" s="16"/>
      <c r="CB6150" s="14"/>
    </row>
    <row r="6151" spans="1:80" s="9" customFormat="1" x14ac:dyDescent="0.2">
      <c r="A6151" s="16"/>
      <c r="B6151" s="16"/>
      <c r="C6151" s="16"/>
      <c r="D6151" s="16"/>
      <c r="E6151" s="16"/>
      <c r="F6151" s="3"/>
      <c r="G6151" s="3"/>
      <c r="H6151" s="3"/>
      <c r="I6151" s="3"/>
      <c r="J6151" s="2"/>
      <c r="M6151" s="10"/>
      <c r="N6151" s="2"/>
      <c r="O6151" s="3"/>
      <c r="P6151" s="11"/>
      <c r="Q6151" s="16"/>
      <c r="R6151" s="4"/>
      <c r="S6151" s="12"/>
      <c r="T6151" s="16"/>
      <c r="U6151" s="4"/>
      <c r="V6151" s="3"/>
      <c r="W6151" s="3"/>
      <c r="X6151" s="3"/>
      <c r="Y6151" s="3"/>
      <c r="Z6151" s="3"/>
      <c r="AA6151" s="4"/>
      <c r="AB6151" s="4"/>
      <c r="AC6151" s="4"/>
      <c r="AD6151" s="4"/>
      <c r="AE6151" s="4"/>
      <c r="BA6151" s="13"/>
      <c r="BC6151" s="2"/>
      <c r="BD6151" s="2"/>
      <c r="BU6151" s="15"/>
      <c r="BV6151" s="6"/>
      <c r="BW6151" s="6"/>
      <c r="BX6151" s="16"/>
      <c r="BY6151" s="16"/>
      <c r="BZ6151" s="16"/>
      <c r="CA6151" s="16"/>
      <c r="CB6151" s="14"/>
    </row>
    <row r="6152" spans="1:80" s="9" customFormat="1" x14ac:dyDescent="0.2">
      <c r="A6152" s="16"/>
      <c r="B6152" s="16"/>
      <c r="C6152" s="16"/>
      <c r="D6152" s="16"/>
      <c r="E6152" s="16"/>
      <c r="F6152" s="3"/>
      <c r="G6152" s="3"/>
      <c r="H6152" s="3"/>
      <c r="I6152" s="3"/>
      <c r="J6152" s="2"/>
      <c r="M6152" s="10"/>
      <c r="N6152" s="2"/>
      <c r="O6152" s="3"/>
      <c r="P6152" s="11"/>
      <c r="Q6152" s="16"/>
      <c r="R6152" s="4"/>
      <c r="S6152" s="12"/>
      <c r="T6152" s="16"/>
      <c r="U6152" s="4"/>
      <c r="V6152" s="3"/>
      <c r="W6152" s="3"/>
      <c r="X6152" s="3"/>
      <c r="Y6152" s="3"/>
      <c r="Z6152" s="3"/>
      <c r="AA6152" s="4"/>
      <c r="AB6152" s="4"/>
      <c r="AC6152" s="4"/>
      <c r="AD6152" s="4"/>
      <c r="AE6152" s="4"/>
      <c r="BA6152" s="13"/>
      <c r="BC6152" s="2"/>
      <c r="BD6152" s="2"/>
      <c r="BU6152" s="15"/>
      <c r="BV6152" s="6"/>
      <c r="BW6152" s="6"/>
      <c r="BX6152" s="16"/>
      <c r="BY6152" s="16"/>
      <c r="BZ6152" s="16"/>
      <c r="CA6152" s="16"/>
      <c r="CB6152" s="14"/>
    </row>
    <row r="6153" spans="1:80" s="9" customFormat="1" x14ac:dyDescent="0.2">
      <c r="A6153" s="16"/>
      <c r="B6153" s="16"/>
      <c r="C6153" s="16"/>
      <c r="D6153" s="16"/>
      <c r="E6153" s="16"/>
      <c r="F6153" s="3"/>
      <c r="G6153" s="3"/>
      <c r="H6153" s="3"/>
      <c r="I6153" s="3"/>
      <c r="J6153" s="2"/>
      <c r="M6153" s="10"/>
      <c r="N6153" s="2"/>
      <c r="O6153" s="3"/>
      <c r="P6153" s="11"/>
      <c r="Q6153" s="16"/>
      <c r="R6153" s="4"/>
      <c r="S6153" s="12"/>
      <c r="T6153" s="16"/>
      <c r="U6153" s="4"/>
      <c r="V6153" s="3"/>
      <c r="W6153" s="3"/>
      <c r="X6153" s="3"/>
      <c r="Y6153" s="3"/>
      <c r="Z6153" s="3"/>
      <c r="AA6153" s="4"/>
      <c r="AB6153" s="4"/>
      <c r="AC6153" s="4"/>
      <c r="AD6153" s="4"/>
      <c r="AE6153" s="4"/>
      <c r="BA6153" s="13"/>
      <c r="BC6153" s="2"/>
      <c r="BD6153" s="2"/>
      <c r="BU6153" s="15"/>
      <c r="BV6153" s="6"/>
      <c r="BW6153" s="6"/>
      <c r="BX6153" s="16"/>
      <c r="BY6153" s="16"/>
      <c r="BZ6153" s="16"/>
      <c r="CA6153" s="16"/>
      <c r="CB6153" s="14"/>
    </row>
    <row r="6154" spans="1:80" s="9" customFormat="1" x14ac:dyDescent="0.2">
      <c r="A6154" s="16"/>
      <c r="B6154" s="16"/>
      <c r="C6154" s="16"/>
      <c r="D6154" s="16"/>
      <c r="E6154" s="16"/>
      <c r="F6154" s="3"/>
      <c r="G6154" s="3"/>
      <c r="H6154" s="3"/>
      <c r="I6154" s="3"/>
      <c r="J6154" s="2"/>
      <c r="M6154" s="10"/>
      <c r="N6154" s="2"/>
      <c r="O6154" s="3"/>
      <c r="P6154" s="11"/>
      <c r="Q6154" s="16"/>
      <c r="R6154" s="4"/>
      <c r="S6154" s="12"/>
      <c r="T6154" s="16"/>
      <c r="U6154" s="4"/>
      <c r="V6154" s="3"/>
      <c r="W6154" s="3"/>
      <c r="X6154" s="3"/>
      <c r="Y6154" s="3"/>
      <c r="Z6154" s="3"/>
      <c r="AA6154" s="4"/>
      <c r="AB6154" s="4"/>
      <c r="AC6154" s="4"/>
      <c r="AD6154" s="4"/>
      <c r="AE6154" s="4"/>
      <c r="BA6154" s="13"/>
      <c r="BC6154" s="2"/>
      <c r="BD6154" s="2"/>
      <c r="BU6154" s="15"/>
      <c r="BV6154" s="6"/>
      <c r="BW6154" s="6"/>
      <c r="BX6154" s="16"/>
      <c r="BY6154" s="16"/>
      <c r="BZ6154" s="16"/>
      <c r="CA6154" s="16"/>
      <c r="CB6154" s="14"/>
    </row>
    <row r="6155" spans="1:80" s="9" customFormat="1" x14ac:dyDescent="0.2">
      <c r="A6155" s="16"/>
      <c r="B6155" s="16"/>
      <c r="C6155" s="16"/>
      <c r="D6155" s="16"/>
      <c r="E6155" s="16"/>
      <c r="F6155" s="3"/>
      <c r="G6155" s="3"/>
      <c r="H6155" s="3"/>
      <c r="I6155" s="3"/>
      <c r="J6155" s="2"/>
      <c r="M6155" s="10"/>
      <c r="N6155" s="2"/>
      <c r="O6155" s="3"/>
      <c r="P6155" s="11"/>
      <c r="Q6155" s="16"/>
      <c r="R6155" s="4"/>
      <c r="S6155" s="12"/>
      <c r="T6155" s="16"/>
      <c r="U6155" s="4"/>
      <c r="V6155" s="3"/>
      <c r="W6155" s="3"/>
      <c r="X6155" s="3"/>
      <c r="Y6155" s="3"/>
      <c r="Z6155" s="3"/>
      <c r="AA6155" s="4"/>
      <c r="AB6155" s="4"/>
      <c r="AC6155" s="4"/>
      <c r="AD6155" s="4"/>
      <c r="AE6155" s="4"/>
      <c r="BA6155" s="13"/>
      <c r="BC6155" s="2"/>
      <c r="BD6155" s="2"/>
      <c r="BU6155" s="15"/>
      <c r="BV6155" s="6"/>
      <c r="BW6155" s="6"/>
      <c r="BX6155" s="16"/>
      <c r="BY6155" s="16"/>
      <c r="BZ6155" s="16"/>
      <c r="CA6155" s="16"/>
      <c r="CB6155" s="14"/>
    </row>
    <row r="6156" spans="1:80" s="9" customFormat="1" x14ac:dyDescent="0.2">
      <c r="A6156" s="16"/>
      <c r="B6156" s="16"/>
      <c r="C6156" s="16"/>
      <c r="D6156" s="16"/>
      <c r="E6156" s="16"/>
      <c r="F6156" s="3"/>
      <c r="G6156" s="3"/>
      <c r="H6156" s="3"/>
      <c r="I6156" s="3"/>
      <c r="J6156" s="2"/>
      <c r="M6156" s="10"/>
      <c r="N6156" s="2"/>
      <c r="O6156" s="3"/>
      <c r="P6156" s="11"/>
      <c r="Q6156" s="16"/>
      <c r="R6156" s="4"/>
      <c r="S6156" s="12"/>
      <c r="T6156" s="16"/>
      <c r="U6156" s="4"/>
      <c r="V6156" s="3"/>
      <c r="W6156" s="3"/>
      <c r="X6156" s="3"/>
      <c r="Y6156" s="3"/>
      <c r="Z6156" s="3"/>
      <c r="AA6156" s="4"/>
      <c r="AB6156" s="4"/>
      <c r="AC6156" s="4"/>
      <c r="AD6156" s="4"/>
      <c r="AE6156" s="4"/>
      <c r="BA6156" s="13"/>
      <c r="BC6156" s="2"/>
      <c r="BD6156" s="2"/>
      <c r="BU6156" s="15"/>
      <c r="BV6156" s="6"/>
      <c r="BW6156" s="6"/>
      <c r="BX6156" s="16"/>
      <c r="BY6156" s="16"/>
      <c r="BZ6156" s="16"/>
      <c r="CA6156" s="16"/>
      <c r="CB6156" s="14"/>
    </row>
    <row r="6157" spans="1:80" s="9" customFormat="1" x14ac:dyDescent="0.2">
      <c r="A6157" s="16"/>
      <c r="B6157" s="16"/>
      <c r="C6157" s="16"/>
      <c r="D6157" s="16"/>
      <c r="E6157" s="16"/>
      <c r="F6157" s="3"/>
      <c r="G6157" s="3"/>
      <c r="H6157" s="3"/>
      <c r="I6157" s="3"/>
      <c r="J6157" s="2"/>
      <c r="M6157" s="10"/>
      <c r="N6157" s="2"/>
      <c r="O6157" s="3"/>
      <c r="P6157" s="11"/>
      <c r="Q6157" s="16"/>
      <c r="R6157" s="4"/>
      <c r="S6157" s="12"/>
      <c r="T6157" s="16"/>
      <c r="U6157" s="4"/>
      <c r="V6157" s="3"/>
      <c r="W6157" s="3"/>
      <c r="X6157" s="3"/>
      <c r="Y6157" s="3"/>
      <c r="Z6157" s="3"/>
      <c r="AA6157" s="4"/>
      <c r="AB6157" s="4"/>
      <c r="AC6157" s="4"/>
      <c r="AD6157" s="4"/>
      <c r="AE6157" s="4"/>
      <c r="BA6157" s="13"/>
      <c r="BC6157" s="2"/>
      <c r="BD6157" s="2"/>
      <c r="BU6157" s="15"/>
      <c r="BV6157" s="6"/>
      <c r="BW6157" s="6"/>
      <c r="BX6157" s="16"/>
      <c r="BY6157" s="16"/>
      <c r="BZ6157" s="16"/>
      <c r="CA6157" s="16"/>
      <c r="CB6157" s="14"/>
    </row>
    <row r="6158" spans="1:80" s="9" customFormat="1" x14ac:dyDescent="0.2">
      <c r="A6158" s="16"/>
      <c r="B6158" s="16"/>
      <c r="C6158" s="16"/>
      <c r="D6158" s="16"/>
      <c r="E6158" s="16"/>
      <c r="F6158" s="3"/>
      <c r="G6158" s="3"/>
      <c r="H6158" s="3"/>
      <c r="I6158" s="3"/>
      <c r="J6158" s="2"/>
      <c r="M6158" s="10"/>
      <c r="N6158" s="2"/>
      <c r="O6158" s="3"/>
      <c r="P6158" s="11"/>
      <c r="Q6158" s="16"/>
      <c r="R6158" s="4"/>
      <c r="S6158" s="12"/>
      <c r="T6158" s="16"/>
      <c r="U6158" s="4"/>
      <c r="V6158" s="3"/>
      <c r="W6158" s="3"/>
      <c r="X6158" s="3"/>
      <c r="Y6158" s="3"/>
      <c r="Z6158" s="3"/>
      <c r="AA6158" s="4"/>
      <c r="AB6158" s="4"/>
      <c r="AC6158" s="4"/>
      <c r="AD6158" s="4"/>
      <c r="AE6158" s="4"/>
      <c r="BA6158" s="13"/>
      <c r="BC6158" s="2"/>
      <c r="BD6158" s="2"/>
      <c r="BU6158" s="15"/>
      <c r="BV6158" s="6"/>
      <c r="BW6158" s="6"/>
      <c r="BX6158" s="16"/>
      <c r="BY6158" s="16"/>
      <c r="BZ6158" s="16"/>
      <c r="CA6158" s="16"/>
      <c r="CB6158" s="14"/>
    </row>
    <row r="6159" spans="1:80" s="9" customFormat="1" x14ac:dyDescent="0.2">
      <c r="A6159" s="16"/>
      <c r="B6159" s="16"/>
      <c r="C6159" s="16"/>
      <c r="D6159" s="16"/>
      <c r="E6159" s="16"/>
      <c r="F6159" s="3"/>
      <c r="G6159" s="3"/>
      <c r="H6159" s="3"/>
      <c r="I6159" s="3"/>
      <c r="J6159" s="2"/>
      <c r="M6159" s="10"/>
      <c r="N6159" s="2"/>
      <c r="O6159" s="3"/>
      <c r="P6159" s="11"/>
      <c r="Q6159" s="16"/>
      <c r="R6159" s="4"/>
      <c r="S6159" s="12"/>
      <c r="T6159" s="16"/>
      <c r="U6159" s="4"/>
      <c r="V6159" s="3"/>
      <c r="W6159" s="3"/>
      <c r="X6159" s="3"/>
      <c r="Y6159" s="3"/>
      <c r="Z6159" s="3"/>
      <c r="AA6159" s="4"/>
      <c r="AB6159" s="4"/>
      <c r="AC6159" s="4"/>
      <c r="AD6159" s="4"/>
      <c r="AE6159" s="4"/>
      <c r="BA6159" s="13"/>
      <c r="BC6159" s="2"/>
      <c r="BD6159" s="2"/>
      <c r="BU6159" s="15"/>
      <c r="BV6159" s="6"/>
      <c r="BW6159" s="6"/>
      <c r="BX6159" s="16"/>
      <c r="BY6159" s="16"/>
      <c r="BZ6159" s="16"/>
      <c r="CA6159" s="16"/>
      <c r="CB6159" s="14"/>
    </row>
    <row r="6160" spans="1:80" s="9" customFormat="1" x14ac:dyDescent="0.2">
      <c r="A6160" s="16"/>
      <c r="B6160" s="16"/>
      <c r="C6160" s="16"/>
      <c r="D6160" s="16"/>
      <c r="E6160" s="16"/>
      <c r="F6160" s="3"/>
      <c r="G6160" s="3"/>
      <c r="H6160" s="3"/>
      <c r="I6160" s="3"/>
      <c r="J6160" s="2"/>
      <c r="M6160" s="10"/>
      <c r="N6160" s="2"/>
      <c r="O6160" s="3"/>
      <c r="P6160" s="11"/>
      <c r="Q6160" s="16"/>
      <c r="R6160" s="4"/>
      <c r="S6160" s="12"/>
      <c r="T6160" s="16"/>
      <c r="U6160" s="4"/>
      <c r="V6160" s="3"/>
      <c r="W6160" s="3"/>
      <c r="X6160" s="3"/>
      <c r="Y6160" s="3"/>
      <c r="Z6160" s="3"/>
      <c r="AA6160" s="4"/>
      <c r="AB6160" s="4"/>
      <c r="AC6160" s="4"/>
      <c r="AD6160" s="4"/>
      <c r="AE6160" s="4"/>
      <c r="BA6160" s="13"/>
      <c r="BC6160" s="2"/>
      <c r="BD6160" s="2"/>
      <c r="BU6160" s="15"/>
      <c r="BV6160" s="6"/>
      <c r="BW6160" s="6"/>
      <c r="BX6160" s="16"/>
      <c r="BY6160" s="16"/>
      <c r="BZ6160" s="16"/>
      <c r="CA6160" s="16"/>
      <c r="CB6160" s="14"/>
    </row>
    <row r="6161" spans="1:80" s="9" customFormat="1" x14ac:dyDescent="0.2">
      <c r="A6161" s="16"/>
      <c r="B6161" s="16"/>
      <c r="C6161" s="16"/>
      <c r="D6161" s="16"/>
      <c r="E6161" s="16"/>
      <c r="F6161" s="3"/>
      <c r="G6161" s="3"/>
      <c r="H6161" s="3"/>
      <c r="I6161" s="3"/>
      <c r="J6161" s="2"/>
      <c r="M6161" s="10"/>
      <c r="N6161" s="2"/>
      <c r="O6161" s="3"/>
      <c r="P6161" s="11"/>
      <c r="Q6161" s="16"/>
      <c r="R6161" s="4"/>
      <c r="S6161" s="12"/>
      <c r="T6161" s="16"/>
      <c r="U6161" s="4"/>
      <c r="V6161" s="3"/>
      <c r="W6161" s="3"/>
      <c r="X6161" s="3"/>
      <c r="Y6161" s="3"/>
      <c r="Z6161" s="3"/>
      <c r="AA6161" s="4"/>
      <c r="AB6161" s="4"/>
      <c r="AC6161" s="4"/>
      <c r="AD6161" s="4"/>
      <c r="AE6161" s="4"/>
      <c r="BA6161" s="13"/>
      <c r="BC6161" s="2"/>
      <c r="BD6161" s="2"/>
      <c r="BU6161" s="15"/>
      <c r="BV6161" s="6"/>
      <c r="BW6161" s="6"/>
      <c r="BX6161" s="16"/>
      <c r="BY6161" s="16"/>
      <c r="BZ6161" s="16"/>
      <c r="CA6161" s="16"/>
      <c r="CB6161" s="14"/>
    </row>
    <row r="6162" spans="1:80" s="9" customFormat="1" x14ac:dyDescent="0.2">
      <c r="A6162" s="16"/>
      <c r="B6162" s="16"/>
      <c r="C6162" s="16"/>
      <c r="D6162" s="16"/>
      <c r="E6162" s="16"/>
      <c r="F6162" s="3"/>
      <c r="G6162" s="3"/>
      <c r="H6162" s="3"/>
      <c r="I6162" s="3"/>
      <c r="J6162" s="2"/>
      <c r="M6162" s="10"/>
      <c r="N6162" s="2"/>
      <c r="O6162" s="3"/>
      <c r="P6162" s="11"/>
      <c r="Q6162" s="16"/>
      <c r="R6162" s="4"/>
      <c r="S6162" s="12"/>
      <c r="T6162" s="16"/>
      <c r="U6162" s="4"/>
      <c r="V6162" s="3"/>
      <c r="W6162" s="3"/>
      <c r="X6162" s="3"/>
      <c r="Y6162" s="3"/>
      <c r="Z6162" s="3"/>
      <c r="AA6162" s="4"/>
      <c r="AB6162" s="4"/>
      <c r="AC6162" s="4"/>
      <c r="AD6162" s="4"/>
      <c r="AE6162" s="4"/>
      <c r="BA6162" s="13"/>
      <c r="BC6162" s="2"/>
      <c r="BD6162" s="2"/>
      <c r="BU6162" s="15"/>
      <c r="BV6162" s="6"/>
      <c r="BW6162" s="6"/>
      <c r="BX6162" s="16"/>
      <c r="BY6162" s="16"/>
      <c r="BZ6162" s="16"/>
      <c r="CA6162" s="16"/>
      <c r="CB6162" s="14"/>
    </row>
    <row r="6163" spans="1:80" s="9" customFormat="1" x14ac:dyDescent="0.2">
      <c r="A6163" s="16"/>
      <c r="B6163" s="16"/>
      <c r="C6163" s="16"/>
      <c r="D6163" s="16"/>
      <c r="E6163" s="16"/>
      <c r="F6163" s="3"/>
      <c r="G6163" s="3"/>
      <c r="H6163" s="3"/>
      <c r="I6163" s="3"/>
      <c r="J6163" s="2"/>
      <c r="M6163" s="10"/>
      <c r="N6163" s="2"/>
      <c r="O6163" s="3"/>
      <c r="P6163" s="11"/>
      <c r="Q6163" s="16"/>
      <c r="R6163" s="4"/>
      <c r="S6163" s="12"/>
      <c r="T6163" s="16"/>
      <c r="U6163" s="4"/>
      <c r="V6163" s="3"/>
      <c r="W6163" s="3"/>
      <c r="X6163" s="3"/>
      <c r="Y6163" s="3"/>
      <c r="Z6163" s="3"/>
      <c r="AA6163" s="4"/>
      <c r="AB6163" s="4"/>
      <c r="AC6163" s="4"/>
      <c r="AD6163" s="4"/>
      <c r="AE6163" s="4"/>
      <c r="BA6163" s="13"/>
      <c r="BC6163" s="2"/>
      <c r="BD6163" s="2"/>
      <c r="BU6163" s="15"/>
      <c r="BV6163" s="6"/>
      <c r="BW6163" s="6"/>
      <c r="BX6163" s="16"/>
      <c r="BY6163" s="16"/>
      <c r="BZ6163" s="16"/>
      <c r="CA6163" s="16"/>
      <c r="CB6163" s="14"/>
    </row>
    <row r="6164" spans="1:80" s="9" customFormat="1" x14ac:dyDescent="0.2">
      <c r="A6164" s="16"/>
      <c r="B6164" s="16"/>
      <c r="C6164" s="16"/>
      <c r="D6164" s="16"/>
      <c r="E6164" s="16"/>
      <c r="F6164" s="3"/>
      <c r="G6164" s="3"/>
      <c r="H6164" s="3"/>
      <c r="I6164" s="3"/>
      <c r="J6164" s="2"/>
      <c r="M6164" s="10"/>
      <c r="N6164" s="2"/>
      <c r="O6164" s="3"/>
      <c r="P6164" s="11"/>
      <c r="Q6164" s="16"/>
      <c r="R6164" s="4"/>
      <c r="S6164" s="12"/>
      <c r="T6164" s="16"/>
      <c r="U6164" s="4"/>
      <c r="V6164" s="3"/>
      <c r="W6164" s="3"/>
      <c r="X6164" s="3"/>
      <c r="Y6164" s="3"/>
      <c r="Z6164" s="3"/>
      <c r="AA6164" s="4"/>
      <c r="AB6164" s="4"/>
      <c r="AC6164" s="4"/>
      <c r="AD6164" s="4"/>
      <c r="AE6164" s="4"/>
      <c r="BA6164" s="13"/>
      <c r="BC6164" s="2"/>
      <c r="BD6164" s="2"/>
      <c r="BU6164" s="15"/>
      <c r="BV6164" s="6"/>
      <c r="BW6164" s="6"/>
      <c r="BX6164" s="16"/>
      <c r="BY6164" s="16"/>
      <c r="BZ6164" s="16"/>
      <c r="CA6164" s="16"/>
      <c r="CB6164" s="14"/>
    </row>
    <row r="6165" spans="1:80" s="9" customFormat="1" x14ac:dyDescent="0.2">
      <c r="A6165" s="16"/>
      <c r="B6165" s="16"/>
      <c r="C6165" s="16"/>
      <c r="D6165" s="16"/>
      <c r="E6165" s="16"/>
      <c r="F6165" s="3"/>
      <c r="G6165" s="3"/>
      <c r="H6165" s="3"/>
      <c r="I6165" s="3"/>
      <c r="J6165" s="2"/>
      <c r="M6165" s="10"/>
      <c r="N6165" s="2"/>
      <c r="O6165" s="3"/>
      <c r="P6165" s="11"/>
      <c r="Q6165" s="16"/>
      <c r="R6165" s="4"/>
      <c r="S6165" s="12"/>
      <c r="T6165" s="16"/>
      <c r="U6165" s="4"/>
      <c r="V6165" s="3"/>
      <c r="W6165" s="3"/>
      <c r="X6165" s="3"/>
      <c r="Y6165" s="3"/>
      <c r="Z6165" s="3"/>
      <c r="AA6165" s="4"/>
      <c r="AB6165" s="4"/>
      <c r="AC6165" s="4"/>
      <c r="AD6165" s="4"/>
      <c r="AE6165" s="4"/>
      <c r="BA6165" s="13"/>
      <c r="BC6165" s="2"/>
      <c r="BD6165" s="2"/>
      <c r="BU6165" s="15"/>
      <c r="BV6165" s="6"/>
      <c r="BW6165" s="6"/>
      <c r="BX6165" s="16"/>
      <c r="BY6165" s="16"/>
      <c r="BZ6165" s="16"/>
      <c r="CA6165" s="16"/>
      <c r="CB6165" s="14"/>
    </row>
    <row r="6166" spans="1:80" s="9" customFormat="1" x14ac:dyDescent="0.2">
      <c r="A6166" s="16"/>
      <c r="B6166" s="16"/>
      <c r="C6166" s="16"/>
      <c r="D6166" s="16"/>
      <c r="E6166" s="16"/>
      <c r="F6166" s="3"/>
      <c r="G6166" s="3"/>
      <c r="H6166" s="3"/>
      <c r="I6166" s="3"/>
      <c r="J6166" s="2"/>
      <c r="M6166" s="10"/>
      <c r="N6166" s="2"/>
      <c r="O6166" s="3"/>
      <c r="P6166" s="11"/>
      <c r="Q6166" s="16"/>
      <c r="R6166" s="4"/>
      <c r="S6166" s="12"/>
      <c r="T6166" s="16"/>
      <c r="U6166" s="4"/>
      <c r="V6166" s="3"/>
      <c r="W6166" s="3"/>
      <c r="X6166" s="3"/>
      <c r="Y6166" s="3"/>
      <c r="Z6166" s="3"/>
      <c r="AA6166" s="4"/>
      <c r="AB6166" s="4"/>
      <c r="AC6166" s="4"/>
      <c r="AD6166" s="4"/>
      <c r="AE6166" s="4"/>
      <c r="BA6166" s="13"/>
      <c r="BC6166" s="2"/>
      <c r="BD6166" s="2"/>
      <c r="BU6166" s="15"/>
      <c r="BV6166" s="6"/>
      <c r="BW6166" s="6"/>
      <c r="BX6166" s="16"/>
      <c r="BY6166" s="16"/>
      <c r="BZ6166" s="16"/>
      <c r="CA6166" s="16"/>
      <c r="CB6166" s="14"/>
    </row>
    <row r="6167" spans="1:80" s="9" customFormat="1" x14ac:dyDescent="0.2">
      <c r="A6167" s="16"/>
      <c r="B6167" s="16"/>
      <c r="C6167" s="16"/>
      <c r="D6167" s="16"/>
      <c r="E6167" s="16"/>
      <c r="F6167" s="3"/>
      <c r="G6167" s="3"/>
      <c r="H6167" s="3"/>
      <c r="I6167" s="3"/>
      <c r="J6167" s="2"/>
      <c r="M6167" s="10"/>
      <c r="N6167" s="2"/>
      <c r="O6167" s="3"/>
      <c r="P6167" s="11"/>
      <c r="Q6167" s="16"/>
      <c r="R6167" s="4"/>
      <c r="S6167" s="12"/>
      <c r="T6167" s="16"/>
      <c r="U6167" s="4"/>
      <c r="V6167" s="3"/>
      <c r="W6167" s="3"/>
      <c r="X6167" s="3"/>
      <c r="Y6167" s="3"/>
      <c r="Z6167" s="3"/>
      <c r="AA6167" s="4"/>
      <c r="AB6167" s="4"/>
      <c r="AC6167" s="4"/>
      <c r="AD6167" s="4"/>
      <c r="AE6167" s="4"/>
      <c r="BA6167" s="13"/>
      <c r="BC6167" s="2"/>
      <c r="BD6167" s="2"/>
      <c r="BU6167" s="15"/>
      <c r="BV6167" s="6"/>
      <c r="BW6167" s="6"/>
      <c r="BX6167" s="16"/>
      <c r="BY6167" s="16"/>
      <c r="BZ6167" s="16"/>
      <c r="CA6167" s="16"/>
      <c r="CB6167" s="14"/>
    </row>
    <row r="6168" spans="1:80" s="9" customFormat="1" x14ac:dyDescent="0.2">
      <c r="A6168" s="16"/>
      <c r="B6168" s="16"/>
      <c r="C6168" s="16"/>
      <c r="D6168" s="16"/>
      <c r="E6168" s="16"/>
      <c r="F6168" s="3"/>
      <c r="G6168" s="3"/>
      <c r="H6168" s="3"/>
      <c r="I6168" s="3"/>
      <c r="J6168" s="2"/>
      <c r="M6168" s="10"/>
      <c r="N6168" s="2"/>
      <c r="O6168" s="3"/>
      <c r="P6168" s="11"/>
      <c r="Q6168" s="16"/>
      <c r="R6168" s="4"/>
      <c r="S6168" s="12"/>
      <c r="T6168" s="16"/>
      <c r="U6168" s="4"/>
      <c r="V6168" s="3"/>
      <c r="W6168" s="3"/>
      <c r="X6168" s="3"/>
      <c r="Y6168" s="3"/>
      <c r="Z6168" s="3"/>
      <c r="AA6168" s="4"/>
      <c r="AB6168" s="4"/>
      <c r="AC6168" s="4"/>
      <c r="AD6168" s="4"/>
      <c r="AE6168" s="4"/>
      <c r="BA6168" s="13"/>
      <c r="BC6168" s="2"/>
      <c r="BD6168" s="2"/>
      <c r="BU6168" s="15"/>
      <c r="BV6168" s="6"/>
      <c r="BW6168" s="6"/>
      <c r="BX6168" s="16"/>
      <c r="BY6168" s="16"/>
      <c r="BZ6168" s="16"/>
      <c r="CA6168" s="16"/>
      <c r="CB6168" s="14"/>
    </row>
    <row r="6169" spans="1:80" s="9" customFormat="1" x14ac:dyDescent="0.2">
      <c r="A6169" s="16"/>
      <c r="B6169" s="16"/>
      <c r="C6169" s="16"/>
      <c r="D6169" s="16"/>
      <c r="E6169" s="16"/>
      <c r="F6169" s="3"/>
      <c r="G6169" s="3"/>
      <c r="H6169" s="3"/>
      <c r="I6169" s="3"/>
      <c r="J6169" s="2"/>
      <c r="M6169" s="10"/>
      <c r="N6169" s="2"/>
      <c r="O6169" s="3"/>
      <c r="P6169" s="11"/>
      <c r="Q6169" s="16"/>
      <c r="R6169" s="4"/>
      <c r="S6169" s="12"/>
      <c r="T6169" s="16"/>
      <c r="U6169" s="4"/>
      <c r="V6169" s="3"/>
      <c r="W6169" s="3"/>
      <c r="X6169" s="3"/>
      <c r="Y6169" s="3"/>
      <c r="Z6169" s="3"/>
      <c r="AA6169" s="4"/>
      <c r="AB6169" s="4"/>
      <c r="AC6169" s="4"/>
      <c r="AD6169" s="4"/>
      <c r="AE6169" s="4"/>
      <c r="BA6169" s="13"/>
      <c r="BC6169" s="2"/>
      <c r="BD6169" s="2"/>
      <c r="BU6169" s="15"/>
      <c r="BV6169" s="6"/>
      <c r="BW6169" s="6"/>
      <c r="BX6169" s="16"/>
      <c r="BY6169" s="16"/>
      <c r="BZ6169" s="16"/>
      <c r="CA6169" s="16"/>
      <c r="CB6169" s="14"/>
    </row>
    <row r="6170" spans="1:80" s="9" customFormat="1" x14ac:dyDescent="0.2">
      <c r="A6170" s="16"/>
      <c r="B6170" s="16"/>
      <c r="C6170" s="16"/>
      <c r="D6170" s="16"/>
      <c r="E6170" s="16"/>
      <c r="F6170" s="3"/>
      <c r="G6170" s="3"/>
      <c r="H6170" s="3"/>
      <c r="I6170" s="3"/>
      <c r="J6170" s="2"/>
      <c r="M6170" s="10"/>
      <c r="N6170" s="2"/>
      <c r="O6170" s="3"/>
      <c r="P6170" s="11"/>
      <c r="Q6170" s="16"/>
      <c r="R6170" s="4"/>
      <c r="S6170" s="12"/>
      <c r="T6170" s="16"/>
      <c r="U6170" s="4"/>
      <c r="V6170" s="3"/>
      <c r="W6170" s="3"/>
      <c r="X6170" s="3"/>
      <c r="Y6170" s="3"/>
      <c r="Z6170" s="3"/>
      <c r="AA6170" s="4"/>
      <c r="AB6170" s="4"/>
      <c r="AC6170" s="4"/>
      <c r="AD6170" s="4"/>
      <c r="AE6170" s="4"/>
      <c r="BA6170" s="13"/>
      <c r="BC6170" s="2"/>
      <c r="BD6170" s="2"/>
      <c r="BU6170" s="15"/>
      <c r="BV6170" s="6"/>
      <c r="BW6170" s="6"/>
      <c r="BX6170" s="16"/>
      <c r="BY6170" s="16"/>
      <c r="BZ6170" s="16"/>
      <c r="CA6170" s="16"/>
      <c r="CB6170" s="14"/>
    </row>
    <row r="6171" spans="1:80" s="9" customFormat="1" x14ac:dyDescent="0.2">
      <c r="A6171" s="16"/>
      <c r="B6171" s="16"/>
      <c r="C6171" s="16"/>
      <c r="D6171" s="16"/>
      <c r="E6171" s="16"/>
      <c r="F6171" s="3"/>
      <c r="G6171" s="3"/>
      <c r="H6171" s="3"/>
      <c r="I6171" s="3"/>
      <c r="J6171" s="2"/>
      <c r="M6171" s="10"/>
      <c r="N6171" s="2"/>
      <c r="O6171" s="3"/>
      <c r="P6171" s="11"/>
      <c r="Q6171" s="16"/>
      <c r="R6171" s="4"/>
      <c r="S6171" s="12"/>
      <c r="T6171" s="16"/>
      <c r="U6171" s="4"/>
      <c r="V6171" s="3"/>
      <c r="W6171" s="3"/>
      <c r="X6171" s="3"/>
      <c r="Y6171" s="3"/>
      <c r="Z6171" s="3"/>
      <c r="AA6171" s="4"/>
      <c r="AB6171" s="4"/>
      <c r="AC6171" s="4"/>
      <c r="AD6171" s="4"/>
      <c r="AE6171" s="4"/>
      <c r="BA6171" s="13"/>
      <c r="BC6171" s="2"/>
      <c r="BD6171" s="2"/>
      <c r="BU6171" s="15"/>
      <c r="BV6171" s="6"/>
      <c r="BW6171" s="6"/>
      <c r="BX6171" s="16"/>
      <c r="BY6171" s="16"/>
      <c r="BZ6171" s="16"/>
      <c r="CA6171" s="16"/>
      <c r="CB6171" s="14"/>
    </row>
    <row r="6172" spans="1:80" s="9" customFormat="1" x14ac:dyDescent="0.2">
      <c r="A6172" s="16"/>
      <c r="B6172" s="16"/>
      <c r="C6172" s="16"/>
      <c r="D6172" s="16"/>
      <c r="E6172" s="16"/>
      <c r="F6172" s="3"/>
      <c r="G6172" s="3"/>
      <c r="H6172" s="3"/>
      <c r="I6172" s="3"/>
      <c r="J6172" s="2"/>
      <c r="M6172" s="10"/>
      <c r="N6172" s="2"/>
      <c r="O6172" s="3"/>
      <c r="P6172" s="11"/>
      <c r="Q6172" s="16"/>
      <c r="R6172" s="4"/>
      <c r="S6172" s="12"/>
      <c r="T6172" s="16"/>
      <c r="U6172" s="4"/>
      <c r="V6172" s="3"/>
      <c r="W6172" s="3"/>
      <c r="X6172" s="3"/>
      <c r="Y6172" s="3"/>
      <c r="Z6172" s="3"/>
      <c r="AA6172" s="4"/>
      <c r="AB6172" s="4"/>
      <c r="AC6172" s="4"/>
      <c r="AD6172" s="4"/>
      <c r="AE6172" s="4"/>
      <c r="BA6172" s="13"/>
      <c r="BC6172" s="2"/>
      <c r="BD6172" s="2"/>
      <c r="BU6172" s="15"/>
      <c r="BV6172" s="6"/>
      <c r="BW6172" s="6"/>
      <c r="BX6172" s="16"/>
      <c r="BY6172" s="16"/>
      <c r="BZ6172" s="16"/>
      <c r="CA6172" s="16"/>
      <c r="CB6172" s="14"/>
    </row>
    <row r="6173" spans="1:80" s="9" customFormat="1" x14ac:dyDescent="0.2">
      <c r="A6173" s="16"/>
      <c r="B6173" s="16"/>
      <c r="C6173" s="16"/>
      <c r="D6173" s="16"/>
      <c r="E6173" s="16"/>
      <c r="F6173" s="3"/>
      <c r="G6173" s="3"/>
      <c r="H6173" s="3"/>
      <c r="I6173" s="3"/>
      <c r="J6173" s="2"/>
      <c r="M6173" s="10"/>
      <c r="N6173" s="2"/>
      <c r="O6173" s="3"/>
      <c r="P6173" s="11"/>
      <c r="Q6173" s="16"/>
      <c r="R6173" s="4"/>
      <c r="S6173" s="12"/>
      <c r="T6173" s="16"/>
      <c r="U6173" s="4"/>
      <c r="V6173" s="3"/>
      <c r="W6173" s="3"/>
      <c r="X6173" s="3"/>
      <c r="Y6173" s="3"/>
      <c r="Z6173" s="3"/>
      <c r="AA6173" s="4"/>
      <c r="AB6173" s="4"/>
      <c r="AC6173" s="4"/>
      <c r="AD6173" s="4"/>
      <c r="AE6173" s="4"/>
      <c r="BA6173" s="13"/>
      <c r="BC6173" s="2"/>
      <c r="BD6173" s="2"/>
      <c r="BU6173" s="15"/>
      <c r="BV6173" s="6"/>
      <c r="BW6173" s="6"/>
      <c r="BX6173" s="16"/>
      <c r="BY6173" s="16"/>
      <c r="BZ6173" s="16"/>
      <c r="CA6173" s="16"/>
      <c r="CB6173" s="14"/>
    </row>
    <row r="6174" spans="1:80" s="9" customFormat="1" x14ac:dyDescent="0.2">
      <c r="A6174" s="16"/>
      <c r="B6174" s="16"/>
      <c r="C6174" s="16"/>
      <c r="D6174" s="16"/>
      <c r="E6174" s="16"/>
      <c r="F6174" s="3"/>
      <c r="G6174" s="3"/>
      <c r="H6174" s="3"/>
      <c r="I6174" s="3"/>
      <c r="J6174" s="2"/>
      <c r="M6174" s="10"/>
      <c r="N6174" s="2"/>
      <c r="O6174" s="3"/>
      <c r="P6174" s="11"/>
      <c r="Q6174" s="16"/>
      <c r="R6174" s="4"/>
      <c r="S6174" s="12"/>
      <c r="T6174" s="16"/>
      <c r="U6174" s="4"/>
      <c r="V6174" s="3"/>
      <c r="W6174" s="3"/>
      <c r="X6174" s="3"/>
      <c r="Y6174" s="3"/>
      <c r="Z6174" s="3"/>
      <c r="AA6174" s="4"/>
      <c r="AB6174" s="4"/>
      <c r="AC6174" s="4"/>
      <c r="AD6174" s="4"/>
      <c r="AE6174" s="4"/>
      <c r="BA6174" s="13"/>
      <c r="BC6174" s="2"/>
      <c r="BD6174" s="2"/>
      <c r="BU6174" s="15"/>
      <c r="BV6174" s="6"/>
      <c r="BW6174" s="6"/>
      <c r="BX6174" s="16"/>
      <c r="BY6174" s="16"/>
      <c r="BZ6174" s="16"/>
      <c r="CA6174" s="16"/>
      <c r="CB6174" s="14"/>
    </row>
    <row r="6175" spans="1:80" s="9" customFormat="1" x14ac:dyDescent="0.2">
      <c r="A6175" s="16"/>
      <c r="B6175" s="16"/>
      <c r="C6175" s="16"/>
      <c r="D6175" s="16"/>
      <c r="E6175" s="16"/>
      <c r="F6175" s="3"/>
      <c r="G6175" s="3"/>
      <c r="H6175" s="3"/>
      <c r="I6175" s="3"/>
      <c r="J6175" s="2"/>
      <c r="M6175" s="10"/>
      <c r="N6175" s="2"/>
      <c r="O6175" s="3"/>
      <c r="P6175" s="11"/>
      <c r="Q6175" s="16"/>
      <c r="R6175" s="4"/>
      <c r="S6175" s="12"/>
      <c r="T6175" s="16"/>
      <c r="U6175" s="4"/>
      <c r="V6175" s="3"/>
      <c r="W6175" s="3"/>
      <c r="X6175" s="3"/>
      <c r="Y6175" s="3"/>
      <c r="Z6175" s="3"/>
      <c r="AA6175" s="4"/>
      <c r="AB6175" s="4"/>
      <c r="AC6175" s="4"/>
      <c r="AD6175" s="4"/>
      <c r="AE6175" s="4"/>
      <c r="BA6175" s="13"/>
      <c r="BC6175" s="2"/>
      <c r="BD6175" s="2"/>
      <c r="BU6175" s="15"/>
      <c r="BV6175" s="6"/>
      <c r="BW6175" s="6"/>
      <c r="BX6175" s="16"/>
      <c r="BY6175" s="16"/>
      <c r="BZ6175" s="16"/>
      <c r="CA6175" s="16"/>
      <c r="CB6175" s="14"/>
    </row>
    <row r="6176" spans="1:80" s="9" customFormat="1" x14ac:dyDescent="0.2">
      <c r="A6176" s="16"/>
      <c r="B6176" s="16"/>
      <c r="C6176" s="16"/>
      <c r="D6176" s="16"/>
      <c r="E6176" s="16"/>
      <c r="F6176" s="3"/>
      <c r="G6176" s="3"/>
      <c r="H6176" s="3"/>
      <c r="I6176" s="3"/>
      <c r="J6176" s="2"/>
      <c r="M6176" s="10"/>
      <c r="N6176" s="2"/>
      <c r="O6176" s="3"/>
      <c r="P6176" s="11"/>
      <c r="Q6176" s="16"/>
      <c r="R6176" s="4"/>
      <c r="S6176" s="12"/>
      <c r="T6176" s="16"/>
      <c r="U6176" s="4"/>
      <c r="V6176" s="3"/>
      <c r="W6176" s="3"/>
      <c r="X6176" s="3"/>
      <c r="Y6176" s="3"/>
      <c r="Z6176" s="3"/>
      <c r="AA6176" s="4"/>
      <c r="AB6176" s="4"/>
      <c r="AC6176" s="4"/>
      <c r="AD6176" s="4"/>
      <c r="AE6176" s="4"/>
      <c r="BA6176" s="13"/>
      <c r="BC6176" s="2"/>
      <c r="BD6176" s="2"/>
      <c r="BU6176" s="15"/>
      <c r="BV6176" s="6"/>
      <c r="BW6176" s="6"/>
      <c r="BX6176" s="16"/>
      <c r="BY6176" s="16"/>
      <c r="BZ6176" s="16"/>
      <c r="CA6176" s="16"/>
      <c r="CB6176" s="14"/>
    </row>
    <row r="6177" spans="1:80" s="9" customFormat="1" x14ac:dyDescent="0.2">
      <c r="A6177" s="16"/>
      <c r="B6177" s="16"/>
      <c r="C6177" s="16"/>
      <c r="D6177" s="16"/>
      <c r="E6177" s="16"/>
      <c r="F6177" s="3"/>
      <c r="G6177" s="3"/>
      <c r="H6177" s="3"/>
      <c r="I6177" s="3"/>
      <c r="J6177" s="2"/>
      <c r="M6177" s="10"/>
      <c r="N6177" s="2"/>
      <c r="O6177" s="3"/>
      <c r="P6177" s="11"/>
      <c r="Q6177" s="16"/>
      <c r="R6177" s="4"/>
      <c r="S6177" s="12"/>
      <c r="T6177" s="16"/>
      <c r="U6177" s="4"/>
      <c r="V6177" s="3"/>
      <c r="W6177" s="3"/>
      <c r="X6177" s="3"/>
      <c r="Y6177" s="3"/>
      <c r="Z6177" s="3"/>
      <c r="AA6177" s="4"/>
      <c r="AB6177" s="4"/>
      <c r="AC6177" s="4"/>
      <c r="AD6177" s="4"/>
      <c r="AE6177" s="4"/>
      <c r="BA6177" s="13"/>
      <c r="BC6177" s="2"/>
      <c r="BD6177" s="2"/>
      <c r="BU6177" s="15"/>
      <c r="BV6177" s="6"/>
      <c r="BW6177" s="6"/>
      <c r="BX6177" s="16"/>
      <c r="BY6177" s="16"/>
      <c r="BZ6177" s="16"/>
      <c r="CA6177" s="16"/>
      <c r="CB6177" s="14"/>
    </row>
    <row r="6178" spans="1:80" s="9" customFormat="1" x14ac:dyDescent="0.2">
      <c r="A6178" s="16"/>
      <c r="B6178" s="16"/>
      <c r="C6178" s="16"/>
      <c r="D6178" s="16"/>
      <c r="E6178" s="16"/>
      <c r="F6178" s="3"/>
      <c r="G6178" s="3"/>
      <c r="H6178" s="3"/>
      <c r="I6178" s="3"/>
      <c r="J6178" s="2"/>
      <c r="M6178" s="10"/>
      <c r="N6178" s="2"/>
      <c r="O6178" s="3"/>
      <c r="P6178" s="11"/>
      <c r="Q6178" s="16"/>
      <c r="R6178" s="4"/>
      <c r="S6178" s="12"/>
      <c r="T6178" s="16"/>
      <c r="U6178" s="4"/>
      <c r="V6178" s="3"/>
      <c r="W6178" s="3"/>
      <c r="X6178" s="3"/>
      <c r="Y6178" s="3"/>
      <c r="Z6178" s="3"/>
      <c r="AA6178" s="4"/>
      <c r="AB6178" s="4"/>
      <c r="AC6178" s="4"/>
      <c r="AD6178" s="4"/>
      <c r="AE6178" s="4"/>
      <c r="BA6178" s="13"/>
      <c r="BC6178" s="2"/>
      <c r="BD6178" s="2"/>
      <c r="BU6178" s="15"/>
      <c r="BV6178" s="6"/>
      <c r="BW6178" s="6"/>
      <c r="BX6178" s="16"/>
      <c r="BY6178" s="16"/>
      <c r="BZ6178" s="16"/>
      <c r="CA6178" s="16"/>
      <c r="CB6178" s="14"/>
    </row>
    <row r="6179" spans="1:80" s="9" customFormat="1" x14ac:dyDescent="0.2">
      <c r="A6179" s="16"/>
      <c r="B6179" s="16"/>
      <c r="C6179" s="16"/>
      <c r="D6179" s="16"/>
      <c r="E6179" s="16"/>
      <c r="F6179" s="3"/>
      <c r="G6179" s="3"/>
      <c r="H6179" s="3"/>
      <c r="I6179" s="3"/>
      <c r="J6179" s="2"/>
      <c r="M6179" s="10"/>
      <c r="N6179" s="2"/>
      <c r="O6179" s="3"/>
      <c r="P6179" s="11"/>
      <c r="Q6179" s="16"/>
      <c r="R6179" s="4"/>
      <c r="S6179" s="12"/>
      <c r="T6179" s="16"/>
      <c r="U6179" s="4"/>
      <c r="V6179" s="3"/>
      <c r="W6179" s="3"/>
      <c r="X6179" s="3"/>
      <c r="Y6179" s="3"/>
      <c r="Z6179" s="3"/>
      <c r="AA6179" s="4"/>
      <c r="AB6179" s="4"/>
      <c r="AC6179" s="4"/>
      <c r="AD6179" s="4"/>
      <c r="AE6179" s="4"/>
      <c r="BA6179" s="13"/>
      <c r="BC6179" s="2"/>
      <c r="BD6179" s="2"/>
      <c r="BU6179" s="15"/>
      <c r="BV6179" s="6"/>
      <c r="BW6179" s="6"/>
      <c r="BX6179" s="16"/>
      <c r="BY6179" s="16"/>
      <c r="BZ6179" s="16"/>
      <c r="CA6179" s="16"/>
      <c r="CB6179" s="14"/>
    </row>
    <row r="6180" spans="1:80" s="9" customFormat="1" x14ac:dyDescent="0.2">
      <c r="A6180" s="16"/>
      <c r="B6180" s="16"/>
      <c r="C6180" s="16"/>
      <c r="D6180" s="16"/>
      <c r="E6180" s="16"/>
      <c r="F6180" s="3"/>
      <c r="G6180" s="3"/>
      <c r="H6180" s="3"/>
      <c r="I6180" s="3"/>
      <c r="J6180" s="2"/>
      <c r="M6180" s="10"/>
      <c r="N6180" s="2"/>
      <c r="O6180" s="3"/>
      <c r="P6180" s="11"/>
      <c r="Q6180" s="16"/>
      <c r="R6180" s="4"/>
      <c r="S6180" s="12"/>
      <c r="T6180" s="16"/>
      <c r="U6180" s="4"/>
      <c r="V6180" s="3"/>
      <c r="W6180" s="3"/>
      <c r="X6180" s="3"/>
      <c r="Y6180" s="3"/>
      <c r="Z6180" s="3"/>
      <c r="AA6180" s="4"/>
      <c r="AB6180" s="4"/>
      <c r="AC6180" s="4"/>
      <c r="AD6180" s="4"/>
      <c r="AE6180" s="4"/>
      <c r="BA6180" s="13"/>
      <c r="BC6180" s="2"/>
      <c r="BD6180" s="2"/>
      <c r="BU6180" s="15"/>
      <c r="BV6180" s="6"/>
      <c r="BW6180" s="6"/>
      <c r="BX6180" s="16"/>
      <c r="BY6180" s="16"/>
      <c r="BZ6180" s="16"/>
      <c r="CA6180" s="16"/>
      <c r="CB6180" s="14"/>
    </row>
    <row r="6181" spans="1:80" s="9" customFormat="1" x14ac:dyDescent="0.2">
      <c r="A6181" s="16"/>
      <c r="B6181" s="16"/>
      <c r="C6181" s="16"/>
      <c r="D6181" s="16"/>
      <c r="E6181" s="16"/>
      <c r="F6181" s="3"/>
      <c r="G6181" s="3"/>
      <c r="H6181" s="3"/>
      <c r="I6181" s="3"/>
      <c r="J6181" s="2"/>
      <c r="M6181" s="10"/>
      <c r="N6181" s="2"/>
      <c r="O6181" s="3"/>
      <c r="P6181" s="11"/>
      <c r="Q6181" s="16"/>
      <c r="R6181" s="4"/>
      <c r="S6181" s="12"/>
      <c r="T6181" s="16"/>
      <c r="U6181" s="4"/>
      <c r="V6181" s="3"/>
      <c r="W6181" s="3"/>
      <c r="X6181" s="3"/>
      <c r="Y6181" s="3"/>
      <c r="Z6181" s="3"/>
      <c r="AA6181" s="4"/>
      <c r="AB6181" s="4"/>
      <c r="AC6181" s="4"/>
      <c r="AD6181" s="4"/>
      <c r="AE6181" s="4"/>
      <c r="BA6181" s="13"/>
      <c r="BC6181" s="2"/>
      <c r="BD6181" s="2"/>
      <c r="BU6181" s="15"/>
      <c r="BV6181" s="6"/>
      <c r="BW6181" s="6"/>
      <c r="BX6181" s="16"/>
      <c r="BY6181" s="16"/>
      <c r="BZ6181" s="16"/>
      <c r="CA6181" s="16"/>
      <c r="CB6181" s="14"/>
    </row>
    <row r="6182" spans="1:80" s="9" customFormat="1" x14ac:dyDescent="0.2">
      <c r="A6182" s="16"/>
      <c r="B6182" s="16"/>
      <c r="C6182" s="16"/>
      <c r="D6182" s="16"/>
      <c r="E6182" s="16"/>
      <c r="F6182" s="3"/>
      <c r="G6182" s="3"/>
      <c r="H6182" s="3"/>
      <c r="I6182" s="3"/>
      <c r="J6182" s="2"/>
      <c r="M6182" s="10"/>
      <c r="N6182" s="2"/>
      <c r="O6182" s="3"/>
      <c r="P6182" s="11"/>
      <c r="Q6182" s="16"/>
      <c r="R6182" s="4"/>
      <c r="S6182" s="12"/>
      <c r="T6182" s="16"/>
      <c r="U6182" s="4"/>
      <c r="V6182" s="3"/>
      <c r="W6182" s="3"/>
      <c r="X6182" s="3"/>
      <c r="Y6182" s="3"/>
      <c r="Z6182" s="3"/>
      <c r="AA6182" s="4"/>
      <c r="AB6182" s="4"/>
      <c r="AC6182" s="4"/>
      <c r="AD6182" s="4"/>
      <c r="AE6182" s="4"/>
      <c r="BA6182" s="13"/>
      <c r="BC6182" s="2"/>
      <c r="BD6182" s="2"/>
      <c r="BU6182" s="15"/>
      <c r="BV6182" s="6"/>
      <c r="BW6182" s="6"/>
      <c r="BX6182" s="16"/>
      <c r="BY6182" s="16"/>
      <c r="BZ6182" s="16"/>
      <c r="CA6182" s="16"/>
      <c r="CB6182" s="14"/>
    </row>
    <row r="6183" spans="1:80" s="9" customFormat="1" x14ac:dyDescent="0.2">
      <c r="A6183" s="16"/>
      <c r="B6183" s="16"/>
      <c r="C6183" s="16"/>
      <c r="D6183" s="16"/>
      <c r="E6183" s="16"/>
      <c r="F6183" s="3"/>
      <c r="G6183" s="3"/>
      <c r="H6183" s="3"/>
      <c r="I6183" s="3"/>
      <c r="J6183" s="2"/>
      <c r="M6183" s="10"/>
      <c r="N6183" s="2"/>
      <c r="O6183" s="3"/>
      <c r="P6183" s="11"/>
      <c r="Q6183" s="16"/>
      <c r="R6183" s="4"/>
      <c r="S6183" s="12"/>
      <c r="T6183" s="16"/>
      <c r="U6183" s="4"/>
      <c r="V6183" s="3"/>
      <c r="W6183" s="3"/>
      <c r="X6183" s="3"/>
      <c r="Y6183" s="3"/>
      <c r="Z6183" s="3"/>
      <c r="AA6183" s="4"/>
      <c r="AB6183" s="4"/>
      <c r="AC6183" s="4"/>
      <c r="AD6183" s="4"/>
      <c r="AE6183" s="4"/>
      <c r="BA6183" s="13"/>
      <c r="BC6183" s="2"/>
      <c r="BD6183" s="2"/>
      <c r="BU6183" s="15"/>
      <c r="BV6183" s="6"/>
      <c r="BW6183" s="6"/>
      <c r="BX6183" s="16"/>
      <c r="BY6183" s="16"/>
      <c r="BZ6183" s="16"/>
      <c r="CA6183" s="16"/>
      <c r="CB6183" s="14"/>
    </row>
    <row r="6184" spans="1:80" s="9" customFormat="1" x14ac:dyDescent="0.2">
      <c r="A6184" s="16"/>
      <c r="B6184" s="16"/>
      <c r="C6184" s="16"/>
      <c r="D6184" s="16"/>
      <c r="E6184" s="16"/>
      <c r="F6184" s="3"/>
      <c r="G6184" s="3"/>
      <c r="H6184" s="3"/>
      <c r="I6184" s="3"/>
      <c r="J6184" s="2"/>
      <c r="M6184" s="10"/>
      <c r="N6184" s="2"/>
      <c r="O6184" s="3"/>
      <c r="P6184" s="11"/>
      <c r="Q6184" s="16"/>
      <c r="R6184" s="4"/>
      <c r="S6184" s="12"/>
      <c r="T6184" s="16"/>
      <c r="U6184" s="4"/>
      <c r="V6184" s="3"/>
      <c r="W6184" s="3"/>
      <c r="X6184" s="3"/>
      <c r="Y6184" s="3"/>
      <c r="Z6184" s="3"/>
      <c r="AA6184" s="4"/>
      <c r="AB6184" s="4"/>
      <c r="AC6184" s="4"/>
      <c r="AD6184" s="4"/>
      <c r="AE6184" s="4"/>
      <c r="BA6184" s="13"/>
      <c r="BC6184" s="2"/>
      <c r="BD6184" s="2"/>
      <c r="BU6184" s="15"/>
      <c r="BV6184" s="6"/>
      <c r="BW6184" s="6"/>
      <c r="BX6184" s="16"/>
      <c r="BY6184" s="16"/>
      <c r="BZ6184" s="16"/>
      <c r="CA6184" s="16"/>
      <c r="CB6184" s="14"/>
    </row>
    <row r="6185" spans="1:80" s="9" customFormat="1" x14ac:dyDescent="0.2">
      <c r="A6185" s="16"/>
      <c r="B6185" s="16"/>
      <c r="C6185" s="16"/>
      <c r="D6185" s="16"/>
      <c r="E6185" s="16"/>
      <c r="F6185" s="3"/>
      <c r="G6185" s="3"/>
      <c r="H6185" s="3"/>
      <c r="I6185" s="3"/>
      <c r="J6185" s="2"/>
      <c r="M6185" s="10"/>
      <c r="N6185" s="2"/>
      <c r="O6185" s="3"/>
      <c r="P6185" s="11"/>
      <c r="Q6185" s="16"/>
      <c r="R6185" s="4"/>
      <c r="S6185" s="12"/>
      <c r="T6185" s="16"/>
      <c r="U6185" s="4"/>
      <c r="V6185" s="3"/>
      <c r="W6185" s="3"/>
      <c r="X6185" s="3"/>
      <c r="Y6185" s="3"/>
      <c r="Z6185" s="3"/>
      <c r="AA6185" s="4"/>
      <c r="AB6185" s="4"/>
      <c r="AC6185" s="4"/>
      <c r="AD6185" s="4"/>
      <c r="AE6185" s="4"/>
      <c r="BA6185" s="13"/>
      <c r="BC6185" s="2"/>
      <c r="BD6185" s="2"/>
      <c r="BU6185" s="15"/>
      <c r="BV6185" s="6"/>
      <c r="BW6185" s="6"/>
      <c r="BX6185" s="16"/>
      <c r="BY6185" s="16"/>
      <c r="BZ6185" s="16"/>
      <c r="CA6185" s="16"/>
      <c r="CB6185" s="14"/>
    </row>
    <row r="6186" spans="1:80" s="9" customFormat="1" x14ac:dyDescent="0.2">
      <c r="A6186" s="16"/>
      <c r="B6186" s="16"/>
      <c r="C6186" s="16"/>
      <c r="D6186" s="16"/>
      <c r="E6186" s="16"/>
      <c r="F6186" s="3"/>
      <c r="G6186" s="3"/>
      <c r="H6186" s="3"/>
      <c r="I6186" s="3"/>
      <c r="J6186" s="2"/>
      <c r="M6186" s="10"/>
      <c r="N6186" s="2"/>
      <c r="O6186" s="3"/>
      <c r="P6186" s="11"/>
      <c r="Q6186" s="16"/>
      <c r="R6186" s="4"/>
      <c r="S6186" s="12"/>
      <c r="T6186" s="16"/>
      <c r="U6186" s="4"/>
      <c r="V6186" s="3"/>
      <c r="W6186" s="3"/>
      <c r="X6186" s="3"/>
      <c r="Y6186" s="3"/>
      <c r="Z6186" s="3"/>
      <c r="AA6186" s="4"/>
      <c r="AB6186" s="4"/>
      <c r="AC6186" s="4"/>
      <c r="AD6186" s="4"/>
      <c r="AE6186" s="4"/>
      <c r="BA6186" s="13"/>
      <c r="BC6186" s="2"/>
      <c r="BD6186" s="2"/>
      <c r="BU6186" s="15"/>
      <c r="BV6186" s="6"/>
      <c r="BW6186" s="6"/>
      <c r="BX6186" s="16"/>
      <c r="BY6186" s="16"/>
      <c r="BZ6186" s="16"/>
      <c r="CA6186" s="16"/>
      <c r="CB6186" s="14"/>
    </row>
    <row r="6187" spans="1:80" s="9" customFormat="1" x14ac:dyDescent="0.2">
      <c r="A6187" s="16"/>
      <c r="B6187" s="16"/>
      <c r="C6187" s="16"/>
      <c r="D6187" s="16"/>
      <c r="E6187" s="16"/>
      <c r="F6187" s="3"/>
      <c r="G6187" s="3"/>
      <c r="H6187" s="3"/>
      <c r="I6187" s="3"/>
      <c r="J6187" s="2"/>
      <c r="M6187" s="10"/>
      <c r="N6187" s="2"/>
      <c r="O6187" s="3"/>
      <c r="P6187" s="11"/>
      <c r="Q6187" s="16"/>
      <c r="R6187" s="4"/>
      <c r="S6187" s="12"/>
      <c r="T6187" s="16"/>
      <c r="U6187" s="4"/>
      <c r="V6187" s="3"/>
      <c r="W6187" s="3"/>
      <c r="X6187" s="3"/>
      <c r="Y6187" s="3"/>
      <c r="Z6187" s="3"/>
      <c r="AA6187" s="4"/>
      <c r="AB6187" s="4"/>
      <c r="AC6187" s="4"/>
      <c r="AD6187" s="4"/>
      <c r="AE6187" s="4"/>
      <c r="BA6187" s="13"/>
      <c r="BC6187" s="2"/>
      <c r="BD6187" s="2"/>
      <c r="BU6187" s="15"/>
      <c r="BV6187" s="6"/>
      <c r="BW6187" s="6"/>
      <c r="BX6187" s="16"/>
      <c r="BY6187" s="16"/>
      <c r="BZ6187" s="16"/>
      <c r="CA6187" s="16"/>
      <c r="CB6187" s="14"/>
    </row>
    <row r="6188" spans="1:80" s="9" customFormat="1" x14ac:dyDescent="0.2">
      <c r="A6188" s="16"/>
      <c r="B6188" s="16"/>
      <c r="C6188" s="16"/>
      <c r="D6188" s="16"/>
      <c r="E6188" s="16"/>
      <c r="F6188" s="3"/>
      <c r="G6188" s="3"/>
      <c r="H6188" s="3"/>
      <c r="I6188" s="3"/>
      <c r="J6188" s="2"/>
      <c r="M6188" s="10"/>
      <c r="N6188" s="2"/>
      <c r="O6188" s="3"/>
      <c r="P6188" s="11"/>
      <c r="Q6188" s="16"/>
      <c r="R6188" s="4"/>
      <c r="S6188" s="12"/>
      <c r="T6188" s="16"/>
      <c r="U6188" s="4"/>
      <c r="V6188" s="3"/>
      <c r="W6188" s="3"/>
      <c r="X6188" s="3"/>
      <c r="Y6188" s="3"/>
      <c r="Z6188" s="3"/>
      <c r="AA6188" s="4"/>
      <c r="AB6188" s="4"/>
      <c r="AC6188" s="4"/>
      <c r="AD6188" s="4"/>
      <c r="AE6188" s="4"/>
      <c r="BA6188" s="13"/>
      <c r="BC6188" s="2"/>
      <c r="BD6188" s="2"/>
      <c r="BU6188" s="15"/>
      <c r="BV6188" s="6"/>
      <c r="BW6188" s="6"/>
      <c r="BX6188" s="16"/>
      <c r="BY6188" s="16"/>
      <c r="BZ6188" s="16"/>
      <c r="CA6188" s="16"/>
      <c r="CB6188" s="14"/>
    </row>
    <row r="6189" spans="1:80" s="9" customFormat="1" x14ac:dyDescent="0.2">
      <c r="A6189" s="16"/>
      <c r="B6189" s="16"/>
      <c r="C6189" s="16"/>
      <c r="D6189" s="16"/>
      <c r="E6189" s="16"/>
      <c r="F6189" s="3"/>
      <c r="G6189" s="3"/>
      <c r="H6189" s="3"/>
      <c r="I6189" s="3"/>
      <c r="J6189" s="2"/>
      <c r="M6189" s="10"/>
      <c r="N6189" s="2"/>
      <c r="O6189" s="3"/>
      <c r="P6189" s="11"/>
      <c r="Q6189" s="16"/>
      <c r="R6189" s="4"/>
      <c r="S6189" s="12"/>
      <c r="T6189" s="16"/>
      <c r="U6189" s="4"/>
      <c r="V6189" s="3"/>
      <c r="W6189" s="3"/>
      <c r="X6189" s="3"/>
      <c r="Y6189" s="3"/>
      <c r="Z6189" s="3"/>
      <c r="AA6189" s="4"/>
      <c r="AB6189" s="4"/>
      <c r="AC6189" s="4"/>
      <c r="AD6189" s="4"/>
      <c r="AE6189" s="4"/>
      <c r="BA6189" s="13"/>
      <c r="BC6189" s="2"/>
      <c r="BD6189" s="2"/>
      <c r="BU6189" s="15"/>
      <c r="BV6189" s="6"/>
      <c r="BW6189" s="6"/>
      <c r="BX6189" s="16"/>
      <c r="BY6189" s="16"/>
      <c r="BZ6189" s="16"/>
      <c r="CA6189" s="16"/>
      <c r="CB6189" s="14"/>
    </row>
    <row r="6190" spans="1:80" s="9" customFormat="1" x14ac:dyDescent="0.2">
      <c r="A6190" s="16"/>
      <c r="B6190" s="16"/>
      <c r="C6190" s="16"/>
      <c r="D6190" s="16"/>
      <c r="E6190" s="16"/>
      <c r="F6190" s="3"/>
      <c r="G6190" s="3"/>
      <c r="H6190" s="3"/>
      <c r="I6190" s="3"/>
      <c r="J6190" s="2"/>
      <c r="M6190" s="10"/>
      <c r="N6190" s="2"/>
      <c r="O6190" s="3"/>
      <c r="P6190" s="11"/>
      <c r="Q6190" s="16"/>
      <c r="R6190" s="4"/>
      <c r="S6190" s="12"/>
      <c r="T6190" s="16"/>
      <c r="U6190" s="4"/>
      <c r="V6190" s="3"/>
      <c r="W6190" s="3"/>
      <c r="X6190" s="3"/>
      <c r="Y6190" s="3"/>
      <c r="Z6190" s="3"/>
      <c r="AA6190" s="4"/>
      <c r="AB6190" s="4"/>
      <c r="AC6190" s="4"/>
      <c r="AD6190" s="4"/>
      <c r="AE6190" s="4"/>
      <c r="BA6190" s="13"/>
      <c r="BC6190" s="2"/>
      <c r="BD6190" s="2"/>
      <c r="BU6190" s="15"/>
      <c r="BV6190" s="6"/>
      <c r="BW6190" s="6"/>
      <c r="BX6190" s="16"/>
      <c r="BY6190" s="16"/>
      <c r="BZ6190" s="16"/>
      <c r="CA6190" s="16"/>
      <c r="CB6190" s="14"/>
    </row>
    <row r="6191" spans="1:80" s="9" customFormat="1" x14ac:dyDescent="0.2">
      <c r="A6191" s="16"/>
      <c r="B6191" s="16"/>
      <c r="C6191" s="16"/>
      <c r="D6191" s="16"/>
      <c r="E6191" s="16"/>
      <c r="F6191" s="3"/>
      <c r="G6191" s="3"/>
      <c r="H6191" s="3"/>
      <c r="I6191" s="3"/>
      <c r="J6191" s="2"/>
      <c r="M6191" s="10"/>
      <c r="N6191" s="2"/>
      <c r="O6191" s="3"/>
      <c r="P6191" s="11"/>
      <c r="Q6191" s="16"/>
      <c r="R6191" s="4"/>
      <c r="S6191" s="12"/>
      <c r="T6191" s="16"/>
      <c r="U6191" s="4"/>
      <c r="V6191" s="3"/>
      <c r="W6191" s="3"/>
      <c r="X6191" s="3"/>
      <c r="Y6191" s="3"/>
      <c r="Z6191" s="3"/>
      <c r="AA6191" s="4"/>
      <c r="AB6191" s="4"/>
      <c r="AC6191" s="4"/>
      <c r="AD6191" s="4"/>
      <c r="AE6191" s="4"/>
      <c r="BA6191" s="13"/>
      <c r="BC6191" s="2"/>
      <c r="BD6191" s="2"/>
      <c r="BU6191" s="15"/>
      <c r="BV6191" s="6"/>
      <c r="BW6191" s="6"/>
      <c r="BX6191" s="16"/>
      <c r="BY6191" s="16"/>
      <c r="BZ6191" s="16"/>
      <c r="CA6191" s="16"/>
      <c r="CB6191" s="14"/>
    </row>
    <row r="6192" spans="1:80" s="9" customFormat="1" x14ac:dyDescent="0.2">
      <c r="A6192" s="16"/>
      <c r="B6192" s="16"/>
      <c r="C6192" s="16"/>
      <c r="D6192" s="16"/>
      <c r="E6192" s="16"/>
      <c r="F6192" s="3"/>
      <c r="G6192" s="3"/>
      <c r="H6192" s="3"/>
      <c r="I6192" s="3"/>
      <c r="J6192" s="2"/>
      <c r="M6192" s="10"/>
      <c r="N6192" s="2"/>
      <c r="O6192" s="3"/>
      <c r="P6192" s="11"/>
      <c r="Q6192" s="16"/>
      <c r="R6192" s="4"/>
      <c r="S6192" s="12"/>
      <c r="T6192" s="16"/>
      <c r="U6192" s="4"/>
      <c r="V6192" s="3"/>
      <c r="W6192" s="3"/>
      <c r="X6192" s="3"/>
      <c r="Y6192" s="3"/>
      <c r="Z6192" s="3"/>
      <c r="AA6192" s="4"/>
      <c r="AB6192" s="4"/>
      <c r="AC6192" s="4"/>
      <c r="AD6192" s="4"/>
      <c r="AE6192" s="4"/>
      <c r="BA6192" s="13"/>
      <c r="BC6192" s="2"/>
      <c r="BD6192" s="2"/>
      <c r="BU6192" s="15"/>
      <c r="BV6192" s="6"/>
      <c r="BW6192" s="6"/>
      <c r="BX6192" s="16"/>
      <c r="BY6192" s="16"/>
      <c r="BZ6192" s="16"/>
      <c r="CA6192" s="16"/>
      <c r="CB6192" s="14"/>
    </row>
    <row r="6193" spans="1:80" s="9" customFormat="1" x14ac:dyDescent="0.2">
      <c r="A6193" s="16"/>
      <c r="B6193" s="16"/>
      <c r="C6193" s="16"/>
      <c r="D6193" s="16"/>
      <c r="E6193" s="16"/>
      <c r="F6193" s="3"/>
      <c r="G6193" s="3"/>
      <c r="H6193" s="3"/>
      <c r="I6193" s="3"/>
      <c r="J6193" s="2"/>
      <c r="M6193" s="10"/>
      <c r="N6193" s="2"/>
      <c r="O6193" s="3"/>
      <c r="P6193" s="11"/>
      <c r="Q6193" s="16"/>
      <c r="R6193" s="4"/>
      <c r="S6193" s="12"/>
      <c r="T6193" s="16"/>
      <c r="U6193" s="4"/>
      <c r="V6193" s="3"/>
      <c r="W6193" s="3"/>
      <c r="X6193" s="3"/>
      <c r="Y6193" s="3"/>
      <c r="Z6193" s="3"/>
      <c r="AA6193" s="4"/>
      <c r="AB6193" s="4"/>
      <c r="AC6193" s="4"/>
      <c r="AD6193" s="4"/>
      <c r="AE6193" s="4"/>
      <c r="BA6193" s="13"/>
      <c r="BC6193" s="2"/>
      <c r="BD6193" s="2"/>
      <c r="BU6193" s="15"/>
      <c r="BV6193" s="6"/>
      <c r="BW6193" s="6"/>
      <c r="BX6193" s="16"/>
      <c r="BY6193" s="16"/>
      <c r="BZ6193" s="16"/>
      <c r="CA6193" s="16"/>
      <c r="CB6193" s="14"/>
    </row>
    <row r="6194" spans="1:80" s="9" customFormat="1" x14ac:dyDescent="0.2">
      <c r="A6194" s="16"/>
      <c r="B6194" s="16"/>
      <c r="C6194" s="16"/>
      <c r="D6194" s="16"/>
      <c r="E6194" s="16"/>
      <c r="F6194" s="3"/>
      <c r="G6194" s="3"/>
      <c r="H6194" s="3"/>
      <c r="I6194" s="3"/>
      <c r="J6194" s="2"/>
      <c r="M6194" s="10"/>
      <c r="N6194" s="2"/>
      <c r="O6194" s="3"/>
      <c r="P6194" s="11"/>
      <c r="Q6194" s="16"/>
      <c r="R6194" s="4"/>
      <c r="S6194" s="12"/>
      <c r="T6194" s="16"/>
      <c r="U6194" s="4"/>
      <c r="V6194" s="3"/>
      <c r="W6194" s="3"/>
      <c r="X6194" s="3"/>
      <c r="Y6194" s="3"/>
      <c r="Z6194" s="3"/>
      <c r="AA6194" s="4"/>
      <c r="AB6194" s="4"/>
      <c r="AC6194" s="4"/>
      <c r="AD6194" s="4"/>
      <c r="AE6194" s="4"/>
      <c r="BA6194" s="13"/>
      <c r="BC6194" s="2"/>
      <c r="BD6194" s="2"/>
      <c r="BU6194" s="15"/>
      <c r="BV6194" s="6"/>
      <c r="BW6194" s="6"/>
      <c r="BX6194" s="16"/>
      <c r="BY6194" s="16"/>
      <c r="BZ6194" s="16"/>
      <c r="CA6194" s="16"/>
      <c r="CB6194" s="14"/>
    </row>
    <row r="6195" spans="1:80" s="9" customFormat="1" x14ac:dyDescent="0.2">
      <c r="A6195" s="16"/>
      <c r="B6195" s="16"/>
      <c r="C6195" s="16"/>
      <c r="D6195" s="16"/>
      <c r="E6195" s="16"/>
      <c r="F6195" s="3"/>
      <c r="G6195" s="3"/>
      <c r="H6195" s="3"/>
      <c r="I6195" s="3"/>
      <c r="J6195" s="2"/>
      <c r="M6195" s="10"/>
      <c r="N6195" s="2"/>
      <c r="O6195" s="3"/>
      <c r="P6195" s="11"/>
      <c r="Q6195" s="16"/>
      <c r="R6195" s="4"/>
      <c r="S6195" s="12"/>
      <c r="T6195" s="16"/>
      <c r="U6195" s="4"/>
      <c r="V6195" s="3"/>
      <c r="W6195" s="3"/>
      <c r="X6195" s="3"/>
      <c r="Y6195" s="3"/>
      <c r="Z6195" s="3"/>
      <c r="AA6195" s="4"/>
      <c r="AB6195" s="4"/>
      <c r="AC6195" s="4"/>
      <c r="AD6195" s="4"/>
      <c r="AE6195" s="4"/>
      <c r="BA6195" s="13"/>
      <c r="BC6195" s="2"/>
      <c r="BD6195" s="2"/>
      <c r="BU6195" s="15"/>
      <c r="BV6195" s="6"/>
      <c r="BW6195" s="6"/>
      <c r="BX6195" s="16"/>
      <c r="BY6195" s="16"/>
      <c r="BZ6195" s="16"/>
      <c r="CA6195" s="16"/>
      <c r="CB6195" s="14"/>
    </row>
    <row r="6196" spans="1:80" s="9" customFormat="1" x14ac:dyDescent="0.2">
      <c r="A6196" s="16"/>
      <c r="B6196" s="16"/>
      <c r="C6196" s="16"/>
      <c r="D6196" s="16"/>
      <c r="E6196" s="16"/>
      <c r="F6196" s="3"/>
      <c r="G6196" s="3"/>
      <c r="H6196" s="3"/>
      <c r="I6196" s="3"/>
      <c r="J6196" s="2"/>
      <c r="M6196" s="10"/>
      <c r="N6196" s="2"/>
      <c r="O6196" s="3"/>
      <c r="P6196" s="11"/>
      <c r="Q6196" s="16"/>
      <c r="R6196" s="4"/>
      <c r="S6196" s="12"/>
      <c r="T6196" s="16"/>
      <c r="U6196" s="4"/>
      <c r="V6196" s="3"/>
      <c r="W6196" s="3"/>
      <c r="X6196" s="3"/>
      <c r="Y6196" s="3"/>
      <c r="Z6196" s="3"/>
      <c r="AA6196" s="4"/>
      <c r="AB6196" s="4"/>
      <c r="AC6196" s="4"/>
      <c r="AD6196" s="4"/>
      <c r="AE6196" s="4"/>
      <c r="BA6196" s="13"/>
      <c r="BC6196" s="2"/>
      <c r="BD6196" s="2"/>
      <c r="BU6196" s="15"/>
      <c r="BV6196" s="6"/>
      <c r="BW6196" s="6"/>
      <c r="BX6196" s="16"/>
      <c r="BY6196" s="16"/>
      <c r="BZ6196" s="16"/>
      <c r="CA6196" s="16"/>
      <c r="CB6196" s="14"/>
    </row>
    <row r="6197" spans="1:80" s="9" customFormat="1" x14ac:dyDescent="0.2">
      <c r="A6197" s="16"/>
      <c r="B6197" s="16"/>
      <c r="C6197" s="16"/>
      <c r="D6197" s="16"/>
      <c r="E6197" s="16"/>
      <c r="F6197" s="3"/>
      <c r="G6197" s="3"/>
      <c r="H6197" s="3"/>
      <c r="I6197" s="3"/>
      <c r="J6197" s="2"/>
      <c r="M6197" s="10"/>
      <c r="N6197" s="2"/>
      <c r="O6197" s="3"/>
      <c r="P6197" s="11"/>
      <c r="Q6197" s="16"/>
      <c r="R6197" s="4"/>
      <c r="S6197" s="12"/>
      <c r="T6197" s="16"/>
      <c r="U6197" s="4"/>
      <c r="V6197" s="3"/>
      <c r="W6197" s="3"/>
      <c r="X6197" s="3"/>
      <c r="Y6197" s="3"/>
      <c r="Z6197" s="3"/>
      <c r="AA6197" s="4"/>
      <c r="AB6197" s="4"/>
      <c r="AC6197" s="4"/>
      <c r="AD6197" s="4"/>
      <c r="AE6197" s="4"/>
      <c r="BA6197" s="13"/>
      <c r="BC6197" s="2"/>
      <c r="BD6197" s="2"/>
      <c r="BU6197" s="15"/>
      <c r="BV6197" s="6"/>
      <c r="BW6197" s="6"/>
      <c r="BX6197" s="16"/>
      <c r="BY6197" s="16"/>
      <c r="BZ6197" s="16"/>
      <c r="CA6197" s="16"/>
      <c r="CB6197" s="14"/>
    </row>
    <row r="6198" spans="1:80" s="9" customFormat="1" x14ac:dyDescent="0.2">
      <c r="A6198" s="16"/>
      <c r="B6198" s="16"/>
      <c r="C6198" s="16"/>
      <c r="D6198" s="16"/>
      <c r="E6198" s="16"/>
      <c r="F6198" s="3"/>
      <c r="G6198" s="3"/>
      <c r="H6198" s="3"/>
      <c r="I6198" s="3"/>
      <c r="J6198" s="2"/>
      <c r="M6198" s="10"/>
      <c r="N6198" s="2"/>
      <c r="O6198" s="3"/>
      <c r="P6198" s="11"/>
      <c r="Q6198" s="16"/>
      <c r="R6198" s="4"/>
      <c r="S6198" s="12"/>
      <c r="T6198" s="16"/>
      <c r="U6198" s="4"/>
      <c r="V6198" s="3"/>
      <c r="W6198" s="3"/>
      <c r="X6198" s="3"/>
      <c r="Y6198" s="3"/>
      <c r="Z6198" s="3"/>
      <c r="AA6198" s="4"/>
      <c r="AB6198" s="4"/>
      <c r="AC6198" s="4"/>
      <c r="AD6198" s="4"/>
      <c r="AE6198" s="4"/>
      <c r="BA6198" s="13"/>
      <c r="BC6198" s="2"/>
      <c r="BD6198" s="2"/>
      <c r="BU6198" s="15"/>
      <c r="BV6198" s="6"/>
      <c r="BW6198" s="6"/>
      <c r="BX6198" s="16"/>
      <c r="BY6198" s="16"/>
      <c r="BZ6198" s="16"/>
      <c r="CA6198" s="16"/>
      <c r="CB6198" s="14"/>
    </row>
    <row r="6199" spans="1:80" s="9" customFormat="1" x14ac:dyDescent="0.2">
      <c r="A6199" s="16"/>
      <c r="B6199" s="16"/>
      <c r="C6199" s="16"/>
      <c r="D6199" s="16"/>
      <c r="E6199" s="16"/>
      <c r="F6199" s="3"/>
      <c r="G6199" s="3"/>
      <c r="H6199" s="3"/>
      <c r="I6199" s="3"/>
      <c r="J6199" s="2"/>
      <c r="M6199" s="10"/>
      <c r="N6199" s="2"/>
      <c r="O6199" s="3"/>
      <c r="P6199" s="11"/>
      <c r="Q6199" s="16"/>
      <c r="R6199" s="4"/>
      <c r="S6199" s="12"/>
      <c r="T6199" s="16"/>
      <c r="U6199" s="4"/>
      <c r="V6199" s="3"/>
      <c r="W6199" s="3"/>
      <c r="X6199" s="3"/>
      <c r="Y6199" s="3"/>
      <c r="Z6199" s="3"/>
      <c r="AA6199" s="4"/>
      <c r="AB6199" s="4"/>
      <c r="AC6199" s="4"/>
      <c r="AD6199" s="4"/>
      <c r="AE6199" s="4"/>
      <c r="BA6199" s="13"/>
      <c r="BC6199" s="2"/>
      <c r="BD6199" s="2"/>
      <c r="BU6199" s="15"/>
      <c r="BV6199" s="6"/>
      <c r="BW6199" s="6"/>
      <c r="BX6199" s="16"/>
      <c r="BY6199" s="16"/>
      <c r="BZ6199" s="16"/>
      <c r="CA6199" s="16"/>
      <c r="CB6199" s="14"/>
    </row>
    <row r="6200" spans="1:80" s="9" customFormat="1" x14ac:dyDescent="0.2">
      <c r="A6200" s="16"/>
      <c r="B6200" s="16"/>
      <c r="C6200" s="16"/>
      <c r="D6200" s="16"/>
      <c r="E6200" s="16"/>
      <c r="F6200" s="3"/>
      <c r="G6200" s="3"/>
      <c r="H6200" s="3"/>
      <c r="I6200" s="3"/>
      <c r="J6200" s="2"/>
      <c r="M6200" s="10"/>
      <c r="N6200" s="2"/>
      <c r="O6200" s="3"/>
      <c r="P6200" s="11"/>
      <c r="Q6200" s="16"/>
      <c r="R6200" s="4"/>
      <c r="S6200" s="12"/>
      <c r="T6200" s="16"/>
      <c r="U6200" s="4"/>
      <c r="V6200" s="3"/>
      <c r="W6200" s="3"/>
      <c r="X6200" s="3"/>
      <c r="Y6200" s="3"/>
      <c r="Z6200" s="3"/>
      <c r="AA6200" s="4"/>
      <c r="AB6200" s="4"/>
      <c r="AC6200" s="4"/>
      <c r="AD6200" s="4"/>
      <c r="AE6200" s="4"/>
      <c r="BA6200" s="13"/>
      <c r="BC6200" s="2"/>
      <c r="BD6200" s="2"/>
      <c r="BU6200" s="15"/>
      <c r="BV6200" s="6"/>
      <c r="BW6200" s="6"/>
      <c r="BX6200" s="16"/>
      <c r="BY6200" s="16"/>
      <c r="BZ6200" s="16"/>
      <c r="CA6200" s="16"/>
      <c r="CB6200" s="14"/>
    </row>
    <row r="6201" spans="1:80" s="9" customFormat="1" x14ac:dyDescent="0.2">
      <c r="A6201" s="16"/>
      <c r="B6201" s="16"/>
      <c r="C6201" s="16"/>
      <c r="D6201" s="16"/>
      <c r="E6201" s="16"/>
      <c r="F6201" s="3"/>
      <c r="G6201" s="3"/>
      <c r="H6201" s="3"/>
      <c r="I6201" s="3"/>
      <c r="J6201" s="2"/>
      <c r="M6201" s="10"/>
      <c r="N6201" s="2"/>
      <c r="O6201" s="3"/>
      <c r="P6201" s="11"/>
      <c r="Q6201" s="16"/>
      <c r="R6201" s="4"/>
      <c r="S6201" s="12"/>
      <c r="T6201" s="16"/>
      <c r="U6201" s="4"/>
      <c r="V6201" s="3"/>
      <c r="W6201" s="3"/>
      <c r="X6201" s="3"/>
      <c r="Y6201" s="3"/>
      <c r="Z6201" s="3"/>
      <c r="AA6201" s="4"/>
      <c r="AB6201" s="4"/>
      <c r="AC6201" s="4"/>
      <c r="AD6201" s="4"/>
      <c r="AE6201" s="4"/>
      <c r="BA6201" s="13"/>
      <c r="BC6201" s="2"/>
      <c r="BD6201" s="2"/>
      <c r="BU6201" s="15"/>
      <c r="BV6201" s="6"/>
      <c r="BW6201" s="6"/>
      <c r="BX6201" s="16"/>
      <c r="BY6201" s="16"/>
      <c r="BZ6201" s="16"/>
      <c r="CA6201" s="16"/>
      <c r="CB6201" s="14"/>
    </row>
    <row r="6202" spans="1:80" s="9" customFormat="1" x14ac:dyDescent="0.2">
      <c r="A6202" s="16"/>
      <c r="B6202" s="16"/>
      <c r="C6202" s="16"/>
      <c r="D6202" s="16"/>
      <c r="E6202" s="16"/>
      <c r="F6202" s="3"/>
      <c r="G6202" s="3"/>
      <c r="H6202" s="3"/>
      <c r="I6202" s="3"/>
      <c r="J6202" s="2"/>
      <c r="M6202" s="10"/>
      <c r="N6202" s="2"/>
      <c r="O6202" s="3"/>
      <c r="P6202" s="11"/>
      <c r="Q6202" s="16"/>
      <c r="R6202" s="4"/>
      <c r="S6202" s="12"/>
      <c r="T6202" s="16"/>
      <c r="U6202" s="4"/>
      <c r="V6202" s="3"/>
      <c r="W6202" s="3"/>
      <c r="X6202" s="3"/>
      <c r="Y6202" s="3"/>
      <c r="Z6202" s="3"/>
      <c r="AA6202" s="4"/>
      <c r="AB6202" s="4"/>
      <c r="AC6202" s="4"/>
      <c r="AD6202" s="4"/>
      <c r="AE6202" s="4"/>
      <c r="BA6202" s="13"/>
      <c r="BC6202" s="2"/>
      <c r="BD6202" s="2"/>
      <c r="BU6202" s="15"/>
      <c r="BV6202" s="6"/>
      <c r="BW6202" s="6"/>
      <c r="BX6202" s="16"/>
      <c r="BY6202" s="16"/>
      <c r="BZ6202" s="16"/>
      <c r="CA6202" s="16"/>
      <c r="CB6202" s="14"/>
    </row>
    <row r="6203" spans="1:80" s="9" customFormat="1" x14ac:dyDescent="0.2">
      <c r="A6203" s="16"/>
      <c r="B6203" s="16"/>
      <c r="C6203" s="16"/>
      <c r="D6203" s="16"/>
      <c r="E6203" s="16"/>
      <c r="F6203" s="3"/>
      <c r="G6203" s="3"/>
      <c r="H6203" s="3"/>
      <c r="I6203" s="3"/>
      <c r="J6203" s="2"/>
      <c r="M6203" s="10"/>
      <c r="N6203" s="2"/>
      <c r="O6203" s="3"/>
      <c r="P6203" s="11"/>
      <c r="Q6203" s="16"/>
      <c r="R6203" s="4"/>
      <c r="S6203" s="12"/>
      <c r="T6203" s="16"/>
      <c r="U6203" s="4"/>
      <c r="V6203" s="3"/>
      <c r="W6203" s="3"/>
      <c r="X6203" s="3"/>
      <c r="Y6203" s="3"/>
      <c r="Z6203" s="3"/>
      <c r="AA6203" s="4"/>
      <c r="AB6203" s="4"/>
      <c r="AC6203" s="4"/>
      <c r="AD6203" s="4"/>
      <c r="AE6203" s="4"/>
      <c r="BA6203" s="13"/>
      <c r="BC6203" s="2"/>
      <c r="BD6203" s="2"/>
      <c r="BU6203" s="15"/>
      <c r="BV6203" s="6"/>
      <c r="BW6203" s="6"/>
      <c r="BX6203" s="16"/>
      <c r="BY6203" s="16"/>
      <c r="BZ6203" s="16"/>
      <c r="CA6203" s="16"/>
      <c r="CB6203" s="14"/>
    </row>
    <row r="6204" spans="1:80" s="9" customFormat="1" x14ac:dyDescent="0.2">
      <c r="A6204" s="16"/>
      <c r="B6204" s="16"/>
      <c r="C6204" s="16"/>
      <c r="D6204" s="16"/>
      <c r="E6204" s="16"/>
      <c r="F6204" s="3"/>
      <c r="G6204" s="3"/>
      <c r="H6204" s="3"/>
      <c r="I6204" s="3"/>
      <c r="J6204" s="2"/>
      <c r="M6204" s="10"/>
      <c r="N6204" s="2"/>
      <c r="O6204" s="3"/>
      <c r="P6204" s="11"/>
      <c r="Q6204" s="16"/>
      <c r="R6204" s="4"/>
      <c r="S6204" s="12"/>
      <c r="T6204" s="16"/>
      <c r="U6204" s="4"/>
      <c r="V6204" s="3"/>
      <c r="W6204" s="3"/>
      <c r="X6204" s="3"/>
      <c r="Y6204" s="3"/>
      <c r="Z6204" s="3"/>
      <c r="AA6204" s="4"/>
      <c r="AB6204" s="4"/>
      <c r="AC6204" s="4"/>
      <c r="AD6204" s="4"/>
      <c r="AE6204" s="4"/>
      <c r="BA6204" s="13"/>
      <c r="BC6204" s="2"/>
      <c r="BD6204" s="2"/>
      <c r="BU6204" s="15"/>
      <c r="BV6204" s="6"/>
      <c r="BW6204" s="6"/>
      <c r="BX6204" s="16"/>
      <c r="BY6204" s="16"/>
      <c r="BZ6204" s="16"/>
      <c r="CA6204" s="16"/>
      <c r="CB6204" s="14"/>
    </row>
    <row r="6205" spans="1:80" s="9" customFormat="1" x14ac:dyDescent="0.2">
      <c r="A6205" s="16"/>
      <c r="B6205" s="16"/>
      <c r="C6205" s="16"/>
      <c r="D6205" s="16"/>
      <c r="E6205" s="16"/>
      <c r="F6205" s="3"/>
      <c r="G6205" s="3"/>
      <c r="H6205" s="3"/>
      <c r="I6205" s="3"/>
      <c r="J6205" s="2"/>
      <c r="M6205" s="10"/>
      <c r="N6205" s="2"/>
      <c r="O6205" s="3"/>
      <c r="P6205" s="11"/>
      <c r="Q6205" s="16"/>
      <c r="R6205" s="4"/>
      <c r="S6205" s="12"/>
      <c r="T6205" s="16"/>
      <c r="U6205" s="4"/>
      <c r="V6205" s="3"/>
      <c r="W6205" s="3"/>
      <c r="X6205" s="3"/>
      <c r="Y6205" s="3"/>
      <c r="Z6205" s="3"/>
      <c r="AA6205" s="4"/>
      <c r="AB6205" s="4"/>
      <c r="AC6205" s="4"/>
      <c r="AD6205" s="4"/>
      <c r="AE6205" s="4"/>
      <c r="BA6205" s="13"/>
      <c r="BC6205" s="2"/>
      <c r="BD6205" s="2"/>
      <c r="BU6205" s="15"/>
      <c r="BV6205" s="6"/>
      <c r="BW6205" s="6"/>
      <c r="BX6205" s="16"/>
      <c r="BY6205" s="16"/>
      <c r="BZ6205" s="16"/>
      <c r="CA6205" s="16"/>
      <c r="CB6205" s="14"/>
    </row>
    <row r="6206" spans="1:80" s="9" customFormat="1" x14ac:dyDescent="0.2">
      <c r="A6206" s="16"/>
      <c r="B6206" s="16"/>
      <c r="C6206" s="16"/>
      <c r="D6206" s="16"/>
      <c r="E6206" s="16"/>
      <c r="F6206" s="3"/>
      <c r="G6206" s="3"/>
      <c r="H6206" s="3"/>
      <c r="I6206" s="3"/>
      <c r="J6206" s="2"/>
      <c r="M6206" s="10"/>
      <c r="N6206" s="2"/>
      <c r="O6206" s="3"/>
      <c r="P6206" s="11"/>
      <c r="Q6206" s="16"/>
      <c r="R6206" s="4"/>
      <c r="S6206" s="12"/>
      <c r="T6206" s="16"/>
      <c r="U6206" s="4"/>
      <c r="V6206" s="3"/>
      <c r="W6206" s="3"/>
      <c r="X6206" s="3"/>
      <c r="Y6206" s="3"/>
      <c r="Z6206" s="3"/>
      <c r="AA6206" s="4"/>
      <c r="AB6206" s="4"/>
      <c r="AC6206" s="4"/>
      <c r="AD6206" s="4"/>
      <c r="AE6206" s="4"/>
      <c r="BA6206" s="13"/>
      <c r="BC6206" s="2"/>
      <c r="BD6206" s="2"/>
      <c r="BU6206" s="15"/>
      <c r="BV6206" s="6"/>
      <c r="BW6206" s="6"/>
      <c r="BX6206" s="16"/>
      <c r="BY6206" s="16"/>
      <c r="BZ6206" s="16"/>
      <c r="CA6206" s="16"/>
      <c r="CB6206" s="14"/>
    </row>
    <row r="6207" spans="1:80" s="9" customFormat="1" x14ac:dyDescent="0.2">
      <c r="A6207" s="16"/>
      <c r="B6207" s="16"/>
      <c r="C6207" s="16"/>
      <c r="D6207" s="16"/>
      <c r="E6207" s="16"/>
      <c r="F6207" s="3"/>
      <c r="G6207" s="3"/>
      <c r="H6207" s="3"/>
      <c r="I6207" s="3"/>
      <c r="J6207" s="2"/>
      <c r="M6207" s="10"/>
      <c r="N6207" s="2"/>
      <c r="O6207" s="3"/>
      <c r="P6207" s="11"/>
      <c r="Q6207" s="16"/>
      <c r="R6207" s="4"/>
      <c r="S6207" s="12"/>
      <c r="T6207" s="16"/>
      <c r="U6207" s="4"/>
      <c r="V6207" s="3"/>
      <c r="W6207" s="3"/>
      <c r="X6207" s="3"/>
      <c r="Y6207" s="3"/>
      <c r="Z6207" s="3"/>
      <c r="AA6207" s="4"/>
      <c r="AB6207" s="4"/>
      <c r="AC6207" s="4"/>
      <c r="AD6207" s="4"/>
      <c r="AE6207" s="4"/>
      <c r="BA6207" s="13"/>
      <c r="BC6207" s="2"/>
      <c r="BD6207" s="2"/>
      <c r="BU6207" s="15"/>
      <c r="BV6207" s="6"/>
      <c r="BW6207" s="6"/>
      <c r="BX6207" s="16"/>
      <c r="BY6207" s="16"/>
      <c r="BZ6207" s="16"/>
      <c r="CA6207" s="16"/>
      <c r="CB6207" s="14"/>
    </row>
    <row r="6208" spans="1:80" s="9" customFormat="1" x14ac:dyDescent="0.2">
      <c r="A6208" s="16"/>
      <c r="B6208" s="16"/>
      <c r="C6208" s="16"/>
      <c r="D6208" s="16"/>
      <c r="E6208" s="16"/>
      <c r="F6208" s="3"/>
      <c r="G6208" s="3"/>
      <c r="H6208" s="3"/>
      <c r="I6208" s="3"/>
      <c r="J6208" s="2"/>
      <c r="M6208" s="10"/>
      <c r="N6208" s="2"/>
      <c r="O6208" s="3"/>
      <c r="P6208" s="11"/>
      <c r="Q6208" s="16"/>
      <c r="R6208" s="4"/>
      <c r="S6208" s="12"/>
      <c r="T6208" s="16"/>
      <c r="U6208" s="4"/>
      <c r="V6208" s="3"/>
      <c r="W6208" s="3"/>
      <c r="X6208" s="3"/>
      <c r="Y6208" s="3"/>
      <c r="Z6208" s="3"/>
      <c r="AA6208" s="4"/>
      <c r="AB6208" s="4"/>
      <c r="AC6208" s="4"/>
      <c r="AD6208" s="4"/>
      <c r="AE6208" s="4"/>
      <c r="BA6208" s="13"/>
      <c r="BC6208" s="2"/>
      <c r="BD6208" s="2"/>
      <c r="BU6208" s="15"/>
      <c r="BV6208" s="6"/>
      <c r="BW6208" s="6"/>
      <c r="BX6208" s="16"/>
      <c r="BY6208" s="16"/>
      <c r="BZ6208" s="16"/>
      <c r="CA6208" s="16"/>
      <c r="CB6208" s="14"/>
    </row>
    <row r="6209" spans="1:80" s="9" customFormat="1" x14ac:dyDescent="0.2">
      <c r="A6209" s="16"/>
      <c r="B6209" s="16"/>
      <c r="C6209" s="16"/>
      <c r="D6209" s="16"/>
      <c r="E6209" s="16"/>
      <c r="F6209" s="3"/>
      <c r="G6209" s="3"/>
      <c r="H6209" s="3"/>
      <c r="I6209" s="3"/>
      <c r="J6209" s="2"/>
      <c r="M6209" s="10"/>
      <c r="N6209" s="2"/>
      <c r="O6209" s="3"/>
      <c r="P6209" s="11"/>
      <c r="Q6209" s="16"/>
      <c r="R6209" s="4"/>
      <c r="S6209" s="12"/>
      <c r="T6209" s="16"/>
      <c r="U6209" s="4"/>
      <c r="V6209" s="3"/>
      <c r="W6209" s="3"/>
      <c r="X6209" s="3"/>
      <c r="Y6209" s="3"/>
      <c r="Z6209" s="3"/>
      <c r="AA6209" s="4"/>
      <c r="AB6209" s="4"/>
      <c r="AC6209" s="4"/>
      <c r="AD6209" s="4"/>
      <c r="AE6209" s="4"/>
      <c r="BA6209" s="13"/>
      <c r="BC6209" s="2"/>
      <c r="BD6209" s="2"/>
      <c r="BU6209" s="15"/>
      <c r="BV6209" s="6"/>
      <c r="BW6209" s="6"/>
      <c r="BX6209" s="16"/>
      <c r="BY6209" s="16"/>
      <c r="BZ6209" s="16"/>
      <c r="CA6209" s="16"/>
      <c r="CB6209" s="14"/>
    </row>
    <row r="6210" spans="1:80" s="9" customFormat="1" x14ac:dyDescent="0.2">
      <c r="A6210" s="16"/>
      <c r="B6210" s="16"/>
      <c r="C6210" s="16"/>
      <c r="D6210" s="16"/>
      <c r="E6210" s="16"/>
      <c r="F6210" s="3"/>
      <c r="G6210" s="3"/>
      <c r="H6210" s="3"/>
      <c r="I6210" s="3"/>
      <c r="J6210" s="2"/>
      <c r="M6210" s="10"/>
      <c r="N6210" s="2"/>
      <c r="O6210" s="3"/>
      <c r="P6210" s="11"/>
      <c r="Q6210" s="16"/>
      <c r="R6210" s="4"/>
      <c r="S6210" s="12"/>
      <c r="T6210" s="16"/>
      <c r="U6210" s="4"/>
      <c r="V6210" s="3"/>
      <c r="W6210" s="3"/>
      <c r="X6210" s="3"/>
      <c r="Y6210" s="3"/>
      <c r="Z6210" s="3"/>
      <c r="AA6210" s="4"/>
      <c r="AB6210" s="4"/>
      <c r="AC6210" s="4"/>
      <c r="AD6210" s="4"/>
      <c r="AE6210" s="4"/>
      <c r="BA6210" s="13"/>
      <c r="BC6210" s="2"/>
      <c r="BD6210" s="2"/>
      <c r="BU6210" s="15"/>
      <c r="BV6210" s="6"/>
      <c r="BW6210" s="6"/>
      <c r="BX6210" s="16"/>
      <c r="BY6210" s="16"/>
      <c r="BZ6210" s="16"/>
      <c r="CA6210" s="16"/>
      <c r="CB6210" s="14"/>
    </row>
    <row r="6211" spans="1:80" s="9" customFormat="1" x14ac:dyDescent="0.2">
      <c r="A6211" s="16"/>
      <c r="B6211" s="16"/>
      <c r="C6211" s="16"/>
      <c r="D6211" s="16"/>
      <c r="E6211" s="16"/>
      <c r="F6211" s="3"/>
      <c r="G6211" s="3"/>
      <c r="H6211" s="3"/>
      <c r="I6211" s="3"/>
      <c r="J6211" s="2"/>
      <c r="M6211" s="10"/>
      <c r="N6211" s="2"/>
      <c r="O6211" s="3"/>
      <c r="P6211" s="11"/>
      <c r="Q6211" s="16"/>
      <c r="R6211" s="4"/>
      <c r="S6211" s="12"/>
      <c r="T6211" s="16"/>
      <c r="U6211" s="4"/>
      <c r="V6211" s="3"/>
      <c r="W6211" s="3"/>
      <c r="X6211" s="3"/>
      <c r="Y6211" s="3"/>
      <c r="Z6211" s="3"/>
      <c r="AA6211" s="4"/>
      <c r="AB6211" s="4"/>
      <c r="AC6211" s="4"/>
      <c r="AD6211" s="4"/>
      <c r="AE6211" s="4"/>
      <c r="BA6211" s="13"/>
      <c r="BC6211" s="2"/>
      <c r="BD6211" s="2"/>
      <c r="BU6211" s="15"/>
      <c r="BV6211" s="6"/>
      <c r="BW6211" s="6"/>
      <c r="BX6211" s="16"/>
      <c r="BY6211" s="16"/>
      <c r="BZ6211" s="16"/>
      <c r="CA6211" s="16"/>
      <c r="CB6211" s="14"/>
    </row>
    <row r="6212" spans="1:80" s="9" customFormat="1" x14ac:dyDescent="0.2">
      <c r="A6212" s="16"/>
      <c r="B6212" s="16"/>
      <c r="C6212" s="16"/>
      <c r="D6212" s="16"/>
      <c r="E6212" s="16"/>
      <c r="F6212" s="3"/>
      <c r="G6212" s="3"/>
      <c r="H6212" s="3"/>
      <c r="I6212" s="3"/>
      <c r="J6212" s="2"/>
      <c r="M6212" s="10"/>
      <c r="N6212" s="2"/>
      <c r="O6212" s="3"/>
      <c r="P6212" s="11"/>
      <c r="Q6212" s="16"/>
      <c r="R6212" s="4"/>
      <c r="S6212" s="12"/>
      <c r="T6212" s="16"/>
      <c r="U6212" s="4"/>
      <c r="V6212" s="3"/>
      <c r="W6212" s="3"/>
      <c r="X6212" s="3"/>
      <c r="Y6212" s="3"/>
      <c r="Z6212" s="3"/>
      <c r="AA6212" s="4"/>
      <c r="AB6212" s="4"/>
      <c r="AC6212" s="4"/>
      <c r="AD6212" s="4"/>
      <c r="AE6212" s="4"/>
      <c r="BA6212" s="13"/>
      <c r="BC6212" s="2"/>
      <c r="BD6212" s="2"/>
      <c r="BU6212" s="15"/>
      <c r="BV6212" s="6"/>
      <c r="BW6212" s="6"/>
      <c r="BX6212" s="16"/>
      <c r="BY6212" s="16"/>
      <c r="BZ6212" s="16"/>
      <c r="CA6212" s="16"/>
      <c r="CB6212" s="14"/>
    </row>
    <row r="6213" spans="1:80" s="9" customFormat="1" x14ac:dyDescent="0.2">
      <c r="A6213" s="16"/>
      <c r="B6213" s="16"/>
      <c r="C6213" s="16"/>
      <c r="D6213" s="16"/>
      <c r="E6213" s="16"/>
      <c r="F6213" s="3"/>
      <c r="G6213" s="3"/>
      <c r="H6213" s="3"/>
      <c r="I6213" s="3"/>
      <c r="J6213" s="2"/>
      <c r="M6213" s="10"/>
      <c r="N6213" s="2"/>
      <c r="O6213" s="3"/>
      <c r="P6213" s="11"/>
      <c r="Q6213" s="16"/>
      <c r="R6213" s="4"/>
      <c r="S6213" s="12"/>
      <c r="T6213" s="16"/>
      <c r="U6213" s="4"/>
      <c r="V6213" s="3"/>
      <c r="W6213" s="3"/>
      <c r="X6213" s="3"/>
      <c r="Y6213" s="3"/>
      <c r="Z6213" s="3"/>
      <c r="AA6213" s="4"/>
      <c r="AB6213" s="4"/>
      <c r="AC6213" s="4"/>
      <c r="AD6213" s="4"/>
      <c r="AE6213" s="4"/>
      <c r="BA6213" s="13"/>
      <c r="BC6213" s="2"/>
      <c r="BD6213" s="2"/>
      <c r="BU6213" s="15"/>
      <c r="BV6213" s="6"/>
      <c r="BW6213" s="6"/>
      <c r="BX6213" s="16"/>
      <c r="BY6213" s="16"/>
      <c r="BZ6213" s="16"/>
      <c r="CA6213" s="16"/>
      <c r="CB6213" s="14"/>
    </row>
    <row r="6214" spans="1:80" s="9" customFormat="1" x14ac:dyDescent="0.2">
      <c r="A6214" s="16"/>
      <c r="B6214" s="16"/>
      <c r="C6214" s="16"/>
      <c r="D6214" s="16"/>
      <c r="E6214" s="16"/>
      <c r="F6214" s="3"/>
      <c r="G6214" s="3"/>
      <c r="H6214" s="3"/>
      <c r="I6214" s="3"/>
      <c r="J6214" s="2"/>
      <c r="M6214" s="10"/>
      <c r="N6214" s="2"/>
      <c r="O6214" s="3"/>
      <c r="P6214" s="11"/>
      <c r="Q6214" s="16"/>
      <c r="R6214" s="4"/>
      <c r="S6214" s="12"/>
      <c r="T6214" s="16"/>
      <c r="U6214" s="4"/>
      <c r="V6214" s="3"/>
      <c r="W6214" s="3"/>
      <c r="X6214" s="3"/>
      <c r="Y6214" s="3"/>
      <c r="Z6214" s="3"/>
      <c r="AA6214" s="4"/>
      <c r="AB6214" s="4"/>
      <c r="AC6214" s="4"/>
      <c r="AD6214" s="4"/>
      <c r="AE6214" s="4"/>
      <c r="BA6214" s="13"/>
      <c r="BC6214" s="2"/>
      <c r="BD6214" s="2"/>
      <c r="BU6214" s="15"/>
      <c r="BV6214" s="6"/>
      <c r="BW6214" s="6"/>
      <c r="BX6214" s="16"/>
      <c r="BY6214" s="16"/>
      <c r="BZ6214" s="16"/>
      <c r="CA6214" s="16"/>
      <c r="CB6214" s="14"/>
    </row>
    <row r="6215" spans="1:80" s="9" customFormat="1" x14ac:dyDescent="0.2">
      <c r="A6215" s="16"/>
      <c r="B6215" s="16"/>
      <c r="C6215" s="16"/>
      <c r="D6215" s="16"/>
      <c r="E6215" s="16"/>
      <c r="F6215" s="3"/>
      <c r="G6215" s="3"/>
      <c r="H6215" s="3"/>
      <c r="I6215" s="3"/>
      <c r="J6215" s="2"/>
      <c r="M6215" s="10"/>
      <c r="N6215" s="2"/>
      <c r="O6215" s="3"/>
      <c r="P6215" s="11"/>
      <c r="Q6215" s="16"/>
      <c r="R6215" s="4"/>
      <c r="S6215" s="12"/>
      <c r="T6215" s="16"/>
      <c r="U6215" s="4"/>
      <c r="V6215" s="3"/>
      <c r="W6215" s="3"/>
      <c r="X6215" s="3"/>
      <c r="Y6215" s="3"/>
      <c r="Z6215" s="3"/>
      <c r="AA6215" s="4"/>
      <c r="AB6215" s="4"/>
      <c r="AC6215" s="4"/>
      <c r="AD6215" s="4"/>
      <c r="AE6215" s="4"/>
      <c r="BA6215" s="13"/>
      <c r="BC6215" s="2"/>
      <c r="BD6215" s="2"/>
      <c r="BU6215" s="15"/>
      <c r="BV6215" s="6"/>
      <c r="BW6215" s="6"/>
      <c r="BX6215" s="16"/>
      <c r="BY6215" s="16"/>
      <c r="BZ6215" s="16"/>
      <c r="CA6215" s="16"/>
      <c r="CB6215" s="14"/>
    </row>
    <row r="6216" spans="1:80" s="9" customFormat="1" x14ac:dyDescent="0.2">
      <c r="A6216" s="16"/>
      <c r="B6216" s="16"/>
      <c r="C6216" s="16"/>
      <c r="D6216" s="16"/>
      <c r="E6216" s="16"/>
      <c r="F6216" s="3"/>
      <c r="G6216" s="3"/>
      <c r="H6216" s="3"/>
      <c r="I6216" s="3"/>
      <c r="J6216" s="2"/>
      <c r="M6216" s="10"/>
      <c r="N6216" s="2"/>
      <c r="O6216" s="3"/>
      <c r="P6216" s="11"/>
      <c r="Q6216" s="16"/>
      <c r="R6216" s="4"/>
      <c r="S6216" s="12"/>
      <c r="T6216" s="16"/>
      <c r="U6216" s="4"/>
      <c r="V6216" s="3"/>
      <c r="W6216" s="3"/>
      <c r="X6216" s="3"/>
      <c r="Y6216" s="3"/>
      <c r="Z6216" s="3"/>
      <c r="AA6216" s="4"/>
      <c r="AB6216" s="4"/>
      <c r="AC6216" s="4"/>
      <c r="AD6216" s="4"/>
      <c r="AE6216" s="4"/>
      <c r="BA6216" s="13"/>
      <c r="BC6216" s="2"/>
      <c r="BD6216" s="2"/>
      <c r="BU6216" s="15"/>
      <c r="BV6216" s="6"/>
      <c r="BW6216" s="6"/>
      <c r="BX6216" s="16"/>
      <c r="BY6216" s="16"/>
      <c r="BZ6216" s="16"/>
      <c r="CA6216" s="16"/>
      <c r="CB6216" s="14"/>
    </row>
    <row r="6217" spans="1:80" s="9" customFormat="1" x14ac:dyDescent="0.2">
      <c r="A6217" s="16"/>
      <c r="B6217" s="16"/>
      <c r="C6217" s="16"/>
      <c r="D6217" s="16"/>
      <c r="E6217" s="16"/>
      <c r="F6217" s="3"/>
      <c r="G6217" s="3"/>
      <c r="H6217" s="3"/>
      <c r="I6217" s="3"/>
      <c r="J6217" s="2"/>
      <c r="M6217" s="10"/>
      <c r="N6217" s="2"/>
      <c r="O6217" s="3"/>
      <c r="P6217" s="11"/>
      <c r="Q6217" s="16"/>
      <c r="R6217" s="4"/>
      <c r="S6217" s="12"/>
      <c r="T6217" s="16"/>
      <c r="U6217" s="4"/>
      <c r="V6217" s="3"/>
      <c r="W6217" s="3"/>
      <c r="X6217" s="3"/>
      <c r="Y6217" s="3"/>
      <c r="Z6217" s="3"/>
      <c r="AA6217" s="4"/>
      <c r="AB6217" s="4"/>
      <c r="AC6217" s="4"/>
      <c r="AD6217" s="4"/>
      <c r="AE6217" s="4"/>
      <c r="BA6217" s="13"/>
      <c r="BC6217" s="2"/>
      <c r="BD6217" s="2"/>
      <c r="BU6217" s="15"/>
      <c r="BV6217" s="6"/>
      <c r="BW6217" s="6"/>
      <c r="BX6217" s="16"/>
      <c r="BY6217" s="16"/>
      <c r="BZ6217" s="16"/>
      <c r="CA6217" s="16"/>
      <c r="CB6217" s="14"/>
    </row>
    <row r="6218" spans="1:80" s="9" customFormat="1" x14ac:dyDescent="0.2">
      <c r="A6218" s="16"/>
      <c r="B6218" s="16"/>
      <c r="C6218" s="16"/>
      <c r="D6218" s="16"/>
      <c r="E6218" s="16"/>
      <c r="F6218" s="3"/>
      <c r="G6218" s="3"/>
      <c r="H6218" s="3"/>
      <c r="I6218" s="3"/>
      <c r="J6218" s="2"/>
      <c r="M6218" s="10"/>
      <c r="N6218" s="2"/>
      <c r="O6218" s="3"/>
      <c r="P6218" s="11"/>
      <c r="Q6218" s="16"/>
      <c r="R6218" s="4"/>
      <c r="S6218" s="12"/>
      <c r="T6218" s="16"/>
      <c r="U6218" s="4"/>
      <c r="V6218" s="3"/>
      <c r="W6218" s="3"/>
      <c r="X6218" s="3"/>
      <c r="Y6218" s="3"/>
      <c r="Z6218" s="3"/>
      <c r="AA6218" s="4"/>
      <c r="AB6218" s="4"/>
      <c r="AC6218" s="4"/>
      <c r="AD6218" s="4"/>
      <c r="AE6218" s="4"/>
      <c r="BA6218" s="13"/>
      <c r="BC6218" s="2"/>
      <c r="BD6218" s="2"/>
      <c r="BU6218" s="15"/>
      <c r="BV6218" s="6"/>
      <c r="BW6218" s="6"/>
      <c r="BX6218" s="16"/>
      <c r="BY6218" s="16"/>
      <c r="BZ6218" s="16"/>
      <c r="CA6218" s="16"/>
      <c r="CB6218" s="14"/>
    </row>
    <row r="6219" spans="1:80" s="9" customFormat="1" x14ac:dyDescent="0.2">
      <c r="A6219" s="16"/>
      <c r="B6219" s="16"/>
      <c r="C6219" s="16"/>
      <c r="D6219" s="16"/>
      <c r="E6219" s="16"/>
      <c r="F6219" s="3"/>
      <c r="G6219" s="3"/>
      <c r="H6219" s="3"/>
      <c r="I6219" s="3"/>
      <c r="J6219" s="2"/>
      <c r="M6219" s="10"/>
      <c r="N6219" s="2"/>
      <c r="O6219" s="3"/>
      <c r="P6219" s="11"/>
      <c r="Q6219" s="16"/>
      <c r="R6219" s="4"/>
      <c r="S6219" s="12"/>
      <c r="T6219" s="16"/>
      <c r="U6219" s="4"/>
      <c r="V6219" s="3"/>
      <c r="W6219" s="3"/>
      <c r="X6219" s="3"/>
      <c r="Y6219" s="3"/>
      <c r="Z6219" s="3"/>
      <c r="AA6219" s="4"/>
      <c r="AB6219" s="4"/>
      <c r="AC6219" s="4"/>
      <c r="AD6219" s="4"/>
      <c r="AE6219" s="4"/>
      <c r="BA6219" s="13"/>
      <c r="BC6219" s="2"/>
      <c r="BD6219" s="2"/>
      <c r="BU6219" s="15"/>
      <c r="BV6219" s="6"/>
      <c r="BW6219" s="6"/>
      <c r="BX6219" s="16"/>
      <c r="BY6219" s="16"/>
      <c r="BZ6219" s="16"/>
      <c r="CA6219" s="16"/>
      <c r="CB6219" s="14"/>
    </row>
    <row r="6220" spans="1:80" s="9" customFormat="1" x14ac:dyDescent="0.2">
      <c r="A6220" s="16"/>
      <c r="B6220" s="16"/>
      <c r="C6220" s="16"/>
      <c r="D6220" s="16"/>
      <c r="E6220" s="16"/>
      <c r="F6220" s="3"/>
      <c r="G6220" s="3"/>
      <c r="H6220" s="3"/>
      <c r="I6220" s="3"/>
      <c r="J6220" s="2"/>
      <c r="M6220" s="10"/>
      <c r="N6220" s="2"/>
      <c r="O6220" s="3"/>
      <c r="P6220" s="11"/>
      <c r="Q6220" s="16"/>
      <c r="R6220" s="4"/>
      <c r="S6220" s="12"/>
      <c r="T6220" s="16"/>
      <c r="U6220" s="4"/>
      <c r="V6220" s="3"/>
      <c r="W6220" s="3"/>
      <c r="X6220" s="3"/>
      <c r="Y6220" s="3"/>
      <c r="Z6220" s="3"/>
      <c r="AA6220" s="4"/>
      <c r="AB6220" s="4"/>
      <c r="AC6220" s="4"/>
      <c r="AD6220" s="4"/>
      <c r="AE6220" s="4"/>
      <c r="BA6220" s="13"/>
      <c r="BC6220" s="2"/>
      <c r="BD6220" s="2"/>
      <c r="BU6220" s="15"/>
      <c r="BV6220" s="6"/>
      <c r="BW6220" s="6"/>
      <c r="BX6220" s="16"/>
      <c r="BY6220" s="16"/>
      <c r="BZ6220" s="16"/>
      <c r="CA6220" s="16"/>
      <c r="CB6220" s="14"/>
    </row>
    <row r="6221" spans="1:80" s="9" customFormat="1" x14ac:dyDescent="0.2">
      <c r="A6221" s="16"/>
      <c r="B6221" s="16"/>
      <c r="C6221" s="16"/>
      <c r="D6221" s="16"/>
      <c r="E6221" s="16"/>
      <c r="F6221" s="3"/>
      <c r="G6221" s="3"/>
      <c r="H6221" s="3"/>
      <c r="I6221" s="3"/>
      <c r="J6221" s="2"/>
      <c r="M6221" s="10"/>
      <c r="N6221" s="2"/>
      <c r="O6221" s="3"/>
      <c r="P6221" s="11"/>
      <c r="Q6221" s="16"/>
      <c r="R6221" s="4"/>
      <c r="S6221" s="12"/>
      <c r="T6221" s="16"/>
      <c r="U6221" s="4"/>
      <c r="V6221" s="3"/>
      <c r="W6221" s="3"/>
      <c r="X6221" s="3"/>
      <c r="Y6221" s="3"/>
      <c r="Z6221" s="3"/>
      <c r="AA6221" s="4"/>
      <c r="AB6221" s="4"/>
      <c r="AC6221" s="4"/>
      <c r="AD6221" s="4"/>
      <c r="AE6221" s="4"/>
      <c r="BA6221" s="13"/>
      <c r="BC6221" s="2"/>
      <c r="BD6221" s="2"/>
      <c r="BU6221" s="15"/>
      <c r="BV6221" s="6"/>
      <c r="BW6221" s="6"/>
      <c r="BX6221" s="16"/>
      <c r="BY6221" s="16"/>
      <c r="BZ6221" s="16"/>
      <c r="CA6221" s="16"/>
      <c r="CB6221" s="14"/>
    </row>
    <row r="6222" spans="1:80" s="9" customFormat="1" x14ac:dyDescent="0.2">
      <c r="A6222" s="16"/>
      <c r="B6222" s="16"/>
      <c r="C6222" s="16"/>
      <c r="D6222" s="16"/>
      <c r="E6222" s="16"/>
      <c r="F6222" s="3"/>
      <c r="G6222" s="3"/>
      <c r="H6222" s="3"/>
      <c r="I6222" s="3"/>
      <c r="J6222" s="2"/>
      <c r="M6222" s="10"/>
      <c r="N6222" s="2"/>
      <c r="O6222" s="3"/>
      <c r="P6222" s="11"/>
      <c r="Q6222" s="16"/>
      <c r="R6222" s="4"/>
      <c r="S6222" s="12"/>
      <c r="T6222" s="16"/>
      <c r="U6222" s="4"/>
      <c r="V6222" s="3"/>
      <c r="W6222" s="3"/>
      <c r="X6222" s="3"/>
      <c r="Y6222" s="3"/>
      <c r="Z6222" s="3"/>
      <c r="AA6222" s="4"/>
      <c r="AB6222" s="4"/>
      <c r="AC6222" s="4"/>
      <c r="AD6222" s="4"/>
      <c r="AE6222" s="4"/>
      <c r="BA6222" s="13"/>
      <c r="BC6222" s="2"/>
      <c r="BD6222" s="2"/>
      <c r="BU6222" s="15"/>
      <c r="BV6222" s="6"/>
      <c r="BW6222" s="6"/>
      <c r="BX6222" s="16"/>
      <c r="BY6222" s="16"/>
      <c r="BZ6222" s="16"/>
      <c r="CA6222" s="16"/>
      <c r="CB6222" s="14"/>
    </row>
    <row r="6223" spans="1:80" s="9" customFormat="1" x14ac:dyDescent="0.2">
      <c r="A6223" s="16"/>
      <c r="B6223" s="16"/>
      <c r="C6223" s="16"/>
      <c r="D6223" s="16"/>
      <c r="E6223" s="16"/>
      <c r="F6223" s="3"/>
      <c r="G6223" s="3"/>
      <c r="H6223" s="3"/>
      <c r="I6223" s="3"/>
      <c r="J6223" s="2"/>
      <c r="M6223" s="10"/>
      <c r="N6223" s="2"/>
      <c r="O6223" s="3"/>
      <c r="P6223" s="11"/>
      <c r="Q6223" s="16"/>
      <c r="R6223" s="4"/>
      <c r="S6223" s="12"/>
      <c r="T6223" s="16"/>
      <c r="U6223" s="4"/>
      <c r="V6223" s="3"/>
      <c r="W6223" s="3"/>
      <c r="X6223" s="3"/>
      <c r="Y6223" s="3"/>
      <c r="Z6223" s="3"/>
      <c r="AA6223" s="4"/>
      <c r="AB6223" s="4"/>
      <c r="AC6223" s="4"/>
      <c r="AD6223" s="4"/>
      <c r="AE6223" s="4"/>
      <c r="BA6223" s="13"/>
      <c r="BC6223" s="2"/>
      <c r="BD6223" s="2"/>
      <c r="BU6223" s="15"/>
      <c r="BV6223" s="6"/>
      <c r="BW6223" s="6"/>
      <c r="BX6223" s="16"/>
      <c r="BY6223" s="16"/>
      <c r="BZ6223" s="16"/>
      <c r="CA6223" s="16"/>
      <c r="CB6223" s="14"/>
    </row>
    <row r="6224" spans="1:80" s="9" customFormat="1" x14ac:dyDescent="0.2">
      <c r="A6224" s="16"/>
      <c r="B6224" s="16"/>
      <c r="C6224" s="16"/>
      <c r="D6224" s="16"/>
      <c r="E6224" s="16"/>
      <c r="F6224" s="3"/>
      <c r="G6224" s="3"/>
      <c r="H6224" s="3"/>
      <c r="I6224" s="3"/>
      <c r="J6224" s="2"/>
      <c r="M6224" s="10"/>
      <c r="N6224" s="2"/>
      <c r="O6224" s="3"/>
      <c r="P6224" s="11"/>
      <c r="Q6224" s="16"/>
      <c r="R6224" s="4"/>
      <c r="S6224" s="12"/>
      <c r="T6224" s="16"/>
      <c r="U6224" s="4"/>
      <c r="V6224" s="3"/>
      <c r="W6224" s="3"/>
      <c r="X6224" s="3"/>
      <c r="Y6224" s="3"/>
      <c r="Z6224" s="3"/>
      <c r="AA6224" s="4"/>
      <c r="AB6224" s="4"/>
      <c r="AC6224" s="4"/>
      <c r="AD6224" s="4"/>
      <c r="AE6224" s="4"/>
      <c r="BA6224" s="13"/>
      <c r="BC6224" s="2"/>
      <c r="BD6224" s="2"/>
      <c r="BU6224" s="15"/>
      <c r="BV6224" s="6"/>
      <c r="BW6224" s="6"/>
      <c r="BX6224" s="16"/>
      <c r="BY6224" s="16"/>
      <c r="BZ6224" s="16"/>
      <c r="CA6224" s="16"/>
      <c r="CB6224" s="14"/>
    </row>
    <row r="6225" spans="1:80" s="9" customFormat="1" x14ac:dyDescent="0.2">
      <c r="A6225" s="16"/>
      <c r="B6225" s="16"/>
      <c r="C6225" s="16"/>
      <c r="D6225" s="16"/>
      <c r="E6225" s="16"/>
      <c r="F6225" s="3"/>
      <c r="G6225" s="3"/>
      <c r="H6225" s="3"/>
      <c r="I6225" s="3"/>
      <c r="J6225" s="2"/>
      <c r="M6225" s="10"/>
      <c r="N6225" s="2"/>
      <c r="O6225" s="3"/>
      <c r="P6225" s="11"/>
      <c r="Q6225" s="16"/>
      <c r="R6225" s="4"/>
      <c r="S6225" s="12"/>
      <c r="T6225" s="16"/>
      <c r="U6225" s="4"/>
      <c r="V6225" s="3"/>
      <c r="W6225" s="3"/>
      <c r="X6225" s="3"/>
      <c r="Y6225" s="3"/>
      <c r="Z6225" s="3"/>
      <c r="AA6225" s="4"/>
      <c r="AB6225" s="4"/>
      <c r="AC6225" s="4"/>
      <c r="AD6225" s="4"/>
      <c r="AE6225" s="4"/>
      <c r="BA6225" s="13"/>
      <c r="BC6225" s="2"/>
      <c r="BD6225" s="2"/>
      <c r="BU6225" s="15"/>
      <c r="BV6225" s="6"/>
      <c r="BW6225" s="6"/>
      <c r="BX6225" s="16"/>
      <c r="BY6225" s="16"/>
      <c r="BZ6225" s="16"/>
      <c r="CA6225" s="16"/>
      <c r="CB6225" s="14"/>
    </row>
    <row r="6226" spans="1:80" s="9" customFormat="1" x14ac:dyDescent="0.2">
      <c r="A6226" s="16"/>
      <c r="B6226" s="16"/>
      <c r="C6226" s="16"/>
      <c r="D6226" s="16"/>
      <c r="E6226" s="16"/>
      <c r="F6226" s="3"/>
      <c r="G6226" s="3"/>
      <c r="H6226" s="3"/>
      <c r="I6226" s="3"/>
      <c r="J6226" s="2"/>
      <c r="M6226" s="10"/>
      <c r="N6226" s="2"/>
      <c r="O6226" s="3"/>
      <c r="P6226" s="11"/>
      <c r="Q6226" s="16"/>
      <c r="R6226" s="4"/>
      <c r="S6226" s="12"/>
      <c r="T6226" s="16"/>
      <c r="U6226" s="4"/>
      <c r="V6226" s="3"/>
      <c r="W6226" s="3"/>
      <c r="X6226" s="3"/>
      <c r="Y6226" s="3"/>
      <c r="Z6226" s="3"/>
      <c r="AA6226" s="4"/>
      <c r="AB6226" s="4"/>
      <c r="AC6226" s="4"/>
      <c r="AD6226" s="4"/>
      <c r="AE6226" s="4"/>
      <c r="BA6226" s="13"/>
      <c r="BC6226" s="2"/>
      <c r="BD6226" s="2"/>
      <c r="BU6226" s="15"/>
      <c r="BV6226" s="6"/>
      <c r="BW6226" s="6"/>
      <c r="BX6226" s="16"/>
      <c r="BY6226" s="16"/>
      <c r="BZ6226" s="16"/>
      <c r="CA6226" s="16"/>
      <c r="CB6226" s="14"/>
    </row>
    <row r="6227" spans="1:80" s="9" customFormat="1" x14ac:dyDescent="0.2">
      <c r="A6227" s="16"/>
      <c r="B6227" s="16"/>
      <c r="C6227" s="16"/>
      <c r="D6227" s="16"/>
      <c r="E6227" s="16"/>
      <c r="F6227" s="3"/>
      <c r="G6227" s="3"/>
      <c r="H6227" s="3"/>
      <c r="I6227" s="3"/>
      <c r="J6227" s="2"/>
      <c r="M6227" s="10"/>
      <c r="N6227" s="2"/>
      <c r="O6227" s="3"/>
      <c r="P6227" s="11"/>
      <c r="Q6227" s="16"/>
      <c r="R6227" s="4"/>
      <c r="S6227" s="12"/>
      <c r="T6227" s="16"/>
      <c r="U6227" s="4"/>
      <c r="V6227" s="3"/>
      <c r="W6227" s="3"/>
      <c r="X6227" s="3"/>
      <c r="Y6227" s="3"/>
      <c r="Z6227" s="3"/>
      <c r="AA6227" s="4"/>
      <c r="AB6227" s="4"/>
      <c r="AC6227" s="4"/>
      <c r="AD6227" s="4"/>
      <c r="AE6227" s="4"/>
      <c r="BA6227" s="13"/>
      <c r="BC6227" s="2"/>
      <c r="BD6227" s="2"/>
      <c r="BU6227" s="15"/>
      <c r="BV6227" s="6"/>
      <c r="BW6227" s="6"/>
      <c r="BX6227" s="16"/>
      <c r="BY6227" s="16"/>
      <c r="BZ6227" s="16"/>
      <c r="CA6227" s="16"/>
      <c r="CB6227" s="14"/>
    </row>
    <row r="6228" spans="1:80" s="9" customFormat="1" x14ac:dyDescent="0.2">
      <c r="A6228" s="16"/>
      <c r="B6228" s="16"/>
      <c r="C6228" s="16"/>
      <c r="D6228" s="16"/>
      <c r="E6228" s="16"/>
      <c r="F6228" s="3"/>
      <c r="G6228" s="3"/>
      <c r="H6228" s="3"/>
      <c r="I6228" s="3"/>
      <c r="J6228" s="2"/>
      <c r="M6228" s="10"/>
      <c r="N6228" s="2"/>
      <c r="O6228" s="3"/>
      <c r="P6228" s="11"/>
      <c r="Q6228" s="16"/>
      <c r="R6228" s="4"/>
      <c r="S6228" s="12"/>
      <c r="T6228" s="16"/>
      <c r="U6228" s="4"/>
      <c r="V6228" s="3"/>
      <c r="W6228" s="3"/>
      <c r="X6228" s="3"/>
      <c r="Y6228" s="3"/>
      <c r="Z6228" s="3"/>
      <c r="AA6228" s="4"/>
      <c r="AB6228" s="4"/>
      <c r="AC6228" s="4"/>
      <c r="AD6228" s="4"/>
      <c r="AE6228" s="4"/>
      <c r="BA6228" s="13"/>
      <c r="BC6228" s="2"/>
      <c r="BD6228" s="2"/>
      <c r="BU6228" s="15"/>
      <c r="BV6228" s="6"/>
      <c r="BW6228" s="6"/>
      <c r="BX6228" s="16"/>
      <c r="BY6228" s="16"/>
      <c r="BZ6228" s="16"/>
      <c r="CA6228" s="16"/>
      <c r="CB6228" s="14"/>
    </row>
    <row r="6229" spans="1:80" s="9" customFormat="1" x14ac:dyDescent="0.2">
      <c r="A6229" s="16"/>
      <c r="B6229" s="16"/>
      <c r="C6229" s="16"/>
      <c r="D6229" s="16"/>
      <c r="E6229" s="16"/>
      <c r="F6229" s="3"/>
      <c r="G6229" s="3"/>
      <c r="H6229" s="3"/>
      <c r="I6229" s="3"/>
      <c r="J6229" s="2"/>
      <c r="M6229" s="10"/>
      <c r="N6229" s="2"/>
      <c r="O6229" s="3"/>
      <c r="P6229" s="11"/>
      <c r="Q6229" s="16"/>
      <c r="R6229" s="4"/>
      <c r="S6229" s="12"/>
      <c r="T6229" s="16"/>
      <c r="U6229" s="4"/>
      <c r="V6229" s="3"/>
      <c r="W6229" s="3"/>
      <c r="X6229" s="3"/>
      <c r="Y6229" s="3"/>
      <c r="Z6229" s="3"/>
      <c r="AA6229" s="4"/>
      <c r="AB6229" s="4"/>
      <c r="AC6229" s="4"/>
      <c r="AD6229" s="4"/>
      <c r="AE6229" s="4"/>
      <c r="BA6229" s="13"/>
      <c r="BC6229" s="2"/>
      <c r="BD6229" s="2"/>
      <c r="BU6229" s="15"/>
      <c r="BV6229" s="6"/>
      <c r="BW6229" s="6"/>
      <c r="BX6229" s="16"/>
      <c r="BY6229" s="16"/>
      <c r="BZ6229" s="16"/>
      <c r="CA6229" s="16"/>
      <c r="CB6229" s="14"/>
    </row>
    <row r="6230" spans="1:80" s="9" customFormat="1" x14ac:dyDescent="0.2">
      <c r="A6230" s="16"/>
      <c r="B6230" s="16"/>
      <c r="C6230" s="16"/>
      <c r="D6230" s="16"/>
      <c r="E6230" s="16"/>
      <c r="F6230" s="3"/>
      <c r="G6230" s="3"/>
      <c r="H6230" s="3"/>
      <c r="I6230" s="3"/>
      <c r="J6230" s="2"/>
      <c r="M6230" s="10"/>
      <c r="N6230" s="2"/>
      <c r="O6230" s="3"/>
      <c r="P6230" s="11"/>
      <c r="Q6230" s="16"/>
      <c r="R6230" s="4"/>
      <c r="S6230" s="12"/>
      <c r="T6230" s="16"/>
      <c r="U6230" s="4"/>
      <c r="V6230" s="3"/>
      <c r="W6230" s="3"/>
      <c r="X6230" s="3"/>
      <c r="Y6230" s="3"/>
      <c r="Z6230" s="3"/>
      <c r="AA6230" s="4"/>
      <c r="AB6230" s="4"/>
      <c r="AC6230" s="4"/>
      <c r="AD6230" s="4"/>
      <c r="AE6230" s="4"/>
      <c r="BA6230" s="13"/>
      <c r="BC6230" s="2"/>
      <c r="BD6230" s="2"/>
      <c r="BU6230" s="15"/>
      <c r="BV6230" s="6"/>
      <c r="BW6230" s="6"/>
      <c r="BX6230" s="16"/>
      <c r="BY6230" s="16"/>
      <c r="BZ6230" s="16"/>
      <c r="CA6230" s="16"/>
      <c r="CB6230" s="14"/>
    </row>
    <row r="6231" spans="1:80" s="9" customFormat="1" x14ac:dyDescent="0.2">
      <c r="A6231" s="16"/>
      <c r="B6231" s="16"/>
      <c r="C6231" s="16"/>
      <c r="D6231" s="16"/>
      <c r="E6231" s="16"/>
      <c r="F6231" s="3"/>
      <c r="G6231" s="3"/>
      <c r="H6231" s="3"/>
      <c r="I6231" s="3"/>
      <c r="J6231" s="2"/>
      <c r="M6231" s="10"/>
      <c r="N6231" s="2"/>
      <c r="O6231" s="3"/>
      <c r="P6231" s="11"/>
      <c r="Q6231" s="16"/>
      <c r="R6231" s="4"/>
      <c r="S6231" s="12"/>
      <c r="T6231" s="16"/>
      <c r="U6231" s="4"/>
      <c r="V6231" s="3"/>
      <c r="W6231" s="3"/>
      <c r="X6231" s="3"/>
      <c r="Y6231" s="3"/>
      <c r="Z6231" s="3"/>
      <c r="AA6231" s="4"/>
      <c r="AB6231" s="4"/>
      <c r="AC6231" s="4"/>
      <c r="AD6231" s="4"/>
      <c r="AE6231" s="4"/>
      <c r="BA6231" s="13"/>
      <c r="BC6231" s="2"/>
      <c r="BD6231" s="2"/>
      <c r="BU6231" s="15"/>
      <c r="BV6231" s="6"/>
      <c r="BW6231" s="6"/>
      <c r="BX6231" s="16"/>
      <c r="BY6231" s="16"/>
      <c r="BZ6231" s="16"/>
      <c r="CA6231" s="16"/>
      <c r="CB6231" s="14"/>
    </row>
    <row r="6232" spans="1:80" s="9" customFormat="1" x14ac:dyDescent="0.2">
      <c r="A6232" s="16"/>
      <c r="B6232" s="16"/>
      <c r="C6232" s="16"/>
      <c r="D6232" s="16"/>
      <c r="E6232" s="16"/>
      <c r="F6232" s="3"/>
      <c r="G6232" s="3"/>
      <c r="H6232" s="3"/>
      <c r="I6232" s="3"/>
      <c r="J6232" s="2"/>
      <c r="M6232" s="10"/>
      <c r="N6232" s="2"/>
      <c r="O6232" s="3"/>
      <c r="P6232" s="11"/>
      <c r="Q6232" s="16"/>
      <c r="R6232" s="4"/>
      <c r="S6232" s="12"/>
      <c r="T6232" s="16"/>
      <c r="U6232" s="4"/>
      <c r="V6232" s="3"/>
      <c r="W6232" s="3"/>
      <c r="X6232" s="3"/>
      <c r="Y6232" s="3"/>
      <c r="Z6232" s="3"/>
      <c r="AA6232" s="4"/>
      <c r="AB6232" s="4"/>
      <c r="AC6232" s="4"/>
      <c r="AD6232" s="4"/>
      <c r="AE6232" s="4"/>
      <c r="BA6232" s="13"/>
      <c r="BC6232" s="2"/>
      <c r="BD6232" s="2"/>
      <c r="BU6232" s="15"/>
      <c r="BV6232" s="6"/>
      <c r="BW6232" s="6"/>
      <c r="BX6232" s="16"/>
      <c r="BY6232" s="16"/>
      <c r="BZ6232" s="16"/>
      <c r="CA6232" s="16"/>
      <c r="CB6232" s="14"/>
    </row>
    <row r="6233" spans="1:80" s="9" customFormat="1" x14ac:dyDescent="0.2">
      <c r="A6233" s="16"/>
      <c r="B6233" s="16"/>
      <c r="C6233" s="16"/>
      <c r="D6233" s="16"/>
      <c r="E6233" s="16"/>
      <c r="F6233" s="3"/>
      <c r="G6233" s="3"/>
      <c r="H6233" s="3"/>
      <c r="I6233" s="3"/>
      <c r="J6233" s="2"/>
      <c r="M6233" s="10"/>
      <c r="N6233" s="2"/>
      <c r="O6233" s="3"/>
      <c r="P6233" s="11"/>
      <c r="Q6233" s="16"/>
      <c r="R6233" s="4"/>
      <c r="S6233" s="12"/>
      <c r="T6233" s="16"/>
      <c r="U6233" s="4"/>
      <c r="V6233" s="3"/>
      <c r="W6233" s="3"/>
      <c r="X6233" s="3"/>
      <c r="Y6233" s="3"/>
      <c r="Z6233" s="3"/>
      <c r="AA6233" s="4"/>
      <c r="AB6233" s="4"/>
      <c r="AC6233" s="4"/>
      <c r="AD6233" s="4"/>
      <c r="AE6233" s="4"/>
      <c r="BA6233" s="13"/>
      <c r="BC6233" s="2"/>
      <c r="BD6233" s="2"/>
      <c r="BU6233" s="15"/>
      <c r="BV6233" s="6"/>
      <c r="BW6233" s="6"/>
      <c r="BX6233" s="16"/>
      <c r="BY6233" s="16"/>
      <c r="BZ6233" s="16"/>
      <c r="CA6233" s="16"/>
      <c r="CB6233" s="14"/>
    </row>
    <row r="6234" spans="1:80" s="9" customFormat="1" x14ac:dyDescent="0.2">
      <c r="A6234" s="16"/>
      <c r="B6234" s="16"/>
      <c r="C6234" s="16"/>
      <c r="D6234" s="16"/>
      <c r="E6234" s="16"/>
      <c r="F6234" s="3"/>
      <c r="G6234" s="3"/>
      <c r="H6234" s="3"/>
      <c r="I6234" s="3"/>
      <c r="J6234" s="2"/>
      <c r="M6234" s="10"/>
      <c r="N6234" s="2"/>
      <c r="O6234" s="3"/>
      <c r="P6234" s="11"/>
      <c r="Q6234" s="16"/>
      <c r="R6234" s="4"/>
      <c r="S6234" s="12"/>
      <c r="T6234" s="16"/>
      <c r="U6234" s="4"/>
      <c r="V6234" s="3"/>
      <c r="W6234" s="3"/>
      <c r="X6234" s="3"/>
      <c r="Y6234" s="3"/>
      <c r="Z6234" s="3"/>
      <c r="AA6234" s="4"/>
      <c r="AB6234" s="4"/>
      <c r="AC6234" s="4"/>
      <c r="AD6234" s="4"/>
      <c r="AE6234" s="4"/>
      <c r="BA6234" s="13"/>
      <c r="BC6234" s="2"/>
      <c r="BD6234" s="2"/>
      <c r="BU6234" s="15"/>
      <c r="BV6234" s="6"/>
      <c r="BW6234" s="6"/>
      <c r="BX6234" s="16"/>
      <c r="BY6234" s="16"/>
      <c r="BZ6234" s="16"/>
      <c r="CA6234" s="16"/>
      <c r="CB6234" s="14"/>
    </row>
    <row r="6235" spans="1:80" s="9" customFormat="1" x14ac:dyDescent="0.2">
      <c r="A6235" s="16"/>
      <c r="B6235" s="16"/>
      <c r="C6235" s="16"/>
      <c r="D6235" s="16"/>
      <c r="E6235" s="16"/>
      <c r="F6235" s="3"/>
      <c r="G6235" s="3"/>
      <c r="H6235" s="3"/>
      <c r="I6235" s="3"/>
      <c r="J6235" s="2"/>
      <c r="M6235" s="10"/>
      <c r="N6235" s="2"/>
      <c r="O6235" s="3"/>
      <c r="P6235" s="11"/>
      <c r="Q6235" s="16"/>
      <c r="R6235" s="4"/>
      <c r="S6235" s="12"/>
      <c r="T6235" s="16"/>
      <c r="U6235" s="4"/>
      <c r="V6235" s="3"/>
      <c r="W6235" s="3"/>
      <c r="X6235" s="3"/>
      <c r="Y6235" s="3"/>
      <c r="Z6235" s="3"/>
      <c r="AA6235" s="4"/>
      <c r="AB6235" s="4"/>
      <c r="AC6235" s="4"/>
      <c r="AD6235" s="4"/>
      <c r="AE6235" s="4"/>
      <c r="BA6235" s="13"/>
      <c r="BC6235" s="2"/>
      <c r="BD6235" s="2"/>
      <c r="BU6235" s="15"/>
      <c r="BV6235" s="6"/>
      <c r="BW6235" s="6"/>
      <c r="BX6235" s="16"/>
      <c r="BY6235" s="16"/>
      <c r="BZ6235" s="16"/>
      <c r="CA6235" s="16"/>
      <c r="CB6235" s="14"/>
    </row>
    <row r="6236" spans="1:80" s="9" customFormat="1" x14ac:dyDescent="0.2">
      <c r="A6236" s="16"/>
      <c r="B6236" s="16"/>
      <c r="C6236" s="16"/>
      <c r="D6236" s="16"/>
      <c r="E6236" s="16"/>
      <c r="F6236" s="3"/>
      <c r="G6236" s="3"/>
      <c r="H6236" s="3"/>
      <c r="I6236" s="3"/>
      <c r="J6236" s="2"/>
      <c r="M6236" s="10"/>
      <c r="N6236" s="2"/>
      <c r="O6236" s="3"/>
      <c r="P6236" s="11"/>
      <c r="Q6236" s="16"/>
      <c r="R6236" s="4"/>
      <c r="S6236" s="12"/>
      <c r="T6236" s="16"/>
      <c r="U6236" s="4"/>
      <c r="V6236" s="3"/>
      <c r="W6236" s="3"/>
      <c r="X6236" s="3"/>
      <c r="Y6236" s="3"/>
      <c r="Z6236" s="3"/>
      <c r="AA6236" s="4"/>
      <c r="AB6236" s="4"/>
      <c r="AC6236" s="4"/>
      <c r="AD6236" s="4"/>
      <c r="AE6236" s="4"/>
      <c r="BA6236" s="13"/>
      <c r="BC6236" s="2"/>
      <c r="BD6236" s="2"/>
      <c r="BU6236" s="15"/>
      <c r="BV6236" s="6"/>
      <c r="BW6236" s="6"/>
      <c r="BX6236" s="16"/>
      <c r="BY6236" s="16"/>
      <c r="BZ6236" s="16"/>
      <c r="CA6236" s="16"/>
      <c r="CB6236" s="14"/>
    </row>
    <row r="6237" spans="1:80" s="9" customFormat="1" x14ac:dyDescent="0.2">
      <c r="A6237" s="16"/>
      <c r="B6237" s="16"/>
      <c r="C6237" s="16"/>
      <c r="D6237" s="16"/>
      <c r="E6237" s="16"/>
      <c r="F6237" s="3"/>
      <c r="G6237" s="3"/>
      <c r="H6237" s="3"/>
      <c r="I6237" s="3"/>
      <c r="J6237" s="2"/>
      <c r="M6237" s="10"/>
      <c r="N6237" s="2"/>
      <c r="O6237" s="3"/>
      <c r="P6237" s="11"/>
      <c r="Q6237" s="16"/>
      <c r="R6237" s="4"/>
      <c r="S6237" s="12"/>
      <c r="T6237" s="16"/>
      <c r="U6237" s="4"/>
      <c r="V6237" s="3"/>
      <c r="W6237" s="3"/>
      <c r="X6237" s="3"/>
      <c r="Y6237" s="3"/>
      <c r="Z6237" s="3"/>
      <c r="AA6237" s="4"/>
      <c r="AB6237" s="4"/>
      <c r="AC6237" s="4"/>
      <c r="AD6237" s="4"/>
      <c r="AE6237" s="4"/>
      <c r="BA6237" s="13"/>
      <c r="BC6237" s="2"/>
      <c r="BD6237" s="2"/>
      <c r="BU6237" s="15"/>
      <c r="BV6237" s="6"/>
      <c r="BW6237" s="6"/>
      <c r="BX6237" s="16"/>
      <c r="BY6237" s="16"/>
      <c r="BZ6237" s="16"/>
      <c r="CA6237" s="16"/>
      <c r="CB6237" s="14"/>
    </row>
    <row r="6238" spans="1:80" s="9" customFormat="1" x14ac:dyDescent="0.2">
      <c r="A6238" s="16"/>
      <c r="B6238" s="16"/>
      <c r="C6238" s="16"/>
      <c r="D6238" s="16"/>
      <c r="E6238" s="16"/>
      <c r="F6238" s="3"/>
      <c r="G6238" s="3"/>
      <c r="H6238" s="3"/>
      <c r="I6238" s="3"/>
      <c r="J6238" s="2"/>
      <c r="M6238" s="10"/>
      <c r="N6238" s="2"/>
      <c r="O6238" s="3"/>
      <c r="P6238" s="11"/>
      <c r="Q6238" s="16"/>
      <c r="R6238" s="4"/>
      <c r="S6238" s="12"/>
      <c r="T6238" s="16"/>
      <c r="U6238" s="4"/>
      <c r="V6238" s="3"/>
      <c r="W6238" s="3"/>
      <c r="X6238" s="3"/>
      <c r="Y6238" s="3"/>
      <c r="Z6238" s="3"/>
      <c r="AA6238" s="4"/>
      <c r="AB6238" s="4"/>
      <c r="AC6238" s="4"/>
      <c r="AD6238" s="4"/>
      <c r="AE6238" s="4"/>
      <c r="BA6238" s="13"/>
      <c r="BC6238" s="2"/>
      <c r="BD6238" s="2"/>
      <c r="BU6238" s="15"/>
      <c r="BV6238" s="6"/>
      <c r="BW6238" s="6"/>
      <c r="BX6238" s="16"/>
      <c r="BY6238" s="16"/>
      <c r="BZ6238" s="16"/>
      <c r="CA6238" s="16"/>
      <c r="CB6238" s="14"/>
    </row>
    <row r="6239" spans="1:80" s="9" customFormat="1" x14ac:dyDescent="0.2">
      <c r="A6239" s="16"/>
      <c r="B6239" s="16"/>
      <c r="C6239" s="16"/>
      <c r="D6239" s="16"/>
      <c r="E6239" s="16"/>
      <c r="F6239" s="3"/>
      <c r="G6239" s="3"/>
      <c r="H6239" s="3"/>
      <c r="I6239" s="3"/>
      <c r="J6239" s="2"/>
      <c r="M6239" s="10"/>
      <c r="N6239" s="2"/>
      <c r="O6239" s="3"/>
      <c r="P6239" s="11"/>
      <c r="Q6239" s="16"/>
      <c r="R6239" s="4"/>
      <c r="S6239" s="12"/>
      <c r="T6239" s="16"/>
      <c r="U6239" s="4"/>
      <c r="V6239" s="3"/>
      <c r="W6239" s="3"/>
      <c r="X6239" s="3"/>
      <c r="Y6239" s="3"/>
      <c r="Z6239" s="3"/>
      <c r="AA6239" s="4"/>
      <c r="AB6239" s="4"/>
      <c r="AC6239" s="4"/>
      <c r="AD6239" s="4"/>
      <c r="AE6239" s="4"/>
      <c r="BA6239" s="13"/>
      <c r="BC6239" s="2"/>
      <c r="BD6239" s="2"/>
      <c r="BU6239" s="15"/>
      <c r="BV6239" s="6"/>
      <c r="BW6239" s="6"/>
      <c r="BX6239" s="16"/>
      <c r="BY6239" s="16"/>
      <c r="BZ6239" s="16"/>
      <c r="CA6239" s="16"/>
      <c r="CB6239" s="14"/>
    </row>
    <row r="6240" spans="1:80" s="9" customFormat="1" x14ac:dyDescent="0.2">
      <c r="A6240" s="16"/>
      <c r="B6240" s="16"/>
      <c r="C6240" s="16"/>
      <c r="D6240" s="16"/>
      <c r="E6240" s="16"/>
      <c r="F6240" s="3"/>
      <c r="G6240" s="3"/>
      <c r="H6240" s="3"/>
      <c r="I6240" s="3"/>
      <c r="J6240" s="2"/>
      <c r="M6240" s="10"/>
      <c r="N6240" s="2"/>
      <c r="O6240" s="3"/>
      <c r="P6240" s="11"/>
      <c r="Q6240" s="16"/>
      <c r="R6240" s="4"/>
      <c r="S6240" s="12"/>
      <c r="T6240" s="16"/>
      <c r="U6240" s="4"/>
      <c r="V6240" s="3"/>
      <c r="W6240" s="3"/>
      <c r="X6240" s="3"/>
      <c r="Y6240" s="3"/>
      <c r="Z6240" s="3"/>
      <c r="AA6240" s="4"/>
      <c r="AB6240" s="4"/>
      <c r="AC6240" s="4"/>
      <c r="AD6240" s="4"/>
      <c r="AE6240" s="4"/>
      <c r="BA6240" s="13"/>
      <c r="BC6240" s="2"/>
      <c r="BD6240" s="2"/>
      <c r="BU6240" s="15"/>
      <c r="BV6240" s="6"/>
      <c r="BW6240" s="6"/>
      <c r="BX6240" s="16"/>
      <c r="BY6240" s="16"/>
      <c r="BZ6240" s="16"/>
      <c r="CA6240" s="16"/>
      <c r="CB6240" s="14"/>
    </row>
    <row r="6241" spans="1:80" s="9" customFormat="1" x14ac:dyDescent="0.2">
      <c r="A6241" s="16"/>
      <c r="B6241" s="16"/>
      <c r="C6241" s="16"/>
      <c r="D6241" s="16"/>
      <c r="E6241" s="16"/>
      <c r="F6241" s="3"/>
      <c r="G6241" s="3"/>
      <c r="H6241" s="3"/>
      <c r="I6241" s="3"/>
      <c r="J6241" s="2"/>
      <c r="M6241" s="10"/>
      <c r="N6241" s="2"/>
      <c r="O6241" s="3"/>
      <c r="P6241" s="11"/>
      <c r="Q6241" s="16"/>
      <c r="R6241" s="4"/>
      <c r="S6241" s="12"/>
      <c r="T6241" s="16"/>
      <c r="U6241" s="4"/>
      <c r="V6241" s="3"/>
      <c r="W6241" s="3"/>
      <c r="X6241" s="3"/>
      <c r="Y6241" s="3"/>
      <c r="Z6241" s="3"/>
      <c r="AA6241" s="4"/>
      <c r="AB6241" s="4"/>
      <c r="AC6241" s="4"/>
      <c r="AD6241" s="4"/>
      <c r="AE6241" s="4"/>
      <c r="BA6241" s="13"/>
      <c r="BC6241" s="2"/>
      <c r="BD6241" s="2"/>
      <c r="BU6241" s="15"/>
      <c r="BV6241" s="6"/>
      <c r="BW6241" s="6"/>
      <c r="BX6241" s="16"/>
      <c r="BY6241" s="16"/>
      <c r="BZ6241" s="16"/>
      <c r="CA6241" s="16"/>
      <c r="CB6241" s="14"/>
    </row>
    <row r="6242" spans="1:80" s="9" customFormat="1" x14ac:dyDescent="0.2">
      <c r="A6242" s="16"/>
      <c r="B6242" s="16"/>
      <c r="C6242" s="16"/>
      <c r="D6242" s="16"/>
      <c r="E6242" s="16"/>
      <c r="F6242" s="3"/>
      <c r="G6242" s="3"/>
      <c r="H6242" s="3"/>
      <c r="I6242" s="3"/>
      <c r="J6242" s="2"/>
      <c r="M6242" s="10"/>
      <c r="N6242" s="2"/>
      <c r="O6242" s="3"/>
      <c r="P6242" s="11"/>
      <c r="Q6242" s="16"/>
      <c r="R6242" s="4"/>
      <c r="S6242" s="12"/>
      <c r="T6242" s="16"/>
      <c r="U6242" s="4"/>
      <c r="V6242" s="3"/>
      <c r="W6242" s="3"/>
      <c r="X6242" s="3"/>
      <c r="Y6242" s="3"/>
      <c r="Z6242" s="3"/>
      <c r="AA6242" s="4"/>
      <c r="AB6242" s="4"/>
      <c r="AC6242" s="4"/>
      <c r="AD6242" s="4"/>
      <c r="AE6242" s="4"/>
      <c r="BA6242" s="13"/>
      <c r="BC6242" s="2"/>
      <c r="BD6242" s="2"/>
      <c r="BU6242" s="15"/>
      <c r="BV6242" s="6"/>
      <c r="BW6242" s="6"/>
      <c r="BX6242" s="16"/>
      <c r="BY6242" s="16"/>
      <c r="BZ6242" s="16"/>
      <c r="CA6242" s="16"/>
      <c r="CB6242" s="14"/>
    </row>
    <row r="6243" spans="1:80" s="9" customFormat="1" x14ac:dyDescent="0.2">
      <c r="A6243" s="16"/>
      <c r="B6243" s="16"/>
      <c r="C6243" s="16"/>
      <c r="D6243" s="16"/>
      <c r="E6243" s="16"/>
      <c r="F6243" s="3"/>
      <c r="G6243" s="3"/>
      <c r="H6243" s="3"/>
      <c r="I6243" s="3"/>
      <c r="J6243" s="2"/>
      <c r="M6243" s="10"/>
      <c r="N6243" s="2"/>
      <c r="O6243" s="3"/>
      <c r="P6243" s="11"/>
      <c r="Q6243" s="16"/>
      <c r="R6243" s="4"/>
      <c r="S6243" s="12"/>
      <c r="T6243" s="16"/>
      <c r="U6243" s="4"/>
      <c r="V6243" s="3"/>
      <c r="W6243" s="3"/>
      <c r="X6243" s="3"/>
      <c r="Y6243" s="3"/>
      <c r="Z6243" s="3"/>
      <c r="AA6243" s="4"/>
      <c r="AB6243" s="4"/>
      <c r="AC6243" s="4"/>
      <c r="AD6243" s="4"/>
      <c r="AE6243" s="4"/>
      <c r="BA6243" s="13"/>
      <c r="BC6243" s="2"/>
      <c r="BD6243" s="2"/>
      <c r="BU6243" s="15"/>
      <c r="BV6243" s="6"/>
      <c r="BW6243" s="6"/>
      <c r="BX6243" s="16"/>
      <c r="BY6243" s="16"/>
      <c r="BZ6243" s="16"/>
      <c r="CA6243" s="16"/>
      <c r="CB6243" s="14"/>
    </row>
    <row r="6244" spans="1:80" s="9" customFormat="1" x14ac:dyDescent="0.2">
      <c r="A6244" s="16"/>
      <c r="B6244" s="16"/>
      <c r="C6244" s="16"/>
      <c r="D6244" s="16"/>
      <c r="E6244" s="16"/>
      <c r="F6244" s="3"/>
      <c r="G6244" s="3"/>
      <c r="H6244" s="3"/>
      <c r="I6244" s="3"/>
      <c r="J6244" s="2"/>
      <c r="M6244" s="10"/>
      <c r="N6244" s="2"/>
      <c r="O6244" s="3"/>
      <c r="P6244" s="11"/>
      <c r="Q6244" s="16"/>
      <c r="R6244" s="4"/>
      <c r="S6244" s="12"/>
      <c r="T6244" s="16"/>
      <c r="U6244" s="4"/>
      <c r="V6244" s="3"/>
      <c r="W6244" s="3"/>
      <c r="X6244" s="3"/>
      <c r="Y6244" s="3"/>
      <c r="Z6244" s="3"/>
      <c r="AA6244" s="4"/>
      <c r="AB6244" s="4"/>
      <c r="AC6244" s="4"/>
      <c r="AD6244" s="4"/>
      <c r="AE6244" s="4"/>
      <c r="BA6244" s="13"/>
      <c r="BC6244" s="2"/>
      <c r="BD6244" s="2"/>
      <c r="BU6244" s="15"/>
      <c r="BV6244" s="6"/>
      <c r="BW6244" s="6"/>
      <c r="BX6244" s="16"/>
      <c r="BY6244" s="16"/>
      <c r="BZ6244" s="16"/>
      <c r="CA6244" s="16"/>
      <c r="CB6244" s="14"/>
    </row>
    <row r="6245" spans="1:80" s="9" customFormat="1" x14ac:dyDescent="0.2">
      <c r="A6245" s="16"/>
      <c r="B6245" s="16"/>
      <c r="C6245" s="16"/>
      <c r="D6245" s="16"/>
      <c r="E6245" s="16"/>
      <c r="F6245" s="3"/>
      <c r="G6245" s="3"/>
      <c r="H6245" s="3"/>
      <c r="I6245" s="3"/>
      <c r="J6245" s="2"/>
      <c r="M6245" s="10"/>
      <c r="N6245" s="2"/>
      <c r="O6245" s="3"/>
      <c r="P6245" s="11"/>
      <c r="Q6245" s="16"/>
      <c r="R6245" s="4"/>
      <c r="S6245" s="12"/>
      <c r="T6245" s="16"/>
      <c r="U6245" s="4"/>
      <c r="V6245" s="3"/>
      <c r="W6245" s="3"/>
      <c r="X6245" s="3"/>
      <c r="Y6245" s="3"/>
      <c r="Z6245" s="3"/>
      <c r="AA6245" s="4"/>
      <c r="AB6245" s="4"/>
      <c r="AC6245" s="4"/>
      <c r="AD6245" s="4"/>
      <c r="AE6245" s="4"/>
      <c r="BA6245" s="13"/>
      <c r="BC6245" s="2"/>
      <c r="BD6245" s="2"/>
      <c r="BU6245" s="15"/>
      <c r="BV6245" s="6"/>
      <c r="BW6245" s="6"/>
      <c r="BX6245" s="16"/>
      <c r="BY6245" s="16"/>
      <c r="BZ6245" s="16"/>
      <c r="CA6245" s="16"/>
      <c r="CB6245" s="14"/>
    </row>
    <row r="6246" spans="1:80" s="9" customFormat="1" x14ac:dyDescent="0.2">
      <c r="A6246" s="16"/>
      <c r="B6246" s="16"/>
      <c r="C6246" s="16"/>
      <c r="D6246" s="16"/>
      <c r="E6246" s="16"/>
      <c r="F6246" s="3"/>
      <c r="G6246" s="3"/>
      <c r="H6246" s="3"/>
      <c r="I6246" s="3"/>
      <c r="J6246" s="2"/>
      <c r="M6246" s="10"/>
      <c r="N6246" s="2"/>
      <c r="O6246" s="3"/>
      <c r="P6246" s="11"/>
      <c r="Q6246" s="16"/>
      <c r="R6246" s="4"/>
      <c r="S6246" s="12"/>
      <c r="T6246" s="16"/>
      <c r="U6246" s="4"/>
      <c r="V6246" s="3"/>
      <c r="W6246" s="3"/>
      <c r="X6246" s="3"/>
      <c r="Y6246" s="3"/>
      <c r="Z6246" s="3"/>
      <c r="AA6246" s="4"/>
      <c r="AB6246" s="4"/>
      <c r="AC6246" s="4"/>
      <c r="AD6246" s="4"/>
      <c r="AE6246" s="4"/>
      <c r="BA6246" s="13"/>
      <c r="BC6246" s="2"/>
      <c r="BD6246" s="2"/>
      <c r="BU6246" s="15"/>
      <c r="BV6246" s="6"/>
      <c r="BW6246" s="6"/>
      <c r="BX6246" s="16"/>
      <c r="BY6246" s="16"/>
      <c r="BZ6246" s="16"/>
      <c r="CA6246" s="16"/>
      <c r="CB6246" s="14"/>
    </row>
    <row r="6247" spans="1:80" s="9" customFormat="1" x14ac:dyDescent="0.2">
      <c r="A6247" s="16"/>
      <c r="B6247" s="16"/>
      <c r="C6247" s="16"/>
      <c r="D6247" s="16"/>
      <c r="E6247" s="16"/>
      <c r="F6247" s="3"/>
      <c r="G6247" s="3"/>
      <c r="H6247" s="3"/>
      <c r="I6247" s="3"/>
      <c r="J6247" s="2"/>
      <c r="M6247" s="10"/>
      <c r="N6247" s="2"/>
      <c r="O6247" s="3"/>
      <c r="P6247" s="11"/>
      <c r="Q6247" s="16"/>
      <c r="R6247" s="4"/>
      <c r="S6247" s="12"/>
      <c r="T6247" s="16"/>
      <c r="U6247" s="4"/>
      <c r="V6247" s="3"/>
      <c r="W6247" s="3"/>
      <c r="X6247" s="3"/>
      <c r="Y6247" s="3"/>
      <c r="Z6247" s="3"/>
      <c r="AA6247" s="4"/>
      <c r="AB6247" s="4"/>
      <c r="AC6247" s="4"/>
      <c r="AD6247" s="4"/>
      <c r="AE6247" s="4"/>
      <c r="BA6247" s="13"/>
      <c r="BC6247" s="2"/>
      <c r="BD6247" s="2"/>
      <c r="BU6247" s="15"/>
      <c r="BV6247" s="6"/>
      <c r="BW6247" s="6"/>
      <c r="BX6247" s="16"/>
      <c r="BY6247" s="16"/>
      <c r="BZ6247" s="16"/>
      <c r="CA6247" s="16"/>
      <c r="CB6247" s="14"/>
    </row>
    <row r="6248" spans="1:80" s="9" customFormat="1" x14ac:dyDescent="0.2">
      <c r="A6248" s="16"/>
      <c r="B6248" s="16"/>
      <c r="C6248" s="16"/>
      <c r="D6248" s="16"/>
      <c r="E6248" s="16"/>
      <c r="F6248" s="3"/>
      <c r="G6248" s="3"/>
      <c r="H6248" s="3"/>
      <c r="I6248" s="3"/>
      <c r="J6248" s="2"/>
      <c r="M6248" s="10"/>
      <c r="N6248" s="2"/>
      <c r="O6248" s="3"/>
      <c r="P6248" s="11"/>
      <c r="Q6248" s="16"/>
      <c r="R6248" s="4"/>
      <c r="S6248" s="12"/>
      <c r="T6248" s="16"/>
      <c r="U6248" s="4"/>
      <c r="V6248" s="3"/>
      <c r="W6248" s="3"/>
      <c r="X6248" s="3"/>
      <c r="Y6248" s="3"/>
      <c r="Z6248" s="3"/>
      <c r="AA6248" s="4"/>
      <c r="AB6248" s="4"/>
      <c r="AC6248" s="4"/>
      <c r="AD6248" s="4"/>
      <c r="AE6248" s="4"/>
      <c r="BA6248" s="13"/>
      <c r="BC6248" s="2"/>
      <c r="BD6248" s="2"/>
      <c r="BU6248" s="15"/>
      <c r="BV6248" s="6"/>
      <c r="BW6248" s="6"/>
      <c r="BX6248" s="16"/>
      <c r="BY6248" s="16"/>
      <c r="BZ6248" s="16"/>
      <c r="CA6248" s="16"/>
      <c r="CB6248" s="14"/>
    </row>
    <row r="6249" spans="1:80" s="9" customFormat="1" x14ac:dyDescent="0.2">
      <c r="A6249" s="16"/>
      <c r="B6249" s="16"/>
      <c r="C6249" s="16"/>
      <c r="D6249" s="16"/>
      <c r="E6249" s="16"/>
      <c r="F6249" s="3"/>
      <c r="G6249" s="3"/>
      <c r="H6249" s="3"/>
      <c r="I6249" s="3"/>
      <c r="J6249" s="2"/>
      <c r="M6249" s="10"/>
      <c r="N6249" s="2"/>
      <c r="O6249" s="3"/>
      <c r="P6249" s="11"/>
      <c r="Q6249" s="16"/>
      <c r="R6249" s="4"/>
      <c r="S6249" s="12"/>
      <c r="T6249" s="16"/>
      <c r="U6249" s="4"/>
      <c r="V6249" s="3"/>
      <c r="W6249" s="3"/>
      <c r="X6249" s="3"/>
      <c r="Y6249" s="3"/>
      <c r="Z6249" s="3"/>
      <c r="AA6249" s="4"/>
      <c r="AB6249" s="4"/>
      <c r="AC6249" s="4"/>
      <c r="AD6249" s="4"/>
      <c r="AE6249" s="4"/>
      <c r="BA6249" s="13"/>
      <c r="BC6249" s="2"/>
      <c r="BD6249" s="2"/>
      <c r="BU6249" s="15"/>
      <c r="BV6249" s="6"/>
      <c r="BW6249" s="6"/>
      <c r="BX6249" s="16"/>
      <c r="BY6249" s="16"/>
      <c r="BZ6249" s="16"/>
      <c r="CA6249" s="16"/>
      <c r="CB6249" s="14"/>
    </row>
    <row r="6250" spans="1:80" s="9" customFormat="1" x14ac:dyDescent="0.2">
      <c r="A6250" s="16"/>
      <c r="B6250" s="16"/>
      <c r="C6250" s="16"/>
      <c r="D6250" s="16"/>
      <c r="E6250" s="16"/>
      <c r="F6250" s="3"/>
      <c r="G6250" s="3"/>
      <c r="H6250" s="3"/>
      <c r="I6250" s="3"/>
      <c r="J6250" s="2"/>
      <c r="M6250" s="10"/>
      <c r="N6250" s="2"/>
      <c r="O6250" s="3"/>
      <c r="P6250" s="11"/>
      <c r="Q6250" s="16"/>
      <c r="R6250" s="4"/>
      <c r="S6250" s="12"/>
      <c r="T6250" s="16"/>
      <c r="U6250" s="4"/>
      <c r="V6250" s="3"/>
      <c r="W6250" s="3"/>
      <c r="X6250" s="3"/>
      <c r="Y6250" s="3"/>
      <c r="Z6250" s="3"/>
      <c r="AA6250" s="4"/>
      <c r="AB6250" s="4"/>
      <c r="AC6250" s="4"/>
      <c r="AD6250" s="4"/>
      <c r="AE6250" s="4"/>
      <c r="BA6250" s="13"/>
      <c r="BC6250" s="2"/>
      <c r="BD6250" s="2"/>
      <c r="BU6250" s="15"/>
      <c r="BV6250" s="6"/>
      <c r="BW6250" s="6"/>
      <c r="BX6250" s="16"/>
      <c r="BY6250" s="16"/>
      <c r="BZ6250" s="16"/>
      <c r="CA6250" s="16"/>
      <c r="CB6250" s="14"/>
    </row>
    <row r="6251" spans="1:80" s="9" customFormat="1" x14ac:dyDescent="0.2">
      <c r="A6251" s="16"/>
      <c r="B6251" s="16"/>
      <c r="C6251" s="16"/>
      <c r="D6251" s="16"/>
      <c r="E6251" s="16"/>
      <c r="F6251" s="3"/>
      <c r="G6251" s="3"/>
      <c r="H6251" s="3"/>
      <c r="I6251" s="3"/>
      <c r="J6251" s="2"/>
      <c r="M6251" s="10"/>
      <c r="N6251" s="2"/>
      <c r="O6251" s="3"/>
      <c r="P6251" s="11"/>
      <c r="Q6251" s="16"/>
      <c r="R6251" s="4"/>
      <c r="S6251" s="12"/>
      <c r="T6251" s="16"/>
      <c r="U6251" s="4"/>
      <c r="V6251" s="3"/>
      <c r="W6251" s="3"/>
      <c r="X6251" s="3"/>
      <c r="Y6251" s="3"/>
      <c r="Z6251" s="3"/>
      <c r="AA6251" s="4"/>
      <c r="AB6251" s="4"/>
      <c r="AC6251" s="4"/>
      <c r="AD6251" s="4"/>
      <c r="AE6251" s="4"/>
      <c r="BA6251" s="13"/>
      <c r="BC6251" s="2"/>
      <c r="BD6251" s="2"/>
      <c r="BU6251" s="15"/>
      <c r="BV6251" s="6"/>
      <c r="BW6251" s="6"/>
      <c r="BX6251" s="16"/>
      <c r="BY6251" s="16"/>
      <c r="BZ6251" s="16"/>
      <c r="CA6251" s="16"/>
      <c r="CB6251" s="14"/>
    </row>
    <row r="6252" spans="1:80" s="9" customFormat="1" x14ac:dyDescent="0.2">
      <c r="A6252" s="16"/>
      <c r="B6252" s="16"/>
      <c r="C6252" s="16"/>
      <c r="D6252" s="16"/>
      <c r="E6252" s="16"/>
      <c r="F6252" s="3"/>
      <c r="G6252" s="3"/>
      <c r="H6252" s="3"/>
      <c r="I6252" s="3"/>
      <c r="J6252" s="2"/>
      <c r="M6252" s="10"/>
      <c r="N6252" s="2"/>
      <c r="O6252" s="3"/>
      <c r="P6252" s="11"/>
      <c r="Q6252" s="16"/>
      <c r="R6252" s="4"/>
      <c r="S6252" s="12"/>
      <c r="T6252" s="16"/>
      <c r="U6252" s="4"/>
      <c r="V6252" s="3"/>
      <c r="W6252" s="3"/>
      <c r="X6252" s="3"/>
      <c r="Y6252" s="3"/>
      <c r="Z6252" s="3"/>
      <c r="AA6252" s="4"/>
      <c r="AB6252" s="4"/>
      <c r="AC6252" s="4"/>
      <c r="AD6252" s="4"/>
      <c r="AE6252" s="4"/>
      <c r="BA6252" s="13"/>
      <c r="BC6252" s="2"/>
      <c r="BD6252" s="2"/>
      <c r="BU6252" s="15"/>
      <c r="BV6252" s="6"/>
      <c r="BW6252" s="6"/>
      <c r="BX6252" s="16"/>
      <c r="BY6252" s="16"/>
      <c r="BZ6252" s="16"/>
      <c r="CA6252" s="16"/>
      <c r="CB6252" s="14"/>
    </row>
    <row r="6253" spans="1:80" s="9" customFormat="1" x14ac:dyDescent="0.2">
      <c r="A6253" s="16"/>
      <c r="B6253" s="16"/>
      <c r="C6253" s="16"/>
      <c r="D6253" s="16"/>
      <c r="E6253" s="16"/>
      <c r="F6253" s="3"/>
      <c r="G6253" s="3"/>
      <c r="H6253" s="3"/>
      <c r="I6253" s="3"/>
      <c r="J6253" s="2"/>
      <c r="M6253" s="10"/>
      <c r="N6253" s="2"/>
      <c r="O6253" s="3"/>
      <c r="P6253" s="11"/>
      <c r="Q6253" s="16"/>
      <c r="R6253" s="4"/>
      <c r="S6253" s="12"/>
      <c r="T6253" s="16"/>
      <c r="U6253" s="4"/>
      <c r="V6253" s="3"/>
      <c r="W6253" s="3"/>
      <c r="X6253" s="3"/>
      <c r="Y6253" s="3"/>
      <c r="Z6253" s="3"/>
      <c r="AA6253" s="4"/>
      <c r="AB6253" s="4"/>
      <c r="AC6253" s="4"/>
      <c r="AD6253" s="4"/>
      <c r="AE6253" s="4"/>
      <c r="BA6253" s="13"/>
      <c r="BC6253" s="2"/>
      <c r="BD6253" s="2"/>
      <c r="BU6253" s="15"/>
      <c r="BV6253" s="6"/>
      <c r="BW6253" s="6"/>
      <c r="BX6253" s="16"/>
      <c r="BY6253" s="16"/>
      <c r="BZ6253" s="16"/>
      <c r="CA6253" s="16"/>
      <c r="CB6253" s="14"/>
    </row>
    <row r="6254" spans="1:80" s="9" customFormat="1" x14ac:dyDescent="0.2">
      <c r="A6254" s="16"/>
      <c r="B6254" s="16"/>
      <c r="C6254" s="16"/>
      <c r="D6254" s="16"/>
      <c r="E6254" s="16"/>
      <c r="F6254" s="3"/>
      <c r="G6254" s="3"/>
      <c r="H6254" s="3"/>
      <c r="I6254" s="3"/>
      <c r="J6254" s="2"/>
      <c r="M6254" s="10"/>
      <c r="N6254" s="2"/>
      <c r="O6254" s="3"/>
      <c r="P6254" s="11"/>
      <c r="Q6254" s="16"/>
      <c r="R6254" s="4"/>
      <c r="S6254" s="12"/>
      <c r="T6254" s="16"/>
      <c r="U6254" s="4"/>
      <c r="V6254" s="3"/>
      <c r="W6254" s="3"/>
      <c r="X6254" s="3"/>
      <c r="Y6254" s="3"/>
      <c r="Z6254" s="3"/>
      <c r="AA6254" s="4"/>
      <c r="AB6254" s="4"/>
      <c r="AC6254" s="4"/>
      <c r="AD6254" s="4"/>
      <c r="AE6254" s="4"/>
      <c r="BA6254" s="13"/>
      <c r="BC6254" s="2"/>
      <c r="BD6254" s="2"/>
      <c r="BU6254" s="15"/>
      <c r="BV6254" s="6"/>
      <c r="BW6254" s="6"/>
      <c r="BX6254" s="16"/>
      <c r="BY6254" s="16"/>
      <c r="BZ6254" s="16"/>
      <c r="CA6254" s="16"/>
      <c r="CB6254" s="14"/>
    </row>
    <row r="6255" spans="1:80" s="9" customFormat="1" x14ac:dyDescent="0.2">
      <c r="A6255" s="16"/>
      <c r="B6255" s="16"/>
      <c r="C6255" s="16"/>
      <c r="D6255" s="16"/>
      <c r="E6255" s="16"/>
      <c r="F6255" s="3"/>
      <c r="G6255" s="3"/>
      <c r="H6255" s="3"/>
      <c r="I6255" s="3"/>
      <c r="J6255" s="2"/>
      <c r="M6255" s="10"/>
      <c r="N6255" s="2"/>
      <c r="O6255" s="3"/>
      <c r="P6255" s="11"/>
      <c r="Q6255" s="16"/>
      <c r="R6255" s="4"/>
      <c r="S6255" s="12"/>
      <c r="T6255" s="16"/>
      <c r="U6255" s="4"/>
      <c r="V6255" s="3"/>
      <c r="W6255" s="3"/>
      <c r="X6255" s="3"/>
      <c r="Y6255" s="3"/>
      <c r="Z6255" s="3"/>
      <c r="AA6255" s="4"/>
      <c r="AB6255" s="4"/>
      <c r="AC6255" s="4"/>
      <c r="AD6255" s="4"/>
      <c r="AE6255" s="4"/>
      <c r="BA6255" s="13"/>
      <c r="BC6255" s="2"/>
      <c r="BD6255" s="2"/>
      <c r="BU6255" s="15"/>
      <c r="BV6255" s="6"/>
      <c r="BW6255" s="6"/>
      <c r="BX6255" s="16"/>
      <c r="BY6255" s="16"/>
      <c r="BZ6255" s="16"/>
      <c r="CA6255" s="16"/>
      <c r="CB6255" s="14"/>
    </row>
    <row r="6256" spans="1:80" s="9" customFormat="1" x14ac:dyDescent="0.2">
      <c r="A6256" s="16"/>
      <c r="B6256" s="16"/>
      <c r="C6256" s="16"/>
      <c r="D6256" s="16"/>
      <c r="E6256" s="16"/>
      <c r="F6256" s="3"/>
      <c r="G6256" s="3"/>
      <c r="H6256" s="3"/>
      <c r="I6256" s="3"/>
      <c r="J6256" s="2"/>
      <c r="M6256" s="10"/>
      <c r="N6256" s="2"/>
      <c r="O6256" s="3"/>
      <c r="P6256" s="11"/>
      <c r="Q6256" s="16"/>
      <c r="R6256" s="4"/>
      <c r="S6256" s="12"/>
      <c r="T6256" s="16"/>
      <c r="U6256" s="4"/>
      <c r="V6256" s="3"/>
      <c r="W6256" s="3"/>
      <c r="X6256" s="3"/>
      <c r="Y6256" s="3"/>
      <c r="Z6256" s="3"/>
      <c r="AA6256" s="4"/>
      <c r="AB6256" s="4"/>
      <c r="AC6256" s="4"/>
      <c r="AD6256" s="4"/>
      <c r="AE6256" s="4"/>
      <c r="BA6256" s="13"/>
      <c r="BC6256" s="2"/>
      <c r="BD6256" s="2"/>
      <c r="BU6256" s="15"/>
      <c r="BV6256" s="6"/>
      <c r="BW6256" s="6"/>
      <c r="BX6256" s="16"/>
      <c r="BY6256" s="16"/>
      <c r="BZ6256" s="16"/>
      <c r="CA6256" s="16"/>
      <c r="CB6256" s="14"/>
    </row>
    <row r="6257" spans="1:80" s="9" customFormat="1" x14ac:dyDescent="0.2">
      <c r="A6257" s="16"/>
      <c r="B6257" s="16"/>
      <c r="C6257" s="16"/>
      <c r="D6257" s="16"/>
      <c r="E6257" s="16"/>
      <c r="F6257" s="3"/>
      <c r="G6257" s="3"/>
      <c r="H6257" s="3"/>
      <c r="I6257" s="3"/>
      <c r="J6257" s="2"/>
      <c r="M6257" s="10"/>
      <c r="N6257" s="2"/>
      <c r="O6257" s="3"/>
      <c r="P6257" s="11"/>
      <c r="Q6257" s="16"/>
      <c r="R6257" s="4"/>
      <c r="S6257" s="12"/>
      <c r="T6257" s="16"/>
      <c r="U6257" s="4"/>
      <c r="V6257" s="3"/>
      <c r="W6257" s="3"/>
      <c r="X6257" s="3"/>
      <c r="Y6257" s="3"/>
      <c r="Z6257" s="3"/>
      <c r="AA6257" s="4"/>
      <c r="AB6257" s="4"/>
      <c r="AC6257" s="4"/>
      <c r="AD6257" s="4"/>
      <c r="AE6257" s="4"/>
      <c r="BA6257" s="13"/>
      <c r="BC6257" s="2"/>
      <c r="BD6257" s="2"/>
      <c r="BU6257" s="15"/>
      <c r="BV6257" s="6"/>
      <c r="BW6257" s="6"/>
      <c r="BX6257" s="16"/>
      <c r="BY6257" s="16"/>
      <c r="BZ6257" s="16"/>
      <c r="CA6257" s="16"/>
      <c r="CB6257" s="14"/>
    </row>
    <row r="6258" spans="1:80" s="9" customFormat="1" x14ac:dyDescent="0.2">
      <c r="A6258" s="16"/>
      <c r="B6258" s="16"/>
      <c r="C6258" s="16"/>
      <c r="D6258" s="16"/>
      <c r="E6258" s="16"/>
      <c r="F6258" s="3"/>
      <c r="G6258" s="3"/>
      <c r="H6258" s="3"/>
      <c r="I6258" s="3"/>
      <c r="J6258" s="2"/>
      <c r="M6258" s="10"/>
      <c r="N6258" s="2"/>
      <c r="O6258" s="3"/>
      <c r="P6258" s="11"/>
      <c r="Q6258" s="16"/>
      <c r="R6258" s="4"/>
      <c r="S6258" s="12"/>
      <c r="T6258" s="16"/>
      <c r="U6258" s="4"/>
      <c r="V6258" s="3"/>
      <c r="W6258" s="3"/>
      <c r="X6258" s="3"/>
      <c r="Y6258" s="3"/>
      <c r="Z6258" s="3"/>
      <c r="AA6258" s="4"/>
      <c r="AB6258" s="4"/>
      <c r="AC6258" s="4"/>
      <c r="AD6258" s="4"/>
      <c r="AE6258" s="4"/>
      <c r="BA6258" s="13"/>
      <c r="BC6258" s="2"/>
      <c r="BD6258" s="2"/>
      <c r="BU6258" s="15"/>
      <c r="BV6258" s="6"/>
      <c r="BW6258" s="6"/>
      <c r="BX6258" s="16"/>
      <c r="BY6258" s="16"/>
      <c r="BZ6258" s="16"/>
      <c r="CA6258" s="16"/>
      <c r="CB6258" s="14"/>
    </row>
    <row r="6259" spans="1:80" s="9" customFormat="1" x14ac:dyDescent="0.2">
      <c r="A6259" s="16"/>
      <c r="B6259" s="16"/>
      <c r="C6259" s="16"/>
      <c r="D6259" s="16"/>
      <c r="E6259" s="16"/>
      <c r="F6259" s="3"/>
      <c r="G6259" s="3"/>
      <c r="H6259" s="3"/>
      <c r="I6259" s="3"/>
      <c r="J6259" s="2"/>
      <c r="M6259" s="10"/>
      <c r="N6259" s="2"/>
      <c r="O6259" s="3"/>
      <c r="P6259" s="11"/>
      <c r="Q6259" s="16"/>
      <c r="R6259" s="4"/>
      <c r="S6259" s="12"/>
      <c r="T6259" s="16"/>
      <c r="U6259" s="4"/>
      <c r="V6259" s="3"/>
      <c r="W6259" s="3"/>
      <c r="X6259" s="3"/>
      <c r="Y6259" s="3"/>
      <c r="Z6259" s="3"/>
      <c r="AA6259" s="4"/>
      <c r="AB6259" s="4"/>
      <c r="AC6259" s="4"/>
      <c r="AD6259" s="4"/>
      <c r="AE6259" s="4"/>
      <c r="BA6259" s="13"/>
      <c r="BC6259" s="2"/>
      <c r="BD6259" s="2"/>
      <c r="BU6259" s="15"/>
      <c r="BV6259" s="6"/>
      <c r="BW6259" s="6"/>
      <c r="BX6259" s="16"/>
      <c r="BY6259" s="16"/>
      <c r="BZ6259" s="16"/>
      <c r="CA6259" s="16"/>
      <c r="CB6259" s="14"/>
    </row>
    <row r="6260" spans="1:80" s="9" customFormat="1" x14ac:dyDescent="0.2">
      <c r="A6260" s="16"/>
      <c r="B6260" s="16"/>
      <c r="C6260" s="16"/>
      <c r="D6260" s="16"/>
      <c r="E6260" s="16"/>
      <c r="F6260" s="3"/>
      <c r="G6260" s="3"/>
      <c r="H6260" s="3"/>
      <c r="I6260" s="3"/>
      <c r="J6260" s="2"/>
      <c r="M6260" s="10"/>
      <c r="N6260" s="2"/>
      <c r="O6260" s="3"/>
      <c r="P6260" s="11"/>
      <c r="Q6260" s="16"/>
      <c r="R6260" s="4"/>
      <c r="S6260" s="12"/>
      <c r="T6260" s="16"/>
      <c r="U6260" s="4"/>
      <c r="V6260" s="3"/>
      <c r="W6260" s="3"/>
      <c r="X6260" s="3"/>
      <c r="Y6260" s="3"/>
      <c r="Z6260" s="3"/>
      <c r="AA6260" s="4"/>
      <c r="AB6260" s="4"/>
      <c r="AC6260" s="4"/>
      <c r="AD6260" s="4"/>
      <c r="AE6260" s="4"/>
      <c r="BA6260" s="13"/>
      <c r="BC6260" s="2"/>
      <c r="BD6260" s="2"/>
      <c r="BU6260" s="15"/>
      <c r="BV6260" s="6"/>
      <c r="BW6260" s="6"/>
      <c r="BX6260" s="16"/>
      <c r="BY6260" s="16"/>
      <c r="BZ6260" s="16"/>
      <c r="CA6260" s="16"/>
      <c r="CB6260" s="14"/>
    </row>
    <row r="6261" spans="1:80" s="9" customFormat="1" x14ac:dyDescent="0.2">
      <c r="A6261" s="16"/>
      <c r="B6261" s="16"/>
      <c r="C6261" s="16"/>
      <c r="D6261" s="16"/>
      <c r="E6261" s="16"/>
      <c r="F6261" s="3"/>
      <c r="G6261" s="3"/>
      <c r="H6261" s="3"/>
      <c r="I6261" s="3"/>
      <c r="J6261" s="2"/>
      <c r="M6261" s="10"/>
      <c r="N6261" s="2"/>
      <c r="O6261" s="3"/>
      <c r="P6261" s="11"/>
      <c r="Q6261" s="16"/>
      <c r="R6261" s="4"/>
      <c r="S6261" s="12"/>
      <c r="T6261" s="16"/>
      <c r="U6261" s="4"/>
      <c r="V6261" s="3"/>
      <c r="W6261" s="3"/>
      <c r="X6261" s="3"/>
      <c r="Y6261" s="3"/>
      <c r="Z6261" s="3"/>
      <c r="AA6261" s="4"/>
      <c r="AB6261" s="4"/>
      <c r="AC6261" s="4"/>
      <c r="AD6261" s="4"/>
      <c r="AE6261" s="4"/>
      <c r="BA6261" s="13"/>
      <c r="BC6261" s="2"/>
      <c r="BD6261" s="2"/>
      <c r="BU6261" s="15"/>
      <c r="BV6261" s="6"/>
      <c r="BW6261" s="6"/>
      <c r="BX6261" s="16"/>
      <c r="BY6261" s="16"/>
      <c r="BZ6261" s="16"/>
      <c r="CA6261" s="16"/>
      <c r="CB6261" s="14"/>
    </row>
    <row r="6262" spans="1:80" s="9" customFormat="1" x14ac:dyDescent="0.2">
      <c r="A6262" s="16"/>
      <c r="B6262" s="16"/>
      <c r="C6262" s="16"/>
      <c r="D6262" s="16"/>
      <c r="E6262" s="16"/>
      <c r="F6262" s="3"/>
      <c r="G6262" s="3"/>
      <c r="H6262" s="3"/>
      <c r="I6262" s="3"/>
      <c r="J6262" s="2"/>
      <c r="M6262" s="10"/>
      <c r="N6262" s="2"/>
      <c r="O6262" s="3"/>
      <c r="P6262" s="11"/>
      <c r="Q6262" s="16"/>
      <c r="R6262" s="4"/>
      <c r="S6262" s="12"/>
      <c r="T6262" s="16"/>
      <c r="U6262" s="4"/>
      <c r="V6262" s="3"/>
      <c r="W6262" s="3"/>
      <c r="X6262" s="3"/>
      <c r="Y6262" s="3"/>
      <c r="Z6262" s="3"/>
      <c r="AA6262" s="4"/>
      <c r="AB6262" s="4"/>
      <c r="AC6262" s="4"/>
      <c r="AD6262" s="4"/>
      <c r="AE6262" s="4"/>
      <c r="BA6262" s="13"/>
      <c r="BC6262" s="2"/>
      <c r="BD6262" s="2"/>
      <c r="BU6262" s="15"/>
      <c r="BV6262" s="6"/>
      <c r="BW6262" s="6"/>
      <c r="BX6262" s="16"/>
      <c r="BY6262" s="16"/>
      <c r="BZ6262" s="16"/>
      <c r="CA6262" s="16"/>
      <c r="CB6262" s="14"/>
    </row>
    <row r="6263" spans="1:80" s="9" customFormat="1" x14ac:dyDescent="0.2">
      <c r="A6263" s="16"/>
      <c r="B6263" s="16"/>
      <c r="C6263" s="16"/>
      <c r="D6263" s="16"/>
      <c r="E6263" s="16"/>
      <c r="F6263" s="3"/>
      <c r="G6263" s="3"/>
      <c r="H6263" s="3"/>
      <c r="I6263" s="3"/>
      <c r="J6263" s="2"/>
      <c r="M6263" s="10"/>
      <c r="N6263" s="2"/>
      <c r="O6263" s="3"/>
      <c r="P6263" s="11"/>
      <c r="Q6263" s="16"/>
      <c r="R6263" s="4"/>
      <c r="S6263" s="12"/>
      <c r="T6263" s="16"/>
      <c r="U6263" s="4"/>
      <c r="V6263" s="3"/>
      <c r="W6263" s="3"/>
      <c r="X6263" s="3"/>
      <c r="Y6263" s="3"/>
      <c r="Z6263" s="3"/>
      <c r="AA6263" s="4"/>
      <c r="AB6263" s="4"/>
      <c r="AC6263" s="4"/>
      <c r="AD6263" s="4"/>
      <c r="AE6263" s="4"/>
      <c r="BA6263" s="13"/>
      <c r="BC6263" s="2"/>
      <c r="BD6263" s="2"/>
      <c r="BU6263" s="15"/>
      <c r="BV6263" s="6"/>
      <c r="BW6263" s="6"/>
      <c r="BX6263" s="16"/>
      <c r="BY6263" s="16"/>
      <c r="BZ6263" s="16"/>
      <c r="CA6263" s="16"/>
      <c r="CB6263" s="14"/>
    </row>
    <row r="6264" spans="1:80" s="9" customFormat="1" x14ac:dyDescent="0.2">
      <c r="A6264" s="16"/>
      <c r="B6264" s="16"/>
      <c r="C6264" s="16"/>
      <c r="D6264" s="16"/>
      <c r="E6264" s="16"/>
      <c r="F6264" s="3"/>
      <c r="G6264" s="3"/>
      <c r="H6264" s="3"/>
      <c r="I6264" s="3"/>
      <c r="J6264" s="2"/>
      <c r="M6264" s="10"/>
      <c r="N6264" s="2"/>
      <c r="O6264" s="3"/>
      <c r="P6264" s="11"/>
      <c r="Q6264" s="16"/>
      <c r="R6264" s="4"/>
      <c r="S6264" s="12"/>
      <c r="T6264" s="16"/>
      <c r="U6264" s="4"/>
      <c r="V6264" s="3"/>
      <c r="W6264" s="3"/>
      <c r="X6264" s="3"/>
      <c r="Y6264" s="3"/>
      <c r="Z6264" s="3"/>
      <c r="AA6264" s="4"/>
      <c r="AB6264" s="4"/>
      <c r="AC6264" s="4"/>
      <c r="AD6264" s="4"/>
      <c r="AE6264" s="4"/>
      <c r="BA6264" s="13"/>
      <c r="BC6264" s="2"/>
      <c r="BD6264" s="2"/>
      <c r="BU6264" s="15"/>
      <c r="BV6264" s="6"/>
      <c r="BW6264" s="6"/>
      <c r="BX6264" s="16"/>
      <c r="BY6264" s="16"/>
      <c r="BZ6264" s="16"/>
      <c r="CA6264" s="16"/>
      <c r="CB6264" s="14"/>
    </row>
    <row r="6265" spans="1:80" s="9" customFormat="1" x14ac:dyDescent="0.2">
      <c r="A6265" s="16"/>
      <c r="B6265" s="16"/>
      <c r="C6265" s="16"/>
      <c r="D6265" s="16"/>
      <c r="E6265" s="16"/>
      <c r="F6265" s="3"/>
      <c r="G6265" s="3"/>
      <c r="H6265" s="3"/>
      <c r="I6265" s="3"/>
      <c r="J6265" s="2"/>
      <c r="M6265" s="10"/>
      <c r="N6265" s="2"/>
      <c r="O6265" s="3"/>
      <c r="P6265" s="11"/>
      <c r="Q6265" s="16"/>
      <c r="R6265" s="4"/>
      <c r="S6265" s="12"/>
      <c r="T6265" s="16"/>
      <c r="U6265" s="4"/>
      <c r="V6265" s="3"/>
      <c r="W6265" s="3"/>
      <c r="X6265" s="3"/>
      <c r="Y6265" s="3"/>
      <c r="Z6265" s="3"/>
      <c r="AA6265" s="4"/>
      <c r="AB6265" s="4"/>
      <c r="AC6265" s="4"/>
      <c r="AD6265" s="4"/>
      <c r="AE6265" s="4"/>
      <c r="BA6265" s="13"/>
      <c r="BC6265" s="2"/>
      <c r="BD6265" s="2"/>
      <c r="BU6265" s="15"/>
      <c r="BV6265" s="6"/>
      <c r="BW6265" s="6"/>
      <c r="BX6265" s="16"/>
      <c r="BY6265" s="16"/>
      <c r="BZ6265" s="16"/>
      <c r="CA6265" s="16"/>
      <c r="CB6265" s="14"/>
    </row>
    <row r="6266" spans="1:80" s="9" customFormat="1" x14ac:dyDescent="0.2">
      <c r="A6266" s="16"/>
      <c r="B6266" s="16"/>
      <c r="C6266" s="16"/>
      <c r="D6266" s="16"/>
      <c r="E6266" s="16"/>
      <c r="F6266" s="3"/>
      <c r="G6266" s="3"/>
      <c r="H6266" s="3"/>
      <c r="I6266" s="3"/>
      <c r="J6266" s="2"/>
      <c r="M6266" s="10"/>
      <c r="N6266" s="2"/>
      <c r="O6266" s="3"/>
      <c r="P6266" s="11"/>
      <c r="Q6266" s="16"/>
      <c r="R6266" s="4"/>
      <c r="S6266" s="12"/>
      <c r="T6266" s="16"/>
      <c r="U6266" s="4"/>
      <c r="V6266" s="3"/>
      <c r="W6266" s="3"/>
      <c r="X6266" s="3"/>
      <c r="Y6266" s="3"/>
      <c r="Z6266" s="3"/>
      <c r="AA6266" s="4"/>
      <c r="AB6266" s="4"/>
      <c r="AC6266" s="4"/>
      <c r="AD6266" s="4"/>
      <c r="AE6266" s="4"/>
      <c r="BA6266" s="13"/>
      <c r="BC6266" s="2"/>
      <c r="BD6266" s="2"/>
      <c r="BU6266" s="15"/>
      <c r="BV6266" s="6"/>
      <c r="BW6266" s="6"/>
      <c r="BX6266" s="16"/>
      <c r="BY6266" s="16"/>
      <c r="BZ6266" s="16"/>
      <c r="CA6266" s="16"/>
      <c r="CB6266" s="14"/>
    </row>
    <row r="6267" spans="1:80" s="9" customFormat="1" x14ac:dyDescent="0.2">
      <c r="A6267" s="16"/>
      <c r="B6267" s="16"/>
      <c r="C6267" s="16"/>
      <c r="D6267" s="16"/>
      <c r="E6267" s="16"/>
      <c r="F6267" s="3"/>
      <c r="G6267" s="3"/>
      <c r="H6267" s="3"/>
      <c r="I6267" s="3"/>
      <c r="J6267" s="2"/>
      <c r="M6267" s="10"/>
      <c r="N6267" s="2"/>
      <c r="O6267" s="3"/>
      <c r="P6267" s="11"/>
      <c r="Q6267" s="16"/>
      <c r="R6267" s="4"/>
      <c r="S6267" s="12"/>
      <c r="T6267" s="16"/>
      <c r="U6267" s="4"/>
      <c r="V6267" s="3"/>
      <c r="W6267" s="3"/>
      <c r="X6267" s="3"/>
      <c r="Y6267" s="3"/>
      <c r="Z6267" s="3"/>
      <c r="AA6267" s="4"/>
      <c r="AB6267" s="4"/>
      <c r="AC6267" s="4"/>
      <c r="AD6267" s="4"/>
      <c r="AE6267" s="4"/>
      <c r="BA6267" s="13"/>
      <c r="BC6267" s="2"/>
      <c r="BD6267" s="2"/>
      <c r="BU6267" s="15"/>
      <c r="BV6267" s="6"/>
      <c r="BW6267" s="6"/>
      <c r="BX6267" s="16"/>
      <c r="BY6267" s="16"/>
      <c r="BZ6267" s="16"/>
      <c r="CA6267" s="16"/>
      <c r="CB6267" s="14"/>
    </row>
    <row r="6268" spans="1:80" s="9" customFormat="1" x14ac:dyDescent="0.2">
      <c r="A6268" s="16"/>
      <c r="B6268" s="16"/>
      <c r="C6268" s="16"/>
      <c r="D6268" s="16"/>
      <c r="E6268" s="16"/>
      <c r="F6268" s="3"/>
      <c r="G6268" s="3"/>
      <c r="H6268" s="3"/>
      <c r="I6268" s="3"/>
      <c r="J6268" s="2"/>
      <c r="M6268" s="10"/>
      <c r="N6268" s="2"/>
      <c r="O6268" s="3"/>
      <c r="P6268" s="11"/>
      <c r="Q6268" s="16"/>
      <c r="R6268" s="4"/>
      <c r="S6268" s="12"/>
      <c r="T6268" s="16"/>
      <c r="U6268" s="4"/>
      <c r="V6268" s="3"/>
      <c r="W6268" s="3"/>
      <c r="X6268" s="3"/>
      <c r="Y6268" s="3"/>
      <c r="Z6268" s="3"/>
      <c r="AA6268" s="4"/>
      <c r="AB6268" s="4"/>
      <c r="AC6268" s="4"/>
      <c r="AD6268" s="4"/>
      <c r="AE6268" s="4"/>
      <c r="BA6268" s="13"/>
      <c r="BC6268" s="2"/>
      <c r="BD6268" s="2"/>
      <c r="BU6268" s="15"/>
      <c r="BV6268" s="6"/>
      <c r="BW6268" s="6"/>
      <c r="BX6268" s="16"/>
      <c r="BY6268" s="16"/>
      <c r="BZ6268" s="16"/>
      <c r="CA6268" s="16"/>
      <c r="CB6268" s="14"/>
    </row>
    <row r="6269" spans="1:80" s="9" customFormat="1" x14ac:dyDescent="0.2">
      <c r="A6269" s="16"/>
      <c r="B6269" s="16"/>
      <c r="C6269" s="16"/>
      <c r="D6269" s="16"/>
      <c r="E6269" s="16"/>
      <c r="F6269" s="3"/>
      <c r="G6269" s="3"/>
      <c r="H6269" s="3"/>
      <c r="I6269" s="3"/>
      <c r="J6269" s="2"/>
      <c r="M6269" s="10"/>
      <c r="N6269" s="2"/>
      <c r="O6269" s="3"/>
      <c r="P6269" s="11"/>
      <c r="Q6269" s="16"/>
      <c r="R6269" s="4"/>
      <c r="S6269" s="12"/>
      <c r="T6269" s="16"/>
      <c r="U6269" s="4"/>
      <c r="V6269" s="3"/>
      <c r="W6269" s="3"/>
      <c r="X6269" s="3"/>
      <c r="Y6269" s="3"/>
      <c r="Z6269" s="3"/>
      <c r="AA6269" s="4"/>
      <c r="AB6269" s="4"/>
      <c r="AC6269" s="4"/>
      <c r="AD6269" s="4"/>
      <c r="AE6269" s="4"/>
      <c r="BA6269" s="13"/>
      <c r="BC6269" s="2"/>
      <c r="BD6269" s="2"/>
      <c r="BU6269" s="15"/>
      <c r="BV6269" s="6"/>
      <c r="BW6269" s="6"/>
      <c r="BX6269" s="16"/>
      <c r="BY6269" s="16"/>
      <c r="BZ6269" s="16"/>
      <c r="CA6269" s="16"/>
      <c r="CB6269" s="14"/>
    </row>
    <row r="6270" spans="1:80" s="9" customFormat="1" x14ac:dyDescent="0.2">
      <c r="A6270" s="16"/>
      <c r="B6270" s="16"/>
      <c r="C6270" s="16"/>
      <c r="D6270" s="16"/>
      <c r="E6270" s="16"/>
      <c r="F6270" s="3"/>
      <c r="G6270" s="3"/>
      <c r="H6270" s="3"/>
      <c r="I6270" s="3"/>
      <c r="J6270" s="2"/>
      <c r="M6270" s="10"/>
      <c r="N6270" s="2"/>
      <c r="O6270" s="3"/>
      <c r="P6270" s="11"/>
      <c r="Q6270" s="16"/>
      <c r="R6270" s="4"/>
      <c r="S6270" s="12"/>
      <c r="T6270" s="16"/>
      <c r="U6270" s="4"/>
      <c r="V6270" s="3"/>
      <c r="W6270" s="3"/>
      <c r="X6270" s="3"/>
      <c r="Y6270" s="3"/>
      <c r="Z6270" s="3"/>
      <c r="AA6270" s="4"/>
      <c r="AB6270" s="4"/>
      <c r="AC6270" s="4"/>
      <c r="AD6270" s="4"/>
      <c r="AE6270" s="4"/>
      <c r="BA6270" s="13"/>
      <c r="BC6270" s="2"/>
      <c r="BD6270" s="2"/>
      <c r="BU6270" s="15"/>
      <c r="BV6270" s="6"/>
      <c r="BW6270" s="6"/>
      <c r="BX6270" s="16"/>
      <c r="BY6270" s="16"/>
      <c r="BZ6270" s="16"/>
      <c r="CA6270" s="16"/>
      <c r="CB6270" s="14"/>
    </row>
    <row r="6271" spans="1:80" s="9" customFormat="1" x14ac:dyDescent="0.2">
      <c r="A6271" s="16"/>
      <c r="B6271" s="16"/>
      <c r="C6271" s="16"/>
      <c r="D6271" s="16"/>
      <c r="E6271" s="16"/>
      <c r="F6271" s="3"/>
      <c r="G6271" s="3"/>
      <c r="H6271" s="3"/>
      <c r="I6271" s="3"/>
      <c r="J6271" s="2"/>
      <c r="M6271" s="10"/>
      <c r="N6271" s="2"/>
      <c r="O6271" s="3"/>
      <c r="P6271" s="11"/>
      <c r="Q6271" s="16"/>
      <c r="R6271" s="4"/>
      <c r="S6271" s="12"/>
      <c r="T6271" s="16"/>
      <c r="U6271" s="4"/>
      <c r="V6271" s="3"/>
      <c r="W6271" s="3"/>
      <c r="X6271" s="3"/>
      <c r="Y6271" s="3"/>
      <c r="Z6271" s="3"/>
      <c r="AA6271" s="4"/>
      <c r="AB6271" s="4"/>
      <c r="AC6271" s="4"/>
      <c r="AD6271" s="4"/>
      <c r="AE6271" s="4"/>
      <c r="BA6271" s="13"/>
      <c r="BC6271" s="2"/>
      <c r="BD6271" s="2"/>
      <c r="BU6271" s="15"/>
      <c r="BV6271" s="6"/>
      <c r="BW6271" s="6"/>
      <c r="BX6271" s="16"/>
      <c r="BY6271" s="16"/>
      <c r="BZ6271" s="16"/>
      <c r="CA6271" s="16"/>
      <c r="CB6271" s="14"/>
    </row>
    <row r="6272" spans="1:80" s="9" customFormat="1" x14ac:dyDescent="0.2">
      <c r="A6272" s="16"/>
      <c r="B6272" s="16"/>
      <c r="C6272" s="16"/>
      <c r="D6272" s="16"/>
      <c r="E6272" s="16"/>
      <c r="F6272" s="3"/>
      <c r="G6272" s="3"/>
      <c r="H6272" s="3"/>
      <c r="I6272" s="3"/>
      <c r="J6272" s="2"/>
      <c r="M6272" s="10"/>
      <c r="N6272" s="2"/>
      <c r="O6272" s="3"/>
      <c r="P6272" s="11"/>
      <c r="Q6272" s="16"/>
      <c r="R6272" s="4"/>
      <c r="S6272" s="12"/>
      <c r="T6272" s="16"/>
      <c r="U6272" s="4"/>
      <c r="V6272" s="3"/>
      <c r="W6272" s="3"/>
      <c r="X6272" s="3"/>
      <c r="Y6272" s="3"/>
      <c r="Z6272" s="3"/>
      <c r="AA6272" s="4"/>
      <c r="AB6272" s="4"/>
      <c r="AC6272" s="4"/>
      <c r="AD6272" s="4"/>
      <c r="AE6272" s="4"/>
      <c r="BA6272" s="13"/>
      <c r="BC6272" s="2"/>
      <c r="BD6272" s="2"/>
      <c r="BU6272" s="15"/>
      <c r="BV6272" s="6"/>
      <c r="BW6272" s="6"/>
      <c r="BX6272" s="16"/>
      <c r="BY6272" s="16"/>
      <c r="BZ6272" s="16"/>
      <c r="CA6272" s="16"/>
      <c r="CB6272" s="14"/>
    </row>
    <row r="6273" spans="1:80" s="9" customFormat="1" x14ac:dyDescent="0.2">
      <c r="A6273" s="16"/>
      <c r="B6273" s="16"/>
      <c r="C6273" s="16"/>
      <c r="D6273" s="16"/>
      <c r="E6273" s="16"/>
      <c r="F6273" s="3"/>
      <c r="G6273" s="3"/>
      <c r="H6273" s="3"/>
      <c r="I6273" s="3"/>
      <c r="J6273" s="2"/>
      <c r="M6273" s="10"/>
      <c r="N6273" s="2"/>
      <c r="O6273" s="3"/>
      <c r="P6273" s="11"/>
      <c r="Q6273" s="16"/>
      <c r="R6273" s="4"/>
      <c r="S6273" s="12"/>
      <c r="T6273" s="16"/>
      <c r="U6273" s="4"/>
      <c r="V6273" s="3"/>
      <c r="W6273" s="3"/>
      <c r="X6273" s="3"/>
      <c r="Y6273" s="3"/>
      <c r="Z6273" s="3"/>
      <c r="AA6273" s="4"/>
      <c r="AB6273" s="4"/>
      <c r="AC6273" s="4"/>
      <c r="AD6273" s="4"/>
      <c r="AE6273" s="4"/>
      <c r="BA6273" s="13"/>
      <c r="BC6273" s="2"/>
      <c r="BD6273" s="2"/>
      <c r="BU6273" s="15"/>
      <c r="BV6273" s="6"/>
      <c r="BW6273" s="6"/>
      <c r="BX6273" s="16"/>
      <c r="BY6273" s="16"/>
      <c r="BZ6273" s="16"/>
      <c r="CA6273" s="16"/>
      <c r="CB6273" s="14"/>
    </row>
    <row r="6274" spans="1:80" s="9" customFormat="1" x14ac:dyDescent="0.2">
      <c r="A6274" s="16"/>
      <c r="B6274" s="16"/>
      <c r="C6274" s="16"/>
      <c r="D6274" s="16"/>
      <c r="E6274" s="16"/>
      <c r="F6274" s="3"/>
      <c r="G6274" s="3"/>
      <c r="H6274" s="3"/>
      <c r="I6274" s="3"/>
      <c r="J6274" s="2"/>
      <c r="M6274" s="10"/>
      <c r="N6274" s="2"/>
      <c r="O6274" s="3"/>
      <c r="P6274" s="11"/>
      <c r="Q6274" s="16"/>
      <c r="R6274" s="4"/>
      <c r="S6274" s="12"/>
      <c r="T6274" s="16"/>
      <c r="U6274" s="4"/>
      <c r="V6274" s="3"/>
      <c r="W6274" s="3"/>
      <c r="X6274" s="3"/>
      <c r="Y6274" s="3"/>
      <c r="Z6274" s="3"/>
      <c r="AA6274" s="4"/>
      <c r="AB6274" s="4"/>
      <c r="AC6274" s="4"/>
      <c r="AD6274" s="4"/>
      <c r="AE6274" s="4"/>
      <c r="BA6274" s="13"/>
      <c r="BC6274" s="2"/>
      <c r="BD6274" s="2"/>
      <c r="BU6274" s="15"/>
      <c r="BV6274" s="6"/>
      <c r="BW6274" s="6"/>
      <c r="BX6274" s="16"/>
      <c r="BY6274" s="16"/>
      <c r="BZ6274" s="16"/>
      <c r="CA6274" s="16"/>
      <c r="CB6274" s="14"/>
    </row>
    <row r="6275" spans="1:80" s="9" customFormat="1" x14ac:dyDescent="0.2">
      <c r="A6275" s="16"/>
      <c r="B6275" s="16"/>
      <c r="C6275" s="16"/>
      <c r="D6275" s="16"/>
      <c r="E6275" s="16"/>
      <c r="F6275" s="3"/>
      <c r="G6275" s="3"/>
      <c r="H6275" s="3"/>
      <c r="I6275" s="3"/>
      <c r="J6275" s="2"/>
      <c r="M6275" s="10"/>
      <c r="N6275" s="2"/>
      <c r="O6275" s="3"/>
      <c r="P6275" s="11"/>
      <c r="Q6275" s="16"/>
      <c r="R6275" s="4"/>
      <c r="S6275" s="12"/>
      <c r="T6275" s="16"/>
      <c r="U6275" s="4"/>
      <c r="V6275" s="3"/>
      <c r="W6275" s="3"/>
      <c r="X6275" s="3"/>
      <c r="Y6275" s="3"/>
      <c r="Z6275" s="3"/>
      <c r="AA6275" s="4"/>
      <c r="AB6275" s="4"/>
      <c r="AC6275" s="4"/>
      <c r="AD6275" s="4"/>
      <c r="AE6275" s="4"/>
      <c r="BA6275" s="13"/>
      <c r="BC6275" s="2"/>
      <c r="BD6275" s="2"/>
      <c r="BU6275" s="15"/>
      <c r="BV6275" s="6"/>
      <c r="BW6275" s="6"/>
      <c r="BX6275" s="16"/>
      <c r="BY6275" s="16"/>
      <c r="BZ6275" s="16"/>
      <c r="CA6275" s="16"/>
      <c r="CB6275" s="14"/>
    </row>
    <row r="6276" spans="1:80" s="9" customFormat="1" x14ac:dyDescent="0.2">
      <c r="A6276" s="16"/>
      <c r="B6276" s="16"/>
      <c r="C6276" s="16"/>
      <c r="D6276" s="16"/>
      <c r="E6276" s="16"/>
      <c r="F6276" s="3"/>
      <c r="G6276" s="3"/>
      <c r="H6276" s="3"/>
      <c r="I6276" s="3"/>
      <c r="J6276" s="2"/>
      <c r="M6276" s="10"/>
      <c r="N6276" s="2"/>
      <c r="O6276" s="3"/>
      <c r="P6276" s="11"/>
      <c r="Q6276" s="16"/>
      <c r="R6276" s="4"/>
      <c r="S6276" s="12"/>
      <c r="T6276" s="16"/>
      <c r="U6276" s="4"/>
      <c r="V6276" s="3"/>
      <c r="W6276" s="3"/>
      <c r="X6276" s="3"/>
      <c r="Y6276" s="3"/>
      <c r="Z6276" s="3"/>
      <c r="AA6276" s="4"/>
      <c r="AB6276" s="4"/>
      <c r="AC6276" s="4"/>
      <c r="AD6276" s="4"/>
      <c r="AE6276" s="4"/>
      <c r="BA6276" s="13"/>
      <c r="BC6276" s="2"/>
      <c r="BD6276" s="2"/>
      <c r="BU6276" s="15"/>
      <c r="BV6276" s="6"/>
      <c r="BW6276" s="6"/>
      <c r="BX6276" s="16"/>
      <c r="BY6276" s="16"/>
      <c r="BZ6276" s="16"/>
      <c r="CA6276" s="16"/>
      <c r="CB6276" s="14"/>
    </row>
    <row r="6277" spans="1:80" s="9" customFormat="1" x14ac:dyDescent="0.2">
      <c r="A6277" s="16"/>
      <c r="B6277" s="16"/>
      <c r="C6277" s="16"/>
      <c r="D6277" s="16"/>
      <c r="E6277" s="16"/>
      <c r="F6277" s="3"/>
      <c r="G6277" s="3"/>
      <c r="H6277" s="3"/>
      <c r="I6277" s="3"/>
      <c r="J6277" s="2"/>
      <c r="M6277" s="10"/>
      <c r="N6277" s="2"/>
      <c r="O6277" s="3"/>
      <c r="P6277" s="11"/>
      <c r="Q6277" s="16"/>
      <c r="R6277" s="4"/>
      <c r="S6277" s="12"/>
      <c r="T6277" s="16"/>
      <c r="U6277" s="4"/>
      <c r="V6277" s="3"/>
      <c r="W6277" s="3"/>
      <c r="X6277" s="3"/>
      <c r="Y6277" s="3"/>
      <c r="Z6277" s="3"/>
      <c r="AA6277" s="4"/>
      <c r="AB6277" s="4"/>
      <c r="AC6277" s="4"/>
      <c r="AD6277" s="4"/>
      <c r="AE6277" s="4"/>
      <c r="BA6277" s="13"/>
      <c r="BC6277" s="2"/>
      <c r="BD6277" s="2"/>
      <c r="BU6277" s="15"/>
      <c r="BV6277" s="6"/>
      <c r="BW6277" s="6"/>
      <c r="BX6277" s="16"/>
      <c r="BY6277" s="16"/>
      <c r="BZ6277" s="16"/>
      <c r="CA6277" s="16"/>
      <c r="CB6277" s="14"/>
    </row>
    <row r="6278" spans="1:80" s="9" customFormat="1" x14ac:dyDescent="0.2">
      <c r="A6278" s="16"/>
      <c r="B6278" s="16"/>
      <c r="C6278" s="16"/>
      <c r="D6278" s="16"/>
      <c r="E6278" s="16"/>
      <c r="F6278" s="3"/>
      <c r="G6278" s="3"/>
      <c r="H6278" s="3"/>
      <c r="I6278" s="3"/>
      <c r="J6278" s="2"/>
      <c r="M6278" s="10"/>
      <c r="N6278" s="2"/>
      <c r="O6278" s="3"/>
      <c r="P6278" s="11"/>
      <c r="Q6278" s="16"/>
      <c r="R6278" s="4"/>
      <c r="S6278" s="12"/>
      <c r="T6278" s="16"/>
      <c r="U6278" s="4"/>
      <c r="V6278" s="3"/>
      <c r="W6278" s="3"/>
      <c r="X6278" s="3"/>
      <c r="Y6278" s="3"/>
      <c r="Z6278" s="3"/>
      <c r="AA6278" s="4"/>
      <c r="AB6278" s="4"/>
      <c r="AC6278" s="4"/>
      <c r="AD6278" s="4"/>
      <c r="AE6278" s="4"/>
      <c r="BA6278" s="13"/>
      <c r="BC6278" s="2"/>
      <c r="BD6278" s="2"/>
      <c r="BU6278" s="15"/>
      <c r="BV6278" s="6"/>
      <c r="BW6278" s="6"/>
      <c r="BX6278" s="16"/>
      <c r="BY6278" s="16"/>
      <c r="BZ6278" s="16"/>
      <c r="CA6278" s="16"/>
      <c r="CB6278" s="14"/>
    </row>
    <row r="6279" spans="1:80" s="9" customFormat="1" x14ac:dyDescent="0.2">
      <c r="A6279" s="16"/>
      <c r="B6279" s="16"/>
      <c r="C6279" s="16"/>
      <c r="D6279" s="16"/>
      <c r="E6279" s="16"/>
      <c r="F6279" s="3"/>
      <c r="G6279" s="3"/>
      <c r="H6279" s="3"/>
      <c r="I6279" s="3"/>
      <c r="J6279" s="2"/>
      <c r="M6279" s="10"/>
      <c r="N6279" s="2"/>
      <c r="O6279" s="3"/>
      <c r="P6279" s="11"/>
      <c r="Q6279" s="16"/>
      <c r="R6279" s="4"/>
      <c r="S6279" s="12"/>
      <c r="T6279" s="16"/>
      <c r="U6279" s="4"/>
      <c r="V6279" s="3"/>
      <c r="W6279" s="3"/>
      <c r="X6279" s="3"/>
      <c r="Y6279" s="3"/>
      <c r="Z6279" s="3"/>
      <c r="AA6279" s="4"/>
      <c r="AB6279" s="4"/>
      <c r="AC6279" s="4"/>
      <c r="AD6279" s="4"/>
      <c r="AE6279" s="4"/>
      <c r="BA6279" s="13"/>
      <c r="BC6279" s="2"/>
      <c r="BD6279" s="2"/>
      <c r="BU6279" s="15"/>
      <c r="BV6279" s="6"/>
      <c r="BW6279" s="6"/>
      <c r="BX6279" s="16"/>
      <c r="BY6279" s="16"/>
      <c r="BZ6279" s="16"/>
      <c r="CA6279" s="16"/>
      <c r="CB6279" s="14"/>
    </row>
    <row r="6280" spans="1:80" s="9" customFormat="1" x14ac:dyDescent="0.2">
      <c r="A6280" s="16"/>
      <c r="B6280" s="16"/>
      <c r="C6280" s="16"/>
      <c r="D6280" s="16"/>
      <c r="E6280" s="16"/>
      <c r="F6280" s="3"/>
      <c r="G6280" s="3"/>
      <c r="H6280" s="3"/>
      <c r="I6280" s="3"/>
      <c r="J6280" s="2"/>
      <c r="M6280" s="10"/>
      <c r="N6280" s="2"/>
      <c r="O6280" s="3"/>
      <c r="P6280" s="11"/>
      <c r="Q6280" s="16"/>
      <c r="R6280" s="4"/>
      <c r="S6280" s="12"/>
      <c r="T6280" s="16"/>
      <c r="U6280" s="4"/>
      <c r="V6280" s="3"/>
      <c r="W6280" s="3"/>
      <c r="X6280" s="3"/>
      <c r="Y6280" s="3"/>
      <c r="Z6280" s="3"/>
      <c r="AA6280" s="4"/>
      <c r="AB6280" s="4"/>
      <c r="AC6280" s="4"/>
      <c r="AD6280" s="4"/>
      <c r="AE6280" s="4"/>
      <c r="BA6280" s="13"/>
      <c r="BC6280" s="2"/>
      <c r="BD6280" s="2"/>
      <c r="BU6280" s="15"/>
      <c r="BV6280" s="6"/>
      <c r="BW6280" s="6"/>
      <c r="BX6280" s="16"/>
      <c r="BY6280" s="16"/>
      <c r="BZ6280" s="16"/>
      <c r="CA6280" s="16"/>
      <c r="CB6280" s="14"/>
    </row>
    <row r="6281" spans="1:80" s="9" customFormat="1" x14ac:dyDescent="0.2">
      <c r="A6281" s="16"/>
      <c r="B6281" s="16"/>
      <c r="C6281" s="16"/>
      <c r="D6281" s="16"/>
      <c r="E6281" s="16"/>
      <c r="F6281" s="3"/>
      <c r="G6281" s="3"/>
      <c r="H6281" s="3"/>
      <c r="I6281" s="3"/>
      <c r="J6281" s="2"/>
      <c r="M6281" s="10"/>
      <c r="N6281" s="2"/>
      <c r="O6281" s="3"/>
      <c r="P6281" s="11"/>
      <c r="Q6281" s="16"/>
      <c r="R6281" s="4"/>
      <c r="S6281" s="12"/>
      <c r="T6281" s="16"/>
      <c r="U6281" s="4"/>
      <c r="V6281" s="3"/>
      <c r="W6281" s="3"/>
      <c r="X6281" s="3"/>
      <c r="Y6281" s="3"/>
      <c r="Z6281" s="3"/>
      <c r="AA6281" s="4"/>
      <c r="AB6281" s="4"/>
      <c r="AC6281" s="4"/>
      <c r="AD6281" s="4"/>
      <c r="AE6281" s="4"/>
      <c r="BA6281" s="13"/>
      <c r="BC6281" s="2"/>
      <c r="BD6281" s="2"/>
      <c r="BU6281" s="15"/>
      <c r="BV6281" s="6"/>
      <c r="BW6281" s="6"/>
      <c r="BX6281" s="16"/>
      <c r="BY6281" s="16"/>
      <c r="BZ6281" s="16"/>
      <c r="CA6281" s="16"/>
      <c r="CB6281" s="14"/>
    </row>
    <row r="6282" spans="1:80" s="9" customFormat="1" x14ac:dyDescent="0.2">
      <c r="A6282" s="16"/>
      <c r="B6282" s="16"/>
      <c r="C6282" s="16"/>
      <c r="D6282" s="16"/>
      <c r="E6282" s="16"/>
      <c r="F6282" s="3"/>
      <c r="G6282" s="3"/>
      <c r="H6282" s="3"/>
      <c r="I6282" s="3"/>
      <c r="J6282" s="2"/>
      <c r="M6282" s="10"/>
      <c r="N6282" s="2"/>
      <c r="O6282" s="3"/>
      <c r="P6282" s="11"/>
      <c r="Q6282" s="16"/>
      <c r="R6282" s="4"/>
      <c r="S6282" s="12"/>
      <c r="T6282" s="16"/>
      <c r="U6282" s="4"/>
      <c r="V6282" s="3"/>
      <c r="W6282" s="3"/>
      <c r="X6282" s="3"/>
      <c r="Y6282" s="3"/>
      <c r="Z6282" s="3"/>
      <c r="AA6282" s="4"/>
      <c r="AB6282" s="4"/>
      <c r="AC6282" s="4"/>
      <c r="AD6282" s="4"/>
      <c r="AE6282" s="4"/>
      <c r="BA6282" s="13"/>
      <c r="BC6282" s="2"/>
      <c r="BD6282" s="2"/>
      <c r="BU6282" s="15"/>
      <c r="BV6282" s="6"/>
      <c r="BW6282" s="6"/>
      <c r="BX6282" s="16"/>
      <c r="BY6282" s="16"/>
      <c r="BZ6282" s="16"/>
      <c r="CA6282" s="16"/>
      <c r="CB6282" s="14"/>
    </row>
    <row r="6283" spans="1:80" s="9" customFormat="1" x14ac:dyDescent="0.2">
      <c r="A6283" s="16"/>
      <c r="B6283" s="16"/>
      <c r="C6283" s="16"/>
      <c r="D6283" s="16"/>
      <c r="E6283" s="16"/>
      <c r="F6283" s="3"/>
      <c r="G6283" s="3"/>
      <c r="H6283" s="3"/>
      <c r="I6283" s="3"/>
      <c r="J6283" s="2"/>
      <c r="M6283" s="10"/>
      <c r="N6283" s="2"/>
      <c r="O6283" s="3"/>
      <c r="P6283" s="11"/>
      <c r="Q6283" s="16"/>
      <c r="R6283" s="4"/>
      <c r="S6283" s="12"/>
      <c r="T6283" s="16"/>
      <c r="U6283" s="4"/>
      <c r="V6283" s="3"/>
      <c r="W6283" s="3"/>
      <c r="X6283" s="3"/>
      <c r="Y6283" s="3"/>
      <c r="Z6283" s="3"/>
      <c r="AA6283" s="4"/>
      <c r="AB6283" s="4"/>
      <c r="AC6283" s="4"/>
      <c r="AD6283" s="4"/>
      <c r="AE6283" s="4"/>
      <c r="BA6283" s="13"/>
      <c r="BC6283" s="2"/>
      <c r="BD6283" s="2"/>
      <c r="BU6283" s="15"/>
      <c r="BV6283" s="6"/>
      <c r="BW6283" s="6"/>
      <c r="BX6283" s="16"/>
      <c r="BY6283" s="16"/>
      <c r="BZ6283" s="16"/>
      <c r="CA6283" s="16"/>
      <c r="CB6283" s="14"/>
    </row>
    <row r="6284" spans="1:80" s="9" customFormat="1" x14ac:dyDescent="0.2">
      <c r="A6284" s="16"/>
      <c r="B6284" s="16"/>
      <c r="C6284" s="16"/>
      <c r="D6284" s="16"/>
      <c r="E6284" s="16"/>
      <c r="F6284" s="3"/>
      <c r="G6284" s="3"/>
      <c r="H6284" s="3"/>
      <c r="I6284" s="3"/>
      <c r="J6284" s="2"/>
      <c r="M6284" s="10"/>
      <c r="N6284" s="2"/>
      <c r="O6284" s="3"/>
      <c r="P6284" s="11"/>
      <c r="Q6284" s="16"/>
      <c r="R6284" s="4"/>
      <c r="S6284" s="12"/>
      <c r="T6284" s="16"/>
      <c r="U6284" s="4"/>
      <c r="V6284" s="3"/>
      <c r="W6284" s="3"/>
      <c r="X6284" s="3"/>
      <c r="Y6284" s="3"/>
      <c r="Z6284" s="3"/>
      <c r="AA6284" s="4"/>
      <c r="AB6284" s="4"/>
      <c r="AC6284" s="4"/>
      <c r="AD6284" s="4"/>
      <c r="AE6284" s="4"/>
      <c r="BA6284" s="13"/>
      <c r="BC6284" s="2"/>
      <c r="BD6284" s="2"/>
      <c r="BU6284" s="15"/>
      <c r="BV6284" s="6"/>
      <c r="BW6284" s="6"/>
      <c r="BX6284" s="16"/>
      <c r="BY6284" s="16"/>
      <c r="BZ6284" s="16"/>
      <c r="CA6284" s="16"/>
      <c r="CB6284" s="14"/>
    </row>
    <row r="6285" spans="1:80" s="9" customFormat="1" x14ac:dyDescent="0.2">
      <c r="A6285" s="16"/>
      <c r="B6285" s="16"/>
      <c r="C6285" s="16"/>
      <c r="D6285" s="16"/>
      <c r="E6285" s="16"/>
      <c r="F6285" s="3"/>
      <c r="G6285" s="3"/>
      <c r="H6285" s="3"/>
      <c r="I6285" s="3"/>
      <c r="J6285" s="2"/>
      <c r="M6285" s="10"/>
      <c r="N6285" s="2"/>
      <c r="O6285" s="3"/>
      <c r="P6285" s="11"/>
      <c r="Q6285" s="16"/>
      <c r="R6285" s="4"/>
      <c r="S6285" s="12"/>
      <c r="T6285" s="16"/>
      <c r="U6285" s="4"/>
      <c r="V6285" s="3"/>
      <c r="W6285" s="3"/>
      <c r="X6285" s="3"/>
      <c r="Y6285" s="3"/>
      <c r="Z6285" s="3"/>
      <c r="AA6285" s="4"/>
      <c r="AB6285" s="4"/>
      <c r="AC6285" s="4"/>
      <c r="AD6285" s="4"/>
      <c r="AE6285" s="4"/>
      <c r="BA6285" s="13"/>
      <c r="BC6285" s="2"/>
      <c r="BD6285" s="2"/>
      <c r="BU6285" s="15"/>
      <c r="BV6285" s="6"/>
      <c r="BW6285" s="6"/>
      <c r="BX6285" s="16"/>
      <c r="BY6285" s="16"/>
      <c r="BZ6285" s="16"/>
      <c r="CA6285" s="16"/>
      <c r="CB6285" s="14"/>
    </row>
    <row r="6286" spans="1:80" s="9" customFormat="1" x14ac:dyDescent="0.2">
      <c r="A6286" s="16"/>
      <c r="B6286" s="16"/>
      <c r="C6286" s="16"/>
      <c r="D6286" s="16"/>
      <c r="E6286" s="16"/>
      <c r="F6286" s="3"/>
      <c r="G6286" s="3"/>
      <c r="H6286" s="3"/>
      <c r="I6286" s="3"/>
      <c r="J6286" s="2"/>
      <c r="M6286" s="10"/>
      <c r="N6286" s="2"/>
      <c r="O6286" s="3"/>
      <c r="P6286" s="11"/>
      <c r="Q6286" s="16"/>
      <c r="R6286" s="4"/>
      <c r="S6286" s="12"/>
      <c r="T6286" s="16"/>
      <c r="U6286" s="4"/>
      <c r="V6286" s="3"/>
      <c r="W6286" s="3"/>
      <c r="X6286" s="3"/>
      <c r="Y6286" s="3"/>
      <c r="Z6286" s="3"/>
      <c r="AA6286" s="4"/>
      <c r="AB6286" s="4"/>
      <c r="AC6286" s="4"/>
      <c r="AD6286" s="4"/>
      <c r="AE6286" s="4"/>
      <c r="BA6286" s="13"/>
      <c r="BC6286" s="2"/>
      <c r="BD6286" s="2"/>
      <c r="BU6286" s="15"/>
      <c r="BV6286" s="6"/>
      <c r="BW6286" s="6"/>
      <c r="BX6286" s="16"/>
      <c r="BY6286" s="16"/>
      <c r="BZ6286" s="16"/>
      <c r="CA6286" s="16"/>
      <c r="CB6286" s="14"/>
    </row>
    <row r="6287" spans="1:80" s="9" customFormat="1" x14ac:dyDescent="0.2">
      <c r="A6287" s="16"/>
      <c r="B6287" s="16"/>
      <c r="C6287" s="16"/>
      <c r="D6287" s="16"/>
      <c r="E6287" s="16"/>
      <c r="F6287" s="3"/>
      <c r="G6287" s="3"/>
      <c r="H6287" s="3"/>
      <c r="I6287" s="3"/>
      <c r="J6287" s="2"/>
      <c r="M6287" s="10"/>
      <c r="N6287" s="2"/>
      <c r="O6287" s="3"/>
      <c r="P6287" s="11"/>
      <c r="Q6287" s="16"/>
      <c r="R6287" s="4"/>
      <c r="S6287" s="12"/>
      <c r="T6287" s="16"/>
      <c r="U6287" s="4"/>
      <c r="V6287" s="3"/>
      <c r="W6287" s="3"/>
      <c r="X6287" s="3"/>
      <c r="Y6287" s="3"/>
      <c r="Z6287" s="3"/>
      <c r="AA6287" s="4"/>
      <c r="AB6287" s="4"/>
      <c r="AC6287" s="4"/>
      <c r="AD6287" s="4"/>
      <c r="AE6287" s="4"/>
      <c r="BA6287" s="13"/>
      <c r="BC6287" s="2"/>
      <c r="BD6287" s="2"/>
      <c r="BU6287" s="15"/>
      <c r="BV6287" s="6"/>
      <c r="BW6287" s="6"/>
      <c r="BX6287" s="16"/>
      <c r="BY6287" s="16"/>
      <c r="BZ6287" s="16"/>
      <c r="CA6287" s="16"/>
      <c r="CB6287" s="14"/>
    </row>
    <row r="6288" spans="1:80" s="9" customFormat="1" x14ac:dyDescent="0.2">
      <c r="A6288" s="16"/>
      <c r="B6288" s="16"/>
      <c r="C6288" s="16"/>
      <c r="D6288" s="16"/>
      <c r="E6288" s="16"/>
      <c r="F6288" s="3"/>
      <c r="G6288" s="3"/>
      <c r="H6288" s="3"/>
      <c r="I6288" s="3"/>
      <c r="J6288" s="2"/>
      <c r="M6288" s="10"/>
      <c r="N6288" s="2"/>
      <c r="O6288" s="3"/>
      <c r="P6288" s="11"/>
      <c r="Q6288" s="16"/>
      <c r="R6288" s="4"/>
      <c r="S6288" s="12"/>
      <c r="T6288" s="16"/>
      <c r="U6288" s="4"/>
      <c r="V6288" s="3"/>
      <c r="W6288" s="3"/>
      <c r="X6288" s="3"/>
      <c r="Y6288" s="3"/>
      <c r="Z6288" s="3"/>
      <c r="AA6288" s="4"/>
      <c r="AB6288" s="4"/>
      <c r="AC6288" s="4"/>
      <c r="AD6288" s="4"/>
      <c r="AE6288" s="4"/>
      <c r="BA6288" s="13"/>
      <c r="BC6288" s="2"/>
      <c r="BD6288" s="2"/>
      <c r="BU6288" s="15"/>
      <c r="BV6288" s="6"/>
      <c r="BW6288" s="6"/>
      <c r="BX6288" s="16"/>
      <c r="BY6288" s="16"/>
      <c r="BZ6288" s="16"/>
      <c r="CA6288" s="16"/>
      <c r="CB6288" s="14"/>
    </row>
    <row r="6289" spans="1:80" s="9" customFormat="1" x14ac:dyDescent="0.2">
      <c r="A6289" s="16"/>
      <c r="B6289" s="16"/>
      <c r="C6289" s="16"/>
      <c r="D6289" s="16"/>
      <c r="E6289" s="16"/>
      <c r="F6289" s="3"/>
      <c r="G6289" s="3"/>
      <c r="H6289" s="3"/>
      <c r="I6289" s="3"/>
      <c r="J6289" s="2"/>
      <c r="M6289" s="10"/>
      <c r="N6289" s="2"/>
      <c r="O6289" s="3"/>
      <c r="P6289" s="11"/>
      <c r="Q6289" s="16"/>
      <c r="R6289" s="4"/>
      <c r="S6289" s="12"/>
      <c r="T6289" s="16"/>
      <c r="U6289" s="4"/>
      <c r="V6289" s="3"/>
      <c r="W6289" s="3"/>
      <c r="X6289" s="3"/>
      <c r="Y6289" s="3"/>
      <c r="Z6289" s="3"/>
      <c r="AA6289" s="4"/>
      <c r="AB6289" s="4"/>
      <c r="AC6289" s="4"/>
      <c r="AD6289" s="4"/>
      <c r="AE6289" s="4"/>
      <c r="BA6289" s="13"/>
      <c r="BC6289" s="2"/>
      <c r="BD6289" s="2"/>
      <c r="BU6289" s="15"/>
      <c r="BV6289" s="6"/>
      <c r="BW6289" s="6"/>
      <c r="BX6289" s="16"/>
      <c r="BY6289" s="16"/>
      <c r="BZ6289" s="16"/>
      <c r="CA6289" s="16"/>
      <c r="CB6289" s="14"/>
    </row>
    <row r="6290" spans="1:80" s="9" customFormat="1" x14ac:dyDescent="0.2">
      <c r="A6290" s="16"/>
      <c r="B6290" s="16"/>
      <c r="C6290" s="16"/>
      <c r="D6290" s="16"/>
      <c r="E6290" s="16"/>
      <c r="F6290" s="3"/>
      <c r="G6290" s="3"/>
      <c r="H6290" s="3"/>
      <c r="I6290" s="3"/>
      <c r="J6290" s="2"/>
      <c r="M6290" s="10"/>
      <c r="N6290" s="2"/>
      <c r="O6290" s="3"/>
      <c r="P6290" s="11"/>
      <c r="Q6290" s="16"/>
      <c r="R6290" s="4"/>
      <c r="S6290" s="12"/>
      <c r="T6290" s="16"/>
      <c r="U6290" s="4"/>
      <c r="V6290" s="3"/>
      <c r="W6290" s="3"/>
      <c r="X6290" s="3"/>
      <c r="Y6290" s="3"/>
      <c r="Z6290" s="3"/>
      <c r="AA6290" s="4"/>
      <c r="AB6290" s="4"/>
      <c r="AC6290" s="4"/>
      <c r="AD6290" s="4"/>
      <c r="AE6290" s="4"/>
      <c r="BA6290" s="13"/>
      <c r="BC6290" s="2"/>
      <c r="BD6290" s="2"/>
      <c r="BU6290" s="15"/>
      <c r="BV6290" s="6"/>
      <c r="BW6290" s="6"/>
      <c r="BX6290" s="16"/>
      <c r="BY6290" s="16"/>
      <c r="BZ6290" s="16"/>
      <c r="CA6290" s="16"/>
      <c r="CB6290" s="14"/>
    </row>
    <row r="6291" spans="1:80" s="9" customFormat="1" x14ac:dyDescent="0.2">
      <c r="A6291" s="16"/>
      <c r="B6291" s="16"/>
      <c r="C6291" s="16"/>
      <c r="D6291" s="16"/>
      <c r="E6291" s="16"/>
      <c r="F6291" s="3"/>
      <c r="G6291" s="3"/>
      <c r="H6291" s="3"/>
      <c r="I6291" s="3"/>
      <c r="J6291" s="2"/>
      <c r="M6291" s="10"/>
      <c r="N6291" s="2"/>
      <c r="O6291" s="3"/>
      <c r="P6291" s="11"/>
      <c r="Q6291" s="16"/>
      <c r="R6291" s="4"/>
      <c r="S6291" s="12"/>
      <c r="T6291" s="16"/>
      <c r="U6291" s="4"/>
      <c r="V6291" s="3"/>
      <c r="W6291" s="3"/>
      <c r="X6291" s="3"/>
      <c r="Y6291" s="3"/>
      <c r="Z6291" s="3"/>
      <c r="AA6291" s="4"/>
      <c r="AB6291" s="4"/>
      <c r="AC6291" s="4"/>
      <c r="AD6291" s="4"/>
      <c r="AE6291" s="4"/>
      <c r="BA6291" s="13"/>
      <c r="BC6291" s="2"/>
      <c r="BD6291" s="2"/>
      <c r="BU6291" s="15"/>
      <c r="BV6291" s="6"/>
      <c r="BW6291" s="6"/>
      <c r="BX6291" s="16"/>
      <c r="BY6291" s="16"/>
      <c r="BZ6291" s="16"/>
      <c r="CA6291" s="16"/>
      <c r="CB6291" s="14"/>
    </row>
    <row r="6292" spans="1:80" s="9" customFormat="1" x14ac:dyDescent="0.2">
      <c r="A6292" s="16"/>
      <c r="B6292" s="16"/>
      <c r="C6292" s="16"/>
      <c r="D6292" s="16"/>
      <c r="E6292" s="16"/>
      <c r="F6292" s="3"/>
      <c r="G6292" s="3"/>
      <c r="H6292" s="3"/>
      <c r="I6292" s="3"/>
      <c r="J6292" s="2"/>
      <c r="M6292" s="10"/>
      <c r="N6292" s="2"/>
      <c r="O6292" s="3"/>
      <c r="P6292" s="11"/>
      <c r="Q6292" s="16"/>
      <c r="R6292" s="4"/>
      <c r="S6292" s="12"/>
      <c r="T6292" s="16"/>
      <c r="U6292" s="4"/>
      <c r="V6292" s="3"/>
      <c r="W6292" s="3"/>
      <c r="X6292" s="3"/>
      <c r="Y6292" s="3"/>
      <c r="Z6292" s="3"/>
      <c r="AA6292" s="4"/>
      <c r="AB6292" s="4"/>
      <c r="AC6292" s="4"/>
      <c r="AD6292" s="4"/>
      <c r="AE6292" s="4"/>
      <c r="BA6292" s="13"/>
      <c r="BC6292" s="2"/>
      <c r="BD6292" s="2"/>
      <c r="BU6292" s="15"/>
      <c r="BV6292" s="6"/>
      <c r="BW6292" s="6"/>
      <c r="BX6292" s="16"/>
      <c r="BY6292" s="16"/>
      <c r="BZ6292" s="16"/>
      <c r="CA6292" s="16"/>
      <c r="CB6292" s="14"/>
    </row>
    <row r="6293" spans="1:80" s="9" customFormat="1" x14ac:dyDescent="0.2">
      <c r="A6293" s="16"/>
      <c r="B6293" s="16"/>
      <c r="C6293" s="16"/>
      <c r="D6293" s="16"/>
      <c r="E6293" s="16"/>
      <c r="F6293" s="3"/>
      <c r="G6293" s="3"/>
      <c r="H6293" s="3"/>
      <c r="I6293" s="3"/>
      <c r="J6293" s="2"/>
      <c r="M6293" s="10"/>
      <c r="N6293" s="2"/>
      <c r="O6293" s="3"/>
      <c r="P6293" s="11"/>
      <c r="Q6293" s="16"/>
      <c r="R6293" s="4"/>
      <c r="S6293" s="12"/>
      <c r="T6293" s="16"/>
      <c r="U6293" s="4"/>
      <c r="V6293" s="3"/>
      <c r="W6293" s="3"/>
      <c r="X6293" s="3"/>
      <c r="Y6293" s="3"/>
      <c r="Z6293" s="3"/>
      <c r="AA6293" s="4"/>
      <c r="AB6293" s="4"/>
      <c r="AC6293" s="4"/>
      <c r="AD6293" s="4"/>
      <c r="AE6293" s="4"/>
      <c r="BA6293" s="13"/>
      <c r="BC6293" s="2"/>
      <c r="BD6293" s="2"/>
      <c r="BU6293" s="15"/>
      <c r="BV6293" s="6"/>
      <c r="BW6293" s="6"/>
      <c r="BX6293" s="16"/>
      <c r="BY6293" s="16"/>
      <c r="BZ6293" s="16"/>
      <c r="CA6293" s="16"/>
      <c r="CB6293" s="14"/>
    </row>
    <row r="6294" spans="1:80" s="9" customFormat="1" x14ac:dyDescent="0.2">
      <c r="A6294" s="16"/>
      <c r="B6294" s="16"/>
      <c r="C6294" s="16"/>
      <c r="D6294" s="16"/>
      <c r="E6294" s="16"/>
      <c r="F6294" s="3"/>
      <c r="G6294" s="3"/>
      <c r="H6294" s="3"/>
      <c r="I6294" s="3"/>
      <c r="J6294" s="2"/>
      <c r="M6294" s="10"/>
      <c r="N6294" s="2"/>
      <c r="O6294" s="3"/>
      <c r="P6294" s="11"/>
      <c r="Q6294" s="16"/>
      <c r="R6294" s="4"/>
      <c r="S6294" s="12"/>
      <c r="T6294" s="16"/>
      <c r="U6294" s="4"/>
      <c r="V6294" s="3"/>
      <c r="W6294" s="3"/>
      <c r="X6294" s="3"/>
      <c r="Y6294" s="3"/>
      <c r="Z6294" s="3"/>
      <c r="AA6294" s="4"/>
      <c r="AB6294" s="4"/>
      <c r="AC6294" s="4"/>
      <c r="AD6294" s="4"/>
      <c r="AE6294" s="4"/>
      <c r="BA6294" s="13"/>
      <c r="BC6294" s="2"/>
      <c r="BD6294" s="2"/>
      <c r="BU6294" s="15"/>
      <c r="BV6294" s="6"/>
      <c r="BW6294" s="6"/>
      <c r="BX6294" s="16"/>
      <c r="BY6294" s="16"/>
      <c r="BZ6294" s="16"/>
      <c r="CA6294" s="16"/>
      <c r="CB6294" s="14"/>
    </row>
    <row r="6295" spans="1:80" s="9" customFormat="1" x14ac:dyDescent="0.2">
      <c r="A6295" s="16"/>
      <c r="B6295" s="16"/>
      <c r="C6295" s="16"/>
      <c r="D6295" s="16"/>
      <c r="E6295" s="16"/>
      <c r="F6295" s="3"/>
      <c r="G6295" s="3"/>
      <c r="H6295" s="3"/>
      <c r="I6295" s="3"/>
      <c r="J6295" s="2"/>
      <c r="M6295" s="10"/>
      <c r="N6295" s="2"/>
      <c r="O6295" s="3"/>
      <c r="P6295" s="11"/>
      <c r="Q6295" s="16"/>
      <c r="R6295" s="4"/>
      <c r="S6295" s="12"/>
      <c r="T6295" s="16"/>
      <c r="U6295" s="4"/>
      <c r="V6295" s="3"/>
      <c r="W6295" s="3"/>
      <c r="X6295" s="3"/>
      <c r="Y6295" s="3"/>
      <c r="Z6295" s="3"/>
      <c r="AA6295" s="4"/>
      <c r="AB6295" s="4"/>
      <c r="AC6295" s="4"/>
      <c r="AD6295" s="4"/>
      <c r="AE6295" s="4"/>
      <c r="BA6295" s="13"/>
      <c r="BC6295" s="2"/>
      <c r="BD6295" s="2"/>
      <c r="BU6295" s="15"/>
      <c r="BV6295" s="6"/>
      <c r="BW6295" s="6"/>
      <c r="BX6295" s="16"/>
      <c r="BY6295" s="16"/>
      <c r="BZ6295" s="16"/>
      <c r="CA6295" s="16"/>
      <c r="CB6295" s="14"/>
    </row>
    <row r="6296" spans="1:80" s="9" customFormat="1" x14ac:dyDescent="0.2">
      <c r="A6296" s="16"/>
      <c r="B6296" s="16"/>
      <c r="C6296" s="16"/>
      <c r="D6296" s="16"/>
      <c r="E6296" s="16"/>
      <c r="F6296" s="3"/>
      <c r="G6296" s="3"/>
      <c r="H6296" s="3"/>
      <c r="I6296" s="3"/>
      <c r="J6296" s="2"/>
      <c r="M6296" s="10"/>
      <c r="N6296" s="2"/>
      <c r="O6296" s="3"/>
      <c r="P6296" s="11"/>
      <c r="Q6296" s="16"/>
      <c r="R6296" s="4"/>
      <c r="S6296" s="12"/>
      <c r="T6296" s="16"/>
      <c r="U6296" s="4"/>
      <c r="V6296" s="3"/>
      <c r="W6296" s="3"/>
      <c r="X6296" s="3"/>
      <c r="Y6296" s="3"/>
      <c r="Z6296" s="3"/>
      <c r="AA6296" s="4"/>
      <c r="AB6296" s="4"/>
      <c r="AC6296" s="4"/>
      <c r="AD6296" s="4"/>
      <c r="AE6296" s="4"/>
      <c r="BA6296" s="13"/>
      <c r="BC6296" s="2"/>
      <c r="BD6296" s="2"/>
      <c r="BU6296" s="15"/>
      <c r="BV6296" s="6"/>
      <c r="BW6296" s="6"/>
      <c r="BX6296" s="16"/>
      <c r="BY6296" s="16"/>
      <c r="BZ6296" s="16"/>
      <c r="CA6296" s="16"/>
      <c r="CB6296" s="14"/>
    </row>
    <row r="6297" spans="1:80" s="9" customFormat="1" x14ac:dyDescent="0.2">
      <c r="A6297" s="16"/>
      <c r="B6297" s="16"/>
      <c r="C6297" s="16"/>
      <c r="D6297" s="16"/>
      <c r="E6297" s="16"/>
      <c r="F6297" s="3"/>
      <c r="G6297" s="3"/>
      <c r="H6297" s="3"/>
      <c r="I6297" s="3"/>
      <c r="J6297" s="2"/>
      <c r="M6297" s="10"/>
      <c r="N6297" s="2"/>
      <c r="O6297" s="3"/>
      <c r="P6297" s="11"/>
      <c r="Q6297" s="16"/>
      <c r="R6297" s="4"/>
      <c r="S6297" s="12"/>
      <c r="T6297" s="16"/>
      <c r="U6297" s="4"/>
      <c r="V6297" s="3"/>
      <c r="W6297" s="3"/>
      <c r="X6297" s="3"/>
      <c r="Y6297" s="3"/>
      <c r="Z6297" s="3"/>
      <c r="AA6297" s="4"/>
      <c r="AB6297" s="4"/>
      <c r="AC6297" s="4"/>
      <c r="AD6297" s="4"/>
      <c r="AE6297" s="4"/>
      <c r="BA6297" s="13"/>
      <c r="BC6297" s="2"/>
      <c r="BD6297" s="2"/>
      <c r="BU6297" s="15"/>
      <c r="BV6297" s="6"/>
      <c r="BW6297" s="6"/>
      <c r="BX6297" s="16"/>
      <c r="BY6297" s="16"/>
      <c r="BZ6297" s="16"/>
      <c r="CA6297" s="16"/>
      <c r="CB6297" s="14"/>
    </row>
    <row r="6298" spans="1:80" s="9" customFormat="1" x14ac:dyDescent="0.2">
      <c r="A6298" s="16"/>
      <c r="B6298" s="16"/>
      <c r="C6298" s="16"/>
      <c r="D6298" s="16"/>
      <c r="E6298" s="16"/>
      <c r="F6298" s="3"/>
      <c r="G6298" s="3"/>
      <c r="H6298" s="3"/>
      <c r="I6298" s="3"/>
      <c r="J6298" s="2"/>
      <c r="M6298" s="10"/>
      <c r="N6298" s="2"/>
      <c r="O6298" s="3"/>
      <c r="P6298" s="11"/>
      <c r="Q6298" s="16"/>
      <c r="R6298" s="4"/>
      <c r="S6298" s="12"/>
      <c r="T6298" s="16"/>
      <c r="U6298" s="4"/>
      <c r="V6298" s="3"/>
      <c r="W6298" s="3"/>
      <c r="X6298" s="3"/>
      <c r="Y6298" s="3"/>
      <c r="Z6298" s="3"/>
      <c r="AA6298" s="4"/>
      <c r="AB6298" s="4"/>
      <c r="AC6298" s="4"/>
      <c r="AD6298" s="4"/>
      <c r="AE6298" s="4"/>
      <c r="BA6298" s="13"/>
      <c r="BC6298" s="2"/>
      <c r="BD6298" s="2"/>
      <c r="BU6298" s="15"/>
      <c r="BV6298" s="6"/>
      <c r="BW6298" s="6"/>
      <c r="BX6298" s="16"/>
      <c r="BY6298" s="16"/>
      <c r="BZ6298" s="16"/>
      <c r="CA6298" s="16"/>
      <c r="CB6298" s="14"/>
    </row>
    <row r="6299" spans="1:80" s="9" customFormat="1" x14ac:dyDescent="0.2">
      <c r="A6299" s="16"/>
      <c r="B6299" s="16"/>
      <c r="C6299" s="16"/>
      <c r="D6299" s="16"/>
      <c r="E6299" s="16"/>
      <c r="F6299" s="3"/>
      <c r="G6299" s="3"/>
      <c r="H6299" s="3"/>
      <c r="I6299" s="3"/>
      <c r="J6299" s="2"/>
      <c r="M6299" s="10"/>
      <c r="N6299" s="2"/>
      <c r="O6299" s="3"/>
      <c r="P6299" s="11"/>
      <c r="Q6299" s="16"/>
      <c r="R6299" s="4"/>
      <c r="S6299" s="12"/>
      <c r="T6299" s="16"/>
      <c r="U6299" s="4"/>
      <c r="V6299" s="3"/>
      <c r="W6299" s="3"/>
      <c r="X6299" s="3"/>
      <c r="Y6299" s="3"/>
      <c r="Z6299" s="3"/>
      <c r="AA6299" s="4"/>
      <c r="AB6299" s="4"/>
      <c r="AC6299" s="4"/>
      <c r="AD6299" s="4"/>
      <c r="AE6299" s="4"/>
      <c r="BA6299" s="13"/>
      <c r="BC6299" s="2"/>
      <c r="BD6299" s="2"/>
      <c r="BU6299" s="15"/>
      <c r="BV6299" s="6"/>
      <c r="BW6299" s="6"/>
      <c r="BX6299" s="16"/>
      <c r="BY6299" s="16"/>
      <c r="BZ6299" s="16"/>
      <c r="CA6299" s="16"/>
      <c r="CB6299" s="14"/>
    </row>
    <row r="6300" spans="1:80" s="9" customFormat="1" x14ac:dyDescent="0.2">
      <c r="A6300" s="16"/>
      <c r="B6300" s="16"/>
      <c r="C6300" s="16"/>
      <c r="D6300" s="16"/>
      <c r="E6300" s="16"/>
      <c r="F6300" s="3"/>
      <c r="G6300" s="3"/>
      <c r="H6300" s="3"/>
      <c r="I6300" s="3"/>
      <c r="J6300" s="2"/>
      <c r="M6300" s="10"/>
      <c r="N6300" s="2"/>
      <c r="O6300" s="3"/>
      <c r="P6300" s="11"/>
      <c r="Q6300" s="16"/>
      <c r="R6300" s="4"/>
      <c r="S6300" s="12"/>
      <c r="T6300" s="16"/>
      <c r="U6300" s="4"/>
      <c r="V6300" s="3"/>
      <c r="W6300" s="3"/>
      <c r="X6300" s="3"/>
      <c r="Y6300" s="3"/>
      <c r="Z6300" s="3"/>
      <c r="AA6300" s="4"/>
      <c r="AB6300" s="4"/>
      <c r="AC6300" s="4"/>
      <c r="AD6300" s="4"/>
      <c r="AE6300" s="4"/>
      <c r="BA6300" s="13"/>
      <c r="BC6300" s="2"/>
      <c r="BD6300" s="2"/>
      <c r="BU6300" s="15"/>
      <c r="BV6300" s="6"/>
      <c r="BW6300" s="6"/>
      <c r="BX6300" s="16"/>
      <c r="BY6300" s="16"/>
      <c r="BZ6300" s="16"/>
      <c r="CA6300" s="16"/>
      <c r="CB6300" s="14"/>
    </row>
    <row r="6301" spans="1:80" s="9" customFormat="1" x14ac:dyDescent="0.2">
      <c r="A6301" s="16"/>
      <c r="B6301" s="16"/>
      <c r="C6301" s="16"/>
      <c r="D6301" s="16"/>
      <c r="E6301" s="16"/>
      <c r="F6301" s="3"/>
      <c r="G6301" s="3"/>
      <c r="H6301" s="3"/>
      <c r="I6301" s="3"/>
      <c r="J6301" s="2"/>
      <c r="M6301" s="10"/>
      <c r="N6301" s="2"/>
      <c r="O6301" s="3"/>
      <c r="P6301" s="11"/>
      <c r="Q6301" s="16"/>
      <c r="R6301" s="4"/>
      <c r="S6301" s="12"/>
      <c r="T6301" s="16"/>
      <c r="U6301" s="4"/>
      <c r="V6301" s="3"/>
      <c r="W6301" s="3"/>
      <c r="X6301" s="3"/>
      <c r="Y6301" s="3"/>
      <c r="Z6301" s="3"/>
      <c r="AA6301" s="4"/>
      <c r="AB6301" s="4"/>
      <c r="AC6301" s="4"/>
      <c r="AD6301" s="4"/>
      <c r="AE6301" s="4"/>
      <c r="BA6301" s="13"/>
      <c r="BC6301" s="2"/>
      <c r="BD6301" s="2"/>
      <c r="BU6301" s="15"/>
      <c r="BV6301" s="6"/>
      <c r="BW6301" s="6"/>
      <c r="BX6301" s="16"/>
      <c r="BY6301" s="16"/>
      <c r="BZ6301" s="16"/>
      <c r="CA6301" s="16"/>
      <c r="CB6301" s="14"/>
    </row>
    <row r="6302" spans="1:80" s="9" customFormat="1" x14ac:dyDescent="0.2">
      <c r="A6302" s="16"/>
      <c r="B6302" s="16"/>
      <c r="C6302" s="16"/>
      <c r="D6302" s="16"/>
      <c r="E6302" s="16"/>
      <c r="F6302" s="3"/>
      <c r="G6302" s="3"/>
      <c r="H6302" s="3"/>
      <c r="I6302" s="3"/>
      <c r="J6302" s="2"/>
      <c r="M6302" s="10"/>
      <c r="N6302" s="2"/>
      <c r="O6302" s="3"/>
      <c r="P6302" s="11"/>
      <c r="Q6302" s="16"/>
      <c r="R6302" s="4"/>
      <c r="S6302" s="12"/>
      <c r="T6302" s="16"/>
      <c r="U6302" s="4"/>
      <c r="V6302" s="3"/>
      <c r="W6302" s="3"/>
      <c r="X6302" s="3"/>
      <c r="Y6302" s="3"/>
      <c r="Z6302" s="3"/>
      <c r="AA6302" s="4"/>
      <c r="AB6302" s="4"/>
      <c r="AC6302" s="4"/>
      <c r="AD6302" s="4"/>
      <c r="AE6302" s="4"/>
      <c r="BA6302" s="13"/>
      <c r="BC6302" s="2"/>
      <c r="BD6302" s="2"/>
      <c r="BU6302" s="15"/>
      <c r="BV6302" s="6"/>
      <c r="BW6302" s="6"/>
      <c r="BX6302" s="16"/>
      <c r="BY6302" s="16"/>
      <c r="BZ6302" s="16"/>
      <c r="CA6302" s="16"/>
      <c r="CB6302" s="14"/>
    </row>
    <row r="6303" spans="1:80" s="9" customFormat="1" x14ac:dyDescent="0.2">
      <c r="A6303" s="16"/>
      <c r="B6303" s="16"/>
      <c r="C6303" s="16"/>
      <c r="D6303" s="16"/>
      <c r="E6303" s="16"/>
      <c r="F6303" s="3"/>
      <c r="G6303" s="3"/>
      <c r="H6303" s="3"/>
      <c r="I6303" s="3"/>
      <c r="J6303" s="2"/>
      <c r="M6303" s="10"/>
      <c r="N6303" s="2"/>
      <c r="O6303" s="3"/>
      <c r="P6303" s="11"/>
      <c r="Q6303" s="16"/>
      <c r="R6303" s="4"/>
      <c r="S6303" s="12"/>
      <c r="T6303" s="16"/>
      <c r="U6303" s="4"/>
      <c r="V6303" s="3"/>
      <c r="W6303" s="3"/>
      <c r="X6303" s="3"/>
      <c r="Y6303" s="3"/>
      <c r="Z6303" s="3"/>
      <c r="AA6303" s="4"/>
      <c r="AB6303" s="4"/>
      <c r="AC6303" s="4"/>
      <c r="AD6303" s="4"/>
      <c r="AE6303" s="4"/>
      <c r="BA6303" s="13"/>
      <c r="BC6303" s="2"/>
      <c r="BD6303" s="2"/>
      <c r="BU6303" s="15"/>
      <c r="BV6303" s="6"/>
      <c r="BW6303" s="6"/>
      <c r="BX6303" s="16"/>
      <c r="BY6303" s="16"/>
      <c r="BZ6303" s="16"/>
      <c r="CA6303" s="16"/>
      <c r="CB6303" s="14"/>
    </row>
    <row r="6304" spans="1:80" s="9" customFormat="1" x14ac:dyDescent="0.2">
      <c r="A6304" s="16"/>
      <c r="B6304" s="16"/>
      <c r="C6304" s="16"/>
      <c r="D6304" s="16"/>
      <c r="E6304" s="16"/>
      <c r="F6304" s="3"/>
      <c r="G6304" s="3"/>
      <c r="H6304" s="3"/>
      <c r="I6304" s="3"/>
      <c r="J6304" s="2"/>
      <c r="M6304" s="10"/>
      <c r="N6304" s="2"/>
      <c r="O6304" s="3"/>
      <c r="P6304" s="11"/>
      <c r="Q6304" s="16"/>
      <c r="R6304" s="4"/>
      <c r="S6304" s="12"/>
      <c r="T6304" s="16"/>
      <c r="U6304" s="4"/>
      <c r="V6304" s="3"/>
      <c r="W6304" s="3"/>
      <c r="X6304" s="3"/>
      <c r="Y6304" s="3"/>
      <c r="Z6304" s="3"/>
      <c r="AA6304" s="4"/>
      <c r="AB6304" s="4"/>
      <c r="AC6304" s="4"/>
      <c r="AD6304" s="4"/>
      <c r="AE6304" s="4"/>
      <c r="BA6304" s="13"/>
      <c r="BC6304" s="2"/>
      <c r="BD6304" s="2"/>
      <c r="BU6304" s="15"/>
      <c r="BV6304" s="6"/>
      <c r="BW6304" s="6"/>
      <c r="BX6304" s="16"/>
      <c r="BY6304" s="16"/>
      <c r="BZ6304" s="16"/>
      <c r="CA6304" s="16"/>
      <c r="CB6304" s="14"/>
    </row>
    <row r="6305" spans="1:80" s="9" customFormat="1" x14ac:dyDescent="0.2">
      <c r="A6305" s="16"/>
      <c r="B6305" s="16"/>
      <c r="C6305" s="16"/>
      <c r="D6305" s="16"/>
      <c r="E6305" s="16"/>
      <c r="F6305" s="3"/>
      <c r="G6305" s="3"/>
      <c r="H6305" s="3"/>
      <c r="I6305" s="3"/>
      <c r="J6305" s="2"/>
      <c r="M6305" s="10"/>
      <c r="N6305" s="2"/>
      <c r="O6305" s="3"/>
      <c r="P6305" s="11"/>
      <c r="Q6305" s="16"/>
      <c r="R6305" s="4"/>
      <c r="S6305" s="12"/>
      <c r="T6305" s="16"/>
      <c r="U6305" s="4"/>
      <c r="V6305" s="3"/>
      <c r="W6305" s="3"/>
      <c r="X6305" s="3"/>
      <c r="Y6305" s="3"/>
      <c r="Z6305" s="3"/>
      <c r="AA6305" s="4"/>
      <c r="AB6305" s="4"/>
      <c r="AC6305" s="4"/>
      <c r="AD6305" s="4"/>
      <c r="AE6305" s="4"/>
      <c r="BA6305" s="13"/>
      <c r="BC6305" s="2"/>
      <c r="BD6305" s="2"/>
      <c r="BU6305" s="15"/>
      <c r="BV6305" s="6"/>
      <c r="BW6305" s="6"/>
      <c r="BX6305" s="16"/>
      <c r="BY6305" s="16"/>
      <c r="BZ6305" s="16"/>
      <c r="CA6305" s="16"/>
      <c r="CB6305" s="14"/>
    </row>
    <row r="6306" spans="1:80" s="9" customFormat="1" x14ac:dyDescent="0.2">
      <c r="A6306" s="16"/>
      <c r="B6306" s="16"/>
      <c r="C6306" s="16"/>
      <c r="D6306" s="16"/>
      <c r="E6306" s="16"/>
      <c r="F6306" s="3"/>
      <c r="G6306" s="3"/>
      <c r="H6306" s="3"/>
      <c r="I6306" s="3"/>
      <c r="J6306" s="2"/>
      <c r="M6306" s="10"/>
      <c r="N6306" s="2"/>
      <c r="O6306" s="3"/>
      <c r="P6306" s="11"/>
      <c r="Q6306" s="16"/>
      <c r="R6306" s="4"/>
      <c r="S6306" s="12"/>
      <c r="T6306" s="16"/>
      <c r="U6306" s="4"/>
      <c r="V6306" s="3"/>
      <c r="W6306" s="3"/>
      <c r="X6306" s="3"/>
      <c r="Y6306" s="3"/>
      <c r="Z6306" s="3"/>
      <c r="AA6306" s="4"/>
      <c r="AB6306" s="4"/>
      <c r="AC6306" s="4"/>
      <c r="AD6306" s="4"/>
      <c r="AE6306" s="4"/>
      <c r="BA6306" s="13"/>
      <c r="BC6306" s="2"/>
      <c r="BD6306" s="2"/>
      <c r="BU6306" s="15"/>
      <c r="BV6306" s="6"/>
      <c r="BW6306" s="6"/>
      <c r="BX6306" s="16"/>
      <c r="BY6306" s="16"/>
      <c r="BZ6306" s="16"/>
      <c r="CA6306" s="16"/>
      <c r="CB6306" s="14"/>
    </row>
    <row r="6307" spans="1:80" s="9" customFormat="1" x14ac:dyDescent="0.2">
      <c r="A6307" s="16"/>
      <c r="B6307" s="16"/>
      <c r="C6307" s="16"/>
      <c r="D6307" s="16"/>
      <c r="E6307" s="16"/>
      <c r="F6307" s="3"/>
      <c r="G6307" s="3"/>
      <c r="H6307" s="3"/>
      <c r="I6307" s="3"/>
      <c r="J6307" s="2"/>
      <c r="M6307" s="10"/>
      <c r="N6307" s="2"/>
      <c r="O6307" s="3"/>
      <c r="P6307" s="11"/>
      <c r="Q6307" s="16"/>
      <c r="R6307" s="4"/>
      <c r="S6307" s="12"/>
      <c r="T6307" s="16"/>
      <c r="U6307" s="4"/>
      <c r="V6307" s="3"/>
      <c r="W6307" s="3"/>
      <c r="X6307" s="3"/>
      <c r="Y6307" s="3"/>
      <c r="Z6307" s="3"/>
      <c r="AA6307" s="4"/>
      <c r="AB6307" s="4"/>
      <c r="AC6307" s="4"/>
      <c r="AD6307" s="4"/>
      <c r="AE6307" s="4"/>
      <c r="BA6307" s="13"/>
      <c r="BC6307" s="2"/>
      <c r="BD6307" s="2"/>
      <c r="BU6307" s="15"/>
      <c r="BV6307" s="6"/>
      <c r="BW6307" s="6"/>
      <c r="BX6307" s="16"/>
      <c r="BY6307" s="16"/>
      <c r="BZ6307" s="16"/>
      <c r="CA6307" s="16"/>
      <c r="CB6307" s="14"/>
    </row>
    <row r="6308" spans="1:80" s="9" customFormat="1" x14ac:dyDescent="0.2">
      <c r="A6308" s="16"/>
      <c r="B6308" s="16"/>
      <c r="C6308" s="16"/>
      <c r="D6308" s="16"/>
      <c r="E6308" s="16"/>
      <c r="F6308" s="3"/>
      <c r="G6308" s="3"/>
      <c r="H6308" s="3"/>
      <c r="I6308" s="3"/>
      <c r="J6308" s="2"/>
      <c r="M6308" s="10"/>
      <c r="N6308" s="2"/>
      <c r="O6308" s="3"/>
      <c r="P6308" s="11"/>
      <c r="Q6308" s="16"/>
      <c r="R6308" s="4"/>
      <c r="S6308" s="12"/>
      <c r="T6308" s="16"/>
      <c r="U6308" s="4"/>
      <c r="V6308" s="3"/>
      <c r="W6308" s="3"/>
      <c r="X6308" s="3"/>
      <c r="Y6308" s="3"/>
      <c r="Z6308" s="3"/>
      <c r="AA6308" s="4"/>
      <c r="AB6308" s="4"/>
      <c r="AC6308" s="4"/>
      <c r="AD6308" s="4"/>
      <c r="AE6308" s="4"/>
      <c r="BA6308" s="13"/>
      <c r="BC6308" s="2"/>
      <c r="BD6308" s="2"/>
      <c r="BU6308" s="15"/>
      <c r="BV6308" s="6"/>
      <c r="BW6308" s="6"/>
      <c r="BX6308" s="16"/>
      <c r="BY6308" s="16"/>
      <c r="BZ6308" s="16"/>
      <c r="CA6308" s="16"/>
      <c r="CB6308" s="14"/>
    </row>
    <row r="6309" spans="1:80" s="9" customFormat="1" x14ac:dyDescent="0.2">
      <c r="A6309" s="16"/>
      <c r="B6309" s="16"/>
      <c r="C6309" s="16"/>
      <c r="D6309" s="16"/>
      <c r="E6309" s="16"/>
      <c r="F6309" s="3"/>
      <c r="G6309" s="3"/>
      <c r="H6309" s="3"/>
      <c r="I6309" s="3"/>
      <c r="J6309" s="2"/>
      <c r="M6309" s="10"/>
      <c r="N6309" s="2"/>
      <c r="O6309" s="3"/>
      <c r="P6309" s="11"/>
      <c r="Q6309" s="16"/>
      <c r="R6309" s="4"/>
      <c r="S6309" s="12"/>
      <c r="T6309" s="16"/>
      <c r="U6309" s="4"/>
      <c r="V6309" s="3"/>
      <c r="W6309" s="3"/>
      <c r="X6309" s="3"/>
      <c r="Y6309" s="3"/>
      <c r="Z6309" s="3"/>
      <c r="AA6309" s="4"/>
      <c r="AB6309" s="4"/>
      <c r="AC6309" s="4"/>
      <c r="AD6309" s="4"/>
      <c r="AE6309" s="4"/>
      <c r="BA6309" s="13"/>
      <c r="BC6309" s="2"/>
      <c r="BD6309" s="2"/>
      <c r="BU6309" s="15"/>
      <c r="BV6309" s="6"/>
      <c r="BW6309" s="6"/>
      <c r="BX6309" s="16"/>
      <c r="BY6309" s="16"/>
      <c r="BZ6309" s="16"/>
      <c r="CA6309" s="16"/>
      <c r="CB6309" s="14"/>
    </row>
    <row r="6310" spans="1:80" s="9" customFormat="1" x14ac:dyDescent="0.2">
      <c r="A6310" s="16"/>
      <c r="B6310" s="16"/>
      <c r="C6310" s="16"/>
      <c r="D6310" s="16"/>
      <c r="E6310" s="16"/>
      <c r="F6310" s="3"/>
      <c r="G6310" s="3"/>
      <c r="H6310" s="3"/>
      <c r="I6310" s="3"/>
      <c r="J6310" s="2"/>
      <c r="M6310" s="10"/>
      <c r="N6310" s="2"/>
      <c r="O6310" s="3"/>
      <c r="P6310" s="11"/>
      <c r="Q6310" s="16"/>
      <c r="R6310" s="4"/>
      <c r="S6310" s="12"/>
      <c r="T6310" s="16"/>
      <c r="U6310" s="4"/>
      <c r="V6310" s="3"/>
      <c r="W6310" s="3"/>
      <c r="X6310" s="3"/>
      <c r="Y6310" s="3"/>
      <c r="Z6310" s="3"/>
      <c r="AA6310" s="4"/>
      <c r="AB6310" s="4"/>
      <c r="AC6310" s="4"/>
      <c r="AD6310" s="4"/>
      <c r="AE6310" s="4"/>
      <c r="BA6310" s="13"/>
      <c r="BC6310" s="2"/>
      <c r="BD6310" s="2"/>
      <c r="BU6310" s="15"/>
      <c r="BV6310" s="6"/>
      <c r="BW6310" s="6"/>
      <c r="BX6310" s="16"/>
      <c r="BY6310" s="16"/>
      <c r="BZ6310" s="16"/>
      <c r="CA6310" s="16"/>
      <c r="CB6310" s="14"/>
    </row>
    <row r="6311" spans="1:80" s="9" customFormat="1" x14ac:dyDescent="0.2">
      <c r="A6311" s="16"/>
      <c r="B6311" s="16"/>
      <c r="C6311" s="16"/>
      <c r="D6311" s="16"/>
      <c r="E6311" s="16"/>
      <c r="F6311" s="3"/>
      <c r="G6311" s="3"/>
      <c r="H6311" s="3"/>
      <c r="I6311" s="3"/>
      <c r="J6311" s="2"/>
      <c r="M6311" s="10"/>
      <c r="N6311" s="2"/>
      <c r="O6311" s="3"/>
      <c r="P6311" s="11"/>
      <c r="Q6311" s="16"/>
      <c r="R6311" s="4"/>
      <c r="S6311" s="12"/>
      <c r="T6311" s="16"/>
      <c r="U6311" s="4"/>
      <c r="V6311" s="3"/>
      <c r="W6311" s="3"/>
      <c r="X6311" s="3"/>
      <c r="Y6311" s="3"/>
      <c r="Z6311" s="3"/>
      <c r="AA6311" s="4"/>
      <c r="AB6311" s="4"/>
      <c r="AC6311" s="4"/>
      <c r="AD6311" s="4"/>
      <c r="AE6311" s="4"/>
      <c r="BA6311" s="13"/>
      <c r="BC6311" s="2"/>
      <c r="BD6311" s="2"/>
      <c r="BU6311" s="15"/>
      <c r="BV6311" s="6"/>
      <c r="BW6311" s="6"/>
      <c r="BX6311" s="16"/>
      <c r="BY6311" s="16"/>
      <c r="BZ6311" s="16"/>
      <c r="CA6311" s="16"/>
      <c r="CB6311" s="14"/>
    </row>
    <row r="6312" spans="1:80" s="9" customFormat="1" x14ac:dyDescent="0.2">
      <c r="A6312" s="16"/>
      <c r="B6312" s="16"/>
      <c r="C6312" s="16"/>
      <c r="D6312" s="16"/>
      <c r="E6312" s="16"/>
      <c r="F6312" s="3"/>
      <c r="G6312" s="3"/>
      <c r="H6312" s="3"/>
      <c r="I6312" s="3"/>
      <c r="J6312" s="2"/>
      <c r="M6312" s="10"/>
      <c r="N6312" s="2"/>
      <c r="O6312" s="3"/>
      <c r="P6312" s="11"/>
      <c r="Q6312" s="16"/>
      <c r="R6312" s="4"/>
      <c r="S6312" s="12"/>
      <c r="T6312" s="16"/>
      <c r="U6312" s="4"/>
      <c r="V6312" s="3"/>
      <c r="W6312" s="3"/>
      <c r="X6312" s="3"/>
      <c r="Y6312" s="3"/>
      <c r="Z6312" s="3"/>
      <c r="AA6312" s="4"/>
      <c r="AB6312" s="4"/>
      <c r="AC6312" s="4"/>
      <c r="AD6312" s="4"/>
      <c r="AE6312" s="4"/>
      <c r="BA6312" s="13"/>
      <c r="BC6312" s="2"/>
      <c r="BD6312" s="2"/>
      <c r="BU6312" s="15"/>
      <c r="BV6312" s="6"/>
      <c r="BW6312" s="6"/>
      <c r="BX6312" s="16"/>
      <c r="BY6312" s="16"/>
      <c r="BZ6312" s="16"/>
      <c r="CA6312" s="16"/>
      <c r="CB6312" s="14"/>
    </row>
    <row r="6313" spans="1:80" s="9" customFormat="1" x14ac:dyDescent="0.2">
      <c r="A6313" s="16"/>
      <c r="B6313" s="16"/>
      <c r="C6313" s="16"/>
      <c r="D6313" s="16"/>
      <c r="E6313" s="16"/>
      <c r="F6313" s="3"/>
      <c r="G6313" s="3"/>
      <c r="H6313" s="3"/>
      <c r="I6313" s="3"/>
      <c r="J6313" s="2"/>
      <c r="M6313" s="10"/>
      <c r="N6313" s="2"/>
      <c r="O6313" s="3"/>
      <c r="P6313" s="11"/>
      <c r="Q6313" s="16"/>
      <c r="R6313" s="4"/>
      <c r="S6313" s="12"/>
      <c r="T6313" s="16"/>
      <c r="U6313" s="4"/>
      <c r="V6313" s="3"/>
      <c r="W6313" s="3"/>
      <c r="X6313" s="3"/>
      <c r="Y6313" s="3"/>
      <c r="Z6313" s="3"/>
      <c r="AA6313" s="4"/>
      <c r="AB6313" s="4"/>
      <c r="AC6313" s="4"/>
      <c r="AD6313" s="4"/>
      <c r="AE6313" s="4"/>
      <c r="BA6313" s="13"/>
      <c r="BC6313" s="2"/>
      <c r="BD6313" s="2"/>
      <c r="BU6313" s="15"/>
      <c r="BV6313" s="6"/>
      <c r="BW6313" s="6"/>
      <c r="BX6313" s="16"/>
      <c r="BY6313" s="16"/>
      <c r="BZ6313" s="16"/>
      <c r="CA6313" s="16"/>
      <c r="CB6313" s="14"/>
    </row>
    <row r="6314" spans="1:80" s="9" customFormat="1" x14ac:dyDescent="0.2">
      <c r="A6314" s="16"/>
      <c r="B6314" s="16"/>
      <c r="C6314" s="16"/>
      <c r="D6314" s="16"/>
      <c r="E6314" s="16"/>
      <c r="F6314" s="3"/>
      <c r="G6314" s="3"/>
      <c r="H6314" s="3"/>
      <c r="I6314" s="3"/>
      <c r="J6314" s="2"/>
      <c r="M6314" s="10"/>
      <c r="N6314" s="2"/>
      <c r="O6314" s="3"/>
      <c r="P6314" s="11"/>
      <c r="Q6314" s="16"/>
      <c r="R6314" s="4"/>
      <c r="S6314" s="12"/>
      <c r="T6314" s="16"/>
      <c r="U6314" s="4"/>
      <c r="V6314" s="3"/>
      <c r="W6314" s="3"/>
      <c r="X6314" s="3"/>
      <c r="Y6314" s="3"/>
      <c r="Z6314" s="3"/>
      <c r="AA6314" s="4"/>
      <c r="AB6314" s="4"/>
      <c r="AC6314" s="4"/>
      <c r="AD6314" s="4"/>
      <c r="AE6314" s="4"/>
      <c r="BA6314" s="13"/>
      <c r="BC6314" s="2"/>
      <c r="BD6314" s="2"/>
      <c r="BU6314" s="15"/>
      <c r="BV6314" s="6"/>
      <c r="BW6314" s="6"/>
      <c r="BX6314" s="16"/>
      <c r="BY6314" s="16"/>
      <c r="BZ6314" s="16"/>
      <c r="CA6314" s="16"/>
      <c r="CB6314" s="14"/>
    </row>
    <row r="6315" spans="1:80" s="9" customFormat="1" x14ac:dyDescent="0.2">
      <c r="A6315" s="16"/>
      <c r="B6315" s="16"/>
      <c r="C6315" s="16"/>
      <c r="D6315" s="16"/>
      <c r="E6315" s="16"/>
      <c r="F6315" s="3"/>
      <c r="G6315" s="3"/>
      <c r="H6315" s="3"/>
      <c r="I6315" s="3"/>
      <c r="J6315" s="2"/>
      <c r="M6315" s="10"/>
      <c r="N6315" s="2"/>
      <c r="O6315" s="3"/>
      <c r="P6315" s="11"/>
      <c r="Q6315" s="16"/>
      <c r="R6315" s="4"/>
      <c r="S6315" s="12"/>
      <c r="T6315" s="16"/>
      <c r="U6315" s="4"/>
      <c r="V6315" s="3"/>
      <c r="W6315" s="3"/>
      <c r="X6315" s="3"/>
      <c r="Y6315" s="3"/>
      <c r="Z6315" s="3"/>
      <c r="AA6315" s="4"/>
      <c r="AB6315" s="4"/>
      <c r="AC6315" s="4"/>
      <c r="AD6315" s="4"/>
      <c r="AE6315" s="4"/>
      <c r="BA6315" s="13"/>
      <c r="BC6315" s="2"/>
      <c r="BD6315" s="2"/>
      <c r="BU6315" s="15"/>
      <c r="BV6315" s="6"/>
      <c r="BW6315" s="6"/>
      <c r="BX6315" s="16"/>
      <c r="BY6315" s="16"/>
      <c r="BZ6315" s="16"/>
      <c r="CA6315" s="16"/>
      <c r="CB6315" s="14"/>
    </row>
    <row r="6316" spans="1:80" s="9" customFormat="1" x14ac:dyDescent="0.2">
      <c r="A6316" s="16"/>
      <c r="B6316" s="16"/>
      <c r="C6316" s="16"/>
      <c r="D6316" s="16"/>
      <c r="E6316" s="16"/>
      <c r="F6316" s="3"/>
      <c r="G6316" s="3"/>
      <c r="H6316" s="3"/>
      <c r="I6316" s="3"/>
      <c r="J6316" s="2"/>
      <c r="M6316" s="10"/>
      <c r="N6316" s="2"/>
      <c r="O6316" s="3"/>
      <c r="P6316" s="11"/>
      <c r="Q6316" s="16"/>
      <c r="R6316" s="4"/>
      <c r="S6316" s="12"/>
      <c r="T6316" s="16"/>
      <c r="U6316" s="4"/>
      <c r="V6316" s="3"/>
      <c r="W6316" s="3"/>
      <c r="X6316" s="3"/>
      <c r="Y6316" s="3"/>
      <c r="Z6316" s="3"/>
      <c r="AA6316" s="4"/>
      <c r="AB6316" s="4"/>
      <c r="AC6316" s="4"/>
      <c r="AD6316" s="4"/>
      <c r="AE6316" s="4"/>
      <c r="BA6316" s="13"/>
      <c r="BC6316" s="2"/>
      <c r="BD6316" s="2"/>
      <c r="BU6316" s="15"/>
      <c r="BV6316" s="6"/>
      <c r="BW6316" s="6"/>
      <c r="BX6316" s="16"/>
      <c r="BY6316" s="16"/>
      <c r="BZ6316" s="16"/>
      <c r="CA6316" s="16"/>
      <c r="CB6316" s="14"/>
    </row>
    <row r="6317" spans="1:80" s="9" customFormat="1" x14ac:dyDescent="0.2">
      <c r="A6317" s="16"/>
      <c r="B6317" s="16"/>
      <c r="C6317" s="16"/>
      <c r="D6317" s="16"/>
      <c r="E6317" s="16"/>
      <c r="F6317" s="3"/>
      <c r="G6317" s="3"/>
      <c r="H6317" s="3"/>
      <c r="I6317" s="3"/>
      <c r="J6317" s="2"/>
      <c r="M6317" s="10"/>
      <c r="N6317" s="2"/>
      <c r="O6317" s="3"/>
      <c r="P6317" s="11"/>
      <c r="Q6317" s="16"/>
      <c r="R6317" s="4"/>
      <c r="S6317" s="12"/>
      <c r="T6317" s="16"/>
      <c r="U6317" s="4"/>
      <c r="V6317" s="3"/>
      <c r="W6317" s="3"/>
      <c r="X6317" s="3"/>
      <c r="Y6317" s="3"/>
      <c r="Z6317" s="3"/>
      <c r="AA6317" s="4"/>
      <c r="AB6317" s="4"/>
      <c r="AC6317" s="4"/>
      <c r="AD6317" s="4"/>
      <c r="AE6317" s="4"/>
      <c r="BA6317" s="13"/>
      <c r="BC6317" s="2"/>
      <c r="BD6317" s="2"/>
      <c r="BU6317" s="15"/>
      <c r="BV6317" s="6"/>
      <c r="BW6317" s="6"/>
      <c r="BX6317" s="16"/>
      <c r="BY6317" s="16"/>
      <c r="BZ6317" s="16"/>
      <c r="CA6317" s="16"/>
      <c r="CB6317" s="14"/>
    </row>
    <row r="6318" spans="1:80" s="9" customFormat="1" x14ac:dyDescent="0.2">
      <c r="A6318" s="16"/>
      <c r="B6318" s="16"/>
      <c r="C6318" s="16"/>
      <c r="D6318" s="16"/>
      <c r="E6318" s="16"/>
      <c r="F6318" s="3"/>
      <c r="G6318" s="3"/>
      <c r="H6318" s="3"/>
      <c r="I6318" s="3"/>
      <c r="J6318" s="2"/>
      <c r="M6318" s="10"/>
      <c r="N6318" s="2"/>
      <c r="O6318" s="3"/>
      <c r="P6318" s="11"/>
      <c r="Q6318" s="16"/>
      <c r="R6318" s="4"/>
      <c r="S6318" s="12"/>
      <c r="T6318" s="16"/>
      <c r="U6318" s="4"/>
      <c r="V6318" s="3"/>
      <c r="W6318" s="3"/>
      <c r="X6318" s="3"/>
      <c r="Y6318" s="3"/>
      <c r="Z6318" s="3"/>
      <c r="AA6318" s="4"/>
      <c r="AB6318" s="4"/>
      <c r="AC6318" s="4"/>
      <c r="AD6318" s="4"/>
      <c r="AE6318" s="4"/>
      <c r="BA6318" s="13"/>
      <c r="BC6318" s="2"/>
      <c r="BD6318" s="2"/>
      <c r="BU6318" s="15"/>
      <c r="BV6318" s="6"/>
      <c r="BW6318" s="6"/>
      <c r="BX6318" s="16"/>
      <c r="BY6318" s="16"/>
      <c r="BZ6318" s="16"/>
      <c r="CA6318" s="16"/>
      <c r="CB6318" s="14"/>
    </row>
    <row r="6319" spans="1:80" s="9" customFormat="1" x14ac:dyDescent="0.2">
      <c r="A6319" s="16"/>
      <c r="B6319" s="16"/>
      <c r="C6319" s="16"/>
      <c r="D6319" s="16"/>
      <c r="E6319" s="16"/>
      <c r="F6319" s="3"/>
      <c r="G6319" s="3"/>
      <c r="H6319" s="3"/>
      <c r="I6319" s="3"/>
      <c r="J6319" s="2"/>
      <c r="M6319" s="10"/>
      <c r="N6319" s="2"/>
      <c r="O6319" s="3"/>
      <c r="P6319" s="11"/>
      <c r="Q6319" s="16"/>
      <c r="R6319" s="4"/>
      <c r="S6319" s="12"/>
      <c r="T6319" s="16"/>
      <c r="U6319" s="4"/>
      <c r="V6319" s="3"/>
      <c r="W6319" s="3"/>
      <c r="X6319" s="3"/>
      <c r="Y6319" s="3"/>
      <c r="Z6319" s="3"/>
      <c r="AA6319" s="4"/>
      <c r="AB6319" s="4"/>
      <c r="AC6319" s="4"/>
      <c r="AD6319" s="4"/>
      <c r="AE6319" s="4"/>
      <c r="BA6319" s="13"/>
      <c r="BC6319" s="2"/>
      <c r="BD6319" s="2"/>
      <c r="BU6319" s="15"/>
      <c r="BV6319" s="6"/>
      <c r="BW6319" s="6"/>
      <c r="BX6319" s="16"/>
      <c r="BY6319" s="16"/>
      <c r="BZ6319" s="16"/>
      <c r="CA6319" s="16"/>
      <c r="CB6319" s="14"/>
    </row>
    <row r="6320" spans="1:80" s="9" customFormat="1" x14ac:dyDescent="0.2">
      <c r="A6320" s="16"/>
      <c r="B6320" s="16"/>
      <c r="C6320" s="16"/>
      <c r="D6320" s="16"/>
      <c r="E6320" s="16"/>
      <c r="F6320" s="3"/>
      <c r="G6320" s="3"/>
      <c r="H6320" s="3"/>
      <c r="I6320" s="3"/>
      <c r="J6320" s="2"/>
      <c r="M6320" s="10"/>
      <c r="N6320" s="2"/>
      <c r="O6320" s="3"/>
      <c r="P6320" s="11"/>
      <c r="Q6320" s="16"/>
      <c r="R6320" s="4"/>
      <c r="S6320" s="12"/>
      <c r="T6320" s="16"/>
      <c r="U6320" s="4"/>
      <c r="V6320" s="3"/>
      <c r="W6320" s="3"/>
      <c r="X6320" s="3"/>
      <c r="Y6320" s="3"/>
      <c r="Z6320" s="3"/>
      <c r="AA6320" s="4"/>
      <c r="AB6320" s="4"/>
      <c r="AC6320" s="4"/>
      <c r="AD6320" s="4"/>
      <c r="AE6320" s="4"/>
      <c r="BA6320" s="13"/>
      <c r="BC6320" s="2"/>
      <c r="BD6320" s="2"/>
      <c r="BU6320" s="15"/>
      <c r="BV6320" s="6"/>
      <c r="BW6320" s="6"/>
      <c r="BX6320" s="16"/>
      <c r="BY6320" s="16"/>
      <c r="BZ6320" s="16"/>
      <c r="CA6320" s="16"/>
      <c r="CB6320" s="14"/>
    </row>
    <row r="6321" spans="1:80" s="9" customFormat="1" x14ac:dyDescent="0.2">
      <c r="A6321" s="16"/>
      <c r="B6321" s="16"/>
      <c r="C6321" s="16"/>
      <c r="D6321" s="16"/>
      <c r="E6321" s="16"/>
      <c r="F6321" s="3"/>
      <c r="G6321" s="3"/>
      <c r="H6321" s="3"/>
      <c r="I6321" s="3"/>
      <c r="J6321" s="2"/>
      <c r="M6321" s="10"/>
      <c r="N6321" s="2"/>
      <c r="O6321" s="3"/>
      <c r="P6321" s="11"/>
      <c r="Q6321" s="16"/>
      <c r="R6321" s="4"/>
      <c r="S6321" s="12"/>
      <c r="T6321" s="16"/>
      <c r="U6321" s="4"/>
      <c r="V6321" s="3"/>
      <c r="W6321" s="3"/>
      <c r="X6321" s="3"/>
      <c r="Y6321" s="3"/>
      <c r="Z6321" s="3"/>
      <c r="AA6321" s="4"/>
      <c r="AB6321" s="4"/>
      <c r="AC6321" s="4"/>
      <c r="AD6321" s="4"/>
      <c r="AE6321" s="4"/>
      <c r="BA6321" s="13"/>
      <c r="BC6321" s="2"/>
      <c r="BD6321" s="2"/>
      <c r="BU6321" s="15"/>
      <c r="BV6321" s="6"/>
      <c r="BW6321" s="6"/>
      <c r="BX6321" s="16"/>
      <c r="BY6321" s="16"/>
      <c r="BZ6321" s="16"/>
      <c r="CA6321" s="16"/>
      <c r="CB6321" s="14"/>
    </row>
    <row r="6322" spans="1:80" s="9" customFormat="1" x14ac:dyDescent="0.2">
      <c r="A6322" s="16"/>
      <c r="B6322" s="16"/>
      <c r="C6322" s="16"/>
      <c r="D6322" s="16"/>
      <c r="E6322" s="16"/>
      <c r="F6322" s="3"/>
      <c r="G6322" s="3"/>
      <c r="H6322" s="3"/>
      <c r="I6322" s="3"/>
      <c r="J6322" s="2"/>
      <c r="M6322" s="10"/>
      <c r="N6322" s="2"/>
      <c r="O6322" s="3"/>
      <c r="P6322" s="11"/>
      <c r="Q6322" s="16"/>
      <c r="R6322" s="4"/>
      <c r="S6322" s="12"/>
      <c r="T6322" s="16"/>
      <c r="U6322" s="4"/>
      <c r="V6322" s="3"/>
      <c r="W6322" s="3"/>
      <c r="X6322" s="3"/>
      <c r="Y6322" s="3"/>
      <c r="Z6322" s="3"/>
      <c r="AA6322" s="4"/>
      <c r="AB6322" s="4"/>
      <c r="AC6322" s="4"/>
      <c r="AD6322" s="4"/>
      <c r="AE6322" s="4"/>
      <c r="BA6322" s="13"/>
      <c r="BC6322" s="2"/>
      <c r="BD6322" s="2"/>
      <c r="BU6322" s="15"/>
      <c r="BV6322" s="6"/>
      <c r="BW6322" s="6"/>
      <c r="BX6322" s="16"/>
      <c r="BY6322" s="16"/>
      <c r="BZ6322" s="16"/>
      <c r="CA6322" s="16"/>
      <c r="CB6322" s="14"/>
    </row>
    <row r="6323" spans="1:80" s="9" customFormat="1" x14ac:dyDescent="0.2">
      <c r="A6323" s="16"/>
      <c r="B6323" s="16"/>
      <c r="C6323" s="16"/>
      <c r="D6323" s="16"/>
      <c r="E6323" s="16"/>
      <c r="F6323" s="3"/>
      <c r="G6323" s="3"/>
      <c r="H6323" s="3"/>
      <c r="I6323" s="3"/>
      <c r="J6323" s="2"/>
      <c r="M6323" s="10"/>
      <c r="N6323" s="2"/>
      <c r="O6323" s="3"/>
      <c r="P6323" s="11"/>
      <c r="Q6323" s="16"/>
      <c r="R6323" s="4"/>
      <c r="S6323" s="12"/>
      <c r="T6323" s="16"/>
      <c r="U6323" s="4"/>
      <c r="V6323" s="3"/>
      <c r="W6323" s="3"/>
      <c r="X6323" s="3"/>
      <c r="Y6323" s="3"/>
      <c r="Z6323" s="3"/>
      <c r="AA6323" s="4"/>
      <c r="AB6323" s="4"/>
      <c r="AC6323" s="4"/>
      <c r="AD6323" s="4"/>
      <c r="AE6323" s="4"/>
      <c r="BA6323" s="13"/>
      <c r="BC6323" s="2"/>
      <c r="BD6323" s="2"/>
      <c r="BU6323" s="15"/>
      <c r="BV6323" s="6"/>
      <c r="BW6323" s="6"/>
      <c r="BX6323" s="16"/>
      <c r="BY6323" s="16"/>
      <c r="BZ6323" s="16"/>
      <c r="CA6323" s="16"/>
      <c r="CB6323" s="14"/>
    </row>
    <row r="6324" spans="1:80" s="9" customFormat="1" x14ac:dyDescent="0.2">
      <c r="A6324" s="16"/>
      <c r="B6324" s="16"/>
      <c r="C6324" s="16"/>
      <c r="D6324" s="16"/>
      <c r="E6324" s="16"/>
      <c r="F6324" s="3"/>
      <c r="G6324" s="3"/>
      <c r="H6324" s="3"/>
      <c r="I6324" s="3"/>
      <c r="J6324" s="2"/>
      <c r="M6324" s="10"/>
      <c r="N6324" s="2"/>
      <c r="O6324" s="3"/>
      <c r="P6324" s="11"/>
      <c r="Q6324" s="16"/>
      <c r="R6324" s="4"/>
      <c r="S6324" s="12"/>
      <c r="T6324" s="16"/>
      <c r="U6324" s="4"/>
      <c r="V6324" s="3"/>
      <c r="W6324" s="3"/>
      <c r="X6324" s="3"/>
      <c r="Y6324" s="3"/>
      <c r="Z6324" s="3"/>
      <c r="AA6324" s="4"/>
      <c r="AB6324" s="4"/>
      <c r="AC6324" s="4"/>
      <c r="AD6324" s="4"/>
      <c r="AE6324" s="4"/>
      <c r="BA6324" s="13"/>
      <c r="BC6324" s="2"/>
      <c r="BD6324" s="2"/>
      <c r="BU6324" s="15"/>
      <c r="BV6324" s="6"/>
      <c r="BW6324" s="6"/>
      <c r="BX6324" s="16"/>
      <c r="BY6324" s="16"/>
      <c r="BZ6324" s="16"/>
      <c r="CA6324" s="16"/>
      <c r="CB6324" s="14"/>
    </row>
    <row r="6325" spans="1:80" s="9" customFormat="1" x14ac:dyDescent="0.2">
      <c r="A6325" s="16"/>
      <c r="B6325" s="16"/>
      <c r="C6325" s="16"/>
      <c r="D6325" s="16"/>
      <c r="E6325" s="16"/>
      <c r="F6325" s="3"/>
      <c r="G6325" s="3"/>
      <c r="H6325" s="3"/>
      <c r="I6325" s="3"/>
      <c r="J6325" s="2"/>
      <c r="M6325" s="10"/>
      <c r="N6325" s="2"/>
      <c r="O6325" s="3"/>
      <c r="P6325" s="11"/>
      <c r="Q6325" s="16"/>
      <c r="R6325" s="4"/>
      <c r="S6325" s="12"/>
      <c r="T6325" s="16"/>
      <c r="U6325" s="4"/>
      <c r="V6325" s="3"/>
      <c r="W6325" s="3"/>
      <c r="X6325" s="3"/>
      <c r="Y6325" s="3"/>
      <c r="Z6325" s="3"/>
      <c r="AA6325" s="4"/>
      <c r="AB6325" s="4"/>
      <c r="AC6325" s="4"/>
      <c r="AD6325" s="4"/>
      <c r="AE6325" s="4"/>
      <c r="BA6325" s="13"/>
      <c r="BC6325" s="2"/>
      <c r="BD6325" s="2"/>
      <c r="BU6325" s="15"/>
      <c r="BV6325" s="6"/>
      <c r="BW6325" s="6"/>
      <c r="BX6325" s="16"/>
      <c r="BY6325" s="16"/>
      <c r="BZ6325" s="16"/>
      <c r="CA6325" s="16"/>
      <c r="CB6325" s="14"/>
    </row>
    <row r="6326" spans="1:80" s="9" customFormat="1" x14ac:dyDescent="0.2">
      <c r="A6326" s="16"/>
      <c r="B6326" s="16"/>
      <c r="C6326" s="16"/>
      <c r="D6326" s="16"/>
      <c r="E6326" s="16"/>
      <c r="F6326" s="3"/>
      <c r="G6326" s="3"/>
      <c r="H6326" s="3"/>
      <c r="I6326" s="3"/>
      <c r="J6326" s="2"/>
      <c r="M6326" s="10"/>
      <c r="N6326" s="2"/>
      <c r="O6326" s="3"/>
      <c r="P6326" s="11"/>
      <c r="Q6326" s="16"/>
      <c r="R6326" s="4"/>
      <c r="S6326" s="12"/>
      <c r="T6326" s="16"/>
      <c r="U6326" s="4"/>
      <c r="V6326" s="3"/>
      <c r="W6326" s="3"/>
      <c r="X6326" s="3"/>
      <c r="Y6326" s="3"/>
      <c r="Z6326" s="3"/>
      <c r="AA6326" s="4"/>
      <c r="AB6326" s="4"/>
      <c r="AC6326" s="4"/>
      <c r="AD6326" s="4"/>
      <c r="AE6326" s="4"/>
      <c r="BA6326" s="13"/>
      <c r="BC6326" s="2"/>
      <c r="BD6326" s="2"/>
      <c r="BU6326" s="15"/>
      <c r="BV6326" s="6"/>
      <c r="BW6326" s="6"/>
      <c r="BX6326" s="16"/>
      <c r="BY6326" s="16"/>
      <c r="BZ6326" s="16"/>
      <c r="CA6326" s="16"/>
      <c r="CB6326" s="14"/>
    </row>
    <row r="6327" spans="1:80" s="9" customFormat="1" x14ac:dyDescent="0.2">
      <c r="A6327" s="16"/>
      <c r="B6327" s="16"/>
      <c r="C6327" s="16"/>
      <c r="D6327" s="16"/>
      <c r="E6327" s="16"/>
      <c r="F6327" s="3"/>
      <c r="G6327" s="3"/>
      <c r="H6327" s="3"/>
      <c r="I6327" s="3"/>
      <c r="J6327" s="2"/>
      <c r="M6327" s="10"/>
      <c r="N6327" s="2"/>
      <c r="O6327" s="3"/>
      <c r="P6327" s="11"/>
      <c r="Q6327" s="16"/>
      <c r="R6327" s="4"/>
      <c r="S6327" s="12"/>
      <c r="T6327" s="16"/>
      <c r="U6327" s="4"/>
      <c r="V6327" s="3"/>
      <c r="W6327" s="3"/>
      <c r="X6327" s="3"/>
      <c r="Y6327" s="3"/>
      <c r="Z6327" s="3"/>
      <c r="AA6327" s="4"/>
      <c r="AB6327" s="4"/>
      <c r="AC6327" s="4"/>
      <c r="AD6327" s="4"/>
      <c r="AE6327" s="4"/>
      <c r="BA6327" s="13"/>
      <c r="BC6327" s="2"/>
      <c r="BD6327" s="2"/>
      <c r="BU6327" s="15"/>
      <c r="BV6327" s="6"/>
      <c r="BW6327" s="6"/>
      <c r="BX6327" s="16"/>
      <c r="BY6327" s="16"/>
      <c r="BZ6327" s="16"/>
      <c r="CA6327" s="16"/>
      <c r="CB6327" s="14"/>
    </row>
    <row r="6328" spans="1:80" s="9" customFormat="1" x14ac:dyDescent="0.2">
      <c r="A6328" s="16"/>
      <c r="B6328" s="16"/>
      <c r="C6328" s="16"/>
      <c r="D6328" s="16"/>
      <c r="E6328" s="16"/>
      <c r="F6328" s="3"/>
      <c r="G6328" s="3"/>
      <c r="H6328" s="3"/>
      <c r="I6328" s="3"/>
      <c r="J6328" s="2"/>
      <c r="M6328" s="10"/>
      <c r="N6328" s="2"/>
      <c r="O6328" s="3"/>
      <c r="P6328" s="11"/>
      <c r="Q6328" s="16"/>
      <c r="R6328" s="4"/>
      <c r="S6328" s="12"/>
      <c r="T6328" s="16"/>
      <c r="U6328" s="4"/>
      <c r="V6328" s="3"/>
      <c r="W6328" s="3"/>
      <c r="X6328" s="3"/>
      <c r="Y6328" s="3"/>
      <c r="Z6328" s="3"/>
      <c r="AA6328" s="4"/>
      <c r="AB6328" s="4"/>
      <c r="AC6328" s="4"/>
      <c r="AD6328" s="4"/>
      <c r="AE6328" s="4"/>
      <c r="BA6328" s="13"/>
      <c r="BC6328" s="2"/>
      <c r="BD6328" s="2"/>
      <c r="BU6328" s="15"/>
      <c r="BV6328" s="6"/>
      <c r="BW6328" s="6"/>
      <c r="BX6328" s="16"/>
      <c r="BY6328" s="16"/>
      <c r="BZ6328" s="16"/>
      <c r="CA6328" s="16"/>
      <c r="CB6328" s="14"/>
    </row>
    <row r="6329" spans="1:80" s="9" customFormat="1" x14ac:dyDescent="0.2">
      <c r="A6329" s="16"/>
      <c r="B6329" s="16"/>
      <c r="C6329" s="16"/>
      <c r="D6329" s="16"/>
      <c r="E6329" s="16"/>
      <c r="F6329" s="3"/>
      <c r="G6329" s="3"/>
      <c r="H6329" s="3"/>
      <c r="I6329" s="3"/>
      <c r="J6329" s="2"/>
      <c r="M6329" s="10"/>
      <c r="N6329" s="2"/>
      <c r="O6329" s="3"/>
      <c r="P6329" s="11"/>
      <c r="Q6329" s="16"/>
      <c r="R6329" s="4"/>
      <c r="S6329" s="12"/>
      <c r="T6329" s="16"/>
      <c r="U6329" s="4"/>
      <c r="V6329" s="3"/>
      <c r="W6329" s="3"/>
      <c r="X6329" s="3"/>
      <c r="Y6329" s="3"/>
      <c r="Z6329" s="3"/>
      <c r="AA6329" s="4"/>
      <c r="AB6329" s="4"/>
      <c r="AC6329" s="4"/>
      <c r="AD6329" s="4"/>
      <c r="AE6329" s="4"/>
      <c r="BA6329" s="13"/>
      <c r="BC6329" s="2"/>
      <c r="BD6329" s="2"/>
      <c r="BU6329" s="15"/>
      <c r="BV6329" s="6"/>
      <c r="BW6329" s="6"/>
      <c r="BX6329" s="16"/>
      <c r="BY6329" s="16"/>
      <c r="BZ6329" s="16"/>
      <c r="CA6329" s="16"/>
      <c r="CB6329" s="14"/>
    </row>
    <row r="6330" spans="1:80" s="9" customFormat="1" x14ac:dyDescent="0.2">
      <c r="A6330" s="16"/>
      <c r="B6330" s="16"/>
      <c r="C6330" s="16"/>
      <c r="D6330" s="16"/>
      <c r="E6330" s="16"/>
      <c r="F6330" s="3"/>
      <c r="G6330" s="3"/>
      <c r="H6330" s="3"/>
      <c r="I6330" s="3"/>
      <c r="J6330" s="2"/>
      <c r="M6330" s="10"/>
      <c r="N6330" s="2"/>
      <c r="O6330" s="3"/>
      <c r="P6330" s="11"/>
      <c r="Q6330" s="16"/>
      <c r="R6330" s="4"/>
      <c r="S6330" s="12"/>
      <c r="T6330" s="16"/>
      <c r="U6330" s="4"/>
      <c r="V6330" s="3"/>
      <c r="W6330" s="3"/>
      <c r="X6330" s="3"/>
      <c r="Y6330" s="3"/>
      <c r="Z6330" s="3"/>
      <c r="AA6330" s="4"/>
      <c r="AB6330" s="4"/>
      <c r="AC6330" s="4"/>
      <c r="AD6330" s="4"/>
      <c r="AE6330" s="4"/>
      <c r="BA6330" s="13"/>
      <c r="BC6330" s="2"/>
      <c r="BD6330" s="2"/>
      <c r="BU6330" s="15"/>
      <c r="BV6330" s="6"/>
      <c r="BW6330" s="6"/>
      <c r="BX6330" s="16"/>
      <c r="BY6330" s="16"/>
      <c r="BZ6330" s="16"/>
      <c r="CA6330" s="16"/>
      <c r="CB6330" s="14"/>
    </row>
    <row r="6331" spans="1:80" s="9" customFormat="1" x14ac:dyDescent="0.2">
      <c r="A6331" s="16"/>
      <c r="B6331" s="16"/>
      <c r="C6331" s="16"/>
      <c r="D6331" s="16"/>
      <c r="E6331" s="16"/>
      <c r="F6331" s="3"/>
      <c r="G6331" s="3"/>
      <c r="H6331" s="3"/>
      <c r="I6331" s="3"/>
      <c r="J6331" s="2"/>
      <c r="M6331" s="10"/>
      <c r="N6331" s="2"/>
      <c r="O6331" s="3"/>
      <c r="P6331" s="11"/>
      <c r="Q6331" s="16"/>
      <c r="R6331" s="4"/>
      <c r="S6331" s="12"/>
      <c r="T6331" s="16"/>
      <c r="U6331" s="4"/>
      <c r="V6331" s="3"/>
      <c r="W6331" s="3"/>
      <c r="X6331" s="3"/>
      <c r="Y6331" s="3"/>
      <c r="Z6331" s="3"/>
      <c r="AA6331" s="4"/>
      <c r="AB6331" s="4"/>
      <c r="AC6331" s="4"/>
      <c r="AD6331" s="4"/>
      <c r="AE6331" s="4"/>
      <c r="BA6331" s="13"/>
      <c r="BC6331" s="2"/>
      <c r="BD6331" s="2"/>
      <c r="BU6331" s="15"/>
      <c r="BV6331" s="6"/>
      <c r="BW6331" s="6"/>
      <c r="BX6331" s="16"/>
      <c r="BY6331" s="16"/>
      <c r="BZ6331" s="16"/>
      <c r="CA6331" s="16"/>
      <c r="CB6331" s="14"/>
    </row>
    <row r="6332" spans="1:80" s="9" customFormat="1" x14ac:dyDescent="0.2">
      <c r="A6332" s="16"/>
      <c r="B6332" s="16"/>
      <c r="C6332" s="16"/>
      <c r="D6332" s="16"/>
      <c r="E6332" s="16"/>
      <c r="F6332" s="3"/>
      <c r="G6332" s="3"/>
      <c r="H6332" s="3"/>
      <c r="I6332" s="3"/>
      <c r="J6332" s="2"/>
      <c r="M6332" s="10"/>
      <c r="N6332" s="2"/>
      <c r="O6332" s="3"/>
      <c r="P6332" s="11"/>
      <c r="Q6332" s="16"/>
      <c r="R6332" s="4"/>
      <c r="S6332" s="12"/>
      <c r="T6332" s="16"/>
      <c r="U6332" s="4"/>
      <c r="V6332" s="3"/>
      <c r="W6332" s="3"/>
      <c r="X6332" s="3"/>
      <c r="Y6332" s="3"/>
      <c r="Z6332" s="3"/>
      <c r="AA6332" s="4"/>
      <c r="AB6332" s="4"/>
      <c r="AC6332" s="4"/>
      <c r="AD6332" s="4"/>
      <c r="AE6332" s="4"/>
      <c r="BA6332" s="13"/>
      <c r="BC6332" s="2"/>
      <c r="BD6332" s="2"/>
      <c r="BU6332" s="15"/>
      <c r="BV6332" s="6"/>
      <c r="BW6332" s="6"/>
      <c r="BX6332" s="16"/>
      <c r="BY6332" s="16"/>
      <c r="BZ6332" s="16"/>
      <c r="CA6332" s="16"/>
      <c r="CB6332" s="14"/>
    </row>
    <row r="6333" spans="1:80" s="9" customFormat="1" x14ac:dyDescent="0.2">
      <c r="A6333" s="16"/>
      <c r="B6333" s="16"/>
      <c r="C6333" s="16"/>
      <c r="D6333" s="16"/>
      <c r="E6333" s="16"/>
      <c r="F6333" s="3"/>
      <c r="G6333" s="3"/>
      <c r="H6333" s="3"/>
      <c r="I6333" s="3"/>
      <c r="J6333" s="2"/>
      <c r="M6333" s="10"/>
      <c r="N6333" s="2"/>
      <c r="O6333" s="3"/>
      <c r="P6333" s="11"/>
      <c r="Q6333" s="16"/>
      <c r="R6333" s="4"/>
      <c r="S6333" s="12"/>
      <c r="T6333" s="16"/>
      <c r="U6333" s="4"/>
      <c r="V6333" s="3"/>
      <c r="W6333" s="3"/>
      <c r="X6333" s="3"/>
      <c r="Y6333" s="3"/>
      <c r="Z6333" s="3"/>
      <c r="AA6333" s="4"/>
      <c r="AB6333" s="4"/>
      <c r="AC6333" s="4"/>
      <c r="AD6333" s="4"/>
      <c r="AE6333" s="4"/>
      <c r="BA6333" s="13"/>
      <c r="BC6333" s="2"/>
      <c r="BD6333" s="2"/>
      <c r="BU6333" s="15"/>
      <c r="BV6333" s="6"/>
      <c r="BW6333" s="6"/>
      <c r="BX6333" s="16"/>
      <c r="BY6333" s="16"/>
      <c r="BZ6333" s="16"/>
      <c r="CA6333" s="16"/>
      <c r="CB6333" s="14"/>
    </row>
    <row r="6334" spans="1:80" s="9" customFormat="1" x14ac:dyDescent="0.2">
      <c r="A6334" s="16"/>
      <c r="B6334" s="16"/>
      <c r="C6334" s="16"/>
      <c r="D6334" s="16"/>
      <c r="E6334" s="16"/>
      <c r="F6334" s="3"/>
      <c r="G6334" s="3"/>
      <c r="H6334" s="3"/>
      <c r="I6334" s="3"/>
      <c r="J6334" s="2"/>
      <c r="M6334" s="10"/>
      <c r="N6334" s="2"/>
      <c r="O6334" s="3"/>
      <c r="P6334" s="11"/>
      <c r="Q6334" s="16"/>
      <c r="R6334" s="4"/>
      <c r="S6334" s="12"/>
      <c r="T6334" s="16"/>
      <c r="U6334" s="4"/>
      <c r="V6334" s="3"/>
      <c r="W6334" s="3"/>
      <c r="X6334" s="3"/>
      <c r="Y6334" s="3"/>
      <c r="Z6334" s="3"/>
      <c r="AA6334" s="4"/>
      <c r="AB6334" s="4"/>
      <c r="AC6334" s="4"/>
      <c r="AD6334" s="4"/>
      <c r="AE6334" s="4"/>
      <c r="BA6334" s="13"/>
      <c r="BC6334" s="2"/>
      <c r="BD6334" s="2"/>
      <c r="BU6334" s="15"/>
      <c r="BV6334" s="6"/>
      <c r="BW6334" s="6"/>
      <c r="BX6334" s="16"/>
      <c r="BY6334" s="16"/>
      <c r="BZ6334" s="16"/>
      <c r="CA6334" s="16"/>
      <c r="CB6334" s="14"/>
    </row>
    <row r="6335" spans="1:80" s="9" customFormat="1" x14ac:dyDescent="0.2">
      <c r="A6335" s="16"/>
      <c r="B6335" s="16"/>
      <c r="C6335" s="16"/>
      <c r="D6335" s="16"/>
      <c r="E6335" s="16"/>
      <c r="F6335" s="3"/>
      <c r="G6335" s="3"/>
      <c r="H6335" s="3"/>
      <c r="I6335" s="3"/>
      <c r="J6335" s="2"/>
      <c r="M6335" s="10"/>
      <c r="N6335" s="2"/>
      <c r="O6335" s="3"/>
      <c r="P6335" s="11"/>
      <c r="Q6335" s="16"/>
      <c r="R6335" s="4"/>
      <c r="S6335" s="12"/>
      <c r="T6335" s="16"/>
      <c r="U6335" s="4"/>
      <c r="V6335" s="3"/>
      <c r="W6335" s="3"/>
      <c r="X6335" s="3"/>
      <c r="Y6335" s="3"/>
      <c r="Z6335" s="3"/>
      <c r="AA6335" s="4"/>
      <c r="AB6335" s="4"/>
      <c r="AC6335" s="4"/>
      <c r="AD6335" s="4"/>
      <c r="AE6335" s="4"/>
      <c r="BA6335" s="13"/>
      <c r="BC6335" s="2"/>
      <c r="BD6335" s="2"/>
      <c r="BU6335" s="15"/>
      <c r="BV6335" s="6"/>
      <c r="BW6335" s="6"/>
      <c r="BX6335" s="16"/>
      <c r="BY6335" s="16"/>
      <c r="BZ6335" s="16"/>
      <c r="CA6335" s="16"/>
      <c r="CB6335" s="14"/>
    </row>
    <row r="6336" spans="1:80" s="9" customFormat="1" x14ac:dyDescent="0.2">
      <c r="A6336" s="16"/>
      <c r="B6336" s="16"/>
      <c r="C6336" s="16"/>
      <c r="D6336" s="16"/>
      <c r="E6336" s="16"/>
      <c r="F6336" s="3"/>
      <c r="G6336" s="3"/>
      <c r="H6336" s="3"/>
      <c r="I6336" s="3"/>
      <c r="J6336" s="2"/>
      <c r="M6336" s="10"/>
      <c r="N6336" s="2"/>
      <c r="O6336" s="3"/>
      <c r="P6336" s="11"/>
      <c r="Q6336" s="16"/>
      <c r="R6336" s="4"/>
      <c r="S6336" s="12"/>
      <c r="T6336" s="16"/>
      <c r="U6336" s="4"/>
      <c r="V6336" s="3"/>
      <c r="W6336" s="3"/>
      <c r="X6336" s="3"/>
      <c r="Y6336" s="3"/>
      <c r="Z6336" s="3"/>
      <c r="AA6336" s="4"/>
      <c r="AB6336" s="4"/>
      <c r="AC6336" s="4"/>
      <c r="AD6336" s="4"/>
      <c r="AE6336" s="4"/>
      <c r="BA6336" s="13"/>
      <c r="BC6336" s="2"/>
      <c r="BD6336" s="2"/>
      <c r="BU6336" s="15"/>
      <c r="BV6336" s="6"/>
      <c r="BW6336" s="6"/>
      <c r="BX6336" s="16"/>
      <c r="BY6336" s="16"/>
      <c r="BZ6336" s="16"/>
      <c r="CA6336" s="16"/>
      <c r="CB6336" s="14"/>
    </row>
    <row r="6337" spans="1:80" s="9" customFormat="1" x14ac:dyDescent="0.2">
      <c r="A6337" s="16"/>
      <c r="B6337" s="16"/>
      <c r="C6337" s="16"/>
      <c r="D6337" s="16"/>
      <c r="E6337" s="16"/>
      <c r="F6337" s="3"/>
      <c r="G6337" s="3"/>
      <c r="H6337" s="3"/>
      <c r="I6337" s="3"/>
      <c r="J6337" s="2"/>
      <c r="M6337" s="10"/>
      <c r="N6337" s="2"/>
      <c r="O6337" s="3"/>
      <c r="P6337" s="11"/>
      <c r="Q6337" s="16"/>
      <c r="R6337" s="4"/>
      <c r="S6337" s="12"/>
      <c r="T6337" s="16"/>
      <c r="U6337" s="4"/>
      <c r="V6337" s="3"/>
      <c r="W6337" s="3"/>
      <c r="X6337" s="3"/>
      <c r="Y6337" s="3"/>
      <c r="Z6337" s="3"/>
      <c r="AA6337" s="4"/>
      <c r="AB6337" s="4"/>
      <c r="AC6337" s="4"/>
      <c r="AD6337" s="4"/>
      <c r="AE6337" s="4"/>
      <c r="BA6337" s="13"/>
      <c r="BC6337" s="2"/>
      <c r="BD6337" s="2"/>
      <c r="BU6337" s="15"/>
      <c r="BV6337" s="6"/>
      <c r="BW6337" s="6"/>
      <c r="BX6337" s="16"/>
      <c r="BY6337" s="16"/>
      <c r="BZ6337" s="16"/>
      <c r="CA6337" s="16"/>
      <c r="CB6337" s="14"/>
    </row>
    <row r="6338" spans="1:80" s="9" customFormat="1" x14ac:dyDescent="0.2">
      <c r="A6338" s="16"/>
      <c r="B6338" s="16"/>
      <c r="C6338" s="16"/>
      <c r="D6338" s="16"/>
      <c r="E6338" s="16"/>
      <c r="F6338" s="3"/>
      <c r="G6338" s="3"/>
      <c r="H6338" s="3"/>
      <c r="I6338" s="3"/>
      <c r="J6338" s="2"/>
      <c r="M6338" s="10"/>
      <c r="N6338" s="2"/>
      <c r="O6338" s="3"/>
      <c r="P6338" s="11"/>
      <c r="Q6338" s="16"/>
      <c r="R6338" s="4"/>
      <c r="S6338" s="12"/>
      <c r="T6338" s="16"/>
      <c r="U6338" s="4"/>
      <c r="V6338" s="3"/>
      <c r="W6338" s="3"/>
      <c r="X6338" s="3"/>
      <c r="Y6338" s="3"/>
      <c r="Z6338" s="3"/>
      <c r="AA6338" s="4"/>
      <c r="AB6338" s="4"/>
      <c r="AC6338" s="4"/>
      <c r="AD6338" s="4"/>
      <c r="AE6338" s="4"/>
      <c r="BA6338" s="13"/>
      <c r="BC6338" s="2"/>
      <c r="BD6338" s="2"/>
      <c r="BU6338" s="15"/>
      <c r="BV6338" s="6"/>
      <c r="BW6338" s="6"/>
      <c r="BX6338" s="16"/>
      <c r="BY6338" s="16"/>
      <c r="BZ6338" s="16"/>
      <c r="CA6338" s="16"/>
      <c r="CB6338" s="14"/>
    </row>
    <row r="6339" spans="1:80" s="9" customFormat="1" x14ac:dyDescent="0.2">
      <c r="A6339" s="16"/>
      <c r="B6339" s="16"/>
      <c r="C6339" s="16"/>
      <c r="D6339" s="16"/>
      <c r="E6339" s="16"/>
      <c r="F6339" s="3"/>
      <c r="G6339" s="3"/>
      <c r="H6339" s="3"/>
      <c r="I6339" s="3"/>
      <c r="J6339" s="2"/>
      <c r="M6339" s="10"/>
      <c r="N6339" s="2"/>
      <c r="O6339" s="3"/>
      <c r="P6339" s="11"/>
      <c r="Q6339" s="16"/>
      <c r="R6339" s="4"/>
      <c r="S6339" s="12"/>
      <c r="T6339" s="16"/>
      <c r="U6339" s="4"/>
      <c r="V6339" s="3"/>
      <c r="W6339" s="3"/>
      <c r="X6339" s="3"/>
      <c r="Y6339" s="3"/>
      <c r="Z6339" s="3"/>
      <c r="AA6339" s="4"/>
      <c r="AB6339" s="4"/>
      <c r="AC6339" s="4"/>
      <c r="AD6339" s="4"/>
      <c r="AE6339" s="4"/>
      <c r="BA6339" s="13"/>
      <c r="BC6339" s="2"/>
      <c r="BD6339" s="2"/>
      <c r="BU6339" s="15"/>
      <c r="BV6339" s="6"/>
      <c r="BW6339" s="6"/>
      <c r="BX6339" s="16"/>
      <c r="BY6339" s="16"/>
      <c r="BZ6339" s="16"/>
      <c r="CA6339" s="16"/>
      <c r="CB6339" s="14"/>
    </row>
    <row r="6340" spans="1:80" s="9" customFormat="1" x14ac:dyDescent="0.2">
      <c r="A6340" s="16"/>
      <c r="B6340" s="16"/>
      <c r="C6340" s="16"/>
      <c r="D6340" s="16"/>
      <c r="E6340" s="16"/>
      <c r="F6340" s="3"/>
      <c r="G6340" s="3"/>
      <c r="H6340" s="3"/>
      <c r="I6340" s="3"/>
      <c r="J6340" s="2"/>
      <c r="M6340" s="10"/>
      <c r="N6340" s="2"/>
      <c r="O6340" s="3"/>
      <c r="P6340" s="11"/>
      <c r="Q6340" s="16"/>
      <c r="R6340" s="4"/>
      <c r="S6340" s="12"/>
      <c r="T6340" s="16"/>
      <c r="U6340" s="4"/>
      <c r="V6340" s="3"/>
      <c r="W6340" s="3"/>
      <c r="X6340" s="3"/>
      <c r="Y6340" s="3"/>
      <c r="Z6340" s="3"/>
      <c r="AA6340" s="4"/>
      <c r="AB6340" s="4"/>
      <c r="AC6340" s="4"/>
      <c r="AD6340" s="4"/>
      <c r="AE6340" s="4"/>
      <c r="BA6340" s="13"/>
      <c r="BC6340" s="2"/>
      <c r="BD6340" s="2"/>
      <c r="BU6340" s="15"/>
      <c r="BV6340" s="6"/>
      <c r="BW6340" s="6"/>
      <c r="BX6340" s="16"/>
      <c r="BY6340" s="16"/>
      <c r="BZ6340" s="16"/>
      <c r="CA6340" s="16"/>
      <c r="CB6340" s="14"/>
    </row>
    <row r="6341" spans="1:80" s="9" customFormat="1" x14ac:dyDescent="0.2">
      <c r="A6341" s="16"/>
      <c r="B6341" s="16"/>
      <c r="C6341" s="16"/>
      <c r="D6341" s="16"/>
      <c r="E6341" s="16"/>
      <c r="F6341" s="3"/>
      <c r="G6341" s="3"/>
      <c r="H6341" s="3"/>
      <c r="I6341" s="3"/>
      <c r="J6341" s="2"/>
      <c r="M6341" s="10"/>
      <c r="N6341" s="2"/>
      <c r="O6341" s="3"/>
      <c r="P6341" s="11"/>
      <c r="Q6341" s="16"/>
      <c r="R6341" s="4"/>
      <c r="S6341" s="12"/>
      <c r="T6341" s="16"/>
      <c r="U6341" s="4"/>
      <c r="V6341" s="3"/>
      <c r="W6341" s="3"/>
      <c r="X6341" s="3"/>
      <c r="Y6341" s="3"/>
      <c r="Z6341" s="3"/>
      <c r="AA6341" s="4"/>
      <c r="AB6341" s="4"/>
      <c r="AC6341" s="4"/>
      <c r="AD6341" s="4"/>
      <c r="AE6341" s="4"/>
      <c r="BA6341" s="13"/>
      <c r="BC6341" s="2"/>
      <c r="BD6341" s="2"/>
      <c r="BU6341" s="15"/>
      <c r="BV6341" s="6"/>
      <c r="BW6341" s="6"/>
      <c r="BX6341" s="16"/>
      <c r="BY6341" s="16"/>
      <c r="BZ6341" s="16"/>
      <c r="CA6341" s="16"/>
      <c r="CB6341" s="14"/>
    </row>
    <row r="6342" spans="1:80" s="9" customFormat="1" x14ac:dyDescent="0.2">
      <c r="A6342" s="16"/>
      <c r="B6342" s="16"/>
      <c r="C6342" s="16"/>
      <c r="D6342" s="16"/>
      <c r="E6342" s="16"/>
      <c r="F6342" s="3"/>
      <c r="G6342" s="3"/>
      <c r="H6342" s="3"/>
      <c r="I6342" s="3"/>
      <c r="J6342" s="2"/>
      <c r="M6342" s="10"/>
      <c r="N6342" s="2"/>
      <c r="O6342" s="3"/>
      <c r="P6342" s="11"/>
      <c r="Q6342" s="16"/>
      <c r="R6342" s="4"/>
      <c r="S6342" s="12"/>
      <c r="T6342" s="16"/>
      <c r="U6342" s="4"/>
      <c r="V6342" s="3"/>
      <c r="W6342" s="3"/>
      <c r="X6342" s="3"/>
      <c r="Y6342" s="3"/>
      <c r="Z6342" s="3"/>
      <c r="AA6342" s="4"/>
      <c r="AB6342" s="4"/>
      <c r="AC6342" s="4"/>
      <c r="AD6342" s="4"/>
      <c r="AE6342" s="4"/>
      <c r="BA6342" s="13"/>
      <c r="BC6342" s="2"/>
      <c r="BD6342" s="2"/>
      <c r="BU6342" s="15"/>
      <c r="BV6342" s="6"/>
      <c r="BW6342" s="6"/>
      <c r="BX6342" s="16"/>
      <c r="BY6342" s="16"/>
      <c r="BZ6342" s="16"/>
      <c r="CA6342" s="16"/>
      <c r="CB6342" s="14"/>
    </row>
    <row r="6343" spans="1:80" s="9" customFormat="1" x14ac:dyDescent="0.2">
      <c r="A6343" s="16"/>
      <c r="B6343" s="16"/>
      <c r="C6343" s="16"/>
      <c r="D6343" s="16"/>
      <c r="E6343" s="16"/>
      <c r="F6343" s="3"/>
      <c r="G6343" s="3"/>
      <c r="H6343" s="3"/>
      <c r="I6343" s="3"/>
      <c r="J6343" s="2"/>
      <c r="M6343" s="10"/>
      <c r="N6343" s="2"/>
      <c r="O6343" s="3"/>
      <c r="P6343" s="11"/>
      <c r="Q6343" s="16"/>
      <c r="R6343" s="4"/>
      <c r="S6343" s="12"/>
      <c r="T6343" s="16"/>
      <c r="U6343" s="4"/>
      <c r="V6343" s="3"/>
      <c r="W6343" s="3"/>
      <c r="X6343" s="3"/>
      <c r="Y6343" s="3"/>
      <c r="Z6343" s="3"/>
      <c r="AA6343" s="4"/>
      <c r="AB6343" s="4"/>
      <c r="AC6343" s="4"/>
      <c r="AD6343" s="4"/>
      <c r="AE6343" s="4"/>
      <c r="BA6343" s="13"/>
      <c r="BC6343" s="2"/>
      <c r="BD6343" s="2"/>
      <c r="BU6343" s="15"/>
      <c r="BV6343" s="6"/>
      <c r="BW6343" s="6"/>
      <c r="BX6343" s="16"/>
      <c r="BY6343" s="16"/>
      <c r="BZ6343" s="16"/>
      <c r="CA6343" s="16"/>
      <c r="CB6343" s="14"/>
    </row>
    <row r="6344" spans="1:80" s="9" customFormat="1" x14ac:dyDescent="0.2">
      <c r="A6344" s="16"/>
      <c r="B6344" s="16"/>
      <c r="C6344" s="16"/>
      <c r="D6344" s="16"/>
      <c r="E6344" s="16"/>
      <c r="F6344" s="3"/>
      <c r="G6344" s="3"/>
      <c r="H6344" s="3"/>
      <c r="I6344" s="3"/>
      <c r="J6344" s="2"/>
      <c r="M6344" s="10"/>
      <c r="N6344" s="2"/>
      <c r="O6344" s="3"/>
      <c r="P6344" s="11"/>
      <c r="Q6344" s="16"/>
      <c r="R6344" s="4"/>
      <c r="S6344" s="12"/>
      <c r="T6344" s="16"/>
      <c r="U6344" s="4"/>
      <c r="V6344" s="3"/>
      <c r="W6344" s="3"/>
      <c r="X6344" s="3"/>
      <c r="Y6344" s="3"/>
      <c r="Z6344" s="3"/>
      <c r="AA6344" s="4"/>
      <c r="AB6344" s="4"/>
      <c r="AC6344" s="4"/>
      <c r="AD6344" s="4"/>
      <c r="AE6344" s="4"/>
      <c r="BA6344" s="13"/>
      <c r="BC6344" s="2"/>
      <c r="BD6344" s="2"/>
      <c r="BU6344" s="15"/>
      <c r="BV6344" s="6"/>
      <c r="BW6344" s="6"/>
      <c r="BX6344" s="16"/>
      <c r="BY6344" s="16"/>
      <c r="BZ6344" s="16"/>
      <c r="CA6344" s="16"/>
      <c r="CB6344" s="14"/>
    </row>
    <row r="6345" spans="1:80" s="9" customFormat="1" x14ac:dyDescent="0.2">
      <c r="A6345" s="16"/>
      <c r="B6345" s="16"/>
      <c r="C6345" s="16"/>
      <c r="D6345" s="16"/>
      <c r="E6345" s="16"/>
      <c r="F6345" s="3"/>
      <c r="G6345" s="3"/>
      <c r="H6345" s="3"/>
      <c r="I6345" s="3"/>
      <c r="J6345" s="2"/>
      <c r="M6345" s="10"/>
      <c r="N6345" s="2"/>
      <c r="O6345" s="3"/>
      <c r="P6345" s="11"/>
      <c r="Q6345" s="16"/>
      <c r="R6345" s="4"/>
      <c r="S6345" s="12"/>
      <c r="T6345" s="16"/>
      <c r="U6345" s="4"/>
      <c r="V6345" s="3"/>
      <c r="W6345" s="3"/>
      <c r="X6345" s="3"/>
      <c r="Y6345" s="3"/>
      <c r="Z6345" s="3"/>
      <c r="AA6345" s="4"/>
      <c r="AB6345" s="4"/>
      <c r="AC6345" s="4"/>
      <c r="AD6345" s="4"/>
      <c r="AE6345" s="4"/>
      <c r="BA6345" s="13"/>
      <c r="BC6345" s="2"/>
      <c r="BD6345" s="2"/>
      <c r="BU6345" s="15"/>
      <c r="BV6345" s="6"/>
      <c r="BW6345" s="6"/>
      <c r="BX6345" s="16"/>
      <c r="BY6345" s="16"/>
      <c r="BZ6345" s="16"/>
      <c r="CA6345" s="16"/>
      <c r="CB6345" s="14"/>
    </row>
    <row r="6346" spans="1:80" s="9" customFormat="1" x14ac:dyDescent="0.2">
      <c r="A6346" s="16"/>
      <c r="B6346" s="16"/>
      <c r="C6346" s="16"/>
      <c r="D6346" s="16"/>
      <c r="E6346" s="16"/>
      <c r="F6346" s="3"/>
      <c r="G6346" s="3"/>
      <c r="H6346" s="3"/>
      <c r="I6346" s="3"/>
      <c r="J6346" s="2"/>
      <c r="M6346" s="10"/>
      <c r="N6346" s="2"/>
      <c r="O6346" s="3"/>
      <c r="P6346" s="11"/>
      <c r="Q6346" s="16"/>
      <c r="R6346" s="4"/>
      <c r="S6346" s="12"/>
      <c r="T6346" s="16"/>
      <c r="U6346" s="4"/>
      <c r="V6346" s="3"/>
      <c r="W6346" s="3"/>
      <c r="X6346" s="3"/>
      <c r="Y6346" s="3"/>
      <c r="Z6346" s="3"/>
      <c r="AA6346" s="4"/>
      <c r="AB6346" s="4"/>
      <c r="AC6346" s="4"/>
      <c r="AD6346" s="4"/>
      <c r="AE6346" s="4"/>
      <c r="BA6346" s="13"/>
      <c r="BC6346" s="2"/>
      <c r="BD6346" s="2"/>
      <c r="BU6346" s="15"/>
      <c r="BV6346" s="6"/>
      <c r="BW6346" s="6"/>
      <c r="BX6346" s="16"/>
      <c r="BY6346" s="16"/>
      <c r="BZ6346" s="16"/>
      <c r="CA6346" s="16"/>
      <c r="CB6346" s="14"/>
    </row>
    <row r="6347" spans="1:80" s="9" customFormat="1" x14ac:dyDescent="0.2">
      <c r="A6347" s="16"/>
      <c r="B6347" s="16"/>
      <c r="C6347" s="16"/>
      <c r="D6347" s="16"/>
      <c r="E6347" s="16"/>
      <c r="F6347" s="3"/>
      <c r="G6347" s="3"/>
      <c r="H6347" s="3"/>
      <c r="I6347" s="3"/>
      <c r="J6347" s="2"/>
      <c r="M6347" s="10"/>
      <c r="N6347" s="2"/>
      <c r="O6347" s="3"/>
      <c r="P6347" s="11"/>
      <c r="Q6347" s="16"/>
      <c r="R6347" s="4"/>
      <c r="S6347" s="12"/>
      <c r="T6347" s="16"/>
      <c r="U6347" s="4"/>
      <c r="V6347" s="3"/>
      <c r="W6347" s="3"/>
      <c r="X6347" s="3"/>
      <c r="Y6347" s="3"/>
      <c r="Z6347" s="3"/>
      <c r="AA6347" s="4"/>
      <c r="AB6347" s="4"/>
      <c r="AC6347" s="4"/>
      <c r="AD6347" s="4"/>
      <c r="AE6347" s="4"/>
      <c r="BA6347" s="13"/>
      <c r="BC6347" s="2"/>
      <c r="BD6347" s="2"/>
      <c r="BU6347" s="15"/>
      <c r="BV6347" s="6"/>
      <c r="BW6347" s="6"/>
      <c r="BX6347" s="16"/>
      <c r="BY6347" s="16"/>
      <c r="BZ6347" s="16"/>
      <c r="CA6347" s="16"/>
      <c r="CB6347" s="14"/>
    </row>
    <row r="6348" spans="1:80" s="9" customFormat="1" x14ac:dyDescent="0.2">
      <c r="A6348" s="16"/>
      <c r="B6348" s="16"/>
      <c r="C6348" s="16"/>
      <c r="D6348" s="16"/>
      <c r="E6348" s="16"/>
      <c r="F6348" s="3"/>
      <c r="G6348" s="3"/>
      <c r="H6348" s="3"/>
      <c r="I6348" s="3"/>
      <c r="J6348" s="2"/>
      <c r="M6348" s="10"/>
      <c r="N6348" s="2"/>
      <c r="O6348" s="3"/>
      <c r="P6348" s="11"/>
      <c r="Q6348" s="16"/>
      <c r="R6348" s="4"/>
      <c r="S6348" s="12"/>
      <c r="T6348" s="16"/>
      <c r="U6348" s="4"/>
      <c r="V6348" s="3"/>
      <c r="W6348" s="3"/>
      <c r="X6348" s="3"/>
      <c r="Y6348" s="3"/>
      <c r="Z6348" s="3"/>
      <c r="AA6348" s="4"/>
      <c r="AB6348" s="4"/>
      <c r="AC6348" s="4"/>
      <c r="AD6348" s="4"/>
      <c r="AE6348" s="4"/>
      <c r="BA6348" s="13"/>
      <c r="BC6348" s="2"/>
      <c r="BD6348" s="2"/>
      <c r="BU6348" s="15"/>
      <c r="BV6348" s="6"/>
      <c r="BW6348" s="6"/>
      <c r="BX6348" s="16"/>
      <c r="BY6348" s="16"/>
      <c r="BZ6348" s="16"/>
      <c r="CA6348" s="16"/>
      <c r="CB6348" s="14"/>
    </row>
    <row r="6349" spans="1:80" s="9" customFormat="1" x14ac:dyDescent="0.2">
      <c r="A6349" s="16"/>
      <c r="B6349" s="16"/>
      <c r="C6349" s="16"/>
      <c r="D6349" s="16"/>
      <c r="E6349" s="16"/>
      <c r="F6349" s="3"/>
      <c r="G6349" s="3"/>
      <c r="H6349" s="3"/>
      <c r="I6349" s="3"/>
      <c r="J6349" s="2"/>
      <c r="M6349" s="10"/>
      <c r="N6349" s="2"/>
      <c r="O6349" s="3"/>
      <c r="P6349" s="11"/>
      <c r="Q6349" s="16"/>
      <c r="R6349" s="4"/>
      <c r="S6349" s="12"/>
      <c r="T6349" s="16"/>
      <c r="U6349" s="4"/>
      <c r="V6349" s="3"/>
      <c r="W6349" s="3"/>
      <c r="X6349" s="3"/>
      <c r="Y6349" s="3"/>
      <c r="Z6349" s="3"/>
      <c r="AA6349" s="4"/>
      <c r="AB6349" s="4"/>
      <c r="AC6349" s="4"/>
      <c r="AD6349" s="4"/>
      <c r="AE6349" s="4"/>
      <c r="BA6349" s="13"/>
      <c r="BC6349" s="2"/>
      <c r="BD6349" s="2"/>
      <c r="BU6349" s="15"/>
      <c r="BV6349" s="6"/>
      <c r="BW6349" s="6"/>
      <c r="BX6349" s="16"/>
      <c r="BY6349" s="16"/>
      <c r="BZ6349" s="16"/>
      <c r="CA6349" s="16"/>
      <c r="CB6349" s="14"/>
    </row>
    <row r="6350" spans="1:80" s="9" customFormat="1" x14ac:dyDescent="0.2">
      <c r="A6350" s="16"/>
      <c r="B6350" s="16"/>
      <c r="C6350" s="16"/>
      <c r="D6350" s="16"/>
      <c r="E6350" s="16"/>
      <c r="F6350" s="3"/>
      <c r="G6350" s="3"/>
      <c r="H6350" s="3"/>
      <c r="I6350" s="3"/>
      <c r="J6350" s="2"/>
      <c r="M6350" s="10"/>
      <c r="N6350" s="2"/>
      <c r="O6350" s="3"/>
      <c r="P6350" s="11"/>
      <c r="Q6350" s="16"/>
      <c r="R6350" s="4"/>
      <c r="S6350" s="12"/>
      <c r="T6350" s="16"/>
      <c r="U6350" s="4"/>
      <c r="V6350" s="3"/>
      <c r="W6350" s="3"/>
      <c r="X6350" s="3"/>
      <c r="Y6350" s="3"/>
      <c r="Z6350" s="3"/>
      <c r="AA6350" s="4"/>
      <c r="AB6350" s="4"/>
      <c r="AC6350" s="4"/>
      <c r="AD6350" s="4"/>
      <c r="AE6350" s="4"/>
      <c r="BA6350" s="13"/>
      <c r="BC6350" s="2"/>
      <c r="BD6350" s="2"/>
      <c r="BU6350" s="15"/>
      <c r="BV6350" s="6"/>
      <c r="BW6350" s="6"/>
      <c r="BX6350" s="16"/>
      <c r="BY6350" s="16"/>
      <c r="BZ6350" s="16"/>
      <c r="CA6350" s="16"/>
      <c r="CB6350" s="14"/>
    </row>
    <row r="6351" spans="1:80" s="9" customFormat="1" x14ac:dyDescent="0.2">
      <c r="A6351" s="16"/>
      <c r="B6351" s="16"/>
      <c r="C6351" s="16"/>
      <c r="D6351" s="16"/>
      <c r="E6351" s="16"/>
      <c r="F6351" s="3"/>
      <c r="G6351" s="3"/>
      <c r="H6351" s="3"/>
      <c r="I6351" s="3"/>
      <c r="J6351" s="2"/>
      <c r="M6351" s="10"/>
      <c r="N6351" s="2"/>
      <c r="O6351" s="3"/>
      <c r="P6351" s="11"/>
      <c r="Q6351" s="16"/>
      <c r="R6351" s="4"/>
      <c r="S6351" s="12"/>
      <c r="T6351" s="16"/>
      <c r="U6351" s="4"/>
      <c r="V6351" s="3"/>
      <c r="W6351" s="3"/>
      <c r="X6351" s="3"/>
      <c r="Y6351" s="3"/>
      <c r="Z6351" s="3"/>
      <c r="AA6351" s="4"/>
      <c r="AB6351" s="4"/>
      <c r="AC6351" s="4"/>
      <c r="AD6351" s="4"/>
      <c r="AE6351" s="4"/>
      <c r="BA6351" s="13"/>
      <c r="BC6351" s="2"/>
      <c r="BD6351" s="2"/>
      <c r="BU6351" s="15"/>
      <c r="BV6351" s="6"/>
      <c r="BW6351" s="6"/>
      <c r="BX6351" s="16"/>
      <c r="BY6351" s="16"/>
      <c r="BZ6351" s="16"/>
      <c r="CA6351" s="16"/>
      <c r="CB6351" s="14"/>
    </row>
    <row r="6352" spans="1:80" s="9" customFormat="1" x14ac:dyDescent="0.2">
      <c r="A6352" s="16"/>
      <c r="B6352" s="16"/>
      <c r="C6352" s="16"/>
      <c r="D6352" s="16"/>
      <c r="E6352" s="16"/>
      <c r="F6352" s="3"/>
      <c r="G6352" s="3"/>
      <c r="H6352" s="3"/>
      <c r="I6352" s="3"/>
      <c r="J6352" s="2"/>
      <c r="M6352" s="10"/>
      <c r="N6352" s="2"/>
      <c r="O6352" s="3"/>
      <c r="P6352" s="11"/>
      <c r="Q6352" s="16"/>
      <c r="R6352" s="4"/>
      <c r="S6352" s="12"/>
      <c r="T6352" s="16"/>
      <c r="U6352" s="4"/>
      <c r="V6352" s="3"/>
      <c r="W6352" s="3"/>
      <c r="X6352" s="3"/>
      <c r="Y6352" s="3"/>
      <c r="Z6352" s="3"/>
      <c r="AA6352" s="4"/>
      <c r="AB6352" s="4"/>
      <c r="AC6352" s="4"/>
      <c r="AD6352" s="4"/>
      <c r="AE6352" s="4"/>
      <c r="BA6352" s="13"/>
      <c r="BC6352" s="2"/>
      <c r="BD6352" s="2"/>
      <c r="BU6352" s="15"/>
      <c r="BV6352" s="6"/>
      <c r="BW6352" s="6"/>
      <c r="BX6352" s="16"/>
      <c r="BY6352" s="16"/>
      <c r="BZ6352" s="16"/>
      <c r="CA6352" s="16"/>
      <c r="CB6352" s="14"/>
    </row>
    <row r="6353" spans="1:80" s="9" customFormat="1" x14ac:dyDescent="0.2">
      <c r="A6353" s="16"/>
      <c r="B6353" s="16"/>
      <c r="C6353" s="16"/>
      <c r="D6353" s="16"/>
      <c r="E6353" s="16"/>
      <c r="F6353" s="3"/>
      <c r="G6353" s="3"/>
      <c r="H6353" s="3"/>
      <c r="I6353" s="3"/>
      <c r="J6353" s="2"/>
      <c r="M6353" s="10"/>
      <c r="N6353" s="2"/>
      <c r="O6353" s="3"/>
      <c r="P6353" s="11"/>
      <c r="Q6353" s="16"/>
      <c r="R6353" s="4"/>
      <c r="S6353" s="12"/>
      <c r="T6353" s="16"/>
      <c r="U6353" s="4"/>
      <c r="V6353" s="3"/>
      <c r="W6353" s="3"/>
      <c r="X6353" s="3"/>
      <c r="Y6353" s="3"/>
      <c r="Z6353" s="3"/>
      <c r="AA6353" s="4"/>
      <c r="AB6353" s="4"/>
      <c r="AC6353" s="4"/>
      <c r="AD6353" s="4"/>
      <c r="AE6353" s="4"/>
      <c r="BA6353" s="13"/>
      <c r="BC6353" s="2"/>
      <c r="BD6353" s="2"/>
      <c r="BU6353" s="15"/>
      <c r="BV6353" s="6"/>
      <c r="BW6353" s="6"/>
      <c r="BX6353" s="16"/>
      <c r="BY6353" s="16"/>
      <c r="BZ6353" s="16"/>
      <c r="CA6353" s="16"/>
      <c r="CB6353" s="14"/>
    </row>
    <row r="6354" spans="1:80" s="9" customFormat="1" x14ac:dyDescent="0.2">
      <c r="A6354" s="16"/>
      <c r="B6354" s="16"/>
      <c r="C6354" s="16"/>
      <c r="D6354" s="16"/>
      <c r="E6354" s="16"/>
      <c r="F6354" s="3"/>
      <c r="G6354" s="3"/>
      <c r="H6354" s="3"/>
      <c r="I6354" s="3"/>
      <c r="J6354" s="2"/>
      <c r="M6354" s="10"/>
      <c r="N6354" s="2"/>
      <c r="O6354" s="3"/>
      <c r="P6354" s="11"/>
      <c r="Q6354" s="16"/>
      <c r="R6354" s="4"/>
      <c r="S6354" s="12"/>
      <c r="T6354" s="16"/>
      <c r="U6354" s="4"/>
      <c r="V6354" s="3"/>
      <c r="W6354" s="3"/>
      <c r="X6354" s="3"/>
      <c r="Y6354" s="3"/>
      <c r="Z6354" s="3"/>
      <c r="AA6354" s="4"/>
      <c r="AB6354" s="4"/>
      <c r="AC6354" s="4"/>
      <c r="AD6354" s="4"/>
      <c r="AE6354" s="4"/>
      <c r="BA6354" s="13"/>
      <c r="BC6354" s="2"/>
      <c r="BD6354" s="2"/>
      <c r="BU6354" s="15"/>
      <c r="BV6354" s="6"/>
      <c r="BW6354" s="6"/>
      <c r="BX6354" s="16"/>
      <c r="BY6354" s="16"/>
      <c r="BZ6354" s="16"/>
      <c r="CA6354" s="16"/>
      <c r="CB6354" s="14"/>
    </row>
    <row r="6355" spans="1:80" s="9" customFormat="1" x14ac:dyDescent="0.2">
      <c r="A6355" s="16"/>
      <c r="B6355" s="16"/>
      <c r="C6355" s="16"/>
      <c r="D6355" s="16"/>
      <c r="E6355" s="16"/>
      <c r="F6355" s="3"/>
      <c r="G6355" s="3"/>
      <c r="H6355" s="3"/>
      <c r="I6355" s="3"/>
      <c r="J6355" s="2"/>
      <c r="M6355" s="10"/>
      <c r="N6355" s="2"/>
      <c r="O6355" s="3"/>
      <c r="P6355" s="11"/>
      <c r="Q6355" s="16"/>
      <c r="R6355" s="4"/>
      <c r="S6355" s="12"/>
      <c r="T6355" s="16"/>
      <c r="U6355" s="4"/>
      <c r="V6355" s="3"/>
      <c r="W6355" s="3"/>
      <c r="X6355" s="3"/>
      <c r="Y6355" s="3"/>
      <c r="Z6355" s="3"/>
      <c r="AA6355" s="4"/>
      <c r="AB6355" s="4"/>
      <c r="AC6355" s="4"/>
      <c r="AD6355" s="4"/>
      <c r="AE6355" s="4"/>
      <c r="BA6355" s="13"/>
      <c r="BC6355" s="2"/>
      <c r="BD6355" s="2"/>
      <c r="BU6355" s="15"/>
      <c r="BV6355" s="6"/>
      <c r="BW6355" s="6"/>
      <c r="BX6355" s="16"/>
      <c r="BY6355" s="16"/>
      <c r="BZ6355" s="16"/>
      <c r="CA6355" s="16"/>
      <c r="CB6355" s="14"/>
    </row>
    <row r="6356" spans="1:80" s="9" customFormat="1" x14ac:dyDescent="0.2">
      <c r="A6356" s="16"/>
      <c r="B6356" s="16"/>
      <c r="C6356" s="16"/>
      <c r="D6356" s="16"/>
      <c r="E6356" s="16"/>
      <c r="F6356" s="3"/>
      <c r="G6356" s="3"/>
      <c r="H6356" s="3"/>
      <c r="I6356" s="3"/>
      <c r="J6356" s="2"/>
      <c r="M6356" s="10"/>
      <c r="N6356" s="2"/>
      <c r="O6356" s="3"/>
      <c r="P6356" s="11"/>
      <c r="Q6356" s="16"/>
      <c r="R6356" s="4"/>
      <c r="S6356" s="12"/>
      <c r="T6356" s="16"/>
      <c r="U6356" s="4"/>
      <c r="V6356" s="3"/>
      <c r="W6356" s="3"/>
      <c r="X6356" s="3"/>
      <c r="Y6356" s="3"/>
      <c r="Z6356" s="3"/>
      <c r="AA6356" s="4"/>
      <c r="AB6356" s="4"/>
      <c r="AC6356" s="4"/>
      <c r="AD6356" s="4"/>
      <c r="AE6356" s="4"/>
      <c r="BA6356" s="13"/>
      <c r="BC6356" s="2"/>
      <c r="BD6356" s="2"/>
      <c r="BU6356" s="15"/>
      <c r="BV6356" s="6"/>
      <c r="BW6356" s="6"/>
      <c r="BX6356" s="16"/>
      <c r="BY6356" s="16"/>
      <c r="BZ6356" s="16"/>
      <c r="CA6356" s="16"/>
      <c r="CB6356" s="14"/>
    </row>
    <row r="6357" spans="1:80" s="9" customFormat="1" x14ac:dyDescent="0.2">
      <c r="A6357" s="16"/>
      <c r="B6357" s="16"/>
      <c r="C6357" s="16"/>
      <c r="D6357" s="16"/>
      <c r="E6357" s="16"/>
      <c r="F6357" s="3"/>
      <c r="G6357" s="3"/>
      <c r="H6357" s="3"/>
      <c r="I6357" s="3"/>
      <c r="J6357" s="2"/>
      <c r="M6357" s="10"/>
      <c r="N6357" s="2"/>
      <c r="O6357" s="3"/>
      <c r="P6357" s="11"/>
      <c r="Q6357" s="16"/>
      <c r="R6357" s="4"/>
      <c r="S6357" s="12"/>
      <c r="T6357" s="16"/>
      <c r="U6357" s="4"/>
      <c r="V6357" s="3"/>
      <c r="W6357" s="3"/>
      <c r="X6357" s="3"/>
      <c r="Y6357" s="3"/>
      <c r="Z6357" s="3"/>
      <c r="AA6357" s="4"/>
      <c r="AB6357" s="4"/>
      <c r="AC6357" s="4"/>
      <c r="AD6357" s="4"/>
      <c r="AE6357" s="4"/>
      <c r="BA6357" s="13"/>
      <c r="BC6357" s="2"/>
      <c r="BD6357" s="2"/>
      <c r="BU6357" s="15"/>
      <c r="BV6357" s="6"/>
      <c r="BW6357" s="6"/>
      <c r="BX6357" s="16"/>
      <c r="BY6357" s="16"/>
      <c r="BZ6357" s="16"/>
      <c r="CA6357" s="16"/>
      <c r="CB6357" s="14"/>
    </row>
    <row r="6358" spans="1:80" s="9" customFormat="1" x14ac:dyDescent="0.2">
      <c r="A6358" s="16"/>
      <c r="B6358" s="16"/>
      <c r="C6358" s="16"/>
      <c r="D6358" s="16"/>
      <c r="E6358" s="16"/>
      <c r="F6358" s="3"/>
      <c r="G6358" s="3"/>
      <c r="H6358" s="3"/>
      <c r="I6358" s="3"/>
      <c r="J6358" s="2"/>
      <c r="M6358" s="10"/>
      <c r="N6358" s="2"/>
      <c r="O6358" s="3"/>
      <c r="P6358" s="11"/>
      <c r="Q6358" s="16"/>
      <c r="R6358" s="4"/>
      <c r="S6358" s="12"/>
      <c r="T6358" s="16"/>
      <c r="U6358" s="4"/>
      <c r="V6358" s="3"/>
      <c r="W6358" s="3"/>
      <c r="X6358" s="3"/>
      <c r="Y6358" s="3"/>
      <c r="Z6358" s="3"/>
      <c r="AA6358" s="4"/>
      <c r="AB6358" s="4"/>
      <c r="AC6358" s="4"/>
      <c r="AD6358" s="4"/>
      <c r="AE6358" s="4"/>
      <c r="BA6358" s="13"/>
      <c r="BC6358" s="2"/>
      <c r="BD6358" s="2"/>
      <c r="BU6358" s="15"/>
      <c r="BV6358" s="6"/>
      <c r="BW6358" s="6"/>
      <c r="BX6358" s="16"/>
      <c r="BY6358" s="16"/>
      <c r="BZ6358" s="16"/>
      <c r="CA6358" s="16"/>
      <c r="CB6358" s="14"/>
    </row>
    <row r="6359" spans="1:80" s="9" customFormat="1" x14ac:dyDescent="0.2">
      <c r="A6359" s="16"/>
      <c r="B6359" s="16"/>
      <c r="C6359" s="16"/>
      <c r="D6359" s="16"/>
      <c r="E6359" s="16"/>
      <c r="F6359" s="3"/>
      <c r="G6359" s="3"/>
      <c r="H6359" s="3"/>
      <c r="I6359" s="3"/>
      <c r="J6359" s="2"/>
      <c r="M6359" s="10"/>
      <c r="N6359" s="2"/>
      <c r="O6359" s="3"/>
      <c r="P6359" s="11"/>
      <c r="Q6359" s="16"/>
      <c r="R6359" s="4"/>
      <c r="S6359" s="12"/>
      <c r="T6359" s="16"/>
      <c r="U6359" s="4"/>
      <c r="V6359" s="3"/>
      <c r="W6359" s="3"/>
      <c r="X6359" s="3"/>
      <c r="Y6359" s="3"/>
      <c r="Z6359" s="3"/>
      <c r="AA6359" s="4"/>
      <c r="AB6359" s="4"/>
      <c r="AC6359" s="4"/>
      <c r="AD6359" s="4"/>
      <c r="AE6359" s="4"/>
      <c r="BA6359" s="13"/>
      <c r="BC6359" s="2"/>
      <c r="BD6359" s="2"/>
      <c r="BU6359" s="15"/>
      <c r="BV6359" s="6"/>
      <c r="BW6359" s="6"/>
      <c r="BX6359" s="16"/>
      <c r="BY6359" s="16"/>
      <c r="BZ6359" s="16"/>
      <c r="CA6359" s="16"/>
      <c r="CB6359" s="14"/>
    </row>
    <row r="6360" spans="1:80" s="9" customFormat="1" x14ac:dyDescent="0.2">
      <c r="A6360" s="16"/>
      <c r="B6360" s="16"/>
      <c r="C6360" s="16"/>
      <c r="D6360" s="16"/>
      <c r="E6360" s="16"/>
      <c r="F6360" s="3"/>
      <c r="G6360" s="3"/>
      <c r="H6360" s="3"/>
      <c r="I6360" s="3"/>
      <c r="J6360" s="2"/>
      <c r="M6360" s="10"/>
      <c r="N6360" s="2"/>
      <c r="O6360" s="3"/>
      <c r="P6360" s="11"/>
      <c r="Q6360" s="16"/>
      <c r="R6360" s="4"/>
      <c r="S6360" s="12"/>
      <c r="T6360" s="16"/>
      <c r="U6360" s="4"/>
      <c r="V6360" s="3"/>
      <c r="W6360" s="3"/>
      <c r="X6360" s="3"/>
      <c r="Y6360" s="3"/>
      <c r="Z6360" s="3"/>
      <c r="AA6360" s="4"/>
      <c r="AB6360" s="4"/>
      <c r="AC6360" s="4"/>
      <c r="AD6360" s="4"/>
      <c r="AE6360" s="4"/>
      <c r="BA6360" s="13"/>
      <c r="BC6360" s="2"/>
      <c r="BD6360" s="2"/>
      <c r="BU6360" s="15"/>
      <c r="BV6360" s="6"/>
      <c r="BW6360" s="6"/>
      <c r="BX6360" s="16"/>
      <c r="BY6360" s="16"/>
      <c r="BZ6360" s="16"/>
      <c r="CA6360" s="16"/>
      <c r="CB6360" s="14"/>
    </row>
    <row r="6361" spans="1:80" s="9" customFormat="1" x14ac:dyDescent="0.2">
      <c r="A6361" s="16"/>
      <c r="B6361" s="16"/>
      <c r="C6361" s="16"/>
      <c r="D6361" s="16"/>
      <c r="E6361" s="16"/>
      <c r="F6361" s="3"/>
      <c r="G6361" s="3"/>
      <c r="H6361" s="3"/>
      <c r="I6361" s="3"/>
      <c r="J6361" s="2"/>
      <c r="M6361" s="10"/>
      <c r="N6361" s="2"/>
      <c r="O6361" s="3"/>
      <c r="P6361" s="11"/>
      <c r="Q6361" s="16"/>
      <c r="R6361" s="4"/>
      <c r="S6361" s="12"/>
      <c r="T6361" s="16"/>
      <c r="U6361" s="4"/>
      <c r="V6361" s="3"/>
      <c r="W6361" s="3"/>
      <c r="X6361" s="3"/>
      <c r="Y6361" s="3"/>
      <c r="Z6361" s="3"/>
      <c r="AA6361" s="4"/>
      <c r="AB6361" s="4"/>
      <c r="AC6361" s="4"/>
      <c r="AD6361" s="4"/>
      <c r="AE6361" s="4"/>
      <c r="BA6361" s="13"/>
      <c r="BC6361" s="2"/>
      <c r="BD6361" s="2"/>
      <c r="BU6361" s="15"/>
      <c r="BV6361" s="6"/>
      <c r="BW6361" s="6"/>
      <c r="BX6361" s="16"/>
      <c r="BY6361" s="16"/>
      <c r="BZ6361" s="16"/>
      <c r="CA6361" s="16"/>
      <c r="CB6361" s="14"/>
    </row>
    <row r="6362" spans="1:80" s="9" customFormat="1" x14ac:dyDescent="0.2">
      <c r="A6362" s="16"/>
      <c r="B6362" s="16"/>
      <c r="C6362" s="16"/>
      <c r="D6362" s="16"/>
      <c r="E6362" s="16"/>
      <c r="F6362" s="3"/>
      <c r="G6362" s="3"/>
      <c r="H6362" s="3"/>
      <c r="I6362" s="3"/>
      <c r="J6362" s="2"/>
      <c r="M6362" s="10"/>
      <c r="N6362" s="2"/>
      <c r="O6362" s="3"/>
      <c r="P6362" s="11"/>
      <c r="Q6362" s="16"/>
      <c r="R6362" s="4"/>
      <c r="S6362" s="12"/>
      <c r="T6362" s="16"/>
      <c r="U6362" s="4"/>
      <c r="V6362" s="3"/>
      <c r="W6362" s="3"/>
      <c r="X6362" s="3"/>
      <c r="Y6362" s="3"/>
      <c r="Z6362" s="3"/>
      <c r="AA6362" s="4"/>
      <c r="AB6362" s="4"/>
      <c r="AC6362" s="4"/>
      <c r="AD6362" s="4"/>
      <c r="AE6362" s="4"/>
      <c r="BA6362" s="13"/>
      <c r="BC6362" s="2"/>
      <c r="BD6362" s="2"/>
      <c r="BU6362" s="15"/>
      <c r="BV6362" s="6"/>
      <c r="BW6362" s="6"/>
      <c r="BX6362" s="16"/>
      <c r="BY6362" s="16"/>
      <c r="BZ6362" s="16"/>
      <c r="CA6362" s="16"/>
      <c r="CB6362" s="14"/>
    </row>
    <row r="6363" spans="1:80" s="9" customFormat="1" x14ac:dyDescent="0.2">
      <c r="A6363" s="16"/>
      <c r="B6363" s="16"/>
      <c r="C6363" s="16"/>
      <c r="D6363" s="16"/>
      <c r="E6363" s="16"/>
      <c r="F6363" s="3"/>
      <c r="G6363" s="3"/>
      <c r="H6363" s="3"/>
      <c r="I6363" s="3"/>
      <c r="J6363" s="2"/>
      <c r="M6363" s="10"/>
      <c r="N6363" s="2"/>
      <c r="O6363" s="3"/>
      <c r="P6363" s="11"/>
      <c r="Q6363" s="16"/>
      <c r="R6363" s="4"/>
      <c r="S6363" s="12"/>
      <c r="T6363" s="16"/>
      <c r="U6363" s="4"/>
      <c r="V6363" s="3"/>
      <c r="W6363" s="3"/>
      <c r="X6363" s="3"/>
      <c r="Y6363" s="3"/>
      <c r="Z6363" s="3"/>
      <c r="AA6363" s="4"/>
      <c r="AB6363" s="4"/>
      <c r="AC6363" s="4"/>
      <c r="AD6363" s="4"/>
      <c r="AE6363" s="4"/>
      <c r="BA6363" s="13"/>
      <c r="BC6363" s="2"/>
      <c r="BD6363" s="2"/>
      <c r="BU6363" s="15"/>
      <c r="BV6363" s="6"/>
      <c r="BW6363" s="6"/>
      <c r="BX6363" s="16"/>
      <c r="BY6363" s="16"/>
      <c r="BZ6363" s="16"/>
      <c r="CA6363" s="16"/>
      <c r="CB6363" s="14"/>
    </row>
    <row r="6364" spans="1:80" s="9" customFormat="1" x14ac:dyDescent="0.2">
      <c r="A6364" s="16"/>
      <c r="B6364" s="16"/>
      <c r="C6364" s="16"/>
      <c r="D6364" s="16"/>
      <c r="E6364" s="16"/>
      <c r="F6364" s="3"/>
      <c r="G6364" s="3"/>
      <c r="H6364" s="3"/>
      <c r="I6364" s="3"/>
      <c r="J6364" s="2"/>
      <c r="M6364" s="10"/>
      <c r="N6364" s="2"/>
      <c r="O6364" s="3"/>
      <c r="P6364" s="11"/>
      <c r="Q6364" s="16"/>
      <c r="R6364" s="4"/>
      <c r="S6364" s="12"/>
      <c r="T6364" s="16"/>
      <c r="U6364" s="4"/>
      <c r="V6364" s="3"/>
      <c r="W6364" s="3"/>
      <c r="X6364" s="3"/>
      <c r="Y6364" s="3"/>
      <c r="Z6364" s="3"/>
      <c r="AA6364" s="4"/>
      <c r="AB6364" s="4"/>
      <c r="AC6364" s="4"/>
      <c r="AD6364" s="4"/>
      <c r="AE6364" s="4"/>
      <c r="BA6364" s="13"/>
      <c r="BC6364" s="2"/>
      <c r="BD6364" s="2"/>
      <c r="BU6364" s="15"/>
      <c r="BV6364" s="6"/>
      <c r="BW6364" s="6"/>
      <c r="BX6364" s="16"/>
      <c r="BY6364" s="16"/>
      <c r="BZ6364" s="16"/>
      <c r="CA6364" s="16"/>
      <c r="CB6364" s="14"/>
    </row>
    <row r="6365" spans="1:80" s="9" customFormat="1" x14ac:dyDescent="0.2">
      <c r="A6365" s="16"/>
      <c r="B6365" s="16"/>
      <c r="C6365" s="16"/>
      <c r="D6365" s="16"/>
      <c r="E6365" s="16"/>
      <c r="F6365" s="3"/>
      <c r="G6365" s="3"/>
      <c r="H6365" s="3"/>
      <c r="I6365" s="3"/>
      <c r="J6365" s="2"/>
      <c r="M6365" s="10"/>
      <c r="N6365" s="2"/>
      <c r="O6365" s="3"/>
      <c r="P6365" s="11"/>
      <c r="Q6365" s="16"/>
      <c r="R6365" s="4"/>
      <c r="S6365" s="12"/>
      <c r="T6365" s="16"/>
      <c r="U6365" s="4"/>
      <c r="V6365" s="3"/>
      <c r="W6365" s="3"/>
      <c r="X6365" s="3"/>
      <c r="Y6365" s="3"/>
      <c r="Z6365" s="3"/>
      <c r="AA6365" s="4"/>
      <c r="AB6365" s="4"/>
      <c r="AC6365" s="4"/>
      <c r="AD6365" s="4"/>
      <c r="AE6365" s="4"/>
      <c r="BA6365" s="13"/>
      <c r="BC6365" s="2"/>
      <c r="BD6365" s="2"/>
      <c r="BU6365" s="15"/>
      <c r="BV6365" s="6"/>
      <c r="BW6365" s="6"/>
      <c r="BX6365" s="16"/>
      <c r="BY6365" s="16"/>
      <c r="BZ6365" s="16"/>
      <c r="CA6365" s="16"/>
      <c r="CB6365" s="14"/>
    </row>
    <row r="6366" spans="1:80" s="9" customFormat="1" x14ac:dyDescent="0.2">
      <c r="A6366" s="16"/>
      <c r="B6366" s="16"/>
      <c r="C6366" s="16"/>
      <c r="D6366" s="16"/>
      <c r="E6366" s="16"/>
      <c r="F6366" s="3"/>
      <c r="G6366" s="3"/>
      <c r="H6366" s="3"/>
      <c r="I6366" s="3"/>
      <c r="J6366" s="2"/>
      <c r="M6366" s="10"/>
      <c r="N6366" s="2"/>
      <c r="O6366" s="3"/>
      <c r="P6366" s="11"/>
      <c r="Q6366" s="16"/>
      <c r="R6366" s="4"/>
      <c r="S6366" s="12"/>
      <c r="T6366" s="16"/>
      <c r="U6366" s="4"/>
      <c r="V6366" s="3"/>
      <c r="W6366" s="3"/>
      <c r="X6366" s="3"/>
      <c r="Y6366" s="3"/>
      <c r="Z6366" s="3"/>
      <c r="AA6366" s="4"/>
      <c r="AB6366" s="4"/>
      <c r="AC6366" s="4"/>
      <c r="AD6366" s="4"/>
      <c r="AE6366" s="4"/>
      <c r="BA6366" s="13"/>
      <c r="BC6366" s="2"/>
      <c r="BD6366" s="2"/>
      <c r="BU6366" s="15"/>
      <c r="BV6366" s="6"/>
      <c r="BW6366" s="6"/>
      <c r="BX6366" s="16"/>
      <c r="BY6366" s="16"/>
      <c r="BZ6366" s="16"/>
      <c r="CA6366" s="16"/>
      <c r="CB6366" s="14"/>
    </row>
    <row r="6367" spans="1:80" s="9" customFormat="1" x14ac:dyDescent="0.2">
      <c r="A6367" s="16"/>
      <c r="B6367" s="16"/>
      <c r="C6367" s="16"/>
      <c r="D6367" s="16"/>
      <c r="E6367" s="16"/>
      <c r="F6367" s="3"/>
      <c r="G6367" s="3"/>
      <c r="H6367" s="3"/>
      <c r="I6367" s="3"/>
      <c r="J6367" s="2"/>
      <c r="M6367" s="10"/>
      <c r="N6367" s="2"/>
      <c r="O6367" s="3"/>
      <c r="P6367" s="11"/>
      <c r="Q6367" s="16"/>
      <c r="R6367" s="4"/>
      <c r="S6367" s="12"/>
      <c r="T6367" s="16"/>
      <c r="U6367" s="4"/>
      <c r="V6367" s="3"/>
      <c r="W6367" s="3"/>
      <c r="X6367" s="3"/>
      <c r="Y6367" s="3"/>
      <c r="Z6367" s="3"/>
      <c r="AA6367" s="4"/>
      <c r="AB6367" s="4"/>
      <c r="AC6367" s="4"/>
      <c r="AD6367" s="4"/>
      <c r="AE6367" s="4"/>
      <c r="BA6367" s="13"/>
      <c r="BC6367" s="2"/>
      <c r="BD6367" s="2"/>
      <c r="BU6367" s="15"/>
      <c r="BV6367" s="6"/>
      <c r="BW6367" s="6"/>
      <c r="BX6367" s="16"/>
      <c r="BY6367" s="16"/>
      <c r="BZ6367" s="16"/>
      <c r="CA6367" s="16"/>
      <c r="CB6367" s="14"/>
    </row>
    <row r="6368" spans="1:80" s="9" customFormat="1" x14ac:dyDescent="0.2">
      <c r="A6368" s="16"/>
      <c r="B6368" s="16"/>
      <c r="C6368" s="16"/>
      <c r="D6368" s="16"/>
      <c r="E6368" s="16"/>
      <c r="F6368" s="3"/>
      <c r="G6368" s="3"/>
      <c r="H6368" s="3"/>
      <c r="I6368" s="3"/>
      <c r="J6368" s="2"/>
      <c r="M6368" s="10"/>
      <c r="N6368" s="2"/>
      <c r="O6368" s="3"/>
      <c r="P6368" s="11"/>
      <c r="Q6368" s="16"/>
      <c r="R6368" s="4"/>
      <c r="S6368" s="12"/>
      <c r="T6368" s="16"/>
      <c r="U6368" s="4"/>
      <c r="V6368" s="3"/>
      <c r="W6368" s="3"/>
      <c r="X6368" s="3"/>
      <c r="Y6368" s="3"/>
      <c r="Z6368" s="3"/>
      <c r="AA6368" s="4"/>
      <c r="AB6368" s="4"/>
      <c r="AC6368" s="4"/>
      <c r="AD6368" s="4"/>
      <c r="AE6368" s="4"/>
      <c r="BA6368" s="13"/>
      <c r="BC6368" s="2"/>
      <c r="BD6368" s="2"/>
      <c r="BU6368" s="15"/>
      <c r="BV6368" s="6"/>
      <c r="BW6368" s="6"/>
      <c r="BX6368" s="16"/>
      <c r="BY6368" s="16"/>
      <c r="BZ6368" s="16"/>
      <c r="CA6368" s="16"/>
      <c r="CB6368" s="14"/>
    </row>
    <row r="6369" spans="1:80" s="9" customFormat="1" x14ac:dyDescent="0.2">
      <c r="A6369" s="16"/>
      <c r="B6369" s="16"/>
      <c r="C6369" s="16"/>
      <c r="D6369" s="16"/>
      <c r="E6369" s="16"/>
      <c r="F6369" s="3"/>
      <c r="G6369" s="3"/>
      <c r="H6369" s="3"/>
      <c r="I6369" s="3"/>
      <c r="J6369" s="2"/>
      <c r="M6369" s="10"/>
      <c r="N6369" s="2"/>
      <c r="O6369" s="3"/>
      <c r="P6369" s="11"/>
      <c r="Q6369" s="16"/>
      <c r="R6369" s="4"/>
      <c r="S6369" s="12"/>
      <c r="T6369" s="16"/>
      <c r="U6369" s="4"/>
      <c r="V6369" s="3"/>
      <c r="W6369" s="3"/>
      <c r="X6369" s="3"/>
      <c r="Y6369" s="3"/>
      <c r="Z6369" s="3"/>
      <c r="AA6369" s="4"/>
      <c r="AB6369" s="4"/>
      <c r="AC6369" s="4"/>
      <c r="AD6369" s="4"/>
      <c r="AE6369" s="4"/>
      <c r="BA6369" s="13"/>
      <c r="BC6369" s="2"/>
      <c r="BD6369" s="2"/>
      <c r="BU6369" s="15"/>
      <c r="BV6369" s="6"/>
      <c r="BW6369" s="6"/>
      <c r="BX6369" s="16"/>
      <c r="BY6369" s="16"/>
      <c r="BZ6369" s="16"/>
      <c r="CA6369" s="16"/>
      <c r="CB6369" s="14"/>
    </row>
    <row r="6370" spans="1:80" s="9" customFormat="1" x14ac:dyDescent="0.2">
      <c r="A6370" s="16"/>
      <c r="B6370" s="16"/>
      <c r="C6370" s="16"/>
      <c r="D6370" s="16"/>
      <c r="E6370" s="16"/>
      <c r="F6370" s="3"/>
      <c r="G6370" s="3"/>
      <c r="H6370" s="3"/>
      <c r="I6370" s="3"/>
      <c r="J6370" s="2"/>
      <c r="M6370" s="10"/>
      <c r="N6370" s="2"/>
      <c r="O6370" s="3"/>
      <c r="P6370" s="11"/>
      <c r="Q6370" s="16"/>
      <c r="R6370" s="4"/>
      <c r="S6370" s="12"/>
      <c r="T6370" s="16"/>
      <c r="U6370" s="4"/>
      <c r="V6370" s="3"/>
      <c r="W6370" s="3"/>
      <c r="X6370" s="3"/>
      <c r="Y6370" s="3"/>
      <c r="Z6370" s="3"/>
      <c r="AA6370" s="4"/>
      <c r="AB6370" s="4"/>
      <c r="AC6370" s="4"/>
      <c r="AD6370" s="4"/>
      <c r="AE6370" s="4"/>
      <c r="BA6370" s="13"/>
      <c r="BC6370" s="2"/>
      <c r="BD6370" s="2"/>
      <c r="BU6370" s="15"/>
      <c r="BV6370" s="6"/>
      <c r="BW6370" s="6"/>
      <c r="BX6370" s="16"/>
      <c r="BY6370" s="16"/>
      <c r="BZ6370" s="16"/>
      <c r="CA6370" s="16"/>
      <c r="CB6370" s="14"/>
    </row>
    <row r="6371" spans="1:80" s="9" customFormat="1" x14ac:dyDescent="0.2">
      <c r="A6371" s="16"/>
      <c r="B6371" s="16"/>
      <c r="C6371" s="16"/>
      <c r="D6371" s="16"/>
      <c r="E6371" s="16"/>
      <c r="F6371" s="3"/>
      <c r="G6371" s="3"/>
      <c r="H6371" s="3"/>
      <c r="I6371" s="3"/>
      <c r="J6371" s="2"/>
      <c r="M6371" s="10"/>
      <c r="N6371" s="2"/>
      <c r="O6371" s="3"/>
      <c r="P6371" s="11"/>
      <c r="Q6371" s="16"/>
      <c r="R6371" s="4"/>
      <c r="S6371" s="12"/>
      <c r="T6371" s="16"/>
      <c r="U6371" s="4"/>
      <c r="V6371" s="3"/>
      <c r="W6371" s="3"/>
      <c r="X6371" s="3"/>
      <c r="Y6371" s="3"/>
      <c r="Z6371" s="3"/>
      <c r="AA6371" s="4"/>
      <c r="AB6371" s="4"/>
      <c r="AC6371" s="4"/>
      <c r="AD6371" s="4"/>
      <c r="AE6371" s="4"/>
      <c r="BA6371" s="13"/>
      <c r="BC6371" s="2"/>
      <c r="BD6371" s="2"/>
      <c r="BU6371" s="15"/>
      <c r="BV6371" s="6"/>
      <c r="BW6371" s="6"/>
      <c r="BX6371" s="16"/>
      <c r="BY6371" s="16"/>
      <c r="BZ6371" s="16"/>
      <c r="CA6371" s="16"/>
      <c r="CB6371" s="14"/>
    </row>
    <row r="6372" spans="1:80" s="9" customFormat="1" x14ac:dyDescent="0.2">
      <c r="A6372" s="16"/>
      <c r="B6372" s="16"/>
      <c r="C6372" s="16"/>
      <c r="D6372" s="16"/>
      <c r="E6372" s="16"/>
      <c r="F6372" s="3"/>
      <c r="G6372" s="3"/>
      <c r="H6372" s="3"/>
      <c r="I6372" s="3"/>
      <c r="J6372" s="2"/>
      <c r="M6372" s="10"/>
      <c r="N6372" s="2"/>
      <c r="O6372" s="3"/>
      <c r="P6372" s="11"/>
      <c r="Q6372" s="16"/>
      <c r="R6372" s="4"/>
      <c r="S6372" s="12"/>
      <c r="T6372" s="16"/>
      <c r="U6372" s="4"/>
      <c r="V6372" s="3"/>
      <c r="W6372" s="3"/>
      <c r="X6372" s="3"/>
      <c r="Y6372" s="3"/>
      <c r="Z6372" s="3"/>
      <c r="AA6372" s="4"/>
      <c r="AB6372" s="4"/>
      <c r="AC6372" s="4"/>
      <c r="AD6372" s="4"/>
      <c r="AE6372" s="4"/>
      <c r="BA6372" s="13"/>
      <c r="BC6372" s="2"/>
      <c r="BD6372" s="2"/>
      <c r="BU6372" s="15"/>
      <c r="BV6372" s="6"/>
      <c r="BW6372" s="6"/>
      <c r="BX6372" s="16"/>
      <c r="BY6372" s="16"/>
      <c r="BZ6372" s="16"/>
      <c r="CA6372" s="16"/>
      <c r="CB6372" s="14"/>
    </row>
    <row r="6373" spans="1:80" s="9" customFormat="1" x14ac:dyDescent="0.2">
      <c r="A6373" s="16"/>
      <c r="B6373" s="16"/>
      <c r="C6373" s="16"/>
      <c r="D6373" s="16"/>
      <c r="E6373" s="16"/>
      <c r="F6373" s="3"/>
      <c r="G6373" s="3"/>
      <c r="H6373" s="3"/>
      <c r="I6373" s="3"/>
      <c r="J6373" s="2"/>
      <c r="M6373" s="10"/>
      <c r="N6373" s="2"/>
      <c r="O6373" s="3"/>
      <c r="P6373" s="11"/>
      <c r="Q6373" s="16"/>
      <c r="R6373" s="4"/>
      <c r="S6373" s="12"/>
      <c r="T6373" s="16"/>
      <c r="U6373" s="4"/>
      <c r="V6373" s="3"/>
      <c r="W6373" s="3"/>
      <c r="X6373" s="3"/>
      <c r="Y6373" s="3"/>
      <c r="Z6373" s="3"/>
      <c r="AA6373" s="4"/>
      <c r="AB6373" s="4"/>
      <c r="AC6373" s="4"/>
      <c r="AD6373" s="4"/>
      <c r="AE6373" s="4"/>
      <c r="BA6373" s="13"/>
      <c r="BC6373" s="2"/>
      <c r="BD6373" s="2"/>
      <c r="BU6373" s="15"/>
      <c r="BV6373" s="6"/>
      <c r="BW6373" s="6"/>
      <c r="BX6373" s="16"/>
      <c r="BY6373" s="16"/>
      <c r="BZ6373" s="16"/>
      <c r="CA6373" s="16"/>
      <c r="CB6373" s="14"/>
    </row>
    <row r="6374" spans="1:80" s="9" customFormat="1" x14ac:dyDescent="0.2">
      <c r="A6374" s="16"/>
      <c r="B6374" s="16"/>
      <c r="C6374" s="16"/>
      <c r="D6374" s="16"/>
      <c r="E6374" s="16"/>
      <c r="F6374" s="3"/>
      <c r="G6374" s="3"/>
      <c r="H6374" s="3"/>
      <c r="I6374" s="3"/>
      <c r="J6374" s="2"/>
      <c r="M6374" s="10"/>
      <c r="N6374" s="2"/>
      <c r="O6374" s="3"/>
      <c r="P6374" s="11"/>
      <c r="Q6374" s="16"/>
      <c r="R6374" s="4"/>
      <c r="S6374" s="12"/>
      <c r="T6374" s="16"/>
      <c r="U6374" s="4"/>
      <c r="V6374" s="3"/>
      <c r="W6374" s="3"/>
      <c r="X6374" s="3"/>
      <c r="Y6374" s="3"/>
      <c r="Z6374" s="3"/>
      <c r="AA6374" s="4"/>
      <c r="AB6374" s="4"/>
      <c r="AC6374" s="4"/>
      <c r="AD6374" s="4"/>
      <c r="AE6374" s="4"/>
      <c r="BA6374" s="13"/>
      <c r="BC6374" s="2"/>
      <c r="BD6374" s="2"/>
      <c r="BU6374" s="15"/>
      <c r="BV6374" s="6"/>
      <c r="BW6374" s="6"/>
      <c r="BX6374" s="16"/>
      <c r="BY6374" s="16"/>
      <c r="BZ6374" s="16"/>
      <c r="CA6374" s="16"/>
      <c r="CB6374" s="14"/>
    </row>
    <row r="6375" spans="1:80" s="9" customFormat="1" x14ac:dyDescent="0.2">
      <c r="A6375" s="16"/>
      <c r="B6375" s="16"/>
      <c r="C6375" s="16"/>
      <c r="D6375" s="16"/>
      <c r="E6375" s="16"/>
      <c r="F6375" s="3"/>
      <c r="G6375" s="3"/>
      <c r="H6375" s="3"/>
      <c r="I6375" s="3"/>
      <c r="J6375" s="2"/>
      <c r="M6375" s="10"/>
      <c r="N6375" s="2"/>
      <c r="O6375" s="3"/>
      <c r="P6375" s="11"/>
      <c r="Q6375" s="16"/>
      <c r="R6375" s="4"/>
      <c r="S6375" s="12"/>
      <c r="T6375" s="16"/>
      <c r="U6375" s="4"/>
      <c r="V6375" s="3"/>
      <c r="W6375" s="3"/>
      <c r="X6375" s="3"/>
      <c r="Y6375" s="3"/>
      <c r="Z6375" s="3"/>
      <c r="AA6375" s="4"/>
      <c r="AB6375" s="4"/>
      <c r="AC6375" s="4"/>
      <c r="AD6375" s="4"/>
      <c r="AE6375" s="4"/>
      <c r="BA6375" s="13"/>
      <c r="BC6375" s="2"/>
      <c r="BD6375" s="2"/>
      <c r="BU6375" s="15"/>
      <c r="BV6375" s="6"/>
      <c r="BW6375" s="6"/>
      <c r="BX6375" s="16"/>
      <c r="BY6375" s="16"/>
      <c r="BZ6375" s="16"/>
      <c r="CA6375" s="16"/>
      <c r="CB6375" s="14"/>
    </row>
    <row r="6376" spans="1:80" s="9" customFormat="1" x14ac:dyDescent="0.2">
      <c r="A6376" s="16"/>
      <c r="B6376" s="16"/>
      <c r="C6376" s="16"/>
      <c r="D6376" s="16"/>
      <c r="E6376" s="16"/>
      <c r="F6376" s="3"/>
      <c r="G6376" s="3"/>
      <c r="H6376" s="3"/>
      <c r="I6376" s="3"/>
      <c r="J6376" s="2"/>
      <c r="M6376" s="10"/>
      <c r="N6376" s="2"/>
      <c r="O6376" s="3"/>
      <c r="P6376" s="11"/>
      <c r="Q6376" s="16"/>
      <c r="R6376" s="4"/>
      <c r="S6376" s="12"/>
      <c r="T6376" s="16"/>
      <c r="U6376" s="4"/>
      <c r="V6376" s="3"/>
      <c r="W6376" s="3"/>
      <c r="X6376" s="3"/>
      <c r="Y6376" s="3"/>
      <c r="Z6376" s="3"/>
      <c r="AA6376" s="4"/>
      <c r="AB6376" s="4"/>
      <c r="AC6376" s="4"/>
      <c r="AD6376" s="4"/>
      <c r="AE6376" s="4"/>
      <c r="BA6376" s="13"/>
      <c r="BC6376" s="2"/>
      <c r="BD6376" s="2"/>
      <c r="BU6376" s="15"/>
      <c r="BV6376" s="6"/>
      <c r="BW6376" s="6"/>
      <c r="BX6376" s="16"/>
      <c r="BY6376" s="16"/>
      <c r="BZ6376" s="16"/>
      <c r="CA6376" s="16"/>
      <c r="CB6376" s="14"/>
    </row>
    <row r="6377" spans="1:80" s="9" customFormat="1" x14ac:dyDescent="0.2">
      <c r="A6377" s="16"/>
      <c r="B6377" s="16"/>
      <c r="C6377" s="16"/>
      <c r="D6377" s="16"/>
      <c r="E6377" s="16"/>
      <c r="F6377" s="3"/>
      <c r="G6377" s="3"/>
      <c r="H6377" s="3"/>
      <c r="I6377" s="3"/>
      <c r="J6377" s="2"/>
      <c r="M6377" s="10"/>
      <c r="N6377" s="2"/>
      <c r="O6377" s="3"/>
      <c r="P6377" s="11"/>
      <c r="Q6377" s="16"/>
      <c r="R6377" s="4"/>
      <c r="S6377" s="12"/>
      <c r="T6377" s="16"/>
      <c r="U6377" s="4"/>
      <c r="V6377" s="3"/>
      <c r="W6377" s="3"/>
      <c r="X6377" s="3"/>
      <c r="Y6377" s="3"/>
      <c r="Z6377" s="3"/>
      <c r="AA6377" s="4"/>
      <c r="AB6377" s="4"/>
      <c r="AC6377" s="4"/>
      <c r="AD6377" s="4"/>
      <c r="AE6377" s="4"/>
      <c r="BA6377" s="13"/>
      <c r="BC6377" s="2"/>
      <c r="BD6377" s="2"/>
      <c r="BU6377" s="15"/>
      <c r="BV6377" s="6"/>
      <c r="BW6377" s="6"/>
      <c r="BX6377" s="16"/>
      <c r="BY6377" s="16"/>
      <c r="BZ6377" s="16"/>
      <c r="CA6377" s="16"/>
      <c r="CB6377" s="14"/>
    </row>
    <row r="6378" spans="1:80" s="9" customFormat="1" x14ac:dyDescent="0.2">
      <c r="A6378" s="16"/>
      <c r="B6378" s="16"/>
      <c r="C6378" s="16"/>
      <c r="D6378" s="16"/>
      <c r="E6378" s="16"/>
      <c r="F6378" s="3"/>
      <c r="G6378" s="3"/>
      <c r="H6378" s="3"/>
      <c r="I6378" s="3"/>
      <c r="J6378" s="2"/>
      <c r="M6378" s="10"/>
      <c r="N6378" s="2"/>
      <c r="O6378" s="3"/>
      <c r="P6378" s="11"/>
      <c r="Q6378" s="16"/>
      <c r="R6378" s="4"/>
      <c r="S6378" s="12"/>
      <c r="T6378" s="16"/>
      <c r="U6378" s="4"/>
      <c r="V6378" s="3"/>
      <c r="W6378" s="3"/>
      <c r="X6378" s="3"/>
      <c r="Y6378" s="3"/>
      <c r="Z6378" s="3"/>
      <c r="AA6378" s="4"/>
      <c r="AB6378" s="4"/>
      <c r="AC6378" s="4"/>
      <c r="AD6378" s="4"/>
      <c r="AE6378" s="4"/>
      <c r="BA6378" s="13"/>
      <c r="BC6378" s="2"/>
      <c r="BD6378" s="2"/>
      <c r="BU6378" s="15"/>
      <c r="BV6378" s="6"/>
      <c r="BW6378" s="6"/>
      <c r="BX6378" s="16"/>
      <c r="BY6378" s="16"/>
      <c r="BZ6378" s="16"/>
      <c r="CA6378" s="16"/>
      <c r="CB6378" s="14"/>
    </row>
    <row r="6379" spans="1:80" s="9" customFormat="1" x14ac:dyDescent="0.2">
      <c r="A6379" s="16"/>
      <c r="B6379" s="16"/>
      <c r="C6379" s="16"/>
      <c r="D6379" s="16"/>
      <c r="E6379" s="16"/>
      <c r="F6379" s="3"/>
      <c r="G6379" s="3"/>
      <c r="H6379" s="3"/>
      <c r="I6379" s="3"/>
      <c r="J6379" s="2"/>
      <c r="M6379" s="10"/>
      <c r="N6379" s="2"/>
      <c r="O6379" s="3"/>
      <c r="P6379" s="11"/>
      <c r="Q6379" s="16"/>
      <c r="R6379" s="4"/>
      <c r="S6379" s="12"/>
      <c r="T6379" s="16"/>
      <c r="U6379" s="4"/>
      <c r="V6379" s="3"/>
      <c r="W6379" s="3"/>
      <c r="X6379" s="3"/>
      <c r="Y6379" s="3"/>
      <c r="Z6379" s="3"/>
      <c r="AA6379" s="4"/>
      <c r="AB6379" s="4"/>
      <c r="AC6379" s="4"/>
      <c r="AD6379" s="4"/>
      <c r="AE6379" s="4"/>
      <c r="BA6379" s="13"/>
      <c r="BC6379" s="2"/>
      <c r="BD6379" s="2"/>
      <c r="BU6379" s="15"/>
      <c r="BV6379" s="6"/>
      <c r="BW6379" s="6"/>
      <c r="BX6379" s="16"/>
      <c r="BY6379" s="16"/>
      <c r="BZ6379" s="16"/>
      <c r="CA6379" s="16"/>
      <c r="CB6379" s="14"/>
    </row>
    <row r="6380" spans="1:80" s="9" customFormat="1" x14ac:dyDescent="0.2">
      <c r="A6380" s="16"/>
      <c r="B6380" s="16"/>
      <c r="C6380" s="16"/>
      <c r="D6380" s="16"/>
      <c r="E6380" s="16"/>
      <c r="F6380" s="3"/>
      <c r="G6380" s="3"/>
      <c r="H6380" s="3"/>
      <c r="I6380" s="3"/>
      <c r="J6380" s="2"/>
      <c r="M6380" s="10"/>
      <c r="N6380" s="2"/>
      <c r="O6380" s="3"/>
      <c r="P6380" s="11"/>
      <c r="Q6380" s="16"/>
      <c r="R6380" s="4"/>
      <c r="S6380" s="12"/>
      <c r="T6380" s="16"/>
      <c r="U6380" s="4"/>
      <c r="V6380" s="3"/>
      <c r="W6380" s="3"/>
      <c r="X6380" s="3"/>
      <c r="Y6380" s="3"/>
      <c r="Z6380" s="3"/>
      <c r="AA6380" s="4"/>
      <c r="AB6380" s="4"/>
      <c r="AC6380" s="4"/>
      <c r="AD6380" s="4"/>
      <c r="AE6380" s="4"/>
      <c r="BA6380" s="13"/>
      <c r="BC6380" s="2"/>
      <c r="BD6380" s="2"/>
      <c r="BU6380" s="15"/>
      <c r="BV6380" s="6"/>
      <c r="BW6380" s="6"/>
      <c r="BX6380" s="16"/>
      <c r="BY6380" s="16"/>
      <c r="BZ6380" s="16"/>
      <c r="CA6380" s="16"/>
      <c r="CB6380" s="14"/>
    </row>
    <row r="6381" spans="1:80" s="9" customFormat="1" x14ac:dyDescent="0.2">
      <c r="A6381" s="16"/>
      <c r="B6381" s="16"/>
      <c r="C6381" s="16"/>
      <c r="D6381" s="16"/>
      <c r="E6381" s="16"/>
      <c r="F6381" s="3"/>
      <c r="G6381" s="3"/>
      <c r="H6381" s="3"/>
      <c r="I6381" s="3"/>
      <c r="J6381" s="2"/>
      <c r="M6381" s="10"/>
      <c r="N6381" s="2"/>
      <c r="O6381" s="3"/>
      <c r="P6381" s="11"/>
      <c r="Q6381" s="16"/>
      <c r="R6381" s="4"/>
      <c r="S6381" s="12"/>
      <c r="T6381" s="16"/>
      <c r="U6381" s="4"/>
      <c r="V6381" s="3"/>
      <c r="W6381" s="3"/>
      <c r="X6381" s="3"/>
      <c r="Y6381" s="3"/>
      <c r="Z6381" s="3"/>
      <c r="AA6381" s="4"/>
      <c r="AB6381" s="4"/>
      <c r="AC6381" s="4"/>
      <c r="AD6381" s="4"/>
      <c r="AE6381" s="4"/>
      <c r="BA6381" s="13"/>
      <c r="BC6381" s="2"/>
      <c r="BD6381" s="2"/>
      <c r="BU6381" s="15"/>
      <c r="BV6381" s="6"/>
      <c r="BW6381" s="6"/>
      <c r="BX6381" s="16"/>
      <c r="BY6381" s="16"/>
      <c r="BZ6381" s="16"/>
      <c r="CA6381" s="16"/>
      <c r="CB6381" s="14"/>
    </row>
    <row r="6382" spans="1:80" s="9" customFormat="1" x14ac:dyDescent="0.2">
      <c r="A6382" s="16"/>
      <c r="B6382" s="16"/>
      <c r="C6382" s="16"/>
      <c r="D6382" s="16"/>
      <c r="E6382" s="16"/>
      <c r="F6382" s="3"/>
      <c r="G6382" s="3"/>
      <c r="H6382" s="3"/>
      <c r="I6382" s="3"/>
      <c r="J6382" s="2"/>
      <c r="M6382" s="10"/>
      <c r="N6382" s="2"/>
      <c r="O6382" s="3"/>
      <c r="P6382" s="11"/>
      <c r="Q6382" s="16"/>
      <c r="R6382" s="4"/>
      <c r="S6382" s="12"/>
      <c r="T6382" s="16"/>
      <c r="U6382" s="4"/>
      <c r="V6382" s="3"/>
      <c r="W6382" s="3"/>
      <c r="X6382" s="3"/>
      <c r="Y6382" s="3"/>
      <c r="Z6382" s="3"/>
      <c r="AA6382" s="4"/>
      <c r="AB6382" s="4"/>
      <c r="AC6382" s="4"/>
      <c r="AD6382" s="4"/>
      <c r="AE6382" s="4"/>
      <c r="BA6382" s="13"/>
      <c r="BC6382" s="2"/>
      <c r="BD6382" s="2"/>
      <c r="BU6382" s="15"/>
      <c r="BV6382" s="6"/>
      <c r="BW6382" s="6"/>
      <c r="BX6382" s="16"/>
      <c r="BY6382" s="16"/>
      <c r="BZ6382" s="16"/>
      <c r="CA6382" s="16"/>
      <c r="CB6382" s="14"/>
    </row>
    <row r="6383" spans="1:80" s="9" customFormat="1" x14ac:dyDescent="0.2">
      <c r="A6383" s="16"/>
      <c r="B6383" s="16"/>
      <c r="C6383" s="16"/>
      <c r="D6383" s="16"/>
      <c r="E6383" s="16"/>
      <c r="F6383" s="3"/>
      <c r="G6383" s="3"/>
      <c r="H6383" s="3"/>
      <c r="I6383" s="3"/>
      <c r="J6383" s="2"/>
      <c r="M6383" s="10"/>
      <c r="N6383" s="2"/>
      <c r="O6383" s="3"/>
      <c r="P6383" s="11"/>
      <c r="Q6383" s="16"/>
      <c r="R6383" s="4"/>
      <c r="S6383" s="12"/>
      <c r="T6383" s="16"/>
      <c r="U6383" s="4"/>
      <c r="V6383" s="3"/>
      <c r="W6383" s="3"/>
      <c r="X6383" s="3"/>
      <c r="Y6383" s="3"/>
      <c r="Z6383" s="3"/>
      <c r="AA6383" s="4"/>
      <c r="AB6383" s="4"/>
      <c r="AC6383" s="4"/>
      <c r="AD6383" s="4"/>
      <c r="AE6383" s="4"/>
      <c r="BA6383" s="13"/>
      <c r="BC6383" s="2"/>
      <c r="BD6383" s="2"/>
      <c r="BU6383" s="15"/>
      <c r="BV6383" s="6"/>
      <c r="BW6383" s="6"/>
      <c r="BX6383" s="16"/>
      <c r="BY6383" s="16"/>
      <c r="BZ6383" s="16"/>
      <c r="CA6383" s="16"/>
      <c r="CB6383" s="14"/>
    </row>
    <row r="6384" spans="1:80" s="9" customFormat="1" x14ac:dyDescent="0.2">
      <c r="A6384" s="16"/>
      <c r="B6384" s="16"/>
      <c r="C6384" s="16"/>
      <c r="D6384" s="16"/>
      <c r="E6384" s="16"/>
      <c r="F6384" s="3"/>
      <c r="G6384" s="3"/>
      <c r="H6384" s="3"/>
      <c r="I6384" s="3"/>
      <c r="J6384" s="2"/>
      <c r="M6384" s="10"/>
      <c r="N6384" s="2"/>
      <c r="O6384" s="3"/>
      <c r="P6384" s="11"/>
      <c r="Q6384" s="16"/>
      <c r="R6384" s="4"/>
      <c r="S6384" s="12"/>
      <c r="T6384" s="16"/>
      <c r="U6384" s="4"/>
      <c r="V6384" s="3"/>
      <c r="W6384" s="3"/>
      <c r="X6384" s="3"/>
      <c r="Y6384" s="3"/>
      <c r="Z6384" s="3"/>
      <c r="AA6384" s="4"/>
      <c r="AB6384" s="4"/>
      <c r="AC6384" s="4"/>
      <c r="AD6384" s="4"/>
      <c r="AE6384" s="4"/>
      <c r="BA6384" s="13"/>
      <c r="BC6384" s="2"/>
      <c r="BD6384" s="2"/>
      <c r="BU6384" s="15"/>
      <c r="BV6384" s="6"/>
      <c r="BW6384" s="6"/>
      <c r="BX6384" s="16"/>
      <c r="BY6384" s="16"/>
      <c r="BZ6384" s="16"/>
      <c r="CA6384" s="16"/>
      <c r="CB6384" s="14"/>
    </row>
    <row r="6385" spans="1:80" s="9" customFormat="1" x14ac:dyDescent="0.2">
      <c r="A6385" s="16"/>
      <c r="B6385" s="16"/>
      <c r="C6385" s="16"/>
      <c r="D6385" s="16"/>
      <c r="E6385" s="16"/>
      <c r="F6385" s="3"/>
      <c r="G6385" s="3"/>
      <c r="H6385" s="3"/>
      <c r="I6385" s="3"/>
      <c r="J6385" s="2"/>
      <c r="M6385" s="10"/>
      <c r="N6385" s="2"/>
      <c r="O6385" s="3"/>
      <c r="P6385" s="11"/>
      <c r="Q6385" s="16"/>
      <c r="R6385" s="4"/>
      <c r="S6385" s="12"/>
      <c r="T6385" s="16"/>
      <c r="U6385" s="4"/>
      <c r="V6385" s="3"/>
      <c r="W6385" s="3"/>
      <c r="X6385" s="3"/>
      <c r="Y6385" s="3"/>
      <c r="Z6385" s="3"/>
      <c r="AA6385" s="4"/>
      <c r="AB6385" s="4"/>
      <c r="AC6385" s="4"/>
      <c r="AD6385" s="4"/>
      <c r="AE6385" s="4"/>
      <c r="BA6385" s="13"/>
      <c r="BC6385" s="2"/>
      <c r="BD6385" s="2"/>
      <c r="BU6385" s="15"/>
      <c r="BV6385" s="6"/>
      <c r="BW6385" s="6"/>
      <c r="BX6385" s="16"/>
      <c r="BY6385" s="16"/>
      <c r="BZ6385" s="16"/>
      <c r="CA6385" s="16"/>
      <c r="CB6385" s="14"/>
    </row>
    <row r="6386" spans="1:80" s="9" customFormat="1" x14ac:dyDescent="0.2">
      <c r="A6386" s="16"/>
      <c r="B6386" s="16"/>
      <c r="C6386" s="16"/>
      <c r="D6386" s="16"/>
      <c r="E6386" s="16"/>
      <c r="F6386" s="3"/>
      <c r="G6386" s="3"/>
      <c r="H6386" s="3"/>
      <c r="I6386" s="3"/>
      <c r="J6386" s="2"/>
      <c r="M6386" s="10"/>
      <c r="N6386" s="2"/>
      <c r="O6386" s="3"/>
      <c r="P6386" s="11"/>
      <c r="Q6386" s="16"/>
      <c r="R6386" s="4"/>
      <c r="S6386" s="12"/>
      <c r="T6386" s="16"/>
      <c r="U6386" s="4"/>
      <c r="V6386" s="3"/>
      <c r="W6386" s="3"/>
      <c r="X6386" s="3"/>
      <c r="Y6386" s="3"/>
      <c r="Z6386" s="3"/>
      <c r="AA6386" s="4"/>
      <c r="AB6386" s="4"/>
      <c r="AC6386" s="4"/>
      <c r="AD6386" s="4"/>
      <c r="AE6386" s="4"/>
      <c r="BA6386" s="13"/>
      <c r="BC6386" s="2"/>
      <c r="BD6386" s="2"/>
      <c r="BU6386" s="15"/>
      <c r="BV6386" s="6"/>
      <c r="BW6386" s="6"/>
      <c r="BX6386" s="16"/>
      <c r="BY6386" s="16"/>
      <c r="BZ6386" s="16"/>
      <c r="CA6386" s="16"/>
      <c r="CB6386" s="14"/>
    </row>
    <row r="6387" spans="1:80" s="9" customFormat="1" x14ac:dyDescent="0.2">
      <c r="A6387" s="16"/>
      <c r="B6387" s="16"/>
      <c r="C6387" s="16"/>
      <c r="D6387" s="16"/>
      <c r="E6387" s="16"/>
      <c r="F6387" s="3"/>
      <c r="G6387" s="3"/>
      <c r="H6387" s="3"/>
      <c r="I6387" s="3"/>
      <c r="J6387" s="2"/>
      <c r="M6387" s="10"/>
      <c r="N6387" s="2"/>
      <c r="O6387" s="3"/>
      <c r="P6387" s="11"/>
      <c r="Q6387" s="16"/>
      <c r="R6387" s="4"/>
      <c r="S6387" s="12"/>
      <c r="T6387" s="16"/>
      <c r="U6387" s="4"/>
      <c r="V6387" s="3"/>
      <c r="W6387" s="3"/>
      <c r="X6387" s="3"/>
      <c r="Y6387" s="3"/>
      <c r="Z6387" s="3"/>
      <c r="AA6387" s="4"/>
      <c r="AB6387" s="4"/>
      <c r="AC6387" s="4"/>
      <c r="AD6387" s="4"/>
      <c r="AE6387" s="4"/>
      <c r="BA6387" s="13"/>
      <c r="BC6387" s="2"/>
      <c r="BD6387" s="2"/>
      <c r="BU6387" s="15"/>
      <c r="BV6387" s="6"/>
      <c r="BW6387" s="6"/>
      <c r="BX6387" s="16"/>
      <c r="BY6387" s="16"/>
      <c r="BZ6387" s="16"/>
      <c r="CA6387" s="16"/>
      <c r="CB6387" s="14"/>
    </row>
    <row r="6388" spans="1:80" s="9" customFormat="1" x14ac:dyDescent="0.2">
      <c r="A6388" s="16"/>
      <c r="B6388" s="16"/>
      <c r="C6388" s="16"/>
      <c r="D6388" s="16"/>
      <c r="E6388" s="16"/>
      <c r="F6388" s="3"/>
      <c r="G6388" s="3"/>
      <c r="H6388" s="3"/>
      <c r="I6388" s="3"/>
      <c r="J6388" s="2"/>
      <c r="M6388" s="10"/>
      <c r="N6388" s="2"/>
      <c r="O6388" s="3"/>
      <c r="P6388" s="11"/>
      <c r="Q6388" s="16"/>
      <c r="R6388" s="4"/>
      <c r="S6388" s="12"/>
      <c r="T6388" s="16"/>
      <c r="U6388" s="4"/>
      <c r="V6388" s="3"/>
      <c r="W6388" s="3"/>
      <c r="X6388" s="3"/>
      <c r="Y6388" s="3"/>
      <c r="Z6388" s="3"/>
      <c r="AA6388" s="4"/>
      <c r="AB6388" s="4"/>
      <c r="AC6388" s="4"/>
      <c r="AD6388" s="4"/>
      <c r="AE6388" s="4"/>
      <c r="BA6388" s="13"/>
      <c r="BC6388" s="2"/>
      <c r="BD6388" s="2"/>
      <c r="BU6388" s="15"/>
      <c r="BV6388" s="6"/>
      <c r="BW6388" s="6"/>
      <c r="BX6388" s="16"/>
      <c r="BY6388" s="16"/>
      <c r="BZ6388" s="16"/>
      <c r="CA6388" s="16"/>
      <c r="CB6388" s="14"/>
    </row>
    <row r="6389" spans="1:80" s="9" customFormat="1" x14ac:dyDescent="0.2">
      <c r="A6389" s="16"/>
      <c r="B6389" s="16"/>
      <c r="C6389" s="16"/>
      <c r="D6389" s="16"/>
      <c r="E6389" s="16"/>
      <c r="F6389" s="3"/>
      <c r="G6389" s="3"/>
      <c r="H6389" s="3"/>
      <c r="I6389" s="3"/>
      <c r="J6389" s="2"/>
      <c r="M6389" s="10"/>
      <c r="N6389" s="2"/>
      <c r="O6389" s="3"/>
      <c r="P6389" s="11"/>
      <c r="Q6389" s="16"/>
      <c r="R6389" s="4"/>
      <c r="S6389" s="12"/>
      <c r="T6389" s="16"/>
      <c r="U6389" s="4"/>
      <c r="V6389" s="3"/>
      <c r="W6389" s="3"/>
      <c r="X6389" s="3"/>
      <c r="Y6389" s="3"/>
      <c r="Z6389" s="3"/>
      <c r="AA6389" s="4"/>
      <c r="AB6389" s="4"/>
      <c r="AC6389" s="4"/>
      <c r="AD6389" s="4"/>
      <c r="AE6389" s="4"/>
      <c r="BA6389" s="13"/>
      <c r="BC6389" s="2"/>
      <c r="BD6389" s="2"/>
      <c r="BU6389" s="15"/>
      <c r="BV6389" s="6"/>
      <c r="BW6389" s="6"/>
      <c r="BX6389" s="16"/>
      <c r="BY6389" s="16"/>
      <c r="BZ6389" s="16"/>
      <c r="CA6389" s="16"/>
      <c r="CB6389" s="14"/>
    </row>
    <row r="6390" spans="1:80" s="9" customFormat="1" x14ac:dyDescent="0.2">
      <c r="A6390" s="16"/>
      <c r="B6390" s="16"/>
      <c r="C6390" s="16"/>
      <c r="D6390" s="16"/>
      <c r="E6390" s="16"/>
      <c r="F6390" s="3"/>
      <c r="G6390" s="3"/>
      <c r="H6390" s="3"/>
      <c r="I6390" s="3"/>
      <c r="J6390" s="2"/>
      <c r="M6390" s="10"/>
      <c r="N6390" s="2"/>
      <c r="O6390" s="3"/>
      <c r="P6390" s="11"/>
      <c r="Q6390" s="16"/>
      <c r="R6390" s="4"/>
      <c r="S6390" s="12"/>
      <c r="T6390" s="16"/>
      <c r="U6390" s="4"/>
      <c r="V6390" s="3"/>
      <c r="W6390" s="3"/>
      <c r="X6390" s="3"/>
      <c r="Y6390" s="3"/>
      <c r="Z6390" s="3"/>
      <c r="AA6390" s="4"/>
      <c r="AB6390" s="4"/>
      <c r="AC6390" s="4"/>
      <c r="AD6390" s="4"/>
      <c r="AE6390" s="4"/>
      <c r="BA6390" s="13"/>
      <c r="BC6390" s="2"/>
      <c r="BD6390" s="2"/>
      <c r="BU6390" s="15"/>
      <c r="BV6390" s="6"/>
      <c r="BW6390" s="6"/>
      <c r="BX6390" s="16"/>
      <c r="BY6390" s="16"/>
      <c r="BZ6390" s="16"/>
      <c r="CA6390" s="16"/>
      <c r="CB6390" s="14"/>
    </row>
    <row r="6391" spans="1:80" s="9" customFormat="1" x14ac:dyDescent="0.2">
      <c r="A6391" s="16"/>
      <c r="B6391" s="16"/>
      <c r="C6391" s="16"/>
      <c r="D6391" s="16"/>
      <c r="E6391" s="16"/>
      <c r="F6391" s="3"/>
      <c r="G6391" s="3"/>
      <c r="H6391" s="3"/>
      <c r="I6391" s="3"/>
      <c r="J6391" s="2"/>
      <c r="M6391" s="10"/>
      <c r="N6391" s="2"/>
      <c r="O6391" s="3"/>
      <c r="P6391" s="11"/>
      <c r="Q6391" s="16"/>
      <c r="R6391" s="4"/>
      <c r="S6391" s="12"/>
      <c r="T6391" s="16"/>
      <c r="U6391" s="4"/>
      <c r="V6391" s="3"/>
      <c r="W6391" s="3"/>
      <c r="X6391" s="3"/>
      <c r="Y6391" s="3"/>
      <c r="Z6391" s="3"/>
      <c r="AA6391" s="4"/>
      <c r="AB6391" s="4"/>
      <c r="AC6391" s="4"/>
      <c r="AD6391" s="4"/>
      <c r="AE6391" s="4"/>
      <c r="BA6391" s="13"/>
      <c r="BC6391" s="2"/>
      <c r="BD6391" s="2"/>
      <c r="BU6391" s="15"/>
      <c r="BV6391" s="6"/>
      <c r="BW6391" s="6"/>
      <c r="BX6391" s="16"/>
      <c r="BY6391" s="16"/>
      <c r="BZ6391" s="16"/>
      <c r="CA6391" s="16"/>
      <c r="CB6391" s="14"/>
    </row>
    <row r="6392" spans="1:80" s="9" customFormat="1" x14ac:dyDescent="0.2">
      <c r="A6392" s="16"/>
      <c r="B6392" s="16"/>
      <c r="C6392" s="16"/>
      <c r="D6392" s="16"/>
      <c r="E6392" s="16"/>
      <c r="F6392" s="3"/>
      <c r="G6392" s="3"/>
      <c r="H6392" s="3"/>
      <c r="I6392" s="3"/>
      <c r="J6392" s="2"/>
      <c r="M6392" s="10"/>
      <c r="N6392" s="2"/>
      <c r="O6392" s="3"/>
      <c r="P6392" s="11"/>
      <c r="Q6392" s="16"/>
      <c r="R6392" s="4"/>
      <c r="S6392" s="12"/>
      <c r="T6392" s="16"/>
      <c r="U6392" s="4"/>
      <c r="V6392" s="3"/>
      <c r="W6392" s="3"/>
      <c r="X6392" s="3"/>
      <c r="Y6392" s="3"/>
      <c r="Z6392" s="3"/>
      <c r="AA6392" s="4"/>
      <c r="AB6392" s="4"/>
      <c r="AC6392" s="4"/>
      <c r="AD6392" s="4"/>
      <c r="AE6392" s="4"/>
      <c r="BA6392" s="13"/>
      <c r="BC6392" s="2"/>
      <c r="BD6392" s="2"/>
      <c r="BU6392" s="15"/>
      <c r="BV6392" s="6"/>
      <c r="BW6392" s="6"/>
      <c r="BX6392" s="16"/>
      <c r="BY6392" s="16"/>
      <c r="BZ6392" s="16"/>
      <c r="CA6392" s="16"/>
      <c r="CB6392" s="14"/>
    </row>
    <row r="6393" spans="1:80" s="9" customFormat="1" x14ac:dyDescent="0.2">
      <c r="A6393" s="16"/>
      <c r="B6393" s="16"/>
      <c r="C6393" s="16"/>
      <c r="D6393" s="16"/>
      <c r="E6393" s="16"/>
      <c r="F6393" s="3"/>
      <c r="G6393" s="3"/>
      <c r="H6393" s="3"/>
      <c r="I6393" s="3"/>
      <c r="J6393" s="2"/>
      <c r="M6393" s="10"/>
      <c r="N6393" s="2"/>
      <c r="O6393" s="3"/>
      <c r="P6393" s="11"/>
      <c r="Q6393" s="16"/>
      <c r="R6393" s="4"/>
      <c r="S6393" s="12"/>
      <c r="T6393" s="16"/>
      <c r="U6393" s="4"/>
      <c r="V6393" s="3"/>
      <c r="W6393" s="3"/>
      <c r="X6393" s="3"/>
      <c r="Y6393" s="3"/>
      <c r="Z6393" s="3"/>
      <c r="AA6393" s="4"/>
      <c r="AB6393" s="4"/>
      <c r="AC6393" s="4"/>
      <c r="AD6393" s="4"/>
      <c r="AE6393" s="4"/>
      <c r="BA6393" s="13"/>
      <c r="BC6393" s="2"/>
      <c r="BD6393" s="2"/>
      <c r="BU6393" s="15"/>
      <c r="BV6393" s="6"/>
      <c r="BW6393" s="6"/>
      <c r="BX6393" s="16"/>
      <c r="BY6393" s="16"/>
      <c r="BZ6393" s="16"/>
      <c r="CA6393" s="16"/>
      <c r="CB6393" s="14"/>
    </row>
    <row r="6394" spans="1:80" s="9" customFormat="1" x14ac:dyDescent="0.2">
      <c r="A6394" s="16"/>
      <c r="B6394" s="16"/>
      <c r="C6394" s="16"/>
      <c r="D6394" s="16"/>
      <c r="E6394" s="16"/>
      <c r="F6394" s="3"/>
      <c r="G6394" s="3"/>
      <c r="H6394" s="3"/>
      <c r="I6394" s="3"/>
      <c r="J6394" s="2"/>
      <c r="M6394" s="10"/>
      <c r="N6394" s="2"/>
      <c r="O6394" s="3"/>
      <c r="P6394" s="11"/>
      <c r="Q6394" s="16"/>
      <c r="R6394" s="4"/>
      <c r="S6394" s="12"/>
      <c r="T6394" s="16"/>
      <c r="U6394" s="4"/>
      <c r="V6394" s="3"/>
      <c r="W6394" s="3"/>
      <c r="X6394" s="3"/>
      <c r="Y6394" s="3"/>
      <c r="Z6394" s="3"/>
      <c r="AA6394" s="4"/>
      <c r="AB6394" s="4"/>
      <c r="AC6394" s="4"/>
      <c r="AD6394" s="4"/>
      <c r="AE6394" s="4"/>
      <c r="BA6394" s="13"/>
      <c r="BC6394" s="2"/>
      <c r="BD6394" s="2"/>
      <c r="BU6394" s="15"/>
      <c r="BV6394" s="6"/>
      <c r="BW6394" s="6"/>
      <c r="BX6394" s="16"/>
      <c r="BY6394" s="16"/>
      <c r="BZ6394" s="16"/>
      <c r="CA6394" s="16"/>
      <c r="CB6394" s="14"/>
    </row>
    <row r="6395" spans="1:80" s="9" customFormat="1" x14ac:dyDescent="0.2">
      <c r="A6395" s="16"/>
      <c r="B6395" s="16"/>
      <c r="C6395" s="16"/>
      <c r="D6395" s="16"/>
      <c r="E6395" s="16"/>
      <c r="F6395" s="3"/>
      <c r="G6395" s="3"/>
      <c r="H6395" s="3"/>
      <c r="I6395" s="3"/>
      <c r="J6395" s="2"/>
      <c r="M6395" s="10"/>
      <c r="N6395" s="2"/>
      <c r="O6395" s="3"/>
      <c r="P6395" s="11"/>
      <c r="Q6395" s="16"/>
      <c r="R6395" s="4"/>
      <c r="S6395" s="12"/>
      <c r="T6395" s="16"/>
      <c r="U6395" s="4"/>
      <c r="V6395" s="3"/>
      <c r="W6395" s="3"/>
      <c r="X6395" s="3"/>
      <c r="Y6395" s="3"/>
      <c r="Z6395" s="3"/>
      <c r="AA6395" s="4"/>
      <c r="AB6395" s="4"/>
      <c r="AC6395" s="4"/>
      <c r="AD6395" s="4"/>
      <c r="AE6395" s="4"/>
      <c r="BA6395" s="13"/>
      <c r="BC6395" s="2"/>
      <c r="BD6395" s="2"/>
      <c r="BU6395" s="15"/>
      <c r="BV6395" s="6"/>
      <c r="BW6395" s="6"/>
      <c r="BX6395" s="16"/>
      <c r="BY6395" s="16"/>
      <c r="BZ6395" s="16"/>
      <c r="CA6395" s="16"/>
      <c r="CB6395" s="14"/>
    </row>
    <row r="6396" spans="1:80" s="9" customFormat="1" x14ac:dyDescent="0.2">
      <c r="A6396" s="16"/>
      <c r="B6396" s="16"/>
      <c r="C6396" s="16"/>
      <c r="D6396" s="16"/>
      <c r="E6396" s="16"/>
      <c r="F6396" s="3"/>
      <c r="G6396" s="3"/>
      <c r="H6396" s="3"/>
      <c r="I6396" s="3"/>
      <c r="J6396" s="2"/>
      <c r="M6396" s="10"/>
      <c r="N6396" s="2"/>
      <c r="O6396" s="3"/>
      <c r="P6396" s="11"/>
      <c r="Q6396" s="16"/>
      <c r="R6396" s="4"/>
      <c r="S6396" s="12"/>
      <c r="T6396" s="16"/>
      <c r="U6396" s="4"/>
      <c r="V6396" s="3"/>
      <c r="W6396" s="3"/>
      <c r="X6396" s="3"/>
      <c r="Y6396" s="3"/>
      <c r="Z6396" s="3"/>
      <c r="AA6396" s="4"/>
      <c r="AB6396" s="4"/>
      <c r="AC6396" s="4"/>
      <c r="AD6396" s="4"/>
      <c r="AE6396" s="4"/>
      <c r="BA6396" s="13"/>
      <c r="BC6396" s="2"/>
      <c r="BD6396" s="2"/>
      <c r="BU6396" s="15"/>
      <c r="BV6396" s="6"/>
      <c r="BW6396" s="6"/>
      <c r="BX6396" s="16"/>
      <c r="BY6396" s="16"/>
      <c r="BZ6396" s="16"/>
      <c r="CA6396" s="16"/>
      <c r="CB6396" s="14"/>
    </row>
    <row r="6397" spans="1:80" s="9" customFormat="1" x14ac:dyDescent="0.2">
      <c r="A6397" s="16"/>
      <c r="B6397" s="16"/>
      <c r="C6397" s="16"/>
      <c r="D6397" s="16"/>
      <c r="E6397" s="16"/>
      <c r="F6397" s="3"/>
      <c r="G6397" s="3"/>
      <c r="H6397" s="3"/>
      <c r="I6397" s="3"/>
      <c r="J6397" s="2"/>
      <c r="M6397" s="10"/>
      <c r="N6397" s="2"/>
      <c r="O6397" s="3"/>
      <c r="P6397" s="11"/>
      <c r="Q6397" s="16"/>
      <c r="R6397" s="4"/>
      <c r="S6397" s="12"/>
      <c r="T6397" s="16"/>
      <c r="U6397" s="4"/>
      <c r="V6397" s="3"/>
      <c r="W6397" s="3"/>
      <c r="X6397" s="3"/>
      <c r="Y6397" s="3"/>
      <c r="Z6397" s="3"/>
      <c r="AA6397" s="4"/>
      <c r="AB6397" s="4"/>
      <c r="AC6397" s="4"/>
      <c r="AD6397" s="4"/>
      <c r="AE6397" s="4"/>
      <c r="BA6397" s="13"/>
      <c r="BC6397" s="2"/>
      <c r="BD6397" s="2"/>
      <c r="BU6397" s="15"/>
      <c r="BV6397" s="6"/>
      <c r="BW6397" s="6"/>
      <c r="BX6397" s="16"/>
      <c r="BY6397" s="16"/>
      <c r="BZ6397" s="16"/>
      <c r="CA6397" s="16"/>
      <c r="CB6397" s="14"/>
    </row>
    <row r="6398" spans="1:80" s="9" customFormat="1" x14ac:dyDescent="0.2">
      <c r="A6398" s="16"/>
      <c r="B6398" s="16"/>
      <c r="C6398" s="16"/>
      <c r="D6398" s="16"/>
      <c r="E6398" s="16"/>
      <c r="F6398" s="3"/>
      <c r="G6398" s="3"/>
      <c r="H6398" s="3"/>
      <c r="I6398" s="3"/>
      <c r="J6398" s="2"/>
      <c r="M6398" s="10"/>
      <c r="N6398" s="2"/>
      <c r="O6398" s="3"/>
      <c r="P6398" s="11"/>
      <c r="Q6398" s="16"/>
      <c r="R6398" s="4"/>
      <c r="S6398" s="12"/>
      <c r="T6398" s="16"/>
      <c r="U6398" s="4"/>
      <c r="V6398" s="3"/>
      <c r="W6398" s="3"/>
      <c r="X6398" s="3"/>
      <c r="Y6398" s="3"/>
      <c r="Z6398" s="3"/>
      <c r="AA6398" s="4"/>
      <c r="AB6398" s="4"/>
      <c r="AC6398" s="4"/>
      <c r="AD6398" s="4"/>
      <c r="AE6398" s="4"/>
      <c r="BA6398" s="13"/>
      <c r="BC6398" s="2"/>
      <c r="BD6398" s="2"/>
      <c r="BU6398" s="15"/>
      <c r="BV6398" s="6"/>
      <c r="BW6398" s="6"/>
      <c r="BX6398" s="16"/>
      <c r="BY6398" s="16"/>
      <c r="BZ6398" s="16"/>
      <c r="CA6398" s="16"/>
      <c r="CB6398" s="14"/>
    </row>
    <row r="6399" spans="1:80" s="9" customFormat="1" x14ac:dyDescent="0.2">
      <c r="A6399" s="16"/>
      <c r="B6399" s="16"/>
      <c r="C6399" s="16"/>
      <c r="D6399" s="16"/>
      <c r="E6399" s="16"/>
      <c r="F6399" s="3"/>
      <c r="G6399" s="3"/>
      <c r="H6399" s="3"/>
      <c r="I6399" s="3"/>
      <c r="J6399" s="2"/>
      <c r="M6399" s="10"/>
      <c r="N6399" s="2"/>
      <c r="O6399" s="3"/>
      <c r="P6399" s="11"/>
      <c r="Q6399" s="16"/>
      <c r="R6399" s="4"/>
      <c r="S6399" s="12"/>
      <c r="T6399" s="16"/>
      <c r="U6399" s="4"/>
      <c r="V6399" s="3"/>
      <c r="W6399" s="3"/>
      <c r="X6399" s="3"/>
      <c r="Y6399" s="3"/>
      <c r="Z6399" s="3"/>
      <c r="AA6399" s="4"/>
      <c r="AB6399" s="4"/>
      <c r="AC6399" s="4"/>
      <c r="AD6399" s="4"/>
      <c r="AE6399" s="4"/>
      <c r="BA6399" s="13"/>
      <c r="BC6399" s="2"/>
      <c r="BD6399" s="2"/>
      <c r="BU6399" s="15"/>
      <c r="BV6399" s="6"/>
      <c r="BW6399" s="6"/>
      <c r="BX6399" s="16"/>
      <c r="BY6399" s="16"/>
      <c r="BZ6399" s="16"/>
      <c r="CA6399" s="16"/>
      <c r="CB6399" s="14"/>
    </row>
    <row r="6400" spans="1:80" s="9" customFormat="1" x14ac:dyDescent="0.2">
      <c r="A6400" s="16"/>
      <c r="B6400" s="16"/>
      <c r="C6400" s="16"/>
      <c r="D6400" s="16"/>
      <c r="E6400" s="16"/>
      <c r="F6400" s="3"/>
      <c r="G6400" s="3"/>
      <c r="H6400" s="3"/>
      <c r="I6400" s="3"/>
      <c r="J6400" s="2"/>
      <c r="M6400" s="10"/>
      <c r="N6400" s="2"/>
      <c r="O6400" s="3"/>
      <c r="P6400" s="11"/>
      <c r="Q6400" s="16"/>
      <c r="R6400" s="4"/>
      <c r="S6400" s="12"/>
      <c r="T6400" s="16"/>
      <c r="U6400" s="4"/>
      <c r="V6400" s="3"/>
      <c r="W6400" s="3"/>
      <c r="X6400" s="3"/>
      <c r="Y6400" s="3"/>
      <c r="Z6400" s="3"/>
      <c r="AA6400" s="4"/>
      <c r="AB6400" s="4"/>
      <c r="AC6400" s="4"/>
      <c r="AD6400" s="4"/>
      <c r="AE6400" s="4"/>
      <c r="BA6400" s="13"/>
      <c r="BC6400" s="2"/>
      <c r="BD6400" s="2"/>
      <c r="BU6400" s="15"/>
      <c r="BV6400" s="6"/>
      <c r="BW6400" s="6"/>
      <c r="BX6400" s="16"/>
      <c r="BY6400" s="16"/>
      <c r="BZ6400" s="16"/>
      <c r="CA6400" s="16"/>
      <c r="CB6400" s="14"/>
    </row>
    <row r="6401" spans="1:80" s="9" customFormat="1" x14ac:dyDescent="0.2">
      <c r="A6401" s="16"/>
      <c r="B6401" s="16"/>
      <c r="C6401" s="16"/>
      <c r="D6401" s="16"/>
      <c r="E6401" s="16"/>
      <c r="F6401" s="3"/>
      <c r="G6401" s="3"/>
      <c r="H6401" s="3"/>
      <c r="I6401" s="3"/>
      <c r="J6401" s="2"/>
      <c r="M6401" s="10"/>
      <c r="N6401" s="2"/>
      <c r="O6401" s="3"/>
      <c r="P6401" s="11"/>
      <c r="Q6401" s="16"/>
      <c r="R6401" s="4"/>
      <c r="S6401" s="12"/>
      <c r="T6401" s="16"/>
      <c r="U6401" s="4"/>
      <c r="V6401" s="3"/>
      <c r="W6401" s="3"/>
      <c r="X6401" s="3"/>
      <c r="Y6401" s="3"/>
      <c r="Z6401" s="3"/>
      <c r="AA6401" s="4"/>
      <c r="AB6401" s="4"/>
      <c r="AC6401" s="4"/>
      <c r="AD6401" s="4"/>
      <c r="AE6401" s="4"/>
      <c r="BA6401" s="13"/>
      <c r="BC6401" s="2"/>
      <c r="BD6401" s="2"/>
      <c r="BU6401" s="15"/>
      <c r="BV6401" s="6"/>
      <c r="BW6401" s="6"/>
      <c r="BX6401" s="16"/>
      <c r="BY6401" s="16"/>
      <c r="BZ6401" s="16"/>
      <c r="CA6401" s="16"/>
      <c r="CB6401" s="14"/>
    </row>
    <row r="6402" spans="1:80" s="9" customFormat="1" x14ac:dyDescent="0.2">
      <c r="A6402" s="16"/>
      <c r="B6402" s="16"/>
      <c r="C6402" s="16"/>
      <c r="D6402" s="16"/>
      <c r="E6402" s="16"/>
      <c r="F6402" s="3"/>
      <c r="G6402" s="3"/>
      <c r="H6402" s="3"/>
      <c r="I6402" s="3"/>
      <c r="J6402" s="2"/>
      <c r="M6402" s="10"/>
      <c r="N6402" s="2"/>
      <c r="O6402" s="3"/>
      <c r="P6402" s="11"/>
      <c r="Q6402" s="16"/>
      <c r="R6402" s="4"/>
      <c r="S6402" s="12"/>
      <c r="T6402" s="16"/>
      <c r="U6402" s="4"/>
      <c r="V6402" s="3"/>
      <c r="W6402" s="3"/>
      <c r="X6402" s="3"/>
      <c r="Y6402" s="3"/>
      <c r="Z6402" s="3"/>
      <c r="AA6402" s="4"/>
      <c r="AB6402" s="4"/>
      <c r="AC6402" s="4"/>
      <c r="AD6402" s="4"/>
      <c r="AE6402" s="4"/>
      <c r="BA6402" s="13"/>
      <c r="BC6402" s="2"/>
      <c r="BD6402" s="2"/>
      <c r="BU6402" s="15"/>
      <c r="BV6402" s="6"/>
      <c r="BW6402" s="6"/>
      <c r="BX6402" s="16"/>
      <c r="BY6402" s="16"/>
      <c r="BZ6402" s="16"/>
      <c r="CA6402" s="16"/>
      <c r="CB6402" s="14"/>
    </row>
    <row r="6403" spans="1:80" s="9" customFormat="1" x14ac:dyDescent="0.2">
      <c r="A6403" s="16"/>
      <c r="B6403" s="16"/>
      <c r="C6403" s="16"/>
      <c r="D6403" s="16"/>
      <c r="E6403" s="16"/>
      <c r="F6403" s="3"/>
      <c r="G6403" s="3"/>
      <c r="H6403" s="3"/>
      <c r="I6403" s="3"/>
      <c r="J6403" s="2"/>
      <c r="M6403" s="10"/>
      <c r="N6403" s="2"/>
      <c r="O6403" s="3"/>
      <c r="P6403" s="11"/>
      <c r="Q6403" s="16"/>
      <c r="R6403" s="4"/>
      <c r="S6403" s="12"/>
      <c r="T6403" s="16"/>
      <c r="U6403" s="4"/>
      <c r="V6403" s="3"/>
      <c r="W6403" s="3"/>
      <c r="X6403" s="3"/>
      <c r="Y6403" s="3"/>
      <c r="Z6403" s="3"/>
      <c r="AA6403" s="4"/>
      <c r="AB6403" s="4"/>
      <c r="AC6403" s="4"/>
      <c r="AD6403" s="4"/>
      <c r="AE6403" s="4"/>
      <c r="BA6403" s="13"/>
      <c r="BC6403" s="2"/>
      <c r="BD6403" s="2"/>
      <c r="BU6403" s="15"/>
      <c r="BV6403" s="6"/>
      <c r="BW6403" s="6"/>
      <c r="BX6403" s="16"/>
      <c r="BY6403" s="16"/>
      <c r="BZ6403" s="16"/>
      <c r="CA6403" s="16"/>
      <c r="CB6403" s="14"/>
    </row>
    <row r="6404" spans="1:80" s="9" customFormat="1" x14ac:dyDescent="0.2">
      <c r="A6404" s="16"/>
      <c r="B6404" s="16"/>
      <c r="C6404" s="16"/>
      <c r="D6404" s="16"/>
      <c r="E6404" s="16"/>
      <c r="F6404" s="3"/>
      <c r="G6404" s="3"/>
      <c r="H6404" s="3"/>
      <c r="I6404" s="3"/>
      <c r="J6404" s="2"/>
      <c r="M6404" s="10"/>
      <c r="N6404" s="2"/>
      <c r="O6404" s="3"/>
      <c r="P6404" s="11"/>
      <c r="Q6404" s="16"/>
      <c r="R6404" s="4"/>
      <c r="S6404" s="12"/>
      <c r="T6404" s="16"/>
      <c r="U6404" s="4"/>
      <c r="V6404" s="3"/>
      <c r="W6404" s="3"/>
      <c r="X6404" s="3"/>
      <c r="Y6404" s="3"/>
      <c r="Z6404" s="3"/>
      <c r="AA6404" s="4"/>
      <c r="AB6404" s="4"/>
      <c r="AC6404" s="4"/>
      <c r="AD6404" s="4"/>
      <c r="AE6404" s="4"/>
      <c r="BA6404" s="13"/>
      <c r="BC6404" s="2"/>
      <c r="BD6404" s="2"/>
      <c r="BU6404" s="15"/>
      <c r="BV6404" s="6"/>
      <c r="BW6404" s="6"/>
      <c r="BX6404" s="16"/>
      <c r="BY6404" s="16"/>
      <c r="BZ6404" s="16"/>
      <c r="CA6404" s="16"/>
      <c r="CB6404" s="14"/>
    </row>
    <row r="6405" spans="1:80" s="9" customFormat="1" x14ac:dyDescent="0.2">
      <c r="A6405" s="16"/>
      <c r="B6405" s="16"/>
      <c r="C6405" s="16"/>
      <c r="D6405" s="16"/>
      <c r="E6405" s="16"/>
      <c r="F6405" s="3"/>
      <c r="G6405" s="3"/>
      <c r="H6405" s="3"/>
      <c r="I6405" s="3"/>
      <c r="J6405" s="2"/>
      <c r="M6405" s="10"/>
      <c r="N6405" s="2"/>
      <c r="O6405" s="3"/>
      <c r="P6405" s="11"/>
      <c r="Q6405" s="16"/>
      <c r="R6405" s="4"/>
      <c r="S6405" s="12"/>
      <c r="T6405" s="16"/>
      <c r="U6405" s="4"/>
      <c r="V6405" s="3"/>
      <c r="W6405" s="3"/>
      <c r="X6405" s="3"/>
      <c r="Y6405" s="3"/>
      <c r="Z6405" s="3"/>
      <c r="AA6405" s="4"/>
      <c r="AB6405" s="4"/>
      <c r="AC6405" s="4"/>
      <c r="AD6405" s="4"/>
      <c r="AE6405" s="4"/>
      <c r="BA6405" s="13"/>
      <c r="BC6405" s="2"/>
      <c r="BD6405" s="2"/>
      <c r="BU6405" s="15"/>
      <c r="BV6405" s="6"/>
      <c r="BW6405" s="6"/>
      <c r="BX6405" s="16"/>
      <c r="BY6405" s="16"/>
      <c r="BZ6405" s="16"/>
      <c r="CA6405" s="16"/>
      <c r="CB6405" s="14"/>
    </row>
    <row r="6406" spans="1:80" s="9" customFormat="1" x14ac:dyDescent="0.2">
      <c r="A6406" s="16"/>
      <c r="B6406" s="16"/>
      <c r="C6406" s="16"/>
      <c r="D6406" s="16"/>
      <c r="E6406" s="16"/>
      <c r="F6406" s="3"/>
      <c r="G6406" s="3"/>
      <c r="H6406" s="3"/>
      <c r="I6406" s="3"/>
      <c r="J6406" s="2"/>
      <c r="M6406" s="10"/>
      <c r="N6406" s="2"/>
      <c r="O6406" s="3"/>
      <c r="P6406" s="11"/>
      <c r="Q6406" s="16"/>
      <c r="R6406" s="4"/>
      <c r="S6406" s="12"/>
      <c r="T6406" s="16"/>
      <c r="U6406" s="4"/>
      <c r="V6406" s="3"/>
      <c r="W6406" s="3"/>
      <c r="X6406" s="3"/>
      <c r="Y6406" s="3"/>
      <c r="Z6406" s="3"/>
      <c r="AA6406" s="4"/>
      <c r="AB6406" s="4"/>
      <c r="AC6406" s="4"/>
      <c r="AD6406" s="4"/>
      <c r="AE6406" s="4"/>
      <c r="BA6406" s="13"/>
      <c r="BC6406" s="2"/>
      <c r="BD6406" s="2"/>
      <c r="BU6406" s="15"/>
      <c r="BV6406" s="6"/>
      <c r="BW6406" s="6"/>
      <c r="BX6406" s="16"/>
      <c r="BY6406" s="16"/>
      <c r="BZ6406" s="16"/>
      <c r="CA6406" s="16"/>
      <c r="CB6406" s="14"/>
    </row>
    <row r="6407" spans="1:80" s="9" customFormat="1" x14ac:dyDescent="0.2">
      <c r="A6407" s="16"/>
      <c r="B6407" s="16"/>
      <c r="C6407" s="16"/>
      <c r="D6407" s="16"/>
      <c r="E6407" s="16"/>
      <c r="F6407" s="3"/>
      <c r="G6407" s="3"/>
      <c r="H6407" s="3"/>
      <c r="I6407" s="3"/>
      <c r="J6407" s="2"/>
      <c r="M6407" s="10"/>
      <c r="N6407" s="2"/>
      <c r="O6407" s="3"/>
      <c r="P6407" s="11"/>
      <c r="Q6407" s="16"/>
      <c r="R6407" s="4"/>
      <c r="S6407" s="12"/>
      <c r="T6407" s="16"/>
      <c r="U6407" s="4"/>
      <c r="V6407" s="3"/>
      <c r="W6407" s="3"/>
      <c r="X6407" s="3"/>
      <c r="Y6407" s="3"/>
      <c r="Z6407" s="3"/>
      <c r="AA6407" s="4"/>
      <c r="AB6407" s="4"/>
      <c r="AC6407" s="4"/>
      <c r="AD6407" s="4"/>
      <c r="AE6407" s="4"/>
      <c r="BA6407" s="13"/>
      <c r="BC6407" s="2"/>
      <c r="BD6407" s="2"/>
      <c r="BU6407" s="15"/>
      <c r="BV6407" s="6"/>
      <c r="BW6407" s="6"/>
      <c r="BX6407" s="16"/>
      <c r="BY6407" s="16"/>
      <c r="BZ6407" s="16"/>
      <c r="CA6407" s="16"/>
      <c r="CB6407" s="14"/>
    </row>
    <row r="6408" spans="1:80" s="9" customFormat="1" x14ac:dyDescent="0.2">
      <c r="A6408" s="16"/>
      <c r="B6408" s="16"/>
      <c r="C6408" s="16"/>
      <c r="D6408" s="16"/>
      <c r="E6408" s="16"/>
      <c r="F6408" s="3"/>
      <c r="G6408" s="3"/>
      <c r="H6408" s="3"/>
      <c r="I6408" s="3"/>
      <c r="J6408" s="2"/>
      <c r="M6408" s="10"/>
      <c r="N6408" s="2"/>
      <c r="O6408" s="3"/>
      <c r="P6408" s="11"/>
      <c r="Q6408" s="16"/>
      <c r="R6408" s="4"/>
      <c r="S6408" s="12"/>
      <c r="T6408" s="16"/>
      <c r="U6408" s="4"/>
      <c r="V6408" s="3"/>
      <c r="W6408" s="3"/>
      <c r="X6408" s="3"/>
      <c r="Y6408" s="3"/>
      <c r="Z6408" s="3"/>
      <c r="AA6408" s="4"/>
      <c r="AB6408" s="4"/>
      <c r="AC6408" s="4"/>
      <c r="AD6408" s="4"/>
      <c r="AE6408" s="4"/>
      <c r="BA6408" s="13"/>
      <c r="BC6408" s="2"/>
      <c r="BD6408" s="2"/>
      <c r="BU6408" s="15"/>
      <c r="BV6408" s="6"/>
      <c r="BW6408" s="6"/>
      <c r="BX6408" s="16"/>
      <c r="BY6408" s="16"/>
      <c r="BZ6408" s="16"/>
      <c r="CA6408" s="16"/>
      <c r="CB6408" s="14"/>
    </row>
    <row r="6409" spans="1:80" s="9" customFormat="1" x14ac:dyDescent="0.2">
      <c r="A6409" s="16"/>
      <c r="B6409" s="16"/>
      <c r="C6409" s="16"/>
      <c r="D6409" s="16"/>
      <c r="E6409" s="16"/>
      <c r="F6409" s="3"/>
      <c r="G6409" s="3"/>
      <c r="H6409" s="3"/>
      <c r="I6409" s="3"/>
      <c r="J6409" s="2"/>
      <c r="M6409" s="10"/>
      <c r="N6409" s="2"/>
      <c r="O6409" s="3"/>
      <c r="P6409" s="11"/>
      <c r="Q6409" s="16"/>
      <c r="R6409" s="4"/>
      <c r="S6409" s="12"/>
      <c r="T6409" s="16"/>
      <c r="U6409" s="4"/>
      <c r="V6409" s="3"/>
      <c r="W6409" s="3"/>
      <c r="X6409" s="3"/>
      <c r="Y6409" s="3"/>
      <c r="Z6409" s="3"/>
      <c r="AA6409" s="4"/>
      <c r="AB6409" s="4"/>
      <c r="AC6409" s="4"/>
      <c r="AD6409" s="4"/>
      <c r="AE6409" s="4"/>
      <c r="BA6409" s="13"/>
      <c r="BC6409" s="2"/>
      <c r="BD6409" s="2"/>
      <c r="BU6409" s="15"/>
      <c r="BV6409" s="6"/>
      <c r="BW6409" s="6"/>
      <c r="BX6409" s="16"/>
      <c r="BY6409" s="16"/>
      <c r="BZ6409" s="16"/>
      <c r="CA6409" s="16"/>
      <c r="CB6409" s="14"/>
    </row>
    <row r="6410" spans="1:80" s="9" customFormat="1" x14ac:dyDescent="0.2">
      <c r="A6410" s="16"/>
      <c r="B6410" s="16"/>
      <c r="C6410" s="16"/>
      <c r="D6410" s="16"/>
      <c r="E6410" s="16"/>
      <c r="F6410" s="3"/>
      <c r="G6410" s="3"/>
      <c r="H6410" s="3"/>
      <c r="I6410" s="3"/>
      <c r="J6410" s="2"/>
      <c r="M6410" s="10"/>
      <c r="N6410" s="2"/>
      <c r="O6410" s="3"/>
      <c r="P6410" s="11"/>
      <c r="Q6410" s="16"/>
      <c r="R6410" s="4"/>
      <c r="S6410" s="12"/>
      <c r="T6410" s="16"/>
      <c r="U6410" s="4"/>
      <c r="V6410" s="3"/>
      <c r="W6410" s="3"/>
      <c r="X6410" s="3"/>
      <c r="Y6410" s="3"/>
      <c r="Z6410" s="3"/>
      <c r="AA6410" s="4"/>
      <c r="AB6410" s="4"/>
      <c r="AC6410" s="4"/>
      <c r="AD6410" s="4"/>
      <c r="AE6410" s="4"/>
      <c r="BA6410" s="13"/>
      <c r="BC6410" s="2"/>
      <c r="BD6410" s="2"/>
      <c r="BU6410" s="15"/>
      <c r="BV6410" s="6"/>
      <c r="BW6410" s="6"/>
      <c r="BX6410" s="16"/>
      <c r="BY6410" s="16"/>
      <c r="BZ6410" s="16"/>
      <c r="CA6410" s="16"/>
      <c r="CB6410" s="14"/>
    </row>
    <row r="6411" spans="1:80" s="9" customFormat="1" x14ac:dyDescent="0.2">
      <c r="A6411" s="16"/>
      <c r="B6411" s="16"/>
      <c r="C6411" s="16"/>
      <c r="D6411" s="16"/>
      <c r="E6411" s="16"/>
      <c r="F6411" s="3"/>
      <c r="G6411" s="3"/>
      <c r="H6411" s="3"/>
      <c r="I6411" s="3"/>
      <c r="J6411" s="2"/>
      <c r="M6411" s="10"/>
      <c r="N6411" s="2"/>
      <c r="O6411" s="3"/>
      <c r="P6411" s="11"/>
      <c r="Q6411" s="16"/>
      <c r="R6411" s="4"/>
      <c r="S6411" s="12"/>
      <c r="T6411" s="16"/>
      <c r="U6411" s="4"/>
      <c r="V6411" s="3"/>
      <c r="W6411" s="3"/>
      <c r="X6411" s="3"/>
      <c r="Y6411" s="3"/>
      <c r="Z6411" s="3"/>
      <c r="AA6411" s="4"/>
      <c r="AB6411" s="4"/>
      <c r="AC6411" s="4"/>
      <c r="AD6411" s="4"/>
      <c r="AE6411" s="4"/>
      <c r="BA6411" s="13"/>
      <c r="BC6411" s="2"/>
      <c r="BD6411" s="2"/>
      <c r="BU6411" s="15"/>
      <c r="BV6411" s="6"/>
      <c r="BW6411" s="6"/>
      <c r="BX6411" s="16"/>
      <c r="BY6411" s="16"/>
      <c r="BZ6411" s="16"/>
      <c r="CA6411" s="16"/>
      <c r="CB6411" s="14"/>
    </row>
    <row r="6412" spans="1:80" s="9" customFormat="1" x14ac:dyDescent="0.2">
      <c r="A6412" s="16"/>
      <c r="B6412" s="16"/>
      <c r="C6412" s="16"/>
      <c r="D6412" s="16"/>
      <c r="E6412" s="16"/>
      <c r="F6412" s="3"/>
      <c r="G6412" s="3"/>
      <c r="H6412" s="3"/>
      <c r="I6412" s="3"/>
      <c r="J6412" s="2"/>
      <c r="M6412" s="10"/>
      <c r="N6412" s="2"/>
      <c r="O6412" s="3"/>
      <c r="P6412" s="11"/>
      <c r="Q6412" s="16"/>
      <c r="R6412" s="4"/>
      <c r="S6412" s="12"/>
      <c r="T6412" s="16"/>
      <c r="U6412" s="4"/>
      <c r="V6412" s="3"/>
      <c r="W6412" s="3"/>
      <c r="X6412" s="3"/>
      <c r="Y6412" s="3"/>
      <c r="Z6412" s="3"/>
      <c r="AA6412" s="4"/>
      <c r="AB6412" s="4"/>
      <c r="AC6412" s="4"/>
      <c r="AD6412" s="4"/>
      <c r="AE6412" s="4"/>
      <c r="BA6412" s="13"/>
      <c r="BC6412" s="2"/>
      <c r="BD6412" s="2"/>
      <c r="BU6412" s="15"/>
      <c r="BV6412" s="6"/>
      <c r="BW6412" s="6"/>
      <c r="BX6412" s="16"/>
      <c r="BY6412" s="16"/>
      <c r="BZ6412" s="16"/>
      <c r="CA6412" s="16"/>
      <c r="CB6412" s="14"/>
    </row>
    <row r="6413" spans="1:80" s="9" customFormat="1" x14ac:dyDescent="0.2">
      <c r="A6413" s="16"/>
      <c r="B6413" s="16"/>
      <c r="C6413" s="16"/>
      <c r="D6413" s="16"/>
      <c r="E6413" s="16"/>
      <c r="F6413" s="3"/>
      <c r="G6413" s="3"/>
      <c r="H6413" s="3"/>
      <c r="I6413" s="3"/>
      <c r="J6413" s="2"/>
      <c r="M6413" s="10"/>
      <c r="N6413" s="2"/>
      <c r="O6413" s="3"/>
      <c r="P6413" s="11"/>
      <c r="Q6413" s="16"/>
      <c r="R6413" s="4"/>
      <c r="S6413" s="12"/>
      <c r="T6413" s="16"/>
      <c r="U6413" s="4"/>
      <c r="V6413" s="3"/>
      <c r="W6413" s="3"/>
      <c r="X6413" s="3"/>
      <c r="Y6413" s="3"/>
      <c r="Z6413" s="3"/>
      <c r="AA6413" s="4"/>
      <c r="AB6413" s="4"/>
      <c r="AC6413" s="4"/>
      <c r="AD6413" s="4"/>
      <c r="AE6413" s="4"/>
      <c r="BA6413" s="13"/>
      <c r="BC6413" s="2"/>
      <c r="BD6413" s="2"/>
      <c r="BU6413" s="15"/>
      <c r="BV6413" s="6"/>
      <c r="BW6413" s="6"/>
      <c r="BX6413" s="16"/>
      <c r="BY6413" s="16"/>
      <c r="BZ6413" s="16"/>
      <c r="CA6413" s="16"/>
      <c r="CB6413" s="14"/>
    </row>
    <row r="6414" spans="1:80" s="9" customFormat="1" x14ac:dyDescent="0.2">
      <c r="A6414" s="16"/>
      <c r="B6414" s="16"/>
      <c r="C6414" s="16"/>
      <c r="D6414" s="16"/>
      <c r="E6414" s="16"/>
      <c r="F6414" s="3"/>
      <c r="G6414" s="3"/>
      <c r="H6414" s="3"/>
      <c r="I6414" s="3"/>
      <c r="J6414" s="2"/>
      <c r="M6414" s="10"/>
      <c r="N6414" s="2"/>
      <c r="O6414" s="3"/>
      <c r="P6414" s="11"/>
      <c r="Q6414" s="16"/>
      <c r="R6414" s="4"/>
      <c r="S6414" s="12"/>
      <c r="T6414" s="16"/>
      <c r="U6414" s="4"/>
      <c r="V6414" s="3"/>
      <c r="W6414" s="3"/>
      <c r="X6414" s="3"/>
      <c r="Y6414" s="3"/>
      <c r="Z6414" s="3"/>
      <c r="AA6414" s="4"/>
      <c r="AB6414" s="4"/>
      <c r="AC6414" s="4"/>
      <c r="AD6414" s="4"/>
      <c r="AE6414" s="4"/>
      <c r="BA6414" s="13"/>
      <c r="BC6414" s="2"/>
      <c r="BD6414" s="2"/>
      <c r="BU6414" s="15"/>
      <c r="BV6414" s="6"/>
      <c r="BW6414" s="6"/>
      <c r="BX6414" s="16"/>
      <c r="BY6414" s="16"/>
      <c r="BZ6414" s="16"/>
      <c r="CA6414" s="16"/>
      <c r="CB6414" s="14"/>
    </row>
    <row r="6415" spans="1:80" s="9" customFormat="1" x14ac:dyDescent="0.2">
      <c r="A6415" s="16"/>
      <c r="B6415" s="16"/>
      <c r="C6415" s="16"/>
      <c r="D6415" s="16"/>
      <c r="E6415" s="16"/>
      <c r="F6415" s="3"/>
      <c r="G6415" s="3"/>
      <c r="H6415" s="3"/>
      <c r="I6415" s="3"/>
      <c r="J6415" s="2"/>
      <c r="M6415" s="10"/>
      <c r="N6415" s="2"/>
      <c r="O6415" s="3"/>
      <c r="P6415" s="11"/>
      <c r="Q6415" s="16"/>
      <c r="R6415" s="4"/>
      <c r="S6415" s="12"/>
      <c r="T6415" s="16"/>
      <c r="U6415" s="4"/>
      <c r="V6415" s="3"/>
      <c r="W6415" s="3"/>
      <c r="X6415" s="3"/>
      <c r="Y6415" s="3"/>
      <c r="Z6415" s="3"/>
      <c r="AA6415" s="4"/>
      <c r="AB6415" s="4"/>
      <c r="AC6415" s="4"/>
      <c r="AD6415" s="4"/>
      <c r="AE6415" s="4"/>
      <c r="BA6415" s="13"/>
      <c r="BC6415" s="2"/>
      <c r="BD6415" s="2"/>
      <c r="BU6415" s="15"/>
      <c r="BV6415" s="6"/>
      <c r="BW6415" s="6"/>
      <c r="BX6415" s="16"/>
      <c r="BY6415" s="16"/>
      <c r="BZ6415" s="16"/>
      <c r="CA6415" s="16"/>
      <c r="CB6415" s="14"/>
    </row>
    <row r="6416" spans="1:80" s="9" customFormat="1" x14ac:dyDescent="0.2">
      <c r="A6416" s="16"/>
      <c r="B6416" s="16"/>
      <c r="C6416" s="16"/>
      <c r="D6416" s="16"/>
      <c r="E6416" s="16"/>
      <c r="F6416" s="3"/>
      <c r="G6416" s="3"/>
      <c r="H6416" s="3"/>
      <c r="I6416" s="3"/>
      <c r="J6416" s="2"/>
      <c r="M6416" s="10"/>
      <c r="N6416" s="2"/>
      <c r="O6416" s="3"/>
      <c r="P6416" s="11"/>
      <c r="Q6416" s="16"/>
      <c r="R6416" s="4"/>
      <c r="S6416" s="12"/>
      <c r="T6416" s="16"/>
      <c r="U6416" s="4"/>
      <c r="V6416" s="3"/>
      <c r="W6416" s="3"/>
      <c r="X6416" s="3"/>
      <c r="Y6416" s="3"/>
      <c r="Z6416" s="3"/>
      <c r="AA6416" s="4"/>
      <c r="AB6416" s="4"/>
      <c r="AC6416" s="4"/>
      <c r="AD6416" s="4"/>
      <c r="AE6416" s="4"/>
      <c r="BA6416" s="13"/>
      <c r="BC6416" s="2"/>
      <c r="BD6416" s="2"/>
      <c r="BU6416" s="15"/>
      <c r="BV6416" s="6"/>
      <c r="BW6416" s="6"/>
      <c r="BX6416" s="16"/>
      <c r="BY6416" s="16"/>
      <c r="BZ6416" s="16"/>
      <c r="CA6416" s="16"/>
      <c r="CB6416" s="14"/>
    </row>
    <row r="6417" spans="1:80" s="9" customFormat="1" x14ac:dyDescent="0.2">
      <c r="A6417" s="16"/>
      <c r="B6417" s="16"/>
      <c r="C6417" s="16"/>
      <c r="D6417" s="16"/>
      <c r="E6417" s="16"/>
      <c r="F6417" s="3"/>
      <c r="G6417" s="3"/>
      <c r="H6417" s="3"/>
      <c r="I6417" s="3"/>
      <c r="J6417" s="2"/>
      <c r="M6417" s="10"/>
      <c r="N6417" s="2"/>
      <c r="O6417" s="3"/>
      <c r="P6417" s="11"/>
      <c r="Q6417" s="16"/>
      <c r="R6417" s="4"/>
      <c r="S6417" s="12"/>
      <c r="T6417" s="16"/>
      <c r="U6417" s="4"/>
      <c r="V6417" s="3"/>
      <c r="W6417" s="3"/>
      <c r="X6417" s="3"/>
      <c r="Y6417" s="3"/>
      <c r="Z6417" s="3"/>
      <c r="AA6417" s="4"/>
      <c r="AB6417" s="4"/>
      <c r="AC6417" s="4"/>
      <c r="AD6417" s="4"/>
      <c r="AE6417" s="4"/>
      <c r="BA6417" s="13"/>
      <c r="BC6417" s="2"/>
      <c r="BD6417" s="2"/>
      <c r="BU6417" s="15"/>
      <c r="BV6417" s="6"/>
      <c r="BW6417" s="6"/>
      <c r="BX6417" s="16"/>
      <c r="BY6417" s="16"/>
      <c r="BZ6417" s="16"/>
      <c r="CA6417" s="16"/>
      <c r="CB6417" s="14"/>
    </row>
    <row r="6418" spans="1:80" s="9" customFormat="1" x14ac:dyDescent="0.2">
      <c r="A6418" s="16"/>
      <c r="B6418" s="16"/>
      <c r="C6418" s="16"/>
      <c r="D6418" s="16"/>
      <c r="E6418" s="16"/>
      <c r="F6418" s="3"/>
      <c r="G6418" s="3"/>
      <c r="H6418" s="3"/>
      <c r="I6418" s="3"/>
      <c r="J6418" s="2"/>
      <c r="M6418" s="10"/>
      <c r="N6418" s="2"/>
      <c r="O6418" s="3"/>
      <c r="P6418" s="11"/>
      <c r="Q6418" s="16"/>
      <c r="R6418" s="4"/>
      <c r="S6418" s="12"/>
      <c r="T6418" s="16"/>
      <c r="U6418" s="4"/>
      <c r="V6418" s="3"/>
      <c r="W6418" s="3"/>
      <c r="X6418" s="3"/>
      <c r="Y6418" s="3"/>
      <c r="Z6418" s="3"/>
      <c r="AA6418" s="4"/>
      <c r="AB6418" s="4"/>
      <c r="AC6418" s="4"/>
      <c r="AD6418" s="4"/>
      <c r="AE6418" s="4"/>
      <c r="BA6418" s="13"/>
      <c r="BC6418" s="2"/>
      <c r="BD6418" s="2"/>
      <c r="BU6418" s="15"/>
      <c r="BV6418" s="6"/>
      <c r="BW6418" s="6"/>
      <c r="BX6418" s="16"/>
      <c r="BY6418" s="16"/>
      <c r="BZ6418" s="16"/>
      <c r="CA6418" s="16"/>
      <c r="CB6418" s="14"/>
    </row>
    <row r="6419" spans="1:80" s="9" customFormat="1" x14ac:dyDescent="0.2">
      <c r="A6419" s="16"/>
      <c r="B6419" s="16"/>
      <c r="C6419" s="16"/>
      <c r="D6419" s="16"/>
      <c r="E6419" s="16"/>
      <c r="F6419" s="3"/>
      <c r="G6419" s="3"/>
      <c r="H6419" s="3"/>
      <c r="I6419" s="3"/>
      <c r="J6419" s="2"/>
      <c r="M6419" s="10"/>
      <c r="N6419" s="2"/>
      <c r="O6419" s="3"/>
      <c r="P6419" s="11"/>
      <c r="Q6419" s="16"/>
      <c r="R6419" s="4"/>
      <c r="S6419" s="12"/>
      <c r="T6419" s="16"/>
      <c r="U6419" s="4"/>
      <c r="V6419" s="3"/>
      <c r="W6419" s="3"/>
      <c r="X6419" s="3"/>
      <c r="Y6419" s="3"/>
      <c r="Z6419" s="3"/>
      <c r="AA6419" s="4"/>
      <c r="AB6419" s="4"/>
      <c r="AC6419" s="4"/>
      <c r="AD6419" s="4"/>
      <c r="AE6419" s="4"/>
      <c r="BA6419" s="13"/>
      <c r="BC6419" s="2"/>
      <c r="BD6419" s="2"/>
      <c r="BU6419" s="15"/>
      <c r="BV6419" s="6"/>
      <c r="BW6419" s="6"/>
      <c r="BX6419" s="16"/>
      <c r="BY6419" s="16"/>
      <c r="BZ6419" s="16"/>
      <c r="CA6419" s="16"/>
      <c r="CB6419" s="14"/>
    </row>
    <row r="6420" spans="1:80" s="9" customFormat="1" x14ac:dyDescent="0.2">
      <c r="A6420" s="16"/>
      <c r="B6420" s="16"/>
      <c r="C6420" s="16"/>
      <c r="D6420" s="16"/>
      <c r="E6420" s="16"/>
      <c r="F6420" s="3"/>
      <c r="G6420" s="3"/>
      <c r="H6420" s="3"/>
      <c r="I6420" s="3"/>
      <c r="J6420" s="2"/>
      <c r="M6420" s="10"/>
      <c r="N6420" s="2"/>
      <c r="O6420" s="3"/>
      <c r="P6420" s="11"/>
      <c r="Q6420" s="16"/>
      <c r="R6420" s="4"/>
      <c r="S6420" s="12"/>
      <c r="T6420" s="16"/>
      <c r="U6420" s="4"/>
      <c r="V6420" s="3"/>
      <c r="W6420" s="3"/>
      <c r="X6420" s="3"/>
      <c r="Y6420" s="3"/>
      <c r="Z6420" s="3"/>
      <c r="AA6420" s="4"/>
      <c r="AB6420" s="4"/>
      <c r="AC6420" s="4"/>
      <c r="AD6420" s="4"/>
      <c r="AE6420" s="4"/>
      <c r="BA6420" s="13"/>
      <c r="BC6420" s="2"/>
      <c r="BD6420" s="2"/>
      <c r="BU6420" s="15"/>
      <c r="BV6420" s="6"/>
      <c r="BW6420" s="6"/>
      <c r="BX6420" s="16"/>
      <c r="BY6420" s="16"/>
      <c r="BZ6420" s="16"/>
      <c r="CA6420" s="16"/>
      <c r="CB6420" s="14"/>
    </row>
    <row r="6421" spans="1:80" s="9" customFormat="1" x14ac:dyDescent="0.2">
      <c r="A6421" s="16"/>
      <c r="B6421" s="16"/>
      <c r="C6421" s="16"/>
      <c r="D6421" s="16"/>
      <c r="E6421" s="16"/>
      <c r="F6421" s="3"/>
      <c r="G6421" s="3"/>
      <c r="H6421" s="3"/>
      <c r="I6421" s="3"/>
      <c r="J6421" s="2"/>
      <c r="M6421" s="10"/>
      <c r="N6421" s="2"/>
      <c r="O6421" s="3"/>
      <c r="P6421" s="11"/>
      <c r="Q6421" s="16"/>
      <c r="R6421" s="4"/>
      <c r="S6421" s="12"/>
      <c r="T6421" s="16"/>
      <c r="U6421" s="4"/>
      <c r="V6421" s="3"/>
      <c r="W6421" s="3"/>
      <c r="X6421" s="3"/>
      <c r="Y6421" s="3"/>
      <c r="Z6421" s="3"/>
      <c r="AA6421" s="4"/>
      <c r="AB6421" s="4"/>
      <c r="AC6421" s="4"/>
      <c r="AD6421" s="4"/>
      <c r="AE6421" s="4"/>
      <c r="BA6421" s="13"/>
      <c r="BC6421" s="2"/>
      <c r="BD6421" s="2"/>
      <c r="BU6421" s="15"/>
      <c r="BV6421" s="6"/>
      <c r="BW6421" s="6"/>
      <c r="BX6421" s="16"/>
      <c r="BY6421" s="16"/>
      <c r="BZ6421" s="16"/>
      <c r="CA6421" s="16"/>
      <c r="CB6421" s="14"/>
    </row>
    <row r="6422" spans="1:80" s="9" customFormat="1" x14ac:dyDescent="0.2">
      <c r="A6422" s="16"/>
      <c r="B6422" s="16"/>
      <c r="C6422" s="16"/>
      <c r="D6422" s="16"/>
      <c r="E6422" s="16"/>
      <c r="F6422" s="3"/>
      <c r="G6422" s="3"/>
      <c r="H6422" s="3"/>
      <c r="I6422" s="3"/>
      <c r="J6422" s="2"/>
      <c r="M6422" s="10"/>
      <c r="N6422" s="2"/>
      <c r="O6422" s="3"/>
      <c r="P6422" s="11"/>
      <c r="Q6422" s="16"/>
      <c r="R6422" s="4"/>
      <c r="S6422" s="12"/>
      <c r="T6422" s="16"/>
      <c r="U6422" s="4"/>
      <c r="V6422" s="3"/>
      <c r="W6422" s="3"/>
      <c r="X6422" s="3"/>
      <c r="Y6422" s="3"/>
      <c r="Z6422" s="3"/>
      <c r="AA6422" s="4"/>
      <c r="AB6422" s="4"/>
      <c r="AC6422" s="4"/>
      <c r="AD6422" s="4"/>
      <c r="AE6422" s="4"/>
      <c r="BA6422" s="13"/>
      <c r="BC6422" s="2"/>
      <c r="BD6422" s="2"/>
      <c r="BU6422" s="15"/>
      <c r="BV6422" s="6"/>
      <c r="BW6422" s="6"/>
      <c r="BX6422" s="16"/>
      <c r="BY6422" s="16"/>
      <c r="BZ6422" s="16"/>
      <c r="CA6422" s="16"/>
      <c r="CB6422" s="14"/>
    </row>
    <row r="6423" spans="1:80" s="9" customFormat="1" x14ac:dyDescent="0.2">
      <c r="A6423" s="16"/>
      <c r="B6423" s="16"/>
      <c r="C6423" s="16"/>
      <c r="D6423" s="16"/>
      <c r="E6423" s="16"/>
      <c r="F6423" s="3"/>
      <c r="G6423" s="3"/>
      <c r="H6423" s="3"/>
      <c r="I6423" s="3"/>
      <c r="J6423" s="2"/>
      <c r="M6423" s="10"/>
      <c r="N6423" s="2"/>
      <c r="O6423" s="3"/>
      <c r="P6423" s="11"/>
      <c r="Q6423" s="16"/>
      <c r="R6423" s="4"/>
      <c r="S6423" s="12"/>
      <c r="T6423" s="16"/>
      <c r="U6423" s="4"/>
      <c r="V6423" s="3"/>
      <c r="W6423" s="3"/>
      <c r="X6423" s="3"/>
      <c r="Y6423" s="3"/>
      <c r="Z6423" s="3"/>
      <c r="AA6423" s="4"/>
      <c r="AB6423" s="4"/>
      <c r="AC6423" s="4"/>
      <c r="AD6423" s="4"/>
      <c r="AE6423" s="4"/>
      <c r="BA6423" s="13"/>
      <c r="BC6423" s="2"/>
      <c r="BD6423" s="2"/>
      <c r="BU6423" s="15"/>
      <c r="BV6423" s="6"/>
      <c r="BW6423" s="6"/>
      <c r="BX6423" s="16"/>
      <c r="BY6423" s="16"/>
      <c r="BZ6423" s="16"/>
      <c r="CA6423" s="16"/>
      <c r="CB6423" s="14"/>
    </row>
    <row r="6424" spans="1:80" s="9" customFormat="1" x14ac:dyDescent="0.2">
      <c r="A6424" s="16"/>
      <c r="B6424" s="16"/>
      <c r="C6424" s="16"/>
      <c r="D6424" s="16"/>
      <c r="E6424" s="16"/>
      <c r="F6424" s="3"/>
      <c r="G6424" s="3"/>
      <c r="H6424" s="3"/>
      <c r="I6424" s="3"/>
      <c r="J6424" s="2"/>
      <c r="M6424" s="10"/>
      <c r="N6424" s="2"/>
      <c r="O6424" s="3"/>
      <c r="P6424" s="11"/>
      <c r="Q6424" s="16"/>
      <c r="R6424" s="4"/>
      <c r="S6424" s="12"/>
      <c r="T6424" s="16"/>
      <c r="U6424" s="4"/>
      <c r="V6424" s="3"/>
      <c r="W6424" s="3"/>
      <c r="X6424" s="3"/>
      <c r="Y6424" s="3"/>
      <c r="Z6424" s="3"/>
      <c r="AA6424" s="4"/>
      <c r="AB6424" s="4"/>
      <c r="AC6424" s="4"/>
      <c r="AD6424" s="4"/>
      <c r="AE6424" s="4"/>
      <c r="BA6424" s="13"/>
      <c r="BC6424" s="2"/>
      <c r="BD6424" s="2"/>
      <c r="BU6424" s="15"/>
      <c r="BV6424" s="6"/>
      <c r="BW6424" s="6"/>
      <c r="BX6424" s="16"/>
      <c r="BY6424" s="16"/>
      <c r="BZ6424" s="16"/>
      <c r="CA6424" s="16"/>
      <c r="CB6424" s="14"/>
    </row>
    <row r="6425" spans="1:80" s="9" customFormat="1" x14ac:dyDescent="0.2">
      <c r="A6425" s="16"/>
      <c r="B6425" s="16"/>
      <c r="C6425" s="16"/>
      <c r="D6425" s="16"/>
      <c r="E6425" s="16"/>
      <c r="F6425" s="3"/>
      <c r="G6425" s="3"/>
      <c r="H6425" s="3"/>
      <c r="I6425" s="3"/>
      <c r="J6425" s="2"/>
      <c r="M6425" s="10"/>
      <c r="N6425" s="2"/>
      <c r="O6425" s="3"/>
      <c r="P6425" s="11"/>
      <c r="Q6425" s="16"/>
      <c r="R6425" s="4"/>
      <c r="S6425" s="12"/>
      <c r="T6425" s="16"/>
      <c r="U6425" s="4"/>
      <c r="V6425" s="3"/>
      <c r="W6425" s="3"/>
      <c r="X6425" s="3"/>
      <c r="Y6425" s="3"/>
      <c r="Z6425" s="3"/>
      <c r="AA6425" s="4"/>
      <c r="AB6425" s="4"/>
      <c r="AC6425" s="4"/>
      <c r="AD6425" s="4"/>
      <c r="AE6425" s="4"/>
      <c r="BA6425" s="13"/>
      <c r="BC6425" s="2"/>
      <c r="BD6425" s="2"/>
      <c r="BU6425" s="15"/>
      <c r="BV6425" s="6"/>
      <c r="BW6425" s="6"/>
      <c r="BX6425" s="16"/>
      <c r="BY6425" s="16"/>
      <c r="BZ6425" s="16"/>
      <c r="CA6425" s="16"/>
      <c r="CB6425" s="14"/>
    </row>
    <row r="6426" spans="1:80" s="9" customFormat="1" x14ac:dyDescent="0.2">
      <c r="A6426" s="16"/>
      <c r="B6426" s="16"/>
      <c r="C6426" s="16"/>
      <c r="D6426" s="16"/>
      <c r="E6426" s="16"/>
      <c r="F6426" s="3"/>
      <c r="G6426" s="3"/>
      <c r="H6426" s="3"/>
      <c r="I6426" s="3"/>
      <c r="J6426" s="2"/>
      <c r="M6426" s="10"/>
      <c r="N6426" s="2"/>
      <c r="O6426" s="3"/>
      <c r="P6426" s="11"/>
      <c r="Q6426" s="16"/>
      <c r="R6426" s="4"/>
      <c r="S6426" s="12"/>
      <c r="T6426" s="16"/>
      <c r="U6426" s="4"/>
      <c r="V6426" s="3"/>
      <c r="W6426" s="3"/>
      <c r="X6426" s="3"/>
      <c r="Y6426" s="3"/>
      <c r="Z6426" s="3"/>
      <c r="AA6426" s="4"/>
      <c r="AB6426" s="4"/>
      <c r="AC6426" s="4"/>
      <c r="AD6426" s="4"/>
      <c r="AE6426" s="4"/>
      <c r="BA6426" s="13"/>
      <c r="BC6426" s="2"/>
      <c r="BD6426" s="2"/>
      <c r="BU6426" s="15"/>
      <c r="BV6426" s="6"/>
      <c r="BW6426" s="6"/>
      <c r="BX6426" s="16"/>
      <c r="BY6426" s="16"/>
      <c r="BZ6426" s="16"/>
      <c r="CA6426" s="16"/>
      <c r="CB6426" s="14"/>
    </row>
    <row r="6427" spans="1:80" s="9" customFormat="1" x14ac:dyDescent="0.2">
      <c r="A6427" s="16"/>
      <c r="B6427" s="16"/>
      <c r="C6427" s="16"/>
      <c r="D6427" s="16"/>
      <c r="E6427" s="16"/>
      <c r="F6427" s="3"/>
      <c r="G6427" s="3"/>
      <c r="H6427" s="3"/>
      <c r="I6427" s="3"/>
      <c r="J6427" s="2"/>
      <c r="M6427" s="10"/>
      <c r="N6427" s="2"/>
      <c r="O6427" s="3"/>
      <c r="P6427" s="11"/>
      <c r="Q6427" s="16"/>
      <c r="R6427" s="4"/>
      <c r="S6427" s="12"/>
      <c r="T6427" s="16"/>
      <c r="U6427" s="4"/>
      <c r="V6427" s="3"/>
      <c r="W6427" s="3"/>
      <c r="X6427" s="3"/>
      <c r="Y6427" s="3"/>
      <c r="Z6427" s="3"/>
      <c r="AA6427" s="4"/>
      <c r="AB6427" s="4"/>
      <c r="AC6427" s="4"/>
      <c r="AD6427" s="4"/>
      <c r="AE6427" s="4"/>
      <c r="BA6427" s="13"/>
      <c r="BC6427" s="2"/>
      <c r="BD6427" s="2"/>
      <c r="BU6427" s="15"/>
      <c r="BV6427" s="6"/>
      <c r="BW6427" s="6"/>
      <c r="BX6427" s="16"/>
      <c r="BY6427" s="16"/>
      <c r="BZ6427" s="16"/>
      <c r="CA6427" s="16"/>
      <c r="CB6427" s="14"/>
    </row>
    <row r="6428" spans="1:80" s="9" customFormat="1" x14ac:dyDescent="0.2">
      <c r="A6428" s="16"/>
      <c r="B6428" s="16"/>
      <c r="C6428" s="16"/>
      <c r="D6428" s="16"/>
      <c r="E6428" s="16"/>
      <c r="F6428" s="3"/>
      <c r="G6428" s="3"/>
      <c r="H6428" s="3"/>
      <c r="I6428" s="3"/>
      <c r="J6428" s="2"/>
      <c r="M6428" s="10"/>
      <c r="N6428" s="2"/>
      <c r="O6428" s="3"/>
      <c r="P6428" s="11"/>
      <c r="Q6428" s="16"/>
      <c r="R6428" s="4"/>
      <c r="S6428" s="12"/>
      <c r="T6428" s="16"/>
      <c r="U6428" s="4"/>
      <c r="V6428" s="3"/>
      <c r="W6428" s="3"/>
      <c r="X6428" s="3"/>
      <c r="Y6428" s="3"/>
      <c r="Z6428" s="3"/>
      <c r="AA6428" s="4"/>
      <c r="AB6428" s="4"/>
      <c r="AC6428" s="4"/>
      <c r="AD6428" s="4"/>
      <c r="AE6428" s="4"/>
      <c r="BA6428" s="13"/>
      <c r="BC6428" s="2"/>
      <c r="BD6428" s="2"/>
      <c r="BU6428" s="15"/>
      <c r="BV6428" s="6"/>
      <c r="BW6428" s="6"/>
      <c r="BX6428" s="16"/>
      <c r="BY6428" s="16"/>
      <c r="BZ6428" s="16"/>
      <c r="CA6428" s="16"/>
      <c r="CB6428" s="14"/>
    </row>
    <row r="6429" spans="1:80" s="9" customFormat="1" x14ac:dyDescent="0.2">
      <c r="A6429" s="16"/>
      <c r="B6429" s="16"/>
      <c r="C6429" s="16"/>
      <c r="D6429" s="16"/>
      <c r="E6429" s="16"/>
      <c r="F6429" s="3"/>
      <c r="G6429" s="3"/>
      <c r="H6429" s="3"/>
      <c r="I6429" s="3"/>
      <c r="J6429" s="2"/>
      <c r="M6429" s="10"/>
      <c r="N6429" s="2"/>
      <c r="O6429" s="3"/>
      <c r="P6429" s="11"/>
      <c r="Q6429" s="16"/>
      <c r="R6429" s="4"/>
      <c r="S6429" s="12"/>
      <c r="T6429" s="16"/>
      <c r="U6429" s="4"/>
      <c r="V6429" s="3"/>
      <c r="W6429" s="3"/>
      <c r="X6429" s="3"/>
      <c r="Y6429" s="3"/>
      <c r="Z6429" s="3"/>
      <c r="AA6429" s="4"/>
      <c r="AB6429" s="4"/>
      <c r="AC6429" s="4"/>
      <c r="AD6429" s="4"/>
      <c r="AE6429" s="4"/>
      <c r="BA6429" s="13"/>
      <c r="BC6429" s="2"/>
      <c r="BD6429" s="2"/>
      <c r="BU6429" s="15"/>
      <c r="BV6429" s="6"/>
      <c r="BW6429" s="6"/>
      <c r="BX6429" s="16"/>
      <c r="BY6429" s="16"/>
      <c r="BZ6429" s="16"/>
      <c r="CA6429" s="16"/>
      <c r="CB6429" s="14"/>
    </row>
    <row r="6430" spans="1:80" s="9" customFormat="1" x14ac:dyDescent="0.2">
      <c r="A6430" s="16"/>
      <c r="B6430" s="16"/>
      <c r="C6430" s="16"/>
      <c r="D6430" s="16"/>
      <c r="E6430" s="16"/>
      <c r="F6430" s="3"/>
      <c r="G6430" s="3"/>
      <c r="H6430" s="3"/>
      <c r="I6430" s="3"/>
      <c r="J6430" s="2"/>
      <c r="M6430" s="10"/>
      <c r="N6430" s="2"/>
      <c r="O6430" s="3"/>
      <c r="P6430" s="11"/>
      <c r="Q6430" s="16"/>
      <c r="R6430" s="4"/>
      <c r="S6430" s="12"/>
      <c r="T6430" s="16"/>
      <c r="U6430" s="4"/>
      <c r="V6430" s="3"/>
      <c r="W6430" s="3"/>
      <c r="X6430" s="3"/>
      <c r="Y6430" s="3"/>
      <c r="Z6430" s="3"/>
      <c r="AA6430" s="4"/>
      <c r="AB6430" s="4"/>
      <c r="AC6430" s="4"/>
      <c r="AD6430" s="4"/>
      <c r="AE6430" s="4"/>
      <c r="BA6430" s="13"/>
      <c r="BC6430" s="2"/>
      <c r="BD6430" s="2"/>
      <c r="BU6430" s="15"/>
      <c r="BV6430" s="6"/>
      <c r="BW6430" s="6"/>
      <c r="BX6430" s="16"/>
      <c r="BY6430" s="16"/>
      <c r="BZ6430" s="16"/>
      <c r="CA6430" s="16"/>
      <c r="CB6430" s="14"/>
    </row>
    <row r="6431" spans="1:80" s="9" customFormat="1" x14ac:dyDescent="0.2">
      <c r="A6431" s="16"/>
      <c r="B6431" s="16"/>
      <c r="C6431" s="16"/>
      <c r="D6431" s="16"/>
      <c r="E6431" s="16"/>
      <c r="F6431" s="3"/>
      <c r="G6431" s="3"/>
      <c r="H6431" s="3"/>
      <c r="I6431" s="3"/>
      <c r="J6431" s="2"/>
      <c r="M6431" s="10"/>
      <c r="N6431" s="2"/>
      <c r="O6431" s="3"/>
      <c r="P6431" s="11"/>
      <c r="Q6431" s="16"/>
      <c r="R6431" s="4"/>
      <c r="S6431" s="12"/>
      <c r="T6431" s="16"/>
      <c r="U6431" s="4"/>
      <c r="V6431" s="3"/>
      <c r="W6431" s="3"/>
      <c r="X6431" s="3"/>
      <c r="Y6431" s="3"/>
      <c r="Z6431" s="3"/>
      <c r="AA6431" s="4"/>
      <c r="AB6431" s="4"/>
      <c r="AC6431" s="4"/>
      <c r="AD6431" s="4"/>
      <c r="AE6431" s="4"/>
      <c r="BA6431" s="13"/>
      <c r="BC6431" s="2"/>
      <c r="BD6431" s="2"/>
      <c r="BU6431" s="15"/>
      <c r="BV6431" s="6"/>
      <c r="BW6431" s="6"/>
      <c r="BX6431" s="16"/>
      <c r="BY6431" s="16"/>
      <c r="BZ6431" s="16"/>
      <c r="CA6431" s="16"/>
      <c r="CB6431" s="14"/>
    </row>
    <row r="6432" spans="1:80" s="9" customFormat="1" x14ac:dyDescent="0.2">
      <c r="A6432" s="16"/>
      <c r="B6432" s="16"/>
      <c r="C6432" s="16"/>
      <c r="D6432" s="16"/>
      <c r="E6432" s="16"/>
      <c r="F6432" s="3"/>
      <c r="G6432" s="3"/>
      <c r="H6432" s="3"/>
      <c r="I6432" s="3"/>
      <c r="J6432" s="2"/>
      <c r="M6432" s="10"/>
      <c r="N6432" s="2"/>
      <c r="O6432" s="3"/>
      <c r="P6432" s="11"/>
      <c r="Q6432" s="16"/>
      <c r="R6432" s="4"/>
      <c r="S6432" s="12"/>
      <c r="T6432" s="16"/>
      <c r="U6432" s="4"/>
      <c r="V6432" s="3"/>
      <c r="W6432" s="3"/>
      <c r="X6432" s="3"/>
      <c r="Y6432" s="3"/>
      <c r="Z6432" s="3"/>
      <c r="AA6432" s="4"/>
      <c r="AB6432" s="4"/>
      <c r="AC6432" s="4"/>
      <c r="AD6432" s="4"/>
      <c r="AE6432" s="4"/>
      <c r="BA6432" s="13"/>
      <c r="BC6432" s="2"/>
      <c r="BD6432" s="2"/>
      <c r="BU6432" s="15"/>
      <c r="BV6432" s="6"/>
      <c r="BW6432" s="6"/>
      <c r="BX6432" s="16"/>
      <c r="BY6432" s="16"/>
      <c r="BZ6432" s="16"/>
      <c r="CA6432" s="16"/>
      <c r="CB6432" s="14"/>
    </row>
    <row r="6433" spans="1:80" s="9" customFormat="1" x14ac:dyDescent="0.2">
      <c r="A6433" s="16"/>
      <c r="B6433" s="16"/>
      <c r="C6433" s="16"/>
      <c r="D6433" s="16"/>
      <c r="E6433" s="16"/>
      <c r="F6433" s="3"/>
      <c r="G6433" s="3"/>
      <c r="H6433" s="3"/>
      <c r="I6433" s="3"/>
      <c r="J6433" s="2"/>
      <c r="M6433" s="10"/>
      <c r="N6433" s="2"/>
      <c r="O6433" s="3"/>
      <c r="P6433" s="11"/>
      <c r="Q6433" s="16"/>
      <c r="R6433" s="4"/>
      <c r="S6433" s="12"/>
      <c r="T6433" s="16"/>
      <c r="U6433" s="4"/>
      <c r="V6433" s="3"/>
      <c r="W6433" s="3"/>
      <c r="X6433" s="3"/>
      <c r="Y6433" s="3"/>
      <c r="Z6433" s="3"/>
      <c r="AA6433" s="4"/>
      <c r="AB6433" s="4"/>
      <c r="AC6433" s="4"/>
      <c r="AD6433" s="4"/>
      <c r="AE6433" s="4"/>
      <c r="BA6433" s="13"/>
      <c r="BC6433" s="2"/>
      <c r="BD6433" s="2"/>
      <c r="BU6433" s="15"/>
      <c r="BV6433" s="6"/>
      <c r="BW6433" s="6"/>
      <c r="BX6433" s="16"/>
      <c r="BY6433" s="16"/>
      <c r="BZ6433" s="16"/>
      <c r="CA6433" s="16"/>
      <c r="CB6433" s="14"/>
    </row>
    <row r="6434" spans="1:80" s="9" customFormat="1" x14ac:dyDescent="0.2">
      <c r="A6434" s="16"/>
      <c r="B6434" s="16"/>
      <c r="C6434" s="16"/>
      <c r="D6434" s="16"/>
      <c r="E6434" s="16"/>
      <c r="F6434" s="3"/>
      <c r="G6434" s="3"/>
      <c r="H6434" s="3"/>
      <c r="I6434" s="3"/>
      <c r="J6434" s="2"/>
      <c r="M6434" s="10"/>
      <c r="N6434" s="2"/>
      <c r="O6434" s="3"/>
      <c r="P6434" s="11"/>
      <c r="Q6434" s="16"/>
      <c r="R6434" s="4"/>
      <c r="S6434" s="12"/>
      <c r="T6434" s="16"/>
      <c r="U6434" s="4"/>
      <c r="V6434" s="3"/>
      <c r="W6434" s="3"/>
      <c r="X6434" s="3"/>
      <c r="Y6434" s="3"/>
      <c r="Z6434" s="3"/>
      <c r="AA6434" s="4"/>
      <c r="AB6434" s="4"/>
      <c r="AC6434" s="4"/>
      <c r="AD6434" s="4"/>
      <c r="AE6434" s="4"/>
      <c r="BA6434" s="13"/>
      <c r="BC6434" s="2"/>
      <c r="BD6434" s="2"/>
      <c r="BU6434" s="15"/>
      <c r="BV6434" s="6"/>
      <c r="BW6434" s="6"/>
      <c r="BX6434" s="16"/>
      <c r="BY6434" s="16"/>
      <c r="BZ6434" s="16"/>
      <c r="CA6434" s="16"/>
      <c r="CB6434" s="14"/>
    </row>
    <row r="6435" spans="1:80" s="9" customFormat="1" x14ac:dyDescent="0.2">
      <c r="A6435" s="16"/>
      <c r="B6435" s="16"/>
      <c r="C6435" s="16"/>
      <c r="D6435" s="16"/>
      <c r="E6435" s="16"/>
      <c r="F6435" s="3"/>
      <c r="G6435" s="3"/>
      <c r="H6435" s="3"/>
      <c r="I6435" s="3"/>
      <c r="J6435" s="2"/>
      <c r="M6435" s="10"/>
      <c r="N6435" s="2"/>
      <c r="O6435" s="3"/>
      <c r="P6435" s="11"/>
      <c r="Q6435" s="16"/>
      <c r="R6435" s="4"/>
      <c r="S6435" s="12"/>
      <c r="T6435" s="16"/>
      <c r="U6435" s="4"/>
      <c r="V6435" s="3"/>
      <c r="W6435" s="3"/>
      <c r="X6435" s="3"/>
      <c r="Y6435" s="3"/>
      <c r="Z6435" s="3"/>
      <c r="AA6435" s="4"/>
      <c r="AB6435" s="4"/>
      <c r="AC6435" s="4"/>
      <c r="AD6435" s="4"/>
      <c r="AE6435" s="4"/>
      <c r="BA6435" s="13"/>
      <c r="BC6435" s="2"/>
      <c r="BD6435" s="2"/>
      <c r="BU6435" s="15"/>
      <c r="BV6435" s="6"/>
      <c r="BW6435" s="6"/>
      <c r="BX6435" s="16"/>
      <c r="BY6435" s="16"/>
      <c r="BZ6435" s="16"/>
      <c r="CA6435" s="16"/>
      <c r="CB6435" s="14"/>
    </row>
    <row r="6436" spans="1:80" s="9" customFormat="1" x14ac:dyDescent="0.2">
      <c r="A6436" s="16"/>
      <c r="B6436" s="16"/>
      <c r="C6436" s="16"/>
      <c r="D6436" s="16"/>
      <c r="E6436" s="16"/>
      <c r="F6436" s="3"/>
      <c r="G6436" s="3"/>
      <c r="H6436" s="3"/>
      <c r="I6436" s="3"/>
      <c r="J6436" s="2"/>
      <c r="M6436" s="10"/>
      <c r="N6436" s="2"/>
      <c r="O6436" s="3"/>
      <c r="P6436" s="11"/>
      <c r="Q6436" s="16"/>
      <c r="R6436" s="4"/>
      <c r="S6436" s="12"/>
      <c r="T6436" s="16"/>
      <c r="U6436" s="4"/>
      <c r="V6436" s="3"/>
      <c r="W6436" s="3"/>
      <c r="X6436" s="3"/>
      <c r="Y6436" s="3"/>
      <c r="Z6436" s="3"/>
      <c r="AA6436" s="4"/>
      <c r="AB6436" s="4"/>
      <c r="AC6436" s="4"/>
      <c r="AD6436" s="4"/>
      <c r="AE6436" s="4"/>
      <c r="BA6436" s="13"/>
      <c r="BC6436" s="2"/>
      <c r="BD6436" s="2"/>
      <c r="BU6436" s="15"/>
      <c r="BV6436" s="6"/>
      <c r="BW6436" s="6"/>
      <c r="BX6436" s="16"/>
      <c r="BY6436" s="16"/>
      <c r="BZ6436" s="16"/>
      <c r="CA6436" s="16"/>
      <c r="CB6436" s="14"/>
    </row>
    <row r="6437" spans="1:80" s="9" customFormat="1" x14ac:dyDescent="0.2">
      <c r="A6437" s="16"/>
      <c r="B6437" s="16"/>
      <c r="C6437" s="16"/>
      <c r="D6437" s="16"/>
      <c r="E6437" s="16"/>
      <c r="F6437" s="3"/>
      <c r="G6437" s="3"/>
      <c r="H6437" s="3"/>
      <c r="I6437" s="3"/>
      <c r="J6437" s="2"/>
      <c r="M6437" s="10"/>
      <c r="N6437" s="2"/>
      <c r="O6437" s="3"/>
      <c r="P6437" s="11"/>
      <c r="Q6437" s="16"/>
      <c r="R6437" s="4"/>
      <c r="S6437" s="12"/>
      <c r="T6437" s="16"/>
      <c r="U6437" s="4"/>
      <c r="V6437" s="3"/>
      <c r="W6437" s="3"/>
      <c r="X6437" s="3"/>
      <c r="Y6437" s="3"/>
      <c r="Z6437" s="3"/>
      <c r="AA6437" s="4"/>
      <c r="AB6437" s="4"/>
      <c r="AC6437" s="4"/>
      <c r="AD6437" s="4"/>
      <c r="AE6437" s="4"/>
      <c r="BA6437" s="13"/>
      <c r="BC6437" s="2"/>
      <c r="BD6437" s="2"/>
      <c r="BU6437" s="15"/>
      <c r="BV6437" s="6"/>
      <c r="BW6437" s="6"/>
      <c r="BX6437" s="16"/>
      <c r="BY6437" s="16"/>
      <c r="BZ6437" s="16"/>
      <c r="CA6437" s="16"/>
      <c r="CB6437" s="14"/>
    </row>
    <row r="6438" spans="1:80" s="9" customFormat="1" x14ac:dyDescent="0.2">
      <c r="A6438" s="16"/>
      <c r="B6438" s="16"/>
      <c r="C6438" s="16"/>
      <c r="D6438" s="16"/>
      <c r="E6438" s="16"/>
      <c r="F6438" s="3"/>
      <c r="G6438" s="3"/>
      <c r="H6438" s="3"/>
      <c r="I6438" s="3"/>
      <c r="J6438" s="2"/>
      <c r="M6438" s="10"/>
      <c r="N6438" s="2"/>
      <c r="O6438" s="3"/>
      <c r="P6438" s="11"/>
      <c r="Q6438" s="16"/>
      <c r="R6438" s="4"/>
      <c r="S6438" s="12"/>
      <c r="T6438" s="16"/>
      <c r="U6438" s="4"/>
      <c r="V6438" s="3"/>
      <c r="W6438" s="3"/>
      <c r="X6438" s="3"/>
      <c r="Y6438" s="3"/>
      <c r="Z6438" s="3"/>
      <c r="AA6438" s="4"/>
      <c r="AB6438" s="4"/>
      <c r="AC6438" s="4"/>
      <c r="AD6438" s="4"/>
      <c r="AE6438" s="4"/>
      <c r="BA6438" s="13"/>
      <c r="BC6438" s="2"/>
      <c r="BD6438" s="2"/>
      <c r="BU6438" s="15"/>
      <c r="BV6438" s="6"/>
      <c r="BW6438" s="6"/>
      <c r="BX6438" s="16"/>
      <c r="BY6438" s="16"/>
      <c r="BZ6438" s="16"/>
      <c r="CA6438" s="16"/>
      <c r="CB6438" s="14"/>
    </row>
    <row r="6439" spans="1:80" s="9" customFormat="1" x14ac:dyDescent="0.2">
      <c r="A6439" s="16"/>
      <c r="B6439" s="16"/>
      <c r="C6439" s="16"/>
      <c r="D6439" s="16"/>
      <c r="E6439" s="16"/>
      <c r="F6439" s="3"/>
      <c r="G6439" s="3"/>
      <c r="H6439" s="3"/>
      <c r="I6439" s="3"/>
      <c r="J6439" s="2"/>
      <c r="M6439" s="10"/>
      <c r="N6439" s="2"/>
      <c r="O6439" s="3"/>
      <c r="P6439" s="11"/>
      <c r="Q6439" s="16"/>
      <c r="R6439" s="4"/>
      <c r="S6439" s="12"/>
      <c r="T6439" s="16"/>
      <c r="U6439" s="4"/>
      <c r="V6439" s="3"/>
      <c r="W6439" s="3"/>
      <c r="X6439" s="3"/>
      <c r="Y6439" s="3"/>
      <c r="Z6439" s="3"/>
      <c r="AA6439" s="4"/>
      <c r="AB6439" s="4"/>
      <c r="AC6439" s="4"/>
      <c r="AD6439" s="4"/>
      <c r="AE6439" s="4"/>
      <c r="BA6439" s="13"/>
      <c r="BC6439" s="2"/>
      <c r="BD6439" s="2"/>
      <c r="BU6439" s="15"/>
      <c r="BV6439" s="6"/>
      <c r="BW6439" s="6"/>
      <c r="BX6439" s="16"/>
      <c r="BY6439" s="16"/>
      <c r="BZ6439" s="16"/>
      <c r="CA6439" s="16"/>
      <c r="CB6439" s="14"/>
    </row>
    <row r="6440" spans="1:80" s="9" customFormat="1" x14ac:dyDescent="0.2">
      <c r="A6440" s="16"/>
      <c r="B6440" s="16"/>
      <c r="C6440" s="16"/>
      <c r="D6440" s="16"/>
      <c r="E6440" s="16"/>
      <c r="F6440" s="3"/>
      <c r="G6440" s="3"/>
      <c r="H6440" s="3"/>
      <c r="I6440" s="3"/>
      <c r="J6440" s="2"/>
      <c r="M6440" s="10"/>
      <c r="N6440" s="2"/>
      <c r="O6440" s="3"/>
      <c r="P6440" s="11"/>
      <c r="Q6440" s="16"/>
      <c r="R6440" s="4"/>
      <c r="S6440" s="12"/>
      <c r="T6440" s="16"/>
      <c r="U6440" s="4"/>
      <c r="V6440" s="3"/>
      <c r="W6440" s="3"/>
      <c r="X6440" s="3"/>
      <c r="Y6440" s="3"/>
      <c r="Z6440" s="3"/>
      <c r="AA6440" s="4"/>
      <c r="AB6440" s="4"/>
      <c r="AC6440" s="4"/>
      <c r="AD6440" s="4"/>
      <c r="AE6440" s="4"/>
      <c r="BA6440" s="13"/>
      <c r="BC6440" s="2"/>
      <c r="BD6440" s="2"/>
      <c r="BU6440" s="15"/>
      <c r="BV6440" s="6"/>
      <c r="BW6440" s="6"/>
      <c r="BX6440" s="16"/>
      <c r="BY6440" s="16"/>
      <c r="BZ6440" s="16"/>
      <c r="CA6440" s="16"/>
      <c r="CB6440" s="14"/>
    </row>
    <row r="6441" spans="1:80" s="9" customFormat="1" x14ac:dyDescent="0.2">
      <c r="A6441" s="16"/>
      <c r="B6441" s="16"/>
      <c r="C6441" s="16"/>
      <c r="D6441" s="16"/>
      <c r="E6441" s="16"/>
      <c r="F6441" s="3"/>
      <c r="G6441" s="3"/>
      <c r="H6441" s="3"/>
      <c r="I6441" s="3"/>
      <c r="J6441" s="2"/>
      <c r="M6441" s="10"/>
      <c r="N6441" s="2"/>
      <c r="O6441" s="3"/>
      <c r="P6441" s="11"/>
      <c r="Q6441" s="16"/>
      <c r="R6441" s="4"/>
      <c r="S6441" s="12"/>
      <c r="T6441" s="16"/>
      <c r="U6441" s="4"/>
      <c r="V6441" s="3"/>
      <c r="W6441" s="3"/>
      <c r="X6441" s="3"/>
      <c r="Y6441" s="3"/>
      <c r="Z6441" s="3"/>
      <c r="AA6441" s="4"/>
      <c r="AB6441" s="4"/>
      <c r="AC6441" s="4"/>
      <c r="AD6441" s="4"/>
      <c r="AE6441" s="4"/>
      <c r="BA6441" s="13"/>
      <c r="BC6441" s="2"/>
      <c r="BD6441" s="2"/>
      <c r="BU6441" s="15"/>
      <c r="BV6441" s="6"/>
      <c r="BW6441" s="6"/>
      <c r="BX6441" s="16"/>
      <c r="BY6441" s="16"/>
      <c r="BZ6441" s="16"/>
      <c r="CA6441" s="16"/>
      <c r="CB6441" s="14"/>
    </row>
    <row r="6442" spans="1:80" s="9" customFormat="1" x14ac:dyDescent="0.2">
      <c r="A6442" s="16"/>
      <c r="B6442" s="16"/>
      <c r="C6442" s="16"/>
      <c r="D6442" s="16"/>
      <c r="E6442" s="16"/>
      <c r="F6442" s="3"/>
      <c r="G6442" s="3"/>
      <c r="H6442" s="3"/>
      <c r="I6442" s="3"/>
      <c r="J6442" s="2"/>
      <c r="M6442" s="10"/>
      <c r="N6442" s="2"/>
      <c r="O6442" s="3"/>
      <c r="P6442" s="11"/>
      <c r="Q6442" s="16"/>
      <c r="R6442" s="4"/>
      <c r="S6442" s="12"/>
      <c r="T6442" s="16"/>
      <c r="U6442" s="4"/>
      <c r="V6442" s="3"/>
      <c r="W6442" s="3"/>
      <c r="X6442" s="3"/>
      <c r="Y6442" s="3"/>
      <c r="Z6442" s="3"/>
      <c r="AA6442" s="4"/>
      <c r="AB6442" s="4"/>
      <c r="AC6442" s="4"/>
      <c r="AD6442" s="4"/>
      <c r="AE6442" s="4"/>
      <c r="BA6442" s="13"/>
      <c r="BC6442" s="2"/>
      <c r="BD6442" s="2"/>
      <c r="BU6442" s="15"/>
      <c r="BV6442" s="6"/>
      <c r="BW6442" s="6"/>
      <c r="BX6442" s="16"/>
      <c r="BY6442" s="16"/>
      <c r="BZ6442" s="16"/>
      <c r="CA6442" s="16"/>
      <c r="CB6442" s="14"/>
    </row>
    <row r="6443" spans="1:80" s="9" customFormat="1" x14ac:dyDescent="0.2">
      <c r="A6443" s="16"/>
      <c r="B6443" s="16"/>
      <c r="C6443" s="16"/>
      <c r="D6443" s="16"/>
      <c r="E6443" s="16"/>
      <c r="F6443" s="3"/>
      <c r="G6443" s="3"/>
      <c r="H6443" s="3"/>
      <c r="I6443" s="3"/>
      <c r="J6443" s="2"/>
      <c r="M6443" s="10"/>
      <c r="N6443" s="2"/>
      <c r="O6443" s="3"/>
      <c r="P6443" s="11"/>
      <c r="Q6443" s="16"/>
      <c r="R6443" s="4"/>
      <c r="S6443" s="12"/>
      <c r="T6443" s="16"/>
      <c r="U6443" s="4"/>
      <c r="V6443" s="3"/>
      <c r="W6443" s="3"/>
      <c r="X6443" s="3"/>
      <c r="Y6443" s="3"/>
      <c r="Z6443" s="3"/>
      <c r="AA6443" s="4"/>
      <c r="AB6443" s="4"/>
      <c r="AC6443" s="4"/>
      <c r="AD6443" s="4"/>
      <c r="AE6443" s="4"/>
      <c r="BA6443" s="13"/>
      <c r="BC6443" s="2"/>
      <c r="BD6443" s="2"/>
      <c r="BU6443" s="15"/>
      <c r="BV6443" s="6"/>
      <c r="BW6443" s="6"/>
      <c r="BX6443" s="16"/>
      <c r="BY6443" s="16"/>
      <c r="BZ6443" s="16"/>
      <c r="CA6443" s="16"/>
      <c r="CB6443" s="14"/>
    </row>
    <row r="6444" spans="1:80" s="9" customFormat="1" x14ac:dyDescent="0.2">
      <c r="A6444" s="16"/>
      <c r="B6444" s="16"/>
      <c r="C6444" s="16"/>
      <c r="D6444" s="16"/>
      <c r="E6444" s="16"/>
      <c r="F6444" s="3"/>
      <c r="G6444" s="3"/>
      <c r="H6444" s="3"/>
      <c r="I6444" s="3"/>
      <c r="J6444" s="2"/>
      <c r="M6444" s="10"/>
      <c r="N6444" s="2"/>
      <c r="O6444" s="3"/>
      <c r="P6444" s="11"/>
      <c r="Q6444" s="16"/>
      <c r="R6444" s="4"/>
      <c r="S6444" s="12"/>
      <c r="T6444" s="16"/>
      <c r="U6444" s="4"/>
      <c r="V6444" s="3"/>
      <c r="W6444" s="3"/>
      <c r="X6444" s="3"/>
      <c r="Y6444" s="3"/>
      <c r="Z6444" s="3"/>
      <c r="AA6444" s="4"/>
      <c r="AB6444" s="4"/>
      <c r="AC6444" s="4"/>
      <c r="AD6444" s="4"/>
      <c r="AE6444" s="4"/>
      <c r="BA6444" s="13"/>
      <c r="BC6444" s="2"/>
      <c r="BD6444" s="2"/>
      <c r="BU6444" s="15"/>
      <c r="BV6444" s="6"/>
      <c r="BW6444" s="6"/>
      <c r="BX6444" s="16"/>
      <c r="BY6444" s="16"/>
      <c r="BZ6444" s="16"/>
      <c r="CA6444" s="16"/>
      <c r="CB6444" s="14"/>
    </row>
    <row r="6445" spans="1:80" s="9" customFormat="1" x14ac:dyDescent="0.2">
      <c r="A6445" s="16"/>
      <c r="B6445" s="16"/>
      <c r="C6445" s="16"/>
      <c r="D6445" s="16"/>
      <c r="E6445" s="16"/>
      <c r="F6445" s="3"/>
      <c r="G6445" s="3"/>
      <c r="H6445" s="3"/>
      <c r="I6445" s="3"/>
      <c r="J6445" s="2"/>
      <c r="M6445" s="10"/>
      <c r="N6445" s="2"/>
      <c r="O6445" s="3"/>
      <c r="P6445" s="11"/>
      <c r="Q6445" s="16"/>
      <c r="R6445" s="4"/>
      <c r="S6445" s="12"/>
      <c r="T6445" s="16"/>
      <c r="U6445" s="4"/>
      <c r="V6445" s="3"/>
      <c r="W6445" s="3"/>
      <c r="X6445" s="3"/>
      <c r="Y6445" s="3"/>
      <c r="Z6445" s="3"/>
      <c r="AA6445" s="4"/>
      <c r="AB6445" s="4"/>
      <c r="AC6445" s="4"/>
      <c r="AD6445" s="4"/>
      <c r="AE6445" s="4"/>
      <c r="BA6445" s="13"/>
      <c r="BC6445" s="2"/>
      <c r="BD6445" s="2"/>
      <c r="BU6445" s="15"/>
      <c r="BV6445" s="6"/>
      <c r="BW6445" s="6"/>
      <c r="BX6445" s="16"/>
      <c r="BY6445" s="16"/>
      <c r="BZ6445" s="16"/>
      <c r="CA6445" s="16"/>
      <c r="CB6445" s="14"/>
    </row>
    <row r="6446" spans="1:80" s="9" customFormat="1" x14ac:dyDescent="0.2">
      <c r="A6446" s="16"/>
      <c r="B6446" s="16"/>
      <c r="C6446" s="16"/>
      <c r="D6446" s="16"/>
      <c r="E6446" s="16"/>
      <c r="F6446" s="3"/>
      <c r="G6446" s="3"/>
      <c r="H6446" s="3"/>
      <c r="I6446" s="3"/>
      <c r="J6446" s="2"/>
      <c r="M6446" s="10"/>
      <c r="N6446" s="2"/>
      <c r="O6446" s="3"/>
      <c r="P6446" s="11"/>
      <c r="Q6446" s="16"/>
      <c r="R6446" s="4"/>
      <c r="S6446" s="12"/>
      <c r="T6446" s="16"/>
      <c r="U6446" s="4"/>
      <c r="V6446" s="3"/>
      <c r="W6446" s="3"/>
      <c r="X6446" s="3"/>
      <c r="Y6446" s="3"/>
      <c r="Z6446" s="3"/>
      <c r="AA6446" s="4"/>
      <c r="AB6446" s="4"/>
      <c r="AC6446" s="4"/>
      <c r="AD6446" s="4"/>
      <c r="AE6446" s="4"/>
      <c r="BA6446" s="13"/>
      <c r="BC6446" s="2"/>
      <c r="BD6446" s="2"/>
      <c r="BU6446" s="15"/>
      <c r="BV6446" s="6"/>
      <c r="BW6446" s="6"/>
      <c r="BX6446" s="16"/>
      <c r="BY6446" s="16"/>
      <c r="BZ6446" s="16"/>
      <c r="CA6446" s="16"/>
      <c r="CB6446" s="14"/>
    </row>
    <row r="6447" spans="1:80" s="9" customFormat="1" x14ac:dyDescent="0.2">
      <c r="A6447" s="16"/>
      <c r="B6447" s="16"/>
      <c r="C6447" s="16"/>
      <c r="D6447" s="16"/>
      <c r="E6447" s="16"/>
      <c r="F6447" s="3"/>
      <c r="G6447" s="3"/>
      <c r="H6447" s="3"/>
      <c r="I6447" s="3"/>
      <c r="J6447" s="2"/>
      <c r="M6447" s="10"/>
      <c r="N6447" s="2"/>
      <c r="O6447" s="3"/>
      <c r="P6447" s="11"/>
      <c r="Q6447" s="16"/>
      <c r="R6447" s="4"/>
      <c r="S6447" s="12"/>
      <c r="T6447" s="16"/>
      <c r="U6447" s="4"/>
      <c r="V6447" s="3"/>
      <c r="W6447" s="3"/>
      <c r="X6447" s="3"/>
      <c r="Y6447" s="3"/>
      <c r="Z6447" s="3"/>
      <c r="AA6447" s="4"/>
      <c r="AB6447" s="4"/>
      <c r="AC6447" s="4"/>
      <c r="AD6447" s="4"/>
      <c r="AE6447" s="4"/>
      <c r="BA6447" s="13"/>
      <c r="BC6447" s="2"/>
      <c r="BD6447" s="2"/>
      <c r="BU6447" s="15"/>
      <c r="BV6447" s="6"/>
      <c r="BW6447" s="6"/>
      <c r="BX6447" s="16"/>
      <c r="BY6447" s="16"/>
      <c r="BZ6447" s="16"/>
      <c r="CA6447" s="16"/>
      <c r="CB6447" s="14"/>
    </row>
    <row r="6448" spans="1:80" s="9" customFormat="1" x14ac:dyDescent="0.2">
      <c r="A6448" s="16"/>
      <c r="B6448" s="16"/>
      <c r="C6448" s="16"/>
      <c r="D6448" s="16"/>
      <c r="E6448" s="16"/>
      <c r="F6448" s="3"/>
      <c r="G6448" s="3"/>
      <c r="H6448" s="3"/>
      <c r="I6448" s="3"/>
      <c r="J6448" s="2"/>
      <c r="M6448" s="10"/>
      <c r="N6448" s="2"/>
      <c r="O6448" s="3"/>
      <c r="P6448" s="11"/>
      <c r="Q6448" s="16"/>
      <c r="R6448" s="4"/>
      <c r="S6448" s="12"/>
      <c r="T6448" s="16"/>
      <c r="U6448" s="4"/>
      <c r="V6448" s="3"/>
      <c r="W6448" s="3"/>
      <c r="X6448" s="3"/>
      <c r="Y6448" s="3"/>
      <c r="Z6448" s="3"/>
      <c r="AA6448" s="4"/>
      <c r="AB6448" s="4"/>
      <c r="AC6448" s="4"/>
      <c r="AD6448" s="4"/>
      <c r="AE6448" s="4"/>
      <c r="BA6448" s="13"/>
      <c r="BC6448" s="2"/>
      <c r="BD6448" s="2"/>
      <c r="BU6448" s="15"/>
      <c r="BV6448" s="6"/>
      <c r="BW6448" s="6"/>
      <c r="BX6448" s="16"/>
      <c r="BY6448" s="16"/>
      <c r="BZ6448" s="16"/>
      <c r="CA6448" s="16"/>
      <c r="CB6448" s="14"/>
    </row>
    <row r="6449" spans="1:80" s="9" customFormat="1" x14ac:dyDescent="0.2">
      <c r="A6449" s="16"/>
      <c r="B6449" s="16"/>
      <c r="C6449" s="16"/>
      <c r="D6449" s="16"/>
      <c r="E6449" s="16"/>
      <c r="F6449" s="3"/>
      <c r="G6449" s="3"/>
      <c r="H6449" s="3"/>
      <c r="I6449" s="3"/>
      <c r="J6449" s="2"/>
      <c r="M6449" s="10"/>
      <c r="N6449" s="2"/>
      <c r="O6449" s="3"/>
      <c r="P6449" s="11"/>
      <c r="Q6449" s="16"/>
      <c r="R6449" s="4"/>
      <c r="S6449" s="12"/>
      <c r="T6449" s="16"/>
      <c r="U6449" s="4"/>
      <c r="V6449" s="3"/>
      <c r="W6449" s="3"/>
      <c r="X6449" s="3"/>
      <c r="Y6449" s="3"/>
      <c r="Z6449" s="3"/>
      <c r="AA6449" s="4"/>
      <c r="AB6449" s="4"/>
      <c r="AC6449" s="4"/>
      <c r="AD6449" s="4"/>
      <c r="AE6449" s="4"/>
      <c r="BA6449" s="13"/>
      <c r="BC6449" s="2"/>
      <c r="BD6449" s="2"/>
      <c r="BU6449" s="15"/>
      <c r="BV6449" s="6"/>
      <c r="BW6449" s="6"/>
      <c r="BX6449" s="16"/>
      <c r="BY6449" s="16"/>
      <c r="BZ6449" s="16"/>
      <c r="CA6449" s="16"/>
      <c r="CB6449" s="14"/>
    </row>
    <row r="6450" spans="1:80" s="9" customFormat="1" x14ac:dyDescent="0.2">
      <c r="A6450" s="16"/>
      <c r="B6450" s="16"/>
      <c r="C6450" s="16"/>
      <c r="D6450" s="16"/>
      <c r="E6450" s="16"/>
      <c r="F6450" s="3"/>
      <c r="G6450" s="3"/>
      <c r="H6450" s="3"/>
      <c r="I6450" s="3"/>
      <c r="J6450" s="2"/>
      <c r="M6450" s="10"/>
      <c r="N6450" s="2"/>
      <c r="O6450" s="3"/>
      <c r="P6450" s="11"/>
      <c r="Q6450" s="16"/>
      <c r="R6450" s="4"/>
      <c r="S6450" s="12"/>
      <c r="T6450" s="16"/>
      <c r="U6450" s="4"/>
      <c r="V6450" s="3"/>
      <c r="W6450" s="3"/>
      <c r="X6450" s="3"/>
      <c r="Y6450" s="3"/>
      <c r="Z6450" s="3"/>
      <c r="AA6450" s="4"/>
      <c r="AB6450" s="4"/>
      <c r="AC6450" s="4"/>
      <c r="AD6450" s="4"/>
      <c r="AE6450" s="4"/>
      <c r="BA6450" s="13"/>
      <c r="BC6450" s="2"/>
      <c r="BD6450" s="2"/>
      <c r="BU6450" s="15"/>
      <c r="BV6450" s="6"/>
      <c r="BW6450" s="6"/>
      <c r="BX6450" s="16"/>
      <c r="BY6450" s="16"/>
      <c r="BZ6450" s="16"/>
      <c r="CA6450" s="16"/>
      <c r="CB6450" s="14"/>
    </row>
    <row r="6451" spans="1:80" s="9" customFormat="1" x14ac:dyDescent="0.2">
      <c r="A6451" s="16"/>
      <c r="B6451" s="16"/>
      <c r="C6451" s="16"/>
      <c r="D6451" s="16"/>
      <c r="E6451" s="16"/>
      <c r="F6451" s="3"/>
      <c r="G6451" s="3"/>
      <c r="H6451" s="3"/>
      <c r="I6451" s="3"/>
      <c r="J6451" s="2"/>
      <c r="M6451" s="10"/>
      <c r="N6451" s="2"/>
      <c r="O6451" s="3"/>
      <c r="P6451" s="11"/>
      <c r="Q6451" s="16"/>
      <c r="R6451" s="4"/>
      <c r="S6451" s="12"/>
      <c r="T6451" s="16"/>
      <c r="U6451" s="4"/>
      <c r="V6451" s="3"/>
      <c r="W6451" s="3"/>
      <c r="X6451" s="3"/>
      <c r="Y6451" s="3"/>
      <c r="Z6451" s="3"/>
      <c r="AA6451" s="4"/>
      <c r="AB6451" s="4"/>
      <c r="AC6451" s="4"/>
      <c r="AD6451" s="4"/>
      <c r="AE6451" s="4"/>
      <c r="BA6451" s="13"/>
      <c r="BC6451" s="2"/>
      <c r="BD6451" s="2"/>
      <c r="BU6451" s="15"/>
      <c r="BV6451" s="6"/>
      <c r="BW6451" s="6"/>
      <c r="BX6451" s="16"/>
      <c r="BY6451" s="16"/>
      <c r="BZ6451" s="16"/>
      <c r="CA6451" s="16"/>
      <c r="CB6451" s="14"/>
    </row>
    <row r="6452" spans="1:80" s="9" customFormat="1" x14ac:dyDescent="0.2">
      <c r="A6452" s="16"/>
      <c r="B6452" s="16"/>
      <c r="C6452" s="16"/>
      <c r="D6452" s="16"/>
      <c r="E6452" s="16"/>
      <c r="F6452" s="3"/>
      <c r="G6452" s="3"/>
      <c r="H6452" s="3"/>
      <c r="I6452" s="3"/>
      <c r="J6452" s="2"/>
      <c r="M6452" s="10"/>
      <c r="N6452" s="2"/>
      <c r="O6452" s="3"/>
      <c r="P6452" s="11"/>
      <c r="Q6452" s="16"/>
      <c r="R6452" s="4"/>
      <c r="S6452" s="12"/>
      <c r="T6452" s="16"/>
      <c r="U6452" s="4"/>
      <c r="V6452" s="3"/>
      <c r="W6452" s="3"/>
      <c r="X6452" s="3"/>
      <c r="Y6452" s="3"/>
      <c r="Z6452" s="3"/>
      <c r="AA6452" s="4"/>
      <c r="AB6452" s="4"/>
      <c r="AC6452" s="4"/>
      <c r="AD6452" s="4"/>
      <c r="AE6452" s="4"/>
      <c r="BA6452" s="13"/>
      <c r="BC6452" s="2"/>
      <c r="BD6452" s="2"/>
      <c r="BU6452" s="15"/>
      <c r="BV6452" s="6"/>
      <c r="BW6452" s="6"/>
      <c r="BX6452" s="16"/>
      <c r="BY6452" s="16"/>
      <c r="BZ6452" s="16"/>
      <c r="CA6452" s="16"/>
      <c r="CB6452" s="14"/>
    </row>
    <row r="6453" spans="1:80" s="9" customFormat="1" x14ac:dyDescent="0.2">
      <c r="A6453" s="16"/>
      <c r="B6453" s="16"/>
      <c r="C6453" s="16"/>
      <c r="D6453" s="16"/>
      <c r="E6453" s="16"/>
      <c r="F6453" s="3"/>
      <c r="G6453" s="3"/>
      <c r="H6453" s="3"/>
      <c r="I6453" s="3"/>
      <c r="J6453" s="2"/>
      <c r="M6453" s="10"/>
      <c r="N6453" s="2"/>
      <c r="O6453" s="3"/>
      <c r="P6453" s="11"/>
      <c r="Q6453" s="16"/>
      <c r="R6453" s="4"/>
      <c r="S6453" s="12"/>
      <c r="T6453" s="16"/>
      <c r="U6453" s="4"/>
      <c r="V6453" s="3"/>
      <c r="W6453" s="3"/>
      <c r="X6453" s="3"/>
      <c r="Y6453" s="3"/>
      <c r="Z6453" s="3"/>
      <c r="AA6453" s="4"/>
      <c r="AB6453" s="4"/>
      <c r="AC6453" s="4"/>
      <c r="AD6453" s="4"/>
      <c r="AE6453" s="4"/>
      <c r="BA6453" s="13"/>
      <c r="BC6453" s="2"/>
      <c r="BD6453" s="2"/>
      <c r="BU6453" s="15"/>
      <c r="BV6453" s="6"/>
      <c r="BW6453" s="6"/>
      <c r="BX6453" s="16"/>
      <c r="BY6453" s="16"/>
      <c r="BZ6453" s="16"/>
      <c r="CA6453" s="16"/>
      <c r="CB6453" s="14"/>
    </row>
    <row r="6454" spans="1:80" s="9" customFormat="1" x14ac:dyDescent="0.2">
      <c r="A6454" s="16"/>
      <c r="B6454" s="16"/>
      <c r="C6454" s="16"/>
      <c r="D6454" s="16"/>
      <c r="E6454" s="16"/>
      <c r="F6454" s="3"/>
      <c r="G6454" s="3"/>
      <c r="H6454" s="3"/>
      <c r="I6454" s="3"/>
      <c r="J6454" s="2"/>
      <c r="M6454" s="10"/>
      <c r="N6454" s="2"/>
      <c r="O6454" s="3"/>
      <c r="P6454" s="11"/>
      <c r="Q6454" s="16"/>
      <c r="R6454" s="4"/>
      <c r="S6454" s="12"/>
      <c r="T6454" s="16"/>
      <c r="U6454" s="4"/>
      <c r="V6454" s="3"/>
      <c r="W6454" s="3"/>
      <c r="X6454" s="3"/>
      <c r="Y6454" s="3"/>
      <c r="Z6454" s="3"/>
      <c r="AA6454" s="4"/>
      <c r="AB6454" s="4"/>
      <c r="AC6454" s="4"/>
      <c r="AD6454" s="4"/>
      <c r="AE6454" s="4"/>
      <c r="BA6454" s="13"/>
      <c r="BC6454" s="2"/>
      <c r="BD6454" s="2"/>
      <c r="BU6454" s="15"/>
      <c r="BV6454" s="6"/>
      <c r="BW6454" s="6"/>
      <c r="BX6454" s="16"/>
      <c r="BY6454" s="16"/>
      <c r="BZ6454" s="16"/>
      <c r="CA6454" s="16"/>
      <c r="CB6454" s="14"/>
    </row>
    <row r="6455" spans="1:80" s="9" customFormat="1" x14ac:dyDescent="0.2">
      <c r="A6455" s="16"/>
      <c r="B6455" s="16"/>
      <c r="C6455" s="16"/>
      <c r="D6455" s="16"/>
      <c r="E6455" s="16"/>
      <c r="F6455" s="3"/>
      <c r="G6455" s="3"/>
      <c r="H6455" s="3"/>
      <c r="I6455" s="3"/>
      <c r="J6455" s="2"/>
      <c r="M6455" s="10"/>
      <c r="N6455" s="2"/>
      <c r="O6455" s="3"/>
      <c r="P6455" s="11"/>
      <c r="Q6455" s="16"/>
      <c r="R6455" s="4"/>
      <c r="S6455" s="12"/>
      <c r="T6455" s="16"/>
      <c r="U6455" s="4"/>
      <c r="V6455" s="3"/>
      <c r="W6455" s="3"/>
      <c r="X6455" s="3"/>
      <c r="Y6455" s="3"/>
      <c r="Z6455" s="3"/>
      <c r="AA6455" s="4"/>
      <c r="AB6455" s="4"/>
      <c r="AC6455" s="4"/>
      <c r="AD6455" s="4"/>
      <c r="AE6455" s="4"/>
      <c r="BA6455" s="13"/>
      <c r="BC6455" s="2"/>
      <c r="BD6455" s="2"/>
      <c r="BU6455" s="15"/>
      <c r="BV6455" s="6"/>
      <c r="BW6455" s="6"/>
      <c r="BX6455" s="16"/>
      <c r="BY6455" s="16"/>
      <c r="BZ6455" s="16"/>
      <c r="CA6455" s="16"/>
      <c r="CB6455" s="14"/>
    </row>
    <row r="6456" spans="1:80" s="9" customFormat="1" x14ac:dyDescent="0.2">
      <c r="A6456" s="16"/>
      <c r="B6456" s="16"/>
      <c r="C6456" s="16"/>
      <c r="D6456" s="16"/>
      <c r="E6456" s="16"/>
      <c r="F6456" s="3"/>
      <c r="G6456" s="3"/>
      <c r="H6456" s="3"/>
      <c r="I6456" s="3"/>
      <c r="J6456" s="2"/>
      <c r="M6456" s="10"/>
      <c r="N6456" s="2"/>
      <c r="O6456" s="3"/>
      <c r="P6456" s="11"/>
      <c r="Q6456" s="16"/>
      <c r="R6456" s="4"/>
      <c r="S6456" s="12"/>
      <c r="T6456" s="16"/>
      <c r="U6456" s="4"/>
      <c r="V6456" s="3"/>
      <c r="W6456" s="3"/>
      <c r="X6456" s="3"/>
      <c r="Y6456" s="3"/>
      <c r="Z6456" s="3"/>
      <c r="AA6456" s="4"/>
      <c r="AB6456" s="4"/>
      <c r="AC6456" s="4"/>
      <c r="AD6456" s="4"/>
      <c r="AE6456" s="4"/>
      <c r="BA6456" s="13"/>
      <c r="BC6456" s="2"/>
      <c r="BD6456" s="2"/>
      <c r="BU6456" s="15"/>
      <c r="BV6456" s="6"/>
      <c r="BW6456" s="6"/>
      <c r="BX6456" s="16"/>
      <c r="BY6456" s="16"/>
      <c r="BZ6456" s="16"/>
      <c r="CA6456" s="16"/>
      <c r="CB6456" s="14"/>
    </row>
    <row r="6457" spans="1:80" s="9" customFormat="1" x14ac:dyDescent="0.2">
      <c r="A6457" s="16"/>
      <c r="B6457" s="16"/>
      <c r="C6457" s="16"/>
      <c r="D6457" s="16"/>
      <c r="E6457" s="16"/>
      <c r="F6457" s="3"/>
      <c r="G6457" s="3"/>
      <c r="H6457" s="3"/>
      <c r="I6457" s="3"/>
      <c r="J6457" s="2"/>
      <c r="M6457" s="10"/>
      <c r="N6457" s="2"/>
      <c r="O6457" s="3"/>
      <c r="P6457" s="11"/>
      <c r="Q6457" s="16"/>
      <c r="R6457" s="4"/>
      <c r="S6457" s="12"/>
      <c r="T6457" s="16"/>
      <c r="U6457" s="4"/>
      <c r="V6457" s="3"/>
      <c r="W6457" s="3"/>
      <c r="X6457" s="3"/>
      <c r="Y6457" s="3"/>
      <c r="Z6457" s="3"/>
      <c r="AA6457" s="4"/>
      <c r="AB6457" s="4"/>
      <c r="AC6457" s="4"/>
      <c r="AD6457" s="4"/>
      <c r="AE6457" s="4"/>
      <c r="BA6457" s="13"/>
      <c r="BC6457" s="2"/>
      <c r="BD6457" s="2"/>
      <c r="BU6457" s="15"/>
      <c r="BV6457" s="6"/>
      <c r="BW6457" s="6"/>
      <c r="BX6457" s="16"/>
      <c r="BY6457" s="16"/>
      <c r="BZ6457" s="16"/>
      <c r="CA6457" s="16"/>
      <c r="CB6457" s="14"/>
    </row>
    <row r="6458" spans="1:80" s="9" customFormat="1" x14ac:dyDescent="0.2">
      <c r="A6458" s="16"/>
      <c r="B6458" s="16"/>
      <c r="C6458" s="16"/>
      <c r="D6458" s="16"/>
      <c r="E6458" s="16"/>
      <c r="F6458" s="3"/>
      <c r="G6458" s="3"/>
      <c r="H6458" s="3"/>
      <c r="I6458" s="3"/>
      <c r="J6458" s="2"/>
      <c r="M6458" s="10"/>
      <c r="N6458" s="2"/>
      <c r="O6458" s="3"/>
      <c r="P6458" s="11"/>
      <c r="Q6458" s="16"/>
      <c r="R6458" s="4"/>
      <c r="S6458" s="12"/>
      <c r="T6458" s="16"/>
      <c r="U6458" s="4"/>
      <c r="V6458" s="3"/>
      <c r="W6458" s="3"/>
      <c r="X6458" s="3"/>
      <c r="Y6458" s="3"/>
      <c r="Z6458" s="3"/>
      <c r="AA6458" s="4"/>
      <c r="AB6458" s="4"/>
      <c r="AC6458" s="4"/>
      <c r="AD6458" s="4"/>
      <c r="AE6458" s="4"/>
      <c r="BA6458" s="13"/>
      <c r="BC6458" s="2"/>
      <c r="BD6458" s="2"/>
      <c r="BU6458" s="15"/>
      <c r="BV6458" s="6"/>
      <c r="BW6458" s="6"/>
      <c r="BX6458" s="16"/>
      <c r="BY6458" s="16"/>
      <c r="BZ6458" s="16"/>
      <c r="CA6458" s="16"/>
      <c r="CB6458" s="14"/>
    </row>
    <row r="6459" spans="1:80" s="9" customFormat="1" x14ac:dyDescent="0.2">
      <c r="A6459" s="16"/>
      <c r="B6459" s="16"/>
      <c r="C6459" s="16"/>
      <c r="D6459" s="16"/>
      <c r="E6459" s="16"/>
      <c r="F6459" s="3"/>
      <c r="G6459" s="3"/>
      <c r="H6459" s="3"/>
      <c r="I6459" s="3"/>
      <c r="J6459" s="2"/>
      <c r="M6459" s="10"/>
      <c r="N6459" s="2"/>
      <c r="O6459" s="3"/>
      <c r="P6459" s="11"/>
      <c r="Q6459" s="16"/>
      <c r="R6459" s="4"/>
      <c r="S6459" s="12"/>
      <c r="T6459" s="16"/>
      <c r="U6459" s="4"/>
      <c r="V6459" s="3"/>
      <c r="W6459" s="3"/>
      <c r="X6459" s="3"/>
      <c r="Y6459" s="3"/>
      <c r="Z6459" s="3"/>
      <c r="AA6459" s="4"/>
      <c r="AB6459" s="4"/>
      <c r="AC6459" s="4"/>
      <c r="AD6459" s="4"/>
      <c r="AE6459" s="4"/>
      <c r="BA6459" s="13"/>
      <c r="BC6459" s="2"/>
      <c r="BD6459" s="2"/>
      <c r="BU6459" s="15"/>
      <c r="BV6459" s="6"/>
      <c r="BW6459" s="6"/>
      <c r="BX6459" s="16"/>
      <c r="BY6459" s="16"/>
      <c r="BZ6459" s="16"/>
      <c r="CA6459" s="16"/>
      <c r="CB6459" s="14"/>
    </row>
    <row r="6460" spans="1:80" s="9" customFormat="1" x14ac:dyDescent="0.2">
      <c r="A6460" s="16"/>
      <c r="B6460" s="16"/>
      <c r="C6460" s="16"/>
      <c r="D6460" s="16"/>
      <c r="E6460" s="16"/>
      <c r="F6460" s="3"/>
      <c r="G6460" s="3"/>
      <c r="H6460" s="3"/>
      <c r="I6460" s="3"/>
      <c r="J6460" s="2"/>
      <c r="M6460" s="10"/>
      <c r="N6460" s="2"/>
      <c r="O6460" s="3"/>
      <c r="P6460" s="11"/>
      <c r="Q6460" s="16"/>
      <c r="R6460" s="4"/>
      <c r="S6460" s="12"/>
      <c r="T6460" s="16"/>
      <c r="U6460" s="4"/>
      <c r="V6460" s="3"/>
      <c r="W6460" s="3"/>
      <c r="X6460" s="3"/>
      <c r="Y6460" s="3"/>
      <c r="Z6460" s="3"/>
      <c r="AA6460" s="4"/>
      <c r="AB6460" s="4"/>
      <c r="AC6460" s="4"/>
      <c r="AD6460" s="4"/>
      <c r="AE6460" s="4"/>
      <c r="BA6460" s="13"/>
      <c r="BC6460" s="2"/>
      <c r="BD6460" s="2"/>
      <c r="BU6460" s="15"/>
      <c r="BV6460" s="6"/>
      <c r="BW6460" s="6"/>
      <c r="BX6460" s="16"/>
      <c r="BY6460" s="16"/>
      <c r="BZ6460" s="16"/>
      <c r="CA6460" s="16"/>
      <c r="CB6460" s="14"/>
    </row>
    <row r="6461" spans="1:80" s="9" customFormat="1" x14ac:dyDescent="0.2">
      <c r="A6461" s="16"/>
      <c r="B6461" s="16"/>
      <c r="C6461" s="16"/>
      <c r="D6461" s="16"/>
      <c r="E6461" s="16"/>
      <c r="F6461" s="3"/>
      <c r="G6461" s="3"/>
      <c r="H6461" s="3"/>
      <c r="I6461" s="3"/>
      <c r="J6461" s="2"/>
      <c r="M6461" s="10"/>
      <c r="N6461" s="2"/>
      <c r="O6461" s="3"/>
      <c r="P6461" s="11"/>
      <c r="Q6461" s="16"/>
      <c r="R6461" s="4"/>
      <c r="S6461" s="12"/>
      <c r="T6461" s="16"/>
      <c r="U6461" s="4"/>
      <c r="V6461" s="3"/>
      <c r="W6461" s="3"/>
      <c r="X6461" s="3"/>
      <c r="Y6461" s="3"/>
      <c r="Z6461" s="3"/>
      <c r="AA6461" s="4"/>
      <c r="AB6461" s="4"/>
      <c r="AC6461" s="4"/>
      <c r="AD6461" s="4"/>
      <c r="AE6461" s="4"/>
      <c r="BA6461" s="13"/>
      <c r="BC6461" s="2"/>
      <c r="BD6461" s="2"/>
      <c r="BU6461" s="15"/>
      <c r="BV6461" s="6"/>
      <c r="BW6461" s="6"/>
      <c r="BX6461" s="16"/>
      <c r="BY6461" s="16"/>
      <c r="BZ6461" s="16"/>
      <c r="CA6461" s="16"/>
      <c r="CB6461" s="14"/>
    </row>
    <row r="6462" spans="1:80" s="9" customFormat="1" x14ac:dyDescent="0.2">
      <c r="A6462" s="16"/>
      <c r="B6462" s="16"/>
      <c r="C6462" s="16"/>
      <c r="D6462" s="16"/>
      <c r="E6462" s="16"/>
      <c r="F6462" s="3"/>
      <c r="G6462" s="3"/>
      <c r="H6462" s="3"/>
      <c r="I6462" s="3"/>
      <c r="J6462" s="2"/>
      <c r="M6462" s="10"/>
      <c r="N6462" s="2"/>
      <c r="O6462" s="3"/>
      <c r="P6462" s="11"/>
      <c r="Q6462" s="16"/>
      <c r="R6462" s="4"/>
      <c r="S6462" s="12"/>
      <c r="T6462" s="16"/>
      <c r="U6462" s="4"/>
      <c r="V6462" s="3"/>
      <c r="W6462" s="3"/>
      <c r="X6462" s="3"/>
      <c r="Y6462" s="3"/>
      <c r="Z6462" s="3"/>
      <c r="AA6462" s="4"/>
      <c r="AB6462" s="4"/>
      <c r="AC6462" s="4"/>
      <c r="AD6462" s="4"/>
      <c r="AE6462" s="4"/>
      <c r="BA6462" s="13"/>
      <c r="BC6462" s="2"/>
      <c r="BD6462" s="2"/>
      <c r="BU6462" s="15"/>
      <c r="BV6462" s="6"/>
      <c r="BW6462" s="6"/>
      <c r="BX6462" s="16"/>
      <c r="BY6462" s="16"/>
      <c r="BZ6462" s="16"/>
      <c r="CA6462" s="16"/>
      <c r="CB6462" s="14"/>
    </row>
    <row r="6463" spans="1:80" s="9" customFormat="1" x14ac:dyDescent="0.2">
      <c r="A6463" s="16"/>
      <c r="B6463" s="16"/>
      <c r="C6463" s="16"/>
      <c r="D6463" s="16"/>
      <c r="E6463" s="16"/>
      <c r="F6463" s="3"/>
      <c r="G6463" s="3"/>
      <c r="H6463" s="3"/>
      <c r="I6463" s="3"/>
      <c r="J6463" s="2"/>
      <c r="M6463" s="10"/>
      <c r="N6463" s="2"/>
      <c r="O6463" s="3"/>
      <c r="P6463" s="11"/>
      <c r="Q6463" s="16"/>
      <c r="R6463" s="4"/>
      <c r="S6463" s="12"/>
      <c r="T6463" s="16"/>
      <c r="U6463" s="4"/>
      <c r="V6463" s="3"/>
      <c r="W6463" s="3"/>
      <c r="X6463" s="3"/>
      <c r="Y6463" s="3"/>
      <c r="Z6463" s="3"/>
      <c r="AA6463" s="4"/>
      <c r="AB6463" s="4"/>
      <c r="AC6463" s="4"/>
      <c r="AD6463" s="4"/>
      <c r="AE6463" s="4"/>
      <c r="BA6463" s="13"/>
      <c r="BC6463" s="2"/>
      <c r="BD6463" s="2"/>
      <c r="BU6463" s="15"/>
      <c r="BV6463" s="6"/>
      <c r="BW6463" s="6"/>
      <c r="BX6463" s="16"/>
      <c r="BY6463" s="16"/>
      <c r="BZ6463" s="16"/>
      <c r="CA6463" s="16"/>
      <c r="CB6463" s="14"/>
    </row>
    <row r="6464" spans="1:80" s="9" customFormat="1" x14ac:dyDescent="0.2">
      <c r="A6464" s="16"/>
      <c r="B6464" s="16"/>
      <c r="C6464" s="16"/>
      <c r="D6464" s="16"/>
      <c r="E6464" s="16"/>
      <c r="F6464" s="3"/>
      <c r="G6464" s="3"/>
      <c r="H6464" s="3"/>
      <c r="I6464" s="3"/>
      <c r="J6464" s="2"/>
      <c r="M6464" s="10"/>
      <c r="N6464" s="2"/>
      <c r="O6464" s="3"/>
      <c r="P6464" s="11"/>
      <c r="Q6464" s="16"/>
      <c r="R6464" s="4"/>
      <c r="S6464" s="12"/>
      <c r="T6464" s="16"/>
      <c r="U6464" s="4"/>
      <c r="V6464" s="3"/>
      <c r="W6464" s="3"/>
      <c r="X6464" s="3"/>
      <c r="Y6464" s="3"/>
      <c r="Z6464" s="3"/>
      <c r="AA6464" s="4"/>
      <c r="AB6464" s="4"/>
      <c r="AC6464" s="4"/>
      <c r="AD6464" s="4"/>
      <c r="AE6464" s="4"/>
      <c r="BA6464" s="13"/>
      <c r="BC6464" s="2"/>
      <c r="BD6464" s="2"/>
      <c r="BU6464" s="15"/>
      <c r="BV6464" s="6"/>
      <c r="BW6464" s="6"/>
      <c r="BX6464" s="16"/>
      <c r="BY6464" s="16"/>
      <c r="BZ6464" s="16"/>
      <c r="CA6464" s="16"/>
      <c r="CB6464" s="14"/>
    </row>
    <row r="6465" spans="1:80" s="9" customFormat="1" x14ac:dyDescent="0.2">
      <c r="A6465" s="16"/>
      <c r="B6465" s="16"/>
      <c r="C6465" s="16"/>
      <c r="D6465" s="16"/>
      <c r="E6465" s="16"/>
      <c r="F6465" s="3"/>
      <c r="G6465" s="3"/>
      <c r="H6465" s="3"/>
      <c r="I6465" s="3"/>
      <c r="J6465" s="2"/>
      <c r="M6465" s="10"/>
      <c r="N6465" s="2"/>
      <c r="O6465" s="3"/>
      <c r="P6465" s="11"/>
      <c r="Q6465" s="16"/>
      <c r="R6465" s="4"/>
      <c r="S6465" s="12"/>
      <c r="T6465" s="16"/>
      <c r="U6465" s="4"/>
      <c r="V6465" s="3"/>
      <c r="W6465" s="3"/>
      <c r="X6465" s="3"/>
      <c r="Y6465" s="3"/>
      <c r="Z6465" s="3"/>
      <c r="AA6465" s="4"/>
      <c r="AB6465" s="4"/>
      <c r="AC6465" s="4"/>
      <c r="AD6465" s="4"/>
      <c r="AE6465" s="4"/>
      <c r="BA6465" s="13"/>
      <c r="BC6465" s="2"/>
      <c r="BD6465" s="2"/>
      <c r="BU6465" s="15"/>
      <c r="BV6465" s="6"/>
      <c r="BW6465" s="6"/>
      <c r="BX6465" s="16"/>
      <c r="BY6465" s="16"/>
      <c r="BZ6465" s="16"/>
      <c r="CA6465" s="16"/>
      <c r="CB6465" s="14"/>
    </row>
    <row r="6466" spans="1:80" s="9" customFormat="1" x14ac:dyDescent="0.2">
      <c r="A6466" s="16"/>
      <c r="B6466" s="16"/>
      <c r="C6466" s="16"/>
      <c r="D6466" s="16"/>
      <c r="E6466" s="16"/>
      <c r="F6466" s="3"/>
      <c r="G6466" s="3"/>
      <c r="H6466" s="3"/>
      <c r="I6466" s="3"/>
      <c r="J6466" s="2"/>
      <c r="M6466" s="10"/>
      <c r="N6466" s="2"/>
      <c r="O6466" s="3"/>
      <c r="P6466" s="11"/>
      <c r="Q6466" s="16"/>
      <c r="R6466" s="4"/>
      <c r="S6466" s="12"/>
      <c r="T6466" s="16"/>
      <c r="U6466" s="4"/>
      <c r="V6466" s="3"/>
      <c r="W6466" s="3"/>
      <c r="X6466" s="3"/>
      <c r="Y6466" s="3"/>
      <c r="Z6466" s="3"/>
      <c r="AA6466" s="4"/>
      <c r="AB6466" s="4"/>
      <c r="AC6466" s="4"/>
      <c r="AD6466" s="4"/>
      <c r="AE6466" s="4"/>
      <c r="BA6466" s="13"/>
      <c r="BC6466" s="2"/>
      <c r="BD6466" s="2"/>
      <c r="BU6466" s="15"/>
      <c r="BV6466" s="6"/>
      <c r="BW6466" s="6"/>
      <c r="BX6466" s="16"/>
      <c r="BY6466" s="16"/>
      <c r="BZ6466" s="16"/>
      <c r="CA6466" s="16"/>
      <c r="CB6466" s="14"/>
    </row>
    <row r="6467" spans="1:80" s="9" customFormat="1" x14ac:dyDescent="0.2">
      <c r="A6467" s="16"/>
      <c r="B6467" s="16"/>
      <c r="C6467" s="16"/>
      <c r="D6467" s="16"/>
      <c r="E6467" s="16"/>
      <c r="F6467" s="3"/>
      <c r="G6467" s="3"/>
      <c r="H6467" s="3"/>
      <c r="I6467" s="3"/>
      <c r="J6467" s="2"/>
      <c r="M6467" s="10"/>
      <c r="N6467" s="2"/>
      <c r="O6467" s="3"/>
      <c r="P6467" s="11"/>
      <c r="Q6467" s="16"/>
      <c r="R6467" s="4"/>
      <c r="S6467" s="12"/>
      <c r="T6467" s="16"/>
      <c r="U6467" s="4"/>
      <c r="V6467" s="3"/>
      <c r="W6467" s="3"/>
      <c r="X6467" s="3"/>
      <c r="Y6467" s="3"/>
      <c r="Z6467" s="3"/>
      <c r="AA6467" s="4"/>
      <c r="AB6467" s="4"/>
      <c r="AC6467" s="4"/>
      <c r="AD6467" s="4"/>
      <c r="AE6467" s="4"/>
      <c r="BA6467" s="13"/>
      <c r="BC6467" s="2"/>
      <c r="BD6467" s="2"/>
      <c r="BU6467" s="15"/>
      <c r="BV6467" s="6"/>
      <c r="BW6467" s="6"/>
      <c r="BX6467" s="16"/>
      <c r="BY6467" s="16"/>
      <c r="BZ6467" s="16"/>
      <c r="CA6467" s="16"/>
      <c r="CB6467" s="14"/>
    </row>
    <row r="6468" spans="1:80" s="9" customFormat="1" x14ac:dyDescent="0.2">
      <c r="A6468" s="16"/>
      <c r="B6468" s="16"/>
      <c r="C6468" s="16"/>
      <c r="D6468" s="16"/>
      <c r="E6468" s="16"/>
      <c r="F6468" s="3"/>
      <c r="G6468" s="3"/>
      <c r="H6468" s="3"/>
      <c r="I6468" s="3"/>
      <c r="J6468" s="2"/>
      <c r="M6468" s="10"/>
      <c r="N6468" s="2"/>
      <c r="O6468" s="3"/>
      <c r="P6468" s="11"/>
      <c r="Q6468" s="16"/>
      <c r="R6468" s="4"/>
      <c r="S6468" s="12"/>
      <c r="T6468" s="16"/>
      <c r="U6468" s="4"/>
      <c r="V6468" s="3"/>
      <c r="W6468" s="3"/>
      <c r="X6468" s="3"/>
      <c r="Y6468" s="3"/>
      <c r="Z6468" s="3"/>
      <c r="AA6468" s="4"/>
      <c r="AB6468" s="4"/>
      <c r="AC6468" s="4"/>
      <c r="AD6468" s="4"/>
      <c r="AE6468" s="4"/>
      <c r="BA6468" s="13"/>
      <c r="BC6468" s="2"/>
      <c r="BD6468" s="2"/>
      <c r="BU6468" s="15"/>
      <c r="BV6468" s="6"/>
      <c r="BW6468" s="6"/>
      <c r="BX6468" s="16"/>
      <c r="BY6468" s="16"/>
      <c r="BZ6468" s="16"/>
      <c r="CA6468" s="16"/>
      <c r="CB6468" s="14"/>
    </row>
    <row r="6469" spans="1:80" s="9" customFormat="1" x14ac:dyDescent="0.2">
      <c r="A6469" s="16"/>
      <c r="B6469" s="16"/>
      <c r="C6469" s="16"/>
      <c r="D6469" s="16"/>
      <c r="E6469" s="16"/>
      <c r="F6469" s="3"/>
      <c r="G6469" s="3"/>
      <c r="H6469" s="3"/>
      <c r="I6469" s="3"/>
      <c r="J6469" s="2"/>
      <c r="M6469" s="10"/>
      <c r="N6469" s="2"/>
      <c r="O6469" s="3"/>
      <c r="P6469" s="11"/>
      <c r="Q6469" s="16"/>
      <c r="R6469" s="4"/>
      <c r="S6469" s="12"/>
      <c r="T6469" s="16"/>
      <c r="U6469" s="4"/>
      <c r="V6469" s="3"/>
      <c r="W6469" s="3"/>
      <c r="X6469" s="3"/>
      <c r="Y6469" s="3"/>
      <c r="Z6469" s="3"/>
      <c r="AA6469" s="4"/>
      <c r="AB6469" s="4"/>
      <c r="AC6469" s="4"/>
      <c r="AD6469" s="4"/>
      <c r="AE6469" s="4"/>
      <c r="BA6469" s="13"/>
      <c r="BC6469" s="2"/>
      <c r="BD6469" s="2"/>
      <c r="BU6469" s="15"/>
      <c r="BV6469" s="6"/>
      <c r="BW6469" s="6"/>
      <c r="BX6469" s="16"/>
      <c r="BY6469" s="16"/>
      <c r="BZ6469" s="16"/>
      <c r="CA6469" s="16"/>
      <c r="CB6469" s="14"/>
    </row>
    <row r="6470" spans="1:80" s="9" customFormat="1" x14ac:dyDescent="0.2">
      <c r="A6470" s="16"/>
      <c r="B6470" s="16"/>
      <c r="C6470" s="16"/>
      <c r="D6470" s="16"/>
      <c r="E6470" s="16"/>
      <c r="F6470" s="3"/>
      <c r="G6470" s="3"/>
      <c r="H6470" s="3"/>
      <c r="I6470" s="3"/>
      <c r="J6470" s="2"/>
      <c r="M6470" s="10"/>
      <c r="N6470" s="2"/>
      <c r="O6470" s="3"/>
      <c r="P6470" s="11"/>
      <c r="Q6470" s="16"/>
      <c r="R6470" s="4"/>
      <c r="S6470" s="12"/>
      <c r="T6470" s="16"/>
      <c r="U6470" s="4"/>
      <c r="V6470" s="3"/>
      <c r="W6470" s="3"/>
      <c r="X6470" s="3"/>
      <c r="Y6470" s="3"/>
      <c r="Z6470" s="3"/>
      <c r="AA6470" s="4"/>
      <c r="AB6470" s="4"/>
      <c r="AC6470" s="4"/>
      <c r="AD6470" s="4"/>
      <c r="AE6470" s="4"/>
      <c r="BA6470" s="13"/>
      <c r="BC6470" s="2"/>
      <c r="BD6470" s="2"/>
      <c r="BU6470" s="15"/>
      <c r="BV6470" s="6"/>
      <c r="BW6470" s="6"/>
      <c r="BX6470" s="16"/>
      <c r="BY6470" s="16"/>
      <c r="BZ6470" s="16"/>
      <c r="CA6470" s="16"/>
      <c r="CB6470" s="14"/>
    </row>
    <row r="6471" spans="1:80" s="9" customFormat="1" x14ac:dyDescent="0.2">
      <c r="A6471" s="16"/>
      <c r="B6471" s="16"/>
      <c r="C6471" s="16"/>
      <c r="D6471" s="16"/>
      <c r="E6471" s="16"/>
      <c r="F6471" s="3"/>
      <c r="G6471" s="3"/>
      <c r="H6471" s="3"/>
      <c r="I6471" s="3"/>
      <c r="J6471" s="2"/>
      <c r="M6471" s="10"/>
      <c r="N6471" s="2"/>
      <c r="O6471" s="3"/>
      <c r="P6471" s="11"/>
      <c r="Q6471" s="16"/>
      <c r="R6471" s="4"/>
      <c r="S6471" s="12"/>
      <c r="T6471" s="16"/>
      <c r="U6471" s="4"/>
      <c r="V6471" s="3"/>
      <c r="W6471" s="3"/>
      <c r="X6471" s="3"/>
      <c r="Y6471" s="3"/>
      <c r="Z6471" s="3"/>
      <c r="AA6471" s="4"/>
      <c r="AB6471" s="4"/>
      <c r="AC6471" s="4"/>
      <c r="AD6471" s="4"/>
      <c r="AE6471" s="4"/>
      <c r="BA6471" s="13"/>
      <c r="BC6471" s="2"/>
      <c r="BD6471" s="2"/>
      <c r="BU6471" s="15"/>
      <c r="BV6471" s="6"/>
      <c r="BW6471" s="6"/>
      <c r="BX6471" s="16"/>
      <c r="BY6471" s="16"/>
      <c r="BZ6471" s="16"/>
      <c r="CA6471" s="16"/>
      <c r="CB6471" s="14"/>
    </row>
    <row r="6472" spans="1:80" s="9" customFormat="1" x14ac:dyDescent="0.2">
      <c r="A6472" s="16"/>
      <c r="B6472" s="16"/>
      <c r="C6472" s="16"/>
      <c r="D6472" s="16"/>
      <c r="E6472" s="16"/>
      <c r="F6472" s="3"/>
      <c r="G6472" s="3"/>
      <c r="H6472" s="3"/>
      <c r="I6472" s="3"/>
      <c r="J6472" s="2"/>
      <c r="M6472" s="10"/>
      <c r="N6472" s="2"/>
      <c r="O6472" s="3"/>
      <c r="P6472" s="11"/>
      <c r="Q6472" s="16"/>
      <c r="R6472" s="4"/>
      <c r="S6472" s="12"/>
      <c r="T6472" s="16"/>
      <c r="U6472" s="4"/>
      <c r="V6472" s="3"/>
      <c r="W6472" s="3"/>
      <c r="X6472" s="3"/>
      <c r="Y6472" s="3"/>
      <c r="Z6472" s="3"/>
      <c r="AA6472" s="4"/>
      <c r="AB6472" s="4"/>
      <c r="AC6472" s="4"/>
      <c r="AD6472" s="4"/>
      <c r="AE6472" s="4"/>
      <c r="BA6472" s="13"/>
      <c r="BC6472" s="2"/>
      <c r="BD6472" s="2"/>
      <c r="BU6472" s="15"/>
      <c r="BV6472" s="6"/>
      <c r="BW6472" s="6"/>
      <c r="BX6472" s="16"/>
      <c r="BY6472" s="16"/>
      <c r="BZ6472" s="16"/>
      <c r="CA6472" s="16"/>
      <c r="CB6472" s="14"/>
    </row>
    <row r="6473" spans="1:80" s="9" customFormat="1" x14ac:dyDescent="0.2">
      <c r="A6473" s="16"/>
      <c r="B6473" s="16"/>
      <c r="C6473" s="16"/>
      <c r="D6473" s="16"/>
      <c r="E6473" s="16"/>
      <c r="F6473" s="3"/>
      <c r="G6473" s="3"/>
      <c r="H6473" s="3"/>
      <c r="I6473" s="3"/>
      <c r="J6473" s="2"/>
      <c r="M6473" s="10"/>
      <c r="N6473" s="2"/>
      <c r="O6473" s="3"/>
      <c r="P6473" s="11"/>
      <c r="Q6473" s="16"/>
      <c r="R6473" s="4"/>
      <c r="S6473" s="12"/>
      <c r="T6473" s="16"/>
      <c r="U6473" s="4"/>
      <c r="V6473" s="3"/>
      <c r="W6473" s="3"/>
      <c r="X6473" s="3"/>
      <c r="Y6473" s="3"/>
      <c r="Z6473" s="3"/>
      <c r="AA6473" s="4"/>
      <c r="AB6473" s="4"/>
      <c r="AC6473" s="4"/>
      <c r="AD6473" s="4"/>
      <c r="AE6473" s="4"/>
      <c r="BA6473" s="13"/>
      <c r="BC6473" s="2"/>
      <c r="BD6473" s="2"/>
      <c r="BU6473" s="15"/>
      <c r="BV6473" s="6"/>
      <c r="BW6473" s="6"/>
      <c r="BX6473" s="16"/>
      <c r="BY6473" s="16"/>
      <c r="BZ6473" s="16"/>
      <c r="CA6473" s="16"/>
      <c r="CB6473" s="14"/>
    </row>
    <row r="6474" spans="1:80" s="9" customFormat="1" x14ac:dyDescent="0.2">
      <c r="A6474" s="16"/>
      <c r="B6474" s="16"/>
      <c r="C6474" s="16"/>
      <c r="D6474" s="16"/>
      <c r="E6474" s="16"/>
      <c r="F6474" s="3"/>
      <c r="G6474" s="3"/>
      <c r="H6474" s="3"/>
      <c r="I6474" s="3"/>
      <c r="J6474" s="2"/>
      <c r="M6474" s="10"/>
      <c r="N6474" s="2"/>
      <c r="O6474" s="3"/>
      <c r="P6474" s="11"/>
      <c r="Q6474" s="16"/>
      <c r="R6474" s="4"/>
      <c r="S6474" s="12"/>
      <c r="T6474" s="16"/>
      <c r="U6474" s="4"/>
      <c r="V6474" s="3"/>
      <c r="W6474" s="3"/>
      <c r="X6474" s="3"/>
      <c r="Y6474" s="3"/>
      <c r="Z6474" s="3"/>
      <c r="AA6474" s="4"/>
      <c r="AB6474" s="4"/>
      <c r="AC6474" s="4"/>
      <c r="AD6474" s="4"/>
      <c r="AE6474" s="4"/>
      <c r="BA6474" s="13"/>
      <c r="BC6474" s="2"/>
      <c r="BD6474" s="2"/>
      <c r="BU6474" s="15"/>
      <c r="BV6474" s="6"/>
      <c r="BW6474" s="6"/>
      <c r="BX6474" s="16"/>
      <c r="BY6474" s="16"/>
      <c r="BZ6474" s="16"/>
      <c r="CA6474" s="16"/>
      <c r="CB6474" s="14"/>
    </row>
    <row r="6475" spans="1:80" s="9" customFormat="1" x14ac:dyDescent="0.2">
      <c r="A6475" s="16"/>
      <c r="B6475" s="16"/>
      <c r="C6475" s="16"/>
      <c r="D6475" s="16"/>
      <c r="E6475" s="16"/>
      <c r="F6475" s="3"/>
      <c r="G6475" s="3"/>
      <c r="H6475" s="3"/>
      <c r="I6475" s="3"/>
      <c r="J6475" s="2"/>
      <c r="M6475" s="10"/>
      <c r="N6475" s="2"/>
      <c r="O6475" s="3"/>
      <c r="P6475" s="11"/>
      <c r="Q6475" s="16"/>
      <c r="R6475" s="4"/>
      <c r="S6475" s="12"/>
      <c r="T6475" s="16"/>
      <c r="U6475" s="4"/>
      <c r="V6475" s="3"/>
      <c r="W6475" s="3"/>
      <c r="X6475" s="3"/>
      <c r="Y6475" s="3"/>
      <c r="Z6475" s="3"/>
      <c r="AA6475" s="4"/>
      <c r="AB6475" s="4"/>
      <c r="AC6475" s="4"/>
      <c r="AD6475" s="4"/>
      <c r="AE6475" s="4"/>
      <c r="BA6475" s="13"/>
      <c r="BC6475" s="2"/>
      <c r="BD6475" s="2"/>
      <c r="BU6475" s="15"/>
      <c r="BV6475" s="6"/>
      <c r="BW6475" s="6"/>
      <c r="BX6475" s="16"/>
      <c r="BY6475" s="16"/>
      <c r="BZ6475" s="16"/>
      <c r="CA6475" s="16"/>
      <c r="CB6475" s="14"/>
    </row>
    <row r="6476" spans="1:80" s="9" customFormat="1" x14ac:dyDescent="0.2">
      <c r="A6476" s="16"/>
      <c r="B6476" s="16"/>
      <c r="C6476" s="16"/>
      <c r="D6476" s="16"/>
      <c r="E6476" s="16"/>
      <c r="F6476" s="3"/>
      <c r="G6476" s="3"/>
      <c r="H6476" s="3"/>
      <c r="I6476" s="3"/>
      <c r="J6476" s="2"/>
      <c r="M6476" s="10"/>
      <c r="N6476" s="2"/>
      <c r="O6476" s="3"/>
      <c r="P6476" s="11"/>
      <c r="Q6476" s="16"/>
      <c r="R6476" s="4"/>
      <c r="S6476" s="12"/>
      <c r="T6476" s="16"/>
      <c r="U6476" s="4"/>
      <c r="V6476" s="3"/>
      <c r="W6476" s="3"/>
      <c r="X6476" s="3"/>
      <c r="Y6476" s="3"/>
      <c r="Z6476" s="3"/>
      <c r="AA6476" s="4"/>
      <c r="AB6476" s="4"/>
      <c r="AC6476" s="4"/>
      <c r="AD6476" s="4"/>
      <c r="AE6476" s="4"/>
      <c r="BA6476" s="13"/>
      <c r="BC6476" s="2"/>
      <c r="BD6476" s="2"/>
      <c r="BU6476" s="15"/>
      <c r="BV6476" s="6"/>
      <c r="BW6476" s="6"/>
      <c r="BX6476" s="16"/>
      <c r="BY6476" s="16"/>
      <c r="BZ6476" s="16"/>
      <c r="CA6476" s="16"/>
      <c r="CB6476" s="14"/>
    </row>
    <row r="6477" spans="1:80" s="9" customFormat="1" x14ac:dyDescent="0.2">
      <c r="A6477" s="16"/>
      <c r="B6477" s="16"/>
      <c r="C6477" s="16"/>
      <c r="D6477" s="16"/>
      <c r="E6477" s="16"/>
      <c r="F6477" s="3"/>
      <c r="G6477" s="3"/>
      <c r="H6477" s="3"/>
      <c r="I6477" s="3"/>
      <c r="J6477" s="2"/>
      <c r="M6477" s="10"/>
      <c r="N6477" s="2"/>
      <c r="O6477" s="3"/>
      <c r="P6477" s="11"/>
      <c r="Q6477" s="16"/>
      <c r="R6477" s="4"/>
      <c r="S6477" s="12"/>
      <c r="T6477" s="16"/>
      <c r="U6477" s="4"/>
      <c r="V6477" s="3"/>
      <c r="W6477" s="3"/>
      <c r="X6477" s="3"/>
      <c r="Y6477" s="3"/>
      <c r="Z6477" s="3"/>
      <c r="AA6477" s="4"/>
      <c r="AB6477" s="4"/>
      <c r="AC6477" s="4"/>
      <c r="AD6477" s="4"/>
      <c r="AE6477" s="4"/>
      <c r="BA6477" s="13"/>
      <c r="BC6477" s="2"/>
      <c r="BD6477" s="2"/>
      <c r="BU6477" s="15"/>
      <c r="BV6477" s="6"/>
      <c r="BW6477" s="6"/>
      <c r="BX6477" s="16"/>
      <c r="BY6477" s="16"/>
      <c r="BZ6477" s="16"/>
      <c r="CA6477" s="16"/>
      <c r="CB6477" s="14"/>
    </row>
    <row r="6478" spans="1:80" s="9" customFormat="1" x14ac:dyDescent="0.2">
      <c r="A6478" s="16"/>
      <c r="B6478" s="16"/>
      <c r="C6478" s="16"/>
      <c r="D6478" s="16"/>
      <c r="E6478" s="16"/>
      <c r="F6478" s="3"/>
      <c r="G6478" s="3"/>
      <c r="H6478" s="3"/>
      <c r="I6478" s="3"/>
      <c r="J6478" s="2"/>
      <c r="M6478" s="10"/>
      <c r="N6478" s="2"/>
      <c r="O6478" s="3"/>
      <c r="P6478" s="11"/>
      <c r="Q6478" s="16"/>
      <c r="R6478" s="4"/>
      <c r="S6478" s="12"/>
      <c r="T6478" s="16"/>
      <c r="U6478" s="4"/>
      <c r="V6478" s="3"/>
      <c r="W6478" s="3"/>
      <c r="X6478" s="3"/>
      <c r="Y6478" s="3"/>
      <c r="Z6478" s="3"/>
      <c r="AA6478" s="4"/>
      <c r="AB6478" s="4"/>
      <c r="AC6478" s="4"/>
      <c r="AD6478" s="4"/>
      <c r="AE6478" s="4"/>
      <c r="BA6478" s="13"/>
      <c r="BC6478" s="2"/>
      <c r="BD6478" s="2"/>
      <c r="BU6478" s="15"/>
      <c r="BV6478" s="6"/>
      <c r="BW6478" s="6"/>
      <c r="BX6478" s="16"/>
      <c r="BY6478" s="16"/>
      <c r="BZ6478" s="16"/>
      <c r="CA6478" s="16"/>
      <c r="CB6478" s="14"/>
    </row>
    <row r="6479" spans="1:80" s="9" customFormat="1" x14ac:dyDescent="0.2">
      <c r="A6479" s="16"/>
      <c r="B6479" s="16"/>
      <c r="C6479" s="16"/>
      <c r="D6479" s="16"/>
      <c r="E6479" s="16"/>
      <c r="F6479" s="3"/>
      <c r="G6479" s="3"/>
      <c r="H6479" s="3"/>
      <c r="I6479" s="3"/>
      <c r="J6479" s="2"/>
      <c r="M6479" s="10"/>
      <c r="N6479" s="2"/>
      <c r="O6479" s="3"/>
      <c r="P6479" s="11"/>
      <c r="Q6479" s="16"/>
      <c r="R6479" s="4"/>
      <c r="S6479" s="12"/>
      <c r="T6479" s="16"/>
      <c r="U6479" s="4"/>
      <c r="V6479" s="3"/>
      <c r="W6479" s="3"/>
      <c r="X6479" s="3"/>
      <c r="Y6479" s="3"/>
      <c r="Z6479" s="3"/>
      <c r="AA6479" s="4"/>
      <c r="AB6479" s="4"/>
      <c r="AC6479" s="4"/>
      <c r="AD6479" s="4"/>
      <c r="AE6479" s="4"/>
      <c r="BA6479" s="13"/>
      <c r="BC6479" s="2"/>
      <c r="BD6479" s="2"/>
      <c r="BU6479" s="15"/>
      <c r="BV6479" s="6"/>
      <c r="BW6479" s="6"/>
      <c r="BX6479" s="16"/>
      <c r="BY6479" s="16"/>
      <c r="BZ6479" s="16"/>
      <c r="CA6479" s="16"/>
      <c r="CB6479" s="14"/>
    </row>
    <row r="6480" spans="1:80" s="9" customFormat="1" x14ac:dyDescent="0.2">
      <c r="A6480" s="16"/>
      <c r="B6480" s="16"/>
      <c r="C6480" s="16"/>
      <c r="D6480" s="16"/>
      <c r="E6480" s="16"/>
      <c r="F6480" s="3"/>
      <c r="G6480" s="3"/>
      <c r="H6480" s="3"/>
      <c r="I6480" s="3"/>
      <c r="J6480" s="2"/>
      <c r="M6480" s="10"/>
      <c r="N6480" s="2"/>
      <c r="O6480" s="3"/>
      <c r="P6480" s="11"/>
      <c r="Q6480" s="16"/>
      <c r="R6480" s="4"/>
      <c r="S6480" s="12"/>
      <c r="T6480" s="16"/>
      <c r="U6480" s="4"/>
      <c r="V6480" s="3"/>
      <c r="W6480" s="3"/>
      <c r="X6480" s="3"/>
      <c r="Y6480" s="3"/>
      <c r="Z6480" s="3"/>
      <c r="AA6480" s="4"/>
      <c r="AB6480" s="4"/>
      <c r="AC6480" s="4"/>
      <c r="AD6480" s="4"/>
      <c r="AE6480" s="4"/>
      <c r="BA6480" s="13"/>
      <c r="BC6480" s="2"/>
      <c r="BD6480" s="2"/>
      <c r="BU6480" s="15"/>
      <c r="BV6480" s="6"/>
      <c r="BW6480" s="6"/>
      <c r="BX6480" s="16"/>
      <c r="BY6480" s="16"/>
      <c r="BZ6480" s="16"/>
      <c r="CA6480" s="16"/>
      <c r="CB6480" s="14"/>
    </row>
    <row r="6481" spans="1:80" s="9" customFormat="1" x14ac:dyDescent="0.2">
      <c r="A6481" s="16"/>
      <c r="B6481" s="16"/>
      <c r="C6481" s="16"/>
      <c r="D6481" s="16"/>
      <c r="E6481" s="16"/>
      <c r="F6481" s="3"/>
      <c r="G6481" s="3"/>
      <c r="H6481" s="3"/>
      <c r="I6481" s="3"/>
      <c r="J6481" s="2"/>
      <c r="M6481" s="10"/>
      <c r="N6481" s="2"/>
      <c r="O6481" s="3"/>
      <c r="P6481" s="11"/>
      <c r="Q6481" s="16"/>
      <c r="R6481" s="4"/>
      <c r="S6481" s="12"/>
      <c r="T6481" s="16"/>
      <c r="U6481" s="4"/>
      <c r="V6481" s="3"/>
      <c r="W6481" s="3"/>
      <c r="X6481" s="3"/>
      <c r="Y6481" s="3"/>
      <c r="Z6481" s="3"/>
      <c r="AA6481" s="4"/>
      <c r="AB6481" s="4"/>
      <c r="AC6481" s="4"/>
      <c r="AD6481" s="4"/>
      <c r="AE6481" s="4"/>
      <c r="BA6481" s="13"/>
      <c r="BC6481" s="2"/>
      <c r="BD6481" s="2"/>
      <c r="BU6481" s="15"/>
      <c r="BV6481" s="6"/>
      <c r="BW6481" s="6"/>
      <c r="BX6481" s="16"/>
      <c r="BY6481" s="16"/>
      <c r="BZ6481" s="16"/>
      <c r="CA6481" s="16"/>
      <c r="CB6481" s="14"/>
    </row>
    <row r="6482" spans="1:80" s="9" customFormat="1" x14ac:dyDescent="0.2">
      <c r="A6482" s="16"/>
      <c r="B6482" s="16"/>
      <c r="C6482" s="16"/>
      <c r="D6482" s="16"/>
      <c r="E6482" s="16"/>
      <c r="F6482" s="3"/>
      <c r="G6482" s="3"/>
      <c r="H6482" s="3"/>
      <c r="I6482" s="3"/>
      <c r="J6482" s="2"/>
      <c r="M6482" s="10"/>
      <c r="N6482" s="2"/>
      <c r="O6482" s="3"/>
      <c r="P6482" s="11"/>
      <c r="Q6482" s="16"/>
      <c r="R6482" s="4"/>
      <c r="S6482" s="12"/>
      <c r="T6482" s="16"/>
      <c r="U6482" s="4"/>
      <c r="V6482" s="3"/>
      <c r="W6482" s="3"/>
      <c r="X6482" s="3"/>
      <c r="Y6482" s="3"/>
      <c r="Z6482" s="3"/>
      <c r="AA6482" s="4"/>
      <c r="AB6482" s="4"/>
      <c r="AC6482" s="4"/>
      <c r="AD6482" s="4"/>
      <c r="AE6482" s="4"/>
      <c r="BA6482" s="13"/>
      <c r="BC6482" s="2"/>
      <c r="BD6482" s="2"/>
      <c r="BU6482" s="15"/>
      <c r="BV6482" s="6"/>
      <c r="BW6482" s="6"/>
      <c r="BX6482" s="16"/>
      <c r="BY6482" s="16"/>
      <c r="BZ6482" s="16"/>
      <c r="CA6482" s="16"/>
      <c r="CB6482" s="14"/>
    </row>
    <row r="6483" spans="1:80" s="9" customFormat="1" x14ac:dyDescent="0.2">
      <c r="A6483" s="16"/>
      <c r="B6483" s="16"/>
      <c r="C6483" s="16"/>
      <c r="D6483" s="16"/>
      <c r="E6483" s="16"/>
      <c r="F6483" s="3"/>
      <c r="G6483" s="3"/>
      <c r="H6483" s="3"/>
      <c r="I6483" s="3"/>
      <c r="J6483" s="2"/>
      <c r="M6483" s="10"/>
      <c r="N6483" s="2"/>
      <c r="O6483" s="3"/>
      <c r="P6483" s="11"/>
      <c r="Q6483" s="16"/>
      <c r="R6483" s="4"/>
      <c r="S6483" s="12"/>
      <c r="T6483" s="16"/>
      <c r="U6483" s="4"/>
      <c r="V6483" s="3"/>
      <c r="W6483" s="3"/>
      <c r="X6483" s="3"/>
      <c r="Y6483" s="3"/>
      <c r="Z6483" s="3"/>
      <c r="AA6483" s="4"/>
      <c r="AB6483" s="4"/>
      <c r="AC6483" s="4"/>
      <c r="AD6483" s="4"/>
      <c r="AE6483" s="4"/>
      <c r="BA6483" s="13"/>
      <c r="BC6483" s="2"/>
      <c r="BD6483" s="2"/>
      <c r="BU6483" s="15"/>
      <c r="BV6483" s="6"/>
      <c r="BW6483" s="6"/>
      <c r="BX6483" s="16"/>
      <c r="BY6483" s="16"/>
      <c r="BZ6483" s="16"/>
      <c r="CA6483" s="16"/>
      <c r="CB6483" s="14"/>
    </row>
    <row r="6484" spans="1:80" s="9" customFormat="1" x14ac:dyDescent="0.2">
      <c r="A6484" s="16"/>
      <c r="B6484" s="16"/>
      <c r="C6484" s="16"/>
      <c r="D6484" s="16"/>
      <c r="E6484" s="16"/>
      <c r="F6484" s="3"/>
      <c r="G6484" s="3"/>
      <c r="H6484" s="3"/>
      <c r="I6484" s="3"/>
      <c r="J6484" s="2"/>
      <c r="M6484" s="10"/>
      <c r="N6484" s="2"/>
      <c r="O6484" s="3"/>
      <c r="P6484" s="11"/>
      <c r="Q6484" s="16"/>
      <c r="R6484" s="4"/>
      <c r="S6484" s="12"/>
      <c r="T6484" s="16"/>
      <c r="U6484" s="4"/>
      <c r="V6484" s="3"/>
      <c r="W6484" s="3"/>
      <c r="X6484" s="3"/>
      <c r="Y6484" s="3"/>
      <c r="Z6484" s="3"/>
      <c r="AA6484" s="4"/>
      <c r="AB6484" s="4"/>
      <c r="AC6484" s="4"/>
      <c r="AD6484" s="4"/>
      <c r="AE6484" s="4"/>
      <c r="BA6484" s="13"/>
      <c r="BC6484" s="2"/>
      <c r="BD6484" s="2"/>
      <c r="BU6484" s="15"/>
      <c r="BV6484" s="6"/>
      <c r="BW6484" s="6"/>
      <c r="BX6484" s="16"/>
      <c r="BY6484" s="16"/>
      <c r="BZ6484" s="16"/>
      <c r="CA6484" s="16"/>
      <c r="CB6484" s="14"/>
    </row>
    <row r="6485" spans="1:80" s="9" customFormat="1" x14ac:dyDescent="0.2">
      <c r="A6485" s="16"/>
      <c r="B6485" s="16"/>
      <c r="C6485" s="16"/>
      <c r="D6485" s="16"/>
      <c r="E6485" s="16"/>
      <c r="F6485" s="3"/>
      <c r="G6485" s="3"/>
      <c r="H6485" s="3"/>
      <c r="I6485" s="3"/>
      <c r="J6485" s="2"/>
      <c r="M6485" s="10"/>
      <c r="N6485" s="2"/>
      <c r="O6485" s="3"/>
      <c r="P6485" s="11"/>
      <c r="Q6485" s="16"/>
      <c r="R6485" s="4"/>
      <c r="S6485" s="12"/>
      <c r="T6485" s="16"/>
      <c r="U6485" s="4"/>
      <c r="V6485" s="3"/>
      <c r="W6485" s="3"/>
      <c r="X6485" s="3"/>
      <c r="Y6485" s="3"/>
      <c r="Z6485" s="3"/>
      <c r="AA6485" s="4"/>
      <c r="AB6485" s="4"/>
      <c r="AC6485" s="4"/>
      <c r="AD6485" s="4"/>
      <c r="AE6485" s="4"/>
      <c r="BA6485" s="13"/>
      <c r="BC6485" s="2"/>
      <c r="BD6485" s="2"/>
      <c r="BU6485" s="15"/>
      <c r="BV6485" s="6"/>
      <c r="BW6485" s="6"/>
      <c r="BX6485" s="16"/>
      <c r="BY6485" s="16"/>
      <c r="BZ6485" s="16"/>
      <c r="CA6485" s="16"/>
      <c r="CB6485" s="14"/>
    </row>
    <row r="6486" spans="1:80" s="9" customFormat="1" x14ac:dyDescent="0.2">
      <c r="A6486" s="16"/>
      <c r="B6486" s="16"/>
      <c r="C6486" s="16"/>
      <c r="D6486" s="16"/>
      <c r="E6486" s="16"/>
      <c r="F6486" s="3"/>
      <c r="G6486" s="3"/>
      <c r="H6486" s="3"/>
      <c r="I6486" s="3"/>
      <c r="J6486" s="2"/>
      <c r="M6486" s="10"/>
      <c r="N6486" s="2"/>
      <c r="O6486" s="3"/>
      <c r="P6486" s="11"/>
      <c r="Q6486" s="16"/>
      <c r="R6486" s="4"/>
      <c r="S6486" s="12"/>
      <c r="T6486" s="16"/>
      <c r="U6486" s="4"/>
      <c r="V6486" s="3"/>
      <c r="W6486" s="3"/>
      <c r="X6486" s="3"/>
      <c r="Y6486" s="3"/>
      <c r="Z6486" s="3"/>
      <c r="AA6486" s="4"/>
      <c r="AB6486" s="4"/>
      <c r="AC6486" s="4"/>
      <c r="AD6486" s="4"/>
      <c r="AE6486" s="4"/>
      <c r="BA6486" s="13"/>
      <c r="BC6486" s="2"/>
      <c r="BD6486" s="2"/>
      <c r="BU6486" s="15"/>
      <c r="BV6486" s="6"/>
      <c r="BW6486" s="6"/>
      <c r="BX6486" s="16"/>
      <c r="BY6486" s="16"/>
      <c r="BZ6486" s="16"/>
      <c r="CA6486" s="16"/>
      <c r="CB6486" s="14"/>
    </row>
    <row r="6487" spans="1:80" s="9" customFormat="1" x14ac:dyDescent="0.2">
      <c r="A6487" s="16"/>
      <c r="B6487" s="16"/>
      <c r="C6487" s="16"/>
      <c r="D6487" s="16"/>
      <c r="E6487" s="16"/>
      <c r="F6487" s="3"/>
      <c r="G6487" s="3"/>
      <c r="H6487" s="3"/>
      <c r="I6487" s="3"/>
      <c r="J6487" s="2"/>
      <c r="M6487" s="10"/>
      <c r="N6487" s="2"/>
      <c r="O6487" s="3"/>
      <c r="P6487" s="11"/>
      <c r="Q6487" s="16"/>
      <c r="R6487" s="4"/>
      <c r="S6487" s="12"/>
      <c r="T6487" s="16"/>
      <c r="U6487" s="4"/>
      <c r="V6487" s="3"/>
      <c r="W6487" s="3"/>
      <c r="X6487" s="3"/>
      <c r="Y6487" s="3"/>
      <c r="Z6487" s="3"/>
      <c r="AA6487" s="4"/>
      <c r="AB6487" s="4"/>
      <c r="AC6487" s="4"/>
      <c r="AD6487" s="4"/>
      <c r="AE6487" s="4"/>
      <c r="BA6487" s="13"/>
      <c r="BC6487" s="2"/>
      <c r="BD6487" s="2"/>
      <c r="BU6487" s="15"/>
      <c r="BV6487" s="6"/>
      <c r="BW6487" s="6"/>
      <c r="BX6487" s="16"/>
      <c r="BY6487" s="16"/>
      <c r="BZ6487" s="16"/>
      <c r="CA6487" s="16"/>
      <c r="CB6487" s="14"/>
    </row>
    <row r="6488" spans="1:80" s="9" customFormat="1" x14ac:dyDescent="0.2">
      <c r="A6488" s="16"/>
      <c r="B6488" s="16"/>
      <c r="C6488" s="16"/>
      <c r="D6488" s="16"/>
      <c r="E6488" s="16"/>
      <c r="F6488" s="3"/>
      <c r="G6488" s="3"/>
      <c r="H6488" s="3"/>
      <c r="I6488" s="3"/>
      <c r="J6488" s="2"/>
      <c r="M6488" s="10"/>
      <c r="N6488" s="2"/>
      <c r="O6488" s="3"/>
      <c r="P6488" s="11"/>
      <c r="Q6488" s="16"/>
      <c r="R6488" s="4"/>
      <c r="S6488" s="12"/>
      <c r="T6488" s="16"/>
      <c r="U6488" s="4"/>
      <c r="V6488" s="3"/>
      <c r="W6488" s="3"/>
      <c r="X6488" s="3"/>
      <c r="Y6488" s="3"/>
      <c r="Z6488" s="3"/>
      <c r="AA6488" s="4"/>
      <c r="AB6488" s="4"/>
      <c r="AC6488" s="4"/>
      <c r="AD6488" s="4"/>
      <c r="AE6488" s="4"/>
      <c r="BA6488" s="13"/>
      <c r="BC6488" s="2"/>
      <c r="BD6488" s="2"/>
      <c r="BU6488" s="15"/>
      <c r="BV6488" s="6"/>
      <c r="BW6488" s="6"/>
      <c r="BX6488" s="16"/>
      <c r="BY6488" s="16"/>
      <c r="BZ6488" s="16"/>
      <c r="CA6488" s="16"/>
      <c r="CB6488" s="14"/>
    </row>
    <row r="6489" spans="1:80" s="9" customFormat="1" x14ac:dyDescent="0.2">
      <c r="A6489" s="16"/>
      <c r="B6489" s="16"/>
      <c r="C6489" s="16"/>
      <c r="D6489" s="16"/>
      <c r="E6489" s="16"/>
      <c r="F6489" s="3"/>
      <c r="G6489" s="3"/>
      <c r="H6489" s="3"/>
      <c r="I6489" s="3"/>
      <c r="J6489" s="2"/>
      <c r="M6489" s="10"/>
      <c r="N6489" s="2"/>
      <c r="O6489" s="3"/>
      <c r="P6489" s="11"/>
      <c r="Q6489" s="16"/>
      <c r="R6489" s="4"/>
      <c r="S6489" s="12"/>
      <c r="T6489" s="16"/>
      <c r="U6489" s="4"/>
      <c r="V6489" s="3"/>
      <c r="W6489" s="3"/>
      <c r="X6489" s="3"/>
      <c r="Y6489" s="3"/>
      <c r="Z6489" s="3"/>
      <c r="AA6489" s="4"/>
      <c r="AB6489" s="4"/>
      <c r="AC6489" s="4"/>
      <c r="AD6489" s="4"/>
      <c r="AE6489" s="4"/>
      <c r="BA6489" s="13"/>
      <c r="BC6489" s="2"/>
      <c r="BD6489" s="2"/>
      <c r="BU6489" s="15"/>
      <c r="BV6489" s="6"/>
      <c r="BW6489" s="6"/>
      <c r="BX6489" s="16"/>
      <c r="BY6489" s="16"/>
      <c r="BZ6489" s="16"/>
      <c r="CA6489" s="16"/>
      <c r="CB6489" s="14"/>
    </row>
    <row r="6490" spans="1:80" s="9" customFormat="1" x14ac:dyDescent="0.2">
      <c r="A6490" s="16"/>
      <c r="B6490" s="16"/>
      <c r="C6490" s="16"/>
      <c r="D6490" s="16"/>
      <c r="E6490" s="16"/>
      <c r="F6490" s="3"/>
      <c r="G6490" s="3"/>
      <c r="H6490" s="3"/>
      <c r="I6490" s="3"/>
      <c r="J6490" s="2"/>
      <c r="M6490" s="10"/>
      <c r="N6490" s="2"/>
      <c r="O6490" s="3"/>
      <c r="P6490" s="11"/>
      <c r="Q6490" s="16"/>
      <c r="R6490" s="4"/>
      <c r="S6490" s="12"/>
      <c r="T6490" s="16"/>
      <c r="U6490" s="4"/>
      <c r="V6490" s="3"/>
      <c r="W6490" s="3"/>
      <c r="X6490" s="3"/>
      <c r="Y6490" s="3"/>
      <c r="Z6490" s="3"/>
      <c r="AA6490" s="4"/>
      <c r="AB6490" s="4"/>
      <c r="AC6490" s="4"/>
      <c r="AD6490" s="4"/>
      <c r="AE6490" s="4"/>
      <c r="BA6490" s="13"/>
      <c r="BC6490" s="2"/>
      <c r="BD6490" s="2"/>
      <c r="BU6490" s="15"/>
      <c r="BV6490" s="6"/>
      <c r="BW6490" s="6"/>
      <c r="BX6490" s="16"/>
      <c r="BY6490" s="16"/>
      <c r="BZ6490" s="16"/>
      <c r="CA6490" s="16"/>
      <c r="CB6490" s="14"/>
    </row>
    <row r="6491" spans="1:80" s="9" customFormat="1" x14ac:dyDescent="0.2">
      <c r="A6491" s="16"/>
      <c r="B6491" s="16"/>
      <c r="C6491" s="16"/>
      <c r="D6491" s="16"/>
      <c r="E6491" s="16"/>
      <c r="F6491" s="3"/>
      <c r="G6491" s="3"/>
      <c r="H6491" s="3"/>
      <c r="I6491" s="3"/>
      <c r="J6491" s="2"/>
      <c r="M6491" s="10"/>
      <c r="N6491" s="2"/>
      <c r="O6491" s="3"/>
      <c r="P6491" s="11"/>
      <c r="Q6491" s="16"/>
      <c r="R6491" s="4"/>
      <c r="S6491" s="12"/>
      <c r="T6491" s="16"/>
      <c r="U6491" s="4"/>
      <c r="V6491" s="3"/>
      <c r="W6491" s="3"/>
      <c r="X6491" s="3"/>
      <c r="Y6491" s="3"/>
      <c r="Z6491" s="3"/>
      <c r="AA6491" s="4"/>
      <c r="AB6491" s="4"/>
      <c r="AC6491" s="4"/>
      <c r="AD6491" s="4"/>
      <c r="AE6491" s="4"/>
      <c r="BA6491" s="13"/>
      <c r="BC6491" s="2"/>
      <c r="BD6491" s="2"/>
      <c r="BU6491" s="15"/>
      <c r="BV6491" s="6"/>
      <c r="BW6491" s="6"/>
      <c r="BX6491" s="16"/>
      <c r="BY6491" s="16"/>
      <c r="BZ6491" s="16"/>
      <c r="CA6491" s="16"/>
      <c r="CB6491" s="14"/>
    </row>
    <row r="6492" spans="1:80" s="9" customFormat="1" x14ac:dyDescent="0.2">
      <c r="A6492" s="16"/>
      <c r="B6492" s="16"/>
      <c r="C6492" s="16"/>
      <c r="D6492" s="16"/>
      <c r="E6492" s="16"/>
      <c r="F6492" s="3"/>
      <c r="G6492" s="3"/>
      <c r="H6492" s="3"/>
      <c r="I6492" s="3"/>
      <c r="J6492" s="2"/>
      <c r="M6492" s="10"/>
      <c r="N6492" s="2"/>
      <c r="O6492" s="3"/>
      <c r="P6492" s="11"/>
      <c r="Q6492" s="16"/>
      <c r="R6492" s="4"/>
      <c r="S6492" s="12"/>
      <c r="T6492" s="16"/>
      <c r="U6492" s="4"/>
      <c r="V6492" s="3"/>
      <c r="W6492" s="3"/>
      <c r="X6492" s="3"/>
      <c r="Y6492" s="3"/>
      <c r="Z6492" s="3"/>
      <c r="AA6492" s="4"/>
      <c r="AB6492" s="4"/>
      <c r="AC6492" s="4"/>
      <c r="AD6492" s="4"/>
      <c r="AE6492" s="4"/>
      <c r="BA6492" s="13"/>
      <c r="BC6492" s="2"/>
      <c r="BD6492" s="2"/>
      <c r="BU6492" s="15"/>
      <c r="BV6492" s="6"/>
      <c r="BW6492" s="6"/>
      <c r="BX6492" s="16"/>
      <c r="BY6492" s="16"/>
      <c r="BZ6492" s="16"/>
      <c r="CA6492" s="16"/>
      <c r="CB6492" s="14"/>
    </row>
    <row r="6493" spans="1:80" s="9" customFormat="1" x14ac:dyDescent="0.2">
      <c r="A6493" s="16"/>
      <c r="B6493" s="16"/>
      <c r="C6493" s="16"/>
      <c r="D6493" s="16"/>
      <c r="E6493" s="16"/>
      <c r="F6493" s="3"/>
      <c r="G6493" s="3"/>
      <c r="H6493" s="3"/>
      <c r="I6493" s="3"/>
      <c r="J6493" s="2"/>
      <c r="M6493" s="10"/>
      <c r="N6493" s="2"/>
      <c r="O6493" s="3"/>
      <c r="P6493" s="11"/>
      <c r="Q6493" s="16"/>
      <c r="R6493" s="4"/>
      <c r="S6493" s="12"/>
      <c r="T6493" s="16"/>
      <c r="U6493" s="4"/>
      <c r="V6493" s="3"/>
      <c r="W6493" s="3"/>
      <c r="X6493" s="3"/>
      <c r="Y6493" s="3"/>
      <c r="Z6493" s="3"/>
      <c r="AA6493" s="4"/>
      <c r="AB6493" s="4"/>
      <c r="AC6493" s="4"/>
      <c r="AD6493" s="4"/>
      <c r="AE6493" s="4"/>
      <c r="BA6493" s="13"/>
      <c r="BC6493" s="2"/>
      <c r="BD6493" s="2"/>
      <c r="BU6493" s="15"/>
      <c r="BV6493" s="6"/>
      <c r="BW6493" s="6"/>
      <c r="BX6493" s="16"/>
      <c r="BY6493" s="16"/>
      <c r="BZ6493" s="16"/>
      <c r="CA6493" s="16"/>
      <c r="CB6493" s="14"/>
    </row>
    <row r="6494" spans="1:80" s="9" customFormat="1" x14ac:dyDescent="0.2">
      <c r="A6494" s="16"/>
      <c r="B6494" s="16"/>
      <c r="C6494" s="16"/>
      <c r="D6494" s="16"/>
      <c r="E6494" s="16"/>
      <c r="F6494" s="3"/>
      <c r="G6494" s="3"/>
      <c r="H6494" s="3"/>
      <c r="I6494" s="3"/>
      <c r="J6494" s="2"/>
      <c r="M6494" s="10"/>
      <c r="N6494" s="2"/>
      <c r="O6494" s="3"/>
      <c r="P6494" s="11"/>
      <c r="Q6494" s="16"/>
      <c r="R6494" s="4"/>
      <c r="S6494" s="12"/>
      <c r="T6494" s="16"/>
      <c r="U6494" s="4"/>
      <c r="V6494" s="3"/>
      <c r="W6494" s="3"/>
      <c r="X6494" s="3"/>
      <c r="Y6494" s="3"/>
      <c r="Z6494" s="3"/>
      <c r="AA6494" s="4"/>
      <c r="AB6494" s="4"/>
      <c r="AC6494" s="4"/>
      <c r="AD6494" s="4"/>
      <c r="AE6494" s="4"/>
      <c r="BA6494" s="13"/>
      <c r="BC6494" s="2"/>
      <c r="BD6494" s="2"/>
      <c r="BU6494" s="15"/>
      <c r="BV6494" s="6"/>
      <c r="BW6494" s="6"/>
      <c r="BX6494" s="16"/>
      <c r="BY6494" s="16"/>
      <c r="BZ6494" s="16"/>
      <c r="CA6494" s="16"/>
      <c r="CB6494" s="14"/>
    </row>
    <row r="6495" spans="1:80" s="9" customFormat="1" x14ac:dyDescent="0.2">
      <c r="A6495" s="16"/>
      <c r="B6495" s="16"/>
      <c r="C6495" s="16"/>
      <c r="D6495" s="16"/>
      <c r="E6495" s="16"/>
      <c r="F6495" s="3"/>
      <c r="G6495" s="3"/>
      <c r="H6495" s="3"/>
      <c r="I6495" s="3"/>
      <c r="J6495" s="2"/>
      <c r="M6495" s="10"/>
      <c r="N6495" s="2"/>
      <c r="O6495" s="3"/>
      <c r="P6495" s="11"/>
      <c r="Q6495" s="16"/>
      <c r="R6495" s="4"/>
      <c r="S6495" s="12"/>
      <c r="T6495" s="16"/>
      <c r="U6495" s="4"/>
      <c r="V6495" s="3"/>
      <c r="W6495" s="3"/>
      <c r="X6495" s="3"/>
      <c r="Y6495" s="3"/>
      <c r="Z6495" s="3"/>
      <c r="AA6495" s="4"/>
      <c r="AB6495" s="4"/>
      <c r="AC6495" s="4"/>
      <c r="AD6495" s="4"/>
      <c r="AE6495" s="4"/>
      <c r="BA6495" s="13"/>
      <c r="BC6495" s="2"/>
      <c r="BD6495" s="2"/>
      <c r="BU6495" s="15"/>
      <c r="BV6495" s="6"/>
      <c r="BW6495" s="6"/>
      <c r="BX6495" s="16"/>
      <c r="BY6495" s="16"/>
      <c r="BZ6495" s="16"/>
      <c r="CA6495" s="16"/>
      <c r="CB6495" s="14"/>
    </row>
    <row r="6496" spans="1:80" s="9" customFormat="1" x14ac:dyDescent="0.2">
      <c r="A6496" s="16"/>
      <c r="B6496" s="16"/>
      <c r="C6496" s="16"/>
      <c r="D6496" s="16"/>
      <c r="E6496" s="16"/>
      <c r="F6496" s="3"/>
      <c r="G6496" s="3"/>
      <c r="H6496" s="3"/>
      <c r="I6496" s="3"/>
      <c r="J6496" s="2"/>
      <c r="M6496" s="10"/>
      <c r="N6496" s="2"/>
      <c r="O6496" s="3"/>
      <c r="P6496" s="11"/>
      <c r="Q6496" s="16"/>
      <c r="R6496" s="4"/>
      <c r="S6496" s="12"/>
      <c r="T6496" s="16"/>
      <c r="U6496" s="4"/>
      <c r="V6496" s="3"/>
      <c r="W6496" s="3"/>
      <c r="X6496" s="3"/>
      <c r="Y6496" s="3"/>
      <c r="Z6496" s="3"/>
      <c r="AA6496" s="4"/>
      <c r="AB6496" s="4"/>
      <c r="AC6496" s="4"/>
      <c r="AD6496" s="4"/>
      <c r="AE6496" s="4"/>
      <c r="BA6496" s="13"/>
      <c r="BC6496" s="2"/>
      <c r="BD6496" s="2"/>
      <c r="BU6496" s="15"/>
      <c r="BV6496" s="6"/>
      <c r="BW6496" s="6"/>
      <c r="BX6496" s="16"/>
      <c r="BY6496" s="16"/>
      <c r="BZ6496" s="16"/>
      <c r="CA6496" s="16"/>
      <c r="CB6496" s="14"/>
    </row>
    <row r="6497" spans="1:80" s="9" customFormat="1" x14ac:dyDescent="0.2">
      <c r="A6497" s="16"/>
      <c r="B6497" s="16"/>
      <c r="C6497" s="16"/>
      <c r="D6497" s="16"/>
      <c r="E6497" s="16"/>
      <c r="F6497" s="3"/>
      <c r="G6497" s="3"/>
      <c r="H6497" s="3"/>
      <c r="I6497" s="3"/>
      <c r="J6497" s="2"/>
      <c r="M6497" s="10"/>
      <c r="N6497" s="2"/>
      <c r="O6497" s="3"/>
      <c r="P6497" s="11"/>
      <c r="Q6497" s="16"/>
      <c r="R6497" s="4"/>
      <c r="S6497" s="12"/>
      <c r="T6497" s="16"/>
      <c r="U6497" s="4"/>
      <c r="V6497" s="3"/>
      <c r="W6497" s="3"/>
      <c r="X6497" s="3"/>
      <c r="Y6497" s="3"/>
      <c r="Z6497" s="3"/>
      <c r="AA6497" s="4"/>
      <c r="AB6497" s="4"/>
      <c r="AC6497" s="4"/>
      <c r="AD6497" s="4"/>
      <c r="AE6497" s="4"/>
      <c r="BA6497" s="13"/>
      <c r="BC6497" s="2"/>
      <c r="BD6497" s="2"/>
      <c r="BU6497" s="15"/>
      <c r="BV6497" s="6"/>
      <c r="BW6497" s="6"/>
      <c r="BX6497" s="16"/>
      <c r="BY6497" s="16"/>
      <c r="BZ6497" s="16"/>
      <c r="CA6497" s="16"/>
      <c r="CB6497" s="14"/>
    </row>
    <row r="6498" spans="1:80" s="9" customFormat="1" x14ac:dyDescent="0.2">
      <c r="A6498" s="16"/>
      <c r="B6498" s="16"/>
      <c r="C6498" s="16"/>
      <c r="D6498" s="16"/>
      <c r="E6498" s="16"/>
      <c r="F6498" s="3"/>
      <c r="G6498" s="3"/>
      <c r="H6498" s="3"/>
      <c r="I6498" s="3"/>
      <c r="J6498" s="2"/>
      <c r="M6498" s="10"/>
      <c r="N6498" s="2"/>
      <c r="O6498" s="3"/>
      <c r="P6498" s="11"/>
      <c r="Q6498" s="16"/>
      <c r="R6498" s="4"/>
      <c r="S6498" s="12"/>
      <c r="T6498" s="16"/>
      <c r="U6498" s="4"/>
      <c r="V6498" s="3"/>
      <c r="W6498" s="3"/>
      <c r="X6498" s="3"/>
      <c r="Y6498" s="3"/>
      <c r="Z6498" s="3"/>
      <c r="AA6498" s="4"/>
      <c r="AB6498" s="4"/>
      <c r="AC6498" s="4"/>
      <c r="AD6498" s="4"/>
      <c r="AE6498" s="4"/>
      <c r="BA6498" s="13"/>
      <c r="BC6498" s="2"/>
      <c r="BD6498" s="2"/>
      <c r="BU6498" s="15"/>
      <c r="BV6498" s="6"/>
      <c r="BW6498" s="6"/>
      <c r="BX6498" s="16"/>
      <c r="BY6498" s="16"/>
      <c r="BZ6498" s="16"/>
      <c r="CA6498" s="16"/>
      <c r="CB6498" s="14"/>
    </row>
    <row r="6499" spans="1:80" s="9" customFormat="1" x14ac:dyDescent="0.2">
      <c r="A6499" s="16"/>
      <c r="B6499" s="16"/>
      <c r="C6499" s="16"/>
      <c r="D6499" s="16"/>
      <c r="E6499" s="16"/>
      <c r="F6499" s="3"/>
      <c r="G6499" s="3"/>
      <c r="H6499" s="3"/>
      <c r="I6499" s="3"/>
      <c r="J6499" s="2"/>
      <c r="M6499" s="10"/>
      <c r="N6499" s="2"/>
      <c r="O6499" s="3"/>
      <c r="P6499" s="11"/>
      <c r="Q6499" s="16"/>
      <c r="R6499" s="4"/>
      <c r="S6499" s="12"/>
      <c r="T6499" s="16"/>
      <c r="U6499" s="4"/>
      <c r="V6499" s="3"/>
      <c r="W6499" s="3"/>
      <c r="X6499" s="3"/>
      <c r="Y6499" s="3"/>
      <c r="Z6499" s="3"/>
      <c r="AA6499" s="4"/>
      <c r="AB6499" s="4"/>
      <c r="AC6499" s="4"/>
      <c r="AD6499" s="4"/>
      <c r="AE6499" s="4"/>
      <c r="BA6499" s="13"/>
      <c r="BC6499" s="2"/>
      <c r="BD6499" s="2"/>
      <c r="BU6499" s="15"/>
      <c r="BV6499" s="6"/>
      <c r="BW6499" s="6"/>
      <c r="BX6499" s="16"/>
      <c r="BY6499" s="16"/>
      <c r="BZ6499" s="16"/>
      <c r="CA6499" s="16"/>
      <c r="CB6499" s="14"/>
    </row>
    <row r="6500" spans="1:80" s="9" customFormat="1" x14ac:dyDescent="0.2">
      <c r="A6500" s="16"/>
      <c r="B6500" s="16"/>
      <c r="C6500" s="16"/>
      <c r="D6500" s="16"/>
      <c r="E6500" s="16"/>
      <c r="F6500" s="3"/>
      <c r="G6500" s="3"/>
      <c r="H6500" s="3"/>
      <c r="I6500" s="3"/>
      <c r="J6500" s="2"/>
      <c r="M6500" s="10"/>
      <c r="N6500" s="2"/>
      <c r="O6500" s="3"/>
      <c r="P6500" s="11"/>
      <c r="Q6500" s="16"/>
      <c r="R6500" s="4"/>
      <c r="S6500" s="12"/>
      <c r="T6500" s="16"/>
      <c r="U6500" s="4"/>
      <c r="V6500" s="3"/>
      <c r="W6500" s="3"/>
      <c r="X6500" s="3"/>
      <c r="Y6500" s="3"/>
      <c r="Z6500" s="3"/>
      <c r="AA6500" s="4"/>
      <c r="AB6500" s="4"/>
      <c r="AC6500" s="4"/>
      <c r="AD6500" s="4"/>
      <c r="AE6500" s="4"/>
      <c r="BA6500" s="13"/>
      <c r="BC6500" s="2"/>
      <c r="BD6500" s="2"/>
      <c r="BU6500" s="15"/>
      <c r="BV6500" s="6"/>
      <c r="BW6500" s="6"/>
      <c r="BX6500" s="16"/>
      <c r="BY6500" s="16"/>
      <c r="BZ6500" s="16"/>
      <c r="CA6500" s="16"/>
      <c r="CB6500" s="14"/>
    </row>
    <row r="6501" spans="1:80" s="9" customFormat="1" x14ac:dyDescent="0.2">
      <c r="A6501" s="16"/>
      <c r="B6501" s="16"/>
      <c r="C6501" s="16"/>
      <c r="D6501" s="16"/>
      <c r="E6501" s="16"/>
      <c r="F6501" s="3"/>
      <c r="G6501" s="3"/>
      <c r="H6501" s="3"/>
      <c r="I6501" s="3"/>
      <c r="J6501" s="2"/>
      <c r="M6501" s="10"/>
      <c r="N6501" s="2"/>
      <c r="O6501" s="3"/>
      <c r="P6501" s="11"/>
      <c r="Q6501" s="16"/>
      <c r="R6501" s="4"/>
      <c r="S6501" s="12"/>
      <c r="T6501" s="16"/>
      <c r="U6501" s="4"/>
      <c r="V6501" s="3"/>
      <c r="W6501" s="3"/>
      <c r="X6501" s="3"/>
      <c r="Y6501" s="3"/>
      <c r="Z6501" s="3"/>
      <c r="AA6501" s="4"/>
      <c r="AB6501" s="4"/>
      <c r="AC6501" s="4"/>
      <c r="AD6501" s="4"/>
      <c r="AE6501" s="4"/>
      <c r="BA6501" s="13"/>
      <c r="BC6501" s="2"/>
      <c r="BD6501" s="2"/>
      <c r="BU6501" s="15"/>
      <c r="BV6501" s="6"/>
      <c r="BW6501" s="6"/>
      <c r="BX6501" s="16"/>
      <c r="BY6501" s="16"/>
      <c r="BZ6501" s="16"/>
      <c r="CA6501" s="16"/>
      <c r="CB6501" s="14"/>
    </row>
    <row r="6502" spans="1:80" s="9" customFormat="1" x14ac:dyDescent="0.2">
      <c r="A6502" s="16"/>
      <c r="B6502" s="16"/>
      <c r="C6502" s="16"/>
      <c r="D6502" s="16"/>
      <c r="E6502" s="16"/>
      <c r="F6502" s="3"/>
      <c r="G6502" s="3"/>
      <c r="H6502" s="3"/>
      <c r="I6502" s="3"/>
      <c r="J6502" s="2"/>
      <c r="M6502" s="10"/>
      <c r="N6502" s="2"/>
      <c r="O6502" s="3"/>
      <c r="P6502" s="11"/>
      <c r="Q6502" s="16"/>
      <c r="R6502" s="4"/>
      <c r="S6502" s="12"/>
      <c r="T6502" s="16"/>
      <c r="U6502" s="4"/>
      <c r="V6502" s="3"/>
      <c r="W6502" s="3"/>
      <c r="X6502" s="3"/>
      <c r="Y6502" s="3"/>
      <c r="Z6502" s="3"/>
      <c r="AA6502" s="4"/>
      <c r="AB6502" s="4"/>
      <c r="AC6502" s="4"/>
      <c r="AD6502" s="4"/>
      <c r="AE6502" s="4"/>
      <c r="BA6502" s="13"/>
      <c r="BC6502" s="2"/>
      <c r="BD6502" s="2"/>
      <c r="BU6502" s="15"/>
      <c r="BV6502" s="6"/>
      <c r="BW6502" s="6"/>
      <c r="BX6502" s="16"/>
      <c r="BY6502" s="16"/>
      <c r="BZ6502" s="16"/>
      <c r="CA6502" s="16"/>
      <c r="CB6502" s="14"/>
    </row>
    <row r="6503" spans="1:80" s="9" customFormat="1" x14ac:dyDescent="0.2">
      <c r="A6503" s="16"/>
      <c r="B6503" s="16"/>
      <c r="C6503" s="16"/>
      <c r="D6503" s="16"/>
      <c r="E6503" s="16"/>
      <c r="F6503" s="3"/>
      <c r="G6503" s="3"/>
      <c r="H6503" s="3"/>
      <c r="I6503" s="3"/>
      <c r="J6503" s="2"/>
      <c r="M6503" s="10"/>
      <c r="N6503" s="2"/>
      <c r="O6503" s="3"/>
      <c r="P6503" s="11"/>
      <c r="Q6503" s="16"/>
      <c r="R6503" s="4"/>
      <c r="S6503" s="12"/>
      <c r="T6503" s="16"/>
      <c r="U6503" s="4"/>
      <c r="V6503" s="3"/>
      <c r="W6503" s="3"/>
      <c r="X6503" s="3"/>
      <c r="Y6503" s="3"/>
      <c r="Z6503" s="3"/>
      <c r="AA6503" s="4"/>
      <c r="AB6503" s="4"/>
      <c r="AC6503" s="4"/>
      <c r="AD6503" s="4"/>
      <c r="AE6503" s="4"/>
      <c r="BA6503" s="13"/>
      <c r="BC6503" s="2"/>
      <c r="BD6503" s="2"/>
      <c r="BU6503" s="15"/>
      <c r="BV6503" s="6"/>
      <c r="BW6503" s="6"/>
      <c r="BX6503" s="16"/>
      <c r="BY6503" s="16"/>
      <c r="BZ6503" s="16"/>
      <c r="CA6503" s="16"/>
      <c r="CB6503" s="14"/>
    </row>
    <row r="6504" spans="1:80" s="9" customFormat="1" x14ac:dyDescent="0.2">
      <c r="A6504" s="16"/>
      <c r="B6504" s="16"/>
      <c r="C6504" s="16"/>
      <c r="D6504" s="16"/>
      <c r="E6504" s="16"/>
      <c r="F6504" s="3"/>
      <c r="G6504" s="3"/>
      <c r="H6504" s="3"/>
      <c r="I6504" s="3"/>
      <c r="J6504" s="2"/>
      <c r="M6504" s="10"/>
      <c r="N6504" s="2"/>
      <c r="O6504" s="3"/>
      <c r="P6504" s="11"/>
      <c r="Q6504" s="16"/>
      <c r="R6504" s="4"/>
      <c r="S6504" s="12"/>
      <c r="T6504" s="16"/>
      <c r="U6504" s="4"/>
      <c r="V6504" s="3"/>
      <c r="W6504" s="3"/>
      <c r="X6504" s="3"/>
      <c r="Y6504" s="3"/>
      <c r="Z6504" s="3"/>
      <c r="AA6504" s="4"/>
      <c r="AB6504" s="4"/>
      <c r="AC6504" s="4"/>
      <c r="AD6504" s="4"/>
      <c r="AE6504" s="4"/>
      <c r="BA6504" s="13"/>
      <c r="BC6504" s="2"/>
      <c r="BD6504" s="2"/>
      <c r="BU6504" s="15"/>
      <c r="BV6504" s="6"/>
      <c r="BW6504" s="6"/>
      <c r="BX6504" s="16"/>
      <c r="BY6504" s="16"/>
      <c r="BZ6504" s="16"/>
      <c r="CA6504" s="16"/>
      <c r="CB6504" s="14"/>
    </row>
    <row r="6505" spans="1:80" s="9" customFormat="1" x14ac:dyDescent="0.2">
      <c r="A6505" s="16"/>
      <c r="B6505" s="16"/>
      <c r="C6505" s="16"/>
      <c r="D6505" s="16"/>
      <c r="E6505" s="16"/>
      <c r="F6505" s="3"/>
      <c r="G6505" s="3"/>
      <c r="H6505" s="3"/>
      <c r="I6505" s="3"/>
      <c r="J6505" s="2"/>
      <c r="M6505" s="10"/>
      <c r="N6505" s="2"/>
      <c r="O6505" s="3"/>
      <c r="P6505" s="11"/>
      <c r="Q6505" s="16"/>
      <c r="R6505" s="4"/>
      <c r="S6505" s="12"/>
      <c r="T6505" s="16"/>
      <c r="U6505" s="4"/>
      <c r="V6505" s="3"/>
      <c r="W6505" s="3"/>
      <c r="X6505" s="3"/>
      <c r="Y6505" s="3"/>
      <c r="Z6505" s="3"/>
      <c r="AA6505" s="4"/>
      <c r="AB6505" s="4"/>
      <c r="AC6505" s="4"/>
      <c r="AD6505" s="4"/>
      <c r="AE6505" s="4"/>
      <c r="BA6505" s="13"/>
      <c r="BC6505" s="2"/>
      <c r="BD6505" s="2"/>
      <c r="BU6505" s="15"/>
      <c r="BV6505" s="6"/>
      <c r="BW6505" s="6"/>
      <c r="BX6505" s="16"/>
      <c r="BY6505" s="16"/>
      <c r="BZ6505" s="16"/>
      <c r="CA6505" s="16"/>
      <c r="CB6505" s="14"/>
    </row>
    <row r="6506" spans="1:80" s="9" customFormat="1" x14ac:dyDescent="0.2">
      <c r="A6506" s="16"/>
      <c r="B6506" s="16"/>
      <c r="C6506" s="16"/>
      <c r="D6506" s="16"/>
      <c r="E6506" s="16"/>
      <c r="F6506" s="3"/>
      <c r="G6506" s="3"/>
      <c r="H6506" s="3"/>
      <c r="I6506" s="3"/>
      <c r="J6506" s="2"/>
      <c r="M6506" s="10"/>
      <c r="N6506" s="2"/>
      <c r="O6506" s="3"/>
      <c r="P6506" s="11"/>
      <c r="Q6506" s="16"/>
      <c r="R6506" s="4"/>
      <c r="S6506" s="12"/>
      <c r="T6506" s="16"/>
      <c r="U6506" s="4"/>
      <c r="V6506" s="3"/>
      <c r="W6506" s="3"/>
      <c r="X6506" s="3"/>
      <c r="Y6506" s="3"/>
      <c r="Z6506" s="3"/>
      <c r="AA6506" s="4"/>
      <c r="AB6506" s="4"/>
      <c r="AC6506" s="4"/>
      <c r="AD6506" s="4"/>
      <c r="AE6506" s="4"/>
      <c r="BA6506" s="13"/>
      <c r="BC6506" s="2"/>
      <c r="BD6506" s="2"/>
      <c r="BU6506" s="15"/>
      <c r="BV6506" s="6"/>
      <c r="BW6506" s="6"/>
      <c r="BX6506" s="16"/>
      <c r="BY6506" s="16"/>
      <c r="BZ6506" s="16"/>
      <c r="CA6506" s="16"/>
      <c r="CB6506" s="14"/>
    </row>
    <row r="6507" spans="1:80" s="9" customFormat="1" x14ac:dyDescent="0.2">
      <c r="A6507" s="16"/>
      <c r="B6507" s="16"/>
      <c r="C6507" s="16"/>
      <c r="D6507" s="16"/>
      <c r="E6507" s="16"/>
      <c r="F6507" s="3"/>
      <c r="G6507" s="3"/>
      <c r="H6507" s="3"/>
      <c r="I6507" s="3"/>
      <c r="J6507" s="2"/>
      <c r="M6507" s="10"/>
      <c r="N6507" s="2"/>
      <c r="O6507" s="3"/>
      <c r="P6507" s="11"/>
      <c r="Q6507" s="16"/>
      <c r="R6507" s="4"/>
      <c r="S6507" s="12"/>
      <c r="T6507" s="16"/>
      <c r="U6507" s="4"/>
      <c r="V6507" s="3"/>
      <c r="W6507" s="3"/>
      <c r="X6507" s="3"/>
      <c r="Y6507" s="3"/>
      <c r="Z6507" s="3"/>
      <c r="AA6507" s="4"/>
      <c r="AB6507" s="4"/>
      <c r="AC6507" s="4"/>
      <c r="AD6507" s="4"/>
      <c r="AE6507" s="4"/>
      <c r="BA6507" s="13"/>
      <c r="BC6507" s="2"/>
      <c r="BD6507" s="2"/>
      <c r="BU6507" s="15"/>
      <c r="BV6507" s="6"/>
      <c r="BW6507" s="6"/>
      <c r="BX6507" s="16"/>
      <c r="BY6507" s="16"/>
      <c r="BZ6507" s="16"/>
      <c r="CA6507" s="16"/>
      <c r="CB6507" s="14"/>
    </row>
    <row r="6508" spans="1:80" s="9" customFormat="1" x14ac:dyDescent="0.2">
      <c r="A6508" s="16"/>
      <c r="B6508" s="16"/>
      <c r="C6508" s="16"/>
      <c r="D6508" s="16"/>
      <c r="E6508" s="16"/>
      <c r="F6508" s="3"/>
      <c r="G6508" s="3"/>
      <c r="H6508" s="3"/>
      <c r="I6508" s="3"/>
      <c r="J6508" s="2"/>
      <c r="M6508" s="10"/>
      <c r="N6508" s="2"/>
      <c r="O6508" s="3"/>
      <c r="P6508" s="11"/>
      <c r="Q6508" s="16"/>
      <c r="R6508" s="4"/>
      <c r="S6508" s="12"/>
      <c r="T6508" s="16"/>
      <c r="U6508" s="4"/>
      <c r="V6508" s="3"/>
      <c r="W6508" s="3"/>
      <c r="X6508" s="3"/>
      <c r="Y6508" s="3"/>
      <c r="Z6508" s="3"/>
      <c r="AA6508" s="4"/>
      <c r="AB6508" s="4"/>
      <c r="AC6508" s="4"/>
      <c r="AD6508" s="4"/>
      <c r="AE6508" s="4"/>
      <c r="BA6508" s="13"/>
      <c r="BC6508" s="2"/>
      <c r="BD6508" s="2"/>
      <c r="BU6508" s="15"/>
      <c r="BV6508" s="6"/>
      <c r="BW6508" s="6"/>
      <c r="BX6508" s="16"/>
      <c r="BY6508" s="16"/>
      <c r="BZ6508" s="16"/>
      <c r="CA6508" s="16"/>
      <c r="CB6508" s="14"/>
    </row>
    <row r="6509" spans="1:80" s="9" customFormat="1" x14ac:dyDescent="0.2">
      <c r="A6509" s="16"/>
      <c r="B6509" s="16"/>
      <c r="C6509" s="16"/>
      <c r="D6509" s="16"/>
      <c r="E6509" s="16"/>
      <c r="F6509" s="3"/>
      <c r="G6509" s="3"/>
      <c r="H6509" s="3"/>
      <c r="I6509" s="3"/>
      <c r="J6509" s="2"/>
      <c r="M6509" s="10"/>
      <c r="N6509" s="2"/>
      <c r="O6509" s="3"/>
      <c r="P6509" s="11"/>
      <c r="Q6509" s="16"/>
      <c r="R6509" s="4"/>
      <c r="S6509" s="12"/>
      <c r="T6509" s="16"/>
      <c r="U6509" s="4"/>
      <c r="V6509" s="3"/>
      <c r="W6509" s="3"/>
      <c r="X6509" s="3"/>
      <c r="Y6509" s="3"/>
      <c r="Z6509" s="3"/>
      <c r="AA6509" s="4"/>
      <c r="AB6509" s="4"/>
      <c r="AC6509" s="4"/>
      <c r="AD6509" s="4"/>
      <c r="AE6509" s="4"/>
      <c r="BA6509" s="13"/>
      <c r="BC6509" s="2"/>
      <c r="BD6509" s="2"/>
      <c r="BU6509" s="15"/>
      <c r="BV6509" s="6"/>
      <c r="BW6509" s="6"/>
      <c r="BX6509" s="16"/>
      <c r="BY6509" s="16"/>
      <c r="BZ6509" s="16"/>
      <c r="CA6509" s="16"/>
      <c r="CB6509" s="14"/>
    </row>
    <row r="6510" spans="1:80" s="9" customFormat="1" x14ac:dyDescent="0.2">
      <c r="A6510" s="16"/>
      <c r="B6510" s="16"/>
      <c r="C6510" s="16"/>
      <c r="D6510" s="16"/>
      <c r="E6510" s="16"/>
      <c r="F6510" s="3"/>
      <c r="G6510" s="3"/>
      <c r="H6510" s="3"/>
      <c r="I6510" s="3"/>
      <c r="J6510" s="2"/>
      <c r="M6510" s="10"/>
      <c r="N6510" s="2"/>
      <c r="O6510" s="3"/>
      <c r="P6510" s="11"/>
      <c r="Q6510" s="16"/>
      <c r="R6510" s="4"/>
      <c r="S6510" s="12"/>
      <c r="T6510" s="16"/>
      <c r="U6510" s="4"/>
      <c r="V6510" s="3"/>
      <c r="W6510" s="3"/>
      <c r="X6510" s="3"/>
      <c r="Y6510" s="3"/>
      <c r="Z6510" s="3"/>
      <c r="AA6510" s="4"/>
      <c r="AB6510" s="4"/>
      <c r="AC6510" s="4"/>
      <c r="AD6510" s="4"/>
      <c r="AE6510" s="4"/>
      <c r="BA6510" s="13"/>
      <c r="BC6510" s="2"/>
      <c r="BD6510" s="2"/>
      <c r="BU6510" s="15"/>
      <c r="BV6510" s="6"/>
      <c r="BW6510" s="6"/>
      <c r="BX6510" s="16"/>
      <c r="BY6510" s="16"/>
      <c r="BZ6510" s="16"/>
      <c r="CA6510" s="16"/>
      <c r="CB6510" s="14"/>
    </row>
    <row r="6511" spans="1:80" s="9" customFormat="1" x14ac:dyDescent="0.2">
      <c r="A6511" s="16"/>
      <c r="B6511" s="16"/>
      <c r="C6511" s="16"/>
      <c r="D6511" s="16"/>
      <c r="E6511" s="16"/>
      <c r="F6511" s="3"/>
      <c r="G6511" s="3"/>
      <c r="H6511" s="3"/>
      <c r="I6511" s="3"/>
      <c r="J6511" s="2"/>
      <c r="M6511" s="10"/>
      <c r="N6511" s="2"/>
      <c r="O6511" s="3"/>
      <c r="P6511" s="11"/>
      <c r="Q6511" s="16"/>
      <c r="R6511" s="4"/>
      <c r="S6511" s="12"/>
      <c r="T6511" s="16"/>
      <c r="U6511" s="4"/>
      <c r="V6511" s="3"/>
      <c r="W6511" s="3"/>
      <c r="X6511" s="3"/>
      <c r="Y6511" s="3"/>
      <c r="Z6511" s="3"/>
      <c r="AA6511" s="4"/>
      <c r="AB6511" s="4"/>
      <c r="AC6511" s="4"/>
      <c r="AD6511" s="4"/>
      <c r="AE6511" s="4"/>
      <c r="BA6511" s="13"/>
      <c r="BC6511" s="2"/>
      <c r="BD6511" s="2"/>
      <c r="BU6511" s="15"/>
      <c r="BV6511" s="6"/>
      <c r="BW6511" s="6"/>
      <c r="BX6511" s="16"/>
      <c r="BY6511" s="16"/>
      <c r="BZ6511" s="16"/>
      <c r="CA6511" s="16"/>
      <c r="CB6511" s="14"/>
    </row>
    <row r="6512" spans="1:80" s="9" customFormat="1" x14ac:dyDescent="0.2">
      <c r="A6512" s="16"/>
      <c r="B6512" s="16"/>
      <c r="C6512" s="16"/>
      <c r="D6512" s="16"/>
      <c r="E6512" s="16"/>
      <c r="F6512" s="3"/>
      <c r="G6512" s="3"/>
      <c r="H6512" s="3"/>
      <c r="I6512" s="3"/>
      <c r="J6512" s="2"/>
      <c r="M6512" s="10"/>
      <c r="N6512" s="2"/>
      <c r="O6512" s="3"/>
      <c r="P6512" s="11"/>
      <c r="Q6512" s="16"/>
      <c r="R6512" s="4"/>
      <c r="S6512" s="12"/>
      <c r="T6512" s="16"/>
      <c r="U6512" s="4"/>
      <c r="V6512" s="3"/>
      <c r="W6512" s="3"/>
      <c r="X6512" s="3"/>
      <c r="Y6512" s="3"/>
      <c r="Z6512" s="3"/>
      <c r="AA6512" s="4"/>
      <c r="AB6512" s="4"/>
      <c r="AC6512" s="4"/>
      <c r="AD6512" s="4"/>
      <c r="AE6512" s="4"/>
      <c r="BA6512" s="13"/>
      <c r="BC6512" s="2"/>
      <c r="BD6512" s="2"/>
      <c r="BU6512" s="15"/>
      <c r="BV6512" s="6"/>
      <c r="BW6512" s="6"/>
      <c r="BX6512" s="16"/>
      <c r="BY6512" s="16"/>
      <c r="BZ6512" s="16"/>
      <c r="CA6512" s="16"/>
      <c r="CB6512" s="14"/>
    </row>
    <row r="6513" spans="1:80" s="9" customFormat="1" x14ac:dyDescent="0.2">
      <c r="A6513" s="16"/>
      <c r="B6513" s="16"/>
      <c r="C6513" s="16"/>
      <c r="D6513" s="16"/>
      <c r="E6513" s="16"/>
      <c r="F6513" s="3"/>
      <c r="G6513" s="3"/>
      <c r="H6513" s="3"/>
      <c r="I6513" s="3"/>
      <c r="J6513" s="2"/>
      <c r="M6513" s="10"/>
      <c r="N6513" s="2"/>
      <c r="O6513" s="3"/>
      <c r="P6513" s="11"/>
      <c r="Q6513" s="16"/>
      <c r="R6513" s="4"/>
      <c r="S6513" s="12"/>
      <c r="T6513" s="16"/>
      <c r="U6513" s="4"/>
      <c r="V6513" s="3"/>
      <c r="W6513" s="3"/>
      <c r="X6513" s="3"/>
      <c r="Y6513" s="3"/>
      <c r="Z6513" s="3"/>
      <c r="AA6513" s="4"/>
      <c r="AB6513" s="4"/>
      <c r="AC6513" s="4"/>
      <c r="AD6513" s="4"/>
      <c r="AE6513" s="4"/>
      <c r="BA6513" s="13"/>
      <c r="BC6513" s="2"/>
      <c r="BD6513" s="2"/>
      <c r="BU6513" s="15"/>
      <c r="BV6513" s="6"/>
      <c r="BW6513" s="6"/>
      <c r="BX6513" s="16"/>
      <c r="BY6513" s="16"/>
      <c r="BZ6513" s="16"/>
      <c r="CA6513" s="16"/>
      <c r="CB6513" s="14"/>
    </row>
    <row r="6514" spans="1:80" s="9" customFormat="1" x14ac:dyDescent="0.2">
      <c r="A6514" s="16"/>
      <c r="B6514" s="16"/>
      <c r="C6514" s="16"/>
      <c r="D6514" s="16"/>
      <c r="E6514" s="16"/>
      <c r="F6514" s="3"/>
      <c r="G6514" s="3"/>
      <c r="H6514" s="3"/>
      <c r="I6514" s="3"/>
      <c r="J6514" s="2"/>
      <c r="M6514" s="10"/>
      <c r="N6514" s="2"/>
      <c r="O6514" s="3"/>
      <c r="P6514" s="11"/>
      <c r="Q6514" s="16"/>
      <c r="R6514" s="4"/>
      <c r="S6514" s="12"/>
      <c r="T6514" s="16"/>
      <c r="U6514" s="4"/>
      <c r="V6514" s="3"/>
      <c r="W6514" s="3"/>
      <c r="X6514" s="3"/>
      <c r="Y6514" s="3"/>
      <c r="Z6514" s="3"/>
      <c r="AA6514" s="4"/>
      <c r="AB6514" s="4"/>
      <c r="AC6514" s="4"/>
      <c r="AD6514" s="4"/>
      <c r="AE6514" s="4"/>
      <c r="BA6514" s="13"/>
      <c r="BC6514" s="2"/>
      <c r="BD6514" s="2"/>
      <c r="BU6514" s="15"/>
      <c r="BV6514" s="6"/>
      <c r="BW6514" s="6"/>
      <c r="BX6514" s="16"/>
      <c r="BY6514" s="16"/>
      <c r="BZ6514" s="16"/>
      <c r="CA6514" s="16"/>
      <c r="CB6514" s="14"/>
    </row>
    <row r="6515" spans="1:80" s="9" customFormat="1" x14ac:dyDescent="0.2">
      <c r="A6515" s="16"/>
      <c r="B6515" s="16"/>
      <c r="C6515" s="16"/>
      <c r="D6515" s="16"/>
      <c r="E6515" s="16"/>
      <c r="F6515" s="3"/>
      <c r="G6515" s="3"/>
      <c r="H6515" s="3"/>
      <c r="I6515" s="3"/>
      <c r="J6515" s="2"/>
      <c r="M6515" s="10"/>
      <c r="N6515" s="2"/>
      <c r="O6515" s="3"/>
      <c r="P6515" s="11"/>
      <c r="Q6515" s="16"/>
      <c r="R6515" s="4"/>
      <c r="S6515" s="12"/>
      <c r="T6515" s="16"/>
      <c r="U6515" s="4"/>
      <c r="V6515" s="3"/>
      <c r="W6515" s="3"/>
      <c r="X6515" s="3"/>
      <c r="Y6515" s="3"/>
      <c r="Z6515" s="3"/>
      <c r="AA6515" s="4"/>
      <c r="AB6515" s="4"/>
      <c r="AC6515" s="4"/>
      <c r="AD6515" s="4"/>
      <c r="AE6515" s="4"/>
      <c r="BA6515" s="13"/>
      <c r="BC6515" s="2"/>
      <c r="BD6515" s="2"/>
      <c r="BU6515" s="15"/>
      <c r="BV6515" s="6"/>
      <c r="BW6515" s="6"/>
      <c r="BX6515" s="16"/>
      <c r="BY6515" s="16"/>
      <c r="BZ6515" s="16"/>
      <c r="CA6515" s="16"/>
      <c r="CB6515" s="14"/>
    </row>
    <row r="6516" spans="1:80" s="9" customFormat="1" x14ac:dyDescent="0.2">
      <c r="A6516" s="16"/>
      <c r="B6516" s="16"/>
      <c r="C6516" s="16"/>
      <c r="D6516" s="16"/>
      <c r="E6516" s="16"/>
      <c r="F6516" s="3"/>
      <c r="G6516" s="3"/>
      <c r="H6516" s="3"/>
      <c r="I6516" s="3"/>
      <c r="J6516" s="2"/>
      <c r="M6516" s="10"/>
      <c r="N6516" s="2"/>
      <c r="O6516" s="3"/>
      <c r="P6516" s="11"/>
      <c r="Q6516" s="16"/>
      <c r="R6516" s="4"/>
      <c r="S6516" s="12"/>
      <c r="T6516" s="16"/>
      <c r="U6516" s="4"/>
      <c r="V6516" s="3"/>
      <c r="W6516" s="3"/>
      <c r="X6516" s="3"/>
      <c r="Y6516" s="3"/>
      <c r="Z6516" s="3"/>
      <c r="AA6516" s="4"/>
      <c r="AB6516" s="4"/>
      <c r="AC6516" s="4"/>
      <c r="AD6516" s="4"/>
      <c r="AE6516" s="4"/>
      <c r="BA6516" s="13"/>
      <c r="BC6516" s="2"/>
      <c r="BD6516" s="2"/>
      <c r="BU6516" s="15"/>
      <c r="BV6516" s="6"/>
      <c r="BW6516" s="6"/>
      <c r="BX6516" s="16"/>
      <c r="BY6516" s="16"/>
      <c r="BZ6516" s="16"/>
      <c r="CA6516" s="16"/>
      <c r="CB6516" s="14"/>
    </row>
    <row r="6517" spans="1:80" s="9" customFormat="1" x14ac:dyDescent="0.2">
      <c r="A6517" s="16"/>
      <c r="B6517" s="16"/>
      <c r="C6517" s="16"/>
      <c r="D6517" s="16"/>
      <c r="E6517" s="16"/>
      <c r="F6517" s="3"/>
      <c r="G6517" s="3"/>
      <c r="H6517" s="3"/>
      <c r="I6517" s="3"/>
      <c r="J6517" s="2"/>
      <c r="M6517" s="10"/>
      <c r="N6517" s="2"/>
      <c r="O6517" s="3"/>
      <c r="P6517" s="11"/>
      <c r="Q6517" s="16"/>
      <c r="R6517" s="4"/>
      <c r="S6517" s="12"/>
      <c r="T6517" s="16"/>
      <c r="U6517" s="4"/>
      <c r="V6517" s="3"/>
      <c r="W6517" s="3"/>
      <c r="X6517" s="3"/>
      <c r="Y6517" s="3"/>
      <c r="Z6517" s="3"/>
      <c r="AA6517" s="4"/>
      <c r="AB6517" s="4"/>
      <c r="AC6517" s="4"/>
      <c r="AD6517" s="4"/>
      <c r="AE6517" s="4"/>
      <c r="BA6517" s="13"/>
      <c r="BC6517" s="2"/>
      <c r="BD6517" s="2"/>
      <c r="BU6517" s="15"/>
      <c r="BV6517" s="6"/>
      <c r="BW6517" s="6"/>
      <c r="BX6517" s="16"/>
      <c r="BY6517" s="16"/>
      <c r="BZ6517" s="16"/>
      <c r="CA6517" s="16"/>
      <c r="CB6517" s="14"/>
    </row>
    <row r="6518" spans="1:80" s="9" customFormat="1" x14ac:dyDescent="0.2">
      <c r="A6518" s="16"/>
      <c r="B6518" s="16"/>
      <c r="C6518" s="16"/>
      <c r="D6518" s="16"/>
      <c r="E6518" s="16"/>
      <c r="F6518" s="3"/>
      <c r="G6518" s="3"/>
      <c r="H6518" s="3"/>
      <c r="I6518" s="3"/>
      <c r="J6518" s="2"/>
      <c r="M6518" s="10"/>
      <c r="N6518" s="2"/>
      <c r="O6518" s="3"/>
      <c r="P6518" s="11"/>
      <c r="Q6518" s="16"/>
      <c r="R6518" s="4"/>
      <c r="S6518" s="12"/>
      <c r="T6518" s="16"/>
      <c r="U6518" s="4"/>
      <c r="V6518" s="3"/>
      <c r="W6518" s="3"/>
      <c r="X6518" s="3"/>
      <c r="Y6518" s="3"/>
      <c r="Z6518" s="3"/>
      <c r="AA6518" s="4"/>
      <c r="AB6518" s="4"/>
      <c r="AC6518" s="4"/>
      <c r="AD6518" s="4"/>
      <c r="AE6518" s="4"/>
      <c r="BA6518" s="13"/>
      <c r="BC6518" s="2"/>
      <c r="BD6518" s="2"/>
      <c r="BU6518" s="15"/>
      <c r="BV6518" s="6"/>
      <c r="BW6518" s="6"/>
      <c r="BX6518" s="16"/>
      <c r="BY6518" s="16"/>
      <c r="BZ6518" s="16"/>
      <c r="CA6518" s="16"/>
      <c r="CB6518" s="14"/>
    </row>
    <row r="6519" spans="1:80" s="9" customFormat="1" x14ac:dyDescent="0.2">
      <c r="A6519" s="16"/>
      <c r="B6519" s="16"/>
      <c r="C6519" s="16"/>
      <c r="D6519" s="16"/>
      <c r="E6519" s="16"/>
      <c r="F6519" s="3"/>
      <c r="G6519" s="3"/>
      <c r="H6519" s="3"/>
      <c r="I6519" s="3"/>
      <c r="J6519" s="2"/>
      <c r="M6519" s="10"/>
      <c r="N6519" s="2"/>
      <c r="O6519" s="3"/>
      <c r="P6519" s="11"/>
      <c r="Q6519" s="16"/>
      <c r="R6519" s="4"/>
      <c r="S6519" s="12"/>
      <c r="T6519" s="16"/>
      <c r="U6519" s="4"/>
      <c r="V6519" s="3"/>
      <c r="W6519" s="3"/>
      <c r="X6519" s="3"/>
      <c r="Y6519" s="3"/>
      <c r="Z6519" s="3"/>
      <c r="AA6519" s="4"/>
      <c r="AB6519" s="4"/>
      <c r="AC6519" s="4"/>
      <c r="AD6519" s="4"/>
      <c r="AE6519" s="4"/>
      <c r="BA6519" s="13"/>
      <c r="BC6519" s="2"/>
      <c r="BD6519" s="2"/>
      <c r="BU6519" s="15"/>
      <c r="BV6519" s="6"/>
      <c r="BW6519" s="6"/>
      <c r="BX6519" s="16"/>
      <c r="BY6519" s="16"/>
      <c r="BZ6519" s="16"/>
      <c r="CA6519" s="16"/>
      <c r="CB6519" s="14"/>
    </row>
    <row r="6520" spans="1:80" s="9" customFormat="1" x14ac:dyDescent="0.2">
      <c r="A6520" s="16"/>
      <c r="B6520" s="16"/>
      <c r="C6520" s="16"/>
      <c r="D6520" s="16"/>
      <c r="E6520" s="16"/>
      <c r="F6520" s="3"/>
      <c r="G6520" s="3"/>
      <c r="H6520" s="3"/>
      <c r="I6520" s="3"/>
      <c r="J6520" s="2"/>
      <c r="M6520" s="10"/>
      <c r="N6520" s="2"/>
      <c r="O6520" s="3"/>
      <c r="P6520" s="11"/>
      <c r="Q6520" s="16"/>
      <c r="R6520" s="4"/>
      <c r="S6520" s="12"/>
      <c r="T6520" s="16"/>
      <c r="U6520" s="4"/>
      <c r="V6520" s="3"/>
      <c r="W6520" s="3"/>
      <c r="X6520" s="3"/>
      <c r="Y6520" s="3"/>
      <c r="Z6520" s="3"/>
      <c r="AA6520" s="4"/>
      <c r="AB6520" s="4"/>
      <c r="AC6520" s="4"/>
      <c r="AD6520" s="4"/>
      <c r="AE6520" s="4"/>
      <c r="BA6520" s="13"/>
      <c r="BC6520" s="2"/>
      <c r="BD6520" s="2"/>
      <c r="BU6520" s="15"/>
      <c r="BV6520" s="6"/>
      <c r="BW6520" s="6"/>
      <c r="BX6520" s="16"/>
      <c r="BY6520" s="16"/>
      <c r="BZ6520" s="16"/>
      <c r="CA6520" s="16"/>
      <c r="CB6520" s="14"/>
    </row>
    <row r="6521" spans="1:80" s="9" customFormat="1" x14ac:dyDescent="0.2">
      <c r="A6521" s="16"/>
      <c r="B6521" s="16"/>
      <c r="C6521" s="16"/>
      <c r="D6521" s="16"/>
      <c r="E6521" s="16"/>
      <c r="F6521" s="3"/>
      <c r="G6521" s="3"/>
      <c r="H6521" s="3"/>
      <c r="I6521" s="3"/>
      <c r="J6521" s="2"/>
      <c r="M6521" s="10"/>
      <c r="N6521" s="2"/>
      <c r="O6521" s="3"/>
      <c r="P6521" s="11"/>
      <c r="Q6521" s="16"/>
      <c r="R6521" s="4"/>
      <c r="S6521" s="12"/>
      <c r="T6521" s="16"/>
      <c r="U6521" s="4"/>
      <c r="V6521" s="3"/>
      <c r="W6521" s="3"/>
      <c r="X6521" s="3"/>
      <c r="Y6521" s="3"/>
      <c r="Z6521" s="3"/>
      <c r="AA6521" s="4"/>
      <c r="AB6521" s="4"/>
      <c r="AC6521" s="4"/>
      <c r="AD6521" s="4"/>
      <c r="AE6521" s="4"/>
      <c r="BA6521" s="13"/>
      <c r="BC6521" s="2"/>
      <c r="BD6521" s="2"/>
      <c r="BU6521" s="15"/>
      <c r="BV6521" s="6"/>
      <c r="BW6521" s="6"/>
      <c r="BX6521" s="16"/>
      <c r="BY6521" s="16"/>
      <c r="BZ6521" s="16"/>
      <c r="CA6521" s="16"/>
      <c r="CB6521" s="14"/>
    </row>
    <row r="6522" spans="1:80" s="9" customFormat="1" x14ac:dyDescent="0.2">
      <c r="A6522" s="16"/>
      <c r="B6522" s="16"/>
      <c r="C6522" s="16"/>
      <c r="D6522" s="16"/>
      <c r="E6522" s="16"/>
      <c r="F6522" s="3"/>
      <c r="G6522" s="3"/>
      <c r="H6522" s="3"/>
      <c r="I6522" s="3"/>
      <c r="J6522" s="2"/>
      <c r="M6522" s="10"/>
      <c r="N6522" s="2"/>
      <c r="O6522" s="3"/>
      <c r="P6522" s="11"/>
      <c r="Q6522" s="16"/>
      <c r="R6522" s="4"/>
      <c r="S6522" s="12"/>
      <c r="T6522" s="16"/>
      <c r="U6522" s="4"/>
      <c r="V6522" s="3"/>
      <c r="W6522" s="3"/>
      <c r="X6522" s="3"/>
      <c r="Y6522" s="3"/>
      <c r="Z6522" s="3"/>
      <c r="AA6522" s="4"/>
      <c r="AB6522" s="4"/>
      <c r="AC6522" s="4"/>
      <c r="AD6522" s="4"/>
      <c r="AE6522" s="4"/>
      <c r="BA6522" s="13"/>
      <c r="BC6522" s="2"/>
      <c r="BD6522" s="2"/>
      <c r="BU6522" s="15"/>
      <c r="BV6522" s="6"/>
      <c r="BW6522" s="6"/>
      <c r="BX6522" s="16"/>
      <c r="BY6522" s="16"/>
      <c r="BZ6522" s="16"/>
      <c r="CA6522" s="16"/>
      <c r="CB6522" s="14"/>
    </row>
    <row r="6523" spans="1:80" s="9" customFormat="1" x14ac:dyDescent="0.2">
      <c r="A6523" s="16"/>
      <c r="B6523" s="16"/>
      <c r="C6523" s="16"/>
      <c r="D6523" s="16"/>
      <c r="E6523" s="16"/>
      <c r="F6523" s="3"/>
      <c r="G6523" s="3"/>
      <c r="H6523" s="3"/>
      <c r="I6523" s="3"/>
      <c r="J6523" s="2"/>
      <c r="M6523" s="10"/>
      <c r="N6523" s="2"/>
      <c r="O6523" s="3"/>
      <c r="P6523" s="11"/>
      <c r="Q6523" s="16"/>
      <c r="R6523" s="4"/>
      <c r="S6523" s="12"/>
      <c r="T6523" s="16"/>
      <c r="U6523" s="4"/>
      <c r="V6523" s="3"/>
      <c r="W6523" s="3"/>
      <c r="X6523" s="3"/>
      <c r="Y6523" s="3"/>
      <c r="Z6523" s="3"/>
      <c r="AA6523" s="4"/>
      <c r="AB6523" s="4"/>
      <c r="AC6523" s="4"/>
      <c r="AD6523" s="4"/>
      <c r="AE6523" s="4"/>
      <c r="BA6523" s="13"/>
      <c r="BC6523" s="2"/>
      <c r="BD6523" s="2"/>
      <c r="BU6523" s="15"/>
      <c r="BV6523" s="6"/>
      <c r="BW6523" s="6"/>
      <c r="BX6523" s="16"/>
      <c r="BY6523" s="16"/>
      <c r="BZ6523" s="16"/>
      <c r="CA6523" s="16"/>
      <c r="CB6523" s="14"/>
    </row>
    <row r="6524" spans="1:80" s="9" customFormat="1" x14ac:dyDescent="0.2">
      <c r="A6524" s="16"/>
      <c r="B6524" s="16"/>
      <c r="C6524" s="16"/>
      <c r="D6524" s="16"/>
      <c r="E6524" s="16"/>
      <c r="F6524" s="3"/>
      <c r="G6524" s="3"/>
      <c r="H6524" s="3"/>
      <c r="I6524" s="3"/>
      <c r="J6524" s="2"/>
      <c r="M6524" s="10"/>
      <c r="N6524" s="2"/>
      <c r="O6524" s="3"/>
      <c r="P6524" s="11"/>
      <c r="Q6524" s="16"/>
      <c r="R6524" s="4"/>
      <c r="S6524" s="12"/>
      <c r="T6524" s="16"/>
      <c r="U6524" s="4"/>
      <c r="V6524" s="3"/>
      <c r="W6524" s="3"/>
      <c r="X6524" s="3"/>
      <c r="Y6524" s="3"/>
      <c r="Z6524" s="3"/>
      <c r="AA6524" s="4"/>
      <c r="AB6524" s="4"/>
      <c r="AC6524" s="4"/>
      <c r="AD6524" s="4"/>
      <c r="AE6524" s="4"/>
      <c r="BA6524" s="13"/>
      <c r="BC6524" s="2"/>
      <c r="BD6524" s="2"/>
      <c r="BU6524" s="15"/>
      <c r="BV6524" s="6"/>
      <c r="BW6524" s="6"/>
      <c r="BX6524" s="16"/>
      <c r="BY6524" s="16"/>
      <c r="BZ6524" s="16"/>
      <c r="CA6524" s="16"/>
      <c r="CB6524" s="14"/>
    </row>
    <row r="6525" spans="1:80" s="9" customFormat="1" x14ac:dyDescent="0.2">
      <c r="A6525" s="16"/>
      <c r="B6525" s="16"/>
      <c r="C6525" s="16"/>
      <c r="D6525" s="16"/>
      <c r="E6525" s="16"/>
      <c r="F6525" s="3"/>
      <c r="G6525" s="3"/>
      <c r="H6525" s="3"/>
      <c r="I6525" s="3"/>
      <c r="J6525" s="2"/>
      <c r="M6525" s="10"/>
      <c r="N6525" s="2"/>
      <c r="O6525" s="3"/>
      <c r="P6525" s="11"/>
      <c r="Q6525" s="16"/>
      <c r="R6525" s="4"/>
      <c r="S6525" s="12"/>
      <c r="T6525" s="16"/>
      <c r="U6525" s="4"/>
      <c r="V6525" s="3"/>
      <c r="W6525" s="3"/>
      <c r="X6525" s="3"/>
      <c r="Y6525" s="3"/>
      <c r="Z6525" s="3"/>
      <c r="AA6525" s="4"/>
      <c r="AB6525" s="4"/>
      <c r="AC6525" s="4"/>
      <c r="AD6525" s="4"/>
      <c r="AE6525" s="4"/>
      <c r="BA6525" s="13"/>
      <c r="BC6525" s="2"/>
      <c r="BD6525" s="2"/>
      <c r="BU6525" s="15"/>
      <c r="BV6525" s="6"/>
      <c r="BW6525" s="6"/>
      <c r="BX6525" s="16"/>
      <c r="BY6525" s="16"/>
      <c r="BZ6525" s="16"/>
      <c r="CA6525" s="16"/>
      <c r="CB6525" s="14"/>
    </row>
    <row r="6526" spans="1:80" s="9" customFormat="1" x14ac:dyDescent="0.2">
      <c r="A6526" s="16"/>
      <c r="B6526" s="16"/>
      <c r="C6526" s="16"/>
      <c r="D6526" s="16"/>
      <c r="E6526" s="16"/>
      <c r="F6526" s="3"/>
      <c r="G6526" s="3"/>
      <c r="H6526" s="3"/>
      <c r="I6526" s="3"/>
      <c r="J6526" s="2"/>
      <c r="M6526" s="10"/>
      <c r="N6526" s="2"/>
      <c r="O6526" s="3"/>
      <c r="P6526" s="11"/>
      <c r="Q6526" s="16"/>
      <c r="R6526" s="4"/>
      <c r="S6526" s="12"/>
      <c r="T6526" s="16"/>
      <c r="U6526" s="4"/>
      <c r="V6526" s="3"/>
      <c r="W6526" s="3"/>
      <c r="X6526" s="3"/>
      <c r="Y6526" s="3"/>
      <c r="Z6526" s="3"/>
      <c r="AA6526" s="4"/>
      <c r="AB6526" s="4"/>
      <c r="AC6526" s="4"/>
      <c r="AD6526" s="4"/>
      <c r="AE6526" s="4"/>
      <c r="BA6526" s="13"/>
      <c r="BC6526" s="2"/>
      <c r="BD6526" s="2"/>
      <c r="BU6526" s="15"/>
      <c r="BV6526" s="6"/>
      <c r="BW6526" s="6"/>
      <c r="BX6526" s="16"/>
      <c r="BY6526" s="16"/>
      <c r="BZ6526" s="16"/>
      <c r="CA6526" s="16"/>
      <c r="CB6526" s="14"/>
    </row>
    <row r="6527" spans="1:80" s="9" customFormat="1" x14ac:dyDescent="0.2">
      <c r="A6527" s="16"/>
      <c r="B6527" s="16"/>
      <c r="C6527" s="16"/>
      <c r="D6527" s="16"/>
      <c r="E6527" s="16"/>
      <c r="F6527" s="3"/>
      <c r="G6527" s="3"/>
      <c r="H6527" s="3"/>
      <c r="I6527" s="3"/>
      <c r="J6527" s="2"/>
      <c r="M6527" s="10"/>
      <c r="N6527" s="2"/>
      <c r="O6527" s="3"/>
      <c r="P6527" s="11"/>
      <c r="Q6527" s="16"/>
      <c r="R6527" s="4"/>
      <c r="S6527" s="12"/>
      <c r="T6527" s="16"/>
      <c r="U6527" s="4"/>
      <c r="V6527" s="3"/>
      <c r="W6527" s="3"/>
      <c r="X6527" s="3"/>
      <c r="Y6527" s="3"/>
      <c r="Z6527" s="3"/>
      <c r="AA6527" s="4"/>
      <c r="AB6527" s="4"/>
      <c r="AC6527" s="4"/>
      <c r="AD6527" s="4"/>
      <c r="AE6527" s="4"/>
      <c r="BA6527" s="13"/>
      <c r="BC6527" s="2"/>
      <c r="BD6527" s="2"/>
      <c r="BU6527" s="15"/>
      <c r="BV6527" s="6"/>
      <c r="BW6527" s="6"/>
      <c r="BX6527" s="16"/>
      <c r="BY6527" s="16"/>
      <c r="BZ6527" s="16"/>
      <c r="CA6527" s="16"/>
      <c r="CB6527" s="14"/>
    </row>
    <row r="6528" spans="1:80" s="9" customFormat="1" x14ac:dyDescent="0.2">
      <c r="A6528" s="16"/>
      <c r="B6528" s="16"/>
      <c r="C6528" s="16"/>
      <c r="D6528" s="16"/>
      <c r="E6528" s="16"/>
      <c r="F6528" s="3"/>
      <c r="G6528" s="3"/>
      <c r="H6528" s="3"/>
      <c r="I6528" s="3"/>
      <c r="J6528" s="2"/>
      <c r="M6528" s="10"/>
      <c r="N6528" s="2"/>
      <c r="O6528" s="3"/>
      <c r="P6528" s="11"/>
      <c r="Q6528" s="16"/>
      <c r="R6528" s="4"/>
      <c r="S6528" s="12"/>
      <c r="T6528" s="16"/>
      <c r="U6528" s="4"/>
      <c r="V6528" s="3"/>
      <c r="W6528" s="3"/>
      <c r="X6528" s="3"/>
      <c r="Y6528" s="3"/>
      <c r="Z6528" s="3"/>
      <c r="AA6528" s="4"/>
      <c r="AB6528" s="4"/>
      <c r="AC6528" s="4"/>
      <c r="AD6528" s="4"/>
      <c r="AE6528" s="4"/>
      <c r="BA6528" s="13"/>
      <c r="BC6528" s="2"/>
      <c r="BD6528" s="2"/>
      <c r="BU6528" s="15"/>
      <c r="BV6528" s="6"/>
      <c r="BW6528" s="6"/>
      <c r="BX6528" s="16"/>
      <c r="BY6528" s="16"/>
      <c r="BZ6528" s="16"/>
      <c r="CA6528" s="16"/>
      <c r="CB6528" s="14"/>
    </row>
    <row r="6529" spans="1:80" s="9" customFormat="1" x14ac:dyDescent="0.2">
      <c r="A6529" s="16"/>
      <c r="B6529" s="16"/>
      <c r="C6529" s="16"/>
      <c r="D6529" s="16"/>
      <c r="E6529" s="16"/>
      <c r="F6529" s="3"/>
      <c r="G6529" s="3"/>
      <c r="H6529" s="3"/>
      <c r="I6529" s="3"/>
      <c r="J6529" s="2"/>
      <c r="M6529" s="10"/>
      <c r="N6529" s="2"/>
      <c r="O6529" s="3"/>
      <c r="P6529" s="11"/>
      <c r="Q6529" s="16"/>
      <c r="R6529" s="4"/>
      <c r="S6529" s="12"/>
      <c r="T6529" s="16"/>
      <c r="U6529" s="4"/>
      <c r="V6529" s="3"/>
      <c r="W6529" s="3"/>
      <c r="X6529" s="3"/>
      <c r="Y6529" s="3"/>
      <c r="Z6529" s="3"/>
      <c r="AA6529" s="4"/>
      <c r="AB6529" s="4"/>
      <c r="AC6529" s="4"/>
      <c r="AD6529" s="4"/>
      <c r="AE6529" s="4"/>
      <c r="BA6529" s="13"/>
      <c r="BC6529" s="2"/>
      <c r="BD6529" s="2"/>
      <c r="BU6529" s="15"/>
      <c r="BV6529" s="6"/>
      <c r="BW6529" s="6"/>
      <c r="BX6529" s="16"/>
      <c r="BY6529" s="16"/>
      <c r="BZ6529" s="16"/>
      <c r="CA6529" s="16"/>
      <c r="CB6529" s="14"/>
    </row>
    <row r="6530" spans="1:80" s="9" customFormat="1" x14ac:dyDescent="0.2">
      <c r="A6530" s="16"/>
      <c r="B6530" s="16"/>
      <c r="C6530" s="16"/>
      <c r="D6530" s="16"/>
      <c r="E6530" s="16"/>
      <c r="F6530" s="3"/>
      <c r="G6530" s="3"/>
      <c r="H6530" s="3"/>
      <c r="I6530" s="3"/>
      <c r="J6530" s="2"/>
      <c r="M6530" s="10"/>
      <c r="N6530" s="2"/>
      <c r="O6530" s="3"/>
      <c r="P6530" s="11"/>
      <c r="Q6530" s="16"/>
      <c r="R6530" s="4"/>
      <c r="S6530" s="12"/>
      <c r="T6530" s="16"/>
      <c r="U6530" s="4"/>
      <c r="V6530" s="3"/>
      <c r="W6530" s="3"/>
      <c r="X6530" s="3"/>
      <c r="Y6530" s="3"/>
      <c r="Z6530" s="3"/>
      <c r="AA6530" s="4"/>
      <c r="AB6530" s="4"/>
      <c r="AC6530" s="4"/>
      <c r="AD6530" s="4"/>
      <c r="AE6530" s="4"/>
      <c r="BA6530" s="13"/>
      <c r="BC6530" s="2"/>
      <c r="BD6530" s="2"/>
      <c r="BU6530" s="15"/>
      <c r="BV6530" s="6"/>
      <c r="BW6530" s="6"/>
      <c r="BX6530" s="16"/>
      <c r="BY6530" s="16"/>
      <c r="BZ6530" s="16"/>
      <c r="CA6530" s="16"/>
      <c r="CB6530" s="14"/>
    </row>
    <row r="6531" spans="1:80" s="9" customFormat="1" x14ac:dyDescent="0.2">
      <c r="A6531" s="16"/>
      <c r="B6531" s="16"/>
      <c r="C6531" s="16"/>
      <c r="D6531" s="16"/>
      <c r="E6531" s="16"/>
      <c r="F6531" s="3"/>
      <c r="G6531" s="3"/>
      <c r="H6531" s="3"/>
      <c r="I6531" s="3"/>
      <c r="J6531" s="2"/>
      <c r="M6531" s="10"/>
      <c r="N6531" s="2"/>
      <c r="O6531" s="3"/>
      <c r="P6531" s="11"/>
      <c r="Q6531" s="16"/>
      <c r="R6531" s="4"/>
      <c r="S6531" s="12"/>
      <c r="T6531" s="16"/>
      <c r="U6531" s="4"/>
      <c r="V6531" s="3"/>
      <c r="W6531" s="3"/>
      <c r="X6531" s="3"/>
      <c r="Y6531" s="3"/>
      <c r="Z6531" s="3"/>
      <c r="AA6531" s="4"/>
      <c r="AB6531" s="4"/>
      <c r="AC6531" s="4"/>
      <c r="AD6531" s="4"/>
      <c r="AE6531" s="4"/>
      <c r="BA6531" s="13"/>
      <c r="BC6531" s="2"/>
      <c r="BD6531" s="2"/>
      <c r="BU6531" s="15"/>
      <c r="BV6531" s="6"/>
      <c r="BW6531" s="6"/>
      <c r="BX6531" s="16"/>
      <c r="BY6531" s="16"/>
      <c r="BZ6531" s="16"/>
      <c r="CA6531" s="16"/>
      <c r="CB6531" s="14"/>
    </row>
    <row r="6532" spans="1:80" s="9" customFormat="1" x14ac:dyDescent="0.2">
      <c r="A6532" s="16"/>
      <c r="B6532" s="16"/>
      <c r="C6532" s="16"/>
      <c r="D6532" s="16"/>
      <c r="E6532" s="16"/>
      <c r="F6532" s="3"/>
      <c r="G6532" s="3"/>
      <c r="H6532" s="3"/>
      <c r="I6532" s="3"/>
      <c r="J6532" s="2"/>
      <c r="M6532" s="10"/>
      <c r="N6532" s="2"/>
      <c r="O6532" s="3"/>
      <c r="P6532" s="11"/>
      <c r="Q6532" s="16"/>
      <c r="R6532" s="4"/>
      <c r="S6532" s="12"/>
      <c r="T6532" s="16"/>
      <c r="U6532" s="4"/>
      <c r="V6532" s="3"/>
      <c r="W6532" s="3"/>
      <c r="X6532" s="3"/>
      <c r="Y6532" s="3"/>
      <c r="Z6532" s="3"/>
      <c r="AA6532" s="4"/>
      <c r="AB6532" s="4"/>
      <c r="AC6532" s="4"/>
      <c r="AD6532" s="4"/>
      <c r="AE6532" s="4"/>
      <c r="BA6532" s="13"/>
      <c r="BC6532" s="2"/>
      <c r="BD6532" s="2"/>
      <c r="BU6532" s="15"/>
      <c r="BV6532" s="6"/>
      <c r="BW6532" s="6"/>
      <c r="BX6532" s="16"/>
      <c r="BY6532" s="16"/>
      <c r="BZ6532" s="16"/>
      <c r="CA6532" s="16"/>
      <c r="CB6532" s="14"/>
    </row>
    <row r="6533" spans="1:80" s="9" customFormat="1" x14ac:dyDescent="0.2">
      <c r="A6533" s="16"/>
      <c r="B6533" s="16"/>
      <c r="C6533" s="16"/>
      <c r="D6533" s="16"/>
      <c r="E6533" s="16"/>
      <c r="F6533" s="3"/>
      <c r="G6533" s="3"/>
      <c r="H6533" s="3"/>
      <c r="I6533" s="3"/>
      <c r="J6533" s="2"/>
      <c r="M6533" s="10"/>
      <c r="N6533" s="2"/>
      <c r="O6533" s="3"/>
      <c r="P6533" s="11"/>
      <c r="Q6533" s="16"/>
      <c r="R6533" s="4"/>
      <c r="S6533" s="12"/>
      <c r="T6533" s="16"/>
      <c r="U6533" s="4"/>
      <c r="V6533" s="3"/>
      <c r="W6533" s="3"/>
      <c r="X6533" s="3"/>
      <c r="Y6533" s="3"/>
      <c r="Z6533" s="3"/>
      <c r="AA6533" s="4"/>
      <c r="AB6533" s="4"/>
      <c r="AC6533" s="4"/>
      <c r="AD6533" s="4"/>
      <c r="AE6533" s="4"/>
      <c r="BA6533" s="13"/>
      <c r="BC6533" s="2"/>
      <c r="BD6533" s="2"/>
      <c r="BU6533" s="15"/>
      <c r="BV6533" s="6"/>
      <c r="BW6533" s="6"/>
      <c r="BX6533" s="16"/>
      <c r="BY6533" s="16"/>
      <c r="BZ6533" s="16"/>
      <c r="CA6533" s="16"/>
      <c r="CB6533" s="14"/>
    </row>
    <row r="6534" spans="1:80" s="9" customFormat="1" x14ac:dyDescent="0.2">
      <c r="A6534" s="16"/>
      <c r="B6534" s="16"/>
      <c r="C6534" s="16"/>
      <c r="D6534" s="16"/>
      <c r="E6534" s="16"/>
      <c r="F6534" s="3"/>
      <c r="G6534" s="3"/>
      <c r="H6534" s="3"/>
      <c r="I6534" s="3"/>
      <c r="J6534" s="2"/>
      <c r="M6534" s="10"/>
      <c r="N6534" s="2"/>
      <c r="O6534" s="3"/>
      <c r="P6534" s="11"/>
      <c r="Q6534" s="16"/>
      <c r="R6534" s="4"/>
      <c r="S6534" s="12"/>
      <c r="T6534" s="16"/>
      <c r="U6534" s="4"/>
      <c r="V6534" s="3"/>
      <c r="W6534" s="3"/>
      <c r="X6534" s="3"/>
      <c r="Y6534" s="3"/>
      <c r="Z6534" s="3"/>
      <c r="AA6534" s="4"/>
      <c r="AB6534" s="4"/>
      <c r="AC6534" s="4"/>
      <c r="AD6534" s="4"/>
      <c r="AE6534" s="4"/>
      <c r="BA6534" s="13"/>
      <c r="BC6534" s="2"/>
      <c r="BD6534" s="2"/>
      <c r="BU6534" s="15"/>
      <c r="BV6534" s="6"/>
      <c r="BW6534" s="6"/>
      <c r="BX6534" s="16"/>
      <c r="BY6534" s="16"/>
      <c r="BZ6534" s="16"/>
      <c r="CA6534" s="16"/>
      <c r="CB6534" s="14"/>
    </row>
    <row r="6535" spans="1:80" s="9" customFormat="1" x14ac:dyDescent="0.2">
      <c r="A6535" s="16"/>
      <c r="B6535" s="16"/>
      <c r="C6535" s="16"/>
      <c r="D6535" s="16"/>
      <c r="E6535" s="16"/>
      <c r="F6535" s="3"/>
      <c r="G6535" s="3"/>
      <c r="H6535" s="3"/>
      <c r="I6535" s="3"/>
      <c r="J6535" s="2"/>
      <c r="M6535" s="10"/>
      <c r="N6535" s="2"/>
      <c r="O6535" s="3"/>
      <c r="P6535" s="11"/>
      <c r="Q6535" s="16"/>
      <c r="R6535" s="4"/>
      <c r="S6535" s="12"/>
      <c r="T6535" s="16"/>
      <c r="U6535" s="4"/>
      <c r="V6535" s="3"/>
      <c r="W6535" s="3"/>
      <c r="X6535" s="3"/>
      <c r="Y6535" s="3"/>
      <c r="Z6535" s="3"/>
      <c r="AA6535" s="4"/>
      <c r="AB6535" s="4"/>
      <c r="AC6535" s="4"/>
      <c r="AD6535" s="4"/>
      <c r="AE6535" s="4"/>
      <c r="BA6535" s="13"/>
      <c r="BC6535" s="2"/>
      <c r="BD6535" s="2"/>
      <c r="BU6535" s="15"/>
      <c r="BV6535" s="6"/>
      <c r="BW6535" s="6"/>
      <c r="BX6535" s="16"/>
      <c r="BY6535" s="16"/>
      <c r="BZ6535" s="16"/>
      <c r="CA6535" s="16"/>
      <c r="CB6535" s="14"/>
    </row>
    <row r="6536" spans="1:80" s="9" customFormat="1" x14ac:dyDescent="0.2">
      <c r="A6536" s="16"/>
      <c r="B6536" s="16"/>
      <c r="C6536" s="16"/>
      <c r="D6536" s="16"/>
      <c r="E6536" s="16"/>
      <c r="F6536" s="3"/>
      <c r="G6536" s="3"/>
      <c r="H6536" s="3"/>
      <c r="I6536" s="3"/>
      <c r="J6536" s="2"/>
      <c r="M6536" s="10"/>
      <c r="N6536" s="2"/>
      <c r="O6536" s="3"/>
      <c r="P6536" s="11"/>
      <c r="Q6536" s="16"/>
      <c r="R6536" s="4"/>
      <c r="S6536" s="12"/>
      <c r="T6536" s="16"/>
      <c r="U6536" s="4"/>
      <c r="V6536" s="3"/>
      <c r="W6536" s="3"/>
      <c r="X6536" s="3"/>
      <c r="Y6536" s="3"/>
      <c r="Z6536" s="3"/>
      <c r="AA6536" s="4"/>
      <c r="AB6536" s="4"/>
      <c r="AC6536" s="4"/>
      <c r="AD6536" s="4"/>
      <c r="AE6536" s="4"/>
      <c r="BA6536" s="13"/>
      <c r="BC6536" s="2"/>
      <c r="BD6536" s="2"/>
      <c r="BU6536" s="15"/>
      <c r="BV6536" s="6"/>
      <c r="BW6536" s="6"/>
      <c r="BX6536" s="16"/>
      <c r="BY6536" s="16"/>
      <c r="BZ6536" s="16"/>
      <c r="CA6536" s="16"/>
      <c r="CB6536" s="14"/>
    </row>
    <row r="6537" spans="1:80" s="9" customFormat="1" x14ac:dyDescent="0.2">
      <c r="A6537" s="16"/>
      <c r="B6537" s="16"/>
      <c r="C6537" s="16"/>
      <c r="D6537" s="16"/>
      <c r="E6537" s="16"/>
      <c r="F6537" s="3"/>
      <c r="G6537" s="3"/>
      <c r="H6537" s="3"/>
      <c r="I6537" s="3"/>
      <c r="J6537" s="2"/>
      <c r="M6537" s="10"/>
      <c r="N6537" s="2"/>
      <c r="O6537" s="3"/>
      <c r="P6537" s="11"/>
      <c r="Q6537" s="16"/>
      <c r="R6537" s="4"/>
      <c r="S6537" s="12"/>
      <c r="T6537" s="16"/>
      <c r="U6537" s="4"/>
      <c r="V6537" s="3"/>
      <c r="W6537" s="3"/>
      <c r="X6537" s="3"/>
      <c r="Y6537" s="3"/>
      <c r="Z6537" s="3"/>
      <c r="AA6537" s="4"/>
      <c r="AB6537" s="4"/>
      <c r="AC6537" s="4"/>
      <c r="AD6537" s="4"/>
      <c r="AE6537" s="4"/>
      <c r="BA6537" s="13"/>
      <c r="BC6537" s="2"/>
      <c r="BD6537" s="2"/>
      <c r="BU6537" s="15"/>
      <c r="BV6537" s="6"/>
      <c r="BW6537" s="6"/>
      <c r="BX6537" s="16"/>
      <c r="BY6537" s="16"/>
      <c r="BZ6537" s="16"/>
      <c r="CA6537" s="16"/>
      <c r="CB6537" s="14"/>
    </row>
    <row r="6538" spans="1:80" s="9" customFormat="1" x14ac:dyDescent="0.2">
      <c r="A6538" s="16"/>
      <c r="B6538" s="16"/>
      <c r="C6538" s="16"/>
      <c r="D6538" s="16"/>
      <c r="E6538" s="16"/>
      <c r="F6538" s="3"/>
      <c r="G6538" s="3"/>
      <c r="H6538" s="3"/>
      <c r="I6538" s="3"/>
      <c r="J6538" s="2"/>
      <c r="M6538" s="10"/>
      <c r="N6538" s="2"/>
      <c r="O6538" s="3"/>
      <c r="P6538" s="11"/>
      <c r="Q6538" s="16"/>
      <c r="R6538" s="4"/>
      <c r="S6538" s="12"/>
      <c r="T6538" s="16"/>
      <c r="U6538" s="4"/>
      <c r="V6538" s="3"/>
      <c r="W6538" s="3"/>
      <c r="X6538" s="3"/>
      <c r="Y6538" s="3"/>
      <c r="Z6538" s="3"/>
      <c r="AA6538" s="4"/>
      <c r="AB6538" s="4"/>
      <c r="AC6538" s="4"/>
      <c r="AD6538" s="4"/>
      <c r="AE6538" s="4"/>
      <c r="BA6538" s="13"/>
      <c r="BC6538" s="2"/>
      <c r="BD6538" s="2"/>
      <c r="BU6538" s="15"/>
      <c r="BV6538" s="6"/>
      <c r="BW6538" s="6"/>
      <c r="BX6538" s="16"/>
      <c r="BY6538" s="16"/>
      <c r="BZ6538" s="16"/>
      <c r="CA6538" s="16"/>
      <c r="CB6538" s="14"/>
    </row>
    <row r="6539" spans="1:80" s="9" customFormat="1" x14ac:dyDescent="0.2">
      <c r="A6539" s="16"/>
      <c r="B6539" s="16"/>
      <c r="C6539" s="16"/>
      <c r="D6539" s="16"/>
      <c r="E6539" s="16"/>
      <c r="F6539" s="3"/>
      <c r="G6539" s="3"/>
      <c r="H6539" s="3"/>
      <c r="I6539" s="3"/>
      <c r="J6539" s="2"/>
      <c r="M6539" s="10"/>
      <c r="N6539" s="2"/>
      <c r="O6539" s="3"/>
      <c r="P6539" s="11"/>
      <c r="Q6539" s="16"/>
      <c r="R6539" s="4"/>
      <c r="S6539" s="12"/>
      <c r="T6539" s="16"/>
      <c r="U6539" s="4"/>
      <c r="V6539" s="3"/>
      <c r="W6539" s="3"/>
      <c r="X6539" s="3"/>
      <c r="Y6539" s="3"/>
      <c r="Z6539" s="3"/>
      <c r="AA6539" s="4"/>
      <c r="AB6539" s="4"/>
      <c r="AC6539" s="4"/>
      <c r="AD6539" s="4"/>
      <c r="AE6539" s="4"/>
      <c r="BA6539" s="13"/>
      <c r="BC6539" s="2"/>
      <c r="BD6539" s="2"/>
      <c r="BU6539" s="15"/>
      <c r="BV6539" s="6"/>
      <c r="BW6539" s="6"/>
      <c r="BX6539" s="16"/>
      <c r="BY6539" s="16"/>
      <c r="BZ6539" s="16"/>
      <c r="CA6539" s="16"/>
      <c r="CB6539" s="14"/>
    </row>
    <row r="6540" spans="1:80" s="9" customFormat="1" x14ac:dyDescent="0.2">
      <c r="A6540" s="16"/>
      <c r="B6540" s="16"/>
      <c r="C6540" s="16"/>
      <c r="D6540" s="16"/>
      <c r="E6540" s="16"/>
      <c r="F6540" s="3"/>
      <c r="G6540" s="3"/>
      <c r="H6540" s="3"/>
      <c r="I6540" s="3"/>
      <c r="J6540" s="2"/>
      <c r="M6540" s="10"/>
      <c r="N6540" s="2"/>
      <c r="O6540" s="3"/>
      <c r="P6540" s="11"/>
      <c r="Q6540" s="16"/>
      <c r="R6540" s="4"/>
      <c r="S6540" s="12"/>
      <c r="T6540" s="16"/>
      <c r="U6540" s="4"/>
      <c r="V6540" s="3"/>
      <c r="W6540" s="3"/>
      <c r="X6540" s="3"/>
      <c r="Y6540" s="3"/>
      <c r="Z6540" s="3"/>
      <c r="AA6540" s="4"/>
      <c r="AB6540" s="4"/>
      <c r="AC6540" s="4"/>
      <c r="AD6540" s="4"/>
      <c r="AE6540" s="4"/>
      <c r="BA6540" s="13"/>
      <c r="BC6540" s="2"/>
      <c r="BD6540" s="2"/>
      <c r="BU6540" s="15"/>
      <c r="BV6540" s="6"/>
      <c r="BW6540" s="6"/>
      <c r="BX6540" s="16"/>
      <c r="BY6540" s="16"/>
      <c r="BZ6540" s="16"/>
      <c r="CA6540" s="16"/>
      <c r="CB6540" s="14"/>
    </row>
    <row r="6541" spans="1:80" s="9" customFormat="1" x14ac:dyDescent="0.2">
      <c r="A6541" s="16"/>
      <c r="B6541" s="16"/>
      <c r="C6541" s="16"/>
      <c r="D6541" s="16"/>
      <c r="E6541" s="16"/>
      <c r="F6541" s="3"/>
      <c r="G6541" s="3"/>
      <c r="H6541" s="3"/>
      <c r="I6541" s="3"/>
      <c r="J6541" s="2"/>
      <c r="M6541" s="10"/>
      <c r="N6541" s="2"/>
      <c r="O6541" s="3"/>
      <c r="P6541" s="11"/>
      <c r="Q6541" s="16"/>
      <c r="R6541" s="4"/>
      <c r="S6541" s="12"/>
      <c r="T6541" s="16"/>
      <c r="U6541" s="4"/>
      <c r="V6541" s="3"/>
      <c r="W6541" s="3"/>
      <c r="X6541" s="3"/>
      <c r="Y6541" s="3"/>
      <c r="Z6541" s="3"/>
      <c r="AA6541" s="4"/>
      <c r="AB6541" s="4"/>
      <c r="AC6541" s="4"/>
      <c r="AD6541" s="4"/>
      <c r="AE6541" s="4"/>
      <c r="BA6541" s="13"/>
      <c r="BC6541" s="2"/>
      <c r="BD6541" s="2"/>
      <c r="BU6541" s="15"/>
      <c r="BV6541" s="6"/>
      <c r="BW6541" s="6"/>
      <c r="BX6541" s="16"/>
      <c r="BY6541" s="16"/>
      <c r="BZ6541" s="16"/>
      <c r="CA6541" s="16"/>
      <c r="CB6541" s="14"/>
    </row>
    <row r="6542" spans="1:80" s="9" customFormat="1" x14ac:dyDescent="0.2">
      <c r="A6542" s="16"/>
      <c r="B6542" s="16"/>
      <c r="C6542" s="16"/>
      <c r="D6542" s="16"/>
      <c r="E6542" s="16"/>
      <c r="F6542" s="3"/>
      <c r="G6542" s="3"/>
      <c r="H6542" s="3"/>
      <c r="I6542" s="3"/>
      <c r="J6542" s="2"/>
      <c r="M6542" s="10"/>
      <c r="N6542" s="2"/>
      <c r="O6542" s="3"/>
      <c r="P6542" s="11"/>
      <c r="Q6542" s="16"/>
      <c r="R6542" s="4"/>
      <c r="S6542" s="12"/>
      <c r="T6542" s="16"/>
      <c r="U6542" s="4"/>
      <c r="V6542" s="3"/>
      <c r="W6542" s="3"/>
      <c r="X6542" s="3"/>
      <c r="Y6542" s="3"/>
      <c r="Z6542" s="3"/>
      <c r="AA6542" s="4"/>
      <c r="AB6542" s="4"/>
      <c r="AC6542" s="4"/>
      <c r="AD6542" s="4"/>
      <c r="AE6542" s="4"/>
      <c r="BA6542" s="13"/>
      <c r="BC6542" s="2"/>
      <c r="BD6542" s="2"/>
      <c r="BU6542" s="15"/>
      <c r="BV6542" s="6"/>
      <c r="BW6542" s="6"/>
      <c r="BX6542" s="16"/>
      <c r="BY6542" s="16"/>
      <c r="BZ6542" s="16"/>
      <c r="CA6542" s="16"/>
      <c r="CB6542" s="14"/>
    </row>
    <row r="6543" spans="1:80" s="9" customFormat="1" x14ac:dyDescent="0.2">
      <c r="A6543" s="16"/>
      <c r="B6543" s="16"/>
      <c r="C6543" s="16"/>
      <c r="D6543" s="16"/>
      <c r="E6543" s="16"/>
      <c r="F6543" s="3"/>
      <c r="G6543" s="3"/>
      <c r="H6543" s="3"/>
      <c r="I6543" s="3"/>
      <c r="J6543" s="2"/>
      <c r="M6543" s="10"/>
      <c r="N6543" s="2"/>
      <c r="O6543" s="3"/>
      <c r="P6543" s="11"/>
      <c r="Q6543" s="16"/>
      <c r="R6543" s="4"/>
      <c r="S6543" s="12"/>
      <c r="T6543" s="16"/>
      <c r="U6543" s="4"/>
      <c r="V6543" s="3"/>
      <c r="W6543" s="3"/>
      <c r="X6543" s="3"/>
      <c r="Y6543" s="3"/>
      <c r="Z6543" s="3"/>
      <c r="AA6543" s="4"/>
      <c r="AB6543" s="4"/>
      <c r="AC6543" s="4"/>
      <c r="AD6543" s="4"/>
      <c r="AE6543" s="4"/>
      <c r="BA6543" s="13"/>
      <c r="BC6543" s="2"/>
      <c r="BD6543" s="2"/>
      <c r="BU6543" s="15"/>
      <c r="BV6543" s="6"/>
      <c r="BW6543" s="6"/>
      <c r="BX6543" s="16"/>
      <c r="BY6543" s="16"/>
      <c r="BZ6543" s="16"/>
      <c r="CA6543" s="16"/>
      <c r="CB6543" s="14"/>
    </row>
    <row r="6544" spans="1:80" s="9" customFormat="1" x14ac:dyDescent="0.2">
      <c r="A6544" s="16"/>
      <c r="B6544" s="16"/>
      <c r="C6544" s="16"/>
      <c r="D6544" s="16"/>
      <c r="E6544" s="16"/>
      <c r="F6544" s="3"/>
      <c r="G6544" s="3"/>
      <c r="H6544" s="3"/>
      <c r="I6544" s="3"/>
      <c r="J6544" s="2"/>
      <c r="M6544" s="10"/>
      <c r="N6544" s="2"/>
      <c r="O6544" s="3"/>
      <c r="P6544" s="11"/>
      <c r="Q6544" s="16"/>
      <c r="R6544" s="4"/>
      <c r="S6544" s="12"/>
      <c r="T6544" s="16"/>
      <c r="U6544" s="4"/>
      <c r="V6544" s="3"/>
      <c r="W6544" s="3"/>
      <c r="X6544" s="3"/>
      <c r="Y6544" s="3"/>
      <c r="Z6544" s="3"/>
      <c r="AA6544" s="4"/>
      <c r="AB6544" s="4"/>
      <c r="AC6544" s="4"/>
      <c r="AD6544" s="4"/>
      <c r="AE6544" s="4"/>
      <c r="BA6544" s="13"/>
      <c r="BC6544" s="2"/>
      <c r="BD6544" s="2"/>
      <c r="BU6544" s="15"/>
      <c r="BV6544" s="6"/>
      <c r="BW6544" s="6"/>
      <c r="BX6544" s="16"/>
      <c r="BY6544" s="16"/>
      <c r="BZ6544" s="16"/>
      <c r="CA6544" s="16"/>
      <c r="CB6544" s="14"/>
    </row>
    <row r="6545" spans="1:80" s="9" customFormat="1" x14ac:dyDescent="0.2">
      <c r="A6545" s="16"/>
      <c r="B6545" s="16"/>
      <c r="C6545" s="16"/>
      <c r="D6545" s="16"/>
      <c r="E6545" s="16"/>
      <c r="F6545" s="3"/>
      <c r="G6545" s="3"/>
      <c r="H6545" s="3"/>
      <c r="I6545" s="3"/>
      <c r="J6545" s="2"/>
      <c r="M6545" s="10"/>
      <c r="N6545" s="2"/>
      <c r="O6545" s="3"/>
      <c r="P6545" s="11"/>
      <c r="Q6545" s="16"/>
      <c r="R6545" s="4"/>
      <c r="S6545" s="12"/>
      <c r="T6545" s="16"/>
      <c r="U6545" s="4"/>
      <c r="V6545" s="3"/>
      <c r="W6545" s="3"/>
      <c r="X6545" s="3"/>
      <c r="Y6545" s="3"/>
      <c r="Z6545" s="3"/>
      <c r="AA6545" s="4"/>
      <c r="AB6545" s="4"/>
      <c r="AC6545" s="4"/>
      <c r="AD6545" s="4"/>
      <c r="AE6545" s="4"/>
      <c r="BA6545" s="13"/>
      <c r="BC6545" s="2"/>
      <c r="BD6545" s="2"/>
      <c r="BU6545" s="15"/>
      <c r="BV6545" s="6"/>
      <c r="BW6545" s="6"/>
      <c r="BX6545" s="16"/>
      <c r="BY6545" s="16"/>
      <c r="BZ6545" s="16"/>
      <c r="CA6545" s="16"/>
      <c r="CB6545" s="14"/>
    </row>
    <row r="6546" spans="1:80" s="9" customFormat="1" x14ac:dyDescent="0.2">
      <c r="A6546" s="16"/>
      <c r="B6546" s="16"/>
      <c r="C6546" s="16"/>
      <c r="D6546" s="16"/>
      <c r="E6546" s="16"/>
      <c r="F6546" s="3"/>
      <c r="G6546" s="3"/>
      <c r="H6546" s="3"/>
      <c r="I6546" s="3"/>
      <c r="J6546" s="2"/>
      <c r="M6546" s="10"/>
      <c r="N6546" s="2"/>
      <c r="O6546" s="3"/>
      <c r="P6546" s="11"/>
      <c r="Q6546" s="16"/>
      <c r="R6546" s="4"/>
      <c r="S6546" s="12"/>
      <c r="T6546" s="16"/>
      <c r="U6546" s="4"/>
      <c r="V6546" s="3"/>
      <c r="W6546" s="3"/>
      <c r="X6546" s="3"/>
      <c r="Y6546" s="3"/>
      <c r="Z6546" s="3"/>
      <c r="AA6546" s="4"/>
      <c r="AB6546" s="4"/>
      <c r="AC6546" s="4"/>
      <c r="AD6546" s="4"/>
      <c r="AE6546" s="4"/>
      <c r="BA6546" s="13"/>
      <c r="BC6546" s="2"/>
      <c r="BD6546" s="2"/>
      <c r="BU6546" s="15"/>
      <c r="BV6546" s="6"/>
      <c r="BW6546" s="6"/>
      <c r="BX6546" s="16"/>
      <c r="BY6546" s="16"/>
      <c r="BZ6546" s="16"/>
      <c r="CA6546" s="16"/>
      <c r="CB6546" s="14"/>
    </row>
    <row r="6547" spans="1:80" s="9" customFormat="1" x14ac:dyDescent="0.2">
      <c r="A6547" s="16"/>
      <c r="B6547" s="16"/>
      <c r="C6547" s="16"/>
      <c r="D6547" s="16"/>
      <c r="E6547" s="16"/>
      <c r="F6547" s="3"/>
      <c r="G6547" s="3"/>
      <c r="H6547" s="3"/>
      <c r="I6547" s="3"/>
      <c r="J6547" s="2"/>
      <c r="M6547" s="10"/>
      <c r="N6547" s="2"/>
      <c r="O6547" s="3"/>
      <c r="P6547" s="11"/>
      <c r="Q6547" s="16"/>
      <c r="R6547" s="4"/>
      <c r="S6547" s="12"/>
      <c r="T6547" s="16"/>
      <c r="U6547" s="4"/>
      <c r="V6547" s="3"/>
      <c r="W6547" s="3"/>
      <c r="X6547" s="3"/>
      <c r="Y6547" s="3"/>
      <c r="Z6547" s="3"/>
      <c r="AA6547" s="4"/>
      <c r="AB6547" s="4"/>
      <c r="AC6547" s="4"/>
      <c r="AD6547" s="4"/>
      <c r="AE6547" s="4"/>
      <c r="BA6547" s="13"/>
      <c r="BC6547" s="2"/>
      <c r="BD6547" s="2"/>
      <c r="BU6547" s="15"/>
      <c r="BV6547" s="6"/>
      <c r="BW6547" s="6"/>
      <c r="BX6547" s="16"/>
      <c r="BY6547" s="16"/>
      <c r="BZ6547" s="16"/>
      <c r="CA6547" s="16"/>
      <c r="CB6547" s="14"/>
    </row>
    <row r="6548" spans="1:80" s="9" customFormat="1" x14ac:dyDescent="0.2">
      <c r="A6548" s="16"/>
      <c r="B6548" s="16"/>
      <c r="C6548" s="16"/>
      <c r="D6548" s="16"/>
      <c r="E6548" s="16"/>
      <c r="F6548" s="3"/>
      <c r="G6548" s="3"/>
      <c r="H6548" s="3"/>
      <c r="I6548" s="3"/>
      <c r="J6548" s="2"/>
      <c r="M6548" s="10"/>
      <c r="N6548" s="2"/>
      <c r="O6548" s="3"/>
      <c r="P6548" s="11"/>
      <c r="Q6548" s="16"/>
      <c r="R6548" s="4"/>
      <c r="S6548" s="12"/>
      <c r="T6548" s="16"/>
      <c r="U6548" s="4"/>
      <c r="V6548" s="3"/>
      <c r="W6548" s="3"/>
      <c r="X6548" s="3"/>
      <c r="Y6548" s="3"/>
      <c r="Z6548" s="3"/>
      <c r="AA6548" s="4"/>
      <c r="AB6548" s="4"/>
      <c r="AC6548" s="4"/>
      <c r="AD6548" s="4"/>
      <c r="AE6548" s="4"/>
      <c r="BA6548" s="13"/>
      <c r="BC6548" s="2"/>
      <c r="BD6548" s="2"/>
      <c r="BU6548" s="15"/>
      <c r="BV6548" s="6"/>
      <c r="BW6548" s="6"/>
      <c r="BX6548" s="16"/>
      <c r="BY6548" s="16"/>
      <c r="BZ6548" s="16"/>
      <c r="CA6548" s="16"/>
      <c r="CB6548" s="14"/>
    </row>
    <row r="6549" spans="1:80" s="9" customFormat="1" x14ac:dyDescent="0.2">
      <c r="A6549" s="16"/>
      <c r="B6549" s="16"/>
      <c r="C6549" s="16"/>
      <c r="D6549" s="16"/>
      <c r="E6549" s="16"/>
      <c r="F6549" s="3"/>
      <c r="G6549" s="3"/>
      <c r="H6549" s="3"/>
      <c r="I6549" s="3"/>
      <c r="J6549" s="2"/>
      <c r="M6549" s="10"/>
      <c r="N6549" s="2"/>
      <c r="O6549" s="3"/>
      <c r="P6549" s="11"/>
      <c r="Q6549" s="16"/>
      <c r="R6549" s="4"/>
      <c r="S6549" s="12"/>
      <c r="T6549" s="16"/>
      <c r="U6549" s="4"/>
      <c r="V6549" s="3"/>
      <c r="W6549" s="3"/>
      <c r="X6549" s="3"/>
      <c r="Y6549" s="3"/>
      <c r="Z6549" s="3"/>
      <c r="AA6549" s="4"/>
      <c r="AB6549" s="4"/>
      <c r="AC6549" s="4"/>
      <c r="AD6549" s="4"/>
      <c r="AE6549" s="4"/>
      <c r="BA6549" s="13"/>
      <c r="BC6549" s="2"/>
      <c r="BD6549" s="2"/>
      <c r="BU6549" s="15"/>
      <c r="BV6549" s="6"/>
      <c r="BW6549" s="6"/>
      <c r="BX6549" s="16"/>
      <c r="BY6549" s="16"/>
      <c r="BZ6549" s="16"/>
      <c r="CA6549" s="16"/>
      <c r="CB6549" s="14"/>
    </row>
    <row r="6550" spans="1:80" s="9" customFormat="1" x14ac:dyDescent="0.2">
      <c r="A6550" s="16"/>
      <c r="B6550" s="16"/>
      <c r="C6550" s="16"/>
      <c r="D6550" s="16"/>
      <c r="E6550" s="16"/>
      <c r="F6550" s="3"/>
      <c r="G6550" s="3"/>
      <c r="H6550" s="3"/>
      <c r="I6550" s="3"/>
      <c r="J6550" s="2"/>
      <c r="M6550" s="10"/>
      <c r="N6550" s="2"/>
      <c r="O6550" s="3"/>
      <c r="P6550" s="11"/>
      <c r="Q6550" s="16"/>
      <c r="R6550" s="4"/>
      <c r="S6550" s="12"/>
      <c r="T6550" s="16"/>
      <c r="U6550" s="4"/>
      <c r="V6550" s="3"/>
      <c r="W6550" s="3"/>
      <c r="X6550" s="3"/>
      <c r="Y6550" s="3"/>
      <c r="Z6550" s="3"/>
      <c r="AA6550" s="4"/>
      <c r="AB6550" s="4"/>
      <c r="AC6550" s="4"/>
      <c r="AD6550" s="4"/>
      <c r="AE6550" s="4"/>
      <c r="BA6550" s="13"/>
      <c r="BC6550" s="2"/>
      <c r="BD6550" s="2"/>
      <c r="BU6550" s="15"/>
      <c r="BV6550" s="6"/>
      <c r="BW6550" s="6"/>
      <c r="BX6550" s="16"/>
      <c r="BY6550" s="16"/>
      <c r="BZ6550" s="16"/>
      <c r="CA6550" s="16"/>
      <c r="CB6550" s="14"/>
    </row>
    <row r="6551" spans="1:80" s="9" customFormat="1" x14ac:dyDescent="0.2">
      <c r="A6551" s="16"/>
      <c r="B6551" s="16"/>
      <c r="C6551" s="16"/>
      <c r="D6551" s="16"/>
      <c r="E6551" s="16"/>
      <c r="F6551" s="3"/>
      <c r="G6551" s="3"/>
      <c r="H6551" s="3"/>
      <c r="I6551" s="3"/>
      <c r="J6551" s="2"/>
      <c r="M6551" s="10"/>
      <c r="N6551" s="2"/>
      <c r="O6551" s="3"/>
      <c r="P6551" s="11"/>
      <c r="Q6551" s="16"/>
      <c r="R6551" s="4"/>
      <c r="S6551" s="12"/>
      <c r="T6551" s="16"/>
      <c r="U6551" s="4"/>
      <c r="V6551" s="3"/>
      <c r="W6551" s="3"/>
      <c r="X6551" s="3"/>
      <c r="Y6551" s="3"/>
      <c r="Z6551" s="3"/>
      <c r="AA6551" s="4"/>
      <c r="AB6551" s="4"/>
      <c r="AC6551" s="4"/>
      <c r="AD6551" s="4"/>
      <c r="AE6551" s="4"/>
      <c r="BA6551" s="13"/>
      <c r="BC6551" s="2"/>
      <c r="BD6551" s="2"/>
      <c r="BU6551" s="15"/>
      <c r="BV6551" s="6"/>
      <c r="BW6551" s="6"/>
      <c r="BX6551" s="16"/>
      <c r="BY6551" s="16"/>
      <c r="BZ6551" s="16"/>
      <c r="CA6551" s="16"/>
      <c r="CB6551" s="14"/>
    </row>
    <row r="6552" spans="1:80" s="9" customFormat="1" x14ac:dyDescent="0.2">
      <c r="A6552" s="16"/>
      <c r="B6552" s="16"/>
      <c r="C6552" s="16"/>
      <c r="D6552" s="16"/>
      <c r="E6552" s="16"/>
      <c r="F6552" s="3"/>
      <c r="G6552" s="3"/>
      <c r="H6552" s="3"/>
      <c r="I6552" s="3"/>
      <c r="J6552" s="2"/>
      <c r="M6552" s="10"/>
      <c r="N6552" s="2"/>
      <c r="O6552" s="3"/>
      <c r="P6552" s="11"/>
      <c r="Q6552" s="16"/>
      <c r="R6552" s="4"/>
      <c r="S6552" s="12"/>
      <c r="T6552" s="16"/>
      <c r="U6552" s="4"/>
      <c r="V6552" s="3"/>
      <c r="W6552" s="3"/>
      <c r="X6552" s="3"/>
      <c r="Y6552" s="3"/>
      <c r="Z6552" s="3"/>
      <c r="AA6552" s="4"/>
      <c r="AB6552" s="4"/>
      <c r="AC6552" s="4"/>
      <c r="AD6552" s="4"/>
      <c r="AE6552" s="4"/>
      <c r="BA6552" s="13"/>
      <c r="BC6552" s="2"/>
      <c r="BD6552" s="2"/>
      <c r="BU6552" s="15"/>
      <c r="BV6552" s="6"/>
      <c r="BW6552" s="6"/>
      <c r="BX6552" s="16"/>
      <c r="BY6552" s="16"/>
      <c r="BZ6552" s="16"/>
      <c r="CA6552" s="16"/>
      <c r="CB6552" s="14"/>
    </row>
    <row r="6553" spans="1:80" s="9" customFormat="1" x14ac:dyDescent="0.2">
      <c r="A6553" s="16"/>
      <c r="B6553" s="16"/>
      <c r="C6553" s="16"/>
      <c r="D6553" s="16"/>
      <c r="E6553" s="16"/>
      <c r="F6553" s="3"/>
      <c r="G6553" s="3"/>
      <c r="H6553" s="3"/>
      <c r="I6553" s="3"/>
      <c r="J6553" s="2"/>
      <c r="M6553" s="10"/>
      <c r="N6553" s="2"/>
      <c r="O6553" s="3"/>
      <c r="P6553" s="11"/>
      <c r="Q6553" s="16"/>
      <c r="R6553" s="4"/>
      <c r="S6553" s="12"/>
      <c r="T6553" s="16"/>
      <c r="U6553" s="4"/>
      <c r="V6553" s="3"/>
      <c r="W6553" s="3"/>
      <c r="X6553" s="3"/>
      <c r="Y6553" s="3"/>
      <c r="Z6553" s="3"/>
      <c r="AA6553" s="4"/>
      <c r="AB6553" s="4"/>
      <c r="AC6553" s="4"/>
      <c r="AD6553" s="4"/>
      <c r="AE6553" s="4"/>
      <c r="BA6553" s="13"/>
      <c r="BC6553" s="2"/>
      <c r="BD6553" s="2"/>
      <c r="BU6553" s="15"/>
      <c r="BV6553" s="6"/>
      <c r="BW6553" s="6"/>
      <c r="BX6553" s="16"/>
      <c r="BY6553" s="16"/>
      <c r="BZ6553" s="16"/>
      <c r="CA6553" s="16"/>
      <c r="CB6553" s="14"/>
    </row>
    <row r="6554" spans="1:80" s="9" customFormat="1" x14ac:dyDescent="0.2">
      <c r="A6554" s="16"/>
      <c r="B6554" s="16"/>
      <c r="C6554" s="16"/>
      <c r="D6554" s="16"/>
      <c r="E6554" s="16"/>
      <c r="F6554" s="3"/>
      <c r="G6554" s="3"/>
      <c r="H6554" s="3"/>
      <c r="I6554" s="3"/>
      <c r="J6554" s="2"/>
      <c r="M6554" s="10"/>
      <c r="N6554" s="2"/>
      <c r="O6554" s="3"/>
      <c r="P6554" s="11"/>
      <c r="Q6554" s="16"/>
      <c r="R6554" s="4"/>
      <c r="S6554" s="12"/>
      <c r="T6554" s="16"/>
      <c r="U6554" s="4"/>
      <c r="V6554" s="3"/>
      <c r="W6554" s="3"/>
      <c r="X6554" s="3"/>
      <c r="Y6554" s="3"/>
      <c r="Z6554" s="3"/>
      <c r="AA6554" s="4"/>
      <c r="AB6554" s="4"/>
      <c r="AC6554" s="4"/>
      <c r="AD6554" s="4"/>
      <c r="AE6554" s="4"/>
      <c r="BA6554" s="13"/>
      <c r="BC6554" s="2"/>
      <c r="BD6554" s="2"/>
      <c r="BU6554" s="15"/>
      <c r="BV6554" s="6"/>
      <c r="BW6554" s="6"/>
      <c r="BX6554" s="16"/>
      <c r="BY6554" s="16"/>
      <c r="BZ6554" s="16"/>
      <c r="CA6554" s="16"/>
      <c r="CB6554" s="14"/>
    </row>
    <row r="6555" spans="1:80" s="9" customFormat="1" x14ac:dyDescent="0.2">
      <c r="A6555" s="16"/>
      <c r="B6555" s="16"/>
      <c r="C6555" s="16"/>
      <c r="D6555" s="16"/>
      <c r="E6555" s="16"/>
      <c r="F6555" s="3"/>
      <c r="G6555" s="3"/>
      <c r="H6555" s="3"/>
      <c r="I6555" s="3"/>
      <c r="J6555" s="2"/>
      <c r="M6555" s="10"/>
      <c r="N6555" s="2"/>
      <c r="O6555" s="3"/>
      <c r="P6555" s="11"/>
      <c r="Q6555" s="16"/>
      <c r="R6555" s="4"/>
      <c r="S6555" s="12"/>
      <c r="T6555" s="16"/>
      <c r="U6555" s="4"/>
      <c r="V6555" s="3"/>
      <c r="W6555" s="3"/>
      <c r="X6555" s="3"/>
      <c r="Y6555" s="3"/>
      <c r="Z6555" s="3"/>
      <c r="AA6555" s="4"/>
      <c r="AB6555" s="4"/>
      <c r="AC6555" s="4"/>
      <c r="AD6555" s="4"/>
      <c r="AE6555" s="4"/>
      <c r="BA6555" s="13"/>
      <c r="BC6555" s="2"/>
      <c r="BD6555" s="2"/>
      <c r="BU6555" s="15"/>
      <c r="BV6555" s="6"/>
      <c r="BW6555" s="6"/>
      <c r="BX6555" s="16"/>
      <c r="BY6555" s="16"/>
      <c r="BZ6555" s="16"/>
      <c r="CA6555" s="16"/>
      <c r="CB6555" s="14"/>
    </row>
    <row r="6556" spans="1:80" s="9" customFormat="1" x14ac:dyDescent="0.2">
      <c r="A6556" s="16"/>
      <c r="B6556" s="16"/>
      <c r="C6556" s="16"/>
      <c r="D6556" s="16"/>
      <c r="E6556" s="16"/>
      <c r="F6556" s="3"/>
      <c r="G6556" s="3"/>
      <c r="H6556" s="3"/>
      <c r="I6556" s="3"/>
      <c r="J6556" s="2"/>
      <c r="M6556" s="10"/>
      <c r="N6556" s="2"/>
      <c r="O6556" s="3"/>
      <c r="P6556" s="11"/>
      <c r="Q6556" s="16"/>
      <c r="R6556" s="4"/>
      <c r="S6556" s="12"/>
      <c r="T6556" s="16"/>
      <c r="U6556" s="4"/>
      <c r="V6556" s="3"/>
      <c r="W6556" s="3"/>
      <c r="X6556" s="3"/>
      <c r="Y6556" s="3"/>
      <c r="Z6556" s="3"/>
      <c r="AA6556" s="4"/>
      <c r="AB6556" s="4"/>
      <c r="AC6556" s="4"/>
      <c r="AD6556" s="4"/>
      <c r="AE6556" s="4"/>
      <c r="BA6556" s="13"/>
      <c r="BC6556" s="2"/>
      <c r="BD6556" s="2"/>
      <c r="BU6556" s="15"/>
      <c r="BV6556" s="6"/>
      <c r="BW6556" s="6"/>
      <c r="BX6556" s="16"/>
      <c r="BY6556" s="16"/>
      <c r="BZ6556" s="16"/>
      <c r="CA6556" s="16"/>
      <c r="CB6556" s="14"/>
    </row>
    <row r="6557" spans="1:80" s="9" customFormat="1" x14ac:dyDescent="0.2">
      <c r="A6557" s="16"/>
      <c r="B6557" s="16"/>
      <c r="C6557" s="16"/>
      <c r="D6557" s="16"/>
      <c r="E6557" s="16"/>
      <c r="F6557" s="3"/>
      <c r="G6557" s="3"/>
      <c r="H6557" s="3"/>
      <c r="I6557" s="3"/>
      <c r="J6557" s="2"/>
      <c r="M6557" s="10"/>
      <c r="N6557" s="2"/>
      <c r="O6557" s="3"/>
      <c r="P6557" s="11"/>
      <c r="Q6557" s="16"/>
      <c r="R6557" s="4"/>
      <c r="S6557" s="12"/>
      <c r="T6557" s="16"/>
      <c r="U6557" s="4"/>
      <c r="V6557" s="3"/>
      <c r="W6557" s="3"/>
      <c r="X6557" s="3"/>
      <c r="Y6557" s="3"/>
      <c r="Z6557" s="3"/>
      <c r="AA6557" s="4"/>
      <c r="AB6557" s="4"/>
      <c r="AC6557" s="4"/>
      <c r="AD6557" s="4"/>
      <c r="AE6557" s="4"/>
      <c r="BA6557" s="13"/>
      <c r="BC6557" s="2"/>
      <c r="BD6557" s="2"/>
      <c r="BU6557" s="15"/>
      <c r="BV6557" s="6"/>
      <c r="BW6557" s="6"/>
      <c r="BX6557" s="16"/>
      <c r="BY6557" s="16"/>
      <c r="BZ6557" s="16"/>
      <c r="CA6557" s="16"/>
      <c r="CB6557" s="14"/>
    </row>
    <row r="6558" spans="1:80" s="9" customFormat="1" x14ac:dyDescent="0.2">
      <c r="A6558" s="16"/>
      <c r="B6558" s="16"/>
      <c r="C6558" s="16"/>
      <c r="D6558" s="16"/>
      <c r="E6558" s="16"/>
      <c r="F6558" s="3"/>
      <c r="G6558" s="3"/>
      <c r="H6558" s="3"/>
      <c r="I6558" s="3"/>
      <c r="J6558" s="2"/>
      <c r="M6558" s="10"/>
      <c r="N6558" s="2"/>
      <c r="O6558" s="3"/>
      <c r="P6558" s="11"/>
      <c r="Q6558" s="16"/>
      <c r="R6558" s="4"/>
      <c r="S6558" s="12"/>
      <c r="T6558" s="16"/>
      <c r="U6558" s="4"/>
      <c r="V6558" s="3"/>
      <c r="W6558" s="3"/>
      <c r="X6558" s="3"/>
      <c r="Y6558" s="3"/>
      <c r="Z6558" s="3"/>
      <c r="AA6558" s="4"/>
      <c r="AB6558" s="4"/>
      <c r="AC6558" s="4"/>
      <c r="AD6558" s="4"/>
      <c r="AE6558" s="4"/>
      <c r="BA6558" s="13"/>
      <c r="BC6558" s="2"/>
      <c r="BD6558" s="2"/>
      <c r="BU6558" s="15"/>
      <c r="BV6558" s="6"/>
      <c r="BW6558" s="6"/>
      <c r="BX6558" s="16"/>
      <c r="BY6558" s="16"/>
      <c r="BZ6558" s="16"/>
      <c r="CA6558" s="16"/>
      <c r="CB6558" s="14"/>
    </row>
    <row r="6559" spans="1:80" s="9" customFormat="1" x14ac:dyDescent="0.2">
      <c r="A6559" s="16"/>
      <c r="B6559" s="16"/>
      <c r="C6559" s="16"/>
      <c r="D6559" s="16"/>
      <c r="E6559" s="16"/>
      <c r="F6559" s="3"/>
      <c r="G6559" s="3"/>
      <c r="H6559" s="3"/>
      <c r="I6559" s="3"/>
      <c r="J6559" s="2"/>
      <c r="M6559" s="10"/>
      <c r="N6559" s="2"/>
      <c r="O6559" s="3"/>
      <c r="P6559" s="11"/>
      <c r="Q6559" s="16"/>
      <c r="R6559" s="4"/>
      <c r="S6559" s="12"/>
      <c r="T6559" s="16"/>
      <c r="U6559" s="4"/>
      <c r="V6559" s="3"/>
      <c r="W6559" s="3"/>
      <c r="X6559" s="3"/>
      <c r="Y6559" s="3"/>
      <c r="Z6559" s="3"/>
      <c r="AA6559" s="4"/>
      <c r="AB6559" s="4"/>
      <c r="AC6559" s="4"/>
      <c r="AD6559" s="4"/>
      <c r="AE6559" s="4"/>
      <c r="BA6559" s="13"/>
      <c r="BC6559" s="2"/>
      <c r="BD6559" s="2"/>
      <c r="BU6559" s="15"/>
      <c r="BV6559" s="6"/>
      <c r="BW6559" s="6"/>
      <c r="BX6559" s="16"/>
      <c r="BY6559" s="16"/>
      <c r="BZ6559" s="16"/>
      <c r="CA6559" s="16"/>
      <c r="CB6559" s="14"/>
    </row>
    <row r="6560" spans="1:80" s="9" customFormat="1" x14ac:dyDescent="0.2">
      <c r="A6560" s="16"/>
      <c r="B6560" s="16"/>
      <c r="C6560" s="16"/>
      <c r="D6560" s="16"/>
      <c r="E6560" s="16"/>
      <c r="F6560" s="3"/>
      <c r="G6560" s="3"/>
      <c r="H6560" s="3"/>
      <c r="I6560" s="3"/>
      <c r="J6560" s="2"/>
      <c r="M6560" s="10"/>
      <c r="N6560" s="2"/>
      <c r="O6560" s="3"/>
      <c r="P6560" s="11"/>
      <c r="Q6560" s="16"/>
      <c r="R6560" s="4"/>
      <c r="S6560" s="12"/>
      <c r="T6560" s="16"/>
      <c r="U6560" s="4"/>
      <c r="V6560" s="3"/>
      <c r="W6560" s="3"/>
      <c r="X6560" s="3"/>
      <c r="Y6560" s="3"/>
      <c r="Z6560" s="3"/>
      <c r="AA6560" s="4"/>
      <c r="AB6560" s="4"/>
      <c r="AC6560" s="4"/>
      <c r="AD6560" s="4"/>
      <c r="AE6560" s="4"/>
      <c r="BA6560" s="13"/>
      <c r="BC6560" s="2"/>
      <c r="BD6560" s="2"/>
      <c r="BU6560" s="15"/>
      <c r="BV6560" s="6"/>
      <c r="BW6560" s="6"/>
      <c r="BX6560" s="16"/>
      <c r="BY6560" s="16"/>
      <c r="BZ6560" s="16"/>
      <c r="CA6560" s="16"/>
      <c r="CB6560" s="14"/>
    </row>
    <row r="6561" spans="1:80" s="9" customFormat="1" x14ac:dyDescent="0.2">
      <c r="A6561" s="16"/>
      <c r="B6561" s="16"/>
      <c r="C6561" s="16"/>
      <c r="D6561" s="16"/>
      <c r="E6561" s="16"/>
      <c r="F6561" s="3"/>
      <c r="G6561" s="3"/>
      <c r="H6561" s="3"/>
      <c r="I6561" s="3"/>
      <c r="J6561" s="2"/>
      <c r="M6561" s="10"/>
      <c r="N6561" s="2"/>
      <c r="O6561" s="3"/>
      <c r="P6561" s="11"/>
      <c r="Q6561" s="16"/>
      <c r="R6561" s="4"/>
      <c r="S6561" s="12"/>
      <c r="T6561" s="16"/>
      <c r="U6561" s="4"/>
      <c r="V6561" s="3"/>
      <c r="W6561" s="3"/>
      <c r="X6561" s="3"/>
      <c r="Y6561" s="3"/>
      <c r="Z6561" s="3"/>
      <c r="AA6561" s="4"/>
      <c r="AB6561" s="4"/>
      <c r="AC6561" s="4"/>
      <c r="AD6561" s="4"/>
      <c r="AE6561" s="4"/>
      <c r="BA6561" s="13"/>
      <c r="BC6561" s="2"/>
      <c r="BD6561" s="2"/>
      <c r="BU6561" s="15"/>
      <c r="BV6561" s="6"/>
      <c r="BW6561" s="6"/>
      <c r="BX6561" s="16"/>
      <c r="BY6561" s="16"/>
      <c r="BZ6561" s="16"/>
      <c r="CA6561" s="16"/>
      <c r="CB6561" s="14"/>
    </row>
    <row r="6562" spans="1:80" s="9" customFormat="1" x14ac:dyDescent="0.2">
      <c r="A6562" s="16"/>
      <c r="B6562" s="16"/>
      <c r="C6562" s="16"/>
      <c r="D6562" s="16"/>
      <c r="E6562" s="16"/>
      <c r="F6562" s="3"/>
      <c r="G6562" s="3"/>
      <c r="H6562" s="3"/>
      <c r="I6562" s="3"/>
      <c r="J6562" s="2"/>
      <c r="M6562" s="10"/>
      <c r="N6562" s="2"/>
      <c r="O6562" s="3"/>
      <c r="P6562" s="11"/>
      <c r="Q6562" s="16"/>
      <c r="R6562" s="4"/>
      <c r="S6562" s="12"/>
      <c r="T6562" s="16"/>
      <c r="U6562" s="4"/>
      <c r="V6562" s="3"/>
      <c r="W6562" s="3"/>
      <c r="X6562" s="3"/>
      <c r="Y6562" s="3"/>
      <c r="Z6562" s="3"/>
      <c r="AA6562" s="4"/>
      <c r="AB6562" s="4"/>
      <c r="AC6562" s="4"/>
      <c r="AD6562" s="4"/>
      <c r="AE6562" s="4"/>
      <c r="BA6562" s="13"/>
      <c r="BC6562" s="2"/>
      <c r="BD6562" s="2"/>
      <c r="BU6562" s="15"/>
      <c r="BV6562" s="6"/>
      <c r="BW6562" s="6"/>
      <c r="BX6562" s="16"/>
      <c r="BY6562" s="16"/>
      <c r="BZ6562" s="16"/>
      <c r="CA6562" s="16"/>
      <c r="CB6562" s="14"/>
    </row>
    <row r="6563" spans="1:80" s="9" customFormat="1" x14ac:dyDescent="0.2">
      <c r="A6563" s="16"/>
      <c r="B6563" s="16"/>
      <c r="C6563" s="16"/>
      <c r="D6563" s="16"/>
      <c r="E6563" s="16"/>
      <c r="F6563" s="3"/>
      <c r="G6563" s="3"/>
      <c r="H6563" s="3"/>
      <c r="I6563" s="3"/>
      <c r="J6563" s="2"/>
      <c r="M6563" s="10"/>
      <c r="N6563" s="2"/>
      <c r="O6563" s="3"/>
      <c r="P6563" s="11"/>
      <c r="Q6563" s="16"/>
      <c r="R6563" s="4"/>
      <c r="S6563" s="12"/>
      <c r="T6563" s="16"/>
      <c r="U6563" s="4"/>
      <c r="V6563" s="3"/>
      <c r="W6563" s="3"/>
      <c r="X6563" s="3"/>
      <c r="Y6563" s="3"/>
      <c r="Z6563" s="3"/>
      <c r="AA6563" s="4"/>
      <c r="AB6563" s="4"/>
      <c r="AC6563" s="4"/>
      <c r="AD6563" s="4"/>
      <c r="AE6563" s="4"/>
      <c r="BA6563" s="13"/>
      <c r="BC6563" s="2"/>
      <c r="BD6563" s="2"/>
      <c r="BU6563" s="15"/>
      <c r="BV6563" s="6"/>
      <c r="BW6563" s="6"/>
      <c r="BX6563" s="16"/>
      <c r="BY6563" s="16"/>
      <c r="BZ6563" s="16"/>
      <c r="CA6563" s="16"/>
      <c r="CB6563" s="14"/>
    </row>
    <row r="6564" spans="1:80" s="9" customFormat="1" x14ac:dyDescent="0.2">
      <c r="A6564" s="16"/>
      <c r="B6564" s="16"/>
      <c r="C6564" s="16"/>
      <c r="D6564" s="16"/>
      <c r="E6564" s="16"/>
      <c r="F6564" s="3"/>
      <c r="G6564" s="3"/>
      <c r="H6564" s="3"/>
      <c r="I6564" s="3"/>
      <c r="J6564" s="2"/>
      <c r="M6564" s="10"/>
      <c r="N6564" s="2"/>
      <c r="O6564" s="3"/>
      <c r="P6564" s="11"/>
      <c r="Q6564" s="16"/>
      <c r="R6564" s="4"/>
      <c r="S6564" s="12"/>
      <c r="T6564" s="16"/>
      <c r="U6564" s="4"/>
      <c r="V6564" s="3"/>
      <c r="W6564" s="3"/>
      <c r="X6564" s="3"/>
      <c r="Y6564" s="3"/>
      <c r="Z6564" s="3"/>
      <c r="AA6564" s="4"/>
      <c r="AB6564" s="4"/>
      <c r="AC6564" s="4"/>
      <c r="AD6564" s="4"/>
      <c r="AE6564" s="4"/>
      <c r="BA6564" s="13"/>
      <c r="BC6564" s="2"/>
      <c r="BD6564" s="2"/>
      <c r="BU6564" s="15"/>
      <c r="BV6564" s="6"/>
      <c r="BW6564" s="6"/>
      <c r="BX6564" s="16"/>
      <c r="BY6564" s="16"/>
      <c r="BZ6564" s="16"/>
      <c r="CA6564" s="16"/>
      <c r="CB6564" s="14"/>
    </row>
    <row r="6565" spans="1:80" s="9" customFormat="1" x14ac:dyDescent="0.2">
      <c r="A6565" s="16"/>
      <c r="B6565" s="16"/>
      <c r="C6565" s="16"/>
      <c r="D6565" s="16"/>
      <c r="E6565" s="16"/>
      <c r="F6565" s="3"/>
      <c r="G6565" s="3"/>
      <c r="H6565" s="3"/>
      <c r="I6565" s="3"/>
      <c r="J6565" s="2"/>
      <c r="M6565" s="10"/>
      <c r="N6565" s="2"/>
      <c r="O6565" s="3"/>
      <c r="P6565" s="11"/>
      <c r="Q6565" s="16"/>
      <c r="R6565" s="4"/>
      <c r="S6565" s="12"/>
      <c r="T6565" s="16"/>
      <c r="U6565" s="4"/>
      <c r="V6565" s="3"/>
      <c r="W6565" s="3"/>
      <c r="X6565" s="3"/>
      <c r="Y6565" s="3"/>
      <c r="Z6565" s="3"/>
      <c r="AA6565" s="4"/>
      <c r="AB6565" s="4"/>
      <c r="AC6565" s="4"/>
      <c r="AD6565" s="4"/>
      <c r="AE6565" s="4"/>
      <c r="BA6565" s="13"/>
      <c r="BC6565" s="2"/>
      <c r="BD6565" s="2"/>
      <c r="BU6565" s="15"/>
      <c r="BV6565" s="6"/>
      <c r="BW6565" s="6"/>
      <c r="BX6565" s="16"/>
      <c r="BY6565" s="16"/>
      <c r="BZ6565" s="16"/>
      <c r="CA6565" s="16"/>
      <c r="CB6565" s="14"/>
    </row>
    <row r="6566" spans="1:80" s="9" customFormat="1" x14ac:dyDescent="0.2">
      <c r="A6566" s="16"/>
      <c r="B6566" s="16"/>
      <c r="C6566" s="16"/>
      <c r="D6566" s="16"/>
      <c r="E6566" s="16"/>
      <c r="F6566" s="3"/>
      <c r="G6566" s="3"/>
      <c r="H6566" s="3"/>
      <c r="I6566" s="3"/>
      <c r="J6566" s="2"/>
      <c r="M6566" s="10"/>
      <c r="N6566" s="2"/>
      <c r="O6566" s="3"/>
      <c r="P6566" s="11"/>
      <c r="Q6566" s="16"/>
      <c r="R6566" s="4"/>
      <c r="S6566" s="12"/>
      <c r="T6566" s="16"/>
      <c r="U6566" s="4"/>
      <c r="V6566" s="3"/>
      <c r="W6566" s="3"/>
      <c r="X6566" s="3"/>
      <c r="Y6566" s="3"/>
      <c r="Z6566" s="3"/>
      <c r="AA6566" s="4"/>
      <c r="AB6566" s="4"/>
      <c r="AC6566" s="4"/>
      <c r="AD6566" s="4"/>
      <c r="AE6566" s="4"/>
      <c r="BA6566" s="13"/>
      <c r="BC6566" s="2"/>
      <c r="BD6566" s="2"/>
      <c r="BU6566" s="15"/>
      <c r="BV6566" s="6"/>
      <c r="BW6566" s="6"/>
      <c r="BX6566" s="16"/>
      <c r="BY6566" s="16"/>
      <c r="BZ6566" s="16"/>
      <c r="CA6566" s="16"/>
      <c r="CB6566" s="14"/>
    </row>
    <row r="6567" spans="1:80" s="9" customFormat="1" x14ac:dyDescent="0.2">
      <c r="A6567" s="16"/>
      <c r="B6567" s="16"/>
      <c r="C6567" s="16"/>
      <c r="D6567" s="16"/>
      <c r="E6567" s="16"/>
      <c r="F6567" s="3"/>
      <c r="G6567" s="3"/>
      <c r="H6567" s="3"/>
      <c r="I6567" s="3"/>
      <c r="J6567" s="2"/>
      <c r="M6567" s="10"/>
      <c r="N6567" s="2"/>
      <c r="O6567" s="3"/>
      <c r="P6567" s="11"/>
      <c r="Q6567" s="16"/>
      <c r="R6567" s="4"/>
      <c r="S6567" s="12"/>
      <c r="T6567" s="16"/>
      <c r="U6567" s="4"/>
      <c r="V6567" s="3"/>
      <c r="W6567" s="3"/>
      <c r="X6567" s="3"/>
      <c r="Y6567" s="3"/>
      <c r="Z6567" s="3"/>
      <c r="AA6567" s="4"/>
      <c r="AB6567" s="4"/>
      <c r="AC6567" s="4"/>
      <c r="AD6567" s="4"/>
      <c r="AE6567" s="4"/>
      <c r="BA6567" s="13"/>
      <c r="BC6567" s="2"/>
      <c r="BD6567" s="2"/>
      <c r="BU6567" s="15"/>
      <c r="BV6567" s="6"/>
      <c r="BW6567" s="6"/>
      <c r="BX6567" s="16"/>
      <c r="BY6567" s="16"/>
      <c r="BZ6567" s="16"/>
      <c r="CA6567" s="16"/>
      <c r="CB6567" s="14"/>
    </row>
    <row r="6568" spans="1:80" s="9" customFormat="1" x14ac:dyDescent="0.2">
      <c r="A6568" s="16"/>
      <c r="B6568" s="16"/>
      <c r="C6568" s="16"/>
      <c r="D6568" s="16"/>
      <c r="E6568" s="16"/>
      <c r="F6568" s="3"/>
      <c r="G6568" s="3"/>
      <c r="H6568" s="3"/>
      <c r="I6568" s="3"/>
      <c r="J6568" s="2"/>
      <c r="M6568" s="10"/>
      <c r="N6568" s="2"/>
      <c r="O6568" s="3"/>
      <c r="P6568" s="11"/>
      <c r="Q6568" s="16"/>
      <c r="R6568" s="4"/>
      <c r="S6568" s="12"/>
      <c r="T6568" s="16"/>
      <c r="U6568" s="4"/>
      <c r="V6568" s="3"/>
      <c r="W6568" s="3"/>
      <c r="X6568" s="3"/>
      <c r="Y6568" s="3"/>
      <c r="Z6568" s="3"/>
      <c r="AA6568" s="4"/>
      <c r="AB6568" s="4"/>
      <c r="AC6568" s="4"/>
      <c r="AD6568" s="4"/>
      <c r="AE6568" s="4"/>
      <c r="BA6568" s="13"/>
      <c r="BC6568" s="2"/>
      <c r="BD6568" s="2"/>
      <c r="BU6568" s="15"/>
      <c r="BV6568" s="6"/>
      <c r="BW6568" s="6"/>
      <c r="BX6568" s="16"/>
      <c r="BY6568" s="16"/>
      <c r="BZ6568" s="16"/>
      <c r="CA6568" s="16"/>
      <c r="CB6568" s="14"/>
    </row>
    <row r="6569" spans="1:80" s="9" customFormat="1" x14ac:dyDescent="0.2">
      <c r="A6569" s="16"/>
      <c r="B6569" s="16"/>
      <c r="C6569" s="16"/>
      <c r="D6569" s="16"/>
      <c r="E6569" s="16"/>
      <c r="F6569" s="3"/>
      <c r="G6569" s="3"/>
      <c r="H6569" s="3"/>
      <c r="I6569" s="3"/>
      <c r="J6569" s="2"/>
      <c r="M6569" s="10"/>
      <c r="N6569" s="2"/>
      <c r="O6569" s="3"/>
      <c r="P6569" s="11"/>
      <c r="Q6569" s="16"/>
      <c r="R6569" s="4"/>
      <c r="S6569" s="12"/>
      <c r="T6569" s="16"/>
      <c r="U6569" s="4"/>
      <c r="V6569" s="3"/>
      <c r="W6569" s="3"/>
      <c r="X6569" s="3"/>
      <c r="Y6569" s="3"/>
      <c r="Z6569" s="3"/>
      <c r="AA6569" s="4"/>
      <c r="AB6569" s="4"/>
      <c r="AC6569" s="4"/>
      <c r="AD6569" s="4"/>
      <c r="AE6569" s="4"/>
      <c r="BA6569" s="13"/>
      <c r="BC6569" s="2"/>
      <c r="BD6569" s="2"/>
      <c r="BU6569" s="15"/>
      <c r="BV6569" s="6"/>
      <c r="BW6569" s="6"/>
      <c r="BX6569" s="16"/>
      <c r="BY6569" s="16"/>
      <c r="BZ6569" s="16"/>
      <c r="CA6569" s="16"/>
      <c r="CB6569" s="14"/>
    </row>
    <row r="6570" spans="1:80" s="9" customFormat="1" x14ac:dyDescent="0.2">
      <c r="A6570" s="16"/>
      <c r="B6570" s="16"/>
      <c r="C6570" s="16"/>
      <c r="D6570" s="16"/>
      <c r="E6570" s="16"/>
      <c r="F6570" s="3"/>
      <c r="G6570" s="3"/>
      <c r="H6570" s="3"/>
      <c r="I6570" s="3"/>
      <c r="J6570" s="2"/>
      <c r="M6570" s="10"/>
      <c r="N6570" s="2"/>
      <c r="O6570" s="3"/>
      <c r="P6570" s="11"/>
      <c r="Q6570" s="16"/>
      <c r="R6570" s="4"/>
      <c r="S6570" s="12"/>
      <c r="T6570" s="16"/>
      <c r="U6570" s="4"/>
      <c r="V6570" s="3"/>
      <c r="W6570" s="3"/>
      <c r="X6570" s="3"/>
      <c r="Y6570" s="3"/>
      <c r="Z6570" s="3"/>
      <c r="AA6570" s="4"/>
      <c r="AB6570" s="4"/>
      <c r="AC6570" s="4"/>
      <c r="AD6570" s="4"/>
      <c r="AE6570" s="4"/>
      <c r="BA6570" s="13"/>
      <c r="BC6570" s="2"/>
      <c r="BD6570" s="2"/>
      <c r="BU6570" s="15"/>
      <c r="BV6570" s="6"/>
      <c r="BW6570" s="6"/>
      <c r="BX6570" s="16"/>
      <c r="BY6570" s="16"/>
      <c r="BZ6570" s="16"/>
      <c r="CA6570" s="16"/>
      <c r="CB6570" s="14"/>
    </row>
    <row r="6571" spans="1:80" s="9" customFormat="1" x14ac:dyDescent="0.2">
      <c r="A6571" s="16"/>
      <c r="B6571" s="16"/>
      <c r="C6571" s="16"/>
      <c r="D6571" s="16"/>
      <c r="E6571" s="16"/>
      <c r="F6571" s="3"/>
      <c r="G6571" s="3"/>
      <c r="H6571" s="3"/>
      <c r="I6571" s="3"/>
      <c r="J6571" s="2"/>
      <c r="M6571" s="10"/>
      <c r="N6571" s="2"/>
      <c r="O6571" s="3"/>
      <c r="P6571" s="11"/>
      <c r="Q6571" s="16"/>
      <c r="R6571" s="4"/>
      <c r="S6571" s="12"/>
      <c r="T6571" s="16"/>
      <c r="U6571" s="4"/>
      <c r="V6571" s="3"/>
      <c r="W6571" s="3"/>
      <c r="X6571" s="3"/>
      <c r="Y6571" s="3"/>
      <c r="Z6571" s="3"/>
      <c r="AA6571" s="4"/>
      <c r="AB6571" s="4"/>
      <c r="AC6571" s="4"/>
      <c r="AD6571" s="4"/>
      <c r="AE6571" s="4"/>
      <c r="BA6571" s="13"/>
      <c r="BC6571" s="2"/>
      <c r="BD6571" s="2"/>
      <c r="BU6571" s="15"/>
      <c r="BV6571" s="6"/>
      <c r="BW6571" s="6"/>
      <c r="BX6571" s="16"/>
      <c r="BY6571" s="16"/>
      <c r="BZ6571" s="16"/>
      <c r="CA6571" s="16"/>
      <c r="CB6571" s="14"/>
    </row>
    <row r="6572" spans="1:80" s="9" customFormat="1" x14ac:dyDescent="0.2">
      <c r="A6572" s="16"/>
      <c r="B6572" s="16"/>
      <c r="C6572" s="16"/>
      <c r="D6572" s="16"/>
      <c r="E6572" s="16"/>
      <c r="F6572" s="3"/>
      <c r="G6572" s="3"/>
      <c r="H6572" s="3"/>
      <c r="I6572" s="3"/>
      <c r="J6572" s="2"/>
      <c r="M6572" s="10"/>
      <c r="N6572" s="2"/>
      <c r="O6572" s="3"/>
      <c r="P6572" s="11"/>
      <c r="Q6572" s="16"/>
      <c r="R6572" s="4"/>
      <c r="S6572" s="12"/>
      <c r="T6572" s="16"/>
      <c r="U6572" s="4"/>
      <c r="V6572" s="3"/>
      <c r="W6572" s="3"/>
      <c r="X6572" s="3"/>
      <c r="Y6572" s="3"/>
      <c r="Z6572" s="3"/>
      <c r="AA6572" s="4"/>
      <c r="AB6572" s="4"/>
      <c r="AC6572" s="4"/>
      <c r="AD6572" s="4"/>
      <c r="AE6572" s="4"/>
      <c r="BA6572" s="13"/>
      <c r="BC6572" s="2"/>
      <c r="BD6572" s="2"/>
      <c r="BU6572" s="15"/>
      <c r="BV6572" s="6"/>
      <c r="BW6572" s="6"/>
      <c r="BX6572" s="16"/>
      <c r="BY6572" s="16"/>
      <c r="BZ6572" s="16"/>
      <c r="CA6572" s="16"/>
      <c r="CB6572" s="14"/>
    </row>
    <row r="6573" spans="1:80" s="9" customFormat="1" x14ac:dyDescent="0.2">
      <c r="A6573" s="16"/>
      <c r="B6573" s="16"/>
      <c r="C6573" s="16"/>
      <c r="D6573" s="16"/>
      <c r="E6573" s="16"/>
      <c r="F6573" s="3"/>
      <c r="G6573" s="3"/>
      <c r="H6573" s="3"/>
      <c r="I6573" s="3"/>
      <c r="J6573" s="2"/>
      <c r="M6573" s="10"/>
      <c r="N6573" s="2"/>
      <c r="O6573" s="3"/>
      <c r="P6573" s="11"/>
      <c r="Q6573" s="16"/>
      <c r="R6573" s="4"/>
      <c r="S6573" s="12"/>
      <c r="T6573" s="16"/>
      <c r="U6573" s="4"/>
      <c r="V6573" s="3"/>
      <c r="W6573" s="3"/>
      <c r="X6573" s="3"/>
      <c r="Y6573" s="3"/>
      <c r="Z6573" s="3"/>
      <c r="AA6573" s="4"/>
      <c r="AB6573" s="4"/>
      <c r="AC6573" s="4"/>
      <c r="AD6573" s="4"/>
      <c r="AE6573" s="4"/>
      <c r="BA6573" s="13"/>
      <c r="BC6573" s="2"/>
      <c r="BD6573" s="2"/>
      <c r="BU6573" s="15"/>
      <c r="BV6573" s="6"/>
      <c r="BW6573" s="6"/>
      <c r="BX6573" s="16"/>
      <c r="BY6573" s="16"/>
      <c r="BZ6573" s="16"/>
      <c r="CA6573" s="16"/>
      <c r="CB6573" s="14"/>
    </row>
    <row r="6574" spans="1:80" s="9" customFormat="1" x14ac:dyDescent="0.2">
      <c r="A6574" s="16"/>
      <c r="B6574" s="16"/>
      <c r="C6574" s="16"/>
      <c r="D6574" s="16"/>
      <c r="E6574" s="16"/>
      <c r="F6574" s="3"/>
      <c r="G6574" s="3"/>
      <c r="H6574" s="3"/>
      <c r="I6574" s="3"/>
      <c r="J6574" s="2"/>
      <c r="M6574" s="10"/>
      <c r="N6574" s="2"/>
      <c r="O6574" s="3"/>
      <c r="P6574" s="11"/>
      <c r="Q6574" s="16"/>
      <c r="R6574" s="4"/>
      <c r="S6574" s="12"/>
      <c r="T6574" s="16"/>
      <c r="U6574" s="4"/>
      <c r="V6574" s="3"/>
      <c r="W6574" s="3"/>
      <c r="X6574" s="3"/>
      <c r="Y6574" s="3"/>
      <c r="Z6574" s="3"/>
      <c r="AA6574" s="4"/>
      <c r="AB6574" s="4"/>
      <c r="AC6574" s="4"/>
      <c r="AD6574" s="4"/>
      <c r="AE6574" s="4"/>
      <c r="BA6574" s="13"/>
      <c r="BC6574" s="2"/>
      <c r="BD6574" s="2"/>
      <c r="BU6574" s="15"/>
      <c r="BV6574" s="6"/>
      <c r="BW6574" s="6"/>
      <c r="BX6574" s="16"/>
      <c r="BY6574" s="16"/>
      <c r="BZ6574" s="16"/>
      <c r="CA6574" s="16"/>
      <c r="CB6574" s="14"/>
    </row>
    <row r="6575" spans="1:80" s="9" customFormat="1" x14ac:dyDescent="0.2">
      <c r="A6575" s="16"/>
      <c r="B6575" s="16"/>
      <c r="C6575" s="16"/>
      <c r="D6575" s="16"/>
      <c r="E6575" s="16"/>
      <c r="F6575" s="3"/>
      <c r="G6575" s="3"/>
      <c r="H6575" s="3"/>
      <c r="I6575" s="3"/>
      <c r="J6575" s="2"/>
      <c r="M6575" s="10"/>
      <c r="N6575" s="2"/>
      <c r="O6575" s="3"/>
      <c r="P6575" s="11"/>
      <c r="Q6575" s="16"/>
      <c r="R6575" s="4"/>
      <c r="S6575" s="12"/>
      <c r="T6575" s="16"/>
      <c r="U6575" s="4"/>
      <c r="V6575" s="3"/>
      <c r="W6575" s="3"/>
      <c r="X6575" s="3"/>
      <c r="Y6575" s="3"/>
      <c r="Z6575" s="3"/>
      <c r="AA6575" s="4"/>
      <c r="AB6575" s="4"/>
      <c r="AC6575" s="4"/>
      <c r="AD6575" s="4"/>
      <c r="AE6575" s="4"/>
      <c r="BA6575" s="13"/>
      <c r="BC6575" s="2"/>
      <c r="BD6575" s="2"/>
      <c r="BU6575" s="15"/>
      <c r="BV6575" s="6"/>
      <c r="BW6575" s="6"/>
      <c r="BX6575" s="16"/>
      <c r="BY6575" s="16"/>
      <c r="BZ6575" s="16"/>
      <c r="CA6575" s="16"/>
      <c r="CB6575" s="14"/>
    </row>
    <row r="6576" spans="1:80" s="9" customFormat="1" x14ac:dyDescent="0.2">
      <c r="A6576" s="16"/>
      <c r="B6576" s="16"/>
      <c r="C6576" s="16"/>
      <c r="D6576" s="16"/>
      <c r="E6576" s="16"/>
      <c r="F6576" s="3"/>
      <c r="G6576" s="3"/>
      <c r="H6576" s="3"/>
      <c r="I6576" s="3"/>
      <c r="J6576" s="2"/>
      <c r="M6576" s="10"/>
      <c r="N6576" s="2"/>
      <c r="O6576" s="3"/>
      <c r="P6576" s="11"/>
      <c r="Q6576" s="16"/>
      <c r="R6576" s="4"/>
      <c r="S6576" s="12"/>
      <c r="T6576" s="16"/>
      <c r="U6576" s="4"/>
      <c r="V6576" s="3"/>
      <c r="W6576" s="3"/>
      <c r="X6576" s="3"/>
      <c r="Y6576" s="3"/>
      <c r="Z6576" s="3"/>
      <c r="AA6576" s="4"/>
      <c r="AB6576" s="4"/>
      <c r="AC6576" s="4"/>
      <c r="AD6576" s="4"/>
      <c r="AE6576" s="4"/>
      <c r="BA6576" s="13"/>
      <c r="BC6576" s="2"/>
      <c r="BD6576" s="2"/>
      <c r="BU6576" s="15"/>
      <c r="BV6576" s="6"/>
      <c r="BW6576" s="6"/>
      <c r="BX6576" s="16"/>
      <c r="BY6576" s="16"/>
      <c r="BZ6576" s="16"/>
      <c r="CA6576" s="16"/>
      <c r="CB6576" s="14"/>
    </row>
    <row r="6577" spans="1:80" s="9" customFormat="1" x14ac:dyDescent="0.2">
      <c r="A6577" s="16"/>
      <c r="B6577" s="16"/>
      <c r="C6577" s="16"/>
      <c r="D6577" s="16"/>
      <c r="E6577" s="16"/>
      <c r="F6577" s="3"/>
      <c r="G6577" s="3"/>
      <c r="H6577" s="3"/>
      <c r="I6577" s="3"/>
      <c r="J6577" s="2"/>
      <c r="M6577" s="10"/>
      <c r="N6577" s="2"/>
      <c r="O6577" s="3"/>
      <c r="P6577" s="11"/>
      <c r="Q6577" s="16"/>
      <c r="R6577" s="4"/>
      <c r="S6577" s="12"/>
      <c r="T6577" s="16"/>
      <c r="U6577" s="4"/>
      <c r="V6577" s="3"/>
      <c r="W6577" s="3"/>
      <c r="X6577" s="3"/>
      <c r="Y6577" s="3"/>
      <c r="Z6577" s="3"/>
      <c r="AA6577" s="4"/>
      <c r="AB6577" s="4"/>
      <c r="AC6577" s="4"/>
      <c r="AD6577" s="4"/>
      <c r="AE6577" s="4"/>
      <c r="BA6577" s="13"/>
      <c r="BC6577" s="2"/>
      <c r="BD6577" s="2"/>
      <c r="BU6577" s="15"/>
      <c r="BV6577" s="6"/>
      <c r="BW6577" s="6"/>
      <c r="BX6577" s="16"/>
      <c r="BY6577" s="16"/>
      <c r="BZ6577" s="16"/>
      <c r="CA6577" s="16"/>
      <c r="CB6577" s="14"/>
    </row>
    <row r="6578" spans="1:80" s="9" customFormat="1" x14ac:dyDescent="0.2">
      <c r="A6578" s="16"/>
      <c r="B6578" s="16"/>
      <c r="C6578" s="16"/>
      <c r="D6578" s="16"/>
      <c r="E6578" s="16"/>
      <c r="F6578" s="3"/>
      <c r="G6578" s="3"/>
      <c r="H6578" s="3"/>
      <c r="I6578" s="3"/>
      <c r="J6578" s="2"/>
      <c r="M6578" s="10"/>
      <c r="N6578" s="2"/>
      <c r="O6578" s="3"/>
      <c r="P6578" s="11"/>
      <c r="Q6578" s="16"/>
      <c r="R6578" s="4"/>
      <c r="S6578" s="12"/>
      <c r="T6578" s="16"/>
      <c r="U6578" s="4"/>
      <c r="V6578" s="3"/>
      <c r="W6578" s="3"/>
      <c r="X6578" s="3"/>
      <c r="Y6578" s="3"/>
      <c r="Z6578" s="3"/>
      <c r="AA6578" s="4"/>
      <c r="AB6578" s="4"/>
      <c r="AC6578" s="4"/>
      <c r="AD6578" s="4"/>
      <c r="AE6578" s="4"/>
      <c r="BA6578" s="13"/>
      <c r="BC6578" s="2"/>
      <c r="BD6578" s="2"/>
      <c r="BU6578" s="15"/>
      <c r="BV6578" s="6"/>
      <c r="BW6578" s="6"/>
      <c r="BX6578" s="16"/>
      <c r="BY6578" s="16"/>
      <c r="BZ6578" s="16"/>
      <c r="CA6578" s="16"/>
      <c r="CB6578" s="14"/>
    </row>
    <row r="6579" spans="1:80" s="9" customFormat="1" x14ac:dyDescent="0.2">
      <c r="A6579" s="16"/>
      <c r="B6579" s="16"/>
      <c r="C6579" s="16"/>
      <c r="D6579" s="16"/>
      <c r="E6579" s="16"/>
      <c r="F6579" s="3"/>
      <c r="G6579" s="3"/>
      <c r="H6579" s="3"/>
      <c r="I6579" s="3"/>
      <c r="J6579" s="2"/>
      <c r="M6579" s="10"/>
      <c r="N6579" s="2"/>
      <c r="O6579" s="3"/>
      <c r="P6579" s="11"/>
      <c r="Q6579" s="16"/>
      <c r="R6579" s="4"/>
      <c r="S6579" s="12"/>
      <c r="T6579" s="16"/>
      <c r="U6579" s="4"/>
      <c r="V6579" s="3"/>
      <c r="W6579" s="3"/>
      <c r="X6579" s="3"/>
      <c r="Y6579" s="3"/>
      <c r="Z6579" s="3"/>
      <c r="AA6579" s="4"/>
      <c r="AB6579" s="4"/>
      <c r="AC6579" s="4"/>
      <c r="AD6579" s="4"/>
      <c r="AE6579" s="4"/>
      <c r="BA6579" s="13"/>
      <c r="BC6579" s="2"/>
      <c r="BD6579" s="2"/>
      <c r="BU6579" s="15"/>
      <c r="BV6579" s="6"/>
      <c r="BW6579" s="6"/>
      <c r="BX6579" s="16"/>
      <c r="BY6579" s="16"/>
      <c r="BZ6579" s="16"/>
      <c r="CA6579" s="16"/>
      <c r="CB6579" s="14"/>
    </row>
    <row r="6580" spans="1:80" s="9" customFormat="1" x14ac:dyDescent="0.2">
      <c r="A6580" s="16"/>
      <c r="B6580" s="16"/>
      <c r="C6580" s="16"/>
      <c r="D6580" s="16"/>
      <c r="E6580" s="16"/>
      <c r="F6580" s="3"/>
      <c r="G6580" s="3"/>
      <c r="H6580" s="3"/>
      <c r="I6580" s="3"/>
      <c r="J6580" s="2"/>
      <c r="M6580" s="10"/>
      <c r="N6580" s="2"/>
      <c r="O6580" s="3"/>
      <c r="P6580" s="11"/>
      <c r="Q6580" s="16"/>
      <c r="R6580" s="4"/>
      <c r="S6580" s="12"/>
      <c r="T6580" s="16"/>
      <c r="U6580" s="4"/>
      <c r="V6580" s="3"/>
      <c r="W6580" s="3"/>
      <c r="X6580" s="3"/>
      <c r="Y6580" s="3"/>
      <c r="Z6580" s="3"/>
      <c r="AA6580" s="4"/>
      <c r="AB6580" s="4"/>
      <c r="AC6580" s="4"/>
      <c r="AD6580" s="4"/>
      <c r="AE6580" s="4"/>
      <c r="BA6580" s="13"/>
      <c r="BC6580" s="2"/>
      <c r="BD6580" s="2"/>
      <c r="BU6580" s="15"/>
      <c r="BV6580" s="6"/>
      <c r="BW6580" s="6"/>
      <c r="BX6580" s="16"/>
      <c r="BY6580" s="16"/>
      <c r="BZ6580" s="16"/>
      <c r="CA6580" s="16"/>
      <c r="CB6580" s="14"/>
    </row>
    <row r="6581" spans="1:80" s="9" customFormat="1" x14ac:dyDescent="0.2">
      <c r="A6581" s="16"/>
      <c r="B6581" s="16"/>
      <c r="C6581" s="16"/>
      <c r="D6581" s="16"/>
      <c r="E6581" s="16"/>
      <c r="F6581" s="3"/>
      <c r="G6581" s="3"/>
      <c r="H6581" s="3"/>
      <c r="I6581" s="3"/>
      <c r="J6581" s="2"/>
      <c r="M6581" s="10"/>
      <c r="N6581" s="2"/>
      <c r="O6581" s="3"/>
      <c r="P6581" s="11"/>
      <c r="Q6581" s="16"/>
      <c r="R6581" s="4"/>
      <c r="S6581" s="12"/>
      <c r="T6581" s="16"/>
      <c r="U6581" s="4"/>
      <c r="V6581" s="3"/>
      <c r="W6581" s="3"/>
      <c r="X6581" s="3"/>
      <c r="Y6581" s="3"/>
      <c r="Z6581" s="3"/>
      <c r="AA6581" s="4"/>
      <c r="AB6581" s="4"/>
      <c r="AC6581" s="4"/>
      <c r="AD6581" s="4"/>
      <c r="AE6581" s="4"/>
      <c r="BA6581" s="13"/>
      <c r="BC6581" s="2"/>
      <c r="BD6581" s="2"/>
      <c r="BU6581" s="15"/>
      <c r="BV6581" s="6"/>
      <c r="BW6581" s="6"/>
      <c r="BX6581" s="16"/>
      <c r="BY6581" s="16"/>
      <c r="BZ6581" s="16"/>
      <c r="CA6581" s="16"/>
      <c r="CB6581" s="14"/>
    </row>
    <row r="6582" spans="1:80" s="9" customFormat="1" x14ac:dyDescent="0.2">
      <c r="A6582" s="16"/>
      <c r="B6582" s="16"/>
      <c r="C6582" s="16"/>
      <c r="D6582" s="16"/>
      <c r="E6582" s="16"/>
      <c r="F6582" s="3"/>
      <c r="G6582" s="3"/>
      <c r="H6582" s="3"/>
      <c r="I6582" s="3"/>
      <c r="J6582" s="2"/>
      <c r="M6582" s="10"/>
      <c r="N6582" s="2"/>
      <c r="O6582" s="3"/>
      <c r="P6582" s="11"/>
      <c r="Q6582" s="16"/>
      <c r="R6582" s="4"/>
      <c r="S6582" s="12"/>
      <c r="T6582" s="16"/>
      <c r="U6582" s="4"/>
      <c r="V6582" s="3"/>
      <c r="W6582" s="3"/>
      <c r="X6582" s="3"/>
      <c r="Y6582" s="3"/>
      <c r="Z6582" s="3"/>
      <c r="AA6582" s="4"/>
      <c r="AB6582" s="4"/>
      <c r="AC6582" s="4"/>
      <c r="AD6582" s="4"/>
      <c r="AE6582" s="4"/>
      <c r="BA6582" s="13"/>
      <c r="BC6582" s="2"/>
      <c r="BD6582" s="2"/>
      <c r="BU6582" s="15"/>
      <c r="BV6582" s="6"/>
      <c r="BW6582" s="6"/>
      <c r="BX6582" s="16"/>
      <c r="BY6582" s="16"/>
      <c r="BZ6582" s="16"/>
      <c r="CA6582" s="16"/>
      <c r="CB6582" s="14"/>
    </row>
    <row r="6583" spans="1:80" s="9" customFormat="1" x14ac:dyDescent="0.2">
      <c r="A6583" s="16"/>
      <c r="B6583" s="16"/>
      <c r="C6583" s="16"/>
      <c r="D6583" s="16"/>
      <c r="E6583" s="16"/>
      <c r="F6583" s="3"/>
      <c r="G6583" s="3"/>
      <c r="H6583" s="3"/>
      <c r="I6583" s="3"/>
      <c r="J6583" s="2"/>
      <c r="M6583" s="10"/>
      <c r="N6583" s="2"/>
      <c r="O6583" s="3"/>
      <c r="P6583" s="11"/>
      <c r="Q6583" s="16"/>
      <c r="R6583" s="4"/>
      <c r="S6583" s="12"/>
      <c r="T6583" s="16"/>
      <c r="U6583" s="4"/>
      <c r="V6583" s="3"/>
      <c r="W6583" s="3"/>
      <c r="X6583" s="3"/>
      <c r="Y6583" s="3"/>
      <c r="Z6583" s="3"/>
      <c r="AA6583" s="4"/>
      <c r="AB6583" s="4"/>
      <c r="AC6583" s="4"/>
      <c r="AD6583" s="4"/>
      <c r="AE6583" s="4"/>
      <c r="BA6583" s="13"/>
      <c r="BC6583" s="2"/>
      <c r="BD6583" s="2"/>
      <c r="BU6583" s="15"/>
      <c r="BV6583" s="6"/>
      <c r="BW6583" s="6"/>
      <c r="BX6583" s="16"/>
      <c r="BY6583" s="16"/>
      <c r="BZ6583" s="16"/>
      <c r="CA6583" s="16"/>
      <c r="CB6583" s="14"/>
    </row>
    <row r="6584" spans="1:80" s="9" customFormat="1" x14ac:dyDescent="0.2">
      <c r="A6584" s="16"/>
      <c r="B6584" s="16"/>
      <c r="C6584" s="16"/>
      <c r="D6584" s="16"/>
      <c r="E6584" s="16"/>
      <c r="F6584" s="3"/>
      <c r="G6584" s="3"/>
      <c r="H6584" s="3"/>
      <c r="I6584" s="3"/>
      <c r="J6584" s="2"/>
      <c r="M6584" s="10"/>
      <c r="N6584" s="2"/>
      <c r="O6584" s="3"/>
      <c r="P6584" s="11"/>
      <c r="Q6584" s="16"/>
      <c r="R6584" s="4"/>
      <c r="S6584" s="12"/>
      <c r="T6584" s="16"/>
      <c r="U6584" s="4"/>
      <c r="V6584" s="3"/>
      <c r="W6584" s="3"/>
      <c r="X6584" s="3"/>
      <c r="Y6584" s="3"/>
      <c r="Z6584" s="3"/>
      <c r="AA6584" s="4"/>
      <c r="AB6584" s="4"/>
      <c r="AC6584" s="4"/>
      <c r="AD6584" s="4"/>
      <c r="AE6584" s="4"/>
      <c r="BA6584" s="13"/>
      <c r="BC6584" s="2"/>
      <c r="BD6584" s="2"/>
      <c r="BU6584" s="15"/>
      <c r="BV6584" s="6"/>
      <c r="BW6584" s="6"/>
      <c r="BX6584" s="16"/>
      <c r="BY6584" s="16"/>
      <c r="BZ6584" s="16"/>
      <c r="CA6584" s="16"/>
      <c r="CB6584" s="14"/>
    </row>
    <row r="6585" spans="1:80" s="9" customFormat="1" x14ac:dyDescent="0.2">
      <c r="A6585" s="16"/>
      <c r="B6585" s="16"/>
      <c r="C6585" s="16"/>
      <c r="D6585" s="16"/>
      <c r="E6585" s="16"/>
      <c r="F6585" s="3"/>
      <c r="G6585" s="3"/>
      <c r="H6585" s="3"/>
      <c r="I6585" s="3"/>
      <c r="J6585" s="2"/>
      <c r="M6585" s="10"/>
      <c r="N6585" s="2"/>
      <c r="O6585" s="3"/>
      <c r="P6585" s="11"/>
      <c r="Q6585" s="16"/>
      <c r="R6585" s="4"/>
      <c r="S6585" s="12"/>
      <c r="T6585" s="16"/>
      <c r="U6585" s="4"/>
      <c r="V6585" s="3"/>
      <c r="W6585" s="3"/>
      <c r="X6585" s="3"/>
      <c r="Y6585" s="3"/>
      <c r="Z6585" s="3"/>
      <c r="AA6585" s="4"/>
      <c r="AB6585" s="4"/>
      <c r="AC6585" s="4"/>
      <c r="AD6585" s="4"/>
      <c r="AE6585" s="4"/>
      <c r="BA6585" s="13"/>
      <c r="BC6585" s="2"/>
      <c r="BD6585" s="2"/>
      <c r="BU6585" s="15"/>
      <c r="BV6585" s="6"/>
      <c r="BW6585" s="6"/>
      <c r="BX6585" s="16"/>
      <c r="BY6585" s="16"/>
      <c r="BZ6585" s="16"/>
      <c r="CA6585" s="16"/>
      <c r="CB6585" s="14"/>
    </row>
    <row r="6586" spans="1:80" s="9" customFormat="1" x14ac:dyDescent="0.2">
      <c r="A6586" s="16"/>
      <c r="B6586" s="16"/>
      <c r="C6586" s="16"/>
      <c r="D6586" s="16"/>
      <c r="E6586" s="16"/>
      <c r="F6586" s="3"/>
      <c r="G6586" s="3"/>
      <c r="H6586" s="3"/>
      <c r="I6586" s="3"/>
      <c r="J6586" s="2"/>
      <c r="M6586" s="10"/>
      <c r="N6586" s="2"/>
      <c r="O6586" s="3"/>
      <c r="P6586" s="11"/>
      <c r="Q6586" s="16"/>
      <c r="R6586" s="4"/>
      <c r="S6586" s="12"/>
      <c r="T6586" s="16"/>
      <c r="U6586" s="4"/>
      <c r="V6586" s="3"/>
      <c r="W6586" s="3"/>
      <c r="X6586" s="3"/>
      <c r="Y6586" s="3"/>
      <c r="Z6586" s="3"/>
      <c r="AA6586" s="4"/>
      <c r="AB6586" s="4"/>
      <c r="AC6586" s="4"/>
      <c r="AD6586" s="4"/>
      <c r="AE6586" s="4"/>
      <c r="BA6586" s="13"/>
      <c r="BC6586" s="2"/>
      <c r="BD6586" s="2"/>
      <c r="BU6586" s="15"/>
      <c r="BV6586" s="6"/>
      <c r="BW6586" s="6"/>
      <c r="BX6586" s="16"/>
      <c r="BY6586" s="16"/>
      <c r="BZ6586" s="16"/>
      <c r="CA6586" s="16"/>
      <c r="CB6586" s="14"/>
    </row>
    <row r="6587" spans="1:80" s="9" customFormat="1" x14ac:dyDescent="0.2">
      <c r="A6587" s="16"/>
      <c r="B6587" s="16"/>
      <c r="C6587" s="16"/>
      <c r="D6587" s="16"/>
      <c r="E6587" s="16"/>
      <c r="F6587" s="3"/>
      <c r="G6587" s="3"/>
      <c r="H6587" s="3"/>
      <c r="I6587" s="3"/>
      <c r="J6587" s="2"/>
      <c r="M6587" s="10"/>
      <c r="N6587" s="2"/>
      <c r="O6587" s="3"/>
      <c r="P6587" s="11"/>
      <c r="Q6587" s="16"/>
      <c r="R6587" s="4"/>
      <c r="S6587" s="12"/>
      <c r="T6587" s="16"/>
      <c r="U6587" s="4"/>
      <c r="V6587" s="3"/>
      <c r="W6587" s="3"/>
      <c r="X6587" s="3"/>
      <c r="Y6587" s="3"/>
      <c r="Z6587" s="3"/>
      <c r="AA6587" s="4"/>
      <c r="AB6587" s="4"/>
      <c r="AC6587" s="4"/>
      <c r="AD6587" s="4"/>
      <c r="AE6587" s="4"/>
      <c r="BA6587" s="13"/>
      <c r="BC6587" s="2"/>
      <c r="BD6587" s="2"/>
      <c r="BU6587" s="15"/>
      <c r="BV6587" s="6"/>
      <c r="BW6587" s="6"/>
      <c r="BX6587" s="16"/>
      <c r="BY6587" s="16"/>
      <c r="BZ6587" s="16"/>
      <c r="CA6587" s="16"/>
      <c r="CB6587" s="14"/>
    </row>
    <row r="6588" spans="1:80" s="9" customFormat="1" x14ac:dyDescent="0.2">
      <c r="A6588" s="16"/>
      <c r="B6588" s="16"/>
      <c r="C6588" s="16"/>
      <c r="D6588" s="16"/>
      <c r="E6588" s="16"/>
      <c r="F6588" s="3"/>
      <c r="G6588" s="3"/>
      <c r="H6588" s="3"/>
      <c r="I6588" s="3"/>
      <c r="J6588" s="2"/>
      <c r="M6588" s="10"/>
      <c r="N6588" s="2"/>
      <c r="O6588" s="3"/>
      <c r="P6588" s="11"/>
      <c r="Q6588" s="16"/>
      <c r="R6588" s="4"/>
      <c r="S6588" s="12"/>
      <c r="T6588" s="16"/>
      <c r="U6588" s="4"/>
      <c r="V6588" s="3"/>
      <c r="W6588" s="3"/>
      <c r="X6588" s="3"/>
      <c r="Y6588" s="3"/>
      <c r="Z6588" s="3"/>
      <c r="AA6588" s="4"/>
      <c r="AB6588" s="4"/>
      <c r="AC6588" s="4"/>
      <c r="AD6588" s="4"/>
      <c r="AE6588" s="4"/>
      <c r="BA6588" s="13"/>
      <c r="BC6588" s="2"/>
      <c r="BD6588" s="2"/>
      <c r="BU6588" s="15"/>
      <c r="BV6588" s="6"/>
      <c r="BW6588" s="6"/>
      <c r="BX6588" s="16"/>
      <c r="BY6588" s="16"/>
      <c r="BZ6588" s="16"/>
      <c r="CA6588" s="16"/>
      <c r="CB6588" s="14"/>
    </row>
    <row r="6589" spans="1:80" s="9" customFormat="1" x14ac:dyDescent="0.2">
      <c r="A6589" s="16"/>
      <c r="B6589" s="16"/>
      <c r="C6589" s="16"/>
      <c r="D6589" s="16"/>
      <c r="E6589" s="16"/>
      <c r="F6589" s="3"/>
      <c r="G6589" s="3"/>
      <c r="H6589" s="3"/>
      <c r="I6589" s="3"/>
      <c r="J6589" s="2"/>
      <c r="M6589" s="10"/>
      <c r="N6589" s="2"/>
      <c r="O6589" s="3"/>
      <c r="P6589" s="11"/>
      <c r="Q6589" s="16"/>
      <c r="R6589" s="4"/>
      <c r="S6589" s="12"/>
      <c r="T6589" s="16"/>
      <c r="U6589" s="4"/>
      <c r="V6589" s="3"/>
      <c r="W6589" s="3"/>
      <c r="X6589" s="3"/>
      <c r="Y6589" s="3"/>
      <c r="Z6589" s="3"/>
      <c r="AA6589" s="4"/>
      <c r="AB6589" s="4"/>
      <c r="AC6589" s="4"/>
      <c r="AD6589" s="4"/>
      <c r="AE6589" s="4"/>
      <c r="BA6589" s="13"/>
      <c r="BC6589" s="2"/>
      <c r="BD6589" s="2"/>
      <c r="BU6589" s="15"/>
      <c r="BV6589" s="6"/>
      <c r="BW6589" s="6"/>
      <c r="BX6589" s="16"/>
      <c r="BY6589" s="16"/>
      <c r="BZ6589" s="16"/>
      <c r="CA6589" s="16"/>
      <c r="CB6589" s="14"/>
    </row>
    <row r="6590" spans="1:80" s="9" customFormat="1" x14ac:dyDescent="0.2">
      <c r="A6590" s="16"/>
      <c r="B6590" s="16"/>
      <c r="C6590" s="16"/>
      <c r="D6590" s="16"/>
      <c r="E6590" s="16"/>
      <c r="F6590" s="3"/>
      <c r="G6590" s="3"/>
      <c r="H6590" s="3"/>
      <c r="I6590" s="3"/>
      <c r="J6590" s="2"/>
      <c r="M6590" s="10"/>
      <c r="N6590" s="2"/>
      <c r="O6590" s="3"/>
      <c r="P6590" s="11"/>
      <c r="Q6590" s="16"/>
      <c r="R6590" s="4"/>
      <c r="S6590" s="12"/>
      <c r="T6590" s="16"/>
      <c r="U6590" s="4"/>
      <c r="V6590" s="3"/>
      <c r="W6590" s="3"/>
      <c r="X6590" s="3"/>
      <c r="Y6590" s="3"/>
      <c r="Z6590" s="3"/>
      <c r="AA6590" s="4"/>
      <c r="AB6590" s="4"/>
      <c r="AC6590" s="4"/>
      <c r="AD6590" s="4"/>
      <c r="AE6590" s="4"/>
      <c r="BA6590" s="13"/>
      <c r="BC6590" s="2"/>
      <c r="BD6590" s="2"/>
      <c r="BU6590" s="15"/>
      <c r="BV6590" s="6"/>
      <c r="BW6590" s="6"/>
      <c r="BX6590" s="16"/>
      <c r="BY6590" s="16"/>
      <c r="BZ6590" s="16"/>
      <c r="CA6590" s="16"/>
      <c r="CB6590" s="14"/>
    </row>
    <row r="6591" spans="1:80" s="9" customFormat="1" x14ac:dyDescent="0.2">
      <c r="A6591" s="16"/>
      <c r="B6591" s="16"/>
      <c r="C6591" s="16"/>
      <c r="D6591" s="16"/>
      <c r="E6591" s="16"/>
      <c r="F6591" s="3"/>
      <c r="G6591" s="3"/>
      <c r="H6591" s="3"/>
      <c r="I6591" s="3"/>
      <c r="J6591" s="2"/>
      <c r="M6591" s="10"/>
      <c r="N6591" s="2"/>
      <c r="O6591" s="3"/>
      <c r="P6591" s="11"/>
      <c r="Q6591" s="16"/>
      <c r="R6591" s="4"/>
      <c r="S6591" s="12"/>
      <c r="T6591" s="16"/>
      <c r="U6591" s="4"/>
      <c r="V6591" s="3"/>
      <c r="W6591" s="3"/>
      <c r="X6591" s="3"/>
      <c r="Y6591" s="3"/>
      <c r="Z6591" s="3"/>
      <c r="AA6591" s="4"/>
      <c r="AB6591" s="4"/>
      <c r="AC6591" s="4"/>
      <c r="AD6591" s="4"/>
      <c r="AE6591" s="4"/>
      <c r="BA6591" s="13"/>
      <c r="BC6591" s="2"/>
      <c r="BD6591" s="2"/>
      <c r="BU6591" s="15"/>
      <c r="BV6591" s="6"/>
      <c r="BW6591" s="6"/>
      <c r="BX6591" s="16"/>
      <c r="BY6591" s="16"/>
      <c r="BZ6591" s="16"/>
      <c r="CA6591" s="16"/>
      <c r="CB6591" s="14"/>
    </row>
    <row r="6592" spans="1:80" s="9" customFormat="1" x14ac:dyDescent="0.2">
      <c r="A6592" s="16"/>
      <c r="B6592" s="16"/>
      <c r="C6592" s="16"/>
      <c r="D6592" s="16"/>
      <c r="E6592" s="16"/>
      <c r="F6592" s="3"/>
      <c r="G6592" s="3"/>
      <c r="H6592" s="3"/>
      <c r="I6592" s="3"/>
      <c r="J6592" s="2"/>
      <c r="M6592" s="10"/>
      <c r="N6592" s="2"/>
      <c r="O6592" s="3"/>
      <c r="P6592" s="11"/>
      <c r="Q6592" s="16"/>
      <c r="R6592" s="4"/>
      <c r="S6592" s="12"/>
      <c r="T6592" s="16"/>
      <c r="U6592" s="4"/>
      <c r="V6592" s="3"/>
      <c r="W6592" s="3"/>
      <c r="X6592" s="3"/>
      <c r="Y6592" s="3"/>
      <c r="Z6592" s="3"/>
      <c r="AA6592" s="4"/>
      <c r="AB6592" s="4"/>
      <c r="AC6592" s="4"/>
      <c r="AD6592" s="4"/>
      <c r="AE6592" s="4"/>
      <c r="BA6592" s="13"/>
      <c r="BC6592" s="2"/>
      <c r="BD6592" s="2"/>
      <c r="BU6592" s="15"/>
      <c r="BV6592" s="6"/>
      <c r="BW6592" s="6"/>
      <c r="BX6592" s="16"/>
      <c r="BY6592" s="16"/>
      <c r="BZ6592" s="16"/>
      <c r="CA6592" s="16"/>
      <c r="CB6592" s="14"/>
    </row>
    <row r="6593" spans="1:80" s="9" customFormat="1" x14ac:dyDescent="0.2">
      <c r="A6593" s="16"/>
      <c r="B6593" s="16"/>
      <c r="C6593" s="16"/>
      <c r="D6593" s="16"/>
      <c r="E6593" s="16"/>
      <c r="F6593" s="3"/>
      <c r="G6593" s="3"/>
      <c r="H6593" s="3"/>
      <c r="I6593" s="3"/>
      <c r="J6593" s="2"/>
      <c r="M6593" s="10"/>
      <c r="N6593" s="2"/>
      <c r="O6593" s="3"/>
      <c r="P6593" s="11"/>
      <c r="Q6593" s="16"/>
      <c r="R6593" s="4"/>
      <c r="S6593" s="12"/>
      <c r="T6593" s="16"/>
      <c r="U6593" s="4"/>
      <c r="V6593" s="3"/>
      <c r="W6593" s="3"/>
      <c r="X6593" s="3"/>
      <c r="Y6593" s="3"/>
      <c r="Z6593" s="3"/>
      <c r="AA6593" s="4"/>
      <c r="AB6593" s="4"/>
      <c r="AC6593" s="4"/>
      <c r="AD6593" s="4"/>
      <c r="AE6593" s="4"/>
      <c r="BA6593" s="13"/>
      <c r="BC6593" s="2"/>
      <c r="BD6593" s="2"/>
      <c r="BU6593" s="15"/>
      <c r="BV6593" s="6"/>
      <c r="BW6593" s="6"/>
      <c r="BX6593" s="16"/>
      <c r="BY6593" s="16"/>
      <c r="BZ6593" s="16"/>
      <c r="CA6593" s="16"/>
      <c r="CB6593" s="14"/>
    </row>
    <row r="6594" spans="1:80" s="9" customFormat="1" x14ac:dyDescent="0.2">
      <c r="A6594" s="16"/>
      <c r="B6594" s="16"/>
      <c r="C6594" s="16"/>
      <c r="D6594" s="16"/>
      <c r="E6594" s="16"/>
      <c r="F6594" s="3"/>
      <c r="G6594" s="3"/>
      <c r="H6594" s="3"/>
      <c r="I6594" s="3"/>
      <c r="J6594" s="2"/>
      <c r="M6594" s="10"/>
      <c r="N6594" s="2"/>
      <c r="O6594" s="3"/>
      <c r="P6594" s="11"/>
      <c r="Q6594" s="16"/>
      <c r="R6594" s="4"/>
      <c r="S6594" s="12"/>
      <c r="T6594" s="16"/>
      <c r="U6594" s="4"/>
      <c r="V6594" s="3"/>
      <c r="W6594" s="3"/>
      <c r="X6594" s="3"/>
      <c r="Y6594" s="3"/>
      <c r="Z6594" s="3"/>
      <c r="AA6594" s="4"/>
      <c r="AB6594" s="4"/>
      <c r="AC6594" s="4"/>
      <c r="AD6594" s="4"/>
      <c r="AE6594" s="4"/>
      <c r="BA6594" s="13"/>
      <c r="BC6594" s="2"/>
      <c r="BD6594" s="2"/>
      <c r="BU6594" s="15"/>
      <c r="BV6594" s="6"/>
      <c r="BW6594" s="6"/>
      <c r="BX6594" s="16"/>
      <c r="BY6594" s="16"/>
      <c r="BZ6594" s="16"/>
      <c r="CA6594" s="16"/>
      <c r="CB6594" s="14"/>
    </row>
    <row r="6595" spans="1:80" s="9" customFormat="1" x14ac:dyDescent="0.2">
      <c r="A6595" s="16"/>
      <c r="B6595" s="16"/>
      <c r="C6595" s="16"/>
      <c r="D6595" s="16"/>
      <c r="E6595" s="16"/>
      <c r="F6595" s="3"/>
      <c r="G6595" s="3"/>
      <c r="H6595" s="3"/>
      <c r="I6595" s="3"/>
      <c r="J6595" s="2"/>
      <c r="M6595" s="10"/>
      <c r="N6595" s="2"/>
      <c r="O6595" s="3"/>
      <c r="P6595" s="11"/>
      <c r="Q6595" s="16"/>
      <c r="R6595" s="4"/>
      <c r="S6595" s="12"/>
      <c r="T6595" s="16"/>
      <c r="U6595" s="4"/>
      <c r="V6595" s="3"/>
      <c r="W6595" s="3"/>
      <c r="X6595" s="3"/>
      <c r="Y6595" s="3"/>
      <c r="Z6595" s="3"/>
      <c r="AA6595" s="4"/>
      <c r="AB6595" s="4"/>
      <c r="AC6595" s="4"/>
      <c r="AD6595" s="4"/>
      <c r="AE6595" s="4"/>
      <c r="BA6595" s="13"/>
      <c r="BC6595" s="2"/>
      <c r="BD6595" s="2"/>
      <c r="BU6595" s="15"/>
      <c r="BV6595" s="6"/>
      <c r="BW6595" s="6"/>
      <c r="BX6595" s="16"/>
      <c r="BY6595" s="16"/>
      <c r="BZ6595" s="16"/>
      <c r="CA6595" s="16"/>
      <c r="CB6595" s="14"/>
    </row>
    <row r="6596" spans="1:80" s="9" customFormat="1" x14ac:dyDescent="0.2">
      <c r="A6596" s="16"/>
      <c r="B6596" s="16"/>
      <c r="C6596" s="16"/>
      <c r="D6596" s="16"/>
      <c r="E6596" s="16"/>
      <c r="F6596" s="3"/>
      <c r="G6596" s="3"/>
      <c r="H6596" s="3"/>
      <c r="I6596" s="3"/>
      <c r="J6596" s="2"/>
      <c r="M6596" s="10"/>
      <c r="N6596" s="2"/>
      <c r="O6596" s="3"/>
      <c r="P6596" s="11"/>
      <c r="Q6596" s="16"/>
      <c r="R6596" s="4"/>
      <c r="S6596" s="12"/>
      <c r="T6596" s="16"/>
      <c r="U6596" s="4"/>
      <c r="V6596" s="3"/>
      <c r="W6596" s="3"/>
      <c r="X6596" s="3"/>
      <c r="Y6596" s="3"/>
      <c r="Z6596" s="3"/>
      <c r="AA6596" s="4"/>
      <c r="AB6596" s="4"/>
      <c r="AC6596" s="4"/>
      <c r="AD6596" s="4"/>
      <c r="AE6596" s="4"/>
      <c r="BA6596" s="13"/>
      <c r="BC6596" s="2"/>
      <c r="BD6596" s="2"/>
      <c r="BU6596" s="15"/>
      <c r="BV6596" s="6"/>
      <c r="BW6596" s="6"/>
      <c r="BX6596" s="16"/>
      <c r="BY6596" s="16"/>
      <c r="BZ6596" s="16"/>
      <c r="CA6596" s="16"/>
      <c r="CB6596" s="14"/>
    </row>
    <row r="6597" spans="1:80" s="9" customFormat="1" x14ac:dyDescent="0.2">
      <c r="A6597" s="16"/>
      <c r="B6597" s="16"/>
      <c r="C6597" s="16"/>
      <c r="D6597" s="16"/>
      <c r="E6597" s="16"/>
      <c r="F6597" s="3"/>
      <c r="G6597" s="3"/>
      <c r="H6597" s="3"/>
      <c r="I6597" s="3"/>
      <c r="J6597" s="2"/>
      <c r="M6597" s="10"/>
      <c r="N6597" s="2"/>
      <c r="O6597" s="3"/>
      <c r="P6597" s="11"/>
      <c r="Q6597" s="16"/>
      <c r="R6597" s="4"/>
      <c r="S6597" s="12"/>
      <c r="T6597" s="16"/>
      <c r="U6597" s="4"/>
      <c r="V6597" s="3"/>
      <c r="W6597" s="3"/>
      <c r="X6597" s="3"/>
      <c r="Y6597" s="3"/>
      <c r="Z6597" s="3"/>
      <c r="AA6597" s="4"/>
      <c r="AB6597" s="4"/>
      <c r="AC6597" s="4"/>
      <c r="AD6597" s="4"/>
      <c r="AE6597" s="4"/>
      <c r="BA6597" s="13"/>
      <c r="BC6597" s="2"/>
      <c r="BD6597" s="2"/>
      <c r="BU6597" s="15"/>
      <c r="BV6597" s="6"/>
      <c r="BW6597" s="6"/>
      <c r="BX6597" s="16"/>
      <c r="BY6597" s="16"/>
      <c r="BZ6597" s="16"/>
      <c r="CA6597" s="16"/>
      <c r="CB6597" s="14"/>
    </row>
    <row r="6598" spans="1:80" s="9" customFormat="1" x14ac:dyDescent="0.2">
      <c r="A6598" s="16"/>
      <c r="B6598" s="16"/>
      <c r="C6598" s="16"/>
      <c r="D6598" s="16"/>
      <c r="E6598" s="16"/>
      <c r="F6598" s="3"/>
      <c r="G6598" s="3"/>
      <c r="H6598" s="3"/>
      <c r="I6598" s="3"/>
      <c r="J6598" s="2"/>
      <c r="M6598" s="10"/>
      <c r="N6598" s="2"/>
      <c r="O6598" s="3"/>
      <c r="P6598" s="11"/>
      <c r="Q6598" s="16"/>
      <c r="R6598" s="4"/>
      <c r="S6598" s="12"/>
      <c r="T6598" s="16"/>
      <c r="U6598" s="4"/>
      <c r="V6598" s="3"/>
      <c r="W6598" s="3"/>
      <c r="X6598" s="3"/>
      <c r="Y6598" s="3"/>
      <c r="Z6598" s="3"/>
      <c r="AA6598" s="4"/>
      <c r="AB6598" s="4"/>
      <c r="AC6598" s="4"/>
      <c r="AD6598" s="4"/>
      <c r="AE6598" s="4"/>
      <c r="BA6598" s="13"/>
      <c r="BC6598" s="2"/>
      <c r="BD6598" s="2"/>
      <c r="BU6598" s="15"/>
      <c r="BV6598" s="6"/>
      <c r="BW6598" s="6"/>
      <c r="BX6598" s="16"/>
      <c r="BY6598" s="16"/>
      <c r="BZ6598" s="16"/>
      <c r="CA6598" s="16"/>
      <c r="CB6598" s="14"/>
    </row>
    <row r="6599" spans="1:80" s="9" customFormat="1" x14ac:dyDescent="0.2">
      <c r="A6599" s="16"/>
      <c r="B6599" s="16"/>
      <c r="C6599" s="16"/>
      <c r="D6599" s="16"/>
      <c r="E6599" s="16"/>
      <c r="F6599" s="3"/>
      <c r="G6599" s="3"/>
      <c r="H6599" s="3"/>
      <c r="I6599" s="3"/>
      <c r="J6599" s="2"/>
      <c r="M6599" s="10"/>
      <c r="N6599" s="2"/>
      <c r="O6599" s="3"/>
      <c r="P6599" s="11"/>
      <c r="Q6599" s="16"/>
      <c r="R6599" s="4"/>
      <c r="S6599" s="12"/>
      <c r="T6599" s="16"/>
      <c r="U6599" s="4"/>
      <c r="V6599" s="3"/>
      <c r="W6599" s="3"/>
      <c r="X6599" s="3"/>
      <c r="Y6599" s="3"/>
      <c r="Z6599" s="3"/>
      <c r="AA6599" s="4"/>
      <c r="AB6599" s="4"/>
      <c r="AC6599" s="4"/>
      <c r="AD6599" s="4"/>
      <c r="AE6599" s="4"/>
      <c r="BA6599" s="13"/>
      <c r="BC6599" s="2"/>
      <c r="BD6599" s="2"/>
      <c r="BU6599" s="15"/>
      <c r="BV6599" s="6"/>
      <c r="BW6599" s="6"/>
      <c r="BX6599" s="16"/>
      <c r="BY6599" s="16"/>
      <c r="BZ6599" s="16"/>
      <c r="CA6599" s="16"/>
      <c r="CB6599" s="14"/>
    </row>
    <row r="6600" spans="1:80" s="9" customFormat="1" x14ac:dyDescent="0.2">
      <c r="A6600" s="16"/>
      <c r="B6600" s="16"/>
      <c r="C6600" s="16"/>
      <c r="D6600" s="16"/>
      <c r="E6600" s="16"/>
      <c r="F6600" s="3"/>
      <c r="G6600" s="3"/>
      <c r="H6600" s="3"/>
      <c r="I6600" s="3"/>
      <c r="J6600" s="2"/>
      <c r="M6600" s="10"/>
      <c r="N6600" s="2"/>
      <c r="O6600" s="3"/>
      <c r="P6600" s="11"/>
      <c r="Q6600" s="16"/>
      <c r="R6600" s="4"/>
      <c r="S6600" s="12"/>
      <c r="T6600" s="16"/>
      <c r="U6600" s="4"/>
      <c r="V6600" s="3"/>
      <c r="W6600" s="3"/>
      <c r="X6600" s="3"/>
      <c r="Y6600" s="3"/>
      <c r="Z6600" s="3"/>
      <c r="AA6600" s="4"/>
      <c r="AB6600" s="4"/>
      <c r="AC6600" s="4"/>
      <c r="AD6600" s="4"/>
      <c r="AE6600" s="4"/>
      <c r="BA6600" s="13"/>
      <c r="BC6600" s="2"/>
      <c r="BD6600" s="2"/>
      <c r="BU6600" s="15"/>
      <c r="BV6600" s="6"/>
      <c r="BW6600" s="6"/>
      <c r="BX6600" s="16"/>
      <c r="BY6600" s="16"/>
      <c r="BZ6600" s="16"/>
      <c r="CA6600" s="16"/>
      <c r="CB6600" s="14"/>
    </row>
    <row r="6601" spans="1:80" s="9" customFormat="1" x14ac:dyDescent="0.2">
      <c r="A6601" s="16"/>
      <c r="B6601" s="16"/>
      <c r="C6601" s="16"/>
      <c r="D6601" s="16"/>
      <c r="E6601" s="16"/>
      <c r="F6601" s="3"/>
      <c r="G6601" s="3"/>
      <c r="H6601" s="3"/>
      <c r="I6601" s="3"/>
      <c r="J6601" s="2"/>
      <c r="M6601" s="10"/>
      <c r="N6601" s="2"/>
      <c r="O6601" s="3"/>
      <c r="P6601" s="11"/>
      <c r="Q6601" s="16"/>
      <c r="R6601" s="4"/>
      <c r="S6601" s="12"/>
      <c r="T6601" s="16"/>
      <c r="U6601" s="4"/>
      <c r="V6601" s="3"/>
      <c r="W6601" s="3"/>
      <c r="X6601" s="3"/>
      <c r="Y6601" s="3"/>
      <c r="Z6601" s="3"/>
      <c r="AA6601" s="4"/>
      <c r="AB6601" s="4"/>
      <c r="AC6601" s="4"/>
      <c r="AD6601" s="4"/>
      <c r="AE6601" s="4"/>
      <c r="BA6601" s="13"/>
      <c r="BC6601" s="2"/>
      <c r="BD6601" s="2"/>
      <c r="BU6601" s="15"/>
      <c r="BV6601" s="6"/>
      <c r="BW6601" s="6"/>
      <c r="BX6601" s="16"/>
      <c r="BY6601" s="16"/>
      <c r="BZ6601" s="16"/>
      <c r="CA6601" s="16"/>
      <c r="CB6601" s="14"/>
    </row>
    <row r="6602" spans="1:80" s="9" customFormat="1" x14ac:dyDescent="0.2">
      <c r="A6602" s="16"/>
      <c r="B6602" s="16"/>
      <c r="C6602" s="16"/>
      <c r="D6602" s="16"/>
      <c r="E6602" s="16"/>
      <c r="F6602" s="3"/>
      <c r="G6602" s="3"/>
      <c r="H6602" s="3"/>
      <c r="I6602" s="3"/>
      <c r="J6602" s="2"/>
      <c r="M6602" s="10"/>
      <c r="N6602" s="2"/>
      <c r="O6602" s="3"/>
      <c r="P6602" s="11"/>
      <c r="Q6602" s="16"/>
      <c r="R6602" s="4"/>
      <c r="S6602" s="12"/>
      <c r="T6602" s="16"/>
      <c r="U6602" s="4"/>
      <c r="V6602" s="3"/>
      <c r="W6602" s="3"/>
      <c r="X6602" s="3"/>
      <c r="Y6602" s="3"/>
      <c r="Z6602" s="3"/>
      <c r="AA6602" s="4"/>
      <c r="AB6602" s="4"/>
      <c r="AC6602" s="4"/>
      <c r="AD6602" s="4"/>
      <c r="AE6602" s="4"/>
      <c r="BA6602" s="13"/>
      <c r="BC6602" s="2"/>
      <c r="BD6602" s="2"/>
      <c r="BU6602" s="15"/>
      <c r="BV6602" s="6"/>
      <c r="BW6602" s="6"/>
      <c r="BX6602" s="16"/>
      <c r="BY6602" s="16"/>
      <c r="BZ6602" s="16"/>
      <c r="CA6602" s="16"/>
      <c r="CB6602" s="14"/>
    </row>
    <row r="6603" spans="1:80" s="9" customFormat="1" x14ac:dyDescent="0.2">
      <c r="A6603" s="16"/>
      <c r="B6603" s="16"/>
      <c r="C6603" s="16"/>
      <c r="D6603" s="16"/>
      <c r="E6603" s="16"/>
      <c r="F6603" s="3"/>
      <c r="G6603" s="3"/>
      <c r="H6603" s="3"/>
      <c r="I6603" s="3"/>
      <c r="J6603" s="2"/>
      <c r="M6603" s="10"/>
      <c r="N6603" s="2"/>
      <c r="O6603" s="3"/>
      <c r="P6603" s="11"/>
      <c r="Q6603" s="16"/>
      <c r="R6603" s="4"/>
      <c r="S6603" s="12"/>
      <c r="T6603" s="16"/>
      <c r="U6603" s="4"/>
      <c r="V6603" s="3"/>
      <c r="W6603" s="3"/>
      <c r="X6603" s="3"/>
      <c r="Y6603" s="3"/>
      <c r="Z6603" s="3"/>
      <c r="AA6603" s="4"/>
      <c r="AB6603" s="4"/>
      <c r="AC6603" s="4"/>
      <c r="AD6603" s="4"/>
      <c r="AE6603" s="4"/>
      <c r="BA6603" s="13"/>
      <c r="BC6603" s="2"/>
      <c r="BD6603" s="2"/>
      <c r="BU6603" s="15"/>
      <c r="BV6603" s="6"/>
      <c r="BW6603" s="6"/>
      <c r="BX6603" s="16"/>
      <c r="BY6603" s="16"/>
      <c r="BZ6603" s="16"/>
      <c r="CA6603" s="16"/>
      <c r="CB6603" s="14"/>
    </row>
    <row r="6604" spans="1:80" s="9" customFormat="1" x14ac:dyDescent="0.2">
      <c r="A6604" s="16"/>
      <c r="B6604" s="16"/>
      <c r="C6604" s="16"/>
      <c r="D6604" s="16"/>
      <c r="E6604" s="16"/>
      <c r="F6604" s="3"/>
      <c r="G6604" s="3"/>
      <c r="H6604" s="3"/>
      <c r="I6604" s="3"/>
      <c r="J6604" s="2"/>
      <c r="M6604" s="10"/>
      <c r="N6604" s="2"/>
      <c r="O6604" s="3"/>
      <c r="P6604" s="11"/>
      <c r="Q6604" s="16"/>
      <c r="R6604" s="4"/>
      <c r="S6604" s="12"/>
      <c r="T6604" s="16"/>
      <c r="U6604" s="4"/>
      <c r="V6604" s="3"/>
      <c r="W6604" s="3"/>
      <c r="X6604" s="3"/>
      <c r="Y6604" s="3"/>
      <c r="Z6604" s="3"/>
      <c r="AA6604" s="4"/>
      <c r="AB6604" s="4"/>
      <c r="AC6604" s="4"/>
      <c r="AD6604" s="4"/>
      <c r="AE6604" s="4"/>
      <c r="BA6604" s="13"/>
      <c r="BC6604" s="2"/>
      <c r="BD6604" s="2"/>
      <c r="BU6604" s="15"/>
      <c r="BV6604" s="6"/>
      <c r="BW6604" s="6"/>
      <c r="BX6604" s="16"/>
      <c r="BY6604" s="16"/>
      <c r="BZ6604" s="16"/>
      <c r="CA6604" s="16"/>
      <c r="CB6604" s="14"/>
    </row>
    <row r="6605" spans="1:80" s="9" customFormat="1" x14ac:dyDescent="0.2">
      <c r="A6605" s="16"/>
      <c r="B6605" s="16"/>
      <c r="C6605" s="16"/>
      <c r="D6605" s="16"/>
      <c r="E6605" s="16"/>
      <c r="F6605" s="3"/>
      <c r="G6605" s="3"/>
      <c r="H6605" s="3"/>
      <c r="I6605" s="3"/>
      <c r="J6605" s="2"/>
      <c r="M6605" s="10"/>
      <c r="N6605" s="2"/>
      <c r="O6605" s="3"/>
      <c r="P6605" s="11"/>
      <c r="Q6605" s="16"/>
      <c r="R6605" s="4"/>
      <c r="S6605" s="12"/>
      <c r="T6605" s="16"/>
      <c r="U6605" s="4"/>
      <c r="V6605" s="3"/>
      <c r="W6605" s="3"/>
      <c r="X6605" s="3"/>
      <c r="Y6605" s="3"/>
      <c r="Z6605" s="3"/>
      <c r="AA6605" s="4"/>
      <c r="AB6605" s="4"/>
      <c r="AC6605" s="4"/>
      <c r="AD6605" s="4"/>
      <c r="AE6605" s="4"/>
      <c r="BA6605" s="13"/>
      <c r="BC6605" s="2"/>
      <c r="BD6605" s="2"/>
      <c r="BU6605" s="15"/>
      <c r="BV6605" s="6"/>
      <c r="BW6605" s="6"/>
      <c r="BX6605" s="16"/>
      <c r="BY6605" s="16"/>
      <c r="BZ6605" s="16"/>
      <c r="CA6605" s="16"/>
      <c r="CB6605" s="14"/>
    </row>
    <row r="6606" spans="1:80" s="9" customFormat="1" x14ac:dyDescent="0.2">
      <c r="A6606" s="16"/>
      <c r="B6606" s="16"/>
      <c r="C6606" s="16"/>
      <c r="D6606" s="16"/>
      <c r="E6606" s="16"/>
      <c r="F6606" s="3"/>
      <c r="G6606" s="3"/>
      <c r="H6606" s="3"/>
      <c r="I6606" s="3"/>
      <c r="J6606" s="2"/>
      <c r="M6606" s="10"/>
      <c r="N6606" s="2"/>
      <c r="O6606" s="3"/>
      <c r="P6606" s="11"/>
      <c r="Q6606" s="16"/>
      <c r="R6606" s="4"/>
      <c r="S6606" s="12"/>
      <c r="T6606" s="16"/>
      <c r="U6606" s="4"/>
      <c r="V6606" s="3"/>
      <c r="W6606" s="3"/>
      <c r="X6606" s="3"/>
      <c r="Y6606" s="3"/>
      <c r="Z6606" s="3"/>
      <c r="AA6606" s="4"/>
      <c r="AB6606" s="4"/>
      <c r="AC6606" s="4"/>
      <c r="AD6606" s="4"/>
      <c r="AE6606" s="4"/>
      <c r="BA6606" s="13"/>
      <c r="BC6606" s="2"/>
      <c r="BD6606" s="2"/>
      <c r="BU6606" s="15"/>
      <c r="BV6606" s="6"/>
      <c r="BW6606" s="6"/>
      <c r="BX6606" s="16"/>
      <c r="BY6606" s="16"/>
      <c r="BZ6606" s="16"/>
      <c r="CA6606" s="16"/>
      <c r="CB6606" s="14"/>
    </row>
    <row r="6607" spans="1:80" s="9" customFormat="1" x14ac:dyDescent="0.2">
      <c r="A6607" s="16"/>
      <c r="B6607" s="16"/>
      <c r="C6607" s="16"/>
      <c r="D6607" s="16"/>
      <c r="E6607" s="16"/>
      <c r="F6607" s="3"/>
      <c r="G6607" s="3"/>
      <c r="H6607" s="3"/>
      <c r="I6607" s="3"/>
      <c r="J6607" s="2"/>
      <c r="M6607" s="10"/>
      <c r="N6607" s="2"/>
      <c r="O6607" s="3"/>
      <c r="P6607" s="11"/>
      <c r="Q6607" s="16"/>
      <c r="R6607" s="4"/>
      <c r="S6607" s="12"/>
      <c r="T6607" s="16"/>
      <c r="U6607" s="4"/>
      <c r="V6607" s="3"/>
      <c r="W6607" s="3"/>
      <c r="X6607" s="3"/>
      <c r="Y6607" s="3"/>
      <c r="Z6607" s="3"/>
      <c r="AA6607" s="4"/>
      <c r="AB6607" s="4"/>
      <c r="AC6607" s="4"/>
      <c r="AD6607" s="4"/>
      <c r="AE6607" s="4"/>
      <c r="BA6607" s="13"/>
      <c r="BC6607" s="2"/>
      <c r="BD6607" s="2"/>
      <c r="BU6607" s="15"/>
      <c r="BV6607" s="6"/>
      <c r="BW6607" s="6"/>
      <c r="BX6607" s="16"/>
      <c r="BY6607" s="16"/>
      <c r="BZ6607" s="16"/>
      <c r="CA6607" s="16"/>
      <c r="CB6607" s="14"/>
    </row>
    <row r="6608" spans="1:80" s="9" customFormat="1" x14ac:dyDescent="0.2">
      <c r="A6608" s="16"/>
      <c r="B6608" s="16"/>
      <c r="C6608" s="16"/>
      <c r="D6608" s="16"/>
      <c r="E6608" s="16"/>
      <c r="F6608" s="3"/>
      <c r="G6608" s="3"/>
      <c r="H6608" s="3"/>
      <c r="I6608" s="3"/>
      <c r="J6608" s="2"/>
      <c r="M6608" s="10"/>
      <c r="N6608" s="2"/>
      <c r="O6608" s="3"/>
      <c r="P6608" s="11"/>
      <c r="Q6608" s="16"/>
      <c r="R6608" s="4"/>
      <c r="S6608" s="12"/>
      <c r="T6608" s="16"/>
      <c r="U6608" s="4"/>
      <c r="V6608" s="3"/>
      <c r="W6608" s="3"/>
      <c r="X6608" s="3"/>
      <c r="Y6608" s="3"/>
      <c r="Z6608" s="3"/>
      <c r="AA6608" s="4"/>
      <c r="AB6608" s="4"/>
      <c r="AC6608" s="4"/>
      <c r="AD6608" s="4"/>
      <c r="AE6608" s="4"/>
      <c r="BA6608" s="13"/>
      <c r="BC6608" s="2"/>
      <c r="BD6608" s="2"/>
      <c r="BU6608" s="15"/>
      <c r="BV6608" s="6"/>
      <c r="BW6608" s="6"/>
      <c r="BX6608" s="16"/>
      <c r="BY6608" s="16"/>
      <c r="BZ6608" s="16"/>
      <c r="CA6608" s="16"/>
      <c r="CB6608" s="14"/>
    </row>
    <row r="6609" spans="1:80" s="9" customFormat="1" x14ac:dyDescent="0.2">
      <c r="A6609" s="16"/>
      <c r="B6609" s="16"/>
      <c r="C6609" s="16"/>
      <c r="D6609" s="16"/>
      <c r="E6609" s="16"/>
      <c r="F6609" s="3"/>
      <c r="G6609" s="3"/>
      <c r="H6609" s="3"/>
      <c r="I6609" s="3"/>
      <c r="J6609" s="2"/>
      <c r="M6609" s="10"/>
      <c r="N6609" s="2"/>
      <c r="O6609" s="3"/>
      <c r="P6609" s="11"/>
      <c r="Q6609" s="16"/>
      <c r="R6609" s="4"/>
      <c r="S6609" s="12"/>
      <c r="T6609" s="16"/>
      <c r="U6609" s="4"/>
      <c r="V6609" s="3"/>
      <c r="W6609" s="3"/>
      <c r="X6609" s="3"/>
      <c r="Y6609" s="3"/>
      <c r="Z6609" s="3"/>
      <c r="AA6609" s="4"/>
      <c r="AB6609" s="4"/>
      <c r="AC6609" s="4"/>
      <c r="AD6609" s="4"/>
      <c r="AE6609" s="4"/>
      <c r="BA6609" s="13"/>
      <c r="BC6609" s="2"/>
      <c r="BD6609" s="2"/>
      <c r="BU6609" s="15"/>
      <c r="BV6609" s="6"/>
      <c r="BW6609" s="6"/>
      <c r="BX6609" s="16"/>
      <c r="BY6609" s="16"/>
      <c r="BZ6609" s="16"/>
      <c r="CA6609" s="16"/>
      <c r="CB6609" s="14"/>
    </row>
    <row r="6610" spans="1:80" s="9" customFormat="1" x14ac:dyDescent="0.2">
      <c r="A6610" s="16"/>
      <c r="B6610" s="16"/>
      <c r="C6610" s="16"/>
      <c r="D6610" s="16"/>
      <c r="E6610" s="16"/>
      <c r="F6610" s="3"/>
      <c r="G6610" s="3"/>
      <c r="H6610" s="3"/>
      <c r="I6610" s="3"/>
      <c r="J6610" s="2"/>
      <c r="M6610" s="10"/>
      <c r="N6610" s="2"/>
      <c r="O6610" s="3"/>
      <c r="P6610" s="11"/>
      <c r="Q6610" s="16"/>
      <c r="R6610" s="4"/>
      <c r="S6610" s="12"/>
      <c r="T6610" s="16"/>
      <c r="U6610" s="4"/>
      <c r="V6610" s="3"/>
      <c r="W6610" s="3"/>
      <c r="X6610" s="3"/>
      <c r="Y6610" s="3"/>
      <c r="Z6610" s="3"/>
      <c r="AA6610" s="4"/>
      <c r="AB6610" s="4"/>
      <c r="AC6610" s="4"/>
      <c r="AD6610" s="4"/>
      <c r="AE6610" s="4"/>
      <c r="BA6610" s="13"/>
      <c r="BC6610" s="2"/>
      <c r="BD6610" s="2"/>
      <c r="BU6610" s="15"/>
      <c r="BV6610" s="6"/>
      <c r="BW6610" s="6"/>
      <c r="BX6610" s="16"/>
      <c r="BY6610" s="16"/>
      <c r="BZ6610" s="16"/>
      <c r="CA6610" s="16"/>
      <c r="CB6610" s="14"/>
    </row>
    <row r="6611" spans="1:80" s="9" customFormat="1" x14ac:dyDescent="0.2">
      <c r="A6611" s="16"/>
      <c r="B6611" s="16"/>
      <c r="C6611" s="16"/>
      <c r="D6611" s="16"/>
      <c r="E6611" s="16"/>
      <c r="F6611" s="3"/>
      <c r="G6611" s="3"/>
      <c r="H6611" s="3"/>
      <c r="I6611" s="3"/>
      <c r="J6611" s="2"/>
      <c r="M6611" s="10"/>
      <c r="N6611" s="2"/>
      <c r="O6611" s="3"/>
      <c r="P6611" s="11"/>
      <c r="Q6611" s="16"/>
      <c r="R6611" s="4"/>
      <c r="S6611" s="12"/>
      <c r="T6611" s="16"/>
      <c r="U6611" s="4"/>
      <c r="V6611" s="3"/>
      <c r="W6611" s="3"/>
      <c r="X6611" s="3"/>
      <c r="Y6611" s="3"/>
      <c r="Z6611" s="3"/>
      <c r="AA6611" s="4"/>
      <c r="AB6611" s="4"/>
      <c r="AC6611" s="4"/>
      <c r="AD6611" s="4"/>
      <c r="AE6611" s="4"/>
      <c r="BA6611" s="13"/>
      <c r="BC6611" s="2"/>
      <c r="BD6611" s="2"/>
      <c r="BU6611" s="15"/>
      <c r="BV6611" s="6"/>
      <c r="BW6611" s="6"/>
      <c r="BX6611" s="16"/>
      <c r="BY6611" s="16"/>
      <c r="BZ6611" s="16"/>
      <c r="CA6611" s="16"/>
      <c r="CB6611" s="14"/>
    </row>
    <row r="6612" spans="1:80" s="9" customFormat="1" x14ac:dyDescent="0.2">
      <c r="A6612" s="16"/>
      <c r="B6612" s="16"/>
      <c r="C6612" s="16"/>
      <c r="D6612" s="16"/>
      <c r="E6612" s="16"/>
      <c r="F6612" s="3"/>
      <c r="G6612" s="3"/>
      <c r="H6612" s="3"/>
      <c r="I6612" s="3"/>
      <c r="J6612" s="2"/>
      <c r="M6612" s="10"/>
      <c r="N6612" s="2"/>
      <c r="O6612" s="3"/>
      <c r="P6612" s="11"/>
      <c r="Q6612" s="16"/>
      <c r="R6612" s="4"/>
      <c r="S6612" s="12"/>
      <c r="T6612" s="16"/>
      <c r="U6612" s="4"/>
      <c r="V6612" s="3"/>
      <c r="W6612" s="3"/>
      <c r="X6612" s="3"/>
      <c r="Y6612" s="3"/>
      <c r="Z6612" s="3"/>
      <c r="AA6612" s="4"/>
      <c r="AB6612" s="4"/>
      <c r="AC6612" s="4"/>
      <c r="AD6612" s="4"/>
      <c r="AE6612" s="4"/>
      <c r="BA6612" s="13"/>
      <c r="BC6612" s="2"/>
      <c r="BD6612" s="2"/>
      <c r="BU6612" s="15"/>
      <c r="BV6612" s="6"/>
      <c r="BW6612" s="6"/>
      <c r="BX6612" s="16"/>
      <c r="BY6612" s="16"/>
      <c r="BZ6612" s="16"/>
      <c r="CA6612" s="16"/>
      <c r="CB6612" s="14"/>
    </row>
    <row r="6613" spans="1:80" s="9" customFormat="1" x14ac:dyDescent="0.2">
      <c r="A6613" s="16"/>
      <c r="B6613" s="16"/>
      <c r="C6613" s="16"/>
      <c r="D6613" s="16"/>
      <c r="E6613" s="16"/>
      <c r="F6613" s="3"/>
      <c r="G6613" s="3"/>
      <c r="H6613" s="3"/>
      <c r="I6613" s="3"/>
      <c r="J6613" s="2"/>
      <c r="M6613" s="10"/>
      <c r="N6613" s="2"/>
      <c r="O6613" s="3"/>
      <c r="P6613" s="11"/>
      <c r="Q6613" s="16"/>
      <c r="R6613" s="4"/>
      <c r="S6613" s="12"/>
      <c r="T6613" s="16"/>
      <c r="U6613" s="4"/>
      <c r="V6613" s="3"/>
      <c r="W6613" s="3"/>
      <c r="X6613" s="3"/>
      <c r="Y6613" s="3"/>
      <c r="Z6613" s="3"/>
      <c r="AA6613" s="4"/>
      <c r="AB6613" s="4"/>
      <c r="AC6613" s="4"/>
      <c r="AD6613" s="4"/>
      <c r="AE6613" s="4"/>
      <c r="BA6613" s="13"/>
      <c r="BC6613" s="2"/>
      <c r="BD6613" s="2"/>
      <c r="BU6613" s="15"/>
      <c r="BV6613" s="6"/>
      <c r="BW6613" s="6"/>
      <c r="BX6613" s="16"/>
      <c r="BY6613" s="16"/>
      <c r="BZ6613" s="16"/>
      <c r="CA6613" s="16"/>
      <c r="CB6613" s="14"/>
    </row>
    <row r="6614" spans="1:80" s="9" customFormat="1" x14ac:dyDescent="0.2">
      <c r="A6614" s="16"/>
      <c r="B6614" s="16"/>
      <c r="C6614" s="16"/>
      <c r="D6614" s="16"/>
      <c r="E6614" s="16"/>
      <c r="F6614" s="3"/>
      <c r="G6614" s="3"/>
      <c r="H6614" s="3"/>
      <c r="I6614" s="3"/>
      <c r="J6614" s="2"/>
      <c r="M6614" s="10"/>
      <c r="N6614" s="2"/>
      <c r="O6614" s="3"/>
      <c r="P6614" s="11"/>
      <c r="Q6614" s="16"/>
      <c r="R6614" s="4"/>
      <c r="S6614" s="12"/>
      <c r="T6614" s="16"/>
      <c r="U6614" s="4"/>
      <c r="V6614" s="3"/>
      <c r="W6614" s="3"/>
      <c r="X6614" s="3"/>
      <c r="Y6614" s="3"/>
      <c r="Z6614" s="3"/>
      <c r="AA6614" s="4"/>
      <c r="AB6614" s="4"/>
      <c r="AC6614" s="4"/>
      <c r="AD6614" s="4"/>
      <c r="AE6614" s="4"/>
      <c r="BA6614" s="13"/>
      <c r="BC6614" s="2"/>
      <c r="BD6614" s="2"/>
      <c r="BU6614" s="15"/>
      <c r="BV6614" s="6"/>
      <c r="BW6614" s="6"/>
      <c r="BX6614" s="16"/>
      <c r="BY6614" s="16"/>
      <c r="BZ6614" s="16"/>
      <c r="CA6614" s="16"/>
      <c r="CB6614" s="14"/>
    </row>
    <row r="6615" spans="1:80" s="9" customFormat="1" x14ac:dyDescent="0.2">
      <c r="A6615" s="16"/>
      <c r="B6615" s="16"/>
      <c r="C6615" s="16"/>
      <c r="D6615" s="16"/>
      <c r="E6615" s="16"/>
      <c r="F6615" s="3"/>
      <c r="G6615" s="3"/>
      <c r="H6615" s="3"/>
      <c r="I6615" s="3"/>
      <c r="J6615" s="2"/>
      <c r="M6615" s="10"/>
      <c r="N6615" s="2"/>
      <c r="O6615" s="3"/>
      <c r="P6615" s="11"/>
      <c r="Q6615" s="16"/>
      <c r="R6615" s="4"/>
      <c r="S6615" s="12"/>
      <c r="T6615" s="16"/>
      <c r="U6615" s="4"/>
      <c r="V6615" s="3"/>
      <c r="W6615" s="3"/>
      <c r="X6615" s="3"/>
      <c r="Y6615" s="3"/>
      <c r="Z6615" s="3"/>
      <c r="AA6615" s="4"/>
      <c r="AB6615" s="4"/>
      <c r="AC6615" s="4"/>
      <c r="AD6615" s="4"/>
      <c r="AE6615" s="4"/>
      <c r="BA6615" s="13"/>
      <c r="BC6615" s="2"/>
      <c r="BD6615" s="2"/>
      <c r="BU6615" s="15"/>
      <c r="BV6615" s="6"/>
      <c r="BW6615" s="6"/>
      <c r="BX6615" s="16"/>
      <c r="BY6615" s="16"/>
      <c r="BZ6615" s="16"/>
      <c r="CA6615" s="16"/>
      <c r="CB6615" s="14"/>
    </row>
    <row r="6616" spans="1:80" s="9" customFormat="1" x14ac:dyDescent="0.2">
      <c r="A6616" s="16"/>
      <c r="B6616" s="16"/>
      <c r="C6616" s="16"/>
      <c r="D6616" s="16"/>
      <c r="E6616" s="16"/>
      <c r="F6616" s="3"/>
      <c r="G6616" s="3"/>
      <c r="H6616" s="3"/>
      <c r="I6616" s="3"/>
      <c r="J6616" s="2"/>
      <c r="M6616" s="10"/>
      <c r="N6616" s="2"/>
      <c r="O6616" s="3"/>
      <c r="P6616" s="11"/>
      <c r="Q6616" s="16"/>
      <c r="R6616" s="4"/>
      <c r="S6616" s="12"/>
      <c r="T6616" s="16"/>
      <c r="U6616" s="4"/>
      <c r="V6616" s="3"/>
      <c r="W6616" s="3"/>
      <c r="X6616" s="3"/>
      <c r="Y6616" s="3"/>
      <c r="Z6616" s="3"/>
      <c r="AA6616" s="4"/>
      <c r="AB6616" s="4"/>
      <c r="AC6616" s="4"/>
      <c r="AD6616" s="4"/>
      <c r="AE6616" s="4"/>
      <c r="BA6616" s="13"/>
      <c r="BC6616" s="2"/>
      <c r="BD6616" s="2"/>
      <c r="BU6616" s="15"/>
      <c r="BV6616" s="6"/>
      <c r="BW6616" s="6"/>
      <c r="BX6616" s="16"/>
      <c r="BY6616" s="16"/>
      <c r="BZ6616" s="16"/>
      <c r="CA6616" s="16"/>
      <c r="CB6616" s="14"/>
    </row>
    <row r="6617" spans="1:80" s="9" customFormat="1" x14ac:dyDescent="0.2">
      <c r="A6617" s="16"/>
      <c r="B6617" s="16"/>
      <c r="C6617" s="16"/>
      <c r="D6617" s="16"/>
      <c r="E6617" s="16"/>
      <c r="F6617" s="3"/>
      <c r="G6617" s="3"/>
      <c r="H6617" s="3"/>
      <c r="I6617" s="3"/>
      <c r="J6617" s="2"/>
      <c r="M6617" s="10"/>
      <c r="N6617" s="2"/>
      <c r="O6617" s="3"/>
      <c r="P6617" s="11"/>
      <c r="Q6617" s="16"/>
      <c r="R6617" s="4"/>
      <c r="S6617" s="12"/>
      <c r="T6617" s="16"/>
      <c r="U6617" s="4"/>
      <c r="V6617" s="3"/>
      <c r="W6617" s="3"/>
      <c r="X6617" s="3"/>
      <c r="Y6617" s="3"/>
      <c r="Z6617" s="3"/>
      <c r="AA6617" s="4"/>
      <c r="AB6617" s="4"/>
      <c r="AC6617" s="4"/>
      <c r="AD6617" s="4"/>
      <c r="AE6617" s="4"/>
      <c r="BA6617" s="13"/>
      <c r="BC6617" s="2"/>
      <c r="BD6617" s="2"/>
      <c r="BU6617" s="15"/>
      <c r="BV6617" s="6"/>
      <c r="BW6617" s="6"/>
      <c r="BX6617" s="16"/>
      <c r="BY6617" s="16"/>
      <c r="BZ6617" s="16"/>
      <c r="CA6617" s="16"/>
      <c r="CB6617" s="14"/>
    </row>
    <row r="6618" spans="1:80" s="9" customFormat="1" x14ac:dyDescent="0.2">
      <c r="A6618" s="16"/>
      <c r="B6618" s="16"/>
      <c r="C6618" s="16"/>
      <c r="D6618" s="16"/>
      <c r="E6618" s="16"/>
      <c r="F6618" s="3"/>
      <c r="G6618" s="3"/>
      <c r="H6618" s="3"/>
      <c r="I6618" s="3"/>
      <c r="J6618" s="2"/>
      <c r="M6618" s="10"/>
      <c r="N6618" s="2"/>
      <c r="O6618" s="3"/>
      <c r="P6618" s="11"/>
      <c r="Q6618" s="16"/>
      <c r="R6618" s="4"/>
      <c r="S6618" s="12"/>
      <c r="T6618" s="16"/>
      <c r="U6618" s="4"/>
      <c r="V6618" s="3"/>
      <c r="W6618" s="3"/>
      <c r="X6618" s="3"/>
      <c r="Y6618" s="3"/>
      <c r="Z6618" s="3"/>
      <c r="AA6618" s="4"/>
      <c r="AB6618" s="4"/>
      <c r="AC6618" s="4"/>
      <c r="AD6618" s="4"/>
      <c r="AE6618" s="4"/>
      <c r="BA6618" s="13"/>
      <c r="BC6618" s="2"/>
      <c r="BD6618" s="2"/>
      <c r="BU6618" s="15"/>
      <c r="BV6618" s="6"/>
      <c r="BW6618" s="6"/>
      <c r="BX6618" s="16"/>
      <c r="BY6618" s="16"/>
      <c r="BZ6618" s="16"/>
      <c r="CA6618" s="16"/>
      <c r="CB6618" s="14"/>
    </row>
    <row r="6619" spans="1:80" s="9" customFormat="1" x14ac:dyDescent="0.2">
      <c r="A6619" s="16"/>
      <c r="B6619" s="16"/>
      <c r="C6619" s="16"/>
      <c r="D6619" s="16"/>
      <c r="E6619" s="16"/>
      <c r="F6619" s="3"/>
      <c r="G6619" s="3"/>
      <c r="H6619" s="3"/>
      <c r="I6619" s="3"/>
      <c r="J6619" s="2"/>
      <c r="M6619" s="10"/>
      <c r="N6619" s="2"/>
      <c r="O6619" s="3"/>
      <c r="P6619" s="11"/>
      <c r="Q6619" s="16"/>
      <c r="R6619" s="4"/>
      <c r="S6619" s="12"/>
      <c r="T6619" s="16"/>
      <c r="U6619" s="4"/>
      <c r="V6619" s="3"/>
      <c r="W6619" s="3"/>
      <c r="X6619" s="3"/>
      <c r="Y6619" s="3"/>
      <c r="Z6619" s="3"/>
      <c r="AA6619" s="4"/>
      <c r="AB6619" s="4"/>
      <c r="AC6619" s="4"/>
      <c r="AD6619" s="4"/>
      <c r="AE6619" s="4"/>
      <c r="BA6619" s="13"/>
      <c r="BC6619" s="2"/>
      <c r="BD6619" s="2"/>
      <c r="BU6619" s="15"/>
      <c r="BV6619" s="6"/>
      <c r="BW6619" s="6"/>
      <c r="BX6619" s="16"/>
      <c r="BY6619" s="16"/>
      <c r="BZ6619" s="16"/>
      <c r="CA6619" s="16"/>
      <c r="CB6619" s="14"/>
    </row>
    <row r="6620" spans="1:80" s="9" customFormat="1" x14ac:dyDescent="0.2">
      <c r="A6620" s="16"/>
      <c r="B6620" s="16"/>
      <c r="C6620" s="16"/>
      <c r="D6620" s="16"/>
      <c r="E6620" s="16"/>
      <c r="F6620" s="3"/>
      <c r="G6620" s="3"/>
      <c r="H6620" s="3"/>
      <c r="I6620" s="3"/>
      <c r="J6620" s="2"/>
      <c r="M6620" s="10"/>
      <c r="N6620" s="2"/>
      <c r="O6620" s="3"/>
      <c r="P6620" s="11"/>
      <c r="Q6620" s="16"/>
      <c r="R6620" s="4"/>
      <c r="S6620" s="12"/>
      <c r="T6620" s="16"/>
      <c r="U6620" s="4"/>
      <c r="V6620" s="3"/>
      <c r="W6620" s="3"/>
      <c r="X6620" s="3"/>
      <c r="Y6620" s="3"/>
      <c r="Z6620" s="3"/>
      <c r="AA6620" s="4"/>
      <c r="AB6620" s="4"/>
      <c r="AC6620" s="4"/>
      <c r="AD6620" s="4"/>
      <c r="AE6620" s="4"/>
      <c r="BA6620" s="13"/>
      <c r="BC6620" s="2"/>
      <c r="BD6620" s="2"/>
      <c r="BU6620" s="15"/>
      <c r="BV6620" s="6"/>
      <c r="BW6620" s="6"/>
      <c r="BX6620" s="16"/>
      <c r="BY6620" s="16"/>
      <c r="BZ6620" s="16"/>
      <c r="CA6620" s="16"/>
      <c r="CB6620" s="14"/>
    </row>
    <row r="6621" spans="1:80" s="9" customFormat="1" x14ac:dyDescent="0.2">
      <c r="A6621" s="16"/>
      <c r="B6621" s="16"/>
      <c r="C6621" s="16"/>
      <c r="D6621" s="16"/>
      <c r="E6621" s="16"/>
      <c r="F6621" s="3"/>
      <c r="G6621" s="3"/>
      <c r="H6621" s="3"/>
      <c r="I6621" s="3"/>
      <c r="J6621" s="2"/>
      <c r="M6621" s="10"/>
      <c r="N6621" s="2"/>
      <c r="O6621" s="3"/>
      <c r="P6621" s="11"/>
      <c r="Q6621" s="16"/>
      <c r="R6621" s="4"/>
      <c r="S6621" s="12"/>
      <c r="T6621" s="16"/>
      <c r="U6621" s="4"/>
      <c r="V6621" s="3"/>
      <c r="W6621" s="3"/>
      <c r="X6621" s="3"/>
      <c r="Y6621" s="3"/>
      <c r="Z6621" s="3"/>
      <c r="AA6621" s="4"/>
      <c r="AB6621" s="4"/>
      <c r="AC6621" s="4"/>
      <c r="AD6621" s="4"/>
      <c r="AE6621" s="4"/>
      <c r="BA6621" s="13"/>
      <c r="BC6621" s="2"/>
      <c r="BD6621" s="2"/>
      <c r="BU6621" s="15"/>
      <c r="BV6621" s="6"/>
      <c r="BW6621" s="6"/>
      <c r="BX6621" s="16"/>
      <c r="BY6621" s="16"/>
      <c r="BZ6621" s="16"/>
      <c r="CA6621" s="16"/>
      <c r="CB6621" s="14"/>
    </row>
    <row r="6622" spans="1:80" s="9" customFormat="1" x14ac:dyDescent="0.2">
      <c r="A6622" s="16"/>
      <c r="B6622" s="16"/>
      <c r="C6622" s="16"/>
      <c r="D6622" s="16"/>
      <c r="E6622" s="16"/>
      <c r="F6622" s="3"/>
      <c r="G6622" s="3"/>
      <c r="H6622" s="3"/>
      <c r="I6622" s="3"/>
      <c r="J6622" s="2"/>
      <c r="M6622" s="10"/>
      <c r="N6622" s="2"/>
      <c r="O6622" s="3"/>
      <c r="P6622" s="11"/>
      <c r="Q6622" s="16"/>
      <c r="R6622" s="4"/>
      <c r="S6622" s="12"/>
      <c r="T6622" s="16"/>
      <c r="U6622" s="4"/>
      <c r="V6622" s="3"/>
      <c r="W6622" s="3"/>
      <c r="X6622" s="3"/>
      <c r="Y6622" s="3"/>
      <c r="Z6622" s="3"/>
      <c r="AA6622" s="4"/>
      <c r="AB6622" s="4"/>
      <c r="AC6622" s="4"/>
      <c r="AD6622" s="4"/>
      <c r="AE6622" s="4"/>
      <c r="BA6622" s="13"/>
      <c r="BC6622" s="2"/>
      <c r="BD6622" s="2"/>
      <c r="BU6622" s="15"/>
      <c r="BV6622" s="6"/>
      <c r="BW6622" s="6"/>
      <c r="BX6622" s="16"/>
      <c r="BY6622" s="16"/>
      <c r="BZ6622" s="16"/>
      <c r="CA6622" s="16"/>
      <c r="CB6622" s="14"/>
    </row>
    <row r="6623" spans="1:80" s="9" customFormat="1" x14ac:dyDescent="0.2">
      <c r="A6623" s="16"/>
      <c r="B6623" s="16"/>
      <c r="C6623" s="16"/>
      <c r="D6623" s="16"/>
      <c r="E6623" s="16"/>
      <c r="F6623" s="3"/>
      <c r="G6623" s="3"/>
      <c r="H6623" s="3"/>
      <c r="I6623" s="3"/>
      <c r="J6623" s="2"/>
      <c r="M6623" s="10"/>
      <c r="N6623" s="2"/>
      <c r="O6623" s="3"/>
      <c r="P6623" s="11"/>
      <c r="Q6623" s="16"/>
      <c r="R6623" s="4"/>
      <c r="S6623" s="12"/>
      <c r="T6623" s="16"/>
      <c r="U6623" s="4"/>
      <c r="V6623" s="3"/>
      <c r="W6623" s="3"/>
      <c r="X6623" s="3"/>
      <c r="Y6623" s="3"/>
      <c r="Z6623" s="3"/>
      <c r="AA6623" s="4"/>
      <c r="AB6623" s="4"/>
      <c r="AC6623" s="4"/>
      <c r="AD6623" s="4"/>
      <c r="AE6623" s="4"/>
      <c r="BA6623" s="13"/>
      <c r="BC6623" s="2"/>
      <c r="BD6623" s="2"/>
      <c r="BU6623" s="15"/>
      <c r="BV6623" s="6"/>
      <c r="BW6623" s="6"/>
      <c r="BX6623" s="16"/>
      <c r="BY6623" s="16"/>
      <c r="BZ6623" s="16"/>
      <c r="CA6623" s="16"/>
      <c r="CB6623" s="14"/>
    </row>
    <row r="6624" spans="1:80" s="9" customFormat="1" x14ac:dyDescent="0.2">
      <c r="A6624" s="16"/>
      <c r="B6624" s="16"/>
      <c r="C6624" s="16"/>
      <c r="D6624" s="16"/>
      <c r="E6624" s="16"/>
      <c r="F6624" s="3"/>
      <c r="G6624" s="3"/>
      <c r="H6624" s="3"/>
      <c r="I6624" s="3"/>
      <c r="J6624" s="2"/>
      <c r="M6624" s="10"/>
      <c r="N6624" s="2"/>
      <c r="O6624" s="3"/>
      <c r="P6624" s="11"/>
      <c r="Q6624" s="16"/>
      <c r="R6624" s="4"/>
      <c r="S6624" s="12"/>
      <c r="T6624" s="16"/>
      <c r="U6624" s="4"/>
      <c r="V6624" s="3"/>
      <c r="W6624" s="3"/>
      <c r="X6624" s="3"/>
      <c r="Y6624" s="3"/>
      <c r="Z6624" s="3"/>
      <c r="AA6624" s="4"/>
      <c r="AB6624" s="4"/>
      <c r="AC6624" s="4"/>
      <c r="AD6624" s="4"/>
      <c r="AE6624" s="4"/>
      <c r="BA6624" s="13"/>
      <c r="BC6624" s="2"/>
      <c r="BD6624" s="2"/>
      <c r="BU6624" s="15"/>
      <c r="BV6624" s="6"/>
      <c r="BW6624" s="6"/>
      <c r="BX6624" s="16"/>
      <c r="BY6624" s="16"/>
      <c r="BZ6624" s="16"/>
      <c r="CA6624" s="16"/>
      <c r="CB6624" s="14"/>
    </row>
    <row r="6625" spans="1:80" s="9" customFormat="1" x14ac:dyDescent="0.2">
      <c r="A6625" s="16"/>
      <c r="B6625" s="16"/>
      <c r="C6625" s="16"/>
      <c r="D6625" s="16"/>
      <c r="E6625" s="16"/>
      <c r="F6625" s="3"/>
      <c r="G6625" s="3"/>
      <c r="H6625" s="3"/>
      <c r="I6625" s="3"/>
      <c r="J6625" s="2"/>
      <c r="M6625" s="10"/>
      <c r="N6625" s="2"/>
      <c r="O6625" s="3"/>
      <c r="P6625" s="11"/>
      <c r="Q6625" s="16"/>
      <c r="R6625" s="4"/>
      <c r="S6625" s="12"/>
      <c r="T6625" s="16"/>
      <c r="U6625" s="4"/>
      <c r="V6625" s="3"/>
      <c r="W6625" s="3"/>
      <c r="X6625" s="3"/>
      <c r="Y6625" s="3"/>
      <c r="Z6625" s="3"/>
      <c r="AA6625" s="4"/>
      <c r="AB6625" s="4"/>
      <c r="AC6625" s="4"/>
      <c r="AD6625" s="4"/>
      <c r="AE6625" s="4"/>
      <c r="BA6625" s="13"/>
      <c r="BC6625" s="2"/>
      <c r="BD6625" s="2"/>
      <c r="BU6625" s="15"/>
      <c r="BV6625" s="6"/>
      <c r="BW6625" s="6"/>
      <c r="BX6625" s="16"/>
      <c r="BY6625" s="16"/>
      <c r="BZ6625" s="16"/>
      <c r="CA6625" s="16"/>
      <c r="CB6625" s="14"/>
    </row>
    <row r="6626" spans="1:80" s="9" customFormat="1" x14ac:dyDescent="0.2">
      <c r="A6626" s="16"/>
      <c r="B6626" s="16"/>
      <c r="C6626" s="16"/>
      <c r="D6626" s="16"/>
      <c r="E6626" s="16"/>
      <c r="F6626" s="3"/>
      <c r="G6626" s="3"/>
      <c r="H6626" s="3"/>
      <c r="I6626" s="3"/>
      <c r="J6626" s="2"/>
      <c r="M6626" s="10"/>
      <c r="N6626" s="2"/>
      <c r="O6626" s="3"/>
      <c r="P6626" s="11"/>
      <c r="Q6626" s="16"/>
      <c r="R6626" s="4"/>
      <c r="S6626" s="12"/>
      <c r="T6626" s="16"/>
      <c r="U6626" s="4"/>
      <c r="V6626" s="3"/>
      <c r="W6626" s="3"/>
      <c r="X6626" s="3"/>
      <c r="Y6626" s="3"/>
      <c r="Z6626" s="3"/>
      <c r="AA6626" s="4"/>
      <c r="AB6626" s="4"/>
      <c r="AC6626" s="4"/>
      <c r="AD6626" s="4"/>
      <c r="AE6626" s="4"/>
      <c r="BA6626" s="13"/>
      <c r="BC6626" s="2"/>
      <c r="BD6626" s="2"/>
      <c r="BU6626" s="15"/>
      <c r="BV6626" s="6"/>
      <c r="BW6626" s="6"/>
      <c r="BX6626" s="16"/>
      <c r="BY6626" s="16"/>
      <c r="BZ6626" s="16"/>
      <c r="CA6626" s="16"/>
      <c r="CB6626" s="14"/>
    </row>
    <row r="6627" spans="1:80" s="9" customFormat="1" x14ac:dyDescent="0.2">
      <c r="A6627" s="16"/>
      <c r="B6627" s="16"/>
      <c r="C6627" s="16"/>
      <c r="D6627" s="16"/>
      <c r="E6627" s="16"/>
      <c r="F6627" s="3"/>
      <c r="G6627" s="3"/>
      <c r="H6627" s="3"/>
      <c r="I6627" s="3"/>
      <c r="J6627" s="2"/>
      <c r="M6627" s="10"/>
      <c r="N6627" s="2"/>
      <c r="O6627" s="3"/>
      <c r="P6627" s="11"/>
      <c r="Q6627" s="16"/>
      <c r="R6627" s="4"/>
      <c r="S6627" s="12"/>
      <c r="T6627" s="16"/>
      <c r="U6627" s="4"/>
      <c r="V6627" s="3"/>
      <c r="W6627" s="3"/>
      <c r="X6627" s="3"/>
      <c r="Y6627" s="3"/>
      <c r="Z6627" s="3"/>
      <c r="AA6627" s="4"/>
      <c r="AB6627" s="4"/>
      <c r="AC6627" s="4"/>
      <c r="AD6627" s="4"/>
      <c r="AE6627" s="4"/>
      <c r="BA6627" s="13"/>
      <c r="BC6627" s="2"/>
      <c r="BD6627" s="2"/>
      <c r="BU6627" s="15"/>
      <c r="BV6627" s="6"/>
      <c r="BW6627" s="6"/>
      <c r="BX6627" s="16"/>
      <c r="BY6627" s="16"/>
      <c r="BZ6627" s="16"/>
      <c r="CA6627" s="16"/>
      <c r="CB6627" s="14"/>
    </row>
    <row r="6628" spans="1:80" s="9" customFormat="1" x14ac:dyDescent="0.2">
      <c r="A6628" s="16"/>
      <c r="B6628" s="16"/>
      <c r="C6628" s="16"/>
      <c r="D6628" s="16"/>
      <c r="E6628" s="16"/>
      <c r="F6628" s="3"/>
      <c r="G6628" s="3"/>
      <c r="H6628" s="3"/>
      <c r="I6628" s="3"/>
      <c r="J6628" s="2"/>
      <c r="M6628" s="10"/>
      <c r="N6628" s="2"/>
      <c r="O6628" s="3"/>
      <c r="P6628" s="11"/>
      <c r="Q6628" s="16"/>
      <c r="R6628" s="4"/>
      <c r="S6628" s="12"/>
      <c r="T6628" s="16"/>
      <c r="U6628" s="4"/>
      <c r="V6628" s="3"/>
      <c r="W6628" s="3"/>
      <c r="X6628" s="3"/>
      <c r="Y6628" s="3"/>
      <c r="Z6628" s="3"/>
      <c r="AA6628" s="4"/>
      <c r="AB6628" s="4"/>
      <c r="AC6628" s="4"/>
      <c r="AD6628" s="4"/>
      <c r="AE6628" s="4"/>
      <c r="BA6628" s="13"/>
      <c r="BC6628" s="2"/>
      <c r="BD6628" s="2"/>
      <c r="BU6628" s="15"/>
      <c r="BV6628" s="6"/>
      <c r="BW6628" s="6"/>
      <c r="BX6628" s="16"/>
      <c r="BY6628" s="16"/>
      <c r="BZ6628" s="16"/>
      <c r="CA6628" s="16"/>
      <c r="CB6628" s="14"/>
    </row>
    <row r="6629" spans="1:80" s="9" customFormat="1" x14ac:dyDescent="0.2">
      <c r="A6629" s="16"/>
      <c r="B6629" s="16"/>
      <c r="C6629" s="16"/>
      <c r="D6629" s="16"/>
      <c r="E6629" s="16"/>
      <c r="F6629" s="3"/>
      <c r="G6629" s="3"/>
      <c r="H6629" s="3"/>
      <c r="I6629" s="3"/>
      <c r="J6629" s="2"/>
      <c r="M6629" s="10"/>
      <c r="N6629" s="2"/>
      <c r="O6629" s="3"/>
      <c r="P6629" s="11"/>
      <c r="Q6629" s="16"/>
      <c r="R6629" s="4"/>
      <c r="S6629" s="12"/>
      <c r="T6629" s="16"/>
      <c r="U6629" s="4"/>
      <c r="V6629" s="3"/>
      <c r="W6629" s="3"/>
      <c r="X6629" s="3"/>
      <c r="Y6629" s="3"/>
      <c r="Z6629" s="3"/>
      <c r="AA6629" s="4"/>
      <c r="AB6629" s="4"/>
      <c r="AC6629" s="4"/>
      <c r="AD6629" s="4"/>
      <c r="AE6629" s="4"/>
      <c r="BA6629" s="13"/>
      <c r="BC6629" s="2"/>
      <c r="BD6629" s="2"/>
      <c r="BU6629" s="15"/>
      <c r="BV6629" s="6"/>
      <c r="BW6629" s="6"/>
      <c r="BX6629" s="16"/>
      <c r="BY6629" s="16"/>
      <c r="BZ6629" s="16"/>
      <c r="CA6629" s="16"/>
      <c r="CB6629" s="14"/>
    </row>
    <row r="6630" spans="1:80" s="9" customFormat="1" x14ac:dyDescent="0.2">
      <c r="A6630" s="16"/>
      <c r="B6630" s="16"/>
      <c r="C6630" s="16"/>
      <c r="D6630" s="16"/>
      <c r="E6630" s="16"/>
      <c r="F6630" s="3"/>
      <c r="G6630" s="3"/>
      <c r="H6630" s="3"/>
      <c r="I6630" s="3"/>
      <c r="J6630" s="2"/>
      <c r="M6630" s="10"/>
      <c r="N6630" s="2"/>
      <c r="O6630" s="3"/>
      <c r="P6630" s="11"/>
      <c r="Q6630" s="16"/>
      <c r="R6630" s="4"/>
      <c r="S6630" s="12"/>
      <c r="T6630" s="16"/>
      <c r="U6630" s="4"/>
      <c r="V6630" s="3"/>
      <c r="W6630" s="3"/>
      <c r="X6630" s="3"/>
      <c r="Y6630" s="3"/>
      <c r="Z6630" s="3"/>
      <c r="AA6630" s="4"/>
      <c r="AB6630" s="4"/>
      <c r="AC6630" s="4"/>
      <c r="AD6630" s="4"/>
      <c r="AE6630" s="4"/>
      <c r="BA6630" s="13"/>
      <c r="BC6630" s="2"/>
      <c r="BD6630" s="2"/>
      <c r="BU6630" s="15"/>
      <c r="BV6630" s="6"/>
      <c r="BW6630" s="6"/>
      <c r="BX6630" s="16"/>
      <c r="BY6630" s="16"/>
      <c r="BZ6630" s="16"/>
      <c r="CA6630" s="16"/>
      <c r="CB6630" s="14"/>
    </row>
    <row r="6631" spans="1:80" s="9" customFormat="1" x14ac:dyDescent="0.2">
      <c r="A6631" s="16"/>
      <c r="B6631" s="16"/>
      <c r="C6631" s="16"/>
      <c r="D6631" s="16"/>
      <c r="E6631" s="16"/>
      <c r="F6631" s="3"/>
      <c r="G6631" s="3"/>
      <c r="H6631" s="3"/>
      <c r="I6631" s="3"/>
      <c r="J6631" s="2"/>
      <c r="M6631" s="10"/>
      <c r="N6631" s="2"/>
      <c r="O6631" s="3"/>
      <c r="P6631" s="11"/>
      <c r="Q6631" s="16"/>
      <c r="R6631" s="4"/>
      <c r="S6631" s="12"/>
      <c r="T6631" s="16"/>
      <c r="U6631" s="4"/>
      <c r="V6631" s="3"/>
      <c r="W6631" s="3"/>
      <c r="X6631" s="3"/>
      <c r="Y6631" s="3"/>
      <c r="Z6631" s="3"/>
      <c r="AA6631" s="4"/>
      <c r="AB6631" s="4"/>
      <c r="AC6631" s="4"/>
      <c r="AD6631" s="4"/>
      <c r="AE6631" s="4"/>
      <c r="BA6631" s="13"/>
      <c r="BC6631" s="2"/>
      <c r="BD6631" s="2"/>
      <c r="BU6631" s="15"/>
      <c r="BV6631" s="6"/>
      <c r="BW6631" s="6"/>
      <c r="BX6631" s="16"/>
      <c r="BY6631" s="16"/>
      <c r="BZ6631" s="16"/>
      <c r="CA6631" s="16"/>
      <c r="CB6631" s="14"/>
    </row>
    <row r="6632" spans="1:80" s="9" customFormat="1" x14ac:dyDescent="0.2">
      <c r="A6632" s="16"/>
      <c r="B6632" s="16"/>
      <c r="C6632" s="16"/>
      <c r="D6632" s="16"/>
      <c r="E6632" s="16"/>
      <c r="F6632" s="3"/>
      <c r="G6632" s="3"/>
      <c r="H6632" s="3"/>
      <c r="I6632" s="3"/>
      <c r="J6632" s="2"/>
      <c r="M6632" s="10"/>
      <c r="N6632" s="2"/>
      <c r="O6632" s="3"/>
      <c r="P6632" s="11"/>
      <c r="Q6632" s="16"/>
      <c r="R6632" s="4"/>
      <c r="S6632" s="12"/>
      <c r="T6632" s="16"/>
      <c r="U6632" s="4"/>
      <c r="V6632" s="3"/>
      <c r="W6632" s="3"/>
      <c r="X6632" s="3"/>
      <c r="Y6632" s="3"/>
      <c r="Z6632" s="3"/>
      <c r="AA6632" s="4"/>
      <c r="AB6632" s="4"/>
      <c r="AC6632" s="4"/>
      <c r="AD6632" s="4"/>
      <c r="AE6632" s="4"/>
      <c r="BA6632" s="13"/>
      <c r="BC6632" s="2"/>
      <c r="BD6632" s="2"/>
      <c r="BU6632" s="15"/>
      <c r="BV6632" s="6"/>
      <c r="BW6632" s="6"/>
      <c r="BX6632" s="16"/>
      <c r="BY6632" s="16"/>
      <c r="BZ6632" s="16"/>
      <c r="CA6632" s="16"/>
      <c r="CB6632" s="14"/>
    </row>
    <row r="6633" spans="1:80" s="9" customFormat="1" x14ac:dyDescent="0.2">
      <c r="A6633" s="16"/>
      <c r="B6633" s="16"/>
      <c r="C6633" s="16"/>
      <c r="D6633" s="16"/>
      <c r="E6633" s="16"/>
      <c r="F6633" s="3"/>
      <c r="G6633" s="3"/>
      <c r="H6633" s="3"/>
      <c r="I6633" s="3"/>
      <c r="J6633" s="2"/>
      <c r="M6633" s="10"/>
      <c r="N6633" s="2"/>
      <c r="O6633" s="3"/>
      <c r="P6633" s="11"/>
      <c r="Q6633" s="16"/>
      <c r="R6633" s="4"/>
      <c r="S6633" s="12"/>
      <c r="T6633" s="16"/>
      <c r="U6633" s="4"/>
      <c r="V6633" s="3"/>
      <c r="W6633" s="3"/>
      <c r="X6633" s="3"/>
      <c r="Y6633" s="3"/>
      <c r="Z6633" s="3"/>
      <c r="AA6633" s="4"/>
      <c r="AB6633" s="4"/>
      <c r="AC6633" s="4"/>
      <c r="AD6633" s="4"/>
      <c r="AE6633" s="4"/>
      <c r="BA6633" s="13"/>
      <c r="BC6633" s="2"/>
      <c r="BD6633" s="2"/>
      <c r="BU6633" s="15"/>
      <c r="BV6633" s="6"/>
      <c r="BW6633" s="6"/>
      <c r="BX6633" s="16"/>
      <c r="BY6633" s="16"/>
      <c r="BZ6633" s="16"/>
      <c r="CA6633" s="16"/>
      <c r="CB6633" s="14"/>
    </row>
    <row r="6634" spans="1:80" s="9" customFormat="1" x14ac:dyDescent="0.2">
      <c r="A6634" s="16"/>
      <c r="B6634" s="16"/>
      <c r="C6634" s="16"/>
      <c r="D6634" s="16"/>
      <c r="E6634" s="16"/>
      <c r="F6634" s="3"/>
      <c r="G6634" s="3"/>
      <c r="H6634" s="3"/>
      <c r="I6634" s="3"/>
      <c r="J6634" s="2"/>
      <c r="M6634" s="10"/>
      <c r="N6634" s="2"/>
      <c r="O6634" s="3"/>
      <c r="P6634" s="11"/>
      <c r="Q6634" s="16"/>
      <c r="R6634" s="4"/>
      <c r="S6634" s="12"/>
      <c r="T6634" s="16"/>
      <c r="U6634" s="4"/>
      <c r="V6634" s="3"/>
      <c r="W6634" s="3"/>
      <c r="X6634" s="3"/>
      <c r="Y6634" s="3"/>
      <c r="Z6634" s="3"/>
      <c r="AA6634" s="4"/>
      <c r="AB6634" s="4"/>
      <c r="AC6634" s="4"/>
      <c r="AD6634" s="4"/>
      <c r="AE6634" s="4"/>
      <c r="BA6634" s="13"/>
      <c r="BC6634" s="2"/>
      <c r="BD6634" s="2"/>
      <c r="BU6634" s="15"/>
      <c r="BV6634" s="6"/>
      <c r="BW6634" s="6"/>
      <c r="BX6634" s="16"/>
      <c r="BY6634" s="16"/>
      <c r="BZ6634" s="16"/>
      <c r="CA6634" s="16"/>
      <c r="CB6634" s="14"/>
    </row>
    <row r="6635" spans="1:80" s="9" customFormat="1" x14ac:dyDescent="0.2">
      <c r="A6635" s="16"/>
      <c r="B6635" s="16"/>
      <c r="C6635" s="16"/>
      <c r="D6635" s="16"/>
      <c r="E6635" s="16"/>
      <c r="F6635" s="3"/>
      <c r="G6635" s="3"/>
      <c r="H6635" s="3"/>
      <c r="I6635" s="3"/>
      <c r="J6635" s="2"/>
      <c r="M6635" s="10"/>
      <c r="N6635" s="2"/>
      <c r="O6635" s="3"/>
      <c r="P6635" s="11"/>
      <c r="Q6635" s="16"/>
      <c r="R6635" s="4"/>
      <c r="S6635" s="12"/>
      <c r="T6635" s="16"/>
      <c r="U6635" s="4"/>
      <c r="V6635" s="3"/>
      <c r="W6635" s="3"/>
      <c r="X6635" s="3"/>
      <c r="Y6635" s="3"/>
      <c r="Z6635" s="3"/>
      <c r="AA6635" s="4"/>
      <c r="AB6635" s="4"/>
      <c r="AC6635" s="4"/>
      <c r="AD6635" s="4"/>
      <c r="AE6635" s="4"/>
      <c r="BA6635" s="13"/>
      <c r="BC6635" s="2"/>
      <c r="BD6635" s="2"/>
      <c r="BU6635" s="15"/>
      <c r="BV6635" s="6"/>
      <c r="BW6635" s="6"/>
      <c r="BX6635" s="16"/>
      <c r="BY6635" s="16"/>
      <c r="BZ6635" s="16"/>
      <c r="CA6635" s="16"/>
      <c r="CB6635" s="14"/>
    </row>
    <row r="6636" spans="1:80" s="9" customFormat="1" x14ac:dyDescent="0.2">
      <c r="A6636" s="16"/>
      <c r="B6636" s="16"/>
      <c r="C6636" s="16"/>
      <c r="D6636" s="16"/>
      <c r="E6636" s="16"/>
      <c r="F6636" s="3"/>
      <c r="G6636" s="3"/>
      <c r="H6636" s="3"/>
      <c r="I6636" s="3"/>
      <c r="J6636" s="2"/>
      <c r="M6636" s="10"/>
      <c r="N6636" s="2"/>
      <c r="O6636" s="3"/>
      <c r="P6636" s="11"/>
      <c r="Q6636" s="16"/>
      <c r="R6636" s="4"/>
      <c r="S6636" s="12"/>
      <c r="T6636" s="16"/>
      <c r="U6636" s="4"/>
      <c r="V6636" s="3"/>
      <c r="W6636" s="3"/>
      <c r="X6636" s="3"/>
      <c r="Y6636" s="3"/>
      <c r="Z6636" s="3"/>
      <c r="AA6636" s="4"/>
      <c r="AB6636" s="4"/>
      <c r="AC6636" s="4"/>
      <c r="AD6636" s="4"/>
      <c r="AE6636" s="4"/>
      <c r="BA6636" s="13"/>
      <c r="BC6636" s="2"/>
      <c r="BD6636" s="2"/>
      <c r="BU6636" s="15"/>
      <c r="BV6636" s="6"/>
      <c r="BW6636" s="6"/>
      <c r="BX6636" s="16"/>
      <c r="BY6636" s="16"/>
      <c r="BZ6636" s="16"/>
      <c r="CA6636" s="16"/>
      <c r="CB6636" s="14"/>
    </row>
    <row r="6637" spans="1:80" s="9" customFormat="1" x14ac:dyDescent="0.2">
      <c r="A6637" s="16"/>
      <c r="B6637" s="16"/>
      <c r="C6637" s="16"/>
      <c r="D6637" s="16"/>
      <c r="E6637" s="16"/>
      <c r="F6637" s="3"/>
      <c r="G6637" s="3"/>
      <c r="H6637" s="3"/>
      <c r="I6637" s="3"/>
      <c r="J6637" s="2"/>
      <c r="M6637" s="10"/>
      <c r="N6637" s="2"/>
      <c r="O6637" s="3"/>
      <c r="P6637" s="11"/>
      <c r="Q6637" s="16"/>
      <c r="R6637" s="4"/>
      <c r="S6637" s="12"/>
      <c r="T6637" s="16"/>
      <c r="U6637" s="4"/>
      <c r="V6637" s="3"/>
      <c r="W6637" s="3"/>
      <c r="X6637" s="3"/>
      <c r="Y6637" s="3"/>
      <c r="Z6637" s="3"/>
      <c r="AA6637" s="4"/>
      <c r="AB6637" s="4"/>
      <c r="AC6637" s="4"/>
      <c r="AD6637" s="4"/>
      <c r="AE6637" s="4"/>
      <c r="BA6637" s="13"/>
      <c r="BC6637" s="2"/>
      <c r="BD6637" s="2"/>
      <c r="BU6637" s="15"/>
      <c r="BV6637" s="6"/>
      <c r="BW6637" s="6"/>
      <c r="BX6637" s="16"/>
      <c r="BY6637" s="16"/>
      <c r="BZ6637" s="16"/>
      <c r="CA6637" s="16"/>
      <c r="CB6637" s="14"/>
    </row>
    <row r="6638" spans="1:80" s="9" customFormat="1" x14ac:dyDescent="0.2">
      <c r="A6638" s="16"/>
      <c r="B6638" s="16"/>
      <c r="C6638" s="16"/>
      <c r="D6638" s="16"/>
      <c r="E6638" s="16"/>
      <c r="F6638" s="3"/>
      <c r="G6638" s="3"/>
      <c r="H6638" s="3"/>
      <c r="I6638" s="3"/>
      <c r="J6638" s="2"/>
      <c r="M6638" s="10"/>
      <c r="N6638" s="2"/>
      <c r="O6638" s="3"/>
      <c r="P6638" s="11"/>
      <c r="Q6638" s="16"/>
      <c r="R6638" s="4"/>
      <c r="S6638" s="12"/>
      <c r="T6638" s="16"/>
      <c r="U6638" s="4"/>
      <c r="V6638" s="3"/>
      <c r="W6638" s="3"/>
      <c r="X6638" s="3"/>
      <c r="Y6638" s="3"/>
      <c r="Z6638" s="3"/>
      <c r="AA6638" s="4"/>
      <c r="AB6638" s="4"/>
      <c r="AC6638" s="4"/>
      <c r="AD6638" s="4"/>
      <c r="AE6638" s="4"/>
      <c r="BA6638" s="13"/>
      <c r="BC6638" s="2"/>
      <c r="BD6638" s="2"/>
      <c r="BU6638" s="15"/>
      <c r="BV6638" s="6"/>
      <c r="BW6638" s="6"/>
      <c r="BX6638" s="16"/>
      <c r="BY6638" s="16"/>
      <c r="BZ6638" s="16"/>
      <c r="CA6638" s="16"/>
      <c r="CB6638" s="14"/>
    </row>
    <row r="6639" spans="1:80" s="9" customFormat="1" x14ac:dyDescent="0.2">
      <c r="A6639" s="16"/>
      <c r="B6639" s="16"/>
      <c r="C6639" s="16"/>
      <c r="D6639" s="16"/>
      <c r="E6639" s="16"/>
      <c r="F6639" s="3"/>
      <c r="G6639" s="3"/>
      <c r="H6639" s="3"/>
      <c r="I6639" s="3"/>
      <c r="J6639" s="2"/>
      <c r="M6639" s="10"/>
      <c r="N6639" s="2"/>
      <c r="O6639" s="3"/>
      <c r="P6639" s="11"/>
      <c r="Q6639" s="16"/>
      <c r="R6639" s="4"/>
      <c r="S6639" s="12"/>
      <c r="T6639" s="16"/>
      <c r="U6639" s="4"/>
      <c r="V6639" s="3"/>
      <c r="W6639" s="3"/>
      <c r="X6639" s="3"/>
      <c r="Y6639" s="3"/>
      <c r="Z6639" s="3"/>
      <c r="AA6639" s="4"/>
      <c r="AB6639" s="4"/>
      <c r="AC6639" s="4"/>
      <c r="AD6639" s="4"/>
      <c r="AE6639" s="4"/>
      <c r="BA6639" s="13"/>
      <c r="BC6639" s="2"/>
      <c r="BD6639" s="2"/>
      <c r="BU6639" s="15"/>
      <c r="BV6639" s="6"/>
      <c r="BW6639" s="6"/>
      <c r="BX6639" s="16"/>
      <c r="BY6639" s="16"/>
      <c r="BZ6639" s="16"/>
      <c r="CA6639" s="16"/>
      <c r="CB6639" s="14"/>
    </row>
    <row r="6640" spans="1:80" s="9" customFormat="1" x14ac:dyDescent="0.2">
      <c r="A6640" s="16"/>
      <c r="B6640" s="16"/>
      <c r="C6640" s="16"/>
      <c r="D6640" s="16"/>
      <c r="E6640" s="16"/>
      <c r="F6640" s="3"/>
      <c r="G6640" s="3"/>
      <c r="H6640" s="3"/>
      <c r="I6640" s="3"/>
      <c r="J6640" s="2"/>
      <c r="M6640" s="10"/>
      <c r="N6640" s="2"/>
      <c r="O6640" s="3"/>
      <c r="P6640" s="11"/>
      <c r="Q6640" s="16"/>
      <c r="R6640" s="4"/>
      <c r="S6640" s="12"/>
      <c r="T6640" s="16"/>
      <c r="U6640" s="4"/>
      <c r="V6640" s="3"/>
      <c r="W6640" s="3"/>
      <c r="X6640" s="3"/>
      <c r="Y6640" s="3"/>
      <c r="Z6640" s="3"/>
      <c r="AA6640" s="4"/>
      <c r="AB6640" s="4"/>
      <c r="AC6640" s="4"/>
      <c r="AD6640" s="4"/>
      <c r="AE6640" s="4"/>
      <c r="BA6640" s="13"/>
      <c r="BC6640" s="2"/>
      <c r="BD6640" s="2"/>
      <c r="BU6640" s="15"/>
      <c r="BV6640" s="6"/>
      <c r="BW6640" s="6"/>
      <c r="BX6640" s="16"/>
      <c r="BY6640" s="16"/>
      <c r="BZ6640" s="16"/>
      <c r="CA6640" s="16"/>
      <c r="CB6640" s="14"/>
    </row>
    <row r="6641" spans="1:80" s="9" customFormat="1" x14ac:dyDescent="0.2">
      <c r="A6641" s="16"/>
      <c r="B6641" s="16"/>
      <c r="C6641" s="16"/>
      <c r="D6641" s="16"/>
      <c r="E6641" s="16"/>
      <c r="F6641" s="3"/>
      <c r="G6641" s="3"/>
      <c r="H6641" s="3"/>
      <c r="I6641" s="3"/>
      <c r="J6641" s="2"/>
      <c r="M6641" s="10"/>
      <c r="N6641" s="2"/>
      <c r="O6641" s="3"/>
      <c r="P6641" s="11"/>
      <c r="Q6641" s="16"/>
      <c r="R6641" s="4"/>
      <c r="S6641" s="12"/>
      <c r="T6641" s="16"/>
      <c r="U6641" s="4"/>
      <c r="V6641" s="3"/>
      <c r="W6641" s="3"/>
      <c r="X6641" s="3"/>
      <c r="Y6641" s="3"/>
      <c r="Z6641" s="3"/>
      <c r="AA6641" s="4"/>
      <c r="AB6641" s="4"/>
      <c r="AC6641" s="4"/>
      <c r="AD6641" s="4"/>
      <c r="AE6641" s="4"/>
      <c r="BA6641" s="13"/>
      <c r="BC6641" s="2"/>
      <c r="BD6641" s="2"/>
      <c r="BU6641" s="15"/>
      <c r="BV6641" s="6"/>
      <c r="BW6641" s="6"/>
      <c r="BX6641" s="16"/>
      <c r="BY6641" s="16"/>
      <c r="BZ6641" s="16"/>
      <c r="CA6641" s="16"/>
      <c r="CB6641" s="14"/>
    </row>
    <row r="6642" spans="1:80" s="9" customFormat="1" x14ac:dyDescent="0.2">
      <c r="A6642" s="16"/>
      <c r="B6642" s="16"/>
      <c r="C6642" s="16"/>
      <c r="D6642" s="16"/>
      <c r="E6642" s="16"/>
      <c r="F6642" s="3"/>
      <c r="G6642" s="3"/>
      <c r="H6642" s="3"/>
      <c r="I6642" s="3"/>
      <c r="J6642" s="2"/>
      <c r="M6642" s="10"/>
      <c r="N6642" s="2"/>
      <c r="O6642" s="3"/>
      <c r="P6642" s="11"/>
      <c r="Q6642" s="16"/>
      <c r="R6642" s="4"/>
      <c r="S6642" s="12"/>
      <c r="T6642" s="16"/>
      <c r="U6642" s="4"/>
      <c r="V6642" s="3"/>
      <c r="W6642" s="3"/>
      <c r="X6642" s="3"/>
      <c r="Y6642" s="3"/>
      <c r="Z6642" s="3"/>
      <c r="AA6642" s="4"/>
      <c r="AB6642" s="4"/>
      <c r="AC6642" s="4"/>
      <c r="AD6642" s="4"/>
      <c r="AE6642" s="4"/>
      <c r="BA6642" s="13"/>
      <c r="BC6642" s="2"/>
      <c r="BD6642" s="2"/>
      <c r="BU6642" s="15"/>
      <c r="BV6642" s="6"/>
      <c r="BW6642" s="6"/>
      <c r="BX6642" s="16"/>
      <c r="BY6642" s="16"/>
      <c r="BZ6642" s="16"/>
      <c r="CA6642" s="16"/>
      <c r="CB6642" s="14"/>
    </row>
    <row r="6643" spans="1:80" s="9" customFormat="1" x14ac:dyDescent="0.2">
      <c r="A6643" s="16"/>
      <c r="B6643" s="16"/>
      <c r="C6643" s="16"/>
      <c r="D6643" s="16"/>
      <c r="E6643" s="16"/>
      <c r="F6643" s="3"/>
      <c r="G6643" s="3"/>
      <c r="H6643" s="3"/>
      <c r="I6643" s="3"/>
      <c r="J6643" s="2"/>
      <c r="M6643" s="10"/>
      <c r="N6643" s="2"/>
      <c r="O6643" s="3"/>
      <c r="P6643" s="11"/>
      <c r="Q6643" s="16"/>
      <c r="R6643" s="4"/>
      <c r="S6643" s="12"/>
      <c r="T6643" s="16"/>
      <c r="U6643" s="4"/>
      <c r="V6643" s="3"/>
      <c r="W6643" s="3"/>
      <c r="X6643" s="3"/>
      <c r="Y6643" s="3"/>
      <c r="Z6643" s="3"/>
      <c r="AA6643" s="4"/>
      <c r="AB6643" s="4"/>
      <c r="AC6643" s="4"/>
      <c r="AD6643" s="4"/>
      <c r="AE6643" s="4"/>
      <c r="BA6643" s="13"/>
      <c r="BC6643" s="2"/>
      <c r="BD6643" s="2"/>
      <c r="BU6643" s="15"/>
      <c r="BV6643" s="6"/>
      <c r="BW6643" s="6"/>
      <c r="BX6643" s="16"/>
      <c r="BY6643" s="16"/>
      <c r="BZ6643" s="16"/>
      <c r="CA6643" s="16"/>
      <c r="CB6643" s="14"/>
    </row>
    <row r="6644" spans="1:80" s="9" customFormat="1" x14ac:dyDescent="0.2">
      <c r="A6644" s="16"/>
      <c r="B6644" s="16"/>
      <c r="C6644" s="16"/>
      <c r="D6644" s="16"/>
      <c r="E6644" s="16"/>
      <c r="F6644" s="3"/>
      <c r="G6644" s="3"/>
      <c r="H6644" s="3"/>
      <c r="I6644" s="3"/>
      <c r="J6644" s="2"/>
      <c r="M6644" s="10"/>
      <c r="N6644" s="2"/>
      <c r="O6644" s="3"/>
      <c r="P6644" s="11"/>
      <c r="Q6644" s="16"/>
      <c r="R6644" s="4"/>
      <c r="S6644" s="12"/>
      <c r="T6644" s="16"/>
      <c r="U6644" s="4"/>
      <c r="V6644" s="3"/>
      <c r="W6644" s="3"/>
      <c r="X6644" s="3"/>
      <c r="Y6644" s="3"/>
      <c r="Z6644" s="3"/>
      <c r="AA6644" s="4"/>
      <c r="AB6644" s="4"/>
      <c r="AC6644" s="4"/>
      <c r="AD6644" s="4"/>
      <c r="AE6644" s="4"/>
      <c r="BA6644" s="13"/>
      <c r="BC6644" s="2"/>
      <c r="BD6644" s="2"/>
      <c r="BU6644" s="15"/>
      <c r="BV6644" s="6"/>
      <c r="BW6644" s="6"/>
      <c r="BX6644" s="16"/>
      <c r="BY6644" s="16"/>
      <c r="BZ6644" s="16"/>
      <c r="CA6644" s="16"/>
      <c r="CB6644" s="14"/>
    </row>
    <row r="6645" spans="1:80" s="9" customFormat="1" x14ac:dyDescent="0.2">
      <c r="A6645" s="16"/>
      <c r="B6645" s="16"/>
      <c r="C6645" s="16"/>
      <c r="D6645" s="16"/>
      <c r="E6645" s="16"/>
      <c r="F6645" s="3"/>
      <c r="G6645" s="3"/>
      <c r="H6645" s="3"/>
      <c r="I6645" s="3"/>
      <c r="J6645" s="2"/>
      <c r="M6645" s="10"/>
      <c r="N6645" s="2"/>
      <c r="O6645" s="3"/>
      <c r="P6645" s="11"/>
      <c r="Q6645" s="16"/>
      <c r="R6645" s="4"/>
      <c r="S6645" s="12"/>
      <c r="T6645" s="16"/>
      <c r="U6645" s="4"/>
      <c r="V6645" s="3"/>
      <c r="W6645" s="3"/>
      <c r="X6645" s="3"/>
      <c r="Y6645" s="3"/>
      <c r="Z6645" s="3"/>
      <c r="AA6645" s="4"/>
      <c r="AB6645" s="4"/>
      <c r="AC6645" s="4"/>
      <c r="AD6645" s="4"/>
      <c r="AE6645" s="4"/>
      <c r="BA6645" s="13"/>
      <c r="BC6645" s="2"/>
      <c r="BD6645" s="2"/>
      <c r="BU6645" s="15"/>
      <c r="BV6645" s="6"/>
      <c r="BW6645" s="6"/>
      <c r="BX6645" s="16"/>
      <c r="BY6645" s="16"/>
      <c r="BZ6645" s="16"/>
      <c r="CA6645" s="16"/>
      <c r="CB6645" s="14"/>
    </row>
    <row r="6646" spans="1:80" s="9" customFormat="1" x14ac:dyDescent="0.2">
      <c r="A6646" s="16"/>
      <c r="B6646" s="16"/>
      <c r="C6646" s="16"/>
      <c r="D6646" s="16"/>
      <c r="E6646" s="16"/>
      <c r="F6646" s="3"/>
      <c r="G6646" s="3"/>
      <c r="H6646" s="3"/>
      <c r="I6646" s="3"/>
      <c r="J6646" s="2"/>
      <c r="M6646" s="10"/>
      <c r="N6646" s="2"/>
      <c r="O6646" s="3"/>
      <c r="P6646" s="11"/>
      <c r="Q6646" s="16"/>
      <c r="R6646" s="4"/>
      <c r="S6646" s="12"/>
      <c r="T6646" s="16"/>
      <c r="U6646" s="4"/>
      <c r="V6646" s="3"/>
      <c r="W6646" s="3"/>
      <c r="X6646" s="3"/>
      <c r="Y6646" s="3"/>
      <c r="Z6646" s="3"/>
      <c r="AA6646" s="4"/>
      <c r="AB6646" s="4"/>
      <c r="AC6646" s="4"/>
      <c r="AD6646" s="4"/>
      <c r="AE6646" s="4"/>
      <c r="BA6646" s="13"/>
      <c r="BC6646" s="2"/>
      <c r="BD6646" s="2"/>
      <c r="BU6646" s="15"/>
      <c r="BV6646" s="6"/>
      <c r="BW6646" s="6"/>
      <c r="BX6646" s="16"/>
      <c r="BY6646" s="16"/>
      <c r="BZ6646" s="16"/>
      <c r="CA6646" s="16"/>
      <c r="CB6646" s="14"/>
    </row>
    <row r="6647" spans="1:80" s="9" customFormat="1" x14ac:dyDescent="0.2">
      <c r="A6647" s="16"/>
      <c r="B6647" s="16"/>
      <c r="C6647" s="16"/>
      <c r="D6647" s="16"/>
      <c r="E6647" s="16"/>
      <c r="F6647" s="3"/>
      <c r="G6647" s="3"/>
      <c r="H6647" s="3"/>
      <c r="I6647" s="3"/>
      <c r="J6647" s="2"/>
      <c r="M6647" s="10"/>
      <c r="N6647" s="2"/>
      <c r="O6647" s="3"/>
      <c r="P6647" s="11"/>
      <c r="Q6647" s="16"/>
      <c r="R6647" s="4"/>
      <c r="S6647" s="12"/>
      <c r="T6647" s="16"/>
      <c r="U6647" s="4"/>
      <c r="V6647" s="3"/>
      <c r="W6647" s="3"/>
      <c r="X6647" s="3"/>
      <c r="Y6647" s="3"/>
      <c r="Z6647" s="3"/>
      <c r="AA6647" s="4"/>
      <c r="AB6647" s="4"/>
      <c r="AC6647" s="4"/>
      <c r="AD6647" s="4"/>
      <c r="AE6647" s="4"/>
      <c r="BA6647" s="13"/>
      <c r="BC6647" s="2"/>
      <c r="BD6647" s="2"/>
      <c r="BU6647" s="15"/>
      <c r="BV6647" s="6"/>
      <c r="BW6647" s="6"/>
      <c r="BX6647" s="16"/>
      <c r="BY6647" s="16"/>
      <c r="BZ6647" s="16"/>
      <c r="CA6647" s="16"/>
      <c r="CB6647" s="14"/>
    </row>
    <row r="6648" spans="1:80" s="9" customFormat="1" x14ac:dyDescent="0.2">
      <c r="A6648" s="16"/>
      <c r="B6648" s="16"/>
      <c r="C6648" s="16"/>
      <c r="D6648" s="16"/>
      <c r="E6648" s="16"/>
      <c r="F6648" s="3"/>
      <c r="G6648" s="3"/>
      <c r="H6648" s="3"/>
      <c r="I6648" s="3"/>
      <c r="J6648" s="2"/>
      <c r="M6648" s="10"/>
      <c r="N6648" s="2"/>
      <c r="O6648" s="3"/>
      <c r="P6648" s="11"/>
      <c r="Q6648" s="16"/>
      <c r="R6648" s="4"/>
      <c r="S6648" s="12"/>
      <c r="T6648" s="16"/>
      <c r="U6648" s="4"/>
      <c r="V6648" s="3"/>
      <c r="W6648" s="3"/>
      <c r="X6648" s="3"/>
      <c r="Y6648" s="3"/>
      <c r="Z6648" s="3"/>
      <c r="AA6648" s="4"/>
      <c r="AB6648" s="4"/>
      <c r="AC6648" s="4"/>
      <c r="AD6648" s="4"/>
      <c r="AE6648" s="4"/>
      <c r="BA6648" s="13"/>
      <c r="BC6648" s="2"/>
      <c r="BD6648" s="2"/>
      <c r="BU6648" s="15"/>
      <c r="BV6648" s="6"/>
      <c r="BW6648" s="6"/>
      <c r="BX6648" s="16"/>
      <c r="BY6648" s="16"/>
      <c r="BZ6648" s="16"/>
      <c r="CA6648" s="16"/>
      <c r="CB6648" s="14"/>
    </row>
    <row r="6649" spans="1:80" s="9" customFormat="1" x14ac:dyDescent="0.2">
      <c r="A6649" s="16"/>
      <c r="B6649" s="16"/>
      <c r="C6649" s="16"/>
      <c r="D6649" s="16"/>
      <c r="E6649" s="16"/>
      <c r="F6649" s="3"/>
      <c r="G6649" s="3"/>
      <c r="H6649" s="3"/>
      <c r="I6649" s="3"/>
      <c r="J6649" s="2"/>
      <c r="M6649" s="10"/>
      <c r="N6649" s="2"/>
      <c r="O6649" s="3"/>
      <c r="P6649" s="11"/>
      <c r="Q6649" s="16"/>
      <c r="R6649" s="4"/>
      <c r="S6649" s="12"/>
      <c r="T6649" s="16"/>
      <c r="U6649" s="4"/>
      <c r="V6649" s="3"/>
      <c r="W6649" s="3"/>
      <c r="X6649" s="3"/>
      <c r="Y6649" s="3"/>
      <c r="Z6649" s="3"/>
      <c r="AA6649" s="4"/>
      <c r="AB6649" s="4"/>
      <c r="AC6649" s="4"/>
      <c r="AD6649" s="4"/>
      <c r="AE6649" s="4"/>
      <c r="BA6649" s="13"/>
      <c r="BC6649" s="2"/>
      <c r="BD6649" s="2"/>
      <c r="BU6649" s="15"/>
      <c r="BV6649" s="6"/>
      <c r="BW6649" s="6"/>
      <c r="BX6649" s="16"/>
      <c r="BY6649" s="16"/>
      <c r="BZ6649" s="16"/>
      <c r="CA6649" s="16"/>
      <c r="CB6649" s="14"/>
    </row>
    <row r="6650" spans="1:80" s="9" customFormat="1" x14ac:dyDescent="0.2">
      <c r="A6650" s="16"/>
      <c r="B6650" s="16"/>
      <c r="C6650" s="16"/>
      <c r="D6650" s="16"/>
      <c r="E6650" s="16"/>
      <c r="F6650" s="3"/>
      <c r="G6650" s="3"/>
      <c r="H6650" s="3"/>
      <c r="I6650" s="3"/>
      <c r="J6650" s="2"/>
      <c r="M6650" s="10"/>
      <c r="N6650" s="2"/>
      <c r="O6650" s="3"/>
      <c r="P6650" s="11"/>
      <c r="Q6650" s="16"/>
      <c r="R6650" s="4"/>
      <c r="S6650" s="12"/>
      <c r="T6650" s="16"/>
      <c r="U6650" s="4"/>
      <c r="V6650" s="3"/>
      <c r="W6650" s="3"/>
      <c r="X6650" s="3"/>
      <c r="Y6650" s="3"/>
      <c r="Z6650" s="3"/>
      <c r="AA6650" s="4"/>
      <c r="AB6650" s="4"/>
      <c r="AC6650" s="4"/>
      <c r="AD6650" s="4"/>
      <c r="AE6650" s="4"/>
      <c r="BA6650" s="13"/>
      <c r="BC6650" s="2"/>
      <c r="BD6650" s="2"/>
      <c r="BU6650" s="15"/>
      <c r="BV6650" s="6"/>
      <c r="BW6650" s="6"/>
      <c r="BX6650" s="16"/>
      <c r="BY6650" s="16"/>
      <c r="BZ6650" s="16"/>
      <c r="CA6650" s="16"/>
      <c r="CB6650" s="14"/>
    </row>
    <row r="6651" spans="1:80" s="9" customFormat="1" x14ac:dyDescent="0.2">
      <c r="A6651" s="16"/>
      <c r="B6651" s="16"/>
      <c r="C6651" s="16"/>
      <c r="D6651" s="16"/>
      <c r="E6651" s="16"/>
      <c r="F6651" s="3"/>
      <c r="G6651" s="3"/>
      <c r="H6651" s="3"/>
      <c r="I6651" s="3"/>
      <c r="J6651" s="2"/>
      <c r="M6651" s="10"/>
      <c r="N6651" s="2"/>
      <c r="O6651" s="3"/>
      <c r="P6651" s="11"/>
      <c r="Q6651" s="16"/>
      <c r="R6651" s="4"/>
      <c r="S6651" s="12"/>
      <c r="T6651" s="16"/>
      <c r="U6651" s="4"/>
      <c r="V6651" s="3"/>
      <c r="W6651" s="3"/>
      <c r="X6651" s="3"/>
      <c r="Y6651" s="3"/>
      <c r="Z6651" s="3"/>
      <c r="AA6651" s="4"/>
      <c r="AB6651" s="4"/>
      <c r="AC6651" s="4"/>
      <c r="AD6651" s="4"/>
      <c r="AE6651" s="4"/>
      <c r="BA6651" s="13"/>
      <c r="BC6651" s="2"/>
      <c r="BD6651" s="2"/>
      <c r="BU6651" s="15"/>
      <c r="BV6651" s="6"/>
      <c r="BW6651" s="6"/>
      <c r="BX6651" s="16"/>
      <c r="BY6651" s="16"/>
      <c r="BZ6651" s="16"/>
      <c r="CA6651" s="16"/>
      <c r="CB6651" s="14"/>
    </row>
    <row r="6652" spans="1:80" s="9" customFormat="1" x14ac:dyDescent="0.2">
      <c r="A6652" s="16"/>
      <c r="B6652" s="16"/>
      <c r="C6652" s="16"/>
      <c r="D6652" s="16"/>
      <c r="E6652" s="16"/>
      <c r="F6652" s="3"/>
      <c r="G6652" s="3"/>
      <c r="H6652" s="3"/>
      <c r="I6652" s="3"/>
      <c r="J6652" s="2"/>
      <c r="M6652" s="10"/>
      <c r="N6652" s="2"/>
      <c r="O6652" s="3"/>
      <c r="P6652" s="11"/>
      <c r="Q6652" s="16"/>
      <c r="R6652" s="4"/>
      <c r="S6652" s="12"/>
      <c r="T6652" s="16"/>
      <c r="U6652" s="4"/>
      <c r="V6652" s="3"/>
      <c r="W6652" s="3"/>
      <c r="X6652" s="3"/>
      <c r="Y6652" s="3"/>
      <c r="Z6652" s="3"/>
      <c r="AA6652" s="4"/>
      <c r="AB6652" s="4"/>
      <c r="AC6652" s="4"/>
      <c r="AD6652" s="4"/>
      <c r="AE6652" s="4"/>
      <c r="BA6652" s="13"/>
      <c r="BC6652" s="2"/>
      <c r="BD6652" s="2"/>
      <c r="BU6652" s="15"/>
      <c r="BV6652" s="6"/>
      <c r="BW6652" s="6"/>
      <c r="BX6652" s="16"/>
      <c r="BY6652" s="16"/>
      <c r="BZ6652" s="16"/>
      <c r="CA6652" s="16"/>
      <c r="CB6652" s="14"/>
    </row>
    <row r="6653" spans="1:80" s="9" customFormat="1" x14ac:dyDescent="0.2">
      <c r="A6653" s="16"/>
      <c r="B6653" s="16"/>
      <c r="C6653" s="16"/>
      <c r="D6653" s="16"/>
      <c r="E6653" s="16"/>
      <c r="F6653" s="3"/>
      <c r="G6653" s="3"/>
      <c r="H6653" s="3"/>
      <c r="I6653" s="3"/>
      <c r="J6653" s="2"/>
      <c r="M6653" s="10"/>
      <c r="N6653" s="2"/>
      <c r="O6653" s="3"/>
      <c r="P6653" s="11"/>
      <c r="Q6653" s="16"/>
      <c r="R6653" s="4"/>
      <c r="S6653" s="12"/>
      <c r="T6653" s="16"/>
      <c r="U6653" s="4"/>
      <c r="V6653" s="3"/>
      <c r="W6653" s="3"/>
      <c r="X6653" s="3"/>
      <c r="Y6653" s="3"/>
      <c r="Z6653" s="3"/>
      <c r="AA6653" s="4"/>
      <c r="AB6653" s="4"/>
      <c r="AC6653" s="4"/>
      <c r="AD6653" s="4"/>
      <c r="AE6653" s="4"/>
      <c r="BA6653" s="13"/>
      <c r="BC6653" s="2"/>
      <c r="BD6653" s="2"/>
      <c r="BU6653" s="15"/>
      <c r="BV6653" s="6"/>
      <c r="BW6653" s="6"/>
      <c r="BX6653" s="16"/>
      <c r="BY6653" s="16"/>
      <c r="BZ6653" s="16"/>
      <c r="CA6653" s="16"/>
      <c r="CB6653" s="14"/>
    </row>
    <row r="6654" spans="1:80" s="9" customFormat="1" x14ac:dyDescent="0.2">
      <c r="A6654" s="16"/>
      <c r="B6654" s="16"/>
      <c r="C6654" s="16"/>
      <c r="D6654" s="16"/>
      <c r="E6654" s="16"/>
      <c r="F6654" s="3"/>
      <c r="G6654" s="3"/>
      <c r="H6654" s="3"/>
      <c r="I6654" s="3"/>
      <c r="J6654" s="2"/>
      <c r="M6654" s="10"/>
      <c r="N6654" s="2"/>
      <c r="O6654" s="3"/>
      <c r="P6654" s="11"/>
      <c r="Q6654" s="16"/>
      <c r="R6654" s="4"/>
      <c r="S6654" s="12"/>
      <c r="T6654" s="16"/>
      <c r="U6654" s="4"/>
      <c r="V6654" s="3"/>
      <c r="W6654" s="3"/>
      <c r="X6654" s="3"/>
      <c r="Y6654" s="3"/>
      <c r="Z6654" s="3"/>
      <c r="AA6654" s="4"/>
      <c r="AB6654" s="4"/>
      <c r="AC6654" s="4"/>
      <c r="AD6654" s="4"/>
      <c r="AE6654" s="4"/>
      <c r="BA6654" s="13"/>
      <c r="BC6654" s="2"/>
      <c r="BD6654" s="2"/>
      <c r="BU6654" s="15"/>
      <c r="BV6654" s="6"/>
      <c r="BW6654" s="6"/>
      <c r="BX6654" s="16"/>
      <c r="BY6654" s="16"/>
      <c r="BZ6654" s="16"/>
      <c r="CA6654" s="16"/>
      <c r="CB6654" s="14"/>
    </row>
    <row r="6655" spans="1:80" s="9" customFormat="1" x14ac:dyDescent="0.2">
      <c r="A6655" s="16"/>
      <c r="B6655" s="16"/>
      <c r="C6655" s="16"/>
      <c r="D6655" s="16"/>
      <c r="E6655" s="16"/>
      <c r="F6655" s="3"/>
      <c r="G6655" s="3"/>
      <c r="H6655" s="3"/>
      <c r="I6655" s="3"/>
      <c r="J6655" s="2"/>
      <c r="M6655" s="10"/>
      <c r="N6655" s="2"/>
      <c r="O6655" s="3"/>
      <c r="P6655" s="11"/>
      <c r="Q6655" s="16"/>
      <c r="R6655" s="4"/>
      <c r="S6655" s="12"/>
      <c r="T6655" s="16"/>
      <c r="U6655" s="4"/>
      <c r="V6655" s="3"/>
      <c r="W6655" s="3"/>
      <c r="X6655" s="3"/>
      <c r="Y6655" s="3"/>
      <c r="Z6655" s="3"/>
      <c r="AA6655" s="4"/>
      <c r="AB6655" s="4"/>
      <c r="AC6655" s="4"/>
      <c r="AD6655" s="4"/>
      <c r="AE6655" s="4"/>
      <c r="BA6655" s="13"/>
      <c r="BC6655" s="2"/>
      <c r="BD6655" s="2"/>
      <c r="BU6655" s="15"/>
      <c r="BV6655" s="6"/>
      <c r="BW6655" s="6"/>
      <c r="BX6655" s="16"/>
      <c r="BY6655" s="16"/>
      <c r="BZ6655" s="16"/>
      <c r="CA6655" s="16"/>
      <c r="CB6655" s="14"/>
    </row>
    <row r="6656" spans="1:80" s="9" customFormat="1" x14ac:dyDescent="0.2">
      <c r="A6656" s="16"/>
      <c r="B6656" s="16"/>
      <c r="C6656" s="16"/>
      <c r="D6656" s="16"/>
      <c r="E6656" s="16"/>
      <c r="F6656" s="3"/>
      <c r="G6656" s="3"/>
      <c r="H6656" s="3"/>
      <c r="I6656" s="3"/>
      <c r="J6656" s="2"/>
      <c r="M6656" s="10"/>
      <c r="N6656" s="2"/>
      <c r="O6656" s="3"/>
      <c r="P6656" s="11"/>
      <c r="Q6656" s="16"/>
      <c r="R6656" s="4"/>
      <c r="S6656" s="12"/>
      <c r="T6656" s="16"/>
      <c r="U6656" s="4"/>
      <c r="V6656" s="3"/>
      <c r="W6656" s="3"/>
      <c r="X6656" s="3"/>
      <c r="Y6656" s="3"/>
      <c r="Z6656" s="3"/>
      <c r="AA6656" s="4"/>
      <c r="AB6656" s="4"/>
      <c r="AC6656" s="4"/>
      <c r="AD6656" s="4"/>
      <c r="AE6656" s="4"/>
      <c r="BA6656" s="13"/>
      <c r="BC6656" s="2"/>
      <c r="BD6656" s="2"/>
      <c r="BU6656" s="15"/>
      <c r="BV6656" s="6"/>
      <c r="BW6656" s="6"/>
      <c r="BX6656" s="16"/>
      <c r="BY6656" s="16"/>
      <c r="BZ6656" s="16"/>
      <c r="CA6656" s="16"/>
      <c r="CB6656" s="14"/>
    </row>
    <row r="6657" spans="1:80" s="9" customFormat="1" x14ac:dyDescent="0.2">
      <c r="A6657" s="16"/>
      <c r="B6657" s="16"/>
      <c r="C6657" s="16"/>
      <c r="D6657" s="16"/>
      <c r="E6657" s="16"/>
      <c r="F6657" s="3"/>
      <c r="G6657" s="3"/>
      <c r="H6657" s="3"/>
      <c r="I6657" s="3"/>
      <c r="J6657" s="2"/>
      <c r="M6657" s="10"/>
      <c r="N6657" s="2"/>
      <c r="O6657" s="3"/>
      <c r="P6657" s="11"/>
      <c r="Q6657" s="16"/>
      <c r="R6657" s="4"/>
      <c r="S6657" s="12"/>
      <c r="T6657" s="16"/>
      <c r="U6657" s="4"/>
      <c r="V6657" s="3"/>
      <c r="W6657" s="3"/>
      <c r="X6657" s="3"/>
      <c r="Y6657" s="3"/>
      <c r="Z6657" s="3"/>
      <c r="AA6657" s="4"/>
      <c r="AB6657" s="4"/>
      <c r="AC6657" s="4"/>
      <c r="AD6657" s="4"/>
      <c r="AE6657" s="4"/>
      <c r="BA6657" s="13"/>
      <c r="BC6657" s="2"/>
      <c r="BD6657" s="2"/>
      <c r="BU6657" s="15"/>
      <c r="BV6657" s="6"/>
      <c r="BW6657" s="6"/>
      <c r="BX6657" s="16"/>
      <c r="BY6657" s="16"/>
      <c r="BZ6657" s="16"/>
      <c r="CA6657" s="16"/>
      <c r="CB6657" s="14"/>
    </row>
    <row r="6658" spans="1:80" s="9" customFormat="1" x14ac:dyDescent="0.2">
      <c r="A6658" s="16"/>
      <c r="B6658" s="16"/>
      <c r="C6658" s="16"/>
      <c r="D6658" s="16"/>
      <c r="E6658" s="16"/>
      <c r="F6658" s="3"/>
      <c r="G6658" s="3"/>
      <c r="H6658" s="3"/>
      <c r="I6658" s="3"/>
      <c r="J6658" s="2"/>
      <c r="M6658" s="10"/>
      <c r="N6658" s="2"/>
      <c r="O6658" s="3"/>
      <c r="P6658" s="11"/>
      <c r="Q6658" s="16"/>
      <c r="R6658" s="4"/>
      <c r="S6658" s="12"/>
      <c r="T6658" s="16"/>
      <c r="U6658" s="4"/>
      <c r="V6658" s="3"/>
      <c r="W6658" s="3"/>
      <c r="X6658" s="3"/>
      <c r="Y6658" s="3"/>
      <c r="Z6658" s="3"/>
      <c r="AA6658" s="4"/>
      <c r="AB6658" s="4"/>
      <c r="AC6658" s="4"/>
      <c r="AD6658" s="4"/>
      <c r="AE6658" s="4"/>
      <c r="BA6658" s="13"/>
      <c r="BC6658" s="2"/>
      <c r="BD6658" s="2"/>
      <c r="BU6658" s="15"/>
      <c r="BV6658" s="6"/>
      <c r="BW6658" s="6"/>
      <c r="BX6658" s="16"/>
      <c r="BY6658" s="16"/>
      <c r="BZ6658" s="16"/>
      <c r="CA6658" s="16"/>
      <c r="CB6658" s="14"/>
    </row>
    <row r="6659" spans="1:80" s="9" customFormat="1" x14ac:dyDescent="0.2">
      <c r="A6659" s="16"/>
      <c r="B6659" s="16"/>
      <c r="C6659" s="16"/>
      <c r="D6659" s="16"/>
      <c r="E6659" s="16"/>
      <c r="F6659" s="3"/>
      <c r="G6659" s="3"/>
      <c r="H6659" s="3"/>
      <c r="I6659" s="3"/>
      <c r="J6659" s="2"/>
      <c r="M6659" s="10"/>
      <c r="N6659" s="2"/>
      <c r="O6659" s="3"/>
      <c r="P6659" s="11"/>
      <c r="Q6659" s="16"/>
      <c r="R6659" s="4"/>
      <c r="S6659" s="12"/>
      <c r="T6659" s="16"/>
      <c r="U6659" s="4"/>
      <c r="V6659" s="3"/>
      <c r="W6659" s="3"/>
      <c r="X6659" s="3"/>
      <c r="Y6659" s="3"/>
      <c r="Z6659" s="3"/>
      <c r="AA6659" s="4"/>
      <c r="AB6659" s="4"/>
      <c r="AC6659" s="4"/>
      <c r="AD6659" s="4"/>
      <c r="AE6659" s="4"/>
      <c r="BA6659" s="13"/>
      <c r="BC6659" s="2"/>
      <c r="BD6659" s="2"/>
      <c r="BU6659" s="15"/>
      <c r="BV6659" s="6"/>
      <c r="BW6659" s="6"/>
      <c r="BX6659" s="16"/>
      <c r="BY6659" s="16"/>
      <c r="BZ6659" s="16"/>
      <c r="CA6659" s="16"/>
      <c r="CB6659" s="14"/>
    </row>
    <row r="6660" spans="1:80" s="9" customFormat="1" x14ac:dyDescent="0.2">
      <c r="A6660" s="16"/>
      <c r="B6660" s="16"/>
      <c r="C6660" s="16"/>
      <c r="D6660" s="16"/>
      <c r="E6660" s="16"/>
      <c r="F6660" s="3"/>
      <c r="G6660" s="3"/>
      <c r="H6660" s="3"/>
      <c r="I6660" s="3"/>
      <c r="J6660" s="2"/>
      <c r="M6660" s="10"/>
      <c r="N6660" s="2"/>
      <c r="O6660" s="3"/>
      <c r="P6660" s="11"/>
      <c r="Q6660" s="16"/>
      <c r="R6660" s="4"/>
      <c r="S6660" s="12"/>
      <c r="T6660" s="16"/>
      <c r="U6660" s="4"/>
      <c r="V6660" s="3"/>
      <c r="W6660" s="3"/>
      <c r="X6660" s="3"/>
      <c r="Y6660" s="3"/>
      <c r="Z6660" s="3"/>
      <c r="AA6660" s="4"/>
      <c r="AB6660" s="4"/>
      <c r="AC6660" s="4"/>
      <c r="AD6660" s="4"/>
      <c r="AE6660" s="4"/>
      <c r="BA6660" s="13"/>
      <c r="BC6660" s="2"/>
      <c r="BD6660" s="2"/>
      <c r="BU6660" s="15"/>
      <c r="BV6660" s="6"/>
      <c r="BW6660" s="6"/>
      <c r="BX6660" s="16"/>
      <c r="BY6660" s="16"/>
      <c r="BZ6660" s="16"/>
      <c r="CA6660" s="16"/>
      <c r="CB6660" s="14"/>
    </row>
    <row r="6661" spans="1:80" s="9" customFormat="1" x14ac:dyDescent="0.2">
      <c r="A6661" s="16"/>
      <c r="B6661" s="16"/>
      <c r="C6661" s="16"/>
      <c r="D6661" s="16"/>
      <c r="E6661" s="16"/>
      <c r="F6661" s="3"/>
      <c r="G6661" s="3"/>
      <c r="H6661" s="3"/>
      <c r="I6661" s="3"/>
      <c r="J6661" s="2"/>
      <c r="M6661" s="10"/>
      <c r="N6661" s="2"/>
      <c r="O6661" s="3"/>
      <c r="P6661" s="11"/>
      <c r="Q6661" s="16"/>
      <c r="R6661" s="4"/>
      <c r="S6661" s="12"/>
      <c r="T6661" s="16"/>
      <c r="U6661" s="4"/>
      <c r="V6661" s="3"/>
      <c r="W6661" s="3"/>
      <c r="X6661" s="3"/>
      <c r="Y6661" s="3"/>
      <c r="Z6661" s="3"/>
      <c r="AA6661" s="4"/>
      <c r="AB6661" s="4"/>
      <c r="AC6661" s="4"/>
      <c r="AD6661" s="4"/>
      <c r="AE6661" s="4"/>
      <c r="BA6661" s="13"/>
      <c r="BC6661" s="2"/>
      <c r="BD6661" s="2"/>
      <c r="BU6661" s="15"/>
      <c r="BV6661" s="6"/>
      <c r="BW6661" s="6"/>
      <c r="BX6661" s="16"/>
      <c r="BY6661" s="16"/>
      <c r="BZ6661" s="16"/>
      <c r="CA6661" s="16"/>
      <c r="CB6661" s="14"/>
    </row>
    <row r="6662" spans="1:80" s="9" customFormat="1" x14ac:dyDescent="0.2">
      <c r="A6662" s="16"/>
      <c r="B6662" s="16"/>
      <c r="C6662" s="16"/>
      <c r="D6662" s="16"/>
      <c r="E6662" s="16"/>
      <c r="F6662" s="3"/>
      <c r="G6662" s="3"/>
      <c r="H6662" s="3"/>
      <c r="I6662" s="3"/>
      <c r="J6662" s="2"/>
      <c r="M6662" s="10"/>
      <c r="N6662" s="2"/>
      <c r="O6662" s="3"/>
      <c r="P6662" s="11"/>
      <c r="Q6662" s="16"/>
      <c r="R6662" s="4"/>
      <c r="S6662" s="12"/>
      <c r="T6662" s="16"/>
      <c r="U6662" s="4"/>
      <c r="V6662" s="3"/>
      <c r="W6662" s="3"/>
      <c r="X6662" s="3"/>
      <c r="Y6662" s="3"/>
      <c r="Z6662" s="3"/>
      <c r="AA6662" s="4"/>
      <c r="AB6662" s="4"/>
      <c r="AC6662" s="4"/>
      <c r="AD6662" s="4"/>
      <c r="AE6662" s="4"/>
      <c r="BA6662" s="13"/>
      <c r="BC6662" s="2"/>
      <c r="BD6662" s="2"/>
      <c r="BU6662" s="15"/>
      <c r="BV6662" s="6"/>
      <c r="BW6662" s="6"/>
      <c r="BX6662" s="16"/>
      <c r="BY6662" s="16"/>
      <c r="BZ6662" s="16"/>
      <c r="CA6662" s="16"/>
      <c r="CB6662" s="14"/>
    </row>
    <row r="6663" spans="1:80" s="9" customFormat="1" x14ac:dyDescent="0.2">
      <c r="A6663" s="16"/>
      <c r="B6663" s="16"/>
      <c r="C6663" s="16"/>
      <c r="D6663" s="16"/>
      <c r="E6663" s="16"/>
      <c r="F6663" s="3"/>
      <c r="G6663" s="3"/>
      <c r="H6663" s="3"/>
      <c r="I6663" s="3"/>
      <c r="J6663" s="2"/>
      <c r="M6663" s="10"/>
      <c r="N6663" s="2"/>
      <c r="O6663" s="3"/>
      <c r="P6663" s="11"/>
      <c r="Q6663" s="16"/>
      <c r="R6663" s="4"/>
      <c r="S6663" s="12"/>
      <c r="T6663" s="16"/>
      <c r="U6663" s="4"/>
      <c r="V6663" s="3"/>
      <c r="W6663" s="3"/>
      <c r="X6663" s="3"/>
      <c r="Y6663" s="3"/>
      <c r="Z6663" s="3"/>
      <c r="AA6663" s="4"/>
      <c r="AB6663" s="4"/>
      <c r="AC6663" s="4"/>
      <c r="AD6663" s="4"/>
      <c r="AE6663" s="4"/>
      <c r="BA6663" s="13"/>
      <c r="BC6663" s="2"/>
      <c r="BD6663" s="2"/>
      <c r="BU6663" s="15"/>
      <c r="BV6663" s="6"/>
      <c r="BW6663" s="6"/>
      <c r="BX6663" s="16"/>
      <c r="BY6663" s="16"/>
      <c r="BZ6663" s="16"/>
      <c r="CA6663" s="16"/>
      <c r="CB6663" s="14"/>
    </row>
    <row r="6664" spans="1:80" s="9" customFormat="1" x14ac:dyDescent="0.2">
      <c r="A6664" s="16"/>
      <c r="B6664" s="16"/>
      <c r="C6664" s="16"/>
      <c r="D6664" s="16"/>
      <c r="E6664" s="16"/>
      <c r="F6664" s="3"/>
      <c r="G6664" s="3"/>
      <c r="H6664" s="3"/>
      <c r="I6664" s="3"/>
      <c r="J6664" s="2"/>
      <c r="M6664" s="10"/>
      <c r="N6664" s="2"/>
      <c r="O6664" s="3"/>
      <c r="P6664" s="11"/>
      <c r="Q6664" s="16"/>
      <c r="R6664" s="4"/>
      <c r="S6664" s="12"/>
      <c r="T6664" s="16"/>
      <c r="U6664" s="4"/>
      <c r="V6664" s="3"/>
      <c r="W6664" s="3"/>
      <c r="X6664" s="3"/>
      <c r="Y6664" s="3"/>
      <c r="Z6664" s="3"/>
      <c r="AA6664" s="4"/>
      <c r="AB6664" s="4"/>
      <c r="AC6664" s="4"/>
      <c r="AD6664" s="4"/>
      <c r="AE6664" s="4"/>
      <c r="BA6664" s="13"/>
      <c r="BC6664" s="2"/>
      <c r="BD6664" s="2"/>
      <c r="BU6664" s="15"/>
      <c r="BV6664" s="6"/>
      <c r="BW6664" s="6"/>
      <c r="BX6664" s="16"/>
      <c r="BY6664" s="16"/>
      <c r="BZ6664" s="16"/>
      <c r="CA6664" s="16"/>
      <c r="CB6664" s="14"/>
    </row>
    <row r="6665" spans="1:80" s="9" customFormat="1" x14ac:dyDescent="0.2">
      <c r="A6665" s="16"/>
      <c r="B6665" s="16"/>
      <c r="C6665" s="16"/>
      <c r="D6665" s="16"/>
      <c r="E6665" s="16"/>
      <c r="F6665" s="3"/>
      <c r="G6665" s="3"/>
      <c r="H6665" s="3"/>
      <c r="I6665" s="3"/>
      <c r="J6665" s="2"/>
      <c r="M6665" s="10"/>
      <c r="N6665" s="2"/>
      <c r="O6665" s="3"/>
      <c r="P6665" s="11"/>
      <c r="Q6665" s="16"/>
      <c r="R6665" s="4"/>
      <c r="S6665" s="12"/>
      <c r="T6665" s="16"/>
      <c r="U6665" s="4"/>
      <c r="V6665" s="3"/>
      <c r="W6665" s="3"/>
      <c r="X6665" s="3"/>
      <c r="Y6665" s="3"/>
      <c r="Z6665" s="3"/>
      <c r="AA6665" s="4"/>
      <c r="AB6665" s="4"/>
      <c r="AC6665" s="4"/>
      <c r="AD6665" s="4"/>
      <c r="AE6665" s="4"/>
      <c r="BA6665" s="13"/>
      <c r="BC6665" s="2"/>
      <c r="BD6665" s="2"/>
      <c r="BU6665" s="15"/>
      <c r="BV6665" s="6"/>
      <c r="BW6665" s="6"/>
      <c r="BX6665" s="16"/>
      <c r="BY6665" s="16"/>
      <c r="BZ6665" s="16"/>
      <c r="CA6665" s="16"/>
      <c r="CB6665" s="14"/>
    </row>
    <row r="6666" spans="1:80" s="9" customFormat="1" x14ac:dyDescent="0.2">
      <c r="A6666" s="16"/>
      <c r="B6666" s="16"/>
      <c r="C6666" s="16"/>
      <c r="D6666" s="16"/>
      <c r="E6666" s="16"/>
      <c r="F6666" s="3"/>
      <c r="G6666" s="3"/>
      <c r="H6666" s="3"/>
      <c r="I6666" s="3"/>
      <c r="J6666" s="2"/>
      <c r="M6666" s="10"/>
      <c r="N6666" s="2"/>
      <c r="O6666" s="3"/>
      <c r="P6666" s="11"/>
      <c r="Q6666" s="16"/>
      <c r="R6666" s="4"/>
      <c r="S6666" s="12"/>
      <c r="T6666" s="16"/>
      <c r="U6666" s="4"/>
      <c r="V6666" s="3"/>
      <c r="W6666" s="3"/>
      <c r="X6666" s="3"/>
      <c r="Y6666" s="3"/>
      <c r="Z6666" s="3"/>
      <c r="AA6666" s="4"/>
      <c r="AB6666" s="4"/>
      <c r="AC6666" s="4"/>
      <c r="AD6666" s="4"/>
      <c r="AE6666" s="4"/>
      <c r="BA6666" s="13"/>
      <c r="BC6666" s="2"/>
      <c r="BD6666" s="2"/>
      <c r="BU6666" s="15"/>
      <c r="BV6666" s="6"/>
      <c r="BW6666" s="6"/>
      <c r="BX6666" s="16"/>
      <c r="BY6666" s="16"/>
      <c r="BZ6666" s="16"/>
      <c r="CA6666" s="16"/>
      <c r="CB6666" s="14"/>
    </row>
    <row r="6667" spans="1:80" s="9" customFormat="1" x14ac:dyDescent="0.2">
      <c r="A6667" s="16"/>
      <c r="B6667" s="16"/>
      <c r="C6667" s="16"/>
      <c r="D6667" s="16"/>
      <c r="E6667" s="16"/>
      <c r="F6667" s="3"/>
      <c r="G6667" s="3"/>
      <c r="H6667" s="3"/>
      <c r="I6667" s="3"/>
      <c r="J6667" s="2"/>
      <c r="M6667" s="10"/>
      <c r="N6667" s="2"/>
      <c r="O6667" s="3"/>
      <c r="P6667" s="11"/>
      <c r="Q6667" s="16"/>
      <c r="R6667" s="4"/>
      <c r="S6667" s="12"/>
      <c r="T6667" s="16"/>
      <c r="U6667" s="4"/>
      <c r="V6667" s="3"/>
      <c r="W6667" s="3"/>
      <c r="X6667" s="3"/>
      <c r="Y6667" s="3"/>
      <c r="Z6667" s="3"/>
      <c r="AA6667" s="4"/>
      <c r="AB6667" s="4"/>
      <c r="AC6667" s="4"/>
      <c r="AD6667" s="4"/>
      <c r="AE6667" s="4"/>
      <c r="BA6667" s="13"/>
      <c r="BC6667" s="2"/>
      <c r="BD6667" s="2"/>
      <c r="BU6667" s="15"/>
      <c r="BV6667" s="6"/>
      <c r="BW6667" s="6"/>
      <c r="BX6667" s="16"/>
      <c r="BY6667" s="16"/>
      <c r="BZ6667" s="16"/>
      <c r="CA6667" s="16"/>
      <c r="CB6667" s="14"/>
    </row>
    <row r="6668" spans="1:80" s="9" customFormat="1" x14ac:dyDescent="0.2">
      <c r="A6668" s="16"/>
      <c r="B6668" s="16"/>
      <c r="C6668" s="16"/>
      <c r="D6668" s="16"/>
      <c r="E6668" s="16"/>
      <c r="F6668" s="3"/>
      <c r="G6668" s="3"/>
      <c r="H6668" s="3"/>
      <c r="I6668" s="3"/>
      <c r="J6668" s="2"/>
      <c r="M6668" s="10"/>
      <c r="N6668" s="2"/>
      <c r="O6668" s="3"/>
      <c r="P6668" s="11"/>
      <c r="Q6668" s="16"/>
      <c r="R6668" s="4"/>
      <c r="S6668" s="12"/>
      <c r="T6668" s="16"/>
      <c r="U6668" s="4"/>
      <c r="V6668" s="3"/>
      <c r="W6668" s="3"/>
      <c r="X6668" s="3"/>
      <c r="Y6668" s="3"/>
      <c r="Z6668" s="3"/>
      <c r="AA6668" s="4"/>
      <c r="AB6668" s="4"/>
      <c r="AC6668" s="4"/>
      <c r="AD6668" s="4"/>
      <c r="AE6668" s="4"/>
      <c r="BA6668" s="13"/>
      <c r="BC6668" s="2"/>
      <c r="BD6668" s="2"/>
      <c r="BU6668" s="15"/>
      <c r="BV6668" s="6"/>
      <c r="BW6668" s="6"/>
      <c r="BX6668" s="16"/>
      <c r="BY6668" s="16"/>
      <c r="BZ6668" s="16"/>
      <c r="CA6668" s="16"/>
      <c r="CB6668" s="14"/>
    </row>
    <row r="6669" spans="1:80" s="9" customFormat="1" x14ac:dyDescent="0.2">
      <c r="A6669" s="16"/>
      <c r="B6669" s="16"/>
      <c r="C6669" s="16"/>
      <c r="D6669" s="16"/>
      <c r="E6669" s="16"/>
      <c r="F6669" s="3"/>
      <c r="G6669" s="3"/>
      <c r="H6669" s="3"/>
      <c r="I6669" s="3"/>
      <c r="J6669" s="2"/>
      <c r="M6669" s="10"/>
      <c r="N6669" s="2"/>
      <c r="O6669" s="3"/>
      <c r="P6669" s="11"/>
      <c r="Q6669" s="16"/>
      <c r="R6669" s="4"/>
      <c r="S6669" s="12"/>
      <c r="T6669" s="16"/>
      <c r="U6669" s="4"/>
      <c r="V6669" s="3"/>
      <c r="W6669" s="3"/>
      <c r="X6669" s="3"/>
      <c r="Y6669" s="3"/>
      <c r="Z6669" s="3"/>
      <c r="AA6669" s="4"/>
      <c r="AB6669" s="4"/>
      <c r="AC6669" s="4"/>
      <c r="AD6669" s="4"/>
      <c r="AE6669" s="4"/>
      <c r="BA6669" s="13"/>
      <c r="BC6669" s="2"/>
      <c r="BD6669" s="2"/>
      <c r="BU6669" s="15"/>
      <c r="BV6669" s="6"/>
      <c r="BW6669" s="6"/>
      <c r="BX6669" s="16"/>
      <c r="BY6669" s="16"/>
      <c r="BZ6669" s="16"/>
      <c r="CA6669" s="16"/>
      <c r="CB6669" s="14"/>
    </row>
    <row r="6670" spans="1:80" s="9" customFormat="1" x14ac:dyDescent="0.2">
      <c r="A6670" s="16"/>
      <c r="B6670" s="16"/>
      <c r="C6670" s="16"/>
      <c r="D6670" s="16"/>
      <c r="E6670" s="16"/>
      <c r="F6670" s="3"/>
      <c r="G6670" s="3"/>
      <c r="H6670" s="3"/>
      <c r="I6670" s="3"/>
      <c r="J6670" s="2"/>
      <c r="M6670" s="10"/>
      <c r="N6670" s="2"/>
      <c r="O6670" s="3"/>
      <c r="P6670" s="11"/>
      <c r="Q6670" s="16"/>
      <c r="R6670" s="4"/>
      <c r="S6670" s="12"/>
      <c r="T6670" s="16"/>
      <c r="U6670" s="4"/>
      <c r="V6670" s="3"/>
      <c r="W6670" s="3"/>
      <c r="X6670" s="3"/>
      <c r="Y6670" s="3"/>
      <c r="Z6670" s="3"/>
      <c r="AA6670" s="4"/>
      <c r="AB6670" s="4"/>
      <c r="AC6670" s="4"/>
      <c r="AD6670" s="4"/>
      <c r="AE6670" s="4"/>
      <c r="BA6670" s="13"/>
      <c r="BC6670" s="2"/>
      <c r="BD6670" s="2"/>
      <c r="BU6670" s="15"/>
      <c r="BV6670" s="6"/>
      <c r="BW6670" s="6"/>
      <c r="BX6670" s="16"/>
      <c r="BY6670" s="16"/>
      <c r="BZ6670" s="16"/>
      <c r="CA6670" s="16"/>
      <c r="CB6670" s="14"/>
    </row>
    <row r="6671" spans="1:80" s="9" customFormat="1" x14ac:dyDescent="0.2">
      <c r="A6671" s="16"/>
      <c r="B6671" s="16"/>
      <c r="C6671" s="16"/>
      <c r="D6671" s="16"/>
      <c r="E6671" s="16"/>
      <c r="F6671" s="3"/>
      <c r="G6671" s="3"/>
      <c r="H6671" s="3"/>
      <c r="I6671" s="3"/>
      <c r="J6671" s="2"/>
      <c r="M6671" s="10"/>
      <c r="N6671" s="2"/>
      <c r="O6671" s="3"/>
      <c r="P6671" s="11"/>
      <c r="Q6671" s="16"/>
      <c r="R6671" s="4"/>
      <c r="S6671" s="12"/>
      <c r="T6671" s="16"/>
      <c r="U6671" s="4"/>
      <c r="V6671" s="3"/>
      <c r="W6671" s="3"/>
      <c r="X6671" s="3"/>
      <c r="Y6671" s="3"/>
      <c r="Z6671" s="3"/>
      <c r="AA6671" s="4"/>
      <c r="AB6671" s="4"/>
      <c r="AC6671" s="4"/>
      <c r="AD6671" s="4"/>
      <c r="AE6671" s="4"/>
      <c r="BA6671" s="13"/>
      <c r="BC6671" s="2"/>
      <c r="BD6671" s="2"/>
      <c r="BU6671" s="15"/>
      <c r="BV6671" s="6"/>
      <c r="BW6671" s="6"/>
      <c r="BX6671" s="16"/>
      <c r="BY6671" s="16"/>
      <c r="BZ6671" s="16"/>
      <c r="CA6671" s="16"/>
      <c r="CB6671" s="14"/>
    </row>
    <row r="6672" spans="1:80" s="9" customFormat="1" x14ac:dyDescent="0.2">
      <c r="A6672" s="16"/>
      <c r="B6672" s="16"/>
      <c r="C6672" s="16"/>
      <c r="D6672" s="16"/>
      <c r="E6672" s="16"/>
      <c r="F6672" s="3"/>
      <c r="G6672" s="3"/>
      <c r="H6672" s="3"/>
      <c r="I6672" s="3"/>
      <c r="J6672" s="2"/>
      <c r="M6672" s="10"/>
      <c r="N6672" s="2"/>
      <c r="O6672" s="3"/>
      <c r="P6672" s="11"/>
      <c r="Q6672" s="16"/>
      <c r="R6672" s="4"/>
      <c r="S6672" s="12"/>
      <c r="T6672" s="16"/>
      <c r="U6672" s="4"/>
      <c r="V6672" s="3"/>
      <c r="W6672" s="3"/>
      <c r="X6672" s="3"/>
      <c r="Y6672" s="3"/>
      <c r="Z6672" s="3"/>
      <c r="AA6672" s="4"/>
      <c r="AB6672" s="4"/>
      <c r="AC6672" s="4"/>
      <c r="AD6672" s="4"/>
      <c r="AE6672" s="4"/>
      <c r="BA6672" s="13"/>
      <c r="BC6672" s="2"/>
      <c r="BD6672" s="2"/>
      <c r="BU6672" s="15"/>
      <c r="BV6672" s="6"/>
      <c r="BW6672" s="6"/>
      <c r="BX6672" s="16"/>
      <c r="BY6672" s="16"/>
      <c r="BZ6672" s="16"/>
      <c r="CA6672" s="16"/>
      <c r="CB6672" s="14"/>
    </row>
    <row r="6673" spans="1:80" s="9" customFormat="1" x14ac:dyDescent="0.2">
      <c r="A6673" s="16"/>
      <c r="B6673" s="16"/>
      <c r="C6673" s="16"/>
      <c r="D6673" s="16"/>
      <c r="E6673" s="16"/>
      <c r="F6673" s="3"/>
      <c r="G6673" s="3"/>
      <c r="H6673" s="3"/>
      <c r="I6673" s="3"/>
      <c r="J6673" s="2"/>
      <c r="M6673" s="10"/>
      <c r="N6673" s="2"/>
      <c r="O6673" s="3"/>
      <c r="P6673" s="11"/>
      <c r="Q6673" s="16"/>
      <c r="R6673" s="4"/>
      <c r="S6673" s="12"/>
      <c r="T6673" s="16"/>
      <c r="U6673" s="4"/>
      <c r="V6673" s="3"/>
      <c r="W6673" s="3"/>
      <c r="X6673" s="3"/>
      <c r="Y6673" s="3"/>
      <c r="Z6673" s="3"/>
      <c r="AA6673" s="4"/>
      <c r="AB6673" s="4"/>
      <c r="AC6673" s="4"/>
      <c r="AD6673" s="4"/>
      <c r="AE6673" s="4"/>
      <c r="BA6673" s="13"/>
      <c r="BC6673" s="2"/>
      <c r="BD6673" s="2"/>
      <c r="BU6673" s="15"/>
      <c r="BV6673" s="6"/>
      <c r="BW6673" s="6"/>
      <c r="BX6673" s="16"/>
      <c r="BY6673" s="16"/>
      <c r="BZ6673" s="16"/>
      <c r="CA6673" s="16"/>
      <c r="CB6673" s="14"/>
    </row>
    <row r="6674" spans="1:80" s="9" customFormat="1" x14ac:dyDescent="0.2">
      <c r="A6674" s="16"/>
      <c r="B6674" s="16"/>
      <c r="C6674" s="16"/>
      <c r="D6674" s="16"/>
      <c r="E6674" s="16"/>
      <c r="F6674" s="3"/>
      <c r="G6674" s="3"/>
      <c r="H6674" s="3"/>
      <c r="I6674" s="3"/>
      <c r="J6674" s="2"/>
      <c r="M6674" s="10"/>
      <c r="N6674" s="2"/>
      <c r="O6674" s="3"/>
      <c r="P6674" s="11"/>
      <c r="Q6674" s="16"/>
      <c r="R6674" s="4"/>
      <c r="S6674" s="12"/>
      <c r="T6674" s="16"/>
      <c r="U6674" s="4"/>
      <c r="V6674" s="3"/>
      <c r="W6674" s="3"/>
      <c r="X6674" s="3"/>
      <c r="Y6674" s="3"/>
      <c r="Z6674" s="3"/>
      <c r="AA6674" s="4"/>
      <c r="AB6674" s="4"/>
      <c r="AC6674" s="4"/>
      <c r="AD6674" s="4"/>
      <c r="AE6674" s="4"/>
      <c r="BA6674" s="13"/>
      <c r="BC6674" s="2"/>
      <c r="BD6674" s="2"/>
      <c r="BU6674" s="15"/>
      <c r="BV6674" s="6"/>
      <c r="BW6674" s="6"/>
      <c r="BX6674" s="16"/>
      <c r="BY6674" s="16"/>
      <c r="BZ6674" s="16"/>
      <c r="CA6674" s="16"/>
      <c r="CB6674" s="14"/>
    </row>
    <row r="6675" spans="1:80" s="9" customFormat="1" x14ac:dyDescent="0.2">
      <c r="A6675" s="16"/>
      <c r="B6675" s="16"/>
      <c r="C6675" s="16"/>
      <c r="D6675" s="16"/>
      <c r="E6675" s="16"/>
      <c r="F6675" s="3"/>
      <c r="G6675" s="3"/>
      <c r="H6675" s="3"/>
      <c r="I6675" s="3"/>
      <c r="J6675" s="2"/>
      <c r="M6675" s="10"/>
      <c r="N6675" s="2"/>
      <c r="O6675" s="3"/>
      <c r="P6675" s="11"/>
      <c r="Q6675" s="16"/>
      <c r="R6675" s="4"/>
      <c r="S6675" s="12"/>
      <c r="T6675" s="16"/>
      <c r="U6675" s="4"/>
      <c r="V6675" s="3"/>
      <c r="W6675" s="3"/>
      <c r="X6675" s="3"/>
      <c r="Y6675" s="3"/>
      <c r="Z6675" s="3"/>
      <c r="AA6675" s="4"/>
      <c r="AB6675" s="4"/>
      <c r="AC6675" s="4"/>
      <c r="AD6675" s="4"/>
      <c r="AE6675" s="4"/>
      <c r="BA6675" s="13"/>
      <c r="BC6675" s="2"/>
      <c r="BD6675" s="2"/>
      <c r="BU6675" s="15"/>
      <c r="BV6675" s="6"/>
      <c r="BW6675" s="6"/>
      <c r="BX6675" s="16"/>
      <c r="BY6675" s="16"/>
      <c r="BZ6675" s="16"/>
      <c r="CA6675" s="16"/>
      <c r="CB6675" s="14"/>
    </row>
    <row r="6676" spans="1:80" s="9" customFormat="1" x14ac:dyDescent="0.2">
      <c r="A6676" s="16"/>
      <c r="B6676" s="16"/>
      <c r="C6676" s="16"/>
      <c r="D6676" s="16"/>
      <c r="E6676" s="16"/>
      <c r="F6676" s="3"/>
      <c r="G6676" s="3"/>
      <c r="H6676" s="3"/>
      <c r="I6676" s="3"/>
      <c r="J6676" s="2"/>
      <c r="M6676" s="10"/>
      <c r="N6676" s="2"/>
      <c r="O6676" s="3"/>
      <c r="P6676" s="11"/>
      <c r="Q6676" s="16"/>
      <c r="R6676" s="4"/>
      <c r="S6676" s="12"/>
      <c r="T6676" s="16"/>
      <c r="U6676" s="4"/>
      <c r="V6676" s="3"/>
      <c r="W6676" s="3"/>
      <c r="X6676" s="3"/>
      <c r="Y6676" s="3"/>
      <c r="Z6676" s="3"/>
      <c r="AA6676" s="4"/>
      <c r="AB6676" s="4"/>
      <c r="AC6676" s="4"/>
      <c r="AD6676" s="4"/>
      <c r="AE6676" s="4"/>
      <c r="BA6676" s="13"/>
      <c r="BC6676" s="2"/>
      <c r="BD6676" s="2"/>
      <c r="BU6676" s="15"/>
      <c r="BV6676" s="6"/>
      <c r="BW6676" s="6"/>
      <c r="BX6676" s="16"/>
      <c r="BY6676" s="16"/>
      <c r="BZ6676" s="16"/>
      <c r="CA6676" s="16"/>
      <c r="CB6676" s="14"/>
    </row>
    <row r="6677" spans="1:80" s="9" customFormat="1" x14ac:dyDescent="0.2">
      <c r="A6677" s="16"/>
      <c r="B6677" s="16"/>
      <c r="C6677" s="16"/>
      <c r="D6677" s="16"/>
      <c r="E6677" s="16"/>
      <c r="F6677" s="3"/>
      <c r="G6677" s="3"/>
      <c r="H6677" s="3"/>
      <c r="I6677" s="3"/>
      <c r="J6677" s="2"/>
      <c r="M6677" s="10"/>
      <c r="N6677" s="2"/>
      <c r="O6677" s="3"/>
      <c r="P6677" s="11"/>
      <c r="Q6677" s="16"/>
      <c r="R6677" s="4"/>
      <c r="S6677" s="12"/>
      <c r="T6677" s="16"/>
      <c r="U6677" s="4"/>
      <c r="V6677" s="3"/>
      <c r="W6677" s="3"/>
      <c r="X6677" s="3"/>
      <c r="Y6677" s="3"/>
      <c r="Z6677" s="3"/>
      <c r="AA6677" s="4"/>
      <c r="AB6677" s="4"/>
      <c r="AC6677" s="4"/>
      <c r="AD6677" s="4"/>
      <c r="AE6677" s="4"/>
      <c r="BA6677" s="13"/>
      <c r="BC6677" s="2"/>
      <c r="BD6677" s="2"/>
      <c r="BU6677" s="15"/>
      <c r="BV6677" s="6"/>
      <c r="BW6677" s="6"/>
      <c r="BX6677" s="16"/>
      <c r="BY6677" s="16"/>
      <c r="BZ6677" s="16"/>
      <c r="CA6677" s="16"/>
      <c r="CB6677" s="14"/>
    </row>
    <row r="6678" spans="1:80" s="9" customFormat="1" x14ac:dyDescent="0.2">
      <c r="A6678" s="16"/>
      <c r="B6678" s="16"/>
      <c r="C6678" s="16"/>
      <c r="D6678" s="16"/>
      <c r="E6678" s="16"/>
      <c r="F6678" s="3"/>
      <c r="G6678" s="3"/>
      <c r="H6678" s="3"/>
      <c r="I6678" s="3"/>
      <c r="J6678" s="2"/>
      <c r="M6678" s="10"/>
      <c r="N6678" s="2"/>
      <c r="O6678" s="3"/>
      <c r="P6678" s="11"/>
      <c r="Q6678" s="16"/>
      <c r="R6678" s="4"/>
      <c r="S6678" s="12"/>
      <c r="T6678" s="16"/>
      <c r="U6678" s="4"/>
      <c r="V6678" s="3"/>
      <c r="W6678" s="3"/>
      <c r="X6678" s="3"/>
      <c r="Y6678" s="3"/>
      <c r="Z6678" s="3"/>
      <c r="AA6678" s="4"/>
      <c r="AB6678" s="4"/>
      <c r="AC6678" s="4"/>
      <c r="AD6678" s="4"/>
      <c r="AE6678" s="4"/>
      <c r="BA6678" s="13"/>
      <c r="BC6678" s="2"/>
      <c r="BD6678" s="2"/>
      <c r="BU6678" s="15"/>
      <c r="BV6678" s="6"/>
      <c r="BW6678" s="6"/>
      <c r="BX6678" s="16"/>
      <c r="BY6678" s="16"/>
      <c r="BZ6678" s="16"/>
      <c r="CA6678" s="16"/>
      <c r="CB6678" s="14"/>
    </row>
    <row r="6679" spans="1:80" s="9" customFormat="1" x14ac:dyDescent="0.2">
      <c r="A6679" s="16"/>
      <c r="B6679" s="16"/>
      <c r="C6679" s="16"/>
      <c r="D6679" s="16"/>
      <c r="E6679" s="16"/>
      <c r="F6679" s="3"/>
      <c r="G6679" s="3"/>
      <c r="H6679" s="3"/>
      <c r="I6679" s="3"/>
      <c r="J6679" s="2"/>
      <c r="M6679" s="10"/>
      <c r="N6679" s="2"/>
      <c r="O6679" s="3"/>
      <c r="P6679" s="11"/>
      <c r="Q6679" s="16"/>
      <c r="R6679" s="4"/>
      <c r="S6679" s="12"/>
      <c r="T6679" s="16"/>
      <c r="U6679" s="4"/>
      <c r="V6679" s="3"/>
      <c r="W6679" s="3"/>
      <c r="X6679" s="3"/>
      <c r="Y6679" s="3"/>
      <c r="Z6679" s="3"/>
      <c r="AA6679" s="4"/>
      <c r="AB6679" s="4"/>
      <c r="AC6679" s="4"/>
      <c r="AD6679" s="4"/>
      <c r="AE6679" s="4"/>
      <c r="BA6679" s="13"/>
      <c r="BC6679" s="2"/>
      <c r="BD6679" s="2"/>
      <c r="BU6679" s="15"/>
      <c r="BV6679" s="6"/>
      <c r="BW6679" s="6"/>
      <c r="BX6679" s="16"/>
      <c r="BY6679" s="16"/>
      <c r="BZ6679" s="16"/>
      <c r="CA6679" s="16"/>
      <c r="CB6679" s="14"/>
    </row>
    <row r="6680" spans="1:80" s="9" customFormat="1" x14ac:dyDescent="0.2">
      <c r="A6680" s="16"/>
      <c r="B6680" s="16"/>
      <c r="C6680" s="16"/>
      <c r="D6680" s="16"/>
      <c r="E6680" s="16"/>
      <c r="F6680" s="3"/>
      <c r="G6680" s="3"/>
      <c r="H6680" s="3"/>
      <c r="I6680" s="3"/>
      <c r="J6680" s="2"/>
      <c r="M6680" s="10"/>
      <c r="N6680" s="2"/>
      <c r="O6680" s="3"/>
      <c r="P6680" s="11"/>
      <c r="Q6680" s="16"/>
      <c r="R6680" s="4"/>
      <c r="S6680" s="12"/>
      <c r="T6680" s="16"/>
      <c r="U6680" s="4"/>
      <c r="V6680" s="3"/>
      <c r="W6680" s="3"/>
      <c r="X6680" s="3"/>
      <c r="Y6680" s="3"/>
      <c r="Z6680" s="3"/>
      <c r="AA6680" s="4"/>
      <c r="AB6680" s="4"/>
      <c r="AC6680" s="4"/>
      <c r="AD6680" s="4"/>
      <c r="AE6680" s="4"/>
      <c r="BA6680" s="13"/>
      <c r="BC6680" s="2"/>
      <c r="BD6680" s="2"/>
      <c r="BU6680" s="15"/>
      <c r="BV6680" s="6"/>
      <c r="BW6680" s="6"/>
      <c r="BX6680" s="16"/>
      <c r="BY6680" s="16"/>
      <c r="BZ6680" s="16"/>
      <c r="CA6680" s="16"/>
      <c r="CB6680" s="14"/>
    </row>
    <row r="6681" spans="1:80" s="9" customFormat="1" x14ac:dyDescent="0.2">
      <c r="A6681" s="16"/>
      <c r="B6681" s="16"/>
      <c r="C6681" s="16"/>
      <c r="D6681" s="16"/>
      <c r="E6681" s="16"/>
      <c r="F6681" s="3"/>
      <c r="G6681" s="3"/>
      <c r="H6681" s="3"/>
      <c r="I6681" s="3"/>
      <c r="J6681" s="2"/>
      <c r="M6681" s="10"/>
      <c r="N6681" s="2"/>
      <c r="O6681" s="3"/>
      <c r="P6681" s="11"/>
      <c r="Q6681" s="16"/>
      <c r="R6681" s="4"/>
      <c r="S6681" s="12"/>
      <c r="T6681" s="16"/>
      <c r="U6681" s="4"/>
      <c r="V6681" s="3"/>
      <c r="W6681" s="3"/>
      <c r="X6681" s="3"/>
      <c r="Y6681" s="3"/>
      <c r="Z6681" s="3"/>
      <c r="AA6681" s="4"/>
      <c r="AB6681" s="4"/>
      <c r="AC6681" s="4"/>
      <c r="AD6681" s="4"/>
      <c r="AE6681" s="4"/>
      <c r="BA6681" s="13"/>
      <c r="BC6681" s="2"/>
      <c r="BD6681" s="2"/>
      <c r="BU6681" s="15"/>
      <c r="BV6681" s="6"/>
      <c r="BW6681" s="6"/>
      <c r="BX6681" s="16"/>
      <c r="BY6681" s="16"/>
      <c r="BZ6681" s="16"/>
      <c r="CA6681" s="16"/>
      <c r="CB6681" s="14"/>
    </row>
    <row r="6682" spans="1:80" s="9" customFormat="1" x14ac:dyDescent="0.2">
      <c r="A6682" s="16"/>
      <c r="B6682" s="16"/>
      <c r="C6682" s="16"/>
      <c r="D6682" s="16"/>
      <c r="E6682" s="16"/>
      <c r="F6682" s="3"/>
      <c r="G6682" s="3"/>
      <c r="H6682" s="3"/>
      <c r="I6682" s="3"/>
      <c r="J6682" s="2"/>
      <c r="M6682" s="10"/>
      <c r="N6682" s="2"/>
      <c r="O6682" s="3"/>
      <c r="P6682" s="11"/>
      <c r="Q6682" s="16"/>
      <c r="R6682" s="4"/>
      <c r="S6682" s="12"/>
      <c r="T6682" s="16"/>
      <c r="U6682" s="4"/>
      <c r="V6682" s="3"/>
      <c r="W6682" s="3"/>
      <c r="X6682" s="3"/>
      <c r="Y6682" s="3"/>
      <c r="Z6682" s="3"/>
      <c r="AA6682" s="4"/>
      <c r="AB6682" s="4"/>
      <c r="AC6682" s="4"/>
      <c r="AD6682" s="4"/>
      <c r="AE6682" s="4"/>
      <c r="BA6682" s="13"/>
      <c r="BC6682" s="2"/>
      <c r="BD6682" s="2"/>
      <c r="BU6682" s="15"/>
      <c r="BV6682" s="6"/>
      <c r="BW6682" s="6"/>
      <c r="BX6682" s="16"/>
      <c r="BY6682" s="16"/>
      <c r="BZ6682" s="16"/>
      <c r="CA6682" s="16"/>
      <c r="CB6682" s="14"/>
    </row>
    <row r="6683" spans="1:80" s="9" customFormat="1" x14ac:dyDescent="0.2">
      <c r="A6683" s="16"/>
      <c r="B6683" s="16"/>
      <c r="C6683" s="16"/>
      <c r="D6683" s="16"/>
      <c r="E6683" s="16"/>
      <c r="F6683" s="3"/>
      <c r="G6683" s="3"/>
      <c r="H6683" s="3"/>
      <c r="I6683" s="3"/>
      <c r="J6683" s="2"/>
      <c r="M6683" s="10"/>
      <c r="N6683" s="2"/>
      <c r="O6683" s="3"/>
      <c r="P6683" s="11"/>
      <c r="Q6683" s="16"/>
      <c r="R6683" s="4"/>
      <c r="S6683" s="12"/>
      <c r="T6683" s="16"/>
      <c r="U6683" s="4"/>
      <c r="V6683" s="3"/>
      <c r="W6683" s="3"/>
      <c r="X6683" s="3"/>
      <c r="Y6683" s="3"/>
      <c r="Z6683" s="3"/>
      <c r="AA6683" s="4"/>
      <c r="AB6683" s="4"/>
      <c r="AC6683" s="4"/>
      <c r="AD6683" s="4"/>
      <c r="AE6683" s="4"/>
      <c r="BA6683" s="13"/>
      <c r="BC6683" s="2"/>
      <c r="BD6683" s="2"/>
      <c r="BU6683" s="15"/>
      <c r="BV6683" s="6"/>
      <c r="BW6683" s="6"/>
      <c r="BX6683" s="16"/>
      <c r="BY6683" s="16"/>
      <c r="BZ6683" s="16"/>
      <c r="CA6683" s="16"/>
      <c r="CB6683" s="14"/>
    </row>
    <row r="6684" spans="1:80" s="9" customFormat="1" x14ac:dyDescent="0.2">
      <c r="A6684" s="16"/>
      <c r="B6684" s="16"/>
      <c r="C6684" s="16"/>
      <c r="D6684" s="16"/>
      <c r="E6684" s="16"/>
      <c r="F6684" s="3"/>
      <c r="G6684" s="3"/>
      <c r="H6684" s="3"/>
      <c r="I6684" s="3"/>
      <c r="J6684" s="2"/>
      <c r="M6684" s="10"/>
      <c r="N6684" s="2"/>
      <c r="O6684" s="3"/>
      <c r="P6684" s="11"/>
      <c r="Q6684" s="16"/>
      <c r="R6684" s="4"/>
      <c r="S6684" s="12"/>
      <c r="T6684" s="16"/>
      <c r="U6684" s="4"/>
      <c r="V6684" s="3"/>
      <c r="W6684" s="3"/>
      <c r="X6684" s="3"/>
      <c r="Y6684" s="3"/>
      <c r="Z6684" s="3"/>
      <c r="AA6684" s="4"/>
      <c r="AB6684" s="4"/>
      <c r="AC6684" s="4"/>
      <c r="AD6684" s="4"/>
      <c r="AE6684" s="4"/>
      <c r="BA6684" s="13"/>
      <c r="BC6684" s="2"/>
      <c r="BD6684" s="2"/>
      <c r="BU6684" s="15"/>
      <c r="BV6684" s="6"/>
      <c r="BW6684" s="6"/>
      <c r="BX6684" s="16"/>
      <c r="BY6684" s="16"/>
      <c r="BZ6684" s="16"/>
      <c r="CA6684" s="16"/>
      <c r="CB6684" s="14"/>
    </row>
    <row r="6685" spans="1:80" s="9" customFormat="1" x14ac:dyDescent="0.2">
      <c r="A6685" s="16"/>
      <c r="B6685" s="16"/>
      <c r="C6685" s="16"/>
      <c r="D6685" s="16"/>
      <c r="E6685" s="16"/>
      <c r="F6685" s="3"/>
      <c r="G6685" s="3"/>
      <c r="H6685" s="3"/>
      <c r="I6685" s="3"/>
      <c r="J6685" s="2"/>
      <c r="M6685" s="10"/>
      <c r="N6685" s="2"/>
      <c r="O6685" s="3"/>
      <c r="P6685" s="11"/>
      <c r="Q6685" s="16"/>
      <c r="R6685" s="4"/>
      <c r="S6685" s="12"/>
      <c r="T6685" s="16"/>
      <c r="U6685" s="4"/>
      <c r="V6685" s="3"/>
      <c r="W6685" s="3"/>
      <c r="X6685" s="3"/>
      <c r="Y6685" s="3"/>
      <c r="Z6685" s="3"/>
      <c r="AA6685" s="4"/>
      <c r="AB6685" s="4"/>
      <c r="AC6685" s="4"/>
      <c r="AD6685" s="4"/>
      <c r="AE6685" s="4"/>
      <c r="BA6685" s="13"/>
      <c r="BC6685" s="2"/>
      <c r="BD6685" s="2"/>
      <c r="BU6685" s="15"/>
      <c r="BV6685" s="6"/>
      <c r="BW6685" s="6"/>
      <c r="BX6685" s="16"/>
      <c r="BY6685" s="16"/>
      <c r="BZ6685" s="16"/>
      <c r="CA6685" s="16"/>
      <c r="CB6685" s="14"/>
    </row>
    <row r="6686" spans="1:80" s="9" customFormat="1" x14ac:dyDescent="0.2">
      <c r="A6686" s="16"/>
      <c r="B6686" s="16"/>
      <c r="C6686" s="16"/>
      <c r="D6686" s="16"/>
      <c r="E6686" s="16"/>
      <c r="F6686" s="3"/>
      <c r="G6686" s="3"/>
      <c r="H6686" s="3"/>
      <c r="I6686" s="3"/>
      <c r="J6686" s="2"/>
      <c r="M6686" s="10"/>
      <c r="N6686" s="2"/>
      <c r="O6686" s="3"/>
      <c r="P6686" s="11"/>
      <c r="Q6686" s="16"/>
      <c r="R6686" s="4"/>
      <c r="S6686" s="12"/>
      <c r="T6686" s="16"/>
      <c r="U6686" s="4"/>
      <c r="V6686" s="3"/>
      <c r="W6686" s="3"/>
      <c r="X6686" s="3"/>
      <c r="Y6686" s="3"/>
      <c r="Z6686" s="3"/>
      <c r="AA6686" s="4"/>
      <c r="AB6686" s="4"/>
      <c r="AC6686" s="4"/>
      <c r="AD6686" s="4"/>
      <c r="AE6686" s="4"/>
      <c r="BA6686" s="13"/>
      <c r="BC6686" s="2"/>
      <c r="BD6686" s="2"/>
      <c r="BU6686" s="15"/>
      <c r="BV6686" s="6"/>
      <c r="BW6686" s="6"/>
      <c r="BX6686" s="16"/>
      <c r="BY6686" s="16"/>
      <c r="BZ6686" s="16"/>
      <c r="CA6686" s="16"/>
      <c r="CB6686" s="14"/>
    </row>
    <row r="6687" spans="1:80" s="9" customFormat="1" x14ac:dyDescent="0.2">
      <c r="A6687" s="16"/>
      <c r="B6687" s="16"/>
      <c r="C6687" s="16"/>
      <c r="D6687" s="16"/>
      <c r="E6687" s="16"/>
      <c r="F6687" s="3"/>
      <c r="G6687" s="3"/>
      <c r="H6687" s="3"/>
      <c r="I6687" s="3"/>
      <c r="J6687" s="2"/>
      <c r="M6687" s="10"/>
      <c r="N6687" s="2"/>
      <c r="O6687" s="3"/>
      <c r="P6687" s="11"/>
      <c r="Q6687" s="16"/>
      <c r="R6687" s="4"/>
      <c r="S6687" s="12"/>
      <c r="T6687" s="16"/>
      <c r="U6687" s="4"/>
      <c r="V6687" s="3"/>
      <c r="W6687" s="3"/>
      <c r="X6687" s="3"/>
      <c r="Y6687" s="3"/>
      <c r="Z6687" s="3"/>
      <c r="AA6687" s="4"/>
      <c r="AB6687" s="4"/>
      <c r="AC6687" s="4"/>
      <c r="AD6687" s="4"/>
      <c r="AE6687" s="4"/>
      <c r="BA6687" s="13"/>
      <c r="BC6687" s="2"/>
      <c r="BD6687" s="2"/>
      <c r="BU6687" s="15"/>
      <c r="BV6687" s="6"/>
      <c r="BW6687" s="6"/>
      <c r="BX6687" s="16"/>
      <c r="BY6687" s="16"/>
      <c r="BZ6687" s="16"/>
      <c r="CA6687" s="16"/>
      <c r="CB6687" s="14"/>
    </row>
    <row r="6688" spans="1:80" s="9" customFormat="1" x14ac:dyDescent="0.2">
      <c r="A6688" s="16"/>
      <c r="B6688" s="16"/>
      <c r="C6688" s="16"/>
      <c r="D6688" s="16"/>
      <c r="E6688" s="16"/>
      <c r="F6688" s="3"/>
      <c r="G6688" s="3"/>
      <c r="H6688" s="3"/>
      <c r="I6688" s="3"/>
      <c r="J6688" s="2"/>
      <c r="M6688" s="10"/>
      <c r="N6688" s="2"/>
      <c r="O6688" s="3"/>
      <c r="P6688" s="11"/>
      <c r="Q6688" s="16"/>
      <c r="R6688" s="4"/>
      <c r="S6688" s="12"/>
      <c r="T6688" s="16"/>
      <c r="U6688" s="4"/>
      <c r="V6688" s="3"/>
      <c r="W6688" s="3"/>
      <c r="X6688" s="3"/>
      <c r="Y6688" s="3"/>
      <c r="Z6688" s="3"/>
      <c r="AA6688" s="4"/>
      <c r="AB6688" s="4"/>
      <c r="AC6688" s="4"/>
      <c r="AD6688" s="4"/>
      <c r="AE6688" s="4"/>
      <c r="BA6688" s="13"/>
      <c r="BC6688" s="2"/>
      <c r="BD6688" s="2"/>
      <c r="BU6688" s="15"/>
      <c r="BV6688" s="6"/>
      <c r="BW6688" s="6"/>
      <c r="BX6688" s="16"/>
      <c r="BY6688" s="16"/>
      <c r="BZ6688" s="16"/>
      <c r="CA6688" s="16"/>
      <c r="CB6688" s="14"/>
    </row>
    <row r="6689" spans="1:80" s="9" customFormat="1" x14ac:dyDescent="0.2">
      <c r="A6689" s="16"/>
      <c r="B6689" s="16"/>
      <c r="C6689" s="16"/>
      <c r="D6689" s="16"/>
      <c r="E6689" s="16"/>
      <c r="F6689" s="3"/>
      <c r="G6689" s="3"/>
      <c r="H6689" s="3"/>
      <c r="I6689" s="3"/>
      <c r="J6689" s="2"/>
      <c r="M6689" s="10"/>
      <c r="N6689" s="2"/>
      <c r="O6689" s="3"/>
      <c r="P6689" s="11"/>
      <c r="Q6689" s="16"/>
      <c r="R6689" s="4"/>
      <c r="S6689" s="12"/>
      <c r="T6689" s="16"/>
      <c r="U6689" s="4"/>
      <c r="V6689" s="3"/>
      <c r="W6689" s="3"/>
      <c r="X6689" s="3"/>
      <c r="Y6689" s="3"/>
      <c r="Z6689" s="3"/>
      <c r="AA6689" s="4"/>
      <c r="AB6689" s="4"/>
      <c r="AC6689" s="4"/>
      <c r="AD6689" s="4"/>
      <c r="AE6689" s="4"/>
      <c r="BA6689" s="13"/>
      <c r="BC6689" s="2"/>
      <c r="BD6689" s="2"/>
      <c r="BU6689" s="15"/>
      <c r="BV6689" s="6"/>
      <c r="BW6689" s="6"/>
      <c r="BX6689" s="16"/>
      <c r="BY6689" s="16"/>
      <c r="BZ6689" s="16"/>
      <c r="CA6689" s="16"/>
      <c r="CB6689" s="14"/>
    </row>
    <row r="6690" spans="1:80" s="9" customFormat="1" x14ac:dyDescent="0.2">
      <c r="A6690" s="16"/>
      <c r="B6690" s="16"/>
      <c r="C6690" s="16"/>
      <c r="D6690" s="16"/>
      <c r="E6690" s="16"/>
      <c r="F6690" s="3"/>
      <c r="G6690" s="3"/>
      <c r="H6690" s="3"/>
      <c r="I6690" s="3"/>
      <c r="J6690" s="2"/>
      <c r="M6690" s="10"/>
      <c r="N6690" s="2"/>
      <c r="O6690" s="3"/>
      <c r="P6690" s="11"/>
      <c r="Q6690" s="16"/>
      <c r="R6690" s="4"/>
      <c r="S6690" s="12"/>
      <c r="T6690" s="16"/>
      <c r="U6690" s="4"/>
      <c r="V6690" s="3"/>
      <c r="W6690" s="3"/>
      <c r="X6690" s="3"/>
      <c r="Y6690" s="3"/>
      <c r="Z6690" s="3"/>
      <c r="AA6690" s="4"/>
      <c r="AB6690" s="4"/>
      <c r="AC6690" s="4"/>
      <c r="AD6690" s="4"/>
      <c r="AE6690" s="4"/>
      <c r="BA6690" s="13"/>
      <c r="BC6690" s="2"/>
      <c r="BD6690" s="2"/>
      <c r="BU6690" s="15"/>
      <c r="BV6690" s="6"/>
      <c r="BW6690" s="6"/>
      <c r="BX6690" s="16"/>
      <c r="BY6690" s="16"/>
      <c r="BZ6690" s="16"/>
      <c r="CA6690" s="16"/>
      <c r="CB6690" s="14"/>
    </row>
    <row r="6691" spans="1:80" s="9" customFormat="1" x14ac:dyDescent="0.2">
      <c r="A6691" s="16"/>
      <c r="B6691" s="16"/>
      <c r="C6691" s="16"/>
      <c r="D6691" s="16"/>
      <c r="E6691" s="16"/>
      <c r="F6691" s="3"/>
      <c r="G6691" s="3"/>
      <c r="H6691" s="3"/>
      <c r="I6691" s="3"/>
      <c r="J6691" s="2"/>
      <c r="M6691" s="10"/>
      <c r="N6691" s="2"/>
      <c r="O6691" s="3"/>
      <c r="P6691" s="11"/>
      <c r="Q6691" s="16"/>
      <c r="R6691" s="4"/>
      <c r="S6691" s="12"/>
      <c r="T6691" s="16"/>
      <c r="U6691" s="4"/>
      <c r="V6691" s="3"/>
      <c r="W6691" s="3"/>
      <c r="X6691" s="3"/>
      <c r="Y6691" s="3"/>
      <c r="Z6691" s="3"/>
      <c r="AA6691" s="4"/>
      <c r="AB6691" s="4"/>
      <c r="AC6691" s="4"/>
      <c r="AD6691" s="4"/>
      <c r="AE6691" s="4"/>
      <c r="BA6691" s="13"/>
      <c r="BC6691" s="2"/>
      <c r="BD6691" s="2"/>
      <c r="BU6691" s="15"/>
      <c r="BV6691" s="6"/>
      <c r="BW6691" s="6"/>
      <c r="BX6691" s="16"/>
      <c r="BY6691" s="16"/>
      <c r="BZ6691" s="16"/>
      <c r="CA6691" s="16"/>
      <c r="CB6691" s="14"/>
    </row>
    <row r="6692" spans="1:80" s="9" customFormat="1" x14ac:dyDescent="0.2">
      <c r="A6692" s="16"/>
      <c r="B6692" s="16"/>
      <c r="C6692" s="16"/>
      <c r="D6692" s="16"/>
      <c r="E6692" s="16"/>
      <c r="F6692" s="3"/>
      <c r="G6692" s="3"/>
      <c r="H6692" s="3"/>
      <c r="I6692" s="3"/>
      <c r="J6692" s="2"/>
      <c r="M6692" s="10"/>
      <c r="N6692" s="2"/>
      <c r="O6692" s="3"/>
      <c r="P6692" s="11"/>
      <c r="Q6692" s="16"/>
      <c r="R6692" s="4"/>
      <c r="S6692" s="12"/>
      <c r="T6692" s="16"/>
      <c r="U6692" s="4"/>
      <c r="V6692" s="3"/>
      <c r="W6692" s="3"/>
      <c r="X6692" s="3"/>
      <c r="Y6692" s="3"/>
      <c r="Z6692" s="3"/>
      <c r="AA6692" s="4"/>
      <c r="AB6692" s="4"/>
      <c r="AC6692" s="4"/>
      <c r="AD6692" s="4"/>
      <c r="AE6692" s="4"/>
      <c r="BA6692" s="13"/>
      <c r="BC6692" s="2"/>
      <c r="BD6692" s="2"/>
      <c r="BU6692" s="15"/>
      <c r="BV6692" s="6"/>
      <c r="BW6692" s="6"/>
      <c r="BX6692" s="16"/>
      <c r="BY6692" s="16"/>
      <c r="BZ6692" s="16"/>
      <c r="CA6692" s="16"/>
      <c r="CB6692" s="14"/>
    </row>
    <row r="6693" spans="1:80" s="9" customFormat="1" x14ac:dyDescent="0.2">
      <c r="A6693" s="16"/>
      <c r="B6693" s="16"/>
      <c r="C6693" s="16"/>
      <c r="D6693" s="16"/>
      <c r="E6693" s="16"/>
      <c r="F6693" s="3"/>
      <c r="G6693" s="3"/>
      <c r="H6693" s="3"/>
      <c r="I6693" s="3"/>
      <c r="J6693" s="2"/>
      <c r="M6693" s="10"/>
      <c r="N6693" s="2"/>
      <c r="O6693" s="3"/>
      <c r="P6693" s="11"/>
      <c r="Q6693" s="16"/>
      <c r="R6693" s="4"/>
      <c r="S6693" s="12"/>
      <c r="T6693" s="16"/>
      <c r="U6693" s="4"/>
      <c r="V6693" s="3"/>
      <c r="W6693" s="3"/>
      <c r="X6693" s="3"/>
      <c r="Y6693" s="3"/>
      <c r="Z6693" s="3"/>
      <c r="AA6693" s="4"/>
      <c r="AB6693" s="4"/>
      <c r="AC6693" s="4"/>
      <c r="AD6693" s="4"/>
      <c r="AE6693" s="4"/>
      <c r="BA6693" s="13"/>
      <c r="BC6693" s="2"/>
      <c r="BD6693" s="2"/>
      <c r="BU6693" s="15"/>
      <c r="BV6693" s="6"/>
      <c r="BW6693" s="6"/>
      <c r="BX6693" s="16"/>
      <c r="BY6693" s="16"/>
      <c r="BZ6693" s="16"/>
      <c r="CA6693" s="16"/>
      <c r="CB6693" s="14"/>
    </row>
    <row r="6694" spans="1:80" s="9" customFormat="1" x14ac:dyDescent="0.2">
      <c r="A6694" s="16"/>
      <c r="B6694" s="16"/>
      <c r="C6694" s="16"/>
      <c r="D6694" s="16"/>
      <c r="E6694" s="16"/>
      <c r="F6694" s="3"/>
      <c r="G6694" s="3"/>
      <c r="H6694" s="3"/>
      <c r="I6694" s="3"/>
      <c r="J6694" s="2"/>
      <c r="M6694" s="10"/>
      <c r="N6694" s="2"/>
      <c r="O6694" s="3"/>
      <c r="P6694" s="11"/>
      <c r="Q6694" s="16"/>
      <c r="R6694" s="4"/>
      <c r="S6694" s="12"/>
      <c r="T6694" s="16"/>
      <c r="U6694" s="4"/>
      <c r="V6694" s="3"/>
      <c r="W6694" s="3"/>
      <c r="X6694" s="3"/>
      <c r="Y6694" s="3"/>
      <c r="Z6694" s="3"/>
      <c r="AA6694" s="4"/>
      <c r="AB6694" s="4"/>
      <c r="AC6694" s="4"/>
      <c r="AD6694" s="4"/>
      <c r="AE6694" s="4"/>
      <c r="BA6694" s="13"/>
      <c r="BC6694" s="2"/>
      <c r="BD6694" s="2"/>
      <c r="BU6694" s="15"/>
      <c r="BV6694" s="6"/>
      <c r="BW6694" s="6"/>
      <c r="BX6694" s="16"/>
      <c r="BY6694" s="16"/>
      <c r="BZ6694" s="16"/>
      <c r="CA6694" s="16"/>
      <c r="CB6694" s="14"/>
    </row>
    <row r="6695" spans="1:80" s="9" customFormat="1" x14ac:dyDescent="0.2">
      <c r="A6695" s="16"/>
      <c r="B6695" s="16"/>
      <c r="C6695" s="16"/>
      <c r="D6695" s="16"/>
      <c r="E6695" s="16"/>
      <c r="F6695" s="3"/>
      <c r="G6695" s="3"/>
      <c r="H6695" s="3"/>
      <c r="I6695" s="3"/>
      <c r="J6695" s="2"/>
      <c r="M6695" s="10"/>
      <c r="N6695" s="2"/>
      <c r="O6695" s="3"/>
      <c r="P6695" s="11"/>
      <c r="Q6695" s="16"/>
      <c r="R6695" s="4"/>
      <c r="S6695" s="12"/>
      <c r="T6695" s="16"/>
      <c r="U6695" s="4"/>
      <c r="V6695" s="3"/>
      <c r="W6695" s="3"/>
      <c r="X6695" s="3"/>
      <c r="Y6695" s="3"/>
      <c r="Z6695" s="3"/>
      <c r="AA6695" s="4"/>
      <c r="AB6695" s="4"/>
      <c r="AC6695" s="4"/>
      <c r="AD6695" s="4"/>
      <c r="AE6695" s="4"/>
      <c r="BA6695" s="13"/>
      <c r="BC6695" s="2"/>
      <c r="BD6695" s="2"/>
      <c r="BU6695" s="15"/>
      <c r="BV6695" s="6"/>
      <c r="BW6695" s="6"/>
      <c r="BX6695" s="16"/>
      <c r="BY6695" s="16"/>
      <c r="BZ6695" s="16"/>
      <c r="CA6695" s="16"/>
      <c r="CB6695" s="14"/>
    </row>
    <row r="6696" spans="1:80" s="9" customFormat="1" x14ac:dyDescent="0.2">
      <c r="A6696" s="16"/>
      <c r="B6696" s="16"/>
      <c r="C6696" s="16"/>
      <c r="D6696" s="16"/>
      <c r="E6696" s="16"/>
      <c r="F6696" s="3"/>
      <c r="G6696" s="3"/>
      <c r="H6696" s="3"/>
      <c r="I6696" s="3"/>
      <c r="J6696" s="2"/>
      <c r="M6696" s="10"/>
      <c r="N6696" s="2"/>
      <c r="O6696" s="3"/>
      <c r="P6696" s="11"/>
      <c r="Q6696" s="16"/>
      <c r="R6696" s="4"/>
      <c r="S6696" s="12"/>
      <c r="T6696" s="16"/>
      <c r="U6696" s="4"/>
      <c r="V6696" s="3"/>
      <c r="W6696" s="3"/>
      <c r="X6696" s="3"/>
      <c r="Y6696" s="3"/>
      <c r="Z6696" s="3"/>
      <c r="AA6696" s="4"/>
      <c r="AB6696" s="4"/>
      <c r="AC6696" s="4"/>
      <c r="AD6696" s="4"/>
      <c r="AE6696" s="4"/>
      <c r="BA6696" s="13"/>
      <c r="BC6696" s="2"/>
      <c r="BD6696" s="2"/>
      <c r="BU6696" s="15"/>
      <c r="BV6696" s="6"/>
      <c r="BW6696" s="6"/>
      <c r="BX6696" s="16"/>
      <c r="BY6696" s="16"/>
      <c r="BZ6696" s="16"/>
      <c r="CA6696" s="16"/>
      <c r="CB6696" s="14"/>
    </row>
    <row r="6697" spans="1:80" s="9" customFormat="1" x14ac:dyDescent="0.2">
      <c r="A6697" s="16"/>
      <c r="B6697" s="16"/>
      <c r="C6697" s="16"/>
      <c r="D6697" s="16"/>
      <c r="E6697" s="16"/>
      <c r="F6697" s="3"/>
      <c r="G6697" s="3"/>
      <c r="H6697" s="3"/>
      <c r="I6697" s="3"/>
      <c r="J6697" s="2"/>
      <c r="M6697" s="10"/>
      <c r="N6697" s="2"/>
      <c r="O6697" s="3"/>
      <c r="P6697" s="11"/>
      <c r="Q6697" s="16"/>
      <c r="R6697" s="4"/>
      <c r="S6697" s="12"/>
      <c r="T6697" s="16"/>
      <c r="U6697" s="4"/>
      <c r="V6697" s="3"/>
      <c r="W6697" s="3"/>
      <c r="X6697" s="3"/>
      <c r="Y6697" s="3"/>
      <c r="Z6697" s="3"/>
      <c r="AA6697" s="4"/>
      <c r="AB6697" s="4"/>
      <c r="AC6697" s="4"/>
      <c r="AD6697" s="4"/>
      <c r="AE6697" s="4"/>
      <c r="BA6697" s="13"/>
      <c r="BC6697" s="2"/>
      <c r="BD6697" s="2"/>
      <c r="BU6697" s="15"/>
      <c r="BV6697" s="6"/>
      <c r="BW6697" s="6"/>
      <c r="BX6697" s="16"/>
      <c r="BY6697" s="16"/>
      <c r="BZ6697" s="16"/>
      <c r="CA6697" s="16"/>
      <c r="CB6697" s="14"/>
    </row>
    <row r="6698" spans="1:80" s="9" customFormat="1" x14ac:dyDescent="0.2">
      <c r="A6698" s="16"/>
      <c r="B6698" s="16"/>
      <c r="C6698" s="16"/>
      <c r="D6698" s="16"/>
      <c r="E6698" s="16"/>
      <c r="F6698" s="3"/>
      <c r="G6698" s="3"/>
      <c r="H6698" s="3"/>
      <c r="I6698" s="3"/>
      <c r="J6698" s="2"/>
      <c r="M6698" s="10"/>
      <c r="N6698" s="2"/>
      <c r="O6698" s="3"/>
      <c r="P6698" s="11"/>
      <c r="Q6698" s="16"/>
      <c r="R6698" s="4"/>
      <c r="S6698" s="12"/>
      <c r="T6698" s="16"/>
      <c r="U6698" s="4"/>
      <c r="V6698" s="3"/>
      <c r="W6698" s="3"/>
      <c r="X6698" s="3"/>
      <c r="Y6698" s="3"/>
      <c r="Z6698" s="3"/>
      <c r="AA6698" s="4"/>
      <c r="AB6698" s="4"/>
      <c r="AC6698" s="4"/>
      <c r="AD6698" s="4"/>
      <c r="AE6698" s="4"/>
      <c r="BA6698" s="13"/>
      <c r="BC6698" s="2"/>
      <c r="BD6698" s="2"/>
      <c r="BU6698" s="15"/>
      <c r="BV6698" s="6"/>
      <c r="BW6698" s="6"/>
      <c r="BX6698" s="16"/>
      <c r="BY6698" s="16"/>
      <c r="BZ6698" s="16"/>
      <c r="CA6698" s="16"/>
      <c r="CB6698" s="14"/>
    </row>
    <row r="6699" spans="1:80" s="9" customFormat="1" x14ac:dyDescent="0.2">
      <c r="A6699" s="16"/>
      <c r="B6699" s="16"/>
      <c r="C6699" s="16"/>
      <c r="D6699" s="16"/>
      <c r="E6699" s="16"/>
      <c r="F6699" s="3"/>
      <c r="G6699" s="3"/>
      <c r="H6699" s="3"/>
      <c r="I6699" s="3"/>
      <c r="J6699" s="2"/>
      <c r="M6699" s="10"/>
      <c r="N6699" s="2"/>
      <c r="O6699" s="3"/>
      <c r="P6699" s="11"/>
      <c r="Q6699" s="16"/>
      <c r="R6699" s="4"/>
      <c r="S6699" s="12"/>
      <c r="T6699" s="16"/>
      <c r="U6699" s="4"/>
      <c r="V6699" s="3"/>
      <c r="W6699" s="3"/>
      <c r="X6699" s="3"/>
      <c r="Y6699" s="3"/>
      <c r="Z6699" s="3"/>
      <c r="AA6699" s="4"/>
      <c r="AB6699" s="4"/>
      <c r="AC6699" s="4"/>
      <c r="AD6699" s="4"/>
      <c r="AE6699" s="4"/>
      <c r="BA6699" s="13"/>
      <c r="BC6699" s="2"/>
      <c r="BD6699" s="2"/>
      <c r="BU6699" s="15"/>
      <c r="BV6699" s="6"/>
      <c r="BW6699" s="6"/>
      <c r="BX6699" s="16"/>
      <c r="BY6699" s="16"/>
      <c r="BZ6699" s="16"/>
      <c r="CA6699" s="16"/>
      <c r="CB6699" s="14"/>
    </row>
    <row r="6700" spans="1:80" s="9" customFormat="1" x14ac:dyDescent="0.2">
      <c r="A6700" s="16"/>
      <c r="B6700" s="16"/>
      <c r="C6700" s="16"/>
      <c r="D6700" s="16"/>
      <c r="E6700" s="16"/>
      <c r="F6700" s="3"/>
      <c r="G6700" s="3"/>
      <c r="H6700" s="3"/>
      <c r="I6700" s="3"/>
      <c r="J6700" s="2"/>
      <c r="M6700" s="10"/>
      <c r="N6700" s="2"/>
      <c r="O6700" s="3"/>
      <c r="P6700" s="11"/>
      <c r="Q6700" s="16"/>
      <c r="R6700" s="4"/>
      <c r="S6700" s="12"/>
      <c r="T6700" s="16"/>
      <c r="U6700" s="4"/>
      <c r="V6700" s="3"/>
      <c r="W6700" s="3"/>
      <c r="X6700" s="3"/>
      <c r="Y6700" s="3"/>
      <c r="Z6700" s="3"/>
      <c r="AA6700" s="4"/>
      <c r="AB6700" s="4"/>
      <c r="AC6700" s="4"/>
      <c r="AD6700" s="4"/>
      <c r="AE6700" s="4"/>
      <c r="BA6700" s="13"/>
      <c r="BC6700" s="2"/>
      <c r="BD6700" s="2"/>
      <c r="BU6700" s="15"/>
      <c r="BV6700" s="6"/>
      <c r="BW6700" s="6"/>
      <c r="BX6700" s="16"/>
      <c r="BY6700" s="16"/>
      <c r="BZ6700" s="16"/>
      <c r="CA6700" s="16"/>
      <c r="CB6700" s="14"/>
    </row>
    <row r="6701" spans="1:80" s="9" customFormat="1" x14ac:dyDescent="0.2">
      <c r="A6701" s="16"/>
      <c r="B6701" s="16"/>
      <c r="C6701" s="16"/>
      <c r="D6701" s="16"/>
      <c r="E6701" s="16"/>
      <c r="F6701" s="3"/>
      <c r="G6701" s="3"/>
      <c r="H6701" s="3"/>
      <c r="I6701" s="3"/>
      <c r="J6701" s="2"/>
      <c r="M6701" s="10"/>
      <c r="N6701" s="2"/>
      <c r="O6701" s="3"/>
      <c r="P6701" s="11"/>
      <c r="Q6701" s="16"/>
      <c r="R6701" s="4"/>
      <c r="S6701" s="12"/>
      <c r="T6701" s="16"/>
      <c r="U6701" s="4"/>
      <c r="V6701" s="3"/>
      <c r="W6701" s="3"/>
      <c r="X6701" s="3"/>
      <c r="Y6701" s="3"/>
      <c r="Z6701" s="3"/>
      <c r="AA6701" s="4"/>
      <c r="AB6701" s="4"/>
      <c r="AC6701" s="4"/>
      <c r="AD6701" s="4"/>
      <c r="AE6701" s="4"/>
      <c r="BA6701" s="13"/>
      <c r="BC6701" s="2"/>
      <c r="BD6701" s="2"/>
      <c r="BU6701" s="15"/>
      <c r="BV6701" s="6"/>
      <c r="BW6701" s="6"/>
      <c r="BX6701" s="16"/>
      <c r="BY6701" s="16"/>
      <c r="BZ6701" s="16"/>
      <c r="CA6701" s="16"/>
      <c r="CB6701" s="14"/>
    </row>
    <row r="6702" spans="1:80" s="9" customFormat="1" x14ac:dyDescent="0.2">
      <c r="A6702" s="16"/>
      <c r="B6702" s="16"/>
      <c r="C6702" s="16"/>
      <c r="D6702" s="16"/>
      <c r="E6702" s="16"/>
      <c r="F6702" s="3"/>
      <c r="G6702" s="3"/>
      <c r="H6702" s="3"/>
      <c r="I6702" s="3"/>
      <c r="J6702" s="2"/>
      <c r="M6702" s="10"/>
      <c r="N6702" s="2"/>
      <c r="O6702" s="3"/>
      <c r="P6702" s="11"/>
      <c r="Q6702" s="16"/>
      <c r="R6702" s="4"/>
      <c r="S6702" s="12"/>
      <c r="T6702" s="16"/>
      <c r="U6702" s="4"/>
      <c r="V6702" s="3"/>
      <c r="W6702" s="3"/>
      <c r="X6702" s="3"/>
      <c r="Y6702" s="3"/>
      <c r="Z6702" s="3"/>
      <c r="AA6702" s="4"/>
      <c r="AB6702" s="4"/>
      <c r="AC6702" s="4"/>
      <c r="AD6702" s="4"/>
      <c r="AE6702" s="4"/>
      <c r="BA6702" s="13"/>
      <c r="BC6702" s="2"/>
      <c r="BD6702" s="2"/>
      <c r="BU6702" s="15"/>
      <c r="BV6702" s="6"/>
      <c r="BW6702" s="6"/>
      <c r="BX6702" s="16"/>
      <c r="BY6702" s="16"/>
      <c r="BZ6702" s="16"/>
      <c r="CA6702" s="16"/>
      <c r="CB6702" s="14"/>
    </row>
    <row r="6703" spans="1:80" s="9" customFormat="1" x14ac:dyDescent="0.2">
      <c r="A6703" s="16"/>
      <c r="B6703" s="16"/>
      <c r="C6703" s="16"/>
      <c r="D6703" s="16"/>
      <c r="E6703" s="16"/>
      <c r="F6703" s="3"/>
      <c r="G6703" s="3"/>
      <c r="H6703" s="3"/>
      <c r="I6703" s="3"/>
      <c r="J6703" s="2"/>
      <c r="M6703" s="10"/>
      <c r="N6703" s="2"/>
      <c r="O6703" s="3"/>
      <c r="P6703" s="11"/>
      <c r="Q6703" s="16"/>
      <c r="R6703" s="4"/>
      <c r="S6703" s="12"/>
      <c r="T6703" s="16"/>
      <c r="U6703" s="4"/>
      <c r="V6703" s="3"/>
      <c r="W6703" s="3"/>
      <c r="X6703" s="3"/>
      <c r="Y6703" s="3"/>
      <c r="Z6703" s="3"/>
      <c r="AA6703" s="4"/>
      <c r="AB6703" s="4"/>
      <c r="AC6703" s="4"/>
      <c r="AD6703" s="4"/>
      <c r="AE6703" s="4"/>
      <c r="BA6703" s="13"/>
      <c r="BC6703" s="2"/>
      <c r="BD6703" s="2"/>
      <c r="BU6703" s="15"/>
      <c r="BV6703" s="6"/>
      <c r="BW6703" s="6"/>
      <c r="BX6703" s="16"/>
      <c r="BY6703" s="16"/>
      <c r="BZ6703" s="16"/>
      <c r="CA6703" s="16"/>
      <c r="CB6703" s="14"/>
    </row>
    <row r="6704" spans="1:80" s="9" customFormat="1" x14ac:dyDescent="0.2">
      <c r="A6704" s="16"/>
      <c r="B6704" s="16"/>
      <c r="C6704" s="16"/>
      <c r="D6704" s="16"/>
      <c r="E6704" s="16"/>
      <c r="F6704" s="3"/>
      <c r="G6704" s="3"/>
      <c r="H6704" s="3"/>
      <c r="I6704" s="3"/>
      <c r="J6704" s="2"/>
      <c r="M6704" s="10"/>
      <c r="N6704" s="2"/>
      <c r="O6704" s="3"/>
      <c r="P6704" s="11"/>
      <c r="Q6704" s="16"/>
      <c r="R6704" s="4"/>
      <c r="S6704" s="12"/>
      <c r="T6704" s="16"/>
      <c r="U6704" s="4"/>
      <c r="V6704" s="3"/>
      <c r="W6704" s="3"/>
      <c r="X6704" s="3"/>
      <c r="Y6704" s="3"/>
      <c r="Z6704" s="3"/>
      <c r="AA6704" s="4"/>
      <c r="AB6704" s="4"/>
      <c r="AC6704" s="4"/>
      <c r="AD6704" s="4"/>
      <c r="AE6704" s="4"/>
      <c r="BA6704" s="13"/>
      <c r="BC6704" s="2"/>
      <c r="BD6704" s="2"/>
      <c r="BU6704" s="15"/>
      <c r="BV6704" s="6"/>
      <c r="BW6704" s="6"/>
      <c r="BX6704" s="16"/>
      <c r="BY6704" s="16"/>
      <c r="BZ6704" s="16"/>
      <c r="CA6704" s="16"/>
      <c r="CB6704" s="14"/>
    </row>
    <row r="6705" spans="1:80" s="9" customFormat="1" x14ac:dyDescent="0.2">
      <c r="A6705" s="16"/>
      <c r="B6705" s="16"/>
      <c r="C6705" s="16"/>
      <c r="D6705" s="16"/>
      <c r="E6705" s="16"/>
      <c r="F6705" s="3"/>
      <c r="G6705" s="3"/>
      <c r="H6705" s="3"/>
      <c r="I6705" s="3"/>
      <c r="J6705" s="2"/>
      <c r="M6705" s="10"/>
      <c r="N6705" s="2"/>
      <c r="O6705" s="3"/>
      <c r="P6705" s="11"/>
      <c r="Q6705" s="16"/>
      <c r="R6705" s="4"/>
      <c r="S6705" s="12"/>
      <c r="T6705" s="16"/>
      <c r="U6705" s="4"/>
      <c r="V6705" s="3"/>
      <c r="W6705" s="3"/>
      <c r="X6705" s="3"/>
      <c r="Y6705" s="3"/>
      <c r="Z6705" s="3"/>
      <c r="AA6705" s="4"/>
      <c r="AB6705" s="4"/>
      <c r="AC6705" s="4"/>
      <c r="AD6705" s="4"/>
      <c r="AE6705" s="4"/>
      <c r="BA6705" s="13"/>
      <c r="BC6705" s="2"/>
      <c r="BD6705" s="2"/>
      <c r="BU6705" s="15"/>
      <c r="BV6705" s="6"/>
      <c r="BW6705" s="6"/>
      <c r="BX6705" s="16"/>
      <c r="BY6705" s="16"/>
      <c r="BZ6705" s="16"/>
      <c r="CA6705" s="16"/>
      <c r="CB6705" s="14"/>
    </row>
    <row r="6706" spans="1:80" s="9" customFormat="1" x14ac:dyDescent="0.2">
      <c r="A6706" s="16"/>
      <c r="B6706" s="16"/>
      <c r="C6706" s="16"/>
      <c r="D6706" s="16"/>
      <c r="E6706" s="16"/>
      <c r="F6706" s="3"/>
      <c r="G6706" s="3"/>
      <c r="H6706" s="3"/>
      <c r="I6706" s="3"/>
      <c r="J6706" s="2"/>
      <c r="M6706" s="10"/>
      <c r="N6706" s="2"/>
      <c r="O6706" s="3"/>
      <c r="P6706" s="11"/>
      <c r="Q6706" s="16"/>
      <c r="R6706" s="4"/>
      <c r="S6706" s="12"/>
      <c r="T6706" s="16"/>
      <c r="U6706" s="4"/>
      <c r="V6706" s="3"/>
      <c r="W6706" s="3"/>
      <c r="X6706" s="3"/>
      <c r="Y6706" s="3"/>
      <c r="Z6706" s="3"/>
      <c r="AA6706" s="4"/>
      <c r="AB6706" s="4"/>
      <c r="AC6706" s="4"/>
      <c r="AD6706" s="4"/>
      <c r="AE6706" s="4"/>
      <c r="BA6706" s="13"/>
      <c r="BC6706" s="2"/>
      <c r="BD6706" s="2"/>
      <c r="BU6706" s="15"/>
      <c r="BV6706" s="6"/>
      <c r="BW6706" s="6"/>
      <c r="BX6706" s="16"/>
      <c r="BY6706" s="16"/>
      <c r="BZ6706" s="16"/>
      <c r="CA6706" s="16"/>
      <c r="CB6706" s="14"/>
    </row>
    <row r="6707" spans="1:80" s="9" customFormat="1" x14ac:dyDescent="0.2">
      <c r="A6707" s="16"/>
      <c r="B6707" s="16"/>
      <c r="C6707" s="16"/>
      <c r="D6707" s="16"/>
      <c r="E6707" s="16"/>
      <c r="F6707" s="3"/>
      <c r="G6707" s="3"/>
      <c r="H6707" s="3"/>
      <c r="I6707" s="3"/>
      <c r="J6707" s="2"/>
      <c r="M6707" s="10"/>
      <c r="N6707" s="2"/>
      <c r="O6707" s="3"/>
      <c r="P6707" s="11"/>
      <c r="Q6707" s="16"/>
      <c r="R6707" s="4"/>
      <c r="S6707" s="12"/>
      <c r="T6707" s="16"/>
      <c r="U6707" s="4"/>
      <c r="V6707" s="3"/>
      <c r="W6707" s="3"/>
      <c r="X6707" s="3"/>
      <c r="Y6707" s="3"/>
      <c r="Z6707" s="3"/>
      <c r="AA6707" s="4"/>
      <c r="AB6707" s="4"/>
      <c r="AC6707" s="4"/>
      <c r="AD6707" s="4"/>
      <c r="AE6707" s="4"/>
      <c r="BA6707" s="13"/>
      <c r="BC6707" s="2"/>
      <c r="BD6707" s="2"/>
      <c r="BU6707" s="15"/>
      <c r="BV6707" s="6"/>
      <c r="BW6707" s="6"/>
      <c r="BX6707" s="16"/>
      <c r="BY6707" s="16"/>
      <c r="BZ6707" s="16"/>
      <c r="CA6707" s="16"/>
      <c r="CB6707" s="14"/>
    </row>
    <row r="6708" spans="1:80" s="9" customFormat="1" x14ac:dyDescent="0.2">
      <c r="A6708" s="16"/>
      <c r="B6708" s="16"/>
      <c r="C6708" s="16"/>
      <c r="D6708" s="16"/>
      <c r="E6708" s="16"/>
      <c r="F6708" s="3"/>
      <c r="G6708" s="3"/>
      <c r="H6708" s="3"/>
      <c r="I6708" s="3"/>
      <c r="J6708" s="2"/>
      <c r="M6708" s="10"/>
      <c r="N6708" s="2"/>
      <c r="O6708" s="3"/>
      <c r="P6708" s="11"/>
      <c r="Q6708" s="16"/>
      <c r="R6708" s="4"/>
      <c r="S6708" s="12"/>
      <c r="T6708" s="16"/>
      <c r="U6708" s="4"/>
      <c r="V6708" s="3"/>
      <c r="W6708" s="3"/>
      <c r="X6708" s="3"/>
      <c r="Y6708" s="3"/>
      <c r="Z6708" s="3"/>
      <c r="AA6708" s="4"/>
      <c r="AB6708" s="4"/>
      <c r="AC6708" s="4"/>
      <c r="AD6708" s="4"/>
      <c r="AE6708" s="4"/>
      <c r="BA6708" s="13"/>
      <c r="BC6708" s="2"/>
      <c r="BD6708" s="2"/>
      <c r="BU6708" s="15"/>
      <c r="BV6708" s="6"/>
      <c r="BW6708" s="6"/>
      <c r="BX6708" s="16"/>
      <c r="BY6708" s="16"/>
      <c r="BZ6708" s="16"/>
      <c r="CA6708" s="16"/>
      <c r="CB6708" s="14"/>
    </row>
    <row r="6709" spans="1:80" s="9" customFormat="1" x14ac:dyDescent="0.2">
      <c r="A6709" s="16"/>
      <c r="B6709" s="16"/>
      <c r="C6709" s="16"/>
      <c r="D6709" s="16"/>
      <c r="E6709" s="16"/>
      <c r="F6709" s="3"/>
      <c r="G6709" s="3"/>
      <c r="H6709" s="3"/>
      <c r="I6709" s="3"/>
      <c r="J6709" s="2"/>
      <c r="M6709" s="10"/>
      <c r="N6709" s="2"/>
      <c r="O6709" s="3"/>
      <c r="P6709" s="11"/>
      <c r="Q6709" s="16"/>
      <c r="R6709" s="4"/>
      <c r="S6709" s="12"/>
      <c r="T6709" s="16"/>
      <c r="U6709" s="4"/>
      <c r="V6709" s="3"/>
      <c r="W6709" s="3"/>
      <c r="X6709" s="3"/>
      <c r="Y6709" s="3"/>
      <c r="Z6709" s="3"/>
      <c r="AA6709" s="4"/>
      <c r="AB6709" s="4"/>
      <c r="AC6709" s="4"/>
      <c r="AD6709" s="4"/>
      <c r="AE6709" s="4"/>
      <c r="BA6709" s="13"/>
      <c r="BC6709" s="2"/>
      <c r="BD6709" s="2"/>
      <c r="BU6709" s="15"/>
      <c r="BV6709" s="6"/>
      <c r="BW6709" s="6"/>
      <c r="BX6709" s="16"/>
      <c r="BY6709" s="16"/>
      <c r="BZ6709" s="16"/>
      <c r="CA6709" s="16"/>
      <c r="CB6709" s="14"/>
    </row>
    <row r="6710" spans="1:80" s="9" customFormat="1" x14ac:dyDescent="0.2">
      <c r="A6710" s="16"/>
      <c r="B6710" s="16"/>
      <c r="C6710" s="16"/>
      <c r="D6710" s="16"/>
      <c r="E6710" s="16"/>
      <c r="F6710" s="3"/>
      <c r="G6710" s="3"/>
      <c r="H6710" s="3"/>
      <c r="I6710" s="3"/>
      <c r="J6710" s="2"/>
      <c r="M6710" s="10"/>
      <c r="N6710" s="2"/>
      <c r="O6710" s="3"/>
      <c r="P6710" s="11"/>
      <c r="Q6710" s="16"/>
      <c r="R6710" s="4"/>
      <c r="S6710" s="12"/>
      <c r="T6710" s="16"/>
      <c r="U6710" s="4"/>
      <c r="V6710" s="3"/>
      <c r="W6710" s="3"/>
      <c r="X6710" s="3"/>
      <c r="Y6710" s="3"/>
      <c r="Z6710" s="3"/>
      <c r="AA6710" s="4"/>
      <c r="AB6710" s="4"/>
      <c r="AC6710" s="4"/>
      <c r="AD6710" s="4"/>
      <c r="AE6710" s="4"/>
      <c r="BA6710" s="13"/>
      <c r="BC6710" s="2"/>
      <c r="BD6710" s="2"/>
      <c r="BU6710" s="15"/>
      <c r="BV6710" s="6"/>
      <c r="BW6710" s="6"/>
      <c r="BX6710" s="16"/>
      <c r="BY6710" s="16"/>
      <c r="BZ6710" s="16"/>
      <c r="CA6710" s="16"/>
      <c r="CB6710" s="14"/>
    </row>
    <row r="6711" spans="1:80" s="9" customFormat="1" x14ac:dyDescent="0.2">
      <c r="A6711" s="16"/>
      <c r="B6711" s="16"/>
      <c r="C6711" s="16"/>
      <c r="D6711" s="16"/>
      <c r="E6711" s="16"/>
      <c r="F6711" s="3"/>
      <c r="G6711" s="3"/>
      <c r="H6711" s="3"/>
      <c r="I6711" s="3"/>
      <c r="J6711" s="2"/>
      <c r="M6711" s="10"/>
      <c r="N6711" s="2"/>
      <c r="O6711" s="3"/>
      <c r="P6711" s="11"/>
      <c r="Q6711" s="16"/>
      <c r="R6711" s="4"/>
      <c r="S6711" s="12"/>
      <c r="T6711" s="16"/>
      <c r="U6711" s="4"/>
      <c r="V6711" s="3"/>
      <c r="W6711" s="3"/>
      <c r="X6711" s="3"/>
      <c r="Y6711" s="3"/>
      <c r="Z6711" s="3"/>
      <c r="AA6711" s="4"/>
      <c r="AB6711" s="4"/>
      <c r="AC6711" s="4"/>
      <c r="AD6711" s="4"/>
      <c r="AE6711" s="4"/>
      <c r="BA6711" s="13"/>
      <c r="BC6711" s="2"/>
      <c r="BD6711" s="2"/>
      <c r="BU6711" s="15"/>
      <c r="BV6711" s="6"/>
      <c r="BW6711" s="6"/>
      <c r="BX6711" s="16"/>
      <c r="BY6711" s="16"/>
      <c r="BZ6711" s="16"/>
      <c r="CA6711" s="16"/>
      <c r="CB6711" s="14"/>
    </row>
    <row r="6712" spans="1:80" s="9" customFormat="1" x14ac:dyDescent="0.2">
      <c r="A6712" s="16"/>
      <c r="B6712" s="16"/>
      <c r="C6712" s="16"/>
      <c r="D6712" s="16"/>
      <c r="E6712" s="16"/>
      <c r="F6712" s="3"/>
      <c r="G6712" s="3"/>
      <c r="H6712" s="3"/>
      <c r="I6712" s="3"/>
      <c r="J6712" s="2"/>
      <c r="M6712" s="10"/>
      <c r="N6712" s="2"/>
      <c r="O6712" s="3"/>
      <c r="P6712" s="11"/>
      <c r="Q6712" s="16"/>
      <c r="R6712" s="4"/>
      <c r="S6712" s="12"/>
      <c r="T6712" s="16"/>
      <c r="U6712" s="4"/>
      <c r="V6712" s="3"/>
      <c r="W6712" s="3"/>
      <c r="X6712" s="3"/>
      <c r="Y6712" s="3"/>
      <c r="Z6712" s="3"/>
      <c r="AA6712" s="4"/>
      <c r="AB6712" s="4"/>
      <c r="AC6712" s="4"/>
      <c r="AD6712" s="4"/>
      <c r="AE6712" s="4"/>
      <c r="BA6712" s="13"/>
      <c r="BC6712" s="2"/>
      <c r="BD6712" s="2"/>
      <c r="BU6712" s="15"/>
      <c r="BV6712" s="6"/>
      <c r="BW6712" s="6"/>
      <c r="BX6712" s="16"/>
      <c r="BY6712" s="16"/>
      <c r="BZ6712" s="16"/>
      <c r="CA6712" s="16"/>
      <c r="CB6712" s="14"/>
    </row>
    <row r="6713" spans="1:80" s="9" customFormat="1" x14ac:dyDescent="0.2">
      <c r="A6713" s="16"/>
      <c r="B6713" s="16"/>
      <c r="C6713" s="16"/>
      <c r="D6713" s="16"/>
      <c r="E6713" s="16"/>
      <c r="F6713" s="3"/>
      <c r="G6713" s="3"/>
      <c r="H6713" s="3"/>
      <c r="I6713" s="3"/>
      <c r="J6713" s="2"/>
      <c r="M6713" s="10"/>
      <c r="N6713" s="2"/>
      <c r="O6713" s="3"/>
      <c r="P6713" s="11"/>
      <c r="Q6713" s="16"/>
      <c r="R6713" s="4"/>
      <c r="S6713" s="12"/>
      <c r="T6713" s="16"/>
      <c r="U6713" s="4"/>
      <c r="V6713" s="3"/>
      <c r="W6713" s="3"/>
      <c r="X6713" s="3"/>
      <c r="Y6713" s="3"/>
      <c r="Z6713" s="3"/>
      <c r="AA6713" s="4"/>
      <c r="AB6713" s="4"/>
      <c r="AC6713" s="4"/>
      <c r="AD6713" s="4"/>
      <c r="AE6713" s="4"/>
      <c r="BA6713" s="13"/>
      <c r="BC6713" s="2"/>
      <c r="BD6713" s="2"/>
      <c r="BU6713" s="15"/>
      <c r="BV6713" s="6"/>
      <c r="BW6713" s="6"/>
      <c r="BX6713" s="16"/>
      <c r="BY6713" s="16"/>
      <c r="BZ6713" s="16"/>
      <c r="CA6713" s="16"/>
      <c r="CB6713" s="14"/>
    </row>
    <row r="6714" spans="1:80" s="9" customFormat="1" x14ac:dyDescent="0.2">
      <c r="A6714" s="16"/>
      <c r="B6714" s="16"/>
      <c r="C6714" s="16"/>
      <c r="D6714" s="16"/>
      <c r="E6714" s="16"/>
      <c r="F6714" s="3"/>
      <c r="G6714" s="3"/>
      <c r="H6714" s="3"/>
      <c r="I6714" s="3"/>
      <c r="J6714" s="2"/>
      <c r="M6714" s="10"/>
      <c r="N6714" s="2"/>
      <c r="O6714" s="3"/>
      <c r="P6714" s="11"/>
      <c r="Q6714" s="16"/>
      <c r="R6714" s="4"/>
      <c r="S6714" s="12"/>
      <c r="T6714" s="16"/>
      <c r="U6714" s="4"/>
      <c r="V6714" s="3"/>
      <c r="W6714" s="3"/>
      <c r="X6714" s="3"/>
      <c r="Y6714" s="3"/>
      <c r="Z6714" s="3"/>
      <c r="AA6714" s="4"/>
      <c r="AB6714" s="4"/>
      <c r="AC6714" s="4"/>
      <c r="AD6714" s="4"/>
      <c r="AE6714" s="4"/>
      <c r="BA6714" s="13"/>
      <c r="BC6714" s="2"/>
      <c r="BD6714" s="2"/>
      <c r="BU6714" s="15"/>
      <c r="BV6714" s="6"/>
      <c r="BW6714" s="6"/>
      <c r="BX6714" s="16"/>
      <c r="BY6714" s="16"/>
      <c r="BZ6714" s="16"/>
      <c r="CA6714" s="16"/>
      <c r="CB6714" s="14"/>
    </row>
    <row r="6715" spans="1:80" s="9" customFormat="1" x14ac:dyDescent="0.2">
      <c r="A6715" s="16"/>
      <c r="B6715" s="16"/>
      <c r="C6715" s="16"/>
      <c r="D6715" s="16"/>
      <c r="E6715" s="16"/>
      <c r="F6715" s="3"/>
      <c r="G6715" s="3"/>
      <c r="H6715" s="3"/>
      <c r="I6715" s="3"/>
      <c r="J6715" s="2"/>
      <c r="M6715" s="10"/>
      <c r="N6715" s="2"/>
      <c r="O6715" s="3"/>
      <c r="P6715" s="11"/>
      <c r="Q6715" s="16"/>
      <c r="R6715" s="4"/>
      <c r="S6715" s="12"/>
      <c r="T6715" s="16"/>
      <c r="U6715" s="4"/>
      <c r="V6715" s="3"/>
      <c r="W6715" s="3"/>
      <c r="X6715" s="3"/>
      <c r="Y6715" s="3"/>
      <c r="Z6715" s="3"/>
      <c r="AA6715" s="4"/>
      <c r="AB6715" s="4"/>
      <c r="AC6715" s="4"/>
      <c r="AD6715" s="4"/>
      <c r="AE6715" s="4"/>
      <c r="BA6715" s="13"/>
      <c r="BC6715" s="2"/>
      <c r="BD6715" s="2"/>
      <c r="BU6715" s="15"/>
      <c r="BV6715" s="6"/>
      <c r="BW6715" s="6"/>
      <c r="BX6715" s="16"/>
      <c r="BY6715" s="16"/>
      <c r="BZ6715" s="16"/>
      <c r="CA6715" s="16"/>
      <c r="CB6715" s="14"/>
    </row>
    <row r="6716" spans="1:80" s="9" customFormat="1" x14ac:dyDescent="0.2">
      <c r="A6716" s="16"/>
      <c r="B6716" s="16"/>
      <c r="C6716" s="16"/>
      <c r="D6716" s="16"/>
      <c r="E6716" s="16"/>
      <c r="F6716" s="3"/>
      <c r="G6716" s="3"/>
      <c r="H6716" s="3"/>
      <c r="I6716" s="3"/>
      <c r="J6716" s="2"/>
      <c r="M6716" s="10"/>
      <c r="N6716" s="2"/>
      <c r="O6716" s="3"/>
      <c r="P6716" s="11"/>
      <c r="Q6716" s="16"/>
      <c r="R6716" s="4"/>
      <c r="S6716" s="12"/>
      <c r="T6716" s="16"/>
      <c r="U6716" s="4"/>
      <c r="V6716" s="3"/>
      <c r="W6716" s="3"/>
      <c r="X6716" s="3"/>
      <c r="Y6716" s="3"/>
      <c r="Z6716" s="3"/>
      <c r="AA6716" s="4"/>
      <c r="AB6716" s="4"/>
      <c r="AC6716" s="4"/>
      <c r="AD6716" s="4"/>
      <c r="AE6716" s="4"/>
      <c r="BA6716" s="13"/>
      <c r="BC6716" s="2"/>
      <c r="BD6716" s="2"/>
      <c r="BU6716" s="15"/>
      <c r="BV6716" s="6"/>
      <c r="BW6716" s="6"/>
      <c r="BX6716" s="16"/>
      <c r="BY6716" s="16"/>
      <c r="BZ6716" s="16"/>
      <c r="CA6716" s="16"/>
      <c r="CB6716" s="14"/>
    </row>
    <row r="6717" spans="1:80" s="9" customFormat="1" x14ac:dyDescent="0.2">
      <c r="A6717" s="16"/>
      <c r="B6717" s="16"/>
      <c r="C6717" s="16"/>
      <c r="D6717" s="16"/>
      <c r="E6717" s="16"/>
      <c r="F6717" s="3"/>
      <c r="G6717" s="3"/>
      <c r="H6717" s="3"/>
      <c r="I6717" s="3"/>
      <c r="J6717" s="2"/>
      <c r="M6717" s="10"/>
      <c r="N6717" s="2"/>
      <c r="O6717" s="3"/>
      <c r="P6717" s="11"/>
      <c r="Q6717" s="16"/>
      <c r="R6717" s="4"/>
      <c r="S6717" s="12"/>
      <c r="T6717" s="16"/>
      <c r="U6717" s="4"/>
      <c r="V6717" s="3"/>
      <c r="W6717" s="3"/>
      <c r="X6717" s="3"/>
      <c r="Y6717" s="3"/>
      <c r="Z6717" s="3"/>
      <c r="AA6717" s="4"/>
      <c r="AB6717" s="4"/>
      <c r="AC6717" s="4"/>
      <c r="AD6717" s="4"/>
      <c r="AE6717" s="4"/>
      <c r="BA6717" s="13"/>
      <c r="BC6717" s="2"/>
      <c r="BD6717" s="2"/>
      <c r="BU6717" s="15"/>
      <c r="BV6717" s="6"/>
      <c r="BW6717" s="6"/>
      <c r="BX6717" s="16"/>
      <c r="BY6717" s="16"/>
      <c r="BZ6717" s="16"/>
      <c r="CA6717" s="16"/>
      <c r="CB6717" s="14"/>
    </row>
    <row r="6718" spans="1:80" s="9" customFormat="1" x14ac:dyDescent="0.2">
      <c r="A6718" s="16"/>
      <c r="B6718" s="16"/>
      <c r="C6718" s="16"/>
      <c r="D6718" s="16"/>
      <c r="E6718" s="16"/>
      <c r="F6718" s="3"/>
      <c r="G6718" s="3"/>
      <c r="H6718" s="3"/>
      <c r="I6718" s="3"/>
      <c r="J6718" s="2"/>
      <c r="M6718" s="10"/>
      <c r="N6718" s="2"/>
      <c r="O6718" s="3"/>
      <c r="P6718" s="11"/>
      <c r="Q6718" s="16"/>
      <c r="R6718" s="4"/>
      <c r="S6718" s="12"/>
      <c r="T6718" s="16"/>
      <c r="U6718" s="4"/>
      <c r="V6718" s="3"/>
      <c r="W6718" s="3"/>
      <c r="X6718" s="3"/>
      <c r="Y6718" s="3"/>
      <c r="Z6718" s="3"/>
      <c r="AA6718" s="4"/>
      <c r="AB6718" s="4"/>
      <c r="AC6718" s="4"/>
      <c r="AD6718" s="4"/>
      <c r="AE6718" s="4"/>
      <c r="BA6718" s="13"/>
      <c r="BC6718" s="2"/>
      <c r="BD6718" s="2"/>
      <c r="BU6718" s="15"/>
      <c r="BV6718" s="6"/>
      <c r="BW6718" s="6"/>
      <c r="BX6718" s="16"/>
      <c r="BY6718" s="16"/>
      <c r="BZ6718" s="16"/>
      <c r="CA6718" s="16"/>
      <c r="CB6718" s="14"/>
    </row>
    <row r="6719" spans="1:80" s="9" customFormat="1" x14ac:dyDescent="0.2">
      <c r="A6719" s="16"/>
      <c r="B6719" s="16"/>
      <c r="C6719" s="16"/>
      <c r="D6719" s="16"/>
      <c r="E6719" s="16"/>
      <c r="F6719" s="3"/>
      <c r="G6719" s="3"/>
      <c r="H6719" s="3"/>
      <c r="I6719" s="3"/>
      <c r="J6719" s="2"/>
      <c r="M6719" s="10"/>
      <c r="N6719" s="2"/>
      <c r="O6719" s="3"/>
      <c r="P6719" s="11"/>
      <c r="Q6719" s="16"/>
      <c r="R6719" s="4"/>
      <c r="S6719" s="12"/>
      <c r="T6719" s="16"/>
      <c r="U6719" s="4"/>
      <c r="V6719" s="3"/>
      <c r="W6719" s="3"/>
      <c r="X6719" s="3"/>
      <c r="Y6719" s="3"/>
      <c r="Z6719" s="3"/>
      <c r="AA6719" s="4"/>
      <c r="AB6719" s="4"/>
      <c r="AC6719" s="4"/>
      <c r="AD6719" s="4"/>
      <c r="AE6719" s="4"/>
      <c r="BA6719" s="13"/>
      <c r="BC6719" s="2"/>
      <c r="BD6719" s="2"/>
      <c r="BU6719" s="15"/>
      <c r="BV6719" s="6"/>
      <c r="BW6719" s="6"/>
      <c r="BX6719" s="16"/>
      <c r="BY6719" s="16"/>
      <c r="BZ6719" s="16"/>
      <c r="CA6719" s="16"/>
      <c r="CB6719" s="14"/>
    </row>
    <row r="6720" spans="1:80" s="9" customFormat="1" x14ac:dyDescent="0.2">
      <c r="A6720" s="16"/>
      <c r="B6720" s="16"/>
      <c r="C6720" s="16"/>
      <c r="D6720" s="16"/>
      <c r="E6720" s="16"/>
      <c r="F6720" s="3"/>
      <c r="G6720" s="3"/>
      <c r="H6720" s="3"/>
      <c r="I6720" s="3"/>
      <c r="J6720" s="2"/>
      <c r="M6720" s="10"/>
      <c r="N6720" s="2"/>
      <c r="O6720" s="3"/>
      <c r="P6720" s="11"/>
      <c r="Q6720" s="16"/>
      <c r="R6720" s="4"/>
      <c r="S6720" s="12"/>
      <c r="T6720" s="16"/>
      <c r="U6720" s="4"/>
      <c r="V6720" s="3"/>
      <c r="W6720" s="3"/>
      <c r="X6720" s="3"/>
      <c r="Y6720" s="3"/>
      <c r="Z6720" s="3"/>
      <c r="AA6720" s="4"/>
      <c r="AB6720" s="4"/>
      <c r="AC6720" s="4"/>
      <c r="AD6720" s="4"/>
      <c r="AE6720" s="4"/>
      <c r="BA6720" s="13"/>
      <c r="BC6720" s="2"/>
      <c r="BD6720" s="2"/>
      <c r="BU6720" s="15"/>
      <c r="BV6720" s="6"/>
      <c r="BW6720" s="6"/>
      <c r="BX6720" s="16"/>
      <c r="BY6720" s="16"/>
      <c r="BZ6720" s="16"/>
      <c r="CA6720" s="16"/>
      <c r="CB6720" s="14"/>
    </row>
    <row r="6721" spans="1:80" s="9" customFormat="1" x14ac:dyDescent="0.2">
      <c r="A6721" s="16"/>
      <c r="B6721" s="16"/>
      <c r="C6721" s="16"/>
      <c r="D6721" s="16"/>
      <c r="E6721" s="16"/>
      <c r="F6721" s="3"/>
      <c r="G6721" s="3"/>
      <c r="H6721" s="3"/>
      <c r="I6721" s="3"/>
      <c r="J6721" s="2"/>
      <c r="M6721" s="10"/>
      <c r="N6721" s="2"/>
      <c r="O6721" s="3"/>
      <c r="P6721" s="11"/>
      <c r="Q6721" s="16"/>
      <c r="R6721" s="4"/>
      <c r="S6721" s="12"/>
      <c r="T6721" s="16"/>
      <c r="U6721" s="4"/>
      <c r="V6721" s="3"/>
      <c r="W6721" s="3"/>
      <c r="X6721" s="3"/>
      <c r="Y6721" s="3"/>
      <c r="Z6721" s="3"/>
      <c r="AA6721" s="4"/>
      <c r="AB6721" s="4"/>
      <c r="AC6721" s="4"/>
      <c r="AD6721" s="4"/>
      <c r="AE6721" s="4"/>
      <c r="BA6721" s="13"/>
      <c r="BC6721" s="2"/>
      <c r="BD6721" s="2"/>
      <c r="BU6721" s="15"/>
      <c r="BV6721" s="6"/>
      <c r="BW6721" s="6"/>
      <c r="BX6721" s="16"/>
      <c r="BY6721" s="16"/>
      <c r="BZ6721" s="16"/>
      <c r="CA6721" s="16"/>
      <c r="CB6721" s="14"/>
    </row>
    <row r="6722" spans="1:80" s="9" customFormat="1" x14ac:dyDescent="0.2">
      <c r="A6722" s="16"/>
      <c r="B6722" s="16"/>
      <c r="C6722" s="16"/>
      <c r="D6722" s="16"/>
      <c r="E6722" s="16"/>
      <c r="F6722" s="3"/>
      <c r="G6722" s="3"/>
      <c r="H6722" s="3"/>
      <c r="I6722" s="3"/>
      <c r="J6722" s="2"/>
      <c r="M6722" s="10"/>
      <c r="N6722" s="2"/>
      <c r="O6722" s="3"/>
      <c r="P6722" s="11"/>
      <c r="Q6722" s="16"/>
      <c r="R6722" s="4"/>
      <c r="S6722" s="12"/>
      <c r="T6722" s="16"/>
      <c r="U6722" s="4"/>
      <c r="V6722" s="3"/>
      <c r="W6722" s="3"/>
      <c r="X6722" s="3"/>
      <c r="Y6722" s="3"/>
      <c r="Z6722" s="3"/>
      <c r="AA6722" s="4"/>
      <c r="AB6722" s="4"/>
      <c r="AC6722" s="4"/>
      <c r="AD6722" s="4"/>
      <c r="AE6722" s="4"/>
      <c r="BA6722" s="13"/>
      <c r="BC6722" s="2"/>
      <c r="BD6722" s="2"/>
      <c r="BU6722" s="15"/>
      <c r="BV6722" s="6"/>
      <c r="BW6722" s="6"/>
      <c r="BX6722" s="16"/>
      <c r="BY6722" s="16"/>
      <c r="BZ6722" s="16"/>
      <c r="CA6722" s="16"/>
      <c r="CB6722" s="14"/>
    </row>
    <row r="6723" spans="1:80" s="9" customFormat="1" x14ac:dyDescent="0.2">
      <c r="A6723" s="16"/>
      <c r="B6723" s="16"/>
      <c r="C6723" s="16"/>
      <c r="D6723" s="16"/>
      <c r="E6723" s="16"/>
      <c r="F6723" s="3"/>
      <c r="G6723" s="3"/>
      <c r="H6723" s="3"/>
      <c r="I6723" s="3"/>
      <c r="J6723" s="2"/>
      <c r="M6723" s="10"/>
      <c r="N6723" s="2"/>
      <c r="O6723" s="3"/>
      <c r="P6723" s="11"/>
      <c r="Q6723" s="16"/>
      <c r="R6723" s="4"/>
      <c r="S6723" s="12"/>
      <c r="T6723" s="16"/>
      <c r="U6723" s="4"/>
      <c r="V6723" s="3"/>
      <c r="W6723" s="3"/>
      <c r="X6723" s="3"/>
      <c r="Y6723" s="3"/>
      <c r="Z6723" s="3"/>
      <c r="AA6723" s="4"/>
      <c r="AB6723" s="4"/>
      <c r="AC6723" s="4"/>
      <c r="AD6723" s="4"/>
      <c r="AE6723" s="4"/>
      <c r="BA6723" s="13"/>
      <c r="BC6723" s="2"/>
      <c r="BD6723" s="2"/>
      <c r="BU6723" s="15"/>
      <c r="BV6723" s="6"/>
      <c r="BW6723" s="6"/>
      <c r="BX6723" s="16"/>
      <c r="BY6723" s="16"/>
      <c r="BZ6723" s="16"/>
      <c r="CA6723" s="16"/>
      <c r="CB6723" s="14"/>
    </row>
    <row r="6724" spans="1:80" s="9" customFormat="1" x14ac:dyDescent="0.2">
      <c r="A6724" s="16"/>
      <c r="B6724" s="16"/>
      <c r="C6724" s="16"/>
      <c r="D6724" s="16"/>
      <c r="E6724" s="16"/>
      <c r="F6724" s="3"/>
      <c r="G6724" s="3"/>
      <c r="H6724" s="3"/>
      <c r="I6724" s="3"/>
      <c r="J6724" s="2"/>
      <c r="M6724" s="10"/>
      <c r="N6724" s="2"/>
      <c r="O6724" s="3"/>
      <c r="P6724" s="11"/>
      <c r="Q6724" s="16"/>
      <c r="R6724" s="4"/>
      <c r="S6724" s="12"/>
      <c r="T6724" s="16"/>
      <c r="U6724" s="4"/>
      <c r="V6724" s="3"/>
      <c r="W6724" s="3"/>
      <c r="X6724" s="3"/>
      <c r="Y6724" s="3"/>
      <c r="Z6724" s="3"/>
      <c r="AA6724" s="4"/>
      <c r="AB6724" s="4"/>
      <c r="AC6724" s="4"/>
      <c r="AD6724" s="4"/>
      <c r="AE6724" s="4"/>
      <c r="BA6724" s="13"/>
      <c r="BC6724" s="2"/>
      <c r="BD6724" s="2"/>
      <c r="BU6724" s="15"/>
      <c r="BV6724" s="6"/>
      <c r="BW6724" s="6"/>
      <c r="BX6724" s="16"/>
      <c r="BY6724" s="16"/>
      <c r="BZ6724" s="16"/>
      <c r="CA6724" s="16"/>
      <c r="CB6724" s="14"/>
    </row>
    <row r="6725" spans="1:80" s="9" customFormat="1" x14ac:dyDescent="0.2">
      <c r="A6725" s="16"/>
      <c r="B6725" s="16"/>
      <c r="C6725" s="16"/>
      <c r="D6725" s="16"/>
      <c r="E6725" s="16"/>
      <c r="F6725" s="3"/>
      <c r="G6725" s="3"/>
      <c r="H6725" s="3"/>
      <c r="I6725" s="3"/>
      <c r="J6725" s="2"/>
      <c r="M6725" s="10"/>
      <c r="N6725" s="2"/>
      <c r="O6725" s="3"/>
      <c r="P6725" s="11"/>
      <c r="Q6725" s="16"/>
      <c r="R6725" s="4"/>
      <c r="S6725" s="12"/>
      <c r="T6725" s="16"/>
      <c r="U6725" s="4"/>
      <c r="V6725" s="3"/>
      <c r="W6725" s="3"/>
      <c r="X6725" s="3"/>
      <c r="Y6725" s="3"/>
      <c r="Z6725" s="3"/>
      <c r="AA6725" s="4"/>
      <c r="AB6725" s="4"/>
      <c r="AC6725" s="4"/>
      <c r="AD6725" s="4"/>
      <c r="AE6725" s="4"/>
      <c r="BA6725" s="13"/>
      <c r="BC6725" s="2"/>
      <c r="BD6725" s="2"/>
      <c r="BU6725" s="15"/>
      <c r="BV6725" s="6"/>
      <c r="BW6725" s="6"/>
      <c r="BX6725" s="16"/>
      <c r="BY6725" s="16"/>
      <c r="BZ6725" s="16"/>
      <c r="CA6725" s="16"/>
      <c r="CB6725" s="14"/>
    </row>
    <row r="6726" spans="1:80" s="9" customFormat="1" x14ac:dyDescent="0.2">
      <c r="A6726" s="16"/>
      <c r="B6726" s="16"/>
      <c r="C6726" s="16"/>
      <c r="D6726" s="16"/>
      <c r="E6726" s="16"/>
      <c r="F6726" s="3"/>
      <c r="G6726" s="3"/>
      <c r="H6726" s="3"/>
      <c r="I6726" s="3"/>
      <c r="J6726" s="2"/>
      <c r="M6726" s="10"/>
      <c r="N6726" s="2"/>
      <c r="O6726" s="3"/>
      <c r="P6726" s="11"/>
      <c r="Q6726" s="16"/>
      <c r="R6726" s="4"/>
      <c r="S6726" s="12"/>
      <c r="T6726" s="16"/>
      <c r="U6726" s="4"/>
      <c r="V6726" s="3"/>
      <c r="W6726" s="3"/>
      <c r="X6726" s="3"/>
      <c r="Y6726" s="3"/>
      <c r="Z6726" s="3"/>
      <c r="AA6726" s="4"/>
      <c r="AB6726" s="4"/>
      <c r="AC6726" s="4"/>
      <c r="AD6726" s="4"/>
      <c r="AE6726" s="4"/>
      <c r="BA6726" s="13"/>
      <c r="BC6726" s="2"/>
      <c r="BD6726" s="2"/>
      <c r="BU6726" s="15"/>
      <c r="BV6726" s="6"/>
      <c r="BW6726" s="6"/>
      <c r="BX6726" s="16"/>
      <c r="BY6726" s="16"/>
      <c r="BZ6726" s="16"/>
      <c r="CA6726" s="16"/>
      <c r="CB6726" s="14"/>
    </row>
    <row r="6727" spans="1:80" s="9" customFormat="1" x14ac:dyDescent="0.2">
      <c r="A6727" s="16"/>
      <c r="B6727" s="16"/>
      <c r="C6727" s="16"/>
      <c r="D6727" s="16"/>
      <c r="E6727" s="16"/>
      <c r="F6727" s="3"/>
      <c r="G6727" s="3"/>
      <c r="H6727" s="3"/>
      <c r="I6727" s="3"/>
      <c r="J6727" s="2"/>
      <c r="M6727" s="10"/>
      <c r="N6727" s="2"/>
      <c r="O6727" s="3"/>
      <c r="P6727" s="11"/>
      <c r="Q6727" s="16"/>
      <c r="R6727" s="4"/>
      <c r="S6727" s="12"/>
      <c r="T6727" s="16"/>
      <c r="U6727" s="4"/>
      <c r="V6727" s="3"/>
      <c r="W6727" s="3"/>
      <c r="X6727" s="3"/>
      <c r="Y6727" s="3"/>
      <c r="Z6727" s="3"/>
      <c r="AA6727" s="4"/>
      <c r="AB6727" s="4"/>
      <c r="AC6727" s="4"/>
      <c r="AD6727" s="4"/>
      <c r="AE6727" s="4"/>
      <c r="BA6727" s="13"/>
      <c r="BC6727" s="2"/>
      <c r="BD6727" s="2"/>
      <c r="BU6727" s="15"/>
      <c r="BV6727" s="6"/>
      <c r="BW6727" s="6"/>
      <c r="BX6727" s="16"/>
      <c r="BY6727" s="16"/>
      <c r="BZ6727" s="16"/>
      <c r="CA6727" s="16"/>
      <c r="CB6727" s="14"/>
    </row>
    <row r="6728" spans="1:80" s="9" customFormat="1" x14ac:dyDescent="0.2">
      <c r="A6728" s="16"/>
      <c r="B6728" s="16"/>
      <c r="C6728" s="16"/>
      <c r="D6728" s="16"/>
      <c r="E6728" s="16"/>
      <c r="F6728" s="3"/>
      <c r="G6728" s="3"/>
      <c r="H6728" s="3"/>
      <c r="I6728" s="3"/>
      <c r="J6728" s="2"/>
      <c r="M6728" s="10"/>
      <c r="N6728" s="2"/>
      <c r="O6728" s="3"/>
      <c r="P6728" s="11"/>
      <c r="Q6728" s="16"/>
      <c r="R6728" s="4"/>
      <c r="S6728" s="12"/>
      <c r="T6728" s="16"/>
      <c r="U6728" s="4"/>
      <c r="V6728" s="3"/>
      <c r="W6728" s="3"/>
      <c r="X6728" s="3"/>
      <c r="Y6728" s="3"/>
      <c r="Z6728" s="3"/>
      <c r="AA6728" s="4"/>
      <c r="AB6728" s="4"/>
      <c r="AC6728" s="4"/>
      <c r="AD6728" s="4"/>
      <c r="AE6728" s="4"/>
      <c r="BA6728" s="13"/>
      <c r="BC6728" s="2"/>
      <c r="BD6728" s="2"/>
      <c r="BU6728" s="15"/>
      <c r="BV6728" s="6"/>
      <c r="BW6728" s="6"/>
      <c r="BX6728" s="16"/>
      <c r="BY6728" s="16"/>
      <c r="BZ6728" s="16"/>
      <c r="CA6728" s="16"/>
      <c r="CB6728" s="14"/>
    </row>
    <row r="6729" spans="1:80" s="9" customFormat="1" x14ac:dyDescent="0.2">
      <c r="A6729" s="16"/>
      <c r="B6729" s="16"/>
      <c r="C6729" s="16"/>
      <c r="D6729" s="16"/>
      <c r="E6729" s="16"/>
      <c r="F6729" s="3"/>
      <c r="G6729" s="3"/>
      <c r="H6729" s="3"/>
      <c r="I6729" s="3"/>
      <c r="J6729" s="2"/>
      <c r="M6729" s="10"/>
      <c r="N6729" s="2"/>
      <c r="O6729" s="3"/>
      <c r="P6729" s="11"/>
      <c r="Q6729" s="16"/>
      <c r="R6729" s="4"/>
      <c r="S6729" s="12"/>
      <c r="T6729" s="16"/>
      <c r="U6729" s="4"/>
      <c r="V6729" s="3"/>
      <c r="W6729" s="3"/>
      <c r="X6729" s="3"/>
      <c r="Y6729" s="3"/>
      <c r="Z6729" s="3"/>
      <c r="AA6729" s="4"/>
      <c r="AB6729" s="4"/>
      <c r="AC6729" s="4"/>
      <c r="AD6729" s="4"/>
      <c r="AE6729" s="4"/>
      <c r="BA6729" s="13"/>
      <c r="BC6729" s="2"/>
      <c r="BD6729" s="2"/>
      <c r="BU6729" s="15"/>
      <c r="BV6729" s="6"/>
      <c r="BW6729" s="6"/>
      <c r="BX6729" s="16"/>
      <c r="BY6729" s="16"/>
      <c r="BZ6729" s="16"/>
      <c r="CA6729" s="16"/>
      <c r="CB6729" s="14"/>
    </row>
    <row r="6730" spans="1:80" s="9" customFormat="1" x14ac:dyDescent="0.2">
      <c r="A6730" s="16"/>
      <c r="B6730" s="16"/>
      <c r="C6730" s="16"/>
      <c r="D6730" s="16"/>
      <c r="E6730" s="16"/>
      <c r="F6730" s="3"/>
      <c r="G6730" s="3"/>
      <c r="H6730" s="3"/>
      <c r="I6730" s="3"/>
      <c r="J6730" s="2"/>
      <c r="M6730" s="10"/>
      <c r="N6730" s="2"/>
      <c r="O6730" s="3"/>
      <c r="P6730" s="11"/>
      <c r="Q6730" s="16"/>
      <c r="R6730" s="4"/>
      <c r="S6730" s="12"/>
      <c r="T6730" s="16"/>
      <c r="U6730" s="4"/>
      <c r="V6730" s="3"/>
      <c r="W6730" s="3"/>
      <c r="X6730" s="3"/>
      <c r="Y6730" s="3"/>
      <c r="Z6730" s="3"/>
      <c r="AA6730" s="4"/>
      <c r="AB6730" s="4"/>
      <c r="AC6730" s="4"/>
      <c r="AD6730" s="4"/>
      <c r="AE6730" s="4"/>
      <c r="BA6730" s="13"/>
      <c r="BC6730" s="2"/>
      <c r="BD6730" s="2"/>
      <c r="BU6730" s="15"/>
      <c r="BV6730" s="6"/>
      <c r="BW6730" s="6"/>
      <c r="BX6730" s="16"/>
      <c r="BY6730" s="16"/>
      <c r="BZ6730" s="16"/>
      <c r="CA6730" s="16"/>
      <c r="CB6730" s="14"/>
    </row>
    <row r="6731" spans="1:80" s="9" customFormat="1" x14ac:dyDescent="0.2">
      <c r="A6731" s="16"/>
      <c r="B6731" s="16"/>
      <c r="C6731" s="16"/>
      <c r="D6731" s="16"/>
      <c r="E6731" s="16"/>
      <c r="F6731" s="3"/>
      <c r="G6731" s="3"/>
      <c r="H6731" s="3"/>
      <c r="I6731" s="3"/>
      <c r="J6731" s="2"/>
      <c r="M6731" s="10"/>
      <c r="N6731" s="2"/>
      <c r="O6731" s="3"/>
      <c r="P6731" s="11"/>
      <c r="Q6731" s="16"/>
      <c r="R6731" s="4"/>
      <c r="S6731" s="12"/>
      <c r="T6731" s="16"/>
      <c r="U6731" s="4"/>
      <c r="V6731" s="3"/>
      <c r="W6731" s="3"/>
      <c r="X6731" s="3"/>
      <c r="Y6731" s="3"/>
      <c r="Z6731" s="3"/>
      <c r="AA6731" s="4"/>
      <c r="AB6731" s="4"/>
      <c r="AC6731" s="4"/>
      <c r="AD6731" s="4"/>
      <c r="AE6731" s="4"/>
      <c r="BA6731" s="13"/>
      <c r="BC6731" s="2"/>
      <c r="BD6731" s="2"/>
      <c r="BU6731" s="15"/>
      <c r="BV6731" s="6"/>
      <c r="BW6731" s="6"/>
      <c r="BX6731" s="16"/>
      <c r="BY6731" s="16"/>
      <c r="BZ6731" s="16"/>
      <c r="CA6731" s="16"/>
      <c r="CB6731" s="14"/>
    </row>
    <row r="6732" spans="1:80" s="9" customFormat="1" x14ac:dyDescent="0.2">
      <c r="A6732" s="16"/>
      <c r="B6732" s="16"/>
      <c r="C6732" s="16"/>
      <c r="D6732" s="16"/>
      <c r="E6732" s="16"/>
      <c r="F6732" s="3"/>
      <c r="G6732" s="3"/>
      <c r="H6732" s="3"/>
      <c r="I6732" s="3"/>
      <c r="J6732" s="2"/>
      <c r="M6732" s="10"/>
      <c r="N6732" s="2"/>
      <c r="O6732" s="3"/>
      <c r="P6732" s="11"/>
      <c r="Q6732" s="16"/>
      <c r="R6732" s="4"/>
      <c r="S6732" s="12"/>
      <c r="T6732" s="16"/>
      <c r="U6732" s="4"/>
      <c r="V6732" s="3"/>
      <c r="W6732" s="3"/>
      <c r="X6732" s="3"/>
      <c r="Y6732" s="3"/>
      <c r="Z6732" s="3"/>
      <c r="AA6732" s="4"/>
      <c r="AB6732" s="4"/>
      <c r="AC6732" s="4"/>
      <c r="AD6732" s="4"/>
      <c r="AE6732" s="4"/>
      <c r="BA6732" s="13"/>
      <c r="BC6732" s="2"/>
      <c r="BD6732" s="2"/>
      <c r="BU6732" s="15"/>
      <c r="BV6732" s="6"/>
      <c r="BW6732" s="6"/>
      <c r="BX6732" s="16"/>
      <c r="BY6732" s="16"/>
      <c r="BZ6732" s="16"/>
      <c r="CA6732" s="16"/>
      <c r="CB6732" s="14"/>
    </row>
    <row r="6733" spans="1:80" s="9" customFormat="1" x14ac:dyDescent="0.2">
      <c r="A6733" s="16"/>
      <c r="B6733" s="16"/>
      <c r="C6733" s="16"/>
      <c r="D6733" s="16"/>
      <c r="E6733" s="16"/>
      <c r="F6733" s="3"/>
      <c r="G6733" s="3"/>
      <c r="H6733" s="3"/>
      <c r="I6733" s="3"/>
      <c r="J6733" s="2"/>
      <c r="M6733" s="10"/>
      <c r="N6733" s="2"/>
      <c r="O6733" s="3"/>
      <c r="P6733" s="11"/>
      <c r="Q6733" s="16"/>
      <c r="R6733" s="4"/>
      <c r="S6733" s="12"/>
      <c r="T6733" s="16"/>
      <c r="U6733" s="4"/>
      <c r="V6733" s="3"/>
      <c r="W6733" s="3"/>
      <c r="X6733" s="3"/>
      <c r="Y6733" s="3"/>
      <c r="Z6733" s="3"/>
      <c r="AA6733" s="4"/>
      <c r="AB6733" s="4"/>
      <c r="AC6733" s="4"/>
      <c r="AD6733" s="4"/>
      <c r="AE6733" s="4"/>
      <c r="BA6733" s="13"/>
      <c r="BC6733" s="2"/>
      <c r="BD6733" s="2"/>
      <c r="BU6733" s="15"/>
      <c r="BV6733" s="6"/>
      <c r="BW6733" s="6"/>
      <c r="BX6733" s="16"/>
      <c r="BY6733" s="16"/>
      <c r="BZ6733" s="16"/>
      <c r="CA6733" s="16"/>
      <c r="CB6733" s="14"/>
    </row>
    <row r="6734" spans="1:80" s="9" customFormat="1" x14ac:dyDescent="0.2">
      <c r="A6734" s="16"/>
      <c r="B6734" s="16"/>
      <c r="C6734" s="16"/>
      <c r="D6734" s="16"/>
      <c r="E6734" s="16"/>
      <c r="F6734" s="3"/>
      <c r="G6734" s="3"/>
      <c r="H6734" s="3"/>
      <c r="I6734" s="3"/>
      <c r="J6734" s="2"/>
      <c r="M6734" s="10"/>
      <c r="N6734" s="2"/>
      <c r="O6734" s="3"/>
      <c r="P6734" s="11"/>
      <c r="Q6734" s="16"/>
      <c r="R6734" s="4"/>
      <c r="S6734" s="12"/>
      <c r="T6734" s="16"/>
      <c r="U6734" s="4"/>
      <c r="V6734" s="3"/>
      <c r="W6734" s="3"/>
      <c r="X6734" s="3"/>
      <c r="Y6734" s="3"/>
      <c r="Z6734" s="3"/>
      <c r="AA6734" s="4"/>
      <c r="AB6734" s="4"/>
      <c r="AC6734" s="4"/>
      <c r="AD6734" s="4"/>
      <c r="AE6734" s="4"/>
      <c r="BA6734" s="13"/>
      <c r="BC6734" s="2"/>
      <c r="BD6734" s="2"/>
      <c r="BU6734" s="15"/>
      <c r="BV6734" s="6"/>
      <c r="BW6734" s="6"/>
      <c r="BX6734" s="16"/>
      <c r="BY6734" s="16"/>
      <c r="BZ6734" s="16"/>
      <c r="CA6734" s="16"/>
      <c r="CB6734" s="14"/>
    </row>
    <row r="6735" spans="1:80" s="9" customFormat="1" x14ac:dyDescent="0.2">
      <c r="A6735" s="16"/>
      <c r="B6735" s="16"/>
      <c r="C6735" s="16"/>
      <c r="D6735" s="16"/>
      <c r="E6735" s="16"/>
      <c r="F6735" s="3"/>
      <c r="G6735" s="3"/>
      <c r="H6735" s="3"/>
      <c r="I6735" s="3"/>
      <c r="J6735" s="2"/>
      <c r="M6735" s="10"/>
      <c r="N6735" s="2"/>
      <c r="O6735" s="3"/>
      <c r="P6735" s="11"/>
      <c r="Q6735" s="16"/>
      <c r="R6735" s="4"/>
      <c r="S6735" s="12"/>
      <c r="T6735" s="16"/>
      <c r="U6735" s="4"/>
      <c r="V6735" s="3"/>
      <c r="W6735" s="3"/>
      <c r="X6735" s="3"/>
      <c r="Y6735" s="3"/>
      <c r="Z6735" s="3"/>
      <c r="AA6735" s="4"/>
      <c r="AB6735" s="4"/>
      <c r="AC6735" s="4"/>
      <c r="AD6735" s="4"/>
      <c r="AE6735" s="4"/>
      <c r="BA6735" s="13"/>
      <c r="BC6735" s="2"/>
      <c r="BD6735" s="2"/>
      <c r="BU6735" s="15"/>
      <c r="BV6735" s="6"/>
      <c r="BW6735" s="6"/>
      <c r="BX6735" s="16"/>
      <c r="BY6735" s="16"/>
      <c r="BZ6735" s="16"/>
      <c r="CA6735" s="16"/>
      <c r="CB6735" s="14"/>
    </row>
    <row r="6736" spans="1:80" s="9" customFormat="1" x14ac:dyDescent="0.2">
      <c r="A6736" s="16"/>
      <c r="B6736" s="16"/>
      <c r="C6736" s="16"/>
      <c r="D6736" s="16"/>
      <c r="E6736" s="16"/>
      <c r="F6736" s="3"/>
      <c r="G6736" s="3"/>
      <c r="H6736" s="3"/>
      <c r="I6736" s="3"/>
      <c r="J6736" s="2"/>
      <c r="M6736" s="10"/>
      <c r="N6736" s="2"/>
      <c r="O6736" s="3"/>
      <c r="P6736" s="11"/>
      <c r="Q6736" s="16"/>
      <c r="R6736" s="4"/>
      <c r="S6736" s="12"/>
      <c r="T6736" s="16"/>
      <c r="U6736" s="4"/>
      <c r="V6736" s="3"/>
      <c r="W6736" s="3"/>
      <c r="X6736" s="3"/>
      <c r="Y6736" s="3"/>
      <c r="Z6736" s="3"/>
      <c r="AA6736" s="4"/>
      <c r="AB6736" s="4"/>
      <c r="AC6736" s="4"/>
      <c r="AD6736" s="4"/>
      <c r="AE6736" s="4"/>
      <c r="BA6736" s="13"/>
      <c r="BC6736" s="2"/>
      <c r="BD6736" s="2"/>
      <c r="BU6736" s="15"/>
      <c r="BV6736" s="6"/>
      <c r="BW6736" s="6"/>
      <c r="BX6736" s="16"/>
      <c r="BY6736" s="16"/>
      <c r="BZ6736" s="16"/>
      <c r="CA6736" s="16"/>
      <c r="CB6736" s="14"/>
    </row>
    <row r="6737" spans="1:80" s="9" customFormat="1" x14ac:dyDescent="0.2">
      <c r="A6737" s="16"/>
      <c r="B6737" s="16"/>
      <c r="C6737" s="16"/>
      <c r="D6737" s="16"/>
      <c r="E6737" s="16"/>
      <c r="F6737" s="3"/>
      <c r="G6737" s="3"/>
      <c r="H6737" s="3"/>
      <c r="I6737" s="3"/>
      <c r="J6737" s="2"/>
      <c r="M6737" s="10"/>
      <c r="N6737" s="2"/>
      <c r="O6737" s="3"/>
      <c r="P6737" s="11"/>
      <c r="Q6737" s="16"/>
      <c r="R6737" s="4"/>
      <c r="S6737" s="12"/>
      <c r="T6737" s="16"/>
      <c r="U6737" s="4"/>
      <c r="V6737" s="3"/>
      <c r="W6737" s="3"/>
      <c r="X6737" s="3"/>
      <c r="Y6737" s="3"/>
      <c r="Z6737" s="3"/>
      <c r="AA6737" s="4"/>
      <c r="AB6737" s="4"/>
      <c r="AC6737" s="4"/>
      <c r="AD6737" s="4"/>
      <c r="AE6737" s="4"/>
      <c r="BA6737" s="13"/>
      <c r="BC6737" s="2"/>
      <c r="BD6737" s="2"/>
      <c r="BU6737" s="15"/>
      <c r="BV6737" s="6"/>
      <c r="BW6737" s="6"/>
      <c r="BX6737" s="16"/>
      <c r="BY6737" s="16"/>
      <c r="BZ6737" s="16"/>
      <c r="CA6737" s="16"/>
      <c r="CB6737" s="14"/>
    </row>
    <row r="6738" spans="1:80" s="9" customFormat="1" x14ac:dyDescent="0.2">
      <c r="A6738" s="16"/>
      <c r="B6738" s="16"/>
      <c r="C6738" s="16"/>
      <c r="D6738" s="16"/>
      <c r="E6738" s="16"/>
      <c r="F6738" s="3"/>
      <c r="G6738" s="3"/>
      <c r="H6738" s="3"/>
      <c r="I6738" s="3"/>
      <c r="J6738" s="2"/>
      <c r="M6738" s="10"/>
      <c r="N6738" s="2"/>
      <c r="O6738" s="3"/>
      <c r="P6738" s="11"/>
      <c r="Q6738" s="16"/>
      <c r="R6738" s="4"/>
      <c r="S6738" s="12"/>
      <c r="T6738" s="16"/>
      <c r="U6738" s="4"/>
      <c r="V6738" s="3"/>
      <c r="W6738" s="3"/>
      <c r="X6738" s="3"/>
      <c r="Y6738" s="3"/>
      <c r="Z6738" s="3"/>
      <c r="AA6738" s="4"/>
      <c r="AB6738" s="4"/>
      <c r="AC6738" s="4"/>
      <c r="AD6738" s="4"/>
      <c r="AE6738" s="4"/>
      <c r="BA6738" s="13"/>
      <c r="BC6738" s="2"/>
      <c r="BD6738" s="2"/>
      <c r="BU6738" s="15"/>
      <c r="BV6738" s="6"/>
      <c r="BW6738" s="6"/>
      <c r="BX6738" s="16"/>
      <c r="BY6738" s="16"/>
      <c r="BZ6738" s="16"/>
      <c r="CA6738" s="16"/>
      <c r="CB6738" s="14"/>
    </row>
    <row r="6739" spans="1:80" s="9" customFormat="1" x14ac:dyDescent="0.2">
      <c r="A6739" s="16"/>
      <c r="B6739" s="16"/>
      <c r="C6739" s="16"/>
      <c r="D6739" s="16"/>
      <c r="E6739" s="16"/>
      <c r="F6739" s="3"/>
      <c r="G6739" s="3"/>
      <c r="H6739" s="3"/>
      <c r="I6739" s="3"/>
      <c r="J6739" s="2"/>
      <c r="M6739" s="10"/>
      <c r="N6739" s="2"/>
      <c r="O6739" s="3"/>
      <c r="P6739" s="11"/>
      <c r="Q6739" s="16"/>
      <c r="R6739" s="4"/>
      <c r="S6739" s="12"/>
      <c r="T6739" s="16"/>
      <c r="U6739" s="4"/>
      <c r="V6739" s="3"/>
      <c r="W6739" s="3"/>
      <c r="X6739" s="3"/>
      <c r="Y6739" s="3"/>
      <c r="Z6739" s="3"/>
      <c r="AA6739" s="4"/>
      <c r="AB6739" s="4"/>
      <c r="AC6739" s="4"/>
      <c r="AD6739" s="4"/>
      <c r="AE6739" s="4"/>
      <c r="BA6739" s="13"/>
      <c r="BC6739" s="2"/>
      <c r="BD6739" s="2"/>
      <c r="BU6739" s="15"/>
      <c r="BV6739" s="6"/>
      <c r="BW6739" s="6"/>
      <c r="BX6739" s="16"/>
      <c r="BY6739" s="16"/>
      <c r="BZ6739" s="16"/>
      <c r="CA6739" s="16"/>
      <c r="CB6739" s="14"/>
    </row>
    <row r="6740" spans="1:80" s="9" customFormat="1" x14ac:dyDescent="0.2">
      <c r="A6740" s="16"/>
      <c r="B6740" s="16"/>
      <c r="C6740" s="16"/>
      <c r="D6740" s="16"/>
      <c r="E6740" s="16"/>
      <c r="F6740" s="3"/>
      <c r="G6740" s="3"/>
      <c r="H6740" s="3"/>
      <c r="I6740" s="3"/>
      <c r="J6740" s="2"/>
      <c r="M6740" s="10"/>
      <c r="N6740" s="2"/>
      <c r="O6740" s="3"/>
      <c r="P6740" s="11"/>
      <c r="Q6740" s="16"/>
      <c r="R6740" s="4"/>
      <c r="S6740" s="12"/>
      <c r="T6740" s="16"/>
      <c r="U6740" s="4"/>
      <c r="V6740" s="3"/>
      <c r="W6740" s="3"/>
      <c r="X6740" s="3"/>
      <c r="Y6740" s="3"/>
      <c r="Z6740" s="3"/>
      <c r="AA6740" s="4"/>
      <c r="AB6740" s="4"/>
      <c r="AC6740" s="4"/>
      <c r="AD6740" s="4"/>
      <c r="AE6740" s="4"/>
      <c r="BA6740" s="13"/>
      <c r="BC6740" s="2"/>
      <c r="BD6740" s="2"/>
      <c r="BU6740" s="15"/>
      <c r="BV6740" s="6"/>
      <c r="BW6740" s="6"/>
      <c r="BX6740" s="16"/>
      <c r="BY6740" s="16"/>
      <c r="BZ6740" s="16"/>
      <c r="CA6740" s="16"/>
      <c r="CB6740" s="14"/>
    </row>
    <row r="6741" spans="1:80" s="9" customFormat="1" x14ac:dyDescent="0.2">
      <c r="A6741" s="16"/>
      <c r="B6741" s="16"/>
      <c r="C6741" s="16"/>
      <c r="D6741" s="16"/>
      <c r="E6741" s="16"/>
      <c r="F6741" s="3"/>
      <c r="G6741" s="3"/>
      <c r="H6741" s="3"/>
      <c r="I6741" s="3"/>
      <c r="J6741" s="2"/>
      <c r="M6741" s="10"/>
      <c r="N6741" s="2"/>
      <c r="O6741" s="3"/>
      <c r="P6741" s="11"/>
      <c r="Q6741" s="16"/>
      <c r="R6741" s="4"/>
      <c r="S6741" s="12"/>
      <c r="T6741" s="16"/>
      <c r="U6741" s="4"/>
      <c r="V6741" s="3"/>
      <c r="W6741" s="3"/>
      <c r="X6741" s="3"/>
      <c r="Y6741" s="3"/>
      <c r="Z6741" s="3"/>
      <c r="AA6741" s="4"/>
      <c r="AB6741" s="4"/>
      <c r="AC6741" s="4"/>
      <c r="AD6741" s="4"/>
      <c r="AE6741" s="4"/>
      <c r="BA6741" s="13"/>
      <c r="BC6741" s="2"/>
      <c r="BD6741" s="2"/>
      <c r="BU6741" s="15"/>
      <c r="BV6741" s="6"/>
      <c r="BW6741" s="6"/>
      <c r="BX6741" s="16"/>
      <c r="BY6741" s="16"/>
      <c r="BZ6741" s="16"/>
      <c r="CA6741" s="16"/>
      <c r="CB6741" s="14"/>
    </row>
    <row r="6742" spans="1:80" s="9" customFormat="1" x14ac:dyDescent="0.2">
      <c r="A6742" s="16"/>
      <c r="B6742" s="16"/>
      <c r="C6742" s="16"/>
      <c r="D6742" s="16"/>
      <c r="E6742" s="16"/>
      <c r="F6742" s="3"/>
      <c r="G6742" s="3"/>
      <c r="H6742" s="3"/>
      <c r="I6742" s="3"/>
      <c r="J6742" s="2"/>
      <c r="M6742" s="10"/>
      <c r="N6742" s="2"/>
      <c r="O6742" s="3"/>
      <c r="P6742" s="11"/>
      <c r="Q6742" s="16"/>
      <c r="R6742" s="4"/>
      <c r="S6742" s="12"/>
      <c r="T6742" s="16"/>
      <c r="U6742" s="4"/>
      <c r="V6742" s="3"/>
      <c r="W6742" s="3"/>
      <c r="X6742" s="3"/>
      <c r="Y6742" s="3"/>
      <c r="Z6742" s="3"/>
      <c r="AA6742" s="4"/>
      <c r="AB6742" s="4"/>
      <c r="AC6742" s="4"/>
      <c r="AD6742" s="4"/>
      <c r="AE6742" s="4"/>
      <c r="BA6742" s="13"/>
      <c r="BC6742" s="2"/>
      <c r="BD6742" s="2"/>
      <c r="BU6742" s="15"/>
      <c r="BV6742" s="6"/>
      <c r="BW6742" s="6"/>
      <c r="BX6742" s="16"/>
      <c r="BY6742" s="16"/>
      <c r="BZ6742" s="16"/>
      <c r="CA6742" s="16"/>
      <c r="CB6742" s="14"/>
    </row>
    <row r="6743" spans="1:80" s="9" customFormat="1" x14ac:dyDescent="0.2">
      <c r="A6743" s="16"/>
      <c r="B6743" s="16"/>
      <c r="C6743" s="16"/>
      <c r="D6743" s="16"/>
      <c r="E6743" s="16"/>
      <c r="F6743" s="3"/>
      <c r="G6743" s="3"/>
      <c r="H6743" s="3"/>
      <c r="I6743" s="3"/>
      <c r="J6743" s="2"/>
      <c r="M6743" s="10"/>
      <c r="N6743" s="2"/>
      <c r="O6743" s="3"/>
      <c r="P6743" s="11"/>
      <c r="Q6743" s="16"/>
      <c r="R6743" s="4"/>
      <c r="S6743" s="12"/>
      <c r="T6743" s="16"/>
      <c r="U6743" s="4"/>
      <c r="V6743" s="3"/>
      <c r="W6743" s="3"/>
      <c r="X6743" s="3"/>
      <c r="Y6743" s="3"/>
      <c r="Z6743" s="3"/>
      <c r="AA6743" s="4"/>
      <c r="AB6743" s="4"/>
      <c r="AC6743" s="4"/>
      <c r="AD6743" s="4"/>
      <c r="AE6743" s="4"/>
      <c r="BA6743" s="13"/>
      <c r="BC6743" s="2"/>
      <c r="BD6743" s="2"/>
      <c r="BU6743" s="15"/>
      <c r="BV6743" s="6"/>
      <c r="BW6743" s="6"/>
      <c r="BX6743" s="16"/>
      <c r="BY6743" s="16"/>
      <c r="BZ6743" s="16"/>
      <c r="CA6743" s="16"/>
      <c r="CB6743" s="14"/>
    </row>
    <row r="6744" spans="1:80" s="9" customFormat="1" x14ac:dyDescent="0.2">
      <c r="A6744" s="16"/>
      <c r="B6744" s="16"/>
      <c r="C6744" s="16"/>
      <c r="D6744" s="16"/>
      <c r="E6744" s="16"/>
      <c r="F6744" s="3"/>
      <c r="G6744" s="3"/>
      <c r="H6744" s="3"/>
      <c r="I6744" s="3"/>
      <c r="J6744" s="2"/>
      <c r="M6744" s="10"/>
      <c r="N6744" s="2"/>
      <c r="O6744" s="3"/>
      <c r="P6744" s="11"/>
      <c r="Q6744" s="16"/>
      <c r="R6744" s="4"/>
      <c r="S6744" s="12"/>
      <c r="T6744" s="16"/>
      <c r="U6744" s="4"/>
      <c r="V6744" s="3"/>
      <c r="W6744" s="3"/>
      <c r="X6744" s="3"/>
      <c r="Y6744" s="3"/>
      <c r="Z6744" s="3"/>
      <c r="AA6744" s="4"/>
      <c r="AB6744" s="4"/>
      <c r="AC6744" s="4"/>
      <c r="AD6744" s="4"/>
      <c r="AE6744" s="4"/>
      <c r="BA6744" s="13"/>
      <c r="BC6744" s="2"/>
      <c r="BD6744" s="2"/>
      <c r="BU6744" s="15"/>
      <c r="BV6744" s="6"/>
      <c r="BW6744" s="6"/>
      <c r="BX6744" s="16"/>
      <c r="BY6744" s="16"/>
      <c r="BZ6744" s="16"/>
      <c r="CA6744" s="16"/>
      <c r="CB6744" s="14"/>
    </row>
    <row r="6745" spans="1:80" s="9" customFormat="1" x14ac:dyDescent="0.2">
      <c r="A6745" s="16"/>
      <c r="B6745" s="16"/>
      <c r="C6745" s="16"/>
      <c r="D6745" s="16"/>
      <c r="E6745" s="16"/>
      <c r="F6745" s="3"/>
      <c r="G6745" s="3"/>
      <c r="H6745" s="3"/>
      <c r="I6745" s="3"/>
      <c r="J6745" s="2"/>
      <c r="M6745" s="10"/>
      <c r="N6745" s="2"/>
      <c r="O6745" s="3"/>
      <c r="P6745" s="11"/>
      <c r="Q6745" s="16"/>
      <c r="R6745" s="4"/>
      <c r="S6745" s="12"/>
      <c r="T6745" s="16"/>
      <c r="U6745" s="4"/>
      <c r="V6745" s="3"/>
      <c r="W6745" s="3"/>
      <c r="X6745" s="3"/>
      <c r="Y6745" s="3"/>
      <c r="Z6745" s="3"/>
      <c r="AA6745" s="4"/>
      <c r="AB6745" s="4"/>
      <c r="AC6745" s="4"/>
      <c r="AD6745" s="4"/>
      <c r="AE6745" s="4"/>
      <c r="BA6745" s="13"/>
      <c r="BC6745" s="2"/>
      <c r="BD6745" s="2"/>
      <c r="BU6745" s="15"/>
      <c r="BV6745" s="6"/>
      <c r="BW6745" s="6"/>
      <c r="BX6745" s="16"/>
      <c r="BY6745" s="16"/>
      <c r="BZ6745" s="16"/>
      <c r="CA6745" s="16"/>
      <c r="CB6745" s="14"/>
    </row>
    <row r="6746" spans="1:80" s="9" customFormat="1" x14ac:dyDescent="0.2">
      <c r="A6746" s="16"/>
      <c r="B6746" s="16"/>
      <c r="C6746" s="16"/>
      <c r="D6746" s="16"/>
      <c r="E6746" s="16"/>
      <c r="F6746" s="3"/>
      <c r="G6746" s="3"/>
      <c r="H6746" s="3"/>
      <c r="I6746" s="3"/>
      <c r="J6746" s="2"/>
      <c r="M6746" s="10"/>
      <c r="N6746" s="2"/>
      <c r="O6746" s="3"/>
      <c r="P6746" s="11"/>
      <c r="Q6746" s="16"/>
      <c r="R6746" s="4"/>
      <c r="S6746" s="12"/>
      <c r="T6746" s="16"/>
      <c r="U6746" s="4"/>
      <c r="V6746" s="3"/>
      <c r="W6746" s="3"/>
      <c r="X6746" s="3"/>
      <c r="Y6746" s="3"/>
      <c r="Z6746" s="3"/>
      <c r="AA6746" s="4"/>
      <c r="AB6746" s="4"/>
      <c r="AC6746" s="4"/>
      <c r="AD6746" s="4"/>
      <c r="AE6746" s="4"/>
      <c r="BA6746" s="13"/>
      <c r="BC6746" s="2"/>
      <c r="BD6746" s="2"/>
      <c r="BU6746" s="15"/>
      <c r="BV6746" s="6"/>
      <c r="BW6746" s="6"/>
      <c r="BX6746" s="16"/>
      <c r="BY6746" s="16"/>
      <c r="BZ6746" s="16"/>
      <c r="CA6746" s="16"/>
      <c r="CB6746" s="14"/>
    </row>
    <row r="6747" spans="1:80" s="9" customFormat="1" x14ac:dyDescent="0.2">
      <c r="A6747" s="16"/>
      <c r="B6747" s="16"/>
      <c r="C6747" s="16"/>
      <c r="D6747" s="16"/>
      <c r="E6747" s="16"/>
      <c r="F6747" s="3"/>
      <c r="G6747" s="3"/>
      <c r="H6747" s="3"/>
      <c r="I6747" s="3"/>
      <c r="J6747" s="2"/>
      <c r="M6747" s="10"/>
      <c r="N6747" s="2"/>
      <c r="O6747" s="3"/>
      <c r="P6747" s="11"/>
      <c r="Q6747" s="16"/>
      <c r="R6747" s="4"/>
      <c r="S6747" s="12"/>
      <c r="T6747" s="16"/>
      <c r="U6747" s="4"/>
      <c r="V6747" s="3"/>
      <c r="W6747" s="3"/>
      <c r="X6747" s="3"/>
      <c r="Y6747" s="3"/>
      <c r="Z6747" s="3"/>
      <c r="AA6747" s="4"/>
      <c r="AB6747" s="4"/>
      <c r="AC6747" s="4"/>
      <c r="AD6747" s="4"/>
      <c r="AE6747" s="4"/>
      <c r="BA6747" s="13"/>
      <c r="BC6747" s="2"/>
      <c r="BD6747" s="2"/>
      <c r="BU6747" s="15"/>
      <c r="BV6747" s="6"/>
      <c r="BW6747" s="6"/>
      <c r="BX6747" s="16"/>
      <c r="BY6747" s="16"/>
      <c r="BZ6747" s="16"/>
      <c r="CA6747" s="16"/>
      <c r="CB6747" s="14"/>
    </row>
    <row r="6748" spans="1:80" s="9" customFormat="1" x14ac:dyDescent="0.2">
      <c r="A6748" s="16"/>
      <c r="B6748" s="16"/>
      <c r="C6748" s="16"/>
      <c r="D6748" s="16"/>
      <c r="E6748" s="16"/>
      <c r="F6748" s="3"/>
      <c r="G6748" s="3"/>
      <c r="H6748" s="3"/>
      <c r="I6748" s="3"/>
      <c r="J6748" s="2"/>
      <c r="M6748" s="10"/>
      <c r="N6748" s="2"/>
      <c r="O6748" s="3"/>
      <c r="P6748" s="11"/>
      <c r="Q6748" s="16"/>
      <c r="R6748" s="4"/>
      <c r="S6748" s="12"/>
      <c r="T6748" s="16"/>
      <c r="U6748" s="4"/>
      <c r="V6748" s="3"/>
      <c r="W6748" s="3"/>
      <c r="X6748" s="3"/>
      <c r="Y6748" s="3"/>
      <c r="Z6748" s="3"/>
      <c r="AA6748" s="4"/>
      <c r="AB6748" s="4"/>
      <c r="AC6748" s="4"/>
      <c r="AD6748" s="4"/>
      <c r="AE6748" s="4"/>
      <c r="BA6748" s="13"/>
      <c r="BC6748" s="2"/>
      <c r="BD6748" s="2"/>
      <c r="BU6748" s="15"/>
      <c r="BV6748" s="6"/>
      <c r="BW6748" s="6"/>
      <c r="BX6748" s="16"/>
      <c r="BY6748" s="16"/>
      <c r="BZ6748" s="16"/>
      <c r="CA6748" s="16"/>
      <c r="CB6748" s="14"/>
    </row>
    <row r="6749" spans="1:80" s="9" customFormat="1" x14ac:dyDescent="0.2">
      <c r="A6749" s="16"/>
      <c r="B6749" s="16"/>
      <c r="C6749" s="16"/>
      <c r="D6749" s="16"/>
      <c r="E6749" s="16"/>
      <c r="F6749" s="3"/>
      <c r="G6749" s="3"/>
      <c r="H6749" s="3"/>
      <c r="I6749" s="3"/>
      <c r="J6749" s="2"/>
      <c r="M6749" s="10"/>
      <c r="N6749" s="2"/>
      <c r="O6749" s="3"/>
      <c r="P6749" s="11"/>
      <c r="Q6749" s="16"/>
      <c r="R6749" s="4"/>
      <c r="S6749" s="12"/>
      <c r="T6749" s="16"/>
      <c r="U6749" s="4"/>
      <c r="V6749" s="3"/>
      <c r="W6749" s="3"/>
      <c r="X6749" s="3"/>
      <c r="Y6749" s="3"/>
      <c r="Z6749" s="3"/>
      <c r="AA6749" s="4"/>
      <c r="AB6749" s="4"/>
      <c r="AC6749" s="4"/>
      <c r="AD6749" s="4"/>
      <c r="AE6749" s="4"/>
      <c r="BA6749" s="13"/>
      <c r="BC6749" s="2"/>
      <c r="BD6749" s="2"/>
      <c r="BU6749" s="15"/>
      <c r="BV6749" s="6"/>
      <c r="BW6749" s="6"/>
      <c r="BX6749" s="16"/>
      <c r="BY6749" s="16"/>
      <c r="BZ6749" s="16"/>
      <c r="CA6749" s="16"/>
      <c r="CB6749" s="14"/>
    </row>
    <row r="6750" spans="1:80" s="9" customFormat="1" x14ac:dyDescent="0.2">
      <c r="A6750" s="16"/>
      <c r="B6750" s="16"/>
      <c r="C6750" s="16"/>
      <c r="D6750" s="16"/>
      <c r="E6750" s="16"/>
      <c r="F6750" s="3"/>
      <c r="G6750" s="3"/>
      <c r="H6750" s="3"/>
      <c r="I6750" s="3"/>
      <c r="J6750" s="2"/>
      <c r="M6750" s="10"/>
      <c r="N6750" s="2"/>
      <c r="O6750" s="3"/>
      <c r="P6750" s="11"/>
      <c r="Q6750" s="16"/>
      <c r="R6750" s="4"/>
      <c r="S6750" s="12"/>
      <c r="T6750" s="16"/>
      <c r="U6750" s="4"/>
      <c r="V6750" s="3"/>
      <c r="W6750" s="3"/>
      <c r="X6750" s="3"/>
      <c r="Y6750" s="3"/>
      <c r="Z6750" s="3"/>
      <c r="AA6750" s="4"/>
      <c r="AB6750" s="4"/>
      <c r="AC6750" s="4"/>
      <c r="AD6750" s="4"/>
      <c r="AE6750" s="4"/>
      <c r="BA6750" s="13"/>
      <c r="BC6750" s="2"/>
      <c r="BD6750" s="2"/>
      <c r="BU6750" s="15"/>
      <c r="BV6750" s="6"/>
      <c r="BW6750" s="6"/>
      <c r="BX6750" s="16"/>
      <c r="BY6750" s="16"/>
      <c r="BZ6750" s="16"/>
      <c r="CA6750" s="16"/>
      <c r="CB6750" s="14"/>
    </row>
    <row r="6751" spans="1:80" s="9" customFormat="1" x14ac:dyDescent="0.2">
      <c r="A6751" s="16"/>
      <c r="B6751" s="16"/>
      <c r="C6751" s="16"/>
      <c r="D6751" s="16"/>
      <c r="E6751" s="16"/>
      <c r="F6751" s="3"/>
      <c r="G6751" s="3"/>
      <c r="H6751" s="3"/>
      <c r="I6751" s="3"/>
      <c r="J6751" s="2"/>
      <c r="M6751" s="10"/>
      <c r="N6751" s="2"/>
      <c r="O6751" s="3"/>
      <c r="P6751" s="11"/>
      <c r="Q6751" s="16"/>
      <c r="R6751" s="4"/>
      <c r="S6751" s="12"/>
      <c r="T6751" s="16"/>
      <c r="U6751" s="4"/>
      <c r="V6751" s="3"/>
      <c r="W6751" s="3"/>
      <c r="X6751" s="3"/>
      <c r="Y6751" s="3"/>
      <c r="Z6751" s="3"/>
      <c r="AA6751" s="4"/>
      <c r="AB6751" s="4"/>
      <c r="AC6751" s="4"/>
      <c r="AD6751" s="4"/>
      <c r="AE6751" s="4"/>
      <c r="BA6751" s="13"/>
      <c r="BC6751" s="2"/>
      <c r="BD6751" s="2"/>
      <c r="BU6751" s="15"/>
      <c r="BV6751" s="6"/>
      <c r="BW6751" s="6"/>
      <c r="BX6751" s="16"/>
      <c r="BY6751" s="16"/>
      <c r="BZ6751" s="16"/>
      <c r="CA6751" s="16"/>
      <c r="CB6751" s="14"/>
    </row>
    <row r="6752" spans="1:80" s="9" customFormat="1" x14ac:dyDescent="0.2">
      <c r="A6752" s="16"/>
      <c r="B6752" s="16"/>
      <c r="C6752" s="16"/>
      <c r="D6752" s="16"/>
      <c r="E6752" s="16"/>
      <c r="F6752" s="3"/>
      <c r="G6752" s="3"/>
      <c r="H6752" s="3"/>
      <c r="I6752" s="3"/>
      <c r="J6752" s="2"/>
      <c r="M6752" s="10"/>
      <c r="N6752" s="2"/>
      <c r="O6752" s="3"/>
      <c r="P6752" s="11"/>
      <c r="Q6752" s="16"/>
      <c r="R6752" s="4"/>
      <c r="S6752" s="12"/>
      <c r="T6752" s="16"/>
      <c r="U6752" s="4"/>
      <c r="V6752" s="3"/>
      <c r="W6752" s="3"/>
      <c r="X6752" s="3"/>
      <c r="Y6752" s="3"/>
      <c r="Z6752" s="3"/>
      <c r="AA6752" s="4"/>
      <c r="AB6752" s="4"/>
      <c r="AC6752" s="4"/>
      <c r="AD6752" s="4"/>
      <c r="AE6752" s="4"/>
      <c r="BA6752" s="13"/>
      <c r="BC6752" s="2"/>
      <c r="BD6752" s="2"/>
      <c r="BU6752" s="15"/>
      <c r="BV6752" s="6"/>
      <c r="BW6752" s="6"/>
      <c r="BX6752" s="16"/>
      <c r="BY6752" s="16"/>
      <c r="BZ6752" s="16"/>
      <c r="CA6752" s="16"/>
      <c r="CB6752" s="14"/>
    </row>
    <row r="6753" spans="1:80" s="9" customFormat="1" x14ac:dyDescent="0.2">
      <c r="A6753" s="16"/>
      <c r="B6753" s="16"/>
      <c r="C6753" s="16"/>
      <c r="D6753" s="16"/>
      <c r="E6753" s="16"/>
      <c r="F6753" s="3"/>
      <c r="G6753" s="3"/>
      <c r="H6753" s="3"/>
      <c r="I6753" s="3"/>
      <c r="J6753" s="2"/>
      <c r="M6753" s="10"/>
      <c r="N6753" s="2"/>
      <c r="O6753" s="3"/>
      <c r="P6753" s="11"/>
      <c r="Q6753" s="16"/>
      <c r="R6753" s="4"/>
      <c r="S6753" s="12"/>
      <c r="T6753" s="16"/>
      <c r="U6753" s="4"/>
      <c r="V6753" s="3"/>
      <c r="W6753" s="3"/>
      <c r="X6753" s="3"/>
      <c r="Y6753" s="3"/>
      <c r="Z6753" s="3"/>
      <c r="AA6753" s="4"/>
      <c r="AB6753" s="4"/>
      <c r="AC6753" s="4"/>
      <c r="AD6753" s="4"/>
      <c r="AE6753" s="4"/>
      <c r="BA6753" s="13"/>
      <c r="BC6753" s="2"/>
      <c r="BD6753" s="2"/>
      <c r="BU6753" s="15"/>
      <c r="BV6753" s="6"/>
      <c r="BW6753" s="6"/>
      <c r="BX6753" s="16"/>
      <c r="BY6753" s="16"/>
      <c r="BZ6753" s="16"/>
      <c r="CA6753" s="16"/>
      <c r="CB6753" s="14"/>
    </row>
    <row r="6754" spans="1:80" s="9" customFormat="1" x14ac:dyDescent="0.2">
      <c r="A6754" s="16"/>
      <c r="B6754" s="16"/>
      <c r="C6754" s="16"/>
      <c r="D6754" s="16"/>
      <c r="E6754" s="16"/>
      <c r="F6754" s="3"/>
      <c r="G6754" s="3"/>
      <c r="H6754" s="3"/>
      <c r="I6754" s="3"/>
      <c r="J6754" s="2"/>
      <c r="M6754" s="10"/>
      <c r="N6754" s="2"/>
      <c r="O6754" s="3"/>
      <c r="P6754" s="11"/>
      <c r="Q6754" s="16"/>
      <c r="R6754" s="4"/>
      <c r="S6754" s="12"/>
      <c r="T6754" s="16"/>
      <c r="U6754" s="4"/>
      <c r="V6754" s="3"/>
      <c r="W6754" s="3"/>
      <c r="X6754" s="3"/>
      <c r="Y6754" s="3"/>
      <c r="Z6754" s="3"/>
      <c r="AA6754" s="4"/>
      <c r="AB6754" s="4"/>
      <c r="AC6754" s="4"/>
      <c r="AD6754" s="4"/>
      <c r="AE6754" s="4"/>
      <c r="BA6754" s="13"/>
      <c r="BC6754" s="2"/>
      <c r="BD6754" s="2"/>
      <c r="BU6754" s="15"/>
      <c r="BV6754" s="6"/>
      <c r="BW6754" s="6"/>
      <c r="BX6754" s="16"/>
      <c r="BY6754" s="16"/>
      <c r="BZ6754" s="16"/>
      <c r="CA6754" s="16"/>
      <c r="CB6754" s="14"/>
    </row>
    <row r="6755" spans="1:80" s="9" customFormat="1" x14ac:dyDescent="0.2">
      <c r="A6755" s="16"/>
      <c r="B6755" s="16"/>
      <c r="C6755" s="16"/>
      <c r="D6755" s="16"/>
      <c r="E6755" s="16"/>
      <c r="F6755" s="3"/>
      <c r="G6755" s="3"/>
      <c r="H6755" s="3"/>
      <c r="I6755" s="3"/>
      <c r="J6755" s="2"/>
      <c r="M6755" s="10"/>
      <c r="N6755" s="2"/>
      <c r="O6755" s="3"/>
      <c r="P6755" s="11"/>
      <c r="Q6755" s="16"/>
      <c r="R6755" s="4"/>
      <c r="S6755" s="12"/>
      <c r="T6755" s="16"/>
      <c r="U6755" s="4"/>
      <c r="V6755" s="3"/>
      <c r="W6755" s="3"/>
      <c r="X6755" s="3"/>
      <c r="Y6755" s="3"/>
      <c r="Z6755" s="3"/>
      <c r="AA6755" s="4"/>
      <c r="AB6755" s="4"/>
      <c r="AC6755" s="4"/>
      <c r="AD6755" s="4"/>
      <c r="AE6755" s="4"/>
      <c r="BA6755" s="13"/>
      <c r="BC6755" s="2"/>
      <c r="BD6755" s="2"/>
      <c r="BU6755" s="15"/>
      <c r="BV6755" s="6"/>
      <c r="BW6755" s="6"/>
      <c r="BX6755" s="16"/>
      <c r="BY6755" s="16"/>
      <c r="BZ6755" s="16"/>
      <c r="CA6755" s="16"/>
      <c r="CB6755" s="14"/>
    </row>
    <row r="6756" spans="1:80" s="9" customFormat="1" x14ac:dyDescent="0.2">
      <c r="A6756" s="16"/>
      <c r="B6756" s="16"/>
      <c r="C6756" s="16"/>
      <c r="D6756" s="16"/>
      <c r="E6756" s="16"/>
      <c r="F6756" s="3"/>
      <c r="G6756" s="3"/>
      <c r="H6756" s="3"/>
      <c r="I6756" s="3"/>
      <c r="J6756" s="2"/>
      <c r="M6756" s="10"/>
      <c r="N6756" s="2"/>
      <c r="O6756" s="3"/>
      <c r="P6756" s="11"/>
      <c r="Q6756" s="16"/>
      <c r="R6756" s="4"/>
      <c r="S6756" s="12"/>
      <c r="T6756" s="16"/>
      <c r="U6756" s="4"/>
      <c r="V6756" s="3"/>
      <c r="W6756" s="3"/>
      <c r="X6756" s="3"/>
      <c r="Y6756" s="3"/>
      <c r="Z6756" s="3"/>
      <c r="AA6756" s="4"/>
      <c r="AB6756" s="4"/>
      <c r="AC6756" s="4"/>
      <c r="AD6756" s="4"/>
      <c r="AE6756" s="4"/>
      <c r="BA6756" s="13"/>
      <c r="BC6756" s="2"/>
      <c r="BD6756" s="2"/>
      <c r="BU6756" s="15"/>
      <c r="BV6756" s="6"/>
      <c r="BW6756" s="6"/>
      <c r="BX6756" s="16"/>
      <c r="BY6756" s="16"/>
      <c r="BZ6756" s="16"/>
      <c r="CA6756" s="16"/>
      <c r="CB6756" s="14"/>
    </row>
    <row r="6757" spans="1:80" s="9" customFormat="1" x14ac:dyDescent="0.2">
      <c r="A6757" s="16"/>
      <c r="B6757" s="16"/>
      <c r="C6757" s="16"/>
      <c r="D6757" s="16"/>
      <c r="E6757" s="16"/>
      <c r="F6757" s="3"/>
      <c r="G6757" s="3"/>
      <c r="H6757" s="3"/>
      <c r="I6757" s="3"/>
      <c r="J6757" s="2"/>
      <c r="M6757" s="10"/>
      <c r="N6757" s="2"/>
      <c r="O6757" s="3"/>
      <c r="P6757" s="11"/>
      <c r="Q6757" s="16"/>
      <c r="R6757" s="4"/>
      <c r="S6757" s="12"/>
      <c r="T6757" s="16"/>
      <c r="U6757" s="4"/>
      <c r="V6757" s="3"/>
      <c r="W6757" s="3"/>
      <c r="X6757" s="3"/>
      <c r="Y6757" s="3"/>
      <c r="Z6757" s="3"/>
      <c r="AA6757" s="4"/>
      <c r="AB6757" s="4"/>
      <c r="AC6757" s="4"/>
      <c r="AD6757" s="4"/>
      <c r="AE6757" s="4"/>
      <c r="BA6757" s="13"/>
      <c r="BC6757" s="2"/>
      <c r="BD6757" s="2"/>
      <c r="BU6757" s="15"/>
      <c r="BV6757" s="6"/>
      <c r="BW6757" s="6"/>
      <c r="BX6757" s="16"/>
      <c r="BY6757" s="16"/>
      <c r="BZ6757" s="16"/>
      <c r="CA6757" s="16"/>
      <c r="CB6757" s="14"/>
    </row>
    <row r="6758" spans="1:80" s="9" customFormat="1" x14ac:dyDescent="0.2">
      <c r="A6758" s="16"/>
      <c r="B6758" s="16"/>
      <c r="C6758" s="16"/>
      <c r="D6758" s="16"/>
      <c r="E6758" s="16"/>
      <c r="F6758" s="3"/>
      <c r="G6758" s="3"/>
      <c r="H6758" s="3"/>
      <c r="I6758" s="3"/>
      <c r="J6758" s="2"/>
      <c r="M6758" s="10"/>
      <c r="N6758" s="2"/>
      <c r="O6758" s="3"/>
      <c r="P6758" s="11"/>
      <c r="Q6758" s="16"/>
      <c r="R6758" s="4"/>
      <c r="S6758" s="12"/>
      <c r="T6758" s="16"/>
      <c r="U6758" s="4"/>
      <c r="V6758" s="3"/>
      <c r="W6758" s="3"/>
      <c r="X6758" s="3"/>
      <c r="Y6758" s="3"/>
      <c r="Z6758" s="3"/>
      <c r="AA6758" s="4"/>
      <c r="AB6758" s="4"/>
      <c r="AC6758" s="4"/>
      <c r="AD6758" s="4"/>
      <c r="AE6758" s="4"/>
      <c r="BA6758" s="13"/>
      <c r="BC6758" s="2"/>
      <c r="BD6758" s="2"/>
      <c r="BU6758" s="15"/>
      <c r="BV6758" s="6"/>
      <c r="BW6758" s="6"/>
      <c r="BX6758" s="16"/>
      <c r="BY6758" s="16"/>
      <c r="BZ6758" s="16"/>
      <c r="CA6758" s="16"/>
      <c r="CB6758" s="14"/>
    </row>
    <row r="6759" spans="1:80" s="9" customFormat="1" x14ac:dyDescent="0.2">
      <c r="A6759" s="16"/>
      <c r="B6759" s="16"/>
      <c r="C6759" s="16"/>
      <c r="D6759" s="16"/>
      <c r="E6759" s="16"/>
      <c r="F6759" s="3"/>
      <c r="G6759" s="3"/>
      <c r="H6759" s="3"/>
      <c r="I6759" s="3"/>
      <c r="J6759" s="2"/>
      <c r="M6759" s="10"/>
      <c r="N6759" s="2"/>
      <c r="O6759" s="3"/>
      <c r="P6759" s="11"/>
      <c r="Q6759" s="16"/>
      <c r="R6759" s="4"/>
      <c r="S6759" s="12"/>
      <c r="T6759" s="16"/>
      <c r="U6759" s="4"/>
      <c r="V6759" s="3"/>
      <c r="W6759" s="3"/>
      <c r="X6759" s="3"/>
      <c r="Y6759" s="3"/>
      <c r="Z6759" s="3"/>
      <c r="AA6759" s="4"/>
      <c r="AB6759" s="4"/>
      <c r="AC6759" s="4"/>
      <c r="AD6759" s="4"/>
      <c r="AE6759" s="4"/>
      <c r="BA6759" s="13"/>
      <c r="BC6759" s="2"/>
      <c r="BD6759" s="2"/>
      <c r="BU6759" s="15"/>
      <c r="BV6759" s="6"/>
      <c r="BW6759" s="6"/>
      <c r="BX6759" s="16"/>
      <c r="BY6759" s="16"/>
      <c r="BZ6759" s="16"/>
      <c r="CA6759" s="16"/>
      <c r="CB6759" s="14"/>
    </row>
    <row r="6760" spans="1:80" s="9" customFormat="1" x14ac:dyDescent="0.2">
      <c r="A6760" s="16"/>
      <c r="B6760" s="16"/>
      <c r="C6760" s="16"/>
      <c r="D6760" s="16"/>
      <c r="E6760" s="16"/>
      <c r="F6760" s="3"/>
      <c r="G6760" s="3"/>
      <c r="H6760" s="3"/>
      <c r="I6760" s="3"/>
      <c r="J6760" s="2"/>
      <c r="M6760" s="10"/>
      <c r="N6760" s="2"/>
      <c r="O6760" s="3"/>
      <c r="P6760" s="11"/>
      <c r="Q6760" s="16"/>
      <c r="R6760" s="4"/>
      <c r="S6760" s="12"/>
      <c r="T6760" s="16"/>
      <c r="U6760" s="4"/>
      <c r="V6760" s="3"/>
      <c r="W6760" s="3"/>
      <c r="X6760" s="3"/>
      <c r="Y6760" s="3"/>
      <c r="Z6760" s="3"/>
      <c r="AA6760" s="4"/>
      <c r="AB6760" s="4"/>
      <c r="AC6760" s="4"/>
      <c r="AD6760" s="4"/>
      <c r="AE6760" s="4"/>
      <c r="BA6760" s="13"/>
      <c r="BC6760" s="2"/>
      <c r="BD6760" s="2"/>
      <c r="BU6760" s="15"/>
      <c r="BV6760" s="6"/>
      <c r="BW6760" s="6"/>
      <c r="BX6760" s="16"/>
      <c r="BY6760" s="16"/>
      <c r="BZ6760" s="16"/>
      <c r="CA6760" s="16"/>
      <c r="CB6760" s="14"/>
    </row>
    <row r="6761" spans="1:80" s="9" customFormat="1" x14ac:dyDescent="0.2">
      <c r="A6761" s="16"/>
      <c r="B6761" s="16"/>
      <c r="C6761" s="16"/>
      <c r="D6761" s="16"/>
      <c r="E6761" s="16"/>
      <c r="F6761" s="3"/>
      <c r="G6761" s="3"/>
      <c r="H6761" s="3"/>
      <c r="I6761" s="3"/>
      <c r="J6761" s="2"/>
      <c r="M6761" s="10"/>
      <c r="N6761" s="2"/>
      <c r="O6761" s="3"/>
      <c r="P6761" s="11"/>
      <c r="Q6761" s="16"/>
      <c r="R6761" s="4"/>
      <c r="S6761" s="12"/>
      <c r="T6761" s="16"/>
      <c r="U6761" s="4"/>
      <c r="V6761" s="3"/>
      <c r="W6761" s="3"/>
      <c r="X6761" s="3"/>
      <c r="Y6761" s="3"/>
      <c r="Z6761" s="3"/>
      <c r="AA6761" s="4"/>
      <c r="AB6761" s="4"/>
      <c r="AC6761" s="4"/>
      <c r="AD6761" s="4"/>
      <c r="AE6761" s="4"/>
      <c r="BA6761" s="13"/>
      <c r="BC6761" s="2"/>
      <c r="BD6761" s="2"/>
      <c r="BU6761" s="15"/>
      <c r="BV6761" s="6"/>
      <c r="BW6761" s="6"/>
      <c r="BX6761" s="16"/>
      <c r="BY6761" s="16"/>
      <c r="BZ6761" s="16"/>
      <c r="CA6761" s="16"/>
      <c r="CB6761" s="14"/>
    </row>
    <row r="6762" spans="1:80" s="9" customFormat="1" x14ac:dyDescent="0.2">
      <c r="A6762" s="16"/>
      <c r="B6762" s="16"/>
      <c r="C6762" s="16"/>
      <c r="D6762" s="16"/>
      <c r="E6762" s="16"/>
      <c r="F6762" s="3"/>
      <c r="G6762" s="3"/>
      <c r="H6762" s="3"/>
      <c r="I6762" s="3"/>
      <c r="J6762" s="2"/>
      <c r="M6762" s="10"/>
      <c r="N6762" s="2"/>
      <c r="O6762" s="3"/>
      <c r="P6762" s="11"/>
      <c r="Q6762" s="16"/>
      <c r="R6762" s="4"/>
      <c r="S6762" s="12"/>
      <c r="T6762" s="16"/>
      <c r="U6762" s="4"/>
      <c r="V6762" s="3"/>
      <c r="W6762" s="3"/>
      <c r="X6762" s="3"/>
      <c r="Y6762" s="3"/>
      <c r="Z6762" s="3"/>
      <c r="AA6762" s="4"/>
      <c r="AB6762" s="4"/>
      <c r="AC6762" s="4"/>
      <c r="AD6762" s="4"/>
      <c r="AE6762" s="4"/>
      <c r="BA6762" s="13"/>
      <c r="BC6762" s="2"/>
      <c r="BD6762" s="2"/>
      <c r="BU6762" s="15"/>
      <c r="BV6762" s="6"/>
      <c r="BW6762" s="6"/>
      <c r="BX6762" s="16"/>
      <c r="BY6762" s="16"/>
      <c r="BZ6762" s="16"/>
      <c r="CA6762" s="16"/>
      <c r="CB6762" s="14"/>
    </row>
    <row r="6763" spans="1:80" s="9" customFormat="1" x14ac:dyDescent="0.2">
      <c r="A6763" s="16"/>
      <c r="B6763" s="16"/>
      <c r="C6763" s="16"/>
      <c r="D6763" s="16"/>
      <c r="E6763" s="16"/>
      <c r="F6763" s="3"/>
      <c r="G6763" s="3"/>
      <c r="H6763" s="3"/>
      <c r="I6763" s="3"/>
      <c r="J6763" s="2"/>
      <c r="M6763" s="10"/>
      <c r="N6763" s="2"/>
      <c r="O6763" s="3"/>
      <c r="P6763" s="11"/>
      <c r="Q6763" s="16"/>
      <c r="R6763" s="4"/>
      <c r="S6763" s="12"/>
      <c r="T6763" s="16"/>
      <c r="U6763" s="4"/>
      <c r="V6763" s="3"/>
      <c r="W6763" s="3"/>
      <c r="X6763" s="3"/>
      <c r="Y6763" s="3"/>
      <c r="Z6763" s="3"/>
      <c r="AA6763" s="4"/>
      <c r="AB6763" s="4"/>
      <c r="AC6763" s="4"/>
      <c r="AD6763" s="4"/>
      <c r="AE6763" s="4"/>
      <c r="BA6763" s="13"/>
      <c r="BC6763" s="2"/>
      <c r="BD6763" s="2"/>
      <c r="BU6763" s="15"/>
      <c r="BV6763" s="6"/>
      <c r="BW6763" s="6"/>
      <c r="BX6763" s="16"/>
      <c r="BY6763" s="16"/>
      <c r="BZ6763" s="16"/>
      <c r="CA6763" s="16"/>
      <c r="CB6763" s="14"/>
    </row>
    <row r="6764" spans="1:80" s="9" customFormat="1" x14ac:dyDescent="0.2">
      <c r="A6764" s="16"/>
      <c r="B6764" s="16"/>
      <c r="C6764" s="16"/>
      <c r="D6764" s="16"/>
      <c r="E6764" s="16"/>
      <c r="F6764" s="3"/>
      <c r="G6764" s="3"/>
      <c r="H6764" s="3"/>
      <c r="I6764" s="3"/>
      <c r="J6764" s="2"/>
      <c r="M6764" s="10"/>
      <c r="N6764" s="2"/>
      <c r="O6764" s="3"/>
      <c r="P6764" s="11"/>
      <c r="Q6764" s="16"/>
      <c r="R6764" s="4"/>
      <c r="S6764" s="12"/>
      <c r="T6764" s="16"/>
      <c r="U6764" s="4"/>
      <c r="V6764" s="3"/>
      <c r="W6764" s="3"/>
      <c r="X6764" s="3"/>
      <c r="Y6764" s="3"/>
      <c r="Z6764" s="3"/>
      <c r="AA6764" s="4"/>
      <c r="AB6764" s="4"/>
      <c r="AC6764" s="4"/>
      <c r="AD6764" s="4"/>
      <c r="AE6764" s="4"/>
      <c r="BA6764" s="13"/>
      <c r="BC6764" s="2"/>
      <c r="BD6764" s="2"/>
      <c r="BU6764" s="15"/>
      <c r="BV6764" s="6"/>
      <c r="BW6764" s="6"/>
      <c r="BX6764" s="16"/>
      <c r="BY6764" s="16"/>
      <c r="BZ6764" s="16"/>
      <c r="CA6764" s="16"/>
      <c r="CB6764" s="14"/>
    </row>
    <row r="6765" spans="1:80" s="9" customFormat="1" x14ac:dyDescent="0.2">
      <c r="A6765" s="16"/>
      <c r="B6765" s="16"/>
      <c r="C6765" s="16"/>
      <c r="D6765" s="16"/>
      <c r="E6765" s="16"/>
      <c r="F6765" s="3"/>
      <c r="G6765" s="3"/>
      <c r="H6765" s="3"/>
      <c r="I6765" s="3"/>
      <c r="J6765" s="2"/>
      <c r="M6765" s="10"/>
      <c r="N6765" s="2"/>
      <c r="O6765" s="3"/>
      <c r="P6765" s="11"/>
      <c r="Q6765" s="16"/>
      <c r="R6765" s="4"/>
      <c r="S6765" s="12"/>
      <c r="T6765" s="16"/>
      <c r="U6765" s="4"/>
      <c r="V6765" s="3"/>
      <c r="W6765" s="3"/>
      <c r="X6765" s="3"/>
      <c r="Y6765" s="3"/>
      <c r="Z6765" s="3"/>
      <c r="AA6765" s="4"/>
      <c r="AB6765" s="4"/>
      <c r="AC6765" s="4"/>
      <c r="AD6765" s="4"/>
      <c r="AE6765" s="4"/>
      <c r="BA6765" s="13"/>
      <c r="BC6765" s="2"/>
      <c r="BD6765" s="2"/>
      <c r="BU6765" s="15"/>
      <c r="BV6765" s="6"/>
      <c r="BW6765" s="6"/>
      <c r="BX6765" s="16"/>
      <c r="BY6765" s="16"/>
      <c r="BZ6765" s="16"/>
      <c r="CA6765" s="16"/>
      <c r="CB6765" s="14"/>
    </row>
    <row r="6766" spans="1:80" s="9" customFormat="1" x14ac:dyDescent="0.2">
      <c r="A6766" s="16"/>
      <c r="B6766" s="16"/>
      <c r="C6766" s="16"/>
      <c r="D6766" s="16"/>
      <c r="E6766" s="16"/>
      <c r="F6766" s="3"/>
      <c r="G6766" s="3"/>
      <c r="H6766" s="3"/>
      <c r="I6766" s="3"/>
      <c r="J6766" s="2"/>
      <c r="M6766" s="10"/>
      <c r="N6766" s="2"/>
      <c r="O6766" s="3"/>
      <c r="P6766" s="11"/>
      <c r="Q6766" s="16"/>
      <c r="R6766" s="4"/>
      <c r="S6766" s="12"/>
      <c r="T6766" s="16"/>
      <c r="U6766" s="4"/>
      <c r="V6766" s="3"/>
      <c r="W6766" s="3"/>
      <c r="X6766" s="3"/>
      <c r="Y6766" s="3"/>
      <c r="Z6766" s="3"/>
      <c r="AA6766" s="4"/>
      <c r="AB6766" s="4"/>
      <c r="AC6766" s="4"/>
      <c r="AD6766" s="4"/>
      <c r="AE6766" s="4"/>
      <c r="BA6766" s="13"/>
      <c r="BC6766" s="2"/>
      <c r="BD6766" s="2"/>
      <c r="BU6766" s="15"/>
      <c r="BV6766" s="6"/>
      <c r="BW6766" s="6"/>
      <c r="BX6766" s="16"/>
      <c r="BY6766" s="16"/>
      <c r="BZ6766" s="16"/>
      <c r="CA6766" s="16"/>
      <c r="CB6766" s="14"/>
    </row>
    <row r="6767" spans="1:80" s="9" customFormat="1" x14ac:dyDescent="0.2">
      <c r="A6767" s="16"/>
      <c r="B6767" s="16"/>
      <c r="C6767" s="16"/>
      <c r="D6767" s="16"/>
      <c r="E6767" s="16"/>
      <c r="F6767" s="3"/>
      <c r="G6767" s="3"/>
      <c r="H6767" s="3"/>
      <c r="I6767" s="3"/>
      <c r="J6767" s="2"/>
      <c r="M6767" s="10"/>
      <c r="N6767" s="2"/>
      <c r="O6767" s="3"/>
      <c r="P6767" s="11"/>
      <c r="Q6767" s="16"/>
      <c r="R6767" s="4"/>
      <c r="S6767" s="12"/>
      <c r="T6767" s="16"/>
      <c r="U6767" s="4"/>
      <c r="V6767" s="3"/>
      <c r="W6767" s="3"/>
      <c r="X6767" s="3"/>
      <c r="Y6767" s="3"/>
      <c r="Z6767" s="3"/>
      <c r="AA6767" s="4"/>
      <c r="AB6767" s="4"/>
      <c r="AC6767" s="4"/>
      <c r="AD6767" s="4"/>
      <c r="AE6767" s="4"/>
      <c r="BA6767" s="13"/>
      <c r="BC6767" s="2"/>
      <c r="BD6767" s="2"/>
      <c r="BU6767" s="15"/>
      <c r="BV6767" s="6"/>
      <c r="BW6767" s="6"/>
      <c r="BX6767" s="16"/>
      <c r="BY6767" s="16"/>
      <c r="BZ6767" s="16"/>
      <c r="CA6767" s="16"/>
      <c r="CB6767" s="14"/>
    </row>
    <row r="6768" spans="1:80" s="9" customFormat="1" x14ac:dyDescent="0.2">
      <c r="A6768" s="16"/>
      <c r="B6768" s="16"/>
      <c r="C6768" s="16"/>
      <c r="D6768" s="16"/>
      <c r="E6768" s="16"/>
      <c r="F6768" s="3"/>
      <c r="G6768" s="3"/>
      <c r="H6768" s="3"/>
      <c r="I6768" s="3"/>
      <c r="J6768" s="2"/>
      <c r="M6768" s="10"/>
      <c r="N6768" s="2"/>
      <c r="O6768" s="3"/>
      <c r="P6768" s="11"/>
      <c r="Q6768" s="16"/>
      <c r="R6768" s="4"/>
      <c r="S6768" s="12"/>
      <c r="T6768" s="16"/>
      <c r="U6768" s="4"/>
      <c r="V6768" s="3"/>
      <c r="W6768" s="3"/>
      <c r="X6768" s="3"/>
      <c r="Y6768" s="3"/>
      <c r="Z6768" s="3"/>
      <c r="AA6768" s="4"/>
      <c r="AB6768" s="4"/>
      <c r="AC6768" s="4"/>
      <c r="AD6768" s="4"/>
      <c r="AE6768" s="4"/>
      <c r="BA6768" s="13"/>
      <c r="BC6768" s="2"/>
      <c r="BD6768" s="2"/>
      <c r="BU6768" s="15"/>
      <c r="BV6768" s="6"/>
      <c r="BW6768" s="6"/>
      <c r="BX6768" s="16"/>
      <c r="BY6768" s="16"/>
      <c r="BZ6768" s="16"/>
      <c r="CA6768" s="16"/>
      <c r="CB6768" s="14"/>
    </row>
    <row r="6769" spans="1:80" s="9" customFormat="1" x14ac:dyDescent="0.2">
      <c r="A6769" s="16"/>
      <c r="B6769" s="16"/>
      <c r="C6769" s="16"/>
      <c r="D6769" s="16"/>
      <c r="E6769" s="16"/>
      <c r="F6769" s="3"/>
      <c r="G6769" s="3"/>
      <c r="H6769" s="3"/>
      <c r="I6769" s="3"/>
      <c r="J6769" s="2"/>
      <c r="M6769" s="10"/>
      <c r="N6769" s="2"/>
      <c r="O6769" s="3"/>
      <c r="P6769" s="11"/>
      <c r="Q6769" s="16"/>
      <c r="R6769" s="4"/>
      <c r="S6769" s="12"/>
      <c r="T6769" s="16"/>
      <c r="U6769" s="4"/>
      <c r="V6769" s="3"/>
      <c r="W6769" s="3"/>
      <c r="X6769" s="3"/>
      <c r="Y6769" s="3"/>
      <c r="Z6769" s="3"/>
      <c r="AA6769" s="4"/>
      <c r="AB6769" s="4"/>
      <c r="AC6769" s="4"/>
      <c r="AD6769" s="4"/>
      <c r="AE6769" s="4"/>
      <c r="BA6769" s="13"/>
      <c r="BC6769" s="2"/>
      <c r="BD6769" s="2"/>
      <c r="BU6769" s="15"/>
      <c r="BV6769" s="6"/>
      <c r="BW6769" s="6"/>
      <c r="BX6769" s="16"/>
      <c r="BY6769" s="16"/>
      <c r="BZ6769" s="16"/>
      <c r="CA6769" s="16"/>
      <c r="CB6769" s="14"/>
    </row>
    <row r="6770" spans="1:80" s="9" customFormat="1" x14ac:dyDescent="0.2">
      <c r="A6770" s="16"/>
      <c r="B6770" s="16"/>
      <c r="C6770" s="16"/>
      <c r="D6770" s="16"/>
      <c r="E6770" s="16"/>
      <c r="F6770" s="3"/>
      <c r="G6770" s="3"/>
      <c r="H6770" s="3"/>
      <c r="I6770" s="3"/>
      <c r="J6770" s="2"/>
      <c r="M6770" s="10"/>
      <c r="N6770" s="2"/>
      <c r="O6770" s="3"/>
      <c r="P6770" s="11"/>
      <c r="Q6770" s="16"/>
      <c r="R6770" s="4"/>
      <c r="S6770" s="12"/>
      <c r="T6770" s="16"/>
      <c r="U6770" s="4"/>
      <c r="V6770" s="3"/>
      <c r="W6770" s="3"/>
      <c r="X6770" s="3"/>
      <c r="Y6770" s="3"/>
      <c r="Z6770" s="3"/>
      <c r="AA6770" s="4"/>
      <c r="AB6770" s="4"/>
      <c r="AC6770" s="4"/>
      <c r="AD6770" s="4"/>
      <c r="AE6770" s="4"/>
      <c r="BA6770" s="13"/>
      <c r="BC6770" s="2"/>
      <c r="BD6770" s="2"/>
      <c r="BU6770" s="15"/>
      <c r="BV6770" s="6"/>
      <c r="BW6770" s="6"/>
      <c r="BX6770" s="16"/>
      <c r="BY6770" s="16"/>
      <c r="BZ6770" s="16"/>
      <c r="CA6770" s="16"/>
      <c r="CB6770" s="14"/>
    </row>
    <row r="6771" spans="1:80" s="9" customFormat="1" x14ac:dyDescent="0.2">
      <c r="A6771" s="16"/>
      <c r="B6771" s="16"/>
      <c r="C6771" s="16"/>
      <c r="D6771" s="16"/>
      <c r="E6771" s="16"/>
      <c r="F6771" s="3"/>
      <c r="G6771" s="3"/>
      <c r="H6771" s="3"/>
      <c r="I6771" s="3"/>
      <c r="J6771" s="2"/>
      <c r="M6771" s="10"/>
      <c r="N6771" s="2"/>
      <c r="O6771" s="3"/>
      <c r="P6771" s="11"/>
      <c r="Q6771" s="16"/>
      <c r="R6771" s="4"/>
      <c r="S6771" s="12"/>
      <c r="T6771" s="16"/>
      <c r="U6771" s="4"/>
      <c r="V6771" s="3"/>
      <c r="W6771" s="3"/>
      <c r="X6771" s="3"/>
      <c r="Y6771" s="3"/>
      <c r="Z6771" s="3"/>
      <c r="AA6771" s="4"/>
      <c r="AB6771" s="4"/>
      <c r="AC6771" s="4"/>
      <c r="AD6771" s="4"/>
      <c r="AE6771" s="4"/>
      <c r="BA6771" s="13"/>
      <c r="BC6771" s="2"/>
      <c r="BD6771" s="2"/>
      <c r="BU6771" s="15"/>
      <c r="BV6771" s="6"/>
      <c r="BW6771" s="6"/>
      <c r="BX6771" s="16"/>
      <c r="BY6771" s="16"/>
      <c r="BZ6771" s="16"/>
      <c r="CA6771" s="16"/>
      <c r="CB6771" s="14"/>
    </row>
    <row r="6772" spans="1:80" s="9" customFormat="1" x14ac:dyDescent="0.2">
      <c r="A6772" s="16"/>
      <c r="B6772" s="16"/>
      <c r="C6772" s="16"/>
      <c r="D6772" s="16"/>
      <c r="E6772" s="16"/>
      <c r="F6772" s="3"/>
      <c r="G6772" s="3"/>
      <c r="H6772" s="3"/>
      <c r="I6772" s="3"/>
      <c r="J6772" s="2"/>
      <c r="M6772" s="10"/>
      <c r="N6772" s="2"/>
      <c r="O6772" s="3"/>
      <c r="P6772" s="11"/>
      <c r="Q6772" s="16"/>
      <c r="R6772" s="4"/>
      <c r="S6772" s="12"/>
      <c r="T6772" s="16"/>
      <c r="U6772" s="4"/>
      <c r="V6772" s="3"/>
      <c r="W6772" s="3"/>
      <c r="X6772" s="3"/>
      <c r="Y6772" s="3"/>
      <c r="Z6772" s="3"/>
      <c r="AA6772" s="4"/>
      <c r="AB6772" s="4"/>
      <c r="AC6772" s="4"/>
      <c r="AD6772" s="4"/>
      <c r="AE6772" s="4"/>
      <c r="BA6772" s="13"/>
      <c r="BC6772" s="2"/>
      <c r="BD6772" s="2"/>
      <c r="BU6772" s="15"/>
      <c r="BV6772" s="6"/>
      <c r="BW6772" s="6"/>
      <c r="BX6772" s="16"/>
      <c r="BY6772" s="16"/>
      <c r="BZ6772" s="16"/>
      <c r="CA6772" s="16"/>
      <c r="CB6772" s="14"/>
    </row>
    <row r="6773" spans="1:80" s="9" customFormat="1" x14ac:dyDescent="0.2">
      <c r="A6773" s="16"/>
      <c r="B6773" s="16"/>
      <c r="C6773" s="16"/>
      <c r="D6773" s="16"/>
      <c r="E6773" s="16"/>
      <c r="F6773" s="3"/>
      <c r="G6773" s="3"/>
      <c r="H6773" s="3"/>
      <c r="I6773" s="3"/>
      <c r="J6773" s="2"/>
      <c r="M6773" s="10"/>
      <c r="N6773" s="2"/>
      <c r="O6773" s="3"/>
      <c r="P6773" s="11"/>
      <c r="Q6773" s="16"/>
      <c r="R6773" s="4"/>
      <c r="S6773" s="12"/>
      <c r="T6773" s="16"/>
      <c r="U6773" s="4"/>
      <c r="V6773" s="3"/>
      <c r="W6773" s="3"/>
      <c r="X6773" s="3"/>
      <c r="Y6773" s="3"/>
      <c r="Z6773" s="3"/>
      <c r="AA6773" s="4"/>
      <c r="AB6773" s="4"/>
      <c r="AC6773" s="4"/>
      <c r="AD6773" s="4"/>
      <c r="AE6773" s="4"/>
      <c r="BA6773" s="13"/>
      <c r="BC6773" s="2"/>
      <c r="BD6773" s="2"/>
      <c r="BU6773" s="15"/>
      <c r="BV6773" s="6"/>
      <c r="BW6773" s="6"/>
      <c r="BX6773" s="16"/>
      <c r="BY6773" s="16"/>
      <c r="BZ6773" s="16"/>
      <c r="CA6773" s="16"/>
      <c r="CB6773" s="14"/>
    </row>
    <row r="6774" spans="1:80" s="9" customFormat="1" x14ac:dyDescent="0.2">
      <c r="A6774" s="16"/>
      <c r="B6774" s="16"/>
      <c r="C6774" s="16"/>
      <c r="D6774" s="16"/>
      <c r="E6774" s="16"/>
      <c r="F6774" s="3"/>
      <c r="G6774" s="3"/>
      <c r="H6774" s="3"/>
      <c r="I6774" s="3"/>
      <c r="J6774" s="2"/>
      <c r="M6774" s="10"/>
      <c r="N6774" s="2"/>
      <c r="O6774" s="3"/>
      <c r="P6774" s="11"/>
      <c r="Q6774" s="16"/>
      <c r="R6774" s="4"/>
      <c r="S6774" s="12"/>
      <c r="T6774" s="16"/>
      <c r="U6774" s="4"/>
      <c r="V6774" s="3"/>
      <c r="W6774" s="3"/>
      <c r="X6774" s="3"/>
      <c r="Y6774" s="3"/>
      <c r="Z6774" s="3"/>
      <c r="AA6774" s="4"/>
      <c r="AB6774" s="4"/>
      <c r="AC6774" s="4"/>
      <c r="AD6774" s="4"/>
      <c r="AE6774" s="4"/>
      <c r="BA6774" s="13"/>
      <c r="BC6774" s="2"/>
      <c r="BD6774" s="2"/>
      <c r="BU6774" s="15"/>
      <c r="BV6774" s="6"/>
      <c r="BW6774" s="6"/>
      <c r="BX6774" s="16"/>
      <c r="BY6774" s="16"/>
      <c r="BZ6774" s="16"/>
      <c r="CA6774" s="16"/>
      <c r="CB6774" s="14"/>
    </row>
    <row r="6775" spans="1:80" s="9" customFormat="1" x14ac:dyDescent="0.2">
      <c r="A6775" s="16"/>
      <c r="B6775" s="16"/>
      <c r="C6775" s="16"/>
      <c r="D6775" s="16"/>
      <c r="E6775" s="16"/>
      <c r="F6775" s="3"/>
      <c r="G6775" s="3"/>
      <c r="H6775" s="3"/>
      <c r="I6775" s="3"/>
      <c r="J6775" s="2"/>
      <c r="M6775" s="10"/>
      <c r="N6775" s="2"/>
      <c r="O6775" s="3"/>
      <c r="P6775" s="11"/>
      <c r="Q6775" s="16"/>
      <c r="R6775" s="4"/>
      <c r="S6775" s="12"/>
      <c r="T6775" s="16"/>
      <c r="U6775" s="4"/>
      <c r="V6775" s="3"/>
      <c r="W6775" s="3"/>
      <c r="X6775" s="3"/>
      <c r="Y6775" s="3"/>
      <c r="Z6775" s="3"/>
      <c r="AA6775" s="4"/>
      <c r="AB6775" s="4"/>
      <c r="AC6775" s="4"/>
      <c r="AD6775" s="4"/>
      <c r="AE6775" s="4"/>
      <c r="BA6775" s="13"/>
      <c r="BC6775" s="2"/>
      <c r="BD6775" s="2"/>
      <c r="BU6775" s="15"/>
      <c r="BV6775" s="6"/>
      <c r="BW6775" s="6"/>
      <c r="BX6775" s="16"/>
      <c r="BY6775" s="16"/>
      <c r="BZ6775" s="16"/>
      <c r="CA6775" s="16"/>
      <c r="CB6775" s="14"/>
    </row>
    <row r="6776" spans="1:80" s="9" customFormat="1" x14ac:dyDescent="0.2">
      <c r="A6776" s="16"/>
      <c r="B6776" s="16"/>
      <c r="C6776" s="16"/>
      <c r="D6776" s="16"/>
      <c r="E6776" s="16"/>
      <c r="F6776" s="3"/>
      <c r="G6776" s="3"/>
      <c r="H6776" s="3"/>
      <c r="I6776" s="3"/>
      <c r="J6776" s="2"/>
      <c r="M6776" s="10"/>
      <c r="N6776" s="2"/>
      <c r="O6776" s="3"/>
      <c r="P6776" s="11"/>
      <c r="Q6776" s="16"/>
      <c r="R6776" s="4"/>
      <c r="S6776" s="12"/>
      <c r="T6776" s="16"/>
      <c r="U6776" s="4"/>
      <c r="V6776" s="3"/>
      <c r="W6776" s="3"/>
      <c r="X6776" s="3"/>
      <c r="Y6776" s="3"/>
      <c r="Z6776" s="3"/>
      <c r="AA6776" s="4"/>
      <c r="AB6776" s="4"/>
      <c r="AC6776" s="4"/>
      <c r="AD6776" s="4"/>
      <c r="AE6776" s="4"/>
      <c r="BA6776" s="13"/>
      <c r="BC6776" s="2"/>
      <c r="BD6776" s="2"/>
      <c r="BU6776" s="15"/>
      <c r="BV6776" s="6"/>
      <c r="BW6776" s="6"/>
      <c r="BX6776" s="16"/>
      <c r="BY6776" s="16"/>
      <c r="BZ6776" s="16"/>
      <c r="CA6776" s="16"/>
      <c r="CB6776" s="14"/>
    </row>
    <row r="6777" spans="1:80" s="9" customFormat="1" x14ac:dyDescent="0.2">
      <c r="A6777" s="16"/>
      <c r="B6777" s="16"/>
      <c r="C6777" s="16"/>
      <c r="D6777" s="16"/>
      <c r="E6777" s="16"/>
      <c r="F6777" s="3"/>
      <c r="G6777" s="3"/>
      <c r="H6777" s="3"/>
      <c r="I6777" s="3"/>
      <c r="J6777" s="2"/>
      <c r="M6777" s="10"/>
      <c r="N6777" s="2"/>
      <c r="O6777" s="3"/>
      <c r="P6777" s="11"/>
      <c r="Q6777" s="16"/>
      <c r="R6777" s="4"/>
      <c r="S6777" s="12"/>
      <c r="T6777" s="16"/>
      <c r="U6777" s="4"/>
      <c r="V6777" s="3"/>
      <c r="W6777" s="3"/>
      <c r="X6777" s="3"/>
      <c r="Y6777" s="3"/>
      <c r="Z6777" s="3"/>
      <c r="AA6777" s="4"/>
      <c r="AB6777" s="4"/>
      <c r="AC6777" s="4"/>
      <c r="AD6777" s="4"/>
      <c r="AE6777" s="4"/>
      <c r="BA6777" s="13"/>
      <c r="BC6777" s="2"/>
      <c r="BD6777" s="2"/>
      <c r="BU6777" s="15"/>
      <c r="BV6777" s="6"/>
      <c r="BW6777" s="6"/>
      <c r="BX6777" s="16"/>
      <c r="BY6777" s="16"/>
      <c r="BZ6777" s="16"/>
      <c r="CA6777" s="16"/>
      <c r="CB6777" s="14"/>
    </row>
    <row r="6778" spans="1:80" s="9" customFormat="1" x14ac:dyDescent="0.2">
      <c r="A6778" s="16"/>
      <c r="B6778" s="16"/>
      <c r="C6778" s="16"/>
      <c r="D6778" s="16"/>
      <c r="E6778" s="16"/>
      <c r="F6778" s="3"/>
      <c r="G6778" s="3"/>
      <c r="H6778" s="3"/>
      <c r="I6778" s="3"/>
      <c r="J6778" s="2"/>
      <c r="M6778" s="10"/>
      <c r="N6778" s="2"/>
      <c r="O6778" s="3"/>
      <c r="P6778" s="11"/>
      <c r="Q6778" s="16"/>
      <c r="R6778" s="4"/>
      <c r="S6778" s="12"/>
      <c r="T6778" s="16"/>
      <c r="U6778" s="4"/>
      <c r="V6778" s="3"/>
      <c r="W6778" s="3"/>
      <c r="X6778" s="3"/>
      <c r="Y6778" s="3"/>
      <c r="Z6778" s="3"/>
      <c r="AA6778" s="4"/>
      <c r="AB6778" s="4"/>
      <c r="AC6778" s="4"/>
      <c r="AD6778" s="4"/>
      <c r="AE6778" s="4"/>
      <c r="BA6778" s="13"/>
      <c r="BC6778" s="2"/>
      <c r="BD6778" s="2"/>
      <c r="BU6778" s="15"/>
      <c r="BV6778" s="6"/>
      <c r="BW6778" s="6"/>
      <c r="BX6778" s="16"/>
      <c r="BY6778" s="16"/>
      <c r="BZ6778" s="16"/>
      <c r="CA6778" s="16"/>
      <c r="CB6778" s="14"/>
    </row>
    <row r="6779" spans="1:80" s="9" customFormat="1" x14ac:dyDescent="0.2">
      <c r="A6779" s="16"/>
      <c r="B6779" s="16"/>
      <c r="C6779" s="16"/>
      <c r="D6779" s="16"/>
      <c r="E6779" s="16"/>
      <c r="F6779" s="3"/>
      <c r="G6779" s="3"/>
      <c r="H6779" s="3"/>
      <c r="I6779" s="3"/>
      <c r="J6779" s="2"/>
      <c r="M6779" s="10"/>
      <c r="N6779" s="2"/>
      <c r="O6779" s="3"/>
      <c r="P6779" s="11"/>
      <c r="Q6779" s="16"/>
      <c r="R6779" s="4"/>
      <c r="S6779" s="12"/>
      <c r="T6779" s="16"/>
      <c r="U6779" s="4"/>
      <c r="V6779" s="3"/>
      <c r="W6779" s="3"/>
      <c r="X6779" s="3"/>
      <c r="Y6779" s="3"/>
      <c r="Z6779" s="3"/>
      <c r="AA6779" s="4"/>
      <c r="AB6779" s="4"/>
      <c r="AC6779" s="4"/>
      <c r="AD6779" s="4"/>
      <c r="AE6779" s="4"/>
      <c r="BA6779" s="13"/>
      <c r="BC6779" s="2"/>
      <c r="BD6779" s="2"/>
      <c r="BU6779" s="15"/>
      <c r="BV6779" s="6"/>
      <c r="BW6779" s="6"/>
      <c r="BX6779" s="16"/>
      <c r="BY6779" s="16"/>
      <c r="BZ6779" s="16"/>
      <c r="CA6779" s="16"/>
      <c r="CB6779" s="14"/>
    </row>
    <row r="6780" spans="1:80" s="9" customFormat="1" x14ac:dyDescent="0.2">
      <c r="A6780" s="16"/>
      <c r="B6780" s="16"/>
      <c r="C6780" s="16"/>
      <c r="D6780" s="16"/>
      <c r="E6780" s="16"/>
      <c r="F6780" s="3"/>
      <c r="G6780" s="3"/>
      <c r="H6780" s="3"/>
      <c r="I6780" s="3"/>
      <c r="J6780" s="2"/>
      <c r="M6780" s="10"/>
      <c r="N6780" s="2"/>
      <c r="O6780" s="3"/>
      <c r="P6780" s="11"/>
      <c r="Q6780" s="16"/>
      <c r="R6780" s="4"/>
      <c r="S6780" s="12"/>
      <c r="T6780" s="16"/>
      <c r="U6780" s="4"/>
      <c r="V6780" s="3"/>
      <c r="W6780" s="3"/>
      <c r="X6780" s="3"/>
      <c r="Y6780" s="3"/>
      <c r="Z6780" s="3"/>
      <c r="AA6780" s="4"/>
      <c r="AB6780" s="4"/>
      <c r="AC6780" s="4"/>
      <c r="AD6780" s="4"/>
      <c r="AE6780" s="4"/>
      <c r="BA6780" s="13"/>
      <c r="BC6780" s="2"/>
      <c r="BD6780" s="2"/>
      <c r="BU6780" s="15"/>
      <c r="BV6780" s="6"/>
      <c r="BW6780" s="6"/>
      <c r="BX6780" s="16"/>
      <c r="BY6780" s="16"/>
      <c r="BZ6780" s="16"/>
      <c r="CA6780" s="16"/>
      <c r="CB6780" s="14"/>
    </row>
    <row r="6781" spans="1:80" s="9" customFormat="1" x14ac:dyDescent="0.2">
      <c r="A6781" s="16"/>
      <c r="B6781" s="16"/>
      <c r="C6781" s="16"/>
      <c r="D6781" s="16"/>
      <c r="E6781" s="16"/>
      <c r="F6781" s="3"/>
      <c r="G6781" s="3"/>
      <c r="H6781" s="3"/>
      <c r="I6781" s="3"/>
      <c r="J6781" s="2"/>
      <c r="M6781" s="10"/>
      <c r="N6781" s="2"/>
      <c r="O6781" s="3"/>
      <c r="P6781" s="11"/>
      <c r="Q6781" s="16"/>
      <c r="R6781" s="4"/>
      <c r="S6781" s="12"/>
      <c r="T6781" s="16"/>
      <c r="U6781" s="4"/>
      <c r="V6781" s="3"/>
      <c r="W6781" s="3"/>
      <c r="X6781" s="3"/>
      <c r="Y6781" s="3"/>
      <c r="Z6781" s="3"/>
      <c r="AA6781" s="4"/>
      <c r="AB6781" s="4"/>
      <c r="AC6781" s="4"/>
      <c r="AD6781" s="4"/>
      <c r="AE6781" s="4"/>
      <c r="BA6781" s="13"/>
      <c r="BC6781" s="2"/>
      <c r="BD6781" s="2"/>
      <c r="BU6781" s="15"/>
      <c r="BV6781" s="6"/>
      <c r="BW6781" s="6"/>
      <c r="BX6781" s="16"/>
      <c r="BY6781" s="16"/>
      <c r="BZ6781" s="16"/>
      <c r="CA6781" s="16"/>
      <c r="CB6781" s="14"/>
    </row>
    <row r="6782" spans="1:80" s="9" customFormat="1" x14ac:dyDescent="0.2">
      <c r="A6782" s="16"/>
      <c r="B6782" s="16"/>
      <c r="C6782" s="16"/>
      <c r="D6782" s="16"/>
      <c r="E6782" s="16"/>
      <c r="F6782" s="3"/>
      <c r="G6782" s="3"/>
      <c r="H6782" s="3"/>
      <c r="I6782" s="3"/>
      <c r="J6782" s="2"/>
      <c r="M6782" s="10"/>
      <c r="N6782" s="2"/>
      <c r="O6782" s="3"/>
      <c r="P6782" s="11"/>
      <c r="Q6782" s="16"/>
      <c r="R6782" s="4"/>
      <c r="S6782" s="12"/>
      <c r="T6782" s="16"/>
      <c r="U6782" s="4"/>
      <c r="V6782" s="3"/>
      <c r="W6782" s="3"/>
      <c r="X6782" s="3"/>
      <c r="Y6782" s="3"/>
      <c r="Z6782" s="3"/>
      <c r="AA6782" s="4"/>
      <c r="AB6782" s="4"/>
      <c r="AC6782" s="4"/>
      <c r="AD6782" s="4"/>
      <c r="AE6782" s="4"/>
      <c r="BA6782" s="13"/>
      <c r="BC6782" s="2"/>
      <c r="BD6782" s="2"/>
      <c r="BU6782" s="15"/>
      <c r="BV6782" s="6"/>
      <c r="BW6782" s="6"/>
      <c r="BX6782" s="16"/>
      <c r="BY6782" s="16"/>
      <c r="BZ6782" s="16"/>
      <c r="CA6782" s="16"/>
      <c r="CB6782" s="14"/>
    </row>
    <row r="6783" spans="1:80" s="9" customFormat="1" x14ac:dyDescent="0.2">
      <c r="A6783" s="16"/>
      <c r="B6783" s="16"/>
      <c r="C6783" s="16"/>
      <c r="D6783" s="16"/>
      <c r="E6783" s="16"/>
      <c r="F6783" s="3"/>
      <c r="G6783" s="3"/>
      <c r="H6783" s="3"/>
      <c r="I6783" s="3"/>
      <c r="J6783" s="2"/>
      <c r="M6783" s="10"/>
      <c r="N6783" s="2"/>
      <c r="O6783" s="3"/>
      <c r="P6783" s="11"/>
      <c r="Q6783" s="16"/>
      <c r="R6783" s="4"/>
      <c r="S6783" s="12"/>
      <c r="T6783" s="16"/>
      <c r="U6783" s="4"/>
      <c r="V6783" s="3"/>
      <c r="W6783" s="3"/>
      <c r="X6783" s="3"/>
      <c r="Y6783" s="3"/>
      <c r="Z6783" s="3"/>
      <c r="AA6783" s="4"/>
      <c r="AB6783" s="4"/>
      <c r="AC6783" s="4"/>
      <c r="AD6783" s="4"/>
      <c r="AE6783" s="4"/>
      <c r="BA6783" s="13"/>
      <c r="BC6783" s="2"/>
      <c r="BD6783" s="2"/>
      <c r="BU6783" s="15"/>
      <c r="BV6783" s="6"/>
      <c r="BW6783" s="6"/>
      <c r="BX6783" s="16"/>
      <c r="BY6783" s="16"/>
      <c r="BZ6783" s="16"/>
      <c r="CA6783" s="16"/>
      <c r="CB6783" s="14"/>
    </row>
    <row r="6784" spans="1:80" s="9" customFormat="1" x14ac:dyDescent="0.2">
      <c r="A6784" s="16"/>
      <c r="B6784" s="16"/>
      <c r="C6784" s="16"/>
      <c r="D6784" s="16"/>
      <c r="E6784" s="16"/>
      <c r="F6784" s="3"/>
      <c r="G6784" s="3"/>
      <c r="H6784" s="3"/>
      <c r="I6784" s="3"/>
      <c r="J6784" s="2"/>
      <c r="M6784" s="10"/>
      <c r="N6784" s="2"/>
      <c r="O6784" s="3"/>
      <c r="P6784" s="11"/>
      <c r="Q6784" s="16"/>
      <c r="R6784" s="4"/>
      <c r="S6784" s="12"/>
      <c r="T6784" s="16"/>
      <c r="U6784" s="4"/>
      <c r="V6784" s="3"/>
      <c r="W6784" s="3"/>
      <c r="X6784" s="3"/>
      <c r="Y6784" s="3"/>
      <c r="Z6784" s="3"/>
      <c r="AA6784" s="4"/>
      <c r="AB6784" s="4"/>
      <c r="AC6784" s="4"/>
      <c r="AD6784" s="4"/>
      <c r="AE6784" s="4"/>
      <c r="BA6784" s="13"/>
      <c r="BC6784" s="2"/>
      <c r="BD6784" s="2"/>
      <c r="BU6784" s="15"/>
      <c r="BV6784" s="6"/>
      <c r="BW6784" s="6"/>
      <c r="BX6784" s="16"/>
      <c r="BY6784" s="16"/>
      <c r="BZ6784" s="16"/>
      <c r="CA6784" s="16"/>
      <c r="CB6784" s="14"/>
    </row>
    <row r="6785" spans="1:80" s="9" customFormat="1" x14ac:dyDescent="0.2">
      <c r="A6785" s="16"/>
      <c r="B6785" s="16"/>
      <c r="C6785" s="16"/>
      <c r="D6785" s="16"/>
      <c r="E6785" s="16"/>
      <c r="F6785" s="3"/>
      <c r="G6785" s="3"/>
      <c r="H6785" s="3"/>
      <c r="I6785" s="3"/>
      <c r="J6785" s="2"/>
      <c r="M6785" s="10"/>
      <c r="N6785" s="2"/>
      <c r="O6785" s="3"/>
      <c r="P6785" s="11"/>
      <c r="Q6785" s="16"/>
      <c r="R6785" s="4"/>
      <c r="S6785" s="12"/>
      <c r="T6785" s="16"/>
      <c r="U6785" s="4"/>
      <c r="V6785" s="3"/>
      <c r="W6785" s="3"/>
      <c r="X6785" s="3"/>
      <c r="Y6785" s="3"/>
      <c r="Z6785" s="3"/>
      <c r="AA6785" s="4"/>
      <c r="AB6785" s="4"/>
      <c r="AC6785" s="4"/>
      <c r="AD6785" s="4"/>
      <c r="AE6785" s="4"/>
      <c r="BA6785" s="13"/>
      <c r="BC6785" s="2"/>
      <c r="BD6785" s="2"/>
      <c r="BU6785" s="15"/>
      <c r="BV6785" s="6"/>
      <c r="BW6785" s="6"/>
      <c r="BX6785" s="16"/>
      <c r="BY6785" s="16"/>
      <c r="BZ6785" s="16"/>
      <c r="CA6785" s="16"/>
      <c r="CB6785" s="14"/>
    </row>
    <row r="6786" spans="1:80" s="9" customFormat="1" x14ac:dyDescent="0.2">
      <c r="A6786" s="16"/>
      <c r="B6786" s="16"/>
      <c r="C6786" s="16"/>
      <c r="D6786" s="16"/>
      <c r="E6786" s="16"/>
      <c r="F6786" s="3"/>
      <c r="G6786" s="3"/>
      <c r="H6786" s="3"/>
      <c r="I6786" s="3"/>
      <c r="J6786" s="2"/>
      <c r="M6786" s="10"/>
      <c r="N6786" s="2"/>
      <c r="O6786" s="3"/>
      <c r="P6786" s="11"/>
      <c r="Q6786" s="16"/>
      <c r="R6786" s="4"/>
      <c r="S6786" s="12"/>
      <c r="T6786" s="16"/>
      <c r="U6786" s="4"/>
      <c r="V6786" s="3"/>
      <c r="W6786" s="3"/>
      <c r="X6786" s="3"/>
      <c r="Y6786" s="3"/>
      <c r="Z6786" s="3"/>
      <c r="AA6786" s="4"/>
      <c r="AB6786" s="4"/>
      <c r="AC6786" s="4"/>
      <c r="AD6786" s="4"/>
      <c r="AE6786" s="4"/>
      <c r="BA6786" s="13"/>
      <c r="BC6786" s="2"/>
      <c r="BD6786" s="2"/>
      <c r="BU6786" s="15"/>
      <c r="BV6786" s="6"/>
      <c r="BW6786" s="6"/>
      <c r="BX6786" s="16"/>
      <c r="BY6786" s="16"/>
      <c r="BZ6786" s="16"/>
      <c r="CA6786" s="16"/>
      <c r="CB6786" s="14"/>
    </row>
    <row r="6787" spans="1:80" s="9" customFormat="1" x14ac:dyDescent="0.2">
      <c r="A6787" s="16"/>
      <c r="B6787" s="16"/>
      <c r="C6787" s="16"/>
      <c r="D6787" s="16"/>
      <c r="E6787" s="16"/>
      <c r="F6787" s="3"/>
      <c r="G6787" s="3"/>
      <c r="H6787" s="3"/>
      <c r="I6787" s="3"/>
      <c r="J6787" s="2"/>
      <c r="M6787" s="10"/>
      <c r="N6787" s="2"/>
      <c r="O6787" s="3"/>
      <c r="P6787" s="11"/>
      <c r="Q6787" s="16"/>
      <c r="R6787" s="4"/>
      <c r="S6787" s="12"/>
      <c r="T6787" s="16"/>
      <c r="U6787" s="4"/>
      <c r="V6787" s="3"/>
      <c r="W6787" s="3"/>
      <c r="X6787" s="3"/>
      <c r="Y6787" s="3"/>
      <c r="Z6787" s="3"/>
      <c r="AA6787" s="4"/>
      <c r="AB6787" s="4"/>
      <c r="AC6787" s="4"/>
      <c r="AD6787" s="4"/>
      <c r="AE6787" s="4"/>
      <c r="BA6787" s="13"/>
      <c r="BC6787" s="2"/>
      <c r="BD6787" s="2"/>
      <c r="BU6787" s="15"/>
      <c r="BV6787" s="6"/>
      <c r="BW6787" s="6"/>
      <c r="BX6787" s="16"/>
      <c r="BY6787" s="16"/>
      <c r="BZ6787" s="16"/>
      <c r="CA6787" s="16"/>
      <c r="CB6787" s="14"/>
    </row>
    <row r="6788" spans="1:80" s="9" customFormat="1" x14ac:dyDescent="0.2">
      <c r="A6788" s="16"/>
      <c r="B6788" s="16"/>
      <c r="C6788" s="16"/>
      <c r="D6788" s="16"/>
      <c r="E6788" s="16"/>
      <c r="F6788" s="3"/>
      <c r="G6788" s="3"/>
      <c r="H6788" s="3"/>
      <c r="I6788" s="3"/>
      <c r="J6788" s="2"/>
      <c r="M6788" s="10"/>
      <c r="N6788" s="2"/>
      <c r="O6788" s="3"/>
      <c r="P6788" s="11"/>
      <c r="Q6788" s="16"/>
      <c r="R6788" s="4"/>
      <c r="S6788" s="12"/>
      <c r="T6788" s="16"/>
      <c r="U6788" s="4"/>
      <c r="V6788" s="3"/>
      <c r="W6788" s="3"/>
      <c r="X6788" s="3"/>
      <c r="Y6788" s="3"/>
      <c r="Z6788" s="3"/>
      <c r="AA6788" s="4"/>
      <c r="AB6788" s="4"/>
      <c r="AC6788" s="4"/>
      <c r="AD6788" s="4"/>
      <c r="AE6788" s="4"/>
      <c r="BA6788" s="13"/>
      <c r="BC6788" s="2"/>
      <c r="BD6788" s="2"/>
      <c r="BU6788" s="15"/>
      <c r="BV6788" s="6"/>
      <c r="BW6788" s="6"/>
      <c r="BX6788" s="16"/>
      <c r="BY6788" s="16"/>
      <c r="BZ6788" s="16"/>
      <c r="CA6788" s="16"/>
      <c r="CB6788" s="14"/>
    </row>
    <row r="6789" spans="1:80" s="9" customFormat="1" x14ac:dyDescent="0.2">
      <c r="A6789" s="16"/>
      <c r="B6789" s="16"/>
      <c r="C6789" s="16"/>
      <c r="D6789" s="16"/>
      <c r="E6789" s="16"/>
      <c r="F6789" s="3"/>
      <c r="G6789" s="3"/>
      <c r="H6789" s="3"/>
      <c r="I6789" s="3"/>
      <c r="J6789" s="2"/>
      <c r="M6789" s="10"/>
      <c r="N6789" s="2"/>
      <c r="O6789" s="3"/>
      <c r="P6789" s="11"/>
      <c r="Q6789" s="16"/>
      <c r="R6789" s="4"/>
      <c r="S6789" s="12"/>
      <c r="T6789" s="16"/>
      <c r="U6789" s="4"/>
      <c r="V6789" s="3"/>
      <c r="W6789" s="3"/>
      <c r="X6789" s="3"/>
      <c r="Y6789" s="3"/>
      <c r="Z6789" s="3"/>
      <c r="AA6789" s="4"/>
      <c r="AB6789" s="4"/>
      <c r="AC6789" s="4"/>
      <c r="AD6789" s="4"/>
      <c r="AE6789" s="4"/>
      <c r="BA6789" s="13"/>
      <c r="BC6789" s="2"/>
      <c r="BD6789" s="2"/>
      <c r="BU6789" s="15"/>
      <c r="BV6789" s="6"/>
      <c r="BW6789" s="6"/>
      <c r="BX6789" s="16"/>
      <c r="BY6789" s="16"/>
      <c r="BZ6789" s="16"/>
      <c r="CA6789" s="16"/>
      <c r="CB6789" s="14"/>
    </row>
    <row r="6790" spans="1:80" s="9" customFormat="1" x14ac:dyDescent="0.2">
      <c r="A6790" s="16"/>
      <c r="B6790" s="16"/>
      <c r="C6790" s="16"/>
      <c r="D6790" s="16"/>
      <c r="E6790" s="16"/>
      <c r="F6790" s="3"/>
      <c r="G6790" s="3"/>
      <c r="H6790" s="3"/>
      <c r="I6790" s="3"/>
      <c r="J6790" s="2"/>
      <c r="M6790" s="10"/>
      <c r="N6790" s="2"/>
      <c r="O6790" s="3"/>
      <c r="P6790" s="11"/>
      <c r="Q6790" s="16"/>
      <c r="R6790" s="4"/>
      <c r="S6790" s="12"/>
      <c r="T6790" s="16"/>
      <c r="U6790" s="4"/>
      <c r="V6790" s="3"/>
      <c r="W6790" s="3"/>
      <c r="X6790" s="3"/>
      <c r="Y6790" s="3"/>
      <c r="Z6790" s="3"/>
      <c r="AA6790" s="4"/>
      <c r="AB6790" s="4"/>
      <c r="AC6790" s="4"/>
      <c r="AD6790" s="4"/>
      <c r="AE6790" s="4"/>
      <c r="BA6790" s="13"/>
      <c r="BC6790" s="2"/>
      <c r="BD6790" s="2"/>
      <c r="BU6790" s="15"/>
      <c r="BV6790" s="6"/>
      <c r="BW6790" s="6"/>
      <c r="BX6790" s="16"/>
      <c r="BY6790" s="16"/>
      <c r="BZ6790" s="16"/>
      <c r="CA6790" s="16"/>
      <c r="CB6790" s="14"/>
    </row>
    <row r="6791" spans="1:80" s="9" customFormat="1" x14ac:dyDescent="0.2">
      <c r="A6791" s="16"/>
      <c r="B6791" s="16"/>
      <c r="C6791" s="16"/>
      <c r="D6791" s="16"/>
      <c r="E6791" s="16"/>
      <c r="F6791" s="3"/>
      <c r="G6791" s="3"/>
      <c r="H6791" s="3"/>
      <c r="I6791" s="3"/>
      <c r="J6791" s="2"/>
      <c r="M6791" s="10"/>
      <c r="N6791" s="2"/>
      <c r="O6791" s="3"/>
      <c r="P6791" s="11"/>
      <c r="Q6791" s="16"/>
      <c r="R6791" s="4"/>
      <c r="S6791" s="12"/>
      <c r="T6791" s="16"/>
      <c r="U6791" s="4"/>
      <c r="V6791" s="3"/>
      <c r="W6791" s="3"/>
      <c r="X6791" s="3"/>
      <c r="Y6791" s="3"/>
      <c r="Z6791" s="3"/>
      <c r="AA6791" s="4"/>
      <c r="AB6791" s="4"/>
      <c r="AC6791" s="4"/>
      <c r="AD6791" s="4"/>
      <c r="AE6791" s="4"/>
      <c r="BA6791" s="13"/>
      <c r="BC6791" s="2"/>
      <c r="BD6791" s="2"/>
      <c r="BU6791" s="15"/>
      <c r="BV6791" s="6"/>
      <c r="BW6791" s="6"/>
      <c r="BX6791" s="16"/>
      <c r="BY6791" s="16"/>
      <c r="BZ6791" s="16"/>
      <c r="CA6791" s="16"/>
      <c r="CB6791" s="14"/>
    </row>
    <row r="6792" spans="1:80" s="9" customFormat="1" x14ac:dyDescent="0.2">
      <c r="A6792" s="16"/>
      <c r="B6792" s="16"/>
      <c r="C6792" s="16"/>
      <c r="D6792" s="16"/>
      <c r="E6792" s="16"/>
      <c r="F6792" s="3"/>
      <c r="G6792" s="3"/>
      <c r="H6792" s="3"/>
      <c r="I6792" s="3"/>
      <c r="J6792" s="2"/>
      <c r="M6792" s="10"/>
      <c r="N6792" s="2"/>
      <c r="O6792" s="3"/>
      <c r="P6792" s="11"/>
      <c r="Q6792" s="16"/>
      <c r="R6792" s="4"/>
      <c r="S6792" s="12"/>
      <c r="T6792" s="16"/>
      <c r="U6792" s="4"/>
      <c r="V6792" s="3"/>
      <c r="W6792" s="3"/>
      <c r="X6792" s="3"/>
      <c r="Y6792" s="3"/>
      <c r="Z6792" s="3"/>
      <c r="AA6792" s="4"/>
      <c r="AB6792" s="4"/>
      <c r="AC6792" s="4"/>
      <c r="AD6792" s="4"/>
      <c r="AE6792" s="4"/>
      <c r="BA6792" s="13"/>
      <c r="BC6792" s="2"/>
      <c r="BD6792" s="2"/>
      <c r="BU6792" s="15"/>
      <c r="BV6792" s="6"/>
      <c r="BW6792" s="6"/>
      <c r="BX6792" s="16"/>
      <c r="BY6792" s="16"/>
      <c r="BZ6792" s="16"/>
      <c r="CA6792" s="16"/>
      <c r="CB6792" s="14"/>
    </row>
    <row r="6793" spans="1:80" s="9" customFormat="1" x14ac:dyDescent="0.2">
      <c r="A6793" s="16"/>
      <c r="B6793" s="16"/>
      <c r="C6793" s="16"/>
      <c r="D6793" s="16"/>
      <c r="E6793" s="16"/>
      <c r="F6793" s="3"/>
      <c r="G6793" s="3"/>
      <c r="H6793" s="3"/>
      <c r="I6793" s="3"/>
      <c r="J6793" s="2"/>
      <c r="M6793" s="10"/>
      <c r="N6793" s="2"/>
      <c r="O6793" s="3"/>
      <c r="P6793" s="11"/>
      <c r="Q6793" s="16"/>
      <c r="R6793" s="4"/>
      <c r="S6793" s="12"/>
      <c r="T6793" s="16"/>
      <c r="U6793" s="4"/>
      <c r="V6793" s="3"/>
      <c r="W6793" s="3"/>
      <c r="X6793" s="3"/>
      <c r="Y6793" s="3"/>
      <c r="Z6793" s="3"/>
      <c r="AA6793" s="4"/>
      <c r="AB6793" s="4"/>
      <c r="AC6793" s="4"/>
      <c r="AD6793" s="4"/>
      <c r="AE6793" s="4"/>
      <c r="BA6793" s="13"/>
      <c r="BC6793" s="2"/>
      <c r="BD6793" s="2"/>
      <c r="BU6793" s="15"/>
      <c r="BV6793" s="6"/>
      <c r="BW6793" s="6"/>
      <c r="BX6793" s="16"/>
      <c r="BY6793" s="16"/>
      <c r="BZ6793" s="16"/>
      <c r="CA6793" s="16"/>
      <c r="CB6793" s="14"/>
    </row>
    <row r="6794" spans="1:80" s="9" customFormat="1" x14ac:dyDescent="0.2">
      <c r="A6794" s="16"/>
      <c r="B6794" s="16"/>
      <c r="C6794" s="16"/>
      <c r="D6794" s="16"/>
      <c r="E6794" s="16"/>
      <c r="F6794" s="3"/>
      <c r="G6794" s="3"/>
      <c r="H6794" s="3"/>
      <c r="I6794" s="3"/>
      <c r="J6794" s="2"/>
      <c r="M6794" s="10"/>
      <c r="N6794" s="2"/>
      <c r="O6794" s="3"/>
      <c r="P6794" s="11"/>
      <c r="Q6794" s="16"/>
      <c r="R6794" s="4"/>
      <c r="S6794" s="12"/>
      <c r="T6794" s="16"/>
      <c r="U6794" s="4"/>
      <c r="V6794" s="3"/>
      <c r="W6794" s="3"/>
      <c r="X6794" s="3"/>
      <c r="Y6794" s="3"/>
      <c r="Z6794" s="3"/>
      <c r="AA6794" s="4"/>
      <c r="AB6794" s="4"/>
      <c r="AC6794" s="4"/>
      <c r="AD6794" s="4"/>
      <c r="AE6794" s="4"/>
      <c r="BA6794" s="13"/>
      <c r="BC6794" s="2"/>
      <c r="BD6794" s="2"/>
      <c r="BU6794" s="15"/>
      <c r="BV6794" s="6"/>
      <c r="BW6794" s="6"/>
      <c r="BX6794" s="16"/>
      <c r="BY6794" s="16"/>
      <c r="BZ6794" s="16"/>
      <c r="CA6794" s="16"/>
      <c r="CB6794" s="14"/>
    </row>
    <row r="6795" spans="1:80" s="9" customFormat="1" x14ac:dyDescent="0.2">
      <c r="A6795" s="16"/>
      <c r="B6795" s="16"/>
      <c r="C6795" s="16"/>
      <c r="D6795" s="16"/>
      <c r="E6795" s="16"/>
      <c r="F6795" s="3"/>
      <c r="G6795" s="3"/>
      <c r="H6795" s="3"/>
      <c r="I6795" s="3"/>
      <c r="J6795" s="2"/>
      <c r="M6795" s="10"/>
      <c r="N6795" s="2"/>
      <c r="O6795" s="3"/>
      <c r="P6795" s="11"/>
      <c r="Q6795" s="16"/>
      <c r="R6795" s="4"/>
      <c r="S6795" s="12"/>
      <c r="T6795" s="16"/>
      <c r="U6795" s="4"/>
      <c r="V6795" s="3"/>
      <c r="W6795" s="3"/>
      <c r="X6795" s="3"/>
      <c r="Y6795" s="3"/>
      <c r="Z6795" s="3"/>
      <c r="AA6795" s="4"/>
      <c r="AB6795" s="4"/>
      <c r="AC6795" s="4"/>
      <c r="AD6795" s="4"/>
      <c r="AE6795" s="4"/>
      <c r="BA6795" s="13"/>
      <c r="BC6795" s="2"/>
      <c r="BD6795" s="2"/>
      <c r="BU6795" s="15"/>
      <c r="BV6795" s="6"/>
      <c r="BW6795" s="6"/>
      <c r="BX6795" s="16"/>
      <c r="BY6795" s="16"/>
      <c r="BZ6795" s="16"/>
      <c r="CA6795" s="16"/>
      <c r="CB6795" s="14"/>
    </row>
    <row r="6796" spans="1:80" s="9" customFormat="1" x14ac:dyDescent="0.2">
      <c r="A6796" s="16"/>
      <c r="B6796" s="16"/>
      <c r="C6796" s="16"/>
      <c r="D6796" s="16"/>
      <c r="E6796" s="16"/>
      <c r="F6796" s="3"/>
      <c r="G6796" s="3"/>
      <c r="H6796" s="3"/>
      <c r="I6796" s="3"/>
      <c r="J6796" s="2"/>
      <c r="M6796" s="10"/>
      <c r="N6796" s="2"/>
      <c r="O6796" s="3"/>
      <c r="P6796" s="11"/>
      <c r="Q6796" s="16"/>
      <c r="R6796" s="4"/>
      <c r="S6796" s="12"/>
      <c r="T6796" s="16"/>
      <c r="U6796" s="4"/>
      <c r="V6796" s="3"/>
      <c r="W6796" s="3"/>
      <c r="X6796" s="3"/>
      <c r="Y6796" s="3"/>
      <c r="Z6796" s="3"/>
      <c r="AA6796" s="4"/>
      <c r="AB6796" s="4"/>
      <c r="AC6796" s="4"/>
      <c r="AD6796" s="4"/>
      <c r="AE6796" s="4"/>
      <c r="BA6796" s="13"/>
      <c r="BC6796" s="2"/>
      <c r="BD6796" s="2"/>
      <c r="BU6796" s="15"/>
      <c r="BV6796" s="6"/>
      <c r="BW6796" s="6"/>
      <c r="BX6796" s="16"/>
      <c r="BY6796" s="16"/>
      <c r="BZ6796" s="16"/>
      <c r="CA6796" s="16"/>
      <c r="CB6796" s="14"/>
    </row>
    <row r="6797" spans="1:80" s="9" customFormat="1" x14ac:dyDescent="0.2">
      <c r="A6797" s="16"/>
      <c r="B6797" s="16"/>
      <c r="C6797" s="16"/>
      <c r="D6797" s="16"/>
      <c r="E6797" s="16"/>
      <c r="F6797" s="3"/>
      <c r="G6797" s="3"/>
      <c r="H6797" s="3"/>
      <c r="I6797" s="3"/>
      <c r="J6797" s="2"/>
      <c r="M6797" s="10"/>
      <c r="N6797" s="2"/>
      <c r="O6797" s="3"/>
      <c r="P6797" s="11"/>
      <c r="Q6797" s="16"/>
      <c r="R6797" s="4"/>
      <c r="S6797" s="12"/>
      <c r="T6797" s="16"/>
      <c r="U6797" s="4"/>
      <c r="V6797" s="3"/>
      <c r="W6797" s="3"/>
      <c r="X6797" s="3"/>
      <c r="Y6797" s="3"/>
      <c r="Z6797" s="3"/>
      <c r="AA6797" s="4"/>
      <c r="AB6797" s="4"/>
      <c r="AC6797" s="4"/>
      <c r="AD6797" s="4"/>
      <c r="AE6797" s="4"/>
      <c r="BA6797" s="13"/>
      <c r="BC6797" s="2"/>
      <c r="BD6797" s="2"/>
      <c r="BU6797" s="15"/>
      <c r="BV6797" s="6"/>
      <c r="BW6797" s="6"/>
      <c r="BX6797" s="16"/>
      <c r="BY6797" s="16"/>
      <c r="BZ6797" s="16"/>
      <c r="CA6797" s="16"/>
      <c r="CB6797" s="14"/>
    </row>
    <row r="6798" spans="1:80" s="9" customFormat="1" x14ac:dyDescent="0.2">
      <c r="A6798" s="16"/>
      <c r="B6798" s="16"/>
      <c r="C6798" s="16"/>
      <c r="D6798" s="16"/>
      <c r="E6798" s="16"/>
      <c r="F6798" s="3"/>
      <c r="G6798" s="3"/>
      <c r="H6798" s="3"/>
      <c r="I6798" s="3"/>
      <c r="J6798" s="2"/>
      <c r="M6798" s="10"/>
      <c r="N6798" s="2"/>
      <c r="O6798" s="3"/>
      <c r="P6798" s="11"/>
      <c r="Q6798" s="16"/>
      <c r="R6798" s="4"/>
      <c r="S6798" s="12"/>
      <c r="T6798" s="16"/>
      <c r="U6798" s="4"/>
      <c r="V6798" s="3"/>
      <c r="W6798" s="3"/>
      <c r="X6798" s="3"/>
      <c r="Y6798" s="3"/>
      <c r="Z6798" s="3"/>
      <c r="AA6798" s="4"/>
      <c r="AB6798" s="4"/>
      <c r="AC6798" s="4"/>
      <c r="AD6798" s="4"/>
      <c r="AE6798" s="4"/>
      <c r="BA6798" s="13"/>
      <c r="BC6798" s="2"/>
      <c r="BD6798" s="2"/>
      <c r="BU6798" s="15"/>
      <c r="BV6798" s="6"/>
      <c r="BW6798" s="6"/>
      <c r="BX6798" s="16"/>
      <c r="BY6798" s="16"/>
      <c r="BZ6798" s="16"/>
      <c r="CA6798" s="16"/>
      <c r="CB6798" s="14"/>
    </row>
    <row r="6799" spans="1:80" s="9" customFormat="1" x14ac:dyDescent="0.2">
      <c r="A6799" s="16"/>
      <c r="B6799" s="16"/>
      <c r="C6799" s="16"/>
      <c r="D6799" s="16"/>
      <c r="E6799" s="16"/>
      <c r="F6799" s="3"/>
      <c r="G6799" s="3"/>
      <c r="H6799" s="3"/>
      <c r="I6799" s="3"/>
      <c r="J6799" s="2"/>
      <c r="M6799" s="10"/>
      <c r="N6799" s="2"/>
      <c r="O6799" s="3"/>
      <c r="P6799" s="11"/>
      <c r="Q6799" s="16"/>
      <c r="R6799" s="4"/>
      <c r="S6799" s="12"/>
      <c r="T6799" s="16"/>
      <c r="U6799" s="4"/>
      <c r="V6799" s="3"/>
      <c r="W6799" s="3"/>
      <c r="X6799" s="3"/>
      <c r="Y6799" s="3"/>
      <c r="Z6799" s="3"/>
      <c r="AA6799" s="4"/>
      <c r="AB6799" s="4"/>
      <c r="AC6799" s="4"/>
      <c r="AD6799" s="4"/>
      <c r="AE6799" s="4"/>
      <c r="BA6799" s="13"/>
      <c r="BC6799" s="2"/>
      <c r="BD6799" s="2"/>
      <c r="BU6799" s="15"/>
      <c r="BV6799" s="6"/>
      <c r="BW6799" s="6"/>
      <c r="BX6799" s="16"/>
      <c r="BY6799" s="16"/>
      <c r="BZ6799" s="16"/>
      <c r="CA6799" s="16"/>
      <c r="CB6799" s="14"/>
    </row>
    <row r="6800" spans="1:80" s="9" customFormat="1" x14ac:dyDescent="0.2">
      <c r="A6800" s="16"/>
      <c r="B6800" s="16"/>
      <c r="C6800" s="16"/>
      <c r="D6800" s="16"/>
      <c r="E6800" s="16"/>
      <c r="F6800" s="3"/>
      <c r="G6800" s="3"/>
      <c r="H6800" s="3"/>
      <c r="I6800" s="3"/>
      <c r="J6800" s="2"/>
      <c r="M6800" s="10"/>
      <c r="N6800" s="2"/>
      <c r="O6800" s="3"/>
      <c r="P6800" s="11"/>
      <c r="Q6800" s="16"/>
      <c r="R6800" s="4"/>
      <c r="S6800" s="12"/>
      <c r="T6800" s="16"/>
      <c r="U6800" s="4"/>
      <c r="V6800" s="3"/>
      <c r="W6800" s="3"/>
      <c r="X6800" s="3"/>
      <c r="Y6800" s="3"/>
      <c r="Z6800" s="3"/>
      <c r="AA6800" s="4"/>
      <c r="AB6800" s="4"/>
      <c r="AC6800" s="4"/>
      <c r="AD6800" s="4"/>
      <c r="AE6800" s="4"/>
      <c r="BA6800" s="13"/>
      <c r="BC6800" s="2"/>
      <c r="BD6800" s="2"/>
      <c r="BU6800" s="15"/>
      <c r="BV6800" s="6"/>
      <c r="BW6800" s="6"/>
      <c r="BX6800" s="16"/>
      <c r="BY6800" s="16"/>
      <c r="BZ6800" s="16"/>
      <c r="CA6800" s="16"/>
      <c r="CB6800" s="14"/>
    </row>
    <row r="6801" spans="1:80" s="9" customFormat="1" x14ac:dyDescent="0.2">
      <c r="A6801" s="16"/>
      <c r="B6801" s="16"/>
      <c r="C6801" s="16"/>
      <c r="D6801" s="16"/>
      <c r="E6801" s="16"/>
      <c r="F6801" s="3"/>
      <c r="G6801" s="3"/>
      <c r="H6801" s="3"/>
      <c r="I6801" s="3"/>
      <c r="J6801" s="2"/>
      <c r="M6801" s="10"/>
      <c r="N6801" s="2"/>
      <c r="O6801" s="3"/>
      <c r="P6801" s="11"/>
      <c r="Q6801" s="16"/>
      <c r="R6801" s="4"/>
      <c r="S6801" s="12"/>
      <c r="T6801" s="16"/>
      <c r="U6801" s="4"/>
      <c r="V6801" s="3"/>
      <c r="W6801" s="3"/>
      <c r="X6801" s="3"/>
      <c r="Y6801" s="3"/>
      <c r="Z6801" s="3"/>
      <c r="AA6801" s="4"/>
      <c r="AB6801" s="4"/>
      <c r="AC6801" s="4"/>
      <c r="AD6801" s="4"/>
      <c r="AE6801" s="4"/>
      <c r="BA6801" s="13"/>
      <c r="BC6801" s="2"/>
      <c r="BD6801" s="2"/>
      <c r="BU6801" s="15"/>
      <c r="BV6801" s="6"/>
      <c r="BW6801" s="6"/>
      <c r="BX6801" s="16"/>
      <c r="BY6801" s="16"/>
      <c r="BZ6801" s="16"/>
      <c r="CA6801" s="16"/>
      <c r="CB6801" s="14"/>
    </row>
    <row r="6802" spans="1:80" s="9" customFormat="1" x14ac:dyDescent="0.2">
      <c r="A6802" s="16"/>
      <c r="B6802" s="16"/>
      <c r="C6802" s="16"/>
      <c r="D6802" s="16"/>
      <c r="E6802" s="16"/>
      <c r="F6802" s="3"/>
      <c r="G6802" s="3"/>
      <c r="H6802" s="3"/>
      <c r="I6802" s="3"/>
      <c r="J6802" s="2"/>
      <c r="M6802" s="10"/>
      <c r="N6802" s="2"/>
      <c r="O6802" s="3"/>
      <c r="P6802" s="11"/>
      <c r="Q6802" s="16"/>
      <c r="R6802" s="4"/>
      <c r="S6802" s="12"/>
      <c r="T6802" s="16"/>
      <c r="U6802" s="4"/>
      <c r="V6802" s="3"/>
      <c r="W6802" s="3"/>
      <c r="X6802" s="3"/>
      <c r="Y6802" s="3"/>
      <c r="Z6802" s="3"/>
      <c r="AA6802" s="4"/>
      <c r="AB6802" s="4"/>
      <c r="AC6802" s="4"/>
      <c r="AD6802" s="4"/>
      <c r="AE6802" s="4"/>
      <c r="BA6802" s="13"/>
      <c r="BC6802" s="2"/>
      <c r="BD6802" s="2"/>
      <c r="BU6802" s="15"/>
      <c r="BV6802" s="6"/>
      <c r="BW6802" s="6"/>
      <c r="BX6802" s="16"/>
      <c r="BY6802" s="16"/>
      <c r="BZ6802" s="16"/>
      <c r="CA6802" s="16"/>
      <c r="CB6802" s="14"/>
    </row>
    <row r="6803" spans="1:80" s="9" customFormat="1" x14ac:dyDescent="0.2">
      <c r="A6803" s="16"/>
      <c r="B6803" s="16"/>
      <c r="C6803" s="16"/>
      <c r="D6803" s="16"/>
      <c r="E6803" s="16"/>
      <c r="F6803" s="3"/>
      <c r="G6803" s="3"/>
      <c r="H6803" s="3"/>
      <c r="I6803" s="3"/>
      <c r="J6803" s="2"/>
      <c r="M6803" s="10"/>
      <c r="N6803" s="2"/>
      <c r="O6803" s="3"/>
      <c r="P6803" s="11"/>
      <c r="Q6803" s="16"/>
      <c r="R6803" s="4"/>
      <c r="S6803" s="12"/>
      <c r="T6803" s="16"/>
      <c r="U6803" s="4"/>
      <c r="V6803" s="3"/>
      <c r="W6803" s="3"/>
      <c r="X6803" s="3"/>
      <c r="Y6803" s="3"/>
      <c r="Z6803" s="3"/>
      <c r="AA6803" s="4"/>
      <c r="AB6803" s="4"/>
      <c r="AC6803" s="4"/>
      <c r="AD6803" s="4"/>
      <c r="AE6803" s="4"/>
      <c r="BA6803" s="13"/>
      <c r="BC6803" s="2"/>
      <c r="BD6803" s="2"/>
      <c r="BU6803" s="15"/>
      <c r="BV6803" s="6"/>
      <c r="BW6803" s="6"/>
      <c r="BX6803" s="16"/>
      <c r="BY6803" s="16"/>
      <c r="BZ6803" s="16"/>
      <c r="CA6803" s="16"/>
      <c r="CB6803" s="14"/>
    </row>
    <row r="6804" spans="1:80" s="9" customFormat="1" x14ac:dyDescent="0.2">
      <c r="A6804" s="16"/>
      <c r="B6804" s="16"/>
      <c r="C6804" s="16"/>
      <c r="D6804" s="16"/>
      <c r="E6804" s="16"/>
      <c r="F6804" s="3"/>
      <c r="G6804" s="3"/>
      <c r="H6804" s="3"/>
      <c r="I6804" s="3"/>
      <c r="J6804" s="2"/>
      <c r="M6804" s="10"/>
      <c r="N6804" s="2"/>
      <c r="O6804" s="3"/>
      <c r="P6804" s="11"/>
      <c r="Q6804" s="16"/>
      <c r="R6804" s="4"/>
      <c r="S6804" s="12"/>
      <c r="T6804" s="16"/>
      <c r="U6804" s="4"/>
      <c r="V6804" s="3"/>
      <c r="W6804" s="3"/>
      <c r="X6804" s="3"/>
      <c r="Y6804" s="3"/>
      <c r="Z6804" s="3"/>
      <c r="AA6804" s="4"/>
      <c r="AB6804" s="4"/>
      <c r="AC6804" s="4"/>
      <c r="AD6804" s="4"/>
      <c r="AE6804" s="4"/>
      <c r="BA6804" s="13"/>
      <c r="BC6804" s="2"/>
      <c r="BD6804" s="2"/>
      <c r="BU6804" s="15"/>
      <c r="BV6804" s="6"/>
      <c r="BW6804" s="6"/>
      <c r="BX6804" s="16"/>
      <c r="BY6804" s="16"/>
      <c r="BZ6804" s="16"/>
      <c r="CA6804" s="16"/>
      <c r="CB6804" s="14"/>
    </row>
    <row r="6805" spans="1:80" s="9" customFormat="1" x14ac:dyDescent="0.2">
      <c r="A6805" s="16"/>
      <c r="B6805" s="16"/>
      <c r="C6805" s="16"/>
      <c r="D6805" s="16"/>
      <c r="E6805" s="16"/>
      <c r="F6805" s="3"/>
      <c r="G6805" s="3"/>
      <c r="H6805" s="3"/>
      <c r="I6805" s="3"/>
      <c r="J6805" s="2"/>
      <c r="M6805" s="10"/>
      <c r="N6805" s="2"/>
      <c r="O6805" s="3"/>
      <c r="P6805" s="11"/>
      <c r="Q6805" s="16"/>
      <c r="R6805" s="4"/>
      <c r="S6805" s="12"/>
      <c r="T6805" s="16"/>
      <c r="U6805" s="4"/>
      <c r="V6805" s="3"/>
      <c r="W6805" s="3"/>
      <c r="X6805" s="3"/>
      <c r="Y6805" s="3"/>
      <c r="Z6805" s="3"/>
      <c r="AA6805" s="4"/>
      <c r="AB6805" s="4"/>
      <c r="AC6805" s="4"/>
      <c r="AD6805" s="4"/>
      <c r="AE6805" s="4"/>
      <c r="BA6805" s="13"/>
      <c r="BC6805" s="2"/>
      <c r="BD6805" s="2"/>
      <c r="BU6805" s="15"/>
      <c r="BV6805" s="6"/>
      <c r="BW6805" s="6"/>
      <c r="BX6805" s="16"/>
      <c r="BY6805" s="16"/>
      <c r="BZ6805" s="16"/>
      <c r="CA6805" s="16"/>
      <c r="CB6805" s="14"/>
    </row>
    <row r="6806" spans="1:80" s="9" customFormat="1" x14ac:dyDescent="0.2">
      <c r="A6806" s="16"/>
      <c r="B6806" s="16"/>
      <c r="C6806" s="16"/>
      <c r="D6806" s="16"/>
      <c r="E6806" s="16"/>
      <c r="F6806" s="3"/>
      <c r="G6806" s="3"/>
      <c r="H6806" s="3"/>
      <c r="I6806" s="3"/>
      <c r="J6806" s="2"/>
      <c r="M6806" s="10"/>
      <c r="N6806" s="2"/>
      <c r="O6806" s="3"/>
      <c r="P6806" s="11"/>
      <c r="Q6806" s="16"/>
      <c r="R6806" s="4"/>
      <c r="S6806" s="12"/>
      <c r="T6806" s="16"/>
      <c r="U6806" s="4"/>
      <c r="V6806" s="3"/>
      <c r="W6806" s="3"/>
      <c r="X6806" s="3"/>
      <c r="Y6806" s="3"/>
      <c r="Z6806" s="3"/>
      <c r="AA6806" s="4"/>
      <c r="AB6806" s="4"/>
      <c r="AC6806" s="4"/>
      <c r="AD6806" s="4"/>
      <c r="AE6806" s="4"/>
      <c r="BA6806" s="13"/>
      <c r="BC6806" s="2"/>
      <c r="BD6806" s="2"/>
      <c r="BU6806" s="15"/>
      <c r="BV6806" s="6"/>
      <c r="BW6806" s="6"/>
      <c r="BX6806" s="16"/>
      <c r="BY6806" s="16"/>
      <c r="BZ6806" s="16"/>
      <c r="CA6806" s="16"/>
      <c r="CB6806" s="14"/>
    </row>
    <row r="6807" spans="1:80" s="9" customFormat="1" x14ac:dyDescent="0.2">
      <c r="A6807" s="16"/>
      <c r="B6807" s="16"/>
      <c r="C6807" s="16"/>
      <c r="D6807" s="16"/>
      <c r="E6807" s="16"/>
      <c r="F6807" s="3"/>
      <c r="G6807" s="3"/>
      <c r="H6807" s="3"/>
      <c r="I6807" s="3"/>
      <c r="J6807" s="2"/>
      <c r="M6807" s="10"/>
      <c r="N6807" s="2"/>
      <c r="O6807" s="3"/>
      <c r="P6807" s="11"/>
      <c r="Q6807" s="16"/>
      <c r="R6807" s="4"/>
      <c r="S6807" s="12"/>
      <c r="T6807" s="16"/>
      <c r="U6807" s="4"/>
      <c r="V6807" s="3"/>
      <c r="W6807" s="3"/>
      <c r="X6807" s="3"/>
      <c r="Y6807" s="3"/>
      <c r="Z6807" s="3"/>
      <c r="AA6807" s="4"/>
      <c r="AB6807" s="4"/>
      <c r="AC6807" s="4"/>
      <c r="AD6807" s="4"/>
      <c r="AE6807" s="4"/>
      <c r="BA6807" s="13"/>
      <c r="BC6807" s="2"/>
      <c r="BD6807" s="2"/>
      <c r="BU6807" s="15"/>
      <c r="BV6807" s="6"/>
      <c r="BW6807" s="6"/>
      <c r="BX6807" s="16"/>
      <c r="BY6807" s="16"/>
      <c r="BZ6807" s="16"/>
      <c r="CA6807" s="16"/>
      <c r="CB6807" s="14"/>
    </row>
    <row r="6808" spans="1:80" s="9" customFormat="1" x14ac:dyDescent="0.2">
      <c r="A6808" s="16"/>
      <c r="B6808" s="16"/>
      <c r="C6808" s="16"/>
      <c r="D6808" s="16"/>
      <c r="E6808" s="16"/>
      <c r="F6808" s="3"/>
      <c r="G6808" s="3"/>
      <c r="H6808" s="3"/>
      <c r="I6808" s="3"/>
      <c r="J6808" s="2"/>
      <c r="M6808" s="10"/>
      <c r="N6808" s="2"/>
      <c r="O6808" s="3"/>
      <c r="P6808" s="11"/>
      <c r="Q6808" s="16"/>
      <c r="R6808" s="4"/>
      <c r="S6808" s="12"/>
      <c r="T6808" s="16"/>
      <c r="U6808" s="4"/>
      <c r="V6808" s="3"/>
      <c r="W6808" s="3"/>
      <c r="X6808" s="3"/>
      <c r="Y6808" s="3"/>
      <c r="Z6808" s="3"/>
      <c r="AA6808" s="4"/>
      <c r="AB6808" s="4"/>
      <c r="AC6808" s="4"/>
      <c r="AD6808" s="4"/>
      <c r="AE6808" s="4"/>
      <c r="BA6808" s="13"/>
      <c r="BC6808" s="2"/>
      <c r="BD6808" s="2"/>
      <c r="BU6808" s="15"/>
      <c r="BV6808" s="6"/>
      <c r="BW6808" s="6"/>
      <c r="BX6808" s="16"/>
      <c r="BY6808" s="16"/>
      <c r="BZ6808" s="16"/>
      <c r="CA6808" s="16"/>
      <c r="CB6808" s="14"/>
    </row>
    <row r="6809" spans="1:80" s="9" customFormat="1" x14ac:dyDescent="0.2">
      <c r="A6809" s="16"/>
      <c r="B6809" s="16"/>
      <c r="C6809" s="16"/>
      <c r="D6809" s="16"/>
      <c r="E6809" s="16"/>
      <c r="F6809" s="3"/>
      <c r="G6809" s="3"/>
      <c r="H6809" s="3"/>
      <c r="I6809" s="3"/>
      <c r="J6809" s="2"/>
      <c r="M6809" s="10"/>
      <c r="N6809" s="2"/>
      <c r="O6809" s="3"/>
      <c r="P6809" s="11"/>
      <c r="Q6809" s="16"/>
      <c r="R6809" s="4"/>
      <c r="S6809" s="12"/>
      <c r="T6809" s="16"/>
      <c r="U6809" s="4"/>
      <c r="V6809" s="3"/>
      <c r="W6809" s="3"/>
      <c r="X6809" s="3"/>
      <c r="Y6809" s="3"/>
      <c r="Z6809" s="3"/>
      <c r="AA6809" s="4"/>
      <c r="AB6809" s="4"/>
      <c r="AC6809" s="4"/>
      <c r="AD6809" s="4"/>
      <c r="AE6809" s="4"/>
      <c r="BA6809" s="13"/>
      <c r="BC6809" s="2"/>
      <c r="BD6809" s="2"/>
      <c r="BU6809" s="15"/>
      <c r="BV6809" s="6"/>
      <c r="BW6809" s="6"/>
      <c r="BX6809" s="16"/>
      <c r="BY6809" s="16"/>
      <c r="BZ6809" s="16"/>
      <c r="CA6809" s="16"/>
      <c r="CB6809" s="14"/>
    </row>
    <row r="6810" spans="1:80" s="9" customFormat="1" x14ac:dyDescent="0.2">
      <c r="A6810" s="16"/>
      <c r="B6810" s="16"/>
      <c r="C6810" s="16"/>
      <c r="D6810" s="16"/>
      <c r="E6810" s="16"/>
      <c r="F6810" s="3"/>
      <c r="G6810" s="3"/>
      <c r="H6810" s="3"/>
      <c r="I6810" s="3"/>
      <c r="J6810" s="2"/>
      <c r="M6810" s="10"/>
      <c r="N6810" s="2"/>
      <c r="O6810" s="3"/>
      <c r="P6810" s="11"/>
      <c r="Q6810" s="16"/>
      <c r="R6810" s="4"/>
      <c r="S6810" s="12"/>
      <c r="T6810" s="16"/>
      <c r="U6810" s="4"/>
      <c r="V6810" s="3"/>
      <c r="W6810" s="3"/>
      <c r="X6810" s="3"/>
      <c r="Y6810" s="3"/>
      <c r="Z6810" s="3"/>
      <c r="AA6810" s="4"/>
      <c r="AB6810" s="4"/>
      <c r="AC6810" s="4"/>
      <c r="AD6810" s="4"/>
      <c r="AE6810" s="4"/>
      <c r="BA6810" s="13"/>
      <c r="BC6810" s="2"/>
      <c r="BD6810" s="2"/>
      <c r="BU6810" s="15"/>
      <c r="BV6810" s="6"/>
      <c r="BW6810" s="6"/>
      <c r="BX6810" s="16"/>
      <c r="BY6810" s="16"/>
      <c r="BZ6810" s="16"/>
      <c r="CA6810" s="16"/>
      <c r="CB6810" s="14"/>
    </row>
    <row r="6811" spans="1:80" s="9" customFormat="1" x14ac:dyDescent="0.2">
      <c r="A6811" s="16"/>
      <c r="B6811" s="16"/>
      <c r="C6811" s="16"/>
      <c r="D6811" s="16"/>
      <c r="E6811" s="16"/>
      <c r="F6811" s="3"/>
      <c r="G6811" s="3"/>
      <c r="H6811" s="3"/>
      <c r="I6811" s="3"/>
      <c r="J6811" s="2"/>
      <c r="M6811" s="10"/>
      <c r="N6811" s="2"/>
      <c r="O6811" s="3"/>
      <c r="P6811" s="11"/>
      <c r="Q6811" s="16"/>
      <c r="R6811" s="4"/>
      <c r="S6811" s="12"/>
      <c r="T6811" s="16"/>
      <c r="U6811" s="4"/>
      <c r="V6811" s="3"/>
      <c r="W6811" s="3"/>
      <c r="X6811" s="3"/>
      <c r="Y6811" s="3"/>
      <c r="Z6811" s="3"/>
      <c r="AA6811" s="4"/>
      <c r="AB6811" s="4"/>
      <c r="AC6811" s="4"/>
      <c r="AD6811" s="4"/>
      <c r="AE6811" s="4"/>
      <c r="BA6811" s="13"/>
      <c r="BC6811" s="2"/>
      <c r="BD6811" s="2"/>
      <c r="BU6811" s="15"/>
      <c r="BV6811" s="6"/>
      <c r="BW6811" s="6"/>
      <c r="BX6811" s="16"/>
      <c r="BY6811" s="16"/>
      <c r="BZ6811" s="16"/>
      <c r="CA6811" s="16"/>
      <c r="CB6811" s="14"/>
    </row>
    <row r="6812" spans="1:80" s="9" customFormat="1" x14ac:dyDescent="0.2">
      <c r="A6812" s="16"/>
      <c r="B6812" s="16"/>
      <c r="C6812" s="16"/>
      <c r="D6812" s="16"/>
      <c r="E6812" s="16"/>
      <c r="F6812" s="3"/>
      <c r="G6812" s="3"/>
      <c r="H6812" s="3"/>
      <c r="I6812" s="3"/>
      <c r="J6812" s="2"/>
      <c r="M6812" s="10"/>
      <c r="N6812" s="2"/>
      <c r="O6812" s="3"/>
      <c r="P6812" s="11"/>
      <c r="Q6812" s="16"/>
      <c r="R6812" s="4"/>
      <c r="S6812" s="12"/>
      <c r="T6812" s="16"/>
      <c r="U6812" s="4"/>
      <c r="V6812" s="3"/>
      <c r="W6812" s="3"/>
      <c r="X6812" s="3"/>
      <c r="Y6812" s="3"/>
      <c r="Z6812" s="3"/>
      <c r="AA6812" s="4"/>
      <c r="AB6812" s="4"/>
      <c r="AC6812" s="4"/>
      <c r="AD6812" s="4"/>
      <c r="AE6812" s="4"/>
      <c r="BA6812" s="13"/>
      <c r="BC6812" s="2"/>
      <c r="BD6812" s="2"/>
      <c r="BU6812" s="15"/>
      <c r="BV6812" s="6"/>
      <c r="BW6812" s="6"/>
      <c r="BX6812" s="16"/>
      <c r="BY6812" s="16"/>
      <c r="BZ6812" s="16"/>
      <c r="CA6812" s="16"/>
      <c r="CB6812" s="14"/>
    </row>
    <row r="6813" spans="1:80" s="9" customFormat="1" x14ac:dyDescent="0.2">
      <c r="A6813" s="16"/>
      <c r="B6813" s="16"/>
      <c r="C6813" s="16"/>
      <c r="D6813" s="16"/>
      <c r="E6813" s="16"/>
      <c r="F6813" s="3"/>
      <c r="G6813" s="3"/>
      <c r="H6813" s="3"/>
      <c r="I6813" s="3"/>
      <c r="J6813" s="2"/>
      <c r="M6813" s="10"/>
      <c r="N6813" s="2"/>
      <c r="O6813" s="3"/>
      <c r="P6813" s="11"/>
      <c r="Q6813" s="16"/>
      <c r="R6813" s="4"/>
      <c r="S6813" s="12"/>
      <c r="T6813" s="16"/>
      <c r="U6813" s="4"/>
      <c r="V6813" s="3"/>
      <c r="W6813" s="3"/>
      <c r="X6813" s="3"/>
      <c r="Y6813" s="3"/>
      <c r="Z6813" s="3"/>
      <c r="AA6813" s="4"/>
      <c r="AB6813" s="4"/>
      <c r="AC6813" s="4"/>
      <c r="AD6813" s="4"/>
      <c r="AE6813" s="4"/>
      <c r="BA6813" s="13"/>
      <c r="BC6813" s="2"/>
      <c r="BD6813" s="2"/>
      <c r="BU6813" s="15"/>
      <c r="BV6813" s="6"/>
      <c r="BW6813" s="6"/>
      <c r="BX6813" s="16"/>
      <c r="BY6813" s="16"/>
      <c r="BZ6813" s="16"/>
      <c r="CA6813" s="16"/>
      <c r="CB6813" s="14"/>
    </row>
    <row r="6814" spans="1:80" s="9" customFormat="1" x14ac:dyDescent="0.2">
      <c r="A6814" s="16"/>
      <c r="B6814" s="16"/>
      <c r="C6814" s="16"/>
      <c r="D6814" s="16"/>
      <c r="E6814" s="16"/>
      <c r="F6814" s="3"/>
      <c r="G6814" s="3"/>
      <c r="H6814" s="3"/>
      <c r="I6814" s="3"/>
      <c r="J6814" s="2"/>
      <c r="M6814" s="10"/>
      <c r="N6814" s="2"/>
      <c r="O6814" s="3"/>
      <c r="P6814" s="11"/>
      <c r="Q6814" s="16"/>
      <c r="R6814" s="4"/>
      <c r="S6814" s="12"/>
      <c r="T6814" s="16"/>
      <c r="U6814" s="4"/>
      <c r="V6814" s="3"/>
      <c r="W6814" s="3"/>
      <c r="X6814" s="3"/>
      <c r="Y6814" s="3"/>
      <c r="Z6814" s="3"/>
      <c r="AA6814" s="4"/>
      <c r="AB6814" s="4"/>
      <c r="AC6814" s="4"/>
      <c r="AD6814" s="4"/>
      <c r="AE6814" s="4"/>
      <c r="BA6814" s="13"/>
      <c r="BC6814" s="2"/>
      <c r="BD6814" s="2"/>
      <c r="BU6814" s="15"/>
      <c r="BV6814" s="6"/>
      <c r="BW6814" s="6"/>
      <c r="BX6814" s="16"/>
      <c r="BY6814" s="16"/>
      <c r="BZ6814" s="16"/>
      <c r="CA6814" s="16"/>
      <c r="CB6814" s="14"/>
    </row>
    <row r="6815" spans="1:80" s="9" customFormat="1" x14ac:dyDescent="0.2">
      <c r="A6815" s="16"/>
      <c r="B6815" s="16"/>
      <c r="C6815" s="16"/>
      <c r="D6815" s="16"/>
      <c r="E6815" s="16"/>
      <c r="F6815" s="3"/>
      <c r="G6815" s="3"/>
      <c r="H6815" s="3"/>
      <c r="I6815" s="3"/>
      <c r="J6815" s="2"/>
      <c r="M6815" s="10"/>
      <c r="N6815" s="2"/>
      <c r="O6815" s="3"/>
      <c r="P6815" s="11"/>
      <c r="Q6815" s="16"/>
      <c r="R6815" s="4"/>
      <c r="S6815" s="12"/>
      <c r="T6815" s="16"/>
      <c r="U6815" s="4"/>
      <c r="V6815" s="3"/>
      <c r="W6815" s="3"/>
      <c r="X6815" s="3"/>
      <c r="Y6815" s="3"/>
      <c r="Z6815" s="3"/>
      <c r="AA6815" s="4"/>
      <c r="AB6815" s="4"/>
      <c r="AC6815" s="4"/>
      <c r="AD6815" s="4"/>
      <c r="AE6815" s="4"/>
      <c r="BA6815" s="13"/>
      <c r="BC6815" s="2"/>
      <c r="BD6815" s="2"/>
      <c r="BU6815" s="15"/>
      <c r="BV6815" s="6"/>
      <c r="BW6815" s="6"/>
      <c r="BX6815" s="16"/>
      <c r="BY6815" s="16"/>
      <c r="BZ6815" s="16"/>
      <c r="CA6815" s="16"/>
      <c r="CB6815" s="14"/>
    </row>
    <row r="6816" spans="1:80" s="9" customFormat="1" x14ac:dyDescent="0.2">
      <c r="A6816" s="16"/>
      <c r="B6816" s="16"/>
      <c r="C6816" s="16"/>
      <c r="D6816" s="16"/>
      <c r="E6816" s="16"/>
      <c r="F6816" s="3"/>
      <c r="G6816" s="3"/>
      <c r="H6816" s="3"/>
      <c r="I6816" s="3"/>
      <c r="J6816" s="2"/>
      <c r="M6816" s="10"/>
      <c r="N6816" s="2"/>
      <c r="O6816" s="3"/>
      <c r="P6816" s="11"/>
      <c r="Q6816" s="16"/>
      <c r="R6816" s="4"/>
      <c r="S6816" s="12"/>
      <c r="T6816" s="16"/>
      <c r="U6816" s="4"/>
      <c r="V6816" s="3"/>
      <c r="W6816" s="3"/>
      <c r="X6816" s="3"/>
      <c r="Y6816" s="3"/>
      <c r="Z6816" s="3"/>
      <c r="AA6816" s="4"/>
      <c r="AB6816" s="4"/>
      <c r="AC6816" s="4"/>
      <c r="AD6816" s="4"/>
      <c r="AE6816" s="4"/>
      <c r="BA6816" s="13"/>
      <c r="BC6816" s="2"/>
      <c r="BD6816" s="2"/>
      <c r="BU6816" s="15"/>
      <c r="BV6816" s="6"/>
      <c r="BW6816" s="6"/>
      <c r="BX6816" s="16"/>
      <c r="BY6816" s="16"/>
      <c r="BZ6816" s="16"/>
      <c r="CA6816" s="16"/>
      <c r="CB6816" s="14"/>
    </row>
    <row r="6817" spans="1:80" s="9" customFormat="1" x14ac:dyDescent="0.2">
      <c r="A6817" s="16"/>
      <c r="B6817" s="16"/>
      <c r="C6817" s="16"/>
      <c r="D6817" s="16"/>
      <c r="E6817" s="16"/>
      <c r="F6817" s="3"/>
      <c r="G6817" s="3"/>
      <c r="H6817" s="3"/>
      <c r="I6817" s="3"/>
      <c r="J6817" s="2"/>
      <c r="M6817" s="10"/>
      <c r="N6817" s="2"/>
      <c r="O6817" s="3"/>
      <c r="P6817" s="11"/>
      <c r="Q6817" s="16"/>
      <c r="R6817" s="4"/>
      <c r="S6817" s="12"/>
      <c r="T6817" s="16"/>
      <c r="U6817" s="4"/>
      <c r="V6817" s="3"/>
      <c r="W6817" s="3"/>
      <c r="X6817" s="3"/>
      <c r="Y6817" s="3"/>
      <c r="Z6817" s="3"/>
      <c r="AA6817" s="4"/>
      <c r="AB6817" s="4"/>
      <c r="AC6817" s="4"/>
      <c r="AD6817" s="4"/>
      <c r="AE6817" s="4"/>
      <c r="BA6817" s="13"/>
      <c r="BC6817" s="2"/>
      <c r="BD6817" s="2"/>
      <c r="BU6817" s="15"/>
      <c r="BV6817" s="6"/>
      <c r="BW6817" s="6"/>
      <c r="BX6817" s="16"/>
      <c r="BY6817" s="16"/>
      <c r="BZ6817" s="16"/>
      <c r="CA6817" s="16"/>
      <c r="CB6817" s="14"/>
    </row>
    <row r="6818" spans="1:80" s="9" customFormat="1" x14ac:dyDescent="0.2">
      <c r="A6818" s="16"/>
      <c r="B6818" s="16"/>
      <c r="C6818" s="16"/>
      <c r="D6818" s="16"/>
      <c r="E6818" s="16"/>
      <c r="F6818" s="3"/>
      <c r="G6818" s="3"/>
      <c r="H6818" s="3"/>
      <c r="I6818" s="3"/>
      <c r="J6818" s="2"/>
      <c r="M6818" s="10"/>
      <c r="N6818" s="2"/>
      <c r="O6818" s="3"/>
      <c r="P6818" s="11"/>
      <c r="Q6818" s="16"/>
      <c r="R6818" s="4"/>
      <c r="S6818" s="12"/>
      <c r="T6818" s="16"/>
      <c r="U6818" s="4"/>
      <c r="V6818" s="3"/>
      <c r="W6818" s="3"/>
      <c r="X6818" s="3"/>
      <c r="Y6818" s="3"/>
      <c r="Z6818" s="3"/>
      <c r="AA6818" s="4"/>
      <c r="AB6818" s="4"/>
      <c r="AC6818" s="4"/>
      <c r="AD6818" s="4"/>
      <c r="AE6818" s="4"/>
      <c r="BA6818" s="13"/>
      <c r="BC6818" s="2"/>
      <c r="BD6818" s="2"/>
      <c r="BU6818" s="15"/>
      <c r="BV6818" s="6"/>
      <c r="BW6818" s="6"/>
      <c r="BX6818" s="16"/>
      <c r="BY6818" s="16"/>
      <c r="BZ6818" s="16"/>
      <c r="CA6818" s="16"/>
      <c r="CB6818" s="14"/>
    </row>
    <row r="6819" spans="1:80" s="9" customFormat="1" x14ac:dyDescent="0.2">
      <c r="A6819" s="16"/>
      <c r="B6819" s="16"/>
      <c r="C6819" s="16"/>
      <c r="D6819" s="16"/>
      <c r="E6819" s="16"/>
      <c r="F6819" s="3"/>
      <c r="G6819" s="3"/>
      <c r="H6819" s="3"/>
      <c r="I6819" s="3"/>
      <c r="J6819" s="2"/>
      <c r="M6819" s="10"/>
      <c r="N6819" s="2"/>
      <c r="O6819" s="3"/>
      <c r="P6819" s="11"/>
      <c r="Q6819" s="16"/>
      <c r="R6819" s="4"/>
      <c r="S6819" s="12"/>
      <c r="T6819" s="16"/>
      <c r="U6819" s="4"/>
      <c r="V6819" s="3"/>
      <c r="W6819" s="3"/>
      <c r="X6819" s="3"/>
      <c r="Y6819" s="3"/>
      <c r="Z6819" s="3"/>
      <c r="AA6819" s="4"/>
      <c r="AB6819" s="4"/>
      <c r="AC6819" s="4"/>
      <c r="AD6819" s="4"/>
      <c r="AE6819" s="4"/>
      <c r="BA6819" s="13"/>
      <c r="BC6819" s="2"/>
      <c r="BD6819" s="2"/>
      <c r="BU6819" s="15"/>
      <c r="BV6819" s="6"/>
      <c r="BW6819" s="6"/>
      <c r="BX6819" s="16"/>
      <c r="BY6819" s="16"/>
      <c r="BZ6819" s="16"/>
      <c r="CA6819" s="16"/>
      <c r="CB6819" s="14"/>
    </row>
    <row r="6820" spans="1:80" s="9" customFormat="1" x14ac:dyDescent="0.2">
      <c r="A6820" s="16"/>
      <c r="B6820" s="16"/>
      <c r="C6820" s="16"/>
      <c r="D6820" s="16"/>
      <c r="E6820" s="16"/>
      <c r="F6820" s="3"/>
      <c r="G6820" s="3"/>
      <c r="H6820" s="3"/>
      <c r="I6820" s="3"/>
      <c r="J6820" s="2"/>
      <c r="M6820" s="10"/>
      <c r="N6820" s="2"/>
      <c r="O6820" s="3"/>
      <c r="P6820" s="11"/>
      <c r="Q6820" s="16"/>
      <c r="R6820" s="4"/>
      <c r="S6820" s="12"/>
      <c r="T6820" s="16"/>
      <c r="U6820" s="4"/>
      <c r="V6820" s="3"/>
      <c r="W6820" s="3"/>
      <c r="X6820" s="3"/>
      <c r="Y6820" s="3"/>
      <c r="Z6820" s="3"/>
      <c r="AA6820" s="4"/>
      <c r="AB6820" s="4"/>
      <c r="AC6820" s="4"/>
      <c r="AD6820" s="4"/>
      <c r="AE6820" s="4"/>
      <c r="BA6820" s="13"/>
      <c r="BC6820" s="2"/>
      <c r="BD6820" s="2"/>
      <c r="BU6820" s="15"/>
      <c r="BV6820" s="6"/>
      <c r="BW6820" s="6"/>
      <c r="BX6820" s="16"/>
      <c r="BY6820" s="16"/>
      <c r="BZ6820" s="16"/>
      <c r="CA6820" s="16"/>
      <c r="CB6820" s="14"/>
    </row>
    <row r="6821" spans="1:80" s="9" customFormat="1" x14ac:dyDescent="0.2">
      <c r="A6821" s="16"/>
      <c r="B6821" s="16"/>
      <c r="C6821" s="16"/>
      <c r="D6821" s="16"/>
      <c r="E6821" s="16"/>
      <c r="F6821" s="3"/>
      <c r="G6821" s="3"/>
      <c r="H6821" s="3"/>
      <c r="I6821" s="3"/>
      <c r="J6821" s="2"/>
      <c r="M6821" s="10"/>
      <c r="N6821" s="2"/>
      <c r="O6821" s="3"/>
      <c r="P6821" s="11"/>
      <c r="Q6821" s="16"/>
      <c r="R6821" s="4"/>
      <c r="S6821" s="12"/>
      <c r="T6821" s="16"/>
      <c r="U6821" s="4"/>
      <c r="V6821" s="3"/>
      <c r="W6821" s="3"/>
      <c r="X6821" s="3"/>
      <c r="Y6821" s="3"/>
      <c r="Z6821" s="3"/>
      <c r="AA6821" s="4"/>
      <c r="AB6821" s="4"/>
      <c r="AC6821" s="4"/>
      <c r="AD6821" s="4"/>
      <c r="AE6821" s="4"/>
      <c r="BA6821" s="13"/>
      <c r="BC6821" s="2"/>
      <c r="BD6821" s="2"/>
      <c r="BU6821" s="15"/>
      <c r="BV6821" s="6"/>
      <c r="BW6821" s="6"/>
      <c r="BX6821" s="16"/>
      <c r="BY6821" s="16"/>
      <c r="BZ6821" s="16"/>
      <c r="CA6821" s="16"/>
      <c r="CB6821" s="14"/>
    </row>
    <row r="6822" spans="1:80" s="9" customFormat="1" x14ac:dyDescent="0.2">
      <c r="A6822" s="16"/>
      <c r="B6822" s="16"/>
      <c r="C6822" s="16"/>
      <c r="D6822" s="16"/>
      <c r="E6822" s="16"/>
      <c r="F6822" s="3"/>
      <c r="G6822" s="3"/>
      <c r="H6822" s="3"/>
      <c r="I6822" s="3"/>
      <c r="J6822" s="2"/>
      <c r="M6822" s="10"/>
      <c r="N6822" s="2"/>
      <c r="O6822" s="3"/>
      <c r="P6822" s="11"/>
      <c r="Q6822" s="16"/>
      <c r="R6822" s="4"/>
      <c r="S6822" s="12"/>
      <c r="T6822" s="16"/>
      <c r="U6822" s="4"/>
      <c r="V6822" s="3"/>
      <c r="W6822" s="3"/>
      <c r="X6822" s="3"/>
      <c r="Y6822" s="3"/>
      <c r="Z6822" s="3"/>
      <c r="AA6822" s="4"/>
      <c r="AB6822" s="4"/>
      <c r="AC6822" s="4"/>
      <c r="AD6822" s="4"/>
      <c r="AE6822" s="4"/>
      <c r="BA6822" s="13"/>
      <c r="BC6822" s="2"/>
      <c r="BD6822" s="2"/>
      <c r="BU6822" s="15"/>
      <c r="BV6822" s="6"/>
      <c r="BW6822" s="6"/>
      <c r="BX6822" s="16"/>
      <c r="BY6822" s="16"/>
      <c r="BZ6822" s="16"/>
      <c r="CA6822" s="16"/>
      <c r="CB6822" s="14"/>
    </row>
    <row r="6823" spans="1:80" s="9" customFormat="1" x14ac:dyDescent="0.2">
      <c r="A6823" s="16"/>
      <c r="B6823" s="16"/>
      <c r="C6823" s="16"/>
      <c r="D6823" s="16"/>
      <c r="E6823" s="16"/>
      <c r="F6823" s="3"/>
      <c r="G6823" s="3"/>
      <c r="H6823" s="3"/>
      <c r="I6823" s="3"/>
      <c r="J6823" s="2"/>
      <c r="M6823" s="10"/>
      <c r="N6823" s="2"/>
      <c r="O6823" s="3"/>
      <c r="P6823" s="11"/>
      <c r="Q6823" s="16"/>
      <c r="R6823" s="4"/>
      <c r="S6823" s="12"/>
      <c r="T6823" s="16"/>
      <c r="U6823" s="4"/>
      <c r="V6823" s="3"/>
      <c r="W6823" s="3"/>
      <c r="X6823" s="3"/>
      <c r="Y6823" s="3"/>
      <c r="Z6823" s="3"/>
      <c r="AA6823" s="4"/>
      <c r="AB6823" s="4"/>
      <c r="AC6823" s="4"/>
      <c r="AD6823" s="4"/>
      <c r="AE6823" s="4"/>
      <c r="BA6823" s="13"/>
      <c r="BC6823" s="2"/>
      <c r="BD6823" s="2"/>
      <c r="BU6823" s="15"/>
      <c r="BV6823" s="6"/>
      <c r="BW6823" s="6"/>
      <c r="BX6823" s="16"/>
      <c r="BY6823" s="16"/>
      <c r="BZ6823" s="16"/>
      <c r="CA6823" s="16"/>
      <c r="CB6823" s="14"/>
    </row>
    <row r="6824" spans="1:80" s="9" customFormat="1" x14ac:dyDescent="0.2">
      <c r="A6824" s="16"/>
      <c r="B6824" s="16"/>
      <c r="C6824" s="16"/>
      <c r="D6824" s="16"/>
      <c r="E6824" s="16"/>
      <c r="F6824" s="3"/>
      <c r="G6824" s="3"/>
      <c r="H6824" s="3"/>
      <c r="I6824" s="3"/>
      <c r="J6824" s="2"/>
      <c r="M6824" s="10"/>
      <c r="N6824" s="2"/>
      <c r="O6824" s="3"/>
      <c r="P6824" s="11"/>
      <c r="Q6824" s="16"/>
      <c r="R6824" s="4"/>
      <c r="S6824" s="12"/>
      <c r="T6824" s="16"/>
      <c r="U6824" s="4"/>
      <c r="V6824" s="3"/>
      <c r="W6824" s="3"/>
      <c r="X6824" s="3"/>
      <c r="Y6824" s="3"/>
      <c r="Z6824" s="3"/>
      <c r="AA6824" s="4"/>
      <c r="AB6824" s="4"/>
      <c r="AC6824" s="4"/>
      <c r="AD6824" s="4"/>
      <c r="AE6824" s="4"/>
      <c r="BA6824" s="13"/>
      <c r="BC6824" s="2"/>
      <c r="BD6824" s="2"/>
      <c r="BU6824" s="15"/>
      <c r="BV6824" s="6"/>
      <c r="BW6824" s="6"/>
      <c r="BX6824" s="16"/>
      <c r="BY6824" s="16"/>
      <c r="BZ6824" s="16"/>
      <c r="CA6824" s="16"/>
      <c r="CB6824" s="14"/>
    </row>
    <row r="6825" spans="1:80" s="9" customFormat="1" x14ac:dyDescent="0.2">
      <c r="A6825" s="16"/>
      <c r="B6825" s="16"/>
      <c r="C6825" s="16"/>
      <c r="D6825" s="16"/>
      <c r="E6825" s="16"/>
      <c r="F6825" s="3"/>
      <c r="G6825" s="3"/>
      <c r="H6825" s="3"/>
      <c r="I6825" s="3"/>
      <c r="J6825" s="2"/>
      <c r="M6825" s="10"/>
      <c r="N6825" s="2"/>
      <c r="O6825" s="3"/>
      <c r="P6825" s="11"/>
      <c r="Q6825" s="16"/>
      <c r="R6825" s="4"/>
      <c r="S6825" s="12"/>
      <c r="T6825" s="16"/>
      <c r="U6825" s="4"/>
      <c r="V6825" s="3"/>
      <c r="W6825" s="3"/>
      <c r="X6825" s="3"/>
      <c r="Y6825" s="3"/>
      <c r="Z6825" s="3"/>
      <c r="AA6825" s="4"/>
      <c r="AB6825" s="4"/>
      <c r="AC6825" s="4"/>
      <c r="AD6825" s="4"/>
      <c r="AE6825" s="4"/>
      <c r="BA6825" s="13"/>
      <c r="BC6825" s="2"/>
      <c r="BD6825" s="2"/>
      <c r="BU6825" s="15"/>
      <c r="BV6825" s="6"/>
      <c r="BW6825" s="6"/>
      <c r="BX6825" s="16"/>
      <c r="BY6825" s="16"/>
      <c r="BZ6825" s="16"/>
      <c r="CA6825" s="16"/>
      <c r="CB6825" s="14"/>
    </row>
    <row r="6826" spans="1:80" s="9" customFormat="1" x14ac:dyDescent="0.2">
      <c r="A6826" s="16"/>
      <c r="B6826" s="16"/>
      <c r="C6826" s="16"/>
      <c r="D6826" s="16"/>
      <c r="E6826" s="16"/>
      <c r="F6826" s="3"/>
      <c r="G6826" s="3"/>
      <c r="H6826" s="3"/>
      <c r="I6826" s="3"/>
      <c r="J6826" s="2"/>
      <c r="M6826" s="10"/>
      <c r="N6826" s="2"/>
      <c r="O6826" s="3"/>
      <c r="P6826" s="11"/>
      <c r="Q6826" s="16"/>
      <c r="R6826" s="4"/>
      <c r="S6826" s="12"/>
      <c r="T6826" s="16"/>
      <c r="U6826" s="4"/>
      <c r="V6826" s="3"/>
      <c r="W6826" s="3"/>
      <c r="X6826" s="3"/>
      <c r="Y6826" s="3"/>
      <c r="Z6826" s="3"/>
      <c r="AA6826" s="4"/>
      <c r="AB6826" s="4"/>
      <c r="AC6826" s="4"/>
      <c r="AD6826" s="4"/>
      <c r="AE6826" s="4"/>
      <c r="BA6826" s="13"/>
      <c r="BC6826" s="2"/>
      <c r="BD6826" s="2"/>
      <c r="BU6826" s="15"/>
      <c r="BV6826" s="6"/>
      <c r="BW6826" s="6"/>
      <c r="BX6826" s="16"/>
      <c r="BY6826" s="16"/>
      <c r="BZ6826" s="16"/>
      <c r="CA6826" s="16"/>
      <c r="CB6826" s="14"/>
    </row>
    <row r="6827" spans="1:80" s="9" customFormat="1" x14ac:dyDescent="0.2">
      <c r="A6827" s="16"/>
      <c r="B6827" s="16"/>
      <c r="C6827" s="16"/>
      <c r="D6827" s="16"/>
      <c r="E6827" s="16"/>
      <c r="F6827" s="3"/>
      <c r="G6827" s="3"/>
      <c r="H6827" s="3"/>
      <c r="I6827" s="3"/>
      <c r="J6827" s="2"/>
      <c r="M6827" s="10"/>
      <c r="N6827" s="2"/>
      <c r="O6827" s="3"/>
      <c r="P6827" s="11"/>
      <c r="Q6827" s="16"/>
      <c r="R6827" s="4"/>
      <c r="S6827" s="12"/>
      <c r="T6827" s="16"/>
      <c r="U6827" s="4"/>
      <c r="V6827" s="3"/>
      <c r="W6827" s="3"/>
      <c r="X6827" s="3"/>
      <c r="Y6827" s="3"/>
      <c r="Z6827" s="3"/>
      <c r="AA6827" s="4"/>
      <c r="AB6827" s="4"/>
      <c r="AC6827" s="4"/>
      <c r="AD6827" s="4"/>
      <c r="AE6827" s="4"/>
      <c r="BA6827" s="13"/>
      <c r="BC6827" s="2"/>
      <c r="BD6827" s="2"/>
      <c r="BU6827" s="15"/>
      <c r="BV6827" s="6"/>
      <c r="BW6827" s="6"/>
      <c r="BX6827" s="16"/>
      <c r="BY6827" s="16"/>
      <c r="BZ6827" s="16"/>
      <c r="CA6827" s="16"/>
      <c r="CB6827" s="14"/>
    </row>
    <row r="6828" spans="1:80" s="9" customFormat="1" x14ac:dyDescent="0.2">
      <c r="A6828" s="16"/>
      <c r="B6828" s="16"/>
      <c r="C6828" s="16"/>
      <c r="D6828" s="16"/>
      <c r="E6828" s="16"/>
      <c r="F6828" s="3"/>
      <c r="G6828" s="3"/>
      <c r="H6828" s="3"/>
      <c r="I6828" s="3"/>
      <c r="J6828" s="2"/>
      <c r="M6828" s="10"/>
      <c r="N6828" s="2"/>
      <c r="O6828" s="3"/>
      <c r="P6828" s="11"/>
      <c r="Q6828" s="16"/>
      <c r="R6828" s="4"/>
      <c r="S6828" s="12"/>
      <c r="T6828" s="16"/>
      <c r="U6828" s="4"/>
      <c r="V6828" s="3"/>
      <c r="W6828" s="3"/>
      <c r="X6828" s="3"/>
      <c r="Y6828" s="3"/>
      <c r="Z6828" s="3"/>
      <c r="AA6828" s="4"/>
      <c r="AB6828" s="4"/>
      <c r="AC6828" s="4"/>
      <c r="AD6828" s="4"/>
      <c r="AE6828" s="4"/>
      <c r="BA6828" s="13"/>
      <c r="BC6828" s="2"/>
      <c r="BD6828" s="2"/>
      <c r="BU6828" s="15"/>
      <c r="BV6828" s="6"/>
      <c r="BW6828" s="6"/>
      <c r="BX6828" s="16"/>
      <c r="BY6828" s="16"/>
      <c r="BZ6828" s="16"/>
      <c r="CA6828" s="16"/>
      <c r="CB6828" s="14"/>
    </row>
    <row r="6829" spans="1:80" s="9" customFormat="1" x14ac:dyDescent="0.2">
      <c r="A6829" s="16"/>
      <c r="B6829" s="16"/>
      <c r="C6829" s="16"/>
      <c r="D6829" s="16"/>
      <c r="E6829" s="16"/>
      <c r="F6829" s="3"/>
      <c r="G6829" s="3"/>
      <c r="H6829" s="3"/>
      <c r="I6829" s="3"/>
      <c r="J6829" s="2"/>
      <c r="M6829" s="10"/>
      <c r="N6829" s="2"/>
      <c r="O6829" s="3"/>
      <c r="P6829" s="11"/>
      <c r="Q6829" s="16"/>
      <c r="R6829" s="4"/>
      <c r="S6829" s="12"/>
      <c r="T6829" s="16"/>
      <c r="U6829" s="4"/>
      <c r="V6829" s="3"/>
      <c r="W6829" s="3"/>
      <c r="X6829" s="3"/>
      <c r="Y6829" s="3"/>
      <c r="Z6829" s="3"/>
      <c r="AA6829" s="4"/>
      <c r="AB6829" s="4"/>
      <c r="AC6829" s="4"/>
      <c r="AD6829" s="4"/>
      <c r="AE6829" s="4"/>
      <c r="BA6829" s="13"/>
      <c r="BC6829" s="2"/>
      <c r="BD6829" s="2"/>
      <c r="BU6829" s="15"/>
      <c r="BV6829" s="6"/>
      <c r="BW6829" s="6"/>
      <c r="BX6829" s="16"/>
      <c r="BY6829" s="16"/>
      <c r="BZ6829" s="16"/>
      <c r="CA6829" s="16"/>
      <c r="CB6829" s="14"/>
    </row>
    <row r="6830" spans="1:80" s="9" customFormat="1" x14ac:dyDescent="0.2">
      <c r="A6830" s="16"/>
      <c r="B6830" s="16"/>
      <c r="C6830" s="16"/>
      <c r="D6830" s="16"/>
      <c r="E6830" s="16"/>
      <c r="F6830" s="3"/>
      <c r="G6830" s="3"/>
      <c r="H6830" s="3"/>
      <c r="I6830" s="3"/>
      <c r="J6830" s="2"/>
      <c r="M6830" s="10"/>
      <c r="N6830" s="2"/>
      <c r="O6830" s="3"/>
      <c r="P6830" s="11"/>
      <c r="Q6830" s="16"/>
      <c r="R6830" s="4"/>
      <c r="S6830" s="12"/>
      <c r="T6830" s="16"/>
      <c r="U6830" s="4"/>
      <c r="V6830" s="3"/>
      <c r="W6830" s="3"/>
      <c r="X6830" s="3"/>
      <c r="Y6830" s="3"/>
      <c r="Z6830" s="3"/>
      <c r="AA6830" s="4"/>
      <c r="AB6830" s="4"/>
      <c r="AC6830" s="4"/>
      <c r="AD6830" s="4"/>
      <c r="AE6830" s="4"/>
      <c r="BA6830" s="13"/>
      <c r="BC6830" s="2"/>
      <c r="BD6830" s="2"/>
      <c r="BU6830" s="15"/>
      <c r="BV6830" s="6"/>
      <c r="BW6830" s="6"/>
      <c r="BX6830" s="16"/>
      <c r="BY6830" s="16"/>
      <c r="BZ6830" s="16"/>
      <c r="CA6830" s="16"/>
      <c r="CB6830" s="14"/>
    </row>
    <row r="6831" spans="1:80" s="9" customFormat="1" x14ac:dyDescent="0.2">
      <c r="A6831" s="16"/>
      <c r="B6831" s="16"/>
      <c r="C6831" s="16"/>
      <c r="D6831" s="16"/>
      <c r="E6831" s="16"/>
      <c r="F6831" s="3"/>
      <c r="G6831" s="3"/>
      <c r="H6831" s="3"/>
      <c r="I6831" s="3"/>
      <c r="J6831" s="2"/>
      <c r="M6831" s="10"/>
      <c r="N6831" s="2"/>
      <c r="O6831" s="3"/>
      <c r="P6831" s="11"/>
      <c r="Q6831" s="16"/>
      <c r="R6831" s="4"/>
      <c r="S6831" s="12"/>
      <c r="T6831" s="16"/>
      <c r="U6831" s="4"/>
      <c r="V6831" s="3"/>
      <c r="W6831" s="3"/>
      <c r="X6831" s="3"/>
      <c r="Y6831" s="3"/>
      <c r="Z6831" s="3"/>
      <c r="AA6831" s="4"/>
      <c r="AB6831" s="4"/>
      <c r="AC6831" s="4"/>
      <c r="AD6831" s="4"/>
      <c r="AE6831" s="4"/>
      <c r="BA6831" s="13"/>
      <c r="BC6831" s="2"/>
      <c r="BD6831" s="2"/>
      <c r="BU6831" s="15"/>
      <c r="BV6831" s="6"/>
      <c r="BW6831" s="6"/>
      <c r="BX6831" s="16"/>
      <c r="BY6831" s="16"/>
      <c r="BZ6831" s="16"/>
      <c r="CA6831" s="16"/>
      <c r="CB6831" s="14"/>
    </row>
    <row r="6832" spans="1:80" s="9" customFormat="1" x14ac:dyDescent="0.2">
      <c r="A6832" s="16"/>
      <c r="B6832" s="16"/>
      <c r="C6832" s="16"/>
      <c r="D6832" s="16"/>
      <c r="E6832" s="16"/>
      <c r="F6832" s="3"/>
      <c r="G6832" s="3"/>
      <c r="H6832" s="3"/>
      <c r="I6832" s="3"/>
      <c r="J6832" s="2"/>
      <c r="M6832" s="10"/>
      <c r="N6832" s="2"/>
      <c r="O6832" s="3"/>
      <c r="P6832" s="11"/>
      <c r="Q6832" s="16"/>
      <c r="R6832" s="4"/>
      <c r="S6832" s="12"/>
      <c r="T6832" s="16"/>
      <c r="U6832" s="4"/>
      <c r="V6832" s="3"/>
      <c r="W6832" s="3"/>
      <c r="X6832" s="3"/>
      <c r="Y6832" s="3"/>
      <c r="Z6832" s="3"/>
      <c r="AA6832" s="4"/>
      <c r="AB6832" s="4"/>
      <c r="AC6832" s="4"/>
      <c r="AD6832" s="4"/>
      <c r="AE6832" s="4"/>
      <c r="BA6832" s="13"/>
      <c r="BC6832" s="2"/>
      <c r="BD6832" s="2"/>
      <c r="BU6832" s="15"/>
      <c r="BV6832" s="6"/>
      <c r="BW6832" s="6"/>
      <c r="BX6832" s="16"/>
      <c r="BY6832" s="16"/>
      <c r="BZ6832" s="16"/>
      <c r="CA6832" s="16"/>
      <c r="CB6832" s="14"/>
    </row>
    <row r="6833" spans="1:80" s="9" customFormat="1" x14ac:dyDescent="0.2">
      <c r="A6833" s="16"/>
      <c r="B6833" s="16"/>
      <c r="C6833" s="16"/>
      <c r="D6833" s="16"/>
      <c r="E6833" s="16"/>
      <c r="F6833" s="3"/>
      <c r="G6833" s="3"/>
      <c r="H6833" s="3"/>
      <c r="I6833" s="3"/>
      <c r="J6833" s="2"/>
      <c r="M6833" s="10"/>
      <c r="N6833" s="2"/>
      <c r="O6833" s="3"/>
      <c r="P6833" s="11"/>
      <c r="Q6833" s="16"/>
      <c r="R6833" s="4"/>
      <c r="S6833" s="12"/>
      <c r="T6833" s="16"/>
      <c r="U6833" s="4"/>
      <c r="V6833" s="3"/>
      <c r="W6833" s="3"/>
      <c r="X6833" s="3"/>
      <c r="Y6833" s="3"/>
      <c r="Z6833" s="3"/>
      <c r="AA6833" s="4"/>
      <c r="AB6833" s="4"/>
      <c r="AC6833" s="4"/>
      <c r="AD6833" s="4"/>
      <c r="AE6833" s="4"/>
      <c r="BA6833" s="13"/>
      <c r="BC6833" s="2"/>
      <c r="BD6833" s="2"/>
      <c r="BU6833" s="15"/>
      <c r="BV6833" s="6"/>
      <c r="BW6833" s="6"/>
      <c r="BX6833" s="16"/>
      <c r="BY6833" s="16"/>
      <c r="BZ6833" s="16"/>
      <c r="CA6833" s="16"/>
      <c r="CB6833" s="14"/>
    </row>
    <row r="6834" spans="1:80" s="9" customFormat="1" x14ac:dyDescent="0.2">
      <c r="A6834" s="16"/>
      <c r="B6834" s="16"/>
      <c r="C6834" s="16"/>
      <c r="D6834" s="16"/>
      <c r="E6834" s="16"/>
      <c r="F6834" s="3"/>
      <c r="G6834" s="3"/>
      <c r="H6834" s="3"/>
      <c r="I6834" s="3"/>
      <c r="J6834" s="2"/>
      <c r="M6834" s="10"/>
      <c r="N6834" s="2"/>
      <c r="O6834" s="3"/>
      <c r="P6834" s="11"/>
      <c r="Q6834" s="16"/>
      <c r="R6834" s="4"/>
      <c r="S6834" s="12"/>
      <c r="T6834" s="16"/>
      <c r="U6834" s="4"/>
      <c r="V6834" s="3"/>
      <c r="W6834" s="3"/>
      <c r="X6834" s="3"/>
      <c r="Y6834" s="3"/>
      <c r="Z6834" s="3"/>
      <c r="AA6834" s="4"/>
      <c r="AB6834" s="4"/>
      <c r="AC6834" s="4"/>
      <c r="AD6834" s="4"/>
      <c r="AE6834" s="4"/>
      <c r="BA6834" s="13"/>
      <c r="BC6834" s="2"/>
      <c r="BD6834" s="2"/>
      <c r="BU6834" s="15"/>
      <c r="BV6834" s="6"/>
      <c r="BW6834" s="6"/>
      <c r="BX6834" s="16"/>
      <c r="BY6834" s="16"/>
      <c r="BZ6834" s="16"/>
      <c r="CA6834" s="16"/>
      <c r="CB6834" s="14"/>
    </row>
    <row r="6835" spans="1:80" s="9" customFormat="1" x14ac:dyDescent="0.2">
      <c r="A6835" s="16"/>
      <c r="B6835" s="16"/>
      <c r="C6835" s="16"/>
      <c r="D6835" s="16"/>
      <c r="E6835" s="16"/>
      <c r="F6835" s="3"/>
      <c r="G6835" s="3"/>
      <c r="H6835" s="3"/>
      <c r="I6835" s="3"/>
      <c r="J6835" s="2"/>
      <c r="M6835" s="10"/>
      <c r="N6835" s="2"/>
      <c r="O6835" s="3"/>
      <c r="P6835" s="11"/>
      <c r="Q6835" s="16"/>
      <c r="R6835" s="4"/>
      <c r="S6835" s="12"/>
      <c r="T6835" s="16"/>
      <c r="U6835" s="4"/>
      <c r="V6835" s="3"/>
      <c r="W6835" s="3"/>
      <c r="X6835" s="3"/>
      <c r="Y6835" s="3"/>
      <c r="Z6835" s="3"/>
      <c r="AA6835" s="4"/>
      <c r="AB6835" s="4"/>
      <c r="AC6835" s="4"/>
      <c r="AD6835" s="4"/>
      <c r="AE6835" s="4"/>
      <c r="BA6835" s="13"/>
      <c r="BC6835" s="2"/>
      <c r="BD6835" s="2"/>
      <c r="BU6835" s="15"/>
      <c r="BV6835" s="6"/>
      <c r="BW6835" s="6"/>
      <c r="BX6835" s="16"/>
      <c r="BY6835" s="16"/>
      <c r="BZ6835" s="16"/>
      <c r="CA6835" s="16"/>
      <c r="CB6835" s="14"/>
    </row>
    <row r="6836" spans="1:80" s="9" customFormat="1" x14ac:dyDescent="0.2">
      <c r="A6836" s="16"/>
      <c r="B6836" s="16"/>
      <c r="C6836" s="16"/>
      <c r="D6836" s="16"/>
      <c r="E6836" s="16"/>
      <c r="F6836" s="3"/>
      <c r="G6836" s="3"/>
      <c r="H6836" s="3"/>
      <c r="I6836" s="3"/>
      <c r="J6836" s="2"/>
      <c r="M6836" s="10"/>
      <c r="N6836" s="2"/>
      <c r="O6836" s="3"/>
      <c r="P6836" s="11"/>
      <c r="Q6836" s="16"/>
      <c r="R6836" s="4"/>
      <c r="S6836" s="12"/>
      <c r="T6836" s="16"/>
      <c r="U6836" s="4"/>
      <c r="V6836" s="3"/>
      <c r="W6836" s="3"/>
      <c r="X6836" s="3"/>
      <c r="Y6836" s="3"/>
      <c r="Z6836" s="3"/>
      <c r="AA6836" s="4"/>
      <c r="AB6836" s="4"/>
      <c r="AC6836" s="4"/>
      <c r="AD6836" s="4"/>
      <c r="AE6836" s="4"/>
      <c r="BA6836" s="13"/>
      <c r="BC6836" s="2"/>
      <c r="BD6836" s="2"/>
      <c r="BU6836" s="15"/>
      <c r="BV6836" s="6"/>
      <c r="BW6836" s="6"/>
      <c r="BX6836" s="16"/>
      <c r="BY6836" s="16"/>
      <c r="BZ6836" s="16"/>
      <c r="CA6836" s="16"/>
      <c r="CB6836" s="14"/>
    </row>
    <row r="6837" spans="1:80" s="9" customFormat="1" x14ac:dyDescent="0.2">
      <c r="A6837" s="16"/>
      <c r="B6837" s="16"/>
      <c r="C6837" s="16"/>
      <c r="D6837" s="16"/>
      <c r="E6837" s="16"/>
      <c r="F6837" s="3"/>
      <c r="G6837" s="3"/>
      <c r="H6837" s="3"/>
      <c r="I6837" s="3"/>
      <c r="J6837" s="2"/>
      <c r="M6837" s="10"/>
      <c r="N6837" s="2"/>
      <c r="O6837" s="3"/>
      <c r="P6837" s="11"/>
      <c r="Q6837" s="16"/>
      <c r="R6837" s="4"/>
      <c r="S6837" s="12"/>
      <c r="T6837" s="16"/>
      <c r="U6837" s="4"/>
      <c r="V6837" s="3"/>
      <c r="W6837" s="3"/>
      <c r="X6837" s="3"/>
      <c r="Y6837" s="3"/>
      <c r="Z6837" s="3"/>
      <c r="AA6837" s="4"/>
      <c r="AB6837" s="4"/>
      <c r="AC6837" s="4"/>
      <c r="AD6837" s="4"/>
      <c r="AE6837" s="4"/>
      <c r="BA6837" s="13"/>
      <c r="BC6837" s="2"/>
      <c r="BD6837" s="2"/>
      <c r="BU6837" s="15"/>
      <c r="BV6837" s="6"/>
      <c r="BW6837" s="6"/>
      <c r="BX6837" s="16"/>
      <c r="BY6837" s="16"/>
      <c r="BZ6837" s="16"/>
      <c r="CA6837" s="16"/>
      <c r="CB6837" s="14"/>
    </row>
    <row r="6838" spans="1:80" s="9" customFormat="1" x14ac:dyDescent="0.2">
      <c r="A6838" s="16"/>
      <c r="B6838" s="16"/>
      <c r="C6838" s="16"/>
      <c r="D6838" s="16"/>
      <c r="E6838" s="16"/>
      <c r="F6838" s="3"/>
      <c r="G6838" s="3"/>
      <c r="H6838" s="3"/>
      <c r="I6838" s="3"/>
      <c r="J6838" s="2"/>
      <c r="M6838" s="10"/>
      <c r="N6838" s="2"/>
      <c r="O6838" s="3"/>
      <c r="P6838" s="11"/>
      <c r="Q6838" s="16"/>
      <c r="R6838" s="4"/>
      <c r="S6838" s="12"/>
      <c r="T6838" s="16"/>
      <c r="U6838" s="4"/>
      <c r="V6838" s="3"/>
      <c r="W6838" s="3"/>
      <c r="X6838" s="3"/>
      <c r="Y6838" s="3"/>
      <c r="Z6838" s="3"/>
      <c r="AA6838" s="4"/>
      <c r="AB6838" s="4"/>
      <c r="AC6838" s="4"/>
      <c r="AD6838" s="4"/>
      <c r="AE6838" s="4"/>
      <c r="BA6838" s="13"/>
      <c r="BC6838" s="2"/>
      <c r="BD6838" s="2"/>
      <c r="BU6838" s="15"/>
      <c r="BV6838" s="6"/>
      <c r="BW6838" s="6"/>
      <c r="BX6838" s="16"/>
      <c r="BY6838" s="16"/>
      <c r="BZ6838" s="16"/>
      <c r="CA6838" s="16"/>
      <c r="CB6838" s="14"/>
    </row>
    <row r="6839" spans="1:80" s="9" customFormat="1" x14ac:dyDescent="0.2">
      <c r="A6839" s="16"/>
      <c r="B6839" s="16"/>
      <c r="C6839" s="16"/>
      <c r="D6839" s="16"/>
      <c r="E6839" s="16"/>
      <c r="F6839" s="3"/>
      <c r="G6839" s="3"/>
      <c r="H6839" s="3"/>
      <c r="I6839" s="3"/>
      <c r="J6839" s="2"/>
      <c r="M6839" s="10"/>
      <c r="N6839" s="2"/>
      <c r="O6839" s="3"/>
      <c r="P6839" s="11"/>
      <c r="Q6839" s="16"/>
      <c r="R6839" s="4"/>
      <c r="S6839" s="12"/>
      <c r="T6839" s="16"/>
      <c r="U6839" s="4"/>
      <c r="V6839" s="3"/>
      <c r="W6839" s="3"/>
      <c r="X6839" s="3"/>
      <c r="Y6839" s="3"/>
      <c r="Z6839" s="3"/>
      <c r="AA6839" s="4"/>
      <c r="AB6839" s="4"/>
      <c r="AC6839" s="4"/>
      <c r="AD6839" s="4"/>
      <c r="AE6839" s="4"/>
      <c r="BA6839" s="13"/>
      <c r="BC6839" s="2"/>
      <c r="BD6839" s="2"/>
      <c r="BU6839" s="15"/>
      <c r="BV6839" s="6"/>
      <c r="BW6839" s="6"/>
      <c r="BX6839" s="16"/>
      <c r="BY6839" s="16"/>
      <c r="BZ6839" s="16"/>
      <c r="CA6839" s="16"/>
      <c r="CB6839" s="14"/>
    </row>
    <row r="6840" spans="1:80" s="9" customFormat="1" x14ac:dyDescent="0.2">
      <c r="A6840" s="16"/>
      <c r="B6840" s="16"/>
      <c r="C6840" s="16"/>
      <c r="D6840" s="16"/>
      <c r="E6840" s="16"/>
      <c r="F6840" s="3"/>
      <c r="G6840" s="3"/>
      <c r="H6840" s="3"/>
      <c r="I6840" s="3"/>
      <c r="J6840" s="2"/>
      <c r="M6840" s="10"/>
      <c r="N6840" s="2"/>
      <c r="O6840" s="3"/>
      <c r="P6840" s="11"/>
      <c r="Q6840" s="16"/>
      <c r="R6840" s="4"/>
      <c r="S6840" s="12"/>
      <c r="T6840" s="16"/>
      <c r="U6840" s="4"/>
      <c r="V6840" s="3"/>
      <c r="W6840" s="3"/>
      <c r="X6840" s="3"/>
      <c r="Y6840" s="3"/>
      <c r="Z6840" s="3"/>
      <c r="AA6840" s="4"/>
      <c r="AB6840" s="4"/>
      <c r="AC6840" s="4"/>
      <c r="AD6840" s="4"/>
      <c r="AE6840" s="4"/>
      <c r="BA6840" s="13"/>
      <c r="BC6840" s="2"/>
      <c r="BD6840" s="2"/>
      <c r="BU6840" s="15"/>
      <c r="BV6840" s="6"/>
      <c r="BW6840" s="6"/>
      <c r="BX6840" s="16"/>
      <c r="BY6840" s="16"/>
      <c r="BZ6840" s="16"/>
      <c r="CA6840" s="16"/>
      <c r="CB6840" s="14"/>
    </row>
    <row r="6841" spans="1:80" s="9" customFormat="1" x14ac:dyDescent="0.2">
      <c r="A6841" s="16"/>
      <c r="B6841" s="16"/>
      <c r="C6841" s="16"/>
      <c r="D6841" s="16"/>
      <c r="E6841" s="16"/>
      <c r="F6841" s="3"/>
      <c r="G6841" s="3"/>
      <c r="H6841" s="3"/>
      <c r="I6841" s="3"/>
      <c r="J6841" s="2"/>
      <c r="M6841" s="10"/>
      <c r="N6841" s="2"/>
      <c r="O6841" s="3"/>
      <c r="P6841" s="11"/>
      <c r="Q6841" s="16"/>
      <c r="R6841" s="4"/>
      <c r="S6841" s="12"/>
      <c r="T6841" s="16"/>
      <c r="U6841" s="4"/>
      <c r="V6841" s="3"/>
      <c r="W6841" s="3"/>
      <c r="X6841" s="3"/>
      <c r="Y6841" s="3"/>
      <c r="Z6841" s="3"/>
      <c r="AA6841" s="4"/>
      <c r="AB6841" s="4"/>
      <c r="AC6841" s="4"/>
      <c r="AD6841" s="4"/>
      <c r="AE6841" s="4"/>
      <c r="BA6841" s="13"/>
      <c r="BC6841" s="2"/>
      <c r="BD6841" s="2"/>
      <c r="BU6841" s="15"/>
      <c r="BV6841" s="6"/>
      <c r="BW6841" s="6"/>
      <c r="BX6841" s="16"/>
      <c r="BY6841" s="16"/>
      <c r="BZ6841" s="16"/>
      <c r="CA6841" s="16"/>
      <c r="CB6841" s="14"/>
    </row>
    <row r="6842" spans="1:80" s="9" customFormat="1" x14ac:dyDescent="0.2">
      <c r="A6842" s="16"/>
      <c r="B6842" s="16"/>
      <c r="C6842" s="16"/>
      <c r="D6842" s="16"/>
      <c r="E6842" s="16"/>
      <c r="F6842" s="3"/>
      <c r="G6842" s="3"/>
      <c r="H6842" s="3"/>
      <c r="I6842" s="3"/>
      <c r="J6842" s="2"/>
      <c r="M6842" s="10"/>
      <c r="N6842" s="2"/>
      <c r="O6842" s="3"/>
      <c r="P6842" s="11"/>
      <c r="Q6842" s="16"/>
      <c r="R6842" s="4"/>
      <c r="S6842" s="12"/>
      <c r="T6842" s="16"/>
      <c r="U6842" s="4"/>
      <c r="V6842" s="3"/>
      <c r="W6842" s="3"/>
      <c r="X6842" s="3"/>
      <c r="Y6842" s="3"/>
      <c r="Z6842" s="3"/>
      <c r="AA6842" s="4"/>
      <c r="AB6842" s="4"/>
      <c r="AC6842" s="4"/>
      <c r="AD6842" s="4"/>
      <c r="AE6842" s="4"/>
      <c r="BA6842" s="13"/>
      <c r="BC6842" s="2"/>
      <c r="BD6842" s="2"/>
      <c r="BU6842" s="15"/>
      <c r="BV6842" s="6"/>
      <c r="BW6842" s="6"/>
      <c r="BX6842" s="16"/>
      <c r="BY6842" s="16"/>
      <c r="BZ6842" s="16"/>
      <c r="CA6842" s="16"/>
      <c r="CB6842" s="14"/>
    </row>
    <row r="6843" spans="1:80" s="9" customFormat="1" x14ac:dyDescent="0.2">
      <c r="A6843" s="16"/>
      <c r="B6843" s="16"/>
      <c r="C6843" s="16"/>
      <c r="D6843" s="16"/>
      <c r="E6843" s="16"/>
      <c r="F6843" s="3"/>
      <c r="G6843" s="3"/>
      <c r="H6843" s="3"/>
      <c r="I6843" s="3"/>
      <c r="J6843" s="2"/>
      <c r="M6843" s="10"/>
      <c r="N6843" s="2"/>
      <c r="O6843" s="3"/>
      <c r="P6843" s="11"/>
      <c r="Q6843" s="16"/>
      <c r="R6843" s="4"/>
      <c r="S6843" s="12"/>
      <c r="T6843" s="16"/>
      <c r="U6843" s="4"/>
      <c r="V6843" s="3"/>
      <c r="W6843" s="3"/>
      <c r="X6843" s="3"/>
      <c r="Y6843" s="3"/>
      <c r="Z6843" s="3"/>
      <c r="AA6843" s="4"/>
      <c r="AB6843" s="4"/>
      <c r="AC6843" s="4"/>
      <c r="AD6843" s="4"/>
      <c r="AE6843" s="4"/>
      <c r="BA6843" s="13"/>
      <c r="BC6843" s="2"/>
      <c r="BD6843" s="2"/>
      <c r="BU6843" s="15"/>
      <c r="BV6843" s="6"/>
      <c r="BW6843" s="6"/>
      <c r="BX6843" s="16"/>
      <c r="BY6843" s="16"/>
      <c r="BZ6843" s="16"/>
      <c r="CA6843" s="16"/>
      <c r="CB6843" s="14"/>
    </row>
    <row r="6844" spans="1:80" s="9" customFormat="1" x14ac:dyDescent="0.2">
      <c r="A6844" s="16"/>
      <c r="B6844" s="16"/>
      <c r="C6844" s="16"/>
      <c r="D6844" s="16"/>
      <c r="E6844" s="16"/>
      <c r="F6844" s="3"/>
      <c r="G6844" s="3"/>
      <c r="H6844" s="3"/>
      <c r="I6844" s="3"/>
      <c r="J6844" s="2"/>
      <c r="M6844" s="10"/>
      <c r="N6844" s="2"/>
      <c r="O6844" s="3"/>
      <c r="P6844" s="11"/>
      <c r="Q6844" s="16"/>
      <c r="R6844" s="4"/>
      <c r="S6844" s="12"/>
      <c r="T6844" s="16"/>
      <c r="U6844" s="4"/>
      <c r="V6844" s="3"/>
      <c r="W6844" s="3"/>
      <c r="X6844" s="3"/>
      <c r="Y6844" s="3"/>
      <c r="Z6844" s="3"/>
      <c r="AA6844" s="4"/>
      <c r="AB6844" s="4"/>
      <c r="AC6844" s="4"/>
      <c r="AD6844" s="4"/>
      <c r="AE6844" s="4"/>
      <c r="BA6844" s="13"/>
      <c r="BC6844" s="2"/>
      <c r="BD6844" s="2"/>
      <c r="BU6844" s="15"/>
      <c r="BV6844" s="6"/>
      <c r="BW6844" s="6"/>
      <c r="BX6844" s="16"/>
      <c r="BY6844" s="16"/>
      <c r="BZ6844" s="16"/>
      <c r="CA6844" s="16"/>
      <c r="CB6844" s="14"/>
    </row>
    <row r="6845" spans="1:80" s="9" customFormat="1" x14ac:dyDescent="0.2">
      <c r="A6845" s="16"/>
      <c r="B6845" s="16"/>
      <c r="C6845" s="16"/>
      <c r="D6845" s="16"/>
      <c r="E6845" s="16"/>
      <c r="F6845" s="3"/>
      <c r="G6845" s="3"/>
      <c r="H6845" s="3"/>
      <c r="I6845" s="3"/>
      <c r="J6845" s="2"/>
      <c r="M6845" s="10"/>
      <c r="N6845" s="2"/>
      <c r="O6845" s="3"/>
      <c r="P6845" s="11"/>
      <c r="Q6845" s="16"/>
      <c r="R6845" s="4"/>
      <c r="S6845" s="12"/>
      <c r="T6845" s="16"/>
      <c r="U6845" s="4"/>
      <c r="V6845" s="3"/>
      <c r="W6845" s="3"/>
      <c r="X6845" s="3"/>
      <c r="Y6845" s="3"/>
      <c r="Z6845" s="3"/>
      <c r="AA6845" s="4"/>
      <c r="AB6845" s="4"/>
      <c r="AC6845" s="4"/>
      <c r="AD6845" s="4"/>
      <c r="AE6845" s="4"/>
      <c r="BA6845" s="13"/>
      <c r="BC6845" s="2"/>
      <c r="BD6845" s="2"/>
      <c r="BU6845" s="15"/>
      <c r="BV6845" s="6"/>
      <c r="BW6845" s="6"/>
      <c r="BX6845" s="16"/>
      <c r="BY6845" s="16"/>
      <c r="BZ6845" s="16"/>
      <c r="CA6845" s="16"/>
      <c r="CB6845" s="14"/>
    </row>
    <row r="6846" spans="1:80" s="9" customFormat="1" x14ac:dyDescent="0.2">
      <c r="A6846" s="16"/>
      <c r="B6846" s="16"/>
      <c r="C6846" s="16"/>
      <c r="D6846" s="16"/>
      <c r="E6846" s="16"/>
      <c r="F6846" s="3"/>
      <c r="G6846" s="3"/>
      <c r="H6846" s="3"/>
      <c r="I6846" s="3"/>
      <c r="J6846" s="2"/>
      <c r="M6846" s="10"/>
      <c r="N6846" s="2"/>
      <c r="O6846" s="3"/>
      <c r="P6846" s="11"/>
      <c r="Q6846" s="16"/>
      <c r="R6846" s="4"/>
      <c r="S6846" s="12"/>
      <c r="T6846" s="16"/>
      <c r="U6846" s="4"/>
      <c r="V6846" s="3"/>
      <c r="W6846" s="3"/>
      <c r="X6846" s="3"/>
      <c r="Y6846" s="3"/>
      <c r="Z6846" s="3"/>
      <c r="AA6846" s="4"/>
      <c r="AB6846" s="4"/>
      <c r="AC6846" s="4"/>
      <c r="AD6846" s="4"/>
      <c r="AE6846" s="4"/>
      <c r="BA6846" s="13"/>
      <c r="BC6846" s="2"/>
      <c r="BD6846" s="2"/>
      <c r="BU6846" s="15"/>
      <c r="BV6846" s="6"/>
      <c r="BW6846" s="6"/>
      <c r="BX6846" s="16"/>
      <c r="BY6846" s="16"/>
      <c r="BZ6846" s="16"/>
      <c r="CA6846" s="16"/>
      <c r="CB6846" s="14"/>
    </row>
    <row r="6847" spans="1:80" s="9" customFormat="1" x14ac:dyDescent="0.2">
      <c r="A6847" s="16"/>
      <c r="B6847" s="16"/>
      <c r="C6847" s="16"/>
      <c r="D6847" s="16"/>
      <c r="E6847" s="16"/>
      <c r="F6847" s="3"/>
      <c r="G6847" s="3"/>
      <c r="H6847" s="3"/>
      <c r="I6847" s="3"/>
      <c r="J6847" s="2"/>
      <c r="M6847" s="10"/>
      <c r="N6847" s="2"/>
      <c r="O6847" s="3"/>
      <c r="P6847" s="11"/>
      <c r="Q6847" s="16"/>
      <c r="R6847" s="4"/>
      <c r="S6847" s="12"/>
      <c r="T6847" s="16"/>
      <c r="U6847" s="4"/>
      <c r="V6847" s="3"/>
      <c r="W6847" s="3"/>
      <c r="X6847" s="3"/>
      <c r="Y6847" s="3"/>
      <c r="Z6847" s="3"/>
      <c r="AA6847" s="4"/>
      <c r="AB6847" s="4"/>
      <c r="AC6847" s="4"/>
      <c r="AD6847" s="4"/>
      <c r="AE6847" s="4"/>
      <c r="BA6847" s="13"/>
      <c r="BC6847" s="2"/>
      <c r="BD6847" s="2"/>
      <c r="BU6847" s="15"/>
      <c r="BV6847" s="6"/>
      <c r="BW6847" s="6"/>
      <c r="BX6847" s="16"/>
      <c r="BY6847" s="16"/>
      <c r="BZ6847" s="16"/>
      <c r="CA6847" s="16"/>
      <c r="CB6847" s="14"/>
    </row>
    <row r="6848" spans="1:80" s="9" customFormat="1" x14ac:dyDescent="0.2">
      <c r="A6848" s="16"/>
      <c r="B6848" s="16"/>
      <c r="C6848" s="16"/>
      <c r="D6848" s="16"/>
      <c r="E6848" s="16"/>
      <c r="F6848" s="3"/>
      <c r="G6848" s="3"/>
      <c r="H6848" s="3"/>
      <c r="I6848" s="3"/>
      <c r="J6848" s="2"/>
      <c r="M6848" s="10"/>
      <c r="N6848" s="2"/>
      <c r="O6848" s="3"/>
      <c r="P6848" s="11"/>
      <c r="Q6848" s="16"/>
      <c r="R6848" s="4"/>
      <c r="S6848" s="12"/>
      <c r="T6848" s="16"/>
      <c r="U6848" s="4"/>
      <c r="V6848" s="3"/>
      <c r="W6848" s="3"/>
      <c r="X6848" s="3"/>
      <c r="Y6848" s="3"/>
      <c r="Z6848" s="3"/>
      <c r="AA6848" s="4"/>
      <c r="AB6848" s="4"/>
      <c r="AC6848" s="4"/>
      <c r="AD6848" s="4"/>
      <c r="AE6848" s="4"/>
      <c r="BA6848" s="13"/>
      <c r="BC6848" s="2"/>
      <c r="BD6848" s="2"/>
      <c r="BU6848" s="15"/>
      <c r="BV6848" s="6"/>
      <c r="BW6848" s="6"/>
      <c r="BX6848" s="16"/>
      <c r="BY6848" s="16"/>
      <c r="BZ6848" s="16"/>
      <c r="CA6848" s="16"/>
      <c r="CB6848" s="14"/>
    </row>
    <row r="6849" spans="1:80" s="9" customFormat="1" x14ac:dyDescent="0.2">
      <c r="A6849" s="16"/>
      <c r="B6849" s="16"/>
      <c r="C6849" s="16"/>
      <c r="D6849" s="16"/>
      <c r="E6849" s="16"/>
      <c r="F6849" s="3"/>
      <c r="G6849" s="3"/>
      <c r="H6849" s="3"/>
      <c r="I6849" s="3"/>
      <c r="J6849" s="2"/>
      <c r="M6849" s="10"/>
      <c r="N6849" s="2"/>
      <c r="O6849" s="3"/>
      <c r="P6849" s="11"/>
      <c r="Q6849" s="16"/>
      <c r="R6849" s="4"/>
      <c r="S6849" s="12"/>
      <c r="T6849" s="16"/>
      <c r="U6849" s="4"/>
      <c r="V6849" s="3"/>
      <c r="W6849" s="3"/>
      <c r="X6849" s="3"/>
      <c r="Y6849" s="3"/>
      <c r="Z6849" s="3"/>
      <c r="AA6849" s="4"/>
      <c r="AB6849" s="4"/>
      <c r="AC6849" s="4"/>
      <c r="AD6849" s="4"/>
      <c r="AE6849" s="4"/>
      <c r="BA6849" s="13"/>
      <c r="BC6849" s="2"/>
      <c r="BD6849" s="2"/>
      <c r="BU6849" s="15"/>
      <c r="BV6849" s="6"/>
      <c r="BW6849" s="6"/>
      <c r="BX6849" s="16"/>
      <c r="BY6849" s="16"/>
      <c r="BZ6849" s="16"/>
      <c r="CA6849" s="16"/>
      <c r="CB6849" s="14"/>
    </row>
    <row r="6850" spans="1:80" s="9" customFormat="1" x14ac:dyDescent="0.2">
      <c r="A6850" s="16"/>
      <c r="B6850" s="16"/>
      <c r="C6850" s="16"/>
      <c r="D6850" s="16"/>
      <c r="E6850" s="16"/>
      <c r="F6850" s="3"/>
      <c r="G6850" s="3"/>
      <c r="H6850" s="3"/>
      <c r="I6850" s="3"/>
      <c r="J6850" s="2"/>
      <c r="M6850" s="10"/>
      <c r="N6850" s="2"/>
      <c r="O6850" s="3"/>
      <c r="P6850" s="11"/>
      <c r="Q6850" s="16"/>
      <c r="R6850" s="4"/>
      <c r="S6850" s="12"/>
      <c r="T6850" s="16"/>
      <c r="U6850" s="4"/>
      <c r="V6850" s="3"/>
      <c r="W6850" s="3"/>
      <c r="X6850" s="3"/>
      <c r="Y6850" s="3"/>
      <c r="Z6850" s="3"/>
      <c r="AA6850" s="4"/>
      <c r="AB6850" s="4"/>
      <c r="AC6850" s="4"/>
      <c r="AD6850" s="4"/>
      <c r="AE6850" s="4"/>
      <c r="BA6850" s="13"/>
      <c r="BC6850" s="2"/>
      <c r="BD6850" s="2"/>
      <c r="BU6850" s="15"/>
      <c r="BV6850" s="6"/>
      <c r="BW6850" s="6"/>
      <c r="BX6850" s="16"/>
      <c r="BY6850" s="16"/>
      <c r="BZ6850" s="16"/>
      <c r="CA6850" s="16"/>
      <c r="CB6850" s="14"/>
    </row>
    <row r="6851" spans="1:80" s="9" customFormat="1" x14ac:dyDescent="0.2">
      <c r="A6851" s="16"/>
      <c r="B6851" s="16"/>
      <c r="C6851" s="16"/>
      <c r="D6851" s="16"/>
      <c r="E6851" s="16"/>
      <c r="F6851" s="3"/>
      <c r="G6851" s="3"/>
      <c r="H6851" s="3"/>
      <c r="I6851" s="3"/>
      <c r="J6851" s="2"/>
      <c r="M6851" s="10"/>
      <c r="N6851" s="2"/>
      <c r="O6851" s="3"/>
      <c r="P6851" s="11"/>
      <c r="Q6851" s="16"/>
      <c r="R6851" s="4"/>
      <c r="S6851" s="12"/>
      <c r="T6851" s="16"/>
      <c r="U6851" s="4"/>
      <c r="V6851" s="3"/>
      <c r="W6851" s="3"/>
      <c r="X6851" s="3"/>
      <c r="Y6851" s="3"/>
      <c r="Z6851" s="3"/>
      <c r="AA6851" s="4"/>
      <c r="AB6851" s="4"/>
      <c r="AC6851" s="4"/>
      <c r="AD6851" s="4"/>
      <c r="AE6851" s="4"/>
      <c r="BA6851" s="13"/>
      <c r="BC6851" s="2"/>
      <c r="BD6851" s="2"/>
      <c r="BU6851" s="15"/>
      <c r="BV6851" s="6"/>
      <c r="BW6851" s="6"/>
      <c r="BX6851" s="16"/>
      <c r="BY6851" s="16"/>
      <c r="BZ6851" s="16"/>
      <c r="CA6851" s="16"/>
      <c r="CB6851" s="14"/>
    </row>
    <row r="6852" spans="1:80" s="9" customFormat="1" x14ac:dyDescent="0.2">
      <c r="A6852" s="16"/>
      <c r="B6852" s="16"/>
      <c r="C6852" s="16"/>
      <c r="D6852" s="16"/>
      <c r="E6852" s="16"/>
      <c r="F6852" s="3"/>
      <c r="G6852" s="3"/>
      <c r="H6852" s="3"/>
      <c r="I6852" s="3"/>
      <c r="J6852" s="2"/>
      <c r="M6852" s="10"/>
      <c r="N6852" s="2"/>
      <c r="O6852" s="3"/>
      <c r="P6852" s="11"/>
      <c r="Q6852" s="16"/>
      <c r="R6852" s="4"/>
      <c r="S6852" s="12"/>
      <c r="T6852" s="16"/>
      <c r="U6852" s="4"/>
      <c r="V6852" s="3"/>
      <c r="W6852" s="3"/>
      <c r="X6852" s="3"/>
      <c r="Y6852" s="3"/>
      <c r="Z6852" s="3"/>
      <c r="AA6852" s="4"/>
      <c r="AB6852" s="4"/>
      <c r="AC6852" s="4"/>
      <c r="AD6852" s="4"/>
      <c r="AE6852" s="4"/>
      <c r="BA6852" s="13"/>
      <c r="BC6852" s="2"/>
      <c r="BD6852" s="2"/>
      <c r="BU6852" s="15"/>
      <c r="BV6852" s="6"/>
      <c r="BW6852" s="6"/>
      <c r="BX6852" s="16"/>
      <c r="BY6852" s="16"/>
      <c r="BZ6852" s="16"/>
      <c r="CA6852" s="16"/>
      <c r="CB6852" s="14"/>
    </row>
    <row r="6853" spans="1:80" s="9" customFormat="1" x14ac:dyDescent="0.2">
      <c r="A6853" s="16"/>
      <c r="B6853" s="16"/>
      <c r="C6853" s="16"/>
      <c r="D6853" s="16"/>
      <c r="E6853" s="16"/>
      <c r="F6853" s="3"/>
      <c r="G6853" s="3"/>
      <c r="H6853" s="3"/>
      <c r="I6853" s="3"/>
      <c r="J6853" s="2"/>
      <c r="M6853" s="10"/>
      <c r="N6853" s="2"/>
      <c r="O6853" s="3"/>
      <c r="P6853" s="11"/>
      <c r="Q6853" s="16"/>
      <c r="R6853" s="4"/>
      <c r="S6853" s="12"/>
      <c r="T6853" s="16"/>
      <c r="U6853" s="4"/>
      <c r="V6853" s="3"/>
      <c r="W6853" s="3"/>
      <c r="X6853" s="3"/>
      <c r="Y6853" s="3"/>
      <c r="Z6853" s="3"/>
      <c r="AA6853" s="4"/>
      <c r="AB6853" s="4"/>
      <c r="AC6853" s="4"/>
      <c r="AD6853" s="4"/>
      <c r="AE6853" s="4"/>
      <c r="BA6853" s="13"/>
      <c r="BC6853" s="2"/>
      <c r="BD6853" s="2"/>
      <c r="BU6853" s="15"/>
      <c r="BV6853" s="6"/>
      <c r="BW6853" s="6"/>
      <c r="BX6853" s="16"/>
      <c r="BY6853" s="16"/>
      <c r="BZ6853" s="16"/>
      <c r="CA6853" s="16"/>
      <c r="CB6853" s="14"/>
    </row>
    <row r="6854" spans="1:80" s="9" customFormat="1" x14ac:dyDescent="0.2">
      <c r="A6854" s="16"/>
      <c r="B6854" s="16"/>
      <c r="C6854" s="16"/>
      <c r="D6854" s="16"/>
      <c r="E6854" s="16"/>
      <c r="F6854" s="3"/>
      <c r="G6854" s="3"/>
      <c r="H6854" s="3"/>
      <c r="I6854" s="3"/>
      <c r="J6854" s="2"/>
      <c r="M6854" s="10"/>
      <c r="N6854" s="2"/>
      <c r="O6854" s="3"/>
      <c r="P6854" s="11"/>
      <c r="Q6854" s="16"/>
      <c r="R6854" s="4"/>
      <c r="S6854" s="12"/>
      <c r="T6854" s="16"/>
      <c r="U6854" s="4"/>
      <c r="V6854" s="3"/>
      <c r="W6854" s="3"/>
      <c r="X6854" s="3"/>
      <c r="Y6854" s="3"/>
      <c r="Z6854" s="3"/>
      <c r="AA6854" s="4"/>
      <c r="AB6854" s="4"/>
      <c r="AC6854" s="4"/>
      <c r="AD6854" s="4"/>
      <c r="AE6854" s="4"/>
      <c r="BA6854" s="13"/>
      <c r="BC6854" s="2"/>
      <c r="BD6854" s="2"/>
      <c r="BU6854" s="15"/>
      <c r="BV6854" s="6"/>
      <c r="BW6854" s="6"/>
      <c r="BX6854" s="16"/>
      <c r="BY6854" s="16"/>
      <c r="BZ6854" s="16"/>
      <c r="CA6854" s="16"/>
      <c r="CB6854" s="14"/>
    </row>
    <row r="6855" spans="1:80" s="9" customFormat="1" x14ac:dyDescent="0.2">
      <c r="A6855" s="16"/>
      <c r="B6855" s="16"/>
      <c r="C6855" s="16"/>
      <c r="D6855" s="16"/>
      <c r="E6855" s="16"/>
      <c r="F6855" s="3"/>
      <c r="G6855" s="3"/>
      <c r="H6855" s="3"/>
      <c r="I6855" s="3"/>
      <c r="J6855" s="2"/>
      <c r="M6855" s="10"/>
      <c r="N6855" s="2"/>
      <c r="O6855" s="3"/>
      <c r="P6855" s="11"/>
      <c r="Q6855" s="16"/>
      <c r="R6855" s="4"/>
      <c r="S6855" s="12"/>
      <c r="T6855" s="16"/>
      <c r="U6855" s="4"/>
      <c r="V6855" s="3"/>
      <c r="W6855" s="3"/>
      <c r="X6855" s="3"/>
      <c r="Y6855" s="3"/>
      <c r="Z6855" s="3"/>
      <c r="AA6855" s="4"/>
      <c r="AB6855" s="4"/>
      <c r="AC6855" s="4"/>
      <c r="AD6855" s="4"/>
      <c r="AE6855" s="4"/>
      <c r="BA6855" s="13"/>
      <c r="BC6855" s="2"/>
      <c r="BD6855" s="2"/>
      <c r="BU6855" s="15"/>
      <c r="BV6855" s="6"/>
      <c r="BW6855" s="6"/>
      <c r="BX6855" s="16"/>
      <c r="BY6855" s="16"/>
      <c r="BZ6855" s="16"/>
      <c r="CA6855" s="16"/>
      <c r="CB6855" s="14"/>
    </row>
    <row r="6856" spans="1:80" s="9" customFormat="1" x14ac:dyDescent="0.2">
      <c r="A6856" s="16"/>
      <c r="B6856" s="16"/>
      <c r="C6856" s="16"/>
      <c r="D6856" s="16"/>
      <c r="E6856" s="16"/>
      <c r="F6856" s="3"/>
      <c r="G6856" s="3"/>
      <c r="H6856" s="3"/>
      <c r="I6856" s="3"/>
      <c r="J6856" s="2"/>
      <c r="M6856" s="10"/>
      <c r="N6856" s="2"/>
      <c r="O6856" s="3"/>
      <c r="P6856" s="11"/>
      <c r="Q6856" s="16"/>
      <c r="R6856" s="4"/>
      <c r="S6856" s="12"/>
      <c r="T6856" s="16"/>
      <c r="U6856" s="4"/>
      <c r="V6856" s="3"/>
      <c r="W6856" s="3"/>
      <c r="X6856" s="3"/>
      <c r="Y6856" s="3"/>
      <c r="Z6856" s="3"/>
      <c r="AA6856" s="4"/>
      <c r="AB6856" s="4"/>
      <c r="AC6856" s="4"/>
      <c r="AD6856" s="4"/>
      <c r="AE6856" s="4"/>
      <c r="BA6856" s="13"/>
      <c r="BC6856" s="2"/>
      <c r="BD6856" s="2"/>
      <c r="BU6856" s="15"/>
      <c r="BV6856" s="6"/>
      <c r="BW6856" s="6"/>
      <c r="BX6856" s="16"/>
      <c r="BY6856" s="16"/>
      <c r="BZ6856" s="16"/>
      <c r="CA6856" s="16"/>
      <c r="CB6856" s="14"/>
    </row>
    <row r="6857" spans="1:80" s="9" customFormat="1" x14ac:dyDescent="0.2">
      <c r="A6857" s="16"/>
      <c r="B6857" s="16"/>
      <c r="C6857" s="16"/>
      <c r="D6857" s="16"/>
      <c r="E6857" s="16"/>
      <c r="F6857" s="3"/>
      <c r="G6857" s="3"/>
      <c r="H6857" s="3"/>
      <c r="I6857" s="3"/>
      <c r="J6857" s="2"/>
      <c r="M6857" s="10"/>
      <c r="N6857" s="2"/>
      <c r="O6857" s="3"/>
      <c r="P6857" s="11"/>
      <c r="Q6857" s="16"/>
      <c r="R6857" s="4"/>
      <c r="S6857" s="12"/>
      <c r="T6857" s="16"/>
      <c r="U6857" s="4"/>
      <c r="V6857" s="3"/>
      <c r="W6857" s="3"/>
      <c r="X6857" s="3"/>
      <c r="Y6857" s="3"/>
      <c r="Z6857" s="3"/>
      <c r="AA6857" s="4"/>
      <c r="AB6857" s="4"/>
      <c r="AC6857" s="4"/>
      <c r="AD6857" s="4"/>
      <c r="AE6857" s="4"/>
      <c r="BA6857" s="13"/>
      <c r="BC6857" s="2"/>
      <c r="BD6857" s="2"/>
      <c r="BU6857" s="15"/>
      <c r="BV6857" s="6"/>
      <c r="BW6857" s="6"/>
      <c r="BX6857" s="16"/>
      <c r="BY6857" s="16"/>
      <c r="BZ6857" s="16"/>
      <c r="CA6857" s="16"/>
      <c r="CB6857" s="14"/>
    </row>
    <row r="6858" spans="1:80" s="9" customFormat="1" x14ac:dyDescent="0.2">
      <c r="A6858" s="16"/>
      <c r="B6858" s="16"/>
      <c r="C6858" s="16"/>
      <c r="D6858" s="16"/>
      <c r="E6858" s="16"/>
      <c r="F6858" s="3"/>
      <c r="G6858" s="3"/>
      <c r="H6858" s="3"/>
      <c r="I6858" s="3"/>
      <c r="J6858" s="2"/>
      <c r="M6858" s="10"/>
      <c r="N6858" s="2"/>
      <c r="O6858" s="3"/>
      <c r="P6858" s="11"/>
      <c r="Q6858" s="16"/>
      <c r="R6858" s="4"/>
      <c r="S6858" s="12"/>
      <c r="T6858" s="16"/>
      <c r="U6858" s="4"/>
      <c r="V6858" s="3"/>
      <c r="W6858" s="3"/>
      <c r="X6858" s="3"/>
      <c r="Y6858" s="3"/>
      <c r="Z6858" s="3"/>
      <c r="AA6858" s="4"/>
      <c r="AB6858" s="4"/>
      <c r="AC6858" s="4"/>
      <c r="AD6858" s="4"/>
      <c r="AE6858" s="4"/>
      <c r="BA6858" s="13"/>
      <c r="BC6858" s="2"/>
      <c r="BD6858" s="2"/>
      <c r="BU6858" s="15"/>
      <c r="BV6858" s="6"/>
      <c r="BW6858" s="6"/>
      <c r="BX6858" s="16"/>
      <c r="BY6858" s="16"/>
      <c r="BZ6858" s="16"/>
      <c r="CA6858" s="16"/>
      <c r="CB6858" s="14"/>
    </row>
    <row r="6859" spans="1:80" s="9" customFormat="1" x14ac:dyDescent="0.2">
      <c r="A6859" s="16"/>
      <c r="B6859" s="16"/>
      <c r="C6859" s="16"/>
      <c r="D6859" s="16"/>
      <c r="E6859" s="16"/>
      <c r="F6859" s="3"/>
      <c r="G6859" s="3"/>
      <c r="H6859" s="3"/>
      <c r="I6859" s="3"/>
      <c r="J6859" s="2"/>
      <c r="M6859" s="10"/>
      <c r="N6859" s="2"/>
      <c r="O6859" s="3"/>
      <c r="P6859" s="11"/>
      <c r="Q6859" s="16"/>
      <c r="R6859" s="4"/>
      <c r="S6859" s="12"/>
      <c r="T6859" s="16"/>
      <c r="U6859" s="4"/>
      <c r="V6859" s="3"/>
      <c r="W6859" s="3"/>
      <c r="X6859" s="3"/>
      <c r="Y6859" s="3"/>
      <c r="Z6859" s="3"/>
      <c r="AA6859" s="4"/>
      <c r="AB6859" s="4"/>
      <c r="AC6859" s="4"/>
      <c r="AD6859" s="4"/>
      <c r="AE6859" s="4"/>
      <c r="BA6859" s="13"/>
      <c r="BC6859" s="2"/>
      <c r="BD6859" s="2"/>
      <c r="BU6859" s="15"/>
      <c r="BV6859" s="6"/>
      <c r="BW6859" s="6"/>
      <c r="BX6859" s="16"/>
      <c r="BY6859" s="16"/>
      <c r="BZ6859" s="16"/>
      <c r="CA6859" s="16"/>
      <c r="CB6859" s="14"/>
    </row>
    <row r="6860" spans="1:80" s="9" customFormat="1" x14ac:dyDescent="0.2">
      <c r="A6860" s="16"/>
      <c r="B6860" s="16"/>
      <c r="C6860" s="16"/>
      <c r="D6860" s="16"/>
      <c r="E6860" s="16"/>
      <c r="F6860" s="3"/>
      <c r="G6860" s="3"/>
      <c r="H6860" s="3"/>
      <c r="I6860" s="3"/>
      <c r="J6860" s="2"/>
      <c r="M6860" s="10"/>
      <c r="N6860" s="2"/>
      <c r="O6860" s="3"/>
      <c r="P6860" s="11"/>
      <c r="Q6860" s="16"/>
      <c r="R6860" s="4"/>
      <c r="S6860" s="12"/>
      <c r="T6860" s="16"/>
      <c r="U6860" s="4"/>
      <c r="V6860" s="3"/>
      <c r="W6860" s="3"/>
      <c r="X6860" s="3"/>
      <c r="Y6860" s="3"/>
      <c r="Z6860" s="3"/>
      <c r="AA6860" s="4"/>
      <c r="AB6860" s="4"/>
      <c r="AC6860" s="4"/>
      <c r="AD6860" s="4"/>
      <c r="AE6860" s="4"/>
      <c r="BA6860" s="13"/>
      <c r="BC6860" s="2"/>
      <c r="BD6860" s="2"/>
      <c r="BU6860" s="15"/>
      <c r="BV6860" s="6"/>
      <c r="BW6860" s="6"/>
      <c r="BX6860" s="16"/>
      <c r="BY6860" s="16"/>
      <c r="BZ6860" s="16"/>
      <c r="CA6860" s="16"/>
      <c r="CB6860" s="14"/>
    </row>
    <row r="6861" spans="1:80" s="9" customFormat="1" x14ac:dyDescent="0.2">
      <c r="A6861" s="16"/>
      <c r="B6861" s="16"/>
      <c r="C6861" s="16"/>
      <c r="D6861" s="16"/>
      <c r="E6861" s="16"/>
      <c r="F6861" s="3"/>
      <c r="G6861" s="3"/>
      <c r="H6861" s="3"/>
      <c r="I6861" s="3"/>
      <c r="J6861" s="2"/>
      <c r="M6861" s="10"/>
      <c r="N6861" s="2"/>
      <c r="O6861" s="3"/>
      <c r="P6861" s="11"/>
      <c r="Q6861" s="16"/>
      <c r="R6861" s="4"/>
      <c r="S6861" s="12"/>
      <c r="T6861" s="16"/>
      <c r="U6861" s="4"/>
      <c r="V6861" s="3"/>
      <c r="W6861" s="3"/>
      <c r="X6861" s="3"/>
      <c r="Y6861" s="3"/>
      <c r="Z6861" s="3"/>
      <c r="AA6861" s="4"/>
      <c r="AB6861" s="4"/>
      <c r="AC6861" s="4"/>
      <c r="AD6861" s="4"/>
      <c r="AE6861" s="4"/>
      <c r="BA6861" s="13"/>
      <c r="BC6861" s="2"/>
      <c r="BD6861" s="2"/>
      <c r="BU6861" s="15"/>
      <c r="BV6861" s="6"/>
      <c r="BW6861" s="6"/>
      <c r="BX6861" s="16"/>
      <c r="BY6861" s="16"/>
      <c r="BZ6861" s="16"/>
      <c r="CA6861" s="16"/>
      <c r="CB6861" s="14"/>
    </row>
    <row r="6862" spans="1:80" s="9" customFormat="1" x14ac:dyDescent="0.2">
      <c r="A6862" s="16"/>
      <c r="B6862" s="16"/>
      <c r="C6862" s="16"/>
      <c r="D6862" s="16"/>
      <c r="E6862" s="16"/>
      <c r="F6862" s="3"/>
      <c r="G6862" s="3"/>
      <c r="H6862" s="3"/>
      <c r="I6862" s="3"/>
      <c r="J6862" s="2"/>
      <c r="M6862" s="10"/>
      <c r="N6862" s="2"/>
      <c r="O6862" s="3"/>
      <c r="P6862" s="11"/>
      <c r="Q6862" s="16"/>
      <c r="R6862" s="4"/>
      <c r="S6862" s="12"/>
      <c r="T6862" s="16"/>
      <c r="U6862" s="4"/>
      <c r="V6862" s="3"/>
      <c r="W6862" s="3"/>
      <c r="X6862" s="3"/>
      <c r="Y6862" s="3"/>
      <c r="Z6862" s="3"/>
      <c r="AA6862" s="4"/>
      <c r="AB6862" s="4"/>
      <c r="AC6862" s="4"/>
      <c r="AD6862" s="4"/>
      <c r="AE6862" s="4"/>
      <c r="BA6862" s="13"/>
      <c r="BC6862" s="2"/>
      <c r="BD6862" s="2"/>
      <c r="BU6862" s="15"/>
      <c r="BV6862" s="6"/>
      <c r="BW6862" s="6"/>
      <c r="BX6862" s="16"/>
      <c r="BY6862" s="16"/>
      <c r="BZ6862" s="16"/>
      <c r="CA6862" s="16"/>
      <c r="CB6862" s="14"/>
    </row>
    <row r="6863" spans="1:80" s="9" customFormat="1" x14ac:dyDescent="0.2">
      <c r="A6863" s="16"/>
      <c r="B6863" s="16"/>
      <c r="C6863" s="16"/>
      <c r="D6863" s="16"/>
      <c r="E6863" s="16"/>
      <c r="F6863" s="3"/>
      <c r="G6863" s="3"/>
      <c r="H6863" s="3"/>
      <c r="I6863" s="3"/>
      <c r="J6863" s="2"/>
      <c r="M6863" s="10"/>
      <c r="N6863" s="2"/>
      <c r="O6863" s="3"/>
      <c r="P6863" s="11"/>
      <c r="Q6863" s="16"/>
      <c r="R6863" s="4"/>
      <c r="S6863" s="12"/>
      <c r="T6863" s="16"/>
      <c r="U6863" s="4"/>
      <c r="V6863" s="3"/>
      <c r="W6863" s="3"/>
      <c r="X6863" s="3"/>
      <c r="Y6863" s="3"/>
      <c r="Z6863" s="3"/>
      <c r="AA6863" s="4"/>
      <c r="AB6863" s="4"/>
      <c r="AC6863" s="4"/>
      <c r="AD6863" s="4"/>
      <c r="AE6863" s="4"/>
      <c r="BA6863" s="13"/>
      <c r="BC6863" s="2"/>
      <c r="BD6863" s="2"/>
      <c r="BU6863" s="15"/>
      <c r="BV6863" s="6"/>
      <c r="BW6863" s="6"/>
      <c r="BX6863" s="16"/>
      <c r="BY6863" s="16"/>
      <c r="BZ6863" s="16"/>
      <c r="CA6863" s="16"/>
      <c r="CB6863" s="14"/>
    </row>
    <row r="6864" spans="1:80" s="9" customFormat="1" x14ac:dyDescent="0.2">
      <c r="A6864" s="16"/>
      <c r="B6864" s="16"/>
      <c r="C6864" s="16"/>
      <c r="D6864" s="16"/>
      <c r="E6864" s="16"/>
      <c r="F6864" s="3"/>
      <c r="G6864" s="3"/>
      <c r="H6864" s="3"/>
      <c r="I6864" s="3"/>
      <c r="J6864" s="2"/>
      <c r="M6864" s="10"/>
      <c r="N6864" s="2"/>
      <c r="O6864" s="3"/>
      <c r="P6864" s="11"/>
      <c r="Q6864" s="16"/>
      <c r="R6864" s="4"/>
      <c r="S6864" s="12"/>
      <c r="T6864" s="16"/>
      <c r="U6864" s="4"/>
      <c r="V6864" s="3"/>
      <c r="W6864" s="3"/>
      <c r="X6864" s="3"/>
      <c r="Y6864" s="3"/>
      <c r="Z6864" s="3"/>
      <c r="AA6864" s="4"/>
      <c r="AB6864" s="4"/>
      <c r="AC6864" s="4"/>
      <c r="AD6864" s="4"/>
      <c r="AE6864" s="4"/>
      <c r="BA6864" s="13"/>
      <c r="BC6864" s="2"/>
      <c r="BD6864" s="2"/>
      <c r="BU6864" s="15"/>
      <c r="BV6864" s="6"/>
      <c r="BW6864" s="6"/>
      <c r="BX6864" s="16"/>
      <c r="BY6864" s="16"/>
      <c r="BZ6864" s="16"/>
      <c r="CA6864" s="16"/>
      <c r="CB6864" s="14"/>
    </row>
    <row r="6865" spans="1:80" s="9" customFormat="1" x14ac:dyDescent="0.2">
      <c r="A6865" s="16"/>
      <c r="B6865" s="16"/>
      <c r="C6865" s="16"/>
      <c r="D6865" s="16"/>
      <c r="E6865" s="16"/>
      <c r="F6865" s="3"/>
      <c r="G6865" s="3"/>
      <c r="H6865" s="3"/>
      <c r="I6865" s="3"/>
      <c r="J6865" s="2"/>
      <c r="M6865" s="10"/>
      <c r="N6865" s="2"/>
      <c r="O6865" s="3"/>
      <c r="P6865" s="11"/>
      <c r="Q6865" s="16"/>
      <c r="R6865" s="4"/>
      <c r="S6865" s="12"/>
      <c r="T6865" s="16"/>
      <c r="U6865" s="4"/>
      <c r="V6865" s="3"/>
      <c r="W6865" s="3"/>
      <c r="X6865" s="3"/>
      <c r="Y6865" s="3"/>
      <c r="Z6865" s="3"/>
      <c r="AA6865" s="4"/>
      <c r="AB6865" s="4"/>
      <c r="AC6865" s="4"/>
      <c r="AD6865" s="4"/>
      <c r="AE6865" s="4"/>
      <c r="BA6865" s="13"/>
      <c r="BC6865" s="2"/>
      <c r="BD6865" s="2"/>
      <c r="BU6865" s="15"/>
      <c r="BV6865" s="6"/>
      <c r="BW6865" s="6"/>
      <c r="BX6865" s="16"/>
      <c r="BY6865" s="16"/>
      <c r="BZ6865" s="16"/>
      <c r="CA6865" s="16"/>
      <c r="CB6865" s="14"/>
    </row>
    <row r="6866" spans="1:80" s="9" customFormat="1" x14ac:dyDescent="0.2">
      <c r="A6866" s="16"/>
      <c r="B6866" s="16"/>
      <c r="C6866" s="16"/>
      <c r="D6866" s="16"/>
      <c r="E6866" s="16"/>
      <c r="F6866" s="3"/>
      <c r="G6866" s="3"/>
      <c r="H6866" s="3"/>
      <c r="I6866" s="3"/>
      <c r="J6866" s="2"/>
      <c r="M6866" s="10"/>
      <c r="N6866" s="2"/>
      <c r="O6866" s="3"/>
      <c r="P6866" s="11"/>
      <c r="Q6866" s="16"/>
      <c r="R6866" s="4"/>
      <c r="S6866" s="12"/>
      <c r="T6866" s="16"/>
      <c r="U6866" s="4"/>
      <c r="V6866" s="3"/>
      <c r="W6866" s="3"/>
      <c r="X6866" s="3"/>
      <c r="Y6866" s="3"/>
      <c r="Z6866" s="3"/>
      <c r="AA6866" s="4"/>
      <c r="AB6866" s="4"/>
      <c r="AC6866" s="4"/>
      <c r="AD6866" s="4"/>
      <c r="AE6866" s="4"/>
      <c r="BA6866" s="13"/>
      <c r="BC6866" s="2"/>
      <c r="BD6866" s="2"/>
      <c r="BU6866" s="15"/>
      <c r="BV6866" s="6"/>
      <c r="BW6866" s="6"/>
      <c r="BX6866" s="16"/>
      <c r="BY6866" s="16"/>
      <c r="BZ6866" s="16"/>
      <c r="CA6866" s="16"/>
      <c r="CB6866" s="14"/>
    </row>
    <row r="6867" spans="1:80" s="9" customFormat="1" x14ac:dyDescent="0.2">
      <c r="A6867" s="16"/>
      <c r="B6867" s="16"/>
      <c r="C6867" s="16"/>
      <c r="D6867" s="16"/>
      <c r="E6867" s="16"/>
      <c r="F6867" s="3"/>
      <c r="G6867" s="3"/>
      <c r="H6867" s="3"/>
      <c r="I6867" s="3"/>
      <c r="J6867" s="2"/>
      <c r="M6867" s="10"/>
      <c r="N6867" s="2"/>
      <c r="O6867" s="3"/>
      <c r="P6867" s="11"/>
      <c r="Q6867" s="16"/>
      <c r="R6867" s="4"/>
      <c r="S6867" s="12"/>
      <c r="T6867" s="16"/>
      <c r="U6867" s="4"/>
      <c r="V6867" s="3"/>
      <c r="W6867" s="3"/>
      <c r="X6867" s="3"/>
      <c r="Y6867" s="3"/>
      <c r="Z6867" s="3"/>
      <c r="AA6867" s="4"/>
      <c r="AB6867" s="4"/>
      <c r="AC6867" s="4"/>
      <c r="AD6867" s="4"/>
      <c r="AE6867" s="4"/>
      <c r="BA6867" s="13"/>
      <c r="BC6867" s="2"/>
      <c r="BD6867" s="2"/>
      <c r="BU6867" s="15"/>
      <c r="BV6867" s="6"/>
      <c r="BW6867" s="6"/>
      <c r="BX6867" s="16"/>
      <c r="BY6867" s="16"/>
      <c r="BZ6867" s="16"/>
      <c r="CA6867" s="16"/>
      <c r="CB6867" s="14"/>
    </row>
    <row r="6868" spans="1:80" s="9" customFormat="1" x14ac:dyDescent="0.2">
      <c r="A6868" s="16"/>
      <c r="B6868" s="16"/>
      <c r="C6868" s="16"/>
      <c r="D6868" s="16"/>
      <c r="E6868" s="16"/>
      <c r="F6868" s="3"/>
      <c r="G6868" s="3"/>
      <c r="H6868" s="3"/>
      <c r="I6868" s="3"/>
      <c r="J6868" s="2"/>
      <c r="M6868" s="10"/>
      <c r="N6868" s="2"/>
      <c r="O6868" s="3"/>
      <c r="P6868" s="11"/>
      <c r="Q6868" s="16"/>
      <c r="R6868" s="4"/>
      <c r="S6868" s="12"/>
      <c r="T6868" s="16"/>
      <c r="U6868" s="4"/>
      <c r="V6868" s="3"/>
      <c r="W6868" s="3"/>
      <c r="X6868" s="3"/>
      <c r="Y6868" s="3"/>
      <c r="Z6868" s="3"/>
      <c r="AA6868" s="4"/>
      <c r="AB6868" s="4"/>
      <c r="AC6868" s="4"/>
      <c r="AD6868" s="4"/>
      <c r="AE6868" s="4"/>
      <c r="BA6868" s="13"/>
      <c r="BC6868" s="2"/>
      <c r="BD6868" s="2"/>
      <c r="BU6868" s="15"/>
      <c r="BV6868" s="6"/>
      <c r="BW6868" s="6"/>
      <c r="BX6868" s="16"/>
      <c r="BY6868" s="16"/>
      <c r="BZ6868" s="16"/>
      <c r="CA6868" s="16"/>
      <c r="CB6868" s="14"/>
    </row>
    <row r="6869" spans="1:80" s="9" customFormat="1" x14ac:dyDescent="0.2">
      <c r="A6869" s="16"/>
      <c r="B6869" s="16"/>
      <c r="C6869" s="16"/>
      <c r="D6869" s="16"/>
      <c r="E6869" s="16"/>
      <c r="F6869" s="3"/>
      <c r="G6869" s="3"/>
      <c r="H6869" s="3"/>
      <c r="I6869" s="3"/>
      <c r="J6869" s="2"/>
      <c r="M6869" s="10"/>
      <c r="N6869" s="2"/>
      <c r="O6869" s="3"/>
      <c r="P6869" s="11"/>
      <c r="Q6869" s="16"/>
      <c r="R6869" s="4"/>
      <c r="S6869" s="12"/>
      <c r="T6869" s="16"/>
      <c r="U6869" s="4"/>
      <c r="V6869" s="3"/>
      <c r="W6869" s="3"/>
      <c r="X6869" s="3"/>
      <c r="Y6869" s="3"/>
      <c r="Z6869" s="3"/>
      <c r="AA6869" s="4"/>
      <c r="AB6869" s="4"/>
      <c r="AC6869" s="4"/>
      <c r="AD6869" s="4"/>
      <c r="AE6869" s="4"/>
      <c r="BA6869" s="13"/>
      <c r="BC6869" s="2"/>
      <c r="BD6869" s="2"/>
      <c r="BU6869" s="15"/>
      <c r="BV6869" s="6"/>
      <c r="BW6869" s="6"/>
      <c r="BX6869" s="16"/>
      <c r="BY6869" s="16"/>
      <c r="BZ6869" s="16"/>
      <c r="CA6869" s="16"/>
      <c r="CB6869" s="14"/>
    </row>
    <row r="6870" spans="1:80" s="9" customFormat="1" x14ac:dyDescent="0.2">
      <c r="A6870" s="16"/>
      <c r="B6870" s="16"/>
      <c r="C6870" s="16"/>
      <c r="D6870" s="16"/>
      <c r="E6870" s="16"/>
      <c r="F6870" s="3"/>
      <c r="G6870" s="3"/>
      <c r="H6870" s="3"/>
      <c r="I6870" s="3"/>
      <c r="J6870" s="2"/>
      <c r="M6870" s="10"/>
      <c r="N6870" s="2"/>
      <c r="O6870" s="3"/>
      <c r="P6870" s="11"/>
      <c r="Q6870" s="16"/>
      <c r="R6870" s="4"/>
      <c r="S6870" s="12"/>
      <c r="T6870" s="16"/>
      <c r="U6870" s="4"/>
      <c r="V6870" s="3"/>
      <c r="W6870" s="3"/>
      <c r="X6870" s="3"/>
      <c r="Y6870" s="3"/>
      <c r="Z6870" s="3"/>
      <c r="AA6870" s="4"/>
      <c r="AB6870" s="4"/>
      <c r="AC6870" s="4"/>
      <c r="AD6870" s="4"/>
      <c r="AE6870" s="4"/>
      <c r="BA6870" s="13"/>
      <c r="BC6870" s="2"/>
      <c r="BD6870" s="2"/>
      <c r="BU6870" s="15"/>
      <c r="BV6870" s="6"/>
      <c r="BW6870" s="6"/>
      <c r="BX6870" s="16"/>
      <c r="BY6870" s="16"/>
      <c r="BZ6870" s="16"/>
      <c r="CA6870" s="16"/>
      <c r="CB6870" s="14"/>
    </row>
    <row r="6871" spans="1:80" s="9" customFormat="1" x14ac:dyDescent="0.2">
      <c r="A6871" s="16"/>
      <c r="B6871" s="16"/>
      <c r="C6871" s="16"/>
      <c r="D6871" s="16"/>
      <c r="E6871" s="16"/>
      <c r="F6871" s="3"/>
      <c r="G6871" s="3"/>
      <c r="H6871" s="3"/>
      <c r="I6871" s="3"/>
      <c r="J6871" s="2"/>
      <c r="M6871" s="10"/>
      <c r="N6871" s="2"/>
      <c r="O6871" s="3"/>
      <c r="P6871" s="11"/>
      <c r="Q6871" s="16"/>
      <c r="R6871" s="4"/>
      <c r="S6871" s="12"/>
      <c r="T6871" s="16"/>
      <c r="U6871" s="4"/>
      <c r="V6871" s="3"/>
      <c r="W6871" s="3"/>
      <c r="X6871" s="3"/>
      <c r="Y6871" s="3"/>
      <c r="Z6871" s="3"/>
      <c r="AA6871" s="4"/>
      <c r="AB6871" s="4"/>
      <c r="AC6871" s="4"/>
      <c r="AD6871" s="4"/>
      <c r="AE6871" s="4"/>
      <c r="BA6871" s="13"/>
      <c r="BC6871" s="2"/>
      <c r="BD6871" s="2"/>
      <c r="BU6871" s="15"/>
      <c r="BV6871" s="6"/>
      <c r="BW6871" s="6"/>
      <c r="BX6871" s="16"/>
      <c r="BY6871" s="16"/>
      <c r="BZ6871" s="16"/>
      <c r="CA6871" s="16"/>
      <c r="CB6871" s="14"/>
    </row>
    <row r="6872" spans="1:80" s="9" customFormat="1" x14ac:dyDescent="0.2">
      <c r="A6872" s="16"/>
      <c r="B6872" s="16"/>
      <c r="C6872" s="16"/>
      <c r="D6872" s="16"/>
      <c r="E6872" s="16"/>
      <c r="F6872" s="3"/>
      <c r="G6872" s="3"/>
      <c r="H6872" s="3"/>
      <c r="I6872" s="3"/>
      <c r="J6872" s="2"/>
      <c r="M6872" s="10"/>
      <c r="N6872" s="2"/>
      <c r="O6872" s="3"/>
      <c r="P6872" s="11"/>
      <c r="Q6872" s="16"/>
      <c r="R6872" s="4"/>
      <c r="S6872" s="12"/>
      <c r="T6872" s="16"/>
      <c r="U6872" s="4"/>
      <c r="V6872" s="3"/>
      <c r="W6872" s="3"/>
      <c r="X6872" s="3"/>
      <c r="Y6872" s="3"/>
      <c r="Z6872" s="3"/>
      <c r="AA6872" s="4"/>
      <c r="AB6872" s="4"/>
      <c r="AC6872" s="4"/>
      <c r="AD6872" s="4"/>
      <c r="AE6872" s="4"/>
      <c r="BA6872" s="13"/>
      <c r="BC6872" s="2"/>
      <c r="BD6872" s="2"/>
      <c r="BU6872" s="15"/>
      <c r="BV6872" s="6"/>
      <c r="BW6872" s="6"/>
      <c r="BX6872" s="16"/>
      <c r="BY6872" s="16"/>
      <c r="BZ6872" s="16"/>
      <c r="CA6872" s="16"/>
      <c r="CB6872" s="14"/>
    </row>
    <row r="6873" spans="1:80" s="9" customFormat="1" x14ac:dyDescent="0.2">
      <c r="A6873" s="16"/>
      <c r="B6873" s="16"/>
      <c r="C6873" s="16"/>
      <c r="D6873" s="16"/>
      <c r="E6873" s="16"/>
      <c r="F6873" s="3"/>
      <c r="G6873" s="3"/>
      <c r="H6873" s="3"/>
      <c r="I6873" s="3"/>
      <c r="J6873" s="2"/>
      <c r="M6873" s="10"/>
      <c r="N6873" s="2"/>
      <c r="O6873" s="3"/>
      <c r="P6873" s="11"/>
      <c r="Q6873" s="16"/>
      <c r="R6873" s="4"/>
      <c r="S6873" s="12"/>
      <c r="T6873" s="16"/>
      <c r="U6873" s="4"/>
      <c r="V6873" s="3"/>
      <c r="W6873" s="3"/>
      <c r="X6873" s="3"/>
      <c r="Y6873" s="3"/>
      <c r="Z6873" s="3"/>
      <c r="AA6873" s="4"/>
      <c r="AB6873" s="4"/>
      <c r="AC6873" s="4"/>
      <c r="AD6873" s="4"/>
      <c r="AE6873" s="4"/>
      <c r="BA6873" s="13"/>
      <c r="BC6873" s="2"/>
      <c r="BD6873" s="2"/>
      <c r="BU6873" s="15"/>
      <c r="BV6873" s="6"/>
      <c r="BW6873" s="6"/>
      <c r="BX6873" s="16"/>
      <c r="BY6873" s="16"/>
      <c r="BZ6873" s="16"/>
      <c r="CA6873" s="16"/>
      <c r="CB6873" s="14"/>
    </row>
    <row r="6874" spans="1:80" s="9" customFormat="1" x14ac:dyDescent="0.2">
      <c r="A6874" s="16"/>
      <c r="B6874" s="16"/>
      <c r="C6874" s="16"/>
      <c r="D6874" s="16"/>
      <c r="E6874" s="16"/>
      <c r="F6874" s="3"/>
      <c r="G6874" s="3"/>
      <c r="H6874" s="3"/>
      <c r="I6874" s="3"/>
      <c r="J6874" s="2"/>
      <c r="M6874" s="10"/>
      <c r="N6874" s="2"/>
      <c r="O6874" s="3"/>
      <c r="P6874" s="11"/>
      <c r="Q6874" s="16"/>
      <c r="R6874" s="4"/>
      <c r="S6874" s="12"/>
      <c r="T6874" s="16"/>
      <c r="U6874" s="4"/>
      <c r="V6874" s="3"/>
      <c r="W6874" s="3"/>
      <c r="X6874" s="3"/>
      <c r="Y6874" s="3"/>
      <c r="Z6874" s="3"/>
      <c r="AA6874" s="4"/>
      <c r="AB6874" s="4"/>
      <c r="AC6874" s="4"/>
      <c r="AD6874" s="4"/>
      <c r="AE6874" s="4"/>
      <c r="BA6874" s="13"/>
      <c r="BC6874" s="2"/>
      <c r="BD6874" s="2"/>
      <c r="BU6874" s="15"/>
      <c r="BV6874" s="6"/>
      <c r="BW6874" s="6"/>
      <c r="BX6874" s="16"/>
      <c r="BY6874" s="16"/>
      <c r="BZ6874" s="16"/>
      <c r="CA6874" s="16"/>
      <c r="CB6874" s="14"/>
    </row>
    <row r="6875" spans="1:80" s="9" customFormat="1" x14ac:dyDescent="0.2">
      <c r="A6875" s="16"/>
      <c r="B6875" s="16"/>
      <c r="C6875" s="16"/>
      <c r="D6875" s="16"/>
      <c r="E6875" s="16"/>
      <c r="F6875" s="3"/>
      <c r="G6875" s="3"/>
      <c r="H6875" s="3"/>
      <c r="I6875" s="3"/>
      <c r="J6875" s="2"/>
      <c r="M6875" s="10"/>
      <c r="N6875" s="2"/>
      <c r="O6875" s="3"/>
      <c r="P6875" s="11"/>
      <c r="Q6875" s="16"/>
      <c r="R6875" s="4"/>
      <c r="S6875" s="12"/>
      <c r="T6875" s="16"/>
      <c r="U6875" s="4"/>
      <c r="V6875" s="3"/>
      <c r="W6875" s="3"/>
      <c r="X6875" s="3"/>
      <c r="Y6875" s="3"/>
      <c r="Z6875" s="3"/>
      <c r="AA6875" s="4"/>
      <c r="AB6875" s="4"/>
      <c r="AC6875" s="4"/>
      <c r="AD6875" s="4"/>
      <c r="AE6875" s="4"/>
      <c r="BA6875" s="13"/>
      <c r="BC6875" s="2"/>
      <c r="BD6875" s="2"/>
      <c r="BU6875" s="15"/>
      <c r="BV6875" s="6"/>
      <c r="BW6875" s="6"/>
      <c r="BX6875" s="16"/>
      <c r="BY6875" s="16"/>
      <c r="BZ6875" s="16"/>
      <c r="CA6875" s="16"/>
      <c r="CB6875" s="14"/>
    </row>
    <row r="6876" spans="1:80" s="9" customFormat="1" x14ac:dyDescent="0.2">
      <c r="A6876" s="16"/>
      <c r="B6876" s="16"/>
      <c r="C6876" s="16"/>
      <c r="D6876" s="16"/>
      <c r="E6876" s="16"/>
      <c r="F6876" s="3"/>
      <c r="G6876" s="3"/>
      <c r="H6876" s="3"/>
      <c r="I6876" s="3"/>
      <c r="J6876" s="2"/>
      <c r="M6876" s="10"/>
      <c r="N6876" s="2"/>
      <c r="O6876" s="3"/>
      <c r="P6876" s="11"/>
      <c r="Q6876" s="16"/>
      <c r="R6876" s="4"/>
      <c r="S6876" s="12"/>
      <c r="T6876" s="16"/>
      <c r="U6876" s="4"/>
      <c r="V6876" s="3"/>
      <c r="W6876" s="3"/>
      <c r="X6876" s="3"/>
      <c r="Y6876" s="3"/>
      <c r="Z6876" s="3"/>
      <c r="AA6876" s="4"/>
      <c r="AB6876" s="4"/>
      <c r="AC6876" s="4"/>
      <c r="AD6876" s="4"/>
      <c r="AE6876" s="4"/>
      <c r="BA6876" s="13"/>
      <c r="BC6876" s="2"/>
      <c r="BD6876" s="2"/>
      <c r="BU6876" s="15"/>
      <c r="BV6876" s="6"/>
      <c r="BW6876" s="6"/>
      <c r="BX6876" s="16"/>
      <c r="BY6876" s="16"/>
      <c r="BZ6876" s="16"/>
      <c r="CA6876" s="16"/>
      <c r="CB6876" s="14"/>
    </row>
    <row r="6877" spans="1:80" s="9" customFormat="1" x14ac:dyDescent="0.2">
      <c r="A6877" s="16"/>
      <c r="B6877" s="16"/>
      <c r="C6877" s="16"/>
      <c r="D6877" s="16"/>
      <c r="E6877" s="16"/>
      <c r="F6877" s="3"/>
      <c r="G6877" s="3"/>
      <c r="H6877" s="3"/>
      <c r="I6877" s="3"/>
      <c r="J6877" s="2"/>
      <c r="M6877" s="10"/>
      <c r="N6877" s="2"/>
      <c r="O6877" s="3"/>
      <c r="P6877" s="11"/>
      <c r="Q6877" s="16"/>
      <c r="R6877" s="4"/>
      <c r="S6877" s="12"/>
      <c r="T6877" s="16"/>
      <c r="U6877" s="4"/>
      <c r="V6877" s="3"/>
      <c r="W6877" s="3"/>
      <c r="X6877" s="3"/>
      <c r="Y6877" s="3"/>
      <c r="Z6877" s="3"/>
      <c r="AA6877" s="4"/>
      <c r="AB6877" s="4"/>
      <c r="AC6877" s="4"/>
      <c r="AD6877" s="4"/>
      <c r="AE6877" s="4"/>
      <c r="BA6877" s="13"/>
      <c r="BC6877" s="2"/>
      <c r="BD6877" s="2"/>
      <c r="BU6877" s="15"/>
      <c r="BV6877" s="6"/>
      <c r="BW6877" s="6"/>
      <c r="BX6877" s="16"/>
      <c r="BY6877" s="16"/>
      <c r="BZ6877" s="16"/>
      <c r="CA6877" s="16"/>
      <c r="CB6877" s="14"/>
    </row>
    <row r="6878" spans="1:80" s="9" customFormat="1" x14ac:dyDescent="0.2">
      <c r="A6878" s="16"/>
      <c r="B6878" s="16"/>
      <c r="C6878" s="16"/>
      <c r="D6878" s="16"/>
      <c r="E6878" s="16"/>
      <c r="F6878" s="3"/>
      <c r="G6878" s="3"/>
      <c r="H6878" s="3"/>
      <c r="I6878" s="3"/>
      <c r="J6878" s="2"/>
      <c r="M6878" s="10"/>
      <c r="N6878" s="2"/>
      <c r="O6878" s="3"/>
      <c r="P6878" s="11"/>
      <c r="Q6878" s="16"/>
      <c r="R6878" s="4"/>
      <c r="S6878" s="12"/>
      <c r="T6878" s="16"/>
      <c r="U6878" s="4"/>
      <c r="V6878" s="3"/>
      <c r="W6878" s="3"/>
      <c r="X6878" s="3"/>
      <c r="Y6878" s="3"/>
      <c r="Z6878" s="3"/>
      <c r="AA6878" s="4"/>
      <c r="AB6878" s="4"/>
      <c r="AC6878" s="4"/>
      <c r="AD6878" s="4"/>
      <c r="AE6878" s="4"/>
      <c r="BA6878" s="13"/>
      <c r="BC6878" s="2"/>
      <c r="BD6878" s="2"/>
      <c r="BU6878" s="15"/>
      <c r="BV6878" s="6"/>
      <c r="BW6878" s="6"/>
      <c r="BX6878" s="16"/>
      <c r="BY6878" s="16"/>
      <c r="BZ6878" s="16"/>
      <c r="CA6878" s="16"/>
      <c r="CB6878" s="14"/>
    </row>
    <row r="6879" spans="1:80" s="9" customFormat="1" x14ac:dyDescent="0.2">
      <c r="A6879" s="16"/>
      <c r="B6879" s="16"/>
      <c r="C6879" s="16"/>
      <c r="D6879" s="16"/>
      <c r="E6879" s="16"/>
      <c r="F6879" s="3"/>
      <c r="G6879" s="3"/>
      <c r="H6879" s="3"/>
      <c r="I6879" s="3"/>
      <c r="J6879" s="2"/>
      <c r="M6879" s="10"/>
      <c r="N6879" s="2"/>
      <c r="O6879" s="3"/>
      <c r="P6879" s="11"/>
      <c r="Q6879" s="16"/>
      <c r="R6879" s="4"/>
      <c r="S6879" s="12"/>
      <c r="T6879" s="16"/>
      <c r="U6879" s="4"/>
      <c r="V6879" s="3"/>
      <c r="W6879" s="3"/>
      <c r="X6879" s="3"/>
      <c r="Y6879" s="3"/>
      <c r="Z6879" s="3"/>
      <c r="AA6879" s="4"/>
      <c r="AB6879" s="4"/>
      <c r="AC6879" s="4"/>
      <c r="AD6879" s="4"/>
      <c r="AE6879" s="4"/>
      <c r="BA6879" s="13"/>
      <c r="BC6879" s="2"/>
      <c r="BD6879" s="2"/>
      <c r="BU6879" s="15"/>
      <c r="BV6879" s="6"/>
      <c r="BW6879" s="6"/>
      <c r="BX6879" s="16"/>
      <c r="BY6879" s="16"/>
      <c r="BZ6879" s="16"/>
      <c r="CA6879" s="16"/>
      <c r="CB6879" s="14"/>
    </row>
    <row r="6880" spans="1:80" s="9" customFormat="1" x14ac:dyDescent="0.2">
      <c r="A6880" s="16"/>
      <c r="B6880" s="16"/>
      <c r="C6880" s="16"/>
      <c r="D6880" s="16"/>
      <c r="E6880" s="16"/>
      <c r="F6880" s="3"/>
      <c r="G6880" s="3"/>
      <c r="H6880" s="3"/>
      <c r="I6880" s="3"/>
      <c r="J6880" s="2"/>
      <c r="M6880" s="10"/>
      <c r="N6880" s="2"/>
      <c r="O6880" s="3"/>
      <c r="P6880" s="11"/>
      <c r="Q6880" s="16"/>
      <c r="R6880" s="4"/>
      <c r="S6880" s="12"/>
      <c r="T6880" s="16"/>
      <c r="U6880" s="4"/>
      <c r="V6880" s="3"/>
      <c r="W6880" s="3"/>
      <c r="X6880" s="3"/>
      <c r="Y6880" s="3"/>
      <c r="Z6880" s="3"/>
      <c r="AA6880" s="4"/>
      <c r="AB6880" s="4"/>
      <c r="AC6880" s="4"/>
      <c r="AD6880" s="4"/>
      <c r="AE6880" s="4"/>
      <c r="BA6880" s="13"/>
      <c r="BC6880" s="2"/>
      <c r="BD6880" s="2"/>
      <c r="BU6880" s="15"/>
      <c r="BV6880" s="6"/>
      <c r="BW6880" s="6"/>
      <c r="BX6880" s="16"/>
      <c r="BY6880" s="16"/>
      <c r="BZ6880" s="16"/>
      <c r="CA6880" s="16"/>
      <c r="CB6880" s="14"/>
    </row>
    <row r="6881" spans="1:80" s="9" customFormat="1" x14ac:dyDescent="0.2">
      <c r="A6881" s="16"/>
      <c r="B6881" s="16"/>
      <c r="C6881" s="16"/>
      <c r="D6881" s="16"/>
      <c r="E6881" s="16"/>
      <c r="F6881" s="3"/>
      <c r="G6881" s="3"/>
      <c r="H6881" s="3"/>
      <c r="I6881" s="3"/>
      <c r="J6881" s="2"/>
      <c r="M6881" s="10"/>
      <c r="N6881" s="2"/>
      <c r="O6881" s="3"/>
      <c r="P6881" s="11"/>
      <c r="Q6881" s="16"/>
      <c r="R6881" s="4"/>
      <c r="S6881" s="12"/>
      <c r="T6881" s="16"/>
      <c r="U6881" s="4"/>
      <c r="V6881" s="3"/>
      <c r="W6881" s="3"/>
      <c r="X6881" s="3"/>
      <c r="Y6881" s="3"/>
      <c r="Z6881" s="3"/>
      <c r="AA6881" s="4"/>
      <c r="AB6881" s="4"/>
      <c r="AC6881" s="4"/>
      <c r="AD6881" s="4"/>
      <c r="AE6881" s="4"/>
      <c r="BA6881" s="13"/>
      <c r="BC6881" s="2"/>
      <c r="BD6881" s="2"/>
      <c r="BU6881" s="15"/>
      <c r="BV6881" s="6"/>
      <c r="BW6881" s="6"/>
      <c r="BX6881" s="16"/>
      <c r="BY6881" s="16"/>
      <c r="BZ6881" s="16"/>
      <c r="CA6881" s="16"/>
      <c r="CB6881" s="14"/>
    </row>
    <row r="6882" spans="1:80" s="9" customFormat="1" x14ac:dyDescent="0.2">
      <c r="A6882" s="16"/>
      <c r="B6882" s="16"/>
      <c r="C6882" s="16"/>
      <c r="D6882" s="16"/>
      <c r="E6882" s="16"/>
      <c r="F6882" s="3"/>
      <c r="G6882" s="3"/>
      <c r="H6882" s="3"/>
      <c r="I6882" s="3"/>
      <c r="J6882" s="2"/>
      <c r="M6882" s="10"/>
      <c r="N6882" s="2"/>
      <c r="O6882" s="3"/>
      <c r="P6882" s="11"/>
      <c r="Q6882" s="16"/>
      <c r="R6882" s="4"/>
      <c r="S6882" s="12"/>
      <c r="T6882" s="16"/>
      <c r="U6882" s="4"/>
      <c r="V6882" s="3"/>
      <c r="W6882" s="3"/>
      <c r="X6882" s="3"/>
      <c r="Y6882" s="3"/>
      <c r="Z6882" s="3"/>
      <c r="AA6882" s="4"/>
      <c r="AB6882" s="4"/>
      <c r="AC6882" s="4"/>
      <c r="AD6882" s="4"/>
      <c r="AE6882" s="4"/>
      <c r="BA6882" s="13"/>
      <c r="BC6882" s="2"/>
      <c r="BD6882" s="2"/>
      <c r="BU6882" s="15"/>
      <c r="BV6882" s="6"/>
      <c r="BW6882" s="6"/>
      <c r="BX6882" s="16"/>
      <c r="BY6882" s="16"/>
      <c r="BZ6882" s="16"/>
      <c r="CA6882" s="16"/>
      <c r="CB6882" s="14"/>
    </row>
    <row r="6883" spans="1:80" s="9" customFormat="1" x14ac:dyDescent="0.2">
      <c r="A6883" s="16"/>
      <c r="B6883" s="16"/>
      <c r="C6883" s="16"/>
      <c r="D6883" s="16"/>
      <c r="E6883" s="16"/>
      <c r="F6883" s="3"/>
      <c r="G6883" s="3"/>
      <c r="H6883" s="3"/>
      <c r="I6883" s="3"/>
      <c r="J6883" s="2"/>
      <c r="M6883" s="10"/>
      <c r="N6883" s="2"/>
      <c r="O6883" s="3"/>
      <c r="P6883" s="11"/>
      <c r="Q6883" s="16"/>
      <c r="R6883" s="4"/>
      <c r="S6883" s="12"/>
      <c r="T6883" s="16"/>
      <c r="U6883" s="4"/>
      <c r="V6883" s="3"/>
      <c r="W6883" s="3"/>
      <c r="X6883" s="3"/>
      <c r="Y6883" s="3"/>
      <c r="Z6883" s="3"/>
      <c r="AA6883" s="4"/>
      <c r="AB6883" s="4"/>
      <c r="AC6883" s="4"/>
      <c r="AD6883" s="4"/>
      <c r="AE6883" s="4"/>
      <c r="BA6883" s="13"/>
      <c r="BC6883" s="2"/>
      <c r="BD6883" s="2"/>
      <c r="BU6883" s="15"/>
      <c r="BV6883" s="6"/>
      <c r="BW6883" s="6"/>
      <c r="BX6883" s="16"/>
      <c r="BY6883" s="16"/>
      <c r="BZ6883" s="16"/>
      <c r="CA6883" s="16"/>
      <c r="CB6883" s="14"/>
    </row>
    <row r="6884" spans="1:80" s="9" customFormat="1" x14ac:dyDescent="0.2">
      <c r="A6884" s="16"/>
      <c r="B6884" s="16"/>
      <c r="C6884" s="16"/>
      <c r="D6884" s="16"/>
      <c r="E6884" s="16"/>
      <c r="F6884" s="3"/>
      <c r="G6884" s="3"/>
      <c r="H6884" s="3"/>
      <c r="I6884" s="3"/>
      <c r="J6884" s="2"/>
      <c r="M6884" s="10"/>
      <c r="N6884" s="2"/>
      <c r="O6884" s="3"/>
      <c r="P6884" s="11"/>
      <c r="Q6884" s="16"/>
      <c r="R6884" s="4"/>
      <c r="S6884" s="12"/>
      <c r="T6884" s="16"/>
      <c r="U6884" s="4"/>
      <c r="V6884" s="3"/>
      <c r="W6884" s="3"/>
      <c r="X6884" s="3"/>
      <c r="Y6884" s="3"/>
      <c r="Z6884" s="3"/>
      <c r="AA6884" s="4"/>
      <c r="AB6884" s="4"/>
      <c r="AC6884" s="4"/>
      <c r="AD6884" s="4"/>
      <c r="AE6884" s="4"/>
      <c r="BA6884" s="13"/>
      <c r="BC6884" s="2"/>
      <c r="BD6884" s="2"/>
      <c r="BU6884" s="15"/>
      <c r="BV6884" s="6"/>
      <c r="BW6884" s="6"/>
      <c r="BX6884" s="16"/>
      <c r="BY6884" s="16"/>
      <c r="BZ6884" s="16"/>
      <c r="CA6884" s="16"/>
      <c r="CB6884" s="14"/>
    </row>
    <row r="6885" spans="1:80" s="9" customFormat="1" x14ac:dyDescent="0.2">
      <c r="A6885" s="16"/>
      <c r="B6885" s="16"/>
      <c r="C6885" s="16"/>
      <c r="D6885" s="16"/>
      <c r="E6885" s="16"/>
      <c r="F6885" s="3"/>
      <c r="G6885" s="3"/>
      <c r="H6885" s="3"/>
      <c r="I6885" s="3"/>
      <c r="J6885" s="2"/>
      <c r="M6885" s="10"/>
      <c r="N6885" s="2"/>
      <c r="O6885" s="3"/>
      <c r="P6885" s="11"/>
      <c r="Q6885" s="16"/>
      <c r="R6885" s="4"/>
      <c r="S6885" s="12"/>
      <c r="T6885" s="16"/>
      <c r="U6885" s="4"/>
      <c r="V6885" s="3"/>
      <c r="W6885" s="3"/>
      <c r="X6885" s="3"/>
      <c r="Y6885" s="3"/>
      <c r="Z6885" s="3"/>
      <c r="AA6885" s="4"/>
      <c r="AB6885" s="4"/>
      <c r="AC6885" s="4"/>
      <c r="AD6885" s="4"/>
      <c r="AE6885" s="4"/>
      <c r="BA6885" s="13"/>
      <c r="BC6885" s="2"/>
      <c r="BD6885" s="2"/>
      <c r="BU6885" s="15"/>
      <c r="BV6885" s="6"/>
      <c r="BW6885" s="6"/>
      <c r="BX6885" s="16"/>
      <c r="BY6885" s="16"/>
      <c r="BZ6885" s="16"/>
      <c r="CA6885" s="16"/>
      <c r="CB6885" s="14"/>
    </row>
    <row r="6886" spans="1:80" s="9" customFormat="1" x14ac:dyDescent="0.2">
      <c r="A6886" s="16"/>
      <c r="B6886" s="16"/>
      <c r="C6886" s="16"/>
      <c r="D6886" s="16"/>
      <c r="E6886" s="16"/>
      <c r="F6886" s="3"/>
      <c r="G6886" s="3"/>
      <c r="H6886" s="3"/>
      <c r="I6886" s="3"/>
      <c r="J6886" s="2"/>
      <c r="M6886" s="10"/>
      <c r="N6886" s="2"/>
      <c r="O6886" s="3"/>
      <c r="P6886" s="11"/>
      <c r="Q6886" s="16"/>
      <c r="R6886" s="4"/>
      <c r="S6886" s="12"/>
      <c r="T6886" s="16"/>
      <c r="U6886" s="4"/>
      <c r="V6886" s="3"/>
      <c r="W6886" s="3"/>
      <c r="X6886" s="3"/>
      <c r="Y6886" s="3"/>
      <c r="Z6886" s="3"/>
      <c r="AA6886" s="4"/>
      <c r="AB6886" s="4"/>
      <c r="AC6886" s="4"/>
      <c r="AD6886" s="4"/>
      <c r="AE6886" s="4"/>
      <c r="BA6886" s="13"/>
      <c r="BC6886" s="2"/>
      <c r="BD6886" s="2"/>
      <c r="BU6886" s="15"/>
      <c r="BV6886" s="6"/>
      <c r="BW6886" s="6"/>
      <c r="BX6886" s="16"/>
      <c r="BY6886" s="16"/>
      <c r="BZ6886" s="16"/>
      <c r="CA6886" s="16"/>
      <c r="CB6886" s="14"/>
    </row>
    <row r="6887" spans="1:80" s="9" customFormat="1" x14ac:dyDescent="0.2">
      <c r="A6887" s="16"/>
      <c r="B6887" s="16"/>
      <c r="C6887" s="16"/>
      <c r="D6887" s="16"/>
      <c r="E6887" s="16"/>
      <c r="F6887" s="3"/>
      <c r="G6887" s="3"/>
      <c r="H6887" s="3"/>
      <c r="I6887" s="3"/>
      <c r="J6887" s="2"/>
      <c r="M6887" s="10"/>
      <c r="N6887" s="2"/>
      <c r="O6887" s="3"/>
      <c r="P6887" s="11"/>
      <c r="Q6887" s="16"/>
      <c r="R6887" s="4"/>
      <c r="S6887" s="12"/>
      <c r="T6887" s="16"/>
      <c r="U6887" s="4"/>
      <c r="V6887" s="3"/>
      <c r="W6887" s="3"/>
      <c r="X6887" s="3"/>
      <c r="Y6887" s="3"/>
      <c r="Z6887" s="3"/>
      <c r="AA6887" s="4"/>
      <c r="AB6887" s="4"/>
      <c r="AC6887" s="4"/>
      <c r="AD6887" s="4"/>
      <c r="AE6887" s="4"/>
      <c r="BA6887" s="13"/>
      <c r="BC6887" s="2"/>
      <c r="BD6887" s="2"/>
      <c r="BU6887" s="15"/>
      <c r="BV6887" s="6"/>
      <c r="BW6887" s="6"/>
      <c r="BX6887" s="16"/>
      <c r="BY6887" s="16"/>
      <c r="BZ6887" s="16"/>
      <c r="CA6887" s="16"/>
      <c r="CB6887" s="14"/>
    </row>
    <row r="6888" spans="1:80" s="9" customFormat="1" x14ac:dyDescent="0.2">
      <c r="A6888" s="16"/>
      <c r="B6888" s="16"/>
      <c r="C6888" s="16"/>
      <c r="D6888" s="16"/>
      <c r="E6888" s="16"/>
      <c r="F6888" s="3"/>
      <c r="G6888" s="3"/>
      <c r="H6888" s="3"/>
      <c r="I6888" s="3"/>
      <c r="J6888" s="2"/>
      <c r="M6888" s="10"/>
      <c r="N6888" s="2"/>
      <c r="O6888" s="3"/>
      <c r="P6888" s="11"/>
      <c r="Q6888" s="16"/>
      <c r="R6888" s="4"/>
      <c r="S6888" s="12"/>
      <c r="T6888" s="16"/>
      <c r="U6888" s="4"/>
      <c r="V6888" s="3"/>
      <c r="W6888" s="3"/>
      <c r="X6888" s="3"/>
      <c r="Y6888" s="3"/>
      <c r="Z6888" s="3"/>
      <c r="AA6888" s="4"/>
      <c r="AB6888" s="4"/>
      <c r="AC6888" s="4"/>
      <c r="AD6888" s="4"/>
      <c r="AE6888" s="4"/>
      <c r="BA6888" s="13"/>
      <c r="BC6888" s="2"/>
      <c r="BD6888" s="2"/>
      <c r="BU6888" s="15"/>
      <c r="BV6888" s="6"/>
      <c r="BW6888" s="6"/>
      <c r="BX6888" s="16"/>
      <c r="BY6888" s="16"/>
      <c r="BZ6888" s="16"/>
      <c r="CA6888" s="16"/>
      <c r="CB6888" s="14"/>
    </row>
    <row r="6889" spans="1:80" s="9" customFormat="1" x14ac:dyDescent="0.2">
      <c r="A6889" s="16"/>
      <c r="B6889" s="16"/>
      <c r="C6889" s="16"/>
      <c r="D6889" s="16"/>
      <c r="E6889" s="16"/>
      <c r="F6889" s="3"/>
      <c r="G6889" s="3"/>
      <c r="H6889" s="3"/>
      <c r="I6889" s="3"/>
      <c r="J6889" s="2"/>
      <c r="M6889" s="10"/>
      <c r="N6889" s="2"/>
      <c r="O6889" s="3"/>
      <c r="P6889" s="11"/>
      <c r="Q6889" s="16"/>
      <c r="R6889" s="4"/>
      <c r="S6889" s="12"/>
      <c r="T6889" s="16"/>
      <c r="U6889" s="4"/>
      <c r="V6889" s="3"/>
      <c r="W6889" s="3"/>
      <c r="X6889" s="3"/>
      <c r="Y6889" s="3"/>
      <c r="Z6889" s="3"/>
      <c r="AA6889" s="4"/>
      <c r="AB6889" s="4"/>
      <c r="AC6889" s="4"/>
      <c r="AD6889" s="4"/>
      <c r="AE6889" s="4"/>
      <c r="BA6889" s="13"/>
      <c r="BC6889" s="2"/>
      <c r="BD6889" s="2"/>
      <c r="BU6889" s="15"/>
      <c r="BV6889" s="6"/>
      <c r="BW6889" s="6"/>
      <c r="BX6889" s="16"/>
      <c r="BY6889" s="16"/>
      <c r="BZ6889" s="16"/>
      <c r="CA6889" s="16"/>
      <c r="CB6889" s="14"/>
    </row>
    <row r="6890" spans="1:80" s="9" customFormat="1" x14ac:dyDescent="0.2">
      <c r="A6890" s="16"/>
      <c r="B6890" s="16"/>
      <c r="C6890" s="16"/>
      <c r="D6890" s="16"/>
      <c r="E6890" s="16"/>
      <c r="F6890" s="3"/>
      <c r="G6890" s="3"/>
      <c r="H6890" s="3"/>
      <c r="I6890" s="3"/>
      <c r="J6890" s="2"/>
      <c r="M6890" s="10"/>
      <c r="N6890" s="2"/>
      <c r="O6890" s="3"/>
      <c r="P6890" s="11"/>
      <c r="Q6890" s="16"/>
      <c r="R6890" s="4"/>
      <c r="S6890" s="12"/>
      <c r="T6890" s="16"/>
      <c r="U6890" s="4"/>
      <c r="V6890" s="3"/>
      <c r="W6890" s="3"/>
      <c r="X6890" s="3"/>
      <c r="Y6890" s="3"/>
      <c r="Z6890" s="3"/>
      <c r="AA6890" s="4"/>
      <c r="AB6890" s="4"/>
      <c r="AC6890" s="4"/>
      <c r="AD6890" s="4"/>
      <c r="AE6890" s="4"/>
      <c r="BA6890" s="13"/>
      <c r="BC6890" s="2"/>
      <c r="BD6890" s="2"/>
      <c r="BU6890" s="15"/>
      <c r="BV6890" s="6"/>
      <c r="BW6890" s="6"/>
      <c r="BX6890" s="16"/>
      <c r="BY6890" s="16"/>
      <c r="BZ6890" s="16"/>
      <c r="CA6890" s="16"/>
      <c r="CB6890" s="14"/>
    </row>
    <row r="6891" spans="1:80" s="9" customFormat="1" x14ac:dyDescent="0.2">
      <c r="A6891" s="16"/>
      <c r="B6891" s="16"/>
      <c r="C6891" s="16"/>
      <c r="D6891" s="16"/>
      <c r="E6891" s="16"/>
      <c r="F6891" s="3"/>
      <c r="G6891" s="3"/>
      <c r="H6891" s="3"/>
      <c r="I6891" s="3"/>
      <c r="J6891" s="2"/>
      <c r="M6891" s="10"/>
      <c r="N6891" s="2"/>
      <c r="O6891" s="3"/>
      <c r="P6891" s="11"/>
      <c r="Q6891" s="16"/>
      <c r="R6891" s="4"/>
      <c r="S6891" s="12"/>
      <c r="T6891" s="16"/>
      <c r="U6891" s="4"/>
      <c r="V6891" s="3"/>
      <c r="W6891" s="3"/>
      <c r="X6891" s="3"/>
      <c r="Y6891" s="3"/>
      <c r="Z6891" s="3"/>
      <c r="AA6891" s="4"/>
      <c r="AB6891" s="4"/>
      <c r="AC6891" s="4"/>
      <c r="AD6891" s="4"/>
      <c r="AE6891" s="4"/>
      <c r="BA6891" s="13"/>
      <c r="BC6891" s="2"/>
      <c r="BD6891" s="2"/>
      <c r="BU6891" s="15"/>
      <c r="BV6891" s="6"/>
      <c r="BW6891" s="6"/>
      <c r="BX6891" s="16"/>
      <c r="BY6891" s="16"/>
      <c r="BZ6891" s="16"/>
      <c r="CA6891" s="16"/>
      <c r="CB6891" s="14"/>
    </row>
    <row r="6892" spans="1:80" s="9" customFormat="1" x14ac:dyDescent="0.2">
      <c r="A6892" s="16"/>
      <c r="B6892" s="16"/>
      <c r="C6892" s="16"/>
      <c r="D6892" s="16"/>
      <c r="E6892" s="16"/>
      <c r="F6892" s="3"/>
      <c r="G6892" s="3"/>
      <c r="H6892" s="3"/>
      <c r="I6892" s="3"/>
      <c r="J6892" s="2"/>
      <c r="M6892" s="10"/>
      <c r="N6892" s="2"/>
      <c r="O6892" s="3"/>
      <c r="P6892" s="11"/>
      <c r="Q6892" s="16"/>
      <c r="R6892" s="4"/>
      <c r="S6892" s="12"/>
      <c r="T6892" s="16"/>
      <c r="U6892" s="4"/>
      <c r="V6892" s="3"/>
      <c r="W6892" s="3"/>
      <c r="X6892" s="3"/>
      <c r="Y6892" s="3"/>
      <c r="Z6892" s="3"/>
      <c r="AA6892" s="4"/>
      <c r="AB6892" s="4"/>
      <c r="AC6892" s="4"/>
      <c r="AD6892" s="4"/>
      <c r="AE6892" s="4"/>
      <c r="BA6892" s="13"/>
      <c r="BC6892" s="2"/>
      <c r="BD6892" s="2"/>
      <c r="BU6892" s="15"/>
      <c r="BV6892" s="6"/>
      <c r="BW6892" s="6"/>
      <c r="BX6892" s="16"/>
      <c r="BY6892" s="16"/>
      <c r="BZ6892" s="16"/>
      <c r="CA6892" s="16"/>
      <c r="CB6892" s="14"/>
    </row>
    <row r="6893" spans="1:80" s="9" customFormat="1" x14ac:dyDescent="0.2">
      <c r="A6893" s="16"/>
      <c r="B6893" s="16"/>
      <c r="C6893" s="16"/>
      <c r="D6893" s="16"/>
      <c r="E6893" s="16"/>
      <c r="F6893" s="3"/>
      <c r="G6893" s="3"/>
      <c r="H6893" s="3"/>
      <c r="I6893" s="3"/>
      <c r="J6893" s="2"/>
      <c r="M6893" s="10"/>
      <c r="N6893" s="2"/>
      <c r="O6893" s="3"/>
      <c r="P6893" s="11"/>
      <c r="Q6893" s="16"/>
      <c r="R6893" s="4"/>
      <c r="S6893" s="12"/>
      <c r="T6893" s="16"/>
      <c r="U6893" s="4"/>
      <c r="V6893" s="3"/>
      <c r="W6893" s="3"/>
      <c r="X6893" s="3"/>
      <c r="Y6893" s="3"/>
      <c r="Z6893" s="3"/>
      <c r="AA6893" s="4"/>
      <c r="AB6893" s="4"/>
      <c r="AC6893" s="4"/>
      <c r="AD6893" s="4"/>
      <c r="AE6893" s="4"/>
      <c r="BA6893" s="13"/>
      <c r="BC6893" s="2"/>
      <c r="BD6893" s="2"/>
      <c r="BU6893" s="15"/>
      <c r="BV6893" s="6"/>
      <c r="BW6893" s="6"/>
      <c r="BX6893" s="16"/>
      <c r="BY6893" s="16"/>
      <c r="BZ6893" s="16"/>
      <c r="CA6893" s="16"/>
      <c r="CB6893" s="14"/>
    </row>
    <row r="6894" spans="1:80" s="9" customFormat="1" x14ac:dyDescent="0.2">
      <c r="A6894" s="16"/>
      <c r="B6894" s="16"/>
      <c r="C6894" s="16"/>
      <c r="D6894" s="16"/>
      <c r="E6894" s="16"/>
      <c r="F6894" s="3"/>
      <c r="G6894" s="3"/>
      <c r="H6894" s="3"/>
      <c r="I6894" s="3"/>
      <c r="J6894" s="2"/>
      <c r="M6894" s="10"/>
      <c r="N6894" s="2"/>
      <c r="O6894" s="3"/>
      <c r="P6894" s="11"/>
      <c r="Q6894" s="16"/>
      <c r="R6894" s="4"/>
      <c r="S6894" s="12"/>
      <c r="T6894" s="16"/>
      <c r="U6894" s="4"/>
      <c r="V6894" s="3"/>
      <c r="W6894" s="3"/>
      <c r="X6894" s="3"/>
      <c r="Y6894" s="3"/>
      <c r="Z6894" s="3"/>
      <c r="AA6894" s="4"/>
      <c r="AB6894" s="4"/>
      <c r="AC6894" s="4"/>
      <c r="AD6894" s="4"/>
      <c r="AE6894" s="4"/>
      <c r="BA6894" s="13"/>
      <c r="BC6894" s="2"/>
      <c r="BD6894" s="2"/>
      <c r="BU6894" s="15"/>
      <c r="BV6894" s="6"/>
      <c r="BW6894" s="6"/>
      <c r="BX6894" s="16"/>
      <c r="BY6894" s="16"/>
      <c r="BZ6894" s="16"/>
      <c r="CA6894" s="16"/>
      <c r="CB6894" s="14"/>
    </row>
    <row r="6895" spans="1:80" s="9" customFormat="1" x14ac:dyDescent="0.2">
      <c r="A6895" s="16"/>
      <c r="B6895" s="16"/>
      <c r="C6895" s="16"/>
      <c r="D6895" s="16"/>
      <c r="E6895" s="16"/>
      <c r="F6895" s="3"/>
      <c r="G6895" s="3"/>
      <c r="H6895" s="3"/>
      <c r="I6895" s="3"/>
      <c r="J6895" s="2"/>
      <c r="M6895" s="10"/>
      <c r="N6895" s="2"/>
      <c r="O6895" s="3"/>
      <c r="P6895" s="11"/>
      <c r="Q6895" s="16"/>
      <c r="R6895" s="4"/>
      <c r="S6895" s="12"/>
      <c r="T6895" s="16"/>
      <c r="U6895" s="4"/>
      <c r="V6895" s="3"/>
      <c r="W6895" s="3"/>
      <c r="X6895" s="3"/>
      <c r="Y6895" s="3"/>
      <c r="Z6895" s="3"/>
      <c r="AA6895" s="4"/>
      <c r="AB6895" s="4"/>
      <c r="AC6895" s="4"/>
      <c r="AD6895" s="4"/>
      <c r="AE6895" s="4"/>
      <c r="BA6895" s="13"/>
      <c r="BC6895" s="2"/>
      <c r="BD6895" s="2"/>
      <c r="BU6895" s="15"/>
      <c r="BV6895" s="6"/>
      <c r="BW6895" s="6"/>
      <c r="BX6895" s="16"/>
      <c r="BY6895" s="16"/>
      <c r="BZ6895" s="16"/>
      <c r="CA6895" s="16"/>
      <c r="CB6895" s="14"/>
    </row>
    <row r="6896" spans="1:80" s="9" customFormat="1" x14ac:dyDescent="0.2">
      <c r="A6896" s="16"/>
      <c r="B6896" s="16"/>
      <c r="C6896" s="16"/>
      <c r="D6896" s="16"/>
      <c r="E6896" s="16"/>
      <c r="F6896" s="3"/>
      <c r="G6896" s="3"/>
      <c r="H6896" s="3"/>
      <c r="I6896" s="3"/>
      <c r="J6896" s="2"/>
      <c r="M6896" s="10"/>
      <c r="N6896" s="2"/>
      <c r="O6896" s="3"/>
      <c r="P6896" s="11"/>
      <c r="Q6896" s="16"/>
      <c r="R6896" s="4"/>
      <c r="S6896" s="12"/>
      <c r="T6896" s="16"/>
      <c r="U6896" s="4"/>
      <c r="V6896" s="3"/>
      <c r="W6896" s="3"/>
      <c r="X6896" s="3"/>
      <c r="Y6896" s="3"/>
      <c r="Z6896" s="3"/>
      <c r="AA6896" s="4"/>
      <c r="AB6896" s="4"/>
      <c r="AC6896" s="4"/>
      <c r="AD6896" s="4"/>
      <c r="AE6896" s="4"/>
      <c r="BA6896" s="13"/>
      <c r="BC6896" s="2"/>
      <c r="BD6896" s="2"/>
      <c r="BU6896" s="15"/>
      <c r="BV6896" s="6"/>
      <c r="BW6896" s="6"/>
      <c r="BX6896" s="16"/>
      <c r="BY6896" s="16"/>
      <c r="BZ6896" s="16"/>
      <c r="CA6896" s="16"/>
      <c r="CB6896" s="14"/>
    </row>
    <row r="6897" spans="1:80" s="9" customFormat="1" x14ac:dyDescent="0.2">
      <c r="A6897" s="16"/>
      <c r="B6897" s="16"/>
      <c r="C6897" s="16"/>
      <c r="D6897" s="16"/>
      <c r="E6897" s="16"/>
      <c r="F6897" s="3"/>
      <c r="G6897" s="3"/>
      <c r="H6897" s="3"/>
      <c r="I6897" s="3"/>
      <c r="J6897" s="2"/>
      <c r="M6897" s="10"/>
      <c r="N6897" s="2"/>
      <c r="O6897" s="3"/>
      <c r="P6897" s="11"/>
      <c r="Q6897" s="16"/>
      <c r="R6897" s="4"/>
      <c r="S6897" s="12"/>
      <c r="T6897" s="16"/>
      <c r="U6897" s="4"/>
      <c r="V6897" s="3"/>
      <c r="W6897" s="3"/>
      <c r="X6897" s="3"/>
      <c r="Y6897" s="3"/>
      <c r="Z6897" s="3"/>
      <c r="AA6897" s="4"/>
      <c r="AB6897" s="4"/>
      <c r="AC6897" s="4"/>
      <c r="AD6897" s="4"/>
      <c r="AE6897" s="4"/>
      <c r="BA6897" s="13"/>
      <c r="BC6897" s="2"/>
      <c r="BD6897" s="2"/>
      <c r="BU6897" s="15"/>
      <c r="BV6897" s="6"/>
      <c r="BW6897" s="6"/>
      <c r="BX6897" s="16"/>
      <c r="BY6897" s="16"/>
      <c r="BZ6897" s="16"/>
      <c r="CA6897" s="16"/>
      <c r="CB6897" s="14"/>
    </row>
    <row r="6898" spans="1:80" s="9" customFormat="1" x14ac:dyDescent="0.2">
      <c r="A6898" s="16"/>
      <c r="B6898" s="16"/>
      <c r="C6898" s="16"/>
      <c r="D6898" s="16"/>
      <c r="E6898" s="16"/>
      <c r="F6898" s="3"/>
      <c r="G6898" s="3"/>
      <c r="H6898" s="3"/>
      <c r="I6898" s="3"/>
      <c r="J6898" s="2"/>
      <c r="M6898" s="10"/>
      <c r="N6898" s="2"/>
      <c r="O6898" s="3"/>
      <c r="P6898" s="11"/>
      <c r="Q6898" s="16"/>
      <c r="R6898" s="4"/>
      <c r="S6898" s="12"/>
      <c r="T6898" s="16"/>
      <c r="U6898" s="4"/>
      <c r="V6898" s="3"/>
      <c r="W6898" s="3"/>
      <c r="X6898" s="3"/>
      <c r="Y6898" s="3"/>
      <c r="Z6898" s="3"/>
      <c r="AA6898" s="4"/>
      <c r="AB6898" s="4"/>
      <c r="AC6898" s="4"/>
      <c r="AD6898" s="4"/>
      <c r="AE6898" s="4"/>
      <c r="BA6898" s="13"/>
      <c r="BC6898" s="2"/>
      <c r="BD6898" s="2"/>
      <c r="BU6898" s="15"/>
      <c r="BV6898" s="6"/>
      <c r="BW6898" s="6"/>
      <c r="BX6898" s="16"/>
      <c r="BY6898" s="16"/>
      <c r="BZ6898" s="16"/>
      <c r="CA6898" s="16"/>
      <c r="CB6898" s="14"/>
    </row>
    <row r="6899" spans="1:80" s="9" customFormat="1" x14ac:dyDescent="0.2">
      <c r="A6899" s="16"/>
      <c r="B6899" s="16"/>
      <c r="C6899" s="16"/>
      <c r="D6899" s="16"/>
      <c r="E6899" s="16"/>
      <c r="F6899" s="3"/>
      <c r="G6899" s="3"/>
      <c r="H6899" s="3"/>
      <c r="I6899" s="3"/>
      <c r="J6899" s="2"/>
      <c r="M6899" s="10"/>
      <c r="N6899" s="2"/>
      <c r="O6899" s="3"/>
      <c r="P6899" s="11"/>
      <c r="Q6899" s="16"/>
      <c r="R6899" s="4"/>
      <c r="S6899" s="12"/>
      <c r="T6899" s="16"/>
      <c r="U6899" s="4"/>
      <c r="V6899" s="3"/>
      <c r="W6899" s="3"/>
      <c r="X6899" s="3"/>
      <c r="Y6899" s="3"/>
      <c r="Z6899" s="3"/>
      <c r="AA6899" s="4"/>
      <c r="AB6899" s="4"/>
      <c r="AC6899" s="4"/>
      <c r="AD6899" s="4"/>
      <c r="AE6899" s="4"/>
      <c r="BA6899" s="13"/>
      <c r="BC6899" s="2"/>
      <c r="BD6899" s="2"/>
      <c r="BU6899" s="15"/>
      <c r="BV6899" s="6"/>
      <c r="BW6899" s="6"/>
      <c r="BX6899" s="16"/>
      <c r="BY6899" s="16"/>
      <c r="BZ6899" s="16"/>
      <c r="CA6899" s="16"/>
      <c r="CB6899" s="14"/>
    </row>
    <row r="6900" spans="1:80" s="9" customFormat="1" x14ac:dyDescent="0.2">
      <c r="A6900" s="16"/>
      <c r="B6900" s="16"/>
      <c r="C6900" s="16"/>
      <c r="D6900" s="16"/>
      <c r="E6900" s="16"/>
      <c r="F6900" s="3"/>
      <c r="G6900" s="3"/>
      <c r="H6900" s="3"/>
      <c r="I6900" s="3"/>
      <c r="J6900" s="2"/>
      <c r="M6900" s="10"/>
      <c r="N6900" s="2"/>
      <c r="O6900" s="3"/>
      <c r="P6900" s="11"/>
      <c r="Q6900" s="16"/>
      <c r="R6900" s="4"/>
      <c r="S6900" s="12"/>
      <c r="T6900" s="16"/>
      <c r="U6900" s="4"/>
      <c r="V6900" s="3"/>
      <c r="W6900" s="3"/>
      <c r="X6900" s="3"/>
      <c r="Y6900" s="3"/>
      <c r="Z6900" s="3"/>
      <c r="AA6900" s="4"/>
      <c r="AB6900" s="4"/>
      <c r="AC6900" s="4"/>
      <c r="AD6900" s="4"/>
      <c r="AE6900" s="4"/>
      <c r="BA6900" s="13"/>
      <c r="BC6900" s="2"/>
      <c r="BD6900" s="2"/>
      <c r="BU6900" s="15"/>
      <c r="BV6900" s="6"/>
      <c r="BW6900" s="6"/>
      <c r="BX6900" s="16"/>
      <c r="BY6900" s="16"/>
      <c r="BZ6900" s="16"/>
      <c r="CA6900" s="16"/>
      <c r="CB6900" s="14"/>
    </row>
    <row r="6901" spans="1:80" s="9" customFormat="1" x14ac:dyDescent="0.2">
      <c r="A6901" s="16"/>
      <c r="B6901" s="16"/>
      <c r="C6901" s="16"/>
      <c r="D6901" s="16"/>
      <c r="E6901" s="16"/>
      <c r="F6901" s="3"/>
      <c r="G6901" s="3"/>
      <c r="H6901" s="3"/>
      <c r="I6901" s="3"/>
      <c r="J6901" s="2"/>
      <c r="M6901" s="10"/>
      <c r="N6901" s="2"/>
      <c r="O6901" s="3"/>
      <c r="P6901" s="11"/>
      <c r="Q6901" s="16"/>
      <c r="R6901" s="4"/>
      <c r="S6901" s="12"/>
      <c r="T6901" s="16"/>
      <c r="U6901" s="4"/>
      <c r="V6901" s="3"/>
      <c r="W6901" s="3"/>
      <c r="X6901" s="3"/>
      <c r="Y6901" s="3"/>
      <c r="Z6901" s="3"/>
      <c r="AA6901" s="4"/>
      <c r="AB6901" s="4"/>
      <c r="AC6901" s="4"/>
      <c r="AD6901" s="4"/>
      <c r="AE6901" s="4"/>
      <c r="BA6901" s="13"/>
      <c r="BC6901" s="2"/>
      <c r="BD6901" s="2"/>
      <c r="BU6901" s="15"/>
      <c r="BV6901" s="6"/>
      <c r="BW6901" s="6"/>
      <c r="BX6901" s="16"/>
      <c r="BY6901" s="16"/>
      <c r="BZ6901" s="16"/>
      <c r="CA6901" s="16"/>
      <c r="CB6901" s="14"/>
    </row>
    <row r="6902" spans="1:80" s="9" customFormat="1" x14ac:dyDescent="0.2">
      <c r="A6902" s="16"/>
      <c r="B6902" s="16"/>
      <c r="C6902" s="16"/>
      <c r="D6902" s="16"/>
      <c r="E6902" s="16"/>
      <c r="F6902" s="3"/>
      <c r="G6902" s="3"/>
      <c r="H6902" s="3"/>
      <c r="I6902" s="3"/>
      <c r="J6902" s="2"/>
      <c r="M6902" s="10"/>
      <c r="N6902" s="2"/>
      <c r="O6902" s="3"/>
      <c r="P6902" s="11"/>
      <c r="Q6902" s="16"/>
      <c r="R6902" s="4"/>
      <c r="S6902" s="12"/>
      <c r="T6902" s="16"/>
      <c r="U6902" s="4"/>
      <c r="V6902" s="3"/>
      <c r="W6902" s="3"/>
      <c r="X6902" s="3"/>
      <c r="Y6902" s="3"/>
      <c r="Z6902" s="3"/>
      <c r="AA6902" s="4"/>
      <c r="AB6902" s="4"/>
      <c r="AC6902" s="4"/>
      <c r="AD6902" s="4"/>
      <c r="AE6902" s="4"/>
      <c r="BA6902" s="13"/>
      <c r="BC6902" s="2"/>
      <c r="BD6902" s="2"/>
      <c r="BU6902" s="15"/>
      <c r="BV6902" s="6"/>
      <c r="BW6902" s="6"/>
      <c r="BX6902" s="16"/>
      <c r="BY6902" s="16"/>
      <c r="BZ6902" s="16"/>
      <c r="CA6902" s="16"/>
      <c r="CB6902" s="14"/>
    </row>
    <row r="6903" spans="1:80" s="9" customFormat="1" x14ac:dyDescent="0.2">
      <c r="A6903" s="16"/>
      <c r="B6903" s="16"/>
      <c r="C6903" s="16"/>
      <c r="D6903" s="16"/>
      <c r="E6903" s="16"/>
      <c r="F6903" s="3"/>
      <c r="G6903" s="3"/>
      <c r="H6903" s="3"/>
      <c r="I6903" s="3"/>
      <c r="J6903" s="2"/>
      <c r="M6903" s="10"/>
      <c r="N6903" s="2"/>
      <c r="O6903" s="3"/>
      <c r="P6903" s="11"/>
      <c r="Q6903" s="16"/>
      <c r="R6903" s="4"/>
      <c r="S6903" s="12"/>
      <c r="T6903" s="16"/>
      <c r="U6903" s="4"/>
      <c r="V6903" s="3"/>
      <c r="W6903" s="3"/>
      <c r="X6903" s="3"/>
      <c r="Y6903" s="3"/>
      <c r="Z6903" s="3"/>
      <c r="AA6903" s="4"/>
      <c r="AB6903" s="4"/>
      <c r="AC6903" s="4"/>
      <c r="AD6903" s="4"/>
      <c r="AE6903" s="4"/>
      <c r="BA6903" s="13"/>
      <c r="BC6903" s="2"/>
      <c r="BD6903" s="2"/>
      <c r="BU6903" s="15"/>
      <c r="BV6903" s="6"/>
      <c r="BW6903" s="6"/>
      <c r="BX6903" s="16"/>
      <c r="BY6903" s="16"/>
      <c r="BZ6903" s="16"/>
      <c r="CA6903" s="16"/>
      <c r="CB6903" s="14"/>
    </row>
    <row r="6904" spans="1:80" s="9" customFormat="1" x14ac:dyDescent="0.2">
      <c r="A6904" s="16"/>
      <c r="B6904" s="16"/>
      <c r="C6904" s="16"/>
      <c r="D6904" s="16"/>
      <c r="E6904" s="16"/>
      <c r="F6904" s="3"/>
      <c r="G6904" s="3"/>
      <c r="H6904" s="3"/>
      <c r="I6904" s="3"/>
      <c r="J6904" s="2"/>
      <c r="M6904" s="10"/>
      <c r="N6904" s="2"/>
      <c r="O6904" s="3"/>
      <c r="P6904" s="11"/>
      <c r="Q6904" s="16"/>
      <c r="R6904" s="4"/>
      <c r="S6904" s="12"/>
      <c r="T6904" s="16"/>
      <c r="U6904" s="4"/>
      <c r="V6904" s="3"/>
      <c r="W6904" s="3"/>
      <c r="X6904" s="3"/>
      <c r="Y6904" s="3"/>
      <c r="Z6904" s="3"/>
      <c r="AA6904" s="4"/>
      <c r="AB6904" s="4"/>
      <c r="AC6904" s="4"/>
      <c r="AD6904" s="4"/>
      <c r="AE6904" s="4"/>
      <c r="BA6904" s="13"/>
      <c r="BC6904" s="2"/>
      <c r="BD6904" s="2"/>
      <c r="BU6904" s="15"/>
      <c r="BV6904" s="6"/>
      <c r="BW6904" s="6"/>
      <c r="BX6904" s="16"/>
      <c r="BY6904" s="16"/>
      <c r="BZ6904" s="16"/>
      <c r="CA6904" s="16"/>
      <c r="CB6904" s="14"/>
    </row>
    <row r="6905" spans="1:80" s="9" customFormat="1" x14ac:dyDescent="0.2">
      <c r="A6905" s="16"/>
      <c r="B6905" s="16"/>
      <c r="C6905" s="16"/>
      <c r="D6905" s="16"/>
      <c r="E6905" s="16"/>
      <c r="F6905" s="3"/>
      <c r="G6905" s="3"/>
      <c r="H6905" s="3"/>
      <c r="I6905" s="3"/>
      <c r="J6905" s="2"/>
      <c r="M6905" s="10"/>
      <c r="N6905" s="2"/>
      <c r="O6905" s="3"/>
      <c r="P6905" s="11"/>
      <c r="Q6905" s="16"/>
      <c r="R6905" s="4"/>
      <c r="S6905" s="12"/>
      <c r="T6905" s="16"/>
      <c r="U6905" s="4"/>
      <c r="V6905" s="3"/>
      <c r="W6905" s="3"/>
      <c r="X6905" s="3"/>
      <c r="Y6905" s="3"/>
      <c r="Z6905" s="3"/>
      <c r="AA6905" s="4"/>
      <c r="AB6905" s="4"/>
      <c r="AC6905" s="4"/>
      <c r="AD6905" s="4"/>
      <c r="AE6905" s="4"/>
      <c r="BA6905" s="13"/>
      <c r="BC6905" s="2"/>
      <c r="BD6905" s="2"/>
      <c r="BU6905" s="15"/>
      <c r="BV6905" s="6"/>
      <c r="BW6905" s="6"/>
      <c r="BX6905" s="16"/>
      <c r="BY6905" s="16"/>
      <c r="BZ6905" s="16"/>
      <c r="CA6905" s="16"/>
      <c r="CB6905" s="14"/>
    </row>
    <row r="6906" spans="1:80" s="9" customFormat="1" x14ac:dyDescent="0.2">
      <c r="A6906" s="16"/>
      <c r="B6906" s="16"/>
      <c r="C6906" s="16"/>
      <c r="D6906" s="16"/>
      <c r="E6906" s="16"/>
      <c r="F6906" s="3"/>
      <c r="G6906" s="3"/>
      <c r="H6906" s="3"/>
      <c r="I6906" s="3"/>
      <c r="J6906" s="2"/>
      <c r="M6906" s="10"/>
      <c r="N6906" s="2"/>
      <c r="O6906" s="3"/>
      <c r="P6906" s="11"/>
      <c r="Q6906" s="16"/>
      <c r="R6906" s="4"/>
      <c r="S6906" s="12"/>
      <c r="T6906" s="16"/>
      <c r="U6906" s="4"/>
      <c r="V6906" s="3"/>
      <c r="W6906" s="3"/>
      <c r="X6906" s="3"/>
      <c r="Y6906" s="3"/>
      <c r="Z6906" s="3"/>
      <c r="AA6906" s="4"/>
      <c r="AB6906" s="4"/>
      <c r="AC6906" s="4"/>
      <c r="AD6906" s="4"/>
      <c r="AE6906" s="4"/>
      <c r="BA6906" s="13"/>
      <c r="BC6906" s="2"/>
      <c r="BD6906" s="2"/>
      <c r="BU6906" s="15"/>
      <c r="BV6906" s="6"/>
      <c r="BW6906" s="6"/>
      <c r="BX6906" s="16"/>
      <c r="BY6906" s="16"/>
      <c r="BZ6906" s="16"/>
      <c r="CA6906" s="16"/>
      <c r="CB6906" s="14"/>
    </row>
    <row r="6907" spans="1:80" s="9" customFormat="1" x14ac:dyDescent="0.2">
      <c r="A6907" s="16"/>
      <c r="B6907" s="16"/>
      <c r="C6907" s="16"/>
      <c r="D6907" s="16"/>
      <c r="E6907" s="16"/>
      <c r="F6907" s="3"/>
      <c r="G6907" s="3"/>
      <c r="H6907" s="3"/>
      <c r="I6907" s="3"/>
      <c r="J6907" s="2"/>
      <c r="M6907" s="10"/>
      <c r="N6907" s="2"/>
      <c r="O6907" s="3"/>
      <c r="P6907" s="11"/>
      <c r="Q6907" s="16"/>
      <c r="R6907" s="4"/>
      <c r="S6907" s="12"/>
      <c r="T6907" s="16"/>
      <c r="U6907" s="4"/>
      <c r="V6907" s="3"/>
      <c r="W6907" s="3"/>
      <c r="X6907" s="3"/>
      <c r="Y6907" s="3"/>
      <c r="Z6907" s="3"/>
      <c r="AA6907" s="4"/>
      <c r="AB6907" s="4"/>
      <c r="AC6907" s="4"/>
      <c r="AD6907" s="4"/>
      <c r="AE6907" s="4"/>
      <c r="BA6907" s="13"/>
      <c r="BC6907" s="2"/>
      <c r="BD6907" s="2"/>
      <c r="BU6907" s="15"/>
      <c r="BV6907" s="6"/>
      <c r="BW6907" s="6"/>
      <c r="BX6907" s="16"/>
      <c r="BY6907" s="16"/>
      <c r="BZ6907" s="16"/>
      <c r="CA6907" s="16"/>
      <c r="CB6907" s="14"/>
    </row>
    <row r="6908" spans="1:80" s="9" customFormat="1" x14ac:dyDescent="0.2">
      <c r="A6908" s="16"/>
      <c r="B6908" s="16"/>
      <c r="C6908" s="16"/>
      <c r="D6908" s="16"/>
      <c r="E6908" s="16"/>
      <c r="F6908" s="3"/>
      <c r="G6908" s="3"/>
      <c r="H6908" s="3"/>
      <c r="I6908" s="3"/>
      <c r="J6908" s="2"/>
      <c r="M6908" s="10"/>
      <c r="N6908" s="2"/>
      <c r="O6908" s="3"/>
      <c r="P6908" s="11"/>
      <c r="Q6908" s="16"/>
      <c r="R6908" s="4"/>
      <c r="S6908" s="12"/>
      <c r="T6908" s="16"/>
      <c r="U6908" s="4"/>
      <c r="V6908" s="3"/>
      <c r="W6908" s="3"/>
      <c r="X6908" s="3"/>
      <c r="Y6908" s="3"/>
      <c r="Z6908" s="3"/>
      <c r="AA6908" s="4"/>
      <c r="AB6908" s="4"/>
      <c r="AC6908" s="4"/>
      <c r="AD6908" s="4"/>
      <c r="AE6908" s="4"/>
      <c r="BA6908" s="13"/>
      <c r="BC6908" s="2"/>
      <c r="BD6908" s="2"/>
      <c r="BU6908" s="15"/>
      <c r="BV6908" s="6"/>
      <c r="BW6908" s="6"/>
      <c r="BX6908" s="16"/>
      <c r="BY6908" s="16"/>
      <c r="BZ6908" s="16"/>
      <c r="CA6908" s="16"/>
      <c r="CB6908" s="14"/>
    </row>
    <row r="6909" spans="1:80" s="9" customFormat="1" x14ac:dyDescent="0.2">
      <c r="A6909" s="16"/>
      <c r="B6909" s="16"/>
      <c r="C6909" s="16"/>
      <c r="D6909" s="16"/>
      <c r="E6909" s="16"/>
      <c r="F6909" s="3"/>
      <c r="G6909" s="3"/>
      <c r="H6909" s="3"/>
      <c r="I6909" s="3"/>
      <c r="J6909" s="2"/>
      <c r="M6909" s="10"/>
      <c r="N6909" s="2"/>
      <c r="O6909" s="3"/>
      <c r="P6909" s="11"/>
      <c r="Q6909" s="16"/>
      <c r="R6909" s="4"/>
      <c r="S6909" s="12"/>
      <c r="T6909" s="16"/>
      <c r="U6909" s="4"/>
      <c r="V6909" s="3"/>
      <c r="W6909" s="3"/>
      <c r="X6909" s="3"/>
      <c r="Y6909" s="3"/>
      <c r="Z6909" s="3"/>
      <c r="AA6909" s="4"/>
      <c r="AB6909" s="4"/>
      <c r="AC6909" s="4"/>
      <c r="AD6909" s="4"/>
      <c r="AE6909" s="4"/>
      <c r="BA6909" s="13"/>
      <c r="BC6909" s="2"/>
      <c r="BD6909" s="2"/>
      <c r="BU6909" s="15"/>
      <c r="BV6909" s="6"/>
      <c r="BW6909" s="6"/>
      <c r="BX6909" s="16"/>
      <c r="BY6909" s="16"/>
      <c r="BZ6909" s="16"/>
      <c r="CA6909" s="16"/>
      <c r="CB6909" s="14"/>
    </row>
    <row r="6910" spans="1:80" s="9" customFormat="1" x14ac:dyDescent="0.2">
      <c r="A6910" s="16"/>
      <c r="B6910" s="16"/>
      <c r="C6910" s="16"/>
      <c r="D6910" s="16"/>
      <c r="E6910" s="16"/>
      <c r="F6910" s="3"/>
      <c r="G6910" s="3"/>
      <c r="H6910" s="3"/>
      <c r="I6910" s="3"/>
      <c r="J6910" s="2"/>
      <c r="M6910" s="10"/>
      <c r="N6910" s="2"/>
      <c r="O6910" s="3"/>
      <c r="P6910" s="11"/>
      <c r="Q6910" s="16"/>
      <c r="R6910" s="4"/>
      <c r="S6910" s="12"/>
      <c r="T6910" s="16"/>
      <c r="U6910" s="4"/>
      <c r="V6910" s="3"/>
      <c r="W6910" s="3"/>
      <c r="X6910" s="3"/>
      <c r="Y6910" s="3"/>
      <c r="Z6910" s="3"/>
      <c r="AA6910" s="4"/>
      <c r="AB6910" s="4"/>
      <c r="AC6910" s="4"/>
      <c r="AD6910" s="4"/>
      <c r="AE6910" s="4"/>
      <c r="BA6910" s="13"/>
      <c r="BC6910" s="2"/>
      <c r="BD6910" s="2"/>
      <c r="BU6910" s="15"/>
      <c r="BV6910" s="6"/>
      <c r="BW6910" s="6"/>
      <c r="BX6910" s="16"/>
      <c r="BY6910" s="16"/>
      <c r="BZ6910" s="16"/>
      <c r="CA6910" s="16"/>
      <c r="CB6910" s="14"/>
    </row>
    <row r="6911" spans="1:80" s="9" customFormat="1" x14ac:dyDescent="0.2">
      <c r="A6911" s="16"/>
      <c r="B6911" s="16"/>
      <c r="C6911" s="16"/>
      <c r="D6911" s="16"/>
      <c r="E6911" s="16"/>
      <c r="F6911" s="3"/>
      <c r="G6911" s="3"/>
      <c r="H6911" s="3"/>
      <c r="I6911" s="3"/>
      <c r="J6911" s="2"/>
      <c r="M6911" s="10"/>
      <c r="N6911" s="2"/>
      <c r="O6911" s="3"/>
      <c r="P6911" s="11"/>
      <c r="Q6911" s="16"/>
      <c r="R6911" s="4"/>
      <c r="S6911" s="12"/>
      <c r="T6911" s="16"/>
      <c r="U6911" s="4"/>
      <c r="V6911" s="3"/>
      <c r="W6911" s="3"/>
      <c r="X6911" s="3"/>
      <c r="Y6911" s="3"/>
      <c r="Z6911" s="3"/>
      <c r="AA6911" s="4"/>
      <c r="AB6911" s="4"/>
      <c r="AC6911" s="4"/>
      <c r="AD6911" s="4"/>
      <c r="AE6911" s="4"/>
      <c r="BA6911" s="13"/>
      <c r="BC6911" s="2"/>
      <c r="BD6911" s="2"/>
      <c r="BU6911" s="15"/>
      <c r="BV6911" s="6"/>
      <c r="BW6911" s="6"/>
      <c r="BX6911" s="16"/>
      <c r="BY6911" s="16"/>
      <c r="BZ6911" s="16"/>
      <c r="CA6911" s="16"/>
      <c r="CB6911" s="14"/>
    </row>
    <row r="6912" spans="1:80" s="9" customFormat="1" x14ac:dyDescent="0.2">
      <c r="A6912" s="16"/>
      <c r="B6912" s="16"/>
      <c r="C6912" s="16"/>
      <c r="D6912" s="16"/>
      <c r="E6912" s="16"/>
      <c r="F6912" s="3"/>
      <c r="G6912" s="3"/>
      <c r="H6912" s="3"/>
      <c r="I6912" s="3"/>
      <c r="J6912" s="2"/>
      <c r="M6912" s="10"/>
      <c r="N6912" s="2"/>
      <c r="O6912" s="3"/>
      <c r="P6912" s="11"/>
      <c r="Q6912" s="16"/>
      <c r="R6912" s="4"/>
      <c r="S6912" s="12"/>
      <c r="T6912" s="16"/>
      <c r="U6912" s="4"/>
      <c r="V6912" s="3"/>
      <c r="W6912" s="3"/>
      <c r="X6912" s="3"/>
      <c r="Y6912" s="3"/>
      <c r="Z6912" s="3"/>
      <c r="AA6912" s="4"/>
      <c r="AB6912" s="4"/>
      <c r="AC6912" s="4"/>
      <c r="AD6912" s="4"/>
      <c r="AE6912" s="4"/>
      <c r="BA6912" s="13"/>
      <c r="BC6912" s="2"/>
      <c r="BD6912" s="2"/>
      <c r="BU6912" s="15"/>
      <c r="BV6912" s="6"/>
      <c r="BW6912" s="6"/>
      <c r="BX6912" s="16"/>
      <c r="BY6912" s="16"/>
      <c r="BZ6912" s="16"/>
      <c r="CA6912" s="16"/>
      <c r="CB6912" s="14"/>
    </row>
    <row r="6913" spans="1:80" s="9" customFormat="1" x14ac:dyDescent="0.2">
      <c r="A6913" s="16"/>
      <c r="B6913" s="16"/>
      <c r="C6913" s="16"/>
      <c r="D6913" s="16"/>
      <c r="E6913" s="16"/>
      <c r="F6913" s="3"/>
      <c r="G6913" s="3"/>
      <c r="H6913" s="3"/>
      <c r="I6913" s="3"/>
      <c r="J6913" s="2"/>
      <c r="M6913" s="10"/>
      <c r="N6913" s="2"/>
      <c r="O6913" s="3"/>
      <c r="P6913" s="11"/>
      <c r="Q6913" s="16"/>
      <c r="R6913" s="4"/>
      <c r="S6913" s="12"/>
      <c r="T6913" s="16"/>
      <c r="U6913" s="4"/>
      <c r="V6913" s="3"/>
      <c r="W6913" s="3"/>
      <c r="X6913" s="3"/>
      <c r="Y6913" s="3"/>
      <c r="Z6913" s="3"/>
      <c r="AA6913" s="4"/>
      <c r="AB6913" s="4"/>
      <c r="AC6913" s="4"/>
      <c r="AD6913" s="4"/>
      <c r="AE6913" s="4"/>
      <c r="BA6913" s="13"/>
      <c r="BC6913" s="2"/>
      <c r="BD6913" s="2"/>
      <c r="BU6913" s="15"/>
      <c r="BV6913" s="6"/>
      <c r="BW6913" s="6"/>
      <c r="BX6913" s="16"/>
      <c r="BY6913" s="16"/>
      <c r="BZ6913" s="16"/>
      <c r="CA6913" s="16"/>
      <c r="CB6913" s="14"/>
    </row>
    <row r="6914" spans="1:80" s="9" customFormat="1" x14ac:dyDescent="0.2">
      <c r="A6914" s="16"/>
      <c r="B6914" s="16"/>
      <c r="C6914" s="16"/>
      <c r="D6914" s="16"/>
      <c r="E6914" s="16"/>
      <c r="F6914" s="3"/>
      <c r="G6914" s="3"/>
      <c r="H6914" s="3"/>
      <c r="I6914" s="3"/>
      <c r="J6914" s="2"/>
      <c r="M6914" s="10"/>
      <c r="N6914" s="2"/>
      <c r="O6914" s="3"/>
      <c r="P6914" s="11"/>
      <c r="Q6914" s="16"/>
      <c r="R6914" s="4"/>
      <c r="S6914" s="12"/>
      <c r="T6914" s="16"/>
      <c r="U6914" s="4"/>
      <c r="V6914" s="3"/>
      <c r="W6914" s="3"/>
      <c r="X6914" s="3"/>
      <c r="Y6914" s="3"/>
      <c r="Z6914" s="3"/>
      <c r="AA6914" s="4"/>
      <c r="AB6914" s="4"/>
      <c r="AC6914" s="4"/>
      <c r="AD6914" s="4"/>
      <c r="AE6914" s="4"/>
      <c r="BA6914" s="13"/>
      <c r="BC6914" s="2"/>
      <c r="BD6914" s="2"/>
      <c r="BU6914" s="15"/>
      <c r="BV6914" s="6"/>
      <c r="BW6914" s="6"/>
      <c r="BX6914" s="16"/>
      <c r="BY6914" s="16"/>
      <c r="BZ6914" s="16"/>
      <c r="CA6914" s="16"/>
      <c r="CB6914" s="14"/>
    </row>
    <row r="6915" spans="1:80" s="9" customFormat="1" x14ac:dyDescent="0.2">
      <c r="A6915" s="16"/>
      <c r="B6915" s="16"/>
      <c r="C6915" s="16"/>
      <c r="D6915" s="16"/>
      <c r="E6915" s="16"/>
      <c r="F6915" s="3"/>
      <c r="G6915" s="3"/>
      <c r="H6915" s="3"/>
      <c r="I6915" s="3"/>
      <c r="J6915" s="2"/>
      <c r="M6915" s="10"/>
      <c r="N6915" s="2"/>
      <c r="O6915" s="3"/>
      <c r="P6915" s="11"/>
      <c r="Q6915" s="16"/>
      <c r="R6915" s="4"/>
      <c r="S6915" s="12"/>
      <c r="T6915" s="16"/>
      <c r="U6915" s="4"/>
      <c r="V6915" s="3"/>
      <c r="W6915" s="3"/>
      <c r="X6915" s="3"/>
      <c r="Y6915" s="3"/>
      <c r="Z6915" s="3"/>
      <c r="AA6915" s="4"/>
      <c r="AB6915" s="4"/>
      <c r="AC6915" s="4"/>
      <c r="AD6915" s="4"/>
      <c r="AE6915" s="4"/>
      <c r="BA6915" s="13"/>
      <c r="BC6915" s="2"/>
      <c r="BD6915" s="2"/>
      <c r="BU6915" s="15"/>
      <c r="BV6915" s="6"/>
      <c r="BW6915" s="6"/>
      <c r="BX6915" s="16"/>
      <c r="BY6915" s="16"/>
      <c r="BZ6915" s="16"/>
      <c r="CA6915" s="16"/>
      <c r="CB6915" s="14"/>
    </row>
    <row r="6916" spans="1:80" s="9" customFormat="1" x14ac:dyDescent="0.2">
      <c r="A6916" s="16"/>
      <c r="B6916" s="16"/>
      <c r="C6916" s="16"/>
      <c r="D6916" s="16"/>
      <c r="E6916" s="16"/>
      <c r="F6916" s="3"/>
      <c r="G6916" s="3"/>
      <c r="H6916" s="3"/>
      <c r="I6916" s="3"/>
      <c r="J6916" s="2"/>
      <c r="M6916" s="10"/>
      <c r="N6916" s="2"/>
      <c r="O6916" s="3"/>
      <c r="P6916" s="11"/>
      <c r="Q6916" s="16"/>
      <c r="R6916" s="4"/>
      <c r="S6916" s="12"/>
      <c r="T6916" s="16"/>
      <c r="U6916" s="4"/>
      <c r="V6916" s="3"/>
      <c r="W6916" s="3"/>
      <c r="X6916" s="3"/>
      <c r="Y6916" s="3"/>
      <c r="Z6916" s="3"/>
      <c r="AA6916" s="4"/>
      <c r="AB6916" s="4"/>
      <c r="AC6916" s="4"/>
      <c r="AD6916" s="4"/>
      <c r="AE6916" s="4"/>
      <c r="BA6916" s="13"/>
      <c r="BC6916" s="2"/>
      <c r="BD6916" s="2"/>
      <c r="BU6916" s="15"/>
      <c r="BV6916" s="6"/>
      <c r="BW6916" s="6"/>
      <c r="BX6916" s="16"/>
      <c r="BY6916" s="16"/>
      <c r="BZ6916" s="16"/>
      <c r="CA6916" s="16"/>
      <c r="CB6916" s="14"/>
    </row>
    <row r="6917" spans="1:80" s="9" customFormat="1" x14ac:dyDescent="0.2">
      <c r="A6917" s="16"/>
      <c r="B6917" s="16"/>
      <c r="C6917" s="16"/>
      <c r="D6917" s="16"/>
      <c r="E6917" s="16"/>
      <c r="F6917" s="3"/>
      <c r="G6917" s="3"/>
      <c r="H6917" s="3"/>
      <c r="I6917" s="3"/>
      <c r="J6917" s="2"/>
      <c r="M6917" s="10"/>
      <c r="N6917" s="2"/>
      <c r="O6917" s="3"/>
      <c r="P6917" s="11"/>
      <c r="Q6917" s="16"/>
      <c r="R6917" s="4"/>
      <c r="S6917" s="12"/>
      <c r="T6917" s="16"/>
      <c r="U6917" s="4"/>
      <c r="V6917" s="3"/>
      <c r="W6917" s="3"/>
      <c r="X6917" s="3"/>
      <c r="Y6917" s="3"/>
      <c r="Z6917" s="3"/>
      <c r="AA6917" s="4"/>
      <c r="AB6917" s="4"/>
      <c r="AC6917" s="4"/>
      <c r="AD6917" s="4"/>
      <c r="AE6917" s="4"/>
      <c r="BA6917" s="13"/>
      <c r="BC6917" s="2"/>
      <c r="BD6917" s="2"/>
      <c r="BU6917" s="15"/>
      <c r="BV6917" s="6"/>
      <c r="BW6917" s="6"/>
      <c r="BX6917" s="16"/>
      <c r="BY6917" s="16"/>
      <c r="BZ6917" s="16"/>
      <c r="CA6917" s="16"/>
      <c r="CB6917" s="14"/>
    </row>
    <row r="6918" spans="1:80" s="9" customFormat="1" x14ac:dyDescent="0.2">
      <c r="A6918" s="16"/>
      <c r="B6918" s="16"/>
      <c r="C6918" s="16"/>
      <c r="D6918" s="16"/>
      <c r="E6918" s="16"/>
      <c r="F6918" s="3"/>
      <c r="G6918" s="3"/>
      <c r="H6918" s="3"/>
      <c r="I6918" s="3"/>
      <c r="J6918" s="2"/>
      <c r="M6918" s="10"/>
      <c r="N6918" s="2"/>
      <c r="O6918" s="3"/>
      <c r="P6918" s="11"/>
      <c r="Q6918" s="16"/>
      <c r="R6918" s="4"/>
      <c r="S6918" s="12"/>
      <c r="T6918" s="16"/>
      <c r="U6918" s="4"/>
      <c r="V6918" s="3"/>
      <c r="W6918" s="3"/>
      <c r="X6918" s="3"/>
      <c r="Y6918" s="3"/>
      <c r="Z6918" s="3"/>
      <c r="AA6918" s="4"/>
      <c r="AB6918" s="4"/>
      <c r="AC6918" s="4"/>
      <c r="AD6918" s="4"/>
      <c r="AE6918" s="4"/>
      <c r="BA6918" s="13"/>
      <c r="BC6918" s="2"/>
      <c r="BD6918" s="2"/>
      <c r="BU6918" s="15"/>
      <c r="BV6918" s="6"/>
      <c r="BW6918" s="6"/>
      <c r="BX6918" s="16"/>
      <c r="BY6918" s="16"/>
      <c r="BZ6918" s="16"/>
      <c r="CA6918" s="16"/>
      <c r="CB6918" s="14"/>
    </row>
    <row r="6919" spans="1:80" s="9" customFormat="1" x14ac:dyDescent="0.2">
      <c r="A6919" s="16"/>
      <c r="B6919" s="16"/>
      <c r="C6919" s="16"/>
      <c r="D6919" s="16"/>
      <c r="E6919" s="16"/>
      <c r="F6919" s="3"/>
      <c r="G6919" s="3"/>
      <c r="H6919" s="3"/>
      <c r="I6919" s="3"/>
      <c r="J6919" s="2"/>
      <c r="M6919" s="10"/>
      <c r="N6919" s="2"/>
      <c r="O6919" s="3"/>
      <c r="P6919" s="11"/>
      <c r="Q6919" s="16"/>
      <c r="R6919" s="4"/>
      <c r="S6919" s="12"/>
      <c r="T6919" s="16"/>
      <c r="U6919" s="4"/>
      <c r="V6919" s="3"/>
      <c r="W6919" s="3"/>
      <c r="X6919" s="3"/>
      <c r="Y6919" s="3"/>
      <c r="Z6919" s="3"/>
      <c r="AA6919" s="4"/>
      <c r="AB6919" s="4"/>
      <c r="AC6919" s="4"/>
      <c r="AD6919" s="4"/>
      <c r="AE6919" s="4"/>
      <c r="BA6919" s="13"/>
      <c r="BC6919" s="2"/>
      <c r="BD6919" s="2"/>
      <c r="BU6919" s="15"/>
      <c r="BV6919" s="6"/>
      <c r="BW6919" s="6"/>
      <c r="BX6919" s="16"/>
      <c r="BY6919" s="16"/>
      <c r="BZ6919" s="16"/>
      <c r="CA6919" s="16"/>
      <c r="CB6919" s="14"/>
    </row>
    <row r="6920" spans="1:80" s="9" customFormat="1" x14ac:dyDescent="0.2">
      <c r="A6920" s="16"/>
      <c r="B6920" s="16"/>
      <c r="C6920" s="16"/>
      <c r="D6920" s="16"/>
      <c r="E6920" s="16"/>
      <c r="F6920" s="3"/>
      <c r="G6920" s="3"/>
      <c r="H6920" s="3"/>
      <c r="I6920" s="3"/>
      <c r="J6920" s="2"/>
      <c r="M6920" s="10"/>
      <c r="N6920" s="2"/>
      <c r="O6920" s="3"/>
      <c r="P6920" s="11"/>
      <c r="Q6920" s="16"/>
      <c r="R6920" s="4"/>
      <c r="S6920" s="12"/>
      <c r="T6920" s="16"/>
      <c r="U6920" s="4"/>
      <c r="V6920" s="3"/>
      <c r="W6920" s="3"/>
      <c r="X6920" s="3"/>
      <c r="Y6920" s="3"/>
      <c r="Z6920" s="3"/>
      <c r="AA6920" s="4"/>
      <c r="AB6920" s="4"/>
      <c r="AC6920" s="4"/>
      <c r="AD6920" s="4"/>
      <c r="AE6920" s="4"/>
      <c r="BA6920" s="13"/>
      <c r="BC6920" s="2"/>
      <c r="BD6920" s="2"/>
      <c r="BU6920" s="15"/>
      <c r="BV6920" s="6"/>
      <c r="BW6920" s="6"/>
      <c r="BX6920" s="16"/>
      <c r="BY6920" s="16"/>
      <c r="BZ6920" s="16"/>
      <c r="CA6920" s="16"/>
      <c r="CB6920" s="14"/>
    </row>
    <row r="6921" spans="1:80" s="9" customFormat="1" x14ac:dyDescent="0.2">
      <c r="A6921" s="16"/>
      <c r="B6921" s="16"/>
      <c r="C6921" s="16"/>
      <c r="D6921" s="16"/>
      <c r="E6921" s="16"/>
      <c r="F6921" s="3"/>
      <c r="G6921" s="3"/>
      <c r="H6921" s="3"/>
      <c r="I6921" s="3"/>
      <c r="J6921" s="2"/>
      <c r="M6921" s="10"/>
      <c r="N6921" s="2"/>
      <c r="O6921" s="3"/>
      <c r="P6921" s="11"/>
      <c r="Q6921" s="16"/>
      <c r="R6921" s="4"/>
      <c r="S6921" s="12"/>
      <c r="T6921" s="16"/>
      <c r="U6921" s="4"/>
      <c r="V6921" s="3"/>
      <c r="W6921" s="3"/>
      <c r="X6921" s="3"/>
      <c r="Y6921" s="3"/>
      <c r="Z6921" s="3"/>
      <c r="AA6921" s="4"/>
      <c r="AB6921" s="4"/>
      <c r="AC6921" s="4"/>
      <c r="AD6921" s="4"/>
      <c r="AE6921" s="4"/>
      <c r="BA6921" s="13"/>
      <c r="BC6921" s="2"/>
      <c r="BD6921" s="2"/>
      <c r="BU6921" s="15"/>
      <c r="BV6921" s="6"/>
      <c r="BW6921" s="6"/>
      <c r="BX6921" s="16"/>
      <c r="BY6921" s="16"/>
      <c r="BZ6921" s="16"/>
      <c r="CA6921" s="16"/>
      <c r="CB6921" s="14"/>
    </row>
    <row r="6922" spans="1:80" s="9" customFormat="1" x14ac:dyDescent="0.2">
      <c r="A6922" s="16"/>
      <c r="B6922" s="16"/>
      <c r="C6922" s="16"/>
      <c r="D6922" s="16"/>
      <c r="E6922" s="16"/>
      <c r="F6922" s="3"/>
      <c r="G6922" s="3"/>
      <c r="H6922" s="3"/>
      <c r="I6922" s="3"/>
      <c r="J6922" s="2"/>
      <c r="M6922" s="10"/>
      <c r="N6922" s="2"/>
      <c r="O6922" s="3"/>
      <c r="P6922" s="11"/>
      <c r="Q6922" s="16"/>
      <c r="R6922" s="4"/>
      <c r="S6922" s="12"/>
      <c r="T6922" s="16"/>
      <c r="U6922" s="4"/>
      <c r="V6922" s="3"/>
      <c r="W6922" s="3"/>
      <c r="X6922" s="3"/>
      <c r="Y6922" s="3"/>
      <c r="Z6922" s="3"/>
      <c r="AA6922" s="4"/>
      <c r="AB6922" s="4"/>
      <c r="AC6922" s="4"/>
      <c r="AD6922" s="4"/>
      <c r="AE6922" s="4"/>
      <c r="BA6922" s="13"/>
      <c r="BC6922" s="2"/>
      <c r="BD6922" s="2"/>
      <c r="BU6922" s="15"/>
      <c r="BV6922" s="6"/>
      <c r="BW6922" s="6"/>
      <c r="BX6922" s="16"/>
      <c r="BY6922" s="16"/>
      <c r="BZ6922" s="16"/>
      <c r="CA6922" s="16"/>
      <c r="CB6922" s="14"/>
    </row>
    <row r="6923" spans="1:80" s="9" customFormat="1" x14ac:dyDescent="0.2">
      <c r="A6923" s="16"/>
      <c r="B6923" s="16"/>
      <c r="C6923" s="16"/>
      <c r="D6923" s="16"/>
      <c r="E6923" s="16"/>
      <c r="F6923" s="3"/>
      <c r="G6923" s="3"/>
      <c r="H6923" s="3"/>
      <c r="I6923" s="3"/>
      <c r="J6923" s="2"/>
      <c r="M6923" s="10"/>
      <c r="N6923" s="2"/>
      <c r="O6923" s="3"/>
      <c r="P6923" s="11"/>
      <c r="Q6923" s="16"/>
      <c r="R6923" s="4"/>
      <c r="S6923" s="12"/>
      <c r="T6923" s="16"/>
      <c r="U6923" s="4"/>
      <c r="V6923" s="3"/>
      <c r="W6923" s="3"/>
      <c r="X6923" s="3"/>
      <c r="Y6923" s="3"/>
      <c r="Z6923" s="3"/>
      <c r="AA6923" s="4"/>
      <c r="AB6923" s="4"/>
      <c r="AC6923" s="4"/>
      <c r="AD6923" s="4"/>
      <c r="AE6923" s="4"/>
      <c r="BA6923" s="13"/>
      <c r="BC6923" s="2"/>
      <c r="BD6923" s="2"/>
      <c r="BU6923" s="15"/>
      <c r="BV6923" s="6"/>
      <c r="BW6923" s="6"/>
      <c r="BX6923" s="16"/>
      <c r="BY6923" s="16"/>
      <c r="BZ6923" s="16"/>
      <c r="CA6923" s="16"/>
      <c r="CB6923" s="14"/>
    </row>
    <row r="6924" spans="1:80" s="9" customFormat="1" x14ac:dyDescent="0.2">
      <c r="A6924" s="16"/>
      <c r="B6924" s="16"/>
      <c r="C6924" s="16"/>
      <c r="D6924" s="16"/>
      <c r="E6924" s="16"/>
      <c r="F6924" s="3"/>
      <c r="G6924" s="3"/>
      <c r="H6924" s="3"/>
      <c r="I6924" s="3"/>
      <c r="J6924" s="2"/>
      <c r="M6924" s="10"/>
      <c r="N6924" s="2"/>
      <c r="O6924" s="3"/>
      <c r="P6924" s="11"/>
      <c r="Q6924" s="16"/>
      <c r="R6924" s="4"/>
      <c r="S6924" s="12"/>
      <c r="T6924" s="16"/>
      <c r="U6924" s="4"/>
      <c r="V6924" s="3"/>
      <c r="W6924" s="3"/>
      <c r="X6924" s="3"/>
      <c r="Y6924" s="3"/>
      <c r="Z6924" s="3"/>
      <c r="AA6924" s="4"/>
      <c r="AB6924" s="4"/>
      <c r="AC6924" s="4"/>
      <c r="AD6924" s="4"/>
      <c r="AE6924" s="4"/>
      <c r="BA6924" s="13"/>
      <c r="BC6924" s="2"/>
      <c r="BD6924" s="2"/>
      <c r="BU6924" s="15"/>
      <c r="BV6924" s="6"/>
      <c r="BW6924" s="6"/>
      <c r="BX6924" s="16"/>
      <c r="BY6924" s="16"/>
      <c r="BZ6924" s="16"/>
      <c r="CA6924" s="16"/>
      <c r="CB6924" s="14"/>
    </row>
    <row r="6925" spans="1:80" s="9" customFormat="1" x14ac:dyDescent="0.2">
      <c r="A6925" s="16"/>
      <c r="B6925" s="16"/>
      <c r="C6925" s="16"/>
      <c r="D6925" s="16"/>
      <c r="E6925" s="16"/>
      <c r="F6925" s="3"/>
      <c r="G6925" s="3"/>
      <c r="H6925" s="3"/>
      <c r="I6925" s="3"/>
      <c r="J6925" s="2"/>
      <c r="M6925" s="10"/>
      <c r="N6925" s="2"/>
      <c r="O6925" s="3"/>
      <c r="P6925" s="11"/>
      <c r="Q6925" s="16"/>
      <c r="R6925" s="4"/>
      <c r="S6925" s="12"/>
      <c r="T6925" s="16"/>
      <c r="U6925" s="4"/>
      <c r="V6925" s="3"/>
      <c r="W6925" s="3"/>
      <c r="X6925" s="3"/>
      <c r="Y6925" s="3"/>
      <c r="Z6925" s="3"/>
      <c r="AA6925" s="4"/>
      <c r="AB6925" s="4"/>
      <c r="AC6925" s="4"/>
      <c r="AD6925" s="4"/>
      <c r="AE6925" s="4"/>
      <c r="BA6925" s="13"/>
      <c r="BC6925" s="2"/>
      <c r="BD6925" s="2"/>
      <c r="BU6925" s="15"/>
      <c r="BV6925" s="6"/>
      <c r="BW6925" s="6"/>
      <c r="BX6925" s="16"/>
      <c r="BY6925" s="16"/>
      <c r="BZ6925" s="16"/>
      <c r="CA6925" s="16"/>
      <c r="CB6925" s="14"/>
    </row>
    <row r="6926" spans="1:80" s="9" customFormat="1" x14ac:dyDescent="0.2">
      <c r="A6926" s="16"/>
      <c r="B6926" s="16"/>
      <c r="C6926" s="16"/>
      <c r="D6926" s="16"/>
      <c r="E6926" s="16"/>
      <c r="F6926" s="3"/>
      <c r="G6926" s="3"/>
      <c r="H6926" s="3"/>
      <c r="I6926" s="3"/>
      <c r="J6926" s="2"/>
      <c r="M6926" s="10"/>
      <c r="N6926" s="2"/>
      <c r="O6926" s="3"/>
      <c r="P6926" s="11"/>
      <c r="Q6926" s="16"/>
      <c r="R6926" s="4"/>
      <c r="S6926" s="12"/>
      <c r="T6926" s="16"/>
      <c r="U6926" s="4"/>
      <c r="V6926" s="3"/>
      <c r="W6926" s="3"/>
      <c r="X6926" s="3"/>
      <c r="Y6926" s="3"/>
      <c r="Z6926" s="3"/>
      <c r="AA6926" s="4"/>
      <c r="AB6926" s="4"/>
      <c r="AC6926" s="4"/>
      <c r="AD6926" s="4"/>
      <c r="AE6926" s="4"/>
      <c r="BA6926" s="13"/>
      <c r="BC6926" s="2"/>
      <c r="BD6926" s="2"/>
      <c r="BU6926" s="15"/>
      <c r="BV6926" s="6"/>
      <c r="BW6926" s="6"/>
      <c r="BX6926" s="16"/>
      <c r="BY6926" s="16"/>
      <c r="BZ6926" s="16"/>
      <c r="CA6926" s="16"/>
      <c r="CB6926" s="14"/>
    </row>
    <row r="6927" spans="1:80" s="9" customFormat="1" x14ac:dyDescent="0.2">
      <c r="A6927" s="16"/>
      <c r="B6927" s="16"/>
      <c r="C6927" s="16"/>
      <c r="D6927" s="16"/>
      <c r="E6927" s="16"/>
      <c r="F6927" s="3"/>
      <c r="G6927" s="3"/>
      <c r="H6927" s="3"/>
      <c r="I6927" s="3"/>
      <c r="J6927" s="2"/>
      <c r="M6927" s="10"/>
      <c r="N6927" s="2"/>
      <c r="O6927" s="3"/>
      <c r="P6927" s="11"/>
      <c r="Q6927" s="16"/>
      <c r="R6927" s="4"/>
      <c r="S6927" s="12"/>
      <c r="T6927" s="16"/>
      <c r="U6927" s="4"/>
      <c r="V6927" s="3"/>
      <c r="W6927" s="3"/>
      <c r="X6927" s="3"/>
      <c r="Y6927" s="3"/>
      <c r="Z6927" s="3"/>
      <c r="AA6927" s="4"/>
      <c r="AB6927" s="4"/>
      <c r="AC6927" s="4"/>
      <c r="AD6927" s="4"/>
      <c r="AE6927" s="4"/>
      <c r="BA6927" s="13"/>
      <c r="BC6927" s="2"/>
      <c r="BD6927" s="2"/>
      <c r="BU6927" s="15"/>
      <c r="BV6927" s="6"/>
      <c r="BW6927" s="6"/>
      <c r="BX6927" s="16"/>
      <c r="BY6927" s="16"/>
      <c r="BZ6927" s="16"/>
      <c r="CA6927" s="16"/>
      <c r="CB6927" s="14"/>
    </row>
    <row r="6928" spans="1:80" s="9" customFormat="1" x14ac:dyDescent="0.2">
      <c r="A6928" s="16"/>
      <c r="B6928" s="16"/>
      <c r="C6928" s="16"/>
      <c r="D6928" s="16"/>
      <c r="E6928" s="16"/>
      <c r="F6928" s="3"/>
      <c r="G6928" s="3"/>
      <c r="H6928" s="3"/>
      <c r="I6928" s="3"/>
      <c r="J6928" s="2"/>
      <c r="M6928" s="10"/>
      <c r="N6928" s="2"/>
      <c r="O6928" s="3"/>
      <c r="P6928" s="11"/>
      <c r="Q6928" s="16"/>
      <c r="R6928" s="4"/>
      <c r="S6928" s="12"/>
      <c r="T6928" s="16"/>
      <c r="U6928" s="4"/>
      <c r="V6928" s="3"/>
      <c r="W6928" s="3"/>
      <c r="X6928" s="3"/>
      <c r="Y6928" s="3"/>
      <c r="Z6928" s="3"/>
      <c r="AA6928" s="4"/>
      <c r="AB6928" s="4"/>
      <c r="AC6928" s="4"/>
      <c r="AD6928" s="4"/>
      <c r="AE6928" s="4"/>
      <c r="BA6928" s="13"/>
      <c r="BC6928" s="2"/>
      <c r="BD6928" s="2"/>
      <c r="BU6928" s="15"/>
      <c r="BV6928" s="6"/>
      <c r="BW6928" s="6"/>
      <c r="BX6928" s="16"/>
      <c r="BY6928" s="16"/>
      <c r="BZ6928" s="16"/>
      <c r="CA6928" s="16"/>
      <c r="CB6928" s="14"/>
    </row>
    <row r="6929" spans="1:80" s="9" customFormat="1" x14ac:dyDescent="0.2">
      <c r="A6929" s="16"/>
      <c r="B6929" s="16"/>
      <c r="C6929" s="16"/>
      <c r="D6929" s="16"/>
      <c r="E6929" s="16"/>
      <c r="F6929" s="3"/>
      <c r="G6929" s="3"/>
      <c r="H6929" s="3"/>
      <c r="I6929" s="3"/>
      <c r="J6929" s="2"/>
      <c r="M6929" s="10"/>
      <c r="N6929" s="2"/>
      <c r="O6929" s="3"/>
      <c r="P6929" s="11"/>
      <c r="Q6929" s="16"/>
      <c r="R6929" s="4"/>
      <c r="S6929" s="12"/>
      <c r="T6929" s="16"/>
      <c r="U6929" s="4"/>
      <c r="V6929" s="3"/>
      <c r="W6929" s="3"/>
      <c r="X6929" s="3"/>
      <c r="Y6929" s="3"/>
      <c r="Z6929" s="3"/>
      <c r="AA6929" s="4"/>
      <c r="AB6929" s="4"/>
      <c r="AC6929" s="4"/>
      <c r="AD6929" s="4"/>
      <c r="AE6929" s="4"/>
      <c r="BA6929" s="13"/>
      <c r="BC6929" s="2"/>
      <c r="BD6929" s="2"/>
      <c r="BU6929" s="15"/>
      <c r="BV6929" s="6"/>
      <c r="BW6929" s="6"/>
      <c r="BX6929" s="16"/>
      <c r="BY6929" s="16"/>
      <c r="BZ6929" s="16"/>
      <c r="CA6929" s="16"/>
      <c r="CB6929" s="14"/>
    </row>
    <row r="6930" spans="1:80" s="9" customFormat="1" x14ac:dyDescent="0.2">
      <c r="A6930" s="16"/>
      <c r="B6930" s="16"/>
      <c r="C6930" s="16"/>
      <c r="D6930" s="16"/>
      <c r="E6930" s="16"/>
      <c r="F6930" s="3"/>
      <c r="G6930" s="3"/>
      <c r="H6930" s="3"/>
      <c r="I6930" s="3"/>
      <c r="J6930" s="2"/>
      <c r="M6930" s="10"/>
      <c r="N6930" s="2"/>
      <c r="O6930" s="3"/>
      <c r="P6930" s="11"/>
      <c r="Q6930" s="16"/>
      <c r="R6930" s="4"/>
      <c r="S6930" s="12"/>
      <c r="T6930" s="16"/>
      <c r="U6930" s="4"/>
      <c r="V6930" s="3"/>
      <c r="W6930" s="3"/>
      <c r="X6930" s="3"/>
      <c r="Y6930" s="3"/>
      <c r="Z6930" s="3"/>
      <c r="AA6930" s="4"/>
      <c r="AB6930" s="4"/>
      <c r="AC6930" s="4"/>
      <c r="AD6930" s="4"/>
      <c r="AE6930" s="4"/>
      <c r="BA6930" s="13"/>
      <c r="BC6930" s="2"/>
      <c r="BD6930" s="2"/>
      <c r="BU6930" s="15"/>
      <c r="BV6930" s="6"/>
      <c r="BW6930" s="6"/>
      <c r="BX6930" s="16"/>
      <c r="BY6930" s="16"/>
      <c r="BZ6930" s="16"/>
      <c r="CA6930" s="16"/>
      <c r="CB6930" s="14"/>
    </row>
    <row r="6931" spans="1:80" s="9" customFormat="1" x14ac:dyDescent="0.2">
      <c r="A6931" s="16"/>
      <c r="B6931" s="16"/>
      <c r="C6931" s="16"/>
      <c r="D6931" s="16"/>
      <c r="E6931" s="16"/>
      <c r="F6931" s="3"/>
      <c r="G6931" s="3"/>
      <c r="H6931" s="3"/>
      <c r="I6931" s="3"/>
      <c r="J6931" s="2"/>
      <c r="M6931" s="10"/>
      <c r="N6931" s="2"/>
      <c r="O6931" s="3"/>
      <c r="P6931" s="11"/>
      <c r="Q6931" s="16"/>
      <c r="R6931" s="4"/>
      <c r="S6931" s="12"/>
      <c r="T6931" s="16"/>
      <c r="U6931" s="4"/>
      <c r="V6931" s="3"/>
      <c r="W6931" s="3"/>
      <c r="X6931" s="3"/>
      <c r="Y6931" s="3"/>
      <c r="Z6931" s="3"/>
      <c r="AA6931" s="4"/>
      <c r="AB6931" s="4"/>
      <c r="AC6931" s="4"/>
      <c r="AD6931" s="4"/>
      <c r="AE6931" s="4"/>
      <c r="BA6931" s="13"/>
      <c r="BC6931" s="2"/>
      <c r="BD6931" s="2"/>
      <c r="BU6931" s="15"/>
      <c r="BV6931" s="6"/>
      <c r="BW6931" s="6"/>
      <c r="BX6931" s="16"/>
      <c r="BY6931" s="16"/>
      <c r="BZ6931" s="16"/>
      <c r="CA6931" s="16"/>
      <c r="CB6931" s="14"/>
    </row>
    <row r="6932" spans="1:80" s="9" customFormat="1" x14ac:dyDescent="0.2">
      <c r="A6932" s="16"/>
      <c r="B6932" s="16"/>
      <c r="C6932" s="16"/>
      <c r="D6932" s="16"/>
      <c r="E6932" s="16"/>
      <c r="F6932" s="3"/>
      <c r="G6932" s="3"/>
      <c r="H6932" s="3"/>
      <c r="I6932" s="3"/>
      <c r="J6932" s="2"/>
      <c r="M6932" s="10"/>
      <c r="N6932" s="2"/>
      <c r="O6932" s="3"/>
      <c r="P6932" s="11"/>
      <c r="Q6932" s="16"/>
      <c r="R6932" s="4"/>
      <c r="S6932" s="12"/>
      <c r="T6932" s="16"/>
      <c r="U6932" s="4"/>
      <c r="V6932" s="3"/>
      <c r="W6932" s="3"/>
      <c r="X6932" s="3"/>
      <c r="Y6932" s="3"/>
      <c r="Z6932" s="3"/>
      <c r="AA6932" s="4"/>
      <c r="AB6932" s="4"/>
      <c r="AC6932" s="4"/>
      <c r="AD6932" s="4"/>
      <c r="AE6932" s="4"/>
      <c r="BA6932" s="13"/>
      <c r="BC6932" s="2"/>
      <c r="BD6932" s="2"/>
      <c r="BU6932" s="15"/>
      <c r="BV6932" s="6"/>
      <c r="BW6932" s="6"/>
      <c r="BX6932" s="16"/>
      <c r="BY6932" s="16"/>
      <c r="BZ6932" s="16"/>
      <c r="CA6932" s="16"/>
      <c r="CB6932" s="14"/>
    </row>
    <row r="6933" spans="1:80" s="9" customFormat="1" x14ac:dyDescent="0.2">
      <c r="A6933" s="16"/>
      <c r="B6933" s="16"/>
      <c r="C6933" s="16"/>
      <c r="D6933" s="16"/>
      <c r="E6933" s="16"/>
      <c r="F6933" s="3"/>
      <c r="G6933" s="3"/>
      <c r="H6933" s="3"/>
      <c r="I6933" s="3"/>
      <c r="J6933" s="2"/>
      <c r="M6933" s="10"/>
      <c r="N6933" s="2"/>
      <c r="O6933" s="3"/>
      <c r="P6933" s="11"/>
      <c r="Q6933" s="16"/>
      <c r="R6933" s="4"/>
      <c r="S6933" s="12"/>
      <c r="T6933" s="16"/>
      <c r="U6933" s="4"/>
      <c r="V6933" s="3"/>
      <c r="W6933" s="3"/>
      <c r="X6933" s="3"/>
      <c r="Y6933" s="3"/>
      <c r="Z6933" s="3"/>
      <c r="AA6933" s="4"/>
      <c r="AB6933" s="4"/>
      <c r="AC6933" s="4"/>
      <c r="AD6933" s="4"/>
      <c r="AE6933" s="4"/>
      <c r="BA6933" s="13"/>
      <c r="BC6933" s="2"/>
      <c r="BD6933" s="2"/>
      <c r="BU6933" s="15"/>
      <c r="BV6933" s="6"/>
      <c r="BW6933" s="6"/>
      <c r="BX6933" s="16"/>
      <c r="BY6933" s="16"/>
      <c r="BZ6933" s="16"/>
      <c r="CA6933" s="16"/>
      <c r="CB6933" s="14"/>
    </row>
    <row r="6934" spans="1:80" s="9" customFormat="1" x14ac:dyDescent="0.2">
      <c r="A6934" s="16"/>
      <c r="B6934" s="16"/>
      <c r="C6934" s="16"/>
      <c r="D6934" s="16"/>
      <c r="E6934" s="16"/>
      <c r="F6934" s="3"/>
      <c r="G6934" s="3"/>
      <c r="H6934" s="3"/>
      <c r="I6934" s="3"/>
      <c r="J6934" s="2"/>
      <c r="M6934" s="10"/>
      <c r="N6934" s="2"/>
      <c r="O6934" s="3"/>
      <c r="P6934" s="11"/>
      <c r="Q6934" s="16"/>
      <c r="R6934" s="4"/>
      <c r="S6934" s="12"/>
      <c r="T6934" s="16"/>
      <c r="U6934" s="4"/>
      <c r="V6934" s="3"/>
      <c r="W6934" s="3"/>
      <c r="X6934" s="3"/>
      <c r="Y6934" s="3"/>
      <c r="Z6934" s="3"/>
      <c r="AA6934" s="4"/>
      <c r="AB6934" s="4"/>
      <c r="AC6934" s="4"/>
      <c r="AD6934" s="4"/>
      <c r="AE6934" s="4"/>
      <c r="BA6934" s="13"/>
      <c r="BC6934" s="2"/>
      <c r="BD6934" s="2"/>
      <c r="BU6934" s="15"/>
      <c r="BV6934" s="6"/>
      <c r="BW6934" s="6"/>
      <c r="BX6934" s="16"/>
      <c r="BY6934" s="16"/>
      <c r="BZ6934" s="16"/>
      <c r="CA6934" s="16"/>
      <c r="CB6934" s="14"/>
    </row>
    <row r="6935" spans="1:80" s="9" customFormat="1" x14ac:dyDescent="0.2">
      <c r="A6935" s="16"/>
      <c r="B6935" s="16"/>
      <c r="C6935" s="16"/>
      <c r="D6935" s="16"/>
      <c r="E6935" s="16"/>
      <c r="F6935" s="3"/>
      <c r="G6935" s="3"/>
      <c r="H6935" s="3"/>
      <c r="I6935" s="3"/>
      <c r="J6935" s="2"/>
      <c r="M6935" s="10"/>
      <c r="N6935" s="2"/>
      <c r="O6935" s="3"/>
      <c r="P6935" s="11"/>
      <c r="Q6935" s="16"/>
      <c r="R6935" s="4"/>
      <c r="S6935" s="12"/>
      <c r="T6935" s="16"/>
      <c r="U6935" s="4"/>
      <c r="V6935" s="3"/>
      <c r="W6935" s="3"/>
      <c r="X6935" s="3"/>
      <c r="Y6935" s="3"/>
      <c r="Z6935" s="3"/>
      <c r="AA6935" s="4"/>
      <c r="AB6935" s="4"/>
      <c r="AC6935" s="4"/>
      <c r="AD6935" s="4"/>
      <c r="AE6935" s="4"/>
      <c r="BA6935" s="13"/>
      <c r="BC6935" s="2"/>
      <c r="BD6935" s="2"/>
      <c r="BU6935" s="15"/>
      <c r="BV6935" s="6"/>
      <c r="BW6935" s="6"/>
      <c r="BX6935" s="16"/>
      <c r="BY6935" s="16"/>
      <c r="BZ6935" s="16"/>
      <c r="CA6935" s="16"/>
      <c r="CB6935" s="14"/>
    </row>
    <row r="6936" spans="1:80" s="9" customFormat="1" x14ac:dyDescent="0.2">
      <c r="A6936" s="16"/>
      <c r="B6936" s="16"/>
      <c r="C6936" s="16"/>
      <c r="D6936" s="16"/>
      <c r="E6936" s="16"/>
      <c r="F6936" s="3"/>
      <c r="G6936" s="3"/>
      <c r="H6936" s="3"/>
      <c r="I6936" s="3"/>
      <c r="J6936" s="2"/>
      <c r="M6936" s="10"/>
      <c r="N6936" s="2"/>
      <c r="O6936" s="3"/>
      <c r="P6936" s="11"/>
      <c r="Q6936" s="16"/>
      <c r="R6936" s="4"/>
      <c r="S6936" s="12"/>
      <c r="T6936" s="16"/>
      <c r="U6936" s="4"/>
      <c r="V6936" s="3"/>
      <c r="W6936" s="3"/>
      <c r="X6936" s="3"/>
      <c r="Y6936" s="3"/>
      <c r="Z6936" s="3"/>
      <c r="AA6936" s="4"/>
      <c r="AB6936" s="4"/>
      <c r="AC6936" s="4"/>
      <c r="AD6936" s="4"/>
      <c r="AE6936" s="4"/>
      <c r="BA6936" s="13"/>
      <c r="BC6936" s="2"/>
      <c r="BD6936" s="2"/>
      <c r="BU6936" s="15"/>
      <c r="BV6936" s="6"/>
      <c r="BW6936" s="6"/>
      <c r="BX6936" s="16"/>
      <c r="BY6936" s="16"/>
      <c r="BZ6936" s="16"/>
      <c r="CA6936" s="16"/>
      <c r="CB6936" s="14"/>
    </row>
    <row r="6937" spans="1:80" s="9" customFormat="1" x14ac:dyDescent="0.2">
      <c r="A6937" s="16"/>
      <c r="B6937" s="16"/>
      <c r="C6937" s="16"/>
      <c r="D6937" s="16"/>
      <c r="E6937" s="16"/>
      <c r="F6937" s="3"/>
      <c r="G6937" s="3"/>
      <c r="H6937" s="3"/>
      <c r="I6937" s="3"/>
      <c r="J6937" s="2"/>
      <c r="M6937" s="10"/>
      <c r="N6937" s="2"/>
      <c r="O6937" s="3"/>
      <c r="P6937" s="11"/>
      <c r="Q6937" s="16"/>
      <c r="R6937" s="4"/>
      <c r="S6937" s="12"/>
      <c r="T6937" s="16"/>
      <c r="U6937" s="4"/>
      <c r="V6937" s="3"/>
      <c r="W6937" s="3"/>
      <c r="X6937" s="3"/>
      <c r="Y6937" s="3"/>
      <c r="Z6937" s="3"/>
      <c r="AA6937" s="4"/>
      <c r="AB6937" s="4"/>
      <c r="AC6937" s="4"/>
      <c r="AD6937" s="4"/>
      <c r="AE6937" s="4"/>
      <c r="BA6937" s="13"/>
      <c r="BC6937" s="2"/>
      <c r="BD6937" s="2"/>
      <c r="BU6937" s="15"/>
      <c r="BV6937" s="6"/>
      <c r="BW6937" s="6"/>
      <c r="BX6937" s="16"/>
      <c r="BY6937" s="16"/>
      <c r="BZ6937" s="16"/>
      <c r="CA6937" s="16"/>
      <c r="CB6937" s="14"/>
    </row>
    <row r="6938" spans="1:80" s="9" customFormat="1" x14ac:dyDescent="0.2">
      <c r="A6938" s="16"/>
      <c r="B6938" s="16"/>
      <c r="C6938" s="16"/>
      <c r="D6938" s="16"/>
      <c r="E6938" s="16"/>
      <c r="F6938" s="3"/>
      <c r="G6938" s="3"/>
      <c r="H6938" s="3"/>
      <c r="I6938" s="3"/>
      <c r="J6938" s="2"/>
      <c r="M6938" s="10"/>
      <c r="N6938" s="2"/>
      <c r="O6938" s="3"/>
      <c r="P6938" s="11"/>
      <c r="Q6938" s="16"/>
      <c r="R6938" s="4"/>
      <c r="S6938" s="12"/>
      <c r="T6938" s="16"/>
      <c r="U6938" s="4"/>
      <c r="V6938" s="3"/>
      <c r="W6938" s="3"/>
      <c r="X6938" s="3"/>
      <c r="Y6938" s="3"/>
      <c r="Z6938" s="3"/>
      <c r="AA6938" s="4"/>
      <c r="AB6938" s="4"/>
      <c r="AC6938" s="4"/>
      <c r="AD6938" s="4"/>
      <c r="AE6938" s="4"/>
      <c r="BA6938" s="13"/>
      <c r="BC6938" s="2"/>
      <c r="BD6938" s="2"/>
      <c r="BU6938" s="15"/>
      <c r="BV6938" s="6"/>
      <c r="BW6938" s="6"/>
      <c r="BX6938" s="16"/>
      <c r="BY6938" s="16"/>
      <c r="BZ6938" s="16"/>
      <c r="CA6938" s="16"/>
      <c r="CB6938" s="14"/>
    </row>
    <row r="6939" spans="1:80" s="9" customFormat="1" x14ac:dyDescent="0.2">
      <c r="A6939" s="16"/>
      <c r="B6939" s="16"/>
      <c r="C6939" s="16"/>
      <c r="D6939" s="16"/>
      <c r="E6939" s="16"/>
      <c r="F6939" s="3"/>
      <c r="G6939" s="3"/>
      <c r="H6939" s="3"/>
      <c r="I6939" s="3"/>
      <c r="J6939" s="2"/>
      <c r="M6939" s="10"/>
      <c r="N6939" s="2"/>
      <c r="O6939" s="3"/>
      <c r="P6939" s="11"/>
      <c r="Q6939" s="16"/>
      <c r="R6939" s="4"/>
      <c r="S6939" s="12"/>
      <c r="T6939" s="16"/>
      <c r="U6939" s="4"/>
      <c r="V6939" s="3"/>
      <c r="W6939" s="3"/>
      <c r="X6939" s="3"/>
      <c r="Y6939" s="3"/>
      <c r="Z6939" s="3"/>
      <c r="AA6939" s="4"/>
      <c r="AB6939" s="4"/>
      <c r="AC6939" s="4"/>
      <c r="AD6939" s="4"/>
      <c r="AE6939" s="4"/>
      <c r="BA6939" s="13"/>
      <c r="BC6939" s="2"/>
      <c r="BD6939" s="2"/>
      <c r="BU6939" s="15"/>
      <c r="BV6939" s="6"/>
      <c r="BW6939" s="6"/>
      <c r="BX6939" s="16"/>
      <c r="BY6939" s="16"/>
      <c r="BZ6939" s="16"/>
      <c r="CA6939" s="16"/>
      <c r="CB6939" s="14"/>
    </row>
    <row r="6940" spans="1:80" s="9" customFormat="1" x14ac:dyDescent="0.2">
      <c r="A6940" s="16"/>
      <c r="B6940" s="16"/>
      <c r="C6940" s="16"/>
      <c r="D6940" s="16"/>
      <c r="E6940" s="16"/>
      <c r="F6940" s="3"/>
      <c r="G6940" s="3"/>
      <c r="H6940" s="3"/>
      <c r="I6940" s="3"/>
      <c r="J6940" s="2"/>
      <c r="M6940" s="10"/>
      <c r="N6940" s="2"/>
      <c r="O6940" s="3"/>
      <c r="P6940" s="11"/>
      <c r="Q6940" s="16"/>
      <c r="R6940" s="4"/>
      <c r="S6940" s="12"/>
      <c r="T6940" s="16"/>
      <c r="U6940" s="4"/>
      <c r="V6940" s="3"/>
      <c r="W6940" s="3"/>
      <c r="X6940" s="3"/>
      <c r="Y6940" s="3"/>
      <c r="Z6940" s="3"/>
      <c r="AA6940" s="4"/>
      <c r="AB6940" s="4"/>
      <c r="AC6940" s="4"/>
      <c r="AD6940" s="4"/>
      <c r="AE6940" s="4"/>
      <c r="BA6940" s="13"/>
      <c r="BC6940" s="2"/>
      <c r="BD6940" s="2"/>
      <c r="BU6940" s="15"/>
      <c r="BV6940" s="6"/>
      <c r="BW6940" s="6"/>
      <c r="BX6940" s="16"/>
      <c r="BY6940" s="16"/>
      <c r="BZ6940" s="16"/>
      <c r="CA6940" s="16"/>
      <c r="CB6940" s="14"/>
    </row>
    <row r="6941" spans="1:80" s="9" customFormat="1" x14ac:dyDescent="0.2">
      <c r="A6941" s="16"/>
      <c r="B6941" s="16"/>
      <c r="C6941" s="16"/>
      <c r="D6941" s="16"/>
      <c r="E6941" s="16"/>
      <c r="F6941" s="3"/>
      <c r="G6941" s="3"/>
      <c r="H6941" s="3"/>
      <c r="I6941" s="3"/>
      <c r="J6941" s="2"/>
      <c r="M6941" s="10"/>
      <c r="N6941" s="2"/>
      <c r="O6941" s="3"/>
      <c r="P6941" s="11"/>
      <c r="Q6941" s="16"/>
      <c r="R6941" s="4"/>
      <c r="S6941" s="12"/>
      <c r="T6941" s="16"/>
      <c r="U6941" s="4"/>
      <c r="V6941" s="3"/>
      <c r="W6941" s="3"/>
      <c r="X6941" s="3"/>
      <c r="Y6941" s="3"/>
      <c r="Z6941" s="3"/>
      <c r="AA6941" s="4"/>
      <c r="AB6941" s="4"/>
      <c r="AC6941" s="4"/>
      <c r="AD6941" s="4"/>
      <c r="AE6941" s="4"/>
      <c r="BA6941" s="13"/>
      <c r="BC6941" s="2"/>
      <c r="BD6941" s="2"/>
      <c r="BU6941" s="15"/>
      <c r="BV6941" s="6"/>
      <c r="BW6941" s="6"/>
      <c r="BX6941" s="16"/>
      <c r="BY6941" s="16"/>
      <c r="BZ6941" s="16"/>
      <c r="CA6941" s="16"/>
      <c r="CB6941" s="14"/>
    </row>
    <row r="6942" spans="1:80" s="9" customFormat="1" x14ac:dyDescent="0.2">
      <c r="A6942" s="16"/>
      <c r="B6942" s="16"/>
      <c r="C6942" s="16"/>
      <c r="D6942" s="16"/>
      <c r="E6942" s="16"/>
      <c r="F6942" s="3"/>
      <c r="G6942" s="3"/>
      <c r="H6942" s="3"/>
      <c r="I6942" s="3"/>
      <c r="J6942" s="2"/>
      <c r="M6942" s="10"/>
      <c r="N6942" s="2"/>
      <c r="O6942" s="3"/>
      <c r="P6942" s="11"/>
      <c r="Q6942" s="16"/>
      <c r="R6942" s="4"/>
      <c r="S6942" s="12"/>
      <c r="T6942" s="16"/>
      <c r="U6942" s="4"/>
      <c r="V6942" s="3"/>
      <c r="W6942" s="3"/>
      <c r="X6942" s="3"/>
      <c r="Y6942" s="3"/>
      <c r="Z6942" s="3"/>
      <c r="AA6942" s="4"/>
      <c r="AB6942" s="4"/>
      <c r="AC6942" s="4"/>
      <c r="AD6942" s="4"/>
      <c r="AE6942" s="4"/>
      <c r="BA6942" s="13"/>
      <c r="BC6942" s="2"/>
      <c r="BD6942" s="2"/>
      <c r="BU6942" s="15"/>
      <c r="BV6942" s="6"/>
      <c r="BW6942" s="6"/>
      <c r="BX6942" s="16"/>
      <c r="BY6942" s="16"/>
      <c r="BZ6942" s="16"/>
      <c r="CA6942" s="16"/>
      <c r="CB6942" s="14"/>
    </row>
    <row r="6943" spans="1:80" s="9" customFormat="1" x14ac:dyDescent="0.2">
      <c r="A6943" s="16"/>
      <c r="B6943" s="16"/>
      <c r="C6943" s="16"/>
      <c r="D6943" s="16"/>
      <c r="E6943" s="16"/>
      <c r="F6943" s="3"/>
      <c r="G6943" s="3"/>
      <c r="H6943" s="3"/>
      <c r="I6943" s="3"/>
      <c r="J6943" s="2"/>
      <c r="M6943" s="10"/>
      <c r="N6943" s="2"/>
      <c r="O6943" s="3"/>
      <c r="P6943" s="11"/>
      <c r="Q6943" s="16"/>
      <c r="R6943" s="4"/>
      <c r="S6943" s="12"/>
      <c r="T6943" s="16"/>
      <c r="U6943" s="4"/>
      <c r="V6943" s="3"/>
      <c r="W6943" s="3"/>
      <c r="X6943" s="3"/>
      <c r="Y6943" s="3"/>
      <c r="Z6943" s="3"/>
      <c r="AA6943" s="4"/>
      <c r="AB6943" s="4"/>
      <c r="AC6943" s="4"/>
      <c r="AD6943" s="4"/>
      <c r="AE6943" s="4"/>
      <c r="BA6943" s="13"/>
      <c r="BC6943" s="2"/>
      <c r="BD6943" s="2"/>
      <c r="BU6943" s="15"/>
      <c r="BV6943" s="6"/>
      <c r="BW6943" s="6"/>
      <c r="BX6943" s="16"/>
      <c r="BY6943" s="16"/>
      <c r="BZ6943" s="16"/>
      <c r="CA6943" s="16"/>
      <c r="CB6943" s="14"/>
    </row>
    <row r="6944" spans="1:80" s="9" customFormat="1" x14ac:dyDescent="0.2">
      <c r="A6944" s="16"/>
      <c r="B6944" s="16"/>
      <c r="C6944" s="16"/>
      <c r="D6944" s="16"/>
      <c r="E6944" s="16"/>
      <c r="F6944" s="3"/>
      <c r="G6944" s="3"/>
      <c r="H6944" s="3"/>
      <c r="I6944" s="3"/>
      <c r="J6944" s="2"/>
      <c r="M6944" s="10"/>
      <c r="N6944" s="2"/>
      <c r="O6944" s="3"/>
      <c r="P6944" s="11"/>
      <c r="Q6944" s="16"/>
      <c r="R6944" s="4"/>
      <c r="S6944" s="12"/>
      <c r="T6944" s="16"/>
      <c r="U6944" s="4"/>
      <c r="V6944" s="3"/>
      <c r="W6944" s="3"/>
      <c r="X6944" s="3"/>
      <c r="Y6944" s="3"/>
      <c r="Z6944" s="3"/>
      <c r="AA6944" s="4"/>
      <c r="AB6944" s="4"/>
      <c r="AC6944" s="4"/>
      <c r="AD6944" s="4"/>
      <c r="AE6944" s="4"/>
      <c r="BA6944" s="13"/>
      <c r="BC6944" s="2"/>
      <c r="BD6944" s="2"/>
      <c r="BU6944" s="15"/>
      <c r="BV6944" s="6"/>
      <c r="BW6944" s="6"/>
      <c r="BX6944" s="16"/>
      <c r="BY6944" s="16"/>
      <c r="BZ6944" s="16"/>
      <c r="CA6944" s="16"/>
      <c r="CB6944" s="14"/>
    </row>
    <row r="6945" spans="1:80" s="9" customFormat="1" x14ac:dyDescent="0.2">
      <c r="A6945" s="16"/>
      <c r="B6945" s="16"/>
      <c r="C6945" s="16"/>
      <c r="D6945" s="16"/>
      <c r="E6945" s="16"/>
      <c r="F6945" s="3"/>
      <c r="G6945" s="3"/>
      <c r="H6945" s="3"/>
      <c r="I6945" s="3"/>
      <c r="J6945" s="2"/>
      <c r="M6945" s="10"/>
      <c r="N6945" s="2"/>
      <c r="O6945" s="3"/>
      <c r="P6945" s="11"/>
      <c r="Q6945" s="16"/>
      <c r="R6945" s="4"/>
      <c r="S6945" s="12"/>
      <c r="T6945" s="16"/>
      <c r="U6945" s="4"/>
      <c r="V6945" s="3"/>
      <c r="W6945" s="3"/>
      <c r="X6945" s="3"/>
      <c r="Y6945" s="3"/>
      <c r="Z6945" s="3"/>
      <c r="AA6945" s="4"/>
      <c r="AB6945" s="4"/>
      <c r="AC6945" s="4"/>
      <c r="AD6945" s="4"/>
      <c r="AE6945" s="4"/>
      <c r="BA6945" s="13"/>
      <c r="BC6945" s="2"/>
      <c r="BD6945" s="2"/>
      <c r="BU6945" s="15"/>
      <c r="BV6945" s="6"/>
      <c r="BW6945" s="6"/>
      <c r="BX6945" s="16"/>
      <c r="BY6945" s="16"/>
      <c r="BZ6945" s="16"/>
      <c r="CA6945" s="16"/>
      <c r="CB6945" s="14"/>
    </row>
    <row r="6946" spans="1:80" s="9" customFormat="1" x14ac:dyDescent="0.2">
      <c r="A6946" s="16"/>
      <c r="B6946" s="16"/>
      <c r="C6946" s="16"/>
      <c r="D6946" s="16"/>
      <c r="E6946" s="16"/>
      <c r="F6946" s="3"/>
      <c r="G6946" s="3"/>
      <c r="H6946" s="3"/>
      <c r="I6946" s="3"/>
      <c r="J6946" s="2"/>
      <c r="M6946" s="10"/>
      <c r="N6946" s="2"/>
      <c r="O6946" s="3"/>
      <c r="P6946" s="11"/>
      <c r="Q6946" s="16"/>
      <c r="R6946" s="4"/>
      <c r="S6946" s="12"/>
      <c r="T6946" s="16"/>
      <c r="U6946" s="4"/>
      <c r="V6946" s="3"/>
      <c r="W6946" s="3"/>
      <c r="X6946" s="3"/>
      <c r="Y6946" s="3"/>
      <c r="Z6946" s="3"/>
      <c r="AA6946" s="4"/>
      <c r="AB6946" s="4"/>
      <c r="AC6946" s="4"/>
      <c r="AD6946" s="4"/>
      <c r="AE6946" s="4"/>
      <c r="BA6946" s="13"/>
      <c r="BC6946" s="2"/>
      <c r="BD6946" s="2"/>
      <c r="BU6946" s="15"/>
      <c r="BV6946" s="6"/>
      <c r="BW6946" s="6"/>
      <c r="BX6946" s="16"/>
      <c r="BY6946" s="16"/>
      <c r="BZ6946" s="16"/>
      <c r="CA6946" s="16"/>
      <c r="CB6946" s="14"/>
    </row>
    <row r="6947" spans="1:80" s="9" customFormat="1" x14ac:dyDescent="0.2">
      <c r="A6947" s="16"/>
      <c r="B6947" s="16"/>
      <c r="C6947" s="16"/>
      <c r="D6947" s="16"/>
      <c r="E6947" s="16"/>
      <c r="F6947" s="3"/>
      <c r="G6947" s="3"/>
      <c r="H6947" s="3"/>
      <c r="I6947" s="3"/>
      <c r="J6947" s="2"/>
      <c r="M6947" s="10"/>
      <c r="N6947" s="2"/>
      <c r="O6947" s="3"/>
      <c r="P6947" s="11"/>
      <c r="Q6947" s="16"/>
      <c r="R6947" s="4"/>
      <c r="S6947" s="12"/>
      <c r="T6947" s="16"/>
      <c r="U6947" s="4"/>
      <c r="V6947" s="3"/>
      <c r="W6947" s="3"/>
      <c r="X6947" s="3"/>
      <c r="Y6947" s="3"/>
      <c r="Z6947" s="3"/>
      <c r="AA6947" s="4"/>
      <c r="AB6947" s="4"/>
      <c r="AC6947" s="4"/>
      <c r="AD6947" s="4"/>
      <c r="AE6947" s="4"/>
      <c r="BA6947" s="13"/>
      <c r="BC6947" s="2"/>
      <c r="BD6947" s="2"/>
      <c r="BU6947" s="15"/>
      <c r="BV6947" s="6"/>
      <c r="BW6947" s="6"/>
      <c r="BX6947" s="16"/>
      <c r="BY6947" s="16"/>
      <c r="BZ6947" s="16"/>
      <c r="CA6947" s="16"/>
      <c r="CB6947" s="14"/>
    </row>
    <row r="6948" spans="1:80" s="9" customFormat="1" x14ac:dyDescent="0.2">
      <c r="A6948" s="16"/>
      <c r="B6948" s="16"/>
      <c r="C6948" s="16"/>
      <c r="D6948" s="16"/>
      <c r="E6948" s="16"/>
      <c r="F6948" s="3"/>
      <c r="G6948" s="3"/>
      <c r="H6948" s="3"/>
      <c r="I6948" s="3"/>
      <c r="J6948" s="2"/>
      <c r="M6948" s="10"/>
      <c r="N6948" s="2"/>
      <c r="O6948" s="3"/>
      <c r="P6948" s="11"/>
      <c r="Q6948" s="16"/>
      <c r="R6948" s="4"/>
      <c r="S6948" s="12"/>
      <c r="T6948" s="16"/>
      <c r="U6948" s="4"/>
      <c r="V6948" s="3"/>
      <c r="W6948" s="3"/>
      <c r="X6948" s="3"/>
      <c r="Y6948" s="3"/>
      <c r="Z6948" s="3"/>
      <c r="AA6948" s="4"/>
      <c r="AB6948" s="4"/>
      <c r="AC6948" s="4"/>
      <c r="AD6948" s="4"/>
      <c r="AE6948" s="4"/>
      <c r="BA6948" s="13"/>
      <c r="BC6948" s="2"/>
      <c r="BD6948" s="2"/>
      <c r="BU6948" s="15"/>
      <c r="BV6948" s="6"/>
      <c r="BW6948" s="6"/>
      <c r="BX6948" s="16"/>
      <c r="BY6948" s="16"/>
      <c r="BZ6948" s="16"/>
      <c r="CA6948" s="16"/>
      <c r="CB6948" s="14"/>
    </row>
    <row r="6949" spans="1:80" s="9" customFormat="1" x14ac:dyDescent="0.2">
      <c r="A6949" s="16"/>
      <c r="B6949" s="16"/>
      <c r="C6949" s="16"/>
      <c r="D6949" s="16"/>
      <c r="E6949" s="16"/>
      <c r="F6949" s="3"/>
      <c r="G6949" s="3"/>
      <c r="H6949" s="3"/>
      <c r="I6949" s="3"/>
      <c r="J6949" s="2"/>
      <c r="M6949" s="10"/>
      <c r="N6949" s="2"/>
      <c r="O6949" s="3"/>
      <c r="P6949" s="11"/>
      <c r="Q6949" s="16"/>
      <c r="R6949" s="4"/>
      <c r="S6949" s="12"/>
      <c r="T6949" s="16"/>
      <c r="U6949" s="4"/>
      <c r="V6949" s="3"/>
      <c r="W6949" s="3"/>
      <c r="X6949" s="3"/>
      <c r="Y6949" s="3"/>
      <c r="Z6949" s="3"/>
      <c r="AA6949" s="4"/>
      <c r="AB6949" s="4"/>
      <c r="AC6949" s="4"/>
      <c r="AD6949" s="4"/>
      <c r="AE6949" s="4"/>
      <c r="BA6949" s="13"/>
      <c r="BC6949" s="2"/>
      <c r="BD6949" s="2"/>
      <c r="BU6949" s="15"/>
      <c r="BV6949" s="6"/>
      <c r="BW6949" s="6"/>
      <c r="BX6949" s="16"/>
      <c r="BY6949" s="16"/>
      <c r="BZ6949" s="16"/>
      <c r="CA6949" s="16"/>
      <c r="CB6949" s="14"/>
    </row>
    <row r="6950" spans="1:80" s="9" customFormat="1" x14ac:dyDescent="0.2">
      <c r="A6950" s="16"/>
      <c r="B6950" s="16"/>
      <c r="C6950" s="16"/>
      <c r="D6950" s="16"/>
      <c r="E6950" s="16"/>
      <c r="F6950" s="3"/>
      <c r="G6950" s="3"/>
      <c r="H6950" s="3"/>
      <c r="I6950" s="3"/>
      <c r="J6950" s="2"/>
      <c r="M6950" s="10"/>
      <c r="N6950" s="2"/>
      <c r="O6950" s="3"/>
      <c r="P6950" s="11"/>
      <c r="Q6950" s="16"/>
      <c r="R6950" s="4"/>
      <c r="S6950" s="12"/>
      <c r="T6950" s="16"/>
      <c r="U6950" s="4"/>
      <c r="V6950" s="3"/>
      <c r="W6950" s="3"/>
      <c r="X6950" s="3"/>
      <c r="Y6950" s="3"/>
      <c r="Z6950" s="3"/>
      <c r="AA6950" s="4"/>
      <c r="AB6950" s="4"/>
      <c r="AC6950" s="4"/>
      <c r="AD6950" s="4"/>
      <c r="AE6950" s="4"/>
      <c r="BA6950" s="13"/>
      <c r="BC6950" s="2"/>
      <c r="BD6950" s="2"/>
      <c r="BU6950" s="15"/>
      <c r="BV6950" s="6"/>
      <c r="BW6950" s="6"/>
      <c r="BX6950" s="16"/>
      <c r="BY6950" s="16"/>
      <c r="BZ6950" s="16"/>
      <c r="CA6950" s="16"/>
      <c r="CB6950" s="14"/>
    </row>
    <row r="6951" spans="1:80" s="9" customFormat="1" x14ac:dyDescent="0.2">
      <c r="A6951" s="16"/>
      <c r="B6951" s="16"/>
      <c r="C6951" s="16"/>
      <c r="D6951" s="16"/>
      <c r="E6951" s="16"/>
      <c r="F6951" s="3"/>
      <c r="G6951" s="3"/>
      <c r="H6951" s="3"/>
      <c r="I6951" s="3"/>
      <c r="J6951" s="2"/>
      <c r="M6951" s="10"/>
      <c r="N6951" s="2"/>
      <c r="O6951" s="3"/>
      <c r="P6951" s="11"/>
      <c r="Q6951" s="16"/>
      <c r="R6951" s="4"/>
      <c r="S6951" s="12"/>
      <c r="T6951" s="16"/>
      <c r="U6951" s="4"/>
      <c r="V6951" s="3"/>
      <c r="W6951" s="3"/>
      <c r="X6951" s="3"/>
      <c r="Y6951" s="3"/>
      <c r="Z6951" s="3"/>
      <c r="AA6951" s="4"/>
      <c r="AB6951" s="4"/>
      <c r="AC6951" s="4"/>
      <c r="AD6951" s="4"/>
      <c r="AE6951" s="4"/>
      <c r="BA6951" s="13"/>
      <c r="BC6951" s="2"/>
      <c r="BD6951" s="2"/>
      <c r="BU6951" s="15"/>
      <c r="BV6951" s="6"/>
      <c r="BW6951" s="6"/>
      <c r="BX6951" s="16"/>
      <c r="BY6951" s="16"/>
      <c r="BZ6951" s="16"/>
      <c r="CA6951" s="16"/>
      <c r="CB6951" s="14"/>
    </row>
    <row r="6952" spans="1:80" s="9" customFormat="1" x14ac:dyDescent="0.2">
      <c r="A6952" s="16"/>
      <c r="B6952" s="16"/>
      <c r="C6952" s="16"/>
      <c r="D6952" s="16"/>
      <c r="E6952" s="16"/>
      <c r="F6952" s="3"/>
      <c r="G6952" s="3"/>
      <c r="H6952" s="3"/>
      <c r="I6952" s="3"/>
      <c r="J6952" s="2"/>
      <c r="M6952" s="10"/>
      <c r="N6952" s="2"/>
      <c r="O6952" s="3"/>
      <c r="P6952" s="11"/>
      <c r="Q6952" s="16"/>
      <c r="R6952" s="4"/>
      <c r="S6952" s="12"/>
      <c r="T6952" s="16"/>
      <c r="U6952" s="4"/>
      <c r="V6952" s="3"/>
      <c r="W6952" s="3"/>
      <c r="X6952" s="3"/>
      <c r="Y6952" s="3"/>
      <c r="Z6952" s="3"/>
      <c r="AA6952" s="4"/>
      <c r="AB6952" s="4"/>
      <c r="AC6952" s="4"/>
      <c r="AD6952" s="4"/>
      <c r="AE6952" s="4"/>
      <c r="BA6952" s="13"/>
      <c r="BC6952" s="2"/>
      <c r="BD6952" s="2"/>
      <c r="BU6952" s="15"/>
      <c r="BV6952" s="6"/>
      <c r="BW6952" s="6"/>
      <c r="BX6952" s="16"/>
      <c r="BY6952" s="16"/>
      <c r="BZ6952" s="16"/>
      <c r="CA6952" s="16"/>
      <c r="CB6952" s="14"/>
    </row>
    <row r="6953" spans="1:80" s="9" customFormat="1" x14ac:dyDescent="0.2">
      <c r="A6953" s="16"/>
      <c r="B6953" s="16"/>
      <c r="C6953" s="16"/>
      <c r="D6953" s="16"/>
      <c r="E6953" s="16"/>
      <c r="F6953" s="3"/>
      <c r="G6953" s="3"/>
      <c r="H6953" s="3"/>
      <c r="I6953" s="3"/>
      <c r="J6953" s="2"/>
      <c r="M6953" s="10"/>
      <c r="N6953" s="2"/>
      <c r="O6953" s="3"/>
      <c r="P6953" s="11"/>
      <c r="Q6953" s="16"/>
      <c r="R6953" s="4"/>
      <c r="S6953" s="12"/>
      <c r="T6953" s="16"/>
      <c r="U6953" s="4"/>
      <c r="V6953" s="3"/>
      <c r="W6953" s="3"/>
      <c r="X6953" s="3"/>
      <c r="Y6953" s="3"/>
      <c r="Z6953" s="3"/>
      <c r="AA6953" s="4"/>
      <c r="AB6953" s="4"/>
      <c r="AC6953" s="4"/>
      <c r="AD6953" s="4"/>
      <c r="AE6953" s="4"/>
      <c r="BA6953" s="13"/>
      <c r="BC6953" s="2"/>
      <c r="BD6953" s="2"/>
      <c r="BU6953" s="15"/>
      <c r="BV6953" s="6"/>
      <c r="BW6953" s="6"/>
      <c r="BX6953" s="16"/>
      <c r="BY6953" s="16"/>
      <c r="BZ6953" s="16"/>
      <c r="CA6953" s="16"/>
      <c r="CB6953" s="14"/>
    </row>
    <row r="6954" spans="1:80" s="9" customFormat="1" x14ac:dyDescent="0.2">
      <c r="A6954" s="16"/>
      <c r="B6954" s="16"/>
      <c r="C6954" s="16"/>
      <c r="D6954" s="16"/>
      <c r="E6954" s="16"/>
      <c r="F6954" s="3"/>
      <c r="G6954" s="3"/>
      <c r="H6954" s="3"/>
      <c r="I6954" s="3"/>
      <c r="J6954" s="2"/>
      <c r="M6954" s="10"/>
      <c r="N6954" s="2"/>
      <c r="O6954" s="3"/>
      <c r="P6954" s="11"/>
      <c r="Q6954" s="16"/>
      <c r="R6954" s="4"/>
      <c r="S6954" s="12"/>
      <c r="T6954" s="16"/>
      <c r="U6954" s="4"/>
      <c r="V6954" s="3"/>
      <c r="W6954" s="3"/>
      <c r="X6954" s="3"/>
      <c r="Y6954" s="3"/>
      <c r="Z6954" s="3"/>
      <c r="AA6954" s="4"/>
      <c r="AB6954" s="4"/>
      <c r="AC6954" s="4"/>
      <c r="AD6954" s="4"/>
      <c r="AE6954" s="4"/>
      <c r="BA6954" s="13"/>
      <c r="BC6954" s="2"/>
      <c r="BD6954" s="2"/>
      <c r="BU6954" s="15"/>
      <c r="BV6954" s="6"/>
      <c r="BW6954" s="6"/>
      <c r="BX6954" s="16"/>
      <c r="BY6954" s="16"/>
      <c r="BZ6954" s="16"/>
      <c r="CA6954" s="16"/>
      <c r="CB6954" s="14"/>
    </row>
    <row r="6955" spans="1:80" s="9" customFormat="1" x14ac:dyDescent="0.2">
      <c r="A6955" s="16"/>
      <c r="B6955" s="16"/>
      <c r="C6955" s="16"/>
      <c r="D6955" s="16"/>
      <c r="E6955" s="16"/>
      <c r="F6955" s="3"/>
      <c r="G6955" s="3"/>
      <c r="H6955" s="3"/>
      <c r="I6955" s="3"/>
      <c r="J6955" s="2"/>
      <c r="M6955" s="10"/>
      <c r="N6955" s="2"/>
      <c r="O6955" s="3"/>
      <c r="P6955" s="11"/>
      <c r="Q6955" s="16"/>
      <c r="R6955" s="4"/>
      <c r="S6955" s="12"/>
      <c r="T6955" s="16"/>
      <c r="U6955" s="4"/>
      <c r="V6955" s="3"/>
      <c r="W6955" s="3"/>
      <c r="X6955" s="3"/>
      <c r="Y6955" s="3"/>
      <c r="Z6955" s="3"/>
      <c r="AA6955" s="4"/>
      <c r="AB6955" s="4"/>
      <c r="AC6955" s="4"/>
      <c r="AD6955" s="4"/>
      <c r="AE6955" s="4"/>
      <c r="BA6955" s="13"/>
      <c r="BC6955" s="2"/>
      <c r="BD6955" s="2"/>
      <c r="BU6955" s="15"/>
      <c r="BV6955" s="6"/>
      <c r="BW6955" s="6"/>
      <c r="BX6955" s="16"/>
      <c r="BY6955" s="16"/>
      <c r="BZ6955" s="16"/>
      <c r="CA6955" s="16"/>
      <c r="CB6955" s="14"/>
    </row>
    <row r="6956" spans="1:80" s="9" customFormat="1" x14ac:dyDescent="0.2">
      <c r="A6956" s="16"/>
      <c r="B6956" s="16"/>
      <c r="C6956" s="16"/>
      <c r="D6956" s="16"/>
      <c r="E6956" s="16"/>
      <c r="F6956" s="3"/>
      <c r="G6956" s="3"/>
      <c r="H6956" s="3"/>
      <c r="I6956" s="3"/>
      <c r="J6956" s="2"/>
      <c r="M6956" s="10"/>
      <c r="N6956" s="2"/>
      <c r="O6956" s="3"/>
      <c r="P6956" s="11"/>
      <c r="Q6956" s="16"/>
      <c r="R6956" s="4"/>
      <c r="S6956" s="12"/>
      <c r="T6956" s="16"/>
      <c r="U6956" s="4"/>
      <c r="V6956" s="3"/>
      <c r="W6956" s="3"/>
      <c r="X6956" s="3"/>
      <c r="Y6956" s="3"/>
      <c r="Z6956" s="3"/>
      <c r="AA6956" s="4"/>
      <c r="AB6956" s="4"/>
      <c r="AC6956" s="4"/>
      <c r="AD6956" s="4"/>
      <c r="AE6956" s="4"/>
      <c r="BA6956" s="13"/>
      <c r="BC6956" s="2"/>
      <c r="BD6956" s="2"/>
      <c r="BU6956" s="15"/>
      <c r="BV6956" s="6"/>
      <c r="BW6956" s="6"/>
      <c r="BX6956" s="16"/>
      <c r="BY6956" s="16"/>
      <c r="BZ6956" s="16"/>
      <c r="CA6956" s="16"/>
      <c r="CB6956" s="14"/>
    </row>
    <row r="6957" spans="1:80" s="9" customFormat="1" x14ac:dyDescent="0.2">
      <c r="A6957" s="16"/>
      <c r="B6957" s="16"/>
      <c r="C6957" s="16"/>
      <c r="D6957" s="16"/>
      <c r="E6957" s="16"/>
      <c r="F6957" s="3"/>
      <c r="G6957" s="3"/>
      <c r="H6957" s="3"/>
      <c r="I6957" s="3"/>
      <c r="J6957" s="2"/>
      <c r="M6957" s="10"/>
      <c r="N6957" s="2"/>
      <c r="O6957" s="3"/>
      <c r="P6957" s="11"/>
      <c r="Q6957" s="16"/>
      <c r="R6957" s="4"/>
      <c r="S6957" s="12"/>
      <c r="T6957" s="16"/>
      <c r="U6957" s="4"/>
      <c r="V6957" s="3"/>
      <c r="W6957" s="3"/>
      <c r="X6957" s="3"/>
      <c r="Y6957" s="3"/>
      <c r="Z6957" s="3"/>
      <c r="AA6957" s="4"/>
      <c r="AB6957" s="4"/>
      <c r="AC6957" s="4"/>
      <c r="AD6957" s="4"/>
      <c r="AE6957" s="4"/>
      <c r="BA6957" s="13"/>
      <c r="BC6957" s="2"/>
      <c r="BD6957" s="2"/>
      <c r="BU6957" s="15"/>
      <c r="BV6957" s="6"/>
      <c r="BW6957" s="6"/>
      <c r="BX6957" s="16"/>
      <c r="BY6957" s="16"/>
      <c r="BZ6957" s="16"/>
      <c r="CA6957" s="16"/>
      <c r="CB6957" s="14"/>
    </row>
    <row r="6958" spans="1:80" s="9" customFormat="1" x14ac:dyDescent="0.2">
      <c r="A6958" s="16"/>
      <c r="B6958" s="16"/>
      <c r="C6958" s="16"/>
      <c r="D6958" s="16"/>
      <c r="E6958" s="16"/>
      <c r="F6958" s="3"/>
      <c r="G6958" s="3"/>
      <c r="H6958" s="3"/>
      <c r="I6958" s="3"/>
      <c r="J6958" s="2"/>
      <c r="M6958" s="10"/>
      <c r="N6958" s="2"/>
      <c r="O6958" s="3"/>
      <c r="P6958" s="11"/>
      <c r="Q6958" s="16"/>
      <c r="R6958" s="4"/>
      <c r="S6958" s="12"/>
      <c r="T6958" s="16"/>
      <c r="U6958" s="4"/>
      <c r="V6958" s="3"/>
      <c r="W6958" s="3"/>
      <c r="X6958" s="3"/>
      <c r="Y6958" s="3"/>
      <c r="Z6958" s="3"/>
      <c r="AA6958" s="4"/>
      <c r="AB6958" s="4"/>
      <c r="AC6958" s="4"/>
      <c r="AD6958" s="4"/>
      <c r="AE6958" s="4"/>
      <c r="BA6958" s="13"/>
      <c r="BC6958" s="2"/>
      <c r="BD6958" s="2"/>
      <c r="BU6958" s="15"/>
      <c r="BV6958" s="6"/>
      <c r="BW6958" s="6"/>
      <c r="BX6958" s="16"/>
      <c r="BY6958" s="16"/>
      <c r="BZ6958" s="16"/>
      <c r="CA6958" s="16"/>
      <c r="CB6958" s="14"/>
    </row>
    <row r="6959" spans="1:80" s="9" customFormat="1" x14ac:dyDescent="0.2">
      <c r="A6959" s="16"/>
      <c r="B6959" s="16"/>
      <c r="C6959" s="16"/>
      <c r="D6959" s="16"/>
      <c r="E6959" s="16"/>
      <c r="F6959" s="3"/>
      <c r="G6959" s="3"/>
      <c r="H6959" s="3"/>
      <c r="I6959" s="3"/>
      <c r="J6959" s="2"/>
      <c r="M6959" s="10"/>
      <c r="N6959" s="2"/>
      <c r="O6959" s="3"/>
      <c r="P6959" s="11"/>
      <c r="Q6959" s="16"/>
      <c r="R6959" s="4"/>
      <c r="S6959" s="12"/>
      <c r="T6959" s="16"/>
      <c r="U6959" s="4"/>
      <c r="V6959" s="3"/>
      <c r="W6959" s="3"/>
      <c r="X6959" s="3"/>
      <c r="Y6959" s="3"/>
      <c r="Z6959" s="3"/>
      <c r="AA6959" s="4"/>
      <c r="AB6959" s="4"/>
      <c r="AC6959" s="4"/>
      <c r="AD6959" s="4"/>
      <c r="AE6959" s="4"/>
      <c r="BA6959" s="13"/>
      <c r="BC6959" s="2"/>
      <c r="BD6959" s="2"/>
      <c r="BU6959" s="15"/>
      <c r="BV6959" s="6"/>
      <c r="BW6959" s="6"/>
      <c r="BX6959" s="16"/>
      <c r="BY6959" s="16"/>
      <c r="BZ6959" s="16"/>
      <c r="CA6959" s="16"/>
      <c r="CB6959" s="14"/>
    </row>
    <row r="6960" spans="1:80" s="9" customFormat="1" x14ac:dyDescent="0.2">
      <c r="A6960" s="16"/>
      <c r="B6960" s="16"/>
      <c r="C6960" s="16"/>
      <c r="D6960" s="16"/>
      <c r="E6960" s="16"/>
      <c r="F6960" s="3"/>
      <c r="G6960" s="3"/>
      <c r="H6960" s="3"/>
      <c r="I6960" s="3"/>
      <c r="J6960" s="2"/>
      <c r="M6960" s="10"/>
      <c r="N6960" s="2"/>
      <c r="O6960" s="3"/>
      <c r="P6960" s="11"/>
      <c r="Q6960" s="16"/>
      <c r="R6960" s="4"/>
      <c r="S6960" s="12"/>
      <c r="T6960" s="16"/>
      <c r="U6960" s="4"/>
      <c r="V6960" s="3"/>
      <c r="W6960" s="3"/>
      <c r="X6960" s="3"/>
      <c r="Y6960" s="3"/>
      <c r="Z6960" s="3"/>
      <c r="AA6960" s="4"/>
      <c r="AB6960" s="4"/>
      <c r="AC6960" s="4"/>
      <c r="AD6960" s="4"/>
      <c r="AE6960" s="4"/>
      <c r="BA6960" s="13"/>
      <c r="BC6960" s="2"/>
      <c r="BD6960" s="2"/>
      <c r="BU6960" s="15"/>
      <c r="BV6960" s="6"/>
      <c r="BW6960" s="6"/>
      <c r="BX6960" s="16"/>
      <c r="BY6960" s="16"/>
      <c r="BZ6960" s="16"/>
      <c r="CA6960" s="16"/>
      <c r="CB6960" s="14"/>
    </row>
    <row r="6961" spans="1:80" s="9" customFormat="1" x14ac:dyDescent="0.2">
      <c r="A6961" s="16"/>
      <c r="B6961" s="16"/>
      <c r="C6961" s="16"/>
      <c r="D6961" s="16"/>
      <c r="E6961" s="16"/>
      <c r="F6961" s="3"/>
      <c r="G6961" s="3"/>
      <c r="H6961" s="3"/>
      <c r="I6961" s="3"/>
      <c r="J6961" s="2"/>
      <c r="M6961" s="10"/>
      <c r="N6961" s="2"/>
      <c r="O6961" s="3"/>
      <c r="P6961" s="11"/>
      <c r="Q6961" s="16"/>
      <c r="R6961" s="4"/>
      <c r="S6961" s="12"/>
      <c r="T6961" s="16"/>
      <c r="U6961" s="4"/>
      <c r="V6961" s="3"/>
      <c r="W6961" s="3"/>
      <c r="X6961" s="3"/>
      <c r="Y6961" s="3"/>
      <c r="Z6961" s="3"/>
      <c r="AA6961" s="4"/>
      <c r="AB6961" s="4"/>
      <c r="AC6961" s="4"/>
      <c r="AD6961" s="4"/>
      <c r="AE6961" s="4"/>
      <c r="BA6961" s="13"/>
      <c r="BC6961" s="2"/>
      <c r="BD6961" s="2"/>
      <c r="BU6961" s="15"/>
      <c r="BV6961" s="6"/>
      <c r="BW6961" s="6"/>
      <c r="BX6961" s="16"/>
      <c r="BY6961" s="16"/>
      <c r="BZ6961" s="16"/>
      <c r="CA6961" s="16"/>
      <c r="CB6961" s="14"/>
    </row>
    <row r="6962" spans="1:80" s="9" customFormat="1" x14ac:dyDescent="0.2">
      <c r="A6962" s="16"/>
      <c r="B6962" s="16"/>
      <c r="C6962" s="16"/>
      <c r="D6962" s="16"/>
      <c r="E6962" s="16"/>
      <c r="F6962" s="3"/>
      <c r="G6962" s="3"/>
      <c r="H6962" s="3"/>
      <c r="I6962" s="3"/>
      <c r="J6962" s="2"/>
      <c r="M6962" s="10"/>
      <c r="N6962" s="2"/>
      <c r="O6962" s="3"/>
      <c r="P6962" s="11"/>
      <c r="Q6962" s="16"/>
      <c r="R6962" s="4"/>
      <c r="S6962" s="12"/>
      <c r="T6962" s="16"/>
      <c r="U6962" s="4"/>
      <c r="V6962" s="3"/>
      <c r="W6962" s="3"/>
      <c r="X6962" s="3"/>
      <c r="Y6962" s="3"/>
      <c r="Z6962" s="3"/>
      <c r="AA6962" s="4"/>
      <c r="AB6962" s="4"/>
      <c r="AC6962" s="4"/>
      <c r="AD6962" s="4"/>
      <c r="AE6962" s="4"/>
      <c r="BA6962" s="13"/>
      <c r="BC6962" s="2"/>
      <c r="BD6962" s="2"/>
      <c r="BU6962" s="15"/>
      <c r="BV6962" s="6"/>
      <c r="BW6962" s="6"/>
      <c r="BX6962" s="16"/>
      <c r="BY6962" s="16"/>
      <c r="BZ6962" s="16"/>
      <c r="CA6962" s="16"/>
      <c r="CB6962" s="14"/>
    </row>
    <row r="6963" spans="1:80" s="9" customFormat="1" x14ac:dyDescent="0.2">
      <c r="A6963" s="16"/>
      <c r="B6963" s="16"/>
      <c r="C6963" s="16"/>
      <c r="D6963" s="16"/>
      <c r="E6963" s="16"/>
      <c r="F6963" s="3"/>
      <c r="G6963" s="3"/>
      <c r="H6963" s="3"/>
      <c r="I6963" s="3"/>
      <c r="J6963" s="2"/>
      <c r="M6963" s="10"/>
      <c r="N6963" s="2"/>
      <c r="O6963" s="3"/>
      <c r="P6963" s="11"/>
      <c r="Q6963" s="16"/>
      <c r="R6963" s="4"/>
      <c r="S6963" s="12"/>
      <c r="T6963" s="16"/>
      <c r="U6963" s="4"/>
      <c r="V6963" s="3"/>
      <c r="W6963" s="3"/>
      <c r="X6963" s="3"/>
      <c r="Y6963" s="3"/>
      <c r="Z6963" s="3"/>
      <c r="AA6963" s="4"/>
      <c r="AB6963" s="4"/>
      <c r="AC6963" s="4"/>
      <c r="AD6963" s="4"/>
      <c r="AE6963" s="4"/>
      <c r="BA6963" s="13"/>
      <c r="BC6963" s="2"/>
      <c r="BD6963" s="2"/>
      <c r="BU6963" s="15"/>
      <c r="BV6963" s="6"/>
      <c r="BW6963" s="6"/>
      <c r="BX6963" s="16"/>
      <c r="BY6963" s="16"/>
      <c r="BZ6963" s="16"/>
      <c r="CA6963" s="16"/>
      <c r="CB6963" s="14"/>
    </row>
    <row r="6964" spans="1:80" s="9" customFormat="1" x14ac:dyDescent="0.2">
      <c r="A6964" s="16"/>
      <c r="B6964" s="16"/>
      <c r="C6964" s="16"/>
      <c r="D6964" s="16"/>
      <c r="E6964" s="16"/>
      <c r="F6964" s="3"/>
      <c r="G6964" s="3"/>
      <c r="H6964" s="3"/>
      <c r="I6964" s="3"/>
      <c r="J6964" s="2"/>
      <c r="M6964" s="10"/>
      <c r="N6964" s="2"/>
      <c r="O6964" s="3"/>
      <c r="P6964" s="11"/>
      <c r="Q6964" s="16"/>
      <c r="R6964" s="4"/>
      <c r="S6964" s="12"/>
      <c r="T6964" s="16"/>
      <c r="U6964" s="4"/>
      <c r="V6964" s="3"/>
      <c r="W6964" s="3"/>
      <c r="X6964" s="3"/>
      <c r="Y6964" s="3"/>
      <c r="Z6964" s="3"/>
      <c r="AA6964" s="4"/>
      <c r="AB6964" s="4"/>
      <c r="AC6964" s="4"/>
      <c r="AD6964" s="4"/>
      <c r="AE6964" s="4"/>
      <c r="BA6964" s="13"/>
      <c r="BC6964" s="2"/>
      <c r="BD6964" s="2"/>
      <c r="BU6964" s="15"/>
      <c r="BV6964" s="6"/>
      <c r="BW6964" s="6"/>
      <c r="BX6964" s="16"/>
      <c r="BY6964" s="16"/>
      <c r="BZ6964" s="16"/>
      <c r="CA6964" s="16"/>
      <c r="CB6964" s="14"/>
    </row>
    <row r="6965" spans="1:80" s="9" customFormat="1" x14ac:dyDescent="0.2">
      <c r="A6965" s="16"/>
      <c r="B6965" s="16"/>
      <c r="C6965" s="16"/>
      <c r="D6965" s="16"/>
      <c r="E6965" s="16"/>
      <c r="F6965" s="3"/>
      <c r="G6965" s="3"/>
      <c r="H6965" s="3"/>
      <c r="I6965" s="3"/>
      <c r="J6965" s="2"/>
      <c r="M6965" s="10"/>
      <c r="N6965" s="2"/>
      <c r="O6965" s="3"/>
      <c r="P6965" s="11"/>
      <c r="Q6965" s="16"/>
      <c r="R6965" s="4"/>
      <c r="S6965" s="12"/>
      <c r="T6965" s="16"/>
      <c r="U6965" s="4"/>
      <c r="V6965" s="3"/>
      <c r="W6965" s="3"/>
      <c r="X6965" s="3"/>
      <c r="Y6965" s="3"/>
      <c r="Z6965" s="3"/>
      <c r="AA6965" s="4"/>
      <c r="AB6965" s="4"/>
      <c r="AC6965" s="4"/>
      <c r="AD6965" s="4"/>
      <c r="AE6965" s="4"/>
      <c r="BA6965" s="13"/>
      <c r="BC6965" s="2"/>
      <c r="BD6965" s="2"/>
      <c r="BU6965" s="15"/>
      <c r="BV6965" s="6"/>
      <c r="BW6965" s="6"/>
      <c r="BX6965" s="16"/>
      <c r="BY6965" s="16"/>
      <c r="BZ6965" s="16"/>
      <c r="CA6965" s="16"/>
      <c r="CB6965" s="14"/>
    </row>
    <row r="6966" spans="1:80" s="9" customFormat="1" x14ac:dyDescent="0.2">
      <c r="A6966" s="16"/>
      <c r="B6966" s="16"/>
      <c r="C6966" s="16"/>
      <c r="D6966" s="16"/>
      <c r="E6966" s="16"/>
      <c r="F6966" s="3"/>
      <c r="G6966" s="3"/>
      <c r="H6966" s="3"/>
      <c r="I6966" s="3"/>
      <c r="J6966" s="2"/>
      <c r="M6966" s="10"/>
      <c r="N6966" s="2"/>
      <c r="O6966" s="3"/>
      <c r="P6966" s="11"/>
      <c r="Q6966" s="16"/>
      <c r="R6966" s="4"/>
      <c r="S6966" s="12"/>
      <c r="T6966" s="16"/>
      <c r="U6966" s="4"/>
      <c r="V6966" s="3"/>
      <c r="W6966" s="3"/>
      <c r="X6966" s="3"/>
      <c r="Y6966" s="3"/>
      <c r="Z6966" s="3"/>
      <c r="AA6966" s="4"/>
      <c r="AB6966" s="4"/>
      <c r="AC6966" s="4"/>
      <c r="AD6966" s="4"/>
      <c r="AE6966" s="4"/>
      <c r="BA6966" s="13"/>
      <c r="BC6966" s="2"/>
      <c r="BD6966" s="2"/>
      <c r="BU6966" s="15"/>
      <c r="BV6966" s="6"/>
      <c r="BW6966" s="6"/>
      <c r="BX6966" s="16"/>
      <c r="BY6966" s="16"/>
      <c r="BZ6966" s="16"/>
      <c r="CA6966" s="16"/>
      <c r="CB6966" s="14"/>
    </row>
    <row r="6967" spans="1:80" s="9" customFormat="1" x14ac:dyDescent="0.2">
      <c r="A6967" s="16"/>
      <c r="B6967" s="16"/>
      <c r="C6967" s="16"/>
      <c r="D6967" s="16"/>
      <c r="E6967" s="16"/>
      <c r="F6967" s="3"/>
      <c r="G6967" s="3"/>
      <c r="H6967" s="3"/>
      <c r="I6967" s="3"/>
      <c r="J6967" s="2"/>
      <c r="M6967" s="10"/>
      <c r="N6967" s="2"/>
      <c r="O6967" s="3"/>
      <c r="P6967" s="11"/>
      <c r="Q6967" s="16"/>
      <c r="R6967" s="4"/>
      <c r="S6967" s="12"/>
      <c r="T6967" s="16"/>
      <c r="U6967" s="4"/>
      <c r="V6967" s="3"/>
      <c r="W6967" s="3"/>
      <c r="X6967" s="3"/>
      <c r="Y6967" s="3"/>
      <c r="Z6967" s="3"/>
      <c r="AA6967" s="4"/>
      <c r="AB6967" s="4"/>
      <c r="AC6967" s="4"/>
      <c r="AD6967" s="4"/>
      <c r="AE6967" s="4"/>
      <c r="BA6967" s="13"/>
      <c r="BC6967" s="2"/>
      <c r="BD6967" s="2"/>
      <c r="BU6967" s="15"/>
      <c r="BV6967" s="6"/>
      <c r="BW6967" s="6"/>
      <c r="BX6967" s="16"/>
      <c r="BY6967" s="16"/>
      <c r="BZ6967" s="16"/>
      <c r="CA6967" s="16"/>
      <c r="CB6967" s="14"/>
    </row>
    <row r="6968" spans="1:80" s="9" customFormat="1" x14ac:dyDescent="0.2">
      <c r="A6968" s="16"/>
      <c r="B6968" s="16"/>
      <c r="C6968" s="16"/>
      <c r="D6968" s="16"/>
      <c r="E6968" s="16"/>
      <c r="F6968" s="3"/>
      <c r="G6968" s="3"/>
      <c r="H6968" s="3"/>
      <c r="I6968" s="3"/>
      <c r="J6968" s="2"/>
      <c r="M6968" s="10"/>
      <c r="N6968" s="2"/>
      <c r="O6968" s="3"/>
      <c r="P6968" s="11"/>
      <c r="Q6968" s="16"/>
      <c r="R6968" s="4"/>
      <c r="S6968" s="12"/>
      <c r="T6968" s="16"/>
      <c r="U6968" s="4"/>
      <c r="V6968" s="3"/>
      <c r="W6968" s="3"/>
      <c r="X6968" s="3"/>
      <c r="Y6968" s="3"/>
      <c r="Z6968" s="3"/>
      <c r="AA6968" s="4"/>
      <c r="AB6968" s="4"/>
      <c r="AC6968" s="4"/>
      <c r="AD6968" s="4"/>
      <c r="AE6968" s="4"/>
      <c r="BA6968" s="13"/>
      <c r="BC6968" s="2"/>
      <c r="BD6968" s="2"/>
      <c r="BU6968" s="15"/>
      <c r="BV6968" s="6"/>
      <c r="BW6968" s="6"/>
      <c r="BX6968" s="16"/>
      <c r="BY6968" s="16"/>
      <c r="BZ6968" s="16"/>
      <c r="CA6968" s="16"/>
      <c r="CB6968" s="14"/>
    </row>
    <row r="6969" spans="1:80" s="9" customFormat="1" x14ac:dyDescent="0.2">
      <c r="A6969" s="16"/>
      <c r="B6969" s="16"/>
      <c r="C6969" s="16"/>
      <c r="D6969" s="16"/>
      <c r="E6969" s="16"/>
      <c r="F6969" s="3"/>
      <c r="G6969" s="3"/>
      <c r="H6969" s="3"/>
      <c r="I6969" s="3"/>
      <c r="J6969" s="2"/>
      <c r="M6969" s="10"/>
      <c r="N6969" s="2"/>
      <c r="O6969" s="3"/>
      <c r="P6969" s="11"/>
      <c r="Q6969" s="16"/>
      <c r="R6969" s="4"/>
      <c r="S6969" s="12"/>
      <c r="T6969" s="16"/>
      <c r="U6969" s="4"/>
      <c r="V6969" s="3"/>
      <c r="W6969" s="3"/>
      <c r="X6969" s="3"/>
      <c r="Y6969" s="3"/>
      <c r="Z6969" s="3"/>
      <c r="AA6969" s="4"/>
      <c r="AB6969" s="4"/>
      <c r="AC6969" s="4"/>
      <c r="AD6969" s="4"/>
      <c r="AE6969" s="4"/>
      <c r="BA6969" s="13"/>
      <c r="BC6969" s="2"/>
      <c r="BD6969" s="2"/>
      <c r="BU6969" s="15"/>
      <c r="BV6969" s="6"/>
      <c r="BW6969" s="6"/>
      <c r="BX6969" s="16"/>
      <c r="BY6969" s="16"/>
      <c r="BZ6969" s="16"/>
      <c r="CA6969" s="16"/>
      <c r="CB6969" s="14"/>
    </row>
    <row r="6970" spans="1:80" s="9" customFormat="1" x14ac:dyDescent="0.2">
      <c r="A6970" s="16"/>
      <c r="B6970" s="16"/>
      <c r="C6970" s="16"/>
      <c r="D6970" s="16"/>
      <c r="E6970" s="16"/>
      <c r="F6970" s="3"/>
      <c r="G6970" s="3"/>
      <c r="H6970" s="3"/>
      <c r="I6970" s="3"/>
      <c r="J6970" s="2"/>
      <c r="M6970" s="10"/>
      <c r="N6970" s="2"/>
      <c r="O6970" s="3"/>
      <c r="P6970" s="11"/>
      <c r="Q6970" s="16"/>
      <c r="R6970" s="4"/>
      <c r="S6970" s="12"/>
      <c r="T6970" s="16"/>
      <c r="U6970" s="4"/>
      <c r="V6970" s="3"/>
      <c r="W6970" s="3"/>
      <c r="X6970" s="3"/>
      <c r="Y6970" s="3"/>
      <c r="Z6970" s="3"/>
      <c r="AA6970" s="4"/>
      <c r="AB6970" s="4"/>
      <c r="AC6970" s="4"/>
      <c r="AD6970" s="4"/>
      <c r="AE6970" s="4"/>
      <c r="BA6970" s="13"/>
      <c r="BC6970" s="2"/>
      <c r="BD6970" s="2"/>
      <c r="BU6970" s="15"/>
      <c r="BV6970" s="6"/>
      <c r="BW6970" s="6"/>
      <c r="BX6970" s="16"/>
      <c r="BY6970" s="16"/>
      <c r="BZ6970" s="16"/>
      <c r="CA6970" s="16"/>
      <c r="CB6970" s="14"/>
    </row>
    <row r="6971" spans="1:80" s="9" customFormat="1" x14ac:dyDescent="0.2">
      <c r="A6971" s="16"/>
      <c r="B6971" s="16"/>
      <c r="C6971" s="16"/>
      <c r="D6971" s="16"/>
      <c r="E6971" s="16"/>
      <c r="F6971" s="3"/>
      <c r="G6971" s="3"/>
      <c r="H6971" s="3"/>
      <c r="I6971" s="3"/>
      <c r="J6971" s="2"/>
      <c r="M6971" s="10"/>
      <c r="N6971" s="2"/>
      <c r="O6971" s="3"/>
      <c r="P6971" s="11"/>
      <c r="Q6971" s="16"/>
      <c r="R6971" s="4"/>
      <c r="S6971" s="12"/>
      <c r="T6971" s="16"/>
      <c r="U6971" s="4"/>
      <c r="V6971" s="3"/>
      <c r="W6971" s="3"/>
      <c r="X6971" s="3"/>
      <c r="Y6971" s="3"/>
      <c r="Z6971" s="3"/>
      <c r="AA6971" s="4"/>
      <c r="AB6971" s="4"/>
      <c r="AC6971" s="4"/>
      <c r="AD6971" s="4"/>
      <c r="AE6971" s="4"/>
      <c r="BA6971" s="13"/>
      <c r="BC6971" s="2"/>
      <c r="BD6971" s="2"/>
      <c r="BU6971" s="15"/>
      <c r="BV6971" s="6"/>
      <c r="BW6971" s="6"/>
      <c r="BX6971" s="16"/>
      <c r="BY6971" s="16"/>
      <c r="BZ6971" s="16"/>
      <c r="CA6971" s="16"/>
      <c r="CB6971" s="14"/>
    </row>
    <row r="6972" spans="1:80" s="9" customFormat="1" x14ac:dyDescent="0.2">
      <c r="A6972" s="16"/>
      <c r="B6972" s="16"/>
      <c r="C6972" s="16"/>
      <c r="D6972" s="16"/>
      <c r="E6972" s="16"/>
      <c r="F6972" s="3"/>
      <c r="G6972" s="3"/>
      <c r="H6972" s="3"/>
      <c r="I6972" s="3"/>
      <c r="J6972" s="2"/>
      <c r="M6972" s="10"/>
      <c r="N6972" s="2"/>
      <c r="O6972" s="3"/>
      <c r="P6972" s="11"/>
      <c r="Q6972" s="16"/>
      <c r="R6972" s="4"/>
      <c r="S6972" s="12"/>
      <c r="T6972" s="16"/>
      <c r="U6972" s="4"/>
      <c r="V6972" s="3"/>
      <c r="W6972" s="3"/>
      <c r="X6972" s="3"/>
      <c r="Y6972" s="3"/>
      <c r="Z6972" s="3"/>
      <c r="AA6972" s="4"/>
      <c r="AB6972" s="4"/>
      <c r="AC6972" s="4"/>
      <c r="AD6972" s="4"/>
      <c r="AE6972" s="4"/>
      <c r="BA6972" s="13"/>
      <c r="BC6972" s="2"/>
      <c r="BD6972" s="2"/>
      <c r="BU6972" s="15"/>
      <c r="BV6972" s="6"/>
      <c r="BW6972" s="6"/>
      <c r="BX6972" s="16"/>
      <c r="BY6972" s="16"/>
      <c r="BZ6972" s="16"/>
      <c r="CA6972" s="16"/>
      <c r="CB6972" s="14"/>
    </row>
    <row r="6973" spans="1:80" s="9" customFormat="1" x14ac:dyDescent="0.2">
      <c r="A6973" s="16"/>
      <c r="B6973" s="16"/>
      <c r="C6973" s="16"/>
      <c r="D6973" s="16"/>
      <c r="E6973" s="16"/>
      <c r="F6973" s="3"/>
      <c r="G6973" s="3"/>
      <c r="H6973" s="3"/>
      <c r="I6973" s="3"/>
      <c r="J6973" s="2"/>
      <c r="M6973" s="10"/>
      <c r="N6973" s="2"/>
      <c r="O6973" s="3"/>
      <c r="P6973" s="11"/>
      <c r="Q6973" s="16"/>
      <c r="R6973" s="4"/>
      <c r="S6973" s="12"/>
      <c r="T6973" s="16"/>
      <c r="U6973" s="4"/>
      <c r="V6973" s="3"/>
      <c r="W6973" s="3"/>
      <c r="X6973" s="3"/>
      <c r="Y6973" s="3"/>
      <c r="Z6973" s="3"/>
      <c r="AA6973" s="4"/>
      <c r="AB6973" s="4"/>
      <c r="AC6973" s="4"/>
      <c r="AD6973" s="4"/>
      <c r="AE6973" s="4"/>
      <c r="BA6973" s="13"/>
      <c r="BC6973" s="2"/>
      <c r="BD6973" s="2"/>
      <c r="BU6973" s="15"/>
      <c r="BV6973" s="6"/>
      <c r="BW6973" s="6"/>
      <c r="BX6973" s="16"/>
      <c r="BY6973" s="16"/>
      <c r="BZ6973" s="16"/>
      <c r="CA6973" s="16"/>
      <c r="CB6973" s="14"/>
    </row>
    <row r="6974" spans="1:80" s="9" customFormat="1" x14ac:dyDescent="0.2">
      <c r="A6974" s="16"/>
      <c r="B6974" s="16"/>
      <c r="C6974" s="16"/>
      <c r="D6974" s="16"/>
      <c r="E6974" s="16"/>
      <c r="F6974" s="3"/>
      <c r="G6974" s="3"/>
      <c r="H6974" s="3"/>
      <c r="I6974" s="3"/>
      <c r="J6974" s="2"/>
      <c r="M6974" s="10"/>
      <c r="N6974" s="2"/>
      <c r="O6974" s="3"/>
      <c r="P6974" s="11"/>
      <c r="Q6974" s="16"/>
      <c r="R6974" s="4"/>
      <c r="S6974" s="12"/>
      <c r="T6974" s="16"/>
      <c r="U6974" s="4"/>
      <c r="V6974" s="3"/>
      <c r="W6974" s="3"/>
      <c r="X6974" s="3"/>
      <c r="Y6974" s="3"/>
      <c r="Z6974" s="3"/>
      <c r="AA6974" s="4"/>
      <c r="AB6974" s="4"/>
      <c r="AC6974" s="4"/>
      <c r="AD6974" s="4"/>
      <c r="AE6974" s="4"/>
      <c r="BA6974" s="13"/>
      <c r="BC6974" s="2"/>
      <c r="BD6974" s="2"/>
      <c r="BU6974" s="15"/>
      <c r="BV6974" s="6"/>
      <c r="BW6974" s="6"/>
      <c r="BX6974" s="16"/>
      <c r="BY6974" s="16"/>
      <c r="BZ6974" s="16"/>
      <c r="CA6974" s="16"/>
      <c r="CB6974" s="14"/>
    </row>
    <row r="6975" spans="1:80" s="9" customFormat="1" x14ac:dyDescent="0.2">
      <c r="A6975" s="16"/>
      <c r="B6975" s="16"/>
      <c r="C6975" s="16"/>
      <c r="D6975" s="16"/>
      <c r="E6975" s="16"/>
      <c r="F6975" s="3"/>
      <c r="G6975" s="3"/>
      <c r="H6975" s="3"/>
      <c r="I6975" s="3"/>
      <c r="J6975" s="2"/>
      <c r="M6975" s="10"/>
      <c r="N6975" s="2"/>
      <c r="O6975" s="3"/>
      <c r="P6975" s="11"/>
      <c r="Q6975" s="16"/>
      <c r="R6975" s="4"/>
      <c r="S6975" s="12"/>
      <c r="T6975" s="16"/>
      <c r="U6975" s="4"/>
      <c r="V6975" s="3"/>
      <c r="W6975" s="3"/>
      <c r="X6975" s="3"/>
      <c r="Y6975" s="3"/>
      <c r="Z6975" s="3"/>
      <c r="AA6975" s="4"/>
      <c r="AB6975" s="4"/>
      <c r="AC6975" s="4"/>
      <c r="AD6975" s="4"/>
      <c r="AE6975" s="4"/>
      <c r="BA6975" s="13"/>
      <c r="BC6975" s="2"/>
      <c r="BD6975" s="2"/>
      <c r="BU6975" s="15"/>
      <c r="BV6975" s="6"/>
      <c r="BW6975" s="6"/>
      <c r="BX6975" s="16"/>
      <c r="BY6975" s="16"/>
      <c r="BZ6975" s="16"/>
      <c r="CA6975" s="16"/>
      <c r="CB6975" s="14"/>
    </row>
    <row r="6976" spans="1:80" s="9" customFormat="1" x14ac:dyDescent="0.2">
      <c r="A6976" s="16"/>
      <c r="B6976" s="16"/>
      <c r="C6976" s="16"/>
      <c r="D6976" s="16"/>
      <c r="E6976" s="16"/>
      <c r="F6976" s="3"/>
      <c r="G6976" s="3"/>
      <c r="H6976" s="3"/>
      <c r="I6976" s="3"/>
      <c r="J6976" s="2"/>
      <c r="M6976" s="10"/>
      <c r="N6976" s="2"/>
      <c r="O6976" s="3"/>
      <c r="P6976" s="11"/>
      <c r="Q6976" s="16"/>
      <c r="R6976" s="4"/>
      <c r="S6976" s="12"/>
      <c r="T6976" s="16"/>
      <c r="U6976" s="4"/>
      <c r="V6976" s="3"/>
      <c r="W6976" s="3"/>
      <c r="X6976" s="3"/>
      <c r="Y6976" s="3"/>
      <c r="Z6976" s="3"/>
      <c r="AA6976" s="4"/>
      <c r="AB6976" s="4"/>
      <c r="AC6976" s="4"/>
      <c r="AD6976" s="4"/>
      <c r="AE6976" s="4"/>
      <c r="BA6976" s="13"/>
      <c r="BC6976" s="2"/>
      <c r="BD6976" s="2"/>
      <c r="BU6976" s="15"/>
      <c r="BV6976" s="6"/>
      <c r="BW6976" s="6"/>
      <c r="BX6976" s="16"/>
      <c r="BY6976" s="16"/>
      <c r="BZ6976" s="16"/>
      <c r="CA6976" s="16"/>
      <c r="CB6976" s="14"/>
    </row>
    <row r="6977" spans="1:80" s="9" customFormat="1" x14ac:dyDescent="0.2">
      <c r="A6977" s="16"/>
      <c r="B6977" s="16"/>
      <c r="C6977" s="16"/>
      <c r="D6977" s="16"/>
      <c r="E6977" s="16"/>
      <c r="F6977" s="3"/>
      <c r="G6977" s="3"/>
      <c r="H6977" s="3"/>
      <c r="I6977" s="3"/>
      <c r="J6977" s="2"/>
      <c r="M6977" s="10"/>
      <c r="N6977" s="2"/>
      <c r="O6977" s="3"/>
      <c r="P6977" s="11"/>
      <c r="Q6977" s="16"/>
      <c r="R6977" s="4"/>
      <c r="S6977" s="12"/>
      <c r="T6977" s="16"/>
      <c r="U6977" s="4"/>
      <c r="V6977" s="3"/>
      <c r="W6977" s="3"/>
      <c r="X6977" s="3"/>
      <c r="Y6977" s="3"/>
      <c r="Z6977" s="3"/>
      <c r="AA6977" s="4"/>
      <c r="AB6977" s="4"/>
      <c r="AC6977" s="4"/>
      <c r="AD6977" s="4"/>
      <c r="AE6977" s="4"/>
      <c r="BA6977" s="13"/>
      <c r="BC6977" s="2"/>
      <c r="BD6977" s="2"/>
      <c r="BU6977" s="15"/>
      <c r="BV6977" s="6"/>
      <c r="BW6977" s="6"/>
      <c r="BX6977" s="16"/>
      <c r="BY6977" s="16"/>
      <c r="BZ6977" s="16"/>
      <c r="CA6977" s="16"/>
      <c r="CB6977" s="14"/>
    </row>
    <row r="6978" spans="1:80" s="9" customFormat="1" x14ac:dyDescent="0.2">
      <c r="A6978" s="16"/>
      <c r="B6978" s="16"/>
      <c r="C6978" s="16"/>
      <c r="D6978" s="16"/>
      <c r="E6978" s="16"/>
      <c r="F6978" s="3"/>
      <c r="G6978" s="3"/>
      <c r="H6978" s="3"/>
      <c r="I6978" s="3"/>
      <c r="J6978" s="2"/>
      <c r="M6978" s="10"/>
      <c r="N6978" s="2"/>
      <c r="O6978" s="3"/>
      <c r="P6978" s="11"/>
      <c r="Q6978" s="16"/>
      <c r="R6978" s="4"/>
      <c r="S6978" s="12"/>
      <c r="T6978" s="16"/>
      <c r="U6978" s="4"/>
      <c r="V6978" s="3"/>
      <c r="W6978" s="3"/>
      <c r="X6978" s="3"/>
      <c r="Y6978" s="3"/>
      <c r="Z6978" s="3"/>
      <c r="AA6978" s="4"/>
      <c r="AB6978" s="4"/>
      <c r="AC6978" s="4"/>
      <c r="AD6978" s="4"/>
      <c r="AE6978" s="4"/>
      <c r="BA6978" s="13"/>
      <c r="BC6978" s="2"/>
      <c r="BD6978" s="2"/>
      <c r="BU6978" s="15"/>
      <c r="BV6978" s="6"/>
      <c r="BW6978" s="6"/>
      <c r="BX6978" s="16"/>
      <c r="BY6978" s="16"/>
      <c r="BZ6978" s="16"/>
      <c r="CA6978" s="16"/>
      <c r="CB6978" s="14"/>
    </row>
    <row r="6979" spans="1:80" s="9" customFormat="1" x14ac:dyDescent="0.2">
      <c r="A6979" s="16"/>
      <c r="B6979" s="16"/>
      <c r="C6979" s="16"/>
      <c r="D6979" s="16"/>
      <c r="E6979" s="16"/>
      <c r="F6979" s="3"/>
      <c r="G6979" s="3"/>
      <c r="H6979" s="3"/>
      <c r="I6979" s="3"/>
      <c r="J6979" s="2"/>
      <c r="M6979" s="10"/>
      <c r="N6979" s="2"/>
      <c r="O6979" s="3"/>
      <c r="P6979" s="11"/>
      <c r="Q6979" s="16"/>
      <c r="R6979" s="4"/>
      <c r="S6979" s="12"/>
      <c r="T6979" s="16"/>
      <c r="U6979" s="4"/>
      <c r="V6979" s="3"/>
      <c r="W6979" s="3"/>
      <c r="X6979" s="3"/>
      <c r="Y6979" s="3"/>
      <c r="Z6979" s="3"/>
      <c r="AA6979" s="4"/>
      <c r="AB6979" s="4"/>
      <c r="AC6979" s="4"/>
      <c r="AD6979" s="4"/>
      <c r="AE6979" s="4"/>
      <c r="BA6979" s="13"/>
      <c r="BC6979" s="2"/>
      <c r="BD6979" s="2"/>
      <c r="BU6979" s="15"/>
      <c r="BV6979" s="6"/>
      <c r="BW6979" s="6"/>
      <c r="BX6979" s="16"/>
      <c r="BY6979" s="16"/>
      <c r="BZ6979" s="16"/>
      <c r="CA6979" s="16"/>
      <c r="CB6979" s="14"/>
    </row>
    <row r="6980" spans="1:80" s="9" customFormat="1" x14ac:dyDescent="0.2">
      <c r="A6980" s="16"/>
      <c r="B6980" s="16"/>
      <c r="C6980" s="16"/>
      <c r="D6980" s="16"/>
      <c r="E6980" s="16"/>
      <c r="F6980" s="3"/>
      <c r="G6980" s="3"/>
      <c r="H6980" s="3"/>
      <c r="I6980" s="3"/>
      <c r="J6980" s="2"/>
      <c r="M6980" s="10"/>
      <c r="N6980" s="2"/>
      <c r="O6980" s="3"/>
      <c r="P6980" s="11"/>
      <c r="Q6980" s="16"/>
      <c r="R6980" s="4"/>
      <c r="S6980" s="12"/>
      <c r="T6980" s="16"/>
      <c r="U6980" s="4"/>
      <c r="V6980" s="3"/>
      <c r="W6980" s="3"/>
      <c r="X6980" s="3"/>
      <c r="Y6980" s="3"/>
      <c r="Z6980" s="3"/>
      <c r="AA6980" s="4"/>
      <c r="AB6980" s="4"/>
      <c r="AC6980" s="4"/>
      <c r="AD6980" s="4"/>
      <c r="AE6980" s="4"/>
      <c r="BA6980" s="13"/>
      <c r="BC6980" s="2"/>
      <c r="BD6980" s="2"/>
      <c r="BU6980" s="15"/>
      <c r="BV6980" s="6"/>
      <c r="BW6980" s="6"/>
      <c r="BX6980" s="16"/>
      <c r="BY6980" s="16"/>
      <c r="BZ6980" s="16"/>
      <c r="CA6980" s="16"/>
      <c r="CB6980" s="14"/>
    </row>
    <row r="6981" spans="1:80" s="9" customFormat="1" x14ac:dyDescent="0.2">
      <c r="A6981" s="16"/>
      <c r="B6981" s="16"/>
      <c r="C6981" s="16"/>
      <c r="D6981" s="16"/>
      <c r="E6981" s="16"/>
      <c r="F6981" s="3"/>
      <c r="G6981" s="3"/>
      <c r="H6981" s="3"/>
      <c r="I6981" s="3"/>
      <c r="J6981" s="2"/>
      <c r="M6981" s="10"/>
      <c r="N6981" s="2"/>
      <c r="O6981" s="3"/>
      <c r="P6981" s="11"/>
      <c r="Q6981" s="16"/>
      <c r="R6981" s="4"/>
      <c r="S6981" s="12"/>
      <c r="T6981" s="16"/>
      <c r="U6981" s="4"/>
      <c r="V6981" s="3"/>
      <c r="W6981" s="3"/>
      <c r="X6981" s="3"/>
      <c r="Y6981" s="3"/>
      <c r="Z6981" s="3"/>
      <c r="AA6981" s="4"/>
      <c r="AB6981" s="4"/>
      <c r="AC6981" s="4"/>
      <c r="AD6981" s="4"/>
      <c r="AE6981" s="4"/>
      <c r="BA6981" s="13"/>
      <c r="BC6981" s="2"/>
      <c r="BD6981" s="2"/>
      <c r="BU6981" s="15"/>
      <c r="BV6981" s="6"/>
      <c r="BW6981" s="6"/>
      <c r="BX6981" s="16"/>
      <c r="BY6981" s="16"/>
      <c r="BZ6981" s="16"/>
      <c r="CA6981" s="16"/>
      <c r="CB6981" s="14"/>
    </row>
    <row r="6982" spans="1:80" s="9" customFormat="1" x14ac:dyDescent="0.2">
      <c r="A6982" s="16"/>
      <c r="B6982" s="16"/>
      <c r="C6982" s="16"/>
      <c r="D6982" s="16"/>
      <c r="E6982" s="16"/>
      <c r="F6982" s="3"/>
      <c r="G6982" s="3"/>
      <c r="H6982" s="3"/>
      <c r="I6982" s="3"/>
      <c r="J6982" s="2"/>
      <c r="M6982" s="10"/>
      <c r="N6982" s="2"/>
      <c r="O6982" s="3"/>
      <c r="P6982" s="11"/>
      <c r="Q6982" s="16"/>
      <c r="R6982" s="4"/>
      <c r="S6982" s="12"/>
      <c r="T6982" s="16"/>
      <c r="U6982" s="4"/>
      <c r="V6982" s="3"/>
      <c r="W6982" s="3"/>
      <c r="X6982" s="3"/>
      <c r="Y6982" s="3"/>
      <c r="Z6982" s="3"/>
      <c r="AA6982" s="4"/>
      <c r="AB6982" s="4"/>
      <c r="AC6982" s="4"/>
      <c r="AD6982" s="4"/>
      <c r="AE6982" s="4"/>
      <c r="BA6982" s="13"/>
      <c r="BC6982" s="2"/>
      <c r="BD6982" s="2"/>
      <c r="BU6982" s="15"/>
      <c r="BV6982" s="6"/>
      <c r="BW6982" s="6"/>
      <c r="BX6982" s="16"/>
      <c r="BY6982" s="16"/>
      <c r="BZ6982" s="16"/>
      <c r="CA6982" s="16"/>
      <c r="CB6982" s="14"/>
    </row>
    <row r="6983" spans="1:80" s="9" customFormat="1" x14ac:dyDescent="0.2">
      <c r="A6983" s="16"/>
      <c r="B6983" s="16"/>
      <c r="C6983" s="16"/>
      <c r="D6983" s="16"/>
      <c r="E6983" s="16"/>
      <c r="F6983" s="3"/>
      <c r="G6983" s="3"/>
      <c r="H6983" s="3"/>
      <c r="I6983" s="3"/>
      <c r="J6983" s="2"/>
      <c r="M6983" s="10"/>
      <c r="N6983" s="2"/>
      <c r="O6983" s="3"/>
      <c r="P6983" s="11"/>
      <c r="Q6983" s="16"/>
      <c r="R6983" s="4"/>
      <c r="S6983" s="12"/>
      <c r="T6983" s="16"/>
      <c r="U6983" s="4"/>
      <c r="V6983" s="3"/>
      <c r="W6983" s="3"/>
      <c r="X6983" s="3"/>
      <c r="Y6983" s="3"/>
      <c r="Z6983" s="3"/>
      <c r="AA6983" s="4"/>
      <c r="AB6983" s="4"/>
      <c r="AC6983" s="4"/>
      <c r="AD6983" s="4"/>
      <c r="AE6983" s="4"/>
      <c r="BA6983" s="13"/>
      <c r="BC6983" s="2"/>
      <c r="BD6983" s="2"/>
      <c r="BU6983" s="15"/>
      <c r="BV6983" s="6"/>
      <c r="BW6983" s="6"/>
      <c r="BX6983" s="16"/>
      <c r="BY6983" s="16"/>
      <c r="BZ6983" s="16"/>
      <c r="CA6983" s="16"/>
      <c r="CB6983" s="14"/>
    </row>
    <row r="6984" spans="1:80" s="9" customFormat="1" x14ac:dyDescent="0.2">
      <c r="A6984" s="16"/>
      <c r="B6984" s="16"/>
      <c r="C6984" s="16"/>
      <c r="D6984" s="16"/>
      <c r="E6984" s="16"/>
      <c r="F6984" s="3"/>
      <c r="G6984" s="3"/>
      <c r="H6984" s="3"/>
      <c r="I6984" s="3"/>
      <c r="J6984" s="2"/>
      <c r="M6984" s="10"/>
      <c r="N6984" s="2"/>
      <c r="O6984" s="3"/>
      <c r="P6984" s="11"/>
      <c r="Q6984" s="16"/>
      <c r="R6984" s="4"/>
      <c r="S6984" s="12"/>
      <c r="T6984" s="16"/>
      <c r="U6984" s="4"/>
      <c r="V6984" s="3"/>
      <c r="W6984" s="3"/>
      <c r="X6984" s="3"/>
      <c r="Y6984" s="3"/>
      <c r="Z6984" s="3"/>
      <c r="AA6984" s="4"/>
      <c r="AB6984" s="4"/>
      <c r="AC6984" s="4"/>
      <c r="AD6984" s="4"/>
      <c r="AE6984" s="4"/>
      <c r="BA6984" s="13"/>
      <c r="BC6984" s="2"/>
      <c r="BD6984" s="2"/>
      <c r="BU6984" s="15"/>
      <c r="BV6984" s="6"/>
      <c r="BW6984" s="6"/>
      <c r="BX6984" s="16"/>
      <c r="BY6984" s="16"/>
      <c r="BZ6984" s="16"/>
      <c r="CA6984" s="16"/>
      <c r="CB6984" s="14"/>
    </row>
    <row r="6985" spans="1:80" s="9" customFormat="1" x14ac:dyDescent="0.2">
      <c r="A6985" s="16"/>
      <c r="B6985" s="16"/>
      <c r="C6985" s="16"/>
      <c r="D6985" s="16"/>
      <c r="E6985" s="16"/>
      <c r="F6985" s="3"/>
      <c r="G6985" s="3"/>
      <c r="H6985" s="3"/>
      <c r="I6985" s="3"/>
      <c r="J6985" s="2"/>
      <c r="M6985" s="10"/>
      <c r="N6985" s="2"/>
      <c r="O6985" s="3"/>
      <c r="P6985" s="11"/>
      <c r="Q6985" s="16"/>
      <c r="R6985" s="4"/>
      <c r="S6985" s="12"/>
      <c r="T6985" s="16"/>
      <c r="U6985" s="4"/>
      <c r="V6985" s="3"/>
      <c r="W6985" s="3"/>
      <c r="X6985" s="3"/>
      <c r="Y6985" s="3"/>
      <c r="Z6985" s="3"/>
      <c r="AA6985" s="4"/>
      <c r="AB6985" s="4"/>
      <c r="AC6985" s="4"/>
      <c r="AD6985" s="4"/>
      <c r="AE6985" s="4"/>
      <c r="BA6985" s="13"/>
      <c r="BC6985" s="2"/>
      <c r="BD6985" s="2"/>
      <c r="BU6985" s="15"/>
      <c r="BV6985" s="6"/>
      <c r="BW6985" s="6"/>
      <c r="BX6985" s="16"/>
      <c r="BY6985" s="16"/>
      <c r="BZ6985" s="16"/>
      <c r="CA6985" s="16"/>
      <c r="CB6985" s="14"/>
    </row>
    <row r="6986" spans="1:80" s="9" customFormat="1" x14ac:dyDescent="0.2">
      <c r="A6986" s="16"/>
      <c r="B6986" s="16"/>
      <c r="C6986" s="16"/>
      <c r="D6986" s="16"/>
      <c r="E6986" s="16"/>
      <c r="F6986" s="3"/>
      <c r="G6986" s="3"/>
      <c r="H6986" s="3"/>
      <c r="I6986" s="3"/>
      <c r="J6986" s="2"/>
      <c r="M6986" s="10"/>
      <c r="N6986" s="2"/>
      <c r="O6986" s="3"/>
      <c r="P6986" s="11"/>
      <c r="Q6986" s="16"/>
      <c r="R6986" s="4"/>
      <c r="S6986" s="12"/>
      <c r="T6986" s="16"/>
      <c r="U6986" s="4"/>
      <c r="V6986" s="3"/>
      <c r="W6986" s="3"/>
      <c r="X6986" s="3"/>
      <c r="Y6986" s="3"/>
      <c r="Z6986" s="3"/>
      <c r="AA6986" s="4"/>
      <c r="AB6986" s="4"/>
      <c r="AC6986" s="4"/>
      <c r="AD6986" s="4"/>
      <c r="AE6986" s="4"/>
      <c r="BA6986" s="13"/>
      <c r="BC6986" s="2"/>
      <c r="BD6986" s="2"/>
      <c r="BU6986" s="15"/>
      <c r="BV6986" s="6"/>
      <c r="BW6986" s="6"/>
      <c r="BX6986" s="16"/>
      <c r="BY6986" s="16"/>
      <c r="BZ6986" s="16"/>
      <c r="CA6986" s="16"/>
      <c r="CB6986" s="14"/>
    </row>
    <row r="6987" spans="1:80" s="9" customFormat="1" x14ac:dyDescent="0.2">
      <c r="A6987" s="16"/>
      <c r="B6987" s="16"/>
      <c r="C6987" s="16"/>
      <c r="D6987" s="16"/>
      <c r="E6987" s="16"/>
      <c r="F6987" s="3"/>
      <c r="G6987" s="3"/>
      <c r="H6987" s="3"/>
      <c r="I6987" s="3"/>
      <c r="J6987" s="2"/>
      <c r="M6987" s="10"/>
      <c r="N6987" s="2"/>
      <c r="O6987" s="3"/>
      <c r="P6987" s="11"/>
      <c r="Q6987" s="16"/>
      <c r="R6987" s="4"/>
      <c r="S6987" s="12"/>
      <c r="T6987" s="16"/>
      <c r="U6987" s="4"/>
      <c r="V6987" s="3"/>
      <c r="W6987" s="3"/>
      <c r="X6987" s="3"/>
      <c r="Y6987" s="3"/>
      <c r="Z6987" s="3"/>
      <c r="AA6987" s="4"/>
      <c r="AB6987" s="4"/>
      <c r="AC6987" s="4"/>
      <c r="AD6987" s="4"/>
      <c r="AE6987" s="4"/>
      <c r="BA6987" s="13"/>
      <c r="BC6987" s="2"/>
      <c r="BD6987" s="2"/>
      <c r="BU6987" s="15"/>
      <c r="BV6987" s="6"/>
      <c r="BW6987" s="6"/>
      <c r="BX6987" s="16"/>
      <c r="BY6987" s="16"/>
      <c r="BZ6987" s="16"/>
      <c r="CA6987" s="16"/>
      <c r="CB6987" s="14"/>
    </row>
    <row r="6988" spans="1:80" s="9" customFormat="1" x14ac:dyDescent="0.2">
      <c r="A6988" s="16"/>
      <c r="B6988" s="16"/>
      <c r="C6988" s="16"/>
      <c r="D6988" s="16"/>
      <c r="E6988" s="16"/>
      <c r="F6988" s="3"/>
      <c r="G6988" s="3"/>
      <c r="H6988" s="3"/>
      <c r="I6988" s="3"/>
      <c r="J6988" s="2"/>
      <c r="M6988" s="10"/>
      <c r="N6988" s="2"/>
      <c r="O6988" s="3"/>
      <c r="P6988" s="11"/>
      <c r="Q6988" s="16"/>
      <c r="R6988" s="4"/>
      <c r="S6988" s="12"/>
      <c r="T6988" s="16"/>
      <c r="U6988" s="4"/>
      <c r="V6988" s="3"/>
      <c r="W6988" s="3"/>
      <c r="X6988" s="3"/>
      <c r="Y6988" s="3"/>
      <c r="Z6988" s="3"/>
      <c r="AA6988" s="4"/>
      <c r="AB6988" s="4"/>
      <c r="AC6988" s="4"/>
      <c r="AD6988" s="4"/>
      <c r="AE6988" s="4"/>
      <c r="BA6988" s="13"/>
      <c r="BC6988" s="2"/>
      <c r="BD6988" s="2"/>
      <c r="BU6988" s="15"/>
      <c r="BV6988" s="6"/>
      <c r="BW6988" s="6"/>
      <c r="BX6988" s="16"/>
      <c r="BY6988" s="16"/>
      <c r="BZ6988" s="16"/>
      <c r="CA6988" s="16"/>
      <c r="CB6988" s="14"/>
    </row>
    <row r="6989" spans="1:80" s="9" customFormat="1" x14ac:dyDescent="0.2">
      <c r="A6989" s="16"/>
      <c r="B6989" s="16"/>
      <c r="C6989" s="16"/>
      <c r="D6989" s="16"/>
      <c r="E6989" s="16"/>
      <c r="F6989" s="3"/>
      <c r="G6989" s="3"/>
      <c r="H6989" s="3"/>
      <c r="I6989" s="3"/>
      <c r="J6989" s="2"/>
      <c r="M6989" s="10"/>
      <c r="N6989" s="2"/>
      <c r="O6989" s="3"/>
      <c r="P6989" s="11"/>
      <c r="Q6989" s="16"/>
      <c r="R6989" s="4"/>
      <c r="S6989" s="12"/>
      <c r="T6989" s="16"/>
      <c r="U6989" s="4"/>
      <c r="V6989" s="3"/>
      <c r="W6989" s="3"/>
      <c r="X6989" s="3"/>
      <c r="Y6989" s="3"/>
      <c r="Z6989" s="3"/>
      <c r="AA6989" s="4"/>
      <c r="AB6989" s="4"/>
      <c r="AC6989" s="4"/>
      <c r="AD6989" s="4"/>
      <c r="AE6989" s="4"/>
      <c r="BA6989" s="13"/>
      <c r="BC6989" s="2"/>
      <c r="BD6989" s="2"/>
      <c r="BU6989" s="15"/>
      <c r="BV6989" s="6"/>
      <c r="BW6989" s="6"/>
      <c r="BX6989" s="16"/>
      <c r="BY6989" s="16"/>
      <c r="BZ6989" s="16"/>
      <c r="CA6989" s="16"/>
      <c r="CB6989" s="14"/>
    </row>
    <row r="6990" spans="1:80" s="9" customFormat="1" x14ac:dyDescent="0.2">
      <c r="A6990" s="16"/>
      <c r="B6990" s="16"/>
      <c r="C6990" s="16"/>
      <c r="D6990" s="16"/>
      <c r="E6990" s="16"/>
      <c r="F6990" s="3"/>
      <c r="G6990" s="3"/>
      <c r="H6990" s="3"/>
      <c r="I6990" s="3"/>
      <c r="J6990" s="2"/>
      <c r="M6990" s="10"/>
      <c r="N6990" s="2"/>
      <c r="O6990" s="3"/>
      <c r="P6990" s="11"/>
      <c r="Q6990" s="16"/>
      <c r="R6990" s="4"/>
      <c r="S6990" s="12"/>
      <c r="T6990" s="16"/>
      <c r="U6990" s="4"/>
      <c r="V6990" s="3"/>
      <c r="W6990" s="3"/>
      <c r="X6990" s="3"/>
      <c r="Y6990" s="3"/>
      <c r="Z6990" s="3"/>
      <c r="AA6990" s="4"/>
      <c r="AB6990" s="4"/>
      <c r="AC6990" s="4"/>
      <c r="AD6990" s="4"/>
      <c r="AE6990" s="4"/>
      <c r="BA6990" s="13"/>
      <c r="BC6990" s="2"/>
      <c r="BD6990" s="2"/>
      <c r="BU6990" s="15"/>
      <c r="BV6990" s="6"/>
      <c r="BW6990" s="6"/>
      <c r="BX6990" s="16"/>
      <c r="BY6990" s="16"/>
      <c r="BZ6990" s="16"/>
      <c r="CA6990" s="16"/>
      <c r="CB6990" s="14"/>
    </row>
    <row r="6991" spans="1:80" s="9" customFormat="1" x14ac:dyDescent="0.2">
      <c r="A6991" s="16"/>
      <c r="B6991" s="16"/>
      <c r="C6991" s="16"/>
      <c r="D6991" s="16"/>
      <c r="E6991" s="16"/>
      <c r="F6991" s="3"/>
      <c r="G6991" s="3"/>
      <c r="H6991" s="3"/>
      <c r="I6991" s="3"/>
      <c r="J6991" s="2"/>
      <c r="M6991" s="10"/>
      <c r="N6991" s="2"/>
      <c r="O6991" s="3"/>
      <c r="P6991" s="11"/>
      <c r="Q6991" s="16"/>
      <c r="R6991" s="4"/>
      <c r="S6991" s="12"/>
      <c r="T6991" s="16"/>
      <c r="U6991" s="4"/>
      <c r="V6991" s="3"/>
      <c r="W6991" s="3"/>
      <c r="X6991" s="3"/>
      <c r="Y6991" s="3"/>
      <c r="Z6991" s="3"/>
      <c r="AA6991" s="4"/>
      <c r="AB6991" s="4"/>
      <c r="AC6991" s="4"/>
      <c r="AD6991" s="4"/>
      <c r="AE6991" s="4"/>
      <c r="BA6991" s="13"/>
      <c r="BC6991" s="2"/>
      <c r="BD6991" s="2"/>
      <c r="BU6991" s="15"/>
      <c r="BV6991" s="6"/>
      <c r="BW6991" s="6"/>
      <c r="BX6991" s="16"/>
      <c r="BY6991" s="16"/>
      <c r="BZ6991" s="16"/>
      <c r="CA6991" s="16"/>
      <c r="CB6991" s="14"/>
    </row>
    <row r="6992" spans="1:80" s="9" customFormat="1" x14ac:dyDescent="0.2">
      <c r="A6992" s="16"/>
      <c r="B6992" s="16"/>
      <c r="C6992" s="16"/>
      <c r="D6992" s="16"/>
      <c r="E6992" s="16"/>
      <c r="F6992" s="3"/>
      <c r="G6992" s="3"/>
      <c r="H6992" s="3"/>
      <c r="I6992" s="3"/>
      <c r="J6992" s="2"/>
      <c r="M6992" s="10"/>
      <c r="N6992" s="2"/>
      <c r="O6992" s="3"/>
      <c r="P6992" s="11"/>
      <c r="Q6992" s="16"/>
      <c r="R6992" s="4"/>
      <c r="S6992" s="12"/>
      <c r="T6992" s="16"/>
      <c r="U6992" s="4"/>
      <c r="V6992" s="3"/>
      <c r="W6992" s="3"/>
      <c r="X6992" s="3"/>
      <c r="Y6992" s="3"/>
      <c r="Z6992" s="3"/>
      <c r="AA6992" s="4"/>
      <c r="AB6992" s="4"/>
      <c r="AC6992" s="4"/>
      <c r="AD6992" s="4"/>
      <c r="AE6992" s="4"/>
      <c r="BA6992" s="13"/>
      <c r="BC6992" s="2"/>
      <c r="BD6992" s="2"/>
      <c r="BU6992" s="15"/>
      <c r="BV6992" s="6"/>
      <c r="BW6992" s="6"/>
      <c r="BX6992" s="16"/>
      <c r="BY6992" s="16"/>
      <c r="BZ6992" s="16"/>
      <c r="CA6992" s="16"/>
      <c r="CB6992" s="14"/>
    </row>
    <row r="6993" spans="1:80" s="9" customFormat="1" x14ac:dyDescent="0.2">
      <c r="A6993" s="16"/>
      <c r="B6993" s="16"/>
      <c r="C6993" s="16"/>
      <c r="D6993" s="16"/>
      <c r="E6993" s="16"/>
      <c r="F6993" s="3"/>
      <c r="G6993" s="3"/>
      <c r="H6993" s="3"/>
      <c r="I6993" s="3"/>
      <c r="J6993" s="2"/>
      <c r="M6993" s="10"/>
      <c r="N6993" s="2"/>
      <c r="O6993" s="3"/>
      <c r="P6993" s="11"/>
      <c r="Q6993" s="16"/>
      <c r="R6993" s="4"/>
      <c r="S6993" s="12"/>
      <c r="T6993" s="16"/>
      <c r="U6993" s="4"/>
      <c r="V6993" s="3"/>
      <c r="W6993" s="3"/>
      <c r="X6993" s="3"/>
      <c r="Y6993" s="3"/>
      <c r="Z6993" s="3"/>
      <c r="AA6993" s="4"/>
      <c r="AB6993" s="4"/>
      <c r="AC6993" s="4"/>
      <c r="AD6993" s="4"/>
      <c r="AE6993" s="4"/>
      <c r="BA6993" s="13"/>
      <c r="BC6993" s="2"/>
      <c r="BD6993" s="2"/>
      <c r="BU6993" s="15"/>
      <c r="BV6993" s="6"/>
      <c r="BW6993" s="6"/>
      <c r="BX6993" s="16"/>
      <c r="BY6993" s="16"/>
      <c r="BZ6993" s="16"/>
      <c r="CA6993" s="16"/>
      <c r="CB6993" s="14"/>
    </row>
    <row r="6994" spans="1:80" s="9" customFormat="1" x14ac:dyDescent="0.2">
      <c r="A6994" s="16"/>
      <c r="B6994" s="16"/>
      <c r="C6994" s="16"/>
      <c r="D6994" s="16"/>
      <c r="E6994" s="16"/>
      <c r="F6994" s="3"/>
      <c r="G6994" s="3"/>
      <c r="H6994" s="3"/>
      <c r="I6994" s="3"/>
      <c r="J6994" s="2"/>
      <c r="M6994" s="10"/>
      <c r="N6994" s="2"/>
      <c r="O6994" s="3"/>
      <c r="P6994" s="11"/>
      <c r="Q6994" s="16"/>
      <c r="R6994" s="4"/>
      <c r="S6994" s="12"/>
      <c r="T6994" s="16"/>
      <c r="U6994" s="4"/>
      <c r="V6994" s="3"/>
      <c r="W6994" s="3"/>
      <c r="X6994" s="3"/>
      <c r="Y6994" s="3"/>
      <c r="Z6994" s="3"/>
      <c r="AA6994" s="4"/>
      <c r="AB6994" s="4"/>
      <c r="AC6994" s="4"/>
      <c r="AD6994" s="4"/>
      <c r="AE6994" s="4"/>
      <c r="BA6994" s="13"/>
      <c r="BC6994" s="2"/>
      <c r="BD6994" s="2"/>
      <c r="BU6994" s="15"/>
      <c r="BV6994" s="6"/>
      <c r="BW6994" s="6"/>
      <c r="BX6994" s="16"/>
      <c r="BY6994" s="16"/>
      <c r="BZ6994" s="16"/>
      <c r="CA6994" s="16"/>
      <c r="CB6994" s="14"/>
    </row>
    <row r="6995" spans="1:80" s="9" customFormat="1" x14ac:dyDescent="0.2">
      <c r="A6995" s="16"/>
      <c r="B6995" s="16"/>
      <c r="C6995" s="16"/>
      <c r="D6995" s="16"/>
      <c r="E6995" s="16"/>
      <c r="F6995" s="3"/>
      <c r="G6995" s="3"/>
      <c r="H6995" s="3"/>
      <c r="I6995" s="3"/>
      <c r="J6995" s="2"/>
      <c r="M6995" s="10"/>
      <c r="N6995" s="2"/>
      <c r="O6995" s="3"/>
      <c r="P6995" s="11"/>
      <c r="Q6995" s="16"/>
      <c r="R6995" s="4"/>
      <c r="S6995" s="12"/>
      <c r="T6995" s="16"/>
      <c r="U6995" s="4"/>
      <c r="V6995" s="3"/>
      <c r="W6995" s="3"/>
      <c r="X6995" s="3"/>
      <c r="Y6995" s="3"/>
      <c r="Z6995" s="3"/>
      <c r="AA6995" s="4"/>
      <c r="AB6995" s="4"/>
      <c r="AC6995" s="4"/>
      <c r="AD6995" s="4"/>
      <c r="AE6995" s="4"/>
      <c r="BA6995" s="13"/>
      <c r="BC6995" s="2"/>
      <c r="BD6995" s="2"/>
      <c r="BU6995" s="15"/>
      <c r="BV6995" s="6"/>
      <c r="BW6995" s="6"/>
      <c r="BX6995" s="16"/>
      <c r="BY6995" s="16"/>
      <c r="BZ6995" s="16"/>
      <c r="CA6995" s="16"/>
      <c r="CB6995" s="14"/>
    </row>
    <row r="6996" spans="1:80" s="9" customFormat="1" x14ac:dyDescent="0.2">
      <c r="A6996" s="16"/>
      <c r="B6996" s="16"/>
      <c r="C6996" s="16"/>
      <c r="D6996" s="16"/>
      <c r="E6996" s="16"/>
      <c r="F6996" s="3"/>
      <c r="G6996" s="3"/>
      <c r="H6996" s="3"/>
      <c r="I6996" s="3"/>
      <c r="J6996" s="2"/>
      <c r="M6996" s="10"/>
      <c r="N6996" s="2"/>
      <c r="O6996" s="3"/>
      <c r="P6996" s="11"/>
      <c r="Q6996" s="16"/>
      <c r="R6996" s="4"/>
      <c r="S6996" s="12"/>
      <c r="T6996" s="16"/>
      <c r="U6996" s="4"/>
      <c r="V6996" s="3"/>
      <c r="W6996" s="3"/>
      <c r="X6996" s="3"/>
      <c r="Y6996" s="3"/>
      <c r="Z6996" s="3"/>
      <c r="AA6996" s="4"/>
      <c r="AB6996" s="4"/>
      <c r="AC6996" s="4"/>
      <c r="AD6996" s="4"/>
      <c r="AE6996" s="4"/>
      <c r="BA6996" s="13"/>
      <c r="BC6996" s="2"/>
      <c r="BD6996" s="2"/>
      <c r="BU6996" s="15"/>
      <c r="BV6996" s="6"/>
      <c r="BW6996" s="6"/>
      <c r="BX6996" s="16"/>
      <c r="BY6996" s="16"/>
      <c r="BZ6996" s="16"/>
      <c r="CA6996" s="16"/>
      <c r="CB6996" s="14"/>
    </row>
    <row r="6997" spans="1:80" s="9" customFormat="1" x14ac:dyDescent="0.2">
      <c r="A6997" s="16"/>
      <c r="B6997" s="16"/>
      <c r="C6997" s="16"/>
      <c r="D6997" s="16"/>
      <c r="E6997" s="16"/>
      <c r="F6997" s="3"/>
      <c r="G6997" s="3"/>
      <c r="H6997" s="3"/>
      <c r="I6997" s="3"/>
      <c r="J6997" s="2"/>
      <c r="M6997" s="10"/>
      <c r="N6997" s="2"/>
      <c r="O6997" s="3"/>
      <c r="P6997" s="11"/>
      <c r="Q6997" s="16"/>
      <c r="R6997" s="4"/>
      <c r="S6997" s="12"/>
      <c r="T6997" s="16"/>
      <c r="U6997" s="4"/>
      <c r="V6997" s="3"/>
      <c r="W6997" s="3"/>
      <c r="X6997" s="3"/>
      <c r="Y6997" s="3"/>
      <c r="Z6997" s="3"/>
      <c r="AA6997" s="4"/>
      <c r="AB6997" s="4"/>
      <c r="AC6997" s="4"/>
      <c r="AD6997" s="4"/>
      <c r="AE6997" s="4"/>
      <c r="BA6997" s="13"/>
      <c r="BC6997" s="2"/>
      <c r="BD6997" s="2"/>
      <c r="BU6997" s="15"/>
      <c r="BV6997" s="6"/>
      <c r="BW6997" s="6"/>
      <c r="BX6997" s="16"/>
      <c r="BY6997" s="16"/>
      <c r="BZ6997" s="16"/>
      <c r="CA6997" s="16"/>
      <c r="CB6997" s="14"/>
    </row>
    <row r="6998" spans="1:80" s="9" customFormat="1" x14ac:dyDescent="0.2">
      <c r="A6998" s="16"/>
      <c r="B6998" s="16"/>
      <c r="C6998" s="16"/>
      <c r="D6998" s="16"/>
      <c r="E6998" s="16"/>
      <c r="F6998" s="3"/>
      <c r="G6998" s="3"/>
      <c r="H6998" s="3"/>
      <c r="I6998" s="3"/>
      <c r="J6998" s="2"/>
      <c r="M6998" s="10"/>
      <c r="N6998" s="2"/>
      <c r="O6998" s="3"/>
      <c r="P6998" s="11"/>
      <c r="Q6998" s="16"/>
      <c r="R6998" s="4"/>
      <c r="S6998" s="12"/>
      <c r="T6998" s="16"/>
      <c r="U6998" s="4"/>
      <c r="V6998" s="3"/>
      <c r="W6998" s="3"/>
      <c r="X6998" s="3"/>
      <c r="Y6998" s="3"/>
      <c r="Z6998" s="3"/>
      <c r="AA6998" s="4"/>
      <c r="AB6998" s="4"/>
      <c r="AC6998" s="4"/>
      <c r="AD6998" s="4"/>
      <c r="AE6998" s="4"/>
      <c r="BA6998" s="13"/>
      <c r="BC6998" s="2"/>
      <c r="BD6998" s="2"/>
      <c r="BU6998" s="15"/>
      <c r="BV6998" s="6"/>
      <c r="BW6998" s="6"/>
      <c r="BX6998" s="16"/>
      <c r="BY6998" s="16"/>
      <c r="BZ6998" s="16"/>
      <c r="CA6998" s="16"/>
      <c r="CB6998" s="14"/>
    </row>
    <row r="6999" spans="1:80" s="9" customFormat="1" x14ac:dyDescent="0.2">
      <c r="A6999" s="16"/>
      <c r="B6999" s="16"/>
      <c r="C6999" s="16"/>
      <c r="D6999" s="16"/>
      <c r="E6999" s="16"/>
      <c r="F6999" s="3"/>
      <c r="G6999" s="3"/>
      <c r="H6999" s="3"/>
      <c r="I6999" s="3"/>
      <c r="J6999" s="2"/>
      <c r="M6999" s="10"/>
      <c r="N6999" s="2"/>
      <c r="O6999" s="3"/>
      <c r="P6999" s="11"/>
      <c r="Q6999" s="16"/>
      <c r="R6999" s="4"/>
      <c r="S6999" s="12"/>
      <c r="T6999" s="16"/>
      <c r="U6999" s="4"/>
      <c r="V6999" s="3"/>
      <c r="W6999" s="3"/>
      <c r="X6999" s="3"/>
      <c r="Y6999" s="3"/>
      <c r="Z6999" s="3"/>
      <c r="AA6999" s="4"/>
      <c r="AB6999" s="4"/>
      <c r="AC6999" s="4"/>
      <c r="AD6999" s="4"/>
      <c r="AE6999" s="4"/>
      <c r="BA6999" s="13"/>
      <c r="BC6999" s="2"/>
      <c r="BD6999" s="2"/>
      <c r="BU6999" s="15"/>
      <c r="BV6999" s="6"/>
      <c r="BW6999" s="6"/>
      <c r="BX6999" s="16"/>
      <c r="BY6999" s="16"/>
      <c r="BZ6999" s="16"/>
      <c r="CA6999" s="16"/>
      <c r="CB6999" s="14"/>
    </row>
    <row r="7000" spans="1:80" s="9" customFormat="1" x14ac:dyDescent="0.2">
      <c r="A7000" s="16"/>
      <c r="B7000" s="16"/>
      <c r="C7000" s="16"/>
      <c r="D7000" s="16"/>
      <c r="E7000" s="16"/>
      <c r="F7000" s="3"/>
      <c r="G7000" s="3"/>
      <c r="H7000" s="3"/>
      <c r="I7000" s="3"/>
      <c r="J7000" s="2"/>
      <c r="M7000" s="10"/>
      <c r="N7000" s="2"/>
      <c r="O7000" s="3"/>
      <c r="P7000" s="11"/>
      <c r="Q7000" s="16"/>
      <c r="R7000" s="4"/>
      <c r="S7000" s="12"/>
      <c r="T7000" s="16"/>
      <c r="U7000" s="4"/>
      <c r="V7000" s="3"/>
      <c r="W7000" s="3"/>
      <c r="X7000" s="3"/>
      <c r="Y7000" s="3"/>
      <c r="Z7000" s="3"/>
      <c r="AA7000" s="4"/>
      <c r="AB7000" s="4"/>
      <c r="AC7000" s="4"/>
      <c r="AD7000" s="4"/>
      <c r="AE7000" s="4"/>
      <c r="BA7000" s="13"/>
      <c r="BC7000" s="2"/>
      <c r="BD7000" s="2"/>
      <c r="BU7000" s="15"/>
      <c r="BV7000" s="6"/>
      <c r="BW7000" s="6"/>
      <c r="BX7000" s="16"/>
      <c r="BY7000" s="16"/>
      <c r="BZ7000" s="16"/>
      <c r="CA7000" s="16"/>
      <c r="CB7000" s="14"/>
    </row>
    <row r="7001" spans="1:80" s="9" customFormat="1" x14ac:dyDescent="0.2">
      <c r="A7001" s="16"/>
      <c r="B7001" s="16"/>
      <c r="C7001" s="16"/>
      <c r="D7001" s="16"/>
      <c r="E7001" s="16"/>
      <c r="F7001" s="3"/>
      <c r="G7001" s="3"/>
      <c r="H7001" s="3"/>
      <c r="I7001" s="3"/>
      <c r="J7001" s="2"/>
      <c r="M7001" s="10"/>
      <c r="N7001" s="2"/>
      <c r="O7001" s="3"/>
      <c r="P7001" s="11"/>
      <c r="Q7001" s="16"/>
      <c r="R7001" s="4"/>
      <c r="S7001" s="12"/>
      <c r="T7001" s="16"/>
      <c r="U7001" s="4"/>
      <c r="V7001" s="3"/>
      <c r="W7001" s="3"/>
      <c r="X7001" s="3"/>
      <c r="Y7001" s="3"/>
      <c r="Z7001" s="3"/>
      <c r="AA7001" s="4"/>
      <c r="AB7001" s="4"/>
      <c r="AC7001" s="4"/>
      <c r="AD7001" s="4"/>
      <c r="AE7001" s="4"/>
      <c r="BA7001" s="13"/>
      <c r="BC7001" s="2"/>
      <c r="BD7001" s="2"/>
      <c r="BU7001" s="15"/>
      <c r="BV7001" s="6"/>
      <c r="BW7001" s="6"/>
      <c r="BX7001" s="16"/>
      <c r="BY7001" s="16"/>
      <c r="BZ7001" s="16"/>
      <c r="CA7001" s="16"/>
      <c r="CB7001" s="14"/>
    </row>
    <row r="7002" spans="1:80" s="9" customFormat="1" x14ac:dyDescent="0.2">
      <c r="A7002" s="16"/>
      <c r="B7002" s="16"/>
      <c r="C7002" s="16"/>
      <c r="D7002" s="16"/>
      <c r="E7002" s="16"/>
      <c r="F7002" s="3"/>
      <c r="G7002" s="3"/>
      <c r="H7002" s="3"/>
      <c r="I7002" s="3"/>
      <c r="J7002" s="2"/>
      <c r="M7002" s="10"/>
      <c r="N7002" s="2"/>
      <c r="O7002" s="3"/>
      <c r="P7002" s="11"/>
      <c r="Q7002" s="16"/>
      <c r="R7002" s="4"/>
      <c r="S7002" s="12"/>
      <c r="T7002" s="16"/>
      <c r="U7002" s="4"/>
      <c r="V7002" s="3"/>
      <c r="W7002" s="3"/>
      <c r="X7002" s="3"/>
      <c r="Y7002" s="3"/>
      <c r="Z7002" s="3"/>
      <c r="AA7002" s="4"/>
      <c r="AB7002" s="4"/>
      <c r="AC7002" s="4"/>
      <c r="AD7002" s="4"/>
      <c r="AE7002" s="4"/>
      <c r="BA7002" s="13"/>
      <c r="BC7002" s="2"/>
      <c r="BD7002" s="2"/>
      <c r="BU7002" s="15"/>
      <c r="BV7002" s="6"/>
      <c r="BW7002" s="6"/>
      <c r="BX7002" s="16"/>
      <c r="BY7002" s="16"/>
      <c r="BZ7002" s="16"/>
      <c r="CA7002" s="16"/>
      <c r="CB7002" s="14"/>
    </row>
    <row r="7003" spans="1:80" s="9" customFormat="1" x14ac:dyDescent="0.2">
      <c r="A7003" s="16"/>
      <c r="B7003" s="16"/>
      <c r="C7003" s="16"/>
      <c r="D7003" s="16"/>
      <c r="E7003" s="16"/>
      <c r="F7003" s="3"/>
      <c r="G7003" s="3"/>
      <c r="H7003" s="3"/>
      <c r="I7003" s="3"/>
      <c r="J7003" s="2"/>
      <c r="M7003" s="10"/>
      <c r="N7003" s="2"/>
      <c r="O7003" s="3"/>
      <c r="P7003" s="11"/>
      <c r="Q7003" s="16"/>
      <c r="R7003" s="4"/>
      <c r="S7003" s="12"/>
      <c r="T7003" s="16"/>
      <c r="U7003" s="4"/>
      <c r="V7003" s="3"/>
      <c r="W7003" s="3"/>
      <c r="X7003" s="3"/>
      <c r="Y7003" s="3"/>
      <c r="Z7003" s="3"/>
      <c r="AA7003" s="4"/>
      <c r="AB7003" s="4"/>
      <c r="AC7003" s="4"/>
      <c r="AD7003" s="4"/>
      <c r="AE7003" s="4"/>
      <c r="BA7003" s="13"/>
      <c r="BC7003" s="2"/>
      <c r="BD7003" s="2"/>
      <c r="BU7003" s="15"/>
      <c r="BV7003" s="6"/>
      <c r="BW7003" s="6"/>
      <c r="BX7003" s="16"/>
      <c r="BY7003" s="16"/>
      <c r="BZ7003" s="16"/>
      <c r="CA7003" s="16"/>
      <c r="CB7003" s="14"/>
    </row>
    <row r="7004" spans="1:80" s="9" customFormat="1" x14ac:dyDescent="0.2">
      <c r="A7004" s="16"/>
      <c r="B7004" s="16"/>
      <c r="C7004" s="16"/>
      <c r="D7004" s="16"/>
      <c r="E7004" s="16"/>
      <c r="F7004" s="3"/>
      <c r="G7004" s="3"/>
      <c r="H7004" s="3"/>
      <c r="I7004" s="3"/>
      <c r="J7004" s="2"/>
      <c r="M7004" s="10"/>
      <c r="N7004" s="2"/>
      <c r="O7004" s="3"/>
      <c r="P7004" s="11"/>
      <c r="Q7004" s="16"/>
      <c r="R7004" s="4"/>
      <c r="S7004" s="12"/>
      <c r="T7004" s="16"/>
      <c r="U7004" s="4"/>
      <c r="V7004" s="3"/>
      <c r="W7004" s="3"/>
      <c r="X7004" s="3"/>
      <c r="Y7004" s="3"/>
      <c r="Z7004" s="3"/>
      <c r="AA7004" s="4"/>
      <c r="AB7004" s="4"/>
      <c r="AC7004" s="4"/>
      <c r="AD7004" s="4"/>
      <c r="AE7004" s="4"/>
      <c r="BA7004" s="13"/>
      <c r="BC7004" s="2"/>
      <c r="BD7004" s="2"/>
      <c r="BU7004" s="15"/>
      <c r="BV7004" s="6"/>
      <c r="BW7004" s="6"/>
      <c r="BX7004" s="16"/>
      <c r="BY7004" s="16"/>
      <c r="BZ7004" s="16"/>
      <c r="CA7004" s="16"/>
      <c r="CB7004" s="14"/>
    </row>
    <row r="7005" spans="1:80" s="9" customFormat="1" x14ac:dyDescent="0.2">
      <c r="A7005" s="16"/>
      <c r="B7005" s="16"/>
      <c r="C7005" s="16"/>
      <c r="D7005" s="16"/>
      <c r="E7005" s="16"/>
      <c r="F7005" s="3"/>
      <c r="G7005" s="3"/>
      <c r="H7005" s="3"/>
      <c r="I7005" s="3"/>
      <c r="J7005" s="2"/>
      <c r="M7005" s="10"/>
      <c r="N7005" s="2"/>
      <c r="O7005" s="3"/>
      <c r="P7005" s="11"/>
      <c r="Q7005" s="16"/>
      <c r="R7005" s="4"/>
      <c r="S7005" s="12"/>
      <c r="T7005" s="16"/>
      <c r="U7005" s="4"/>
      <c r="V7005" s="3"/>
      <c r="W7005" s="3"/>
      <c r="X7005" s="3"/>
      <c r="Y7005" s="3"/>
      <c r="Z7005" s="3"/>
      <c r="AA7005" s="4"/>
      <c r="AB7005" s="4"/>
      <c r="AC7005" s="4"/>
      <c r="AD7005" s="4"/>
      <c r="AE7005" s="4"/>
      <c r="BA7005" s="13"/>
      <c r="BC7005" s="2"/>
      <c r="BD7005" s="2"/>
      <c r="BU7005" s="15"/>
      <c r="BV7005" s="6"/>
      <c r="BW7005" s="6"/>
      <c r="BX7005" s="16"/>
      <c r="BY7005" s="16"/>
      <c r="BZ7005" s="16"/>
      <c r="CA7005" s="16"/>
      <c r="CB7005" s="14"/>
    </row>
    <row r="7006" spans="1:80" s="9" customFormat="1" x14ac:dyDescent="0.2">
      <c r="A7006" s="16"/>
      <c r="B7006" s="16"/>
      <c r="C7006" s="16"/>
      <c r="D7006" s="16"/>
      <c r="E7006" s="16"/>
      <c r="F7006" s="3"/>
      <c r="G7006" s="3"/>
      <c r="H7006" s="3"/>
      <c r="I7006" s="3"/>
      <c r="J7006" s="2"/>
      <c r="M7006" s="10"/>
      <c r="N7006" s="2"/>
      <c r="O7006" s="3"/>
      <c r="P7006" s="11"/>
      <c r="Q7006" s="16"/>
      <c r="R7006" s="4"/>
      <c r="S7006" s="12"/>
      <c r="T7006" s="16"/>
      <c r="U7006" s="4"/>
      <c r="V7006" s="3"/>
      <c r="W7006" s="3"/>
      <c r="X7006" s="3"/>
      <c r="Y7006" s="3"/>
      <c r="Z7006" s="3"/>
      <c r="AA7006" s="4"/>
      <c r="AB7006" s="4"/>
      <c r="AC7006" s="4"/>
      <c r="AD7006" s="4"/>
      <c r="AE7006" s="4"/>
      <c r="BA7006" s="13"/>
      <c r="BC7006" s="2"/>
      <c r="BD7006" s="2"/>
      <c r="BU7006" s="15"/>
      <c r="BV7006" s="6"/>
      <c r="BW7006" s="6"/>
      <c r="BX7006" s="16"/>
      <c r="BY7006" s="16"/>
      <c r="BZ7006" s="16"/>
      <c r="CA7006" s="16"/>
      <c r="CB7006" s="14"/>
    </row>
    <row r="7007" spans="1:80" s="9" customFormat="1" x14ac:dyDescent="0.2">
      <c r="A7007" s="16"/>
      <c r="B7007" s="16"/>
      <c r="C7007" s="16"/>
      <c r="D7007" s="16"/>
      <c r="E7007" s="16"/>
      <c r="F7007" s="3"/>
      <c r="G7007" s="3"/>
      <c r="H7007" s="3"/>
      <c r="I7007" s="3"/>
      <c r="J7007" s="2"/>
      <c r="M7007" s="10"/>
      <c r="N7007" s="2"/>
      <c r="O7007" s="3"/>
      <c r="P7007" s="11"/>
      <c r="Q7007" s="16"/>
      <c r="R7007" s="4"/>
      <c r="S7007" s="12"/>
      <c r="T7007" s="16"/>
      <c r="U7007" s="4"/>
      <c r="V7007" s="3"/>
      <c r="W7007" s="3"/>
      <c r="X7007" s="3"/>
      <c r="Y7007" s="3"/>
      <c r="Z7007" s="3"/>
      <c r="AA7007" s="4"/>
      <c r="AB7007" s="4"/>
      <c r="AC7007" s="4"/>
      <c r="AD7007" s="4"/>
      <c r="AE7007" s="4"/>
      <c r="BA7007" s="13"/>
      <c r="BC7007" s="2"/>
      <c r="BD7007" s="2"/>
      <c r="BU7007" s="15"/>
      <c r="BV7007" s="6"/>
      <c r="BW7007" s="6"/>
      <c r="BX7007" s="16"/>
      <c r="BY7007" s="16"/>
      <c r="BZ7007" s="16"/>
      <c r="CA7007" s="16"/>
      <c r="CB7007" s="14"/>
    </row>
    <row r="7008" spans="1:80" s="9" customFormat="1" x14ac:dyDescent="0.2">
      <c r="A7008" s="16"/>
      <c r="B7008" s="16"/>
      <c r="C7008" s="16"/>
      <c r="D7008" s="16"/>
      <c r="E7008" s="16"/>
      <c r="F7008" s="3"/>
      <c r="G7008" s="3"/>
      <c r="H7008" s="3"/>
      <c r="I7008" s="3"/>
      <c r="J7008" s="2"/>
      <c r="M7008" s="10"/>
      <c r="N7008" s="2"/>
      <c r="O7008" s="3"/>
      <c r="P7008" s="11"/>
      <c r="Q7008" s="16"/>
      <c r="R7008" s="4"/>
      <c r="S7008" s="12"/>
      <c r="T7008" s="16"/>
      <c r="U7008" s="4"/>
      <c r="V7008" s="3"/>
      <c r="W7008" s="3"/>
      <c r="X7008" s="3"/>
      <c r="Y7008" s="3"/>
      <c r="Z7008" s="3"/>
      <c r="AA7008" s="4"/>
      <c r="AB7008" s="4"/>
      <c r="AC7008" s="4"/>
      <c r="AD7008" s="4"/>
      <c r="AE7008" s="4"/>
      <c r="BA7008" s="13"/>
      <c r="BC7008" s="2"/>
      <c r="BD7008" s="2"/>
      <c r="BU7008" s="15"/>
      <c r="BV7008" s="6"/>
      <c r="BW7008" s="6"/>
      <c r="BX7008" s="16"/>
      <c r="BY7008" s="16"/>
      <c r="BZ7008" s="16"/>
      <c r="CA7008" s="16"/>
      <c r="CB7008" s="14"/>
    </row>
    <row r="7009" spans="1:80" s="9" customFormat="1" x14ac:dyDescent="0.2">
      <c r="A7009" s="16"/>
      <c r="B7009" s="16"/>
      <c r="C7009" s="16"/>
      <c r="D7009" s="16"/>
      <c r="E7009" s="16"/>
      <c r="F7009" s="3"/>
      <c r="G7009" s="3"/>
      <c r="H7009" s="3"/>
      <c r="I7009" s="3"/>
      <c r="J7009" s="2"/>
      <c r="M7009" s="10"/>
      <c r="N7009" s="2"/>
      <c r="O7009" s="3"/>
      <c r="P7009" s="11"/>
      <c r="Q7009" s="16"/>
      <c r="R7009" s="4"/>
      <c r="S7009" s="12"/>
      <c r="T7009" s="16"/>
      <c r="U7009" s="4"/>
      <c r="V7009" s="3"/>
      <c r="W7009" s="3"/>
      <c r="X7009" s="3"/>
      <c r="Y7009" s="3"/>
      <c r="Z7009" s="3"/>
      <c r="AA7009" s="4"/>
      <c r="AB7009" s="4"/>
      <c r="AC7009" s="4"/>
      <c r="AD7009" s="4"/>
      <c r="AE7009" s="4"/>
      <c r="BA7009" s="13"/>
      <c r="BC7009" s="2"/>
      <c r="BD7009" s="2"/>
      <c r="BU7009" s="15"/>
      <c r="BV7009" s="6"/>
      <c r="BW7009" s="6"/>
      <c r="BX7009" s="16"/>
      <c r="BY7009" s="16"/>
      <c r="BZ7009" s="16"/>
      <c r="CA7009" s="16"/>
      <c r="CB7009" s="14"/>
    </row>
    <row r="7010" spans="1:80" s="9" customFormat="1" x14ac:dyDescent="0.2">
      <c r="A7010" s="16"/>
      <c r="B7010" s="16"/>
      <c r="C7010" s="16"/>
      <c r="D7010" s="16"/>
      <c r="E7010" s="16"/>
      <c r="F7010" s="3"/>
      <c r="G7010" s="3"/>
      <c r="H7010" s="3"/>
      <c r="I7010" s="3"/>
      <c r="J7010" s="2"/>
      <c r="M7010" s="10"/>
      <c r="N7010" s="2"/>
      <c r="O7010" s="3"/>
      <c r="P7010" s="11"/>
      <c r="Q7010" s="16"/>
      <c r="R7010" s="4"/>
      <c r="S7010" s="12"/>
      <c r="T7010" s="16"/>
      <c r="U7010" s="4"/>
      <c r="V7010" s="3"/>
      <c r="W7010" s="3"/>
      <c r="X7010" s="3"/>
      <c r="Y7010" s="3"/>
      <c r="Z7010" s="3"/>
      <c r="AA7010" s="4"/>
      <c r="AB7010" s="4"/>
      <c r="AC7010" s="4"/>
      <c r="AD7010" s="4"/>
      <c r="AE7010" s="4"/>
      <c r="BA7010" s="13"/>
      <c r="BC7010" s="2"/>
      <c r="BD7010" s="2"/>
      <c r="BU7010" s="15"/>
      <c r="BV7010" s="6"/>
      <c r="BW7010" s="6"/>
      <c r="BX7010" s="16"/>
      <c r="BY7010" s="16"/>
      <c r="BZ7010" s="16"/>
      <c r="CA7010" s="16"/>
      <c r="CB7010" s="14"/>
    </row>
    <row r="7011" spans="1:80" s="9" customFormat="1" x14ac:dyDescent="0.2">
      <c r="A7011" s="16"/>
      <c r="B7011" s="16"/>
      <c r="C7011" s="16"/>
      <c r="D7011" s="16"/>
      <c r="E7011" s="16"/>
      <c r="F7011" s="3"/>
      <c r="G7011" s="3"/>
      <c r="H7011" s="3"/>
      <c r="I7011" s="3"/>
      <c r="J7011" s="2"/>
      <c r="M7011" s="10"/>
      <c r="N7011" s="2"/>
      <c r="O7011" s="3"/>
      <c r="P7011" s="11"/>
      <c r="Q7011" s="16"/>
      <c r="R7011" s="4"/>
      <c r="S7011" s="12"/>
      <c r="T7011" s="16"/>
      <c r="U7011" s="4"/>
      <c r="V7011" s="3"/>
      <c r="W7011" s="3"/>
      <c r="X7011" s="3"/>
      <c r="Y7011" s="3"/>
      <c r="Z7011" s="3"/>
      <c r="AA7011" s="4"/>
      <c r="AB7011" s="4"/>
      <c r="AC7011" s="4"/>
      <c r="AD7011" s="4"/>
      <c r="AE7011" s="4"/>
      <c r="BA7011" s="13"/>
      <c r="BC7011" s="2"/>
      <c r="BD7011" s="2"/>
      <c r="BU7011" s="15"/>
      <c r="BV7011" s="6"/>
      <c r="BW7011" s="6"/>
      <c r="BX7011" s="16"/>
      <c r="BY7011" s="16"/>
      <c r="BZ7011" s="16"/>
      <c r="CA7011" s="16"/>
      <c r="CB7011" s="14"/>
    </row>
    <row r="7012" spans="1:80" s="9" customFormat="1" x14ac:dyDescent="0.2">
      <c r="A7012" s="16"/>
      <c r="B7012" s="16"/>
      <c r="C7012" s="16"/>
      <c r="D7012" s="16"/>
      <c r="E7012" s="16"/>
      <c r="F7012" s="3"/>
      <c r="G7012" s="3"/>
      <c r="H7012" s="3"/>
      <c r="I7012" s="3"/>
      <c r="J7012" s="2"/>
      <c r="M7012" s="10"/>
      <c r="N7012" s="2"/>
      <c r="O7012" s="3"/>
      <c r="P7012" s="11"/>
      <c r="Q7012" s="16"/>
      <c r="R7012" s="4"/>
      <c r="S7012" s="12"/>
      <c r="T7012" s="16"/>
      <c r="U7012" s="4"/>
      <c r="V7012" s="3"/>
      <c r="W7012" s="3"/>
      <c r="X7012" s="3"/>
      <c r="Y7012" s="3"/>
      <c r="Z7012" s="3"/>
      <c r="AA7012" s="4"/>
      <c r="AB7012" s="4"/>
      <c r="AC7012" s="4"/>
      <c r="AD7012" s="4"/>
      <c r="AE7012" s="4"/>
      <c r="BA7012" s="13"/>
      <c r="BC7012" s="2"/>
      <c r="BD7012" s="2"/>
      <c r="BU7012" s="15"/>
      <c r="BV7012" s="6"/>
      <c r="BW7012" s="6"/>
      <c r="BX7012" s="16"/>
      <c r="BY7012" s="16"/>
      <c r="BZ7012" s="16"/>
      <c r="CA7012" s="16"/>
      <c r="CB7012" s="14"/>
    </row>
    <row r="7013" spans="1:80" s="9" customFormat="1" x14ac:dyDescent="0.2">
      <c r="A7013" s="16"/>
      <c r="B7013" s="16"/>
      <c r="C7013" s="16"/>
      <c r="D7013" s="16"/>
      <c r="E7013" s="16"/>
      <c r="F7013" s="3"/>
      <c r="G7013" s="3"/>
      <c r="H7013" s="3"/>
      <c r="I7013" s="3"/>
      <c r="J7013" s="2"/>
      <c r="M7013" s="10"/>
      <c r="N7013" s="2"/>
      <c r="O7013" s="3"/>
      <c r="P7013" s="11"/>
      <c r="Q7013" s="16"/>
      <c r="R7013" s="4"/>
      <c r="S7013" s="12"/>
      <c r="T7013" s="16"/>
      <c r="U7013" s="4"/>
      <c r="V7013" s="3"/>
      <c r="W7013" s="3"/>
      <c r="X7013" s="3"/>
      <c r="Y7013" s="3"/>
      <c r="Z7013" s="3"/>
      <c r="AA7013" s="4"/>
      <c r="AB7013" s="4"/>
      <c r="AC7013" s="4"/>
      <c r="AD7013" s="4"/>
      <c r="AE7013" s="4"/>
      <c r="BA7013" s="13"/>
      <c r="BC7013" s="2"/>
      <c r="BD7013" s="2"/>
      <c r="BU7013" s="15"/>
      <c r="BV7013" s="6"/>
      <c r="BW7013" s="6"/>
      <c r="BX7013" s="16"/>
      <c r="BY7013" s="16"/>
      <c r="BZ7013" s="16"/>
      <c r="CA7013" s="16"/>
      <c r="CB7013" s="14"/>
    </row>
    <row r="7014" spans="1:80" s="9" customFormat="1" x14ac:dyDescent="0.2">
      <c r="A7014" s="16"/>
      <c r="B7014" s="16"/>
      <c r="C7014" s="16"/>
      <c r="D7014" s="16"/>
      <c r="E7014" s="16"/>
      <c r="F7014" s="3"/>
      <c r="G7014" s="3"/>
      <c r="H7014" s="3"/>
      <c r="I7014" s="3"/>
      <c r="J7014" s="2"/>
      <c r="M7014" s="10"/>
      <c r="N7014" s="2"/>
      <c r="O7014" s="3"/>
      <c r="P7014" s="11"/>
      <c r="Q7014" s="16"/>
      <c r="R7014" s="4"/>
      <c r="S7014" s="12"/>
      <c r="T7014" s="16"/>
      <c r="U7014" s="4"/>
      <c r="V7014" s="3"/>
      <c r="W7014" s="3"/>
      <c r="X7014" s="3"/>
      <c r="Y7014" s="3"/>
      <c r="Z7014" s="3"/>
      <c r="AA7014" s="4"/>
      <c r="AB7014" s="4"/>
      <c r="AC7014" s="4"/>
      <c r="AD7014" s="4"/>
      <c r="AE7014" s="4"/>
      <c r="BA7014" s="13"/>
      <c r="BC7014" s="2"/>
      <c r="BD7014" s="2"/>
      <c r="BU7014" s="15"/>
      <c r="BV7014" s="6"/>
      <c r="BW7014" s="6"/>
      <c r="BX7014" s="16"/>
      <c r="BY7014" s="16"/>
      <c r="BZ7014" s="16"/>
      <c r="CA7014" s="16"/>
      <c r="CB7014" s="14"/>
    </row>
    <row r="7015" spans="1:80" s="9" customFormat="1" x14ac:dyDescent="0.2">
      <c r="A7015" s="16"/>
      <c r="B7015" s="16"/>
      <c r="C7015" s="16"/>
      <c r="D7015" s="16"/>
      <c r="E7015" s="16"/>
      <c r="F7015" s="3"/>
      <c r="G7015" s="3"/>
      <c r="H7015" s="3"/>
      <c r="I7015" s="3"/>
      <c r="J7015" s="2"/>
      <c r="M7015" s="10"/>
      <c r="N7015" s="2"/>
      <c r="O7015" s="3"/>
      <c r="P7015" s="11"/>
      <c r="Q7015" s="16"/>
      <c r="R7015" s="4"/>
      <c r="S7015" s="12"/>
      <c r="T7015" s="16"/>
      <c r="U7015" s="4"/>
      <c r="V7015" s="3"/>
      <c r="W7015" s="3"/>
      <c r="X7015" s="3"/>
      <c r="Y7015" s="3"/>
      <c r="Z7015" s="3"/>
      <c r="AA7015" s="4"/>
      <c r="AB7015" s="4"/>
      <c r="AC7015" s="4"/>
      <c r="AD7015" s="4"/>
      <c r="AE7015" s="4"/>
      <c r="BA7015" s="13"/>
      <c r="BC7015" s="2"/>
      <c r="BD7015" s="2"/>
      <c r="BU7015" s="15"/>
      <c r="BV7015" s="6"/>
      <c r="BW7015" s="6"/>
      <c r="BX7015" s="16"/>
      <c r="BY7015" s="16"/>
      <c r="BZ7015" s="16"/>
      <c r="CA7015" s="16"/>
      <c r="CB7015" s="14"/>
    </row>
    <row r="7016" spans="1:80" s="9" customFormat="1" x14ac:dyDescent="0.2">
      <c r="A7016" s="16"/>
      <c r="B7016" s="16"/>
      <c r="C7016" s="16"/>
      <c r="D7016" s="16"/>
      <c r="E7016" s="16"/>
      <c r="F7016" s="3"/>
      <c r="G7016" s="3"/>
      <c r="H7016" s="3"/>
      <c r="I7016" s="3"/>
      <c r="J7016" s="2"/>
      <c r="M7016" s="10"/>
      <c r="N7016" s="2"/>
      <c r="O7016" s="3"/>
      <c r="P7016" s="11"/>
      <c r="Q7016" s="16"/>
      <c r="R7016" s="4"/>
      <c r="S7016" s="12"/>
      <c r="T7016" s="16"/>
      <c r="U7016" s="4"/>
      <c r="V7016" s="3"/>
      <c r="W7016" s="3"/>
      <c r="X7016" s="3"/>
      <c r="Y7016" s="3"/>
      <c r="Z7016" s="3"/>
      <c r="AA7016" s="4"/>
      <c r="AB7016" s="4"/>
      <c r="AC7016" s="4"/>
      <c r="AD7016" s="4"/>
      <c r="AE7016" s="4"/>
      <c r="BA7016" s="13"/>
      <c r="BC7016" s="2"/>
      <c r="BD7016" s="2"/>
      <c r="BU7016" s="15"/>
      <c r="BV7016" s="6"/>
      <c r="BW7016" s="6"/>
      <c r="BX7016" s="16"/>
      <c r="BY7016" s="16"/>
      <c r="BZ7016" s="16"/>
      <c r="CA7016" s="16"/>
      <c r="CB7016" s="14"/>
    </row>
    <row r="7017" spans="1:80" s="9" customFormat="1" x14ac:dyDescent="0.2">
      <c r="A7017" s="16"/>
      <c r="B7017" s="16"/>
      <c r="C7017" s="16"/>
      <c r="D7017" s="16"/>
      <c r="E7017" s="16"/>
      <c r="F7017" s="3"/>
      <c r="G7017" s="3"/>
      <c r="H7017" s="3"/>
      <c r="I7017" s="3"/>
      <c r="J7017" s="2"/>
      <c r="M7017" s="10"/>
      <c r="N7017" s="2"/>
      <c r="O7017" s="3"/>
      <c r="P7017" s="11"/>
      <c r="Q7017" s="16"/>
      <c r="R7017" s="4"/>
      <c r="S7017" s="12"/>
      <c r="T7017" s="16"/>
      <c r="U7017" s="4"/>
      <c r="V7017" s="3"/>
      <c r="W7017" s="3"/>
      <c r="X7017" s="3"/>
      <c r="Y7017" s="3"/>
      <c r="Z7017" s="3"/>
      <c r="AA7017" s="4"/>
      <c r="AB7017" s="4"/>
      <c r="AC7017" s="4"/>
      <c r="AD7017" s="4"/>
      <c r="AE7017" s="4"/>
      <c r="BA7017" s="13"/>
      <c r="BC7017" s="2"/>
      <c r="BD7017" s="2"/>
      <c r="BU7017" s="15"/>
      <c r="BV7017" s="6"/>
      <c r="BW7017" s="6"/>
      <c r="BX7017" s="16"/>
      <c r="BY7017" s="16"/>
      <c r="BZ7017" s="16"/>
      <c r="CA7017" s="16"/>
      <c r="CB7017" s="14"/>
    </row>
    <row r="7018" spans="1:80" s="9" customFormat="1" x14ac:dyDescent="0.2">
      <c r="A7018" s="16"/>
      <c r="B7018" s="16"/>
      <c r="C7018" s="16"/>
      <c r="D7018" s="16"/>
      <c r="E7018" s="16"/>
      <c r="F7018" s="3"/>
      <c r="G7018" s="3"/>
      <c r="H7018" s="3"/>
      <c r="I7018" s="3"/>
      <c r="J7018" s="2"/>
      <c r="M7018" s="10"/>
      <c r="N7018" s="2"/>
      <c r="O7018" s="3"/>
      <c r="P7018" s="11"/>
      <c r="Q7018" s="16"/>
      <c r="R7018" s="4"/>
      <c r="S7018" s="12"/>
      <c r="T7018" s="16"/>
      <c r="U7018" s="4"/>
      <c r="V7018" s="3"/>
      <c r="W7018" s="3"/>
      <c r="X7018" s="3"/>
      <c r="Y7018" s="3"/>
      <c r="Z7018" s="3"/>
      <c r="AA7018" s="4"/>
      <c r="AB7018" s="4"/>
      <c r="AC7018" s="4"/>
      <c r="AD7018" s="4"/>
      <c r="AE7018" s="4"/>
      <c r="BA7018" s="13"/>
      <c r="BC7018" s="2"/>
      <c r="BD7018" s="2"/>
      <c r="BU7018" s="15"/>
      <c r="BV7018" s="6"/>
      <c r="BW7018" s="6"/>
      <c r="BX7018" s="16"/>
      <c r="BY7018" s="16"/>
      <c r="BZ7018" s="16"/>
      <c r="CA7018" s="16"/>
      <c r="CB7018" s="14"/>
    </row>
    <row r="7019" spans="1:80" s="9" customFormat="1" x14ac:dyDescent="0.2">
      <c r="A7019" s="16"/>
      <c r="B7019" s="16"/>
      <c r="C7019" s="16"/>
      <c r="D7019" s="16"/>
      <c r="E7019" s="16"/>
      <c r="F7019" s="3"/>
      <c r="G7019" s="3"/>
      <c r="H7019" s="3"/>
      <c r="I7019" s="3"/>
      <c r="J7019" s="2"/>
      <c r="M7019" s="10"/>
      <c r="N7019" s="2"/>
      <c r="O7019" s="3"/>
      <c r="P7019" s="11"/>
      <c r="Q7019" s="16"/>
      <c r="R7019" s="4"/>
      <c r="S7019" s="12"/>
      <c r="T7019" s="16"/>
      <c r="U7019" s="4"/>
      <c r="V7019" s="3"/>
      <c r="W7019" s="3"/>
      <c r="X7019" s="3"/>
      <c r="Y7019" s="3"/>
      <c r="Z7019" s="3"/>
      <c r="AA7019" s="4"/>
      <c r="AB7019" s="4"/>
      <c r="AC7019" s="4"/>
      <c r="AD7019" s="4"/>
      <c r="AE7019" s="4"/>
      <c r="BA7019" s="13"/>
      <c r="BC7019" s="2"/>
      <c r="BD7019" s="2"/>
      <c r="BU7019" s="15"/>
      <c r="BV7019" s="6"/>
      <c r="BW7019" s="6"/>
      <c r="BX7019" s="16"/>
      <c r="BY7019" s="16"/>
      <c r="BZ7019" s="16"/>
      <c r="CA7019" s="16"/>
      <c r="CB7019" s="14"/>
    </row>
    <row r="7020" spans="1:80" s="9" customFormat="1" x14ac:dyDescent="0.2">
      <c r="A7020" s="16"/>
      <c r="B7020" s="16"/>
      <c r="C7020" s="16"/>
      <c r="D7020" s="16"/>
      <c r="E7020" s="16"/>
      <c r="F7020" s="3"/>
      <c r="G7020" s="3"/>
      <c r="H7020" s="3"/>
      <c r="I7020" s="3"/>
      <c r="J7020" s="2"/>
      <c r="M7020" s="10"/>
      <c r="N7020" s="2"/>
      <c r="O7020" s="3"/>
      <c r="P7020" s="11"/>
      <c r="Q7020" s="16"/>
      <c r="R7020" s="4"/>
      <c r="S7020" s="12"/>
      <c r="T7020" s="16"/>
      <c r="U7020" s="4"/>
      <c r="V7020" s="3"/>
      <c r="W7020" s="3"/>
      <c r="X7020" s="3"/>
      <c r="Y7020" s="3"/>
      <c r="Z7020" s="3"/>
      <c r="AA7020" s="4"/>
      <c r="AB7020" s="4"/>
      <c r="AC7020" s="4"/>
      <c r="AD7020" s="4"/>
      <c r="AE7020" s="4"/>
      <c r="BA7020" s="13"/>
      <c r="BC7020" s="2"/>
      <c r="BD7020" s="2"/>
      <c r="BU7020" s="15"/>
      <c r="BV7020" s="6"/>
      <c r="BW7020" s="6"/>
      <c r="BX7020" s="16"/>
      <c r="BY7020" s="16"/>
      <c r="BZ7020" s="16"/>
      <c r="CA7020" s="16"/>
      <c r="CB7020" s="14"/>
    </row>
    <row r="7021" spans="1:80" s="9" customFormat="1" x14ac:dyDescent="0.2">
      <c r="A7021" s="16"/>
      <c r="B7021" s="16"/>
      <c r="C7021" s="16"/>
      <c r="D7021" s="16"/>
      <c r="E7021" s="16"/>
      <c r="F7021" s="3"/>
      <c r="G7021" s="3"/>
      <c r="H7021" s="3"/>
      <c r="I7021" s="3"/>
      <c r="J7021" s="2"/>
      <c r="M7021" s="10"/>
      <c r="N7021" s="2"/>
      <c r="O7021" s="3"/>
      <c r="P7021" s="11"/>
      <c r="Q7021" s="16"/>
      <c r="R7021" s="4"/>
      <c r="S7021" s="12"/>
      <c r="T7021" s="16"/>
      <c r="U7021" s="4"/>
      <c r="V7021" s="3"/>
      <c r="W7021" s="3"/>
      <c r="X7021" s="3"/>
      <c r="Y7021" s="3"/>
      <c r="Z7021" s="3"/>
      <c r="AA7021" s="4"/>
      <c r="AB7021" s="4"/>
      <c r="AC7021" s="4"/>
      <c r="AD7021" s="4"/>
      <c r="AE7021" s="4"/>
      <c r="BA7021" s="13"/>
      <c r="BC7021" s="2"/>
      <c r="BD7021" s="2"/>
      <c r="BU7021" s="15"/>
      <c r="BV7021" s="6"/>
      <c r="BW7021" s="6"/>
      <c r="BX7021" s="16"/>
      <c r="BY7021" s="16"/>
      <c r="BZ7021" s="16"/>
      <c r="CA7021" s="16"/>
      <c r="CB7021" s="14"/>
    </row>
    <row r="7022" spans="1:80" s="9" customFormat="1" x14ac:dyDescent="0.2">
      <c r="A7022" s="16"/>
      <c r="B7022" s="16"/>
      <c r="C7022" s="16"/>
      <c r="D7022" s="16"/>
      <c r="E7022" s="16"/>
      <c r="F7022" s="3"/>
      <c r="G7022" s="3"/>
      <c r="H7022" s="3"/>
      <c r="I7022" s="3"/>
      <c r="J7022" s="2"/>
      <c r="M7022" s="10"/>
      <c r="N7022" s="2"/>
      <c r="O7022" s="3"/>
      <c r="P7022" s="11"/>
      <c r="Q7022" s="16"/>
      <c r="R7022" s="4"/>
      <c r="S7022" s="12"/>
      <c r="T7022" s="16"/>
      <c r="U7022" s="4"/>
      <c r="V7022" s="3"/>
      <c r="W7022" s="3"/>
      <c r="X7022" s="3"/>
      <c r="Y7022" s="3"/>
      <c r="Z7022" s="3"/>
      <c r="AA7022" s="4"/>
      <c r="AB7022" s="4"/>
      <c r="AC7022" s="4"/>
      <c r="AD7022" s="4"/>
      <c r="AE7022" s="4"/>
      <c r="BA7022" s="13"/>
      <c r="BC7022" s="2"/>
      <c r="BD7022" s="2"/>
      <c r="BU7022" s="15"/>
      <c r="BV7022" s="6"/>
      <c r="BW7022" s="6"/>
      <c r="BX7022" s="16"/>
      <c r="BY7022" s="16"/>
      <c r="BZ7022" s="16"/>
      <c r="CA7022" s="16"/>
      <c r="CB7022" s="14"/>
    </row>
    <row r="7023" spans="1:80" s="9" customFormat="1" x14ac:dyDescent="0.2">
      <c r="A7023" s="16"/>
      <c r="B7023" s="16"/>
      <c r="C7023" s="16"/>
      <c r="D7023" s="16"/>
      <c r="E7023" s="16"/>
      <c r="F7023" s="3"/>
      <c r="G7023" s="3"/>
      <c r="H7023" s="3"/>
      <c r="I7023" s="3"/>
      <c r="J7023" s="2"/>
      <c r="M7023" s="10"/>
      <c r="N7023" s="2"/>
      <c r="O7023" s="3"/>
      <c r="P7023" s="11"/>
      <c r="Q7023" s="16"/>
      <c r="R7023" s="4"/>
      <c r="S7023" s="12"/>
      <c r="T7023" s="16"/>
      <c r="U7023" s="4"/>
      <c r="V7023" s="3"/>
      <c r="W7023" s="3"/>
      <c r="X7023" s="3"/>
      <c r="Y7023" s="3"/>
      <c r="Z7023" s="3"/>
      <c r="AA7023" s="4"/>
      <c r="AB7023" s="4"/>
      <c r="AC7023" s="4"/>
      <c r="AD7023" s="4"/>
      <c r="AE7023" s="4"/>
      <c r="BA7023" s="13"/>
      <c r="BC7023" s="2"/>
      <c r="BD7023" s="2"/>
      <c r="BU7023" s="15"/>
      <c r="BV7023" s="6"/>
      <c r="BW7023" s="6"/>
      <c r="BX7023" s="16"/>
      <c r="BY7023" s="16"/>
      <c r="BZ7023" s="16"/>
      <c r="CA7023" s="16"/>
      <c r="CB7023" s="14"/>
    </row>
    <row r="7024" spans="1:80" s="9" customFormat="1" x14ac:dyDescent="0.2">
      <c r="A7024" s="16"/>
      <c r="B7024" s="16"/>
      <c r="C7024" s="16"/>
      <c r="D7024" s="16"/>
      <c r="E7024" s="16"/>
      <c r="F7024" s="3"/>
      <c r="G7024" s="3"/>
      <c r="H7024" s="3"/>
      <c r="I7024" s="3"/>
      <c r="J7024" s="2"/>
      <c r="M7024" s="10"/>
      <c r="N7024" s="2"/>
      <c r="O7024" s="3"/>
      <c r="P7024" s="11"/>
      <c r="Q7024" s="16"/>
      <c r="R7024" s="4"/>
      <c r="S7024" s="12"/>
      <c r="T7024" s="16"/>
      <c r="U7024" s="4"/>
      <c r="V7024" s="3"/>
      <c r="W7024" s="3"/>
      <c r="X7024" s="3"/>
      <c r="Y7024" s="3"/>
      <c r="Z7024" s="3"/>
      <c r="AA7024" s="4"/>
      <c r="AB7024" s="4"/>
      <c r="AC7024" s="4"/>
      <c r="AD7024" s="4"/>
      <c r="AE7024" s="4"/>
      <c r="BA7024" s="13"/>
      <c r="BC7024" s="2"/>
      <c r="BD7024" s="2"/>
      <c r="BU7024" s="15"/>
      <c r="BV7024" s="6"/>
      <c r="BW7024" s="6"/>
      <c r="BX7024" s="16"/>
      <c r="BY7024" s="16"/>
      <c r="BZ7024" s="16"/>
      <c r="CA7024" s="16"/>
      <c r="CB7024" s="14"/>
    </row>
    <row r="7025" spans="1:80" s="9" customFormat="1" x14ac:dyDescent="0.2">
      <c r="A7025" s="16"/>
      <c r="B7025" s="16"/>
      <c r="C7025" s="16"/>
      <c r="D7025" s="16"/>
      <c r="E7025" s="16"/>
      <c r="F7025" s="3"/>
      <c r="G7025" s="3"/>
      <c r="H7025" s="3"/>
      <c r="I7025" s="3"/>
      <c r="J7025" s="2"/>
      <c r="M7025" s="10"/>
      <c r="N7025" s="2"/>
      <c r="O7025" s="3"/>
      <c r="P7025" s="11"/>
      <c r="Q7025" s="16"/>
      <c r="R7025" s="4"/>
      <c r="S7025" s="12"/>
      <c r="T7025" s="16"/>
      <c r="U7025" s="4"/>
      <c r="V7025" s="3"/>
      <c r="W7025" s="3"/>
      <c r="X7025" s="3"/>
      <c r="Y7025" s="3"/>
      <c r="Z7025" s="3"/>
      <c r="AA7025" s="4"/>
      <c r="AB7025" s="4"/>
      <c r="AC7025" s="4"/>
      <c r="AD7025" s="4"/>
      <c r="AE7025" s="4"/>
      <c r="BA7025" s="13"/>
      <c r="BC7025" s="2"/>
      <c r="BD7025" s="2"/>
      <c r="BU7025" s="15"/>
      <c r="BV7025" s="6"/>
      <c r="BW7025" s="6"/>
      <c r="BX7025" s="16"/>
      <c r="BY7025" s="16"/>
      <c r="BZ7025" s="16"/>
      <c r="CA7025" s="16"/>
      <c r="CB7025" s="14"/>
    </row>
    <row r="7026" spans="1:80" s="9" customFormat="1" x14ac:dyDescent="0.2">
      <c r="A7026" s="16"/>
      <c r="B7026" s="16"/>
      <c r="C7026" s="16"/>
      <c r="D7026" s="16"/>
      <c r="E7026" s="16"/>
      <c r="F7026" s="3"/>
      <c r="G7026" s="3"/>
      <c r="H7026" s="3"/>
      <c r="I7026" s="3"/>
      <c r="J7026" s="2"/>
      <c r="M7026" s="10"/>
      <c r="N7026" s="2"/>
      <c r="O7026" s="3"/>
      <c r="P7026" s="11"/>
      <c r="Q7026" s="16"/>
      <c r="R7026" s="4"/>
      <c r="S7026" s="12"/>
      <c r="T7026" s="16"/>
      <c r="U7026" s="4"/>
      <c r="V7026" s="3"/>
      <c r="W7026" s="3"/>
      <c r="X7026" s="3"/>
      <c r="Y7026" s="3"/>
      <c r="Z7026" s="3"/>
      <c r="AA7026" s="4"/>
      <c r="AB7026" s="4"/>
      <c r="AC7026" s="4"/>
      <c r="AD7026" s="4"/>
      <c r="AE7026" s="4"/>
      <c r="BA7026" s="13"/>
      <c r="BC7026" s="2"/>
      <c r="BD7026" s="2"/>
      <c r="BU7026" s="15"/>
      <c r="BV7026" s="6"/>
      <c r="BW7026" s="6"/>
      <c r="BX7026" s="16"/>
      <c r="BY7026" s="16"/>
      <c r="BZ7026" s="16"/>
      <c r="CA7026" s="16"/>
      <c r="CB7026" s="14"/>
    </row>
    <row r="7027" spans="1:80" s="9" customFormat="1" x14ac:dyDescent="0.2">
      <c r="A7027" s="16"/>
      <c r="B7027" s="16"/>
      <c r="C7027" s="16"/>
      <c r="D7027" s="16"/>
      <c r="E7027" s="16"/>
      <c r="F7027" s="3"/>
      <c r="G7027" s="3"/>
      <c r="H7027" s="3"/>
      <c r="I7027" s="3"/>
      <c r="J7027" s="2"/>
      <c r="M7027" s="10"/>
      <c r="N7027" s="2"/>
      <c r="O7027" s="3"/>
      <c r="P7027" s="11"/>
      <c r="Q7027" s="16"/>
      <c r="R7027" s="4"/>
      <c r="S7027" s="12"/>
      <c r="T7027" s="16"/>
      <c r="U7027" s="4"/>
      <c r="V7027" s="3"/>
      <c r="W7027" s="3"/>
      <c r="X7027" s="3"/>
      <c r="Y7027" s="3"/>
      <c r="Z7027" s="3"/>
      <c r="AA7027" s="4"/>
      <c r="AB7027" s="4"/>
      <c r="AC7027" s="4"/>
      <c r="AD7027" s="4"/>
      <c r="AE7027" s="4"/>
      <c r="BA7027" s="13"/>
      <c r="BC7027" s="2"/>
      <c r="BD7027" s="2"/>
      <c r="BU7027" s="15"/>
      <c r="BV7027" s="6"/>
      <c r="BW7027" s="6"/>
      <c r="BX7027" s="16"/>
      <c r="BY7027" s="16"/>
      <c r="BZ7027" s="16"/>
      <c r="CA7027" s="16"/>
      <c r="CB7027" s="14"/>
    </row>
    <row r="7028" spans="1:80" s="9" customFormat="1" x14ac:dyDescent="0.2">
      <c r="A7028" s="16"/>
      <c r="B7028" s="16"/>
      <c r="C7028" s="16"/>
      <c r="D7028" s="16"/>
      <c r="E7028" s="16"/>
      <c r="F7028" s="3"/>
      <c r="G7028" s="3"/>
      <c r="H7028" s="3"/>
      <c r="I7028" s="3"/>
      <c r="J7028" s="2"/>
      <c r="M7028" s="10"/>
      <c r="N7028" s="2"/>
      <c r="O7028" s="3"/>
      <c r="P7028" s="11"/>
      <c r="Q7028" s="16"/>
      <c r="R7028" s="4"/>
      <c r="S7028" s="12"/>
      <c r="T7028" s="16"/>
      <c r="U7028" s="4"/>
      <c r="V7028" s="3"/>
      <c r="W7028" s="3"/>
      <c r="X7028" s="3"/>
      <c r="Y7028" s="3"/>
      <c r="Z7028" s="3"/>
      <c r="AA7028" s="4"/>
      <c r="AB7028" s="4"/>
      <c r="AC7028" s="4"/>
      <c r="AD7028" s="4"/>
      <c r="AE7028" s="4"/>
      <c r="BA7028" s="13"/>
      <c r="BC7028" s="2"/>
      <c r="BD7028" s="2"/>
      <c r="BU7028" s="15"/>
      <c r="BV7028" s="6"/>
      <c r="BW7028" s="6"/>
      <c r="BX7028" s="16"/>
      <c r="BY7028" s="16"/>
      <c r="BZ7028" s="16"/>
      <c r="CA7028" s="16"/>
      <c r="CB7028" s="14"/>
    </row>
    <row r="7029" spans="1:80" s="9" customFormat="1" x14ac:dyDescent="0.2">
      <c r="A7029" s="16"/>
      <c r="B7029" s="16"/>
      <c r="C7029" s="16"/>
      <c r="D7029" s="16"/>
      <c r="E7029" s="16"/>
      <c r="F7029" s="3"/>
      <c r="G7029" s="3"/>
      <c r="H7029" s="3"/>
      <c r="I7029" s="3"/>
      <c r="J7029" s="2"/>
      <c r="M7029" s="10"/>
      <c r="N7029" s="2"/>
      <c r="O7029" s="3"/>
      <c r="P7029" s="11"/>
      <c r="Q7029" s="16"/>
      <c r="R7029" s="4"/>
      <c r="S7029" s="12"/>
      <c r="T7029" s="16"/>
      <c r="U7029" s="4"/>
      <c r="V7029" s="3"/>
      <c r="W7029" s="3"/>
      <c r="X7029" s="3"/>
      <c r="Y7029" s="3"/>
      <c r="Z7029" s="3"/>
      <c r="AA7029" s="4"/>
      <c r="AB7029" s="4"/>
      <c r="AC7029" s="4"/>
      <c r="AD7029" s="4"/>
      <c r="AE7029" s="4"/>
      <c r="BA7029" s="13"/>
      <c r="BC7029" s="2"/>
      <c r="BD7029" s="2"/>
      <c r="BU7029" s="15"/>
      <c r="BV7029" s="6"/>
      <c r="BW7029" s="6"/>
      <c r="BX7029" s="16"/>
      <c r="BY7029" s="16"/>
      <c r="BZ7029" s="16"/>
      <c r="CA7029" s="16"/>
      <c r="CB7029" s="14"/>
    </row>
    <row r="7030" spans="1:80" s="9" customFormat="1" x14ac:dyDescent="0.2">
      <c r="A7030" s="16"/>
      <c r="B7030" s="16"/>
      <c r="C7030" s="16"/>
      <c r="D7030" s="16"/>
      <c r="E7030" s="16"/>
      <c r="F7030" s="3"/>
      <c r="G7030" s="3"/>
      <c r="H7030" s="3"/>
      <c r="I7030" s="3"/>
      <c r="J7030" s="2"/>
      <c r="M7030" s="10"/>
      <c r="N7030" s="2"/>
      <c r="O7030" s="3"/>
      <c r="P7030" s="11"/>
      <c r="Q7030" s="16"/>
      <c r="R7030" s="4"/>
      <c r="S7030" s="12"/>
      <c r="T7030" s="16"/>
      <c r="U7030" s="4"/>
      <c r="V7030" s="3"/>
      <c r="W7030" s="3"/>
      <c r="X7030" s="3"/>
      <c r="Y7030" s="3"/>
      <c r="Z7030" s="3"/>
      <c r="AA7030" s="4"/>
      <c r="AB7030" s="4"/>
      <c r="AC7030" s="4"/>
      <c r="AD7030" s="4"/>
      <c r="AE7030" s="4"/>
      <c r="BA7030" s="13"/>
      <c r="BC7030" s="2"/>
      <c r="BD7030" s="2"/>
      <c r="BU7030" s="15"/>
      <c r="BV7030" s="6"/>
      <c r="BW7030" s="6"/>
      <c r="BX7030" s="16"/>
      <c r="BY7030" s="16"/>
      <c r="BZ7030" s="16"/>
      <c r="CA7030" s="16"/>
      <c r="CB7030" s="14"/>
    </row>
    <row r="7031" spans="1:80" s="9" customFormat="1" x14ac:dyDescent="0.2">
      <c r="A7031" s="16"/>
      <c r="B7031" s="16"/>
      <c r="C7031" s="16"/>
      <c r="D7031" s="16"/>
      <c r="E7031" s="16"/>
      <c r="F7031" s="3"/>
      <c r="G7031" s="3"/>
      <c r="H7031" s="3"/>
      <c r="I7031" s="3"/>
      <c r="J7031" s="2"/>
      <c r="M7031" s="10"/>
      <c r="N7031" s="2"/>
      <c r="O7031" s="3"/>
      <c r="P7031" s="11"/>
      <c r="Q7031" s="16"/>
      <c r="R7031" s="4"/>
      <c r="S7031" s="12"/>
      <c r="T7031" s="16"/>
      <c r="U7031" s="4"/>
      <c r="V7031" s="3"/>
      <c r="W7031" s="3"/>
      <c r="X7031" s="3"/>
      <c r="Y7031" s="3"/>
      <c r="Z7031" s="3"/>
      <c r="AA7031" s="4"/>
      <c r="AB7031" s="4"/>
      <c r="AC7031" s="4"/>
      <c r="AD7031" s="4"/>
      <c r="AE7031" s="4"/>
      <c r="BA7031" s="13"/>
      <c r="BC7031" s="2"/>
      <c r="BD7031" s="2"/>
      <c r="BU7031" s="15"/>
      <c r="BV7031" s="6"/>
      <c r="BW7031" s="6"/>
      <c r="BX7031" s="16"/>
      <c r="BY7031" s="16"/>
      <c r="BZ7031" s="16"/>
      <c r="CA7031" s="16"/>
      <c r="CB7031" s="14"/>
    </row>
    <row r="7032" spans="1:80" s="9" customFormat="1" x14ac:dyDescent="0.2">
      <c r="A7032" s="16"/>
      <c r="B7032" s="16"/>
      <c r="C7032" s="16"/>
      <c r="D7032" s="16"/>
      <c r="E7032" s="16"/>
      <c r="F7032" s="3"/>
      <c r="G7032" s="3"/>
      <c r="H7032" s="3"/>
      <c r="I7032" s="3"/>
      <c r="J7032" s="2"/>
      <c r="M7032" s="10"/>
      <c r="N7032" s="2"/>
      <c r="O7032" s="3"/>
      <c r="P7032" s="11"/>
      <c r="Q7032" s="16"/>
      <c r="R7032" s="4"/>
      <c r="S7032" s="12"/>
      <c r="T7032" s="16"/>
      <c r="U7032" s="4"/>
      <c r="V7032" s="3"/>
      <c r="W7032" s="3"/>
      <c r="X7032" s="3"/>
      <c r="Y7032" s="3"/>
      <c r="Z7032" s="3"/>
      <c r="AA7032" s="4"/>
      <c r="AB7032" s="4"/>
      <c r="AC7032" s="4"/>
      <c r="AD7032" s="4"/>
      <c r="AE7032" s="4"/>
      <c r="BA7032" s="13"/>
      <c r="BC7032" s="2"/>
      <c r="BD7032" s="2"/>
      <c r="BU7032" s="15"/>
      <c r="BV7032" s="6"/>
      <c r="BW7032" s="6"/>
      <c r="BX7032" s="16"/>
      <c r="BY7032" s="16"/>
      <c r="BZ7032" s="16"/>
      <c r="CA7032" s="16"/>
      <c r="CB7032" s="14"/>
    </row>
    <row r="7033" spans="1:80" s="9" customFormat="1" x14ac:dyDescent="0.2">
      <c r="A7033" s="16"/>
      <c r="B7033" s="16"/>
      <c r="C7033" s="16"/>
      <c r="D7033" s="16"/>
      <c r="E7033" s="16"/>
      <c r="F7033" s="3"/>
      <c r="G7033" s="3"/>
      <c r="H7033" s="3"/>
      <c r="I7033" s="3"/>
      <c r="J7033" s="2"/>
      <c r="M7033" s="10"/>
      <c r="N7033" s="2"/>
      <c r="O7033" s="3"/>
      <c r="P7033" s="11"/>
      <c r="Q7033" s="16"/>
      <c r="R7033" s="4"/>
      <c r="S7033" s="12"/>
      <c r="T7033" s="16"/>
      <c r="U7033" s="4"/>
      <c r="V7033" s="3"/>
      <c r="W7033" s="3"/>
      <c r="X7033" s="3"/>
      <c r="Y7033" s="3"/>
      <c r="Z7033" s="3"/>
      <c r="AA7033" s="4"/>
      <c r="AB7033" s="4"/>
      <c r="AC7033" s="4"/>
      <c r="AD7033" s="4"/>
      <c r="AE7033" s="4"/>
      <c r="BA7033" s="13"/>
      <c r="BC7033" s="2"/>
      <c r="BD7033" s="2"/>
      <c r="BU7033" s="15"/>
      <c r="BV7033" s="6"/>
      <c r="BW7033" s="6"/>
      <c r="BX7033" s="16"/>
      <c r="BY7033" s="16"/>
      <c r="BZ7033" s="16"/>
      <c r="CA7033" s="16"/>
      <c r="CB7033" s="14"/>
    </row>
    <row r="7034" spans="1:80" s="9" customFormat="1" x14ac:dyDescent="0.2">
      <c r="A7034" s="16"/>
      <c r="B7034" s="16"/>
      <c r="C7034" s="16"/>
      <c r="D7034" s="16"/>
      <c r="E7034" s="16"/>
      <c r="F7034" s="3"/>
      <c r="G7034" s="3"/>
      <c r="H7034" s="3"/>
      <c r="I7034" s="3"/>
      <c r="J7034" s="2"/>
      <c r="M7034" s="10"/>
      <c r="N7034" s="2"/>
      <c r="O7034" s="3"/>
      <c r="P7034" s="11"/>
      <c r="Q7034" s="16"/>
      <c r="R7034" s="4"/>
      <c r="S7034" s="12"/>
      <c r="T7034" s="16"/>
      <c r="U7034" s="4"/>
      <c r="V7034" s="3"/>
      <c r="W7034" s="3"/>
      <c r="X7034" s="3"/>
      <c r="Y7034" s="3"/>
      <c r="Z7034" s="3"/>
      <c r="AA7034" s="4"/>
      <c r="AB7034" s="4"/>
      <c r="AC7034" s="4"/>
      <c r="AD7034" s="4"/>
      <c r="AE7034" s="4"/>
      <c r="BA7034" s="13"/>
      <c r="BC7034" s="2"/>
      <c r="BD7034" s="2"/>
      <c r="BU7034" s="15"/>
      <c r="BV7034" s="6"/>
      <c r="BW7034" s="6"/>
      <c r="BX7034" s="16"/>
      <c r="BY7034" s="16"/>
      <c r="BZ7034" s="16"/>
      <c r="CA7034" s="16"/>
      <c r="CB7034" s="14"/>
    </row>
    <row r="7035" spans="1:80" s="9" customFormat="1" x14ac:dyDescent="0.2">
      <c r="A7035" s="16"/>
      <c r="B7035" s="16"/>
      <c r="C7035" s="16"/>
      <c r="D7035" s="16"/>
      <c r="E7035" s="16"/>
      <c r="F7035" s="3"/>
      <c r="G7035" s="3"/>
      <c r="H7035" s="3"/>
      <c r="I7035" s="3"/>
      <c r="J7035" s="2"/>
      <c r="M7035" s="10"/>
      <c r="N7035" s="2"/>
      <c r="O7035" s="3"/>
      <c r="P7035" s="11"/>
      <c r="Q7035" s="16"/>
      <c r="R7035" s="4"/>
      <c r="S7035" s="12"/>
      <c r="T7035" s="16"/>
      <c r="U7035" s="4"/>
      <c r="V7035" s="3"/>
      <c r="W7035" s="3"/>
      <c r="X7035" s="3"/>
      <c r="Y7035" s="3"/>
      <c r="Z7035" s="3"/>
      <c r="AA7035" s="4"/>
      <c r="AB7035" s="4"/>
      <c r="AC7035" s="4"/>
      <c r="AD7035" s="4"/>
      <c r="AE7035" s="4"/>
      <c r="BA7035" s="13"/>
      <c r="BC7035" s="2"/>
      <c r="BD7035" s="2"/>
      <c r="BU7035" s="15"/>
      <c r="BV7035" s="6"/>
      <c r="BW7035" s="6"/>
      <c r="BX7035" s="16"/>
      <c r="BY7035" s="16"/>
      <c r="BZ7035" s="16"/>
      <c r="CA7035" s="16"/>
      <c r="CB7035" s="14"/>
    </row>
    <row r="7036" spans="1:80" s="9" customFormat="1" x14ac:dyDescent="0.2">
      <c r="A7036" s="16"/>
      <c r="B7036" s="16"/>
      <c r="C7036" s="16"/>
      <c r="D7036" s="16"/>
      <c r="E7036" s="16"/>
      <c r="F7036" s="3"/>
      <c r="G7036" s="3"/>
      <c r="H7036" s="3"/>
      <c r="I7036" s="3"/>
      <c r="J7036" s="2"/>
      <c r="M7036" s="10"/>
      <c r="N7036" s="2"/>
      <c r="O7036" s="3"/>
      <c r="P7036" s="11"/>
      <c r="Q7036" s="16"/>
      <c r="R7036" s="4"/>
      <c r="S7036" s="12"/>
      <c r="T7036" s="16"/>
      <c r="U7036" s="4"/>
      <c r="V7036" s="3"/>
      <c r="W7036" s="3"/>
      <c r="X7036" s="3"/>
      <c r="Y7036" s="3"/>
      <c r="Z7036" s="3"/>
      <c r="AA7036" s="4"/>
      <c r="AB7036" s="4"/>
      <c r="AC7036" s="4"/>
      <c r="AD7036" s="4"/>
      <c r="AE7036" s="4"/>
      <c r="BA7036" s="13"/>
      <c r="BC7036" s="2"/>
      <c r="BD7036" s="2"/>
      <c r="BU7036" s="15"/>
      <c r="BV7036" s="6"/>
      <c r="BW7036" s="6"/>
      <c r="BX7036" s="16"/>
      <c r="BY7036" s="16"/>
      <c r="BZ7036" s="16"/>
      <c r="CA7036" s="16"/>
      <c r="CB7036" s="14"/>
    </row>
    <row r="7037" spans="1:80" s="9" customFormat="1" x14ac:dyDescent="0.2">
      <c r="A7037" s="16"/>
      <c r="B7037" s="16"/>
      <c r="C7037" s="16"/>
      <c r="D7037" s="16"/>
      <c r="E7037" s="16"/>
      <c r="F7037" s="3"/>
      <c r="G7037" s="3"/>
      <c r="H7037" s="3"/>
      <c r="I7037" s="3"/>
      <c r="J7037" s="2"/>
      <c r="M7037" s="10"/>
      <c r="N7037" s="2"/>
      <c r="O7037" s="3"/>
      <c r="P7037" s="11"/>
      <c r="Q7037" s="16"/>
      <c r="R7037" s="4"/>
      <c r="S7037" s="12"/>
      <c r="T7037" s="16"/>
      <c r="U7037" s="4"/>
      <c r="V7037" s="3"/>
      <c r="W7037" s="3"/>
      <c r="X7037" s="3"/>
      <c r="Y7037" s="3"/>
      <c r="Z7037" s="3"/>
      <c r="AA7037" s="4"/>
      <c r="AB7037" s="4"/>
      <c r="AC7037" s="4"/>
      <c r="AD7037" s="4"/>
      <c r="AE7037" s="4"/>
      <c r="BA7037" s="13"/>
      <c r="BC7037" s="2"/>
      <c r="BD7037" s="2"/>
      <c r="BU7037" s="15"/>
      <c r="BV7037" s="6"/>
      <c r="BW7037" s="6"/>
      <c r="BX7037" s="16"/>
      <c r="BY7037" s="16"/>
      <c r="BZ7037" s="16"/>
      <c r="CA7037" s="16"/>
      <c r="CB7037" s="14"/>
    </row>
    <row r="7038" spans="1:80" s="9" customFormat="1" x14ac:dyDescent="0.2">
      <c r="A7038" s="16"/>
      <c r="B7038" s="16"/>
      <c r="C7038" s="16"/>
      <c r="D7038" s="16"/>
      <c r="E7038" s="16"/>
      <c r="F7038" s="3"/>
      <c r="G7038" s="3"/>
      <c r="H7038" s="3"/>
      <c r="I7038" s="3"/>
      <c r="J7038" s="2"/>
      <c r="M7038" s="10"/>
      <c r="N7038" s="2"/>
      <c r="O7038" s="3"/>
      <c r="P7038" s="11"/>
      <c r="Q7038" s="16"/>
      <c r="R7038" s="4"/>
      <c r="S7038" s="12"/>
      <c r="T7038" s="16"/>
      <c r="U7038" s="4"/>
      <c r="V7038" s="3"/>
      <c r="W7038" s="3"/>
      <c r="X7038" s="3"/>
      <c r="Y7038" s="3"/>
      <c r="Z7038" s="3"/>
      <c r="AA7038" s="4"/>
      <c r="AB7038" s="4"/>
      <c r="AC7038" s="4"/>
      <c r="AD7038" s="4"/>
      <c r="AE7038" s="4"/>
      <c r="BA7038" s="13"/>
      <c r="BC7038" s="2"/>
      <c r="BD7038" s="2"/>
      <c r="BU7038" s="15"/>
      <c r="BV7038" s="6"/>
      <c r="BW7038" s="6"/>
      <c r="BX7038" s="16"/>
      <c r="BY7038" s="16"/>
      <c r="BZ7038" s="16"/>
      <c r="CA7038" s="16"/>
      <c r="CB7038" s="14"/>
    </row>
    <row r="7039" spans="1:80" s="9" customFormat="1" x14ac:dyDescent="0.2">
      <c r="A7039" s="16"/>
      <c r="B7039" s="16"/>
      <c r="C7039" s="16"/>
      <c r="D7039" s="16"/>
      <c r="E7039" s="16"/>
      <c r="F7039" s="3"/>
      <c r="G7039" s="3"/>
      <c r="H7039" s="3"/>
      <c r="I7039" s="3"/>
      <c r="J7039" s="2"/>
      <c r="M7039" s="10"/>
      <c r="N7039" s="2"/>
      <c r="O7039" s="3"/>
      <c r="P7039" s="11"/>
      <c r="Q7039" s="16"/>
      <c r="R7039" s="4"/>
      <c r="S7039" s="12"/>
      <c r="T7039" s="16"/>
      <c r="U7039" s="4"/>
      <c r="V7039" s="3"/>
      <c r="W7039" s="3"/>
      <c r="X7039" s="3"/>
      <c r="Y7039" s="3"/>
      <c r="Z7039" s="3"/>
      <c r="AA7039" s="4"/>
      <c r="AB7039" s="4"/>
      <c r="AC7039" s="4"/>
      <c r="AD7039" s="4"/>
      <c r="AE7039" s="4"/>
      <c r="BA7039" s="13"/>
      <c r="BC7039" s="2"/>
      <c r="BD7039" s="2"/>
      <c r="BU7039" s="15"/>
      <c r="BV7039" s="6"/>
      <c r="BW7039" s="6"/>
      <c r="BX7039" s="16"/>
      <c r="BY7039" s="16"/>
      <c r="BZ7039" s="16"/>
      <c r="CA7039" s="16"/>
      <c r="CB7039" s="14"/>
    </row>
    <row r="7040" spans="1:80" s="9" customFormat="1" x14ac:dyDescent="0.2">
      <c r="A7040" s="16"/>
      <c r="B7040" s="16"/>
      <c r="C7040" s="16"/>
      <c r="D7040" s="16"/>
      <c r="E7040" s="16"/>
      <c r="F7040" s="3"/>
      <c r="G7040" s="3"/>
      <c r="H7040" s="3"/>
      <c r="I7040" s="3"/>
      <c r="J7040" s="2"/>
      <c r="M7040" s="10"/>
      <c r="N7040" s="2"/>
      <c r="O7040" s="3"/>
      <c r="P7040" s="11"/>
      <c r="Q7040" s="16"/>
      <c r="R7040" s="4"/>
      <c r="S7040" s="12"/>
      <c r="T7040" s="16"/>
      <c r="U7040" s="4"/>
      <c r="V7040" s="3"/>
      <c r="W7040" s="3"/>
      <c r="X7040" s="3"/>
      <c r="Y7040" s="3"/>
      <c r="Z7040" s="3"/>
      <c r="AA7040" s="4"/>
      <c r="AB7040" s="4"/>
      <c r="AC7040" s="4"/>
      <c r="AD7040" s="4"/>
      <c r="AE7040" s="4"/>
      <c r="BA7040" s="13"/>
      <c r="BC7040" s="2"/>
      <c r="BD7040" s="2"/>
      <c r="BU7040" s="15"/>
      <c r="BV7040" s="6"/>
      <c r="BW7040" s="6"/>
      <c r="BX7040" s="16"/>
      <c r="BY7040" s="16"/>
      <c r="BZ7040" s="16"/>
      <c r="CA7040" s="16"/>
      <c r="CB7040" s="14"/>
    </row>
    <row r="7041" spans="1:80" s="9" customFormat="1" x14ac:dyDescent="0.2">
      <c r="A7041" s="16"/>
      <c r="B7041" s="16"/>
      <c r="C7041" s="16"/>
      <c r="D7041" s="16"/>
      <c r="E7041" s="16"/>
      <c r="F7041" s="3"/>
      <c r="G7041" s="3"/>
      <c r="H7041" s="3"/>
      <c r="I7041" s="3"/>
      <c r="J7041" s="2"/>
      <c r="M7041" s="10"/>
      <c r="N7041" s="2"/>
      <c r="O7041" s="3"/>
      <c r="P7041" s="11"/>
      <c r="Q7041" s="16"/>
      <c r="R7041" s="4"/>
      <c r="S7041" s="12"/>
      <c r="T7041" s="16"/>
      <c r="U7041" s="4"/>
      <c r="V7041" s="3"/>
      <c r="W7041" s="3"/>
      <c r="X7041" s="3"/>
      <c r="Y7041" s="3"/>
      <c r="Z7041" s="3"/>
      <c r="AA7041" s="4"/>
      <c r="AB7041" s="4"/>
      <c r="AC7041" s="4"/>
      <c r="AD7041" s="4"/>
      <c r="AE7041" s="4"/>
      <c r="BA7041" s="13"/>
      <c r="BC7041" s="2"/>
      <c r="BD7041" s="2"/>
      <c r="BU7041" s="15"/>
      <c r="BV7041" s="6"/>
      <c r="BW7041" s="6"/>
      <c r="BX7041" s="16"/>
      <c r="BY7041" s="16"/>
      <c r="BZ7041" s="16"/>
      <c r="CA7041" s="16"/>
      <c r="CB7041" s="14"/>
    </row>
    <row r="7042" spans="1:80" s="9" customFormat="1" x14ac:dyDescent="0.2">
      <c r="A7042" s="16"/>
      <c r="B7042" s="16"/>
      <c r="C7042" s="16"/>
      <c r="D7042" s="16"/>
      <c r="E7042" s="16"/>
      <c r="F7042" s="3"/>
      <c r="G7042" s="3"/>
      <c r="H7042" s="3"/>
      <c r="I7042" s="3"/>
      <c r="J7042" s="2"/>
      <c r="M7042" s="10"/>
      <c r="N7042" s="2"/>
      <c r="O7042" s="3"/>
      <c r="P7042" s="11"/>
      <c r="Q7042" s="16"/>
      <c r="R7042" s="4"/>
      <c r="S7042" s="12"/>
      <c r="T7042" s="16"/>
      <c r="U7042" s="4"/>
      <c r="V7042" s="3"/>
      <c r="W7042" s="3"/>
      <c r="X7042" s="3"/>
      <c r="Y7042" s="3"/>
      <c r="Z7042" s="3"/>
      <c r="AA7042" s="4"/>
      <c r="AB7042" s="4"/>
      <c r="AC7042" s="4"/>
      <c r="AD7042" s="4"/>
      <c r="AE7042" s="4"/>
      <c r="BA7042" s="13"/>
      <c r="BC7042" s="2"/>
      <c r="BD7042" s="2"/>
      <c r="BU7042" s="15"/>
      <c r="BV7042" s="6"/>
      <c r="BW7042" s="6"/>
      <c r="BX7042" s="16"/>
      <c r="BY7042" s="16"/>
      <c r="BZ7042" s="16"/>
      <c r="CA7042" s="16"/>
      <c r="CB7042" s="14"/>
    </row>
    <row r="7043" spans="1:80" s="9" customFormat="1" x14ac:dyDescent="0.2">
      <c r="A7043" s="16"/>
      <c r="B7043" s="16"/>
      <c r="C7043" s="16"/>
      <c r="D7043" s="16"/>
      <c r="E7043" s="16"/>
      <c r="F7043" s="3"/>
      <c r="G7043" s="3"/>
      <c r="H7043" s="3"/>
      <c r="I7043" s="3"/>
      <c r="J7043" s="2"/>
      <c r="M7043" s="10"/>
      <c r="N7043" s="2"/>
      <c r="O7043" s="3"/>
      <c r="P7043" s="11"/>
      <c r="Q7043" s="16"/>
      <c r="R7043" s="4"/>
      <c r="S7043" s="12"/>
      <c r="T7043" s="16"/>
      <c r="U7043" s="4"/>
      <c r="V7043" s="3"/>
      <c r="W7043" s="3"/>
      <c r="X7043" s="3"/>
      <c r="Y7043" s="3"/>
      <c r="Z7043" s="3"/>
      <c r="AA7043" s="4"/>
      <c r="AB7043" s="4"/>
      <c r="AC7043" s="4"/>
      <c r="AD7043" s="4"/>
      <c r="AE7043" s="4"/>
      <c r="BA7043" s="13"/>
      <c r="BC7043" s="2"/>
      <c r="BD7043" s="2"/>
      <c r="BU7043" s="15"/>
      <c r="BV7043" s="6"/>
      <c r="BW7043" s="6"/>
      <c r="BX7043" s="16"/>
      <c r="BY7043" s="16"/>
      <c r="BZ7043" s="16"/>
      <c r="CA7043" s="16"/>
      <c r="CB7043" s="14"/>
    </row>
    <row r="7044" spans="1:80" s="9" customFormat="1" x14ac:dyDescent="0.2">
      <c r="A7044" s="16"/>
      <c r="B7044" s="16"/>
      <c r="C7044" s="16"/>
      <c r="D7044" s="16"/>
      <c r="E7044" s="16"/>
      <c r="F7044" s="3"/>
      <c r="G7044" s="3"/>
      <c r="H7044" s="3"/>
      <c r="I7044" s="3"/>
      <c r="J7044" s="2"/>
      <c r="M7044" s="10"/>
      <c r="N7044" s="2"/>
      <c r="O7044" s="3"/>
      <c r="P7044" s="11"/>
      <c r="Q7044" s="16"/>
      <c r="R7044" s="4"/>
      <c r="S7044" s="12"/>
      <c r="T7044" s="16"/>
      <c r="U7044" s="4"/>
      <c r="V7044" s="3"/>
      <c r="W7044" s="3"/>
      <c r="X7044" s="3"/>
      <c r="Y7044" s="3"/>
      <c r="Z7044" s="3"/>
      <c r="AA7044" s="4"/>
      <c r="AB7044" s="4"/>
      <c r="AC7044" s="4"/>
      <c r="AD7044" s="4"/>
      <c r="AE7044" s="4"/>
      <c r="BA7044" s="13"/>
      <c r="BC7044" s="2"/>
      <c r="BD7044" s="2"/>
      <c r="BU7044" s="15"/>
      <c r="BV7044" s="6"/>
      <c r="BW7044" s="6"/>
      <c r="BX7044" s="16"/>
      <c r="BY7044" s="16"/>
      <c r="BZ7044" s="16"/>
      <c r="CA7044" s="16"/>
      <c r="CB7044" s="14"/>
    </row>
    <row r="7045" spans="1:80" s="9" customFormat="1" x14ac:dyDescent="0.2">
      <c r="A7045" s="16"/>
      <c r="B7045" s="16"/>
      <c r="C7045" s="16"/>
      <c r="D7045" s="16"/>
      <c r="E7045" s="16"/>
      <c r="F7045" s="3"/>
      <c r="G7045" s="3"/>
      <c r="H7045" s="3"/>
      <c r="I7045" s="3"/>
      <c r="J7045" s="2"/>
      <c r="M7045" s="10"/>
      <c r="N7045" s="2"/>
      <c r="O7045" s="3"/>
      <c r="P7045" s="11"/>
      <c r="Q7045" s="16"/>
      <c r="R7045" s="4"/>
      <c r="S7045" s="12"/>
      <c r="T7045" s="16"/>
      <c r="U7045" s="4"/>
      <c r="V7045" s="3"/>
      <c r="W7045" s="3"/>
      <c r="X7045" s="3"/>
      <c r="Y7045" s="3"/>
      <c r="Z7045" s="3"/>
      <c r="AA7045" s="4"/>
      <c r="AB7045" s="4"/>
      <c r="AC7045" s="4"/>
      <c r="AD7045" s="4"/>
      <c r="AE7045" s="4"/>
      <c r="BA7045" s="13"/>
      <c r="BC7045" s="2"/>
      <c r="BD7045" s="2"/>
      <c r="BU7045" s="15"/>
      <c r="BV7045" s="6"/>
      <c r="BW7045" s="6"/>
      <c r="BX7045" s="16"/>
      <c r="BY7045" s="16"/>
      <c r="BZ7045" s="16"/>
      <c r="CA7045" s="16"/>
      <c r="CB7045" s="14"/>
    </row>
    <row r="7046" spans="1:80" s="9" customFormat="1" x14ac:dyDescent="0.2">
      <c r="A7046" s="16"/>
      <c r="B7046" s="16"/>
      <c r="C7046" s="16"/>
      <c r="D7046" s="16"/>
      <c r="E7046" s="16"/>
      <c r="F7046" s="3"/>
      <c r="G7046" s="3"/>
      <c r="H7046" s="3"/>
      <c r="I7046" s="3"/>
      <c r="J7046" s="2"/>
      <c r="M7046" s="10"/>
      <c r="N7046" s="2"/>
      <c r="O7046" s="3"/>
      <c r="P7046" s="11"/>
      <c r="Q7046" s="16"/>
      <c r="R7046" s="4"/>
      <c r="S7046" s="12"/>
      <c r="T7046" s="16"/>
      <c r="U7046" s="4"/>
      <c r="V7046" s="3"/>
      <c r="W7046" s="3"/>
      <c r="X7046" s="3"/>
      <c r="Y7046" s="3"/>
      <c r="Z7046" s="3"/>
      <c r="AA7046" s="4"/>
      <c r="AB7046" s="4"/>
      <c r="AC7046" s="4"/>
      <c r="AD7046" s="4"/>
      <c r="AE7046" s="4"/>
      <c r="BA7046" s="13"/>
      <c r="BC7046" s="2"/>
      <c r="BD7046" s="2"/>
      <c r="BU7046" s="15"/>
      <c r="BV7046" s="6"/>
      <c r="BW7046" s="6"/>
      <c r="BX7046" s="16"/>
      <c r="BY7046" s="16"/>
      <c r="BZ7046" s="16"/>
      <c r="CA7046" s="16"/>
      <c r="CB7046" s="14"/>
    </row>
    <row r="7047" spans="1:80" s="9" customFormat="1" x14ac:dyDescent="0.2">
      <c r="A7047" s="16"/>
      <c r="B7047" s="16"/>
      <c r="C7047" s="16"/>
      <c r="D7047" s="16"/>
      <c r="E7047" s="16"/>
      <c r="F7047" s="3"/>
      <c r="G7047" s="3"/>
      <c r="H7047" s="3"/>
      <c r="I7047" s="3"/>
      <c r="J7047" s="2"/>
      <c r="M7047" s="10"/>
      <c r="N7047" s="2"/>
      <c r="O7047" s="3"/>
      <c r="P7047" s="11"/>
      <c r="Q7047" s="16"/>
      <c r="R7047" s="4"/>
      <c r="S7047" s="12"/>
      <c r="T7047" s="16"/>
      <c r="U7047" s="4"/>
      <c r="V7047" s="3"/>
      <c r="W7047" s="3"/>
      <c r="X7047" s="3"/>
      <c r="Y7047" s="3"/>
      <c r="Z7047" s="3"/>
      <c r="AA7047" s="4"/>
      <c r="AB7047" s="4"/>
      <c r="AC7047" s="4"/>
      <c r="AD7047" s="4"/>
      <c r="AE7047" s="4"/>
      <c r="BA7047" s="13"/>
      <c r="BC7047" s="2"/>
      <c r="BD7047" s="2"/>
      <c r="BU7047" s="15"/>
      <c r="BV7047" s="6"/>
      <c r="BW7047" s="6"/>
      <c r="BX7047" s="16"/>
      <c r="BY7047" s="16"/>
      <c r="BZ7047" s="16"/>
      <c r="CA7047" s="16"/>
      <c r="CB7047" s="14"/>
    </row>
    <row r="7048" spans="1:80" s="9" customFormat="1" x14ac:dyDescent="0.2">
      <c r="A7048" s="16"/>
      <c r="B7048" s="16"/>
      <c r="C7048" s="16"/>
      <c r="D7048" s="16"/>
      <c r="E7048" s="16"/>
      <c r="F7048" s="3"/>
      <c r="G7048" s="3"/>
      <c r="H7048" s="3"/>
      <c r="I7048" s="3"/>
      <c r="J7048" s="2"/>
      <c r="M7048" s="10"/>
      <c r="N7048" s="2"/>
      <c r="O7048" s="3"/>
      <c r="P7048" s="11"/>
      <c r="Q7048" s="16"/>
      <c r="R7048" s="4"/>
      <c r="S7048" s="12"/>
      <c r="T7048" s="16"/>
      <c r="U7048" s="4"/>
      <c r="V7048" s="3"/>
      <c r="W7048" s="3"/>
      <c r="X7048" s="3"/>
      <c r="Y7048" s="3"/>
      <c r="Z7048" s="3"/>
      <c r="AA7048" s="4"/>
      <c r="AB7048" s="4"/>
      <c r="AC7048" s="4"/>
      <c r="AD7048" s="4"/>
      <c r="AE7048" s="4"/>
      <c r="BA7048" s="13"/>
      <c r="BC7048" s="2"/>
      <c r="BD7048" s="2"/>
      <c r="BU7048" s="15"/>
      <c r="BV7048" s="6"/>
      <c r="BW7048" s="6"/>
      <c r="BX7048" s="16"/>
      <c r="BY7048" s="16"/>
      <c r="BZ7048" s="16"/>
      <c r="CA7048" s="16"/>
      <c r="CB7048" s="14"/>
    </row>
    <row r="7049" spans="1:80" s="9" customFormat="1" x14ac:dyDescent="0.2">
      <c r="A7049" s="16"/>
      <c r="B7049" s="16"/>
      <c r="C7049" s="16"/>
      <c r="D7049" s="16"/>
      <c r="E7049" s="16"/>
      <c r="F7049" s="3"/>
      <c r="G7049" s="3"/>
      <c r="H7049" s="3"/>
      <c r="I7049" s="3"/>
      <c r="J7049" s="2"/>
      <c r="M7049" s="10"/>
      <c r="N7049" s="2"/>
      <c r="O7049" s="3"/>
      <c r="P7049" s="11"/>
      <c r="Q7049" s="16"/>
      <c r="R7049" s="4"/>
      <c r="S7049" s="12"/>
      <c r="T7049" s="16"/>
      <c r="U7049" s="4"/>
      <c r="V7049" s="3"/>
      <c r="W7049" s="3"/>
      <c r="X7049" s="3"/>
      <c r="Y7049" s="3"/>
      <c r="Z7049" s="3"/>
      <c r="AA7049" s="4"/>
      <c r="AB7049" s="4"/>
      <c r="AC7049" s="4"/>
      <c r="AD7049" s="4"/>
      <c r="AE7049" s="4"/>
      <c r="BA7049" s="13"/>
      <c r="BC7049" s="2"/>
      <c r="BD7049" s="2"/>
      <c r="BU7049" s="15"/>
      <c r="BV7049" s="6"/>
      <c r="BW7049" s="6"/>
      <c r="BX7049" s="16"/>
      <c r="BY7049" s="16"/>
      <c r="BZ7049" s="16"/>
      <c r="CA7049" s="16"/>
      <c r="CB7049" s="14"/>
    </row>
    <row r="7050" spans="1:80" s="9" customFormat="1" x14ac:dyDescent="0.2">
      <c r="A7050" s="16"/>
      <c r="B7050" s="16"/>
      <c r="C7050" s="16"/>
      <c r="D7050" s="16"/>
      <c r="E7050" s="16"/>
      <c r="F7050" s="3"/>
      <c r="G7050" s="3"/>
      <c r="H7050" s="3"/>
      <c r="I7050" s="3"/>
      <c r="J7050" s="2"/>
      <c r="M7050" s="10"/>
      <c r="N7050" s="2"/>
      <c r="O7050" s="3"/>
      <c r="P7050" s="11"/>
      <c r="Q7050" s="16"/>
      <c r="R7050" s="4"/>
      <c r="S7050" s="12"/>
      <c r="T7050" s="16"/>
      <c r="U7050" s="4"/>
      <c r="V7050" s="3"/>
      <c r="W7050" s="3"/>
      <c r="X7050" s="3"/>
      <c r="Y7050" s="3"/>
      <c r="Z7050" s="3"/>
      <c r="AA7050" s="4"/>
      <c r="AB7050" s="4"/>
      <c r="AC7050" s="4"/>
      <c r="AD7050" s="4"/>
      <c r="AE7050" s="4"/>
      <c r="BA7050" s="13"/>
      <c r="BC7050" s="2"/>
      <c r="BD7050" s="2"/>
      <c r="BU7050" s="15"/>
      <c r="BV7050" s="6"/>
      <c r="BW7050" s="6"/>
      <c r="BX7050" s="16"/>
      <c r="BY7050" s="16"/>
      <c r="BZ7050" s="16"/>
      <c r="CA7050" s="16"/>
      <c r="CB7050" s="14"/>
    </row>
    <row r="7051" spans="1:80" s="9" customFormat="1" x14ac:dyDescent="0.2">
      <c r="A7051" s="16"/>
      <c r="B7051" s="16"/>
      <c r="C7051" s="16"/>
      <c r="D7051" s="16"/>
      <c r="E7051" s="16"/>
      <c r="F7051" s="3"/>
      <c r="G7051" s="3"/>
      <c r="H7051" s="3"/>
      <c r="I7051" s="3"/>
      <c r="J7051" s="2"/>
      <c r="M7051" s="10"/>
      <c r="N7051" s="2"/>
      <c r="O7051" s="3"/>
      <c r="P7051" s="11"/>
      <c r="Q7051" s="16"/>
      <c r="R7051" s="4"/>
      <c r="S7051" s="12"/>
      <c r="T7051" s="16"/>
      <c r="U7051" s="4"/>
      <c r="V7051" s="3"/>
      <c r="W7051" s="3"/>
      <c r="X7051" s="3"/>
      <c r="Y7051" s="3"/>
      <c r="Z7051" s="3"/>
      <c r="AA7051" s="4"/>
      <c r="AB7051" s="4"/>
      <c r="AC7051" s="4"/>
      <c r="AD7051" s="4"/>
      <c r="AE7051" s="4"/>
      <c r="BA7051" s="13"/>
      <c r="BC7051" s="2"/>
      <c r="BD7051" s="2"/>
      <c r="BU7051" s="15"/>
      <c r="BV7051" s="6"/>
      <c r="BW7051" s="6"/>
      <c r="BX7051" s="16"/>
      <c r="BY7051" s="16"/>
      <c r="BZ7051" s="16"/>
      <c r="CA7051" s="16"/>
      <c r="CB7051" s="14"/>
    </row>
    <row r="7052" spans="1:80" s="9" customFormat="1" x14ac:dyDescent="0.2">
      <c r="A7052" s="16"/>
      <c r="B7052" s="16"/>
      <c r="C7052" s="16"/>
      <c r="D7052" s="16"/>
      <c r="E7052" s="16"/>
      <c r="F7052" s="3"/>
      <c r="G7052" s="3"/>
      <c r="H7052" s="3"/>
      <c r="I7052" s="3"/>
      <c r="J7052" s="2"/>
      <c r="M7052" s="10"/>
      <c r="N7052" s="2"/>
      <c r="O7052" s="3"/>
      <c r="P7052" s="11"/>
      <c r="Q7052" s="16"/>
      <c r="R7052" s="4"/>
      <c r="S7052" s="12"/>
      <c r="T7052" s="16"/>
      <c r="U7052" s="4"/>
      <c r="V7052" s="3"/>
      <c r="W7052" s="3"/>
      <c r="X7052" s="3"/>
      <c r="Y7052" s="3"/>
      <c r="Z7052" s="3"/>
      <c r="AA7052" s="4"/>
      <c r="AB7052" s="4"/>
      <c r="AC7052" s="4"/>
      <c r="AD7052" s="4"/>
      <c r="AE7052" s="4"/>
      <c r="BA7052" s="13"/>
      <c r="BC7052" s="2"/>
      <c r="BD7052" s="2"/>
      <c r="BU7052" s="15"/>
      <c r="BV7052" s="6"/>
      <c r="BW7052" s="6"/>
      <c r="BX7052" s="16"/>
      <c r="BY7052" s="16"/>
      <c r="BZ7052" s="16"/>
      <c r="CA7052" s="16"/>
      <c r="CB7052" s="14"/>
    </row>
    <row r="7053" spans="1:80" s="9" customFormat="1" x14ac:dyDescent="0.2">
      <c r="A7053" s="16"/>
      <c r="B7053" s="16"/>
      <c r="C7053" s="16"/>
      <c r="D7053" s="16"/>
      <c r="E7053" s="16"/>
      <c r="F7053" s="3"/>
      <c r="G7053" s="3"/>
      <c r="H7053" s="3"/>
      <c r="I7053" s="3"/>
      <c r="J7053" s="2"/>
      <c r="M7053" s="10"/>
      <c r="N7053" s="2"/>
      <c r="O7053" s="3"/>
      <c r="P7053" s="11"/>
      <c r="Q7053" s="16"/>
      <c r="R7053" s="4"/>
      <c r="S7053" s="12"/>
      <c r="T7053" s="16"/>
      <c r="U7053" s="4"/>
      <c r="V7053" s="3"/>
      <c r="W7053" s="3"/>
      <c r="X7053" s="3"/>
      <c r="Y7053" s="3"/>
      <c r="Z7053" s="3"/>
      <c r="AA7053" s="4"/>
      <c r="AB7053" s="4"/>
      <c r="AC7053" s="4"/>
      <c r="AD7053" s="4"/>
      <c r="AE7053" s="4"/>
      <c r="BA7053" s="13"/>
      <c r="BC7053" s="2"/>
      <c r="BD7053" s="2"/>
      <c r="BU7053" s="15"/>
      <c r="BV7053" s="6"/>
      <c r="BW7053" s="6"/>
      <c r="BX7053" s="16"/>
      <c r="BY7053" s="16"/>
      <c r="BZ7053" s="16"/>
      <c r="CA7053" s="16"/>
      <c r="CB7053" s="14"/>
    </row>
    <row r="7054" spans="1:80" s="9" customFormat="1" x14ac:dyDescent="0.2">
      <c r="A7054" s="16"/>
      <c r="B7054" s="16"/>
      <c r="C7054" s="16"/>
      <c r="D7054" s="16"/>
      <c r="E7054" s="16"/>
      <c r="F7054" s="3"/>
      <c r="G7054" s="3"/>
      <c r="H7054" s="3"/>
      <c r="I7054" s="3"/>
      <c r="J7054" s="2"/>
      <c r="M7054" s="10"/>
      <c r="N7054" s="2"/>
      <c r="O7054" s="3"/>
      <c r="P7054" s="11"/>
      <c r="Q7054" s="16"/>
      <c r="R7054" s="4"/>
      <c r="S7054" s="12"/>
      <c r="T7054" s="16"/>
      <c r="U7054" s="4"/>
      <c r="V7054" s="3"/>
      <c r="W7054" s="3"/>
      <c r="X7054" s="3"/>
      <c r="Y7054" s="3"/>
      <c r="Z7054" s="3"/>
      <c r="AA7054" s="4"/>
      <c r="AB7054" s="4"/>
      <c r="AC7054" s="4"/>
      <c r="AD7054" s="4"/>
      <c r="AE7054" s="4"/>
      <c r="BA7054" s="13"/>
      <c r="BC7054" s="2"/>
      <c r="BD7054" s="2"/>
      <c r="BU7054" s="15"/>
      <c r="BV7054" s="6"/>
      <c r="BW7054" s="6"/>
      <c r="BX7054" s="16"/>
      <c r="BY7054" s="16"/>
      <c r="BZ7054" s="16"/>
      <c r="CA7054" s="16"/>
      <c r="CB7054" s="14"/>
    </row>
    <row r="7055" spans="1:80" s="9" customFormat="1" x14ac:dyDescent="0.2">
      <c r="A7055" s="16"/>
      <c r="B7055" s="16"/>
      <c r="C7055" s="16"/>
      <c r="D7055" s="16"/>
      <c r="E7055" s="16"/>
      <c r="F7055" s="3"/>
      <c r="G7055" s="3"/>
      <c r="H7055" s="3"/>
      <c r="I7055" s="3"/>
      <c r="J7055" s="2"/>
      <c r="M7055" s="10"/>
      <c r="N7055" s="2"/>
      <c r="O7055" s="3"/>
      <c r="P7055" s="11"/>
      <c r="Q7055" s="16"/>
      <c r="R7055" s="4"/>
      <c r="S7055" s="12"/>
      <c r="T7055" s="16"/>
      <c r="U7055" s="4"/>
      <c r="V7055" s="3"/>
      <c r="W7055" s="3"/>
      <c r="X7055" s="3"/>
      <c r="Y7055" s="3"/>
      <c r="Z7055" s="3"/>
      <c r="AA7055" s="4"/>
      <c r="AB7055" s="4"/>
      <c r="AC7055" s="4"/>
      <c r="AD7055" s="4"/>
      <c r="AE7055" s="4"/>
      <c r="BA7055" s="13"/>
      <c r="BC7055" s="2"/>
      <c r="BD7055" s="2"/>
      <c r="BU7055" s="15"/>
      <c r="BV7055" s="6"/>
      <c r="BW7055" s="6"/>
      <c r="BX7055" s="16"/>
      <c r="BY7055" s="16"/>
      <c r="BZ7055" s="16"/>
      <c r="CA7055" s="16"/>
      <c r="CB7055" s="14"/>
    </row>
    <row r="7056" spans="1:80" s="9" customFormat="1" x14ac:dyDescent="0.2">
      <c r="A7056" s="16"/>
      <c r="B7056" s="16"/>
      <c r="C7056" s="16"/>
      <c r="D7056" s="16"/>
      <c r="E7056" s="16"/>
      <c r="F7056" s="3"/>
      <c r="G7056" s="3"/>
      <c r="H7056" s="3"/>
      <c r="I7056" s="3"/>
      <c r="J7056" s="2"/>
      <c r="M7056" s="10"/>
      <c r="N7056" s="2"/>
      <c r="O7056" s="3"/>
      <c r="P7056" s="11"/>
      <c r="Q7056" s="16"/>
      <c r="R7056" s="4"/>
      <c r="S7056" s="12"/>
      <c r="T7056" s="16"/>
      <c r="U7056" s="4"/>
      <c r="V7056" s="3"/>
      <c r="W7056" s="3"/>
      <c r="X7056" s="3"/>
      <c r="Y7056" s="3"/>
      <c r="Z7056" s="3"/>
      <c r="AA7056" s="4"/>
      <c r="AB7056" s="4"/>
      <c r="AC7056" s="4"/>
      <c r="AD7056" s="4"/>
      <c r="AE7056" s="4"/>
      <c r="BA7056" s="13"/>
      <c r="BC7056" s="2"/>
      <c r="BD7056" s="2"/>
      <c r="BU7056" s="15"/>
      <c r="BV7056" s="6"/>
      <c r="BW7056" s="6"/>
      <c r="BX7056" s="16"/>
      <c r="BY7056" s="16"/>
      <c r="BZ7056" s="16"/>
      <c r="CA7056" s="16"/>
      <c r="CB7056" s="14"/>
    </row>
    <row r="7057" spans="1:80" s="9" customFormat="1" x14ac:dyDescent="0.2">
      <c r="A7057" s="16"/>
      <c r="B7057" s="16"/>
      <c r="C7057" s="16"/>
      <c r="D7057" s="16"/>
      <c r="E7057" s="16"/>
      <c r="F7057" s="3"/>
      <c r="G7057" s="3"/>
      <c r="H7057" s="3"/>
      <c r="I7057" s="3"/>
      <c r="J7057" s="2"/>
      <c r="M7057" s="10"/>
      <c r="N7057" s="2"/>
      <c r="O7057" s="3"/>
      <c r="P7057" s="11"/>
      <c r="Q7057" s="16"/>
      <c r="R7057" s="4"/>
      <c r="S7057" s="12"/>
      <c r="T7057" s="16"/>
      <c r="U7057" s="4"/>
      <c r="V7057" s="3"/>
      <c r="W7057" s="3"/>
      <c r="X7057" s="3"/>
      <c r="Y7057" s="3"/>
      <c r="Z7057" s="3"/>
      <c r="AA7057" s="4"/>
      <c r="AB7057" s="4"/>
      <c r="AC7057" s="4"/>
      <c r="AD7057" s="4"/>
      <c r="AE7057" s="4"/>
      <c r="BA7057" s="13"/>
      <c r="BC7057" s="2"/>
      <c r="BD7057" s="2"/>
      <c r="BU7057" s="15"/>
      <c r="BV7057" s="6"/>
      <c r="BW7057" s="6"/>
      <c r="BX7057" s="16"/>
      <c r="BY7057" s="16"/>
      <c r="BZ7057" s="16"/>
      <c r="CA7057" s="16"/>
      <c r="CB7057" s="14"/>
    </row>
    <row r="7058" spans="1:80" s="9" customFormat="1" x14ac:dyDescent="0.2">
      <c r="A7058" s="16"/>
      <c r="B7058" s="16"/>
      <c r="C7058" s="16"/>
      <c r="D7058" s="16"/>
      <c r="E7058" s="16"/>
      <c r="F7058" s="3"/>
      <c r="G7058" s="3"/>
      <c r="H7058" s="3"/>
      <c r="I7058" s="3"/>
      <c r="J7058" s="2"/>
      <c r="M7058" s="10"/>
      <c r="N7058" s="2"/>
      <c r="O7058" s="3"/>
      <c r="P7058" s="11"/>
      <c r="Q7058" s="16"/>
      <c r="R7058" s="4"/>
      <c r="S7058" s="12"/>
      <c r="T7058" s="16"/>
      <c r="U7058" s="4"/>
      <c r="V7058" s="3"/>
      <c r="W7058" s="3"/>
      <c r="X7058" s="3"/>
      <c r="Y7058" s="3"/>
      <c r="Z7058" s="3"/>
      <c r="AA7058" s="4"/>
      <c r="AB7058" s="4"/>
      <c r="AC7058" s="4"/>
      <c r="AD7058" s="4"/>
      <c r="AE7058" s="4"/>
      <c r="BA7058" s="13"/>
      <c r="BC7058" s="2"/>
      <c r="BD7058" s="2"/>
      <c r="BU7058" s="15"/>
      <c r="BV7058" s="6"/>
      <c r="BW7058" s="6"/>
      <c r="BX7058" s="16"/>
      <c r="BY7058" s="16"/>
      <c r="BZ7058" s="16"/>
      <c r="CA7058" s="16"/>
      <c r="CB7058" s="14"/>
    </row>
    <row r="7059" spans="1:80" s="9" customFormat="1" x14ac:dyDescent="0.2">
      <c r="A7059" s="16"/>
      <c r="B7059" s="16"/>
      <c r="C7059" s="16"/>
      <c r="D7059" s="16"/>
      <c r="E7059" s="16"/>
      <c r="F7059" s="3"/>
      <c r="G7059" s="3"/>
      <c r="H7059" s="3"/>
      <c r="I7059" s="3"/>
      <c r="J7059" s="2"/>
      <c r="M7059" s="10"/>
      <c r="N7059" s="2"/>
      <c r="O7059" s="3"/>
      <c r="P7059" s="11"/>
      <c r="Q7059" s="16"/>
      <c r="R7059" s="4"/>
      <c r="S7059" s="12"/>
      <c r="T7059" s="16"/>
      <c r="U7059" s="4"/>
      <c r="V7059" s="3"/>
      <c r="W7059" s="3"/>
      <c r="X7059" s="3"/>
      <c r="Y7059" s="3"/>
      <c r="Z7059" s="3"/>
      <c r="AA7059" s="4"/>
      <c r="AB7059" s="4"/>
      <c r="AC7059" s="4"/>
      <c r="AD7059" s="4"/>
      <c r="AE7059" s="4"/>
      <c r="BA7059" s="13"/>
      <c r="BC7059" s="2"/>
      <c r="BD7059" s="2"/>
      <c r="BU7059" s="15"/>
      <c r="BV7059" s="6"/>
      <c r="BW7059" s="6"/>
      <c r="BX7059" s="16"/>
      <c r="BY7059" s="16"/>
      <c r="BZ7059" s="16"/>
      <c r="CA7059" s="16"/>
      <c r="CB7059" s="14"/>
    </row>
    <row r="7060" spans="1:80" s="9" customFormat="1" x14ac:dyDescent="0.2">
      <c r="A7060" s="16"/>
      <c r="B7060" s="16"/>
      <c r="C7060" s="16"/>
      <c r="D7060" s="16"/>
      <c r="E7060" s="16"/>
      <c r="F7060" s="3"/>
      <c r="G7060" s="3"/>
      <c r="H7060" s="3"/>
      <c r="I7060" s="3"/>
      <c r="J7060" s="2"/>
      <c r="M7060" s="10"/>
      <c r="N7060" s="2"/>
      <c r="O7060" s="3"/>
      <c r="P7060" s="11"/>
      <c r="Q7060" s="16"/>
      <c r="R7060" s="4"/>
      <c r="S7060" s="12"/>
      <c r="T7060" s="16"/>
      <c r="U7060" s="4"/>
      <c r="V7060" s="3"/>
      <c r="W7060" s="3"/>
      <c r="X7060" s="3"/>
      <c r="Y7060" s="3"/>
      <c r="Z7060" s="3"/>
      <c r="AA7060" s="4"/>
      <c r="AB7060" s="4"/>
      <c r="AC7060" s="4"/>
      <c r="AD7060" s="4"/>
      <c r="AE7060" s="4"/>
      <c r="BA7060" s="13"/>
      <c r="BC7060" s="2"/>
      <c r="BD7060" s="2"/>
      <c r="BU7060" s="15"/>
      <c r="BV7060" s="6"/>
      <c r="BW7060" s="6"/>
      <c r="BX7060" s="16"/>
      <c r="BY7060" s="16"/>
      <c r="BZ7060" s="16"/>
      <c r="CA7060" s="16"/>
      <c r="CB7060" s="14"/>
    </row>
    <row r="7061" spans="1:80" s="9" customFormat="1" x14ac:dyDescent="0.2">
      <c r="A7061" s="16"/>
      <c r="B7061" s="16"/>
      <c r="C7061" s="16"/>
      <c r="D7061" s="16"/>
      <c r="E7061" s="16"/>
      <c r="F7061" s="3"/>
      <c r="G7061" s="3"/>
      <c r="H7061" s="3"/>
      <c r="I7061" s="3"/>
      <c r="J7061" s="2"/>
      <c r="M7061" s="10"/>
      <c r="N7061" s="2"/>
      <c r="O7061" s="3"/>
      <c r="P7061" s="11"/>
      <c r="Q7061" s="16"/>
      <c r="R7061" s="4"/>
      <c r="S7061" s="12"/>
      <c r="T7061" s="16"/>
      <c r="U7061" s="4"/>
      <c r="V7061" s="3"/>
      <c r="W7061" s="3"/>
      <c r="X7061" s="3"/>
      <c r="Y7061" s="3"/>
      <c r="Z7061" s="3"/>
      <c r="AA7061" s="4"/>
      <c r="AB7061" s="4"/>
      <c r="AC7061" s="4"/>
      <c r="AD7061" s="4"/>
      <c r="AE7061" s="4"/>
      <c r="BA7061" s="13"/>
      <c r="BC7061" s="2"/>
      <c r="BD7061" s="2"/>
      <c r="BU7061" s="15"/>
      <c r="BV7061" s="6"/>
      <c r="BW7061" s="6"/>
      <c r="BX7061" s="16"/>
      <c r="BY7061" s="16"/>
      <c r="BZ7061" s="16"/>
      <c r="CA7061" s="16"/>
      <c r="CB7061" s="14"/>
    </row>
    <row r="7062" spans="1:80" s="9" customFormat="1" x14ac:dyDescent="0.2">
      <c r="A7062" s="16"/>
      <c r="B7062" s="16"/>
      <c r="C7062" s="16"/>
      <c r="D7062" s="16"/>
      <c r="E7062" s="16"/>
      <c r="F7062" s="3"/>
      <c r="G7062" s="3"/>
      <c r="H7062" s="3"/>
      <c r="I7062" s="3"/>
      <c r="J7062" s="2"/>
      <c r="M7062" s="10"/>
      <c r="N7062" s="2"/>
      <c r="O7062" s="3"/>
      <c r="P7062" s="11"/>
      <c r="Q7062" s="16"/>
      <c r="R7062" s="4"/>
      <c r="S7062" s="12"/>
      <c r="T7062" s="16"/>
      <c r="U7062" s="4"/>
      <c r="V7062" s="3"/>
      <c r="W7062" s="3"/>
      <c r="X7062" s="3"/>
      <c r="Y7062" s="3"/>
      <c r="Z7062" s="3"/>
      <c r="AA7062" s="4"/>
      <c r="AB7062" s="4"/>
      <c r="AC7062" s="4"/>
      <c r="AD7062" s="4"/>
      <c r="AE7062" s="4"/>
      <c r="BA7062" s="13"/>
      <c r="BC7062" s="2"/>
      <c r="BD7062" s="2"/>
      <c r="BU7062" s="15"/>
      <c r="BV7062" s="6"/>
      <c r="BW7062" s="6"/>
      <c r="BX7062" s="16"/>
      <c r="BY7062" s="16"/>
      <c r="BZ7062" s="16"/>
      <c r="CA7062" s="16"/>
      <c r="CB7062" s="14"/>
    </row>
    <row r="7063" spans="1:80" s="9" customFormat="1" x14ac:dyDescent="0.2">
      <c r="A7063" s="16"/>
      <c r="B7063" s="16"/>
      <c r="C7063" s="16"/>
      <c r="D7063" s="16"/>
      <c r="E7063" s="16"/>
      <c r="F7063" s="3"/>
      <c r="G7063" s="3"/>
      <c r="H7063" s="3"/>
      <c r="I7063" s="3"/>
      <c r="J7063" s="2"/>
      <c r="M7063" s="10"/>
      <c r="N7063" s="2"/>
      <c r="O7063" s="3"/>
      <c r="P7063" s="11"/>
      <c r="Q7063" s="16"/>
      <c r="R7063" s="4"/>
      <c r="S7063" s="12"/>
      <c r="T7063" s="16"/>
      <c r="U7063" s="4"/>
      <c r="V7063" s="3"/>
      <c r="W7063" s="3"/>
      <c r="X7063" s="3"/>
      <c r="Y7063" s="3"/>
      <c r="Z7063" s="3"/>
      <c r="AA7063" s="4"/>
      <c r="AB7063" s="4"/>
      <c r="AC7063" s="4"/>
      <c r="AD7063" s="4"/>
      <c r="AE7063" s="4"/>
      <c r="BA7063" s="13"/>
      <c r="BC7063" s="2"/>
      <c r="BD7063" s="2"/>
      <c r="BU7063" s="15"/>
      <c r="BV7063" s="6"/>
      <c r="BW7063" s="6"/>
      <c r="BX7063" s="16"/>
      <c r="BY7063" s="16"/>
      <c r="BZ7063" s="16"/>
      <c r="CA7063" s="16"/>
      <c r="CB7063" s="14"/>
    </row>
    <row r="7064" spans="1:80" s="9" customFormat="1" x14ac:dyDescent="0.2">
      <c r="A7064" s="16"/>
      <c r="B7064" s="16"/>
      <c r="C7064" s="16"/>
      <c r="D7064" s="16"/>
      <c r="E7064" s="16"/>
      <c r="F7064" s="3"/>
      <c r="G7064" s="3"/>
      <c r="H7064" s="3"/>
      <c r="I7064" s="3"/>
      <c r="J7064" s="2"/>
      <c r="M7064" s="10"/>
      <c r="N7064" s="2"/>
      <c r="O7064" s="3"/>
      <c r="P7064" s="11"/>
      <c r="Q7064" s="16"/>
      <c r="R7064" s="4"/>
      <c r="S7064" s="12"/>
      <c r="T7064" s="16"/>
      <c r="U7064" s="4"/>
      <c r="V7064" s="3"/>
      <c r="W7064" s="3"/>
      <c r="X7064" s="3"/>
      <c r="Y7064" s="3"/>
      <c r="Z7064" s="3"/>
      <c r="AA7064" s="4"/>
      <c r="AB7064" s="4"/>
      <c r="AC7064" s="4"/>
      <c r="AD7064" s="4"/>
      <c r="AE7064" s="4"/>
      <c r="BA7064" s="13"/>
      <c r="BC7064" s="2"/>
      <c r="BD7064" s="2"/>
      <c r="BU7064" s="15"/>
      <c r="BV7064" s="6"/>
      <c r="BW7064" s="6"/>
      <c r="BX7064" s="16"/>
      <c r="BY7064" s="16"/>
      <c r="BZ7064" s="16"/>
      <c r="CA7064" s="16"/>
      <c r="CB7064" s="14"/>
    </row>
    <row r="7065" spans="1:80" s="9" customFormat="1" x14ac:dyDescent="0.2">
      <c r="A7065" s="16"/>
      <c r="B7065" s="16"/>
      <c r="C7065" s="16"/>
      <c r="D7065" s="16"/>
      <c r="E7065" s="16"/>
      <c r="F7065" s="3"/>
      <c r="G7065" s="3"/>
      <c r="H7065" s="3"/>
      <c r="I7065" s="3"/>
      <c r="J7065" s="2"/>
      <c r="M7065" s="10"/>
      <c r="N7065" s="2"/>
      <c r="O7065" s="3"/>
      <c r="P7065" s="11"/>
      <c r="Q7065" s="16"/>
      <c r="R7065" s="4"/>
      <c r="S7065" s="12"/>
      <c r="T7065" s="16"/>
      <c r="U7065" s="4"/>
      <c r="V7065" s="3"/>
      <c r="W7065" s="3"/>
      <c r="X7065" s="3"/>
      <c r="Y7065" s="3"/>
      <c r="Z7065" s="3"/>
      <c r="AA7065" s="4"/>
      <c r="AB7065" s="4"/>
      <c r="AC7065" s="4"/>
      <c r="AD7065" s="4"/>
      <c r="AE7065" s="4"/>
      <c r="BA7065" s="13"/>
      <c r="BC7065" s="2"/>
      <c r="BD7065" s="2"/>
      <c r="BU7065" s="15"/>
      <c r="BV7065" s="6"/>
      <c r="BW7065" s="6"/>
      <c r="BX7065" s="16"/>
      <c r="BY7065" s="16"/>
      <c r="BZ7065" s="16"/>
      <c r="CA7065" s="16"/>
      <c r="CB7065" s="14"/>
    </row>
    <row r="7066" spans="1:80" s="9" customFormat="1" x14ac:dyDescent="0.2">
      <c r="A7066" s="16"/>
      <c r="B7066" s="16"/>
      <c r="C7066" s="16"/>
      <c r="D7066" s="16"/>
      <c r="E7066" s="16"/>
      <c r="F7066" s="3"/>
      <c r="G7066" s="3"/>
      <c r="H7066" s="3"/>
      <c r="I7066" s="3"/>
      <c r="J7066" s="2"/>
      <c r="M7066" s="10"/>
      <c r="N7066" s="2"/>
      <c r="O7066" s="3"/>
      <c r="P7066" s="11"/>
      <c r="Q7066" s="16"/>
      <c r="R7066" s="4"/>
      <c r="S7066" s="12"/>
      <c r="T7066" s="16"/>
      <c r="U7066" s="4"/>
      <c r="V7066" s="3"/>
      <c r="W7066" s="3"/>
      <c r="X7066" s="3"/>
      <c r="Y7066" s="3"/>
      <c r="Z7066" s="3"/>
      <c r="AA7066" s="4"/>
      <c r="AB7066" s="4"/>
      <c r="AC7066" s="4"/>
      <c r="AD7066" s="4"/>
      <c r="AE7066" s="4"/>
      <c r="BA7066" s="13"/>
      <c r="BC7066" s="2"/>
      <c r="BD7066" s="2"/>
      <c r="BU7066" s="15"/>
      <c r="BV7066" s="6"/>
      <c r="BW7066" s="6"/>
      <c r="BX7066" s="16"/>
      <c r="BY7066" s="16"/>
      <c r="BZ7066" s="16"/>
      <c r="CA7066" s="16"/>
      <c r="CB7066" s="14"/>
    </row>
    <row r="7067" spans="1:80" s="9" customFormat="1" x14ac:dyDescent="0.2">
      <c r="A7067" s="16"/>
      <c r="B7067" s="16"/>
      <c r="C7067" s="16"/>
      <c r="D7067" s="16"/>
      <c r="E7067" s="16"/>
      <c r="F7067" s="3"/>
      <c r="G7067" s="3"/>
      <c r="H7067" s="3"/>
      <c r="I7067" s="3"/>
      <c r="J7067" s="2"/>
      <c r="M7067" s="10"/>
      <c r="N7067" s="2"/>
      <c r="O7067" s="3"/>
      <c r="P7067" s="11"/>
      <c r="Q7067" s="16"/>
      <c r="R7067" s="4"/>
      <c r="S7067" s="12"/>
      <c r="T7067" s="16"/>
      <c r="U7067" s="4"/>
      <c r="V7067" s="3"/>
      <c r="W7067" s="3"/>
      <c r="X7067" s="3"/>
      <c r="Y7067" s="3"/>
      <c r="Z7067" s="3"/>
      <c r="AA7067" s="4"/>
      <c r="AB7067" s="4"/>
      <c r="AC7067" s="4"/>
      <c r="AD7067" s="4"/>
      <c r="AE7067" s="4"/>
      <c r="BA7067" s="13"/>
      <c r="BC7067" s="2"/>
      <c r="BD7067" s="2"/>
      <c r="BU7067" s="15"/>
      <c r="BV7067" s="6"/>
      <c r="BW7067" s="6"/>
      <c r="BX7067" s="16"/>
      <c r="BY7067" s="16"/>
      <c r="BZ7067" s="16"/>
      <c r="CA7067" s="16"/>
      <c r="CB7067" s="14"/>
    </row>
    <row r="7068" spans="1:80" s="9" customFormat="1" x14ac:dyDescent="0.2">
      <c r="A7068" s="16"/>
      <c r="B7068" s="16"/>
      <c r="C7068" s="16"/>
      <c r="D7068" s="16"/>
      <c r="E7068" s="16"/>
      <c r="F7068" s="3"/>
      <c r="G7068" s="3"/>
      <c r="H7068" s="3"/>
      <c r="I7068" s="3"/>
      <c r="J7068" s="2"/>
      <c r="M7068" s="10"/>
      <c r="N7068" s="2"/>
      <c r="O7068" s="3"/>
      <c r="P7068" s="11"/>
      <c r="Q7068" s="16"/>
      <c r="R7068" s="4"/>
      <c r="S7068" s="12"/>
      <c r="T7068" s="16"/>
      <c r="U7068" s="4"/>
      <c r="V7068" s="3"/>
      <c r="W7068" s="3"/>
      <c r="X7068" s="3"/>
      <c r="Y7068" s="3"/>
      <c r="Z7068" s="3"/>
      <c r="AA7068" s="4"/>
      <c r="AB7068" s="4"/>
      <c r="AC7068" s="4"/>
      <c r="AD7068" s="4"/>
      <c r="AE7068" s="4"/>
      <c r="BA7068" s="13"/>
      <c r="BC7068" s="2"/>
      <c r="BD7068" s="2"/>
      <c r="BU7068" s="15"/>
      <c r="BV7068" s="6"/>
      <c r="BW7068" s="6"/>
      <c r="BX7068" s="16"/>
      <c r="BY7068" s="16"/>
      <c r="BZ7068" s="16"/>
      <c r="CA7068" s="16"/>
      <c r="CB7068" s="14"/>
    </row>
    <row r="7069" spans="1:80" s="9" customFormat="1" x14ac:dyDescent="0.2">
      <c r="A7069" s="16"/>
      <c r="B7069" s="16"/>
      <c r="C7069" s="16"/>
      <c r="D7069" s="16"/>
      <c r="E7069" s="16"/>
      <c r="F7069" s="3"/>
      <c r="G7069" s="3"/>
      <c r="H7069" s="3"/>
      <c r="I7069" s="3"/>
      <c r="J7069" s="2"/>
      <c r="M7069" s="10"/>
      <c r="N7069" s="2"/>
      <c r="O7069" s="3"/>
      <c r="P7069" s="11"/>
      <c r="Q7069" s="16"/>
      <c r="R7069" s="4"/>
      <c r="S7069" s="12"/>
      <c r="T7069" s="16"/>
      <c r="U7069" s="4"/>
      <c r="V7069" s="3"/>
      <c r="W7069" s="3"/>
      <c r="X7069" s="3"/>
      <c r="Y7069" s="3"/>
      <c r="Z7069" s="3"/>
      <c r="AA7069" s="4"/>
      <c r="AB7069" s="4"/>
      <c r="AC7069" s="4"/>
      <c r="AD7069" s="4"/>
      <c r="AE7069" s="4"/>
      <c r="BA7069" s="13"/>
      <c r="BC7069" s="2"/>
      <c r="BD7069" s="2"/>
      <c r="BU7069" s="15"/>
      <c r="BV7069" s="6"/>
      <c r="BW7069" s="6"/>
      <c r="BX7069" s="16"/>
      <c r="BY7069" s="16"/>
      <c r="BZ7069" s="16"/>
      <c r="CA7069" s="16"/>
      <c r="CB7069" s="14"/>
    </row>
    <row r="7070" spans="1:80" s="9" customFormat="1" x14ac:dyDescent="0.2">
      <c r="A7070" s="16"/>
      <c r="B7070" s="16"/>
      <c r="C7070" s="16"/>
      <c r="D7070" s="16"/>
      <c r="E7070" s="16"/>
      <c r="F7070" s="3"/>
      <c r="G7070" s="3"/>
      <c r="H7070" s="3"/>
      <c r="I7070" s="3"/>
      <c r="J7070" s="2"/>
      <c r="M7070" s="10"/>
      <c r="N7070" s="2"/>
      <c r="O7070" s="3"/>
      <c r="P7070" s="11"/>
      <c r="Q7070" s="16"/>
      <c r="R7070" s="4"/>
      <c r="S7070" s="12"/>
      <c r="T7070" s="16"/>
      <c r="U7070" s="4"/>
      <c r="V7070" s="3"/>
      <c r="W7070" s="3"/>
      <c r="X7070" s="3"/>
      <c r="Y7070" s="3"/>
      <c r="Z7070" s="3"/>
      <c r="AA7070" s="4"/>
      <c r="AB7070" s="4"/>
      <c r="AC7070" s="4"/>
      <c r="AD7070" s="4"/>
      <c r="AE7070" s="4"/>
      <c r="BA7070" s="13"/>
      <c r="BC7070" s="2"/>
      <c r="BD7070" s="2"/>
      <c r="BU7070" s="15"/>
      <c r="BV7070" s="6"/>
      <c r="BW7070" s="6"/>
      <c r="BX7070" s="16"/>
      <c r="BY7070" s="16"/>
      <c r="BZ7070" s="16"/>
      <c r="CA7070" s="16"/>
      <c r="CB7070" s="14"/>
    </row>
    <row r="7071" spans="1:80" s="9" customFormat="1" x14ac:dyDescent="0.2">
      <c r="A7071" s="16"/>
      <c r="B7071" s="16"/>
      <c r="C7071" s="16"/>
      <c r="D7071" s="16"/>
      <c r="E7071" s="16"/>
      <c r="F7071" s="3"/>
      <c r="G7071" s="3"/>
      <c r="H7071" s="3"/>
      <c r="I7071" s="3"/>
      <c r="J7071" s="2"/>
      <c r="M7071" s="10"/>
      <c r="N7071" s="2"/>
      <c r="O7071" s="3"/>
      <c r="P7071" s="11"/>
      <c r="Q7071" s="16"/>
      <c r="R7071" s="4"/>
      <c r="S7071" s="12"/>
      <c r="T7071" s="16"/>
      <c r="U7071" s="4"/>
      <c r="V7071" s="3"/>
      <c r="W7071" s="3"/>
      <c r="X7071" s="3"/>
      <c r="Y7071" s="3"/>
      <c r="Z7071" s="3"/>
      <c r="AA7071" s="4"/>
      <c r="AB7071" s="4"/>
      <c r="AC7071" s="4"/>
      <c r="AD7071" s="4"/>
      <c r="AE7071" s="4"/>
      <c r="BA7071" s="13"/>
      <c r="BC7071" s="2"/>
      <c r="BD7071" s="2"/>
      <c r="BU7071" s="15"/>
      <c r="BV7071" s="6"/>
      <c r="BW7071" s="6"/>
      <c r="BX7071" s="16"/>
      <c r="BY7071" s="16"/>
      <c r="BZ7071" s="16"/>
      <c r="CA7071" s="16"/>
      <c r="CB7071" s="14"/>
    </row>
    <row r="7072" spans="1:80" s="9" customFormat="1" x14ac:dyDescent="0.2">
      <c r="A7072" s="16"/>
      <c r="B7072" s="16"/>
      <c r="C7072" s="16"/>
      <c r="D7072" s="16"/>
      <c r="E7072" s="16"/>
      <c r="F7072" s="3"/>
      <c r="G7072" s="3"/>
      <c r="H7072" s="3"/>
      <c r="I7072" s="3"/>
      <c r="J7072" s="2"/>
      <c r="M7072" s="10"/>
      <c r="N7072" s="2"/>
      <c r="O7072" s="3"/>
      <c r="P7072" s="11"/>
      <c r="Q7072" s="16"/>
      <c r="R7072" s="4"/>
      <c r="S7072" s="12"/>
      <c r="T7072" s="16"/>
      <c r="U7072" s="4"/>
      <c r="V7072" s="3"/>
      <c r="W7072" s="3"/>
      <c r="X7072" s="3"/>
      <c r="Y7072" s="3"/>
      <c r="Z7072" s="3"/>
      <c r="AA7072" s="4"/>
      <c r="AB7072" s="4"/>
      <c r="AC7072" s="4"/>
      <c r="AD7072" s="4"/>
      <c r="AE7072" s="4"/>
      <c r="BA7072" s="13"/>
      <c r="BC7072" s="2"/>
      <c r="BD7072" s="2"/>
      <c r="BU7072" s="15"/>
      <c r="BV7072" s="6"/>
      <c r="BW7072" s="6"/>
      <c r="BX7072" s="16"/>
      <c r="BY7072" s="16"/>
      <c r="BZ7072" s="16"/>
      <c r="CA7072" s="16"/>
      <c r="CB7072" s="14"/>
    </row>
    <row r="7073" spans="1:80" s="9" customFormat="1" x14ac:dyDescent="0.2">
      <c r="A7073" s="16"/>
      <c r="B7073" s="16"/>
      <c r="C7073" s="16"/>
      <c r="D7073" s="16"/>
      <c r="E7073" s="16"/>
      <c r="F7073" s="3"/>
      <c r="G7073" s="3"/>
      <c r="H7073" s="3"/>
      <c r="I7073" s="3"/>
      <c r="J7073" s="2"/>
      <c r="M7073" s="10"/>
      <c r="N7073" s="2"/>
      <c r="O7073" s="3"/>
      <c r="P7073" s="11"/>
      <c r="Q7073" s="16"/>
      <c r="R7073" s="4"/>
      <c r="S7073" s="12"/>
      <c r="T7073" s="16"/>
      <c r="U7073" s="4"/>
      <c r="V7073" s="3"/>
      <c r="W7073" s="3"/>
      <c r="X7073" s="3"/>
      <c r="Y7073" s="3"/>
      <c r="Z7073" s="3"/>
      <c r="AA7073" s="4"/>
      <c r="AB7073" s="4"/>
      <c r="AC7073" s="4"/>
      <c r="AD7073" s="4"/>
      <c r="AE7073" s="4"/>
      <c r="BA7073" s="13"/>
      <c r="BC7073" s="2"/>
      <c r="BD7073" s="2"/>
      <c r="BU7073" s="15"/>
      <c r="BV7073" s="6"/>
      <c r="BW7073" s="6"/>
      <c r="BX7073" s="16"/>
      <c r="BY7073" s="16"/>
      <c r="BZ7073" s="16"/>
      <c r="CA7073" s="16"/>
      <c r="CB7073" s="14"/>
    </row>
    <row r="7074" spans="1:80" s="9" customFormat="1" x14ac:dyDescent="0.2">
      <c r="A7074" s="16"/>
      <c r="B7074" s="16"/>
      <c r="C7074" s="16"/>
      <c r="D7074" s="16"/>
      <c r="E7074" s="16"/>
      <c r="F7074" s="3"/>
      <c r="G7074" s="3"/>
      <c r="H7074" s="3"/>
      <c r="I7074" s="3"/>
      <c r="J7074" s="2"/>
      <c r="M7074" s="10"/>
      <c r="N7074" s="2"/>
      <c r="O7074" s="3"/>
      <c r="P7074" s="11"/>
      <c r="Q7074" s="16"/>
      <c r="R7074" s="4"/>
      <c r="S7074" s="12"/>
      <c r="T7074" s="16"/>
      <c r="U7074" s="4"/>
      <c r="V7074" s="3"/>
      <c r="W7074" s="3"/>
      <c r="X7074" s="3"/>
      <c r="Y7074" s="3"/>
      <c r="Z7074" s="3"/>
      <c r="AA7074" s="4"/>
      <c r="AB7074" s="4"/>
      <c r="AC7074" s="4"/>
      <c r="AD7074" s="4"/>
      <c r="AE7074" s="4"/>
      <c r="BA7074" s="13"/>
      <c r="BC7074" s="2"/>
      <c r="BD7074" s="2"/>
      <c r="BU7074" s="15"/>
      <c r="BV7074" s="6"/>
      <c r="BW7074" s="6"/>
      <c r="BX7074" s="16"/>
      <c r="BY7074" s="16"/>
      <c r="BZ7074" s="16"/>
      <c r="CA7074" s="16"/>
      <c r="CB7074" s="14"/>
    </row>
    <row r="7075" spans="1:80" s="9" customFormat="1" x14ac:dyDescent="0.2">
      <c r="A7075" s="16"/>
      <c r="B7075" s="16"/>
      <c r="C7075" s="16"/>
      <c r="D7075" s="16"/>
      <c r="E7075" s="16"/>
      <c r="F7075" s="3"/>
      <c r="G7075" s="3"/>
      <c r="H7075" s="3"/>
      <c r="I7075" s="3"/>
      <c r="J7075" s="2"/>
      <c r="M7075" s="10"/>
      <c r="N7075" s="2"/>
      <c r="O7075" s="3"/>
      <c r="P7075" s="11"/>
      <c r="Q7075" s="16"/>
      <c r="R7075" s="4"/>
      <c r="S7075" s="12"/>
      <c r="T7075" s="16"/>
      <c r="U7075" s="4"/>
      <c r="V7075" s="3"/>
      <c r="W7075" s="3"/>
      <c r="X7075" s="3"/>
      <c r="Y7075" s="3"/>
      <c r="Z7075" s="3"/>
      <c r="AA7075" s="4"/>
      <c r="AB7075" s="4"/>
      <c r="AC7075" s="4"/>
      <c r="AD7075" s="4"/>
      <c r="AE7075" s="4"/>
      <c r="BA7075" s="13"/>
      <c r="BC7075" s="2"/>
      <c r="BD7075" s="2"/>
      <c r="BU7075" s="15"/>
      <c r="BV7075" s="6"/>
      <c r="BW7075" s="6"/>
      <c r="BX7075" s="16"/>
      <c r="BY7075" s="16"/>
      <c r="BZ7075" s="16"/>
      <c r="CA7075" s="16"/>
      <c r="CB7075" s="14"/>
    </row>
    <row r="7076" spans="1:80" s="9" customFormat="1" x14ac:dyDescent="0.2">
      <c r="A7076" s="16"/>
      <c r="B7076" s="16"/>
      <c r="C7076" s="16"/>
      <c r="D7076" s="16"/>
      <c r="E7076" s="16"/>
      <c r="F7076" s="3"/>
      <c r="G7076" s="3"/>
      <c r="H7076" s="3"/>
      <c r="I7076" s="3"/>
      <c r="J7076" s="2"/>
      <c r="M7076" s="10"/>
      <c r="N7076" s="2"/>
      <c r="O7076" s="3"/>
      <c r="P7076" s="11"/>
      <c r="Q7076" s="16"/>
      <c r="R7076" s="4"/>
      <c r="S7076" s="12"/>
      <c r="T7076" s="16"/>
      <c r="U7076" s="4"/>
      <c r="V7076" s="3"/>
      <c r="W7076" s="3"/>
      <c r="X7076" s="3"/>
      <c r="Y7076" s="3"/>
      <c r="Z7076" s="3"/>
      <c r="AA7076" s="4"/>
      <c r="AB7076" s="4"/>
      <c r="AC7076" s="4"/>
      <c r="AD7076" s="4"/>
      <c r="AE7076" s="4"/>
      <c r="BA7076" s="13"/>
      <c r="BC7076" s="2"/>
      <c r="BD7076" s="2"/>
      <c r="BU7076" s="15"/>
      <c r="BV7076" s="6"/>
      <c r="BW7076" s="6"/>
      <c r="BX7076" s="16"/>
      <c r="BY7076" s="16"/>
      <c r="BZ7076" s="16"/>
      <c r="CA7076" s="16"/>
      <c r="CB7076" s="14"/>
    </row>
    <row r="7077" spans="1:80" s="9" customFormat="1" x14ac:dyDescent="0.2">
      <c r="A7077" s="16"/>
      <c r="B7077" s="16"/>
      <c r="C7077" s="16"/>
      <c r="D7077" s="16"/>
      <c r="E7077" s="16"/>
      <c r="F7077" s="3"/>
      <c r="G7077" s="3"/>
      <c r="H7077" s="3"/>
      <c r="I7077" s="3"/>
      <c r="J7077" s="2"/>
      <c r="M7077" s="10"/>
      <c r="N7077" s="2"/>
      <c r="O7077" s="3"/>
      <c r="P7077" s="11"/>
      <c r="Q7077" s="16"/>
      <c r="R7077" s="4"/>
      <c r="S7077" s="12"/>
      <c r="T7077" s="16"/>
      <c r="U7077" s="4"/>
      <c r="V7077" s="3"/>
      <c r="W7077" s="3"/>
      <c r="X7077" s="3"/>
      <c r="Y7077" s="3"/>
      <c r="Z7077" s="3"/>
      <c r="AA7077" s="4"/>
      <c r="AB7077" s="4"/>
      <c r="AC7077" s="4"/>
      <c r="AD7077" s="4"/>
      <c r="AE7077" s="4"/>
      <c r="BA7077" s="13"/>
      <c r="BC7077" s="2"/>
      <c r="BD7077" s="2"/>
      <c r="BU7077" s="15"/>
      <c r="BV7077" s="6"/>
      <c r="BW7077" s="6"/>
      <c r="BX7077" s="16"/>
      <c r="BY7077" s="16"/>
      <c r="BZ7077" s="16"/>
      <c r="CA7077" s="16"/>
      <c r="CB7077" s="14"/>
    </row>
    <row r="7078" spans="1:80" s="9" customFormat="1" x14ac:dyDescent="0.2">
      <c r="A7078" s="16"/>
      <c r="B7078" s="16"/>
      <c r="C7078" s="16"/>
      <c r="D7078" s="16"/>
      <c r="E7078" s="16"/>
      <c r="F7078" s="3"/>
      <c r="G7078" s="3"/>
      <c r="H7078" s="3"/>
      <c r="I7078" s="3"/>
      <c r="J7078" s="2"/>
      <c r="M7078" s="10"/>
      <c r="N7078" s="2"/>
      <c r="O7078" s="3"/>
      <c r="P7078" s="11"/>
      <c r="Q7078" s="16"/>
      <c r="R7078" s="4"/>
      <c r="S7078" s="12"/>
      <c r="T7078" s="16"/>
      <c r="U7078" s="4"/>
      <c r="V7078" s="3"/>
      <c r="W7078" s="3"/>
      <c r="X7078" s="3"/>
      <c r="Y7078" s="3"/>
      <c r="Z7078" s="3"/>
      <c r="AA7078" s="4"/>
      <c r="AB7078" s="4"/>
      <c r="AC7078" s="4"/>
      <c r="AD7078" s="4"/>
      <c r="AE7078" s="4"/>
      <c r="BA7078" s="13"/>
      <c r="BC7078" s="2"/>
      <c r="BD7078" s="2"/>
      <c r="BU7078" s="15"/>
      <c r="BV7078" s="6"/>
      <c r="BW7078" s="6"/>
      <c r="BX7078" s="16"/>
      <c r="BY7078" s="16"/>
      <c r="BZ7078" s="16"/>
      <c r="CA7078" s="16"/>
      <c r="CB7078" s="14"/>
    </row>
    <row r="7079" spans="1:80" s="9" customFormat="1" x14ac:dyDescent="0.2">
      <c r="A7079" s="16"/>
      <c r="B7079" s="16"/>
      <c r="C7079" s="16"/>
      <c r="D7079" s="16"/>
      <c r="E7079" s="16"/>
      <c r="F7079" s="3"/>
      <c r="G7079" s="3"/>
      <c r="H7079" s="3"/>
      <c r="I7079" s="3"/>
      <c r="J7079" s="2"/>
      <c r="M7079" s="10"/>
      <c r="N7079" s="2"/>
      <c r="O7079" s="3"/>
      <c r="P7079" s="11"/>
      <c r="Q7079" s="16"/>
      <c r="R7079" s="4"/>
      <c r="S7079" s="12"/>
      <c r="T7079" s="16"/>
      <c r="U7079" s="4"/>
      <c r="V7079" s="3"/>
      <c r="W7079" s="3"/>
      <c r="X7079" s="3"/>
      <c r="Y7079" s="3"/>
      <c r="Z7079" s="3"/>
      <c r="AA7079" s="4"/>
      <c r="AB7079" s="4"/>
      <c r="AC7079" s="4"/>
      <c r="AD7079" s="4"/>
      <c r="AE7079" s="4"/>
      <c r="BA7079" s="13"/>
      <c r="BC7079" s="2"/>
      <c r="BD7079" s="2"/>
      <c r="BU7079" s="15"/>
      <c r="BV7079" s="6"/>
      <c r="BW7079" s="6"/>
      <c r="BX7079" s="16"/>
      <c r="BY7079" s="16"/>
      <c r="BZ7079" s="16"/>
      <c r="CA7079" s="16"/>
      <c r="CB7079" s="14"/>
    </row>
    <row r="7080" spans="1:80" s="9" customFormat="1" x14ac:dyDescent="0.2">
      <c r="A7080" s="16"/>
      <c r="B7080" s="16"/>
      <c r="C7080" s="16"/>
      <c r="D7080" s="16"/>
      <c r="E7080" s="16"/>
      <c r="F7080" s="3"/>
      <c r="G7080" s="3"/>
      <c r="H7080" s="3"/>
      <c r="I7080" s="3"/>
      <c r="J7080" s="2"/>
      <c r="M7080" s="10"/>
      <c r="N7080" s="2"/>
      <c r="O7080" s="3"/>
      <c r="P7080" s="11"/>
      <c r="Q7080" s="16"/>
      <c r="R7080" s="4"/>
      <c r="S7080" s="12"/>
      <c r="T7080" s="16"/>
      <c r="U7080" s="4"/>
      <c r="V7080" s="3"/>
      <c r="W7080" s="3"/>
      <c r="X7080" s="3"/>
      <c r="Y7080" s="3"/>
      <c r="Z7080" s="3"/>
      <c r="AA7080" s="4"/>
      <c r="AB7080" s="4"/>
      <c r="AC7080" s="4"/>
      <c r="AD7080" s="4"/>
      <c r="AE7080" s="4"/>
      <c r="BA7080" s="13"/>
      <c r="BC7080" s="2"/>
      <c r="BD7080" s="2"/>
      <c r="BU7080" s="15"/>
      <c r="BV7080" s="6"/>
      <c r="BW7080" s="6"/>
      <c r="BX7080" s="16"/>
      <c r="BY7080" s="16"/>
      <c r="BZ7080" s="16"/>
      <c r="CA7080" s="16"/>
      <c r="CB7080" s="14"/>
    </row>
    <row r="7081" spans="1:80" s="9" customFormat="1" x14ac:dyDescent="0.2">
      <c r="A7081" s="16"/>
      <c r="B7081" s="16"/>
      <c r="C7081" s="16"/>
      <c r="D7081" s="16"/>
      <c r="E7081" s="16"/>
      <c r="F7081" s="3"/>
      <c r="G7081" s="3"/>
      <c r="H7081" s="3"/>
      <c r="I7081" s="3"/>
      <c r="J7081" s="2"/>
      <c r="M7081" s="10"/>
      <c r="N7081" s="2"/>
      <c r="O7081" s="3"/>
      <c r="P7081" s="11"/>
      <c r="Q7081" s="16"/>
      <c r="R7081" s="4"/>
      <c r="S7081" s="12"/>
      <c r="T7081" s="16"/>
      <c r="U7081" s="4"/>
      <c r="V7081" s="3"/>
      <c r="W7081" s="3"/>
      <c r="X7081" s="3"/>
      <c r="Y7081" s="3"/>
      <c r="Z7081" s="3"/>
      <c r="AA7081" s="4"/>
      <c r="AB7081" s="4"/>
      <c r="AC7081" s="4"/>
      <c r="AD7081" s="4"/>
      <c r="AE7081" s="4"/>
      <c r="BA7081" s="13"/>
      <c r="BC7081" s="2"/>
      <c r="BD7081" s="2"/>
      <c r="BU7081" s="15"/>
      <c r="BV7081" s="6"/>
      <c r="BW7081" s="6"/>
      <c r="BX7081" s="16"/>
      <c r="BY7081" s="16"/>
      <c r="BZ7081" s="16"/>
      <c r="CA7081" s="16"/>
      <c r="CB7081" s="14"/>
    </row>
    <row r="7082" spans="1:80" s="9" customFormat="1" x14ac:dyDescent="0.2">
      <c r="A7082" s="16"/>
      <c r="B7082" s="16"/>
      <c r="C7082" s="16"/>
      <c r="D7082" s="16"/>
      <c r="E7082" s="16"/>
      <c r="F7082" s="3"/>
      <c r="G7082" s="3"/>
      <c r="H7082" s="3"/>
      <c r="I7082" s="3"/>
      <c r="J7082" s="2"/>
      <c r="M7082" s="10"/>
      <c r="N7082" s="2"/>
      <c r="O7082" s="3"/>
      <c r="P7082" s="11"/>
      <c r="Q7082" s="16"/>
      <c r="R7082" s="4"/>
      <c r="S7082" s="12"/>
      <c r="T7082" s="16"/>
      <c r="U7082" s="4"/>
      <c r="V7082" s="3"/>
      <c r="W7082" s="3"/>
      <c r="X7082" s="3"/>
      <c r="Y7082" s="3"/>
      <c r="Z7082" s="3"/>
      <c r="AA7082" s="4"/>
      <c r="AB7082" s="4"/>
      <c r="AC7082" s="4"/>
      <c r="AD7082" s="4"/>
      <c r="AE7082" s="4"/>
      <c r="BA7082" s="13"/>
      <c r="BC7082" s="2"/>
      <c r="BD7082" s="2"/>
      <c r="BU7082" s="15"/>
      <c r="BV7082" s="6"/>
      <c r="BW7082" s="6"/>
      <c r="BX7082" s="16"/>
      <c r="BY7082" s="16"/>
      <c r="BZ7082" s="16"/>
      <c r="CA7082" s="16"/>
      <c r="CB7082" s="14"/>
    </row>
    <row r="7083" spans="1:80" s="9" customFormat="1" x14ac:dyDescent="0.2">
      <c r="A7083" s="16"/>
      <c r="B7083" s="16"/>
      <c r="C7083" s="16"/>
      <c r="D7083" s="16"/>
      <c r="E7083" s="16"/>
      <c r="F7083" s="3"/>
      <c r="G7083" s="3"/>
      <c r="H7083" s="3"/>
      <c r="I7083" s="3"/>
      <c r="J7083" s="2"/>
      <c r="M7083" s="10"/>
      <c r="N7083" s="2"/>
      <c r="O7083" s="3"/>
      <c r="P7083" s="11"/>
      <c r="Q7083" s="16"/>
      <c r="R7083" s="4"/>
      <c r="S7083" s="12"/>
      <c r="T7083" s="16"/>
      <c r="U7083" s="4"/>
      <c r="V7083" s="3"/>
      <c r="W7083" s="3"/>
      <c r="X7083" s="3"/>
      <c r="Y7083" s="3"/>
      <c r="Z7083" s="3"/>
      <c r="AA7083" s="4"/>
      <c r="AB7083" s="4"/>
      <c r="AC7083" s="4"/>
      <c r="AD7083" s="4"/>
      <c r="AE7083" s="4"/>
      <c r="BA7083" s="13"/>
      <c r="BC7083" s="2"/>
      <c r="BD7083" s="2"/>
      <c r="BU7083" s="15"/>
      <c r="BV7083" s="6"/>
      <c r="BW7083" s="6"/>
      <c r="BX7083" s="16"/>
      <c r="BY7083" s="16"/>
      <c r="BZ7083" s="16"/>
      <c r="CA7083" s="16"/>
      <c r="CB7083" s="14"/>
    </row>
    <row r="7084" spans="1:80" s="9" customFormat="1" x14ac:dyDescent="0.2">
      <c r="A7084" s="16"/>
      <c r="B7084" s="16"/>
      <c r="C7084" s="16"/>
      <c r="D7084" s="16"/>
      <c r="E7084" s="16"/>
      <c r="F7084" s="3"/>
      <c r="G7084" s="3"/>
      <c r="H7084" s="3"/>
      <c r="I7084" s="3"/>
      <c r="J7084" s="2"/>
      <c r="M7084" s="10"/>
      <c r="N7084" s="2"/>
      <c r="O7084" s="3"/>
      <c r="P7084" s="11"/>
      <c r="Q7084" s="16"/>
      <c r="R7084" s="4"/>
      <c r="S7084" s="12"/>
      <c r="T7084" s="16"/>
      <c r="U7084" s="4"/>
      <c r="V7084" s="3"/>
      <c r="W7084" s="3"/>
      <c r="X7084" s="3"/>
      <c r="Y7084" s="3"/>
      <c r="Z7084" s="3"/>
      <c r="AA7084" s="4"/>
      <c r="AB7084" s="4"/>
      <c r="AC7084" s="4"/>
      <c r="AD7084" s="4"/>
      <c r="AE7084" s="4"/>
      <c r="BA7084" s="13"/>
      <c r="BC7084" s="2"/>
      <c r="BD7084" s="2"/>
      <c r="BU7084" s="15"/>
      <c r="BV7084" s="6"/>
      <c r="BW7084" s="6"/>
      <c r="BX7084" s="16"/>
      <c r="BY7084" s="16"/>
      <c r="BZ7084" s="16"/>
      <c r="CA7084" s="16"/>
      <c r="CB7084" s="14"/>
    </row>
    <row r="7085" spans="1:80" s="9" customFormat="1" x14ac:dyDescent="0.2">
      <c r="A7085" s="16"/>
      <c r="B7085" s="16"/>
      <c r="C7085" s="16"/>
      <c r="D7085" s="16"/>
      <c r="E7085" s="16"/>
      <c r="F7085" s="3"/>
      <c r="G7085" s="3"/>
      <c r="H7085" s="3"/>
      <c r="I7085" s="3"/>
      <c r="J7085" s="2"/>
      <c r="M7085" s="10"/>
      <c r="N7085" s="2"/>
      <c r="O7085" s="3"/>
      <c r="P7085" s="11"/>
      <c r="Q7085" s="16"/>
      <c r="R7085" s="4"/>
      <c r="S7085" s="12"/>
      <c r="T7085" s="16"/>
      <c r="U7085" s="4"/>
      <c r="V7085" s="3"/>
      <c r="W7085" s="3"/>
      <c r="X7085" s="3"/>
      <c r="Y7085" s="3"/>
      <c r="Z7085" s="3"/>
      <c r="AA7085" s="4"/>
      <c r="AB7085" s="4"/>
      <c r="AC7085" s="4"/>
      <c r="AD7085" s="4"/>
      <c r="AE7085" s="4"/>
      <c r="BA7085" s="13"/>
      <c r="BC7085" s="2"/>
      <c r="BD7085" s="2"/>
      <c r="BU7085" s="15"/>
      <c r="BV7085" s="6"/>
      <c r="BW7085" s="6"/>
      <c r="BX7085" s="16"/>
      <c r="BY7085" s="16"/>
      <c r="BZ7085" s="16"/>
      <c r="CA7085" s="16"/>
      <c r="CB7085" s="14"/>
    </row>
    <row r="7086" spans="1:80" s="9" customFormat="1" x14ac:dyDescent="0.2">
      <c r="A7086" s="16"/>
      <c r="B7086" s="16"/>
      <c r="C7086" s="16"/>
      <c r="D7086" s="16"/>
      <c r="E7086" s="16"/>
      <c r="F7086" s="3"/>
      <c r="G7086" s="3"/>
      <c r="H7086" s="3"/>
      <c r="I7086" s="3"/>
      <c r="J7086" s="2"/>
      <c r="M7086" s="10"/>
      <c r="N7086" s="2"/>
      <c r="O7086" s="3"/>
      <c r="P7086" s="11"/>
      <c r="Q7086" s="16"/>
      <c r="R7086" s="4"/>
      <c r="S7086" s="12"/>
      <c r="T7086" s="16"/>
      <c r="U7086" s="4"/>
      <c r="V7086" s="3"/>
      <c r="W7086" s="3"/>
      <c r="X7086" s="3"/>
      <c r="Y7086" s="3"/>
      <c r="Z7086" s="3"/>
      <c r="AA7086" s="4"/>
      <c r="AB7086" s="4"/>
      <c r="AC7086" s="4"/>
      <c r="AD7086" s="4"/>
      <c r="AE7086" s="4"/>
      <c r="BA7086" s="13"/>
      <c r="BC7086" s="2"/>
      <c r="BD7086" s="2"/>
      <c r="BU7086" s="15"/>
      <c r="BV7086" s="6"/>
      <c r="BW7086" s="6"/>
      <c r="BX7086" s="16"/>
      <c r="BY7086" s="16"/>
      <c r="BZ7086" s="16"/>
      <c r="CA7086" s="16"/>
      <c r="CB7086" s="14"/>
    </row>
    <row r="7087" spans="1:80" s="9" customFormat="1" x14ac:dyDescent="0.2">
      <c r="A7087" s="16"/>
      <c r="B7087" s="16"/>
      <c r="C7087" s="16"/>
      <c r="D7087" s="16"/>
      <c r="E7087" s="16"/>
      <c r="F7087" s="3"/>
      <c r="G7087" s="3"/>
      <c r="H7087" s="3"/>
      <c r="I7087" s="3"/>
      <c r="J7087" s="2"/>
      <c r="M7087" s="10"/>
      <c r="N7087" s="2"/>
      <c r="O7087" s="3"/>
      <c r="P7087" s="11"/>
      <c r="Q7087" s="16"/>
      <c r="R7087" s="4"/>
      <c r="S7087" s="12"/>
      <c r="T7087" s="16"/>
      <c r="U7087" s="4"/>
      <c r="V7087" s="3"/>
      <c r="W7087" s="3"/>
      <c r="X7087" s="3"/>
      <c r="Y7087" s="3"/>
      <c r="Z7087" s="3"/>
      <c r="AA7087" s="4"/>
      <c r="AB7087" s="4"/>
      <c r="AC7087" s="4"/>
      <c r="AD7087" s="4"/>
      <c r="AE7087" s="4"/>
      <c r="BA7087" s="13"/>
      <c r="BC7087" s="2"/>
      <c r="BD7087" s="2"/>
      <c r="BU7087" s="15"/>
      <c r="BV7087" s="6"/>
      <c r="BW7087" s="6"/>
      <c r="BX7087" s="16"/>
      <c r="BY7087" s="16"/>
      <c r="BZ7087" s="16"/>
      <c r="CA7087" s="16"/>
      <c r="CB7087" s="14"/>
    </row>
    <row r="7088" spans="1:80" s="9" customFormat="1" x14ac:dyDescent="0.2">
      <c r="A7088" s="16"/>
      <c r="B7088" s="16"/>
      <c r="C7088" s="16"/>
      <c r="D7088" s="16"/>
      <c r="E7088" s="16"/>
      <c r="F7088" s="3"/>
      <c r="G7088" s="3"/>
      <c r="H7088" s="3"/>
      <c r="I7088" s="3"/>
      <c r="J7088" s="2"/>
      <c r="M7088" s="10"/>
      <c r="N7088" s="2"/>
      <c r="O7088" s="3"/>
      <c r="P7088" s="11"/>
      <c r="Q7088" s="16"/>
      <c r="R7088" s="4"/>
      <c r="S7088" s="12"/>
      <c r="T7088" s="16"/>
      <c r="U7088" s="4"/>
      <c r="V7088" s="3"/>
      <c r="W7088" s="3"/>
      <c r="X7088" s="3"/>
      <c r="Y7088" s="3"/>
      <c r="Z7088" s="3"/>
      <c r="AA7088" s="4"/>
      <c r="AB7088" s="4"/>
      <c r="AC7088" s="4"/>
      <c r="AD7088" s="4"/>
      <c r="AE7088" s="4"/>
      <c r="BA7088" s="13"/>
      <c r="BC7088" s="2"/>
      <c r="BD7088" s="2"/>
      <c r="BU7088" s="15"/>
      <c r="BV7088" s="6"/>
      <c r="BW7088" s="6"/>
      <c r="BX7088" s="16"/>
      <c r="BY7088" s="16"/>
      <c r="BZ7088" s="16"/>
      <c r="CA7088" s="16"/>
      <c r="CB7088" s="14"/>
    </row>
    <row r="7089" spans="1:80" s="9" customFormat="1" x14ac:dyDescent="0.2">
      <c r="A7089" s="16"/>
      <c r="B7089" s="16"/>
      <c r="C7089" s="16"/>
      <c r="D7089" s="16"/>
      <c r="E7089" s="16"/>
      <c r="F7089" s="3"/>
      <c r="G7089" s="3"/>
      <c r="H7089" s="3"/>
      <c r="I7089" s="3"/>
      <c r="J7089" s="2"/>
      <c r="M7089" s="10"/>
      <c r="N7089" s="2"/>
      <c r="O7089" s="3"/>
      <c r="P7089" s="11"/>
      <c r="Q7089" s="16"/>
      <c r="R7089" s="4"/>
      <c r="S7089" s="12"/>
      <c r="T7089" s="16"/>
      <c r="U7089" s="4"/>
      <c r="V7089" s="3"/>
      <c r="W7089" s="3"/>
      <c r="X7089" s="3"/>
      <c r="Y7089" s="3"/>
      <c r="Z7089" s="3"/>
      <c r="AA7089" s="4"/>
      <c r="AB7089" s="4"/>
      <c r="AC7089" s="4"/>
      <c r="AD7089" s="4"/>
      <c r="AE7089" s="4"/>
      <c r="BA7089" s="13"/>
      <c r="BC7089" s="2"/>
      <c r="BD7089" s="2"/>
      <c r="BU7089" s="15"/>
      <c r="BV7089" s="6"/>
      <c r="BW7089" s="6"/>
      <c r="BX7089" s="16"/>
      <c r="BY7089" s="16"/>
      <c r="BZ7089" s="16"/>
      <c r="CA7089" s="16"/>
      <c r="CB7089" s="14"/>
    </row>
    <row r="7090" spans="1:80" s="9" customFormat="1" x14ac:dyDescent="0.2">
      <c r="A7090" s="16"/>
      <c r="B7090" s="16"/>
      <c r="C7090" s="16"/>
      <c r="D7090" s="16"/>
      <c r="E7090" s="16"/>
      <c r="F7090" s="3"/>
      <c r="G7090" s="3"/>
      <c r="H7090" s="3"/>
      <c r="I7090" s="3"/>
      <c r="J7090" s="2"/>
      <c r="M7090" s="10"/>
      <c r="N7090" s="2"/>
      <c r="O7090" s="3"/>
      <c r="P7090" s="11"/>
      <c r="Q7090" s="16"/>
      <c r="R7090" s="4"/>
      <c r="S7090" s="12"/>
      <c r="T7090" s="16"/>
      <c r="U7090" s="4"/>
      <c r="V7090" s="3"/>
      <c r="W7090" s="3"/>
      <c r="X7090" s="3"/>
      <c r="Y7090" s="3"/>
      <c r="Z7090" s="3"/>
      <c r="AA7090" s="4"/>
      <c r="AB7090" s="4"/>
      <c r="AC7090" s="4"/>
      <c r="AD7090" s="4"/>
      <c r="AE7090" s="4"/>
      <c r="BA7090" s="13"/>
      <c r="BC7090" s="2"/>
      <c r="BD7090" s="2"/>
      <c r="BU7090" s="15"/>
      <c r="BV7090" s="6"/>
      <c r="BW7090" s="6"/>
      <c r="BX7090" s="16"/>
      <c r="BY7090" s="16"/>
      <c r="BZ7090" s="16"/>
      <c r="CA7090" s="16"/>
      <c r="CB7090" s="14"/>
    </row>
    <row r="7091" spans="1:80" s="9" customFormat="1" x14ac:dyDescent="0.2">
      <c r="A7091" s="16"/>
      <c r="B7091" s="16"/>
      <c r="C7091" s="16"/>
      <c r="D7091" s="16"/>
      <c r="E7091" s="16"/>
      <c r="F7091" s="3"/>
      <c r="G7091" s="3"/>
      <c r="H7091" s="3"/>
      <c r="I7091" s="3"/>
      <c r="J7091" s="2"/>
      <c r="M7091" s="10"/>
      <c r="N7091" s="2"/>
      <c r="O7091" s="3"/>
      <c r="P7091" s="11"/>
      <c r="Q7091" s="16"/>
      <c r="R7091" s="4"/>
      <c r="S7091" s="12"/>
      <c r="T7091" s="16"/>
      <c r="U7091" s="4"/>
      <c r="V7091" s="3"/>
      <c r="W7091" s="3"/>
      <c r="X7091" s="3"/>
      <c r="Y7091" s="3"/>
      <c r="Z7091" s="3"/>
      <c r="AA7091" s="4"/>
      <c r="AB7091" s="4"/>
      <c r="AC7091" s="4"/>
      <c r="AD7091" s="4"/>
      <c r="AE7091" s="4"/>
      <c r="BA7091" s="13"/>
      <c r="BC7091" s="2"/>
      <c r="BD7091" s="2"/>
      <c r="BU7091" s="15"/>
      <c r="BV7091" s="6"/>
      <c r="BW7091" s="6"/>
      <c r="BX7091" s="16"/>
      <c r="BY7091" s="16"/>
      <c r="BZ7091" s="16"/>
      <c r="CA7091" s="16"/>
      <c r="CB7091" s="14"/>
    </row>
    <row r="7092" spans="1:80" s="9" customFormat="1" x14ac:dyDescent="0.2">
      <c r="A7092" s="16"/>
      <c r="B7092" s="16"/>
      <c r="C7092" s="16"/>
      <c r="D7092" s="16"/>
      <c r="E7092" s="16"/>
      <c r="F7092" s="3"/>
      <c r="G7092" s="3"/>
      <c r="H7092" s="3"/>
      <c r="I7092" s="3"/>
      <c r="J7092" s="2"/>
      <c r="M7092" s="10"/>
      <c r="N7092" s="2"/>
      <c r="O7092" s="3"/>
      <c r="P7092" s="11"/>
      <c r="Q7092" s="16"/>
      <c r="R7092" s="4"/>
      <c r="S7092" s="12"/>
      <c r="T7092" s="16"/>
      <c r="U7092" s="4"/>
      <c r="V7092" s="3"/>
      <c r="W7092" s="3"/>
      <c r="X7092" s="3"/>
      <c r="Y7092" s="3"/>
      <c r="Z7092" s="3"/>
      <c r="AA7092" s="4"/>
      <c r="AB7092" s="4"/>
      <c r="AC7092" s="4"/>
      <c r="AD7092" s="4"/>
      <c r="AE7092" s="4"/>
      <c r="BA7092" s="13"/>
      <c r="BC7092" s="2"/>
      <c r="BD7092" s="2"/>
      <c r="BU7092" s="15"/>
      <c r="BV7092" s="6"/>
      <c r="BW7092" s="6"/>
      <c r="BX7092" s="16"/>
      <c r="BY7092" s="16"/>
      <c r="BZ7092" s="16"/>
      <c r="CA7092" s="16"/>
      <c r="CB7092" s="14"/>
    </row>
    <row r="7093" spans="1:80" s="9" customFormat="1" x14ac:dyDescent="0.2">
      <c r="A7093" s="16"/>
      <c r="B7093" s="16"/>
      <c r="C7093" s="16"/>
      <c r="D7093" s="16"/>
      <c r="E7093" s="16"/>
      <c r="F7093" s="3"/>
      <c r="G7093" s="3"/>
      <c r="H7093" s="3"/>
      <c r="I7093" s="3"/>
      <c r="J7093" s="2"/>
      <c r="M7093" s="10"/>
      <c r="N7093" s="2"/>
      <c r="O7093" s="3"/>
      <c r="P7093" s="11"/>
      <c r="Q7093" s="16"/>
      <c r="R7093" s="4"/>
      <c r="S7093" s="12"/>
      <c r="T7093" s="16"/>
      <c r="U7093" s="4"/>
      <c r="V7093" s="3"/>
      <c r="W7093" s="3"/>
      <c r="X7093" s="3"/>
      <c r="Y7093" s="3"/>
      <c r="Z7093" s="3"/>
      <c r="AA7093" s="4"/>
      <c r="AB7093" s="4"/>
      <c r="AC7093" s="4"/>
      <c r="AD7093" s="4"/>
      <c r="AE7093" s="4"/>
      <c r="BA7093" s="13"/>
      <c r="BC7093" s="2"/>
      <c r="BD7093" s="2"/>
      <c r="BU7093" s="15"/>
      <c r="BV7093" s="6"/>
      <c r="BW7093" s="6"/>
      <c r="BX7093" s="16"/>
      <c r="BY7093" s="16"/>
      <c r="BZ7093" s="16"/>
      <c r="CA7093" s="16"/>
      <c r="CB7093" s="14"/>
    </row>
    <row r="7094" spans="1:80" s="9" customFormat="1" x14ac:dyDescent="0.2">
      <c r="A7094" s="16"/>
      <c r="B7094" s="16"/>
      <c r="C7094" s="16"/>
      <c r="D7094" s="16"/>
      <c r="E7094" s="16"/>
      <c r="F7094" s="3"/>
      <c r="G7094" s="3"/>
      <c r="H7094" s="3"/>
      <c r="I7094" s="3"/>
      <c r="J7094" s="2"/>
      <c r="M7094" s="10"/>
      <c r="N7094" s="2"/>
      <c r="O7094" s="3"/>
      <c r="P7094" s="11"/>
      <c r="Q7094" s="16"/>
      <c r="R7094" s="4"/>
      <c r="S7094" s="12"/>
      <c r="T7094" s="16"/>
      <c r="U7094" s="4"/>
      <c r="V7094" s="3"/>
      <c r="W7094" s="3"/>
      <c r="X7094" s="3"/>
      <c r="Y7094" s="3"/>
      <c r="Z7094" s="3"/>
      <c r="AA7094" s="4"/>
      <c r="AB7094" s="4"/>
      <c r="AC7094" s="4"/>
      <c r="AD7094" s="4"/>
      <c r="AE7094" s="4"/>
      <c r="BA7094" s="13"/>
      <c r="BC7094" s="2"/>
      <c r="BD7094" s="2"/>
      <c r="BU7094" s="15"/>
      <c r="BV7094" s="6"/>
      <c r="BW7094" s="6"/>
      <c r="BX7094" s="16"/>
      <c r="BY7094" s="16"/>
      <c r="BZ7094" s="16"/>
      <c r="CA7094" s="16"/>
      <c r="CB7094" s="14"/>
    </row>
    <row r="7095" spans="1:80" s="9" customFormat="1" x14ac:dyDescent="0.2">
      <c r="A7095" s="16"/>
      <c r="B7095" s="16"/>
      <c r="C7095" s="16"/>
      <c r="D7095" s="16"/>
      <c r="E7095" s="16"/>
      <c r="F7095" s="3"/>
      <c r="G7095" s="3"/>
      <c r="H7095" s="3"/>
      <c r="I7095" s="3"/>
      <c r="J7095" s="2"/>
      <c r="M7095" s="10"/>
      <c r="N7095" s="2"/>
      <c r="O7095" s="3"/>
      <c r="P7095" s="11"/>
      <c r="Q7095" s="16"/>
      <c r="R7095" s="4"/>
      <c r="S7095" s="12"/>
      <c r="T7095" s="16"/>
      <c r="U7095" s="4"/>
      <c r="V7095" s="3"/>
      <c r="W7095" s="3"/>
      <c r="X7095" s="3"/>
      <c r="Y7095" s="3"/>
      <c r="Z7095" s="3"/>
      <c r="AA7095" s="4"/>
      <c r="AB7095" s="4"/>
      <c r="AC7095" s="4"/>
      <c r="AD7095" s="4"/>
      <c r="AE7095" s="4"/>
      <c r="BA7095" s="13"/>
      <c r="BC7095" s="2"/>
      <c r="BD7095" s="2"/>
      <c r="BU7095" s="15"/>
      <c r="BV7095" s="6"/>
      <c r="BW7095" s="6"/>
      <c r="BX7095" s="16"/>
      <c r="BY7095" s="16"/>
      <c r="BZ7095" s="16"/>
      <c r="CA7095" s="16"/>
      <c r="CB7095" s="14"/>
    </row>
    <row r="7096" spans="1:80" s="9" customFormat="1" x14ac:dyDescent="0.2">
      <c r="A7096" s="16"/>
      <c r="B7096" s="16"/>
      <c r="C7096" s="16"/>
      <c r="D7096" s="16"/>
      <c r="E7096" s="16"/>
      <c r="F7096" s="3"/>
      <c r="G7096" s="3"/>
      <c r="H7096" s="3"/>
      <c r="I7096" s="3"/>
      <c r="J7096" s="2"/>
      <c r="M7096" s="10"/>
      <c r="N7096" s="2"/>
      <c r="O7096" s="3"/>
      <c r="P7096" s="11"/>
      <c r="Q7096" s="16"/>
      <c r="R7096" s="4"/>
      <c r="S7096" s="12"/>
      <c r="T7096" s="16"/>
      <c r="U7096" s="4"/>
      <c r="V7096" s="3"/>
      <c r="W7096" s="3"/>
      <c r="X7096" s="3"/>
      <c r="Y7096" s="3"/>
      <c r="Z7096" s="3"/>
      <c r="AA7096" s="4"/>
      <c r="AB7096" s="4"/>
      <c r="AC7096" s="4"/>
      <c r="AD7096" s="4"/>
      <c r="AE7096" s="4"/>
      <c r="BA7096" s="13"/>
      <c r="BC7096" s="2"/>
      <c r="BD7096" s="2"/>
      <c r="BU7096" s="15"/>
      <c r="BV7096" s="6"/>
      <c r="BW7096" s="6"/>
      <c r="BX7096" s="16"/>
      <c r="BY7096" s="16"/>
      <c r="BZ7096" s="16"/>
      <c r="CA7096" s="16"/>
      <c r="CB7096" s="14"/>
    </row>
    <row r="7097" spans="1:80" s="9" customFormat="1" x14ac:dyDescent="0.2">
      <c r="A7097" s="16"/>
      <c r="B7097" s="16"/>
      <c r="C7097" s="16"/>
      <c r="D7097" s="16"/>
      <c r="E7097" s="16"/>
      <c r="F7097" s="3"/>
      <c r="G7097" s="3"/>
      <c r="H7097" s="3"/>
      <c r="I7097" s="3"/>
      <c r="J7097" s="2"/>
      <c r="M7097" s="10"/>
      <c r="N7097" s="2"/>
      <c r="O7097" s="3"/>
      <c r="P7097" s="11"/>
      <c r="Q7097" s="16"/>
      <c r="R7097" s="4"/>
      <c r="S7097" s="12"/>
      <c r="T7097" s="16"/>
      <c r="U7097" s="4"/>
      <c r="V7097" s="3"/>
      <c r="W7097" s="3"/>
      <c r="X7097" s="3"/>
      <c r="Y7097" s="3"/>
      <c r="Z7097" s="3"/>
      <c r="AA7097" s="4"/>
      <c r="AB7097" s="4"/>
      <c r="AC7097" s="4"/>
      <c r="AD7097" s="4"/>
      <c r="AE7097" s="4"/>
      <c r="BA7097" s="13"/>
      <c r="BC7097" s="2"/>
      <c r="BD7097" s="2"/>
      <c r="BU7097" s="15"/>
      <c r="BV7097" s="6"/>
      <c r="BW7097" s="6"/>
      <c r="BX7097" s="16"/>
      <c r="BY7097" s="16"/>
      <c r="BZ7097" s="16"/>
      <c r="CA7097" s="16"/>
      <c r="CB7097" s="14"/>
    </row>
    <row r="7098" spans="1:80" s="9" customFormat="1" x14ac:dyDescent="0.2">
      <c r="A7098" s="16"/>
      <c r="B7098" s="16"/>
      <c r="C7098" s="16"/>
      <c r="D7098" s="16"/>
      <c r="E7098" s="16"/>
      <c r="F7098" s="3"/>
      <c r="G7098" s="3"/>
      <c r="H7098" s="3"/>
      <c r="I7098" s="3"/>
      <c r="J7098" s="2"/>
      <c r="M7098" s="10"/>
      <c r="N7098" s="2"/>
      <c r="O7098" s="3"/>
      <c r="P7098" s="11"/>
      <c r="Q7098" s="16"/>
      <c r="R7098" s="4"/>
      <c r="S7098" s="12"/>
      <c r="T7098" s="16"/>
      <c r="U7098" s="4"/>
      <c r="V7098" s="3"/>
      <c r="W7098" s="3"/>
      <c r="X7098" s="3"/>
      <c r="Y7098" s="3"/>
      <c r="Z7098" s="3"/>
      <c r="AA7098" s="4"/>
      <c r="AB7098" s="4"/>
      <c r="AC7098" s="4"/>
      <c r="AD7098" s="4"/>
      <c r="AE7098" s="4"/>
      <c r="BA7098" s="13"/>
      <c r="BC7098" s="2"/>
      <c r="BD7098" s="2"/>
      <c r="BU7098" s="15"/>
      <c r="BV7098" s="6"/>
      <c r="BW7098" s="6"/>
      <c r="BX7098" s="16"/>
      <c r="BY7098" s="16"/>
      <c r="BZ7098" s="16"/>
      <c r="CA7098" s="16"/>
      <c r="CB7098" s="14"/>
    </row>
    <row r="7099" spans="1:80" s="9" customFormat="1" x14ac:dyDescent="0.2">
      <c r="A7099" s="16"/>
      <c r="B7099" s="16"/>
      <c r="C7099" s="16"/>
      <c r="D7099" s="16"/>
      <c r="E7099" s="16"/>
      <c r="F7099" s="3"/>
      <c r="G7099" s="3"/>
      <c r="H7099" s="3"/>
      <c r="I7099" s="3"/>
      <c r="J7099" s="2"/>
      <c r="M7099" s="10"/>
      <c r="N7099" s="2"/>
      <c r="O7099" s="3"/>
      <c r="P7099" s="11"/>
      <c r="Q7099" s="16"/>
      <c r="R7099" s="4"/>
      <c r="S7099" s="12"/>
      <c r="T7099" s="16"/>
      <c r="U7099" s="4"/>
      <c r="V7099" s="3"/>
      <c r="W7099" s="3"/>
      <c r="X7099" s="3"/>
      <c r="Y7099" s="3"/>
      <c r="Z7099" s="3"/>
      <c r="AA7099" s="4"/>
      <c r="AB7099" s="4"/>
      <c r="AC7099" s="4"/>
      <c r="AD7099" s="4"/>
      <c r="AE7099" s="4"/>
      <c r="BA7099" s="13"/>
      <c r="BC7099" s="2"/>
      <c r="BD7099" s="2"/>
      <c r="BU7099" s="15"/>
      <c r="BV7099" s="6"/>
      <c r="BW7099" s="6"/>
      <c r="BX7099" s="16"/>
      <c r="BY7099" s="16"/>
      <c r="BZ7099" s="16"/>
      <c r="CA7099" s="16"/>
      <c r="CB7099" s="14"/>
    </row>
    <row r="7100" spans="1:80" s="9" customFormat="1" x14ac:dyDescent="0.2">
      <c r="A7100" s="16"/>
      <c r="B7100" s="16"/>
      <c r="C7100" s="16"/>
      <c r="D7100" s="16"/>
      <c r="E7100" s="16"/>
      <c r="F7100" s="3"/>
      <c r="G7100" s="3"/>
      <c r="H7100" s="3"/>
      <c r="I7100" s="3"/>
      <c r="J7100" s="2"/>
      <c r="M7100" s="10"/>
      <c r="N7100" s="2"/>
      <c r="O7100" s="3"/>
      <c r="P7100" s="11"/>
      <c r="Q7100" s="16"/>
      <c r="R7100" s="4"/>
      <c r="S7100" s="12"/>
      <c r="T7100" s="16"/>
      <c r="U7100" s="4"/>
      <c r="V7100" s="3"/>
      <c r="W7100" s="3"/>
      <c r="X7100" s="3"/>
      <c r="Y7100" s="3"/>
      <c r="Z7100" s="3"/>
      <c r="AA7100" s="4"/>
      <c r="AB7100" s="4"/>
      <c r="AC7100" s="4"/>
      <c r="AD7100" s="4"/>
      <c r="AE7100" s="4"/>
      <c r="BA7100" s="13"/>
      <c r="BC7100" s="2"/>
      <c r="BD7100" s="2"/>
      <c r="BU7100" s="15"/>
      <c r="BV7100" s="6"/>
      <c r="BW7100" s="6"/>
      <c r="BX7100" s="16"/>
      <c r="BY7100" s="16"/>
      <c r="BZ7100" s="16"/>
      <c r="CA7100" s="16"/>
      <c r="CB7100" s="14"/>
    </row>
    <row r="7101" spans="1:80" s="9" customFormat="1" x14ac:dyDescent="0.2">
      <c r="A7101" s="16"/>
      <c r="B7101" s="16"/>
      <c r="C7101" s="16"/>
      <c r="D7101" s="16"/>
      <c r="E7101" s="16"/>
      <c r="F7101" s="3"/>
      <c r="G7101" s="3"/>
      <c r="H7101" s="3"/>
      <c r="I7101" s="3"/>
      <c r="J7101" s="2"/>
      <c r="M7101" s="10"/>
      <c r="N7101" s="2"/>
      <c r="O7101" s="3"/>
      <c r="P7101" s="11"/>
      <c r="Q7101" s="16"/>
      <c r="R7101" s="4"/>
      <c r="S7101" s="12"/>
      <c r="T7101" s="16"/>
      <c r="U7101" s="4"/>
      <c r="V7101" s="3"/>
      <c r="W7101" s="3"/>
      <c r="X7101" s="3"/>
      <c r="Y7101" s="3"/>
      <c r="Z7101" s="3"/>
      <c r="AA7101" s="4"/>
      <c r="AB7101" s="4"/>
      <c r="AC7101" s="4"/>
      <c r="AD7101" s="4"/>
      <c r="AE7101" s="4"/>
      <c r="BA7101" s="13"/>
      <c r="BC7101" s="2"/>
      <c r="BD7101" s="2"/>
      <c r="BU7101" s="15"/>
      <c r="BV7101" s="6"/>
      <c r="BW7101" s="6"/>
      <c r="BX7101" s="16"/>
      <c r="BY7101" s="16"/>
      <c r="BZ7101" s="16"/>
      <c r="CA7101" s="16"/>
      <c r="CB7101" s="14"/>
    </row>
    <row r="7102" spans="1:80" s="9" customFormat="1" x14ac:dyDescent="0.2">
      <c r="A7102" s="16"/>
      <c r="B7102" s="16"/>
      <c r="C7102" s="16"/>
      <c r="D7102" s="16"/>
      <c r="E7102" s="16"/>
      <c r="F7102" s="3"/>
      <c r="G7102" s="3"/>
      <c r="H7102" s="3"/>
      <c r="I7102" s="3"/>
      <c r="J7102" s="2"/>
      <c r="M7102" s="10"/>
      <c r="N7102" s="2"/>
      <c r="O7102" s="3"/>
      <c r="P7102" s="11"/>
      <c r="Q7102" s="16"/>
      <c r="R7102" s="4"/>
      <c r="S7102" s="12"/>
      <c r="T7102" s="16"/>
      <c r="U7102" s="4"/>
      <c r="V7102" s="3"/>
      <c r="W7102" s="3"/>
      <c r="X7102" s="3"/>
      <c r="Y7102" s="3"/>
      <c r="Z7102" s="3"/>
      <c r="AA7102" s="4"/>
      <c r="AB7102" s="4"/>
      <c r="AC7102" s="4"/>
      <c r="AD7102" s="4"/>
      <c r="AE7102" s="4"/>
      <c r="BA7102" s="13"/>
      <c r="BC7102" s="2"/>
      <c r="BD7102" s="2"/>
      <c r="BU7102" s="15"/>
      <c r="BV7102" s="6"/>
      <c r="BW7102" s="6"/>
      <c r="BX7102" s="16"/>
      <c r="BY7102" s="16"/>
      <c r="BZ7102" s="16"/>
      <c r="CA7102" s="16"/>
      <c r="CB7102" s="14"/>
    </row>
    <row r="7103" spans="1:80" s="9" customFormat="1" x14ac:dyDescent="0.2">
      <c r="A7103" s="16"/>
      <c r="B7103" s="16"/>
      <c r="C7103" s="16"/>
      <c r="D7103" s="16"/>
      <c r="E7103" s="16"/>
      <c r="F7103" s="3"/>
      <c r="G7103" s="3"/>
      <c r="H7103" s="3"/>
      <c r="I7103" s="3"/>
      <c r="J7103" s="2"/>
      <c r="M7103" s="10"/>
      <c r="N7103" s="2"/>
      <c r="O7103" s="3"/>
      <c r="P7103" s="11"/>
      <c r="Q7103" s="16"/>
      <c r="R7103" s="4"/>
      <c r="S7103" s="12"/>
      <c r="T7103" s="16"/>
      <c r="U7103" s="4"/>
      <c r="V7103" s="3"/>
      <c r="W7103" s="3"/>
      <c r="X7103" s="3"/>
      <c r="Y7103" s="3"/>
      <c r="Z7103" s="3"/>
      <c r="AA7103" s="4"/>
      <c r="AB7103" s="4"/>
      <c r="AC7103" s="4"/>
      <c r="AD7103" s="4"/>
      <c r="AE7103" s="4"/>
      <c r="BA7103" s="13"/>
      <c r="BC7103" s="2"/>
      <c r="BD7103" s="2"/>
      <c r="BU7103" s="15"/>
      <c r="BV7103" s="6"/>
      <c r="BW7103" s="6"/>
      <c r="BX7103" s="16"/>
      <c r="BY7103" s="16"/>
      <c r="BZ7103" s="16"/>
      <c r="CA7103" s="16"/>
      <c r="CB7103" s="14"/>
    </row>
    <row r="7104" spans="1:80" s="9" customFormat="1" x14ac:dyDescent="0.2">
      <c r="A7104" s="16"/>
      <c r="B7104" s="16"/>
      <c r="C7104" s="16"/>
      <c r="D7104" s="16"/>
      <c r="E7104" s="16"/>
      <c r="F7104" s="3"/>
      <c r="G7104" s="3"/>
      <c r="H7104" s="3"/>
      <c r="I7104" s="3"/>
      <c r="J7104" s="2"/>
      <c r="M7104" s="10"/>
      <c r="N7104" s="2"/>
      <c r="O7104" s="3"/>
      <c r="P7104" s="11"/>
      <c r="Q7104" s="16"/>
      <c r="R7104" s="4"/>
      <c r="S7104" s="12"/>
      <c r="T7104" s="16"/>
      <c r="U7104" s="4"/>
      <c r="V7104" s="3"/>
      <c r="W7104" s="3"/>
      <c r="X7104" s="3"/>
      <c r="Y7104" s="3"/>
      <c r="Z7104" s="3"/>
      <c r="AA7104" s="4"/>
      <c r="AB7104" s="4"/>
      <c r="AC7104" s="4"/>
      <c r="AD7104" s="4"/>
      <c r="AE7104" s="4"/>
      <c r="BA7104" s="13"/>
      <c r="BC7104" s="2"/>
      <c r="BD7104" s="2"/>
      <c r="BU7104" s="15"/>
      <c r="BV7104" s="6"/>
      <c r="BW7104" s="6"/>
      <c r="BX7104" s="16"/>
      <c r="BY7104" s="16"/>
      <c r="BZ7104" s="16"/>
      <c r="CA7104" s="16"/>
      <c r="CB7104" s="14"/>
    </row>
    <row r="7105" spans="1:80" s="9" customFormat="1" x14ac:dyDescent="0.2">
      <c r="A7105" s="16"/>
      <c r="B7105" s="16"/>
      <c r="C7105" s="16"/>
      <c r="D7105" s="16"/>
      <c r="E7105" s="16"/>
      <c r="F7105" s="3"/>
      <c r="G7105" s="3"/>
      <c r="H7105" s="3"/>
      <c r="I7105" s="3"/>
      <c r="J7105" s="2"/>
      <c r="M7105" s="10"/>
      <c r="N7105" s="2"/>
      <c r="O7105" s="3"/>
      <c r="P7105" s="11"/>
      <c r="Q7105" s="16"/>
      <c r="R7105" s="4"/>
      <c r="S7105" s="12"/>
      <c r="T7105" s="16"/>
      <c r="U7105" s="4"/>
      <c r="V7105" s="3"/>
      <c r="W7105" s="3"/>
      <c r="X7105" s="3"/>
      <c r="Y7105" s="3"/>
      <c r="Z7105" s="3"/>
      <c r="AA7105" s="4"/>
      <c r="AB7105" s="4"/>
      <c r="AC7105" s="4"/>
      <c r="AD7105" s="4"/>
      <c r="AE7105" s="4"/>
      <c r="BA7105" s="13"/>
      <c r="BC7105" s="2"/>
      <c r="BD7105" s="2"/>
      <c r="BU7105" s="15"/>
      <c r="BV7105" s="6"/>
      <c r="BW7105" s="6"/>
      <c r="BX7105" s="16"/>
      <c r="BY7105" s="16"/>
      <c r="BZ7105" s="16"/>
      <c r="CA7105" s="16"/>
      <c r="CB7105" s="14"/>
    </row>
    <row r="7106" spans="1:80" s="9" customFormat="1" x14ac:dyDescent="0.2">
      <c r="A7106" s="16"/>
      <c r="B7106" s="16"/>
      <c r="C7106" s="16"/>
      <c r="D7106" s="16"/>
      <c r="E7106" s="16"/>
      <c r="F7106" s="3"/>
      <c r="G7106" s="3"/>
      <c r="H7106" s="3"/>
      <c r="I7106" s="3"/>
      <c r="J7106" s="2"/>
      <c r="M7106" s="10"/>
      <c r="N7106" s="2"/>
      <c r="O7106" s="3"/>
      <c r="P7106" s="11"/>
      <c r="Q7106" s="16"/>
      <c r="R7106" s="4"/>
      <c r="S7106" s="12"/>
      <c r="T7106" s="16"/>
      <c r="U7106" s="4"/>
      <c r="V7106" s="3"/>
      <c r="W7106" s="3"/>
      <c r="X7106" s="3"/>
      <c r="Y7106" s="3"/>
      <c r="Z7106" s="3"/>
      <c r="AA7106" s="4"/>
      <c r="AB7106" s="4"/>
      <c r="AC7106" s="4"/>
      <c r="AD7106" s="4"/>
      <c r="AE7106" s="4"/>
      <c r="BA7106" s="13"/>
      <c r="BC7106" s="2"/>
      <c r="BD7106" s="2"/>
      <c r="BU7106" s="15"/>
      <c r="BV7106" s="6"/>
      <c r="BW7106" s="6"/>
      <c r="BX7106" s="16"/>
      <c r="BY7106" s="16"/>
      <c r="BZ7106" s="16"/>
      <c r="CA7106" s="16"/>
      <c r="CB7106" s="14"/>
    </row>
    <row r="7107" spans="1:80" s="9" customFormat="1" x14ac:dyDescent="0.2">
      <c r="A7107" s="16"/>
      <c r="B7107" s="16"/>
      <c r="C7107" s="16"/>
      <c r="D7107" s="16"/>
      <c r="E7107" s="16"/>
      <c r="F7107" s="3"/>
      <c r="G7107" s="3"/>
      <c r="H7107" s="3"/>
      <c r="I7107" s="3"/>
      <c r="J7107" s="2"/>
      <c r="M7107" s="10"/>
      <c r="N7107" s="2"/>
      <c r="O7107" s="3"/>
      <c r="P7107" s="11"/>
      <c r="Q7107" s="16"/>
      <c r="R7107" s="4"/>
      <c r="S7107" s="12"/>
      <c r="T7107" s="16"/>
      <c r="U7107" s="4"/>
      <c r="V7107" s="3"/>
      <c r="W7107" s="3"/>
      <c r="X7107" s="3"/>
      <c r="Y7107" s="3"/>
      <c r="Z7107" s="3"/>
      <c r="AA7107" s="4"/>
      <c r="AB7107" s="4"/>
      <c r="AC7107" s="4"/>
      <c r="AD7107" s="4"/>
      <c r="AE7107" s="4"/>
      <c r="BA7107" s="13"/>
      <c r="BC7107" s="2"/>
      <c r="BD7107" s="2"/>
      <c r="BU7107" s="15"/>
      <c r="BV7107" s="6"/>
      <c r="BW7107" s="6"/>
      <c r="BX7107" s="16"/>
      <c r="BY7107" s="16"/>
      <c r="BZ7107" s="16"/>
      <c r="CA7107" s="16"/>
      <c r="CB7107" s="14"/>
    </row>
    <row r="7108" spans="1:80" s="9" customFormat="1" x14ac:dyDescent="0.2">
      <c r="A7108" s="16"/>
      <c r="B7108" s="16"/>
      <c r="C7108" s="16"/>
      <c r="D7108" s="16"/>
      <c r="E7108" s="16"/>
      <c r="F7108" s="3"/>
      <c r="G7108" s="3"/>
      <c r="H7108" s="3"/>
      <c r="I7108" s="3"/>
      <c r="J7108" s="2"/>
      <c r="M7108" s="10"/>
      <c r="N7108" s="2"/>
      <c r="O7108" s="3"/>
      <c r="P7108" s="11"/>
      <c r="Q7108" s="16"/>
      <c r="R7108" s="4"/>
      <c r="S7108" s="12"/>
      <c r="T7108" s="16"/>
      <c r="U7108" s="4"/>
      <c r="V7108" s="3"/>
      <c r="W7108" s="3"/>
      <c r="X7108" s="3"/>
      <c r="Y7108" s="3"/>
      <c r="Z7108" s="3"/>
      <c r="AA7108" s="4"/>
      <c r="AB7108" s="4"/>
      <c r="AC7108" s="4"/>
      <c r="AD7108" s="4"/>
      <c r="AE7108" s="4"/>
      <c r="BA7108" s="13"/>
      <c r="BC7108" s="2"/>
      <c r="BD7108" s="2"/>
      <c r="BU7108" s="15"/>
      <c r="BV7108" s="6"/>
      <c r="BW7108" s="6"/>
      <c r="BX7108" s="16"/>
      <c r="BY7108" s="16"/>
      <c r="BZ7108" s="16"/>
      <c r="CA7108" s="16"/>
      <c r="CB7108" s="14"/>
    </row>
    <row r="7109" spans="1:80" s="9" customFormat="1" x14ac:dyDescent="0.2">
      <c r="A7109" s="16"/>
      <c r="B7109" s="16"/>
      <c r="C7109" s="16"/>
      <c r="D7109" s="16"/>
      <c r="E7109" s="16"/>
      <c r="F7109" s="3"/>
      <c r="G7109" s="3"/>
      <c r="H7109" s="3"/>
      <c r="I7109" s="3"/>
      <c r="J7109" s="2"/>
      <c r="M7109" s="10"/>
      <c r="N7109" s="2"/>
      <c r="O7109" s="3"/>
      <c r="P7109" s="11"/>
      <c r="Q7109" s="16"/>
      <c r="R7109" s="4"/>
      <c r="S7109" s="12"/>
      <c r="T7109" s="16"/>
      <c r="U7109" s="4"/>
      <c r="V7109" s="3"/>
      <c r="W7109" s="3"/>
      <c r="X7109" s="3"/>
      <c r="Y7109" s="3"/>
      <c r="Z7109" s="3"/>
      <c r="AA7109" s="4"/>
      <c r="AB7109" s="4"/>
      <c r="AC7109" s="4"/>
      <c r="AD7109" s="4"/>
      <c r="AE7109" s="4"/>
      <c r="BA7109" s="13"/>
      <c r="BC7109" s="2"/>
      <c r="BD7109" s="2"/>
      <c r="BU7109" s="15"/>
      <c r="BV7109" s="6"/>
      <c r="BW7109" s="6"/>
      <c r="BX7109" s="16"/>
      <c r="BY7109" s="16"/>
      <c r="BZ7109" s="16"/>
      <c r="CA7109" s="16"/>
      <c r="CB7109" s="14"/>
    </row>
    <row r="7110" spans="1:80" s="9" customFormat="1" x14ac:dyDescent="0.2">
      <c r="A7110" s="16"/>
      <c r="B7110" s="16"/>
      <c r="C7110" s="16"/>
      <c r="D7110" s="16"/>
      <c r="E7110" s="16"/>
      <c r="F7110" s="3"/>
      <c r="G7110" s="3"/>
      <c r="H7110" s="3"/>
      <c r="I7110" s="3"/>
      <c r="J7110" s="2"/>
      <c r="M7110" s="10"/>
      <c r="N7110" s="2"/>
      <c r="O7110" s="3"/>
      <c r="P7110" s="11"/>
      <c r="Q7110" s="16"/>
      <c r="R7110" s="4"/>
      <c r="S7110" s="12"/>
      <c r="T7110" s="16"/>
      <c r="U7110" s="4"/>
      <c r="V7110" s="3"/>
      <c r="W7110" s="3"/>
      <c r="X7110" s="3"/>
      <c r="Y7110" s="3"/>
      <c r="Z7110" s="3"/>
      <c r="AA7110" s="4"/>
      <c r="AB7110" s="4"/>
      <c r="AC7110" s="4"/>
      <c r="AD7110" s="4"/>
      <c r="AE7110" s="4"/>
      <c r="BA7110" s="13"/>
      <c r="BC7110" s="2"/>
      <c r="BD7110" s="2"/>
      <c r="BU7110" s="15"/>
      <c r="BV7110" s="6"/>
      <c r="BW7110" s="6"/>
      <c r="BX7110" s="16"/>
      <c r="BY7110" s="16"/>
      <c r="BZ7110" s="16"/>
      <c r="CA7110" s="16"/>
      <c r="CB7110" s="14"/>
    </row>
    <row r="7111" spans="1:80" s="9" customFormat="1" x14ac:dyDescent="0.2">
      <c r="A7111" s="16"/>
      <c r="B7111" s="16"/>
      <c r="C7111" s="16"/>
      <c r="D7111" s="16"/>
      <c r="E7111" s="16"/>
      <c r="F7111" s="3"/>
      <c r="G7111" s="3"/>
      <c r="H7111" s="3"/>
      <c r="I7111" s="3"/>
      <c r="J7111" s="2"/>
      <c r="M7111" s="10"/>
      <c r="N7111" s="2"/>
      <c r="O7111" s="3"/>
      <c r="P7111" s="11"/>
      <c r="Q7111" s="16"/>
      <c r="R7111" s="4"/>
      <c r="S7111" s="12"/>
      <c r="T7111" s="16"/>
      <c r="U7111" s="4"/>
      <c r="V7111" s="3"/>
      <c r="W7111" s="3"/>
      <c r="X7111" s="3"/>
      <c r="Y7111" s="3"/>
      <c r="Z7111" s="3"/>
      <c r="AA7111" s="4"/>
      <c r="AB7111" s="4"/>
      <c r="AC7111" s="4"/>
      <c r="AD7111" s="4"/>
      <c r="AE7111" s="4"/>
      <c r="BA7111" s="13"/>
      <c r="BC7111" s="2"/>
      <c r="BD7111" s="2"/>
      <c r="BU7111" s="15"/>
      <c r="BV7111" s="6"/>
      <c r="BW7111" s="6"/>
      <c r="BX7111" s="16"/>
      <c r="BY7111" s="16"/>
      <c r="BZ7111" s="16"/>
      <c r="CA7111" s="16"/>
      <c r="CB7111" s="14"/>
    </row>
    <row r="7112" spans="1:80" s="9" customFormat="1" x14ac:dyDescent="0.2">
      <c r="A7112" s="16"/>
      <c r="B7112" s="16"/>
      <c r="C7112" s="16"/>
      <c r="D7112" s="16"/>
      <c r="E7112" s="16"/>
      <c r="F7112" s="3"/>
      <c r="G7112" s="3"/>
      <c r="H7112" s="3"/>
      <c r="I7112" s="3"/>
      <c r="J7112" s="2"/>
      <c r="M7112" s="10"/>
      <c r="N7112" s="2"/>
      <c r="O7112" s="3"/>
      <c r="P7112" s="11"/>
      <c r="Q7112" s="16"/>
      <c r="R7112" s="4"/>
      <c r="S7112" s="12"/>
      <c r="T7112" s="16"/>
      <c r="U7112" s="4"/>
      <c r="V7112" s="3"/>
      <c r="W7112" s="3"/>
      <c r="X7112" s="3"/>
      <c r="Y7112" s="3"/>
      <c r="Z7112" s="3"/>
      <c r="AA7112" s="4"/>
      <c r="AB7112" s="4"/>
      <c r="AC7112" s="4"/>
      <c r="AD7112" s="4"/>
      <c r="AE7112" s="4"/>
      <c r="BA7112" s="13"/>
      <c r="BC7112" s="2"/>
      <c r="BD7112" s="2"/>
      <c r="BU7112" s="15"/>
      <c r="BV7112" s="6"/>
      <c r="BW7112" s="6"/>
      <c r="BX7112" s="16"/>
      <c r="BY7112" s="16"/>
      <c r="BZ7112" s="16"/>
      <c r="CA7112" s="16"/>
      <c r="CB7112" s="14"/>
    </row>
    <row r="7113" spans="1:80" s="9" customFormat="1" x14ac:dyDescent="0.2">
      <c r="A7113" s="16"/>
      <c r="B7113" s="16"/>
      <c r="C7113" s="16"/>
      <c r="D7113" s="16"/>
      <c r="E7113" s="16"/>
      <c r="F7113" s="3"/>
      <c r="G7113" s="3"/>
      <c r="H7113" s="3"/>
      <c r="I7113" s="3"/>
      <c r="J7113" s="2"/>
      <c r="M7113" s="10"/>
      <c r="N7113" s="2"/>
      <c r="O7113" s="3"/>
      <c r="P7113" s="11"/>
      <c r="Q7113" s="16"/>
      <c r="R7113" s="4"/>
      <c r="S7113" s="12"/>
      <c r="T7113" s="16"/>
      <c r="U7113" s="4"/>
      <c r="V7113" s="3"/>
      <c r="W7113" s="3"/>
      <c r="X7113" s="3"/>
      <c r="Y7113" s="3"/>
      <c r="Z7113" s="3"/>
      <c r="AA7113" s="4"/>
      <c r="AB7113" s="4"/>
      <c r="AC7113" s="4"/>
      <c r="AD7113" s="4"/>
      <c r="AE7113" s="4"/>
      <c r="BA7113" s="13"/>
      <c r="BC7113" s="2"/>
      <c r="BD7113" s="2"/>
      <c r="BU7113" s="15"/>
      <c r="BV7113" s="6"/>
      <c r="BW7113" s="6"/>
      <c r="BX7113" s="16"/>
      <c r="BY7113" s="16"/>
      <c r="BZ7113" s="16"/>
      <c r="CA7113" s="16"/>
      <c r="CB7113" s="14"/>
    </row>
    <row r="7114" spans="1:80" s="9" customFormat="1" x14ac:dyDescent="0.2">
      <c r="A7114" s="16"/>
      <c r="B7114" s="16"/>
      <c r="C7114" s="16"/>
      <c r="D7114" s="16"/>
      <c r="E7114" s="16"/>
      <c r="F7114" s="3"/>
      <c r="G7114" s="3"/>
      <c r="H7114" s="3"/>
      <c r="I7114" s="3"/>
      <c r="J7114" s="2"/>
      <c r="M7114" s="10"/>
      <c r="N7114" s="2"/>
      <c r="O7114" s="3"/>
      <c r="P7114" s="11"/>
      <c r="Q7114" s="16"/>
      <c r="R7114" s="4"/>
      <c r="S7114" s="12"/>
      <c r="T7114" s="16"/>
      <c r="U7114" s="4"/>
      <c r="V7114" s="3"/>
      <c r="W7114" s="3"/>
      <c r="X7114" s="3"/>
      <c r="Y7114" s="3"/>
      <c r="Z7114" s="3"/>
      <c r="AA7114" s="4"/>
      <c r="AB7114" s="4"/>
      <c r="AC7114" s="4"/>
      <c r="AD7114" s="4"/>
      <c r="AE7114" s="4"/>
      <c r="BA7114" s="13"/>
      <c r="BC7114" s="2"/>
      <c r="BD7114" s="2"/>
      <c r="BU7114" s="15"/>
      <c r="BV7114" s="6"/>
      <c r="BW7114" s="6"/>
      <c r="BX7114" s="16"/>
      <c r="BY7114" s="16"/>
      <c r="BZ7114" s="16"/>
      <c r="CA7114" s="16"/>
      <c r="CB7114" s="14"/>
    </row>
    <row r="7115" spans="1:80" s="9" customFormat="1" x14ac:dyDescent="0.2">
      <c r="A7115" s="16"/>
      <c r="B7115" s="16"/>
      <c r="C7115" s="16"/>
      <c r="D7115" s="16"/>
      <c r="E7115" s="16"/>
      <c r="F7115" s="3"/>
      <c r="G7115" s="3"/>
      <c r="H7115" s="3"/>
      <c r="I7115" s="3"/>
      <c r="J7115" s="2"/>
      <c r="M7115" s="10"/>
      <c r="N7115" s="2"/>
      <c r="O7115" s="3"/>
      <c r="P7115" s="11"/>
      <c r="Q7115" s="16"/>
      <c r="R7115" s="4"/>
      <c r="S7115" s="12"/>
      <c r="T7115" s="16"/>
      <c r="U7115" s="4"/>
      <c r="V7115" s="3"/>
      <c r="W7115" s="3"/>
      <c r="X7115" s="3"/>
      <c r="Y7115" s="3"/>
      <c r="Z7115" s="3"/>
      <c r="AA7115" s="4"/>
      <c r="AB7115" s="4"/>
      <c r="AC7115" s="4"/>
      <c r="AD7115" s="4"/>
      <c r="AE7115" s="4"/>
      <c r="BA7115" s="13"/>
      <c r="BC7115" s="2"/>
      <c r="BD7115" s="2"/>
      <c r="BU7115" s="15"/>
      <c r="BV7115" s="6"/>
      <c r="BW7115" s="6"/>
      <c r="BX7115" s="16"/>
      <c r="BY7115" s="16"/>
      <c r="BZ7115" s="16"/>
      <c r="CA7115" s="16"/>
      <c r="CB7115" s="14"/>
    </row>
    <row r="7116" spans="1:80" s="9" customFormat="1" x14ac:dyDescent="0.2">
      <c r="A7116" s="16"/>
      <c r="B7116" s="16"/>
      <c r="C7116" s="16"/>
      <c r="D7116" s="16"/>
      <c r="E7116" s="16"/>
      <c r="F7116" s="3"/>
      <c r="G7116" s="3"/>
      <c r="H7116" s="3"/>
      <c r="I7116" s="3"/>
      <c r="J7116" s="2"/>
      <c r="M7116" s="10"/>
      <c r="N7116" s="2"/>
      <c r="O7116" s="3"/>
      <c r="P7116" s="11"/>
      <c r="Q7116" s="16"/>
      <c r="R7116" s="4"/>
      <c r="S7116" s="12"/>
      <c r="T7116" s="16"/>
      <c r="U7116" s="4"/>
      <c r="V7116" s="3"/>
      <c r="W7116" s="3"/>
      <c r="X7116" s="3"/>
      <c r="Y7116" s="3"/>
      <c r="Z7116" s="3"/>
      <c r="AA7116" s="4"/>
      <c r="AB7116" s="4"/>
      <c r="AC7116" s="4"/>
      <c r="AD7116" s="4"/>
      <c r="AE7116" s="4"/>
      <c r="BA7116" s="13"/>
      <c r="BC7116" s="2"/>
      <c r="BD7116" s="2"/>
      <c r="BU7116" s="15"/>
      <c r="BV7116" s="6"/>
      <c r="BW7116" s="6"/>
      <c r="BX7116" s="16"/>
      <c r="BY7116" s="16"/>
      <c r="BZ7116" s="16"/>
      <c r="CA7116" s="16"/>
      <c r="CB7116" s="14"/>
    </row>
    <row r="7117" spans="1:80" s="9" customFormat="1" x14ac:dyDescent="0.2">
      <c r="A7117" s="16"/>
      <c r="B7117" s="16"/>
      <c r="C7117" s="16"/>
      <c r="D7117" s="16"/>
      <c r="E7117" s="16"/>
      <c r="F7117" s="3"/>
      <c r="G7117" s="3"/>
      <c r="H7117" s="3"/>
      <c r="I7117" s="3"/>
      <c r="J7117" s="2"/>
      <c r="M7117" s="10"/>
      <c r="N7117" s="2"/>
      <c r="O7117" s="3"/>
      <c r="P7117" s="11"/>
      <c r="Q7117" s="16"/>
      <c r="R7117" s="4"/>
      <c r="S7117" s="12"/>
      <c r="T7117" s="16"/>
      <c r="U7117" s="4"/>
      <c r="V7117" s="3"/>
      <c r="W7117" s="3"/>
      <c r="X7117" s="3"/>
      <c r="Y7117" s="3"/>
      <c r="Z7117" s="3"/>
      <c r="AA7117" s="4"/>
      <c r="AB7117" s="4"/>
      <c r="AC7117" s="4"/>
      <c r="AD7117" s="4"/>
      <c r="AE7117" s="4"/>
      <c r="BA7117" s="13"/>
      <c r="BC7117" s="2"/>
      <c r="BD7117" s="2"/>
      <c r="BU7117" s="15"/>
      <c r="BV7117" s="6"/>
      <c r="BW7117" s="6"/>
      <c r="BX7117" s="16"/>
      <c r="BY7117" s="16"/>
      <c r="BZ7117" s="16"/>
      <c r="CA7117" s="16"/>
      <c r="CB7117" s="14"/>
    </row>
    <row r="7118" spans="1:80" s="9" customFormat="1" x14ac:dyDescent="0.2">
      <c r="A7118" s="16"/>
      <c r="B7118" s="16"/>
      <c r="C7118" s="16"/>
      <c r="D7118" s="16"/>
      <c r="E7118" s="16"/>
      <c r="F7118" s="3"/>
      <c r="G7118" s="3"/>
      <c r="H7118" s="3"/>
      <c r="I7118" s="3"/>
      <c r="J7118" s="2"/>
      <c r="M7118" s="10"/>
      <c r="N7118" s="2"/>
      <c r="O7118" s="3"/>
      <c r="P7118" s="11"/>
      <c r="Q7118" s="16"/>
      <c r="R7118" s="4"/>
      <c r="S7118" s="12"/>
      <c r="T7118" s="16"/>
      <c r="U7118" s="4"/>
      <c r="V7118" s="3"/>
      <c r="W7118" s="3"/>
      <c r="X7118" s="3"/>
      <c r="Y7118" s="3"/>
      <c r="Z7118" s="3"/>
      <c r="AA7118" s="4"/>
      <c r="AB7118" s="4"/>
      <c r="AC7118" s="4"/>
      <c r="AD7118" s="4"/>
      <c r="AE7118" s="4"/>
      <c r="BA7118" s="13"/>
      <c r="BC7118" s="2"/>
      <c r="BD7118" s="2"/>
      <c r="BU7118" s="15"/>
      <c r="BV7118" s="6"/>
      <c r="BW7118" s="6"/>
      <c r="BX7118" s="16"/>
      <c r="BY7118" s="16"/>
      <c r="BZ7118" s="16"/>
      <c r="CA7118" s="16"/>
      <c r="CB7118" s="14"/>
    </row>
    <row r="7119" spans="1:80" s="9" customFormat="1" x14ac:dyDescent="0.2">
      <c r="A7119" s="16"/>
      <c r="B7119" s="16"/>
      <c r="C7119" s="16"/>
      <c r="D7119" s="16"/>
      <c r="E7119" s="16"/>
      <c r="F7119" s="3"/>
      <c r="G7119" s="3"/>
      <c r="H7119" s="3"/>
      <c r="I7119" s="3"/>
      <c r="J7119" s="2"/>
      <c r="M7119" s="10"/>
      <c r="N7119" s="2"/>
      <c r="O7119" s="3"/>
      <c r="P7119" s="11"/>
      <c r="Q7119" s="16"/>
      <c r="R7119" s="4"/>
      <c r="S7119" s="12"/>
      <c r="T7119" s="16"/>
      <c r="U7119" s="4"/>
      <c r="V7119" s="3"/>
      <c r="W7119" s="3"/>
      <c r="X7119" s="3"/>
      <c r="Y7119" s="3"/>
      <c r="Z7119" s="3"/>
      <c r="AA7119" s="4"/>
      <c r="AB7119" s="4"/>
      <c r="AC7119" s="4"/>
      <c r="AD7119" s="4"/>
      <c r="AE7119" s="4"/>
      <c r="BA7119" s="13"/>
      <c r="BC7119" s="2"/>
      <c r="BD7119" s="2"/>
      <c r="BU7119" s="15"/>
      <c r="BV7119" s="6"/>
      <c r="BW7119" s="6"/>
      <c r="BX7119" s="16"/>
      <c r="BY7119" s="16"/>
      <c r="BZ7119" s="16"/>
      <c r="CA7119" s="16"/>
      <c r="CB7119" s="14"/>
    </row>
    <row r="7120" spans="1:80" s="9" customFormat="1" x14ac:dyDescent="0.2">
      <c r="A7120" s="16"/>
      <c r="B7120" s="16"/>
      <c r="C7120" s="16"/>
      <c r="D7120" s="16"/>
      <c r="E7120" s="16"/>
      <c r="F7120" s="3"/>
      <c r="G7120" s="3"/>
      <c r="H7120" s="3"/>
      <c r="I7120" s="3"/>
      <c r="J7120" s="2"/>
      <c r="M7120" s="10"/>
      <c r="N7120" s="2"/>
      <c r="O7120" s="3"/>
      <c r="P7120" s="11"/>
      <c r="Q7120" s="16"/>
      <c r="R7120" s="4"/>
      <c r="S7120" s="12"/>
      <c r="T7120" s="16"/>
      <c r="U7120" s="4"/>
      <c r="V7120" s="3"/>
      <c r="W7120" s="3"/>
      <c r="X7120" s="3"/>
      <c r="Y7120" s="3"/>
      <c r="Z7120" s="3"/>
      <c r="AA7120" s="4"/>
      <c r="AB7120" s="4"/>
      <c r="AC7120" s="4"/>
      <c r="AD7120" s="4"/>
      <c r="AE7120" s="4"/>
      <c r="BA7120" s="13"/>
      <c r="BC7120" s="2"/>
      <c r="BD7120" s="2"/>
      <c r="BU7120" s="15"/>
      <c r="BV7120" s="6"/>
      <c r="BW7120" s="6"/>
      <c r="BX7120" s="16"/>
      <c r="BY7120" s="16"/>
      <c r="BZ7120" s="16"/>
      <c r="CA7120" s="16"/>
      <c r="CB7120" s="14"/>
    </row>
    <row r="7121" spans="1:80" s="9" customFormat="1" x14ac:dyDescent="0.2">
      <c r="A7121" s="16"/>
      <c r="B7121" s="16"/>
      <c r="C7121" s="16"/>
      <c r="D7121" s="16"/>
      <c r="E7121" s="16"/>
      <c r="F7121" s="3"/>
      <c r="G7121" s="3"/>
      <c r="H7121" s="3"/>
      <c r="I7121" s="3"/>
      <c r="J7121" s="2"/>
      <c r="M7121" s="10"/>
      <c r="N7121" s="2"/>
      <c r="O7121" s="3"/>
      <c r="P7121" s="11"/>
      <c r="Q7121" s="16"/>
      <c r="R7121" s="4"/>
      <c r="S7121" s="12"/>
      <c r="T7121" s="16"/>
      <c r="U7121" s="4"/>
      <c r="V7121" s="3"/>
      <c r="W7121" s="3"/>
      <c r="X7121" s="3"/>
      <c r="Y7121" s="3"/>
      <c r="Z7121" s="3"/>
      <c r="AA7121" s="4"/>
      <c r="AB7121" s="4"/>
      <c r="AC7121" s="4"/>
      <c r="AD7121" s="4"/>
      <c r="AE7121" s="4"/>
      <c r="BA7121" s="13"/>
      <c r="BC7121" s="2"/>
      <c r="BD7121" s="2"/>
      <c r="BU7121" s="15"/>
      <c r="BV7121" s="6"/>
      <c r="BW7121" s="6"/>
      <c r="BX7121" s="16"/>
      <c r="BY7121" s="16"/>
      <c r="BZ7121" s="16"/>
      <c r="CA7121" s="16"/>
      <c r="CB7121" s="14"/>
    </row>
    <row r="7122" spans="1:80" s="9" customFormat="1" x14ac:dyDescent="0.2">
      <c r="A7122" s="16"/>
      <c r="B7122" s="16"/>
      <c r="C7122" s="16"/>
      <c r="D7122" s="16"/>
      <c r="E7122" s="16"/>
      <c r="F7122" s="3"/>
      <c r="G7122" s="3"/>
      <c r="H7122" s="3"/>
      <c r="I7122" s="3"/>
      <c r="J7122" s="2"/>
      <c r="M7122" s="10"/>
      <c r="N7122" s="2"/>
      <c r="O7122" s="3"/>
      <c r="P7122" s="11"/>
      <c r="Q7122" s="16"/>
      <c r="R7122" s="4"/>
      <c r="S7122" s="12"/>
      <c r="T7122" s="16"/>
      <c r="U7122" s="4"/>
      <c r="V7122" s="3"/>
      <c r="W7122" s="3"/>
      <c r="X7122" s="3"/>
      <c r="Y7122" s="3"/>
      <c r="Z7122" s="3"/>
      <c r="AA7122" s="4"/>
      <c r="AB7122" s="4"/>
      <c r="AC7122" s="4"/>
      <c r="AD7122" s="4"/>
      <c r="AE7122" s="4"/>
      <c r="BA7122" s="13"/>
      <c r="BC7122" s="2"/>
      <c r="BD7122" s="2"/>
      <c r="BU7122" s="15"/>
      <c r="BV7122" s="6"/>
      <c r="BW7122" s="6"/>
      <c r="BX7122" s="16"/>
      <c r="BY7122" s="16"/>
      <c r="BZ7122" s="16"/>
      <c r="CA7122" s="16"/>
      <c r="CB7122" s="14"/>
    </row>
    <row r="7123" spans="1:80" s="9" customFormat="1" x14ac:dyDescent="0.2">
      <c r="A7123" s="16"/>
      <c r="B7123" s="16"/>
      <c r="C7123" s="16"/>
      <c r="D7123" s="16"/>
      <c r="E7123" s="16"/>
      <c r="F7123" s="3"/>
      <c r="G7123" s="3"/>
      <c r="H7123" s="3"/>
      <c r="I7123" s="3"/>
      <c r="J7123" s="2"/>
      <c r="M7123" s="10"/>
      <c r="N7123" s="2"/>
      <c r="O7123" s="3"/>
      <c r="P7123" s="11"/>
      <c r="Q7123" s="16"/>
      <c r="R7123" s="4"/>
      <c r="S7123" s="12"/>
      <c r="T7123" s="16"/>
      <c r="U7123" s="4"/>
      <c r="V7123" s="3"/>
      <c r="W7123" s="3"/>
      <c r="X7123" s="3"/>
      <c r="Y7123" s="3"/>
      <c r="Z7123" s="3"/>
      <c r="AA7123" s="4"/>
      <c r="AB7123" s="4"/>
      <c r="AC7123" s="4"/>
      <c r="AD7123" s="4"/>
      <c r="AE7123" s="4"/>
      <c r="BA7123" s="13"/>
      <c r="BC7123" s="2"/>
      <c r="BD7123" s="2"/>
      <c r="BU7123" s="15"/>
      <c r="BV7123" s="6"/>
      <c r="BW7123" s="6"/>
      <c r="BX7123" s="16"/>
      <c r="BY7123" s="16"/>
      <c r="BZ7123" s="16"/>
      <c r="CA7123" s="16"/>
      <c r="CB7123" s="14"/>
    </row>
    <row r="7124" spans="1:80" s="9" customFormat="1" x14ac:dyDescent="0.2">
      <c r="A7124" s="16"/>
      <c r="B7124" s="16"/>
      <c r="C7124" s="16"/>
      <c r="D7124" s="16"/>
      <c r="E7124" s="16"/>
      <c r="F7124" s="3"/>
      <c r="G7124" s="3"/>
      <c r="H7124" s="3"/>
      <c r="I7124" s="3"/>
      <c r="J7124" s="2"/>
      <c r="M7124" s="10"/>
      <c r="N7124" s="2"/>
      <c r="O7124" s="3"/>
      <c r="P7124" s="11"/>
      <c r="Q7124" s="16"/>
      <c r="R7124" s="4"/>
      <c r="S7124" s="12"/>
      <c r="T7124" s="16"/>
      <c r="U7124" s="4"/>
      <c r="V7124" s="3"/>
      <c r="W7124" s="3"/>
      <c r="X7124" s="3"/>
      <c r="Y7124" s="3"/>
      <c r="Z7124" s="3"/>
      <c r="AA7124" s="4"/>
      <c r="AB7124" s="4"/>
      <c r="AC7124" s="4"/>
      <c r="AD7124" s="4"/>
      <c r="AE7124" s="4"/>
      <c r="BA7124" s="13"/>
      <c r="BC7124" s="2"/>
      <c r="BD7124" s="2"/>
      <c r="BU7124" s="15"/>
      <c r="BV7124" s="6"/>
      <c r="BW7124" s="6"/>
      <c r="BX7124" s="16"/>
      <c r="BY7124" s="16"/>
      <c r="BZ7124" s="16"/>
      <c r="CA7124" s="16"/>
      <c r="CB7124" s="14"/>
    </row>
    <row r="7125" spans="1:80" s="9" customFormat="1" x14ac:dyDescent="0.2">
      <c r="A7125" s="16"/>
      <c r="B7125" s="16"/>
      <c r="C7125" s="16"/>
      <c r="D7125" s="16"/>
      <c r="E7125" s="16"/>
      <c r="F7125" s="3"/>
      <c r="G7125" s="3"/>
      <c r="H7125" s="3"/>
      <c r="I7125" s="3"/>
      <c r="J7125" s="2"/>
      <c r="M7125" s="10"/>
      <c r="N7125" s="2"/>
      <c r="O7125" s="3"/>
      <c r="P7125" s="11"/>
      <c r="Q7125" s="16"/>
      <c r="R7125" s="4"/>
      <c r="S7125" s="12"/>
      <c r="T7125" s="16"/>
      <c r="U7125" s="4"/>
      <c r="V7125" s="3"/>
      <c r="W7125" s="3"/>
      <c r="X7125" s="3"/>
      <c r="Y7125" s="3"/>
      <c r="Z7125" s="3"/>
      <c r="AA7125" s="4"/>
      <c r="AB7125" s="4"/>
      <c r="AC7125" s="4"/>
      <c r="AD7125" s="4"/>
      <c r="AE7125" s="4"/>
      <c r="BA7125" s="13"/>
      <c r="BC7125" s="2"/>
      <c r="BD7125" s="2"/>
      <c r="BU7125" s="15"/>
      <c r="BV7125" s="6"/>
      <c r="BW7125" s="6"/>
      <c r="BX7125" s="16"/>
      <c r="BY7125" s="16"/>
      <c r="BZ7125" s="16"/>
      <c r="CA7125" s="16"/>
      <c r="CB7125" s="14"/>
    </row>
    <row r="7126" spans="1:80" s="9" customFormat="1" x14ac:dyDescent="0.2">
      <c r="A7126" s="16"/>
      <c r="B7126" s="16"/>
      <c r="C7126" s="16"/>
      <c r="D7126" s="16"/>
      <c r="E7126" s="16"/>
      <c r="F7126" s="3"/>
      <c r="G7126" s="3"/>
      <c r="H7126" s="3"/>
      <c r="I7126" s="3"/>
      <c r="J7126" s="2"/>
      <c r="M7126" s="10"/>
      <c r="N7126" s="2"/>
      <c r="O7126" s="3"/>
      <c r="P7126" s="11"/>
      <c r="Q7126" s="16"/>
      <c r="R7126" s="4"/>
      <c r="S7126" s="12"/>
      <c r="T7126" s="16"/>
      <c r="U7126" s="4"/>
      <c r="V7126" s="3"/>
      <c r="W7126" s="3"/>
      <c r="X7126" s="3"/>
      <c r="Y7126" s="3"/>
      <c r="Z7126" s="3"/>
      <c r="AA7126" s="4"/>
      <c r="AB7126" s="4"/>
      <c r="AC7126" s="4"/>
      <c r="AD7126" s="4"/>
      <c r="AE7126" s="4"/>
      <c r="BA7126" s="13"/>
      <c r="BC7126" s="2"/>
      <c r="BD7126" s="2"/>
      <c r="BU7126" s="15"/>
      <c r="BV7126" s="6"/>
      <c r="BW7126" s="6"/>
      <c r="BX7126" s="16"/>
      <c r="BY7126" s="16"/>
      <c r="BZ7126" s="16"/>
      <c r="CA7126" s="16"/>
      <c r="CB7126" s="14"/>
    </row>
    <row r="7127" spans="1:80" s="9" customFormat="1" x14ac:dyDescent="0.2">
      <c r="A7127" s="16"/>
      <c r="B7127" s="16"/>
      <c r="C7127" s="16"/>
      <c r="D7127" s="16"/>
      <c r="E7127" s="16"/>
      <c r="F7127" s="3"/>
      <c r="G7127" s="3"/>
      <c r="H7127" s="3"/>
      <c r="I7127" s="3"/>
      <c r="J7127" s="2"/>
      <c r="M7127" s="10"/>
      <c r="N7127" s="2"/>
      <c r="O7127" s="3"/>
      <c r="P7127" s="11"/>
      <c r="Q7127" s="16"/>
      <c r="R7127" s="4"/>
      <c r="S7127" s="12"/>
      <c r="T7127" s="16"/>
      <c r="U7127" s="4"/>
      <c r="V7127" s="3"/>
      <c r="W7127" s="3"/>
      <c r="X7127" s="3"/>
      <c r="Y7127" s="3"/>
      <c r="Z7127" s="3"/>
      <c r="AA7127" s="4"/>
      <c r="AB7127" s="4"/>
      <c r="AC7127" s="4"/>
      <c r="AD7127" s="4"/>
      <c r="AE7127" s="4"/>
      <c r="BA7127" s="13"/>
      <c r="BC7127" s="2"/>
      <c r="BD7127" s="2"/>
      <c r="BU7127" s="15"/>
      <c r="BV7127" s="6"/>
      <c r="BW7127" s="6"/>
      <c r="BX7127" s="16"/>
      <c r="BY7127" s="16"/>
      <c r="BZ7127" s="16"/>
      <c r="CA7127" s="16"/>
      <c r="CB7127" s="14"/>
    </row>
    <row r="7128" spans="1:80" s="9" customFormat="1" x14ac:dyDescent="0.2">
      <c r="A7128" s="16"/>
      <c r="B7128" s="16"/>
      <c r="C7128" s="16"/>
      <c r="D7128" s="16"/>
      <c r="E7128" s="16"/>
      <c r="F7128" s="3"/>
      <c r="G7128" s="3"/>
      <c r="H7128" s="3"/>
      <c r="I7128" s="3"/>
      <c r="J7128" s="2"/>
      <c r="M7128" s="10"/>
      <c r="N7128" s="2"/>
      <c r="O7128" s="3"/>
      <c r="P7128" s="11"/>
      <c r="Q7128" s="16"/>
      <c r="R7128" s="4"/>
      <c r="S7128" s="12"/>
      <c r="T7128" s="16"/>
      <c r="U7128" s="4"/>
      <c r="V7128" s="3"/>
      <c r="W7128" s="3"/>
      <c r="X7128" s="3"/>
      <c r="Y7128" s="3"/>
      <c r="Z7128" s="3"/>
      <c r="AA7128" s="4"/>
      <c r="AB7128" s="4"/>
      <c r="AC7128" s="4"/>
      <c r="AD7128" s="4"/>
      <c r="AE7128" s="4"/>
      <c r="BA7128" s="13"/>
      <c r="BC7128" s="2"/>
      <c r="BD7128" s="2"/>
      <c r="BU7128" s="15"/>
      <c r="BV7128" s="6"/>
      <c r="BW7128" s="6"/>
      <c r="BX7128" s="16"/>
      <c r="BY7128" s="16"/>
      <c r="BZ7128" s="16"/>
      <c r="CA7128" s="16"/>
      <c r="CB7128" s="14"/>
    </row>
    <row r="7129" spans="1:80" s="9" customFormat="1" x14ac:dyDescent="0.2">
      <c r="A7129" s="16"/>
      <c r="B7129" s="16"/>
      <c r="C7129" s="16"/>
      <c r="D7129" s="16"/>
      <c r="E7129" s="16"/>
      <c r="F7129" s="3"/>
      <c r="G7129" s="3"/>
      <c r="H7129" s="3"/>
      <c r="I7129" s="3"/>
      <c r="J7129" s="2"/>
      <c r="M7129" s="10"/>
      <c r="N7129" s="2"/>
      <c r="O7129" s="3"/>
      <c r="P7129" s="11"/>
      <c r="Q7129" s="16"/>
      <c r="R7129" s="4"/>
      <c r="S7129" s="12"/>
      <c r="T7129" s="16"/>
      <c r="U7129" s="4"/>
      <c r="V7129" s="3"/>
      <c r="W7129" s="3"/>
      <c r="X7129" s="3"/>
      <c r="Y7129" s="3"/>
      <c r="Z7129" s="3"/>
      <c r="AA7129" s="4"/>
      <c r="AB7129" s="4"/>
      <c r="AC7129" s="4"/>
      <c r="AD7129" s="4"/>
      <c r="AE7129" s="4"/>
      <c r="BA7129" s="13"/>
      <c r="BC7129" s="2"/>
      <c r="BD7129" s="2"/>
      <c r="BU7129" s="15"/>
      <c r="BV7129" s="6"/>
      <c r="BW7129" s="6"/>
      <c r="BX7129" s="16"/>
      <c r="BY7129" s="16"/>
      <c r="BZ7129" s="16"/>
      <c r="CA7129" s="16"/>
      <c r="CB7129" s="14"/>
    </row>
    <row r="7130" spans="1:80" s="9" customFormat="1" x14ac:dyDescent="0.2">
      <c r="A7130" s="16"/>
      <c r="B7130" s="16"/>
      <c r="C7130" s="16"/>
      <c r="D7130" s="16"/>
      <c r="E7130" s="16"/>
      <c r="F7130" s="3"/>
      <c r="G7130" s="3"/>
      <c r="H7130" s="3"/>
      <c r="I7130" s="3"/>
      <c r="J7130" s="2"/>
      <c r="M7130" s="10"/>
      <c r="N7130" s="2"/>
      <c r="O7130" s="3"/>
      <c r="P7130" s="11"/>
      <c r="Q7130" s="16"/>
      <c r="R7130" s="4"/>
      <c r="S7130" s="12"/>
      <c r="T7130" s="16"/>
      <c r="U7130" s="4"/>
      <c r="V7130" s="3"/>
      <c r="W7130" s="3"/>
      <c r="X7130" s="3"/>
      <c r="Y7130" s="3"/>
      <c r="Z7130" s="3"/>
      <c r="AA7130" s="4"/>
      <c r="AB7130" s="4"/>
      <c r="AC7130" s="4"/>
      <c r="AD7130" s="4"/>
      <c r="AE7130" s="4"/>
      <c r="BA7130" s="13"/>
      <c r="BC7130" s="2"/>
      <c r="BD7130" s="2"/>
      <c r="BU7130" s="15"/>
      <c r="BV7130" s="6"/>
      <c r="BW7130" s="6"/>
      <c r="BX7130" s="16"/>
      <c r="BY7130" s="16"/>
      <c r="BZ7130" s="16"/>
      <c r="CA7130" s="16"/>
      <c r="CB7130" s="14"/>
    </row>
    <row r="7131" spans="1:80" s="9" customFormat="1" x14ac:dyDescent="0.2">
      <c r="A7131" s="16"/>
      <c r="B7131" s="16"/>
      <c r="C7131" s="16"/>
      <c r="D7131" s="16"/>
      <c r="E7131" s="16"/>
      <c r="F7131" s="3"/>
      <c r="G7131" s="3"/>
      <c r="H7131" s="3"/>
      <c r="I7131" s="3"/>
      <c r="J7131" s="2"/>
      <c r="M7131" s="10"/>
      <c r="N7131" s="2"/>
      <c r="O7131" s="3"/>
      <c r="P7131" s="11"/>
      <c r="Q7131" s="16"/>
      <c r="R7131" s="4"/>
      <c r="S7131" s="12"/>
      <c r="T7131" s="16"/>
      <c r="U7131" s="4"/>
      <c r="V7131" s="3"/>
      <c r="W7131" s="3"/>
      <c r="X7131" s="3"/>
      <c r="Y7131" s="3"/>
      <c r="Z7131" s="3"/>
      <c r="AA7131" s="4"/>
      <c r="AB7131" s="4"/>
      <c r="AC7131" s="4"/>
      <c r="AD7131" s="4"/>
      <c r="AE7131" s="4"/>
      <c r="BA7131" s="13"/>
      <c r="BC7131" s="2"/>
      <c r="BD7131" s="2"/>
      <c r="BU7131" s="15"/>
      <c r="BV7131" s="6"/>
      <c r="BW7131" s="6"/>
      <c r="BX7131" s="16"/>
      <c r="BY7131" s="16"/>
      <c r="BZ7131" s="16"/>
      <c r="CA7131" s="16"/>
      <c r="CB7131" s="14"/>
    </row>
    <row r="7132" spans="1:80" s="9" customFormat="1" x14ac:dyDescent="0.2">
      <c r="A7132" s="16"/>
      <c r="B7132" s="16"/>
      <c r="C7132" s="16"/>
      <c r="D7132" s="16"/>
      <c r="E7132" s="16"/>
      <c r="F7132" s="3"/>
      <c r="G7132" s="3"/>
      <c r="H7132" s="3"/>
      <c r="I7132" s="3"/>
      <c r="J7132" s="2"/>
      <c r="M7132" s="10"/>
      <c r="N7132" s="2"/>
      <c r="O7132" s="3"/>
      <c r="P7132" s="11"/>
      <c r="Q7132" s="16"/>
      <c r="R7132" s="4"/>
      <c r="S7132" s="12"/>
      <c r="T7132" s="16"/>
      <c r="U7132" s="4"/>
      <c r="V7132" s="3"/>
      <c r="W7132" s="3"/>
      <c r="X7132" s="3"/>
      <c r="Y7132" s="3"/>
      <c r="Z7132" s="3"/>
      <c r="AA7132" s="4"/>
      <c r="AB7132" s="4"/>
      <c r="AC7132" s="4"/>
      <c r="AD7132" s="4"/>
      <c r="AE7132" s="4"/>
      <c r="BA7132" s="13"/>
      <c r="BC7132" s="2"/>
      <c r="BD7132" s="2"/>
      <c r="BU7132" s="15"/>
      <c r="BV7132" s="6"/>
      <c r="BW7132" s="6"/>
      <c r="BX7132" s="16"/>
      <c r="BY7132" s="16"/>
      <c r="BZ7132" s="16"/>
      <c r="CA7132" s="16"/>
      <c r="CB7132" s="14"/>
    </row>
    <row r="7133" spans="1:80" s="9" customFormat="1" x14ac:dyDescent="0.2">
      <c r="A7133" s="16"/>
      <c r="B7133" s="16"/>
      <c r="C7133" s="16"/>
      <c r="D7133" s="16"/>
      <c r="E7133" s="16"/>
      <c r="F7133" s="3"/>
      <c r="G7133" s="3"/>
      <c r="H7133" s="3"/>
      <c r="I7133" s="3"/>
      <c r="J7133" s="2"/>
      <c r="M7133" s="10"/>
      <c r="N7133" s="2"/>
      <c r="O7133" s="3"/>
      <c r="P7133" s="11"/>
      <c r="Q7133" s="16"/>
      <c r="R7133" s="4"/>
      <c r="S7133" s="12"/>
      <c r="T7133" s="16"/>
      <c r="U7133" s="4"/>
      <c r="V7133" s="3"/>
      <c r="W7133" s="3"/>
      <c r="X7133" s="3"/>
      <c r="Y7133" s="3"/>
      <c r="Z7133" s="3"/>
      <c r="AA7133" s="4"/>
      <c r="AB7133" s="4"/>
      <c r="AC7133" s="4"/>
      <c r="AD7133" s="4"/>
      <c r="AE7133" s="4"/>
      <c r="BA7133" s="13"/>
      <c r="BC7133" s="2"/>
      <c r="BD7133" s="2"/>
      <c r="BU7133" s="15"/>
      <c r="BV7133" s="6"/>
      <c r="BW7133" s="6"/>
      <c r="BX7133" s="16"/>
      <c r="BY7133" s="16"/>
      <c r="BZ7133" s="16"/>
      <c r="CA7133" s="16"/>
      <c r="CB7133" s="14"/>
    </row>
    <row r="7134" spans="1:80" s="9" customFormat="1" x14ac:dyDescent="0.2">
      <c r="A7134" s="16"/>
      <c r="B7134" s="16"/>
      <c r="C7134" s="16"/>
      <c r="D7134" s="16"/>
      <c r="E7134" s="16"/>
      <c r="F7134" s="3"/>
      <c r="G7134" s="3"/>
      <c r="H7134" s="3"/>
      <c r="I7134" s="3"/>
      <c r="J7134" s="2"/>
      <c r="M7134" s="10"/>
      <c r="N7134" s="2"/>
      <c r="O7134" s="3"/>
      <c r="P7134" s="11"/>
      <c r="Q7134" s="16"/>
      <c r="R7134" s="4"/>
      <c r="S7134" s="12"/>
      <c r="T7134" s="16"/>
      <c r="U7134" s="4"/>
      <c r="V7134" s="3"/>
      <c r="W7134" s="3"/>
      <c r="X7134" s="3"/>
      <c r="Y7134" s="3"/>
      <c r="Z7134" s="3"/>
      <c r="AA7134" s="4"/>
      <c r="AB7134" s="4"/>
      <c r="AC7134" s="4"/>
      <c r="AD7134" s="4"/>
      <c r="AE7134" s="4"/>
      <c r="BA7134" s="13"/>
      <c r="BC7134" s="2"/>
      <c r="BD7134" s="2"/>
      <c r="BU7134" s="15"/>
      <c r="BV7134" s="6"/>
      <c r="BW7134" s="6"/>
      <c r="BX7134" s="16"/>
      <c r="BY7134" s="16"/>
      <c r="BZ7134" s="16"/>
      <c r="CA7134" s="16"/>
      <c r="CB7134" s="14"/>
    </row>
    <row r="7135" spans="1:80" s="9" customFormat="1" x14ac:dyDescent="0.2">
      <c r="A7135" s="16"/>
      <c r="B7135" s="16"/>
      <c r="C7135" s="16"/>
      <c r="D7135" s="16"/>
      <c r="E7135" s="16"/>
      <c r="F7135" s="3"/>
      <c r="G7135" s="3"/>
      <c r="H7135" s="3"/>
      <c r="I7135" s="3"/>
      <c r="J7135" s="2"/>
      <c r="M7135" s="10"/>
      <c r="N7135" s="2"/>
      <c r="O7135" s="3"/>
      <c r="P7135" s="11"/>
      <c r="Q7135" s="16"/>
      <c r="R7135" s="4"/>
      <c r="S7135" s="12"/>
      <c r="T7135" s="16"/>
      <c r="U7135" s="4"/>
      <c r="V7135" s="3"/>
      <c r="W7135" s="3"/>
      <c r="X7135" s="3"/>
      <c r="Y7135" s="3"/>
      <c r="Z7135" s="3"/>
      <c r="AA7135" s="4"/>
      <c r="AB7135" s="4"/>
      <c r="AC7135" s="4"/>
      <c r="AD7135" s="4"/>
      <c r="AE7135" s="4"/>
      <c r="BA7135" s="13"/>
      <c r="BC7135" s="2"/>
      <c r="BD7135" s="2"/>
      <c r="BU7135" s="15"/>
      <c r="BV7135" s="6"/>
      <c r="BW7135" s="6"/>
      <c r="BX7135" s="16"/>
      <c r="BY7135" s="16"/>
      <c r="BZ7135" s="16"/>
      <c r="CA7135" s="16"/>
      <c r="CB7135" s="14"/>
    </row>
    <row r="7136" spans="1:80" s="9" customFormat="1" x14ac:dyDescent="0.2">
      <c r="A7136" s="16"/>
      <c r="B7136" s="16"/>
      <c r="C7136" s="16"/>
      <c r="D7136" s="16"/>
      <c r="E7136" s="16"/>
      <c r="F7136" s="3"/>
      <c r="G7136" s="3"/>
      <c r="H7136" s="3"/>
      <c r="I7136" s="3"/>
      <c r="J7136" s="2"/>
      <c r="M7136" s="10"/>
      <c r="N7136" s="2"/>
      <c r="O7136" s="3"/>
      <c r="P7136" s="11"/>
      <c r="Q7136" s="16"/>
      <c r="R7136" s="4"/>
      <c r="S7136" s="12"/>
      <c r="T7136" s="16"/>
      <c r="U7136" s="4"/>
      <c r="V7136" s="3"/>
      <c r="W7136" s="3"/>
      <c r="X7136" s="3"/>
      <c r="Y7136" s="3"/>
      <c r="Z7136" s="3"/>
      <c r="AA7136" s="4"/>
      <c r="AB7136" s="4"/>
      <c r="AC7136" s="4"/>
      <c r="AD7136" s="4"/>
      <c r="AE7136" s="4"/>
      <c r="BA7136" s="13"/>
      <c r="BC7136" s="2"/>
      <c r="BD7136" s="2"/>
      <c r="BU7136" s="15"/>
      <c r="BV7136" s="6"/>
      <c r="BW7136" s="6"/>
      <c r="BX7136" s="16"/>
      <c r="BY7136" s="16"/>
      <c r="BZ7136" s="16"/>
      <c r="CA7136" s="16"/>
      <c r="CB7136" s="14"/>
    </row>
    <row r="7137" spans="1:80" s="9" customFormat="1" x14ac:dyDescent="0.2">
      <c r="A7137" s="16"/>
      <c r="B7137" s="16"/>
      <c r="C7137" s="16"/>
      <c r="D7137" s="16"/>
      <c r="E7137" s="16"/>
      <c r="F7137" s="3"/>
      <c r="G7137" s="3"/>
      <c r="H7137" s="3"/>
      <c r="I7137" s="3"/>
      <c r="J7137" s="2"/>
      <c r="M7137" s="10"/>
      <c r="N7137" s="2"/>
      <c r="O7137" s="3"/>
      <c r="P7137" s="11"/>
      <c r="Q7137" s="16"/>
      <c r="R7137" s="4"/>
      <c r="S7137" s="12"/>
      <c r="T7137" s="16"/>
      <c r="U7137" s="4"/>
      <c r="V7137" s="3"/>
      <c r="W7137" s="3"/>
      <c r="X7137" s="3"/>
      <c r="Y7137" s="3"/>
      <c r="Z7137" s="3"/>
      <c r="AA7137" s="4"/>
      <c r="AB7137" s="4"/>
      <c r="AC7137" s="4"/>
      <c r="AD7137" s="4"/>
      <c r="AE7137" s="4"/>
      <c r="BA7137" s="13"/>
      <c r="BC7137" s="2"/>
      <c r="BD7137" s="2"/>
      <c r="BU7137" s="15"/>
      <c r="BV7137" s="6"/>
      <c r="BW7137" s="6"/>
      <c r="BX7137" s="16"/>
      <c r="BY7137" s="16"/>
      <c r="BZ7137" s="16"/>
      <c r="CA7137" s="16"/>
      <c r="CB7137" s="14"/>
    </row>
    <row r="7138" spans="1:80" s="9" customFormat="1" x14ac:dyDescent="0.2">
      <c r="A7138" s="16"/>
      <c r="B7138" s="16"/>
      <c r="C7138" s="16"/>
      <c r="D7138" s="16"/>
      <c r="E7138" s="16"/>
      <c r="F7138" s="3"/>
      <c r="G7138" s="3"/>
      <c r="H7138" s="3"/>
      <c r="I7138" s="3"/>
      <c r="J7138" s="2"/>
      <c r="M7138" s="10"/>
      <c r="N7138" s="2"/>
      <c r="O7138" s="3"/>
      <c r="P7138" s="11"/>
      <c r="Q7138" s="16"/>
      <c r="R7138" s="4"/>
      <c r="S7138" s="12"/>
      <c r="T7138" s="16"/>
      <c r="U7138" s="4"/>
      <c r="V7138" s="3"/>
      <c r="W7138" s="3"/>
      <c r="X7138" s="3"/>
      <c r="Y7138" s="3"/>
      <c r="Z7138" s="3"/>
      <c r="AA7138" s="4"/>
      <c r="AB7138" s="4"/>
      <c r="AC7138" s="4"/>
      <c r="AD7138" s="4"/>
      <c r="AE7138" s="4"/>
      <c r="BA7138" s="13"/>
      <c r="BC7138" s="2"/>
      <c r="BD7138" s="2"/>
      <c r="BU7138" s="15"/>
      <c r="BV7138" s="6"/>
      <c r="BW7138" s="6"/>
      <c r="BX7138" s="16"/>
      <c r="BY7138" s="16"/>
      <c r="BZ7138" s="16"/>
      <c r="CA7138" s="16"/>
      <c r="CB7138" s="14"/>
    </row>
    <row r="7139" spans="1:80" s="9" customFormat="1" x14ac:dyDescent="0.2">
      <c r="A7139" s="16"/>
      <c r="B7139" s="16"/>
      <c r="C7139" s="16"/>
      <c r="D7139" s="16"/>
      <c r="E7139" s="16"/>
      <c r="F7139" s="3"/>
      <c r="G7139" s="3"/>
      <c r="H7139" s="3"/>
      <c r="I7139" s="3"/>
      <c r="J7139" s="2"/>
      <c r="M7139" s="10"/>
      <c r="N7139" s="2"/>
      <c r="O7139" s="3"/>
      <c r="P7139" s="11"/>
      <c r="Q7139" s="16"/>
      <c r="R7139" s="4"/>
      <c r="S7139" s="12"/>
      <c r="T7139" s="16"/>
      <c r="U7139" s="4"/>
      <c r="V7139" s="3"/>
      <c r="W7139" s="3"/>
      <c r="X7139" s="3"/>
      <c r="Y7139" s="3"/>
      <c r="Z7139" s="3"/>
      <c r="AA7139" s="4"/>
      <c r="AB7139" s="4"/>
      <c r="AC7139" s="4"/>
      <c r="AD7139" s="4"/>
      <c r="AE7139" s="4"/>
      <c r="BA7139" s="13"/>
      <c r="BC7139" s="2"/>
      <c r="BD7139" s="2"/>
      <c r="BU7139" s="15"/>
      <c r="BV7139" s="6"/>
      <c r="BW7139" s="6"/>
      <c r="BX7139" s="16"/>
      <c r="BY7139" s="16"/>
      <c r="BZ7139" s="16"/>
      <c r="CA7139" s="16"/>
      <c r="CB7139" s="14"/>
    </row>
    <row r="7140" spans="1:80" s="9" customFormat="1" x14ac:dyDescent="0.2">
      <c r="A7140" s="16"/>
      <c r="B7140" s="16"/>
      <c r="C7140" s="16"/>
      <c r="D7140" s="16"/>
      <c r="E7140" s="16"/>
      <c r="F7140" s="3"/>
      <c r="G7140" s="3"/>
      <c r="H7140" s="3"/>
      <c r="I7140" s="3"/>
      <c r="J7140" s="2"/>
      <c r="M7140" s="10"/>
      <c r="N7140" s="2"/>
      <c r="O7140" s="3"/>
      <c r="P7140" s="11"/>
      <c r="Q7140" s="16"/>
      <c r="R7140" s="4"/>
      <c r="S7140" s="12"/>
      <c r="T7140" s="16"/>
      <c r="U7140" s="4"/>
      <c r="V7140" s="3"/>
      <c r="W7140" s="3"/>
      <c r="X7140" s="3"/>
      <c r="Y7140" s="3"/>
      <c r="Z7140" s="3"/>
      <c r="AA7140" s="4"/>
      <c r="AB7140" s="4"/>
      <c r="AC7140" s="4"/>
      <c r="AD7140" s="4"/>
      <c r="AE7140" s="4"/>
      <c r="BA7140" s="13"/>
      <c r="BC7140" s="2"/>
      <c r="BD7140" s="2"/>
      <c r="BU7140" s="15"/>
      <c r="BV7140" s="6"/>
      <c r="BW7140" s="6"/>
      <c r="BX7140" s="16"/>
      <c r="BY7140" s="16"/>
      <c r="BZ7140" s="16"/>
      <c r="CA7140" s="16"/>
      <c r="CB7140" s="14"/>
    </row>
    <row r="7141" spans="1:80" s="9" customFormat="1" x14ac:dyDescent="0.2">
      <c r="A7141" s="16"/>
      <c r="B7141" s="16"/>
      <c r="C7141" s="16"/>
      <c r="D7141" s="16"/>
      <c r="E7141" s="16"/>
      <c r="F7141" s="3"/>
      <c r="G7141" s="3"/>
      <c r="H7141" s="3"/>
      <c r="I7141" s="3"/>
      <c r="J7141" s="2"/>
      <c r="M7141" s="10"/>
      <c r="N7141" s="2"/>
      <c r="O7141" s="3"/>
      <c r="P7141" s="11"/>
      <c r="Q7141" s="16"/>
      <c r="R7141" s="4"/>
      <c r="S7141" s="12"/>
      <c r="T7141" s="16"/>
      <c r="U7141" s="4"/>
      <c r="V7141" s="3"/>
      <c r="W7141" s="3"/>
      <c r="X7141" s="3"/>
      <c r="Y7141" s="3"/>
      <c r="Z7141" s="3"/>
      <c r="AA7141" s="4"/>
      <c r="AB7141" s="4"/>
      <c r="AC7141" s="4"/>
      <c r="AD7141" s="4"/>
      <c r="AE7141" s="4"/>
      <c r="BA7141" s="13"/>
      <c r="BC7141" s="2"/>
      <c r="BD7141" s="2"/>
      <c r="BU7141" s="15"/>
      <c r="BV7141" s="6"/>
      <c r="BW7141" s="6"/>
      <c r="BX7141" s="16"/>
      <c r="BY7141" s="16"/>
      <c r="BZ7141" s="16"/>
      <c r="CA7141" s="16"/>
      <c r="CB7141" s="14"/>
    </row>
    <row r="7142" spans="1:80" s="9" customFormat="1" x14ac:dyDescent="0.2">
      <c r="A7142" s="16"/>
      <c r="B7142" s="16"/>
      <c r="C7142" s="16"/>
      <c r="D7142" s="16"/>
      <c r="E7142" s="16"/>
      <c r="F7142" s="3"/>
      <c r="G7142" s="3"/>
      <c r="H7142" s="3"/>
      <c r="I7142" s="3"/>
      <c r="J7142" s="2"/>
      <c r="M7142" s="10"/>
      <c r="N7142" s="2"/>
      <c r="O7142" s="3"/>
      <c r="P7142" s="11"/>
      <c r="Q7142" s="16"/>
      <c r="R7142" s="4"/>
      <c r="S7142" s="12"/>
      <c r="T7142" s="16"/>
      <c r="U7142" s="4"/>
      <c r="V7142" s="3"/>
      <c r="W7142" s="3"/>
      <c r="X7142" s="3"/>
      <c r="Y7142" s="3"/>
      <c r="Z7142" s="3"/>
      <c r="AA7142" s="4"/>
      <c r="AB7142" s="4"/>
      <c r="AC7142" s="4"/>
      <c r="AD7142" s="4"/>
      <c r="AE7142" s="4"/>
      <c r="BA7142" s="13"/>
      <c r="BC7142" s="2"/>
      <c r="BD7142" s="2"/>
      <c r="BU7142" s="15"/>
      <c r="BV7142" s="6"/>
      <c r="BW7142" s="6"/>
      <c r="BX7142" s="16"/>
      <c r="BY7142" s="16"/>
      <c r="BZ7142" s="16"/>
      <c r="CA7142" s="16"/>
      <c r="CB7142" s="14"/>
    </row>
    <row r="7143" spans="1:80" s="9" customFormat="1" x14ac:dyDescent="0.2">
      <c r="A7143" s="16"/>
      <c r="B7143" s="16"/>
      <c r="C7143" s="16"/>
      <c r="D7143" s="16"/>
      <c r="E7143" s="16"/>
      <c r="F7143" s="3"/>
      <c r="G7143" s="3"/>
      <c r="H7143" s="3"/>
      <c r="I7143" s="3"/>
      <c r="J7143" s="2"/>
      <c r="M7143" s="10"/>
      <c r="N7143" s="2"/>
      <c r="O7143" s="3"/>
      <c r="P7143" s="11"/>
      <c r="Q7143" s="16"/>
      <c r="R7143" s="4"/>
      <c r="S7143" s="12"/>
      <c r="T7143" s="16"/>
      <c r="U7143" s="4"/>
      <c r="V7143" s="3"/>
      <c r="W7143" s="3"/>
      <c r="X7143" s="3"/>
      <c r="Y7143" s="3"/>
      <c r="Z7143" s="3"/>
      <c r="AA7143" s="4"/>
      <c r="AB7143" s="4"/>
      <c r="AC7143" s="4"/>
      <c r="AD7143" s="4"/>
      <c r="AE7143" s="4"/>
      <c r="BA7143" s="13"/>
      <c r="BC7143" s="2"/>
      <c r="BD7143" s="2"/>
      <c r="BU7143" s="15"/>
      <c r="BV7143" s="6"/>
      <c r="BW7143" s="6"/>
      <c r="BX7143" s="16"/>
      <c r="BY7143" s="16"/>
      <c r="BZ7143" s="16"/>
      <c r="CA7143" s="16"/>
      <c r="CB7143" s="14"/>
    </row>
    <row r="7144" spans="1:80" s="9" customFormat="1" x14ac:dyDescent="0.2">
      <c r="A7144" s="16"/>
      <c r="B7144" s="16"/>
      <c r="C7144" s="16"/>
      <c r="D7144" s="16"/>
      <c r="E7144" s="16"/>
      <c r="F7144" s="3"/>
      <c r="G7144" s="3"/>
      <c r="H7144" s="3"/>
      <c r="I7144" s="3"/>
      <c r="J7144" s="2"/>
      <c r="M7144" s="10"/>
      <c r="N7144" s="2"/>
      <c r="O7144" s="3"/>
      <c r="P7144" s="11"/>
      <c r="Q7144" s="16"/>
      <c r="R7144" s="4"/>
      <c r="S7144" s="12"/>
      <c r="T7144" s="16"/>
      <c r="U7144" s="4"/>
      <c r="V7144" s="3"/>
      <c r="W7144" s="3"/>
      <c r="X7144" s="3"/>
      <c r="Y7144" s="3"/>
      <c r="Z7144" s="3"/>
      <c r="AA7144" s="4"/>
      <c r="AB7144" s="4"/>
      <c r="AC7144" s="4"/>
      <c r="AD7144" s="4"/>
      <c r="AE7144" s="4"/>
      <c r="BA7144" s="13"/>
      <c r="BC7144" s="2"/>
      <c r="BD7144" s="2"/>
      <c r="BU7144" s="15"/>
      <c r="BV7144" s="6"/>
      <c r="BW7144" s="6"/>
      <c r="BX7144" s="16"/>
      <c r="BY7144" s="16"/>
      <c r="BZ7144" s="16"/>
      <c r="CA7144" s="16"/>
      <c r="CB7144" s="14"/>
    </row>
    <row r="7145" spans="1:80" s="9" customFormat="1" x14ac:dyDescent="0.2">
      <c r="A7145" s="16"/>
      <c r="B7145" s="16"/>
      <c r="C7145" s="16"/>
      <c r="D7145" s="16"/>
      <c r="E7145" s="16"/>
      <c r="F7145" s="3"/>
      <c r="G7145" s="3"/>
      <c r="H7145" s="3"/>
      <c r="I7145" s="3"/>
      <c r="J7145" s="2"/>
      <c r="M7145" s="10"/>
      <c r="N7145" s="2"/>
      <c r="O7145" s="3"/>
      <c r="P7145" s="11"/>
      <c r="Q7145" s="16"/>
      <c r="R7145" s="4"/>
      <c r="S7145" s="12"/>
      <c r="T7145" s="16"/>
      <c r="U7145" s="4"/>
      <c r="V7145" s="3"/>
      <c r="W7145" s="3"/>
      <c r="X7145" s="3"/>
      <c r="Y7145" s="3"/>
      <c r="Z7145" s="3"/>
      <c r="AA7145" s="4"/>
      <c r="AB7145" s="4"/>
      <c r="AC7145" s="4"/>
      <c r="AD7145" s="4"/>
      <c r="AE7145" s="4"/>
      <c r="BA7145" s="13"/>
      <c r="BC7145" s="2"/>
      <c r="BD7145" s="2"/>
      <c r="BU7145" s="15"/>
      <c r="BV7145" s="6"/>
      <c r="BW7145" s="6"/>
      <c r="BX7145" s="16"/>
      <c r="BY7145" s="16"/>
      <c r="BZ7145" s="16"/>
      <c r="CA7145" s="16"/>
      <c r="CB7145" s="14"/>
    </row>
    <row r="7146" spans="1:80" s="9" customFormat="1" x14ac:dyDescent="0.2">
      <c r="A7146" s="16"/>
      <c r="B7146" s="16"/>
      <c r="C7146" s="16"/>
      <c r="D7146" s="16"/>
      <c r="E7146" s="16"/>
      <c r="F7146" s="3"/>
      <c r="G7146" s="3"/>
      <c r="H7146" s="3"/>
      <c r="I7146" s="3"/>
      <c r="J7146" s="2"/>
      <c r="M7146" s="10"/>
      <c r="N7146" s="2"/>
      <c r="O7146" s="3"/>
      <c r="P7146" s="11"/>
      <c r="Q7146" s="16"/>
      <c r="R7146" s="4"/>
      <c r="S7146" s="12"/>
      <c r="T7146" s="16"/>
      <c r="U7146" s="4"/>
      <c r="V7146" s="3"/>
      <c r="W7146" s="3"/>
      <c r="X7146" s="3"/>
      <c r="Y7146" s="3"/>
      <c r="Z7146" s="3"/>
      <c r="AA7146" s="4"/>
      <c r="AB7146" s="4"/>
      <c r="AC7146" s="4"/>
      <c r="AD7146" s="4"/>
      <c r="AE7146" s="4"/>
      <c r="BA7146" s="13"/>
      <c r="BC7146" s="2"/>
      <c r="BD7146" s="2"/>
      <c r="BU7146" s="15"/>
      <c r="BV7146" s="6"/>
      <c r="BW7146" s="6"/>
      <c r="BX7146" s="16"/>
      <c r="BY7146" s="16"/>
      <c r="BZ7146" s="16"/>
      <c r="CA7146" s="16"/>
      <c r="CB7146" s="14"/>
    </row>
    <row r="7147" spans="1:80" s="9" customFormat="1" x14ac:dyDescent="0.2">
      <c r="A7147" s="16"/>
      <c r="B7147" s="16"/>
      <c r="C7147" s="16"/>
      <c r="D7147" s="16"/>
      <c r="E7147" s="16"/>
      <c r="F7147" s="3"/>
      <c r="G7147" s="3"/>
      <c r="H7147" s="3"/>
      <c r="I7147" s="3"/>
      <c r="J7147" s="2"/>
      <c r="M7147" s="10"/>
      <c r="N7147" s="2"/>
      <c r="O7147" s="3"/>
      <c r="P7147" s="11"/>
      <c r="Q7147" s="16"/>
      <c r="R7147" s="4"/>
      <c r="S7147" s="12"/>
      <c r="T7147" s="16"/>
      <c r="U7147" s="4"/>
      <c r="V7147" s="3"/>
      <c r="W7147" s="3"/>
      <c r="X7147" s="3"/>
      <c r="Y7147" s="3"/>
      <c r="Z7147" s="3"/>
      <c r="AA7147" s="4"/>
      <c r="AB7147" s="4"/>
      <c r="AC7147" s="4"/>
      <c r="AD7147" s="4"/>
      <c r="AE7147" s="4"/>
      <c r="BA7147" s="13"/>
      <c r="BC7147" s="2"/>
      <c r="BD7147" s="2"/>
      <c r="BU7147" s="15"/>
      <c r="BV7147" s="6"/>
      <c r="BW7147" s="6"/>
      <c r="BX7147" s="16"/>
      <c r="BY7147" s="16"/>
      <c r="BZ7147" s="16"/>
      <c r="CA7147" s="16"/>
      <c r="CB7147" s="14"/>
    </row>
    <row r="7148" spans="1:80" s="9" customFormat="1" x14ac:dyDescent="0.2">
      <c r="A7148" s="16"/>
      <c r="B7148" s="16"/>
      <c r="C7148" s="16"/>
      <c r="D7148" s="16"/>
      <c r="E7148" s="16"/>
      <c r="F7148" s="3"/>
      <c r="G7148" s="3"/>
      <c r="H7148" s="3"/>
      <c r="I7148" s="3"/>
      <c r="J7148" s="2"/>
      <c r="M7148" s="10"/>
      <c r="N7148" s="2"/>
      <c r="O7148" s="3"/>
      <c r="P7148" s="11"/>
      <c r="Q7148" s="16"/>
      <c r="R7148" s="4"/>
      <c r="S7148" s="12"/>
      <c r="T7148" s="16"/>
      <c r="U7148" s="4"/>
      <c r="V7148" s="3"/>
      <c r="W7148" s="3"/>
      <c r="X7148" s="3"/>
      <c r="Y7148" s="3"/>
      <c r="Z7148" s="3"/>
      <c r="AA7148" s="4"/>
      <c r="AB7148" s="4"/>
      <c r="AC7148" s="4"/>
      <c r="AD7148" s="4"/>
      <c r="AE7148" s="4"/>
      <c r="BA7148" s="13"/>
      <c r="BC7148" s="2"/>
      <c r="BD7148" s="2"/>
      <c r="BU7148" s="15"/>
      <c r="BV7148" s="6"/>
      <c r="BW7148" s="6"/>
      <c r="BX7148" s="16"/>
      <c r="BY7148" s="16"/>
      <c r="BZ7148" s="16"/>
      <c r="CA7148" s="16"/>
      <c r="CB7148" s="14"/>
    </row>
    <row r="7149" spans="1:80" s="9" customFormat="1" x14ac:dyDescent="0.2">
      <c r="A7149" s="16"/>
      <c r="B7149" s="16"/>
      <c r="C7149" s="16"/>
      <c r="D7149" s="16"/>
      <c r="E7149" s="16"/>
      <c r="F7149" s="3"/>
      <c r="G7149" s="3"/>
      <c r="H7149" s="3"/>
      <c r="I7149" s="3"/>
      <c r="J7149" s="2"/>
      <c r="M7149" s="10"/>
      <c r="N7149" s="2"/>
      <c r="O7149" s="3"/>
      <c r="P7149" s="11"/>
      <c r="Q7149" s="16"/>
      <c r="R7149" s="4"/>
      <c r="S7149" s="12"/>
      <c r="T7149" s="16"/>
      <c r="U7149" s="4"/>
      <c r="V7149" s="3"/>
      <c r="W7149" s="3"/>
      <c r="X7149" s="3"/>
      <c r="Y7149" s="3"/>
      <c r="Z7149" s="3"/>
      <c r="AA7149" s="4"/>
      <c r="AB7149" s="4"/>
      <c r="AC7149" s="4"/>
      <c r="AD7149" s="4"/>
      <c r="AE7149" s="4"/>
      <c r="BA7149" s="13"/>
      <c r="BC7149" s="2"/>
      <c r="BD7149" s="2"/>
      <c r="BU7149" s="15"/>
      <c r="BV7149" s="6"/>
      <c r="BW7149" s="6"/>
      <c r="BX7149" s="16"/>
      <c r="BY7149" s="16"/>
      <c r="BZ7149" s="16"/>
      <c r="CA7149" s="16"/>
      <c r="CB7149" s="14"/>
    </row>
    <row r="7150" spans="1:80" s="9" customFormat="1" x14ac:dyDescent="0.2">
      <c r="A7150" s="16"/>
      <c r="B7150" s="16"/>
      <c r="C7150" s="16"/>
      <c r="D7150" s="16"/>
      <c r="E7150" s="16"/>
      <c r="F7150" s="3"/>
      <c r="G7150" s="3"/>
      <c r="H7150" s="3"/>
      <c r="I7150" s="3"/>
      <c r="J7150" s="2"/>
      <c r="M7150" s="10"/>
      <c r="N7150" s="2"/>
      <c r="O7150" s="3"/>
      <c r="P7150" s="11"/>
      <c r="Q7150" s="16"/>
      <c r="R7150" s="4"/>
      <c r="S7150" s="12"/>
      <c r="T7150" s="16"/>
      <c r="U7150" s="4"/>
      <c r="V7150" s="3"/>
      <c r="W7150" s="3"/>
      <c r="X7150" s="3"/>
      <c r="Y7150" s="3"/>
      <c r="Z7150" s="3"/>
      <c r="AA7150" s="4"/>
      <c r="AB7150" s="4"/>
      <c r="AC7150" s="4"/>
      <c r="AD7150" s="4"/>
      <c r="AE7150" s="4"/>
      <c r="BA7150" s="13"/>
      <c r="BC7150" s="2"/>
      <c r="BD7150" s="2"/>
      <c r="BU7150" s="15"/>
      <c r="BV7150" s="6"/>
      <c r="BW7150" s="6"/>
      <c r="BX7150" s="16"/>
      <c r="BY7150" s="16"/>
      <c r="BZ7150" s="16"/>
      <c r="CA7150" s="16"/>
      <c r="CB7150" s="14"/>
    </row>
    <row r="7151" spans="1:80" s="9" customFormat="1" x14ac:dyDescent="0.2">
      <c r="A7151" s="16"/>
      <c r="B7151" s="16"/>
      <c r="C7151" s="16"/>
      <c r="D7151" s="16"/>
      <c r="E7151" s="16"/>
      <c r="F7151" s="3"/>
      <c r="G7151" s="3"/>
      <c r="H7151" s="3"/>
      <c r="I7151" s="3"/>
      <c r="J7151" s="2"/>
      <c r="M7151" s="10"/>
      <c r="N7151" s="2"/>
      <c r="O7151" s="3"/>
      <c r="P7151" s="11"/>
      <c r="Q7151" s="16"/>
      <c r="R7151" s="4"/>
      <c r="S7151" s="12"/>
      <c r="T7151" s="16"/>
      <c r="U7151" s="4"/>
      <c r="V7151" s="3"/>
      <c r="W7151" s="3"/>
      <c r="X7151" s="3"/>
      <c r="Y7151" s="3"/>
      <c r="Z7151" s="3"/>
      <c r="AA7151" s="4"/>
      <c r="AB7151" s="4"/>
      <c r="AC7151" s="4"/>
      <c r="AD7151" s="4"/>
      <c r="AE7151" s="4"/>
      <c r="BA7151" s="13"/>
      <c r="BC7151" s="2"/>
      <c r="BD7151" s="2"/>
      <c r="BU7151" s="15"/>
      <c r="BV7151" s="6"/>
      <c r="BW7151" s="6"/>
      <c r="BX7151" s="16"/>
      <c r="BY7151" s="16"/>
      <c r="BZ7151" s="16"/>
      <c r="CA7151" s="16"/>
      <c r="CB7151" s="14"/>
    </row>
    <row r="7152" spans="1:80" s="9" customFormat="1" x14ac:dyDescent="0.2">
      <c r="A7152" s="16"/>
      <c r="B7152" s="16"/>
      <c r="C7152" s="16"/>
      <c r="D7152" s="16"/>
      <c r="E7152" s="16"/>
      <c r="F7152" s="3"/>
      <c r="G7152" s="3"/>
      <c r="H7152" s="3"/>
      <c r="I7152" s="3"/>
      <c r="J7152" s="2"/>
      <c r="M7152" s="10"/>
      <c r="N7152" s="2"/>
      <c r="O7152" s="3"/>
      <c r="P7152" s="11"/>
      <c r="Q7152" s="16"/>
      <c r="R7152" s="4"/>
      <c r="S7152" s="12"/>
      <c r="T7152" s="16"/>
      <c r="U7152" s="4"/>
      <c r="V7152" s="3"/>
      <c r="W7152" s="3"/>
      <c r="X7152" s="3"/>
      <c r="Y7152" s="3"/>
      <c r="Z7152" s="3"/>
      <c r="AA7152" s="4"/>
      <c r="AB7152" s="4"/>
      <c r="AC7152" s="4"/>
      <c r="AD7152" s="4"/>
      <c r="AE7152" s="4"/>
      <c r="BA7152" s="13"/>
      <c r="BC7152" s="2"/>
      <c r="BD7152" s="2"/>
      <c r="BU7152" s="15"/>
      <c r="BV7152" s="6"/>
      <c r="BW7152" s="6"/>
      <c r="BX7152" s="16"/>
      <c r="BY7152" s="16"/>
      <c r="BZ7152" s="16"/>
      <c r="CA7152" s="16"/>
      <c r="CB7152" s="14"/>
    </row>
    <row r="7153" spans="1:80" s="9" customFormat="1" x14ac:dyDescent="0.2">
      <c r="A7153" s="16"/>
      <c r="B7153" s="16"/>
      <c r="C7153" s="16"/>
      <c r="D7153" s="16"/>
      <c r="E7153" s="16"/>
      <c r="F7153" s="3"/>
      <c r="G7153" s="3"/>
      <c r="H7153" s="3"/>
      <c r="I7153" s="3"/>
      <c r="J7153" s="2"/>
      <c r="M7153" s="10"/>
      <c r="N7153" s="2"/>
      <c r="O7153" s="3"/>
      <c r="P7153" s="11"/>
      <c r="Q7153" s="16"/>
      <c r="R7153" s="4"/>
      <c r="S7153" s="12"/>
      <c r="T7153" s="16"/>
      <c r="U7153" s="4"/>
      <c r="V7153" s="3"/>
      <c r="W7153" s="3"/>
      <c r="X7153" s="3"/>
      <c r="Y7153" s="3"/>
      <c r="Z7153" s="3"/>
      <c r="AA7153" s="4"/>
      <c r="AB7153" s="4"/>
      <c r="AC7153" s="4"/>
      <c r="AD7153" s="4"/>
      <c r="AE7153" s="4"/>
      <c r="BA7153" s="13"/>
      <c r="BC7153" s="2"/>
      <c r="BD7153" s="2"/>
      <c r="BU7153" s="15"/>
      <c r="BV7153" s="6"/>
      <c r="BW7153" s="6"/>
      <c r="BX7153" s="16"/>
      <c r="BY7153" s="16"/>
      <c r="BZ7153" s="16"/>
      <c r="CA7153" s="16"/>
      <c r="CB7153" s="14"/>
    </row>
    <row r="7154" spans="1:80" s="9" customFormat="1" x14ac:dyDescent="0.2">
      <c r="A7154" s="16"/>
      <c r="B7154" s="16"/>
      <c r="C7154" s="16"/>
      <c r="D7154" s="16"/>
      <c r="E7154" s="16"/>
      <c r="F7154" s="3"/>
      <c r="G7154" s="3"/>
      <c r="H7154" s="3"/>
      <c r="I7154" s="3"/>
      <c r="J7154" s="2"/>
      <c r="M7154" s="10"/>
      <c r="N7154" s="2"/>
      <c r="O7154" s="3"/>
      <c r="P7154" s="11"/>
      <c r="Q7154" s="16"/>
      <c r="R7154" s="4"/>
      <c r="S7154" s="12"/>
      <c r="T7154" s="16"/>
      <c r="U7154" s="4"/>
      <c r="V7154" s="3"/>
      <c r="W7154" s="3"/>
      <c r="X7154" s="3"/>
      <c r="Y7154" s="3"/>
      <c r="Z7154" s="3"/>
      <c r="AA7154" s="4"/>
      <c r="AB7154" s="4"/>
      <c r="AC7154" s="4"/>
      <c r="AD7154" s="4"/>
      <c r="AE7154" s="4"/>
      <c r="BA7154" s="13"/>
      <c r="BC7154" s="2"/>
      <c r="BD7154" s="2"/>
      <c r="BU7154" s="15"/>
      <c r="BV7154" s="6"/>
      <c r="BW7154" s="6"/>
      <c r="BX7154" s="16"/>
      <c r="BY7154" s="16"/>
      <c r="BZ7154" s="16"/>
      <c r="CA7154" s="16"/>
      <c r="CB7154" s="14"/>
    </row>
    <row r="7155" spans="1:80" s="9" customFormat="1" x14ac:dyDescent="0.2">
      <c r="A7155" s="16"/>
      <c r="B7155" s="16"/>
      <c r="C7155" s="16"/>
      <c r="D7155" s="16"/>
      <c r="E7155" s="16"/>
      <c r="F7155" s="3"/>
      <c r="G7155" s="3"/>
      <c r="H7155" s="3"/>
      <c r="I7155" s="3"/>
      <c r="J7155" s="2"/>
      <c r="M7155" s="10"/>
      <c r="N7155" s="2"/>
      <c r="O7155" s="3"/>
      <c r="P7155" s="11"/>
      <c r="Q7155" s="16"/>
      <c r="R7155" s="4"/>
      <c r="S7155" s="12"/>
      <c r="T7155" s="16"/>
      <c r="U7155" s="4"/>
      <c r="V7155" s="3"/>
      <c r="W7155" s="3"/>
      <c r="X7155" s="3"/>
      <c r="Y7155" s="3"/>
      <c r="Z7155" s="3"/>
      <c r="AA7155" s="4"/>
      <c r="AB7155" s="4"/>
      <c r="AC7155" s="4"/>
      <c r="AD7155" s="4"/>
      <c r="AE7155" s="4"/>
      <c r="BA7155" s="13"/>
      <c r="BC7155" s="2"/>
      <c r="BD7155" s="2"/>
      <c r="BU7155" s="15"/>
      <c r="BV7155" s="6"/>
      <c r="BW7155" s="6"/>
      <c r="BX7155" s="16"/>
      <c r="BY7155" s="16"/>
      <c r="BZ7155" s="16"/>
      <c r="CA7155" s="16"/>
      <c r="CB7155" s="14"/>
    </row>
    <row r="7156" spans="1:80" s="9" customFormat="1" x14ac:dyDescent="0.2">
      <c r="A7156" s="16"/>
      <c r="B7156" s="16"/>
      <c r="C7156" s="16"/>
      <c r="D7156" s="16"/>
      <c r="E7156" s="16"/>
      <c r="F7156" s="3"/>
      <c r="G7156" s="3"/>
      <c r="H7156" s="3"/>
      <c r="I7156" s="3"/>
      <c r="J7156" s="2"/>
      <c r="M7156" s="10"/>
      <c r="N7156" s="2"/>
      <c r="O7156" s="3"/>
      <c r="P7156" s="11"/>
      <c r="Q7156" s="16"/>
      <c r="R7156" s="4"/>
      <c r="S7156" s="12"/>
      <c r="T7156" s="16"/>
      <c r="U7156" s="4"/>
      <c r="V7156" s="3"/>
      <c r="W7156" s="3"/>
      <c r="X7156" s="3"/>
      <c r="Y7156" s="3"/>
      <c r="Z7156" s="3"/>
      <c r="AA7156" s="4"/>
      <c r="AB7156" s="4"/>
      <c r="AC7156" s="4"/>
      <c r="AD7156" s="4"/>
      <c r="AE7156" s="4"/>
      <c r="BA7156" s="13"/>
      <c r="BC7156" s="2"/>
      <c r="BD7156" s="2"/>
      <c r="BU7156" s="15"/>
      <c r="BV7156" s="6"/>
      <c r="BW7156" s="6"/>
      <c r="BX7156" s="16"/>
      <c r="BY7156" s="16"/>
      <c r="BZ7156" s="16"/>
      <c r="CA7156" s="16"/>
      <c r="CB7156" s="14"/>
    </row>
    <row r="7157" spans="1:80" s="9" customFormat="1" x14ac:dyDescent="0.2">
      <c r="A7157" s="16"/>
      <c r="B7157" s="16"/>
      <c r="C7157" s="16"/>
      <c r="D7157" s="16"/>
      <c r="E7157" s="16"/>
      <c r="F7157" s="3"/>
      <c r="G7157" s="3"/>
      <c r="H7157" s="3"/>
      <c r="I7157" s="3"/>
      <c r="J7157" s="2"/>
      <c r="M7157" s="10"/>
      <c r="N7157" s="2"/>
      <c r="O7157" s="3"/>
      <c r="P7157" s="11"/>
      <c r="Q7157" s="16"/>
      <c r="R7157" s="4"/>
      <c r="S7157" s="12"/>
      <c r="T7157" s="16"/>
      <c r="U7157" s="4"/>
      <c r="V7157" s="3"/>
      <c r="W7157" s="3"/>
      <c r="X7157" s="3"/>
      <c r="Y7157" s="3"/>
      <c r="Z7157" s="3"/>
      <c r="AA7157" s="4"/>
      <c r="AB7157" s="4"/>
      <c r="AC7157" s="4"/>
      <c r="AD7157" s="4"/>
      <c r="AE7157" s="4"/>
      <c r="BA7157" s="13"/>
      <c r="BC7157" s="2"/>
      <c r="BD7157" s="2"/>
      <c r="BU7157" s="15"/>
      <c r="BV7157" s="6"/>
      <c r="BW7157" s="6"/>
      <c r="BX7157" s="16"/>
      <c r="BY7157" s="16"/>
      <c r="BZ7157" s="16"/>
      <c r="CA7157" s="16"/>
      <c r="CB7157" s="14"/>
    </row>
    <row r="7158" spans="1:80" s="9" customFormat="1" x14ac:dyDescent="0.2">
      <c r="A7158" s="16"/>
      <c r="B7158" s="16"/>
      <c r="C7158" s="16"/>
      <c r="D7158" s="16"/>
      <c r="E7158" s="16"/>
      <c r="F7158" s="3"/>
      <c r="G7158" s="3"/>
      <c r="H7158" s="3"/>
      <c r="I7158" s="3"/>
      <c r="J7158" s="2"/>
      <c r="M7158" s="10"/>
      <c r="N7158" s="2"/>
      <c r="O7158" s="3"/>
      <c r="P7158" s="11"/>
      <c r="Q7158" s="16"/>
      <c r="R7158" s="4"/>
      <c r="S7158" s="12"/>
      <c r="T7158" s="16"/>
      <c r="U7158" s="4"/>
      <c r="V7158" s="3"/>
      <c r="W7158" s="3"/>
      <c r="X7158" s="3"/>
      <c r="Y7158" s="3"/>
      <c r="Z7158" s="3"/>
      <c r="AA7158" s="4"/>
      <c r="AB7158" s="4"/>
      <c r="AC7158" s="4"/>
      <c r="AD7158" s="4"/>
      <c r="AE7158" s="4"/>
      <c r="BA7158" s="13"/>
      <c r="BC7158" s="2"/>
      <c r="BD7158" s="2"/>
      <c r="BU7158" s="15"/>
      <c r="BV7158" s="6"/>
      <c r="BW7158" s="6"/>
      <c r="BX7158" s="16"/>
      <c r="BY7158" s="16"/>
      <c r="BZ7158" s="16"/>
      <c r="CA7158" s="16"/>
      <c r="CB7158" s="14"/>
    </row>
    <row r="7159" spans="1:80" s="9" customFormat="1" x14ac:dyDescent="0.2">
      <c r="A7159" s="16"/>
      <c r="B7159" s="16"/>
      <c r="C7159" s="16"/>
      <c r="D7159" s="16"/>
      <c r="E7159" s="16"/>
      <c r="F7159" s="3"/>
      <c r="G7159" s="3"/>
      <c r="H7159" s="3"/>
      <c r="I7159" s="3"/>
      <c r="J7159" s="2"/>
      <c r="M7159" s="10"/>
      <c r="N7159" s="2"/>
      <c r="O7159" s="3"/>
      <c r="P7159" s="11"/>
      <c r="Q7159" s="16"/>
      <c r="R7159" s="4"/>
      <c r="S7159" s="12"/>
      <c r="T7159" s="16"/>
      <c r="U7159" s="4"/>
      <c r="V7159" s="3"/>
      <c r="W7159" s="3"/>
      <c r="X7159" s="3"/>
      <c r="Y7159" s="3"/>
      <c r="Z7159" s="3"/>
      <c r="AA7159" s="4"/>
      <c r="AB7159" s="4"/>
      <c r="AC7159" s="4"/>
      <c r="AD7159" s="4"/>
      <c r="AE7159" s="4"/>
      <c r="BA7159" s="13"/>
      <c r="BC7159" s="2"/>
      <c r="BD7159" s="2"/>
      <c r="BU7159" s="15"/>
      <c r="BV7159" s="6"/>
      <c r="BW7159" s="6"/>
      <c r="BX7159" s="16"/>
      <c r="BY7159" s="16"/>
      <c r="BZ7159" s="16"/>
      <c r="CA7159" s="16"/>
      <c r="CB7159" s="14"/>
    </row>
    <row r="7160" spans="1:80" s="9" customFormat="1" x14ac:dyDescent="0.2">
      <c r="A7160" s="16"/>
      <c r="B7160" s="16"/>
      <c r="C7160" s="16"/>
      <c r="D7160" s="16"/>
      <c r="E7160" s="16"/>
      <c r="F7160" s="3"/>
      <c r="G7160" s="3"/>
      <c r="H7160" s="3"/>
      <c r="I7160" s="3"/>
      <c r="J7160" s="2"/>
      <c r="M7160" s="10"/>
      <c r="N7160" s="2"/>
      <c r="O7160" s="3"/>
      <c r="P7160" s="11"/>
      <c r="Q7160" s="16"/>
      <c r="R7160" s="4"/>
      <c r="S7160" s="12"/>
      <c r="T7160" s="16"/>
      <c r="U7160" s="4"/>
      <c r="V7160" s="3"/>
      <c r="W7160" s="3"/>
      <c r="X7160" s="3"/>
      <c r="Y7160" s="3"/>
      <c r="Z7160" s="3"/>
      <c r="AA7160" s="4"/>
      <c r="AB7160" s="4"/>
      <c r="AC7160" s="4"/>
      <c r="AD7160" s="4"/>
      <c r="AE7160" s="4"/>
      <c r="BA7160" s="13"/>
      <c r="BC7160" s="2"/>
      <c r="BD7160" s="2"/>
      <c r="BU7160" s="15"/>
      <c r="BV7160" s="6"/>
      <c r="BW7160" s="6"/>
      <c r="BX7160" s="16"/>
      <c r="BY7160" s="16"/>
      <c r="BZ7160" s="16"/>
      <c r="CA7160" s="16"/>
      <c r="CB7160" s="14"/>
    </row>
    <row r="7161" spans="1:80" s="9" customFormat="1" x14ac:dyDescent="0.2">
      <c r="A7161" s="16"/>
      <c r="B7161" s="16"/>
      <c r="C7161" s="16"/>
      <c r="D7161" s="16"/>
      <c r="E7161" s="16"/>
      <c r="F7161" s="3"/>
      <c r="G7161" s="3"/>
      <c r="H7161" s="3"/>
      <c r="I7161" s="3"/>
      <c r="J7161" s="2"/>
      <c r="M7161" s="10"/>
      <c r="N7161" s="2"/>
      <c r="O7161" s="3"/>
      <c r="P7161" s="11"/>
      <c r="Q7161" s="16"/>
      <c r="R7161" s="4"/>
      <c r="S7161" s="12"/>
      <c r="T7161" s="16"/>
      <c r="U7161" s="4"/>
      <c r="V7161" s="3"/>
      <c r="W7161" s="3"/>
      <c r="X7161" s="3"/>
      <c r="Y7161" s="3"/>
      <c r="Z7161" s="3"/>
      <c r="AA7161" s="4"/>
      <c r="AB7161" s="4"/>
      <c r="AC7161" s="4"/>
      <c r="AD7161" s="4"/>
      <c r="AE7161" s="4"/>
      <c r="BA7161" s="13"/>
      <c r="BC7161" s="2"/>
      <c r="BD7161" s="2"/>
      <c r="BU7161" s="15"/>
      <c r="BV7161" s="6"/>
      <c r="BW7161" s="6"/>
      <c r="BX7161" s="16"/>
      <c r="BY7161" s="16"/>
      <c r="BZ7161" s="16"/>
      <c r="CA7161" s="16"/>
      <c r="CB7161" s="14"/>
    </row>
    <row r="7162" spans="1:80" s="9" customFormat="1" x14ac:dyDescent="0.2">
      <c r="A7162" s="16"/>
      <c r="B7162" s="16"/>
      <c r="C7162" s="16"/>
      <c r="D7162" s="16"/>
      <c r="E7162" s="16"/>
      <c r="F7162" s="3"/>
      <c r="G7162" s="3"/>
      <c r="H7162" s="3"/>
      <c r="I7162" s="3"/>
      <c r="J7162" s="2"/>
      <c r="M7162" s="10"/>
      <c r="N7162" s="2"/>
      <c r="O7162" s="3"/>
      <c r="P7162" s="11"/>
      <c r="Q7162" s="16"/>
      <c r="R7162" s="4"/>
      <c r="S7162" s="12"/>
      <c r="T7162" s="16"/>
      <c r="U7162" s="4"/>
      <c r="V7162" s="3"/>
      <c r="W7162" s="3"/>
      <c r="X7162" s="3"/>
      <c r="Y7162" s="3"/>
      <c r="Z7162" s="3"/>
      <c r="AA7162" s="4"/>
      <c r="AB7162" s="4"/>
      <c r="AC7162" s="4"/>
      <c r="AD7162" s="4"/>
      <c r="AE7162" s="4"/>
      <c r="BA7162" s="13"/>
      <c r="BC7162" s="2"/>
      <c r="BD7162" s="2"/>
      <c r="BU7162" s="15"/>
      <c r="BV7162" s="6"/>
      <c r="BW7162" s="6"/>
      <c r="BX7162" s="16"/>
      <c r="BY7162" s="16"/>
      <c r="BZ7162" s="16"/>
      <c r="CA7162" s="16"/>
      <c r="CB7162" s="14"/>
    </row>
    <row r="7163" spans="1:80" s="9" customFormat="1" x14ac:dyDescent="0.2">
      <c r="A7163" s="16"/>
      <c r="B7163" s="16"/>
      <c r="C7163" s="16"/>
      <c r="D7163" s="16"/>
      <c r="E7163" s="16"/>
      <c r="F7163" s="3"/>
      <c r="G7163" s="3"/>
      <c r="H7163" s="3"/>
      <c r="I7163" s="3"/>
      <c r="J7163" s="2"/>
      <c r="M7163" s="10"/>
      <c r="N7163" s="2"/>
      <c r="O7163" s="3"/>
      <c r="P7163" s="11"/>
      <c r="Q7163" s="16"/>
      <c r="R7163" s="4"/>
      <c r="S7163" s="12"/>
      <c r="T7163" s="16"/>
      <c r="U7163" s="4"/>
      <c r="V7163" s="3"/>
      <c r="W7163" s="3"/>
      <c r="X7163" s="3"/>
      <c r="Y7163" s="3"/>
      <c r="Z7163" s="3"/>
      <c r="AA7163" s="4"/>
      <c r="AB7163" s="4"/>
      <c r="AC7163" s="4"/>
      <c r="AD7163" s="4"/>
      <c r="AE7163" s="4"/>
      <c r="BA7163" s="13"/>
      <c r="BC7163" s="2"/>
      <c r="BD7163" s="2"/>
      <c r="BU7163" s="15"/>
      <c r="BV7163" s="6"/>
      <c r="BW7163" s="6"/>
      <c r="BX7163" s="16"/>
      <c r="BY7163" s="16"/>
      <c r="BZ7163" s="16"/>
      <c r="CA7163" s="16"/>
      <c r="CB7163" s="14"/>
    </row>
    <row r="7164" spans="1:80" s="9" customFormat="1" x14ac:dyDescent="0.2">
      <c r="A7164" s="16"/>
      <c r="B7164" s="16"/>
      <c r="C7164" s="16"/>
      <c r="D7164" s="16"/>
      <c r="E7164" s="16"/>
      <c r="F7164" s="3"/>
      <c r="G7164" s="3"/>
      <c r="H7164" s="3"/>
      <c r="I7164" s="3"/>
      <c r="J7164" s="2"/>
      <c r="M7164" s="10"/>
      <c r="N7164" s="2"/>
      <c r="O7164" s="3"/>
      <c r="P7164" s="11"/>
      <c r="Q7164" s="16"/>
      <c r="R7164" s="4"/>
      <c r="S7164" s="12"/>
      <c r="T7164" s="16"/>
      <c r="U7164" s="4"/>
      <c r="V7164" s="3"/>
      <c r="W7164" s="3"/>
      <c r="X7164" s="3"/>
      <c r="Y7164" s="3"/>
      <c r="Z7164" s="3"/>
      <c r="AA7164" s="4"/>
      <c r="AB7164" s="4"/>
      <c r="AC7164" s="4"/>
      <c r="AD7164" s="4"/>
      <c r="AE7164" s="4"/>
      <c r="BA7164" s="13"/>
      <c r="BC7164" s="2"/>
      <c r="BD7164" s="2"/>
      <c r="BU7164" s="15"/>
      <c r="BV7164" s="6"/>
      <c r="BW7164" s="6"/>
      <c r="BX7164" s="16"/>
      <c r="BY7164" s="16"/>
      <c r="BZ7164" s="16"/>
      <c r="CA7164" s="16"/>
      <c r="CB7164" s="14"/>
    </row>
    <row r="7165" spans="1:80" s="9" customFormat="1" x14ac:dyDescent="0.2">
      <c r="A7165" s="16"/>
      <c r="B7165" s="16"/>
      <c r="C7165" s="16"/>
      <c r="D7165" s="16"/>
      <c r="E7165" s="16"/>
      <c r="F7165" s="3"/>
      <c r="G7165" s="3"/>
      <c r="H7165" s="3"/>
      <c r="I7165" s="3"/>
      <c r="J7165" s="2"/>
      <c r="M7165" s="10"/>
      <c r="N7165" s="2"/>
      <c r="O7165" s="3"/>
      <c r="P7165" s="11"/>
      <c r="Q7165" s="16"/>
      <c r="R7165" s="4"/>
      <c r="S7165" s="12"/>
      <c r="T7165" s="16"/>
      <c r="U7165" s="4"/>
      <c r="V7165" s="3"/>
      <c r="W7165" s="3"/>
      <c r="X7165" s="3"/>
      <c r="Y7165" s="3"/>
      <c r="Z7165" s="3"/>
      <c r="AA7165" s="4"/>
      <c r="AB7165" s="4"/>
      <c r="AC7165" s="4"/>
      <c r="AD7165" s="4"/>
      <c r="AE7165" s="4"/>
      <c r="BA7165" s="13"/>
      <c r="BC7165" s="2"/>
      <c r="BD7165" s="2"/>
      <c r="BU7165" s="15"/>
      <c r="BV7165" s="6"/>
      <c r="BW7165" s="6"/>
      <c r="BX7165" s="16"/>
      <c r="BY7165" s="16"/>
      <c r="BZ7165" s="16"/>
      <c r="CA7165" s="16"/>
      <c r="CB7165" s="14"/>
    </row>
    <row r="7166" spans="1:80" s="9" customFormat="1" x14ac:dyDescent="0.2">
      <c r="A7166" s="16"/>
      <c r="B7166" s="16"/>
      <c r="C7166" s="16"/>
      <c r="D7166" s="16"/>
      <c r="E7166" s="16"/>
      <c r="F7166" s="3"/>
      <c r="G7166" s="3"/>
      <c r="H7166" s="3"/>
      <c r="I7166" s="3"/>
      <c r="J7166" s="2"/>
      <c r="M7166" s="10"/>
      <c r="N7166" s="2"/>
      <c r="O7166" s="3"/>
      <c r="P7166" s="11"/>
      <c r="Q7166" s="16"/>
      <c r="R7166" s="4"/>
      <c r="S7166" s="12"/>
      <c r="T7166" s="16"/>
      <c r="U7166" s="4"/>
      <c r="V7166" s="3"/>
      <c r="W7166" s="3"/>
      <c r="X7166" s="3"/>
      <c r="Y7166" s="3"/>
      <c r="Z7166" s="3"/>
      <c r="AA7166" s="4"/>
      <c r="AB7166" s="4"/>
      <c r="AC7166" s="4"/>
      <c r="AD7166" s="4"/>
      <c r="AE7166" s="4"/>
      <c r="BA7166" s="13"/>
      <c r="BC7166" s="2"/>
      <c r="BD7166" s="2"/>
      <c r="BU7166" s="15"/>
      <c r="BV7166" s="6"/>
      <c r="BW7166" s="6"/>
      <c r="BX7166" s="16"/>
      <c r="BY7166" s="16"/>
      <c r="BZ7166" s="16"/>
      <c r="CA7166" s="16"/>
      <c r="CB7166" s="14"/>
    </row>
    <row r="7167" spans="1:80" s="9" customFormat="1" x14ac:dyDescent="0.2">
      <c r="A7167" s="16"/>
      <c r="B7167" s="16"/>
      <c r="C7167" s="16"/>
      <c r="D7167" s="16"/>
      <c r="E7167" s="16"/>
      <c r="F7167" s="3"/>
      <c r="G7167" s="3"/>
      <c r="H7167" s="3"/>
      <c r="I7167" s="3"/>
      <c r="J7167" s="2"/>
      <c r="M7167" s="10"/>
      <c r="N7167" s="2"/>
      <c r="O7167" s="3"/>
      <c r="P7167" s="11"/>
      <c r="Q7167" s="16"/>
      <c r="R7167" s="4"/>
      <c r="S7167" s="12"/>
      <c r="T7167" s="16"/>
      <c r="U7167" s="4"/>
      <c r="V7167" s="3"/>
      <c r="W7167" s="3"/>
      <c r="X7167" s="3"/>
      <c r="Y7167" s="3"/>
      <c r="Z7167" s="3"/>
      <c r="AA7167" s="4"/>
      <c r="AB7167" s="4"/>
      <c r="AC7167" s="4"/>
      <c r="AD7167" s="4"/>
      <c r="AE7167" s="4"/>
      <c r="BA7167" s="13"/>
      <c r="BC7167" s="2"/>
      <c r="BD7167" s="2"/>
      <c r="BU7167" s="15"/>
      <c r="BV7167" s="6"/>
      <c r="BW7167" s="6"/>
      <c r="BX7167" s="16"/>
      <c r="BY7167" s="16"/>
      <c r="BZ7167" s="16"/>
      <c r="CA7167" s="16"/>
      <c r="CB7167" s="14"/>
    </row>
    <row r="7168" spans="1:80" s="9" customFormat="1" x14ac:dyDescent="0.2">
      <c r="A7168" s="16"/>
      <c r="B7168" s="16"/>
      <c r="C7168" s="16"/>
      <c r="D7168" s="16"/>
      <c r="E7168" s="16"/>
      <c r="F7168" s="3"/>
      <c r="G7168" s="3"/>
      <c r="H7168" s="3"/>
      <c r="I7168" s="3"/>
      <c r="J7168" s="2"/>
      <c r="M7168" s="10"/>
      <c r="N7168" s="2"/>
      <c r="O7168" s="3"/>
      <c r="P7168" s="11"/>
      <c r="Q7168" s="16"/>
      <c r="R7168" s="4"/>
      <c r="S7168" s="12"/>
      <c r="T7168" s="16"/>
      <c r="U7168" s="4"/>
      <c r="V7168" s="3"/>
      <c r="W7168" s="3"/>
      <c r="X7168" s="3"/>
      <c r="Y7168" s="3"/>
      <c r="Z7168" s="3"/>
      <c r="AA7168" s="4"/>
      <c r="AB7168" s="4"/>
      <c r="AC7168" s="4"/>
      <c r="AD7168" s="4"/>
      <c r="AE7168" s="4"/>
      <c r="BA7168" s="13"/>
      <c r="BC7168" s="2"/>
      <c r="BD7168" s="2"/>
      <c r="BU7168" s="15"/>
      <c r="BV7168" s="6"/>
      <c r="BW7168" s="6"/>
      <c r="BX7168" s="16"/>
      <c r="BY7168" s="16"/>
      <c r="BZ7168" s="16"/>
      <c r="CA7168" s="16"/>
      <c r="CB7168" s="14"/>
    </row>
    <row r="7169" spans="1:80" s="9" customFormat="1" x14ac:dyDescent="0.2">
      <c r="A7169" s="16"/>
      <c r="B7169" s="16"/>
      <c r="C7169" s="16"/>
      <c r="D7169" s="16"/>
      <c r="E7169" s="16"/>
      <c r="F7169" s="3"/>
      <c r="G7169" s="3"/>
      <c r="H7169" s="3"/>
      <c r="I7169" s="3"/>
      <c r="J7169" s="2"/>
      <c r="M7169" s="10"/>
      <c r="N7169" s="2"/>
      <c r="O7169" s="3"/>
      <c r="P7169" s="11"/>
      <c r="Q7169" s="16"/>
      <c r="R7169" s="4"/>
      <c r="S7169" s="12"/>
      <c r="T7169" s="16"/>
      <c r="U7169" s="4"/>
      <c r="V7169" s="3"/>
      <c r="W7169" s="3"/>
      <c r="X7169" s="3"/>
      <c r="Y7169" s="3"/>
      <c r="Z7169" s="3"/>
      <c r="AA7169" s="4"/>
      <c r="AB7169" s="4"/>
      <c r="AC7169" s="4"/>
      <c r="AD7169" s="4"/>
      <c r="AE7169" s="4"/>
      <c r="BA7169" s="13"/>
      <c r="BC7169" s="2"/>
      <c r="BD7169" s="2"/>
      <c r="BU7169" s="15"/>
      <c r="BV7169" s="6"/>
      <c r="BW7169" s="6"/>
      <c r="BX7169" s="16"/>
      <c r="BY7169" s="16"/>
      <c r="BZ7169" s="16"/>
      <c r="CA7169" s="16"/>
      <c r="CB7169" s="14"/>
    </row>
    <row r="7170" spans="1:80" s="9" customFormat="1" x14ac:dyDescent="0.2">
      <c r="A7170" s="16"/>
      <c r="B7170" s="16"/>
      <c r="C7170" s="16"/>
      <c r="D7170" s="16"/>
      <c r="E7170" s="16"/>
      <c r="F7170" s="3"/>
      <c r="G7170" s="3"/>
      <c r="H7170" s="3"/>
      <c r="I7170" s="3"/>
      <c r="J7170" s="2"/>
      <c r="M7170" s="10"/>
      <c r="N7170" s="2"/>
      <c r="O7170" s="3"/>
      <c r="P7170" s="11"/>
      <c r="Q7170" s="16"/>
      <c r="R7170" s="4"/>
      <c r="S7170" s="12"/>
      <c r="T7170" s="16"/>
      <c r="U7170" s="4"/>
      <c r="V7170" s="3"/>
      <c r="W7170" s="3"/>
      <c r="X7170" s="3"/>
      <c r="Y7170" s="3"/>
      <c r="Z7170" s="3"/>
      <c r="AA7170" s="4"/>
      <c r="AB7170" s="4"/>
      <c r="AC7170" s="4"/>
      <c r="AD7170" s="4"/>
      <c r="AE7170" s="4"/>
      <c r="BA7170" s="13"/>
      <c r="BC7170" s="2"/>
      <c r="BD7170" s="2"/>
      <c r="BU7170" s="15"/>
      <c r="BV7170" s="6"/>
      <c r="BW7170" s="6"/>
      <c r="BX7170" s="16"/>
      <c r="BY7170" s="16"/>
      <c r="BZ7170" s="16"/>
      <c r="CA7170" s="16"/>
      <c r="CB7170" s="14"/>
    </row>
    <row r="7171" spans="1:80" s="9" customFormat="1" x14ac:dyDescent="0.2">
      <c r="A7171" s="16"/>
      <c r="B7171" s="16"/>
      <c r="C7171" s="16"/>
      <c r="D7171" s="16"/>
      <c r="E7171" s="16"/>
      <c r="F7171" s="3"/>
      <c r="G7171" s="3"/>
      <c r="H7171" s="3"/>
      <c r="I7171" s="3"/>
      <c r="J7171" s="2"/>
      <c r="M7171" s="10"/>
      <c r="N7171" s="2"/>
      <c r="O7171" s="3"/>
      <c r="P7171" s="11"/>
      <c r="Q7171" s="16"/>
      <c r="R7171" s="4"/>
      <c r="S7171" s="12"/>
      <c r="T7171" s="16"/>
      <c r="U7171" s="4"/>
      <c r="V7171" s="3"/>
      <c r="W7171" s="3"/>
      <c r="X7171" s="3"/>
      <c r="Y7171" s="3"/>
      <c r="Z7171" s="3"/>
      <c r="AA7171" s="4"/>
      <c r="AB7171" s="4"/>
      <c r="AC7171" s="4"/>
      <c r="AD7171" s="4"/>
      <c r="AE7171" s="4"/>
      <c r="BA7171" s="13"/>
      <c r="BC7171" s="2"/>
      <c r="BD7171" s="2"/>
      <c r="BU7171" s="15"/>
      <c r="BV7171" s="6"/>
      <c r="BW7171" s="6"/>
      <c r="BX7171" s="16"/>
      <c r="BY7171" s="16"/>
      <c r="BZ7171" s="16"/>
      <c r="CA7171" s="16"/>
      <c r="CB7171" s="14"/>
    </row>
    <row r="7172" spans="1:80" s="9" customFormat="1" x14ac:dyDescent="0.2">
      <c r="A7172" s="16"/>
      <c r="B7172" s="16"/>
      <c r="C7172" s="16"/>
      <c r="D7172" s="16"/>
      <c r="E7172" s="16"/>
      <c r="F7172" s="3"/>
      <c r="G7172" s="3"/>
      <c r="H7172" s="3"/>
      <c r="I7172" s="3"/>
      <c r="J7172" s="2"/>
      <c r="M7172" s="10"/>
      <c r="N7172" s="2"/>
      <c r="O7172" s="3"/>
      <c r="P7172" s="11"/>
      <c r="Q7172" s="16"/>
      <c r="R7172" s="4"/>
      <c r="S7172" s="12"/>
      <c r="T7172" s="16"/>
      <c r="U7172" s="4"/>
      <c r="V7172" s="3"/>
      <c r="W7172" s="3"/>
      <c r="X7172" s="3"/>
      <c r="Y7172" s="3"/>
      <c r="Z7172" s="3"/>
      <c r="AA7172" s="4"/>
      <c r="AB7172" s="4"/>
      <c r="AC7172" s="4"/>
      <c r="AD7172" s="4"/>
      <c r="AE7172" s="4"/>
      <c r="BA7172" s="13"/>
      <c r="BC7172" s="2"/>
      <c r="BD7172" s="2"/>
      <c r="BU7172" s="15"/>
      <c r="BV7172" s="6"/>
      <c r="BW7172" s="6"/>
      <c r="BX7172" s="16"/>
      <c r="BY7172" s="16"/>
      <c r="BZ7172" s="16"/>
      <c r="CA7172" s="16"/>
      <c r="CB7172" s="14"/>
    </row>
    <row r="7173" spans="1:80" s="9" customFormat="1" x14ac:dyDescent="0.2">
      <c r="A7173" s="16"/>
      <c r="B7173" s="16"/>
      <c r="C7173" s="16"/>
      <c r="D7173" s="16"/>
      <c r="E7173" s="16"/>
      <c r="F7173" s="3"/>
      <c r="G7173" s="3"/>
      <c r="H7173" s="3"/>
      <c r="I7173" s="3"/>
      <c r="J7173" s="2"/>
      <c r="M7173" s="10"/>
      <c r="N7173" s="2"/>
      <c r="O7173" s="3"/>
      <c r="P7173" s="11"/>
      <c r="Q7173" s="16"/>
      <c r="R7173" s="4"/>
      <c r="S7173" s="12"/>
      <c r="T7173" s="16"/>
      <c r="U7173" s="4"/>
      <c r="V7173" s="3"/>
      <c r="W7173" s="3"/>
      <c r="X7173" s="3"/>
      <c r="Y7173" s="3"/>
      <c r="Z7173" s="3"/>
      <c r="AA7173" s="4"/>
      <c r="AB7173" s="4"/>
      <c r="AC7173" s="4"/>
      <c r="AD7173" s="4"/>
      <c r="AE7173" s="4"/>
      <c r="BA7173" s="13"/>
      <c r="BC7173" s="2"/>
      <c r="BD7173" s="2"/>
      <c r="BU7173" s="15"/>
      <c r="BV7173" s="6"/>
      <c r="BW7173" s="6"/>
      <c r="BX7173" s="16"/>
      <c r="BY7173" s="16"/>
      <c r="BZ7173" s="16"/>
      <c r="CA7173" s="16"/>
      <c r="CB7173" s="14"/>
    </row>
    <row r="7174" spans="1:80" s="9" customFormat="1" x14ac:dyDescent="0.2">
      <c r="A7174" s="16"/>
      <c r="B7174" s="16"/>
      <c r="C7174" s="16"/>
      <c r="D7174" s="16"/>
      <c r="E7174" s="16"/>
      <c r="F7174" s="3"/>
      <c r="G7174" s="3"/>
      <c r="H7174" s="3"/>
      <c r="I7174" s="3"/>
      <c r="J7174" s="2"/>
      <c r="M7174" s="10"/>
      <c r="N7174" s="2"/>
      <c r="O7174" s="3"/>
      <c r="P7174" s="11"/>
      <c r="Q7174" s="16"/>
      <c r="R7174" s="4"/>
      <c r="S7174" s="12"/>
      <c r="T7174" s="16"/>
      <c r="U7174" s="4"/>
      <c r="V7174" s="3"/>
      <c r="W7174" s="3"/>
      <c r="X7174" s="3"/>
      <c r="Y7174" s="3"/>
      <c r="Z7174" s="3"/>
      <c r="AA7174" s="4"/>
      <c r="AB7174" s="4"/>
      <c r="AC7174" s="4"/>
      <c r="AD7174" s="4"/>
      <c r="AE7174" s="4"/>
      <c r="BA7174" s="13"/>
      <c r="BC7174" s="2"/>
      <c r="BD7174" s="2"/>
      <c r="BU7174" s="15"/>
      <c r="BV7174" s="6"/>
      <c r="BW7174" s="6"/>
      <c r="BX7174" s="16"/>
      <c r="BY7174" s="16"/>
      <c r="BZ7174" s="16"/>
      <c r="CA7174" s="16"/>
      <c r="CB7174" s="14"/>
    </row>
    <row r="7175" spans="1:80" s="9" customFormat="1" x14ac:dyDescent="0.2">
      <c r="A7175" s="16"/>
      <c r="B7175" s="16"/>
      <c r="C7175" s="16"/>
      <c r="D7175" s="16"/>
      <c r="E7175" s="16"/>
      <c r="F7175" s="3"/>
      <c r="G7175" s="3"/>
      <c r="H7175" s="3"/>
      <c r="I7175" s="3"/>
      <c r="J7175" s="2"/>
      <c r="M7175" s="10"/>
      <c r="N7175" s="2"/>
      <c r="O7175" s="3"/>
      <c r="P7175" s="11"/>
      <c r="Q7175" s="16"/>
      <c r="R7175" s="4"/>
      <c r="S7175" s="12"/>
      <c r="T7175" s="16"/>
      <c r="U7175" s="4"/>
      <c r="V7175" s="3"/>
      <c r="W7175" s="3"/>
      <c r="X7175" s="3"/>
      <c r="Y7175" s="3"/>
      <c r="Z7175" s="3"/>
      <c r="AA7175" s="4"/>
      <c r="AB7175" s="4"/>
      <c r="AC7175" s="4"/>
      <c r="AD7175" s="4"/>
      <c r="AE7175" s="4"/>
      <c r="BA7175" s="13"/>
      <c r="BC7175" s="2"/>
      <c r="BD7175" s="2"/>
      <c r="BU7175" s="15"/>
      <c r="BV7175" s="6"/>
      <c r="BW7175" s="6"/>
      <c r="BX7175" s="16"/>
      <c r="BY7175" s="16"/>
      <c r="BZ7175" s="16"/>
      <c r="CA7175" s="16"/>
      <c r="CB7175" s="14"/>
    </row>
    <row r="7176" spans="1:80" s="9" customFormat="1" x14ac:dyDescent="0.2">
      <c r="A7176" s="16"/>
      <c r="B7176" s="16"/>
      <c r="C7176" s="16"/>
      <c r="D7176" s="16"/>
      <c r="E7176" s="16"/>
      <c r="F7176" s="3"/>
      <c r="G7176" s="3"/>
      <c r="H7176" s="3"/>
      <c r="I7176" s="3"/>
      <c r="J7176" s="2"/>
      <c r="M7176" s="10"/>
      <c r="N7176" s="2"/>
      <c r="O7176" s="3"/>
      <c r="P7176" s="11"/>
      <c r="Q7176" s="16"/>
      <c r="R7176" s="4"/>
      <c r="S7176" s="12"/>
      <c r="T7176" s="16"/>
      <c r="U7176" s="4"/>
      <c r="V7176" s="3"/>
      <c r="W7176" s="3"/>
      <c r="X7176" s="3"/>
      <c r="Y7176" s="3"/>
      <c r="Z7176" s="3"/>
      <c r="AA7176" s="4"/>
      <c r="AB7176" s="4"/>
      <c r="AC7176" s="4"/>
      <c r="AD7176" s="4"/>
      <c r="AE7176" s="4"/>
      <c r="BA7176" s="13"/>
      <c r="BC7176" s="2"/>
      <c r="BD7176" s="2"/>
      <c r="BU7176" s="15"/>
      <c r="BV7176" s="6"/>
      <c r="BW7176" s="6"/>
      <c r="BX7176" s="16"/>
      <c r="BY7176" s="16"/>
      <c r="BZ7176" s="16"/>
      <c r="CA7176" s="16"/>
      <c r="CB7176" s="14"/>
    </row>
    <row r="7177" spans="1:80" s="9" customFormat="1" x14ac:dyDescent="0.2">
      <c r="A7177" s="16"/>
      <c r="B7177" s="16"/>
      <c r="C7177" s="16"/>
      <c r="D7177" s="16"/>
      <c r="E7177" s="16"/>
      <c r="F7177" s="3"/>
      <c r="G7177" s="3"/>
      <c r="H7177" s="3"/>
      <c r="I7177" s="3"/>
      <c r="J7177" s="2"/>
      <c r="M7177" s="10"/>
      <c r="N7177" s="2"/>
      <c r="O7177" s="3"/>
      <c r="P7177" s="11"/>
      <c r="Q7177" s="16"/>
      <c r="R7177" s="4"/>
      <c r="S7177" s="12"/>
      <c r="T7177" s="16"/>
      <c r="U7177" s="4"/>
      <c r="V7177" s="3"/>
      <c r="W7177" s="3"/>
      <c r="X7177" s="3"/>
      <c r="Y7177" s="3"/>
      <c r="Z7177" s="3"/>
      <c r="AA7177" s="4"/>
      <c r="AB7177" s="4"/>
      <c r="AC7177" s="4"/>
      <c r="AD7177" s="4"/>
      <c r="AE7177" s="4"/>
      <c r="BA7177" s="13"/>
      <c r="BC7177" s="2"/>
      <c r="BD7177" s="2"/>
      <c r="BU7177" s="15"/>
      <c r="BV7177" s="6"/>
      <c r="BW7177" s="6"/>
      <c r="BX7177" s="16"/>
      <c r="BY7177" s="16"/>
      <c r="BZ7177" s="16"/>
      <c r="CA7177" s="16"/>
      <c r="CB7177" s="14"/>
    </row>
    <row r="7178" spans="1:80" s="9" customFormat="1" x14ac:dyDescent="0.2">
      <c r="A7178" s="16"/>
      <c r="B7178" s="16"/>
      <c r="C7178" s="16"/>
      <c r="D7178" s="16"/>
      <c r="E7178" s="16"/>
      <c r="F7178" s="3"/>
      <c r="G7178" s="3"/>
      <c r="H7178" s="3"/>
      <c r="I7178" s="3"/>
      <c r="J7178" s="2"/>
      <c r="M7178" s="10"/>
      <c r="N7178" s="2"/>
      <c r="O7178" s="3"/>
      <c r="P7178" s="11"/>
      <c r="Q7178" s="16"/>
      <c r="R7178" s="4"/>
      <c r="S7178" s="12"/>
      <c r="T7178" s="16"/>
      <c r="U7178" s="4"/>
      <c r="V7178" s="3"/>
      <c r="W7178" s="3"/>
      <c r="X7178" s="3"/>
      <c r="Y7178" s="3"/>
      <c r="Z7178" s="3"/>
      <c r="AA7178" s="4"/>
      <c r="AB7178" s="4"/>
      <c r="AC7178" s="4"/>
      <c r="AD7178" s="4"/>
      <c r="AE7178" s="4"/>
      <c r="BA7178" s="13"/>
      <c r="BC7178" s="2"/>
      <c r="BD7178" s="2"/>
      <c r="BU7178" s="15"/>
      <c r="BV7178" s="6"/>
      <c r="BW7178" s="6"/>
      <c r="BX7178" s="16"/>
      <c r="BY7178" s="16"/>
      <c r="BZ7178" s="16"/>
      <c r="CA7178" s="16"/>
      <c r="CB7178" s="14"/>
    </row>
    <row r="7179" spans="1:80" s="9" customFormat="1" x14ac:dyDescent="0.2">
      <c r="A7179" s="16"/>
      <c r="B7179" s="16"/>
      <c r="C7179" s="16"/>
      <c r="D7179" s="16"/>
      <c r="E7179" s="16"/>
      <c r="F7179" s="3"/>
      <c r="G7179" s="3"/>
      <c r="H7179" s="3"/>
      <c r="I7179" s="3"/>
      <c r="J7179" s="2"/>
      <c r="M7179" s="10"/>
      <c r="N7179" s="2"/>
      <c r="O7179" s="3"/>
      <c r="P7179" s="11"/>
      <c r="Q7179" s="16"/>
      <c r="R7179" s="4"/>
      <c r="S7179" s="12"/>
      <c r="T7179" s="16"/>
      <c r="U7179" s="4"/>
      <c r="V7179" s="3"/>
      <c r="W7179" s="3"/>
      <c r="X7179" s="3"/>
      <c r="Y7179" s="3"/>
      <c r="Z7179" s="3"/>
      <c r="AA7179" s="4"/>
      <c r="AB7179" s="4"/>
      <c r="AC7179" s="4"/>
      <c r="AD7179" s="4"/>
      <c r="AE7179" s="4"/>
      <c r="BA7179" s="13"/>
      <c r="BC7179" s="2"/>
      <c r="BD7179" s="2"/>
      <c r="BU7179" s="15"/>
      <c r="BV7179" s="6"/>
      <c r="BW7179" s="6"/>
      <c r="BX7179" s="16"/>
      <c r="BY7179" s="16"/>
      <c r="BZ7179" s="16"/>
      <c r="CA7179" s="16"/>
      <c r="CB7179" s="14"/>
    </row>
    <row r="7180" spans="1:80" s="9" customFormat="1" x14ac:dyDescent="0.2">
      <c r="A7180" s="16"/>
      <c r="B7180" s="16"/>
      <c r="C7180" s="16"/>
      <c r="D7180" s="16"/>
      <c r="E7180" s="16"/>
      <c r="F7180" s="3"/>
      <c r="G7180" s="3"/>
      <c r="H7180" s="3"/>
      <c r="I7180" s="3"/>
      <c r="J7180" s="2"/>
      <c r="M7180" s="10"/>
      <c r="N7180" s="2"/>
      <c r="O7180" s="3"/>
      <c r="P7180" s="11"/>
      <c r="Q7180" s="16"/>
      <c r="R7180" s="4"/>
      <c r="S7180" s="12"/>
      <c r="T7180" s="16"/>
      <c r="U7180" s="4"/>
      <c r="V7180" s="3"/>
      <c r="W7180" s="3"/>
      <c r="X7180" s="3"/>
      <c r="Y7180" s="3"/>
      <c r="Z7180" s="3"/>
      <c r="AA7180" s="4"/>
      <c r="AB7180" s="4"/>
      <c r="AC7180" s="4"/>
      <c r="AD7180" s="4"/>
      <c r="AE7180" s="4"/>
      <c r="BA7180" s="13"/>
      <c r="BC7180" s="2"/>
      <c r="BD7180" s="2"/>
      <c r="BU7180" s="15"/>
      <c r="BV7180" s="6"/>
      <c r="BW7180" s="6"/>
      <c r="BX7180" s="16"/>
      <c r="BY7180" s="16"/>
      <c r="BZ7180" s="16"/>
      <c r="CA7180" s="16"/>
      <c r="CB7180" s="14"/>
    </row>
    <row r="7181" spans="1:80" s="9" customFormat="1" x14ac:dyDescent="0.2">
      <c r="A7181" s="16"/>
      <c r="B7181" s="16"/>
      <c r="C7181" s="16"/>
      <c r="D7181" s="16"/>
      <c r="E7181" s="16"/>
      <c r="F7181" s="3"/>
      <c r="G7181" s="3"/>
      <c r="H7181" s="3"/>
      <c r="I7181" s="3"/>
      <c r="J7181" s="2"/>
      <c r="M7181" s="10"/>
      <c r="N7181" s="2"/>
      <c r="O7181" s="3"/>
      <c r="P7181" s="11"/>
      <c r="Q7181" s="16"/>
      <c r="R7181" s="4"/>
      <c r="S7181" s="12"/>
      <c r="T7181" s="16"/>
      <c r="U7181" s="4"/>
      <c r="V7181" s="3"/>
      <c r="W7181" s="3"/>
      <c r="X7181" s="3"/>
      <c r="Y7181" s="3"/>
      <c r="Z7181" s="3"/>
      <c r="AA7181" s="4"/>
      <c r="AB7181" s="4"/>
      <c r="AC7181" s="4"/>
      <c r="AD7181" s="4"/>
      <c r="AE7181" s="4"/>
      <c r="BA7181" s="13"/>
      <c r="BC7181" s="2"/>
      <c r="BD7181" s="2"/>
      <c r="BU7181" s="15"/>
      <c r="BV7181" s="6"/>
      <c r="BW7181" s="6"/>
      <c r="BX7181" s="16"/>
      <c r="BY7181" s="16"/>
      <c r="BZ7181" s="16"/>
      <c r="CA7181" s="16"/>
      <c r="CB7181" s="14"/>
    </row>
    <row r="7182" spans="1:80" s="9" customFormat="1" x14ac:dyDescent="0.2">
      <c r="A7182" s="16"/>
      <c r="B7182" s="16"/>
      <c r="C7182" s="16"/>
      <c r="D7182" s="16"/>
      <c r="E7182" s="16"/>
      <c r="F7182" s="3"/>
      <c r="G7182" s="3"/>
      <c r="H7182" s="3"/>
      <c r="I7182" s="3"/>
      <c r="J7182" s="2"/>
      <c r="M7182" s="10"/>
      <c r="N7182" s="2"/>
      <c r="O7182" s="3"/>
      <c r="P7182" s="11"/>
      <c r="Q7182" s="16"/>
      <c r="R7182" s="4"/>
      <c r="S7182" s="12"/>
      <c r="T7182" s="16"/>
      <c r="U7182" s="4"/>
      <c r="V7182" s="3"/>
      <c r="W7182" s="3"/>
      <c r="X7182" s="3"/>
      <c r="Y7182" s="3"/>
      <c r="Z7182" s="3"/>
      <c r="AA7182" s="4"/>
      <c r="AB7182" s="4"/>
      <c r="AC7182" s="4"/>
      <c r="AD7182" s="4"/>
      <c r="AE7182" s="4"/>
      <c r="BA7182" s="13"/>
      <c r="BC7182" s="2"/>
      <c r="BD7182" s="2"/>
      <c r="BU7182" s="15"/>
      <c r="BV7182" s="6"/>
      <c r="BW7182" s="6"/>
      <c r="BX7182" s="16"/>
      <c r="BY7182" s="16"/>
      <c r="BZ7182" s="16"/>
      <c r="CA7182" s="16"/>
      <c r="CB7182" s="14"/>
    </row>
    <row r="7183" spans="1:80" s="9" customFormat="1" x14ac:dyDescent="0.2">
      <c r="A7183" s="16"/>
      <c r="B7183" s="16"/>
      <c r="C7183" s="16"/>
      <c r="D7183" s="16"/>
      <c r="E7183" s="16"/>
      <c r="F7183" s="3"/>
      <c r="G7183" s="3"/>
      <c r="H7183" s="3"/>
      <c r="I7183" s="3"/>
      <c r="J7183" s="2"/>
      <c r="M7183" s="10"/>
      <c r="N7183" s="2"/>
      <c r="O7183" s="3"/>
      <c r="P7183" s="11"/>
      <c r="Q7183" s="16"/>
      <c r="R7183" s="4"/>
      <c r="S7183" s="12"/>
      <c r="T7183" s="16"/>
      <c r="U7183" s="4"/>
      <c r="V7183" s="3"/>
      <c r="W7183" s="3"/>
      <c r="X7183" s="3"/>
      <c r="Y7183" s="3"/>
      <c r="Z7183" s="3"/>
      <c r="AA7183" s="4"/>
      <c r="AB7183" s="4"/>
      <c r="AC7183" s="4"/>
      <c r="AD7183" s="4"/>
      <c r="AE7183" s="4"/>
      <c r="BA7183" s="13"/>
      <c r="BC7183" s="2"/>
      <c r="BD7183" s="2"/>
      <c r="BU7183" s="15"/>
      <c r="BV7183" s="6"/>
      <c r="BW7183" s="6"/>
      <c r="BX7183" s="16"/>
      <c r="BY7183" s="16"/>
      <c r="BZ7183" s="16"/>
      <c r="CA7183" s="16"/>
      <c r="CB7183" s="14"/>
    </row>
    <row r="7184" spans="1:80" s="9" customFormat="1" x14ac:dyDescent="0.2">
      <c r="A7184" s="16"/>
      <c r="B7184" s="16"/>
      <c r="C7184" s="16"/>
      <c r="D7184" s="16"/>
      <c r="E7184" s="16"/>
      <c r="F7184" s="3"/>
      <c r="G7184" s="3"/>
      <c r="H7184" s="3"/>
      <c r="I7184" s="3"/>
      <c r="J7184" s="2"/>
      <c r="M7184" s="10"/>
      <c r="N7184" s="2"/>
      <c r="O7184" s="3"/>
      <c r="P7184" s="11"/>
      <c r="Q7184" s="16"/>
      <c r="R7184" s="4"/>
      <c r="S7184" s="12"/>
      <c r="T7184" s="16"/>
      <c r="U7184" s="4"/>
      <c r="V7184" s="3"/>
      <c r="W7184" s="3"/>
      <c r="X7184" s="3"/>
      <c r="Y7184" s="3"/>
      <c r="Z7184" s="3"/>
      <c r="AA7184" s="4"/>
      <c r="AB7184" s="4"/>
      <c r="AC7184" s="4"/>
      <c r="AD7184" s="4"/>
      <c r="AE7184" s="4"/>
      <c r="BA7184" s="13"/>
      <c r="BC7184" s="2"/>
      <c r="BD7184" s="2"/>
      <c r="BU7184" s="15"/>
      <c r="BV7184" s="6"/>
      <c r="BW7184" s="6"/>
      <c r="BX7184" s="16"/>
      <c r="BY7184" s="16"/>
      <c r="BZ7184" s="16"/>
      <c r="CA7184" s="16"/>
      <c r="CB7184" s="14"/>
    </row>
    <row r="7185" spans="1:80" s="9" customFormat="1" x14ac:dyDescent="0.2">
      <c r="A7185" s="16"/>
      <c r="B7185" s="16"/>
      <c r="C7185" s="16"/>
      <c r="D7185" s="16"/>
      <c r="E7185" s="16"/>
      <c r="F7185" s="3"/>
      <c r="G7185" s="3"/>
      <c r="H7185" s="3"/>
      <c r="I7185" s="3"/>
      <c r="J7185" s="2"/>
      <c r="M7185" s="10"/>
      <c r="N7185" s="2"/>
      <c r="O7185" s="3"/>
      <c r="P7185" s="11"/>
      <c r="Q7185" s="16"/>
      <c r="R7185" s="4"/>
      <c r="S7185" s="12"/>
      <c r="T7185" s="16"/>
      <c r="U7185" s="4"/>
      <c r="V7185" s="3"/>
      <c r="W7185" s="3"/>
      <c r="X7185" s="3"/>
      <c r="Y7185" s="3"/>
      <c r="Z7185" s="3"/>
      <c r="AA7185" s="4"/>
      <c r="AB7185" s="4"/>
      <c r="AC7185" s="4"/>
      <c r="AD7185" s="4"/>
      <c r="AE7185" s="4"/>
      <c r="BA7185" s="13"/>
      <c r="BC7185" s="2"/>
      <c r="BD7185" s="2"/>
      <c r="BU7185" s="15"/>
      <c r="BV7185" s="6"/>
      <c r="BW7185" s="6"/>
      <c r="BX7185" s="16"/>
      <c r="BY7185" s="16"/>
      <c r="BZ7185" s="16"/>
      <c r="CA7185" s="16"/>
      <c r="CB7185" s="14"/>
    </row>
    <row r="7186" spans="1:80" s="9" customFormat="1" x14ac:dyDescent="0.2">
      <c r="A7186" s="16"/>
      <c r="B7186" s="16"/>
      <c r="C7186" s="16"/>
      <c r="D7186" s="16"/>
      <c r="E7186" s="16"/>
      <c r="F7186" s="3"/>
      <c r="G7186" s="3"/>
      <c r="H7186" s="3"/>
      <c r="I7186" s="3"/>
      <c r="J7186" s="2"/>
      <c r="M7186" s="10"/>
      <c r="N7186" s="2"/>
      <c r="O7186" s="3"/>
      <c r="P7186" s="11"/>
      <c r="Q7186" s="16"/>
      <c r="R7186" s="4"/>
      <c r="S7186" s="12"/>
      <c r="T7186" s="16"/>
      <c r="U7186" s="4"/>
      <c r="V7186" s="3"/>
      <c r="W7186" s="3"/>
      <c r="X7186" s="3"/>
      <c r="Y7186" s="3"/>
      <c r="Z7186" s="3"/>
      <c r="AA7186" s="4"/>
      <c r="AB7186" s="4"/>
      <c r="AC7186" s="4"/>
      <c r="AD7186" s="4"/>
      <c r="AE7186" s="4"/>
      <c r="BA7186" s="13"/>
      <c r="BC7186" s="2"/>
      <c r="BD7186" s="2"/>
      <c r="BU7186" s="15"/>
      <c r="BV7186" s="6"/>
      <c r="BW7186" s="6"/>
      <c r="BX7186" s="16"/>
      <c r="BY7186" s="16"/>
      <c r="BZ7186" s="16"/>
      <c r="CA7186" s="16"/>
      <c r="CB7186" s="14"/>
    </row>
    <row r="7187" spans="1:80" s="9" customFormat="1" x14ac:dyDescent="0.2">
      <c r="A7187" s="16"/>
      <c r="B7187" s="16"/>
      <c r="C7187" s="16"/>
      <c r="D7187" s="16"/>
      <c r="E7187" s="16"/>
      <c r="F7187" s="3"/>
      <c r="G7187" s="3"/>
      <c r="H7187" s="3"/>
      <c r="I7187" s="3"/>
      <c r="J7187" s="2"/>
      <c r="M7187" s="10"/>
      <c r="N7187" s="2"/>
      <c r="O7187" s="3"/>
      <c r="P7187" s="11"/>
      <c r="Q7187" s="16"/>
      <c r="R7187" s="4"/>
      <c r="S7187" s="12"/>
      <c r="T7187" s="16"/>
      <c r="U7187" s="4"/>
      <c r="V7187" s="3"/>
      <c r="W7187" s="3"/>
      <c r="X7187" s="3"/>
      <c r="Y7187" s="3"/>
      <c r="Z7187" s="3"/>
      <c r="AA7187" s="4"/>
      <c r="AB7187" s="4"/>
      <c r="AC7187" s="4"/>
      <c r="AD7187" s="4"/>
      <c r="AE7187" s="4"/>
      <c r="BA7187" s="13"/>
      <c r="BC7187" s="2"/>
      <c r="BD7187" s="2"/>
      <c r="BU7187" s="15"/>
      <c r="BV7187" s="6"/>
      <c r="BW7187" s="6"/>
      <c r="BX7187" s="16"/>
      <c r="BY7187" s="16"/>
      <c r="BZ7187" s="16"/>
      <c r="CA7187" s="16"/>
      <c r="CB7187" s="14"/>
    </row>
    <row r="7188" spans="1:80" s="9" customFormat="1" x14ac:dyDescent="0.2">
      <c r="A7188" s="16"/>
      <c r="B7188" s="16"/>
      <c r="C7188" s="16"/>
      <c r="D7188" s="16"/>
      <c r="E7188" s="16"/>
      <c r="F7188" s="3"/>
      <c r="G7188" s="3"/>
      <c r="H7188" s="3"/>
      <c r="I7188" s="3"/>
      <c r="J7188" s="2"/>
      <c r="M7188" s="10"/>
      <c r="N7188" s="2"/>
      <c r="O7188" s="3"/>
      <c r="P7188" s="11"/>
      <c r="Q7188" s="16"/>
      <c r="R7188" s="4"/>
      <c r="S7188" s="12"/>
      <c r="T7188" s="16"/>
      <c r="U7188" s="4"/>
      <c r="V7188" s="3"/>
      <c r="W7188" s="3"/>
      <c r="X7188" s="3"/>
      <c r="Y7188" s="3"/>
      <c r="Z7188" s="3"/>
      <c r="AA7188" s="4"/>
      <c r="AB7188" s="4"/>
      <c r="AC7188" s="4"/>
      <c r="AD7188" s="4"/>
      <c r="AE7188" s="4"/>
      <c r="BA7188" s="13"/>
      <c r="BC7188" s="2"/>
      <c r="BD7188" s="2"/>
      <c r="BU7188" s="15"/>
      <c r="BV7188" s="6"/>
      <c r="BW7188" s="6"/>
      <c r="BX7188" s="16"/>
      <c r="BY7188" s="16"/>
      <c r="BZ7188" s="16"/>
      <c r="CA7188" s="16"/>
      <c r="CB7188" s="14"/>
    </row>
    <row r="7189" spans="1:80" s="9" customFormat="1" x14ac:dyDescent="0.2">
      <c r="A7189" s="16"/>
      <c r="B7189" s="16"/>
      <c r="C7189" s="16"/>
      <c r="D7189" s="16"/>
      <c r="E7189" s="16"/>
      <c r="F7189" s="3"/>
      <c r="G7189" s="3"/>
      <c r="H7189" s="3"/>
      <c r="I7189" s="3"/>
      <c r="J7189" s="2"/>
      <c r="M7189" s="10"/>
      <c r="N7189" s="2"/>
      <c r="O7189" s="3"/>
      <c r="P7189" s="11"/>
      <c r="Q7189" s="16"/>
      <c r="R7189" s="4"/>
      <c r="S7189" s="12"/>
      <c r="T7189" s="16"/>
      <c r="U7189" s="4"/>
      <c r="V7189" s="3"/>
      <c r="W7189" s="3"/>
      <c r="X7189" s="3"/>
      <c r="Y7189" s="3"/>
      <c r="Z7189" s="3"/>
      <c r="AA7189" s="4"/>
      <c r="AB7189" s="4"/>
      <c r="AC7189" s="4"/>
      <c r="AD7189" s="4"/>
      <c r="AE7189" s="4"/>
      <c r="BA7189" s="13"/>
      <c r="BC7189" s="2"/>
      <c r="BD7189" s="2"/>
      <c r="BU7189" s="15"/>
      <c r="BV7189" s="6"/>
      <c r="BW7189" s="6"/>
      <c r="BX7189" s="16"/>
      <c r="BY7189" s="16"/>
      <c r="BZ7189" s="16"/>
      <c r="CA7189" s="16"/>
      <c r="CB7189" s="14"/>
    </row>
    <row r="7190" spans="1:80" s="9" customFormat="1" x14ac:dyDescent="0.2">
      <c r="A7190" s="16"/>
      <c r="B7190" s="16"/>
      <c r="C7190" s="16"/>
      <c r="D7190" s="16"/>
      <c r="E7190" s="16"/>
      <c r="F7190" s="3"/>
      <c r="G7190" s="3"/>
      <c r="H7190" s="3"/>
      <c r="I7190" s="3"/>
      <c r="J7190" s="2"/>
      <c r="M7190" s="10"/>
      <c r="N7190" s="2"/>
      <c r="O7190" s="3"/>
      <c r="P7190" s="11"/>
      <c r="Q7190" s="16"/>
      <c r="R7190" s="4"/>
      <c r="S7190" s="12"/>
      <c r="T7190" s="16"/>
      <c r="U7190" s="4"/>
      <c r="V7190" s="3"/>
      <c r="W7190" s="3"/>
      <c r="X7190" s="3"/>
      <c r="Y7190" s="3"/>
      <c r="Z7190" s="3"/>
      <c r="AA7190" s="4"/>
      <c r="AB7190" s="4"/>
      <c r="AC7190" s="4"/>
      <c r="AD7190" s="4"/>
      <c r="AE7190" s="4"/>
      <c r="BA7190" s="13"/>
      <c r="BC7190" s="2"/>
      <c r="BD7190" s="2"/>
      <c r="BU7190" s="15"/>
      <c r="BV7190" s="6"/>
      <c r="BW7190" s="6"/>
      <c r="BX7190" s="16"/>
      <c r="BY7190" s="16"/>
      <c r="BZ7190" s="16"/>
      <c r="CA7190" s="16"/>
      <c r="CB7190" s="14"/>
    </row>
    <row r="7191" spans="1:80" s="9" customFormat="1" x14ac:dyDescent="0.2">
      <c r="A7191" s="16"/>
      <c r="B7191" s="16"/>
      <c r="C7191" s="16"/>
      <c r="D7191" s="16"/>
      <c r="E7191" s="16"/>
      <c r="F7191" s="3"/>
      <c r="G7191" s="3"/>
      <c r="H7191" s="3"/>
      <c r="I7191" s="3"/>
      <c r="J7191" s="2"/>
      <c r="M7191" s="10"/>
      <c r="N7191" s="2"/>
      <c r="O7191" s="3"/>
      <c r="P7191" s="11"/>
      <c r="Q7191" s="16"/>
      <c r="R7191" s="4"/>
      <c r="S7191" s="12"/>
      <c r="T7191" s="16"/>
      <c r="U7191" s="4"/>
      <c r="V7191" s="3"/>
      <c r="W7191" s="3"/>
      <c r="X7191" s="3"/>
      <c r="Y7191" s="3"/>
      <c r="Z7191" s="3"/>
      <c r="AA7191" s="4"/>
      <c r="AB7191" s="4"/>
      <c r="AC7191" s="4"/>
      <c r="AD7191" s="4"/>
      <c r="AE7191" s="4"/>
      <c r="BA7191" s="13"/>
      <c r="BC7191" s="2"/>
      <c r="BD7191" s="2"/>
      <c r="BU7191" s="15"/>
      <c r="BV7191" s="6"/>
      <c r="BW7191" s="6"/>
      <c r="BX7191" s="16"/>
      <c r="BY7191" s="16"/>
      <c r="BZ7191" s="16"/>
      <c r="CA7191" s="16"/>
      <c r="CB7191" s="14"/>
    </row>
    <row r="7192" spans="1:80" s="9" customFormat="1" x14ac:dyDescent="0.2">
      <c r="A7192" s="16"/>
      <c r="B7192" s="16"/>
      <c r="C7192" s="16"/>
      <c r="D7192" s="16"/>
      <c r="E7192" s="16"/>
      <c r="F7192" s="3"/>
      <c r="G7192" s="3"/>
      <c r="H7192" s="3"/>
      <c r="I7192" s="3"/>
      <c r="J7192" s="2"/>
      <c r="M7192" s="10"/>
      <c r="N7192" s="2"/>
      <c r="O7192" s="3"/>
      <c r="P7192" s="11"/>
      <c r="Q7192" s="16"/>
      <c r="R7192" s="4"/>
      <c r="S7192" s="12"/>
      <c r="T7192" s="16"/>
      <c r="U7192" s="4"/>
      <c r="V7192" s="3"/>
      <c r="W7192" s="3"/>
      <c r="X7192" s="3"/>
      <c r="Y7192" s="3"/>
      <c r="Z7192" s="3"/>
      <c r="AA7192" s="4"/>
      <c r="AB7192" s="4"/>
      <c r="AC7192" s="4"/>
      <c r="AD7192" s="4"/>
      <c r="AE7192" s="4"/>
      <c r="BA7192" s="13"/>
      <c r="BC7192" s="2"/>
      <c r="BD7192" s="2"/>
      <c r="BU7192" s="15"/>
      <c r="BV7192" s="6"/>
      <c r="BW7192" s="6"/>
      <c r="BX7192" s="16"/>
      <c r="BY7192" s="16"/>
      <c r="BZ7192" s="16"/>
      <c r="CA7192" s="16"/>
      <c r="CB7192" s="14"/>
    </row>
    <row r="7193" spans="1:80" s="9" customFormat="1" x14ac:dyDescent="0.2">
      <c r="A7193" s="16"/>
      <c r="B7193" s="16"/>
      <c r="C7193" s="16"/>
      <c r="D7193" s="16"/>
      <c r="E7193" s="16"/>
      <c r="F7193" s="3"/>
      <c r="G7193" s="3"/>
      <c r="H7193" s="3"/>
      <c r="I7193" s="3"/>
      <c r="J7193" s="2"/>
      <c r="M7193" s="10"/>
      <c r="N7193" s="2"/>
      <c r="O7193" s="3"/>
      <c r="P7193" s="11"/>
      <c r="Q7193" s="16"/>
      <c r="R7193" s="4"/>
      <c r="S7193" s="12"/>
      <c r="T7193" s="16"/>
      <c r="U7193" s="4"/>
      <c r="V7193" s="3"/>
      <c r="W7193" s="3"/>
      <c r="X7193" s="3"/>
      <c r="Y7193" s="3"/>
      <c r="Z7193" s="3"/>
      <c r="AA7193" s="4"/>
      <c r="AB7193" s="4"/>
      <c r="AC7193" s="4"/>
      <c r="AD7193" s="4"/>
      <c r="AE7193" s="4"/>
      <c r="BA7193" s="13"/>
      <c r="BC7193" s="2"/>
      <c r="BD7193" s="2"/>
      <c r="BU7193" s="15"/>
      <c r="BV7193" s="6"/>
      <c r="BW7193" s="6"/>
      <c r="BX7193" s="16"/>
      <c r="BY7193" s="16"/>
      <c r="BZ7193" s="16"/>
      <c r="CA7193" s="16"/>
      <c r="CB7193" s="14"/>
    </row>
    <row r="7194" spans="1:80" s="9" customFormat="1" x14ac:dyDescent="0.2">
      <c r="A7194" s="16"/>
      <c r="B7194" s="16"/>
      <c r="C7194" s="16"/>
      <c r="D7194" s="16"/>
      <c r="E7194" s="16"/>
      <c r="F7194" s="3"/>
      <c r="G7194" s="3"/>
      <c r="H7194" s="3"/>
      <c r="I7194" s="3"/>
      <c r="J7194" s="2"/>
      <c r="M7194" s="10"/>
      <c r="N7194" s="2"/>
      <c r="O7194" s="3"/>
      <c r="P7194" s="11"/>
      <c r="Q7194" s="16"/>
      <c r="R7194" s="4"/>
      <c r="S7194" s="12"/>
      <c r="T7194" s="16"/>
      <c r="U7194" s="4"/>
      <c r="V7194" s="3"/>
      <c r="W7194" s="3"/>
      <c r="X7194" s="3"/>
      <c r="Y7194" s="3"/>
      <c r="Z7194" s="3"/>
      <c r="AA7194" s="4"/>
      <c r="AB7194" s="4"/>
      <c r="AC7194" s="4"/>
      <c r="AD7194" s="4"/>
      <c r="AE7194" s="4"/>
      <c r="BA7194" s="13"/>
      <c r="BC7194" s="2"/>
      <c r="BD7194" s="2"/>
      <c r="BU7194" s="15"/>
      <c r="BV7194" s="6"/>
      <c r="BW7194" s="6"/>
      <c r="BX7194" s="16"/>
      <c r="BY7194" s="16"/>
      <c r="BZ7194" s="16"/>
      <c r="CA7194" s="16"/>
      <c r="CB7194" s="14"/>
    </row>
    <row r="7195" spans="1:80" s="9" customFormat="1" x14ac:dyDescent="0.2">
      <c r="A7195" s="16"/>
      <c r="B7195" s="16"/>
      <c r="C7195" s="16"/>
      <c r="D7195" s="16"/>
      <c r="E7195" s="16"/>
      <c r="F7195" s="3"/>
      <c r="G7195" s="3"/>
      <c r="H7195" s="3"/>
      <c r="I7195" s="3"/>
      <c r="J7195" s="2"/>
      <c r="M7195" s="10"/>
      <c r="N7195" s="2"/>
      <c r="O7195" s="3"/>
      <c r="P7195" s="11"/>
      <c r="Q7195" s="16"/>
      <c r="R7195" s="4"/>
      <c r="S7195" s="12"/>
      <c r="T7195" s="16"/>
      <c r="U7195" s="4"/>
      <c r="V7195" s="3"/>
      <c r="W7195" s="3"/>
      <c r="X7195" s="3"/>
      <c r="Y7195" s="3"/>
      <c r="Z7195" s="3"/>
      <c r="AA7195" s="4"/>
      <c r="AB7195" s="4"/>
      <c r="AC7195" s="4"/>
      <c r="AD7195" s="4"/>
      <c r="AE7195" s="4"/>
      <c r="BA7195" s="13"/>
      <c r="BC7195" s="2"/>
      <c r="BD7195" s="2"/>
      <c r="BU7195" s="15"/>
      <c r="BV7195" s="6"/>
      <c r="BW7195" s="6"/>
      <c r="BX7195" s="16"/>
      <c r="BY7195" s="16"/>
      <c r="BZ7195" s="16"/>
      <c r="CA7195" s="16"/>
      <c r="CB7195" s="14"/>
    </row>
    <row r="7196" spans="1:80" s="9" customFormat="1" x14ac:dyDescent="0.2">
      <c r="A7196" s="16"/>
      <c r="B7196" s="16"/>
      <c r="C7196" s="16"/>
      <c r="D7196" s="16"/>
      <c r="E7196" s="16"/>
      <c r="F7196" s="3"/>
      <c r="G7196" s="3"/>
      <c r="H7196" s="3"/>
      <c r="I7196" s="3"/>
      <c r="J7196" s="2"/>
      <c r="M7196" s="10"/>
      <c r="N7196" s="2"/>
      <c r="O7196" s="3"/>
      <c r="P7196" s="11"/>
      <c r="Q7196" s="16"/>
      <c r="R7196" s="4"/>
      <c r="S7196" s="12"/>
      <c r="T7196" s="16"/>
      <c r="U7196" s="4"/>
      <c r="V7196" s="3"/>
      <c r="W7196" s="3"/>
      <c r="X7196" s="3"/>
      <c r="Y7196" s="3"/>
      <c r="Z7196" s="3"/>
      <c r="AA7196" s="4"/>
      <c r="AB7196" s="4"/>
      <c r="AC7196" s="4"/>
      <c r="AD7196" s="4"/>
      <c r="AE7196" s="4"/>
      <c r="BA7196" s="13"/>
      <c r="BC7196" s="2"/>
      <c r="BD7196" s="2"/>
      <c r="BU7196" s="15"/>
      <c r="BV7196" s="6"/>
      <c r="BW7196" s="6"/>
      <c r="BX7196" s="16"/>
      <c r="BY7196" s="16"/>
      <c r="BZ7196" s="16"/>
      <c r="CA7196" s="16"/>
      <c r="CB7196" s="14"/>
    </row>
    <row r="7197" spans="1:80" s="9" customFormat="1" x14ac:dyDescent="0.2">
      <c r="A7197" s="16"/>
      <c r="B7197" s="16"/>
      <c r="C7197" s="16"/>
      <c r="D7197" s="16"/>
      <c r="E7197" s="16"/>
      <c r="F7197" s="3"/>
      <c r="G7197" s="3"/>
      <c r="H7197" s="3"/>
      <c r="I7197" s="3"/>
      <c r="J7197" s="2"/>
      <c r="M7197" s="10"/>
      <c r="N7197" s="2"/>
      <c r="O7197" s="3"/>
      <c r="P7197" s="11"/>
      <c r="Q7197" s="16"/>
      <c r="R7197" s="4"/>
      <c r="S7197" s="12"/>
      <c r="T7197" s="16"/>
      <c r="U7197" s="4"/>
      <c r="V7197" s="3"/>
      <c r="W7197" s="3"/>
      <c r="X7197" s="3"/>
      <c r="Y7197" s="3"/>
      <c r="Z7197" s="3"/>
      <c r="AA7197" s="4"/>
      <c r="AB7197" s="4"/>
      <c r="AC7197" s="4"/>
      <c r="AD7197" s="4"/>
      <c r="AE7197" s="4"/>
      <c r="BA7197" s="13"/>
      <c r="BC7197" s="2"/>
      <c r="BD7197" s="2"/>
      <c r="BU7197" s="15"/>
      <c r="BV7197" s="6"/>
      <c r="BW7197" s="6"/>
      <c r="BX7197" s="16"/>
      <c r="BY7197" s="16"/>
      <c r="BZ7197" s="16"/>
      <c r="CA7197" s="16"/>
      <c r="CB7197" s="14"/>
    </row>
    <row r="7198" spans="1:80" s="9" customFormat="1" x14ac:dyDescent="0.2">
      <c r="A7198" s="16"/>
      <c r="B7198" s="16"/>
      <c r="C7198" s="16"/>
      <c r="D7198" s="16"/>
      <c r="E7198" s="16"/>
      <c r="F7198" s="3"/>
      <c r="G7198" s="3"/>
      <c r="H7198" s="3"/>
      <c r="I7198" s="3"/>
      <c r="J7198" s="2"/>
      <c r="M7198" s="10"/>
      <c r="N7198" s="2"/>
      <c r="O7198" s="3"/>
      <c r="P7198" s="11"/>
      <c r="Q7198" s="16"/>
      <c r="R7198" s="4"/>
      <c r="S7198" s="12"/>
      <c r="T7198" s="16"/>
      <c r="U7198" s="4"/>
      <c r="V7198" s="3"/>
      <c r="W7198" s="3"/>
      <c r="X7198" s="3"/>
      <c r="Y7198" s="3"/>
      <c r="Z7198" s="3"/>
      <c r="AA7198" s="4"/>
      <c r="AB7198" s="4"/>
      <c r="AC7198" s="4"/>
      <c r="AD7198" s="4"/>
      <c r="AE7198" s="4"/>
      <c r="BA7198" s="13"/>
      <c r="BC7198" s="2"/>
      <c r="BD7198" s="2"/>
      <c r="BU7198" s="15"/>
      <c r="BV7198" s="6"/>
      <c r="BW7198" s="6"/>
      <c r="BX7198" s="16"/>
      <c r="BY7198" s="16"/>
      <c r="BZ7198" s="16"/>
      <c r="CA7198" s="16"/>
      <c r="CB7198" s="14"/>
    </row>
    <row r="7199" spans="1:80" s="9" customFormat="1" x14ac:dyDescent="0.2">
      <c r="A7199" s="16"/>
      <c r="B7199" s="16"/>
      <c r="C7199" s="16"/>
      <c r="D7199" s="16"/>
      <c r="E7199" s="16"/>
      <c r="F7199" s="3"/>
      <c r="G7199" s="3"/>
      <c r="H7199" s="3"/>
      <c r="I7199" s="3"/>
      <c r="J7199" s="2"/>
      <c r="M7199" s="10"/>
      <c r="N7199" s="2"/>
      <c r="O7199" s="3"/>
      <c r="P7199" s="11"/>
      <c r="Q7199" s="16"/>
      <c r="R7199" s="4"/>
      <c r="S7199" s="12"/>
      <c r="T7199" s="16"/>
      <c r="U7199" s="4"/>
      <c r="V7199" s="3"/>
      <c r="W7199" s="3"/>
      <c r="X7199" s="3"/>
      <c r="Y7199" s="3"/>
      <c r="Z7199" s="3"/>
      <c r="AA7199" s="4"/>
      <c r="AB7199" s="4"/>
      <c r="AC7199" s="4"/>
      <c r="AD7199" s="4"/>
      <c r="AE7199" s="4"/>
      <c r="BA7199" s="13"/>
      <c r="BC7199" s="2"/>
      <c r="BD7199" s="2"/>
      <c r="BU7199" s="15"/>
      <c r="BV7199" s="6"/>
      <c r="BW7199" s="6"/>
      <c r="BX7199" s="16"/>
      <c r="BY7199" s="16"/>
      <c r="BZ7199" s="16"/>
      <c r="CA7199" s="16"/>
      <c r="CB7199" s="14"/>
    </row>
    <row r="7200" spans="1:80" s="9" customFormat="1" x14ac:dyDescent="0.2">
      <c r="A7200" s="16"/>
      <c r="B7200" s="16"/>
      <c r="C7200" s="16"/>
      <c r="D7200" s="16"/>
      <c r="E7200" s="16"/>
      <c r="F7200" s="3"/>
      <c r="G7200" s="3"/>
      <c r="H7200" s="3"/>
      <c r="I7200" s="3"/>
      <c r="J7200" s="2"/>
      <c r="M7200" s="10"/>
      <c r="N7200" s="2"/>
      <c r="O7200" s="3"/>
      <c r="P7200" s="11"/>
      <c r="Q7200" s="16"/>
      <c r="R7200" s="4"/>
      <c r="S7200" s="12"/>
      <c r="T7200" s="16"/>
      <c r="U7200" s="4"/>
      <c r="V7200" s="3"/>
      <c r="W7200" s="3"/>
      <c r="X7200" s="3"/>
      <c r="Y7200" s="3"/>
      <c r="Z7200" s="3"/>
      <c r="AA7200" s="4"/>
      <c r="AB7200" s="4"/>
      <c r="AC7200" s="4"/>
      <c r="AD7200" s="4"/>
      <c r="AE7200" s="4"/>
      <c r="BA7200" s="13"/>
      <c r="BC7200" s="2"/>
      <c r="BD7200" s="2"/>
      <c r="BU7200" s="15"/>
      <c r="BV7200" s="6"/>
      <c r="BW7200" s="6"/>
      <c r="BX7200" s="16"/>
      <c r="BY7200" s="16"/>
      <c r="BZ7200" s="16"/>
      <c r="CA7200" s="16"/>
      <c r="CB7200" s="14"/>
    </row>
    <row r="7201" spans="1:80" s="9" customFormat="1" x14ac:dyDescent="0.2">
      <c r="A7201" s="16"/>
      <c r="B7201" s="16"/>
      <c r="C7201" s="16"/>
      <c r="D7201" s="16"/>
      <c r="E7201" s="16"/>
      <c r="F7201" s="3"/>
      <c r="G7201" s="3"/>
      <c r="H7201" s="3"/>
      <c r="I7201" s="3"/>
      <c r="J7201" s="2"/>
      <c r="M7201" s="10"/>
      <c r="N7201" s="2"/>
      <c r="O7201" s="3"/>
      <c r="P7201" s="11"/>
      <c r="Q7201" s="16"/>
      <c r="R7201" s="4"/>
      <c r="S7201" s="12"/>
      <c r="T7201" s="16"/>
      <c r="U7201" s="4"/>
      <c r="V7201" s="3"/>
      <c r="W7201" s="3"/>
      <c r="X7201" s="3"/>
      <c r="Y7201" s="3"/>
      <c r="Z7201" s="3"/>
      <c r="AA7201" s="4"/>
      <c r="AB7201" s="4"/>
      <c r="AC7201" s="4"/>
      <c r="AD7201" s="4"/>
      <c r="AE7201" s="4"/>
      <c r="BA7201" s="13"/>
      <c r="BC7201" s="2"/>
      <c r="BD7201" s="2"/>
      <c r="BU7201" s="15"/>
      <c r="BV7201" s="6"/>
      <c r="BW7201" s="6"/>
      <c r="BX7201" s="16"/>
      <c r="BY7201" s="16"/>
      <c r="BZ7201" s="16"/>
      <c r="CA7201" s="16"/>
      <c r="CB7201" s="14"/>
    </row>
    <row r="7202" spans="1:80" s="9" customFormat="1" x14ac:dyDescent="0.2">
      <c r="A7202" s="16"/>
      <c r="B7202" s="16"/>
      <c r="C7202" s="16"/>
      <c r="D7202" s="16"/>
      <c r="E7202" s="16"/>
      <c r="F7202" s="3"/>
      <c r="G7202" s="3"/>
      <c r="H7202" s="3"/>
      <c r="I7202" s="3"/>
      <c r="J7202" s="2"/>
      <c r="M7202" s="10"/>
      <c r="N7202" s="2"/>
      <c r="O7202" s="3"/>
      <c r="P7202" s="11"/>
      <c r="Q7202" s="16"/>
      <c r="R7202" s="4"/>
      <c r="S7202" s="12"/>
      <c r="T7202" s="16"/>
      <c r="U7202" s="4"/>
      <c r="V7202" s="3"/>
      <c r="W7202" s="3"/>
      <c r="X7202" s="3"/>
      <c r="Y7202" s="3"/>
      <c r="Z7202" s="3"/>
      <c r="AA7202" s="4"/>
      <c r="AB7202" s="4"/>
      <c r="AC7202" s="4"/>
      <c r="AD7202" s="4"/>
      <c r="AE7202" s="4"/>
      <c r="BA7202" s="13"/>
      <c r="BC7202" s="2"/>
      <c r="BD7202" s="2"/>
      <c r="BU7202" s="15"/>
      <c r="BV7202" s="6"/>
      <c r="BW7202" s="6"/>
      <c r="BX7202" s="16"/>
      <c r="BY7202" s="16"/>
      <c r="BZ7202" s="16"/>
      <c r="CA7202" s="16"/>
      <c r="CB7202" s="14"/>
    </row>
    <row r="7203" spans="1:80" s="9" customFormat="1" x14ac:dyDescent="0.2">
      <c r="A7203" s="16"/>
      <c r="B7203" s="16"/>
      <c r="C7203" s="16"/>
      <c r="D7203" s="16"/>
      <c r="E7203" s="16"/>
      <c r="F7203" s="3"/>
      <c r="G7203" s="3"/>
      <c r="H7203" s="3"/>
      <c r="I7203" s="3"/>
      <c r="J7203" s="2"/>
      <c r="M7203" s="10"/>
      <c r="N7203" s="2"/>
      <c r="O7203" s="3"/>
      <c r="P7203" s="11"/>
      <c r="Q7203" s="16"/>
      <c r="R7203" s="4"/>
      <c r="S7203" s="12"/>
      <c r="T7203" s="16"/>
      <c r="U7203" s="4"/>
      <c r="V7203" s="3"/>
      <c r="W7203" s="3"/>
      <c r="X7203" s="3"/>
      <c r="Y7203" s="3"/>
      <c r="Z7203" s="3"/>
      <c r="AA7203" s="4"/>
      <c r="AB7203" s="4"/>
      <c r="AC7203" s="4"/>
      <c r="AD7203" s="4"/>
      <c r="AE7203" s="4"/>
      <c r="BA7203" s="13"/>
      <c r="BC7203" s="2"/>
      <c r="BD7203" s="2"/>
      <c r="BU7203" s="15"/>
      <c r="BV7203" s="6"/>
      <c r="BW7203" s="6"/>
      <c r="BX7203" s="16"/>
      <c r="BY7203" s="16"/>
      <c r="BZ7203" s="16"/>
      <c r="CA7203" s="16"/>
      <c r="CB7203" s="14"/>
    </row>
    <row r="7204" spans="1:80" s="9" customFormat="1" x14ac:dyDescent="0.2">
      <c r="A7204" s="16"/>
      <c r="B7204" s="16"/>
      <c r="C7204" s="16"/>
      <c r="D7204" s="16"/>
      <c r="E7204" s="16"/>
      <c r="F7204" s="3"/>
      <c r="G7204" s="3"/>
      <c r="H7204" s="3"/>
      <c r="I7204" s="3"/>
      <c r="J7204" s="2"/>
      <c r="M7204" s="10"/>
      <c r="N7204" s="2"/>
      <c r="O7204" s="3"/>
      <c r="P7204" s="11"/>
      <c r="Q7204" s="16"/>
      <c r="R7204" s="4"/>
      <c r="S7204" s="12"/>
      <c r="T7204" s="16"/>
      <c r="U7204" s="4"/>
      <c r="V7204" s="3"/>
      <c r="W7204" s="3"/>
      <c r="X7204" s="3"/>
      <c r="Y7204" s="3"/>
      <c r="Z7204" s="3"/>
      <c r="AA7204" s="4"/>
      <c r="AB7204" s="4"/>
      <c r="AC7204" s="4"/>
      <c r="AD7204" s="4"/>
      <c r="AE7204" s="4"/>
      <c r="BA7204" s="13"/>
      <c r="BC7204" s="2"/>
      <c r="BD7204" s="2"/>
      <c r="BU7204" s="15"/>
      <c r="BV7204" s="6"/>
      <c r="BW7204" s="6"/>
      <c r="BX7204" s="16"/>
      <c r="BY7204" s="16"/>
      <c r="BZ7204" s="16"/>
      <c r="CA7204" s="16"/>
      <c r="CB7204" s="14"/>
    </row>
    <row r="7205" spans="1:80" s="9" customFormat="1" x14ac:dyDescent="0.2">
      <c r="A7205" s="16"/>
      <c r="B7205" s="16"/>
      <c r="C7205" s="16"/>
      <c r="D7205" s="16"/>
      <c r="E7205" s="16"/>
      <c r="F7205" s="3"/>
      <c r="G7205" s="3"/>
      <c r="H7205" s="3"/>
      <c r="I7205" s="3"/>
      <c r="J7205" s="2"/>
      <c r="M7205" s="10"/>
      <c r="N7205" s="2"/>
      <c r="O7205" s="3"/>
      <c r="P7205" s="11"/>
      <c r="Q7205" s="16"/>
      <c r="R7205" s="4"/>
      <c r="S7205" s="12"/>
      <c r="T7205" s="16"/>
      <c r="U7205" s="4"/>
      <c r="V7205" s="3"/>
      <c r="W7205" s="3"/>
      <c r="X7205" s="3"/>
      <c r="Y7205" s="3"/>
      <c r="Z7205" s="3"/>
      <c r="AA7205" s="4"/>
      <c r="AB7205" s="4"/>
      <c r="AC7205" s="4"/>
      <c r="AD7205" s="4"/>
      <c r="AE7205" s="4"/>
      <c r="BA7205" s="13"/>
      <c r="BC7205" s="2"/>
      <c r="BD7205" s="2"/>
      <c r="BU7205" s="15"/>
      <c r="BV7205" s="6"/>
      <c r="BW7205" s="6"/>
      <c r="BX7205" s="16"/>
      <c r="BY7205" s="16"/>
      <c r="BZ7205" s="16"/>
      <c r="CA7205" s="16"/>
      <c r="CB7205" s="14"/>
    </row>
    <row r="7206" spans="1:80" s="9" customFormat="1" x14ac:dyDescent="0.2">
      <c r="A7206" s="16"/>
      <c r="B7206" s="16"/>
      <c r="C7206" s="16"/>
      <c r="D7206" s="16"/>
      <c r="E7206" s="16"/>
      <c r="F7206" s="3"/>
      <c r="G7206" s="3"/>
      <c r="H7206" s="3"/>
      <c r="I7206" s="3"/>
      <c r="J7206" s="2"/>
      <c r="M7206" s="10"/>
      <c r="N7206" s="2"/>
      <c r="O7206" s="3"/>
      <c r="P7206" s="11"/>
      <c r="Q7206" s="16"/>
      <c r="R7206" s="4"/>
      <c r="S7206" s="12"/>
      <c r="T7206" s="16"/>
      <c r="U7206" s="4"/>
      <c r="V7206" s="3"/>
      <c r="W7206" s="3"/>
      <c r="X7206" s="3"/>
      <c r="Y7206" s="3"/>
      <c r="Z7206" s="3"/>
      <c r="AA7206" s="4"/>
      <c r="AB7206" s="4"/>
      <c r="AC7206" s="4"/>
      <c r="AD7206" s="4"/>
      <c r="AE7206" s="4"/>
      <c r="BA7206" s="13"/>
      <c r="BC7206" s="2"/>
      <c r="BD7206" s="2"/>
      <c r="BU7206" s="15"/>
      <c r="BV7206" s="6"/>
      <c r="BW7206" s="6"/>
      <c r="BX7206" s="16"/>
      <c r="BY7206" s="16"/>
      <c r="BZ7206" s="16"/>
      <c r="CA7206" s="16"/>
      <c r="CB7206" s="14"/>
    </row>
    <row r="7207" spans="1:80" s="9" customFormat="1" x14ac:dyDescent="0.2">
      <c r="A7207" s="16"/>
      <c r="B7207" s="16"/>
      <c r="C7207" s="16"/>
      <c r="D7207" s="16"/>
      <c r="E7207" s="16"/>
      <c r="F7207" s="3"/>
      <c r="G7207" s="3"/>
      <c r="H7207" s="3"/>
      <c r="I7207" s="3"/>
      <c r="J7207" s="2"/>
      <c r="M7207" s="10"/>
      <c r="N7207" s="2"/>
      <c r="O7207" s="3"/>
      <c r="P7207" s="11"/>
      <c r="Q7207" s="16"/>
      <c r="R7207" s="4"/>
      <c r="S7207" s="12"/>
      <c r="T7207" s="16"/>
      <c r="U7207" s="4"/>
      <c r="V7207" s="3"/>
      <c r="W7207" s="3"/>
      <c r="X7207" s="3"/>
      <c r="Y7207" s="3"/>
      <c r="Z7207" s="3"/>
      <c r="AA7207" s="4"/>
      <c r="AB7207" s="4"/>
      <c r="AC7207" s="4"/>
      <c r="AD7207" s="4"/>
      <c r="AE7207" s="4"/>
      <c r="BA7207" s="13"/>
      <c r="BC7207" s="2"/>
      <c r="BD7207" s="2"/>
      <c r="BU7207" s="15"/>
      <c r="BV7207" s="6"/>
      <c r="BW7207" s="6"/>
      <c r="BX7207" s="16"/>
      <c r="BY7207" s="16"/>
      <c r="BZ7207" s="16"/>
      <c r="CA7207" s="16"/>
      <c r="CB7207" s="14"/>
    </row>
    <row r="7208" spans="1:80" s="9" customFormat="1" x14ac:dyDescent="0.2">
      <c r="A7208" s="16"/>
      <c r="B7208" s="16"/>
      <c r="C7208" s="16"/>
      <c r="D7208" s="16"/>
      <c r="E7208" s="16"/>
      <c r="F7208" s="3"/>
      <c r="G7208" s="3"/>
      <c r="H7208" s="3"/>
      <c r="I7208" s="3"/>
      <c r="J7208" s="2"/>
      <c r="M7208" s="10"/>
      <c r="N7208" s="2"/>
      <c r="O7208" s="3"/>
      <c r="P7208" s="11"/>
      <c r="Q7208" s="16"/>
      <c r="R7208" s="4"/>
      <c r="S7208" s="12"/>
      <c r="T7208" s="16"/>
      <c r="U7208" s="4"/>
      <c r="V7208" s="3"/>
      <c r="W7208" s="3"/>
      <c r="X7208" s="3"/>
      <c r="Y7208" s="3"/>
      <c r="Z7208" s="3"/>
      <c r="AA7208" s="4"/>
      <c r="AB7208" s="4"/>
      <c r="AC7208" s="4"/>
      <c r="AD7208" s="4"/>
      <c r="AE7208" s="4"/>
      <c r="BA7208" s="13"/>
      <c r="BC7208" s="2"/>
      <c r="BD7208" s="2"/>
      <c r="BU7208" s="15"/>
      <c r="BV7208" s="6"/>
      <c r="BW7208" s="6"/>
      <c r="BX7208" s="16"/>
      <c r="BY7208" s="16"/>
      <c r="BZ7208" s="16"/>
      <c r="CA7208" s="16"/>
      <c r="CB7208" s="14"/>
    </row>
    <row r="7209" spans="1:80" s="9" customFormat="1" x14ac:dyDescent="0.2">
      <c r="A7209" s="16"/>
      <c r="B7209" s="16"/>
      <c r="C7209" s="16"/>
      <c r="D7209" s="16"/>
      <c r="E7209" s="16"/>
      <c r="F7209" s="3"/>
      <c r="G7209" s="3"/>
      <c r="H7209" s="3"/>
      <c r="I7209" s="3"/>
      <c r="J7209" s="2"/>
      <c r="M7209" s="10"/>
      <c r="N7209" s="2"/>
      <c r="O7209" s="3"/>
      <c r="P7209" s="11"/>
      <c r="Q7209" s="16"/>
      <c r="R7209" s="4"/>
      <c r="S7209" s="12"/>
      <c r="T7209" s="16"/>
      <c r="U7209" s="4"/>
      <c r="V7209" s="3"/>
      <c r="W7209" s="3"/>
      <c r="X7209" s="3"/>
      <c r="Y7209" s="3"/>
      <c r="Z7209" s="3"/>
      <c r="AA7209" s="4"/>
      <c r="AB7209" s="4"/>
      <c r="AC7209" s="4"/>
      <c r="AD7209" s="4"/>
      <c r="AE7209" s="4"/>
      <c r="BA7209" s="13"/>
      <c r="BC7209" s="2"/>
      <c r="BD7209" s="2"/>
      <c r="BU7209" s="15"/>
      <c r="BV7209" s="6"/>
      <c r="BW7209" s="6"/>
      <c r="BX7209" s="16"/>
      <c r="BY7209" s="16"/>
      <c r="BZ7209" s="16"/>
      <c r="CA7209" s="16"/>
      <c r="CB7209" s="14"/>
    </row>
    <row r="7210" spans="1:80" s="9" customFormat="1" x14ac:dyDescent="0.2">
      <c r="A7210" s="16"/>
      <c r="B7210" s="16"/>
      <c r="C7210" s="16"/>
      <c r="D7210" s="16"/>
      <c r="E7210" s="16"/>
      <c r="F7210" s="3"/>
      <c r="G7210" s="3"/>
      <c r="H7210" s="3"/>
      <c r="I7210" s="3"/>
      <c r="J7210" s="2"/>
      <c r="M7210" s="10"/>
      <c r="N7210" s="2"/>
      <c r="O7210" s="3"/>
      <c r="P7210" s="11"/>
      <c r="Q7210" s="16"/>
      <c r="R7210" s="4"/>
      <c r="S7210" s="12"/>
      <c r="T7210" s="16"/>
      <c r="U7210" s="4"/>
      <c r="V7210" s="3"/>
      <c r="W7210" s="3"/>
      <c r="X7210" s="3"/>
      <c r="Y7210" s="3"/>
      <c r="Z7210" s="3"/>
      <c r="AA7210" s="4"/>
      <c r="AB7210" s="4"/>
      <c r="AC7210" s="4"/>
      <c r="AD7210" s="4"/>
      <c r="AE7210" s="4"/>
      <c r="BA7210" s="13"/>
      <c r="BC7210" s="2"/>
      <c r="BD7210" s="2"/>
      <c r="BU7210" s="15"/>
      <c r="BV7210" s="6"/>
      <c r="BW7210" s="6"/>
      <c r="BX7210" s="16"/>
      <c r="BY7210" s="16"/>
      <c r="BZ7210" s="16"/>
      <c r="CA7210" s="16"/>
      <c r="CB7210" s="14"/>
    </row>
    <row r="7211" spans="1:80" s="9" customFormat="1" x14ac:dyDescent="0.2">
      <c r="A7211" s="16"/>
      <c r="B7211" s="16"/>
      <c r="C7211" s="16"/>
      <c r="D7211" s="16"/>
      <c r="E7211" s="16"/>
      <c r="F7211" s="3"/>
      <c r="G7211" s="3"/>
      <c r="H7211" s="3"/>
      <c r="I7211" s="3"/>
      <c r="J7211" s="2"/>
      <c r="M7211" s="10"/>
      <c r="N7211" s="2"/>
      <c r="O7211" s="3"/>
      <c r="P7211" s="11"/>
      <c r="Q7211" s="16"/>
      <c r="R7211" s="4"/>
      <c r="S7211" s="12"/>
      <c r="T7211" s="16"/>
      <c r="U7211" s="4"/>
      <c r="V7211" s="3"/>
      <c r="W7211" s="3"/>
      <c r="X7211" s="3"/>
      <c r="Y7211" s="3"/>
      <c r="Z7211" s="3"/>
      <c r="AA7211" s="4"/>
      <c r="AB7211" s="4"/>
      <c r="AC7211" s="4"/>
      <c r="AD7211" s="4"/>
      <c r="AE7211" s="4"/>
      <c r="BA7211" s="13"/>
      <c r="BC7211" s="2"/>
      <c r="BD7211" s="2"/>
      <c r="BU7211" s="15"/>
      <c r="BV7211" s="6"/>
      <c r="BW7211" s="6"/>
      <c r="BX7211" s="16"/>
      <c r="BY7211" s="16"/>
      <c r="BZ7211" s="16"/>
      <c r="CA7211" s="16"/>
      <c r="CB7211" s="14"/>
    </row>
    <row r="7212" spans="1:80" s="9" customFormat="1" x14ac:dyDescent="0.2">
      <c r="A7212" s="16"/>
      <c r="B7212" s="16"/>
      <c r="C7212" s="16"/>
      <c r="D7212" s="16"/>
      <c r="E7212" s="16"/>
      <c r="F7212" s="3"/>
      <c r="G7212" s="3"/>
      <c r="H7212" s="3"/>
      <c r="I7212" s="3"/>
      <c r="J7212" s="2"/>
      <c r="M7212" s="10"/>
      <c r="N7212" s="2"/>
      <c r="O7212" s="3"/>
      <c r="P7212" s="11"/>
      <c r="Q7212" s="16"/>
      <c r="R7212" s="4"/>
      <c r="S7212" s="12"/>
      <c r="T7212" s="16"/>
      <c r="U7212" s="4"/>
      <c r="V7212" s="3"/>
      <c r="W7212" s="3"/>
      <c r="X7212" s="3"/>
      <c r="Y7212" s="3"/>
      <c r="Z7212" s="3"/>
      <c r="AA7212" s="4"/>
      <c r="AB7212" s="4"/>
      <c r="AC7212" s="4"/>
      <c r="AD7212" s="4"/>
      <c r="AE7212" s="4"/>
      <c r="BA7212" s="13"/>
      <c r="BC7212" s="2"/>
      <c r="BD7212" s="2"/>
      <c r="BU7212" s="15"/>
      <c r="BV7212" s="6"/>
      <c r="BW7212" s="6"/>
      <c r="BX7212" s="16"/>
      <c r="BY7212" s="16"/>
      <c r="BZ7212" s="16"/>
      <c r="CA7212" s="16"/>
      <c r="CB7212" s="14"/>
    </row>
    <row r="7213" spans="1:80" s="9" customFormat="1" x14ac:dyDescent="0.2">
      <c r="A7213" s="16"/>
      <c r="B7213" s="16"/>
      <c r="C7213" s="16"/>
      <c r="D7213" s="16"/>
      <c r="E7213" s="16"/>
      <c r="F7213" s="3"/>
      <c r="G7213" s="3"/>
      <c r="H7213" s="3"/>
      <c r="I7213" s="3"/>
      <c r="J7213" s="2"/>
      <c r="M7213" s="10"/>
      <c r="N7213" s="2"/>
      <c r="O7213" s="3"/>
      <c r="P7213" s="11"/>
      <c r="Q7213" s="16"/>
      <c r="R7213" s="4"/>
      <c r="S7213" s="12"/>
      <c r="T7213" s="16"/>
      <c r="U7213" s="4"/>
      <c r="V7213" s="3"/>
      <c r="W7213" s="3"/>
      <c r="X7213" s="3"/>
      <c r="Y7213" s="3"/>
      <c r="Z7213" s="3"/>
      <c r="AA7213" s="4"/>
      <c r="AB7213" s="4"/>
      <c r="AC7213" s="4"/>
      <c r="AD7213" s="4"/>
      <c r="AE7213" s="4"/>
      <c r="BA7213" s="13"/>
      <c r="BC7213" s="2"/>
      <c r="BD7213" s="2"/>
      <c r="BU7213" s="15"/>
      <c r="BV7213" s="6"/>
      <c r="BW7213" s="6"/>
      <c r="BX7213" s="16"/>
      <c r="BY7213" s="16"/>
      <c r="BZ7213" s="16"/>
      <c r="CA7213" s="16"/>
      <c r="CB7213" s="14"/>
    </row>
    <row r="7214" spans="1:80" s="9" customFormat="1" x14ac:dyDescent="0.2">
      <c r="A7214" s="16"/>
      <c r="B7214" s="16"/>
      <c r="C7214" s="16"/>
      <c r="D7214" s="16"/>
      <c r="E7214" s="16"/>
      <c r="F7214" s="3"/>
      <c r="G7214" s="3"/>
      <c r="H7214" s="3"/>
      <c r="I7214" s="3"/>
      <c r="J7214" s="2"/>
      <c r="M7214" s="10"/>
      <c r="N7214" s="2"/>
      <c r="O7214" s="3"/>
      <c r="P7214" s="11"/>
      <c r="Q7214" s="16"/>
      <c r="R7214" s="4"/>
      <c r="S7214" s="12"/>
      <c r="T7214" s="16"/>
      <c r="U7214" s="4"/>
      <c r="V7214" s="3"/>
      <c r="W7214" s="3"/>
      <c r="X7214" s="3"/>
      <c r="Y7214" s="3"/>
      <c r="Z7214" s="3"/>
      <c r="AA7214" s="4"/>
      <c r="AB7214" s="4"/>
      <c r="AC7214" s="4"/>
      <c r="AD7214" s="4"/>
      <c r="AE7214" s="4"/>
      <c r="BA7214" s="13"/>
      <c r="BC7214" s="2"/>
      <c r="BD7214" s="2"/>
      <c r="BU7214" s="15"/>
      <c r="BV7214" s="6"/>
      <c r="BW7214" s="6"/>
      <c r="BX7214" s="16"/>
      <c r="BY7214" s="16"/>
      <c r="BZ7214" s="16"/>
      <c r="CA7214" s="16"/>
      <c r="CB7214" s="14"/>
    </row>
    <row r="7215" spans="1:80" s="9" customFormat="1" x14ac:dyDescent="0.2">
      <c r="A7215" s="16"/>
      <c r="B7215" s="16"/>
      <c r="C7215" s="16"/>
      <c r="D7215" s="16"/>
      <c r="E7215" s="16"/>
      <c r="F7215" s="3"/>
      <c r="G7215" s="3"/>
      <c r="H7215" s="3"/>
      <c r="I7215" s="3"/>
      <c r="J7215" s="2"/>
      <c r="M7215" s="10"/>
      <c r="N7215" s="2"/>
      <c r="O7215" s="3"/>
      <c r="P7215" s="11"/>
      <c r="Q7215" s="16"/>
      <c r="R7215" s="4"/>
      <c r="S7215" s="12"/>
      <c r="T7215" s="16"/>
      <c r="U7215" s="4"/>
      <c r="V7215" s="3"/>
      <c r="W7215" s="3"/>
      <c r="X7215" s="3"/>
      <c r="Y7215" s="3"/>
      <c r="Z7215" s="3"/>
      <c r="AA7215" s="4"/>
      <c r="AB7215" s="4"/>
      <c r="AC7215" s="4"/>
      <c r="AD7215" s="4"/>
      <c r="AE7215" s="4"/>
      <c r="BA7215" s="13"/>
      <c r="BC7215" s="2"/>
      <c r="BD7215" s="2"/>
      <c r="BU7215" s="15"/>
      <c r="BV7215" s="6"/>
      <c r="BW7215" s="6"/>
      <c r="BX7215" s="16"/>
      <c r="BY7215" s="16"/>
      <c r="BZ7215" s="16"/>
      <c r="CA7215" s="16"/>
      <c r="CB7215" s="14"/>
    </row>
    <row r="7216" spans="1:80" s="9" customFormat="1" x14ac:dyDescent="0.2">
      <c r="A7216" s="16"/>
      <c r="B7216" s="16"/>
      <c r="C7216" s="16"/>
      <c r="D7216" s="16"/>
      <c r="E7216" s="16"/>
      <c r="F7216" s="3"/>
      <c r="G7216" s="3"/>
      <c r="H7216" s="3"/>
      <c r="I7216" s="3"/>
      <c r="J7216" s="2"/>
      <c r="M7216" s="10"/>
      <c r="N7216" s="2"/>
      <c r="O7216" s="3"/>
      <c r="P7216" s="11"/>
      <c r="Q7216" s="16"/>
      <c r="R7216" s="4"/>
      <c r="S7216" s="12"/>
      <c r="T7216" s="16"/>
      <c r="U7216" s="4"/>
      <c r="V7216" s="3"/>
      <c r="W7216" s="3"/>
      <c r="X7216" s="3"/>
      <c r="Y7216" s="3"/>
      <c r="Z7216" s="3"/>
      <c r="AA7216" s="4"/>
      <c r="AB7216" s="4"/>
      <c r="AC7216" s="4"/>
      <c r="AD7216" s="4"/>
      <c r="AE7216" s="4"/>
      <c r="BA7216" s="13"/>
      <c r="BC7216" s="2"/>
      <c r="BD7216" s="2"/>
      <c r="BU7216" s="15"/>
      <c r="BV7216" s="6"/>
      <c r="BW7216" s="6"/>
      <c r="BX7216" s="16"/>
      <c r="BY7216" s="16"/>
      <c r="BZ7216" s="16"/>
      <c r="CA7216" s="16"/>
      <c r="CB7216" s="14"/>
    </row>
    <row r="7217" spans="1:80" s="9" customFormat="1" x14ac:dyDescent="0.2">
      <c r="A7217" s="16"/>
      <c r="B7217" s="16"/>
      <c r="C7217" s="16"/>
      <c r="D7217" s="16"/>
      <c r="E7217" s="16"/>
      <c r="F7217" s="3"/>
      <c r="G7217" s="3"/>
      <c r="H7217" s="3"/>
      <c r="I7217" s="3"/>
      <c r="J7217" s="2"/>
      <c r="M7217" s="10"/>
      <c r="N7217" s="2"/>
      <c r="O7217" s="3"/>
      <c r="P7217" s="11"/>
      <c r="Q7217" s="16"/>
      <c r="R7217" s="4"/>
      <c r="S7217" s="12"/>
      <c r="T7217" s="16"/>
      <c r="U7217" s="4"/>
      <c r="V7217" s="3"/>
      <c r="W7217" s="3"/>
      <c r="X7217" s="3"/>
      <c r="Y7217" s="3"/>
      <c r="Z7217" s="3"/>
      <c r="AA7217" s="4"/>
      <c r="AB7217" s="4"/>
      <c r="AC7217" s="4"/>
      <c r="AD7217" s="4"/>
      <c r="AE7217" s="4"/>
      <c r="BA7217" s="13"/>
      <c r="BC7217" s="2"/>
      <c r="BD7217" s="2"/>
      <c r="BU7217" s="15"/>
      <c r="BV7217" s="6"/>
      <c r="BW7217" s="6"/>
      <c r="BX7217" s="16"/>
      <c r="BY7217" s="16"/>
      <c r="BZ7217" s="16"/>
      <c r="CA7217" s="16"/>
      <c r="CB7217" s="14"/>
    </row>
    <row r="7218" spans="1:80" s="9" customFormat="1" x14ac:dyDescent="0.2">
      <c r="A7218" s="16"/>
      <c r="B7218" s="16"/>
      <c r="C7218" s="16"/>
      <c r="D7218" s="16"/>
      <c r="E7218" s="16"/>
      <c r="F7218" s="3"/>
      <c r="G7218" s="3"/>
      <c r="H7218" s="3"/>
      <c r="I7218" s="3"/>
      <c r="J7218" s="2"/>
      <c r="M7218" s="10"/>
      <c r="N7218" s="2"/>
      <c r="O7218" s="3"/>
      <c r="P7218" s="11"/>
      <c r="Q7218" s="16"/>
      <c r="R7218" s="4"/>
      <c r="S7218" s="12"/>
      <c r="T7218" s="16"/>
      <c r="U7218" s="4"/>
      <c r="V7218" s="3"/>
      <c r="W7218" s="3"/>
      <c r="X7218" s="3"/>
      <c r="Y7218" s="3"/>
      <c r="Z7218" s="3"/>
      <c r="AA7218" s="4"/>
      <c r="AB7218" s="4"/>
      <c r="AC7218" s="4"/>
      <c r="AD7218" s="4"/>
      <c r="AE7218" s="4"/>
      <c r="BA7218" s="13"/>
      <c r="BC7218" s="2"/>
      <c r="BD7218" s="2"/>
      <c r="BU7218" s="15"/>
      <c r="BV7218" s="6"/>
      <c r="BW7218" s="6"/>
      <c r="BX7218" s="16"/>
      <c r="BY7218" s="16"/>
      <c r="BZ7218" s="16"/>
      <c r="CA7218" s="16"/>
      <c r="CB7218" s="14"/>
    </row>
    <row r="7219" spans="1:80" s="9" customFormat="1" x14ac:dyDescent="0.2">
      <c r="A7219" s="16"/>
      <c r="B7219" s="16"/>
      <c r="C7219" s="16"/>
      <c r="D7219" s="16"/>
      <c r="E7219" s="16"/>
      <c r="F7219" s="3"/>
      <c r="G7219" s="3"/>
      <c r="H7219" s="3"/>
      <c r="I7219" s="3"/>
      <c r="J7219" s="2"/>
      <c r="M7219" s="10"/>
      <c r="N7219" s="2"/>
      <c r="O7219" s="3"/>
      <c r="P7219" s="11"/>
      <c r="Q7219" s="16"/>
      <c r="R7219" s="4"/>
      <c r="S7219" s="12"/>
      <c r="T7219" s="16"/>
      <c r="U7219" s="4"/>
      <c r="V7219" s="3"/>
      <c r="W7219" s="3"/>
      <c r="X7219" s="3"/>
      <c r="Y7219" s="3"/>
      <c r="Z7219" s="3"/>
      <c r="AA7219" s="4"/>
      <c r="AB7219" s="4"/>
      <c r="AC7219" s="4"/>
      <c r="AD7219" s="4"/>
      <c r="AE7219" s="4"/>
      <c r="BA7219" s="13"/>
      <c r="BC7219" s="2"/>
      <c r="BD7219" s="2"/>
      <c r="BU7219" s="15"/>
      <c r="BV7219" s="6"/>
      <c r="BW7219" s="6"/>
      <c r="BX7219" s="16"/>
      <c r="BY7219" s="16"/>
      <c r="BZ7219" s="16"/>
      <c r="CA7219" s="16"/>
      <c r="CB7219" s="14"/>
    </row>
    <row r="7220" spans="1:80" s="9" customFormat="1" x14ac:dyDescent="0.2">
      <c r="A7220" s="16"/>
      <c r="B7220" s="16"/>
      <c r="C7220" s="16"/>
      <c r="D7220" s="16"/>
      <c r="E7220" s="16"/>
      <c r="F7220" s="3"/>
      <c r="G7220" s="3"/>
      <c r="H7220" s="3"/>
      <c r="I7220" s="3"/>
      <c r="J7220" s="2"/>
      <c r="M7220" s="10"/>
      <c r="N7220" s="2"/>
      <c r="O7220" s="3"/>
      <c r="P7220" s="11"/>
      <c r="Q7220" s="16"/>
      <c r="R7220" s="4"/>
      <c r="S7220" s="12"/>
      <c r="T7220" s="16"/>
      <c r="U7220" s="4"/>
      <c r="V7220" s="3"/>
      <c r="W7220" s="3"/>
      <c r="X7220" s="3"/>
      <c r="Y7220" s="3"/>
      <c r="Z7220" s="3"/>
      <c r="AA7220" s="4"/>
      <c r="AB7220" s="4"/>
      <c r="AC7220" s="4"/>
      <c r="AD7220" s="4"/>
      <c r="AE7220" s="4"/>
      <c r="BA7220" s="13"/>
      <c r="BC7220" s="2"/>
      <c r="BD7220" s="2"/>
      <c r="BU7220" s="15"/>
      <c r="BV7220" s="6"/>
      <c r="BW7220" s="6"/>
      <c r="BX7220" s="16"/>
      <c r="BY7220" s="16"/>
      <c r="BZ7220" s="16"/>
      <c r="CA7220" s="16"/>
      <c r="CB7220" s="14"/>
    </row>
    <row r="7221" spans="1:80" s="9" customFormat="1" x14ac:dyDescent="0.2">
      <c r="A7221" s="16"/>
      <c r="B7221" s="16"/>
      <c r="C7221" s="16"/>
      <c r="D7221" s="16"/>
      <c r="E7221" s="16"/>
      <c r="F7221" s="3"/>
      <c r="G7221" s="3"/>
      <c r="H7221" s="3"/>
      <c r="I7221" s="3"/>
      <c r="J7221" s="2"/>
      <c r="M7221" s="10"/>
      <c r="N7221" s="2"/>
      <c r="O7221" s="3"/>
      <c r="P7221" s="11"/>
      <c r="Q7221" s="16"/>
      <c r="R7221" s="4"/>
      <c r="S7221" s="12"/>
      <c r="T7221" s="16"/>
      <c r="U7221" s="4"/>
      <c r="V7221" s="3"/>
      <c r="W7221" s="3"/>
      <c r="X7221" s="3"/>
      <c r="Y7221" s="3"/>
      <c r="Z7221" s="3"/>
      <c r="AA7221" s="4"/>
      <c r="AB7221" s="4"/>
      <c r="AC7221" s="4"/>
      <c r="AD7221" s="4"/>
      <c r="AE7221" s="4"/>
      <c r="BA7221" s="13"/>
      <c r="BC7221" s="2"/>
      <c r="BD7221" s="2"/>
      <c r="BU7221" s="15"/>
      <c r="BV7221" s="6"/>
      <c r="BW7221" s="6"/>
      <c r="BX7221" s="16"/>
      <c r="BY7221" s="16"/>
      <c r="BZ7221" s="16"/>
      <c r="CA7221" s="16"/>
      <c r="CB7221" s="14"/>
    </row>
    <row r="7222" spans="1:80" s="9" customFormat="1" x14ac:dyDescent="0.2">
      <c r="A7222" s="16"/>
      <c r="B7222" s="16"/>
      <c r="C7222" s="16"/>
      <c r="D7222" s="16"/>
      <c r="E7222" s="16"/>
      <c r="F7222" s="3"/>
      <c r="G7222" s="3"/>
      <c r="H7222" s="3"/>
      <c r="I7222" s="3"/>
      <c r="J7222" s="2"/>
      <c r="M7222" s="10"/>
      <c r="N7222" s="2"/>
      <c r="O7222" s="3"/>
      <c r="P7222" s="11"/>
      <c r="Q7222" s="16"/>
      <c r="R7222" s="4"/>
      <c r="S7222" s="12"/>
      <c r="T7222" s="16"/>
      <c r="U7222" s="4"/>
      <c r="V7222" s="3"/>
      <c r="W7222" s="3"/>
      <c r="X7222" s="3"/>
      <c r="Y7222" s="3"/>
      <c r="Z7222" s="3"/>
      <c r="AA7222" s="4"/>
      <c r="AB7222" s="4"/>
      <c r="AC7222" s="4"/>
      <c r="AD7222" s="4"/>
      <c r="AE7222" s="4"/>
      <c r="BA7222" s="13"/>
      <c r="BC7222" s="2"/>
      <c r="BD7222" s="2"/>
      <c r="BU7222" s="15"/>
      <c r="BV7222" s="6"/>
      <c r="BW7222" s="6"/>
      <c r="BX7222" s="16"/>
      <c r="BY7222" s="16"/>
      <c r="BZ7222" s="16"/>
      <c r="CA7222" s="16"/>
      <c r="CB7222" s="14"/>
    </row>
    <row r="7223" spans="1:80" s="9" customFormat="1" x14ac:dyDescent="0.2">
      <c r="A7223" s="16"/>
      <c r="B7223" s="16"/>
      <c r="C7223" s="16"/>
      <c r="D7223" s="16"/>
      <c r="E7223" s="16"/>
      <c r="F7223" s="3"/>
      <c r="G7223" s="3"/>
      <c r="H7223" s="3"/>
      <c r="I7223" s="3"/>
      <c r="J7223" s="2"/>
      <c r="M7223" s="10"/>
      <c r="N7223" s="2"/>
      <c r="O7223" s="3"/>
      <c r="P7223" s="11"/>
      <c r="Q7223" s="16"/>
      <c r="R7223" s="4"/>
      <c r="S7223" s="12"/>
      <c r="T7223" s="16"/>
      <c r="U7223" s="4"/>
      <c r="V7223" s="3"/>
      <c r="W7223" s="3"/>
      <c r="X7223" s="3"/>
      <c r="Y7223" s="3"/>
      <c r="Z7223" s="3"/>
      <c r="AA7223" s="4"/>
      <c r="AB7223" s="4"/>
      <c r="AC7223" s="4"/>
      <c r="AD7223" s="4"/>
      <c r="AE7223" s="4"/>
      <c r="BA7223" s="13"/>
      <c r="BC7223" s="2"/>
      <c r="BD7223" s="2"/>
      <c r="BU7223" s="15"/>
      <c r="BV7223" s="6"/>
      <c r="BW7223" s="6"/>
      <c r="BX7223" s="16"/>
      <c r="BY7223" s="16"/>
      <c r="BZ7223" s="16"/>
      <c r="CA7223" s="16"/>
      <c r="CB7223" s="14"/>
    </row>
    <row r="7224" spans="1:80" s="9" customFormat="1" x14ac:dyDescent="0.2">
      <c r="A7224" s="16"/>
      <c r="B7224" s="16"/>
      <c r="C7224" s="16"/>
      <c r="D7224" s="16"/>
      <c r="E7224" s="16"/>
      <c r="F7224" s="3"/>
      <c r="G7224" s="3"/>
      <c r="H7224" s="3"/>
      <c r="I7224" s="3"/>
      <c r="J7224" s="2"/>
      <c r="M7224" s="10"/>
      <c r="N7224" s="2"/>
      <c r="O7224" s="3"/>
      <c r="P7224" s="11"/>
      <c r="Q7224" s="16"/>
      <c r="R7224" s="4"/>
      <c r="S7224" s="12"/>
      <c r="T7224" s="16"/>
      <c r="U7224" s="4"/>
      <c r="V7224" s="3"/>
      <c r="W7224" s="3"/>
      <c r="X7224" s="3"/>
      <c r="Y7224" s="3"/>
      <c r="Z7224" s="3"/>
      <c r="AA7224" s="4"/>
      <c r="AB7224" s="4"/>
      <c r="AC7224" s="4"/>
      <c r="AD7224" s="4"/>
      <c r="AE7224" s="4"/>
      <c r="BA7224" s="13"/>
      <c r="BC7224" s="2"/>
      <c r="BD7224" s="2"/>
      <c r="BU7224" s="15"/>
      <c r="BV7224" s="6"/>
      <c r="BW7224" s="6"/>
      <c r="BX7224" s="16"/>
      <c r="BY7224" s="16"/>
      <c r="BZ7224" s="16"/>
      <c r="CA7224" s="16"/>
      <c r="CB7224" s="14"/>
    </row>
    <row r="7225" spans="1:80" s="9" customFormat="1" x14ac:dyDescent="0.2">
      <c r="A7225" s="16"/>
      <c r="B7225" s="16"/>
      <c r="C7225" s="16"/>
      <c r="D7225" s="16"/>
      <c r="E7225" s="16"/>
      <c r="F7225" s="3"/>
      <c r="G7225" s="3"/>
      <c r="H7225" s="3"/>
      <c r="I7225" s="3"/>
      <c r="J7225" s="2"/>
      <c r="M7225" s="10"/>
      <c r="N7225" s="2"/>
      <c r="O7225" s="3"/>
      <c r="P7225" s="11"/>
      <c r="Q7225" s="16"/>
      <c r="R7225" s="4"/>
      <c r="S7225" s="12"/>
      <c r="T7225" s="16"/>
      <c r="U7225" s="4"/>
      <c r="V7225" s="3"/>
      <c r="W7225" s="3"/>
      <c r="X7225" s="3"/>
      <c r="Y7225" s="3"/>
      <c r="Z7225" s="3"/>
      <c r="AA7225" s="4"/>
      <c r="AB7225" s="4"/>
      <c r="AC7225" s="4"/>
      <c r="AD7225" s="4"/>
      <c r="AE7225" s="4"/>
      <c r="BA7225" s="13"/>
      <c r="BC7225" s="2"/>
      <c r="BD7225" s="2"/>
      <c r="BU7225" s="15"/>
      <c r="BV7225" s="6"/>
      <c r="BW7225" s="6"/>
      <c r="BX7225" s="16"/>
      <c r="BY7225" s="16"/>
      <c r="BZ7225" s="16"/>
      <c r="CA7225" s="16"/>
      <c r="CB7225" s="14"/>
    </row>
    <row r="7226" spans="1:80" s="9" customFormat="1" x14ac:dyDescent="0.2">
      <c r="A7226" s="16"/>
      <c r="B7226" s="16"/>
      <c r="C7226" s="16"/>
      <c r="D7226" s="16"/>
      <c r="E7226" s="16"/>
      <c r="F7226" s="3"/>
      <c r="G7226" s="3"/>
      <c r="H7226" s="3"/>
      <c r="I7226" s="3"/>
      <c r="J7226" s="2"/>
      <c r="M7226" s="10"/>
      <c r="N7226" s="2"/>
      <c r="O7226" s="3"/>
      <c r="P7226" s="11"/>
      <c r="Q7226" s="16"/>
      <c r="R7226" s="4"/>
      <c r="S7226" s="12"/>
      <c r="T7226" s="16"/>
      <c r="U7226" s="4"/>
      <c r="V7226" s="3"/>
      <c r="W7226" s="3"/>
      <c r="X7226" s="3"/>
      <c r="Y7226" s="3"/>
      <c r="Z7226" s="3"/>
      <c r="AA7226" s="4"/>
      <c r="AB7226" s="4"/>
      <c r="AC7226" s="4"/>
      <c r="AD7226" s="4"/>
      <c r="AE7226" s="4"/>
      <c r="BA7226" s="13"/>
      <c r="BC7226" s="2"/>
      <c r="BD7226" s="2"/>
      <c r="BU7226" s="15"/>
      <c r="BV7226" s="6"/>
      <c r="BW7226" s="6"/>
      <c r="BX7226" s="16"/>
      <c r="BY7226" s="16"/>
      <c r="BZ7226" s="16"/>
      <c r="CA7226" s="16"/>
      <c r="CB7226" s="14"/>
    </row>
    <row r="7227" spans="1:80" s="9" customFormat="1" x14ac:dyDescent="0.2">
      <c r="A7227" s="16"/>
      <c r="B7227" s="16"/>
      <c r="C7227" s="16"/>
      <c r="D7227" s="16"/>
      <c r="E7227" s="16"/>
      <c r="F7227" s="3"/>
      <c r="G7227" s="3"/>
      <c r="H7227" s="3"/>
      <c r="I7227" s="3"/>
      <c r="J7227" s="2"/>
      <c r="M7227" s="10"/>
      <c r="N7227" s="2"/>
      <c r="O7227" s="3"/>
      <c r="P7227" s="11"/>
      <c r="Q7227" s="16"/>
      <c r="R7227" s="4"/>
      <c r="S7227" s="12"/>
      <c r="T7227" s="16"/>
      <c r="U7227" s="4"/>
      <c r="V7227" s="3"/>
      <c r="W7227" s="3"/>
      <c r="X7227" s="3"/>
      <c r="Y7227" s="3"/>
      <c r="Z7227" s="3"/>
      <c r="AA7227" s="4"/>
      <c r="AB7227" s="4"/>
      <c r="AC7227" s="4"/>
      <c r="AD7227" s="4"/>
      <c r="AE7227" s="4"/>
      <c r="BA7227" s="13"/>
      <c r="BC7227" s="2"/>
      <c r="BD7227" s="2"/>
      <c r="BU7227" s="15"/>
      <c r="BV7227" s="6"/>
      <c r="BW7227" s="6"/>
      <c r="BX7227" s="16"/>
      <c r="BY7227" s="16"/>
      <c r="BZ7227" s="16"/>
      <c r="CA7227" s="16"/>
      <c r="CB7227" s="14"/>
    </row>
    <row r="7228" spans="1:80" s="9" customFormat="1" x14ac:dyDescent="0.2">
      <c r="A7228" s="16"/>
      <c r="B7228" s="16"/>
      <c r="C7228" s="16"/>
      <c r="D7228" s="16"/>
      <c r="E7228" s="16"/>
      <c r="F7228" s="3"/>
      <c r="G7228" s="3"/>
      <c r="H7228" s="3"/>
      <c r="I7228" s="3"/>
      <c r="J7228" s="2"/>
      <c r="M7228" s="10"/>
      <c r="N7228" s="2"/>
      <c r="O7228" s="3"/>
      <c r="P7228" s="11"/>
      <c r="Q7228" s="16"/>
      <c r="R7228" s="4"/>
      <c r="S7228" s="12"/>
      <c r="T7228" s="16"/>
      <c r="U7228" s="4"/>
      <c r="V7228" s="3"/>
      <c r="W7228" s="3"/>
      <c r="X7228" s="3"/>
      <c r="Y7228" s="3"/>
      <c r="Z7228" s="3"/>
      <c r="AA7228" s="4"/>
      <c r="AB7228" s="4"/>
      <c r="AC7228" s="4"/>
      <c r="AD7228" s="4"/>
      <c r="AE7228" s="4"/>
      <c r="BA7228" s="13"/>
      <c r="BC7228" s="2"/>
      <c r="BD7228" s="2"/>
      <c r="BU7228" s="15"/>
      <c r="BV7228" s="6"/>
      <c r="BW7228" s="6"/>
      <c r="BX7228" s="16"/>
      <c r="BY7228" s="16"/>
      <c r="BZ7228" s="16"/>
      <c r="CA7228" s="16"/>
      <c r="CB7228" s="14"/>
    </row>
    <row r="7229" spans="1:80" s="9" customFormat="1" x14ac:dyDescent="0.2">
      <c r="A7229" s="16"/>
      <c r="B7229" s="16"/>
      <c r="C7229" s="16"/>
      <c r="D7229" s="16"/>
      <c r="E7229" s="16"/>
      <c r="F7229" s="3"/>
      <c r="G7229" s="3"/>
      <c r="H7229" s="3"/>
      <c r="I7229" s="3"/>
      <c r="J7229" s="2"/>
      <c r="M7229" s="10"/>
      <c r="N7229" s="2"/>
      <c r="O7229" s="3"/>
      <c r="P7229" s="11"/>
      <c r="Q7229" s="16"/>
      <c r="R7229" s="4"/>
      <c r="S7229" s="12"/>
      <c r="T7229" s="16"/>
      <c r="U7229" s="4"/>
      <c r="V7229" s="3"/>
      <c r="W7229" s="3"/>
      <c r="X7229" s="3"/>
      <c r="Y7229" s="3"/>
      <c r="Z7229" s="3"/>
      <c r="AA7229" s="4"/>
      <c r="AB7229" s="4"/>
      <c r="AC7229" s="4"/>
      <c r="AD7229" s="4"/>
      <c r="AE7229" s="4"/>
      <c r="BA7229" s="13"/>
      <c r="BC7229" s="2"/>
      <c r="BD7229" s="2"/>
      <c r="BU7229" s="15"/>
      <c r="BV7229" s="6"/>
      <c r="BW7229" s="6"/>
      <c r="BX7229" s="16"/>
      <c r="BY7229" s="16"/>
      <c r="BZ7229" s="16"/>
      <c r="CA7229" s="16"/>
      <c r="CB7229" s="14"/>
    </row>
    <row r="7230" spans="1:80" s="9" customFormat="1" x14ac:dyDescent="0.2">
      <c r="A7230" s="16"/>
      <c r="B7230" s="16"/>
      <c r="C7230" s="16"/>
      <c r="D7230" s="16"/>
      <c r="E7230" s="16"/>
      <c r="F7230" s="3"/>
      <c r="G7230" s="3"/>
      <c r="H7230" s="3"/>
      <c r="I7230" s="3"/>
      <c r="J7230" s="2"/>
      <c r="M7230" s="10"/>
      <c r="N7230" s="2"/>
      <c r="O7230" s="3"/>
      <c r="P7230" s="11"/>
      <c r="Q7230" s="16"/>
      <c r="R7230" s="4"/>
      <c r="S7230" s="12"/>
      <c r="T7230" s="16"/>
      <c r="U7230" s="4"/>
      <c r="V7230" s="3"/>
      <c r="W7230" s="3"/>
      <c r="X7230" s="3"/>
      <c r="Y7230" s="3"/>
      <c r="Z7230" s="3"/>
      <c r="AA7230" s="4"/>
      <c r="AB7230" s="4"/>
      <c r="AC7230" s="4"/>
      <c r="AD7230" s="4"/>
      <c r="AE7230" s="4"/>
      <c r="BA7230" s="13"/>
      <c r="BC7230" s="2"/>
      <c r="BD7230" s="2"/>
      <c r="BU7230" s="15"/>
      <c r="BV7230" s="6"/>
      <c r="BW7230" s="6"/>
      <c r="BX7230" s="16"/>
      <c r="BY7230" s="16"/>
      <c r="BZ7230" s="16"/>
      <c r="CA7230" s="16"/>
      <c r="CB7230" s="14"/>
    </row>
    <row r="7231" spans="1:80" s="9" customFormat="1" x14ac:dyDescent="0.2">
      <c r="A7231" s="16"/>
      <c r="B7231" s="16"/>
      <c r="C7231" s="16"/>
      <c r="D7231" s="16"/>
      <c r="E7231" s="16"/>
      <c r="F7231" s="3"/>
      <c r="G7231" s="3"/>
      <c r="H7231" s="3"/>
      <c r="I7231" s="3"/>
      <c r="J7231" s="2"/>
      <c r="M7231" s="10"/>
      <c r="N7231" s="2"/>
      <c r="O7231" s="3"/>
      <c r="P7231" s="11"/>
      <c r="Q7231" s="16"/>
      <c r="R7231" s="4"/>
      <c r="S7231" s="12"/>
      <c r="T7231" s="16"/>
      <c r="U7231" s="4"/>
      <c r="V7231" s="3"/>
      <c r="W7231" s="3"/>
      <c r="X7231" s="3"/>
      <c r="Y7231" s="3"/>
      <c r="Z7231" s="3"/>
      <c r="AA7231" s="4"/>
      <c r="AB7231" s="4"/>
      <c r="AC7231" s="4"/>
      <c r="AD7231" s="4"/>
      <c r="AE7231" s="4"/>
      <c r="BA7231" s="13"/>
      <c r="BC7231" s="2"/>
      <c r="BD7231" s="2"/>
      <c r="BU7231" s="15"/>
      <c r="BV7231" s="6"/>
      <c r="BW7231" s="6"/>
      <c r="BX7231" s="16"/>
      <c r="BY7231" s="16"/>
      <c r="BZ7231" s="16"/>
      <c r="CA7231" s="16"/>
      <c r="CB7231" s="14"/>
    </row>
    <row r="7232" spans="1:80" s="9" customFormat="1" x14ac:dyDescent="0.2">
      <c r="A7232" s="16"/>
      <c r="B7232" s="16"/>
      <c r="C7232" s="16"/>
      <c r="D7232" s="16"/>
      <c r="E7232" s="16"/>
      <c r="F7232" s="3"/>
      <c r="G7232" s="3"/>
      <c r="H7232" s="3"/>
      <c r="I7232" s="3"/>
      <c r="J7232" s="2"/>
      <c r="M7232" s="10"/>
      <c r="N7232" s="2"/>
      <c r="O7232" s="3"/>
      <c r="P7232" s="11"/>
      <c r="Q7232" s="16"/>
      <c r="R7232" s="4"/>
      <c r="S7232" s="12"/>
      <c r="T7232" s="16"/>
      <c r="U7232" s="4"/>
      <c r="V7232" s="3"/>
      <c r="W7232" s="3"/>
      <c r="X7232" s="3"/>
      <c r="Y7232" s="3"/>
      <c r="Z7232" s="3"/>
      <c r="AA7232" s="4"/>
      <c r="AB7232" s="4"/>
      <c r="AC7232" s="4"/>
      <c r="AD7232" s="4"/>
      <c r="AE7232" s="4"/>
      <c r="BA7232" s="13"/>
      <c r="BC7232" s="2"/>
      <c r="BD7232" s="2"/>
      <c r="BU7232" s="15"/>
      <c r="BV7232" s="6"/>
      <c r="BW7232" s="6"/>
      <c r="BX7232" s="16"/>
      <c r="BY7232" s="16"/>
      <c r="BZ7232" s="16"/>
      <c r="CA7232" s="16"/>
      <c r="CB7232" s="14"/>
    </row>
    <row r="7233" spans="1:80" s="9" customFormat="1" x14ac:dyDescent="0.2">
      <c r="A7233" s="16"/>
      <c r="B7233" s="16"/>
      <c r="C7233" s="16"/>
      <c r="D7233" s="16"/>
      <c r="E7233" s="16"/>
      <c r="F7233" s="3"/>
      <c r="G7233" s="3"/>
      <c r="H7233" s="3"/>
      <c r="I7233" s="3"/>
      <c r="J7233" s="2"/>
      <c r="M7233" s="10"/>
      <c r="N7233" s="2"/>
      <c r="O7233" s="3"/>
      <c r="P7233" s="11"/>
      <c r="Q7233" s="16"/>
      <c r="R7233" s="4"/>
      <c r="S7233" s="12"/>
      <c r="T7233" s="16"/>
      <c r="U7233" s="4"/>
      <c r="V7233" s="3"/>
      <c r="W7233" s="3"/>
      <c r="X7233" s="3"/>
      <c r="Y7233" s="3"/>
      <c r="Z7233" s="3"/>
      <c r="AA7233" s="4"/>
      <c r="AB7233" s="4"/>
      <c r="AC7233" s="4"/>
      <c r="AD7233" s="4"/>
      <c r="AE7233" s="4"/>
      <c r="BA7233" s="13"/>
      <c r="BC7233" s="2"/>
      <c r="BD7233" s="2"/>
      <c r="BU7233" s="15"/>
      <c r="BV7233" s="6"/>
      <c r="BW7233" s="6"/>
      <c r="BX7233" s="16"/>
      <c r="BY7233" s="16"/>
      <c r="BZ7233" s="16"/>
      <c r="CA7233" s="16"/>
      <c r="CB7233" s="14"/>
    </row>
    <row r="7234" spans="1:80" s="9" customFormat="1" x14ac:dyDescent="0.2">
      <c r="A7234" s="16"/>
      <c r="B7234" s="16"/>
      <c r="C7234" s="16"/>
      <c r="D7234" s="16"/>
      <c r="E7234" s="16"/>
      <c r="F7234" s="3"/>
      <c r="G7234" s="3"/>
      <c r="H7234" s="3"/>
      <c r="I7234" s="3"/>
      <c r="J7234" s="2"/>
      <c r="M7234" s="10"/>
      <c r="N7234" s="2"/>
      <c r="O7234" s="3"/>
      <c r="P7234" s="11"/>
      <c r="Q7234" s="16"/>
      <c r="R7234" s="4"/>
      <c r="S7234" s="12"/>
      <c r="T7234" s="16"/>
      <c r="U7234" s="4"/>
      <c r="V7234" s="3"/>
      <c r="W7234" s="3"/>
      <c r="X7234" s="3"/>
      <c r="Y7234" s="3"/>
      <c r="Z7234" s="3"/>
      <c r="AA7234" s="4"/>
      <c r="AB7234" s="4"/>
      <c r="AC7234" s="4"/>
      <c r="AD7234" s="4"/>
      <c r="AE7234" s="4"/>
      <c r="BA7234" s="13"/>
      <c r="BC7234" s="2"/>
      <c r="BD7234" s="2"/>
      <c r="BU7234" s="15"/>
      <c r="BV7234" s="6"/>
      <c r="BW7234" s="6"/>
      <c r="BX7234" s="16"/>
      <c r="BY7234" s="16"/>
      <c r="BZ7234" s="16"/>
      <c r="CA7234" s="16"/>
      <c r="CB7234" s="14"/>
    </row>
    <row r="7235" spans="1:80" s="9" customFormat="1" x14ac:dyDescent="0.2">
      <c r="A7235" s="16"/>
      <c r="B7235" s="16"/>
      <c r="C7235" s="16"/>
      <c r="D7235" s="16"/>
      <c r="E7235" s="16"/>
      <c r="F7235" s="3"/>
      <c r="G7235" s="3"/>
      <c r="H7235" s="3"/>
      <c r="I7235" s="3"/>
      <c r="J7235" s="2"/>
      <c r="M7235" s="10"/>
      <c r="N7235" s="2"/>
      <c r="O7235" s="3"/>
      <c r="P7235" s="11"/>
      <c r="Q7235" s="16"/>
      <c r="R7235" s="4"/>
      <c r="S7235" s="12"/>
      <c r="T7235" s="16"/>
      <c r="U7235" s="4"/>
      <c r="V7235" s="3"/>
      <c r="W7235" s="3"/>
      <c r="X7235" s="3"/>
      <c r="Y7235" s="3"/>
      <c r="Z7235" s="3"/>
      <c r="AA7235" s="4"/>
      <c r="AB7235" s="4"/>
      <c r="AC7235" s="4"/>
      <c r="AD7235" s="4"/>
      <c r="AE7235" s="4"/>
      <c r="BA7235" s="13"/>
      <c r="BC7235" s="2"/>
      <c r="BD7235" s="2"/>
      <c r="BU7235" s="15"/>
      <c r="BV7235" s="6"/>
      <c r="BW7235" s="6"/>
      <c r="BX7235" s="16"/>
      <c r="BY7235" s="16"/>
      <c r="BZ7235" s="16"/>
      <c r="CA7235" s="16"/>
      <c r="CB7235" s="14"/>
    </row>
    <row r="7236" spans="1:80" s="9" customFormat="1" x14ac:dyDescent="0.2">
      <c r="A7236" s="16"/>
      <c r="B7236" s="16"/>
      <c r="C7236" s="16"/>
      <c r="D7236" s="16"/>
      <c r="E7236" s="16"/>
      <c r="F7236" s="3"/>
      <c r="G7236" s="3"/>
      <c r="H7236" s="3"/>
      <c r="I7236" s="3"/>
      <c r="J7236" s="2"/>
      <c r="M7236" s="10"/>
      <c r="N7236" s="2"/>
      <c r="O7236" s="3"/>
      <c r="P7236" s="11"/>
      <c r="Q7236" s="16"/>
      <c r="R7236" s="4"/>
      <c r="S7236" s="12"/>
      <c r="T7236" s="16"/>
      <c r="U7236" s="4"/>
      <c r="V7236" s="3"/>
      <c r="W7236" s="3"/>
      <c r="X7236" s="3"/>
      <c r="Y7236" s="3"/>
      <c r="Z7236" s="3"/>
      <c r="AA7236" s="4"/>
      <c r="AB7236" s="4"/>
      <c r="AC7236" s="4"/>
      <c r="AD7236" s="4"/>
      <c r="AE7236" s="4"/>
      <c r="BA7236" s="13"/>
      <c r="BC7236" s="2"/>
      <c r="BD7236" s="2"/>
      <c r="BU7236" s="15"/>
      <c r="BV7236" s="6"/>
      <c r="BW7236" s="6"/>
      <c r="BX7236" s="16"/>
      <c r="BY7236" s="16"/>
      <c r="BZ7236" s="16"/>
      <c r="CA7236" s="16"/>
      <c r="CB7236" s="14"/>
    </row>
    <row r="7237" spans="1:80" s="9" customFormat="1" x14ac:dyDescent="0.2">
      <c r="A7237" s="16"/>
      <c r="B7237" s="16"/>
      <c r="C7237" s="16"/>
      <c r="D7237" s="16"/>
      <c r="E7237" s="16"/>
      <c r="F7237" s="3"/>
      <c r="G7237" s="3"/>
      <c r="H7237" s="3"/>
      <c r="I7237" s="3"/>
      <c r="J7237" s="2"/>
      <c r="M7237" s="10"/>
      <c r="N7237" s="2"/>
      <c r="O7237" s="3"/>
      <c r="P7237" s="11"/>
      <c r="Q7237" s="16"/>
      <c r="R7237" s="4"/>
      <c r="S7237" s="12"/>
      <c r="T7237" s="16"/>
      <c r="U7237" s="4"/>
      <c r="V7237" s="3"/>
      <c r="W7237" s="3"/>
      <c r="X7237" s="3"/>
      <c r="Y7237" s="3"/>
      <c r="Z7237" s="3"/>
      <c r="AA7237" s="4"/>
      <c r="AB7237" s="4"/>
      <c r="AC7237" s="4"/>
      <c r="AD7237" s="4"/>
      <c r="AE7237" s="4"/>
      <c r="BA7237" s="13"/>
      <c r="BC7237" s="2"/>
      <c r="BD7237" s="2"/>
      <c r="BU7237" s="15"/>
      <c r="BV7237" s="6"/>
      <c r="BW7237" s="6"/>
      <c r="BX7237" s="16"/>
      <c r="BY7237" s="16"/>
      <c r="BZ7237" s="16"/>
      <c r="CA7237" s="16"/>
      <c r="CB7237" s="14"/>
    </row>
    <row r="7238" spans="1:80" s="9" customFormat="1" x14ac:dyDescent="0.2">
      <c r="A7238" s="16"/>
      <c r="B7238" s="16"/>
      <c r="C7238" s="16"/>
      <c r="D7238" s="16"/>
      <c r="E7238" s="16"/>
      <c r="F7238" s="3"/>
      <c r="G7238" s="3"/>
      <c r="H7238" s="3"/>
      <c r="I7238" s="3"/>
      <c r="J7238" s="2"/>
      <c r="M7238" s="10"/>
      <c r="N7238" s="2"/>
      <c r="O7238" s="3"/>
      <c r="P7238" s="11"/>
      <c r="Q7238" s="16"/>
      <c r="R7238" s="4"/>
      <c r="S7238" s="12"/>
      <c r="T7238" s="16"/>
      <c r="U7238" s="4"/>
      <c r="V7238" s="3"/>
      <c r="W7238" s="3"/>
      <c r="X7238" s="3"/>
      <c r="Y7238" s="3"/>
      <c r="Z7238" s="3"/>
      <c r="AA7238" s="4"/>
      <c r="AB7238" s="4"/>
      <c r="AC7238" s="4"/>
      <c r="AD7238" s="4"/>
      <c r="AE7238" s="4"/>
      <c r="BA7238" s="13"/>
      <c r="BC7238" s="2"/>
      <c r="BD7238" s="2"/>
      <c r="BU7238" s="15"/>
      <c r="BV7238" s="6"/>
      <c r="BW7238" s="6"/>
      <c r="BX7238" s="16"/>
      <c r="BY7238" s="16"/>
      <c r="BZ7238" s="16"/>
      <c r="CA7238" s="16"/>
      <c r="CB7238" s="14"/>
    </row>
    <row r="7239" spans="1:80" s="9" customFormat="1" x14ac:dyDescent="0.2">
      <c r="A7239" s="16"/>
      <c r="B7239" s="16"/>
      <c r="C7239" s="16"/>
      <c r="D7239" s="16"/>
      <c r="E7239" s="16"/>
      <c r="F7239" s="3"/>
      <c r="G7239" s="3"/>
      <c r="H7239" s="3"/>
      <c r="I7239" s="3"/>
      <c r="J7239" s="2"/>
      <c r="M7239" s="10"/>
      <c r="N7239" s="2"/>
      <c r="O7239" s="3"/>
      <c r="P7239" s="11"/>
      <c r="Q7239" s="16"/>
      <c r="R7239" s="4"/>
      <c r="S7239" s="12"/>
      <c r="T7239" s="16"/>
      <c r="U7239" s="4"/>
      <c r="V7239" s="3"/>
      <c r="W7239" s="3"/>
      <c r="X7239" s="3"/>
      <c r="Y7239" s="3"/>
      <c r="Z7239" s="3"/>
      <c r="AA7239" s="4"/>
      <c r="AB7239" s="4"/>
      <c r="AC7239" s="4"/>
      <c r="AD7239" s="4"/>
      <c r="AE7239" s="4"/>
      <c r="BA7239" s="13"/>
      <c r="BC7239" s="2"/>
      <c r="BD7239" s="2"/>
      <c r="BU7239" s="15"/>
      <c r="BV7239" s="6"/>
      <c r="BW7239" s="6"/>
      <c r="BX7239" s="16"/>
      <c r="BY7239" s="16"/>
      <c r="BZ7239" s="16"/>
      <c r="CA7239" s="16"/>
      <c r="CB7239" s="14"/>
    </row>
    <row r="7240" spans="1:80" s="9" customFormat="1" x14ac:dyDescent="0.2">
      <c r="A7240" s="16"/>
      <c r="B7240" s="16"/>
      <c r="C7240" s="16"/>
      <c r="D7240" s="16"/>
      <c r="E7240" s="16"/>
      <c r="F7240" s="3"/>
      <c r="G7240" s="3"/>
      <c r="H7240" s="3"/>
      <c r="I7240" s="3"/>
      <c r="J7240" s="2"/>
      <c r="M7240" s="10"/>
      <c r="N7240" s="2"/>
      <c r="O7240" s="3"/>
      <c r="P7240" s="11"/>
      <c r="Q7240" s="16"/>
      <c r="R7240" s="4"/>
      <c r="S7240" s="12"/>
      <c r="T7240" s="16"/>
      <c r="U7240" s="4"/>
      <c r="V7240" s="3"/>
      <c r="W7240" s="3"/>
      <c r="X7240" s="3"/>
      <c r="Y7240" s="3"/>
      <c r="Z7240" s="3"/>
      <c r="AA7240" s="4"/>
      <c r="AB7240" s="4"/>
      <c r="AC7240" s="4"/>
      <c r="AD7240" s="4"/>
      <c r="AE7240" s="4"/>
      <c r="BA7240" s="13"/>
      <c r="BC7240" s="2"/>
      <c r="BD7240" s="2"/>
      <c r="BU7240" s="15"/>
      <c r="BV7240" s="6"/>
      <c r="BW7240" s="6"/>
      <c r="BX7240" s="16"/>
      <c r="BY7240" s="16"/>
      <c r="BZ7240" s="16"/>
      <c r="CA7240" s="16"/>
      <c r="CB7240" s="14"/>
    </row>
    <row r="7241" spans="1:80" s="9" customFormat="1" x14ac:dyDescent="0.2">
      <c r="A7241" s="16"/>
      <c r="B7241" s="16"/>
      <c r="C7241" s="16"/>
      <c r="D7241" s="16"/>
      <c r="E7241" s="16"/>
      <c r="F7241" s="3"/>
      <c r="G7241" s="3"/>
      <c r="H7241" s="3"/>
      <c r="I7241" s="3"/>
      <c r="J7241" s="2"/>
      <c r="M7241" s="10"/>
      <c r="N7241" s="2"/>
      <c r="O7241" s="3"/>
      <c r="P7241" s="11"/>
      <c r="Q7241" s="16"/>
      <c r="R7241" s="4"/>
      <c r="S7241" s="12"/>
      <c r="T7241" s="16"/>
      <c r="U7241" s="4"/>
      <c r="V7241" s="3"/>
      <c r="W7241" s="3"/>
      <c r="X7241" s="3"/>
      <c r="Y7241" s="3"/>
      <c r="Z7241" s="3"/>
      <c r="AA7241" s="4"/>
      <c r="AB7241" s="4"/>
      <c r="AC7241" s="4"/>
      <c r="AD7241" s="4"/>
      <c r="AE7241" s="4"/>
      <c r="BA7241" s="13"/>
      <c r="BC7241" s="2"/>
      <c r="BD7241" s="2"/>
      <c r="BU7241" s="15"/>
      <c r="BV7241" s="6"/>
      <c r="BW7241" s="6"/>
      <c r="BX7241" s="16"/>
      <c r="BY7241" s="16"/>
      <c r="BZ7241" s="16"/>
      <c r="CA7241" s="16"/>
      <c r="CB7241" s="14"/>
    </row>
    <row r="7242" spans="1:80" s="9" customFormat="1" x14ac:dyDescent="0.2">
      <c r="A7242" s="16"/>
      <c r="B7242" s="16"/>
      <c r="C7242" s="16"/>
      <c r="D7242" s="16"/>
      <c r="E7242" s="16"/>
      <c r="F7242" s="3"/>
      <c r="G7242" s="3"/>
      <c r="H7242" s="3"/>
      <c r="I7242" s="3"/>
      <c r="J7242" s="2"/>
      <c r="M7242" s="10"/>
      <c r="N7242" s="2"/>
      <c r="O7242" s="3"/>
      <c r="P7242" s="11"/>
      <c r="Q7242" s="16"/>
      <c r="R7242" s="4"/>
      <c r="S7242" s="12"/>
      <c r="T7242" s="16"/>
      <c r="U7242" s="4"/>
      <c r="V7242" s="3"/>
      <c r="W7242" s="3"/>
      <c r="X7242" s="3"/>
      <c r="Y7242" s="3"/>
      <c r="Z7242" s="3"/>
      <c r="AA7242" s="4"/>
      <c r="AB7242" s="4"/>
      <c r="AC7242" s="4"/>
      <c r="AD7242" s="4"/>
      <c r="AE7242" s="4"/>
      <c r="BA7242" s="13"/>
      <c r="BC7242" s="2"/>
      <c r="BD7242" s="2"/>
      <c r="BU7242" s="15"/>
      <c r="BV7242" s="6"/>
      <c r="BW7242" s="6"/>
      <c r="BX7242" s="16"/>
      <c r="BY7242" s="16"/>
      <c r="BZ7242" s="16"/>
      <c r="CA7242" s="16"/>
      <c r="CB7242" s="14"/>
    </row>
    <row r="7243" spans="1:80" s="9" customFormat="1" x14ac:dyDescent="0.2">
      <c r="A7243" s="16"/>
      <c r="B7243" s="16"/>
      <c r="C7243" s="16"/>
      <c r="D7243" s="16"/>
      <c r="E7243" s="16"/>
      <c r="F7243" s="3"/>
      <c r="G7243" s="3"/>
      <c r="H7243" s="3"/>
      <c r="I7243" s="3"/>
      <c r="J7243" s="2"/>
      <c r="M7243" s="10"/>
      <c r="N7243" s="2"/>
      <c r="O7243" s="3"/>
      <c r="P7243" s="11"/>
      <c r="Q7243" s="16"/>
      <c r="R7243" s="4"/>
      <c r="S7243" s="12"/>
      <c r="T7243" s="16"/>
      <c r="U7243" s="4"/>
      <c r="V7243" s="3"/>
      <c r="W7243" s="3"/>
      <c r="X7243" s="3"/>
      <c r="Y7243" s="3"/>
      <c r="Z7243" s="3"/>
      <c r="AA7243" s="4"/>
      <c r="AB7243" s="4"/>
      <c r="AC7243" s="4"/>
      <c r="AD7243" s="4"/>
      <c r="AE7243" s="4"/>
      <c r="BA7243" s="13"/>
      <c r="BC7243" s="2"/>
      <c r="BD7243" s="2"/>
      <c r="BU7243" s="15"/>
      <c r="BV7243" s="6"/>
      <c r="BW7243" s="6"/>
      <c r="BX7243" s="16"/>
      <c r="BY7243" s="16"/>
      <c r="BZ7243" s="16"/>
      <c r="CA7243" s="16"/>
      <c r="CB7243" s="14"/>
    </row>
    <row r="7244" spans="1:80" s="9" customFormat="1" x14ac:dyDescent="0.2">
      <c r="A7244" s="16"/>
      <c r="B7244" s="16"/>
      <c r="C7244" s="16"/>
      <c r="D7244" s="16"/>
      <c r="E7244" s="16"/>
      <c r="F7244" s="3"/>
      <c r="G7244" s="3"/>
      <c r="H7244" s="3"/>
      <c r="I7244" s="3"/>
      <c r="J7244" s="2"/>
      <c r="M7244" s="10"/>
      <c r="N7244" s="2"/>
      <c r="O7244" s="3"/>
      <c r="P7244" s="11"/>
      <c r="Q7244" s="16"/>
      <c r="R7244" s="4"/>
      <c r="S7244" s="12"/>
      <c r="T7244" s="16"/>
      <c r="U7244" s="4"/>
      <c r="V7244" s="3"/>
      <c r="W7244" s="3"/>
      <c r="X7244" s="3"/>
      <c r="Y7244" s="3"/>
      <c r="Z7244" s="3"/>
      <c r="AA7244" s="4"/>
      <c r="AB7244" s="4"/>
      <c r="AC7244" s="4"/>
      <c r="AD7244" s="4"/>
      <c r="AE7244" s="4"/>
      <c r="BA7244" s="13"/>
      <c r="BC7244" s="2"/>
      <c r="BD7244" s="2"/>
      <c r="BU7244" s="15"/>
      <c r="BV7244" s="6"/>
      <c r="BW7244" s="6"/>
      <c r="BX7244" s="16"/>
      <c r="BY7244" s="16"/>
      <c r="BZ7244" s="16"/>
      <c r="CA7244" s="16"/>
      <c r="CB7244" s="14"/>
    </row>
    <row r="7245" spans="1:80" s="9" customFormat="1" x14ac:dyDescent="0.2">
      <c r="A7245" s="16"/>
      <c r="B7245" s="16"/>
      <c r="C7245" s="16"/>
      <c r="D7245" s="16"/>
      <c r="E7245" s="16"/>
      <c r="F7245" s="3"/>
      <c r="G7245" s="3"/>
      <c r="H7245" s="3"/>
      <c r="I7245" s="3"/>
      <c r="J7245" s="2"/>
      <c r="M7245" s="10"/>
      <c r="N7245" s="2"/>
      <c r="O7245" s="3"/>
      <c r="P7245" s="11"/>
      <c r="Q7245" s="16"/>
      <c r="R7245" s="4"/>
      <c r="S7245" s="12"/>
      <c r="T7245" s="16"/>
      <c r="U7245" s="4"/>
      <c r="V7245" s="3"/>
      <c r="W7245" s="3"/>
      <c r="X7245" s="3"/>
      <c r="Y7245" s="3"/>
      <c r="Z7245" s="3"/>
      <c r="AA7245" s="4"/>
      <c r="AB7245" s="4"/>
      <c r="AC7245" s="4"/>
      <c r="AD7245" s="4"/>
      <c r="AE7245" s="4"/>
      <c r="BA7245" s="13"/>
      <c r="BC7245" s="2"/>
      <c r="BD7245" s="2"/>
      <c r="BU7245" s="15"/>
      <c r="BV7245" s="6"/>
      <c r="BW7245" s="6"/>
      <c r="BX7245" s="16"/>
      <c r="BY7245" s="16"/>
      <c r="BZ7245" s="16"/>
      <c r="CA7245" s="16"/>
      <c r="CB7245" s="14"/>
    </row>
    <row r="7246" spans="1:80" s="9" customFormat="1" x14ac:dyDescent="0.2">
      <c r="A7246" s="16"/>
      <c r="B7246" s="16"/>
      <c r="C7246" s="16"/>
      <c r="D7246" s="16"/>
      <c r="E7246" s="16"/>
      <c r="F7246" s="3"/>
      <c r="G7246" s="3"/>
      <c r="H7246" s="3"/>
      <c r="I7246" s="3"/>
      <c r="J7246" s="2"/>
      <c r="M7246" s="10"/>
      <c r="N7246" s="2"/>
      <c r="O7246" s="3"/>
      <c r="P7246" s="11"/>
      <c r="Q7246" s="16"/>
      <c r="R7246" s="4"/>
      <c r="S7246" s="12"/>
      <c r="T7246" s="16"/>
      <c r="U7246" s="4"/>
      <c r="V7246" s="3"/>
      <c r="W7246" s="3"/>
      <c r="X7246" s="3"/>
      <c r="Y7246" s="3"/>
      <c r="Z7246" s="3"/>
      <c r="AA7246" s="4"/>
      <c r="AB7246" s="4"/>
      <c r="AC7246" s="4"/>
      <c r="AD7246" s="4"/>
      <c r="AE7246" s="4"/>
      <c r="BA7246" s="13"/>
      <c r="BC7246" s="2"/>
      <c r="BD7246" s="2"/>
      <c r="BU7246" s="15"/>
      <c r="BV7246" s="6"/>
      <c r="BW7246" s="6"/>
      <c r="BX7246" s="16"/>
      <c r="BY7246" s="16"/>
      <c r="BZ7246" s="16"/>
      <c r="CA7246" s="16"/>
      <c r="CB7246" s="14"/>
    </row>
    <row r="7247" spans="1:80" s="9" customFormat="1" x14ac:dyDescent="0.2">
      <c r="A7247" s="16"/>
      <c r="B7247" s="16"/>
      <c r="C7247" s="16"/>
      <c r="D7247" s="16"/>
      <c r="E7247" s="16"/>
      <c r="F7247" s="3"/>
      <c r="G7247" s="3"/>
      <c r="H7247" s="3"/>
      <c r="I7247" s="3"/>
      <c r="J7247" s="2"/>
      <c r="M7247" s="10"/>
      <c r="N7247" s="2"/>
      <c r="O7247" s="3"/>
      <c r="P7247" s="11"/>
      <c r="Q7247" s="16"/>
      <c r="R7247" s="4"/>
      <c r="S7247" s="12"/>
      <c r="T7247" s="16"/>
      <c r="U7247" s="4"/>
      <c r="V7247" s="3"/>
      <c r="W7247" s="3"/>
      <c r="X7247" s="3"/>
      <c r="Y7247" s="3"/>
      <c r="Z7247" s="3"/>
      <c r="AA7247" s="4"/>
      <c r="AB7247" s="4"/>
      <c r="AC7247" s="4"/>
      <c r="AD7247" s="4"/>
      <c r="AE7247" s="4"/>
      <c r="BA7247" s="13"/>
      <c r="BC7247" s="2"/>
      <c r="BD7247" s="2"/>
      <c r="BU7247" s="15"/>
      <c r="BV7247" s="6"/>
      <c r="BW7247" s="6"/>
      <c r="BX7247" s="16"/>
      <c r="BY7247" s="16"/>
      <c r="BZ7247" s="16"/>
      <c r="CA7247" s="16"/>
      <c r="CB7247" s="14"/>
    </row>
    <row r="7248" spans="1:80" s="9" customFormat="1" x14ac:dyDescent="0.2">
      <c r="A7248" s="16"/>
      <c r="B7248" s="16"/>
      <c r="C7248" s="16"/>
      <c r="D7248" s="16"/>
      <c r="E7248" s="16"/>
      <c r="F7248" s="3"/>
      <c r="G7248" s="3"/>
      <c r="H7248" s="3"/>
      <c r="I7248" s="3"/>
      <c r="J7248" s="2"/>
      <c r="M7248" s="10"/>
      <c r="N7248" s="2"/>
      <c r="O7248" s="3"/>
      <c r="P7248" s="11"/>
      <c r="Q7248" s="16"/>
      <c r="R7248" s="4"/>
      <c r="S7248" s="12"/>
      <c r="T7248" s="16"/>
      <c r="U7248" s="4"/>
      <c r="V7248" s="3"/>
      <c r="W7248" s="3"/>
      <c r="X7248" s="3"/>
      <c r="Y7248" s="3"/>
      <c r="Z7248" s="3"/>
      <c r="AA7248" s="4"/>
      <c r="AB7248" s="4"/>
      <c r="AC7248" s="4"/>
      <c r="AD7248" s="4"/>
      <c r="AE7248" s="4"/>
      <c r="BA7248" s="13"/>
      <c r="BC7248" s="2"/>
      <c r="BD7248" s="2"/>
      <c r="BU7248" s="15"/>
      <c r="BV7248" s="6"/>
      <c r="BW7248" s="6"/>
      <c r="BX7248" s="16"/>
      <c r="BY7248" s="16"/>
      <c r="BZ7248" s="16"/>
      <c r="CA7248" s="16"/>
      <c r="CB7248" s="14"/>
    </row>
    <row r="7249" spans="1:80" s="9" customFormat="1" x14ac:dyDescent="0.2">
      <c r="A7249" s="16"/>
      <c r="B7249" s="16"/>
      <c r="C7249" s="16"/>
      <c r="D7249" s="16"/>
      <c r="E7249" s="16"/>
      <c r="F7249" s="3"/>
      <c r="G7249" s="3"/>
      <c r="H7249" s="3"/>
      <c r="I7249" s="3"/>
      <c r="J7249" s="2"/>
      <c r="M7249" s="10"/>
      <c r="N7249" s="2"/>
      <c r="O7249" s="3"/>
      <c r="P7249" s="11"/>
      <c r="Q7249" s="16"/>
      <c r="R7249" s="4"/>
      <c r="S7249" s="12"/>
      <c r="T7249" s="16"/>
      <c r="U7249" s="4"/>
      <c r="V7249" s="3"/>
      <c r="W7249" s="3"/>
      <c r="X7249" s="3"/>
      <c r="Y7249" s="3"/>
      <c r="Z7249" s="3"/>
      <c r="AA7249" s="4"/>
      <c r="AB7249" s="4"/>
      <c r="AC7249" s="4"/>
      <c r="AD7249" s="4"/>
      <c r="AE7249" s="4"/>
      <c r="BA7249" s="13"/>
      <c r="BC7249" s="2"/>
      <c r="BD7249" s="2"/>
      <c r="BU7249" s="15"/>
      <c r="BV7249" s="6"/>
      <c r="BW7249" s="6"/>
      <c r="BX7249" s="16"/>
      <c r="BY7249" s="16"/>
      <c r="BZ7249" s="16"/>
      <c r="CA7249" s="16"/>
      <c r="CB7249" s="14"/>
    </row>
    <row r="7250" spans="1:80" s="9" customFormat="1" x14ac:dyDescent="0.2">
      <c r="A7250" s="16"/>
      <c r="B7250" s="16"/>
      <c r="C7250" s="16"/>
      <c r="D7250" s="16"/>
      <c r="E7250" s="16"/>
      <c r="F7250" s="3"/>
      <c r="G7250" s="3"/>
      <c r="H7250" s="3"/>
      <c r="I7250" s="3"/>
      <c r="J7250" s="2"/>
      <c r="M7250" s="10"/>
      <c r="N7250" s="2"/>
      <c r="O7250" s="3"/>
      <c r="P7250" s="11"/>
      <c r="Q7250" s="16"/>
      <c r="R7250" s="4"/>
      <c r="S7250" s="12"/>
      <c r="T7250" s="16"/>
      <c r="U7250" s="4"/>
      <c r="V7250" s="3"/>
      <c r="W7250" s="3"/>
      <c r="X7250" s="3"/>
      <c r="Y7250" s="3"/>
      <c r="Z7250" s="3"/>
      <c r="AA7250" s="4"/>
      <c r="AB7250" s="4"/>
      <c r="AC7250" s="4"/>
      <c r="AD7250" s="4"/>
      <c r="AE7250" s="4"/>
      <c r="BA7250" s="13"/>
      <c r="BC7250" s="2"/>
      <c r="BD7250" s="2"/>
      <c r="BU7250" s="15"/>
      <c r="BV7250" s="6"/>
      <c r="BW7250" s="6"/>
      <c r="BX7250" s="16"/>
      <c r="BY7250" s="16"/>
      <c r="BZ7250" s="16"/>
      <c r="CA7250" s="16"/>
      <c r="CB7250" s="14"/>
    </row>
    <row r="7251" spans="1:80" s="9" customFormat="1" x14ac:dyDescent="0.2">
      <c r="A7251" s="16"/>
      <c r="B7251" s="16"/>
      <c r="C7251" s="16"/>
      <c r="D7251" s="16"/>
      <c r="E7251" s="16"/>
      <c r="F7251" s="3"/>
      <c r="G7251" s="3"/>
      <c r="H7251" s="3"/>
      <c r="I7251" s="3"/>
      <c r="J7251" s="2"/>
      <c r="M7251" s="10"/>
      <c r="N7251" s="2"/>
      <c r="O7251" s="3"/>
      <c r="P7251" s="11"/>
      <c r="Q7251" s="16"/>
      <c r="R7251" s="4"/>
      <c r="S7251" s="12"/>
      <c r="T7251" s="16"/>
      <c r="U7251" s="4"/>
      <c r="V7251" s="3"/>
      <c r="W7251" s="3"/>
      <c r="X7251" s="3"/>
      <c r="Y7251" s="3"/>
      <c r="Z7251" s="3"/>
      <c r="AA7251" s="4"/>
      <c r="AB7251" s="4"/>
      <c r="AC7251" s="4"/>
      <c r="AD7251" s="4"/>
      <c r="AE7251" s="4"/>
      <c r="BA7251" s="13"/>
      <c r="BC7251" s="2"/>
      <c r="BD7251" s="2"/>
      <c r="BU7251" s="15"/>
      <c r="BV7251" s="6"/>
      <c r="BW7251" s="6"/>
      <c r="BX7251" s="16"/>
      <c r="BY7251" s="16"/>
      <c r="BZ7251" s="16"/>
      <c r="CA7251" s="16"/>
      <c r="CB7251" s="14"/>
    </row>
    <row r="7252" spans="1:80" s="9" customFormat="1" x14ac:dyDescent="0.2">
      <c r="A7252" s="16"/>
      <c r="B7252" s="16"/>
      <c r="C7252" s="16"/>
      <c r="D7252" s="16"/>
      <c r="E7252" s="16"/>
      <c r="F7252" s="3"/>
      <c r="G7252" s="3"/>
      <c r="H7252" s="3"/>
      <c r="I7252" s="3"/>
      <c r="J7252" s="2"/>
      <c r="M7252" s="10"/>
      <c r="N7252" s="2"/>
      <c r="O7252" s="3"/>
      <c r="P7252" s="11"/>
      <c r="Q7252" s="16"/>
      <c r="R7252" s="4"/>
      <c r="S7252" s="12"/>
      <c r="T7252" s="16"/>
      <c r="U7252" s="4"/>
      <c r="V7252" s="3"/>
      <c r="W7252" s="3"/>
      <c r="X7252" s="3"/>
      <c r="Y7252" s="3"/>
      <c r="Z7252" s="3"/>
      <c r="AA7252" s="4"/>
      <c r="AB7252" s="4"/>
      <c r="AC7252" s="4"/>
      <c r="AD7252" s="4"/>
      <c r="AE7252" s="4"/>
      <c r="BA7252" s="13"/>
      <c r="BC7252" s="2"/>
      <c r="BD7252" s="2"/>
      <c r="BU7252" s="15"/>
      <c r="BV7252" s="6"/>
      <c r="BW7252" s="6"/>
      <c r="BX7252" s="16"/>
      <c r="BY7252" s="16"/>
      <c r="BZ7252" s="16"/>
      <c r="CA7252" s="16"/>
      <c r="CB7252" s="14"/>
    </row>
    <row r="7253" spans="1:80" s="9" customFormat="1" x14ac:dyDescent="0.2">
      <c r="A7253" s="16"/>
      <c r="B7253" s="16"/>
      <c r="C7253" s="16"/>
      <c r="D7253" s="16"/>
      <c r="E7253" s="16"/>
      <c r="F7253" s="3"/>
      <c r="G7253" s="3"/>
      <c r="H7253" s="3"/>
      <c r="I7253" s="3"/>
      <c r="J7253" s="2"/>
      <c r="M7253" s="10"/>
      <c r="N7253" s="2"/>
      <c r="O7253" s="3"/>
      <c r="P7253" s="11"/>
      <c r="Q7253" s="16"/>
      <c r="R7253" s="4"/>
      <c r="S7253" s="12"/>
      <c r="T7253" s="16"/>
      <c r="U7253" s="4"/>
      <c r="V7253" s="3"/>
      <c r="W7253" s="3"/>
      <c r="X7253" s="3"/>
      <c r="Y7253" s="3"/>
      <c r="Z7253" s="3"/>
      <c r="AA7253" s="4"/>
      <c r="AB7253" s="4"/>
      <c r="AC7253" s="4"/>
      <c r="AD7253" s="4"/>
      <c r="AE7253" s="4"/>
      <c r="BA7253" s="13"/>
      <c r="BC7253" s="2"/>
      <c r="BD7253" s="2"/>
      <c r="BU7253" s="15"/>
      <c r="BV7253" s="6"/>
      <c r="BW7253" s="6"/>
      <c r="BX7253" s="16"/>
      <c r="BY7253" s="16"/>
      <c r="BZ7253" s="16"/>
      <c r="CA7253" s="16"/>
      <c r="CB7253" s="14"/>
    </row>
    <row r="7254" spans="1:80" s="9" customFormat="1" x14ac:dyDescent="0.2">
      <c r="A7254" s="16"/>
      <c r="B7254" s="16"/>
      <c r="C7254" s="16"/>
      <c r="D7254" s="16"/>
      <c r="E7254" s="16"/>
      <c r="F7254" s="3"/>
      <c r="G7254" s="3"/>
      <c r="H7254" s="3"/>
      <c r="I7254" s="3"/>
      <c r="J7254" s="2"/>
      <c r="M7254" s="10"/>
      <c r="N7254" s="2"/>
      <c r="O7254" s="3"/>
      <c r="P7254" s="11"/>
      <c r="Q7254" s="16"/>
      <c r="R7254" s="4"/>
      <c r="S7254" s="12"/>
      <c r="T7254" s="16"/>
      <c r="U7254" s="4"/>
      <c r="V7254" s="3"/>
      <c r="W7254" s="3"/>
      <c r="X7254" s="3"/>
      <c r="Y7254" s="3"/>
      <c r="Z7254" s="3"/>
      <c r="AA7254" s="4"/>
      <c r="AB7254" s="4"/>
      <c r="AC7254" s="4"/>
      <c r="AD7254" s="4"/>
      <c r="AE7254" s="4"/>
      <c r="BA7254" s="13"/>
      <c r="BC7254" s="2"/>
      <c r="BD7254" s="2"/>
      <c r="BU7254" s="15"/>
      <c r="BV7254" s="6"/>
      <c r="BW7254" s="6"/>
      <c r="BX7254" s="16"/>
      <c r="BY7254" s="16"/>
      <c r="BZ7254" s="16"/>
      <c r="CA7254" s="16"/>
      <c r="CB7254" s="14"/>
    </row>
    <row r="7255" spans="1:80" s="9" customFormat="1" x14ac:dyDescent="0.2">
      <c r="A7255" s="16"/>
      <c r="B7255" s="16"/>
      <c r="C7255" s="16"/>
      <c r="D7255" s="16"/>
      <c r="E7255" s="16"/>
      <c r="F7255" s="3"/>
      <c r="G7255" s="3"/>
      <c r="H7255" s="3"/>
      <c r="I7255" s="3"/>
      <c r="J7255" s="2"/>
      <c r="M7255" s="10"/>
      <c r="N7255" s="2"/>
      <c r="O7255" s="3"/>
      <c r="P7255" s="11"/>
      <c r="Q7255" s="16"/>
      <c r="R7255" s="4"/>
      <c r="S7255" s="12"/>
      <c r="T7255" s="16"/>
      <c r="U7255" s="4"/>
      <c r="V7255" s="3"/>
      <c r="W7255" s="3"/>
      <c r="X7255" s="3"/>
      <c r="Y7255" s="3"/>
      <c r="Z7255" s="3"/>
      <c r="AA7255" s="4"/>
      <c r="AB7255" s="4"/>
      <c r="AC7255" s="4"/>
      <c r="AD7255" s="4"/>
      <c r="AE7255" s="4"/>
      <c r="BA7255" s="13"/>
      <c r="BC7255" s="2"/>
      <c r="BD7255" s="2"/>
      <c r="BU7255" s="15"/>
      <c r="BV7255" s="6"/>
      <c r="BW7255" s="6"/>
      <c r="BX7255" s="16"/>
      <c r="BY7255" s="16"/>
      <c r="BZ7255" s="16"/>
      <c r="CA7255" s="16"/>
      <c r="CB7255" s="14"/>
    </row>
    <row r="7256" spans="1:80" s="9" customFormat="1" x14ac:dyDescent="0.2">
      <c r="A7256" s="16"/>
      <c r="B7256" s="16"/>
      <c r="C7256" s="16"/>
      <c r="D7256" s="16"/>
      <c r="E7256" s="16"/>
      <c r="F7256" s="3"/>
      <c r="G7256" s="3"/>
      <c r="H7256" s="3"/>
      <c r="I7256" s="3"/>
      <c r="J7256" s="2"/>
      <c r="M7256" s="10"/>
      <c r="N7256" s="2"/>
      <c r="O7256" s="3"/>
      <c r="P7256" s="11"/>
      <c r="Q7256" s="16"/>
      <c r="R7256" s="4"/>
      <c r="S7256" s="12"/>
      <c r="T7256" s="16"/>
      <c r="U7256" s="4"/>
      <c r="V7256" s="3"/>
      <c r="W7256" s="3"/>
      <c r="X7256" s="3"/>
      <c r="Y7256" s="3"/>
      <c r="Z7256" s="3"/>
      <c r="AA7256" s="4"/>
      <c r="AB7256" s="4"/>
      <c r="AC7256" s="4"/>
      <c r="AD7256" s="4"/>
      <c r="AE7256" s="4"/>
      <c r="BA7256" s="13"/>
      <c r="BC7256" s="2"/>
      <c r="BD7256" s="2"/>
      <c r="BU7256" s="15"/>
      <c r="BV7256" s="6"/>
      <c r="BW7256" s="6"/>
      <c r="BX7256" s="16"/>
      <c r="BY7256" s="16"/>
      <c r="BZ7256" s="16"/>
      <c r="CA7256" s="16"/>
      <c r="CB7256" s="14"/>
    </row>
    <row r="7257" spans="1:80" s="9" customFormat="1" x14ac:dyDescent="0.2">
      <c r="A7257" s="16"/>
      <c r="B7257" s="16"/>
      <c r="C7257" s="16"/>
      <c r="D7257" s="16"/>
      <c r="E7257" s="16"/>
      <c r="F7257" s="3"/>
      <c r="G7257" s="3"/>
      <c r="H7257" s="3"/>
      <c r="I7257" s="3"/>
      <c r="J7257" s="2"/>
      <c r="M7257" s="10"/>
      <c r="N7257" s="2"/>
      <c r="O7257" s="3"/>
      <c r="P7257" s="11"/>
      <c r="Q7257" s="16"/>
      <c r="R7257" s="4"/>
      <c r="S7257" s="12"/>
      <c r="T7257" s="16"/>
      <c r="U7257" s="4"/>
      <c r="V7257" s="3"/>
      <c r="W7257" s="3"/>
      <c r="X7257" s="3"/>
      <c r="Y7257" s="3"/>
      <c r="Z7257" s="3"/>
      <c r="AA7257" s="4"/>
      <c r="AB7257" s="4"/>
      <c r="AC7257" s="4"/>
      <c r="AD7257" s="4"/>
      <c r="AE7257" s="4"/>
      <c r="BA7257" s="13"/>
      <c r="BC7257" s="2"/>
      <c r="BD7257" s="2"/>
      <c r="BU7257" s="15"/>
      <c r="BV7257" s="6"/>
      <c r="BW7257" s="6"/>
      <c r="BX7257" s="16"/>
      <c r="BY7257" s="16"/>
      <c r="BZ7257" s="16"/>
      <c r="CA7257" s="16"/>
      <c r="CB7257" s="14"/>
    </row>
    <row r="7258" spans="1:80" s="9" customFormat="1" x14ac:dyDescent="0.2">
      <c r="A7258" s="16"/>
      <c r="B7258" s="16"/>
      <c r="C7258" s="16"/>
      <c r="D7258" s="16"/>
      <c r="E7258" s="16"/>
      <c r="F7258" s="3"/>
      <c r="G7258" s="3"/>
      <c r="H7258" s="3"/>
      <c r="I7258" s="3"/>
      <c r="J7258" s="2"/>
      <c r="M7258" s="10"/>
      <c r="N7258" s="2"/>
      <c r="O7258" s="3"/>
      <c r="P7258" s="11"/>
      <c r="Q7258" s="16"/>
      <c r="R7258" s="4"/>
      <c r="S7258" s="12"/>
      <c r="T7258" s="16"/>
      <c r="U7258" s="4"/>
      <c r="V7258" s="3"/>
      <c r="W7258" s="3"/>
      <c r="X7258" s="3"/>
      <c r="Y7258" s="3"/>
      <c r="Z7258" s="3"/>
      <c r="AA7258" s="4"/>
      <c r="AB7258" s="4"/>
      <c r="AC7258" s="4"/>
      <c r="AD7258" s="4"/>
      <c r="AE7258" s="4"/>
      <c r="BA7258" s="13"/>
      <c r="BC7258" s="2"/>
      <c r="BD7258" s="2"/>
      <c r="BU7258" s="15"/>
      <c r="BV7258" s="6"/>
      <c r="BW7258" s="6"/>
      <c r="BX7258" s="16"/>
      <c r="BY7258" s="16"/>
      <c r="BZ7258" s="16"/>
      <c r="CA7258" s="16"/>
      <c r="CB7258" s="14"/>
    </row>
    <row r="7259" spans="1:80" s="9" customFormat="1" x14ac:dyDescent="0.2">
      <c r="A7259" s="16"/>
      <c r="B7259" s="16"/>
      <c r="C7259" s="16"/>
      <c r="D7259" s="16"/>
      <c r="E7259" s="16"/>
      <c r="F7259" s="3"/>
      <c r="G7259" s="3"/>
      <c r="H7259" s="3"/>
      <c r="I7259" s="3"/>
      <c r="J7259" s="2"/>
      <c r="M7259" s="10"/>
      <c r="N7259" s="2"/>
      <c r="O7259" s="3"/>
      <c r="P7259" s="11"/>
      <c r="Q7259" s="16"/>
      <c r="R7259" s="4"/>
      <c r="S7259" s="12"/>
      <c r="T7259" s="16"/>
      <c r="U7259" s="4"/>
      <c r="V7259" s="3"/>
      <c r="W7259" s="3"/>
      <c r="X7259" s="3"/>
      <c r="Y7259" s="3"/>
      <c r="Z7259" s="3"/>
      <c r="AA7259" s="4"/>
      <c r="AB7259" s="4"/>
      <c r="AC7259" s="4"/>
      <c r="AD7259" s="4"/>
      <c r="AE7259" s="4"/>
      <c r="BA7259" s="13"/>
      <c r="BC7259" s="2"/>
      <c r="BD7259" s="2"/>
      <c r="BU7259" s="15"/>
      <c r="BV7259" s="6"/>
      <c r="BW7259" s="6"/>
      <c r="BX7259" s="16"/>
      <c r="BY7259" s="16"/>
      <c r="BZ7259" s="16"/>
      <c r="CA7259" s="16"/>
      <c r="CB7259" s="14"/>
    </row>
    <row r="7260" spans="1:80" s="9" customFormat="1" x14ac:dyDescent="0.2">
      <c r="A7260" s="16"/>
      <c r="B7260" s="16"/>
      <c r="C7260" s="16"/>
      <c r="D7260" s="16"/>
      <c r="E7260" s="16"/>
      <c r="F7260" s="3"/>
      <c r="G7260" s="3"/>
      <c r="H7260" s="3"/>
      <c r="I7260" s="3"/>
      <c r="J7260" s="2"/>
      <c r="M7260" s="10"/>
      <c r="N7260" s="2"/>
      <c r="O7260" s="3"/>
      <c r="P7260" s="11"/>
      <c r="Q7260" s="16"/>
      <c r="R7260" s="4"/>
      <c r="S7260" s="12"/>
      <c r="T7260" s="16"/>
      <c r="U7260" s="4"/>
      <c r="V7260" s="3"/>
      <c r="W7260" s="3"/>
      <c r="X7260" s="3"/>
      <c r="Y7260" s="3"/>
      <c r="Z7260" s="3"/>
      <c r="AA7260" s="4"/>
      <c r="AB7260" s="4"/>
      <c r="AC7260" s="4"/>
      <c r="AD7260" s="4"/>
      <c r="AE7260" s="4"/>
      <c r="BA7260" s="13"/>
      <c r="BC7260" s="2"/>
      <c r="BD7260" s="2"/>
      <c r="BU7260" s="15"/>
      <c r="BV7260" s="6"/>
      <c r="BW7260" s="6"/>
      <c r="BX7260" s="16"/>
      <c r="BY7260" s="16"/>
      <c r="BZ7260" s="16"/>
      <c r="CA7260" s="16"/>
      <c r="CB7260" s="14"/>
    </row>
    <row r="7261" spans="1:80" s="9" customFormat="1" x14ac:dyDescent="0.2">
      <c r="A7261" s="16"/>
      <c r="B7261" s="16"/>
      <c r="C7261" s="16"/>
      <c r="D7261" s="16"/>
      <c r="E7261" s="16"/>
      <c r="F7261" s="3"/>
      <c r="G7261" s="3"/>
      <c r="H7261" s="3"/>
      <c r="I7261" s="3"/>
      <c r="J7261" s="2"/>
      <c r="M7261" s="10"/>
      <c r="N7261" s="2"/>
      <c r="O7261" s="3"/>
      <c r="P7261" s="11"/>
      <c r="Q7261" s="16"/>
      <c r="R7261" s="4"/>
      <c r="S7261" s="12"/>
      <c r="T7261" s="16"/>
      <c r="U7261" s="4"/>
      <c r="V7261" s="3"/>
      <c r="W7261" s="3"/>
      <c r="X7261" s="3"/>
      <c r="Y7261" s="3"/>
      <c r="Z7261" s="3"/>
      <c r="AA7261" s="4"/>
      <c r="AB7261" s="4"/>
      <c r="AC7261" s="4"/>
      <c r="AD7261" s="4"/>
      <c r="AE7261" s="4"/>
      <c r="BA7261" s="13"/>
      <c r="BC7261" s="2"/>
      <c r="BD7261" s="2"/>
      <c r="BU7261" s="15"/>
      <c r="BV7261" s="6"/>
      <c r="BW7261" s="6"/>
      <c r="BX7261" s="16"/>
      <c r="BY7261" s="16"/>
      <c r="BZ7261" s="16"/>
      <c r="CA7261" s="16"/>
      <c r="CB7261" s="14"/>
    </row>
    <row r="7262" spans="1:80" s="9" customFormat="1" x14ac:dyDescent="0.2">
      <c r="A7262" s="16"/>
      <c r="B7262" s="16"/>
      <c r="C7262" s="16"/>
      <c r="D7262" s="16"/>
      <c r="E7262" s="16"/>
      <c r="F7262" s="3"/>
      <c r="G7262" s="3"/>
      <c r="H7262" s="3"/>
      <c r="I7262" s="3"/>
      <c r="J7262" s="2"/>
      <c r="M7262" s="10"/>
      <c r="N7262" s="2"/>
      <c r="O7262" s="3"/>
      <c r="P7262" s="11"/>
      <c r="Q7262" s="16"/>
      <c r="R7262" s="4"/>
      <c r="S7262" s="12"/>
      <c r="T7262" s="16"/>
      <c r="U7262" s="4"/>
      <c r="V7262" s="3"/>
      <c r="W7262" s="3"/>
      <c r="X7262" s="3"/>
      <c r="Y7262" s="3"/>
      <c r="Z7262" s="3"/>
      <c r="AA7262" s="4"/>
      <c r="AB7262" s="4"/>
      <c r="AC7262" s="4"/>
      <c r="AD7262" s="4"/>
      <c r="AE7262" s="4"/>
      <c r="BA7262" s="13"/>
      <c r="BC7262" s="2"/>
      <c r="BD7262" s="2"/>
      <c r="BU7262" s="15"/>
      <c r="BV7262" s="6"/>
      <c r="BW7262" s="6"/>
      <c r="BX7262" s="16"/>
      <c r="BY7262" s="16"/>
      <c r="BZ7262" s="16"/>
      <c r="CA7262" s="16"/>
      <c r="CB7262" s="14"/>
    </row>
    <row r="7263" spans="1:80" s="9" customFormat="1" x14ac:dyDescent="0.2">
      <c r="A7263" s="16"/>
      <c r="B7263" s="16"/>
      <c r="C7263" s="16"/>
      <c r="D7263" s="16"/>
      <c r="E7263" s="16"/>
      <c r="F7263" s="3"/>
      <c r="G7263" s="3"/>
      <c r="H7263" s="3"/>
      <c r="I7263" s="3"/>
      <c r="J7263" s="2"/>
      <c r="M7263" s="10"/>
      <c r="N7263" s="2"/>
      <c r="O7263" s="3"/>
      <c r="P7263" s="11"/>
      <c r="Q7263" s="16"/>
      <c r="R7263" s="4"/>
      <c r="S7263" s="12"/>
      <c r="T7263" s="16"/>
      <c r="U7263" s="4"/>
      <c r="V7263" s="3"/>
      <c r="W7263" s="3"/>
      <c r="X7263" s="3"/>
      <c r="Y7263" s="3"/>
      <c r="Z7263" s="3"/>
      <c r="AA7263" s="4"/>
      <c r="AB7263" s="4"/>
      <c r="AC7263" s="4"/>
      <c r="AD7263" s="4"/>
      <c r="AE7263" s="4"/>
      <c r="BA7263" s="13"/>
      <c r="BC7263" s="2"/>
      <c r="BD7263" s="2"/>
      <c r="BU7263" s="15"/>
      <c r="BV7263" s="6"/>
      <c r="BW7263" s="6"/>
      <c r="BX7263" s="16"/>
      <c r="BY7263" s="16"/>
      <c r="BZ7263" s="16"/>
      <c r="CA7263" s="16"/>
      <c r="CB7263" s="14"/>
    </row>
    <row r="7264" spans="1:80" s="9" customFormat="1" x14ac:dyDescent="0.2">
      <c r="A7264" s="16"/>
      <c r="B7264" s="16"/>
      <c r="C7264" s="16"/>
      <c r="D7264" s="16"/>
      <c r="E7264" s="16"/>
      <c r="F7264" s="3"/>
      <c r="G7264" s="3"/>
      <c r="H7264" s="3"/>
      <c r="I7264" s="3"/>
      <c r="J7264" s="2"/>
      <c r="M7264" s="10"/>
      <c r="N7264" s="2"/>
      <c r="O7264" s="3"/>
      <c r="P7264" s="11"/>
      <c r="Q7264" s="16"/>
      <c r="R7264" s="4"/>
      <c r="S7264" s="12"/>
      <c r="T7264" s="16"/>
      <c r="U7264" s="4"/>
      <c r="V7264" s="3"/>
      <c r="W7264" s="3"/>
      <c r="X7264" s="3"/>
      <c r="Y7264" s="3"/>
      <c r="Z7264" s="3"/>
      <c r="AA7264" s="4"/>
      <c r="AB7264" s="4"/>
      <c r="AC7264" s="4"/>
      <c r="AD7264" s="4"/>
      <c r="AE7264" s="4"/>
      <c r="BA7264" s="13"/>
      <c r="BC7264" s="2"/>
      <c r="BD7264" s="2"/>
      <c r="BU7264" s="15"/>
      <c r="BV7264" s="6"/>
      <c r="BW7264" s="6"/>
      <c r="BX7264" s="16"/>
      <c r="BY7264" s="16"/>
      <c r="BZ7264" s="16"/>
      <c r="CA7264" s="16"/>
      <c r="CB7264" s="14"/>
    </row>
    <row r="7265" spans="1:80" s="9" customFormat="1" x14ac:dyDescent="0.2">
      <c r="A7265" s="16"/>
      <c r="B7265" s="16"/>
      <c r="C7265" s="16"/>
      <c r="D7265" s="16"/>
      <c r="E7265" s="16"/>
      <c r="F7265" s="3"/>
      <c r="G7265" s="3"/>
      <c r="H7265" s="3"/>
      <c r="I7265" s="3"/>
      <c r="J7265" s="2"/>
      <c r="M7265" s="10"/>
      <c r="N7265" s="2"/>
      <c r="O7265" s="3"/>
      <c r="P7265" s="11"/>
      <c r="Q7265" s="16"/>
      <c r="R7265" s="4"/>
      <c r="S7265" s="12"/>
      <c r="T7265" s="16"/>
      <c r="U7265" s="4"/>
      <c r="V7265" s="3"/>
      <c r="W7265" s="3"/>
      <c r="X7265" s="3"/>
      <c r="Y7265" s="3"/>
      <c r="Z7265" s="3"/>
      <c r="AA7265" s="4"/>
      <c r="AB7265" s="4"/>
      <c r="AC7265" s="4"/>
      <c r="AD7265" s="4"/>
      <c r="AE7265" s="4"/>
      <c r="BA7265" s="13"/>
      <c r="BC7265" s="2"/>
      <c r="BD7265" s="2"/>
      <c r="BU7265" s="15"/>
      <c r="BV7265" s="6"/>
      <c r="BW7265" s="6"/>
      <c r="BX7265" s="16"/>
      <c r="BY7265" s="16"/>
      <c r="BZ7265" s="16"/>
      <c r="CA7265" s="16"/>
      <c r="CB7265" s="14"/>
    </row>
    <row r="7266" spans="1:80" s="9" customFormat="1" x14ac:dyDescent="0.2">
      <c r="A7266" s="16"/>
      <c r="B7266" s="16"/>
      <c r="C7266" s="16"/>
      <c r="D7266" s="16"/>
      <c r="E7266" s="16"/>
      <c r="F7266" s="3"/>
      <c r="G7266" s="3"/>
      <c r="H7266" s="3"/>
      <c r="I7266" s="3"/>
      <c r="J7266" s="2"/>
      <c r="M7266" s="10"/>
      <c r="N7266" s="2"/>
      <c r="O7266" s="3"/>
      <c r="P7266" s="11"/>
      <c r="Q7266" s="16"/>
      <c r="R7266" s="4"/>
      <c r="S7266" s="12"/>
      <c r="T7266" s="16"/>
      <c r="U7266" s="4"/>
      <c r="V7266" s="3"/>
      <c r="W7266" s="3"/>
      <c r="X7266" s="3"/>
      <c r="Y7266" s="3"/>
      <c r="Z7266" s="3"/>
      <c r="AA7266" s="4"/>
      <c r="AB7266" s="4"/>
      <c r="AC7266" s="4"/>
      <c r="AD7266" s="4"/>
      <c r="AE7266" s="4"/>
      <c r="BA7266" s="13"/>
      <c r="BC7266" s="2"/>
      <c r="BD7266" s="2"/>
      <c r="BU7266" s="15"/>
      <c r="BV7266" s="6"/>
      <c r="BW7266" s="6"/>
      <c r="BX7266" s="16"/>
      <c r="BY7266" s="16"/>
      <c r="BZ7266" s="16"/>
      <c r="CA7266" s="16"/>
      <c r="CB7266" s="14"/>
    </row>
    <row r="7267" spans="1:80" s="9" customFormat="1" x14ac:dyDescent="0.2">
      <c r="A7267" s="16"/>
      <c r="B7267" s="16"/>
      <c r="C7267" s="16"/>
      <c r="D7267" s="16"/>
      <c r="E7267" s="16"/>
      <c r="F7267" s="3"/>
      <c r="G7267" s="3"/>
      <c r="H7267" s="3"/>
      <c r="I7267" s="3"/>
      <c r="J7267" s="2"/>
      <c r="M7267" s="10"/>
      <c r="N7267" s="2"/>
      <c r="O7267" s="3"/>
      <c r="P7267" s="11"/>
      <c r="Q7267" s="16"/>
      <c r="R7267" s="4"/>
      <c r="S7267" s="12"/>
      <c r="T7267" s="16"/>
      <c r="U7267" s="4"/>
      <c r="V7267" s="3"/>
      <c r="W7267" s="3"/>
      <c r="X7267" s="3"/>
      <c r="Y7267" s="3"/>
      <c r="Z7267" s="3"/>
      <c r="AA7267" s="4"/>
      <c r="AB7267" s="4"/>
      <c r="AC7267" s="4"/>
      <c r="AD7267" s="4"/>
      <c r="AE7267" s="4"/>
      <c r="BA7267" s="13"/>
      <c r="BC7267" s="2"/>
      <c r="BD7267" s="2"/>
      <c r="BU7267" s="15"/>
      <c r="BV7267" s="6"/>
      <c r="BW7267" s="6"/>
      <c r="BX7267" s="16"/>
      <c r="BY7267" s="16"/>
      <c r="BZ7267" s="16"/>
      <c r="CA7267" s="16"/>
      <c r="CB7267" s="14"/>
    </row>
    <row r="7268" spans="1:80" s="9" customFormat="1" x14ac:dyDescent="0.2">
      <c r="A7268" s="16"/>
      <c r="B7268" s="16"/>
      <c r="C7268" s="16"/>
      <c r="D7268" s="16"/>
      <c r="E7268" s="16"/>
      <c r="F7268" s="3"/>
      <c r="G7268" s="3"/>
      <c r="H7268" s="3"/>
      <c r="I7268" s="3"/>
      <c r="J7268" s="2"/>
      <c r="M7268" s="10"/>
      <c r="N7268" s="2"/>
      <c r="O7268" s="3"/>
      <c r="P7268" s="11"/>
      <c r="Q7268" s="16"/>
      <c r="R7268" s="4"/>
      <c r="S7268" s="12"/>
      <c r="T7268" s="16"/>
      <c r="U7268" s="4"/>
      <c r="V7268" s="3"/>
      <c r="W7268" s="3"/>
      <c r="X7268" s="3"/>
      <c r="Y7268" s="3"/>
      <c r="Z7268" s="3"/>
      <c r="AA7268" s="4"/>
      <c r="AB7268" s="4"/>
      <c r="AC7268" s="4"/>
      <c r="AD7268" s="4"/>
      <c r="AE7268" s="4"/>
      <c r="BA7268" s="13"/>
      <c r="BC7268" s="2"/>
      <c r="BD7268" s="2"/>
      <c r="BU7268" s="15"/>
      <c r="BV7268" s="6"/>
      <c r="BW7268" s="6"/>
      <c r="BX7268" s="16"/>
      <c r="BY7268" s="16"/>
      <c r="BZ7268" s="16"/>
      <c r="CA7268" s="16"/>
      <c r="CB7268" s="14"/>
    </row>
    <row r="7269" spans="1:80" s="9" customFormat="1" x14ac:dyDescent="0.2">
      <c r="A7269" s="16"/>
      <c r="B7269" s="16"/>
      <c r="C7269" s="16"/>
      <c r="D7269" s="16"/>
      <c r="E7269" s="16"/>
      <c r="F7269" s="3"/>
      <c r="G7269" s="3"/>
      <c r="H7269" s="3"/>
      <c r="I7269" s="3"/>
      <c r="J7269" s="2"/>
      <c r="M7269" s="10"/>
      <c r="N7269" s="2"/>
      <c r="O7269" s="3"/>
      <c r="P7269" s="11"/>
      <c r="Q7269" s="16"/>
      <c r="R7269" s="4"/>
      <c r="S7269" s="12"/>
      <c r="T7269" s="16"/>
      <c r="U7269" s="4"/>
      <c r="V7269" s="3"/>
      <c r="W7269" s="3"/>
      <c r="X7269" s="3"/>
      <c r="Y7269" s="3"/>
      <c r="Z7269" s="3"/>
      <c r="AA7269" s="4"/>
      <c r="AB7269" s="4"/>
      <c r="AC7269" s="4"/>
      <c r="AD7269" s="4"/>
      <c r="AE7269" s="4"/>
      <c r="BA7269" s="13"/>
      <c r="BC7269" s="2"/>
      <c r="BD7269" s="2"/>
      <c r="BU7269" s="15"/>
      <c r="BV7269" s="6"/>
      <c r="BW7269" s="6"/>
      <c r="BX7269" s="16"/>
      <c r="BY7269" s="16"/>
      <c r="BZ7269" s="16"/>
      <c r="CA7269" s="16"/>
      <c r="CB7269" s="14"/>
    </row>
    <row r="7270" spans="1:80" s="9" customFormat="1" x14ac:dyDescent="0.2">
      <c r="A7270" s="16"/>
      <c r="B7270" s="16"/>
      <c r="C7270" s="16"/>
      <c r="D7270" s="16"/>
      <c r="E7270" s="16"/>
      <c r="F7270" s="3"/>
      <c r="G7270" s="3"/>
      <c r="H7270" s="3"/>
      <c r="I7270" s="3"/>
      <c r="J7270" s="2"/>
      <c r="M7270" s="10"/>
      <c r="N7270" s="2"/>
      <c r="O7270" s="3"/>
      <c r="P7270" s="11"/>
      <c r="Q7270" s="16"/>
      <c r="R7270" s="4"/>
      <c r="S7270" s="12"/>
      <c r="T7270" s="16"/>
      <c r="U7270" s="4"/>
      <c r="V7270" s="3"/>
      <c r="W7270" s="3"/>
      <c r="X7270" s="3"/>
      <c r="Y7270" s="3"/>
      <c r="Z7270" s="3"/>
      <c r="AA7270" s="4"/>
      <c r="AB7270" s="4"/>
      <c r="AC7270" s="4"/>
      <c r="AD7270" s="4"/>
      <c r="AE7270" s="4"/>
      <c r="BA7270" s="13"/>
      <c r="BC7270" s="2"/>
      <c r="BD7270" s="2"/>
      <c r="BU7270" s="15"/>
      <c r="BV7270" s="6"/>
      <c r="BW7270" s="6"/>
      <c r="BX7270" s="16"/>
      <c r="BY7270" s="16"/>
      <c r="BZ7270" s="16"/>
      <c r="CA7270" s="16"/>
      <c r="CB7270" s="14"/>
    </row>
    <row r="7271" spans="1:80" s="9" customFormat="1" x14ac:dyDescent="0.2">
      <c r="A7271" s="16"/>
      <c r="B7271" s="16"/>
      <c r="C7271" s="16"/>
      <c r="D7271" s="16"/>
      <c r="E7271" s="16"/>
      <c r="F7271" s="3"/>
      <c r="G7271" s="3"/>
      <c r="H7271" s="3"/>
      <c r="I7271" s="3"/>
      <c r="J7271" s="2"/>
      <c r="M7271" s="10"/>
      <c r="N7271" s="2"/>
      <c r="O7271" s="3"/>
      <c r="P7271" s="11"/>
      <c r="Q7271" s="16"/>
      <c r="R7271" s="4"/>
      <c r="S7271" s="12"/>
      <c r="T7271" s="16"/>
      <c r="U7271" s="4"/>
      <c r="V7271" s="3"/>
      <c r="W7271" s="3"/>
      <c r="X7271" s="3"/>
      <c r="Y7271" s="3"/>
      <c r="Z7271" s="3"/>
      <c r="AA7271" s="4"/>
      <c r="AB7271" s="4"/>
      <c r="AC7271" s="4"/>
      <c r="AD7271" s="4"/>
      <c r="AE7271" s="4"/>
      <c r="BA7271" s="13"/>
      <c r="BC7271" s="2"/>
      <c r="BD7271" s="2"/>
      <c r="BU7271" s="15"/>
      <c r="BV7271" s="6"/>
      <c r="BW7271" s="6"/>
      <c r="BX7271" s="16"/>
      <c r="BY7271" s="16"/>
      <c r="BZ7271" s="16"/>
      <c r="CA7271" s="16"/>
      <c r="CB7271" s="14"/>
    </row>
    <row r="7272" spans="1:80" s="9" customFormat="1" x14ac:dyDescent="0.2">
      <c r="A7272" s="16"/>
      <c r="B7272" s="16"/>
      <c r="C7272" s="16"/>
      <c r="D7272" s="16"/>
      <c r="E7272" s="16"/>
      <c r="F7272" s="3"/>
      <c r="G7272" s="3"/>
      <c r="H7272" s="3"/>
      <c r="I7272" s="3"/>
      <c r="J7272" s="2"/>
      <c r="M7272" s="10"/>
      <c r="N7272" s="2"/>
      <c r="O7272" s="3"/>
      <c r="P7272" s="11"/>
      <c r="Q7272" s="16"/>
      <c r="R7272" s="4"/>
      <c r="S7272" s="12"/>
      <c r="T7272" s="16"/>
      <c r="U7272" s="4"/>
      <c r="V7272" s="3"/>
      <c r="W7272" s="3"/>
      <c r="X7272" s="3"/>
      <c r="Y7272" s="3"/>
      <c r="Z7272" s="3"/>
      <c r="AA7272" s="4"/>
      <c r="AB7272" s="4"/>
      <c r="AC7272" s="4"/>
      <c r="AD7272" s="4"/>
      <c r="AE7272" s="4"/>
      <c r="BA7272" s="13"/>
      <c r="BC7272" s="2"/>
      <c r="BD7272" s="2"/>
      <c r="BU7272" s="15"/>
      <c r="BV7272" s="6"/>
      <c r="BW7272" s="6"/>
      <c r="BX7272" s="16"/>
      <c r="BY7272" s="16"/>
      <c r="BZ7272" s="16"/>
      <c r="CA7272" s="16"/>
      <c r="CB7272" s="14"/>
    </row>
    <row r="7273" spans="1:80" s="9" customFormat="1" x14ac:dyDescent="0.2">
      <c r="A7273" s="16"/>
      <c r="B7273" s="16"/>
      <c r="C7273" s="16"/>
      <c r="D7273" s="16"/>
      <c r="E7273" s="16"/>
      <c r="F7273" s="3"/>
      <c r="G7273" s="3"/>
      <c r="H7273" s="3"/>
      <c r="I7273" s="3"/>
      <c r="J7273" s="2"/>
      <c r="M7273" s="10"/>
      <c r="N7273" s="2"/>
      <c r="O7273" s="3"/>
      <c r="P7273" s="11"/>
      <c r="Q7273" s="16"/>
      <c r="R7273" s="4"/>
      <c r="S7273" s="12"/>
      <c r="T7273" s="16"/>
      <c r="U7273" s="4"/>
      <c r="V7273" s="3"/>
      <c r="W7273" s="3"/>
      <c r="X7273" s="3"/>
      <c r="Y7273" s="3"/>
      <c r="Z7273" s="3"/>
      <c r="AA7273" s="4"/>
      <c r="AB7273" s="4"/>
      <c r="AC7273" s="4"/>
      <c r="AD7273" s="4"/>
      <c r="AE7273" s="4"/>
      <c r="BA7273" s="13"/>
      <c r="BC7273" s="2"/>
      <c r="BD7273" s="2"/>
      <c r="BU7273" s="15"/>
      <c r="BV7273" s="6"/>
      <c r="BW7273" s="6"/>
      <c r="BX7273" s="16"/>
      <c r="BY7273" s="16"/>
      <c r="BZ7273" s="16"/>
      <c r="CA7273" s="16"/>
      <c r="CB7273" s="14"/>
    </row>
    <row r="7274" spans="1:80" s="9" customFormat="1" x14ac:dyDescent="0.2">
      <c r="A7274" s="16"/>
      <c r="B7274" s="16"/>
      <c r="C7274" s="16"/>
      <c r="D7274" s="16"/>
      <c r="E7274" s="16"/>
      <c r="F7274" s="3"/>
      <c r="G7274" s="3"/>
      <c r="H7274" s="3"/>
      <c r="I7274" s="3"/>
      <c r="J7274" s="2"/>
      <c r="M7274" s="10"/>
      <c r="N7274" s="2"/>
      <c r="O7274" s="3"/>
      <c r="P7274" s="11"/>
      <c r="Q7274" s="16"/>
      <c r="R7274" s="4"/>
      <c r="S7274" s="12"/>
      <c r="T7274" s="16"/>
      <c r="U7274" s="4"/>
      <c r="V7274" s="3"/>
      <c r="W7274" s="3"/>
      <c r="X7274" s="3"/>
      <c r="Y7274" s="3"/>
      <c r="Z7274" s="3"/>
      <c r="AA7274" s="4"/>
      <c r="AB7274" s="4"/>
      <c r="AC7274" s="4"/>
      <c r="AD7274" s="4"/>
      <c r="AE7274" s="4"/>
      <c r="BA7274" s="13"/>
      <c r="BC7274" s="2"/>
      <c r="BD7274" s="2"/>
      <c r="BU7274" s="15"/>
      <c r="BV7274" s="6"/>
      <c r="BW7274" s="6"/>
      <c r="BX7274" s="16"/>
      <c r="BY7274" s="16"/>
      <c r="BZ7274" s="16"/>
      <c r="CA7274" s="16"/>
      <c r="CB7274" s="14"/>
    </row>
    <row r="7275" spans="1:80" s="9" customFormat="1" x14ac:dyDescent="0.2">
      <c r="A7275" s="16"/>
      <c r="B7275" s="16"/>
      <c r="C7275" s="16"/>
      <c r="D7275" s="16"/>
      <c r="E7275" s="16"/>
      <c r="F7275" s="3"/>
      <c r="G7275" s="3"/>
      <c r="H7275" s="3"/>
      <c r="I7275" s="3"/>
      <c r="J7275" s="2"/>
      <c r="M7275" s="10"/>
      <c r="N7275" s="2"/>
      <c r="O7275" s="3"/>
      <c r="P7275" s="11"/>
      <c r="Q7275" s="16"/>
      <c r="R7275" s="4"/>
      <c r="S7275" s="12"/>
      <c r="T7275" s="16"/>
      <c r="U7275" s="4"/>
      <c r="V7275" s="3"/>
      <c r="W7275" s="3"/>
      <c r="X7275" s="3"/>
      <c r="Y7275" s="3"/>
      <c r="Z7275" s="3"/>
      <c r="AA7275" s="4"/>
      <c r="AB7275" s="4"/>
      <c r="AC7275" s="4"/>
      <c r="AD7275" s="4"/>
      <c r="AE7275" s="4"/>
      <c r="BA7275" s="13"/>
      <c r="BC7275" s="2"/>
      <c r="BD7275" s="2"/>
      <c r="BU7275" s="15"/>
      <c r="BV7275" s="6"/>
      <c r="BW7275" s="6"/>
      <c r="BX7275" s="16"/>
      <c r="BY7275" s="16"/>
      <c r="BZ7275" s="16"/>
      <c r="CA7275" s="16"/>
      <c r="CB7275" s="14"/>
    </row>
    <row r="7276" spans="1:80" s="9" customFormat="1" x14ac:dyDescent="0.2">
      <c r="A7276" s="16"/>
      <c r="B7276" s="16"/>
      <c r="C7276" s="16"/>
      <c r="D7276" s="16"/>
      <c r="E7276" s="16"/>
      <c r="F7276" s="3"/>
      <c r="G7276" s="3"/>
      <c r="H7276" s="3"/>
      <c r="I7276" s="3"/>
      <c r="J7276" s="2"/>
      <c r="M7276" s="10"/>
      <c r="N7276" s="2"/>
      <c r="O7276" s="3"/>
      <c r="P7276" s="11"/>
      <c r="Q7276" s="16"/>
      <c r="R7276" s="4"/>
      <c r="S7276" s="12"/>
      <c r="T7276" s="16"/>
      <c r="U7276" s="4"/>
      <c r="V7276" s="3"/>
      <c r="W7276" s="3"/>
      <c r="X7276" s="3"/>
      <c r="Y7276" s="3"/>
      <c r="Z7276" s="3"/>
      <c r="AA7276" s="4"/>
      <c r="AB7276" s="4"/>
      <c r="AC7276" s="4"/>
      <c r="AD7276" s="4"/>
      <c r="AE7276" s="4"/>
      <c r="BA7276" s="13"/>
      <c r="BC7276" s="2"/>
      <c r="BD7276" s="2"/>
      <c r="BU7276" s="15"/>
      <c r="BV7276" s="6"/>
      <c r="BW7276" s="6"/>
      <c r="BX7276" s="16"/>
      <c r="BY7276" s="16"/>
      <c r="BZ7276" s="16"/>
      <c r="CA7276" s="16"/>
      <c r="CB7276" s="14"/>
    </row>
    <row r="7277" spans="1:80" s="9" customFormat="1" x14ac:dyDescent="0.2">
      <c r="A7277" s="16"/>
      <c r="B7277" s="16"/>
      <c r="C7277" s="16"/>
      <c r="D7277" s="16"/>
      <c r="E7277" s="16"/>
      <c r="F7277" s="3"/>
      <c r="G7277" s="3"/>
      <c r="H7277" s="3"/>
      <c r="I7277" s="3"/>
      <c r="J7277" s="2"/>
      <c r="M7277" s="10"/>
      <c r="N7277" s="2"/>
      <c r="O7277" s="3"/>
      <c r="P7277" s="11"/>
      <c r="Q7277" s="16"/>
      <c r="R7277" s="4"/>
      <c r="S7277" s="12"/>
      <c r="T7277" s="16"/>
      <c r="U7277" s="4"/>
      <c r="V7277" s="3"/>
      <c r="W7277" s="3"/>
      <c r="X7277" s="3"/>
      <c r="Y7277" s="3"/>
      <c r="Z7277" s="3"/>
      <c r="AA7277" s="4"/>
      <c r="AB7277" s="4"/>
      <c r="AC7277" s="4"/>
      <c r="AD7277" s="4"/>
      <c r="AE7277" s="4"/>
      <c r="BA7277" s="13"/>
      <c r="BC7277" s="2"/>
      <c r="BD7277" s="2"/>
      <c r="BU7277" s="15"/>
      <c r="BV7277" s="6"/>
      <c r="BW7277" s="6"/>
      <c r="BX7277" s="16"/>
      <c r="BY7277" s="16"/>
      <c r="BZ7277" s="16"/>
      <c r="CA7277" s="16"/>
      <c r="CB7277" s="14"/>
    </row>
    <row r="7278" spans="1:80" s="9" customFormat="1" x14ac:dyDescent="0.2">
      <c r="A7278" s="16"/>
      <c r="B7278" s="16"/>
      <c r="C7278" s="16"/>
      <c r="D7278" s="16"/>
      <c r="E7278" s="16"/>
      <c r="F7278" s="3"/>
      <c r="G7278" s="3"/>
      <c r="H7278" s="3"/>
      <c r="I7278" s="3"/>
      <c r="J7278" s="2"/>
      <c r="M7278" s="10"/>
      <c r="N7278" s="2"/>
      <c r="O7278" s="3"/>
      <c r="P7278" s="11"/>
      <c r="Q7278" s="16"/>
      <c r="R7278" s="4"/>
      <c r="S7278" s="12"/>
      <c r="T7278" s="16"/>
      <c r="U7278" s="4"/>
      <c r="V7278" s="3"/>
      <c r="W7278" s="3"/>
      <c r="X7278" s="3"/>
      <c r="Y7278" s="3"/>
      <c r="Z7278" s="3"/>
      <c r="AA7278" s="4"/>
      <c r="AB7278" s="4"/>
      <c r="AC7278" s="4"/>
      <c r="AD7278" s="4"/>
      <c r="AE7278" s="4"/>
      <c r="BA7278" s="13"/>
      <c r="BC7278" s="2"/>
      <c r="BD7278" s="2"/>
      <c r="BU7278" s="15"/>
      <c r="BV7278" s="6"/>
      <c r="BW7278" s="6"/>
      <c r="BX7278" s="16"/>
      <c r="BY7278" s="16"/>
      <c r="BZ7278" s="16"/>
      <c r="CA7278" s="16"/>
      <c r="CB7278" s="14"/>
    </row>
    <row r="7279" spans="1:80" s="9" customFormat="1" x14ac:dyDescent="0.2">
      <c r="A7279" s="16"/>
      <c r="B7279" s="16"/>
      <c r="C7279" s="16"/>
      <c r="D7279" s="16"/>
      <c r="E7279" s="16"/>
      <c r="F7279" s="3"/>
      <c r="G7279" s="3"/>
      <c r="H7279" s="3"/>
      <c r="I7279" s="3"/>
      <c r="J7279" s="2"/>
      <c r="M7279" s="10"/>
      <c r="N7279" s="2"/>
      <c r="O7279" s="3"/>
      <c r="P7279" s="11"/>
      <c r="Q7279" s="16"/>
      <c r="R7279" s="4"/>
      <c r="S7279" s="12"/>
      <c r="T7279" s="16"/>
      <c r="U7279" s="4"/>
      <c r="V7279" s="3"/>
      <c r="W7279" s="3"/>
      <c r="X7279" s="3"/>
      <c r="Y7279" s="3"/>
      <c r="Z7279" s="3"/>
      <c r="AA7279" s="4"/>
      <c r="AB7279" s="4"/>
      <c r="AC7279" s="4"/>
      <c r="AD7279" s="4"/>
      <c r="AE7279" s="4"/>
      <c r="BA7279" s="13"/>
      <c r="BC7279" s="2"/>
      <c r="BD7279" s="2"/>
      <c r="BU7279" s="15"/>
      <c r="BV7279" s="6"/>
      <c r="BW7279" s="6"/>
      <c r="BX7279" s="16"/>
      <c r="BY7279" s="16"/>
      <c r="BZ7279" s="16"/>
      <c r="CA7279" s="16"/>
      <c r="CB7279" s="14"/>
    </row>
    <row r="7280" spans="1:80" s="9" customFormat="1" x14ac:dyDescent="0.2">
      <c r="A7280" s="16"/>
      <c r="B7280" s="16"/>
      <c r="C7280" s="16"/>
      <c r="D7280" s="16"/>
      <c r="E7280" s="16"/>
      <c r="F7280" s="3"/>
      <c r="G7280" s="3"/>
      <c r="H7280" s="3"/>
      <c r="I7280" s="3"/>
      <c r="J7280" s="2"/>
      <c r="M7280" s="10"/>
      <c r="N7280" s="2"/>
      <c r="O7280" s="3"/>
      <c r="P7280" s="11"/>
      <c r="Q7280" s="16"/>
      <c r="R7280" s="4"/>
      <c r="S7280" s="12"/>
      <c r="T7280" s="16"/>
      <c r="U7280" s="4"/>
      <c r="V7280" s="3"/>
      <c r="W7280" s="3"/>
      <c r="X7280" s="3"/>
      <c r="Y7280" s="3"/>
      <c r="Z7280" s="3"/>
      <c r="AA7280" s="4"/>
      <c r="AB7280" s="4"/>
      <c r="AC7280" s="4"/>
      <c r="AD7280" s="4"/>
      <c r="AE7280" s="4"/>
      <c r="BA7280" s="13"/>
      <c r="BC7280" s="2"/>
      <c r="BD7280" s="2"/>
      <c r="BU7280" s="15"/>
      <c r="BV7280" s="6"/>
      <c r="BW7280" s="6"/>
      <c r="BX7280" s="16"/>
      <c r="BY7280" s="16"/>
      <c r="BZ7280" s="16"/>
      <c r="CA7280" s="16"/>
      <c r="CB7280" s="14"/>
    </row>
    <row r="7281" spans="1:80" s="9" customFormat="1" x14ac:dyDescent="0.2">
      <c r="A7281" s="16"/>
      <c r="B7281" s="16"/>
      <c r="C7281" s="16"/>
      <c r="D7281" s="16"/>
      <c r="E7281" s="16"/>
      <c r="F7281" s="3"/>
      <c r="G7281" s="3"/>
      <c r="H7281" s="3"/>
      <c r="I7281" s="3"/>
      <c r="J7281" s="2"/>
      <c r="M7281" s="10"/>
      <c r="N7281" s="2"/>
      <c r="O7281" s="3"/>
      <c r="P7281" s="11"/>
      <c r="Q7281" s="16"/>
      <c r="R7281" s="4"/>
      <c r="S7281" s="12"/>
      <c r="T7281" s="16"/>
      <c r="U7281" s="4"/>
      <c r="V7281" s="3"/>
      <c r="W7281" s="3"/>
      <c r="X7281" s="3"/>
      <c r="Y7281" s="3"/>
      <c r="Z7281" s="3"/>
      <c r="AA7281" s="4"/>
      <c r="AB7281" s="4"/>
      <c r="AC7281" s="4"/>
      <c r="AD7281" s="4"/>
      <c r="AE7281" s="4"/>
      <c r="BA7281" s="13"/>
      <c r="BC7281" s="2"/>
      <c r="BD7281" s="2"/>
      <c r="BU7281" s="15"/>
      <c r="BV7281" s="6"/>
      <c r="BW7281" s="6"/>
      <c r="BX7281" s="16"/>
      <c r="BY7281" s="16"/>
      <c r="BZ7281" s="16"/>
      <c r="CA7281" s="16"/>
      <c r="CB7281" s="14"/>
    </row>
    <row r="7282" spans="1:80" s="9" customFormat="1" x14ac:dyDescent="0.2">
      <c r="A7282" s="16"/>
      <c r="B7282" s="16"/>
      <c r="C7282" s="16"/>
      <c r="D7282" s="16"/>
      <c r="E7282" s="16"/>
      <c r="F7282" s="3"/>
      <c r="G7282" s="3"/>
      <c r="H7282" s="3"/>
      <c r="I7282" s="3"/>
      <c r="J7282" s="2"/>
      <c r="M7282" s="10"/>
      <c r="N7282" s="2"/>
      <c r="O7282" s="3"/>
      <c r="P7282" s="11"/>
      <c r="Q7282" s="16"/>
      <c r="R7282" s="4"/>
      <c r="S7282" s="12"/>
      <c r="T7282" s="16"/>
      <c r="U7282" s="4"/>
      <c r="V7282" s="3"/>
      <c r="W7282" s="3"/>
      <c r="X7282" s="3"/>
      <c r="Y7282" s="3"/>
      <c r="Z7282" s="3"/>
      <c r="AA7282" s="4"/>
      <c r="AB7282" s="4"/>
      <c r="AC7282" s="4"/>
      <c r="AD7282" s="4"/>
      <c r="AE7282" s="4"/>
      <c r="BA7282" s="13"/>
      <c r="BC7282" s="2"/>
      <c r="BD7282" s="2"/>
      <c r="BU7282" s="15"/>
      <c r="BV7282" s="6"/>
      <c r="BW7282" s="6"/>
      <c r="BX7282" s="16"/>
      <c r="BY7282" s="16"/>
      <c r="BZ7282" s="16"/>
      <c r="CA7282" s="16"/>
      <c r="CB7282" s="14"/>
    </row>
    <row r="7283" spans="1:80" s="9" customFormat="1" x14ac:dyDescent="0.2">
      <c r="A7283" s="16"/>
      <c r="B7283" s="16"/>
      <c r="C7283" s="16"/>
      <c r="D7283" s="16"/>
      <c r="E7283" s="16"/>
      <c r="F7283" s="3"/>
      <c r="G7283" s="3"/>
      <c r="H7283" s="3"/>
      <c r="I7283" s="3"/>
      <c r="J7283" s="2"/>
      <c r="M7283" s="10"/>
      <c r="N7283" s="2"/>
      <c r="O7283" s="3"/>
      <c r="P7283" s="11"/>
      <c r="Q7283" s="16"/>
      <c r="R7283" s="4"/>
      <c r="S7283" s="12"/>
      <c r="T7283" s="16"/>
      <c r="U7283" s="4"/>
      <c r="V7283" s="3"/>
      <c r="W7283" s="3"/>
      <c r="X7283" s="3"/>
      <c r="Y7283" s="3"/>
      <c r="Z7283" s="3"/>
      <c r="AA7283" s="4"/>
      <c r="AB7283" s="4"/>
      <c r="AC7283" s="4"/>
      <c r="AD7283" s="4"/>
      <c r="AE7283" s="4"/>
      <c r="BA7283" s="13"/>
      <c r="BC7283" s="2"/>
      <c r="BD7283" s="2"/>
      <c r="BU7283" s="15"/>
      <c r="BV7283" s="6"/>
      <c r="BW7283" s="6"/>
      <c r="BX7283" s="16"/>
      <c r="BY7283" s="16"/>
      <c r="BZ7283" s="16"/>
      <c r="CA7283" s="16"/>
      <c r="CB7283" s="14"/>
    </row>
    <row r="7284" spans="1:80" s="9" customFormat="1" x14ac:dyDescent="0.2">
      <c r="A7284" s="16"/>
      <c r="B7284" s="16"/>
      <c r="C7284" s="16"/>
      <c r="D7284" s="16"/>
      <c r="E7284" s="16"/>
      <c r="F7284" s="3"/>
      <c r="G7284" s="3"/>
      <c r="H7284" s="3"/>
      <c r="I7284" s="3"/>
      <c r="J7284" s="2"/>
      <c r="M7284" s="10"/>
      <c r="N7284" s="2"/>
      <c r="O7284" s="3"/>
      <c r="P7284" s="11"/>
      <c r="Q7284" s="16"/>
      <c r="R7284" s="4"/>
      <c r="S7284" s="12"/>
      <c r="T7284" s="16"/>
      <c r="U7284" s="4"/>
      <c r="V7284" s="3"/>
      <c r="W7284" s="3"/>
      <c r="X7284" s="3"/>
      <c r="Y7284" s="3"/>
      <c r="Z7284" s="3"/>
      <c r="AA7284" s="4"/>
      <c r="AB7284" s="4"/>
      <c r="AC7284" s="4"/>
      <c r="AD7284" s="4"/>
      <c r="AE7284" s="4"/>
      <c r="BA7284" s="13"/>
      <c r="BC7284" s="2"/>
      <c r="BD7284" s="2"/>
      <c r="BU7284" s="15"/>
      <c r="BV7284" s="6"/>
      <c r="BW7284" s="6"/>
      <c r="BX7284" s="16"/>
      <c r="BY7284" s="16"/>
      <c r="BZ7284" s="16"/>
      <c r="CA7284" s="16"/>
      <c r="CB7284" s="14"/>
    </row>
    <row r="7285" spans="1:80" s="9" customFormat="1" x14ac:dyDescent="0.2">
      <c r="A7285" s="16"/>
      <c r="B7285" s="16"/>
      <c r="C7285" s="16"/>
      <c r="D7285" s="16"/>
      <c r="E7285" s="16"/>
      <c r="F7285" s="3"/>
      <c r="G7285" s="3"/>
      <c r="H7285" s="3"/>
      <c r="I7285" s="3"/>
      <c r="J7285" s="2"/>
      <c r="M7285" s="10"/>
      <c r="N7285" s="2"/>
      <c r="O7285" s="3"/>
      <c r="P7285" s="11"/>
      <c r="Q7285" s="16"/>
      <c r="R7285" s="4"/>
      <c r="S7285" s="12"/>
      <c r="T7285" s="16"/>
      <c r="U7285" s="4"/>
      <c r="V7285" s="3"/>
      <c r="W7285" s="3"/>
      <c r="X7285" s="3"/>
      <c r="Y7285" s="3"/>
      <c r="Z7285" s="3"/>
      <c r="AA7285" s="4"/>
      <c r="AB7285" s="4"/>
      <c r="AC7285" s="4"/>
      <c r="AD7285" s="4"/>
      <c r="AE7285" s="4"/>
      <c r="BA7285" s="13"/>
      <c r="BC7285" s="2"/>
      <c r="BD7285" s="2"/>
      <c r="BU7285" s="15"/>
      <c r="BV7285" s="6"/>
      <c r="BW7285" s="6"/>
      <c r="BX7285" s="16"/>
      <c r="BY7285" s="16"/>
      <c r="BZ7285" s="16"/>
      <c r="CA7285" s="16"/>
      <c r="CB7285" s="14"/>
    </row>
    <row r="7286" spans="1:80" s="9" customFormat="1" x14ac:dyDescent="0.2">
      <c r="A7286" s="16"/>
      <c r="B7286" s="16"/>
      <c r="C7286" s="16"/>
      <c r="D7286" s="16"/>
      <c r="E7286" s="16"/>
      <c r="F7286" s="3"/>
      <c r="G7286" s="3"/>
      <c r="H7286" s="3"/>
      <c r="I7286" s="3"/>
      <c r="J7286" s="2"/>
      <c r="M7286" s="10"/>
      <c r="N7286" s="2"/>
      <c r="O7286" s="3"/>
      <c r="P7286" s="11"/>
      <c r="Q7286" s="16"/>
      <c r="R7286" s="4"/>
      <c r="S7286" s="12"/>
      <c r="T7286" s="16"/>
      <c r="U7286" s="4"/>
      <c r="V7286" s="3"/>
      <c r="W7286" s="3"/>
      <c r="X7286" s="3"/>
      <c r="Y7286" s="3"/>
      <c r="Z7286" s="3"/>
      <c r="AA7286" s="4"/>
      <c r="AB7286" s="4"/>
      <c r="AC7286" s="4"/>
      <c r="AD7286" s="4"/>
      <c r="AE7286" s="4"/>
      <c r="BA7286" s="13"/>
      <c r="BC7286" s="2"/>
      <c r="BD7286" s="2"/>
      <c r="BU7286" s="15"/>
      <c r="BV7286" s="6"/>
      <c r="BW7286" s="6"/>
      <c r="BX7286" s="16"/>
      <c r="BY7286" s="16"/>
      <c r="BZ7286" s="16"/>
      <c r="CA7286" s="16"/>
      <c r="CB7286" s="14"/>
    </row>
    <row r="7287" spans="1:80" s="9" customFormat="1" x14ac:dyDescent="0.2">
      <c r="A7287" s="16"/>
      <c r="B7287" s="16"/>
      <c r="C7287" s="16"/>
      <c r="D7287" s="16"/>
      <c r="E7287" s="16"/>
      <c r="F7287" s="3"/>
      <c r="G7287" s="3"/>
      <c r="H7287" s="3"/>
      <c r="I7287" s="3"/>
      <c r="J7287" s="2"/>
      <c r="M7287" s="10"/>
      <c r="N7287" s="2"/>
      <c r="O7287" s="3"/>
      <c r="P7287" s="11"/>
      <c r="Q7287" s="16"/>
      <c r="R7287" s="4"/>
      <c r="S7287" s="12"/>
      <c r="T7287" s="16"/>
      <c r="U7287" s="4"/>
      <c r="V7287" s="3"/>
      <c r="W7287" s="3"/>
      <c r="X7287" s="3"/>
      <c r="Y7287" s="3"/>
      <c r="Z7287" s="3"/>
      <c r="AA7287" s="4"/>
      <c r="AB7287" s="4"/>
      <c r="AC7287" s="4"/>
      <c r="AD7287" s="4"/>
      <c r="AE7287" s="4"/>
      <c r="BA7287" s="13"/>
      <c r="BC7287" s="2"/>
      <c r="BD7287" s="2"/>
      <c r="BU7287" s="15"/>
      <c r="BV7287" s="6"/>
      <c r="BW7287" s="6"/>
      <c r="BX7287" s="16"/>
      <c r="BY7287" s="16"/>
      <c r="BZ7287" s="16"/>
      <c r="CA7287" s="16"/>
      <c r="CB7287" s="14"/>
    </row>
    <row r="7288" spans="1:80" s="9" customFormat="1" x14ac:dyDescent="0.2">
      <c r="A7288" s="16"/>
      <c r="B7288" s="16"/>
      <c r="C7288" s="16"/>
      <c r="D7288" s="16"/>
      <c r="E7288" s="16"/>
      <c r="F7288" s="3"/>
      <c r="G7288" s="3"/>
      <c r="H7288" s="3"/>
      <c r="I7288" s="3"/>
      <c r="J7288" s="2"/>
      <c r="M7288" s="10"/>
      <c r="N7288" s="2"/>
      <c r="O7288" s="3"/>
      <c r="P7288" s="11"/>
      <c r="Q7288" s="16"/>
      <c r="R7288" s="4"/>
      <c r="S7288" s="12"/>
      <c r="T7288" s="16"/>
      <c r="U7288" s="4"/>
      <c r="V7288" s="3"/>
      <c r="W7288" s="3"/>
      <c r="X7288" s="3"/>
      <c r="Y7288" s="3"/>
      <c r="Z7288" s="3"/>
      <c r="AA7288" s="4"/>
      <c r="AB7288" s="4"/>
      <c r="AC7288" s="4"/>
      <c r="AD7288" s="4"/>
      <c r="AE7288" s="4"/>
      <c r="BA7288" s="13"/>
      <c r="BC7288" s="2"/>
      <c r="BD7288" s="2"/>
      <c r="BU7288" s="15"/>
      <c r="BV7288" s="6"/>
      <c r="BW7288" s="6"/>
      <c r="BX7288" s="16"/>
      <c r="BY7288" s="16"/>
      <c r="BZ7288" s="16"/>
      <c r="CA7288" s="16"/>
      <c r="CB7288" s="14"/>
    </row>
    <row r="7289" spans="1:80" s="9" customFormat="1" x14ac:dyDescent="0.2">
      <c r="A7289" s="16"/>
      <c r="B7289" s="16"/>
      <c r="C7289" s="16"/>
      <c r="D7289" s="16"/>
      <c r="E7289" s="16"/>
      <c r="F7289" s="3"/>
      <c r="G7289" s="3"/>
      <c r="H7289" s="3"/>
      <c r="I7289" s="3"/>
      <c r="J7289" s="2"/>
      <c r="M7289" s="10"/>
      <c r="N7289" s="2"/>
      <c r="O7289" s="3"/>
      <c r="P7289" s="11"/>
      <c r="Q7289" s="16"/>
      <c r="R7289" s="4"/>
      <c r="S7289" s="12"/>
      <c r="T7289" s="16"/>
      <c r="U7289" s="4"/>
      <c r="V7289" s="3"/>
      <c r="W7289" s="3"/>
      <c r="X7289" s="3"/>
      <c r="Y7289" s="3"/>
      <c r="Z7289" s="3"/>
      <c r="AA7289" s="4"/>
      <c r="AB7289" s="4"/>
      <c r="AC7289" s="4"/>
      <c r="AD7289" s="4"/>
      <c r="AE7289" s="4"/>
      <c r="BA7289" s="13"/>
      <c r="BC7289" s="2"/>
      <c r="BD7289" s="2"/>
      <c r="BU7289" s="15"/>
      <c r="BV7289" s="6"/>
      <c r="BW7289" s="6"/>
      <c r="BX7289" s="16"/>
      <c r="BY7289" s="16"/>
      <c r="BZ7289" s="16"/>
      <c r="CA7289" s="16"/>
      <c r="CB7289" s="14"/>
    </row>
    <row r="7290" spans="1:80" s="9" customFormat="1" x14ac:dyDescent="0.2">
      <c r="A7290" s="16"/>
      <c r="B7290" s="16"/>
      <c r="C7290" s="16"/>
      <c r="D7290" s="16"/>
      <c r="E7290" s="16"/>
      <c r="F7290" s="3"/>
      <c r="G7290" s="3"/>
      <c r="H7290" s="3"/>
      <c r="I7290" s="3"/>
      <c r="J7290" s="2"/>
      <c r="M7290" s="10"/>
      <c r="N7290" s="2"/>
      <c r="O7290" s="3"/>
      <c r="P7290" s="11"/>
      <c r="Q7290" s="16"/>
      <c r="R7290" s="4"/>
      <c r="S7290" s="12"/>
      <c r="T7290" s="16"/>
      <c r="U7290" s="4"/>
      <c r="V7290" s="3"/>
      <c r="W7290" s="3"/>
      <c r="X7290" s="3"/>
      <c r="Y7290" s="3"/>
      <c r="Z7290" s="3"/>
      <c r="AA7290" s="4"/>
      <c r="AB7290" s="4"/>
      <c r="AC7290" s="4"/>
      <c r="AD7290" s="4"/>
      <c r="AE7290" s="4"/>
      <c r="BA7290" s="13"/>
      <c r="BC7290" s="2"/>
      <c r="BD7290" s="2"/>
      <c r="BU7290" s="15"/>
      <c r="BV7290" s="6"/>
      <c r="BW7290" s="6"/>
      <c r="BX7290" s="16"/>
      <c r="BY7290" s="16"/>
      <c r="BZ7290" s="16"/>
      <c r="CA7290" s="16"/>
      <c r="CB7290" s="14"/>
    </row>
    <row r="7291" spans="1:80" s="9" customFormat="1" x14ac:dyDescent="0.2">
      <c r="A7291" s="16"/>
      <c r="B7291" s="16"/>
      <c r="C7291" s="16"/>
      <c r="D7291" s="16"/>
      <c r="E7291" s="16"/>
      <c r="F7291" s="3"/>
      <c r="G7291" s="3"/>
      <c r="H7291" s="3"/>
      <c r="I7291" s="3"/>
      <c r="J7291" s="2"/>
      <c r="M7291" s="10"/>
      <c r="N7291" s="2"/>
      <c r="O7291" s="3"/>
      <c r="P7291" s="11"/>
      <c r="Q7291" s="16"/>
      <c r="R7291" s="4"/>
      <c r="S7291" s="12"/>
      <c r="T7291" s="16"/>
      <c r="U7291" s="4"/>
      <c r="V7291" s="3"/>
      <c r="W7291" s="3"/>
      <c r="X7291" s="3"/>
      <c r="Y7291" s="3"/>
      <c r="Z7291" s="3"/>
      <c r="AA7291" s="4"/>
      <c r="AB7291" s="4"/>
      <c r="AC7291" s="4"/>
      <c r="AD7291" s="4"/>
      <c r="AE7291" s="4"/>
      <c r="BA7291" s="13"/>
      <c r="BC7291" s="2"/>
      <c r="BD7291" s="2"/>
      <c r="BU7291" s="15"/>
      <c r="BV7291" s="6"/>
      <c r="BW7291" s="6"/>
      <c r="BX7291" s="16"/>
      <c r="BY7291" s="16"/>
      <c r="BZ7291" s="16"/>
      <c r="CA7291" s="16"/>
      <c r="CB7291" s="14"/>
    </row>
    <row r="7292" spans="1:80" s="9" customFormat="1" x14ac:dyDescent="0.2">
      <c r="A7292" s="16"/>
      <c r="B7292" s="16"/>
      <c r="C7292" s="16"/>
      <c r="D7292" s="16"/>
      <c r="E7292" s="16"/>
      <c r="F7292" s="3"/>
      <c r="G7292" s="3"/>
      <c r="H7292" s="3"/>
      <c r="I7292" s="3"/>
      <c r="J7292" s="2"/>
      <c r="M7292" s="10"/>
      <c r="N7292" s="2"/>
      <c r="O7292" s="3"/>
      <c r="P7292" s="11"/>
      <c r="Q7292" s="16"/>
      <c r="R7292" s="4"/>
      <c r="S7292" s="12"/>
      <c r="T7292" s="16"/>
      <c r="U7292" s="4"/>
      <c r="V7292" s="3"/>
      <c r="W7292" s="3"/>
      <c r="X7292" s="3"/>
      <c r="Y7292" s="3"/>
      <c r="Z7292" s="3"/>
      <c r="AA7292" s="4"/>
      <c r="AB7292" s="4"/>
      <c r="AC7292" s="4"/>
      <c r="AD7292" s="4"/>
      <c r="AE7292" s="4"/>
      <c r="BA7292" s="13"/>
      <c r="BC7292" s="2"/>
      <c r="BD7292" s="2"/>
      <c r="BU7292" s="15"/>
      <c r="BV7292" s="6"/>
      <c r="BW7292" s="6"/>
      <c r="BX7292" s="16"/>
      <c r="BY7292" s="16"/>
      <c r="BZ7292" s="16"/>
      <c r="CA7292" s="16"/>
      <c r="CB7292" s="14"/>
    </row>
    <row r="7293" spans="1:80" s="9" customFormat="1" x14ac:dyDescent="0.2">
      <c r="A7293" s="16"/>
      <c r="B7293" s="16"/>
      <c r="C7293" s="16"/>
      <c r="D7293" s="16"/>
      <c r="E7293" s="16"/>
      <c r="F7293" s="3"/>
      <c r="G7293" s="3"/>
      <c r="H7293" s="3"/>
      <c r="I7293" s="3"/>
      <c r="J7293" s="2"/>
      <c r="M7293" s="10"/>
      <c r="N7293" s="2"/>
      <c r="O7293" s="3"/>
      <c r="P7293" s="11"/>
      <c r="Q7293" s="16"/>
      <c r="R7293" s="4"/>
      <c r="S7293" s="12"/>
      <c r="T7293" s="16"/>
      <c r="U7293" s="4"/>
      <c r="V7293" s="3"/>
      <c r="W7293" s="3"/>
      <c r="X7293" s="3"/>
      <c r="Y7293" s="3"/>
      <c r="Z7293" s="3"/>
      <c r="AA7293" s="4"/>
      <c r="AB7293" s="4"/>
      <c r="AC7293" s="4"/>
      <c r="AD7293" s="4"/>
      <c r="AE7293" s="4"/>
      <c r="BA7293" s="13"/>
      <c r="BC7293" s="2"/>
      <c r="BD7293" s="2"/>
      <c r="BU7293" s="15"/>
      <c r="BV7293" s="6"/>
      <c r="BW7293" s="6"/>
      <c r="BX7293" s="16"/>
      <c r="BY7293" s="16"/>
      <c r="BZ7293" s="16"/>
      <c r="CA7293" s="16"/>
      <c r="CB7293" s="14"/>
    </row>
    <row r="7294" spans="1:80" s="9" customFormat="1" x14ac:dyDescent="0.2">
      <c r="A7294" s="16"/>
      <c r="B7294" s="16"/>
      <c r="C7294" s="16"/>
      <c r="D7294" s="16"/>
      <c r="E7294" s="16"/>
      <c r="F7294" s="3"/>
      <c r="G7294" s="3"/>
      <c r="H7294" s="3"/>
      <c r="I7294" s="3"/>
      <c r="J7294" s="2"/>
      <c r="M7294" s="10"/>
      <c r="N7294" s="2"/>
      <c r="O7294" s="3"/>
      <c r="P7294" s="11"/>
      <c r="Q7294" s="16"/>
      <c r="R7294" s="4"/>
      <c r="S7294" s="12"/>
      <c r="T7294" s="16"/>
      <c r="U7294" s="4"/>
      <c r="V7294" s="3"/>
      <c r="W7294" s="3"/>
      <c r="X7294" s="3"/>
      <c r="Y7294" s="3"/>
      <c r="Z7294" s="3"/>
      <c r="AA7294" s="4"/>
      <c r="AB7294" s="4"/>
      <c r="AC7294" s="4"/>
      <c r="AD7294" s="4"/>
      <c r="AE7294" s="4"/>
      <c r="BA7294" s="13"/>
      <c r="BC7294" s="2"/>
      <c r="BD7294" s="2"/>
      <c r="BU7294" s="15"/>
      <c r="BV7294" s="6"/>
      <c r="BW7294" s="6"/>
      <c r="BX7294" s="16"/>
      <c r="BY7294" s="16"/>
      <c r="BZ7294" s="16"/>
      <c r="CA7294" s="16"/>
      <c r="CB7294" s="14"/>
    </row>
    <row r="7295" spans="1:80" s="9" customFormat="1" x14ac:dyDescent="0.2">
      <c r="A7295" s="16"/>
      <c r="B7295" s="16"/>
      <c r="C7295" s="16"/>
      <c r="D7295" s="16"/>
      <c r="E7295" s="16"/>
      <c r="F7295" s="3"/>
      <c r="G7295" s="3"/>
      <c r="H7295" s="3"/>
      <c r="I7295" s="3"/>
      <c r="J7295" s="2"/>
      <c r="M7295" s="10"/>
      <c r="N7295" s="2"/>
      <c r="O7295" s="3"/>
      <c r="P7295" s="11"/>
      <c r="Q7295" s="16"/>
      <c r="R7295" s="4"/>
      <c r="S7295" s="12"/>
      <c r="T7295" s="16"/>
      <c r="U7295" s="4"/>
      <c r="V7295" s="3"/>
      <c r="W7295" s="3"/>
      <c r="X7295" s="3"/>
      <c r="Y7295" s="3"/>
      <c r="Z7295" s="3"/>
      <c r="AA7295" s="4"/>
      <c r="AB7295" s="4"/>
      <c r="AC7295" s="4"/>
      <c r="AD7295" s="4"/>
      <c r="AE7295" s="4"/>
      <c r="BA7295" s="13"/>
      <c r="BC7295" s="2"/>
      <c r="BD7295" s="2"/>
      <c r="BU7295" s="15"/>
      <c r="BV7295" s="6"/>
      <c r="BW7295" s="6"/>
      <c r="BX7295" s="16"/>
      <c r="BY7295" s="16"/>
      <c r="BZ7295" s="16"/>
      <c r="CA7295" s="16"/>
      <c r="CB7295" s="14"/>
    </row>
    <row r="7296" spans="1:80" s="9" customFormat="1" x14ac:dyDescent="0.2">
      <c r="A7296" s="16"/>
      <c r="B7296" s="16"/>
      <c r="C7296" s="16"/>
      <c r="D7296" s="16"/>
      <c r="E7296" s="16"/>
      <c r="F7296" s="3"/>
      <c r="G7296" s="3"/>
      <c r="H7296" s="3"/>
      <c r="I7296" s="3"/>
      <c r="J7296" s="2"/>
      <c r="M7296" s="10"/>
      <c r="N7296" s="2"/>
      <c r="O7296" s="3"/>
      <c r="P7296" s="11"/>
      <c r="Q7296" s="16"/>
      <c r="R7296" s="4"/>
      <c r="S7296" s="12"/>
      <c r="T7296" s="16"/>
      <c r="U7296" s="4"/>
      <c r="V7296" s="3"/>
      <c r="W7296" s="3"/>
      <c r="X7296" s="3"/>
      <c r="Y7296" s="3"/>
      <c r="Z7296" s="3"/>
      <c r="AA7296" s="4"/>
      <c r="AB7296" s="4"/>
      <c r="AC7296" s="4"/>
      <c r="AD7296" s="4"/>
      <c r="AE7296" s="4"/>
      <c r="BA7296" s="13"/>
      <c r="BC7296" s="2"/>
      <c r="BD7296" s="2"/>
      <c r="BU7296" s="15"/>
      <c r="BV7296" s="6"/>
      <c r="BW7296" s="6"/>
      <c r="BX7296" s="16"/>
      <c r="BY7296" s="16"/>
      <c r="BZ7296" s="16"/>
      <c r="CA7296" s="16"/>
      <c r="CB7296" s="14"/>
    </row>
    <row r="7297" spans="1:80" s="9" customFormat="1" x14ac:dyDescent="0.2">
      <c r="A7297" s="16"/>
      <c r="B7297" s="16"/>
      <c r="C7297" s="16"/>
      <c r="D7297" s="16"/>
      <c r="E7297" s="16"/>
      <c r="F7297" s="3"/>
      <c r="G7297" s="3"/>
      <c r="H7297" s="3"/>
      <c r="I7297" s="3"/>
      <c r="J7297" s="2"/>
      <c r="M7297" s="10"/>
      <c r="N7297" s="2"/>
      <c r="O7297" s="3"/>
      <c r="P7297" s="11"/>
      <c r="Q7297" s="16"/>
      <c r="R7297" s="4"/>
      <c r="S7297" s="12"/>
      <c r="T7297" s="16"/>
      <c r="U7297" s="4"/>
      <c r="V7297" s="3"/>
      <c r="W7297" s="3"/>
      <c r="X7297" s="3"/>
      <c r="Y7297" s="3"/>
      <c r="Z7297" s="3"/>
      <c r="AA7297" s="4"/>
      <c r="AB7297" s="4"/>
      <c r="AC7297" s="4"/>
      <c r="AD7297" s="4"/>
      <c r="AE7297" s="4"/>
      <c r="BA7297" s="13"/>
      <c r="BC7297" s="2"/>
      <c r="BD7297" s="2"/>
      <c r="BU7297" s="15"/>
      <c r="BV7297" s="6"/>
      <c r="BW7297" s="6"/>
      <c r="BX7297" s="16"/>
      <c r="BY7297" s="16"/>
      <c r="BZ7297" s="16"/>
      <c r="CA7297" s="16"/>
      <c r="CB7297" s="14"/>
    </row>
    <row r="7298" spans="1:80" s="9" customFormat="1" x14ac:dyDescent="0.2">
      <c r="A7298" s="16"/>
      <c r="B7298" s="16"/>
      <c r="C7298" s="16"/>
      <c r="D7298" s="16"/>
      <c r="E7298" s="16"/>
      <c r="F7298" s="3"/>
      <c r="G7298" s="3"/>
      <c r="H7298" s="3"/>
      <c r="I7298" s="3"/>
      <c r="J7298" s="2"/>
      <c r="M7298" s="10"/>
      <c r="N7298" s="2"/>
      <c r="O7298" s="3"/>
      <c r="P7298" s="11"/>
      <c r="Q7298" s="16"/>
      <c r="R7298" s="4"/>
      <c r="S7298" s="12"/>
      <c r="T7298" s="16"/>
      <c r="U7298" s="4"/>
      <c r="V7298" s="3"/>
      <c r="W7298" s="3"/>
      <c r="X7298" s="3"/>
      <c r="Y7298" s="3"/>
      <c r="Z7298" s="3"/>
      <c r="AA7298" s="4"/>
      <c r="AB7298" s="4"/>
      <c r="AC7298" s="4"/>
      <c r="AD7298" s="4"/>
      <c r="AE7298" s="4"/>
      <c r="BA7298" s="13"/>
      <c r="BC7298" s="2"/>
      <c r="BD7298" s="2"/>
      <c r="BU7298" s="15"/>
      <c r="BV7298" s="6"/>
      <c r="BW7298" s="6"/>
      <c r="BX7298" s="16"/>
      <c r="BY7298" s="16"/>
      <c r="BZ7298" s="16"/>
      <c r="CA7298" s="16"/>
      <c r="CB7298" s="14"/>
    </row>
    <row r="7299" spans="1:80" s="9" customFormat="1" x14ac:dyDescent="0.2">
      <c r="A7299" s="16"/>
      <c r="B7299" s="16"/>
      <c r="C7299" s="16"/>
      <c r="D7299" s="16"/>
      <c r="E7299" s="16"/>
      <c r="F7299" s="3"/>
      <c r="G7299" s="3"/>
      <c r="H7299" s="3"/>
      <c r="I7299" s="3"/>
      <c r="J7299" s="2"/>
      <c r="M7299" s="10"/>
      <c r="N7299" s="2"/>
      <c r="O7299" s="3"/>
      <c r="P7299" s="11"/>
      <c r="Q7299" s="16"/>
      <c r="R7299" s="4"/>
      <c r="S7299" s="12"/>
      <c r="T7299" s="16"/>
      <c r="U7299" s="4"/>
      <c r="V7299" s="3"/>
      <c r="W7299" s="3"/>
      <c r="X7299" s="3"/>
      <c r="Y7299" s="3"/>
      <c r="Z7299" s="3"/>
      <c r="AA7299" s="4"/>
      <c r="AB7299" s="4"/>
      <c r="AC7299" s="4"/>
      <c r="AD7299" s="4"/>
      <c r="AE7299" s="4"/>
      <c r="BA7299" s="13"/>
      <c r="BC7299" s="2"/>
      <c r="BD7299" s="2"/>
      <c r="BU7299" s="15"/>
      <c r="BV7299" s="6"/>
      <c r="BW7299" s="6"/>
      <c r="BX7299" s="16"/>
      <c r="BY7299" s="16"/>
      <c r="BZ7299" s="16"/>
      <c r="CA7299" s="16"/>
      <c r="CB7299" s="14"/>
    </row>
    <row r="7300" spans="1:80" s="9" customFormat="1" x14ac:dyDescent="0.2">
      <c r="A7300" s="16"/>
      <c r="B7300" s="16"/>
      <c r="C7300" s="16"/>
      <c r="D7300" s="16"/>
      <c r="E7300" s="16"/>
      <c r="F7300" s="3"/>
      <c r="G7300" s="3"/>
      <c r="H7300" s="3"/>
      <c r="I7300" s="3"/>
      <c r="J7300" s="2"/>
      <c r="M7300" s="10"/>
      <c r="N7300" s="2"/>
      <c r="O7300" s="3"/>
      <c r="P7300" s="11"/>
      <c r="Q7300" s="16"/>
      <c r="R7300" s="4"/>
      <c r="S7300" s="12"/>
      <c r="T7300" s="16"/>
      <c r="U7300" s="4"/>
      <c r="V7300" s="3"/>
      <c r="W7300" s="3"/>
      <c r="X7300" s="3"/>
      <c r="Y7300" s="3"/>
      <c r="Z7300" s="3"/>
      <c r="AA7300" s="4"/>
      <c r="AB7300" s="4"/>
      <c r="AC7300" s="4"/>
      <c r="AD7300" s="4"/>
      <c r="AE7300" s="4"/>
      <c r="BA7300" s="13"/>
      <c r="BC7300" s="2"/>
      <c r="BD7300" s="2"/>
      <c r="BU7300" s="15"/>
      <c r="BV7300" s="6"/>
      <c r="BW7300" s="6"/>
      <c r="BX7300" s="16"/>
      <c r="BY7300" s="16"/>
      <c r="BZ7300" s="16"/>
      <c r="CA7300" s="16"/>
      <c r="CB7300" s="14"/>
    </row>
    <row r="7301" spans="1:80" s="9" customFormat="1" x14ac:dyDescent="0.2">
      <c r="A7301" s="16"/>
      <c r="B7301" s="16"/>
      <c r="C7301" s="16"/>
      <c r="D7301" s="16"/>
      <c r="E7301" s="16"/>
      <c r="F7301" s="3"/>
      <c r="G7301" s="3"/>
      <c r="H7301" s="3"/>
      <c r="I7301" s="3"/>
      <c r="J7301" s="2"/>
      <c r="M7301" s="10"/>
      <c r="N7301" s="2"/>
      <c r="O7301" s="3"/>
      <c r="P7301" s="11"/>
      <c r="Q7301" s="16"/>
      <c r="R7301" s="4"/>
      <c r="S7301" s="12"/>
      <c r="T7301" s="16"/>
      <c r="U7301" s="4"/>
      <c r="V7301" s="3"/>
      <c r="W7301" s="3"/>
      <c r="X7301" s="3"/>
      <c r="Y7301" s="3"/>
      <c r="Z7301" s="3"/>
      <c r="AA7301" s="4"/>
      <c r="AB7301" s="4"/>
      <c r="AC7301" s="4"/>
      <c r="AD7301" s="4"/>
      <c r="AE7301" s="4"/>
      <c r="BA7301" s="13"/>
      <c r="BC7301" s="2"/>
      <c r="BD7301" s="2"/>
      <c r="BU7301" s="15"/>
      <c r="BV7301" s="6"/>
      <c r="BW7301" s="6"/>
      <c r="BX7301" s="16"/>
      <c r="BY7301" s="16"/>
      <c r="BZ7301" s="16"/>
      <c r="CA7301" s="16"/>
      <c r="CB7301" s="14"/>
    </row>
    <row r="7302" spans="1:80" s="9" customFormat="1" x14ac:dyDescent="0.2">
      <c r="A7302" s="16"/>
      <c r="B7302" s="16"/>
      <c r="C7302" s="16"/>
      <c r="D7302" s="16"/>
      <c r="E7302" s="16"/>
      <c r="F7302" s="3"/>
      <c r="G7302" s="3"/>
      <c r="H7302" s="3"/>
      <c r="I7302" s="3"/>
      <c r="J7302" s="2"/>
      <c r="M7302" s="10"/>
      <c r="N7302" s="2"/>
      <c r="O7302" s="3"/>
      <c r="P7302" s="11"/>
      <c r="Q7302" s="16"/>
      <c r="R7302" s="4"/>
      <c r="S7302" s="12"/>
      <c r="T7302" s="16"/>
      <c r="U7302" s="4"/>
      <c r="V7302" s="3"/>
      <c r="W7302" s="3"/>
      <c r="X7302" s="3"/>
      <c r="Y7302" s="3"/>
      <c r="Z7302" s="3"/>
      <c r="AA7302" s="4"/>
      <c r="AB7302" s="4"/>
      <c r="AC7302" s="4"/>
      <c r="AD7302" s="4"/>
      <c r="AE7302" s="4"/>
      <c r="BA7302" s="13"/>
      <c r="BC7302" s="2"/>
      <c r="BD7302" s="2"/>
      <c r="BU7302" s="15"/>
      <c r="BV7302" s="6"/>
      <c r="BW7302" s="6"/>
      <c r="BX7302" s="16"/>
      <c r="BY7302" s="16"/>
      <c r="BZ7302" s="16"/>
      <c r="CA7302" s="16"/>
      <c r="CB7302" s="14"/>
    </row>
    <row r="7303" spans="1:80" s="9" customFormat="1" x14ac:dyDescent="0.2">
      <c r="A7303" s="16"/>
      <c r="B7303" s="16"/>
      <c r="C7303" s="16"/>
      <c r="D7303" s="16"/>
      <c r="E7303" s="16"/>
      <c r="F7303" s="3"/>
      <c r="G7303" s="3"/>
      <c r="H7303" s="3"/>
      <c r="I7303" s="3"/>
      <c r="J7303" s="2"/>
      <c r="M7303" s="10"/>
      <c r="N7303" s="2"/>
      <c r="O7303" s="3"/>
      <c r="P7303" s="11"/>
      <c r="Q7303" s="16"/>
      <c r="R7303" s="4"/>
      <c r="S7303" s="12"/>
      <c r="T7303" s="16"/>
      <c r="U7303" s="4"/>
      <c r="V7303" s="3"/>
      <c r="W7303" s="3"/>
      <c r="X7303" s="3"/>
      <c r="Y7303" s="3"/>
      <c r="Z7303" s="3"/>
      <c r="AA7303" s="4"/>
      <c r="AB7303" s="4"/>
      <c r="AC7303" s="4"/>
      <c r="AD7303" s="4"/>
      <c r="AE7303" s="4"/>
      <c r="BA7303" s="13"/>
      <c r="BC7303" s="2"/>
      <c r="BD7303" s="2"/>
      <c r="BU7303" s="15"/>
      <c r="BV7303" s="6"/>
      <c r="BW7303" s="6"/>
      <c r="BX7303" s="16"/>
      <c r="BY7303" s="16"/>
      <c r="BZ7303" s="16"/>
      <c r="CA7303" s="16"/>
      <c r="CB7303" s="14"/>
    </row>
    <row r="7304" spans="1:80" s="9" customFormat="1" x14ac:dyDescent="0.2">
      <c r="A7304" s="16"/>
      <c r="B7304" s="16"/>
      <c r="C7304" s="16"/>
      <c r="D7304" s="16"/>
      <c r="E7304" s="16"/>
      <c r="F7304" s="3"/>
      <c r="G7304" s="3"/>
      <c r="H7304" s="3"/>
      <c r="I7304" s="3"/>
      <c r="J7304" s="2"/>
      <c r="M7304" s="10"/>
      <c r="N7304" s="2"/>
      <c r="O7304" s="3"/>
      <c r="P7304" s="11"/>
      <c r="Q7304" s="16"/>
      <c r="R7304" s="4"/>
      <c r="S7304" s="12"/>
      <c r="T7304" s="16"/>
      <c r="U7304" s="4"/>
      <c r="V7304" s="3"/>
      <c r="W7304" s="3"/>
      <c r="X7304" s="3"/>
      <c r="Y7304" s="3"/>
      <c r="Z7304" s="3"/>
      <c r="AA7304" s="4"/>
      <c r="AB7304" s="4"/>
      <c r="AC7304" s="4"/>
      <c r="AD7304" s="4"/>
      <c r="AE7304" s="4"/>
      <c r="BA7304" s="13"/>
      <c r="BC7304" s="2"/>
      <c r="BD7304" s="2"/>
      <c r="BU7304" s="15"/>
      <c r="BV7304" s="6"/>
      <c r="BW7304" s="6"/>
      <c r="BX7304" s="16"/>
      <c r="BY7304" s="16"/>
      <c r="BZ7304" s="16"/>
      <c r="CA7304" s="16"/>
      <c r="CB7304" s="14"/>
    </row>
    <row r="7305" spans="1:80" s="9" customFormat="1" x14ac:dyDescent="0.2">
      <c r="A7305" s="16"/>
      <c r="B7305" s="16"/>
      <c r="C7305" s="16"/>
      <c r="D7305" s="16"/>
      <c r="E7305" s="16"/>
      <c r="F7305" s="3"/>
      <c r="G7305" s="3"/>
      <c r="H7305" s="3"/>
      <c r="I7305" s="3"/>
      <c r="J7305" s="2"/>
      <c r="M7305" s="10"/>
      <c r="N7305" s="2"/>
      <c r="O7305" s="3"/>
      <c r="P7305" s="11"/>
      <c r="Q7305" s="16"/>
      <c r="R7305" s="4"/>
      <c r="S7305" s="12"/>
      <c r="T7305" s="16"/>
      <c r="U7305" s="4"/>
      <c r="V7305" s="3"/>
      <c r="W7305" s="3"/>
      <c r="X7305" s="3"/>
      <c r="Y7305" s="3"/>
      <c r="Z7305" s="3"/>
      <c r="AA7305" s="4"/>
      <c r="AB7305" s="4"/>
      <c r="AC7305" s="4"/>
      <c r="AD7305" s="4"/>
      <c r="AE7305" s="4"/>
      <c r="BA7305" s="13"/>
      <c r="BC7305" s="2"/>
      <c r="BD7305" s="2"/>
      <c r="BU7305" s="15"/>
      <c r="BV7305" s="6"/>
      <c r="BW7305" s="6"/>
      <c r="BX7305" s="16"/>
      <c r="BY7305" s="16"/>
      <c r="BZ7305" s="16"/>
      <c r="CA7305" s="16"/>
      <c r="CB7305" s="14"/>
    </row>
    <row r="7306" spans="1:80" s="9" customFormat="1" x14ac:dyDescent="0.2">
      <c r="A7306" s="16"/>
      <c r="B7306" s="16"/>
      <c r="C7306" s="16"/>
      <c r="D7306" s="16"/>
      <c r="E7306" s="16"/>
      <c r="F7306" s="3"/>
      <c r="G7306" s="3"/>
      <c r="H7306" s="3"/>
      <c r="I7306" s="3"/>
      <c r="J7306" s="2"/>
      <c r="M7306" s="10"/>
      <c r="N7306" s="2"/>
      <c r="O7306" s="3"/>
      <c r="P7306" s="11"/>
      <c r="Q7306" s="16"/>
      <c r="R7306" s="4"/>
      <c r="S7306" s="12"/>
      <c r="T7306" s="16"/>
      <c r="U7306" s="4"/>
      <c r="V7306" s="3"/>
      <c r="W7306" s="3"/>
      <c r="X7306" s="3"/>
      <c r="Y7306" s="3"/>
      <c r="Z7306" s="3"/>
      <c r="AA7306" s="4"/>
      <c r="AB7306" s="4"/>
      <c r="AC7306" s="4"/>
      <c r="AD7306" s="4"/>
      <c r="AE7306" s="4"/>
      <c r="BA7306" s="13"/>
      <c r="BC7306" s="2"/>
      <c r="BD7306" s="2"/>
      <c r="BU7306" s="15"/>
      <c r="BV7306" s="6"/>
      <c r="BW7306" s="6"/>
      <c r="BX7306" s="16"/>
      <c r="BY7306" s="16"/>
      <c r="BZ7306" s="16"/>
      <c r="CA7306" s="16"/>
      <c r="CB7306" s="14"/>
    </row>
    <row r="7307" spans="1:80" s="9" customFormat="1" x14ac:dyDescent="0.2">
      <c r="A7307" s="16"/>
      <c r="B7307" s="16"/>
      <c r="C7307" s="16"/>
      <c r="D7307" s="16"/>
      <c r="E7307" s="16"/>
      <c r="F7307" s="3"/>
      <c r="G7307" s="3"/>
      <c r="H7307" s="3"/>
      <c r="I7307" s="3"/>
      <c r="J7307" s="2"/>
      <c r="M7307" s="10"/>
      <c r="N7307" s="2"/>
      <c r="O7307" s="3"/>
      <c r="P7307" s="11"/>
      <c r="Q7307" s="16"/>
      <c r="R7307" s="4"/>
      <c r="S7307" s="12"/>
      <c r="T7307" s="16"/>
      <c r="U7307" s="4"/>
      <c r="V7307" s="3"/>
      <c r="W7307" s="3"/>
      <c r="X7307" s="3"/>
      <c r="Y7307" s="3"/>
      <c r="Z7307" s="3"/>
      <c r="AA7307" s="4"/>
      <c r="AB7307" s="4"/>
      <c r="AC7307" s="4"/>
      <c r="AD7307" s="4"/>
      <c r="AE7307" s="4"/>
      <c r="BA7307" s="13"/>
      <c r="BC7307" s="2"/>
      <c r="BD7307" s="2"/>
      <c r="BU7307" s="15"/>
      <c r="BV7307" s="6"/>
      <c r="BW7307" s="6"/>
      <c r="BX7307" s="16"/>
      <c r="BY7307" s="16"/>
      <c r="BZ7307" s="16"/>
      <c r="CA7307" s="16"/>
      <c r="CB7307" s="14"/>
    </row>
    <row r="7308" spans="1:80" s="9" customFormat="1" x14ac:dyDescent="0.2">
      <c r="A7308" s="16"/>
      <c r="B7308" s="16"/>
      <c r="C7308" s="16"/>
      <c r="D7308" s="16"/>
      <c r="E7308" s="16"/>
      <c r="F7308" s="3"/>
      <c r="G7308" s="3"/>
      <c r="H7308" s="3"/>
      <c r="I7308" s="3"/>
      <c r="J7308" s="2"/>
      <c r="M7308" s="10"/>
      <c r="N7308" s="2"/>
      <c r="O7308" s="3"/>
      <c r="P7308" s="11"/>
      <c r="Q7308" s="16"/>
      <c r="R7308" s="4"/>
      <c r="S7308" s="12"/>
      <c r="T7308" s="16"/>
      <c r="U7308" s="4"/>
      <c r="V7308" s="3"/>
      <c r="W7308" s="3"/>
      <c r="X7308" s="3"/>
      <c r="Y7308" s="3"/>
      <c r="Z7308" s="3"/>
      <c r="AA7308" s="4"/>
      <c r="AB7308" s="4"/>
      <c r="AC7308" s="4"/>
      <c r="AD7308" s="4"/>
      <c r="AE7308" s="4"/>
      <c r="BA7308" s="13"/>
      <c r="BC7308" s="2"/>
      <c r="BD7308" s="2"/>
      <c r="BU7308" s="15"/>
      <c r="BV7308" s="6"/>
      <c r="BW7308" s="6"/>
      <c r="BX7308" s="16"/>
      <c r="BY7308" s="16"/>
      <c r="BZ7308" s="16"/>
      <c r="CA7308" s="16"/>
      <c r="CB7308" s="14"/>
    </row>
    <row r="7309" spans="1:80" s="9" customFormat="1" x14ac:dyDescent="0.2">
      <c r="A7309" s="16"/>
      <c r="B7309" s="16"/>
      <c r="C7309" s="16"/>
      <c r="D7309" s="16"/>
      <c r="E7309" s="16"/>
      <c r="F7309" s="3"/>
      <c r="G7309" s="3"/>
      <c r="H7309" s="3"/>
      <c r="I7309" s="3"/>
      <c r="J7309" s="2"/>
      <c r="M7309" s="10"/>
      <c r="N7309" s="2"/>
      <c r="O7309" s="3"/>
      <c r="P7309" s="11"/>
      <c r="Q7309" s="16"/>
      <c r="R7309" s="4"/>
      <c r="S7309" s="12"/>
      <c r="T7309" s="16"/>
      <c r="U7309" s="4"/>
      <c r="V7309" s="3"/>
      <c r="W7309" s="3"/>
      <c r="X7309" s="3"/>
      <c r="Y7309" s="3"/>
      <c r="Z7309" s="3"/>
      <c r="AA7309" s="4"/>
      <c r="AB7309" s="4"/>
      <c r="AC7309" s="4"/>
      <c r="AD7309" s="4"/>
      <c r="AE7309" s="4"/>
      <c r="BA7309" s="13"/>
      <c r="BC7309" s="2"/>
      <c r="BD7309" s="2"/>
      <c r="BU7309" s="15"/>
      <c r="BV7309" s="6"/>
      <c r="BW7309" s="6"/>
      <c r="BX7309" s="16"/>
      <c r="BY7309" s="16"/>
      <c r="BZ7309" s="16"/>
      <c r="CA7309" s="16"/>
      <c r="CB7309" s="14"/>
    </row>
    <row r="7310" spans="1:80" s="9" customFormat="1" x14ac:dyDescent="0.2">
      <c r="A7310" s="16"/>
      <c r="B7310" s="16"/>
      <c r="C7310" s="16"/>
      <c r="D7310" s="16"/>
      <c r="E7310" s="16"/>
      <c r="F7310" s="3"/>
      <c r="G7310" s="3"/>
      <c r="H7310" s="3"/>
      <c r="I7310" s="3"/>
      <c r="J7310" s="2"/>
      <c r="M7310" s="10"/>
      <c r="N7310" s="2"/>
      <c r="O7310" s="3"/>
      <c r="P7310" s="11"/>
      <c r="Q7310" s="16"/>
      <c r="R7310" s="4"/>
      <c r="S7310" s="12"/>
      <c r="T7310" s="16"/>
      <c r="U7310" s="4"/>
      <c r="V7310" s="3"/>
      <c r="W7310" s="3"/>
      <c r="X7310" s="3"/>
      <c r="Y7310" s="3"/>
      <c r="Z7310" s="3"/>
      <c r="AA7310" s="4"/>
      <c r="AB7310" s="4"/>
      <c r="AC7310" s="4"/>
      <c r="AD7310" s="4"/>
      <c r="AE7310" s="4"/>
      <c r="BA7310" s="13"/>
      <c r="BC7310" s="2"/>
      <c r="BD7310" s="2"/>
      <c r="BU7310" s="15"/>
      <c r="BV7310" s="6"/>
      <c r="BW7310" s="6"/>
      <c r="BX7310" s="16"/>
      <c r="BY7310" s="16"/>
      <c r="BZ7310" s="16"/>
      <c r="CA7310" s="16"/>
      <c r="CB7310" s="14"/>
    </row>
    <row r="7311" spans="1:80" s="9" customFormat="1" x14ac:dyDescent="0.2">
      <c r="A7311" s="16"/>
      <c r="B7311" s="16"/>
      <c r="C7311" s="16"/>
      <c r="D7311" s="16"/>
      <c r="E7311" s="16"/>
      <c r="F7311" s="3"/>
      <c r="G7311" s="3"/>
      <c r="H7311" s="3"/>
      <c r="I7311" s="3"/>
      <c r="J7311" s="2"/>
      <c r="M7311" s="10"/>
      <c r="N7311" s="2"/>
      <c r="O7311" s="3"/>
      <c r="P7311" s="11"/>
      <c r="Q7311" s="16"/>
      <c r="R7311" s="4"/>
      <c r="S7311" s="12"/>
      <c r="T7311" s="16"/>
      <c r="U7311" s="4"/>
      <c r="V7311" s="3"/>
      <c r="W7311" s="3"/>
      <c r="X7311" s="3"/>
      <c r="Y7311" s="3"/>
      <c r="Z7311" s="3"/>
      <c r="AA7311" s="4"/>
      <c r="AB7311" s="4"/>
      <c r="AC7311" s="4"/>
      <c r="AD7311" s="4"/>
      <c r="AE7311" s="4"/>
      <c r="BA7311" s="13"/>
      <c r="BC7311" s="2"/>
      <c r="BD7311" s="2"/>
      <c r="BU7311" s="15"/>
      <c r="BV7311" s="6"/>
      <c r="BW7311" s="6"/>
      <c r="BX7311" s="16"/>
      <c r="BY7311" s="16"/>
      <c r="BZ7311" s="16"/>
      <c r="CA7311" s="16"/>
      <c r="CB7311" s="14"/>
    </row>
    <row r="7312" spans="1:80" s="9" customFormat="1" x14ac:dyDescent="0.2">
      <c r="A7312" s="16"/>
      <c r="B7312" s="16"/>
      <c r="C7312" s="16"/>
      <c r="D7312" s="16"/>
      <c r="E7312" s="16"/>
      <c r="F7312" s="3"/>
      <c r="G7312" s="3"/>
      <c r="H7312" s="3"/>
      <c r="I7312" s="3"/>
      <c r="J7312" s="2"/>
      <c r="M7312" s="10"/>
      <c r="N7312" s="2"/>
      <c r="O7312" s="3"/>
      <c r="P7312" s="11"/>
      <c r="Q7312" s="16"/>
      <c r="R7312" s="4"/>
      <c r="S7312" s="12"/>
      <c r="T7312" s="16"/>
      <c r="U7312" s="4"/>
      <c r="V7312" s="3"/>
      <c r="W7312" s="3"/>
      <c r="X7312" s="3"/>
      <c r="Y7312" s="3"/>
      <c r="Z7312" s="3"/>
      <c r="AA7312" s="4"/>
      <c r="AB7312" s="4"/>
      <c r="AC7312" s="4"/>
      <c r="AD7312" s="4"/>
      <c r="AE7312" s="4"/>
      <c r="BA7312" s="13"/>
      <c r="BC7312" s="2"/>
      <c r="BD7312" s="2"/>
      <c r="BU7312" s="15"/>
      <c r="BV7312" s="6"/>
      <c r="BW7312" s="6"/>
      <c r="BX7312" s="16"/>
      <c r="BY7312" s="16"/>
      <c r="BZ7312" s="16"/>
      <c r="CA7312" s="16"/>
      <c r="CB7312" s="14"/>
    </row>
    <row r="7313" spans="1:80" s="9" customFormat="1" x14ac:dyDescent="0.2">
      <c r="A7313" s="16"/>
      <c r="B7313" s="16"/>
      <c r="C7313" s="16"/>
      <c r="D7313" s="16"/>
      <c r="E7313" s="16"/>
      <c r="F7313" s="3"/>
      <c r="G7313" s="3"/>
      <c r="H7313" s="3"/>
      <c r="I7313" s="3"/>
      <c r="J7313" s="2"/>
      <c r="M7313" s="10"/>
      <c r="N7313" s="2"/>
      <c r="O7313" s="3"/>
      <c r="P7313" s="11"/>
      <c r="Q7313" s="16"/>
      <c r="R7313" s="4"/>
      <c r="S7313" s="12"/>
      <c r="T7313" s="16"/>
      <c r="U7313" s="4"/>
      <c r="V7313" s="3"/>
      <c r="W7313" s="3"/>
      <c r="X7313" s="3"/>
      <c r="Y7313" s="3"/>
      <c r="Z7313" s="3"/>
      <c r="AA7313" s="4"/>
      <c r="AB7313" s="4"/>
      <c r="AC7313" s="4"/>
      <c r="AD7313" s="4"/>
      <c r="AE7313" s="4"/>
      <c r="BA7313" s="13"/>
      <c r="BC7313" s="2"/>
      <c r="BD7313" s="2"/>
      <c r="BU7313" s="15"/>
      <c r="BV7313" s="6"/>
      <c r="BW7313" s="6"/>
      <c r="BX7313" s="16"/>
      <c r="BY7313" s="16"/>
      <c r="BZ7313" s="16"/>
      <c r="CA7313" s="16"/>
      <c r="CB7313" s="14"/>
    </row>
    <row r="7314" spans="1:80" s="9" customFormat="1" x14ac:dyDescent="0.2">
      <c r="A7314" s="16"/>
      <c r="B7314" s="16"/>
      <c r="C7314" s="16"/>
      <c r="D7314" s="16"/>
      <c r="E7314" s="16"/>
      <c r="F7314" s="3"/>
      <c r="G7314" s="3"/>
      <c r="H7314" s="3"/>
      <c r="I7314" s="3"/>
      <c r="J7314" s="2"/>
      <c r="M7314" s="10"/>
      <c r="N7314" s="2"/>
      <c r="O7314" s="3"/>
      <c r="P7314" s="11"/>
      <c r="Q7314" s="16"/>
      <c r="R7314" s="4"/>
      <c r="S7314" s="12"/>
      <c r="T7314" s="16"/>
      <c r="U7314" s="4"/>
      <c r="V7314" s="3"/>
      <c r="W7314" s="3"/>
      <c r="X7314" s="3"/>
      <c r="Y7314" s="3"/>
      <c r="Z7314" s="3"/>
      <c r="AA7314" s="4"/>
      <c r="AB7314" s="4"/>
      <c r="AC7314" s="4"/>
      <c r="AD7314" s="4"/>
      <c r="AE7314" s="4"/>
      <c r="BA7314" s="13"/>
      <c r="BC7314" s="2"/>
      <c r="BD7314" s="2"/>
      <c r="BU7314" s="15"/>
      <c r="BV7314" s="6"/>
      <c r="BW7314" s="6"/>
      <c r="BX7314" s="16"/>
      <c r="BY7314" s="16"/>
      <c r="BZ7314" s="16"/>
      <c r="CA7314" s="16"/>
      <c r="CB7314" s="14"/>
    </row>
    <row r="7315" spans="1:80" s="9" customFormat="1" x14ac:dyDescent="0.2">
      <c r="A7315" s="16"/>
      <c r="B7315" s="16"/>
      <c r="C7315" s="16"/>
      <c r="D7315" s="16"/>
      <c r="E7315" s="16"/>
      <c r="F7315" s="3"/>
      <c r="G7315" s="3"/>
      <c r="H7315" s="3"/>
      <c r="I7315" s="3"/>
      <c r="J7315" s="2"/>
      <c r="M7315" s="10"/>
      <c r="N7315" s="2"/>
      <c r="O7315" s="3"/>
      <c r="P7315" s="11"/>
      <c r="Q7315" s="16"/>
      <c r="R7315" s="4"/>
      <c r="S7315" s="12"/>
      <c r="T7315" s="16"/>
      <c r="U7315" s="4"/>
      <c r="V7315" s="3"/>
      <c r="W7315" s="3"/>
      <c r="X7315" s="3"/>
      <c r="Y7315" s="3"/>
      <c r="Z7315" s="3"/>
      <c r="AA7315" s="4"/>
      <c r="AB7315" s="4"/>
      <c r="AC7315" s="4"/>
      <c r="AD7315" s="4"/>
      <c r="AE7315" s="4"/>
      <c r="BA7315" s="13"/>
      <c r="BC7315" s="2"/>
      <c r="BD7315" s="2"/>
      <c r="BU7315" s="15"/>
      <c r="BV7315" s="6"/>
      <c r="BW7315" s="6"/>
      <c r="BX7315" s="16"/>
      <c r="BY7315" s="16"/>
      <c r="BZ7315" s="16"/>
      <c r="CA7315" s="16"/>
      <c r="CB7315" s="14"/>
    </row>
    <row r="7316" spans="1:80" s="9" customFormat="1" x14ac:dyDescent="0.2">
      <c r="A7316" s="16"/>
      <c r="B7316" s="16"/>
      <c r="C7316" s="16"/>
      <c r="D7316" s="16"/>
      <c r="E7316" s="16"/>
      <c r="F7316" s="3"/>
      <c r="G7316" s="3"/>
      <c r="H7316" s="3"/>
      <c r="I7316" s="3"/>
      <c r="J7316" s="2"/>
      <c r="M7316" s="10"/>
      <c r="N7316" s="2"/>
      <c r="O7316" s="3"/>
      <c r="P7316" s="11"/>
      <c r="Q7316" s="16"/>
      <c r="R7316" s="4"/>
      <c r="S7316" s="12"/>
      <c r="T7316" s="16"/>
      <c r="U7316" s="4"/>
      <c r="V7316" s="3"/>
      <c r="W7316" s="3"/>
      <c r="X7316" s="3"/>
      <c r="Y7316" s="3"/>
      <c r="Z7316" s="3"/>
      <c r="AA7316" s="4"/>
      <c r="AB7316" s="4"/>
      <c r="AC7316" s="4"/>
      <c r="AD7316" s="4"/>
      <c r="AE7316" s="4"/>
      <c r="BA7316" s="13"/>
      <c r="BC7316" s="2"/>
      <c r="BD7316" s="2"/>
      <c r="BU7316" s="15"/>
      <c r="BV7316" s="6"/>
      <c r="BW7316" s="6"/>
      <c r="BX7316" s="16"/>
      <c r="BY7316" s="16"/>
      <c r="BZ7316" s="16"/>
      <c r="CA7316" s="16"/>
      <c r="CB7316" s="14"/>
    </row>
    <row r="7317" spans="1:80" s="9" customFormat="1" x14ac:dyDescent="0.2">
      <c r="A7317" s="16"/>
      <c r="B7317" s="16"/>
      <c r="C7317" s="16"/>
      <c r="D7317" s="16"/>
      <c r="E7317" s="16"/>
      <c r="F7317" s="3"/>
      <c r="G7317" s="3"/>
      <c r="H7317" s="3"/>
      <c r="I7317" s="3"/>
      <c r="J7317" s="2"/>
      <c r="M7317" s="10"/>
      <c r="N7317" s="2"/>
      <c r="O7317" s="3"/>
      <c r="P7317" s="11"/>
      <c r="Q7317" s="16"/>
      <c r="R7317" s="4"/>
      <c r="S7317" s="12"/>
      <c r="T7317" s="16"/>
      <c r="U7317" s="4"/>
      <c r="V7317" s="3"/>
      <c r="W7317" s="3"/>
      <c r="X7317" s="3"/>
      <c r="Y7317" s="3"/>
      <c r="Z7317" s="3"/>
      <c r="AA7317" s="4"/>
      <c r="AB7317" s="4"/>
      <c r="AC7317" s="4"/>
      <c r="AD7317" s="4"/>
      <c r="AE7317" s="4"/>
      <c r="BA7317" s="13"/>
      <c r="BC7317" s="2"/>
      <c r="BD7317" s="2"/>
      <c r="BU7317" s="15"/>
      <c r="BV7317" s="6"/>
      <c r="BW7317" s="6"/>
      <c r="BX7317" s="16"/>
      <c r="BY7317" s="16"/>
      <c r="BZ7317" s="16"/>
      <c r="CA7317" s="16"/>
      <c r="CB7317" s="14"/>
    </row>
    <row r="7318" spans="1:80" s="9" customFormat="1" x14ac:dyDescent="0.2">
      <c r="A7318" s="16"/>
      <c r="B7318" s="16"/>
      <c r="C7318" s="16"/>
      <c r="D7318" s="16"/>
      <c r="E7318" s="16"/>
      <c r="F7318" s="3"/>
      <c r="G7318" s="3"/>
      <c r="H7318" s="3"/>
      <c r="I7318" s="3"/>
      <c r="J7318" s="2"/>
      <c r="M7318" s="10"/>
      <c r="N7318" s="2"/>
      <c r="O7318" s="3"/>
      <c r="P7318" s="11"/>
      <c r="Q7318" s="16"/>
      <c r="R7318" s="4"/>
      <c r="S7318" s="12"/>
      <c r="T7318" s="16"/>
      <c r="U7318" s="4"/>
      <c r="V7318" s="3"/>
      <c r="W7318" s="3"/>
      <c r="X7318" s="3"/>
      <c r="Y7318" s="3"/>
      <c r="Z7318" s="3"/>
      <c r="AA7318" s="4"/>
      <c r="AB7318" s="4"/>
      <c r="AC7318" s="4"/>
      <c r="AD7318" s="4"/>
      <c r="AE7318" s="4"/>
      <c r="BA7318" s="13"/>
      <c r="BC7318" s="2"/>
      <c r="BD7318" s="2"/>
      <c r="BU7318" s="15"/>
      <c r="BV7318" s="6"/>
      <c r="BW7318" s="6"/>
      <c r="BX7318" s="16"/>
      <c r="BY7318" s="16"/>
      <c r="BZ7318" s="16"/>
      <c r="CA7318" s="16"/>
      <c r="CB7318" s="14"/>
    </row>
    <row r="7319" spans="1:80" s="9" customFormat="1" x14ac:dyDescent="0.2">
      <c r="A7319" s="16"/>
      <c r="B7319" s="16"/>
      <c r="C7319" s="16"/>
      <c r="D7319" s="16"/>
      <c r="E7319" s="16"/>
      <c r="F7319" s="3"/>
      <c r="G7319" s="3"/>
      <c r="H7319" s="3"/>
      <c r="I7319" s="3"/>
      <c r="J7319" s="2"/>
      <c r="M7319" s="10"/>
      <c r="N7319" s="2"/>
      <c r="O7319" s="3"/>
      <c r="P7319" s="11"/>
      <c r="Q7319" s="16"/>
      <c r="R7319" s="4"/>
      <c r="S7319" s="12"/>
      <c r="T7319" s="16"/>
      <c r="U7319" s="4"/>
      <c r="V7319" s="3"/>
      <c r="W7319" s="3"/>
      <c r="X7319" s="3"/>
      <c r="Y7319" s="3"/>
      <c r="Z7319" s="3"/>
      <c r="AA7319" s="4"/>
      <c r="AB7319" s="4"/>
      <c r="AC7319" s="4"/>
      <c r="AD7319" s="4"/>
      <c r="AE7319" s="4"/>
      <c r="BA7319" s="13"/>
      <c r="BC7319" s="2"/>
      <c r="BD7319" s="2"/>
      <c r="BU7319" s="15"/>
      <c r="BV7319" s="6"/>
      <c r="BW7319" s="6"/>
      <c r="BX7319" s="16"/>
      <c r="BY7319" s="16"/>
      <c r="BZ7319" s="16"/>
      <c r="CA7319" s="16"/>
      <c r="CB7319" s="14"/>
    </row>
    <row r="7320" spans="1:80" s="9" customFormat="1" x14ac:dyDescent="0.2">
      <c r="A7320" s="16"/>
      <c r="B7320" s="16"/>
      <c r="C7320" s="16"/>
      <c r="D7320" s="16"/>
      <c r="E7320" s="16"/>
      <c r="F7320" s="3"/>
      <c r="G7320" s="3"/>
      <c r="H7320" s="3"/>
      <c r="I7320" s="3"/>
      <c r="J7320" s="2"/>
      <c r="M7320" s="10"/>
      <c r="N7320" s="2"/>
      <c r="O7320" s="3"/>
      <c r="P7320" s="11"/>
      <c r="Q7320" s="16"/>
      <c r="R7320" s="4"/>
      <c r="S7320" s="12"/>
      <c r="T7320" s="16"/>
      <c r="U7320" s="4"/>
      <c r="V7320" s="3"/>
      <c r="W7320" s="3"/>
      <c r="X7320" s="3"/>
      <c r="Y7320" s="3"/>
      <c r="Z7320" s="3"/>
      <c r="AA7320" s="4"/>
      <c r="AB7320" s="4"/>
      <c r="AC7320" s="4"/>
      <c r="AD7320" s="4"/>
      <c r="AE7320" s="4"/>
      <c r="BA7320" s="13"/>
      <c r="BC7320" s="2"/>
      <c r="BD7320" s="2"/>
      <c r="BU7320" s="15"/>
      <c r="BV7320" s="6"/>
      <c r="BW7320" s="6"/>
      <c r="BX7320" s="16"/>
      <c r="BY7320" s="16"/>
      <c r="BZ7320" s="16"/>
      <c r="CA7320" s="16"/>
      <c r="CB7320" s="14"/>
    </row>
    <row r="7321" spans="1:80" s="9" customFormat="1" x14ac:dyDescent="0.2">
      <c r="A7321" s="16"/>
      <c r="B7321" s="16"/>
      <c r="C7321" s="16"/>
      <c r="D7321" s="16"/>
      <c r="E7321" s="16"/>
      <c r="F7321" s="3"/>
      <c r="G7321" s="3"/>
      <c r="H7321" s="3"/>
      <c r="I7321" s="3"/>
      <c r="J7321" s="2"/>
      <c r="M7321" s="10"/>
      <c r="N7321" s="2"/>
      <c r="O7321" s="3"/>
      <c r="P7321" s="11"/>
      <c r="Q7321" s="16"/>
      <c r="R7321" s="4"/>
      <c r="S7321" s="12"/>
      <c r="T7321" s="16"/>
      <c r="U7321" s="4"/>
      <c r="V7321" s="3"/>
      <c r="W7321" s="3"/>
      <c r="X7321" s="3"/>
      <c r="Y7321" s="3"/>
      <c r="Z7321" s="3"/>
      <c r="AA7321" s="4"/>
      <c r="AB7321" s="4"/>
      <c r="AC7321" s="4"/>
      <c r="AD7321" s="4"/>
      <c r="AE7321" s="4"/>
      <c r="BA7321" s="13"/>
      <c r="BC7321" s="2"/>
      <c r="BD7321" s="2"/>
      <c r="BU7321" s="15"/>
      <c r="BV7321" s="6"/>
      <c r="BW7321" s="6"/>
      <c r="BX7321" s="16"/>
      <c r="BY7321" s="16"/>
      <c r="BZ7321" s="16"/>
      <c r="CA7321" s="16"/>
      <c r="CB7321" s="14"/>
    </row>
    <row r="7322" spans="1:80" s="9" customFormat="1" x14ac:dyDescent="0.2">
      <c r="A7322" s="16"/>
      <c r="B7322" s="16"/>
      <c r="C7322" s="16"/>
      <c r="D7322" s="16"/>
      <c r="E7322" s="16"/>
      <c r="F7322" s="3"/>
      <c r="G7322" s="3"/>
      <c r="H7322" s="3"/>
      <c r="I7322" s="3"/>
      <c r="J7322" s="2"/>
      <c r="M7322" s="10"/>
      <c r="N7322" s="2"/>
      <c r="O7322" s="3"/>
      <c r="P7322" s="11"/>
      <c r="Q7322" s="16"/>
      <c r="R7322" s="4"/>
      <c r="S7322" s="12"/>
      <c r="T7322" s="16"/>
      <c r="U7322" s="4"/>
      <c r="V7322" s="3"/>
      <c r="W7322" s="3"/>
      <c r="X7322" s="3"/>
      <c r="Y7322" s="3"/>
      <c r="Z7322" s="3"/>
      <c r="AA7322" s="4"/>
      <c r="AB7322" s="4"/>
      <c r="AC7322" s="4"/>
      <c r="AD7322" s="4"/>
      <c r="AE7322" s="4"/>
      <c r="BA7322" s="13"/>
      <c r="BC7322" s="2"/>
      <c r="BD7322" s="2"/>
      <c r="BU7322" s="15"/>
      <c r="BV7322" s="6"/>
      <c r="BW7322" s="6"/>
      <c r="BX7322" s="16"/>
      <c r="BY7322" s="16"/>
      <c r="BZ7322" s="16"/>
      <c r="CA7322" s="16"/>
      <c r="CB7322" s="14"/>
    </row>
    <row r="7323" spans="1:80" s="9" customFormat="1" x14ac:dyDescent="0.2">
      <c r="A7323" s="16"/>
      <c r="B7323" s="16"/>
      <c r="C7323" s="16"/>
      <c r="D7323" s="16"/>
      <c r="E7323" s="16"/>
      <c r="F7323" s="3"/>
      <c r="G7323" s="3"/>
      <c r="H7323" s="3"/>
      <c r="I7323" s="3"/>
      <c r="J7323" s="2"/>
      <c r="M7323" s="10"/>
      <c r="N7323" s="2"/>
      <c r="O7323" s="3"/>
      <c r="P7323" s="11"/>
      <c r="Q7323" s="16"/>
      <c r="R7323" s="4"/>
      <c r="S7323" s="12"/>
      <c r="T7323" s="16"/>
      <c r="U7323" s="4"/>
      <c r="V7323" s="3"/>
      <c r="W7323" s="3"/>
      <c r="X7323" s="3"/>
      <c r="Y7323" s="3"/>
      <c r="Z7323" s="3"/>
      <c r="AA7323" s="4"/>
      <c r="AB7323" s="4"/>
      <c r="AC7323" s="4"/>
      <c r="AD7323" s="4"/>
      <c r="AE7323" s="4"/>
      <c r="BA7323" s="13"/>
      <c r="BC7323" s="2"/>
      <c r="BD7323" s="2"/>
      <c r="BU7323" s="15"/>
      <c r="BV7323" s="6"/>
      <c r="BW7323" s="6"/>
      <c r="BX7323" s="16"/>
      <c r="BY7323" s="16"/>
      <c r="BZ7323" s="16"/>
      <c r="CA7323" s="16"/>
      <c r="CB7323" s="14"/>
    </row>
    <row r="7324" spans="1:80" s="9" customFormat="1" x14ac:dyDescent="0.2">
      <c r="A7324" s="16"/>
      <c r="B7324" s="16"/>
      <c r="C7324" s="16"/>
      <c r="D7324" s="16"/>
      <c r="E7324" s="16"/>
      <c r="F7324" s="3"/>
      <c r="G7324" s="3"/>
      <c r="H7324" s="3"/>
      <c r="I7324" s="3"/>
      <c r="J7324" s="2"/>
      <c r="M7324" s="10"/>
      <c r="N7324" s="2"/>
      <c r="O7324" s="3"/>
      <c r="P7324" s="11"/>
      <c r="Q7324" s="16"/>
      <c r="R7324" s="4"/>
      <c r="S7324" s="12"/>
      <c r="T7324" s="16"/>
      <c r="U7324" s="4"/>
      <c r="V7324" s="3"/>
      <c r="W7324" s="3"/>
      <c r="X7324" s="3"/>
      <c r="Y7324" s="3"/>
      <c r="Z7324" s="3"/>
      <c r="AA7324" s="4"/>
      <c r="AB7324" s="4"/>
      <c r="AC7324" s="4"/>
      <c r="AD7324" s="4"/>
      <c r="AE7324" s="4"/>
      <c r="BA7324" s="13"/>
      <c r="BC7324" s="2"/>
      <c r="BD7324" s="2"/>
      <c r="BU7324" s="15"/>
      <c r="BV7324" s="6"/>
      <c r="BW7324" s="6"/>
      <c r="BX7324" s="16"/>
      <c r="BY7324" s="16"/>
      <c r="BZ7324" s="16"/>
      <c r="CA7324" s="16"/>
      <c r="CB7324" s="14"/>
    </row>
    <row r="7325" spans="1:80" s="9" customFormat="1" x14ac:dyDescent="0.2">
      <c r="A7325" s="16"/>
      <c r="B7325" s="16"/>
      <c r="C7325" s="16"/>
      <c r="D7325" s="16"/>
      <c r="E7325" s="16"/>
      <c r="F7325" s="3"/>
      <c r="G7325" s="3"/>
      <c r="H7325" s="3"/>
      <c r="I7325" s="3"/>
      <c r="J7325" s="2"/>
      <c r="M7325" s="10"/>
      <c r="N7325" s="2"/>
      <c r="O7325" s="3"/>
      <c r="P7325" s="11"/>
      <c r="Q7325" s="16"/>
      <c r="R7325" s="4"/>
      <c r="S7325" s="12"/>
      <c r="T7325" s="16"/>
      <c r="U7325" s="4"/>
      <c r="V7325" s="3"/>
      <c r="W7325" s="3"/>
      <c r="X7325" s="3"/>
      <c r="Y7325" s="3"/>
      <c r="Z7325" s="3"/>
      <c r="AA7325" s="4"/>
      <c r="AB7325" s="4"/>
      <c r="AC7325" s="4"/>
      <c r="AD7325" s="4"/>
      <c r="AE7325" s="4"/>
      <c r="BA7325" s="13"/>
      <c r="BC7325" s="2"/>
      <c r="BD7325" s="2"/>
      <c r="BU7325" s="15"/>
      <c r="BV7325" s="6"/>
      <c r="BW7325" s="6"/>
      <c r="BX7325" s="16"/>
      <c r="BY7325" s="16"/>
      <c r="BZ7325" s="16"/>
      <c r="CA7325" s="16"/>
      <c r="CB7325" s="14"/>
    </row>
    <row r="7326" spans="1:80" s="9" customFormat="1" x14ac:dyDescent="0.2">
      <c r="A7326" s="16"/>
      <c r="B7326" s="16"/>
      <c r="C7326" s="16"/>
      <c r="D7326" s="16"/>
      <c r="E7326" s="16"/>
      <c r="F7326" s="3"/>
      <c r="G7326" s="3"/>
      <c r="H7326" s="3"/>
      <c r="I7326" s="3"/>
      <c r="J7326" s="2"/>
      <c r="M7326" s="10"/>
      <c r="N7326" s="2"/>
      <c r="O7326" s="3"/>
      <c r="P7326" s="11"/>
      <c r="Q7326" s="16"/>
      <c r="R7326" s="4"/>
      <c r="S7326" s="12"/>
      <c r="T7326" s="16"/>
      <c r="U7326" s="4"/>
      <c r="V7326" s="3"/>
      <c r="W7326" s="3"/>
      <c r="X7326" s="3"/>
      <c r="Y7326" s="3"/>
      <c r="Z7326" s="3"/>
      <c r="AA7326" s="4"/>
      <c r="AB7326" s="4"/>
      <c r="AC7326" s="4"/>
      <c r="AD7326" s="4"/>
      <c r="AE7326" s="4"/>
      <c r="BA7326" s="13"/>
      <c r="BC7326" s="2"/>
      <c r="BD7326" s="2"/>
      <c r="BU7326" s="15"/>
      <c r="BV7326" s="6"/>
      <c r="BW7326" s="6"/>
      <c r="BX7326" s="16"/>
      <c r="BY7326" s="16"/>
      <c r="BZ7326" s="16"/>
      <c r="CA7326" s="16"/>
      <c r="CB7326" s="14"/>
    </row>
    <row r="7327" spans="1:80" s="9" customFormat="1" x14ac:dyDescent="0.2">
      <c r="A7327" s="16"/>
      <c r="B7327" s="16"/>
      <c r="C7327" s="16"/>
      <c r="D7327" s="16"/>
      <c r="E7327" s="16"/>
      <c r="F7327" s="3"/>
      <c r="G7327" s="3"/>
      <c r="H7327" s="3"/>
      <c r="I7327" s="3"/>
      <c r="J7327" s="2"/>
      <c r="M7327" s="10"/>
      <c r="N7327" s="2"/>
      <c r="O7327" s="3"/>
      <c r="P7327" s="11"/>
      <c r="Q7327" s="16"/>
      <c r="R7327" s="4"/>
      <c r="S7327" s="12"/>
      <c r="T7327" s="16"/>
      <c r="U7327" s="4"/>
      <c r="V7327" s="3"/>
      <c r="W7327" s="3"/>
      <c r="X7327" s="3"/>
      <c r="Y7327" s="3"/>
      <c r="Z7327" s="3"/>
      <c r="AA7327" s="4"/>
      <c r="AB7327" s="4"/>
      <c r="AC7327" s="4"/>
      <c r="AD7327" s="4"/>
      <c r="AE7327" s="4"/>
      <c r="BA7327" s="13"/>
      <c r="BC7327" s="2"/>
      <c r="BD7327" s="2"/>
      <c r="BU7327" s="15"/>
      <c r="BV7327" s="6"/>
      <c r="BW7327" s="6"/>
      <c r="BX7327" s="16"/>
      <c r="BY7327" s="16"/>
      <c r="BZ7327" s="16"/>
      <c r="CA7327" s="16"/>
      <c r="CB7327" s="14"/>
    </row>
    <row r="7328" spans="1:80" s="9" customFormat="1" x14ac:dyDescent="0.2">
      <c r="A7328" s="16"/>
      <c r="B7328" s="16"/>
      <c r="C7328" s="16"/>
      <c r="D7328" s="16"/>
      <c r="E7328" s="16"/>
      <c r="F7328" s="3"/>
      <c r="G7328" s="3"/>
      <c r="H7328" s="3"/>
      <c r="I7328" s="3"/>
      <c r="J7328" s="2"/>
      <c r="M7328" s="10"/>
      <c r="N7328" s="2"/>
      <c r="O7328" s="3"/>
      <c r="P7328" s="11"/>
      <c r="Q7328" s="16"/>
      <c r="R7328" s="4"/>
      <c r="S7328" s="12"/>
      <c r="T7328" s="16"/>
      <c r="U7328" s="4"/>
      <c r="V7328" s="3"/>
      <c r="W7328" s="3"/>
      <c r="X7328" s="3"/>
      <c r="Y7328" s="3"/>
      <c r="Z7328" s="3"/>
      <c r="AA7328" s="4"/>
      <c r="AB7328" s="4"/>
      <c r="AC7328" s="4"/>
      <c r="AD7328" s="4"/>
      <c r="AE7328" s="4"/>
      <c r="BA7328" s="13"/>
      <c r="BC7328" s="2"/>
      <c r="BD7328" s="2"/>
      <c r="BU7328" s="15"/>
      <c r="BV7328" s="6"/>
      <c r="BW7328" s="6"/>
      <c r="BX7328" s="16"/>
      <c r="BY7328" s="16"/>
      <c r="BZ7328" s="16"/>
      <c r="CA7328" s="16"/>
      <c r="CB7328" s="14"/>
    </row>
    <row r="7329" spans="1:80" s="9" customFormat="1" x14ac:dyDescent="0.2">
      <c r="A7329" s="16"/>
      <c r="B7329" s="16"/>
      <c r="C7329" s="16"/>
      <c r="D7329" s="16"/>
      <c r="E7329" s="16"/>
      <c r="F7329" s="3"/>
      <c r="G7329" s="3"/>
      <c r="H7329" s="3"/>
      <c r="I7329" s="3"/>
      <c r="J7329" s="2"/>
      <c r="M7329" s="10"/>
      <c r="N7329" s="2"/>
      <c r="O7329" s="3"/>
      <c r="P7329" s="11"/>
      <c r="Q7329" s="16"/>
      <c r="R7329" s="4"/>
      <c r="S7329" s="12"/>
      <c r="T7329" s="16"/>
      <c r="U7329" s="4"/>
      <c r="V7329" s="3"/>
      <c r="W7329" s="3"/>
      <c r="X7329" s="3"/>
      <c r="Y7329" s="3"/>
      <c r="Z7329" s="3"/>
      <c r="AA7329" s="4"/>
      <c r="AB7329" s="4"/>
      <c r="AC7329" s="4"/>
      <c r="AD7329" s="4"/>
      <c r="AE7329" s="4"/>
      <c r="BA7329" s="13"/>
      <c r="BC7329" s="2"/>
      <c r="BD7329" s="2"/>
      <c r="BU7329" s="15"/>
      <c r="BV7329" s="6"/>
      <c r="BW7329" s="6"/>
      <c r="BX7329" s="16"/>
      <c r="BY7329" s="16"/>
      <c r="BZ7329" s="16"/>
      <c r="CA7329" s="16"/>
      <c r="CB7329" s="14"/>
    </row>
    <row r="7330" spans="1:80" s="9" customFormat="1" x14ac:dyDescent="0.2">
      <c r="A7330" s="16"/>
      <c r="B7330" s="16"/>
      <c r="C7330" s="16"/>
      <c r="D7330" s="16"/>
      <c r="E7330" s="16"/>
      <c r="F7330" s="3"/>
      <c r="G7330" s="3"/>
      <c r="H7330" s="3"/>
      <c r="I7330" s="3"/>
      <c r="J7330" s="2"/>
      <c r="M7330" s="10"/>
      <c r="N7330" s="2"/>
      <c r="O7330" s="3"/>
      <c r="P7330" s="11"/>
      <c r="Q7330" s="16"/>
      <c r="R7330" s="4"/>
      <c r="S7330" s="12"/>
      <c r="T7330" s="16"/>
      <c r="U7330" s="4"/>
      <c r="V7330" s="3"/>
      <c r="W7330" s="3"/>
      <c r="X7330" s="3"/>
      <c r="Y7330" s="3"/>
      <c r="Z7330" s="3"/>
      <c r="AA7330" s="4"/>
      <c r="AB7330" s="4"/>
      <c r="AC7330" s="4"/>
      <c r="AD7330" s="4"/>
      <c r="AE7330" s="4"/>
      <c r="BA7330" s="13"/>
      <c r="BC7330" s="2"/>
      <c r="BD7330" s="2"/>
      <c r="BU7330" s="15"/>
      <c r="BV7330" s="6"/>
      <c r="BW7330" s="6"/>
      <c r="BX7330" s="16"/>
      <c r="BY7330" s="16"/>
      <c r="BZ7330" s="16"/>
      <c r="CA7330" s="16"/>
      <c r="CB7330" s="14"/>
    </row>
    <row r="7331" spans="1:80" s="9" customFormat="1" x14ac:dyDescent="0.2">
      <c r="A7331" s="16"/>
      <c r="B7331" s="16"/>
      <c r="C7331" s="16"/>
      <c r="D7331" s="16"/>
      <c r="E7331" s="16"/>
      <c r="F7331" s="3"/>
      <c r="G7331" s="3"/>
      <c r="H7331" s="3"/>
      <c r="I7331" s="3"/>
      <c r="J7331" s="2"/>
      <c r="M7331" s="10"/>
      <c r="N7331" s="2"/>
      <c r="O7331" s="3"/>
      <c r="P7331" s="11"/>
      <c r="Q7331" s="16"/>
      <c r="R7331" s="4"/>
      <c r="S7331" s="12"/>
      <c r="T7331" s="16"/>
      <c r="U7331" s="4"/>
      <c r="V7331" s="3"/>
      <c r="W7331" s="3"/>
      <c r="X7331" s="3"/>
      <c r="Y7331" s="3"/>
      <c r="Z7331" s="3"/>
      <c r="AA7331" s="4"/>
      <c r="AB7331" s="4"/>
      <c r="AC7331" s="4"/>
      <c r="AD7331" s="4"/>
      <c r="AE7331" s="4"/>
      <c r="BA7331" s="13"/>
      <c r="BC7331" s="2"/>
      <c r="BD7331" s="2"/>
      <c r="BU7331" s="15"/>
      <c r="BV7331" s="6"/>
      <c r="BW7331" s="6"/>
      <c r="BX7331" s="16"/>
      <c r="BY7331" s="16"/>
      <c r="BZ7331" s="16"/>
      <c r="CA7331" s="16"/>
      <c r="CB7331" s="14"/>
    </row>
    <row r="7332" spans="1:80" s="9" customFormat="1" x14ac:dyDescent="0.2">
      <c r="A7332" s="16"/>
      <c r="B7332" s="16"/>
      <c r="C7332" s="16"/>
      <c r="D7332" s="16"/>
      <c r="E7332" s="16"/>
      <c r="F7332" s="3"/>
      <c r="G7332" s="3"/>
      <c r="H7332" s="3"/>
      <c r="I7332" s="3"/>
      <c r="J7332" s="2"/>
      <c r="M7332" s="10"/>
      <c r="N7332" s="2"/>
      <c r="O7332" s="3"/>
      <c r="P7332" s="11"/>
      <c r="Q7332" s="16"/>
      <c r="R7332" s="4"/>
      <c r="S7332" s="12"/>
      <c r="T7332" s="16"/>
      <c r="U7332" s="4"/>
      <c r="V7332" s="3"/>
      <c r="W7332" s="3"/>
      <c r="X7332" s="3"/>
      <c r="Y7332" s="3"/>
      <c r="Z7332" s="3"/>
      <c r="AA7332" s="4"/>
      <c r="AB7332" s="4"/>
      <c r="AC7332" s="4"/>
      <c r="AD7332" s="4"/>
      <c r="AE7332" s="4"/>
      <c r="BA7332" s="13"/>
      <c r="BC7332" s="2"/>
      <c r="BD7332" s="2"/>
      <c r="BU7332" s="15"/>
      <c r="BV7332" s="6"/>
      <c r="BW7332" s="6"/>
      <c r="BX7332" s="16"/>
      <c r="BY7332" s="16"/>
      <c r="BZ7332" s="16"/>
      <c r="CA7332" s="16"/>
      <c r="CB7332" s="14"/>
    </row>
    <row r="7333" spans="1:80" s="9" customFormat="1" x14ac:dyDescent="0.2">
      <c r="A7333" s="16"/>
      <c r="B7333" s="16"/>
      <c r="C7333" s="16"/>
      <c r="D7333" s="16"/>
      <c r="E7333" s="16"/>
      <c r="F7333" s="3"/>
      <c r="G7333" s="3"/>
      <c r="H7333" s="3"/>
      <c r="I7333" s="3"/>
      <c r="J7333" s="2"/>
      <c r="M7333" s="10"/>
      <c r="N7333" s="2"/>
      <c r="O7333" s="3"/>
      <c r="P7333" s="11"/>
      <c r="Q7333" s="16"/>
      <c r="R7333" s="4"/>
      <c r="S7333" s="12"/>
      <c r="T7333" s="16"/>
      <c r="U7333" s="4"/>
      <c r="V7333" s="3"/>
      <c r="W7333" s="3"/>
      <c r="X7333" s="3"/>
      <c r="Y7333" s="3"/>
      <c r="Z7333" s="3"/>
      <c r="AA7333" s="4"/>
      <c r="AB7333" s="4"/>
      <c r="AC7333" s="4"/>
      <c r="AD7333" s="4"/>
      <c r="AE7333" s="4"/>
      <c r="BA7333" s="13"/>
      <c r="BC7333" s="2"/>
      <c r="BD7333" s="2"/>
      <c r="BU7333" s="15"/>
      <c r="BV7333" s="6"/>
      <c r="BW7333" s="6"/>
      <c r="BX7333" s="16"/>
      <c r="BY7333" s="16"/>
      <c r="BZ7333" s="16"/>
      <c r="CA7333" s="16"/>
      <c r="CB7333" s="14"/>
    </row>
    <row r="7334" spans="1:80" s="9" customFormat="1" x14ac:dyDescent="0.2">
      <c r="A7334" s="16"/>
      <c r="B7334" s="16"/>
      <c r="C7334" s="16"/>
      <c r="D7334" s="16"/>
      <c r="E7334" s="16"/>
      <c r="F7334" s="3"/>
      <c r="G7334" s="3"/>
      <c r="H7334" s="3"/>
      <c r="I7334" s="3"/>
      <c r="J7334" s="2"/>
      <c r="M7334" s="10"/>
      <c r="N7334" s="2"/>
      <c r="O7334" s="3"/>
      <c r="P7334" s="11"/>
      <c r="Q7334" s="16"/>
      <c r="R7334" s="4"/>
      <c r="S7334" s="12"/>
      <c r="T7334" s="16"/>
      <c r="U7334" s="4"/>
      <c r="V7334" s="3"/>
      <c r="W7334" s="3"/>
      <c r="X7334" s="3"/>
      <c r="Y7334" s="3"/>
      <c r="Z7334" s="3"/>
      <c r="AA7334" s="4"/>
      <c r="AB7334" s="4"/>
      <c r="AC7334" s="4"/>
      <c r="AD7334" s="4"/>
      <c r="AE7334" s="4"/>
      <c r="BA7334" s="13"/>
      <c r="BC7334" s="2"/>
      <c r="BD7334" s="2"/>
      <c r="BU7334" s="15"/>
      <c r="BV7334" s="6"/>
      <c r="BW7334" s="6"/>
      <c r="BX7334" s="16"/>
      <c r="BY7334" s="16"/>
      <c r="BZ7334" s="16"/>
      <c r="CA7334" s="16"/>
      <c r="CB7334" s="14"/>
    </row>
    <row r="7335" spans="1:80" s="9" customFormat="1" x14ac:dyDescent="0.2">
      <c r="A7335" s="16"/>
      <c r="B7335" s="16"/>
      <c r="C7335" s="16"/>
      <c r="D7335" s="16"/>
      <c r="E7335" s="16"/>
      <c r="F7335" s="3"/>
      <c r="G7335" s="3"/>
      <c r="H7335" s="3"/>
      <c r="I7335" s="3"/>
      <c r="J7335" s="2"/>
      <c r="M7335" s="10"/>
      <c r="N7335" s="2"/>
      <c r="O7335" s="3"/>
      <c r="P7335" s="11"/>
      <c r="Q7335" s="16"/>
      <c r="R7335" s="4"/>
      <c r="S7335" s="12"/>
      <c r="T7335" s="16"/>
      <c r="U7335" s="4"/>
      <c r="V7335" s="3"/>
      <c r="W7335" s="3"/>
      <c r="X7335" s="3"/>
      <c r="Y7335" s="3"/>
      <c r="Z7335" s="3"/>
      <c r="AA7335" s="4"/>
      <c r="AB7335" s="4"/>
      <c r="AC7335" s="4"/>
      <c r="AD7335" s="4"/>
      <c r="AE7335" s="4"/>
      <c r="BA7335" s="13"/>
      <c r="BC7335" s="2"/>
      <c r="BD7335" s="2"/>
      <c r="BU7335" s="15"/>
      <c r="BV7335" s="6"/>
      <c r="BW7335" s="6"/>
      <c r="BX7335" s="16"/>
      <c r="BY7335" s="16"/>
      <c r="BZ7335" s="16"/>
      <c r="CA7335" s="16"/>
      <c r="CB7335" s="14"/>
    </row>
    <row r="7336" spans="1:80" s="9" customFormat="1" x14ac:dyDescent="0.2">
      <c r="A7336" s="16"/>
      <c r="B7336" s="16"/>
      <c r="C7336" s="16"/>
      <c r="D7336" s="16"/>
      <c r="E7336" s="16"/>
      <c r="F7336" s="3"/>
      <c r="G7336" s="3"/>
      <c r="H7336" s="3"/>
      <c r="I7336" s="3"/>
      <c r="J7336" s="2"/>
      <c r="M7336" s="10"/>
      <c r="N7336" s="2"/>
      <c r="O7336" s="3"/>
      <c r="P7336" s="11"/>
      <c r="Q7336" s="16"/>
      <c r="R7336" s="4"/>
      <c r="S7336" s="12"/>
      <c r="T7336" s="16"/>
      <c r="U7336" s="4"/>
      <c r="V7336" s="3"/>
      <c r="W7336" s="3"/>
      <c r="X7336" s="3"/>
      <c r="Y7336" s="3"/>
      <c r="Z7336" s="3"/>
      <c r="AA7336" s="4"/>
      <c r="AB7336" s="4"/>
      <c r="AC7336" s="4"/>
      <c r="AD7336" s="4"/>
      <c r="AE7336" s="4"/>
      <c r="BA7336" s="13"/>
      <c r="BC7336" s="2"/>
      <c r="BD7336" s="2"/>
      <c r="BU7336" s="15"/>
      <c r="BV7336" s="6"/>
      <c r="BW7336" s="6"/>
      <c r="BX7336" s="16"/>
      <c r="BY7336" s="16"/>
      <c r="BZ7336" s="16"/>
      <c r="CA7336" s="16"/>
      <c r="CB7336" s="14"/>
    </row>
    <row r="7337" spans="1:80" s="9" customFormat="1" x14ac:dyDescent="0.2">
      <c r="A7337" s="16"/>
      <c r="B7337" s="16"/>
      <c r="C7337" s="16"/>
      <c r="D7337" s="16"/>
      <c r="E7337" s="16"/>
      <c r="F7337" s="3"/>
      <c r="G7337" s="3"/>
      <c r="H7337" s="3"/>
      <c r="I7337" s="3"/>
      <c r="J7337" s="2"/>
      <c r="M7337" s="10"/>
      <c r="N7337" s="2"/>
      <c r="O7337" s="3"/>
      <c r="P7337" s="11"/>
      <c r="Q7337" s="16"/>
      <c r="R7337" s="4"/>
      <c r="S7337" s="12"/>
      <c r="T7337" s="16"/>
      <c r="U7337" s="4"/>
      <c r="V7337" s="3"/>
      <c r="W7337" s="3"/>
      <c r="X7337" s="3"/>
      <c r="Y7337" s="3"/>
      <c r="Z7337" s="3"/>
      <c r="AA7337" s="4"/>
      <c r="AB7337" s="4"/>
      <c r="AC7337" s="4"/>
      <c r="AD7337" s="4"/>
      <c r="AE7337" s="4"/>
      <c r="BA7337" s="13"/>
      <c r="BC7337" s="2"/>
      <c r="BD7337" s="2"/>
      <c r="BU7337" s="15"/>
      <c r="BV7337" s="6"/>
      <c r="BW7337" s="6"/>
      <c r="BX7337" s="16"/>
      <c r="BY7337" s="16"/>
      <c r="BZ7337" s="16"/>
      <c r="CA7337" s="16"/>
      <c r="CB7337" s="14"/>
    </row>
    <row r="7338" spans="1:80" s="9" customFormat="1" x14ac:dyDescent="0.2">
      <c r="A7338" s="16"/>
      <c r="B7338" s="16"/>
      <c r="C7338" s="16"/>
      <c r="D7338" s="16"/>
      <c r="E7338" s="16"/>
      <c r="F7338" s="3"/>
      <c r="G7338" s="3"/>
      <c r="H7338" s="3"/>
      <c r="I7338" s="3"/>
      <c r="J7338" s="2"/>
      <c r="M7338" s="10"/>
      <c r="N7338" s="2"/>
      <c r="O7338" s="3"/>
      <c r="P7338" s="11"/>
      <c r="Q7338" s="16"/>
      <c r="R7338" s="4"/>
      <c r="S7338" s="12"/>
      <c r="T7338" s="16"/>
      <c r="U7338" s="4"/>
      <c r="V7338" s="3"/>
      <c r="W7338" s="3"/>
      <c r="X7338" s="3"/>
      <c r="Y7338" s="3"/>
      <c r="Z7338" s="3"/>
      <c r="AA7338" s="4"/>
      <c r="AB7338" s="4"/>
      <c r="AC7338" s="4"/>
      <c r="AD7338" s="4"/>
      <c r="AE7338" s="4"/>
      <c r="BA7338" s="13"/>
      <c r="BC7338" s="2"/>
      <c r="BD7338" s="2"/>
      <c r="BU7338" s="15"/>
      <c r="BV7338" s="6"/>
      <c r="BW7338" s="6"/>
      <c r="BX7338" s="16"/>
      <c r="BY7338" s="16"/>
      <c r="BZ7338" s="16"/>
      <c r="CA7338" s="16"/>
      <c r="CB7338" s="14"/>
    </row>
    <row r="7339" spans="1:80" s="9" customFormat="1" x14ac:dyDescent="0.2">
      <c r="A7339" s="16"/>
      <c r="B7339" s="16"/>
      <c r="C7339" s="16"/>
      <c r="D7339" s="16"/>
      <c r="E7339" s="16"/>
      <c r="F7339" s="3"/>
      <c r="G7339" s="3"/>
      <c r="H7339" s="3"/>
      <c r="I7339" s="3"/>
      <c r="J7339" s="2"/>
      <c r="M7339" s="10"/>
      <c r="N7339" s="2"/>
      <c r="O7339" s="3"/>
      <c r="P7339" s="11"/>
      <c r="Q7339" s="16"/>
      <c r="R7339" s="4"/>
      <c r="S7339" s="12"/>
      <c r="T7339" s="16"/>
      <c r="U7339" s="4"/>
      <c r="V7339" s="3"/>
      <c r="W7339" s="3"/>
      <c r="X7339" s="3"/>
      <c r="Y7339" s="3"/>
      <c r="Z7339" s="3"/>
      <c r="AA7339" s="4"/>
      <c r="AB7339" s="4"/>
      <c r="AC7339" s="4"/>
      <c r="AD7339" s="4"/>
      <c r="AE7339" s="4"/>
      <c r="BA7339" s="13"/>
      <c r="BC7339" s="2"/>
      <c r="BD7339" s="2"/>
      <c r="BU7339" s="15"/>
      <c r="BV7339" s="6"/>
      <c r="BW7339" s="6"/>
      <c r="BX7339" s="16"/>
      <c r="BY7339" s="16"/>
      <c r="BZ7339" s="16"/>
      <c r="CA7339" s="16"/>
      <c r="CB7339" s="14"/>
    </row>
    <row r="7340" spans="1:80" s="9" customFormat="1" x14ac:dyDescent="0.2">
      <c r="A7340" s="16"/>
      <c r="B7340" s="16"/>
      <c r="C7340" s="16"/>
      <c r="D7340" s="16"/>
      <c r="E7340" s="16"/>
      <c r="F7340" s="3"/>
      <c r="G7340" s="3"/>
      <c r="H7340" s="3"/>
      <c r="I7340" s="3"/>
      <c r="J7340" s="2"/>
      <c r="M7340" s="10"/>
      <c r="N7340" s="2"/>
      <c r="O7340" s="3"/>
      <c r="P7340" s="11"/>
      <c r="Q7340" s="16"/>
      <c r="R7340" s="4"/>
      <c r="S7340" s="12"/>
      <c r="T7340" s="16"/>
      <c r="U7340" s="4"/>
      <c r="V7340" s="3"/>
      <c r="W7340" s="3"/>
      <c r="X7340" s="3"/>
      <c r="Y7340" s="3"/>
      <c r="Z7340" s="3"/>
      <c r="AA7340" s="4"/>
      <c r="AB7340" s="4"/>
      <c r="AC7340" s="4"/>
      <c r="AD7340" s="4"/>
      <c r="AE7340" s="4"/>
      <c r="BA7340" s="13"/>
      <c r="BC7340" s="2"/>
      <c r="BD7340" s="2"/>
      <c r="BU7340" s="15"/>
      <c r="BV7340" s="6"/>
      <c r="BW7340" s="6"/>
      <c r="BX7340" s="16"/>
      <c r="BY7340" s="16"/>
      <c r="BZ7340" s="16"/>
      <c r="CA7340" s="16"/>
      <c r="CB7340" s="14"/>
    </row>
    <row r="7341" spans="1:80" s="9" customFormat="1" x14ac:dyDescent="0.2">
      <c r="A7341" s="16"/>
      <c r="B7341" s="16"/>
      <c r="C7341" s="16"/>
      <c r="D7341" s="16"/>
      <c r="E7341" s="16"/>
      <c r="F7341" s="3"/>
      <c r="G7341" s="3"/>
      <c r="H7341" s="3"/>
      <c r="I7341" s="3"/>
      <c r="J7341" s="2"/>
      <c r="M7341" s="10"/>
      <c r="N7341" s="2"/>
      <c r="O7341" s="3"/>
      <c r="P7341" s="11"/>
      <c r="Q7341" s="16"/>
      <c r="R7341" s="4"/>
      <c r="S7341" s="12"/>
      <c r="T7341" s="16"/>
      <c r="U7341" s="4"/>
      <c r="V7341" s="3"/>
      <c r="W7341" s="3"/>
      <c r="X7341" s="3"/>
      <c r="Y7341" s="3"/>
      <c r="Z7341" s="3"/>
      <c r="AA7341" s="4"/>
      <c r="AB7341" s="4"/>
      <c r="AC7341" s="4"/>
      <c r="AD7341" s="4"/>
      <c r="AE7341" s="4"/>
      <c r="BA7341" s="13"/>
      <c r="BC7341" s="2"/>
      <c r="BD7341" s="2"/>
      <c r="BU7341" s="15"/>
      <c r="BV7341" s="6"/>
      <c r="BW7341" s="6"/>
      <c r="BX7341" s="16"/>
      <c r="BY7341" s="16"/>
      <c r="BZ7341" s="16"/>
      <c r="CA7341" s="16"/>
      <c r="CB7341" s="14"/>
    </row>
    <row r="7342" spans="1:80" s="9" customFormat="1" x14ac:dyDescent="0.2">
      <c r="A7342" s="16"/>
      <c r="B7342" s="16"/>
      <c r="C7342" s="16"/>
      <c r="D7342" s="16"/>
      <c r="E7342" s="16"/>
      <c r="F7342" s="3"/>
      <c r="G7342" s="3"/>
      <c r="H7342" s="3"/>
      <c r="I7342" s="3"/>
      <c r="J7342" s="2"/>
      <c r="M7342" s="10"/>
      <c r="N7342" s="2"/>
      <c r="O7342" s="3"/>
      <c r="P7342" s="11"/>
      <c r="Q7342" s="16"/>
      <c r="R7342" s="4"/>
      <c r="S7342" s="12"/>
      <c r="T7342" s="16"/>
      <c r="U7342" s="4"/>
      <c r="V7342" s="3"/>
      <c r="W7342" s="3"/>
      <c r="X7342" s="3"/>
      <c r="Y7342" s="3"/>
      <c r="Z7342" s="3"/>
      <c r="AA7342" s="4"/>
      <c r="AB7342" s="4"/>
      <c r="AC7342" s="4"/>
      <c r="AD7342" s="4"/>
      <c r="AE7342" s="4"/>
      <c r="BA7342" s="13"/>
      <c r="BC7342" s="2"/>
      <c r="BD7342" s="2"/>
      <c r="BU7342" s="15"/>
      <c r="BV7342" s="6"/>
      <c r="BW7342" s="6"/>
      <c r="BX7342" s="16"/>
      <c r="BY7342" s="16"/>
      <c r="BZ7342" s="16"/>
      <c r="CA7342" s="16"/>
      <c r="CB7342" s="14"/>
    </row>
    <row r="7343" spans="1:80" s="9" customFormat="1" x14ac:dyDescent="0.2">
      <c r="A7343" s="16"/>
      <c r="B7343" s="16"/>
      <c r="C7343" s="16"/>
      <c r="D7343" s="16"/>
      <c r="E7343" s="16"/>
      <c r="F7343" s="3"/>
      <c r="G7343" s="3"/>
      <c r="H7343" s="3"/>
      <c r="I7343" s="3"/>
      <c r="J7343" s="2"/>
      <c r="M7343" s="10"/>
      <c r="N7343" s="2"/>
      <c r="O7343" s="3"/>
      <c r="P7343" s="11"/>
      <c r="Q7343" s="16"/>
      <c r="R7343" s="4"/>
      <c r="S7343" s="12"/>
      <c r="T7343" s="16"/>
      <c r="U7343" s="4"/>
      <c r="V7343" s="3"/>
      <c r="W7343" s="3"/>
      <c r="X7343" s="3"/>
      <c r="Y7343" s="3"/>
      <c r="Z7343" s="3"/>
      <c r="AA7343" s="4"/>
      <c r="AB7343" s="4"/>
      <c r="AC7343" s="4"/>
      <c r="AD7343" s="4"/>
      <c r="AE7343" s="4"/>
      <c r="BA7343" s="13"/>
      <c r="BC7343" s="2"/>
      <c r="BD7343" s="2"/>
      <c r="BU7343" s="15"/>
      <c r="BV7343" s="6"/>
      <c r="BW7343" s="6"/>
      <c r="BX7343" s="16"/>
      <c r="BY7343" s="16"/>
      <c r="BZ7343" s="16"/>
      <c r="CA7343" s="16"/>
      <c r="CB7343" s="14"/>
    </row>
    <row r="7344" spans="1:80" s="9" customFormat="1" x14ac:dyDescent="0.2">
      <c r="A7344" s="16"/>
      <c r="B7344" s="16"/>
      <c r="C7344" s="16"/>
      <c r="D7344" s="16"/>
      <c r="E7344" s="16"/>
      <c r="F7344" s="3"/>
      <c r="G7344" s="3"/>
      <c r="H7344" s="3"/>
      <c r="I7344" s="3"/>
      <c r="J7344" s="2"/>
      <c r="M7344" s="10"/>
      <c r="N7344" s="2"/>
      <c r="O7344" s="3"/>
      <c r="P7344" s="11"/>
      <c r="Q7344" s="16"/>
      <c r="R7344" s="4"/>
      <c r="S7344" s="12"/>
      <c r="T7344" s="16"/>
      <c r="U7344" s="4"/>
      <c r="V7344" s="3"/>
      <c r="W7344" s="3"/>
      <c r="X7344" s="3"/>
      <c r="Y7344" s="3"/>
      <c r="Z7344" s="3"/>
      <c r="AA7344" s="4"/>
      <c r="AB7344" s="4"/>
      <c r="AC7344" s="4"/>
      <c r="AD7344" s="4"/>
      <c r="AE7344" s="4"/>
      <c r="BA7344" s="13"/>
      <c r="BC7344" s="2"/>
      <c r="BD7344" s="2"/>
      <c r="BU7344" s="15"/>
      <c r="BV7344" s="6"/>
      <c r="BW7344" s="6"/>
      <c r="BX7344" s="16"/>
      <c r="BY7344" s="16"/>
      <c r="BZ7344" s="16"/>
      <c r="CA7344" s="16"/>
      <c r="CB7344" s="14"/>
    </row>
    <row r="7345" spans="1:80" s="9" customFormat="1" x14ac:dyDescent="0.2">
      <c r="A7345" s="16"/>
      <c r="B7345" s="16"/>
      <c r="C7345" s="16"/>
      <c r="D7345" s="16"/>
      <c r="E7345" s="16"/>
      <c r="F7345" s="3"/>
      <c r="G7345" s="3"/>
      <c r="H7345" s="3"/>
      <c r="I7345" s="3"/>
      <c r="J7345" s="2"/>
      <c r="M7345" s="10"/>
      <c r="N7345" s="2"/>
      <c r="O7345" s="3"/>
      <c r="P7345" s="11"/>
      <c r="Q7345" s="16"/>
      <c r="R7345" s="4"/>
      <c r="S7345" s="12"/>
      <c r="T7345" s="16"/>
      <c r="U7345" s="4"/>
      <c r="V7345" s="3"/>
      <c r="W7345" s="3"/>
      <c r="X7345" s="3"/>
      <c r="Y7345" s="3"/>
      <c r="Z7345" s="3"/>
      <c r="AA7345" s="4"/>
      <c r="AB7345" s="4"/>
      <c r="AC7345" s="4"/>
      <c r="AD7345" s="4"/>
      <c r="AE7345" s="4"/>
      <c r="BA7345" s="13"/>
      <c r="BC7345" s="2"/>
      <c r="BD7345" s="2"/>
      <c r="BU7345" s="15"/>
      <c r="BV7345" s="6"/>
      <c r="BW7345" s="6"/>
      <c r="BX7345" s="16"/>
      <c r="BY7345" s="16"/>
      <c r="BZ7345" s="16"/>
      <c r="CA7345" s="16"/>
      <c r="CB7345" s="14"/>
    </row>
    <row r="7346" spans="1:80" s="9" customFormat="1" x14ac:dyDescent="0.2">
      <c r="A7346" s="16"/>
      <c r="B7346" s="16"/>
      <c r="C7346" s="16"/>
      <c r="D7346" s="16"/>
      <c r="E7346" s="16"/>
      <c r="F7346" s="3"/>
      <c r="G7346" s="3"/>
      <c r="H7346" s="3"/>
      <c r="I7346" s="3"/>
      <c r="J7346" s="2"/>
      <c r="M7346" s="10"/>
      <c r="N7346" s="2"/>
      <c r="O7346" s="3"/>
      <c r="P7346" s="11"/>
      <c r="Q7346" s="16"/>
      <c r="R7346" s="4"/>
      <c r="S7346" s="12"/>
      <c r="T7346" s="16"/>
      <c r="U7346" s="4"/>
      <c r="V7346" s="3"/>
      <c r="W7346" s="3"/>
      <c r="X7346" s="3"/>
      <c r="Y7346" s="3"/>
      <c r="Z7346" s="3"/>
      <c r="AA7346" s="4"/>
      <c r="AB7346" s="4"/>
      <c r="AC7346" s="4"/>
      <c r="AD7346" s="4"/>
      <c r="AE7346" s="4"/>
      <c r="BA7346" s="13"/>
      <c r="BC7346" s="2"/>
      <c r="BD7346" s="2"/>
      <c r="BU7346" s="15"/>
      <c r="BV7346" s="6"/>
      <c r="BW7346" s="6"/>
      <c r="BX7346" s="16"/>
      <c r="BY7346" s="16"/>
      <c r="BZ7346" s="16"/>
      <c r="CA7346" s="16"/>
      <c r="CB7346" s="14"/>
    </row>
    <row r="7347" spans="1:80" s="9" customFormat="1" x14ac:dyDescent="0.2">
      <c r="A7347" s="16"/>
      <c r="B7347" s="16"/>
      <c r="C7347" s="16"/>
      <c r="D7347" s="16"/>
      <c r="E7347" s="16"/>
      <c r="F7347" s="3"/>
      <c r="G7347" s="3"/>
      <c r="H7347" s="3"/>
      <c r="I7347" s="3"/>
      <c r="J7347" s="2"/>
      <c r="M7347" s="10"/>
      <c r="N7347" s="2"/>
      <c r="O7347" s="3"/>
      <c r="P7347" s="11"/>
      <c r="Q7347" s="16"/>
      <c r="R7347" s="4"/>
      <c r="S7347" s="12"/>
      <c r="T7347" s="16"/>
      <c r="U7347" s="4"/>
      <c r="V7347" s="3"/>
      <c r="W7347" s="3"/>
      <c r="X7347" s="3"/>
      <c r="Y7347" s="3"/>
      <c r="Z7347" s="3"/>
      <c r="AA7347" s="4"/>
      <c r="AB7347" s="4"/>
      <c r="AC7347" s="4"/>
      <c r="AD7347" s="4"/>
      <c r="AE7347" s="4"/>
      <c r="BA7347" s="13"/>
      <c r="BC7347" s="2"/>
      <c r="BD7347" s="2"/>
      <c r="BU7347" s="15"/>
      <c r="BV7347" s="6"/>
      <c r="BW7347" s="6"/>
      <c r="BX7347" s="16"/>
      <c r="BY7347" s="16"/>
      <c r="BZ7347" s="16"/>
      <c r="CA7347" s="16"/>
      <c r="CB7347" s="14"/>
    </row>
    <row r="7348" spans="1:80" s="9" customFormat="1" x14ac:dyDescent="0.2">
      <c r="A7348" s="16"/>
      <c r="B7348" s="16"/>
      <c r="C7348" s="16"/>
      <c r="D7348" s="16"/>
      <c r="E7348" s="16"/>
      <c r="F7348" s="3"/>
      <c r="G7348" s="3"/>
      <c r="H7348" s="3"/>
      <c r="I7348" s="3"/>
      <c r="J7348" s="2"/>
      <c r="M7348" s="10"/>
      <c r="N7348" s="2"/>
      <c r="O7348" s="3"/>
      <c r="P7348" s="11"/>
      <c r="Q7348" s="16"/>
      <c r="R7348" s="4"/>
      <c r="S7348" s="12"/>
      <c r="T7348" s="16"/>
      <c r="U7348" s="4"/>
      <c r="V7348" s="3"/>
      <c r="W7348" s="3"/>
      <c r="X7348" s="3"/>
      <c r="Y7348" s="3"/>
      <c r="Z7348" s="3"/>
      <c r="AA7348" s="4"/>
      <c r="AB7348" s="4"/>
      <c r="AC7348" s="4"/>
      <c r="AD7348" s="4"/>
      <c r="AE7348" s="4"/>
      <c r="BA7348" s="13"/>
      <c r="BC7348" s="2"/>
      <c r="BD7348" s="2"/>
      <c r="BU7348" s="15"/>
      <c r="BV7348" s="6"/>
      <c r="BW7348" s="6"/>
      <c r="BX7348" s="16"/>
      <c r="BY7348" s="16"/>
      <c r="BZ7348" s="16"/>
      <c r="CA7348" s="16"/>
      <c r="CB7348" s="14"/>
    </row>
    <row r="7349" spans="1:80" s="9" customFormat="1" x14ac:dyDescent="0.2">
      <c r="A7349" s="16"/>
      <c r="B7349" s="16"/>
      <c r="C7349" s="16"/>
      <c r="D7349" s="16"/>
      <c r="E7349" s="16"/>
      <c r="F7349" s="3"/>
      <c r="G7349" s="3"/>
      <c r="H7349" s="3"/>
      <c r="I7349" s="3"/>
      <c r="J7349" s="2"/>
      <c r="M7349" s="10"/>
      <c r="N7349" s="2"/>
      <c r="O7349" s="3"/>
      <c r="P7349" s="11"/>
      <c r="Q7349" s="16"/>
      <c r="R7349" s="4"/>
      <c r="S7349" s="12"/>
      <c r="T7349" s="16"/>
      <c r="U7349" s="4"/>
      <c r="V7349" s="3"/>
      <c r="W7349" s="3"/>
      <c r="X7349" s="3"/>
      <c r="Y7349" s="3"/>
      <c r="Z7349" s="3"/>
      <c r="AA7349" s="4"/>
      <c r="AB7349" s="4"/>
      <c r="AC7349" s="4"/>
      <c r="AD7349" s="4"/>
      <c r="AE7349" s="4"/>
      <c r="BA7349" s="13"/>
      <c r="BC7349" s="2"/>
      <c r="BD7349" s="2"/>
      <c r="BU7349" s="15"/>
      <c r="BV7349" s="6"/>
      <c r="BW7349" s="6"/>
      <c r="BX7349" s="16"/>
      <c r="BY7349" s="16"/>
      <c r="BZ7349" s="16"/>
      <c r="CA7349" s="16"/>
      <c r="CB7349" s="14"/>
    </row>
    <row r="7350" spans="1:80" s="9" customFormat="1" x14ac:dyDescent="0.2">
      <c r="A7350" s="16"/>
      <c r="B7350" s="16"/>
      <c r="C7350" s="16"/>
      <c r="D7350" s="16"/>
      <c r="E7350" s="16"/>
      <c r="F7350" s="3"/>
      <c r="G7350" s="3"/>
      <c r="H7350" s="3"/>
      <c r="I7350" s="3"/>
      <c r="J7350" s="2"/>
      <c r="M7350" s="10"/>
      <c r="N7350" s="2"/>
      <c r="O7350" s="3"/>
      <c r="P7350" s="11"/>
      <c r="Q7350" s="16"/>
      <c r="R7350" s="4"/>
      <c r="S7350" s="12"/>
      <c r="T7350" s="16"/>
      <c r="U7350" s="4"/>
      <c r="V7350" s="3"/>
      <c r="W7350" s="3"/>
      <c r="X7350" s="3"/>
      <c r="Y7350" s="3"/>
      <c r="Z7350" s="3"/>
      <c r="AA7350" s="4"/>
      <c r="AB7350" s="4"/>
      <c r="AC7350" s="4"/>
      <c r="AD7350" s="4"/>
      <c r="AE7350" s="4"/>
      <c r="BA7350" s="13"/>
      <c r="BC7350" s="2"/>
      <c r="BD7350" s="2"/>
      <c r="BU7350" s="15"/>
      <c r="BV7350" s="6"/>
      <c r="BW7350" s="6"/>
      <c r="BX7350" s="16"/>
      <c r="BY7350" s="16"/>
      <c r="BZ7350" s="16"/>
      <c r="CA7350" s="16"/>
      <c r="CB7350" s="14"/>
    </row>
    <row r="7351" spans="1:80" s="9" customFormat="1" x14ac:dyDescent="0.2">
      <c r="A7351" s="16"/>
      <c r="B7351" s="16"/>
      <c r="C7351" s="16"/>
      <c r="D7351" s="16"/>
      <c r="E7351" s="16"/>
      <c r="F7351" s="3"/>
      <c r="G7351" s="3"/>
      <c r="H7351" s="3"/>
      <c r="I7351" s="3"/>
      <c r="J7351" s="2"/>
      <c r="M7351" s="10"/>
      <c r="N7351" s="2"/>
      <c r="O7351" s="3"/>
      <c r="P7351" s="11"/>
      <c r="Q7351" s="16"/>
      <c r="R7351" s="4"/>
      <c r="S7351" s="12"/>
      <c r="T7351" s="16"/>
      <c r="U7351" s="4"/>
      <c r="V7351" s="3"/>
      <c r="W7351" s="3"/>
      <c r="X7351" s="3"/>
      <c r="Y7351" s="3"/>
      <c r="Z7351" s="3"/>
      <c r="AA7351" s="4"/>
      <c r="AB7351" s="4"/>
      <c r="AC7351" s="4"/>
      <c r="AD7351" s="4"/>
      <c r="AE7351" s="4"/>
      <c r="BA7351" s="13"/>
      <c r="BC7351" s="2"/>
      <c r="BD7351" s="2"/>
      <c r="BU7351" s="15"/>
      <c r="BV7351" s="6"/>
      <c r="BW7351" s="6"/>
      <c r="BX7351" s="16"/>
      <c r="BY7351" s="16"/>
      <c r="BZ7351" s="16"/>
      <c r="CA7351" s="16"/>
      <c r="CB7351" s="14"/>
    </row>
    <row r="7352" spans="1:80" s="9" customFormat="1" x14ac:dyDescent="0.2">
      <c r="A7352" s="16"/>
      <c r="B7352" s="16"/>
      <c r="C7352" s="16"/>
      <c r="D7352" s="16"/>
      <c r="E7352" s="16"/>
      <c r="F7352" s="3"/>
      <c r="G7352" s="3"/>
      <c r="H7352" s="3"/>
      <c r="I7352" s="3"/>
      <c r="J7352" s="2"/>
      <c r="M7352" s="10"/>
      <c r="N7352" s="2"/>
      <c r="O7352" s="3"/>
      <c r="P7352" s="11"/>
      <c r="Q7352" s="16"/>
      <c r="R7352" s="4"/>
      <c r="S7352" s="12"/>
      <c r="T7352" s="16"/>
      <c r="U7352" s="4"/>
      <c r="V7352" s="3"/>
      <c r="W7352" s="3"/>
      <c r="X7352" s="3"/>
      <c r="Y7352" s="3"/>
      <c r="Z7352" s="3"/>
      <c r="AA7352" s="4"/>
      <c r="AB7352" s="4"/>
      <c r="AC7352" s="4"/>
      <c r="AD7352" s="4"/>
      <c r="AE7352" s="4"/>
      <c r="BA7352" s="13"/>
      <c r="BC7352" s="2"/>
      <c r="BD7352" s="2"/>
      <c r="BU7352" s="15"/>
      <c r="BV7352" s="6"/>
      <c r="BW7352" s="6"/>
      <c r="BX7352" s="16"/>
      <c r="BY7352" s="16"/>
      <c r="BZ7352" s="16"/>
      <c r="CA7352" s="16"/>
      <c r="CB7352" s="14"/>
    </row>
    <row r="7353" spans="1:80" s="9" customFormat="1" x14ac:dyDescent="0.2">
      <c r="A7353" s="16"/>
      <c r="B7353" s="16"/>
      <c r="C7353" s="16"/>
      <c r="D7353" s="16"/>
      <c r="E7353" s="16"/>
      <c r="F7353" s="3"/>
      <c r="G7353" s="3"/>
      <c r="H7353" s="3"/>
      <c r="I7353" s="3"/>
      <c r="J7353" s="2"/>
      <c r="M7353" s="10"/>
      <c r="N7353" s="2"/>
      <c r="O7353" s="3"/>
      <c r="P7353" s="11"/>
      <c r="Q7353" s="16"/>
      <c r="R7353" s="4"/>
      <c r="S7353" s="12"/>
      <c r="T7353" s="16"/>
      <c r="U7353" s="4"/>
      <c r="V7353" s="3"/>
      <c r="W7353" s="3"/>
      <c r="X7353" s="3"/>
      <c r="Y7353" s="3"/>
      <c r="Z7353" s="3"/>
      <c r="AA7353" s="4"/>
      <c r="AB7353" s="4"/>
      <c r="AC7353" s="4"/>
      <c r="AD7353" s="4"/>
      <c r="AE7353" s="4"/>
      <c r="BA7353" s="13"/>
      <c r="BC7353" s="2"/>
      <c r="BD7353" s="2"/>
      <c r="BU7353" s="15"/>
      <c r="BV7353" s="6"/>
      <c r="BW7353" s="6"/>
      <c r="BX7353" s="16"/>
      <c r="BY7353" s="16"/>
      <c r="BZ7353" s="16"/>
      <c r="CA7353" s="16"/>
      <c r="CB7353" s="14"/>
    </row>
    <row r="7354" spans="1:80" s="9" customFormat="1" x14ac:dyDescent="0.2">
      <c r="A7354" s="16"/>
      <c r="B7354" s="16"/>
      <c r="C7354" s="16"/>
      <c r="D7354" s="16"/>
      <c r="E7354" s="16"/>
      <c r="F7354" s="3"/>
      <c r="G7354" s="3"/>
      <c r="H7354" s="3"/>
      <c r="I7354" s="3"/>
      <c r="J7354" s="2"/>
      <c r="M7354" s="10"/>
      <c r="N7354" s="2"/>
      <c r="O7354" s="3"/>
      <c r="P7354" s="11"/>
      <c r="Q7354" s="16"/>
      <c r="R7354" s="4"/>
      <c r="S7354" s="12"/>
      <c r="T7354" s="16"/>
      <c r="U7354" s="4"/>
      <c r="V7354" s="3"/>
      <c r="W7354" s="3"/>
      <c r="X7354" s="3"/>
      <c r="Y7354" s="3"/>
      <c r="Z7354" s="3"/>
      <c r="AA7354" s="4"/>
      <c r="AB7354" s="4"/>
      <c r="AC7354" s="4"/>
      <c r="AD7354" s="4"/>
      <c r="AE7354" s="4"/>
      <c r="BA7354" s="13"/>
      <c r="BC7354" s="2"/>
      <c r="BD7354" s="2"/>
      <c r="BU7354" s="15"/>
      <c r="BV7354" s="6"/>
      <c r="BW7354" s="6"/>
      <c r="BX7354" s="16"/>
      <c r="BY7354" s="16"/>
      <c r="BZ7354" s="16"/>
      <c r="CA7354" s="16"/>
      <c r="CB7354" s="14"/>
    </row>
    <row r="7355" spans="1:80" s="9" customFormat="1" x14ac:dyDescent="0.2">
      <c r="A7355" s="16"/>
      <c r="B7355" s="16"/>
      <c r="C7355" s="16"/>
      <c r="D7355" s="16"/>
      <c r="E7355" s="16"/>
      <c r="F7355" s="3"/>
      <c r="G7355" s="3"/>
      <c r="H7355" s="3"/>
      <c r="I7355" s="3"/>
      <c r="J7355" s="2"/>
      <c r="M7355" s="10"/>
      <c r="N7355" s="2"/>
      <c r="O7355" s="3"/>
      <c r="P7355" s="11"/>
      <c r="Q7355" s="16"/>
      <c r="R7355" s="4"/>
      <c r="S7355" s="12"/>
      <c r="T7355" s="16"/>
      <c r="U7355" s="4"/>
      <c r="V7355" s="3"/>
      <c r="W7355" s="3"/>
      <c r="X7355" s="3"/>
      <c r="Y7355" s="3"/>
      <c r="Z7355" s="3"/>
      <c r="AA7355" s="4"/>
      <c r="AB7355" s="4"/>
      <c r="AC7355" s="4"/>
      <c r="AD7355" s="4"/>
      <c r="AE7355" s="4"/>
      <c r="BA7355" s="13"/>
      <c r="BC7355" s="2"/>
      <c r="BD7355" s="2"/>
      <c r="BU7355" s="15"/>
      <c r="BV7355" s="6"/>
      <c r="BW7355" s="6"/>
      <c r="BX7355" s="16"/>
      <c r="BY7355" s="16"/>
      <c r="BZ7355" s="16"/>
      <c r="CA7355" s="16"/>
      <c r="CB7355" s="14"/>
    </row>
    <row r="7356" spans="1:80" s="9" customFormat="1" x14ac:dyDescent="0.2">
      <c r="A7356" s="16"/>
      <c r="B7356" s="16"/>
      <c r="C7356" s="16"/>
      <c r="D7356" s="16"/>
      <c r="E7356" s="16"/>
      <c r="F7356" s="3"/>
      <c r="G7356" s="3"/>
      <c r="H7356" s="3"/>
      <c r="I7356" s="3"/>
      <c r="J7356" s="2"/>
      <c r="M7356" s="10"/>
      <c r="N7356" s="2"/>
      <c r="O7356" s="3"/>
      <c r="P7356" s="11"/>
      <c r="Q7356" s="16"/>
      <c r="R7356" s="4"/>
      <c r="S7356" s="12"/>
      <c r="T7356" s="16"/>
      <c r="U7356" s="4"/>
      <c r="V7356" s="3"/>
      <c r="W7356" s="3"/>
      <c r="X7356" s="3"/>
      <c r="Y7356" s="3"/>
      <c r="Z7356" s="3"/>
      <c r="AA7356" s="4"/>
      <c r="AB7356" s="4"/>
      <c r="AC7356" s="4"/>
      <c r="AD7356" s="4"/>
      <c r="AE7356" s="4"/>
      <c r="BA7356" s="13"/>
      <c r="BC7356" s="2"/>
      <c r="BD7356" s="2"/>
      <c r="BU7356" s="15"/>
      <c r="BV7356" s="6"/>
      <c r="BW7356" s="6"/>
      <c r="BX7356" s="16"/>
      <c r="BY7356" s="16"/>
      <c r="BZ7356" s="16"/>
      <c r="CA7356" s="16"/>
      <c r="CB7356" s="14"/>
    </row>
    <row r="7357" spans="1:80" s="9" customFormat="1" x14ac:dyDescent="0.2">
      <c r="A7357" s="16"/>
      <c r="B7357" s="16"/>
      <c r="C7357" s="16"/>
      <c r="D7357" s="16"/>
      <c r="E7357" s="16"/>
      <c r="F7357" s="3"/>
      <c r="G7357" s="3"/>
      <c r="H7357" s="3"/>
      <c r="I7357" s="3"/>
      <c r="J7357" s="2"/>
      <c r="M7357" s="10"/>
      <c r="N7357" s="2"/>
      <c r="O7357" s="3"/>
      <c r="P7357" s="11"/>
      <c r="Q7357" s="16"/>
      <c r="R7357" s="4"/>
      <c r="S7357" s="12"/>
      <c r="T7357" s="16"/>
      <c r="U7357" s="4"/>
      <c r="V7357" s="3"/>
      <c r="W7357" s="3"/>
      <c r="X7357" s="3"/>
      <c r="Y7357" s="3"/>
      <c r="Z7357" s="3"/>
      <c r="AA7357" s="4"/>
      <c r="AB7357" s="4"/>
      <c r="AC7357" s="4"/>
      <c r="AD7357" s="4"/>
      <c r="AE7357" s="4"/>
      <c r="BA7357" s="13"/>
      <c r="BC7357" s="2"/>
      <c r="BD7357" s="2"/>
      <c r="BU7357" s="15"/>
      <c r="BV7357" s="6"/>
      <c r="BW7357" s="6"/>
      <c r="BX7357" s="16"/>
      <c r="BY7357" s="16"/>
      <c r="BZ7357" s="16"/>
      <c r="CA7357" s="16"/>
      <c r="CB7357" s="14"/>
    </row>
    <row r="7358" spans="1:80" s="9" customFormat="1" x14ac:dyDescent="0.2">
      <c r="A7358" s="16"/>
      <c r="B7358" s="16"/>
      <c r="C7358" s="16"/>
      <c r="D7358" s="16"/>
      <c r="E7358" s="16"/>
      <c r="F7358" s="3"/>
      <c r="G7358" s="3"/>
      <c r="H7358" s="3"/>
      <c r="I7358" s="3"/>
      <c r="J7358" s="2"/>
      <c r="M7358" s="10"/>
      <c r="N7358" s="2"/>
      <c r="O7358" s="3"/>
      <c r="P7358" s="11"/>
      <c r="Q7358" s="16"/>
      <c r="R7358" s="4"/>
      <c r="S7358" s="12"/>
      <c r="T7358" s="16"/>
      <c r="U7358" s="4"/>
      <c r="V7358" s="3"/>
      <c r="W7358" s="3"/>
      <c r="X7358" s="3"/>
      <c r="Y7358" s="3"/>
      <c r="Z7358" s="3"/>
      <c r="AA7358" s="4"/>
      <c r="AB7358" s="4"/>
      <c r="AC7358" s="4"/>
      <c r="AD7358" s="4"/>
      <c r="AE7358" s="4"/>
      <c r="BA7358" s="13"/>
      <c r="BC7358" s="2"/>
      <c r="BD7358" s="2"/>
      <c r="BU7358" s="15"/>
      <c r="BV7358" s="6"/>
      <c r="BW7358" s="6"/>
      <c r="BX7358" s="16"/>
      <c r="BY7358" s="16"/>
      <c r="BZ7358" s="16"/>
      <c r="CA7358" s="16"/>
      <c r="CB7358" s="14"/>
    </row>
    <row r="7359" spans="1:80" s="9" customFormat="1" x14ac:dyDescent="0.2">
      <c r="A7359" s="16"/>
      <c r="B7359" s="16"/>
      <c r="C7359" s="16"/>
      <c r="D7359" s="16"/>
      <c r="E7359" s="16"/>
      <c r="F7359" s="3"/>
      <c r="G7359" s="3"/>
      <c r="H7359" s="3"/>
      <c r="I7359" s="3"/>
      <c r="J7359" s="2"/>
      <c r="M7359" s="10"/>
      <c r="N7359" s="2"/>
      <c r="O7359" s="3"/>
      <c r="P7359" s="11"/>
      <c r="Q7359" s="16"/>
      <c r="R7359" s="4"/>
      <c r="S7359" s="12"/>
      <c r="T7359" s="16"/>
      <c r="U7359" s="4"/>
      <c r="V7359" s="3"/>
      <c r="W7359" s="3"/>
      <c r="X7359" s="3"/>
      <c r="Y7359" s="3"/>
      <c r="Z7359" s="3"/>
      <c r="AA7359" s="4"/>
      <c r="AB7359" s="4"/>
      <c r="AC7359" s="4"/>
      <c r="AD7359" s="4"/>
      <c r="AE7359" s="4"/>
      <c r="BA7359" s="13"/>
      <c r="BC7359" s="2"/>
      <c r="BD7359" s="2"/>
      <c r="BU7359" s="15"/>
      <c r="BV7359" s="6"/>
      <c r="BW7359" s="6"/>
      <c r="BX7359" s="16"/>
      <c r="BY7359" s="16"/>
      <c r="BZ7359" s="16"/>
      <c r="CA7359" s="16"/>
      <c r="CB7359" s="14"/>
    </row>
    <row r="7360" spans="1:80" s="9" customFormat="1" x14ac:dyDescent="0.2">
      <c r="A7360" s="16"/>
      <c r="B7360" s="16"/>
      <c r="C7360" s="16"/>
      <c r="D7360" s="16"/>
      <c r="E7360" s="16"/>
      <c r="F7360" s="3"/>
      <c r="G7360" s="3"/>
      <c r="H7360" s="3"/>
      <c r="I7360" s="3"/>
      <c r="J7360" s="2"/>
      <c r="M7360" s="10"/>
      <c r="N7360" s="2"/>
      <c r="O7360" s="3"/>
      <c r="P7360" s="11"/>
      <c r="Q7360" s="16"/>
      <c r="R7360" s="4"/>
      <c r="S7360" s="12"/>
      <c r="T7360" s="16"/>
      <c r="U7360" s="4"/>
      <c r="V7360" s="3"/>
      <c r="W7360" s="3"/>
      <c r="X7360" s="3"/>
      <c r="Y7360" s="3"/>
      <c r="Z7360" s="3"/>
      <c r="AA7360" s="4"/>
      <c r="AB7360" s="4"/>
      <c r="AC7360" s="4"/>
      <c r="AD7360" s="4"/>
      <c r="AE7360" s="4"/>
      <c r="BA7360" s="13"/>
      <c r="BC7360" s="2"/>
      <c r="BD7360" s="2"/>
      <c r="BU7360" s="15"/>
      <c r="BV7360" s="6"/>
      <c r="BW7360" s="6"/>
      <c r="BX7360" s="16"/>
      <c r="BY7360" s="16"/>
      <c r="BZ7360" s="16"/>
      <c r="CA7360" s="16"/>
      <c r="CB7360" s="14"/>
    </row>
    <row r="7361" spans="1:80" s="9" customFormat="1" x14ac:dyDescent="0.2">
      <c r="A7361" s="16"/>
      <c r="B7361" s="16"/>
      <c r="C7361" s="16"/>
      <c r="D7361" s="16"/>
      <c r="E7361" s="16"/>
      <c r="F7361" s="3"/>
      <c r="G7361" s="3"/>
      <c r="H7361" s="3"/>
      <c r="I7361" s="3"/>
      <c r="J7361" s="2"/>
      <c r="M7361" s="10"/>
      <c r="N7361" s="2"/>
      <c r="O7361" s="3"/>
      <c r="P7361" s="11"/>
      <c r="Q7361" s="16"/>
      <c r="R7361" s="4"/>
      <c r="S7361" s="12"/>
      <c r="T7361" s="16"/>
      <c r="U7361" s="4"/>
      <c r="V7361" s="3"/>
      <c r="W7361" s="3"/>
      <c r="X7361" s="3"/>
      <c r="Y7361" s="3"/>
      <c r="Z7361" s="3"/>
      <c r="AA7361" s="4"/>
      <c r="AB7361" s="4"/>
      <c r="AC7361" s="4"/>
      <c r="AD7361" s="4"/>
      <c r="AE7361" s="4"/>
      <c r="BA7361" s="13"/>
      <c r="BC7361" s="2"/>
      <c r="BD7361" s="2"/>
      <c r="BU7361" s="15"/>
      <c r="BV7361" s="6"/>
      <c r="BW7361" s="6"/>
      <c r="BX7361" s="16"/>
      <c r="BY7361" s="16"/>
      <c r="BZ7361" s="16"/>
      <c r="CA7361" s="16"/>
      <c r="CB7361" s="14"/>
    </row>
    <row r="7362" spans="1:80" s="9" customFormat="1" x14ac:dyDescent="0.2">
      <c r="A7362" s="16"/>
      <c r="B7362" s="16"/>
      <c r="C7362" s="16"/>
      <c r="D7362" s="16"/>
      <c r="E7362" s="16"/>
      <c r="F7362" s="3"/>
      <c r="G7362" s="3"/>
      <c r="H7362" s="3"/>
      <c r="I7362" s="3"/>
      <c r="J7362" s="2"/>
      <c r="M7362" s="10"/>
      <c r="N7362" s="2"/>
      <c r="O7362" s="3"/>
      <c r="P7362" s="11"/>
      <c r="Q7362" s="16"/>
      <c r="R7362" s="4"/>
      <c r="S7362" s="12"/>
      <c r="T7362" s="16"/>
      <c r="U7362" s="4"/>
      <c r="V7362" s="3"/>
      <c r="W7362" s="3"/>
      <c r="X7362" s="3"/>
      <c r="Y7362" s="3"/>
      <c r="Z7362" s="3"/>
      <c r="AA7362" s="4"/>
      <c r="AB7362" s="4"/>
      <c r="AC7362" s="4"/>
      <c r="AD7362" s="4"/>
      <c r="AE7362" s="4"/>
      <c r="BA7362" s="13"/>
      <c r="BC7362" s="2"/>
      <c r="BD7362" s="2"/>
      <c r="BU7362" s="15"/>
      <c r="BV7362" s="6"/>
      <c r="BW7362" s="6"/>
      <c r="BX7362" s="16"/>
      <c r="BY7362" s="16"/>
      <c r="BZ7362" s="16"/>
      <c r="CA7362" s="16"/>
      <c r="CB7362" s="14"/>
    </row>
    <row r="7363" spans="1:80" s="9" customFormat="1" x14ac:dyDescent="0.2">
      <c r="A7363" s="16"/>
      <c r="B7363" s="16"/>
      <c r="C7363" s="16"/>
      <c r="D7363" s="16"/>
      <c r="E7363" s="16"/>
      <c r="F7363" s="3"/>
      <c r="G7363" s="3"/>
      <c r="H7363" s="3"/>
      <c r="I7363" s="3"/>
      <c r="J7363" s="2"/>
      <c r="M7363" s="10"/>
      <c r="N7363" s="2"/>
      <c r="O7363" s="3"/>
      <c r="P7363" s="11"/>
      <c r="Q7363" s="16"/>
      <c r="R7363" s="4"/>
      <c r="S7363" s="12"/>
      <c r="T7363" s="16"/>
      <c r="U7363" s="4"/>
      <c r="V7363" s="3"/>
      <c r="W7363" s="3"/>
      <c r="X7363" s="3"/>
      <c r="Y7363" s="3"/>
      <c r="Z7363" s="3"/>
      <c r="AA7363" s="4"/>
      <c r="AB7363" s="4"/>
      <c r="AC7363" s="4"/>
      <c r="AD7363" s="4"/>
      <c r="AE7363" s="4"/>
      <c r="BA7363" s="13"/>
      <c r="BC7363" s="2"/>
      <c r="BD7363" s="2"/>
      <c r="BU7363" s="15"/>
      <c r="BV7363" s="6"/>
      <c r="BW7363" s="6"/>
      <c r="BX7363" s="16"/>
      <c r="BY7363" s="16"/>
      <c r="BZ7363" s="16"/>
      <c r="CA7363" s="16"/>
      <c r="CB7363" s="14"/>
    </row>
    <row r="7364" spans="1:80" s="9" customFormat="1" x14ac:dyDescent="0.2">
      <c r="A7364" s="16"/>
      <c r="B7364" s="16"/>
      <c r="C7364" s="16"/>
      <c r="D7364" s="16"/>
      <c r="E7364" s="16"/>
      <c r="F7364" s="3"/>
      <c r="G7364" s="3"/>
      <c r="H7364" s="3"/>
      <c r="I7364" s="3"/>
      <c r="J7364" s="2"/>
      <c r="M7364" s="10"/>
      <c r="N7364" s="2"/>
      <c r="O7364" s="3"/>
      <c r="P7364" s="11"/>
      <c r="Q7364" s="16"/>
      <c r="R7364" s="4"/>
      <c r="S7364" s="12"/>
      <c r="T7364" s="16"/>
      <c r="U7364" s="4"/>
      <c r="V7364" s="3"/>
      <c r="W7364" s="3"/>
      <c r="X7364" s="3"/>
      <c r="Y7364" s="3"/>
      <c r="Z7364" s="3"/>
      <c r="AA7364" s="4"/>
      <c r="AB7364" s="4"/>
      <c r="AC7364" s="4"/>
      <c r="AD7364" s="4"/>
      <c r="AE7364" s="4"/>
      <c r="BA7364" s="13"/>
      <c r="BC7364" s="2"/>
      <c r="BD7364" s="2"/>
      <c r="BU7364" s="15"/>
      <c r="BV7364" s="6"/>
      <c r="BW7364" s="6"/>
      <c r="BX7364" s="16"/>
      <c r="BY7364" s="16"/>
      <c r="BZ7364" s="16"/>
      <c r="CA7364" s="16"/>
      <c r="CB7364" s="14"/>
    </row>
    <row r="7365" spans="1:80" s="9" customFormat="1" x14ac:dyDescent="0.2">
      <c r="A7365" s="16"/>
      <c r="B7365" s="16"/>
      <c r="C7365" s="16"/>
      <c r="D7365" s="16"/>
      <c r="E7365" s="16"/>
      <c r="F7365" s="3"/>
      <c r="G7365" s="3"/>
      <c r="H7365" s="3"/>
      <c r="I7365" s="3"/>
      <c r="J7365" s="2"/>
      <c r="M7365" s="10"/>
      <c r="N7365" s="2"/>
      <c r="O7365" s="3"/>
      <c r="P7365" s="11"/>
      <c r="Q7365" s="16"/>
      <c r="R7365" s="4"/>
      <c r="S7365" s="12"/>
      <c r="T7365" s="16"/>
      <c r="U7365" s="4"/>
      <c r="V7365" s="3"/>
      <c r="W7365" s="3"/>
      <c r="X7365" s="3"/>
      <c r="Y7365" s="3"/>
      <c r="Z7365" s="3"/>
      <c r="AA7365" s="4"/>
      <c r="AB7365" s="4"/>
      <c r="AC7365" s="4"/>
      <c r="AD7365" s="4"/>
      <c r="AE7365" s="4"/>
      <c r="BA7365" s="13"/>
      <c r="BC7365" s="2"/>
      <c r="BD7365" s="2"/>
      <c r="BU7365" s="15"/>
      <c r="BV7365" s="6"/>
      <c r="BW7365" s="6"/>
      <c r="BX7365" s="16"/>
      <c r="BY7365" s="16"/>
      <c r="BZ7365" s="16"/>
      <c r="CA7365" s="16"/>
      <c r="CB7365" s="14"/>
    </row>
    <row r="7366" spans="1:80" s="9" customFormat="1" x14ac:dyDescent="0.2">
      <c r="A7366" s="16"/>
      <c r="B7366" s="16"/>
      <c r="C7366" s="16"/>
      <c r="D7366" s="16"/>
      <c r="E7366" s="16"/>
      <c r="F7366" s="3"/>
      <c r="G7366" s="3"/>
      <c r="H7366" s="3"/>
      <c r="I7366" s="3"/>
      <c r="J7366" s="2"/>
      <c r="M7366" s="10"/>
      <c r="N7366" s="2"/>
      <c r="O7366" s="3"/>
      <c r="P7366" s="11"/>
      <c r="Q7366" s="16"/>
      <c r="R7366" s="4"/>
      <c r="S7366" s="12"/>
      <c r="T7366" s="16"/>
      <c r="U7366" s="4"/>
      <c r="V7366" s="3"/>
      <c r="W7366" s="3"/>
      <c r="X7366" s="3"/>
      <c r="Y7366" s="3"/>
      <c r="Z7366" s="3"/>
      <c r="AA7366" s="4"/>
      <c r="AB7366" s="4"/>
      <c r="AC7366" s="4"/>
      <c r="AD7366" s="4"/>
      <c r="AE7366" s="4"/>
      <c r="BA7366" s="13"/>
      <c r="BC7366" s="2"/>
      <c r="BD7366" s="2"/>
      <c r="BU7366" s="15"/>
      <c r="BV7366" s="6"/>
      <c r="BW7366" s="6"/>
      <c r="BX7366" s="16"/>
      <c r="BY7366" s="16"/>
      <c r="BZ7366" s="16"/>
      <c r="CA7366" s="16"/>
      <c r="CB7366" s="14"/>
    </row>
    <row r="7367" spans="1:80" s="9" customFormat="1" x14ac:dyDescent="0.2">
      <c r="A7367" s="16"/>
      <c r="B7367" s="16"/>
      <c r="C7367" s="16"/>
      <c r="D7367" s="16"/>
      <c r="E7367" s="16"/>
      <c r="F7367" s="3"/>
      <c r="G7367" s="3"/>
      <c r="H7367" s="3"/>
      <c r="I7367" s="3"/>
      <c r="J7367" s="2"/>
      <c r="M7367" s="10"/>
      <c r="N7367" s="2"/>
      <c r="O7367" s="3"/>
      <c r="P7367" s="11"/>
      <c r="Q7367" s="16"/>
      <c r="R7367" s="4"/>
      <c r="S7367" s="12"/>
      <c r="T7367" s="16"/>
      <c r="U7367" s="4"/>
      <c r="V7367" s="3"/>
      <c r="W7367" s="3"/>
      <c r="X7367" s="3"/>
      <c r="Y7367" s="3"/>
      <c r="Z7367" s="3"/>
      <c r="AA7367" s="4"/>
      <c r="AB7367" s="4"/>
      <c r="AC7367" s="4"/>
      <c r="AD7367" s="4"/>
      <c r="AE7367" s="4"/>
      <c r="BA7367" s="13"/>
      <c r="BC7367" s="2"/>
      <c r="BD7367" s="2"/>
      <c r="BU7367" s="15"/>
      <c r="BV7367" s="6"/>
      <c r="BW7367" s="6"/>
      <c r="BX7367" s="16"/>
      <c r="BY7367" s="16"/>
      <c r="BZ7367" s="16"/>
      <c r="CA7367" s="16"/>
      <c r="CB7367" s="14"/>
    </row>
    <row r="7368" spans="1:80" s="9" customFormat="1" x14ac:dyDescent="0.2">
      <c r="A7368" s="16"/>
      <c r="B7368" s="16"/>
      <c r="C7368" s="16"/>
      <c r="D7368" s="16"/>
      <c r="E7368" s="16"/>
      <c r="F7368" s="3"/>
      <c r="G7368" s="3"/>
      <c r="H7368" s="3"/>
      <c r="I7368" s="3"/>
      <c r="J7368" s="2"/>
      <c r="M7368" s="10"/>
      <c r="N7368" s="2"/>
      <c r="O7368" s="3"/>
      <c r="P7368" s="11"/>
      <c r="Q7368" s="16"/>
      <c r="R7368" s="4"/>
      <c r="S7368" s="12"/>
      <c r="T7368" s="16"/>
      <c r="U7368" s="4"/>
      <c r="V7368" s="3"/>
      <c r="W7368" s="3"/>
      <c r="X7368" s="3"/>
      <c r="Y7368" s="3"/>
      <c r="Z7368" s="3"/>
      <c r="AA7368" s="4"/>
      <c r="AB7368" s="4"/>
      <c r="AC7368" s="4"/>
      <c r="AD7368" s="4"/>
      <c r="AE7368" s="4"/>
      <c r="BA7368" s="13"/>
      <c r="BC7368" s="2"/>
      <c r="BD7368" s="2"/>
      <c r="BU7368" s="15"/>
      <c r="BV7368" s="6"/>
      <c r="BW7368" s="6"/>
      <c r="BX7368" s="16"/>
      <c r="BY7368" s="16"/>
      <c r="BZ7368" s="16"/>
      <c r="CA7368" s="16"/>
      <c r="CB7368" s="14"/>
    </row>
    <row r="7369" spans="1:80" s="9" customFormat="1" x14ac:dyDescent="0.2">
      <c r="A7369" s="16"/>
      <c r="B7369" s="16"/>
      <c r="C7369" s="16"/>
      <c r="D7369" s="16"/>
      <c r="E7369" s="16"/>
      <c r="F7369" s="3"/>
      <c r="G7369" s="3"/>
      <c r="H7369" s="3"/>
      <c r="I7369" s="3"/>
      <c r="J7369" s="2"/>
      <c r="M7369" s="10"/>
      <c r="N7369" s="2"/>
      <c r="O7369" s="3"/>
      <c r="P7369" s="11"/>
      <c r="Q7369" s="16"/>
      <c r="R7369" s="4"/>
      <c r="S7369" s="12"/>
      <c r="T7369" s="16"/>
      <c r="U7369" s="4"/>
      <c r="V7369" s="3"/>
      <c r="W7369" s="3"/>
      <c r="X7369" s="3"/>
      <c r="Y7369" s="3"/>
      <c r="Z7369" s="3"/>
      <c r="AA7369" s="4"/>
      <c r="AB7369" s="4"/>
      <c r="AC7369" s="4"/>
      <c r="AD7369" s="4"/>
      <c r="AE7369" s="4"/>
      <c r="BA7369" s="13"/>
      <c r="BC7369" s="2"/>
      <c r="BD7369" s="2"/>
      <c r="BU7369" s="15"/>
      <c r="BV7369" s="6"/>
      <c r="BW7369" s="6"/>
      <c r="BX7369" s="16"/>
      <c r="BY7369" s="16"/>
      <c r="BZ7369" s="16"/>
      <c r="CA7369" s="16"/>
      <c r="CB7369" s="14"/>
    </row>
    <row r="7370" spans="1:80" s="9" customFormat="1" x14ac:dyDescent="0.2">
      <c r="A7370" s="16"/>
      <c r="B7370" s="16"/>
      <c r="C7370" s="16"/>
      <c r="D7370" s="16"/>
      <c r="E7370" s="16"/>
      <c r="F7370" s="3"/>
      <c r="G7370" s="3"/>
      <c r="H7370" s="3"/>
      <c r="I7370" s="3"/>
      <c r="J7370" s="2"/>
      <c r="M7370" s="10"/>
      <c r="N7370" s="2"/>
      <c r="O7370" s="3"/>
      <c r="P7370" s="11"/>
      <c r="Q7370" s="16"/>
      <c r="R7370" s="4"/>
      <c r="S7370" s="12"/>
      <c r="T7370" s="16"/>
      <c r="U7370" s="4"/>
      <c r="V7370" s="3"/>
      <c r="W7370" s="3"/>
      <c r="X7370" s="3"/>
      <c r="Y7370" s="3"/>
      <c r="Z7370" s="3"/>
      <c r="AA7370" s="4"/>
      <c r="AB7370" s="4"/>
      <c r="AC7370" s="4"/>
      <c r="AD7370" s="4"/>
      <c r="AE7370" s="4"/>
      <c r="BA7370" s="13"/>
      <c r="BC7370" s="2"/>
      <c r="BD7370" s="2"/>
      <c r="BU7370" s="15"/>
      <c r="BV7370" s="6"/>
      <c r="BW7370" s="6"/>
      <c r="BX7370" s="16"/>
      <c r="BY7370" s="16"/>
      <c r="BZ7370" s="16"/>
      <c r="CA7370" s="16"/>
      <c r="CB7370" s="14"/>
    </row>
    <row r="7371" spans="1:80" s="9" customFormat="1" x14ac:dyDescent="0.2">
      <c r="A7371" s="16"/>
      <c r="B7371" s="16"/>
      <c r="C7371" s="16"/>
      <c r="D7371" s="16"/>
      <c r="E7371" s="16"/>
      <c r="F7371" s="3"/>
      <c r="G7371" s="3"/>
      <c r="H7371" s="3"/>
      <c r="I7371" s="3"/>
      <c r="J7371" s="2"/>
      <c r="M7371" s="10"/>
      <c r="N7371" s="2"/>
      <c r="O7371" s="3"/>
      <c r="P7371" s="11"/>
      <c r="Q7371" s="16"/>
      <c r="R7371" s="4"/>
      <c r="S7371" s="12"/>
      <c r="T7371" s="16"/>
      <c r="U7371" s="4"/>
      <c r="V7371" s="3"/>
      <c r="W7371" s="3"/>
      <c r="X7371" s="3"/>
      <c r="Y7371" s="3"/>
      <c r="Z7371" s="3"/>
      <c r="AA7371" s="4"/>
      <c r="AB7371" s="4"/>
      <c r="AC7371" s="4"/>
      <c r="AD7371" s="4"/>
      <c r="AE7371" s="4"/>
      <c r="BA7371" s="13"/>
      <c r="BC7371" s="2"/>
      <c r="BD7371" s="2"/>
      <c r="BU7371" s="15"/>
      <c r="BV7371" s="6"/>
      <c r="BW7371" s="6"/>
      <c r="BX7371" s="16"/>
      <c r="BY7371" s="16"/>
      <c r="BZ7371" s="16"/>
      <c r="CA7371" s="16"/>
      <c r="CB7371" s="14"/>
    </row>
    <row r="7372" spans="1:80" s="9" customFormat="1" x14ac:dyDescent="0.2">
      <c r="A7372" s="16"/>
      <c r="B7372" s="16"/>
      <c r="C7372" s="16"/>
      <c r="D7372" s="16"/>
      <c r="E7372" s="16"/>
      <c r="F7372" s="3"/>
      <c r="G7372" s="3"/>
      <c r="H7372" s="3"/>
      <c r="I7372" s="3"/>
      <c r="J7372" s="2"/>
      <c r="M7372" s="10"/>
      <c r="N7372" s="2"/>
      <c r="O7372" s="3"/>
      <c r="P7372" s="11"/>
      <c r="Q7372" s="16"/>
      <c r="R7372" s="4"/>
      <c r="S7372" s="12"/>
      <c r="T7372" s="16"/>
      <c r="U7372" s="4"/>
      <c r="V7372" s="3"/>
      <c r="W7372" s="3"/>
      <c r="X7372" s="3"/>
      <c r="Y7372" s="3"/>
      <c r="Z7372" s="3"/>
      <c r="AA7372" s="4"/>
      <c r="AB7372" s="4"/>
      <c r="AC7372" s="4"/>
      <c r="AD7372" s="4"/>
      <c r="AE7372" s="4"/>
      <c r="BA7372" s="13"/>
      <c r="BC7372" s="2"/>
      <c r="BD7372" s="2"/>
      <c r="BU7372" s="15"/>
      <c r="BV7372" s="6"/>
      <c r="BW7372" s="6"/>
      <c r="BX7372" s="16"/>
      <c r="BY7372" s="16"/>
      <c r="BZ7372" s="16"/>
      <c r="CA7372" s="16"/>
      <c r="CB7372" s="14"/>
    </row>
    <row r="7373" spans="1:80" s="9" customFormat="1" x14ac:dyDescent="0.2">
      <c r="A7373" s="16"/>
      <c r="B7373" s="16"/>
      <c r="C7373" s="16"/>
      <c r="D7373" s="16"/>
      <c r="E7373" s="16"/>
      <c r="F7373" s="3"/>
      <c r="G7373" s="3"/>
      <c r="H7373" s="3"/>
      <c r="I7373" s="3"/>
      <c r="J7373" s="2"/>
      <c r="M7373" s="10"/>
      <c r="N7373" s="2"/>
      <c r="O7373" s="3"/>
      <c r="P7373" s="11"/>
      <c r="Q7373" s="16"/>
      <c r="R7373" s="4"/>
      <c r="S7373" s="12"/>
      <c r="T7373" s="16"/>
      <c r="U7373" s="4"/>
      <c r="V7373" s="3"/>
      <c r="W7373" s="3"/>
      <c r="X7373" s="3"/>
      <c r="Y7373" s="3"/>
      <c r="Z7373" s="3"/>
      <c r="AA7373" s="4"/>
      <c r="AB7373" s="4"/>
      <c r="AC7373" s="4"/>
      <c r="AD7373" s="4"/>
      <c r="AE7373" s="4"/>
      <c r="BA7373" s="13"/>
      <c r="BC7373" s="2"/>
      <c r="BD7373" s="2"/>
      <c r="BU7373" s="15"/>
      <c r="BV7373" s="6"/>
      <c r="BW7373" s="6"/>
      <c r="BX7373" s="16"/>
      <c r="BY7373" s="16"/>
      <c r="BZ7373" s="16"/>
      <c r="CA7373" s="16"/>
      <c r="CB7373" s="14"/>
    </row>
    <row r="7374" spans="1:80" s="9" customFormat="1" x14ac:dyDescent="0.2">
      <c r="A7374" s="16"/>
      <c r="B7374" s="16"/>
      <c r="C7374" s="16"/>
      <c r="D7374" s="16"/>
      <c r="E7374" s="16"/>
      <c r="F7374" s="3"/>
      <c r="G7374" s="3"/>
      <c r="H7374" s="3"/>
      <c r="I7374" s="3"/>
      <c r="J7374" s="2"/>
      <c r="M7374" s="10"/>
      <c r="N7374" s="2"/>
      <c r="O7374" s="3"/>
      <c r="P7374" s="11"/>
      <c r="Q7374" s="16"/>
      <c r="R7374" s="4"/>
      <c r="S7374" s="12"/>
      <c r="T7374" s="16"/>
      <c r="U7374" s="4"/>
      <c r="V7374" s="3"/>
      <c r="W7374" s="3"/>
      <c r="X7374" s="3"/>
      <c r="Y7374" s="3"/>
      <c r="Z7374" s="3"/>
      <c r="AA7374" s="4"/>
      <c r="AB7374" s="4"/>
      <c r="AC7374" s="4"/>
      <c r="AD7374" s="4"/>
      <c r="AE7374" s="4"/>
      <c r="BA7374" s="13"/>
      <c r="BC7374" s="2"/>
      <c r="BD7374" s="2"/>
      <c r="BU7374" s="15"/>
      <c r="BV7374" s="6"/>
      <c r="BW7374" s="6"/>
      <c r="BX7374" s="16"/>
      <c r="BY7374" s="16"/>
      <c r="BZ7374" s="16"/>
      <c r="CA7374" s="16"/>
      <c r="CB7374" s="14"/>
    </row>
    <row r="7375" spans="1:80" s="9" customFormat="1" x14ac:dyDescent="0.2">
      <c r="A7375" s="16"/>
      <c r="B7375" s="16"/>
      <c r="C7375" s="16"/>
      <c r="D7375" s="16"/>
      <c r="E7375" s="16"/>
      <c r="F7375" s="3"/>
      <c r="G7375" s="3"/>
      <c r="H7375" s="3"/>
      <c r="I7375" s="3"/>
      <c r="J7375" s="2"/>
      <c r="M7375" s="10"/>
      <c r="N7375" s="2"/>
      <c r="O7375" s="3"/>
      <c r="P7375" s="11"/>
      <c r="Q7375" s="16"/>
      <c r="R7375" s="4"/>
      <c r="S7375" s="12"/>
      <c r="T7375" s="16"/>
      <c r="U7375" s="4"/>
      <c r="V7375" s="3"/>
      <c r="W7375" s="3"/>
      <c r="X7375" s="3"/>
      <c r="Y7375" s="3"/>
      <c r="Z7375" s="3"/>
      <c r="AA7375" s="4"/>
      <c r="AB7375" s="4"/>
      <c r="AC7375" s="4"/>
      <c r="AD7375" s="4"/>
      <c r="AE7375" s="4"/>
      <c r="BA7375" s="13"/>
      <c r="BC7375" s="2"/>
      <c r="BD7375" s="2"/>
      <c r="BU7375" s="15"/>
      <c r="BV7375" s="6"/>
      <c r="BW7375" s="6"/>
      <c r="BX7375" s="16"/>
      <c r="BY7375" s="16"/>
      <c r="BZ7375" s="16"/>
      <c r="CA7375" s="16"/>
      <c r="CB7375" s="14"/>
    </row>
    <row r="7376" spans="1:80" s="9" customFormat="1" x14ac:dyDescent="0.2">
      <c r="A7376" s="16"/>
      <c r="B7376" s="16"/>
      <c r="C7376" s="16"/>
      <c r="D7376" s="16"/>
      <c r="E7376" s="16"/>
      <c r="F7376" s="3"/>
      <c r="G7376" s="3"/>
      <c r="H7376" s="3"/>
      <c r="I7376" s="3"/>
      <c r="J7376" s="2"/>
      <c r="M7376" s="10"/>
      <c r="N7376" s="2"/>
      <c r="O7376" s="3"/>
      <c r="P7376" s="11"/>
      <c r="Q7376" s="16"/>
      <c r="R7376" s="4"/>
      <c r="S7376" s="12"/>
      <c r="T7376" s="16"/>
      <c r="U7376" s="4"/>
      <c r="V7376" s="3"/>
      <c r="W7376" s="3"/>
      <c r="X7376" s="3"/>
      <c r="Y7376" s="3"/>
      <c r="Z7376" s="3"/>
      <c r="AA7376" s="4"/>
      <c r="AB7376" s="4"/>
      <c r="AC7376" s="4"/>
      <c r="AD7376" s="4"/>
      <c r="AE7376" s="4"/>
      <c r="BA7376" s="13"/>
      <c r="BC7376" s="2"/>
      <c r="BD7376" s="2"/>
      <c r="BU7376" s="15"/>
      <c r="BV7376" s="6"/>
      <c r="BW7376" s="6"/>
      <c r="BX7376" s="16"/>
      <c r="BY7376" s="16"/>
      <c r="BZ7376" s="16"/>
      <c r="CA7376" s="16"/>
      <c r="CB7376" s="14"/>
    </row>
    <row r="7377" spans="1:80" s="9" customFormat="1" x14ac:dyDescent="0.2">
      <c r="A7377" s="16"/>
      <c r="B7377" s="16"/>
      <c r="C7377" s="16"/>
      <c r="D7377" s="16"/>
      <c r="E7377" s="16"/>
      <c r="F7377" s="3"/>
      <c r="G7377" s="3"/>
      <c r="H7377" s="3"/>
      <c r="I7377" s="3"/>
      <c r="J7377" s="2"/>
      <c r="M7377" s="10"/>
      <c r="N7377" s="2"/>
      <c r="O7377" s="3"/>
      <c r="P7377" s="11"/>
      <c r="Q7377" s="16"/>
      <c r="R7377" s="4"/>
      <c r="S7377" s="12"/>
      <c r="T7377" s="16"/>
      <c r="U7377" s="4"/>
      <c r="V7377" s="3"/>
      <c r="W7377" s="3"/>
      <c r="X7377" s="3"/>
      <c r="Y7377" s="3"/>
      <c r="Z7377" s="3"/>
      <c r="AA7377" s="4"/>
      <c r="AB7377" s="4"/>
      <c r="AC7377" s="4"/>
      <c r="AD7377" s="4"/>
      <c r="AE7377" s="4"/>
      <c r="BA7377" s="13"/>
      <c r="BC7377" s="2"/>
      <c r="BD7377" s="2"/>
      <c r="BU7377" s="15"/>
      <c r="BV7377" s="6"/>
      <c r="BW7377" s="6"/>
      <c r="BX7377" s="16"/>
      <c r="BY7377" s="16"/>
      <c r="BZ7377" s="16"/>
      <c r="CA7377" s="16"/>
      <c r="CB7377" s="14"/>
    </row>
    <row r="7378" spans="1:80" s="9" customFormat="1" x14ac:dyDescent="0.2">
      <c r="A7378" s="16"/>
      <c r="B7378" s="16"/>
      <c r="C7378" s="16"/>
      <c r="D7378" s="16"/>
      <c r="E7378" s="16"/>
      <c r="F7378" s="3"/>
      <c r="G7378" s="3"/>
      <c r="H7378" s="3"/>
      <c r="I7378" s="3"/>
      <c r="J7378" s="2"/>
      <c r="M7378" s="10"/>
      <c r="N7378" s="2"/>
      <c r="O7378" s="3"/>
      <c r="P7378" s="11"/>
      <c r="Q7378" s="16"/>
      <c r="R7378" s="4"/>
      <c r="S7378" s="12"/>
      <c r="T7378" s="16"/>
      <c r="U7378" s="4"/>
      <c r="V7378" s="3"/>
      <c r="W7378" s="3"/>
      <c r="X7378" s="3"/>
      <c r="Y7378" s="3"/>
      <c r="Z7378" s="3"/>
      <c r="AA7378" s="4"/>
      <c r="AB7378" s="4"/>
      <c r="AC7378" s="4"/>
      <c r="AD7378" s="4"/>
      <c r="AE7378" s="4"/>
      <c r="BA7378" s="13"/>
      <c r="BC7378" s="2"/>
      <c r="BD7378" s="2"/>
      <c r="BU7378" s="15"/>
      <c r="BV7378" s="6"/>
      <c r="BW7378" s="6"/>
      <c r="BX7378" s="16"/>
      <c r="BY7378" s="16"/>
      <c r="BZ7378" s="16"/>
      <c r="CA7378" s="16"/>
      <c r="CB7378" s="14"/>
    </row>
    <row r="7379" spans="1:80" s="9" customFormat="1" x14ac:dyDescent="0.2">
      <c r="A7379" s="16"/>
      <c r="B7379" s="16"/>
      <c r="C7379" s="16"/>
      <c r="D7379" s="16"/>
      <c r="E7379" s="16"/>
      <c r="F7379" s="3"/>
      <c r="G7379" s="3"/>
      <c r="H7379" s="3"/>
      <c r="I7379" s="3"/>
      <c r="J7379" s="2"/>
      <c r="M7379" s="10"/>
      <c r="N7379" s="2"/>
      <c r="O7379" s="3"/>
      <c r="P7379" s="11"/>
      <c r="Q7379" s="16"/>
      <c r="R7379" s="4"/>
      <c r="S7379" s="12"/>
      <c r="T7379" s="16"/>
      <c r="U7379" s="4"/>
      <c r="V7379" s="3"/>
      <c r="W7379" s="3"/>
      <c r="X7379" s="3"/>
      <c r="Y7379" s="3"/>
      <c r="Z7379" s="3"/>
      <c r="AA7379" s="4"/>
      <c r="AB7379" s="4"/>
      <c r="AC7379" s="4"/>
      <c r="AD7379" s="4"/>
      <c r="AE7379" s="4"/>
      <c r="BA7379" s="13"/>
      <c r="BC7379" s="2"/>
      <c r="BD7379" s="2"/>
      <c r="BU7379" s="15"/>
      <c r="BV7379" s="6"/>
      <c r="BW7379" s="6"/>
      <c r="BX7379" s="16"/>
      <c r="BY7379" s="16"/>
      <c r="BZ7379" s="16"/>
      <c r="CA7379" s="16"/>
      <c r="CB7379" s="14"/>
    </row>
    <row r="7380" spans="1:80" s="9" customFormat="1" x14ac:dyDescent="0.2">
      <c r="A7380" s="16"/>
      <c r="B7380" s="16"/>
      <c r="C7380" s="16"/>
      <c r="D7380" s="16"/>
      <c r="E7380" s="16"/>
      <c r="F7380" s="3"/>
      <c r="G7380" s="3"/>
      <c r="H7380" s="3"/>
      <c r="I7380" s="3"/>
      <c r="J7380" s="2"/>
      <c r="M7380" s="10"/>
      <c r="N7380" s="2"/>
      <c r="O7380" s="3"/>
      <c r="P7380" s="11"/>
      <c r="Q7380" s="16"/>
      <c r="R7380" s="4"/>
      <c r="S7380" s="12"/>
      <c r="T7380" s="16"/>
      <c r="U7380" s="4"/>
      <c r="V7380" s="3"/>
      <c r="W7380" s="3"/>
      <c r="X7380" s="3"/>
      <c r="Y7380" s="3"/>
      <c r="Z7380" s="3"/>
      <c r="AA7380" s="4"/>
      <c r="AB7380" s="4"/>
      <c r="AC7380" s="4"/>
      <c r="AD7380" s="4"/>
      <c r="AE7380" s="4"/>
      <c r="BA7380" s="13"/>
      <c r="BC7380" s="2"/>
      <c r="BD7380" s="2"/>
      <c r="BU7380" s="15"/>
      <c r="BV7380" s="6"/>
      <c r="BW7380" s="6"/>
      <c r="BX7380" s="16"/>
      <c r="BY7380" s="16"/>
      <c r="BZ7380" s="16"/>
      <c r="CA7380" s="16"/>
      <c r="CB7380" s="14"/>
    </row>
    <row r="7381" spans="1:80" s="9" customFormat="1" x14ac:dyDescent="0.2">
      <c r="A7381" s="16"/>
      <c r="B7381" s="16"/>
      <c r="C7381" s="16"/>
      <c r="D7381" s="16"/>
      <c r="E7381" s="16"/>
      <c r="F7381" s="3"/>
      <c r="G7381" s="3"/>
      <c r="H7381" s="3"/>
      <c r="I7381" s="3"/>
      <c r="J7381" s="2"/>
      <c r="M7381" s="10"/>
      <c r="N7381" s="2"/>
      <c r="O7381" s="3"/>
      <c r="P7381" s="11"/>
      <c r="Q7381" s="16"/>
      <c r="R7381" s="4"/>
      <c r="S7381" s="12"/>
      <c r="T7381" s="16"/>
      <c r="U7381" s="4"/>
      <c r="V7381" s="3"/>
      <c r="W7381" s="3"/>
      <c r="X7381" s="3"/>
      <c r="Y7381" s="3"/>
      <c r="Z7381" s="3"/>
      <c r="AA7381" s="4"/>
      <c r="AB7381" s="4"/>
      <c r="AC7381" s="4"/>
      <c r="AD7381" s="4"/>
      <c r="AE7381" s="4"/>
      <c r="BA7381" s="13"/>
      <c r="BC7381" s="2"/>
      <c r="BD7381" s="2"/>
      <c r="BU7381" s="15"/>
      <c r="BV7381" s="6"/>
      <c r="BW7381" s="6"/>
      <c r="BX7381" s="16"/>
      <c r="BY7381" s="16"/>
      <c r="BZ7381" s="16"/>
      <c r="CA7381" s="16"/>
      <c r="CB7381" s="14"/>
    </row>
    <row r="7382" spans="1:80" s="9" customFormat="1" x14ac:dyDescent="0.2">
      <c r="A7382" s="16"/>
      <c r="B7382" s="16"/>
      <c r="C7382" s="16"/>
      <c r="D7382" s="16"/>
      <c r="E7382" s="16"/>
      <c r="F7382" s="3"/>
      <c r="G7382" s="3"/>
      <c r="H7382" s="3"/>
      <c r="I7382" s="3"/>
      <c r="J7382" s="2"/>
      <c r="M7382" s="10"/>
      <c r="N7382" s="2"/>
      <c r="O7382" s="3"/>
      <c r="P7382" s="11"/>
      <c r="Q7382" s="16"/>
      <c r="R7382" s="4"/>
      <c r="S7382" s="12"/>
      <c r="T7382" s="16"/>
      <c r="U7382" s="4"/>
      <c r="V7382" s="3"/>
      <c r="W7382" s="3"/>
      <c r="X7382" s="3"/>
      <c r="Y7382" s="3"/>
      <c r="Z7382" s="3"/>
      <c r="AA7382" s="4"/>
      <c r="AB7382" s="4"/>
      <c r="AC7382" s="4"/>
      <c r="AD7382" s="4"/>
      <c r="AE7382" s="4"/>
      <c r="BA7382" s="13"/>
      <c r="BC7382" s="2"/>
      <c r="BD7382" s="2"/>
      <c r="BU7382" s="15"/>
      <c r="BV7382" s="6"/>
      <c r="BW7382" s="6"/>
      <c r="BX7382" s="16"/>
      <c r="BY7382" s="16"/>
      <c r="BZ7382" s="16"/>
      <c r="CA7382" s="16"/>
      <c r="CB7382" s="14"/>
    </row>
    <row r="7383" spans="1:80" s="9" customFormat="1" x14ac:dyDescent="0.2">
      <c r="A7383" s="16"/>
      <c r="B7383" s="16"/>
      <c r="C7383" s="16"/>
      <c r="D7383" s="16"/>
      <c r="E7383" s="16"/>
      <c r="F7383" s="3"/>
      <c r="G7383" s="3"/>
      <c r="H7383" s="3"/>
      <c r="I7383" s="3"/>
      <c r="J7383" s="2"/>
      <c r="M7383" s="10"/>
      <c r="N7383" s="2"/>
      <c r="O7383" s="3"/>
      <c r="P7383" s="11"/>
      <c r="Q7383" s="16"/>
      <c r="R7383" s="4"/>
      <c r="S7383" s="12"/>
      <c r="T7383" s="16"/>
      <c r="U7383" s="4"/>
      <c r="V7383" s="3"/>
      <c r="W7383" s="3"/>
      <c r="X7383" s="3"/>
      <c r="Y7383" s="3"/>
      <c r="Z7383" s="3"/>
      <c r="AA7383" s="4"/>
      <c r="AB7383" s="4"/>
      <c r="AC7383" s="4"/>
      <c r="AD7383" s="4"/>
      <c r="AE7383" s="4"/>
      <c r="BA7383" s="13"/>
      <c r="BC7383" s="2"/>
      <c r="BD7383" s="2"/>
      <c r="BU7383" s="15"/>
      <c r="BV7383" s="6"/>
      <c r="BW7383" s="6"/>
      <c r="BX7383" s="16"/>
      <c r="BY7383" s="16"/>
      <c r="BZ7383" s="16"/>
      <c r="CA7383" s="16"/>
      <c r="CB7383" s="14"/>
    </row>
    <row r="7384" spans="1:80" s="9" customFormat="1" x14ac:dyDescent="0.2">
      <c r="A7384" s="16"/>
      <c r="B7384" s="16"/>
      <c r="C7384" s="16"/>
      <c r="D7384" s="16"/>
      <c r="E7384" s="16"/>
      <c r="F7384" s="3"/>
      <c r="G7384" s="3"/>
      <c r="H7384" s="3"/>
      <c r="I7384" s="3"/>
      <c r="J7384" s="2"/>
      <c r="M7384" s="10"/>
      <c r="N7384" s="2"/>
      <c r="O7384" s="3"/>
      <c r="P7384" s="11"/>
      <c r="Q7384" s="16"/>
      <c r="R7384" s="4"/>
      <c r="S7384" s="12"/>
      <c r="T7384" s="16"/>
      <c r="U7384" s="4"/>
      <c r="V7384" s="3"/>
      <c r="W7384" s="3"/>
      <c r="X7384" s="3"/>
      <c r="Y7384" s="3"/>
      <c r="Z7384" s="3"/>
      <c r="AA7384" s="4"/>
      <c r="AB7384" s="4"/>
      <c r="AC7384" s="4"/>
      <c r="AD7384" s="4"/>
      <c r="AE7384" s="4"/>
      <c r="BA7384" s="13"/>
      <c r="BC7384" s="2"/>
      <c r="BD7384" s="2"/>
      <c r="BU7384" s="15"/>
      <c r="BV7384" s="6"/>
      <c r="BW7384" s="6"/>
      <c r="BX7384" s="16"/>
      <c r="BY7384" s="16"/>
      <c r="BZ7384" s="16"/>
      <c r="CA7384" s="16"/>
      <c r="CB7384" s="14"/>
    </row>
    <row r="7385" spans="1:80" s="9" customFormat="1" x14ac:dyDescent="0.2">
      <c r="A7385" s="16"/>
      <c r="B7385" s="16"/>
      <c r="C7385" s="16"/>
      <c r="D7385" s="16"/>
      <c r="E7385" s="16"/>
      <c r="F7385" s="3"/>
      <c r="G7385" s="3"/>
      <c r="H7385" s="3"/>
      <c r="I7385" s="3"/>
      <c r="J7385" s="2"/>
      <c r="M7385" s="10"/>
      <c r="N7385" s="2"/>
      <c r="O7385" s="3"/>
      <c r="P7385" s="11"/>
      <c r="Q7385" s="16"/>
      <c r="R7385" s="4"/>
      <c r="S7385" s="12"/>
      <c r="T7385" s="16"/>
      <c r="U7385" s="4"/>
      <c r="V7385" s="3"/>
      <c r="W7385" s="3"/>
      <c r="X7385" s="3"/>
      <c r="Y7385" s="3"/>
      <c r="Z7385" s="3"/>
      <c r="AA7385" s="4"/>
      <c r="AB7385" s="4"/>
      <c r="AC7385" s="4"/>
      <c r="AD7385" s="4"/>
      <c r="AE7385" s="4"/>
      <c r="BA7385" s="13"/>
      <c r="BC7385" s="2"/>
      <c r="BD7385" s="2"/>
      <c r="BU7385" s="15"/>
      <c r="BV7385" s="6"/>
      <c r="BW7385" s="6"/>
      <c r="BX7385" s="16"/>
      <c r="BY7385" s="16"/>
      <c r="BZ7385" s="16"/>
      <c r="CA7385" s="16"/>
      <c r="CB7385" s="14"/>
    </row>
    <row r="7386" spans="1:80" s="9" customFormat="1" x14ac:dyDescent="0.2">
      <c r="A7386" s="16"/>
      <c r="B7386" s="16"/>
      <c r="C7386" s="16"/>
      <c r="D7386" s="16"/>
      <c r="E7386" s="16"/>
      <c r="F7386" s="3"/>
      <c r="G7386" s="3"/>
      <c r="H7386" s="3"/>
      <c r="I7386" s="3"/>
      <c r="J7386" s="2"/>
      <c r="M7386" s="10"/>
      <c r="N7386" s="2"/>
      <c r="O7386" s="3"/>
      <c r="P7386" s="11"/>
      <c r="Q7386" s="16"/>
      <c r="R7386" s="4"/>
      <c r="S7386" s="12"/>
      <c r="T7386" s="16"/>
      <c r="U7386" s="4"/>
      <c r="V7386" s="3"/>
      <c r="W7386" s="3"/>
      <c r="X7386" s="3"/>
      <c r="Y7386" s="3"/>
      <c r="Z7386" s="3"/>
      <c r="AA7386" s="4"/>
      <c r="AB7386" s="4"/>
      <c r="AC7386" s="4"/>
      <c r="AD7386" s="4"/>
      <c r="AE7386" s="4"/>
      <c r="BA7386" s="13"/>
      <c r="BC7386" s="2"/>
      <c r="BD7386" s="2"/>
      <c r="BU7386" s="15"/>
      <c r="BV7386" s="6"/>
      <c r="BW7386" s="6"/>
      <c r="BX7386" s="16"/>
      <c r="BY7386" s="16"/>
      <c r="BZ7386" s="16"/>
      <c r="CA7386" s="16"/>
      <c r="CB7386" s="14"/>
    </row>
    <row r="7387" spans="1:80" s="9" customFormat="1" x14ac:dyDescent="0.2">
      <c r="A7387" s="16"/>
      <c r="B7387" s="16"/>
      <c r="C7387" s="16"/>
      <c r="D7387" s="16"/>
      <c r="E7387" s="16"/>
      <c r="F7387" s="3"/>
      <c r="G7387" s="3"/>
      <c r="H7387" s="3"/>
      <c r="I7387" s="3"/>
      <c r="J7387" s="2"/>
      <c r="M7387" s="10"/>
      <c r="N7387" s="2"/>
      <c r="O7387" s="3"/>
      <c r="P7387" s="11"/>
      <c r="Q7387" s="16"/>
      <c r="R7387" s="4"/>
      <c r="S7387" s="12"/>
      <c r="T7387" s="16"/>
      <c r="U7387" s="4"/>
      <c r="V7387" s="3"/>
      <c r="W7387" s="3"/>
      <c r="X7387" s="3"/>
      <c r="Y7387" s="3"/>
      <c r="Z7387" s="3"/>
      <c r="AA7387" s="4"/>
      <c r="AB7387" s="4"/>
      <c r="AC7387" s="4"/>
      <c r="AD7387" s="4"/>
      <c r="AE7387" s="4"/>
      <c r="BA7387" s="13"/>
      <c r="BC7387" s="2"/>
      <c r="BD7387" s="2"/>
      <c r="BU7387" s="15"/>
      <c r="BV7387" s="6"/>
      <c r="BW7387" s="6"/>
      <c r="BX7387" s="16"/>
      <c r="BY7387" s="16"/>
      <c r="BZ7387" s="16"/>
      <c r="CA7387" s="16"/>
      <c r="CB7387" s="14"/>
    </row>
    <row r="7388" spans="1:80" s="9" customFormat="1" x14ac:dyDescent="0.2">
      <c r="A7388" s="16"/>
      <c r="B7388" s="16"/>
      <c r="C7388" s="16"/>
      <c r="D7388" s="16"/>
      <c r="E7388" s="16"/>
      <c r="F7388" s="3"/>
      <c r="G7388" s="3"/>
      <c r="H7388" s="3"/>
      <c r="I7388" s="3"/>
      <c r="J7388" s="2"/>
      <c r="M7388" s="10"/>
      <c r="N7388" s="2"/>
      <c r="O7388" s="3"/>
      <c r="P7388" s="11"/>
      <c r="Q7388" s="16"/>
      <c r="R7388" s="4"/>
      <c r="S7388" s="12"/>
      <c r="T7388" s="16"/>
      <c r="U7388" s="4"/>
      <c r="V7388" s="3"/>
      <c r="W7388" s="3"/>
      <c r="X7388" s="3"/>
      <c r="Y7388" s="3"/>
      <c r="Z7388" s="3"/>
      <c r="AA7388" s="4"/>
      <c r="AB7388" s="4"/>
      <c r="AC7388" s="4"/>
      <c r="AD7388" s="4"/>
      <c r="AE7388" s="4"/>
      <c r="BA7388" s="13"/>
      <c r="BC7388" s="2"/>
      <c r="BD7388" s="2"/>
      <c r="BU7388" s="15"/>
      <c r="BV7388" s="6"/>
      <c r="BW7388" s="6"/>
      <c r="BX7388" s="16"/>
      <c r="BY7388" s="16"/>
      <c r="BZ7388" s="16"/>
      <c r="CA7388" s="16"/>
      <c r="CB7388" s="14"/>
    </row>
    <row r="7389" spans="1:80" s="9" customFormat="1" x14ac:dyDescent="0.2">
      <c r="A7389" s="16"/>
      <c r="B7389" s="16"/>
      <c r="C7389" s="16"/>
      <c r="D7389" s="16"/>
      <c r="E7389" s="16"/>
      <c r="F7389" s="3"/>
      <c r="G7389" s="3"/>
      <c r="H7389" s="3"/>
      <c r="I7389" s="3"/>
      <c r="J7389" s="2"/>
      <c r="M7389" s="10"/>
      <c r="N7389" s="2"/>
      <c r="O7389" s="3"/>
      <c r="P7389" s="11"/>
      <c r="Q7389" s="16"/>
      <c r="R7389" s="4"/>
      <c r="S7389" s="12"/>
      <c r="T7389" s="16"/>
      <c r="U7389" s="4"/>
      <c r="V7389" s="3"/>
      <c r="W7389" s="3"/>
      <c r="X7389" s="3"/>
      <c r="Y7389" s="3"/>
      <c r="Z7389" s="3"/>
      <c r="AA7389" s="4"/>
      <c r="AB7389" s="4"/>
      <c r="AC7389" s="4"/>
      <c r="AD7389" s="4"/>
      <c r="AE7389" s="4"/>
      <c r="BA7389" s="13"/>
      <c r="BC7389" s="2"/>
      <c r="BD7389" s="2"/>
      <c r="BU7389" s="15"/>
      <c r="BV7389" s="6"/>
      <c r="BW7389" s="6"/>
      <c r="BX7389" s="16"/>
      <c r="BY7389" s="16"/>
      <c r="BZ7389" s="16"/>
      <c r="CA7389" s="16"/>
      <c r="CB7389" s="14"/>
    </row>
    <row r="7390" spans="1:80" s="9" customFormat="1" x14ac:dyDescent="0.2">
      <c r="A7390" s="16"/>
      <c r="B7390" s="16"/>
      <c r="C7390" s="16"/>
      <c r="D7390" s="16"/>
      <c r="E7390" s="16"/>
      <c r="F7390" s="3"/>
      <c r="G7390" s="3"/>
      <c r="H7390" s="3"/>
      <c r="I7390" s="3"/>
      <c r="J7390" s="2"/>
      <c r="M7390" s="10"/>
      <c r="N7390" s="2"/>
      <c r="O7390" s="3"/>
      <c r="P7390" s="11"/>
      <c r="Q7390" s="16"/>
      <c r="R7390" s="4"/>
      <c r="S7390" s="12"/>
      <c r="T7390" s="16"/>
      <c r="U7390" s="4"/>
      <c r="V7390" s="3"/>
      <c r="W7390" s="3"/>
      <c r="X7390" s="3"/>
      <c r="Y7390" s="3"/>
      <c r="Z7390" s="3"/>
      <c r="AA7390" s="4"/>
      <c r="AB7390" s="4"/>
      <c r="AC7390" s="4"/>
      <c r="AD7390" s="4"/>
      <c r="AE7390" s="4"/>
      <c r="BA7390" s="13"/>
      <c r="BC7390" s="2"/>
      <c r="BD7390" s="2"/>
      <c r="BU7390" s="15"/>
      <c r="BV7390" s="6"/>
      <c r="BW7390" s="6"/>
      <c r="BX7390" s="16"/>
      <c r="BY7390" s="16"/>
      <c r="BZ7390" s="16"/>
      <c r="CA7390" s="16"/>
      <c r="CB7390" s="14"/>
    </row>
    <row r="7391" spans="1:80" s="9" customFormat="1" x14ac:dyDescent="0.2">
      <c r="A7391" s="16"/>
      <c r="B7391" s="16"/>
      <c r="C7391" s="16"/>
      <c r="D7391" s="16"/>
      <c r="E7391" s="16"/>
      <c r="F7391" s="3"/>
      <c r="G7391" s="3"/>
      <c r="H7391" s="3"/>
      <c r="I7391" s="3"/>
      <c r="J7391" s="2"/>
      <c r="M7391" s="10"/>
      <c r="N7391" s="2"/>
      <c r="O7391" s="3"/>
      <c r="P7391" s="11"/>
      <c r="Q7391" s="16"/>
      <c r="R7391" s="4"/>
      <c r="S7391" s="12"/>
      <c r="T7391" s="16"/>
      <c r="U7391" s="4"/>
      <c r="V7391" s="3"/>
      <c r="W7391" s="3"/>
      <c r="X7391" s="3"/>
      <c r="Y7391" s="3"/>
      <c r="Z7391" s="3"/>
      <c r="AA7391" s="4"/>
      <c r="AB7391" s="4"/>
      <c r="AC7391" s="4"/>
      <c r="AD7391" s="4"/>
      <c r="AE7391" s="4"/>
      <c r="BA7391" s="13"/>
      <c r="BC7391" s="2"/>
      <c r="BD7391" s="2"/>
      <c r="BU7391" s="15"/>
      <c r="BV7391" s="6"/>
      <c r="BW7391" s="6"/>
      <c r="BX7391" s="16"/>
      <c r="BY7391" s="16"/>
      <c r="BZ7391" s="16"/>
      <c r="CA7391" s="16"/>
      <c r="CB7391" s="14"/>
    </row>
    <row r="7392" spans="1:80" s="9" customFormat="1" x14ac:dyDescent="0.2">
      <c r="A7392" s="16"/>
      <c r="B7392" s="16"/>
      <c r="C7392" s="16"/>
      <c r="D7392" s="16"/>
      <c r="E7392" s="16"/>
      <c r="F7392" s="3"/>
      <c r="G7392" s="3"/>
      <c r="H7392" s="3"/>
      <c r="I7392" s="3"/>
      <c r="J7392" s="2"/>
      <c r="M7392" s="10"/>
      <c r="N7392" s="2"/>
      <c r="O7392" s="3"/>
      <c r="P7392" s="11"/>
      <c r="Q7392" s="16"/>
      <c r="R7392" s="4"/>
      <c r="S7392" s="12"/>
      <c r="T7392" s="16"/>
      <c r="U7392" s="4"/>
      <c r="V7392" s="3"/>
      <c r="W7392" s="3"/>
      <c r="X7392" s="3"/>
      <c r="Y7392" s="3"/>
      <c r="Z7392" s="3"/>
      <c r="AA7392" s="4"/>
      <c r="AB7392" s="4"/>
      <c r="AC7392" s="4"/>
      <c r="AD7392" s="4"/>
      <c r="AE7392" s="4"/>
      <c r="BA7392" s="13"/>
      <c r="BC7392" s="2"/>
      <c r="BD7392" s="2"/>
      <c r="BU7392" s="15"/>
      <c r="BV7392" s="6"/>
      <c r="BW7392" s="6"/>
      <c r="BX7392" s="16"/>
      <c r="BY7392" s="16"/>
      <c r="BZ7392" s="16"/>
      <c r="CA7392" s="16"/>
      <c r="CB7392" s="14"/>
    </row>
    <row r="7393" spans="1:80" s="9" customFormat="1" x14ac:dyDescent="0.2">
      <c r="A7393" s="16"/>
      <c r="B7393" s="16"/>
      <c r="C7393" s="16"/>
      <c r="D7393" s="16"/>
      <c r="E7393" s="16"/>
      <c r="F7393" s="3"/>
      <c r="G7393" s="3"/>
      <c r="H7393" s="3"/>
      <c r="I7393" s="3"/>
      <c r="J7393" s="2"/>
      <c r="M7393" s="10"/>
      <c r="N7393" s="2"/>
      <c r="O7393" s="3"/>
      <c r="P7393" s="11"/>
      <c r="Q7393" s="16"/>
      <c r="R7393" s="4"/>
      <c r="S7393" s="12"/>
      <c r="T7393" s="16"/>
      <c r="U7393" s="4"/>
      <c r="V7393" s="3"/>
      <c r="W7393" s="3"/>
      <c r="X7393" s="3"/>
      <c r="Y7393" s="3"/>
      <c r="Z7393" s="3"/>
      <c r="AA7393" s="4"/>
      <c r="AB7393" s="4"/>
      <c r="AC7393" s="4"/>
      <c r="AD7393" s="4"/>
      <c r="AE7393" s="4"/>
      <c r="BA7393" s="13"/>
      <c r="BC7393" s="2"/>
      <c r="BD7393" s="2"/>
      <c r="BU7393" s="15"/>
      <c r="BV7393" s="6"/>
      <c r="BW7393" s="6"/>
      <c r="BX7393" s="16"/>
      <c r="BY7393" s="16"/>
      <c r="BZ7393" s="16"/>
      <c r="CA7393" s="16"/>
      <c r="CB7393" s="14"/>
    </row>
    <row r="7394" spans="1:80" s="9" customFormat="1" x14ac:dyDescent="0.2">
      <c r="A7394" s="16"/>
      <c r="B7394" s="16"/>
      <c r="C7394" s="16"/>
      <c r="D7394" s="16"/>
      <c r="E7394" s="16"/>
      <c r="F7394" s="3"/>
      <c r="G7394" s="3"/>
      <c r="H7394" s="3"/>
      <c r="I7394" s="3"/>
      <c r="J7394" s="2"/>
      <c r="M7394" s="10"/>
      <c r="N7394" s="2"/>
      <c r="O7394" s="3"/>
      <c r="P7394" s="11"/>
      <c r="Q7394" s="16"/>
      <c r="R7394" s="4"/>
      <c r="S7394" s="12"/>
      <c r="T7394" s="16"/>
      <c r="U7394" s="4"/>
      <c r="V7394" s="3"/>
      <c r="W7394" s="3"/>
      <c r="X7394" s="3"/>
      <c r="Y7394" s="3"/>
      <c r="Z7394" s="3"/>
      <c r="AA7394" s="4"/>
      <c r="AB7394" s="4"/>
      <c r="AC7394" s="4"/>
      <c r="AD7394" s="4"/>
      <c r="AE7394" s="4"/>
      <c r="BA7394" s="13"/>
      <c r="BC7394" s="2"/>
      <c r="BD7394" s="2"/>
      <c r="BU7394" s="15"/>
      <c r="BV7394" s="6"/>
      <c r="BW7394" s="6"/>
      <c r="BX7394" s="16"/>
      <c r="BY7394" s="16"/>
      <c r="BZ7394" s="16"/>
      <c r="CA7394" s="16"/>
      <c r="CB7394" s="14"/>
    </row>
    <row r="7395" spans="1:80" s="9" customFormat="1" x14ac:dyDescent="0.2">
      <c r="A7395" s="16"/>
      <c r="B7395" s="16"/>
      <c r="C7395" s="16"/>
      <c r="D7395" s="16"/>
      <c r="E7395" s="16"/>
      <c r="F7395" s="3"/>
      <c r="G7395" s="3"/>
      <c r="H7395" s="3"/>
      <c r="I7395" s="3"/>
      <c r="J7395" s="2"/>
      <c r="M7395" s="10"/>
      <c r="N7395" s="2"/>
      <c r="O7395" s="3"/>
      <c r="P7395" s="11"/>
      <c r="Q7395" s="16"/>
      <c r="R7395" s="4"/>
      <c r="S7395" s="12"/>
      <c r="T7395" s="16"/>
      <c r="U7395" s="4"/>
      <c r="V7395" s="3"/>
      <c r="W7395" s="3"/>
      <c r="X7395" s="3"/>
      <c r="Y7395" s="3"/>
      <c r="Z7395" s="3"/>
      <c r="AA7395" s="4"/>
      <c r="AB7395" s="4"/>
      <c r="AC7395" s="4"/>
      <c r="AD7395" s="4"/>
      <c r="AE7395" s="4"/>
      <c r="BA7395" s="13"/>
      <c r="BC7395" s="2"/>
      <c r="BD7395" s="2"/>
      <c r="BU7395" s="15"/>
      <c r="BV7395" s="6"/>
      <c r="BW7395" s="6"/>
      <c r="BX7395" s="16"/>
      <c r="BY7395" s="16"/>
      <c r="BZ7395" s="16"/>
      <c r="CA7395" s="16"/>
      <c r="CB7395" s="14"/>
    </row>
    <row r="7396" spans="1:80" s="9" customFormat="1" x14ac:dyDescent="0.2">
      <c r="A7396" s="16"/>
      <c r="B7396" s="16"/>
      <c r="C7396" s="16"/>
      <c r="D7396" s="16"/>
      <c r="E7396" s="16"/>
      <c r="F7396" s="3"/>
      <c r="G7396" s="3"/>
      <c r="H7396" s="3"/>
      <c r="I7396" s="3"/>
      <c r="J7396" s="2"/>
      <c r="M7396" s="10"/>
      <c r="N7396" s="2"/>
      <c r="O7396" s="3"/>
      <c r="P7396" s="11"/>
      <c r="Q7396" s="16"/>
      <c r="R7396" s="4"/>
      <c r="S7396" s="12"/>
      <c r="T7396" s="16"/>
      <c r="U7396" s="4"/>
      <c r="V7396" s="3"/>
      <c r="W7396" s="3"/>
      <c r="X7396" s="3"/>
      <c r="Y7396" s="3"/>
      <c r="Z7396" s="3"/>
      <c r="AA7396" s="4"/>
      <c r="AB7396" s="4"/>
      <c r="AC7396" s="4"/>
      <c r="AD7396" s="4"/>
      <c r="AE7396" s="4"/>
      <c r="BA7396" s="13"/>
      <c r="BC7396" s="2"/>
      <c r="BD7396" s="2"/>
      <c r="BU7396" s="15"/>
      <c r="BV7396" s="6"/>
      <c r="BW7396" s="6"/>
      <c r="BX7396" s="16"/>
      <c r="BY7396" s="16"/>
      <c r="BZ7396" s="16"/>
      <c r="CA7396" s="16"/>
      <c r="CB7396" s="14"/>
    </row>
    <row r="7397" spans="1:80" s="9" customFormat="1" x14ac:dyDescent="0.2">
      <c r="A7397" s="16"/>
      <c r="B7397" s="16"/>
      <c r="C7397" s="16"/>
      <c r="D7397" s="16"/>
      <c r="E7397" s="16"/>
      <c r="F7397" s="3"/>
      <c r="G7397" s="3"/>
      <c r="H7397" s="3"/>
      <c r="I7397" s="3"/>
      <c r="J7397" s="2"/>
      <c r="M7397" s="10"/>
      <c r="N7397" s="2"/>
      <c r="O7397" s="3"/>
      <c r="P7397" s="11"/>
      <c r="Q7397" s="16"/>
      <c r="R7397" s="4"/>
      <c r="S7397" s="12"/>
      <c r="T7397" s="16"/>
      <c r="U7397" s="4"/>
      <c r="V7397" s="3"/>
      <c r="W7397" s="3"/>
      <c r="X7397" s="3"/>
      <c r="Y7397" s="3"/>
      <c r="Z7397" s="3"/>
      <c r="AA7397" s="4"/>
      <c r="AB7397" s="4"/>
      <c r="AC7397" s="4"/>
      <c r="AD7397" s="4"/>
      <c r="AE7397" s="4"/>
      <c r="BA7397" s="13"/>
      <c r="BC7397" s="2"/>
      <c r="BD7397" s="2"/>
      <c r="BU7397" s="15"/>
      <c r="BV7397" s="6"/>
      <c r="BW7397" s="6"/>
      <c r="BX7397" s="16"/>
      <c r="BY7397" s="16"/>
      <c r="BZ7397" s="16"/>
      <c r="CA7397" s="16"/>
      <c r="CB7397" s="14"/>
    </row>
    <row r="7398" spans="1:80" s="9" customFormat="1" x14ac:dyDescent="0.2">
      <c r="A7398" s="16"/>
      <c r="B7398" s="16"/>
      <c r="C7398" s="16"/>
      <c r="D7398" s="16"/>
      <c r="E7398" s="16"/>
      <c r="F7398" s="3"/>
      <c r="G7398" s="3"/>
      <c r="H7398" s="3"/>
      <c r="I7398" s="3"/>
      <c r="J7398" s="2"/>
      <c r="M7398" s="10"/>
      <c r="N7398" s="2"/>
      <c r="O7398" s="3"/>
      <c r="P7398" s="11"/>
      <c r="Q7398" s="16"/>
      <c r="R7398" s="4"/>
      <c r="S7398" s="12"/>
      <c r="T7398" s="16"/>
      <c r="U7398" s="4"/>
      <c r="V7398" s="3"/>
      <c r="W7398" s="3"/>
      <c r="X7398" s="3"/>
      <c r="Y7398" s="3"/>
      <c r="Z7398" s="3"/>
      <c r="AA7398" s="4"/>
      <c r="AB7398" s="4"/>
      <c r="AC7398" s="4"/>
      <c r="AD7398" s="4"/>
      <c r="AE7398" s="4"/>
      <c r="BA7398" s="13"/>
      <c r="BC7398" s="2"/>
      <c r="BD7398" s="2"/>
      <c r="BU7398" s="15"/>
      <c r="BV7398" s="6"/>
      <c r="BW7398" s="6"/>
      <c r="BX7398" s="16"/>
      <c r="BY7398" s="16"/>
      <c r="BZ7398" s="16"/>
      <c r="CA7398" s="16"/>
      <c r="CB7398" s="14"/>
    </row>
    <row r="7399" spans="1:80" s="9" customFormat="1" x14ac:dyDescent="0.2">
      <c r="A7399" s="16"/>
      <c r="B7399" s="16"/>
      <c r="C7399" s="16"/>
      <c r="D7399" s="16"/>
      <c r="E7399" s="16"/>
      <c r="F7399" s="3"/>
      <c r="G7399" s="3"/>
      <c r="H7399" s="3"/>
      <c r="I7399" s="3"/>
      <c r="J7399" s="2"/>
      <c r="M7399" s="10"/>
      <c r="N7399" s="2"/>
      <c r="O7399" s="3"/>
      <c r="P7399" s="11"/>
      <c r="Q7399" s="16"/>
      <c r="R7399" s="4"/>
      <c r="S7399" s="12"/>
      <c r="T7399" s="16"/>
      <c r="U7399" s="4"/>
      <c r="V7399" s="3"/>
      <c r="W7399" s="3"/>
      <c r="X7399" s="3"/>
      <c r="Y7399" s="3"/>
      <c r="Z7399" s="3"/>
      <c r="AA7399" s="4"/>
      <c r="AB7399" s="4"/>
      <c r="AC7399" s="4"/>
      <c r="AD7399" s="4"/>
      <c r="AE7399" s="4"/>
      <c r="BA7399" s="13"/>
      <c r="BC7399" s="2"/>
      <c r="BD7399" s="2"/>
      <c r="BU7399" s="15"/>
      <c r="BV7399" s="6"/>
      <c r="BW7399" s="6"/>
      <c r="BX7399" s="16"/>
      <c r="BY7399" s="16"/>
      <c r="BZ7399" s="16"/>
      <c r="CA7399" s="16"/>
      <c r="CB7399" s="14"/>
    </row>
    <row r="7400" spans="1:80" s="9" customFormat="1" x14ac:dyDescent="0.2">
      <c r="A7400" s="16"/>
      <c r="B7400" s="16"/>
      <c r="C7400" s="16"/>
      <c r="D7400" s="16"/>
      <c r="E7400" s="16"/>
      <c r="F7400" s="3"/>
      <c r="G7400" s="3"/>
      <c r="H7400" s="3"/>
      <c r="I7400" s="3"/>
      <c r="J7400" s="2"/>
      <c r="M7400" s="10"/>
      <c r="N7400" s="2"/>
      <c r="O7400" s="3"/>
      <c r="P7400" s="11"/>
      <c r="Q7400" s="16"/>
      <c r="R7400" s="4"/>
      <c r="S7400" s="12"/>
      <c r="T7400" s="16"/>
      <c r="U7400" s="4"/>
      <c r="V7400" s="3"/>
      <c r="W7400" s="3"/>
      <c r="X7400" s="3"/>
      <c r="Y7400" s="3"/>
      <c r="Z7400" s="3"/>
      <c r="AA7400" s="4"/>
      <c r="AB7400" s="4"/>
      <c r="AC7400" s="4"/>
      <c r="AD7400" s="4"/>
      <c r="AE7400" s="4"/>
      <c r="BA7400" s="13"/>
      <c r="BC7400" s="2"/>
      <c r="BD7400" s="2"/>
      <c r="BU7400" s="15"/>
      <c r="BV7400" s="6"/>
      <c r="BW7400" s="6"/>
      <c r="BX7400" s="16"/>
      <c r="BY7400" s="16"/>
      <c r="BZ7400" s="16"/>
      <c r="CA7400" s="16"/>
      <c r="CB7400" s="14"/>
    </row>
    <row r="7401" spans="1:80" s="9" customFormat="1" x14ac:dyDescent="0.2">
      <c r="A7401" s="16"/>
      <c r="B7401" s="16"/>
      <c r="C7401" s="16"/>
      <c r="D7401" s="16"/>
      <c r="E7401" s="16"/>
      <c r="F7401" s="3"/>
      <c r="G7401" s="3"/>
      <c r="H7401" s="3"/>
      <c r="I7401" s="3"/>
      <c r="J7401" s="2"/>
      <c r="M7401" s="10"/>
      <c r="N7401" s="2"/>
      <c r="O7401" s="3"/>
      <c r="P7401" s="11"/>
      <c r="Q7401" s="16"/>
      <c r="R7401" s="4"/>
      <c r="S7401" s="12"/>
      <c r="T7401" s="16"/>
      <c r="U7401" s="4"/>
      <c r="V7401" s="3"/>
      <c r="W7401" s="3"/>
      <c r="X7401" s="3"/>
      <c r="Y7401" s="3"/>
      <c r="Z7401" s="3"/>
      <c r="AA7401" s="4"/>
      <c r="AB7401" s="4"/>
      <c r="AC7401" s="4"/>
      <c r="AD7401" s="4"/>
      <c r="AE7401" s="4"/>
      <c r="BA7401" s="13"/>
      <c r="BC7401" s="2"/>
      <c r="BD7401" s="2"/>
      <c r="BU7401" s="15"/>
      <c r="BV7401" s="6"/>
      <c r="BW7401" s="6"/>
      <c r="BX7401" s="16"/>
      <c r="BY7401" s="16"/>
      <c r="BZ7401" s="16"/>
      <c r="CA7401" s="16"/>
      <c r="CB7401" s="14"/>
    </row>
    <row r="7402" spans="1:80" s="9" customFormat="1" x14ac:dyDescent="0.2">
      <c r="A7402" s="16"/>
      <c r="B7402" s="16"/>
      <c r="C7402" s="16"/>
      <c r="D7402" s="16"/>
      <c r="E7402" s="16"/>
      <c r="F7402" s="3"/>
      <c r="G7402" s="3"/>
      <c r="H7402" s="3"/>
      <c r="I7402" s="3"/>
      <c r="J7402" s="2"/>
      <c r="M7402" s="10"/>
      <c r="N7402" s="2"/>
      <c r="O7402" s="3"/>
      <c r="P7402" s="11"/>
      <c r="Q7402" s="16"/>
      <c r="R7402" s="4"/>
      <c r="S7402" s="12"/>
      <c r="T7402" s="16"/>
      <c r="U7402" s="4"/>
      <c r="V7402" s="3"/>
      <c r="W7402" s="3"/>
      <c r="X7402" s="3"/>
      <c r="Y7402" s="3"/>
      <c r="Z7402" s="3"/>
      <c r="AA7402" s="4"/>
      <c r="AB7402" s="4"/>
      <c r="AC7402" s="4"/>
      <c r="AD7402" s="4"/>
      <c r="AE7402" s="4"/>
      <c r="BA7402" s="13"/>
      <c r="BC7402" s="2"/>
      <c r="BD7402" s="2"/>
      <c r="BU7402" s="15"/>
      <c r="BV7402" s="6"/>
      <c r="BW7402" s="6"/>
      <c r="BX7402" s="16"/>
      <c r="BY7402" s="16"/>
      <c r="BZ7402" s="16"/>
      <c r="CA7402" s="16"/>
      <c r="CB7402" s="14"/>
    </row>
    <row r="7403" spans="1:80" s="9" customFormat="1" x14ac:dyDescent="0.2">
      <c r="A7403" s="16"/>
      <c r="B7403" s="16"/>
      <c r="C7403" s="16"/>
      <c r="D7403" s="16"/>
      <c r="E7403" s="16"/>
      <c r="F7403" s="3"/>
      <c r="G7403" s="3"/>
      <c r="H7403" s="3"/>
      <c r="I7403" s="3"/>
      <c r="J7403" s="2"/>
      <c r="M7403" s="10"/>
      <c r="N7403" s="2"/>
      <c r="O7403" s="3"/>
      <c r="P7403" s="11"/>
      <c r="Q7403" s="16"/>
      <c r="R7403" s="4"/>
      <c r="S7403" s="12"/>
      <c r="T7403" s="16"/>
      <c r="U7403" s="4"/>
      <c r="V7403" s="3"/>
      <c r="W7403" s="3"/>
      <c r="X7403" s="3"/>
      <c r="Y7403" s="3"/>
      <c r="Z7403" s="3"/>
      <c r="AA7403" s="4"/>
      <c r="AB7403" s="4"/>
      <c r="AC7403" s="4"/>
      <c r="AD7403" s="4"/>
      <c r="AE7403" s="4"/>
      <c r="BA7403" s="13"/>
      <c r="BC7403" s="2"/>
      <c r="BD7403" s="2"/>
      <c r="BU7403" s="15"/>
      <c r="BV7403" s="6"/>
      <c r="BW7403" s="6"/>
      <c r="BX7403" s="16"/>
      <c r="BY7403" s="16"/>
      <c r="BZ7403" s="16"/>
      <c r="CA7403" s="16"/>
      <c r="CB7403" s="14"/>
    </row>
    <row r="7404" spans="1:80" s="9" customFormat="1" x14ac:dyDescent="0.2">
      <c r="A7404" s="16"/>
      <c r="B7404" s="16"/>
      <c r="C7404" s="16"/>
      <c r="D7404" s="16"/>
      <c r="E7404" s="16"/>
      <c r="F7404" s="3"/>
      <c r="G7404" s="3"/>
      <c r="H7404" s="3"/>
      <c r="I7404" s="3"/>
      <c r="J7404" s="2"/>
      <c r="M7404" s="10"/>
      <c r="N7404" s="2"/>
      <c r="O7404" s="3"/>
      <c r="P7404" s="11"/>
      <c r="Q7404" s="16"/>
      <c r="R7404" s="4"/>
      <c r="S7404" s="12"/>
      <c r="T7404" s="16"/>
      <c r="U7404" s="4"/>
      <c r="V7404" s="3"/>
      <c r="W7404" s="3"/>
      <c r="X7404" s="3"/>
      <c r="Y7404" s="3"/>
      <c r="Z7404" s="3"/>
      <c r="AA7404" s="4"/>
      <c r="AB7404" s="4"/>
      <c r="AC7404" s="4"/>
      <c r="AD7404" s="4"/>
      <c r="AE7404" s="4"/>
      <c r="BA7404" s="13"/>
      <c r="BC7404" s="2"/>
      <c r="BD7404" s="2"/>
      <c r="BU7404" s="15"/>
      <c r="BV7404" s="6"/>
      <c r="BW7404" s="6"/>
      <c r="BX7404" s="16"/>
      <c r="BY7404" s="16"/>
      <c r="BZ7404" s="16"/>
      <c r="CA7404" s="16"/>
      <c r="CB7404" s="14"/>
    </row>
    <row r="7405" spans="1:80" s="9" customFormat="1" x14ac:dyDescent="0.2">
      <c r="A7405" s="16"/>
      <c r="B7405" s="16"/>
      <c r="C7405" s="16"/>
      <c r="D7405" s="16"/>
      <c r="E7405" s="16"/>
      <c r="F7405" s="3"/>
      <c r="G7405" s="3"/>
      <c r="H7405" s="3"/>
      <c r="I7405" s="3"/>
      <c r="J7405" s="2"/>
      <c r="M7405" s="10"/>
      <c r="N7405" s="2"/>
      <c r="O7405" s="3"/>
      <c r="P7405" s="11"/>
      <c r="Q7405" s="16"/>
      <c r="R7405" s="4"/>
      <c r="S7405" s="12"/>
      <c r="T7405" s="16"/>
      <c r="U7405" s="4"/>
      <c r="V7405" s="3"/>
      <c r="W7405" s="3"/>
      <c r="X7405" s="3"/>
      <c r="Y7405" s="3"/>
      <c r="Z7405" s="3"/>
      <c r="AA7405" s="4"/>
      <c r="AB7405" s="4"/>
      <c r="AC7405" s="4"/>
      <c r="AD7405" s="4"/>
      <c r="AE7405" s="4"/>
      <c r="BA7405" s="13"/>
      <c r="BC7405" s="2"/>
      <c r="BD7405" s="2"/>
      <c r="BU7405" s="15"/>
      <c r="BV7405" s="6"/>
      <c r="BW7405" s="6"/>
      <c r="BX7405" s="16"/>
      <c r="BY7405" s="16"/>
      <c r="BZ7405" s="16"/>
      <c r="CA7405" s="16"/>
      <c r="CB7405" s="14"/>
    </row>
    <row r="7406" spans="1:80" s="9" customFormat="1" x14ac:dyDescent="0.2">
      <c r="A7406" s="16"/>
      <c r="B7406" s="16"/>
      <c r="C7406" s="16"/>
      <c r="D7406" s="16"/>
      <c r="E7406" s="16"/>
      <c r="F7406" s="3"/>
      <c r="G7406" s="3"/>
      <c r="H7406" s="3"/>
      <c r="I7406" s="3"/>
      <c r="J7406" s="2"/>
      <c r="M7406" s="10"/>
      <c r="N7406" s="2"/>
      <c r="O7406" s="3"/>
      <c r="P7406" s="11"/>
      <c r="Q7406" s="16"/>
      <c r="R7406" s="4"/>
      <c r="S7406" s="12"/>
      <c r="T7406" s="16"/>
      <c r="U7406" s="4"/>
      <c r="V7406" s="3"/>
      <c r="W7406" s="3"/>
      <c r="X7406" s="3"/>
      <c r="Y7406" s="3"/>
      <c r="Z7406" s="3"/>
      <c r="AA7406" s="4"/>
      <c r="AB7406" s="4"/>
      <c r="AC7406" s="4"/>
      <c r="AD7406" s="4"/>
      <c r="AE7406" s="4"/>
      <c r="BA7406" s="13"/>
      <c r="BC7406" s="2"/>
      <c r="BD7406" s="2"/>
      <c r="BU7406" s="15"/>
      <c r="BV7406" s="6"/>
      <c r="BW7406" s="6"/>
      <c r="BX7406" s="16"/>
      <c r="BY7406" s="16"/>
      <c r="BZ7406" s="16"/>
      <c r="CA7406" s="16"/>
      <c r="CB7406" s="14"/>
    </row>
    <row r="7407" spans="1:80" s="9" customFormat="1" x14ac:dyDescent="0.2">
      <c r="A7407" s="16"/>
      <c r="B7407" s="16"/>
      <c r="C7407" s="16"/>
      <c r="D7407" s="16"/>
      <c r="E7407" s="16"/>
      <c r="F7407" s="3"/>
      <c r="G7407" s="3"/>
      <c r="H7407" s="3"/>
      <c r="I7407" s="3"/>
      <c r="J7407" s="2"/>
      <c r="M7407" s="10"/>
      <c r="N7407" s="2"/>
      <c r="O7407" s="3"/>
      <c r="P7407" s="11"/>
      <c r="Q7407" s="16"/>
      <c r="R7407" s="4"/>
      <c r="S7407" s="12"/>
      <c r="T7407" s="16"/>
      <c r="U7407" s="4"/>
      <c r="V7407" s="3"/>
      <c r="W7407" s="3"/>
      <c r="X7407" s="3"/>
      <c r="Y7407" s="3"/>
      <c r="Z7407" s="3"/>
      <c r="AA7407" s="4"/>
      <c r="AB7407" s="4"/>
      <c r="AC7407" s="4"/>
      <c r="AD7407" s="4"/>
      <c r="AE7407" s="4"/>
      <c r="BA7407" s="13"/>
      <c r="BC7407" s="2"/>
      <c r="BD7407" s="2"/>
      <c r="BU7407" s="15"/>
      <c r="BV7407" s="6"/>
      <c r="BW7407" s="6"/>
      <c r="BX7407" s="16"/>
      <c r="BY7407" s="16"/>
      <c r="BZ7407" s="16"/>
      <c r="CA7407" s="16"/>
      <c r="CB7407" s="14"/>
    </row>
    <row r="7408" spans="1:80" s="9" customFormat="1" x14ac:dyDescent="0.2">
      <c r="A7408" s="16"/>
      <c r="B7408" s="16"/>
      <c r="C7408" s="16"/>
      <c r="D7408" s="16"/>
      <c r="E7408" s="16"/>
      <c r="F7408" s="3"/>
      <c r="G7408" s="3"/>
      <c r="H7408" s="3"/>
      <c r="I7408" s="3"/>
      <c r="J7408" s="2"/>
      <c r="M7408" s="10"/>
      <c r="N7408" s="2"/>
      <c r="O7408" s="3"/>
      <c r="P7408" s="11"/>
      <c r="Q7408" s="16"/>
      <c r="R7408" s="4"/>
      <c r="S7408" s="12"/>
      <c r="T7408" s="16"/>
      <c r="U7408" s="4"/>
      <c r="V7408" s="3"/>
      <c r="W7408" s="3"/>
      <c r="X7408" s="3"/>
      <c r="Y7408" s="3"/>
      <c r="Z7408" s="3"/>
      <c r="AA7408" s="4"/>
      <c r="AB7408" s="4"/>
      <c r="AC7408" s="4"/>
      <c r="AD7408" s="4"/>
      <c r="AE7408" s="4"/>
      <c r="BA7408" s="13"/>
      <c r="BC7408" s="2"/>
      <c r="BD7408" s="2"/>
      <c r="BU7408" s="15"/>
      <c r="BV7408" s="6"/>
      <c r="BW7408" s="6"/>
      <c r="BX7408" s="16"/>
      <c r="BY7408" s="16"/>
      <c r="BZ7408" s="16"/>
      <c r="CA7408" s="16"/>
      <c r="CB7408" s="14"/>
    </row>
    <row r="7409" spans="1:80" s="9" customFormat="1" x14ac:dyDescent="0.2">
      <c r="A7409" s="16"/>
      <c r="B7409" s="16"/>
      <c r="C7409" s="16"/>
      <c r="D7409" s="16"/>
      <c r="E7409" s="16"/>
      <c r="F7409" s="3"/>
      <c r="G7409" s="3"/>
      <c r="H7409" s="3"/>
      <c r="I7409" s="3"/>
      <c r="J7409" s="2"/>
      <c r="M7409" s="10"/>
      <c r="N7409" s="2"/>
      <c r="O7409" s="3"/>
      <c r="P7409" s="11"/>
      <c r="Q7409" s="16"/>
      <c r="R7409" s="4"/>
      <c r="S7409" s="12"/>
      <c r="T7409" s="16"/>
      <c r="U7409" s="4"/>
      <c r="V7409" s="3"/>
      <c r="W7409" s="3"/>
      <c r="X7409" s="3"/>
      <c r="Y7409" s="3"/>
      <c r="Z7409" s="3"/>
      <c r="AA7409" s="4"/>
      <c r="AB7409" s="4"/>
      <c r="AC7409" s="4"/>
      <c r="AD7409" s="4"/>
      <c r="AE7409" s="4"/>
      <c r="BA7409" s="13"/>
      <c r="BC7409" s="2"/>
      <c r="BD7409" s="2"/>
      <c r="BU7409" s="15"/>
      <c r="BV7409" s="6"/>
      <c r="BW7409" s="6"/>
      <c r="BX7409" s="16"/>
      <c r="BY7409" s="16"/>
      <c r="BZ7409" s="16"/>
      <c r="CA7409" s="16"/>
      <c r="CB7409" s="14"/>
    </row>
    <row r="7410" spans="1:80" s="9" customFormat="1" x14ac:dyDescent="0.2">
      <c r="A7410" s="16"/>
      <c r="B7410" s="16"/>
      <c r="C7410" s="16"/>
      <c r="D7410" s="16"/>
      <c r="E7410" s="16"/>
      <c r="F7410" s="3"/>
      <c r="G7410" s="3"/>
      <c r="H7410" s="3"/>
      <c r="I7410" s="3"/>
      <c r="J7410" s="2"/>
      <c r="M7410" s="10"/>
      <c r="N7410" s="2"/>
      <c r="O7410" s="3"/>
      <c r="P7410" s="11"/>
      <c r="Q7410" s="16"/>
      <c r="R7410" s="4"/>
      <c r="S7410" s="12"/>
      <c r="T7410" s="16"/>
      <c r="U7410" s="4"/>
      <c r="V7410" s="3"/>
      <c r="W7410" s="3"/>
      <c r="X7410" s="3"/>
      <c r="Y7410" s="3"/>
      <c r="Z7410" s="3"/>
      <c r="AA7410" s="4"/>
      <c r="AB7410" s="4"/>
      <c r="AC7410" s="4"/>
      <c r="AD7410" s="4"/>
      <c r="AE7410" s="4"/>
      <c r="BA7410" s="13"/>
      <c r="BC7410" s="2"/>
      <c r="BD7410" s="2"/>
      <c r="BU7410" s="15"/>
      <c r="BV7410" s="6"/>
      <c r="BW7410" s="6"/>
      <c r="BX7410" s="16"/>
      <c r="BY7410" s="16"/>
      <c r="BZ7410" s="16"/>
      <c r="CA7410" s="16"/>
      <c r="CB7410" s="14"/>
    </row>
    <row r="7411" spans="1:80" s="9" customFormat="1" x14ac:dyDescent="0.2">
      <c r="A7411" s="16"/>
      <c r="B7411" s="16"/>
      <c r="C7411" s="16"/>
      <c r="D7411" s="16"/>
      <c r="E7411" s="16"/>
      <c r="F7411" s="3"/>
      <c r="G7411" s="3"/>
      <c r="H7411" s="3"/>
      <c r="I7411" s="3"/>
      <c r="J7411" s="2"/>
      <c r="M7411" s="10"/>
      <c r="N7411" s="2"/>
      <c r="O7411" s="3"/>
      <c r="P7411" s="11"/>
      <c r="Q7411" s="16"/>
      <c r="R7411" s="4"/>
      <c r="S7411" s="12"/>
      <c r="T7411" s="16"/>
      <c r="U7411" s="4"/>
      <c r="V7411" s="3"/>
      <c r="W7411" s="3"/>
      <c r="X7411" s="3"/>
      <c r="Y7411" s="3"/>
      <c r="Z7411" s="3"/>
      <c r="AA7411" s="4"/>
      <c r="AB7411" s="4"/>
      <c r="AC7411" s="4"/>
      <c r="AD7411" s="4"/>
      <c r="AE7411" s="4"/>
      <c r="BA7411" s="13"/>
      <c r="BC7411" s="2"/>
      <c r="BD7411" s="2"/>
      <c r="BU7411" s="15"/>
      <c r="BV7411" s="6"/>
      <c r="BW7411" s="6"/>
      <c r="BX7411" s="16"/>
      <c r="BY7411" s="16"/>
      <c r="BZ7411" s="16"/>
      <c r="CA7411" s="16"/>
      <c r="CB7411" s="14"/>
    </row>
    <row r="7412" spans="1:80" s="9" customFormat="1" x14ac:dyDescent="0.2">
      <c r="A7412" s="16"/>
      <c r="B7412" s="16"/>
      <c r="C7412" s="16"/>
      <c r="D7412" s="16"/>
      <c r="E7412" s="16"/>
      <c r="F7412" s="3"/>
      <c r="G7412" s="3"/>
      <c r="H7412" s="3"/>
      <c r="I7412" s="3"/>
      <c r="J7412" s="2"/>
      <c r="M7412" s="10"/>
      <c r="N7412" s="2"/>
      <c r="O7412" s="3"/>
      <c r="P7412" s="11"/>
      <c r="Q7412" s="16"/>
      <c r="R7412" s="4"/>
      <c r="S7412" s="12"/>
      <c r="T7412" s="16"/>
      <c r="U7412" s="4"/>
      <c r="V7412" s="3"/>
      <c r="W7412" s="3"/>
      <c r="X7412" s="3"/>
      <c r="Y7412" s="3"/>
      <c r="Z7412" s="3"/>
      <c r="AA7412" s="4"/>
      <c r="AB7412" s="4"/>
      <c r="AC7412" s="4"/>
      <c r="AD7412" s="4"/>
      <c r="AE7412" s="4"/>
      <c r="BA7412" s="13"/>
      <c r="BC7412" s="2"/>
      <c r="BD7412" s="2"/>
      <c r="BU7412" s="15"/>
      <c r="BV7412" s="6"/>
      <c r="BW7412" s="6"/>
      <c r="BX7412" s="16"/>
      <c r="BY7412" s="16"/>
      <c r="BZ7412" s="16"/>
      <c r="CA7412" s="16"/>
      <c r="CB7412" s="14"/>
    </row>
    <row r="7413" spans="1:80" s="9" customFormat="1" x14ac:dyDescent="0.2">
      <c r="A7413" s="16"/>
      <c r="B7413" s="16"/>
      <c r="C7413" s="16"/>
      <c r="D7413" s="16"/>
      <c r="E7413" s="16"/>
      <c r="F7413" s="3"/>
      <c r="G7413" s="3"/>
      <c r="H7413" s="3"/>
      <c r="I7413" s="3"/>
      <c r="J7413" s="2"/>
      <c r="M7413" s="10"/>
      <c r="N7413" s="2"/>
      <c r="O7413" s="3"/>
      <c r="P7413" s="11"/>
      <c r="Q7413" s="16"/>
      <c r="R7413" s="4"/>
      <c r="S7413" s="12"/>
      <c r="T7413" s="16"/>
      <c r="U7413" s="4"/>
      <c r="V7413" s="3"/>
      <c r="W7413" s="3"/>
      <c r="X7413" s="3"/>
      <c r="Y7413" s="3"/>
      <c r="Z7413" s="3"/>
      <c r="AA7413" s="4"/>
      <c r="AB7413" s="4"/>
      <c r="AC7413" s="4"/>
      <c r="AD7413" s="4"/>
      <c r="AE7413" s="4"/>
      <c r="BA7413" s="13"/>
      <c r="BC7413" s="2"/>
      <c r="BD7413" s="2"/>
      <c r="BU7413" s="15"/>
      <c r="BV7413" s="6"/>
      <c r="BW7413" s="6"/>
      <c r="BX7413" s="16"/>
      <c r="BY7413" s="16"/>
      <c r="BZ7413" s="16"/>
      <c r="CA7413" s="16"/>
      <c r="CB7413" s="14"/>
    </row>
    <row r="7414" spans="1:80" s="9" customFormat="1" x14ac:dyDescent="0.2">
      <c r="A7414" s="16"/>
      <c r="B7414" s="16"/>
      <c r="C7414" s="16"/>
      <c r="D7414" s="16"/>
      <c r="E7414" s="16"/>
      <c r="F7414" s="3"/>
      <c r="G7414" s="3"/>
      <c r="H7414" s="3"/>
      <c r="I7414" s="3"/>
      <c r="J7414" s="2"/>
      <c r="M7414" s="10"/>
      <c r="N7414" s="2"/>
      <c r="O7414" s="3"/>
      <c r="P7414" s="11"/>
      <c r="Q7414" s="16"/>
      <c r="R7414" s="4"/>
      <c r="S7414" s="12"/>
      <c r="T7414" s="16"/>
      <c r="U7414" s="4"/>
      <c r="V7414" s="3"/>
      <c r="W7414" s="3"/>
      <c r="X7414" s="3"/>
      <c r="Y7414" s="3"/>
      <c r="Z7414" s="3"/>
      <c r="AA7414" s="4"/>
      <c r="AB7414" s="4"/>
      <c r="AC7414" s="4"/>
      <c r="AD7414" s="4"/>
      <c r="AE7414" s="4"/>
      <c r="BA7414" s="13"/>
      <c r="BC7414" s="2"/>
      <c r="BD7414" s="2"/>
      <c r="BU7414" s="15"/>
      <c r="BV7414" s="6"/>
      <c r="BW7414" s="6"/>
      <c r="BX7414" s="16"/>
      <c r="BY7414" s="16"/>
      <c r="BZ7414" s="16"/>
      <c r="CA7414" s="16"/>
      <c r="CB7414" s="14"/>
    </row>
    <row r="7415" spans="1:80" s="9" customFormat="1" x14ac:dyDescent="0.2">
      <c r="A7415" s="16"/>
      <c r="B7415" s="16"/>
      <c r="C7415" s="16"/>
      <c r="D7415" s="16"/>
      <c r="E7415" s="16"/>
      <c r="F7415" s="3"/>
      <c r="G7415" s="3"/>
      <c r="H7415" s="3"/>
      <c r="I7415" s="3"/>
      <c r="J7415" s="2"/>
      <c r="M7415" s="10"/>
      <c r="N7415" s="2"/>
      <c r="O7415" s="3"/>
      <c r="P7415" s="11"/>
      <c r="Q7415" s="16"/>
      <c r="R7415" s="4"/>
      <c r="S7415" s="12"/>
      <c r="T7415" s="16"/>
      <c r="U7415" s="4"/>
      <c r="V7415" s="3"/>
      <c r="W7415" s="3"/>
      <c r="X7415" s="3"/>
      <c r="Y7415" s="3"/>
      <c r="Z7415" s="3"/>
      <c r="AA7415" s="4"/>
      <c r="AB7415" s="4"/>
      <c r="AC7415" s="4"/>
      <c r="AD7415" s="4"/>
      <c r="AE7415" s="4"/>
      <c r="BA7415" s="13"/>
      <c r="BC7415" s="2"/>
      <c r="BD7415" s="2"/>
      <c r="BU7415" s="15"/>
      <c r="BV7415" s="6"/>
      <c r="BW7415" s="6"/>
      <c r="BX7415" s="16"/>
      <c r="BY7415" s="16"/>
      <c r="BZ7415" s="16"/>
      <c r="CA7415" s="16"/>
      <c r="CB7415" s="14"/>
    </row>
    <row r="7416" spans="1:80" s="9" customFormat="1" x14ac:dyDescent="0.2">
      <c r="A7416" s="16"/>
      <c r="B7416" s="16"/>
      <c r="C7416" s="16"/>
      <c r="D7416" s="16"/>
      <c r="E7416" s="16"/>
      <c r="F7416" s="3"/>
      <c r="G7416" s="3"/>
      <c r="H7416" s="3"/>
      <c r="I7416" s="3"/>
      <c r="J7416" s="2"/>
      <c r="M7416" s="10"/>
      <c r="N7416" s="2"/>
      <c r="O7416" s="3"/>
      <c r="P7416" s="11"/>
      <c r="Q7416" s="16"/>
      <c r="R7416" s="4"/>
      <c r="S7416" s="12"/>
      <c r="T7416" s="16"/>
      <c r="U7416" s="4"/>
      <c r="V7416" s="3"/>
      <c r="W7416" s="3"/>
      <c r="X7416" s="3"/>
      <c r="Y7416" s="3"/>
      <c r="Z7416" s="3"/>
      <c r="AA7416" s="4"/>
      <c r="AB7416" s="4"/>
      <c r="AC7416" s="4"/>
      <c r="AD7416" s="4"/>
      <c r="AE7416" s="4"/>
      <c r="BA7416" s="13"/>
      <c r="BC7416" s="2"/>
      <c r="BD7416" s="2"/>
      <c r="BU7416" s="15"/>
      <c r="BV7416" s="6"/>
      <c r="BW7416" s="6"/>
      <c r="BX7416" s="16"/>
      <c r="BY7416" s="16"/>
      <c r="BZ7416" s="16"/>
      <c r="CA7416" s="16"/>
      <c r="CB7416" s="14"/>
    </row>
    <row r="7417" spans="1:80" s="9" customFormat="1" x14ac:dyDescent="0.2">
      <c r="A7417" s="16"/>
      <c r="B7417" s="16"/>
      <c r="C7417" s="16"/>
      <c r="D7417" s="16"/>
      <c r="E7417" s="16"/>
      <c r="F7417" s="3"/>
      <c r="G7417" s="3"/>
      <c r="H7417" s="3"/>
      <c r="I7417" s="3"/>
      <c r="J7417" s="2"/>
      <c r="M7417" s="10"/>
      <c r="N7417" s="2"/>
      <c r="O7417" s="3"/>
      <c r="P7417" s="11"/>
      <c r="Q7417" s="16"/>
      <c r="R7417" s="4"/>
      <c r="S7417" s="12"/>
      <c r="T7417" s="16"/>
      <c r="U7417" s="4"/>
      <c r="V7417" s="3"/>
      <c r="W7417" s="3"/>
      <c r="X7417" s="3"/>
      <c r="Y7417" s="3"/>
      <c r="Z7417" s="3"/>
      <c r="AA7417" s="4"/>
      <c r="AB7417" s="4"/>
      <c r="AC7417" s="4"/>
      <c r="AD7417" s="4"/>
      <c r="AE7417" s="4"/>
      <c r="BA7417" s="13"/>
      <c r="BC7417" s="2"/>
      <c r="BD7417" s="2"/>
      <c r="BU7417" s="15"/>
      <c r="BV7417" s="6"/>
      <c r="BW7417" s="6"/>
      <c r="BX7417" s="16"/>
      <c r="BY7417" s="16"/>
      <c r="BZ7417" s="16"/>
      <c r="CA7417" s="16"/>
      <c r="CB7417" s="14"/>
    </row>
    <row r="7418" spans="1:80" s="9" customFormat="1" x14ac:dyDescent="0.2">
      <c r="A7418" s="16"/>
      <c r="B7418" s="16"/>
      <c r="C7418" s="16"/>
      <c r="D7418" s="16"/>
      <c r="E7418" s="16"/>
      <c r="F7418" s="3"/>
      <c r="G7418" s="3"/>
      <c r="H7418" s="3"/>
      <c r="I7418" s="3"/>
      <c r="J7418" s="2"/>
      <c r="M7418" s="10"/>
      <c r="N7418" s="2"/>
      <c r="O7418" s="3"/>
      <c r="P7418" s="11"/>
      <c r="Q7418" s="16"/>
      <c r="R7418" s="4"/>
      <c r="S7418" s="12"/>
      <c r="T7418" s="16"/>
      <c r="U7418" s="4"/>
      <c r="V7418" s="3"/>
      <c r="W7418" s="3"/>
      <c r="X7418" s="3"/>
      <c r="Y7418" s="3"/>
      <c r="Z7418" s="3"/>
      <c r="AA7418" s="4"/>
      <c r="AB7418" s="4"/>
      <c r="AC7418" s="4"/>
      <c r="AD7418" s="4"/>
      <c r="AE7418" s="4"/>
      <c r="BA7418" s="13"/>
      <c r="BC7418" s="2"/>
      <c r="BD7418" s="2"/>
      <c r="BU7418" s="15"/>
      <c r="BV7418" s="6"/>
      <c r="BW7418" s="6"/>
      <c r="BX7418" s="16"/>
      <c r="BY7418" s="16"/>
      <c r="BZ7418" s="16"/>
      <c r="CA7418" s="16"/>
      <c r="CB7418" s="14"/>
    </row>
    <row r="7419" spans="1:80" s="9" customFormat="1" x14ac:dyDescent="0.2">
      <c r="A7419" s="16"/>
      <c r="B7419" s="16"/>
      <c r="C7419" s="16"/>
      <c r="D7419" s="16"/>
      <c r="E7419" s="16"/>
      <c r="F7419" s="3"/>
      <c r="G7419" s="3"/>
      <c r="H7419" s="3"/>
      <c r="I7419" s="3"/>
      <c r="J7419" s="2"/>
      <c r="M7419" s="10"/>
      <c r="N7419" s="2"/>
      <c r="O7419" s="3"/>
      <c r="P7419" s="11"/>
      <c r="Q7419" s="16"/>
      <c r="R7419" s="4"/>
      <c r="S7419" s="12"/>
      <c r="T7419" s="16"/>
      <c r="U7419" s="4"/>
      <c r="V7419" s="3"/>
      <c r="W7419" s="3"/>
      <c r="X7419" s="3"/>
      <c r="Y7419" s="3"/>
      <c r="Z7419" s="3"/>
      <c r="AA7419" s="4"/>
      <c r="AB7419" s="4"/>
      <c r="AC7419" s="4"/>
      <c r="AD7419" s="4"/>
      <c r="AE7419" s="4"/>
      <c r="BA7419" s="13"/>
      <c r="BC7419" s="2"/>
      <c r="BD7419" s="2"/>
      <c r="BU7419" s="15"/>
      <c r="BV7419" s="6"/>
      <c r="BW7419" s="6"/>
      <c r="BX7419" s="16"/>
      <c r="BY7419" s="16"/>
      <c r="BZ7419" s="16"/>
      <c r="CA7419" s="16"/>
      <c r="CB7419" s="14"/>
    </row>
    <row r="7420" spans="1:80" s="9" customFormat="1" x14ac:dyDescent="0.2">
      <c r="A7420" s="16"/>
      <c r="B7420" s="16"/>
      <c r="C7420" s="16"/>
      <c r="D7420" s="16"/>
      <c r="E7420" s="16"/>
      <c r="F7420" s="3"/>
      <c r="G7420" s="3"/>
      <c r="H7420" s="3"/>
      <c r="I7420" s="3"/>
      <c r="J7420" s="2"/>
      <c r="M7420" s="10"/>
      <c r="N7420" s="2"/>
      <c r="O7420" s="3"/>
      <c r="P7420" s="11"/>
      <c r="Q7420" s="16"/>
      <c r="R7420" s="4"/>
      <c r="S7420" s="12"/>
      <c r="T7420" s="16"/>
      <c r="U7420" s="4"/>
      <c r="V7420" s="3"/>
      <c r="W7420" s="3"/>
      <c r="X7420" s="3"/>
      <c r="Y7420" s="3"/>
      <c r="Z7420" s="3"/>
      <c r="AA7420" s="4"/>
      <c r="AB7420" s="4"/>
      <c r="AC7420" s="4"/>
      <c r="AD7420" s="4"/>
      <c r="AE7420" s="4"/>
      <c r="BA7420" s="13"/>
      <c r="BC7420" s="2"/>
      <c r="BD7420" s="2"/>
      <c r="BU7420" s="15"/>
      <c r="BV7420" s="6"/>
      <c r="BW7420" s="6"/>
      <c r="BX7420" s="16"/>
      <c r="BY7420" s="16"/>
      <c r="BZ7420" s="16"/>
      <c r="CA7420" s="16"/>
      <c r="CB7420" s="14"/>
    </row>
    <row r="7421" spans="1:80" s="9" customFormat="1" x14ac:dyDescent="0.2">
      <c r="A7421" s="16"/>
      <c r="B7421" s="16"/>
      <c r="C7421" s="16"/>
      <c r="D7421" s="16"/>
      <c r="E7421" s="16"/>
      <c r="F7421" s="3"/>
      <c r="G7421" s="3"/>
      <c r="H7421" s="3"/>
      <c r="I7421" s="3"/>
      <c r="J7421" s="2"/>
      <c r="M7421" s="10"/>
      <c r="N7421" s="2"/>
      <c r="O7421" s="3"/>
      <c r="P7421" s="11"/>
      <c r="Q7421" s="16"/>
      <c r="R7421" s="4"/>
      <c r="S7421" s="12"/>
      <c r="T7421" s="16"/>
      <c r="U7421" s="4"/>
      <c r="V7421" s="3"/>
      <c r="W7421" s="3"/>
      <c r="X7421" s="3"/>
      <c r="Y7421" s="3"/>
      <c r="Z7421" s="3"/>
      <c r="AA7421" s="4"/>
      <c r="AB7421" s="4"/>
      <c r="AC7421" s="4"/>
      <c r="AD7421" s="4"/>
      <c r="AE7421" s="4"/>
      <c r="BA7421" s="13"/>
      <c r="BC7421" s="2"/>
      <c r="BD7421" s="2"/>
      <c r="BU7421" s="15"/>
      <c r="BV7421" s="6"/>
      <c r="BW7421" s="6"/>
      <c r="BX7421" s="16"/>
      <c r="BY7421" s="16"/>
      <c r="BZ7421" s="16"/>
      <c r="CA7421" s="16"/>
      <c r="CB7421" s="14"/>
    </row>
    <row r="7422" spans="1:80" s="9" customFormat="1" x14ac:dyDescent="0.2">
      <c r="A7422" s="16"/>
      <c r="B7422" s="16"/>
      <c r="C7422" s="16"/>
      <c r="D7422" s="16"/>
      <c r="E7422" s="16"/>
      <c r="F7422" s="3"/>
      <c r="G7422" s="3"/>
      <c r="H7422" s="3"/>
      <c r="I7422" s="3"/>
      <c r="J7422" s="2"/>
      <c r="M7422" s="10"/>
      <c r="N7422" s="2"/>
      <c r="O7422" s="3"/>
      <c r="P7422" s="11"/>
      <c r="Q7422" s="16"/>
      <c r="R7422" s="4"/>
      <c r="S7422" s="12"/>
      <c r="T7422" s="16"/>
      <c r="U7422" s="4"/>
      <c r="V7422" s="3"/>
      <c r="W7422" s="3"/>
      <c r="X7422" s="3"/>
      <c r="Y7422" s="3"/>
      <c r="Z7422" s="3"/>
      <c r="AA7422" s="4"/>
      <c r="AB7422" s="4"/>
      <c r="AC7422" s="4"/>
      <c r="AD7422" s="4"/>
      <c r="AE7422" s="4"/>
      <c r="BA7422" s="13"/>
      <c r="BC7422" s="2"/>
      <c r="BD7422" s="2"/>
      <c r="BU7422" s="15"/>
      <c r="BV7422" s="6"/>
      <c r="BW7422" s="6"/>
      <c r="BX7422" s="16"/>
      <c r="BY7422" s="16"/>
      <c r="BZ7422" s="16"/>
      <c r="CA7422" s="16"/>
      <c r="CB7422" s="14"/>
    </row>
    <row r="7423" spans="1:80" s="9" customFormat="1" x14ac:dyDescent="0.2">
      <c r="A7423" s="16"/>
      <c r="B7423" s="16"/>
      <c r="C7423" s="16"/>
      <c r="D7423" s="16"/>
      <c r="E7423" s="16"/>
      <c r="F7423" s="3"/>
      <c r="G7423" s="3"/>
      <c r="H7423" s="3"/>
      <c r="I7423" s="3"/>
      <c r="J7423" s="2"/>
      <c r="M7423" s="10"/>
      <c r="N7423" s="2"/>
      <c r="O7423" s="3"/>
      <c r="P7423" s="11"/>
      <c r="Q7423" s="16"/>
      <c r="R7423" s="4"/>
      <c r="S7423" s="12"/>
      <c r="T7423" s="16"/>
      <c r="U7423" s="4"/>
      <c r="V7423" s="3"/>
      <c r="W7423" s="3"/>
      <c r="X7423" s="3"/>
      <c r="Y7423" s="3"/>
      <c r="Z7423" s="3"/>
      <c r="AA7423" s="4"/>
      <c r="AB7423" s="4"/>
      <c r="AC7423" s="4"/>
      <c r="AD7423" s="4"/>
      <c r="AE7423" s="4"/>
      <c r="BA7423" s="13"/>
      <c r="BC7423" s="2"/>
      <c r="BD7423" s="2"/>
      <c r="BU7423" s="15"/>
      <c r="BV7423" s="6"/>
      <c r="BW7423" s="6"/>
      <c r="BX7423" s="16"/>
      <c r="BY7423" s="16"/>
      <c r="BZ7423" s="16"/>
      <c r="CA7423" s="16"/>
      <c r="CB7423" s="14"/>
    </row>
    <row r="7424" spans="1:80" s="9" customFormat="1" x14ac:dyDescent="0.2">
      <c r="A7424" s="16"/>
      <c r="B7424" s="16"/>
      <c r="C7424" s="16"/>
      <c r="D7424" s="16"/>
      <c r="E7424" s="16"/>
      <c r="F7424" s="3"/>
      <c r="G7424" s="3"/>
      <c r="H7424" s="3"/>
      <c r="I7424" s="3"/>
      <c r="J7424" s="2"/>
      <c r="M7424" s="10"/>
      <c r="N7424" s="2"/>
      <c r="O7424" s="3"/>
      <c r="P7424" s="11"/>
      <c r="Q7424" s="16"/>
      <c r="R7424" s="4"/>
      <c r="S7424" s="12"/>
      <c r="T7424" s="16"/>
      <c r="U7424" s="4"/>
      <c r="V7424" s="3"/>
      <c r="W7424" s="3"/>
      <c r="X7424" s="3"/>
      <c r="Y7424" s="3"/>
      <c r="Z7424" s="3"/>
      <c r="AA7424" s="4"/>
      <c r="AB7424" s="4"/>
      <c r="AC7424" s="4"/>
      <c r="AD7424" s="4"/>
      <c r="AE7424" s="4"/>
      <c r="BA7424" s="13"/>
      <c r="BC7424" s="2"/>
      <c r="BD7424" s="2"/>
      <c r="BU7424" s="15"/>
      <c r="BV7424" s="6"/>
      <c r="BW7424" s="6"/>
      <c r="BX7424" s="16"/>
      <c r="BY7424" s="16"/>
      <c r="BZ7424" s="16"/>
      <c r="CA7424" s="16"/>
      <c r="CB7424" s="14"/>
    </row>
    <row r="7425" spans="1:80" s="9" customFormat="1" x14ac:dyDescent="0.2">
      <c r="A7425" s="16"/>
      <c r="B7425" s="16"/>
      <c r="C7425" s="16"/>
      <c r="D7425" s="16"/>
      <c r="E7425" s="16"/>
      <c r="F7425" s="3"/>
      <c r="G7425" s="3"/>
      <c r="H7425" s="3"/>
      <c r="I7425" s="3"/>
      <c r="J7425" s="2"/>
      <c r="M7425" s="10"/>
      <c r="N7425" s="2"/>
      <c r="O7425" s="3"/>
      <c r="P7425" s="11"/>
      <c r="Q7425" s="16"/>
      <c r="R7425" s="4"/>
      <c r="S7425" s="12"/>
      <c r="T7425" s="16"/>
      <c r="U7425" s="4"/>
      <c r="V7425" s="3"/>
      <c r="W7425" s="3"/>
      <c r="X7425" s="3"/>
      <c r="Y7425" s="3"/>
      <c r="Z7425" s="3"/>
      <c r="AA7425" s="4"/>
      <c r="AB7425" s="4"/>
      <c r="AC7425" s="4"/>
      <c r="AD7425" s="4"/>
      <c r="AE7425" s="4"/>
      <c r="BA7425" s="13"/>
      <c r="BC7425" s="2"/>
      <c r="BD7425" s="2"/>
      <c r="BU7425" s="15"/>
      <c r="BV7425" s="6"/>
      <c r="BW7425" s="6"/>
      <c r="BX7425" s="16"/>
      <c r="BY7425" s="16"/>
      <c r="BZ7425" s="16"/>
      <c r="CA7425" s="16"/>
      <c r="CB7425" s="14"/>
    </row>
    <row r="7426" spans="1:80" s="9" customFormat="1" x14ac:dyDescent="0.2">
      <c r="A7426" s="16"/>
      <c r="B7426" s="16"/>
      <c r="C7426" s="16"/>
      <c r="D7426" s="16"/>
      <c r="E7426" s="16"/>
      <c r="F7426" s="3"/>
      <c r="G7426" s="3"/>
      <c r="H7426" s="3"/>
      <c r="I7426" s="3"/>
      <c r="J7426" s="2"/>
      <c r="M7426" s="10"/>
      <c r="N7426" s="2"/>
      <c r="O7426" s="3"/>
      <c r="P7426" s="11"/>
      <c r="Q7426" s="16"/>
      <c r="R7426" s="4"/>
      <c r="S7426" s="12"/>
      <c r="T7426" s="16"/>
      <c r="U7426" s="4"/>
      <c r="V7426" s="3"/>
      <c r="W7426" s="3"/>
      <c r="X7426" s="3"/>
      <c r="Y7426" s="3"/>
      <c r="Z7426" s="3"/>
      <c r="AA7426" s="4"/>
      <c r="AB7426" s="4"/>
      <c r="AC7426" s="4"/>
      <c r="AD7426" s="4"/>
      <c r="AE7426" s="4"/>
      <c r="BA7426" s="13"/>
      <c r="BC7426" s="2"/>
      <c r="BD7426" s="2"/>
      <c r="BU7426" s="15"/>
      <c r="BV7426" s="6"/>
      <c r="BW7426" s="6"/>
      <c r="BX7426" s="16"/>
      <c r="BY7426" s="16"/>
      <c r="BZ7426" s="16"/>
      <c r="CA7426" s="16"/>
      <c r="CB7426" s="14"/>
    </row>
    <row r="7427" spans="1:80" s="9" customFormat="1" x14ac:dyDescent="0.2">
      <c r="A7427" s="16"/>
      <c r="B7427" s="16"/>
      <c r="C7427" s="16"/>
      <c r="D7427" s="16"/>
      <c r="E7427" s="16"/>
      <c r="F7427" s="3"/>
      <c r="G7427" s="3"/>
      <c r="H7427" s="3"/>
      <c r="I7427" s="3"/>
      <c r="J7427" s="2"/>
      <c r="M7427" s="10"/>
      <c r="N7427" s="2"/>
      <c r="O7427" s="3"/>
      <c r="P7427" s="11"/>
      <c r="Q7427" s="16"/>
      <c r="R7427" s="4"/>
      <c r="S7427" s="12"/>
      <c r="T7427" s="16"/>
      <c r="U7427" s="4"/>
      <c r="V7427" s="3"/>
      <c r="W7427" s="3"/>
      <c r="X7427" s="3"/>
      <c r="Y7427" s="3"/>
      <c r="Z7427" s="3"/>
      <c r="AA7427" s="4"/>
      <c r="AB7427" s="4"/>
      <c r="AC7427" s="4"/>
      <c r="AD7427" s="4"/>
      <c r="AE7427" s="4"/>
      <c r="BA7427" s="13"/>
      <c r="BC7427" s="2"/>
      <c r="BD7427" s="2"/>
      <c r="BU7427" s="15"/>
      <c r="BV7427" s="6"/>
      <c r="BW7427" s="6"/>
      <c r="BX7427" s="16"/>
      <c r="BY7427" s="16"/>
      <c r="BZ7427" s="16"/>
      <c r="CA7427" s="16"/>
      <c r="CB7427" s="14"/>
    </row>
    <row r="7428" spans="1:80" s="9" customFormat="1" x14ac:dyDescent="0.2">
      <c r="A7428" s="16"/>
      <c r="B7428" s="16"/>
      <c r="C7428" s="16"/>
      <c r="D7428" s="16"/>
      <c r="E7428" s="16"/>
      <c r="F7428" s="3"/>
      <c r="G7428" s="3"/>
      <c r="H7428" s="3"/>
      <c r="I7428" s="3"/>
      <c r="J7428" s="2"/>
      <c r="M7428" s="10"/>
      <c r="N7428" s="2"/>
      <c r="O7428" s="3"/>
      <c r="P7428" s="11"/>
      <c r="Q7428" s="16"/>
      <c r="R7428" s="4"/>
      <c r="S7428" s="12"/>
      <c r="T7428" s="16"/>
      <c r="U7428" s="4"/>
      <c r="V7428" s="3"/>
      <c r="W7428" s="3"/>
      <c r="X7428" s="3"/>
      <c r="Y7428" s="3"/>
      <c r="Z7428" s="3"/>
      <c r="AA7428" s="4"/>
      <c r="AB7428" s="4"/>
      <c r="AC7428" s="4"/>
      <c r="AD7428" s="4"/>
      <c r="AE7428" s="4"/>
      <c r="BA7428" s="13"/>
      <c r="BC7428" s="2"/>
      <c r="BD7428" s="2"/>
      <c r="BU7428" s="15"/>
      <c r="BV7428" s="6"/>
      <c r="BW7428" s="6"/>
      <c r="BX7428" s="16"/>
      <c r="BY7428" s="16"/>
      <c r="BZ7428" s="16"/>
      <c r="CA7428" s="16"/>
      <c r="CB7428" s="14"/>
    </row>
    <row r="7429" spans="1:80" s="9" customFormat="1" x14ac:dyDescent="0.2">
      <c r="A7429" s="16"/>
      <c r="B7429" s="16"/>
      <c r="C7429" s="16"/>
      <c r="D7429" s="16"/>
      <c r="E7429" s="16"/>
      <c r="F7429" s="3"/>
      <c r="G7429" s="3"/>
      <c r="H7429" s="3"/>
      <c r="I7429" s="3"/>
      <c r="J7429" s="2"/>
      <c r="M7429" s="10"/>
      <c r="N7429" s="2"/>
      <c r="O7429" s="3"/>
      <c r="P7429" s="11"/>
      <c r="Q7429" s="16"/>
      <c r="R7429" s="4"/>
      <c r="S7429" s="12"/>
      <c r="T7429" s="16"/>
      <c r="U7429" s="4"/>
      <c r="V7429" s="3"/>
      <c r="W7429" s="3"/>
      <c r="X7429" s="3"/>
      <c r="Y7429" s="3"/>
      <c r="Z7429" s="3"/>
      <c r="AA7429" s="4"/>
      <c r="AB7429" s="4"/>
      <c r="AC7429" s="4"/>
      <c r="AD7429" s="4"/>
      <c r="AE7429" s="4"/>
      <c r="BA7429" s="13"/>
      <c r="BC7429" s="2"/>
      <c r="BD7429" s="2"/>
      <c r="BU7429" s="15"/>
      <c r="BV7429" s="6"/>
      <c r="BW7429" s="6"/>
      <c r="BX7429" s="16"/>
      <c r="BY7429" s="16"/>
      <c r="BZ7429" s="16"/>
      <c r="CA7429" s="16"/>
      <c r="CB7429" s="14"/>
    </row>
    <row r="7430" spans="1:80" s="9" customFormat="1" x14ac:dyDescent="0.2">
      <c r="A7430" s="16"/>
      <c r="B7430" s="16"/>
      <c r="C7430" s="16"/>
      <c r="D7430" s="16"/>
      <c r="E7430" s="16"/>
      <c r="F7430" s="3"/>
      <c r="G7430" s="3"/>
      <c r="H7430" s="3"/>
      <c r="I7430" s="3"/>
      <c r="J7430" s="2"/>
      <c r="M7430" s="10"/>
      <c r="N7430" s="2"/>
      <c r="O7430" s="3"/>
      <c r="P7430" s="11"/>
      <c r="Q7430" s="16"/>
      <c r="R7430" s="4"/>
      <c r="S7430" s="12"/>
      <c r="T7430" s="16"/>
      <c r="U7430" s="4"/>
      <c r="V7430" s="3"/>
      <c r="W7430" s="3"/>
      <c r="X7430" s="3"/>
      <c r="Y7430" s="3"/>
      <c r="Z7430" s="3"/>
      <c r="AA7430" s="4"/>
      <c r="AB7430" s="4"/>
      <c r="AC7430" s="4"/>
      <c r="AD7430" s="4"/>
      <c r="AE7430" s="4"/>
      <c r="BA7430" s="13"/>
      <c r="BC7430" s="2"/>
      <c r="BD7430" s="2"/>
      <c r="BU7430" s="15"/>
      <c r="BV7430" s="6"/>
      <c r="BW7430" s="6"/>
      <c r="BX7430" s="16"/>
      <c r="BY7430" s="16"/>
      <c r="BZ7430" s="16"/>
      <c r="CA7430" s="16"/>
      <c r="CB7430" s="14"/>
    </row>
    <row r="7431" spans="1:80" s="9" customFormat="1" x14ac:dyDescent="0.2">
      <c r="A7431" s="16"/>
      <c r="B7431" s="16"/>
      <c r="C7431" s="16"/>
      <c r="D7431" s="16"/>
      <c r="E7431" s="16"/>
      <c r="F7431" s="3"/>
      <c r="G7431" s="3"/>
      <c r="H7431" s="3"/>
      <c r="I7431" s="3"/>
      <c r="J7431" s="2"/>
      <c r="M7431" s="10"/>
      <c r="N7431" s="2"/>
      <c r="O7431" s="3"/>
      <c r="P7431" s="11"/>
      <c r="Q7431" s="16"/>
      <c r="R7431" s="4"/>
      <c r="S7431" s="12"/>
      <c r="T7431" s="16"/>
      <c r="U7431" s="4"/>
      <c r="V7431" s="3"/>
      <c r="W7431" s="3"/>
      <c r="X7431" s="3"/>
      <c r="Y7431" s="3"/>
      <c r="Z7431" s="3"/>
      <c r="AA7431" s="4"/>
      <c r="AB7431" s="4"/>
      <c r="AC7431" s="4"/>
      <c r="AD7431" s="4"/>
      <c r="AE7431" s="4"/>
      <c r="BA7431" s="13"/>
      <c r="BC7431" s="2"/>
      <c r="BD7431" s="2"/>
      <c r="BU7431" s="15"/>
      <c r="BV7431" s="6"/>
      <c r="BW7431" s="6"/>
      <c r="BX7431" s="16"/>
      <c r="BY7431" s="16"/>
      <c r="BZ7431" s="16"/>
      <c r="CA7431" s="16"/>
      <c r="CB7431" s="14"/>
    </row>
    <row r="7432" spans="1:80" s="9" customFormat="1" x14ac:dyDescent="0.2">
      <c r="A7432" s="16"/>
      <c r="B7432" s="16"/>
      <c r="C7432" s="16"/>
      <c r="D7432" s="16"/>
      <c r="E7432" s="16"/>
      <c r="F7432" s="3"/>
      <c r="G7432" s="3"/>
      <c r="H7432" s="3"/>
      <c r="I7432" s="3"/>
      <c r="J7432" s="2"/>
      <c r="M7432" s="10"/>
      <c r="N7432" s="2"/>
      <c r="O7432" s="3"/>
      <c r="P7432" s="11"/>
      <c r="Q7432" s="16"/>
      <c r="R7432" s="4"/>
      <c r="S7432" s="12"/>
      <c r="T7432" s="16"/>
      <c r="U7432" s="4"/>
      <c r="V7432" s="3"/>
      <c r="W7432" s="3"/>
      <c r="X7432" s="3"/>
      <c r="Y7432" s="3"/>
      <c r="Z7432" s="3"/>
      <c r="AA7432" s="4"/>
      <c r="AB7432" s="4"/>
      <c r="AC7432" s="4"/>
      <c r="AD7432" s="4"/>
      <c r="AE7432" s="4"/>
      <c r="BA7432" s="13"/>
      <c r="BC7432" s="2"/>
      <c r="BD7432" s="2"/>
      <c r="BU7432" s="15"/>
      <c r="BV7432" s="6"/>
      <c r="BW7432" s="6"/>
      <c r="BX7432" s="16"/>
      <c r="BY7432" s="16"/>
      <c r="BZ7432" s="16"/>
      <c r="CA7432" s="16"/>
      <c r="CB7432" s="14"/>
    </row>
    <row r="7433" spans="1:80" s="9" customFormat="1" x14ac:dyDescent="0.2">
      <c r="A7433" s="16"/>
      <c r="B7433" s="16"/>
      <c r="C7433" s="16"/>
      <c r="D7433" s="16"/>
      <c r="E7433" s="16"/>
      <c r="F7433" s="3"/>
      <c r="G7433" s="3"/>
      <c r="H7433" s="3"/>
      <c r="I7433" s="3"/>
      <c r="J7433" s="2"/>
      <c r="M7433" s="10"/>
      <c r="N7433" s="2"/>
      <c r="O7433" s="3"/>
      <c r="P7433" s="11"/>
      <c r="Q7433" s="16"/>
      <c r="R7433" s="4"/>
      <c r="S7433" s="12"/>
      <c r="T7433" s="16"/>
      <c r="U7433" s="4"/>
      <c r="V7433" s="3"/>
      <c r="W7433" s="3"/>
      <c r="X7433" s="3"/>
      <c r="Y7433" s="3"/>
      <c r="Z7433" s="3"/>
      <c r="AA7433" s="4"/>
      <c r="AB7433" s="4"/>
      <c r="AC7433" s="4"/>
      <c r="AD7433" s="4"/>
      <c r="AE7433" s="4"/>
      <c r="BA7433" s="13"/>
      <c r="BC7433" s="2"/>
      <c r="BD7433" s="2"/>
      <c r="BU7433" s="15"/>
      <c r="BV7433" s="6"/>
      <c r="BW7433" s="6"/>
      <c r="BX7433" s="16"/>
      <c r="BY7433" s="16"/>
      <c r="BZ7433" s="16"/>
      <c r="CA7433" s="16"/>
      <c r="CB7433" s="14"/>
    </row>
    <row r="7434" spans="1:80" s="9" customFormat="1" x14ac:dyDescent="0.2">
      <c r="A7434" s="16"/>
      <c r="B7434" s="16"/>
      <c r="C7434" s="16"/>
      <c r="D7434" s="16"/>
      <c r="E7434" s="16"/>
      <c r="F7434" s="3"/>
      <c r="G7434" s="3"/>
      <c r="H7434" s="3"/>
      <c r="I7434" s="3"/>
      <c r="J7434" s="2"/>
      <c r="M7434" s="10"/>
      <c r="N7434" s="2"/>
      <c r="O7434" s="3"/>
      <c r="P7434" s="11"/>
      <c r="Q7434" s="16"/>
      <c r="R7434" s="4"/>
      <c r="S7434" s="12"/>
      <c r="T7434" s="16"/>
      <c r="U7434" s="4"/>
      <c r="V7434" s="3"/>
      <c r="W7434" s="3"/>
      <c r="X7434" s="3"/>
      <c r="Y7434" s="3"/>
      <c r="Z7434" s="3"/>
      <c r="AA7434" s="4"/>
      <c r="AB7434" s="4"/>
      <c r="AC7434" s="4"/>
      <c r="AD7434" s="4"/>
      <c r="AE7434" s="4"/>
      <c r="BA7434" s="13"/>
      <c r="BC7434" s="2"/>
      <c r="BD7434" s="2"/>
      <c r="BU7434" s="15"/>
      <c r="BV7434" s="6"/>
      <c r="BW7434" s="6"/>
      <c r="BX7434" s="16"/>
      <c r="BY7434" s="16"/>
      <c r="BZ7434" s="16"/>
      <c r="CA7434" s="16"/>
      <c r="CB7434" s="14"/>
    </row>
    <row r="7435" spans="1:80" s="9" customFormat="1" x14ac:dyDescent="0.2">
      <c r="A7435" s="16"/>
      <c r="B7435" s="16"/>
      <c r="C7435" s="16"/>
      <c r="D7435" s="16"/>
      <c r="E7435" s="16"/>
      <c r="F7435" s="3"/>
      <c r="G7435" s="3"/>
      <c r="H7435" s="3"/>
      <c r="I7435" s="3"/>
      <c r="J7435" s="2"/>
      <c r="M7435" s="10"/>
      <c r="N7435" s="2"/>
      <c r="O7435" s="3"/>
      <c r="P7435" s="11"/>
      <c r="Q7435" s="16"/>
      <c r="R7435" s="4"/>
      <c r="S7435" s="12"/>
      <c r="T7435" s="16"/>
      <c r="U7435" s="4"/>
      <c r="V7435" s="3"/>
      <c r="W7435" s="3"/>
      <c r="X7435" s="3"/>
      <c r="Y7435" s="3"/>
      <c r="Z7435" s="3"/>
      <c r="AA7435" s="4"/>
      <c r="AB7435" s="4"/>
      <c r="AC7435" s="4"/>
      <c r="AD7435" s="4"/>
      <c r="AE7435" s="4"/>
      <c r="BA7435" s="13"/>
      <c r="BC7435" s="2"/>
      <c r="BD7435" s="2"/>
      <c r="BU7435" s="15"/>
      <c r="BV7435" s="6"/>
      <c r="BW7435" s="6"/>
      <c r="BX7435" s="16"/>
      <c r="BY7435" s="16"/>
      <c r="BZ7435" s="16"/>
      <c r="CA7435" s="16"/>
      <c r="CB7435" s="14"/>
    </row>
    <row r="7436" spans="1:80" s="9" customFormat="1" x14ac:dyDescent="0.2">
      <c r="A7436" s="16"/>
      <c r="B7436" s="16"/>
      <c r="C7436" s="16"/>
      <c r="D7436" s="16"/>
      <c r="E7436" s="16"/>
      <c r="F7436" s="3"/>
      <c r="G7436" s="3"/>
      <c r="H7436" s="3"/>
      <c r="I7436" s="3"/>
      <c r="J7436" s="2"/>
      <c r="M7436" s="10"/>
      <c r="N7436" s="2"/>
      <c r="O7436" s="3"/>
      <c r="P7436" s="11"/>
      <c r="Q7436" s="16"/>
      <c r="R7436" s="4"/>
      <c r="S7436" s="12"/>
      <c r="T7436" s="16"/>
      <c r="U7436" s="4"/>
      <c r="V7436" s="3"/>
      <c r="W7436" s="3"/>
      <c r="X7436" s="3"/>
      <c r="Y7436" s="3"/>
      <c r="Z7436" s="3"/>
      <c r="AA7436" s="4"/>
      <c r="AB7436" s="4"/>
      <c r="AC7436" s="4"/>
      <c r="AD7436" s="4"/>
      <c r="AE7436" s="4"/>
      <c r="BA7436" s="13"/>
      <c r="BC7436" s="2"/>
      <c r="BD7436" s="2"/>
      <c r="BU7436" s="15"/>
      <c r="BV7436" s="6"/>
      <c r="BW7436" s="6"/>
      <c r="BX7436" s="16"/>
      <c r="BY7436" s="16"/>
      <c r="BZ7436" s="16"/>
      <c r="CA7436" s="16"/>
      <c r="CB7436" s="14"/>
    </row>
    <row r="7437" spans="1:80" s="9" customFormat="1" x14ac:dyDescent="0.2">
      <c r="A7437" s="16"/>
      <c r="B7437" s="16"/>
      <c r="C7437" s="16"/>
      <c r="D7437" s="16"/>
      <c r="E7437" s="16"/>
      <c r="F7437" s="3"/>
      <c r="G7437" s="3"/>
      <c r="H7437" s="3"/>
      <c r="I7437" s="3"/>
      <c r="J7437" s="2"/>
      <c r="M7437" s="10"/>
      <c r="N7437" s="2"/>
      <c r="O7437" s="3"/>
      <c r="P7437" s="11"/>
      <c r="Q7437" s="16"/>
      <c r="R7437" s="4"/>
      <c r="S7437" s="12"/>
      <c r="T7437" s="16"/>
      <c r="U7437" s="4"/>
      <c r="V7437" s="3"/>
      <c r="W7437" s="3"/>
      <c r="X7437" s="3"/>
      <c r="Y7437" s="3"/>
      <c r="Z7437" s="3"/>
      <c r="AA7437" s="4"/>
      <c r="AB7437" s="4"/>
      <c r="AC7437" s="4"/>
      <c r="AD7437" s="4"/>
      <c r="AE7437" s="4"/>
      <c r="BA7437" s="13"/>
      <c r="BC7437" s="2"/>
      <c r="BD7437" s="2"/>
      <c r="BU7437" s="15"/>
      <c r="BV7437" s="6"/>
      <c r="BW7437" s="6"/>
      <c r="BX7437" s="16"/>
      <c r="BY7437" s="16"/>
      <c r="BZ7437" s="16"/>
      <c r="CA7437" s="16"/>
      <c r="CB7437" s="14"/>
    </row>
    <row r="7438" spans="1:80" s="9" customFormat="1" x14ac:dyDescent="0.2">
      <c r="A7438" s="16"/>
      <c r="B7438" s="16"/>
      <c r="C7438" s="16"/>
      <c r="D7438" s="16"/>
      <c r="E7438" s="16"/>
      <c r="F7438" s="3"/>
      <c r="G7438" s="3"/>
      <c r="H7438" s="3"/>
      <c r="I7438" s="3"/>
      <c r="J7438" s="2"/>
      <c r="M7438" s="10"/>
      <c r="N7438" s="2"/>
      <c r="O7438" s="3"/>
      <c r="P7438" s="11"/>
      <c r="Q7438" s="16"/>
      <c r="R7438" s="4"/>
      <c r="S7438" s="12"/>
      <c r="T7438" s="16"/>
      <c r="U7438" s="4"/>
      <c r="V7438" s="3"/>
      <c r="W7438" s="3"/>
      <c r="X7438" s="3"/>
      <c r="Y7438" s="3"/>
      <c r="Z7438" s="3"/>
      <c r="AA7438" s="4"/>
      <c r="AB7438" s="4"/>
      <c r="AC7438" s="4"/>
      <c r="AD7438" s="4"/>
      <c r="AE7438" s="4"/>
      <c r="BA7438" s="13"/>
      <c r="BC7438" s="2"/>
      <c r="BD7438" s="2"/>
      <c r="BU7438" s="15"/>
      <c r="BV7438" s="6"/>
      <c r="BW7438" s="6"/>
      <c r="BX7438" s="16"/>
      <c r="BY7438" s="16"/>
      <c r="BZ7438" s="16"/>
      <c r="CA7438" s="16"/>
      <c r="CB7438" s="14"/>
    </row>
    <row r="7439" spans="1:80" s="9" customFormat="1" x14ac:dyDescent="0.2">
      <c r="A7439" s="16"/>
      <c r="B7439" s="16"/>
      <c r="C7439" s="16"/>
      <c r="D7439" s="16"/>
      <c r="E7439" s="16"/>
      <c r="F7439" s="3"/>
      <c r="G7439" s="3"/>
      <c r="H7439" s="3"/>
      <c r="I7439" s="3"/>
      <c r="J7439" s="2"/>
      <c r="M7439" s="10"/>
      <c r="N7439" s="2"/>
      <c r="O7439" s="3"/>
      <c r="P7439" s="11"/>
      <c r="Q7439" s="16"/>
      <c r="R7439" s="4"/>
      <c r="S7439" s="12"/>
      <c r="T7439" s="16"/>
      <c r="U7439" s="4"/>
      <c r="V7439" s="3"/>
      <c r="W7439" s="3"/>
      <c r="X7439" s="3"/>
      <c r="Y7439" s="3"/>
      <c r="Z7439" s="3"/>
      <c r="AA7439" s="4"/>
      <c r="AB7439" s="4"/>
      <c r="AC7439" s="4"/>
      <c r="AD7439" s="4"/>
      <c r="AE7439" s="4"/>
      <c r="BA7439" s="13"/>
      <c r="BC7439" s="2"/>
      <c r="BD7439" s="2"/>
      <c r="BU7439" s="15"/>
      <c r="BV7439" s="6"/>
      <c r="BW7439" s="6"/>
      <c r="BX7439" s="16"/>
      <c r="BY7439" s="16"/>
      <c r="BZ7439" s="16"/>
      <c r="CA7439" s="16"/>
      <c r="CB7439" s="14"/>
    </row>
    <row r="7440" spans="1:80" s="9" customFormat="1" x14ac:dyDescent="0.2">
      <c r="A7440" s="16"/>
      <c r="B7440" s="16"/>
      <c r="C7440" s="16"/>
      <c r="D7440" s="16"/>
      <c r="E7440" s="16"/>
      <c r="F7440" s="3"/>
      <c r="G7440" s="3"/>
      <c r="H7440" s="3"/>
      <c r="I7440" s="3"/>
      <c r="J7440" s="2"/>
      <c r="M7440" s="10"/>
      <c r="N7440" s="2"/>
      <c r="O7440" s="3"/>
      <c r="P7440" s="11"/>
      <c r="Q7440" s="16"/>
      <c r="R7440" s="4"/>
      <c r="S7440" s="12"/>
      <c r="T7440" s="16"/>
      <c r="U7440" s="4"/>
      <c r="V7440" s="3"/>
      <c r="W7440" s="3"/>
      <c r="X7440" s="3"/>
      <c r="Y7440" s="3"/>
      <c r="Z7440" s="3"/>
      <c r="AA7440" s="4"/>
      <c r="AB7440" s="4"/>
      <c r="AC7440" s="4"/>
      <c r="AD7440" s="4"/>
      <c r="AE7440" s="4"/>
      <c r="BA7440" s="13"/>
      <c r="BC7440" s="2"/>
      <c r="BD7440" s="2"/>
      <c r="BU7440" s="15"/>
      <c r="BV7440" s="6"/>
      <c r="BW7440" s="6"/>
      <c r="BX7440" s="16"/>
      <c r="BY7440" s="16"/>
      <c r="BZ7440" s="16"/>
      <c r="CA7440" s="16"/>
      <c r="CB7440" s="14"/>
    </row>
    <row r="7441" spans="1:80" s="9" customFormat="1" x14ac:dyDescent="0.2">
      <c r="A7441" s="16"/>
      <c r="B7441" s="16"/>
      <c r="C7441" s="16"/>
      <c r="D7441" s="16"/>
      <c r="E7441" s="16"/>
      <c r="F7441" s="3"/>
      <c r="G7441" s="3"/>
      <c r="H7441" s="3"/>
      <c r="I7441" s="3"/>
      <c r="J7441" s="2"/>
      <c r="M7441" s="10"/>
      <c r="N7441" s="2"/>
      <c r="O7441" s="3"/>
      <c r="P7441" s="11"/>
      <c r="Q7441" s="16"/>
      <c r="R7441" s="4"/>
      <c r="S7441" s="12"/>
      <c r="T7441" s="16"/>
      <c r="U7441" s="4"/>
      <c r="V7441" s="3"/>
      <c r="W7441" s="3"/>
      <c r="X7441" s="3"/>
      <c r="Y7441" s="3"/>
      <c r="Z7441" s="3"/>
      <c r="AA7441" s="4"/>
      <c r="AB7441" s="4"/>
      <c r="AC7441" s="4"/>
      <c r="AD7441" s="4"/>
      <c r="AE7441" s="4"/>
      <c r="BA7441" s="13"/>
      <c r="BC7441" s="2"/>
      <c r="BD7441" s="2"/>
      <c r="BU7441" s="15"/>
      <c r="BV7441" s="6"/>
      <c r="BW7441" s="6"/>
      <c r="BX7441" s="16"/>
      <c r="BY7441" s="16"/>
      <c r="BZ7441" s="16"/>
      <c r="CA7441" s="16"/>
      <c r="CB7441" s="14"/>
    </row>
    <row r="7442" spans="1:80" s="9" customFormat="1" x14ac:dyDescent="0.2">
      <c r="A7442" s="16"/>
      <c r="B7442" s="16"/>
      <c r="C7442" s="16"/>
      <c r="D7442" s="16"/>
      <c r="E7442" s="16"/>
      <c r="F7442" s="3"/>
      <c r="G7442" s="3"/>
      <c r="H7442" s="3"/>
      <c r="I7442" s="3"/>
      <c r="J7442" s="2"/>
      <c r="M7442" s="10"/>
      <c r="N7442" s="2"/>
      <c r="O7442" s="3"/>
      <c r="P7442" s="11"/>
      <c r="Q7442" s="16"/>
      <c r="R7442" s="4"/>
      <c r="S7442" s="12"/>
      <c r="T7442" s="16"/>
      <c r="U7442" s="4"/>
      <c r="V7442" s="3"/>
      <c r="W7442" s="3"/>
      <c r="X7442" s="3"/>
      <c r="Y7442" s="3"/>
      <c r="Z7442" s="3"/>
      <c r="AA7442" s="4"/>
      <c r="AB7442" s="4"/>
      <c r="AC7442" s="4"/>
      <c r="AD7442" s="4"/>
      <c r="AE7442" s="4"/>
      <c r="BA7442" s="13"/>
      <c r="BC7442" s="2"/>
      <c r="BD7442" s="2"/>
      <c r="BU7442" s="15"/>
      <c r="BV7442" s="6"/>
      <c r="BW7442" s="6"/>
      <c r="BX7442" s="16"/>
      <c r="BY7442" s="16"/>
      <c r="BZ7442" s="16"/>
      <c r="CA7442" s="16"/>
      <c r="CB7442" s="14"/>
    </row>
    <row r="7443" spans="1:80" s="9" customFormat="1" x14ac:dyDescent="0.2">
      <c r="A7443" s="16"/>
      <c r="B7443" s="16"/>
      <c r="C7443" s="16"/>
      <c r="D7443" s="16"/>
      <c r="E7443" s="16"/>
      <c r="F7443" s="3"/>
      <c r="G7443" s="3"/>
      <c r="H7443" s="3"/>
      <c r="I7443" s="3"/>
      <c r="J7443" s="2"/>
      <c r="M7443" s="10"/>
      <c r="N7443" s="2"/>
      <c r="O7443" s="3"/>
      <c r="P7443" s="11"/>
      <c r="Q7443" s="16"/>
      <c r="R7443" s="4"/>
      <c r="S7443" s="12"/>
      <c r="T7443" s="16"/>
      <c r="U7443" s="4"/>
      <c r="V7443" s="3"/>
      <c r="W7443" s="3"/>
      <c r="X7443" s="3"/>
      <c r="Y7443" s="3"/>
      <c r="Z7443" s="3"/>
      <c r="AA7443" s="4"/>
      <c r="AB7443" s="4"/>
      <c r="AC7443" s="4"/>
      <c r="AD7443" s="4"/>
      <c r="AE7443" s="4"/>
      <c r="BA7443" s="13"/>
      <c r="BC7443" s="2"/>
      <c r="BD7443" s="2"/>
      <c r="BU7443" s="15"/>
      <c r="BV7443" s="6"/>
      <c r="BW7443" s="6"/>
      <c r="BX7443" s="16"/>
      <c r="BY7443" s="16"/>
      <c r="BZ7443" s="16"/>
      <c r="CA7443" s="16"/>
      <c r="CB7443" s="14"/>
    </row>
    <row r="7444" spans="1:80" s="9" customFormat="1" x14ac:dyDescent="0.2">
      <c r="A7444" s="16"/>
      <c r="B7444" s="16"/>
      <c r="C7444" s="16"/>
      <c r="D7444" s="16"/>
      <c r="E7444" s="16"/>
      <c r="F7444" s="3"/>
      <c r="G7444" s="3"/>
      <c r="H7444" s="3"/>
      <c r="I7444" s="3"/>
      <c r="J7444" s="2"/>
      <c r="M7444" s="10"/>
      <c r="N7444" s="2"/>
      <c r="O7444" s="3"/>
      <c r="P7444" s="11"/>
      <c r="Q7444" s="16"/>
      <c r="R7444" s="4"/>
      <c r="S7444" s="12"/>
      <c r="T7444" s="16"/>
      <c r="U7444" s="4"/>
      <c r="V7444" s="3"/>
      <c r="W7444" s="3"/>
      <c r="X7444" s="3"/>
      <c r="Y7444" s="3"/>
      <c r="Z7444" s="3"/>
      <c r="AA7444" s="4"/>
      <c r="AB7444" s="4"/>
      <c r="AC7444" s="4"/>
      <c r="AD7444" s="4"/>
      <c r="AE7444" s="4"/>
      <c r="BA7444" s="13"/>
      <c r="BC7444" s="2"/>
      <c r="BD7444" s="2"/>
      <c r="BU7444" s="15"/>
      <c r="BV7444" s="6"/>
      <c r="BW7444" s="6"/>
      <c r="BX7444" s="16"/>
      <c r="BY7444" s="16"/>
      <c r="BZ7444" s="16"/>
      <c r="CA7444" s="16"/>
      <c r="CB7444" s="14"/>
    </row>
    <row r="7445" spans="1:80" s="9" customFormat="1" x14ac:dyDescent="0.2">
      <c r="A7445" s="16"/>
      <c r="B7445" s="16"/>
      <c r="C7445" s="16"/>
      <c r="D7445" s="16"/>
      <c r="E7445" s="16"/>
      <c r="F7445" s="3"/>
      <c r="G7445" s="3"/>
      <c r="H7445" s="3"/>
      <c r="I7445" s="3"/>
      <c r="J7445" s="2"/>
      <c r="M7445" s="10"/>
      <c r="N7445" s="2"/>
      <c r="O7445" s="3"/>
      <c r="P7445" s="11"/>
      <c r="Q7445" s="16"/>
      <c r="R7445" s="4"/>
      <c r="S7445" s="12"/>
      <c r="T7445" s="16"/>
      <c r="U7445" s="4"/>
      <c r="V7445" s="3"/>
      <c r="W7445" s="3"/>
      <c r="X7445" s="3"/>
      <c r="Y7445" s="3"/>
      <c r="Z7445" s="3"/>
      <c r="AA7445" s="4"/>
      <c r="AB7445" s="4"/>
      <c r="AC7445" s="4"/>
      <c r="AD7445" s="4"/>
      <c r="AE7445" s="4"/>
      <c r="BA7445" s="13"/>
      <c r="BC7445" s="2"/>
      <c r="BD7445" s="2"/>
      <c r="BU7445" s="15"/>
      <c r="BV7445" s="6"/>
      <c r="BW7445" s="6"/>
      <c r="BX7445" s="16"/>
      <c r="BY7445" s="16"/>
      <c r="BZ7445" s="16"/>
      <c r="CA7445" s="16"/>
      <c r="CB7445" s="14"/>
    </row>
    <row r="7446" spans="1:80" s="9" customFormat="1" x14ac:dyDescent="0.2">
      <c r="A7446" s="16"/>
      <c r="B7446" s="16"/>
      <c r="C7446" s="16"/>
      <c r="D7446" s="16"/>
      <c r="E7446" s="16"/>
      <c r="F7446" s="3"/>
      <c r="G7446" s="3"/>
      <c r="H7446" s="3"/>
      <c r="I7446" s="3"/>
      <c r="J7446" s="2"/>
      <c r="M7446" s="10"/>
      <c r="N7446" s="2"/>
      <c r="O7446" s="3"/>
      <c r="P7446" s="11"/>
      <c r="Q7446" s="16"/>
      <c r="R7446" s="4"/>
      <c r="S7446" s="12"/>
      <c r="T7446" s="16"/>
      <c r="U7446" s="4"/>
      <c r="V7446" s="3"/>
      <c r="W7446" s="3"/>
      <c r="X7446" s="3"/>
      <c r="Y7446" s="3"/>
      <c r="Z7446" s="3"/>
      <c r="AA7446" s="4"/>
      <c r="AB7446" s="4"/>
      <c r="AC7446" s="4"/>
      <c r="AD7446" s="4"/>
      <c r="AE7446" s="4"/>
      <c r="BA7446" s="13"/>
      <c r="BC7446" s="2"/>
      <c r="BD7446" s="2"/>
      <c r="BU7446" s="15"/>
      <c r="BV7446" s="6"/>
      <c r="BW7446" s="6"/>
      <c r="BX7446" s="16"/>
      <c r="BY7446" s="16"/>
      <c r="BZ7446" s="16"/>
      <c r="CA7446" s="16"/>
      <c r="CB7446" s="14"/>
    </row>
    <row r="7447" spans="1:80" s="9" customFormat="1" x14ac:dyDescent="0.2">
      <c r="A7447" s="16"/>
      <c r="B7447" s="16"/>
      <c r="C7447" s="16"/>
      <c r="D7447" s="16"/>
      <c r="E7447" s="16"/>
      <c r="F7447" s="3"/>
      <c r="G7447" s="3"/>
      <c r="H7447" s="3"/>
      <c r="I7447" s="3"/>
      <c r="J7447" s="2"/>
      <c r="M7447" s="10"/>
      <c r="N7447" s="2"/>
      <c r="O7447" s="3"/>
      <c r="P7447" s="11"/>
      <c r="Q7447" s="16"/>
      <c r="R7447" s="4"/>
      <c r="S7447" s="12"/>
      <c r="T7447" s="16"/>
      <c r="U7447" s="4"/>
      <c r="V7447" s="3"/>
      <c r="W7447" s="3"/>
      <c r="X7447" s="3"/>
      <c r="Y7447" s="3"/>
      <c r="Z7447" s="3"/>
      <c r="AA7447" s="4"/>
      <c r="AB7447" s="4"/>
      <c r="AC7447" s="4"/>
      <c r="AD7447" s="4"/>
      <c r="AE7447" s="4"/>
      <c r="BA7447" s="13"/>
      <c r="BC7447" s="2"/>
      <c r="BD7447" s="2"/>
      <c r="BU7447" s="15"/>
      <c r="BV7447" s="6"/>
      <c r="BW7447" s="6"/>
      <c r="BX7447" s="16"/>
      <c r="BY7447" s="16"/>
      <c r="BZ7447" s="16"/>
      <c r="CA7447" s="16"/>
      <c r="CB7447" s="14"/>
    </row>
    <row r="7448" spans="1:80" s="9" customFormat="1" x14ac:dyDescent="0.2">
      <c r="A7448" s="16"/>
      <c r="B7448" s="16"/>
      <c r="C7448" s="16"/>
      <c r="D7448" s="16"/>
      <c r="E7448" s="16"/>
      <c r="F7448" s="3"/>
      <c r="G7448" s="3"/>
      <c r="H7448" s="3"/>
      <c r="I7448" s="3"/>
      <c r="J7448" s="2"/>
      <c r="M7448" s="10"/>
      <c r="N7448" s="2"/>
      <c r="O7448" s="3"/>
      <c r="P7448" s="11"/>
      <c r="Q7448" s="16"/>
      <c r="R7448" s="4"/>
      <c r="S7448" s="12"/>
      <c r="T7448" s="16"/>
      <c r="U7448" s="4"/>
      <c r="V7448" s="3"/>
      <c r="W7448" s="3"/>
      <c r="X7448" s="3"/>
      <c r="Y7448" s="3"/>
      <c r="Z7448" s="3"/>
      <c r="AA7448" s="4"/>
      <c r="AB7448" s="4"/>
      <c r="AC7448" s="4"/>
      <c r="AD7448" s="4"/>
      <c r="AE7448" s="4"/>
      <c r="BA7448" s="13"/>
      <c r="BC7448" s="2"/>
      <c r="BD7448" s="2"/>
      <c r="BU7448" s="15"/>
      <c r="BV7448" s="6"/>
      <c r="BW7448" s="6"/>
      <c r="BX7448" s="16"/>
      <c r="BY7448" s="16"/>
      <c r="BZ7448" s="16"/>
      <c r="CA7448" s="16"/>
      <c r="CB7448" s="14"/>
    </row>
    <row r="7449" spans="1:80" s="9" customFormat="1" x14ac:dyDescent="0.2">
      <c r="A7449" s="16"/>
      <c r="B7449" s="16"/>
      <c r="C7449" s="16"/>
      <c r="D7449" s="16"/>
      <c r="E7449" s="16"/>
      <c r="F7449" s="3"/>
      <c r="G7449" s="3"/>
      <c r="H7449" s="3"/>
      <c r="I7449" s="3"/>
      <c r="J7449" s="2"/>
      <c r="M7449" s="10"/>
      <c r="N7449" s="2"/>
      <c r="O7449" s="3"/>
      <c r="P7449" s="11"/>
      <c r="Q7449" s="16"/>
      <c r="R7449" s="4"/>
      <c r="S7449" s="12"/>
      <c r="T7449" s="16"/>
      <c r="U7449" s="4"/>
      <c r="V7449" s="3"/>
      <c r="W7449" s="3"/>
      <c r="X7449" s="3"/>
      <c r="Y7449" s="3"/>
      <c r="Z7449" s="3"/>
      <c r="AA7449" s="4"/>
      <c r="AB7449" s="4"/>
      <c r="AC7449" s="4"/>
      <c r="AD7449" s="4"/>
      <c r="AE7449" s="4"/>
      <c r="BA7449" s="13"/>
      <c r="BC7449" s="2"/>
      <c r="BD7449" s="2"/>
      <c r="BU7449" s="15"/>
      <c r="BV7449" s="6"/>
      <c r="BW7449" s="6"/>
      <c r="BX7449" s="16"/>
      <c r="BY7449" s="16"/>
      <c r="BZ7449" s="16"/>
      <c r="CA7449" s="16"/>
      <c r="CB7449" s="14"/>
    </row>
    <row r="7450" spans="1:80" s="9" customFormat="1" x14ac:dyDescent="0.2">
      <c r="A7450" s="16"/>
      <c r="B7450" s="16"/>
      <c r="C7450" s="16"/>
      <c r="D7450" s="16"/>
      <c r="E7450" s="16"/>
      <c r="F7450" s="3"/>
      <c r="G7450" s="3"/>
      <c r="H7450" s="3"/>
      <c r="I7450" s="3"/>
      <c r="J7450" s="2"/>
      <c r="M7450" s="10"/>
      <c r="N7450" s="2"/>
      <c r="O7450" s="3"/>
      <c r="P7450" s="11"/>
      <c r="Q7450" s="16"/>
      <c r="R7450" s="4"/>
      <c r="S7450" s="12"/>
      <c r="T7450" s="16"/>
      <c r="U7450" s="4"/>
      <c r="V7450" s="3"/>
      <c r="W7450" s="3"/>
      <c r="X7450" s="3"/>
      <c r="Y7450" s="3"/>
      <c r="Z7450" s="3"/>
      <c r="AA7450" s="4"/>
      <c r="AB7450" s="4"/>
      <c r="AC7450" s="4"/>
      <c r="AD7450" s="4"/>
      <c r="AE7450" s="4"/>
      <c r="BA7450" s="13"/>
      <c r="BC7450" s="2"/>
      <c r="BD7450" s="2"/>
      <c r="BU7450" s="15"/>
      <c r="BV7450" s="6"/>
      <c r="BW7450" s="6"/>
      <c r="BX7450" s="16"/>
      <c r="BY7450" s="16"/>
      <c r="BZ7450" s="16"/>
      <c r="CA7450" s="16"/>
      <c r="CB7450" s="14"/>
    </row>
    <row r="7451" spans="1:80" s="9" customFormat="1" x14ac:dyDescent="0.2">
      <c r="A7451" s="16"/>
      <c r="B7451" s="16"/>
      <c r="C7451" s="16"/>
      <c r="D7451" s="16"/>
      <c r="E7451" s="16"/>
      <c r="F7451" s="3"/>
      <c r="G7451" s="3"/>
      <c r="H7451" s="3"/>
      <c r="I7451" s="3"/>
      <c r="J7451" s="2"/>
      <c r="M7451" s="10"/>
      <c r="N7451" s="2"/>
      <c r="O7451" s="3"/>
      <c r="P7451" s="11"/>
      <c r="Q7451" s="16"/>
      <c r="R7451" s="4"/>
      <c r="S7451" s="12"/>
      <c r="T7451" s="16"/>
      <c r="U7451" s="4"/>
      <c r="V7451" s="3"/>
      <c r="W7451" s="3"/>
      <c r="X7451" s="3"/>
      <c r="Y7451" s="3"/>
      <c r="Z7451" s="3"/>
      <c r="AA7451" s="4"/>
      <c r="AB7451" s="4"/>
      <c r="AC7451" s="4"/>
      <c r="AD7451" s="4"/>
      <c r="AE7451" s="4"/>
      <c r="BA7451" s="13"/>
      <c r="BC7451" s="2"/>
      <c r="BD7451" s="2"/>
      <c r="BU7451" s="15"/>
      <c r="BV7451" s="6"/>
      <c r="BW7451" s="6"/>
      <c r="BX7451" s="16"/>
      <c r="BY7451" s="16"/>
      <c r="BZ7451" s="16"/>
      <c r="CA7451" s="16"/>
      <c r="CB7451" s="14"/>
    </row>
    <row r="7452" spans="1:80" s="9" customFormat="1" x14ac:dyDescent="0.2">
      <c r="A7452" s="16"/>
      <c r="B7452" s="16"/>
      <c r="C7452" s="16"/>
      <c r="D7452" s="16"/>
      <c r="E7452" s="16"/>
      <c r="F7452" s="3"/>
      <c r="G7452" s="3"/>
      <c r="H7452" s="3"/>
      <c r="I7452" s="3"/>
      <c r="J7452" s="2"/>
      <c r="M7452" s="10"/>
      <c r="N7452" s="2"/>
      <c r="O7452" s="3"/>
      <c r="P7452" s="11"/>
      <c r="Q7452" s="16"/>
      <c r="R7452" s="4"/>
      <c r="S7452" s="12"/>
      <c r="T7452" s="16"/>
      <c r="U7452" s="4"/>
      <c r="V7452" s="3"/>
      <c r="W7452" s="3"/>
      <c r="X7452" s="3"/>
      <c r="Y7452" s="3"/>
      <c r="Z7452" s="3"/>
      <c r="AA7452" s="4"/>
      <c r="AB7452" s="4"/>
      <c r="AC7452" s="4"/>
      <c r="AD7452" s="4"/>
      <c r="AE7452" s="4"/>
      <c r="BA7452" s="13"/>
      <c r="BC7452" s="2"/>
      <c r="BD7452" s="2"/>
      <c r="BU7452" s="15"/>
      <c r="BV7452" s="6"/>
      <c r="BW7452" s="6"/>
      <c r="BX7452" s="16"/>
      <c r="BY7452" s="16"/>
      <c r="BZ7452" s="16"/>
      <c r="CA7452" s="16"/>
      <c r="CB7452" s="14"/>
    </row>
    <row r="7453" spans="1:80" s="9" customFormat="1" x14ac:dyDescent="0.2">
      <c r="A7453" s="16"/>
      <c r="B7453" s="16"/>
      <c r="C7453" s="16"/>
      <c r="D7453" s="16"/>
      <c r="E7453" s="16"/>
      <c r="F7453" s="3"/>
      <c r="G7453" s="3"/>
      <c r="H7453" s="3"/>
      <c r="I7453" s="3"/>
      <c r="J7453" s="2"/>
      <c r="M7453" s="10"/>
      <c r="N7453" s="2"/>
      <c r="O7453" s="3"/>
      <c r="P7453" s="11"/>
      <c r="Q7453" s="16"/>
      <c r="R7453" s="4"/>
      <c r="S7453" s="12"/>
      <c r="T7453" s="16"/>
      <c r="U7453" s="4"/>
      <c r="V7453" s="3"/>
      <c r="W7453" s="3"/>
      <c r="X7453" s="3"/>
      <c r="Y7453" s="3"/>
      <c r="Z7453" s="3"/>
      <c r="AA7453" s="4"/>
      <c r="AB7453" s="4"/>
      <c r="AC7453" s="4"/>
      <c r="AD7453" s="4"/>
      <c r="AE7453" s="4"/>
      <c r="BA7453" s="13"/>
      <c r="BC7453" s="2"/>
      <c r="BD7453" s="2"/>
      <c r="BU7453" s="15"/>
      <c r="BV7453" s="6"/>
      <c r="BW7453" s="6"/>
      <c r="BX7453" s="16"/>
      <c r="BY7453" s="16"/>
      <c r="BZ7453" s="16"/>
      <c r="CA7453" s="16"/>
      <c r="CB7453" s="14"/>
    </row>
    <row r="7454" spans="1:80" s="9" customFormat="1" x14ac:dyDescent="0.2">
      <c r="A7454" s="16"/>
      <c r="B7454" s="16"/>
      <c r="C7454" s="16"/>
      <c r="D7454" s="16"/>
      <c r="E7454" s="16"/>
      <c r="F7454" s="3"/>
      <c r="G7454" s="3"/>
      <c r="H7454" s="3"/>
      <c r="I7454" s="3"/>
      <c r="J7454" s="2"/>
      <c r="M7454" s="10"/>
      <c r="N7454" s="2"/>
      <c r="O7454" s="3"/>
      <c r="P7454" s="11"/>
      <c r="Q7454" s="16"/>
      <c r="R7454" s="4"/>
      <c r="S7454" s="12"/>
      <c r="T7454" s="16"/>
      <c r="U7454" s="4"/>
      <c r="V7454" s="3"/>
      <c r="W7454" s="3"/>
      <c r="X7454" s="3"/>
      <c r="Y7454" s="3"/>
      <c r="Z7454" s="3"/>
      <c r="AA7454" s="4"/>
      <c r="AB7454" s="4"/>
      <c r="AC7454" s="4"/>
      <c r="AD7454" s="4"/>
      <c r="AE7454" s="4"/>
      <c r="BA7454" s="13"/>
      <c r="BC7454" s="2"/>
      <c r="BD7454" s="2"/>
      <c r="BU7454" s="15"/>
      <c r="BV7454" s="6"/>
      <c r="BW7454" s="6"/>
      <c r="BX7454" s="16"/>
      <c r="BY7454" s="16"/>
      <c r="BZ7454" s="16"/>
      <c r="CA7454" s="16"/>
      <c r="CB7454" s="14"/>
    </row>
    <row r="7455" spans="1:80" s="9" customFormat="1" x14ac:dyDescent="0.2">
      <c r="A7455" s="16"/>
      <c r="B7455" s="16"/>
      <c r="C7455" s="16"/>
      <c r="D7455" s="16"/>
      <c r="E7455" s="16"/>
      <c r="F7455" s="3"/>
      <c r="G7455" s="3"/>
      <c r="H7455" s="3"/>
      <c r="I7455" s="3"/>
      <c r="J7455" s="2"/>
      <c r="M7455" s="10"/>
      <c r="N7455" s="2"/>
      <c r="O7455" s="3"/>
      <c r="P7455" s="11"/>
      <c r="Q7455" s="16"/>
      <c r="R7455" s="4"/>
      <c r="S7455" s="12"/>
      <c r="T7455" s="16"/>
      <c r="U7455" s="4"/>
      <c r="V7455" s="3"/>
      <c r="W7455" s="3"/>
      <c r="X7455" s="3"/>
      <c r="Y7455" s="3"/>
      <c r="Z7455" s="3"/>
      <c r="AA7455" s="4"/>
      <c r="AB7455" s="4"/>
      <c r="AC7455" s="4"/>
      <c r="AD7455" s="4"/>
      <c r="AE7455" s="4"/>
      <c r="BA7455" s="13"/>
      <c r="BC7455" s="2"/>
      <c r="BD7455" s="2"/>
      <c r="BU7455" s="15"/>
      <c r="BV7455" s="6"/>
      <c r="BW7455" s="6"/>
      <c r="BX7455" s="16"/>
      <c r="BY7455" s="16"/>
      <c r="BZ7455" s="16"/>
      <c r="CA7455" s="16"/>
      <c r="CB7455" s="14"/>
    </row>
    <row r="7456" spans="1:80" s="9" customFormat="1" x14ac:dyDescent="0.2">
      <c r="A7456" s="16"/>
      <c r="B7456" s="16"/>
      <c r="C7456" s="16"/>
      <c r="D7456" s="16"/>
      <c r="E7456" s="16"/>
      <c r="F7456" s="3"/>
      <c r="G7456" s="3"/>
      <c r="H7456" s="3"/>
      <c r="I7456" s="3"/>
      <c r="J7456" s="2"/>
      <c r="M7456" s="10"/>
      <c r="N7456" s="2"/>
      <c r="O7456" s="3"/>
      <c r="P7456" s="11"/>
      <c r="Q7456" s="16"/>
      <c r="R7456" s="4"/>
      <c r="S7456" s="12"/>
      <c r="T7456" s="16"/>
      <c r="U7456" s="4"/>
      <c r="V7456" s="3"/>
      <c r="W7456" s="3"/>
      <c r="X7456" s="3"/>
      <c r="Y7456" s="3"/>
      <c r="Z7456" s="3"/>
      <c r="AA7456" s="4"/>
      <c r="AB7456" s="4"/>
      <c r="AC7456" s="4"/>
      <c r="AD7456" s="4"/>
      <c r="AE7456" s="4"/>
      <c r="BA7456" s="13"/>
      <c r="BC7456" s="2"/>
      <c r="BD7456" s="2"/>
      <c r="BU7456" s="15"/>
      <c r="BV7456" s="6"/>
      <c r="BW7456" s="6"/>
      <c r="BX7456" s="16"/>
      <c r="BY7456" s="16"/>
      <c r="BZ7456" s="16"/>
      <c r="CA7456" s="16"/>
      <c r="CB7456" s="14"/>
    </row>
    <row r="7457" spans="1:80" s="9" customFormat="1" x14ac:dyDescent="0.2">
      <c r="A7457" s="16"/>
      <c r="B7457" s="16"/>
      <c r="C7457" s="16"/>
      <c r="D7457" s="16"/>
      <c r="E7457" s="16"/>
      <c r="F7457" s="3"/>
      <c r="G7457" s="3"/>
      <c r="H7457" s="3"/>
      <c r="I7457" s="3"/>
      <c r="J7457" s="2"/>
      <c r="M7457" s="10"/>
      <c r="N7457" s="2"/>
      <c r="O7457" s="3"/>
      <c r="P7457" s="11"/>
      <c r="Q7457" s="16"/>
      <c r="R7457" s="4"/>
      <c r="S7457" s="12"/>
      <c r="T7457" s="16"/>
      <c r="U7457" s="4"/>
      <c r="V7457" s="3"/>
      <c r="W7457" s="3"/>
      <c r="X7457" s="3"/>
      <c r="Y7457" s="3"/>
      <c r="Z7457" s="3"/>
      <c r="AA7457" s="4"/>
      <c r="AB7457" s="4"/>
      <c r="AC7457" s="4"/>
      <c r="AD7457" s="4"/>
      <c r="AE7457" s="4"/>
      <c r="BA7457" s="13"/>
      <c r="BC7457" s="2"/>
      <c r="BD7457" s="2"/>
      <c r="BU7457" s="15"/>
      <c r="BV7457" s="6"/>
      <c r="BW7457" s="6"/>
      <c r="BX7457" s="16"/>
      <c r="BY7457" s="16"/>
      <c r="BZ7457" s="16"/>
      <c r="CA7457" s="16"/>
      <c r="CB7457" s="14"/>
    </row>
    <row r="7458" spans="1:80" s="9" customFormat="1" x14ac:dyDescent="0.2">
      <c r="A7458" s="16"/>
      <c r="B7458" s="16"/>
      <c r="C7458" s="16"/>
      <c r="D7458" s="16"/>
      <c r="E7458" s="16"/>
      <c r="F7458" s="3"/>
      <c r="G7458" s="3"/>
      <c r="H7458" s="3"/>
      <c r="I7458" s="3"/>
      <c r="J7458" s="2"/>
      <c r="M7458" s="10"/>
      <c r="N7458" s="2"/>
      <c r="O7458" s="3"/>
      <c r="P7458" s="11"/>
      <c r="Q7458" s="16"/>
      <c r="R7458" s="4"/>
      <c r="S7458" s="12"/>
      <c r="T7458" s="16"/>
      <c r="U7458" s="4"/>
      <c r="V7458" s="3"/>
      <c r="W7458" s="3"/>
      <c r="X7458" s="3"/>
      <c r="Y7458" s="3"/>
      <c r="Z7458" s="3"/>
      <c r="AA7458" s="4"/>
      <c r="AB7458" s="4"/>
      <c r="AC7458" s="4"/>
      <c r="AD7458" s="4"/>
      <c r="AE7458" s="4"/>
      <c r="BA7458" s="13"/>
      <c r="BC7458" s="2"/>
      <c r="BD7458" s="2"/>
      <c r="BU7458" s="15"/>
      <c r="BV7458" s="6"/>
      <c r="BW7458" s="6"/>
      <c r="BX7458" s="16"/>
      <c r="BY7458" s="16"/>
      <c r="BZ7458" s="16"/>
      <c r="CA7458" s="16"/>
      <c r="CB7458" s="14"/>
    </row>
    <row r="7459" spans="1:80" s="9" customFormat="1" x14ac:dyDescent="0.2">
      <c r="A7459" s="16"/>
      <c r="B7459" s="16"/>
      <c r="C7459" s="16"/>
      <c r="D7459" s="16"/>
      <c r="E7459" s="16"/>
      <c r="F7459" s="3"/>
      <c r="G7459" s="3"/>
      <c r="H7459" s="3"/>
      <c r="I7459" s="3"/>
      <c r="J7459" s="2"/>
      <c r="M7459" s="10"/>
      <c r="N7459" s="2"/>
      <c r="O7459" s="3"/>
      <c r="P7459" s="11"/>
      <c r="Q7459" s="16"/>
      <c r="R7459" s="4"/>
      <c r="S7459" s="12"/>
      <c r="T7459" s="16"/>
      <c r="U7459" s="4"/>
      <c r="V7459" s="3"/>
      <c r="W7459" s="3"/>
      <c r="X7459" s="3"/>
      <c r="Y7459" s="3"/>
      <c r="Z7459" s="3"/>
      <c r="AA7459" s="4"/>
      <c r="AB7459" s="4"/>
      <c r="AC7459" s="4"/>
      <c r="AD7459" s="4"/>
      <c r="AE7459" s="4"/>
      <c r="BA7459" s="13"/>
      <c r="BC7459" s="2"/>
      <c r="BD7459" s="2"/>
      <c r="BU7459" s="15"/>
      <c r="BV7459" s="6"/>
      <c r="BW7459" s="6"/>
      <c r="BX7459" s="16"/>
      <c r="BY7459" s="16"/>
      <c r="BZ7459" s="16"/>
      <c r="CA7459" s="16"/>
      <c r="CB7459" s="14"/>
    </row>
    <row r="7460" spans="1:80" s="9" customFormat="1" x14ac:dyDescent="0.2">
      <c r="A7460" s="16"/>
      <c r="B7460" s="16"/>
      <c r="C7460" s="16"/>
      <c r="D7460" s="16"/>
      <c r="E7460" s="16"/>
      <c r="F7460" s="3"/>
      <c r="G7460" s="3"/>
      <c r="H7460" s="3"/>
      <c r="I7460" s="3"/>
      <c r="J7460" s="2"/>
      <c r="M7460" s="10"/>
      <c r="N7460" s="2"/>
      <c r="O7460" s="3"/>
      <c r="P7460" s="11"/>
      <c r="Q7460" s="16"/>
      <c r="R7460" s="4"/>
      <c r="S7460" s="12"/>
      <c r="T7460" s="16"/>
      <c r="U7460" s="4"/>
      <c r="V7460" s="3"/>
      <c r="W7460" s="3"/>
      <c r="X7460" s="3"/>
      <c r="Y7460" s="3"/>
      <c r="Z7460" s="3"/>
      <c r="AA7460" s="4"/>
      <c r="AB7460" s="4"/>
      <c r="AC7460" s="4"/>
      <c r="AD7460" s="4"/>
      <c r="AE7460" s="4"/>
      <c r="BA7460" s="13"/>
      <c r="BC7460" s="2"/>
      <c r="BD7460" s="2"/>
      <c r="BU7460" s="15"/>
      <c r="BV7460" s="6"/>
      <c r="BW7460" s="6"/>
      <c r="BX7460" s="16"/>
      <c r="BY7460" s="16"/>
      <c r="BZ7460" s="16"/>
      <c r="CA7460" s="16"/>
      <c r="CB7460" s="14"/>
    </row>
    <row r="7461" spans="1:80" s="9" customFormat="1" x14ac:dyDescent="0.2">
      <c r="A7461" s="16"/>
      <c r="B7461" s="16"/>
      <c r="C7461" s="16"/>
      <c r="D7461" s="16"/>
      <c r="E7461" s="16"/>
      <c r="F7461" s="3"/>
      <c r="G7461" s="3"/>
      <c r="H7461" s="3"/>
      <c r="I7461" s="3"/>
      <c r="J7461" s="2"/>
      <c r="M7461" s="10"/>
      <c r="N7461" s="2"/>
      <c r="O7461" s="3"/>
      <c r="P7461" s="11"/>
      <c r="Q7461" s="16"/>
      <c r="R7461" s="4"/>
      <c r="S7461" s="12"/>
      <c r="T7461" s="16"/>
      <c r="U7461" s="4"/>
      <c r="V7461" s="3"/>
      <c r="W7461" s="3"/>
      <c r="X7461" s="3"/>
      <c r="Y7461" s="3"/>
      <c r="Z7461" s="3"/>
      <c r="AA7461" s="4"/>
      <c r="AB7461" s="4"/>
      <c r="AC7461" s="4"/>
      <c r="AD7461" s="4"/>
      <c r="AE7461" s="4"/>
      <c r="BA7461" s="13"/>
      <c r="BC7461" s="2"/>
      <c r="BD7461" s="2"/>
      <c r="BU7461" s="15"/>
      <c r="BV7461" s="6"/>
      <c r="BW7461" s="6"/>
      <c r="BX7461" s="16"/>
      <c r="BY7461" s="16"/>
      <c r="BZ7461" s="16"/>
      <c r="CA7461" s="16"/>
      <c r="CB7461" s="14"/>
    </row>
    <row r="7462" spans="1:80" s="9" customFormat="1" x14ac:dyDescent="0.2">
      <c r="A7462" s="16"/>
      <c r="B7462" s="16"/>
      <c r="C7462" s="16"/>
      <c r="D7462" s="16"/>
      <c r="E7462" s="16"/>
      <c r="F7462" s="3"/>
      <c r="G7462" s="3"/>
      <c r="H7462" s="3"/>
      <c r="I7462" s="3"/>
      <c r="J7462" s="2"/>
      <c r="M7462" s="10"/>
      <c r="N7462" s="2"/>
      <c r="O7462" s="3"/>
      <c r="P7462" s="11"/>
      <c r="Q7462" s="16"/>
      <c r="R7462" s="4"/>
      <c r="S7462" s="12"/>
      <c r="T7462" s="16"/>
      <c r="U7462" s="4"/>
      <c r="V7462" s="3"/>
      <c r="W7462" s="3"/>
      <c r="X7462" s="3"/>
      <c r="Y7462" s="3"/>
      <c r="Z7462" s="3"/>
      <c r="AA7462" s="4"/>
      <c r="AB7462" s="4"/>
      <c r="AC7462" s="4"/>
      <c r="AD7462" s="4"/>
      <c r="AE7462" s="4"/>
      <c r="BA7462" s="13"/>
      <c r="BC7462" s="2"/>
      <c r="BD7462" s="2"/>
      <c r="BU7462" s="15"/>
      <c r="BV7462" s="6"/>
      <c r="BW7462" s="6"/>
      <c r="BX7462" s="16"/>
      <c r="BY7462" s="16"/>
      <c r="BZ7462" s="16"/>
      <c r="CA7462" s="16"/>
      <c r="CB7462" s="14"/>
    </row>
    <row r="7463" spans="1:80" s="9" customFormat="1" x14ac:dyDescent="0.2">
      <c r="A7463" s="16"/>
      <c r="B7463" s="16"/>
      <c r="C7463" s="16"/>
      <c r="D7463" s="16"/>
      <c r="E7463" s="16"/>
      <c r="F7463" s="3"/>
      <c r="G7463" s="3"/>
      <c r="H7463" s="3"/>
      <c r="I7463" s="3"/>
      <c r="J7463" s="2"/>
      <c r="M7463" s="10"/>
      <c r="N7463" s="2"/>
      <c r="O7463" s="3"/>
      <c r="P7463" s="11"/>
      <c r="Q7463" s="16"/>
      <c r="R7463" s="4"/>
      <c r="S7463" s="12"/>
      <c r="T7463" s="16"/>
      <c r="U7463" s="4"/>
      <c r="V7463" s="3"/>
      <c r="W7463" s="3"/>
      <c r="X7463" s="3"/>
      <c r="Y7463" s="3"/>
      <c r="Z7463" s="3"/>
      <c r="AA7463" s="4"/>
      <c r="AB7463" s="4"/>
      <c r="AC7463" s="4"/>
      <c r="AD7463" s="4"/>
      <c r="AE7463" s="4"/>
      <c r="BA7463" s="13"/>
      <c r="BC7463" s="2"/>
      <c r="BD7463" s="2"/>
      <c r="BU7463" s="15"/>
      <c r="BV7463" s="6"/>
      <c r="BW7463" s="6"/>
      <c r="BX7463" s="16"/>
      <c r="BY7463" s="16"/>
      <c r="BZ7463" s="16"/>
      <c r="CA7463" s="16"/>
      <c r="CB7463" s="14"/>
    </row>
    <row r="7464" spans="1:80" s="9" customFormat="1" x14ac:dyDescent="0.2">
      <c r="A7464" s="16"/>
      <c r="B7464" s="16"/>
      <c r="C7464" s="16"/>
      <c r="D7464" s="16"/>
      <c r="E7464" s="16"/>
      <c r="F7464" s="3"/>
      <c r="G7464" s="3"/>
      <c r="H7464" s="3"/>
      <c r="I7464" s="3"/>
      <c r="J7464" s="2"/>
      <c r="M7464" s="10"/>
      <c r="N7464" s="2"/>
      <c r="O7464" s="3"/>
      <c r="P7464" s="11"/>
      <c r="Q7464" s="16"/>
      <c r="R7464" s="4"/>
      <c r="S7464" s="12"/>
      <c r="T7464" s="16"/>
      <c r="U7464" s="4"/>
      <c r="V7464" s="3"/>
      <c r="W7464" s="3"/>
      <c r="X7464" s="3"/>
      <c r="Y7464" s="3"/>
      <c r="Z7464" s="3"/>
      <c r="AA7464" s="4"/>
      <c r="AB7464" s="4"/>
      <c r="AC7464" s="4"/>
      <c r="AD7464" s="4"/>
      <c r="AE7464" s="4"/>
      <c r="BA7464" s="13"/>
      <c r="BC7464" s="2"/>
      <c r="BD7464" s="2"/>
      <c r="BU7464" s="15"/>
      <c r="BV7464" s="6"/>
      <c r="BW7464" s="6"/>
      <c r="BX7464" s="16"/>
      <c r="BY7464" s="16"/>
      <c r="BZ7464" s="16"/>
      <c r="CA7464" s="16"/>
      <c r="CB7464" s="14"/>
    </row>
    <row r="7465" spans="1:80" s="9" customFormat="1" x14ac:dyDescent="0.2">
      <c r="A7465" s="16"/>
      <c r="B7465" s="16"/>
      <c r="C7465" s="16"/>
      <c r="D7465" s="16"/>
      <c r="E7465" s="16"/>
      <c r="F7465" s="3"/>
      <c r="G7465" s="3"/>
      <c r="H7465" s="3"/>
      <c r="I7465" s="3"/>
      <c r="J7465" s="2"/>
      <c r="M7465" s="10"/>
      <c r="N7465" s="2"/>
      <c r="O7465" s="3"/>
      <c r="P7465" s="11"/>
      <c r="Q7465" s="16"/>
      <c r="R7465" s="4"/>
      <c r="S7465" s="12"/>
      <c r="T7465" s="16"/>
      <c r="U7465" s="4"/>
      <c r="V7465" s="3"/>
      <c r="W7465" s="3"/>
      <c r="X7465" s="3"/>
      <c r="Y7465" s="3"/>
      <c r="Z7465" s="3"/>
      <c r="AA7465" s="4"/>
      <c r="AB7465" s="4"/>
      <c r="AC7465" s="4"/>
      <c r="AD7465" s="4"/>
      <c r="AE7465" s="4"/>
      <c r="BA7465" s="13"/>
      <c r="BC7465" s="2"/>
      <c r="BD7465" s="2"/>
      <c r="BU7465" s="15"/>
      <c r="BV7465" s="6"/>
      <c r="BW7465" s="6"/>
      <c r="BX7465" s="16"/>
      <c r="BY7465" s="16"/>
      <c r="BZ7465" s="16"/>
      <c r="CA7465" s="16"/>
      <c r="CB7465" s="14"/>
    </row>
    <row r="7466" spans="1:80" s="9" customFormat="1" x14ac:dyDescent="0.2">
      <c r="A7466" s="16"/>
      <c r="B7466" s="16"/>
      <c r="C7466" s="16"/>
      <c r="D7466" s="16"/>
      <c r="E7466" s="16"/>
      <c r="F7466" s="3"/>
      <c r="G7466" s="3"/>
      <c r="H7466" s="3"/>
      <c r="I7466" s="3"/>
      <c r="J7466" s="2"/>
      <c r="M7466" s="10"/>
      <c r="N7466" s="2"/>
      <c r="O7466" s="3"/>
      <c r="P7466" s="11"/>
      <c r="Q7466" s="16"/>
      <c r="R7466" s="4"/>
      <c r="S7466" s="12"/>
      <c r="T7466" s="16"/>
      <c r="U7466" s="4"/>
      <c r="V7466" s="3"/>
      <c r="W7466" s="3"/>
      <c r="X7466" s="3"/>
      <c r="Y7466" s="3"/>
      <c r="Z7466" s="3"/>
      <c r="AA7466" s="4"/>
      <c r="AB7466" s="4"/>
      <c r="AC7466" s="4"/>
      <c r="AD7466" s="4"/>
      <c r="AE7466" s="4"/>
      <c r="BA7466" s="13"/>
      <c r="BC7466" s="2"/>
      <c r="BD7466" s="2"/>
      <c r="BU7466" s="15"/>
      <c r="BV7466" s="6"/>
      <c r="BW7466" s="6"/>
      <c r="BX7466" s="16"/>
      <c r="BY7466" s="16"/>
      <c r="BZ7466" s="16"/>
      <c r="CA7466" s="16"/>
      <c r="CB7466" s="14"/>
    </row>
    <row r="7467" spans="1:80" s="9" customFormat="1" x14ac:dyDescent="0.2">
      <c r="A7467" s="16"/>
      <c r="B7467" s="16"/>
      <c r="C7467" s="16"/>
      <c r="D7467" s="16"/>
      <c r="E7467" s="16"/>
      <c r="F7467" s="3"/>
      <c r="G7467" s="3"/>
      <c r="H7467" s="3"/>
      <c r="I7467" s="3"/>
      <c r="J7467" s="2"/>
      <c r="M7467" s="10"/>
      <c r="N7467" s="2"/>
      <c r="O7467" s="3"/>
      <c r="P7467" s="11"/>
      <c r="Q7467" s="16"/>
      <c r="R7467" s="4"/>
      <c r="S7467" s="12"/>
      <c r="T7467" s="16"/>
      <c r="U7467" s="4"/>
      <c r="V7467" s="3"/>
      <c r="W7467" s="3"/>
      <c r="X7467" s="3"/>
      <c r="Y7467" s="3"/>
      <c r="Z7467" s="3"/>
      <c r="AA7467" s="4"/>
      <c r="AB7467" s="4"/>
      <c r="AC7467" s="4"/>
      <c r="AD7467" s="4"/>
      <c r="AE7467" s="4"/>
      <c r="BA7467" s="13"/>
      <c r="BC7467" s="2"/>
      <c r="BD7467" s="2"/>
      <c r="BU7467" s="15"/>
      <c r="BV7467" s="6"/>
      <c r="BW7467" s="6"/>
      <c r="BX7467" s="16"/>
      <c r="BY7467" s="16"/>
      <c r="BZ7467" s="16"/>
      <c r="CA7467" s="16"/>
      <c r="CB7467" s="14"/>
    </row>
    <row r="7468" spans="1:80" s="9" customFormat="1" x14ac:dyDescent="0.2">
      <c r="A7468" s="16"/>
      <c r="B7468" s="16"/>
      <c r="C7468" s="16"/>
      <c r="D7468" s="16"/>
      <c r="E7468" s="16"/>
      <c r="F7468" s="3"/>
      <c r="G7468" s="3"/>
      <c r="H7468" s="3"/>
      <c r="I7468" s="3"/>
      <c r="J7468" s="2"/>
      <c r="M7468" s="10"/>
      <c r="N7468" s="2"/>
      <c r="O7468" s="3"/>
      <c r="P7468" s="11"/>
      <c r="Q7468" s="16"/>
      <c r="R7468" s="4"/>
      <c r="S7468" s="12"/>
      <c r="T7468" s="16"/>
      <c r="U7468" s="4"/>
      <c r="V7468" s="3"/>
      <c r="W7468" s="3"/>
      <c r="X7468" s="3"/>
      <c r="Y7468" s="3"/>
      <c r="Z7468" s="3"/>
      <c r="AA7468" s="4"/>
      <c r="AB7468" s="4"/>
      <c r="AC7468" s="4"/>
      <c r="AD7468" s="4"/>
      <c r="AE7468" s="4"/>
      <c r="BA7468" s="13"/>
      <c r="BC7468" s="2"/>
      <c r="BD7468" s="2"/>
      <c r="BU7468" s="15"/>
      <c r="BV7468" s="6"/>
      <c r="BW7468" s="6"/>
      <c r="BX7468" s="16"/>
      <c r="BY7468" s="16"/>
      <c r="BZ7468" s="16"/>
      <c r="CA7468" s="16"/>
      <c r="CB7468" s="14"/>
    </row>
    <row r="7469" spans="1:80" s="9" customFormat="1" x14ac:dyDescent="0.2">
      <c r="A7469" s="16"/>
      <c r="B7469" s="16"/>
      <c r="C7469" s="16"/>
      <c r="D7469" s="16"/>
      <c r="E7469" s="16"/>
      <c r="F7469" s="3"/>
      <c r="G7469" s="3"/>
      <c r="H7469" s="3"/>
      <c r="I7469" s="3"/>
      <c r="J7469" s="2"/>
      <c r="M7469" s="10"/>
      <c r="N7469" s="2"/>
      <c r="O7469" s="3"/>
      <c r="P7469" s="11"/>
      <c r="Q7469" s="16"/>
      <c r="R7469" s="4"/>
      <c r="S7469" s="12"/>
      <c r="T7469" s="16"/>
      <c r="U7469" s="4"/>
      <c r="V7469" s="3"/>
      <c r="W7469" s="3"/>
      <c r="X7469" s="3"/>
      <c r="Y7469" s="3"/>
      <c r="Z7469" s="3"/>
      <c r="AA7469" s="4"/>
      <c r="AB7469" s="4"/>
      <c r="AC7469" s="4"/>
      <c r="AD7469" s="4"/>
      <c r="AE7469" s="4"/>
      <c r="BA7469" s="13"/>
      <c r="BC7469" s="2"/>
      <c r="BD7469" s="2"/>
      <c r="BU7469" s="15"/>
      <c r="BV7469" s="6"/>
      <c r="BW7469" s="6"/>
      <c r="BX7469" s="16"/>
      <c r="BY7469" s="16"/>
      <c r="BZ7469" s="16"/>
      <c r="CA7469" s="16"/>
      <c r="CB7469" s="14"/>
    </row>
    <row r="7470" spans="1:80" s="9" customFormat="1" x14ac:dyDescent="0.2">
      <c r="A7470" s="16"/>
      <c r="B7470" s="16"/>
      <c r="C7470" s="16"/>
      <c r="D7470" s="16"/>
      <c r="E7470" s="16"/>
      <c r="F7470" s="3"/>
      <c r="G7470" s="3"/>
      <c r="H7470" s="3"/>
      <c r="I7470" s="3"/>
      <c r="J7470" s="2"/>
      <c r="M7470" s="10"/>
      <c r="N7470" s="2"/>
      <c r="O7470" s="3"/>
      <c r="P7470" s="11"/>
      <c r="Q7470" s="16"/>
      <c r="R7470" s="4"/>
      <c r="S7470" s="12"/>
      <c r="T7470" s="16"/>
      <c r="U7470" s="4"/>
      <c r="V7470" s="3"/>
      <c r="W7470" s="3"/>
      <c r="X7470" s="3"/>
      <c r="Y7470" s="3"/>
      <c r="Z7470" s="3"/>
      <c r="AA7470" s="4"/>
      <c r="AB7470" s="4"/>
      <c r="AC7470" s="4"/>
      <c r="AD7470" s="4"/>
      <c r="AE7470" s="4"/>
      <c r="BA7470" s="13"/>
      <c r="BC7470" s="2"/>
      <c r="BD7470" s="2"/>
      <c r="BU7470" s="15"/>
      <c r="BV7470" s="6"/>
      <c r="BW7470" s="6"/>
      <c r="BX7470" s="16"/>
      <c r="BY7470" s="16"/>
      <c r="BZ7470" s="16"/>
      <c r="CA7470" s="16"/>
      <c r="CB7470" s="14"/>
    </row>
    <row r="7471" spans="1:80" s="9" customFormat="1" x14ac:dyDescent="0.2">
      <c r="A7471" s="16"/>
      <c r="B7471" s="16"/>
      <c r="C7471" s="16"/>
      <c r="D7471" s="16"/>
      <c r="E7471" s="16"/>
      <c r="F7471" s="3"/>
      <c r="G7471" s="3"/>
      <c r="H7471" s="3"/>
      <c r="I7471" s="3"/>
      <c r="J7471" s="2"/>
      <c r="M7471" s="10"/>
      <c r="N7471" s="2"/>
      <c r="O7471" s="3"/>
      <c r="P7471" s="11"/>
      <c r="Q7471" s="16"/>
      <c r="R7471" s="4"/>
      <c r="S7471" s="12"/>
      <c r="T7471" s="16"/>
      <c r="U7471" s="4"/>
      <c r="V7471" s="3"/>
      <c r="W7471" s="3"/>
      <c r="X7471" s="3"/>
      <c r="Y7471" s="3"/>
      <c r="Z7471" s="3"/>
      <c r="AA7471" s="4"/>
      <c r="AB7471" s="4"/>
      <c r="AC7471" s="4"/>
      <c r="AD7471" s="4"/>
      <c r="AE7471" s="4"/>
      <c r="BA7471" s="13"/>
      <c r="BC7471" s="2"/>
      <c r="BD7471" s="2"/>
      <c r="BU7471" s="15"/>
      <c r="BV7471" s="6"/>
      <c r="BW7471" s="6"/>
      <c r="BX7471" s="16"/>
      <c r="BY7471" s="16"/>
      <c r="BZ7471" s="16"/>
      <c r="CA7471" s="16"/>
      <c r="CB7471" s="14"/>
    </row>
    <row r="7472" spans="1:80" s="9" customFormat="1" x14ac:dyDescent="0.2">
      <c r="A7472" s="16"/>
      <c r="B7472" s="16"/>
      <c r="C7472" s="16"/>
      <c r="D7472" s="16"/>
      <c r="E7472" s="16"/>
      <c r="F7472" s="3"/>
      <c r="G7472" s="3"/>
      <c r="H7472" s="3"/>
      <c r="I7472" s="3"/>
      <c r="J7472" s="2"/>
      <c r="M7472" s="10"/>
      <c r="N7472" s="2"/>
      <c r="O7472" s="3"/>
      <c r="P7472" s="11"/>
      <c r="Q7472" s="16"/>
      <c r="R7472" s="4"/>
      <c r="S7472" s="12"/>
      <c r="T7472" s="16"/>
      <c r="U7472" s="4"/>
      <c r="V7472" s="3"/>
      <c r="W7472" s="3"/>
      <c r="X7472" s="3"/>
      <c r="Y7472" s="3"/>
      <c r="Z7472" s="3"/>
      <c r="AA7472" s="4"/>
      <c r="AB7472" s="4"/>
      <c r="AC7472" s="4"/>
      <c r="AD7472" s="4"/>
      <c r="AE7472" s="4"/>
      <c r="BA7472" s="13"/>
      <c r="BC7472" s="2"/>
      <c r="BD7472" s="2"/>
      <c r="BU7472" s="15"/>
      <c r="BV7472" s="6"/>
      <c r="BW7472" s="6"/>
      <c r="BX7472" s="16"/>
      <c r="BY7472" s="16"/>
      <c r="BZ7472" s="16"/>
      <c r="CA7472" s="16"/>
      <c r="CB7472" s="14"/>
    </row>
    <row r="7473" spans="1:80" s="9" customFormat="1" x14ac:dyDescent="0.2">
      <c r="A7473" s="16"/>
      <c r="B7473" s="16"/>
      <c r="C7473" s="16"/>
      <c r="D7473" s="16"/>
      <c r="E7473" s="16"/>
      <c r="F7473" s="3"/>
      <c r="G7473" s="3"/>
      <c r="H7473" s="3"/>
      <c r="I7473" s="3"/>
      <c r="J7473" s="2"/>
      <c r="M7473" s="10"/>
      <c r="N7473" s="2"/>
      <c r="O7473" s="3"/>
      <c r="P7473" s="11"/>
      <c r="Q7473" s="16"/>
      <c r="R7473" s="4"/>
      <c r="S7473" s="12"/>
      <c r="T7473" s="16"/>
      <c r="U7473" s="4"/>
      <c r="V7473" s="3"/>
      <c r="W7473" s="3"/>
      <c r="X7473" s="3"/>
      <c r="Y7473" s="3"/>
      <c r="Z7473" s="3"/>
      <c r="AA7473" s="4"/>
      <c r="AB7473" s="4"/>
      <c r="AC7473" s="4"/>
      <c r="AD7473" s="4"/>
      <c r="AE7473" s="4"/>
      <c r="BA7473" s="13"/>
      <c r="BC7473" s="2"/>
      <c r="BD7473" s="2"/>
      <c r="BU7473" s="15"/>
      <c r="BV7473" s="6"/>
      <c r="BW7473" s="6"/>
      <c r="BX7473" s="16"/>
      <c r="BY7473" s="16"/>
      <c r="BZ7473" s="16"/>
      <c r="CA7473" s="16"/>
      <c r="CB7473" s="14"/>
    </row>
    <row r="7474" spans="1:80" s="9" customFormat="1" x14ac:dyDescent="0.2">
      <c r="A7474" s="16"/>
      <c r="B7474" s="16"/>
      <c r="C7474" s="16"/>
      <c r="D7474" s="16"/>
      <c r="E7474" s="16"/>
      <c r="F7474" s="3"/>
      <c r="G7474" s="3"/>
      <c r="H7474" s="3"/>
      <c r="I7474" s="3"/>
      <c r="J7474" s="2"/>
      <c r="M7474" s="10"/>
      <c r="N7474" s="2"/>
      <c r="O7474" s="3"/>
      <c r="P7474" s="11"/>
      <c r="Q7474" s="16"/>
      <c r="R7474" s="4"/>
      <c r="S7474" s="12"/>
      <c r="T7474" s="16"/>
      <c r="U7474" s="4"/>
      <c r="V7474" s="3"/>
      <c r="W7474" s="3"/>
      <c r="X7474" s="3"/>
      <c r="Y7474" s="3"/>
      <c r="Z7474" s="3"/>
      <c r="AA7474" s="4"/>
      <c r="AB7474" s="4"/>
      <c r="AC7474" s="4"/>
      <c r="AD7474" s="4"/>
      <c r="AE7474" s="4"/>
      <c r="BA7474" s="13"/>
      <c r="BC7474" s="2"/>
      <c r="BD7474" s="2"/>
      <c r="BU7474" s="15"/>
      <c r="BV7474" s="6"/>
      <c r="BW7474" s="6"/>
      <c r="BX7474" s="16"/>
      <c r="BY7474" s="16"/>
      <c r="BZ7474" s="16"/>
      <c r="CA7474" s="16"/>
      <c r="CB7474" s="14"/>
    </row>
    <row r="7475" spans="1:80" s="9" customFormat="1" x14ac:dyDescent="0.2">
      <c r="A7475" s="16"/>
      <c r="B7475" s="16"/>
      <c r="C7475" s="16"/>
      <c r="D7475" s="16"/>
      <c r="E7475" s="16"/>
      <c r="F7475" s="3"/>
      <c r="G7475" s="3"/>
      <c r="H7475" s="3"/>
      <c r="I7475" s="3"/>
      <c r="J7475" s="2"/>
      <c r="M7475" s="10"/>
      <c r="N7475" s="2"/>
      <c r="O7475" s="3"/>
      <c r="P7475" s="11"/>
      <c r="Q7475" s="16"/>
      <c r="R7475" s="4"/>
      <c r="S7475" s="12"/>
      <c r="T7475" s="16"/>
      <c r="U7475" s="4"/>
      <c r="V7475" s="3"/>
      <c r="W7475" s="3"/>
      <c r="X7475" s="3"/>
      <c r="Y7475" s="3"/>
      <c r="Z7475" s="3"/>
      <c r="AA7475" s="4"/>
      <c r="AB7475" s="4"/>
      <c r="AC7475" s="4"/>
      <c r="AD7475" s="4"/>
      <c r="AE7475" s="4"/>
      <c r="BA7475" s="13"/>
      <c r="BC7475" s="2"/>
      <c r="BD7475" s="2"/>
      <c r="BU7475" s="15"/>
      <c r="BV7475" s="6"/>
      <c r="BW7475" s="6"/>
      <c r="BX7475" s="16"/>
      <c r="BY7475" s="16"/>
      <c r="BZ7475" s="16"/>
      <c r="CA7475" s="16"/>
      <c r="CB7475" s="14"/>
    </row>
    <row r="7476" spans="1:80" s="9" customFormat="1" x14ac:dyDescent="0.2">
      <c r="A7476" s="16"/>
      <c r="B7476" s="16"/>
      <c r="C7476" s="16"/>
      <c r="D7476" s="16"/>
      <c r="E7476" s="16"/>
      <c r="F7476" s="3"/>
      <c r="G7476" s="3"/>
      <c r="H7476" s="3"/>
      <c r="I7476" s="3"/>
      <c r="J7476" s="2"/>
      <c r="M7476" s="10"/>
      <c r="N7476" s="2"/>
      <c r="O7476" s="3"/>
      <c r="P7476" s="11"/>
      <c r="Q7476" s="16"/>
      <c r="R7476" s="4"/>
      <c r="S7476" s="12"/>
      <c r="T7476" s="16"/>
      <c r="U7476" s="4"/>
      <c r="V7476" s="3"/>
      <c r="W7476" s="3"/>
      <c r="X7476" s="3"/>
      <c r="Y7476" s="3"/>
      <c r="Z7476" s="3"/>
      <c r="AA7476" s="4"/>
      <c r="AB7476" s="4"/>
      <c r="AC7476" s="4"/>
      <c r="AD7476" s="4"/>
      <c r="AE7476" s="4"/>
      <c r="BA7476" s="13"/>
      <c r="BC7476" s="2"/>
      <c r="BD7476" s="2"/>
      <c r="BU7476" s="15"/>
      <c r="BV7476" s="6"/>
      <c r="BW7476" s="6"/>
      <c r="BX7476" s="16"/>
      <c r="BY7476" s="16"/>
      <c r="BZ7476" s="16"/>
      <c r="CA7476" s="16"/>
      <c r="CB7476" s="14"/>
    </row>
    <row r="7477" spans="1:80" s="9" customFormat="1" x14ac:dyDescent="0.2">
      <c r="A7477" s="16"/>
      <c r="B7477" s="16"/>
      <c r="C7477" s="16"/>
      <c r="D7477" s="16"/>
      <c r="E7477" s="16"/>
      <c r="F7477" s="3"/>
      <c r="G7477" s="3"/>
      <c r="H7477" s="3"/>
      <c r="I7477" s="3"/>
      <c r="J7477" s="2"/>
      <c r="M7477" s="10"/>
      <c r="N7477" s="2"/>
      <c r="O7477" s="3"/>
      <c r="P7477" s="11"/>
      <c r="Q7477" s="16"/>
      <c r="R7477" s="4"/>
      <c r="S7477" s="12"/>
      <c r="T7477" s="16"/>
      <c r="U7477" s="4"/>
      <c r="V7477" s="3"/>
      <c r="W7477" s="3"/>
      <c r="X7477" s="3"/>
      <c r="Y7477" s="3"/>
      <c r="Z7477" s="3"/>
      <c r="AA7477" s="4"/>
      <c r="AB7477" s="4"/>
      <c r="AC7477" s="4"/>
      <c r="AD7477" s="4"/>
      <c r="AE7477" s="4"/>
      <c r="BA7477" s="13"/>
      <c r="BC7477" s="2"/>
      <c r="BD7477" s="2"/>
      <c r="BU7477" s="15"/>
      <c r="BV7477" s="6"/>
      <c r="BW7477" s="6"/>
      <c r="BX7477" s="16"/>
      <c r="BY7477" s="16"/>
      <c r="BZ7477" s="16"/>
      <c r="CA7477" s="16"/>
      <c r="CB7477" s="14"/>
    </row>
    <row r="7478" spans="1:80" s="9" customFormat="1" x14ac:dyDescent="0.2">
      <c r="A7478" s="16"/>
      <c r="B7478" s="16"/>
      <c r="C7478" s="16"/>
      <c r="D7478" s="16"/>
      <c r="E7478" s="16"/>
      <c r="F7478" s="3"/>
      <c r="G7478" s="3"/>
      <c r="H7478" s="3"/>
      <c r="I7478" s="3"/>
      <c r="J7478" s="2"/>
      <c r="M7478" s="10"/>
      <c r="N7478" s="2"/>
      <c r="O7478" s="3"/>
      <c r="P7478" s="11"/>
      <c r="Q7478" s="16"/>
      <c r="R7478" s="4"/>
      <c r="S7478" s="12"/>
      <c r="T7478" s="16"/>
      <c r="U7478" s="4"/>
      <c r="V7478" s="3"/>
      <c r="W7478" s="3"/>
      <c r="X7478" s="3"/>
      <c r="Y7478" s="3"/>
      <c r="Z7478" s="3"/>
      <c r="AA7478" s="4"/>
      <c r="AB7478" s="4"/>
      <c r="AC7478" s="4"/>
      <c r="AD7478" s="4"/>
      <c r="AE7478" s="4"/>
      <c r="BA7478" s="13"/>
      <c r="BC7478" s="2"/>
      <c r="BD7478" s="2"/>
      <c r="BU7478" s="15"/>
      <c r="BV7478" s="6"/>
      <c r="BW7478" s="6"/>
      <c r="BX7478" s="16"/>
      <c r="BY7478" s="16"/>
      <c r="BZ7478" s="16"/>
      <c r="CA7478" s="16"/>
      <c r="CB7478" s="14"/>
    </row>
    <row r="7479" spans="1:80" s="9" customFormat="1" x14ac:dyDescent="0.2">
      <c r="A7479" s="16"/>
      <c r="B7479" s="16"/>
      <c r="C7479" s="16"/>
      <c r="D7479" s="16"/>
      <c r="E7479" s="16"/>
      <c r="F7479" s="3"/>
      <c r="G7479" s="3"/>
      <c r="H7479" s="3"/>
      <c r="I7479" s="3"/>
      <c r="J7479" s="2"/>
      <c r="M7479" s="10"/>
      <c r="N7479" s="2"/>
      <c r="O7479" s="3"/>
      <c r="P7479" s="11"/>
      <c r="Q7479" s="16"/>
      <c r="R7479" s="4"/>
      <c r="S7479" s="12"/>
      <c r="T7479" s="16"/>
      <c r="U7479" s="4"/>
      <c r="V7479" s="3"/>
      <c r="W7479" s="3"/>
      <c r="X7479" s="3"/>
      <c r="Y7479" s="3"/>
      <c r="Z7479" s="3"/>
      <c r="AA7479" s="4"/>
      <c r="AB7479" s="4"/>
      <c r="AC7479" s="4"/>
      <c r="AD7479" s="4"/>
      <c r="AE7479" s="4"/>
      <c r="BA7479" s="13"/>
      <c r="BC7479" s="2"/>
      <c r="BD7479" s="2"/>
      <c r="BU7479" s="15"/>
      <c r="BV7479" s="6"/>
      <c r="BW7479" s="6"/>
      <c r="BX7479" s="16"/>
      <c r="BY7479" s="16"/>
      <c r="BZ7479" s="16"/>
      <c r="CA7479" s="16"/>
      <c r="CB7479" s="14"/>
    </row>
    <row r="7480" spans="1:80" s="9" customFormat="1" x14ac:dyDescent="0.2">
      <c r="A7480" s="16"/>
      <c r="B7480" s="16"/>
      <c r="C7480" s="16"/>
      <c r="D7480" s="16"/>
      <c r="E7480" s="16"/>
      <c r="F7480" s="3"/>
      <c r="G7480" s="3"/>
      <c r="H7480" s="3"/>
      <c r="I7480" s="3"/>
      <c r="J7480" s="2"/>
      <c r="M7480" s="10"/>
      <c r="N7480" s="2"/>
      <c r="O7480" s="3"/>
      <c r="P7480" s="11"/>
      <c r="Q7480" s="16"/>
      <c r="R7480" s="4"/>
      <c r="S7480" s="12"/>
      <c r="T7480" s="16"/>
      <c r="U7480" s="4"/>
      <c r="V7480" s="3"/>
      <c r="W7480" s="3"/>
      <c r="X7480" s="3"/>
      <c r="Y7480" s="3"/>
      <c r="Z7480" s="3"/>
      <c r="AA7480" s="4"/>
      <c r="AB7480" s="4"/>
      <c r="AC7480" s="4"/>
      <c r="AD7480" s="4"/>
      <c r="AE7480" s="4"/>
      <c r="BA7480" s="13"/>
      <c r="BC7480" s="2"/>
      <c r="BD7480" s="2"/>
      <c r="BU7480" s="15"/>
      <c r="BV7480" s="6"/>
      <c r="BW7480" s="6"/>
      <c r="BX7480" s="16"/>
      <c r="BY7480" s="16"/>
      <c r="BZ7480" s="16"/>
      <c r="CA7480" s="16"/>
      <c r="CB7480" s="14"/>
    </row>
    <row r="7481" spans="1:80" s="9" customFormat="1" x14ac:dyDescent="0.2">
      <c r="A7481" s="16"/>
      <c r="B7481" s="16"/>
      <c r="C7481" s="16"/>
      <c r="D7481" s="16"/>
      <c r="E7481" s="16"/>
      <c r="F7481" s="3"/>
      <c r="G7481" s="3"/>
      <c r="H7481" s="3"/>
      <c r="I7481" s="3"/>
      <c r="J7481" s="2"/>
      <c r="M7481" s="10"/>
      <c r="N7481" s="2"/>
      <c r="O7481" s="3"/>
      <c r="P7481" s="11"/>
      <c r="Q7481" s="16"/>
      <c r="R7481" s="4"/>
      <c r="S7481" s="12"/>
      <c r="T7481" s="16"/>
      <c r="U7481" s="4"/>
      <c r="V7481" s="3"/>
      <c r="W7481" s="3"/>
      <c r="X7481" s="3"/>
      <c r="Y7481" s="3"/>
      <c r="Z7481" s="3"/>
      <c r="AA7481" s="4"/>
      <c r="AB7481" s="4"/>
      <c r="AC7481" s="4"/>
      <c r="AD7481" s="4"/>
      <c r="AE7481" s="4"/>
      <c r="BA7481" s="13"/>
      <c r="BC7481" s="2"/>
      <c r="BD7481" s="2"/>
      <c r="BU7481" s="15"/>
      <c r="BV7481" s="6"/>
      <c r="BW7481" s="6"/>
      <c r="BX7481" s="16"/>
      <c r="BY7481" s="16"/>
      <c r="BZ7481" s="16"/>
      <c r="CA7481" s="16"/>
      <c r="CB7481" s="14"/>
    </row>
    <row r="7482" spans="1:80" s="9" customFormat="1" x14ac:dyDescent="0.2">
      <c r="A7482" s="16"/>
      <c r="B7482" s="16"/>
      <c r="C7482" s="16"/>
      <c r="D7482" s="16"/>
      <c r="E7482" s="16"/>
      <c r="F7482" s="3"/>
      <c r="G7482" s="3"/>
      <c r="H7482" s="3"/>
      <c r="I7482" s="3"/>
      <c r="J7482" s="2"/>
      <c r="M7482" s="10"/>
      <c r="N7482" s="2"/>
      <c r="O7482" s="3"/>
      <c r="P7482" s="11"/>
      <c r="Q7482" s="16"/>
      <c r="R7482" s="4"/>
      <c r="S7482" s="12"/>
      <c r="T7482" s="16"/>
      <c r="U7482" s="4"/>
      <c r="V7482" s="3"/>
      <c r="W7482" s="3"/>
      <c r="X7482" s="3"/>
      <c r="Y7482" s="3"/>
      <c r="Z7482" s="3"/>
      <c r="AA7482" s="4"/>
      <c r="AB7482" s="4"/>
      <c r="AC7482" s="4"/>
      <c r="AD7482" s="4"/>
      <c r="AE7482" s="4"/>
      <c r="BA7482" s="13"/>
      <c r="BC7482" s="2"/>
      <c r="BD7482" s="2"/>
      <c r="BU7482" s="15"/>
      <c r="BV7482" s="6"/>
      <c r="BW7482" s="6"/>
      <c r="BX7482" s="16"/>
      <c r="BY7482" s="16"/>
      <c r="BZ7482" s="16"/>
      <c r="CA7482" s="16"/>
      <c r="CB7482" s="14"/>
    </row>
    <row r="7483" spans="1:80" s="9" customFormat="1" x14ac:dyDescent="0.2">
      <c r="A7483" s="16"/>
      <c r="B7483" s="16"/>
      <c r="C7483" s="16"/>
      <c r="D7483" s="16"/>
      <c r="E7483" s="16"/>
      <c r="F7483" s="3"/>
      <c r="G7483" s="3"/>
      <c r="H7483" s="3"/>
      <c r="I7483" s="3"/>
      <c r="J7483" s="2"/>
      <c r="M7483" s="10"/>
      <c r="N7483" s="2"/>
      <c r="O7483" s="3"/>
      <c r="P7483" s="11"/>
      <c r="Q7483" s="16"/>
      <c r="R7483" s="4"/>
      <c r="S7483" s="12"/>
      <c r="T7483" s="16"/>
      <c r="U7483" s="4"/>
      <c r="V7483" s="3"/>
      <c r="W7483" s="3"/>
      <c r="X7483" s="3"/>
      <c r="Y7483" s="3"/>
      <c r="Z7483" s="3"/>
      <c r="AA7483" s="4"/>
      <c r="AB7483" s="4"/>
      <c r="AC7483" s="4"/>
      <c r="AD7483" s="4"/>
      <c r="AE7483" s="4"/>
      <c r="BA7483" s="13"/>
      <c r="BC7483" s="2"/>
      <c r="BD7483" s="2"/>
      <c r="BU7483" s="15"/>
      <c r="BV7483" s="6"/>
      <c r="BW7483" s="6"/>
      <c r="BX7483" s="16"/>
      <c r="BY7483" s="16"/>
      <c r="BZ7483" s="16"/>
      <c r="CA7483" s="16"/>
      <c r="CB7483" s="14"/>
    </row>
    <row r="7484" spans="1:80" s="9" customFormat="1" x14ac:dyDescent="0.2">
      <c r="A7484" s="16"/>
      <c r="B7484" s="16"/>
      <c r="C7484" s="16"/>
      <c r="D7484" s="16"/>
      <c r="E7484" s="16"/>
      <c r="F7484" s="3"/>
      <c r="G7484" s="3"/>
      <c r="H7484" s="3"/>
      <c r="I7484" s="3"/>
      <c r="J7484" s="2"/>
      <c r="M7484" s="10"/>
      <c r="N7484" s="2"/>
      <c r="O7484" s="3"/>
      <c r="P7484" s="11"/>
      <c r="Q7484" s="16"/>
      <c r="R7484" s="4"/>
      <c r="S7484" s="12"/>
      <c r="T7484" s="16"/>
      <c r="U7484" s="4"/>
      <c r="V7484" s="3"/>
      <c r="W7484" s="3"/>
      <c r="X7484" s="3"/>
      <c r="Y7484" s="3"/>
      <c r="Z7484" s="3"/>
      <c r="AA7484" s="4"/>
      <c r="AB7484" s="4"/>
      <c r="AC7484" s="4"/>
      <c r="AD7484" s="4"/>
      <c r="AE7484" s="4"/>
      <c r="BA7484" s="13"/>
      <c r="BC7484" s="2"/>
      <c r="BD7484" s="2"/>
      <c r="BU7484" s="15"/>
      <c r="BV7484" s="6"/>
      <c r="BW7484" s="6"/>
      <c r="BX7484" s="16"/>
      <c r="BY7484" s="16"/>
      <c r="BZ7484" s="16"/>
      <c r="CA7484" s="16"/>
      <c r="CB7484" s="14"/>
    </row>
    <row r="7485" spans="1:80" s="9" customFormat="1" x14ac:dyDescent="0.2">
      <c r="A7485" s="16"/>
      <c r="B7485" s="16"/>
      <c r="C7485" s="16"/>
      <c r="D7485" s="16"/>
      <c r="E7485" s="16"/>
      <c r="F7485" s="3"/>
      <c r="G7485" s="3"/>
      <c r="H7485" s="3"/>
      <c r="I7485" s="3"/>
      <c r="J7485" s="2"/>
      <c r="M7485" s="10"/>
      <c r="N7485" s="2"/>
      <c r="O7485" s="3"/>
      <c r="P7485" s="11"/>
      <c r="Q7485" s="16"/>
      <c r="R7485" s="4"/>
      <c r="S7485" s="12"/>
      <c r="T7485" s="16"/>
      <c r="U7485" s="4"/>
      <c r="V7485" s="3"/>
      <c r="W7485" s="3"/>
      <c r="X7485" s="3"/>
      <c r="Y7485" s="3"/>
      <c r="Z7485" s="3"/>
      <c r="AA7485" s="4"/>
      <c r="AB7485" s="4"/>
      <c r="AC7485" s="4"/>
      <c r="AD7485" s="4"/>
      <c r="AE7485" s="4"/>
      <c r="BA7485" s="13"/>
      <c r="BC7485" s="2"/>
      <c r="BD7485" s="2"/>
      <c r="BU7485" s="15"/>
      <c r="BV7485" s="6"/>
      <c r="BW7485" s="6"/>
      <c r="BX7485" s="16"/>
      <c r="BY7485" s="16"/>
      <c r="BZ7485" s="16"/>
      <c r="CA7485" s="16"/>
      <c r="CB7485" s="14"/>
    </row>
    <row r="7486" spans="1:80" s="9" customFormat="1" x14ac:dyDescent="0.2">
      <c r="A7486" s="16"/>
      <c r="B7486" s="16"/>
      <c r="C7486" s="16"/>
      <c r="D7486" s="16"/>
      <c r="E7486" s="16"/>
      <c r="F7486" s="3"/>
      <c r="G7486" s="3"/>
      <c r="H7486" s="3"/>
      <c r="I7486" s="3"/>
      <c r="J7486" s="2"/>
      <c r="M7486" s="10"/>
      <c r="N7486" s="2"/>
      <c r="O7486" s="3"/>
      <c r="P7486" s="11"/>
      <c r="Q7486" s="16"/>
      <c r="R7486" s="4"/>
      <c r="S7486" s="12"/>
      <c r="T7486" s="16"/>
      <c r="U7486" s="4"/>
      <c r="V7486" s="3"/>
      <c r="W7486" s="3"/>
      <c r="X7486" s="3"/>
      <c r="Y7486" s="3"/>
      <c r="Z7486" s="3"/>
      <c r="AA7486" s="4"/>
      <c r="AB7486" s="4"/>
      <c r="AC7486" s="4"/>
      <c r="AD7486" s="4"/>
      <c r="AE7486" s="4"/>
      <c r="BA7486" s="13"/>
      <c r="BC7486" s="2"/>
      <c r="BD7486" s="2"/>
      <c r="BU7486" s="15"/>
      <c r="BV7486" s="6"/>
      <c r="BW7486" s="6"/>
      <c r="BX7486" s="16"/>
      <c r="BY7486" s="16"/>
      <c r="BZ7486" s="16"/>
      <c r="CA7486" s="16"/>
      <c r="CB7486" s="14"/>
    </row>
    <row r="7487" spans="1:80" s="9" customFormat="1" x14ac:dyDescent="0.2">
      <c r="A7487" s="16"/>
      <c r="B7487" s="16"/>
      <c r="C7487" s="16"/>
      <c r="D7487" s="16"/>
      <c r="E7487" s="16"/>
      <c r="F7487" s="3"/>
      <c r="G7487" s="3"/>
      <c r="H7487" s="3"/>
      <c r="I7487" s="3"/>
      <c r="J7487" s="2"/>
      <c r="M7487" s="10"/>
      <c r="N7487" s="2"/>
      <c r="O7487" s="3"/>
      <c r="P7487" s="11"/>
      <c r="Q7487" s="16"/>
      <c r="R7487" s="4"/>
      <c r="S7487" s="12"/>
      <c r="T7487" s="16"/>
      <c r="U7487" s="4"/>
      <c r="V7487" s="3"/>
      <c r="W7487" s="3"/>
      <c r="X7487" s="3"/>
      <c r="Y7487" s="3"/>
      <c r="Z7487" s="3"/>
      <c r="AA7487" s="4"/>
      <c r="AB7487" s="4"/>
      <c r="AC7487" s="4"/>
      <c r="AD7487" s="4"/>
      <c r="AE7487" s="4"/>
      <c r="BA7487" s="13"/>
      <c r="BC7487" s="2"/>
      <c r="BD7487" s="2"/>
      <c r="BU7487" s="15"/>
      <c r="BV7487" s="6"/>
      <c r="BW7487" s="6"/>
      <c r="BX7487" s="16"/>
      <c r="BY7487" s="16"/>
      <c r="BZ7487" s="16"/>
      <c r="CA7487" s="16"/>
      <c r="CB7487" s="14"/>
    </row>
    <row r="7488" spans="1:80" s="9" customFormat="1" x14ac:dyDescent="0.2">
      <c r="A7488" s="16"/>
      <c r="B7488" s="16"/>
      <c r="C7488" s="16"/>
      <c r="D7488" s="16"/>
      <c r="E7488" s="16"/>
      <c r="F7488" s="3"/>
      <c r="G7488" s="3"/>
      <c r="H7488" s="3"/>
      <c r="I7488" s="3"/>
      <c r="J7488" s="2"/>
      <c r="M7488" s="10"/>
      <c r="N7488" s="2"/>
      <c r="O7488" s="3"/>
      <c r="P7488" s="11"/>
      <c r="Q7488" s="16"/>
      <c r="R7488" s="4"/>
      <c r="S7488" s="12"/>
      <c r="T7488" s="16"/>
      <c r="U7488" s="4"/>
      <c r="V7488" s="3"/>
      <c r="W7488" s="3"/>
      <c r="X7488" s="3"/>
      <c r="Y7488" s="3"/>
      <c r="Z7488" s="3"/>
      <c r="AA7488" s="4"/>
      <c r="AB7488" s="4"/>
      <c r="AC7488" s="4"/>
      <c r="AD7488" s="4"/>
      <c r="AE7488" s="4"/>
      <c r="BA7488" s="13"/>
      <c r="BC7488" s="2"/>
      <c r="BD7488" s="2"/>
      <c r="BU7488" s="15"/>
      <c r="BV7488" s="6"/>
      <c r="BW7488" s="6"/>
      <c r="BX7488" s="16"/>
      <c r="BY7488" s="16"/>
      <c r="BZ7488" s="16"/>
      <c r="CA7488" s="16"/>
      <c r="CB7488" s="14"/>
    </row>
    <row r="7489" spans="1:80" s="9" customFormat="1" x14ac:dyDescent="0.2">
      <c r="A7489" s="16"/>
      <c r="B7489" s="16"/>
      <c r="C7489" s="16"/>
      <c r="D7489" s="16"/>
      <c r="E7489" s="16"/>
      <c r="F7489" s="3"/>
      <c r="G7489" s="3"/>
      <c r="H7489" s="3"/>
      <c r="I7489" s="3"/>
      <c r="J7489" s="2"/>
      <c r="M7489" s="10"/>
      <c r="N7489" s="2"/>
      <c r="O7489" s="3"/>
      <c r="P7489" s="11"/>
      <c r="Q7489" s="16"/>
      <c r="R7489" s="4"/>
      <c r="S7489" s="12"/>
      <c r="T7489" s="16"/>
      <c r="U7489" s="4"/>
      <c r="V7489" s="3"/>
      <c r="W7489" s="3"/>
      <c r="X7489" s="3"/>
      <c r="Y7489" s="3"/>
      <c r="Z7489" s="3"/>
      <c r="AA7489" s="4"/>
      <c r="AB7489" s="4"/>
      <c r="AC7489" s="4"/>
      <c r="AD7489" s="4"/>
      <c r="AE7489" s="4"/>
      <c r="BA7489" s="13"/>
      <c r="BC7489" s="2"/>
      <c r="BD7489" s="2"/>
      <c r="BU7489" s="15"/>
      <c r="BV7489" s="6"/>
      <c r="BW7489" s="6"/>
      <c r="BX7489" s="16"/>
      <c r="BY7489" s="16"/>
      <c r="BZ7489" s="16"/>
      <c r="CA7489" s="16"/>
      <c r="CB7489" s="14"/>
    </row>
    <row r="7490" spans="1:80" s="9" customFormat="1" x14ac:dyDescent="0.2">
      <c r="A7490" s="16"/>
      <c r="B7490" s="16"/>
      <c r="C7490" s="16"/>
      <c r="D7490" s="16"/>
      <c r="E7490" s="16"/>
      <c r="F7490" s="3"/>
      <c r="G7490" s="3"/>
      <c r="H7490" s="3"/>
      <c r="I7490" s="3"/>
      <c r="J7490" s="2"/>
      <c r="M7490" s="10"/>
      <c r="N7490" s="2"/>
      <c r="O7490" s="3"/>
      <c r="P7490" s="11"/>
      <c r="Q7490" s="16"/>
      <c r="R7490" s="4"/>
      <c r="S7490" s="12"/>
      <c r="T7490" s="16"/>
      <c r="U7490" s="4"/>
      <c r="V7490" s="3"/>
      <c r="W7490" s="3"/>
      <c r="X7490" s="3"/>
      <c r="Y7490" s="3"/>
      <c r="Z7490" s="3"/>
      <c r="AA7490" s="4"/>
      <c r="AB7490" s="4"/>
      <c r="AC7490" s="4"/>
      <c r="AD7490" s="4"/>
      <c r="AE7490" s="4"/>
      <c r="BA7490" s="13"/>
      <c r="BC7490" s="2"/>
      <c r="BD7490" s="2"/>
      <c r="BU7490" s="15"/>
      <c r="BV7490" s="6"/>
      <c r="BW7490" s="6"/>
      <c r="BX7490" s="16"/>
      <c r="BY7490" s="16"/>
      <c r="BZ7490" s="16"/>
      <c r="CA7490" s="16"/>
      <c r="CB7490" s="14"/>
    </row>
    <row r="7491" spans="1:80" s="9" customFormat="1" x14ac:dyDescent="0.2">
      <c r="A7491" s="16"/>
      <c r="B7491" s="16"/>
      <c r="C7491" s="16"/>
      <c r="D7491" s="16"/>
      <c r="E7491" s="16"/>
      <c r="F7491" s="3"/>
      <c r="G7491" s="3"/>
      <c r="H7491" s="3"/>
      <c r="I7491" s="3"/>
      <c r="J7491" s="2"/>
      <c r="M7491" s="10"/>
      <c r="N7491" s="2"/>
      <c r="O7491" s="3"/>
      <c r="P7491" s="11"/>
      <c r="Q7491" s="16"/>
      <c r="R7491" s="4"/>
      <c r="S7491" s="12"/>
      <c r="T7491" s="16"/>
      <c r="U7491" s="4"/>
      <c r="V7491" s="3"/>
      <c r="W7491" s="3"/>
      <c r="X7491" s="3"/>
      <c r="Y7491" s="3"/>
      <c r="Z7491" s="3"/>
      <c r="AA7491" s="4"/>
      <c r="AB7491" s="4"/>
      <c r="AC7491" s="4"/>
      <c r="AD7491" s="4"/>
      <c r="AE7491" s="4"/>
      <c r="BA7491" s="13"/>
      <c r="BC7491" s="2"/>
      <c r="BD7491" s="2"/>
      <c r="BU7491" s="15"/>
      <c r="BV7491" s="6"/>
      <c r="BW7491" s="6"/>
      <c r="BX7491" s="16"/>
      <c r="BY7491" s="16"/>
      <c r="BZ7491" s="16"/>
      <c r="CA7491" s="16"/>
      <c r="CB7491" s="14"/>
    </row>
    <row r="7492" spans="1:80" s="9" customFormat="1" x14ac:dyDescent="0.2">
      <c r="A7492" s="16"/>
      <c r="B7492" s="16"/>
      <c r="C7492" s="16"/>
      <c r="D7492" s="16"/>
      <c r="E7492" s="16"/>
      <c r="F7492" s="3"/>
      <c r="G7492" s="3"/>
      <c r="H7492" s="3"/>
      <c r="I7492" s="3"/>
      <c r="J7492" s="2"/>
      <c r="M7492" s="10"/>
      <c r="N7492" s="2"/>
      <c r="O7492" s="3"/>
      <c r="P7492" s="11"/>
      <c r="Q7492" s="16"/>
      <c r="R7492" s="4"/>
      <c r="S7492" s="12"/>
      <c r="T7492" s="16"/>
      <c r="U7492" s="4"/>
      <c r="V7492" s="3"/>
      <c r="W7492" s="3"/>
      <c r="X7492" s="3"/>
      <c r="Y7492" s="3"/>
      <c r="Z7492" s="3"/>
      <c r="AA7492" s="4"/>
      <c r="AB7492" s="4"/>
      <c r="AC7492" s="4"/>
      <c r="AD7492" s="4"/>
      <c r="AE7492" s="4"/>
      <c r="BA7492" s="13"/>
      <c r="BC7492" s="2"/>
      <c r="BD7492" s="2"/>
      <c r="BU7492" s="15"/>
      <c r="BV7492" s="6"/>
      <c r="BW7492" s="6"/>
      <c r="BX7492" s="16"/>
      <c r="BY7492" s="16"/>
      <c r="BZ7492" s="16"/>
      <c r="CA7492" s="16"/>
      <c r="CB7492" s="14"/>
    </row>
    <row r="7493" spans="1:80" s="9" customFormat="1" x14ac:dyDescent="0.2">
      <c r="A7493" s="16"/>
      <c r="B7493" s="16"/>
      <c r="C7493" s="16"/>
      <c r="D7493" s="16"/>
      <c r="E7493" s="16"/>
      <c r="F7493" s="3"/>
      <c r="G7493" s="3"/>
      <c r="H7493" s="3"/>
      <c r="I7493" s="3"/>
      <c r="J7493" s="2"/>
      <c r="M7493" s="10"/>
      <c r="N7493" s="2"/>
      <c r="O7493" s="3"/>
      <c r="P7493" s="11"/>
      <c r="Q7493" s="16"/>
      <c r="R7493" s="4"/>
      <c r="S7493" s="12"/>
      <c r="T7493" s="16"/>
      <c r="U7493" s="4"/>
      <c r="V7493" s="3"/>
      <c r="W7493" s="3"/>
      <c r="X7493" s="3"/>
      <c r="Y7493" s="3"/>
      <c r="Z7493" s="3"/>
      <c r="AA7493" s="4"/>
      <c r="AB7493" s="4"/>
      <c r="AC7493" s="4"/>
      <c r="AD7493" s="4"/>
      <c r="AE7493" s="4"/>
      <c r="BA7493" s="13"/>
      <c r="BC7493" s="2"/>
      <c r="BD7493" s="2"/>
      <c r="BU7493" s="15"/>
      <c r="BV7493" s="6"/>
      <c r="BW7493" s="6"/>
      <c r="BX7493" s="16"/>
      <c r="BY7493" s="16"/>
      <c r="BZ7493" s="16"/>
      <c r="CA7493" s="16"/>
      <c r="CB7493" s="14"/>
    </row>
    <row r="7494" spans="1:80" s="9" customFormat="1" x14ac:dyDescent="0.2">
      <c r="A7494" s="16"/>
      <c r="B7494" s="16"/>
      <c r="C7494" s="16"/>
      <c r="D7494" s="16"/>
      <c r="E7494" s="16"/>
      <c r="F7494" s="3"/>
      <c r="G7494" s="3"/>
      <c r="H7494" s="3"/>
      <c r="I7494" s="3"/>
      <c r="J7494" s="2"/>
      <c r="M7494" s="10"/>
      <c r="N7494" s="2"/>
      <c r="O7494" s="3"/>
      <c r="P7494" s="11"/>
      <c r="Q7494" s="16"/>
      <c r="R7494" s="4"/>
      <c r="S7494" s="12"/>
      <c r="T7494" s="16"/>
      <c r="U7494" s="4"/>
      <c r="V7494" s="3"/>
      <c r="W7494" s="3"/>
      <c r="X7494" s="3"/>
      <c r="Y7494" s="3"/>
      <c r="Z7494" s="3"/>
      <c r="AA7494" s="4"/>
      <c r="AB7494" s="4"/>
      <c r="AC7494" s="4"/>
      <c r="AD7494" s="4"/>
      <c r="AE7494" s="4"/>
      <c r="BA7494" s="13"/>
      <c r="BC7494" s="2"/>
      <c r="BD7494" s="2"/>
      <c r="BU7494" s="15"/>
      <c r="BV7494" s="6"/>
      <c r="BW7494" s="6"/>
      <c r="BX7494" s="16"/>
      <c r="BY7494" s="16"/>
      <c r="BZ7494" s="16"/>
      <c r="CA7494" s="16"/>
      <c r="CB7494" s="14"/>
    </row>
    <row r="7495" spans="1:80" s="9" customFormat="1" x14ac:dyDescent="0.2">
      <c r="A7495" s="16"/>
      <c r="B7495" s="16"/>
      <c r="C7495" s="16"/>
      <c r="D7495" s="16"/>
      <c r="E7495" s="16"/>
      <c r="F7495" s="3"/>
      <c r="G7495" s="3"/>
      <c r="H7495" s="3"/>
      <c r="I7495" s="3"/>
      <c r="J7495" s="2"/>
      <c r="M7495" s="10"/>
      <c r="N7495" s="2"/>
      <c r="O7495" s="3"/>
      <c r="P7495" s="11"/>
      <c r="Q7495" s="16"/>
      <c r="R7495" s="4"/>
      <c r="S7495" s="12"/>
      <c r="T7495" s="16"/>
      <c r="U7495" s="4"/>
      <c r="V7495" s="3"/>
      <c r="W7495" s="3"/>
      <c r="X7495" s="3"/>
      <c r="Y7495" s="3"/>
      <c r="Z7495" s="3"/>
      <c r="AA7495" s="4"/>
      <c r="AB7495" s="4"/>
      <c r="AC7495" s="4"/>
      <c r="AD7495" s="4"/>
      <c r="AE7495" s="4"/>
      <c r="BA7495" s="13"/>
      <c r="BC7495" s="2"/>
      <c r="BD7495" s="2"/>
      <c r="BU7495" s="15"/>
      <c r="BV7495" s="6"/>
      <c r="BW7495" s="6"/>
      <c r="BX7495" s="16"/>
      <c r="BY7495" s="16"/>
      <c r="BZ7495" s="16"/>
      <c r="CA7495" s="16"/>
      <c r="CB7495" s="14"/>
    </row>
    <row r="7496" spans="1:80" s="9" customFormat="1" x14ac:dyDescent="0.2">
      <c r="A7496" s="16"/>
      <c r="B7496" s="16"/>
      <c r="C7496" s="16"/>
      <c r="D7496" s="16"/>
      <c r="E7496" s="16"/>
      <c r="F7496" s="3"/>
      <c r="G7496" s="3"/>
      <c r="H7496" s="3"/>
      <c r="I7496" s="3"/>
      <c r="J7496" s="2"/>
      <c r="M7496" s="10"/>
      <c r="N7496" s="2"/>
      <c r="O7496" s="3"/>
      <c r="P7496" s="11"/>
      <c r="Q7496" s="16"/>
      <c r="R7496" s="4"/>
      <c r="S7496" s="12"/>
      <c r="T7496" s="16"/>
      <c r="U7496" s="4"/>
      <c r="V7496" s="3"/>
      <c r="W7496" s="3"/>
      <c r="X7496" s="3"/>
      <c r="Y7496" s="3"/>
      <c r="Z7496" s="3"/>
      <c r="AA7496" s="4"/>
      <c r="AB7496" s="4"/>
      <c r="AC7496" s="4"/>
      <c r="AD7496" s="4"/>
      <c r="AE7496" s="4"/>
      <c r="BA7496" s="13"/>
      <c r="BC7496" s="2"/>
      <c r="BD7496" s="2"/>
      <c r="BU7496" s="15"/>
      <c r="BV7496" s="6"/>
      <c r="BW7496" s="6"/>
      <c r="BX7496" s="16"/>
      <c r="BY7496" s="16"/>
      <c r="BZ7496" s="16"/>
      <c r="CA7496" s="16"/>
      <c r="CB7496" s="14"/>
    </row>
    <row r="7497" spans="1:80" s="9" customFormat="1" x14ac:dyDescent="0.2">
      <c r="A7497" s="16"/>
      <c r="B7497" s="16"/>
      <c r="C7497" s="16"/>
      <c r="D7497" s="16"/>
      <c r="E7497" s="16"/>
      <c r="F7497" s="3"/>
      <c r="G7497" s="3"/>
      <c r="H7497" s="3"/>
      <c r="I7497" s="3"/>
      <c r="J7497" s="2"/>
      <c r="M7497" s="10"/>
      <c r="N7497" s="2"/>
      <c r="O7497" s="3"/>
      <c r="P7497" s="11"/>
      <c r="Q7497" s="16"/>
      <c r="R7497" s="4"/>
      <c r="S7497" s="12"/>
      <c r="T7497" s="16"/>
      <c r="U7497" s="4"/>
      <c r="V7497" s="3"/>
      <c r="W7497" s="3"/>
      <c r="X7497" s="3"/>
      <c r="Y7497" s="3"/>
      <c r="Z7497" s="3"/>
      <c r="AA7497" s="4"/>
      <c r="AB7497" s="4"/>
      <c r="AC7497" s="4"/>
      <c r="AD7497" s="4"/>
      <c r="AE7497" s="4"/>
      <c r="BA7497" s="13"/>
      <c r="BC7497" s="2"/>
      <c r="BD7497" s="2"/>
      <c r="BU7497" s="15"/>
      <c r="BV7497" s="6"/>
      <c r="BW7497" s="6"/>
      <c r="BX7497" s="16"/>
      <c r="BY7497" s="16"/>
      <c r="BZ7497" s="16"/>
      <c r="CA7497" s="16"/>
      <c r="CB7497" s="14"/>
    </row>
    <row r="7498" spans="1:80" s="9" customFormat="1" x14ac:dyDescent="0.2">
      <c r="A7498" s="16"/>
      <c r="B7498" s="16"/>
      <c r="C7498" s="16"/>
      <c r="D7498" s="16"/>
      <c r="E7498" s="16"/>
      <c r="F7498" s="3"/>
      <c r="G7498" s="3"/>
      <c r="H7498" s="3"/>
      <c r="I7498" s="3"/>
      <c r="J7498" s="2"/>
      <c r="M7498" s="10"/>
      <c r="N7498" s="2"/>
      <c r="O7498" s="3"/>
      <c r="P7498" s="11"/>
      <c r="Q7498" s="16"/>
      <c r="R7498" s="4"/>
      <c r="S7498" s="12"/>
      <c r="T7498" s="16"/>
      <c r="U7498" s="4"/>
      <c r="V7498" s="3"/>
      <c r="W7498" s="3"/>
      <c r="X7498" s="3"/>
      <c r="Y7498" s="3"/>
      <c r="Z7498" s="3"/>
      <c r="AA7498" s="4"/>
      <c r="AB7498" s="4"/>
      <c r="AC7498" s="4"/>
      <c r="AD7498" s="4"/>
      <c r="AE7498" s="4"/>
      <c r="BA7498" s="13"/>
      <c r="BC7498" s="2"/>
      <c r="BD7498" s="2"/>
      <c r="BU7498" s="15"/>
      <c r="BV7498" s="6"/>
      <c r="BW7498" s="6"/>
      <c r="BX7498" s="16"/>
      <c r="BY7498" s="16"/>
      <c r="BZ7498" s="16"/>
      <c r="CA7498" s="16"/>
      <c r="CB7498" s="14"/>
    </row>
    <row r="7499" spans="1:80" s="9" customFormat="1" x14ac:dyDescent="0.2">
      <c r="A7499" s="16"/>
      <c r="B7499" s="16"/>
      <c r="C7499" s="16"/>
      <c r="D7499" s="16"/>
      <c r="E7499" s="16"/>
      <c r="F7499" s="3"/>
      <c r="G7499" s="3"/>
      <c r="H7499" s="3"/>
      <c r="I7499" s="3"/>
      <c r="J7499" s="2"/>
      <c r="M7499" s="10"/>
      <c r="N7499" s="2"/>
      <c r="O7499" s="3"/>
      <c r="P7499" s="11"/>
      <c r="Q7499" s="16"/>
      <c r="R7499" s="4"/>
      <c r="S7499" s="12"/>
      <c r="T7499" s="16"/>
      <c r="U7499" s="4"/>
      <c r="V7499" s="3"/>
      <c r="W7499" s="3"/>
      <c r="X7499" s="3"/>
      <c r="Y7499" s="3"/>
      <c r="Z7499" s="3"/>
      <c r="AA7499" s="4"/>
      <c r="AB7499" s="4"/>
      <c r="AC7499" s="4"/>
      <c r="AD7499" s="4"/>
      <c r="AE7499" s="4"/>
      <c r="BA7499" s="13"/>
      <c r="BC7499" s="2"/>
      <c r="BD7499" s="2"/>
      <c r="BU7499" s="15"/>
      <c r="BV7499" s="6"/>
      <c r="BW7499" s="6"/>
      <c r="BX7499" s="16"/>
      <c r="BY7499" s="16"/>
      <c r="BZ7499" s="16"/>
      <c r="CA7499" s="16"/>
      <c r="CB7499" s="14"/>
    </row>
    <row r="7500" spans="1:80" s="9" customFormat="1" x14ac:dyDescent="0.2">
      <c r="A7500" s="16"/>
      <c r="B7500" s="16"/>
      <c r="C7500" s="16"/>
      <c r="D7500" s="16"/>
      <c r="E7500" s="16"/>
      <c r="F7500" s="3"/>
      <c r="G7500" s="3"/>
      <c r="H7500" s="3"/>
      <c r="I7500" s="3"/>
      <c r="J7500" s="2"/>
      <c r="M7500" s="10"/>
      <c r="N7500" s="2"/>
      <c r="O7500" s="3"/>
      <c r="P7500" s="11"/>
      <c r="Q7500" s="16"/>
      <c r="R7500" s="4"/>
      <c r="S7500" s="12"/>
      <c r="T7500" s="16"/>
      <c r="U7500" s="4"/>
      <c r="V7500" s="3"/>
      <c r="W7500" s="3"/>
      <c r="X7500" s="3"/>
      <c r="Y7500" s="3"/>
      <c r="Z7500" s="3"/>
      <c r="AA7500" s="4"/>
      <c r="AB7500" s="4"/>
      <c r="AC7500" s="4"/>
      <c r="AD7500" s="4"/>
      <c r="AE7500" s="4"/>
      <c r="BA7500" s="13"/>
      <c r="BC7500" s="2"/>
      <c r="BD7500" s="2"/>
      <c r="BU7500" s="15"/>
      <c r="BV7500" s="6"/>
      <c r="BW7500" s="6"/>
      <c r="BX7500" s="16"/>
      <c r="BY7500" s="16"/>
      <c r="BZ7500" s="16"/>
      <c r="CA7500" s="16"/>
      <c r="CB7500" s="14"/>
    </row>
    <row r="7501" spans="1:80" s="9" customFormat="1" x14ac:dyDescent="0.2">
      <c r="A7501" s="16"/>
      <c r="B7501" s="16"/>
      <c r="C7501" s="16"/>
      <c r="D7501" s="16"/>
      <c r="E7501" s="16"/>
      <c r="F7501" s="3"/>
      <c r="G7501" s="3"/>
      <c r="H7501" s="3"/>
      <c r="I7501" s="3"/>
      <c r="J7501" s="2"/>
      <c r="M7501" s="10"/>
      <c r="N7501" s="2"/>
      <c r="O7501" s="3"/>
      <c r="P7501" s="11"/>
      <c r="Q7501" s="16"/>
      <c r="R7501" s="4"/>
      <c r="S7501" s="12"/>
      <c r="T7501" s="16"/>
      <c r="U7501" s="4"/>
      <c r="V7501" s="3"/>
      <c r="W7501" s="3"/>
      <c r="X7501" s="3"/>
      <c r="Y7501" s="3"/>
      <c r="Z7501" s="3"/>
      <c r="AA7501" s="4"/>
      <c r="AB7501" s="4"/>
      <c r="AC7501" s="4"/>
      <c r="AD7501" s="4"/>
      <c r="AE7501" s="4"/>
      <c r="BA7501" s="13"/>
      <c r="BC7501" s="2"/>
      <c r="BD7501" s="2"/>
      <c r="BU7501" s="15"/>
      <c r="BV7501" s="6"/>
      <c r="BW7501" s="6"/>
      <c r="BX7501" s="16"/>
      <c r="BY7501" s="16"/>
      <c r="BZ7501" s="16"/>
      <c r="CA7501" s="16"/>
      <c r="CB7501" s="14"/>
    </row>
    <row r="7502" spans="1:80" s="9" customFormat="1" x14ac:dyDescent="0.2">
      <c r="A7502" s="16"/>
      <c r="B7502" s="16"/>
      <c r="C7502" s="16"/>
      <c r="D7502" s="16"/>
      <c r="E7502" s="16"/>
      <c r="F7502" s="3"/>
      <c r="G7502" s="3"/>
      <c r="H7502" s="3"/>
      <c r="I7502" s="3"/>
      <c r="J7502" s="2"/>
      <c r="M7502" s="10"/>
      <c r="N7502" s="2"/>
      <c r="O7502" s="3"/>
      <c r="P7502" s="11"/>
      <c r="Q7502" s="16"/>
      <c r="R7502" s="4"/>
      <c r="S7502" s="12"/>
      <c r="T7502" s="16"/>
      <c r="U7502" s="4"/>
      <c r="V7502" s="3"/>
      <c r="W7502" s="3"/>
      <c r="X7502" s="3"/>
      <c r="Y7502" s="3"/>
      <c r="Z7502" s="3"/>
      <c r="AA7502" s="4"/>
      <c r="AB7502" s="4"/>
      <c r="AC7502" s="4"/>
      <c r="AD7502" s="4"/>
      <c r="AE7502" s="4"/>
      <c r="BA7502" s="13"/>
      <c r="BC7502" s="2"/>
      <c r="BD7502" s="2"/>
      <c r="BU7502" s="15"/>
      <c r="BV7502" s="6"/>
      <c r="BW7502" s="6"/>
      <c r="BX7502" s="16"/>
      <c r="BY7502" s="16"/>
      <c r="BZ7502" s="16"/>
      <c r="CA7502" s="16"/>
      <c r="CB7502" s="14"/>
    </row>
    <row r="7503" spans="1:80" s="9" customFormat="1" x14ac:dyDescent="0.2">
      <c r="A7503" s="16"/>
      <c r="B7503" s="16"/>
      <c r="C7503" s="16"/>
      <c r="D7503" s="16"/>
      <c r="E7503" s="16"/>
      <c r="F7503" s="3"/>
      <c r="G7503" s="3"/>
      <c r="H7503" s="3"/>
      <c r="I7503" s="3"/>
      <c r="J7503" s="2"/>
      <c r="M7503" s="10"/>
      <c r="N7503" s="2"/>
      <c r="O7503" s="3"/>
      <c r="P7503" s="11"/>
      <c r="Q7503" s="16"/>
      <c r="R7503" s="4"/>
      <c r="S7503" s="12"/>
      <c r="T7503" s="16"/>
      <c r="U7503" s="4"/>
      <c r="V7503" s="3"/>
      <c r="W7503" s="3"/>
      <c r="X7503" s="3"/>
      <c r="Y7503" s="3"/>
      <c r="Z7503" s="3"/>
      <c r="AA7503" s="4"/>
      <c r="AB7503" s="4"/>
      <c r="AC7503" s="4"/>
      <c r="AD7503" s="4"/>
      <c r="AE7503" s="4"/>
      <c r="BA7503" s="13"/>
      <c r="BC7503" s="2"/>
      <c r="BD7503" s="2"/>
      <c r="BU7503" s="15"/>
      <c r="BV7503" s="6"/>
      <c r="BW7503" s="6"/>
      <c r="BX7503" s="16"/>
      <c r="BY7503" s="16"/>
      <c r="BZ7503" s="16"/>
      <c r="CA7503" s="16"/>
      <c r="CB7503" s="14"/>
    </row>
    <row r="7504" spans="1:80" s="9" customFormat="1" x14ac:dyDescent="0.2">
      <c r="A7504" s="16"/>
      <c r="B7504" s="16"/>
      <c r="C7504" s="16"/>
      <c r="D7504" s="16"/>
      <c r="E7504" s="16"/>
      <c r="F7504" s="3"/>
      <c r="G7504" s="3"/>
      <c r="H7504" s="3"/>
      <c r="I7504" s="3"/>
      <c r="J7504" s="2"/>
      <c r="M7504" s="10"/>
      <c r="N7504" s="2"/>
      <c r="O7504" s="3"/>
      <c r="P7504" s="11"/>
      <c r="Q7504" s="16"/>
      <c r="R7504" s="4"/>
      <c r="S7504" s="12"/>
      <c r="T7504" s="16"/>
      <c r="U7504" s="4"/>
      <c r="V7504" s="3"/>
      <c r="W7504" s="3"/>
      <c r="X7504" s="3"/>
      <c r="Y7504" s="3"/>
      <c r="Z7504" s="3"/>
      <c r="AA7504" s="4"/>
      <c r="AB7504" s="4"/>
      <c r="AC7504" s="4"/>
      <c r="AD7504" s="4"/>
      <c r="AE7504" s="4"/>
      <c r="BA7504" s="13"/>
      <c r="BC7504" s="2"/>
      <c r="BD7504" s="2"/>
      <c r="BU7504" s="15"/>
      <c r="BV7504" s="6"/>
      <c r="BW7504" s="6"/>
      <c r="BX7504" s="16"/>
      <c r="BY7504" s="16"/>
      <c r="BZ7504" s="16"/>
      <c r="CA7504" s="16"/>
      <c r="CB7504" s="14"/>
    </row>
    <row r="7505" spans="1:80" s="9" customFormat="1" x14ac:dyDescent="0.2">
      <c r="A7505" s="16"/>
      <c r="B7505" s="16"/>
      <c r="C7505" s="16"/>
      <c r="D7505" s="16"/>
      <c r="E7505" s="16"/>
      <c r="F7505" s="3"/>
      <c r="G7505" s="3"/>
      <c r="H7505" s="3"/>
      <c r="I7505" s="3"/>
      <c r="J7505" s="2"/>
      <c r="M7505" s="10"/>
      <c r="N7505" s="2"/>
      <c r="O7505" s="3"/>
      <c r="P7505" s="11"/>
      <c r="Q7505" s="16"/>
      <c r="R7505" s="4"/>
      <c r="S7505" s="12"/>
      <c r="T7505" s="16"/>
      <c r="U7505" s="4"/>
      <c r="V7505" s="3"/>
      <c r="W7505" s="3"/>
      <c r="X7505" s="3"/>
      <c r="Y7505" s="3"/>
      <c r="Z7505" s="3"/>
      <c r="AA7505" s="4"/>
      <c r="AB7505" s="4"/>
      <c r="AC7505" s="4"/>
      <c r="AD7505" s="4"/>
      <c r="AE7505" s="4"/>
      <c r="BA7505" s="13"/>
      <c r="BC7505" s="2"/>
      <c r="BD7505" s="2"/>
      <c r="BU7505" s="15"/>
      <c r="BV7505" s="6"/>
      <c r="BW7505" s="6"/>
      <c r="BX7505" s="16"/>
      <c r="BY7505" s="16"/>
      <c r="BZ7505" s="16"/>
      <c r="CA7505" s="16"/>
      <c r="CB7505" s="14"/>
    </row>
    <row r="7506" spans="1:80" s="9" customFormat="1" x14ac:dyDescent="0.2">
      <c r="A7506" s="16"/>
      <c r="B7506" s="16"/>
      <c r="C7506" s="16"/>
      <c r="D7506" s="16"/>
      <c r="E7506" s="16"/>
      <c r="F7506" s="3"/>
      <c r="G7506" s="3"/>
      <c r="H7506" s="3"/>
      <c r="I7506" s="3"/>
      <c r="J7506" s="2"/>
      <c r="M7506" s="10"/>
      <c r="N7506" s="2"/>
      <c r="O7506" s="3"/>
      <c r="P7506" s="11"/>
      <c r="Q7506" s="16"/>
      <c r="R7506" s="4"/>
      <c r="S7506" s="12"/>
      <c r="T7506" s="16"/>
      <c r="U7506" s="4"/>
      <c r="V7506" s="3"/>
      <c r="W7506" s="3"/>
      <c r="X7506" s="3"/>
      <c r="Y7506" s="3"/>
      <c r="Z7506" s="3"/>
      <c r="AA7506" s="4"/>
      <c r="AB7506" s="4"/>
      <c r="AC7506" s="4"/>
      <c r="AD7506" s="4"/>
      <c r="AE7506" s="4"/>
      <c r="BA7506" s="13"/>
      <c r="BC7506" s="2"/>
      <c r="BD7506" s="2"/>
      <c r="BU7506" s="15"/>
      <c r="BV7506" s="6"/>
      <c r="BW7506" s="6"/>
      <c r="BX7506" s="16"/>
      <c r="BY7506" s="16"/>
      <c r="BZ7506" s="16"/>
      <c r="CA7506" s="16"/>
      <c r="CB7506" s="14"/>
    </row>
    <row r="7507" spans="1:80" s="9" customFormat="1" x14ac:dyDescent="0.2">
      <c r="A7507" s="16"/>
      <c r="B7507" s="16"/>
      <c r="C7507" s="16"/>
      <c r="D7507" s="16"/>
      <c r="E7507" s="16"/>
      <c r="F7507" s="3"/>
      <c r="G7507" s="3"/>
      <c r="H7507" s="3"/>
      <c r="I7507" s="3"/>
      <c r="J7507" s="2"/>
      <c r="M7507" s="10"/>
      <c r="N7507" s="2"/>
      <c r="O7507" s="3"/>
      <c r="P7507" s="11"/>
      <c r="Q7507" s="16"/>
      <c r="R7507" s="4"/>
      <c r="S7507" s="12"/>
      <c r="T7507" s="16"/>
      <c r="U7507" s="4"/>
      <c r="V7507" s="3"/>
      <c r="W7507" s="3"/>
      <c r="X7507" s="3"/>
      <c r="Y7507" s="3"/>
      <c r="Z7507" s="3"/>
      <c r="AA7507" s="4"/>
      <c r="AB7507" s="4"/>
      <c r="AC7507" s="4"/>
      <c r="AD7507" s="4"/>
      <c r="AE7507" s="4"/>
      <c r="BA7507" s="13"/>
      <c r="BC7507" s="2"/>
      <c r="BD7507" s="2"/>
      <c r="BU7507" s="15"/>
      <c r="BV7507" s="6"/>
      <c r="BW7507" s="6"/>
      <c r="BX7507" s="16"/>
      <c r="BY7507" s="16"/>
      <c r="BZ7507" s="16"/>
      <c r="CA7507" s="16"/>
      <c r="CB7507" s="14"/>
    </row>
    <row r="7508" spans="1:80" s="9" customFormat="1" x14ac:dyDescent="0.2">
      <c r="A7508" s="16"/>
      <c r="B7508" s="16"/>
      <c r="C7508" s="16"/>
      <c r="D7508" s="16"/>
      <c r="E7508" s="16"/>
      <c r="F7508" s="3"/>
      <c r="G7508" s="3"/>
      <c r="H7508" s="3"/>
      <c r="I7508" s="3"/>
      <c r="J7508" s="2"/>
      <c r="M7508" s="10"/>
      <c r="N7508" s="2"/>
      <c r="O7508" s="3"/>
      <c r="P7508" s="11"/>
      <c r="Q7508" s="16"/>
      <c r="R7508" s="4"/>
      <c r="S7508" s="12"/>
      <c r="T7508" s="16"/>
      <c r="U7508" s="4"/>
      <c r="V7508" s="3"/>
      <c r="W7508" s="3"/>
      <c r="X7508" s="3"/>
      <c r="Y7508" s="3"/>
      <c r="Z7508" s="3"/>
      <c r="AA7508" s="4"/>
      <c r="AB7508" s="4"/>
      <c r="AC7508" s="4"/>
      <c r="AD7508" s="4"/>
      <c r="AE7508" s="4"/>
      <c r="BA7508" s="13"/>
      <c r="BC7508" s="2"/>
      <c r="BD7508" s="2"/>
      <c r="BU7508" s="15"/>
      <c r="BV7508" s="6"/>
      <c r="BW7508" s="6"/>
      <c r="BX7508" s="16"/>
      <c r="BY7508" s="16"/>
      <c r="BZ7508" s="16"/>
      <c r="CA7508" s="16"/>
      <c r="CB7508" s="14"/>
    </row>
    <row r="7509" spans="1:80" s="9" customFormat="1" x14ac:dyDescent="0.2">
      <c r="A7509" s="16"/>
      <c r="B7509" s="16"/>
      <c r="C7509" s="16"/>
      <c r="D7509" s="16"/>
      <c r="E7509" s="16"/>
      <c r="F7509" s="3"/>
      <c r="G7509" s="3"/>
      <c r="H7509" s="3"/>
      <c r="I7509" s="3"/>
      <c r="J7509" s="2"/>
      <c r="M7509" s="10"/>
      <c r="N7509" s="2"/>
      <c r="O7509" s="3"/>
      <c r="P7509" s="11"/>
      <c r="Q7509" s="16"/>
      <c r="R7509" s="4"/>
      <c r="S7509" s="12"/>
      <c r="T7509" s="16"/>
      <c r="U7509" s="4"/>
      <c r="V7509" s="3"/>
      <c r="W7509" s="3"/>
      <c r="X7509" s="3"/>
      <c r="Y7509" s="3"/>
      <c r="Z7509" s="3"/>
      <c r="AA7509" s="4"/>
      <c r="AB7509" s="4"/>
      <c r="AC7509" s="4"/>
      <c r="AD7509" s="4"/>
      <c r="AE7509" s="4"/>
      <c r="BA7509" s="13"/>
      <c r="BC7509" s="2"/>
      <c r="BD7509" s="2"/>
      <c r="BU7509" s="15"/>
      <c r="BV7509" s="6"/>
      <c r="BW7509" s="6"/>
      <c r="BX7509" s="16"/>
      <c r="BY7509" s="16"/>
      <c r="BZ7509" s="16"/>
      <c r="CA7509" s="16"/>
      <c r="CB7509" s="14"/>
    </row>
    <row r="7510" spans="1:80" s="9" customFormat="1" x14ac:dyDescent="0.2">
      <c r="A7510" s="16"/>
      <c r="B7510" s="16"/>
      <c r="C7510" s="16"/>
      <c r="D7510" s="16"/>
      <c r="E7510" s="16"/>
      <c r="F7510" s="3"/>
      <c r="G7510" s="3"/>
      <c r="H7510" s="3"/>
      <c r="I7510" s="3"/>
      <c r="J7510" s="2"/>
      <c r="M7510" s="10"/>
      <c r="N7510" s="2"/>
      <c r="O7510" s="3"/>
      <c r="P7510" s="11"/>
      <c r="Q7510" s="16"/>
      <c r="R7510" s="4"/>
      <c r="S7510" s="12"/>
      <c r="T7510" s="16"/>
      <c r="U7510" s="4"/>
      <c r="V7510" s="3"/>
      <c r="W7510" s="3"/>
      <c r="X7510" s="3"/>
      <c r="Y7510" s="3"/>
      <c r="Z7510" s="3"/>
      <c r="AA7510" s="4"/>
      <c r="AB7510" s="4"/>
      <c r="AC7510" s="4"/>
      <c r="AD7510" s="4"/>
      <c r="AE7510" s="4"/>
      <c r="BA7510" s="13"/>
      <c r="BC7510" s="2"/>
      <c r="BD7510" s="2"/>
      <c r="BU7510" s="15"/>
      <c r="BV7510" s="6"/>
      <c r="BW7510" s="6"/>
      <c r="BX7510" s="16"/>
      <c r="BY7510" s="16"/>
      <c r="BZ7510" s="16"/>
      <c r="CA7510" s="16"/>
      <c r="CB7510" s="14"/>
    </row>
    <row r="7511" spans="1:80" s="9" customFormat="1" x14ac:dyDescent="0.2">
      <c r="A7511" s="16"/>
      <c r="B7511" s="16"/>
      <c r="C7511" s="16"/>
      <c r="D7511" s="16"/>
      <c r="E7511" s="16"/>
      <c r="F7511" s="3"/>
      <c r="G7511" s="3"/>
      <c r="H7511" s="3"/>
      <c r="I7511" s="3"/>
      <c r="J7511" s="2"/>
      <c r="M7511" s="10"/>
      <c r="N7511" s="2"/>
      <c r="O7511" s="3"/>
      <c r="P7511" s="11"/>
      <c r="Q7511" s="16"/>
      <c r="R7511" s="4"/>
      <c r="S7511" s="12"/>
      <c r="T7511" s="16"/>
      <c r="U7511" s="4"/>
      <c r="V7511" s="3"/>
      <c r="W7511" s="3"/>
      <c r="X7511" s="3"/>
      <c r="Y7511" s="3"/>
      <c r="Z7511" s="3"/>
      <c r="AA7511" s="4"/>
      <c r="AB7511" s="4"/>
      <c r="AC7511" s="4"/>
      <c r="AD7511" s="4"/>
      <c r="AE7511" s="4"/>
      <c r="BA7511" s="13"/>
      <c r="BC7511" s="2"/>
      <c r="BD7511" s="2"/>
      <c r="BU7511" s="15"/>
      <c r="BV7511" s="6"/>
      <c r="BW7511" s="6"/>
      <c r="BX7511" s="16"/>
      <c r="BY7511" s="16"/>
      <c r="BZ7511" s="16"/>
      <c r="CA7511" s="16"/>
      <c r="CB7511" s="14"/>
    </row>
    <row r="7512" spans="1:80" s="9" customFormat="1" x14ac:dyDescent="0.2">
      <c r="A7512" s="16"/>
      <c r="B7512" s="16"/>
      <c r="C7512" s="16"/>
      <c r="D7512" s="16"/>
      <c r="E7512" s="16"/>
      <c r="F7512" s="3"/>
      <c r="G7512" s="3"/>
      <c r="H7512" s="3"/>
      <c r="I7512" s="3"/>
      <c r="J7512" s="2"/>
      <c r="M7512" s="10"/>
      <c r="N7512" s="2"/>
      <c r="O7512" s="3"/>
      <c r="P7512" s="11"/>
      <c r="Q7512" s="16"/>
      <c r="R7512" s="4"/>
      <c r="S7512" s="12"/>
      <c r="T7512" s="16"/>
      <c r="U7512" s="4"/>
      <c r="V7512" s="3"/>
      <c r="W7512" s="3"/>
      <c r="X7512" s="3"/>
      <c r="Y7512" s="3"/>
      <c r="Z7512" s="3"/>
      <c r="AA7512" s="4"/>
      <c r="AB7512" s="4"/>
      <c r="AC7512" s="4"/>
      <c r="AD7512" s="4"/>
      <c r="AE7512" s="4"/>
      <c r="BA7512" s="13"/>
      <c r="BC7512" s="2"/>
      <c r="BD7512" s="2"/>
      <c r="BU7512" s="15"/>
      <c r="BV7512" s="6"/>
      <c r="BW7512" s="6"/>
      <c r="BX7512" s="16"/>
      <c r="BY7512" s="16"/>
      <c r="BZ7512" s="16"/>
      <c r="CA7512" s="16"/>
      <c r="CB7512" s="14"/>
    </row>
    <row r="7513" spans="1:80" s="9" customFormat="1" x14ac:dyDescent="0.2">
      <c r="A7513" s="16"/>
      <c r="B7513" s="16"/>
      <c r="C7513" s="16"/>
      <c r="D7513" s="16"/>
      <c r="E7513" s="16"/>
      <c r="F7513" s="3"/>
      <c r="G7513" s="3"/>
      <c r="H7513" s="3"/>
      <c r="I7513" s="3"/>
      <c r="J7513" s="2"/>
      <c r="M7513" s="10"/>
      <c r="N7513" s="2"/>
      <c r="O7513" s="3"/>
      <c r="P7513" s="11"/>
      <c r="Q7513" s="16"/>
      <c r="R7513" s="4"/>
      <c r="S7513" s="12"/>
      <c r="T7513" s="16"/>
      <c r="U7513" s="4"/>
      <c r="V7513" s="3"/>
      <c r="W7513" s="3"/>
      <c r="X7513" s="3"/>
      <c r="Y7513" s="3"/>
      <c r="Z7513" s="3"/>
      <c r="AA7513" s="4"/>
      <c r="AB7513" s="4"/>
      <c r="AC7513" s="4"/>
      <c r="AD7513" s="4"/>
      <c r="AE7513" s="4"/>
      <c r="BA7513" s="13"/>
      <c r="BC7513" s="2"/>
      <c r="BD7513" s="2"/>
      <c r="BU7513" s="15"/>
      <c r="BV7513" s="6"/>
      <c r="BW7513" s="6"/>
      <c r="BX7513" s="16"/>
      <c r="BY7513" s="16"/>
      <c r="BZ7513" s="16"/>
      <c r="CA7513" s="16"/>
      <c r="CB7513" s="14"/>
    </row>
    <row r="7514" spans="1:80" s="9" customFormat="1" x14ac:dyDescent="0.2">
      <c r="A7514" s="16"/>
      <c r="B7514" s="16"/>
      <c r="C7514" s="16"/>
      <c r="D7514" s="16"/>
      <c r="E7514" s="16"/>
      <c r="F7514" s="3"/>
      <c r="G7514" s="3"/>
      <c r="H7514" s="3"/>
      <c r="I7514" s="3"/>
      <c r="J7514" s="2"/>
      <c r="M7514" s="10"/>
      <c r="N7514" s="2"/>
      <c r="O7514" s="3"/>
      <c r="P7514" s="11"/>
      <c r="Q7514" s="16"/>
      <c r="R7514" s="4"/>
      <c r="S7514" s="12"/>
      <c r="T7514" s="16"/>
      <c r="U7514" s="4"/>
      <c r="V7514" s="3"/>
      <c r="W7514" s="3"/>
      <c r="X7514" s="3"/>
      <c r="Y7514" s="3"/>
      <c r="Z7514" s="3"/>
      <c r="AA7514" s="4"/>
      <c r="AB7514" s="4"/>
      <c r="AC7514" s="4"/>
      <c r="AD7514" s="4"/>
      <c r="AE7514" s="4"/>
      <c r="BA7514" s="13"/>
      <c r="BC7514" s="2"/>
      <c r="BD7514" s="2"/>
      <c r="BU7514" s="15"/>
      <c r="BV7514" s="6"/>
      <c r="BW7514" s="6"/>
      <c r="BX7514" s="16"/>
      <c r="BY7514" s="16"/>
      <c r="BZ7514" s="16"/>
      <c r="CA7514" s="16"/>
      <c r="CB7514" s="14"/>
    </row>
    <row r="7515" spans="1:80" s="9" customFormat="1" x14ac:dyDescent="0.2">
      <c r="A7515" s="16"/>
      <c r="B7515" s="16"/>
      <c r="C7515" s="16"/>
      <c r="D7515" s="16"/>
      <c r="E7515" s="16"/>
      <c r="F7515" s="3"/>
      <c r="G7515" s="3"/>
      <c r="H7515" s="3"/>
      <c r="I7515" s="3"/>
      <c r="J7515" s="2"/>
      <c r="M7515" s="10"/>
      <c r="N7515" s="2"/>
      <c r="O7515" s="3"/>
      <c r="P7515" s="11"/>
      <c r="Q7515" s="16"/>
      <c r="R7515" s="4"/>
      <c r="S7515" s="12"/>
      <c r="T7515" s="16"/>
      <c r="U7515" s="4"/>
      <c r="V7515" s="3"/>
      <c r="W7515" s="3"/>
      <c r="X7515" s="3"/>
      <c r="Y7515" s="3"/>
      <c r="Z7515" s="3"/>
      <c r="AA7515" s="4"/>
      <c r="AB7515" s="4"/>
      <c r="AC7515" s="4"/>
      <c r="AD7515" s="4"/>
      <c r="AE7515" s="4"/>
      <c r="BA7515" s="13"/>
      <c r="BC7515" s="2"/>
      <c r="BD7515" s="2"/>
      <c r="BU7515" s="15"/>
      <c r="BV7515" s="6"/>
      <c r="BW7515" s="6"/>
      <c r="BX7515" s="16"/>
      <c r="BY7515" s="16"/>
      <c r="BZ7515" s="16"/>
      <c r="CA7515" s="16"/>
      <c r="CB7515" s="14"/>
    </row>
    <row r="7516" spans="1:80" s="9" customFormat="1" x14ac:dyDescent="0.2">
      <c r="A7516" s="16"/>
      <c r="B7516" s="16"/>
      <c r="C7516" s="16"/>
      <c r="D7516" s="16"/>
      <c r="E7516" s="16"/>
      <c r="F7516" s="3"/>
      <c r="G7516" s="3"/>
      <c r="H7516" s="3"/>
      <c r="I7516" s="3"/>
      <c r="J7516" s="2"/>
      <c r="M7516" s="10"/>
      <c r="N7516" s="2"/>
      <c r="O7516" s="3"/>
      <c r="P7516" s="11"/>
      <c r="Q7516" s="16"/>
      <c r="R7516" s="4"/>
      <c r="S7516" s="12"/>
      <c r="T7516" s="16"/>
      <c r="U7516" s="4"/>
      <c r="V7516" s="3"/>
      <c r="W7516" s="3"/>
      <c r="X7516" s="3"/>
      <c r="Y7516" s="3"/>
      <c r="Z7516" s="3"/>
      <c r="AA7516" s="4"/>
      <c r="AB7516" s="4"/>
      <c r="AC7516" s="4"/>
      <c r="AD7516" s="4"/>
      <c r="AE7516" s="4"/>
      <c r="BA7516" s="13"/>
      <c r="BC7516" s="2"/>
      <c r="BD7516" s="2"/>
      <c r="BU7516" s="15"/>
      <c r="BV7516" s="6"/>
      <c r="BW7516" s="6"/>
      <c r="BX7516" s="16"/>
      <c r="BY7516" s="16"/>
      <c r="BZ7516" s="16"/>
      <c r="CA7516" s="16"/>
      <c r="CB7516" s="14"/>
    </row>
    <row r="7517" spans="1:80" s="9" customFormat="1" x14ac:dyDescent="0.2">
      <c r="A7517" s="16"/>
      <c r="B7517" s="16"/>
      <c r="C7517" s="16"/>
      <c r="D7517" s="16"/>
      <c r="E7517" s="16"/>
      <c r="F7517" s="3"/>
      <c r="G7517" s="3"/>
      <c r="H7517" s="3"/>
      <c r="I7517" s="3"/>
      <c r="J7517" s="2"/>
      <c r="M7517" s="10"/>
      <c r="N7517" s="2"/>
      <c r="O7517" s="3"/>
      <c r="P7517" s="11"/>
      <c r="Q7517" s="16"/>
      <c r="R7517" s="4"/>
      <c r="S7517" s="12"/>
      <c r="T7517" s="16"/>
      <c r="U7517" s="4"/>
      <c r="V7517" s="3"/>
      <c r="W7517" s="3"/>
      <c r="X7517" s="3"/>
      <c r="Y7517" s="3"/>
      <c r="Z7517" s="3"/>
      <c r="AA7517" s="4"/>
      <c r="AB7517" s="4"/>
      <c r="AC7517" s="4"/>
      <c r="AD7517" s="4"/>
      <c r="AE7517" s="4"/>
      <c r="BA7517" s="13"/>
      <c r="BC7517" s="2"/>
      <c r="BD7517" s="2"/>
      <c r="BU7517" s="15"/>
      <c r="BV7517" s="6"/>
      <c r="BW7517" s="6"/>
      <c r="BX7517" s="16"/>
      <c r="BY7517" s="16"/>
      <c r="BZ7517" s="16"/>
      <c r="CA7517" s="16"/>
      <c r="CB7517" s="14"/>
    </row>
    <row r="7518" spans="1:80" s="9" customFormat="1" x14ac:dyDescent="0.2">
      <c r="A7518" s="16"/>
      <c r="B7518" s="16"/>
      <c r="C7518" s="16"/>
      <c r="D7518" s="16"/>
      <c r="E7518" s="16"/>
      <c r="F7518" s="3"/>
      <c r="G7518" s="3"/>
      <c r="H7518" s="3"/>
      <c r="I7518" s="3"/>
      <c r="J7518" s="2"/>
      <c r="M7518" s="10"/>
      <c r="N7518" s="2"/>
      <c r="O7518" s="3"/>
      <c r="P7518" s="11"/>
      <c r="Q7518" s="16"/>
      <c r="R7518" s="4"/>
      <c r="S7518" s="12"/>
      <c r="T7518" s="16"/>
      <c r="U7518" s="4"/>
      <c r="V7518" s="3"/>
      <c r="W7518" s="3"/>
      <c r="X7518" s="3"/>
      <c r="Y7518" s="3"/>
      <c r="Z7518" s="3"/>
      <c r="AA7518" s="4"/>
      <c r="AB7518" s="4"/>
      <c r="AC7518" s="4"/>
      <c r="AD7518" s="4"/>
      <c r="AE7518" s="4"/>
      <c r="BA7518" s="13"/>
      <c r="BC7518" s="2"/>
      <c r="BD7518" s="2"/>
      <c r="BU7518" s="15"/>
      <c r="BV7518" s="6"/>
      <c r="BW7518" s="6"/>
      <c r="BX7518" s="16"/>
      <c r="BY7518" s="16"/>
      <c r="BZ7518" s="16"/>
      <c r="CA7518" s="16"/>
      <c r="CB7518" s="14"/>
    </row>
    <row r="7519" spans="1:80" s="9" customFormat="1" x14ac:dyDescent="0.2">
      <c r="A7519" s="16"/>
      <c r="B7519" s="16"/>
      <c r="C7519" s="16"/>
      <c r="D7519" s="16"/>
      <c r="E7519" s="16"/>
      <c r="F7519" s="3"/>
      <c r="G7519" s="3"/>
      <c r="H7519" s="3"/>
      <c r="I7519" s="3"/>
      <c r="J7519" s="2"/>
      <c r="M7519" s="10"/>
      <c r="N7519" s="2"/>
      <c r="O7519" s="3"/>
      <c r="P7519" s="11"/>
      <c r="Q7519" s="16"/>
      <c r="R7519" s="4"/>
      <c r="S7519" s="12"/>
      <c r="T7519" s="16"/>
      <c r="U7519" s="4"/>
      <c r="V7519" s="3"/>
      <c r="W7519" s="3"/>
      <c r="X7519" s="3"/>
      <c r="Y7519" s="3"/>
      <c r="Z7519" s="3"/>
      <c r="AA7519" s="4"/>
      <c r="AB7519" s="4"/>
      <c r="AC7519" s="4"/>
      <c r="AD7519" s="4"/>
      <c r="AE7519" s="4"/>
      <c r="BA7519" s="13"/>
      <c r="BC7519" s="2"/>
      <c r="BD7519" s="2"/>
      <c r="BU7519" s="15"/>
      <c r="BV7519" s="6"/>
      <c r="BW7519" s="6"/>
      <c r="BX7519" s="16"/>
      <c r="BY7519" s="16"/>
      <c r="BZ7519" s="16"/>
      <c r="CA7519" s="16"/>
      <c r="CB7519" s="14"/>
    </row>
    <row r="7520" spans="1:80" s="9" customFormat="1" x14ac:dyDescent="0.2">
      <c r="A7520" s="16"/>
      <c r="B7520" s="16"/>
      <c r="C7520" s="16"/>
      <c r="D7520" s="16"/>
      <c r="E7520" s="16"/>
      <c r="F7520" s="3"/>
      <c r="G7520" s="3"/>
      <c r="H7520" s="3"/>
      <c r="I7520" s="3"/>
      <c r="J7520" s="2"/>
      <c r="M7520" s="10"/>
      <c r="N7520" s="2"/>
      <c r="O7520" s="3"/>
      <c r="P7520" s="11"/>
      <c r="Q7520" s="16"/>
      <c r="R7520" s="4"/>
      <c r="S7520" s="12"/>
      <c r="T7520" s="16"/>
      <c r="U7520" s="4"/>
      <c r="V7520" s="3"/>
      <c r="W7520" s="3"/>
      <c r="X7520" s="3"/>
      <c r="Y7520" s="3"/>
      <c r="Z7520" s="3"/>
      <c r="AA7520" s="4"/>
      <c r="AB7520" s="4"/>
      <c r="AC7520" s="4"/>
      <c r="AD7520" s="4"/>
      <c r="AE7520" s="4"/>
      <c r="BA7520" s="13"/>
      <c r="BC7520" s="2"/>
      <c r="BD7520" s="2"/>
      <c r="BU7520" s="15"/>
      <c r="BV7520" s="6"/>
      <c r="BW7520" s="6"/>
      <c r="BX7520" s="16"/>
      <c r="BY7520" s="16"/>
      <c r="BZ7520" s="16"/>
      <c r="CA7520" s="16"/>
      <c r="CB7520" s="14"/>
    </row>
    <row r="7521" spans="1:80" s="9" customFormat="1" x14ac:dyDescent="0.2">
      <c r="A7521" s="16"/>
      <c r="B7521" s="16"/>
      <c r="C7521" s="16"/>
      <c r="D7521" s="16"/>
      <c r="E7521" s="16"/>
      <c r="F7521" s="3"/>
      <c r="G7521" s="3"/>
      <c r="H7521" s="3"/>
      <c r="I7521" s="3"/>
      <c r="J7521" s="2"/>
      <c r="M7521" s="10"/>
      <c r="N7521" s="2"/>
      <c r="O7521" s="3"/>
      <c r="P7521" s="11"/>
      <c r="Q7521" s="16"/>
      <c r="R7521" s="4"/>
      <c r="S7521" s="12"/>
      <c r="T7521" s="16"/>
      <c r="U7521" s="4"/>
      <c r="V7521" s="3"/>
      <c r="W7521" s="3"/>
      <c r="X7521" s="3"/>
      <c r="Y7521" s="3"/>
      <c r="Z7521" s="3"/>
      <c r="AA7521" s="4"/>
      <c r="AB7521" s="4"/>
      <c r="AC7521" s="4"/>
      <c r="AD7521" s="4"/>
      <c r="AE7521" s="4"/>
      <c r="BA7521" s="13"/>
      <c r="BC7521" s="2"/>
      <c r="BD7521" s="2"/>
      <c r="BU7521" s="15"/>
      <c r="BV7521" s="6"/>
      <c r="BW7521" s="6"/>
      <c r="BX7521" s="16"/>
      <c r="BY7521" s="16"/>
      <c r="BZ7521" s="16"/>
      <c r="CA7521" s="16"/>
      <c r="CB7521" s="14"/>
    </row>
    <row r="7522" spans="1:80" s="9" customFormat="1" x14ac:dyDescent="0.2">
      <c r="A7522" s="16"/>
      <c r="B7522" s="16"/>
      <c r="C7522" s="16"/>
      <c r="D7522" s="16"/>
      <c r="E7522" s="16"/>
      <c r="F7522" s="3"/>
      <c r="G7522" s="3"/>
      <c r="H7522" s="3"/>
      <c r="I7522" s="3"/>
      <c r="J7522" s="2"/>
      <c r="M7522" s="10"/>
      <c r="N7522" s="2"/>
      <c r="O7522" s="3"/>
      <c r="P7522" s="11"/>
      <c r="Q7522" s="16"/>
      <c r="R7522" s="4"/>
      <c r="S7522" s="12"/>
      <c r="T7522" s="16"/>
      <c r="U7522" s="4"/>
      <c r="V7522" s="3"/>
      <c r="W7522" s="3"/>
      <c r="X7522" s="3"/>
      <c r="Y7522" s="3"/>
      <c r="Z7522" s="3"/>
      <c r="AA7522" s="4"/>
      <c r="AB7522" s="4"/>
      <c r="AC7522" s="4"/>
      <c r="AD7522" s="4"/>
      <c r="AE7522" s="4"/>
      <c r="BA7522" s="13"/>
      <c r="BC7522" s="2"/>
      <c r="BD7522" s="2"/>
      <c r="BU7522" s="15"/>
      <c r="BV7522" s="6"/>
      <c r="BW7522" s="6"/>
      <c r="BX7522" s="16"/>
      <c r="BY7522" s="16"/>
      <c r="BZ7522" s="16"/>
      <c r="CA7522" s="16"/>
      <c r="CB7522" s="14"/>
    </row>
    <row r="7523" spans="1:80" s="9" customFormat="1" x14ac:dyDescent="0.2">
      <c r="A7523" s="16"/>
      <c r="B7523" s="16"/>
      <c r="C7523" s="16"/>
      <c r="D7523" s="16"/>
      <c r="E7523" s="16"/>
      <c r="F7523" s="3"/>
      <c r="G7523" s="3"/>
      <c r="H7523" s="3"/>
      <c r="I7523" s="3"/>
      <c r="J7523" s="2"/>
      <c r="M7523" s="10"/>
      <c r="N7523" s="2"/>
      <c r="O7523" s="3"/>
      <c r="P7523" s="11"/>
      <c r="Q7523" s="16"/>
      <c r="R7523" s="4"/>
      <c r="S7523" s="12"/>
      <c r="T7523" s="16"/>
      <c r="U7523" s="4"/>
      <c r="V7523" s="3"/>
      <c r="W7523" s="3"/>
      <c r="X7523" s="3"/>
      <c r="Y7523" s="3"/>
      <c r="Z7523" s="3"/>
      <c r="AA7523" s="4"/>
      <c r="AB7523" s="4"/>
      <c r="AC7523" s="4"/>
      <c r="AD7523" s="4"/>
      <c r="AE7523" s="4"/>
      <c r="BA7523" s="13"/>
      <c r="BC7523" s="2"/>
      <c r="BD7523" s="2"/>
      <c r="BU7523" s="15"/>
      <c r="BV7523" s="6"/>
      <c r="BW7523" s="6"/>
      <c r="BX7523" s="16"/>
      <c r="BY7523" s="16"/>
      <c r="BZ7523" s="16"/>
      <c r="CA7523" s="16"/>
      <c r="CB7523" s="14"/>
    </row>
    <row r="7524" spans="1:80" s="9" customFormat="1" x14ac:dyDescent="0.2">
      <c r="A7524" s="16"/>
      <c r="B7524" s="16"/>
      <c r="C7524" s="16"/>
      <c r="D7524" s="16"/>
      <c r="E7524" s="16"/>
      <c r="F7524" s="3"/>
      <c r="G7524" s="3"/>
      <c r="H7524" s="3"/>
      <c r="I7524" s="3"/>
      <c r="J7524" s="2"/>
      <c r="M7524" s="10"/>
      <c r="N7524" s="2"/>
      <c r="O7524" s="3"/>
      <c r="P7524" s="11"/>
      <c r="Q7524" s="16"/>
      <c r="R7524" s="4"/>
      <c r="S7524" s="12"/>
      <c r="T7524" s="16"/>
      <c r="U7524" s="4"/>
      <c r="V7524" s="3"/>
      <c r="W7524" s="3"/>
      <c r="X7524" s="3"/>
      <c r="Y7524" s="3"/>
      <c r="Z7524" s="3"/>
      <c r="AA7524" s="4"/>
      <c r="AB7524" s="4"/>
      <c r="AC7524" s="4"/>
      <c r="AD7524" s="4"/>
      <c r="AE7524" s="4"/>
      <c r="BA7524" s="13"/>
      <c r="BC7524" s="2"/>
      <c r="BD7524" s="2"/>
      <c r="BU7524" s="15"/>
      <c r="BV7524" s="6"/>
      <c r="BW7524" s="6"/>
      <c r="BX7524" s="16"/>
      <c r="BY7524" s="16"/>
      <c r="BZ7524" s="16"/>
      <c r="CA7524" s="16"/>
      <c r="CB7524" s="14"/>
    </row>
    <row r="7525" spans="1:80" s="9" customFormat="1" x14ac:dyDescent="0.2">
      <c r="A7525" s="16"/>
      <c r="B7525" s="16"/>
      <c r="C7525" s="16"/>
      <c r="D7525" s="16"/>
      <c r="E7525" s="16"/>
      <c r="F7525" s="3"/>
      <c r="G7525" s="3"/>
      <c r="H7525" s="3"/>
      <c r="I7525" s="3"/>
      <c r="J7525" s="2"/>
      <c r="M7525" s="10"/>
      <c r="N7525" s="2"/>
      <c r="O7525" s="3"/>
      <c r="P7525" s="11"/>
      <c r="Q7525" s="16"/>
      <c r="R7525" s="4"/>
      <c r="S7525" s="12"/>
      <c r="T7525" s="16"/>
      <c r="U7525" s="4"/>
      <c r="V7525" s="3"/>
      <c r="W7525" s="3"/>
      <c r="X7525" s="3"/>
      <c r="Y7525" s="3"/>
      <c r="Z7525" s="3"/>
      <c r="AA7525" s="4"/>
      <c r="AB7525" s="4"/>
      <c r="AC7525" s="4"/>
      <c r="AD7525" s="4"/>
      <c r="AE7525" s="4"/>
      <c r="BA7525" s="13"/>
      <c r="BC7525" s="2"/>
      <c r="BD7525" s="2"/>
      <c r="BU7525" s="15"/>
      <c r="BV7525" s="6"/>
      <c r="BW7525" s="6"/>
      <c r="BX7525" s="16"/>
      <c r="BY7525" s="16"/>
      <c r="BZ7525" s="16"/>
      <c r="CA7525" s="16"/>
      <c r="CB7525" s="14"/>
    </row>
    <row r="7526" spans="1:80" s="9" customFormat="1" x14ac:dyDescent="0.2">
      <c r="A7526" s="16"/>
      <c r="B7526" s="16"/>
      <c r="C7526" s="16"/>
      <c r="D7526" s="16"/>
      <c r="E7526" s="16"/>
      <c r="F7526" s="3"/>
      <c r="G7526" s="3"/>
      <c r="H7526" s="3"/>
      <c r="I7526" s="3"/>
      <c r="J7526" s="2"/>
      <c r="M7526" s="10"/>
      <c r="N7526" s="2"/>
      <c r="O7526" s="3"/>
      <c r="P7526" s="11"/>
      <c r="Q7526" s="16"/>
      <c r="R7526" s="4"/>
      <c r="S7526" s="12"/>
      <c r="T7526" s="16"/>
      <c r="U7526" s="4"/>
      <c r="V7526" s="3"/>
      <c r="W7526" s="3"/>
      <c r="X7526" s="3"/>
      <c r="Y7526" s="3"/>
      <c r="Z7526" s="3"/>
      <c r="AA7526" s="4"/>
      <c r="AB7526" s="4"/>
      <c r="AC7526" s="4"/>
      <c r="AD7526" s="4"/>
      <c r="AE7526" s="4"/>
      <c r="BA7526" s="13"/>
      <c r="BC7526" s="2"/>
      <c r="BD7526" s="2"/>
      <c r="BU7526" s="15"/>
      <c r="BV7526" s="6"/>
      <c r="BW7526" s="6"/>
      <c r="BX7526" s="16"/>
      <c r="BY7526" s="16"/>
      <c r="BZ7526" s="16"/>
      <c r="CA7526" s="16"/>
      <c r="CB7526" s="14"/>
    </row>
    <row r="7527" spans="1:80" s="9" customFormat="1" x14ac:dyDescent="0.2">
      <c r="A7527" s="16"/>
      <c r="B7527" s="16"/>
      <c r="C7527" s="16"/>
      <c r="D7527" s="16"/>
      <c r="E7527" s="16"/>
      <c r="F7527" s="3"/>
      <c r="G7527" s="3"/>
      <c r="H7527" s="3"/>
      <c r="I7527" s="3"/>
      <c r="J7527" s="2"/>
      <c r="M7527" s="10"/>
      <c r="N7527" s="2"/>
      <c r="O7527" s="3"/>
      <c r="P7527" s="11"/>
      <c r="Q7527" s="16"/>
      <c r="R7527" s="4"/>
      <c r="S7527" s="12"/>
      <c r="T7527" s="16"/>
      <c r="U7527" s="4"/>
      <c r="V7527" s="3"/>
      <c r="W7527" s="3"/>
      <c r="X7527" s="3"/>
      <c r="Y7527" s="3"/>
      <c r="Z7527" s="3"/>
      <c r="AA7527" s="4"/>
      <c r="AB7527" s="4"/>
      <c r="AC7527" s="4"/>
      <c r="AD7527" s="4"/>
      <c r="AE7527" s="4"/>
      <c r="BA7527" s="13"/>
      <c r="BC7527" s="2"/>
      <c r="BD7527" s="2"/>
      <c r="BU7527" s="15"/>
      <c r="BV7527" s="6"/>
      <c r="BW7527" s="6"/>
      <c r="BX7527" s="16"/>
      <c r="BY7527" s="16"/>
      <c r="BZ7527" s="16"/>
      <c r="CA7527" s="16"/>
      <c r="CB7527" s="14"/>
    </row>
    <row r="7528" spans="1:80" s="9" customFormat="1" x14ac:dyDescent="0.2">
      <c r="A7528" s="16"/>
      <c r="B7528" s="16"/>
      <c r="C7528" s="16"/>
      <c r="D7528" s="16"/>
      <c r="E7528" s="16"/>
      <c r="F7528" s="3"/>
      <c r="G7528" s="3"/>
      <c r="H7528" s="3"/>
      <c r="I7528" s="3"/>
      <c r="J7528" s="2"/>
      <c r="M7528" s="10"/>
      <c r="N7528" s="2"/>
      <c r="O7528" s="3"/>
      <c r="P7528" s="11"/>
      <c r="Q7528" s="16"/>
      <c r="R7528" s="4"/>
      <c r="S7528" s="12"/>
      <c r="T7528" s="16"/>
      <c r="U7528" s="4"/>
      <c r="V7528" s="3"/>
      <c r="W7528" s="3"/>
      <c r="X7528" s="3"/>
      <c r="Y7528" s="3"/>
      <c r="Z7528" s="3"/>
      <c r="AA7528" s="4"/>
      <c r="AB7528" s="4"/>
      <c r="AC7528" s="4"/>
      <c r="AD7528" s="4"/>
      <c r="AE7528" s="4"/>
      <c r="BA7528" s="13"/>
      <c r="BC7528" s="2"/>
      <c r="BD7528" s="2"/>
      <c r="BU7528" s="15"/>
      <c r="BV7528" s="6"/>
      <c r="BW7528" s="6"/>
      <c r="BX7528" s="16"/>
      <c r="BY7528" s="16"/>
      <c r="BZ7528" s="16"/>
      <c r="CA7528" s="16"/>
      <c r="CB7528" s="14"/>
    </row>
    <row r="7529" spans="1:80" s="9" customFormat="1" x14ac:dyDescent="0.2">
      <c r="A7529" s="16"/>
      <c r="B7529" s="16"/>
      <c r="C7529" s="16"/>
      <c r="D7529" s="16"/>
      <c r="E7529" s="16"/>
      <c r="F7529" s="3"/>
      <c r="G7529" s="3"/>
      <c r="H7529" s="3"/>
      <c r="I7529" s="3"/>
      <c r="J7529" s="2"/>
      <c r="M7529" s="10"/>
      <c r="N7529" s="2"/>
      <c r="O7529" s="3"/>
      <c r="P7529" s="11"/>
      <c r="Q7529" s="16"/>
      <c r="R7529" s="4"/>
      <c r="S7529" s="12"/>
      <c r="T7529" s="16"/>
      <c r="U7529" s="4"/>
      <c r="V7529" s="3"/>
      <c r="W7529" s="3"/>
      <c r="X7529" s="3"/>
      <c r="Y7529" s="3"/>
      <c r="Z7529" s="3"/>
      <c r="AA7529" s="4"/>
      <c r="AB7529" s="4"/>
      <c r="AC7529" s="4"/>
      <c r="AD7529" s="4"/>
      <c r="AE7529" s="4"/>
      <c r="BA7529" s="13"/>
      <c r="BC7529" s="2"/>
      <c r="BD7529" s="2"/>
      <c r="BU7529" s="15"/>
      <c r="BV7529" s="6"/>
      <c r="BW7529" s="6"/>
      <c r="BX7529" s="16"/>
      <c r="BY7529" s="16"/>
      <c r="BZ7529" s="16"/>
      <c r="CA7529" s="16"/>
      <c r="CB7529" s="14"/>
    </row>
    <row r="7530" spans="1:80" s="9" customFormat="1" x14ac:dyDescent="0.2">
      <c r="A7530" s="16"/>
      <c r="B7530" s="16"/>
      <c r="C7530" s="16"/>
      <c r="D7530" s="16"/>
      <c r="E7530" s="16"/>
      <c r="F7530" s="3"/>
      <c r="G7530" s="3"/>
      <c r="H7530" s="3"/>
      <c r="I7530" s="3"/>
      <c r="J7530" s="2"/>
      <c r="M7530" s="10"/>
      <c r="N7530" s="2"/>
      <c r="O7530" s="3"/>
      <c r="P7530" s="11"/>
      <c r="Q7530" s="16"/>
      <c r="R7530" s="4"/>
      <c r="S7530" s="12"/>
      <c r="T7530" s="16"/>
      <c r="U7530" s="4"/>
      <c r="V7530" s="3"/>
      <c r="W7530" s="3"/>
      <c r="X7530" s="3"/>
      <c r="Y7530" s="3"/>
      <c r="Z7530" s="3"/>
      <c r="AA7530" s="4"/>
      <c r="AB7530" s="4"/>
      <c r="AC7530" s="4"/>
      <c r="AD7530" s="4"/>
      <c r="AE7530" s="4"/>
      <c r="BA7530" s="13"/>
      <c r="BC7530" s="2"/>
      <c r="BD7530" s="2"/>
      <c r="BU7530" s="15"/>
      <c r="BV7530" s="6"/>
      <c r="BW7530" s="6"/>
      <c r="BX7530" s="16"/>
      <c r="BY7530" s="16"/>
      <c r="BZ7530" s="16"/>
      <c r="CA7530" s="16"/>
      <c r="CB7530" s="14"/>
    </row>
    <row r="7531" spans="1:80" s="9" customFormat="1" x14ac:dyDescent="0.2">
      <c r="A7531" s="16"/>
      <c r="B7531" s="16"/>
      <c r="C7531" s="16"/>
      <c r="D7531" s="16"/>
      <c r="E7531" s="16"/>
      <c r="F7531" s="3"/>
      <c r="G7531" s="3"/>
      <c r="H7531" s="3"/>
      <c r="I7531" s="3"/>
      <c r="J7531" s="2"/>
      <c r="M7531" s="10"/>
      <c r="N7531" s="2"/>
      <c r="O7531" s="3"/>
      <c r="P7531" s="11"/>
      <c r="Q7531" s="16"/>
      <c r="R7531" s="4"/>
      <c r="S7531" s="12"/>
      <c r="T7531" s="16"/>
      <c r="U7531" s="4"/>
      <c r="V7531" s="3"/>
      <c r="W7531" s="3"/>
      <c r="X7531" s="3"/>
      <c r="Y7531" s="3"/>
      <c r="Z7531" s="3"/>
      <c r="AA7531" s="4"/>
      <c r="AB7531" s="4"/>
      <c r="AC7531" s="4"/>
      <c r="AD7531" s="4"/>
      <c r="AE7531" s="4"/>
      <c r="BA7531" s="13"/>
      <c r="BC7531" s="2"/>
      <c r="BD7531" s="2"/>
      <c r="BU7531" s="15"/>
      <c r="BV7531" s="6"/>
      <c r="BW7531" s="6"/>
      <c r="BX7531" s="16"/>
      <c r="BY7531" s="16"/>
      <c r="BZ7531" s="16"/>
      <c r="CA7531" s="16"/>
      <c r="CB7531" s="14"/>
    </row>
    <row r="7532" spans="1:80" s="9" customFormat="1" x14ac:dyDescent="0.2">
      <c r="A7532" s="16"/>
      <c r="B7532" s="16"/>
      <c r="C7532" s="16"/>
      <c r="D7532" s="16"/>
      <c r="E7532" s="16"/>
      <c r="F7532" s="3"/>
      <c r="G7532" s="3"/>
      <c r="H7532" s="3"/>
      <c r="I7532" s="3"/>
      <c r="J7532" s="2"/>
      <c r="M7532" s="10"/>
      <c r="N7532" s="2"/>
      <c r="O7532" s="3"/>
      <c r="P7532" s="11"/>
      <c r="Q7532" s="16"/>
      <c r="R7532" s="4"/>
      <c r="S7532" s="12"/>
      <c r="T7532" s="16"/>
      <c r="U7532" s="4"/>
      <c r="V7532" s="3"/>
      <c r="W7532" s="3"/>
      <c r="X7532" s="3"/>
      <c r="Y7532" s="3"/>
      <c r="Z7532" s="3"/>
      <c r="AA7532" s="4"/>
      <c r="AB7532" s="4"/>
      <c r="AC7532" s="4"/>
      <c r="AD7532" s="4"/>
      <c r="AE7532" s="4"/>
      <c r="BA7532" s="13"/>
      <c r="BC7532" s="2"/>
      <c r="BD7532" s="2"/>
      <c r="BU7532" s="15"/>
      <c r="BV7532" s="6"/>
      <c r="BW7532" s="6"/>
      <c r="BX7532" s="16"/>
      <c r="BY7532" s="16"/>
      <c r="BZ7532" s="16"/>
      <c r="CA7532" s="16"/>
      <c r="CB7532" s="14"/>
    </row>
    <row r="7533" spans="1:80" s="9" customFormat="1" x14ac:dyDescent="0.2">
      <c r="A7533" s="16"/>
      <c r="B7533" s="16"/>
      <c r="C7533" s="16"/>
      <c r="D7533" s="16"/>
      <c r="E7533" s="16"/>
      <c r="F7533" s="3"/>
      <c r="G7533" s="3"/>
      <c r="H7533" s="3"/>
      <c r="I7533" s="3"/>
      <c r="J7533" s="2"/>
      <c r="M7533" s="10"/>
      <c r="N7533" s="2"/>
      <c r="O7533" s="3"/>
      <c r="P7533" s="11"/>
      <c r="Q7533" s="16"/>
      <c r="R7533" s="4"/>
      <c r="S7533" s="12"/>
      <c r="T7533" s="16"/>
      <c r="U7533" s="4"/>
      <c r="V7533" s="3"/>
      <c r="W7533" s="3"/>
      <c r="X7533" s="3"/>
      <c r="Y7533" s="3"/>
      <c r="Z7533" s="3"/>
      <c r="AA7533" s="4"/>
      <c r="AB7533" s="4"/>
      <c r="AC7533" s="4"/>
      <c r="AD7533" s="4"/>
      <c r="AE7533" s="4"/>
      <c r="BA7533" s="13"/>
      <c r="BC7533" s="2"/>
      <c r="BD7533" s="2"/>
      <c r="BU7533" s="15"/>
      <c r="BV7533" s="6"/>
      <c r="BW7533" s="6"/>
      <c r="BX7533" s="16"/>
      <c r="BY7533" s="16"/>
      <c r="BZ7533" s="16"/>
      <c r="CA7533" s="16"/>
      <c r="CB7533" s="14"/>
    </row>
    <row r="7534" spans="1:80" s="9" customFormat="1" x14ac:dyDescent="0.2">
      <c r="A7534" s="16"/>
      <c r="B7534" s="16"/>
      <c r="C7534" s="16"/>
      <c r="D7534" s="16"/>
      <c r="E7534" s="16"/>
      <c r="F7534" s="3"/>
      <c r="G7534" s="3"/>
      <c r="H7534" s="3"/>
      <c r="I7534" s="3"/>
      <c r="J7534" s="2"/>
      <c r="M7534" s="10"/>
      <c r="N7534" s="2"/>
      <c r="O7534" s="3"/>
      <c r="P7534" s="11"/>
      <c r="Q7534" s="16"/>
      <c r="R7534" s="4"/>
      <c r="S7534" s="12"/>
      <c r="T7534" s="16"/>
      <c r="U7534" s="4"/>
      <c r="V7534" s="3"/>
      <c r="W7534" s="3"/>
      <c r="X7534" s="3"/>
      <c r="Y7534" s="3"/>
      <c r="Z7534" s="3"/>
      <c r="AA7534" s="4"/>
      <c r="AB7534" s="4"/>
      <c r="AC7534" s="4"/>
      <c r="AD7534" s="4"/>
      <c r="AE7534" s="4"/>
      <c r="BA7534" s="13"/>
      <c r="BC7534" s="2"/>
      <c r="BD7534" s="2"/>
      <c r="BU7534" s="15"/>
      <c r="BV7534" s="6"/>
      <c r="BW7534" s="6"/>
      <c r="BX7534" s="16"/>
      <c r="BY7534" s="16"/>
      <c r="BZ7534" s="16"/>
      <c r="CA7534" s="16"/>
      <c r="CB7534" s="14"/>
    </row>
    <row r="7535" spans="1:80" s="9" customFormat="1" x14ac:dyDescent="0.2">
      <c r="A7535" s="16"/>
      <c r="B7535" s="16"/>
      <c r="C7535" s="16"/>
      <c r="D7535" s="16"/>
      <c r="E7535" s="16"/>
      <c r="F7535" s="3"/>
      <c r="G7535" s="3"/>
      <c r="H7535" s="3"/>
      <c r="I7535" s="3"/>
      <c r="J7535" s="2"/>
      <c r="M7535" s="10"/>
      <c r="N7535" s="2"/>
      <c r="O7535" s="3"/>
      <c r="P7535" s="11"/>
      <c r="Q7535" s="16"/>
      <c r="R7535" s="4"/>
      <c r="S7535" s="12"/>
      <c r="T7535" s="16"/>
      <c r="U7535" s="4"/>
      <c r="V7535" s="3"/>
      <c r="W7535" s="3"/>
      <c r="X7535" s="3"/>
      <c r="Y7535" s="3"/>
      <c r="Z7535" s="3"/>
      <c r="AA7535" s="4"/>
      <c r="AB7535" s="4"/>
      <c r="AC7535" s="4"/>
      <c r="AD7535" s="4"/>
      <c r="AE7535" s="4"/>
      <c r="BA7535" s="13"/>
      <c r="BC7535" s="2"/>
      <c r="BD7535" s="2"/>
      <c r="BU7535" s="15"/>
      <c r="BV7535" s="6"/>
      <c r="BW7535" s="6"/>
      <c r="BX7535" s="16"/>
      <c r="BY7535" s="16"/>
      <c r="BZ7535" s="16"/>
      <c r="CA7535" s="16"/>
      <c r="CB7535" s="14"/>
    </row>
    <row r="7536" spans="1:80" s="9" customFormat="1" x14ac:dyDescent="0.2">
      <c r="A7536" s="16"/>
      <c r="B7536" s="16"/>
      <c r="C7536" s="16"/>
      <c r="D7536" s="16"/>
      <c r="E7536" s="16"/>
      <c r="F7536" s="3"/>
      <c r="G7536" s="3"/>
      <c r="H7536" s="3"/>
      <c r="I7536" s="3"/>
      <c r="J7536" s="2"/>
      <c r="M7536" s="10"/>
      <c r="N7536" s="2"/>
      <c r="O7536" s="3"/>
      <c r="P7536" s="11"/>
      <c r="Q7536" s="16"/>
      <c r="R7536" s="4"/>
      <c r="S7536" s="12"/>
      <c r="T7536" s="16"/>
      <c r="U7536" s="4"/>
      <c r="V7536" s="3"/>
      <c r="W7536" s="3"/>
      <c r="X7536" s="3"/>
      <c r="Y7536" s="3"/>
      <c r="Z7536" s="3"/>
      <c r="AA7536" s="4"/>
      <c r="AB7536" s="4"/>
      <c r="AC7536" s="4"/>
      <c r="AD7536" s="4"/>
      <c r="AE7536" s="4"/>
      <c r="BA7536" s="13"/>
      <c r="BC7536" s="2"/>
      <c r="BD7536" s="2"/>
      <c r="BU7536" s="15"/>
      <c r="BV7536" s="6"/>
      <c r="BW7536" s="6"/>
      <c r="BX7536" s="16"/>
      <c r="BY7536" s="16"/>
      <c r="BZ7536" s="16"/>
      <c r="CA7536" s="16"/>
      <c r="CB7536" s="14"/>
    </row>
    <row r="7537" spans="1:80" s="9" customFormat="1" x14ac:dyDescent="0.2">
      <c r="A7537" s="16"/>
      <c r="B7537" s="16"/>
      <c r="C7537" s="16"/>
      <c r="D7537" s="16"/>
      <c r="E7537" s="16"/>
      <c r="F7537" s="3"/>
      <c r="G7537" s="3"/>
      <c r="H7537" s="3"/>
      <c r="I7537" s="3"/>
      <c r="J7537" s="2"/>
      <c r="M7537" s="10"/>
      <c r="N7537" s="2"/>
      <c r="O7537" s="3"/>
      <c r="P7537" s="11"/>
      <c r="Q7537" s="16"/>
      <c r="R7537" s="4"/>
      <c r="S7537" s="12"/>
      <c r="T7537" s="16"/>
      <c r="U7537" s="4"/>
      <c r="V7537" s="3"/>
      <c r="W7537" s="3"/>
      <c r="X7537" s="3"/>
      <c r="Y7537" s="3"/>
      <c r="Z7537" s="3"/>
      <c r="AA7537" s="4"/>
      <c r="AB7537" s="4"/>
      <c r="AC7537" s="4"/>
      <c r="AD7537" s="4"/>
      <c r="AE7537" s="4"/>
      <c r="BA7537" s="13"/>
      <c r="BC7537" s="2"/>
      <c r="BD7537" s="2"/>
      <c r="BU7537" s="15"/>
      <c r="BV7537" s="6"/>
      <c r="BW7537" s="6"/>
      <c r="BX7537" s="16"/>
      <c r="BY7537" s="16"/>
      <c r="BZ7537" s="16"/>
      <c r="CA7537" s="16"/>
      <c r="CB7537" s="14"/>
    </row>
    <row r="7538" spans="1:80" s="9" customFormat="1" x14ac:dyDescent="0.2">
      <c r="A7538" s="16"/>
      <c r="B7538" s="16"/>
      <c r="C7538" s="16"/>
      <c r="D7538" s="16"/>
      <c r="E7538" s="16"/>
      <c r="F7538" s="3"/>
      <c r="G7538" s="3"/>
      <c r="H7538" s="3"/>
      <c r="I7538" s="3"/>
      <c r="J7538" s="2"/>
      <c r="M7538" s="10"/>
      <c r="N7538" s="2"/>
      <c r="O7538" s="3"/>
      <c r="P7538" s="11"/>
      <c r="Q7538" s="16"/>
      <c r="R7538" s="4"/>
      <c r="S7538" s="12"/>
      <c r="T7538" s="16"/>
      <c r="U7538" s="4"/>
      <c r="V7538" s="3"/>
      <c r="W7538" s="3"/>
      <c r="X7538" s="3"/>
      <c r="Y7538" s="3"/>
      <c r="Z7538" s="3"/>
      <c r="AA7538" s="4"/>
      <c r="AB7538" s="4"/>
      <c r="AC7538" s="4"/>
      <c r="AD7538" s="4"/>
      <c r="AE7538" s="4"/>
      <c r="BA7538" s="13"/>
      <c r="BC7538" s="2"/>
      <c r="BD7538" s="2"/>
      <c r="BU7538" s="15"/>
      <c r="BV7538" s="6"/>
      <c r="BW7538" s="6"/>
      <c r="BX7538" s="16"/>
      <c r="BY7538" s="16"/>
      <c r="BZ7538" s="16"/>
      <c r="CA7538" s="16"/>
      <c r="CB7538" s="14"/>
    </row>
    <row r="7539" spans="1:80" s="9" customFormat="1" x14ac:dyDescent="0.2">
      <c r="A7539" s="16"/>
      <c r="B7539" s="16"/>
      <c r="C7539" s="16"/>
      <c r="D7539" s="16"/>
      <c r="E7539" s="16"/>
      <c r="F7539" s="3"/>
      <c r="G7539" s="3"/>
      <c r="H7539" s="3"/>
      <c r="I7539" s="3"/>
      <c r="J7539" s="2"/>
      <c r="M7539" s="10"/>
      <c r="N7539" s="2"/>
      <c r="O7539" s="3"/>
      <c r="P7539" s="11"/>
      <c r="Q7539" s="16"/>
      <c r="R7539" s="4"/>
      <c r="S7539" s="12"/>
      <c r="T7539" s="16"/>
      <c r="U7539" s="4"/>
      <c r="V7539" s="3"/>
      <c r="W7539" s="3"/>
      <c r="X7539" s="3"/>
      <c r="Y7539" s="3"/>
      <c r="Z7539" s="3"/>
      <c r="AA7539" s="4"/>
      <c r="AB7539" s="4"/>
      <c r="AC7539" s="4"/>
      <c r="AD7539" s="4"/>
      <c r="AE7539" s="4"/>
      <c r="BA7539" s="13"/>
      <c r="BC7539" s="2"/>
      <c r="BD7539" s="2"/>
      <c r="BU7539" s="15"/>
      <c r="BV7539" s="6"/>
      <c r="BW7539" s="6"/>
      <c r="BX7539" s="16"/>
      <c r="BY7539" s="16"/>
      <c r="BZ7539" s="16"/>
      <c r="CA7539" s="16"/>
      <c r="CB7539" s="14"/>
    </row>
    <row r="7540" spans="1:80" s="9" customFormat="1" x14ac:dyDescent="0.2">
      <c r="A7540" s="16"/>
      <c r="B7540" s="16"/>
      <c r="C7540" s="16"/>
      <c r="D7540" s="16"/>
      <c r="E7540" s="16"/>
      <c r="F7540" s="3"/>
      <c r="G7540" s="3"/>
      <c r="H7540" s="3"/>
      <c r="I7540" s="3"/>
      <c r="J7540" s="2"/>
      <c r="M7540" s="10"/>
      <c r="N7540" s="2"/>
      <c r="O7540" s="3"/>
      <c r="P7540" s="11"/>
      <c r="Q7540" s="16"/>
      <c r="R7540" s="4"/>
      <c r="S7540" s="12"/>
      <c r="T7540" s="16"/>
      <c r="U7540" s="4"/>
      <c r="V7540" s="3"/>
      <c r="W7540" s="3"/>
      <c r="X7540" s="3"/>
      <c r="Y7540" s="3"/>
      <c r="Z7540" s="3"/>
      <c r="AA7540" s="4"/>
      <c r="AB7540" s="4"/>
      <c r="AC7540" s="4"/>
      <c r="AD7540" s="4"/>
      <c r="AE7540" s="4"/>
      <c r="BA7540" s="13"/>
      <c r="BC7540" s="2"/>
      <c r="BD7540" s="2"/>
      <c r="BU7540" s="15"/>
      <c r="BV7540" s="6"/>
      <c r="BW7540" s="6"/>
      <c r="BX7540" s="16"/>
      <c r="BY7540" s="16"/>
      <c r="BZ7540" s="16"/>
      <c r="CA7540" s="16"/>
      <c r="CB7540" s="14"/>
    </row>
    <row r="7541" spans="1:80" s="9" customFormat="1" x14ac:dyDescent="0.2">
      <c r="A7541" s="16"/>
      <c r="B7541" s="16"/>
      <c r="C7541" s="16"/>
      <c r="D7541" s="16"/>
      <c r="E7541" s="16"/>
      <c r="F7541" s="3"/>
      <c r="G7541" s="3"/>
      <c r="H7541" s="3"/>
      <c r="I7541" s="3"/>
      <c r="J7541" s="2"/>
      <c r="M7541" s="10"/>
      <c r="N7541" s="2"/>
      <c r="O7541" s="3"/>
      <c r="P7541" s="11"/>
      <c r="Q7541" s="16"/>
      <c r="R7541" s="4"/>
      <c r="S7541" s="12"/>
      <c r="T7541" s="16"/>
      <c r="U7541" s="4"/>
      <c r="V7541" s="3"/>
      <c r="W7541" s="3"/>
      <c r="X7541" s="3"/>
      <c r="Y7541" s="3"/>
      <c r="Z7541" s="3"/>
      <c r="AA7541" s="4"/>
      <c r="AB7541" s="4"/>
      <c r="AC7541" s="4"/>
      <c r="AD7541" s="4"/>
      <c r="AE7541" s="4"/>
      <c r="BA7541" s="13"/>
      <c r="BC7541" s="2"/>
      <c r="BD7541" s="2"/>
      <c r="BU7541" s="15"/>
      <c r="BV7541" s="6"/>
      <c r="BW7541" s="6"/>
      <c r="BX7541" s="16"/>
      <c r="BY7541" s="16"/>
      <c r="BZ7541" s="16"/>
      <c r="CA7541" s="16"/>
      <c r="CB7541" s="14"/>
    </row>
    <row r="7542" spans="1:80" s="9" customFormat="1" x14ac:dyDescent="0.2">
      <c r="A7542" s="16"/>
      <c r="B7542" s="16"/>
      <c r="C7542" s="16"/>
      <c r="D7542" s="16"/>
      <c r="E7542" s="16"/>
      <c r="F7542" s="3"/>
      <c r="G7542" s="3"/>
      <c r="H7542" s="3"/>
      <c r="I7542" s="3"/>
      <c r="J7542" s="2"/>
      <c r="M7542" s="10"/>
      <c r="N7542" s="2"/>
      <c r="O7542" s="3"/>
      <c r="P7542" s="11"/>
      <c r="Q7542" s="16"/>
      <c r="R7542" s="4"/>
      <c r="S7542" s="12"/>
      <c r="T7542" s="16"/>
      <c r="U7542" s="4"/>
      <c r="V7542" s="3"/>
      <c r="W7542" s="3"/>
      <c r="X7542" s="3"/>
      <c r="Y7542" s="3"/>
      <c r="Z7542" s="3"/>
      <c r="AA7542" s="4"/>
      <c r="AB7542" s="4"/>
      <c r="AC7542" s="4"/>
      <c r="AD7542" s="4"/>
      <c r="AE7542" s="4"/>
      <c r="BA7542" s="13"/>
      <c r="BC7542" s="2"/>
      <c r="BD7542" s="2"/>
      <c r="BU7542" s="15"/>
      <c r="BV7542" s="6"/>
      <c r="BW7542" s="6"/>
      <c r="BX7542" s="16"/>
      <c r="BY7542" s="16"/>
      <c r="BZ7542" s="16"/>
      <c r="CA7542" s="16"/>
      <c r="CB7542" s="14"/>
    </row>
    <row r="7543" spans="1:80" s="9" customFormat="1" x14ac:dyDescent="0.2">
      <c r="A7543" s="16"/>
      <c r="B7543" s="16"/>
      <c r="C7543" s="16"/>
      <c r="D7543" s="16"/>
      <c r="E7543" s="16"/>
      <c r="F7543" s="3"/>
      <c r="G7543" s="3"/>
      <c r="H7543" s="3"/>
      <c r="I7543" s="3"/>
      <c r="J7543" s="2"/>
      <c r="M7543" s="10"/>
      <c r="N7543" s="2"/>
      <c r="O7543" s="3"/>
      <c r="P7543" s="11"/>
      <c r="Q7543" s="16"/>
      <c r="R7543" s="4"/>
      <c r="S7543" s="12"/>
      <c r="T7543" s="16"/>
      <c r="U7543" s="4"/>
      <c r="V7543" s="3"/>
      <c r="W7543" s="3"/>
      <c r="X7543" s="3"/>
      <c r="Y7543" s="3"/>
      <c r="Z7543" s="3"/>
      <c r="AA7543" s="4"/>
      <c r="AB7543" s="4"/>
      <c r="AC7543" s="4"/>
      <c r="AD7543" s="4"/>
      <c r="AE7543" s="4"/>
      <c r="BA7543" s="13"/>
      <c r="BC7543" s="2"/>
      <c r="BD7543" s="2"/>
      <c r="BU7543" s="15"/>
      <c r="BV7543" s="6"/>
      <c r="BW7543" s="6"/>
      <c r="BX7543" s="16"/>
      <c r="BY7543" s="16"/>
      <c r="BZ7543" s="16"/>
      <c r="CA7543" s="16"/>
      <c r="CB7543" s="14"/>
    </row>
    <row r="7544" spans="1:80" s="9" customFormat="1" x14ac:dyDescent="0.2">
      <c r="A7544" s="16"/>
      <c r="B7544" s="16"/>
      <c r="C7544" s="16"/>
      <c r="D7544" s="16"/>
      <c r="E7544" s="16"/>
      <c r="F7544" s="3"/>
      <c r="G7544" s="3"/>
      <c r="H7544" s="3"/>
      <c r="I7544" s="3"/>
      <c r="J7544" s="2"/>
      <c r="M7544" s="10"/>
      <c r="N7544" s="2"/>
      <c r="O7544" s="3"/>
      <c r="P7544" s="11"/>
      <c r="Q7544" s="16"/>
      <c r="R7544" s="4"/>
      <c r="S7544" s="12"/>
      <c r="T7544" s="16"/>
      <c r="U7544" s="4"/>
      <c r="V7544" s="3"/>
      <c r="W7544" s="3"/>
      <c r="X7544" s="3"/>
      <c r="Y7544" s="3"/>
      <c r="Z7544" s="3"/>
      <c r="AA7544" s="4"/>
      <c r="AB7544" s="4"/>
      <c r="AC7544" s="4"/>
      <c r="AD7544" s="4"/>
      <c r="AE7544" s="4"/>
      <c r="BA7544" s="13"/>
      <c r="BC7544" s="2"/>
      <c r="BD7544" s="2"/>
      <c r="BU7544" s="15"/>
      <c r="BV7544" s="6"/>
      <c r="BW7544" s="6"/>
      <c r="BX7544" s="16"/>
      <c r="BY7544" s="16"/>
      <c r="BZ7544" s="16"/>
      <c r="CA7544" s="16"/>
      <c r="CB7544" s="14"/>
    </row>
    <row r="7545" spans="1:80" s="9" customFormat="1" x14ac:dyDescent="0.2">
      <c r="A7545" s="16"/>
      <c r="B7545" s="16"/>
      <c r="C7545" s="16"/>
      <c r="D7545" s="16"/>
      <c r="E7545" s="16"/>
      <c r="F7545" s="3"/>
      <c r="G7545" s="3"/>
      <c r="H7545" s="3"/>
      <c r="I7545" s="3"/>
      <c r="J7545" s="2"/>
      <c r="M7545" s="10"/>
      <c r="N7545" s="2"/>
      <c r="O7545" s="3"/>
      <c r="P7545" s="11"/>
      <c r="Q7545" s="16"/>
      <c r="R7545" s="4"/>
      <c r="S7545" s="12"/>
      <c r="T7545" s="16"/>
      <c r="U7545" s="4"/>
      <c r="V7545" s="3"/>
      <c r="W7545" s="3"/>
      <c r="X7545" s="3"/>
      <c r="Y7545" s="3"/>
      <c r="Z7545" s="3"/>
      <c r="AA7545" s="4"/>
      <c r="AB7545" s="4"/>
      <c r="AC7545" s="4"/>
      <c r="AD7545" s="4"/>
      <c r="AE7545" s="4"/>
      <c r="BA7545" s="13"/>
      <c r="BC7545" s="2"/>
      <c r="BD7545" s="2"/>
      <c r="BU7545" s="15"/>
      <c r="BV7545" s="6"/>
      <c r="BW7545" s="6"/>
      <c r="BX7545" s="16"/>
      <c r="BY7545" s="16"/>
      <c r="BZ7545" s="16"/>
      <c r="CA7545" s="16"/>
      <c r="CB7545" s="14"/>
    </row>
    <row r="7546" spans="1:80" s="9" customFormat="1" x14ac:dyDescent="0.2">
      <c r="A7546" s="16"/>
      <c r="B7546" s="16"/>
      <c r="C7546" s="16"/>
      <c r="D7546" s="16"/>
      <c r="E7546" s="16"/>
      <c r="F7546" s="3"/>
      <c r="G7546" s="3"/>
      <c r="H7546" s="3"/>
      <c r="I7546" s="3"/>
      <c r="J7546" s="2"/>
      <c r="M7546" s="10"/>
      <c r="N7546" s="2"/>
      <c r="O7546" s="3"/>
      <c r="P7546" s="11"/>
      <c r="Q7546" s="16"/>
      <c r="R7546" s="4"/>
      <c r="S7546" s="12"/>
      <c r="T7546" s="16"/>
      <c r="U7546" s="4"/>
      <c r="V7546" s="3"/>
      <c r="W7546" s="3"/>
      <c r="X7546" s="3"/>
      <c r="Y7546" s="3"/>
      <c r="Z7546" s="3"/>
      <c r="AA7546" s="4"/>
      <c r="AB7546" s="4"/>
      <c r="AC7546" s="4"/>
      <c r="AD7546" s="4"/>
      <c r="AE7546" s="4"/>
      <c r="BA7546" s="13"/>
      <c r="BC7546" s="2"/>
      <c r="BD7546" s="2"/>
      <c r="BU7546" s="15"/>
      <c r="BV7546" s="6"/>
      <c r="BW7546" s="6"/>
      <c r="BX7546" s="16"/>
      <c r="BY7546" s="16"/>
      <c r="BZ7546" s="16"/>
      <c r="CA7546" s="16"/>
      <c r="CB7546" s="14"/>
    </row>
    <row r="7547" spans="1:80" s="9" customFormat="1" x14ac:dyDescent="0.2">
      <c r="A7547" s="16"/>
      <c r="B7547" s="16"/>
      <c r="C7547" s="16"/>
      <c r="D7547" s="16"/>
      <c r="E7547" s="16"/>
      <c r="F7547" s="3"/>
      <c r="G7547" s="3"/>
      <c r="H7547" s="3"/>
      <c r="I7547" s="3"/>
      <c r="J7547" s="2"/>
      <c r="M7547" s="10"/>
      <c r="N7547" s="2"/>
      <c r="O7547" s="3"/>
      <c r="P7547" s="11"/>
      <c r="Q7547" s="16"/>
      <c r="R7547" s="4"/>
      <c r="S7547" s="12"/>
      <c r="T7547" s="16"/>
      <c r="U7547" s="4"/>
      <c r="V7547" s="3"/>
      <c r="W7547" s="3"/>
      <c r="X7547" s="3"/>
      <c r="Y7547" s="3"/>
      <c r="Z7547" s="3"/>
      <c r="AA7547" s="4"/>
      <c r="AB7547" s="4"/>
      <c r="AC7547" s="4"/>
      <c r="AD7547" s="4"/>
      <c r="AE7547" s="4"/>
      <c r="BA7547" s="13"/>
      <c r="BC7547" s="2"/>
      <c r="BD7547" s="2"/>
      <c r="BU7547" s="15"/>
      <c r="BV7547" s="6"/>
      <c r="BW7547" s="6"/>
      <c r="BX7547" s="16"/>
      <c r="BY7547" s="16"/>
      <c r="BZ7547" s="16"/>
      <c r="CA7547" s="16"/>
      <c r="CB7547" s="14"/>
    </row>
    <row r="7548" spans="1:80" s="9" customFormat="1" x14ac:dyDescent="0.2">
      <c r="A7548" s="16"/>
      <c r="B7548" s="16"/>
      <c r="C7548" s="16"/>
      <c r="D7548" s="16"/>
      <c r="E7548" s="16"/>
      <c r="F7548" s="3"/>
      <c r="G7548" s="3"/>
      <c r="H7548" s="3"/>
      <c r="I7548" s="3"/>
      <c r="J7548" s="2"/>
      <c r="M7548" s="10"/>
      <c r="N7548" s="2"/>
      <c r="O7548" s="3"/>
      <c r="P7548" s="11"/>
      <c r="Q7548" s="16"/>
      <c r="R7548" s="4"/>
      <c r="S7548" s="12"/>
      <c r="T7548" s="16"/>
      <c r="U7548" s="4"/>
      <c r="V7548" s="3"/>
      <c r="W7548" s="3"/>
      <c r="X7548" s="3"/>
      <c r="Y7548" s="3"/>
      <c r="Z7548" s="3"/>
      <c r="AA7548" s="4"/>
      <c r="AB7548" s="4"/>
      <c r="AC7548" s="4"/>
      <c r="AD7548" s="4"/>
      <c r="AE7548" s="4"/>
      <c r="BA7548" s="13"/>
      <c r="BC7548" s="2"/>
      <c r="BD7548" s="2"/>
      <c r="BU7548" s="15"/>
      <c r="BV7548" s="6"/>
      <c r="BW7548" s="6"/>
      <c r="BX7548" s="16"/>
      <c r="BY7548" s="16"/>
      <c r="BZ7548" s="16"/>
      <c r="CA7548" s="16"/>
      <c r="CB7548" s="14"/>
    </row>
    <row r="7549" spans="1:80" s="9" customFormat="1" x14ac:dyDescent="0.2">
      <c r="A7549" s="16"/>
      <c r="B7549" s="16"/>
      <c r="C7549" s="16"/>
      <c r="D7549" s="16"/>
      <c r="E7549" s="16"/>
      <c r="F7549" s="3"/>
      <c r="G7549" s="3"/>
      <c r="H7549" s="3"/>
      <c r="I7549" s="3"/>
      <c r="J7549" s="2"/>
      <c r="M7549" s="10"/>
      <c r="N7549" s="2"/>
      <c r="O7549" s="3"/>
      <c r="P7549" s="11"/>
      <c r="Q7549" s="16"/>
      <c r="R7549" s="4"/>
      <c r="S7549" s="12"/>
      <c r="T7549" s="16"/>
      <c r="U7549" s="4"/>
      <c r="V7549" s="3"/>
      <c r="W7549" s="3"/>
      <c r="X7549" s="3"/>
      <c r="Y7549" s="3"/>
      <c r="Z7549" s="3"/>
      <c r="AA7549" s="4"/>
      <c r="AB7549" s="4"/>
      <c r="AC7549" s="4"/>
      <c r="AD7549" s="4"/>
      <c r="AE7549" s="4"/>
      <c r="BA7549" s="13"/>
      <c r="BC7549" s="2"/>
      <c r="BD7549" s="2"/>
      <c r="BU7549" s="15"/>
      <c r="BV7549" s="6"/>
      <c r="BW7549" s="6"/>
      <c r="BX7549" s="16"/>
      <c r="BY7549" s="16"/>
      <c r="BZ7549" s="16"/>
      <c r="CA7549" s="16"/>
      <c r="CB7549" s="14"/>
    </row>
    <row r="7550" spans="1:80" s="9" customFormat="1" x14ac:dyDescent="0.2">
      <c r="A7550" s="16"/>
      <c r="B7550" s="16"/>
      <c r="C7550" s="16"/>
      <c r="D7550" s="16"/>
      <c r="E7550" s="16"/>
      <c r="F7550" s="3"/>
      <c r="G7550" s="3"/>
      <c r="H7550" s="3"/>
      <c r="I7550" s="3"/>
      <c r="J7550" s="2"/>
      <c r="M7550" s="10"/>
      <c r="N7550" s="2"/>
      <c r="O7550" s="3"/>
      <c r="P7550" s="11"/>
      <c r="Q7550" s="16"/>
      <c r="R7550" s="4"/>
      <c r="S7550" s="12"/>
      <c r="T7550" s="16"/>
      <c r="U7550" s="4"/>
      <c r="V7550" s="3"/>
      <c r="W7550" s="3"/>
      <c r="X7550" s="3"/>
      <c r="Y7550" s="3"/>
      <c r="Z7550" s="3"/>
      <c r="AA7550" s="4"/>
      <c r="AB7550" s="4"/>
      <c r="AC7550" s="4"/>
      <c r="AD7550" s="4"/>
      <c r="AE7550" s="4"/>
      <c r="BA7550" s="13"/>
      <c r="BC7550" s="2"/>
      <c r="BD7550" s="2"/>
      <c r="BU7550" s="15"/>
      <c r="BV7550" s="6"/>
      <c r="BW7550" s="6"/>
      <c r="BX7550" s="16"/>
      <c r="BY7550" s="16"/>
      <c r="BZ7550" s="16"/>
      <c r="CA7550" s="16"/>
      <c r="CB7550" s="14"/>
    </row>
    <row r="7551" spans="1:80" s="9" customFormat="1" x14ac:dyDescent="0.2">
      <c r="A7551" s="16"/>
      <c r="B7551" s="16"/>
      <c r="C7551" s="16"/>
      <c r="D7551" s="16"/>
      <c r="E7551" s="16"/>
      <c r="F7551" s="3"/>
      <c r="G7551" s="3"/>
      <c r="H7551" s="3"/>
      <c r="I7551" s="3"/>
      <c r="J7551" s="2"/>
      <c r="M7551" s="10"/>
      <c r="N7551" s="2"/>
      <c r="O7551" s="3"/>
      <c r="P7551" s="11"/>
      <c r="Q7551" s="16"/>
      <c r="R7551" s="4"/>
      <c r="S7551" s="12"/>
      <c r="T7551" s="16"/>
      <c r="U7551" s="4"/>
      <c r="V7551" s="3"/>
      <c r="W7551" s="3"/>
      <c r="X7551" s="3"/>
      <c r="Y7551" s="3"/>
      <c r="Z7551" s="3"/>
      <c r="AA7551" s="4"/>
      <c r="AB7551" s="4"/>
      <c r="AC7551" s="4"/>
      <c r="AD7551" s="4"/>
      <c r="AE7551" s="4"/>
      <c r="BA7551" s="13"/>
      <c r="BC7551" s="2"/>
      <c r="BD7551" s="2"/>
      <c r="BU7551" s="15"/>
      <c r="BV7551" s="6"/>
      <c r="BW7551" s="6"/>
      <c r="BX7551" s="16"/>
      <c r="BY7551" s="16"/>
      <c r="BZ7551" s="16"/>
      <c r="CA7551" s="16"/>
      <c r="CB7551" s="14"/>
    </row>
    <row r="7552" spans="1:80" s="9" customFormat="1" x14ac:dyDescent="0.2">
      <c r="A7552" s="16"/>
      <c r="B7552" s="16"/>
      <c r="C7552" s="16"/>
      <c r="D7552" s="16"/>
      <c r="E7552" s="16"/>
      <c r="F7552" s="3"/>
      <c r="G7552" s="3"/>
      <c r="H7552" s="3"/>
      <c r="I7552" s="3"/>
      <c r="J7552" s="2"/>
      <c r="M7552" s="10"/>
      <c r="N7552" s="2"/>
      <c r="O7552" s="3"/>
      <c r="P7552" s="11"/>
      <c r="Q7552" s="16"/>
      <c r="R7552" s="4"/>
      <c r="S7552" s="12"/>
      <c r="T7552" s="16"/>
      <c r="U7552" s="4"/>
      <c r="V7552" s="3"/>
      <c r="W7552" s="3"/>
      <c r="X7552" s="3"/>
      <c r="Y7552" s="3"/>
      <c r="Z7552" s="3"/>
      <c r="AA7552" s="4"/>
      <c r="AB7552" s="4"/>
      <c r="AC7552" s="4"/>
      <c r="AD7552" s="4"/>
      <c r="AE7552" s="4"/>
      <c r="BA7552" s="13"/>
      <c r="BC7552" s="2"/>
      <c r="BD7552" s="2"/>
      <c r="BU7552" s="15"/>
      <c r="BV7552" s="6"/>
      <c r="BW7552" s="6"/>
      <c r="BX7552" s="16"/>
      <c r="BY7552" s="16"/>
      <c r="BZ7552" s="16"/>
      <c r="CA7552" s="16"/>
      <c r="CB7552" s="14"/>
    </row>
    <row r="7553" spans="1:80" s="9" customFormat="1" x14ac:dyDescent="0.2">
      <c r="A7553" s="16"/>
      <c r="B7553" s="16"/>
      <c r="C7553" s="16"/>
      <c r="D7553" s="16"/>
      <c r="E7553" s="16"/>
      <c r="F7553" s="3"/>
      <c r="G7553" s="3"/>
      <c r="H7553" s="3"/>
      <c r="I7553" s="3"/>
      <c r="J7553" s="2"/>
      <c r="M7553" s="10"/>
      <c r="N7553" s="2"/>
      <c r="O7553" s="3"/>
      <c r="P7553" s="11"/>
      <c r="Q7553" s="16"/>
      <c r="R7553" s="4"/>
      <c r="S7553" s="12"/>
      <c r="T7553" s="16"/>
      <c r="U7553" s="4"/>
      <c r="V7553" s="3"/>
      <c r="W7553" s="3"/>
      <c r="X7553" s="3"/>
      <c r="Y7553" s="3"/>
      <c r="Z7553" s="3"/>
      <c r="AA7553" s="4"/>
      <c r="AB7553" s="4"/>
      <c r="AC7553" s="4"/>
      <c r="AD7553" s="4"/>
      <c r="AE7553" s="4"/>
      <c r="BA7553" s="13"/>
      <c r="BC7553" s="2"/>
      <c r="BD7553" s="2"/>
      <c r="BU7553" s="15"/>
      <c r="BV7553" s="6"/>
      <c r="BW7553" s="6"/>
      <c r="BX7553" s="16"/>
      <c r="BY7553" s="16"/>
      <c r="BZ7553" s="16"/>
      <c r="CA7553" s="16"/>
      <c r="CB7553" s="14"/>
    </row>
    <row r="7554" spans="1:80" s="9" customFormat="1" x14ac:dyDescent="0.2">
      <c r="A7554" s="16"/>
      <c r="B7554" s="16"/>
      <c r="C7554" s="16"/>
      <c r="D7554" s="16"/>
      <c r="E7554" s="16"/>
      <c r="F7554" s="3"/>
      <c r="G7554" s="3"/>
      <c r="H7554" s="3"/>
      <c r="I7554" s="3"/>
      <c r="J7554" s="2"/>
      <c r="M7554" s="10"/>
      <c r="N7554" s="2"/>
      <c r="O7554" s="3"/>
      <c r="P7554" s="11"/>
      <c r="Q7554" s="16"/>
      <c r="R7554" s="4"/>
      <c r="S7554" s="12"/>
      <c r="T7554" s="16"/>
      <c r="U7554" s="4"/>
      <c r="V7554" s="3"/>
      <c r="W7554" s="3"/>
      <c r="X7554" s="3"/>
      <c r="Y7554" s="3"/>
      <c r="Z7554" s="3"/>
      <c r="AA7554" s="4"/>
      <c r="AB7554" s="4"/>
      <c r="AC7554" s="4"/>
      <c r="AD7554" s="4"/>
      <c r="AE7554" s="4"/>
      <c r="BA7554" s="13"/>
      <c r="BC7554" s="2"/>
      <c r="BD7554" s="2"/>
      <c r="BU7554" s="15"/>
      <c r="BV7554" s="6"/>
      <c r="BW7554" s="6"/>
      <c r="BX7554" s="16"/>
      <c r="BY7554" s="16"/>
      <c r="BZ7554" s="16"/>
      <c r="CA7554" s="16"/>
      <c r="CB7554" s="14"/>
    </row>
    <row r="7555" spans="1:80" s="9" customFormat="1" x14ac:dyDescent="0.2">
      <c r="A7555" s="16"/>
      <c r="B7555" s="16"/>
      <c r="C7555" s="16"/>
      <c r="D7555" s="16"/>
      <c r="E7555" s="16"/>
      <c r="F7555" s="3"/>
      <c r="G7555" s="3"/>
      <c r="H7555" s="3"/>
      <c r="I7555" s="3"/>
      <c r="J7555" s="2"/>
      <c r="M7555" s="10"/>
      <c r="N7555" s="2"/>
      <c r="O7555" s="3"/>
      <c r="P7555" s="11"/>
      <c r="Q7555" s="16"/>
      <c r="R7555" s="4"/>
      <c r="S7555" s="12"/>
      <c r="T7555" s="16"/>
      <c r="U7555" s="4"/>
      <c r="V7555" s="3"/>
      <c r="W7555" s="3"/>
      <c r="X7555" s="3"/>
      <c r="Y7555" s="3"/>
      <c r="Z7555" s="3"/>
      <c r="AA7555" s="4"/>
      <c r="AB7555" s="4"/>
      <c r="AC7555" s="4"/>
      <c r="AD7555" s="4"/>
      <c r="AE7555" s="4"/>
      <c r="BA7555" s="13"/>
      <c r="BC7555" s="2"/>
      <c r="BD7555" s="2"/>
      <c r="BU7555" s="15"/>
      <c r="BV7555" s="6"/>
      <c r="BW7555" s="6"/>
      <c r="BX7555" s="16"/>
      <c r="BY7555" s="16"/>
      <c r="BZ7555" s="16"/>
      <c r="CA7555" s="16"/>
      <c r="CB7555" s="14"/>
    </row>
    <row r="7556" spans="1:80" s="9" customFormat="1" x14ac:dyDescent="0.2">
      <c r="A7556" s="16"/>
      <c r="B7556" s="16"/>
      <c r="C7556" s="16"/>
      <c r="D7556" s="16"/>
      <c r="E7556" s="16"/>
      <c r="F7556" s="3"/>
      <c r="G7556" s="3"/>
      <c r="H7556" s="3"/>
      <c r="I7556" s="3"/>
      <c r="J7556" s="2"/>
      <c r="M7556" s="10"/>
      <c r="N7556" s="2"/>
      <c r="O7556" s="3"/>
      <c r="P7556" s="11"/>
      <c r="Q7556" s="16"/>
      <c r="R7556" s="4"/>
      <c r="S7556" s="12"/>
      <c r="T7556" s="16"/>
      <c r="U7556" s="4"/>
      <c r="V7556" s="3"/>
      <c r="W7556" s="3"/>
      <c r="X7556" s="3"/>
      <c r="Y7556" s="3"/>
      <c r="Z7556" s="3"/>
      <c r="AA7556" s="4"/>
      <c r="AB7556" s="4"/>
      <c r="AC7556" s="4"/>
      <c r="AD7556" s="4"/>
      <c r="AE7556" s="4"/>
      <c r="BA7556" s="13"/>
      <c r="BC7556" s="2"/>
      <c r="BD7556" s="2"/>
      <c r="BU7556" s="15"/>
      <c r="BV7556" s="6"/>
      <c r="BW7556" s="6"/>
      <c r="BX7556" s="16"/>
      <c r="BY7556" s="16"/>
      <c r="BZ7556" s="16"/>
      <c r="CA7556" s="16"/>
      <c r="CB7556" s="14"/>
    </row>
    <row r="7557" spans="1:80" s="9" customFormat="1" x14ac:dyDescent="0.2">
      <c r="A7557" s="16"/>
      <c r="B7557" s="16"/>
      <c r="C7557" s="16"/>
      <c r="D7557" s="16"/>
      <c r="E7557" s="16"/>
      <c r="F7557" s="3"/>
      <c r="G7557" s="3"/>
      <c r="H7557" s="3"/>
      <c r="I7557" s="3"/>
      <c r="J7557" s="2"/>
      <c r="M7557" s="10"/>
      <c r="N7557" s="2"/>
      <c r="O7557" s="3"/>
      <c r="P7557" s="11"/>
      <c r="Q7557" s="16"/>
      <c r="R7557" s="4"/>
      <c r="S7557" s="12"/>
      <c r="T7557" s="16"/>
      <c r="U7557" s="4"/>
      <c r="V7557" s="3"/>
      <c r="W7557" s="3"/>
      <c r="X7557" s="3"/>
      <c r="Y7557" s="3"/>
      <c r="Z7557" s="3"/>
      <c r="AA7557" s="4"/>
      <c r="AB7557" s="4"/>
      <c r="AC7557" s="4"/>
      <c r="AD7557" s="4"/>
      <c r="AE7557" s="4"/>
      <c r="BA7557" s="13"/>
      <c r="BC7557" s="2"/>
      <c r="BD7557" s="2"/>
      <c r="BU7557" s="15"/>
      <c r="BV7557" s="6"/>
      <c r="BW7557" s="6"/>
      <c r="BX7557" s="16"/>
      <c r="BY7557" s="16"/>
      <c r="BZ7557" s="16"/>
      <c r="CA7557" s="16"/>
      <c r="CB7557" s="14"/>
    </row>
    <row r="7558" spans="1:80" s="9" customFormat="1" x14ac:dyDescent="0.2">
      <c r="A7558" s="16"/>
      <c r="B7558" s="16"/>
      <c r="C7558" s="16"/>
      <c r="D7558" s="16"/>
      <c r="E7558" s="16"/>
      <c r="F7558" s="3"/>
      <c r="G7558" s="3"/>
      <c r="H7558" s="3"/>
      <c r="I7558" s="3"/>
      <c r="J7558" s="2"/>
      <c r="M7558" s="10"/>
      <c r="N7558" s="2"/>
      <c r="O7558" s="3"/>
      <c r="P7558" s="11"/>
      <c r="Q7558" s="16"/>
      <c r="R7558" s="4"/>
      <c r="S7558" s="12"/>
      <c r="T7558" s="16"/>
      <c r="U7558" s="4"/>
      <c r="V7558" s="3"/>
      <c r="W7558" s="3"/>
      <c r="X7558" s="3"/>
      <c r="Y7558" s="3"/>
      <c r="Z7558" s="3"/>
      <c r="AA7558" s="4"/>
      <c r="AB7558" s="4"/>
      <c r="AC7558" s="4"/>
      <c r="AD7558" s="4"/>
      <c r="AE7558" s="4"/>
      <c r="BA7558" s="13"/>
      <c r="BC7558" s="2"/>
      <c r="BD7558" s="2"/>
      <c r="BU7558" s="15"/>
      <c r="BV7558" s="6"/>
      <c r="BW7558" s="6"/>
      <c r="BX7558" s="16"/>
      <c r="BY7558" s="16"/>
      <c r="BZ7558" s="16"/>
      <c r="CA7558" s="16"/>
      <c r="CB7558" s="14"/>
    </row>
    <row r="7559" spans="1:80" s="9" customFormat="1" x14ac:dyDescent="0.2">
      <c r="A7559" s="16"/>
      <c r="B7559" s="16"/>
      <c r="C7559" s="16"/>
      <c r="D7559" s="16"/>
      <c r="E7559" s="16"/>
      <c r="F7559" s="3"/>
      <c r="G7559" s="3"/>
      <c r="H7559" s="3"/>
      <c r="I7559" s="3"/>
      <c r="J7559" s="2"/>
      <c r="M7559" s="10"/>
      <c r="N7559" s="2"/>
      <c r="O7559" s="3"/>
      <c r="P7559" s="11"/>
      <c r="Q7559" s="16"/>
      <c r="R7559" s="4"/>
      <c r="S7559" s="12"/>
      <c r="T7559" s="16"/>
      <c r="U7559" s="4"/>
      <c r="V7559" s="3"/>
      <c r="W7559" s="3"/>
      <c r="X7559" s="3"/>
      <c r="Y7559" s="3"/>
      <c r="Z7559" s="3"/>
      <c r="AA7559" s="4"/>
      <c r="AB7559" s="4"/>
      <c r="AC7559" s="4"/>
      <c r="AD7559" s="4"/>
      <c r="AE7559" s="4"/>
      <c r="BA7559" s="13"/>
      <c r="BC7559" s="2"/>
      <c r="BD7559" s="2"/>
      <c r="BU7559" s="15"/>
      <c r="BV7559" s="6"/>
      <c r="BW7559" s="6"/>
      <c r="BX7559" s="16"/>
      <c r="BY7559" s="16"/>
      <c r="BZ7559" s="16"/>
      <c r="CA7559" s="16"/>
      <c r="CB7559" s="14"/>
    </row>
    <row r="7560" spans="1:80" s="9" customFormat="1" x14ac:dyDescent="0.2">
      <c r="A7560" s="16"/>
      <c r="B7560" s="16"/>
      <c r="C7560" s="16"/>
      <c r="D7560" s="16"/>
      <c r="E7560" s="16"/>
      <c r="F7560" s="3"/>
      <c r="G7560" s="3"/>
      <c r="H7560" s="3"/>
      <c r="I7560" s="3"/>
      <c r="J7560" s="2"/>
      <c r="M7560" s="10"/>
      <c r="N7560" s="2"/>
      <c r="O7560" s="3"/>
      <c r="P7560" s="11"/>
      <c r="Q7560" s="16"/>
      <c r="R7560" s="4"/>
      <c r="S7560" s="12"/>
      <c r="T7560" s="16"/>
      <c r="U7560" s="4"/>
      <c r="V7560" s="3"/>
      <c r="W7560" s="3"/>
      <c r="X7560" s="3"/>
      <c r="Y7560" s="3"/>
      <c r="Z7560" s="3"/>
      <c r="AA7560" s="4"/>
      <c r="AB7560" s="4"/>
      <c r="AC7560" s="4"/>
      <c r="AD7560" s="4"/>
      <c r="AE7560" s="4"/>
      <c r="BA7560" s="13"/>
      <c r="BC7560" s="2"/>
      <c r="BD7560" s="2"/>
      <c r="BU7560" s="15"/>
      <c r="BV7560" s="6"/>
      <c r="BW7560" s="6"/>
      <c r="BX7560" s="16"/>
      <c r="BY7560" s="16"/>
      <c r="BZ7560" s="16"/>
      <c r="CA7560" s="16"/>
      <c r="CB7560" s="14"/>
    </row>
    <row r="7561" spans="1:80" s="9" customFormat="1" x14ac:dyDescent="0.2">
      <c r="A7561" s="16"/>
      <c r="B7561" s="16"/>
      <c r="C7561" s="16"/>
      <c r="D7561" s="16"/>
      <c r="E7561" s="16"/>
      <c r="F7561" s="3"/>
      <c r="G7561" s="3"/>
      <c r="H7561" s="3"/>
      <c r="I7561" s="3"/>
      <c r="J7561" s="2"/>
      <c r="M7561" s="10"/>
      <c r="N7561" s="2"/>
      <c r="O7561" s="3"/>
      <c r="P7561" s="11"/>
      <c r="Q7561" s="16"/>
      <c r="R7561" s="4"/>
      <c r="S7561" s="12"/>
      <c r="T7561" s="16"/>
      <c r="U7561" s="4"/>
      <c r="V7561" s="3"/>
      <c r="W7561" s="3"/>
      <c r="X7561" s="3"/>
      <c r="Y7561" s="3"/>
      <c r="Z7561" s="3"/>
      <c r="AA7561" s="4"/>
      <c r="AB7561" s="4"/>
      <c r="AC7561" s="4"/>
      <c r="AD7561" s="4"/>
      <c r="AE7561" s="4"/>
      <c r="BA7561" s="13"/>
      <c r="BC7561" s="2"/>
      <c r="BD7561" s="2"/>
      <c r="BU7561" s="15"/>
      <c r="BV7561" s="6"/>
      <c r="BW7561" s="6"/>
      <c r="BX7561" s="16"/>
      <c r="BY7561" s="16"/>
      <c r="BZ7561" s="16"/>
      <c r="CA7561" s="16"/>
      <c r="CB7561" s="14"/>
    </row>
    <row r="7562" spans="1:80" s="9" customFormat="1" x14ac:dyDescent="0.2">
      <c r="A7562" s="16"/>
      <c r="B7562" s="16"/>
      <c r="C7562" s="16"/>
      <c r="D7562" s="16"/>
      <c r="E7562" s="16"/>
      <c r="F7562" s="3"/>
      <c r="G7562" s="3"/>
      <c r="H7562" s="3"/>
      <c r="I7562" s="3"/>
      <c r="J7562" s="2"/>
      <c r="M7562" s="10"/>
      <c r="N7562" s="2"/>
      <c r="O7562" s="3"/>
      <c r="P7562" s="11"/>
      <c r="Q7562" s="16"/>
      <c r="R7562" s="4"/>
      <c r="S7562" s="12"/>
      <c r="T7562" s="16"/>
      <c r="U7562" s="4"/>
      <c r="V7562" s="3"/>
      <c r="W7562" s="3"/>
      <c r="X7562" s="3"/>
      <c r="Y7562" s="3"/>
      <c r="Z7562" s="3"/>
      <c r="AA7562" s="4"/>
      <c r="AB7562" s="4"/>
      <c r="AC7562" s="4"/>
      <c r="AD7562" s="4"/>
      <c r="AE7562" s="4"/>
      <c r="BA7562" s="13"/>
      <c r="BC7562" s="2"/>
      <c r="BD7562" s="2"/>
      <c r="BU7562" s="15"/>
      <c r="BV7562" s="6"/>
      <c r="BW7562" s="6"/>
      <c r="BX7562" s="16"/>
      <c r="BY7562" s="16"/>
      <c r="BZ7562" s="16"/>
      <c r="CA7562" s="16"/>
      <c r="CB7562" s="14"/>
    </row>
    <row r="7563" spans="1:80" s="9" customFormat="1" x14ac:dyDescent="0.2">
      <c r="A7563" s="16"/>
      <c r="B7563" s="16"/>
      <c r="C7563" s="16"/>
      <c r="D7563" s="16"/>
      <c r="E7563" s="16"/>
      <c r="F7563" s="3"/>
      <c r="G7563" s="3"/>
      <c r="H7563" s="3"/>
      <c r="I7563" s="3"/>
      <c r="J7563" s="2"/>
      <c r="M7563" s="10"/>
      <c r="N7563" s="2"/>
      <c r="O7563" s="3"/>
      <c r="P7563" s="11"/>
      <c r="Q7563" s="16"/>
      <c r="R7563" s="4"/>
      <c r="S7563" s="12"/>
      <c r="T7563" s="16"/>
      <c r="U7563" s="4"/>
      <c r="V7563" s="3"/>
      <c r="W7563" s="3"/>
      <c r="X7563" s="3"/>
      <c r="Y7563" s="3"/>
      <c r="Z7563" s="3"/>
      <c r="AA7563" s="4"/>
      <c r="AB7563" s="4"/>
      <c r="AC7563" s="4"/>
      <c r="AD7563" s="4"/>
      <c r="AE7563" s="4"/>
      <c r="BA7563" s="13"/>
      <c r="BC7563" s="2"/>
      <c r="BD7563" s="2"/>
      <c r="BU7563" s="15"/>
      <c r="BV7563" s="6"/>
      <c r="BW7563" s="6"/>
      <c r="BX7563" s="16"/>
      <c r="BY7563" s="16"/>
      <c r="BZ7563" s="16"/>
      <c r="CA7563" s="16"/>
      <c r="CB7563" s="14"/>
    </row>
    <row r="7564" spans="1:80" s="9" customFormat="1" x14ac:dyDescent="0.2">
      <c r="A7564" s="16"/>
      <c r="B7564" s="16"/>
      <c r="C7564" s="16"/>
      <c r="D7564" s="16"/>
      <c r="E7564" s="16"/>
      <c r="F7564" s="3"/>
      <c r="G7564" s="3"/>
      <c r="H7564" s="3"/>
      <c r="I7564" s="3"/>
      <c r="J7564" s="2"/>
      <c r="M7564" s="10"/>
      <c r="N7564" s="2"/>
      <c r="O7564" s="3"/>
      <c r="P7564" s="11"/>
      <c r="Q7564" s="16"/>
      <c r="R7564" s="4"/>
      <c r="S7564" s="12"/>
      <c r="T7564" s="16"/>
      <c r="U7564" s="4"/>
      <c r="V7564" s="3"/>
      <c r="W7564" s="3"/>
      <c r="X7564" s="3"/>
      <c r="Y7564" s="3"/>
      <c r="Z7564" s="3"/>
      <c r="AA7564" s="4"/>
      <c r="AB7564" s="4"/>
      <c r="AC7564" s="4"/>
      <c r="AD7564" s="4"/>
      <c r="AE7564" s="4"/>
      <c r="BA7564" s="13"/>
      <c r="BC7564" s="2"/>
      <c r="BD7564" s="2"/>
      <c r="BU7564" s="15"/>
      <c r="BV7564" s="6"/>
      <c r="BW7564" s="6"/>
      <c r="BX7564" s="16"/>
      <c r="BY7564" s="16"/>
      <c r="BZ7564" s="16"/>
      <c r="CA7564" s="16"/>
      <c r="CB7564" s="14"/>
    </row>
    <row r="7565" spans="1:80" s="9" customFormat="1" x14ac:dyDescent="0.2">
      <c r="A7565" s="16"/>
      <c r="B7565" s="16"/>
      <c r="C7565" s="16"/>
      <c r="D7565" s="16"/>
      <c r="E7565" s="16"/>
      <c r="F7565" s="3"/>
      <c r="G7565" s="3"/>
      <c r="H7565" s="3"/>
      <c r="I7565" s="3"/>
      <c r="J7565" s="2"/>
      <c r="M7565" s="10"/>
      <c r="N7565" s="2"/>
      <c r="O7565" s="3"/>
      <c r="P7565" s="11"/>
      <c r="Q7565" s="16"/>
      <c r="R7565" s="4"/>
      <c r="S7565" s="12"/>
      <c r="T7565" s="16"/>
      <c r="U7565" s="4"/>
      <c r="V7565" s="3"/>
      <c r="W7565" s="3"/>
      <c r="X7565" s="3"/>
      <c r="Y7565" s="3"/>
      <c r="Z7565" s="3"/>
      <c r="AA7565" s="4"/>
      <c r="AB7565" s="4"/>
      <c r="AC7565" s="4"/>
      <c r="AD7565" s="4"/>
      <c r="AE7565" s="4"/>
      <c r="BA7565" s="13"/>
      <c r="BC7565" s="2"/>
      <c r="BD7565" s="2"/>
      <c r="BU7565" s="15"/>
      <c r="BV7565" s="6"/>
      <c r="BW7565" s="6"/>
      <c r="BX7565" s="16"/>
      <c r="BY7565" s="16"/>
      <c r="BZ7565" s="16"/>
      <c r="CA7565" s="16"/>
      <c r="CB7565" s="14"/>
    </row>
    <row r="7566" spans="1:80" s="9" customFormat="1" x14ac:dyDescent="0.2">
      <c r="A7566" s="16"/>
      <c r="B7566" s="16"/>
      <c r="C7566" s="16"/>
      <c r="D7566" s="16"/>
      <c r="E7566" s="16"/>
      <c r="F7566" s="3"/>
      <c r="G7566" s="3"/>
      <c r="H7566" s="3"/>
      <c r="I7566" s="3"/>
      <c r="J7566" s="2"/>
      <c r="M7566" s="10"/>
      <c r="N7566" s="2"/>
      <c r="O7566" s="3"/>
      <c r="P7566" s="11"/>
      <c r="Q7566" s="16"/>
      <c r="R7566" s="4"/>
      <c r="S7566" s="12"/>
      <c r="T7566" s="16"/>
      <c r="U7566" s="4"/>
      <c r="V7566" s="3"/>
      <c r="W7566" s="3"/>
      <c r="X7566" s="3"/>
      <c r="Y7566" s="3"/>
      <c r="Z7566" s="3"/>
      <c r="AA7566" s="4"/>
      <c r="AB7566" s="4"/>
      <c r="AC7566" s="4"/>
      <c r="AD7566" s="4"/>
      <c r="AE7566" s="4"/>
      <c r="BA7566" s="13"/>
      <c r="BC7566" s="2"/>
      <c r="BD7566" s="2"/>
      <c r="BU7566" s="15"/>
      <c r="BV7566" s="6"/>
      <c r="BW7566" s="6"/>
      <c r="BX7566" s="16"/>
      <c r="BY7566" s="16"/>
      <c r="BZ7566" s="16"/>
      <c r="CA7566" s="16"/>
      <c r="CB7566" s="14"/>
    </row>
    <row r="7567" spans="1:80" s="9" customFormat="1" x14ac:dyDescent="0.2">
      <c r="A7567" s="16"/>
      <c r="B7567" s="16"/>
      <c r="C7567" s="16"/>
      <c r="D7567" s="16"/>
      <c r="E7567" s="16"/>
      <c r="F7567" s="3"/>
      <c r="G7567" s="3"/>
      <c r="H7567" s="3"/>
      <c r="I7567" s="3"/>
      <c r="J7567" s="2"/>
      <c r="M7567" s="10"/>
      <c r="N7567" s="2"/>
      <c r="O7567" s="3"/>
      <c r="P7567" s="11"/>
      <c r="Q7567" s="16"/>
      <c r="R7567" s="4"/>
      <c r="S7567" s="12"/>
      <c r="T7567" s="16"/>
      <c r="U7567" s="4"/>
      <c r="V7567" s="3"/>
      <c r="W7567" s="3"/>
      <c r="X7567" s="3"/>
      <c r="Y7567" s="3"/>
      <c r="Z7567" s="3"/>
      <c r="AA7567" s="4"/>
      <c r="AB7567" s="4"/>
      <c r="AC7567" s="4"/>
      <c r="AD7567" s="4"/>
      <c r="AE7567" s="4"/>
      <c r="BA7567" s="13"/>
      <c r="BC7567" s="2"/>
      <c r="BD7567" s="2"/>
      <c r="BU7567" s="15"/>
      <c r="BV7567" s="6"/>
      <c r="BW7567" s="6"/>
      <c r="BX7567" s="16"/>
      <c r="BY7567" s="16"/>
      <c r="BZ7567" s="16"/>
      <c r="CA7567" s="16"/>
      <c r="CB7567" s="14"/>
    </row>
    <row r="7568" spans="1:80" s="9" customFormat="1" x14ac:dyDescent="0.2">
      <c r="A7568" s="16"/>
      <c r="B7568" s="16"/>
      <c r="C7568" s="16"/>
      <c r="D7568" s="16"/>
      <c r="E7568" s="16"/>
      <c r="F7568" s="3"/>
      <c r="G7568" s="3"/>
      <c r="H7568" s="3"/>
      <c r="I7568" s="3"/>
      <c r="J7568" s="2"/>
      <c r="M7568" s="10"/>
      <c r="N7568" s="2"/>
      <c r="O7568" s="3"/>
      <c r="P7568" s="11"/>
      <c r="Q7568" s="16"/>
      <c r="R7568" s="4"/>
      <c r="S7568" s="12"/>
      <c r="T7568" s="16"/>
      <c r="U7568" s="4"/>
      <c r="V7568" s="3"/>
      <c r="W7568" s="3"/>
      <c r="X7568" s="3"/>
      <c r="Y7568" s="3"/>
      <c r="Z7568" s="3"/>
      <c r="AA7568" s="4"/>
      <c r="AB7568" s="4"/>
      <c r="AC7568" s="4"/>
      <c r="AD7568" s="4"/>
      <c r="AE7568" s="4"/>
      <c r="BA7568" s="13"/>
      <c r="BC7568" s="2"/>
      <c r="BD7568" s="2"/>
      <c r="BU7568" s="15"/>
      <c r="BV7568" s="6"/>
      <c r="BW7568" s="6"/>
      <c r="BX7568" s="16"/>
      <c r="BY7568" s="16"/>
      <c r="BZ7568" s="16"/>
      <c r="CA7568" s="16"/>
      <c r="CB7568" s="14"/>
    </row>
    <row r="7569" spans="1:80" s="9" customFormat="1" x14ac:dyDescent="0.2">
      <c r="A7569" s="16"/>
      <c r="B7569" s="16"/>
      <c r="C7569" s="16"/>
      <c r="D7569" s="16"/>
      <c r="E7569" s="16"/>
      <c r="F7569" s="3"/>
      <c r="G7569" s="3"/>
      <c r="H7569" s="3"/>
      <c r="I7569" s="3"/>
      <c r="J7569" s="2"/>
      <c r="M7569" s="10"/>
      <c r="N7569" s="2"/>
      <c r="O7569" s="3"/>
      <c r="P7569" s="11"/>
      <c r="Q7569" s="16"/>
      <c r="R7569" s="4"/>
      <c r="S7569" s="12"/>
      <c r="T7569" s="16"/>
      <c r="U7569" s="4"/>
      <c r="V7569" s="3"/>
      <c r="W7569" s="3"/>
      <c r="X7569" s="3"/>
      <c r="Y7569" s="3"/>
      <c r="Z7569" s="3"/>
      <c r="AA7569" s="4"/>
      <c r="AB7569" s="4"/>
      <c r="AC7569" s="4"/>
      <c r="AD7569" s="4"/>
      <c r="AE7569" s="4"/>
      <c r="BA7569" s="13"/>
      <c r="BC7569" s="2"/>
      <c r="BD7569" s="2"/>
      <c r="BU7569" s="15"/>
      <c r="BV7569" s="6"/>
      <c r="BW7569" s="6"/>
      <c r="BX7569" s="16"/>
      <c r="BY7569" s="16"/>
      <c r="BZ7569" s="16"/>
      <c r="CA7569" s="16"/>
      <c r="CB7569" s="14"/>
    </row>
    <row r="7570" spans="1:80" s="9" customFormat="1" x14ac:dyDescent="0.2">
      <c r="A7570" s="16"/>
      <c r="B7570" s="16"/>
      <c r="C7570" s="16"/>
      <c r="D7570" s="16"/>
      <c r="E7570" s="16"/>
      <c r="F7570" s="3"/>
      <c r="G7570" s="3"/>
      <c r="H7570" s="3"/>
      <c r="I7570" s="3"/>
      <c r="J7570" s="2"/>
      <c r="M7570" s="10"/>
      <c r="N7570" s="2"/>
      <c r="O7570" s="3"/>
      <c r="P7570" s="11"/>
      <c r="Q7570" s="16"/>
      <c r="R7570" s="4"/>
      <c r="S7570" s="12"/>
      <c r="T7570" s="16"/>
      <c r="U7570" s="4"/>
      <c r="V7570" s="3"/>
      <c r="W7570" s="3"/>
      <c r="X7570" s="3"/>
      <c r="Y7570" s="3"/>
      <c r="Z7570" s="3"/>
      <c r="AA7570" s="4"/>
      <c r="AB7570" s="4"/>
      <c r="AC7570" s="4"/>
      <c r="AD7570" s="4"/>
      <c r="AE7570" s="4"/>
      <c r="BA7570" s="13"/>
      <c r="BC7570" s="2"/>
      <c r="BD7570" s="2"/>
      <c r="BU7570" s="15"/>
      <c r="BV7570" s="6"/>
      <c r="BW7570" s="6"/>
      <c r="BX7570" s="16"/>
      <c r="BY7570" s="16"/>
      <c r="BZ7570" s="16"/>
      <c r="CA7570" s="16"/>
      <c r="CB7570" s="14"/>
    </row>
    <row r="7571" spans="1:80" s="9" customFormat="1" x14ac:dyDescent="0.2">
      <c r="A7571" s="16"/>
      <c r="B7571" s="16"/>
      <c r="C7571" s="16"/>
      <c r="D7571" s="16"/>
      <c r="E7571" s="16"/>
      <c r="F7571" s="3"/>
      <c r="G7571" s="3"/>
      <c r="H7571" s="3"/>
      <c r="I7571" s="3"/>
      <c r="J7571" s="2"/>
      <c r="M7571" s="10"/>
      <c r="N7571" s="2"/>
      <c r="O7571" s="3"/>
      <c r="P7571" s="11"/>
      <c r="Q7571" s="16"/>
      <c r="R7571" s="4"/>
      <c r="S7571" s="12"/>
      <c r="T7571" s="16"/>
      <c r="U7571" s="4"/>
      <c r="V7571" s="3"/>
      <c r="W7571" s="3"/>
      <c r="X7571" s="3"/>
      <c r="Y7571" s="3"/>
      <c r="Z7571" s="3"/>
      <c r="AA7571" s="4"/>
      <c r="AB7571" s="4"/>
      <c r="AC7571" s="4"/>
      <c r="AD7571" s="4"/>
      <c r="AE7571" s="4"/>
      <c r="BA7571" s="13"/>
      <c r="BC7571" s="2"/>
      <c r="BD7571" s="2"/>
      <c r="BU7571" s="15"/>
      <c r="BV7571" s="6"/>
      <c r="BW7571" s="6"/>
      <c r="BX7571" s="16"/>
      <c r="BY7571" s="16"/>
      <c r="BZ7571" s="16"/>
      <c r="CA7571" s="16"/>
      <c r="CB7571" s="14"/>
    </row>
    <row r="7572" spans="1:80" s="9" customFormat="1" x14ac:dyDescent="0.2">
      <c r="A7572" s="16"/>
      <c r="B7572" s="16"/>
      <c r="C7572" s="16"/>
      <c r="D7572" s="16"/>
      <c r="E7572" s="16"/>
      <c r="F7572" s="3"/>
      <c r="G7572" s="3"/>
      <c r="H7572" s="3"/>
      <c r="I7572" s="3"/>
      <c r="J7572" s="2"/>
      <c r="M7572" s="10"/>
      <c r="N7572" s="2"/>
      <c r="O7572" s="3"/>
      <c r="P7572" s="11"/>
      <c r="Q7572" s="16"/>
      <c r="R7572" s="4"/>
      <c r="S7572" s="12"/>
      <c r="T7572" s="16"/>
      <c r="U7572" s="4"/>
      <c r="V7572" s="3"/>
      <c r="W7572" s="3"/>
      <c r="X7572" s="3"/>
      <c r="Y7572" s="3"/>
      <c r="Z7572" s="3"/>
      <c r="AA7572" s="4"/>
      <c r="AB7572" s="4"/>
      <c r="AC7572" s="4"/>
      <c r="AD7572" s="4"/>
      <c r="AE7572" s="4"/>
      <c r="BA7572" s="13"/>
      <c r="BC7572" s="2"/>
      <c r="BD7572" s="2"/>
      <c r="BU7572" s="15"/>
      <c r="BV7572" s="6"/>
      <c r="BW7572" s="6"/>
      <c r="BX7572" s="16"/>
      <c r="BY7572" s="16"/>
      <c r="BZ7572" s="16"/>
      <c r="CA7572" s="16"/>
      <c r="CB7572" s="14"/>
    </row>
    <row r="7573" spans="1:80" s="9" customFormat="1" x14ac:dyDescent="0.2">
      <c r="A7573" s="16"/>
      <c r="B7573" s="16"/>
      <c r="C7573" s="16"/>
      <c r="D7573" s="16"/>
      <c r="E7573" s="16"/>
      <c r="F7573" s="3"/>
      <c r="G7573" s="3"/>
      <c r="H7573" s="3"/>
      <c r="I7573" s="3"/>
      <c r="J7573" s="2"/>
      <c r="M7573" s="10"/>
      <c r="N7573" s="2"/>
      <c r="O7573" s="3"/>
      <c r="P7573" s="11"/>
      <c r="Q7573" s="16"/>
      <c r="R7573" s="4"/>
      <c r="S7573" s="12"/>
      <c r="T7573" s="16"/>
      <c r="U7573" s="4"/>
      <c r="V7573" s="3"/>
      <c r="W7573" s="3"/>
      <c r="X7573" s="3"/>
      <c r="Y7573" s="3"/>
      <c r="Z7573" s="3"/>
      <c r="AA7573" s="4"/>
      <c r="AB7573" s="4"/>
      <c r="AC7573" s="4"/>
      <c r="AD7573" s="4"/>
      <c r="AE7573" s="4"/>
      <c r="BA7573" s="13"/>
      <c r="BC7573" s="2"/>
      <c r="BD7573" s="2"/>
      <c r="BU7573" s="15"/>
      <c r="BV7573" s="6"/>
      <c r="BW7573" s="6"/>
      <c r="BX7573" s="16"/>
      <c r="BY7573" s="16"/>
      <c r="BZ7573" s="16"/>
      <c r="CA7573" s="16"/>
      <c r="CB7573" s="14"/>
    </row>
    <row r="7574" spans="1:80" s="9" customFormat="1" x14ac:dyDescent="0.2">
      <c r="A7574" s="16"/>
      <c r="B7574" s="16"/>
      <c r="C7574" s="16"/>
      <c r="D7574" s="16"/>
      <c r="E7574" s="16"/>
      <c r="F7574" s="3"/>
      <c r="G7574" s="3"/>
      <c r="H7574" s="3"/>
      <c r="I7574" s="3"/>
      <c r="J7574" s="2"/>
      <c r="M7574" s="10"/>
      <c r="N7574" s="2"/>
      <c r="O7574" s="3"/>
      <c r="P7574" s="11"/>
      <c r="Q7574" s="16"/>
      <c r="R7574" s="4"/>
      <c r="S7574" s="12"/>
      <c r="T7574" s="16"/>
      <c r="U7574" s="4"/>
      <c r="V7574" s="3"/>
      <c r="W7574" s="3"/>
      <c r="X7574" s="3"/>
      <c r="Y7574" s="3"/>
      <c r="Z7574" s="3"/>
      <c r="AA7574" s="4"/>
      <c r="AB7574" s="4"/>
      <c r="AC7574" s="4"/>
      <c r="AD7574" s="4"/>
      <c r="AE7574" s="4"/>
      <c r="BA7574" s="13"/>
      <c r="BC7574" s="2"/>
      <c r="BD7574" s="2"/>
      <c r="BU7574" s="15"/>
      <c r="BV7574" s="6"/>
      <c r="BW7574" s="6"/>
      <c r="BX7574" s="16"/>
      <c r="BY7574" s="16"/>
      <c r="BZ7574" s="16"/>
      <c r="CA7574" s="16"/>
      <c r="CB7574" s="14"/>
    </row>
    <row r="7575" spans="1:80" s="9" customFormat="1" x14ac:dyDescent="0.2">
      <c r="A7575" s="16"/>
      <c r="B7575" s="16"/>
      <c r="C7575" s="16"/>
      <c r="D7575" s="16"/>
      <c r="E7575" s="16"/>
      <c r="F7575" s="3"/>
      <c r="G7575" s="3"/>
      <c r="H7575" s="3"/>
      <c r="I7575" s="3"/>
      <c r="J7575" s="2"/>
      <c r="M7575" s="10"/>
      <c r="N7575" s="2"/>
      <c r="O7575" s="3"/>
      <c r="P7575" s="11"/>
      <c r="Q7575" s="16"/>
      <c r="R7575" s="4"/>
      <c r="S7575" s="12"/>
      <c r="T7575" s="16"/>
      <c r="U7575" s="4"/>
      <c r="V7575" s="3"/>
      <c r="W7575" s="3"/>
      <c r="X7575" s="3"/>
      <c r="Y7575" s="3"/>
      <c r="Z7575" s="3"/>
      <c r="AA7575" s="4"/>
      <c r="AB7575" s="4"/>
      <c r="AC7575" s="4"/>
      <c r="AD7575" s="4"/>
      <c r="AE7575" s="4"/>
      <c r="BA7575" s="13"/>
      <c r="BC7575" s="2"/>
      <c r="BD7575" s="2"/>
      <c r="BU7575" s="15"/>
      <c r="BV7575" s="6"/>
      <c r="BW7575" s="6"/>
      <c r="BX7575" s="16"/>
      <c r="BY7575" s="16"/>
      <c r="BZ7575" s="16"/>
      <c r="CA7575" s="16"/>
      <c r="CB7575" s="14"/>
    </row>
    <row r="7576" spans="1:80" s="9" customFormat="1" x14ac:dyDescent="0.2">
      <c r="A7576" s="16"/>
      <c r="B7576" s="16"/>
      <c r="C7576" s="16"/>
      <c r="D7576" s="16"/>
      <c r="E7576" s="16"/>
      <c r="F7576" s="3"/>
      <c r="G7576" s="3"/>
      <c r="H7576" s="3"/>
      <c r="I7576" s="3"/>
      <c r="J7576" s="2"/>
      <c r="M7576" s="10"/>
      <c r="N7576" s="2"/>
      <c r="O7576" s="3"/>
      <c r="P7576" s="11"/>
      <c r="Q7576" s="16"/>
      <c r="R7576" s="4"/>
      <c r="S7576" s="12"/>
      <c r="T7576" s="16"/>
      <c r="U7576" s="4"/>
      <c r="V7576" s="3"/>
      <c r="W7576" s="3"/>
      <c r="X7576" s="3"/>
      <c r="Y7576" s="3"/>
      <c r="Z7576" s="3"/>
      <c r="AA7576" s="4"/>
      <c r="AB7576" s="4"/>
      <c r="AC7576" s="4"/>
      <c r="AD7576" s="4"/>
      <c r="AE7576" s="4"/>
      <c r="BA7576" s="13"/>
      <c r="BC7576" s="2"/>
      <c r="BD7576" s="2"/>
      <c r="BU7576" s="15"/>
      <c r="BV7576" s="6"/>
      <c r="BW7576" s="6"/>
      <c r="BX7576" s="16"/>
      <c r="BY7576" s="16"/>
      <c r="BZ7576" s="16"/>
      <c r="CA7576" s="16"/>
      <c r="CB7576" s="14"/>
    </row>
    <row r="7577" spans="1:80" s="9" customFormat="1" x14ac:dyDescent="0.2">
      <c r="A7577" s="16"/>
      <c r="B7577" s="16"/>
      <c r="C7577" s="16"/>
      <c r="D7577" s="16"/>
      <c r="E7577" s="16"/>
      <c r="F7577" s="3"/>
      <c r="G7577" s="3"/>
      <c r="H7577" s="3"/>
      <c r="I7577" s="3"/>
      <c r="J7577" s="2"/>
      <c r="M7577" s="10"/>
      <c r="N7577" s="2"/>
      <c r="O7577" s="3"/>
      <c r="P7577" s="11"/>
      <c r="Q7577" s="16"/>
      <c r="R7577" s="4"/>
      <c r="S7577" s="12"/>
      <c r="T7577" s="16"/>
      <c r="U7577" s="4"/>
      <c r="V7577" s="3"/>
      <c r="W7577" s="3"/>
      <c r="X7577" s="3"/>
      <c r="Y7577" s="3"/>
      <c r="Z7577" s="3"/>
      <c r="AA7577" s="4"/>
      <c r="AB7577" s="4"/>
      <c r="AC7577" s="4"/>
      <c r="AD7577" s="4"/>
      <c r="AE7577" s="4"/>
      <c r="BA7577" s="13"/>
      <c r="BC7577" s="2"/>
      <c r="BD7577" s="2"/>
      <c r="BU7577" s="15"/>
      <c r="BV7577" s="6"/>
      <c r="BW7577" s="6"/>
      <c r="BX7577" s="16"/>
      <c r="BY7577" s="16"/>
      <c r="BZ7577" s="16"/>
      <c r="CA7577" s="16"/>
      <c r="CB7577" s="14"/>
    </row>
    <row r="7578" spans="1:80" s="9" customFormat="1" x14ac:dyDescent="0.2">
      <c r="A7578" s="16"/>
      <c r="B7578" s="16"/>
      <c r="C7578" s="16"/>
      <c r="D7578" s="16"/>
      <c r="E7578" s="16"/>
      <c r="F7578" s="3"/>
      <c r="G7578" s="3"/>
      <c r="H7578" s="3"/>
      <c r="I7578" s="3"/>
      <c r="J7578" s="2"/>
      <c r="M7578" s="10"/>
      <c r="N7578" s="2"/>
      <c r="O7578" s="3"/>
      <c r="P7578" s="11"/>
      <c r="Q7578" s="16"/>
      <c r="R7578" s="4"/>
      <c r="S7578" s="12"/>
      <c r="T7578" s="16"/>
      <c r="U7578" s="4"/>
      <c r="V7578" s="3"/>
      <c r="W7578" s="3"/>
      <c r="X7578" s="3"/>
      <c r="Y7578" s="3"/>
      <c r="Z7578" s="3"/>
      <c r="AA7578" s="4"/>
      <c r="AB7578" s="4"/>
      <c r="AC7578" s="4"/>
      <c r="AD7578" s="4"/>
      <c r="AE7578" s="4"/>
      <c r="BA7578" s="13"/>
      <c r="BC7578" s="2"/>
      <c r="BD7578" s="2"/>
      <c r="BU7578" s="15"/>
      <c r="BV7578" s="6"/>
      <c r="BW7578" s="6"/>
      <c r="BX7578" s="16"/>
      <c r="BY7578" s="16"/>
      <c r="BZ7578" s="16"/>
      <c r="CA7578" s="16"/>
      <c r="CB7578" s="14"/>
    </row>
    <row r="7579" spans="1:80" s="9" customFormat="1" x14ac:dyDescent="0.2">
      <c r="A7579" s="16"/>
      <c r="B7579" s="16"/>
      <c r="C7579" s="16"/>
      <c r="D7579" s="16"/>
      <c r="E7579" s="16"/>
      <c r="F7579" s="3"/>
      <c r="G7579" s="3"/>
      <c r="H7579" s="3"/>
      <c r="I7579" s="3"/>
      <c r="J7579" s="2"/>
      <c r="M7579" s="10"/>
      <c r="N7579" s="2"/>
      <c r="O7579" s="3"/>
      <c r="P7579" s="11"/>
      <c r="Q7579" s="16"/>
      <c r="R7579" s="4"/>
      <c r="S7579" s="12"/>
      <c r="T7579" s="16"/>
      <c r="U7579" s="4"/>
      <c r="V7579" s="3"/>
      <c r="W7579" s="3"/>
      <c r="X7579" s="3"/>
      <c r="Y7579" s="3"/>
      <c r="Z7579" s="3"/>
      <c r="AA7579" s="4"/>
      <c r="AB7579" s="4"/>
      <c r="AC7579" s="4"/>
      <c r="AD7579" s="4"/>
      <c r="AE7579" s="4"/>
      <c r="BA7579" s="13"/>
      <c r="BC7579" s="2"/>
      <c r="BD7579" s="2"/>
      <c r="BU7579" s="15"/>
      <c r="BV7579" s="6"/>
      <c r="BW7579" s="6"/>
      <c r="BX7579" s="16"/>
      <c r="BY7579" s="16"/>
      <c r="BZ7579" s="16"/>
      <c r="CA7579" s="16"/>
      <c r="CB7579" s="14"/>
    </row>
    <row r="7580" spans="1:80" s="9" customFormat="1" x14ac:dyDescent="0.2">
      <c r="A7580" s="16"/>
      <c r="B7580" s="16"/>
      <c r="C7580" s="16"/>
      <c r="D7580" s="16"/>
      <c r="E7580" s="16"/>
      <c r="F7580" s="3"/>
      <c r="G7580" s="3"/>
      <c r="H7580" s="3"/>
      <c r="I7580" s="3"/>
      <c r="J7580" s="2"/>
      <c r="M7580" s="10"/>
      <c r="N7580" s="2"/>
      <c r="O7580" s="3"/>
      <c r="P7580" s="11"/>
      <c r="Q7580" s="16"/>
      <c r="R7580" s="4"/>
      <c r="S7580" s="12"/>
      <c r="T7580" s="16"/>
      <c r="U7580" s="4"/>
      <c r="V7580" s="3"/>
      <c r="W7580" s="3"/>
      <c r="X7580" s="3"/>
      <c r="Y7580" s="3"/>
      <c r="Z7580" s="3"/>
      <c r="AA7580" s="4"/>
      <c r="AB7580" s="4"/>
      <c r="AC7580" s="4"/>
      <c r="AD7580" s="4"/>
      <c r="AE7580" s="4"/>
      <c r="BA7580" s="13"/>
      <c r="BC7580" s="2"/>
      <c r="BD7580" s="2"/>
      <c r="BU7580" s="15"/>
      <c r="BV7580" s="6"/>
      <c r="BW7580" s="6"/>
      <c r="BX7580" s="16"/>
      <c r="BY7580" s="16"/>
      <c r="BZ7580" s="16"/>
      <c r="CA7580" s="16"/>
      <c r="CB7580" s="14"/>
    </row>
    <row r="7581" spans="1:80" s="9" customFormat="1" x14ac:dyDescent="0.2">
      <c r="A7581" s="16"/>
      <c r="B7581" s="16"/>
      <c r="C7581" s="16"/>
      <c r="D7581" s="16"/>
      <c r="E7581" s="16"/>
      <c r="F7581" s="3"/>
      <c r="G7581" s="3"/>
      <c r="H7581" s="3"/>
      <c r="I7581" s="3"/>
      <c r="J7581" s="2"/>
      <c r="M7581" s="10"/>
      <c r="N7581" s="2"/>
      <c r="O7581" s="3"/>
      <c r="P7581" s="11"/>
      <c r="Q7581" s="16"/>
      <c r="R7581" s="4"/>
      <c r="S7581" s="12"/>
      <c r="T7581" s="16"/>
      <c r="U7581" s="4"/>
      <c r="V7581" s="3"/>
      <c r="W7581" s="3"/>
      <c r="X7581" s="3"/>
      <c r="Y7581" s="3"/>
      <c r="Z7581" s="3"/>
      <c r="AA7581" s="4"/>
      <c r="AB7581" s="4"/>
      <c r="AC7581" s="4"/>
      <c r="AD7581" s="4"/>
      <c r="AE7581" s="4"/>
      <c r="BA7581" s="13"/>
      <c r="BC7581" s="2"/>
      <c r="BD7581" s="2"/>
      <c r="BU7581" s="15"/>
      <c r="BV7581" s="6"/>
      <c r="BW7581" s="6"/>
      <c r="BX7581" s="16"/>
      <c r="BY7581" s="16"/>
      <c r="BZ7581" s="16"/>
      <c r="CA7581" s="16"/>
      <c r="CB7581" s="14"/>
    </row>
    <row r="7582" spans="1:80" s="9" customFormat="1" x14ac:dyDescent="0.2">
      <c r="A7582" s="16"/>
      <c r="B7582" s="16"/>
      <c r="C7582" s="16"/>
      <c r="D7582" s="16"/>
      <c r="E7582" s="16"/>
      <c r="F7582" s="3"/>
      <c r="G7582" s="3"/>
      <c r="H7582" s="3"/>
      <c r="I7582" s="3"/>
      <c r="J7582" s="2"/>
      <c r="M7582" s="10"/>
      <c r="N7582" s="2"/>
      <c r="O7582" s="3"/>
      <c r="P7582" s="11"/>
      <c r="Q7582" s="16"/>
      <c r="R7582" s="4"/>
      <c r="S7582" s="12"/>
      <c r="T7582" s="16"/>
      <c r="U7582" s="4"/>
      <c r="V7582" s="3"/>
      <c r="W7582" s="3"/>
      <c r="X7582" s="3"/>
      <c r="Y7582" s="3"/>
      <c r="Z7582" s="3"/>
      <c r="AA7582" s="4"/>
      <c r="AB7582" s="4"/>
      <c r="AC7582" s="4"/>
      <c r="AD7582" s="4"/>
      <c r="AE7582" s="4"/>
      <c r="BA7582" s="13"/>
      <c r="BC7582" s="2"/>
      <c r="BD7582" s="2"/>
      <c r="BU7582" s="15"/>
      <c r="BV7582" s="6"/>
      <c r="BW7582" s="6"/>
      <c r="BX7582" s="16"/>
      <c r="BY7582" s="16"/>
      <c r="BZ7582" s="16"/>
      <c r="CA7582" s="16"/>
      <c r="CB7582" s="14"/>
    </row>
    <row r="7583" spans="1:80" s="9" customFormat="1" x14ac:dyDescent="0.2">
      <c r="A7583" s="16"/>
      <c r="B7583" s="16"/>
      <c r="C7583" s="16"/>
      <c r="D7583" s="16"/>
      <c r="E7583" s="16"/>
      <c r="F7583" s="3"/>
      <c r="G7583" s="3"/>
      <c r="H7583" s="3"/>
      <c r="I7583" s="3"/>
      <c r="J7583" s="2"/>
      <c r="M7583" s="10"/>
      <c r="N7583" s="2"/>
      <c r="O7583" s="3"/>
      <c r="P7583" s="11"/>
      <c r="Q7583" s="16"/>
      <c r="R7583" s="4"/>
      <c r="S7583" s="12"/>
      <c r="T7583" s="16"/>
      <c r="U7583" s="4"/>
      <c r="V7583" s="3"/>
      <c r="W7583" s="3"/>
      <c r="X7583" s="3"/>
      <c r="Y7583" s="3"/>
      <c r="Z7583" s="3"/>
      <c r="AA7583" s="4"/>
      <c r="AB7583" s="4"/>
      <c r="AC7583" s="4"/>
      <c r="AD7583" s="4"/>
      <c r="AE7583" s="4"/>
      <c r="BA7583" s="13"/>
      <c r="BC7583" s="2"/>
      <c r="BD7583" s="2"/>
      <c r="BU7583" s="15"/>
      <c r="BV7583" s="6"/>
      <c r="BW7583" s="6"/>
      <c r="BX7583" s="16"/>
      <c r="BY7583" s="16"/>
      <c r="BZ7583" s="16"/>
      <c r="CA7583" s="16"/>
      <c r="CB7583" s="14"/>
    </row>
    <row r="7584" spans="1:80" s="9" customFormat="1" x14ac:dyDescent="0.2">
      <c r="A7584" s="16"/>
      <c r="B7584" s="16"/>
      <c r="C7584" s="16"/>
      <c r="D7584" s="16"/>
      <c r="E7584" s="16"/>
      <c r="F7584" s="3"/>
      <c r="G7584" s="3"/>
      <c r="H7584" s="3"/>
      <c r="I7584" s="3"/>
      <c r="J7584" s="2"/>
      <c r="M7584" s="10"/>
      <c r="N7584" s="2"/>
      <c r="O7584" s="3"/>
      <c r="P7584" s="11"/>
      <c r="Q7584" s="16"/>
      <c r="R7584" s="4"/>
      <c r="S7584" s="12"/>
      <c r="T7584" s="16"/>
      <c r="U7584" s="4"/>
      <c r="V7584" s="3"/>
      <c r="W7584" s="3"/>
      <c r="X7584" s="3"/>
      <c r="Y7584" s="3"/>
      <c r="Z7584" s="3"/>
      <c r="AA7584" s="4"/>
      <c r="AB7584" s="4"/>
      <c r="AC7584" s="4"/>
      <c r="AD7584" s="4"/>
      <c r="AE7584" s="4"/>
      <c r="BA7584" s="13"/>
      <c r="BC7584" s="2"/>
      <c r="BD7584" s="2"/>
      <c r="BU7584" s="15"/>
      <c r="BV7584" s="6"/>
      <c r="BW7584" s="6"/>
      <c r="BX7584" s="16"/>
      <c r="BY7584" s="16"/>
      <c r="BZ7584" s="16"/>
      <c r="CA7584" s="16"/>
      <c r="CB7584" s="14"/>
    </row>
    <row r="7585" spans="1:80" s="9" customFormat="1" x14ac:dyDescent="0.2">
      <c r="A7585" s="16"/>
      <c r="B7585" s="16"/>
      <c r="C7585" s="16"/>
      <c r="D7585" s="16"/>
      <c r="E7585" s="16"/>
      <c r="F7585" s="3"/>
      <c r="G7585" s="3"/>
      <c r="H7585" s="3"/>
      <c r="I7585" s="3"/>
      <c r="J7585" s="2"/>
      <c r="M7585" s="10"/>
      <c r="N7585" s="2"/>
      <c r="O7585" s="3"/>
      <c r="P7585" s="11"/>
      <c r="Q7585" s="16"/>
      <c r="R7585" s="4"/>
      <c r="S7585" s="12"/>
      <c r="T7585" s="16"/>
      <c r="U7585" s="4"/>
      <c r="V7585" s="3"/>
      <c r="W7585" s="3"/>
      <c r="X7585" s="3"/>
      <c r="Y7585" s="3"/>
      <c r="Z7585" s="3"/>
      <c r="AA7585" s="4"/>
      <c r="AB7585" s="4"/>
      <c r="AC7585" s="4"/>
      <c r="AD7585" s="4"/>
      <c r="AE7585" s="4"/>
      <c r="BA7585" s="13"/>
      <c r="BC7585" s="2"/>
      <c r="BD7585" s="2"/>
      <c r="BU7585" s="15"/>
      <c r="BV7585" s="6"/>
      <c r="BW7585" s="6"/>
      <c r="BX7585" s="16"/>
      <c r="BY7585" s="16"/>
      <c r="BZ7585" s="16"/>
      <c r="CA7585" s="16"/>
      <c r="CB7585" s="14"/>
    </row>
    <row r="7586" spans="1:80" s="9" customFormat="1" x14ac:dyDescent="0.2">
      <c r="A7586" s="16"/>
      <c r="B7586" s="16"/>
      <c r="C7586" s="16"/>
      <c r="D7586" s="16"/>
      <c r="E7586" s="16"/>
      <c r="F7586" s="3"/>
      <c r="G7586" s="3"/>
      <c r="H7586" s="3"/>
      <c r="I7586" s="3"/>
      <c r="J7586" s="2"/>
      <c r="M7586" s="10"/>
      <c r="N7586" s="2"/>
      <c r="O7586" s="3"/>
      <c r="P7586" s="11"/>
      <c r="Q7586" s="16"/>
      <c r="R7586" s="4"/>
      <c r="S7586" s="12"/>
      <c r="T7586" s="16"/>
      <c r="U7586" s="4"/>
      <c r="V7586" s="3"/>
      <c r="W7586" s="3"/>
      <c r="X7586" s="3"/>
      <c r="Y7586" s="3"/>
      <c r="Z7586" s="3"/>
      <c r="AA7586" s="4"/>
      <c r="AB7586" s="4"/>
      <c r="AC7586" s="4"/>
      <c r="AD7586" s="4"/>
      <c r="AE7586" s="4"/>
      <c r="BA7586" s="13"/>
      <c r="BC7586" s="2"/>
      <c r="BD7586" s="2"/>
      <c r="BU7586" s="15"/>
      <c r="BV7586" s="6"/>
      <c r="BW7586" s="6"/>
      <c r="BX7586" s="16"/>
      <c r="BY7586" s="16"/>
      <c r="BZ7586" s="16"/>
      <c r="CA7586" s="16"/>
      <c r="CB7586" s="14"/>
    </row>
    <row r="7587" spans="1:80" s="9" customFormat="1" x14ac:dyDescent="0.2">
      <c r="A7587" s="16"/>
      <c r="B7587" s="16"/>
      <c r="C7587" s="16"/>
      <c r="D7587" s="16"/>
      <c r="E7587" s="16"/>
      <c r="F7587" s="3"/>
      <c r="G7587" s="3"/>
      <c r="H7587" s="3"/>
      <c r="I7587" s="3"/>
      <c r="J7587" s="2"/>
      <c r="M7587" s="10"/>
      <c r="N7587" s="2"/>
      <c r="O7587" s="3"/>
      <c r="P7587" s="11"/>
      <c r="Q7587" s="16"/>
      <c r="R7587" s="4"/>
      <c r="S7587" s="12"/>
      <c r="T7587" s="16"/>
      <c r="U7587" s="4"/>
      <c r="V7587" s="3"/>
      <c r="W7587" s="3"/>
      <c r="X7587" s="3"/>
      <c r="Y7587" s="3"/>
      <c r="Z7587" s="3"/>
      <c r="AA7587" s="4"/>
      <c r="AB7587" s="4"/>
      <c r="AC7587" s="4"/>
      <c r="AD7587" s="4"/>
      <c r="AE7587" s="4"/>
      <c r="BA7587" s="13"/>
      <c r="BC7587" s="2"/>
      <c r="BD7587" s="2"/>
      <c r="BU7587" s="15"/>
      <c r="BV7587" s="6"/>
      <c r="BW7587" s="6"/>
      <c r="BX7587" s="16"/>
      <c r="BY7587" s="16"/>
      <c r="BZ7587" s="16"/>
      <c r="CA7587" s="16"/>
      <c r="CB7587" s="14"/>
    </row>
    <row r="7588" spans="1:80" s="9" customFormat="1" x14ac:dyDescent="0.2">
      <c r="A7588" s="16"/>
      <c r="B7588" s="16"/>
      <c r="C7588" s="16"/>
      <c r="D7588" s="16"/>
      <c r="E7588" s="16"/>
      <c r="F7588" s="3"/>
      <c r="G7588" s="3"/>
      <c r="H7588" s="3"/>
      <c r="I7588" s="3"/>
      <c r="J7588" s="2"/>
      <c r="M7588" s="10"/>
      <c r="N7588" s="2"/>
      <c r="O7588" s="3"/>
      <c r="P7588" s="11"/>
      <c r="Q7588" s="16"/>
      <c r="R7588" s="4"/>
      <c r="S7588" s="12"/>
      <c r="T7588" s="16"/>
      <c r="U7588" s="4"/>
      <c r="V7588" s="3"/>
      <c r="W7588" s="3"/>
      <c r="X7588" s="3"/>
      <c r="Y7588" s="3"/>
      <c r="Z7588" s="3"/>
      <c r="AA7588" s="4"/>
      <c r="AB7588" s="4"/>
      <c r="AC7588" s="4"/>
      <c r="AD7588" s="4"/>
      <c r="AE7588" s="4"/>
      <c r="BA7588" s="13"/>
      <c r="BC7588" s="2"/>
      <c r="BD7588" s="2"/>
      <c r="BU7588" s="15"/>
      <c r="BV7588" s="6"/>
      <c r="BW7588" s="6"/>
      <c r="BX7588" s="16"/>
      <c r="BY7588" s="16"/>
      <c r="BZ7588" s="16"/>
      <c r="CA7588" s="16"/>
      <c r="CB7588" s="14"/>
    </row>
    <row r="7589" spans="1:80" s="9" customFormat="1" x14ac:dyDescent="0.2">
      <c r="A7589" s="16"/>
      <c r="B7589" s="16"/>
      <c r="C7589" s="16"/>
      <c r="D7589" s="16"/>
      <c r="E7589" s="16"/>
      <c r="F7589" s="3"/>
      <c r="G7589" s="3"/>
      <c r="H7589" s="3"/>
      <c r="I7589" s="3"/>
      <c r="J7589" s="2"/>
      <c r="M7589" s="10"/>
      <c r="N7589" s="2"/>
      <c r="O7589" s="3"/>
      <c r="P7589" s="11"/>
      <c r="Q7589" s="16"/>
      <c r="R7589" s="4"/>
      <c r="S7589" s="12"/>
      <c r="T7589" s="16"/>
      <c r="U7589" s="4"/>
      <c r="V7589" s="3"/>
      <c r="W7589" s="3"/>
      <c r="X7589" s="3"/>
      <c r="Y7589" s="3"/>
      <c r="Z7589" s="3"/>
      <c r="AA7589" s="4"/>
      <c r="AB7589" s="4"/>
      <c r="AC7589" s="4"/>
      <c r="AD7589" s="4"/>
      <c r="AE7589" s="4"/>
      <c r="BA7589" s="13"/>
      <c r="BC7589" s="2"/>
      <c r="BD7589" s="2"/>
      <c r="BU7589" s="15"/>
      <c r="BV7589" s="6"/>
      <c r="BW7589" s="6"/>
      <c r="BX7589" s="16"/>
      <c r="BY7589" s="16"/>
      <c r="BZ7589" s="16"/>
      <c r="CA7589" s="16"/>
      <c r="CB7589" s="14"/>
    </row>
    <row r="7590" spans="1:80" s="9" customFormat="1" x14ac:dyDescent="0.2">
      <c r="A7590" s="16"/>
      <c r="B7590" s="16"/>
      <c r="C7590" s="16"/>
      <c r="D7590" s="16"/>
      <c r="E7590" s="16"/>
      <c r="F7590" s="3"/>
      <c r="G7590" s="3"/>
      <c r="H7590" s="3"/>
      <c r="I7590" s="3"/>
      <c r="J7590" s="2"/>
      <c r="M7590" s="10"/>
      <c r="N7590" s="2"/>
      <c r="O7590" s="3"/>
      <c r="P7590" s="11"/>
      <c r="Q7590" s="16"/>
      <c r="R7590" s="4"/>
      <c r="S7590" s="12"/>
      <c r="T7590" s="16"/>
      <c r="U7590" s="4"/>
      <c r="V7590" s="3"/>
      <c r="W7590" s="3"/>
      <c r="X7590" s="3"/>
      <c r="Y7590" s="3"/>
      <c r="Z7590" s="3"/>
      <c r="AA7590" s="4"/>
      <c r="AB7590" s="4"/>
      <c r="AC7590" s="4"/>
      <c r="AD7590" s="4"/>
      <c r="AE7590" s="4"/>
      <c r="BA7590" s="13"/>
      <c r="BC7590" s="2"/>
      <c r="BD7590" s="2"/>
      <c r="BU7590" s="15"/>
      <c r="BV7590" s="6"/>
      <c r="BW7590" s="6"/>
      <c r="BX7590" s="16"/>
      <c r="BY7590" s="16"/>
      <c r="BZ7590" s="16"/>
      <c r="CA7590" s="16"/>
      <c r="CB7590" s="14"/>
    </row>
    <row r="7591" spans="1:80" s="9" customFormat="1" x14ac:dyDescent="0.2">
      <c r="A7591" s="16"/>
      <c r="B7591" s="16"/>
      <c r="C7591" s="16"/>
      <c r="D7591" s="16"/>
      <c r="E7591" s="16"/>
      <c r="F7591" s="3"/>
      <c r="G7591" s="3"/>
      <c r="H7591" s="3"/>
      <c r="I7591" s="3"/>
      <c r="J7591" s="2"/>
      <c r="M7591" s="10"/>
      <c r="N7591" s="2"/>
      <c r="O7591" s="3"/>
      <c r="P7591" s="11"/>
      <c r="Q7591" s="16"/>
      <c r="R7591" s="4"/>
      <c r="S7591" s="12"/>
      <c r="T7591" s="16"/>
      <c r="U7591" s="4"/>
      <c r="V7591" s="3"/>
      <c r="W7591" s="3"/>
      <c r="X7591" s="3"/>
      <c r="Y7591" s="3"/>
      <c r="Z7591" s="3"/>
      <c r="AA7591" s="4"/>
      <c r="AB7591" s="4"/>
      <c r="AC7591" s="4"/>
      <c r="AD7591" s="4"/>
      <c r="AE7591" s="4"/>
      <c r="BA7591" s="13"/>
      <c r="BC7591" s="2"/>
      <c r="BD7591" s="2"/>
      <c r="BU7591" s="15"/>
      <c r="BV7591" s="6"/>
      <c r="BW7591" s="6"/>
      <c r="BX7591" s="16"/>
      <c r="BY7591" s="16"/>
      <c r="BZ7591" s="16"/>
      <c r="CA7591" s="16"/>
      <c r="CB7591" s="14"/>
    </row>
    <row r="7592" spans="1:80" s="9" customFormat="1" x14ac:dyDescent="0.2">
      <c r="A7592" s="16"/>
      <c r="B7592" s="16"/>
      <c r="C7592" s="16"/>
      <c r="D7592" s="16"/>
      <c r="E7592" s="16"/>
      <c r="F7592" s="3"/>
      <c r="G7592" s="3"/>
      <c r="H7592" s="3"/>
      <c r="I7592" s="3"/>
      <c r="J7592" s="2"/>
      <c r="M7592" s="10"/>
      <c r="N7592" s="2"/>
      <c r="O7592" s="3"/>
      <c r="P7592" s="11"/>
      <c r="Q7592" s="16"/>
      <c r="R7592" s="4"/>
      <c r="S7592" s="12"/>
      <c r="T7592" s="16"/>
      <c r="U7592" s="4"/>
      <c r="V7592" s="3"/>
      <c r="W7592" s="3"/>
      <c r="X7592" s="3"/>
      <c r="Y7592" s="3"/>
      <c r="Z7592" s="3"/>
      <c r="AA7592" s="4"/>
      <c r="AB7592" s="4"/>
      <c r="AC7592" s="4"/>
      <c r="AD7592" s="4"/>
      <c r="AE7592" s="4"/>
      <c r="BA7592" s="13"/>
      <c r="BC7592" s="2"/>
      <c r="BD7592" s="2"/>
      <c r="BU7592" s="15"/>
      <c r="BV7592" s="6"/>
      <c r="BW7592" s="6"/>
      <c r="BX7592" s="16"/>
      <c r="BY7592" s="16"/>
      <c r="BZ7592" s="16"/>
      <c r="CA7592" s="16"/>
      <c r="CB7592" s="14"/>
    </row>
    <row r="7593" spans="1:80" s="9" customFormat="1" x14ac:dyDescent="0.2">
      <c r="A7593" s="16"/>
      <c r="B7593" s="16"/>
      <c r="C7593" s="16"/>
      <c r="D7593" s="16"/>
      <c r="E7593" s="16"/>
      <c r="F7593" s="3"/>
      <c r="G7593" s="3"/>
      <c r="H7593" s="3"/>
      <c r="I7593" s="3"/>
      <c r="J7593" s="2"/>
      <c r="M7593" s="10"/>
      <c r="N7593" s="2"/>
      <c r="O7593" s="3"/>
      <c r="P7593" s="11"/>
      <c r="Q7593" s="16"/>
      <c r="R7593" s="4"/>
      <c r="S7593" s="12"/>
      <c r="T7593" s="16"/>
      <c r="U7593" s="4"/>
      <c r="V7593" s="3"/>
      <c r="W7593" s="3"/>
      <c r="X7593" s="3"/>
      <c r="Y7593" s="3"/>
      <c r="Z7593" s="3"/>
      <c r="AA7593" s="4"/>
      <c r="AB7593" s="4"/>
      <c r="AC7593" s="4"/>
      <c r="AD7593" s="4"/>
      <c r="AE7593" s="4"/>
      <c r="BA7593" s="13"/>
      <c r="BC7593" s="2"/>
      <c r="BD7593" s="2"/>
      <c r="BU7593" s="15"/>
      <c r="BV7593" s="6"/>
      <c r="BW7593" s="6"/>
      <c r="BX7593" s="16"/>
      <c r="BY7593" s="16"/>
      <c r="BZ7593" s="16"/>
      <c r="CA7593" s="16"/>
      <c r="CB7593" s="14"/>
    </row>
    <row r="7594" spans="1:80" s="9" customFormat="1" x14ac:dyDescent="0.2">
      <c r="A7594" s="16"/>
      <c r="B7594" s="16"/>
      <c r="C7594" s="16"/>
      <c r="D7594" s="16"/>
      <c r="E7594" s="16"/>
      <c r="F7594" s="3"/>
      <c r="G7594" s="3"/>
      <c r="H7594" s="3"/>
      <c r="I7594" s="3"/>
      <c r="J7594" s="2"/>
      <c r="M7594" s="10"/>
      <c r="N7594" s="2"/>
      <c r="O7594" s="3"/>
      <c r="P7594" s="11"/>
      <c r="Q7594" s="16"/>
      <c r="R7594" s="4"/>
      <c r="S7594" s="12"/>
      <c r="T7594" s="16"/>
      <c r="U7594" s="4"/>
      <c r="V7594" s="3"/>
      <c r="W7594" s="3"/>
      <c r="X7594" s="3"/>
      <c r="Y7594" s="3"/>
      <c r="Z7594" s="3"/>
      <c r="AA7594" s="4"/>
      <c r="AB7594" s="4"/>
      <c r="AC7594" s="4"/>
      <c r="AD7594" s="4"/>
      <c r="AE7594" s="4"/>
      <c r="BA7594" s="13"/>
      <c r="BC7594" s="2"/>
      <c r="BD7594" s="2"/>
      <c r="BU7594" s="15"/>
      <c r="BV7594" s="6"/>
      <c r="BW7594" s="6"/>
      <c r="BX7594" s="16"/>
      <c r="BY7594" s="16"/>
      <c r="BZ7594" s="16"/>
      <c r="CA7594" s="16"/>
      <c r="CB7594" s="14"/>
    </row>
    <row r="7595" spans="1:80" s="9" customFormat="1" x14ac:dyDescent="0.2">
      <c r="A7595" s="16"/>
      <c r="B7595" s="16"/>
      <c r="C7595" s="16"/>
      <c r="D7595" s="16"/>
      <c r="E7595" s="16"/>
      <c r="F7595" s="3"/>
      <c r="G7595" s="3"/>
      <c r="H7595" s="3"/>
      <c r="I7595" s="3"/>
      <c r="J7595" s="2"/>
      <c r="M7595" s="10"/>
      <c r="N7595" s="2"/>
      <c r="O7595" s="3"/>
      <c r="P7595" s="11"/>
      <c r="Q7595" s="16"/>
      <c r="R7595" s="4"/>
      <c r="S7595" s="12"/>
      <c r="T7595" s="16"/>
      <c r="U7595" s="4"/>
      <c r="V7595" s="3"/>
      <c r="W7595" s="3"/>
      <c r="X7595" s="3"/>
      <c r="Y7595" s="3"/>
      <c r="Z7595" s="3"/>
      <c r="AA7595" s="4"/>
      <c r="AB7595" s="4"/>
      <c r="AC7595" s="4"/>
      <c r="AD7595" s="4"/>
      <c r="AE7595" s="4"/>
      <c r="BA7595" s="13"/>
      <c r="BC7595" s="2"/>
      <c r="BD7595" s="2"/>
      <c r="BU7595" s="15"/>
      <c r="BV7595" s="6"/>
      <c r="BW7595" s="6"/>
      <c r="BX7595" s="16"/>
      <c r="BY7595" s="16"/>
      <c r="BZ7595" s="16"/>
      <c r="CA7595" s="16"/>
      <c r="CB7595" s="14"/>
    </row>
    <row r="7596" spans="1:80" s="9" customFormat="1" x14ac:dyDescent="0.2">
      <c r="A7596" s="16"/>
      <c r="B7596" s="16"/>
      <c r="C7596" s="16"/>
      <c r="D7596" s="16"/>
      <c r="E7596" s="16"/>
      <c r="F7596" s="3"/>
      <c r="G7596" s="3"/>
      <c r="H7596" s="3"/>
      <c r="I7596" s="3"/>
      <c r="J7596" s="2"/>
      <c r="M7596" s="10"/>
      <c r="N7596" s="2"/>
      <c r="O7596" s="3"/>
      <c r="P7596" s="11"/>
      <c r="Q7596" s="16"/>
      <c r="R7596" s="4"/>
      <c r="S7596" s="12"/>
      <c r="T7596" s="16"/>
      <c r="U7596" s="4"/>
      <c r="V7596" s="3"/>
      <c r="W7596" s="3"/>
      <c r="X7596" s="3"/>
      <c r="Y7596" s="3"/>
      <c r="Z7596" s="3"/>
      <c r="AA7596" s="4"/>
      <c r="AB7596" s="4"/>
      <c r="AC7596" s="4"/>
      <c r="AD7596" s="4"/>
      <c r="AE7596" s="4"/>
      <c r="BA7596" s="13"/>
      <c r="BC7596" s="2"/>
      <c r="BD7596" s="2"/>
      <c r="BU7596" s="15"/>
      <c r="BV7596" s="6"/>
      <c r="BW7596" s="6"/>
      <c r="BX7596" s="16"/>
      <c r="BY7596" s="16"/>
      <c r="BZ7596" s="16"/>
      <c r="CA7596" s="16"/>
      <c r="CB7596" s="14"/>
    </row>
    <row r="7597" spans="1:80" s="9" customFormat="1" x14ac:dyDescent="0.2">
      <c r="A7597" s="16"/>
      <c r="B7597" s="16"/>
      <c r="C7597" s="16"/>
      <c r="D7597" s="16"/>
      <c r="E7597" s="16"/>
      <c r="F7597" s="3"/>
      <c r="G7597" s="3"/>
      <c r="H7597" s="3"/>
      <c r="I7597" s="3"/>
      <c r="J7597" s="2"/>
      <c r="M7597" s="10"/>
      <c r="N7597" s="2"/>
      <c r="O7597" s="3"/>
      <c r="P7597" s="11"/>
      <c r="Q7597" s="16"/>
      <c r="R7597" s="4"/>
      <c r="S7597" s="12"/>
      <c r="T7597" s="16"/>
      <c r="U7597" s="4"/>
      <c r="V7597" s="3"/>
      <c r="W7597" s="3"/>
      <c r="X7597" s="3"/>
      <c r="Y7597" s="3"/>
      <c r="Z7597" s="3"/>
      <c r="AA7597" s="4"/>
      <c r="AB7597" s="4"/>
      <c r="AC7597" s="4"/>
      <c r="AD7597" s="4"/>
      <c r="AE7597" s="4"/>
      <c r="BA7597" s="13"/>
      <c r="BC7597" s="2"/>
      <c r="BD7597" s="2"/>
      <c r="BU7597" s="15"/>
      <c r="BV7597" s="6"/>
      <c r="BW7597" s="6"/>
      <c r="BX7597" s="16"/>
      <c r="BY7597" s="16"/>
      <c r="BZ7597" s="16"/>
      <c r="CA7597" s="16"/>
      <c r="CB7597" s="14"/>
    </row>
    <row r="7598" spans="1:80" s="9" customFormat="1" x14ac:dyDescent="0.2">
      <c r="A7598" s="16"/>
      <c r="B7598" s="16"/>
      <c r="C7598" s="16"/>
      <c r="D7598" s="16"/>
      <c r="E7598" s="16"/>
      <c r="F7598" s="3"/>
      <c r="G7598" s="3"/>
      <c r="H7598" s="3"/>
      <c r="I7598" s="3"/>
      <c r="J7598" s="2"/>
      <c r="M7598" s="10"/>
      <c r="N7598" s="2"/>
      <c r="O7598" s="3"/>
      <c r="P7598" s="11"/>
      <c r="Q7598" s="16"/>
      <c r="R7598" s="4"/>
      <c r="S7598" s="12"/>
      <c r="T7598" s="16"/>
      <c r="U7598" s="4"/>
      <c r="V7598" s="3"/>
      <c r="W7598" s="3"/>
      <c r="X7598" s="3"/>
      <c r="Y7598" s="3"/>
      <c r="Z7598" s="3"/>
      <c r="AA7598" s="4"/>
      <c r="AB7598" s="4"/>
      <c r="AC7598" s="4"/>
      <c r="AD7598" s="4"/>
      <c r="AE7598" s="4"/>
      <c r="BA7598" s="13"/>
      <c r="BC7598" s="2"/>
      <c r="BD7598" s="2"/>
      <c r="BU7598" s="15"/>
      <c r="BV7598" s="6"/>
      <c r="BW7598" s="6"/>
      <c r="BX7598" s="16"/>
      <c r="BY7598" s="16"/>
      <c r="BZ7598" s="16"/>
      <c r="CA7598" s="16"/>
      <c r="CB7598" s="14"/>
    </row>
    <row r="7599" spans="1:80" s="9" customFormat="1" x14ac:dyDescent="0.2">
      <c r="A7599" s="16"/>
      <c r="B7599" s="16"/>
      <c r="C7599" s="16"/>
      <c r="D7599" s="16"/>
      <c r="E7599" s="16"/>
      <c r="F7599" s="3"/>
      <c r="G7599" s="3"/>
      <c r="H7599" s="3"/>
      <c r="I7599" s="3"/>
      <c r="J7599" s="2"/>
      <c r="M7599" s="10"/>
      <c r="N7599" s="2"/>
      <c r="O7599" s="3"/>
      <c r="P7599" s="11"/>
      <c r="Q7599" s="16"/>
      <c r="R7599" s="4"/>
      <c r="S7599" s="12"/>
      <c r="T7599" s="16"/>
      <c r="U7599" s="4"/>
      <c r="V7599" s="3"/>
      <c r="W7599" s="3"/>
      <c r="X7599" s="3"/>
      <c r="Y7599" s="3"/>
      <c r="Z7599" s="3"/>
      <c r="AA7599" s="4"/>
      <c r="AB7599" s="4"/>
      <c r="AC7599" s="4"/>
      <c r="AD7599" s="4"/>
      <c r="AE7599" s="4"/>
      <c r="BA7599" s="13"/>
      <c r="BC7599" s="2"/>
      <c r="BD7599" s="2"/>
      <c r="BU7599" s="15"/>
      <c r="BV7599" s="6"/>
      <c r="BW7599" s="6"/>
      <c r="BX7599" s="16"/>
      <c r="BY7599" s="16"/>
      <c r="BZ7599" s="16"/>
      <c r="CA7599" s="16"/>
      <c r="CB7599" s="14"/>
    </row>
    <row r="7600" spans="1:80" s="9" customFormat="1" x14ac:dyDescent="0.2">
      <c r="A7600" s="16"/>
      <c r="B7600" s="16"/>
      <c r="C7600" s="16"/>
      <c r="D7600" s="16"/>
      <c r="E7600" s="16"/>
      <c r="F7600" s="3"/>
      <c r="G7600" s="3"/>
      <c r="H7600" s="3"/>
      <c r="I7600" s="3"/>
      <c r="J7600" s="2"/>
      <c r="M7600" s="10"/>
      <c r="N7600" s="2"/>
      <c r="O7600" s="3"/>
      <c r="P7600" s="11"/>
      <c r="Q7600" s="16"/>
      <c r="R7600" s="4"/>
      <c r="S7600" s="12"/>
      <c r="T7600" s="16"/>
      <c r="U7600" s="4"/>
      <c r="V7600" s="3"/>
      <c r="W7600" s="3"/>
      <c r="X7600" s="3"/>
      <c r="Y7600" s="3"/>
      <c r="Z7600" s="3"/>
      <c r="AA7600" s="4"/>
      <c r="AB7600" s="4"/>
      <c r="AC7600" s="4"/>
      <c r="AD7600" s="4"/>
      <c r="AE7600" s="4"/>
      <c r="BA7600" s="13"/>
      <c r="BC7600" s="2"/>
      <c r="BD7600" s="2"/>
      <c r="BU7600" s="15"/>
      <c r="BV7600" s="6"/>
      <c r="BW7600" s="6"/>
      <c r="BX7600" s="16"/>
      <c r="BY7600" s="16"/>
      <c r="BZ7600" s="16"/>
      <c r="CA7600" s="16"/>
      <c r="CB7600" s="14"/>
    </row>
    <row r="7601" spans="1:80" s="9" customFormat="1" x14ac:dyDescent="0.2">
      <c r="A7601" s="16"/>
      <c r="B7601" s="16"/>
      <c r="C7601" s="16"/>
      <c r="D7601" s="16"/>
      <c r="E7601" s="16"/>
      <c r="F7601" s="3"/>
      <c r="G7601" s="3"/>
      <c r="H7601" s="3"/>
      <c r="I7601" s="3"/>
      <c r="J7601" s="2"/>
      <c r="M7601" s="10"/>
      <c r="N7601" s="2"/>
      <c r="O7601" s="3"/>
      <c r="P7601" s="11"/>
      <c r="Q7601" s="16"/>
      <c r="R7601" s="4"/>
      <c r="S7601" s="12"/>
      <c r="T7601" s="16"/>
      <c r="U7601" s="4"/>
      <c r="V7601" s="3"/>
      <c r="W7601" s="3"/>
      <c r="X7601" s="3"/>
      <c r="Y7601" s="3"/>
      <c r="Z7601" s="3"/>
      <c r="AA7601" s="4"/>
      <c r="AB7601" s="4"/>
      <c r="AC7601" s="4"/>
      <c r="AD7601" s="4"/>
      <c r="AE7601" s="4"/>
      <c r="BA7601" s="13"/>
      <c r="BC7601" s="2"/>
      <c r="BD7601" s="2"/>
      <c r="BU7601" s="15"/>
      <c r="BV7601" s="6"/>
      <c r="BW7601" s="6"/>
      <c r="BX7601" s="16"/>
      <c r="BY7601" s="16"/>
      <c r="BZ7601" s="16"/>
      <c r="CA7601" s="16"/>
      <c r="CB7601" s="14"/>
    </row>
    <row r="7602" spans="1:80" s="9" customFormat="1" x14ac:dyDescent="0.2">
      <c r="A7602" s="16"/>
      <c r="B7602" s="16"/>
      <c r="C7602" s="16"/>
      <c r="D7602" s="16"/>
      <c r="E7602" s="16"/>
      <c r="F7602" s="3"/>
      <c r="G7602" s="3"/>
      <c r="H7602" s="3"/>
      <c r="I7602" s="3"/>
      <c r="J7602" s="2"/>
      <c r="M7602" s="10"/>
      <c r="N7602" s="2"/>
      <c r="O7602" s="3"/>
      <c r="P7602" s="11"/>
      <c r="Q7602" s="16"/>
      <c r="R7602" s="4"/>
      <c r="S7602" s="12"/>
      <c r="T7602" s="16"/>
      <c r="U7602" s="4"/>
      <c r="V7602" s="3"/>
      <c r="W7602" s="3"/>
      <c r="X7602" s="3"/>
      <c r="Y7602" s="3"/>
      <c r="Z7602" s="3"/>
      <c r="AA7602" s="4"/>
      <c r="AB7602" s="4"/>
      <c r="AC7602" s="4"/>
      <c r="AD7602" s="4"/>
      <c r="AE7602" s="4"/>
      <c r="BA7602" s="13"/>
      <c r="BC7602" s="2"/>
      <c r="BD7602" s="2"/>
      <c r="BU7602" s="15"/>
      <c r="BV7602" s="6"/>
      <c r="BW7602" s="6"/>
      <c r="BX7602" s="16"/>
      <c r="BY7602" s="16"/>
      <c r="BZ7602" s="16"/>
      <c r="CA7602" s="16"/>
      <c r="CB7602" s="14"/>
    </row>
    <row r="7603" spans="1:80" s="9" customFormat="1" x14ac:dyDescent="0.2">
      <c r="A7603" s="16"/>
      <c r="B7603" s="16"/>
      <c r="C7603" s="16"/>
      <c r="D7603" s="16"/>
      <c r="E7603" s="16"/>
      <c r="F7603" s="3"/>
      <c r="G7603" s="3"/>
      <c r="H7603" s="3"/>
      <c r="I7603" s="3"/>
      <c r="J7603" s="2"/>
      <c r="M7603" s="10"/>
      <c r="N7603" s="2"/>
      <c r="O7603" s="3"/>
      <c r="P7603" s="11"/>
      <c r="Q7603" s="16"/>
      <c r="R7603" s="4"/>
      <c r="S7603" s="12"/>
      <c r="T7603" s="16"/>
      <c r="U7603" s="4"/>
      <c r="V7603" s="3"/>
      <c r="W7603" s="3"/>
      <c r="X7603" s="3"/>
      <c r="Y7603" s="3"/>
      <c r="Z7603" s="3"/>
      <c r="AA7603" s="4"/>
      <c r="AB7603" s="4"/>
      <c r="AC7603" s="4"/>
      <c r="AD7603" s="4"/>
      <c r="AE7603" s="4"/>
      <c r="BA7603" s="13"/>
      <c r="BC7603" s="2"/>
      <c r="BD7603" s="2"/>
      <c r="BU7603" s="15"/>
      <c r="BV7603" s="6"/>
      <c r="BW7603" s="6"/>
      <c r="BX7603" s="16"/>
      <c r="BY7603" s="16"/>
      <c r="BZ7603" s="16"/>
      <c r="CA7603" s="16"/>
      <c r="CB7603" s="14"/>
    </row>
    <row r="7604" spans="1:80" s="9" customFormat="1" x14ac:dyDescent="0.2">
      <c r="A7604" s="16"/>
      <c r="B7604" s="16"/>
      <c r="C7604" s="16"/>
      <c r="D7604" s="16"/>
      <c r="E7604" s="16"/>
      <c r="F7604" s="3"/>
      <c r="G7604" s="3"/>
      <c r="H7604" s="3"/>
      <c r="I7604" s="3"/>
      <c r="J7604" s="2"/>
      <c r="M7604" s="10"/>
      <c r="N7604" s="2"/>
      <c r="O7604" s="3"/>
      <c r="P7604" s="11"/>
      <c r="Q7604" s="16"/>
      <c r="R7604" s="4"/>
      <c r="S7604" s="12"/>
      <c r="T7604" s="16"/>
      <c r="U7604" s="4"/>
      <c r="V7604" s="3"/>
      <c r="W7604" s="3"/>
      <c r="X7604" s="3"/>
      <c r="Y7604" s="3"/>
      <c r="Z7604" s="3"/>
      <c r="AA7604" s="4"/>
      <c r="AB7604" s="4"/>
      <c r="AC7604" s="4"/>
      <c r="AD7604" s="4"/>
      <c r="AE7604" s="4"/>
      <c r="BA7604" s="13"/>
      <c r="BC7604" s="2"/>
      <c r="BD7604" s="2"/>
      <c r="BU7604" s="15"/>
      <c r="BV7604" s="6"/>
      <c r="BW7604" s="6"/>
      <c r="BX7604" s="16"/>
      <c r="BY7604" s="16"/>
      <c r="BZ7604" s="16"/>
      <c r="CA7604" s="16"/>
      <c r="CB7604" s="14"/>
    </row>
    <row r="7605" spans="1:80" s="9" customFormat="1" x14ac:dyDescent="0.2">
      <c r="A7605" s="16"/>
      <c r="B7605" s="16"/>
      <c r="C7605" s="16"/>
      <c r="D7605" s="16"/>
      <c r="E7605" s="16"/>
      <c r="F7605" s="3"/>
      <c r="G7605" s="3"/>
      <c r="H7605" s="3"/>
      <c r="I7605" s="3"/>
      <c r="J7605" s="2"/>
      <c r="M7605" s="10"/>
      <c r="N7605" s="2"/>
      <c r="O7605" s="3"/>
      <c r="P7605" s="11"/>
      <c r="Q7605" s="16"/>
      <c r="R7605" s="4"/>
      <c r="S7605" s="12"/>
      <c r="T7605" s="16"/>
      <c r="U7605" s="4"/>
      <c r="V7605" s="3"/>
      <c r="W7605" s="3"/>
      <c r="X7605" s="3"/>
      <c r="Y7605" s="3"/>
      <c r="Z7605" s="3"/>
      <c r="AA7605" s="4"/>
      <c r="AB7605" s="4"/>
      <c r="AC7605" s="4"/>
      <c r="AD7605" s="4"/>
      <c r="AE7605" s="4"/>
      <c r="BA7605" s="13"/>
      <c r="BC7605" s="2"/>
      <c r="BD7605" s="2"/>
      <c r="BU7605" s="15"/>
      <c r="BV7605" s="6"/>
      <c r="BW7605" s="6"/>
      <c r="BX7605" s="16"/>
      <c r="BY7605" s="16"/>
      <c r="BZ7605" s="16"/>
      <c r="CA7605" s="16"/>
      <c r="CB7605" s="14"/>
    </row>
    <row r="7606" spans="1:80" s="9" customFormat="1" x14ac:dyDescent="0.2">
      <c r="A7606" s="16"/>
      <c r="B7606" s="16"/>
      <c r="C7606" s="16"/>
      <c r="D7606" s="16"/>
      <c r="E7606" s="16"/>
      <c r="F7606" s="3"/>
      <c r="G7606" s="3"/>
      <c r="H7606" s="3"/>
      <c r="I7606" s="3"/>
      <c r="J7606" s="2"/>
      <c r="M7606" s="10"/>
      <c r="N7606" s="2"/>
      <c r="O7606" s="3"/>
      <c r="P7606" s="11"/>
      <c r="Q7606" s="16"/>
      <c r="R7606" s="4"/>
      <c r="S7606" s="12"/>
      <c r="T7606" s="16"/>
      <c r="U7606" s="4"/>
      <c r="V7606" s="3"/>
      <c r="W7606" s="3"/>
      <c r="X7606" s="3"/>
      <c r="Y7606" s="3"/>
      <c r="Z7606" s="3"/>
      <c r="AA7606" s="4"/>
      <c r="AB7606" s="4"/>
      <c r="AC7606" s="4"/>
      <c r="AD7606" s="4"/>
      <c r="AE7606" s="4"/>
      <c r="BA7606" s="13"/>
      <c r="BC7606" s="2"/>
      <c r="BD7606" s="2"/>
      <c r="BU7606" s="15"/>
      <c r="BV7606" s="6"/>
      <c r="BW7606" s="6"/>
      <c r="BX7606" s="16"/>
      <c r="BY7606" s="16"/>
      <c r="BZ7606" s="16"/>
      <c r="CA7606" s="16"/>
      <c r="CB7606" s="14"/>
    </row>
    <row r="7607" spans="1:80" s="9" customFormat="1" x14ac:dyDescent="0.2">
      <c r="A7607" s="16"/>
      <c r="B7607" s="16"/>
      <c r="C7607" s="16"/>
      <c r="D7607" s="16"/>
      <c r="E7607" s="16"/>
      <c r="F7607" s="3"/>
      <c r="G7607" s="3"/>
      <c r="H7607" s="3"/>
      <c r="I7607" s="3"/>
      <c r="J7607" s="2"/>
      <c r="M7607" s="10"/>
      <c r="N7607" s="2"/>
      <c r="O7607" s="3"/>
      <c r="P7607" s="11"/>
      <c r="Q7607" s="16"/>
      <c r="R7607" s="4"/>
      <c r="S7607" s="12"/>
      <c r="T7607" s="16"/>
      <c r="U7607" s="4"/>
      <c r="V7607" s="3"/>
      <c r="W7607" s="3"/>
      <c r="X7607" s="3"/>
      <c r="Y7607" s="3"/>
      <c r="Z7607" s="3"/>
      <c r="AA7607" s="4"/>
      <c r="AB7607" s="4"/>
      <c r="AC7607" s="4"/>
      <c r="AD7607" s="4"/>
      <c r="AE7607" s="4"/>
      <c r="BA7607" s="13"/>
      <c r="BC7607" s="2"/>
      <c r="BD7607" s="2"/>
      <c r="BU7607" s="15"/>
      <c r="BV7607" s="6"/>
      <c r="BW7607" s="6"/>
      <c r="BX7607" s="16"/>
      <c r="BY7607" s="16"/>
      <c r="BZ7607" s="16"/>
      <c r="CA7607" s="16"/>
      <c r="CB7607" s="14"/>
    </row>
    <row r="7608" spans="1:80" s="9" customFormat="1" x14ac:dyDescent="0.2">
      <c r="A7608" s="16"/>
      <c r="B7608" s="16"/>
      <c r="C7608" s="16"/>
      <c r="D7608" s="16"/>
      <c r="E7608" s="16"/>
      <c r="F7608" s="3"/>
      <c r="G7608" s="3"/>
      <c r="H7608" s="3"/>
      <c r="I7608" s="3"/>
      <c r="J7608" s="2"/>
      <c r="M7608" s="10"/>
      <c r="N7608" s="2"/>
      <c r="O7608" s="3"/>
      <c r="P7608" s="11"/>
      <c r="Q7608" s="16"/>
      <c r="R7608" s="4"/>
      <c r="S7608" s="12"/>
      <c r="T7608" s="16"/>
      <c r="U7608" s="4"/>
      <c r="V7608" s="3"/>
      <c r="W7608" s="3"/>
      <c r="X7608" s="3"/>
      <c r="Y7608" s="3"/>
      <c r="Z7608" s="3"/>
      <c r="AA7608" s="4"/>
      <c r="AB7608" s="4"/>
      <c r="AC7608" s="4"/>
      <c r="AD7608" s="4"/>
      <c r="AE7608" s="4"/>
      <c r="BA7608" s="13"/>
      <c r="BC7608" s="2"/>
      <c r="BD7608" s="2"/>
      <c r="BU7608" s="15"/>
      <c r="BV7608" s="6"/>
      <c r="BW7608" s="6"/>
      <c r="BX7608" s="16"/>
      <c r="BY7608" s="16"/>
      <c r="BZ7608" s="16"/>
      <c r="CA7608" s="16"/>
      <c r="CB7608" s="14"/>
    </row>
    <row r="7609" spans="1:80" s="9" customFormat="1" x14ac:dyDescent="0.2">
      <c r="A7609" s="16"/>
      <c r="B7609" s="16"/>
      <c r="C7609" s="16"/>
      <c r="D7609" s="16"/>
      <c r="E7609" s="16"/>
      <c r="F7609" s="3"/>
      <c r="G7609" s="3"/>
      <c r="H7609" s="3"/>
      <c r="I7609" s="3"/>
      <c r="J7609" s="2"/>
      <c r="M7609" s="10"/>
      <c r="N7609" s="2"/>
      <c r="O7609" s="3"/>
      <c r="P7609" s="11"/>
      <c r="Q7609" s="16"/>
      <c r="R7609" s="4"/>
      <c r="S7609" s="12"/>
      <c r="T7609" s="16"/>
      <c r="U7609" s="4"/>
      <c r="V7609" s="3"/>
      <c r="W7609" s="3"/>
      <c r="X7609" s="3"/>
      <c r="Y7609" s="3"/>
      <c r="Z7609" s="3"/>
      <c r="AA7609" s="4"/>
      <c r="AB7609" s="4"/>
      <c r="AC7609" s="4"/>
      <c r="AD7609" s="4"/>
      <c r="AE7609" s="4"/>
      <c r="BA7609" s="13"/>
      <c r="BC7609" s="2"/>
      <c r="BD7609" s="2"/>
      <c r="BU7609" s="15"/>
      <c r="BV7609" s="6"/>
      <c r="BW7609" s="6"/>
      <c r="BX7609" s="16"/>
      <c r="BY7609" s="16"/>
      <c r="BZ7609" s="16"/>
      <c r="CA7609" s="16"/>
      <c r="CB7609" s="14"/>
    </row>
    <row r="7610" spans="1:80" s="9" customFormat="1" x14ac:dyDescent="0.2">
      <c r="A7610" s="16"/>
      <c r="B7610" s="16"/>
      <c r="C7610" s="16"/>
      <c r="D7610" s="16"/>
      <c r="E7610" s="16"/>
      <c r="F7610" s="3"/>
      <c r="G7610" s="3"/>
      <c r="H7610" s="3"/>
      <c r="I7610" s="3"/>
      <c r="J7610" s="2"/>
      <c r="M7610" s="10"/>
      <c r="N7610" s="2"/>
      <c r="O7610" s="3"/>
      <c r="P7610" s="11"/>
      <c r="Q7610" s="16"/>
      <c r="R7610" s="4"/>
      <c r="S7610" s="12"/>
      <c r="T7610" s="16"/>
      <c r="U7610" s="4"/>
      <c r="V7610" s="3"/>
      <c r="W7610" s="3"/>
      <c r="X7610" s="3"/>
      <c r="Y7610" s="3"/>
      <c r="Z7610" s="3"/>
      <c r="AA7610" s="4"/>
      <c r="AB7610" s="4"/>
      <c r="AC7610" s="4"/>
      <c r="AD7610" s="4"/>
      <c r="AE7610" s="4"/>
      <c r="BA7610" s="13"/>
      <c r="BC7610" s="2"/>
      <c r="BD7610" s="2"/>
      <c r="BU7610" s="15"/>
      <c r="BV7610" s="6"/>
      <c r="BW7610" s="6"/>
      <c r="BX7610" s="16"/>
      <c r="BY7610" s="16"/>
      <c r="BZ7610" s="16"/>
      <c r="CA7610" s="16"/>
      <c r="CB7610" s="14"/>
    </row>
    <row r="7611" spans="1:80" s="9" customFormat="1" x14ac:dyDescent="0.2">
      <c r="A7611" s="16"/>
      <c r="B7611" s="16"/>
      <c r="C7611" s="16"/>
      <c r="D7611" s="16"/>
      <c r="E7611" s="16"/>
      <c r="F7611" s="3"/>
      <c r="G7611" s="3"/>
      <c r="H7611" s="3"/>
      <c r="I7611" s="3"/>
      <c r="J7611" s="2"/>
      <c r="M7611" s="10"/>
      <c r="N7611" s="2"/>
      <c r="O7611" s="3"/>
      <c r="P7611" s="11"/>
      <c r="Q7611" s="16"/>
      <c r="R7611" s="4"/>
      <c r="S7611" s="12"/>
      <c r="T7611" s="16"/>
      <c r="U7611" s="4"/>
      <c r="V7611" s="3"/>
      <c r="W7611" s="3"/>
      <c r="X7611" s="3"/>
      <c r="Y7611" s="3"/>
      <c r="Z7611" s="3"/>
      <c r="AA7611" s="4"/>
      <c r="AB7611" s="4"/>
      <c r="AC7611" s="4"/>
      <c r="AD7611" s="4"/>
      <c r="AE7611" s="4"/>
      <c r="BA7611" s="13"/>
      <c r="BC7611" s="2"/>
      <c r="BD7611" s="2"/>
      <c r="BU7611" s="15"/>
      <c r="BV7611" s="6"/>
      <c r="BW7611" s="6"/>
      <c r="BX7611" s="16"/>
      <c r="BY7611" s="16"/>
      <c r="BZ7611" s="16"/>
      <c r="CA7611" s="16"/>
      <c r="CB7611" s="14"/>
    </row>
    <row r="7612" spans="1:80" s="9" customFormat="1" x14ac:dyDescent="0.2">
      <c r="A7612" s="16"/>
      <c r="B7612" s="16"/>
      <c r="C7612" s="16"/>
      <c r="D7612" s="16"/>
      <c r="E7612" s="16"/>
      <c r="F7612" s="3"/>
      <c r="G7612" s="3"/>
      <c r="H7612" s="3"/>
      <c r="I7612" s="3"/>
      <c r="J7612" s="2"/>
      <c r="M7612" s="10"/>
      <c r="N7612" s="2"/>
      <c r="O7612" s="3"/>
      <c r="P7612" s="11"/>
      <c r="Q7612" s="16"/>
      <c r="R7612" s="4"/>
      <c r="S7612" s="12"/>
      <c r="T7612" s="16"/>
      <c r="U7612" s="4"/>
      <c r="V7612" s="3"/>
      <c r="W7612" s="3"/>
      <c r="X7612" s="3"/>
      <c r="Y7612" s="3"/>
      <c r="Z7612" s="3"/>
      <c r="AA7612" s="4"/>
      <c r="AB7612" s="4"/>
      <c r="AC7612" s="4"/>
      <c r="AD7612" s="4"/>
      <c r="AE7612" s="4"/>
      <c r="BA7612" s="13"/>
      <c r="BC7612" s="2"/>
      <c r="BD7612" s="2"/>
      <c r="BU7612" s="15"/>
      <c r="BV7612" s="6"/>
      <c r="BW7612" s="6"/>
      <c r="BX7612" s="16"/>
      <c r="BY7612" s="16"/>
      <c r="BZ7612" s="16"/>
      <c r="CA7612" s="16"/>
      <c r="CB7612" s="14"/>
    </row>
    <row r="7613" spans="1:80" s="9" customFormat="1" x14ac:dyDescent="0.2">
      <c r="A7613" s="16"/>
      <c r="B7613" s="16"/>
      <c r="C7613" s="16"/>
      <c r="D7613" s="16"/>
      <c r="E7613" s="16"/>
      <c r="F7613" s="3"/>
      <c r="G7613" s="3"/>
      <c r="H7613" s="3"/>
      <c r="I7613" s="3"/>
      <c r="J7613" s="2"/>
      <c r="M7613" s="10"/>
      <c r="N7613" s="2"/>
      <c r="O7613" s="3"/>
      <c r="P7613" s="11"/>
      <c r="Q7613" s="16"/>
      <c r="R7613" s="4"/>
      <c r="S7613" s="12"/>
      <c r="T7613" s="16"/>
      <c r="U7613" s="4"/>
      <c r="V7613" s="3"/>
      <c r="W7613" s="3"/>
      <c r="X7613" s="3"/>
      <c r="Y7613" s="3"/>
      <c r="Z7613" s="3"/>
      <c r="AA7613" s="4"/>
      <c r="AB7613" s="4"/>
      <c r="AC7613" s="4"/>
      <c r="AD7613" s="4"/>
      <c r="AE7613" s="4"/>
      <c r="BA7613" s="13"/>
      <c r="BC7613" s="2"/>
      <c r="BD7613" s="2"/>
      <c r="BU7613" s="15"/>
      <c r="BV7613" s="6"/>
      <c r="BW7613" s="6"/>
      <c r="BX7613" s="16"/>
      <c r="BY7613" s="16"/>
      <c r="BZ7613" s="16"/>
      <c r="CA7613" s="16"/>
      <c r="CB7613" s="14"/>
    </row>
    <row r="7614" spans="1:80" s="9" customFormat="1" x14ac:dyDescent="0.2">
      <c r="A7614" s="16"/>
      <c r="B7614" s="16"/>
      <c r="C7614" s="16"/>
      <c r="D7614" s="16"/>
      <c r="E7614" s="16"/>
      <c r="F7614" s="3"/>
      <c r="G7614" s="3"/>
      <c r="H7614" s="3"/>
      <c r="I7614" s="3"/>
      <c r="J7614" s="2"/>
      <c r="M7614" s="10"/>
      <c r="N7614" s="2"/>
      <c r="O7614" s="3"/>
      <c r="P7614" s="11"/>
      <c r="Q7614" s="16"/>
      <c r="R7614" s="4"/>
      <c r="S7614" s="12"/>
      <c r="T7614" s="16"/>
      <c r="U7614" s="4"/>
      <c r="V7614" s="3"/>
      <c r="W7614" s="3"/>
      <c r="X7614" s="3"/>
      <c r="Y7614" s="3"/>
      <c r="Z7614" s="3"/>
      <c r="AA7614" s="4"/>
      <c r="AB7614" s="4"/>
      <c r="AC7614" s="4"/>
      <c r="AD7614" s="4"/>
      <c r="AE7614" s="4"/>
      <c r="BA7614" s="13"/>
      <c r="BC7614" s="2"/>
      <c r="BD7614" s="2"/>
      <c r="BU7614" s="15"/>
      <c r="BV7614" s="6"/>
      <c r="BW7614" s="6"/>
      <c r="BX7614" s="16"/>
      <c r="BY7614" s="16"/>
      <c r="BZ7614" s="16"/>
      <c r="CA7614" s="16"/>
      <c r="CB7614" s="14"/>
    </row>
    <row r="7615" spans="1:80" s="9" customFormat="1" x14ac:dyDescent="0.2">
      <c r="A7615" s="16"/>
      <c r="B7615" s="16"/>
      <c r="C7615" s="16"/>
      <c r="D7615" s="16"/>
      <c r="E7615" s="16"/>
      <c r="F7615" s="3"/>
      <c r="G7615" s="3"/>
      <c r="H7615" s="3"/>
      <c r="I7615" s="3"/>
      <c r="J7615" s="2"/>
      <c r="M7615" s="10"/>
      <c r="N7615" s="2"/>
      <c r="O7615" s="3"/>
      <c r="P7615" s="11"/>
      <c r="Q7615" s="16"/>
      <c r="R7615" s="4"/>
      <c r="S7615" s="12"/>
      <c r="T7615" s="16"/>
      <c r="U7615" s="4"/>
      <c r="V7615" s="3"/>
      <c r="W7615" s="3"/>
      <c r="X7615" s="3"/>
      <c r="Y7615" s="3"/>
      <c r="Z7615" s="3"/>
      <c r="AA7615" s="4"/>
      <c r="AB7615" s="4"/>
      <c r="AC7615" s="4"/>
      <c r="AD7615" s="4"/>
      <c r="AE7615" s="4"/>
      <c r="BA7615" s="13"/>
      <c r="BC7615" s="2"/>
      <c r="BD7615" s="2"/>
      <c r="BU7615" s="15"/>
      <c r="BV7615" s="6"/>
      <c r="BW7615" s="6"/>
      <c r="BX7615" s="16"/>
      <c r="BY7615" s="16"/>
      <c r="BZ7615" s="16"/>
      <c r="CA7615" s="16"/>
      <c r="CB7615" s="14"/>
    </row>
    <row r="7616" spans="1:80" s="9" customFormat="1" x14ac:dyDescent="0.2">
      <c r="A7616" s="16"/>
      <c r="B7616" s="16"/>
      <c r="C7616" s="16"/>
      <c r="D7616" s="16"/>
      <c r="E7616" s="16"/>
      <c r="F7616" s="3"/>
      <c r="G7616" s="3"/>
      <c r="H7616" s="3"/>
      <c r="I7616" s="3"/>
      <c r="J7616" s="2"/>
      <c r="M7616" s="10"/>
      <c r="N7616" s="2"/>
      <c r="O7616" s="3"/>
      <c r="P7616" s="11"/>
      <c r="Q7616" s="16"/>
      <c r="R7616" s="4"/>
      <c r="S7616" s="12"/>
      <c r="T7616" s="16"/>
      <c r="U7616" s="4"/>
      <c r="V7616" s="3"/>
      <c r="W7616" s="3"/>
      <c r="X7616" s="3"/>
      <c r="Y7616" s="3"/>
      <c r="Z7616" s="3"/>
      <c r="AA7616" s="4"/>
      <c r="AB7616" s="4"/>
      <c r="AC7616" s="4"/>
      <c r="AD7616" s="4"/>
      <c r="AE7616" s="4"/>
      <c r="BA7616" s="13"/>
      <c r="BC7616" s="2"/>
      <c r="BD7616" s="2"/>
      <c r="BU7616" s="15"/>
      <c r="BV7616" s="6"/>
      <c r="BW7616" s="6"/>
      <c r="BX7616" s="16"/>
      <c r="BY7616" s="16"/>
      <c r="BZ7616" s="16"/>
      <c r="CA7616" s="16"/>
      <c r="CB7616" s="14"/>
    </row>
    <row r="7617" spans="1:80" s="9" customFormat="1" x14ac:dyDescent="0.2">
      <c r="A7617" s="16"/>
      <c r="B7617" s="16"/>
      <c r="C7617" s="16"/>
      <c r="D7617" s="16"/>
      <c r="E7617" s="16"/>
      <c r="F7617" s="3"/>
      <c r="G7617" s="3"/>
      <c r="H7617" s="3"/>
      <c r="I7617" s="3"/>
      <c r="J7617" s="2"/>
      <c r="M7617" s="10"/>
      <c r="N7617" s="2"/>
      <c r="O7617" s="3"/>
      <c r="P7617" s="11"/>
      <c r="Q7617" s="16"/>
      <c r="R7617" s="4"/>
      <c r="S7617" s="12"/>
      <c r="T7617" s="16"/>
      <c r="U7617" s="4"/>
      <c r="V7617" s="3"/>
      <c r="W7617" s="3"/>
      <c r="X7617" s="3"/>
      <c r="Y7617" s="3"/>
      <c r="Z7617" s="3"/>
      <c r="AA7617" s="4"/>
      <c r="AB7617" s="4"/>
      <c r="AC7617" s="4"/>
      <c r="AD7617" s="4"/>
      <c r="AE7617" s="4"/>
      <c r="BA7617" s="13"/>
      <c r="BC7617" s="2"/>
      <c r="BD7617" s="2"/>
      <c r="BU7617" s="15"/>
      <c r="BV7617" s="6"/>
      <c r="BW7617" s="6"/>
      <c r="BX7617" s="16"/>
      <c r="BY7617" s="16"/>
      <c r="BZ7617" s="16"/>
      <c r="CA7617" s="16"/>
      <c r="CB7617" s="14"/>
    </row>
    <row r="7618" spans="1:80" s="9" customFormat="1" x14ac:dyDescent="0.2">
      <c r="A7618" s="16"/>
      <c r="B7618" s="16"/>
      <c r="C7618" s="16"/>
      <c r="D7618" s="16"/>
      <c r="E7618" s="16"/>
      <c r="F7618" s="3"/>
      <c r="G7618" s="3"/>
      <c r="H7618" s="3"/>
      <c r="I7618" s="3"/>
      <c r="J7618" s="2"/>
      <c r="M7618" s="10"/>
      <c r="N7618" s="2"/>
      <c r="O7618" s="3"/>
      <c r="P7618" s="11"/>
      <c r="Q7618" s="16"/>
      <c r="R7618" s="4"/>
      <c r="S7618" s="12"/>
      <c r="T7618" s="16"/>
      <c r="U7618" s="4"/>
      <c r="V7618" s="3"/>
      <c r="W7618" s="3"/>
      <c r="X7618" s="3"/>
      <c r="Y7618" s="3"/>
      <c r="Z7618" s="3"/>
      <c r="AA7618" s="4"/>
      <c r="AB7618" s="4"/>
      <c r="AC7618" s="4"/>
      <c r="AD7618" s="4"/>
      <c r="AE7618" s="4"/>
      <c r="BA7618" s="13"/>
      <c r="BC7618" s="2"/>
      <c r="BD7618" s="2"/>
      <c r="BU7618" s="15"/>
      <c r="BV7618" s="6"/>
      <c r="BW7618" s="6"/>
      <c r="BX7618" s="16"/>
      <c r="BY7618" s="16"/>
      <c r="BZ7618" s="16"/>
      <c r="CA7618" s="16"/>
      <c r="CB7618" s="14"/>
    </row>
    <row r="7619" spans="1:80" s="9" customFormat="1" x14ac:dyDescent="0.2">
      <c r="A7619" s="16"/>
      <c r="B7619" s="16"/>
      <c r="C7619" s="16"/>
      <c r="D7619" s="16"/>
      <c r="E7619" s="16"/>
      <c r="F7619" s="3"/>
      <c r="G7619" s="3"/>
      <c r="H7619" s="3"/>
      <c r="I7619" s="3"/>
      <c r="J7619" s="2"/>
      <c r="M7619" s="10"/>
      <c r="N7619" s="2"/>
      <c r="O7619" s="3"/>
      <c r="P7619" s="11"/>
      <c r="Q7619" s="16"/>
      <c r="R7619" s="4"/>
      <c r="S7619" s="12"/>
      <c r="T7619" s="16"/>
      <c r="U7619" s="4"/>
      <c r="V7619" s="3"/>
      <c r="W7619" s="3"/>
      <c r="X7619" s="3"/>
      <c r="Y7619" s="3"/>
      <c r="Z7619" s="3"/>
      <c r="AA7619" s="4"/>
      <c r="AB7619" s="4"/>
      <c r="AC7619" s="4"/>
      <c r="AD7619" s="4"/>
      <c r="AE7619" s="4"/>
      <c r="BA7619" s="13"/>
      <c r="BC7619" s="2"/>
      <c r="BD7619" s="2"/>
      <c r="BU7619" s="15"/>
      <c r="BV7619" s="6"/>
      <c r="BW7619" s="6"/>
      <c r="BX7619" s="16"/>
      <c r="BY7619" s="16"/>
      <c r="BZ7619" s="16"/>
      <c r="CA7619" s="16"/>
      <c r="CB7619" s="14"/>
    </row>
    <row r="7620" spans="1:80" s="9" customFormat="1" x14ac:dyDescent="0.2">
      <c r="A7620" s="16"/>
      <c r="B7620" s="16"/>
      <c r="C7620" s="16"/>
      <c r="D7620" s="16"/>
      <c r="E7620" s="16"/>
      <c r="F7620" s="3"/>
      <c r="G7620" s="3"/>
      <c r="H7620" s="3"/>
      <c r="I7620" s="3"/>
      <c r="J7620" s="2"/>
      <c r="M7620" s="10"/>
      <c r="N7620" s="2"/>
      <c r="O7620" s="3"/>
      <c r="P7620" s="11"/>
      <c r="Q7620" s="16"/>
      <c r="R7620" s="4"/>
      <c r="S7620" s="12"/>
      <c r="T7620" s="16"/>
      <c r="U7620" s="4"/>
      <c r="V7620" s="3"/>
      <c r="W7620" s="3"/>
      <c r="X7620" s="3"/>
      <c r="Y7620" s="3"/>
      <c r="Z7620" s="3"/>
      <c r="AA7620" s="4"/>
      <c r="AB7620" s="4"/>
      <c r="AC7620" s="4"/>
      <c r="AD7620" s="4"/>
      <c r="AE7620" s="4"/>
      <c r="BA7620" s="13"/>
      <c r="BC7620" s="2"/>
      <c r="BD7620" s="2"/>
      <c r="BU7620" s="15"/>
      <c r="BV7620" s="6"/>
      <c r="BW7620" s="6"/>
      <c r="BX7620" s="16"/>
      <c r="BY7620" s="16"/>
      <c r="BZ7620" s="16"/>
      <c r="CA7620" s="16"/>
      <c r="CB7620" s="14"/>
    </row>
    <row r="7621" spans="1:80" s="9" customFormat="1" x14ac:dyDescent="0.2">
      <c r="A7621" s="16"/>
      <c r="B7621" s="16"/>
      <c r="C7621" s="16"/>
      <c r="D7621" s="16"/>
      <c r="E7621" s="16"/>
      <c r="F7621" s="3"/>
      <c r="G7621" s="3"/>
      <c r="H7621" s="3"/>
      <c r="I7621" s="3"/>
      <c r="J7621" s="2"/>
      <c r="M7621" s="10"/>
      <c r="N7621" s="2"/>
      <c r="O7621" s="3"/>
      <c r="P7621" s="11"/>
      <c r="Q7621" s="16"/>
      <c r="R7621" s="4"/>
      <c r="S7621" s="12"/>
      <c r="T7621" s="16"/>
      <c r="U7621" s="4"/>
      <c r="V7621" s="3"/>
      <c r="W7621" s="3"/>
      <c r="X7621" s="3"/>
      <c r="Y7621" s="3"/>
      <c r="Z7621" s="3"/>
      <c r="AA7621" s="4"/>
      <c r="AB7621" s="4"/>
      <c r="AC7621" s="4"/>
      <c r="AD7621" s="4"/>
      <c r="AE7621" s="4"/>
      <c r="BA7621" s="13"/>
      <c r="BC7621" s="2"/>
      <c r="BD7621" s="2"/>
      <c r="BU7621" s="15"/>
      <c r="BV7621" s="6"/>
      <c r="BW7621" s="6"/>
      <c r="BX7621" s="16"/>
      <c r="BY7621" s="16"/>
      <c r="BZ7621" s="16"/>
      <c r="CA7621" s="16"/>
      <c r="CB7621" s="14"/>
    </row>
    <row r="7622" spans="1:80" s="9" customFormat="1" x14ac:dyDescent="0.2">
      <c r="A7622" s="16"/>
      <c r="B7622" s="16"/>
      <c r="C7622" s="16"/>
      <c r="D7622" s="16"/>
      <c r="E7622" s="16"/>
      <c r="F7622" s="3"/>
      <c r="G7622" s="3"/>
      <c r="H7622" s="3"/>
      <c r="I7622" s="3"/>
      <c r="J7622" s="2"/>
      <c r="M7622" s="10"/>
      <c r="N7622" s="2"/>
      <c r="O7622" s="3"/>
      <c r="P7622" s="11"/>
      <c r="Q7622" s="16"/>
      <c r="R7622" s="4"/>
      <c r="S7622" s="12"/>
      <c r="T7622" s="16"/>
      <c r="U7622" s="4"/>
      <c r="V7622" s="3"/>
      <c r="W7622" s="3"/>
      <c r="X7622" s="3"/>
      <c r="Y7622" s="3"/>
      <c r="Z7622" s="3"/>
      <c r="AA7622" s="4"/>
      <c r="AB7622" s="4"/>
      <c r="AC7622" s="4"/>
      <c r="AD7622" s="4"/>
      <c r="AE7622" s="4"/>
      <c r="BA7622" s="13"/>
      <c r="BC7622" s="2"/>
      <c r="BD7622" s="2"/>
      <c r="BU7622" s="15"/>
      <c r="BV7622" s="6"/>
      <c r="BW7622" s="6"/>
      <c r="BX7622" s="16"/>
      <c r="BY7622" s="16"/>
      <c r="BZ7622" s="16"/>
      <c r="CA7622" s="16"/>
      <c r="CB7622" s="14"/>
    </row>
    <row r="7623" spans="1:80" s="9" customFormat="1" x14ac:dyDescent="0.2">
      <c r="A7623" s="16"/>
      <c r="B7623" s="16"/>
      <c r="C7623" s="16"/>
      <c r="D7623" s="16"/>
      <c r="E7623" s="16"/>
      <c r="F7623" s="3"/>
      <c r="G7623" s="3"/>
      <c r="H7623" s="3"/>
      <c r="I7623" s="3"/>
      <c r="J7623" s="2"/>
      <c r="M7623" s="10"/>
      <c r="N7623" s="2"/>
      <c r="O7623" s="3"/>
      <c r="P7623" s="11"/>
      <c r="Q7623" s="16"/>
      <c r="R7623" s="4"/>
      <c r="S7623" s="12"/>
      <c r="T7623" s="16"/>
      <c r="U7623" s="4"/>
      <c r="V7623" s="3"/>
      <c r="W7623" s="3"/>
      <c r="X7623" s="3"/>
      <c r="Y7623" s="3"/>
      <c r="Z7623" s="3"/>
      <c r="AA7623" s="4"/>
      <c r="AB7623" s="4"/>
      <c r="AC7623" s="4"/>
      <c r="AD7623" s="4"/>
      <c r="AE7623" s="4"/>
      <c r="BA7623" s="13"/>
      <c r="BC7623" s="2"/>
      <c r="BD7623" s="2"/>
      <c r="BU7623" s="15"/>
      <c r="BV7623" s="6"/>
      <c r="BW7623" s="6"/>
      <c r="BX7623" s="16"/>
      <c r="BY7623" s="16"/>
      <c r="BZ7623" s="16"/>
      <c r="CA7623" s="16"/>
      <c r="CB7623" s="14"/>
    </row>
    <row r="7624" spans="1:80" s="9" customFormat="1" x14ac:dyDescent="0.2">
      <c r="A7624" s="16"/>
      <c r="B7624" s="16"/>
      <c r="C7624" s="16"/>
      <c r="D7624" s="16"/>
      <c r="E7624" s="16"/>
      <c r="F7624" s="3"/>
      <c r="G7624" s="3"/>
      <c r="H7624" s="3"/>
      <c r="I7624" s="3"/>
      <c r="J7624" s="2"/>
      <c r="M7624" s="10"/>
      <c r="N7624" s="2"/>
      <c r="O7624" s="3"/>
      <c r="P7624" s="11"/>
      <c r="Q7624" s="16"/>
      <c r="R7624" s="4"/>
      <c r="S7624" s="12"/>
      <c r="T7624" s="16"/>
      <c r="U7624" s="4"/>
      <c r="V7624" s="3"/>
      <c r="W7624" s="3"/>
      <c r="X7624" s="3"/>
      <c r="Y7624" s="3"/>
      <c r="Z7624" s="3"/>
      <c r="AA7624" s="4"/>
      <c r="AB7624" s="4"/>
      <c r="AC7624" s="4"/>
      <c r="AD7624" s="4"/>
      <c r="AE7624" s="4"/>
      <c r="BA7624" s="13"/>
      <c r="BC7624" s="2"/>
      <c r="BD7624" s="2"/>
      <c r="BU7624" s="15"/>
      <c r="BV7624" s="6"/>
      <c r="BW7624" s="6"/>
      <c r="BX7624" s="16"/>
      <c r="BY7624" s="16"/>
      <c r="BZ7624" s="16"/>
      <c r="CA7624" s="16"/>
      <c r="CB7624" s="14"/>
    </row>
    <row r="7625" spans="1:80" s="9" customFormat="1" x14ac:dyDescent="0.2">
      <c r="A7625" s="16"/>
      <c r="B7625" s="16"/>
      <c r="C7625" s="16"/>
      <c r="D7625" s="16"/>
      <c r="E7625" s="16"/>
      <c r="F7625" s="3"/>
      <c r="G7625" s="3"/>
      <c r="H7625" s="3"/>
      <c r="I7625" s="3"/>
      <c r="J7625" s="2"/>
      <c r="M7625" s="10"/>
      <c r="N7625" s="2"/>
      <c r="O7625" s="3"/>
      <c r="P7625" s="11"/>
      <c r="Q7625" s="16"/>
      <c r="R7625" s="4"/>
      <c r="S7625" s="12"/>
      <c r="T7625" s="16"/>
      <c r="U7625" s="4"/>
      <c r="V7625" s="3"/>
      <c r="W7625" s="3"/>
      <c r="X7625" s="3"/>
      <c r="Y7625" s="3"/>
      <c r="Z7625" s="3"/>
      <c r="AA7625" s="4"/>
      <c r="AB7625" s="4"/>
      <c r="AC7625" s="4"/>
      <c r="AD7625" s="4"/>
      <c r="AE7625" s="4"/>
      <c r="BA7625" s="13"/>
      <c r="BC7625" s="2"/>
      <c r="BD7625" s="2"/>
      <c r="BU7625" s="15"/>
      <c r="BV7625" s="6"/>
      <c r="BW7625" s="6"/>
      <c r="BX7625" s="16"/>
      <c r="BY7625" s="16"/>
      <c r="BZ7625" s="16"/>
      <c r="CA7625" s="16"/>
      <c r="CB7625" s="14"/>
    </row>
    <row r="7626" spans="1:80" s="9" customFormat="1" x14ac:dyDescent="0.2">
      <c r="A7626" s="16"/>
      <c r="B7626" s="16"/>
      <c r="C7626" s="16"/>
      <c r="D7626" s="16"/>
      <c r="E7626" s="16"/>
      <c r="F7626" s="3"/>
      <c r="G7626" s="3"/>
      <c r="H7626" s="3"/>
      <c r="I7626" s="3"/>
      <c r="J7626" s="2"/>
      <c r="M7626" s="10"/>
      <c r="N7626" s="2"/>
      <c r="O7626" s="3"/>
      <c r="P7626" s="11"/>
      <c r="Q7626" s="16"/>
      <c r="R7626" s="4"/>
      <c r="S7626" s="12"/>
      <c r="T7626" s="16"/>
      <c r="U7626" s="4"/>
      <c r="V7626" s="3"/>
      <c r="W7626" s="3"/>
      <c r="X7626" s="3"/>
      <c r="Y7626" s="3"/>
      <c r="Z7626" s="3"/>
      <c r="AA7626" s="4"/>
      <c r="AB7626" s="4"/>
      <c r="AC7626" s="4"/>
      <c r="AD7626" s="4"/>
      <c r="AE7626" s="4"/>
      <c r="BA7626" s="13"/>
      <c r="BC7626" s="2"/>
      <c r="BD7626" s="2"/>
      <c r="BU7626" s="15"/>
      <c r="BV7626" s="6"/>
      <c r="BW7626" s="6"/>
      <c r="BX7626" s="16"/>
      <c r="BY7626" s="16"/>
      <c r="BZ7626" s="16"/>
      <c r="CA7626" s="16"/>
      <c r="CB7626" s="14"/>
    </row>
    <row r="7627" spans="1:80" s="9" customFormat="1" x14ac:dyDescent="0.2">
      <c r="A7627" s="16"/>
      <c r="B7627" s="16"/>
      <c r="C7627" s="16"/>
      <c r="D7627" s="16"/>
      <c r="E7627" s="16"/>
      <c r="F7627" s="3"/>
      <c r="G7627" s="3"/>
      <c r="H7627" s="3"/>
      <c r="I7627" s="3"/>
      <c r="J7627" s="2"/>
      <c r="M7627" s="10"/>
      <c r="N7627" s="2"/>
      <c r="O7627" s="3"/>
      <c r="P7627" s="11"/>
      <c r="Q7627" s="16"/>
      <c r="R7627" s="4"/>
      <c r="S7627" s="12"/>
      <c r="T7627" s="16"/>
      <c r="U7627" s="4"/>
      <c r="V7627" s="3"/>
      <c r="W7627" s="3"/>
      <c r="X7627" s="3"/>
      <c r="Y7627" s="3"/>
      <c r="Z7627" s="3"/>
      <c r="AA7627" s="4"/>
      <c r="AB7627" s="4"/>
      <c r="AC7627" s="4"/>
      <c r="AD7627" s="4"/>
      <c r="AE7627" s="4"/>
      <c r="BA7627" s="13"/>
      <c r="BC7627" s="2"/>
      <c r="BD7627" s="2"/>
      <c r="BU7627" s="15"/>
      <c r="BV7627" s="6"/>
      <c r="BW7627" s="6"/>
      <c r="BX7627" s="16"/>
      <c r="BY7627" s="16"/>
      <c r="BZ7627" s="16"/>
      <c r="CA7627" s="16"/>
      <c r="CB7627" s="14"/>
    </row>
    <row r="7628" spans="1:80" s="9" customFormat="1" x14ac:dyDescent="0.2">
      <c r="A7628" s="16"/>
      <c r="B7628" s="16"/>
      <c r="C7628" s="16"/>
      <c r="D7628" s="16"/>
      <c r="E7628" s="16"/>
      <c r="F7628" s="3"/>
      <c r="G7628" s="3"/>
      <c r="H7628" s="3"/>
      <c r="I7628" s="3"/>
      <c r="J7628" s="2"/>
      <c r="M7628" s="10"/>
      <c r="N7628" s="2"/>
      <c r="O7628" s="3"/>
      <c r="P7628" s="11"/>
      <c r="Q7628" s="16"/>
      <c r="R7628" s="4"/>
      <c r="S7628" s="12"/>
      <c r="T7628" s="16"/>
      <c r="U7628" s="4"/>
      <c r="V7628" s="3"/>
      <c r="W7628" s="3"/>
      <c r="X7628" s="3"/>
      <c r="Y7628" s="3"/>
      <c r="Z7628" s="3"/>
      <c r="AA7628" s="4"/>
      <c r="AB7628" s="4"/>
      <c r="AC7628" s="4"/>
      <c r="AD7628" s="4"/>
      <c r="AE7628" s="4"/>
      <c r="BA7628" s="13"/>
      <c r="BC7628" s="2"/>
      <c r="BD7628" s="2"/>
      <c r="BU7628" s="15"/>
      <c r="BV7628" s="6"/>
      <c r="BW7628" s="6"/>
      <c r="BX7628" s="16"/>
      <c r="BY7628" s="16"/>
      <c r="BZ7628" s="16"/>
      <c r="CA7628" s="16"/>
      <c r="CB7628" s="14"/>
    </row>
    <row r="7629" spans="1:80" s="9" customFormat="1" x14ac:dyDescent="0.2">
      <c r="A7629" s="16"/>
      <c r="B7629" s="16"/>
      <c r="C7629" s="16"/>
      <c r="D7629" s="16"/>
      <c r="E7629" s="16"/>
      <c r="F7629" s="3"/>
      <c r="G7629" s="3"/>
      <c r="H7629" s="3"/>
      <c r="I7629" s="3"/>
      <c r="J7629" s="2"/>
      <c r="M7629" s="10"/>
      <c r="N7629" s="2"/>
      <c r="O7629" s="3"/>
      <c r="P7629" s="11"/>
      <c r="Q7629" s="16"/>
      <c r="R7629" s="4"/>
      <c r="S7629" s="12"/>
      <c r="T7629" s="16"/>
      <c r="U7629" s="4"/>
      <c r="V7629" s="3"/>
      <c r="W7629" s="3"/>
      <c r="X7629" s="3"/>
      <c r="Y7629" s="3"/>
      <c r="Z7629" s="3"/>
      <c r="AA7629" s="4"/>
      <c r="AB7629" s="4"/>
      <c r="AC7629" s="4"/>
      <c r="AD7629" s="4"/>
      <c r="AE7629" s="4"/>
      <c r="BA7629" s="13"/>
      <c r="BC7629" s="2"/>
      <c r="BD7629" s="2"/>
      <c r="BU7629" s="15"/>
      <c r="BV7629" s="6"/>
      <c r="BW7629" s="6"/>
      <c r="BX7629" s="16"/>
      <c r="BY7629" s="16"/>
      <c r="BZ7629" s="16"/>
      <c r="CA7629" s="16"/>
      <c r="CB7629" s="14"/>
    </row>
    <row r="7630" spans="1:80" s="9" customFormat="1" x14ac:dyDescent="0.2">
      <c r="A7630" s="16"/>
      <c r="B7630" s="16"/>
      <c r="C7630" s="16"/>
      <c r="D7630" s="16"/>
      <c r="E7630" s="16"/>
      <c r="F7630" s="3"/>
      <c r="G7630" s="3"/>
      <c r="H7630" s="3"/>
      <c r="I7630" s="3"/>
      <c r="J7630" s="2"/>
      <c r="M7630" s="10"/>
      <c r="N7630" s="2"/>
      <c r="O7630" s="3"/>
      <c r="P7630" s="11"/>
      <c r="Q7630" s="16"/>
      <c r="R7630" s="4"/>
      <c r="S7630" s="12"/>
      <c r="T7630" s="16"/>
      <c r="U7630" s="4"/>
      <c r="V7630" s="3"/>
      <c r="W7630" s="3"/>
      <c r="X7630" s="3"/>
      <c r="Y7630" s="3"/>
      <c r="Z7630" s="3"/>
      <c r="AA7630" s="4"/>
      <c r="AB7630" s="4"/>
      <c r="AC7630" s="4"/>
      <c r="AD7630" s="4"/>
      <c r="AE7630" s="4"/>
      <c r="BA7630" s="13"/>
      <c r="BC7630" s="2"/>
      <c r="BD7630" s="2"/>
      <c r="BU7630" s="15"/>
      <c r="BV7630" s="6"/>
      <c r="BW7630" s="6"/>
      <c r="BX7630" s="16"/>
      <c r="BY7630" s="16"/>
      <c r="BZ7630" s="16"/>
      <c r="CA7630" s="16"/>
      <c r="CB7630" s="14"/>
    </row>
    <row r="7631" spans="1:80" s="9" customFormat="1" x14ac:dyDescent="0.2">
      <c r="A7631" s="16"/>
      <c r="B7631" s="16"/>
      <c r="C7631" s="16"/>
      <c r="D7631" s="16"/>
      <c r="E7631" s="16"/>
      <c r="F7631" s="3"/>
      <c r="G7631" s="3"/>
      <c r="H7631" s="3"/>
      <c r="I7631" s="3"/>
      <c r="J7631" s="2"/>
      <c r="M7631" s="10"/>
      <c r="N7631" s="2"/>
      <c r="O7631" s="3"/>
      <c r="P7631" s="11"/>
      <c r="Q7631" s="16"/>
      <c r="R7631" s="4"/>
      <c r="S7631" s="12"/>
      <c r="T7631" s="16"/>
      <c r="U7631" s="4"/>
      <c r="V7631" s="3"/>
      <c r="W7631" s="3"/>
      <c r="X7631" s="3"/>
      <c r="Y7631" s="3"/>
      <c r="Z7631" s="3"/>
      <c r="AA7631" s="4"/>
      <c r="AB7631" s="4"/>
      <c r="AC7631" s="4"/>
      <c r="AD7631" s="4"/>
      <c r="AE7631" s="4"/>
      <c r="BA7631" s="13"/>
      <c r="BC7631" s="2"/>
      <c r="BD7631" s="2"/>
      <c r="BU7631" s="15"/>
      <c r="BV7631" s="6"/>
      <c r="BW7631" s="6"/>
      <c r="BX7631" s="16"/>
      <c r="BY7631" s="16"/>
      <c r="BZ7631" s="16"/>
      <c r="CA7631" s="16"/>
      <c r="CB7631" s="14"/>
    </row>
    <row r="7632" spans="1:80" s="9" customFormat="1" x14ac:dyDescent="0.2">
      <c r="A7632" s="16"/>
      <c r="B7632" s="16"/>
      <c r="C7632" s="16"/>
      <c r="D7632" s="16"/>
      <c r="E7632" s="16"/>
      <c r="F7632" s="3"/>
      <c r="G7632" s="3"/>
      <c r="H7632" s="3"/>
      <c r="I7632" s="3"/>
      <c r="J7632" s="2"/>
      <c r="M7632" s="10"/>
      <c r="N7632" s="2"/>
      <c r="O7632" s="3"/>
      <c r="P7632" s="11"/>
      <c r="Q7632" s="16"/>
      <c r="R7632" s="4"/>
      <c r="S7632" s="12"/>
      <c r="T7632" s="16"/>
      <c r="U7632" s="4"/>
      <c r="V7632" s="3"/>
      <c r="W7632" s="3"/>
      <c r="X7632" s="3"/>
      <c r="Y7632" s="3"/>
      <c r="Z7632" s="3"/>
      <c r="AA7632" s="4"/>
      <c r="AB7632" s="4"/>
      <c r="AC7632" s="4"/>
      <c r="AD7632" s="4"/>
      <c r="AE7632" s="4"/>
      <c r="BA7632" s="13"/>
      <c r="BC7632" s="2"/>
      <c r="BD7632" s="2"/>
      <c r="BU7632" s="15"/>
      <c r="BV7632" s="6"/>
      <c r="BW7632" s="6"/>
      <c r="BX7632" s="16"/>
      <c r="BY7632" s="16"/>
      <c r="BZ7632" s="16"/>
      <c r="CA7632" s="16"/>
      <c r="CB7632" s="14"/>
    </row>
    <row r="7633" spans="1:80" s="9" customFormat="1" x14ac:dyDescent="0.2">
      <c r="A7633" s="16"/>
      <c r="B7633" s="16"/>
      <c r="C7633" s="16"/>
      <c r="D7633" s="16"/>
      <c r="E7633" s="16"/>
      <c r="F7633" s="3"/>
      <c r="G7633" s="3"/>
      <c r="H7633" s="3"/>
      <c r="I7633" s="3"/>
      <c r="J7633" s="2"/>
      <c r="M7633" s="10"/>
      <c r="N7633" s="2"/>
      <c r="O7633" s="3"/>
      <c r="P7633" s="11"/>
      <c r="Q7633" s="16"/>
      <c r="R7633" s="4"/>
      <c r="S7633" s="12"/>
      <c r="T7633" s="16"/>
      <c r="U7633" s="4"/>
      <c r="V7633" s="3"/>
      <c r="W7633" s="3"/>
      <c r="X7633" s="3"/>
      <c r="Y7633" s="3"/>
      <c r="Z7633" s="3"/>
      <c r="AA7633" s="4"/>
      <c r="AB7633" s="4"/>
      <c r="AC7633" s="4"/>
      <c r="AD7633" s="4"/>
      <c r="AE7633" s="4"/>
      <c r="BA7633" s="13"/>
      <c r="BC7633" s="2"/>
      <c r="BD7633" s="2"/>
      <c r="BU7633" s="15"/>
      <c r="BV7633" s="6"/>
      <c r="BW7633" s="6"/>
      <c r="BX7633" s="16"/>
      <c r="BY7633" s="16"/>
      <c r="BZ7633" s="16"/>
      <c r="CA7633" s="16"/>
      <c r="CB7633" s="14"/>
    </row>
    <row r="7634" spans="1:80" s="9" customFormat="1" x14ac:dyDescent="0.2">
      <c r="A7634" s="16"/>
      <c r="B7634" s="16"/>
      <c r="C7634" s="16"/>
      <c r="D7634" s="16"/>
      <c r="E7634" s="16"/>
      <c r="F7634" s="3"/>
      <c r="G7634" s="3"/>
      <c r="H7634" s="3"/>
      <c r="I7634" s="3"/>
      <c r="J7634" s="2"/>
      <c r="M7634" s="10"/>
      <c r="N7634" s="2"/>
      <c r="O7634" s="3"/>
      <c r="P7634" s="11"/>
      <c r="Q7634" s="16"/>
      <c r="R7634" s="4"/>
      <c r="S7634" s="12"/>
      <c r="T7634" s="16"/>
      <c r="U7634" s="4"/>
      <c r="V7634" s="3"/>
      <c r="W7634" s="3"/>
      <c r="X7634" s="3"/>
      <c r="Y7634" s="3"/>
      <c r="Z7634" s="3"/>
      <c r="AA7634" s="4"/>
      <c r="AB7634" s="4"/>
      <c r="AC7634" s="4"/>
      <c r="AD7634" s="4"/>
      <c r="AE7634" s="4"/>
      <c r="BA7634" s="13"/>
      <c r="BC7634" s="2"/>
      <c r="BD7634" s="2"/>
      <c r="BU7634" s="15"/>
      <c r="BV7634" s="6"/>
      <c r="BW7634" s="6"/>
      <c r="BX7634" s="16"/>
      <c r="BY7634" s="16"/>
      <c r="BZ7634" s="16"/>
      <c r="CA7634" s="16"/>
      <c r="CB7634" s="14"/>
    </row>
    <row r="7635" spans="1:80" s="9" customFormat="1" x14ac:dyDescent="0.2">
      <c r="A7635" s="16"/>
      <c r="B7635" s="16"/>
      <c r="C7635" s="16"/>
      <c r="D7635" s="16"/>
      <c r="E7635" s="16"/>
      <c r="F7635" s="3"/>
      <c r="G7635" s="3"/>
      <c r="H7635" s="3"/>
      <c r="I7635" s="3"/>
      <c r="J7635" s="2"/>
      <c r="M7635" s="10"/>
      <c r="N7635" s="2"/>
      <c r="O7635" s="3"/>
      <c r="P7635" s="11"/>
      <c r="Q7635" s="16"/>
      <c r="R7635" s="4"/>
      <c r="S7635" s="12"/>
      <c r="T7635" s="16"/>
      <c r="U7635" s="4"/>
      <c r="V7635" s="3"/>
      <c r="W7635" s="3"/>
      <c r="X7635" s="3"/>
      <c r="Y7635" s="3"/>
      <c r="Z7635" s="3"/>
      <c r="AA7635" s="4"/>
      <c r="AB7635" s="4"/>
      <c r="AC7635" s="4"/>
      <c r="AD7635" s="4"/>
      <c r="AE7635" s="4"/>
      <c r="BA7635" s="13"/>
      <c r="BC7635" s="2"/>
      <c r="BD7635" s="2"/>
      <c r="BU7635" s="15"/>
      <c r="BV7635" s="6"/>
      <c r="BW7635" s="6"/>
      <c r="BX7635" s="16"/>
      <c r="BY7635" s="16"/>
      <c r="BZ7635" s="16"/>
      <c r="CA7635" s="16"/>
      <c r="CB7635" s="14"/>
    </row>
    <row r="7636" spans="1:80" s="9" customFormat="1" x14ac:dyDescent="0.2">
      <c r="A7636" s="16"/>
      <c r="B7636" s="16"/>
      <c r="C7636" s="16"/>
      <c r="D7636" s="16"/>
      <c r="E7636" s="16"/>
      <c r="F7636" s="3"/>
      <c r="G7636" s="3"/>
      <c r="H7636" s="3"/>
      <c r="I7636" s="3"/>
      <c r="J7636" s="2"/>
      <c r="M7636" s="10"/>
      <c r="N7636" s="2"/>
      <c r="O7636" s="3"/>
      <c r="P7636" s="11"/>
      <c r="Q7636" s="16"/>
      <c r="R7636" s="4"/>
      <c r="S7636" s="12"/>
      <c r="T7636" s="16"/>
      <c r="U7636" s="4"/>
      <c r="V7636" s="3"/>
      <c r="W7636" s="3"/>
      <c r="X7636" s="3"/>
      <c r="Y7636" s="3"/>
      <c r="Z7636" s="3"/>
      <c r="AA7636" s="4"/>
      <c r="AB7636" s="4"/>
      <c r="AC7636" s="4"/>
      <c r="AD7636" s="4"/>
      <c r="AE7636" s="4"/>
      <c r="BA7636" s="13"/>
      <c r="BC7636" s="2"/>
      <c r="BD7636" s="2"/>
      <c r="BU7636" s="15"/>
      <c r="BV7636" s="6"/>
      <c r="BW7636" s="6"/>
      <c r="BX7636" s="16"/>
      <c r="BY7636" s="16"/>
      <c r="BZ7636" s="16"/>
      <c r="CA7636" s="16"/>
      <c r="CB7636" s="14"/>
    </row>
    <row r="7637" spans="1:80" s="9" customFormat="1" x14ac:dyDescent="0.2">
      <c r="A7637" s="16"/>
      <c r="B7637" s="16"/>
      <c r="C7637" s="16"/>
      <c r="D7637" s="16"/>
      <c r="E7637" s="16"/>
      <c r="F7637" s="3"/>
      <c r="G7637" s="3"/>
      <c r="H7637" s="3"/>
      <c r="I7637" s="3"/>
      <c r="J7637" s="2"/>
      <c r="M7637" s="10"/>
      <c r="N7637" s="2"/>
      <c r="O7637" s="3"/>
      <c r="P7637" s="11"/>
      <c r="Q7637" s="16"/>
      <c r="R7637" s="4"/>
      <c r="S7637" s="12"/>
      <c r="T7637" s="16"/>
      <c r="U7637" s="4"/>
      <c r="V7637" s="3"/>
      <c r="W7637" s="3"/>
      <c r="X7637" s="3"/>
      <c r="Y7637" s="3"/>
      <c r="Z7637" s="3"/>
      <c r="AA7637" s="4"/>
      <c r="AB7637" s="4"/>
      <c r="AC7637" s="4"/>
      <c r="AD7637" s="4"/>
      <c r="AE7637" s="4"/>
      <c r="BA7637" s="13"/>
      <c r="BC7637" s="2"/>
      <c r="BD7637" s="2"/>
      <c r="BU7637" s="15"/>
      <c r="BV7637" s="6"/>
      <c r="BW7637" s="6"/>
      <c r="BX7637" s="16"/>
      <c r="BY7637" s="16"/>
      <c r="BZ7637" s="16"/>
      <c r="CA7637" s="16"/>
      <c r="CB7637" s="14"/>
    </row>
    <row r="7638" spans="1:80" s="9" customFormat="1" x14ac:dyDescent="0.2">
      <c r="A7638" s="16"/>
      <c r="B7638" s="16"/>
      <c r="C7638" s="16"/>
      <c r="D7638" s="16"/>
      <c r="E7638" s="16"/>
      <c r="F7638" s="3"/>
      <c r="G7638" s="3"/>
      <c r="H7638" s="3"/>
      <c r="I7638" s="3"/>
      <c r="J7638" s="2"/>
      <c r="M7638" s="10"/>
      <c r="N7638" s="2"/>
      <c r="O7638" s="3"/>
      <c r="P7638" s="11"/>
      <c r="Q7638" s="16"/>
      <c r="R7638" s="4"/>
      <c r="S7638" s="12"/>
      <c r="T7638" s="16"/>
      <c r="U7638" s="4"/>
      <c r="V7638" s="3"/>
      <c r="W7638" s="3"/>
      <c r="X7638" s="3"/>
      <c r="Y7638" s="3"/>
      <c r="Z7638" s="3"/>
      <c r="AA7638" s="4"/>
      <c r="AB7638" s="4"/>
      <c r="AC7638" s="4"/>
      <c r="AD7638" s="4"/>
      <c r="AE7638" s="4"/>
      <c r="BA7638" s="13"/>
      <c r="BC7638" s="2"/>
      <c r="BD7638" s="2"/>
      <c r="BU7638" s="15"/>
      <c r="BV7638" s="6"/>
      <c r="BW7638" s="6"/>
      <c r="BX7638" s="16"/>
      <c r="BY7638" s="16"/>
      <c r="BZ7638" s="16"/>
      <c r="CA7638" s="16"/>
      <c r="CB7638" s="14"/>
    </row>
    <row r="7639" spans="1:80" s="9" customFormat="1" x14ac:dyDescent="0.2">
      <c r="A7639" s="16"/>
      <c r="B7639" s="16"/>
      <c r="C7639" s="16"/>
      <c r="D7639" s="16"/>
      <c r="E7639" s="16"/>
      <c r="F7639" s="3"/>
      <c r="G7639" s="3"/>
      <c r="H7639" s="3"/>
      <c r="I7639" s="3"/>
      <c r="J7639" s="2"/>
      <c r="M7639" s="10"/>
      <c r="N7639" s="2"/>
      <c r="O7639" s="3"/>
      <c r="P7639" s="11"/>
      <c r="Q7639" s="16"/>
      <c r="R7639" s="4"/>
      <c r="S7639" s="12"/>
      <c r="T7639" s="16"/>
      <c r="U7639" s="4"/>
      <c r="V7639" s="3"/>
      <c r="W7639" s="3"/>
      <c r="X7639" s="3"/>
      <c r="Y7639" s="3"/>
      <c r="Z7639" s="3"/>
      <c r="AA7639" s="4"/>
      <c r="AB7639" s="4"/>
      <c r="AC7639" s="4"/>
      <c r="AD7639" s="4"/>
      <c r="AE7639" s="4"/>
      <c r="BA7639" s="13"/>
      <c r="BC7639" s="2"/>
      <c r="BD7639" s="2"/>
      <c r="BU7639" s="15"/>
      <c r="BV7639" s="6"/>
      <c r="BW7639" s="6"/>
      <c r="BX7639" s="16"/>
      <c r="BY7639" s="16"/>
      <c r="BZ7639" s="16"/>
      <c r="CA7639" s="16"/>
      <c r="CB7639" s="14"/>
    </row>
    <row r="7640" spans="1:80" s="9" customFormat="1" x14ac:dyDescent="0.2">
      <c r="A7640" s="16"/>
      <c r="B7640" s="16"/>
      <c r="C7640" s="16"/>
      <c r="D7640" s="16"/>
      <c r="E7640" s="16"/>
      <c r="F7640" s="3"/>
      <c r="G7640" s="3"/>
      <c r="H7640" s="3"/>
      <c r="I7640" s="3"/>
      <c r="J7640" s="2"/>
      <c r="M7640" s="10"/>
      <c r="N7640" s="2"/>
      <c r="O7640" s="3"/>
      <c r="P7640" s="11"/>
      <c r="Q7640" s="16"/>
      <c r="R7640" s="4"/>
      <c r="S7640" s="12"/>
      <c r="T7640" s="16"/>
      <c r="U7640" s="4"/>
      <c r="V7640" s="3"/>
      <c r="W7640" s="3"/>
      <c r="X7640" s="3"/>
      <c r="Y7640" s="3"/>
      <c r="Z7640" s="3"/>
      <c r="AA7640" s="4"/>
      <c r="AB7640" s="4"/>
      <c r="AC7640" s="4"/>
      <c r="AD7640" s="4"/>
      <c r="AE7640" s="4"/>
      <c r="BA7640" s="13"/>
      <c r="BC7640" s="2"/>
      <c r="BD7640" s="2"/>
      <c r="BU7640" s="15"/>
      <c r="BV7640" s="6"/>
      <c r="BW7640" s="6"/>
      <c r="BX7640" s="16"/>
      <c r="BY7640" s="16"/>
      <c r="BZ7640" s="16"/>
      <c r="CA7640" s="16"/>
      <c r="CB7640" s="14"/>
    </row>
    <row r="7641" spans="1:80" s="9" customFormat="1" x14ac:dyDescent="0.2">
      <c r="A7641" s="16"/>
      <c r="B7641" s="16"/>
      <c r="C7641" s="16"/>
      <c r="D7641" s="16"/>
      <c r="E7641" s="16"/>
      <c r="F7641" s="3"/>
      <c r="G7641" s="3"/>
      <c r="H7641" s="3"/>
      <c r="I7641" s="3"/>
      <c r="J7641" s="2"/>
      <c r="M7641" s="10"/>
      <c r="N7641" s="2"/>
      <c r="O7641" s="3"/>
      <c r="P7641" s="11"/>
      <c r="Q7641" s="16"/>
      <c r="R7641" s="4"/>
      <c r="S7641" s="12"/>
      <c r="T7641" s="16"/>
      <c r="U7641" s="4"/>
      <c r="V7641" s="3"/>
      <c r="W7641" s="3"/>
      <c r="X7641" s="3"/>
      <c r="Y7641" s="3"/>
      <c r="Z7641" s="3"/>
      <c r="AA7641" s="4"/>
      <c r="AB7641" s="4"/>
      <c r="AC7641" s="4"/>
      <c r="AD7641" s="4"/>
      <c r="AE7641" s="4"/>
      <c r="BA7641" s="13"/>
      <c r="BC7641" s="2"/>
      <c r="BD7641" s="2"/>
      <c r="BU7641" s="15"/>
      <c r="BV7641" s="6"/>
      <c r="BW7641" s="6"/>
      <c r="BX7641" s="16"/>
      <c r="BY7641" s="16"/>
      <c r="BZ7641" s="16"/>
      <c r="CA7641" s="16"/>
      <c r="CB7641" s="14"/>
    </row>
    <row r="7642" spans="1:80" s="9" customFormat="1" x14ac:dyDescent="0.2">
      <c r="A7642" s="16"/>
      <c r="B7642" s="16"/>
      <c r="C7642" s="16"/>
      <c r="D7642" s="16"/>
      <c r="E7642" s="16"/>
      <c r="F7642" s="3"/>
      <c r="G7642" s="3"/>
      <c r="H7642" s="3"/>
      <c r="I7642" s="3"/>
      <c r="J7642" s="2"/>
      <c r="M7642" s="10"/>
      <c r="N7642" s="2"/>
      <c r="O7642" s="3"/>
      <c r="P7642" s="11"/>
      <c r="Q7642" s="16"/>
      <c r="R7642" s="4"/>
      <c r="S7642" s="12"/>
      <c r="T7642" s="16"/>
      <c r="U7642" s="4"/>
      <c r="V7642" s="3"/>
      <c r="W7642" s="3"/>
      <c r="X7642" s="3"/>
      <c r="Y7642" s="3"/>
      <c r="Z7642" s="3"/>
      <c r="AA7642" s="4"/>
      <c r="AB7642" s="4"/>
      <c r="AC7642" s="4"/>
      <c r="AD7642" s="4"/>
      <c r="AE7642" s="4"/>
      <c r="BA7642" s="13"/>
      <c r="BC7642" s="2"/>
      <c r="BD7642" s="2"/>
      <c r="BU7642" s="15"/>
      <c r="BV7642" s="6"/>
      <c r="BW7642" s="6"/>
      <c r="BX7642" s="16"/>
      <c r="BY7642" s="16"/>
      <c r="BZ7642" s="16"/>
      <c r="CA7642" s="16"/>
      <c r="CB7642" s="14"/>
    </row>
    <row r="7643" spans="1:80" s="9" customFormat="1" x14ac:dyDescent="0.2">
      <c r="A7643" s="16"/>
      <c r="B7643" s="16"/>
      <c r="C7643" s="16"/>
      <c r="D7643" s="16"/>
      <c r="E7643" s="16"/>
      <c r="F7643" s="3"/>
      <c r="G7643" s="3"/>
      <c r="H7643" s="3"/>
      <c r="I7643" s="3"/>
      <c r="J7643" s="2"/>
      <c r="M7643" s="10"/>
      <c r="N7643" s="2"/>
      <c r="O7643" s="3"/>
      <c r="P7643" s="11"/>
      <c r="Q7643" s="16"/>
      <c r="R7643" s="4"/>
      <c r="S7643" s="12"/>
      <c r="T7643" s="16"/>
      <c r="U7643" s="4"/>
      <c r="V7643" s="3"/>
      <c r="W7643" s="3"/>
      <c r="X7643" s="3"/>
      <c r="Y7643" s="3"/>
      <c r="Z7643" s="3"/>
      <c r="AA7643" s="4"/>
      <c r="AB7643" s="4"/>
      <c r="AC7643" s="4"/>
      <c r="AD7643" s="4"/>
      <c r="AE7643" s="4"/>
      <c r="BA7643" s="13"/>
      <c r="BC7643" s="2"/>
      <c r="BD7643" s="2"/>
      <c r="BU7643" s="15"/>
      <c r="BV7643" s="6"/>
      <c r="BW7643" s="6"/>
      <c r="BX7643" s="16"/>
      <c r="BY7643" s="16"/>
      <c r="BZ7643" s="16"/>
      <c r="CA7643" s="16"/>
      <c r="CB7643" s="14"/>
    </row>
    <row r="7644" spans="1:80" s="9" customFormat="1" x14ac:dyDescent="0.2">
      <c r="A7644" s="16"/>
      <c r="B7644" s="16"/>
      <c r="C7644" s="16"/>
      <c r="D7644" s="16"/>
      <c r="E7644" s="16"/>
      <c r="F7644" s="3"/>
      <c r="G7644" s="3"/>
      <c r="H7644" s="3"/>
      <c r="I7644" s="3"/>
      <c r="J7644" s="2"/>
      <c r="M7644" s="10"/>
      <c r="N7644" s="2"/>
      <c r="O7644" s="3"/>
      <c r="P7644" s="11"/>
      <c r="Q7644" s="16"/>
      <c r="R7644" s="4"/>
      <c r="S7644" s="12"/>
      <c r="T7644" s="16"/>
      <c r="U7644" s="4"/>
      <c r="V7644" s="3"/>
      <c r="W7644" s="3"/>
      <c r="X7644" s="3"/>
      <c r="Y7644" s="3"/>
      <c r="Z7644" s="3"/>
      <c r="AA7644" s="4"/>
      <c r="AB7644" s="4"/>
      <c r="AC7644" s="4"/>
      <c r="AD7644" s="4"/>
      <c r="AE7644" s="4"/>
      <c r="BA7644" s="13"/>
      <c r="BC7644" s="2"/>
      <c r="BD7644" s="2"/>
      <c r="BU7644" s="15"/>
      <c r="BV7644" s="6"/>
      <c r="BW7644" s="6"/>
      <c r="BX7644" s="16"/>
      <c r="BY7644" s="16"/>
      <c r="BZ7644" s="16"/>
      <c r="CA7644" s="16"/>
      <c r="CB7644" s="14"/>
    </row>
    <row r="7645" spans="1:80" s="9" customFormat="1" x14ac:dyDescent="0.2">
      <c r="A7645" s="16"/>
      <c r="B7645" s="16"/>
      <c r="C7645" s="16"/>
      <c r="D7645" s="16"/>
      <c r="E7645" s="16"/>
      <c r="F7645" s="3"/>
      <c r="G7645" s="3"/>
      <c r="H7645" s="3"/>
      <c r="I7645" s="3"/>
      <c r="J7645" s="2"/>
      <c r="M7645" s="10"/>
      <c r="N7645" s="2"/>
      <c r="O7645" s="3"/>
      <c r="P7645" s="11"/>
      <c r="Q7645" s="16"/>
      <c r="R7645" s="4"/>
      <c r="S7645" s="12"/>
      <c r="T7645" s="16"/>
      <c r="U7645" s="4"/>
      <c r="V7645" s="3"/>
      <c r="W7645" s="3"/>
      <c r="X7645" s="3"/>
      <c r="Y7645" s="3"/>
      <c r="Z7645" s="3"/>
      <c r="AA7645" s="4"/>
      <c r="AB7645" s="4"/>
      <c r="AC7645" s="4"/>
      <c r="AD7645" s="4"/>
      <c r="AE7645" s="4"/>
      <c r="BA7645" s="13"/>
      <c r="BC7645" s="2"/>
      <c r="BD7645" s="2"/>
      <c r="BU7645" s="15"/>
      <c r="BV7645" s="6"/>
      <c r="BW7645" s="6"/>
      <c r="BX7645" s="16"/>
      <c r="BY7645" s="16"/>
      <c r="BZ7645" s="16"/>
      <c r="CA7645" s="16"/>
      <c r="CB7645" s="14"/>
    </row>
    <row r="7646" spans="1:80" s="9" customFormat="1" x14ac:dyDescent="0.2">
      <c r="A7646" s="16"/>
      <c r="B7646" s="16"/>
      <c r="C7646" s="16"/>
      <c r="D7646" s="16"/>
      <c r="E7646" s="16"/>
      <c r="F7646" s="3"/>
      <c r="G7646" s="3"/>
      <c r="H7646" s="3"/>
      <c r="I7646" s="3"/>
      <c r="J7646" s="2"/>
      <c r="M7646" s="10"/>
      <c r="N7646" s="2"/>
      <c r="O7646" s="3"/>
      <c r="P7646" s="11"/>
      <c r="Q7646" s="16"/>
      <c r="R7646" s="4"/>
      <c r="S7646" s="12"/>
      <c r="T7646" s="16"/>
      <c r="U7646" s="4"/>
      <c r="V7646" s="3"/>
      <c r="W7646" s="3"/>
      <c r="X7646" s="3"/>
      <c r="Y7646" s="3"/>
      <c r="Z7646" s="3"/>
      <c r="AA7646" s="4"/>
      <c r="AB7646" s="4"/>
      <c r="AC7646" s="4"/>
      <c r="AD7646" s="4"/>
      <c r="AE7646" s="4"/>
      <c r="BA7646" s="13"/>
      <c r="BC7646" s="2"/>
      <c r="BD7646" s="2"/>
      <c r="BU7646" s="15"/>
      <c r="BV7646" s="6"/>
      <c r="BW7646" s="6"/>
      <c r="BX7646" s="16"/>
      <c r="BY7646" s="16"/>
      <c r="BZ7646" s="16"/>
      <c r="CA7646" s="16"/>
      <c r="CB7646" s="14"/>
    </row>
    <row r="7647" spans="1:80" s="9" customFormat="1" x14ac:dyDescent="0.2">
      <c r="A7647" s="16"/>
      <c r="B7647" s="16"/>
      <c r="C7647" s="16"/>
      <c r="D7647" s="16"/>
      <c r="E7647" s="16"/>
      <c r="F7647" s="3"/>
      <c r="G7647" s="3"/>
      <c r="H7647" s="3"/>
      <c r="I7647" s="3"/>
      <c r="J7647" s="2"/>
      <c r="M7647" s="10"/>
      <c r="N7647" s="2"/>
      <c r="O7647" s="3"/>
      <c r="P7647" s="11"/>
      <c r="Q7647" s="16"/>
      <c r="R7647" s="4"/>
      <c r="S7647" s="12"/>
      <c r="T7647" s="16"/>
      <c r="U7647" s="4"/>
      <c r="V7647" s="3"/>
      <c r="W7647" s="3"/>
      <c r="X7647" s="3"/>
      <c r="Y7647" s="3"/>
      <c r="Z7647" s="3"/>
      <c r="AA7647" s="4"/>
      <c r="AB7647" s="4"/>
      <c r="AC7647" s="4"/>
      <c r="AD7647" s="4"/>
      <c r="AE7647" s="4"/>
      <c r="BA7647" s="13"/>
      <c r="BC7647" s="2"/>
      <c r="BD7647" s="2"/>
      <c r="BU7647" s="15"/>
      <c r="BV7647" s="6"/>
      <c r="BW7647" s="6"/>
      <c r="BX7647" s="16"/>
      <c r="BY7647" s="16"/>
      <c r="BZ7647" s="16"/>
      <c r="CA7647" s="16"/>
      <c r="CB7647" s="14"/>
    </row>
    <row r="7648" spans="1:80" s="9" customFormat="1" x14ac:dyDescent="0.2">
      <c r="A7648" s="16"/>
      <c r="B7648" s="16"/>
      <c r="C7648" s="16"/>
      <c r="D7648" s="16"/>
      <c r="E7648" s="16"/>
      <c r="F7648" s="3"/>
      <c r="G7648" s="3"/>
      <c r="H7648" s="3"/>
      <c r="I7648" s="3"/>
      <c r="J7648" s="2"/>
      <c r="M7648" s="10"/>
      <c r="N7648" s="2"/>
      <c r="O7648" s="3"/>
      <c r="P7648" s="11"/>
      <c r="Q7648" s="16"/>
      <c r="R7648" s="4"/>
      <c r="S7648" s="12"/>
      <c r="T7648" s="16"/>
      <c r="U7648" s="4"/>
      <c r="V7648" s="3"/>
      <c r="W7648" s="3"/>
      <c r="X7648" s="3"/>
      <c r="Y7648" s="3"/>
      <c r="Z7648" s="3"/>
      <c r="AA7648" s="4"/>
      <c r="AB7648" s="4"/>
      <c r="AC7648" s="4"/>
      <c r="AD7648" s="4"/>
      <c r="AE7648" s="4"/>
      <c r="BA7648" s="13"/>
      <c r="BC7648" s="2"/>
      <c r="BD7648" s="2"/>
      <c r="BU7648" s="15"/>
      <c r="BV7648" s="6"/>
      <c r="BW7648" s="6"/>
      <c r="BX7648" s="16"/>
      <c r="BY7648" s="16"/>
      <c r="BZ7648" s="16"/>
      <c r="CA7648" s="16"/>
      <c r="CB7648" s="14"/>
    </row>
    <row r="7649" spans="1:80" s="9" customFormat="1" x14ac:dyDescent="0.2">
      <c r="A7649" s="16"/>
      <c r="B7649" s="16"/>
      <c r="C7649" s="16"/>
      <c r="D7649" s="16"/>
      <c r="E7649" s="16"/>
      <c r="F7649" s="3"/>
      <c r="G7649" s="3"/>
      <c r="H7649" s="3"/>
      <c r="I7649" s="3"/>
      <c r="J7649" s="2"/>
      <c r="M7649" s="10"/>
      <c r="N7649" s="2"/>
      <c r="O7649" s="3"/>
      <c r="P7649" s="11"/>
      <c r="Q7649" s="16"/>
      <c r="R7649" s="4"/>
      <c r="S7649" s="12"/>
      <c r="T7649" s="16"/>
      <c r="U7649" s="4"/>
      <c r="V7649" s="3"/>
      <c r="W7649" s="3"/>
      <c r="X7649" s="3"/>
      <c r="Y7649" s="3"/>
      <c r="Z7649" s="3"/>
      <c r="AA7649" s="4"/>
      <c r="AB7649" s="4"/>
      <c r="AC7649" s="4"/>
      <c r="AD7649" s="4"/>
      <c r="AE7649" s="4"/>
      <c r="BA7649" s="13"/>
      <c r="BC7649" s="2"/>
      <c r="BD7649" s="2"/>
      <c r="BU7649" s="15"/>
      <c r="BV7649" s="6"/>
      <c r="BW7649" s="6"/>
      <c r="BX7649" s="16"/>
      <c r="BY7649" s="16"/>
      <c r="BZ7649" s="16"/>
      <c r="CA7649" s="16"/>
      <c r="CB7649" s="14"/>
    </row>
    <row r="7650" spans="1:80" s="9" customFormat="1" x14ac:dyDescent="0.2">
      <c r="A7650" s="16"/>
      <c r="B7650" s="16"/>
      <c r="C7650" s="16"/>
      <c r="D7650" s="16"/>
      <c r="E7650" s="16"/>
      <c r="F7650" s="3"/>
      <c r="G7650" s="3"/>
      <c r="H7650" s="3"/>
      <c r="I7650" s="3"/>
      <c r="J7650" s="2"/>
      <c r="M7650" s="10"/>
      <c r="N7650" s="2"/>
      <c r="O7650" s="3"/>
      <c r="P7650" s="11"/>
      <c r="Q7650" s="16"/>
      <c r="R7650" s="4"/>
      <c r="S7650" s="12"/>
      <c r="T7650" s="16"/>
      <c r="U7650" s="4"/>
      <c r="V7650" s="3"/>
      <c r="W7650" s="3"/>
      <c r="X7650" s="3"/>
      <c r="Y7650" s="3"/>
      <c r="Z7650" s="3"/>
      <c r="AA7650" s="4"/>
      <c r="AB7650" s="4"/>
      <c r="AC7650" s="4"/>
      <c r="AD7650" s="4"/>
      <c r="AE7650" s="4"/>
      <c r="BA7650" s="13"/>
      <c r="BC7650" s="2"/>
      <c r="BD7650" s="2"/>
      <c r="BU7650" s="15"/>
      <c r="BV7650" s="6"/>
      <c r="BW7650" s="6"/>
      <c r="BX7650" s="16"/>
      <c r="BY7650" s="16"/>
      <c r="BZ7650" s="16"/>
      <c r="CA7650" s="16"/>
      <c r="CB7650" s="14"/>
    </row>
    <row r="7651" spans="1:80" s="9" customFormat="1" x14ac:dyDescent="0.2">
      <c r="A7651" s="16"/>
      <c r="B7651" s="16"/>
      <c r="C7651" s="16"/>
      <c r="D7651" s="16"/>
      <c r="E7651" s="16"/>
      <c r="F7651" s="3"/>
      <c r="G7651" s="3"/>
      <c r="H7651" s="3"/>
      <c r="I7651" s="3"/>
      <c r="J7651" s="2"/>
      <c r="M7651" s="10"/>
      <c r="N7651" s="2"/>
      <c r="O7651" s="3"/>
      <c r="P7651" s="11"/>
      <c r="Q7651" s="16"/>
      <c r="R7651" s="4"/>
      <c r="S7651" s="12"/>
      <c r="T7651" s="16"/>
      <c r="U7651" s="4"/>
      <c r="V7651" s="3"/>
      <c r="W7651" s="3"/>
      <c r="X7651" s="3"/>
      <c r="Y7651" s="3"/>
      <c r="Z7651" s="3"/>
      <c r="AA7651" s="4"/>
      <c r="AB7651" s="4"/>
      <c r="AC7651" s="4"/>
      <c r="AD7651" s="4"/>
      <c r="AE7651" s="4"/>
      <c r="BA7651" s="13"/>
      <c r="BC7651" s="2"/>
      <c r="BD7651" s="2"/>
      <c r="BU7651" s="15"/>
      <c r="BV7651" s="6"/>
      <c r="BW7651" s="6"/>
      <c r="BX7651" s="16"/>
      <c r="BY7651" s="16"/>
      <c r="BZ7651" s="16"/>
      <c r="CA7651" s="16"/>
      <c r="CB7651" s="14"/>
    </row>
    <row r="7652" spans="1:80" s="9" customFormat="1" x14ac:dyDescent="0.2">
      <c r="A7652" s="16"/>
      <c r="B7652" s="16"/>
      <c r="C7652" s="16"/>
      <c r="D7652" s="16"/>
      <c r="E7652" s="16"/>
      <c r="F7652" s="3"/>
      <c r="G7652" s="3"/>
      <c r="H7652" s="3"/>
      <c r="I7652" s="3"/>
      <c r="J7652" s="2"/>
      <c r="M7652" s="10"/>
      <c r="N7652" s="2"/>
      <c r="O7652" s="3"/>
      <c r="P7652" s="11"/>
      <c r="Q7652" s="16"/>
      <c r="R7652" s="4"/>
      <c r="S7652" s="12"/>
      <c r="T7652" s="16"/>
      <c r="U7652" s="4"/>
      <c r="V7652" s="3"/>
      <c r="W7652" s="3"/>
      <c r="X7652" s="3"/>
      <c r="Y7652" s="3"/>
      <c r="Z7652" s="3"/>
      <c r="AA7652" s="4"/>
      <c r="AB7652" s="4"/>
      <c r="AC7652" s="4"/>
      <c r="AD7652" s="4"/>
      <c r="AE7652" s="4"/>
      <c r="BA7652" s="13"/>
      <c r="BC7652" s="2"/>
      <c r="BD7652" s="2"/>
      <c r="BU7652" s="15"/>
      <c r="BV7652" s="6"/>
      <c r="BW7652" s="6"/>
      <c r="BX7652" s="16"/>
      <c r="BY7652" s="16"/>
      <c r="BZ7652" s="16"/>
      <c r="CA7652" s="16"/>
      <c r="CB7652" s="14"/>
    </row>
    <row r="7653" spans="1:80" s="9" customFormat="1" x14ac:dyDescent="0.2">
      <c r="A7653" s="16"/>
      <c r="B7653" s="16"/>
      <c r="C7653" s="16"/>
      <c r="D7653" s="16"/>
      <c r="E7653" s="16"/>
      <c r="F7653" s="3"/>
      <c r="G7653" s="3"/>
      <c r="H7653" s="3"/>
      <c r="I7653" s="3"/>
      <c r="J7653" s="2"/>
      <c r="M7653" s="10"/>
      <c r="N7653" s="2"/>
      <c r="O7653" s="3"/>
      <c r="P7653" s="11"/>
      <c r="Q7653" s="16"/>
      <c r="R7653" s="4"/>
      <c r="S7653" s="12"/>
      <c r="T7653" s="16"/>
      <c r="U7653" s="4"/>
      <c r="V7653" s="3"/>
      <c r="W7653" s="3"/>
      <c r="X7653" s="3"/>
      <c r="Y7653" s="3"/>
      <c r="Z7653" s="3"/>
      <c r="AA7653" s="4"/>
      <c r="AB7653" s="4"/>
      <c r="AC7653" s="4"/>
      <c r="AD7653" s="4"/>
      <c r="AE7653" s="4"/>
      <c r="BA7653" s="13"/>
      <c r="BC7653" s="2"/>
      <c r="BD7653" s="2"/>
      <c r="BU7653" s="15"/>
      <c r="BV7653" s="6"/>
      <c r="BW7653" s="6"/>
      <c r="BX7653" s="16"/>
      <c r="BY7653" s="16"/>
      <c r="BZ7653" s="16"/>
      <c r="CA7653" s="16"/>
      <c r="CB7653" s="14"/>
    </row>
    <row r="7654" spans="1:80" s="9" customFormat="1" x14ac:dyDescent="0.2">
      <c r="A7654" s="16"/>
      <c r="B7654" s="16"/>
      <c r="C7654" s="16"/>
      <c r="D7654" s="16"/>
      <c r="E7654" s="16"/>
      <c r="F7654" s="3"/>
      <c r="G7654" s="3"/>
      <c r="H7654" s="3"/>
      <c r="I7654" s="3"/>
      <c r="J7654" s="2"/>
      <c r="M7654" s="10"/>
      <c r="N7654" s="2"/>
      <c r="O7654" s="3"/>
      <c r="P7654" s="11"/>
      <c r="Q7654" s="16"/>
      <c r="R7654" s="4"/>
      <c r="S7654" s="12"/>
      <c r="T7654" s="16"/>
      <c r="U7654" s="4"/>
      <c r="V7654" s="3"/>
      <c r="W7654" s="3"/>
      <c r="X7654" s="3"/>
      <c r="Y7654" s="3"/>
      <c r="Z7654" s="3"/>
      <c r="AA7654" s="4"/>
      <c r="AB7654" s="4"/>
      <c r="AC7654" s="4"/>
      <c r="AD7654" s="4"/>
      <c r="AE7654" s="4"/>
      <c r="BA7654" s="13"/>
      <c r="BC7654" s="2"/>
      <c r="BD7654" s="2"/>
      <c r="BU7654" s="15"/>
      <c r="BV7654" s="6"/>
      <c r="BW7654" s="6"/>
      <c r="BX7654" s="16"/>
      <c r="BY7654" s="16"/>
      <c r="BZ7654" s="16"/>
      <c r="CA7654" s="16"/>
      <c r="CB7654" s="14"/>
    </row>
    <row r="7655" spans="1:80" s="9" customFormat="1" x14ac:dyDescent="0.2">
      <c r="A7655" s="16"/>
      <c r="B7655" s="16"/>
      <c r="C7655" s="16"/>
      <c r="D7655" s="16"/>
      <c r="E7655" s="16"/>
      <c r="F7655" s="3"/>
      <c r="G7655" s="3"/>
      <c r="H7655" s="3"/>
      <c r="I7655" s="3"/>
      <c r="J7655" s="2"/>
      <c r="M7655" s="10"/>
      <c r="N7655" s="2"/>
      <c r="O7655" s="3"/>
      <c r="P7655" s="11"/>
      <c r="Q7655" s="16"/>
      <c r="R7655" s="4"/>
      <c r="S7655" s="12"/>
      <c r="T7655" s="16"/>
      <c r="U7655" s="4"/>
      <c r="V7655" s="3"/>
      <c r="W7655" s="3"/>
      <c r="X7655" s="3"/>
      <c r="Y7655" s="3"/>
      <c r="Z7655" s="3"/>
      <c r="AA7655" s="4"/>
      <c r="AB7655" s="4"/>
      <c r="AC7655" s="4"/>
      <c r="AD7655" s="4"/>
      <c r="AE7655" s="4"/>
      <c r="BA7655" s="13"/>
      <c r="BC7655" s="2"/>
      <c r="BD7655" s="2"/>
      <c r="BU7655" s="15"/>
      <c r="BV7655" s="6"/>
      <c r="BW7655" s="6"/>
      <c r="BX7655" s="16"/>
      <c r="BY7655" s="16"/>
      <c r="BZ7655" s="16"/>
      <c r="CA7655" s="16"/>
      <c r="CB7655" s="14"/>
    </row>
    <row r="7656" spans="1:80" s="9" customFormat="1" x14ac:dyDescent="0.2">
      <c r="A7656" s="16"/>
      <c r="B7656" s="16"/>
      <c r="C7656" s="16"/>
      <c r="D7656" s="16"/>
      <c r="E7656" s="16"/>
      <c r="F7656" s="3"/>
      <c r="G7656" s="3"/>
      <c r="H7656" s="3"/>
      <c r="I7656" s="3"/>
      <c r="J7656" s="2"/>
      <c r="M7656" s="10"/>
      <c r="N7656" s="2"/>
      <c r="O7656" s="3"/>
      <c r="P7656" s="11"/>
      <c r="Q7656" s="16"/>
      <c r="R7656" s="4"/>
      <c r="S7656" s="12"/>
      <c r="T7656" s="16"/>
      <c r="U7656" s="4"/>
      <c r="V7656" s="3"/>
      <c r="W7656" s="3"/>
      <c r="X7656" s="3"/>
      <c r="Y7656" s="3"/>
      <c r="Z7656" s="3"/>
      <c r="AA7656" s="4"/>
      <c r="AB7656" s="4"/>
      <c r="AC7656" s="4"/>
      <c r="AD7656" s="4"/>
      <c r="AE7656" s="4"/>
      <c r="BA7656" s="13"/>
      <c r="BC7656" s="2"/>
      <c r="BD7656" s="2"/>
      <c r="BU7656" s="15"/>
      <c r="BV7656" s="6"/>
      <c r="BW7656" s="6"/>
      <c r="BX7656" s="16"/>
      <c r="BY7656" s="16"/>
      <c r="BZ7656" s="16"/>
      <c r="CA7656" s="16"/>
      <c r="CB7656" s="14"/>
    </row>
    <row r="7657" spans="1:80" s="9" customFormat="1" x14ac:dyDescent="0.2">
      <c r="A7657" s="16"/>
      <c r="B7657" s="16"/>
      <c r="C7657" s="16"/>
      <c r="D7657" s="16"/>
      <c r="E7657" s="16"/>
      <c r="F7657" s="3"/>
      <c r="G7657" s="3"/>
      <c r="H7657" s="3"/>
      <c r="I7657" s="3"/>
      <c r="J7657" s="2"/>
      <c r="M7657" s="10"/>
      <c r="N7657" s="2"/>
      <c r="O7657" s="3"/>
      <c r="P7657" s="11"/>
      <c r="Q7657" s="16"/>
      <c r="R7657" s="4"/>
      <c r="S7657" s="12"/>
      <c r="T7657" s="16"/>
      <c r="U7657" s="4"/>
      <c r="V7657" s="3"/>
      <c r="W7657" s="3"/>
      <c r="X7657" s="3"/>
      <c r="Y7657" s="3"/>
      <c r="Z7657" s="3"/>
      <c r="AA7657" s="4"/>
      <c r="AB7657" s="4"/>
      <c r="AC7657" s="4"/>
      <c r="AD7657" s="4"/>
      <c r="AE7657" s="4"/>
      <c r="BA7657" s="13"/>
      <c r="BC7657" s="2"/>
      <c r="BD7657" s="2"/>
      <c r="BU7657" s="15"/>
      <c r="BV7657" s="6"/>
      <c r="BW7657" s="6"/>
      <c r="BX7657" s="16"/>
      <c r="BY7657" s="16"/>
      <c r="BZ7657" s="16"/>
      <c r="CA7657" s="16"/>
      <c r="CB7657" s="14"/>
    </row>
    <row r="7658" spans="1:80" s="9" customFormat="1" x14ac:dyDescent="0.2">
      <c r="A7658" s="16"/>
      <c r="B7658" s="16"/>
      <c r="C7658" s="16"/>
      <c r="D7658" s="16"/>
      <c r="E7658" s="16"/>
      <c r="F7658" s="3"/>
      <c r="G7658" s="3"/>
      <c r="H7658" s="3"/>
      <c r="I7658" s="3"/>
      <c r="J7658" s="2"/>
      <c r="M7658" s="10"/>
      <c r="N7658" s="2"/>
      <c r="O7658" s="3"/>
      <c r="P7658" s="11"/>
      <c r="Q7658" s="16"/>
      <c r="R7658" s="4"/>
      <c r="S7658" s="12"/>
      <c r="T7658" s="16"/>
      <c r="U7658" s="4"/>
      <c r="V7658" s="3"/>
      <c r="W7658" s="3"/>
      <c r="X7658" s="3"/>
      <c r="Y7658" s="3"/>
      <c r="Z7658" s="3"/>
      <c r="AA7658" s="4"/>
      <c r="AB7658" s="4"/>
      <c r="AC7658" s="4"/>
      <c r="AD7658" s="4"/>
      <c r="AE7658" s="4"/>
      <c r="BA7658" s="13"/>
      <c r="BC7658" s="2"/>
      <c r="BD7658" s="2"/>
      <c r="BU7658" s="15"/>
      <c r="BV7658" s="6"/>
      <c r="BW7658" s="6"/>
      <c r="BX7658" s="16"/>
      <c r="BY7658" s="16"/>
      <c r="BZ7658" s="16"/>
      <c r="CA7658" s="16"/>
      <c r="CB7658" s="14"/>
    </row>
    <row r="7659" spans="1:80" s="9" customFormat="1" x14ac:dyDescent="0.2">
      <c r="A7659" s="16"/>
      <c r="B7659" s="16"/>
      <c r="C7659" s="16"/>
      <c r="D7659" s="16"/>
      <c r="E7659" s="16"/>
      <c r="F7659" s="3"/>
      <c r="G7659" s="3"/>
      <c r="H7659" s="3"/>
      <c r="I7659" s="3"/>
      <c r="J7659" s="2"/>
      <c r="M7659" s="10"/>
      <c r="N7659" s="2"/>
      <c r="O7659" s="3"/>
      <c r="P7659" s="11"/>
      <c r="Q7659" s="16"/>
      <c r="R7659" s="4"/>
      <c r="S7659" s="12"/>
      <c r="T7659" s="16"/>
      <c r="U7659" s="4"/>
      <c r="V7659" s="3"/>
      <c r="W7659" s="3"/>
      <c r="X7659" s="3"/>
      <c r="Y7659" s="3"/>
      <c r="Z7659" s="3"/>
      <c r="AA7659" s="4"/>
      <c r="AB7659" s="4"/>
      <c r="AC7659" s="4"/>
      <c r="AD7659" s="4"/>
      <c r="AE7659" s="4"/>
      <c r="BA7659" s="13"/>
      <c r="BC7659" s="2"/>
      <c r="BD7659" s="2"/>
      <c r="BU7659" s="15"/>
      <c r="BV7659" s="6"/>
      <c r="BW7659" s="6"/>
      <c r="BX7659" s="16"/>
      <c r="BY7659" s="16"/>
      <c r="BZ7659" s="16"/>
      <c r="CA7659" s="16"/>
      <c r="CB7659" s="14"/>
    </row>
    <row r="7660" spans="1:80" s="9" customFormat="1" x14ac:dyDescent="0.2">
      <c r="A7660" s="16"/>
      <c r="B7660" s="16"/>
      <c r="C7660" s="16"/>
      <c r="D7660" s="16"/>
      <c r="E7660" s="16"/>
      <c r="F7660" s="3"/>
      <c r="G7660" s="3"/>
      <c r="H7660" s="3"/>
      <c r="I7660" s="3"/>
      <c r="J7660" s="2"/>
      <c r="M7660" s="10"/>
      <c r="N7660" s="2"/>
      <c r="O7660" s="3"/>
      <c r="P7660" s="11"/>
      <c r="Q7660" s="16"/>
      <c r="R7660" s="4"/>
      <c r="S7660" s="12"/>
      <c r="T7660" s="16"/>
      <c r="U7660" s="4"/>
      <c r="V7660" s="3"/>
      <c r="W7660" s="3"/>
      <c r="X7660" s="3"/>
      <c r="Y7660" s="3"/>
      <c r="Z7660" s="3"/>
      <c r="AA7660" s="4"/>
      <c r="AB7660" s="4"/>
      <c r="AC7660" s="4"/>
      <c r="AD7660" s="4"/>
      <c r="AE7660" s="4"/>
      <c r="BA7660" s="13"/>
      <c r="BC7660" s="2"/>
      <c r="BD7660" s="2"/>
      <c r="BU7660" s="15"/>
      <c r="BV7660" s="6"/>
      <c r="BW7660" s="6"/>
      <c r="BX7660" s="16"/>
      <c r="BY7660" s="16"/>
      <c r="BZ7660" s="16"/>
      <c r="CA7660" s="16"/>
      <c r="CB7660" s="14"/>
    </row>
    <row r="7661" spans="1:80" s="9" customFormat="1" x14ac:dyDescent="0.2">
      <c r="A7661" s="16"/>
      <c r="B7661" s="16"/>
      <c r="C7661" s="16"/>
      <c r="D7661" s="16"/>
      <c r="E7661" s="16"/>
      <c r="F7661" s="3"/>
      <c r="G7661" s="3"/>
      <c r="H7661" s="3"/>
      <c r="I7661" s="3"/>
      <c r="J7661" s="2"/>
      <c r="M7661" s="10"/>
      <c r="N7661" s="2"/>
      <c r="O7661" s="3"/>
      <c r="P7661" s="11"/>
      <c r="Q7661" s="16"/>
      <c r="R7661" s="4"/>
      <c r="S7661" s="12"/>
      <c r="T7661" s="16"/>
      <c r="U7661" s="4"/>
      <c r="V7661" s="3"/>
      <c r="W7661" s="3"/>
      <c r="X7661" s="3"/>
      <c r="Y7661" s="3"/>
      <c r="Z7661" s="3"/>
      <c r="AA7661" s="4"/>
      <c r="AB7661" s="4"/>
      <c r="AC7661" s="4"/>
      <c r="AD7661" s="4"/>
      <c r="AE7661" s="4"/>
      <c r="BA7661" s="13"/>
      <c r="BC7661" s="2"/>
      <c r="BD7661" s="2"/>
      <c r="BU7661" s="15"/>
      <c r="BV7661" s="6"/>
      <c r="BW7661" s="6"/>
      <c r="BX7661" s="16"/>
      <c r="BY7661" s="16"/>
      <c r="BZ7661" s="16"/>
      <c r="CA7661" s="16"/>
      <c r="CB7661" s="14"/>
    </row>
    <row r="7662" spans="1:80" s="9" customFormat="1" x14ac:dyDescent="0.2">
      <c r="A7662" s="16"/>
      <c r="B7662" s="16"/>
      <c r="C7662" s="16"/>
      <c r="D7662" s="16"/>
      <c r="E7662" s="16"/>
      <c r="F7662" s="3"/>
      <c r="G7662" s="3"/>
      <c r="H7662" s="3"/>
      <c r="I7662" s="3"/>
      <c r="J7662" s="2"/>
      <c r="M7662" s="10"/>
      <c r="N7662" s="2"/>
      <c r="O7662" s="3"/>
      <c r="P7662" s="11"/>
      <c r="Q7662" s="16"/>
      <c r="R7662" s="4"/>
      <c r="S7662" s="12"/>
      <c r="T7662" s="16"/>
      <c r="U7662" s="4"/>
      <c r="V7662" s="3"/>
      <c r="W7662" s="3"/>
      <c r="X7662" s="3"/>
      <c r="Y7662" s="3"/>
      <c r="Z7662" s="3"/>
      <c r="AA7662" s="4"/>
      <c r="AB7662" s="4"/>
      <c r="AC7662" s="4"/>
      <c r="AD7662" s="4"/>
      <c r="AE7662" s="4"/>
      <c r="BA7662" s="13"/>
      <c r="BC7662" s="2"/>
      <c r="BD7662" s="2"/>
      <c r="BU7662" s="15"/>
      <c r="BV7662" s="6"/>
      <c r="BW7662" s="6"/>
      <c r="BX7662" s="16"/>
      <c r="BY7662" s="16"/>
      <c r="BZ7662" s="16"/>
      <c r="CA7662" s="16"/>
      <c r="CB7662" s="14"/>
    </row>
    <row r="7663" spans="1:80" s="9" customFormat="1" x14ac:dyDescent="0.2">
      <c r="A7663" s="16"/>
      <c r="B7663" s="16"/>
      <c r="C7663" s="16"/>
      <c r="D7663" s="16"/>
      <c r="E7663" s="16"/>
      <c r="F7663" s="3"/>
      <c r="G7663" s="3"/>
      <c r="H7663" s="3"/>
      <c r="I7663" s="3"/>
      <c r="J7663" s="2"/>
      <c r="M7663" s="10"/>
      <c r="N7663" s="2"/>
      <c r="O7663" s="3"/>
      <c r="P7663" s="11"/>
      <c r="Q7663" s="16"/>
      <c r="R7663" s="4"/>
      <c r="S7663" s="12"/>
      <c r="T7663" s="16"/>
      <c r="U7663" s="4"/>
      <c r="V7663" s="3"/>
      <c r="W7663" s="3"/>
      <c r="X7663" s="3"/>
      <c r="Y7663" s="3"/>
      <c r="Z7663" s="3"/>
      <c r="AA7663" s="4"/>
      <c r="AB7663" s="4"/>
      <c r="AC7663" s="4"/>
      <c r="AD7663" s="4"/>
      <c r="AE7663" s="4"/>
      <c r="BA7663" s="13"/>
      <c r="BC7663" s="2"/>
      <c r="BD7663" s="2"/>
      <c r="BU7663" s="15"/>
      <c r="BV7663" s="6"/>
      <c r="BW7663" s="6"/>
      <c r="BX7663" s="16"/>
      <c r="BY7663" s="16"/>
      <c r="BZ7663" s="16"/>
      <c r="CA7663" s="16"/>
      <c r="CB7663" s="14"/>
    </row>
    <row r="7664" spans="1:80" s="9" customFormat="1" x14ac:dyDescent="0.2">
      <c r="A7664" s="16"/>
      <c r="B7664" s="16"/>
      <c r="C7664" s="16"/>
      <c r="D7664" s="16"/>
      <c r="E7664" s="16"/>
      <c r="F7664" s="3"/>
      <c r="G7664" s="3"/>
      <c r="H7664" s="3"/>
      <c r="I7664" s="3"/>
      <c r="J7664" s="2"/>
      <c r="M7664" s="10"/>
      <c r="N7664" s="2"/>
      <c r="O7664" s="3"/>
      <c r="P7664" s="11"/>
      <c r="Q7664" s="16"/>
      <c r="R7664" s="4"/>
      <c r="S7664" s="12"/>
      <c r="T7664" s="16"/>
      <c r="U7664" s="4"/>
      <c r="V7664" s="3"/>
      <c r="W7664" s="3"/>
      <c r="X7664" s="3"/>
      <c r="Y7664" s="3"/>
      <c r="Z7664" s="3"/>
      <c r="AA7664" s="4"/>
      <c r="AB7664" s="4"/>
      <c r="AC7664" s="4"/>
      <c r="AD7664" s="4"/>
      <c r="AE7664" s="4"/>
      <c r="BA7664" s="13"/>
      <c r="BC7664" s="2"/>
      <c r="BD7664" s="2"/>
      <c r="BU7664" s="15"/>
      <c r="BV7664" s="6"/>
      <c r="BW7664" s="6"/>
      <c r="BX7664" s="16"/>
      <c r="BY7664" s="16"/>
      <c r="BZ7664" s="16"/>
      <c r="CA7664" s="16"/>
      <c r="CB7664" s="14"/>
    </row>
    <row r="7665" spans="1:80" s="9" customFormat="1" x14ac:dyDescent="0.2">
      <c r="A7665" s="16"/>
      <c r="B7665" s="16"/>
      <c r="C7665" s="16"/>
      <c r="D7665" s="16"/>
      <c r="E7665" s="16"/>
      <c r="F7665" s="3"/>
      <c r="G7665" s="3"/>
      <c r="H7665" s="3"/>
      <c r="I7665" s="3"/>
      <c r="J7665" s="2"/>
      <c r="M7665" s="10"/>
      <c r="N7665" s="2"/>
      <c r="O7665" s="3"/>
      <c r="P7665" s="11"/>
      <c r="Q7665" s="16"/>
      <c r="R7665" s="4"/>
      <c r="S7665" s="12"/>
      <c r="T7665" s="16"/>
      <c r="U7665" s="4"/>
      <c r="V7665" s="3"/>
      <c r="W7665" s="3"/>
      <c r="X7665" s="3"/>
      <c r="Y7665" s="3"/>
      <c r="Z7665" s="3"/>
      <c r="AA7665" s="4"/>
      <c r="AB7665" s="4"/>
      <c r="AC7665" s="4"/>
      <c r="AD7665" s="4"/>
      <c r="AE7665" s="4"/>
      <c r="BA7665" s="13"/>
      <c r="BC7665" s="2"/>
      <c r="BD7665" s="2"/>
      <c r="BU7665" s="15"/>
      <c r="BV7665" s="6"/>
      <c r="BW7665" s="6"/>
      <c r="BX7665" s="16"/>
      <c r="BY7665" s="16"/>
      <c r="BZ7665" s="16"/>
      <c r="CA7665" s="16"/>
      <c r="CB7665" s="14"/>
    </row>
    <row r="7666" spans="1:80" s="9" customFormat="1" x14ac:dyDescent="0.2">
      <c r="A7666" s="16"/>
      <c r="B7666" s="16"/>
      <c r="C7666" s="16"/>
      <c r="D7666" s="16"/>
      <c r="E7666" s="16"/>
      <c r="F7666" s="3"/>
      <c r="G7666" s="3"/>
      <c r="H7666" s="3"/>
      <c r="I7666" s="3"/>
      <c r="J7666" s="2"/>
      <c r="M7666" s="10"/>
      <c r="N7666" s="2"/>
      <c r="O7666" s="3"/>
      <c r="P7666" s="11"/>
      <c r="Q7666" s="16"/>
      <c r="R7666" s="4"/>
      <c r="S7666" s="12"/>
      <c r="T7666" s="16"/>
      <c r="U7666" s="4"/>
      <c r="V7666" s="3"/>
      <c r="W7666" s="3"/>
      <c r="X7666" s="3"/>
      <c r="Y7666" s="3"/>
      <c r="Z7666" s="3"/>
      <c r="AA7666" s="4"/>
      <c r="AB7666" s="4"/>
      <c r="AC7666" s="4"/>
      <c r="AD7666" s="4"/>
      <c r="AE7666" s="4"/>
      <c r="BA7666" s="13"/>
      <c r="BC7666" s="2"/>
      <c r="BD7666" s="2"/>
      <c r="BU7666" s="15"/>
      <c r="BV7666" s="6"/>
      <c r="BW7666" s="6"/>
      <c r="BX7666" s="16"/>
      <c r="BY7666" s="16"/>
      <c r="BZ7666" s="16"/>
      <c r="CA7666" s="16"/>
      <c r="CB7666" s="14"/>
    </row>
    <row r="7667" spans="1:80" s="9" customFormat="1" x14ac:dyDescent="0.2">
      <c r="A7667" s="16"/>
      <c r="B7667" s="16"/>
      <c r="C7667" s="16"/>
      <c r="D7667" s="16"/>
      <c r="E7667" s="16"/>
      <c r="F7667" s="3"/>
      <c r="G7667" s="3"/>
      <c r="H7667" s="3"/>
      <c r="I7667" s="3"/>
      <c r="J7667" s="2"/>
      <c r="M7667" s="10"/>
      <c r="N7667" s="2"/>
      <c r="O7667" s="3"/>
      <c r="P7667" s="11"/>
      <c r="Q7667" s="16"/>
      <c r="R7667" s="4"/>
      <c r="S7667" s="12"/>
      <c r="T7667" s="16"/>
      <c r="U7667" s="4"/>
      <c r="V7667" s="3"/>
      <c r="W7667" s="3"/>
      <c r="X7667" s="3"/>
      <c r="Y7667" s="3"/>
      <c r="Z7667" s="3"/>
      <c r="AA7667" s="4"/>
      <c r="AB7667" s="4"/>
      <c r="AC7667" s="4"/>
      <c r="AD7667" s="4"/>
      <c r="AE7667" s="4"/>
      <c r="BA7667" s="13"/>
      <c r="BC7667" s="2"/>
      <c r="BD7667" s="2"/>
      <c r="BU7667" s="15"/>
      <c r="BV7667" s="6"/>
      <c r="BW7667" s="6"/>
      <c r="BX7667" s="16"/>
      <c r="BY7667" s="16"/>
      <c r="BZ7667" s="16"/>
      <c r="CA7667" s="16"/>
      <c r="CB7667" s="14"/>
    </row>
    <row r="7668" spans="1:80" s="9" customFormat="1" x14ac:dyDescent="0.2">
      <c r="A7668" s="16"/>
      <c r="B7668" s="16"/>
      <c r="C7668" s="16"/>
      <c r="D7668" s="16"/>
      <c r="E7668" s="16"/>
      <c r="F7668" s="3"/>
      <c r="G7668" s="3"/>
      <c r="H7668" s="3"/>
      <c r="I7668" s="3"/>
      <c r="J7668" s="2"/>
      <c r="M7668" s="10"/>
      <c r="N7668" s="2"/>
      <c r="O7668" s="3"/>
      <c r="P7668" s="11"/>
      <c r="Q7668" s="16"/>
      <c r="R7668" s="4"/>
      <c r="S7668" s="12"/>
      <c r="T7668" s="16"/>
      <c r="U7668" s="4"/>
      <c r="V7668" s="3"/>
      <c r="W7668" s="3"/>
      <c r="X7668" s="3"/>
      <c r="Y7668" s="3"/>
      <c r="Z7668" s="3"/>
      <c r="AA7668" s="4"/>
      <c r="AB7668" s="4"/>
      <c r="AC7668" s="4"/>
      <c r="AD7668" s="4"/>
      <c r="AE7668" s="4"/>
      <c r="BA7668" s="13"/>
      <c r="BC7668" s="2"/>
      <c r="BD7668" s="2"/>
      <c r="BU7668" s="15"/>
      <c r="BV7668" s="6"/>
      <c r="BW7668" s="6"/>
      <c r="BX7668" s="16"/>
      <c r="BY7668" s="16"/>
      <c r="BZ7668" s="16"/>
      <c r="CA7668" s="16"/>
      <c r="CB7668" s="14"/>
    </row>
    <row r="7669" spans="1:80" s="9" customFormat="1" x14ac:dyDescent="0.2">
      <c r="A7669" s="16"/>
      <c r="B7669" s="16"/>
      <c r="C7669" s="16"/>
      <c r="D7669" s="16"/>
      <c r="E7669" s="16"/>
      <c r="F7669" s="3"/>
      <c r="G7669" s="3"/>
      <c r="H7669" s="3"/>
      <c r="I7669" s="3"/>
      <c r="J7669" s="2"/>
      <c r="M7669" s="10"/>
      <c r="N7669" s="2"/>
      <c r="O7669" s="3"/>
      <c r="P7669" s="11"/>
      <c r="Q7669" s="16"/>
      <c r="R7669" s="4"/>
      <c r="S7669" s="12"/>
      <c r="T7669" s="16"/>
      <c r="U7669" s="4"/>
      <c r="V7669" s="3"/>
      <c r="W7669" s="3"/>
      <c r="X7669" s="3"/>
      <c r="Y7669" s="3"/>
      <c r="Z7669" s="3"/>
      <c r="AA7669" s="4"/>
      <c r="AB7669" s="4"/>
      <c r="AC7669" s="4"/>
      <c r="AD7669" s="4"/>
      <c r="AE7669" s="4"/>
      <c r="BA7669" s="13"/>
      <c r="BC7669" s="2"/>
      <c r="BD7669" s="2"/>
      <c r="BU7669" s="15"/>
      <c r="BV7669" s="6"/>
      <c r="BW7669" s="6"/>
      <c r="BX7669" s="16"/>
      <c r="BY7669" s="16"/>
      <c r="BZ7669" s="16"/>
      <c r="CA7669" s="16"/>
      <c r="CB7669" s="14"/>
    </row>
    <row r="7670" spans="1:80" s="9" customFormat="1" x14ac:dyDescent="0.2">
      <c r="A7670" s="16"/>
      <c r="B7670" s="16"/>
      <c r="C7670" s="16"/>
      <c r="D7670" s="16"/>
      <c r="E7670" s="16"/>
      <c r="F7670" s="3"/>
      <c r="G7670" s="3"/>
      <c r="H7670" s="3"/>
      <c r="I7670" s="3"/>
      <c r="J7670" s="2"/>
      <c r="M7670" s="10"/>
      <c r="N7670" s="2"/>
      <c r="O7670" s="3"/>
      <c r="P7670" s="11"/>
      <c r="Q7670" s="16"/>
      <c r="R7670" s="4"/>
      <c r="S7670" s="12"/>
      <c r="T7670" s="16"/>
      <c r="U7670" s="4"/>
      <c r="V7670" s="3"/>
      <c r="W7670" s="3"/>
      <c r="X7670" s="3"/>
      <c r="Y7670" s="3"/>
      <c r="Z7670" s="3"/>
      <c r="AA7670" s="4"/>
      <c r="AB7670" s="4"/>
      <c r="AC7670" s="4"/>
      <c r="AD7670" s="4"/>
      <c r="AE7670" s="4"/>
      <c r="BA7670" s="13"/>
      <c r="BC7670" s="2"/>
      <c r="BD7670" s="2"/>
      <c r="BU7670" s="15"/>
      <c r="BV7670" s="6"/>
      <c r="BW7670" s="6"/>
      <c r="BX7670" s="16"/>
      <c r="BY7670" s="16"/>
      <c r="BZ7670" s="16"/>
      <c r="CA7670" s="16"/>
      <c r="CB7670" s="14"/>
    </row>
    <row r="7671" spans="1:80" s="9" customFormat="1" x14ac:dyDescent="0.2">
      <c r="A7671" s="16"/>
      <c r="B7671" s="16"/>
      <c r="C7671" s="16"/>
      <c r="D7671" s="16"/>
      <c r="E7671" s="16"/>
      <c r="F7671" s="3"/>
      <c r="G7671" s="3"/>
      <c r="H7671" s="3"/>
      <c r="I7671" s="3"/>
      <c r="J7671" s="2"/>
      <c r="M7671" s="10"/>
      <c r="N7671" s="2"/>
      <c r="O7671" s="3"/>
      <c r="P7671" s="11"/>
      <c r="Q7671" s="16"/>
      <c r="R7671" s="4"/>
      <c r="S7671" s="12"/>
      <c r="T7671" s="16"/>
      <c r="U7671" s="4"/>
      <c r="V7671" s="3"/>
      <c r="W7671" s="3"/>
      <c r="X7671" s="3"/>
      <c r="Y7671" s="3"/>
      <c r="Z7671" s="3"/>
      <c r="AA7671" s="4"/>
      <c r="AB7671" s="4"/>
      <c r="AC7671" s="4"/>
      <c r="AD7671" s="4"/>
      <c r="AE7671" s="4"/>
      <c r="BA7671" s="13"/>
      <c r="BC7671" s="2"/>
      <c r="BD7671" s="2"/>
      <c r="BU7671" s="15"/>
      <c r="BV7671" s="6"/>
      <c r="BW7671" s="6"/>
      <c r="BX7671" s="16"/>
      <c r="BY7671" s="16"/>
      <c r="BZ7671" s="16"/>
      <c r="CA7671" s="16"/>
      <c r="CB7671" s="14"/>
    </row>
    <row r="7672" spans="1:80" s="9" customFormat="1" x14ac:dyDescent="0.2">
      <c r="A7672" s="16"/>
      <c r="B7672" s="16"/>
      <c r="C7672" s="16"/>
      <c r="D7672" s="16"/>
      <c r="E7672" s="16"/>
      <c r="F7672" s="3"/>
      <c r="G7672" s="3"/>
      <c r="H7672" s="3"/>
      <c r="I7672" s="3"/>
      <c r="J7672" s="2"/>
      <c r="M7672" s="10"/>
      <c r="N7672" s="2"/>
      <c r="O7672" s="3"/>
      <c r="P7672" s="11"/>
      <c r="Q7672" s="16"/>
      <c r="R7672" s="4"/>
      <c r="S7672" s="12"/>
      <c r="T7672" s="16"/>
      <c r="U7672" s="4"/>
      <c r="V7672" s="3"/>
      <c r="W7672" s="3"/>
      <c r="X7672" s="3"/>
      <c r="Y7672" s="3"/>
      <c r="Z7672" s="3"/>
      <c r="AA7672" s="4"/>
      <c r="AB7672" s="4"/>
      <c r="AC7672" s="4"/>
      <c r="AD7672" s="4"/>
      <c r="AE7672" s="4"/>
      <c r="BA7672" s="13"/>
      <c r="BC7672" s="2"/>
      <c r="BD7672" s="2"/>
      <c r="BU7672" s="15"/>
      <c r="BV7672" s="6"/>
      <c r="BW7672" s="6"/>
      <c r="BX7672" s="16"/>
      <c r="BY7672" s="16"/>
      <c r="BZ7672" s="16"/>
      <c r="CA7672" s="16"/>
      <c r="CB7672" s="14"/>
    </row>
    <row r="7673" spans="1:80" s="9" customFormat="1" x14ac:dyDescent="0.2">
      <c r="A7673" s="16"/>
      <c r="B7673" s="16"/>
      <c r="C7673" s="16"/>
      <c r="D7673" s="16"/>
      <c r="E7673" s="16"/>
      <c r="F7673" s="3"/>
      <c r="G7673" s="3"/>
      <c r="H7673" s="3"/>
      <c r="I7673" s="3"/>
      <c r="J7673" s="2"/>
      <c r="M7673" s="10"/>
      <c r="N7673" s="2"/>
      <c r="O7673" s="3"/>
      <c r="P7673" s="11"/>
      <c r="Q7673" s="16"/>
      <c r="R7673" s="4"/>
      <c r="S7673" s="12"/>
      <c r="T7673" s="16"/>
      <c r="U7673" s="4"/>
      <c r="V7673" s="3"/>
      <c r="W7673" s="3"/>
      <c r="X7673" s="3"/>
      <c r="Y7673" s="3"/>
      <c r="Z7673" s="3"/>
      <c r="AA7673" s="4"/>
      <c r="AB7673" s="4"/>
      <c r="AC7673" s="4"/>
      <c r="AD7673" s="4"/>
      <c r="AE7673" s="4"/>
      <c r="BA7673" s="13"/>
      <c r="BC7673" s="2"/>
      <c r="BD7673" s="2"/>
      <c r="BU7673" s="15"/>
      <c r="BV7673" s="6"/>
      <c r="BW7673" s="6"/>
      <c r="BX7673" s="16"/>
      <c r="BY7673" s="16"/>
      <c r="BZ7673" s="16"/>
      <c r="CA7673" s="16"/>
      <c r="CB7673" s="14"/>
    </row>
    <row r="7674" spans="1:80" s="9" customFormat="1" x14ac:dyDescent="0.2">
      <c r="A7674" s="16"/>
      <c r="B7674" s="16"/>
      <c r="C7674" s="16"/>
      <c r="D7674" s="16"/>
      <c r="E7674" s="16"/>
      <c r="F7674" s="3"/>
      <c r="G7674" s="3"/>
      <c r="H7674" s="3"/>
      <c r="I7674" s="3"/>
      <c r="J7674" s="2"/>
      <c r="M7674" s="10"/>
      <c r="N7674" s="2"/>
      <c r="O7674" s="3"/>
      <c r="P7674" s="11"/>
      <c r="Q7674" s="16"/>
      <c r="R7674" s="4"/>
      <c r="S7674" s="12"/>
      <c r="T7674" s="16"/>
      <c r="U7674" s="4"/>
      <c r="V7674" s="3"/>
      <c r="W7674" s="3"/>
      <c r="X7674" s="3"/>
      <c r="Y7674" s="3"/>
      <c r="Z7674" s="3"/>
      <c r="AA7674" s="4"/>
      <c r="AB7674" s="4"/>
      <c r="AC7674" s="4"/>
      <c r="AD7674" s="4"/>
      <c r="AE7674" s="4"/>
      <c r="BA7674" s="13"/>
      <c r="BC7674" s="2"/>
      <c r="BD7674" s="2"/>
      <c r="BU7674" s="15"/>
      <c r="BV7674" s="6"/>
      <c r="BW7674" s="6"/>
      <c r="BX7674" s="16"/>
      <c r="BY7674" s="16"/>
      <c r="BZ7674" s="16"/>
      <c r="CA7674" s="16"/>
      <c r="CB7674" s="14"/>
    </row>
    <row r="7675" spans="1:80" s="9" customFormat="1" x14ac:dyDescent="0.2">
      <c r="A7675" s="16"/>
      <c r="B7675" s="16"/>
      <c r="C7675" s="16"/>
      <c r="D7675" s="16"/>
      <c r="E7675" s="16"/>
      <c r="F7675" s="3"/>
      <c r="G7675" s="3"/>
      <c r="H7675" s="3"/>
      <c r="I7675" s="3"/>
      <c r="J7675" s="2"/>
      <c r="M7675" s="10"/>
      <c r="N7675" s="2"/>
      <c r="O7675" s="3"/>
      <c r="P7675" s="11"/>
      <c r="Q7675" s="16"/>
      <c r="R7675" s="4"/>
      <c r="S7675" s="12"/>
      <c r="T7675" s="16"/>
      <c r="U7675" s="4"/>
      <c r="V7675" s="3"/>
      <c r="W7675" s="3"/>
      <c r="X7675" s="3"/>
      <c r="Y7675" s="3"/>
      <c r="Z7675" s="3"/>
      <c r="AA7675" s="4"/>
      <c r="AB7675" s="4"/>
      <c r="AC7675" s="4"/>
      <c r="AD7675" s="4"/>
      <c r="AE7675" s="4"/>
      <c r="BA7675" s="13"/>
      <c r="BC7675" s="2"/>
      <c r="BD7675" s="2"/>
      <c r="BU7675" s="15"/>
      <c r="BV7675" s="6"/>
      <c r="BW7675" s="6"/>
      <c r="BX7675" s="16"/>
      <c r="BY7675" s="16"/>
      <c r="BZ7675" s="16"/>
      <c r="CA7675" s="16"/>
      <c r="CB7675" s="14"/>
    </row>
    <row r="7676" spans="1:80" s="9" customFormat="1" x14ac:dyDescent="0.2">
      <c r="A7676" s="16"/>
      <c r="B7676" s="16"/>
      <c r="C7676" s="16"/>
      <c r="D7676" s="16"/>
      <c r="E7676" s="16"/>
      <c r="F7676" s="3"/>
      <c r="G7676" s="3"/>
      <c r="H7676" s="3"/>
      <c r="I7676" s="3"/>
      <c r="J7676" s="2"/>
      <c r="M7676" s="10"/>
      <c r="N7676" s="2"/>
      <c r="O7676" s="3"/>
      <c r="P7676" s="11"/>
      <c r="Q7676" s="16"/>
      <c r="R7676" s="4"/>
      <c r="S7676" s="12"/>
      <c r="T7676" s="16"/>
      <c r="U7676" s="4"/>
      <c r="V7676" s="3"/>
      <c r="W7676" s="3"/>
      <c r="X7676" s="3"/>
      <c r="Y7676" s="3"/>
      <c r="Z7676" s="3"/>
      <c r="AA7676" s="4"/>
      <c r="AB7676" s="4"/>
      <c r="AC7676" s="4"/>
      <c r="AD7676" s="4"/>
      <c r="AE7676" s="4"/>
      <c r="BA7676" s="13"/>
      <c r="BC7676" s="2"/>
      <c r="BD7676" s="2"/>
      <c r="BU7676" s="15"/>
      <c r="BV7676" s="6"/>
      <c r="BW7676" s="6"/>
      <c r="BX7676" s="16"/>
      <c r="BY7676" s="16"/>
      <c r="BZ7676" s="16"/>
      <c r="CA7676" s="16"/>
      <c r="CB7676" s="14"/>
    </row>
    <row r="7677" spans="1:80" s="9" customFormat="1" x14ac:dyDescent="0.2">
      <c r="A7677" s="16"/>
      <c r="B7677" s="16"/>
      <c r="C7677" s="16"/>
      <c r="D7677" s="16"/>
      <c r="E7677" s="16"/>
      <c r="F7677" s="3"/>
      <c r="G7677" s="3"/>
      <c r="H7677" s="3"/>
      <c r="I7677" s="3"/>
      <c r="J7677" s="2"/>
      <c r="M7677" s="10"/>
      <c r="N7677" s="2"/>
      <c r="O7677" s="3"/>
      <c r="P7677" s="11"/>
      <c r="Q7677" s="16"/>
      <c r="R7677" s="4"/>
      <c r="S7677" s="12"/>
      <c r="T7677" s="16"/>
      <c r="U7677" s="4"/>
      <c r="V7677" s="3"/>
      <c r="W7677" s="3"/>
      <c r="X7677" s="3"/>
      <c r="Y7677" s="3"/>
      <c r="Z7677" s="3"/>
      <c r="AA7677" s="4"/>
      <c r="AB7677" s="4"/>
      <c r="AC7677" s="4"/>
      <c r="AD7677" s="4"/>
      <c r="AE7677" s="4"/>
      <c r="BA7677" s="13"/>
      <c r="BC7677" s="2"/>
      <c r="BD7677" s="2"/>
      <c r="BU7677" s="15"/>
      <c r="BV7677" s="6"/>
      <c r="BW7677" s="6"/>
      <c r="BX7677" s="16"/>
      <c r="BY7677" s="16"/>
      <c r="BZ7677" s="16"/>
      <c r="CA7677" s="16"/>
      <c r="CB7677" s="14"/>
    </row>
    <row r="7678" spans="1:80" s="9" customFormat="1" x14ac:dyDescent="0.2">
      <c r="A7678" s="16"/>
      <c r="B7678" s="16"/>
      <c r="C7678" s="16"/>
      <c r="D7678" s="16"/>
      <c r="E7678" s="16"/>
      <c r="F7678" s="3"/>
      <c r="G7678" s="3"/>
      <c r="H7678" s="3"/>
      <c r="I7678" s="3"/>
      <c r="J7678" s="2"/>
      <c r="M7678" s="10"/>
      <c r="N7678" s="2"/>
      <c r="O7678" s="3"/>
      <c r="P7678" s="11"/>
      <c r="Q7678" s="16"/>
      <c r="R7678" s="4"/>
      <c r="S7678" s="12"/>
      <c r="T7678" s="16"/>
      <c r="U7678" s="4"/>
      <c r="V7678" s="3"/>
      <c r="W7678" s="3"/>
      <c r="X7678" s="3"/>
      <c r="Y7678" s="3"/>
      <c r="Z7678" s="3"/>
      <c r="AA7678" s="4"/>
      <c r="AB7678" s="4"/>
      <c r="AC7678" s="4"/>
      <c r="AD7678" s="4"/>
      <c r="AE7678" s="4"/>
      <c r="BA7678" s="13"/>
      <c r="BC7678" s="2"/>
      <c r="BD7678" s="2"/>
      <c r="BU7678" s="15"/>
      <c r="BV7678" s="6"/>
      <c r="BW7678" s="6"/>
      <c r="BX7678" s="16"/>
      <c r="BY7678" s="16"/>
      <c r="BZ7678" s="16"/>
      <c r="CA7678" s="16"/>
      <c r="CB7678" s="14"/>
    </row>
    <row r="7679" spans="1:80" s="9" customFormat="1" x14ac:dyDescent="0.2">
      <c r="A7679" s="16"/>
      <c r="B7679" s="16"/>
      <c r="C7679" s="16"/>
      <c r="D7679" s="16"/>
      <c r="E7679" s="16"/>
      <c r="F7679" s="3"/>
      <c r="G7679" s="3"/>
      <c r="H7679" s="3"/>
      <c r="I7679" s="3"/>
      <c r="J7679" s="2"/>
      <c r="M7679" s="10"/>
      <c r="N7679" s="2"/>
      <c r="O7679" s="3"/>
      <c r="P7679" s="11"/>
      <c r="Q7679" s="16"/>
      <c r="R7679" s="4"/>
      <c r="S7679" s="12"/>
      <c r="T7679" s="16"/>
      <c r="U7679" s="4"/>
      <c r="V7679" s="3"/>
      <c r="W7679" s="3"/>
      <c r="X7679" s="3"/>
      <c r="Y7679" s="3"/>
      <c r="Z7679" s="3"/>
      <c r="AA7679" s="4"/>
      <c r="AB7679" s="4"/>
      <c r="AC7679" s="4"/>
      <c r="AD7679" s="4"/>
      <c r="AE7679" s="4"/>
      <c r="BA7679" s="13"/>
      <c r="BC7679" s="2"/>
      <c r="BD7679" s="2"/>
      <c r="BU7679" s="15"/>
      <c r="BV7679" s="6"/>
      <c r="BW7679" s="6"/>
      <c r="BX7679" s="16"/>
      <c r="BY7679" s="16"/>
      <c r="BZ7679" s="16"/>
      <c r="CA7679" s="16"/>
      <c r="CB7679" s="14"/>
    </row>
    <row r="7680" spans="1:80" s="9" customFormat="1" x14ac:dyDescent="0.2">
      <c r="A7680" s="16"/>
      <c r="B7680" s="16"/>
      <c r="C7680" s="16"/>
      <c r="D7680" s="16"/>
      <c r="E7680" s="16"/>
      <c r="F7680" s="3"/>
      <c r="G7680" s="3"/>
      <c r="H7680" s="3"/>
      <c r="I7680" s="3"/>
      <c r="J7680" s="2"/>
      <c r="M7680" s="10"/>
      <c r="N7680" s="2"/>
      <c r="O7680" s="3"/>
      <c r="P7680" s="11"/>
      <c r="Q7680" s="16"/>
      <c r="R7680" s="4"/>
      <c r="S7680" s="12"/>
      <c r="T7680" s="16"/>
      <c r="U7680" s="4"/>
      <c r="V7680" s="3"/>
      <c r="W7680" s="3"/>
      <c r="X7680" s="3"/>
      <c r="Y7680" s="3"/>
      <c r="Z7680" s="3"/>
      <c r="AA7680" s="4"/>
      <c r="AB7680" s="4"/>
      <c r="AC7680" s="4"/>
      <c r="AD7680" s="4"/>
      <c r="AE7680" s="4"/>
      <c r="BA7680" s="13"/>
      <c r="BC7680" s="2"/>
      <c r="BD7680" s="2"/>
      <c r="BU7680" s="15"/>
      <c r="BV7680" s="6"/>
      <c r="BW7680" s="6"/>
      <c r="BX7680" s="16"/>
      <c r="BY7680" s="16"/>
      <c r="BZ7680" s="16"/>
      <c r="CA7680" s="16"/>
      <c r="CB7680" s="14"/>
    </row>
    <row r="7681" spans="1:80" s="9" customFormat="1" x14ac:dyDescent="0.2">
      <c r="A7681" s="16"/>
      <c r="B7681" s="16"/>
      <c r="C7681" s="16"/>
      <c r="D7681" s="16"/>
      <c r="E7681" s="16"/>
      <c r="F7681" s="3"/>
      <c r="G7681" s="3"/>
      <c r="H7681" s="3"/>
      <c r="I7681" s="3"/>
      <c r="J7681" s="2"/>
      <c r="M7681" s="10"/>
      <c r="N7681" s="2"/>
      <c r="O7681" s="3"/>
      <c r="P7681" s="11"/>
      <c r="Q7681" s="16"/>
      <c r="R7681" s="4"/>
      <c r="S7681" s="12"/>
      <c r="T7681" s="16"/>
      <c r="U7681" s="4"/>
      <c r="V7681" s="3"/>
      <c r="W7681" s="3"/>
      <c r="X7681" s="3"/>
      <c r="Y7681" s="3"/>
      <c r="Z7681" s="3"/>
      <c r="AA7681" s="4"/>
      <c r="AB7681" s="4"/>
      <c r="AC7681" s="4"/>
      <c r="AD7681" s="4"/>
      <c r="AE7681" s="4"/>
      <c r="BA7681" s="13"/>
      <c r="BC7681" s="2"/>
      <c r="BD7681" s="2"/>
      <c r="BU7681" s="15"/>
      <c r="BV7681" s="6"/>
      <c r="BW7681" s="6"/>
      <c r="BX7681" s="16"/>
      <c r="BY7681" s="16"/>
      <c r="BZ7681" s="16"/>
      <c r="CA7681" s="16"/>
      <c r="CB7681" s="14"/>
    </row>
    <row r="7682" spans="1:80" s="9" customFormat="1" x14ac:dyDescent="0.2">
      <c r="A7682" s="16"/>
      <c r="B7682" s="16"/>
      <c r="C7682" s="16"/>
      <c r="D7682" s="16"/>
      <c r="E7682" s="16"/>
      <c r="F7682" s="3"/>
      <c r="G7682" s="3"/>
      <c r="H7682" s="3"/>
      <c r="I7682" s="3"/>
      <c r="J7682" s="2"/>
      <c r="M7682" s="10"/>
      <c r="N7682" s="2"/>
      <c r="O7682" s="3"/>
      <c r="P7682" s="11"/>
      <c r="Q7682" s="16"/>
      <c r="R7682" s="4"/>
      <c r="S7682" s="12"/>
      <c r="T7682" s="16"/>
      <c r="U7682" s="4"/>
      <c r="V7682" s="3"/>
      <c r="W7682" s="3"/>
      <c r="X7682" s="3"/>
      <c r="Y7682" s="3"/>
      <c r="Z7682" s="3"/>
      <c r="AA7682" s="4"/>
      <c r="AB7682" s="4"/>
      <c r="AC7682" s="4"/>
      <c r="AD7682" s="4"/>
      <c r="AE7682" s="4"/>
      <c r="BA7682" s="13"/>
      <c r="BC7682" s="2"/>
      <c r="BD7682" s="2"/>
      <c r="BU7682" s="15"/>
      <c r="BV7682" s="6"/>
      <c r="BW7682" s="6"/>
      <c r="BX7682" s="16"/>
      <c r="BY7682" s="16"/>
      <c r="BZ7682" s="16"/>
      <c r="CA7682" s="16"/>
      <c r="CB7682" s="14"/>
    </row>
    <row r="7683" spans="1:80" s="9" customFormat="1" x14ac:dyDescent="0.2">
      <c r="A7683" s="16"/>
      <c r="B7683" s="16"/>
      <c r="C7683" s="16"/>
      <c r="D7683" s="16"/>
      <c r="E7683" s="16"/>
      <c r="F7683" s="3"/>
      <c r="G7683" s="3"/>
      <c r="H7683" s="3"/>
      <c r="I7683" s="3"/>
      <c r="J7683" s="2"/>
      <c r="M7683" s="10"/>
      <c r="N7683" s="2"/>
      <c r="O7683" s="3"/>
      <c r="P7683" s="11"/>
      <c r="Q7683" s="16"/>
      <c r="R7683" s="4"/>
      <c r="S7683" s="12"/>
      <c r="T7683" s="16"/>
      <c r="U7683" s="4"/>
      <c r="V7683" s="3"/>
      <c r="W7683" s="3"/>
      <c r="X7683" s="3"/>
      <c r="Y7683" s="3"/>
      <c r="Z7683" s="3"/>
      <c r="AA7683" s="4"/>
      <c r="AB7683" s="4"/>
      <c r="AC7683" s="4"/>
      <c r="AD7683" s="4"/>
      <c r="AE7683" s="4"/>
      <c r="BA7683" s="13"/>
      <c r="BC7683" s="2"/>
      <c r="BD7683" s="2"/>
      <c r="BU7683" s="15"/>
      <c r="BV7683" s="6"/>
      <c r="BW7683" s="6"/>
      <c r="BX7683" s="16"/>
      <c r="BY7683" s="16"/>
      <c r="BZ7683" s="16"/>
      <c r="CA7683" s="16"/>
      <c r="CB7683" s="14"/>
    </row>
    <row r="7684" spans="1:80" s="9" customFormat="1" x14ac:dyDescent="0.2">
      <c r="A7684" s="16"/>
      <c r="B7684" s="16"/>
      <c r="C7684" s="16"/>
      <c r="D7684" s="16"/>
      <c r="E7684" s="16"/>
      <c r="F7684" s="3"/>
      <c r="G7684" s="3"/>
      <c r="H7684" s="3"/>
      <c r="I7684" s="3"/>
      <c r="J7684" s="2"/>
      <c r="M7684" s="10"/>
      <c r="N7684" s="2"/>
      <c r="O7684" s="3"/>
      <c r="P7684" s="11"/>
      <c r="Q7684" s="16"/>
      <c r="R7684" s="4"/>
      <c r="S7684" s="12"/>
      <c r="T7684" s="16"/>
      <c r="U7684" s="4"/>
      <c r="V7684" s="3"/>
      <c r="W7684" s="3"/>
      <c r="X7684" s="3"/>
      <c r="Y7684" s="3"/>
      <c r="Z7684" s="3"/>
      <c r="AA7684" s="4"/>
      <c r="AB7684" s="4"/>
      <c r="AC7684" s="4"/>
      <c r="AD7684" s="4"/>
      <c r="AE7684" s="4"/>
      <c r="BA7684" s="13"/>
      <c r="BC7684" s="2"/>
      <c r="BD7684" s="2"/>
      <c r="BU7684" s="15"/>
      <c r="BV7684" s="6"/>
      <c r="BW7684" s="6"/>
      <c r="BX7684" s="16"/>
      <c r="BY7684" s="16"/>
      <c r="BZ7684" s="16"/>
      <c r="CA7684" s="16"/>
      <c r="CB7684" s="14"/>
    </row>
    <row r="7685" spans="1:80" s="9" customFormat="1" x14ac:dyDescent="0.2">
      <c r="A7685" s="16"/>
      <c r="B7685" s="16"/>
      <c r="C7685" s="16"/>
      <c r="D7685" s="16"/>
      <c r="E7685" s="16"/>
      <c r="F7685" s="3"/>
      <c r="G7685" s="3"/>
      <c r="H7685" s="3"/>
      <c r="I7685" s="3"/>
      <c r="J7685" s="2"/>
      <c r="M7685" s="10"/>
      <c r="N7685" s="2"/>
      <c r="O7685" s="3"/>
      <c r="P7685" s="11"/>
      <c r="Q7685" s="16"/>
      <c r="R7685" s="4"/>
      <c r="S7685" s="12"/>
      <c r="T7685" s="16"/>
      <c r="U7685" s="4"/>
      <c r="V7685" s="3"/>
      <c r="W7685" s="3"/>
      <c r="X7685" s="3"/>
      <c r="Y7685" s="3"/>
      <c r="Z7685" s="3"/>
      <c r="AA7685" s="4"/>
      <c r="AB7685" s="4"/>
      <c r="AC7685" s="4"/>
      <c r="AD7685" s="4"/>
      <c r="AE7685" s="4"/>
      <c r="BA7685" s="13"/>
      <c r="BC7685" s="2"/>
      <c r="BD7685" s="2"/>
      <c r="BU7685" s="15"/>
      <c r="BV7685" s="6"/>
      <c r="BW7685" s="6"/>
      <c r="BX7685" s="16"/>
      <c r="BY7685" s="16"/>
      <c r="BZ7685" s="16"/>
      <c r="CA7685" s="16"/>
      <c r="CB7685" s="14"/>
    </row>
    <row r="7686" spans="1:80" s="9" customFormat="1" x14ac:dyDescent="0.2">
      <c r="A7686" s="16"/>
      <c r="B7686" s="16"/>
      <c r="C7686" s="16"/>
      <c r="D7686" s="16"/>
      <c r="E7686" s="16"/>
      <c r="F7686" s="3"/>
      <c r="G7686" s="3"/>
      <c r="H7686" s="3"/>
      <c r="I7686" s="3"/>
      <c r="J7686" s="2"/>
      <c r="M7686" s="10"/>
      <c r="N7686" s="2"/>
      <c r="O7686" s="3"/>
      <c r="P7686" s="11"/>
      <c r="Q7686" s="16"/>
      <c r="R7686" s="4"/>
      <c r="S7686" s="12"/>
      <c r="T7686" s="16"/>
      <c r="U7686" s="4"/>
      <c r="V7686" s="3"/>
      <c r="W7686" s="3"/>
      <c r="X7686" s="3"/>
      <c r="Y7686" s="3"/>
      <c r="Z7686" s="3"/>
      <c r="AA7686" s="4"/>
      <c r="AB7686" s="4"/>
      <c r="AC7686" s="4"/>
      <c r="AD7686" s="4"/>
      <c r="AE7686" s="4"/>
      <c r="BA7686" s="13"/>
      <c r="BC7686" s="2"/>
      <c r="BD7686" s="2"/>
      <c r="BU7686" s="15"/>
      <c r="BV7686" s="6"/>
      <c r="BW7686" s="6"/>
      <c r="BX7686" s="16"/>
      <c r="BY7686" s="16"/>
      <c r="BZ7686" s="16"/>
      <c r="CA7686" s="16"/>
      <c r="CB7686" s="14"/>
    </row>
    <row r="7687" spans="1:80" s="9" customFormat="1" x14ac:dyDescent="0.2">
      <c r="A7687" s="16"/>
      <c r="B7687" s="16"/>
      <c r="C7687" s="16"/>
      <c r="D7687" s="16"/>
      <c r="E7687" s="16"/>
      <c r="F7687" s="3"/>
      <c r="G7687" s="3"/>
      <c r="H7687" s="3"/>
      <c r="I7687" s="3"/>
      <c r="J7687" s="2"/>
      <c r="M7687" s="10"/>
      <c r="N7687" s="2"/>
      <c r="O7687" s="3"/>
      <c r="P7687" s="11"/>
      <c r="Q7687" s="16"/>
      <c r="R7687" s="4"/>
      <c r="S7687" s="12"/>
      <c r="T7687" s="16"/>
      <c r="U7687" s="4"/>
      <c r="V7687" s="3"/>
      <c r="W7687" s="3"/>
      <c r="X7687" s="3"/>
      <c r="Y7687" s="3"/>
      <c r="Z7687" s="3"/>
      <c r="AA7687" s="4"/>
      <c r="AB7687" s="4"/>
      <c r="AC7687" s="4"/>
      <c r="AD7687" s="4"/>
      <c r="AE7687" s="4"/>
      <c r="BA7687" s="13"/>
      <c r="BC7687" s="2"/>
      <c r="BD7687" s="2"/>
      <c r="BU7687" s="15"/>
      <c r="BV7687" s="6"/>
      <c r="BW7687" s="6"/>
      <c r="BX7687" s="16"/>
      <c r="BY7687" s="16"/>
      <c r="BZ7687" s="16"/>
      <c r="CA7687" s="16"/>
      <c r="CB7687" s="14"/>
    </row>
    <row r="7688" spans="1:80" s="9" customFormat="1" x14ac:dyDescent="0.2">
      <c r="A7688" s="16"/>
      <c r="B7688" s="16"/>
      <c r="C7688" s="16"/>
      <c r="D7688" s="16"/>
      <c r="E7688" s="16"/>
      <c r="F7688" s="3"/>
      <c r="G7688" s="3"/>
      <c r="H7688" s="3"/>
      <c r="I7688" s="3"/>
      <c r="J7688" s="2"/>
      <c r="M7688" s="10"/>
      <c r="N7688" s="2"/>
      <c r="O7688" s="3"/>
      <c r="P7688" s="11"/>
      <c r="Q7688" s="16"/>
      <c r="R7688" s="4"/>
      <c r="S7688" s="12"/>
      <c r="T7688" s="16"/>
      <c r="U7688" s="4"/>
      <c r="V7688" s="3"/>
      <c r="W7688" s="3"/>
      <c r="X7688" s="3"/>
      <c r="Y7688" s="3"/>
      <c r="Z7688" s="3"/>
      <c r="AA7688" s="4"/>
      <c r="AB7688" s="4"/>
      <c r="AC7688" s="4"/>
      <c r="AD7688" s="4"/>
      <c r="AE7688" s="4"/>
      <c r="BA7688" s="13"/>
      <c r="BC7688" s="2"/>
      <c r="BD7688" s="2"/>
      <c r="BU7688" s="15"/>
      <c r="BV7688" s="6"/>
      <c r="BW7688" s="6"/>
      <c r="BX7688" s="16"/>
      <c r="BY7688" s="16"/>
      <c r="BZ7688" s="16"/>
      <c r="CA7688" s="16"/>
      <c r="CB7688" s="14"/>
    </row>
    <row r="7689" spans="1:80" s="9" customFormat="1" x14ac:dyDescent="0.2">
      <c r="A7689" s="16"/>
      <c r="B7689" s="16"/>
      <c r="C7689" s="16"/>
      <c r="D7689" s="16"/>
      <c r="E7689" s="16"/>
      <c r="F7689" s="3"/>
      <c r="G7689" s="3"/>
      <c r="H7689" s="3"/>
      <c r="I7689" s="3"/>
      <c r="J7689" s="2"/>
      <c r="M7689" s="10"/>
      <c r="N7689" s="2"/>
      <c r="O7689" s="3"/>
      <c r="P7689" s="11"/>
      <c r="Q7689" s="16"/>
      <c r="R7689" s="4"/>
      <c r="S7689" s="12"/>
      <c r="T7689" s="16"/>
      <c r="U7689" s="4"/>
      <c r="V7689" s="3"/>
      <c r="W7689" s="3"/>
      <c r="X7689" s="3"/>
      <c r="Y7689" s="3"/>
      <c r="Z7689" s="3"/>
      <c r="AA7689" s="4"/>
      <c r="AB7689" s="4"/>
      <c r="AC7689" s="4"/>
      <c r="AD7689" s="4"/>
      <c r="AE7689" s="4"/>
      <c r="BA7689" s="13"/>
      <c r="BC7689" s="2"/>
      <c r="BD7689" s="2"/>
      <c r="BU7689" s="15"/>
      <c r="BV7689" s="6"/>
      <c r="BW7689" s="6"/>
      <c r="BX7689" s="16"/>
      <c r="BY7689" s="16"/>
      <c r="BZ7689" s="16"/>
      <c r="CA7689" s="16"/>
      <c r="CB7689" s="14"/>
    </row>
    <row r="7690" spans="1:80" s="9" customFormat="1" x14ac:dyDescent="0.2">
      <c r="A7690" s="16"/>
      <c r="B7690" s="16"/>
      <c r="C7690" s="16"/>
      <c r="D7690" s="16"/>
      <c r="E7690" s="16"/>
      <c r="F7690" s="3"/>
      <c r="G7690" s="3"/>
      <c r="H7690" s="3"/>
      <c r="I7690" s="3"/>
      <c r="J7690" s="2"/>
      <c r="M7690" s="10"/>
      <c r="N7690" s="2"/>
      <c r="O7690" s="3"/>
      <c r="P7690" s="11"/>
      <c r="Q7690" s="16"/>
      <c r="R7690" s="4"/>
      <c r="S7690" s="12"/>
      <c r="T7690" s="16"/>
      <c r="U7690" s="4"/>
      <c r="V7690" s="3"/>
      <c r="W7690" s="3"/>
      <c r="X7690" s="3"/>
      <c r="Y7690" s="3"/>
      <c r="Z7690" s="3"/>
      <c r="AA7690" s="4"/>
      <c r="AB7690" s="4"/>
      <c r="AC7690" s="4"/>
      <c r="AD7690" s="4"/>
      <c r="AE7690" s="4"/>
      <c r="BA7690" s="13"/>
      <c r="BC7690" s="2"/>
      <c r="BD7690" s="2"/>
      <c r="BU7690" s="15"/>
      <c r="BV7690" s="6"/>
      <c r="BW7690" s="6"/>
      <c r="BX7690" s="16"/>
      <c r="BY7690" s="16"/>
      <c r="BZ7690" s="16"/>
      <c r="CA7690" s="16"/>
      <c r="CB7690" s="14"/>
    </row>
    <row r="7691" spans="1:80" s="9" customFormat="1" x14ac:dyDescent="0.2">
      <c r="A7691" s="16"/>
      <c r="B7691" s="16"/>
      <c r="C7691" s="16"/>
      <c r="D7691" s="16"/>
      <c r="E7691" s="16"/>
      <c r="F7691" s="3"/>
      <c r="G7691" s="3"/>
      <c r="H7691" s="3"/>
      <c r="I7691" s="3"/>
      <c r="J7691" s="2"/>
      <c r="M7691" s="10"/>
      <c r="N7691" s="2"/>
      <c r="O7691" s="3"/>
      <c r="P7691" s="11"/>
      <c r="Q7691" s="16"/>
      <c r="R7691" s="4"/>
      <c r="S7691" s="12"/>
      <c r="T7691" s="16"/>
      <c r="U7691" s="4"/>
      <c r="V7691" s="3"/>
      <c r="W7691" s="3"/>
      <c r="X7691" s="3"/>
      <c r="Y7691" s="3"/>
      <c r="Z7691" s="3"/>
      <c r="AA7691" s="4"/>
      <c r="AB7691" s="4"/>
      <c r="AC7691" s="4"/>
      <c r="AD7691" s="4"/>
      <c r="AE7691" s="4"/>
      <c r="BA7691" s="13"/>
      <c r="BC7691" s="2"/>
      <c r="BD7691" s="2"/>
      <c r="BU7691" s="15"/>
      <c r="BV7691" s="6"/>
      <c r="BW7691" s="6"/>
      <c r="BX7691" s="16"/>
      <c r="BY7691" s="16"/>
      <c r="BZ7691" s="16"/>
      <c r="CA7691" s="16"/>
      <c r="CB7691" s="14"/>
    </row>
    <row r="7692" spans="1:80" s="9" customFormat="1" x14ac:dyDescent="0.2">
      <c r="A7692" s="16"/>
      <c r="B7692" s="16"/>
      <c r="C7692" s="16"/>
      <c r="D7692" s="16"/>
      <c r="E7692" s="16"/>
      <c r="F7692" s="3"/>
      <c r="G7692" s="3"/>
      <c r="H7692" s="3"/>
      <c r="I7692" s="3"/>
      <c r="J7692" s="2"/>
      <c r="M7692" s="10"/>
      <c r="N7692" s="2"/>
      <c r="O7692" s="3"/>
      <c r="P7692" s="11"/>
      <c r="Q7692" s="16"/>
      <c r="R7692" s="4"/>
      <c r="S7692" s="12"/>
      <c r="T7692" s="16"/>
      <c r="U7692" s="4"/>
      <c r="V7692" s="3"/>
      <c r="W7692" s="3"/>
      <c r="X7692" s="3"/>
      <c r="Y7692" s="3"/>
      <c r="Z7692" s="3"/>
      <c r="AA7692" s="4"/>
      <c r="AB7692" s="4"/>
      <c r="AC7692" s="4"/>
      <c r="AD7692" s="4"/>
      <c r="AE7692" s="4"/>
      <c r="BA7692" s="13"/>
      <c r="BC7692" s="2"/>
      <c r="BD7692" s="2"/>
      <c r="BU7692" s="15"/>
      <c r="BV7692" s="6"/>
      <c r="BW7692" s="6"/>
      <c r="BX7692" s="16"/>
      <c r="BY7692" s="16"/>
      <c r="BZ7692" s="16"/>
      <c r="CA7692" s="16"/>
      <c r="CB7692" s="14"/>
    </row>
    <row r="7693" spans="1:80" s="9" customFormat="1" x14ac:dyDescent="0.2">
      <c r="A7693" s="16"/>
      <c r="B7693" s="16"/>
      <c r="C7693" s="16"/>
      <c r="D7693" s="16"/>
      <c r="E7693" s="16"/>
      <c r="F7693" s="3"/>
      <c r="G7693" s="3"/>
      <c r="H7693" s="3"/>
      <c r="I7693" s="3"/>
      <c r="J7693" s="2"/>
      <c r="M7693" s="10"/>
      <c r="N7693" s="2"/>
      <c r="O7693" s="3"/>
      <c r="P7693" s="11"/>
      <c r="Q7693" s="16"/>
      <c r="R7693" s="4"/>
      <c r="S7693" s="12"/>
      <c r="T7693" s="16"/>
      <c r="U7693" s="4"/>
      <c r="V7693" s="3"/>
      <c r="W7693" s="3"/>
      <c r="X7693" s="3"/>
      <c r="Y7693" s="3"/>
      <c r="Z7693" s="3"/>
      <c r="AA7693" s="4"/>
      <c r="AB7693" s="4"/>
      <c r="AC7693" s="4"/>
      <c r="AD7693" s="4"/>
      <c r="AE7693" s="4"/>
      <c r="BA7693" s="13"/>
      <c r="BC7693" s="2"/>
      <c r="BD7693" s="2"/>
      <c r="BU7693" s="15"/>
      <c r="BV7693" s="6"/>
      <c r="BW7693" s="6"/>
      <c r="BX7693" s="16"/>
      <c r="BY7693" s="16"/>
      <c r="BZ7693" s="16"/>
      <c r="CA7693" s="16"/>
      <c r="CB7693" s="14"/>
    </row>
    <row r="7694" spans="1:80" s="9" customFormat="1" x14ac:dyDescent="0.2">
      <c r="A7694" s="16"/>
      <c r="B7694" s="16"/>
      <c r="C7694" s="16"/>
      <c r="D7694" s="16"/>
      <c r="E7694" s="16"/>
      <c r="F7694" s="3"/>
      <c r="G7694" s="3"/>
      <c r="H7694" s="3"/>
      <c r="I7694" s="3"/>
      <c r="J7694" s="2"/>
      <c r="M7694" s="10"/>
      <c r="N7694" s="2"/>
      <c r="O7694" s="3"/>
      <c r="P7694" s="11"/>
      <c r="Q7694" s="16"/>
      <c r="R7694" s="4"/>
      <c r="S7694" s="12"/>
      <c r="T7694" s="16"/>
      <c r="U7694" s="4"/>
      <c r="V7694" s="3"/>
      <c r="W7694" s="3"/>
      <c r="X7694" s="3"/>
      <c r="Y7694" s="3"/>
      <c r="Z7694" s="3"/>
      <c r="AA7694" s="4"/>
      <c r="AB7694" s="4"/>
      <c r="AC7694" s="4"/>
      <c r="AD7694" s="4"/>
      <c r="AE7694" s="4"/>
      <c r="BA7694" s="13"/>
      <c r="BC7694" s="2"/>
      <c r="BD7694" s="2"/>
      <c r="BU7694" s="15"/>
      <c r="BV7694" s="6"/>
      <c r="BW7694" s="6"/>
      <c r="BX7694" s="16"/>
      <c r="BY7694" s="16"/>
      <c r="BZ7694" s="16"/>
      <c r="CA7694" s="16"/>
      <c r="CB7694" s="14"/>
    </row>
    <row r="7695" spans="1:80" s="9" customFormat="1" x14ac:dyDescent="0.2">
      <c r="A7695" s="16"/>
      <c r="B7695" s="16"/>
      <c r="C7695" s="16"/>
      <c r="D7695" s="16"/>
      <c r="E7695" s="16"/>
      <c r="F7695" s="3"/>
      <c r="G7695" s="3"/>
      <c r="H7695" s="3"/>
      <c r="I7695" s="3"/>
      <c r="J7695" s="2"/>
      <c r="M7695" s="10"/>
      <c r="N7695" s="2"/>
      <c r="O7695" s="3"/>
      <c r="P7695" s="11"/>
      <c r="Q7695" s="16"/>
      <c r="R7695" s="4"/>
      <c r="S7695" s="12"/>
      <c r="T7695" s="16"/>
      <c r="U7695" s="4"/>
      <c r="V7695" s="3"/>
      <c r="W7695" s="3"/>
      <c r="X7695" s="3"/>
      <c r="Y7695" s="3"/>
      <c r="Z7695" s="3"/>
      <c r="AA7695" s="4"/>
      <c r="AB7695" s="4"/>
      <c r="AC7695" s="4"/>
      <c r="AD7695" s="4"/>
      <c r="AE7695" s="4"/>
      <c r="BA7695" s="13"/>
      <c r="BC7695" s="2"/>
      <c r="BD7695" s="2"/>
      <c r="BU7695" s="15"/>
      <c r="BV7695" s="6"/>
      <c r="BW7695" s="6"/>
      <c r="BX7695" s="16"/>
      <c r="BY7695" s="16"/>
      <c r="BZ7695" s="16"/>
      <c r="CA7695" s="16"/>
      <c r="CB7695" s="14"/>
    </row>
    <row r="7696" spans="1:80" s="9" customFormat="1" x14ac:dyDescent="0.2">
      <c r="A7696" s="16"/>
      <c r="B7696" s="16"/>
      <c r="C7696" s="16"/>
      <c r="D7696" s="16"/>
      <c r="E7696" s="16"/>
      <c r="F7696" s="3"/>
      <c r="G7696" s="3"/>
      <c r="H7696" s="3"/>
      <c r="I7696" s="3"/>
      <c r="J7696" s="2"/>
      <c r="M7696" s="10"/>
      <c r="N7696" s="2"/>
      <c r="O7696" s="3"/>
      <c r="P7696" s="11"/>
      <c r="Q7696" s="16"/>
      <c r="R7696" s="4"/>
      <c r="S7696" s="12"/>
      <c r="T7696" s="16"/>
      <c r="U7696" s="4"/>
      <c r="V7696" s="3"/>
      <c r="W7696" s="3"/>
      <c r="X7696" s="3"/>
      <c r="Y7696" s="3"/>
      <c r="Z7696" s="3"/>
      <c r="AA7696" s="4"/>
      <c r="AB7696" s="4"/>
      <c r="AC7696" s="4"/>
      <c r="AD7696" s="4"/>
      <c r="AE7696" s="4"/>
      <c r="BA7696" s="13"/>
      <c r="BC7696" s="2"/>
      <c r="BD7696" s="2"/>
      <c r="BU7696" s="15"/>
      <c r="BV7696" s="6"/>
      <c r="BW7696" s="6"/>
      <c r="BX7696" s="16"/>
      <c r="BY7696" s="16"/>
      <c r="BZ7696" s="16"/>
      <c r="CA7696" s="16"/>
      <c r="CB7696" s="14"/>
    </row>
    <row r="7697" spans="1:80" s="9" customFormat="1" x14ac:dyDescent="0.2">
      <c r="A7697" s="16"/>
      <c r="B7697" s="16"/>
      <c r="C7697" s="16"/>
      <c r="D7697" s="16"/>
      <c r="E7697" s="16"/>
      <c r="F7697" s="3"/>
      <c r="G7697" s="3"/>
      <c r="H7697" s="3"/>
      <c r="I7697" s="3"/>
      <c r="J7697" s="2"/>
      <c r="M7697" s="10"/>
      <c r="N7697" s="2"/>
      <c r="O7697" s="3"/>
      <c r="P7697" s="11"/>
      <c r="Q7697" s="16"/>
      <c r="R7697" s="4"/>
      <c r="S7697" s="12"/>
      <c r="T7697" s="16"/>
      <c r="U7697" s="4"/>
      <c r="V7697" s="3"/>
      <c r="W7697" s="3"/>
      <c r="X7697" s="3"/>
      <c r="Y7697" s="3"/>
      <c r="Z7697" s="3"/>
      <c r="AA7697" s="4"/>
      <c r="AB7697" s="4"/>
      <c r="AC7697" s="4"/>
      <c r="AD7697" s="4"/>
      <c r="AE7697" s="4"/>
      <c r="BA7697" s="13"/>
      <c r="BC7697" s="2"/>
      <c r="BD7697" s="2"/>
      <c r="BU7697" s="15"/>
      <c r="BV7697" s="6"/>
      <c r="BW7697" s="6"/>
      <c r="BX7697" s="16"/>
      <c r="BY7697" s="16"/>
      <c r="BZ7697" s="16"/>
      <c r="CA7697" s="16"/>
      <c r="CB7697" s="14"/>
    </row>
    <row r="7698" spans="1:80" s="9" customFormat="1" x14ac:dyDescent="0.2">
      <c r="A7698" s="16"/>
      <c r="B7698" s="16"/>
      <c r="C7698" s="16"/>
      <c r="D7698" s="16"/>
      <c r="E7698" s="16"/>
      <c r="F7698" s="3"/>
      <c r="G7698" s="3"/>
      <c r="H7698" s="3"/>
      <c r="I7698" s="3"/>
      <c r="J7698" s="2"/>
      <c r="M7698" s="10"/>
      <c r="N7698" s="2"/>
      <c r="O7698" s="3"/>
      <c r="P7698" s="11"/>
      <c r="Q7698" s="16"/>
      <c r="R7698" s="4"/>
      <c r="S7698" s="12"/>
      <c r="T7698" s="16"/>
      <c r="U7698" s="4"/>
      <c r="V7698" s="3"/>
      <c r="W7698" s="3"/>
      <c r="X7698" s="3"/>
      <c r="Y7698" s="3"/>
      <c r="Z7698" s="3"/>
      <c r="AA7698" s="4"/>
      <c r="AB7698" s="4"/>
      <c r="AC7698" s="4"/>
      <c r="AD7698" s="4"/>
      <c r="AE7698" s="4"/>
      <c r="BA7698" s="13"/>
      <c r="BC7698" s="2"/>
      <c r="BD7698" s="2"/>
      <c r="BU7698" s="15"/>
      <c r="BV7698" s="6"/>
      <c r="BW7698" s="6"/>
      <c r="BX7698" s="16"/>
      <c r="BY7698" s="16"/>
      <c r="BZ7698" s="16"/>
      <c r="CA7698" s="16"/>
      <c r="CB7698" s="14"/>
    </row>
    <row r="7699" spans="1:80" s="9" customFormat="1" x14ac:dyDescent="0.2">
      <c r="A7699" s="16"/>
      <c r="B7699" s="16"/>
      <c r="C7699" s="16"/>
      <c r="D7699" s="16"/>
      <c r="E7699" s="16"/>
      <c r="F7699" s="3"/>
      <c r="G7699" s="3"/>
      <c r="H7699" s="3"/>
      <c r="I7699" s="3"/>
      <c r="J7699" s="2"/>
      <c r="M7699" s="10"/>
      <c r="N7699" s="2"/>
      <c r="O7699" s="3"/>
      <c r="P7699" s="11"/>
      <c r="Q7699" s="16"/>
      <c r="R7699" s="4"/>
      <c r="S7699" s="12"/>
      <c r="T7699" s="16"/>
      <c r="U7699" s="4"/>
      <c r="V7699" s="3"/>
      <c r="W7699" s="3"/>
      <c r="X7699" s="3"/>
      <c r="Y7699" s="3"/>
      <c r="Z7699" s="3"/>
      <c r="AA7699" s="4"/>
      <c r="AB7699" s="4"/>
      <c r="AC7699" s="4"/>
      <c r="AD7699" s="4"/>
      <c r="AE7699" s="4"/>
      <c r="BA7699" s="13"/>
      <c r="BC7699" s="2"/>
      <c r="BD7699" s="2"/>
      <c r="BU7699" s="15"/>
      <c r="BV7699" s="6"/>
      <c r="BW7699" s="6"/>
      <c r="BX7699" s="16"/>
      <c r="BY7699" s="16"/>
      <c r="BZ7699" s="16"/>
      <c r="CA7699" s="16"/>
      <c r="CB7699" s="14"/>
    </row>
    <row r="7700" spans="1:80" s="9" customFormat="1" x14ac:dyDescent="0.2">
      <c r="A7700" s="16"/>
      <c r="B7700" s="16"/>
      <c r="C7700" s="16"/>
      <c r="D7700" s="16"/>
      <c r="E7700" s="16"/>
      <c r="F7700" s="3"/>
      <c r="G7700" s="3"/>
      <c r="H7700" s="3"/>
      <c r="I7700" s="3"/>
      <c r="J7700" s="2"/>
      <c r="M7700" s="10"/>
      <c r="N7700" s="2"/>
      <c r="O7700" s="3"/>
      <c r="P7700" s="11"/>
      <c r="Q7700" s="16"/>
      <c r="R7700" s="4"/>
      <c r="S7700" s="12"/>
      <c r="T7700" s="16"/>
      <c r="U7700" s="4"/>
      <c r="V7700" s="3"/>
      <c r="W7700" s="3"/>
      <c r="X7700" s="3"/>
      <c r="Y7700" s="3"/>
      <c r="Z7700" s="3"/>
      <c r="AA7700" s="4"/>
      <c r="AB7700" s="4"/>
      <c r="AC7700" s="4"/>
      <c r="AD7700" s="4"/>
      <c r="AE7700" s="4"/>
      <c r="BA7700" s="13"/>
      <c r="BC7700" s="2"/>
      <c r="BD7700" s="2"/>
      <c r="BU7700" s="15"/>
      <c r="BV7700" s="6"/>
      <c r="BW7700" s="6"/>
      <c r="BX7700" s="16"/>
      <c r="BY7700" s="16"/>
      <c r="BZ7700" s="16"/>
      <c r="CA7700" s="16"/>
      <c r="CB7700" s="14"/>
    </row>
    <row r="7701" spans="1:80" s="9" customFormat="1" x14ac:dyDescent="0.2">
      <c r="A7701" s="16"/>
      <c r="B7701" s="16"/>
      <c r="C7701" s="16"/>
      <c r="D7701" s="16"/>
      <c r="E7701" s="16"/>
      <c r="F7701" s="3"/>
      <c r="G7701" s="3"/>
      <c r="H7701" s="3"/>
      <c r="I7701" s="3"/>
      <c r="J7701" s="2"/>
      <c r="M7701" s="10"/>
      <c r="N7701" s="2"/>
      <c r="O7701" s="3"/>
      <c r="P7701" s="11"/>
      <c r="Q7701" s="16"/>
      <c r="R7701" s="4"/>
      <c r="S7701" s="12"/>
      <c r="T7701" s="16"/>
      <c r="U7701" s="4"/>
      <c r="V7701" s="3"/>
      <c r="W7701" s="3"/>
      <c r="X7701" s="3"/>
      <c r="Y7701" s="3"/>
      <c r="Z7701" s="3"/>
      <c r="AA7701" s="4"/>
      <c r="AB7701" s="4"/>
      <c r="AC7701" s="4"/>
      <c r="AD7701" s="4"/>
      <c r="AE7701" s="4"/>
      <c r="BA7701" s="13"/>
      <c r="BC7701" s="2"/>
      <c r="BD7701" s="2"/>
      <c r="BU7701" s="15"/>
      <c r="BV7701" s="6"/>
      <c r="BW7701" s="6"/>
      <c r="BX7701" s="16"/>
      <c r="BY7701" s="16"/>
      <c r="BZ7701" s="16"/>
      <c r="CA7701" s="16"/>
      <c r="CB7701" s="14"/>
    </row>
    <row r="7702" spans="1:80" s="9" customFormat="1" x14ac:dyDescent="0.2">
      <c r="A7702" s="16"/>
      <c r="B7702" s="16"/>
      <c r="C7702" s="16"/>
      <c r="D7702" s="16"/>
      <c r="E7702" s="16"/>
      <c r="F7702" s="3"/>
      <c r="G7702" s="3"/>
      <c r="H7702" s="3"/>
      <c r="I7702" s="3"/>
      <c r="J7702" s="2"/>
      <c r="M7702" s="10"/>
      <c r="N7702" s="2"/>
      <c r="O7702" s="3"/>
      <c r="P7702" s="11"/>
      <c r="Q7702" s="16"/>
      <c r="R7702" s="4"/>
      <c r="S7702" s="12"/>
      <c r="T7702" s="16"/>
      <c r="U7702" s="4"/>
      <c r="V7702" s="3"/>
      <c r="W7702" s="3"/>
      <c r="X7702" s="3"/>
      <c r="Y7702" s="3"/>
      <c r="Z7702" s="3"/>
      <c r="AA7702" s="4"/>
      <c r="AB7702" s="4"/>
      <c r="AC7702" s="4"/>
      <c r="AD7702" s="4"/>
      <c r="AE7702" s="4"/>
      <c r="BA7702" s="13"/>
      <c r="BC7702" s="2"/>
      <c r="BD7702" s="2"/>
      <c r="BU7702" s="15"/>
      <c r="BV7702" s="6"/>
      <c r="BW7702" s="6"/>
      <c r="BX7702" s="16"/>
      <c r="BY7702" s="16"/>
      <c r="BZ7702" s="16"/>
      <c r="CA7702" s="16"/>
      <c r="CB7702" s="14"/>
    </row>
    <row r="7703" spans="1:80" s="9" customFormat="1" x14ac:dyDescent="0.2">
      <c r="A7703" s="16"/>
      <c r="B7703" s="16"/>
      <c r="C7703" s="16"/>
      <c r="D7703" s="16"/>
      <c r="E7703" s="16"/>
      <c r="F7703" s="3"/>
      <c r="G7703" s="3"/>
      <c r="H7703" s="3"/>
      <c r="I7703" s="3"/>
      <c r="J7703" s="2"/>
      <c r="M7703" s="10"/>
      <c r="N7703" s="2"/>
      <c r="O7703" s="3"/>
      <c r="P7703" s="11"/>
      <c r="Q7703" s="16"/>
      <c r="R7703" s="4"/>
      <c r="S7703" s="12"/>
      <c r="T7703" s="16"/>
      <c r="U7703" s="4"/>
      <c r="V7703" s="3"/>
      <c r="W7703" s="3"/>
      <c r="X7703" s="3"/>
      <c r="Y7703" s="3"/>
      <c r="Z7703" s="3"/>
      <c r="AA7703" s="4"/>
      <c r="AB7703" s="4"/>
      <c r="AC7703" s="4"/>
      <c r="AD7703" s="4"/>
      <c r="AE7703" s="4"/>
      <c r="BA7703" s="13"/>
      <c r="BC7703" s="2"/>
      <c r="BD7703" s="2"/>
      <c r="BU7703" s="15"/>
      <c r="BV7703" s="6"/>
      <c r="BW7703" s="6"/>
      <c r="BX7703" s="16"/>
      <c r="BY7703" s="16"/>
      <c r="BZ7703" s="16"/>
      <c r="CA7703" s="16"/>
      <c r="CB7703" s="14"/>
    </row>
    <row r="7704" spans="1:80" s="9" customFormat="1" x14ac:dyDescent="0.2">
      <c r="A7704" s="16"/>
      <c r="B7704" s="16"/>
      <c r="C7704" s="16"/>
      <c r="D7704" s="16"/>
      <c r="E7704" s="16"/>
      <c r="F7704" s="3"/>
      <c r="G7704" s="3"/>
      <c r="H7704" s="3"/>
      <c r="I7704" s="3"/>
      <c r="J7704" s="2"/>
      <c r="M7704" s="10"/>
      <c r="N7704" s="2"/>
      <c r="O7704" s="3"/>
      <c r="P7704" s="11"/>
      <c r="Q7704" s="16"/>
      <c r="R7704" s="4"/>
      <c r="S7704" s="12"/>
      <c r="T7704" s="16"/>
      <c r="U7704" s="4"/>
      <c r="V7704" s="3"/>
      <c r="W7704" s="3"/>
      <c r="X7704" s="3"/>
      <c r="Y7704" s="3"/>
      <c r="Z7704" s="3"/>
      <c r="AA7704" s="4"/>
      <c r="AB7704" s="4"/>
      <c r="AC7704" s="4"/>
      <c r="AD7704" s="4"/>
      <c r="AE7704" s="4"/>
      <c r="BA7704" s="13"/>
      <c r="BC7704" s="2"/>
      <c r="BD7704" s="2"/>
      <c r="BU7704" s="15"/>
      <c r="BV7704" s="6"/>
      <c r="BW7704" s="6"/>
      <c r="BX7704" s="16"/>
      <c r="BY7704" s="16"/>
      <c r="BZ7704" s="16"/>
      <c r="CA7704" s="16"/>
      <c r="CB7704" s="14"/>
    </row>
    <row r="7705" spans="1:80" s="9" customFormat="1" x14ac:dyDescent="0.2">
      <c r="A7705" s="16"/>
      <c r="B7705" s="16"/>
      <c r="C7705" s="16"/>
      <c r="D7705" s="16"/>
      <c r="E7705" s="16"/>
      <c r="F7705" s="3"/>
      <c r="G7705" s="3"/>
      <c r="H7705" s="3"/>
      <c r="I7705" s="3"/>
      <c r="J7705" s="2"/>
      <c r="M7705" s="10"/>
      <c r="N7705" s="2"/>
      <c r="O7705" s="3"/>
      <c r="P7705" s="11"/>
      <c r="Q7705" s="16"/>
      <c r="R7705" s="4"/>
      <c r="S7705" s="12"/>
      <c r="T7705" s="16"/>
      <c r="U7705" s="4"/>
      <c r="V7705" s="3"/>
      <c r="W7705" s="3"/>
      <c r="X7705" s="3"/>
      <c r="Y7705" s="3"/>
      <c r="Z7705" s="3"/>
      <c r="AA7705" s="4"/>
      <c r="AB7705" s="4"/>
      <c r="AC7705" s="4"/>
      <c r="AD7705" s="4"/>
      <c r="AE7705" s="4"/>
      <c r="BA7705" s="13"/>
      <c r="BC7705" s="2"/>
      <c r="BD7705" s="2"/>
      <c r="BU7705" s="15"/>
      <c r="BV7705" s="6"/>
      <c r="BW7705" s="6"/>
      <c r="BX7705" s="16"/>
      <c r="BY7705" s="16"/>
      <c r="BZ7705" s="16"/>
      <c r="CA7705" s="16"/>
      <c r="CB7705" s="14"/>
    </row>
    <row r="7706" spans="1:80" s="9" customFormat="1" x14ac:dyDescent="0.2">
      <c r="A7706" s="16"/>
      <c r="B7706" s="16"/>
      <c r="C7706" s="16"/>
      <c r="D7706" s="16"/>
      <c r="E7706" s="16"/>
      <c r="F7706" s="3"/>
      <c r="G7706" s="3"/>
      <c r="H7706" s="3"/>
      <c r="I7706" s="3"/>
      <c r="J7706" s="2"/>
      <c r="M7706" s="10"/>
      <c r="N7706" s="2"/>
      <c r="O7706" s="3"/>
      <c r="P7706" s="11"/>
      <c r="Q7706" s="16"/>
      <c r="R7706" s="4"/>
      <c r="S7706" s="12"/>
      <c r="T7706" s="16"/>
      <c r="U7706" s="4"/>
      <c r="V7706" s="3"/>
      <c r="W7706" s="3"/>
      <c r="X7706" s="3"/>
      <c r="Y7706" s="3"/>
      <c r="Z7706" s="3"/>
      <c r="AA7706" s="4"/>
      <c r="AB7706" s="4"/>
      <c r="AC7706" s="4"/>
      <c r="AD7706" s="4"/>
      <c r="AE7706" s="4"/>
      <c r="BA7706" s="13"/>
      <c r="BC7706" s="2"/>
      <c r="BD7706" s="2"/>
      <c r="BU7706" s="15"/>
      <c r="BV7706" s="6"/>
      <c r="BW7706" s="6"/>
      <c r="BX7706" s="16"/>
      <c r="BY7706" s="16"/>
      <c r="BZ7706" s="16"/>
      <c r="CA7706" s="16"/>
      <c r="CB7706" s="14"/>
    </row>
    <row r="7707" spans="1:80" s="9" customFormat="1" x14ac:dyDescent="0.2">
      <c r="A7707" s="16"/>
      <c r="B7707" s="16"/>
      <c r="C7707" s="16"/>
      <c r="D7707" s="16"/>
      <c r="E7707" s="16"/>
      <c r="F7707" s="3"/>
      <c r="G7707" s="3"/>
      <c r="H7707" s="3"/>
      <c r="I7707" s="3"/>
      <c r="J7707" s="2"/>
      <c r="M7707" s="10"/>
      <c r="N7707" s="2"/>
      <c r="O7707" s="3"/>
      <c r="P7707" s="11"/>
      <c r="Q7707" s="16"/>
      <c r="R7707" s="4"/>
      <c r="S7707" s="12"/>
      <c r="T7707" s="16"/>
      <c r="U7707" s="4"/>
      <c r="V7707" s="3"/>
      <c r="W7707" s="3"/>
      <c r="X7707" s="3"/>
      <c r="Y7707" s="3"/>
      <c r="Z7707" s="3"/>
      <c r="AA7707" s="4"/>
      <c r="AB7707" s="4"/>
      <c r="AC7707" s="4"/>
      <c r="AD7707" s="4"/>
      <c r="AE7707" s="4"/>
      <c r="BA7707" s="13"/>
      <c r="BC7707" s="2"/>
      <c r="BD7707" s="2"/>
      <c r="BU7707" s="15"/>
      <c r="BV7707" s="6"/>
      <c r="BW7707" s="6"/>
      <c r="BX7707" s="16"/>
      <c r="BY7707" s="16"/>
      <c r="BZ7707" s="16"/>
      <c r="CA7707" s="16"/>
      <c r="CB7707" s="14"/>
    </row>
    <row r="7708" spans="1:80" s="9" customFormat="1" x14ac:dyDescent="0.2">
      <c r="A7708" s="16"/>
      <c r="B7708" s="16"/>
      <c r="C7708" s="16"/>
      <c r="D7708" s="16"/>
      <c r="E7708" s="16"/>
      <c r="F7708" s="3"/>
      <c r="G7708" s="3"/>
      <c r="H7708" s="3"/>
      <c r="I7708" s="3"/>
      <c r="J7708" s="2"/>
      <c r="M7708" s="10"/>
      <c r="N7708" s="2"/>
      <c r="O7708" s="3"/>
      <c r="P7708" s="11"/>
      <c r="Q7708" s="16"/>
      <c r="R7708" s="4"/>
      <c r="S7708" s="12"/>
      <c r="T7708" s="16"/>
      <c r="U7708" s="4"/>
      <c r="V7708" s="3"/>
      <c r="W7708" s="3"/>
      <c r="X7708" s="3"/>
      <c r="Y7708" s="3"/>
      <c r="Z7708" s="3"/>
      <c r="AA7708" s="4"/>
      <c r="AB7708" s="4"/>
      <c r="AC7708" s="4"/>
      <c r="AD7708" s="4"/>
      <c r="AE7708" s="4"/>
      <c r="BA7708" s="13"/>
      <c r="BC7708" s="2"/>
      <c r="BD7708" s="2"/>
      <c r="BU7708" s="15"/>
      <c r="BV7708" s="6"/>
      <c r="BW7708" s="6"/>
      <c r="BX7708" s="16"/>
      <c r="BY7708" s="16"/>
      <c r="BZ7708" s="16"/>
      <c r="CA7708" s="16"/>
      <c r="CB7708" s="14"/>
    </row>
    <row r="7709" spans="1:80" s="9" customFormat="1" x14ac:dyDescent="0.2">
      <c r="A7709" s="16"/>
      <c r="B7709" s="16"/>
      <c r="C7709" s="16"/>
      <c r="D7709" s="16"/>
      <c r="E7709" s="16"/>
      <c r="F7709" s="3"/>
      <c r="G7709" s="3"/>
      <c r="H7709" s="3"/>
      <c r="I7709" s="3"/>
      <c r="J7709" s="2"/>
      <c r="M7709" s="10"/>
      <c r="N7709" s="2"/>
      <c r="O7709" s="3"/>
      <c r="P7709" s="11"/>
      <c r="Q7709" s="16"/>
      <c r="R7709" s="4"/>
      <c r="S7709" s="12"/>
      <c r="T7709" s="16"/>
      <c r="U7709" s="4"/>
      <c r="V7709" s="3"/>
      <c r="W7709" s="3"/>
      <c r="X7709" s="3"/>
      <c r="Y7709" s="3"/>
      <c r="Z7709" s="3"/>
      <c r="AA7709" s="4"/>
      <c r="AB7709" s="4"/>
      <c r="AC7709" s="4"/>
      <c r="AD7709" s="4"/>
      <c r="AE7709" s="4"/>
      <c r="BA7709" s="13"/>
      <c r="BC7709" s="2"/>
      <c r="BD7709" s="2"/>
      <c r="BU7709" s="15"/>
      <c r="BV7709" s="6"/>
      <c r="BW7709" s="6"/>
      <c r="BX7709" s="16"/>
      <c r="BY7709" s="16"/>
      <c r="BZ7709" s="16"/>
      <c r="CA7709" s="16"/>
      <c r="CB7709" s="14"/>
    </row>
    <row r="7710" spans="1:80" s="9" customFormat="1" x14ac:dyDescent="0.2">
      <c r="A7710" s="16"/>
      <c r="B7710" s="16"/>
      <c r="C7710" s="16"/>
      <c r="D7710" s="16"/>
      <c r="E7710" s="16"/>
      <c r="F7710" s="3"/>
      <c r="G7710" s="3"/>
      <c r="H7710" s="3"/>
      <c r="I7710" s="3"/>
      <c r="J7710" s="2"/>
      <c r="M7710" s="10"/>
      <c r="N7710" s="2"/>
      <c r="O7710" s="3"/>
      <c r="P7710" s="11"/>
      <c r="Q7710" s="16"/>
      <c r="R7710" s="4"/>
      <c r="S7710" s="12"/>
      <c r="T7710" s="16"/>
      <c r="U7710" s="4"/>
      <c r="V7710" s="3"/>
      <c r="W7710" s="3"/>
      <c r="X7710" s="3"/>
      <c r="Y7710" s="3"/>
      <c r="Z7710" s="3"/>
      <c r="AA7710" s="4"/>
      <c r="AB7710" s="4"/>
      <c r="AC7710" s="4"/>
      <c r="AD7710" s="4"/>
      <c r="AE7710" s="4"/>
      <c r="BA7710" s="13"/>
      <c r="BC7710" s="2"/>
      <c r="BD7710" s="2"/>
      <c r="BU7710" s="15"/>
      <c r="BV7710" s="6"/>
      <c r="BW7710" s="6"/>
      <c r="BX7710" s="16"/>
      <c r="BY7710" s="16"/>
      <c r="BZ7710" s="16"/>
      <c r="CA7710" s="16"/>
      <c r="CB7710" s="14"/>
    </row>
    <row r="7711" spans="1:80" s="9" customFormat="1" x14ac:dyDescent="0.2">
      <c r="A7711" s="16"/>
      <c r="B7711" s="16"/>
      <c r="C7711" s="16"/>
      <c r="D7711" s="16"/>
      <c r="E7711" s="16"/>
      <c r="F7711" s="3"/>
      <c r="G7711" s="3"/>
      <c r="H7711" s="3"/>
      <c r="I7711" s="3"/>
      <c r="J7711" s="2"/>
      <c r="M7711" s="10"/>
      <c r="N7711" s="2"/>
      <c r="O7711" s="3"/>
      <c r="P7711" s="11"/>
      <c r="Q7711" s="16"/>
      <c r="R7711" s="4"/>
      <c r="S7711" s="12"/>
      <c r="T7711" s="16"/>
      <c r="U7711" s="4"/>
      <c r="V7711" s="3"/>
      <c r="W7711" s="3"/>
      <c r="X7711" s="3"/>
      <c r="Y7711" s="3"/>
      <c r="Z7711" s="3"/>
      <c r="AA7711" s="4"/>
      <c r="AB7711" s="4"/>
      <c r="AC7711" s="4"/>
      <c r="AD7711" s="4"/>
      <c r="AE7711" s="4"/>
      <c r="BA7711" s="13"/>
      <c r="BC7711" s="2"/>
      <c r="BD7711" s="2"/>
      <c r="BU7711" s="15"/>
      <c r="BV7711" s="6"/>
      <c r="BW7711" s="6"/>
      <c r="BX7711" s="16"/>
      <c r="BY7711" s="16"/>
      <c r="BZ7711" s="16"/>
      <c r="CA7711" s="16"/>
      <c r="CB7711" s="14"/>
    </row>
    <row r="7712" spans="1:80" s="9" customFormat="1" x14ac:dyDescent="0.2">
      <c r="A7712" s="16"/>
      <c r="B7712" s="16"/>
      <c r="C7712" s="16"/>
      <c r="D7712" s="16"/>
      <c r="E7712" s="16"/>
      <c r="F7712" s="3"/>
      <c r="G7712" s="3"/>
      <c r="H7712" s="3"/>
      <c r="I7712" s="3"/>
      <c r="J7712" s="2"/>
      <c r="M7712" s="10"/>
      <c r="N7712" s="2"/>
      <c r="O7712" s="3"/>
      <c r="P7712" s="11"/>
      <c r="Q7712" s="16"/>
      <c r="R7712" s="4"/>
      <c r="S7712" s="12"/>
      <c r="T7712" s="16"/>
      <c r="U7712" s="4"/>
      <c r="V7712" s="3"/>
      <c r="W7712" s="3"/>
      <c r="X7712" s="3"/>
      <c r="Y7712" s="3"/>
      <c r="Z7712" s="3"/>
      <c r="AA7712" s="4"/>
      <c r="AB7712" s="4"/>
      <c r="AC7712" s="4"/>
      <c r="AD7712" s="4"/>
      <c r="AE7712" s="4"/>
      <c r="BA7712" s="13"/>
      <c r="BC7712" s="2"/>
      <c r="BD7712" s="2"/>
      <c r="BU7712" s="15"/>
      <c r="BV7712" s="6"/>
      <c r="BW7712" s="6"/>
      <c r="BX7712" s="16"/>
      <c r="BY7712" s="16"/>
      <c r="BZ7712" s="16"/>
      <c r="CA7712" s="16"/>
      <c r="CB7712" s="14"/>
    </row>
    <row r="7713" spans="1:80" s="9" customFormat="1" x14ac:dyDescent="0.2">
      <c r="A7713" s="16"/>
      <c r="B7713" s="16"/>
      <c r="C7713" s="16"/>
      <c r="D7713" s="16"/>
      <c r="E7713" s="16"/>
      <c r="F7713" s="3"/>
      <c r="G7713" s="3"/>
      <c r="H7713" s="3"/>
      <c r="I7713" s="3"/>
      <c r="J7713" s="2"/>
      <c r="M7713" s="10"/>
      <c r="N7713" s="2"/>
      <c r="O7713" s="3"/>
      <c r="P7713" s="11"/>
      <c r="Q7713" s="16"/>
      <c r="R7713" s="4"/>
      <c r="S7713" s="12"/>
      <c r="T7713" s="16"/>
      <c r="U7713" s="4"/>
      <c r="V7713" s="3"/>
      <c r="W7713" s="3"/>
      <c r="X7713" s="3"/>
      <c r="Y7713" s="3"/>
      <c r="Z7713" s="3"/>
      <c r="AA7713" s="4"/>
      <c r="AB7713" s="4"/>
      <c r="AC7713" s="4"/>
      <c r="AD7713" s="4"/>
      <c r="AE7713" s="4"/>
      <c r="BA7713" s="13"/>
      <c r="BC7713" s="2"/>
      <c r="BD7713" s="2"/>
      <c r="BU7713" s="15"/>
      <c r="BV7713" s="6"/>
      <c r="BW7713" s="6"/>
      <c r="BX7713" s="16"/>
      <c r="BY7713" s="16"/>
      <c r="BZ7713" s="16"/>
      <c r="CA7713" s="16"/>
      <c r="CB7713" s="14"/>
    </row>
    <row r="7714" spans="1:80" s="9" customFormat="1" x14ac:dyDescent="0.2">
      <c r="A7714" s="16"/>
      <c r="B7714" s="16"/>
      <c r="C7714" s="16"/>
      <c r="D7714" s="16"/>
      <c r="E7714" s="16"/>
      <c r="F7714" s="3"/>
      <c r="G7714" s="3"/>
      <c r="H7714" s="3"/>
      <c r="I7714" s="3"/>
      <c r="J7714" s="2"/>
      <c r="M7714" s="10"/>
      <c r="N7714" s="2"/>
      <c r="O7714" s="3"/>
      <c r="P7714" s="11"/>
      <c r="Q7714" s="16"/>
      <c r="R7714" s="4"/>
      <c r="S7714" s="12"/>
      <c r="T7714" s="16"/>
      <c r="U7714" s="4"/>
      <c r="V7714" s="3"/>
      <c r="W7714" s="3"/>
      <c r="X7714" s="3"/>
      <c r="Y7714" s="3"/>
      <c r="Z7714" s="3"/>
      <c r="AA7714" s="4"/>
      <c r="AB7714" s="4"/>
      <c r="AC7714" s="4"/>
      <c r="AD7714" s="4"/>
      <c r="AE7714" s="4"/>
      <c r="BA7714" s="13"/>
      <c r="BC7714" s="2"/>
      <c r="BD7714" s="2"/>
      <c r="BU7714" s="15"/>
      <c r="BV7714" s="6"/>
      <c r="BW7714" s="6"/>
      <c r="BX7714" s="16"/>
      <c r="BY7714" s="16"/>
      <c r="BZ7714" s="16"/>
      <c r="CA7714" s="16"/>
      <c r="CB7714" s="14"/>
    </row>
    <row r="7715" spans="1:80" s="9" customFormat="1" x14ac:dyDescent="0.2">
      <c r="A7715" s="16"/>
      <c r="B7715" s="16"/>
      <c r="C7715" s="16"/>
      <c r="D7715" s="16"/>
      <c r="E7715" s="16"/>
      <c r="F7715" s="3"/>
      <c r="G7715" s="3"/>
      <c r="H7715" s="3"/>
      <c r="I7715" s="3"/>
      <c r="J7715" s="2"/>
      <c r="M7715" s="10"/>
      <c r="N7715" s="2"/>
      <c r="O7715" s="3"/>
      <c r="P7715" s="11"/>
      <c r="Q7715" s="16"/>
      <c r="R7715" s="4"/>
      <c r="S7715" s="12"/>
      <c r="T7715" s="16"/>
      <c r="U7715" s="4"/>
      <c r="V7715" s="3"/>
      <c r="W7715" s="3"/>
      <c r="X7715" s="3"/>
      <c r="Y7715" s="3"/>
      <c r="Z7715" s="3"/>
      <c r="AA7715" s="4"/>
      <c r="AB7715" s="4"/>
      <c r="AC7715" s="4"/>
      <c r="AD7715" s="4"/>
      <c r="AE7715" s="4"/>
      <c r="BA7715" s="13"/>
      <c r="BC7715" s="2"/>
      <c r="BD7715" s="2"/>
      <c r="BU7715" s="15"/>
      <c r="BV7715" s="6"/>
      <c r="BW7715" s="6"/>
      <c r="BX7715" s="16"/>
      <c r="BY7715" s="16"/>
      <c r="BZ7715" s="16"/>
      <c r="CA7715" s="16"/>
      <c r="CB7715" s="14"/>
    </row>
    <row r="7716" spans="1:80" s="9" customFormat="1" x14ac:dyDescent="0.2">
      <c r="A7716" s="16"/>
      <c r="B7716" s="16"/>
      <c r="C7716" s="16"/>
      <c r="D7716" s="16"/>
      <c r="E7716" s="16"/>
      <c r="F7716" s="3"/>
      <c r="G7716" s="3"/>
      <c r="H7716" s="3"/>
      <c r="I7716" s="3"/>
      <c r="J7716" s="2"/>
      <c r="M7716" s="10"/>
      <c r="N7716" s="2"/>
      <c r="O7716" s="3"/>
      <c r="P7716" s="11"/>
      <c r="Q7716" s="16"/>
      <c r="R7716" s="4"/>
      <c r="S7716" s="12"/>
      <c r="T7716" s="16"/>
      <c r="U7716" s="4"/>
      <c r="V7716" s="3"/>
      <c r="W7716" s="3"/>
      <c r="X7716" s="3"/>
      <c r="Y7716" s="3"/>
      <c r="Z7716" s="3"/>
      <c r="AA7716" s="4"/>
      <c r="AB7716" s="4"/>
      <c r="AC7716" s="4"/>
      <c r="AD7716" s="4"/>
      <c r="AE7716" s="4"/>
      <c r="BA7716" s="13"/>
      <c r="BC7716" s="2"/>
      <c r="BD7716" s="2"/>
      <c r="BU7716" s="15"/>
      <c r="BV7716" s="6"/>
      <c r="BW7716" s="6"/>
      <c r="BX7716" s="16"/>
      <c r="BY7716" s="16"/>
      <c r="BZ7716" s="16"/>
      <c r="CA7716" s="16"/>
      <c r="CB7716" s="14"/>
    </row>
    <row r="7717" spans="1:80" s="9" customFormat="1" x14ac:dyDescent="0.2">
      <c r="A7717" s="16"/>
      <c r="B7717" s="16"/>
      <c r="C7717" s="16"/>
      <c r="D7717" s="16"/>
      <c r="E7717" s="16"/>
      <c r="F7717" s="3"/>
      <c r="G7717" s="3"/>
      <c r="H7717" s="3"/>
      <c r="I7717" s="3"/>
      <c r="J7717" s="2"/>
      <c r="M7717" s="10"/>
      <c r="N7717" s="2"/>
      <c r="O7717" s="3"/>
      <c r="P7717" s="11"/>
      <c r="Q7717" s="16"/>
      <c r="R7717" s="4"/>
      <c r="S7717" s="12"/>
      <c r="T7717" s="16"/>
      <c r="U7717" s="4"/>
      <c r="V7717" s="3"/>
      <c r="W7717" s="3"/>
      <c r="X7717" s="3"/>
      <c r="Y7717" s="3"/>
      <c r="Z7717" s="3"/>
      <c r="AA7717" s="4"/>
      <c r="AB7717" s="4"/>
      <c r="AC7717" s="4"/>
      <c r="AD7717" s="4"/>
      <c r="AE7717" s="4"/>
      <c r="BA7717" s="13"/>
      <c r="BC7717" s="2"/>
      <c r="BD7717" s="2"/>
      <c r="BU7717" s="15"/>
      <c r="BV7717" s="6"/>
      <c r="BW7717" s="6"/>
      <c r="BX7717" s="16"/>
      <c r="BY7717" s="16"/>
      <c r="BZ7717" s="16"/>
      <c r="CA7717" s="16"/>
      <c r="CB7717" s="14"/>
    </row>
    <row r="7718" spans="1:80" s="9" customFormat="1" x14ac:dyDescent="0.2">
      <c r="A7718" s="16"/>
      <c r="B7718" s="16"/>
      <c r="C7718" s="16"/>
      <c r="D7718" s="16"/>
      <c r="E7718" s="16"/>
      <c r="F7718" s="3"/>
      <c r="G7718" s="3"/>
      <c r="H7718" s="3"/>
      <c r="I7718" s="3"/>
      <c r="J7718" s="2"/>
      <c r="M7718" s="10"/>
      <c r="N7718" s="2"/>
      <c r="O7718" s="3"/>
      <c r="P7718" s="11"/>
      <c r="Q7718" s="16"/>
      <c r="R7718" s="4"/>
      <c r="S7718" s="12"/>
      <c r="T7718" s="16"/>
      <c r="U7718" s="4"/>
      <c r="V7718" s="3"/>
      <c r="W7718" s="3"/>
      <c r="X7718" s="3"/>
      <c r="Y7718" s="3"/>
      <c r="Z7718" s="3"/>
      <c r="AA7718" s="4"/>
      <c r="AB7718" s="4"/>
      <c r="AC7718" s="4"/>
      <c r="AD7718" s="4"/>
      <c r="AE7718" s="4"/>
      <c r="BA7718" s="13"/>
      <c r="BC7718" s="2"/>
      <c r="BD7718" s="2"/>
      <c r="BU7718" s="15"/>
      <c r="BV7718" s="6"/>
      <c r="BW7718" s="6"/>
      <c r="BX7718" s="16"/>
      <c r="BY7718" s="16"/>
      <c r="BZ7718" s="16"/>
      <c r="CA7718" s="16"/>
      <c r="CB7718" s="14"/>
    </row>
    <row r="7719" spans="1:80" s="9" customFormat="1" x14ac:dyDescent="0.2">
      <c r="A7719" s="16"/>
      <c r="B7719" s="16"/>
      <c r="C7719" s="16"/>
      <c r="D7719" s="16"/>
      <c r="E7719" s="16"/>
      <c r="F7719" s="3"/>
      <c r="G7719" s="3"/>
      <c r="H7719" s="3"/>
      <c r="I7719" s="3"/>
      <c r="J7719" s="2"/>
      <c r="M7719" s="10"/>
      <c r="N7719" s="2"/>
      <c r="O7719" s="3"/>
      <c r="P7719" s="11"/>
      <c r="Q7719" s="16"/>
      <c r="R7719" s="4"/>
      <c r="S7719" s="12"/>
      <c r="T7719" s="16"/>
      <c r="U7719" s="4"/>
      <c r="V7719" s="3"/>
      <c r="W7719" s="3"/>
      <c r="X7719" s="3"/>
      <c r="Y7719" s="3"/>
      <c r="Z7719" s="3"/>
      <c r="AA7719" s="4"/>
      <c r="AB7719" s="4"/>
      <c r="AC7719" s="4"/>
      <c r="AD7719" s="4"/>
      <c r="AE7719" s="4"/>
      <c r="BA7719" s="13"/>
      <c r="BC7719" s="2"/>
      <c r="BD7719" s="2"/>
      <c r="BU7719" s="15"/>
      <c r="BV7719" s="6"/>
      <c r="BW7719" s="6"/>
      <c r="BX7719" s="16"/>
      <c r="BY7719" s="16"/>
      <c r="BZ7719" s="16"/>
      <c r="CA7719" s="16"/>
      <c r="CB7719" s="14"/>
    </row>
    <row r="7720" spans="1:80" s="9" customFormat="1" x14ac:dyDescent="0.2">
      <c r="A7720" s="16"/>
      <c r="B7720" s="16"/>
      <c r="C7720" s="16"/>
      <c r="D7720" s="16"/>
      <c r="E7720" s="16"/>
      <c r="F7720" s="3"/>
      <c r="G7720" s="3"/>
      <c r="H7720" s="3"/>
      <c r="I7720" s="3"/>
      <c r="J7720" s="2"/>
      <c r="M7720" s="10"/>
      <c r="N7720" s="2"/>
      <c r="O7720" s="3"/>
      <c r="P7720" s="11"/>
      <c r="Q7720" s="16"/>
      <c r="R7720" s="4"/>
      <c r="S7720" s="12"/>
      <c r="T7720" s="16"/>
      <c r="U7720" s="4"/>
      <c r="V7720" s="3"/>
      <c r="W7720" s="3"/>
      <c r="X7720" s="3"/>
      <c r="Y7720" s="3"/>
      <c r="Z7720" s="3"/>
      <c r="AA7720" s="4"/>
      <c r="AB7720" s="4"/>
      <c r="AC7720" s="4"/>
      <c r="AD7720" s="4"/>
      <c r="AE7720" s="4"/>
      <c r="BA7720" s="13"/>
      <c r="BC7720" s="2"/>
      <c r="BD7720" s="2"/>
      <c r="BU7720" s="15"/>
      <c r="BV7720" s="6"/>
      <c r="BW7720" s="6"/>
      <c r="BX7720" s="16"/>
      <c r="BY7720" s="16"/>
      <c r="BZ7720" s="16"/>
      <c r="CA7720" s="16"/>
      <c r="CB7720" s="14"/>
    </row>
    <row r="7721" spans="1:80" s="9" customFormat="1" x14ac:dyDescent="0.2">
      <c r="A7721" s="16"/>
      <c r="B7721" s="16"/>
      <c r="C7721" s="16"/>
      <c r="D7721" s="16"/>
      <c r="E7721" s="16"/>
      <c r="F7721" s="3"/>
      <c r="G7721" s="3"/>
      <c r="H7721" s="3"/>
      <c r="I7721" s="3"/>
      <c r="J7721" s="2"/>
      <c r="M7721" s="10"/>
      <c r="N7721" s="2"/>
      <c r="O7721" s="3"/>
      <c r="P7721" s="11"/>
      <c r="Q7721" s="16"/>
      <c r="R7721" s="4"/>
      <c r="S7721" s="12"/>
      <c r="T7721" s="16"/>
      <c r="U7721" s="4"/>
      <c r="V7721" s="3"/>
      <c r="W7721" s="3"/>
      <c r="X7721" s="3"/>
      <c r="Y7721" s="3"/>
      <c r="Z7721" s="3"/>
      <c r="AA7721" s="4"/>
      <c r="AB7721" s="4"/>
      <c r="AC7721" s="4"/>
      <c r="AD7721" s="4"/>
      <c r="AE7721" s="4"/>
      <c r="BA7721" s="13"/>
      <c r="BC7721" s="2"/>
      <c r="BD7721" s="2"/>
      <c r="BU7721" s="15"/>
      <c r="BV7721" s="6"/>
      <c r="BW7721" s="6"/>
      <c r="BX7721" s="16"/>
      <c r="BY7721" s="16"/>
      <c r="BZ7721" s="16"/>
      <c r="CA7721" s="16"/>
      <c r="CB7721" s="14"/>
    </row>
    <row r="7722" spans="1:80" s="9" customFormat="1" x14ac:dyDescent="0.2">
      <c r="A7722" s="16"/>
      <c r="B7722" s="16"/>
      <c r="C7722" s="16"/>
      <c r="D7722" s="16"/>
      <c r="E7722" s="16"/>
      <c r="F7722" s="3"/>
      <c r="G7722" s="3"/>
      <c r="H7722" s="3"/>
      <c r="I7722" s="3"/>
      <c r="J7722" s="2"/>
      <c r="M7722" s="10"/>
      <c r="N7722" s="2"/>
      <c r="O7722" s="3"/>
      <c r="P7722" s="11"/>
      <c r="Q7722" s="16"/>
      <c r="R7722" s="4"/>
      <c r="S7722" s="12"/>
      <c r="T7722" s="16"/>
      <c r="U7722" s="4"/>
      <c r="V7722" s="3"/>
      <c r="W7722" s="3"/>
      <c r="X7722" s="3"/>
      <c r="Y7722" s="3"/>
      <c r="Z7722" s="3"/>
      <c r="AA7722" s="4"/>
      <c r="AB7722" s="4"/>
      <c r="AC7722" s="4"/>
      <c r="AD7722" s="4"/>
      <c r="AE7722" s="4"/>
      <c r="BA7722" s="13"/>
      <c r="BC7722" s="2"/>
      <c r="BD7722" s="2"/>
      <c r="BU7722" s="15"/>
      <c r="BV7722" s="6"/>
      <c r="BW7722" s="6"/>
      <c r="BX7722" s="16"/>
      <c r="BY7722" s="16"/>
      <c r="BZ7722" s="16"/>
      <c r="CA7722" s="16"/>
      <c r="CB7722" s="14"/>
    </row>
    <row r="7723" spans="1:80" s="9" customFormat="1" x14ac:dyDescent="0.2">
      <c r="A7723" s="16"/>
      <c r="B7723" s="16"/>
      <c r="C7723" s="16"/>
      <c r="D7723" s="16"/>
      <c r="E7723" s="16"/>
      <c r="F7723" s="3"/>
      <c r="G7723" s="3"/>
      <c r="H7723" s="3"/>
      <c r="I7723" s="3"/>
      <c r="J7723" s="2"/>
      <c r="M7723" s="10"/>
      <c r="N7723" s="2"/>
      <c r="O7723" s="3"/>
      <c r="P7723" s="11"/>
      <c r="Q7723" s="16"/>
      <c r="R7723" s="4"/>
      <c r="S7723" s="12"/>
      <c r="T7723" s="16"/>
      <c r="U7723" s="4"/>
      <c r="V7723" s="3"/>
      <c r="W7723" s="3"/>
      <c r="X7723" s="3"/>
      <c r="Y7723" s="3"/>
      <c r="Z7723" s="3"/>
      <c r="AA7723" s="4"/>
      <c r="AB7723" s="4"/>
      <c r="AC7723" s="4"/>
      <c r="AD7723" s="4"/>
      <c r="AE7723" s="4"/>
      <c r="BA7723" s="13"/>
      <c r="BC7723" s="2"/>
      <c r="BD7723" s="2"/>
      <c r="BU7723" s="15"/>
      <c r="BV7723" s="6"/>
      <c r="BW7723" s="6"/>
      <c r="BX7723" s="16"/>
      <c r="BY7723" s="16"/>
      <c r="BZ7723" s="16"/>
      <c r="CA7723" s="16"/>
      <c r="CB7723" s="14"/>
    </row>
    <row r="7724" spans="1:80" s="9" customFormat="1" x14ac:dyDescent="0.2">
      <c r="A7724" s="16"/>
      <c r="B7724" s="16"/>
      <c r="C7724" s="16"/>
      <c r="D7724" s="16"/>
      <c r="E7724" s="16"/>
      <c r="F7724" s="3"/>
      <c r="G7724" s="3"/>
      <c r="H7724" s="3"/>
      <c r="I7724" s="3"/>
      <c r="J7724" s="2"/>
      <c r="M7724" s="10"/>
      <c r="N7724" s="2"/>
      <c r="O7724" s="3"/>
      <c r="P7724" s="11"/>
      <c r="Q7724" s="16"/>
      <c r="R7724" s="4"/>
      <c r="S7724" s="12"/>
      <c r="T7724" s="16"/>
      <c r="U7724" s="4"/>
      <c r="V7724" s="3"/>
      <c r="W7724" s="3"/>
      <c r="X7724" s="3"/>
      <c r="Y7724" s="3"/>
      <c r="Z7724" s="3"/>
      <c r="AA7724" s="4"/>
      <c r="AB7724" s="4"/>
      <c r="AC7724" s="4"/>
      <c r="AD7724" s="4"/>
      <c r="AE7724" s="4"/>
      <c r="BA7724" s="13"/>
      <c r="BC7724" s="2"/>
      <c r="BD7724" s="2"/>
      <c r="BU7724" s="15"/>
      <c r="BV7724" s="6"/>
      <c r="BW7724" s="6"/>
      <c r="BX7724" s="16"/>
      <c r="BY7724" s="16"/>
      <c r="BZ7724" s="16"/>
      <c r="CA7724" s="16"/>
      <c r="CB7724" s="14"/>
    </row>
    <row r="7725" spans="1:80" s="9" customFormat="1" x14ac:dyDescent="0.2">
      <c r="A7725" s="16"/>
      <c r="B7725" s="16"/>
      <c r="C7725" s="16"/>
      <c r="D7725" s="16"/>
      <c r="E7725" s="16"/>
      <c r="F7725" s="3"/>
      <c r="G7725" s="3"/>
      <c r="H7725" s="3"/>
      <c r="I7725" s="3"/>
      <c r="J7725" s="2"/>
      <c r="M7725" s="10"/>
      <c r="N7725" s="2"/>
      <c r="O7725" s="3"/>
      <c r="P7725" s="11"/>
      <c r="Q7725" s="16"/>
      <c r="R7725" s="4"/>
      <c r="S7725" s="12"/>
      <c r="T7725" s="16"/>
      <c r="U7725" s="4"/>
      <c r="V7725" s="3"/>
      <c r="W7725" s="3"/>
      <c r="X7725" s="3"/>
      <c r="Y7725" s="3"/>
      <c r="Z7725" s="3"/>
      <c r="AA7725" s="4"/>
      <c r="AB7725" s="4"/>
      <c r="AC7725" s="4"/>
      <c r="AD7725" s="4"/>
      <c r="AE7725" s="4"/>
      <c r="BA7725" s="13"/>
      <c r="BC7725" s="2"/>
      <c r="BD7725" s="2"/>
      <c r="BU7725" s="15"/>
      <c r="BV7725" s="6"/>
      <c r="BW7725" s="6"/>
      <c r="BX7725" s="16"/>
      <c r="BY7725" s="16"/>
      <c r="BZ7725" s="16"/>
      <c r="CA7725" s="16"/>
      <c r="CB7725" s="14"/>
    </row>
    <row r="7726" spans="1:80" s="9" customFormat="1" x14ac:dyDescent="0.2">
      <c r="A7726" s="16"/>
      <c r="B7726" s="16"/>
      <c r="C7726" s="16"/>
      <c r="D7726" s="16"/>
      <c r="E7726" s="16"/>
      <c r="F7726" s="3"/>
      <c r="G7726" s="3"/>
      <c r="H7726" s="3"/>
      <c r="I7726" s="3"/>
      <c r="J7726" s="2"/>
      <c r="M7726" s="10"/>
      <c r="N7726" s="2"/>
      <c r="O7726" s="3"/>
      <c r="P7726" s="11"/>
      <c r="Q7726" s="16"/>
      <c r="R7726" s="4"/>
      <c r="S7726" s="12"/>
      <c r="T7726" s="16"/>
      <c r="U7726" s="4"/>
      <c r="V7726" s="3"/>
      <c r="W7726" s="3"/>
      <c r="X7726" s="3"/>
      <c r="Y7726" s="3"/>
      <c r="Z7726" s="3"/>
      <c r="AA7726" s="4"/>
      <c r="AB7726" s="4"/>
      <c r="AC7726" s="4"/>
      <c r="AD7726" s="4"/>
      <c r="AE7726" s="4"/>
      <c r="BA7726" s="13"/>
      <c r="BC7726" s="2"/>
      <c r="BD7726" s="2"/>
      <c r="BU7726" s="15"/>
      <c r="BV7726" s="6"/>
      <c r="BW7726" s="6"/>
      <c r="BX7726" s="16"/>
      <c r="BY7726" s="16"/>
      <c r="BZ7726" s="16"/>
      <c r="CA7726" s="16"/>
      <c r="CB7726" s="14"/>
    </row>
    <row r="7727" spans="1:80" s="9" customFormat="1" x14ac:dyDescent="0.2">
      <c r="A7727" s="16"/>
      <c r="B7727" s="16"/>
      <c r="C7727" s="16"/>
      <c r="D7727" s="16"/>
      <c r="E7727" s="16"/>
      <c r="F7727" s="3"/>
      <c r="G7727" s="3"/>
      <c r="H7727" s="3"/>
      <c r="I7727" s="3"/>
      <c r="J7727" s="2"/>
      <c r="M7727" s="10"/>
      <c r="N7727" s="2"/>
      <c r="O7727" s="3"/>
      <c r="P7727" s="11"/>
      <c r="Q7727" s="16"/>
      <c r="R7727" s="4"/>
      <c r="S7727" s="12"/>
      <c r="T7727" s="16"/>
      <c r="U7727" s="4"/>
      <c r="V7727" s="3"/>
      <c r="W7727" s="3"/>
      <c r="X7727" s="3"/>
      <c r="Y7727" s="3"/>
      <c r="Z7727" s="3"/>
      <c r="AA7727" s="4"/>
      <c r="AB7727" s="4"/>
      <c r="AC7727" s="4"/>
      <c r="AD7727" s="4"/>
      <c r="AE7727" s="4"/>
      <c r="BA7727" s="13"/>
      <c r="BC7727" s="2"/>
      <c r="BD7727" s="2"/>
      <c r="BU7727" s="15"/>
      <c r="BV7727" s="6"/>
      <c r="BW7727" s="6"/>
      <c r="BX7727" s="16"/>
      <c r="BY7727" s="16"/>
      <c r="BZ7727" s="16"/>
      <c r="CA7727" s="16"/>
      <c r="CB7727" s="14"/>
    </row>
    <row r="7728" spans="1:80" s="9" customFormat="1" x14ac:dyDescent="0.2">
      <c r="A7728" s="16"/>
      <c r="B7728" s="16"/>
      <c r="C7728" s="16"/>
      <c r="D7728" s="16"/>
      <c r="E7728" s="16"/>
      <c r="F7728" s="3"/>
      <c r="G7728" s="3"/>
      <c r="H7728" s="3"/>
      <c r="I7728" s="3"/>
      <c r="J7728" s="2"/>
      <c r="M7728" s="10"/>
      <c r="N7728" s="2"/>
      <c r="O7728" s="3"/>
      <c r="P7728" s="11"/>
      <c r="Q7728" s="16"/>
      <c r="R7728" s="4"/>
      <c r="S7728" s="12"/>
      <c r="T7728" s="16"/>
      <c r="U7728" s="4"/>
      <c r="V7728" s="3"/>
      <c r="W7728" s="3"/>
      <c r="X7728" s="3"/>
      <c r="Y7728" s="3"/>
      <c r="Z7728" s="3"/>
      <c r="AA7728" s="4"/>
      <c r="AB7728" s="4"/>
      <c r="AC7728" s="4"/>
      <c r="AD7728" s="4"/>
      <c r="AE7728" s="4"/>
      <c r="BA7728" s="13"/>
      <c r="BC7728" s="2"/>
      <c r="BD7728" s="2"/>
      <c r="BU7728" s="15"/>
      <c r="BV7728" s="6"/>
      <c r="BW7728" s="6"/>
      <c r="BX7728" s="16"/>
      <c r="BY7728" s="16"/>
      <c r="BZ7728" s="16"/>
      <c r="CA7728" s="16"/>
      <c r="CB7728" s="14"/>
    </row>
    <row r="7729" spans="1:80" s="9" customFormat="1" x14ac:dyDescent="0.2">
      <c r="A7729" s="16"/>
      <c r="B7729" s="16"/>
      <c r="C7729" s="16"/>
      <c r="D7729" s="16"/>
      <c r="E7729" s="16"/>
      <c r="F7729" s="3"/>
      <c r="G7729" s="3"/>
      <c r="H7729" s="3"/>
      <c r="I7729" s="3"/>
      <c r="J7729" s="2"/>
      <c r="M7729" s="10"/>
      <c r="N7729" s="2"/>
      <c r="O7729" s="3"/>
      <c r="P7729" s="11"/>
      <c r="Q7729" s="16"/>
      <c r="R7729" s="4"/>
      <c r="S7729" s="12"/>
      <c r="T7729" s="16"/>
      <c r="U7729" s="4"/>
      <c r="V7729" s="3"/>
      <c r="W7729" s="3"/>
      <c r="X7729" s="3"/>
      <c r="Y7729" s="3"/>
      <c r="Z7729" s="3"/>
      <c r="AA7729" s="4"/>
      <c r="AB7729" s="4"/>
      <c r="AC7729" s="4"/>
      <c r="AD7729" s="4"/>
      <c r="AE7729" s="4"/>
      <c r="BA7729" s="13"/>
      <c r="BC7729" s="2"/>
      <c r="BD7729" s="2"/>
      <c r="BU7729" s="15"/>
      <c r="BV7729" s="6"/>
      <c r="BW7729" s="6"/>
      <c r="BX7729" s="16"/>
      <c r="BY7729" s="16"/>
      <c r="BZ7729" s="16"/>
      <c r="CA7729" s="16"/>
      <c r="CB7729" s="14"/>
    </row>
    <row r="7730" spans="1:80" s="9" customFormat="1" x14ac:dyDescent="0.2">
      <c r="A7730" s="16"/>
      <c r="B7730" s="16"/>
      <c r="C7730" s="16"/>
      <c r="D7730" s="16"/>
      <c r="E7730" s="16"/>
      <c r="F7730" s="3"/>
      <c r="G7730" s="3"/>
      <c r="H7730" s="3"/>
      <c r="I7730" s="3"/>
      <c r="J7730" s="2"/>
      <c r="M7730" s="10"/>
      <c r="N7730" s="2"/>
      <c r="O7730" s="3"/>
      <c r="P7730" s="11"/>
      <c r="Q7730" s="16"/>
      <c r="R7730" s="4"/>
      <c r="S7730" s="12"/>
      <c r="T7730" s="16"/>
      <c r="U7730" s="4"/>
      <c r="V7730" s="3"/>
      <c r="W7730" s="3"/>
      <c r="X7730" s="3"/>
      <c r="Y7730" s="3"/>
      <c r="Z7730" s="3"/>
      <c r="AA7730" s="4"/>
      <c r="AB7730" s="4"/>
      <c r="AC7730" s="4"/>
      <c r="AD7730" s="4"/>
      <c r="AE7730" s="4"/>
      <c r="BA7730" s="13"/>
      <c r="BC7730" s="2"/>
      <c r="BD7730" s="2"/>
      <c r="BU7730" s="15"/>
      <c r="BV7730" s="6"/>
      <c r="BW7730" s="6"/>
      <c r="BX7730" s="16"/>
      <c r="BY7730" s="16"/>
      <c r="BZ7730" s="16"/>
      <c r="CA7730" s="16"/>
      <c r="CB7730" s="14"/>
    </row>
    <row r="7731" spans="1:80" s="9" customFormat="1" x14ac:dyDescent="0.2">
      <c r="A7731" s="16"/>
      <c r="B7731" s="16"/>
      <c r="C7731" s="16"/>
      <c r="D7731" s="16"/>
      <c r="E7731" s="16"/>
      <c r="F7731" s="3"/>
      <c r="G7731" s="3"/>
      <c r="H7731" s="3"/>
      <c r="I7731" s="3"/>
      <c r="J7731" s="2"/>
      <c r="M7731" s="10"/>
      <c r="N7731" s="2"/>
      <c r="O7731" s="3"/>
      <c r="P7731" s="11"/>
      <c r="Q7731" s="16"/>
      <c r="R7731" s="4"/>
      <c r="S7731" s="12"/>
      <c r="T7731" s="16"/>
      <c r="U7731" s="4"/>
      <c r="V7731" s="3"/>
      <c r="W7731" s="3"/>
      <c r="X7731" s="3"/>
      <c r="Y7731" s="3"/>
      <c r="Z7731" s="3"/>
      <c r="AA7731" s="4"/>
      <c r="AB7731" s="4"/>
      <c r="AC7731" s="4"/>
      <c r="AD7731" s="4"/>
      <c r="AE7731" s="4"/>
      <c r="BA7731" s="13"/>
      <c r="BC7731" s="2"/>
      <c r="BD7731" s="2"/>
      <c r="BU7731" s="15"/>
      <c r="BV7731" s="6"/>
      <c r="BW7731" s="6"/>
      <c r="BX7731" s="16"/>
      <c r="BY7731" s="16"/>
      <c r="BZ7731" s="16"/>
      <c r="CA7731" s="16"/>
      <c r="CB7731" s="14"/>
    </row>
    <row r="7732" spans="1:80" s="9" customFormat="1" x14ac:dyDescent="0.2">
      <c r="A7732" s="16"/>
      <c r="B7732" s="16"/>
      <c r="C7732" s="16"/>
      <c r="D7732" s="16"/>
      <c r="E7732" s="16"/>
      <c r="F7732" s="3"/>
      <c r="G7732" s="3"/>
      <c r="H7732" s="3"/>
      <c r="I7732" s="3"/>
      <c r="J7732" s="2"/>
      <c r="M7732" s="10"/>
      <c r="N7732" s="2"/>
      <c r="O7732" s="3"/>
      <c r="P7732" s="11"/>
      <c r="Q7732" s="16"/>
      <c r="R7732" s="4"/>
      <c r="S7732" s="12"/>
      <c r="T7732" s="16"/>
      <c r="U7732" s="4"/>
      <c r="V7732" s="3"/>
      <c r="W7732" s="3"/>
      <c r="X7732" s="3"/>
      <c r="Y7732" s="3"/>
      <c r="Z7732" s="3"/>
      <c r="AA7732" s="4"/>
      <c r="AB7732" s="4"/>
      <c r="AC7732" s="4"/>
      <c r="AD7732" s="4"/>
      <c r="AE7732" s="4"/>
      <c r="BA7732" s="13"/>
      <c r="BC7732" s="2"/>
      <c r="BD7732" s="2"/>
      <c r="BU7732" s="15"/>
      <c r="BV7732" s="6"/>
      <c r="BW7732" s="6"/>
      <c r="BX7732" s="16"/>
      <c r="BY7732" s="16"/>
      <c r="BZ7732" s="16"/>
      <c r="CA7732" s="16"/>
      <c r="CB7732" s="14"/>
    </row>
    <row r="7733" spans="1:80" s="9" customFormat="1" x14ac:dyDescent="0.2">
      <c r="A7733" s="16"/>
      <c r="B7733" s="16"/>
      <c r="C7733" s="16"/>
      <c r="D7733" s="16"/>
      <c r="E7733" s="16"/>
      <c r="F7733" s="3"/>
      <c r="G7733" s="3"/>
      <c r="H7733" s="3"/>
      <c r="I7733" s="3"/>
      <c r="J7733" s="2"/>
      <c r="M7733" s="10"/>
      <c r="N7733" s="2"/>
      <c r="O7733" s="3"/>
      <c r="P7733" s="11"/>
      <c r="Q7733" s="16"/>
      <c r="R7733" s="4"/>
      <c r="S7733" s="12"/>
      <c r="T7733" s="16"/>
      <c r="U7733" s="4"/>
      <c r="V7733" s="3"/>
      <c r="W7733" s="3"/>
      <c r="X7733" s="3"/>
      <c r="Y7733" s="3"/>
      <c r="Z7733" s="3"/>
      <c r="AA7733" s="4"/>
      <c r="AB7733" s="4"/>
      <c r="AC7733" s="4"/>
      <c r="AD7733" s="4"/>
      <c r="AE7733" s="4"/>
      <c r="BA7733" s="13"/>
      <c r="BC7733" s="2"/>
      <c r="BD7733" s="2"/>
      <c r="BU7733" s="15"/>
      <c r="BV7733" s="6"/>
      <c r="BW7733" s="6"/>
      <c r="BX7733" s="16"/>
      <c r="BY7733" s="16"/>
      <c r="BZ7733" s="16"/>
      <c r="CA7733" s="16"/>
      <c r="CB7733" s="14"/>
    </row>
    <row r="7734" spans="1:80" s="9" customFormat="1" x14ac:dyDescent="0.2">
      <c r="A7734" s="16"/>
      <c r="B7734" s="16"/>
      <c r="C7734" s="16"/>
      <c r="D7734" s="16"/>
      <c r="E7734" s="16"/>
      <c r="F7734" s="3"/>
      <c r="G7734" s="3"/>
      <c r="H7734" s="3"/>
      <c r="I7734" s="3"/>
      <c r="J7734" s="2"/>
      <c r="M7734" s="10"/>
      <c r="N7734" s="2"/>
      <c r="O7734" s="3"/>
      <c r="P7734" s="11"/>
      <c r="Q7734" s="16"/>
      <c r="R7734" s="4"/>
      <c r="S7734" s="12"/>
      <c r="T7734" s="16"/>
      <c r="U7734" s="4"/>
      <c r="V7734" s="3"/>
      <c r="W7734" s="3"/>
      <c r="X7734" s="3"/>
      <c r="Y7734" s="3"/>
      <c r="Z7734" s="3"/>
      <c r="AA7734" s="4"/>
      <c r="AB7734" s="4"/>
      <c r="AC7734" s="4"/>
      <c r="AD7734" s="4"/>
      <c r="AE7734" s="4"/>
      <c r="BA7734" s="13"/>
      <c r="BC7734" s="2"/>
      <c r="BD7734" s="2"/>
      <c r="BU7734" s="15"/>
      <c r="BV7734" s="6"/>
      <c r="BW7734" s="6"/>
      <c r="BX7734" s="16"/>
      <c r="BY7734" s="16"/>
      <c r="BZ7734" s="16"/>
      <c r="CA7734" s="16"/>
      <c r="CB7734" s="14"/>
    </row>
    <row r="7735" spans="1:80" s="9" customFormat="1" x14ac:dyDescent="0.2">
      <c r="A7735" s="16"/>
      <c r="B7735" s="16"/>
      <c r="C7735" s="16"/>
      <c r="D7735" s="16"/>
      <c r="E7735" s="16"/>
      <c r="F7735" s="3"/>
      <c r="G7735" s="3"/>
      <c r="H7735" s="3"/>
      <c r="I7735" s="3"/>
      <c r="J7735" s="2"/>
      <c r="M7735" s="10"/>
      <c r="N7735" s="2"/>
      <c r="O7735" s="3"/>
      <c r="P7735" s="11"/>
      <c r="Q7735" s="16"/>
      <c r="R7735" s="4"/>
      <c r="S7735" s="12"/>
      <c r="T7735" s="16"/>
      <c r="U7735" s="4"/>
      <c r="V7735" s="3"/>
      <c r="W7735" s="3"/>
      <c r="X7735" s="3"/>
      <c r="Y7735" s="3"/>
      <c r="Z7735" s="3"/>
      <c r="AA7735" s="4"/>
      <c r="AB7735" s="4"/>
      <c r="AC7735" s="4"/>
      <c r="AD7735" s="4"/>
      <c r="AE7735" s="4"/>
      <c r="BA7735" s="13"/>
      <c r="BC7735" s="2"/>
      <c r="BD7735" s="2"/>
      <c r="BU7735" s="15"/>
      <c r="BV7735" s="6"/>
      <c r="BW7735" s="6"/>
      <c r="BX7735" s="16"/>
      <c r="BY7735" s="16"/>
      <c r="BZ7735" s="16"/>
      <c r="CA7735" s="16"/>
      <c r="CB7735" s="14"/>
    </row>
    <row r="7736" spans="1:80" s="9" customFormat="1" x14ac:dyDescent="0.2">
      <c r="A7736" s="16"/>
      <c r="B7736" s="16"/>
      <c r="C7736" s="16"/>
      <c r="D7736" s="16"/>
      <c r="E7736" s="16"/>
      <c r="F7736" s="3"/>
      <c r="G7736" s="3"/>
      <c r="H7736" s="3"/>
      <c r="I7736" s="3"/>
      <c r="J7736" s="2"/>
      <c r="M7736" s="10"/>
      <c r="N7736" s="2"/>
      <c r="O7736" s="3"/>
      <c r="P7736" s="11"/>
      <c r="Q7736" s="16"/>
      <c r="R7736" s="4"/>
      <c r="S7736" s="12"/>
      <c r="T7736" s="16"/>
      <c r="U7736" s="4"/>
      <c r="V7736" s="3"/>
      <c r="W7736" s="3"/>
      <c r="X7736" s="3"/>
      <c r="Y7736" s="3"/>
      <c r="Z7736" s="3"/>
      <c r="AA7736" s="4"/>
      <c r="AB7736" s="4"/>
      <c r="AC7736" s="4"/>
      <c r="AD7736" s="4"/>
      <c r="AE7736" s="4"/>
      <c r="BA7736" s="13"/>
      <c r="BC7736" s="2"/>
      <c r="BD7736" s="2"/>
      <c r="BU7736" s="15"/>
      <c r="BV7736" s="6"/>
      <c r="BW7736" s="6"/>
      <c r="BX7736" s="16"/>
      <c r="BY7736" s="16"/>
      <c r="BZ7736" s="16"/>
      <c r="CA7736" s="16"/>
      <c r="CB7736" s="14"/>
    </row>
    <row r="7737" spans="1:80" s="9" customFormat="1" x14ac:dyDescent="0.2">
      <c r="A7737" s="16"/>
      <c r="B7737" s="16"/>
      <c r="C7737" s="16"/>
      <c r="D7737" s="16"/>
      <c r="E7737" s="16"/>
      <c r="F7737" s="3"/>
      <c r="G7737" s="3"/>
      <c r="H7737" s="3"/>
      <c r="I7737" s="3"/>
      <c r="J7737" s="2"/>
      <c r="M7737" s="10"/>
      <c r="N7737" s="2"/>
      <c r="O7737" s="3"/>
      <c r="P7737" s="11"/>
      <c r="Q7737" s="16"/>
      <c r="R7737" s="4"/>
      <c r="S7737" s="12"/>
      <c r="T7737" s="16"/>
      <c r="U7737" s="4"/>
      <c r="V7737" s="3"/>
      <c r="W7737" s="3"/>
      <c r="X7737" s="3"/>
      <c r="Y7737" s="3"/>
      <c r="Z7737" s="3"/>
      <c r="AA7737" s="4"/>
      <c r="AB7737" s="4"/>
      <c r="AC7737" s="4"/>
      <c r="AD7737" s="4"/>
      <c r="AE7737" s="4"/>
      <c r="BA7737" s="13"/>
      <c r="BC7737" s="2"/>
      <c r="BD7737" s="2"/>
      <c r="BU7737" s="15"/>
      <c r="BV7737" s="6"/>
      <c r="BW7737" s="6"/>
      <c r="BX7737" s="16"/>
      <c r="BY7737" s="16"/>
      <c r="BZ7737" s="16"/>
      <c r="CA7737" s="16"/>
      <c r="CB7737" s="14"/>
    </row>
    <row r="7738" spans="1:80" s="9" customFormat="1" x14ac:dyDescent="0.2">
      <c r="A7738" s="16"/>
      <c r="B7738" s="16"/>
      <c r="C7738" s="16"/>
      <c r="D7738" s="16"/>
      <c r="E7738" s="16"/>
      <c r="F7738" s="3"/>
      <c r="G7738" s="3"/>
      <c r="H7738" s="3"/>
      <c r="I7738" s="3"/>
      <c r="J7738" s="2"/>
      <c r="M7738" s="10"/>
      <c r="N7738" s="2"/>
      <c r="O7738" s="3"/>
      <c r="P7738" s="11"/>
      <c r="Q7738" s="16"/>
      <c r="R7738" s="4"/>
      <c r="S7738" s="12"/>
      <c r="T7738" s="16"/>
      <c r="U7738" s="4"/>
      <c r="V7738" s="3"/>
      <c r="W7738" s="3"/>
      <c r="X7738" s="3"/>
      <c r="Y7738" s="3"/>
      <c r="Z7738" s="3"/>
      <c r="AA7738" s="4"/>
      <c r="AB7738" s="4"/>
      <c r="AC7738" s="4"/>
      <c r="AD7738" s="4"/>
      <c r="AE7738" s="4"/>
      <c r="BA7738" s="13"/>
      <c r="BC7738" s="2"/>
      <c r="BD7738" s="2"/>
      <c r="BU7738" s="15"/>
      <c r="BV7738" s="6"/>
      <c r="BW7738" s="6"/>
      <c r="BX7738" s="16"/>
      <c r="BY7738" s="16"/>
      <c r="BZ7738" s="16"/>
      <c r="CA7738" s="16"/>
      <c r="CB7738" s="14"/>
    </row>
    <row r="7739" spans="1:80" s="9" customFormat="1" x14ac:dyDescent="0.2">
      <c r="A7739" s="16"/>
      <c r="B7739" s="16"/>
      <c r="C7739" s="16"/>
      <c r="D7739" s="16"/>
      <c r="E7739" s="16"/>
      <c r="F7739" s="3"/>
      <c r="G7739" s="3"/>
      <c r="H7739" s="3"/>
      <c r="I7739" s="3"/>
      <c r="J7739" s="2"/>
      <c r="M7739" s="10"/>
      <c r="N7739" s="2"/>
      <c r="O7739" s="3"/>
      <c r="P7739" s="11"/>
      <c r="Q7739" s="16"/>
      <c r="R7739" s="4"/>
      <c r="S7739" s="12"/>
      <c r="T7739" s="16"/>
      <c r="U7739" s="4"/>
      <c r="V7739" s="3"/>
      <c r="W7739" s="3"/>
      <c r="X7739" s="3"/>
      <c r="Y7739" s="3"/>
      <c r="Z7739" s="3"/>
      <c r="AA7739" s="4"/>
      <c r="AB7739" s="4"/>
      <c r="AC7739" s="4"/>
      <c r="AD7739" s="4"/>
      <c r="AE7739" s="4"/>
      <c r="BA7739" s="13"/>
      <c r="BC7739" s="2"/>
      <c r="BD7739" s="2"/>
      <c r="BU7739" s="15"/>
      <c r="BV7739" s="6"/>
      <c r="BW7739" s="6"/>
      <c r="BX7739" s="16"/>
      <c r="BY7739" s="16"/>
      <c r="BZ7739" s="16"/>
      <c r="CA7739" s="16"/>
      <c r="CB7739" s="14"/>
    </row>
    <row r="7740" spans="1:80" s="9" customFormat="1" x14ac:dyDescent="0.2">
      <c r="A7740" s="16"/>
      <c r="B7740" s="16"/>
      <c r="C7740" s="16"/>
      <c r="D7740" s="16"/>
      <c r="E7740" s="16"/>
      <c r="F7740" s="3"/>
      <c r="G7740" s="3"/>
      <c r="H7740" s="3"/>
      <c r="I7740" s="3"/>
      <c r="J7740" s="2"/>
      <c r="M7740" s="10"/>
      <c r="N7740" s="2"/>
      <c r="O7740" s="3"/>
      <c r="P7740" s="11"/>
      <c r="Q7740" s="16"/>
      <c r="R7740" s="4"/>
      <c r="S7740" s="12"/>
      <c r="T7740" s="16"/>
      <c r="U7740" s="4"/>
      <c r="V7740" s="3"/>
      <c r="W7740" s="3"/>
      <c r="X7740" s="3"/>
      <c r="Y7740" s="3"/>
      <c r="Z7740" s="3"/>
      <c r="AA7740" s="4"/>
      <c r="AB7740" s="4"/>
      <c r="AC7740" s="4"/>
      <c r="AD7740" s="4"/>
      <c r="AE7740" s="4"/>
      <c r="BA7740" s="13"/>
      <c r="BC7740" s="2"/>
      <c r="BD7740" s="2"/>
      <c r="BU7740" s="15"/>
      <c r="BV7740" s="6"/>
      <c r="BW7740" s="6"/>
      <c r="BX7740" s="16"/>
      <c r="BY7740" s="16"/>
      <c r="BZ7740" s="16"/>
      <c r="CA7740" s="16"/>
      <c r="CB7740" s="14"/>
    </row>
    <row r="7741" spans="1:80" s="9" customFormat="1" x14ac:dyDescent="0.2">
      <c r="A7741" s="16"/>
      <c r="B7741" s="16"/>
      <c r="C7741" s="16"/>
      <c r="D7741" s="16"/>
      <c r="E7741" s="16"/>
      <c r="F7741" s="3"/>
      <c r="G7741" s="3"/>
      <c r="H7741" s="3"/>
      <c r="I7741" s="3"/>
      <c r="J7741" s="2"/>
      <c r="M7741" s="10"/>
      <c r="N7741" s="2"/>
      <c r="O7741" s="3"/>
      <c r="P7741" s="11"/>
      <c r="Q7741" s="16"/>
      <c r="R7741" s="4"/>
      <c r="S7741" s="12"/>
      <c r="T7741" s="16"/>
      <c r="U7741" s="4"/>
      <c r="V7741" s="3"/>
      <c r="W7741" s="3"/>
      <c r="X7741" s="3"/>
      <c r="Y7741" s="3"/>
      <c r="Z7741" s="3"/>
      <c r="AA7741" s="4"/>
      <c r="AB7741" s="4"/>
      <c r="AC7741" s="4"/>
      <c r="AD7741" s="4"/>
      <c r="AE7741" s="4"/>
      <c r="BA7741" s="13"/>
      <c r="BC7741" s="2"/>
      <c r="BD7741" s="2"/>
      <c r="BU7741" s="15"/>
      <c r="BV7741" s="6"/>
      <c r="BW7741" s="6"/>
      <c r="BX7741" s="16"/>
      <c r="BY7741" s="16"/>
      <c r="BZ7741" s="16"/>
      <c r="CA7741" s="16"/>
      <c r="CB7741" s="14"/>
    </row>
    <row r="7742" spans="1:80" s="9" customFormat="1" x14ac:dyDescent="0.2">
      <c r="A7742" s="16"/>
      <c r="B7742" s="16"/>
      <c r="C7742" s="16"/>
      <c r="D7742" s="16"/>
      <c r="E7742" s="16"/>
      <c r="F7742" s="3"/>
      <c r="G7742" s="3"/>
      <c r="H7742" s="3"/>
      <c r="I7742" s="3"/>
      <c r="J7742" s="2"/>
      <c r="M7742" s="10"/>
      <c r="N7742" s="2"/>
      <c r="O7742" s="3"/>
      <c r="P7742" s="11"/>
      <c r="Q7742" s="16"/>
      <c r="R7742" s="4"/>
      <c r="S7742" s="12"/>
      <c r="T7742" s="16"/>
      <c r="U7742" s="4"/>
      <c r="V7742" s="3"/>
      <c r="W7742" s="3"/>
      <c r="X7742" s="3"/>
      <c r="Y7742" s="3"/>
      <c r="Z7742" s="3"/>
      <c r="AA7742" s="4"/>
      <c r="AB7742" s="4"/>
      <c r="AC7742" s="4"/>
      <c r="AD7742" s="4"/>
      <c r="AE7742" s="4"/>
      <c r="BA7742" s="13"/>
      <c r="BC7742" s="2"/>
      <c r="BD7742" s="2"/>
      <c r="BU7742" s="15"/>
      <c r="BV7742" s="6"/>
      <c r="BW7742" s="6"/>
      <c r="BX7742" s="16"/>
      <c r="BY7742" s="16"/>
      <c r="BZ7742" s="16"/>
      <c r="CA7742" s="16"/>
      <c r="CB7742" s="14"/>
    </row>
    <row r="7743" spans="1:80" s="9" customFormat="1" x14ac:dyDescent="0.2">
      <c r="A7743" s="16"/>
      <c r="B7743" s="16"/>
      <c r="C7743" s="16"/>
      <c r="D7743" s="16"/>
      <c r="E7743" s="16"/>
      <c r="F7743" s="3"/>
      <c r="G7743" s="3"/>
      <c r="H7743" s="3"/>
      <c r="I7743" s="3"/>
      <c r="J7743" s="2"/>
      <c r="M7743" s="10"/>
      <c r="N7743" s="2"/>
      <c r="O7743" s="3"/>
      <c r="P7743" s="11"/>
      <c r="Q7743" s="16"/>
      <c r="R7743" s="4"/>
      <c r="S7743" s="12"/>
      <c r="T7743" s="16"/>
      <c r="U7743" s="4"/>
      <c r="V7743" s="3"/>
      <c r="W7743" s="3"/>
      <c r="X7743" s="3"/>
      <c r="Y7743" s="3"/>
      <c r="Z7743" s="3"/>
      <c r="AA7743" s="4"/>
      <c r="AB7743" s="4"/>
      <c r="AC7743" s="4"/>
      <c r="AD7743" s="4"/>
      <c r="AE7743" s="4"/>
      <c r="BA7743" s="13"/>
      <c r="BC7743" s="2"/>
      <c r="BD7743" s="2"/>
      <c r="BU7743" s="15"/>
      <c r="BV7743" s="6"/>
      <c r="BW7743" s="6"/>
      <c r="BX7743" s="16"/>
      <c r="BY7743" s="16"/>
      <c r="BZ7743" s="16"/>
      <c r="CA7743" s="16"/>
      <c r="CB7743" s="14"/>
    </row>
    <row r="7744" spans="1:80" s="9" customFormat="1" x14ac:dyDescent="0.2">
      <c r="A7744" s="16"/>
      <c r="B7744" s="16"/>
      <c r="C7744" s="16"/>
      <c r="D7744" s="16"/>
      <c r="E7744" s="16"/>
      <c r="F7744" s="3"/>
      <c r="G7744" s="3"/>
      <c r="H7744" s="3"/>
      <c r="I7744" s="3"/>
      <c r="J7744" s="2"/>
      <c r="M7744" s="10"/>
      <c r="N7744" s="2"/>
      <c r="O7744" s="3"/>
      <c r="P7744" s="11"/>
      <c r="Q7744" s="16"/>
      <c r="R7744" s="4"/>
      <c r="S7744" s="12"/>
      <c r="T7744" s="16"/>
      <c r="U7744" s="4"/>
      <c r="V7744" s="3"/>
      <c r="W7744" s="3"/>
      <c r="X7744" s="3"/>
      <c r="Y7744" s="3"/>
      <c r="Z7744" s="3"/>
      <c r="AA7744" s="4"/>
      <c r="AB7744" s="4"/>
      <c r="AC7744" s="4"/>
      <c r="AD7744" s="4"/>
      <c r="AE7744" s="4"/>
      <c r="BA7744" s="13"/>
      <c r="BC7744" s="2"/>
      <c r="BD7744" s="2"/>
      <c r="BU7744" s="15"/>
      <c r="BV7744" s="6"/>
      <c r="BW7744" s="6"/>
      <c r="BX7744" s="16"/>
      <c r="BY7744" s="16"/>
      <c r="BZ7744" s="16"/>
      <c r="CA7744" s="16"/>
      <c r="CB7744" s="14"/>
    </row>
    <row r="7745" spans="1:80" s="9" customFormat="1" x14ac:dyDescent="0.2">
      <c r="A7745" s="16"/>
      <c r="B7745" s="16"/>
      <c r="C7745" s="16"/>
      <c r="D7745" s="16"/>
      <c r="E7745" s="16"/>
      <c r="F7745" s="3"/>
      <c r="G7745" s="3"/>
      <c r="H7745" s="3"/>
      <c r="I7745" s="3"/>
      <c r="J7745" s="2"/>
      <c r="M7745" s="10"/>
      <c r="N7745" s="2"/>
      <c r="O7745" s="3"/>
      <c r="P7745" s="11"/>
      <c r="Q7745" s="16"/>
      <c r="R7745" s="4"/>
      <c r="S7745" s="12"/>
      <c r="T7745" s="16"/>
      <c r="U7745" s="4"/>
      <c r="V7745" s="3"/>
      <c r="W7745" s="3"/>
      <c r="X7745" s="3"/>
      <c r="Y7745" s="3"/>
      <c r="Z7745" s="3"/>
      <c r="AA7745" s="4"/>
      <c r="AB7745" s="4"/>
      <c r="AC7745" s="4"/>
      <c r="AD7745" s="4"/>
      <c r="AE7745" s="4"/>
      <c r="BA7745" s="13"/>
      <c r="BC7745" s="2"/>
      <c r="BD7745" s="2"/>
      <c r="BU7745" s="15"/>
      <c r="BV7745" s="6"/>
      <c r="BW7745" s="6"/>
      <c r="BX7745" s="16"/>
      <c r="BY7745" s="16"/>
      <c r="BZ7745" s="16"/>
      <c r="CA7745" s="16"/>
      <c r="CB7745" s="14"/>
    </row>
    <row r="7746" spans="1:80" s="9" customFormat="1" x14ac:dyDescent="0.2">
      <c r="A7746" s="16"/>
      <c r="B7746" s="16"/>
      <c r="C7746" s="16"/>
      <c r="D7746" s="16"/>
      <c r="E7746" s="16"/>
      <c r="F7746" s="3"/>
      <c r="G7746" s="3"/>
      <c r="H7746" s="3"/>
      <c r="I7746" s="3"/>
      <c r="J7746" s="2"/>
      <c r="M7746" s="10"/>
      <c r="N7746" s="2"/>
      <c r="O7746" s="3"/>
      <c r="P7746" s="11"/>
      <c r="Q7746" s="16"/>
      <c r="R7746" s="4"/>
      <c r="S7746" s="12"/>
      <c r="T7746" s="16"/>
      <c r="U7746" s="4"/>
      <c r="V7746" s="3"/>
      <c r="W7746" s="3"/>
      <c r="X7746" s="3"/>
      <c r="Y7746" s="3"/>
      <c r="Z7746" s="3"/>
      <c r="AA7746" s="4"/>
      <c r="AB7746" s="4"/>
      <c r="AC7746" s="4"/>
      <c r="AD7746" s="4"/>
      <c r="AE7746" s="4"/>
      <c r="BA7746" s="13"/>
      <c r="BC7746" s="2"/>
      <c r="BD7746" s="2"/>
      <c r="BU7746" s="15"/>
      <c r="BV7746" s="6"/>
      <c r="BW7746" s="6"/>
      <c r="BX7746" s="16"/>
      <c r="BY7746" s="16"/>
      <c r="BZ7746" s="16"/>
      <c r="CA7746" s="16"/>
      <c r="CB7746" s="14"/>
    </row>
    <row r="7747" spans="1:80" s="9" customFormat="1" x14ac:dyDescent="0.2">
      <c r="A7747" s="16"/>
      <c r="B7747" s="16"/>
      <c r="C7747" s="16"/>
      <c r="D7747" s="16"/>
      <c r="E7747" s="16"/>
      <c r="F7747" s="3"/>
      <c r="G7747" s="3"/>
      <c r="H7747" s="3"/>
      <c r="I7747" s="3"/>
      <c r="J7747" s="2"/>
      <c r="M7747" s="10"/>
      <c r="N7747" s="2"/>
      <c r="O7747" s="3"/>
      <c r="P7747" s="11"/>
      <c r="Q7747" s="16"/>
      <c r="R7747" s="4"/>
      <c r="S7747" s="12"/>
      <c r="T7747" s="16"/>
      <c r="U7747" s="4"/>
      <c r="V7747" s="3"/>
      <c r="W7747" s="3"/>
      <c r="X7747" s="3"/>
      <c r="Y7747" s="3"/>
      <c r="Z7747" s="3"/>
      <c r="AA7747" s="4"/>
      <c r="AB7747" s="4"/>
      <c r="AC7747" s="4"/>
      <c r="AD7747" s="4"/>
      <c r="AE7747" s="4"/>
      <c r="BA7747" s="13"/>
      <c r="BC7747" s="2"/>
      <c r="BD7747" s="2"/>
      <c r="BU7747" s="15"/>
      <c r="BV7747" s="6"/>
      <c r="BW7747" s="6"/>
      <c r="BX7747" s="16"/>
      <c r="BY7747" s="16"/>
      <c r="BZ7747" s="16"/>
      <c r="CA7747" s="16"/>
      <c r="CB7747" s="14"/>
    </row>
    <row r="7748" spans="1:80" s="9" customFormat="1" x14ac:dyDescent="0.2">
      <c r="A7748" s="16"/>
      <c r="B7748" s="16"/>
      <c r="C7748" s="16"/>
      <c r="D7748" s="16"/>
      <c r="E7748" s="16"/>
      <c r="F7748" s="3"/>
      <c r="G7748" s="3"/>
      <c r="H7748" s="3"/>
      <c r="I7748" s="3"/>
      <c r="J7748" s="2"/>
      <c r="M7748" s="10"/>
      <c r="N7748" s="2"/>
      <c r="O7748" s="3"/>
      <c r="P7748" s="11"/>
      <c r="Q7748" s="16"/>
      <c r="R7748" s="4"/>
      <c r="S7748" s="12"/>
      <c r="T7748" s="16"/>
      <c r="U7748" s="4"/>
      <c r="V7748" s="3"/>
      <c r="W7748" s="3"/>
      <c r="X7748" s="3"/>
      <c r="Y7748" s="3"/>
      <c r="Z7748" s="3"/>
      <c r="AA7748" s="4"/>
      <c r="AB7748" s="4"/>
      <c r="AC7748" s="4"/>
      <c r="AD7748" s="4"/>
      <c r="AE7748" s="4"/>
      <c r="BA7748" s="13"/>
      <c r="BC7748" s="2"/>
      <c r="BD7748" s="2"/>
      <c r="BU7748" s="15"/>
      <c r="BV7748" s="6"/>
      <c r="BW7748" s="6"/>
      <c r="BX7748" s="16"/>
      <c r="BY7748" s="16"/>
      <c r="BZ7748" s="16"/>
      <c r="CA7748" s="16"/>
      <c r="CB7748" s="14"/>
    </row>
    <row r="7749" spans="1:80" s="9" customFormat="1" x14ac:dyDescent="0.2">
      <c r="A7749" s="16"/>
      <c r="B7749" s="16"/>
      <c r="C7749" s="16"/>
      <c r="D7749" s="16"/>
      <c r="E7749" s="16"/>
      <c r="F7749" s="3"/>
      <c r="G7749" s="3"/>
      <c r="H7749" s="3"/>
      <c r="I7749" s="3"/>
      <c r="J7749" s="2"/>
      <c r="M7749" s="10"/>
      <c r="N7749" s="2"/>
      <c r="O7749" s="3"/>
      <c r="P7749" s="11"/>
      <c r="Q7749" s="16"/>
      <c r="R7749" s="4"/>
      <c r="S7749" s="12"/>
      <c r="T7749" s="16"/>
      <c r="U7749" s="4"/>
      <c r="V7749" s="3"/>
      <c r="W7749" s="3"/>
      <c r="X7749" s="3"/>
      <c r="Y7749" s="3"/>
      <c r="Z7749" s="3"/>
      <c r="AA7749" s="4"/>
      <c r="AB7749" s="4"/>
      <c r="AC7749" s="4"/>
      <c r="AD7749" s="4"/>
      <c r="AE7749" s="4"/>
      <c r="BA7749" s="13"/>
      <c r="BC7749" s="2"/>
      <c r="BD7749" s="2"/>
      <c r="BU7749" s="15"/>
      <c r="BV7749" s="6"/>
      <c r="BW7749" s="6"/>
      <c r="BX7749" s="16"/>
      <c r="BY7749" s="16"/>
      <c r="BZ7749" s="16"/>
      <c r="CA7749" s="16"/>
      <c r="CB7749" s="14"/>
    </row>
    <row r="7750" spans="1:80" s="9" customFormat="1" x14ac:dyDescent="0.2">
      <c r="A7750" s="16"/>
      <c r="B7750" s="16"/>
      <c r="C7750" s="16"/>
      <c r="D7750" s="16"/>
      <c r="E7750" s="16"/>
      <c r="F7750" s="3"/>
      <c r="G7750" s="3"/>
      <c r="H7750" s="3"/>
      <c r="I7750" s="3"/>
      <c r="J7750" s="2"/>
      <c r="M7750" s="10"/>
      <c r="N7750" s="2"/>
      <c r="O7750" s="3"/>
      <c r="P7750" s="11"/>
      <c r="Q7750" s="16"/>
      <c r="R7750" s="4"/>
      <c r="S7750" s="12"/>
      <c r="T7750" s="16"/>
      <c r="U7750" s="4"/>
      <c r="V7750" s="3"/>
      <c r="W7750" s="3"/>
      <c r="X7750" s="3"/>
      <c r="Y7750" s="3"/>
      <c r="Z7750" s="3"/>
      <c r="AA7750" s="4"/>
      <c r="AB7750" s="4"/>
      <c r="AC7750" s="4"/>
      <c r="AD7750" s="4"/>
      <c r="AE7750" s="4"/>
      <c r="BA7750" s="13"/>
      <c r="BC7750" s="2"/>
      <c r="BD7750" s="2"/>
      <c r="BU7750" s="15"/>
      <c r="BV7750" s="6"/>
      <c r="BW7750" s="6"/>
      <c r="BX7750" s="16"/>
      <c r="BY7750" s="16"/>
      <c r="BZ7750" s="16"/>
      <c r="CA7750" s="16"/>
      <c r="CB7750" s="14"/>
    </row>
    <row r="7751" spans="1:80" s="9" customFormat="1" x14ac:dyDescent="0.2">
      <c r="A7751" s="16"/>
      <c r="B7751" s="16"/>
      <c r="C7751" s="16"/>
      <c r="D7751" s="16"/>
      <c r="E7751" s="16"/>
      <c r="F7751" s="3"/>
      <c r="G7751" s="3"/>
      <c r="H7751" s="3"/>
      <c r="I7751" s="3"/>
      <c r="J7751" s="2"/>
      <c r="M7751" s="10"/>
      <c r="N7751" s="2"/>
      <c r="O7751" s="3"/>
      <c r="P7751" s="11"/>
      <c r="Q7751" s="16"/>
      <c r="R7751" s="4"/>
      <c r="S7751" s="12"/>
      <c r="T7751" s="16"/>
      <c r="U7751" s="4"/>
      <c r="V7751" s="3"/>
      <c r="W7751" s="3"/>
      <c r="X7751" s="3"/>
      <c r="Y7751" s="3"/>
      <c r="Z7751" s="3"/>
      <c r="AA7751" s="4"/>
      <c r="AB7751" s="4"/>
      <c r="AC7751" s="4"/>
      <c r="AD7751" s="4"/>
      <c r="AE7751" s="4"/>
      <c r="BA7751" s="13"/>
      <c r="BC7751" s="2"/>
      <c r="BD7751" s="2"/>
      <c r="BU7751" s="15"/>
      <c r="BV7751" s="6"/>
      <c r="BW7751" s="6"/>
      <c r="BX7751" s="16"/>
      <c r="BY7751" s="16"/>
      <c r="BZ7751" s="16"/>
      <c r="CA7751" s="16"/>
      <c r="CB7751" s="14"/>
    </row>
    <row r="7752" spans="1:80" s="9" customFormat="1" x14ac:dyDescent="0.2">
      <c r="A7752" s="16"/>
      <c r="B7752" s="16"/>
      <c r="C7752" s="16"/>
      <c r="D7752" s="16"/>
      <c r="E7752" s="16"/>
      <c r="F7752" s="3"/>
      <c r="G7752" s="3"/>
      <c r="H7752" s="3"/>
      <c r="I7752" s="3"/>
      <c r="J7752" s="2"/>
      <c r="M7752" s="10"/>
      <c r="N7752" s="2"/>
      <c r="O7752" s="3"/>
      <c r="P7752" s="11"/>
      <c r="Q7752" s="16"/>
      <c r="R7752" s="4"/>
      <c r="S7752" s="12"/>
      <c r="T7752" s="16"/>
      <c r="U7752" s="4"/>
      <c r="V7752" s="3"/>
      <c r="W7752" s="3"/>
      <c r="X7752" s="3"/>
      <c r="Y7752" s="3"/>
      <c r="Z7752" s="3"/>
      <c r="AA7752" s="4"/>
      <c r="AB7752" s="4"/>
      <c r="AC7752" s="4"/>
      <c r="AD7752" s="4"/>
      <c r="AE7752" s="4"/>
      <c r="BA7752" s="13"/>
      <c r="BC7752" s="2"/>
      <c r="BD7752" s="2"/>
      <c r="BU7752" s="15"/>
      <c r="BV7752" s="6"/>
      <c r="BW7752" s="6"/>
      <c r="BX7752" s="16"/>
      <c r="BY7752" s="16"/>
      <c r="BZ7752" s="16"/>
      <c r="CA7752" s="16"/>
      <c r="CB7752" s="14"/>
    </row>
    <row r="7753" spans="1:80" s="9" customFormat="1" x14ac:dyDescent="0.2">
      <c r="A7753" s="16"/>
      <c r="B7753" s="16"/>
      <c r="C7753" s="16"/>
      <c r="D7753" s="16"/>
      <c r="E7753" s="16"/>
      <c r="F7753" s="3"/>
      <c r="G7753" s="3"/>
      <c r="H7753" s="3"/>
      <c r="I7753" s="3"/>
      <c r="J7753" s="2"/>
      <c r="M7753" s="10"/>
      <c r="N7753" s="2"/>
      <c r="O7753" s="3"/>
      <c r="P7753" s="11"/>
      <c r="Q7753" s="16"/>
      <c r="R7753" s="4"/>
      <c r="S7753" s="12"/>
      <c r="T7753" s="16"/>
      <c r="U7753" s="4"/>
      <c r="V7753" s="3"/>
      <c r="W7753" s="3"/>
      <c r="X7753" s="3"/>
      <c r="Y7753" s="3"/>
      <c r="Z7753" s="3"/>
      <c r="AA7753" s="4"/>
      <c r="AB7753" s="4"/>
      <c r="AC7753" s="4"/>
      <c r="AD7753" s="4"/>
      <c r="AE7753" s="4"/>
      <c r="BA7753" s="13"/>
      <c r="BC7753" s="2"/>
      <c r="BD7753" s="2"/>
      <c r="BU7753" s="15"/>
      <c r="BV7753" s="6"/>
      <c r="BW7753" s="6"/>
      <c r="BX7753" s="16"/>
      <c r="BY7753" s="16"/>
      <c r="BZ7753" s="16"/>
      <c r="CA7753" s="16"/>
      <c r="CB7753" s="14"/>
    </row>
    <row r="7754" spans="1:80" s="9" customFormat="1" x14ac:dyDescent="0.2">
      <c r="A7754" s="16"/>
      <c r="B7754" s="16"/>
      <c r="C7754" s="16"/>
      <c r="D7754" s="16"/>
      <c r="E7754" s="16"/>
      <c r="F7754" s="3"/>
      <c r="G7754" s="3"/>
      <c r="H7754" s="3"/>
      <c r="I7754" s="3"/>
      <c r="J7754" s="2"/>
      <c r="M7754" s="10"/>
      <c r="N7754" s="2"/>
      <c r="O7754" s="3"/>
      <c r="P7754" s="11"/>
      <c r="Q7754" s="16"/>
      <c r="R7754" s="4"/>
      <c r="S7754" s="12"/>
      <c r="T7754" s="16"/>
      <c r="U7754" s="4"/>
      <c r="V7754" s="3"/>
      <c r="W7754" s="3"/>
      <c r="X7754" s="3"/>
      <c r="Y7754" s="3"/>
      <c r="Z7754" s="3"/>
      <c r="AA7754" s="4"/>
      <c r="AB7754" s="4"/>
      <c r="AC7754" s="4"/>
      <c r="AD7754" s="4"/>
      <c r="AE7754" s="4"/>
      <c r="BA7754" s="13"/>
      <c r="BC7754" s="2"/>
      <c r="BD7754" s="2"/>
      <c r="BU7754" s="15"/>
      <c r="BV7754" s="6"/>
      <c r="BW7754" s="6"/>
      <c r="BX7754" s="16"/>
      <c r="BY7754" s="16"/>
      <c r="BZ7754" s="16"/>
      <c r="CA7754" s="16"/>
      <c r="CB7754" s="14"/>
    </row>
    <row r="7755" spans="1:80" s="9" customFormat="1" x14ac:dyDescent="0.2">
      <c r="A7755" s="16"/>
      <c r="B7755" s="16"/>
      <c r="C7755" s="16"/>
      <c r="D7755" s="16"/>
      <c r="E7755" s="16"/>
      <c r="F7755" s="3"/>
      <c r="G7755" s="3"/>
      <c r="H7755" s="3"/>
      <c r="I7755" s="3"/>
      <c r="J7755" s="2"/>
      <c r="M7755" s="10"/>
      <c r="N7755" s="2"/>
      <c r="O7755" s="3"/>
      <c r="P7755" s="11"/>
      <c r="Q7755" s="16"/>
      <c r="R7755" s="4"/>
      <c r="S7755" s="12"/>
      <c r="T7755" s="16"/>
      <c r="U7755" s="4"/>
      <c r="V7755" s="3"/>
      <c r="W7755" s="3"/>
      <c r="X7755" s="3"/>
      <c r="Y7755" s="3"/>
      <c r="Z7755" s="3"/>
      <c r="AA7755" s="4"/>
      <c r="AB7755" s="4"/>
      <c r="AC7755" s="4"/>
      <c r="AD7755" s="4"/>
      <c r="AE7755" s="4"/>
      <c r="BA7755" s="13"/>
      <c r="BC7755" s="2"/>
      <c r="BD7755" s="2"/>
      <c r="BU7755" s="15"/>
      <c r="BV7755" s="6"/>
      <c r="BW7755" s="6"/>
      <c r="BX7755" s="16"/>
      <c r="BY7755" s="16"/>
      <c r="BZ7755" s="16"/>
      <c r="CA7755" s="16"/>
      <c r="CB7755" s="14"/>
    </row>
    <row r="7756" spans="1:80" s="9" customFormat="1" x14ac:dyDescent="0.2">
      <c r="A7756" s="16"/>
      <c r="B7756" s="16"/>
      <c r="C7756" s="16"/>
      <c r="D7756" s="16"/>
      <c r="E7756" s="16"/>
      <c r="F7756" s="3"/>
      <c r="G7756" s="3"/>
      <c r="H7756" s="3"/>
      <c r="I7756" s="3"/>
      <c r="J7756" s="2"/>
      <c r="M7756" s="10"/>
      <c r="N7756" s="2"/>
      <c r="O7756" s="3"/>
      <c r="P7756" s="11"/>
      <c r="Q7756" s="16"/>
      <c r="R7756" s="4"/>
      <c r="S7756" s="12"/>
      <c r="T7756" s="16"/>
      <c r="U7756" s="4"/>
      <c r="V7756" s="3"/>
      <c r="W7756" s="3"/>
      <c r="X7756" s="3"/>
      <c r="Y7756" s="3"/>
      <c r="Z7756" s="3"/>
      <c r="AA7756" s="4"/>
      <c r="AB7756" s="4"/>
      <c r="AC7756" s="4"/>
      <c r="AD7756" s="4"/>
      <c r="AE7756" s="4"/>
      <c r="BA7756" s="13"/>
      <c r="BC7756" s="2"/>
      <c r="BD7756" s="2"/>
      <c r="BU7756" s="15"/>
      <c r="BV7756" s="6"/>
      <c r="BW7756" s="6"/>
      <c r="BX7756" s="16"/>
      <c r="BY7756" s="16"/>
      <c r="BZ7756" s="16"/>
      <c r="CA7756" s="16"/>
      <c r="CB7756" s="14"/>
    </row>
    <row r="7757" spans="1:80" s="9" customFormat="1" x14ac:dyDescent="0.2">
      <c r="A7757" s="16"/>
      <c r="B7757" s="16"/>
      <c r="C7757" s="16"/>
      <c r="D7757" s="16"/>
      <c r="E7757" s="16"/>
      <c r="F7757" s="3"/>
      <c r="G7757" s="3"/>
      <c r="H7757" s="3"/>
      <c r="I7757" s="3"/>
      <c r="J7757" s="2"/>
      <c r="M7757" s="10"/>
      <c r="N7757" s="2"/>
      <c r="O7757" s="3"/>
      <c r="P7757" s="11"/>
      <c r="Q7757" s="16"/>
      <c r="R7757" s="4"/>
      <c r="S7757" s="12"/>
      <c r="T7757" s="16"/>
      <c r="U7757" s="4"/>
      <c r="V7757" s="3"/>
      <c r="W7757" s="3"/>
      <c r="X7757" s="3"/>
      <c r="Y7757" s="3"/>
      <c r="Z7757" s="3"/>
      <c r="AA7757" s="4"/>
      <c r="AB7757" s="4"/>
      <c r="AC7757" s="4"/>
      <c r="AD7757" s="4"/>
      <c r="AE7757" s="4"/>
      <c r="BA7757" s="13"/>
      <c r="BC7757" s="2"/>
      <c r="BD7757" s="2"/>
      <c r="BU7757" s="15"/>
      <c r="BV7757" s="6"/>
      <c r="BW7757" s="6"/>
      <c r="BX7757" s="16"/>
      <c r="BY7757" s="16"/>
      <c r="BZ7757" s="16"/>
      <c r="CA7757" s="16"/>
      <c r="CB7757" s="14"/>
    </row>
    <row r="7758" spans="1:80" s="9" customFormat="1" x14ac:dyDescent="0.2">
      <c r="A7758" s="16"/>
      <c r="B7758" s="16"/>
      <c r="C7758" s="16"/>
      <c r="D7758" s="16"/>
      <c r="E7758" s="16"/>
      <c r="F7758" s="3"/>
      <c r="G7758" s="3"/>
      <c r="H7758" s="3"/>
      <c r="I7758" s="3"/>
      <c r="J7758" s="2"/>
      <c r="M7758" s="10"/>
      <c r="N7758" s="2"/>
      <c r="O7758" s="3"/>
      <c r="P7758" s="11"/>
      <c r="Q7758" s="16"/>
      <c r="R7758" s="4"/>
      <c r="S7758" s="12"/>
      <c r="T7758" s="16"/>
      <c r="U7758" s="4"/>
      <c r="V7758" s="3"/>
      <c r="W7758" s="3"/>
      <c r="X7758" s="3"/>
      <c r="Y7758" s="3"/>
      <c r="Z7758" s="3"/>
      <c r="AA7758" s="4"/>
      <c r="AB7758" s="4"/>
      <c r="AC7758" s="4"/>
      <c r="AD7758" s="4"/>
      <c r="AE7758" s="4"/>
      <c r="BA7758" s="13"/>
      <c r="BC7758" s="2"/>
      <c r="BD7758" s="2"/>
      <c r="BU7758" s="15"/>
      <c r="BV7758" s="6"/>
      <c r="BW7758" s="6"/>
      <c r="BX7758" s="16"/>
      <c r="BY7758" s="16"/>
      <c r="BZ7758" s="16"/>
      <c r="CA7758" s="16"/>
      <c r="CB7758" s="14"/>
    </row>
    <row r="7759" spans="1:80" s="9" customFormat="1" x14ac:dyDescent="0.2">
      <c r="A7759" s="16"/>
      <c r="B7759" s="16"/>
      <c r="C7759" s="16"/>
      <c r="D7759" s="16"/>
      <c r="E7759" s="16"/>
      <c r="F7759" s="3"/>
      <c r="G7759" s="3"/>
      <c r="H7759" s="3"/>
      <c r="I7759" s="3"/>
      <c r="J7759" s="2"/>
      <c r="M7759" s="10"/>
      <c r="N7759" s="2"/>
      <c r="O7759" s="3"/>
      <c r="P7759" s="11"/>
      <c r="Q7759" s="16"/>
      <c r="R7759" s="4"/>
      <c r="S7759" s="12"/>
      <c r="T7759" s="16"/>
      <c r="U7759" s="4"/>
      <c r="V7759" s="3"/>
      <c r="W7759" s="3"/>
      <c r="X7759" s="3"/>
      <c r="Y7759" s="3"/>
      <c r="Z7759" s="3"/>
      <c r="AA7759" s="4"/>
      <c r="AB7759" s="4"/>
      <c r="AC7759" s="4"/>
      <c r="AD7759" s="4"/>
      <c r="AE7759" s="4"/>
      <c r="BA7759" s="13"/>
      <c r="BC7759" s="2"/>
      <c r="BD7759" s="2"/>
      <c r="BU7759" s="15"/>
      <c r="BV7759" s="6"/>
      <c r="BW7759" s="6"/>
      <c r="BX7759" s="16"/>
      <c r="BY7759" s="16"/>
      <c r="BZ7759" s="16"/>
      <c r="CA7759" s="16"/>
      <c r="CB7759" s="14"/>
    </row>
    <row r="7760" spans="1:80" s="9" customFormat="1" x14ac:dyDescent="0.2">
      <c r="A7760" s="16"/>
      <c r="B7760" s="16"/>
      <c r="C7760" s="16"/>
      <c r="D7760" s="16"/>
      <c r="E7760" s="16"/>
      <c r="F7760" s="3"/>
      <c r="G7760" s="3"/>
      <c r="H7760" s="3"/>
      <c r="I7760" s="3"/>
      <c r="J7760" s="2"/>
      <c r="M7760" s="10"/>
      <c r="N7760" s="2"/>
      <c r="O7760" s="3"/>
      <c r="P7760" s="11"/>
      <c r="Q7760" s="16"/>
      <c r="R7760" s="4"/>
      <c r="S7760" s="12"/>
      <c r="T7760" s="16"/>
      <c r="U7760" s="4"/>
      <c r="V7760" s="3"/>
      <c r="W7760" s="3"/>
      <c r="X7760" s="3"/>
      <c r="Y7760" s="3"/>
      <c r="Z7760" s="3"/>
      <c r="AA7760" s="4"/>
      <c r="AB7760" s="4"/>
      <c r="AC7760" s="4"/>
      <c r="AD7760" s="4"/>
      <c r="AE7760" s="4"/>
      <c r="BA7760" s="13"/>
      <c r="BC7760" s="2"/>
      <c r="BD7760" s="2"/>
      <c r="BU7760" s="15"/>
      <c r="BV7760" s="6"/>
      <c r="BW7760" s="6"/>
      <c r="BX7760" s="16"/>
      <c r="BY7760" s="16"/>
      <c r="BZ7760" s="16"/>
      <c r="CA7760" s="16"/>
      <c r="CB7760" s="14"/>
    </row>
    <row r="7761" spans="1:80" s="9" customFormat="1" x14ac:dyDescent="0.2">
      <c r="A7761" s="16"/>
      <c r="B7761" s="16"/>
      <c r="C7761" s="16"/>
      <c r="D7761" s="16"/>
      <c r="E7761" s="16"/>
      <c r="F7761" s="3"/>
      <c r="G7761" s="3"/>
      <c r="H7761" s="3"/>
      <c r="I7761" s="3"/>
      <c r="J7761" s="2"/>
      <c r="M7761" s="10"/>
      <c r="N7761" s="2"/>
      <c r="O7761" s="3"/>
      <c r="P7761" s="11"/>
      <c r="Q7761" s="16"/>
      <c r="R7761" s="4"/>
      <c r="S7761" s="12"/>
      <c r="T7761" s="16"/>
      <c r="U7761" s="4"/>
      <c r="V7761" s="3"/>
      <c r="W7761" s="3"/>
      <c r="X7761" s="3"/>
      <c r="Y7761" s="3"/>
      <c r="Z7761" s="3"/>
      <c r="AA7761" s="4"/>
      <c r="AB7761" s="4"/>
      <c r="AC7761" s="4"/>
      <c r="AD7761" s="4"/>
      <c r="AE7761" s="4"/>
      <c r="BA7761" s="13"/>
      <c r="BC7761" s="2"/>
      <c r="BD7761" s="2"/>
      <c r="BU7761" s="15"/>
      <c r="BV7761" s="6"/>
      <c r="BW7761" s="6"/>
      <c r="BX7761" s="16"/>
      <c r="BY7761" s="16"/>
      <c r="BZ7761" s="16"/>
      <c r="CA7761" s="16"/>
      <c r="CB7761" s="14"/>
    </row>
    <row r="7762" spans="1:80" s="9" customFormat="1" x14ac:dyDescent="0.2">
      <c r="A7762" s="16"/>
      <c r="B7762" s="16"/>
      <c r="C7762" s="16"/>
      <c r="D7762" s="16"/>
      <c r="E7762" s="16"/>
      <c r="F7762" s="3"/>
      <c r="G7762" s="3"/>
      <c r="H7762" s="3"/>
      <c r="I7762" s="3"/>
      <c r="J7762" s="2"/>
      <c r="M7762" s="10"/>
      <c r="N7762" s="2"/>
      <c r="O7762" s="3"/>
      <c r="P7762" s="11"/>
      <c r="Q7762" s="16"/>
      <c r="R7762" s="4"/>
      <c r="S7762" s="12"/>
      <c r="T7762" s="16"/>
      <c r="U7762" s="4"/>
      <c r="V7762" s="3"/>
      <c r="W7762" s="3"/>
      <c r="X7762" s="3"/>
      <c r="Y7762" s="3"/>
      <c r="Z7762" s="3"/>
      <c r="AA7762" s="4"/>
      <c r="AB7762" s="4"/>
      <c r="AC7762" s="4"/>
      <c r="AD7762" s="4"/>
      <c r="AE7762" s="4"/>
      <c r="BA7762" s="13"/>
      <c r="BC7762" s="2"/>
      <c r="BD7762" s="2"/>
      <c r="BU7762" s="15"/>
      <c r="BV7762" s="6"/>
      <c r="BW7762" s="6"/>
      <c r="BX7762" s="16"/>
      <c r="BY7762" s="16"/>
      <c r="BZ7762" s="16"/>
      <c r="CA7762" s="16"/>
      <c r="CB7762" s="14"/>
    </row>
    <row r="7763" spans="1:80" s="9" customFormat="1" x14ac:dyDescent="0.2">
      <c r="A7763" s="16"/>
      <c r="B7763" s="16"/>
      <c r="C7763" s="16"/>
      <c r="D7763" s="16"/>
      <c r="E7763" s="16"/>
      <c r="F7763" s="3"/>
      <c r="G7763" s="3"/>
      <c r="H7763" s="3"/>
      <c r="I7763" s="3"/>
      <c r="J7763" s="2"/>
      <c r="M7763" s="10"/>
      <c r="N7763" s="2"/>
      <c r="O7763" s="3"/>
      <c r="P7763" s="11"/>
      <c r="Q7763" s="16"/>
      <c r="R7763" s="4"/>
      <c r="S7763" s="12"/>
      <c r="T7763" s="16"/>
      <c r="U7763" s="4"/>
      <c r="V7763" s="3"/>
      <c r="W7763" s="3"/>
      <c r="X7763" s="3"/>
      <c r="Y7763" s="3"/>
      <c r="Z7763" s="3"/>
      <c r="AA7763" s="4"/>
      <c r="AB7763" s="4"/>
      <c r="AC7763" s="4"/>
      <c r="AD7763" s="4"/>
      <c r="AE7763" s="4"/>
      <c r="BA7763" s="13"/>
      <c r="BC7763" s="2"/>
      <c r="BD7763" s="2"/>
      <c r="BU7763" s="15"/>
      <c r="BV7763" s="6"/>
      <c r="BW7763" s="6"/>
      <c r="BX7763" s="16"/>
      <c r="BY7763" s="16"/>
      <c r="BZ7763" s="16"/>
      <c r="CA7763" s="16"/>
      <c r="CB7763" s="14"/>
    </row>
    <row r="7764" spans="1:80" s="9" customFormat="1" x14ac:dyDescent="0.2">
      <c r="A7764" s="16"/>
      <c r="B7764" s="16"/>
      <c r="C7764" s="16"/>
      <c r="D7764" s="16"/>
      <c r="E7764" s="16"/>
      <c r="F7764" s="3"/>
      <c r="G7764" s="3"/>
      <c r="H7764" s="3"/>
      <c r="I7764" s="3"/>
      <c r="J7764" s="2"/>
      <c r="M7764" s="10"/>
      <c r="N7764" s="2"/>
      <c r="O7764" s="3"/>
      <c r="P7764" s="11"/>
      <c r="Q7764" s="16"/>
      <c r="R7764" s="4"/>
      <c r="S7764" s="12"/>
      <c r="T7764" s="16"/>
      <c r="U7764" s="4"/>
      <c r="V7764" s="3"/>
      <c r="W7764" s="3"/>
      <c r="X7764" s="3"/>
      <c r="Y7764" s="3"/>
      <c r="Z7764" s="3"/>
      <c r="AA7764" s="4"/>
      <c r="AB7764" s="4"/>
      <c r="AC7764" s="4"/>
      <c r="AD7764" s="4"/>
      <c r="AE7764" s="4"/>
      <c r="BA7764" s="13"/>
      <c r="BC7764" s="2"/>
      <c r="BD7764" s="2"/>
      <c r="BU7764" s="15"/>
      <c r="BV7764" s="6"/>
      <c r="BW7764" s="6"/>
      <c r="BX7764" s="16"/>
      <c r="BY7764" s="16"/>
      <c r="BZ7764" s="16"/>
      <c r="CA7764" s="16"/>
      <c r="CB7764" s="14"/>
    </row>
    <row r="7765" spans="1:80" s="9" customFormat="1" x14ac:dyDescent="0.2">
      <c r="A7765" s="16"/>
      <c r="B7765" s="16"/>
      <c r="C7765" s="16"/>
      <c r="D7765" s="16"/>
      <c r="E7765" s="16"/>
      <c r="F7765" s="3"/>
      <c r="G7765" s="3"/>
      <c r="H7765" s="3"/>
      <c r="I7765" s="3"/>
      <c r="J7765" s="2"/>
      <c r="M7765" s="10"/>
      <c r="N7765" s="2"/>
      <c r="O7765" s="3"/>
      <c r="P7765" s="11"/>
      <c r="Q7765" s="16"/>
      <c r="R7765" s="4"/>
      <c r="S7765" s="12"/>
      <c r="T7765" s="16"/>
      <c r="U7765" s="4"/>
      <c r="V7765" s="3"/>
      <c r="W7765" s="3"/>
      <c r="X7765" s="3"/>
      <c r="Y7765" s="3"/>
      <c r="Z7765" s="3"/>
      <c r="AA7765" s="4"/>
      <c r="AB7765" s="4"/>
      <c r="AC7765" s="4"/>
      <c r="AD7765" s="4"/>
      <c r="AE7765" s="4"/>
      <c r="BA7765" s="13"/>
      <c r="BC7765" s="2"/>
      <c r="BD7765" s="2"/>
      <c r="BU7765" s="15"/>
      <c r="BV7765" s="6"/>
      <c r="BW7765" s="6"/>
      <c r="BX7765" s="16"/>
      <c r="BY7765" s="16"/>
      <c r="BZ7765" s="16"/>
      <c r="CA7765" s="16"/>
      <c r="CB7765" s="14"/>
    </row>
    <row r="7766" spans="1:80" s="9" customFormat="1" x14ac:dyDescent="0.2">
      <c r="A7766" s="16"/>
      <c r="B7766" s="16"/>
      <c r="C7766" s="16"/>
      <c r="D7766" s="16"/>
      <c r="E7766" s="16"/>
      <c r="F7766" s="3"/>
      <c r="G7766" s="3"/>
      <c r="H7766" s="3"/>
      <c r="I7766" s="3"/>
      <c r="J7766" s="2"/>
      <c r="M7766" s="10"/>
      <c r="N7766" s="2"/>
      <c r="O7766" s="3"/>
      <c r="P7766" s="11"/>
      <c r="Q7766" s="16"/>
      <c r="R7766" s="4"/>
      <c r="S7766" s="12"/>
      <c r="T7766" s="16"/>
      <c r="U7766" s="4"/>
      <c r="V7766" s="3"/>
      <c r="W7766" s="3"/>
      <c r="X7766" s="3"/>
      <c r="Y7766" s="3"/>
      <c r="Z7766" s="3"/>
      <c r="AA7766" s="4"/>
      <c r="AB7766" s="4"/>
      <c r="AC7766" s="4"/>
      <c r="AD7766" s="4"/>
      <c r="AE7766" s="4"/>
      <c r="BA7766" s="13"/>
      <c r="BC7766" s="2"/>
      <c r="BD7766" s="2"/>
      <c r="BU7766" s="15"/>
      <c r="BV7766" s="6"/>
      <c r="BW7766" s="6"/>
      <c r="BX7766" s="16"/>
      <c r="BY7766" s="16"/>
      <c r="BZ7766" s="16"/>
      <c r="CA7766" s="16"/>
      <c r="CB7766" s="14"/>
    </row>
    <row r="7767" spans="1:80" s="9" customFormat="1" x14ac:dyDescent="0.2">
      <c r="A7767" s="16"/>
      <c r="B7767" s="16"/>
      <c r="C7767" s="16"/>
      <c r="D7767" s="16"/>
      <c r="E7767" s="16"/>
      <c r="F7767" s="3"/>
      <c r="G7767" s="3"/>
      <c r="H7767" s="3"/>
      <c r="I7767" s="3"/>
      <c r="J7767" s="2"/>
      <c r="M7767" s="10"/>
      <c r="N7767" s="2"/>
      <c r="O7767" s="3"/>
      <c r="P7767" s="11"/>
      <c r="Q7767" s="16"/>
      <c r="R7767" s="4"/>
      <c r="S7767" s="12"/>
      <c r="T7767" s="16"/>
      <c r="U7767" s="4"/>
      <c r="V7767" s="3"/>
      <c r="W7767" s="3"/>
      <c r="X7767" s="3"/>
      <c r="Y7767" s="3"/>
      <c r="Z7767" s="3"/>
      <c r="AA7767" s="4"/>
      <c r="AB7767" s="4"/>
      <c r="AC7767" s="4"/>
      <c r="AD7767" s="4"/>
      <c r="AE7767" s="4"/>
      <c r="BA7767" s="13"/>
      <c r="BC7767" s="2"/>
      <c r="BD7767" s="2"/>
      <c r="BU7767" s="15"/>
      <c r="BV7767" s="6"/>
      <c r="BW7767" s="6"/>
      <c r="BX7767" s="16"/>
      <c r="BY7767" s="16"/>
      <c r="BZ7767" s="16"/>
      <c r="CA7767" s="16"/>
      <c r="CB7767" s="14"/>
    </row>
    <row r="7768" spans="1:80" s="9" customFormat="1" x14ac:dyDescent="0.2">
      <c r="A7768" s="16"/>
      <c r="B7768" s="16"/>
      <c r="C7768" s="16"/>
      <c r="D7768" s="16"/>
      <c r="E7768" s="16"/>
      <c r="F7768" s="3"/>
      <c r="G7768" s="3"/>
      <c r="H7768" s="3"/>
      <c r="I7768" s="3"/>
      <c r="J7768" s="2"/>
      <c r="M7768" s="10"/>
      <c r="N7768" s="2"/>
      <c r="O7768" s="3"/>
      <c r="P7768" s="11"/>
      <c r="Q7768" s="16"/>
      <c r="R7768" s="4"/>
      <c r="S7768" s="12"/>
      <c r="T7768" s="16"/>
      <c r="U7768" s="4"/>
      <c r="V7768" s="3"/>
      <c r="W7768" s="3"/>
      <c r="X7768" s="3"/>
      <c r="Y7768" s="3"/>
      <c r="Z7768" s="3"/>
      <c r="AA7768" s="4"/>
      <c r="AB7768" s="4"/>
      <c r="AC7768" s="4"/>
      <c r="AD7768" s="4"/>
      <c r="AE7768" s="4"/>
      <c r="BA7768" s="13"/>
      <c r="BC7768" s="2"/>
      <c r="BD7768" s="2"/>
      <c r="BU7768" s="15"/>
      <c r="BV7768" s="6"/>
      <c r="BW7768" s="6"/>
      <c r="BX7768" s="16"/>
      <c r="BY7768" s="16"/>
      <c r="BZ7768" s="16"/>
      <c r="CA7768" s="16"/>
      <c r="CB7768" s="14"/>
    </row>
    <row r="7769" spans="1:80" s="9" customFormat="1" x14ac:dyDescent="0.2">
      <c r="A7769" s="16"/>
      <c r="B7769" s="16"/>
      <c r="C7769" s="16"/>
      <c r="D7769" s="16"/>
      <c r="E7769" s="16"/>
      <c r="F7769" s="3"/>
      <c r="G7769" s="3"/>
      <c r="H7769" s="3"/>
      <c r="I7769" s="3"/>
      <c r="J7769" s="2"/>
      <c r="M7769" s="10"/>
      <c r="N7769" s="2"/>
      <c r="O7769" s="3"/>
      <c r="P7769" s="11"/>
      <c r="Q7769" s="16"/>
      <c r="R7769" s="4"/>
      <c r="S7769" s="12"/>
      <c r="T7769" s="16"/>
      <c r="U7769" s="4"/>
      <c r="V7769" s="3"/>
      <c r="W7769" s="3"/>
      <c r="X7769" s="3"/>
      <c r="Y7769" s="3"/>
      <c r="Z7769" s="3"/>
      <c r="AA7769" s="4"/>
      <c r="AB7769" s="4"/>
      <c r="AC7769" s="4"/>
      <c r="AD7769" s="4"/>
      <c r="AE7769" s="4"/>
      <c r="BA7769" s="13"/>
      <c r="BC7769" s="2"/>
      <c r="BD7769" s="2"/>
      <c r="BU7769" s="15"/>
      <c r="BV7769" s="6"/>
      <c r="BW7769" s="6"/>
      <c r="BX7769" s="16"/>
      <c r="BY7769" s="16"/>
      <c r="BZ7769" s="16"/>
      <c r="CA7769" s="16"/>
      <c r="CB7769" s="14"/>
    </row>
    <row r="7770" spans="1:80" s="9" customFormat="1" x14ac:dyDescent="0.2">
      <c r="A7770" s="16"/>
      <c r="B7770" s="16"/>
      <c r="C7770" s="16"/>
      <c r="D7770" s="16"/>
      <c r="E7770" s="16"/>
      <c r="F7770" s="3"/>
      <c r="G7770" s="3"/>
      <c r="H7770" s="3"/>
      <c r="I7770" s="3"/>
      <c r="J7770" s="2"/>
      <c r="M7770" s="10"/>
      <c r="N7770" s="2"/>
      <c r="O7770" s="3"/>
      <c r="P7770" s="11"/>
      <c r="Q7770" s="16"/>
      <c r="R7770" s="4"/>
      <c r="S7770" s="12"/>
      <c r="T7770" s="16"/>
      <c r="U7770" s="4"/>
      <c r="V7770" s="3"/>
      <c r="W7770" s="3"/>
      <c r="X7770" s="3"/>
      <c r="Y7770" s="3"/>
      <c r="Z7770" s="3"/>
      <c r="AA7770" s="4"/>
      <c r="AB7770" s="4"/>
      <c r="AC7770" s="4"/>
      <c r="AD7770" s="4"/>
      <c r="AE7770" s="4"/>
      <c r="BA7770" s="13"/>
      <c r="BC7770" s="2"/>
      <c r="BD7770" s="2"/>
      <c r="BU7770" s="15"/>
      <c r="BV7770" s="6"/>
      <c r="BW7770" s="6"/>
      <c r="BX7770" s="16"/>
      <c r="BY7770" s="16"/>
      <c r="BZ7770" s="16"/>
      <c r="CA7770" s="16"/>
      <c r="CB7770" s="14"/>
    </row>
    <row r="7771" spans="1:80" s="9" customFormat="1" x14ac:dyDescent="0.2">
      <c r="A7771" s="16"/>
      <c r="B7771" s="16"/>
      <c r="C7771" s="16"/>
      <c r="D7771" s="16"/>
      <c r="E7771" s="16"/>
      <c r="F7771" s="3"/>
      <c r="G7771" s="3"/>
      <c r="H7771" s="3"/>
      <c r="I7771" s="3"/>
      <c r="J7771" s="2"/>
      <c r="M7771" s="10"/>
      <c r="N7771" s="2"/>
      <c r="O7771" s="3"/>
      <c r="P7771" s="11"/>
      <c r="Q7771" s="16"/>
      <c r="R7771" s="4"/>
      <c r="S7771" s="12"/>
      <c r="T7771" s="16"/>
      <c r="U7771" s="4"/>
      <c r="V7771" s="3"/>
      <c r="W7771" s="3"/>
      <c r="X7771" s="3"/>
      <c r="Y7771" s="3"/>
      <c r="Z7771" s="3"/>
      <c r="AA7771" s="4"/>
      <c r="AB7771" s="4"/>
      <c r="AC7771" s="4"/>
      <c r="AD7771" s="4"/>
      <c r="AE7771" s="4"/>
      <c r="BA7771" s="13"/>
      <c r="BC7771" s="2"/>
      <c r="BD7771" s="2"/>
      <c r="BU7771" s="15"/>
      <c r="BV7771" s="6"/>
      <c r="BW7771" s="6"/>
      <c r="BX7771" s="16"/>
      <c r="BY7771" s="16"/>
      <c r="BZ7771" s="16"/>
      <c r="CA7771" s="16"/>
      <c r="CB7771" s="14"/>
    </row>
    <row r="7772" spans="1:80" s="9" customFormat="1" x14ac:dyDescent="0.2">
      <c r="A7772" s="16"/>
      <c r="B7772" s="16"/>
      <c r="C7772" s="16"/>
      <c r="D7772" s="16"/>
      <c r="E7772" s="16"/>
      <c r="F7772" s="3"/>
      <c r="G7772" s="3"/>
      <c r="H7772" s="3"/>
      <c r="I7772" s="3"/>
      <c r="J7772" s="2"/>
      <c r="M7772" s="10"/>
      <c r="N7772" s="2"/>
      <c r="O7772" s="3"/>
      <c r="P7772" s="11"/>
      <c r="Q7772" s="16"/>
      <c r="R7772" s="4"/>
      <c r="S7772" s="12"/>
      <c r="T7772" s="16"/>
      <c r="U7772" s="4"/>
      <c r="V7772" s="3"/>
      <c r="W7772" s="3"/>
      <c r="X7772" s="3"/>
      <c r="Y7772" s="3"/>
      <c r="Z7772" s="3"/>
      <c r="AA7772" s="4"/>
      <c r="AB7772" s="4"/>
      <c r="AC7772" s="4"/>
      <c r="AD7772" s="4"/>
      <c r="AE7772" s="4"/>
      <c r="BA7772" s="13"/>
      <c r="BC7772" s="2"/>
      <c r="BD7772" s="2"/>
      <c r="BU7772" s="15"/>
      <c r="BV7772" s="6"/>
      <c r="BW7772" s="6"/>
      <c r="BX7772" s="16"/>
      <c r="BY7772" s="16"/>
      <c r="BZ7772" s="16"/>
      <c r="CA7772" s="16"/>
      <c r="CB7772" s="14"/>
    </row>
    <row r="7773" spans="1:80" s="9" customFormat="1" x14ac:dyDescent="0.2">
      <c r="A7773" s="16"/>
      <c r="B7773" s="16"/>
      <c r="C7773" s="16"/>
      <c r="D7773" s="16"/>
      <c r="E7773" s="16"/>
      <c r="F7773" s="3"/>
      <c r="G7773" s="3"/>
      <c r="H7773" s="3"/>
      <c r="I7773" s="3"/>
      <c r="J7773" s="2"/>
      <c r="M7773" s="10"/>
      <c r="N7773" s="2"/>
      <c r="O7773" s="3"/>
      <c r="P7773" s="11"/>
      <c r="Q7773" s="16"/>
      <c r="R7773" s="4"/>
      <c r="S7773" s="12"/>
      <c r="T7773" s="16"/>
      <c r="U7773" s="4"/>
      <c r="V7773" s="3"/>
      <c r="W7773" s="3"/>
      <c r="X7773" s="3"/>
      <c r="Y7773" s="3"/>
      <c r="Z7773" s="3"/>
      <c r="AA7773" s="4"/>
      <c r="AB7773" s="4"/>
      <c r="AC7773" s="4"/>
      <c r="AD7773" s="4"/>
      <c r="AE7773" s="4"/>
      <c r="BA7773" s="13"/>
      <c r="BC7773" s="2"/>
      <c r="BD7773" s="2"/>
      <c r="BU7773" s="15"/>
      <c r="BV7773" s="6"/>
      <c r="BW7773" s="6"/>
      <c r="BX7773" s="16"/>
      <c r="BY7773" s="16"/>
      <c r="BZ7773" s="16"/>
      <c r="CA7773" s="16"/>
      <c r="CB7773" s="14"/>
    </row>
    <row r="7774" spans="1:80" s="9" customFormat="1" x14ac:dyDescent="0.2">
      <c r="A7774" s="16"/>
      <c r="B7774" s="16"/>
      <c r="C7774" s="16"/>
      <c r="D7774" s="16"/>
      <c r="E7774" s="16"/>
      <c r="F7774" s="3"/>
      <c r="G7774" s="3"/>
      <c r="H7774" s="3"/>
      <c r="I7774" s="3"/>
      <c r="J7774" s="2"/>
      <c r="M7774" s="10"/>
      <c r="N7774" s="2"/>
      <c r="O7774" s="3"/>
      <c r="P7774" s="11"/>
      <c r="Q7774" s="16"/>
      <c r="R7774" s="4"/>
      <c r="S7774" s="12"/>
      <c r="T7774" s="16"/>
      <c r="U7774" s="4"/>
      <c r="V7774" s="3"/>
      <c r="W7774" s="3"/>
      <c r="X7774" s="3"/>
      <c r="Y7774" s="3"/>
      <c r="Z7774" s="3"/>
      <c r="AA7774" s="4"/>
      <c r="AB7774" s="4"/>
      <c r="AC7774" s="4"/>
      <c r="AD7774" s="4"/>
      <c r="AE7774" s="4"/>
      <c r="BA7774" s="13"/>
      <c r="BC7774" s="2"/>
      <c r="BD7774" s="2"/>
      <c r="BU7774" s="15"/>
      <c r="BV7774" s="6"/>
      <c r="BW7774" s="6"/>
      <c r="BX7774" s="16"/>
      <c r="BY7774" s="16"/>
      <c r="BZ7774" s="16"/>
      <c r="CA7774" s="16"/>
      <c r="CB7774" s="14"/>
    </row>
    <row r="7775" spans="1:80" s="9" customFormat="1" x14ac:dyDescent="0.2">
      <c r="A7775" s="16"/>
      <c r="B7775" s="16"/>
      <c r="C7775" s="16"/>
      <c r="D7775" s="16"/>
      <c r="E7775" s="16"/>
      <c r="F7775" s="3"/>
      <c r="G7775" s="3"/>
      <c r="H7775" s="3"/>
      <c r="I7775" s="3"/>
      <c r="J7775" s="2"/>
      <c r="M7775" s="10"/>
      <c r="N7775" s="2"/>
      <c r="O7775" s="3"/>
      <c r="P7775" s="11"/>
      <c r="Q7775" s="16"/>
      <c r="R7775" s="4"/>
      <c r="S7775" s="12"/>
      <c r="T7775" s="16"/>
      <c r="U7775" s="4"/>
      <c r="V7775" s="3"/>
      <c r="W7775" s="3"/>
      <c r="X7775" s="3"/>
      <c r="Y7775" s="3"/>
      <c r="Z7775" s="3"/>
      <c r="AA7775" s="4"/>
      <c r="AB7775" s="4"/>
      <c r="AC7775" s="4"/>
      <c r="AD7775" s="4"/>
      <c r="AE7775" s="4"/>
      <c r="BA7775" s="13"/>
      <c r="BC7775" s="2"/>
      <c r="BD7775" s="2"/>
      <c r="BU7775" s="15"/>
      <c r="BV7775" s="6"/>
      <c r="BW7775" s="6"/>
      <c r="BX7775" s="16"/>
      <c r="BY7775" s="16"/>
      <c r="BZ7775" s="16"/>
      <c r="CA7775" s="16"/>
      <c r="CB7775" s="14"/>
    </row>
    <row r="7776" spans="1:80" s="9" customFormat="1" x14ac:dyDescent="0.2">
      <c r="A7776" s="16"/>
      <c r="B7776" s="16"/>
      <c r="C7776" s="16"/>
      <c r="D7776" s="16"/>
      <c r="E7776" s="16"/>
      <c r="F7776" s="3"/>
      <c r="G7776" s="3"/>
      <c r="H7776" s="3"/>
      <c r="I7776" s="3"/>
      <c r="J7776" s="2"/>
      <c r="M7776" s="10"/>
      <c r="N7776" s="2"/>
      <c r="O7776" s="3"/>
      <c r="P7776" s="11"/>
      <c r="Q7776" s="16"/>
      <c r="R7776" s="4"/>
      <c r="S7776" s="12"/>
      <c r="T7776" s="16"/>
      <c r="U7776" s="4"/>
      <c r="V7776" s="3"/>
      <c r="W7776" s="3"/>
      <c r="X7776" s="3"/>
      <c r="Y7776" s="3"/>
      <c r="Z7776" s="3"/>
      <c r="AA7776" s="4"/>
      <c r="AB7776" s="4"/>
      <c r="AC7776" s="4"/>
      <c r="AD7776" s="4"/>
      <c r="AE7776" s="4"/>
      <c r="BA7776" s="13"/>
      <c r="BC7776" s="2"/>
      <c r="BD7776" s="2"/>
      <c r="BU7776" s="15"/>
      <c r="BV7776" s="6"/>
      <c r="BW7776" s="6"/>
      <c r="BX7776" s="16"/>
      <c r="BY7776" s="16"/>
      <c r="BZ7776" s="16"/>
      <c r="CA7776" s="16"/>
      <c r="CB7776" s="14"/>
    </row>
    <row r="7777" spans="1:80" s="9" customFormat="1" x14ac:dyDescent="0.2">
      <c r="A7777" s="16"/>
      <c r="B7777" s="16"/>
      <c r="C7777" s="16"/>
      <c r="D7777" s="16"/>
      <c r="E7777" s="16"/>
      <c r="F7777" s="3"/>
      <c r="G7777" s="3"/>
      <c r="H7777" s="3"/>
      <c r="I7777" s="3"/>
      <c r="J7777" s="2"/>
      <c r="M7777" s="10"/>
      <c r="N7777" s="2"/>
      <c r="O7777" s="3"/>
      <c r="P7777" s="11"/>
      <c r="Q7777" s="16"/>
      <c r="R7777" s="4"/>
      <c r="S7777" s="12"/>
      <c r="T7777" s="16"/>
      <c r="U7777" s="4"/>
      <c r="V7777" s="3"/>
      <c r="W7777" s="3"/>
      <c r="X7777" s="3"/>
      <c r="Y7777" s="3"/>
      <c r="Z7777" s="3"/>
      <c r="AA7777" s="4"/>
      <c r="AB7777" s="4"/>
      <c r="AC7777" s="4"/>
      <c r="AD7777" s="4"/>
      <c r="AE7777" s="4"/>
      <c r="BA7777" s="13"/>
      <c r="BC7777" s="2"/>
      <c r="BD7777" s="2"/>
      <c r="BU7777" s="15"/>
      <c r="BV7777" s="6"/>
      <c r="BW7777" s="6"/>
      <c r="BX7777" s="16"/>
      <c r="BY7777" s="16"/>
      <c r="BZ7777" s="16"/>
      <c r="CA7777" s="16"/>
      <c r="CB7777" s="14"/>
    </row>
    <row r="7778" spans="1:80" s="9" customFormat="1" x14ac:dyDescent="0.2">
      <c r="A7778" s="16"/>
      <c r="B7778" s="16"/>
      <c r="C7778" s="16"/>
      <c r="D7778" s="16"/>
      <c r="E7778" s="16"/>
      <c r="F7778" s="3"/>
      <c r="G7778" s="3"/>
      <c r="H7778" s="3"/>
      <c r="I7778" s="3"/>
      <c r="J7778" s="2"/>
      <c r="M7778" s="10"/>
      <c r="N7778" s="2"/>
      <c r="O7778" s="3"/>
      <c r="P7778" s="11"/>
      <c r="Q7778" s="16"/>
      <c r="R7778" s="4"/>
      <c r="S7778" s="12"/>
      <c r="T7778" s="16"/>
      <c r="U7778" s="4"/>
      <c r="V7778" s="3"/>
      <c r="W7778" s="3"/>
      <c r="X7778" s="3"/>
      <c r="Y7778" s="3"/>
      <c r="Z7778" s="3"/>
      <c r="AA7778" s="4"/>
      <c r="AB7778" s="4"/>
      <c r="AC7778" s="4"/>
      <c r="AD7778" s="4"/>
      <c r="AE7778" s="4"/>
      <c r="BA7778" s="13"/>
      <c r="BC7778" s="2"/>
      <c r="BD7778" s="2"/>
      <c r="BU7778" s="15"/>
      <c r="BV7778" s="6"/>
      <c r="BW7778" s="6"/>
      <c r="BX7778" s="16"/>
      <c r="BY7778" s="16"/>
      <c r="BZ7778" s="16"/>
      <c r="CA7778" s="16"/>
      <c r="CB7778" s="14"/>
    </row>
    <row r="7779" spans="1:80" s="9" customFormat="1" x14ac:dyDescent="0.2">
      <c r="A7779" s="16"/>
      <c r="B7779" s="16"/>
      <c r="C7779" s="16"/>
      <c r="D7779" s="16"/>
      <c r="E7779" s="16"/>
      <c r="F7779" s="3"/>
      <c r="G7779" s="3"/>
      <c r="H7779" s="3"/>
      <c r="I7779" s="3"/>
      <c r="J7779" s="2"/>
      <c r="M7779" s="10"/>
      <c r="N7779" s="2"/>
      <c r="O7779" s="3"/>
      <c r="P7779" s="11"/>
      <c r="Q7779" s="16"/>
      <c r="R7779" s="4"/>
      <c r="S7779" s="12"/>
      <c r="T7779" s="16"/>
      <c r="U7779" s="4"/>
      <c r="V7779" s="3"/>
      <c r="W7779" s="3"/>
      <c r="X7779" s="3"/>
      <c r="Y7779" s="3"/>
      <c r="Z7779" s="3"/>
      <c r="AA7779" s="4"/>
      <c r="AB7779" s="4"/>
      <c r="AC7779" s="4"/>
      <c r="AD7779" s="4"/>
      <c r="AE7779" s="4"/>
      <c r="BA7779" s="13"/>
      <c r="BC7779" s="2"/>
      <c r="BD7779" s="2"/>
      <c r="BU7779" s="15"/>
      <c r="BV7779" s="6"/>
      <c r="BW7779" s="6"/>
      <c r="BX7779" s="16"/>
      <c r="BY7779" s="16"/>
      <c r="BZ7779" s="16"/>
      <c r="CA7779" s="16"/>
      <c r="CB7779" s="14"/>
    </row>
    <row r="7780" spans="1:80" s="9" customFormat="1" x14ac:dyDescent="0.2">
      <c r="A7780" s="16"/>
      <c r="B7780" s="16"/>
      <c r="C7780" s="16"/>
      <c r="D7780" s="16"/>
      <c r="E7780" s="16"/>
      <c r="F7780" s="3"/>
      <c r="G7780" s="3"/>
      <c r="H7780" s="3"/>
      <c r="I7780" s="3"/>
      <c r="J7780" s="2"/>
      <c r="M7780" s="10"/>
      <c r="N7780" s="2"/>
      <c r="O7780" s="3"/>
      <c r="P7780" s="11"/>
      <c r="Q7780" s="16"/>
      <c r="R7780" s="4"/>
      <c r="S7780" s="12"/>
      <c r="T7780" s="16"/>
      <c r="U7780" s="4"/>
      <c r="V7780" s="3"/>
      <c r="W7780" s="3"/>
      <c r="X7780" s="3"/>
      <c r="Y7780" s="3"/>
      <c r="Z7780" s="3"/>
      <c r="AA7780" s="4"/>
      <c r="AB7780" s="4"/>
      <c r="AC7780" s="4"/>
      <c r="AD7780" s="4"/>
      <c r="AE7780" s="4"/>
      <c r="BA7780" s="13"/>
      <c r="BC7780" s="2"/>
      <c r="BD7780" s="2"/>
      <c r="BU7780" s="15"/>
      <c r="BV7780" s="6"/>
      <c r="BW7780" s="6"/>
      <c r="BX7780" s="16"/>
      <c r="BY7780" s="16"/>
      <c r="BZ7780" s="16"/>
      <c r="CA7780" s="16"/>
      <c r="CB7780" s="14"/>
    </row>
    <row r="7781" spans="1:80" s="9" customFormat="1" x14ac:dyDescent="0.2">
      <c r="A7781" s="16"/>
      <c r="B7781" s="16"/>
      <c r="C7781" s="16"/>
      <c r="D7781" s="16"/>
      <c r="E7781" s="16"/>
      <c r="F7781" s="3"/>
      <c r="G7781" s="3"/>
      <c r="H7781" s="3"/>
      <c r="I7781" s="3"/>
      <c r="J7781" s="2"/>
      <c r="M7781" s="10"/>
      <c r="N7781" s="2"/>
      <c r="O7781" s="3"/>
      <c r="P7781" s="11"/>
      <c r="Q7781" s="16"/>
      <c r="R7781" s="4"/>
      <c r="S7781" s="12"/>
      <c r="T7781" s="16"/>
      <c r="U7781" s="4"/>
      <c r="V7781" s="3"/>
      <c r="W7781" s="3"/>
      <c r="X7781" s="3"/>
      <c r="Y7781" s="3"/>
      <c r="Z7781" s="3"/>
      <c r="AA7781" s="4"/>
      <c r="AB7781" s="4"/>
      <c r="AC7781" s="4"/>
      <c r="AD7781" s="4"/>
      <c r="AE7781" s="4"/>
      <c r="BA7781" s="13"/>
      <c r="BC7781" s="2"/>
      <c r="BD7781" s="2"/>
      <c r="BU7781" s="15"/>
      <c r="BV7781" s="6"/>
      <c r="BW7781" s="6"/>
      <c r="BX7781" s="16"/>
      <c r="BY7781" s="16"/>
      <c r="BZ7781" s="16"/>
      <c r="CA7781" s="16"/>
      <c r="CB7781" s="14"/>
    </row>
    <row r="7782" spans="1:80" s="9" customFormat="1" x14ac:dyDescent="0.2">
      <c r="A7782" s="16"/>
      <c r="B7782" s="16"/>
      <c r="C7782" s="16"/>
      <c r="D7782" s="16"/>
      <c r="E7782" s="16"/>
      <c r="F7782" s="3"/>
      <c r="G7782" s="3"/>
      <c r="H7782" s="3"/>
      <c r="I7782" s="3"/>
      <c r="J7782" s="2"/>
      <c r="M7782" s="10"/>
      <c r="N7782" s="2"/>
      <c r="O7782" s="3"/>
      <c r="P7782" s="11"/>
      <c r="Q7782" s="16"/>
      <c r="R7782" s="4"/>
      <c r="S7782" s="12"/>
      <c r="T7782" s="16"/>
      <c r="U7782" s="4"/>
      <c r="V7782" s="3"/>
      <c r="W7782" s="3"/>
      <c r="X7782" s="3"/>
      <c r="Y7782" s="3"/>
      <c r="Z7782" s="3"/>
      <c r="AA7782" s="4"/>
      <c r="AB7782" s="4"/>
      <c r="AC7782" s="4"/>
      <c r="AD7782" s="4"/>
      <c r="AE7782" s="4"/>
      <c r="BA7782" s="13"/>
      <c r="BC7782" s="2"/>
      <c r="BD7782" s="2"/>
      <c r="BU7782" s="15"/>
      <c r="BV7782" s="6"/>
      <c r="BW7782" s="6"/>
      <c r="BX7782" s="16"/>
      <c r="BY7782" s="16"/>
      <c r="BZ7782" s="16"/>
      <c r="CA7782" s="16"/>
      <c r="CB7782" s="14"/>
    </row>
    <row r="7783" spans="1:80" s="9" customFormat="1" x14ac:dyDescent="0.2">
      <c r="A7783" s="16"/>
      <c r="B7783" s="16"/>
      <c r="C7783" s="16"/>
      <c r="D7783" s="16"/>
      <c r="E7783" s="16"/>
      <c r="F7783" s="3"/>
      <c r="G7783" s="3"/>
      <c r="H7783" s="3"/>
      <c r="I7783" s="3"/>
      <c r="J7783" s="2"/>
      <c r="M7783" s="10"/>
      <c r="N7783" s="2"/>
      <c r="O7783" s="3"/>
      <c r="P7783" s="11"/>
      <c r="Q7783" s="16"/>
      <c r="R7783" s="4"/>
      <c r="S7783" s="12"/>
      <c r="T7783" s="16"/>
      <c r="U7783" s="4"/>
      <c r="V7783" s="3"/>
      <c r="W7783" s="3"/>
      <c r="X7783" s="3"/>
      <c r="Y7783" s="3"/>
      <c r="Z7783" s="3"/>
      <c r="AA7783" s="4"/>
      <c r="AB7783" s="4"/>
      <c r="AC7783" s="4"/>
      <c r="AD7783" s="4"/>
      <c r="AE7783" s="4"/>
      <c r="BA7783" s="13"/>
      <c r="BC7783" s="2"/>
      <c r="BD7783" s="2"/>
      <c r="BU7783" s="15"/>
      <c r="BV7783" s="6"/>
      <c r="BW7783" s="6"/>
      <c r="BX7783" s="16"/>
      <c r="BY7783" s="16"/>
      <c r="BZ7783" s="16"/>
      <c r="CA7783" s="16"/>
      <c r="CB7783" s="14"/>
    </row>
    <row r="7784" spans="1:80" s="9" customFormat="1" x14ac:dyDescent="0.2">
      <c r="A7784" s="16"/>
      <c r="B7784" s="16"/>
      <c r="C7784" s="16"/>
      <c r="D7784" s="16"/>
      <c r="E7784" s="16"/>
      <c r="F7784" s="3"/>
      <c r="G7784" s="3"/>
      <c r="H7784" s="3"/>
      <c r="I7784" s="3"/>
      <c r="J7784" s="2"/>
      <c r="M7784" s="10"/>
      <c r="N7784" s="2"/>
      <c r="O7784" s="3"/>
      <c r="P7784" s="11"/>
      <c r="Q7784" s="16"/>
      <c r="R7784" s="4"/>
      <c r="S7784" s="12"/>
      <c r="T7784" s="16"/>
      <c r="U7784" s="4"/>
      <c r="V7784" s="3"/>
      <c r="W7784" s="3"/>
      <c r="X7784" s="3"/>
      <c r="Y7784" s="3"/>
      <c r="Z7784" s="3"/>
      <c r="AA7784" s="4"/>
      <c r="AB7784" s="4"/>
      <c r="AC7784" s="4"/>
      <c r="AD7784" s="4"/>
      <c r="AE7784" s="4"/>
      <c r="BA7784" s="13"/>
      <c r="BC7784" s="2"/>
      <c r="BD7784" s="2"/>
      <c r="BU7784" s="15"/>
      <c r="BV7784" s="6"/>
      <c r="BW7784" s="6"/>
      <c r="BX7784" s="16"/>
      <c r="BY7784" s="16"/>
      <c r="BZ7784" s="16"/>
      <c r="CA7784" s="16"/>
      <c r="CB7784" s="14"/>
    </row>
    <row r="7785" spans="1:80" s="9" customFormat="1" x14ac:dyDescent="0.2">
      <c r="A7785" s="16"/>
      <c r="B7785" s="16"/>
      <c r="C7785" s="16"/>
      <c r="D7785" s="16"/>
      <c r="E7785" s="16"/>
      <c r="F7785" s="3"/>
      <c r="G7785" s="3"/>
      <c r="H7785" s="3"/>
      <c r="I7785" s="3"/>
      <c r="J7785" s="2"/>
      <c r="M7785" s="10"/>
      <c r="N7785" s="2"/>
      <c r="O7785" s="3"/>
      <c r="P7785" s="11"/>
      <c r="Q7785" s="16"/>
      <c r="R7785" s="4"/>
      <c r="S7785" s="12"/>
      <c r="T7785" s="16"/>
      <c r="U7785" s="4"/>
      <c r="V7785" s="3"/>
      <c r="W7785" s="3"/>
      <c r="X7785" s="3"/>
      <c r="Y7785" s="3"/>
      <c r="Z7785" s="3"/>
      <c r="AA7785" s="4"/>
      <c r="AB7785" s="4"/>
      <c r="AC7785" s="4"/>
      <c r="AD7785" s="4"/>
      <c r="AE7785" s="4"/>
      <c r="BA7785" s="13"/>
      <c r="BC7785" s="2"/>
      <c r="BD7785" s="2"/>
      <c r="BU7785" s="15"/>
      <c r="BV7785" s="6"/>
      <c r="BW7785" s="6"/>
      <c r="BX7785" s="16"/>
      <c r="BY7785" s="16"/>
      <c r="BZ7785" s="16"/>
      <c r="CA7785" s="16"/>
      <c r="CB7785" s="14"/>
    </row>
    <row r="7786" spans="1:80" s="9" customFormat="1" x14ac:dyDescent="0.2">
      <c r="A7786" s="16"/>
      <c r="B7786" s="16"/>
      <c r="C7786" s="16"/>
      <c r="D7786" s="16"/>
      <c r="E7786" s="16"/>
      <c r="F7786" s="3"/>
      <c r="G7786" s="3"/>
      <c r="H7786" s="3"/>
      <c r="I7786" s="3"/>
      <c r="J7786" s="2"/>
      <c r="M7786" s="10"/>
      <c r="N7786" s="2"/>
      <c r="O7786" s="3"/>
      <c r="P7786" s="11"/>
      <c r="Q7786" s="16"/>
      <c r="R7786" s="4"/>
      <c r="S7786" s="12"/>
      <c r="T7786" s="16"/>
      <c r="U7786" s="4"/>
      <c r="V7786" s="3"/>
      <c r="W7786" s="3"/>
      <c r="X7786" s="3"/>
      <c r="Y7786" s="3"/>
      <c r="Z7786" s="3"/>
      <c r="AA7786" s="4"/>
      <c r="AB7786" s="4"/>
      <c r="AC7786" s="4"/>
      <c r="AD7786" s="4"/>
      <c r="AE7786" s="4"/>
      <c r="BA7786" s="13"/>
      <c r="BC7786" s="2"/>
      <c r="BD7786" s="2"/>
      <c r="BU7786" s="15"/>
      <c r="BV7786" s="6"/>
      <c r="BW7786" s="6"/>
      <c r="BX7786" s="16"/>
      <c r="BY7786" s="16"/>
      <c r="BZ7786" s="16"/>
      <c r="CA7786" s="16"/>
      <c r="CB7786" s="14"/>
    </row>
    <row r="7787" spans="1:80" s="9" customFormat="1" x14ac:dyDescent="0.2">
      <c r="A7787" s="16"/>
      <c r="B7787" s="16"/>
      <c r="C7787" s="16"/>
      <c r="D7787" s="16"/>
      <c r="E7787" s="16"/>
      <c r="F7787" s="3"/>
      <c r="G7787" s="3"/>
      <c r="H7787" s="3"/>
      <c r="I7787" s="3"/>
      <c r="J7787" s="2"/>
      <c r="M7787" s="10"/>
      <c r="N7787" s="2"/>
      <c r="O7787" s="3"/>
      <c r="P7787" s="11"/>
      <c r="Q7787" s="16"/>
      <c r="R7787" s="4"/>
      <c r="S7787" s="12"/>
      <c r="T7787" s="16"/>
      <c r="U7787" s="4"/>
      <c r="V7787" s="3"/>
      <c r="W7787" s="3"/>
      <c r="X7787" s="3"/>
      <c r="Y7787" s="3"/>
      <c r="Z7787" s="3"/>
      <c r="AA7787" s="4"/>
      <c r="AB7787" s="4"/>
      <c r="AC7787" s="4"/>
      <c r="AD7787" s="4"/>
      <c r="AE7787" s="4"/>
      <c r="BA7787" s="13"/>
      <c r="BC7787" s="2"/>
      <c r="BD7787" s="2"/>
      <c r="BU7787" s="15"/>
      <c r="BV7787" s="6"/>
      <c r="BW7787" s="6"/>
      <c r="BX7787" s="16"/>
      <c r="BY7787" s="16"/>
      <c r="BZ7787" s="16"/>
      <c r="CA7787" s="16"/>
      <c r="CB7787" s="14"/>
    </row>
    <row r="7788" spans="1:80" s="9" customFormat="1" x14ac:dyDescent="0.2">
      <c r="A7788" s="16"/>
      <c r="B7788" s="16"/>
      <c r="C7788" s="16"/>
      <c r="D7788" s="16"/>
      <c r="E7788" s="16"/>
      <c r="F7788" s="3"/>
      <c r="G7788" s="3"/>
      <c r="H7788" s="3"/>
      <c r="I7788" s="3"/>
      <c r="J7788" s="2"/>
      <c r="M7788" s="10"/>
      <c r="N7788" s="2"/>
      <c r="O7788" s="3"/>
      <c r="P7788" s="11"/>
      <c r="Q7788" s="16"/>
      <c r="R7788" s="4"/>
      <c r="S7788" s="12"/>
      <c r="T7788" s="16"/>
      <c r="U7788" s="4"/>
      <c r="V7788" s="3"/>
      <c r="W7788" s="3"/>
      <c r="X7788" s="3"/>
      <c r="Y7788" s="3"/>
      <c r="Z7788" s="3"/>
      <c r="AA7788" s="4"/>
      <c r="AB7788" s="4"/>
      <c r="AC7788" s="4"/>
      <c r="AD7788" s="4"/>
      <c r="AE7788" s="4"/>
      <c r="BA7788" s="13"/>
      <c r="BC7788" s="2"/>
      <c r="BD7788" s="2"/>
      <c r="BU7788" s="15"/>
      <c r="BV7788" s="6"/>
      <c r="BW7788" s="6"/>
      <c r="BX7788" s="16"/>
      <c r="BY7788" s="16"/>
      <c r="BZ7788" s="16"/>
      <c r="CA7788" s="16"/>
      <c r="CB7788" s="14"/>
    </row>
    <row r="7789" spans="1:80" s="9" customFormat="1" x14ac:dyDescent="0.2">
      <c r="A7789" s="16"/>
      <c r="B7789" s="16"/>
      <c r="C7789" s="16"/>
      <c r="D7789" s="16"/>
      <c r="E7789" s="16"/>
      <c r="F7789" s="3"/>
      <c r="G7789" s="3"/>
      <c r="H7789" s="3"/>
      <c r="I7789" s="3"/>
      <c r="J7789" s="2"/>
      <c r="M7789" s="10"/>
      <c r="N7789" s="2"/>
      <c r="O7789" s="3"/>
      <c r="P7789" s="11"/>
      <c r="Q7789" s="16"/>
      <c r="R7789" s="4"/>
      <c r="S7789" s="12"/>
      <c r="T7789" s="16"/>
      <c r="U7789" s="4"/>
      <c r="V7789" s="3"/>
      <c r="W7789" s="3"/>
      <c r="X7789" s="3"/>
      <c r="Y7789" s="3"/>
      <c r="Z7789" s="3"/>
      <c r="AA7789" s="4"/>
      <c r="AB7789" s="4"/>
      <c r="AC7789" s="4"/>
      <c r="AD7789" s="4"/>
      <c r="AE7789" s="4"/>
      <c r="BA7789" s="13"/>
      <c r="BC7789" s="2"/>
      <c r="BD7789" s="2"/>
      <c r="BU7789" s="15"/>
      <c r="BV7789" s="6"/>
      <c r="BW7789" s="6"/>
      <c r="BX7789" s="16"/>
      <c r="BY7789" s="16"/>
      <c r="BZ7789" s="16"/>
      <c r="CA7789" s="16"/>
      <c r="CB7789" s="14"/>
    </row>
    <row r="7790" spans="1:80" s="9" customFormat="1" x14ac:dyDescent="0.2">
      <c r="A7790" s="16"/>
      <c r="B7790" s="16"/>
      <c r="C7790" s="16"/>
      <c r="D7790" s="16"/>
      <c r="E7790" s="16"/>
      <c r="F7790" s="3"/>
      <c r="G7790" s="3"/>
      <c r="H7790" s="3"/>
      <c r="I7790" s="3"/>
      <c r="J7790" s="2"/>
      <c r="M7790" s="10"/>
      <c r="N7790" s="2"/>
      <c r="O7790" s="3"/>
      <c r="P7790" s="11"/>
      <c r="Q7790" s="16"/>
      <c r="R7790" s="4"/>
      <c r="S7790" s="12"/>
      <c r="T7790" s="16"/>
      <c r="U7790" s="4"/>
      <c r="V7790" s="3"/>
      <c r="W7790" s="3"/>
      <c r="X7790" s="3"/>
      <c r="Y7790" s="3"/>
      <c r="Z7790" s="3"/>
      <c r="AA7790" s="4"/>
      <c r="AB7790" s="4"/>
      <c r="AC7790" s="4"/>
      <c r="AD7790" s="4"/>
      <c r="AE7790" s="4"/>
      <c r="BA7790" s="13"/>
      <c r="BC7790" s="2"/>
      <c r="BD7790" s="2"/>
      <c r="BU7790" s="15"/>
      <c r="BV7790" s="6"/>
      <c r="BW7790" s="6"/>
      <c r="BX7790" s="16"/>
      <c r="BY7790" s="16"/>
      <c r="BZ7790" s="16"/>
      <c r="CA7790" s="16"/>
      <c r="CB7790" s="14"/>
    </row>
    <row r="7791" spans="1:80" s="9" customFormat="1" x14ac:dyDescent="0.2">
      <c r="A7791" s="16"/>
      <c r="B7791" s="16"/>
      <c r="C7791" s="16"/>
      <c r="D7791" s="16"/>
      <c r="E7791" s="16"/>
      <c r="F7791" s="3"/>
      <c r="G7791" s="3"/>
      <c r="H7791" s="3"/>
      <c r="I7791" s="3"/>
      <c r="J7791" s="2"/>
      <c r="M7791" s="10"/>
      <c r="N7791" s="2"/>
      <c r="O7791" s="3"/>
      <c r="P7791" s="11"/>
      <c r="Q7791" s="16"/>
      <c r="R7791" s="4"/>
      <c r="S7791" s="12"/>
      <c r="T7791" s="16"/>
      <c r="U7791" s="4"/>
      <c r="V7791" s="3"/>
      <c r="W7791" s="3"/>
      <c r="X7791" s="3"/>
      <c r="Y7791" s="3"/>
      <c r="Z7791" s="3"/>
      <c r="AA7791" s="4"/>
      <c r="AB7791" s="4"/>
      <c r="AC7791" s="4"/>
      <c r="AD7791" s="4"/>
      <c r="AE7791" s="4"/>
      <c r="BA7791" s="13"/>
      <c r="BC7791" s="2"/>
      <c r="BD7791" s="2"/>
      <c r="BU7791" s="15"/>
      <c r="BV7791" s="6"/>
      <c r="BW7791" s="6"/>
      <c r="BX7791" s="16"/>
      <c r="BY7791" s="16"/>
      <c r="BZ7791" s="16"/>
      <c r="CA7791" s="16"/>
      <c r="CB7791" s="14"/>
    </row>
    <row r="7792" spans="1:80" s="9" customFormat="1" x14ac:dyDescent="0.2">
      <c r="A7792" s="16"/>
      <c r="B7792" s="16"/>
      <c r="C7792" s="16"/>
      <c r="D7792" s="16"/>
      <c r="E7792" s="16"/>
      <c r="F7792" s="3"/>
      <c r="G7792" s="3"/>
      <c r="H7792" s="3"/>
      <c r="I7792" s="3"/>
      <c r="J7792" s="2"/>
      <c r="M7792" s="10"/>
      <c r="N7792" s="2"/>
      <c r="O7792" s="3"/>
      <c r="P7792" s="11"/>
      <c r="Q7792" s="16"/>
      <c r="R7792" s="4"/>
      <c r="S7792" s="12"/>
      <c r="T7792" s="16"/>
      <c r="U7792" s="4"/>
      <c r="V7792" s="3"/>
      <c r="W7792" s="3"/>
      <c r="X7792" s="3"/>
      <c r="Y7792" s="3"/>
      <c r="Z7792" s="3"/>
      <c r="AA7792" s="4"/>
      <c r="AB7792" s="4"/>
      <c r="AC7792" s="4"/>
      <c r="AD7792" s="4"/>
      <c r="AE7792" s="4"/>
      <c r="BA7792" s="13"/>
      <c r="BC7792" s="2"/>
      <c r="BD7792" s="2"/>
      <c r="BU7792" s="15"/>
      <c r="BV7792" s="6"/>
      <c r="BW7792" s="6"/>
      <c r="BX7792" s="16"/>
      <c r="BY7792" s="16"/>
      <c r="BZ7792" s="16"/>
      <c r="CA7792" s="16"/>
      <c r="CB7792" s="14"/>
    </row>
    <row r="7793" spans="1:80" s="9" customFormat="1" x14ac:dyDescent="0.2">
      <c r="A7793" s="16"/>
      <c r="B7793" s="16"/>
      <c r="C7793" s="16"/>
      <c r="D7793" s="16"/>
      <c r="E7793" s="16"/>
      <c r="F7793" s="3"/>
      <c r="G7793" s="3"/>
      <c r="H7793" s="3"/>
      <c r="I7793" s="3"/>
      <c r="J7793" s="2"/>
      <c r="M7793" s="10"/>
      <c r="N7793" s="2"/>
      <c r="O7793" s="3"/>
      <c r="P7793" s="11"/>
      <c r="Q7793" s="16"/>
      <c r="R7793" s="4"/>
      <c r="S7793" s="12"/>
      <c r="T7793" s="16"/>
      <c r="U7793" s="4"/>
      <c r="V7793" s="3"/>
      <c r="W7793" s="3"/>
      <c r="X7793" s="3"/>
      <c r="Y7793" s="3"/>
      <c r="Z7793" s="3"/>
      <c r="AA7793" s="4"/>
      <c r="AB7793" s="4"/>
      <c r="AC7793" s="4"/>
      <c r="AD7793" s="4"/>
      <c r="AE7793" s="4"/>
      <c r="BA7793" s="13"/>
      <c r="BC7793" s="2"/>
      <c r="BD7793" s="2"/>
      <c r="BU7793" s="15"/>
      <c r="BV7793" s="6"/>
      <c r="BW7793" s="6"/>
      <c r="BX7793" s="16"/>
      <c r="BY7793" s="16"/>
      <c r="BZ7793" s="16"/>
      <c r="CA7793" s="16"/>
      <c r="CB7793" s="14"/>
    </row>
    <row r="7794" spans="1:80" s="9" customFormat="1" x14ac:dyDescent="0.2">
      <c r="A7794" s="16"/>
      <c r="B7794" s="16"/>
      <c r="C7794" s="16"/>
      <c r="D7794" s="16"/>
      <c r="E7794" s="16"/>
      <c r="F7794" s="3"/>
      <c r="G7794" s="3"/>
      <c r="H7794" s="3"/>
      <c r="I7794" s="3"/>
      <c r="J7794" s="2"/>
      <c r="M7794" s="10"/>
      <c r="N7794" s="2"/>
      <c r="O7794" s="3"/>
      <c r="P7794" s="11"/>
      <c r="Q7794" s="16"/>
      <c r="R7794" s="4"/>
      <c r="S7794" s="12"/>
      <c r="T7794" s="16"/>
      <c r="U7794" s="4"/>
      <c r="V7794" s="3"/>
      <c r="W7794" s="3"/>
      <c r="X7794" s="3"/>
      <c r="Y7794" s="3"/>
      <c r="Z7794" s="3"/>
      <c r="AA7794" s="4"/>
      <c r="AB7794" s="4"/>
      <c r="AC7794" s="4"/>
      <c r="AD7794" s="4"/>
      <c r="AE7794" s="4"/>
      <c r="BA7794" s="13"/>
      <c r="BC7794" s="2"/>
      <c r="BD7794" s="2"/>
      <c r="BU7794" s="15"/>
      <c r="BV7794" s="6"/>
      <c r="BW7794" s="6"/>
      <c r="BX7794" s="16"/>
      <c r="BY7794" s="16"/>
      <c r="BZ7794" s="16"/>
      <c r="CA7794" s="16"/>
      <c r="CB7794" s="14"/>
    </row>
    <row r="7795" spans="1:80" s="9" customFormat="1" x14ac:dyDescent="0.2">
      <c r="A7795" s="16"/>
      <c r="B7795" s="16"/>
      <c r="C7795" s="16"/>
      <c r="D7795" s="16"/>
      <c r="E7795" s="16"/>
      <c r="F7795" s="3"/>
      <c r="G7795" s="3"/>
      <c r="H7795" s="3"/>
      <c r="I7795" s="3"/>
      <c r="J7795" s="2"/>
      <c r="M7795" s="10"/>
      <c r="N7795" s="2"/>
      <c r="O7795" s="3"/>
      <c r="P7795" s="11"/>
      <c r="Q7795" s="16"/>
      <c r="R7795" s="4"/>
      <c r="S7795" s="12"/>
      <c r="T7795" s="16"/>
      <c r="U7795" s="4"/>
      <c r="V7795" s="3"/>
      <c r="W7795" s="3"/>
      <c r="X7795" s="3"/>
      <c r="Y7795" s="3"/>
      <c r="Z7795" s="3"/>
      <c r="AA7795" s="4"/>
      <c r="AB7795" s="4"/>
      <c r="AC7795" s="4"/>
      <c r="AD7795" s="4"/>
      <c r="AE7795" s="4"/>
      <c r="BA7795" s="13"/>
      <c r="BC7795" s="2"/>
      <c r="BD7795" s="2"/>
      <c r="BU7795" s="15"/>
      <c r="BV7795" s="6"/>
      <c r="BW7795" s="6"/>
      <c r="BX7795" s="16"/>
      <c r="BY7795" s="16"/>
      <c r="BZ7795" s="16"/>
      <c r="CA7795" s="16"/>
      <c r="CB7795" s="14"/>
    </row>
    <row r="7796" spans="1:80" s="9" customFormat="1" x14ac:dyDescent="0.2">
      <c r="A7796" s="16"/>
      <c r="B7796" s="16"/>
      <c r="C7796" s="16"/>
      <c r="D7796" s="16"/>
      <c r="E7796" s="16"/>
      <c r="F7796" s="3"/>
      <c r="G7796" s="3"/>
      <c r="H7796" s="3"/>
      <c r="I7796" s="3"/>
      <c r="J7796" s="2"/>
      <c r="M7796" s="10"/>
      <c r="N7796" s="2"/>
      <c r="O7796" s="3"/>
      <c r="P7796" s="11"/>
      <c r="Q7796" s="16"/>
      <c r="R7796" s="4"/>
      <c r="S7796" s="12"/>
      <c r="T7796" s="16"/>
      <c r="U7796" s="4"/>
      <c r="V7796" s="3"/>
      <c r="W7796" s="3"/>
      <c r="X7796" s="3"/>
      <c r="Y7796" s="3"/>
      <c r="Z7796" s="3"/>
      <c r="AA7796" s="4"/>
      <c r="AB7796" s="4"/>
      <c r="AC7796" s="4"/>
      <c r="AD7796" s="4"/>
      <c r="AE7796" s="4"/>
      <c r="BA7796" s="13"/>
      <c r="BC7796" s="2"/>
      <c r="BD7796" s="2"/>
      <c r="BU7796" s="15"/>
      <c r="BV7796" s="6"/>
      <c r="BW7796" s="6"/>
      <c r="BX7796" s="16"/>
      <c r="BY7796" s="16"/>
      <c r="BZ7796" s="16"/>
      <c r="CA7796" s="16"/>
      <c r="CB7796" s="14"/>
    </row>
    <row r="7797" spans="1:80" s="9" customFormat="1" x14ac:dyDescent="0.2">
      <c r="A7797" s="16"/>
      <c r="B7797" s="16"/>
      <c r="C7797" s="16"/>
      <c r="D7797" s="16"/>
      <c r="E7797" s="16"/>
      <c r="F7797" s="3"/>
      <c r="G7797" s="3"/>
      <c r="H7797" s="3"/>
      <c r="I7797" s="3"/>
      <c r="J7797" s="2"/>
      <c r="M7797" s="10"/>
      <c r="N7797" s="2"/>
      <c r="O7797" s="3"/>
      <c r="P7797" s="11"/>
      <c r="Q7797" s="16"/>
      <c r="R7797" s="4"/>
      <c r="S7797" s="12"/>
      <c r="T7797" s="16"/>
      <c r="U7797" s="4"/>
      <c r="V7797" s="3"/>
      <c r="W7797" s="3"/>
      <c r="X7797" s="3"/>
      <c r="Y7797" s="3"/>
      <c r="Z7797" s="3"/>
      <c r="AA7797" s="4"/>
      <c r="AB7797" s="4"/>
      <c r="AC7797" s="4"/>
      <c r="AD7797" s="4"/>
      <c r="AE7797" s="4"/>
      <c r="BA7797" s="13"/>
      <c r="BC7797" s="2"/>
      <c r="BD7797" s="2"/>
      <c r="BU7797" s="15"/>
      <c r="BV7797" s="6"/>
      <c r="BW7797" s="6"/>
      <c r="BX7797" s="16"/>
      <c r="BY7797" s="16"/>
      <c r="BZ7797" s="16"/>
      <c r="CA7797" s="16"/>
      <c r="CB7797" s="14"/>
    </row>
    <row r="7798" spans="1:80" s="9" customFormat="1" x14ac:dyDescent="0.2">
      <c r="A7798" s="16"/>
      <c r="B7798" s="16"/>
      <c r="C7798" s="16"/>
      <c r="D7798" s="16"/>
      <c r="E7798" s="16"/>
      <c r="F7798" s="3"/>
      <c r="G7798" s="3"/>
      <c r="H7798" s="3"/>
      <c r="I7798" s="3"/>
      <c r="J7798" s="2"/>
      <c r="M7798" s="10"/>
      <c r="N7798" s="2"/>
      <c r="O7798" s="3"/>
      <c r="P7798" s="11"/>
      <c r="Q7798" s="16"/>
      <c r="R7798" s="4"/>
      <c r="S7798" s="12"/>
      <c r="T7798" s="16"/>
      <c r="U7798" s="4"/>
      <c r="V7798" s="3"/>
      <c r="W7798" s="3"/>
      <c r="X7798" s="3"/>
      <c r="Y7798" s="3"/>
      <c r="Z7798" s="3"/>
      <c r="AA7798" s="4"/>
      <c r="AB7798" s="4"/>
      <c r="AC7798" s="4"/>
      <c r="AD7798" s="4"/>
      <c r="AE7798" s="4"/>
      <c r="BA7798" s="13"/>
      <c r="BC7798" s="2"/>
      <c r="BD7798" s="2"/>
      <c r="BU7798" s="15"/>
      <c r="BV7798" s="6"/>
      <c r="BW7798" s="6"/>
      <c r="BX7798" s="16"/>
      <c r="BY7798" s="16"/>
      <c r="BZ7798" s="16"/>
      <c r="CA7798" s="16"/>
      <c r="CB7798" s="14"/>
    </row>
    <row r="7799" spans="1:80" s="9" customFormat="1" x14ac:dyDescent="0.2">
      <c r="A7799" s="16"/>
      <c r="B7799" s="16"/>
      <c r="C7799" s="16"/>
      <c r="D7799" s="16"/>
      <c r="E7799" s="16"/>
      <c r="F7799" s="3"/>
      <c r="G7799" s="3"/>
      <c r="H7799" s="3"/>
      <c r="I7799" s="3"/>
      <c r="J7799" s="2"/>
      <c r="M7799" s="10"/>
      <c r="N7799" s="2"/>
      <c r="O7799" s="3"/>
      <c r="P7799" s="11"/>
      <c r="Q7799" s="16"/>
      <c r="R7799" s="4"/>
      <c r="S7799" s="12"/>
      <c r="T7799" s="16"/>
      <c r="U7799" s="4"/>
      <c r="V7799" s="3"/>
      <c r="W7799" s="3"/>
      <c r="X7799" s="3"/>
      <c r="Y7799" s="3"/>
      <c r="Z7799" s="3"/>
      <c r="AA7799" s="4"/>
      <c r="AB7799" s="4"/>
      <c r="AC7799" s="4"/>
      <c r="AD7799" s="4"/>
      <c r="AE7799" s="4"/>
      <c r="BA7799" s="13"/>
      <c r="BC7799" s="2"/>
      <c r="BD7799" s="2"/>
      <c r="BU7799" s="15"/>
      <c r="BV7799" s="6"/>
      <c r="BW7799" s="6"/>
      <c r="BX7799" s="16"/>
      <c r="BY7799" s="16"/>
      <c r="BZ7799" s="16"/>
      <c r="CA7799" s="16"/>
      <c r="CB7799" s="14"/>
    </row>
    <row r="7800" spans="1:80" s="9" customFormat="1" x14ac:dyDescent="0.2">
      <c r="A7800" s="16"/>
      <c r="B7800" s="16"/>
      <c r="C7800" s="16"/>
      <c r="D7800" s="16"/>
      <c r="E7800" s="16"/>
      <c r="F7800" s="3"/>
      <c r="G7800" s="3"/>
      <c r="H7800" s="3"/>
      <c r="I7800" s="3"/>
      <c r="J7800" s="2"/>
      <c r="M7800" s="10"/>
      <c r="N7800" s="2"/>
      <c r="O7800" s="3"/>
      <c r="P7800" s="11"/>
      <c r="Q7800" s="16"/>
      <c r="R7800" s="4"/>
      <c r="S7800" s="12"/>
      <c r="T7800" s="16"/>
      <c r="U7800" s="4"/>
      <c r="V7800" s="3"/>
      <c r="W7800" s="3"/>
      <c r="X7800" s="3"/>
      <c r="Y7800" s="3"/>
      <c r="Z7800" s="3"/>
      <c r="AA7800" s="4"/>
      <c r="AB7800" s="4"/>
      <c r="AC7800" s="4"/>
      <c r="AD7800" s="4"/>
      <c r="AE7800" s="4"/>
      <c r="BA7800" s="13"/>
      <c r="BC7800" s="2"/>
      <c r="BD7800" s="2"/>
      <c r="BU7800" s="15"/>
      <c r="BV7800" s="6"/>
      <c r="BW7800" s="6"/>
      <c r="BX7800" s="16"/>
      <c r="BY7800" s="16"/>
      <c r="BZ7800" s="16"/>
      <c r="CA7800" s="16"/>
      <c r="CB7800" s="14"/>
    </row>
    <row r="7801" spans="1:80" s="9" customFormat="1" x14ac:dyDescent="0.2">
      <c r="A7801" s="16"/>
      <c r="B7801" s="16"/>
      <c r="C7801" s="16"/>
      <c r="D7801" s="16"/>
      <c r="E7801" s="16"/>
      <c r="F7801" s="3"/>
      <c r="G7801" s="3"/>
      <c r="H7801" s="3"/>
      <c r="I7801" s="3"/>
      <c r="J7801" s="2"/>
      <c r="M7801" s="10"/>
      <c r="N7801" s="2"/>
      <c r="O7801" s="3"/>
      <c r="P7801" s="11"/>
      <c r="Q7801" s="16"/>
      <c r="R7801" s="4"/>
      <c r="S7801" s="12"/>
      <c r="T7801" s="16"/>
      <c r="U7801" s="4"/>
      <c r="V7801" s="3"/>
      <c r="W7801" s="3"/>
      <c r="X7801" s="3"/>
      <c r="Y7801" s="3"/>
      <c r="Z7801" s="3"/>
      <c r="AA7801" s="4"/>
      <c r="AB7801" s="4"/>
      <c r="AC7801" s="4"/>
      <c r="AD7801" s="4"/>
      <c r="AE7801" s="4"/>
      <c r="BA7801" s="13"/>
      <c r="BC7801" s="2"/>
      <c r="BD7801" s="2"/>
      <c r="BU7801" s="15"/>
      <c r="BV7801" s="6"/>
      <c r="BW7801" s="6"/>
      <c r="BX7801" s="16"/>
      <c r="BY7801" s="16"/>
      <c r="BZ7801" s="16"/>
      <c r="CA7801" s="16"/>
      <c r="CB7801" s="14"/>
    </row>
    <row r="7802" spans="1:80" s="9" customFormat="1" x14ac:dyDescent="0.2">
      <c r="A7802" s="16"/>
      <c r="B7802" s="16"/>
      <c r="C7802" s="16"/>
      <c r="D7802" s="16"/>
      <c r="E7802" s="16"/>
      <c r="F7802" s="3"/>
      <c r="G7802" s="3"/>
      <c r="H7802" s="3"/>
      <c r="I7802" s="3"/>
      <c r="J7802" s="2"/>
      <c r="M7802" s="10"/>
      <c r="N7802" s="2"/>
      <c r="O7802" s="3"/>
      <c r="P7802" s="11"/>
      <c r="Q7802" s="16"/>
      <c r="R7802" s="4"/>
      <c r="S7802" s="12"/>
      <c r="T7802" s="16"/>
      <c r="U7802" s="4"/>
      <c r="V7802" s="3"/>
      <c r="W7802" s="3"/>
      <c r="X7802" s="3"/>
      <c r="Y7802" s="3"/>
      <c r="Z7802" s="3"/>
      <c r="AA7802" s="4"/>
      <c r="AB7802" s="4"/>
      <c r="AC7802" s="4"/>
      <c r="AD7802" s="4"/>
      <c r="AE7802" s="4"/>
      <c r="BA7802" s="13"/>
      <c r="BC7802" s="2"/>
      <c r="BD7802" s="2"/>
      <c r="BU7802" s="15"/>
      <c r="BV7802" s="6"/>
      <c r="BW7802" s="6"/>
      <c r="BX7802" s="16"/>
      <c r="BY7802" s="16"/>
      <c r="BZ7802" s="16"/>
      <c r="CA7802" s="16"/>
      <c r="CB7802" s="14"/>
    </row>
    <row r="7803" spans="1:80" s="9" customFormat="1" x14ac:dyDescent="0.2">
      <c r="A7803" s="16"/>
      <c r="B7803" s="16"/>
      <c r="C7803" s="16"/>
      <c r="D7803" s="16"/>
      <c r="E7803" s="16"/>
      <c r="F7803" s="3"/>
      <c r="G7803" s="3"/>
      <c r="H7803" s="3"/>
      <c r="I7803" s="3"/>
      <c r="J7803" s="2"/>
      <c r="M7803" s="10"/>
      <c r="N7803" s="2"/>
      <c r="O7803" s="3"/>
      <c r="P7803" s="11"/>
      <c r="Q7803" s="16"/>
      <c r="R7803" s="4"/>
      <c r="S7803" s="12"/>
      <c r="T7803" s="16"/>
      <c r="U7803" s="4"/>
      <c r="V7803" s="3"/>
      <c r="W7803" s="3"/>
      <c r="X7803" s="3"/>
      <c r="Y7803" s="3"/>
      <c r="Z7803" s="3"/>
      <c r="AA7803" s="4"/>
      <c r="AB7803" s="4"/>
      <c r="AC7803" s="4"/>
      <c r="AD7803" s="4"/>
      <c r="AE7803" s="4"/>
      <c r="BA7803" s="13"/>
      <c r="BC7803" s="2"/>
      <c r="BD7803" s="2"/>
      <c r="BU7803" s="15"/>
      <c r="BV7803" s="6"/>
      <c r="BW7803" s="6"/>
      <c r="BX7803" s="16"/>
      <c r="BY7803" s="16"/>
      <c r="BZ7803" s="16"/>
      <c r="CA7803" s="16"/>
      <c r="CB7803" s="14"/>
    </row>
    <row r="7804" spans="1:80" s="9" customFormat="1" x14ac:dyDescent="0.2">
      <c r="A7804" s="16"/>
      <c r="B7804" s="16"/>
      <c r="C7804" s="16"/>
      <c r="D7804" s="16"/>
      <c r="E7804" s="16"/>
      <c r="F7804" s="3"/>
      <c r="G7804" s="3"/>
      <c r="H7804" s="3"/>
      <c r="I7804" s="3"/>
      <c r="J7804" s="2"/>
      <c r="M7804" s="10"/>
      <c r="N7804" s="2"/>
      <c r="O7804" s="3"/>
      <c r="P7804" s="11"/>
      <c r="Q7804" s="16"/>
      <c r="R7804" s="4"/>
      <c r="S7804" s="12"/>
      <c r="T7804" s="16"/>
      <c r="U7804" s="4"/>
      <c r="V7804" s="3"/>
      <c r="W7804" s="3"/>
      <c r="X7804" s="3"/>
      <c r="Y7804" s="3"/>
      <c r="Z7804" s="3"/>
      <c r="AA7804" s="4"/>
      <c r="AB7804" s="4"/>
      <c r="AC7804" s="4"/>
      <c r="AD7804" s="4"/>
      <c r="AE7804" s="4"/>
      <c r="BA7804" s="13"/>
      <c r="BC7804" s="2"/>
      <c r="BD7804" s="2"/>
      <c r="BU7804" s="15"/>
      <c r="BV7804" s="6"/>
      <c r="BW7804" s="6"/>
      <c r="BX7804" s="16"/>
      <c r="BY7804" s="16"/>
      <c r="BZ7804" s="16"/>
      <c r="CA7804" s="16"/>
      <c r="CB7804" s="14"/>
    </row>
    <row r="7805" spans="1:80" s="9" customFormat="1" x14ac:dyDescent="0.2">
      <c r="A7805" s="16"/>
      <c r="B7805" s="16"/>
      <c r="C7805" s="16"/>
      <c r="D7805" s="16"/>
      <c r="E7805" s="16"/>
      <c r="F7805" s="3"/>
      <c r="G7805" s="3"/>
      <c r="H7805" s="3"/>
      <c r="I7805" s="3"/>
      <c r="J7805" s="2"/>
      <c r="M7805" s="10"/>
      <c r="N7805" s="2"/>
      <c r="O7805" s="3"/>
      <c r="P7805" s="11"/>
      <c r="Q7805" s="16"/>
      <c r="R7805" s="4"/>
      <c r="S7805" s="12"/>
      <c r="T7805" s="16"/>
      <c r="U7805" s="4"/>
      <c r="V7805" s="3"/>
      <c r="W7805" s="3"/>
      <c r="X7805" s="3"/>
      <c r="Y7805" s="3"/>
      <c r="Z7805" s="3"/>
      <c r="AA7805" s="4"/>
      <c r="AB7805" s="4"/>
      <c r="AC7805" s="4"/>
      <c r="AD7805" s="4"/>
      <c r="AE7805" s="4"/>
      <c r="BA7805" s="13"/>
      <c r="BC7805" s="2"/>
      <c r="BD7805" s="2"/>
      <c r="BU7805" s="15"/>
      <c r="BV7805" s="6"/>
      <c r="BW7805" s="6"/>
      <c r="BX7805" s="16"/>
      <c r="BY7805" s="16"/>
      <c r="BZ7805" s="16"/>
      <c r="CA7805" s="16"/>
      <c r="CB7805" s="14"/>
    </row>
    <row r="7806" spans="1:80" s="9" customFormat="1" x14ac:dyDescent="0.2">
      <c r="A7806" s="16"/>
      <c r="B7806" s="16"/>
      <c r="C7806" s="16"/>
      <c r="D7806" s="16"/>
      <c r="E7806" s="16"/>
      <c r="F7806" s="3"/>
      <c r="G7806" s="3"/>
      <c r="H7806" s="3"/>
      <c r="I7806" s="3"/>
      <c r="J7806" s="2"/>
      <c r="M7806" s="10"/>
      <c r="N7806" s="2"/>
      <c r="O7806" s="3"/>
      <c r="P7806" s="11"/>
      <c r="Q7806" s="16"/>
      <c r="R7806" s="4"/>
      <c r="S7806" s="12"/>
      <c r="T7806" s="16"/>
      <c r="U7806" s="4"/>
      <c r="V7806" s="3"/>
      <c r="W7806" s="3"/>
      <c r="X7806" s="3"/>
      <c r="Y7806" s="3"/>
      <c r="Z7806" s="3"/>
      <c r="AA7806" s="4"/>
      <c r="AB7806" s="4"/>
      <c r="AC7806" s="4"/>
      <c r="AD7806" s="4"/>
      <c r="AE7806" s="4"/>
      <c r="BA7806" s="13"/>
      <c r="BC7806" s="2"/>
      <c r="BD7806" s="2"/>
      <c r="BU7806" s="15"/>
      <c r="BV7806" s="6"/>
      <c r="BW7806" s="6"/>
      <c r="BX7806" s="16"/>
      <c r="BY7806" s="16"/>
      <c r="BZ7806" s="16"/>
      <c r="CA7806" s="16"/>
      <c r="CB7806" s="14"/>
    </row>
    <row r="7807" spans="1:80" s="9" customFormat="1" x14ac:dyDescent="0.2">
      <c r="A7807" s="16"/>
      <c r="B7807" s="16"/>
      <c r="C7807" s="16"/>
      <c r="D7807" s="16"/>
      <c r="E7807" s="16"/>
      <c r="F7807" s="3"/>
      <c r="G7807" s="3"/>
      <c r="H7807" s="3"/>
      <c r="I7807" s="3"/>
      <c r="J7807" s="2"/>
      <c r="M7807" s="10"/>
      <c r="N7807" s="2"/>
      <c r="O7807" s="3"/>
      <c r="P7807" s="11"/>
      <c r="Q7807" s="16"/>
      <c r="R7807" s="4"/>
      <c r="S7807" s="12"/>
      <c r="T7807" s="16"/>
      <c r="U7807" s="4"/>
      <c r="V7807" s="3"/>
      <c r="W7807" s="3"/>
      <c r="X7807" s="3"/>
      <c r="Y7807" s="3"/>
      <c r="Z7807" s="3"/>
      <c r="AA7807" s="4"/>
      <c r="AB7807" s="4"/>
      <c r="AC7807" s="4"/>
      <c r="AD7807" s="4"/>
      <c r="AE7807" s="4"/>
      <c r="BA7807" s="13"/>
      <c r="BC7807" s="2"/>
      <c r="BD7807" s="2"/>
      <c r="BU7807" s="15"/>
      <c r="BV7807" s="6"/>
      <c r="BW7807" s="6"/>
      <c r="BX7807" s="16"/>
      <c r="BY7807" s="16"/>
      <c r="BZ7807" s="16"/>
      <c r="CA7807" s="16"/>
      <c r="CB7807" s="14"/>
    </row>
    <row r="7808" spans="1:80" s="9" customFormat="1" x14ac:dyDescent="0.2">
      <c r="A7808" s="16"/>
      <c r="B7808" s="16"/>
      <c r="C7808" s="16"/>
      <c r="D7808" s="16"/>
      <c r="E7808" s="16"/>
      <c r="F7808" s="3"/>
      <c r="G7808" s="3"/>
      <c r="H7808" s="3"/>
      <c r="I7808" s="3"/>
      <c r="J7808" s="2"/>
      <c r="M7808" s="10"/>
      <c r="N7808" s="2"/>
      <c r="O7808" s="3"/>
      <c r="P7808" s="11"/>
      <c r="Q7808" s="16"/>
      <c r="R7808" s="4"/>
      <c r="S7808" s="12"/>
      <c r="T7808" s="16"/>
      <c r="U7808" s="4"/>
      <c r="V7808" s="3"/>
      <c r="W7808" s="3"/>
      <c r="X7808" s="3"/>
      <c r="Y7808" s="3"/>
      <c r="Z7808" s="3"/>
      <c r="AA7808" s="4"/>
      <c r="AB7808" s="4"/>
      <c r="AC7808" s="4"/>
      <c r="AD7808" s="4"/>
      <c r="AE7808" s="4"/>
      <c r="BA7808" s="13"/>
      <c r="BC7808" s="2"/>
      <c r="BD7808" s="2"/>
      <c r="BU7808" s="15"/>
      <c r="BV7808" s="6"/>
      <c r="BW7808" s="6"/>
      <c r="BX7808" s="16"/>
      <c r="BY7808" s="16"/>
      <c r="BZ7808" s="16"/>
      <c r="CA7808" s="16"/>
      <c r="CB7808" s="14"/>
    </row>
    <row r="7809" spans="1:80" s="9" customFormat="1" x14ac:dyDescent="0.2">
      <c r="A7809" s="16"/>
      <c r="B7809" s="16"/>
      <c r="C7809" s="16"/>
      <c r="D7809" s="16"/>
      <c r="E7809" s="16"/>
      <c r="F7809" s="3"/>
      <c r="G7809" s="3"/>
      <c r="H7809" s="3"/>
      <c r="I7809" s="3"/>
      <c r="J7809" s="2"/>
      <c r="M7809" s="10"/>
      <c r="N7809" s="2"/>
      <c r="O7809" s="3"/>
      <c r="P7809" s="11"/>
      <c r="Q7809" s="16"/>
      <c r="R7809" s="4"/>
      <c r="S7809" s="12"/>
      <c r="T7809" s="16"/>
      <c r="U7809" s="4"/>
      <c r="V7809" s="3"/>
      <c r="W7809" s="3"/>
      <c r="X7809" s="3"/>
      <c r="Y7809" s="3"/>
      <c r="Z7809" s="3"/>
      <c r="AA7809" s="4"/>
      <c r="AB7809" s="4"/>
      <c r="AC7809" s="4"/>
      <c r="AD7809" s="4"/>
      <c r="AE7809" s="4"/>
      <c r="BA7809" s="13"/>
      <c r="BC7809" s="2"/>
      <c r="BD7809" s="2"/>
      <c r="BU7809" s="15"/>
      <c r="BV7809" s="6"/>
      <c r="BW7809" s="6"/>
      <c r="BX7809" s="16"/>
      <c r="BY7809" s="16"/>
      <c r="BZ7809" s="16"/>
      <c r="CA7809" s="16"/>
      <c r="CB7809" s="14"/>
    </row>
    <row r="7810" spans="1:80" s="9" customFormat="1" x14ac:dyDescent="0.2">
      <c r="A7810" s="16"/>
      <c r="B7810" s="16"/>
      <c r="C7810" s="16"/>
      <c r="D7810" s="16"/>
      <c r="E7810" s="16"/>
      <c r="F7810" s="3"/>
      <c r="G7810" s="3"/>
      <c r="H7810" s="3"/>
      <c r="I7810" s="3"/>
      <c r="J7810" s="2"/>
      <c r="M7810" s="10"/>
      <c r="N7810" s="2"/>
      <c r="O7810" s="3"/>
      <c r="P7810" s="11"/>
      <c r="Q7810" s="16"/>
      <c r="R7810" s="4"/>
      <c r="S7810" s="12"/>
      <c r="T7810" s="16"/>
      <c r="U7810" s="4"/>
      <c r="V7810" s="3"/>
      <c r="W7810" s="3"/>
      <c r="X7810" s="3"/>
      <c r="Y7810" s="3"/>
      <c r="Z7810" s="3"/>
      <c r="AA7810" s="4"/>
      <c r="AB7810" s="4"/>
      <c r="AC7810" s="4"/>
      <c r="AD7810" s="4"/>
      <c r="AE7810" s="4"/>
      <c r="BA7810" s="13"/>
      <c r="BC7810" s="2"/>
      <c r="BD7810" s="2"/>
      <c r="BU7810" s="15"/>
      <c r="BV7810" s="6"/>
      <c r="BW7810" s="6"/>
      <c r="BX7810" s="16"/>
      <c r="BY7810" s="16"/>
      <c r="BZ7810" s="16"/>
      <c r="CA7810" s="16"/>
      <c r="CB7810" s="14"/>
    </row>
    <row r="7811" spans="1:80" s="9" customFormat="1" x14ac:dyDescent="0.2">
      <c r="A7811" s="16"/>
      <c r="B7811" s="16"/>
      <c r="C7811" s="16"/>
      <c r="D7811" s="16"/>
      <c r="E7811" s="16"/>
      <c r="F7811" s="3"/>
      <c r="G7811" s="3"/>
      <c r="H7811" s="3"/>
      <c r="I7811" s="3"/>
      <c r="J7811" s="2"/>
      <c r="M7811" s="10"/>
      <c r="N7811" s="2"/>
      <c r="O7811" s="3"/>
      <c r="P7811" s="11"/>
      <c r="Q7811" s="16"/>
      <c r="R7811" s="4"/>
      <c r="S7811" s="12"/>
      <c r="T7811" s="16"/>
      <c r="U7811" s="4"/>
      <c r="V7811" s="3"/>
      <c r="W7811" s="3"/>
      <c r="X7811" s="3"/>
      <c r="Y7811" s="3"/>
      <c r="Z7811" s="3"/>
      <c r="AA7811" s="4"/>
      <c r="AB7811" s="4"/>
      <c r="AC7811" s="4"/>
      <c r="AD7811" s="4"/>
      <c r="AE7811" s="4"/>
      <c r="BA7811" s="13"/>
      <c r="BC7811" s="2"/>
      <c r="BD7811" s="2"/>
      <c r="BU7811" s="15"/>
      <c r="BV7811" s="6"/>
      <c r="BW7811" s="6"/>
      <c r="BX7811" s="16"/>
      <c r="BY7811" s="16"/>
      <c r="BZ7811" s="16"/>
      <c r="CA7811" s="16"/>
      <c r="CB7811" s="14"/>
    </row>
    <row r="7812" spans="1:80" s="9" customFormat="1" x14ac:dyDescent="0.2">
      <c r="A7812" s="16"/>
      <c r="B7812" s="16"/>
      <c r="C7812" s="16"/>
      <c r="D7812" s="16"/>
      <c r="E7812" s="16"/>
      <c r="F7812" s="3"/>
      <c r="G7812" s="3"/>
      <c r="H7812" s="3"/>
      <c r="I7812" s="3"/>
      <c r="J7812" s="2"/>
      <c r="M7812" s="10"/>
      <c r="N7812" s="2"/>
      <c r="O7812" s="3"/>
      <c r="P7812" s="11"/>
      <c r="Q7812" s="16"/>
      <c r="R7812" s="4"/>
      <c r="S7812" s="12"/>
      <c r="T7812" s="16"/>
      <c r="U7812" s="4"/>
      <c r="V7812" s="3"/>
      <c r="W7812" s="3"/>
      <c r="X7812" s="3"/>
      <c r="Y7812" s="3"/>
      <c r="Z7812" s="3"/>
      <c r="AA7812" s="4"/>
      <c r="AB7812" s="4"/>
      <c r="AC7812" s="4"/>
      <c r="AD7812" s="4"/>
      <c r="AE7812" s="4"/>
      <c r="BA7812" s="13"/>
      <c r="BC7812" s="2"/>
      <c r="BD7812" s="2"/>
      <c r="BU7812" s="15"/>
      <c r="BV7812" s="6"/>
      <c r="BW7812" s="6"/>
      <c r="BX7812" s="16"/>
      <c r="BY7812" s="16"/>
      <c r="BZ7812" s="16"/>
      <c r="CA7812" s="16"/>
      <c r="CB7812" s="14"/>
    </row>
    <row r="7813" spans="1:80" s="9" customFormat="1" x14ac:dyDescent="0.2">
      <c r="A7813" s="16"/>
      <c r="B7813" s="16"/>
      <c r="C7813" s="16"/>
      <c r="D7813" s="16"/>
      <c r="E7813" s="16"/>
      <c r="F7813" s="3"/>
      <c r="G7813" s="3"/>
      <c r="H7813" s="3"/>
      <c r="I7813" s="3"/>
      <c r="J7813" s="2"/>
      <c r="M7813" s="10"/>
      <c r="N7813" s="2"/>
      <c r="O7813" s="3"/>
      <c r="P7813" s="11"/>
      <c r="Q7813" s="16"/>
      <c r="R7813" s="4"/>
      <c r="S7813" s="12"/>
      <c r="T7813" s="16"/>
      <c r="U7813" s="4"/>
      <c r="V7813" s="3"/>
      <c r="W7813" s="3"/>
      <c r="X7813" s="3"/>
      <c r="Y7813" s="3"/>
      <c r="Z7813" s="3"/>
      <c r="AA7813" s="4"/>
      <c r="AB7813" s="4"/>
      <c r="AC7813" s="4"/>
      <c r="AD7813" s="4"/>
      <c r="AE7813" s="4"/>
      <c r="BA7813" s="13"/>
      <c r="BC7813" s="2"/>
      <c r="BD7813" s="2"/>
      <c r="BU7813" s="15"/>
      <c r="BV7813" s="6"/>
      <c r="BW7813" s="6"/>
      <c r="BX7813" s="16"/>
      <c r="BY7813" s="16"/>
      <c r="BZ7813" s="16"/>
      <c r="CA7813" s="16"/>
      <c r="CB7813" s="14"/>
    </row>
    <row r="7814" spans="1:80" s="9" customFormat="1" x14ac:dyDescent="0.2">
      <c r="A7814" s="16"/>
      <c r="B7814" s="16"/>
      <c r="C7814" s="16"/>
      <c r="D7814" s="16"/>
      <c r="E7814" s="16"/>
      <c r="F7814" s="3"/>
      <c r="G7814" s="3"/>
      <c r="H7814" s="3"/>
      <c r="I7814" s="3"/>
      <c r="J7814" s="2"/>
      <c r="M7814" s="10"/>
      <c r="N7814" s="2"/>
      <c r="O7814" s="3"/>
      <c r="P7814" s="11"/>
      <c r="Q7814" s="16"/>
      <c r="R7814" s="4"/>
      <c r="S7814" s="12"/>
      <c r="T7814" s="16"/>
      <c r="U7814" s="4"/>
      <c r="V7814" s="3"/>
      <c r="W7814" s="3"/>
      <c r="X7814" s="3"/>
      <c r="Y7814" s="3"/>
      <c r="Z7814" s="3"/>
      <c r="AA7814" s="4"/>
      <c r="AB7814" s="4"/>
      <c r="AC7814" s="4"/>
      <c r="AD7814" s="4"/>
      <c r="AE7814" s="4"/>
      <c r="BA7814" s="13"/>
      <c r="BC7814" s="2"/>
      <c r="BD7814" s="2"/>
      <c r="BU7814" s="15"/>
      <c r="BV7814" s="6"/>
      <c r="BW7814" s="6"/>
      <c r="BX7814" s="16"/>
      <c r="BY7814" s="16"/>
      <c r="BZ7814" s="16"/>
      <c r="CA7814" s="16"/>
      <c r="CB7814" s="14"/>
    </row>
    <row r="7815" spans="1:80" s="9" customFormat="1" x14ac:dyDescent="0.2">
      <c r="A7815" s="16"/>
      <c r="B7815" s="16"/>
      <c r="C7815" s="16"/>
      <c r="D7815" s="16"/>
      <c r="E7815" s="16"/>
      <c r="F7815" s="3"/>
      <c r="G7815" s="3"/>
      <c r="H7815" s="3"/>
      <c r="I7815" s="3"/>
      <c r="J7815" s="2"/>
      <c r="M7815" s="10"/>
      <c r="N7815" s="2"/>
      <c r="O7815" s="3"/>
      <c r="P7815" s="11"/>
      <c r="Q7815" s="16"/>
      <c r="R7815" s="4"/>
      <c r="S7815" s="12"/>
      <c r="T7815" s="16"/>
      <c r="U7815" s="4"/>
      <c r="V7815" s="3"/>
      <c r="W7815" s="3"/>
      <c r="X7815" s="3"/>
      <c r="Y7815" s="3"/>
      <c r="Z7815" s="3"/>
      <c r="AA7815" s="4"/>
      <c r="AB7815" s="4"/>
      <c r="AC7815" s="4"/>
      <c r="AD7815" s="4"/>
      <c r="AE7815" s="4"/>
      <c r="BA7815" s="13"/>
      <c r="BC7815" s="2"/>
      <c r="BD7815" s="2"/>
      <c r="BU7815" s="15"/>
      <c r="BV7815" s="6"/>
      <c r="BW7815" s="6"/>
      <c r="BX7815" s="16"/>
      <c r="BY7815" s="16"/>
      <c r="BZ7815" s="16"/>
      <c r="CA7815" s="16"/>
      <c r="CB7815" s="14"/>
    </row>
    <row r="7816" spans="1:80" s="9" customFormat="1" x14ac:dyDescent="0.2">
      <c r="A7816" s="16"/>
      <c r="B7816" s="16"/>
      <c r="C7816" s="16"/>
      <c r="D7816" s="16"/>
      <c r="E7816" s="16"/>
      <c r="F7816" s="3"/>
      <c r="G7816" s="3"/>
      <c r="H7816" s="3"/>
      <c r="I7816" s="3"/>
      <c r="J7816" s="2"/>
      <c r="M7816" s="10"/>
      <c r="N7816" s="2"/>
      <c r="O7816" s="3"/>
      <c r="P7816" s="11"/>
      <c r="Q7816" s="16"/>
      <c r="R7816" s="4"/>
      <c r="S7816" s="12"/>
      <c r="T7816" s="16"/>
      <c r="U7816" s="4"/>
      <c r="V7816" s="3"/>
      <c r="W7816" s="3"/>
      <c r="X7816" s="3"/>
      <c r="Y7816" s="3"/>
      <c r="Z7816" s="3"/>
      <c r="AA7816" s="4"/>
      <c r="AB7816" s="4"/>
      <c r="AC7816" s="4"/>
      <c r="AD7816" s="4"/>
      <c r="AE7816" s="4"/>
      <c r="BA7816" s="13"/>
      <c r="BC7816" s="2"/>
      <c r="BD7816" s="2"/>
      <c r="BU7816" s="15"/>
      <c r="BV7816" s="6"/>
      <c r="BW7816" s="6"/>
      <c r="BX7816" s="16"/>
      <c r="BY7816" s="16"/>
      <c r="BZ7816" s="16"/>
      <c r="CA7816" s="16"/>
      <c r="CB7816" s="14"/>
    </row>
    <row r="7817" spans="1:80" s="9" customFormat="1" x14ac:dyDescent="0.2">
      <c r="A7817" s="16"/>
      <c r="B7817" s="16"/>
      <c r="C7817" s="16"/>
      <c r="D7817" s="16"/>
      <c r="E7817" s="16"/>
      <c r="F7817" s="3"/>
      <c r="G7817" s="3"/>
      <c r="H7817" s="3"/>
      <c r="I7817" s="3"/>
      <c r="J7817" s="2"/>
      <c r="M7817" s="10"/>
      <c r="N7817" s="2"/>
      <c r="O7817" s="3"/>
      <c r="P7817" s="11"/>
      <c r="Q7817" s="16"/>
      <c r="R7817" s="4"/>
      <c r="S7817" s="12"/>
      <c r="T7817" s="16"/>
      <c r="U7817" s="4"/>
      <c r="V7817" s="3"/>
      <c r="W7817" s="3"/>
      <c r="X7817" s="3"/>
      <c r="Y7817" s="3"/>
      <c r="Z7817" s="3"/>
      <c r="AA7817" s="4"/>
      <c r="AB7817" s="4"/>
      <c r="AC7817" s="4"/>
      <c r="AD7817" s="4"/>
      <c r="AE7817" s="4"/>
      <c r="BA7817" s="13"/>
      <c r="BC7817" s="2"/>
      <c r="BD7817" s="2"/>
      <c r="BU7817" s="15"/>
      <c r="BV7817" s="6"/>
      <c r="BW7817" s="6"/>
      <c r="BX7817" s="16"/>
      <c r="BY7817" s="16"/>
      <c r="BZ7817" s="16"/>
      <c r="CA7817" s="16"/>
      <c r="CB7817" s="14"/>
    </row>
    <row r="7818" spans="1:80" s="9" customFormat="1" x14ac:dyDescent="0.2">
      <c r="A7818" s="16"/>
      <c r="B7818" s="16"/>
      <c r="C7818" s="16"/>
      <c r="D7818" s="16"/>
      <c r="E7818" s="16"/>
      <c r="F7818" s="3"/>
      <c r="G7818" s="3"/>
      <c r="H7818" s="3"/>
      <c r="I7818" s="3"/>
      <c r="J7818" s="2"/>
      <c r="M7818" s="10"/>
      <c r="N7818" s="2"/>
      <c r="O7818" s="3"/>
      <c r="P7818" s="11"/>
      <c r="Q7818" s="16"/>
      <c r="R7818" s="4"/>
      <c r="S7818" s="12"/>
      <c r="T7818" s="16"/>
      <c r="U7818" s="4"/>
      <c r="V7818" s="3"/>
      <c r="W7818" s="3"/>
      <c r="X7818" s="3"/>
      <c r="Y7818" s="3"/>
      <c r="Z7818" s="3"/>
      <c r="AA7818" s="4"/>
      <c r="AB7818" s="4"/>
      <c r="AC7818" s="4"/>
      <c r="AD7818" s="4"/>
      <c r="AE7818" s="4"/>
      <c r="BA7818" s="13"/>
      <c r="BC7818" s="2"/>
      <c r="BD7818" s="2"/>
      <c r="BU7818" s="15"/>
      <c r="BV7818" s="6"/>
      <c r="BW7818" s="6"/>
      <c r="BX7818" s="16"/>
      <c r="BY7818" s="16"/>
      <c r="BZ7818" s="16"/>
      <c r="CA7818" s="16"/>
      <c r="CB7818" s="14"/>
    </row>
    <row r="7819" spans="1:80" s="9" customFormat="1" x14ac:dyDescent="0.2">
      <c r="A7819" s="16"/>
      <c r="B7819" s="16"/>
      <c r="C7819" s="16"/>
      <c r="D7819" s="16"/>
      <c r="E7819" s="16"/>
      <c r="F7819" s="3"/>
      <c r="G7819" s="3"/>
      <c r="H7819" s="3"/>
      <c r="I7819" s="3"/>
      <c r="J7819" s="2"/>
      <c r="M7819" s="10"/>
      <c r="N7819" s="2"/>
      <c r="O7819" s="3"/>
      <c r="P7819" s="11"/>
      <c r="Q7819" s="16"/>
      <c r="R7819" s="4"/>
      <c r="S7819" s="12"/>
      <c r="T7819" s="16"/>
      <c r="U7819" s="4"/>
      <c r="V7819" s="3"/>
      <c r="W7819" s="3"/>
      <c r="X7819" s="3"/>
      <c r="Y7819" s="3"/>
      <c r="Z7819" s="3"/>
      <c r="AA7819" s="4"/>
      <c r="AB7819" s="4"/>
      <c r="AC7819" s="4"/>
      <c r="AD7819" s="4"/>
      <c r="AE7819" s="4"/>
      <c r="BA7819" s="13"/>
      <c r="BC7819" s="2"/>
      <c r="BD7819" s="2"/>
      <c r="BU7819" s="15"/>
      <c r="BV7819" s="6"/>
      <c r="BW7819" s="6"/>
      <c r="BX7819" s="16"/>
      <c r="BY7819" s="16"/>
      <c r="BZ7819" s="16"/>
      <c r="CA7819" s="16"/>
      <c r="CB7819" s="14"/>
    </row>
    <row r="7820" spans="1:80" s="9" customFormat="1" x14ac:dyDescent="0.2">
      <c r="A7820" s="16"/>
      <c r="B7820" s="16"/>
      <c r="C7820" s="16"/>
      <c r="D7820" s="16"/>
      <c r="E7820" s="16"/>
      <c r="F7820" s="3"/>
      <c r="G7820" s="3"/>
      <c r="H7820" s="3"/>
      <c r="I7820" s="3"/>
      <c r="J7820" s="2"/>
      <c r="M7820" s="10"/>
      <c r="N7820" s="2"/>
      <c r="O7820" s="3"/>
      <c r="P7820" s="11"/>
      <c r="Q7820" s="16"/>
      <c r="R7820" s="4"/>
      <c r="S7820" s="12"/>
      <c r="T7820" s="16"/>
      <c r="U7820" s="4"/>
      <c r="V7820" s="3"/>
      <c r="W7820" s="3"/>
      <c r="X7820" s="3"/>
      <c r="Y7820" s="3"/>
      <c r="Z7820" s="3"/>
      <c r="AA7820" s="4"/>
      <c r="AB7820" s="4"/>
      <c r="AC7820" s="4"/>
      <c r="AD7820" s="4"/>
      <c r="AE7820" s="4"/>
      <c r="BA7820" s="13"/>
      <c r="BC7820" s="2"/>
      <c r="BD7820" s="2"/>
      <c r="BU7820" s="15"/>
      <c r="BV7820" s="6"/>
      <c r="BW7820" s="6"/>
      <c r="BX7820" s="16"/>
      <c r="BY7820" s="16"/>
      <c r="BZ7820" s="16"/>
      <c r="CA7820" s="16"/>
      <c r="CB7820" s="14"/>
    </row>
    <row r="7821" spans="1:80" s="9" customFormat="1" x14ac:dyDescent="0.2">
      <c r="A7821" s="16"/>
      <c r="B7821" s="16"/>
      <c r="C7821" s="16"/>
      <c r="D7821" s="16"/>
      <c r="E7821" s="16"/>
      <c r="F7821" s="3"/>
      <c r="G7821" s="3"/>
      <c r="H7821" s="3"/>
      <c r="I7821" s="3"/>
      <c r="J7821" s="2"/>
      <c r="M7821" s="10"/>
      <c r="N7821" s="2"/>
      <c r="O7821" s="3"/>
      <c r="P7821" s="11"/>
      <c r="Q7821" s="16"/>
      <c r="R7821" s="4"/>
      <c r="S7821" s="12"/>
      <c r="T7821" s="16"/>
      <c r="U7821" s="4"/>
      <c r="V7821" s="3"/>
      <c r="W7821" s="3"/>
      <c r="X7821" s="3"/>
      <c r="Y7821" s="3"/>
      <c r="Z7821" s="3"/>
      <c r="AA7821" s="4"/>
      <c r="AB7821" s="4"/>
      <c r="AC7821" s="4"/>
      <c r="AD7821" s="4"/>
      <c r="AE7821" s="4"/>
      <c r="BA7821" s="13"/>
      <c r="BC7821" s="2"/>
      <c r="BD7821" s="2"/>
      <c r="BU7821" s="15"/>
      <c r="BV7821" s="6"/>
      <c r="BW7821" s="6"/>
      <c r="BX7821" s="16"/>
      <c r="BY7821" s="16"/>
      <c r="BZ7821" s="16"/>
      <c r="CA7821" s="16"/>
      <c r="CB7821" s="14"/>
    </row>
    <row r="7822" spans="1:80" s="9" customFormat="1" x14ac:dyDescent="0.2">
      <c r="A7822" s="16"/>
      <c r="B7822" s="16"/>
      <c r="C7822" s="16"/>
      <c r="D7822" s="16"/>
      <c r="E7822" s="16"/>
      <c r="F7822" s="3"/>
      <c r="G7822" s="3"/>
      <c r="H7822" s="3"/>
      <c r="I7822" s="3"/>
      <c r="J7822" s="2"/>
      <c r="M7822" s="10"/>
      <c r="N7822" s="2"/>
      <c r="O7822" s="3"/>
      <c r="P7822" s="11"/>
      <c r="Q7822" s="16"/>
      <c r="R7822" s="4"/>
      <c r="S7822" s="12"/>
      <c r="T7822" s="16"/>
      <c r="U7822" s="4"/>
      <c r="V7822" s="3"/>
      <c r="W7822" s="3"/>
      <c r="X7822" s="3"/>
      <c r="Y7822" s="3"/>
      <c r="Z7822" s="3"/>
      <c r="AA7822" s="4"/>
      <c r="AB7822" s="4"/>
      <c r="AC7822" s="4"/>
      <c r="AD7822" s="4"/>
      <c r="AE7822" s="4"/>
      <c r="BA7822" s="13"/>
      <c r="BC7822" s="2"/>
      <c r="BD7822" s="2"/>
      <c r="BU7822" s="15"/>
      <c r="BV7822" s="6"/>
      <c r="BW7822" s="6"/>
      <c r="BX7822" s="16"/>
      <c r="BY7822" s="16"/>
      <c r="BZ7822" s="16"/>
      <c r="CA7822" s="16"/>
      <c r="CB7822" s="14"/>
    </row>
    <row r="7823" spans="1:80" s="9" customFormat="1" x14ac:dyDescent="0.2">
      <c r="A7823" s="16"/>
      <c r="B7823" s="16"/>
      <c r="C7823" s="16"/>
      <c r="D7823" s="16"/>
      <c r="E7823" s="16"/>
      <c r="F7823" s="3"/>
      <c r="G7823" s="3"/>
      <c r="H7823" s="3"/>
      <c r="I7823" s="3"/>
      <c r="J7823" s="2"/>
      <c r="M7823" s="10"/>
      <c r="N7823" s="2"/>
      <c r="O7823" s="3"/>
      <c r="P7823" s="11"/>
      <c r="Q7823" s="16"/>
      <c r="R7823" s="4"/>
      <c r="S7823" s="12"/>
      <c r="T7823" s="16"/>
      <c r="U7823" s="4"/>
      <c r="V7823" s="3"/>
      <c r="W7823" s="3"/>
      <c r="X7823" s="3"/>
      <c r="Y7823" s="3"/>
      <c r="Z7823" s="3"/>
      <c r="AA7823" s="4"/>
      <c r="AB7823" s="4"/>
      <c r="AC7823" s="4"/>
      <c r="AD7823" s="4"/>
      <c r="AE7823" s="4"/>
      <c r="BA7823" s="13"/>
      <c r="BC7823" s="2"/>
      <c r="BD7823" s="2"/>
      <c r="BU7823" s="15"/>
      <c r="BV7823" s="6"/>
      <c r="BW7823" s="6"/>
      <c r="BX7823" s="16"/>
      <c r="BY7823" s="16"/>
      <c r="BZ7823" s="16"/>
      <c r="CA7823" s="16"/>
      <c r="CB7823" s="14"/>
    </row>
    <row r="7824" spans="1:80" s="9" customFormat="1" x14ac:dyDescent="0.2">
      <c r="A7824" s="16"/>
      <c r="B7824" s="16"/>
      <c r="C7824" s="16"/>
      <c r="D7824" s="16"/>
      <c r="E7824" s="16"/>
      <c r="F7824" s="3"/>
      <c r="G7824" s="3"/>
      <c r="H7824" s="3"/>
      <c r="I7824" s="3"/>
      <c r="J7824" s="2"/>
      <c r="M7824" s="10"/>
      <c r="N7824" s="2"/>
      <c r="O7824" s="3"/>
      <c r="P7824" s="11"/>
      <c r="Q7824" s="16"/>
      <c r="R7824" s="4"/>
      <c r="S7824" s="12"/>
      <c r="T7824" s="16"/>
      <c r="U7824" s="4"/>
      <c r="V7824" s="3"/>
      <c r="W7824" s="3"/>
      <c r="X7824" s="3"/>
      <c r="Y7824" s="3"/>
      <c r="Z7824" s="3"/>
      <c r="AA7824" s="4"/>
      <c r="AB7824" s="4"/>
      <c r="AC7824" s="4"/>
      <c r="AD7824" s="4"/>
      <c r="AE7824" s="4"/>
      <c r="BA7824" s="13"/>
      <c r="BC7824" s="2"/>
      <c r="BD7824" s="2"/>
      <c r="BU7824" s="15"/>
      <c r="BV7824" s="6"/>
      <c r="BW7824" s="6"/>
      <c r="BX7824" s="16"/>
      <c r="BY7824" s="16"/>
      <c r="BZ7824" s="16"/>
      <c r="CA7824" s="16"/>
      <c r="CB7824" s="14"/>
    </row>
    <row r="7825" spans="1:80" s="9" customFormat="1" x14ac:dyDescent="0.2">
      <c r="A7825" s="16"/>
      <c r="B7825" s="16"/>
      <c r="C7825" s="16"/>
      <c r="D7825" s="16"/>
      <c r="E7825" s="16"/>
      <c r="F7825" s="3"/>
      <c r="G7825" s="3"/>
      <c r="H7825" s="3"/>
      <c r="I7825" s="3"/>
      <c r="J7825" s="2"/>
      <c r="M7825" s="10"/>
      <c r="N7825" s="2"/>
      <c r="O7825" s="3"/>
      <c r="P7825" s="11"/>
      <c r="Q7825" s="16"/>
      <c r="R7825" s="4"/>
      <c r="S7825" s="12"/>
      <c r="T7825" s="16"/>
      <c r="U7825" s="4"/>
      <c r="V7825" s="3"/>
      <c r="W7825" s="3"/>
      <c r="X7825" s="3"/>
      <c r="Y7825" s="3"/>
      <c r="Z7825" s="3"/>
      <c r="AA7825" s="4"/>
      <c r="AB7825" s="4"/>
      <c r="AC7825" s="4"/>
      <c r="AD7825" s="4"/>
      <c r="AE7825" s="4"/>
      <c r="BA7825" s="13"/>
      <c r="BC7825" s="2"/>
      <c r="BD7825" s="2"/>
      <c r="BU7825" s="15"/>
      <c r="BV7825" s="6"/>
      <c r="BW7825" s="6"/>
      <c r="BX7825" s="16"/>
      <c r="BY7825" s="16"/>
      <c r="BZ7825" s="16"/>
      <c r="CA7825" s="16"/>
      <c r="CB7825" s="14"/>
    </row>
    <row r="7826" spans="1:80" s="9" customFormat="1" x14ac:dyDescent="0.2">
      <c r="A7826" s="16"/>
      <c r="B7826" s="16"/>
      <c r="C7826" s="16"/>
      <c r="D7826" s="16"/>
      <c r="E7826" s="16"/>
      <c r="F7826" s="3"/>
      <c r="G7826" s="3"/>
      <c r="H7826" s="3"/>
      <c r="I7826" s="3"/>
      <c r="J7826" s="2"/>
      <c r="M7826" s="10"/>
      <c r="N7826" s="2"/>
      <c r="O7826" s="3"/>
      <c r="P7826" s="11"/>
      <c r="Q7826" s="16"/>
      <c r="R7826" s="4"/>
      <c r="S7826" s="12"/>
      <c r="T7826" s="16"/>
      <c r="U7826" s="4"/>
      <c r="V7826" s="3"/>
      <c r="W7826" s="3"/>
      <c r="X7826" s="3"/>
      <c r="Y7826" s="3"/>
      <c r="Z7826" s="3"/>
      <c r="AA7826" s="4"/>
      <c r="AB7826" s="4"/>
      <c r="AC7826" s="4"/>
      <c r="AD7826" s="4"/>
      <c r="AE7826" s="4"/>
      <c r="BA7826" s="13"/>
      <c r="BC7826" s="2"/>
      <c r="BD7826" s="2"/>
      <c r="BU7826" s="15"/>
      <c r="BV7826" s="6"/>
      <c r="BW7826" s="6"/>
      <c r="BX7826" s="16"/>
      <c r="BY7826" s="16"/>
      <c r="BZ7826" s="16"/>
      <c r="CA7826" s="16"/>
      <c r="CB7826" s="14"/>
    </row>
    <row r="7827" spans="1:80" s="9" customFormat="1" x14ac:dyDescent="0.2">
      <c r="A7827" s="16"/>
      <c r="B7827" s="16"/>
      <c r="C7827" s="16"/>
      <c r="D7827" s="16"/>
      <c r="E7827" s="16"/>
      <c r="F7827" s="3"/>
      <c r="G7827" s="3"/>
      <c r="H7827" s="3"/>
      <c r="I7827" s="3"/>
      <c r="J7827" s="2"/>
      <c r="M7827" s="10"/>
      <c r="N7827" s="2"/>
      <c r="O7827" s="3"/>
      <c r="P7827" s="11"/>
      <c r="Q7827" s="16"/>
      <c r="R7827" s="4"/>
      <c r="S7827" s="12"/>
      <c r="T7827" s="16"/>
      <c r="U7827" s="4"/>
      <c r="V7827" s="3"/>
      <c r="W7827" s="3"/>
      <c r="X7827" s="3"/>
      <c r="Y7827" s="3"/>
      <c r="Z7827" s="3"/>
      <c r="AA7827" s="4"/>
      <c r="AB7827" s="4"/>
      <c r="AC7827" s="4"/>
      <c r="AD7827" s="4"/>
      <c r="AE7827" s="4"/>
      <c r="BA7827" s="13"/>
      <c r="BC7827" s="2"/>
      <c r="BD7827" s="2"/>
      <c r="BU7827" s="15"/>
      <c r="BV7827" s="6"/>
      <c r="BW7827" s="6"/>
      <c r="BX7827" s="16"/>
      <c r="BY7827" s="16"/>
      <c r="BZ7827" s="16"/>
      <c r="CA7827" s="16"/>
      <c r="CB7827" s="14"/>
    </row>
    <row r="7828" spans="1:80" s="9" customFormat="1" x14ac:dyDescent="0.2">
      <c r="A7828" s="16"/>
      <c r="B7828" s="16"/>
      <c r="C7828" s="16"/>
      <c r="D7828" s="16"/>
      <c r="E7828" s="16"/>
      <c r="F7828" s="3"/>
      <c r="G7828" s="3"/>
      <c r="H7828" s="3"/>
      <c r="I7828" s="3"/>
      <c r="J7828" s="2"/>
      <c r="M7828" s="10"/>
      <c r="N7828" s="2"/>
      <c r="O7828" s="3"/>
      <c r="P7828" s="11"/>
      <c r="Q7828" s="16"/>
      <c r="R7828" s="4"/>
      <c r="S7828" s="12"/>
      <c r="T7828" s="16"/>
      <c r="U7828" s="4"/>
      <c r="V7828" s="3"/>
      <c r="W7828" s="3"/>
      <c r="X7828" s="3"/>
      <c r="Y7828" s="3"/>
      <c r="Z7828" s="3"/>
      <c r="AA7828" s="4"/>
      <c r="AB7828" s="4"/>
      <c r="AC7828" s="4"/>
      <c r="AD7828" s="4"/>
      <c r="AE7828" s="4"/>
      <c r="BA7828" s="13"/>
      <c r="BC7828" s="2"/>
      <c r="BD7828" s="2"/>
      <c r="BU7828" s="15"/>
      <c r="BV7828" s="6"/>
      <c r="BW7828" s="6"/>
      <c r="BX7828" s="16"/>
      <c r="BY7828" s="16"/>
      <c r="BZ7828" s="16"/>
      <c r="CA7828" s="16"/>
      <c r="CB7828" s="14"/>
    </row>
    <row r="7829" spans="1:80" s="9" customFormat="1" x14ac:dyDescent="0.2">
      <c r="A7829" s="16"/>
      <c r="B7829" s="16"/>
      <c r="C7829" s="16"/>
      <c r="D7829" s="16"/>
      <c r="E7829" s="16"/>
      <c r="F7829" s="3"/>
      <c r="G7829" s="3"/>
      <c r="H7829" s="3"/>
      <c r="I7829" s="3"/>
      <c r="J7829" s="2"/>
      <c r="M7829" s="10"/>
      <c r="N7829" s="2"/>
      <c r="O7829" s="3"/>
      <c r="P7829" s="11"/>
      <c r="Q7829" s="16"/>
      <c r="R7829" s="4"/>
      <c r="S7829" s="12"/>
      <c r="T7829" s="16"/>
      <c r="U7829" s="4"/>
      <c r="V7829" s="3"/>
      <c r="W7829" s="3"/>
      <c r="X7829" s="3"/>
      <c r="Y7829" s="3"/>
      <c r="Z7829" s="3"/>
      <c r="AA7829" s="4"/>
      <c r="AB7829" s="4"/>
      <c r="AC7829" s="4"/>
      <c r="AD7829" s="4"/>
      <c r="AE7829" s="4"/>
      <c r="BA7829" s="13"/>
      <c r="BC7829" s="2"/>
      <c r="BD7829" s="2"/>
      <c r="BU7829" s="15"/>
      <c r="BV7829" s="6"/>
      <c r="BW7829" s="6"/>
      <c r="BX7829" s="16"/>
      <c r="BY7829" s="16"/>
      <c r="BZ7829" s="16"/>
      <c r="CA7829" s="16"/>
      <c r="CB7829" s="14"/>
    </row>
    <row r="7830" spans="1:80" s="9" customFormat="1" x14ac:dyDescent="0.2">
      <c r="A7830" s="16"/>
      <c r="B7830" s="16"/>
      <c r="C7830" s="16"/>
      <c r="D7830" s="16"/>
      <c r="E7830" s="16"/>
      <c r="F7830" s="3"/>
      <c r="G7830" s="3"/>
      <c r="H7830" s="3"/>
      <c r="I7830" s="3"/>
      <c r="J7830" s="2"/>
      <c r="M7830" s="10"/>
      <c r="N7830" s="2"/>
      <c r="O7830" s="3"/>
      <c r="P7830" s="11"/>
      <c r="Q7830" s="16"/>
      <c r="R7830" s="4"/>
      <c r="S7830" s="12"/>
      <c r="T7830" s="16"/>
      <c r="U7830" s="4"/>
      <c r="V7830" s="3"/>
      <c r="W7830" s="3"/>
      <c r="X7830" s="3"/>
      <c r="Y7830" s="3"/>
      <c r="Z7830" s="3"/>
      <c r="AA7830" s="4"/>
      <c r="AB7830" s="4"/>
      <c r="AC7830" s="4"/>
      <c r="AD7830" s="4"/>
      <c r="AE7830" s="4"/>
      <c r="BA7830" s="13"/>
      <c r="BC7830" s="2"/>
      <c r="BD7830" s="2"/>
      <c r="BU7830" s="15"/>
      <c r="BV7830" s="6"/>
      <c r="BW7830" s="6"/>
      <c r="BX7830" s="16"/>
      <c r="BY7830" s="16"/>
      <c r="BZ7830" s="16"/>
      <c r="CA7830" s="16"/>
      <c r="CB7830" s="14"/>
    </row>
    <row r="7831" spans="1:80" s="9" customFormat="1" x14ac:dyDescent="0.2">
      <c r="A7831" s="16"/>
      <c r="B7831" s="16"/>
      <c r="C7831" s="16"/>
      <c r="D7831" s="16"/>
      <c r="E7831" s="16"/>
      <c r="F7831" s="3"/>
      <c r="G7831" s="3"/>
      <c r="H7831" s="3"/>
      <c r="I7831" s="3"/>
      <c r="J7831" s="2"/>
      <c r="M7831" s="10"/>
      <c r="N7831" s="2"/>
      <c r="O7831" s="3"/>
      <c r="P7831" s="11"/>
      <c r="Q7831" s="16"/>
      <c r="R7831" s="4"/>
      <c r="S7831" s="12"/>
      <c r="T7831" s="16"/>
      <c r="U7831" s="4"/>
      <c r="V7831" s="3"/>
      <c r="W7831" s="3"/>
      <c r="X7831" s="3"/>
      <c r="Y7831" s="3"/>
      <c r="Z7831" s="3"/>
      <c r="AA7831" s="4"/>
      <c r="AB7831" s="4"/>
      <c r="AC7831" s="4"/>
      <c r="AD7831" s="4"/>
      <c r="AE7831" s="4"/>
      <c r="BA7831" s="13"/>
      <c r="BC7831" s="2"/>
      <c r="BD7831" s="2"/>
      <c r="BU7831" s="15"/>
      <c r="BV7831" s="6"/>
      <c r="BW7831" s="6"/>
      <c r="BX7831" s="16"/>
      <c r="BY7831" s="16"/>
      <c r="BZ7831" s="16"/>
      <c r="CA7831" s="16"/>
      <c r="CB7831" s="14"/>
    </row>
    <row r="7832" spans="1:80" s="9" customFormat="1" x14ac:dyDescent="0.2">
      <c r="A7832" s="16"/>
      <c r="B7832" s="16"/>
      <c r="C7832" s="16"/>
      <c r="D7832" s="16"/>
      <c r="E7832" s="16"/>
      <c r="F7832" s="3"/>
      <c r="G7832" s="3"/>
      <c r="H7832" s="3"/>
      <c r="I7832" s="3"/>
      <c r="J7832" s="2"/>
      <c r="M7832" s="10"/>
      <c r="N7832" s="2"/>
      <c r="O7832" s="3"/>
      <c r="P7832" s="11"/>
      <c r="Q7832" s="16"/>
      <c r="R7832" s="4"/>
      <c r="S7832" s="12"/>
      <c r="T7832" s="16"/>
      <c r="U7832" s="4"/>
      <c r="V7832" s="3"/>
      <c r="W7832" s="3"/>
      <c r="X7832" s="3"/>
      <c r="Y7832" s="3"/>
      <c r="Z7832" s="3"/>
      <c r="AA7832" s="4"/>
      <c r="AB7832" s="4"/>
      <c r="AC7832" s="4"/>
      <c r="AD7832" s="4"/>
      <c r="AE7832" s="4"/>
      <c r="BA7832" s="13"/>
      <c r="BC7832" s="2"/>
      <c r="BD7832" s="2"/>
      <c r="BU7832" s="15"/>
      <c r="BV7832" s="6"/>
      <c r="BW7832" s="6"/>
      <c r="BX7832" s="16"/>
      <c r="BY7832" s="16"/>
      <c r="BZ7832" s="16"/>
      <c r="CA7832" s="16"/>
      <c r="CB7832" s="14"/>
    </row>
    <row r="7833" spans="1:80" s="9" customFormat="1" x14ac:dyDescent="0.2">
      <c r="A7833" s="16"/>
      <c r="B7833" s="16"/>
      <c r="C7833" s="16"/>
      <c r="D7833" s="16"/>
      <c r="E7833" s="16"/>
      <c r="F7833" s="3"/>
      <c r="G7833" s="3"/>
      <c r="H7833" s="3"/>
      <c r="I7833" s="3"/>
      <c r="J7833" s="2"/>
      <c r="M7833" s="10"/>
      <c r="N7833" s="2"/>
      <c r="O7833" s="3"/>
      <c r="P7833" s="11"/>
      <c r="Q7833" s="16"/>
      <c r="R7833" s="4"/>
      <c r="S7833" s="12"/>
      <c r="T7833" s="16"/>
      <c r="U7833" s="4"/>
      <c r="V7833" s="3"/>
      <c r="W7833" s="3"/>
      <c r="X7833" s="3"/>
      <c r="Y7833" s="3"/>
      <c r="Z7833" s="3"/>
      <c r="AA7833" s="4"/>
      <c r="AB7833" s="4"/>
      <c r="AC7833" s="4"/>
      <c r="AD7833" s="4"/>
      <c r="AE7833" s="4"/>
      <c r="BA7833" s="13"/>
      <c r="BC7833" s="2"/>
      <c r="BD7833" s="2"/>
      <c r="BU7833" s="15"/>
      <c r="BV7833" s="6"/>
      <c r="BW7833" s="6"/>
      <c r="BX7833" s="16"/>
      <c r="BY7833" s="16"/>
      <c r="BZ7833" s="16"/>
      <c r="CA7833" s="16"/>
      <c r="CB7833" s="14"/>
    </row>
    <row r="7834" spans="1:80" s="9" customFormat="1" x14ac:dyDescent="0.2">
      <c r="A7834" s="16"/>
      <c r="B7834" s="16"/>
      <c r="C7834" s="16"/>
      <c r="D7834" s="16"/>
      <c r="E7834" s="16"/>
      <c r="F7834" s="3"/>
      <c r="G7834" s="3"/>
      <c r="H7834" s="3"/>
      <c r="I7834" s="3"/>
      <c r="J7834" s="2"/>
      <c r="M7834" s="10"/>
      <c r="N7834" s="2"/>
      <c r="O7834" s="3"/>
      <c r="P7834" s="11"/>
      <c r="Q7834" s="16"/>
      <c r="R7834" s="4"/>
      <c r="S7834" s="12"/>
      <c r="T7834" s="16"/>
      <c r="U7834" s="4"/>
      <c r="V7834" s="3"/>
      <c r="W7834" s="3"/>
      <c r="X7834" s="3"/>
      <c r="Y7834" s="3"/>
      <c r="Z7834" s="3"/>
      <c r="AA7834" s="4"/>
      <c r="AB7834" s="4"/>
      <c r="AC7834" s="4"/>
      <c r="AD7834" s="4"/>
      <c r="AE7834" s="4"/>
      <c r="BA7834" s="13"/>
      <c r="BC7834" s="2"/>
      <c r="BD7834" s="2"/>
      <c r="BU7834" s="15"/>
      <c r="BV7834" s="6"/>
      <c r="BW7834" s="6"/>
      <c r="BX7834" s="16"/>
      <c r="BY7834" s="16"/>
      <c r="BZ7834" s="16"/>
      <c r="CA7834" s="16"/>
      <c r="CB7834" s="14"/>
    </row>
    <row r="7835" spans="1:80" s="9" customFormat="1" x14ac:dyDescent="0.2">
      <c r="A7835" s="16"/>
      <c r="B7835" s="16"/>
      <c r="C7835" s="16"/>
      <c r="D7835" s="16"/>
      <c r="E7835" s="16"/>
      <c r="F7835" s="3"/>
      <c r="G7835" s="3"/>
      <c r="H7835" s="3"/>
      <c r="I7835" s="3"/>
      <c r="J7835" s="2"/>
      <c r="M7835" s="10"/>
      <c r="N7835" s="2"/>
      <c r="O7835" s="3"/>
      <c r="P7835" s="11"/>
      <c r="Q7835" s="16"/>
      <c r="R7835" s="4"/>
      <c r="S7835" s="12"/>
      <c r="T7835" s="16"/>
      <c r="U7835" s="4"/>
      <c r="V7835" s="3"/>
      <c r="W7835" s="3"/>
      <c r="X7835" s="3"/>
      <c r="Y7835" s="3"/>
      <c r="Z7835" s="3"/>
      <c r="AA7835" s="4"/>
      <c r="AB7835" s="4"/>
      <c r="AC7835" s="4"/>
      <c r="AD7835" s="4"/>
      <c r="AE7835" s="4"/>
      <c r="BA7835" s="13"/>
      <c r="BC7835" s="2"/>
      <c r="BD7835" s="2"/>
      <c r="BU7835" s="15"/>
      <c r="BV7835" s="6"/>
      <c r="BW7835" s="6"/>
      <c r="BX7835" s="16"/>
      <c r="BY7835" s="16"/>
      <c r="BZ7835" s="16"/>
      <c r="CA7835" s="16"/>
      <c r="CB7835" s="14"/>
    </row>
    <row r="7836" spans="1:80" s="9" customFormat="1" x14ac:dyDescent="0.2">
      <c r="A7836" s="16"/>
      <c r="B7836" s="16"/>
      <c r="C7836" s="16"/>
      <c r="D7836" s="16"/>
      <c r="E7836" s="16"/>
      <c r="F7836" s="3"/>
      <c r="G7836" s="3"/>
      <c r="H7836" s="3"/>
      <c r="I7836" s="3"/>
      <c r="J7836" s="2"/>
      <c r="M7836" s="10"/>
      <c r="N7836" s="2"/>
      <c r="O7836" s="3"/>
      <c r="P7836" s="11"/>
      <c r="Q7836" s="16"/>
      <c r="R7836" s="4"/>
      <c r="S7836" s="12"/>
      <c r="T7836" s="16"/>
      <c r="U7836" s="4"/>
      <c r="V7836" s="3"/>
      <c r="W7836" s="3"/>
      <c r="X7836" s="3"/>
      <c r="Y7836" s="3"/>
      <c r="Z7836" s="3"/>
      <c r="AA7836" s="4"/>
      <c r="AB7836" s="4"/>
      <c r="AC7836" s="4"/>
      <c r="AD7836" s="4"/>
      <c r="AE7836" s="4"/>
      <c r="BA7836" s="13"/>
      <c r="BC7836" s="2"/>
      <c r="BD7836" s="2"/>
      <c r="BU7836" s="15"/>
      <c r="BV7836" s="6"/>
      <c r="BW7836" s="6"/>
      <c r="BX7836" s="16"/>
      <c r="BY7836" s="16"/>
      <c r="BZ7836" s="16"/>
      <c r="CA7836" s="16"/>
      <c r="CB7836" s="14"/>
    </row>
    <row r="7837" spans="1:80" s="9" customFormat="1" x14ac:dyDescent="0.2">
      <c r="A7837" s="16"/>
      <c r="B7837" s="16"/>
      <c r="C7837" s="16"/>
      <c r="D7837" s="16"/>
      <c r="E7837" s="16"/>
      <c r="F7837" s="3"/>
      <c r="G7837" s="3"/>
      <c r="H7837" s="3"/>
      <c r="I7837" s="3"/>
      <c r="J7837" s="2"/>
      <c r="M7837" s="10"/>
      <c r="N7837" s="2"/>
      <c r="O7837" s="3"/>
      <c r="P7837" s="11"/>
      <c r="Q7837" s="16"/>
      <c r="R7837" s="4"/>
      <c r="S7837" s="12"/>
      <c r="T7837" s="16"/>
      <c r="U7837" s="4"/>
      <c r="V7837" s="3"/>
      <c r="W7837" s="3"/>
      <c r="X7837" s="3"/>
      <c r="Y7837" s="3"/>
      <c r="Z7837" s="3"/>
      <c r="AA7837" s="4"/>
      <c r="AB7837" s="4"/>
      <c r="AC7837" s="4"/>
      <c r="AD7837" s="4"/>
      <c r="AE7837" s="4"/>
      <c r="BA7837" s="13"/>
      <c r="BC7837" s="2"/>
      <c r="BD7837" s="2"/>
      <c r="BU7837" s="15"/>
      <c r="BV7837" s="6"/>
      <c r="BW7837" s="6"/>
      <c r="BX7837" s="16"/>
      <c r="BY7837" s="16"/>
      <c r="BZ7837" s="16"/>
      <c r="CA7837" s="16"/>
      <c r="CB7837" s="14"/>
    </row>
    <row r="7838" spans="1:80" s="9" customFormat="1" x14ac:dyDescent="0.2">
      <c r="A7838" s="16"/>
      <c r="B7838" s="16"/>
      <c r="C7838" s="16"/>
      <c r="D7838" s="16"/>
      <c r="E7838" s="16"/>
      <c r="F7838" s="3"/>
      <c r="G7838" s="3"/>
      <c r="H7838" s="3"/>
      <c r="I7838" s="3"/>
      <c r="J7838" s="2"/>
      <c r="M7838" s="10"/>
      <c r="N7838" s="2"/>
      <c r="O7838" s="3"/>
      <c r="P7838" s="11"/>
      <c r="Q7838" s="16"/>
      <c r="R7838" s="4"/>
      <c r="S7838" s="12"/>
      <c r="T7838" s="16"/>
      <c r="U7838" s="4"/>
      <c r="V7838" s="3"/>
      <c r="W7838" s="3"/>
      <c r="X7838" s="3"/>
      <c r="Y7838" s="3"/>
      <c r="Z7838" s="3"/>
      <c r="AA7838" s="4"/>
      <c r="AB7838" s="4"/>
      <c r="AC7838" s="4"/>
      <c r="AD7838" s="4"/>
      <c r="AE7838" s="4"/>
      <c r="BA7838" s="13"/>
      <c r="BC7838" s="2"/>
      <c r="BD7838" s="2"/>
      <c r="BU7838" s="15"/>
      <c r="BV7838" s="6"/>
      <c r="BW7838" s="6"/>
      <c r="BX7838" s="16"/>
      <c r="BY7838" s="16"/>
      <c r="BZ7838" s="16"/>
      <c r="CA7838" s="16"/>
      <c r="CB7838" s="14"/>
    </row>
    <row r="7839" spans="1:80" s="9" customFormat="1" x14ac:dyDescent="0.2">
      <c r="A7839" s="16"/>
      <c r="B7839" s="16"/>
      <c r="C7839" s="16"/>
      <c r="D7839" s="16"/>
      <c r="E7839" s="16"/>
      <c r="F7839" s="3"/>
      <c r="G7839" s="3"/>
      <c r="H7839" s="3"/>
      <c r="I7839" s="3"/>
      <c r="J7839" s="2"/>
      <c r="M7839" s="10"/>
      <c r="N7839" s="2"/>
      <c r="O7839" s="3"/>
      <c r="P7839" s="11"/>
      <c r="Q7839" s="16"/>
      <c r="R7839" s="4"/>
      <c r="S7839" s="12"/>
      <c r="T7839" s="16"/>
      <c r="U7839" s="4"/>
      <c r="V7839" s="3"/>
      <c r="W7839" s="3"/>
      <c r="X7839" s="3"/>
      <c r="Y7839" s="3"/>
      <c r="Z7839" s="3"/>
      <c r="AA7839" s="4"/>
      <c r="AB7839" s="4"/>
      <c r="AC7839" s="4"/>
      <c r="AD7839" s="4"/>
      <c r="AE7839" s="4"/>
      <c r="BA7839" s="13"/>
      <c r="BC7839" s="2"/>
      <c r="BD7839" s="2"/>
      <c r="BU7839" s="15"/>
      <c r="BV7839" s="6"/>
      <c r="BW7839" s="6"/>
      <c r="BX7839" s="16"/>
      <c r="BY7839" s="16"/>
      <c r="BZ7839" s="16"/>
      <c r="CA7839" s="16"/>
      <c r="CB7839" s="14"/>
    </row>
    <row r="7840" spans="1:80" s="9" customFormat="1" x14ac:dyDescent="0.2">
      <c r="A7840" s="16"/>
      <c r="B7840" s="16"/>
      <c r="C7840" s="16"/>
      <c r="D7840" s="16"/>
      <c r="E7840" s="16"/>
      <c r="F7840" s="3"/>
      <c r="G7840" s="3"/>
      <c r="H7840" s="3"/>
      <c r="I7840" s="3"/>
      <c r="J7840" s="2"/>
      <c r="M7840" s="10"/>
      <c r="N7840" s="2"/>
      <c r="O7840" s="3"/>
      <c r="P7840" s="11"/>
      <c r="Q7840" s="16"/>
      <c r="R7840" s="4"/>
      <c r="S7840" s="12"/>
      <c r="T7840" s="16"/>
      <c r="U7840" s="4"/>
      <c r="V7840" s="3"/>
      <c r="W7840" s="3"/>
      <c r="X7840" s="3"/>
      <c r="Y7840" s="3"/>
      <c r="Z7840" s="3"/>
      <c r="AA7840" s="4"/>
      <c r="AB7840" s="4"/>
      <c r="AC7840" s="4"/>
      <c r="AD7840" s="4"/>
      <c r="AE7840" s="4"/>
      <c r="BA7840" s="13"/>
      <c r="BC7840" s="2"/>
      <c r="BD7840" s="2"/>
      <c r="BU7840" s="15"/>
      <c r="BV7840" s="6"/>
      <c r="BW7840" s="6"/>
      <c r="BX7840" s="16"/>
      <c r="BY7840" s="16"/>
      <c r="BZ7840" s="16"/>
      <c r="CA7840" s="16"/>
      <c r="CB7840" s="14"/>
    </row>
    <row r="7841" spans="1:80" s="9" customFormat="1" x14ac:dyDescent="0.2">
      <c r="A7841" s="16"/>
      <c r="B7841" s="16"/>
      <c r="C7841" s="16"/>
      <c r="D7841" s="16"/>
      <c r="E7841" s="16"/>
      <c r="F7841" s="3"/>
      <c r="G7841" s="3"/>
      <c r="H7841" s="3"/>
      <c r="I7841" s="3"/>
      <c r="J7841" s="2"/>
      <c r="M7841" s="10"/>
      <c r="N7841" s="2"/>
      <c r="O7841" s="3"/>
      <c r="P7841" s="11"/>
      <c r="Q7841" s="16"/>
      <c r="R7841" s="4"/>
      <c r="S7841" s="12"/>
      <c r="T7841" s="16"/>
      <c r="U7841" s="4"/>
      <c r="V7841" s="3"/>
      <c r="W7841" s="3"/>
      <c r="X7841" s="3"/>
      <c r="Y7841" s="3"/>
      <c r="Z7841" s="3"/>
      <c r="AA7841" s="4"/>
      <c r="AB7841" s="4"/>
      <c r="AC7841" s="4"/>
      <c r="AD7841" s="4"/>
      <c r="AE7841" s="4"/>
      <c r="BA7841" s="13"/>
      <c r="BC7841" s="2"/>
      <c r="BD7841" s="2"/>
      <c r="BU7841" s="15"/>
      <c r="BV7841" s="6"/>
      <c r="BW7841" s="6"/>
      <c r="BX7841" s="16"/>
      <c r="BY7841" s="16"/>
      <c r="BZ7841" s="16"/>
      <c r="CA7841" s="16"/>
      <c r="CB7841" s="14"/>
    </row>
    <row r="7842" spans="1:80" s="9" customFormat="1" x14ac:dyDescent="0.2">
      <c r="A7842" s="16"/>
      <c r="B7842" s="16"/>
      <c r="C7842" s="16"/>
      <c r="D7842" s="16"/>
      <c r="E7842" s="16"/>
      <c r="F7842" s="3"/>
      <c r="G7842" s="3"/>
      <c r="H7842" s="3"/>
      <c r="I7842" s="3"/>
      <c r="J7842" s="2"/>
      <c r="M7842" s="10"/>
      <c r="N7842" s="2"/>
      <c r="O7842" s="3"/>
      <c r="P7842" s="11"/>
      <c r="Q7842" s="16"/>
      <c r="R7842" s="4"/>
      <c r="S7842" s="12"/>
      <c r="T7842" s="16"/>
      <c r="U7842" s="4"/>
      <c r="V7842" s="3"/>
      <c r="W7842" s="3"/>
      <c r="X7842" s="3"/>
      <c r="Y7842" s="3"/>
      <c r="Z7842" s="3"/>
      <c r="AA7842" s="4"/>
      <c r="AB7842" s="4"/>
      <c r="AC7842" s="4"/>
      <c r="AD7842" s="4"/>
      <c r="AE7842" s="4"/>
      <c r="BA7842" s="13"/>
      <c r="BC7842" s="2"/>
      <c r="BD7842" s="2"/>
      <c r="BU7842" s="15"/>
      <c r="BV7842" s="6"/>
      <c r="BW7842" s="6"/>
      <c r="BX7842" s="16"/>
      <c r="BY7842" s="16"/>
      <c r="BZ7842" s="16"/>
      <c r="CA7842" s="16"/>
      <c r="CB7842" s="14"/>
    </row>
    <row r="7843" spans="1:80" s="9" customFormat="1" x14ac:dyDescent="0.2">
      <c r="A7843" s="16"/>
      <c r="B7843" s="16"/>
      <c r="C7843" s="16"/>
      <c r="D7843" s="16"/>
      <c r="E7843" s="16"/>
      <c r="F7843" s="3"/>
      <c r="G7843" s="3"/>
      <c r="H7843" s="3"/>
      <c r="I7843" s="3"/>
      <c r="J7843" s="2"/>
      <c r="M7843" s="10"/>
      <c r="N7843" s="2"/>
      <c r="O7843" s="3"/>
      <c r="P7843" s="11"/>
      <c r="Q7843" s="16"/>
      <c r="R7843" s="4"/>
      <c r="S7843" s="12"/>
      <c r="T7843" s="16"/>
      <c r="U7843" s="4"/>
      <c r="V7843" s="3"/>
      <c r="W7843" s="3"/>
      <c r="X7843" s="3"/>
      <c r="Y7843" s="3"/>
      <c r="Z7843" s="3"/>
      <c r="AA7843" s="4"/>
      <c r="AB7843" s="4"/>
      <c r="AC7843" s="4"/>
      <c r="AD7843" s="4"/>
      <c r="AE7843" s="4"/>
      <c r="BA7843" s="13"/>
      <c r="BC7843" s="2"/>
      <c r="BD7843" s="2"/>
      <c r="BU7843" s="15"/>
      <c r="BV7843" s="6"/>
      <c r="BW7843" s="6"/>
      <c r="BX7843" s="16"/>
      <c r="BY7843" s="16"/>
      <c r="BZ7843" s="16"/>
      <c r="CA7843" s="16"/>
      <c r="CB7843" s="14"/>
    </row>
    <row r="7844" spans="1:80" s="9" customFormat="1" x14ac:dyDescent="0.2">
      <c r="A7844" s="16"/>
      <c r="B7844" s="16"/>
      <c r="C7844" s="16"/>
      <c r="D7844" s="16"/>
      <c r="E7844" s="16"/>
      <c r="F7844" s="3"/>
      <c r="G7844" s="3"/>
      <c r="H7844" s="3"/>
      <c r="I7844" s="3"/>
      <c r="J7844" s="2"/>
      <c r="M7844" s="10"/>
      <c r="N7844" s="2"/>
      <c r="O7844" s="3"/>
      <c r="P7844" s="11"/>
      <c r="Q7844" s="16"/>
      <c r="R7844" s="4"/>
      <c r="S7844" s="12"/>
      <c r="T7844" s="16"/>
      <c r="U7844" s="4"/>
      <c r="V7844" s="3"/>
      <c r="W7844" s="3"/>
      <c r="X7844" s="3"/>
      <c r="Y7844" s="3"/>
      <c r="Z7844" s="3"/>
      <c r="AA7844" s="4"/>
      <c r="AB7844" s="4"/>
      <c r="AC7844" s="4"/>
      <c r="AD7844" s="4"/>
      <c r="AE7844" s="4"/>
      <c r="BA7844" s="13"/>
      <c r="BC7844" s="2"/>
      <c r="BD7844" s="2"/>
      <c r="BU7844" s="15"/>
      <c r="BV7844" s="6"/>
      <c r="BW7844" s="6"/>
      <c r="BX7844" s="16"/>
      <c r="BY7844" s="16"/>
      <c r="BZ7844" s="16"/>
      <c r="CA7844" s="16"/>
      <c r="CB7844" s="14"/>
    </row>
    <row r="7845" spans="1:80" s="9" customFormat="1" x14ac:dyDescent="0.2">
      <c r="A7845" s="16"/>
      <c r="B7845" s="16"/>
      <c r="C7845" s="16"/>
      <c r="D7845" s="16"/>
      <c r="E7845" s="16"/>
      <c r="F7845" s="3"/>
      <c r="G7845" s="3"/>
      <c r="H7845" s="3"/>
      <c r="I7845" s="3"/>
      <c r="J7845" s="2"/>
      <c r="M7845" s="10"/>
      <c r="N7845" s="2"/>
      <c r="O7845" s="3"/>
      <c r="P7845" s="11"/>
      <c r="Q7845" s="16"/>
      <c r="R7845" s="4"/>
      <c r="S7845" s="12"/>
      <c r="T7845" s="16"/>
      <c r="U7845" s="4"/>
      <c r="V7845" s="3"/>
      <c r="W7845" s="3"/>
      <c r="X7845" s="3"/>
      <c r="Y7845" s="3"/>
      <c r="Z7845" s="3"/>
      <c r="AA7845" s="4"/>
      <c r="AB7845" s="4"/>
      <c r="AC7845" s="4"/>
      <c r="AD7845" s="4"/>
      <c r="AE7845" s="4"/>
      <c r="BA7845" s="13"/>
      <c r="BC7845" s="2"/>
      <c r="BD7845" s="2"/>
      <c r="BU7845" s="15"/>
      <c r="BV7845" s="6"/>
      <c r="BW7845" s="6"/>
      <c r="BX7845" s="16"/>
      <c r="BY7845" s="16"/>
      <c r="BZ7845" s="16"/>
      <c r="CA7845" s="16"/>
      <c r="CB7845" s="14"/>
    </row>
    <row r="7846" spans="1:80" s="9" customFormat="1" x14ac:dyDescent="0.2">
      <c r="A7846" s="16"/>
      <c r="B7846" s="16"/>
      <c r="C7846" s="16"/>
      <c r="D7846" s="16"/>
      <c r="E7846" s="16"/>
      <c r="F7846" s="3"/>
      <c r="G7846" s="3"/>
      <c r="H7846" s="3"/>
      <c r="I7846" s="3"/>
      <c r="J7846" s="2"/>
      <c r="M7846" s="10"/>
      <c r="N7846" s="2"/>
      <c r="O7846" s="3"/>
      <c r="P7846" s="11"/>
      <c r="Q7846" s="16"/>
      <c r="R7846" s="4"/>
      <c r="S7846" s="12"/>
      <c r="T7846" s="16"/>
      <c r="U7846" s="4"/>
      <c r="V7846" s="3"/>
      <c r="W7846" s="3"/>
      <c r="X7846" s="3"/>
      <c r="Y7846" s="3"/>
      <c r="Z7846" s="3"/>
      <c r="AA7846" s="4"/>
      <c r="AB7846" s="4"/>
      <c r="AC7846" s="4"/>
      <c r="AD7846" s="4"/>
      <c r="AE7846" s="4"/>
      <c r="BA7846" s="13"/>
      <c r="BC7846" s="2"/>
      <c r="BD7846" s="2"/>
      <c r="BU7846" s="15"/>
      <c r="BV7846" s="6"/>
      <c r="BW7846" s="6"/>
      <c r="BX7846" s="16"/>
      <c r="BY7846" s="16"/>
      <c r="BZ7846" s="16"/>
      <c r="CA7846" s="16"/>
      <c r="CB7846" s="14"/>
    </row>
    <row r="7847" spans="1:80" s="9" customFormat="1" x14ac:dyDescent="0.2">
      <c r="A7847" s="16"/>
      <c r="B7847" s="16"/>
      <c r="C7847" s="16"/>
      <c r="D7847" s="16"/>
      <c r="E7847" s="16"/>
      <c r="F7847" s="3"/>
      <c r="G7847" s="3"/>
      <c r="H7847" s="3"/>
      <c r="I7847" s="3"/>
      <c r="J7847" s="2"/>
      <c r="M7847" s="10"/>
      <c r="N7847" s="2"/>
      <c r="O7847" s="3"/>
      <c r="P7847" s="11"/>
      <c r="Q7847" s="16"/>
      <c r="R7847" s="4"/>
      <c r="S7847" s="12"/>
      <c r="T7847" s="16"/>
      <c r="U7847" s="4"/>
      <c r="V7847" s="3"/>
      <c r="W7847" s="3"/>
      <c r="X7847" s="3"/>
      <c r="Y7847" s="3"/>
      <c r="Z7847" s="3"/>
      <c r="AA7847" s="4"/>
      <c r="AB7847" s="4"/>
      <c r="AC7847" s="4"/>
      <c r="AD7847" s="4"/>
      <c r="AE7847" s="4"/>
      <c r="BA7847" s="13"/>
      <c r="BC7847" s="2"/>
      <c r="BD7847" s="2"/>
      <c r="BU7847" s="15"/>
      <c r="BV7847" s="6"/>
      <c r="BW7847" s="6"/>
      <c r="BX7847" s="16"/>
      <c r="BY7847" s="16"/>
      <c r="BZ7847" s="16"/>
      <c r="CA7847" s="16"/>
      <c r="CB7847" s="14"/>
    </row>
    <row r="7848" spans="1:80" s="9" customFormat="1" x14ac:dyDescent="0.2">
      <c r="A7848" s="16"/>
      <c r="B7848" s="16"/>
      <c r="C7848" s="16"/>
      <c r="D7848" s="16"/>
      <c r="E7848" s="16"/>
      <c r="F7848" s="3"/>
      <c r="G7848" s="3"/>
      <c r="H7848" s="3"/>
      <c r="I7848" s="3"/>
      <c r="J7848" s="2"/>
      <c r="M7848" s="10"/>
      <c r="N7848" s="2"/>
      <c r="O7848" s="3"/>
      <c r="P7848" s="11"/>
      <c r="Q7848" s="16"/>
      <c r="R7848" s="4"/>
      <c r="S7848" s="12"/>
      <c r="T7848" s="16"/>
      <c r="U7848" s="4"/>
      <c r="V7848" s="3"/>
      <c r="W7848" s="3"/>
      <c r="X7848" s="3"/>
      <c r="Y7848" s="3"/>
      <c r="Z7848" s="3"/>
      <c r="AA7848" s="4"/>
      <c r="AB7848" s="4"/>
      <c r="AC7848" s="4"/>
      <c r="AD7848" s="4"/>
      <c r="AE7848" s="4"/>
      <c r="BA7848" s="13"/>
      <c r="BC7848" s="2"/>
      <c r="BD7848" s="2"/>
      <c r="BU7848" s="15"/>
      <c r="BV7848" s="6"/>
      <c r="BW7848" s="6"/>
      <c r="BX7848" s="16"/>
      <c r="BY7848" s="16"/>
      <c r="BZ7848" s="16"/>
      <c r="CA7848" s="16"/>
      <c r="CB7848" s="14"/>
    </row>
    <row r="7849" spans="1:80" s="9" customFormat="1" x14ac:dyDescent="0.2">
      <c r="A7849" s="16"/>
      <c r="B7849" s="16"/>
      <c r="C7849" s="16"/>
      <c r="D7849" s="16"/>
      <c r="E7849" s="16"/>
      <c r="F7849" s="3"/>
      <c r="G7849" s="3"/>
      <c r="H7849" s="3"/>
      <c r="I7849" s="3"/>
      <c r="J7849" s="2"/>
      <c r="M7849" s="10"/>
      <c r="N7849" s="2"/>
      <c r="O7849" s="3"/>
      <c r="P7849" s="11"/>
      <c r="Q7849" s="16"/>
      <c r="R7849" s="4"/>
      <c r="S7849" s="12"/>
      <c r="T7849" s="16"/>
      <c r="U7849" s="4"/>
      <c r="V7849" s="3"/>
      <c r="W7849" s="3"/>
      <c r="X7849" s="3"/>
      <c r="Y7849" s="3"/>
      <c r="Z7849" s="3"/>
      <c r="AA7849" s="4"/>
      <c r="AB7849" s="4"/>
      <c r="AC7849" s="4"/>
      <c r="AD7849" s="4"/>
      <c r="AE7849" s="4"/>
      <c r="BA7849" s="13"/>
      <c r="BC7849" s="2"/>
      <c r="BD7849" s="2"/>
      <c r="BU7849" s="15"/>
      <c r="BV7849" s="6"/>
      <c r="BW7849" s="6"/>
      <c r="BX7849" s="16"/>
      <c r="BY7849" s="16"/>
      <c r="BZ7849" s="16"/>
      <c r="CA7849" s="16"/>
      <c r="CB7849" s="14"/>
    </row>
    <row r="7850" spans="1:80" s="9" customFormat="1" x14ac:dyDescent="0.2">
      <c r="A7850" s="16"/>
      <c r="B7850" s="16"/>
      <c r="C7850" s="16"/>
      <c r="D7850" s="16"/>
      <c r="E7850" s="16"/>
      <c r="F7850" s="3"/>
      <c r="G7850" s="3"/>
      <c r="H7850" s="3"/>
      <c r="I7850" s="3"/>
      <c r="J7850" s="2"/>
      <c r="M7850" s="10"/>
      <c r="N7850" s="2"/>
      <c r="O7850" s="3"/>
      <c r="P7850" s="11"/>
      <c r="Q7850" s="16"/>
      <c r="R7850" s="4"/>
      <c r="S7850" s="12"/>
      <c r="T7850" s="16"/>
      <c r="U7850" s="4"/>
      <c r="V7850" s="3"/>
      <c r="W7850" s="3"/>
      <c r="X7850" s="3"/>
      <c r="Y7850" s="3"/>
      <c r="Z7850" s="3"/>
      <c r="AA7850" s="4"/>
      <c r="AB7850" s="4"/>
      <c r="AC7850" s="4"/>
      <c r="AD7850" s="4"/>
      <c r="AE7850" s="4"/>
      <c r="BA7850" s="13"/>
      <c r="BC7850" s="2"/>
      <c r="BD7850" s="2"/>
      <c r="BU7850" s="15"/>
      <c r="BV7850" s="6"/>
      <c r="BW7850" s="6"/>
      <c r="BX7850" s="16"/>
      <c r="BY7850" s="16"/>
      <c r="BZ7850" s="16"/>
      <c r="CA7850" s="16"/>
      <c r="CB7850" s="14"/>
    </row>
    <row r="7851" spans="1:80" s="9" customFormat="1" x14ac:dyDescent="0.2">
      <c r="A7851" s="16"/>
      <c r="B7851" s="16"/>
      <c r="C7851" s="16"/>
      <c r="D7851" s="16"/>
      <c r="E7851" s="16"/>
      <c r="F7851" s="3"/>
      <c r="G7851" s="3"/>
      <c r="H7851" s="3"/>
      <c r="I7851" s="3"/>
      <c r="J7851" s="2"/>
      <c r="M7851" s="10"/>
      <c r="N7851" s="2"/>
      <c r="O7851" s="3"/>
      <c r="P7851" s="11"/>
      <c r="Q7851" s="16"/>
      <c r="R7851" s="4"/>
      <c r="S7851" s="12"/>
      <c r="T7851" s="16"/>
      <c r="U7851" s="4"/>
      <c r="V7851" s="3"/>
      <c r="W7851" s="3"/>
      <c r="X7851" s="3"/>
      <c r="Y7851" s="3"/>
      <c r="Z7851" s="3"/>
      <c r="AA7851" s="4"/>
      <c r="AB7851" s="4"/>
      <c r="AC7851" s="4"/>
      <c r="AD7851" s="4"/>
      <c r="AE7851" s="4"/>
      <c r="BA7851" s="13"/>
      <c r="BC7851" s="2"/>
      <c r="BD7851" s="2"/>
      <c r="BU7851" s="15"/>
      <c r="BV7851" s="6"/>
      <c r="BW7851" s="6"/>
      <c r="BX7851" s="16"/>
      <c r="BY7851" s="16"/>
      <c r="BZ7851" s="16"/>
      <c r="CA7851" s="16"/>
      <c r="CB7851" s="14"/>
    </row>
    <row r="7852" spans="1:80" s="9" customFormat="1" x14ac:dyDescent="0.2">
      <c r="A7852" s="16"/>
      <c r="B7852" s="16"/>
      <c r="C7852" s="16"/>
      <c r="D7852" s="16"/>
      <c r="E7852" s="16"/>
      <c r="F7852" s="3"/>
      <c r="G7852" s="3"/>
      <c r="H7852" s="3"/>
      <c r="I7852" s="3"/>
      <c r="J7852" s="2"/>
      <c r="M7852" s="10"/>
      <c r="N7852" s="2"/>
      <c r="O7852" s="3"/>
      <c r="P7852" s="11"/>
      <c r="Q7852" s="16"/>
      <c r="R7852" s="4"/>
      <c r="S7852" s="12"/>
      <c r="T7852" s="16"/>
      <c r="U7852" s="4"/>
      <c r="V7852" s="3"/>
      <c r="W7852" s="3"/>
      <c r="X7852" s="3"/>
      <c r="Y7852" s="3"/>
      <c r="Z7852" s="3"/>
      <c r="AA7852" s="4"/>
      <c r="AB7852" s="4"/>
      <c r="AC7852" s="4"/>
      <c r="AD7852" s="4"/>
      <c r="AE7852" s="4"/>
      <c r="BA7852" s="13"/>
      <c r="BC7852" s="2"/>
      <c r="BD7852" s="2"/>
      <c r="BU7852" s="15"/>
      <c r="BV7852" s="6"/>
      <c r="BW7852" s="6"/>
      <c r="BX7852" s="16"/>
      <c r="BY7852" s="16"/>
      <c r="BZ7852" s="16"/>
      <c r="CA7852" s="16"/>
      <c r="CB7852" s="14"/>
    </row>
    <row r="7853" spans="1:80" s="9" customFormat="1" x14ac:dyDescent="0.2">
      <c r="A7853" s="16"/>
      <c r="B7853" s="16"/>
      <c r="C7853" s="16"/>
      <c r="D7853" s="16"/>
      <c r="E7853" s="16"/>
      <c r="F7853" s="3"/>
      <c r="G7853" s="3"/>
      <c r="H7853" s="3"/>
      <c r="I7853" s="3"/>
      <c r="J7853" s="2"/>
      <c r="M7853" s="10"/>
      <c r="N7853" s="2"/>
      <c r="O7853" s="3"/>
      <c r="P7853" s="11"/>
      <c r="Q7853" s="16"/>
      <c r="R7853" s="4"/>
      <c r="S7853" s="12"/>
      <c r="T7853" s="16"/>
      <c r="U7853" s="4"/>
      <c r="V7853" s="3"/>
      <c r="W7853" s="3"/>
      <c r="X7853" s="3"/>
      <c r="Y7853" s="3"/>
      <c r="Z7853" s="3"/>
      <c r="AA7853" s="4"/>
      <c r="AB7853" s="4"/>
      <c r="AC7853" s="4"/>
      <c r="AD7853" s="4"/>
      <c r="AE7853" s="4"/>
      <c r="BA7853" s="13"/>
      <c r="BC7853" s="2"/>
      <c r="BD7853" s="2"/>
      <c r="BU7853" s="15"/>
      <c r="BV7853" s="6"/>
      <c r="BW7853" s="6"/>
      <c r="BX7853" s="16"/>
      <c r="BY7853" s="16"/>
      <c r="BZ7853" s="16"/>
      <c r="CA7853" s="16"/>
      <c r="CB7853" s="14"/>
    </row>
    <row r="7854" spans="1:80" s="9" customFormat="1" x14ac:dyDescent="0.2">
      <c r="A7854" s="16"/>
      <c r="B7854" s="16"/>
      <c r="C7854" s="16"/>
      <c r="D7854" s="16"/>
      <c r="E7854" s="16"/>
      <c r="F7854" s="3"/>
      <c r="G7854" s="3"/>
      <c r="H7854" s="3"/>
      <c r="I7854" s="3"/>
      <c r="J7854" s="2"/>
      <c r="M7854" s="10"/>
      <c r="N7854" s="2"/>
      <c r="O7854" s="3"/>
      <c r="P7854" s="11"/>
      <c r="Q7854" s="16"/>
      <c r="R7854" s="4"/>
      <c r="S7854" s="12"/>
      <c r="T7854" s="16"/>
      <c r="U7854" s="4"/>
      <c r="V7854" s="3"/>
      <c r="W7854" s="3"/>
      <c r="X7854" s="3"/>
      <c r="Y7854" s="3"/>
      <c r="Z7854" s="3"/>
      <c r="AA7854" s="4"/>
      <c r="AB7854" s="4"/>
      <c r="AC7854" s="4"/>
      <c r="AD7854" s="4"/>
      <c r="AE7854" s="4"/>
      <c r="BA7854" s="13"/>
      <c r="BC7854" s="2"/>
      <c r="BD7854" s="2"/>
      <c r="BU7854" s="15"/>
      <c r="BV7854" s="6"/>
      <c r="BW7854" s="6"/>
      <c r="BX7854" s="16"/>
      <c r="BY7854" s="16"/>
      <c r="BZ7854" s="16"/>
      <c r="CA7854" s="16"/>
      <c r="CB7854" s="14"/>
    </row>
    <row r="7855" spans="1:80" s="9" customFormat="1" x14ac:dyDescent="0.2">
      <c r="A7855" s="16"/>
      <c r="B7855" s="16"/>
      <c r="C7855" s="16"/>
      <c r="D7855" s="16"/>
      <c r="E7855" s="16"/>
      <c r="F7855" s="3"/>
      <c r="G7855" s="3"/>
      <c r="H7855" s="3"/>
      <c r="I7855" s="3"/>
      <c r="J7855" s="2"/>
      <c r="M7855" s="10"/>
      <c r="N7855" s="2"/>
      <c r="O7855" s="3"/>
      <c r="P7855" s="11"/>
      <c r="Q7855" s="16"/>
      <c r="R7855" s="4"/>
      <c r="S7855" s="12"/>
      <c r="T7855" s="16"/>
      <c r="U7855" s="4"/>
      <c r="V7855" s="3"/>
      <c r="W7855" s="3"/>
      <c r="X7855" s="3"/>
      <c r="Y7855" s="3"/>
      <c r="Z7855" s="3"/>
      <c r="AA7855" s="4"/>
      <c r="AB7855" s="4"/>
      <c r="AC7855" s="4"/>
      <c r="AD7855" s="4"/>
      <c r="AE7855" s="4"/>
      <c r="BA7855" s="13"/>
      <c r="BC7855" s="2"/>
      <c r="BD7855" s="2"/>
      <c r="BU7855" s="15"/>
      <c r="BV7855" s="6"/>
      <c r="BW7855" s="6"/>
      <c r="BX7855" s="16"/>
      <c r="BY7855" s="16"/>
      <c r="BZ7855" s="16"/>
      <c r="CA7855" s="16"/>
      <c r="CB7855" s="14"/>
    </row>
    <row r="7856" spans="1:80" s="9" customFormat="1" x14ac:dyDescent="0.2">
      <c r="A7856" s="16"/>
      <c r="B7856" s="16"/>
      <c r="C7856" s="16"/>
      <c r="D7856" s="16"/>
      <c r="E7856" s="16"/>
      <c r="F7856" s="3"/>
      <c r="G7856" s="3"/>
      <c r="H7856" s="3"/>
      <c r="I7856" s="3"/>
      <c r="J7856" s="2"/>
      <c r="M7856" s="10"/>
      <c r="N7856" s="2"/>
      <c r="O7856" s="3"/>
      <c r="P7856" s="11"/>
      <c r="Q7856" s="16"/>
      <c r="R7856" s="4"/>
      <c r="S7856" s="12"/>
      <c r="T7856" s="16"/>
      <c r="U7856" s="4"/>
      <c r="V7856" s="3"/>
      <c r="W7856" s="3"/>
      <c r="X7856" s="3"/>
      <c r="Y7856" s="3"/>
      <c r="Z7856" s="3"/>
      <c r="AA7856" s="4"/>
      <c r="AB7856" s="4"/>
      <c r="AC7856" s="4"/>
      <c r="AD7856" s="4"/>
      <c r="AE7856" s="4"/>
      <c r="BA7856" s="13"/>
      <c r="BC7856" s="2"/>
      <c r="BD7856" s="2"/>
      <c r="BU7856" s="15"/>
      <c r="BV7856" s="6"/>
      <c r="BW7856" s="6"/>
      <c r="BX7856" s="16"/>
      <c r="BY7856" s="16"/>
      <c r="BZ7856" s="16"/>
      <c r="CA7856" s="16"/>
      <c r="CB7856" s="14"/>
    </row>
    <row r="7857" spans="1:80" s="9" customFormat="1" x14ac:dyDescent="0.2">
      <c r="A7857" s="16"/>
      <c r="B7857" s="16"/>
      <c r="C7857" s="16"/>
      <c r="D7857" s="16"/>
      <c r="E7857" s="16"/>
      <c r="F7857" s="3"/>
      <c r="G7857" s="3"/>
      <c r="H7857" s="3"/>
      <c r="I7857" s="3"/>
      <c r="J7857" s="2"/>
      <c r="M7857" s="10"/>
      <c r="N7857" s="2"/>
      <c r="O7857" s="3"/>
      <c r="P7857" s="11"/>
      <c r="Q7857" s="16"/>
      <c r="R7857" s="4"/>
      <c r="S7857" s="12"/>
      <c r="T7857" s="16"/>
      <c r="U7857" s="4"/>
      <c r="V7857" s="3"/>
      <c r="W7857" s="3"/>
      <c r="X7857" s="3"/>
      <c r="Y7857" s="3"/>
      <c r="Z7857" s="3"/>
      <c r="AA7857" s="4"/>
      <c r="AB7857" s="4"/>
      <c r="AC7857" s="4"/>
      <c r="AD7857" s="4"/>
      <c r="AE7857" s="4"/>
      <c r="BA7857" s="13"/>
      <c r="BC7857" s="2"/>
      <c r="BD7857" s="2"/>
      <c r="BU7857" s="15"/>
      <c r="BV7857" s="6"/>
      <c r="BW7857" s="6"/>
      <c r="BX7857" s="16"/>
      <c r="BY7857" s="16"/>
      <c r="BZ7857" s="16"/>
      <c r="CA7857" s="16"/>
      <c r="CB7857" s="14"/>
    </row>
    <row r="7858" spans="1:80" s="9" customFormat="1" x14ac:dyDescent="0.2">
      <c r="A7858" s="16"/>
      <c r="B7858" s="16"/>
      <c r="C7858" s="16"/>
      <c r="D7858" s="16"/>
      <c r="E7858" s="16"/>
      <c r="F7858" s="3"/>
      <c r="G7858" s="3"/>
      <c r="H7858" s="3"/>
      <c r="I7858" s="3"/>
      <c r="J7858" s="2"/>
      <c r="M7858" s="10"/>
      <c r="N7858" s="2"/>
      <c r="O7858" s="3"/>
      <c r="P7858" s="11"/>
      <c r="Q7858" s="16"/>
      <c r="R7858" s="4"/>
      <c r="S7858" s="12"/>
      <c r="T7858" s="16"/>
      <c r="U7858" s="4"/>
      <c r="V7858" s="3"/>
      <c r="W7858" s="3"/>
      <c r="X7858" s="3"/>
      <c r="Y7858" s="3"/>
      <c r="Z7858" s="3"/>
      <c r="AA7858" s="4"/>
      <c r="AB7858" s="4"/>
      <c r="AC7858" s="4"/>
      <c r="AD7858" s="4"/>
      <c r="AE7858" s="4"/>
      <c r="BA7858" s="13"/>
      <c r="BC7858" s="2"/>
      <c r="BD7858" s="2"/>
      <c r="BU7858" s="15"/>
      <c r="BV7858" s="6"/>
      <c r="BW7858" s="6"/>
      <c r="BX7858" s="16"/>
      <c r="BY7858" s="16"/>
      <c r="BZ7858" s="16"/>
      <c r="CA7858" s="16"/>
      <c r="CB7858" s="14"/>
    </row>
    <row r="7859" spans="1:80" s="9" customFormat="1" x14ac:dyDescent="0.2">
      <c r="A7859" s="16"/>
      <c r="B7859" s="16"/>
      <c r="C7859" s="16"/>
      <c r="D7859" s="16"/>
      <c r="E7859" s="16"/>
      <c r="F7859" s="3"/>
      <c r="G7859" s="3"/>
      <c r="H7859" s="3"/>
      <c r="I7859" s="3"/>
      <c r="J7859" s="2"/>
      <c r="M7859" s="10"/>
      <c r="N7859" s="2"/>
      <c r="O7859" s="3"/>
      <c r="P7859" s="11"/>
      <c r="Q7859" s="16"/>
      <c r="R7859" s="4"/>
      <c r="S7859" s="12"/>
      <c r="T7859" s="16"/>
      <c r="U7859" s="4"/>
      <c r="V7859" s="3"/>
      <c r="W7859" s="3"/>
      <c r="X7859" s="3"/>
      <c r="Y7859" s="3"/>
      <c r="Z7859" s="3"/>
      <c r="AA7859" s="4"/>
      <c r="AB7859" s="4"/>
      <c r="AC7859" s="4"/>
      <c r="AD7859" s="4"/>
      <c r="AE7859" s="4"/>
      <c r="BA7859" s="13"/>
      <c r="BC7859" s="2"/>
      <c r="BD7859" s="2"/>
      <c r="BU7859" s="15"/>
      <c r="BV7859" s="6"/>
      <c r="BW7859" s="6"/>
      <c r="BX7859" s="16"/>
      <c r="BY7859" s="16"/>
      <c r="BZ7859" s="16"/>
      <c r="CA7859" s="16"/>
      <c r="CB7859" s="14"/>
    </row>
    <row r="7860" spans="1:80" s="9" customFormat="1" x14ac:dyDescent="0.2">
      <c r="A7860" s="16"/>
      <c r="B7860" s="16"/>
      <c r="C7860" s="16"/>
      <c r="D7860" s="16"/>
      <c r="E7860" s="16"/>
      <c r="F7860" s="3"/>
      <c r="G7860" s="3"/>
      <c r="H7860" s="3"/>
      <c r="I7860" s="3"/>
      <c r="J7860" s="2"/>
      <c r="M7860" s="10"/>
      <c r="N7860" s="2"/>
      <c r="O7860" s="3"/>
      <c r="P7860" s="11"/>
      <c r="Q7860" s="16"/>
      <c r="R7860" s="4"/>
      <c r="S7860" s="12"/>
      <c r="T7860" s="16"/>
      <c r="U7860" s="4"/>
      <c r="V7860" s="3"/>
      <c r="W7860" s="3"/>
      <c r="X7860" s="3"/>
      <c r="Y7860" s="3"/>
      <c r="Z7860" s="3"/>
      <c r="AA7860" s="4"/>
      <c r="AB7860" s="4"/>
      <c r="AC7860" s="4"/>
      <c r="AD7860" s="4"/>
      <c r="AE7860" s="4"/>
      <c r="BA7860" s="13"/>
      <c r="BC7860" s="2"/>
      <c r="BD7860" s="2"/>
      <c r="BU7860" s="15"/>
      <c r="BV7860" s="6"/>
      <c r="BW7860" s="6"/>
      <c r="BX7860" s="16"/>
      <c r="BY7860" s="16"/>
      <c r="BZ7860" s="16"/>
      <c r="CA7860" s="16"/>
      <c r="CB7860" s="14"/>
    </row>
    <row r="7861" spans="1:80" s="9" customFormat="1" x14ac:dyDescent="0.2">
      <c r="A7861" s="16"/>
      <c r="B7861" s="16"/>
      <c r="C7861" s="16"/>
      <c r="D7861" s="16"/>
      <c r="E7861" s="16"/>
      <c r="F7861" s="3"/>
      <c r="G7861" s="3"/>
      <c r="H7861" s="3"/>
      <c r="I7861" s="3"/>
      <c r="J7861" s="2"/>
      <c r="M7861" s="10"/>
      <c r="N7861" s="2"/>
      <c r="O7861" s="3"/>
      <c r="P7861" s="11"/>
      <c r="Q7861" s="16"/>
      <c r="R7861" s="4"/>
      <c r="S7861" s="12"/>
      <c r="T7861" s="16"/>
      <c r="U7861" s="4"/>
      <c r="V7861" s="3"/>
      <c r="W7861" s="3"/>
      <c r="X7861" s="3"/>
      <c r="Y7861" s="3"/>
      <c r="Z7861" s="3"/>
      <c r="AA7861" s="4"/>
      <c r="AB7861" s="4"/>
      <c r="AC7861" s="4"/>
      <c r="AD7861" s="4"/>
      <c r="AE7861" s="4"/>
      <c r="BA7861" s="13"/>
      <c r="BC7861" s="2"/>
      <c r="BD7861" s="2"/>
      <c r="BU7861" s="15"/>
      <c r="BV7861" s="6"/>
      <c r="BW7861" s="6"/>
      <c r="BX7861" s="16"/>
      <c r="BY7861" s="16"/>
      <c r="BZ7861" s="16"/>
      <c r="CA7861" s="16"/>
      <c r="CB7861" s="14"/>
    </row>
    <row r="7862" spans="1:80" s="9" customFormat="1" x14ac:dyDescent="0.2">
      <c r="A7862" s="16"/>
      <c r="B7862" s="16"/>
      <c r="C7862" s="16"/>
      <c r="D7862" s="16"/>
      <c r="E7862" s="16"/>
      <c r="F7862" s="3"/>
      <c r="G7862" s="3"/>
      <c r="H7862" s="3"/>
      <c r="I7862" s="3"/>
      <c r="J7862" s="2"/>
      <c r="M7862" s="10"/>
      <c r="N7862" s="2"/>
      <c r="O7862" s="3"/>
      <c r="P7862" s="11"/>
      <c r="Q7862" s="16"/>
      <c r="R7862" s="4"/>
      <c r="S7862" s="12"/>
      <c r="T7862" s="16"/>
      <c r="U7862" s="4"/>
      <c r="V7862" s="3"/>
      <c r="W7862" s="3"/>
      <c r="X7862" s="3"/>
      <c r="Y7862" s="3"/>
      <c r="Z7862" s="3"/>
      <c r="AA7862" s="4"/>
      <c r="AB7862" s="4"/>
      <c r="AC7862" s="4"/>
      <c r="AD7862" s="4"/>
      <c r="AE7862" s="4"/>
      <c r="BA7862" s="13"/>
      <c r="BC7862" s="2"/>
      <c r="BD7862" s="2"/>
      <c r="BU7862" s="15"/>
      <c r="BV7862" s="6"/>
      <c r="BW7862" s="6"/>
      <c r="BX7862" s="16"/>
      <c r="BY7862" s="16"/>
      <c r="BZ7862" s="16"/>
      <c r="CA7862" s="16"/>
      <c r="CB7862" s="14"/>
    </row>
    <row r="7863" spans="1:80" s="9" customFormat="1" x14ac:dyDescent="0.2">
      <c r="A7863" s="16"/>
      <c r="B7863" s="16"/>
      <c r="C7863" s="16"/>
      <c r="D7863" s="16"/>
      <c r="E7863" s="16"/>
      <c r="F7863" s="3"/>
      <c r="G7863" s="3"/>
      <c r="H7863" s="3"/>
      <c r="I7863" s="3"/>
      <c r="J7863" s="2"/>
      <c r="M7863" s="10"/>
      <c r="N7863" s="2"/>
      <c r="O7863" s="3"/>
      <c r="P7863" s="11"/>
      <c r="Q7863" s="16"/>
      <c r="R7863" s="4"/>
      <c r="S7863" s="12"/>
      <c r="T7863" s="16"/>
      <c r="U7863" s="4"/>
      <c r="V7863" s="3"/>
      <c r="W7863" s="3"/>
      <c r="X7863" s="3"/>
      <c r="Y7863" s="3"/>
      <c r="Z7863" s="3"/>
      <c r="AA7863" s="4"/>
      <c r="AB7863" s="4"/>
      <c r="AC7863" s="4"/>
      <c r="AD7863" s="4"/>
      <c r="AE7863" s="4"/>
      <c r="BA7863" s="13"/>
      <c r="BC7863" s="2"/>
      <c r="BD7863" s="2"/>
      <c r="BU7863" s="15"/>
      <c r="BV7863" s="6"/>
      <c r="BW7863" s="6"/>
      <c r="BX7863" s="16"/>
      <c r="BY7863" s="16"/>
      <c r="BZ7863" s="16"/>
      <c r="CA7863" s="16"/>
      <c r="CB7863" s="14"/>
    </row>
    <row r="7864" spans="1:80" s="9" customFormat="1" x14ac:dyDescent="0.2">
      <c r="A7864" s="16"/>
      <c r="B7864" s="16"/>
      <c r="C7864" s="16"/>
      <c r="D7864" s="16"/>
      <c r="E7864" s="16"/>
      <c r="F7864" s="3"/>
      <c r="G7864" s="3"/>
      <c r="H7864" s="3"/>
      <c r="I7864" s="3"/>
      <c r="J7864" s="2"/>
      <c r="M7864" s="10"/>
      <c r="N7864" s="2"/>
      <c r="O7864" s="3"/>
      <c r="P7864" s="11"/>
      <c r="Q7864" s="16"/>
      <c r="R7864" s="4"/>
      <c r="S7864" s="12"/>
      <c r="T7864" s="16"/>
      <c r="U7864" s="4"/>
      <c r="V7864" s="3"/>
      <c r="W7864" s="3"/>
      <c r="X7864" s="3"/>
      <c r="Y7864" s="3"/>
      <c r="Z7864" s="3"/>
      <c r="AA7864" s="4"/>
      <c r="AB7864" s="4"/>
      <c r="AC7864" s="4"/>
      <c r="AD7864" s="4"/>
      <c r="AE7864" s="4"/>
      <c r="BA7864" s="13"/>
      <c r="BC7864" s="2"/>
      <c r="BD7864" s="2"/>
      <c r="BU7864" s="15"/>
      <c r="BV7864" s="6"/>
      <c r="BW7864" s="6"/>
      <c r="BX7864" s="16"/>
      <c r="BY7864" s="16"/>
      <c r="BZ7864" s="16"/>
      <c r="CA7864" s="16"/>
      <c r="CB7864" s="14"/>
    </row>
    <row r="7865" spans="1:80" s="9" customFormat="1" x14ac:dyDescent="0.2">
      <c r="A7865" s="16"/>
      <c r="B7865" s="16"/>
      <c r="C7865" s="16"/>
      <c r="D7865" s="16"/>
      <c r="E7865" s="16"/>
      <c r="F7865" s="3"/>
      <c r="G7865" s="3"/>
      <c r="H7865" s="3"/>
      <c r="I7865" s="3"/>
      <c r="J7865" s="2"/>
      <c r="M7865" s="10"/>
      <c r="N7865" s="2"/>
      <c r="O7865" s="3"/>
      <c r="P7865" s="11"/>
      <c r="Q7865" s="16"/>
      <c r="R7865" s="4"/>
      <c r="S7865" s="12"/>
      <c r="T7865" s="16"/>
      <c r="U7865" s="4"/>
      <c r="V7865" s="3"/>
      <c r="W7865" s="3"/>
      <c r="X7865" s="3"/>
      <c r="Y7865" s="3"/>
      <c r="Z7865" s="3"/>
      <c r="AA7865" s="4"/>
      <c r="AB7865" s="4"/>
      <c r="AC7865" s="4"/>
      <c r="AD7865" s="4"/>
      <c r="AE7865" s="4"/>
      <c r="BA7865" s="13"/>
      <c r="BC7865" s="2"/>
      <c r="BD7865" s="2"/>
      <c r="BU7865" s="15"/>
      <c r="BV7865" s="6"/>
      <c r="BW7865" s="6"/>
      <c r="BX7865" s="16"/>
      <c r="BY7865" s="16"/>
      <c r="BZ7865" s="16"/>
      <c r="CA7865" s="16"/>
      <c r="CB7865" s="14"/>
    </row>
    <row r="7866" spans="1:80" s="9" customFormat="1" x14ac:dyDescent="0.2">
      <c r="A7866" s="16"/>
      <c r="B7866" s="16"/>
      <c r="C7866" s="16"/>
      <c r="D7866" s="16"/>
      <c r="E7866" s="16"/>
      <c r="F7866" s="3"/>
      <c r="G7866" s="3"/>
      <c r="H7866" s="3"/>
      <c r="I7866" s="3"/>
      <c r="J7866" s="2"/>
      <c r="M7866" s="10"/>
      <c r="N7866" s="2"/>
      <c r="O7866" s="3"/>
      <c r="P7866" s="11"/>
      <c r="Q7866" s="16"/>
      <c r="R7866" s="4"/>
      <c r="S7866" s="12"/>
      <c r="T7866" s="16"/>
      <c r="U7866" s="4"/>
      <c r="V7866" s="3"/>
      <c r="W7866" s="3"/>
      <c r="X7866" s="3"/>
      <c r="Y7866" s="3"/>
      <c r="Z7866" s="3"/>
      <c r="AA7866" s="4"/>
      <c r="AB7866" s="4"/>
      <c r="AC7866" s="4"/>
      <c r="AD7866" s="4"/>
      <c r="AE7866" s="4"/>
      <c r="BA7866" s="13"/>
      <c r="BC7866" s="2"/>
      <c r="BD7866" s="2"/>
      <c r="BU7866" s="15"/>
      <c r="BV7866" s="6"/>
      <c r="BW7866" s="6"/>
      <c r="BX7866" s="16"/>
      <c r="BY7866" s="16"/>
      <c r="BZ7866" s="16"/>
      <c r="CA7866" s="16"/>
      <c r="CB7866" s="14"/>
    </row>
    <row r="7867" spans="1:80" s="9" customFormat="1" x14ac:dyDescent="0.2">
      <c r="A7867" s="16"/>
      <c r="B7867" s="16"/>
      <c r="C7867" s="16"/>
      <c r="D7867" s="16"/>
      <c r="E7867" s="16"/>
      <c r="F7867" s="3"/>
      <c r="G7867" s="3"/>
      <c r="H7867" s="3"/>
      <c r="I7867" s="3"/>
      <c r="J7867" s="2"/>
      <c r="M7867" s="10"/>
      <c r="N7867" s="2"/>
      <c r="O7867" s="3"/>
      <c r="P7867" s="11"/>
      <c r="Q7867" s="16"/>
      <c r="R7867" s="4"/>
      <c r="S7867" s="12"/>
      <c r="T7867" s="16"/>
      <c r="U7867" s="4"/>
      <c r="V7867" s="3"/>
      <c r="W7867" s="3"/>
      <c r="X7867" s="3"/>
      <c r="Y7867" s="3"/>
      <c r="Z7867" s="3"/>
      <c r="AA7867" s="4"/>
      <c r="AB7867" s="4"/>
      <c r="AC7867" s="4"/>
      <c r="AD7867" s="4"/>
      <c r="AE7867" s="4"/>
      <c r="BA7867" s="13"/>
      <c r="BC7867" s="2"/>
      <c r="BD7867" s="2"/>
      <c r="BU7867" s="15"/>
      <c r="BV7867" s="6"/>
      <c r="BW7867" s="6"/>
      <c r="BX7867" s="16"/>
      <c r="BY7867" s="16"/>
      <c r="BZ7867" s="16"/>
      <c r="CA7867" s="16"/>
      <c r="CB7867" s="14"/>
    </row>
    <row r="7868" spans="1:80" s="9" customFormat="1" x14ac:dyDescent="0.2">
      <c r="A7868" s="16"/>
      <c r="B7868" s="16"/>
      <c r="C7868" s="16"/>
      <c r="D7868" s="16"/>
      <c r="E7868" s="16"/>
      <c r="F7868" s="3"/>
      <c r="G7868" s="3"/>
      <c r="H7868" s="3"/>
      <c r="I7868" s="3"/>
      <c r="J7868" s="2"/>
      <c r="M7868" s="10"/>
      <c r="N7868" s="2"/>
      <c r="O7868" s="3"/>
      <c r="P7868" s="11"/>
      <c r="Q7868" s="16"/>
      <c r="R7868" s="4"/>
      <c r="S7868" s="12"/>
      <c r="T7868" s="16"/>
      <c r="U7868" s="4"/>
      <c r="V7868" s="3"/>
      <c r="W7868" s="3"/>
      <c r="X7868" s="3"/>
      <c r="Y7868" s="3"/>
      <c r="Z7868" s="3"/>
      <c r="AA7868" s="4"/>
      <c r="AB7868" s="4"/>
      <c r="AC7868" s="4"/>
      <c r="AD7868" s="4"/>
      <c r="AE7868" s="4"/>
      <c r="BA7868" s="13"/>
      <c r="BC7868" s="2"/>
      <c r="BD7868" s="2"/>
      <c r="BU7868" s="15"/>
      <c r="BV7868" s="6"/>
      <c r="BW7868" s="6"/>
      <c r="BX7868" s="16"/>
      <c r="BY7868" s="16"/>
      <c r="BZ7868" s="16"/>
      <c r="CA7868" s="16"/>
      <c r="CB7868" s="14"/>
    </row>
    <row r="7869" spans="1:80" s="9" customFormat="1" x14ac:dyDescent="0.2">
      <c r="A7869" s="16"/>
      <c r="B7869" s="16"/>
      <c r="C7869" s="16"/>
      <c r="D7869" s="16"/>
      <c r="E7869" s="16"/>
      <c r="F7869" s="3"/>
      <c r="G7869" s="3"/>
      <c r="H7869" s="3"/>
      <c r="I7869" s="3"/>
      <c r="J7869" s="2"/>
      <c r="M7869" s="10"/>
      <c r="N7869" s="2"/>
      <c r="O7869" s="3"/>
      <c r="P7869" s="11"/>
      <c r="Q7869" s="16"/>
      <c r="R7869" s="4"/>
      <c r="S7869" s="12"/>
      <c r="T7869" s="16"/>
      <c r="U7869" s="4"/>
      <c r="V7869" s="3"/>
      <c r="W7869" s="3"/>
      <c r="X7869" s="3"/>
      <c r="Y7869" s="3"/>
      <c r="Z7869" s="3"/>
      <c r="AA7869" s="4"/>
      <c r="AB7869" s="4"/>
      <c r="AC7869" s="4"/>
      <c r="AD7869" s="4"/>
      <c r="AE7869" s="4"/>
      <c r="BA7869" s="13"/>
      <c r="BC7869" s="2"/>
      <c r="BD7869" s="2"/>
      <c r="BU7869" s="15"/>
      <c r="BV7869" s="6"/>
      <c r="BW7869" s="6"/>
      <c r="BX7869" s="16"/>
      <c r="BY7869" s="16"/>
      <c r="BZ7869" s="16"/>
      <c r="CA7869" s="16"/>
      <c r="CB7869" s="14"/>
    </row>
    <row r="7870" spans="1:80" s="9" customFormat="1" x14ac:dyDescent="0.2">
      <c r="A7870" s="16"/>
      <c r="B7870" s="16"/>
      <c r="C7870" s="16"/>
      <c r="D7870" s="16"/>
      <c r="E7870" s="16"/>
      <c r="F7870" s="3"/>
      <c r="G7870" s="3"/>
      <c r="H7870" s="3"/>
      <c r="I7870" s="3"/>
      <c r="J7870" s="2"/>
      <c r="M7870" s="10"/>
      <c r="N7870" s="2"/>
      <c r="O7870" s="3"/>
      <c r="P7870" s="11"/>
      <c r="Q7870" s="16"/>
      <c r="R7870" s="4"/>
      <c r="S7870" s="12"/>
      <c r="T7870" s="16"/>
      <c r="U7870" s="4"/>
      <c r="V7870" s="3"/>
      <c r="W7870" s="3"/>
      <c r="X7870" s="3"/>
      <c r="Y7870" s="3"/>
      <c r="Z7870" s="3"/>
      <c r="AA7870" s="4"/>
      <c r="AB7870" s="4"/>
      <c r="AC7870" s="4"/>
      <c r="AD7870" s="4"/>
      <c r="AE7870" s="4"/>
      <c r="BA7870" s="13"/>
      <c r="BC7870" s="2"/>
      <c r="BD7870" s="2"/>
      <c r="BU7870" s="15"/>
      <c r="BV7870" s="6"/>
      <c r="BW7870" s="6"/>
      <c r="BX7870" s="16"/>
      <c r="BY7870" s="16"/>
      <c r="BZ7870" s="16"/>
      <c r="CA7870" s="16"/>
      <c r="CB7870" s="14"/>
    </row>
    <row r="7871" spans="1:80" s="9" customFormat="1" x14ac:dyDescent="0.2">
      <c r="A7871" s="16"/>
      <c r="B7871" s="16"/>
      <c r="C7871" s="16"/>
      <c r="D7871" s="16"/>
      <c r="E7871" s="16"/>
      <c r="F7871" s="3"/>
      <c r="G7871" s="3"/>
      <c r="H7871" s="3"/>
      <c r="I7871" s="3"/>
      <c r="J7871" s="2"/>
      <c r="M7871" s="10"/>
      <c r="N7871" s="2"/>
      <c r="O7871" s="3"/>
      <c r="P7871" s="11"/>
      <c r="Q7871" s="16"/>
      <c r="R7871" s="4"/>
      <c r="S7871" s="12"/>
      <c r="T7871" s="16"/>
      <c r="U7871" s="4"/>
      <c r="V7871" s="3"/>
      <c r="W7871" s="3"/>
      <c r="X7871" s="3"/>
      <c r="Y7871" s="3"/>
      <c r="Z7871" s="3"/>
      <c r="AA7871" s="4"/>
      <c r="AB7871" s="4"/>
      <c r="AC7871" s="4"/>
      <c r="AD7871" s="4"/>
      <c r="AE7871" s="4"/>
      <c r="BA7871" s="13"/>
      <c r="BC7871" s="2"/>
      <c r="BD7871" s="2"/>
      <c r="BU7871" s="15"/>
      <c r="BV7871" s="6"/>
      <c r="BW7871" s="6"/>
      <c r="BX7871" s="16"/>
      <c r="BY7871" s="16"/>
      <c r="BZ7871" s="16"/>
      <c r="CA7871" s="16"/>
      <c r="CB7871" s="14"/>
    </row>
    <row r="7872" spans="1:80" s="9" customFormat="1" x14ac:dyDescent="0.2">
      <c r="A7872" s="16"/>
      <c r="B7872" s="16"/>
      <c r="C7872" s="16"/>
      <c r="D7872" s="16"/>
      <c r="E7872" s="16"/>
      <c r="F7872" s="3"/>
      <c r="G7872" s="3"/>
      <c r="H7872" s="3"/>
      <c r="I7872" s="3"/>
      <c r="J7872" s="2"/>
      <c r="M7872" s="10"/>
      <c r="N7872" s="2"/>
      <c r="O7872" s="3"/>
      <c r="P7872" s="11"/>
      <c r="Q7872" s="16"/>
      <c r="R7872" s="4"/>
      <c r="S7872" s="12"/>
      <c r="T7872" s="16"/>
      <c r="U7872" s="4"/>
      <c r="V7872" s="3"/>
      <c r="W7872" s="3"/>
      <c r="X7872" s="3"/>
      <c r="Y7872" s="3"/>
      <c r="Z7872" s="3"/>
      <c r="AA7872" s="4"/>
      <c r="AB7872" s="4"/>
      <c r="AC7872" s="4"/>
      <c r="AD7872" s="4"/>
      <c r="AE7872" s="4"/>
      <c r="BA7872" s="13"/>
      <c r="BC7872" s="2"/>
      <c r="BD7872" s="2"/>
      <c r="BU7872" s="15"/>
      <c r="BV7872" s="6"/>
      <c r="BW7872" s="6"/>
      <c r="BX7872" s="16"/>
      <c r="BY7872" s="16"/>
      <c r="BZ7872" s="16"/>
      <c r="CA7872" s="16"/>
      <c r="CB7872" s="14"/>
    </row>
    <row r="7873" spans="1:80" s="9" customFormat="1" x14ac:dyDescent="0.2">
      <c r="A7873" s="16"/>
      <c r="B7873" s="16"/>
      <c r="C7873" s="16"/>
      <c r="D7873" s="16"/>
      <c r="E7873" s="16"/>
      <c r="F7873" s="3"/>
      <c r="G7873" s="3"/>
      <c r="H7873" s="3"/>
      <c r="I7873" s="3"/>
      <c r="J7873" s="2"/>
      <c r="M7873" s="10"/>
      <c r="N7873" s="2"/>
      <c r="O7873" s="3"/>
      <c r="P7873" s="11"/>
      <c r="Q7873" s="16"/>
      <c r="R7873" s="4"/>
      <c r="S7873" s="12"/>
      <c r="T7873" s="16"/>
      <c r="U7873" s="4"/>
      <c r="V7873" s="3"/>
      <c r="W7873" s="3"/>
      <c r="X7873" s="3"/>
      <c r="Y7873" s="3"/>
      <c r="Z7873" s="3"/>
      <c r="AA7873" s="4"/>
      <c r="AB7873" s="4"/>
      <c r="AC7873" s="4"/>
      <c r="AD7873" s="4"/>
      <c r="AE7873" s="4"/>
      <c r="BA7873" s="13"/>
      <c r="BC7873" s="2"/>
      <c r="BD7873" s="2"/>
      <c r="BU7873" s="15"/>
      <c r="BV7873" s="6"/>
      <c r="BW7873" s="6"/>
      <c r="BX7873" s="16"/>
      <c r="BY7873" s="16"/>
      <c r="BZ7873" s="16"/>
      <c r="CA7873" s="16"/>
      <c r="CB7873" s="14"/>
    </row>
    <row r="7874" spans="1:80" s="9" customFormat="1" x14ac:dyDescent="0.2">
      <c r="A7874" s="16"/>
      <c r="B7874" s="16"/>
      <c r="C7874" s="16"/>
      <c r="D7874" s="16"/>
      <c r="E7874" s="16"/>
      <c r="F7874" s="3"/>
      <c r="G7874" s="3"/>
      <c r="H7874" s="3"/>
      <c r="I7874" s="3"/>
      <c r="J7874" s="2"/>
      <c r="M7874" s="10"/>
      <c r="N7874" s="2"/>
      <c r="O7874" s="3"/>
      <c r="P7874" s="11"/>
      <c r="Q7874" s="16"/>
      <c r="R7874" s="4"/>
      <c r="S7874" s="12"/>
      <c r="T7874" s="16"/>
      <c r="U7874" s="4"/>
      <c r="V7874" s="3"/>
      <c r="W7874" s="3"/>
      <c r="X7874" s="3"/>
      <c r="Y7874" s="3"/>
      <c r="Z7874" s="3"/>
      <c r="AA7874" s="4"/>
      <c r="AB7874" s="4"/>
      <c r="AC7874" s="4"/>
      <c r="AD7874" s="4"/>
      <c r="AE7874" s="4"/>
      <c r="BA7874" s="13"/>
      <c r="BC7874" s="2"/>
      <c r="BD7874" s="2"/>
      <c r="BU7874" s="15"/>
      <c r="BV7874" s="6"/>
      <c r="BW7874" s="6"/>
      <c r="BX7874" s="16"/>
      <c r="BY7874" s="16"/>
      <c r="BZ7874" s="16"/>
      <c r="CA7874" s="16"/>
      <c r="CB7874" s="14"/>
    </row>
    <row r="7875" spans="1:80" s="9" customFormat="1" x14ac:dyDescent="0.2">
      <c r="A7875" s="16"/>
      <c r="B7875" s="16"/>
      <c r="C7875" s="16"/>
      <c r="D7875" s="16"/>
      <c r="E7875" s="16"/>
      <c r="F7875" s="3"/>
      <c r="G7875" s="3"/>
      <c r="H7875" s="3"/>
      <c r="I7875" s="3"/>
      <c r="J7875" s="2"/>
      <c r="M7875" s="10"/>
      <c r="N7875" s="2"/>
      <c r="O7875" s="3"/>
      <c r="P7875" s="11"/>
      <c r="Q7875" s="16"/>
      <c r="R7875" s="4"/>
      <c r="S7875" s="12"/>
      <c r="T7875" s="16"/>
      <c r="U7875" s="4"/>
      <c r="V7875" s="3"/>
      <c r="W7875" s="3"/>
      <c r="X7875" s="3"/>
      <c r="Y7875" s="3"/>
      <c r="Z7875" s="3"/>
      <c r="AA7875" s="4"/>
      <c r="AB7875" s="4"/>
      <c r="AC7875" s="4"/>
      <c r="AD7875" s="4"/>
      <c r="AE7875" s="4"/>
      <c r="BA7875" s="13"/>
      <c r="BC7875" s="2"/>
      <c r="BD7875" s="2"/>
      <c r="BU7875" s="15"/>
      <c r="BV7875" s="6"/>
      <c r="BW7875" s="6"/>
      <c r="BX7875" s="16"/>
      <c r="BY7875" s="16"/>
      <c r="BZ7875" s="16"/>
      <c r="CA7875" s="16"/>
      <c r="CB7875" s="14"/>
    </row>
    <row r="7876" spans="1:80" s="9" customFormat="1" x14ac:dyDescent="0.2">
      <c r="A7876" s="16"/>
      <c r="B7876" s="16"/>
      <c r="C7876" s="16"/>
      <c r="D7876" s="16"/>
      <c r="E7876" s="16"/>
      <c r="F7876" s="3"/>
      <c r="G7876" s="3"/>
      <c r="H7876" s="3"/>
      <c r="I7876" s="3"/>
      <c r="J7876" s="2"/>
      <c r="M7876" s="10"/>
      <c r="N7876" s="2"/>
      <c r="O7876" s="3"/>
      <c r="P7876" s="11"/>
      <c r="Q7876" s="16"/>
      <c r="R7876" s="4"/>
      <c r="S7876" s="12"/>
      <c r="T7876" s="16"/>
      <c r="U7876" s="4"/>
      <c r="V7876" s="3"/>
      <c r="W7876" s="3"/>
      <c r="X7876" s="3"/>
      <c r="Y7876" s="3"/>
      <c r="Z7876" s="3"/>
      <c r="AA7876" s="4"/>
      <c r="AB7876" s="4"/>
      <c r="AC7876" s="4"/>
      <c r="AD7876" s="4"/>
      <c r="AE7876" s="4"/>
      <c r="BA7876" s="13"/>
      <c r="BC7876" s="2"/>
      <c r="BD7876" s="2"/>
      <c r="BU7876" s="15"/>
      <c r="BV7876" s="6"/>
      <c r="BW7876" s="6"/>
      <c r="BX7876" s="16"/>
      <c r="BY7876" s="16"/>
      <c r="BZ7876" s="16"/>
      <c r="CA7876" s="16"/>
      <c r="CB7876" s="14"/>
    </row>
    <row r="7877" spans="1:80" s="9" customFormat="1" x14ac:dyDescent="0.2">
      <c r="A7877" s="16"/>
      <c r="B7877" s="16"/>
      <c r="C7877" s="16"/>
      <c r="D7877" s="16"/>
      <c r="E7877" s="16"/>
      <c r="F7877" s="3"/>
      <c r="G7877" s="3"/>
      <c r="H7877" s="3"/>
      <c r="I7877" s="3"/>
      <c r="J7877" s="2"/>
      <c r="M7877" s="10"/>
      <c r="N7877" s="2"/>
      <c r="O7877" s="3"/>
      <c r="P7877" s="11"/>
      <c r="Q7877" s="16"/>
      <c r="R7877" s="4"/>
      <c r="S7877" s="12"/>
      <c r="T7877" s="16"/>
      <c r="U7877" s="4"/>
      <c r="V7877" s="3"/>
      <c r="W7877" s="3"/>
      <c r="X7877" s="3"/>
      <c r="Y7877" s="3"/>
      <c r="Z7877" s="3"/>
      <c r="AA7877" s="4"/>
      <c r="AB7877" s="4"/>
      <c r="AC7877" s="4"/>
      <c r="AD7877" s="4"/>
      <c r="AE7877" s="4"/>
      <c r="BA7877" s="13"/>
      <c r="BC7877" s="2"/>
      <c r="BD7877" s="2"/>
      <c r="BU7877" s="15"/>
      <c r="BV7877" s="6"/>
      <c r="BW7877" s="6"/>
      <c r="BX7877" s="16"/>
      <c r="BY7877" s="16"/>
      <c r="BZ7877" s="16"/>
      <c r="CA7877" s="16"/>
      <c r="CB7877" s="14"/>
    </row>
    <row r="7878" spans="1:80" s="9" customFormat="1" x14ac:dyDescent="0.2">
      <c r="A7878" s="16"/>
      <c r="B7878" s="16"/>
      <c r="C7878" s="16"/>
      <c r="D7878" s="16"/>
      <c r="E7878" s="16"/>
      <c r="F7878" s="3"/>
      <c r="G7878" s="3"/>
      <c r="H7878" s="3"/>
      <c r="I7878" s="3"/>
      <c r="J7878" s="2"/>
      <c r="M7878" s="10"/>
      <c r="N7878" s="2"/>
      <c r="O7878" s="3"/>
      <c r="P7878" s="11"/>
      <c r="Q7878" s="16"/>
      <c r="R7878" s="4"/>
      <c r="S7878" s="12"/>
      <c r="T7878" s="16"/>
      <c r="U7878" s="4"/>
      <c r="V7878" s="3"/>
      <c r="W7878" s="3"/>
      <c r="X7878" s="3"/>
      <c r="Y7878" s="3"/>
      <c r="Z7878" s="3"/>
      <c r="AA7878" s="4"/>
      <c r="AB7878" s="4"/>
      <c r="AC7878" s="4"/>
      <c r="AD7878" s="4"/>
      <c r="AE7878" s="4"/>
      <c r="BA7878" s="13"/>
      <c r="BC7878" s="2"/>
      <c r="BD7878" s="2"/>
      <c r="BU7878" s="15"/>
      <c r="BV7878" s="6"/>
      <c r="BW7878" s="6"/>
      <c r="BX7878" s="16"/>
      <c r="BY7878" s="16"/>
      <c r="BZ7878" s="16"/>
      <c r="CA7878" s="16"/>
      <c r="CB7878" s="14"/>
    </row>
    <row r="7879" spans="1:80" s="9" customFormat="1" x14ac:dyDescent="0.2">
      <c r="A7879" s="16"/>
      <c r="B7879" s="16"/>
      <c r="C7879" s="16"/>
      <c r="D7879" s="16"/>
      <c r="E7879" s="16"/>
      <c r="F7879" s="3"/>
      <c r="G7879" s="3"/>
      <c r="H7879" s="3"/>
      <c r="I7879" s="3"/>
      <c r="J7879" s="2"/>
      <c r="M7879" s="10"/>
      <c r="N7879" s="2"/>
      <c r="O7879" s="3"/>
      <c r="P7879" s="11"/>
      <c r="Q7879" s="16"/>
      <c r="R7879" s="4"/>
      <c r="S7879" s="12"/>
      <c r="T7879" s="16"/>
      <c r="U7879" s="4"/>
      <c r="V7879" s="3"/>
      <c r="W7879" s="3"/>
      <c r="X7879" s="3"/>
      <c r="Y7879" s="3"/>
      <c r="Z7879" s="3"/>
      <c r="AA7879" s="4"/>
      <c r="AB7879" s="4"/>
      <c r="AC7879" s="4"/>
      <c r="AD7879" s="4"/>
      <c r="AE7879" s="4"/>
      <c r="BA7879" s="13"/>
      <c r="BC7879" s="2"/>
      <c r="BD7879" s="2"/>
      <c r="BU7879" s="15"/>
      <c r="BV7879" s="6"/>
      <c r="BW7879" s="6"/>
      <c r="BX7879" s="16"/>
      <c r="BY7879" s="16"/>
      <c r="BZ7879" s="16"/>
      <c r="CA7879" s="16"/>
      <c r="CB7879" s="14"/>
    </row>
    <row r="7880" spans="1:80" s="9" customFormat="1" x14ac:dyDescent="0.2">
      <c r="A7880" s="16"/>
      <c r="B7880" s="16"/>
      <c r="C7880" s="16"/>
      <c r="D7880" s="16"/>
      <c r="E7880" s="16"/>
      <c r="F7880" s="3"/>
      <c r="G7880" s="3"/>
      <c r="H7880" s="3"/>
      <c r="I7880" s="3"/>
      <c r="J7880" s="2"/>
      <c r="M7880" s="10"/>
      <c r="N7880" s="2"/>
      <c r="O7880" s="3"/>
      <c r="P7880" s="11"/>
      <c r="Q7880" s="16"/>
      <c r="R7880" s="4"/>
      <c r="S7880" s="12"/>
      <c r="T7880" s="16"/>
      <c r="U7880" s="4"/>
      <c r="V7880" s="3"/>
      <c r="W7880" s="3"/>
      <c r="X7880" s="3"/>
      <c r="Y7880" s="3"/>
      <c r="Z7880" s="3"/>
      <c r="AA7880" s="4"/>
      <c r="AB7880" s="4"/>
      <c r="AC7880" s="4"/>
      <c r="AD7880" s="4"/>
      <c r="AE7880" s="4"/>
      <c r="BA7880" s="13"/>
      <c r="BC7880" s="2"/>
      <c r="BD7880" s="2"/>
      <c r="BU7880" s="15"/>
      <c r="BV7880" s="6"/>
      <c r="BW7880" s="6"/>
      <c r="BX7880" s="16"/>
      <c r="BY7880" s="16"/>
      <c r="BZ7880" s="16"/>
      <c r="CA7880" s="16"/>
      <c r="CB7880" s="14"/>
    </row>
    <row r="7881" spans="1:80" s="9" customFormat="1" x14ac:dyDescent="0.2">
      <c r="A7881" s="16"/>
      <c r="B7881" s="16"/>
      <c r="C7881" s="16"/>
      <c r="D7881" s="16"/>
      <c r="E7881" s="16"/>
      <c r="F7881" s="3"/>
      <c r="G7881" s="3"/>
      <c r="H7881" s="3"/>
      <c r="I7881" s="3"/>
      <c r="J7881" s="2"/>
      <c r="M7881" s="10"/>
      <c r="N7881" s="2"/>
      <c r="O7881" s="3"/>
      <c r="P7881" s="11"/>
      <c r="Q7881" s="16"/>
      <c r="R7881" s="4"/>
      <c r="S7881" s="12"/>
      <c r="T7881" s="16"/>
      <c r="U7881" s="4"/>
      <c r="V7881" s="3"/>
      <c r="W7881" s="3"/>
      <c r="X7881" s="3"/>
      <c r="Y7881" s="3"/>
      <c r="Z7881" s="3"/>
      <c r="AA7881" s="4"/>
      <c r="AB7881" s="4"/>
      <c r="AC7881" s="4"/>
      <c r="AD7881" s="4"/>
      <c r="AE7881" s="4"/>
      <c r="BA7881" s="13"/>
      <c r="BC7881" s="2"/>
      <c r="BD7881" s="2"/>
      <c r="BU7881" s="15"/>
      <c r="BV7881" s="6"/>
      <c r="BW7881" s="6"/>
      <c r="BX7881" s="16"/>
      <c r="BY7881" s="16"/>
      <c r="BZ7881" s="16"/>
      <c r="CA7881" s="16"/>
      <c r="CB7881" s="14"/>
    </row>
    <row r="7882" spans="1:80" s="9" customFormat="1" x14ac:dyDescent="0.2">
      <c r="A7882" s="16"/>
      <c r="B7882" s="16"/>
      <c r="C7882" s="16"/>
      <c r="D7882" s="16"/>
      <c r="E7882" s="16"/>
      <c r="F7882" s="3"/>
      <c r="G7882" s="3"/>
      <c r="H7882" s="3"/>
      <c r="I7882" s="3"/>
      <c r="J7882" s="2"/>
      <c r="M7882" s="10"/>
      <c r="N7882" s="2"/>
      <c r="O7882" s="3"/>
      <c r="P7882" s="11"/>
      <c r="Q7882" s="16"/>
      <c r="R7882" s="4"/>
      <c r="S7882" s="12"/>
      <c r="T7882" s="16"/>
      <c r="U7882" s="4"/>
      <c r="V7882" s="3"/>
      <c r="W7882" s="3"/>
      <c r="X7882" s="3"/>
      <c r="Y7882" s="3"/>
      <c r="Z7882" s="3"/>
      <c r="AA7882" s="4"/>
      <c r="AB7882" s="4"/>
      <c r="AC7882" s="4"/>
      <c r="AD7882" s="4"/>
      <c r="AE7882" s="4"/>
      <c r="BA7882" s="13"/>
      <c r="BC7882" s="2"/>
      <c r="BD7882" s="2"/>
      <c r="BU7882" s="15"/>
      <c r="BV7882" s="6"/>
      <c r="BW7882" s="6"/>
      <c r="BX7882" s="16"/>
      <c r="BY7882" s="16"/>
      <c r="BZ7882" s="16"/>
      <c r="CA7882" s="16"/>
      <c r="CB7882" s="14"/>
    </row>
    <row r="7883" spans="1:80" s="9" customFormat="1" x14ac:dyDescent="0.2">
      <c r="A7883" s="16"/>
      <c r="B7883" s="16"/>
      <c r="C7883" s="16"/>
      <c r="D7883" s="16"/>
      <c r="E7883" s="16"/>
      <c r="F7883" s="3"/>
      <c r="G7883" s="3"/>
      <c r="H7883" s="3"/>
      <c r="I7883" s="3"/>
      <c r="J7883" s="2"/>
      <c r="M7883" s="10"/>
      <c r="N7883" s="2"/>
      <c r="O7883" s="3"/>
      <c r="P7883" s="11"/>
      <c r="Q7883" s="16"/>
      <c r="R7883" s="4"/>
      <c r="S7883" s="12"/>
      <c r="T7883" s="16"/>
      <c r="U7883" s="4"/>
      <c r="V7883" s="3"/>
      <c r="W7883" s="3"/>
      <c r="X7883" s="3"/>
      <c r="Y7883" s="3"/>
      <c r="Z7883" s="3"/>
      <c r="AA7883" s="4"/>
      <c r="AB7883" s="4"/>
      <c r="AC7883" s="4"/>
      <c r="AD7883" s="4"/>
      <c r="AE7883" s="4"/>
      <c r="BA7883" s="13"/>
      <c r="BC7883" s="2"/>
      <c r="BD7883" s="2"/>
      <c r="BU7883" s="15"/>
      <c r="BV7883" s="6"/>
      <c r="BW7883" s="6"/>
      <c r="BX7883" s="16"/>
      <c r="BY7883" s="16"/>
      <c r="BZ7883" s="16"/>
      <c r="CA7883" s="16"/>
      <c r="CB7883" s="14"/>
    </row>
    <row r="7884" spans="1:80" s="9" customFormat="1" x14ac:dyDescent="0.2">
      <c r="A7884" s="16"/>
      <c r="B7884" s="16"/>
      <c r="C7884" s="16"/>
      <c r="D7884" s="16"/>
      <c r="E7884" s="16"/>
      <c r="F7884" s="3"/>
      <c r="G7884" s="3"/>
      <c r="H7884" s="3"/>
      <c r="I7884" s="3"/>
      <c r="J7884" s="2"/>
      <c r="M7884" s="10"/>
      <c r="N7884" s="2"/>
      <c r="O7884" s="3"/>
      <c r="P7884" s="11"/>
      <c r="Q7884" s="16"/>
      <c r="R7884" s="4"/>
      <c r="S7884" s="12"/>
      <c r="T7884" s="16"/>
      <c r="U7884" s="4"/>
      <c r="V7884" s="3"/>
      <c r="W7884" s="3"/>
      <c r="X7884" s="3"/>
      <c r="Y7884" s="3"/>
      <c r="Z7884" s="3"/>
      <c r="AA7884" s="4"/>
      <c r="AB7884" s="4"/>
      <c r="AC7884" s="4"/>
      <c r="AD7884" s="4"/>
      <c r="AE7884" s="4"/>
      <c r="BA7884" s="13"/>
      <c r="BC7884" s="2"/>
      <c r="BD7884" s="2"/>
      <c r="BU7884" s="15"/>
      <c r="BV7884" s="6"/>
      <c r="BW7884" s="6"/>
      <c r="BX7884" s="16"/>
      <c r="BY7884" s="16"/>
      <c r="BZ7884" s="16"/>
      <c r="CA7884" s="16"/>
      <c r="CB7884" s="14"/>
    </row>
    <row r="7885" spans="1:80" s="9" customFormat="1" x14ac:dyDescent="0.2">
      <c r="A7885" s="16"/>
      <c r="B7885" s="16"/>
      <c r="C7885" s="16"/>
      <c r="D7885" s="16"/>
      <c r="E7885" s="16"/>
      <c r="F7885" s="3"/>
      <c r="G7885" s="3"/>
      <c r="H7885" s="3"/>
      <c r="I7885" s="3"/>
      <c r="J7885" s="2"/>
      <c r="M7885" s="10"/>
      <c r="N7885" s="2"/>
      <c r="O7885" s="3"/>
      <c r="P7885" s="11"/>
      <c r="Q7885" s="16"/>
      <c r="R7885" s="4"/>
      <c r="S7885" s="12"/>
      <c r="T7885" s="16"/>
      <c r="U7885" s="4"/>
      <c r="V7885" s="3"/>
      <c r="W7885" s="3"/>
      <c r="X7885" s="3"/>
      <c r="Y7885" s="3"/>
      <c r="Z7885" s="3"/>
      <c r="AA7885" s="4"/>
      <c r="AB7885" s="4"/>
      <c r="AC7885" s="4"/>
      <c r="AD7885" s="4"/>
      <c r="AE7885" s="4"/>
      <c r="BA7885" s="13"/>
      <c r="BC7885" s="2"/>
      <c r="BD7885" s="2"/>
      <c r="BU7885" s="15"/>
      <c r="BV7885" s="6"/>
      <c r="BW7885" s="6"/>
      <c r="BX7885" s="16"/>
      <c r="BY7885" s="16"/>
      <c r="BZ7885" s="16"/>
      <c r="CA7885" s="16"/>
      <c r="CB7885" s="14"/>
    </row>
    <row r="7886" spans="1:80" s="9" customFormat="1" x14ac:dyDescent="0.2">
      <c r="A7886" s="16"/>
      <c r="B7886" s="16"/>
      <c r="C7886" s="16"/>
      <c r="D7886" s="16"/>
      <c r="E7886" s="16"/>
      <c r="F7886" s="3"/>
      <c r="G7886" s="3"/>
      <c r="H7886" s="3"/>
      <c r="I7886" s="3"/>
      <c r="J7886" s="2"/>
      <c r="M7886" s="10"/>
      <c r="N7886" s="2"/>
      <c r="O7886" s="3"/>
      <c r="P7886" s="11"/>
      <c r="Q7886" s="16"/>
      <c r="R7886" s="4"/>
      <c r="S7886" s="12"/>
      <c r="T7886" s="16"/>
      <c r="U7886" s="4"/>
      <c r="V7886" s="3"/>
      <c r="W7886" s="3"/>
      <c r="X7886" s="3"/>
      <c r="Y7886" s="3"/>
      <c r="Z7886" s="3"/>
      <c r="AA7886" s="4"/>
      <c r="AB7886" s="4"/>
      <c r="AC7886" s="4"/>
      <c r="AD7886" s="4"/>
      <c r="AE7886" s="4"/>
      <c r="BA7886" s="13"/>
      <c r="BC7886" s="2"/>
      <c r="BD7886" s="2"/>
      <c r="BU7886" s="15"/>
      <c r="BV7886" s="6"/>
      <c r="BW7886" s="6"/>
      <c r="BX7886" s="16"/>
      <c r="BY7886" s="16"/>
      <c r="BZ7886" s="16"/>
      <c r="CA7886" s="16"/>
      <c r="CB7886" s="14"/>
    </row>
    <row r="7887" spans="1:80" s="9" customFormat="1" x14ac:dyDescent="0.2">
      <c r="A7887" s="16"/>
      <c r="B7887" s="16"/>
      <c r="C7887" s="16"/>
      <c r="D7887" s="16"/>
      <c r="E7887" s="16"/>
      <c r="F7887" s="3"/>
      <c r="G7887" s="3"/>
      <c r="H7887" s="3"/>
      <c r="I7887" s="3"/>
      <c r="J7887" s="2"/>
      <c r="M7887" s="10"/>
      <c r="N7887" s="2"/>
      <c r="O7887" s="3"/>
      <c r="P7887" s="11"/>
      <c r="Q7887" s="16"/>
      <c r="R7887" s="4"/>
      <c r="S7887" s="12"/>
      <c r="T7887" s="16"/>
      <c r="U7887" s="4"/>
      <c r="V7887" s="3"/>
      <c r="W7887" s="3"/>
      <c r="X7887" s="3"/>
      <c r="Y7887" s="3"/>
      <c r="Z7887" s="3"/>
      <c r="AA7887" s="4"/>
      <c r="AB7887" s="4"/>
      <c r="AC7887" s="4"/>
      <c r="AD7887" s="4"/>
      <c r="AE7887" s="4"/>
      <c r="BA7887" s="13"/>
      <c r="BC7887" s="2"/>
      <c r="BD7887" s="2"/>
      <c r="BU7887" s="15"/>
      <c r="BV7887" s="6"/>
      <c r="BW7887" s="6"/>
      <c r="BX7887" s="16"/>
      <c r="BY7887" s="16"/>
      <c r="BZ7887" s="16"/>
      <c r="CA7887" s="16"/>
      <c r="CB7887" s="14"/>
    </row>
    <row r="7888" spans="1:80" s="9" customFormat="1" x14ac:dyDescent="0.2">
      <c r="A7888" s="16"/>
      <c r="B7888" s="16"/>
      <c r="C7888" s="16"/>
      <c r="D7888" s="16"/>
      <c r="E7888" s="16"/>
      <c r="F7888" s="3"/>
      <c r="G7888" s="3"/>
      <c r="H7888" s="3"/>
      <c r="I7888" s="3"/>
      <c r="J7888" s="2"/>
      <c r="M7888" s="10"/>
      <c r="N7888" s="2"/>
      <c r="O7888" s="3"/>
      <c r="P7888" s="11"/>
      <c r="Q7888" s="16"/>
      <c r="R7888" s="4"/>
      <c r="S7888" s="12"/>
      <c r="T7888" s="16"/>
      <c r="U7888" s="4"/>
      <c r="V7888" s="3"/>
      <c r="W7888" s="3"/>
      <c r="X7888" s="3"/>
      <c r="Y7888" s="3"/>
      <c r="Z7888" s="3"/>
      <c r="AA7888" s="4"/>
      <c r="AB7888" s="4"/>
      <c r="AC7888" s="4"/>
      <c r="AD7888" s="4"/>
      <c r="AE7888" s="4"/>
      <c r="BA7888" s="13"/>
      <c r="BC7888" s="2"/>
      <c r="BD7888" s="2"/>
      <c r="BU7888" s="15"/>
      <c r="BV7888" s="6"/>
      <c r="BW7888" s="6"/>
      <c r="BX7888" s="16"/>
      <c r="BY7888" s="16"/>
      <c r="BZ7888" s="16"/>
      <c r="CA7888" s="16"/>
      <c r="CB7888" s="14"/>
    </row>
    <row r="7889" spans="1:80" s="9" customFormat="1" x14ac:dyDescent="0.2">
      <c r="A7889" s="16"/>
      <c r="B7889" s="16"/>
      <c r="C7889" s="16"/>
      <c r="D7889" s="16"/>
      <c r="E7889" s="16"/>
      <c r="F7889" s="3"/>
      <c r="G7889" s="3"/>
      <c r="H7889" s="3"/>
      <c r="I7889" s="3"/>
      <c r="J7889" s="2"/>
      <c r="M7889" s="10"/>
      <c r="N7889" s="2"/>
      <c r="O7889" s="3"/>
      <c r="P7889" s="11"/>
      <c r="Q7889" s="16"/>
      <c r="R7889" s="4"/>
      <c r="S7889" s="12"/>
      <c r="T7889" s="16"/>
      <c r="U7889" s="4"/>
      <c r="V7889" s="3"/>
      <c r="W7889" s="3"/>
      <c r="X7889" s="3"/>
      <c r="Y7889" s="3"/>
      <c r="Z7889" s="3"/>
      <c r="AA7889" s="4"/>
      <c r="AB7889" s="4"/>
      <c r="AC7889" s="4"/>
      <c r="AD7889" s="4"/>
      <c r="AE7889" s="4"/>
      <c r="BA7889" s="13"/>
      <c r="BC7889" s="2"/>
      <c r="BD7889" s="2"/>
      <c r="BU7889" s="15"/>
      <c r="BV7889" s="6"/>
      <c r="BW7889" s="6"/>
      <c r="BX7889" s="16"/>
      <c r="BY7889" s="16"/>
      <c r="BZ7889" s="16"/>
      <c r="CA7889" s="16"/>
      <c r="CB7889" s="14"/>
    </row>
    <row r="7890" spans="1:80" s="9" customFormat="1" x14ac:dyDescent="0.2">
      <c r="A7890" s="16"/>
      <c r="B7890" s="16"/>
      <c r="C7890" s="16"/>
      <c r="D7890" s="16"/>
      <c r="E7890" s="16"/>
      <c r="F7890" s="3"/>
      <c r="G7890" s="3"/>
      <c r="H7890" s="3"/>
      <c r="I7890" s="3"/>
      <c r="J7890" s="2"/>
      <c r="M7890" s="10"/>
      <c r="N7890" s="2"/>
      <c r="O7890" s="3"/>
      <c r="P7890" s="11"/>
      <c r="Q7890" s="16"/>
      <c r="R7890" s="4"/>
      <c r="S7890" s="12"/>
      <c r="T7890" s="16"/>
      <c r="U7890" s="4"/>
      <c r="V7890" s="3"/>
      <c r="W7890" s="3"/>
      <c r="X7890" s="3"/>
      <c r="Y7890" s="3"/>
      <c r="Z7890" s="3"/>
      <c r="AA7890" s="4"/>
      <c r="AB7890" s="4"/>
      <c r="AC7890" s="4"/>
      <c r="AD7890" s="4"/>
      <c r="AE7890" s="4"/>
      <c r="BA7890" s="13"/>
      <c r="BC7890" s="2"/>
      <c r="BD7890" s="2"/>
      <c r="BU7890" s="15"/>
      <c r="BV7890" s="6"/>
      <c r="BW7890" s="6"/>
      <c r="BX7890" s="16"/>
      <c r="BY7890" s="16"/>
      <c r="BZ7890" s="16"/>
      <c r="CA7890" s="16"/>
      <c r="CB7890" s="14"/>
    </row>
    <row r="7891" spans="1:80" s="9" customFormat="1" x14ac:dyDescent="0.2">
      <c r="A7891" s="16"/>
      <c r="B7891" s="16"/>
      <c r="C7891" s="16"/>
      <c r="D7891" s="16"/>
      <c r="E7891" s="16"/>
      <c r="F7891" s="3"/>
      <c r="G7891" s="3"/>
      <c r="H7891" s="3"/>
      <c r="I7891" s="3"/>
      <c r="J7891" s="2"/>
      <c r="M7891" s="10"/>
      <c r="N7891" s="2"/>
      <c r="O7891" s="3"/>
      <c r="P7891" s="11"/>
      <c r="Q7891" s="16"/>
      <c r="R7891" s="4"/>
      <c r="S7891" s="12"/>
      <c r="T7891" s="16"/>
      <c r="U7891" s="4"/>
      <c r="V7891" s="3"/>
      <c r="W7891" s="3"/>
      <c r="X7891" s="3"/>
      <c r="Y7891" s="3"/>
      <c r="Z7891" s="3"/>
      <c r="AA7891" s="4"/>
      <c r="AB7891" s="4"/>
      <c r="AC7891" s="4"/>
      <c r="AD7891" s="4"/>
      <c r="AE7891" s="4"/>
      <c r="BA7891" s="13"/>
      <c r="BC7891" s="2"/>
      <c r="BD7891" s="2"/>
      <c r="BU7891" s="15"/>
      <c r="BV7891" s="6"/>
      <c r="BW7891" s="6"/>
      <c r="BX7891" s="16"/>
      <c r="BY7891" s="16"/>
      <c r="BZ7891" s="16"/>
      <c r="CA7891" s="16"/>
      <c r="CB7891" s="14"/>
    </row>
    <row r="7892" spans="1:80" s="9" customFormat="1" x14ac:dyDescent="0.2">
      <c r="A7892" s="16"/>
      <c r="B7892" s="16"/>
      <c r="C7892" s="16"/>
      <c r="D7892" s="16"/>
      <c r="E7892" s="16"/>
      <c r="F7892" s="3"/>
      <c r="G7892" s="3"/>
      <c r="H7892" s="3"/>
      <c r="I7892" s="3"/>
      <c r="J7892" s="2"/>
      <c r="M7892" s="10"/>
      <c r="N7892" s="2"/>
      <c r="O7892" s="3"/>
      <c r="P7892" s="11"/>
      <c r="Q7892" s="16"/>
      <c r="R7892" s="4"/>
      <c r="S7892" s="12"/>
      <c r="T7892" s="16"/>
      <c r="U7892" s="4"/>
      <c r="V7892" s="3"/>
      <c r="W7892" s="3"/>
      <c r="X7892" s="3"/>
      <c r="Y7892" s="3"/>
      <c r="Z7892" s="3"/>
      <c r="AA7892" s="4"/>
      <c r="AB7892" s="4"/>
      <c r="AC7892" s="4"/>
      <c r="AD7892" s="4"/>
      <c r="AE7892" s="4"/>
      <c r="BA7892" s="13"/>
      <c r="BC7892" s="2"/>
      <c r="BD7892" s="2"/>
      <c r="BU7892" s="15"/>
      <c r="BV7892" s="6"/>
      <c r="BW7892" s="6"/>
      <c r="BX7892" s="16"/>
      <c r="BY7892" s="16"/>
      <c r="BZ7892" s="16"/>
      <c r="CA7892" s="16"/>
      <c r="CB7892" s="14"/>
    </row>
    <row r="7893" spans="1:80" s="9" customFormat="1" x14ac:dyDescent="0.2">
      <c r="A7893" s="16"/>
      <c r="B7893" s="16"/>
      <c r="C7893" s="16"/>
      <c r="D7893" s="16"/>
      <c r="E7893" s="16"/>
      <c r="F7893" s="3"/>
      <c r="G7893" s="3"/>
      <c r="H7893" s="3"/>
      <c r="I7893" s="3"/>
      <c r="J7893" s="2"/>
      <c r="M7893" s="10"/>
      <c r="N7893" s="2"/>
      <c r="O7893" s="3"/>
      <c r="P7893" s="11"/>
      <c r="Q7893" s="16"/>
      <c r="R7893" s="4"/>
      <c r="S7893" s="12"/>
      <c r="T7893" s="16"/>
      <c r="U7893" s="4"/>
      <c r="V7893" s="3"/>
      <c r="W7893" s="3"/>
      <c r="X7893" s="3"/>
      <c r="Y7893" s="3"/>
      <c r="Z7893" s="3"/>
      <c r="AA7893" s="4"/>
      <c r="AB7893" s="4"/>
      <c r="AC7893" s="4"/>
      <c r="AD7893" s="4"/>
      <c r="AE7893" s="4"/>
      <c r="BA7893" s="13"/>
      <c r="BC7893" s="2"/>
      <c r="BD7893" s="2"/>
      <c r="BU7893" s="15"/>
      <c r="BV7893" s="6"/>
      <c r="BW7893" s="6"/>
      <c r="BX7893" s="16"/>
      <c r="BY7893" s="16"/>
      <c r="BZ7893" s="16"/>
      <c r="CA7893" s="16"/>
      <c r="CB7893" s="14"/>
    </row>
    <row r="7894" spans="1:80" s="9" customFormat="1" x14ac:dyDescent="0.2">
      <c r="A7894" s="16"/>
      <c r="B7894" s="16"/>
      <c r="C7894" s="16"/>
      <c r="D7894" s="16"/>
      <c r="E7894" s="16"/>
      <c r="F7894" s="3"/>
      <c r="G7894" s="3"/>
      <c r="H7894" s="3"/>
      <c r="I7894" s="3"/>
      <c r="J7894" s="2"/>
      <c r="M7894" s="10"/>
      <c r="N7894" s="2"/>
      <c r="O7894" s="3"/>
      <c r="P7894" s="11"/>
      <c r="Q7894" s="16"/>
      <c r="R7894" s="4"/>
      <c r="S7894" s="12"/>
      <c r="T7894" s="16"/>
      <c r="U7894" s="4"/>
      <c r="V7894" s="3"/>
      <c r="W7894" s="3"/>
      <c r="X7894" s="3"/>
      <c r="Y7894" s="3"/>
      <c r="Z7894" s="3"/>
      <c r="AA7894" s="4"/>
      <c r="AB7894" s="4"/>
      <c r="AC7894" s="4"/>
      <c r="AD7894" s="4"/>
      <c r="AE7894" s="4"/>
      <c r="BA7894" s="13"/>
      <c r="BC7894" s="2"/>
      <c r="BD7894" s="2"/>
      <c r="BU7894" s="15"/>
      <c r="BV7894" s="6"/>
      <c r="BW7894" s="6"/>
      <c r="BX7894" s="16"/>
      <c r="BY7894" s="16"/>
      <c r="BZ7894" s="16"/>
      <c r="CA7894" s="16"/>
      <c r="CB7894" s="14"/>
    </row>
    <row r="7895" spans="1:80" s="9" customFormat="1" x14ac:dyDescent="0.2">
      <c r="A7895" s="16"/>
      <c r="B7895" s="16"/>
      <c r="C7895" s="16"/>
      <c r="D7895" s="16"/>
      <c r="E7895" s="16"/>
      <c r="F7895" s="3"/>
      <c r="G7895" s="3"/>
      <c r="H7895" s="3"/>
      <c r="I7895" s="3"/>
      <c r="J7895" s="2"/>
      <c r="M7895" s="10"/>
      <c r="N7895" s="2"/>
      <c r="O7895" s="3"/>
      <c r="P7895" s="11"/>
      <c r="Q7895" s="16"/>
      <c r="R7895" s="4"/>
      <c r="S7895" s="12"/>
      <c r="T7895" s="16"/>
      <c r="U7895" s="4"/>
      <c r="V7895" s="3"/>
      <c r="W7895" s="3"/>
      <c r="X7895" s="3"/>
      <c r="Y7895" s="3"/>
      <c r="Z7895" s="3"/>
      <c r="AA7895" s="4"/>
      <c r="AB7895" s="4"/>
      <c r="AC7895" s="4"/>
      <c r="AD7895" s="4"/>
      <c r="AE7895" s="4"/>
      <c r="BA7895" s="13"/>
      <c r="BC7895" s="2"/>
      <c r="BD7895" s="2"/>
      <c r="BU7895" s="15"/>
      <c r="BV7895" s="6"/>
      <c r="BW7895" s="6"/>
      <c r="BX7895" s="16"/>
      <c r="BY7895" s="16"/>
      <c r="BZ7895" s="16"/>
      <c r="CA7895" s="16"/>
      <c r="CB7895" s="14"/>
    </row>
    <row r="7896" spans="1:80" s="9" customFormat="1" x14ac:dyDescent="0.2">
      <c r="A7896" s="16"/>
      <c r="B7896" s="16"/>
      <c r="C7896" s="16"/>
      <c r="D7896" s="16"/>
      <c r="E7896" s="16"/>
      <c r="F7896" s="3"/>
      <c r="G7896" s="3"/>
      <c r="H7896" s="3"/>
      <c r="I7896" s="3"/>
      <c r="J7896" s="2"/>
      <c r="M7896" s="10"/>
      <c r="N7896" s="2"/>
      <c r="O7896" s="3"/>
      <c r="P7896" s="11"/>
      <c r="Q7896" s="16"/>
      <c r="R7896" s="4"/>
      <c r="S7896" s="12"/>
      <c r="T7896" s="16"/>
      <c r="U7896" s="4"/>
      <c r="V7896" s="3"/>
      <c r="W7896" s="3"/>
      <c r="X7896" s="3"/>
      <c r="Y7896" s="3"/>
      <c r="Z7896" s="3"/>
      <c r="AA7896" s="4"/>
      <c r="AB7896" s="4"/>
      <c r="AC7896" s="4"/>
      <c r="AD7896" s="4"/>
      <c r="AE7896" s="4"/>
      <c r="BA7896" s="13"/>
      <c r="BC7896" s="2"/>
      <c r="BD7896" s="2"/>
      <c r="BU7896" s="15"/>
      <c r="BV7896" s="6"/>
      <c r="BW7896" s="6"/>
      <c r="BX7896" s="16"/>
      <c r="BY7896" s="16"/>
      <c r="BZ7896" s="16"/>
      <c r="CA7896" s="16"/>
      <c r="CB7896" s="14"/>
    </row>
    <row r="7897" spans="1:80" s="9" customFormat="1" x14ac:dyDescent="0.2">
      <c r="A7897" s="16"/>
      <c r="B7897" s="16"/>
      <c r="C7897" s="16"/>
      <c r="D7897" s="16"/>
      <c r="E7897" s="16"/>
      <c r="F7897" s="3"/>
      <c r="G7897" s="3"/>
      <c r="H7897" s="3"/>
      <c r="I7897" s="3"/>
      <c r="J7897" s="2"/>
      <c r="M7897" s="10"/>
      <c r="N7897" s="2"/>
      <c r="O7897" s="3"/>
      <c r="P7897" s="11"/>
      <c r="Q7897" s="16"/>
      <c r="R7897" s="4"/>
      <c r="S7897" s="12"/>
      <c r="T7897" s="16"/>
      <c r="U7897" s="4"/>
      <c r="V7897" s="3"/>
      <c r="W7897" s="3"/>
      <c r="X7897" s="3"/>
      <c r="Y7897" s="3"/>
      <c r="Z7897" s="3"/>
      <c r="AA7897" s="4"/>
      <c r="AB7897" s="4"/>
      <c r="AC7897" s="4"/>
      <c r="AD7897" s="4"/>
      <c r="AE7897" s="4"/>
      <c r="BA7897" s="13"/>
      <c r="BC7897" s="2"/>
      <c r="BD7897" s="2"/>
      <c r="BU7897" s="15"/>
      <c r="BV7897" s="6"/>
      <c r="BW7897" s="6"/>
      <c r="BX7897" s="16"/>
      <c r="BY7897" s="16"/>
      <c r="BZ7897" s="16"/>
      <c r="CA7897" s="16"/>
      <c r="CB7897" s="14"/>
    </row>
    <row r="7898" spans="1:80" s="9" customFormat="1" x14ac:dyDescent="0.2">
      <c r="A7898" s="16"/>
      <c r="B7898" s="16"/>
      <c r="C7898" s="16"/>
      <c r="D7898" s="16"/>
      <c r="E7898" s="16"/>
      <c r="F7898" s="3"/>
      <c r="G7898" s="3"/>
      <c r="H7898" s="3"/>
      <c r="I7898" s="3"/>
      <c r="J7898" s="2"/>
      <c r="M7898" s="10"/>
      <c r="N7898" s="2"/>
      <c r="O7898" s="3"/>
      <c r="P7898" s="11"/>
      <c r="Q7898" s="16"/>
      <c r="R7898" s="4"/>
      <c r="S7898" s="12"/>
      <c r="T7898" s="16"/>
      <c r="U7898" s="4"/>
      <c r="V7898" s="3"/>
      <c r="W7898" s="3"/>
      <c r="X7898" s="3"/>
      <c r="Y7898" s="3"/>
      <c r="Z7898" s="3"/>
      <c r="AA7898" s="4"/>
      <c r="AB7898" s="4"/>
      <c r="AC7898" s="4"/>
      <c r="AD7898" s="4"/>
      <c r="AE7898" s="4"/>
      <c r="BA7898" s="13"/>
      <c r="BC7898" s="2"/>
      <c r="BD7898" s="2"/>
      <c r="BU7898" s="15"/>
      <c r="BV7898" s="6"/>
      <c r="BW7898" s="6"/>
      <c r="BX7898" s="16"/>
      <c r="BY7898" s="16"/>
      <c r="BZ7898" s="16"/>
      <c r="CA7898" s="16"/>
      <c r="CB7898" s="14"/>
    </row>
    <row r="7899" spans="1:80" s="9" customFormat="1" x14ac:dyDescent="0.2">
      <c r="A7899" s="16"/>
      <c r="B7899" s="16"/>
      <c r="C7899" s="16"/>
      <c r="D7899" s="16"/>
      <c r="E7899" s="16"/>
      <c r="F7899" s="3"/>
      <c r="G7899" s="3"/>
      <c r="H7899" s="3"/>
      <c r="I7899" s="3"/>
      <c r="J7899" s="2"/>
      <c r="M7899" s="10"/>
      <c r="N7899" s="2"/>
      <c r="O7899" s="3"/>
      <c r="P7899" s="11"/>
      <c r="Q7899" s="16"/>
      <c r="R7899" s="4"/>
      <c r="S7899" s="12"/>
      <c r="T7899" s="16"/>
      <c r="U7899" s="4"/>
      <c r="V7899" s="3"/>
      <c r="W7899" s="3"/>
      <c r="X7899" s="3"/>
      <c r="Y7899" s="3"/>
      <c r="Z7899" s="3"/>
      <c r="AA7899" s="4"/>
      <c r="AB7899" s="4"/>
      <c r="AC7899" s="4"/>
      <c r="AD7899" s="4"/>
      <c r="AE7899" s="4"/>
      <c r="BA7899" s="13"/>
      <c r="BC7899" s="2"/>
      <c r="BD7899" s="2"/>
      <c r="BU7899" s="15"/>
      <c r="BV7899" s="6"/>
      <c r="BW7899" s="6"/>
      <c r="BX7899" s="16"/>
      <c r="BY7899" s="16"/>
      <c r="BZ7899" s="16"/>
      <c r="CA7899" s="16"/>
      <c r="CB7899" s="14"/>
    </row>
    <row r="7900" spans="1:80" s="9" customFormat="1" x14ac:dyDescent="0.2">
      <c r="A7900" s="16"/>
      <c r="B7900" s="16"/>
      <c r="C7900" s="16"/>
      <c r="D7900" s="16"/>
      <c r="E7900" s="16"/>
      <c r="F7900" s="3"/>
      <c r="G7900" s="3"/>
      <c r="H7900" s="3"/>
      <c r="I7900" s="3"/>
      <c r="J7900" s="2"/>
      <c r="M7900" s="10"/>
      <c r="N7900" s="2"/>
      <c r="O7900" s="3"/>
      <c r="P7900" s="11"/>
      <c r="Q7900" s="16"/>
      <c r="R7900" s="4"/>
      <c r="S7900" s="12"/>
      <c r="T7900" s="16"/>
      <c r="U7900" s="4"/>
      <c r="V7900" s="3"/>
      <c r="W7900" s="3"/>
      <c r="X7900" s="3"/>
      <c r="Y7900" s="3"/>
      <c r="Z7900" s="3"/>
      <c r="AA7900" s="4"/>
      <c r="AB7900" s="4"/>
      <c r="AC7900" s="4"/>
      <c r="AD7900" s="4"/>
      <c r="AE7900" s="4"/>
      <c r="BA7900" s="13"/>
      <c r="BC7900" s="2"/>
      <c r="BD7900" s="2"/>
      <c r="BU7900" s="15"/>
      <c r="BV7900" s="6"/>
      <c r="BW7900" s="6"/>
      <c r="BX7900" s="16"/>
      <c r="BY7900" s="16"/>
      <c r="BZ7900" s="16"/>
      <c r="CA7900" s="16"/>
      <c r="CB7900" s="14"/>
    </row>
    <row r="7901" spans="1:80" s="9" customFormat="1" x14ac:dyDescent="0.2">
      <c r="A7901" s="16"/>
      <c r="B7901" s="16"/>
      <c r="C7901" s="16"/>
      <c r="D7901" s="16"/>
      <c r="E7901" s="16"/>
      <c r="F7901" s="3"/>
      <c r="G7901" s="3"/>
      <c r="H7901" s="3"/>
      <c r="I7901" s="3"/>
      <c r="J7901" s="2"/>
      <c r="M7901" s="10"/>
      <c r="N7901" s="2"/>
      <c r="O7901" s="3"/>
      <c r="P7901" s="11"/>
      <c r="Q7901" s="16"/>
      <c r="R7901" s="4"/>
      <c r="S7901" s="12"/>
      <c r="T7901" s="16"/>
      <c r="U7901" s="4"/>
      <c r="V7901" s="3"/>
      <c r="W7901" s="3"/>
      <c r="X7901" s="3"/>
      <c r="Y7901" s="3"/>
      <c r="Z7901" s="3"/>
      <c r="AA7901" s="4"/>
      <c r="AB7901" s="4"/>
      <c r="AC7901" s="4"/>
      <c r="AD7901" s="4"/>
      <c r="AE7901" s="4"/>
      <c r="BA7901" s="13"/>
      <c r="BC7901" s="2"/>
      <c r="BD7901" s="2"/>
      <c r="BU7901" s="15"/>
      <c r="BV7901" s="6"/>
      <c r="BW7901" s="6"/>
      <c r="BX7901" s="16"/>
      <c r="BY7901" s="16"/>
      <c r="BZ7901" s="16"/>
      <c r="CA7901" s="16"/>
      <c r="CB7901" s="14"/>
    </row>
    <row r="7902" spans="1:80" s="9" customFormat="1" x14ac:dyDescent="0.2">
      <c r="A7902" s="16"/>
      <c r="B7902" s="16"/>
      <c r="C7902" s="16"/>
      <c r="D7902" s="16"/>
      <c r="E7902" s="16"/>
      <c r="F7902" s="3"/>
      <c r="G7902" s="3"/>
      <c r="H7902" s="3"/>
      <c r="I7902" s="3"/>
      <c r="J7902" s="2"/>
      <c r="M7902" s="10"/>
      <c r="N7902" s="2"/>
      <c r="O7902" s="3"/>
      <c r="P7902" s="11"/>
      <c r="Q7902" s="16"/>
      <c r="R7902" s="4"/>
      <c r="S7902" s="12"/>
      <c r="T7902" s="16"/>
      <c r="U7902" s="4"/>
      <c r="V7902" s="3"/>
      <c r="W7902" s="3"/>
      <c r="X7902" s="3"/>
      <c r="Y7902" s="3"/>
      <c r="Z7902" s="3"/>
      <c r="AA7902" s="4"/>
      <c r="AB7902" s="4"/>
      <c r="AC7902" s="4"/>
      <c r="AD7902" s="4"/>
      <c r="AE7902" s="4"/>
      <c r="BA7902" s="13"/>
      <c r="BC7902" s="2"/>
      <c r="BD7902" s="2"/>
      <c r="BU7902" s="15"/>
      <c r="BV7902" s="6"/>
      <c r="BW7902" s="6"/>
      <c r="BX7902" s="16"/>
      <c r="BY7902" s="16"/>
      <c r="BZ7902" s="16"/>
      <c r="CA7902" s="16"/>
      <c r="CB7902" s="14"/>
    </row>
    <row r="7903" spans="1:80" s="9" customFormat="1" x14ac:dyDescent="0.2">
      <c r="A7903" s="16"/>
      <c r="B7903" s="16"/>
      <c r="C7903" s="16"/>
      <c r="D7903" s="16"/>
      <c r="E7903" s="16"/>
      <c r="F7903" s="3"/>
      <c r="G7903" s="3"/>
      <c r="H7903" s="3"/>
      <c r="I7903" s="3"/>
      <c r="J7903" s="2"/>
      <c r="M7903" s="10"/>
      <c r="N7903" s="2"/>
      <c r="O7903" s="3"/>
      <c r="P7903" s="11"/>
      <c r="Q7903" s="16"/>
      <c r="R7903" s="4"/>
      <c r="S7903" s="12"/>
      <c r="T7903" s="16"/>
      <c r="U7903" s="4"/>
      <c r="V7903" s="3"/>
      <c r="W7903" s="3"/>
      <c r="X7903" s="3"/>
      <c r="Y7903" s="3"/>
      <c r="Z7903" s="3"/>
      <c r="AA7903" s="4"/>
      <c r="AB7903" s="4"/>
      <c r="AC7903" s="4"/>
      <c r="AD7903" s="4"/>
      <c r="AE7903" s="4"/>
      <c r="BA7903" s="13"/>
      <c r="BC7903" s="2"/>
      <c r="BD7903" s="2"/>
      <c r="BU7903" s="15"/>
      <c r="BV7903" s="6"/>
      <c r="BW7903" s="6"/>
      <c r="BX7903" s="16"/>
      <c r="BY7903" s="16"/>
      <c r="BZ7903" s="16"/>
      <c r="CA7903" s="16"/>
      <c r="CB7903" s="14"/>
    </row>
    <row r="7904" spans="1:80" s="9" customFormat="1" x14ac:dyDescent="0.2">
      <c r="A7904" s="16"/>
      <c r="B7904" s="16"/>
      <c r="C7904" s="16"/>
      <c r="D7904" s="16"/>
      <c r="E7904" s="16"/>
      <c r="F7904" s="3"/>
      <c r="G7904" s="3"/>
      <c r="H7904" s="3"/>
      <c r="I7904" s="3"/>
      <c r="J7904" s="2"/>
      <c r="M7904" s="10"/>
      <c r="N7904" s="2"/>
      <c r="O7904" s="3"/>
      <c r="P7904" s="11"/>
      <c r="Q7904" s="16"/>
      <c r="R7904" s="4"/>
      <c r="S7904" s="12"/>
      <c r="T7904" s="16"/>
      <c r="U7904" s="4"/>
      <c r="V7904" s="3"/>
      <c r="W7904" s="3"/>
      <c r="X7904" s="3"/>
      <c r="Y7904" s="3"/>
      <c r="Z7904" s="3"/>
      <c r="AA7904" s="4"/>
      <c r="AB7904" s="4"/>
      <c r="AC7904" s="4"/>
      <c r="AD7904" s="4"/>
      <c r="AE7904" s="4"/>
      <c r="BA7904" s="13"/>
      <c r="BC7904" s="2"/>
      <c r="BD7904" s="2"/>
      <c r="BU7904" s="15"/>
      <c r="BV7904" s="6"/>
      <c r="BW7904" s="6"/>
      <c r="BX7904" s="16"/>
      <c r="BY7904" s="16"/>
      <c r="BZ7904" s="16"/>
      <c r="CA7904" s="16"/>
      <c r="CB7904" s="14"/>
    </row>
    <row r="7905" spans="1:80" s="9" customFormat="1" x14ac:dyDescent="0.2">
      <c r="A7905" s="16"/>
      <c r="B7905" s="16"/>
      <c r="C7905" s="16"/>
      <c r="D7905" s="16"/>
      <c r="E7905" s="16"/>
      <c r="F7905" s="3"/>
      <c r="G7905" s="3"/>
      <c r="H7905" s="3"/>
      <c r="I7905" s="3"/>
      <c r="J7905" s="2"/>
      <c r="M7905" s="10"/>
      <c r="N7905" s="2"/>
      <c r="O7905" s="3"/>
      <c r="P7905" s="11"/>
      <c r="Q7905" s="16"/>
      <c r="R7905" s="4"/>
      <c r="S7905" s="12"/>
      <c r="T7905" s="16"/>
      <c r="U7905" s="4"/>
      <c r="V7905" s="3"/>
      <c r="W7905" s="3"/>
      <c r="X7905" s="3"/>
      <c r="Y7905" s="3"/>
      <c r="Z7905" s="3"/>
      <c r="AA7905" s="4"/>
      <c r="AB7905" s="4"/>
      <c r="AC7905" s="4"/>
      <c r="AD7905" s="4"/>
      <c r="AE7905" s="4"/>
      <c r="BA7905" s="13"/>
      <c r="BC7905" s="2"/>
      <c r="BD7905" s="2"/>
      <c r="BU7905" s="15"/>
      <c r="BV7905" s="6"/>
      <c r="BW7905" s="6"/>
      <c r="BX7905" s="16"/>
      <c r="BY7905" s="16"/>
      <c r="BZ7905" s="16"/>
      <c r="CA7905" s="16"/>
      <c r="CB7905" s="14"/>
    </row>
    <row r="7906" spans="1:80" s="9" customFormat="1" x14ac:dyDescent="0.2">
      <c r="A7906" s="16"/>
      <c r="B7906" s="16"/>
      <c r="C7906" s="16"/>
      <c r="D7906" s="16"/>
      <c r="E7906" s="16"/>
      <c r="F7906" s="3"/>
      <c r="G7906" s="3"/>
      <c r="H7906" s="3"/>
      <c r="I7906" s="3"/>
      <c r="J7906" s="2"/>
      <c r="M7906" s="10"/>
      <c r="N7906" s="2"/>
      <c r="O7906" s="3"/>
      <c r="P7906" s="11"/>
      <c r="Q7906" s="16"/>
      <c r="R7906" s="4"/>
      <c r="S7906" s="12"/>
      <c r="T7906" s="16"/>
      <c r="U7906" s="4"/>
      <c r="V7906" s="3"/>
      <c r="W7906" s="3"/>
      <c r="X7906" s="3"/>
      <c r="Y7906" s="3"/>
      <c r="Z7906" s="3"/>
      <c r="AA7906" s="4"/>
      <c r="AB7906" s="4"/>
      <c r="AC7906" s="4"/>
      <c r="AD7906" s="4"/>
      <c r="AE7906" s="4"/>
      <c r="BA7906" s="13"/>
      <c r="BC7906" s="2"/>
      <c r="BD7906" s="2"/>
      <c r="BU7906" s="15"/>
      <c r="BV7906" s="6"/>
      <c r="BW7906" s="6"/>
      <c r="BX7906" s="16"/>
      <c r="BY7906" s="16"/>
      <c r="BZ7906" s="16"/>
      <c r="CA7906" s="16"/>
      <c r="CB7906" s="14"/>
    </row>
    <row r="7907" spans="1:80" s="9" customFormat="1" x14ac:dyDescent="0.2">
      <c r="A7907" s="16"/>
      <c r="B7907" s="16"/>
      <c r="C7907" s="16"/>
      <c r="D7907" s="16"/>
      <c r="E7907" s="16"/>
      <c r="F7907" s="3"/>
      <c r="G7907" s="3"/>
      <c r="H7907" s="3"/>
      <c r="I7907" s="3"/>
      <c r="J7907" s="2"/>
      <c r="M7907" s="10"/>
      <c r="N7907" s="2"/>
      <c r="O7907" s="3"/>
      <c r="P7907" s="11"/>
      <c r="Q7907" s="16"/>
      <c r="R7907" s="4"/>
      <c r="S7907" s="12"/>
      <c r="T7907" s="16"/>
      <c r="U7907" s="4"/>
      <c r="V7907" s="3"/>
      <c r="W7907" s="3"/>
      <c r="X7907" s="3"/>
      <c r="Y7907" s="3"/>
      <c r="Z7907" s="3"/>
      <c r="AA7907" s="4"/>
      <c r="AB7907" s="4"/>
      <c r="AC7907" s="4"/>
      <c r="AD7907" s="4"/>
      <c r="AE7907" s="4"/>
      <c r="BA7907" s="13"/>
      <c r="BC7907" s="2"/>
      <c r="BD7907" s="2"/>
      <c r="BU7907" s="15"/>
      <c r="BV7907" s="6"/>
      <c r="BW7907" s="6"/>
      <c r="BX7907" s="16"/>
      <c r="BY7907" s="16"/>
      <c r="BZ7907" s="16"/>
      <c r="CA7907" s="16"/>
      <c r="CB7907" s="14"/>
    </row>
    <row r="7908" spans="1:80" s="9" customFormat="1" x14ac:dyDescent="0.2">
      <c r="A7908" s="16"/>
      <c r="B7908" s="16"/>
      <c r="C7908" s="16"/>
      <c r="D7908" s="16"/>
      <c r="E7908" s="16"/>
      <c r="F7908" s="3"/>
      <c r="G7908" s="3"/>
      <c r="H7908" s="3"/>
      <c r="I7908" s="3"/>
      <c r="J7908" s="2"/>
      <c r="M7908" s="10"/>
      <c r="N7908" s="2"/>
      <c r="O7908" s="3"/>
      <c r="P7908" s="11"/>
      <c r="Q7908" s="16"/>
      <c r="R7908" s="4"/>
      <c r="S7908" s="12"/>
      <c r="T7908" s="16"/>
      <c r="U7908" s="4"/>
      <c r="V7908" s="3"/>
      <c r="W7908" s="3"/>
      <c r="X7908" s="3"/>
      <c r="Y7908" s="3"/>
      <c r="Z7908" s="3"/>
      <c r="AA7908" s="4"/>
      <c r="AB7908" s="4"/>
      <c r="AC7908" s="4"/>
      <c r="AD7908" s="4"/>
      <c r="AE7908" s="4"/>
      <c r="BA7908" s="13"/>
      <c r="BC7908" s="2"/>
      <c r="BD7908" s="2"/>
      <c r="BU7908" s="15"/>
      <c r="BV7908" s="6"/>
      <c r="BW7908" s="6"/>
      <c r="BX7908" s="16"/>
      <c r="BY7908" s="16"/>
      <c r="BZ7908" s="16"/>
      <c r="CA7908" s="16"/>
      <c r="CB7908" s="14"/>
    </row>
    <row r="7909" spans="1:80" s="9" customFormat="1" x14ac:dyDescent="0.2">
      <c r="A7909" s="16"/>
      <c r="B7909" s="16"/>
      <c r="C7909" s="16"/>
      <c r="D7909" s="16"/>
      <c r="E7909" s="16"/>
      <c r="F7909" s="3"/>
      <c r="G7909" s="3"/>
      <c r="H7909" s="3"/>
      <c r="I7909" s="3"/>
      <c r="J7909" s="2"/>
      <c r="M7909" s="10"/>
      <c r="N7909" s="2"/>
      <c r="O7909" s="3"/>
      <c r="P7909" s="11"/>
      <c r="Q7909" s="16"/>
      <c r="R7909" s="4"/>
      <c r="S7909" s="12"/>
      <c r="T7909" s="16"/>
      <c r="U7909" s="4"/>
      <c r="V7909" s="3"/>
      <c r="W7909" s="3"/>
      <c r="X7909" s="3"/>
      <c r="Y7909" s="3"/>
      <c r="Z7909" s="3"/>
      <c r="AA7909" s="4"/>
      <c r="AB7909" s="4"/>
      <c r="AC7909" s="4"/>
      <c r="AD7909" s="4"/>
      <c r="AE7909" s="4"/>
      <c r="BA7909" s="13"/>
      <c r="BC7909" s="2"/>
      <c r="BD7909" s="2"/>
      <c r="BU7909" s="15"/>
      <c r="BV7909" s="6"/>
      <c r="BW7909" s="6"/>
      <c r="BX7909" s="16"/>
      <c r="BY7909" s="16"/>
      <c r="BZ7909" s="16"/>
      <c r="CA7909" s="16"/>
      <c r="CB7909" s="14"/>
    </row>
    <row r="7910" spans="1:80" s="9" customFormat="1" x14ac:dyDescent="0.2">
      <c r="A7910" s="16"/>
      <c r="B7910" s="16"/>
      <c r="C7910" s="16"/>
      <c r="D7910" s="16"/>
      <c r="E7910" s="16"/>
      <c r="F7910" s="3"/>
      <c r="G7910" s="3"/>
      <c r="H7910" s="3"/>
      <c r="I7910" s="3"/>
      <c r="J7910" s="2"/>
      <c r="M7910" s="10"/>
      <c r="N7910" s="2"/>
      <c r="O7910" s="3"/>
      <c r="P7910" s="11"/>
      <c r="Q7910" s="16"/>
      <c r="R7910" s="4"/>
      <c r="S7910" s="12"/>
      <c r="T7910" s="16"/>
      <c r="U7910" s="4"/>
      <c r="V7910" s="3"/>
      <c r="W7910" s="3"/>
      <c r="X7910" s="3"/>
      <c r="Y7910" s="3"/>
      <c r="Z7910" s="3"/>
      <c r="AA7910" s="4"/>
      <c r="AB7910" s="4"/>
      <c r="AC7910" s="4"/>
      <c r="AD7910" s="4"/>
      <c r="AE7910" s="4"/>
      <c r="BA7910" s="13"/>
      <c r="BC7910" s="2"/>
      <c r="BD7910" s="2"/>
      <c r="BU7910" s="15"/>
      <c r="BV7910" s="6"/>
      <c r="BW7910" s="6"/>
      <c r="BX7910" s="16"/>
      <c r="BY7910" s="16"/>
      <c r="BZ7910" s="16"/>
      <c r="CA7910" s="16"/>
      <c r="CB7910" s="14"/>
    </row>
    <row r="7911" spans="1:80" s="9" customFormat="1" x14ac:dyDescent="0.2">
      <c r="A7911" s="16"/>
      <c r="B7911" s="16"/>
      <c r="C7911" s="16"/>
      <c r="D7911" s="16"/>
      <c r="E7911" s="16"/>
      <c r="F7911" s="3"/>
      <c r="G7911" s="3"/>
      <c r="H7911" s="3"/>
      <c r="I7911" s="3"/>
      <c r="J7911" s="2"/>
      <c r="M7911" s="10"/>
      <c r="N7911" s="2"/>
      <c r="O7911" s="3"/>
      <c r="P7911" s="11"/>
      <c r="Q7911" s="16"/>
      <c r="R7911" s="4"/>
      <c r="S7911" s="12"/>
      <c r="T7911" s="16"/>
      <c r="U7911" s="4"/>
      <c r="V7911" s="3"/>
      <c r="W7911" s="3"/>
      <c r="X7911" s="3"/>
      <c r="Y7911" s="3"/>
      <c r="Z7911" s="3"/>
      <c r="AA7911" s="4"/>
      <c r="AB7911" s="4"/>
      <c r="AC7911" s="4"/>
      <c r="AD7911" s="4"/>
      <c r="AE7911" s="4"/>
      <c r="BA7911" s="13"/>
      <c r="BC7911" s="2"/>
      <c r="BD7911" s="2"/>
      <c r="BU7911" s="15"/>
      <c r="BV7911" s="6"/>
      <c r="BW7911" s="6"/>
      <c r="BX7911" s="16"/>
      <c r="BY7911" s="16"/>
      <c r="BZ7911" s="16"/>
      <c r="CA7911" s="16"/>
      <c r="CB7911" s="14"/>
    </row>
    <row r="7912" spans="1:80" s="9" customFormat="1" x14ac:dyDescent="0.2">
      <c r="A7912" s="16"/>
      <c r="B7912" s="16"/>
      <c r="C7912" s="16"/>
      <c r="D7912" s="16"/>
      <c r="E7912" s="16"/>
      <c r="F7912" s="3"/>
      <c r="G7912" s="3"/>
      <c r="H7912" s="3"/>
      <c r="I7912" s="3"/>
      <c r="J7912" s="2"/>
      <c r="M7912" s="10"/>
      <c r="N7912" s="2"/>
      <c r="O7912" s="3"/>
      <c r="P7912" s="11"/>
      <c r="Q7912" s="16"/>
      <c r="R7912" s="4"/>
      <c r="S7912" s="12"/>
      <c r="T7912" s="16"/>
      <c r="U7912" s="4"/>
      <c r="V7912" s="3"/>
      <c r="W7912" s="3"/>
      <c r="X7912" s="3"/>
      <c r="Y7912" s="3"/>
      <c r="Z7912" s="3"/>
      <c r="AA7912" s="4"/>
      <c r="AB7912" s="4"/>
      <c r="AC7912" s="4"/>
      <c r="AD7912" s="4"/>
      <c r="AE7912" s="4"/>
      <c r="BA7912" s="13"/>
      <c r="BC7912" s="2"/>
      <c r="BD7912" s="2"/>
      <c r="BU7912" s="15"/>
      <c r="BV7912" s="6"/>
      <c r="BW7912" s="6"/>
      <c r="BX7912" s="16"/>
      <c r="BY7912" s="16"/>
      <c r="BZ7912" s="16"/>
      <c r="CA7912" s="16"/>
      <c r="CB7912" s="14"/>
    </row>
    <row r="7913" spans="1:80" s="9" customFormat="1" x14ac:dyDescent="0.2">
      <c r="A7913" s="16"/>
      <c r="B7913" s="16"/>
      <c r="C7913" s="16"/>
      <c r="D7913" s="16"/>
      <c r="E7913" s="16"/>
      <c r="F7913" s="3"/>
      <c r="G7913" s="3"/>
      <c r="H7913" s="3"/>
      <c r="I7913" s="3"/>
      <c r="J7913" s="2"/>
      <c r="M7913" s="10"/>
      <c r="N7913" s="2"/>
      <c r="O7913" s="3"/>
      <c r="P7913" s="11"/>
      <c r="Q7913" s="16"/>
      <c r="R7913" s="4"/>
      <c r="S7913" s="12"/>
      <c r="T7913" s="16"/>
      <c r="U7913" s="4"/>
      <c r="V7913" s="3"/>
      <c r="W7913" s="3"/>
      <c r="X7913" s="3"/>
      <c r="Y7913" s="3"/>
      <c r="Z7913" s="3"/>
      <c r="AA7913" s="4"/>
      <c r="AB7913" s="4"/>
      <c r="AC7913" s="4"/>
      <c r="AD7913" s="4"/>
      <c r="AE7913" s="4"/>
      <c r="BA7913" s="13"/>
      <c r="BC7913" s="2"/>
      <c r="BD7913" s="2"/>
      <c r="BU7913" s="15"/>
      <c r="BV7913" s="6"/>
      <c r="BW7913" s="6"/>
      <c r="BX7913" s="16"/>
      <c r="BY7913" s="16"/>
      <c r="BZ7913" s="16"/>
      <c r="CA7913" s="16"/>
      <c r="CB7913" s="14"/>
    </row>
    <row r="7914" spans="1:80" s="9" customFormat="1" x14ac:dyDescent="0.2">
      <c r="A7914" s="16"/>
      <c r="B7914" s="16"/>
      <c r="C7914" s="16"/>
      <c r="D7914" s="16"/>
      <c r="E7914" s="16"/>
      <c r="F7914" s="3"/>
      <c r="G7914" s="3"/>
      <c r="H7914" s="3"/>
      <c r="I7914" s="3"/>
      <c r="J7914" s="2"/>
      <c r="M7914" s="10"/>
      <c r="N7914" s="2"/>
      <c r="O7914" s="3"/>
      <c r="P7914" s="11"/>
      <c r="Q7914" s="16"/>
      <c r="R7914" s="4"/>
      <c r="S7914" s="12"/>
      <c r="T7914" s="16"/>
      <c r="U7914" s="4"/>
      <c r="V7914" s="3"/>
      <c r="W7914" s="3"/>
      <c r="X7914" s="3"/>
      <c r="Y7914" s="3"/>
      <c r="Z7914" s="3"/>
      <c r="AA7914" s="4"/>
      <c r="AB7914" s="4"/>
      <c r="AC7914" s="4"/>
      <c r="AD7914" s="4"/>
      <c r="AE7914" s="4"/>
      <c r="BA7914" s="13"/>
      <c r="BC7914" s="2"/>
      <c r="BD7914" s="2"/>
      <c r="BU7914" s="15"/>
      <c r="BV7914" s="6"/>
      <c r="BW7914" s="6"/>
      <c r="BX7914" s="16"/>
      <c r="BY7914" s="16"/>
      <c r="BZ7914" s="16"/>
      <c r="CA7914" s="16"/>
      <c r="CB7914" s="14"/>
    </row>
    <row r="7915" spans="1:80" s="9" customFormat="1" x14ac:dyDescent="0.2">
      <c r="A7915" s="16"/>
      <c r="B7915" s="16"/>
      <c r="C7915" s="16"/>
      <c r="D7915" s="16"/>
      <c r="E7915" s="16"/>
      <c r="F7915" s="3"/>
      <c r="G7915" s="3"/>
      <c r="H7915" s="3"/>
      <c r="I7915" s="3"/>
      <c r="J7915" s="2"/>
      <c r="M7915" s="10"/>
      <c r="N7915" s="2"/>
      <c r="O7915" s="3"/>
      <c r="P7915" s="11"/>
      <c r="Q7915" s="16"/>
      <c r="R7915" s="4"/>
      <c r="S7915" s="12"/>
      <c r="T7915" s="16"/>
      <c r="U7915" s="4"/>
      <c r="V7915" s="3"/>
      <c r="W7915" s="3"/>
      <c r="X7915" s="3"/>
      <c r="Y7915" s="3"/>
      <c r="Z7915" s="3"/>
      <c r="AA7915" s="4"/>
      <c r="AB7915" s="4"/>
      <c r="AC7915" s="4"/>
      <c r="AD7915" s="4"/>
      <c r="AE7915" s="4"/>
      <c r="BA7915" s="13"/>
      <c r="BC7915" s="2"/>
      <c r="BD7915" s="2"/>
      <c r="BU7915" s="15"/>
      <c r="BV7915" s="6"/>
      <c r="BW7915" s="6"/>
      <c r="BX7915" s="16"/>
      <c r="BY7915" s="16"/>
      <c r="BZ7915" s="16"/>
      <c r="CA7915" s="16"/>
      <c r="CB7915" s="14"/>
    </row>
    <row r="7916" spans="1:80" s="9" customFormat="1" x14ac:dyDescent="0.2">
      <c r="A7916" s="16"/>
      <c r="B7916" s="16"/>
      <c r="C7916" s="16"/>
      <c r="D7916" s="16"/>
      <c r="E7916" s="16"/>
      <c r="F7916" s="3"/>
      <c r="G7916" s="3"/>
      <c r="H7916" s="3"/>
      <c r="I7916" s="3"/>
      <c r="J7916" s="2"/>
      <c r="M7916" s="10"/>
      <c r="N7916" s="2"/>
      <c r="O7916" s="3"/>
      <c r="P7916" s="11"/>
      <c r="Q7916" s="16"/>
      <c r="R7916" s="4"/>
      <c r="S7916" s="12"/>
      <c r="T7916" s="16"/>
      <c r="U7916" s="4"/>
      <c r="V7916" s="3"/>
      <c r="W7916" s="3"/>
      <c r="X7916" s="3"/>
      <c r="Y7916" s="3"/>
      <c r="Z7916" s="3"/>
      <c r="AA7916" s="4"/>
      <c r="AB7916" s="4"/>
      <c r="AC7916" s="4"/>
      <c r="AD7916" s="4"/>
      <c r="AE7916" s="4"/>
      <c r="BA7916" s="13"/>
      <c r="BC7916" s="2"/>
      <c r="BD7916" s="2"/>
      <c r="BU7916" s="15"/>
      <c r="BV7916" s="6"/>
      <c r="BW7916" s="6"/>
      <c r="BX7916" s="16"/>
      <c r="BY7916" s="16"/>
      <c r="BZ7916" s="16"/>
      <c r="CA7916" s="16"/>
      <c r="CB7916" s="14"/>
    </row>
    <row r="7917" spans="1:80" s="9" customFormat="1" x14ac:dyDescent="0.2">
      <c r="A7917" s="16"/>
      <c r="B7917" s="16"/>
      <c r="C7917" s="16"/>
      <c r="D7917" s="16"/>
      <c r="E7917" s="16"/>
      <c r="F7917" s="3"/>
      <c r="G7917" s="3"/>
      <c r="H7917" s="3"/>
      <c r="I7917" s="3"/>
      <c r="J7917" s="2"/>
      <c r="M7917" s="10"/>
      <c r="N7917" s="2"/>
      <c r="O7917" s="3"/>
      <c r="P7917" s="11"/>
      <c r="Q7917" s="16"/>
      <c r="R7917" s="4"/>
      <c r="S7917" s="12"/>
      <c r="T7917" s="16"/>
      <c r="U7917" s="4"/>
      <c r="V7917" s="3"/>
      <c r="W7917" s="3"/>
      <c r="X7917" s="3"/>
      <c r="Y7917" s="3"/>
      <c r="Z7917" s="3"/>
      <c r="AA7917" s="4"/>
      <c r="AB7917" s="4"/>
      <c r="AC7917" s="4"/>
      <c r="AD7917" s="4"/>
      <c r="AE7917" s="4"/>
      <c r="BA7917" s="13"/>
      <c r="BC7917" s="2"/>
      <c r="BD7917" s="2"/>
      <c r="BU7917" s="15"/>
      <c r="BV7917" s="6"/>
      <c r="BW7917" s="6"/>
      <c r="BX7917" s="16"/>
      <c r="BY7917" s="16"/>
      <c r="BZ7917" s="16"/>
      <c r="CA7917" s="16"/>
      <c r="CB7917" s="14"/>
    </row>
    <row r="7918" spans="1:80" s="9" customFormat="1" x14ac:dyDescent="0.2">
      <c r="A7918" s="16"/>
      <c r="B7918" s="16"/>
      <c r="C7918" s="16"/>
      <c r="D7918" s="16"/>
      <c r="E7918" s="16"/>
      <c r="F7918" s="3"/>
      <c r="G7918" s="3"/>
      <c r="H7918" s="3"/>
      <c r="I7918" s="3"/>
      <c r="J7918" s="2"/>
      <c r="M7918" s="10"/>
      <c r="N7918" s="2"/>
      <c r="O7918" s="3"/>
      <c r="P7918" s="11"/>
      <c r="Q7918" s="16"/>
      <c r="R7918" s="4"/>
      <c r="S7918" s="12"/>
      <c r="T7918" s="16"/>
      <c r="U7918" s="4"/>
      <c r="V7918" s="3"/>
      <c r="W7918" s="3"/>
      <c r="X7918" s="3"/>
      <c r="Y7918" s="3"/>
      <c r="Z7918" s="3"/>
      <c r="AA7918" s="4"/>
      <c r="AB7918" s="4"/>
      <c r="AC7918" s="4"/>
      <c r="AD7918" s="4"/>
      <c r="AE7918" s="4"/>
      <c r="BA7918" s="13"/>
      <c r="BC7918" s="2"/>
      <c r="BD7918" s="2"/>
      <c r="BU7918" s="15"/>
      <c r="BV7918" s="6"/>
      <c r="BW7918" s="6"/>
      <c r="BX7918" s="16"/>
      <c r="BY7918" s="16"/>
      <c r="BZ7918" s="16"/>
      <c r="CA7918" s="16"/>
      <c r="CB7918" s="14"/>
    </row>
    <row r="7919" spans="1:80" s="9" customFormat="1" x14ac:dyDescent="0.2">
      <c r="A7919" s="16"/>
      <c r="B7919" s="16"/>
      <c r="C7919" s="16"/>
      <c r="D7919" s="16"/>
      <c r="E7919" s="16"/>
      <c r="F7919" s="3"/>
      <c r="G7919" s="3"/>
      <c r="H7919" s="3"/>
      <c r="I7919" s="3"/>
      <c r="J7919" s="2"/>
      <c r="M7919" s="10"/>
      <c r="N7919" s="2"/>
      <c r="O7919" s="3"/>
      <c r="P7919" s="11"/>
      <c r="Q7919" s="16"/>
      <c r="R7919" s="4"/>
      <c r="S7919" s="12"/>
      <c r="T7919" s="16"/>
      <c r="U7919" s="4"/>
      <c r="V7919" s="3"/>
      <c r="W7919" s="3"/>
      <c r="X7919" s="3"/>
      <c r="Y7919" s="3"/>
      <c r="Z7919" s="3"/>
      <c r="AA7919" s="4"/>
      <c r="AB7919" s="4"/>
      <c r="AC7919" s="4"/>
      <c r="AD7919" s="4"/>
      <c r="AE7919" s="4"/>
      <c r="BA7919" s="13"/>
      <c r="BC7919" s="2"/>
      <c r="BD7919" s="2"/>
      <c r="BU7919" s="15"/>
      <c r="BV7919" s="6"/>
      <c r="BW7919" s="6"/>
      <c r="BX7919" s="16"/>
      <c r="BY7919" s="16"/>
      <c r="BZ7919" s="16"/>
      <c r="CA7919" s="16"/>
      <c r="CB7919" s="14"/>
    </row>
    <row r="7920" spans="1:80" s="9" customFormat="1" x14ac:dyDescent="0.2">
      <c r="A7920" s="16"/>
      <c r="B7920" s="16"/>
      <c r="C7920" s="16"/>
      <c r="D7920" s="16"/>
      <c r="E7920" s="16"/>
      <c r="F7920" s="3"/>
      <c r="G7920" s="3"/>
      <c r="H7920" s="3"/>
      <c r="I7920" s="3"/>
      <c r="J7920" s="2"/>
      <c r="M7920" s="10"/>
      <c r="N7920" s="2"/>
      <c r="O7920" s="3"/>
      <c r="P7920" s="11"/>
      <c r="Q7920" s="16"/>
      <c r="R7920" s="4"/>
      <c r="S7920" s="12"/>
      <c r="T7920" s="16"/>
      <c r="U7920" s="4"/>
      <c r="V7920" s="3"/>
      <c r="W7920" s="3"/>
      <c r="X7920" s="3"/>
      <c r="Y7920" s="3"/>
      <c r="Z7920" s="3"/>
      <c r="AA7920" s="4"/>
      <c r="AB7920" s="4"/>
      <c r="AC7920" s="4"/>
      <c r="AD7920" s="4"/>
      <c r="AE7920" s="4"/>
      <c r="BA7920" s="13"/>
      <c r="BC7920" s="2"/>
      <c r="BD7920" s="2"/>
      <c r="BU7920" s="15"/>
      <c r="BV7920" s="6"/>
      <c r="BW7920" s="6"/>
      <c r="BX7920" s="16"/>
      <c r="BY7920" s="16"/>
      <c r="BZ7920" s="16"/>
      <c r="CA7920" s="16"/>
      <c r="CB7920" s="14"/>
    </row>
    <row r="7921" spans="1:80" s="9" customFormat="1" x14ac:dyDescent="0.2">
      <c r="A7921" s="16"/>
      <c r="B7921" s="16"/>
      <c r="C7921" s="16"/>
      <c r="D7921" s="16"/>
      <c r="E7921" s="16"/>
      <c r="F7921" s="3"/>
      <c r="G7921" s="3"/>
      <c r="H7921" s="3"/>
      <c r="I7921" s="3"/>
      <c r="J7921" s="2"/>
      <c r="M7921" s="10"/>
      <c r="N7921" s="2"/>
      <c r="O7921" s="3"/>
      <c r="P7921" s="11"/>
      <c r="Q7921" s="16"/>
      <c r="R7921" s="4"/>
      <c r="S7921" s="12"/>
      <c r="T7921" s="16"/>
      <c r="U7921" s="4"/>
      <c r="V7921" s="3"/>
      <c r="W7921" s="3"/>
      <c r="X7921" s="3"/>
      <c r="Y7921" s="3"/>
      <c r="Z7921" s="3"/>
      <c r="AA7921" s="4"/>
      <c r="AB7921" s="4"/>
      <c r="AC7921" s="4"/>
      <c r="AD7921" s="4"/>
      <c r="AE7921" s="4"/>
      <c r="BA7921" s="13"/>
      <c r="BC7921" s="2"/>
      <c r="BD7921" s="2"/>
      <c r="BU7921" s="15"/>
      <c r="BV7921" s="6"/>
      <c r="BW7921" s="6"/>
      <c r="BX7921" s="16"/>
      <c r="BY7921" s="16"/>
      <c r="BZ7921" s="16"/>
      <c r="CA7921" s="16"/>
      <c r="CB7921" s="14"/>
    </row>
    <row r="7922" spans="1:80" s="9" customFormat="1" x14ac:dyDescent="0.2">
      <c r="A7922" s="16"/>
      <c r="B7922" s="16"/>
      <c r="C7922" s="16"/>
      <c r="D7922" s="16"/>
      <c r="E7922" s="16"/>
      <c r="F7922" s="3"/>
      <c r="G7922" s="3"/>
      <c r="H7922" s="3"/>
      <c r="I7922" s="3"/>
      <c r="J7922" s="2"/>
      <c r="M7922" s="10"/>
      <c r="N7922" s="2"/>
      <c r="O7922" s="3"/>
      <c r="P7922" s="11"/>
      <c r="Q7922" s="16"/>
      <c r="R7922" s="4"/>
      <c r="S7922" s="12"/>
      <c r="T7922" s="16"/>
      <c r="U7922" s="4"/>
      <c r="V7922" s="3"/>
      <c r="W7922" s="3"/>
      <c r="X7922" s="3"/>
      <c r="Y7922" s="3"/>
      <c r="Z7922" s="3"/>
      <c r="AA7922" s="4"/>
      <c r="AB7922" s="4"/>
      <c r="AC7922" s="4"/>
      <c r="AD7922" s="4"/>
      <c r="AE7922" s="4"/>
      <c r="BA7922" s="13"/>
      <c r="BC7922" s="2"/>
      <c r="BD7922" s="2"/>
      <c r="BU7922" s="15"/>
      <c r="BV7922" s="6"/>
      <c r="BW7922" s="6"/>
      <c r="BX7922" s="16"/>
      <c r="BY7922" s="16"/>
      <c r="BZ7922" s="16"/>
      <c r="CA7922" s="16"/>
      <c r="CB7922" s="14"/>
    </row>
    <row r="7923" spans="1:80" s="9" customFormat="1" x14ac:dyDescent="0.2">
      <c r="A7923" s="16"/>
      <c r="B7923" s="16"/>
      <c r="C7923" s="16"/>
      <c r="D7923" s="16"/>
      <c r="E7923" s="16"/>
      <c r="F7923" s="3"/>
      <c r="G7923" s="3"/>
      <c r="H7923" s="3"/>
      <c r="I7923" s="3"/>
      <c r="J7923" s="2"/>
      <c r="M7923" s="10"/>
      <c r="N7923" s="2"/>
      <c r="O7923" s="3"/>
      <c r="P7923" s="11"/>
      <c r="Q7923" s="16"/>
      <c r="R7923" s="4"/>
      <c r="S7923" s="12"/>
      <c r="T7923" s="16"/>
      <c r="U7923" s="4"/>
      <c r="V7923" s="3"/>
      <c r="W7923" s="3"/>
      <c r="X7923" s="3"/>
      <c r="Y7923" s="3"/>
      <c r="Z7923" s="3"/>
      <c r="AA7923" s="4"/>
      <c r="AB7923" s="4"/>
      <c r="AC7923" s="4"/>
      <c r="AD7923" s="4"/>
      <c r="AE7923" s="4"/>
      <c r="BA7923" s="13"/>
      <c r="BC7923" s="2"/>
      <c r="BD7923" s="2"/>
      <c r="BU7923" s="15"/>
      <c r="BV7923" s="6"/>
      <c r="BW7923" s="6"/>
      <c r="BX7923" s="16"/>
      <c r="BY7923" s="16"/>
      <c r="BZ7923" s="16"/>
      <c r="CA7923" s="16"/>
      <c r="CB7923" s="14"/>
    </row>
    <row r="7924" spans="1:80" s="9" customFormat="1" x14ac:dyDescent="0.2">
      <c r="A7924" s="16"/>
      <c r="B7924" s="16"/>
      <c r="C7924" s="16"/>
      <c r="D7924" s="16"/>
      <c r="E7924" s="16"/>
      <c r="F7924" s="3"/>
      <c r="G7924" s="3"/>
      <c r="H7924" s="3"/>
      <c r="I7924" s="3"/>
      <c r="J7924" s="2"/>
      <c r="M7924" s="10"/>
      <c r="N7924" s="2"/>
      <c r="O7924" s="3"/>
      <c r="P7924" s="11"/>
      <c r="Q7924" s="16"/>
      <c r="R7924" s="4"/>
      <c r="S7924" s="12"/>
      <c r="T7924" s="16"/>
      <c r="U7924" s="4"/>
      <c r="V7924" s="3"/>
      <c r="W7924" s="3"/>
      <c r="X7924" s="3"/>
      <c r="Y7924" s="3"/>
      <c r="Z7924" s="3"/>
      <c r="AA7924" s="4"/>
      <c r="AB7924" s="4"/>
      <c r="AC7924" s="4"/>
      <c r="AD7924" s="4"/>
      <c r="AE7924" s="4"/>
      <c r="BA7924" s="13"/>
      <c r="BC7924" s="2"/>
      <c r="BD7924" s="2"/>
      <c r="BU7924" s="15"/>
      <c r="BV7924" s="6"/>
      <c r="BW7924" s="6"/>
      <c r="BX7924" s="16"/>
      <c r="BY7924" s="16"/>
      <c r="BZ7924" s="16"/>
      <c r="CA7924" s="16"/>
      <c r="CB7924" s="14"/>
    </row>
    <row r="7925" spans="1:80" s="9" customFormat="1" x14ac:dyDescent="0.2">
      <c r="A7925" s="16"/>
      <c r="B7925" s="16"/>
      <c r="C7925" s="16"/>
      <c r="D7925" s="16"/>
      <c r="E7925" s="16"/>
      <c r="F7925" s="3"/>
      <c r="G7925" s="3"/>
      <c r="H7925" s="3"/>
      <c r="I7925" s="3"/>
      <c r="J7925" s="2"/>
      <c r="M7925" s="10"/>
      <c r="N7925" s="2"/>
      <c r="O7925" s="3"/>
      <c r="P7925" s="11"/>
      <c r="Q7925" s="16"/>
      <c r="R7925" s="4"/>
      <c r="S7925" s="12"/>
      <c r="T7925" s="16"/>
      <c r="U7925" s="4"/>
      <c r="V7925" s="3"/>
      <c r="W7925" s="3"/>
      <c r="X7925" s="3"/>
      <c r="Y7925" s="3"/>
      <c r="Z7925" s="3"/>
      <c r="AA7925" s="4"/>
      <c r="AB7925" s="4"/>
      <c r="AC7925" s="4"/>
      <c r="AD7925" s="4"/>
      <c r="AE7925" s="4"/>
      <c r="BA7925" s="13"/>
      <c r="BC7925" s="2"/>
      <c r="BD7925" s="2"/>
      <c r="BU7925" s="15"/>
      <c r="BV7925" s="6"/>
      <c r="BW7925" s="6"/>
      <c r="BX7925" s="16"/>
      <c r="BY7925" s="16"/>
      <c r="BZ7925" s="16"/>
      <c r="CA7925" s="16"/>
      <c r="CB7925" s="14"/>
    </row>
    <row r="7926" spans="1:80" s="9" customFormat="1" x14ac:dyDescent="0.2">
      <c r="A7926" s="16"/>
      <c r="B7926" s="16"/>
      <c r="C7926" s="16"/>
      <c r="D7926" s="16"/>
      <c r="E7926" s="16"/>
      <c r="F7926" s="3"/>
      <c r="G7926" s="3"/>
      <c r="H7926" s="3"/>
      <c r="I7926" s="3"/>
      <c r="J7926" s="2"/>
      <c r="M7926" s="10"/>
      <c r="N7926" s="2"/>
      <c r="O7926" s="3"/>
      <c r="P7926" s="11"/>
      <c r="Q7926" s="16"/>
      <c r="R7926" s="4"/>
      <c r="S7926" s="12"/>
      <c r="T7926" s="16"/>
      <c r="U7926" s="4"/>
      <c r="V7926" s="3"/>
      <c r="W7926" s="3"/>
      <c r="X7926" s="3"/>
      <c r="Y7926" s="3"/>
      <c r="Z7926" s="3"/>
      <c r="AA7926" s="4"/>
      <c r="AB7926" s="4"/>
      <c r="AC7926" s="4"/>
      <c r="AD7926" s="4"/>
      <c r="AE7926" s="4"/>
      <c r="BA7926" s="13"/>
      <c r="BC7926" s="2"/>
      <c r="BD7926" s="2"/>
      <c r="BU7926" s="15"/>
      <c r="BV7926" s="6"/>
      <c r="BW7926" s="6"/>
      <c r="BX7926" s="16"/>
      <c r="BY7926" s="16"/>
      <c r="BZ7926" s="16"/>
      <c r="CA7926" s="16"/>
      <c r="CB7926" s="14"/>
    </row>
    <row r="7927" spans="1:80" s="9" customFormat="1" x14ac:dyDescent="0.2">
      <c r="A7927" s="16"/>
      <c r="B7927" s="16"/>
      <c r="C7927" s="16"/>
      <c r="D7927" s="16"/>
      <c r="E7927" s="16"/>
      <c r="F7927" s="3"/>
      <c r="G7927" s="3"/>
      <c r="H7927" s="3"/>
      <c r="I7927" s="3"/>
      <c r="J7927" s="2"/>
      <c r="M7927" s="10"/>
      <c r="N7927" s="2"/>
      <c r="O7927" s="3"/>
      <c r="P7927" s="11"/>
      <c r="Q7927" s="16"/>
      <c r="R7927" s="4"/>
      <c r="S7927" s="12"/>
      <c r="T7927" s="16"/>
      <c r="U7927" s="4"/>
      <c r="V7927" s="3"/>
      <c r="W7927" s="3"/>
      <c r="X7927" s="3"/>
      <c r="Y7927" s="3"/>
      <c r="Z7927" s="3"/>
      <c r="AA7927" s="4"/>
      <c r="AB7927" s="4"/>
      <c r="AC7927" s="4"/>
      <c r="AD7927" s="4"/>
      <c r="AE7927" s="4"/>
      <c r="BA7927" s="13"/>
      <c r="BC7927" s="2"/>
      <c r="BD7927" s="2"/>
      <c r="BU7927" s="15"/>
      <c r="BV7927" s="6"/>
      <c r="BW7927" s="6"/>
      <c r="BX7927" s="16"/>
      <c r="BY7927" s="16"/>
      <c r="BZ7927" s="16"/>
      <c r="CA7927" s="16"/>
      <c r="CB7927" s="14"/>
    </row>
    <row r="7928" spans="1:80" s="9" customFormat="1" x14ac:dyDescent="0.2">
      <c r="A7928" s="16"/>
      <c r="B7928" s="16"/>
      <c r="C7928" s="16"/>
      <c r="D7928" s="16"/>
      <c r="E7928" s="16"/>
      <c r="F7928" s="3"/>
      <c r="G7928" s="3"/>
      <c r="H7928" s="3"/>
      <c r="I7928" s="3"/>
      <c r="J7928" s="2"/>
      <c r="M7928" s="10"/>
      <c r="N7928" s="2"/>
      <c r="O7928" s="3"/>
      <c r="P7928" s="11"/>
      <c r="Q7928" s="16"/>
      <c r="R7928" s="4"/>
      <c r="S7928" s="12"/>
      <c r="T7928" s="16"/>
      <c r="U7928" s="4"/>
      <c r="V7928" s="3"/>
      <c r="W7928" s="3"/>
      <c r="X7928" s="3"/>
      <c r="Y7928" s="3"/>
      <c r="Z7928" s="3"/>
      <c r="AA7928" s="4"/>
      <c r="AB7928" s="4"/>
      <c r="AC7928" s="4"/>
      <c r="AD7928" s="4"/>
      <c r="AE7928" s="4"/>
      <c r="BA7928" s="13"/>
      <c r="BC7928" s="2"/>
      <c r="BD7928" s="2"/>
      <c r="BU7928" s="15"/>
      <c r="BV7928" s="6"/>
      <c r="BW7928" s="6"/>
      <c r="BX7928" s="16"/>
      <c r="BY7928" s="16"/>
      <c r="BZ7928" s="16"/>
      <c r="CA7928" s="16"/>
      <c r="CB7928" s="14"/>
    </row>
    <row r="7929" spans="1:80" s="9" customFormat="1" x14ac:dyDescent="0.2">
      <c r="A7929" s="16"/>
      <c r="B7929" s="16"/>
      <c r="C7929" s="16"/>
      <c r="D7929" s="16"/>
      <c r="E7929" s="16"/>
      <c r="F7929" s="3"/>
      <c r="G7929" s="3"/>
      <c r="H7929" s="3"/>
      <c r="I7929" s="3"/>
      <c r="J7929" s="2"/>
      <c r="M7929" s="10"/>
      <c r="N7929" s="2"/>
      <c r="O7929" s="3"/>
      <c r="P7929" s="11"/>
      <c r="Q7929" s="16"/>
      <c r="R7929" s="4"/>
      <c r="S7929" s="12"/>
      <c r="T7929" s="16"/>
      <c r="U7929" s="4"/>
      <c r="V7929" s="3"/>
      <c r="W7929" s="3"/>
      <c r="X7929" s="3"/>
      <c r="Y7929" s="3"/>
      <c r="Z7929" s="3"/>
      <c r="AA7929" s="4"/>
      <c r="AB7929" s="4"/>
      <c r="AC7929" s="4"/>
      <c r="AD7929" s="4"/>
      <c r="AE7929" s="4"/>
      <c r="BA7929" s="13"/>
      <c r="BC7929" s="2"/>
      <c r="BD7929" s="2"/>
      <c r="BU7929" s="15"/>
      <c r="BV7929" s="6"/>
      <c r="BW7929" s="6"/>
      <c r="BX7929" s="16"/>
      <c r="BY7929" s="16"/>
      <c r="BZ7929" s="16"/>
      <c r="CA7929" s="16"/>
      <c r="CB7929" s="14"/>
    </row>
    <row r="7930" spans="1:80" s="9" customFormat="1" x14ac:dyDescent="0.2">
      <c r="A7930" s="16"/>
      <c r="B7930" s="16"/>
      <c r="C7930" s="16"/>
      <c r="D7930" s="16"/>
      <c r="E7930" s="16"/>
      <c r="F7930" s="3"/>
      <c r="G7930" s="3"/>
      <c r="H7930" s="3"/>
      <c r="I7930" s="3"/>
      <c r="J7930" s="2"/>
      <c r="M7930" s="10"/>
      <c r="N7930" s="2"/>
      <c r="O7930" s="3"/>
      <c r="P7930" s="11"/>
      <c r="Q7930" s="16"/>
      <c r="R7930" s="4"/>
      <c r="S7930" s="12"/>
      <c r="T7930" s="16"/>
      <c r="U7930" s="4"/>
      <c r="V7930" s="3"/>
      <c r="W7930" s="3"/>
      <c r="X7930" s="3"/>
      <c r="Y7930" s="3"/>
      <c r="Z7930" s="3"/>
      <c r="AA7930" s="4"/>
      <c r="AB7930" s="4"/>
      <c r="AC7930" s="4"/>
      <c r="AD7930" s="4"/>
      <c r="AE7930" s="4"/>
      <c r="BA7930" s="13"/>
      <c r="BC7930" s="2"/>
      <c r="BD7930" s="2"/>
      <c r="BU7930" s="15"/>
      <c r="BV7930" s="6"/>
      <c r="BW7930" s="6"/>
      <c r="BX7930" s="16"/>
      <c r="BY7930" s="16"/>
      <c r="BZ7930" s="16"/>
      <c r="CA7930" s="16"/>
      <c r="CB7930" s="14"/>
    </row>
    <row r="7931" spans="1:80" s="9" customFormat="1" x14ac:dyDescent="0.2">
      <c r="A7931" s="16"/>
      <c r="B7931" s="16"/>
      <c r="C7931" s="16"/>
      <c r="D7931" s="16"/>
      <c r="E7931" s="16"/>
      <c r="F7931" s="3"/>
      <c r="G7931" s="3"/>
      <c r="H7931" s="3"/>
      <c r="I7931" s="3"/>
      <c r="J7931" s="2"/>
      <c r="M7931" s="10"/>
      <c r="N7931" s="2"/>
      <c r="O7931" s="3"/>
      <c r="P7931" s="11"/>
      <c r="Q7931" s="16"/>
      <c r="R7931" s="4"/>
      <c r="S7931" s="12"/>
      <c r="T7931" s="16"/>
      <c r="U7931" s="4"/>
      <c r="V7931" s="3"/>
      <c r="W7931" s="3"/>
      <c r="X7931" s="3"/>
      <c r="Y7931" s="3"/>
      <c r="Z7931" s="3"/>
      <c r="AA7931" s="4"/>
      <c r="AB7931" s="4"/>
      <c r="AC7931" s="4"/>
      <c r="AD7931" s="4"/>
      <c r="AE7931" s="4"/>
      <c r="BA7931" s="13"/>
      <c r="BC7931" s="2"/>
      <c r="BD7931" s="2"/>
      <c r="BU7931" s="15"/>
      <c r="BV7931" s="6"/>
      <c r="BW7931" s="6"/>
      <c r="BX7931" s="16"/>
      <c r="BY7931" s="16"/>
      <c r="BZ7931" s="16"/>
      <c r="CA7931" s="16"/>
      <c r="CB7931" s="14"/>
    </row>
    <row r="7932" spans="1:80" s="9" customFormat="1" x14ac:dyDescent="0.2">
      <c r="A7932" s="16"/>
      <c r="B7932" s="16"/>
      <c r="C7932" s="16"/>
      <c r="D7932" s="16"/>
      <c r="E7932" s="16"/>
      <c r="F7932" s="3"/>
      <c r="G7932" s="3"/>
      <c r="H7932" s="3"/>
      <c r="I7932" s="3"/>
      <c r="J7932" s="2"/>
      <c r="M7932" s="10"/>
      <c r="N7932" s="2"/>
      <c r="O7932" s="3"/>
      <c r="P7932" s="11"/>
      <c r="Q7932" s="16"/>
      <c r="R7932" s="4"/>
      <c r="S7932" s="12"/>
      <c r="T7932" s="16"/>
      <c r="U7932" s="4"/>
      <c r="V7932" s="3"/>
      <c r="W7932" s="3"/>
      <c r="X7932" s="3"/>
      <c r="Y7932" s="3"/>
      <c r="Z7932" s="3"/>
      <c r="AA7932" s="4"/>
      <c r="AB7932" s="4"/>
      <c r="AC7932" s="4"/>
      <c r="AD7932" s="4"/>
      <c r="AE7932" s="4"/>
      <c r="BA7932" s="13"/>
      <c r="BC7932" s="2"/>
      <c r="BD7932" s="2"/>
      <c r="BU7932" s="15"/>
      <c r="BV7932" s="6"/>
      <c r="BW7932" s="6"/>
      <c r="BX7932" s="16"/>
      <c r="BY7932" s="16"/>
      <c r="BZ7932" s="16"/>
      <c r="CA7932" s="16"/>
      <c r="CB7932" s="14"/>
    </row>
    <row r="7933" spans="1:80" s="9" customFormat="1" x14ac:dyDescent="0.2">
      <c r="A7933" s="16"/>
      <c r="B7933" s="16"/>
      <c r="C7933" s="16"/>
      <c r="D7933" s="16"/>
      <c r="E7933" s="16"/>
      <c r="F7933" s="3"/>
      <c r="G7933" s="3"/>
      <c r="H7933" s="3"/>
      <c r="I7933" s="3"/>
      <c r="J7933" s="2"/>
      <c r="M7933" s="10"/>
      <c r="N7933" s="2"/>
      <c r="O7933" s="3"/>
      <c r="P7933" s="11"/>
      <c r="Q7933" s="16"/>
      <c r="R7933" s="4"/>
      <c r="S7933" s="12"/>
      <c r="T7933" s="16"/>
      <c r="U7933" s="4"/>
      <c r="V7933" s="3"/>
      <c r="W7933" s="3"/>
      <c r="X7933" s="3"/>
      <c r="Y7933" s="3"/>
      <c r="Z7933" s="3"/>
      <c r="AA7933" s="4"/>
      <c r="AB7933" s="4"/>
      <c r="AC7933" s="4"/>
      <c r="AD7933" s="4"/>
      <c r="AE7933" s="4"/>
      <c r="BA7933" s="13"/>
      <c r="BC7933" s="2"/>
      <c r="BD7933" s="2"/>
      <c r="BU7933" s="15"/>
      <c r="BV7933" s="6"/>
      <c r="BW7933" s="6"/>
      <c r="BX7933" s="16"/>
      <c r="BY7933" s="16"/>
      <c r="BZ7933" s="16"/>
      <c r="CA7933" s="16"/>
      <c r="CB7933" s="14"/>
    </row>
    <row r="7934" spans="1:80" s="9" customFormat="1" x14ac:dyDescent="0.2">
      <c r="A7934" s="16"/>
      <c r="B7934" s="16"/>
      <c r="C7934" s="16"/>
      <c r="D7934" s="16"/>
      <c r="E7934" s="16"/>
      <c r="F7934" s="3"/>
      <c r="G7934" s="3"/>
      <c r="H7934" s="3"/>
      <c r="I7934" s="3"/>
      <c r="J7934" s="2"/>
      <c r="M7934" s="10"/>
      <c r="N7934" s="2"/>
      <c r="O7934" s="3"/>
      <c r="P7934" s="11"/>
      <c r="Q7934" s="16"/>
      <c r="R7934" s="4"/>
      <c r="S7934" s="12"/>
      <c r="T7934" s="16"/>
      <c r="U7934" s="4"/>
      <c r="V7934" s="3"/>
      <c r="W7934" s="3"/>
      <c r="X7934" s="3"/>
      <c r="Y7934" s="3"/>
      <c r="Z7934" s="3"/>
      <c r="AA7934" s="4"/>
      <c r="AB7934" s="4"/>
      <c r="AC7934" s="4"/>
      <c r="AD7934" s="4"/>
      <c r="AE7934" s="4"/>
      <c r="BA7934" s="13"/>
      <c r="BC7934" s="2"/>
      <c r="BD7934" s="2"/>
      <c r="BU7934" s="15"/>
      <c r="BV7934" s="6"/>
      <c r="BW7934" s="6"/>
      <c r="BX7934" s="16"/>
      <c r="BY7934" s="16"/>
      <c r="BZ7934" s="16"/>
      <c r="CA7934" s="16"/>
      <c r="CB7934" s="14"/>
    </row>
    <row r="7935" spans="1:80" s="9" customFormat="1" x14ac:dyDescent="0.2">
      <c r="A7935" s="16"/>
      <c r="B7935" s="16"/>
      <c r="C7935" s="16"/>
      <c r="D7935" s="16"/>
      <c r="E7935" s="16"/>
      <c r="F7935" s="3"/>
      <c r="G7935" s="3"/>
      <c r="H7935" s="3"/>
      <c r="I7935" s="3"/>
      <c r="J7935" s="2"/>
      <c r="M7935" s="10"/>
      <c r="N7935" s="2"/>
      <c r="O7935" s="3"/>
      <c r="P7935" s="11"/>
      <c r="Q7935" s="16"/>
      <c r="R7935" s="4"/>
      <c r="S7935" s="12"/>
      <c r="T7935" s="16"/>
      <c r="U7935" s="4"/>
      <c r="V7935" s="3"/>
      <c r="W7935" s="3"/>
      <c r="X7935" s="3"/>
      <c r="Y7935" s="3"/>
      <c r="Z7935" s="3"/>
      <c r="AA7935" s="4"/>
      <c r="AB7935" s="4"/>
      <c r="AC7935" s="4"/>
      <c r="AD7935" s="4"/>
      <c r="AE7935" s="4"/>
      <c r="BA7935" s="13"/>
      <c r="BC7935" s="2"/>
      <c r="BD7935" s="2"/>
      <c r="BU7935" s="15"/>
      <c r="BV7935" s="6"/>
      <c r="BW7935" s="6"/>
      <c r="BX7935" s="16"/>
      <c r="BY7935" s="16"/>
      <c r="BZ7935" s="16"/>
      <c r="CA7935" s="16"/>
      <c r="CB7935" s="14"/>
    </row>
    <row r="7936" spans="1:80" s="9" customFormat="1" x14ac:dyDescent="0.2">
      <c r="A7936" s="16"/>
      <c r="B7936" s="16"/>
      <c r="C7936" s="16"/>
      <c r="D7936" s="16"/>
      <c r="E7936" s="16"/>
      <c r="F7936" s="3"/>
      <c r="G7936" s="3"/>
      <c r="H7936" s="3"/>
      <c r="I7936" s="3"/>
      <c r="J7936" s="2"/>
      <c r="M7936" s="10"/>
      <c r="N7936" s="2"/>
      <c r="O7936" s="3"/>
      <c r="P7936" s="11"/>
      <c r="Q7936" s="16"/>
      <c r="R7936" s="4"/>
      <c r="S7936" s="12"/>
      <c r="T7936" s="16"/>
      <c r="U7936" s="4"/>
      <c r="V7936" s="3"/>
      <c r="W7936" s="3"/>
      <c r="X7936" s="3"/>
      <c r="Y7936" s="3"/>
      <c r="Z7936" s="3"/>
      <c r="AA7936" s="4"/>
      <c r="AB7936" s="4"/>
      <c r="AC7936" s="4"/>
      <c r="AD7936" s="4"/>
      <c r="AE7936" s="4"/>
      <c r="BA7936" s="13"/>
      <c r="BC7936" s="2"/>
      <c r="BD7936" s="2"/>
      <c r="BU7936" s="15"/>
      <c r="BV7936" s="6"/>
      <c r="BW7936" s="6"/>
      <c r="BX7936" s="16"/>
      <c r="BY7936" s="16"/>
      <c r="BZ7936" s="16"/>
      <c r="CA7936" s="16"/>
      <c r="CB7936" s="14"/>
    </row>
    <row r="7937" spans="1:80" s="9" customFormat="1" x14ac:dyDescent="0.2">
      <c r="A7937" s="16"/>
      <c r="B7937" s="16"/>
      <c r="C7937" s="16"/>
      <c r="D7937" s="16"/>
      <c r="E7937" s="16"/>
      <c r="F7937" s="3"/>
      <c r="G7937" s="3"/>
      <c r="H7937" s="3"/>
      <c r="I7937" s="3"/>
      <c r="J7937" s="2"/>
      <c r="M7937" s="10"/>
      <c r="N7937" s="2"/>
      <c r="O7937" s="3"/>
      <c r="P7937" s="11"/>
      <c r="Q7937" s="16"/>
      <c r="R7937" s="4"/>
      <c r="S7937" s="12"/>
      <c r="T7937" s="16"/>
      <c r="U7937" s="4"/>
      <c r="V7937" s="3"/>
      <c r="W7937" s="3"/>
      <c r="X7937" s="3"/>
      <c r="Y7937" s="3"/>
      <c r="Z7937" s="3"/>
      <c r="AA7937" s="4"/>
      <c r="AB7937" s="4"/>
      <c r="AC7937" s="4"/>
      <c r="AD7937" s="4"/>
      <c r="AE7937" s="4"/>
      <c r="BA7937" s="13"/>
      <c r="BC7937" s="2"/>
      <c r="BD7937" s="2"/>
      <c r="BU7937" s="15"/>
      <c r="BV7937" s="6"/>
      <c r="BW7937" s="6"/>
      <c r="BX7937" s="16"/>
      <c r="BY7937" s="16"/>
      <c r="BZ7937" s="16"/>
      <c r="CA7937" s="16"/>
      <c r="CB7937" s="14"/>
    </row>
    <row r="7938" spans="1:80" s="9" customFormat="1" x14ac:dyDescent="0.2">
      <c r="A7938" s="16"/>
      <c r="B7938" s="16"/>
      <c r="C7938" s="16"/>
      <c r="D7938" s="16"/>
      <c r="E7938" s="16"/>
      <c r="F7938" s="3"/>
      <c r="G7938" s="3"/>
      <c r="H7938" s="3"/>
      <c r="I7938" s="3"/>
      <c r="J7938" s="2"/>
      <c r="M7938" s="10"/>
      <c r="N7938" s="2"/>
      <c r="O7938" s="3"/>
      <c r="P7938" s="11"/>
      <c r="Q7938" s="16"/>
      <c r="R7938" s="4"/>
      <c r="S7938" s="12"/>
      <c r="T7938" s="16"/>
      <c r="U7938" s="4"/>
      <c r="V7938" s="3"/>
      <c r="W7938" s="3"/>
      <c r="X7938" s="3"/>
      <c r="Y7938" s="3"/>
      <c r="Z7938" s="3"/>
      <c r="AA7938" s="4"/>
      <c r="AB7938" s="4"/>
      <c r="AC7938" s="4"/>
      <c r="AD7938" s="4"/>
      <c r="AE7938" s="4"/>
      <c r="BA7938" s="13"/>
      <c r="BC7938" s="2"/>
      <c r="BD7938" s="2"/>
      <c r="BU7938" s="15"/>
      <c r="BV7938" s="6"/>
      <c r="BW7938" s="6"/>
      <c r="BX7938" s="16"/>
      <c r="BY7938" s="16"/>
      <c r="BZ7938" s="16"/>
      <c r="CA7938" s="16"/>
      <c r="CB7938" s="14"/>
    </row>
    <row r="7939" spans="1:80" s="9" customFormat="1" x14ac:dyDescent="0.2">
      <c r="A7939" s="16"/>
      <c r="B7939" s="16"/>
      <c r="C7939" s="16"/>
      <c r="D7939" s="16"/>
      <c r="E7939" s="16"/>
      <c r="F7939" s="3"/>
      <c r="G7939" s="3"/>
      <c r="H7939" s="3"/>
      <c r="I7939" s="3"/>
      <c r="J7939" s="2"/>
      <c r="M7939" s="10"/>
      <c r="N7939" s="2"/>
      <c r="O7939" s="3"/>
      <c r="P7939" s="11"/>
      <c r="Q7939" s="16"/>
      <c r="R7939" s="4"/>
      <c r="S7939" s="12"/>
      <c r="T7939" s="16"/>
      <c r="U7939" s="4"/>
      <c r="V7939" s="3"/>
      <c r="W7939" s="3"/>
      <c r="X7939" s="3"/>
      <c r="Y7939" s="3"/>
      <c r="Z7939" s="3"/>
      <c r="AA7939" s="4"/>
      <c r="AB7939" s="4"/>
      <c r="AC7939" s="4"/>
      <c r="AD7939" s="4"/>
      <c r="AE7939" s="4"/>
      <c r="BA7939" s="13"/>
      <c r="BC7939" s="2"/>
      <c r="BD7939" s="2"/>
      <c r="BU7939" s="15"/>
      <c r="BV7939" s="6"/>
      <c r="BW7939" s="6"/>
      <c r="BX7939" s="16"/>
      <c r="BY7939" s="16"/>
      <c r="BZ7939" s="16"/>
      <c r="CA7939" s="16"/>
      <c r="CB7939" s="14"/>
    </row>
    <row r="7940" spans="1:80" s="9" customFormat="1" x14ac:dyDescent="0.2">
      <c r="A7940" s="16"/>
      <c r="B7940" s="16"/>
      <c r="C7940" s="16"/>
      <c r="D7940" s="16"/>
      <c r="E7940" s="16"/>
      <c r="F7940" s="3"/>
      <c r="G7940" s="3"/>
      <c r="H7940" s="3"/>
      <c r="I7940" s="3"/>
      <c r="J7940" s="2"/>
      <c r="M7940" s="10"/>
      <c r="N7940" s="2"/>
      <c r="O7940" s="3"/>
      <c r="P7940" s="11"/>
      <c r="Q7940" s="16"/>
      <c r="R7940" s="4"/>
      <c r="S7940" s="12"/>
      <c r="T7940" s="16"/>
      <c r="U7940" s="4"/>
      <c r="V7940" s="3"/>
      <c r="W7940" s="3"/>
      <c r="X7940" s="3"/>
      <c r="Y7940" s="3"/>
      <c r="Z7940" s="3"/>
      <c r="AA7940" s="4"/>
      <c r="AB7940" s="4"/>
      <c r="AC7940" s="4"/>
      <c r="AD7940" s="4"/>
      <c r="AE7940" s="4"/>
      <c r="BA7940" s="13"/>
      <c r="BC7940" s="2"/>
      <c r="BD7940" s="2"/>
      <c r="BU7940" s="15"/>
      <c r="BV7940" s="6"/>
      <c r="BW7940" s="6"/>
      <c r="BX7940" s="16"/>
      <c r="BY7940" s="16"/>
      <c r="BZ7940" s="16"/>
      <c r="CA7940" s="16"/>
      <c r="CB7940" s="14"/>
    </row>
    <row r="7941" spans="1:80" s="9" customFormat="1" x14ac:dyDescent="0.2">
      <c r="A7941" s="16"/>
      <c r="B7941" s="16"/>
      <c r="C7941" s="16"/>
      <c r="D7941" s="16"/>
      <c r="E7941" s="16"/>
      <c r="F7941" s="3"/>
      <c r="G7941" s="3"/>
      <c r="H7941" s="3"/>
      <c r="I7941" s="3"/>
      <c r="J7941" s="2"/>
      <c r="M7941" s="10"/>
      <c r="N7941" s="2"/>
      <c r="O7941" s="3"/>
      <c r="P7941" s="11"/>
      <c r="Q7941" s="16"/>
      <c r="R7941" s="4"/>
      <c r="S7941" s="12"/>
      <c r="T7941" s="16"/>
      <c r="U7941" s="4"/>
      <c r="V7941" s="3"/>
      <c r="W7941" s="3"/>
      <c r="X7941" s="3"/>
      <c r="Y7941" s="3"/>
      <c r="Z7941" s="3"/>
      <c r="AA7941" s="4"/>
      <c r="AB7941" s="4"/>
      <c r="AC7941" s="4"/>
      <c r="AD7941" s="4"/>
      <c r="AE7941" s="4"/>
      <c r="BA7941" s="13"/>
      <c r="BC7941" s="2"/>
      <c r="BD7941" s="2"/>
      <c r="BU7941" s="15"/>
      <c r="BV7941" s="6"/>
      <c r="BW7941" s="6"/>
      <c r="BX7941" s="16"/>
      <c r="BY7941" s="16"/>
      <c r="BZ7941" s="16"/>
      <c r="CA7941" s="16"/>
      <c r="CB7941" s="14"/>
    </row>
    <row r="7942" spans="1:80" s="9" customFormat="1" x14ac:dyDescent="0.2">
      <c r="A7942" s="16"/>
      <c r="B7942" s="16"/>
      <c r="C7942" s="16"/>
      <c r="D7942" s="16"/>
      <c r="E7942" s="16"/>
      <c r="F7942" s="3"/>
      <c r="G7942" s="3"/>
      <c r="H7942" s="3"/>
      <c r="I7942" s="3"/>
      <c r="J7942" s="2"/>
      <c r="M7942" s="10"/>
      <c r="N7942" s="2"/>
      <c r="O7942" s="3"/>
      <c r="P7942" s="11"/>
      <c r="Q7942" s="16"/>
      <c r="R7942" s="4"/>
      <c r="S7942" s="12"/>
      <c r="T7942" s="16"/>
      <c r="U7942" s="4"/>
      <c r="V7942" s="3"/>
      <c r="W7942" s="3"/>
      <c r="X7942" s="3"/>
      <c r="Y7942" s="3"/>
      <c r="Z7942" s="3"/>
      <c r="AA7942" s="4"/>
      <c r="AB7942" s="4"/>
      <c r="AC7942" s="4"/>
      <c r="AD7942" s="4"/>
      <c r="AE7942" s="4"/>
      <c r="BA7942" s="13"/>
      <c r="BC7942" s="2"/>
      <c r="BD7942" s="2"/>
      <c r="BU7942" s="15"/>
      <c r="BV7942" s="6"/>
      <c r="BW7942" s="6"/>
      <c r="BX7942" s="16"/>
      <c r="BY7942" s="16"/>
      <c r="BZ7942" s="16"/>
      <c r="CA7942" s="16"/>
      <c r="CB7942" s="14"/>
    </row>
    <row r="7943" spans="1:80" s="9" customFormat="1" x14ac:dyDescent="0.2">
      <c r="A7943" s="16"/>
      <c r="B7943" s="16"/>
      <c r="C7943" s="16"/>
      <c r="D7943" s="16"/>
      <c r="E7943" s="16"/>
      <c r="F7943" s="3"/>
      <c r="G7943" s="3"/>
      <c r="H7943" s="3"/>
      <c r="I7943" s="3"/>
      <c r="J7943" s="2"/>
      <c r="M7943" s="10"/>
      <c r="N7943" s="2"/>
      <c r="O7943" s="3"/>
      <c r="P7943" s="11"/>
      <c r="Q7943" s="16"/>
      <c r="R7943" s="4"/>
      <c r="S7943" s="12"/>
      <c r="T7943" s="16"/>
      <c r="U7943" s="4"/>
      <c r="V7943" s="3"/>
      <c r="W7943" s="3"/>
      <c r="X7943" s="3"/>
      <c r="Y7943" s="3"/>
      <c r="Z7943" s="3"/>
      <c r="AA7943" s="4"/>
      <c r="AB7943" s="4"/>
      <c r="AC7943" s="4"/>
      <c r="AD7943" s="4"/>
      <c r="AE7943" s="4"/>
      <c r="BA7943" s="13"/>
      <c r="BC7943" s="2"/>
      <c r="BD7943" s="2"/>
      <c r="BU7943" s="15"/>
      <c r="BV7943" s="6"/>
      <c r="BW7943" s="6"/>
      <c r="BX7943" s="16"/>
      <c r="BY7943" s="16"/>
      <c r="BZ7943" s="16"/>
      <c r="CA7943" s="16"/>
      <c r="CB7943" s="14"/>
    </row>
    <row r="7944" spans="1:80" s="9" customFormat="1" x14ac:dyDescent="0.2">
      <c r="A7944" s="16"/>
      <c r="B7944" s="16"/>
      <c r="C7944" s="16"/>
      <c r="D7944" s="16"/>
      <c r="E7944" s="16"/>
      <c r="F7944" s="3"/>
      <c r="G7944" s="3"/>
      <c r="H7944" s="3"/>
      <c r="I7944" s="3"/>
      <c r="J7944" s="2"/>
      <c r="M7944" s="10"/>
      <c r="N7944" s="2"/>
      <c r="O7944" s="3"/>
      <c r="P7944" s="11"/>
      <c r="Q7944" s="16"/>
      <c r="R7944" s="4"/>
      <c r="S7944" s="12"/>
      <c r="T7944" s="16"/>
      <c r="U7944" s="4"/>
      <c r="V7944" s="3"/>
      <c r="W7944" s="3"/>
      <c r="X7944" s="3"/>
      <c r="Y7944" s="3"/>
      <c r="Z7944" s="3"/>
      <c r="AA7944" s="4"/>
      <c r="AB7944" s="4"/>
      <c r="AC7944" s="4"/>
      <c r="AD7944" s="4"/>
      <c r="AE7944" s="4"/>
      <c r="BA7944" s="13"/>
      <c r="BC7944" s="2"/>
      <c r="BD7944" s="2"/>
      <c r="BU7944" s="15"/>
      <c r="BV7944" s="6"/>
      <c r="BW7944" s="6"/>
      <c r="BX7944" s="16"/>
      <c r="BY7944" s="16"/>
      <c r="BZ7944" s="16"/>
      <c r="CA7944" s="16"/>
      <c r="CB7944" s="14"/>
    </row>
    <row r="7945" spans="1:80" s="9" customFormat="1" x14ac:dyDescent="0.2">
      <c r="A7945" s="16"/>
      <c r="B7945" s="16"/>
      <c r="C7945" s="16"/>
      <c r="D7945" s="16"/>
      <c r="E7945" s="16"/>
      <c r="F7945" s="3"/>
      <c r="G7945" s="3"/>
      <c r="H7945" s="3"/>
      <c r="I7945" s="3"/>
      <c r="J7945" s="2"/>
      <c r="M7945" s="10"/>
      <c r="N7945" s="2"/>
      <c r="O7945" s="3"/>
      <c r="P7945" s="11"/>
      <c r="Q7945" s="16"/>
      <c r="R7945" s="4"/>
      <c r="S7945" s="12"/>
      <c r="T7945" s="16"/>
      <c r="U7945" s="4"/>
      <c r="V7945" s="3"/>
      <c r="W7945" s="3"/>
      <c r="X7945" s="3"/>
      <c r="Y7945" s="3"/>
      <c r="Z7945" s="3"/>
      <c r="AA7945" s="4"/>
      <c r="AB7945" s="4"/>
      <c r="AC7945" s="4"/>
      <c r="AD7945" s="4"/>
      <c r="AE7945" s="4"/>
      <c r="BA7945" s="13"/>
      <c r="BC7945" s="2"/>
      <c r="BD7945" s="2"/>
      <c r="BU7945" s="15"/>
      <c r="BV7945" s="6"/>
      <c r="BW7945" s="6"/>
      <c r="BX7945" s="16"/>
      <c r="BY7945" s="16"/>
      <c r="BZ7945" s="16"/>
      <c r="CA7945" s="16"/>
      <c r="CB7945" s="14"/>
    </row>
    <row r="7946" spans="1:80" s="9" customFormat="1" x14ac:dyDescent="0.2">
      <c r="A7946" s="16"/>
      <c r="B7946" s="16"/>
      <c r="C7946" s="16"/>
      <c r="D7946" s="16"/>
      <c r="E7946" s="16"/>
      <c r="F7946" s="3"/>
      <c r="G7946" s="3"/>
      <c r="H7946" s="3"/>
      <c r="I7946" s="3"/>
      <c r="J7946" s="2"/>
      <c r="M7946" s="10"/>
      <c r="N7946" s="2"/>
      <c r="O7946" s="3"/>
      <c r="P7946" s="11"/>
      <c r="Q7946" s="16"/>
      <c r="R7946" s="4"/>
      <c r="S7946" s="12"/>
      <c r="T7946" s="16"/>
      <c r="U7946" s="4"/>
      <c r="V7946" s="3"/>
      <c r="W7946" s="3"/>
      <c r="X7946" s="3"/>
      <c r="Y7946" s="3"/>
      <c r="Z7946" s="3"/>
      <c r="AA7946" s="4"/>
      <c r="AB7946" s="4"/>
      <c r="AC7946" s="4"/>
      <c r="AD7946" s="4"/>
      <c r="AE7946" s="4"/>
      <c r="BA7946" s="13"/>
      <c r="BC7946" s="2"/>
      <c r="BD7946" s="2"/>
      <c r="BU7946" s="15"/>
      <c r="BV7946" s="6"/>
      <c r="BW7946" s="6"/>
      <c r="BX7946" s="16"/>
      <c r="BY7946" s="16"/>
      <c r="BZ7946" s="16"/>
      <c r="CA7946" s="16"/>
      <c r="CB7946" s="14"/>
    </row>
    <row r="7947" spans="1:80" s="9" customFormat="1" x14ac:dyDescent="0.2">
      <c r="A7947" s="16"/>
      <c r="B7947" s="16"/>
      <c r="C7947" s="16"/>
      <c r="D7947" s="16"/>
      <c r="E7947" s="16"/>
      <c r="F7947" s="3"/>
      <c r="G7947" s="3"/>
      <c r="H7947" s="3"/>
      <c r="I7947" s="3"/>
      <c r="J7947" s="2"/>
      <c r="M7947" s="10"/>
      <c r="N7947" s="2"/>
      <c r="O7947" s="3"/>
      <c r="P7947" s="11"/>
      <c r="Q7947" s="16"/>
      <c r="R7947" s="4"/>
      <c r="S7947" s="12"/>
      <c r="T7947" s="16"/>
      <c r="U7947" s="4"/>
      <c r="V7947" s="3"/>
      <c r="W7947" s="3"/>
      <c r="X7947" s="3"/>
      <c r="Y7947" s="3"/>
      <c r="Z7947" s="3"/>
      <c r="AA7947" s="4"/>
      <c r="AB7947" s="4"/>
      <c r="AC7947" s="4"/>
      <c r="AD7947" s="4"/>
      <c r="AE7947" s="4"/>
      <c r="BA7947" s="13"/>
      <c r="BC7947" s="2"/>
      <c r="BD7947" s="2"/>
      <c r="BU7947" s="15"/>
      <c r="BV7947" s="6"/>
      <c r="BW7947" s="6"/>
      <c r="BX7947" s="16"/>
      <c r="BY7947" s="16"/>
      <c r="BZ7947" s="16"/>
      <c r="CA7947" s="16"/>
      <c r="CB7947" s="14"/>
    </row>
    <row r="7948" spans="1:80" s="9" customFormat="1" x14ac:dyDescent="0.2">
      <c r="A7948" s="16"/>
      <c r="B7948" s="16"/>
      <c r="C7948" s="16"/>
      <c r="D7948" s="16"/>
      <c r="E7948" s="16"/>
      <c r="F7948" s="3"/>
      <c r="G7948" s="3"/>
      <c r="H7948" s="3"/>
      <c r="I7948" s="3"/>
      <c r="J7948" s="2"/>
      <c r="M7948" s="10"/>
      <c r="N7948" s="2"/>
      <c r="O7948" s="3"/>
      <c r="P7948" s="11"/>
      <c r="Q7948" s="16"/>
      <c r="R7948" s="4"/>
      <c r="S7948" s="12"/>
      <c r="T7948" s="16"/>
      <c r="U7948" s="4"/>
      <c r="V7948" s="3"/>
      <c r="W7948" s="3"/>
      <c r="X7948" s="3"/>
      <c r="Y7948" s="3"/>
      <c r="Z7948" s="3"/>
      <c r="AA7948" s="4"/>
      <c r="AB7948" s="4"/>
      <c r="AC7948" s="4"/>
      <c r="AD7948" s="4"/>
      <c r="AE7948" s="4"/>
      <c r="BA7948" s="13"/>
      <c r="BC7948" s="2"/>
      <c r="BD7948" s="2"/>
      <c r="BU7948" s="15"/>
      <c r="BV7948" s="6"/>
      <c r="BW7948" s="6"/>
      <c r="BX7948" s="16"/>
      <c r="BY7948" s="16"/>
      <c r="BZ7948" s="16"/>
      <c r="CA7948" s="16"/>
      <c r="CB7948" s="14"/>
    </row>
    <row r="7949" spans="1:80" s="9" customFormat="1" x14ac:dyDescent="0.2">
      <c r="A7949" s="16"/>
      <c r="B7949" s="16"/>
      <c r="C7949" s="16"/>
      <c r="D7949" s="16"/>
      <c r="E7949" s="16"/>
      <c r="F7949" s="3"/>
      <c r="G7949" s="3"/>
      <c r="H7949" s="3"/>
      <c r="I7949" s="3"/>
      <c r="J7949" s="2"/>
      <c r="M7949" s="10"/>
      <c r="N7949" s="2"/>
      <c r="O7949" s="3"/>
      <c r="P7949" s="11"/>
      <c r="Q7949" s="16"/>
      <c r="R7949" s="4"/>
      <c r="S7949" s="12"/>
      <c r="T7949" s="16"/>
      <c r="U7949" s="4"/>
      <c r="V7949" s="3"/>
      <c r="W7949" s="3"/>
      <c r="X7949" s="3"/>
      <c r="Y7949" s="3"/>
      <c r="Z7949" s="3"/>
      <c r="AA7949" s="4"/>
      <c r="AB7949" s="4"/>
      <c r="AC7949" s="4"/>
      <c r="AD7949" s="4"/>
      <c r="AE7949" s="4"/>
      <c r="BA7949" s="13"/>
      <c r="BC7949" s="2"/>
      <c r="BD7949" s="2"/>
      <c r="BU7949" s="15"/>
      <c r="BV7949" s="6"/>
      <c r="BW7949" s="6"/>
      <c r="BX7949" s="16"/>
      <c r="BY7949" s="16"/>
      <c r="BZ7949" s="16"/>
      <c r="CA7949" s="16"/>
      <c r="CB7949" s="14"/>
    </row>
    <row r="7950" spans="1:80" s="9" customFormat="1" x14ac:dyDescent="0.2">
      <c r="A7950" s="16"/>
      <c r="B7950" s="16"/>
      <c r="C7950" s="16"/>
      <c r="D7950" s="16"/>
      <c r="E7950" s="16"/>
      <c r="F7950" s="3"/>
      <c r="G7950" s="3"/>
      <c r="H7950" s="3"/>
      <c r="I7950" s="3"/>
      <c r="J7950" s="2"/>
      <c r="M7950" s="10"/>
      <c r="N7950" s="2"/>
      <c r="O7950" s="3"/>
      <c r="P7950" s="11"/>
      <c r="Q7950" s="16"/>
      <c r="R7950" s="4"/>
      <c r="S7950" s="12"/>
      <c r="T7950" s="16"/>
      <c r="U7950" s="4"/>
      <c r="V7950" s="3"/>
      <c r="W7950" s="3"/>
      <c r="X7950" s="3"/>
      <c r="Y7950" s="3"/>
      <c r="Z7950" s="3"/>
      <c r="AA7950" s="4"/>
      <c r="AB7950" s="4"/>
      <c r="AC7950" s="4"/>
      <c r="AD7950" s="4"/>
      <c r="AE7950" s="4"/>
      <c r="BA7950" s="13"/>
      <c r="BC7950" s="2"/>
      <c r="BD7950" s="2"/>
      <c r="BU7950" s="15"/>
      <c r="BV7950" s="6"/>
      <c r="BW7950" s="6"/>
      <c r="BX7950" s="16"/>
      <c r="BY7950" s="16"/>
      <c r="BZ7950" s="16"/>
      <c r="CA7950" s="16"/>
      <c r="CB7950" s="14"/>
    </row>
    <row r="7951" spans="1:80" s="9" customFormat="1" x14ac:dyDescent="0.2">
      <c r="A7951" s="16"/>
      <c r="B7951" s="16"/>
      <c r="C7951" s="16"/>
      <c r="D7951" s="16"/>
      <c r="E7951" s="16"/>
      <c r="F7951" s="3"/>
      <c r="G7951" s="3"/>
      <c r="H7951" s="3"/>
      <c r="I7951" s="3"/>
      <c r="J7951" s="2"/>
      <c r="M7951" s="10"/>
      <c r="N7951" s="2"/>
      <c r="O7951" s="3"/>
      <c r="P7951" s="11"/>
      <c r="Q7951" s="16"/>
      <c r="R7951" s="4"/>
      <c r="S7951" s="12"/>
      <c r="T7951" s="16"/>
      <c r="U7951" s="4"/>
      <c r="V7951" s="3"/>
      <c r="W7951" s="3"/>
      <c r="X7951" s="3"/>
      <c r="Y7951" s="3"/>
      <c r="Z7951" s="3"/>
      <c r="AA7951" s="4"/>
      <c r="AB7951" s="4"/>
      <c r="AC7951" s="4"/>
      <c r="AD7951" s="4"/>
      <c r="AE7951" s="4"/>
      <c r="BA7951" s="13"/>
      <c r="BC7951" s="2"/>
      <c r="BD7951" s="2"/>
      <c r="BU7951" s="15"/>
      <c r="BV7951" s="6"/>
      <c r="BW7951" s="6"/>
      <c r="BX7951" s="16"/>
      <c r="BY7951" s="16"/>
      <c r="BZ7951" s="16"/>
      <c r="CA7951" s="16"/>
      <c r="CB7951" s="14"/>
    </row>
    <row r="7952" spans="1:80" s="9" customFormat="1" x14ac:dyDescent="0.2">
      <c r="A7952" s="16"/>
      <c r="B7952" s="16"/>
      <c r="C7952" s="16"/>
      <c r="D7952" s="16"/>
      <c r="E7952" s="16"/>
      <c r="F7952" s="3"/>
      <c r="G7952" s="3"/>
      <c r="H7952" s="3"/>
      <c r="I7952" s="3"/>
      <c r="J7952" s="2"/>
      <c r="M7952" s="10"/>
      <c r="N7952" s="2"/>
      <c r="O7952" s="3"/>
      <c r="P7952" s="11"/>
      <c r="Q7952" s="16"/>
      <c r="R7952" s="4"/>
      <c r="S7952" s="12"/>
      <c r="T7952" s="16"/>
      <c r="U7952" s="4"/>
      <c r="V7952" s="3"/>
      <c r="W7952" s="3"/>
      <c r="X7952" s="3"/>
      <c r="Y7952" s="3"/>
      <c r="Z7952" s="3"/>
      <c r="AA7952" s="4"/>
      <c r="AB7952" s="4"/>
      <c r="AC7952" s="4"/>
      <c r="AD7952" s="4"/>
      <c r="AE7952" s="4"/>
      <c r="BA7952" s="13"/>
      <c r="BC7952" s="2"/>
      <c r="BD7952" s="2"/>
      <c r="BU7952" s="15"/>
      <c r="BV7952" s="6"/>
      <c r="BW7952" s="6"/>
      <c r="BX7952" s="16"/>
      <c r="BY7952" s="16"/>
      <c r="BZ7952" s="16"/>
      <c r="CA7952" s="16"/>
      <c r="CB7952" s="14"/>
    </row>
    <row r="7953" spans="1:80" s="9" customFormat="1" x14ac:dyDescent="0.2">
      <c r="A7953" s="16"/>
      <c r="B7953" s="16"/>
      <c r="C7953" s="16"/>
      <c r="D7953" s="16"/>
      <c r="E7953" s="16"/>
      <c r="F7953" s="3"/>
      <c r="G7953" s="3"/>
      <c r="H7953" s="3"/>
      <c r="I7953" s="3"/>
      <c r="J7953" s="2"/>
      <c r="M7953" s="10"/>
      <c r="N7953" s="2"/>
      <c r="O7953" s="3"/>
      <c r="P7953" s="11"/>
      <c r="Q7953" s="16"/>
      <c r="R7953" s="4"/>
      <c r="S7953" s="12"/>
      <c r="T7953" s="16"/>
      <c r="U7953" s="4"/>
      <c r="V7953" s="3"/>
      <c r="W7953" s="3"/>
      <c r="X7953" s="3"/>
      <c r="Y7953" s="3"/>
      <c r="Z7953" s="3"/>
      <c r="AA7953" s="4"/>
      <c r="AB7953" s="4"/>
      <c r="AC7953" s="4"/>
      <c r="AD7953" s="4"/>
      <c r="AE7953" s="4"/>
      <c r="BA7953" s="13"/>
      <c r="BC7953" s="2"/>
      <c r="BD7953" s="2"/>
      <c r="BU7953" s="15"/>
      <c r="BV7953" s="6"/>
      <c r="BW7953" s="6"/>
      <c r="BX7953" s="16"/>
      <c r="BY7953" s="16"/>
      <c r="BZ7953" s="16"/>
      <c r="CA7953" s="16"/>
      <c r="CB7953" s="14"/>
    </row>
    <row r="7954" spans="1:80" s="9" customFormat="1" x14ac:dyDescent="0.2">
      <c r="A7954" s="16"/>
      <c r="B7954" s="16"/>
      <c r="C7954" s="16"/>
      <c r="D7954" s="16"/>
      <c r="E7954" s="16"/>
      <c r="F7954" s="3"/>
      <c r="G7954" s="3"/>
      <c r="H7954" s="3"/>
      <c r="I7954" s="3"/>
      <c r="J7954" s="2"/>
      <c r="M7954" s="10"/>
      <c r="N7954" s="2"/>
      <c r="O7954" s="3"/>
      <c r="P7954" s="11"/>
      <c r="Q7954" s="16"/>
      <c r="R7954" s="4"/>
      <c r="S7954" s="12"/>
      <c r="T7954" s="16"/>
      <c r="U7954" s="4"/>
      <c r="V7954" s="3"/>
      <c r="W7954" s="3"/>
      <c r="X7954" s="3"/>
      <c r="Y7954" s="3"/>
      <c r="Z7954" s="3"/>
      <c r="AA7954" s="4"/>
      <c r="AB7954" s="4"/>
      <c r="AC7954" s="4"/>
      <c r="AD7954" s="4"/>
      <c r="AE7954" s="4"/>
      <c r="BA7954" s="13"/>
      <c r="BC7954" s="2"/>
      <c r="BD7954" s="2"/>
      <c r="BU7954" s="15"/>
      <c r="BV7954" s="6"/>
      <c r="BW7954" s="6"/>
      <c r="BX7954" s="16"/>
      <c r="BY7954" s="16"/>
      <c r="BZ7954" s="16"/>
      <c r="CA7954" s="16"/>
      <c r="CB7954" s="14"/>
    </row>
    <row r="7955" spans="1:80" s="9" customFormat="1" x14ac:dyDescent="0.2">
      <c r="A7955" s="16"/>
      <c r="B7955" s="16"/>
      <c r="C7955" s="16"/>
      <c r="D7955" s="16"/>
      <c r="E7955" s="16"/>
      <c r="F7955" s="3"/>
      <c r="G7955" s="3"/>
      <c r="H7955" s="3"/>
      <c r="I7955" s="3"/>
      <c r="J7955" s="2"/>
      <c r="M7955" s="10"/>
      <c r="N7955" s="2"/>
      <c r="O7955" s="3"/>
      <c r="P7955" s="11"/>
      <c r="Q7955" s="16"/>
      <c r="R7955" s="4"/>
      <c r="S7955" s="12"/>
      <c r="T7955" s="16"/>
      <c r="U7955" s="4"/>
      <c r="V7955" s="3"/>
      <c r="W7955" s="3"/>
      <c r="X7955" s="3"/>
      <c r="Y7955" s="3"/>
      <c r="Z7955" s="3"/>
      <c r="AA7955" s="4"/>
      <c r="AB7955" s="4"/>
      <c r="AC7955" s="4"/>
      <c r="AD7955" s="4"/>
      <c r="AE7955" s="4"/>
      <c r="BA7955" s="13"/>
      <c r="BC7955" s="2"/>
      <c r="BD7955" s="2"/>
      <c r="BU7955" s="15"/>
      <c r="BV7955" s="6"/>
      <c r="BW7955" s="6"/>
      <c r="BX7955" s="16"/>
      <c r="BY7955" s="16"/>
      <c r="BZ7955" s="16"/>
      <c r="CA7955" s="16"/>
      <c r="CB7955" s="14"/>
    </row>
    <row r="7956" spans="1:80" s="9" customFormat="1" x14ac:dyDescent="0.2">
      <c r="A7956" s="16"/>
      <c r="B7956" s="16"/>
      <c r="C7956" s="16"/>
      <c r="D7956" s="16"/>
      <c r="E7956" s="16"/>
      <c r="F7956" s="3"/>
      <c r="G7956" s="3"/>
      <c r="H7956" s="3"/>
      <c r="I7956" s="3"/>
      <c r="J7956" s="2"/>
      <c r="M7956" s="10"/>
      <c r="N7956" s="2"/>
      <c r="O7956" s="3"/>
      <c r="P7956" s="11"/>
      <c r="Q7956" s="16"/>
      <c r="R7956" s="4"/>
      <c r="S7956" s="12"/>
      <c r="T7956" s="16"/>
      <c r="U7956" s="4"/>
      <c r="V7956" s="3"/>
      <c r="W7956" s="3"/>
      <c r="X7956" s="3"/>
      <c r="Y7956" s="3"/>
      <c r="Z7956" s="3"/>
      <c r="AA7956" s="4"/>
      <c r="AB7956" s="4"/>
      <c r="AC7956" s="4"/>
      <c r="AD7956" s="4"/>
      <c r="AE7956" s="4"/>
      <c r="BA7956" s="13"/>
      <c r="BC7956" s="2"/>
      <c r="BD7956" s="2"/>
      <c r="BU7956" s="15"/>
      <c r="BV7956" s="6"/>
      <c r="BW7956" s="6"/>
      <c r="BX7956" s="16"/>
      <c r="BY7956" s="16"/>
      <c r="BZ7956" s="16"/>
      <c r="CA7956" s="16"/>
      <c r="CB7956" s="14"/>
    </row>
    <row r="7957" spans="1:80" s="9" customFormat="1" x14ac:dyDescent="0.2">
      <c r="A7957" s="16"/>
      <c r="B7957" s="16"/>
      <c r="C7957" s="16"/>
      <c r="D7957" s="16"/>
      <c r="E7957" s="16"/>
      <c r="F7957" s="3"/>
      <c r="G7957" s="3"/>
      <c r="H7957" s="3"/>
      <c r="I7957" s="3"/>
      <c r="J7957" s="2"/>
      <c r="M7957" s="10"/>
      <c r="N7957" s="2"/>
      <c r="O7957" s="3"/>
      <c r="P7957" s="11"/>
      <c r="Q7957" s="16"/>
      <c r="R7957" s="4"/>
      <c r="S7957" s="12"/>
      <c r="T7957" s="16"/>
      <c r="U7957" s="4"/>
      <c r="V7957" s="3"/>
      <c r="W7957" s="3"/>
      <c r="X7957" s="3"/>
      <c r="Y7957" s="3"/>
      <c r="Z7957" s="3"/>
      <c r="AA7957" s="4"/>
      <c r="AB7957" s="4"/>
      <c r="AC7957" s="4"/>
      <c r="AD7957" s="4"/>
      <c r="AE7957" s="4"/>
      <c r="BA7957" s="13"/>
      <c r="BC7957" s="2"/>
      <c r="BD7957" s="2"/>
      <c r="BU7957" s="15"/>
      <c r="BV7957" s="6"/>
      <c r="BW7957" s="6"/>
      <c r="BX7957" s="16"/>
      <c r="BY7957" s="16"/>
      <c r="BZ7957" s="16"/>
      <c r="CA7957" s="16"/>
      <c r="CB7957" s="14"/>
    </row>
    <row r="7958" spans="1:80" s="9" customFormat="1" x14ac:dyDescent="0.2">
      <c r="A7958" s="16"/>
      <c r="B7958" s="16"/>
      <c r="C7958" s="16"/>
      <c r="D7958" s="16"/>
      <c r="E7958" s="16"/>
      <c r="F7958" s="3"/>
      <c r="G7958" s="3"/>
      <c r="H7958" s="3"/>
      <c r="I7958" s="3"/>
      <c r="J7958" s="2"/>
      <c r="M7958" s="10"/>
      <c r="N7958" s="2"/>
      <c r="O7958" s="3"/>
      <c r="P7958" s="11"/>
      <c r="Q7958" s="16"/>
      <c r="R7958" s="4"/>
      <c r="S7958" s="12"/>
      <c r="T7958" s="16"/>
      <c r="U7958" s="4"/>
      <c r="V7958" s="3"/>
      <c r="W7958" s="3"/>
      <c r="X7958" s="3"/>
      <c r="Y7958" s="3"/>
      <c r="Z7958" s="3"/>
      <c r="AA7958" s="4"/>
      <c r="AB7958" s="4"/>
      <c r="AC7958" s="4"/>
      <c r="AD7958" s="4"/>
      <c r="AE7958" s="4"/>
      <c r="BA7958" s="13"/>
      <c r="BC7958" s="2"/>
      <c r="BD7958" s="2"/>
      <c r="BU7958" s="15"/>
      <c r="BV7958" s="6"/>
      <c r="BW7958" s="6"/>
      <c r="BX7958" s="16"/>
      <c r="BY7958" s="16"/>
      <c r="BZ7958" s="16"/>
      <c r="CA7958" s="16"/>
      <c r="CB7958" s="14"/>
    </row>
    <row r="7959" spans="1:80" s="9" customFormat="1" x14ac:dyDescent="0.2">
      <c r="A7959" s="16"/>
      <c r="B7959" s="16"/>
      <c r="C7959" s="16"/>
      <c r="D7959" s="16"/>
      <c r="E7959" s="16"/>
      <c r="F7959" s="3"/>
      <c r="G7959" s="3"/>
      <c r="H7959" s="3"/>
      <c r="I7959" s="3"/>
      <c r="J7959" s="2"/>
      <c r="M7959" s="10"/>
      <c r="N7959" s="2"/>
      <c r="O7959" s="3"/>
      <c r="P7959" s="11"/>
      <c r="Q7959" s="16"/>
      <c r="R7959" s="4"/>
      <c r="S7959" s="12"/>
      <c r="T7959" s="16"/>
      <c r="U7959" s="4"/>
      <c r="V7959" s="3"/>
      <c r="W7959" s="3"/>
      <c r="X7959" s="3"/>
      <c r="Y7959" s="3"/>
      <c r="Z7959" s="3"/>
      <c r="AA7959" s="4"/>
      <c r="AB7959" s="4"/>
      <c r="AC7959" s="4"/>
      <c r="AD7959" s="4"/>
      <c r="AE7959" s="4"/>
      <c r="BA7959" s="13"/>
      <c r="BC7959" s="2"/>
      <c r="BD7959" s="2"/>
      <c r="BU7959" s="15"/>
      <c r="BV7959" s="6"/>
      <c r="BW7959" s="6"/>
      <c r="BX7959" s="16"/>
      <c r="BY7959" s="16"/>
      <c r="BZ7959" s="16"/>
      <c r="CA7959" s="16"/>
      <c r="CB7959" s="14"/>
    </row>
    <row r="7960" spans="1:80" s="9" customFormat="1" x14ac:dyDescent="0.2">
      <c r="A7960" s="16"/>
      <c r="B7960" s="16"/>
      <c r="C7960" s="16"/>
      <c r="D7960" s="16"/>
      <c r="E7960" s="16"/>
      <c r="F7960" s="3"/>
      <c r="G7960" s="3"/>
      <c r="H7960" s="3"/>
      <c r="I7960" s="3"/>
      <c r="J7960" s="2"/>
      <c r="M7960" s="10"/>
      <c r="N7960" s="2"/>
      <c r="O7960" s="3"/>
      <c r="P7960" s="11"/>
      <c r="Q7960" s="16"/>
      <c r="R7960" s="4"/>
      <c r="S7960" s="12"/>
      <c r="T7960" s="16"/>
      <c r="U7960" s="4"/>
      <c r="V7960" s="3"/>
      <c r="W7960" s="3"/>
      <c r="X7960" s="3"/>
      <c r="Y7960" s="3"/>
      <c r="Z7960" s="3"/>
      <c r="AA7960" s="4"/>
      <c r="AB7960" s="4"/>
      <c r="AC7960" s="4"/>
      <c r="AD7960" s="4"/>
      <c r="AE7960" s="4"/>
      <c r="BA7960" s="13"/>
      <c r="BC7960" s="2"/>
      <c r="BD7960" s="2"/>
      <c r="BU7960" s="15"/>
      <c r="BV7960" s="6"/>
      <c r="BW7960" s="6"/>
      <c r="BX7960" s="16"/>
      <c r="BY7960" s="16"/>
      <c r="BZ7960" s="16"/>
      <c r="CA7960" s="16"/>
      <c r="CB7960" s="14"/>
    </row>
    <row r="7961" spans="1:80" s="9" customFormat="1" x14ac:dyDescent="0.2">
      <c r="A7961" s="16"/>
      <c r="B7961" s="16"/>
      <c r="C7961" s="16"/>
      <c r="D7961" s="16"/>
      <c r="E7961" s="16"/>
      <c r="F7961" s="3"/>
      <c r="G7961" s="3"/>
      <c r="H7961" s="3"/>
      <c r="I7961" s="3"/>
      <c r="J7961" s="2"/>
      <c r="M7961" s="10"/>
      <c r="N7961" s="2"/>
      <c r="O7961" s="3"/>
      <c r="P7961" s="11"/>
      <c r="Q7961" s="16"/>
      <c r="R7961" s="4"/>
      <c r="S7961" s="12"/>
      <c r="T7961" s="16"/>
      <c r="U7961" s="4"/>
      <c r="V7961" s="3"/>
      <c r="W7961" s="3"/>
      <c r="X7961" s="3"/>
      <c r="Y7961" s="3"/>
      <c r="Z7961" s="3"/>
      <c r="AA7961" s="4"/>
      <c r="AB7961" s="4"/>
      <c r="AC7961" s="4"/>
      <c r="AD7961" s="4"/>
      <c r="AE7961" s="4"/>
      <c r="BA7961" s="13"/>
      <c r="BC7961" s="2"/>
      <c r="BD7961" s="2"/>
      <c r="BU7961" s="15"/>
      <c r="BV7961" s="6"/>
      <c r="BW7961" s="6"/>
      <c r="BX7961" s="16"/>
      <c r="BY7961" s="16"/>
      <c r="BZ7961" s="16"/>
      <c r="CA7961" s="16"/>
      <c r="CB7961" s="14"/>
    </row>
    <row r="7962" spans="1:80" s="9" customFormat="1" x14ac:dyDescent="0.2">
      <c r="A7962" s="16"/>
      <c r="B7962" s="16"/>
      <c r="C7962" s="16"/>
      <c r="D7962" s="16"/>
      <c r="E7962" s="16"/>
      <c r="F7962" s="3"/>
      <c r="G7962" s="3"/>
      <c r="H7962" s="3"/>
      <c r="I7962" s="3"/>
      <c r="J7962" s="2"/>
      <c r="M7962" s="10"/>
      <c r="N7962" s="2"/>
      <c r="O7962" s="3"/>
      <c r="P7962" s="11"/>
      <c r="Q7962" s="16"/>
      <c r="R7962" s="4"/>
      <c r="S7962" s="12"/>
      <c r="T7962" s="16"/>
      <c r="U7962" s="4"/>
      <c r="V7962" s="3"/>
      <c r="W7962" s="3"/>
      <c r="X7962" s="3"/>
      <c r="Y7962" s="3"/>
      <c r="Z7962" s="3"/>
      <c r="AA7962" s="4"/>
      <c r="AB7962" s="4"/>
      <c r="AC7962" s="4"/>
      <c r="AD7962" s="4"/>
      <c r="AE7962" s="4"/>
      <c r="BA7962" s="13"/>
      <c r="BC7962" s="2"/>
      <c r="BD7962" s="2"/>
      <c r="BU7962" s="15"/>
      <c r="BV7962" s="6"/>
      <c r="BW7962" s="6"/>
      <c r="BX7962" s="16"/>
      <c r="BY7962" s="16"/>
      <c r="BZ7962" s="16"/>
      <c r="CA7962" s="16"/>
      <c r="CB7962" s="14"/>
    </row>
    <row r="7963" spans="1:80" s="9" customFormat="1" x14ac:dyDescent="0.2">
      <c r="A7963" s="16"/>
      <c r="B7963" s="16"/>
      <c r="C7963" s="16"/>
      <c r="D7963" s="16"/>
      <c r="E7963" s="16"/>
      <c r="F7963" s="3"/>
      <c r="G7963" s="3"/>
      <c r="H7963" s="3"/>
      <c r="I7963" s="3"/>
      <c r="J7963" s="2"/>
      <c r="M7963" s="10"/>
      <c r="N7963" s="2"/>
      <c r="O7963" s="3"/>
      <c r="P7963" s="11"/>
      <c r="Q7963" s="16"/>
      <c r="R7963" s="4"/>
      <c r="S7963" s="12"/>
      <c r="T7963" s="16"/>
      <c r="U7963" s="4"/>
      <c r="V7963" s="3"/>
      <c r="W7963" s="3"/>
      <c r="X7963" s="3"/>
      <c r="Y7963" s="3"/>
      <c r="Z7963" s="3"/>
      <c r="AA7963" s="4"/>
      <c r="AB7963" s="4"/>
      <c r="AC7963" s="4"/>
      <c r="AD7963" s="4"/>
      <c r="AE7963" s="4"/>
      <c r="BA7963" s="13"/>
      <c r="BC7963" s="2"/>
      <c r="BD7963" s="2"/>
      <c r="BU7963" s="15"/>
      <c r="BV7963" s="6"/>
      <c r="BW7963" s="6"/>
      <c r="BX7963" s="16"/>
      <c r="BY7963" s="16"/>
      <c r="BZ7963" s="16"/>
      <c r="CA7963" s="16"/>
      <c r="CB7963" s="14"/>
    </row>
    <row r="7964" spans="1:80" s="9" customFormat="1" x14ac:dyDescent="0.2">
      <c r="A7964" s="16"/>
      <c r="B7964" s="16"/>
      <c r="C7964" s="16"/>
      <c r="D7964" s="16"/>
      <c r="E7964" s="16"/>
      <c r="F7964" s="3"/>
      <c r="G7964" s="3"/>
      <c r="H7964" s="3"/>
      <c r="I7964" s="3"/>
      <c r="J7964" s="2"/>
      <c r="M7964" s="10"/>
      <c r="N7964" s="2"/>
      <c r="O7964" s="3"/>
      <c r="P7964" s="11"/>
      <c r="Q7964" s="16"/>
      <c r="R7964" s="4"/>
      <c r="S7964" s="12"/>
      <c r="T7964" s="16"/>
      <c r="U7964" s="4"/>
      <c r="V7964" s="3"/>
      <c r="W7964" s="3"/>
      <c r="X7964" s="3"/>
      <c r="Y7964" s="3"/>
      <c r="Z7964" s="3"/>
      <c r="AA7964" s="4"/>
      <c r="AB7964" s="4"/>
      <c r="AC7964" s="4"/>
      <c r="AD7964" s="4"/>
      <c r="AE7964" s="4"/>
      <c r="BA7964" s="13"/>
      <c r="BC7964" s="2"/>
      <c r="BD7964" s="2"/>
      <c r="BU7964" s="15"/>
      <c r="BV7964" s="6"/>
      <c r="BW7964" s="6"/>
      <c r="BX7964" s="16"/>
      <c r="BY7964" s="16"/>
      <c r="BZ7964" s="16"/>
      <c r="CA7964" s="16"/>
      <c r="CB7964" s="14"/>
    </row>
    <row r="7965" spans="1:80" s="9" customFormat="1" x14ac:dyDescent="0.2">
      <c r="A7965" s="16"/>
      <c r="B7965" s="16"/>
      <c r="C7965" s="16"/>
      <c r="D7965" s="16"/>
      <c r="E7965" s="16"/>
      <c r="F7965" s="3"/>
      <c r="G7965" s="3"/>
      <c r="H7965" s="3"/>
      <c r="I7965" s="3"/>
      <c r="J7965" s="2"/>
      <c r="M7965" s="10"/>
      <c r="N7965" s="2"/>
      <c r="O7965" s="3"/>
      <c r="P7965" s="11"/>
      <c r="Q7965" s="16"/>
      <c r="R7965" s="4"/>
      <c r="S7965" s="12"/>
      <c r="T7965" s="16"/>
      <c r="U7965" s="4"/>
      <c r="V7965" s="3"/>
      <c r="W7965" s="3"/>
      <c r="X7965" s="3"/>
      <c r="Y7965" s="3"/>
      <c r="Z7965" s="3"/>
      <c r="AA7965" s="4"/>
      <c r="AB7965" s="4"/>
      <c r="AC7965" s="4"/>
      <c r="AD7965" s="4"/>
      <c r="AE7965" s="4"/>
      <c r="BA7965" s="13"/>
      <c r="BC7965" s="2"/>
      <c r="BD7965" s="2"/>
      <c r="BU7965" s="15"/>
      <c r="BV7965" s="6"/>
      <c r="BW7965" s="6"/>
      <c r="BX7965" s="16"/>
      <c r="BY7965" s="16"/>
      <c r="BZ7965" s="16"/>
      <c r="CA7965" s="16"/>
      <c r="CB7965" s="14"/>
    </row>
    <row r="7966" spans="1:80" s="9" customFormat="1" x14ac:dyDescent="0.2">
      <c r="A7966" s="16"/>
      <c r="B7966" s="16"/>
      <c r="C7966" s="16"/>
      <c r="D7966" s="16"/>
      <c r="E7966" s="16"/>
      <c r="F7966" s="3"/>
      <c r="G7966" s="3"/>
      <c r="H7966" s="3"/>
      <c r="I7966" s="3"/>
      <c r="J7966" s="2"/>
      <c r="M7966" s="10"/>
      <c r="N7966" s="2"/>
      <c r="O7966" s="3"/>
      <c r="P7966" s="11"/>
      <c r="Q7966" s="16"/>
      <c r="R7966" s="4"/>
      <c r="S7966" s="12"/>
      <c r="T7966" s="16"/>
      <c r="U7966" s="4"/>
      <c r="V7966" s="3"/>
      <c r="W7966" s="3"/>
      <c r="X7966" s="3"/>
      <c r="Y7966" s="3"/>
      <c r="Z7966" s="3"/>
      <c r="AA7966" s="4"/>
      <c r="AB7966" s="4"/>
      <c r="AC7966" s="4"/>
      <c r="AD7966" s="4"/>
      <c r="AE7966" s="4"/>
      <c r="BA7966" s="13"/>
      <c r="BC7966" s="2"/>
      <c r="BD7966" s="2"/>
      <c r="BU7966" s="15"/>
      <c r="BV7966" s="6"/>
      <c r="BW7966" s="6"/>
      <c r="BX7966" s="16"/>
      <c r="BY7966" s="16"/>
      <c r="BZ7966" s="16"/>
      <c r="CA7966" s="16"/>
      <c r="CB7966" s="14"/>
    </row>
    <row r="7967" spans="1:80" s="9" customFormat="1" x14ac:dyDescent="0.2">
      <c r="A7967" s="16"/>
      <c r="B7967" s="16"/>
      <c r="C7967" s="16"/>
      <c r="D7967" s="16"/>
      <c r="E7967" s="16"/>
      <c r="F7967" s="3"/>
      <c r="G7967" s="3"/>
      <c r="H7967" s="3"/>
      <c r="I7967" s="3"/>
      <c r="J7967" s="2"/>
      <c r="M7967" s="10"/>
      <c r="N7967" s="2"/>
      <c r="O7967" s="3"/>
      <c r="P7967" s="11"/>
      <c r="Q7967" s="16"/>
      <c r="R7967" s="4"/>
      <c r="S7967" s="12"/>
      <c r="T7967" s="16"/>
      <c r="U7967" s="4"/>
      <c r="V7967" s="3"/>
      <c r="W7967" s="3"/>
      <c r="X7967" s="3"/>
      <c r="Y7967" s="3"/>
      <c r="Z7967" s="3"/>
      <c r="AA7967" s="4"/>
      <c r="AB7967" s="4"/>
      <c r="AC7967" s="4"/>
      <c r="AD7967" s="4"/>
      <c r="AE7967" s="4"/>
      <c r="BA7967" s="13"/>
      <c r="BC7967" s="2"/>
      <c r="BD7967" s="2"/>
      <c r="BU7967" s="15"/>
      <c r="BV7967" s="6"/>
      <c r="BW7967" s="6"/>
      <c r="BX7967" s="16"/>
      <c r="BY7967" s="16"/>
      <c r="BZ7967" s="16"/>
      <c r="CA7967" s="16"/>
      <c r="CB7967" s="14"/>
    </row>
    <row r="7968" spans="1:80" s="9" customFormat="1" x14ac:dyDescent="0.2">
      <c r="A7968" s="16"/>
      <c r="B7968" s="16"/>
      <c r="C7968" s="16"/>
      <c r="D7968" s="16"/>
      <c r="E7968" s="16"/>
      <c r="F7968" s="3"/>
      <c r="G7968" s="3"/>
      <c r="H7968" s="3"/>
      <c r="I7968" s="3"/>
      <c r="J7968" s="2"/>
      <c r="M7968" s="10"/>
      <c r="N7968" s="2"/>
      <c r="O7968" s="3"/>
      <c r="P7968" s="11"/>
      <c r="Q7968" s="16"/>
      <c r="R7968" s="4"/>
      <c r="S7968" s="12"/>
      <c r="T7968" s="16"/>
      <c r="U7968" s="4"/>
      <c r="V7968" s="3"/>
      <c r="W7968" s="3"/>
      <c r="X7968" s="3"/>
      <c r="Y7968" s="3"/>
      <c r="Z7968" s="3"/>
      <c r="AA7968" s="4"/>
      <c r="AB7968" s="4"/>
      <c r="AC7968" s="4"/>
      <c r="AD7968" s="4"/>
      <c r="AE7968" s="4"/>
      <c r="BA7968" s="13"/>
      <c r="BC7968" s="2"/>
      <c r="BD7968" s="2"/>
      <c r="BU7968" s="15"/>
      <c r="BV7968" s="6"/>
      <c r="BW7968" s="6"/>
      <c r="BX7968" s="16"/>
      <c r="BY7968" s="16"/>
      <c r="BZ7968" s="16"/>
      <c r="CA7968" s="16"/>
      <c r="CB7968" s="14"/>
    </row>
    <row r="7969" spans="1:80" s="9" customFormat="1" x14ac:dyDescent="0.2">
      <c r="A7969" s="16"/>
      <c r="B7969" s="16"/>
      <c r="C7969" s="16"/>
      <c r="D7969" s="16"/>
      <c r="E7969" s="16"/>
      <c r="F7969" s="3"/>
      <c r="G7969" s="3"/>
      <c r="H7969" s="3"/>
      <c r="I7969" s="3"/>
      <c r="J7969" s="2"/>
      <c r="M7969" s="10"/>
      <c r="N7969" s="2"/>
      <c r="O7969" s="3"/>
      <c r="P7969" s="11"/>
      <c r="Q7969" s="16"/>
      <c r="R7969" s="4"/>
      <c r="S7969" s="12"/>
      <c r="T7969" s="16"/>
      <c r="U7969" s="4"/>
      <c r="V7969" s="3"/>
      <c r="W7969" s="3"/>
      <c r="X7969" s="3"/>
      <c r="Y7969" s="3"/>
      <c r="Z7969" s="3"/>
      <c r="AA7969" s="4"/>
      <c r="AB7969" s="4"/>
      <c r="AC7969" s="4"/>
      <c r="AD7969" s="4"/>
      <c r="AE7969" s="4"/>
      <c r="BA7969" s="13"/>
      <c r="BC7969" s="2"/>
      <c r="BD7969" s="2"/>
      <c r="BU7969" s="15"/>
      <c r="BV7969" s="6"/>
      <c r="BW7969" s="6"/>
      <c r="BX7969" s="16"/>
      <c r="BY7969" s="16"/>
      <c r="BZ7969" s="16"/>
      <c r="CA7969" s="16"/>
      <c r="CB7969" s="14"/>
    </row>
    <row r="7970" spans="1:80" s="9" customFormat="1" x14ac:dyDescent="0.2">
      <c r="A7970" s="16"/>
      <c r="B7970" s="16"/>
      <c r="C7970" s="16"/>
      <c r="D7970" s="16"/>
      <c r="E7970" s="16"/>
      <c r="F7970" s="3"/>
      <c r="G7970" s="3"/>
      <c r="H7970" s="3"/>
      <c r="I7970" s="3"/>
      <c r="J7970" s="2"/>
      <c r="M7970" s="10"/>
      <c r="N7970" s="2"/>
      <c r="O7970" s="3"/>
      <c r="P7970" s="11"/>
      <c r="Q7970" s="16"/>
      <c r="R7970" s="4"/>
      <c r="S7970" s="12"/>
      <c r="T7970" s="16"/>
      <c r="U7970" s="4"/>
      <c r="V7970" s="3"/>
      <c r="W7970" s="3"/>
      <c r="X7970" s="3"/>
      <c r="Y7970" s="3"/>
      <c r="Z7970" s="3"/>
      <c r="AA7970" s="4"/>
      <c r="AB7970" s="4"/>
      <c r="AC7970" s="4"/>
      <c r="AD7970" s="4"/>
      <c r="AE7970" s="4"/>
      <c r="BA7970" s="13"/>
      <c r="BC7970" s="2"/>
      <c r="BD7970" s="2"/>
      <c r="BU7970" s="15"/>
      <c r="BV7970" s="6"/>
      <c r="BW7970" s="6"/>
      <c r="BX7970" s="16"/>
      <c r="BY7970" s="16"/>
      <c r="BZ7970" s="16"/>
      <c r="CA7970" s="16"/>
      <c r="CB7970" s="14"/>
    </row>
    <row r="7971" spans="1:80" s="9" customFormat="1" x14ac:dyDescent="0.2">
      <c r="A7971" s="16"/>
      <c r="B7971" s="16"/>
      <c r="C7971" s="16"/>
      <c r="D7971" s="16"/>
      <c r="E7971" s="16"/>
      <c r="F7971" s="3"/>
      <c r="G7971" s="3"/>
      <c r="H7971" s="3"/>
      <c r="I7971" s="3"/>
      <c r="J7971" s="2"/>
      <c r="M7971" s="10"/>
      <c r="N7971" s="2"/>
      <c r="O7971" s="3"/>
      <c r="P7971" s="11"/>
      <c r="Q7971" s="16"/>
      <c r="R7971" s="4"/>
      <c r="S7971" s="12"/>
      <c r="T7971" s="16"/>
      <c r="U7971" s="4"/>
      <c r="V7971" s="3"/>
      <c r="W7971" s="3"/>
      <c r="X7971" s="3"/>
      <c r="Y7971" s="3"/>
      <c r="Z7971" s="3"/>
      <c r="AA7971" s="4"/>
      <c r="AB7971" s="4"/>
      <c r="AC7971" s="4"/>
      <c r="AD7971" s="4"/>
      <c r="AE7971" s="4"/>
      <c r="BA7971" s="13"/>
      <c r="BC7971" s="2"/>
      <c r="BD7971" s="2"/>
      <c r="BU7971" s="15"/>
      <c r="BV7971" s="6"/>
      <c r="BW7971" s="6"/>
      <c r="BX7971" s="16"/>
      <c r="BY7971" s="16"/>
      <c r="BZ7971" s="16"/>
      <c r="CA7971" s="16"/>
      <c r="CB7971" s="14"/>
    </row>
    <row r="7972" spans="1:80" s="9" customFormat="1" x14ac:dyDescent="0.2">
      <c r="A7972" s="16"/>
      <c r="B7972" s="16"/>
      <c r="C7972" s="16"/>
      <c r="D7972" s="16"/>
      <c r="E7972" s="16"/>
      <c r="F7972" s="3"/>
      <c r="G7972" s="3"/>
      <c r="H7972" s="3"/>
      <c r="I7972" s="3"/>
      <c r="J7972" s="2"/>
      <c r="M7972" s="10"/>
      <c r="N7972" s="2"/>
      <c r="O7972" s="3"/>
      <c r="P7972" s="11"/>
      <c r="Q7972" s="16"/>
      <c r="R7972" s="4"/>
      <c r="S7972" s="12"/>
      <c r="T7972" s="16"/>
      <c r="U7972" s="4"/>
      <c r="V7972" s="3"/>
      <c r="W7972" s="3"/>
      <c r="X7972" s="3"/>
      <c r="Y7972" s="3"/>
      <c r="Z7972" s="3"/>
      <c r="AA7972" s="4"/>
      <c r="AB7972" s="4"/>
      <c r="AC7972" s="4"/>
      <c r="AD7972" s="4"/>
      <c r="AE7972" s="4"/>
      <c r="BA7972" s="13"/>
      <c r="BC7972" s="2"/>
      <c r="BD7972" s="2"/>
      <c r="BU7972" s="15"/>
      <c r="BV7972" s="6"/>
      <c r="BW7972" s="6"/>
      <c r="BX7972" s="16"/>
      <c r="BY7972" s="16"/>
      <c r="BZ7972" s="16"/>
      <c r="CA7972" s="16"/>
      <c r="CB7972" s="14"/>
    </row>
    <row r="7973" spans="1:80" s="9" customFormat="1" x14ac:dyDescent="0.2">
      <c r="A7973" s="16"/>
      <c r="B7973" s="16"/>
      <c r="C7973" s="16"/>
      <c r="D7973" s="16"/>
      <c r="E7973" s="16"/>
      <c r="F7973" s="3"/>
      <c r="G7973" s="3"/>
      <c r="H7973" s="3"/>
      <c r="I7973" s="3"/>
      <c r="J7973" s="2"/>
      <c r="M7973" s="10"/>
      <c r="N7973" s="2"/>
      <c r="O7973" s="3"/>
      <c r="P7973" s="11"/>
      <c r="Q7973" s="16"/>
      <c r="R7973" s="4"/>
      <c r="S7973" s="12"/>
      <c r="T7973" s="16"/>
      <c r="U7973" s="4"/>
      <c r="V7973" s="3"/>
      <c r="W7973" s="3"/>
      <c r="X7973" s="3"/>
      <c r="Y7973" s="3"/>
      <c r="Z7973" s="3"/>
      <c r="AA7973" s="4"/>
      <c r="AB7973" s="4"/>
      <c r="AC7973" s="4"/>
      <c r="AD7973" s="4"/>
      <c r="AE7973" s="4"/>
      <c r="BA7973" s="13"/>
      <c r="BC7973" s="2"/>
      <c r="BD7973" s="2"/>
      <c r="BU7973" s="15"/>
      <c r="BV7973" s="6"/>
      <c r="BW7973" s="6"/>
      <c r="BX7973" s="16"/>
      <c r="BY7973" s="16"/>
      <c r="BZ7973" s="16"/>
      <c r="CA7973" s="16"/>
      <c r="CB7973" s="14"/>
    </row>
    <row r="7974" spans="1:80" s="9" customFormat="1" x14ac:dyDescent="0.2">
      <c r="A7974" s="16"/>
      <c r="B7974" s="16"/>
      <c r="C7974" s="16"/>
      <c r="D7974" s="16"/>
      <c r="E7974" s="16"/>
      <c r="F7974" s="3"/>
      <c r="G7974" s="3"/>
      <c r="H7974" s="3"/>
      <c r="I7974" s="3"/>
      <c r="J7974" s="2"/>
      <c r="M7974" s="10"/>
      <c r="N7974" s="2"/>
      <c r="O7974" s="3"/>
      <c r="P7974" s="11"/>
      <c r="Q7974" s="16"/>
      <c r="R7974" s="4"/>
      <c r="S7974" s="12"/>
      <c r="T7974" s="16"/>
      <c r="U7974" s="4"/>
      <c r="V7974" s="3"/>
      <c r="W7974" s="3"/>
      <c r="X7974" s="3"/>
      <c r="Y7974" s="3"/>
      <c r="Z7974" s="3"/>
      <c r="AA7974" s="4"/>
      <c r="AB7974" s="4"/>
      <c r="AC7974" s="4"/>
      <c r="AD7974" s="4"/>
      <c r="AE7974" s="4"/>
      <c r="BA7974" s="13"/>
      <c r="BC7974" s="2"/>
      <c r="BD7974" s="2"/>
      <c r="BU7974" s="15"/>
      <c r="BV7974" s="6"/>
      <c r="BW7974" s="6"/>
      <c r="BX7974" s="16"/>
      <c r="BY7974" s="16"/>
      <c r="BZ7974" s="16"/>
      <c r="CA7974" s="16"/>
      <c r="CB7974" s="14"/>
    </row>
    <row r="7975" spans="1:80" s="9" customFormat="1" x14ac:dyDescent="0.2">
      <c r="A7975" s="16"/>
      <c r="B7975" s="16"/>
      <c r="C7975" s="16"/>
      <c r="D7975" s="16"/>
      <c r="E7975" s="16"/>
      <c r="F7975" s="3"/>
      <c r="G7975" s="3"/>
      <c r="H7975" s="3"/>
      <c r="I7975" s="3"/>
      <c r="J7975" s="2"/>
      <c r="M7975" s="10"/>
      <c r="N7975" s="2"/>
      <c r="O7975" s="3"/>
      <c r="P7975" s="11"/>
      <c r="Q7975" s="16"/>
      <c r="R7975" s="4"/>
      <c r="S7975" s="12"/>
      <c r="T7975" s="16"/>
      <c r="U7975" s="4"/>
      <c r="V7975" s="3"/>
      <c r="W7975" s="3"/>
      <c r="X7975" s="3"/>
      <c r="Y7975" s="3"/>
      <c r="Z7975" s="3"/>
      <c r="AA7975" s="4"/>
      <c r="AB7975" s="4"/>
      <c r="AC7975" s="4"/>
      <c r="AD7975" s="4"/>
      <c r="AE7975" s="4"/>
      <c r="BA7975" s="13"/>
      <c r="BC7975" s="2"/>
      <c r="BD7975" s="2"/>
      <c r="BU7975" s="15"/>
      <c r="BV7975" s="6"/>
      <c r="BW7975" s="6"/>
      <c r="BX7975" s="16"/>
      <c r="BY7975" s="16"/>
      <c r="BZ7975" s="16"/>
      <c r="CA7975" s="16"/>
      <c r="CB7975" s="14"/>
    </row>
    <row r="7976" spans="1:80" s="9" customFormat="1" x14ac:dyDescent="0.2">
      <c r="A7976" s="16"/>
      <c r="B7976" s="16"/>
      <c r="C7976" s="16"/>
      <c r="D7976" s="16"/>
      <c r="E7976" s="16"/>
      <c r="F7976" s="3"/>
      <c r="G7976" s="3"/>
      <c r="H7976" s="3"/>
      <c r="I7976" s="3"/>
      <c r="J7976" s="2"/>
      <c r="M7976" s="10"/>
      <c r="N7976" s="2"/>
      <c r="O7976" s="3"/>
      <c r="P7976" s="11"/>
      <c r="Q7976" s="16"/>
      <c r="R7976" s="4"/>
      <c r="S7976" s="12"/>
      <c r="T7976" s="16"/>
      <c r="U7976" s="4"/>
      <c r="V7976" s="3"/>
      <c r="W7976" s="3"/>
      <c r="X7976" s="3"/>
      <c r="Y7976" s="3"/>
      <c r="Z7976" s="3"/>
      <c r="AA7976" s="4"/>
      <c r="AB7976" s="4"/>
      <c r="AC7976" s="4"/>
      <c r="AD7976" s="4"/>
      <c r="AE7976" s="4"/>
      <c r="BA7976" s="13"/>
      <c r="BC7976" s="2"/>
      <c r="BD7976" s="2"/>
      <c r="BU7976" s="15"/>
      <c r="BV7976" s="6"/>
      <c r="BW7976" s="6"/>
      <c r="BX7976" s="16"/>
      <c r="BY7976" s="16"/>
      <c r="BZ7976" s="16"/>
      <c r="CA7976" s="16"/>
      <c r="CB7976" s="14"/>
    </row>
    <row r="7977" spans="1:80" s="9" customFormat="1" x14ac:dyDescent="0.2">
      <c r="A7977" s="16"/>
      <c r="B7977" s="16"/>
      <c r="C7977" s="16"/>
      <c r="D7977" s="16"/>
      <c r="E7977" s="16"/>
      <c r="F7977" s="3"/>
      <c r="G7977" s="3"/>
      <c r="H7977" s="3"/>
      <c r="I7977" s="3"/>
      <c r="J7977" s="2"/>
      <c r="M7977" s="10"/>
      <c r="N7977" s="2"/>
      <c r="O7977" s="3"/>
      <c r="P7977" s="11"/>
      <c r="Q7977" s="16"/>
      <c r="R7977" s="4"/>
      <c r="S7977" s="12"/>
      <c r="T7977" s="16"/>
      <c r="U7977" s="4"/>
      <c r="V7977" s="3"/>
      <c r="W7977" s="3"/>
      <c r="X7977" s="3"/>
      <c r="Y7977" s="3"/>
      <c r="Z7977" s="3"/>
      <c r="AA7977" s="4"/>
      <c r="AB7977" s="4"/>
      <c r="AC7977" s="4"/>
      <c r="AD7977" s="4"/>
      <c r="AE7977" s="4"/>
      <c r="BA7977" s="13"/>
      <c r="BC7977" s="2"/>
      <c r="BD7977" s="2"/>
      <c r="BU7977" s="15"/>
      <c r="BV7977" s="6"/>
      <c r="BW7977" s="6"/>
      <c r="BX7977" s="16"/>
      <c r="BY7977" s="16"/>
      <c r="BZ7977" s="16"/>
      <c r="CA7977" s="16"/>
      <c r="CB7977" s="14"/>
    </row>
    <row r="7978" spans="1:80" s="9" customFormat="1" x14ac:dyDescent="0.2">
      <c r="A7978" s="16"/>
      <c r="B7978" s="16"/>
      <c r="C7978" s="16"/>
      <c r="D7978" s="16"/>
      <c r="E7978" s="16"/>
      <c r="F7978" s="3"/>
      <c r="G7978" s="3"/>
      <c r="H7978" s="3"/>
      <c r="I7978" s="3"/>
      <c r="J7978" s="2"/>
      <c r="M7978" s="10"/>
      <c r="N7978" s="2"/>
      <c r="O7978" s="3"/>
      <c r="P7978" s="11"/>
      <c r="Q7978" s="16"/>
      <c r="R7978" s="4"/>
      <c r="S7978" s="12"/>
      <c r="T7978" s="16"/>
      <c r="U7978" s="4"/>
      <c r="V7978" s="3"/>
      <c r="W7978" s="3"/>
      <c r="X7978" s="3"/>
      <c r="Y7978" s="3"/>
      <c r="Z7978" s="3"/>
      <c r="AA7978" s="4"/>
      <c r="AB7978" s="4"/>
      <c r="AC7978" s="4"/>
      <c r="AD7978" s="4"/>
      <c r="AE7978" s="4"/>
      <c r="BA7978" s="13"/>
      <c r="BC7978" s="2"/>
      <c r="BD7978" s="2"/>
      <c r="BU7978" s="15"/>
      <c r="BV7978" s="6"/>
      <c r="BW7978" s="6"/>
      <c r="BX7978" s="16"/>
      <c r="BY7978" s="16"/>
      <c r="BZ7978" s="16"/>
      <c r="CA7978" s="16"/>
      <c r="CB7978" s="14"/>
    </row>
    <row r="7979" spans="1:80" s="9" customFormat="1" x14ac:dyDescent="0.2">
      <c r="A7979" s="16"/>
      <c r="B7979" s="16"/>
      <c r="C7979" s="16"/>
      <c r="D7979" s="16"/>
      <c r="E7979" s="16"/>
      <c r="F7979" s="3"/>
      <c r="G7979" s="3"/>
      <c r="H7979" s="3"/>
      <c r="I7979" s="3"/>
      <c r="J7979" s="2"/>
      <c r="M7979" s="10"/>
      <c r="N7979" s="2"/>
      <c r="O7979" s="3"/>
      <c r="P7979" s="11"/>
      <c r="Q7979" s="16"/>
      <c r="R7979" s="4"/>
      <c r="S7979" s="12"/>
      <c r="T7979" s="16"/>
      <c r="U7979" s="4"/>
      <c r="V7979" s="3"/>
      <c r="W7979" s="3"/>
      <c r="X7979" s="3"/>
      <c r="Y7979" s="3"/>
      <c r="Z7979" s="3"/>
      <c r="AA7979" s="4"/>
      <c r="AB7979" s="4"/>
      <c r="AC7979" s="4"/>
      <c r="AD7979" s="4"/>
      <c r="AE7979" s="4"/>
      <c r="BA7979" s="13"/>
      <c r="BC7979" s="2"/>
      <c r="BD7979" s="2"/>
      <c r="BU7979" s="15"/>
      <c r="BV7979" s="6"/>
      <c r="BW7979" s="6"/>
      <c r="BX7979" s="16"/>
      <c r="BY7979" s="16"/>
      <c r="BZ7979" s="16"/>
      <c r="CA7979" s="16"/>
      <c r="CB7979" s="14"/>
    </row>
    <row r="7980" spans="1:80" s="9" customFormat="1" x14ac:dyDescent="0.2">
      <c r="A7980" s="16"/>
      <c r="B7980" s="16"/>
      <c r="C7980" s="16"/>
      <c r="D7980" s="16"/>
      <c r="E7980" s="16"/>
      <c r="F7980" s="3"/>
      <c r="G7980" s="3"/>
      <c r="H7980" s="3"/>
      <c r="I7980" s="3"/>
      <c r="J7980" s="2"/>
      <c r="M7980" s="10"/>
      <c r="N7980" s="2"/>
      <c r="O7980" s="3"/>
      <c r="P7980" s="11"/>
      <c r="Q7980" s="16"/>
      <c r="R7980" s="4"/>
      <c r="S7980" s="12"/>
      <c r="T7980" s="16"/>
      <c r="U7980" s="4"/>
      <c r="V7980" s="3"/>
      <c r="W7980" s="3"/>
      <c r="X7980" s="3"/>
      <c r="Y7980" s="3"/>
      <c r="Z7980" s="3"/>
      <c r="AA7980" s="4"/>
      <c r="AB7980" s="4"/>
      <c r="AC7980" s="4"/>
      <c r="AD7980" s="4"/>
      <c r="AE7980" s="4"/>
      <c r="BA7980" s="13"/>
      <c r="BC7980" s="2"/>
      <c r="BD7980" s="2"/>
      <c r="BU7980" s="15"/>
      <c r="BV7980" s="6"/>
      <c r="BW7980" s="6"/>
      <c r="BX7980" s="16"/>
      <c r="BY7980" s="16"/>
      <c r="BZ7980" s="16"/>
      <c r="CA7980" s="16"/>
      <c r="CB7980" s="14"/>
    </row>
    <row r="7981" spans="1:80" s="9" customFormat="1" x14ac:dyDescent="0.2">
      <c r="A7981" s="16"/>
      <c r="B7981" s="16"/>
      <c r="C7981" s="16"/>
      <c r="D7981" s="16"/>
      <c r="E7981" s="16"/>
      <c r="F7981" s="3"/>
      <c r="G7981" s="3"/>
      <c r="H7981" s="3"/>
      <c r="I7981" s="3"/>
      <c r="J7981" s="2"/>
      <c r="M7981" s="10"/>
      <c r="N7981" s="2"/>
      <c r="O7981" s="3"/>
      <c r="P7981" s="11"/>
      <c r="Q7981" s="16"/>
      <c r="R7981" s="4"/>
      <c r="S7981" s="12"/>
      <c r="T7981" s="16"/>
      <c r="U7981" s="4"/>
      <c r="V7981" s="3"/>
      <c r="W7981" s="3"/>
      <c r="X7981" s="3"/>
      <c r="Y7981" s="3"/>
      <c r="Z7981" s="3"/>
      <c r="AA7981" s="4"/>
      <c r="AB7981" s="4"/>
      <c r="AC7981" s="4"/>
      <c r="AD7981" s="4"/>
      <c r="AE7981" s="4"/>
      <c r="BA7981" s="13"/>
      <c r="BC7981" s="2"/>
      <c r="BD7981" s="2"/>
      <c r="BU7981" s="15"/>
      <c r="BV7981" s="6"/>
      <c r="BW7981" s="6"/>
      <c r="BX7981" s="16"/>
      <c r="BY7981" s="16"/>
      <c r="BZ7981" s="16"/>
      <c r="CA7981" s="16"/>
      <c r="CB7981" s="14"/>
    </row>
    <row r="7982" spans="1:80" s="9" customFormat="1" x14ac:dyDescent="0.2">
      <c r="A7982" s="16"/>
      <c r="B7982" s="16"/>
      <c r="C7982" s="16"/>
      <c r="D7982" s="16"/>
      <c r="E7982" s="16"/>
      <c r="F7982" s="3"/>
      <c r="G7982" s="3"/>
      <c r="H7982" s="3"/>
      <c r="I7982" s="3"/>
      <c r="J7982" s="2"/>
      <c r="M7982" s="10"/>
      <c r="N7982" s="2"/>
      <c r="O7982" s="3"/>
      <c r="P7982" s="11"/>
      <c r="Q7982" s="16"/>
      <c r="R7982" s="4"/>
      <c r="S7982" s="12"/>
      <c r="T7982" s="16"/>
      <c r="U7982" s="4"/>
      <c r="V7982" s="3"/>
      <c r="W7982" s="3"/>
      <c r="X7982" s="3"/>
      <c r="Y7982" s="3"/>
      <c r="Z7982" s="3"/>
      <c r="AA7982" s="4"/>
      <c r="AB7982" s="4"/>
      <c r="AC7982" s="4"/>
      <c r="AD7982" s="4"/>
      <c r="AE7982" s="4"/>
      <c r="BA7982" s="13"/>
      <c r="BC7982" s="2"/>
      <c r="BD7982" s="2"/>
      <c r="BU7982" s="15"/>
      <c r="BV7982" s="6"/>
      <c r="BW7982" s="6"/>
      <c r="BX7982" s="16"/>
      <c r="BY7982" s="16"/>
      <c r="BZ7982" s="16"/>
      <c r="CA7982" s="16"/>
      <c r="CB7982" s="14"/>
    </row>
    <row r="7983" spans="1:80" s="9" customFormat="1" x14ac:dyDescent="0.2">
      <c r="A7983" s="16"/>
      <c r="B7983" s="16"/>
      <c r="C7983" s="16"/>
      <c r="D7983" s="16"/>
      <c r="E7983" s="16"/>
      <c r="F7983" s="3"/>
      <c r="G7983" s="3"/>
      <c r="H7983" s="3"/>
      <c r="I7983" s="3"/>
      <c r="J7983" s="2"/>
      <c r="M7983" s="10"/>
      <c r="N7983" s="2"/>
      <c r="O7983" s="3"/>
      <c r="P7983" s="11"/>
      <c r="Q7983" s="16"/>
      <c r="R7983" s="4"/>
      <c r="S7983" s="12"/>
      <c r="T7983" s="16"/>
      <c r="U7983" s="4"/>
      <c r="V7983" s="3"/>
      <c r="W7983" s="3"/>
      <c r="X7983" s="3"/>
      <c r="Y7983" s="3"/>
      <c r="Z7983" s="3"/>
      <c r="AA7983" s="4"/>
      <c r="AB7983" s="4"/>
      <c r="AC7983" s="4"/>
      <c r="AD7983" s="4"/>
      <c r="AE7983" s="4"/>
      <c r="BA7983" s="13"/>
      <c r="BC7983" s="2"/>
      <c r="BD7983" s="2"/>
      <c r="BU7983" s="15"/>
      <c r="BV7983" s="6"/>
      <c r="BW7983" s="6"/>
      <c r="BX7983" s="16"/>
      <c r="BY7983" s="16"/>
      <c r="BZ7983" s="16"/>
      <c r="CA7983" s="16"/>
      <c r="CB7983" s="14"/>
    </row>
    <row r="7984" spans="1:80" s="9" customFormat="1" x14ac:dyDescent="0.2">
      <c r="A7984" s="16"/>
      <c r="B7984" s="16"/>
      <c r="C7984" s="16"/>
      <c r="D7984" s="16"/>
      <c r="E7984" s="16"/>
      <c r="F7984" s="3"/>
      <c r="G7984" s="3"/>
      <c r="H7984" s="3"/>
      <c r="I7984" s="3"/>
      <c r="J7984" s="2"/>
      <c r="M7984" s="10"/>
      <c r="N7984" s="2"/>
      <c r="O7984" s="3"/>
      <c r="P7984" s="11"/>
      <c r="Q7984" s="16"/>
      <c r="R7984" s="4"/>
      <c r="S7984" s="12"/>
      <c r="T7984" s="16"/>
      <c r="U7984" s="4"/>
      <c r="V7984" s="3"/>
      <c r="W7984" s="3"/>
      <c r="X7984" s="3"/>
      <c r="Y7984" s="3"/>
      <c r="Z7984" s="3"/>
      <c r="AA7984" s="4"/>
      <c r="AB7984" s="4"/>
      <c r="AC7984" s="4"/>
      <c r="AD7984" s="4"/>
      <c r="AE7984" s="4"/>
      <c r="BA7984" s="13"/>
      <c r="BC7984" s="2"/>
      <c r="BD7984" s="2"/>
      <c r="BU7984" s="15"/>
      <c r="BV7984" s="6"/>
      <c r="BW7984" s="6"/>
      <c r="BX7984" s="16"/>
      <c r="BY7984" s="16"/>
      <c r="BZ7984" s="16"/>
      <c r="CA7984" s="16"/>
      <c r="CB7984" s="14"/>
    </row>
    <row r="7985" spans="1:80" s="9" customFormat="1" x14ac:dyDescent="0.2">
      <c r="A7985" s="16"/>
      <c r="B7985" s="16"/>
      <c r="C7985" s="16"/>
      <c r="D7985" s="16"/>
      <c r="E7985" s="16"/>
      <c r="F7985" s="3"/>
      <c r="G7985" s="3"/>
      <c r="H7985" s="3"/>
      <c r="I7985" s="3"/>
      <c r="J7985" s="2"/>
      <c r="M7985" s="10"/>
      <c r="N7985" s="2"/>
      <c r="O7985" s="3"/>
      <c r="P7985" s="11"/>
      <c r="Q7985" s="16"/>
      <c r="R7985" s="4"/>
      <c r="S7985" s="12"/>
      <c r="T7985" s="16"/>
      <c r="U7985" s="4"/>
      <c r="V7985" s="3"/>
      <c r="W7985" s="3"/>
      <c r="X7985" s="3"/>
      <c r="Y7985" s="3"/>
      <c r="Z7985" s="3"/>
      <c r="AA7985" s="4"/>
      <c r="AB7985" s="4"/>
      <c r="AC7985" s="4"/>
      <c r="AD7985" s="4"/>
      <c r="AE7985" s="4"/>
      <c r="BA7985" s="13"/>
      <c r="BC7985" s="2"/>
      <c r="BD7985" s="2"/>
      <c r="BU7985" s="15"/>
      <c r="BV7985" s="6"/>
      <c r="BW7985" s="6"/>
      <c r="BX7985" s="16"/>
      <c r="BY7985" s="16"/>
      <c r="BZ7985" s="16"/>
      <c r="CA7985" s="16"/>
      <c r="CB7985" s="14"/>
    </row>
    <row r="7986" spans="1:80" s="9" customFormat="1" x14ac:dyDescent="0.2">
      <c r="A7986" s="16"/>
      <c r="B7986" s="16"/>
      <c r="C7986" s="16"/>
      <c r="D7986" s="16"/>
      <c r="E7986" s="16"/>
      <c r="F7986" s="3"/>
      <c r="G7986" s="3"/>
      <c r="H7986" s="3"/>
      <c r="I7986" s="3"/>
      <c r="J7986" s="2"/>
      <c r="M7986" s="10"/>
      <c r="N7986" s="2"/>
      <c r="O7986" s="3"/>
      <c r="P7986" s="11"/>
      <c r="Q7986" s="16"/>
      <c r="R7986" s="4"/>
      <c r="S7986" s="12"/>
      <c r="T7986" s="16"/>
      <c r="U7986" s="4"/>
      <c r="V7986" s="3"/>
      <c r="W7986" s="3"/>
      <c r="X7986" s="3"/>
      <c r="Y7986" s="3"/>
      <c r="Z7986" s="3"/>
      <c r="AA7986" s="4"/>
      <c r="AB7986" s="4"/>
      <c r="AC7986" s="4"/>
      <c r="AD7986" s="4"/>
      <c r="AE7986" s="4"/>
      <c r="BA7986" s="13"/>
      <c r="BC7986" s="2"/>
      <c r="BD7986" s="2"/>
      <c r="BU7986" s="15"/>
      <c r="BV7986" s="6"/>
      <c r="BW7986" s="6"/>
      <c r="BX7986" s="16"/>
      <c r="BY7986" s="16"/>
      <c r="BZ7986" s="16"/>
      <c r="CA7986" s="16"/>
      <c r="CB7986" s="14"/>
    </row>
    <row r="7987" spans="1:80" s="9" customFormat="1" x14ac:dyDescent="0.2">
      <c r="A7987" s="16"/>
      <c r="B7987" s="16"/>
      <c r="C7987" s="16"/>
      <c r="D7987" s="16"/>
      <c r="E7987" s="16"/>
      <c r="F7987" s="3"/>
      <c r="G7987" s="3"/>
      <c r="H7987" s="3"/>
      <c r="I7987" s="3"/>
      <c r="J7987" s="2"/>
      <c r="M7987" s="10"/>
      <c r="N7987" s="2"/>
      <c r="O7987" s="3"/>
      <c r="P7987" s="11"/>
      <c r="Q7987" s="16"/>
      <c r="R7987" s="4"/>
      <c r="S7987" s="12"/>
      <c r="T7987" s="16"/>
      <c r="U7987" s="4"/>
      <c r="V7987" s="3"/>
      <c r="W7987" s="3"/>
      <c r="X7987" s="3"/>
      <c r="Y7987" s="3"/>
      <c r="Z7987" s="3"/>
      <c r="AA7987" s="4"/>
      <c r="AB7987" s="4"/>
      <c r="AC7987" s="4"/>
      <c r="AD7987" s="4"/>
      <c r="AE7987" s="4"/>
      <c r="BA7987" s="13"/>
      <c r="BC7987" s="2"/>
      <c r="BD7987" s="2"/>
      <c r="BU7987" s="15"/>
      <c r="BV7987" s="6"/>
      <c r="BW7987" s="6"/>
      <c r="BX7987" s="16"/>
      <c r="BY7987" s="16"/>
      <c r="BZ7987" s="16"/>
      <c r="CA7987" s="16"/>
      <c r="CB7987" s="14"/>
    </row>
    <row r="7988" spans="1:80" s="9" customFormat="1" x14ac:dyDescent="0.2">
      <c r="A7988" s="16"/>
      <c r="B7988" s="16"/>
      <c r="C7988" s="16"/>
      <c r="D7988" s="16"/>
      <c r="E7988" s="16"/>
      <c r="F7988" s="3"/>
      <c r="G7988" s="3"/>
      <c r="H7988" s="3"/>
      <c r="I7988" s="3"/>
      <c r="J7988" s="2"/>
      <c r="M7988" s="10"/>
      <c r="N7988" s="2"/>
      <c r="O7988" s="3"/>
      <c r="P7988" s="11"/>
      <c r="Q7988" s="16"/>
      <c r="R7988" s="4"/>
      <c r="S7988" s="12"/>
      <c r="T7988" s="16"/>
      <c r="U7988" s="4"/>
      <c r="V7988" s="3"/>
      <c r="W7988" s="3"/>
      <c r="X7988" s="3"/>
      <c r="Y7988" s="3"/>
      <c r="Z7988" s="3"/>
      <c r="AA7988" s="4"/>
      <c r="AB7988" s="4"/>
      <c r="AC7988" s="4"/>
      <c r="AD7988" s="4"/>
      <c r="AE7988" s="4"/>
      <c r="BA7988" s="13"/>
      <c r="BC7988" s="2"/>
      <c r="BD7988" s="2"/>
      <c r="BU7988" s="15"/>
      <c r="BV7988" s="6"/>
      <c r="BW7988" s="6"/>
      <c r="BX7988" s="16"/>
      <c r="BY7988" s="16"/>
      <c r="BZ7988" s="16"/>
      <c r="CA7988" s="16"/>
      <c r="CB7988" s="14"/>
    </row>
    <row r="7989" spans="1:80" s="9" customFormat="1" x14ac:dyDescent="0.2">
      <c r="A7989" s="16"/>
      <c r="B7989" s="16"/>
      <c r="C7989" s="16"/>
      <c r="D7989" s="16"/>
      <c r="E7989" s="16"/>
      <c r="F7989" s="3"/>
      <c r="G7989" s="3"/>
      <c r="H7989" s="3"/>
      <c r="I7989" s="3"/>
      <c r="J7989" s="2"/>
      <c r="M7989" s="10"/>
      <c r="N7989" s="2"/>
      <c r="O7989" s="3"/>
      <c r="P7989" s="11"/>
      <c r="Q7989" s="16"/>
      <c r="R7989" s="4"/>
      <c r="S7989" s="12"/>
      <c r="T7989" s="16"/>
      <c r="U7989" s="4"/>
      <c r="V7989" s="3"/>
      <c r="W7989" s="3"/>
      <c r="X7989" s="3"/>
      <c r="Y7989" s="3"/>
      <c r="Z7989" s="3"/>
      <c r="AA7989" s="4"/>
      <c r="AB7989" s="4"/>
      <c r="AC7989" s="4"/>
      <c r="AD7989" s="4"/>
      <c r="AE7989" s="4"/>
      <c r="BA7989" s="13"/>
      <c r="BC7989" s="2"/>
      <c r="BD7989" s="2"/>
      <c r="BU7989" s="15"/>
      <c r="BV7989" s="6"/>
      <c r="BW7989" s="6"/>
      <c r="BX7989" s="16"/>
      <c r="BY7989" s="16"/>
      <c r="BZ7989" s="16"/>
      <c r="CA7989" s="16"/>
      <c r="CB7989" s="14"/>
    </row>
    <row r="7990" spans="1:80" s="9" customFormat="1" x14ac:dyDescent="0.2">
      <c r="A7990" s="16"/>
      <c r="B7990" s="16"/>
      <c r="C7990" s="16"/>
      <c r="D7990" s="16"/>
      <c r="E7990" s="16"/>
      <c r="F7990" s="3"/>
      <c r="G7990" s="3"/>
      <c r="H7990" s="3"/>
      <c r="I7990" s="3"/>
      <c r="J7990" s="2"/>
      <c r="M7990" s="10"/>
      <c r="N7990" s="2"/>
      <c r="O7990" s="3"/>
      <c r="P7990" s="11"/>
      <c r="Q7990" s="16"/>
      <c r="R7990" s="4"/>
      <c r="S7990" s="12"/>
      <c r="T7990" s="16"/>
      <c r="U7990" s="4"/>
      <c r="V7990" s="3"/>
      <c r="W7990" s="3"/>
      <c r="X7990" s="3"/>
      <c r="Y7990" s="3"/>
      <c r="Z7990" s="3"/>
      <c r="AA7990" s="4"/>
      <c r="AB7990" s="4"/>
      <c r="AC7990" s="4"/>
      <c r="AD7990" s="4"/>
      <c r="AE7990" s="4"/>
      <c r="BA7990" s="13"/>
      <c r="BC7990" s="2"/>
      <c r="BD7990" s="2"/>
      <c r="BU7990" s="15"/>
      <c r="BV7990" s="6"/>
      <c r="BW7990" s="6"/>
      <c r="BX7990" s="16"/>
      <c r="BY7990" s="16"/>
      <c r="BZ7990" s="16"/>
      <c r="CA7990" s="16"/>
      <c r="CB7990" s="14"/>
    </row>
    <row r="7991" spans="1:80" s="9" customFormat="1" x14ac:dyDescent="0.2">
      <c r="A7991" s="16"/>
      <c r="B7991" s="16"/>
      <c r="C7991" s="16"/>
      <c r="D7991" s="16"/>
      <c r="E7991" s="16"/>
      <c r="F7991" s="3"/>
      <c r="G7991" s="3"/>
      <c r="H7991" s="3"/>
      <c r="I7991" s="3"/>
      <c r="J7991" s="2"/>
      <c r="M7991" s="10"/>
      <c r="N7991" s="2"/>
      <c r="O7991" s="3"/>
      <c r="P7991" s="11"/>
      <c r="Q7991" s="16"/>
      <c r="R7991" s="4"/>
      <c r="S7991" s="12"/>
      <c r="T7991" s="16"/>
      <c r="U7991" s="4"/>
      <c r="V7991" s="3"/>
      <c r="W7991" s="3"/>
      <c r="X7991" s="3"/>
      <c r="Y7991" s="3"/>
      <c r="Z7991" s="3"/>
      <c r="AA7991" s="4"/>
      <c r="AB7991" s="4"/>
      <c r="AC7991" s="4"/>
      <c r="AD7991" s="4"/>
      <c r="AE7991" s="4"/>
      <c r="BA7991" s="13"/>
      <c r="BC7991" s="2"/>
      <c r="BD7991" s="2"/>
      <c r="BU7991" s="15"/>
      <c r="BV7991" s="6"/>
      <c r="BW7991" s="6"/>
      <c r="BX7991" s="16"/>
      <c r="BY7991" s="16"/>
      <c r="BZ7991" s="16"/>
      <c r="CA7991" s="16"/>
      <c r="CB7991" s="14"/>
    </row>
    <row r="7992" spans="1:80" s="9" customFormat="1" x14ac:dyDescent="0.2">
      <c r="A7992" s="16"/>
      <c r="B7992" s="16"/>
      <c r="C7992" s="16"/>
      <c r="D7992" s="16"/>
      <c r="E7992" s="16"/>
      <c r="F7992" s="3"/>
      <c r="G7992" s="3"/>
      <c r="H7992" s="3"/>
      <c r="I7992" s="3"/>
      <c r="J7992" s="2"/>
      <c r="M7992" s="10"/>
      <c r="N7992" s="2"/>
      <c r="O7992" s="3"/>
      <c r="P7992" s="11"/>
      <c r="Q7992" s="16"/>
      <c r="R7992" s="4"/>
      <c r="S7992" s="12"/>
      <c r="T7992" s="16"/>
      <c r="U7992" s="4"/>
      <c r="V7992" s="3"/>
      <c r="W7992" s="3"/>
      <c r="X7992" s="3"/>
      <c r="Y7992" s="3"/>
      <c r="Z7992" s="3"/>
      <c r="AA7992" s="4"/>
      <c r="AB7992" s="4"/>
      <c r="AC7992" s="4"/>
      <c r="AD7992" s="4"/>
      <c r="AE7992" s="4"/>
      <c r="BA7992" s="13"/>
      <c r="BC7992" s="2"/>
      <c r="BD7992" s="2"/>
      <c r="BU7992" s="15"/>
      <c r="BV7992" s="6"/>
      <c r="BW7992" s="6"/>
      <c r="BX7992" s="16"/>
      <c r="BY7992" s="16"/>
      <c r="BZ7992" s="16"/>
      <c r="CA7992" s="16"/>
      <c r="CB7992" s="14"/>
    </row>
    <row r="7993" spans="1:80" s="9" customFormat="1" x14ac:dyDescent="0.2">
      <c r="A7993" s="16"/>
      <c r="B7993" s="16"/>
      <c r="C7993" s="16"/>
      <c r="D7993" s="16"/>
      <c r="E7993" s="16"/>
      <c r="F7993" s="3"/>
      <c r="G7993" s="3"/>
      <c r="H7993" s="3"/>
      <c r="I7993" s="3"/>
      <c r="J7993" s="2"/>
      <c r="M7993" s="10"/>
      <c r="N7993" s="2"/>
      <c r="O7993" s="3"/>
      <c r="P7993" s="11"/>
      <c r="Q7993" s="16"/>
      <c r="R7993" s="4"/>
      <c r="S7993" s="12"/>
      <c r="T7993" s="16"/>
      <c r="U7993" s="4"/>
      <c r="V7993" s="3"/>
      <c r="W7993" s="3"/>
      <c r="X7993" s="3"/>
      <c r="Y7993" s="3"/>
      <c r="Z7993" s="3"/>
      <c r="AA7993" s="4"/>
      <c r="AB7993" s="4"/>
      <c r="AC7993" s="4"/>
      <c r="AD7993" s="4"/>
      <c r="AE7993" s="4"/>
      <c r="BA7993" s="13"/>
      <c r="BC7993" s="2"/>
      <c r="BD7993" s="2"/>
      <c r="BU7993" s="15"/>
      <c r="BV7993" s="6"/>
      <c r="BW7993" s="6"/>
      <c r="BX7993" s="16"/>
      <c r="BY7993" s="16"/>
      <c r="BZ7993" s="16"/>
      <c r="CA7993" s="16"/>
      <c r="CB7993" s="14"/>
    </row>
    <row r="7994" spans="1:80" s="9" customFormat="1" x14ac:dyDescent="0.2">
      <c r="A7994" s="16"/>
      <c r="B7994" s="16"/>
      <c r="C7994" s="16"/>
      <c r="D7994" s="16"/>
      <c r="E7994" s="16"/>
      <c r="F7994" s="3"/>
      <c r="G7994" s="3"/>
      <c r="H7994" s="3"/>
      <c r="I7994" s="3"/>
      <c r="J7994" s="2"/>
      <c r="M7994" s="10"/>
      <c r="N7994" s="2"/>
      <c r="O7994" s="3"/>
      <c r="P7994" s="11"/>
      <c r="Q7994" s="16"/>
      <c r="R7994" s="4"/>
      <c r="S7994" s="12"/>
      <c r="T7994" s="16"/>
      <c r="U7994" s="4"/>
      <c r="V7994" s="3"/>
      <c r="W7994" s="3"/>
      <c r="X7994" s="3"/>
      <c r="Y7994" s="3"/>
      <c r="Z7994" s="3"/>
      <c r="AA7994" s="4"/>
      <c r="AB7994" s="4"/>
      <c r="AC7994" s="4"/>
      <c r="AD7994" s="4"/>
      <c r="AE7994" s="4"/>
      <c r="BA7994" s="13"/>
      <c r="BC7994" s="2"/>
      <c r="BD7994" s="2"/>
      <c r="BU7994" s="15"/>
      <c r="BV7994" s="6"/>
      <c r="BW7994" s="6"/>
      <c r="BX7994" s="16"/>
      <c r="BY7994" s="16"/>
      <c r="BZ7994" s="16"/>
      <c r="CA7994" s="16"/>
      <c r="CB7994" s="14"/>
    </row>
    <row r="7995" spans="1:80" s="9" customFormat="1" x14ac:dyDescent="0.2">
      <c r="A7995" s="16"/>
      <c r="B7995" s="16"/>
      <c r="C7995" s="16"/>
      <c r="D7995" s="16"/>
      <c r="E7995" s="16"/>
      <c r="F7995" s="3"/>
      <c r="G7995" s="3"/>
      <c r="H7995" s="3"/>
      <c r="I7995" s="3"/>
      <c r="J7995" s="2"/>
      <c r="M7995" s="10"/>
      <c r="N7995" s="2"/>
      <c r="O7995" s="3"/>
      <c r="P7995" s="11"/>
      <c r="Q7995" s="16"/>
      <c r="R7995" s="4"/>
      <c r="S7995" s="12"/>
      <c r="T7995" s="16"/>
      <c r="U7995" s="4"/>
      <c r="V7995" s="3"/>
      <c r="W7995" s="3"/>
      <c r="X7995" s="3"/>
      <c r="Y7995" s="3"/>
      <c r="Z7995" s="3"/>
      <c r="AA7995" s="4"/>
      <c r="AB7995" s="4"/>
      <c r="AC7995" s="4"/>
      <c r="AD7995" s="4"/>
      <c r="AE7995" s="4"/>
      <c r="BA7995" s="13"/>
      <c r="BC7995" s="2"/>
      <c r="BD7995" s="2"/>
      <c r="BU7995" s="15"/>
      <c r="BV7995" s="6"/>
      <c r="BW7995" s="6"/>
      <c r="BX7995" s="16"/>
      <c r="BY7995" s="16"/>
      <c r="BZ7995" s="16"/>
      <c r="CA7995" s="16"/>
      <c r="CB7995" s="14"/>
    </row>
    <row r="7996" spans="1:80" s="9" customFormat="1" x14ac:dyDescent="0.2">
      <c r="A7996" s="16"/>
      <c r="B7996" s="16"/>
      <c r="C7996" s="16"/>
      <c r="D7996" s="16"/>
      <c r="E7996" s="16"/>
      <c r="F7996" s="3"/>
      <c r="G7996" s="3"/>
      <c r="H7996" s="3"/>
      <c r="I7996" s="3"/>
      <c r="J7996" s="2"/>
      <c r="M7996" s="10"/>
      <c r="N7996" s="2"/>
      <c r="O7996" s="3"/>
      <c r="P7996" s="11"/>
      <c r="Q7996" s="16"/>
      <c r="R7996" s="4"/>
      <c r="S7996" s="12"/>
      <c r="T7996" s="16"/>
      <c r="U7996" s="4"/>
      <c r="V7996" s="3"/>
      <c r="W7996" s="3"/>
      <c r="X7996" s="3"/>
      <c r="Y7996" s="3"/>
      <c r="Z7996" s="3"/>
      <c r="AA7996" s="4"/>
      <c r="AB7996" s="4"/>
      <c r="AC7996" s="4"/>
      <c r="AD7996" s="4"/>
      <c r="AE7996" s="4"/>
      <c r="BA7996" s="13"/>
      <c r="BC7996" s="2"/>
      <c r="BD7996" s="2"/>
      <c r="BU7996" s="15"/>
      <c r="BV7996" s="6"/>
      <c r="BW7996" s="6"/>
      <c r="BX7996" s="16"/>
      <c r="BY7996" s="16"/>
      <c r="BZ7996" s="16"/>
      <c r="CA7996" s="16"/>
      <c r="CB7996" s="14"/>
    </row>
    <row r="7997" spans="1:80" s="9" customFormat="1" x14ac:dyDescent="0.2">
      <c r="A7997" s="16"/>
      <c r="B7997" s="16"/>
      <c r="C7997" s="16"/>
      <c r="D7997" s="16"/>
      <c r="E7997" s="16"/>
      <c r="F7997" s="3"/>
      <c r="G7997" s="3"/>
      <c r="H7997" s="3"/>
      <c r="I7997" s="3"/>
      <c r="J7997" s="2"/>
      <c r="M7997" s="10"/>
      <c r="N7997" s="2"/>
      <c r="O7997" s="3"/>
      <c r="P7997" s="11"/>
      <c r="Q7997" s="16"/>
      <c r="R7997" s="4"/>
      <c r="S7997" s="12"/>
      <c r="T7997" s="16"/>
      <c r="U7997" s="4"/>
      <c r="V7997" s="3"/>
      <c r="W7997" s="3"/>
      <c r="X7997" s="3"/>
      <c r="Y7997" s="3"/>
      <c r="Z7997" s="3"/>
      <c r="AA7997" s="4"/>
      <c r="AB7997" s="4"/>
      <c r="AC7997" s="4"/>
      <c r="AD7997" s="4"/>
      <c r="AE7997" s="4"/>
      <c r="BA7997" s="13"/>
      <c r="BC7997" s="2"/>
      <c r="BD7997" s="2"/>
      <c r="BU7997" s="15"/>
      <c r="BV7997" s="6"/>
      <c r="BW7997" s="6"/>
      <c r="BX7997" s="16"/>
      <c r="BY7997" s="16"/>
      <c r="BZ7997" s="16"/>
      <c r="CA7997" s="16"/>
      <c r="CB7997" s="14"/>
    </row>
    <row r="7998" spans="1:80" s="9" customFormat="1" x14ac:dyDescent="0.2">
      <c r="A7998" s="16"/>
      <c r="B7998" s="16"/>
      <c r="C7998" s="16"/>
      <c r="D7998" s="16"/>
      <c r="E7998" s="16"/>
      <c r="F7998" s="3"/>
      <c r="G7998" s="3"/>
      <c r="H7998" s="3"/>
      <c r="I7998" s="3"/>
      <c r="J7998" s="2"/>
      <c r="M7998" s="10"/>
      <c r="N7998" s="2"/>
      <c r="O7998" s="3"/>
      <c r="P7998" s="11"/>
      <c r="Q7998" s="16"/>
      <c r="R7998" s="4"/>
      <c r="S7998" s="12"/>
      <c r="T7998" s="16"/>
      <c r="U7998" s="4"/>
      <c r="V7998" s="3"/>
      <c r="W7998" s="3"/>
      <c r="X7998" s="3"/>
      <c r="Y7998" s="3"/>
      <c r="Z7998" s="3"/>
      <c r="AA7998" s="4"/>
      <c r="AB7998" s="4"/>
      <c r="AC7998" s="4"/>
      <c r="AD7998" s="4"/>
      <c r="AE7998" s="4"/>
      <c r="BA7998" s="13"/>
      <c r="BC7998" s="2"/>
      <c r="BD7998" s="2"/>
      <c r="BU7998" s="15"/>
      <c r="BV7998" s="6"/>
      <c r="BW7998" s="6"/>
      <c r="BX7998" s="16"/>
      <c r="BY7998" s="16"/>
      <c r="BZ7998" s="16"/>
      <c r="CA7998" s="16"/>
      <c r="CB7998" s="14"/>
    </row>
    <row r="7999" spans="1:80" s="9" customFormat="1" x14ac:dyDescent="0.2">
      <c r="A7999" s="16"/>
      <c r="B7999" s="16"/>
      <c r="C7999" s="16"/>
      <c r="D7999" s="16"/>
      <c r="E7999" s="16"/>
      <c r="F7999" s="3"/>
      <c r="G7999" s="3"/>
      <c r="H7999" s="3"/>
      <c r="I7999" s="3"/>
      <c r="J7999" s="2"/>
      <c r="M7999" s="10"/>
      <c r="N7999" s="2"/>
      <c r="O7999" s="3"/>
      <c r="P7999" s="11"/>
      <c r="Q7999" s="16"/>
      <c r="R7999" s="4"/>
      <c r="S7999" s="12"/>
      <c r="T7999" s="16"/>
      <c r="U7999" s="4"/>
      <c r="V7999" s="3"/>
      <c r="W7999" s="3"/>
      <c r="X7999" s="3"/>
      <c r="Y7999" s="3"/>
      <c r="Z7999" s="3"/>
      <c r="AA7999" s="4"/>
      <c r="AB7999" s="4"/>
      <c r="AC7999" s="4"/>
      <c r="AD7999" s="4"/>
      <c r="AE7999" s="4"/>
      <c r="BA7999" s="13"/>
      <c r="BC7999" s="2"/>
      <c r="BD7999" s="2"/>
      <c r="BU7999" s="15"/>
      <c r="BV7999" s="6"/>
      <c r="BW7999" s="6"/>
      <c r="BX7999" s="16"/>
      <c r="BY7999" s="16"/>
      <c r="BZ7999" s="16"/>
      <c r="CA7999" s="16"/>
      <c r="CB7999" s="14"/>
    </row>
    <row r="8000" spans="1:80" s="9" customFormat="1" x14ac:dyDescent="0.2">
      <c r="A8000" s="16"/>
      <c r="B8000" s="16"/>
      <c r="C8000" s="16"/>
      <c r="D8000" s="16"/>
      <c r="E8000" s="16"/>
      <c r="F8000" s="3"/>
      <c r="G8000" s="3"/>
      <c r="H8000" s="3"/>
      <c r="I8000" s="3"/>
      <c r="J8000" s="2"/>
      <c r="M8000" s="10"/>
      <c r="N8000" s="2"/>
      <c r="O8000" s="3"/>
      <c r="P8000" s="11"/>
      <c r="Q8000" s="16"/>
      <c r="R8000" s="4"/>
      <c r="S8000" s="12"/>
      <c r="T8000" s="16"/>
      <c r="U8000" s="4"/>
      <c r="V8000" s="3"/>
      <c r="W8000" s="3"/>
      <c r="X8000" s="3"/>
      <c r="Y8000" s="3"/>
      <c r="Z8000" s="3"/>
      <c r="AA8000" s="4"/>
      <c r="AB8000" s="4"/>
      <c r="AC8000" s="4"/>
      <c r="AD8000" s="4"/>
      <c r="AE8000" s="4"/>
      <c r="BA8000" s="13"/>
      <c r="BC8000" s="2"/>
      <c r="BD8000" s="2"/>
      <c r="BU8000" s="15"/>
      <c r="BV8000" s="6"/>
      <c r="BW8000" s="6"/>
      <c r="BX8000" s="16"/>
      <c r="BY8000" s="16"/>
      <c r="BZ8000" s="16"/>
      <c r="CA8000" s="16"/>
      <c r="CB8000" s="14"/>
    </row>
    <row r="8001" spans="1:80" s="9" customFormat="1" x14ac:dyDescent="0.2">
      <c r="A8001" s="16"/>
      <c r="B8001" s="16"/>
      <c r="C8001" s="16"/>
      <c r="D8001" s="16"/>
      <c r="E8001" s="16"/>
      <c r="F8001" s="3"/>
      <c r="G8001" s="3"/>
      <c r="H8001" s="3"/>
      <c r="I8001" s="3"/>
      <c r="J8001" s="2"/>
      <c r="M8001" s="10"/>
      <c r="N8001" s="2"/>
      <c r="O8001" s="3"/>
      <c r="P8001" s="11"/>
      <c r="Q8001" s="16"/>
      <c r="R8001" s="4"/>
      <c r="S8001" s="12"/>
      <c r="T8001" s="16"/>
      <c r="U8001" s="4"/>
      <c r="V8001" s="3"/>
      <c r="W8001" s="3"/>
      <c r="X8001" s="3"/>
      <c r="Y8001" s="3"/>
      <c r="Z8001" s="3"/>
      <c r="AA8001" s="4"/>
      <c r="AB8001" s="4"/>
      <c r="AC8001" s="4"/>
      <c r="AD8001" s="4"/>
      <c r="AE8001" s="4"/>
      <c r="BA8001" s="13"/>
      <c r="BC8001" s="2"/>
      <c r="BD8001" s="2"/>
      <c r="BU8001" s="15"/>
      <c r="BV8001" s="6"/>
      <c r="BW8001" s="6"/>
      <c r="BX8001" s="16"/>
      <c r="BY8001" s="16"/>
      <c r="BZ8001" s="16"/>
      <c r="CA8001" s="16"/>
      <c r="CB8001" s="14"/>
    </row>
    <row r="8002" spans="1:80" s="9" customFormat="1" x14ac:dyDescent="0.2">
      <c r="A8002" s="16"/>
      <c r="B8002" s="16"/>
      <c r="C8002" s="16"/>
      <c r="D8002" s="16"/>
      <c r="E8002" s="16"/>
      <c r="F8002" s="3"/>
      <c r="G8002" s="3"/>
      <c r="H8002" s="3"/>
      <c r="I8002" s="3"/>
      <c r="J8002" s="2"/>
      <c r="M8002" s="10"/>
      <c r="N8002" s="2"/>
      <c r="O8002" s="3"/>
      <c r="P8002" s="11"/>
      <c r="Q8002" s="16"/>
      <c r="R8002" s="4"/>
      <c r="S8002" s="12"/>
      <c r="T8002" s="16"/>
      <c r="U8002" s="4"/>
      <c r="V8002" s="3"/>
      <c r="W8002" s="3"/>
      <c r="X8002" s="3"/>
      <c r="Y8002" s="3"/>
      <c r="Z8002" s="3"/>
      <c r="AA8002" s="4"/>
      <c r="AB8002" s="4"/>
      <c r="AC8002" s="4"/>
      <c r="AD8002" s="4"/>
      <c r="AE8002" s="4"/>
      <c r="BA8002" s="13"/>
      <c r="BC8002" s="2"/>
      <c r="BD8002" s="2"/>
      <c r="BU8002" s="15"/>
      <c r="BV8002" s="6"/>
      <c r="BW8002" s="6"/>
      <c r="BX8002" s="16"/>
      <c r="BY8002" s="16"/>
      <c r="BZ8002" s="16"/>
      <c r="CA8002" s="16"/>
      <c r="CB8002" s="14"/>
    </row>
    <row r="8003" spans="1:80" s="9" customFormat="1" x14ac:dyDescent="0.2">
      <c r="A8003" s="16"/>
      <c r="B8003" s="16"/>
      <c r="C8003" s="16"/>
      <c r="D8003" s="16"/>
      <c r="E8003" s="16"/>
      <c r="F8003" s="3"/>
      <c r="G8003" s="3"/>
      <c r="H8003" s="3"/>
      <c r="I8003" s="3"/>
      <c r="J8003" s="2"/>
      <c r="M8003" s="10"/>
      <c r="N8003" s="2"/>
      <c r="O8003" s="3"/>
      <c r="P8003" s="11"/>
      <c r="Q8003" s="16"/>
      <c r="R8003" s="4"/>
      <c r="S8003" s="12"/>
      <c r="T8003" s="16"/>
      <c r="U8003" s="4"/>
      <c r="V8003" s="3"/>
      <c r="W8003" s="3"/>
      <c r="X8003" s="3"/>
      <c r="Y8003" s="3"/>
      <c r="Z8003" s="3"/>
      <c r="AA8003" s="4"/>
      <c r="AB8003" s="4"/>
      <c r="AC8003" s="4"/>
      <c r="AD8003" s="4"/>
      <c r="AE8003" s="4"/>
      <c r="BA8003" s="13"/>
      <c r="BC8003" s="2"/>
      <c r="BD8003" s="2"/>
      <c r="BU8003" s="15"/>
      <c r="BV8003" s="6"/>
      <c r="BW8003" s="6"/>
      <c r="BX8003" s="16"/>
      <c r="BY8003" s="16"/>
      <c r="BZ8003" s="16"/>
      <c r="CA8003" s="16"/>
      <c r="CB8003" s="14"/>
    </row>
    <row r="8004" spans="1:80" s="9" customFormat="1" x14ac:dyDescent="0.2">
      <c r="A8004" s="16"/>
      <c r="B8004" s="16"/>
      <c r="C8004" s="16"/>
      <c r="D8004" s="16"/>
      <c r="E8004" s="16"/>
      <c r="F8004" s="3"/>
      <c r="G8004" s="3"/>
      <c r="H8004" s="3"/>
      <c r="I8004" s="3"/>
      <c r="J8004" s="2"/>
      <c r="M8004" s="10"/>
      <c r="N8004" s="2"/>
      <c r="O8004" s="3"/>
      <c r="P8004" s="11"/>
      <c r="Q8004" s="16"/>
      <c r="R8004" s="4"/>
      <c r="S8004" s="12"/>
      <c r="T8004" s="16"/>
      <c r="U8004" s="4"/>
      <c r="V8004" s="3"/>
      <c r="W8004" s="3"/>
      <c r="X8004" s="3"/>
      <c r="Y8004" s="3"/>
      <c r="Z8004" s="3"/>
      <c r="AA8004" s="4"/>
      <c r="AB8004" s="4"/>
      <c r="AC8004" s="4"/>
      <c r="AD8004" s="4"/>
      <c r="AE8004" s="4"/>
      <c r="BA8004" s="13"/>
      <c r="BC8004" s="2"/>
      <c r="BD8004" s="2"/>
      <c r="BU8004" s="15"/>
      <c r="BV8004" s="6"/>
      <c r="BW8004" s="6"/>
      <c r="BX8004" s="16"/>
      <c r="BY8004" s="16"/>
      <c r="BZ8004" s="16"/>
      <c r="CA8004" s="16"/>
      <c r="CB8004" s="14"/>
    </row>
    <row r="8005" spans="1:80" s="9" customFormat="1" x14ac:dyDescent="0.2">
      <c r="A8005" s="16"/>
      <c r="B8005" s="16"/>
      <c r="C8005" s="16"/>
      <c r="D8005" s="16"/>
      <c r="E8005" s="16"/>
      <c r="F8005" s="3"/>
      <c r="G8005" s="3"/>
      <c r="H8005" s="3"/>
      <c r="I8005" s="3"/>
      <c r="J8005" s="2"/>
      <c r="M8005" s="10"/>
      <c r="N8005" s="2"/>
      <c r="O8005" s="3"/>
      <c r="P8005" s="11"/>
      <c r="Q8005" s="16"/>
      <c r="R8005" s="4"/>
      <c r="S8005" s="12"/>
      <c r="T8005" s="16"/>
      <c r="U8005" s="4"/>
      <c r="V8005" s="3"/>
      <c r="W8005" s="3"/>
      <c r="X8005" s="3"/>
      <c r="Y8005" s="3"/>
      <c r="Z8005" s="3"/>
      <c r="AA8005" s="4"/>
      <c r="AB8005" s="4"/>
      <c r="AC8005" s="4"/>
      <c r="AD8005" s="4"/>
      <c r="AE8005" s="4"/>
      <c r="BA8005" s="13"/>
      <c r="BC8005" s="2"/>
      <c r="BD8005" s="2"/>
      <c r="BU8005" s="15"/>
      <c r="BV8005" s="6"/>
      <c r="BW8005" s="6"/>
      <c r="BX8005" s="16"/>
      <c r="BY8005" s="16"/>
      <c r="BZ8005" s="16"/>
      <c r="CA8005" s="16"/>
      <c r="CB8005" s="14"/>
    </row>
    <row r="8006" spans="1:80" s="9" customFormat="1" x14ac:dyDescent="0.2">
      <c r="A8006" s="16"/>
      <c r="B8006" s="16"/>
      <c r="C8006" s="16"/>
      <c r="D8006" s="16"/>
      <c r="E8006" s="16"/>
      <c r="F8006" s="3"/>
      <c r="G8006" s="3"/>
      <c r="H8006" s="3"/>
      <c r="I8006" s="3"/>
      <c r="J8006" s="2"/>
      <c r="M8006" s="10"/>
      <c r="N8006" s="2"/>
      <c r="O8006" s="3"/>
      <c r="P8006" s="11"/>
      <c r="Q8006" s="16"/>
      <c r="R8006" s="4"/>
      <c r="S8006" s="12"/>
      <c r="T8006" s="16"/>
      <c r="U8006" s="4"/>
      <c r="V8006" s="3"/>
      <c r="W8006" s="3"/>
      <c r="X8006" s="3"/>
      <c r="Y8006" s="3"/>
      <c r="Z8006" s="3"/>
      <c r="AA8006" s="4"/>
      <c r="AB8006" s="4"/>
      <c r="AC8006" s="4"/>
      <c r="AD8006" s="4"/>
      <c r="AE8006" s="4"/>
      <c r="BA8006" s="13"/>
      <c r="BC8006" s="2"/>
      <c r="BD8006" s="2"/>
      <c r="BU8006" s="15"/>
      <c r="BV8006" s="6"/>
      <c r="BW8006" s="6"/>
      <c r="BX8006" s="16"/>
      <c r="BY8006" s="16"/>
      <c r="BZ8006" s="16"/>
      <c r="CA8006" s="16"/>
      <c r="CB8006" s="14"/>
    </row>
    <row r="8007" spans="1:80" s="9" customFormat="1" x14ac:dyDescent="0.2">
      <c r="A8007" s="16"/>
      <c r="B8007" s="16"/>
      <c r="C8007" s="16"/>
      <c r="D8007" s="16"/>
      <c r="E8007" s="16"/>
      <c r="F8007" s="3"/>
      <c r="G8007" s="3"/>
      <c r="H8007" s="3"/>
      <c r="I8007" s="3"/>
      <c r="J8007" s="2"/>
      <c r="M8007" s="10"/>
      <c r="N8007" s="2"/>
      <c r="O8007" s="3"/>
      <c r="P8007" s="11"/>
      <c r="Q8007" s="16"/>
      <c r="R8007" s="4"/>
      <c r="S8007" s="12"/>
      <c r="T8007" s="16"/>
      <c r="U8007" s="4"/>
      <c r="V8007" s="3"/>
      <c r="W8007" s="3"/>
      <c r="X8007" s="3"/>
      <c r="Y8007" s="3"/>
      <c r="Z8007" s="3"/>
      <c r="AA8007" s="4"/>
      <c r="AB8007" s="4"/>
      <c r="AC8007" s="4"/>
      <c r="AD8007" s="4"/>
      <c r="AE8007" s="4"/>
      <c r="BA8007" s="13"/>
      <c r="BC8007" s="2"/>
      <c r="BD8007" s="2"/>
      <c r="BU8007" s="15"/>
      <c r="BV8007" s="6"/>
      <c r="BW8007" s="6"/>
      <c r="BX8007" s="16"/>
      <c r="BY8007" s="16"/>
      <c r="BZ8007" s="16"/>
      <c r="CA8007" s="16"/>
      <c r="CB8007" s="14"/>
    </row>
    <row r="8008" spans="1:80" s="9" customFormat="1" x14ac:dyDescent="0.2">
      <c r="A8008" s="16"/>
      <c r="B8008" s="16"/>
      <c r="C8008" s="16"/>
      <c r="D8008" s="16"/>
      <c r="E8008" s="16"/>
      <c r="F8008" s="3"/>
      <c r="G8008" s="3"/>
      <c r="H8008" s="3"/>
      <c r="I8008" s="3"/>
      <c r="J8008" s="2"/>
      <c r="M8008" s="10"/>
      <c r="N8008" s="2"/>
      <c r="O8008" s="3"/>
      <c r="P8008" s="11"/>
      <c r="Q8008" s="16"/>
      <c r="R8008" s="4"/>
      <c r="S8008" s="12"/>
      <c r="T8008" s="16"/>
      <c r="U8008" s="4"/>
      <c r="V8008" s="3"/>
      <c r="W8008" s="3"/>
      <c r="X8008" s="3"/>
      <c r="Y8008" s="3"/>
      <c r="Z8008" s="3"/>
      <c r="AA8008" s="4"/>
      <c r="AB8008" s="4"/>
      <c r="AC8008" s="4"/>
      <c r="AD8008" s="4"/>
      <c r="AE8008" s="4"/>
      <c r="BA8008" s="13"/>
      <c r="BC8008" s="2"/>
      <c r="BD8008" s="2"/>
      <c r="BU8008" s="15"/>
      <c r="BV8008" s="6"/>
      <c r="BW8008" s="6"/>
      <c r="BX8008" s="16"/>
      <c r="BY8008" s="16"/>
      <c r="BZ8008" s="16"/>
      <c r="CA8008" s="16"/>
      <c r="CB8008" s="14"/>
    </row>
    <row r="8009" spans="1:80" s="9" customFormat="1" x14ac:dyDescent="0.2">
      <c r="A8009" s="16"/>
      <c r="B8009" s="16"/>
      <c r="C8009" s="16"/>
      <c r="D8009" s="16"/>
      <c r="E8009" s="16"/>
      <c r="F8009" s="3"/>
      <c r="G8009" s="3"/>
      <c r="H8009" s="3"/>
      <c r="I8009" s="3"/>
      <c r="J8009" s="2"/>
      <c r="M8009" s="10"/>
      <c r="N8009" s="2"/>
      <c r="O8009" s="3"/>
      <c r="P8009" s="11"/>
      <c r="Q8009" s="16"/>
      <c r="R8009" s="4"/>
      <c r="S8009" s="12"/>
      <c r="T8009" s="16"/>
      <c r="U8009" s="4"/>
      <c r="V8009" s="3"/>
      <c r="W8009" s="3"/>
      <c r="X8009" s="3"/>
      <c r="Y8009" s="3"/>
      <c r="Z8009" s="3"/>
      <c r="AA8009" s="4"/>
      <c r="AB8009" s="4"/>
      <c r="AC8009" s="4"/>
      <c r="AD8009" s="4"/>
      <c r="AE8009" s="4"/>
      <c r="BA8009" s="13"/>
      <c r="BC8009" s="2"/>
      <c r="BD8009" s="2"/>
      <c r="BU8009" s="15"/>
      <c r="BV8009" s="6"/>
      <c r="BW8009" s="6"/>
      <c r="BX8009" s="16"/>
      <c r="BY8009" s="16"/>
      <c r="BZ8009" s="16"/>
      <c r="CA8009" s="16"/>
      <c r="CB8009" s="14"/>
    </row>
    <row r="8010" spans="1:80" s="9" customFormat="1" x14ac:dyDescent="0.2">
      <c r="A8010" s="16"/>
      <c r="B8010" s="16"/>
      <c r="C8010" s="16"/>
      <c r="D8010" s="16"/>
      <c r="E8010" s="16"/>
      <c r="F8010" s="3"/>
      <c r="G8010" s="3"/>
      <c r="H8010" s="3"/>
      <c r="I8010" s="3"/>
      <c r="J8010" s="2"/>
      <c r="M8010" s="10"/>
      <c r="N8010" s="2"/>
      <c r="O8010" s="3"/>
      <c r="P8010" s="11"/>
      <c r="Q8010" s="16"/>
      <c r="R8010" s="4"/>
      <c r="S8010" s="12"/>
      <c r="T8010" s="16"/>
      <c r="U8010" s="4"/>
      <c r="V8010" s="3"/>
      <c r="W8010" s="3"/>
      <c r="X8010" s="3"/>
      <c r="Y8010" s="3"/>
      <c r="Z8010" s="3"/>
      <c r="AA8010" s="4"/>
      <c r="AB8010" s="4"/>
      <c r="AC8010" s="4"/>
      <c r="AD8010" s="4"/>
      <c r="AE8010" s="4"/>
      <c r="BA8010" s="13"/>
      <c r="BC8010" s="2"/>
      <c r="BD8010" s="2"/>
      <c r="BU8010" s="15"/>
      <c r="BV8010" s="6"/>
      <c r="BW8010" s="6"/>
      <c r="BX8010" s="16"/>
      <c r="BY8010" s="16"/>
      <c r="BZ8010" s="16"/>
      <c r="CA8010" s="16"/>
      <c r="CB8010" s="14"/>
    </row>
    <row r="8011" spans="1:80" s="9" customFormat="1" x14ac:dyDescent="0.2">
      <c r="A8011" s="16"/>
      <c r="B8011" s="16"/>
      <c r="C8011" s="16"/>
      <c r="D8011" s="16"/>
      <c r="E8011" s="16"/>
      <c r="F8011" s="3"/>
      <c r="G8011" s="3"/>
      <c r="H8011" s="3"/>
      <c r="I8011" s="3"/>
      <c r="J8011" s="2"/>
      <c r="M8011" s="10"/>
      <c r="N8011" s="2"/>
      <c r="O8011" s="3"/>
      <c r="P8011" s="11"/>
      <c r="Q8011" s="16"/>
      <c r="R8011" s="4"/>
      <c r="S8011" s="12"/>
      <c r="T8011" s="16"/>
      <c r="U8011" s="4"/>
      <c r="V8011" s="3"/>
      <c r="W8011" s="3"/>
      <c r="X8011" s="3"/>
      <c r="Y8011" s="3"/>
      <c r="Z8011" s="3"/>
      <c r="AA8011" s="4"/>
      <c r="AB8011" s="4"/>
      <c r="AC8011" s="4"/>
      <c r="AD8011" s="4"/>
      <c r="AE8011" s="4"/>
      <c r="BA8011" s="13"/>
      <c r="BC8011" s="2"/>
      <c r="BD8011" s="2"/>
      <c r="BU8011" s="15"/>
      <c r="BV8011" s="6"/>
      <c r="BW8011" s="6"/>
      <c r="BX8011" s="16"/>
      <c r="BY8011" s="16"/>
      <c r="BZ8011" s="16"/>
      <c r="CA8011" s="16"/>
      <c r="CB8011" s="14"/>
    </row>
    <row r="8012" spans="1:80" s="9" customFormat="1" x14ac:dyDescent="0.2">
      <c r="A8012" s="16"/>
      <c r="B8012" s="16"/>
      <c r="C8012" s="16"/>
      <c r="D8012" s="16"/>
      <c r="E8012" s="16"/>
      <c r="F8012" s="3"/>
      <c r="G8012" s="3"/>
      <c r="H8012" s="3"/>
      <c r="I8012" s="3"/>
      <c r="J8012" s="2"/>
      <c r="M8012" s="10"/>
      <c r="N8012" s="2"/>
      <c r="O8012" s="3"/>
      <c r="P8012" s="11"/>
      <c r="Q8012" s="16"/>
      <c r="R8012" s="4"/>
      <c r="S8012" s="12"/>
      <c r="T8012" s="16"/>
      <c r="U8012" s="4"/>
      <c r="V8012" s="3"/>
      <c r="W8012" s="3"/>
      <c r="X8012" s="3"/>
      <c r="Y8012" s="3"/>
      <c r="Z8012" s="3"/>
      <c r="AA8012" s="4"/>
      <c r="AB8012" s="4"/>
      <c r="AC8012" s="4"/>
      <c r="AD8012" s="4"/>
      <c r="AE8012" s="4"/>
      <c r="BA8012" s="13"/>
      <c r="BC8012" s="2"/>
      <c r="BD8012" s="2"/>
      <c r="BU8012" s="15"/>
      <c r="BV8012" s="6"/>
      <c r="BW8012" s="6"/>
      <c r="BX8012" s="16"/>
      <c r="BY8012" s="16"/>
      <c r="BZ8012" s="16"/>
      <c r="CA8012" s="16"/>
      <c r="CB8012" s="14"/>
    </row>
    <row r="8013" spans="1:80" s="9" customFormat="1" x14ac:dyDescent="0.2">
      <c r="A8013" s="16"/>
      <c r="B8013" s="16"/>
      <c r="C8013" s="16"/>
      <c r="D8013" s="16"/>
      <c r="E8013" s="16"/>
      <c r="F8013" s="3"/>
      <c r="G8013" s="3"/>
      <c r="H8013" s="3"/>
      <c r="I8013" s="3"/>
      <c r="J8013" s="2"/>
      <c r="M8013" s="10"/>
      <c r="N8013" s="2"/>
      <c r="O8013" s="3"/>
      <c r="P8013" s="11"/>
      <c r="Q8013" s="16"/>
      <c r="R8013" s="4"/>
      <c r="S8013" s="12"/>
      <c r="T8013" s="16"/>
      <c r="U8013" s="4"/>
      <c r="V8013" s="3"/>
      <c r="W8013" s="3"/>
      <c r="X8013" s="3"/>
      <c r="Y8013" s="3"/>
      <c r="Z8013" s="3"/>
      <c r="AA8013" s="4"/>
      <c r="AB8013" s="4"/>
      <c r="AC8013" s="4"/>
      <c r="AD8013" s="4"/>
      <c r="AE8013" s="4"/>
      <c r="BA8013" s="13"/>
      <c r="BC8013" s="2"/>
      <c r="BD8013" s="2"/>
      <c r="BU8013" s="15"/>
      <c r="BV8013" s="6"/>
      <c r="BW8013" s="6"/>
      <c r="BX8013" s="16"/>
      <c r="BY8013" s="16"/>
      <c r="BZ8013" s="16"/>
      <c r="CA8013" s="16"/>
      <c r="CB8013" s="14"/>
    </row>
    <row r="8014" spans="1:80" s="9" customFormat="1" x14ac:dyDescent="0.2">
      <c r="A8014" s="16"/>
      <c r="B8014" s="16"/>
      <c r="C8014" s="16"/>
      <c r="D8014" s="16"/>
      <c r="E8014" s="16"/>
      <c r="F8014" s="3"/>
      <c r="G8014" s="3"/>
      <c r="H8014" s="3"/>
      <c r="I8014" s="3"/>
      <c r="J8014" s="2"/>
      <c r="M8014" s="10"/>
      <c r="N8014" s="2"/>
      <c r="O8014" s="3"/>
      <c r="P8014" s="11"/>
      <c r="Q8014" s="16"/>
      <c r="R8014" s="4"/>
      <c r="S8014" s="12"/>
      <c r="T8014" s="16"/>
      <c r="U8014" s="4"/>
      <c r="V8014" s="3"/>
      <c r="W8014" s="3"/>
      <c r="X8014" s="3"/>
      <c r="Y8014" s="3"/>
      <c r="Z8014" s="3"/>
      <c r="AA8014" s="4"/>
      <c r="AB8014" s="4"/>
      <c r="AC8014" s="4"/>
      <c r="AD8014" s="4"/>
      <c r="AE8014" s="4"/>
      <c r="BA8014" s="13"/>
      <c r="BC8014" s="2"/>
      <c r="BD8014" s="2"/>
      <c r="BU8014" s="15"/>
      <c r="BV8014" s="6"/>
      <c r="BW8014" s="6"/>
      <c r="BX8014" s="16"/>
      <c r="BY8014" s="16"/>
      <c r="BZ8014" s="16"/>
      <c r="CA8014" s="16"/>
      <c r="CB8014" s="14"/>
    </row>
    <row r="8015" spans="1:80" s="9" customFormat="1" x14ac:dyDescent="0.2">
      <c r="A8015" s="16"/>
      <c r="B8015" s="16"/>
      <c r="C8015" s="16"/>
      <c r="D8015" s="16"/>
      <c r="E8015" s="16"/>
      <c r="F8015" s="3"/>
      <c r="G8015" s="3"/>
      <c r="H8015" s="3"/>
      <c r="I8015" s="3"/>
      <c r="J8015" s="2"/>
      <c r="M8015" s="10"/>
      <c r="N8015" s="2"/>
      <c r="O8015" s="3"/>
      <c r="P8015" s="11"/>
      <c r="Q8015" s="16"/>
      <c r="R8015" s="4"/>
      <c r="S8015" s="12"/>
      <c r="T8015" s="16"/>
      <c r="U8015" s="4"/>
      <c r="V8015" s="3"/>
      <c r="W8015" s="3"/>
      <c r="X8015" s="3"/>
      <c r="Y8015" s="3"/>
      <c r="Z8015" s="3"/>
      <c r="AA8015" s="4"/>
      <c r="AB8015" s="4"/>
      <c r="AC8015" s="4"/>
      <c r="AD8015" s="4"/>
      <c r="AE8015" s="4"/>
      <c r="BA8015" s="13"/>
      <c r="BC8015" s="2"/>
      <c r="BD8015" s="2"/>
      <c r="BU8015" s="15"/>
      <c r="BV8015" s="6"/>
      <c r="BW8015" s="6"/>
      <c r="BX8015" s="16"/>
      <c r="BY8015" s="16"/>
      <c r="BZ8015" s="16"/>
      <c r="CA8015" s="16"/>
      <c r="CB8015" s="14"/>
    </row>
    <row r="8016" spans="1:80" s="9" customFormat="1" x14ac:dyDescent="0.2">
      <c r="A8016" s="16"/>
      <c r="B8016" s="16"/>
      <c r="C8016" s="16"/>
      <c r="D8016" s="16"/>
      <c r="E8016" s="16"/>
      <c r="F8016" s="3"/>
      <c r="G8016" s="3"/>
      <c r="H8016" s="3"/>
      <c r="I8016" s="3"/>
      <c r="J8016" s="2"/>
      <c r="M8016" s="10"/>
      <c r="N8016" s="2"/>
      <c r="O8016" s="3"/>
      <c r="P8016" s="11"/>
      <c r="Q8016" s="16"/>
      <c r="R8016" s="4"/>
      <c r="S8016" s="12"/>
      <c r="T8016" s="16"/>
      <c r="U8016" s="4"/>
      <c r="V8016" s="3"/>
      <c r="W8016" s="3"/>
      <c r="X8016" s="3"/>
      <c r="Y8016" s="3"/>
      <c r="Z8016" s="3"/>
      <c r="AA8016" s="4"/>
      <c r="AB8016" s="4"/>
      <c r="AC8016" s="4"/>
      <c r="AD8016" s="4"/>
      <c r="AE8016" s="4"/>
      <c r="BA8016" s="13"/>
      <c r="BC8016" s="2"/>
      <c r="BD8016" s="2"/>
      <c r="BU8016" s="15"/>
      <c r="BV8016" s="6"/>
      <c r="BW8016" s="6"/>
      <c r="BX8016" s="16"/>
      <c r="BY8016" s="16"/>
      <c r="BZ8016" s="16"/>
      <c r="CA8016" s="16"/>
      <c r="CB8016" s="14"/>
    </row>
    <row r="8017" spans="1:80" s="9" customFormat="1" x14ac:dyDescent="0.2">
      <c r="A8017" s="16"/>
      <c r="B8017" s="16"/>
      <c r="C8017" s="16"/>
      <c r="D8017" s="16"/>
      <c r="E8017" s="16"/>
      <c r="F8017" s="3"/>
      <c r="G8017" s="3"/>
      <c r="H8017" s="3"/>
      <c r="I8017" s="3"/>
      <c r="J8017" s="2"/>
      <c r="M8017" s="10"/>
      <c r="N8017" s="2"/>
      <c r="O8017" s="3"/>
      <c r="P8017" s="11"/>
      <c r="Q8017" s="16"/>
      <c r="R8017" s="4"/>
      <c r="S8017" s="12"/>
      <c r="T8017" s="16"/>
      <c r="U8017" s="4"/>
      <c r="V8017" s="3"/>
      <c r="W8017" s="3"/>
      <c r="X8017" s="3"/>
      <c r="Y8017" s="3"/>
      <c r="Z8017" s="3"/>
      <c r="AA8017" s="4"/>
      <c r="AB8017" s="4"/>
      <c r="AC8017" s="4"/>
      <c r="AD8017" s="4"/>
      <c r="AE8017" s="4"/>
      <c r="BA8017" s="13"/>
      <c r="BC8017" s="2"/>
      <c r="BD8017" s="2"/>
      <c r="BU8017" s="15"/>
      <c r="BV8017" s="6"/>
      <c r="BW8017" s="6"/>
      <c r="BX8017" s="16"/>
      <c r="BY8017" s="16"/>
      <c r="BZ8017" s="16"/>
      <c r="CA8017" s="16"/>
      <c r="CB8017" s="14"/>
    </row>
    <row r="8018" spans="1:80" s="9" customFormat="1" x14ac:dyDescent="0.2">
      <c r="A8018" s="16"/>
      <c r="B8018" s="16"/>
      <c r="C8018" s="16"/>
      <c r="D8018" s="16"/>
      <c r="E8018" s="16"/>
      <c r="F8018" s="3"/>
      <c r="G8018" s="3"/>
      <c r="H8018" s="3"/>
      <c r="I8018" s="3"/>
      <c r="J8018" s="2"/>
      <c r="M8018" s="10"/>
      <c r="N8018" s="2"/>
      <c r="O8018" s="3"/>
      <c r="P8018" s="11"/>
      <c r="Q8018" s="16"/>
      <c r="R8018" s="4"/>
      <c r="S8018" s="12"/>
      <c r="T8018" s="16"/>
      <c r="U8018" s="4"/>
      <c r="V8018" s="3"/>
      <c r="W8018" s="3"/>
      <c r="X8018" s="3"/>
      <c r="Y8018" s="3"/>
      <c r="Z8018" s="3"/>
      <c r="AA8018" s="4"/>
      <c r="AB8018" s="4"/>
      <c r="AC8018" s="4"/>
      <c r="AD8018" s="4"/>
      <c r="AE8018" s="4"/>
      <c r="BA8018" s="13"/>
      <c r="BC8018" s="2"/>
      <c r="BD8018" s="2"/>
      <c r="BU8018" s="15"/>
      <c r="BV8018" s="6"/>
      <c r="BW8018" s="6"/>
      <c r="BX8018" s="16"/>
      <c r="BY8018" s="16"/>
      <c r="BZ8018" s="16"/>
      <c r="CA8018" s="16"/>
      <c r="CB8018" s="14"/>
    </row>
    <row r="8019" spans="1:80" s="9" customFormat="1" x14ac:dyDescent="0.2">
      <c r="A8019" s="16"/>
      <c r="B8019" s="16"/>
      <c r="C8019" s="16"/>
      <c r="D8019" s="16"/>
      <c r="E8019" s="16"/>
      <c r="F8019" s="3"/>
      <c r="G8019" s="3"/>
      <c r="H8019" s="3"/>
      <c r="I8019" s="3"/>
      <c r="J8019" s="2"/>
      <c r="M8019" s="10"/>
      <c r="N8019" s="2"/>
      <c r="O8019" s="3"/>
      <c r="P8019" s="11"/>
      <c r="Q8019" s="16"/>
      <c r="R8019" s="4"/>
      <c r="S8019" s="12"/>
      <c r="T8019" s="16"/>
      <c r="U8019" s="4"/>
      <c r="V8019" s="3"/>
      <c r="W8019" s="3"/>
      <c r="X8019" s="3"/>
      <c r="Y8019" s="3"/>
      <c r="Z8019" s="3"/>
      <c r="AA8019" s="4"/>
      <c r="AB8019" s="4"/>
      <c r="AC8019" s="4"/>
      <c r="AD8019" s="4"/>
      <c r="AE8019" s="4"/>
      <c r="BA8019" s="13"/>
      <c r="BC8019" s="2"/>
      <c r="BD8019" s="2"/>
      <c r="BU8019" s="15"/>
      <c r="BV8019" s="6"/>
      <c r="BW8019" s="6"/>
      <c r="BX8019" s="16"/>
      <c r="BY8019" s="16"/>
      <c r="BZ8019" s="16"/>
      <c r="CA8019" s="16"/>
      <c r="CB8019" s="14"/>
    </row>
    <row r="8020" spans="1:80" s="9" customFormat="1" x14ac:dyDescent="0.2">
      <c r="A8020" s="16"/>
      <c r="B8020" s="16"/>
      <c r="C8020" s="16"/>
      <c r="D8020" s="16"/>
      <c r="E8020" s="16"/>
      <c r="F8020" s="3"/>
      <c r="G8020" s="3"/>
      <c r="H8020" s="3"/>
      <c r="I8020" s="3"/>
      <c r="J8020" s="2"/>
      <c r="M8020" s="10"/>
      <c r="N8020" s="2"/>
      <c r="O8020" s="3"/>
      <c r="P8020" s="11"/>
      <c r="Q8020" s="16"/>
      <c r="R8020" s="4"/>
      <c r="S8020" s="12"/>
      <c r="T8020" s="16"/>
      <c r="U8020" s="4"/>
      <c r="V8020" s="3"/>
      <c r="W8020" s="3"/>
      <c r="X8020" s="3"/>
      <c r="Y8020" s="3"/>
      <c r="Z8020" s="3"/>
      <c r="AA8020" s="4"/>
      <c r="AB8020" s="4"/>
      <c r="AC8020" s="4"/>
      <c r="AD8020" s="4"/>
      <c r="AE8020" s="4"/>
      <c r="BA8020" s="13"/>
      <c r="BC8020" s="2"/>
      <c r="BD8020" s="2"/>
      <c r="BU8020" s="15"/>
      <c r="BV8020" s="6"/>
      <c r="BW8020" s="6"/>
      <c r="BX8020" s="16"/>
      <c r="BY8020" s="16"/>
      <c r="BZ8020" s="16"/>
      <c r="CA8020" s="16"/>
      <c r="CB8020" s="14"/>
    </row>
    <row r="8021" spans="1:80" s="9" customFormat="1" x14ac:dyDescent="0.2">
      <c r="A8021" s="16"/>
      <c r="B8021" s="16"/>
      <c r="C8021" s="16"/>
      <c r="D8021" s="16"/>
      <c r="E8021" s="16"/>
      <c r="F8021" s="3"/>
      <c r="G8021" s="3"/>
      <c r="H8021" s="3"/>
      <c r="I8021" s="3"/>
      <c r="J8021" s="2"/>
      <c r="M8021" s="10"/>
      <c r="N8021" s="2"/>
      <c r="O8021" s="3"/>
      <c r="P8021" s="11"/>
      <c r="Q8021" s="16"/>
      <c r="R8021" s="4"/>
      <c r="S8021" s="12"/>
      <c r="T8021" s="16"/>
      <c r="U8021" s="4"/>
      <c r="V8021" s="3"/>
      <c r="W8021" s="3"/>
      <c r="X8021" s="3"/>
      <c r="Y8021" s="3"/>
      <c r="Z8021" s="3"/>
      <c r="AA8021" s="4"/>
      <c r="AB8021" s="4"/>
      <c r="AC8021" s="4"/>
      <c r="AD8021" s="4"/>
      <c r="AE8021" s="4"/>
      <c r="BA8021" s="13"/>
      <c r="BC8021" s="2"/>
      <c r="BD8021" s="2"/>
      <c r="BU8021" s="15"/>
      <c r="BV8021" s="6"/>
      <c r="BW8021" s="6"/>
      <c r="BX8021" s="16"/>
      <c r="BY8021" s="16"/>
      <c r="BZ8021" s="16"/>
      <c r="CA8021" s="16"/>
      <c r="CB8021" s="14"/>
    </row>
    <row r="8022" spans="1:80" s="9" customFormat="1" x14ac:dyDescent="0.2">
      <c r="A8022" s="16"/>
      <c r="B8022" s="16"/>
      <c r="C8022" s="16"/>
      <c r="D8022" s="16"/>
      <c r="E8022" s="16"/>
      <c r="F8022" s="3"/>
      <c r="G8022" s="3"/>
      <c r="H8022" s="3"/>
      <c r="I8022" s="3"/>
      <c r="J8022" s="2"/>
      <c r="M8022" s="10"/>
      <c r="N8022" s="2"/>
      <c r="O8022" s="3"/>
      <c r="P8022" s="11"/>
      <c r="Q8022" s="16"/>
      <c r="R8022" s="4"/>
      <c r="S8022" s="12"/>
      <c r="T8022" s="16"/>
      <c r="U8022" s="4"/>
      <c r="V8022" s="3"/>
      <c r="W8022" s="3"/>
      <c r="X8022" s="3"/>
      <c r="Y8022" s="3"/>
      <c r="Z8022" s="3"/>
      <c r="AA8022" s="4"/>
      <c r="AB8022" s="4"/>
      <c r="AC8022" s="4"/>
      <c r="AD8022" s="4"/>
      <c r="AE8022" s="4"/>
      <c r="BA8022" s="13"/>
      <c r="BC8022" s="2"/>
      <c r="BD8022" s="2"/>
      <c r="BU8022" s="15"/>
      <c r="BV8022" s="6"/>
      <c r="BW8022" s="6"/>
      <c r="BX8022" s="16"/>
      <c r="BY8022" s="16"/>
      <c r="BZ8022" s="16"/>
      <c r="CA8022" s="16"/>
      <c r="CB8022" s="14"/>
    </row>
    <row r="8023" spans="1:80" s="9" customFormat="1" x14ac:dyDescent="0.2">
      <c r="A8023" s="16"/>
      <c r="B8023" s="16"/>
      <c r="C8023" s="16"/>
      <c r="D8023" s="16"/>
      <c r="E8023" s="16"/>
      <c r="F8023" s="3"/>
      <c r="G8023" s="3"/>
      <c r="H8023" s="3"/>
      <c r="I8023" s="3"/>
      <c r="J8023" s="2"/>
      <c r="M8023" s="10"/>
      <c r="N8023" s="2"/>
      <c r="O8023" s="3"/>
      <c r="P8023" s="11"/>
      <c r="Q8023" s="16"/>
      <c r="R8023" s="4"/>
      <c r="S8023" s="12"/>
      <c r="T8023" s="16"/>
      <c r="U8023" s="4"/>
      <c r="V8023" s="3"/>
      <c r="W8023" s="3"/>
      <c r="X8023" s="3"/>
      <c r="Y8023" s="3"/>
      <c r="Z8023" s="3"/>
      <c r="AA8023" s="4"/>
      <c r="AB8023" s="4"/>
      <c r="AC8023" s="4"/>
      <c r="AD8023" s="4"/>
      <c r="AE8023" s="4"/>
      <c r="BA8023" s="13"/>
      <c r="BC8023" s="2"/>
      <c r="BD8023" s="2"/>
      <c r="BU8023" s="15"/>
      <c r="BV8023" s="6"/>
      <c r="BW8023" s="6"/>
      <c r="BX8023" s="16"/>
      <c r="BY8023" s="16"/>
      <c r="BZ8023" s="16"/>
      <c r="CA8023" s="16"/>
      <c r="CB8023" s="14"/>
    </row>
    <row r="8024" spans="1:80" s="9" customFormat="1" x14ac:dyDescent="0.2">
      <c r="A8024" s="16"/>
      <c r="B8024" s="16"/>
      <c r="C8024" s="16"/>
      <c r="D8024" s="16"/>
      <c r="E8024" s="16"/>
      <c r="F8024" s="3"/>
      <c r="G8024" s="3"/>
      <c r="H8024" s="3"/>
      <c r="I8024" s="3"/>
      <c r="J8024" s="2"/>
      <c r="M8024" s="10"/>
      <c r="N8024" s="2"/>
      <c r="O8024" s="3"/>
      <c r="P8024" s="11"/>
      <c r="Q8024" s="16"/>
      <c r="R8024" s="4"/>
      <c r="S8024" s="12"/>
      <c r="T8024" s="16"/>
      <c r="U8024" s="4"/>
      <c r="V8024" s="3"/>
      <c r="W8024" s="3"/>
      <c r="X8024" s="3"/>
      <c r="Y8024" s="3"/>
      <c r="Z8024" s="3"/>
      <c r="AA8024" s="4"/>
      <c r="AB8024" s="4"/>
      <c r="AC8024" s="4"/>
      <c r="AD8024" s="4"/>
      <c r="AE8024" s="4"/>
      <c r="BA8024" s="13"/>
      <c r="BC8024" s="2"/>
      <c r="BD8024" s="2"/>
      <c r="BU8024" s="15"/>
      <c r="BV8024" s="6"/>
      <c r="BW8024" s="6"/>
      <c r="BX8024" s="16"/>
      <c r="BY8024" s="16"/>
      <c r="BZ8024" s="16"/>
      <c r="CA8024" s="16"/>
      <c r="CB8024" s="14"/>
    </row>
    <row r="8025" spans="1:80" s="9" customFormat="1" x14ac:dyDescent="0.2">
      <c r="A8025" s="16"/>
      <c r="B8025" s="16"/>
      <c r="C8025" s="16"/>
      <c r="D8025" s="16"/>
      <c r="E8025" s="16"/>
      <c r="F8025" s="3"/>
      <c r="G8025" s="3"/>
      <c r="H8025" s="3"/>
      <c r="I8025" s="3"/>
      <c r="J8025" s="2"/>
      <c r="M8025" s="10"/>
      <c r="N8025" s="2"/>
      <c r="O8025" s="3"/>
      <c r="P8025" s="11"/>
      <c r="Q8025" s="16"/>
      <c r="R8025" s="4"/>
      <c r="S8025" s="12"/>
      <c r="T8025" s="16"/>
      <c r="U8025" s="4"/>
      <c r="V8025" s="3"/>
      <c r="W8025" s="3"/>
      <c r="X8025" s="3"/>
      <c r="Y8025" s="3"/>
      <c r="Z8025" s="3"/>
      <c r="AA8025" s="4"/>
      <c r="AB8025" s="4"/>
      <c r="AC8025" s="4"/>
      <c r="AD8025" s="4"/>
      <c r="AE8025" s="4"/>
      <c r="BA8025" s="13"/>
      <c r="BC8025" s="2"/>
      <c r="BD8025" s="2"/>
      <c r="BU8025" s="15"/>
      <c r="BV8025" s="6"/>
      <c r="BW8025" s="6"/>
      <c r="BX8025" s="16"/>
      <c r="BY8025" s="16"/>
      <c r="BZ8025" s="16"/>
      <c r="CA8025" s="16"/>
      <c r="CB8025" s="14"/>
    </row>
    <row r="8026" spans="1:80" s="9" customFormat="1" x14ac:dyDescent="0.2">
      <c r="A8026" s="16"/>
      <c r="B8026" s="16"/>
      <c r="C8026" s="16"/>
      <c r="D8026" s="16"/>
      <c r="E8026" s="16"/>
      <c r="F8026" s="3"/>
      <c r="G8026" s="3"/>
      <c r="H8026" s="3"/>
      <c r="I8026" s="3"/>
      <c r="J8026" s="2"/>
      <c r="M8026" s="10"/>
      <c r="N8026" s="2"/>
      <c r="O8026" s="3"/>
      <c r="P8026" s="11"/>
      <c r="Q8026" s="16"/>
      <c r="R8026" s="4"/>
      <c r="S8026" s="12"/>
      <c r="T8026" s="16"/>
      <c r="U8026" s="4"/>
      <c r="V8026" s="3"/>
      <c r="W8026" s="3"/>
      <c r="X8026" s="3"/>
      <c r="Y8026" s="3"/>
      <c r="Z8026" s="3"/>
      <c r="AA8026" s="4"/>
      <c r="AB8026" s="4"/>
      <c r="AC8026" s="4"/>
      <c r="AD8026" s="4"/>
      <c r="AE8026" s="4"/>
      <c r="BA8026" s="13"/>
      <c r="BC8026" s="2"/>
      <c r="BD8026" s="2"/>
      <c r="BU8026" s="15"/>
      <c r="BV8026" s="6"/>
      <c r="BW8026" s="6"/>
      <c r="BX8026" s="16"/>
      <c r="BY8026" s="16"/>
      <c r="BZ8026" s="16"/>
      <c r="CA8026" s="16"/>
      <c r="CB8026" s="14"/>
    </row>
    <row r="8027" spans="1:80" s="9" customFormat="1" x14ac:dyDescent="0.2">
      <c r="A8027" s="16"/>
      <c r="B8027" s="16"/>
      <c r="C8027" s="16"/>
      <c r="D8027" s="16"/>
      <c r="E8027" s="16"/>
      <c r="F8027" s="3"/>
      <c r="G8027" s="3"/>
      <c r="H8027" s="3"/>
      <c r="I8027" s="3"/>
      <c r="J8027" s="2"/>
      <c r="M8027" s="10"/>
      <c r="N8027" s="2"/>
      <c r="O8027" s="3"/>
      <c r="P8027" s="11"/>
      <c r="Q8027" s="16"/>
      <c r="R8027" s="4"/>
      <c r="S8027" s="12"/>
      <c r="T8027" s="16"/>
      <c r="U8027" s="4"/>
      <c r="V8027" s="3"/>
      <c r="W8027" s="3"/>
      <c r="X8027" s="3"/>
      <c r="Y8027" s="3"/>
      <c r="Z8027" s="3"/>
      <c r="AA8027" s="4"/>
      <c r="AB8027" s="4"/>
      <c r="AC8027" s="4"/>
      <c r="AD8027" s="4"/>
      <c r="AE8027" s="4"/>
      <c r="BA8027" s="13"/>
      <c r="BC8027" s="2"/>
      <c r="BD8027" s="2"/>
      <c r="BU8027" s="15"/>
      <c r="BV8027" s="6"/>
      <c r="BW8027" s="6"/>
      <c r="BX8027" s="16"/>
      <c r="BY8027" s="16"/>
      <c r="BZ8027" s="16"/>
      <c r="CA8027" s="16"/>
      <c r="CB8027" s="14"/>
    </row>
    <row r="8028" spans="1:80" s="9" customFormat="1" x14ac:dyDescent="0.2">
      <c r="A8028" s="16"/>
      <c r="B8028" s="16"/>
      <c r="C8028" s="16"/>
      <c r="D8028" s="16"/>
      <c r="E8028" s="16"/>
      <c r="F8028" s="3"/>
      <c r="G8028" s="3"/>
      <c r="H8028" s="3"/>
      <c r="I8028" s="3"/>
      <c r="J8028" s="2"/>
      <c r="M8028" s="10"/>
      <c r="N8028" s="2"/>
      <c r="O8028" s="3"/>
      <c r="P8028" s="11"/>
      <c r="Q8028" s="16"/>
      <c r="R8028" s="4"/>
      <c r="S8028" s="12"/>
      <c r="T8028" s="16"/>
      <c r="U8028" s="4"/>
      <c r="V8028" s="3"/>
      <c r="W8028" s="3"/>
      <c r="X8028" s="3"/>
      <c r="Y8028" s="3"/>
      <c r="Z8028" s="3"/>
      <c r="AA8028" s="4"/>
      <c r="AB8028" s="4"/>
      <c r="AC8028" s="4"/>
      <c r="AD8028" s="4"/>
      <c r="AE8028" s="4"/>
      <c r="BA8028" s="13"/>
      <c r="BC8028" s="2"/>
      <c r="BD8028" s="2"/>
      <c r="BU8028" s="15"/>
      <c r="BV8028" s="6"/>
      <c r="BW8028" s="6"/>
      <c r="BX8028" s="16"/>
      <c r="BY8028" s="16"/>
      <c r="BZ8028" s="16"/>
      <c r="CA8028" s="16"/>
      <c r="CB8028" s="14"/>
    </row>
    <row r="8029" spans="1:80" s="9" customFormat="1" x14ac:dyDescent="0.2">
      <c r="A8029" s="16"/>
      <c r="B8029" s="16"/>
      <c r="C8029" s="16"/>
      <c r="D8029" s="16"/>
      <c r="E8029" s="16"/>
      <c r="F8029" s="3"/>
      <c r="G8029" s="3"/>
      <c r="H8029" s="3"/>
      <c r="I8029" s="3"/>
      <c r="J8029" s="2"/>
      <c r="M8029" s="10"/>
      <c r="N8029" s="2"/>
      <c r="O8029" s="3"/>
      <c r="P8029" s="11"/>
      <c r="Q8029" s="16"/>
      <c r="R8029" s="4"/>
      <c r="S8029" s="12"/>
      <c r="T8029" s="16"/>
      <c r="U8029" s="4"/>
      <c r="V8029" s="3"/>
      <c r="W8029" s="3"/>
      <c r="X8029" s="3"/>
      <c r="Y8029" s="3"/>
      <c r="Z8029" s="3"/>
      <c r="AA8029" s="4"/>
      <c r="AB8029" s="4"/>
      <c r="AC8029" s="4"/>
      <c r="AD8029" s="4"/>
      <c r="AE8029" s="4"/>
      <c r="BA8029" s="13"/>
      <c r="BC8029" s="2"/>
      <c r="BD8029" s="2"/>
      <c r="BU8029" s="15"/>
      <c r="BV8029" s="6"/>
      <c r="BW8029" s="6"/>
      <c r="BX8029" s="16"/>
      <c r="BY8029" s="16"/>
      <c r="BZ8029" s="16"/>
      <c r="CA8029" s="16"/>
      <c r="CB8029" s="14"/>
    </row>
    <row r="8030" spans="1:80" s="9" customFormat="1" x14ac:dyDescent="0.2">
      <c r="A8030" s="16"/>
      <c r="B8030" s="16"/>
      <c r="C8030" s="16"/>
      <c r="D8030" s="16"/>
      <c r="E8030" s="16"/>
      <c r="F8030" s="3"/>
      <c r="G8030" s="3"/>
      <c r="H8030" s="3"/>
      <c r="I8030" s="3"/>
      <c r="J8030" s="2"/>
      <c r="M8030" s="10"/>
      <c r="N8030" s="2"/>
      <c r="O8030" s="3"/>
      <c r="P8030" s="11"/>
      <c r="Q8030" s="16"/>
      <c r="R8030" s="4"/>
      <c r="S8030" s="12"/>
      <c r="T8030" s="16"/>
      <c r="U8030" s="4"/>
      <c r="V8030" s="3"/>
      <c r="W8030" s="3"/>
      <c r="X8030" s="3"/>
      <c r="Y8030" s="3"/>
      <c r="Z8030" s="3"/>
      <c r="AA8030" s="4"/>
      <c r="AB8030" s="4"/>
      <c r="AC8030" s="4"/>
      <c r="AD8030" s="4"/>
      <c r="AE8030" s="4"/>
      <c r="BA8030" s="13"/>
      <c r="BC8030" s="2"/>
      <c r="BD8030" s="2"/>
      <c r="BU8030" s="15"/>
      <c r="BV8030" s="6"/>
      <c r="BW8030" s="6"/>
      <c r="BX8030" s="16"/>
      <c r="BY8030" s="16"/>
      <c r="BZ8030" s="16"/>
      <c r="CA8030" s="16"/>
      <c r="CB8030" s="14"/>
    </row>
    <row r="8031" spans="1:80" s="9" customFormat="1" x14ac:dyDescent="0.2">
      <c r="A8031" s="16"/>
      <c r="B8031" s="16"/>
      <c r="C8031" s="16"/>
      <c r="D8031" s="16"/>
      <c r="E8031" s="16"/>
      <c r="F8031" s="3"/>
      <c r="G8031" s="3"/>
      <c r="H8031" s="3"/>
      <c r="I8031" s="3"/>
      <c r="J8031" s="2"/>
      <c r="M8031" s="10"/>
      <c r="N8031" s="2"/>
      <c r="O8031" s="3"/>
      <c r="P8031" s="11"/>
      <c r="Q8031" s="16"/>
      <c r="R8031" s="4"/>
      <c r="S8031" s="12"/>
      <c r="T8031" s="16"/>
      <c r="U8031" s="4"/>
      <c r="V8031" s="3"/>
      <c r="W8031" s="3"/>
      <c r="X8031" s="3"/>
      <c r="Y8031" s="3"/>
      <c r="Z8031" s="3"/>
      <c r="AA8031" s="4"/>
      <c r="AB8031" s="4"/>
      <c r="AC8031" s="4"/>
      <c r="AD8031" s="4"/>
      <c r="AE8031" s="4"/>
      <c r="BA8031" s="13"/>
      <c r="BC8031" s="2"/>
      <c r="BD8031" s="2"/>
      <c r="BU8031" s="15"/>
      <c r="BV8031" s="6"/>
      <c r="BW8031" s="6"/>
      <c r="BX8031" s="16"/>
      <c r="BY8031" s="16"/>
      <c r="BZ8031" s="16"/>
      <c r="CA8031" s="16"/>
      <c r="CB8031" s="14"/>
    </row>
    <row r="8032" spans="1:80" s="9" customFormat="1" x14ac:dyDescent="0.2">
      <c r="A8032" s="16"/>
      <c r="B8032" s="16"/>
      <c r="C8032" s="16"/>
      <c r="D8032" s="16"/>
      <c r="E8032" s="16"/>
      <c r="F8032" s="3"/>
      <c r="G8032" s="3"/>
      <c r="H8032" s="3"/>
      <c r="I8032" s="3"/>
      <c r="J8032" s="2"/>
      <c r="M8032" s="10"/>
      <c r="N8032" s="2"/>
      <c r="O8032" s="3"/>
      <c r="P8032" s="11"/>
      <c r="Q8032" s="16"/>
      <c r="R8032" s="4"/>
      <c r="S8032" s="12"/>
      <c r="T8032" s="16"/>
      <c r="U8032" s="4"/>
      <c r="V8032" s="3"/>
      <c r="W8032" s="3"/>
      <c r="X8032" s="3"/>
      <c r="Y8032" s="3"/>
      <c r="Z8032" s="3"/>
      <c r="AA8032" s="4"/>
      <c r="AB8032" s="4"/>
      <c r="AC8032" s="4"/>
      <c r="AD8032" s="4"/>
      <c r="AE8032" s="4"/>
      <c r="BA8032" s="13"/>
      <c r="BC8032" s="2"/>
      <c r="BD8032" s="2"/>
      <c r="BU8032" s="15"/>
      <c r="BV8032" s="6"/>
      <c r="BW8032" s="6"/>
      <c r="BX8032" s="16"/>
      <c r="BY8032" s="16"/>
      <c r="BZ8032" s="16"/>
      <c r="CA8032" s="16"/>
      <c r="CB8032" s="14"/>
    </row>
    <row r="8033" spans="1:80" s="9" customFormat="1" x14ac:dyDescent="0.2">
      <c r="A8033" s="16"/>
      <c r="B8033" s="16"/>
      <c r="C8033" s="16"/>
      <c r="D8033" s="16"/>
      <c r="E8033" s="16"/>
      <c r="F8033" s="3"/>
      <c r="G8033" s="3"/>
      <c r="H8033" s="3"/>
      <c r="I8033" s="3"/>
      <c r="J8033" s="2"/>
      <c r="M8033" s="10"/>
      <c r="N8033" s="2"/>
      <c r="O8033" s="3"/>
      <c r="P8033" s="11"/>
      <c r="Q8033" s="16"/>
      <c r="R8033" s="4"/>
      <c r="S8033" s="12"/>
      <c r="T8033" s="16"/>
      <c r="U8033" s="4"/>
      <c r="V8033" s="3"/>
      <c r="W8033" s="3"/>
      <c r="X8033" s="3"/>
      <c r="Y8033" s="3"/>
      <c r="Z8033" s="3"/>
      <c r="AA8033" s="4"/>
      <c r="AB8033" s="4"/>
      <c r="AC8033" s="4"/>
      <c r="AD8033" s="4"/>
      <c r="AE8033" s="4"/>
      <c r="BA8033" s="13"/>
      <c r="BC8033" s="2"/>
      <c r="BD8033" s="2"/>
      <c r="BU8033" s="15"/>
      <c r="BV8033" s="6"/>
      <c r="BW8033" s="6"/>
      <c r="BX8033" s="16"/>
      <c r="BY8033" s="16"/>
      <c r="BZ8033" s="16"/>
      <c r="CA8033" s="16"/>
      <c r="CB8033" s="14"/>
    </row>
    <row r="8034" spans="1:80" s="9" customFormat="1" x14ac:dyDescent="0.2">
      <c r="A8034" s="16"/>
      <c r="B8034" s="16"/>
      <c r="C8034" s="16"/>
      <c r="D8034" s="16"/>
      <c r="E8034" s="16"/>
      <c r="F8034" s="3"/>
      <c r="G8034" s="3"/>
      <c r="H8034" s="3"/>
      <c r="I8034" s="3"/>
      <c r="J8034" s="2"/>
      <c r="M8034" s="10"/>
      <c r="N8034" s="2"/>
      <c r="O8034" s="3"/>
      <c r="P8034" s="11"/>
      <c r="Q8034" s="16"/>
      <c r="R8034" s="4"/>
      <c r="S8034" s="12"/>
      <c r="T8034" s="16"/>
      <c r="U8034" s="4"/>
      <c r="V8034" s="3"/>
      <c r="W8034" s="3"/>
      <c r="X8034" s="3"/>
      <c r="Y8034" s="3"/>
      <c r="Z8034" s="3"/>
      <c r="AA8034" s="4"/>
      <c r="AB8034" s="4"/>
      <c r="AC8034" s="4"/>
      <c r="AD8034" s="4"/>
      <c r="AE8034" s="4"/>
      <c r="BA8034" s="13"/>
      <c r="BC8034" s="2"/>
      <c r="BD8034" s="2"/>
      <c r="BU8034" s="15"/>
      <c r="BV8034" s="6"/>
      <c r="BW8034" s="6"/>
      <c r="BX8034" s="16"/>
      <c r="BY8034" s="16"/>
      <c r="BZ8034" s="16"/>
      <c r="CA8034" s="16"/>
      <c r="CB8034" s="14"/>
    </row>
    <row r="8035" spans="1:80" s="9" customFormat="1" x14ac:dyDescent="0.2">
      <c r="A8035" s="16"/>
      <c r="B8035" s="16"/>
      <c r="C8035" s="16"/>
      <c r="D8035" s="16"/>
      <c r="E8035" s="16"/>
      <c r="F8035" s="3"/>
      <c r="G8035" s="3"/>
      <c r="H8035" s="3"/>
      <c r="I8035" s="3"/>
      <c r="J8035" s="2"/>
      <c r="M8035" s="10"/>
      <c r="N8035" s="2"/>
      <c r="O8035" s="3"/>
      <c r="P8035" s="11"/>
      <c r="Q8035" s="16"/>
      <c r="R8035" s="4"/>
      <c r="S8035" s="12"/>
      <c r="T8035" s="16"/>
      <c r="U8035" s="4"/>
      <c r="V8035" s="3"/>
      <c r="W8035" s="3"/>
      <c r="X8035" s="3"/>
      <c r="Y8035" s="3"/>
      <c r="Z8035" s="3"/>
      <c r="AA8035" s="4"/>
      <c r="AB8035" s="4"/>
      <c r="AC8035" s="4"/>
      <c r="AD8035" s="4"/>
      <c r="AE8035" s="4"/>
      <c r="BA8035" s="13"/>
      <c r="BC8035" s="2"/>
      <c r="BD8035" s="2"/>
      <c r="BU8035" s="15"/>
      <c r="BV8035" s="6"/>
      <c r="BW8035" s="6"/>
      <c r="BX8035" s="16"/>
      <c r="BY8035" s="16"/>
      <c r="BZ8035" s="16"/>
      <c r="CA8035" s="16"/>
      <c r="CB8035" s="14"/>
    </row>
    <row r="8036" spans="1:80" s="9" customFormat="1" x14ac:dyDescent="0.2">
      <c r="A8036" s="16"/>
      <c r="B8036" s="16"/>
      <c r="C8036" s="16"/>
      <c r="D8036" s="16"/>
      <c r="E8036" s="16"/>
      <c r="F8036" s="3"/>
      <c r="G8036" s="3"/>
      <c r="H8036" s="3"/>
      <c r="I8036" s="3"/>
      <c r="J8036" s="2"/>
      <c r="M8036" s="10"/>
      <c r="N8036" s="2"/>
      <c r="O8036" s="3"/>
      <c r="P8036" s="11"/>
      <c r="Q8036" s="16"/>
      <c r="R8036" s="4"/>
      <c r="S8036" s="12"/>
      <c r="T8036" s="16"/>
      <c r="U8036" s="4"/>
      <c r="V8036" s="3"/>
      <c r="W8036" s="3"/>
      <c r="X8036" s="3"/>
      <c r="Y8036" s="3"/>
      <c r="Z8036" s="3"/>
      <c r="AA8036" s="4"/>
      <c r="AB8036" s="4"/>
      <c r="AC8036" s="4"/>
      <c r="AD8036" s="4"/>
      <c r="AE8036" s="4"/>
      <c r="BA8036" s="13"/>
      <c r="BC8036" s="2"/>
      <c r="BD8036" s="2"/>
      <c r="BU8036" s="15"/>
      <c r="BV8036" s="6"/>
      <c r="BW8036" s="6"/>
      <c r="BX8036" s="16"/>
      <c r="BY8036" s="16"/>
      <c r="BZ8036" s="16"/>
      <c r="CA8036" s="16"/>
      <c r="CB8036" s="14"/>
    </row>
    <row r="8037" spans="1:80" s="9" customFormat="1" x14ac:dyDescent="0.2">
      <c r="A8037" s="16"/>
      <c r="B8037" s="16"/>
      <c r="C8037" s="16"/>
      <c r="D8037" s="16"/>
      <c r="E8037" s="16"/>
      <c r="F8037" s="3"/>
      <c r="G8037" s="3"/>
      <c r="H8037" s="3"/>
      <c r="I8037" s="3"/>
      <c r="J8037" s="2"/>
      <c r="M8037" s="10"/>
      <c r="N8037" s="2"/>
      <c r="O8037" s="3"/>
      <c r="P8037" s="11"/>
      <c r="Q8037" s="16"/>
      <c r="R8037" s="4"/>
      <c r="S8037" s="12"/>
      <c r="T8037" s="16"/>
      <c r="U8037" s="4"/>
      <c r="V8037" s="3"/>
      <c r="W8037" s="3"/>
      <c r="X8037" s="3"/>
      <c r="Y8037" s="3"/>
      <c r="Z8037" s="3"/>
      <c r="AA8037" s="4"/>
      <c r="AB8037" s="4"/>
      <c r="AC8037" s="4"/>
      <c r="AD8037" s="4"/>
      <c r="AE8037" s="4"/>
      <c r="BA8037" s="13"/>
      <c r="BC8037" s="2"/>
      <c r="BD8037" s="2"/>
      <c r="BU8037" s="15"/>
      <c r="BV8037" s="6"/>
      <c r="BW8037" s="6"/>
      <c r="BX8037" s="16"/>
      <c r="BY8037" s="16"/>
      <c r="BZ8037" s="16"/>
      <c r="CA8037" s="16"/>
      <c r="CB8037" s="14"/>
    </row>
    <row r="8038" spans="1:80" s="9" customFormat="1" x14ac:dyDescent="0.2">
      <c r="A8038" s="16"/>
      <c r="B8038" s="16"/>
      <c r="C8038" s="16"/>
      <c r="D8038" s="16"/>
      <c r="E8038" s="16"/>
      <c r="F8038" s="3"/>
      <c r="G8038" s="3"/>
      <c r="H8038" s="3"/>
      <c r="I8038" s="3"/>
      <c r="J8038" s="2"/>
      <c r="M8038" s="10"/>
      <c r="N8038" s="2"/>
      <c r="O8038" s="3"/>
      <c r="P8038" s="11"/>
      <c r="Q8038" s="16"/>
      <c r="R8038" s="4"/>
      <c r="S8038" s="12"/>
      <c r="T8038" s="16"/>
      <c r="U8038" s="4"/>
      <c r="V8038" s="3"/>
      <c r="W8038" s="3"/>
      <c r="X8038" s="3"/>
      <c r="Y8038" s="3"/>
      <c r="Z8038" s="3"/>
      <c r="AA8038" s="4"/>
      <c r="AB8038" s="4"/>
      <c r="AC8038" s="4"/>
      <c r="AD8038" s="4"/>
      <c r="AE8038" s="4"/>
      <c r="BA8038" s="13"/>
      <c r="BC8038" s="2"/>
      <c r="BD8038" s="2"/>
      <c r="BU8038" s="15"/>
      <c r="BV8038" s="6"/>
      <c r="BW8038" s="6"/>
      <c r="BX8038" s="16"/>
      <c r="BY8038" s="16"/>
      <c r="BZ8038" s="16"/>
      <c r="CA8038" s="16"/>
      <c r="CB8038" s="14"/>
    </row>
    <row r="8039" spans="1:80" s="9" customFormat="1" x14ac:dyDescent="0.2">
      <c r="A8039" s="16"/>
      <c r="B8039" s="16"/>
      <c r="C8039" s="16"/>
      <c r="D8039" s="16"/>
      <c r="E8039" s="16"/>
      <c r="F8039" s="3"/>
      <c r="G8039" s="3"/>
      <c r="H8039" s="3"/>
      <c r="I8039" s="3"/>
      <c r="J8039" s="2"/>
      <c r="M8039" s="10"/>
      <c r="N8039" s="2"/>
      <c r="O8039" s="3"/>
      <c r="P8039" s="11"/>
      <c r="Q8039" s="16"/>
      <c r="R8039" s="4"/>
      <c r="S8039" s="12"/>
      <c r="T8039" s="16"/>
      <c r="U8039" s="4"/>
      <c r="V8039" s="3"/>
      <c r="W8039" s="3"/>
      <c r="X8039" s="3"/>
      <c r="Y8039" s="3"/>
      <c r="Z8039" s="3"/>
      <c r="AA8039" s="4"/>
      <c r="AB8039" s="4"/>
      <c r="AC8039" s="4"/>
      <c r="AD8039" s="4"/>
      <c r="AE8039" s="4"/>
      <c r="BA8039" s="13"/>
      <c r="BC8039" s="2"/>
      <c r="BD8039" s="2"/>
      <c r="BU8039" s="15"/>
      <c r="BV8039" s="6"/>
      <c r="BW8039" s="6"/>
      <c r="BX8039" s="16"/>
      <c r="BY8039" s="16"/>
      <c r="BZ8039" s="16"/>
      <c r="CA8039" s="16"/>
      <c r="CB8039" s="14"/>
    </row>
    <row r="8040" spans="1:80" s="9" customFormat="1" x14ac:dyDescent="0.2">
      <c r="A8040" s="16"/>
      <c r="B8040" s="16"/>
      <c r="C8040" s="16"/>
      <c r="D8040" s="16"/>
      <c r="E8040" s="16"/>
      <c r="F8040" s="3"/>
      <c r="G8040" s="3"/>
      <c r="H8040" s="3"/>
      <c r="I8040" s="3"/>
      <c r="J8040" s="2"/>
      <c r="M8040" s="10"/>
      <c r="N8040" s="2"/>
      <c r="O8040" s="3"/>
      <c r="P8040" s="11"/>
      <c r="Q8040" s="16"/>
      <c r="R8040" s="4"/>
      <c r="S8040" s="12"/>
      <c r="T8040" s="16"/>
      <c r="U8040" s="4"/>
      <c r="V8040" s="3"/>
      <c r="W8040" s="3"/>
      <c r="X8040" s="3"/>
      <c r="Y8040" s="3"/>
      <c r="Z8040" s="3"/>
      <c r="AA8040" s="4"/>
      <c r="AB8040" s="4"/>
      <c r="AC8040" s="4"/>
      <c r="AD8040" s="4"/>
      <c r="AE8040" s="4"/>
      <c r="BA8040" s="13"/>
      <c r="BC8040" s="2"/>
      <c r="BD8040" s="2"/>
      <c r="BU8040" s="15"/>
      <c r="BV8040" s="6"/>
      <c r="BW8040" s="6"/>
      <c r="BX8040" s="16"/>
      <c r="BY8040" s="16"/>
      <c r="BZ8040" s="16"/>
      <c r="CA8040" s="16"/>
      <c r="CB8040" s="14"/>
    </row>
    <row r="8041" spans="1:80" s="9" customFormat="1" x14ac:dyDescent="0.2">
      <c r="A8041" s="16"/>
      <c r="B8041" s="16"/>
      <c r="C8041" s="16"/>
      <c r="D8041" s="16"/>
      <c r="E8041" s="16"/>
      <c r="F8041" s="3"/>
      <c r="G8041" s="3"/>
      <c r="H8041" s="3"/>
      <c r="I8041" s="3"/>
      <c r="J8041" s="2"/>
      <c r="M8041" s="10"/>
      <c r="N8041" s="2"/>
      <c r="O8041" s="3"/>
      <c r="P8041" s="11"/>
      <c r="Q8041" s="16"/>
      <c r="R8041" s="4"/>
      <c r="S8041" s="12"/>
      <c r="T8041" s="16"/>
      <c r="U8041" s="4"/>
      <c r="V8041" s="3"/>
      <c r="W8041" s="3"/>
      <c r="X8041" s="3"/>
      <c r="Y8041" s="3"/>
      <c r="Z8041" s="3"/>
      <c r="AA8041" s="4"/>
      <c r="AB8041" s="4"/>
      <c r="AC8041" s="4"/>
      <c r="AD8041" s="4"/>
      <c r="AE8041" s="4"/>
      <c r="BA8041" s="13"/>
      <c r="BC8041" s="2"/>
      <c r="BD8041" s="2"/>
      <c r="BU8041" s="15"/>
      <c r="BV8041" s="6"/>
      <c r="BW8041" s="6"/>
      <c r="BX8041" s="16"/>
      <c r="BY8041" s="16"/>
      <c r="BZ8041" s="16"/>
      <c r="CA8041" s="16"/>
      <c r="CB8041" s="14"/>
    </row>
    <row r="8042" spans="1:80" s="9" customFormat="1" x14ac:dyDescent="0.2">
      <c r="A8042" s="16"/>
      <c r="B8042" s="16"/>
      <c r="C8042" s="16"/>
      <c r="D8042" s="16"/>
      <c r="E8042" s="16"/>
      <c r="F8042" s="3"/>
      <c r="G8042" s="3"/>
      <c r="H8042" s="3"/>
      <c r="I8042" s="3"/>
      <c r="J8042" s="2"/>
      <c r="M8042" s="10"/>
      <c r="N8042" s="2"/>
      <c r="O8042" s="3"/>
      <c r="P8042" s="11"/>
      <c r="Q8042" s="16"/>
      <c r="R8042" s="4"/>
      <c r="S8042" s="12"/>
      <c r="T8042" s="16"/>
      <c r="U8042" s="4"/>
      <c r="V8042" s="3"/>
      <c r="W8042" s="3"/>
      <c r="X8042" s="3"/>
      <c r="Y8042" s="3"/>
      <c r="Z8042" s="3"/>
      <c r="AA8042" s="4"/>
      <c r="AB8042" s="4"/>
      <c r="AC8042" s="4"/>
      <c r="AD8042" s="4"/>
      <c r="AE8042" s="4"/>
      <c r="BA8042" s="13"/>
      <c r="BC8042" s="2"/>
      <c r="BD8042" s="2"/>
      <c r="BU8042" s="15"/>
      <c r="BV8042" s="6"/>
      <c r="BW8042" s="6"/>
      <c r="BX8042" s="16"/>
      <c r="BY8042" s="16"/>
      <c r="BZ8042" s="16"/>
      <c r="CA8042" s="16"/>
      <c r="CB8042" s="14"/>
    </row>
    <row r="8043" spans="1:80" s="9" customFormat="1" x14ac:dyDescent="0.2">
      <c r="A8043" s="16"/>
      <c r="B8043" s="16"/>
      <c r="C8043" s="16"/>
      <c r="D8043" s="16"/>
      <c r="E8043" s="16"/>
      <c r="F8043" s="3"/>
      <c r="G8043" s="3"/>
      <c r="H8043" s="3"/>
      <c r="I8043" s="3"/>
      <c r="J8043" s="2"/>
      <c r="M8043" s="10"/>
      <c r="N8043" s="2"/>
      <c r="O8043" s="3"/>
      <c r="P8043" s="11"/>
      <c r="Q8043" s="16"/>
      <c r="R8043" s="4"/>
      <c r="S8043" s="12"/>
      <c r="T8043" s="16"/>
      <c r="U8043" s="4"/>
      <c r="V8043" s="3"/>
      <c r="W8043" s="3"/>
      <c r="X8043" s="3"/>
      <c r="Y8043" s="3"/>
      <c r="Z8043" s="3"/>
      <c r="AA8043" s="4"/>
      <c r="AB8043" s="4"/>
      <c r="AC8043" s="4"/>
      <c r="AD8043" s="4"/>
      <c r="AE8043" s="4"/>
      <c r="BA8043" s="13"/>
      <c r="BC8043" s="2"/>
      <c r="BD8043" s="2"/>
      <c r="BU8043" s="15"/>
      <c r="BV8043" s="6"/>
      <c r="BW8043" s="6"/>
      <c r="BX8043" s="16"/>
      <c r="BY8043" s="16"/>
      <c r="BZ8043" s="16"/>
      <c r="CA8043" s="16"/>
      <c r="CB8043" s="14"/>
    </row>
    <row r="8044" spans="1:80" s="9" customFormat="1" x14ac:dyDescent="0.2">
      <c r="A8044" s="16"/>
      <c r="B8044" s="16"/>
      <c r="C8044" s="16"/>
      <c r="D8044" s="16"/>
      <c r="E8044" s="16"/>
      <c r="F8044" s="3"/>
      <c r="G8044" s="3"/>
      <c r="H8044" s="3"/>
      <c r="I8044" s="3"/>
      <c r="J8044" s="2"/>
      <c r="M8044" s="10"/>
      <c r="N8044" s="2"/>
      <c r="O8044" s="3"/>
      <c r="P8044" s="11"/>
      <c r="Q8044" s="16"/>
      <c r="R8044" s="4"/>
      <c r="S8044" s="12"/>
      <c r="T8044" s="16"/>
      <c r="U8044" s="4"/>
      <c r="V8044" s="3"/>
      <c r="W8044" s="3"/>
      <c r="X8044" s="3"/>
      <c r="Y8044" s="3"/>
      <c r="Z8044" s="3"/>
      <c r="AA8044" s="4"/>
      <c r="AB8044" s="4"/>
      <c r="AC8044" s="4"/>
      <c r="AD8044" s="4"/>
      <c r="AE8044" s="4"/>
      <c r="BA8044" s="13"/>
      <c r="BC8044" s="2"/>
      <c r="BD8044" s="2"/>
      <c r="BU8044" s="15"/>
      <c r="BV8044" s="6"/>
      <c r="BW8044" s="6"/>
      <c r="BX8044" s="16"/>
      <c r="BY8044" s="16"/>
      <c r="BZ8044" s="16"/>
      <c r="CA8044" s="16"/>
      <c r="CB8044" s="14"/>
    </row>
    <row r="8045" spans="1:80" s="9" customFormat="1" x14ac:dyDescent="0.2">
      <c r="A8045" s="16"/>
      <c r="B8045" s="16"/>
      <c r="C8045" s="16"/>
      <c r="D8045" s="16"/>
      <c r="E8045" s="16"/>
      <c r="F8045" s="3"/>
      <c r="G8045" s="3"/>
      <c r="H8045" s="3"/>
      <c r="I8045" s="3"/>
      <c r="J8045" s="2"/>
      <c r="M8045" s="10"/>
      <c r="N8045" s="2"/>
      <c r="O8045" s="3"/>
      <c r="P8045" s="11"/>
      <c r="Q8045" s="16"/>
      <c r="R8045" s="4"/>
      <c r="S8045" s="12"/>
      <c r="T8045" s="16"/>
      <c r="U8045" s="4"/>
      <c r="V8045" s="3"/>
      <c r="W8045" s="3"/>
      <c r="X8045" s="3"/>
      <c r="Y8045" s="3"/>
      <c r="Z8045" s="3"/>
      <c r="AA8045" s="4"/>
      <c r="AB8045" s="4"/>
      <c r="AC8045" s="4"/>
      <c r="AD8045" s="4"/>
      <c r="AE8045" s="4"/>
      <c r="BA8045" s="13"/>
      <c r="BC8045" s="2"/>
      <c r="BD8045" s="2"/>
      <c r="BU8045" s="15"/>
      <c r="BV8045" s="6"/>
      <c r="BW8045" s="6"/>
      <c r="BX8045" s="16"/>
      <c r="BY8045" s="16"/>
      <c r="BZ8045" s="16"/>
      <c r="CA8045" s="16"/>
      <c r="CB8045" s="14"/>
    </row>
    <row r="8046" spans="1:80" s="9" customFormat="1" x14ac:dyDescent="0.2">
      <c r="A8046" s="16"/>
      <c r="B8046" s="16"/>
      <c r="C8046" s="16"/>
      <c r="D8046" s="16"/>
      <c r="E8046" s="16"/>
      <c r="F8046" s="3"/>
      <c r="G8046" s="3"/>
      <c r="H8046" s="3"/>
      <c r="I8046" s="3"/>
      <c r="J8046" s="2"/>
      <c r="M8046" s="10"/>
      <c r="N8046" s="2"/>
      <c r="O8046" s="3"/>
      <c r="P8046" s="11"/>
      <c r="Q8046" s="16"/>
      <c r="R8046" s="4"/>
      <c r="S8046" s="12"/>
      <c r="T8046" s="16"/>
      <c r="U8046" s="4"/>
      <c r="V8046" s="3"/>
      <c r="W8046" s="3"/>
      <c r="X8046" s="3"/>
      <c r="Y8046" s="3"/>
      <c r="Z8046" s="3"/>
      <c r="AA8046" s="4"/>
      <c r="AB8046" s="4"/>
      <c r="AC8046" s="4"/>
      <c r="AD8046" s="4"/>
      <c r="AE8046" s="4"/>
      <c r="BA8046" s="13"/>
      <c r="BC8046" s="2"/>
      <c r="BD8046" s="2"/>
      <c r="BU8046" s="15"/>
      <c r="BV8046" s="6"/>
      <c r="BW8046" s="6"/>
      <c r="BX8046" s="16"/>
      <c r="BY8046" s="16"/>
      <c r="BZ8046" s="16"/>
      <c r="CA8046" s="16"/>
      <c r="CB8046" s="14"/>
    </row>
    <row r="8047" spans="1:80" s="9" customFormat="1" x14ac:dyDescent="0.2">
      <c r="A8047" s="16"/>
      <c r="B8047" s="16"/>
      <c r="C8047" s="16"/>
      <c r="D8047" s="16"/>
      <c r="E8047" s="16"/>
      <c r="F8047" s="3"/>
      <c r="G8047" s="3"/>
      <c r="H8047" s="3"/>
      <c r="I8047" s="3"/>
      <c r="J8047" s="2"/>
      <c r="M8047" s="10"/>
      <c r="N8047" s="2"/>
      <c r="O8047" s="3"/>
      <c r="P8047" s="11"/>
      <c r="Q8047" s="16"/>
      <c r="R8047" s="4"/>
      <c r="S8047" s="12"/>
      <c r="T8047" s="16"/>
      <c r="U8047" s="4"/>
      <c r="V8047" s="3"/>
      <c r="W8047" s="3"/>
      <c r="X8047" s="3"/>
      <c r="Y8047" s="3"/>
      <c r="Z8047" s="3"/>
      <c r="AA8047" s="4"/>
      <c r="AB8047" s="4"/>
      <c r="AC8047" s="4"/>
      <c r="AD8047" s="4"/>
      <c r="AE8047" s="4"/>
      <c r="BA8047" s="13"/>
      <c r="BC8047" s="2"/>
      <c r="BD8047" s="2"/>
      <c r="BU8047" s="15"/>
      <c r="BV8047" s="6"/>
      <c r="BW8047" s="6"/>
      <c r="BX8047" s="16"/>
      <c r="BY8047" s="16"/>
      <c r="BZ8047" s="16"/>
      <c r="CA8047" s="16"/>
      <c r="CB8047" s="14"/>
    </row>
    <row r="8048" spans="1:80" s="9" customFormat="1" x14ac:dyDescent="0.2">
      <c r="A8048" s="16"/>
      <c r="B8048" s="16"/>
      <c r="C8048" s="16"/>
      <c r="D8048" s="16"/>
      <c r="E8048" s="16"/>
      <c r="F8048" s="3"/>
      <c r="G8048" s="3"/>
      <c r="H8048" s="3"/>
      <c r="I8048" s="3"/>
      <c r="J8048" s="2"/>
      <c r="M8048" s="10"/>
      <c r="N8048" s="2"/>
      <c r="O8048" s="3"/>
      <c r="P8048" s="11"/>
      <c r="Q8048" s="16"/>
      <c r="R8048" s="4"/>
      <c r="S8048" s="12"/>
      <c r="T8048" s="16"/>
      <c r="U8048" s="4"/>
      <c r="V8048" s="3"/>
      <c r="W8048" s="3"/>
      <c r="X8048" s="3"/>
      <c r="Y8048" s="3"/>
      <c r="Z8048" s="3"/>
      <c r="AA8048" s="4"/>
      <c r="AB8048" s="4"/>
      <c r="AC8048" s="4"/>
      <c r="AD8048" s="4"/>
      <c r="AE8048" s="4"/>
      <c r="BA8048" s="13"/>
      <c r="BC8048" s="2"/>
      <c r="BD8048" s="2"/>
      <c r="BU8048" s="15"/>
      <c r="BV8048" s="6"/>
      <c r="BW8048" s="6"/>
      <c r="BX8048" s="16"/>
      <c r="BY8048" s="16"/>
      <c r="BZ8048" s="16"/>
      <c r="CA8048" s="16"/>
      <c r="CB8048" s="14"/>
    </row>
    <row r="8049" spans="1:80" s="9" customFormat="1" x14ac:dyDescent="0.2">
      <c r="A8049" s="16"/>
      <c r="B8049" s="16"/>
      <c r="C8049" s="16"/>
      <c r="D8049" s="16"/>
      <c r="E8049" s="16"/>
      <c r="F8049" s="3"/>
      <c r="G8049" s="3"/>
      <c r="H8049" s="3"/>
      <c r="I8049" s="3"/>
      <c r="J8049" s="2"/>
      <c r="M8049" s="10"/>
      <c r="N8049" s="2"/>
      <c r="O8049" s="3"/>
      <c r="P8049" s="11"/>
      <c r="Q8049" s="16"/>
      <c r="R8049" s="4"/>
      <c r="S8049" s="12"/>
      <c r="T8049" s="16"/>
      <c r="U8049" s="4"/>
      <c r="V8049" s="3"/>
      <c r="W8049" s="3"/>
      <c r="X8049" s="3"/>
      <c r="Y8049" s="3"/>
      <c r="Z8049" s="3"/>
      <c r="AA8049" s="4"/>
      <c r="AB8049" s="4"/>
      <c r="AC8049" s="4"/>
      <c r="AD8049" s="4"/>
      <c r="AE8049" s="4"/>
      <c r="BA8049" s="13"/>
      <c r="BC8049" s="2"/>
      <c r="BD8049" s="2"/>
      <c r="BU8049" s="15"/>
      <c r="BV8049" s="6"/>
      <c r="BW8049" s="6"/>
      <c r="BX8049" s="16"/>
      <c r="BY8049" s="16"/>
      <c r="BZ8049" s="16"/>
      <c r="CA8049" s="16"/>
      <c r="CB8049" s="14"/>
    </row>
    <row r="8050" spans="1:80" s="9" customFormat="1" x14ac:dyDescent="0.2">
      <c r="A8050" s="16"/>
      <c r="B8050" s="16"/>
      <c r="C8050" s="16"/>
      <c r="D8050" s="16"/>
      <c r="E8050" s="16"/>
      <c r="F8050" s="3"/>
      <c r="G8050" s="3"/>
      <c r="H8050" s="3"/>
      <c r="I8050" s="3"/>
      <c r="J8050" s="2"/>
      <c r="M8050" s="10"/>
      <c r="N8050" s="2"/>
      <c r="O8050" s="3"/>
      <c r="P8050" s="11"/>
      <c r="Q8050" s="16"/>
      <c r="R8050" s="4"/>
      <c r="S8050" s="12"/>
      <c r="T8050" s="16"/>
      <c r="U8050" s="4"/>
      <c r="V8050" s="3"/>
      <c r="W8050" s="3"/>
      <c r="X8050" s="3"/>
      <c r="Y8050" s="3"/>
      <c r="Z8050" s="3"/>
      <c r="AA8050" s="4"/>
      <c r="AB8050" s="4"/>
      <c r="AC8050" s="4"/>
      <c r="AD8050" s="4"/>
      <c r="AE8050" s="4"/>
      <c r="BA8050" s="13"/>
      <c r="BC8050" s="2"/>
      <c r="BD8050" s="2"/>
      <c r="BU8050" s="15"/>
      <c r="BV8050" s="6"/>
      <c r="BW8050" s="6"/>
      <c r="BX8050" s="16"/>
      <c r="BY8050" s="16"/>
      <c r="BZ8050" s="16"/>
      <c r="CA8050" s="16"/>
      <c r="CB8050" s="14"/>
    </row>
    <row r="8051" spans="1:80" s="9" customFormat="1" x14ac:dyDescent="0.2">
      <c r="A8051" s="16"/>
      <c r="B8051" s="16"/>
      <c r="C8051" s="16"/>
      <c r="D8051" s="16"/>
      <c r="E8051" s="16"/>
      <c r="F8051" s="3"/>
      <c r="G8051" s="3"/>
      <c r="H8051" s="3"/>
      <c r="I8051" s="3"/>
      <c r="J8051" s="2"/>
      <c r="M8051" s="10"/>
      <c r="N8051" s="2"/>
      <c r="O8051" s="3"/>
      <c r="P8051" s="11"/>
      <c r="Q8051" s="16"/>
      <c r="R8051" s="4"/>
      <c r="S8051" s="12"/>
      <c r="T8051" s="16"/>
      <c r="U8051" s="4"/>
      <c r="V8051" s="3"/>
      <c r="W8051" s="3"/>
      <c r="X8051" s="3"/>
      <c r="Y8051" s="3"/>
      <c r="Z8051" s="3"/>
      <c r="AA8051" s="4"/>
      <c r="AB8051" s="4"/>
      <c r="AC8051" s="4"/>
      <c r="AD8051" s="4"/>
      <c r="AE8051" s="4"/>
      <c r="BA8051" s="13"/>
      <c r="BC8051" s="2"/>
      <c r="BD8051" s="2"/>
      <c r="BU8051" s="15"/>
      <c r="BV8051" s="6"/>
      <c r="BW8051" s="6"/>
      <c r="BX8051" s="16"/>
      <c r="BY8051" s="16"/>
      <c r="BZ8051" s="16"/>
      <c r="CA8051" s="16"/>
      <c r="CB8051" s="14"/>
    </row>
    <row r="8052" spans="1:80" s="9" customFormat="1" x14ac:dyDescent="0.2">
      <c r="A8052" s="16"/>
      <c r="B8052" s="16"/>
      <c r="C8052" s="16"/>
      <c r="D8052" s="16"/>
      <c r="E8052" s="16"/>
      <c r="F8052" s="3"/>
      <c r="G8052" s="3"/>
      <c r="H8052" s="3"/>
      <c r="I8052" s="3"/>
      <c r="J8052" s="2"/>
      <c r="M8052" s="10"/>
      <c r="N8052" s="2"/>
      <c r="O8052" s="3"/>
      <c r="P8052" s="11"/>
      <c r="Q8052" s="16"/>
      <c r="R8052" s="4"/>
      <c r="S8052" s="12"/>
      <c r="T8052" s="16"/>
      <c r="U8052" s="4"/>
      <c r="V8052" s="3"/>
      <c r="W8052" s="3"/>
      <c r="X8052" s="3"/>
      <c r="Y8052" s="3"/>
      <c r="Z8052" s="3"/>
      <c r="AA8052" s="4"/>
      <c r="AB8052" s="4"/>
      <c r="AC8052" s="4"/>
      <c r="AD8052" s="4"/>
      <c r="AE8052" s="4"/>
      <c r="BA8052" s="13"/>
      <c r="BC8052" s="2"/>
      <c r="BD8052" s="2"/>
      <c r="BU8052" s="15"/>
      <c r="BV8052" s="6"/>
      <c r="BW8052" s="6"/>
      <c r="BX8052" s="16"/>
      <c r="BY8052" s="16"/>
      <c r="BZ8052" s="16"/>
      <c r="CA8052" s="16"/>
      <c r="CB8052" s="14"/>
    </row>
    <row r="8053" spans="1:80" s="9" customFormat="1" x14ac:dyDescent="0.2">
      <c r="A8053" s="16"/>
      <c r="B8053" s="16"/>
      <c r="C8053" s="16"/>
      <c r="D8053" s="16"/>
      <c r="E8053" s="16"/>
      <c r="F8053" s="3"/>
      <c r="G8053" s="3"/>
      <c r="H8053" s="3"/>
      <c r="I8053" s="3"/>
      <c r="J8053" s="2"/>
      <c r="M8053" s="10"/>
      <c r="N8053" s="2"/>
      <c r="O8053" s="3"/>
      <c r="P8053" s="11"/>
      <c r="Q8053" s="16"/>
      <c r="R8053" s="4"/>
      <c r="S8053" s="12"/>
      <c r="T8053" s="16"/>
      <c r="U8053" s="4"/>
      <c r="V8053" s="3"/>
      <c r="W8053" s="3"/>
      <c r="X8053" s="3"/>
      <c r="Y8053" s="3"/>
      <c r="Z8053" s="3"/>
      <c r="AA8053" s="4"/>
      <c r="AB8053" s="4"/>
      <c r="AC8053" s="4"/>
      <c r="AD8053" s="4"/>
      <c r="AE8053" s="4"/>
      <c r="BA8053" s="13"/>
      <c r="BC8053" s="2"/>
      <c r="BD8053" s="2"/>
      <c r="BU8053" s="15"/>
      <c r="BV8053" s="6"/>
      <c r="BW8053" s="6"/>
      <c r="BX8053" s="16"/>
      <c r="BY8053" s="16"/>
      <c r="BZ8053" s="16"/>
      <c r="CA8053" s="16"/>
      <c r="CB8053" s="14"/>
    </row>
    <row r="8054" spans="1:80" s="9" customFormat="1" x14ac:dyDescent="0.2">
      <c r="A8054" s="16"/>
      <c r="B8054" s="16"/>
      <c r="C8054" s="16"/>
      <c r="D8054" s="16"/>
      <c r="E8054" s="16"/>
      <c r="F8054" s="3"/>
      <c r="G8054" s="3"/>
      <c r="H8054" s="3"/>
      <c r="I8054" s="3"/>
      <c r="J8054" s="2"/>
      <c r="M8054" s="10"/>
      <c r="N8054" s="2"/>
      <c r="O8054" s="3"/>
      <c r="P8054" s="11"/>
      <c r="Q8054" s="16"/>
      <c r="R8054" s="4"/>
      <c r="S8054" s="12"/>
      <c r="T8054" s="16"/>
      <c r="U8054" s="4"/>
      <c r="V8054" s="3"/>
      <c r="W8054" s="3"/>
      <c r="X8054" s="3"/>
      <c r="Y8054" s="3"/>
      <c r="Z8054" s="3"/>
      <c r="AA8054" s="4"/>
      <c r="AB8054" s="4"/>
      <c r="AC8054" s="4"/>
      <c r="AD8054" s="4"/>
      <c r="AE8054" s="4"/>
      <c r="BA8054" s="13"/>
      <c r="BC8054" s="2"/>
      <c r="BD8054" s="2"/>
      <c r="BU8054" s="15"/>
      <c r="BV8054" s="6"/>
      <c r="BW8054" s="6"/>
      <c r="BX8054" s="16"/>
      <c r="BY8054" s="16"/>
      <c r="BZ8054" s="16"/>
      <c r="CA8054" s="16"/>
      <c r="CB8054" s="14"/>
    </row>
    <row r="8055" spans="1:80" s="9" customFormat="1" x14ac:dyDescent="0.2">
      <c r="A8055" s="16"/>
      <c r="B8055" s="16"/>
      <c r="C8055" s="16"/>
      <c r="D8055" s="16"/>
      <c r="E8055" s="16"/>
      <c r="F8055" s="3"/>
      <c r="G8055" s="3"/>
      <c r="H8055" s="3"/>
      <c r="I8055" s="3"/>
      <c r="J8055" s="2"/>
      <c r="M8055" s="10"/>
      <c r="N8055" s="2"/>
      <c r="O8055" s="3"/>
      <c r="P8055" s="11"/>
      <c r="Q8055" s="16"/>
      <c r="R8055" s="4"/>
      <c r="S8055" s="12"/>
      <c r="T8055" s="16"/>
      <c r="U8055" s="4"/>
      <c r="V8055" s="3"/>
      <c r="W8055" s="3"/>
      <c r="X8055" s="3"/>
      <c r="Y8055" s="3"/>
      <c r="Z8055" s="3"/>
      <c r="AA8055" s="4"/>
      <c r="AB8055" s="4"/>
      <c r="AC8055" s="4"/>
      <c r="AD8055" s="4"/>
      <c r="AE8055" s="4"/>
      <c r="BA8055" s="13"/>
      <c r="BC8055" s="2"/>
      <c r="BD8055" s="2"/>
      <c r="BU8055" s="15"/>
      <c r="BV8055" s="6"/>
      <c r="BW8055" s="6"/>
      <c r="BX8055" s="16"/>
      <c r="BY8055" s="16"/>
      <c r="BZ8055" s="16"/>
      <c r="CA8055" s="16"/>
      <c r="CB8055" s="14"/>
    </row>
    <row r="8056" spans="1:80" s="9" customFormat="1" x14ac:dyDescent="0.2">
      <c r="A8056" s="16"/>
      <c r="B8056" s="16"/>
      <c r="C8056" s="16"/>
      <c r="D8056" s="16"/>
      <c r="E8056" s="16"/>
      <c r="F8056" s="3"/>
      <c r="G8056" s="3"/>
      <c r="H8056" s="3"/>
      <c r="I8056" s="3"/>
      <c r="J8056" s="2"/>
      <c r="M8056" s="10"/>
      <c r="N8056" s="2"/>
      <c r="O8056" s="3"/>
      <c r="P8056" s="11"/>
      <c r="Q8056" s="16"/>
      <c r="R8056" s="4"/>
      <c r="S8056" s="12"/>
      <c r="T8056" s="16"/>
      <c r="U8056" s="4"/>
      <c r="V8056" s="3"/>
      <c r="W8056" s="3"/>
      <c r="X8056" s="3"/>
      <c r="Y8056" s="3"/>
      <c r="Z8056" s="3"/>
      <c r="AA8056" s="4"/>
      <c r="AB8056" s="4"/>
      <c r="AC8056" s="4"/>
      <c r="AD8056" s="4"/>
      <c r="AE8056" s="4"/>
      <c r="BA8056" s="13"/>
      <c r="BC8056" s="2"/>
      <c r="BD8056" s="2"/>
      <c r="BU8056" s="15"/>
      <c r="BV8056" s="6"/>
      <c r="BW8056" s="6"/>
      <c r="BX8056" s="16"/>
      <c r="BY8056" s="16"/>
      <c r="BZ8056" s="16"/>
      <c r="CA8056" s="16"/>
      <c r="CB8056" s="14"/>
    </row>
    <row r="8057" spans="1:80" s="9" customFormat="1" x14ac:dyDescent="0.2">
      <c r="A8057" s="16"/>
      <c r="B8057" s="16"/>
      <c r="C8057" s="16"/>
      <c r="D8057" s="16"/>
      <c r="E8057" s="16"/>
      <c r="F8057" s="3"/>
      <c r="G8057" s="3"/>
      <c r="H8057" s="3"/>
      <c r="I8057" s="3"/>
      <c r="J8057" s="2"/>
      <c r="M8057" s="10"/>
      <c r="N8057" s="2"/>
      <c r="O8057" s="3"/>
      <c r="P8057" s="11"/>
      <c r="Q8057" s="16"/>
      <c r="R8057" s="4"/>
      <c r="S8057" s="12"/>
      <c r="T8057" s="16"/>
      <c r="U8057" s="4"/>
      <c r="V8057" s="3"/>
      <c r="W8057" s="3"/>
      <c r="X8057" s="3"/>
      <c r="Y8057" s="3"/>
      <c r="Z8057" s="3"/>
      <c r="AA8057" s="4"/>
      <c r="AB8057" s="4"/>
      <c r="AC8057" s="4"/>
      <c r="AD8057" s="4"/>
      <c r="AE8057" s="4"/>
      <c r="BA8057" s="13"/>
      <c r="BC8057" s="2"/>
      <c r="BD8057" s="2"/>
      <c r="BU8057" s="15"/>
      <c r="BV8057" s="6"/>
      <c r="BW8057" s="6"/>
      <c r="BX8057" s="16"/>
      <c r="BY8057" s="16"/>
      <c r="BZ8057" s="16"/>
      <c r="CA8057" s="16"/>
      <c r="CB8057" s="14"/>
    </row>
    <row r="8058" spans="1:80" s="9" customFormat="1" x14ac:dyDescent="0.2">
      <c r="A8058" s="16"/>
      <c r="B8058" s="16"/>
      <c r="C8058" s="16"/>
      <c r="D8058" s="16"/>
      <c r="E8058" s="16"/>
      <c r="F8058" s="3"/>
      <c r="G8058" s="3"/>
      <c r="H8058" s="3"/>
      <c r="I8058" s="3"/>
      <c r="J8058" s="2"/>
      <c r="M8058" s="10"/>
      <c r="N8058" s="2"/>
      <c r="O8058" s="3"/>
      <c r="P8058" s="11"/>
      <c r="Q8058" s="16"/>
      <c r="R8058" s="4"/>
      <c r="S8058" s="12"/>
      <c r="T8058" s="16"/>
      <c r="U8058" s="4"/>
      <c r="V8058" s="3"/>
      <c r="W8058" s="3"/>
      <c r="X8058" s="3"/>
      <c r="Y8058" s="3"/>
      <c r="Z8058" s="3"/>
      <c r="AA8058" s="4"/>
      <c r="AB8058" s="4"/>
      <c r="AC8058" s="4"/>
      <c r="AD8058" s="4"/>
      <c r="AE8058" s="4"/>
      <c r="BA8058" s="13"/>
      <c r="BC8058" s="2"/>
      <c r="BD8058" s="2"/>
      <c r="BU8058" s="15"/>
      <c r="BV8058" s="6"/>
      <c r="BW8058" s="6"/>
      <c r="BX8058" s="16"/>
      <c r="BY8058" s="16"/>
      <c r="BZ8058" s="16"/>
      <c r="CA8058" s="16"/>
      <c r="CB8058" s="14"/>
    </row>
    <row r="8059" spans="1:80" s="9" customFormat="1" x14ac:dyDescent="0.2">
      <c r="A8059" s="16"/>
      <c r="B8059" s="16"/>
      <c r="C8059" s="16"/>
      <c r="D8059" s="16"/>
      <c r="E8059" s="16"/>
      <c r="F8059" s="3"/>
      <c r="G8059" s="3"/>
      <c r="H8059" s="3"/>
      <c r="I8059" s="3"/>
      <c r="J8059" s="2"/>
      <c r="M8059" s="10"/>
      <c r="N8059" s="2"/>
      <c r="O8059" s="3"/>
      <c r="P8059" s="11"/>
      <c r="Q8059" s="16"/>
      <c r="R8059" s="4"/>
      <c r="S8059" s="12"/>
      <c r="T8059" s="16"/>
      <c r="U8059" s="4"/>
      <c r="V8059" s="3"/>
      <c r="W8059" s="3"/>
      <c r="X8059" s="3"/>
      <c r="Y8059" s="3"/>
      <c r="Z8059" s="3"/>
      <c r="AA8059" s="4"/>
      <c r="AB8059" s="4"/>
      <c r="AC8059" s="4"/>
      <c r="AD8059" s="4"/>
      <c r="AE8059" s="4"/>
      <c r="BA8059" s="13"/>
      <c r="BC8059" s="2"/>
      <c r="BD8059" s="2"/>
      <c r="BU8059" s="15"/>
      <c r="BV8059" s="6"/>
      <c r="BW8059" s="6"/>
      <c r="BX8059" s="16"/>
      <c r="BY8059" s="16"/>
      <c r="BZ8059" s="16"/>
      <c r="CA8059" s="16"/>
      <c r="CB8059" s="14"/>
    </row>
    <row r="8060" spans="1:80" s="9" customFormat="1" x14ac:dyDescent="0.2">
      <c r="A8060" s="16"/>
      <c r="B8060" s="16"/>
      <c r="C8060" s="16"/>
      <c r="D8060" s="16"/>
      <c r="E8060" s="16"/>
      <c r="F8060" s="3"/>
      <c r="G8060" s="3"/>
      <c r="H8060" s="3"/>
      <c r="I8060" s="3"/>
      <c r="J8060" s="2"/>
      <c r="M8060" s="10"/>
      <c r="N8060" s="2"/>
      <c r="O8060" s="3"/>
      <c r="P8060" s="11"/>
      <c r="Q8060" s="16"/>
      <c r="R8060" s="4"/>
      <c r="S8060" s="12"/>
      <c r="T8060" s="16"/>
      <c r="U8060" s="4"/>
      <c r="V8060" s="3"/>
      <c r="W8060" s="3"/>
      <c r="X8060" s="3"/>
      <c r="Y8060" s="3"/>
      <c r="Z8060" s="3"/>
      <c r="AA8060" s="4"/>
      <c r="AB8060" s="4"/>
      <c r="AC8060" s="4"/>
      <c r="AD8060" s="4"/>
      <c r="AE8060" s="4"/>
      <c r="BA8060" s="13"/>
      <c r="BC8060" s="2"/>
      <c r="BD8060" s="2"/>
      <c r="BU8060" s="15"/>
      <c r="BV8060" s="6"/>
      <c r="BW8060" s="6"/>
      <c r="BX8060" s="16"/>
      <c r="BY8060" s="16"/>
      <c r="BZ8060" s="16"/>
      <c r="CA8060" s="16"/>
      <c r="CB8060" s="14"/>
    </row>
    <row r="8061" spans="1:80" s="9" customFormat="1" x14ac:dyDescent="0.2">
      <c r="A8061" s="16"/>
      <c r="B8061" s="16"/>
      <c r="C8061" s="16"/>
      <c r="D8061" s="16"/>
      <c r="E8061" s="16"/>
      <c r="F8061" s="3"/>
      <c r="G8061" s="3"/>
      <c r="H8061" s="3"/>
      <c r="I8061" s="3"/>
      <c r="J8061" s="2"/>
      <c r="M8061" s="10"/>
      <c r="N8061" s="2"/>
      <c r="O8061" s="3"/>
      <c r="P8061" s="11"/>
      <c r="Q8061" s="16"/>
      <c r="R8061" s="4"/>
      <c r="S8061" s="12"/>
      <c r="T8061" s="16"/>
      <c r="U8061" s="4"/>
      <c r="V8061" s="3"/>
      <c r="W8061" s="3"/>
      <c r="X8061" s="3"/>
      <c r="Y8061" s="3"/>
      <c r="Z8061" s="3"/>
      <c r="AA8061" s="4"/>
      <c r="AB8061" s="4"/>
      <c r="AC8061" s="4"/>
      <c r="AD8061" s="4"/>
      <c r="AE8061" s="4"/>
      <c r="BA8061" s="13"/>
      <c r="BC8061" s="2"/>
      <c r="BD8061" s="2"/>
      <c r="BU8061" s="15"/>
      <c r="BV8061" s="6"/>
      <c r="BW8061" s="6"/>
      <c r="BX8061" s="16"/>
      <c r="BY8061" s="16"/>
      <c r="BZ8061" s="16"/>
      <c r="CA8061" s="16"/>
      <c r="CB8061" s="14"/>
    </row>
    <row r="8062" spans="1:80" s="9" customFormat="1" x14ac:dyDescent="0.2">
      <c r="A8062" s="16"/>
      <c r="B8062" s="16"/>
      <c r="C8062" s="16"/>
      <c r="D8062" s="16"/>
      <c r="E8062" s="16"/>
      <c r="F8062" s="3"/>
      <c r="G8062" s="3"/>
      <c r="H8062" s="3"/>
      <c r="I8062" s="3"/>
      <c r="J8062" s="2"/>
      <c r="M8062" s="10"/>
      <c r="N8062" s="2"/>
      <c r="O8062" s="3"/>
      <c r="P8062" s="11"/>
      <c r="Q8062" s="16"/>
      <c r="R8062" s="4"/>
      <c r="S8062" s="12"/>
      <c r="T8062" s="16"/>
      <c r="U8062" s="4"/>
      <c r="V8062" s="3"/>
      <c r="W8062" s="3"/>
      <c r="X8062" s="3"/>
      <c r="Y8062" s="3"/>
      <c r="Z8062" s="3"/>
      <c r="AA8062" s="4"/>
      <c r="AB8062" s="4"/>
      <c r="AC8062" s="4"/>
      <c r="AD8062" s="4"/>
      <c r="AE8062" s="4"/>
      <c r="BA8062" s="13"/>
      <c r="BC8062" s="2"/>
      <c r="BD8062" s="2"/>
      <c r="BU8062" s="15"/>
      <c r="BV8062" s="6"/>
      <c r="BW8062" s="6"/>
      <c r="BX8062" s="16"/>
      <c r="BY8062" s="16"/>
      <c r="BZ8062" s="16"/>
      <c r="CA8062" s="16"/>
      <c r="CB8062" s="14"/>
    </row>
    <row r="8063" spans="1:80" s="9" customFormat="1" x14ac:dyDescent="0.2">
      <c r="A8063" s="16"/>
      <c r="B8063" s="16"/>
      <c r="C8063" s="16"/>
      <c r="D8063" s="16"/>
      <c r="E8063" s="16"/>
      <c r="F8063" s="3"/>
      <c r="G8063" s="3"/>
      <c r="H8063" s="3"/>
      <c r="I8063" s="3"/>
      <c r="J8063" s="2"/>
      <c r="M8063" s="10"/>
      <c r="N8063" s="2"/>
      <c r="O8063" s="3"/>
      <c r="P8063" s="11"/>
      <c r="Q8063" s="16"/>
      <c r="R8063" s="4"/>
      <c r="S8063" s="12"/>
      <c r="T8063" s="16"/>
      <c r="U8063" s="4"/>
      <c r="V8063" s="3"/>
      <c r="W8063" s="3"/>
      <c r="X8063" s="3"/>
      <c r="Y8063" s="3"/>
      <c r="Z8063" s="3"/>
      <c r="AA8063" s="4"/>
      <c r="AB8063" s="4"/>
      <c r="AC8063" s="4"/>
      <c r="AD8063" s="4"/>
      <c r="AE8063" s="4"/>
      <c r="BA8063" s="13"/>
      <c r="BC8063" s="2"/>
      <c r="BD8063" s="2"/>
      <c r="BU8063" s="15"/>
      <c r="BV8063" s="6"/>
      <c r="BW8063" s="6"/>
      <c r="BX8063" s="16"/>
      <c r="BY8063" s="16"/>
      <c r="BZ8063" s="16"/>
      <c r="CA8063" s="16"/>
      <c r="CB8063" s="14"/>
    </row>
    <row r="8064" spans="1:80" s="9" customFormat="1" x14ac:dyDescent="0.2">
      <c r="A8064" s="16"/>
      <c r="B8064" s="16"/>
      <c r="C8064" s="16"/>
      <c r="D8064" s="16"/>
      <c r="E8064" s="16"/>
      <c r="F8064" s="3"/>
      <c r="G8064" s="3"/>
      <c r="H8064" s="3"/>
      <c r="I8064" s="3"/>
      <c r="J8064" s="2"/>
      <c r="M8064" s="10"/>
      <c r="N8064" s="2"/>
      <c r="O8064" s="3"/>
      <c r="P8064" s="11"/>
      <c r="Q8064" s="16"/>
      <c r="R8064" s="4"/>
      <c r="S8064" s="12"/>
      <c r="T8064" s="16"/>
      <c r="U8064" s="4"/>
      <c r="V8064" s="3"/>
      <c r="W8064" s="3"/>
      <c r="X8064" s="3"/>
      <c r="Y8064" s="3"/>
      <c r="Z8064" s="3"/>
      <c r="AA8064" s="4"/>
      <c r="AB8064" s="4"/>
      <c r="AC8064" s="4"/>
      <c r="AD8064" s="4"/>
      <c r="AE8064" s="4"/>
      <c r="BA8064" s="13"/>
      <c r="BC8064" s="2"/>
      <c r="BD8064" s="2"/>
      <c r="BU8064" s="15"/>
      <c r="BV8064" s="6"/>
      <c r="BW8064" s="6"/>
      <c r="BX8064" s="16"/>
      <c r="BY8064" s="16"/>
      <c r="BZ8064" s="16"/>
      <c r="CA8064" s="16"/>
      <c r="CB8064" s="14"/>
    </row>
    <row r="8065" spans="1:80" s="9" customFormat="1" x14ac:dyDescent="0.2">
      <c r="A8065" s="16"/>
      <c r="B8065" s="16"/>
      <c r="C8065" s="16"/>
      <c r="D8065" s="16"/>
      <c r="E8065" s="16"/>
      <c r="F8065" s="3"/>
      <c r="G8065" s="3"/>
      <c r="H8065" s="3"/>
      <c r="I8065" s="3"/>
      <c r="J8065" s="2"/>
      <c r="M8065" s="10"/>
      <c r="N8065" s="2"/>
      <c r="O8065" s="3"/>
      <c r="P8065" s="11"/>
      <c r="Q8065" s="16"/>
      <c r="R8065" s="4"/>
      <c r="S8065" s="12"/>
      <c r="T8065" s="16"/>
      <c r="U8065" s="4"/>
      <c r="V8065" s="3"/>
      <c r="W8065" s="3"/>
      <c r="X8065" s="3"/>
      <c r="Y8065" s="3"/>
      <c r="Z8065" s="3"/>
      <c r="AA8065" s="4"/>
      <c r="AB8065" s="4"/>
      <c r="AC8065" s="4"/>
      <c r="AD8065" s="4"/>
      <c r="AE8065" s="4"/>
      <c r="BA8065" s="13"/>
      <c r="BC8065" s="2"/>
      <c r="BD8065" s="2"/>
      <c r="BU8065" s="15"/>
      <c r="BV8065" s="6"/>
      <c r="BW8065" s="6"/>
      <c r="BX8065" s="16"/>
      <c r="BY8065" s="16"/>
      <c r="BZ8065" s="16"/>
      <c r="CA8065" s="16"/>
      <c r="CB8065" s="14"/>
    </row>
    <row r="8066" spans="1:80" s="9" customFormat="1" x14ac:dyDescent="0.2">
      <c r="A8066" s="16"/>
      <c r="B8066" s="16"/>
      <c r="C8066" s="16"/>
      <c r="D8066" s="16"/>
      <c r="E8066" s="16"/>
      <c r="F8066" s="3"/>
      <c r="G8066" s="3"/>
      <c r="H8066" s="3"/>
      <c r="I8066" s="3"/>
      <c r="J8066" s="2"/>
      <c r="M8066" s="10"/>
      <c r="N8066" s="2"/>
      <c r="O8066" s="3"/>
      <c r="P8066" s="11"/>
      <c r="Q8066" s="16"/>
      <c r="R8066" s="4"/>
      <c r="S8066" s="12"/>
      <c r="T8066" s="16"/>
      <c r="U8066" s="4"/>
      <c r="V8066" s="3"/>
      <c r="W8066" s="3"/>
      <c r="X8066" s="3"/>
      <c r="Y8066" s="3"/>
      <c r="Z8066" s="3"/>
      <c r="AA8066" s="4"/>
      <c r="AB8066" s="4"/>
      <c r="AC8066" s="4"/>
      <c r="AD8066" s="4"/>
      <c r="AE8066" s="4"/>
      <c r="BA8066" s="13"/>
      <c r="BC8066" s="2"/>
      <c r="BD8066" s="2"/>
      <c r="BU8066" s="15"/>
      <c r="BV8066" s="6"/>
      <c r="BW8066" s="6"/>
      <c r="BX8066" s="16"/>
      <c r="BY8066" s="16"/>
      <c r="BZ8066" s="16"/>
      <c r="CA8066" s="16"/>
      <c r="CB8066" s="14"/>
    </row>
    <row r="8067" spans="1:80" s="9" customFormat="1" x14ac:dyDescent="0.2">
      <c r="A8067" s="16"/>
      <c r="B8067" s="16"/>
      <c r="C8067" s="16"/>
      <c r="D8067" s="16"/>
      <c r="E8067" s="16"/>
      <c r="F8067" s="3"/>
      <c r="G8067" s="3"/>
      <c r="H8067" s="3"/>
      <c r="I8067" s="3"/>
      <c r="J8067" s="2"/>
      <c r="M8067" s="10"/>
      <c r="N8067" s="2"/>
      <c r="O8067" s="3"/>
      <c r="P8067" s="11"/>
      <c r="Q8067" s="16"/>
      <c r="R8067" s="4"/>
      <c r="S8067" s="12"/>
      <c r="T8067" s="16"/>
      <c r="U8067" s="4"/>
      <c r="V8067" s="3"/>
      <c r="W8067" s="3"/>
      <c r="X8067" s="3"/>
      <c r="Y8067" s="3"/>
      <c r="Z8067" s="3"/>
      <c r="AA8067" s="4"/>
      <c r="AB8067" s="4"/>
      <c r="AC8067" s="4"/>
      <c r="AD8067" s="4"/>
      <c r="AE8067" s="4"/>
      <c r="BA8067" s="13"/>
      <c r="BC8067" s="2"/>
      <c r="BD8067" s="2"/>
      <c r="BU8067" s="15"/>
      <c r="BV8067" s="6"/>
      <c r="BW8067" s="6"/>
      <c r="BX8067" s="16"/>
      <c r="BY8067" s="16"/>
      <c r="BZ8067" s="16"/>
      <c r="CA8067" s="16"/>
      <c r="CB8067" s="14"/>
    </row>
    <row r="8068" spans="1:80" s="9" customFormat="1" x14ac:dyDescent="0.2">
      <c r="A8068" s="16"/>
      <c r="B8068" s="16"/>
      <c r="C8068" s="16"/>
      <c r="D8068" s="16"/>
      <c r="E8068" s="16"/>
      <c r="F8068" s="3"/>
      <c r="G8068" s="3"/>
      <c r="H8068" s="3"/>
      <c r="I8068" s="3"/>
      <c r="J8068" s="2"/>
      <c r="M8068" s="10"/>
      <c r="N8068" s="2"/>
      <c r="O8068" s="3"/>
      <c r="P8068" s="11"/>
      <c r="Q8068" s="16"/>
      <c r="R8068" s="4"/>
      <c r="S8068" s="12"/>
      <c r="T8068" s="16"/>
      <c r="U8068" s="4"/>
      <c r="V8068" s="3"/>
      <c r="W8068" s="3"/>
      <c r="X8068" s="3"/>
      <c r="Y8068" s="3"/>
      <c r="Z8068" s="3"/>
      <c r="AA8068" s="4"/>
      <c r="AB8068" s="4"/>
      <c r="AC8068" s="4"/>
      <c r="AD8068" s="4"/>
      <c r="AE8068" s="4"/>
      <c r="BA8068" s="13"/>
      <c r="BC8068" s="2"/>
      <c r="BD8068" s="2"/>
      <c r="BU8068" s="15"/>
      <c r="BV8068" s="6"/>
      <c r="BW8068" s="6"/>
      <c r="BX8068" s="16"/>
      <c r="BY8068" s="16"/>
      <c r="BZ8068" s="16"/>
      <c r="CA8068" s="16"/>
      <c r="CB8068" s="14"/>
    </row>
    <row r="8069" spans="1:80" s="9" customFormat="1" x14ac:dyDescent="0.2">
      <c r="A8069" s="16"/>
      <c r="B8069" s="16"/>
      <c r="C8069" s="16"/>
      <c r="D8069" s="16"/>
      <c r="E8069" s="16"/>
      <c r="F8069" s="3"/>
      <c r="G8069" s="3"/>
      <c r="H8069" s="3"/>
      <c r="I8069" s="3"/>
      <c r="J8069" s="2"/>
      <c r="M8069" s="10"/>
      <c r="N8069" s="2"/>
      <c r="O8069" s="3"/>
      <c r="P8069" s="11"/>
      <c r="Q8069" s="16"/>
      <c r="R8069" s="4"/>
      <c r="S8069" s="12"/>
      <c r="T8069" s="16"/>
      <c r="U8069" s="4"/>
      <c r="V8069" s="3"/>
      <c r="W8069" s="3"/>
      <c r="X8069" s="3"/>
      <c r="Y8069" s="3"/>
      <c r="Z8069" s="3"/>
      <c r="AA8069" s="4"/>
      <c r="AB8069" s="4"/>
      <c r="AC8069" s="4"/>
      <c r="AD8069" s="4"/>
      <c r="AE8069" s="4"/>
      <c r="BA8069" s="13"/>
      <c r="BC8069" s="2"/>
      <c r="BD8069" s="2"/>
      <c r="BU8069" s="15"/>
      <c r="BV8069" s="6"/>
      <c r="BW8069" s="6"/>
      <c r="BX8069" s="16"/>
      <c r="BY8069" s="16"/>
      <c r="BZ8069" s="16"/>
      <c r="CA8069" s="16"/>
      <c r="CB8069" s="14"/>
    </row>
    <row r="8070" spans="1:80" s="9" customFormat="1" x14ac:dyDescent="0.2">
      <c r="A8070" s="16"/>
      <c r="B8070" s="16"/>
      <c r="C8070" s="16"/>
      <c r="D8070" s="16"/>
      <c r="E8070" s="16"/>
      <c r="F8070" s="3"/>
      <c r="G8070" s="3"/>
      <c r="H8070" s="3"/>
      <c r="I8070" s="3"/>
      <c r="J8070" s="2"/>
      <c r="M8070" s="10"/>
      <c r="N8070" s="2"/>
      <c r="O8070" s="3"/>
      <c r="P8070" s="11"/>
      <c r="Q8070" s="16"/>
      <c r="R8070" s="4"/>
      <c r="S8070" s="12"/>
      <c r="T8070" s="16"/>
      <c r="U8070" s="4"/>
      <c r="V8070" s="3"/>
      <c r="W8070" s="3"/>
      <c r="X8070" s="3"/>
      <c r="Y8070" s="3"/>
      <c r="Z8070" s="3"/>
      <c r="AA8070" s="4"/>
      <c r="AB8070" s="4"/>
      <c r="AC8070" s="4"/>
      <c r="AD8070" s="4"/>
      <c r="AE8070" s="4"/>
      <c r="BA8070" s="13"/>
      <c r="BC8070" s="2"/>
      <c r="BD8070" s="2"/>
      <c r="BU8070" s="15"/>
      <c r="BV8070" s="6"/>
      <c r="BW8070" s="6"/>
      <c r="BX8070" s="16"/>
      <c r="BY8070" s="16"/>
      <c r="BZ8070" s="16"/>
      <c r="CA8070" s="16"/>
      <c r="CB8070" s="14"/>
    </row>
    <row r="8071" spans="1:80" s="9" customFormat="1" x14ac:dyDescent="0.2">
      <c r="A8071" s="16"/>
      <c r="B8071" s="16"/>
      <c r="C8071" s="16"/>
      <c r="D8071" s="16"/>
      <c r="E8071" s="16"/>
      <c r="F8071" s="3"/>
      <c r="G8071" s="3"/>
      <c r="H8071" s="3"/>
      <c r="I8071" s="3"/>
      <c r="J8071" s="2"/>
      <c r="M8071" s="10"/>
      <c r="N8071" s="2"/>
      <c r="O8071" s="3"/>
      <c r="P8071" s="11"/>
      <c r="Q8071" s="16"/>
      <c r="R8071" s="4"/>
      <c r="S8071" s="12"/>
      <c r="T8071" s="16"/>
      <c r="U8071" s="4"/>
      <c r="V8071" s="3"/>
      <c r="W8071" s="3"/>
      <c r="X8071" s="3"/>
      <c r="Y8071" s="3"/>
      <c r="Z8071" s="3"/>
      <c r="AA8071" s="4"/>
      <c r="AB8071" s="4"/>
      <c r="AC8071" s="4"/>
      <c r="AD8071" s="4"/>
      <c r="AE8071" s="4"/>
      <c r="BA8071" s="13"/>
      <c r="BC8071" s="2"/>
      <c r="BD8071" s="2"/>
      <c r="BU8071" s="15"/>
      <c r="BV8071" s="6"/>
      <c r="BW8071" s="6"/>
      <c r="BX8071" s="16"/>
      <c r="BY8071" s="16"/>
      <c r="BZ8071" s="16"/>
      <c r="CA8071" s="16"/>
      <c r="CB8071" s="14"/>
    </row>
    <row r="8072" spans="1:80" s="9" customFormat="1" x14ac:dyDescent="0.2">
      <c r="A8072" s="16"/>
      <c r="B8072" s="16"/>
      <c r="C8072" s="16"/>
      <c r="D8072" s="16"/>
      <c r="E8072" s="16"/>
      <c r="F8072" s="3"/>
      <c r="G8072" s="3"/>
      <c r="H8072" s="3"/>
      <c r="I8072" s="3"/>
      <c r="J8072" s="2"/>
      <c r="M8072" s="10"/>
      <c r="N8072" s="2"/>
      <c r="O8072" s="3"/>
      <c r="P8072" s="11"/>
      <c r="Q8072" s="16"/>
      <c r="R8072" s="4"/>
      <c r="S8072" s="12"/>
      <c r="T8072" s="16"/>
      <c r="U8072" s="4"/>
      <c r="V8072" s="3"/>
      <c r="W8072" s="3"/>
      <c r="X8072" s="3"/>
      <c r="Y8072" s="3"/>
      <c r="Z8072" s="3"/>
      <c r="AA8072" s="4"/>
      <c r="AB8072" s="4"/>
      <c r="AC8072" s="4"/>
      <c r="AD8072" s="4"/>
      <c r="AE8072" s="4"/>
      <c r="BA8072" s="13"/>
      <c r="BC8072" s="2"/>
      <c r="BD8072" s="2"/>
      <c r="BU8072" s="15"/>
      <c r="BV8072" s="6"/>
      <c r="BW8072" s="6"/>
      <c r="BX8072" s="16"/>
      <c r="BY8072" s="16"/>
      <c r="BZ8072" s="16"/>
      <c r="CA8072" s="16"/>
      <c r="CB8072" s="14"/>
    </row>
    <row r="8073" spans="1:80" s="9" customFormat="1" x14ac:dyDescent="0.2">
      <c r="A8073" s="16"/>
      <c r="B8073" s="16"/>
      <c r="C8073" s="16"/>
      <c r="D8073" s="16"/>
      <c r="E8073" s="16"/>
      <c r="F8073" s="3"/>
      <c r="G8073" s="3"/>
      <c r="H8073" s="3"/>
      <c r="I8073" s="3"/>
      <c r="J8073" s="2"/>
      <c r="M8073" s="10"/>
      <c r="N8073" s="2"/>
      <c r="O8073" s="3"/>
      <c r="P8073" s="11"/>
      <c r="Q8073" s="16"/>
      <c r="R8073" s="4"/>
      <c r="S8073" s="12"/>
      <c r="T8073" s="16"/>
      <c r="U8073" s="4"/>
      <c r="V8073" s="3"/>
      <c r="W8073" s="3"/>
      <c r="X8073" s="3"/>
      <c r="Y8073" s="3"/>
      <c r="Z8073" s="3"/>
      <c r="AA8073" s="4"/>
      <c r="AB8073" s="4"/>
      <c r="AC8073" s="4"/>
      <c r="AD8073" s="4"/>
      <c r="AE8073" s="4"/>
      <c r="BA8073" s="13"/>
      <c r="BC8073" s="2"/>
      <c r="BD8073" s="2"/>
      <c r="BU8073" s="15"/>
      <c r="BV8073" s="6"/>
      <c r="BW8073" s="6"/>
      <c r="BX8073" s="16"/>
      <c r="BY8073" s="16"/>
      <c r="BZ8073" s="16"/>
      <c r="CA8073" s="16"/>
      <c r="CB8073" s="14"/>
    </row>
    <row r="8074" spans="1:80" s="9" customFormat="1" x14ac:dyDescent="0.2">
      <c r="A8074" s="16"/>
      <c r="B8074" s="16"/>
      <c r="C8074" s="16"/>
      <c r="D8074" s="16"/>
      <c r="E8074" s="16"/>
      <c r="F8074" s="3"/>
      <c r="G8074" s="3"/>
      <c r="H8074" s="3"/>
      <c r="I8074" s="3"/>
      <c r="J8074" s="2"/>
      <c r="M8074" s="10"/>
      <c r="N8074" s="2"/>
      <c r="O8074" s="3"/>
      <c r="P8074" s="11"/>
      <c r="Q8074" s="16"/>
      <c r="R8074" s="4"/>
      <c r="S8074" s="12"/>
      <c r="T8074" s="16"/>
      <c r="U8074" s="4"/>
      <c r="V8074" s="3"/>
      <c r="W8074" s="3"/>
      <c r="X8074" s="3"/>
      <c r="Y8074" s="3"/>
      <c r="Z8074" s="3"/>
      <c r="AA8074" s="4"/>
      <c r="AB8074" s="4"/>
      <c r="AC8074" s="4"/>
      <c r="AD8074" s="4"/>
      <c r="AE8074" s="4"/>
      <c r="BA8074" s="13"/>
      <c r="BC8074" s="2"/>
      <c r="BD8074" s="2"/>
      <c r="BU8074" s="15"/>
      <c r="BV8074" s="6"/>
      <c r="BW8074" s="6"/>
      <c r="BX8074" s="16"/>
      <c r="BY8074" s="16"/>
      <c r="BZ8074" s="16"/>
      <c r="CA8074" s="16"/>
      <c r="CB8074" s="14"/>
    </row>
    <row r="8075" spans="1:80" s="9" customFormat="1" x14ac:dyDescent="0.2">
      <c r="A8075" s="16"/>
      <c r="B8075" s="16"/>
      <c r="C8075" s="16"/>
      <c r="D8075" s="16"/>
      <c r="E8075" s="16"/>
      <c r="F8075" s="3"/>
      <c r="G8075" s="3"/>
      <c r="H8075" s="3"/>
      <c r="I8075" s="3"/>
      <c r="J8075" s="2"/>
      <c r="M8075" s="10"/>
      <c r="N8075" s="2"/>
      <c r="O8075" s="3"/>
      <c r="P8075" s="11"/>
      <c r="Q8075" s="16"/>
      <c r="R8075" s="4"/>
      <c r="S8075" s="12"/>
      <c r="T8075" s="16"/>
      <c r="U8075" s="4"/>
      <c r="V8075" s="3"/>
      <c r="W8075" s="3"/>
      <c r="X8075" s="3"/>
      <c r="Y8075" s="3"/>
      <c r="Z8075" s="3"/>
      <c r="AA8075" s="4"/>
      <c r="AB8075" s="4"/>
      <c r="AC8075" s="4"/>
      <c r="AD8075" s="4"/>
      <c r="AE8075" s="4"/>
      <c r="BA8075" s="13"/>
      <c r="BC8075" s="2"/>
      <c r="BD8075" s="2"/>
      <c r="BU8075" s="15"/>
      <c r="BV8075" s="6"/>
      <c r="BW8075" s="6"/>
      <c r="BX8075" s="16"/>
      <c r="BY8075" s="16"/>
      <c r="BZ8075" s="16"/>
      <c r="CA8075" s="16"/>
      <c r="CB8075" s="14"/>
    </row>
    <row r="8076" spans="1:80" s="9" customFormat="1" x14ac:dyDescent="0.2">
      <c r="A8076" s="16"/>
      <c r="B8076" s="16"/>
      <c r="C8076" s="16"/>
      <c r="D8076" s="16"/>
      <c r="E8076" s="16"/>
      <c r="F8076" s="3"/>
      <c r="G8076" s="3"/>
      <c r="H8076" s="3"/>
      <c r="I8076" s="3"/>
      <c r="J8076" s="2"/>
      <c r="M8076" s="10"/>
      <c r="N8076" s="2"/>
      <c r="O8076" s="3"/>
      <c r="P8076" s="11"/>
      <c r="Q8076" s="16"/>
      <c r="R8076" s="4"/>
      <c r="S8076" s="12"/>
      <c r="T8076" s="16"/>
      <c r="U8076" s="4"/>
      <c r="V8076" s="3"/>
      <c r="W8076" s="3"/>
      <c r="X8076" s="3"/>
      <c r="Y8076" s="3"/>
      <c r="Z8076" s="3"/>
      <c r="AA8076" s="4"/>
      <c r="AB8076" s="4"/>
      <c r="AC8076" s="4"/>
      <c r="AD8076" s="4"/>
      <c r="AE8076" s="4"/>
      <c r="BA8076" s="13"/>
      <c r="BC8076" s="2"/>
      <c r="BD8076" s="2"/>
      <c r="BU8076" s="15"/>
      <c r="BV8076" s="6"/>
      <c r="BW8076" s="6"/>
      <c r="BX8076" s="16"/>
      <c r="BY8076" s="16"/>
      <c r="BZ8076" s="16"/>
      <c r="CA8076" s="16"/>
      <c r="CB8076" s="14"/>
    </row>
    <row r="8077" spans="1:80" s="9" customFormat="1" x14ac:dyDescent="0.2">
      <c r="A8077" s="16"/>
      <c r="B8077" s="16"/>
      <c r="C8077" s="16"/>
      <c r="D8077" s="16"/>
      <c r="E8077" s="16"/>
      <c r="F8077" s="3"/>
      <c r="G8077" s="3"/>
      <c r="H8077" s="3"/>
      <c r="I8077" s="3"/>
      <c r="J8077" s="2"/>
      <c r="M8077" s="10"/>
      <c r="N8077" s="2"/>
      <c r="O8077" s="3"/>
      <c r="P8077" s="11"/>
      <c r="Q8077" s="16"/>
      <c r="R8077" s="4"/>
      <c r="S8077" s="12"/>
      <c r="T8077" s="16"/>
      <c r="U8077" s="4"/>
      <c r="V8077" s="3"/>
      <c r="W8077" s="3"/>
      <c r="X8077" s="3"/>
      <c r="Y8077" s="3"/>
      <c r="Z8077" s="3"/>
      <c r="AA8077" s="4"/>
      <c r="AB8077" s="4"/>
      <c r="AC8077" s="4"/>
      <c r="AD8077" s="4"/>
      <c r="AE8077" s="4"/>
      <c r="BA8077" s="13"/>
      <c r="BC8077" s="2"/>
      <c r="BD8077" s="2"/>
      <c r="BU8077" s="15"/>
      <c r="BV8077" s="6"/>
      <c r="BW8077" s="6"/>
      <c r="BX8077" s="16"/>
      <c r="BY8077" s="16"/>
      <c r="BZ8077" s="16"/>
      <c r="CA8077" s="16"/>
      <c r="CB8077" s="14"/>
    </row>
    <row r="8078" spans="1:80" s="9" customFormat="1" x14ac:dyDescent="0.2">
      <c r="A8078" s="16"/>
      <c r="B8078" s="16"/>
      <c r="C8078" s="16"/>
      <c r="D8078" s="16"/>
      <c r="E8078" s="16"/>
      <c r="F8078" s="3"/>
      <c r="G8078" s="3"/>
      <c r="H8078" s="3"/>
      <c r="I8078" s="3"/>
      <c r="J8078" s="2"/>
      <c r="M8078" s="10"/>
      <c r="N8078" s="2"/>
      <c r="O8078" s="3"/>
      <c r="P8078" s="11"/>
      <c r="Q8078" s="16"/>
      <c r="R8078" s="4"/>
      <c r="S8078" s="12"/>
      <c r="T8078" s="16"/>
      <c r="U8078" s="4"/>
      <c r="V8078" s="3"/>
      <c r="W8078" s="3"/>
      <c r="X8078" s="3"/>
      <c r="Y8078" s="3"/>
      <c r="Z8078" s="3"/>
      <c r="AA8078" s="4"/>
      <c r="AB8078" s="4"/>
      <c r="AC8078" s="4"/>
      <c r="AD8078" s="4"/>
      <c r="AE8078" s="4"/>
      <c r="BA8078" s="13"/>
      <c r="BC8078" s="2"/>
      <c r="BD8078" s="2"/>
      <c r="BU8078" s="15"/>
      <c r="BV8078" s="6"/>
      <c r="BW8078" s="6"/>
      <c r="BX8078" s="16"/>
      <c r="BY8078" s="16"/>
      <c r="BZ8078" s="16"/>
      <c r="CA8078" s="16"/>
      <c r="CB8078" s="14"/>
    </row>
    <row r="8079" spans="1:80" s="9" customFormat="1" x14ac:dyDescent="0.2">
      <c r="A8079" s="16"/>
      <c r="B8079" s="16"/>
      <c r="C8079" s="16"/>
      <c r="D8079" s="16"/>
      <c r="E8079" s="16"/>
      <c r="F8079" s="3"/>
      <c r="G8079" s="3"/>
      <c r="H8079" s="3"/>
      <c r="I8079" s="3"/>
      <c r="J8079" s="2"/>
      <c r="M8079" s="10"/>
      <c r="N8079" s="2"/>
      <c r="O8079" s="3"/>
      <c r="P8079" s="11"/>
      <c r="Q8079" s="16"/>
      <c r="R8079" s="4"/>
      <c r="S8079" s="12"/>
      <c r="T8079" s="16"/>
      <c r="U8079" s="4"/>
      <c r="V8079" s="3"/>
      <c r="W8079" s="3"/>
      <c r="X8079" s="3"/>
      <c r="Y8079" s="3"/>
      <c r="Z8079" s="3"/>
      <c r="AA8079" s="4"/>
      <c r="AB8079" s="4"/>
      <c r="AC8079" s="4"/>
      <c r="AD8079" s="4"/>
      <c r="AE8079" s="4"/>
      <c r="BA8079" s="13"/>
      <c r="BC8079" s="2"/>
      <c r="BD8079" s="2"/>
      <c r="BU8079" s="15"/>
      <c r="BV8079" s="6"/>
      <c r="BW8079" s="6"/>
      <c r="BX8079" s="16"/>
      <c r="BY8079" s="16"/>
      <c r="BZ8079" s="16"/>
      <c r="CA8079" s="16"/>
      <c r="CB8079" s="14"/>
    </row>
    <row r="8080" spans="1:80" s="9" customFormat="1" x14ac:dyDescent="0.2">
      <c r="A8080" s="16"/>
      <c r="B8080" s="16"/>
      <c r="C8080" s="16"/>
      <c r="D8080" s="16"/>
      <c r="E8080" s="16"/>
      <c r="F8080" s="3"/>
      <c r="G8080" s="3"/>
      <c r="H8080" s="3"/>
      <c r="I8080" s="3"/>
      <c r="J8080" s="2"/>
      <c r="M8080" s="10"/>
      <c r="N8080" s="2"/>
      <c r="O8080" s="3"/>
      <c r="P8080" s="11"/>
      <c r="Q8080" s="16"/>
      <c r="R8080" s="4"/>
      <c r="S8080" s="12"/>
      <c r="T8080" s="16"/>
      <c r="U8080" s="4"/>
      <c r="V8080" s="3"/>
      <c r="W8080" s="3"/>
      <c r="X8080" s="3"/>
      <c r="Y8080" s="3"/>
      <c r="Z8080" s="3"/>
      <c r="AA8080" s="4"/>
      <c r="AB8080" s="4"/>
      <c r="AC8080" s="4"/>
      <c r="AD8080" s="4"/>
      <c r="AE8080" s="4"/>
      <c r="BA8080" s="13"/>
      <c r="BC8080" s="2"/>
      <c r="BD8080" s="2"/>
      <c r="BU8080" s="15"/>
      <c r="BV8080" s="6"/>
      <c r="BW8080" s="6"/>
      <c r="BX8080" s="16"/>
      <c r="BY8080" s="16"/>
      <c r="BZ8080" s="16"/>
      <c r="CA8080" s="16"/>
      <c r="CB8080" s="14"/>
    </row>
    <row r="8081" spans="1:80" s="9" customFormat="1" x14ac:dyDescent="0.2">
      <c r="A8081" s="16"/>
      <c r="B8081" s="16"/>
      <c r="C8081" s="16"/>
      <c r="D8081" s="16"/>
      <c r="E8081" s="16"/>
      <c r="F8081" s="3"/>
      <c r="G8081" s="3"/>
      <c r="H8081" s="3"/>
      <c r="I8081" s="3"/>
      <c r="J8081" s="2"/>
      <c r="M8081" s="10"/>
      <c r="N8081" s="2"/>
      <c r="O8081" s="3"/>
      <c r="P8081" s="11"/>
      <c r="Q8081" s="16"/>
      <c r="R8081" s="4"/>
      <c r="S8081" s="12"/>
      <c r="T8081" s="16"/>
      <c r="U8081" s="4"/>
      <c r="V8081" s="3"/>
      <c r="W8081" s="3"/>
      <c r="X8081" s="3"/>
      <c r="Y8081" s="3"/>
      <c r="Z8081" s="3"/>
      <c r="AA8081" s="4"/>
      <c r="AB8081" s="4"/>
      <c r="AC8081" s="4"/>
      <c r="AD8081" s="4"/>
      <c r="AE8081" s="4"/>
      <c r="BA8081" s="13"/>
      <c r="BC8081" s="2"/>
      <c r="BD8081" s="2"/>
      <c r="BU8081" s="15"/>
      <c r="BV8081" s="6"/>
      <c r="BW8081" s="6"/>
      <c r="BX8081" s="16"/>
      <c r="BY8081" s="16"/>
      <c r="BZ8081" s="16"/>
      <c r="CA8081" s="16"/>
      <c r="CB8081" s="14"/>
    </row>
    <row r="8082" spans="1:80" s="9" customFormat="1" x14ac:dyDescent="0.2">
      <c r="A8082" s="16"/>
      <c r="B8082" s="16"/>
      <c r="C8082" s="16"/>
      <c r="D8082" s="16"/>
      <c r="E8082" s="16"/>
      <c r="F8082" s="3"/>
      <c r="G8082" s="3"/>
      <c r="H8082" s="3"/>
      <c r="I8082" s="3"/>
      <c r="J8082" s="2"/>
      <c r="M8082" s="10"/>
      <c r="N8082" s="2"/>
      <c r="O8082" s="3"/>
      <c r="P8082" s="11"/>
      <c r="Q8082" s="16"/>
      <c r="R8082" s="4"/>
      <c r="S8082" s="12"/>
      <c r="T8082" s="16"/>
      <c r="U8082" s="4"/>
      <c r="V8082" s="3"/>
      <c r="W8082" s="3"/>
      <c r="X8082" s="3"/>
      <c r="Y8082" s="3"/>
      <c r="Z8082" s="3"/>
      <c r="AA8082" s="4"/>
      <c r="AB8082" s="4"/>
      <c r="AC8082" s="4"/>
      <c r="AD8082" s="4"/>
      <c r="AE8082" s="4"/>
      <c r="BA8082" s="13"/>
      <c r="BC8082" s="2"/>
      <c r="BD8082" s="2"/>
      <c r="BU8082" s="15"/>
      <c r="BV8082" s="6"/>
      <c r="BW8082" s="6"/>
      <c r="BX8082" s="16"/>
      <c r="BY8082" s="16"/>
      <c r="BZ8082" s="16"/>
      <c r="CA8082" s="16"/>
      <c r="CB8082" s="14"/>
    </row>
    <row r="8083" spans="1:80" s="9" customFormat="1" x14ac:dyDescent="0.2">
      <c r="A8083" s="16"/>
      <c r="B8083" s="16"/>
      <c r="C8083" s="16"/>
      <c r="D8083" s="16"/>
      <c r="E8083" s="16"/>
      <c r="F8083" s="3"/>
      <c r="G8083" s="3"/>
      <c r="H8083" s="3"/>
      <c r="I8083" s="3"/>
      <c r="J8083" s="2"/>
      <c r="M8083" s="10"/>
      <c r="N8083" s="2"/>
      <c r="O8083" s="3"/>
      <c r="P8083" s="11"/>
      <c r="Q8083" s="16"/>
      <c r="R8083" s="4"/>
      <c r="S8083" s="12"/>
      <c r="T8083" s="16"/>
      <c r="U8083" s="4"/>
      <c r="V8083" s="3"/>
      <c r="W8083" s="3"/>
      <c r="X8083" s="3"/>
      <c r="Y8083" s="3"/>
      <c r="Z8083" s="3"/>
      <c r="AA8083" s="4"/>
      <c r="AB8083" s="4"/>
      <c r="AC8083" s="4"/>
      <c r="AD8083" s="4"/>
      <c r="AE8083" s="4"/>
      <c r="BA8083" s="13"/>
      <c r="BC8083" s="2"/>
      <c r="BD8083" s="2"/>
      <c r="BU8083" s="15"/>
      <c r="BV8083" s="6"/>
      <c r="BW8083" s="6"/>
      <c r="BX8083" s="16"/>
      <c r="BY8083" s="16"/>
      <c r="BZ8083" s="16"/>
      <c r="CA8083" s="16"/>
      <c r="CB8083" s="14"/>
    </row>
    <row r="8084" spans="1:80" s="9" customFormat="1" x14ac:dyDescent="0.2">
      <c r="A8084" s="16"/>
      <c r="B8084" s="16"/>
      <c r="C8084" s="16"/>
      <c r="D8084" s="16"/>
      <c r="E8084" s="16"/>
      <c r="F8084" s="3"/>
      <c r="G8084" s="3"/>
      <c r="H8084" s="3"/>
      <c r="I8084" s="3"/>
      <c r="J8084" s="2"/>
      <c r="M8084" s="10"/>
      <c r="N8084" s="2"/>
      <c r="O8084" s="3"/>
      <c r="P8084" s="11"/>
      <c r="Q8084" s="16"/>
      <c r="R8084" s="4"/>
      <c r="S8084" s="12"/>
      <c r="T8084" s="16"/>
      <c r="U8084" s="4"/>
      <c r="V8084" s="3"/>
      <c r="W8084" s="3"/>
      <c r="X8084" s="3"/>
      <c r="Y8084" s="3"/>
      <c r="Z8084" s="3"/>
      <c r="AA8084" s="4"/>
      <c r="AB8084" s="4"/>
      <c r="AC8084" s="4"/>
      <c r="AD8084" s="4"/>
      <c r="AE8084" s="4"/>
      <c r="BA8084" s="13"/>
      <c r="BC8084" s="2"/>
      <c r="BD8084" s="2"/>
      <c r="BU8084" s="15"/>
      <c r="BV8084" s="6"/>
      <c r="BW8084" s="6"/>
      <c r="BX8084" s="16"/>
      <c r="BY8084" s="16"/>
      <c r="BZ8084" s="16"/>
      <c r="CA8084" s="16"/>
      <c r="CB8084" s="14"/>
    </row>
    <row r="8085" spans="1:80" s="9" customFormat="1" x14ac:dyDescent="0.2">
      <c r="A8085" s="16"/>
      <c r="B8085" s="16"/>
      <c r="C8085" s="16"/>
      <c r="D8085" s="16"/>
      <c r="E8085" s="16"/>
      <c r="F8085" s="3"/>
      <c r="G8085" s="3"/>
      <c r="H8085" s="3"/>
      <c r="I8085" s="3"/>
      <c r="J8085" s="2"/>
      <c r="M8085" s="10"/>
      <c r="N8085" s="2"/>
      <c r="O8085" s="3"/>
      <c r="P8085" s="11"/>
      <c r="Q8085" s="16"/>
      <c r="R8085" s="4"/>
      <c r="S8085" s="12"/>
      <c r="T8085" s="16"/>
      <c r="U8085" s="4"/>
      <c r="V8085" s="3"/>
      <c r="W8085" s="3"/>
      <c r="X8085" s="3"/>
      <c r="Y8085" s="3"/>
      <c r="Z8085" s="3"/>
      <c r="AA8085" s="4"/>
      <c r="AB8085" s="4"/>
      <c r="AC8085" s="4"/>
      <c r="AD8085" s="4"/>
      <c r="AE8085" s="4"/>
      <c r="BA8085" s="13"/>
      <c r="BC8085" s="2"/>
      <c r="BD8085" s="2"/>
      <c r="BU8085" s="15"/>
      <c r="BV8085" s="6"/>
      <c r="BW8085" s="6"/>
      <c r="BX8085" s="16"/>
      <c r="BY8085" s="16"/>
      <c r="BZ8085" s="16"/>
      <c r="CA8085" s="16"/>
      <c r="CB8085" s="14"/>
    </row>
    <row r="8086" spans="1:80" s="9" customFormat="1" x14ac:dyDescent="0.2">
      <c r="A8086" s="16"/>
      <c r="B8086" s="16"/>
      <c r="C8086" s="16"/>
      <c r="D8086" s="16"/>
      <c r="E8086" s="16"/>
      <c r="F8086" s="3"/>
      <c r="G8086" s="3"/>
      <c r="H8086" s="3"/>
      <c r="I8086" s="3"/>
      <c r="J8086" s="2"/>
      <c r="M8086" s="10"/>
      <c r="N8086" s="2"/>
      <c r="O8086" s="3"/>
      <c r="P8086" s="11"/>
      <c r="Q8086" s="16"/>
      <c r="R8086" s="4"/>
      <c r="S8086" s="12"/>
      <c r="T8086" s="16"/>
      <c r="U8086" s="4"/>
      <c r="V8086" s="3"/>
      <c r="W8086" s="3"/>
      <c r="X8086" s="3"/>
      <c r="Y8086" s="3"/>
      <c r="Z8086" s="3"/>
      <c r="AA8086" s="4"/>
      <c r="AB8086" s="4"/>
      <c r="AC8086" s="4"/>
      <c r="AD8086" s="4"/>
      <c r="AE8086" s="4"/>
      <c r="BA8086" s="13"/>
      <c r="BC8086" s="2"/>
      <c r="BD8086" s="2"/>
      <c r="BU8086" s="15"/>
      <c r="BV8086" s="6"/>
      <c r="BW8086" s="6"/>
      <c r="BX8086" s="16"/>
      <c r="BY8086" s="16"/>
      <c r="BZ8086" s="16"/>
      <c r="CA8086" s="16"/>
      <c r="CB8086" s="14"/>
    </row>
    <row r="8087" spans="1:80" s="9" customFormat="1" x14ac:dyDescent="0.2">
      <c r="A8087" s="16"/>
      <c r="B8087" s="16"/>
      <c r="C8087" s="16"/>
      <c r="D8087" s="16"/>
      <c r="E8087" s="16"/>
      <c r="F8087" s="3"/>
      <c r="G8087" s="3"/>
      <c r="H8087" s="3"/>
      <c r="I8087" s="3"/>
      <c r="J8087" s="2"/>
      <c r="M8087" s="10"/>
      <c r="N8087" s="2"/>
      <c r="O8087" s="3"/>
      <c r="P8087" s="11"/>
      <c r="Q8087" s="16"/>
      <c r="R8087" s="4"/>
      <c r="S8087" s="12"/>
      <c r="T8087" s="16"/>
      <c r="U8087" s="4"/>
      <c r="V8087" s="3"/>
      <c r="W8087" s="3"/>
      <c r="X8087" s="3"/>
      <c r="Y8087" s="3"/>
      <c r="Z8087" s="3"/>
      <c r="AA8087" s="4"/>
      <c r="AB8087" s="4"/>
      <c r="AC8087" s="4"/>
      <c r="AD8087" s="4"/>
      <c r="AE8087" s="4"/>
      <c r="BA8087" s="13"/>
      <c r="BC8087" s="2"/>
      <c r="BD8087" s="2"/>
      <c r="BU8087" s="15"/>
      <c r="BV8087" s="6"/>
      <c r="BW8087" s="6"/>
      <c r="BX8087" s="16"/>
      <c r="BY8087" s="16"/>
      <c r="BZ8087" s="16"/>
      <c r="CA8087" s="16"/>
      <c r="CB8087" s="14"/>
    </row>
    <row r="8088" spans="1:80" s="9" customFormat="1" x14ac:dyDescent="0.2">
      <c r="A8088" s="16"/>
      <c r="B8088" s="16"/>
      <c r="C8088" s="16"/>
      <c r="D8088" s="16"/>
      <c r="E8088" s="16"/>
      <c r="F8088" s="3"/>
      <c r="G8088" s="3"/>
      <c r="H8088" s="3"/>
      <c r="I8088" s="3"/>
      <c r="J8088" s="2"/>
      <c r="M8088" s="10"/>
      <c r="N8088" s="2"/>
      <c r="O8088" s="3"/>
      <c r="P8088" s="11"/>
      <c r="Q8088" s="16"/>
      <c r="R8088" s="4"/>
      <c r="S8088" s="12"/>
      <c r="T8088" s="16"/>
      <c r="U8088" s="4"/>
      <c r="V8088" s="3"/>
      <c r="W8088" s="3"/>
      <c r="X8088" s="3"/>
      <c r="Y8088" s="3"/>
      <c r="Z8088" s="3"/>
      <c r="AA8088" s="4"/>
      <c r="AB8088" s="4"/>
      <c r="AC8088" s="4"/>
      <c r="AD8088" s="4"/>
      <c r="AE8088" s="4"/>
      <c r="BA8088" s="13"/>
      <c r="BC8088" s="2"/>
      <c r="BD8088" s="2"/>
      <c r="BU8088" s="15"/>
      <c r="BV8088" s="6"/>
      <c r="BW8088" s="6"/>
      <c r="BX8088" s="16"/>
      <c r="BY8088" s="16"/>
      <c r="BZ8088" s="16"/>
      <c r="CA8088" s="16"/>
      <c r="CB8088" s="14"/>
    </row>
    <row r="8089" spans="1:80" s="9" customFormat="1" x14ac:dyDescent="0.2">
      <c r="A8089" s="16"/>
      <c r="B8089" s="16"/>
      <c r="C8089" s="16"/>
      <c r="D8089" s="16"/>
      <c r="E8089" s="16"/>
      <c r="F8089" s="3"/>
      <c r="G8089" s="3"/>
      <c r="H8089" s="3"/>
      <c r="I8089" s="3"/>
      <c r="J8089" s="2"/>
      <c r="M8089" s="10"/>
      <c r="N8089" s="2"/>
      <c r="O8089" s="3"/>
      <c r="P8089" s="11"/>
      <c r="Q8089" s="16"/>
      <c r="R8089" s="4"/>
      <c r="S8089" s="12"/>
      <c r="T8089" s="16"/>
      <c r="U8089" s="4"/>
      <c r="V8089" s="3"/>
      <c r="W8089" s="3"/>
      <c r="X8089" s="3"/>
      <c r="Y8089" s="3"/>
      <c r="Z8089" s="3"/>
      <c r="AA8089" s="4"/>
      <c r="AB8089" s="4"/>
      <c r="AC8089" s="4"/>
      <c r="AD8089" s="4"/>
      <c r="AE8089" s="4"/>
      <c r="BA8089" s="13"/>
      <c r="BC8089" s="2"/>
      <c r="BD8089" s="2"/>
      <c r="BU8089" s="15"/>
      <c r="BV8089" s="6"/>
      <c r="BW8089" s="6"/>
      <c r="BX8089" s="16"/>
      <c r="BY8089" s="16"/>
      <c r="BZ8089" s="16"/>
      <c r="CA8089" s="16"/>
      <c r="CB8089" s="14"/>
    </row>
    <row r="8090" spans="1:80" s="9" customFormat="1" x14ac:dyDescent="0.2">
      <c r="A8090" s="16"/>
      <c r="B8090" s="16"/>
      <c r="C8090" s="16"/>
      <c r="D8090" s="16"/>
      <c r="E8090" s="16"/>
      <c r="F8090" s="3"/>
      <c r="G8090" s="3"/>
      <c r="H8090" s="3"/>
      <c r="I8090" s="3"/>
      <c r="J8090" s="2"/>
      <c r="M8090" s="10"/>
      <c r="N8090" s="2"/>
      <c r="O8090" s="3"/>
      <c r="P8090" s="11"/>
      <c r="Q8090" s="16"/>
      <c r="R8090" s="4"/>
      <c r="S8090" s="12"/>
      <c r="T8090" s="16"/>
      <c r="U8090" s="4"/>
      <c r="V8090" s="3"/>
      <c r="W8090" s="3"/>
      <c r="X8090" s="3"/>
      <c r="Y8090" s="3"/>
      <c r="Z8090" s="3"/>
      <c r="AA8090" s="4"/>
      <c r="AB8090" s="4"/>
      <c r="AC8090" s="4"/>
      <c r="AD8090" s="4"/>
      <c r="AE8090" s="4"/>
      <c r="BA8090" s="13"/>
      <c r="BC8090" s="2"/>
      <c r="BD8090" s="2"/>
      <c r="BU8090" s="15"/>
      <c r="BV8090" s="6"/>
      <c r="BW8090" s="6"/>
      <c r="BX8090" s="16"/>
      <c r="BY8090" s="16"/>
      <c r="BZ8090" s="16"/>
      <c r="CA8090" s="16"/>
      <c r="CB8090" s="14"/>
    </row>
    <row r="8091" spans="1:80" s="9" customFormat="1" x14ac:dyDescent="0.2">
      <c r="A8091" s="16"/>
      <c r="B8091" s="16"/>
      <c r="C8091" s="16"/>
      <c r="D8091" s="16"/>
      <c r="E8091" s="16"/>
      <c r="F8091" s="3"/>
      <c r="G8091" s="3"/>
      <c r="H8091" s="3"/>
      <c r="I8091" s="3"/>
      <c r="J8091" s="2"/>
      <c r="M8091" s="10"/>
      <c r="N8091" s="2"/>
      <c r="O8091" s="3"/>
      <c r="P8091" s="11"/>
      <c r="Q8091" s="16"/>
      <c r="R8091" s="4"/>
      <c r="S8091" s="12"/>
      <c r="T8091" s="16"/>
      <c r="U8091" s="4"/>
      <c r="V8091" s="3"/>
      <c r="W8091" s="3"/>
      <c r="X8091" s="3"/>
      <c r="Y8091" s="3"/>
      <c r="Z8091" s="3"/>
      <c r="AA8091" s="4"/>
      <c r="AB8091" s="4"/>
      <c r="AC8091" s="4"/>
      <c r="AD8091" s="4"/>
      <c r="AE8091" s="4"/>
      <c r="BA8091" s="13"/>
      <c r="BC8091" s="2"/>
      <c r="BD8091" s="2"/>
      <c r="BU8091" s="15"/>
      <c r="BV8091" s="6"/>
      <c r="BW8091" s="6"/>
      <c r="BX8091" s="16"/>
      <c r="BY8091" s="16"/>
      <c r="BZ8091" s="16"/>
      <c r="CA8091" s="16"/>
      <c r="CB8091" s="14"/>
    </row>
    <row r="8092" spans="1:80" s="9" customFormat="1" x14ac:dyDescent="0.2">
      <c r="A8092" s="16"/>
      <c r="B8092" s="16"/>
      <c r="C8092" s="16"/>
      <c r="D8092" s="16"/>
      <c r="E8092" s="16"/>
      <c r="F8092" s="3"/>
      <c r="G8092" s="3"/>
      <c r="H8092" s="3"/>
      <c r="I8092" s="3"/>
      <c r="J8092" s="2"/>
      <c r="M8092" s="10"/>
      <c r="N8092" s="2"/>
      <c r="O8092" s="3"/>
      <c r="P8092" s="11"/>
      <c r="Q8092" s="16"/>
      <c r="R8092" s="4"/>
      <c r="S8092" s="12"/>
      <c r="T8092" s="16"/>
      <c r="U8092" s="4"/>
      <c r="V8092" s="3"/>
      <c r="W8092" s="3"/>
      <c r="X8092" s="3"/>
      <c r="Y8092" s="3"/>
      <c r="Z8092" s="3"/>
      <c r="AA8092" s="4"/>
      <c r="AB8092" s="4"/>
      <c r="AC8092" s="4"/>
      <c r="AD8092" s="4"/>
      <c r="AE8092" s="4"/>
      <c r="BA8092" s="13"/>
      <c r="BC8092" s="2"/>
      <c r="BD8092" s="2"/>
      <c r="BU8092" s="15"/>
      <c r="BV8092" s="6"/>
      <c r="BW8092" s="6"/>
      <c r="BX8092" s="16"/>
      <c r="BY8092" s="16"/>
      <c r="BZ8092" s="16"/>
      <c r="CA8092" s="16"/>
      <c r="CB8092" s="14"/>
    </row>
    <row r="8093" spans="1:80" s="9" customFormat="1" x14ac:dyDescent="0.2">
      <c r="A8093" s="16"/>
      <c r="B8093" s="16"/>
      <c r="C8093" s="16"/>
      <c r="D8093" s="16"/>
      <c r="E8093" s="16"/>
      <c r="F8093" s="3"/>
      <c r="G8093" s="3"/>
      <c r="H8093" s="3"/>
      <c r="I8093" s="3"/>
      <c r="J8093" s="2"/>
      <c r="M8093" s="10"/>
      <c r="N8093" s="2"/>
      <c r="O8093" s="3"/>
      <c r="P8093" s="11"/>
      <c r="Q8093" s="16"/>
      <c r="R8093" s="4"/>
      <c r="S8093" s="12"/>
      <c r="T8093" s="16"/>
      <c r="U8093" s="4"/>
      <c r="V8093" s="3"/>
      <c r="W8093" s="3"/>
      <c r="X8093" s="3"/>
      <c r="Y8093" s="3"/>
      <c r="Z8093" s="3"/>
      <c r="AA8093" s="4"/>
      <c r="AB8093" s="4"/>
      <c r="AC8093" s="4"/>
      <c r="AD8093" s="4"/>
      <c r="AE8093" s="4"/>
      <c r="BA8093" s="13"/>
      <c r="BC8093" s="2"/>
      <c r="BD8093" s="2"/>
      <c r="BU8093" s="15"/>
      <c r="BV8093" s="6"/>
      <c r="BW8093" s="6"/>
      <c r="BX8093" s="16"/>
      <c r="BY8093" s="16"/>
      <c r="BZ8093" s="16"/>
      <c r="CA8093" s="16"/>
      <c r="CB8093" s="14"/>
    </row>
    <row r="8094" spans="1:80" s="9" customFormat="1" x14ac:dyDescent="0.2">
      <c r="A8094" s="16"/>
      <c r="B8094" s="16"/>
      <c r="C8094" s="16"/>
      <c r="D8094" s="16"/>
      <c r="E8094" s="16"/>
      <c r="F8094" s="3"/>
      <c r="G8094" s="3"/>
      <c r="H8094" s="3"/>
      <c r="I8094" s="3"/>
      <c r="J8094" s="2"/>
      <c r="M8094" s="10"/>
      <c r="N8094" s="2"/>
      <c r="O8094" s="3"/>
      <c r="P8094" s="11"/>
      <c r="Q8094" s="16"/>
      <c r="R8094" s="4"/>
      <c r="S8094" s="12"/>
      <c r="T8094" s="16"/>
      <c r="U8094" s="4"/>
      <c r="V8094" s="3"/>
      <c r="W8094" s="3"/>
      <c r="X8094" s="3"/>
      <c r="Y8094" s="3"/>
      <c r="Z8094" s="3"/>
      <c r="AA8094" s="4"/>
      <c r="AB8094" s="4"/>
      <c r="AC8094" s="4"/>
      <c r="AD8094" s="4"/>
      <c r="AE8094" s="4"/>
      <c r="BA8094" s="13"/>
      <c r="BC8094" s="2"/>
      <c r="BD8094" s="2"/>
      <c r="BU8094" s="15"/>
      <c r="BV8094" s="6"/>
      <c r="BW8094" s="6"/>
      <c r="BX8094" s="16"/>
      <c r="BY8094" s="16"/>
      <c r="BZ8094" s="16"/>
      <c r="CA8094" s="16"/>
      <c r="CB8094" s="14"/>
    </row>
    <row r="8095" spans="1:80" s="9" customFormat="1" x14ac:dyDescent="0.2">
      <c r="A8095" s="16"/>
      <c r="B8095" s="16"/>
      <c r="C8095" s="16"/>
      <c r="D8095" s="16"/>
      <c r="E8095" s="16"/>
      <c r="F8095" s="3"/>
      <c r="G8095" s="3"/>
      <c r="H8095" s="3"/>
      <c r="I8095" s="3"/>
      <c r="J8095" s="2"/>
      <c r="M8095" s="10"/>
      <c r="N8095" s="2"/>
      <c r="O8095" s="3"/>
      <c r="P8095" s="11"/>
      <c r="Q8095" s="16"/>
      <c r="R8095" s="4"/>
      <c r="S8095" s="12"/>
      <c r="T8095" s="16"/>
      <c r="U8095" s="4"/>
      <c r="V8095" s="3"/>
      <c r="W8095" s="3"/>
      <c r="X8095" s="3"/>
      <c r="Y8095" s="3"/>
      <c r="Z8095" s="3"/>
      <c r="AA8095" s="4"/>
      <c r="AB8095" s="4"/>
      <c r="AC8095" s="4"/>
      <c r="AD8095" s="4"/>
      <c r="AE8095" s="4"/>
      <c r="BA8095" s="13"/>
      <c r="BC8095" s="2"/>
      <c r="BD8095" s="2"/>
      <c r="BU8095" s="15"/>
      <c r="BV8095" s="6"/>
      <c r="BW8095" s="6"/>
      <c r="BX8095" s="16"/>
      <c r="BY8095" s="16"/>
      <c r="BZ8095" s="16"/>
      <c r="CA8095" s="16"/>
      <c r="CB8095" s="14"/>
    </row>
    <row r="8096" spans="1:80" s="9" customFormat="1" x14ac:dyDescent="0.2">
      <c r="A8096" s="16"/>
      <c r="B8096" s="16"/>
      <c r="C8096" s="16"/>
      <c r="D8096" s="16"/>
      <c r="E8096" s="16"/>
      <c r="F8096" s="3"/>
      <c r="G8096" s="3"/>
      <c r="H8096" s="3"/>
      <c r="I8096" s="3"/>
      <c r="J8096" s="2"/>
      <c r="M8096" s="10"/>
      <c r="N8096" s="2"/>
      <c r="O8096" s="3"/>
      <c r="P8096" s="11"/>
      <c r="Q8096" s="16"/>
      <c r="R8096" s="4"/>
      <c r="S8096" s="12"/>
      <c r="T8096" s="16"/>
      <c r="U8096" s="4"/>
      <c r="V8096" s="3"/>
      <c r="W8096" s="3"/>
      <c r="X8096" s="3"/>
      <c r="Y8096" s="3"/>
      <c r="Z8096" s="3"/>
      <c r="AA8096" s="4"/>
      <c r="AB8096" s="4"/>
      <c r="AC8096" s="4"/>
      <c r="AD8096" s="4"/>
      <c r="AE8096" s="4"/>
      <c r="BA8096" s="13"/>
      <c r="BC8096" s="2"/>
      <c r="BD8096" s="2"/>
      <c r="BU8096" s="15"/>
      <c r="BV8096" s="6"/>
      <c r="BW8096" s="6"/>
      <c r="BX8096" s="16"/>
      <c r="BY8096" s="16"/>
      <c r="BZ8096" s="16"/>
      <c r="CA8096" s="16"/>
      <c r="CB8096" s="14"/>
    </row>
    <row r="8097" spans="1:80" s="9" customFormat="1" x14ac:dyDescent="0.2">
      <c r="A8097" s="16"/>
      <c r="B8097" s="16"/>
      <c r="C8097" s="16"/>
      <c r="D8097" s="16"/>
      <c r="E8097" s="16"/>
      <c r="F8097" s="3"/>
      <c r="G8097" s="3"/>
      <c r="H8097" s="3"/>
      <c r="I8097" s="3"/>
      <c r="J8097" s="2"/>
      <c r="M8097" s="10"/>
      <c r="N8097" s="2"/>
      <c r="O8097" s="3"/>
      <c r="P8097" s="11"/>
      <c r="Q8097" s="16"/>
      <c r="R8097" s="4"/>
      <c r="S8097" s="12"/>
      <c r="T8097" s="16"/>
      <c r="U8097" s="4"/>
      <c r="V8097" s="3"/>
      <c r="W8097" s="3"/>
      <c r="X8097" s="3"/>
      <c r="Y8097" s="3"/>
      <c r="Z8097" s="3"/>
      <c r="AA8097" s="4"/>
      <c r="AB8097" s="4"/>
      <c r="AC8097" s="4"/>
      <c r="AD8097" s="4"/>
      <c r="AE8097" s="4"/>
      <c r="BA8097" s="13"/>
      <c r="BC8097" s="2"/>
      <c r="BD8097" s="2"/>
      <c r="BU8097" s="15"/>
      <c r="BV8097" s="6"/>
      <c r="BW8097" s="6"/>
      <c r="BX8097" s="16"/>
      <c r="BY8097" s="16"/>
      <c r="BZ8097" s="16"/>
      <c r="CA8097" s="16"/>
      <c r="CB8097" s="14"/>
    </row>
    <row r="8098" spans="1:80" s="9" customFormat="1" x14ac:dyDescent="0.2">
      <c r="A8098" s="16"/>
      <c r="B8098" s="16"/>
      <c r="C8098" s="16"/>
      <c r="D8098" s="16"/>
      <c r="E8098" s="16"/>
      <c r="F8098" s="3"/>
      <c r="G8098" s="3"/>
      <c r="H8098" s="3"/>
      <c r="I8098" s="3"/>
      <c r="J8098" s="2"/>
      <c r="M8098" s="10"/>
      <c r="N8098" s="2"/>
      <c r="O8098" s="3"/>
      <c r="P8098" s="11"/>
      <c r="Q8098" s="16"/>
      <c r="R8098" s="4"/>
      <c r="S8098" s="12"/>
      <c r="T8098" s="16"/>
      <c r="U8098" s="4"/>
      <c r="V8098" s="3"/>
      <c r="W8098" s="3"/>
      <c r="X8098" s="3"/>
      <c r="Y8098" s="3"/>
      <c r="Z8098" s="3"/>
      <c r="AA8098" s="4"/>
      <c r="AB8098" s="4"/>
      <c r="AC8098" s="4"/>
      <c r="AD8098" s="4"/>
      <c r="AE8098" s="4"/>
      <c r="BA8098" s="13"/>
      <c r="BC8098" s="2"/>
      <c r="BD8098" s="2"/>
      <c r="BU8098" s="15"/>
      <c r="BV8098" s="6"/>
      <c r="BW8098" s="6"/>
      <c r="BX8098" s="16"/>
      <c r="BY8098" s="16"/>
      <c r="BZ8098" s="16"/>
      <c r="CA8098" s="16"/>
      <c r="CB8098" s="14"/>
    </row>
    <row r="8099" spans="1:80" s="9" customFormat="1" x14ac:dyDescent="0.2">
      <c r="A8099" s="16"/>
      <c r="B8099" s="16"/>
      <c r="C8099" s="16"/>
      <c r="D8099" s="16"/>
      <c r="E8099" s="16"/>
      <c r="F8099" s="3"/>
      <c r="G8099" s="3"/>
      <c r="H8099" s="3"/>
      <c r="I8099" s="3"/>
      <c r="J8099" s="2"/>
      <c r="M8099" s="10"/>
      <c r="N8099" s="2"/>
      <c r="O8099" s="3"/>
      <c r="P8099" s="11"/>
      <c r="Q8099" s="16"/>
      <c r="R8099" s="4"/>
      <c r="S8099" s="12"/>
      <c r="T8099" s="16"/>
      <c r="U8099" s="4"/>
      <c r="V8099" s="3"/>
      <c r="W8099" s="3"/>
      <c r="X8099" s="3"/>
      <c r="Y8099" s="3"/>
      <c r="Z8099" s="3"/>
      <c r="AA8099" s="4"/>
      <c r="AB8099" s="4"/>
      <c r="AC8099" s="4"/>
      <c r="AD8099" s="4"/>
      <c r="AE8099" s="4"/>
      <c r="BA8099" s="13"/>
      <c r="BC8099" s="2"/>
      <c r="BD8099" s="2"/>
      <c r="BU8099" s="15"/>
      <c r="BV8099" s="6"/>
      <c r="BW8099" s="6"/>
      <c r="BX8099" s="16"/>
      <c r="BY8099" s="16"/>
      <c r="BZ8099" s="16"/>
      <c r="CA8099" s="16"/>
      <c r="CB8099" s="14"/>
    </row>
    <row r="8100" spans="1:80" s="9" customFormat="1" x14ac:dyDescent="0.2">
      <c r="A8100" s="16"/>
      <c r="B8100" s="16"/>
      <c r="C8100" s="16"/>
      <c r="D8100" s="16"/>
      <c r="E8100" s="16"/>
      <c r="F8100" s="3"/>
      <c r="G8100" s="3"/>
      <c r="H8100" s="3"/>
      <c r="I8100" s="3"/>
      <c r="J8100" s="2"/>
      <c r="M8100" s="10"/>
      <c r="N8100" s="2"/>
      <c r="O8100" s="3"/>
      <c r="P8100" s="11"/>
      <c r="Q8100" s="16"/>
      <c r="R8100" s="4"/>
      <c r="S8100" s="12"/>
      <c r="T8100" s="16"/>
      <c r="U8100" s="4"/>
      <c r="V8100" s="3"/>
      <c r="W8100" s="3"/>
      <c r="X8100" s="3"/>
      <c r="Y8100" s="3"/>
      <c r="Z8100" s="3"/>
      <c r="AA8100" s="4"/>
      <c r="AB8100" s="4"/>
      <c r="AC8100" s="4"/>
      <c r="AD8100" s="4"/>
      <c r="AE8100" s="4"/>
      <c r="BA8100" s="13"/>
      <c r="BC8100" s="2"/>
      <c r="BD8100" s="2"/>
      <c r="BU8100" s="15"/>
      <c r="BV8100" s="6"/>
      <c r="BW8100" s="6"/>
      <c r="BX8100" s="16"/>
      <c r="BY8100" s="16"/>
      <c r="BZ8100" s="16"/>
      <c r="CA8100" s="16"/>
      <c r="CB8100" s="14"/>
    </row>
    <row r="8101" spans="1:80" s="9" customFormat="1" x14ac:dyDescent="0.2">
      <c r="A8101" s="16"/>
      <c r="B8101" s="16"/>
      <c r="C8101" s="16"/>
      <c r="D8101" s="16"/>
      <c r="E8101" s="16"/>
      <c r="F8101" s="3"/>
      <c r="G8101" s="3"/>
      <c r="H8101" s="3"/>
      <c r="I8101" s="3"/>
      <c r="J8101" s="2"/>
      <c r="M8101" s="10"/>
      <c r="N8101" s="2"/>
      <c r="O8101" s="3"/>
      <c r="P8101" s="11"/>
      <c r="Q8101" s="16"/>
      <c r="R8101" s="4"/>
      <c r="S8101" s="12"/>
      <c r="T8101" s="16"/>
      <c r="U8101" s="4"/>
      <c r="V8101" s="3"/>
      <c r="W8101" s="3"/>
      <c r="X8101" s="3"/>
      <c r="Y8101" s="3"/>
      <c r="Z8101" s="3"/>
      <c r="AA8101" s="4"/>
      <c r="AB8101" s="4"/>
      <c r="AC8101" s="4"/>
      <c r="AD8101" s="4"/>
      <c r="AE8101" s="4"/>
      <c r="BA8101" s="13"/>
      <c r="BC8101" s="2"/>
      <c r="BD8101" s="2"/>
      <c r="BU8101" s="15"/>
      <c r="BV8101" s="6"/>
      <c r="BW8101" s="6"/>
      <c r="BX8101" s="16"/>
      <c r="BY8101" s="16"/>
      <c r="BZ8101" s="16"/>
      <c r="CA8101" s="16"/>
      <c r="CB8101" s="14"/>
    </row>
    <row r="8102" spans="1:80" s="9" customFormat="1" x14ac:dyDescent="0.2">
      <c r="A8102" s="16"/>
      <c r="B8102" s="16"/>
      <c r="C8102" s="16"/>
      <c r="D8102" s="16"/>
      <c r="E8102" s="16"/>
      <c r="F8102" s="3"/>
      <c r="G8102" s="3"/>
      <c r="H8102" s="3"/>
      <c r="I8102" s="3"/>
      <c r="J8102" s="2"/>
      <c r="M8102" s="10"/>
      <c r="N8102" s="2"/>
      <c r="O8102" s="3"/>
      <c r="P8102" s="11"/>
      <c r="Q8102" s="16"/>
      <c r="R8102" s="4"/>
      <c r="S8102" s="12"/>
      <c r="T8102" s="16"/>
      <c r="U8102" s="4"/>
      <c r="V8102" s="3"/>
      <c r="W8102" s="3"/>
      <c r="X8102" s="3"/>
      <c r="Y8102" s="3"/>
      <c r="Z8102" s="3"/>
      <c r="AA8102" s="4"/>
      <c r="AB8102" s="4"/>
      <c r="AC8102" s="4"/>
      <c r="AD8102" s="4"/>
      <c r="AE8102" s="4"/>
      <c r="BA8102" s="13"/>
      <c r="BC8102" s="2"/>
      <c r="BD8102" s="2"/>
      <c r="BU8102" s="15"/>
      <c r="BV8102" s="6"/>
      <c r="BW8102" s="6"/>
      <c r="BX8102" s="16"/>
      <c r="BY8102" s="16"/>
      <c r="BZ8102" s="16"/>
      <c r="CA8102" s="16"/>
      <c r="CB8102" s="14"/>
    </row>
    <row r="8103" spans="1:80" s="9" customFormat="1" x14ac:dyDescent="0.2">
      <c r="A8103" s="16"/>
      <c r="B8103" s="16"/>
      <c r="C8103" s="16"/>
      <c r="D8103" s="16"/>
      <c r="E8103" s="16"/>
      <c r="F8103" s="3"/>
      <c r="G8103" s="3"/>
      <c r="H8103" s="3"/>
      <c r="I8103" s="3"/>
      <c r="J8103" s="2"/>
      <c r="M8103" s="10"/>
      <c r="N8103" s="2"/>
      <c r="O8103" s="3"/>
      <c r="P8103" s="11"/>
      <c r="Q8103" s="16"/>
      <c r="R8103" s="4"/>
      <c r="S8103" s="12"/>
      <c r="T8103" s="16"/>
      <c r="U8103" s="4"/>
      <c r="V8103" s="3"/>
      <c r="W8103" s="3"/>
      <c r="X8103" s="3"/>
      <c r="Y8103" s="3"/>
      <c r="Z8103" s="3"/>
      <c r="AA8103" s="4"/>
      <c r="AB8103" s="4"/>
      <c r="AC8103" s="4"/>
      <c r="AD8103" s="4"/>
      <c r="AE8103" s="4"/>
      <c r="BA8103" s="13"/>
      <c r="BC8103" s="2"/>
      <c r="BD8103" s="2"/>
      <c r="BU8103" s="15"/>
      <c r="BV8103" s="6"/>
      <c r="BW8103" s="6"/>
      <c r="BX8103" s="16"/>
      <c r="BY8103" s="16"/>
      <c r="BZ8103" s="16"/>
      <c r="CA8103" s="16"/>
      <c r="CB8103" s="14"/>
    </row>
    <row r="8104" spans="1:80" s="9" customFormat="1" x14ac:dyDescent="0.2">
      <c r="A8104" s="16"/>
      <c r="B8104" s="16"/>
      <c r="C8104" s="16"/>
      <c r="D8104" s="16"/>
      <c r="E8104" s="16"/>
      <c r="F8104" s="3"/>
      <c r="G8104" s="3"/>
      <c r="H8104" s="3"/>
      <c r="I8104" s="3"/>
      <c r="J8104" s="2"/>
      <c r="M8104" s="10"/>
      <c r="N8104" s="2"/>
      <c r="O8104" s="3"/>
      <c r="P8104" s="11"/>
      <c r="Q8104" s="16"/>
      <c r="R8104" s="4"/>
      <c r="S8104" s="12"/>
      <c r="T8104" s="16"/>
      <c r="U8104" s="4"/>
      <c r="V8104" s="3"/>
      <c r="W8104" s="3"/>
      <c r="X8104" s="3"/>
      <c r="Y8104" s="3"/>
      <c r="Z8104" s="3"/>
      <c r="AA8104" s="4"/>
      <c r="AB8104" s="4"/>
      <c r="AC8104" s="4"/>
      <c r="AD8104" s="4"/>
      <c r="AE8104" s="4"/>
      <c r="BA8104" s="13"/>
      <c r="BC8104" s="2"/>
      <c r="BD8104" s="2"/>
      <c r="BU8104" s="15"/>
      <c r="BV8104" s="6"/>
      <c r="BW8104" s="6"/>
      <c r="BX8104" s="16"/>
      <c r="BY8104" s="16"/>
      <c r="BZ8104" s="16"/>
      <c r="CA8104" s="16"/>
      <c r="CB8104" s="14"/>
    </row>
    <row r="8105" spans="1:80" s="9" customFormat="1" x14ac:dyDescent="0.2">
      <c r="A8105" s="16"/>
      <c r="B8105" s="16"/>
      <c r="C8105" s="16"/>
      <c r="D8105" s="16"/>
      <c r="E8105" s="16"/>
      <c r="F8105" s="3"/>
      <c r="G8105" s="3"/>
      <c r="H8105" s="3"/>
      <c r="I8105" s="3"/>
      <c r="J8105" s="2"/>
      <c r="M8105" s="10"/>
      <c r="N8105" s="2"/>
      <c r="O8105" s="3"/>
      <c r="P8105" s="11"/>
      <c r="Q8105" s="16"/>
      <c r="R8105" s="4"/>
      <c r="S8105" s="12"/>
      <c r="T8105" s="16"/>
      <c r="U8105" s="4"/>
      <c r="V8105" s="3"/>
      <c r="W8105" s="3"/>
      <c r="X8105" s="3"/>
      <c r="Y8105" s="3"/>
      <c r="Z8105" s="3"/>
      <c r="AA8105" s="4"/>
      <c r="AB8105" s="4"/>
      <c r="AC8105" s="4"/>
      <c r="AD8105" s="4"/>
      <c r="AE8105" s="4"/>
      <c r="BA8105" s="13"/>
      <c r="BC8105" s="2"/>
      <c r="BD8105" s="2"/>
      <c r="BU8105" s="15"/>
      <c r="BV8105" s="6"/>
      <c r="BW8105" s="6"/>
      <c r="BX8105" s="16"/>
      <c r="BY8105" s="16"/>
      <c r="BZ8105" s="16"/>
      <c r="CA8105" s="16"/>
      <c r="CB8105" s="14"/>
    </row>
    <row r="8106" spans="1:80" s="9" customFormat="1" x14ac:dyDescent="0.2">
      <c r="A8106" s="16"/>
      <c r="B8106" s="16"/>
      <c r="C8106" s="16"/>
      <c r="D8106" s="16"/>
      <c r="E8106" s="16"/>
      <c r="F8106" s="3"/>
      <c r="G8106" s="3"/>
      <c r="H8106" s="3"/>
      <c r="I8106" s="3"/>
      <c r="J8106" s="2"/>
      <c r="M8106" s="10"/>
      <c r="N8106" s="2"/>
      <c r="O8106" s="3"/>
      <c r="P8106" s="11"/>
      <c r="Q8106" s="16"/>
      <c r="R8106" s="4"/>
      <c r="S8106" s="12"/>
      <c r="T8106" s="16"/>
      <c r="U8106" s="4"/>
      <c r="V8106" s="3"/>
      <c r="W8106" s="3"/>
      <c r="X8106" s="3"/>
      <c r="Y8106" s="3"/>
      <c r="Z8106" s="3"/>
      <c r="AA8106" s="4"/>
      <c r="AB8106" s="4"/>
      <c r="AC8106" s="4"/>
      <c r="AD8106" s="4"/>
      <c r="AE8106" s="4"/>
      <c r="BA8106" s="13"/>
      <c r="BC8106" s="2"/>
      <c r="BD8106" s="2"/>
      <c r="BU8106" s="15"/>
      <c r="BV8106" s="6"/>
      <c r="BW8106" s="6"/>
      <c r="BX8106" s="16"/>
      <c r="BY8106" s="16"/>
      <c r="BZ8106" s="16"/>
      <c r="CA8106" s="16"/>
      <c r="CB8106" s="14"/>
    </row>
    <row r="8107" spans="1:80" s="9" customFormat="1" x14ac:dyDescent="0.2">
      <c r="A8107" s="16"/>
      <c r="B8107" s="16"/>
      <c r="C8107" s="16"/>
      <c r="D8107" s="16"/>
      <c r="E8107" s="16"/>
      <c r="F8107" s="3"/>
      <c r="G8107" s="3"/>
      <c r="H8107" s="3"/>
      <c r="I8107" s="3"/>
      <c r="J8107" s="2"/>
      <c r="M8107" s="10"/>
      <c r="N8107" s="2"/>
      <c r="O8107" s="3"/>
      <c r="P8107" s="11"/>
      <c r="Q8107" s="16"/>
      <c r="R8107" s="4"/>
      <c r="S8107" s="12"/>
      <c r="T8107" s="16"/>
      <c r="U8107" s="4"/>
      <c r="V8107" s="3"/>
      <c r="W8107" s="3"/>
      <c r="X8107" s="3"/>
      <c r="Y8107" s="3"/>
      <c r="Z8107" s="3"/>
      <c r="AA8107" s="4"/>
      <c r="AB8107" s="4"/>
      <c r="AC8107" s="4"/>
      <c r="AD8107" s="4"/>
      <c r="AE8107" s="4"/>
      <c r="BA8107" s="13"/>
      <c r="BC8107" s="2"/>
      <c r="BD8107" s="2"/>
      <c r="BU8107" s="15"/>
      <c r="BV8107" s="6"/>
      <c r="BW8107" s="6"/>
      <c r="BX8107" s="16"/>
      <c r="BY8107" s="16"/>
      <c r="BZ8107" s="16"/>
      <c r="CA8107" s="16"/>
      <c r="CB8107" s="14"/>
    </row>
    <row r="8108" spans="1:80" s="9" customFormat="1" x14ac:dyDescent="0.2">
      <c r="A8108" s="16"/>
      <c r="B8108" s="16"/>
      <c r="C8108" s="16"/>
      <c r="D8108" s="16"/>
      <c r="E8108" s="16"/>
      <c r="F8108" s="3"/>
      <c r="G8108" s="3"/>
      <c r="H8108" s="3"/>
      <c r="I8108" s="3"/>
      <c r="J8108" s="2"/>
      <c r="M8108" s="10"/>
      <c r="N8108" s="2"/>
      <c r="O8108" s="3"/>
      <c r="P8108" s="11"/>
      <c r="Q8108" s="16"/>
      <c r="R8108" s="4"/>
      <c r="S8108" s="12"/>
      <c r="T8108" s="16"/>
      <c r="U8108" s="4"/>
      <c r="V8108" s="3"/>
      <c r="W8108" s="3"/>
      <c r="X8108" s="3"/>
      <c r="Y8108" s="3"/>
      <c r="Z8108" s="3"/>
      <c r="AA8108" s="4"/>
      <c r="AB8108" s="4"/>
      <c r="AC8108" s="4"/>
      <c r="AD8108" s="4"/>
      <c r="AE8108" s="4"/>
      <c r="BA8108" s="13"/>
      <c r="BC8108" s="2"/>
      <c r="BD8108" s="2"/>
      <c r="BU8108" s="15"/>
      <c r="BV8108" s="6"/>
      <c r="BW8108" s="6"/>
      <c r="BX8108" s="16"/>
      <c r="BY8108" s="16"/>
      <c r="BZ8108" s="16"/>
      <c r="CA8108" s="16"/>
      <c r="CB8108" s="14"/>
    </row>
    <row r="8109" spans="1:80" s="9" customFormat="1" x14ac:dyDescent="0.2">
      <c r="A8109" s="16"/>
      <c r="B8109" s="16"/>
      <c r="C8109" s="16"/>
      <c r="D8109" s="16"/>
      <c r="E8109" s="16"/>
      <c r="F8109" s="3"/>
      <c r="G8109" s="3"/>
      <c r="H8109" s="3"/>
      <c r="I8109" s="3"/>
      <c r="J8109" s="2"/>
      <c r="M8109" s="10"/>
      <c r="N8109" s="2"/>
      <c r="O8109" s="3"/>
      <c r="P8109" s="11"/>
      <c r="Q8109" s="16"/>
      <c r="R8109" s="4"/>
      <c r="S8109" s="12"/>
      <c r="T8109" s="16"/>
      <c r="U8109" s="4"/>
      <c r="V8109" s="3"/>
      <c r="W8109" s="3"/>
      <c r="X8109" s="3"/>
      <c r="Y8109" s="3"/>
      <c r="Z8109" s="3"/>
      <c r="AA8109" s="4"/>
      <c r="AB8109" s="4"/>
      <c r="AC8109" s="4"/>
      <c r="AD8109" s="4"/>
      <c r="AE8109" s="4"/>
      <c r="BA8109" s="13"/>
      <c r="BC8109" s="2"/>
      <c r="BD8109" s="2"/>
      <c r="BU8109" s="15"/>
      <c r="BV8109" s="6"/>
      <c r="BW8109" s="6"/>
      <c r="BX8109" s="16"/>
      <c r="BY8109" s="16"/>
      <c r="BZ8109" s="16"/>
      <c r="CA8109" s="16"/>
      <c r="CB8109" s="14"/>
    </row>
    <row r="8110" spans="1:80" s="9" customFormat="1" x14ac:dyDescent="0.2">
      <c r="A8110" s="16"/>
      <c r="B8110" s="16"/>
      <c r="C8110" s="16"/>
      <c r="D8110" s="16"/>
      <c r="E8110" s="16"/>
      <c r="F8110" s="3"/>
      <c r="G8110" s="3"/>
      <c r="H8110" s="3"/>
      <c r="I8110" s="3"/>
      <c r="J8110" s="2"/>
      <c r="M8110" s="10"/>
      <c r="N8110" s="2"/>
      <c r="O8110" s="3"/>
      <c r="P8110" s="11"/>
      <c r="Q8110" s="16"/>
      <c r="R8110" s="4"/>
      <c r="S8110" s="12"/>
      <c r="T8110" s="16"/>
      <c r="U8110" s="4"/>
      <c r="V8110" s="3"/>
      <c r="W8110" s="3"/>
      <c r="X8110" s="3"/>
      <c r="Y8110" s="3"/>
      <c r="Z8110" s="3"/>
      <c r="AA8110" s="4"/>
      <c r="AB8110" s="4"/>
      <c r="AC8110" s="4"/>
      <c r="AD8110" s="4"/>
      <c r="AE8110" s="4"/>
      <c r="BA8110" s="13"/>
      <c r="BC8110" s="2"/>
      <c r="BD8110" s="2"/>
      <c r="BU8110" s="15"/>
      <c r="BV8110" s="6"/>
      <c r="BW8110" s="6"/>
      <c r="BX8110" s="16"/>
      <c r="BY8110" s="16"/>
      <c r="BZ8110" s="16"/>
      <c r="CA8110" s="16"/>
      <c r="CB8110" s="14"/>
    </row>
    <row r="8111" spans="1:80" s="9" customFormat="1" x14ac:dyDescent="0.2">
      <c r="A8111" s="16"/>
      <c r="B8111" s="16"/>
      <c r="C8111" s="16"/>
      <c r="D8111" s="16"/>
      <c r="E8111" s="16"/>
      <c r="F8111" s="3"/>
      <c r="G8111" s="3"/>
      <c r="H8111" s="3"/>
      <c r="I8111" s="3"/>
      <c r="J8111" s="2"/>
      <c r="M8111" s="10"/>
      <c r="N8111" s="2"/>
      <c r="O8111" s="3"/>
      <c r="P8111" s="11"/>
      <c r="Q8111" s="16"/>
      <c r="R8111" s="4"/>
      <c r="S8111" s="12"/>
      <c r="T8111" s="16"/>
      <c r="U8111" s="4"/>
      <c r="V8111" s="3"/>
      <c r="W8111" s="3"/>
      <c r="X8111" s="3"/>
      <c r="Y8111" s="3"/>
      <c r="Z8111" s="3"/>
      <c r="AA8111" s="4"/>
      <c r="AB8111" s="4"/>
      <c r="AC8111" s="4"/>
      <c r="AD8111" s="4"/>
      <c r="AE8111" s="4"/>
      <c r="BA8111" s="13"/>
      <c r="BC8111" s="2"/>
      <c r="BD8111" s="2"/>
      <c r="BU8111" s="15"/>
      <c r="BV8111" s="6"/>
      <c r="BW8111" s="6"/>
      <c r="BX8111" s="16"/>
      <c r="BY8111" s="16"/>
      <c r="BZ8111" s="16"/>
      <c r="CA8111" s="16"/>
      <c r="CB8111" s="14"/>
    </row>
    <row r="8112" spans="1:80" s="9" customFormat="1" x14ac:dyDescent="0.2">
      <c r="A8112" s="16"/>
      <c r="B8112" s="16"/>
      <c r="C8112" s="16"/>
      <c r="D8112" s="16"/>
      <c r="E8112" s="16"/>
      <c r="F8112" s="3"/>
      <c r="G8112" s="3"/>
      <c r="H8112" s="3"/>
      <c r="I8112" s="3"/>
      <c r="J8112" s="2"/>
      <c r="M8112" s="10"/>
      <c r="N8112" s="2"/>
      <c r="O8112" s="3"/>
      <c r="P8112" s="11"/>
      <c r="Q8112" s="16"/>
      <c r="R8112" s="4"/>
      <c r="S8112" s="12"/>
      <c r="T8112" s="16"/>
      <c r="U8112" s="4"/>
      <c r="V8112" s="3"/>
      <c r="W8112" s="3"/>
      <c r="X8112" s="3"/>
      <c r="Y8112" s="3"/>
      <c r="Z8112" s="3"/>
      <c r="AA8112" s="4"/>
      <c r="AB8112" s="4"/>
      <c r="AC8112" s="4"/>
      <c r="AD8112" s="4"/>
      <c r="AE8112" s="4"/>
      <c r="BA8112" s="13"/>
      <c r="BC8112" s="2"/>
      <c r="BD8112" s="2"/>
      <c r="BU8112" s="15"/>
      <c r="BV8112" s="6"/>
      <c r="BW8112" s="6"/>
      <c r="BX8112" s="16"/>
      <c r="BY8112" s="16"/>
      <c r="BZ8112" s="16"/>
      <c r="CA8112" s="16"/>
      <c r="CB8112" s="14"/>
    </row>
    <row r="8113" spans="1:80" s="9" customFormat="1" x14ac:dyDescent="0.2">
      <c r="A8113" s="16"/>
      <c r="B8113" s="16"/>
      <c r="C8113" s="16"/>
      <c r="D8113" s="16"/>
      <c r="E8113" s="16"/>
      <c r="F8113" s="3"/>
      <c r="G8113" s="3"/>
      <c r="H8113" s="3"/>
      <c r="I8113" s="3"/>
      <c r="J8113" s="2"/>
      <c r="M8113" s="10"/>
      <c r="N8113" s="2"/>
      <c r="O8113" s="3"/>
      <c r="P8113" s="11"/>
      <c r="Q8113" s="16"/>
      <c r="R8113" s="4"/>
      <c r="S8113" s="12"/>
      <c r="T8113" s="16"/>
      <c r="U8113" s="4"/>
      <c r="V8113" s="3"/>
      <c r="W8113" s="3"/>
      <c r="X8113" s="3"/>
      <c r="Y8113" s="3"/>
      <c r="Z8113" s="3"/>
      <c r="AA8113" s="4"/>
      <c r="AB8113" s="4"/>
      <c r="AC8113" s="4"/>
      <c r="AD8113" s="4"/>
      <c r="AE8113" s="4"/>
      <c r="BA8113" s="13"/>
      <c r="BC8113" s="2"/>
      <c r="BD8113" s="2"/>
      <c r="BU8113" s="15"/>
      <c r="BV8113" s="6"/>
      <c r="BW8113" s="6"/>
      <c r="BX8113" s="16"/>
      <c r="BY8113" s="16"/>
      <c r="BZ8113" s="16"/>
      <c r="CA8113" s="16"/>
      <c r="CB8113" s="14"/>
    </row>
    <row r="8114" spans="1:80" s="9" customFormat="1" x14ac:dyDescent="0.2">
      <c r="A8114" s="16"/>
      <c r="B8114" s="16"/>
      <c r="C8114" s="16"/>
      <c r="D8114" s="16"/>
      <c r="E8114" s="16"/>
      <c r="F8114" s="3"/>
      <c r="G8114" s="3"/>
      <c r="H8114" s="3"/>
      <c r="I8114" s="3"/>
      <c r="J8114" s="2"/>
      <c r="M8114" s="10"/>
      <c r="N8114" s="2"/>
      <c r="O8114" s="3"/>
      <c r="P8114" s="11"/>
      <c r="Q8114" s="16"/>
      <c r="R8114" s="4"/>
      <c r="S8114" s="12"/>
      <c r="T8114" s="16"/>
      <c r="U8114" s="4"/>
      <c r="V8114" s="3"/>
      <c r="W8114" s="3"/>
      <c r="X8114" s="3"/>
      <c r="Y8114" s="3"/>
      <c r="Z8114" s="3"/>
      <c r="AA8114" s="4"/>
      <c r="AB8114" s="4"/>
      <c r="AC8114" s="4"/>
      <c r="AD8114" s="4"/>
      <c r="AE8114" s="4"/>
      <c r="BA8114" s="13"/>
      <c r="BC8114" s="2"/>
      <c r="BD8114" s="2"/>
      <c r="BU8114" s="15"/>
      <c r="BV8114" s="6"/>
      <c r="BW8114" s="6"/>
      <c r="BX8114" s="16"/>
      <c r="BY8114" s="16"/>
      <c r="BZ8114" s="16"/>
      <c r="CA8114" s="16"/>
      <c r="CB8114" s="14"/>
    </row>
    <row r="8115" spans="1:80" s="9" customFormat="1" x14ac:dyDescent="0.2">
      <c r="A8115" s="16"/>
      <c r="B8115" s="16"/>
      <c r="C8115" s="16"/>
      <c r="D8115" s="16"/>
      <c r="E8115" s="16"/>
      <c r="F8115" s="3"/>
      <c r="G8115" s="3"/>
      <c r="H8115" s="3"/>
      <c r="I8115" s="3"/>
      <c r="J8115" s="2"/>
      <c r="M8115" s="10"/>
      <c r="N8115" s="2"/>
      <c r="O8115" s="3"/>
      <c r="P8115" s="11"/>
      <c r="Q8115" s="16"/>
      <c r="R8115" s="4"/>
      <c r="S8115" s="12"/>
      <c r="T8115" s="16"/>
      <c r="U8115" s="4"/>
      <c r="V8115" s="3"/>
      <c r="W8115" s="3"/>
      <c r="X8115" s="3"/>
      <c r="Y8115" s="3"/>
      <c r="Z8115" s="3"/>
      <c r="AA8115" s="4"/>
      <c r="AB8115" s="4"/>
      <c r="AC8115" s="4"/>
      <c r="AD8115" s="4"/>
      <c r="AE8115" s="4"/>
      <c r="BA8115" s="13"/>
      <c r="BC8115" s="2"/>
      <c r="BD8115" s="2"/>
      <c r="BU8115" s="15"/>
      <c r="BV8115" s="6"/>
      <c r="BW8115" s="6"/>
      <c r="BX8115" s="16"/>
      <c r="BY8115" s="16"/>
      <c r="BZ8115" s="16"/>
      <c r="CA8115" s="16"/>
      <c r="CB8115" s="14"/>
    </row>
    <row r="8116" spans="1:80" s="9" customFormat="1" x14ac:dyDescent="0.2">
      <c r="A8116" s="16"/>
      <c r="B8116" s="16"/>
      <c r="C8116" s="16"/>
      <c r="D8116" s="16"/>
      <c r="E8116" s="16"/>
      <c r="F8116" s="3"/>
      <c r="G8116" s="3"/>
      <c r="H8116" s="3"/>
      <c r="I8116" s="3"/>
      <c r="J8116" s="2"/>
      <c r="M8116" s="10"/>
      <c r="N8116" s="2"/>
      <c r="O8116" s="3"/>
      <c r="P8116" s="11"/>
      <c r="Q8116" s="16"/>
      <c r="R8116" s="4"/>
      <c r="S8116" s="12"/>
      <c r="T8116" s="16"/>
      <c r="U8116" s="4"/>
      <c r="V8116" s="3"/>
      <c r="W8116" s="3"/>
      <c r="X8116" s="3"/>
      <c r="Y8116" s="3"/>
      <c r="Z8116" s="3"/>
      <c r="AA8116" s="4"/>
      <c r="AB8116" s="4"/>
      <c r="AC8116" s="4"/>
      <c r="AD8116" s="4"/>
      <c r="AE8116" s="4"/>
      <c r="BA8116" s="13"/>
      <c r="BC8116" s="2"/>
      <c r="BD8116" s="2"/>
      <c r="BU8116" s="15"/>
      <c r="BV8116" s="6"/>
      <c r="BW8116" s="6"/>
      <c r="BX8116" s="16"/>
      <c r="BY8116" s="16"/>
      <c r="BZ8116" s="16"/>
      <c r="CA8116" s="16"/>
      <c r="CB8116" s="14"/>
    </row>
    <row r="8117" spans="1:80" s="9" customFormat="1" x14ac:dyDescent="0.2">
      <c r="A8117" s="16"/>
      <c r="B8117" s="16"/>
      <c r="C8117" s="16"/>
      <c r="D8117" s="16"/>
      <c r="E8117" s="16"/>
      <c r="F8117" s="3"/>
      <c r="G8117" s="3"/>
      <c r="H8117" s="3"/>
      <c r="I8117" s="3"/>
      <c r="J8117" s="2"/>
      <c r="M8117" s="10"/>
      <c r="N8117" s="2"/>
      <c r="O8117" s="3"/>
      <c r="P8117" s="11"/>
      <c r="Q8117" s="16"/>
      <c r="R8117" s="4"/>
      <c r="S8117" s="12"/>
      <c r="T8117" s="16"/>
      <c r="U8117" s="4"/>
      <c r="V8117" s="3"/>
      <c r="W8117" s="3"/>
      <c r="X8117" s="3"/>
      <c r="Y8117" s="3"/>
      <c r="Z8117" s="3"/>
      <c r="AA8117" s="4"/>
      <c r="AB8117" s="4"/>
      <c r="AC8117" s="4"/>
      <c r="AD8117" s="4"/>
      <c r="AE8117" s="4"/>
      <c r="BA8117" s="13"/>
      <c r="BC8117" s="2"/>
      <c r="BD8117" s="2"/>
      <c r="BU8117" s="15"/>
      <c r="BV8117" s="6"/>
      <c r="BW8117" s="6"/>
      <c r="BX8117" s="16"/>
      <c r="BY8117" s="16"/>
      <c r="BZ8117" s="16"/>
      <c r="CA8117" s="16"/>
      <c r="CB8117" s="14"/>
    </row>
    <row r="8118" spans="1:80" s="9" customFormat="1" x14ac:dyDescent="0.2">
      <c r="A8118" s="16"/>
      <c r="B8118" s="16"/>
      <c r="C8118" s="16"/>
      <c r="D8118" s="16"/>
      <c r="E8118" s="16"/>
      <c r="F8118" s="3"/>
      <c r="G8118" s="3"/>
      <c r="H8118" s="3"/>
      <c r="I8118" s="3"/>
      <c r="J8118" s="2"/>
      <c r="M8118" s="10"/>
      <c r="N8118" s="2"/>
      <c r="O8118" s="3"/>
      <c r="P8118" s="11"/>
      <c r="Q8118" s="16"/>
      <c r="R8118" s="4"/>
      <c r="S8118" s="12"/>
      <c r="T8118" s="16"/>
      <c r="U8118" s="4"/>
      <c r="V8118" s="3"/>
      <c r="W8118" s="3"/>
      <c r="X8118" s="3"/>
      <c r="Y8118" s="3"/>
      <c r="Z8118" s="3"/>
      <c r="AA8118" s="4"/>
      <c r="AB8118" s="4"/>
      <c r="AC8118" s="4"/>
      <c r="AD8118" s="4"/>
      <c r="AE8118" s="4"/>
      <c r="BA8118" s="13"/>
      <c r="BC8118" s="2"/>
      <c r="BD8118" s="2"/>
      <c r="BU8118" s="15"/>
      <c r="BV8118" s="6"/>
      <c r="BW8118" s="6"/>
      <c r="BX8118" s="16"/>
      <c r="BY8118" s="16"/>
      <c r="BZ8118" s="16"/>
      <c r="CA8118" s="16"/>
      <c r="CB8118" s="14"/>
    </row>
    <row r="8119" spans="1:80" s="9" customFormat="1" x14ac:dyDescent="0.2">
      <c r="A8119" s="16"/>
      <c r="B8119" s="16"/>
      <c r="C8119" s="16"/>
      <c r="D8119" s="16"/>
      <c r="E8119" s="16"/>
      <c r="F8119" s="3"/>
      <c r="G8119" s="3"/>
      <c r="H8119" s="3"/>
      <c r="I8119" s="3"/>
      <c r="J8119" s="2"/>
      <c r="M8119" s="10"/>
      <c r="N8119" s="2"/>
      <c r="O8119" s="3"/>
      <c r="P8119" s="11"/>
      <c r="Q8119" s="16"/>
      <c r="R8119" s="4"/>
      <c r="S8119" s="12"/>
      <c r="T8119" s="16"/>
      <c r="U8119" s="4"/>
      <c r="V8119" s="3"/>
      <c r="W8119" s="3"/>
      <c r="X8119" s="3"/>
      <c r="Y8119" s="3"/>
      <c r="Z8119" s="3"/>
      <c r="AA8119" s="4"/>
      <c r="AB8119" s="4"/>
      <c r="AC8119" s="4"/>
      <c r="AD8119" s="4"/>
      <c r="AE8119" s="4"/>
      <c r="BA8119" s="13"/>
      <c r="BC8119" s="2"/>
      <c r="BD8119" s="2"/>
      <c r="BU8119" s="15"/>
      <c r="BV8119" s="6"/>
      <c r="BW8119" s="6"/>
      <c r="BX8119" s="16"/>
      <c r="BY8119" s="16"/>
      <c r="BZ8119" s="16"/>
      <c r="CA8119" s="16"/>
      <c r="CB8119" s="14"/>
    </row>
    <row r="8120" spans="1:80" s="9" customFormat="1" x14ac:dyDescent="0.2">
      <c r="A8120" s="16"/>
      <c r="B8120" s="16"/>
      <c r="C8120" s="16"/>
      <c r="D8120" s="16"/>
      <c r="E8120" s="16"/>
      <c r="F8120" s="3"/>
      <c r="G8120" s="3"/>
      <c r="H8120" s="3"/>
      <c r="I8120" s="3"/>
      <c r="J8120" s="2"/>
      <c r="M8120" s="10"/>
      <c r="N8120" s="2"/>
      <c r="O8120" s="3"/>
      <c r="P8120" s="11"/>
      <c r="Q8120" s="16"/>
      <c r="R8120" s="4"/>
      <c r="S8120" s="12"/>
      <c r="T8120" s="16"/>
      <c r="U8120" s="4"/>
      <c r="V8120" s="3"/>
      <c r="W8120" s="3"/>
      <c r="X8120" s="3"/>
      <c r="Y8120" s="3"/>
      <c r="Z8120" s="3"/>
      <c r="AA8120" s="4"/>
      <c r="AB8120" s="4"/>
      <c r="AC8120" s="4"/>
      <c r="AD8120" s="4"/>
      <c r="AE8120" s="4"/>
      <c r="BA8120" s="13"/>
      <c r="BC8120" s="2"/>
      <c r="BD8120" s="2"/>
      <c r="BU8120" s="15"/>
      <c r="BV8120" s="6"/>
      <c r="BW8120" s="6"/>
      <c r="BX8120" s="16"/>
      <c r="BY8120" s="16"/>
      <c r="BZ8120" s="16"/>
      <c r="CA8120" s="16"/>
      <c r="CB8120" s="14"/>
    </row>
    <row r="8121" spans="1:80" s="9" customFormat="1" x14ac:dyDescent="0.2">
      <c r="A8121" s="16"/>
      <c r="B8121" s="16"/>
      <c r="C8121" s="16"/>
      <c r="D8121" s="16"/>
      <c r="E8121" s="16"/>
      <c r="F8121" s="3"/>
      <c r="G8121" s="3"/>
      <c r="H8121" s="3"/>
      <c r="I8121" s="3"/>
      <c r="J8121" s="2"/>
      <c r="M8121" s="10"/>
      <c r="N8121" s="2"/>
      <c r="O8121" s="3"/>
      <c r="P8121" s="11"/>
      <c r="Q8121" s="16"/>
      <c r="R8121" s="4"/>
      <c r="S8121" s="12"/>
      <c r="T8121" s="16"/>
      <c r="U8121" s="4"/>
      <c r="V8121" s="3"/>
      <c r="W8121" s="3"/>
      <c r="X8121" s="3"/>
      <c r="Y8121" s="3"/>
      <c r="Z8121" s="3"/>
      <c r="AA8121" s="4"/>
      <c r="AB8121" s="4"/>
      <c r="AC8121" s="4"/>
      <c r="AD8121" s="4"/>
      <c r="AE8121" s="4"/>
      <c r="BA8121" s="13"/>
      <c r="BC8121" s="2"/>
      <c r="BD8121" s="2"/>
      <c r="BU8121" s="15"/>
      <c r="BV8121" s="6"/>
      <c r="BW8121" s="6"/>
      <c r="BX8121" s="16"/>
      <c r="BY8121" s="16"/>
      <c r="BZ8121" s="16"/>
      <c r="CA8121" s="16"/>
      <c r="CB8121" s="14"/>
    </row>
    <row r="8122" spans="1:80" s="9" customFormat="1" x14ac:dyDescent="0.2">
      <c r="A8122" s="16"/>
      <c r="B8122" s="16"/>
      <c r="C8122" s="16"/>
      <c r="D8122" s="16"/>
      <c r="E8122" s="16"/>
      <c r="F8122" s="3"/>
      <c r="G8122" s="3"/>
      <c r="H8122" s="3"/>
      <c r="I8122" s="3"/>
      <c r="J8122" s="2"/>
      <c r="M8122" s="10"/>
      <c r="N8122" s="2"/>
      <c r="O8122" s="3"/>
      <c r="P8122" s="11"/>
      <c r="Q8122" s="16"/>
      <c r="R8122" s="4"/>
      <c r="S8122" s="12"/>
      <c r="T8122" s="16"/>
      <c r="U8122" s="4"/>
      <c r="V8122" s="3"/>
      <c r="W8122" s="3"/>
      <c r="X8122" s="3"/>
      <c r="Y8122" s="3"/>
      <c r="Z8122" s="3"/>
      <c r="AA8122" s="4"/>
      <c r="AB8122" s="4"/>
      <c r="AC8122" s="4"/>
      <c r="AD8122" s="4"/>
      <c r="AE8122" s="4"/>
      <c r="BA8122" s="13"/>
      <c r="BC8122" s="2"/>
      <c r="BD8122" s="2"/>
      <c r="BU8122" s="15"/>
      <c r="BV8122" s="6"/>
      <c r="BW8122" s="6"/>
      <c r="BX8122" s="16"/>
      <c r="BY8122" s="16"/>
      <c r="BZ8122" s="16"/>
      <c r="CA8122" s="16"/>
      <c r="CB8122" s="14"/>
    </row>
    <row r="8123" spans="1:80" s="9" customFormat="1" x14ac:dyDescent="0.2">
      <c r="A8123" s="16"/>
      <c r="B8123" s="16"/>
      <c r="C8123" s="16"/>
      <c r="D8123" s="16"/>
      <c r="E8123" s="16"/>
      <c r="F8123" s="3"/>
      <c r="G8123" s="3"/>
      <c r="H8123" s="3"/>
      <c r="I8123" s="3"/>
      <c r="J8123" s="2"/>
      <c r="M8123" s="10"/>
      <c r="N8123" s="2"/>
      <c r="O8123" s="3"/>
      <c r="P8123" s="11"/>
      <c r="Q8123" s="16"/>
      <c r="R8123" s="4"/>
      <c r="S8123" s="12"/>
      <c r="T8123" s="16"/>
      <c r="U8123" s="4"/>
      <c r="V8123" s="3"/>
      <c r="W8123" s="3"/>
      <c r="X8123" s="3"/>
      <c r="Y8123" s="3"/>
      <c r="Z8123" s="3"/>
      <c r="AA8123" s="4"/>
      <c r="AB8123" s="4"/>
      <c r="AC8123" s="4"/>
      <c r="AD8123" s="4"/>
      <c r="AE8123" s="4"/>
      <c r="BA8123" s="13"/>
      <c r="BC8123" s="2"/>
      <c r="BD8123" s="2"/>
      <c r="BU8123" s="15"/>
      <c r="BV8123" s="6"/>
      <c r="BW8123" s="6"/>
      <c r="BX8123" s="16"/>
      <c r="BY8123" s="16"/>
      <c r="BZ8123" s="16"/>
      <c r="CA8123" s="16"/>
      <c r="CB8123" s="14"/>
    </row>
    <row r="8124" spans="1:80" s="9" customFormat="1" x14ac:dyDescent="0.2">
      <c r="A8124" s="16"/>
      <c r="B8124" s="16"/>
      <c r="C8124" s="16"/>
      <c r="D8124" s="16"/>
      <c r="E8124" s="16"/>
      <c r="F8124" s="3"/>
      <c r="G8124" s="3"/>
      <c r="H8124" s="3"/>
      <c r="I8124" s="3"/>
      <c r="J8124" s="2"/>
      <c r="M8124" s="10"/>
      <c r="N8124" s="2"/>
      <c r="O8124" s="3"/>
      <c r="P8124" s="11"/>
      <c r="Q8124" s="16"/>
      <c r="R8124" s="4"/>
      <c r="S8124" s="12"/>
      <c r="T8124" s="16"/>
      <c r="U8124" s="4"/>
      <c r="V8124" s="3"/>
      <c r="W8124" s="3"/>
      <c r="X8124" s="3"/>
      <c r="Y8124" s="3"/>
      <c r="Z8124" s="3"/>
      <c r="AA8124" s="4"/>
      <c r="AB8124" s="4"/>
      <c r="AC8124" s="4"/>
      <c r="AD8124" s="4"/>
      <c r="AE8124" s="4"/>
      <c r="BA8124" s="13"/>
      <c r="BC8124" s="2"/>
      <c r="BD8124" s="2"/>
      <c r="BU8124" s="15"/>
      <c r="BV8124" s="6"/>
      <c r="BW8124" s="6"/>
      <c r="BX8124" s="16"/>
      <c r="BY8124" s="16"/>
      <c r="BZ8124" s="16"/>
      <c r="CA8124" s="16"/>
      <c r="CB8124" s="14"/>
    </row>
    <row r="8125" spans="1:80" s="9" customFormat="1" x14ac:dyDescent="0.2">
      <c r="A8125" s="16"/>
      <c r="B8125" s="16"/>
      <c r="C8125" s="16"/>
      <c r="D8125" s="16"/>
      <c r="E8125" s="16"/>
      <c r="F8125" s="3"/>
      <c r="G8125" s="3"/>
      <c r="H8125" s="3"/>
      <c r="I8125" s="3"/>
      <c r="J8125" s="2"/>
      <c r="M8125" s="10"/>
      <c r="N8125" s="2"/>
      <c r="O8125" s="3"/>
      <c r="P8125" s="11"/>
      <c r="Q8125" s="16"/>
      <c r="R8125" s="4"/>
      <c r="S8125" s="12"/>
      <c r="T8125" s="16"/>
      <c r="U8125" s="4"/>
      <c r="V8125" s="3"/>
      <c r="W8125" s="3"/>
      <c r="X8125" s="3"/>
      <c r="Y8125" s="3"/>
      <c r="Z8125" s="3"/>
      <c r="AA8125" s="4"/>
      <c r="AB8125" s="4"/>
      <c r="AC8125" s="4"/>
      <c r="AD8125" s="4"/>
      <c r="AE8125" s="4"/>
      <c r="BA8125" s="13"/>
      <c r="BC8125" s="2"/>
      <c r="BD8125" s="2"/>
      <c r="BU8125" s="15"/>
      <c r="BV8125" s="6"/>
      <c r="BW8125" s="6"/>
      <c r="BX8125" s="16"/>
      <c r="BY8125" s="16"/>
      <c r="BZ8125" s="16"/>
      <c r="CA8125" s="16"/>
      <c r="CB8125" s="14"/>
    </row>
    <row r="8126" spans="1:80" s="9" customFormat="1" x14ac:dyDescent="0.2">
      <c r="A8126" s="16"/>
      <c r="B8126" s="16"/>
      <c r="C8126" s="16"/>
      <c r="D8126" s="16"/>
      <c r="E8126" s="16"/>
      <c r="F8126" s="3"/>
      <c r="G8126" s="3"/>
      <c r="H8126" s="3"/>
      <c r="I8126" s="3"/>
      <c r="J8126" s="2"/>
      <c r="M8126" s="10"/>
      <c r="N8126" s="2"/>
      <c r="O8126" s="3"/>
      <c r="P8126" s="11"/>
      <c r="Q8126" s="16"/>
      <c r="R8126" s="4"/>
      <c r="S8126" s="12"/>
      <c r="T8126" s="16"/>
      <c r="U8126" s="4"/>
      <c r="V8126" s="3"/>
      <c r="W8126" s="3"/>
      <c r="X8126" s="3"/>
      <c r="Y8126" s="3"/>
      <c r="Z8126" s="3"/>
      <c r="AA8126" s="4"/>
      <c r="AB8126" s="4"/>
      <c r="AC8126" s="4"/>
      <c r="AD8126" s="4"/>
      <c r="AE8126" s="4"/>
      <c r="BA8126" s="13"/>
      <c r="BC8126" s="2"/>
      <c r="BD8126" s="2"/>
      <c r="BU8126" s="15"/>
      <c r="BV8126" s="6"/>
      <c r="BW8126" s="6"/>
      <c r="BX8126" s="16"/>
      <c r="BY8126" s="16"/>
      <c r="BZ8126" s="16"/>
      <c r="CA8126" s="16"/>
      <c r="CB8126" s="14"/>
    </row>
    <row r="8127" spans="1:80" s="9" customFormat="1" x14ac:dyDescent="0.2">
      <c r="A8127" s="16"/>
      <c r="B8127" s="16"/>
      <c r="C8127" s="16"/>
      <c r="D8127" s="16"/>
      <c r="E8127" s="16"/>
      <c r="F8127" s="3"/>
      <c r="G8127" s="3"/>
      <c r="H8127" s="3"/>
      <c r="I8127" s="3"/>
      <c r="J8127" s="2"/>
      <c r="M8127" s="10"/>
      <c r="N8127" s="2"/>
      <c r="O8127" s="3"/>
      <c r="P8127" s="11"/>
      <c r="Q8127" s="16"/>
      <c r="R8127" s="4"/>
      <c r="S8127" s="12"/>
      <c r="T8127" s="16"/>
      <c r="U8127" s="4"/>
      <c r="V8127" s="3"/>
      <c r="W8127" s="3"/>
      <c r="X8127" s="3"/>
      <c r="Y8127" s="3"/>
      <c r="Z8127" s="3"/>
      <c r="AA8127" s="4"/>
      <c r="AB8127" s="4"/>
      <c r="AC8127" s="4"/>
      <c r="AD8127" s="4"/>
      <c r="AE8127" s="4"/>
      <c r="BA8127" s="13"/>
      <c r="BC8127" s="2"/>
      <c r="BD8127" s="2"/>
      <c r="BU8127" s="15"/>
      <c r="BV8127" s="6"/>
      <c r="BW8127" s="6"/>
      <c r="BX8127" s="16"/>
      <c r="BY8127" s="16"/>
      <c r="BZ8127" s="16"/>
      <c r="CA8127" s="16"/>
      <c r="CB8127" s="14"/>
    </row>
    <row r="8128" spans="1:80" s="9" customFormat="1" x14ac:dyDescent="0.2">
      <c r="A8128" s="16"/>
      <c r="B8128" s="16"/>
      <c r="C8128" s="16"/>
      <c r="D8128" s="16"/>
      <c r="E8128" s="16"/>
      <c r="F8128" s="3"/>
      <c r="G8128" s="3"/>
      <c r="H8128" s="3"/>
      <c r="I8128" s="3"/>
      <c r="J8128" s="2"/>
      <c r="M8128" s="10"/>
      <c r="N8128" s="2"/>
      <c r="O8128" s="3"/>
      <c r="P8128" s="11"/>
      <c r="Q8128" s="16"/>
      <c r="R8128" s="4"/>
      <c r="S8128" s="12"/>
      <c r="T8128" s="16"/>
      <c r="U8128" s="4"/>
      <c r="V8128" s="3"/>
      <c r="W8128" s="3"/>
      <c r="X8128" s="3"/>
      <c r="Y8128" s="3"/>
      <c r="Z8128" s="3"/>
      <c r="AA8128" s="4"/>
      <c r="AB8128" s="4"/>
      <c r="AC8128" s="4"/>
      <c r="AD8128" s="4"/>
      <c r="AE8128" s="4"/>
      <c r="BA8128" s="13"/>
      <c r="BC8128" s="2"/>
      <c r="BD8128" s="2"/>
      <c r="BU8128" s="15"/>
      <c r="BV8128" s="6"/>
      <c r="BW8128" s="6"/>
      <c r="BX8128" s="16"/>
      <c r="BY8128" s="16"/>
      <c r="BZ8128" s="16"/>
      <c r="CA8128" s="16"/>
      <c r="CB8128" s="14"/>
    </row>
    <row r="8129" spans="1:80" s="9" customFormat="1" x14ac:dyDescent="0.2">
      <c r="A8129" s="16"/>
      <c r="B8129" s="16"/>
      <c r="C8129" s="16"/>
      <c r="D8129" s="16"/>
      <c r="E8129" s="16"/>
      <c r="F8129" s="3"/>
      <c r="G8129" s="3"/>
      <c r="H8129" s="3"/>
      <c r="I8129" s="3"/>
      <c r="J8129" s="2"/>
      <c r="M8129" s="10"/>
      <c r="N8129" s="2"/>
      <c r="O8129" s="3"/>
      <c r="P8129" s="11"/>
      <c r="Q8129" s="16"/>
      <c r="R8129" s="4"/>
      <c r="S8129" s="12"/>
      <c r="T8129" s="16"/>
      <c r="U8129" s="4"/>
      <c r="V8129" s="3"/>
      <c r="W8129" s="3"/>
      <c r="X8129" s="3"/>
      <c r="Y8129" s="3"/>
      <c r="Z8129" s="3"/>
      <c r="AA8129" s="4"/>
      <c r="AB8129" s="4"/>
      <c r="AC8129" s="4"/>
      <c r="AD8129" s="4"/>
      <c r="AE8129" s="4"/>
      <c r="BA8129" s="13"/>
      <c r="BC8129" s="2"/>
      <c r="BD8129" s="2"/>
      <c r="BU8129" s="15"/>
      <c r="BV8129" s="6"/>
      <c r="BW8129" s="6"/>
      <c r="BX8129" s="16"/>
      <c r="BY8129" s="16"/>
      <c r="BZ8129" s="16"/>
      <c r="CA8129" s="16"/>
      <c r="CB8129" s="14"/>
    </row>
    <row r="8130" spans="1:80" s="9" customFormat="1" x14ac:dyDescent="0.2">
      <c r="A8130" s="16"/>
      <c r="B8130" s="16"/>
      <c r="C8130" s="16"/>
      <c r="D8130" s="16"/>
      <c r="E8130" s="16"/>
      <c r="F8130" s="3"/>
      <c r="G8130" s="3"/>
      <c r="H8130" s="3"/>
      <c r="I8130" s="3"/>
      <c r="J8130" s="2"/>
      <c r="M8130" s="10"/>
      <c r="N8130" s="2"/>
      <c r="O8130" s="3"/>
      <c r="P8130" s="11"/>
      <c r="Q8130" s="16"/>
      <c r="R8130" s="4"/>
      <c r="S8130" s="12"/>
      <c r="T8130" s="16"/>
      <c r="U8130" s="4"/>
      <c r="V8130" s="3"/>
      <c r="W8130" s="3"/>
      <c r="X8130" s="3"/>
      <c r="Y8130" s="3"/>
      <c r="Z8130" s="3"/>
      <c r="AA8130" s="4"/>
      <c r="AB8130" s="4"/>
      <c r="AC8130" s="4"/>
      <c r="AD8130" s="4"/>
      <c r="AE8130" s="4"/>
      <c r="BA8130" s="13"/>
      <c r="BC8130" s="2"/>
      <c r="BD8130" s="2"/>
      <c r="BU8130" s="15"/>
      <c r="BV8130" s="6"/>
      <c r="BW8130" s="6"/>
      <c r="BX8130" s="16"/>
      <c r="BY8130" s="16"/>
      <c r="BZ8130" s="16"/>
      <c r="CA8130" s="16"/>
      <c r="CB8130" s="14"/>
    </row>
    <row r="8131" spans="1:80" s="9" customFormat="1" x14ac:dyDescent="0.2">
      <c r="A8131" s="16"/>
      <c r="B8131" s="16"/>
      <c r="C8131" s="16"/>
      <c r="D8131" s="16"/>
      <c r="E8131" s="16"/>
      <c r="F8131" s="3"/>
      <c r="G8131" s="3"/>
      <c r="H8131" s="3"/>
      <c r="I8131" s="3"/>
      <c r="J8131" s="2"/>
      <c r="M8131" s="10"/>
      <c r="N8131" s="2"/>
      <c r="O8131" s="3"/>
      <c r="P8131" s="11"/>
      <c r="Q8131" s="16"/>
      <c r="R8131" s="4"/>
      <c r="S8131" s="12"/>
      <c r="T8131" s="16"/>
      <c r="U8131" s="4"/>
      <c r="V8131" s="3"/>
      <c r="W8131" s="3"/>
      <c r="X8131" s="3"/>
      <c r="Y8131" s="3"/>
      <c r="Z8131" s="3"/>
      <c r="AA8131" s="4"/>
      <c r="AB8131" s="4"/>
      <c r="AC8131" s="4"/>
      <c r="AD8131" s="4"/>
      <c r="AE8131" s="4"/>
      <c r="BA8131" s="13"/>
      <c r="BC8131" s="2"/>
      <c r="BD8131" s="2"/>
      <c r="BU8131" s="15"/>
      <c r="BV8131" s="6"/>
      <c r="BW8131" s="6"/>
      <c r="BX8131" s="16"/>
      <c r="BY8131" s="16"/>
      <c r="BZ8131" s="16"/>
      <c r="CA8131" s="16"/>
      <c r="CB8131" s="14"/>
    </row>
    <row r="8132" spans="1:80" s="9" customFormat="1" x14ac:dyDescent="0.2">
      <c r="A8132" s="16"/>
      <c r="B8132" s="16"/>
      <c r="C8132" s="16"/>
      <c r="D8132" s="16"/>
      <c r="E8132" s="16"/>
      <c r="F8132" s="3"/>
      <c r="G8132" s="3"/>
      <c r="H8132" s="3"/>
      <c r="I8132" s="3"/>
      <c r="J8132" s="2"/>
      <c r="M8132" s="10"/>
      <c r="N8132" s="2"/>
      <c r="O8132" s="3"/>
      <c r="P8132" s="11"/>
      <c r="Q8132" s="16"/>
      <c r="R8132" s="4"/>
      <c r="S8132" s="12"/>
      <c r="T8132" s="16"/>
      <c r="U8132" s="4"/>
      <c r="V8132" s="3"/>
      <c r="W8132" s="3"/>
      <c r="X8132" s="3"/>
      <c r="Y8132" s="3"/>
      <c r="Z8132" s="3"/>
      <c r="AA8132" s="4"/>
      <c r="AB8132" s="4"/>
      <c r="AC8132" s="4"/>
      <c r="AD8132" s="4"/>
      <c r="AE8132" s="4"/>
      <c r="BA8132" s="13"/>
      <c r="BC8132" s="2"/>
      <c r="BD8132" s="2"/>
      <c r="BU8132" s="15"/>
      <c r="BV8132" s="6"/>
      <c r="BW8132" s="6"/>
      <c r="BX8132" s="16"/>
      <c r="BY8132" s="16"/>
      <c r="BZ8132" s="16"/>
      <c r="CA8132" s="16"/>
      <c r="CB8132" s="14"/>
    </row>
    <row r="8133" spans="1:80" s="9" customFormat="1" x14ac:dyDescent="0.2">
      <c r="A8133" s="16"/>
      <c r="B8133" s="16"/>
      <c r="C8133" s="16"/>
      <c r="D8133" s="16"/>
      <c r="E8133" s="16"/>
      <c r="F8133" s="3"/>
      <c r="G8133" s="3"/>
      <c r="H8133" s="3"/>
      <c r="I8133" s="3"/>
      <c r="J8133" s="2"/>
      <c r="M8133" s="10"/>
      <c r="N8133" s="2"/>
      <c r="O8133" s="3"/>
      <c r="P8133" s="11"/>
      <c r="Q8133" s="16"/>
      <c r="R8133" s="4"/>
      <c r="S8133" s="12"/>
      <c r="T8133" s="16"/>
      <c r="U8133" s="4"/>
      <c r="V8133" s="3"/>
      <c r="W8133" s="3"/>
      <c r="X8133" s="3"/>
      <c r="Y8133" s="3"/>
      <c r="Z8133" s="3"/>
      <c r="AA8133" s="4"/>
      <c r="AB8133" s="4"/>
      <c r="AC8133" s="4"/>
      <c r="AD8133" s="4"/>
      <c r="AE8133" s="4"/>
      <c r="BA8133" s="13"/>
      <c r="BC8133" s="2"/>
      <c r="BD8133" s="2"/>
      <c r="BU8133" s="15"/>
      <c r="BV8133" s="6"/>
      <c r="BW8133" s="6"/>
      <c r="BX8133" s="16"/>
      <c r="BY8133" s="16"/>
      <c r="BZ8133" s="16"/>
      <c r="CA8133" s="16"/>
      <c r="CB8133" s="14"/>
    </row>
    <row r="8134" spans="1:80" s="9" customFormat="1" x14ac:dyDescent="0.2">
      <c r="A8134" s="16"/>
      <c r="B8134" s="16"/>
      <c r="C8134" s="16"/>
      <c r="D8134" s="16"/>
      <c r="E8134" s="16"/>
      <c r="F8134" s="3"/>
      <c r="G8134" s="3"/>
      <c r="H8134" s="3"/>
      <c r="I8134" s="3"/>
      <c r="J8134" s="2"/>
      <c r="M8134" s="10"/>
      <c r="N8134" s="2"/>
      <c r="O8134" s="3"/>
      <c r="P8134" s="11"/>
      <c r="Q8134" s="16"/>
      <c r="R8134" s="4"/>
      <c r="S8134" s="12"/>
      <c r="T8134" s="16"/>
      <c r="U8134" s="4"/>
      <c r="V8134" s="3"/>
      <c r="W8134" s="3"/>
      <c r="X8134" s="3"/>
      <c r="Y8134" s="3"/>
      <c r="Z8134" s="3"/>
      <c r="AA8134" s="4"/>
      <c r="AB8134" s="4"/>
      <c r="AC8134" s="4"/>
      <c r="AD8134" s="4"/>
      <c r="AE8134" s="4"/>
      <c r="BA8134" s="13"/>
      <c r="BC8134" s="2"/>
      <c r="BD8134" s="2"/>
      <c r="BU8134" s="15"/>
      <c r="BV8134" s="6"/>
      <c r="BW8134" s="6"/>
      <c r="BX8134" s="16"/>
      <c r="BY8134" s="16"/>
      <c r="BZ8134" s="16"/>
      <c r="CA8134" s="16"/>
      <c r="CB8134" s="14"/>
    </row>
    <row r="8135" spans="1:80" s="9" customFormat="1" x14ac:dyDescent="0.2">
      <c r="A8135" s="16"/>
      <c r="B8135" s="16"/>
      <c r="C8135" s="16"/>
      <c r="D8135" s="16"/>
      <c r="E8135" s="16"/>
      <c r="F8135" s="3"/>
      <c r="G8135" s="3"/>
      <c r="H8135" s="3"/>
      <c r="I8135" s="3"/>
      <c r="J8135" s="2"/>
      <c r="M8135" s="10"/>
      <c r="N8135" s="2"/>
      <c r="O8135" s="3"/>
      <c r="P8135" s="11"/>
      <c r="Q8135" s="16"/>
      <c r="R8135" s="4"/>
      <c r="S8135" s="12"/>
      <c r="T8135" s="16"/>
      <c r="U8135" s="4"/>
      <c r="V8135" s="3"/>
      <c r="W8135" s="3"/>
      <c r="X8135" s="3"/>
      <c r="Y8135" s="3"/>
      <c r="Z8135" s="3"/>
      <c r="AA8135" s="4"/>
      <c r="AB8135" s="4"/>
      <c r="AC8135" s="4"/>
      <c r="AD8135" s="4"/>
      <c r="AE8135" s="4"/>
      <c r="BA8135" s="13"/>
      <c r="BC8135" s="2"/>
      <c r="BD8135" s="2"/>
      <c r="BU8135" s="15"/>
      <c r="BV8135" s="6"/>
      <c r="BW8135" s="6"/>
      <c r="BX8135" s="16"/>
      <c r="BY8135" s="16"/>
      <c r="BZ8135" s="16"/>
      <c r="CA8135" s="16"/>
      <c r="CB8135" s="14"/>
    </row>
    <row r="8136" spans="1:80" s="9" customFormat="1" x14ac:dyDescent="0.2">
      <c r="A8136" s="16"/>
      <c r="B8136" s="16"/>
      <c r="C8136" s="16"/>
      <c r="D8136" s="16"/>
      <c r="E8136" s="16"/>
      <c r="F8136" s="3"/>
      <c r="G8136" s="3"/>
      <c r="H8136" s="3"/>
      <c r="I8136" s="3"/>
      <c r="J8136" s="2"/>
      <c r="M8136" s="10"/>
      <c r="N8136" s="2"/>
      <c r="O8136" s="3"/>
      <c r="P8136" s="11"/>
      <c r="Q8136" s="16"/>
      <c r="R8136" s="4"/>
      <c r="S8136" s="12"/>
      <c r="T8136" s="16"/>
      <c r="U8136" s="4"/>
      <c r="V8136" s="3"/>
      <c r="W8136" s="3"/>
      <c r="X8136" s="3"/>
      <c r="Y8136" s="3"/>
      <c r="Z8136" s="3"/>
      <c r="AA8136" s="4"/>
      <c r="AB8136" s="4"/>
      <c r="AC8136" s="4"/>
      <c r="AD8136" s="4"/>
      <c r="AE8136" s="4"/>
      <c r="BA8136" s="13"/>
      <c r="BC8136" s="2"/>
      <c r="BD8136" s="2"/>
      <c r="BU8136" s="15"/>
      <c r="BV8136" s="6"/>
      <c r="BW8136" s="6"/>
      <c r="BX8136" s="16"/>
      <c r="BY8136" s="16"/>
      <c r="BZ8136" s="16"/>
      <c r="CA8136" s="16"/>
      <c r="CB8136" s="14"/>
    </row>
    <row r="8137" spans="1:80" s="9" customFormat="1" x14ac:dyDescent="0.2">
      <c r="A8137" s="16"/>
      <c r="B8137" s="16"/>
      <c r="C8137" s="16"/>
      <c r="D8137" s="16"/>
      <c r="E8137" s="16"/>
      <c r="F8137" s="3"/>
      <c r="G8137" s="3"/>
      <c r="H8137" s="3"/>
      <c r="I8137" s="3"/>
      <c r="J8137" s="2"/>
      <c r="M8137" s="10"/>
      <c r="N8137" s="2"/>
      <c r="O8137" s="3"/>
      <c r="P8137" s="11"/>
      <c r="Q8137" s="16"/>
      <c r="R8137" s="4"/>
      <c r="S8137" s="12"/>
      <c r="T8137" s="16"/>
      <c r="U8137" s="4"/>
      <c r="V8137" s="3"/>
      <c r="W8137" s="3"/>
      <c r="X8137" s="3"/>
      <c r="Y8137" s="3"/>
      <c r="Z8137" s="3"/>
      <c r="AA8137" s="4"/>
      <c r="AB8137" s="4"/>
      <c r="AC8137" s="4"/>
      <c r="AD8137" s="4"/>
      <c r="AE8137" s="4"/>
      <c r="BA8137" s="13"/>
      <c r="BC8137" s="2"/>
      <c r="BD8137" s="2"/>
      <c r="BU8137" s="15"/>
      <c r="BV8137" s="6"/>
      <c r="BW8137" s="6"/>
      <c r="BX8137" s="16"/>
      <c r="BY8137" s="16"/>
      <c r="BZ8137" s="16"/>
      <c r="CA8137" s="16"/>
      <c r="CB8137" s="14"/>
    </row>
    <row r="8138" spans="1:80" s="9" customFormat="1" x14ac:dyDescent="0.2">
      <c r="A8138" s="16"/>
      <c r="B8138" s="16"/>
      <c r="C8138" s="16"/>
      <c r="D8138" s="16"/>
      <c r="E8138" s="16"/>
      <c r="F8138" s="3"/>
      <c r="G8138" s="3"/>
      <c r="H8138" s="3"/>
      <c r="I8138" s="3"/>
      <c r="J8138" s="2"/>
      <c r="M8138" s="10"/>
      <c r="N8138" s="2"/>
      <c r="O8138" s="3"/>
      <c r="P8138" s="11"/>
      <c r="Q8138" s="16"/>
      <c r="R8138" s="4"/>
      <c r="S8138" s="12"/>
      <c r="T8138" s="16"/>
      <c r="U8138" s="4"/>
      <c r="V8138" s="3"/>
      <c r="W8138" s="3"/>
      <c r="X8138" s="3"/>
      <c r="Y8138" s="3"/>
      <c r="Z8138" s="3"/>
      <c r="AA8138" s="4"/>
      <c r="AB8138" s="4"/>
      <c r="AC8138" s="4"/>
      <c r="AD8138" s="4"/>
      <c r="AE8138" s="4"/>
      <c r="BA8138" s="13"/>
      <c r="BC8138" s="2"/>
      <c r="BD8138" s="2"/>
      <c r="BU8138" s="15"/>
      <c r="BV8138" s="6"/>
      <c r="BW8138" s="6"/>
      <c r="BX8138" s="16"/>
      <c r="BY8138" s="16"/>
      <c r="BZ8138" s="16"/>
      <c r="CA8138" s="16"/>
      <c r="CB8138" s="14"/>
    </row>
    <row r="8139" spans="1:80" s="9" customFormat="1" x14ac:dyDescent="0.2">
      <c r="A8139" s="16"/>
      <c r="B8139" s="16"/>
      <c r="C8139" s="16"/>
      <c r="D8139" s="16"/>
      <c r="E8139" s="16"/>
      <c r="F8139" s="3"/>
      <c r="G8139" s="3"/>
      <c r="H8139" s="3"/>
      <c r="I8139" s="3"/>
      <c r="J8139" s="2"/>
      <c r="M8139" s="10"/>
      <c r="N8139" s="2"/>
      <c r="O8139" s="3"/>
      <c r="P8139" s="11"/>
      <c r="Q8139" s="16"/>
      <c r="R8139" s="4"/>
      <c r="S8139" s="12"/>
      <c r="T8139" s="16"/>
      <c r="U8139" s="4"/>
      <c r="V8139" s="3"/>
      <c r="W8139" s="3"/>
      <c r="X8139" s="3"/>
      <c r="Y8139" s="3"/>
      <c r="Z8139" s="3"/>
      <c r="AA8139" s="4"/>
      <c r="AB8139" s="4"/>
      <c r="AC8139" s="4"/>
      <c r="AD8139" s="4"/>
      <c r="AE8139" s="4"/>
      <c r="BA8139" s="13"/>
      <c r="BC8139" s="2"/>
      <c r="BD8139" s="2"/>
      <c r="BU8139" s="15"/>
      <c r="BV8139" s="6"/>
      <c r="BW8139" s="6"/>
      <c r="BX8139" s="16"/>
      <c r="BY8139" s="16"/>
      <c r="BZ8139" s="16"/>
      <c r="CA8139" s="16"/>
      <c r="CB8139" s="14"/>
    </row>
    <row r="8140" spans="1:80" s="9" customFormat="1" x14ac:dyDescent="0.2">
      <c r="A8140" s="16"/>
      <c r="B8140" s="16"/>
      <c r="C8140" s="16"/>
      <c r="D8140" s="16"/>
      <c r="E8140" s="16"/>
      <c r="F8140" s="3"/>
      <c r="G8140" s="3"/>
      <c r="H8140" s="3"/>
      <c r="I8140" s="3"/>
      <c r="J8140" s="2"/>
      <c r="M8140" s="10"/>
      <c r="N8140" s="2"/>
      <c r="O8140" s="3"/>
      <c r="P8140" s="11"/>
      <c r="Q8140" s="16"/>
      <c r="R8140" s="4"/>
      <c r="S8140" s="12"/>
      <c r="T8140" s="16"/>
      <c r="U8140" s="4"/>
      <c r="V8140" s="3"/>
      <c r="W8140" s="3"/>
      <c r="X8140" s="3"/>
      <c r="Y8140" s="3"/>
      <c r="Z8140" s="3"/>
      <c r="AA8140" s="4"/>
      <c r="AB8140" s="4"/>
      <c r="AC8140" s="4"/>
      <c r="AD8140" s="4"/>
      <c r="AE8140" s="4"/>
      <c r="BA8140" s="13"/>
      <c r="BC8140" s="2"/>
      <c r="BD8140" s="2"/>
      <c r="BU8140" s="15"/>
      <c r="BV8140" s="6"/>
      <c r="BW8140" s="6"/>
      <c r="BX8140" s="16"/>
      <c r="BY8140" s="16"/>
      <c r="BZ8140" s="16"/>
      <c r="CA8140" s="16"/>
      <c r="CB8140" s="14"/>
    </row>
    <row r="8141" spans="1:80" s="9" customFormat="1" x14ac:dyDescent="0.2">
      <c r="A8141" s="16"/>
      <c r="B8141" s="16"/>
      <c r="C8141" s="16"/>
      <c r="D8141" s="16"/>
      <c r="E8141" s="16"/>
      <c r="F8141" s="3"/>
      <c r="G8141" s="3"/>
      <c r="H8141" s="3"/>
      <c r="I8141" s="3"/>
      <c r="J8141" s="2"/>
      <c r="M8141" s="10"/>
      <c r="N8141" s="2"/>
      <c r="O8141" s="3"/>
      <c r="P8141" s="11"/>
      <c r="Q8141" s="16"/>
      <c r="R8141" s="4"/>
      <c r="S8141" s="12"/>
      <c r="T8141" s="16"/>
      <c r="U8141" s="4"/>
      <c r="V8141" s="3"/>
      <c r="W8141" s="3"/>
      <c r="X8141" s="3"/>
      <c r="Y8141" s="3"/>
      <c r="Z8141" s="3"/>
      <c r="AA8141" s="4"/>
      <c r="AB8141" s="4"/>
      <c r="AC8141" s="4"/>
      <c r="AD8141" s="4"/>
      <c r="AE8141" s="4"/>
      <c r="BA8141" s="13"/>
      <c r="BC8141" s="2"/>
      <c r="BD8141" s="2"/>
      <c r="BU8141" s="15"/>
      <c r="BV8141" s="6"/>
      <c r="BW8141" s="6"/>
      <c r="BX8141" s="16"/>
      <c r="BY8141" s="16"/>
      <c r="BZ8141" s="16"/>
      <c r="CA8141" s="16"/>
      <c r="CB8141" s="14"/>
    </row>
    <row r="8142" spans="1:80" s="9" customFormat="1" x14ac:dyDescent="0.2">
      <c r="A8142" s="16"/>
      <c r="B8142" s="16"/>
      <c r="C8142" s="16"/>
      <c r="D8142" s="16"/>
      <c r="E8142" s="16"/>
      <c r="F8142" s="3"/>
      <c r="G8142" s="3"/>
      <c r="H8142" s="3"/>
      <c r="I8142" s="3"/>
      <c r="J8142" s="2"/>
      <c r="M8142" s="10"/>
      <c r="N8142" s="2"/>
      <c r="O8142" s="3"/>
      <c r="P8142" s="11"/>
      <c r="Q8142" s="16"/>
      <c r="R8142" s="4"/>
      <c r="S8142" s="12"/>
      <c r="T8142" s="16"/>
      <c r="U8142" s="4"/>
      <c r="V8142" s="3"/>
      <c r="W8142" s="3"/>
      <c r="X8142" s="3"/>
      <c r="Y8142" s="3"/>
      <c r="Z8142" s="3"/>
      <c r="AA8142" s="4"/>
      <c r="AB8142" s="4"/>
      <c r="AC8142" s="4"/>
      <c r="AD8142" s="4"/>
      <c r="AE8142" s="4"/>
      <c r="BA8142" s="13"/>
      <c r="BC8142" s="2"/>
      <c r="BD8142" s="2"/>
      <c r="BU8142" s="15"/>
      <c r="BV8142" s="6"/>
      <c r="BW8142" s="6"/>
      <c r="BX8142" s="16"/>
      <c r="BY8142" s="16"/>
      <c r="BZ8142" s="16"/>
      <c r="CA8142" s="16"/>
      <c r="CB8142" s="14"/>
    </row>
    <row r="8143" spans="1:80" s="9" customFormat="1" x14ac:dyDescent="0.2">
      <c r="A8143" s="16"/>
      <c r="B8143" s="16"/>
      <c r="C8143" s="16"/>
      <c r="D8143" s="16"/>
      <c r="E8143" s="16"/>
      <c r="F8143" s="3"/>
      <c r="G8143" s="3"/>
      <c r="H8143" s="3"/>
      <c r="I8143" s="3"/>
      <c r="J8143" s="2"/>
      <c r="M8143" s="10"/>
      <c r="N8143" s="2"/>
      <c r="O8143" s="3"/>
      <c r="P8143" s="11"/>
      <c r="Q8143" s="16"/>
      <c r="R8143" s="4"/>
      <c r="S8143" s="12"/>
      <c r="T8143" s="16"/>
      <c r="U8143" s="4"/>
      <c r="V8143" s="3"/>
      <c r="W8143" s="3"/>
      <c r="X8143" s="3"/>
      <c r="Y8143" s="3"/>
      <c r="Z8143" s="3"/>
      <c r="AA8143" s="4"/>
      <c r="AB8143" s="4"/>
      <c r="AC8143" s="4"/>
      <c r="AD8143" s="4"/>
      <c r="AE8143" s="4"/>
      <c r="BA8143" s="13"/>
      <c r="BC8143" s="2"/>
      <c r="BD8143" s="2"/>
      <c r="BU8143" s="15"/>
      <c r="BV8143" s="6"/>
      <c r="BW8143" s="6"/>
      <c r="BX8143" s="16"/>
      <c r="BY8143" s="16"/>
      <c r="BZ8143" s="16"/>
      <c r="CA8143" s="16"/>
      <c r="CB8143" s="14"/>
    </row>
    <row r="8144" spans="1:80" s="9" customFormat="1" x14ac:dyDescent="0.2">
      <c r="A8144" s="16"/>
      <c r="B8144" s="16"/>
      <c r="C8144" s="16"/>
      <c r="D8144" s="16"/>
      <c r="E8144" s="16"/>
      <c r="F8144" s="3"/>
      <c r="G8144" s="3"/>
      <c r="H8144" s="3"/>
      <c r="I8144" s="3"/>
      <c r="J8144" s="2"/>
      <c r="M8144" s="10"/>
      <c r="N8144" s="2"/>
      <c r="O8144" s="3"/>
      <c r="P8144" s="11"/>
      <c r="Q8144" s="16"/>
      <c r="R8144" s="4"/>
      <c r="S8144" s="12"/>
      <c r="T8144" s="16"/>
      <c r="U8144" s="4"/>
      <c r="V8144" s="3"/>
      <c r="W8144" s="3"/>
      <c r="X8144" s="3"/>
      <c r="Y8144" s="3"/>
      <c r="Z8144" s="3"/>
      <c r="AA8144" s="4"/>
      <c r="AB8144" s="4"/>
      <c r="AC8144" s="4"/>
      <c r="AD8144" s="4"/>
      <c r="AE8144" s="4"/>
      <c r="BA8144" s="13"/>
      <c r="BC8144" s="2"/>
      <c r="BD8144" s="2"/>
      <c r="BU8144" s="15"/>
      <c r="BV8144" s="6"/>
      <c r="BW8144" s="6"/>
      <c r="BX8144" s="16"/>
      <c r="BY8144" s="16"/>
      <c r="BZ8144" s="16"/>
      <c r="CA8144" s="16"/>
      <c r="CB8144" s="14"/>
    </row>
    <row r="8145" spans="1:80" s="9" customFormat="1" x14ac:dyDescent="0.2">
      <c r="A8145" s="16"/>
      <c r="B8145" s="16"/>
      <c r="C8145" s="16"/>
      <c r="D8145" s="16"/>
      <c r="E8145" s="16"/>
      <c r="F8145" s="3"/>
      <c r="G8145" s="3"/>
      <c r="H8145" s="3"/>
      <c r="I8145" s="3"/>
      <c r="J8145" s="2"/>
      <c r="M8145" s="10"/>
      <c r="N8145" s="2"/>
      <c r="O8145" s="3"/>
      <c r="P8145" s="11"/>
      <c r="Q8145" s="16"/>
      <c r="R8145" s="4"/>
      <c r="S8145" s="12"/>
      <c r="T8145" s="16"/>
      <c r="U8145" s="4"/>
      <c r="V8145" s="3"/>
      <c r="W8145" s="3"/>
      <c r="X8145" s="3"/>
      <c r="Y8145" s="3"/>
      <c r="Z8145" s="3"/>
      <c r="AA8145" s="4"/>
      <c r="AB8145" s="4"/>
      <c r="AC8145" s="4"/>
      <c r="AD8145" s="4"/>
      <c r="AE8145" s="4"/>
      <c r="BA8145" s="13"/>
      <c r="BC8145" s="2"/>
      <c r="BD8145" s="2"/>
      <c r="BU8145" s="15"/>
      <c r="BV8145" s="6"/>
      <c r="BW8145" s="6"/>
      <c r="BX8145" s="16"/>
      <c r="BY8145" s="16"/>
      <c r="BZ8145" s="16"/>
      <c r="CA8145" s="16"/>
      <c r="CB8145" s="14"/>
    </row>
    <row r="8146" spans="1:80" s="9" customFormat="1" x14ac:dyDescent="0.2">
      <c r="A8146" s="16"/>
      <c r="B8146" s="16"/>
      <c r="C8146" s="16"/>
      <c r="D8146" s="16"/>
      <c r="E8146" s="16"/>
      <c r="F8146" s="3"/>
      <c r="G8146" s="3"/>
      <c r="H8146" s="3"/>
      <c r="I8146" s="3"/>
      <c r="J8146" s="2"/>
      <c r="M8146" s="10"/>
      <c r="N8146" s="2"/>
      <c r="O8146" s="3"/>
      <c r="P8146" s="11"/>
      <c r="Q8146" s="16"/>
      <c r="R8146" s="4"/>
      <c r="S8146" s="12"/>
      <c r="T8146" s="16"/>
      <c r="U8146" s="4"/>
      <c r="V8146" s="3"/>
      <c r="W8146" s="3"/>
      <c r="X8146" s="3"/>
      <c r="Y8146" s="3"/>
      <c r="Z8146" s="3"/>
      <c r="AA8146" s="4"/>
      <c r="AB8146" s="4"/>
      <c r="AC8146" s="4"/>
      <c r="AD8146" s="4"/>
      <c r="AE8146" s="4"/>
      <c r="BA8146" s="13"/>
      <c r="BC8146" s="2"/>
      <c r="BD8146" s="2"/>
      <c r="BU8146" s="15"/>
      <c r="BV8146" s="6"/>
      <c r="BW8146" s="6"/>
      <c r="BX8146" s="16"/>
      <c r="BY8146" s="16"/>
      <c r="BZ8146" s="16"/>
      <c r="CA8146" s="16"/>
      <c r="CB8146" s="14"/>
    </row>
    <row r="8147" spans="1:80" s="9" customFormat="1" x14ac:dyDescent="0.2">
      <c r="A8147" s="16"/>
      <c r="B8147" s="16"/>
      <c r="C8147" s="16"/>
      <c r="D8147" s="16"/>
      <c r="E8147" s="16"/>
      <c r="F8147" s="3"/>
      <c r="G8147" s="3"/>
      <c r="H8147" s="3"/>
      <c r="I8147" s="3"/>
      <c r="J8147" s="2"/>
      <c r="M8147" s="10"/>
      <c r="N8147" s="2"/>
      <c r="O8147" s="3"/>
      <c r="P8147" s="11"/>
      <c r="Q8147" s="16"/>
      <c r="R8147" s="4"/>
      <c r="S8147" s="12"/>
      <c r="T8147" s="16"/>
      <c r="U8147" s="4"/>
      <c r="V8147" s="3"/>
      <c r="W8147" s="3"/>
      <c r="X8147" s="3"/>
      <c r="Y8147" s="3"/>
      <c r="Z8147" s="3"/>
      <c r="AA8147" s="4"/>
      <c r="AB8147" s="4"/>
      <c r="AC8147" s="4"/>
      <c r="AD8147" s="4"/>
      <c r="AE8147" s="4"/>
      <c r="BA8147" s="13"/>
      <c r="BC8147" s="2"/>
      <c r="BD8147" s="2"/>
      <c r="BU8147" s="15"/>
      <c r="BV8147" s="6"/>
      <c r="BW8147" s="6"/>
      <c r="BX8147" s="16"/>
      <c r="BY8147" s="16"/>
      <c r="BZ8147" s="16"/>
      <c r="CA8147" s="16"/>
      <c r="CB8147" s="14"/>
    </row>
    <row r="8148" spans="1:80" s="9" customFormat="1" x14ac:dyDescent="0.2">
      <c r="A8148" s="16"/>
      <c r="B8148" s="16"/>
      <c r="C8148" s="16"/>
      <c r="D8148" s="16"/>
      <c r="E8148" s="16"/>
      <c r="F8148" s="3"/>
      <c r="G8148" s="3"/>
      <c r="H8148" s="3"/>
      <c r="I8148" s="3"/>
      <c r="J8148" s="2"/>
      <c r="M8148" s="10"/>
      <c r="N8148" s="2"/>
      <c r="O8148" s="3"/>
      <c r="P8148" s="11"/>
      <c r="Q8148" s="16"/>
      <c r="R8148" s="4"/>
      <c r="S8148" s="12"/>
      <c r="T8148" s="16"/>
      <c r="U8148" s="4"/>
      <c r="V8148" s="3"/>
      <c r="W8148" s="3"/>
      <c r="X8148" s="3"/>
      <c r="Y8148" s="3"/>
      <c r="Z8148" s="3"/>
      <c r="AA8148" s="4"/>
      <c r="AB8148" s="4"/>
      <c r="AC8148" s="4"/>
      <c r="AD8148" s="4"/>
      <c r="AE8148" s="4"/>
      <c r="BA8148" s="13"/>
      <c r="BC8148" s="2"/>
      <c r="BD8148" s="2"/>
      <c r="BU8148" s="15"/>
      <c r="BV8148" s="6"/>
      <c r="BW8148" s="6"/>
      <c r="BX8148" s="16"/>
      <c r="BY8148" s="16"/>
      <c r="BZ8148" s="16"/>
      <c r="CA8148" s="16"/>
      <c r="CB8148" s="14"/>
    </row>
    <row r="8149" spans="1:80" s="9" customFormat="1" x14ac:dyDescent="0.2">
      <c r="A8149" s="16"/>
      <c r="B8149" s="16"/>
      <c r="C8149" s="16"/>
      <c r="D8149" s="16"/>
      <c r="E8149" s="16"/>
      <c r="F8149" s="3"/>
      <c r="G8149" s="3"/>
      <c r="H8149" s="3"/>
      <c r="I8149" s="3"/>
      <c r="J8149" s="2"/>
      <c r="M8149" s="10"/>
      <c r="N8149" s="2"/>
      <c r="O8149" s="3"/>
      <c r="P8149" s="11"/>
      <c r="Q8149" s="16"/>
      <c r="R8149" s="4"/>
      <c r="S8149" s="12"/>
      <c r="T8149" s="16"/>
      <c r="U8149" s="4"/>
      <c r="V8149" s="3"/>
      <c r="W8149" s="3"/>
      <c r="X8149" s="3"/>
      <c r="Y8149" s="3"/>
      <c r="Z8149" s="3"/>
      <c r="AA8149" s="4"/>
      <c r="AB8149" s="4"/>
      <c r="AC8149" s="4"/>
      <c r="AD8149" s="4"/>
      <c r="AE8149" s="4"/>
      <c r="BA8149" s="13"/>
      <c r="BC8149" s="2"/>
      <c r="BD8149" s="2"/>
      <c r="BU8149" s="15"/>
      <c r="BV8149" s="6"/>
      <c r="BW8149" s="6"/>
      <c r="BX8149" s="16"/>
      <c r="BY8149" s="16"/>
      <c r="BZ8149" s="16"/>
      <c r="CA8149" s="16"/>
      <c r="CB8149" s="14"/>
    </row>
    <row r="8150" spans="1:80" s="9" customFormat="1" x14ac:dyDescent="0.2">
      <c r="A8150" s="16"/>
      <c r="B8150" s="16"/>
      <c r="C8150" s="16"/>
      <c r="D8150" s="16"/>
      <c r="E8150" s="16"/>
      <c r="F8150" s="3"/>
      <c r="G8150" s="3"/>
      <c r="H8150" s="3"/>
      <c r="I8150" s="3"/>
      <c r="J8150" s="2"/>
      <c r="M8150" s="10"/>
      <c r="N8150" s="2"/>
      <c r="O8150" s="3"/>
      <c r="P8150" s="11"/>
      <c r="Q8150" s="16"/>
      <c r="R8150" s="4"/>
      <c r="S8150" s="12"/>
      <c r="T8150" s="16"/>
      <c r="U8150" s="4"/>
      <c r="V8150" s="3"/>
      <c r="W8150" s="3"/>
      <c r="X8150" s="3"/>
      <c r="Y8150" s="3"/>
      <c r="Z8150" s="3"/>
      <c r="AA8150" s="4"/>
      <c r="AB8150" s="4"/>
      <c r="AC8150" s="4"/>
      <c r="AD8150" s="4"/>
      <c r="AE8150" s="4"/>
      <c r="BA8150" s="13"/>
      <c r="BC8150" s="2"/>
      <c r="BD8150" s="2"/>
      <c r="BU8150" s="15"/>
      <c r="BV8150" s="6"/>
      <c r="BW8150" s="6"/>
      <c r="BX8150" s="16"/>
      <c r="BY8150" s="16"/>
      <c r="BZ8150" s="16"/>
      <c r="CA8150" s="16"/>
      <c r="CB8150" s="14"/>
    </row>
    <row r="8151" spans="1:80" s="9" customFormat="1" x14ac:dyDescent="0.2">
      <c r="A8151" s="16"/>
      <c r="B8151" s="16"/>
      <c r="C8151" s="16"/>
      <c r="D8151" s="16"/>
      <c r="E8151" s="16"/>
      <c r="F8151" s="3"/>
      <c r="G8151" s="3"/>
      <c r="H8151" s="3"/>
      <c r="I8151" s="3"/>
      <c r="J8151" s="2"/>
      <c r="M8151" s="10"/>
      <c r="N8151" s="2"/>
      <c r="O8151" s="3"/>
      <c r="P8151" s="11"/>
      <c r="Q8151" s="16"/>
      <c r="R8151" s="4"/>
      <c r="S8151" s="12"/>
      <c r="T8151" s="16"/>
      <c r="U8151" s="4"/>
      <c r="V8151" s="3"/>
      <c r="W8151" s="3"/>
      <c r="X8151" s="3"/>
      <c r="Y8151" s="3"/>
      <c r="Z8151" s="3"/>
      <c r="AA8151" s="4"/>
      <c r="AB8151" s="4"/>
      <c r="AC8151" s="4"/>
      <c r="AD8151" s="4"/>
      <c r="AE8151" s="4"/>
      <c r="BA8151" s="13"/>
      <c r="BC8151" s="2"/>
      <c r="BD8151" s="2"/>
      <c r="BU8151" s="15"/>
      <c r="BV8151" s="6"/>
      <c r="BW8151" s="6"/>
      <c r="BX8151" s="16"/>
      <c r="BY8151" s="16"/>
      <c r="BZ8151" s="16"/>
      <c r="CA8151" s="16"/>
      <c r="CB8151" s="14"/>
    </row>
    <row r="8152" spans="1:80" s="9" customFormat="1" x14ac:dyDescent="0.2">
      <c r="A8152" s="16"/>
      <c r="B8152" s="16"/>
      <c r="C8152" s="16"/>
      <c r="D8152" s="16"/>
      <c r="E8152" s="16"/>
      <c r="F8152" s="3"/>
      <c r="G8152" s="3"/>
      <c r="H8152" s="3"/>
      <c r="I8152" s="3"/>
      <c r="J8152" s="2"/>
      <c r="M8152" s="10"/>
      <c r="N8152" s="2"/>
      <c r="O8152" s="3"/>
      <c r="P8152" s="11"/>
      <c r="Q8152" s="16"/>
      <c r="R8152" s="4"/>
      <c r="S8152" s="12"/>
      <c r="T8152" s="16"/>
      <c r="U8152" s="4"/>
      <c r="V8152" s="3"/>
      <c r="W8152" s="3"/>
      <c r="X8152" s="3"/>
      <c r="Y8152" s="3"/>
      <c r="Z8152" s="3"/>
      <c r="AA8152" s="4"/>
      <c r="AB8152" s="4"/>
      <c r="AC8152" s="4"/>
      <c r="AD8152" s="4"/>
      <c r="AE8152" s="4"/>
      <c r="BA8152" s="13"/>
      <c r="BC8152" s="2"/>
      <c r="BD8152" s="2"/>
      <c r="BU8152" s="15"/>
      <c r="BV8152" s="6"/>
      <c r="BW8152" s="6"/>
      <c r="BX8152" s="16"/>
      <c r="BY8152" s="16"/>
      <c r="BZ8152" s="16"/>
      <c r="CA8152" s="16"/>
      <c r="CB8152" s="14"/>
    </row>
    <row r="8153" spans="1:80" s="9" customFormat="1" x14ac:dyDescent="0.2">
      <c r="A8153" s="16"/>
      <c r="B8153" s="16"/>
      <c r="C8153" s="16"/>
      <c r="D8153" s="16"/>
      <c r="E8153" s="16"/>
      <c r="F8153" s="3"/>
      <c r="G8153" s="3"/>
      <c r="H8153" s="3"/>
      <c r="I8153" s="3"/>
      <c r="J8153" s="2"/>
      <c r="M8153" s="10"/>
      <c r="N8153" s="2"/>
      <c r="O8153" s="3"/>
      <c r="P8153" s="11"/>
      <c r="Q8153" s="16"/>
      <c r="R8153" s="4"/>
      <c r="S8153" s="12"/>
      <c r="T8153" s="16"/>
      <c r="U8153" s="4"/>
      <c r="V8153" s="3"/>
      <c r="W8153" s="3"/>
      <c r="X8153" s="3"/>
      <c r="Y8153" s="3"/>
      <c r="Z8153" s="3"/>
      <c r="AA8153" s="4"/>
      <c r="AB8153" s="4"/>
      <c r="AC8153" s="4"/>
      <c r="AD8153" s="4"/>
      <c r="AE8153" s="4"/>
      <c r="BA8153" s="13"/>
      <c r="BC8153" s="2"/>
      <c r="BD8153" s="2"/>
      <c r="BU8153" s="15"/>
      <c r="BV8153" s="6"/>
      <c r="BW8153" s="6"/>
      <c r="BX8153" s="16"/>
      <c r="BY8153" s="16"/>
      <c r="BZ8153" s="16"/>
      <c r="CA8153" s="16"/>
      <c r="CB8153" s="14"/>
    </row>
    <row r="8154" spans="1:80" s="9" customFormat="1" x14ac:dyDescent="0.2">
      <c r="A8154" s="16"/>
      <c r="B8154" s="16"/>
      <c r="C8154" s="16"/>
      <c r="D8154" s="16"/>
      <c r="E8154" s="16"/>
      <c r="F8154" s="3"/>
      <c r="G8154" s="3"/>
      <c r="H8154" s="3"/>
      <c r="I8154" s="3"/>
      <c r="J8154" s="2"/>
      <c r="M8154" s="10"/>
      <c r="N8154" s="2"/>
      <c r="O8154" s="3"/>
      <c r="P8154" s="11"/>
      <c r="Q8154" s="16"/>
      <c r="R8154" s="4"/>
      <c r="S8154" s="12"/>
      <c r="T8154" s="16"/>
      <c r="U8154" s="4"/>
      <c r="V8154" s="3"/>
      <c r="W8154" s="3"/>
      <c r="X8154" s="3"/>
      <c r="Y8154" s="3"/>
      <c r="Z8154" s="3"/>
      <c r="AA8154" s="4"/>
      <c r="AB8154" s="4"/>
      <c r="AC8154" s="4"/>
      <c r="AD8154" s="4"/>
      <c r="AE8154" s="4"/>
      <c r="BA8154" s="13"/>
      <c r="BC8154" s="2"/>
      <c r="BD8154" s="2"/>
      <c r="BU8154" s="15"/>
      <c r="BV8154" s="6"/>
      <c r="BW8154" s="6"/>
      <c r="BX8154" s="16"/>
      <c r="BY8154" s="16"/>
      <c r="BZ8154" s="16"/>
      <c r="CA8154" s="16"/>
      <c r="CB8154" s="14"/>
    </row>
    <row r="8155" spans="1:80" s="9" customFormat="1" x14ac:dyDescent="0.2">
      <c r="A8155" s="16"/>
      <c r="B8155" s="16"/>
      <c r="C8155" s="16"/>
      <c r="D8155" s="16"/>
      <c r="E8155" s="16"/>
      <c r="F8155" s="3"/>
      <c r="G8155" s="3"/>
      <c r="H8155" s="3"/>
      <c r="I8155" s="3"/>
      <c r="J8155" s="2"/>
      <c r="M8155" s="10"/>
      <c r="N8155" s="2"/>
      <c r="O8155" s="3"/>
      <c r="P8155" s="11"/>
      <c r="Q8155" s="16"/>
      <c r="R8155" s="4"/>
      <c r="S8155" s="12"/>
      <c r="T8155" s="16"/>
      <c r="U8155" s="4"/>
      <c r="V8155" s="3"/>
      <c r="W8155" s="3"/>
      <c r="X8155" s="3"/>
      <c r="Y8155" s="3"/>
      <c r="Z8155" s="3"/>
      <c r="AA8155" s="4"/>
      <c r="AB8155" s="4"/>
      <c r="AC8155" s="4"/>
      <c r="AD8155" s="4"/>
      <c r="AE8155" s="4"/>
      <c r="BA8155" s="13"/>
      <c r="BC8155" s="2"/>
      <c r="BD8155" s="2"/>
      <c r="BU8155" s="15"/>
      <c r="BV8155" s="6"/>
      <c r="BW8155" s="6"/>
      <c r="BX8155" s="16"/>
      <c r="BY8155" s="16"/>
      <c r="BZ8155" s="16"/>
      <c r="CA8155" s="16"/>
      <c r="CB8155" s="14"/>
    </row>
    <row r="8156" spans="1:80" s="9" customFormat="1" x14ac:dyDescent="0.2">
      <c r="A8156" s="16"/>
      <c r="B8156" s="16"/>
      <c r="C8156" s="16"/>
      <c r="D8156" s="16"/>
      <c r="E8156" s="16"/>
      <c r="F8156" s="3"/>
      <c r="G8156" s="3"/>
      <c r="H8156" s="3"/>
      <c r="I8156" s="3"/>
      <c r="J8156" s="2"/>
      <c r="M8156" s="10"/>
      <c r="N8156" s="2"/>
      <c r="O8156" s="3"/>
      <c r="P8156" s="11"/>
      <c r="Q8156" s="16"/>
      <c r="R8156" s="4"/>
      <c r="S8156" s="12"/>
      <c r="T8156" s="16"/>
      <c r="U8156" s="4"/>
      <c r="V8156" s="3"/>
      <c r="W8156" s="3"/>
      <c r="X8156" s="3"/>
      <c r="Y8156" s="3"/>
      <c r="Z8156" s="3"/>
      <c r="AA8156" s="4"/>
      <c r="AB8156" s="4"/>
      <c r="AC8156" s="4"/>
      <c r="AD8156" s="4"/>
      <c r="AE8156" s="4"/>
      <c r="BA8156" s="13"/>
      <c r="BC8156" s="2"/>
      <c r="BD8156" s="2"/>
      <c r="BU8156" s="15"/>
      <c r="BV8156" s="6"/>
      <c r="BW8156" s="6"/>
      <c r="BX8156" s="16"/>
      <c r="BY8156" s="16"/>
      <c r="BZ8156" s="16"/>
      <c r="CA8156" s="16"/>
      <c r="CB8156" s="14"/>
    </row>
    <row r="8157" spans="1:80" s="9" customFormat="1" x14ac:dyDescent="0.2">
      <c r="A8157" s="16"/>
      <c r="B8157" s="16"/>
      <c r="C8157" s="16"/>
      <c r="D8157" s="16"/>
      <c r="E8157" s="16"/>
      <c r="F8157" s="3"/>
      <c r="G8157" s="3"/>
      <c r="H8157" s="3"/>
      <c r="I8157" s="3"/>
      <c r="J8157" s="2"/>
      <c r="M8157" s="10"/>
      <c r="N8157" s="2"/>
      <c r="O8157" s="3"/>
      <c r="P8157" s="11"/>
      <c r="Q8157" s="16"/>
      <c r="R8157" s="4"/>
      <c r="S8157" s="12"/>
      <c r="T8157" s="16"/>
      <c r="U8157" s="4"/>
      <c r="V8157" s="3"/>
      <c r="W8157" s="3"/>
      <c r="X8157" s="3"/>
      <c r="Y8157" s="3"/>
      <c r="Z8157" s="3"/>
      <c r="AA8157" s="4"/>
      <c r="AB8157" s="4"/>
      <c r="AC8157" s="4"/>
      <c r="AD8157" s="4"/>
      <c r="AE8157" s="4"/>
      <c r="BA8157" s="13"/>
      <c r="BC8157" s="2"/>
      <c r="BD8157" s="2"/>
      <c r="BU8157" s="15"/>
      <c r="BV8157" s="6"/>
      <c r="BW8157" s="6"/>
      <c r="BX8157" s="16"/>
      <c r="BY8157" s="16"/>
      <c r="BZ8157" s="16"/>
      <c r="CA8157" s="16"/>
      <c r="CB8157" s="14"/>
    </row>
    <row r="8158" spans="1:80" s="9" customFormat="1" x14ac:dyDescent="0.2">
      <c r="A8158" s="16"/>
      <c r="B8158" s="16"/>
      <c r="C8158" s="16"/>
      <c r="D8158" s="16"/>
      <c r="E8158" s="16"/>
      <c r="F8158" s="3"/>
      <c r="G8158" s="3"/>
      <c r="H8158" s="3"/>
      <c r="I8158" s="3"/>
      <c r="J8158" s="2"/>
      <c r="M8158" s="10"/>
      <c r="N8158" s="2"/>
      <c r="O8158" s="3"/>
      <c r="P8158" s="11"/>
      <c r="Q8158" s="16"/>
      <c r="R8158" s="4"/>
      <c r="S8158" s="12"/>
      <c r="T8158" s="16"/>
      <c r="U8158" s="4"/>
      <c r="V8158" s="3"/>
      <c r="W8158" s="3"/>
      <c r="X8158" s="3"/>
      <c r="Y8158" s="3"/>
      <c r="Z8158" s="3"/>
      <c r="AA8158" s="4"/>
      <c r="AB8158" s="4"/>
      <c r="AC8158" s="4"/>
      <c r="AD8158" s="4"/>
      <c r="AE8158" s="4"/>
      <c r="BA8158" s="13"/>
      <c r="BC8158" s="2"/>
      <c r="BD8158" s="2"/>
      <c r="BU8158" s="15"/>
      <c r="BV8158" s="6"/>
      <c r="BW8158" s="6"/>
      <c r="BX8158" s="16"/>
      <c r="BY8158" s="16"/>
      <c r="BZ8158" s="16"/>
      <c r="CA8158" s="16"/>
      <c r="CB8158" s="14"/>
    </row>
    <row r="8159" spans="1:80" s="9" customFormat="1" x14ac:dyDescent="0.2">
      <c r="A8159" s="16"/>
      <c r="B8159" s="16"/>
      <c r="C8159" s="16"/>
      <c r="D8159" s="16"/>
      <c r="E8159" s="16"/>
      <c r="F8159" s="3"/>
      <c r="G8159" s="3"/>
      <c r="H8159" s="3"/>
      <c r="I8159" s="3"/>
      <c r="J8159" s="2"/>
      <c r="M8159" s="10"/>
      <c r="N8159" s="2"/>
      <c r="O8159" s="3"/>
      <c r="P8159" s="11"/>
      <c r="Q8159" s="16"/>
      <c r="R8159" s="4"/>
      <c r="S8159" s="12"/>
      <c r="T8159" s="16"/>
      <c r="U8159" s="4"/>
      <c r="V8159" s="3"/>
      <c r="W8159" s="3"/>
      <c r="X8159" s="3"/>
      <c r="Y8159" s="3"/>
      <c r="Z8159" s="3"/>
      <c r="AA8159" s="4"/>
      <c r="AB8159" s="4"/>
      <c r="AC8159" s="4"/>
      <c r="AD8159" s="4"/>
      <c r="AE8159" s="4"/>
      <c r="BA8159" s="13"/>
      <c r="BC8159" s="2"/>
      <c r="BD8159" s="2"/>
      <c r="BU8159" s="15"/>
      <c r="BV8159" s="6"/>
      <c r="BW8159" s="6"/>
      <c r="BX8159" s="16"/>
      <c r="BY8159" s="16"/>
      <c r="BZ8159" s="16"/>
      <c r="CA8159" s="16"/>
      <c r="CB8159" s="14"/>
    </row>
    <row r="8160" spans="1:80" s="9" customFormat="1" x14ac:dyDescent="0.2">
      <c r="A8160" s="16"/>
      <c r="B8160" s="16"/>
      <c r="C8160" s="16"/>
      <c r="D8160" s="16"/>
      <c r="E8160" s="16"/>
      <c r="F8160" s="3"/>
      <c r="G8160" s="3"/>
      <c r="H8160" s="3"/>
      <c r="I8160" s="3"/>
      <c r="J8160" s="2"/>
      <c r="M8160" s="10"/>
      <c r="N8160" s="2"/>
      <c r="O8160" s="3"/>
      <c r="P8160" s="11"/>
      <c r="Q8160" s="16"/>
      <c r="R8160" s="4"/>
      <c r="S8160" s="12"/>
      <c r="T8160" s="16"/>
      <c r="U8160" s="4"/>
      <c r="V8160" s="3"/>
      <c r="W8160" s="3"/>
      <c r="X8160" s="3"/>
      <c r="Y8160" s="3"/>
      <c r="Z8160" s="3"/>
      <c r="AA8160" s="4"/>
      <c r="AB8160" s="4"/>
      <c r="AC8160" s="4"/>
      <c r="AD8160" s="4"/>
      <c r="AE8160" s="4"/>
      <c r="BA8160" s="13"/>
      <c r="BC8160" s="2"/>
      <c r="BD8160" s="2"/>
      <c r="BU8160" s="15"/>
      <c r="BV8160" s="6"/>
      <c r="BW8160" s="6"/>
      <c r="BX8160" s="16"/>
      <c r="BY8160" s="16"/>
      <c r="BZ8160" s="16"/>
      <c r="CA8160" s="16"/>
      <c r="CB8160" s="14"/>
    </row>
    <row r="8161" spans="1:80" s="9" customFormat="1" x14ac:dyDescent="0.2">
      <c r="A8161" s="16"/>
      <c r="B8161" s="16"/>
      <c r="C8161" s="16"/>
      <c r="D8161" s="16"/>
      <c r="E8161" s="16"/>
      <c r="F8161" s="3"/>
      <c r="G8161" s="3"/>
      <c r="H8161" s="3"/>
      <c r="I8161" s="3"/>
      <c r="J8161" s="2"/>
      <c r="M8161" s="10"/>
      <c r="N8161" s="2"/>
      <c r="O8161" s="3"/>
      <c r="P8161" s="11"/>
      <c r="Q8161" s="16"/>
      <c r="R8161" s="4"/>
      <c r="S8161" s="12"/>
      <c r="T8161" s="16"/>
      <c r="U8161" s="4"/>
      <c r="V8161" s="3"/>
      <c r="W8161" s="3"/>
      <c r="X8161" s="3"/>
      <c r="Y8161" s="3"/>
      <c r="Z8161" s="3"/>
      <c r="AA8161" s="4"/>
      <c r="AB8161" s="4"/>
      <c r="AC8161" s="4"/>
      <c r="AD8161" s="4"/>
      <c r="AE8161" s="4"/>
      <c r="BA8161" s="13"/>
      <c r="BC8161" s="2"/>
      <c r="BD8161" s="2"/>
      <c r="BU8161" s="15"/>
      <c r="BV8161" s="6"/>
      <c r="BW8161" s="6"/>
      <c r="BX8161" s="16"/>
      <c r="BY8161" s="16"/>
      <c r="BZ8161" s="16"/>
      <c r="CA8161" s="16"/>
      <c r="CB8161" s="14"/>
    </row>
    <row r="8162" spans="1:80" s="9" customFormat="1" x14ac:dyDescent="0.2">
      <c r="A8162" s="16"/>
      <c r="B8162" s="16"/>
      <c r="C8162" s="16"/>
      <c r="D8162" s="16"/>
      <c r="E8162" s="16"/>
      <c r="F8162" s="3"/>
      <c r="G8162" s="3"/>
      <c r="H8162" s="3"/>
      <c r="I8162" s="3"/>
      <c r="J8162" s="2"/>
      <c r="M8162" s="10"/>
      <c r="N8162" s="2"/>
      <c r="O8162" s="3"/>
      <c r="P8162" s="11"/>
      <c r="Q8162" s="16"/>
      <c r="R8162" s="4"/>
      <c r="S8162" s="12"/>
      <c r="T8162" s="16"/>
      <c r="U8162" s="4"/>
      <c r="V8162" s="3"/>
      <c r="W8162" s="3"/>
      <c r="X8162" s="3"/>
      <c r="Y8162" s="3"/>
      <c r="Z8162" s="3"/>
      <c r="AA8162" s="4"/>
      <c r="AB8162" s="4"/>
      <c r="AC8162" s="4"/>
      <c r="AD8162" s="4"/>
      <c r="AE8162" s="4"/>
      <c r="BA8162" s="13"/>
      <c r="BC8162" s="2"/>
      <c r="BD8162" s="2"/>
      <c r="BU8162" s="15"/>
      <c r="BV8162" s="6"/>
      <c r="BW8162" s="6"/>
      <c r="BX8162" s="16"/>
      <c r="BY8162" s="16"/>
      <c r="BZ8162" s="16"/>
      <c r="CA8162" s="16"/>
      <c r="CB8162" s="14"/>
    </row>
    <row r="8163" spans="1:80" s="9" customFormat="1" x14ac:dyDescent="0.2">
      <c r="A8163" s="16"/>
      <c r="B8163" s="16"/>
      <c r="C8163" s="16"/>
      <c r="D8163" s="16"/>
      <c r="E8163" s="16"/>
      <c r="F8163" s="3"/>
      <c r="G8163" s="3"/>
      <c r="H8163" s="3"/>
      <c r="I8163" s="3"/>
      <c r="J8163" s="2"/>
      <c r="M8163" s="10"/>
      <c r="N8163" s="2"/>
      <c r="O8163" s="3"/>
      <c r="P8163" s="11"/>
      <c r="Q8163" s="16"/>
      <c r="R8163" s="4"/>
      <c r="S8163" s="12"/>
      <c r="T8163" s="16"/>
      <c r="U8163" s="4"/>
      <c r="V8163" s="3"/>
      <c r="W8163" s="3"/>
      <c r="X8163" s="3"/>
      <c r="Y8163" s="3"/>
      <c r="Z8163" s="3"/>
      <c r="AA8163" s="4"/>
      <c r="AB8163" s="4"/>
      <c r="AC8163" s="4"/>
      <c r="AD8163" s="4"/>
      <c r="AE8163" s="4"/>
      <c r="BA8163" s="13"/>
      <c r="BC8163" s="2"/>
      <c r="BD8163" s="2"/>
      <c r="BU8163" s="15"/>
      <c r="BV8163" s="6"/>
      <c r="BW8163" s="6"/>
      <c r="BX8163" s="16"/>
      <c r="BY8163" s="16"/>
      <c r="BZ8163" s="16"/>
      <c r="CA8163" s="16"/>
      <c r="CB8163" s="14"/>
    </row>
    <row r="8164" spans="1:80" s="9" customFormat="1" x14ac:dyDescent="0.2">
      <c r="A8164" s="16"/>
      <c r="B8164" s="16"/>
      <c r="C8164" s="16"/>
      <c r="D8164" s="16"/>
      <c r="E8164" s="16"/>
      <c r="F8164" s="3"/>
      <c r="G8164" s="3"/>
      <c r="H8164" s="3"/>
      <c r="I8164" s="3"/>
      <c r="J8164" s="2"/>
      <c r="M8164" s="10"/>
      <c r="N8164" s="2"/>
      <c r="O8164" s="3"/>
      <c r="P8164" s="11"/>
      <c r="Q8164" s="16"/>
      <c r="R8164" s="4"/>
      <c r="S8164" s="12"/>
      <c r="T8164" s="16"/>
      <c r="U8164" s="4"/>
      <c r="V8164" s="3"/>
      <c r="W8164" s="3"/>
      <c r="X8164" s="3"/>
      <c r="Y8164" s="3"/>
      <c r="Z8164" s="3"/>
      <c r="AA8164" s="4"/>
      <c r="AB8164" s="4"/>
      <c r="AC8164" s="4"/>
      <c r="AD8164" s="4"/>
      <c r="AE8164" s="4"/>
      <c r="BA8164" s="13"/>
      <c r="BC8164" s="2"/>
      <c r="BD8164" s="2"/>
      <c r="BU8164" s="15"/>
      <c r="BV8164" s="6"/>
      <c r="BW8164" s="6"/>
      <c r="BX8164" s="16"/>
      <c r="BY8164" s="16"/>
      <c r="BZ8164" s="16"/>
      <c r="CA8164" s="16"/>
      <c r="CB8164" s="14"/>
    </row>
    <row r="8165" spans="1:80" s="9" customFormat="1" x14ac:dyDescent="0.2">
      <c r="A8165" s="16"/>
      <c r="B8165" s="16"/>
      <c r="C8165" s="16"/>
      <c r="D8165" s="16"/>
      <c r="E8165" s="16"/>
      <c r="F8165" s="3"/>
      <c r="G8165" s="3"/>
      <c r="H8165" s="3"/>
      <c r="I8165" s="3"/>
      <c r="J8165" s="2"/>
      <c r="M8165" s="10"/>
      <c r="N8165" s="2"/>
      <c r="O8165" s="3"/>
      <c r="P8165" s="11"/>
      <c r="Q8165" s="16"/>
      <c r="R8165" s="4"/>
      <c r="S8165" s="12"/>
      <c r="T8165" s="16"/>
      <c r="U8165" s="4"/>
      <c r="V8165" s="3"/>
      <c r="W8165" s="3"/>
      <c r="X8165" s="3"/>
      <c r="Y8165" s="3"/>
      <c r="Z8165" s="3"/>
      <c r="AA8165" s="4"/>
      <c r="AB8165" s="4"/>
      <c r="AC8165" s="4"/>
      <c r="AD8165" s="4"/>
      <c r="AE8165" s="4"/>
      <c r="BA8165" s="13"/>
      <c r="BC8165" s="2"/>
      <c r="BD8165" s="2"/>
      <c r="BU8165" s="15"/>
      <c r="BV8165" s="6"/>
      <c r="BW8165" s="6"/>
      <c r="BX8165" s="16"/>
      <c r="BY8165" s="16"/>
      <c r="BZ8165" s="16"/>
      <c r="CA8165" s="16"/>
      <c r="CB8165" s="14"/>
    </row>
    <row r="8166" spans="1:80" s="9" customFormat="1" x14ac:dyDescent="0.2">
      <c r="A8166" s="16"/>
      <c r="B8166" s="16"/>
      <c r="C8166" s="16"/>
      <c r="D8166" s="16"/>
      <c r="E8166" s="16"/>
      <c r="F8166" s="3"/>
      <c r="G8166" s="3"/>
      <c r="H8166" s="3"/>
      <c r="I8166" s="3"/>
      <c r="J8166" s="2"/>
      <c r="M8166" s="10"/>
      <c r="N8166" s="2"/>
      <c r="O8166" s="3"/>
      <c r="P8166" s="11"/>
      <c r="Q8166" s="16"/>
      <c r="R8166" s="4"/>
      <c r="S8166" s="12"/>
      <c r="T8166" s="16"/>
      <c r="U8166" s="4"/>
      <c r="V8166" s="3"/>
      <c r="W8166" s="3"/>
      <c r="X8166" s="3"/>
      <c r="Y8166" s="3"/>
      <c r="Z8166" s="3"/>
      <c r="AA8166" s="4"/>
      <c r="AB8166" s="4"/>
      <c r="AC8166" s="4"/>
      <c r="AD8166" s="4"/>
      <c r="AE8166" s="4"/>
      <c r="BA8166" s="13"/>
      <c r="BC8166" s="2"/>
      <c r="BD8166" s="2"/>
      <c r="BU8166" s="15"/>
      <c r="BV8166" s="6"/>
      <c r="BW8166" s="6"/>
      <c r="BX8166" s="16"/>
      <c r="BY8166" s="16"/>
      <c r="BZ8166" s="16"/>
      <c r="CA8166" s="16"/>
      <c r="CB8166" s="14"/>
    </row>
    <row r="8167" spans="1:80" s="9" customFormat="1" x14ac:dyDescent="0.2">
      <c r="A8167" s="16"/>
      <c r="B8167" s="16"/>
      <c r="C8167" s="16"/>
      <c r="D8167" s="16"/>
      <c r="E8167" s="16"/>
      <c r="F8167" s="3"/>
      <c r="G8167" s="3"/>
      <c r="H8167" s="3"/>
      <c r="I8167" s="3"/>
      <c r="J8167" s="2"/>
      <c r="M8167" s="10"/>
      <c r="N8167" s="2"/>
      <c r="O8167" s="3"/>
      <c r="P8167" s="11"/>
      <c r="Q8167" s="16"/>
      <c r="R8167" s="4"/>
      <c r="S8167" s="12"/>
      <c r="T8167" s="16"/>
      <c r="U8167" s="4"/>
      <c r="V8167" s="3"/>
      <c r="W8167" s="3"/>
      <c r="X8167" s="3"/>
      <c r="Y8167" s="3"/>
      <c r="Z8167" s="3"/>
      <c r="AA8167" s="4"/>
      <c r="AB8167" s="4"/>
      <c r="AC8167" s="4"/>
      <c r="AD8167" s="4"/>
      <c r="AE8167" s="4"/>
      <c r="BA8167" s="13"/>
      <c r="BC8167" s="2"/>
      <c r="BD8167" s="2"/>
      <c r="BU8167" s="15"/>
      <c r="BV8167" s="6"/>
      <c r="BW8167" s="6"/>
      <c r="BX8167" s="16"/>
      <c r="BY8167" s="16"/>
      <c r="BZ8167" s="16"/>
      <c r="CA8167" s="16"/>
      <c r="CB8167" s="14"/>
    </row>
    <row r="8168" spans="1:80" s="9" customFormat="1" x14ac:dyDescent="0.2">
      <c r="A8168" s="16"/>
      <c r="B8168" s="16"/>
      <c r="C8168" s="16"/>
      <c r="D8168" s="16"/>
      <c r="E8168" s="16"/>
      <c r="F8168" s="3"/>
      <c r="G8168" s="3"/>
      <c r="H8168" s="3"/>
      <c r="I8168" s="3"/>
      <c r="J8168" s="2"/>
      <c r="M8168" s="10"/>
      <c r="N8168" s="2"/>
      <c r="O8168" s="3"/>
      <c r="P8168" s="11"/>
      <c r="Q8168" s="16"/>
      <c r="R8168" s="4"/>
      <c r="S8168" s="12"/>
      <c r="T8168" s="16"/>
      <c r="U8168" s="4"/>
      <c r="V8168" s="3"/>
      <c r="W8168" s="3"/>
      <c r="X8168" s="3"/>
      <c r="Y8168" s="3"/>
      <c r="Z8168" s="3"/>
      <c r="AA8168" s="4"/>
      <c r="AB8168" s="4"/>
      <c r="AC8168" s="4"/>
      <c r="AD8168" s="4"/>
      <c r="AE8168" s="4"/>
      <c r="BA8168" s="13"/>
      <c r="BC8168" s="2"/>
      <c r="BD8168" s="2"/>
      <c r="BU8168" s="15"/>
      <c r="BV8168" s="6"/>
      <c r="BW8168" s="6"/>
      <c r="BX8168" s="16"/>
      <c r="BY8168" s="16"/>
      <c r="BZ8168" s="16"/>
      <c r="CA8168" s="16"/>
      <c r="CB8168" s="14"/>
    </row>
    <row r="8169" spans="1:80" s="9" customFormat="1" x14ac:dyDescent="0.2">
      <c r="A8169" s="16"/>
      <c r="B8169" s="16"/>
      <c r="C8169" s="16"/>
      <c r="D8169" s="16"/>
      <c r="E8169" s="16"/>
      <c r="F8169" s="3"/>
      <c r="G8169" s="3"/>
      <c r="H8169" s="3"/>
      <c r="I8169" s="3"/>
      <c r="J8169" s="2"/>
      <c r="M8169" s="10"/>
      <c r="N8169" s="2"/>
      <c r="O8169" s="3"/>
      <c r="P8169" s="11"/>
      <c r="Q8169" s="16"/>
      <c r="R8169" s="4"/>
      <c r="S8169" s="12"/>
      <c r="T8169" s="16"/>
      <c r="U8169" s="4"/>
      <c r="V8169" s="3"/>
      <c r="W8169" s="3"/>
      <c r="X8169" s="3"/>
      <c r="Y8169" s="3"/>
      <c r="Z8169" s="3"/>
      <c r="AA8169" s="4"/>
      <c r="AB8169" s="4"/>
      <c r="AC8169" s="4"/>
      <c r="AD8169" s="4"/>
      <c r="AE8169" s="4"/>
      <c r="BA8169" s="13"/>
      <c r="BC8169" s="2"/>
      <c r="BD8169" s="2"/>
      <c r="BU8169" s="15"/>
      <c r="BV8169" s="6"/>
      <c r="BW8169" s="6"/>
      <c r="BX8169" s="16"/>
      <c r="BY8169" s="16"/>
      <c r="BZ8169" s="16"/>
      <c r="CA8169" s="16"/>
      <c r="CB8169" s="14"/>
    </row>
    <row r="8170" spans="1:80" s="9" customFormat="1" x14ac:dyDescent="0.2">
      <c r="A8170" s="16"/>
      <c r="B8170" s="16"/>
      <c r="C8170" s="16"/>
      <c r="D8170" s="16"/>
      <c r="E8170" s="16"/>
      <c r="F8170" s="3"/>
      <c r="G8170" s="3"/>
      <c r="H8170" s="3"/>
      <c r="I8170" s="3"/>
      <c r="J8170" s="2"/>
      <c r="M8170" s="10"/>
      <c r="N8170" s="2"/>
      <c r="O8170" s="3"/>
      <c r="P8170" s="11"/>
      <c r="Q8170" s="16"/>
      <c r="R8170" s="4"/>
      <c r="S8170" s="12"/>
      <c r="T8170" s="16"/>
      <c r="U8170" s="4"/>
      <c r="V8170" s="3"/>
      <c r="W8170" s="3"/>
      <c r="X8170" s="3"/>
      <c r="Y8170" s="3"/>
      <c r="Z8170" s="3"/>
      <c r="AA8170" s="4"/>
      <c r="AB8170" s="4"/>
      <c r="AC8170" s="4"/>
      <c r="AD8170" s="4"/>
      <c r="AE8170" s="4"/>
      <c r="BA8170" s="13"/>
      <c r="BC8170" s="2"/>
      <c r="BD8170" s="2"/>
      <c r="BU8170" s="15"/>
      <c r="BV8170" s="6"/>
      <c r="BW8170" s="6"/>
      <c r="BX8170" s="16"/>
      <c r="BY8170" s="16"/>
      <c r="BZ8170" s="16"/>
      <c r="CA8170" s="16"/>
      <c r="CB8170" s="14"/>
    </row>
    <row r="8171" spans="1:80" s="9" customFormat="1" x14ac:dyDescent="0.2">
      <c r="A8171" s="16"/>
      <c r="B8171" s="16"/>
      <c r="C8171" s="16"/>
      <c r="D8171" s="16"/>
      <c r="E8171" s="16"/>
      <c r="F8171" s="3"/>
      <c r="G8171" s="3"/>
      <c r="H8171" s="3"/>
      <c r="I8171" s="3"/>
      <c r="J8171" s="2"/>
      <c r="M8171" s="10"/>
      <c r="N8171" s="2"/>
      <c r="O8171" s="3"/>
      <c r="P8171" s="11"/>
      <c r="Q8171" s="16"/>
      <c r="R8171" s="4"/>
      <c r="S8171" s="12"/>
      <c r="T8171" s="16"/>
      <c r="U8171" s="4"/>
      <c r="V8171" s="3"/>
      <c r="W8171" s="3"/>
      <c r="X8171" s="3"/>
      <c r="Y8171" s="3"/>
      <c r="Z8171" s="3"/>
      <c r="AA8171" s="4"/>
      <c r="AB8171" s="4"/>
      <c r="AC8171" s="4"/>
      <c r="AD8171" s="4"/>
      <c r="AE8171" s="4"/>
      <c r="BA8171" s="13"/>
      <c r="BC8171" s="2"/>
      <c r="BD8171" s="2"/>
      <c r="BU8171" s="15"/>
      <c r="BV8171" s="6"/>
      <c r="BW8171" s="6"/>
      <c r="BX8171" s="16"/>
      <c r="BY8171" s="16"/>
      <c r="BZ8171" s="16"/>
      <c r="CA8171" s="16"/>
      <c r="CB8171" s="14"/>
    </row>
    <row r="8172" spans="1:80" s="9" customFormat="1" x14ac:dyDescent="0.2">
      <c r="A8172" s="16"/>
      <c r="B8172" s="16"/>
      <c r="C8172" s="16"/>
      <c r="D8172" s="16"/>
      <c r="E8172" s="16"/>
      <c r="F8172" s="3"/>
      <c r="G8172" s="3"/>
      <c r="H8172" s="3"/>
      <c r="I8172" s="3"/>
      <c r="J8172" s="2"/>
      <c r="M8172" s="10"/>
      <c r="N8172" s="2"/>
      <c r="O8172" s="3"/>
      <c r="P8172" s="11"/>
      <c r="Q8172" s="16"/>
      <c r="R8172" s="4"/>
      <c r="S8172" s="12"/>
      <c r="T8172" s="16"/>
      <c r="U8172" s="4"/>
      <c r="V8172" s="3"/>
      <c r="W8172" s="3"/>
      <c r="X8172" s="3"/>
      <c r="Y8172" s="3"/>
      <c r="Z8172" s="3"/>
      <c r="AA8172" s="4"/>
      <c r="AB8172" s="4"/>
      <c r="AC8172" s="4"/>
      <c r="AD8172" s="4"/>
      <c r="AE8172" s="4"/>
      <c r="BA8172" s="13"/>
      <c r="BC8172" s="2"/>
      <c r="BD8172" s="2"/>
      <c r="BU8172" s="15"/>
      <c r="BV8172" s="6"/>
      <c r="BW8172" s="6"/>
      <c r="BX8172" s="16"/>
      <c r="BY8172" s="16"/>
      <c r="BZ8172" s="16"/>
      <c r="CA8172" s="16"/>
      <c r="CB8172" s="14"/>
    </row>
    <row r="8173" spans="1:80" s="9" customFormat="1" x14ac:dyDescent="0.2">
      <c r="A8173" s="16"/>
      <c r="B8173" s="16"/>
      <c r="C8173" s="16"/>
      <c r="D8173" s="16"/>
      <c r="E8173" s="16"/>
      <c r="F8173" s="3"/>
      <c r="G8173" s="3"/>
      <c r="H8173" s="3"/>
      <c r="I8173" s="3"/>
      <c r="J8173" s="2"/>
      <c r="M8173" s="10"/>
      <c r="N8173" s="2"/>
      <c r="O8173" s="3"/>
      <c r="P8173" s="11"/>
      <c r="Q8173" s="16"/>
      <c r="R8173" s="4"/>
      <c r="S8173" s="12"/>
      <c r="T8173" s="16"/>
      <c r="U8173" s="4"/>
      <c r="V8173" s="3"/>
      <c r="W8173" s="3"/>
      <c r="X8173" s="3"/>
      <c r="Y8173" s="3"/>
      <c r="Z8173" s="3"/>
      <c r="AA8173" s="4"/>
      <c r="AB8173" s="4"/>
      <c r="AC8173" s="4"/>
      <c r="AD8173" s="4"/>
      <c r="AE8173" s="4"/>
      <c r="BA8173" s="13"/>
      <c r="BC8173" s="2"/>
      <c r="BD8173" s="2"/>
      <c r="BU8173" s="15"/>
      <c r="BV8173" s="6"/>
      <c r="BW8173" s="6"/>
      <c r="BX8173" s="16"/>
      <c r="BY8173" s="16"/>
      <c r="BZ8173" s="16"/>
      <c r="CA8173" s="16"/>
      <c r="CB8173" s="14"/>
    </row>
    <row r="8174" spans="1:80" s="9" customFormat="1" x14ac:dyDescent="0.2">
      <c r="A8174" s="16"/>
      <c r="B8174" s="16"/>
      <c r="C8174" s="16"/>
      <c r="D8174" s="16"/>
      <c r="E8174" s="16"/>
      <c r="F8174" s="3"/>
      <c r="G8174" s="3"/>
      <c r="H8174" s="3"/>
      <c r="I8174" s="3"/>
      <c r="J8174" s="2"/>
      <c r="M8174" s="10"/>
      <c r="N8174" s="2"/>
      <c r="O8174" s="3"/>
      <c r="P8174" s="11"/>
      <c r="Q8174" s="16"/>
      <c r="R8174" s="4"/>
      <c r="S8174" s="12"/>
      <c r="T8174" s="16"/>
      <c r="U8174" s="4"/>
      <c r="V8174" s="3"/>
      <c r="W8174" s="3"/>
      <c r="X8174" s="3"/>
      <c r="Y8174" s="3"/>
      <c r="Z8174" s="3"/>
      <c r="AA8174" s="4"/>
      <c r="AB8174" s="4"/>
      <c r="AC8174" s="4"/>
      <c r="AD8174" s="4"/>
      <c r="AE8174" s="4"/>
      <c r="BA8174" s="13"/>
      <c r="BC8174" s="2"/>
      <c r="BD8174" s="2"/>
      <c r="BU8174" s="15"/>
      <c r="BV8174" s="6"/>
      <c r="BW8174" s="6"/>
      <c r="BX8174" s="16"/>
      <c r="BY8174" s="16"/>
      <c r="BZ8174" s="16"/>
      <c r="CA8174" s="16"/>
      <c r="CB8174" s="14"/>
    </row>
    <row r="8175" spans="1:80" s="9" customFormat="1" x14ac:dyDescent="0.2">
      <c r="A8175" s="16"/>
      <c r="B8175" s="16"/>
      <c r="C8175" s="16"/>
      <c r="D8175" s="16"/>
      <c r="E8175" s="16"/>
      <c r="F8175" s="3"/>
      <c r="G8175" s="3"/>
      <c r="H8175" s="3"/>
      <c r="I8175" s="3"/>
      <c r="J8175" s="2"/>
      <c r="M8175" s="10"/>
      <c r="N8175" s="2"/>
      <c r="O8175" s="3"/>
      <c r="P8175" s="11"/>
      <c r="Q8175" s="16"/>
      <c r="R8175" s="4"/>
      <c r="S8175" s="12"/>
      <c r="T8175" s="16"/>
      <c r="U8175" s="4"/>
      <c r="V8175" s="3"/>
      <c r="W8175" s="3"/>
      <c r="X8175" s="3"/>
      <c r="Y8175" s="3"/>
      <c r="Z8175" s="3"/>
      <c r="AA8175" s="4"/>
      <c r="AB8175" s="4"/>
      <c r="AC8175" s="4"/>
      <c r="AD8175" s="4"/>
      <c r="AE8175" s="4"/>
      <c r="BA8175" s="13"/>
      <c r="BC8175" s="2"/>
      <c r="BD8175" s="2"/>
      <c r="BU8175" s="15"/>
      <c r="BV8175" s="6"/>
      <c r="BW8175" s="6"/>
      <c r="BX8175" s="16"/>
      <c r="BY8175" s="16"/>
      <c r="BZ8175" s="16"/>
      <c r="CA8175" s="16"/>
      <c r="CB8175" s="14"/>
    </row>
    <row r="8176" spans="1:80" s="9" customFormat="1" x14ac:dyDescent="0.2">
      <c r="A8176" s="16"/>
      <c r="B8176" s="16"/>
      <c r="C8176" s="16"/>
      <c r="D8176" s="16"/>
      <c r="E8176" s="16"/>
      <c r="F8176" s="3"/>
      <c r="G8176" s="3"/>
      <c r="H8176" s="3"/>
      <c r="I8176" s="3"/>
      <c r="J8176" s="2"/>
      <c r="M8176" s="10"/>
      <c r="N8176" s="2"/>
      <c r="O8176" s="3"/>
      <c r="P8176" s="11"/>
      <c r="Q8176" s="16"/>
      <c r="R8176" s="4"/>
      <c r="S8176" s="12"/>
      <c r="T8176" s="16"/>
      <c r="U8176" s="4"/>
      <c r="V8176" s="3"/>
      <c r="W8176" s="3"/>
      <c r="X8176" s="3"/>
      <c r="Y8176" s="3"/>
      <c r="Z8176" s="3"/>
      <c r="AA8176" s="4"/>
      <c r="AB8176" s="4"/>
      <c r="AC8176" s="4"/>
      <c r="AD8176" s="4"/>
      <c r="AE8176" s="4"/>
      <c r="BA8176" s="13"/>
      <c r="BC8176" s="2"/>
      <c r="BD8176" s="2"/>
      <c r="BU8176" s="15"/>
      <c r="BV8176" s="6"/>
      <c r="BW8176" s="6"/>
      <c r="BX8176" s="16"/>
      <c r="BY8176" s="16"/>
      <c r="BZ8176" s="16"/>
      <c r="CA8176" s="16"/>
      <c r="CB8176" s="14"/>
    </row>
    <row r="8177" spans="1:80" s="9" customFormat="1" x14ac:dyDescent="0.2">
      <c r="A8177" s="16"/>
      <c r="B8177" s="16"/>
      <c r="C8177" s="16"/>
      <c r="D8177" s="16"/>
      <c r="E8177" s="16"/>
      <c r="F8177" s="3"/>
      <c r="G8177" s="3"/>
      <c r="H8177" s="3"/>
      <c r="I8177" s="3"/>
      <c r="J8177" s="2"/>
      <c r="M8177" s="10"/>
      <c r="N8177" s="2"/>
      <c r="O8177" s="3"/>
      <c r="P8177" s="11"/>
      <c r="Q8177" s="16"/>
      <c r="R8177" s="4"/>
      <c r="S8177" s="12"/>
      <c r="T8177" s="16"/>
      <c r="U8177" s="4"/>
      <c r="V8177" s="3"/>
      <c r="W8177" s="3"/>
      <c r="X8177" s="3"/>
      <c r="Y8177" s="3"/>
      <c r="Z8177" s="3"/>
      <c r="AA8177" s="4"/>
      <c r="AB8177" s="4"/>
      <c r="AC8177" s="4"/>
      <c r="AD8177" s="4"/>
      <c r="AE8177" s="4"/>
      <c r="BA8177" s="13"/>
      <c r="BC8177" s="2"/>
      <c r="BD8177" s="2"/>
      <c r="BU8177" s="15"/>
      <c r="BV8177" s="6"/>
      <c r="BW8177" s="6"/>
      <c r="BX8177" s="16"/>
      <c r="BY8177" s="16"/>
      <c r="BZ8177" s="16"/>
      <c r="CA8177" s="16"/>
      <c r="CB8177" s="14"/>
    </row>
    <row r="8178" spans="1:80" s="9" customFormat="1" x14ac:dyDescent="0.2">
      <c r="A8178" s="16"/>
      <c r="B8178" s="16"/>
      <c r="C8178" s="16"/>
      <c r="D8178" s="16"/>
      <c r="E8178" s="16"/>
      <c r="F8178" s="3"/>
      <c r="G8178" s="3"/>
      <c r="H8178" s="3"/>
      <c r="I8178" s="3"/>
      <c r="J8178" s="2"/>
      <c r="M8178" s="10"/>
      <c r="N8178" s="2"/>
      <c r="O8178" s="3"/>
      <c r="P8178" s="11"/>
      <c r="Q8178" s="16"/>
      <c r="R8178" s="4"/>
      <c r="S8178" s="12"/>
      <c r="T8178" s="16"/>
      <c r="U8178" s="4"/>
      <c r="V8178" s="3"/>
      <c r="W8178" s="3"/>
      <c r="X8178" s="3"/>
      <c r="Y8178" s="3"/>
      <c r="Z8178" s="3"/>
      <c r="AA8178" s="4"/>
      <c r="AB8178" s="4"/>
      <c r="AC8178" s="4"/>
      <c r="AD8178" s="4"/>
      <c r="AE8178" s="4"/>
      <c r="BA8178" s="13"/>
      <c r="BC8178" s="2"/>
      <c r="BD8178" s="2"/>
      <c r="BU8178" s="15"/>
      <c r="BV8178" s="6"/>
      <c r="BW8178" s="6"/>
      <c r="BX8178" s="16"/>
      <c r="BY8178" s="16"/>
      <c r="BZ8178" s="16"/>
      <c r="CA8178" s="16"/>
      <c r="CB8178" s="14"/>
    </row>
    <row r="8179" spans="1:80" s="9" customFormat="1" x14ac:dyDescent="0.2">
      <c r="A8179" s="16"/>
      <c r="B8179" s="16"/>
      <c r="C8179" s="16"/>
      <c r="D8179" s="16"/>
      <c r="E8179" s="16"/>
      <c r="F8179" s="3"/>
      <c r="G8179" s="3"/>
      <c r="H8179" s="3"/>
      <c r="I8179" s="3"/>
      <c r="J8179" s="2"/>
      <c r="M8179" s="10"/>
      <c r="N8179" s="2"/>
      <c r="O8179" s="3"/>
      <c r="P8179" s="11"/>
      <c r="Q8179" s="16"/>
      <c r="R8179" s="4"/>
      <c r="S8179" s="12"/>
      <c r="T8179" s="16"/>
      <c r="U8179" s="4"/>
      <c r="V8179" s="3"/>
      <c r="W8179" s="3"/>
      <c r="X8179" s="3"/>
      <c r="Y8179" s="3"/>
      <c r="Z8179" s="3"/>
      <c r="AA8179" s="4"/>
      <c r="AB8179" s="4"/>
      <c r="AC8179" s="4"/>
      <c r="AD8179" s="4"/>
      <c r="AE8179" s="4"/>
      <c r="BA8179" s="13"/>
      <c r="BC8179" s="2"/>
      <c r="BD8179" s="2"/>
      <c r="BU8179" s="15"/>
      <c r="BV8179" s="6"/>
      <c r="BW8179" s="6"/>
      <c r="BX8179" s="16"/>
      <c r="BY8179" s="16"/>
      <c r="BZ8179" s="16"/>
      <c r="CA8179" s="16"/>
      <c r="CB8179" s="14"/>
    </row>
    <row r="8180" spans="1:80" s="9" customFormat="1" x14ac:dyDescent="0.2">
      <c r="A8180" s="16"/>
      <c r="B8180" s="16"/>
      <c r="C8180" s="16"/>
      <c r="D8180" s="16"/>
      <c r="E8180" s="16"/>
      <c r="F8180" s="3"/>
      <c r="G8180" s="3"/>
      <c r="H8180" s="3"/>
      <c r="I8180" s="3"/>
      <c r="J8180" s="2"/>
      <c r="M8180" s="10"/>
      <c r="N8180" s="2"/>
      <c r="O8180" s="3"/>
      <c r="P8180" s="11"/>
      <c r="Q8180" s="16"/>
      <c r="R8180" s="4"/>
      <c r="S8180" s="12"/>
      <c r="T8180" s="16"/>
      <c r="U8180" s="4"/>
      <c r="V8180" s="3"/>
      <c r="W8180" s="3"/>
      <c r="X8180" s="3"/>
      <c r="Y8180" s="3"/>
      <c r="Z8180" s="3"/>
      <c r="AA8180" s="4"/>
      <c r="AB8180" s="4"/>
      <c r="AC8180" s="4"/>
      <c r="AD8180" s="4"/>
      <c r="AE8180" s="4"/>
      <c r="BA8180" s="13"/>
      <c r="BC8180" s="2"/>
      <c r="BD8180" s="2"/>
      <c r="BU8180" s="15"/>
      <c r="BV8180" s="6"/>
      <c r="BW8180" s="6"/>
      <c r="BX8180" s="16"/>
      <c r="BY8180" s="16"/>
      <c r="BZ8180" s="16"/>
      <c r="CA8180" s="16"/>
      <c r="CB8180" s="14"/>
    </row>
    <row r="8181" spans="1:80" s="9" customFormat="1" x14ac:dyDescent="0.2">
      <c r="A8181" s="16"/>
      <c r="B8181" s="16"/>
      <c r="C8181" s="16"/>
      <c r="D8181" s="16"/>
      <c r="E8181" s="16"/>
      <c r="F8181" s="3"/>
      <c r="G8181" s="3"/>
      <c r="H8181" s="3"/>
      <c r="I8181" s="3"/>
      <c r="J8181" s="2"/>
      <c r="M8181" s="10"/>
      <c r="N8181" s="2"/>
      <c r="O8181" s="3"/>
      <c r="P8181" s="11"/>
      <c r="Q8181" s="16"/>
      <c r="R8181" s="4"/>
      <c r="S8181" s="12"/>
      <c r="T8181" s="16"/>
      <c r="U8181" s="4"/>
      <c r="V8181" s="3"/>
      <c r="W8181" s="3"/>
      <c r="X8181" s="3"/>
      <c r="Y8181" s="3"/>
      <c r="Z8181" s="3"/>
      <c r="AA8181" s="4"/>
      <c r="AB8181" s="4"/>
      <c r="AC8181" s="4"/>
      <c r="AD8181" s="4"/>
      <c r="AE8181" s="4"/>
      <c r="BA8181" s="13"/>
      <c r="BC8181" s="2"/>
      <c r="BD8181" s="2"/>
      <c r="BU8181" s="15"/>
      <c r="BV8181" s="6"/>
      <c r="BW8181" s="6"/>
      <c r="BX8181" s="16"/>
      <c r="BY8181" s="16"/>
      <c r="BZ8181" s="16"/>
      <c r="CA8181" s="16"/>
      <c r="CB8181" s="14"/>
    </row>
    <row r="8182" spans="1:80" s="9" customFormat="1" x14ac:dyDescent="0.2">
      <c r="A8182" s="16"/>
      <c r="B8182" s="16"/>
      <c r="C8182" s="16"/>
      <c r="D8182" s="16"/>
      <c r="E8182" s="16"/>
      <c r="F8182" s="3"/>
      <c r="G8182" s="3"/>
      <c r="H8182" s="3"/>
      <c r="I8182" s="3"/>
      <c r="J8182" s="2"/>
      <c r="M8182" s="10"/>
      <c r="N8182" s="2"/>
      <c r="O8182" s="3"/>
      <c r="P8182" s="11"/>
      <c r="Q8182" s="16"/>
      <c r="R8182" s="4"/>
      <c r="S8182" s="12"/>
      <c r="T8182" s="16"/>
      <c r="U8182" s="4"/>
      <c r="V8182" s="3"/>
      <c r="W8182" s="3"/>
      <c r="X8182" s="3"/>
      <c r="Y8182" s="3"/>
      <c r="Z8182" s="3"/>
      <c r="AA8182" s="4"/>
      <c r="AB8182" s="4"/>
      <c r="AC8182" s="4"/>
      <c r="AD8182" s="4"/>
      <c r="AE8182" s="4"/>
      <c r="BA8182" s="13"/>
      <c r="BC8182" s="2"/>
      <c r="BD8182" s="2"/>
      <c r="BU8182" s="15"/>
      <c r="BV8182" s="6"/>
      <c r="BW8182" s="6"/>
      <c r="BX8182" s="16"/>
      <c r="BY8182" s="16"/>
      <c r="BZ8182" s="16"/>
      <c r="CA8182" s="16"/>
      <c r="CB8182" s="14"/>
    </row>
    <row r="8183" spans="1:80" s="9" customFormat="1" x14ac:dyDescent="0.2">
      <c r="A8183" s="16"/>
      <c r="B8183" s="16"/>
      <c r="C8183" s="16"/>
      <c r="D8183" s="16"/>
      <c r="E8183" s="16"/>
      <c r="F8183" s="3"/>
      <c r="G8183" s="3"/>
      <c r="H8183" s="3"/>
      <c r="I8183" s="3"/>
      <c r="J8183" s="2"/>
      <c r="M8183" s="10"/>
      <c r="N8183" s="2"/>
      <c r="O8183" s="3"/>
      <c r="P8183" s="11"/>
      <c r="Q8183" s="16"/>
      <c r="R8183" s="4"/>
      <c r="S8183" s="12"/>
      <c r="T8183" s="16"/>
      <c r="U8183" s="4"/>
      <c r="V8183" s="3"/>
      <c r="W8183" s="3"/>
      <c r="X8183" s="3"/>
      <c r="Y8183" s="3"/>
      <c r="Z8183" s="3"/>
      <c r="AA8183" s="4"/>
      <c r="AB8183" s="4"/>
      <c r="AC8183" s="4"/>
      <c r="AD8183" s="4"/>
      <c r="AE8183" s="4"/>
      <c r="BA8183" s="13"/>
      <c r="BC8183" s="2"/>
      <c r="BD8183" s="2"/>
      <c r="BU8183" s="15"/>
      <c r="BV8183" s="6"/>
      <c r="BW8183" s="6"/>
      <c r="BX8183" s="16"/>
      <c r="BY8183" s="16"/>
      <c r="BZ8183" s="16"/>
      <c r="CA8183" s="16"/>
      <c r="CB8183" s="14"/>
    </row>
    <row r="8184" spans="1:80" s="9" customFormat="1" x14ac:dyDescent="0.2">
      <c r="A8184" s="16"/>
      <c r="B8184" s="16"/>
      <c r="C8184" s="16"/>
      <c r="D8184" s="16"/>
      <c r="E8184" s="16"/>
      <c r="F8184" s="3"/>
      <c r="G8184" s="3"/>
      <c r="H8184" s="3"/>
      <c r="I8184" s="3"/>
      <c r="J8184" s="2"/>
      <c r="M8184" s="10"/>
      <c r="N8184" s="2"/>
      <c r="O8184" s="3"/>
      <c r="P8184" s="11"/>
      <c r="Q8184" s="16"/>
      <c r="R8184" s="4"/>
      <c r="S8184" s="12"/>
      <c r="T8184" s="16"/>
      <c r="U8184" s="4"/>
      <c r="V8184" s="3"/>
      <c r="W8184" s="3"/>
      <c r="X8184" s="3"/>
      <c r="Y8184" s="3"/>
      <c r="Z8184" s="3"/>
      <c r="AA8184" s="4"/>
      <c r="AB8184" s="4"/>
      <c r="AC8184" s="4"/>
      <c r="AD8184" s="4"/>
      <c r="AE8184" s="4"/>
      <c r="BA8184" s="13"/>
      <c r="BC8184" s="2"/>
      <c r="BD8184" s="2"/>
      <c r="BU8184" s="15"/>
      <c r="BV8184" s="6"/>
      <c r="BW8184" s="6"/>
      <c r="BX8184" s="16"/>
      <c r="BY8184" s="16"/>
      <c r="BZ8184" s="16"/>
      <c r="CA8184" s="16"/>
      <c r="CB8184" s="14"/>
    </row>
    <row r="8185" spans="1:80" s="9" customFormat="1" x14ac:dyDescent="0.2">
      <c r="A8185" s="16"/>
      <c r="B8185" s="16"/>
      <c r="C8185" s="16"/>
      <c r="D8185" s="16"/>
      <c r="E8185" s="16"/>
      <c r="F8185" s="3"/>
      <c r="G8185" s="3"/>
      <c r="H8185" s="3"/>
      <c r="I8185" s="3"/>
      <c r="J8185" s="2"/>
      <c r="M8185" s="10"/>
      <c r="N8185" s="2"/>
      <c r="O8185" s="3"/>
      <c r="P8185" s="11"/>
      <c r="Q8185" s="16"/>
      <c r="R8185" s="4"/>
      <c r="S8185" s="12"/>
      <c r="T8185" s="16"/>
      <c r="U8185" s="4"/>
      <c r="V8185" s="3"/>
      <c r="W8185" s="3"/>
      <c r="X8185" s="3"/>
      <c r="Y8185" s="3"/>
      <c r="Z8185" s="3"/>
      <c r="AA8185" s="4"/>
      <c r="AB8185" s="4"/>
      <c r="AC8185" s="4"/>
      <c r="AD8185" s="4"/>
      <c r="AE8185" s="4"/>
      <c r="BA8185" s="13"/>
      <c r="BC8185" s="2"/>
      <c r="BD8185" s="2"/>
      <c r="BU8185" s="15"/>
      <c r="BV8185" s="6"/>
      <c r="BW8185" s="6"/>
      <c r="BX8185" s="16"/>
      <c r="BY8185" s="16"/>
      <c r="BZ8185" s="16"/>
      <c r="CA8185" s="16"/>
      <c r="CB8185" s="14"/>
    </row>
    <row r="8186" spans="1:80" s="9" customFormat="1" x14ac:dyDescent="0.2">
      <c r="A8186" s="16"/>
      <c r="B8186" s="16"/>
      <c r="C8186" s="16"/>
      <c r="D8186" s="16"/>
      <c r="E8186" s="16"/>
      <c r="F8186" s="3"/>
      <c r="G8186" s="3"/>
      <c r="H8186" s="3"/>
      <c r="I8186" s="3"/>
      <c r="J8186" s="2"/>
      <c r="M8186" s="10"/>
      <c r="N8186" s="2"/>
      <c r="O8186" s="3"/>
      <c r="P8186" s="11"/>
      <c r="Q8186" s="16"/>
      <c r="R8186" s="4"/>
      <c r="S8186" s="12"/>
      <c r="T8186" s="16"/>
      <c r="U8186" s="4"/>
      <c r="V8186" s="3"/>
      <c r="W8186" s="3"/>
      <c r="X8186" s="3"/>
      <c r="Y8186" s="3"/>
      <c r="Z8186" s="3"/>
      <c r="AA8186" s="4"/>
      <c r="AB8186" s="4"/>
      <c r="AC8186" s="4"/>
      <c r="AD8186" s="4"/>
      <c r="AE8186" s="4"/>
      <c r="BA8186" s="13"/>
      <c r="BC8186" s="2"/>
      <c r="BD8186" s="2"/>
      <c r="BU8186" s="15"/>
      <c r="BV8186" s="6"/>
      <c r="BW8186" s="6"/>
      <c r="BX8186" s="16"/>
      <c r="BY8186" s="16"/>
      <c r="BZ8186" s="16"/>
      <c r="CA8186" s="16"/>
      <c r="CB8186" s="14"/>
    </row>
    <row r="8187" spans="1:80" s="9" customFormat="1" x14ac:dyDescent="0.2">
      <c r="A8187" s="16"/>
      <c r="B8187" s="16"/>
      <c r="C8187" s="16"/>
      <c r="D8187" s="16"/>
      <c r="E8187" s="16"/>
      <c r="F8187" s="3"/>
      <c r="G8187" s="3"/>
      <c r="H8187" s="3"/>
      <c r="I8187" s="3"/>
      <c r="J8187" s="2"/>
      <c r="M8187" s="10"/>
      <c r="N8187" s="2"/>
      <c r="O8187" s="3"/>
      <c r="P8187" s="11"/>
      <c r="Q8187" s="16"/>
      <c r="R8187" s="4"/>
      <c r="S8187" s="12"/>
      <c r="T8187" s="16"/>
      <c r="U8187" s="4"/>
      <c r="V8187" s="3"/>
      <c r="W8187" s="3"/>
      <c r="X8187" s="3"/>
      <c r="Y8187" s="3"/>
      <c r="Z8187" s="3"/>
      <c r="AA8187" s="4"/>
      <c r="AB8187" s="4"/>
      <c r="AC8187" s="4"/>
      <c r="AD8187" s="4"/>
      <c r="AE8187" s="4"/>
      <c r="BA8187" s="13"/>
      <c r="BC8187" s="2"/>
      <c r="BD8187" s="2"/>
      <c r="BU8187" s="15"/>
      <c r="BV8187" s="6"/>
      <c r="BW8187" s="6"/>
      <c r="BX8187" s="16"/>
      <c r="BY8187" s="16"/>
      <c r="BZ8187" s="16"/>
      <c r="CA8187" s="16"/>
      <c r="CB8187" s="14"/>
    </row>
    <row r="8188" spans="1:80" s="9" customFormat="1" x14ac:dyDescent="0.2">
      <c r="A8188" s="16"/>
      <c r="B8188" s="16"/>
      <c r="C8188" s="16"/>
      <c r="D8188" s="16"/>
      <c r="E8188" s="16"/>
      <c r="F8188" s="3"/>
      <c r="G8188" s="3"/>
      <c r="H8188" s="3"/>
      <c r="I8188" s="3"/>
      <c r="J8188" s="2"/>
      <c r="M8188" s="10"/>
      <c r="N8188" s="2"/>
      <c r="O8188" s="3"/>
      <c r="P8188" s="11"/>
      <c r="Q8188" s="16"/>
      <c r="R8188" s="4"/>
      <c r="S8188" s="12"/>
      <c r="T8188" s="16"/>
      <c r="U8188" s="4"/>
      <c r="V8188" s="3"/>
      <c r="W8188" s="3"/>
      <c r="X8188" s="3"/>
      <c r="Y8188" s="3"/>
      <c r="Z8188" s="3"/>
      <c r="AA8188" s="4"/>
      <c r="AB8188" s="4"/>
      <c r="AC8188" s="4"/>
      <c r="AD8188" s="4"/>
      <c r="AE8188" s="4"/>
      <c r="BA8188" s="13"/>
      <c r="BC8188" s="2"/>
      <c r="BD8188" s="2"/>
      <c r="BU8188" s="15"/>
      <c r="BV8188" s="6"/>
      <c r="BW8188" s="6"/>
      <c r="BX8188" s="16"/>
      <c r="BY8188" s="16"/>
      <c r="BZ8188" s="16"/>
      <c r="CA8188" s="16"/>
      <c r="CB8188" s="14"/>
    </row>
    <row r="8189" spans="1:80" s="9" customFormat="1" x14ac:dyDescent="0.2">
      <c r="A8189" s="16"/>
      <c r="B8189" s="16"/>
      <c r="C8189" s="16"/>
      <c r="D8189" s="16"/>
      <c r="E8189" s="16"/>
      <c r="F8189" s="3"/>
      <c r="G8189" s="3"/>
      <c r="H8189" s="3"/>
      <c r="I8189" s="3"/>
      <c r="J8189" s="2"/>
      <c r="M8189" s="10"/>
      <c r="N8189" s="2"/>
      <c r="O8189" s="3"/>
      <c r="P8189" s="11"/>
      <c r="Q8189" s="16"/>
      <c r="R8189" s="4"/>
      <c r="S8189" s="12"/>
      <c r="T8189" s="16"/>
      <c r="U8189" s="4"/>
      <c r="V8189" s="3"/>
      <c r="W8189" s="3"/>
      <c r="X8189" s="3"/>
      <c r="Y8189" s="3"/>
      <c r="Z8189" s="3"/>
      <c r="AA8189" s="4"/>
      <c r="AB8189" s="4"/>
      <c r="AC8189" s="4"/>
      <c r="AD8189" s="4"/>
      <c r="AE8189" s="4"/>
      <c r="BA8189" s="13"/>
      <c r="BC8189" s="2"/>
      <c r="BD8189" s="2"/>
      <c r="BU8189" s="15"/>
      <c r="BV8189" s="6"/>
      <c r="BW8189" s="6"/>
      <c r="BX8189" s="16"/>
      <c r="BY8189" s="16"/>
      <c r="BZ8189" s="16"/>
      <c r="CA8189" s="16"/>
      <c r="CB8189" s="14"/>
    </row>
    <row r="8190" spans="1:80" s="9" customFormat="1" x14ac:dyDescent="0.2">
      <c r="A8190" s="16"/>
      <c r="B8190" s="16"/>
      <c r="C8190" s="16"/>
      <c r="D8190" s="16"/>
      <c r="E8190" s="16"/>
      <c r="F8190" s="3"/>
      <c r="G8190" s="3"/>
      <c r="H8190" s="3"/>
      <c r="I8190" s="3"/>
      <c r="J8190" s="2"/>
      <c r="M8190" s="10"/>
      <c r="N8190" s="2"/>
      <c r="O8190" s="3"/>
      <c r="P8190" s="11"/>
      <c r="Q8190" s="16"/>
      <c r="R8190" s="4"/>
      <c r="S8190" s="12"/>
      <c r="T8190" s="16"/>
      <c r="U8190" s="4"/>
      <c r="V8190" s="3"/>
      <c r="W8190" s="3"/>
      <c r="X8190" s="3"/>
      <c r="Y8190" s="3"/>
      <c r="Z8190" s="3"/>
      <c r="AA8190" s="4"/>
      <c r="AB8190" s="4"/>
      <c r="AC8190" s="4"/>
      <c r="AD8190" s="4"/>
      <c r="AE8190" s="4"/>
      <c r="BA8190" s="13"/>
      <c r="BC8190" s="2"/>
      <c r="BD8190" s="2"/>
      <c r="BU8190" s="15"/>
      <c r="BV8190" s="6"/>
      <c r="BW8190" s="6"/>
      <c r="BX8190" s="16"/>
      <c r="BY8190" s="16"/>
      <c r="BZ8190" s="16"/>
      <c r="CA8190" s="16"/>
      <c r="CB8190" s="14"/>
    </row>
    <row r="8191" spans="1:80" s="9" customFormat="1" x14ac:dyDescent="0.2">
      <c r="A8191" s="16"/>
      <c r="B8191" s="16"/>
      <c r="C8191" s="16"/>
      <c r="D8191" s="16"/>
      <c r="E8191" s="16"/>
      <c r="F8191" s="3"/>
      <c r="G8191" s="3"/>
      <c r="H8191" s="3"/>
      <c r="I8191" s="3"/>
      <c r="J8191" s="2"/>
      <c r="M8191" s="10"/>
      <c r="N8191" s="2"/>
      <c r="O8191" s="3"/>
      <c r="P8191" s="11"/>
      <c r="Q8191" s="16"/>
      <c r="R8191" s="4"/>
      <c r="S8191" s="12"/>
      <c r="T8191" s="16"/>
      <c r="U8191" s="4"/>
      <c r="V8191" s="3"/>
      <c r="W8191" s="3"/>
      <c r="X8191" s="3"/>
      <c r="Y8191" s="3"/>
      <c r="Z8191" s="3"/>
      <c r="AA8191" s="4"/>
      <c r="AB8191" s="4"/>
      <c r="AC8191" s="4"/>
      <c r="AD8191" s="4"/>
      <c r="AE8191" s="4"/>
      <c r="BA8191" s="13"/>
      <c r="BC8191" s="2"/>
      <c r="BD8191" s="2"/>
      <c r="BU8191" s="15"/>
      <c r="BV8191" s="6"/>
      <c r="BW8191" s="6"/>
      <c r="BX8191" s="16"/>
      <c r="BY8191" s="16"/>
      <c r="BZ8191" s="16"/>
      <c r="CA8191" s="16"/>
      <c r="CB8191" s="14"/>
    </row>
    <row r="8192" spans="1:80" s="9" customFormat="1" x14ac:dyDescent="0.2">
      <c r="A8192" s="16"/>
      <c r="B8192" s="16"/>
      <c r="C8192" s="16"/>
      <c r="D8192" s="16"/>
      <c r="E8192" s="16"/>
      <c r="F8192" s="3"/>
      <c r="G8192" s="3"/>
      <c r="H8192" s="3"/>
      <c r="I8192" s="3"/>
      <c r="J8192" s="2"/>
      <c r="M8192" s="10"/>
      <c r="N8192" s="2"/>
      <c r="O8192" s="3"/>
      <c r="P8192" s="11"/>
      <c r="Q8192" s="16"/>
      <c r="R8192" s="4"/>
      <c r="S8192" s="12"/>
      <c r="T8192" s="16"/>
      <c r="U8192" s="4"/>
      <c r="V8192" s="3"/>
      <c r="W8192" s="3"/>
      <c r="X8192" s="3"/>
      <c r="Y8192" s="3"/>
      <c r="Z8192" s="3"/>
      <c r="AA8192" s="4"/>
      <c r="AB8192" s="4"/>
      <c r="AC8192" s="4"/>
      <c r="AD8192" s="4"/>
      <c r="AE8192" s="4"/>
      <c r="BA8192" s="13"/>
      <c r="BC8192" s="2"/>
      <c r="BD8192" s="2"/>
      <c r="BU8192" s="15"/>
      <c r="BV8192" s="6"/>
      <c r="BW8192" s="6"/>
      <c r="BX8192" s="16"/>
      <c r="BY8192" s="16"/>
      <c r="BZ8192" s="16"/>
      <c r="CA8192" s="16"/>
      <c r="CB8192" s="14"/>
    </row>
    <row r="8193" spans="1:80" s="9" customFormat="1" x14ac:dyDescent="0.2">
      <c r="A8193" s="16"/>
      <c r="B8193" s="16"/>
      <c r="C8193" s="16"/>
      <c r="D8193" s="16"/>
      <c r="E8193" s="16"/>
      <c r="F8193" s="3"/>
      <c r="G8193" s="3"/>
      <c r="H8193" s="3"/>
      <c r="I8193" s="3"/>
      <c r="J8193" s="2"/>
      <c r="M8193" s="10"/>
      <c r="N8193" s="2"/>
      <c r="O8193" s="3"/>
      <c r="P8193" s="11"/>
      <c r="Q8193" s="16"/>
      <c r="R8193" s="4"/>
      <c r="S8193" s="12"/>
      <c r="T8193" s="16"/>
      <c r="U8193" s="4"/>
      <c r="V8193" s="3"/>
      <c r="W8193" s="3"/>
      <c r="X8193" s="3"/>
      <c r="Y8193" s="3"/>
      <c r="Z8193" s="3"/>
      <c r="AA8193" s="4"/>
      <c r="AB8193" s="4"/>
      <c r="AC8193" s="4"/>
      <c r="AD8193" s="4"/>
      <c r="AE8193" s="4"/>
      <c r="BA8193" s="13"/>
      <c r="BC8193" s="2"/>
      <c r="BD8193" s="2"/>
      <c r="BU8193" s="15"/>
      <c r="BV8193" s="6"/>
      <c r="BW8193" s="6"/>
      <c r="BX8193" s="16"/>
      <c r="BY8193" s="16"/>
      <c r="BZ8193" s="16"/>
      <c r="CA8193" s="16"/>
      <c r="CB8193" s="14"/>
    </row>
    <row r="8194" spans="1:80" s="9" customFormat="1" x14ac:dyDescent="0.2">
      <c r="A8194" s="16"/>
      <c r="B8194" s="16"/>
      <c r="C8194" s="16"/>
      <c r="D8194" s="16"/>
      <c r="E8194" s="16"/>
      <c r="F8194" s="3"/>
      <c r="G8194" s="3"/>
      <c r="H8194" s="3"/>
      <c r="I8194" s="3"/>
      <c r="J8194" s="2"/>
      <c r="M8194" s="10"/>
      <c r="N8194" s="2"/>
      <c r="O8194" s="3"/>
      <c r="P8194" s="11"/>
      <c r="Q8194" s="16"/>
      <c r="R8194" s="4"/>
      <c r="S8194" s="12"/>
      <c r="T8194" s="16"/>
      <c r="U8194" s="4"/>
      <c r="V8194" s="3"/>
      <c r="W8194" s="3"/>
      <c r="X8194" s="3"/>
      <c r="Y8194" s="3"/>
      <c r="Z8194" s="3"/>
      <c r="AA8194" s="4"/>
      <c r="AB8194" s="4"/>
      <c r="AC8194" s="4"/>
      <c r="AD8194" s="4"/>
      <c r="AE8194" s="4"/>
      <c r="BA8194" s="13"/>
      <c r="BC8194" s="2"/>
      <c r="BD8194" s="2"/>
      <c r="BU8194" s="15"/>
      <c r="BV8194" s="6"/>
      <c r="BW8194" s="6"/>
      <c r="BX8194" s="16"/>
      <c r="BY8194" s="16"/>
      <c r="BZ8194" s="16"/>
      <c r="CA8194" s="16"/>
      <c r="CB8194" s="14"/>
    </row>
    <row r="8195" spans="1:80" s="9" customFormat="1" x14ac:dyDescent="0.2">
      <c r="A8195" s="16"/>
      <c r="B8195" s="16"/>
      <c r="C8195" s="16"/>
      <c r="D8195" s="16"/>
      <c r="E8195" s="16"/>
      <c r="F8195" s="3"/>
      <c r="G8195" s="3"/>
      <c r="H8195" s="3"/>
      <c r="I8195" s="3"/>
      <c r="J8195" s="2"/>
      <c r="M8195" s="10"/>
      <c r="N8195" s="2"/>
      <c r="O8195" s="3"/>
      <c r="P8195" s="11"/>
      <c r="Q8195" s="16"/>
      <c r="R8195" s="4"/>
      <c r="S8195" s="12"/>
      <c r="T8195" s="16"/>
      <c r="U8195" s="4"/>
      <c r="V8195" s="3"/>
      <c r="W8195" s="3"/>
      <c r="X8195" s="3"/>
      <c r="Y8195" s="3"/>
      <c r="Z8195" s="3"/>
      <c r="AA8195" s="4"/>
      <c r="AB8195" s="4"/>
      <c r="AC8195" s="4"/>
      <c r="AD8195" s="4"/>
      <c r="AE8195" s="4"/>
      <c r="BA8195" s="13"/>
      <c r="BC8195" s="2"/>
      <c r="BD8195" s="2"/>
      <c r="BU8195" s="15"/>
      <c r="BV8195" s="6"/>
      <c r="BW8195" s="6"/>
      <c r="BX8195" s="16"/>
      <c r="BY8195" s="16"/>
      <c r="BZ8195" s="16"/>
      <c r="CA8195" s="16"/>
      <c r="CB8195" s="14"/>
    </row>
    <row r="8196" spans="1:80" s="9" customFormat="1" x14ac:dyDescent="0.2">
      <c r="A8196" s="16"/>
      <c r="B8196" s="16"/>
      <c r="C8196" s="16"/>
      <c r="D8196" s="16"/>
      <c r="E8196" s="16"/>
      <c r="F8196" s="3"/>
      <c r="G8196" s="3"/>
      <c r="H8196" s="3"/>
      <c r="I8196" s="3"/>
      <c r="J8196" s="2"/>
      <c r="M8196" s="10"/>
      <c r="N8196" s="2"/>
      <c r="O8196" s="3"/>
      <c r="P8196" s="11"/>
      <c r="Q8196" s="16"/>
      <c r="R8196" s="4"/>
      <c r="S8196" s="12"/>
      <c r="T8196" s="16"/>
      <c r="U8196" s="4"/>
      <c r="V8196" s="3"/>
      <c r="W8196" s="3"/>
      <c r="X8196" s="3"/>
      <c r="Y8196" s="3"/>
      <c r="Z8196" s="3"/>
      <c r="AA8196" s="4"/>
      <c r="AB8196" s="4"/>
      <c r="AC8196" s="4"/>
      <c r="AD8196" s="4"/>
      <c r="AE8196" s="4"/>
      <c r="BA8196" s="13"/>
      <c r="BC8196" s="2"/>
      <c r="BD8196" s="2"/>
      <c r="BU8196" s="15"/>
      <c r="BV8196" s="6"/>
      <c r="BW8196" s="6"/>
      <c r="BX8196" s="16"/>
      <c r="BY8196" s="16"/>
      <c r="BZ8196" s="16"/>
      <c r="CA8196" s="16"/>
      <c r="CB8196" s="14"/>
    </row>
    <row r="8197" spans="1:80" s="9" customFormat="1" x14ac:dyDescent="0.2">
      <c r="A8197" s="16"/>
      <c r="B8197" s="16"/>
      <c r="C8197" s="16"/>
      <c r="D8197" s="16"/>
      <c r="E8197" s="16"/>
      <c r="F8197" s="3"/>
      <c r="G8197" s="3"/>
      <c r="H8197" s="3"/>
      <c r="I8197" s="3"/>
      <c r="J8197" s="2"/>
      <c r="M8197" s="10"/>
      <c r="N8197" s="2"/>
      <c r="O8197" s="3"/>
      <c r="P8197" s="11"/>
      <c r="Q8197" s="16"/>
      <c r="R8197" s="4"/>
      <c r="S8197" s="12"/>
      <c r="T8197" s="16"/>
      <c r="U8197" s="4"/>
      <c r="V8197" s="3"/>
      <c r="W8197" s="3"/>
      <c r="X8197" s="3"/>
      <c r="Y8197" s="3"/>
      <c r="Z8197" s="3"/>
      <c r="AA8197" s="4"/>
      <c r="AB8197" s="4"/>
      <c r="AC8197" s="4"/>
      <c r="AD8197" s="4"/>
      <c r="AE8197" s="4"/>
      <c r="BA8197" s="13"/>
      <c r="BC8197" s="2"/>
      <c r="BD8197" s="2"/>
      <c r="BU8197" s="15"/>
      <c r="BV8197" s="6"/>
      <c r="BW8197" s="6"/>
      <c r="BX8197" s="16"/>
      <c r="BY8197" s="16"/>
      <c r="BZ8197" s="16"/>
      <c r="CA8197" s="16"/>
      <c r="CB8197" s="14"/>
    </row>
    <row r="8198" spans="1:80" s="9" customFormat="1" x14ac:dyDescent="0.2">
      <c r="A8198" s="16"/>
      <c r="B8198" s="16"/>
      <c r="C8198" s="16"/>
      <c r="D8198" s="16"/>
      <c r="E8198" s="16"/>
      <c r="F8198" s="3"/>
      <c r="G8198" s="3"/>
      <c r="H8198" s="3"/>
      <c r="I8198" s="3"/>
      <c r="J8198" s="2"/>
      <c r="M8198" s="10"/>
      <c r="N8198" s="2"/>
      <c r="O8198" s="3"/>
      <c r="P8198" s="11"/>
      <c r="Q8198" s="16"/>
      <c r="R8198" s="4"/>
      <c r="S8198" s="12"/>
      <c r="T8198" s="16"/>
      <c r="U8198" s="4"/>
      <c r="V8198" s="3"/>
      <c r="W8198" s="3"/>
      <c r="X8198" s="3"/>
      <c r="Y8198" s="3"/>
      <c r="Z8198" s="3"/>
      <c r="AA8198" s="4"/>
      <c r="AB8198" s="4"/>
      <c r="AC8198" s="4"/>
      <c r="AD8198" s="4"/>
      <c r="AE8198" s="4"/>
      <c r="BA8198" s="13"/>
      <c r="BC8198" s="2"/>
      <c r="BD8198" s="2"/>
      <c r="BU8198" s="15"/>
      <c r="BV8198" s="6"/>
      <c r="BW8198" s="6"/>
      <c r="BX8198" s="16"/>
      <c r="BY8198" s="16"/>
      <c r="BZ8198" s="16"/>
      <c r="CA8198" s="16"/>
      <c r="CB8198" s="14"/>
    </row>
    <row r="8199" spans="1:80" s="9" customFormat="1" x14ac:dyDescent="0.2">
      <c r="A8199" s="16"/>
      <c r="B8199" s="16"/>
      <c r="C8199" s="16"/>
      <c r="D8199" s="16"/>
      <c r="E8199" s="16"/>
      <c r="F8199" s="3"/>
      <c r="G8199" s="3"/>
      <c r="H8199" s="3"/>
      <c r="I8199" s="3"/>
      <c r="J8199" s="2"/>
      <c r="M8199" s="10"/>
      <c r="N8199" s="2"/>
      <c r="O8199" s="3"/>
      <c r="P8199" s="11"/>
      <c r="Q8199" s="16"/>
      <c r="R8199" s="4"/>
      <c r="S8199" s="12"/>
      <c r="T8199" s="16"/>
      <c r="U8199" s="4"/>
      <c r="V8199" s="3"/>
      <c r="W8199" s="3"/>
      <c r="X8199" s="3"/>
      <c r="Y8199" s="3"/>
      <c r="Z8199" s="3"/>
      <c r="AA8199" s="4"/>
      <c r="AB8199" s="4"/>
      <c r="AC8199" s="4"/>
      <c r="AD8199" s="4"/>
      <c r="AE8199" s="4"/>
      <c r="BA8199" s="13"/>
      <c r="BC8199" s="2"/>
      <c r="BD8199" s="2"/>
      <c r="BU8199" s="15"/>
      <c r="BV8199" s="6"/>
      <c r="BW8199" s="6"/>
      <c r="BX8199" s="16"/>
      <c r="BY8199" s="16"/>
      <c r="BZ8199" s="16"/>
      <c r="CA8199" s="16"/>
      <c r="CB8199" s="14"/>
    </row>
    <row r="8200" spans="1:80" s="9" customFormat="1" x14ac:dyDescent="0.2">
      <c r="A8200" s="16"/>
      <c r="B8200" s="16"/>
      <c r="C8200" s="16"/>
      <c r="D8200" s="16"/>
      <c r="E8200" s="16"/>
      <c r="F8200" s="3"/>
      <c r="G8200" s="3"/>
      <c r="H8200" s="3"/>
      <c r="I8200" s="3"/>
      <c r="J8200" s="2"/>
      <c r="M8200" s="10"/>
      <c r="N8200" s="2"/>
      <c r="O8200" s="3"/>
      <c r="P8200" s="11"/>
      <c r="Q8200" s="16"/>
      <c r="R8200" s="4"/>
      <c r="S8200" s="12"/>
      <c r="T8200" s="16"/>
      <c r="U8200" s="4"/>
      <c r="V8200" s="3"/>
      <c r="W8200" s="3"/>
      <c r="X8200" s="3"/>
      <c r="Y8200" s="3"/>
      <c r="Z8200" s="3"/>
      <c r="AA8200" s="4"/>
      <c r="AB8200" s="4"/>
      <c r="AC8200" s="4"/>
      <c r="AD8200" s="4"/>
      <c r="AE8200" s="4"/>
      <c r="BA8200" s="13"/>
      <c r="BC8200" s="2"/>
      <c r="BD8200" s="2"/>
      <c r="BU8200" s="15"/>
      <c r="BV8200" s="6"/>
      <c r="BW8200" s="6"/>
      <c r="BX8200" s="16"/>
      <c r="BY8200" s="16"/>
      <c r="BZ8200" s="16"/>
      <c r="CA8200" s="16"/>
      <c r="CB8200" s="14"/>
    </row>
    <row r="8201" spans="1:80" s="9" customFormat="1" x14ac:dyDescent="0.2">
      <c r="A8201" s="16"/>
      <c r="B8201" s="16"/>
      <c r="C8201" s="16"/>
      <c r="D8201" s="16"/>
      <c r="E8201" s="16"/>
      <c r="F8201" s="3"/>
      <c r="G8201" s="3"/>
      <c r="H8201" s="3"/>
      <c r="I8201" s="3"/>
      <c r="J8201" s="2"/>
      <c r="M8201" s="10"/>
      <c r="N8201" s="2"/>
      <c r="O8201" s="3"/>
      <c r="P8201" s="11"/>
      <c r="Q8201" s="16"/>
      <c r="R8201" s="4"/>
      <c r="S8201" s="12"/>
      <c r="T8201" s="16"/>
      <c r="U8201" s="4"/>
      <c r="V8201" s="3"/>
      <c r="W8201" s="3"/>
      <c r="X8201" s="3"/>
      <c r="Y8201" s="3"/>
      <c r="Z8201" s="3"/>
      <c r="AA8201" s="4"/>
      <c r="AB8201" s="4"/>
      <c r="AC8201" s="4"/>
      <c r="AD8201" s="4"/>
      <c r="AE8201" s="4"/>
      <c r="BA8201" s="13"/>
      <c r="BC8201" s="2"/>
      <c r="BD8201" s="2"/>
      <c r="BU8201" s="15"/>
      <c r="BV8201" s="6"/>
      <c r="BW8201" s="6"/>
      <c r="BX8201" s="16"/>
      <c r="BY8201" s="16"/>
      <c r="BZ8201" s="16"/>
      <c r="CA8201" s="16"/>
      <c r="CB8201" s="14"/>
    </row>
    <row r="8202" spans="1:80" s="9" customFormat="1" x14ac:dyDescent="0.2">
      <c r="A8202" s="16"/>
      <c r="B8202" s="16"/>
      <c r="C8202" s="16"/>
      <c r="D8202" s="16"/>
      <c r="E8202" s="16"/>
      <c r="F8202" s="3"/>
      <c r="G8202" s="3"/>
      <c r="H8202" s="3"/>
      <c r="I8202" s="3"/>
      <c r="J8202" s="2"/>
      <c r="M8202" s="10"/>
      <c r="N8202" s="2"/>
      <c r="O8202" s="3"/>
      <c r="P8202" s="11"/>
      <c r="Q8202" s="16"/>
      <c r="R8202" s="4"/>
      <c r="S8202" s="12"/>
      <c r="T8202" s="16"/>
      <c r="U8202" s="4"/>
      <c r="V8202" s="3"/>
      <c r="W8202" s="3"/>
      <c r="X8202" s="3"/>
      <c r="Y8202" s="3"/>
      <c r="Z8202" s="3"/>
      <c r="AA8202" s="4"/>
      <c r="AB8202" s="4"/>
      <c r="AC8202" s="4"/>
      <c r="AD8202" s="4"/>
      <c r="AE8202" s="4"/>
      <c r="BA8202" s="13"/>
      <c r="BC8202" s="2"/>
      <c r="BD8202" s="2"/>
      <c r="BU8202" s="15"/>
      <c r="BV8202" s="6"/>
      <c r="BW8202" s="6"/>
      <c r="BX8202" s="16"/>
      <c r="BY8202" s="16"/>
      <c r="BZ8202" s="16"/>
      <c r="CA8202" s="16"/>
      <c r="CB8202" s="14"/>
    </row>
    <row r="8203" spans="1:80" s="9" customFormat="1" x14ac:dyDescent="0.2">
      <c r="A8203" s="16"/>
      <c r="B8203" s="16"/>
      <c r="C8203" s="16"/>
      <c r="D8203" s="16"/>
      <c r="E8203" s="16"/>
      <c r="F8203" s="3"/>
      <c r="G8203" s="3"/>
      <c r="H8203" s="3"/>
      <c r="I8203" s="3"/>
      <c r="J8203" s="2"/>
      <c r="M8203" s="10"/>
      <c r="N8203" s="2"/>
      <c r="O8203" s="3"/>
      <c r="P8203" s="11"/>
      <c r="Q8203" s="16"/>
      <c r="R8203" s="4"/>
      <c r="S8203" s="12"/>
      <c r="T8203" s="16"/>
      <c r="U8203" s="4"/>
      <c r="V8203" s="3"/>
      <c r="W8203" s="3"/>
      <c r="X8203" s="3"/>
      <c r="Y8203" s="3"/>
      <c r="Z8203" s="3"/>
      <c r="AA8203" s="4"/>
      <c r="AB8203" s="4"/>
      <c r="AC8203" s="4"/>
      <c r="AD8203" s="4"/>
      <c r="AE8203" s="4"/>
      <c r="BA8203" s="13"/>
      <c r="BC8203" s="2"/>
      <c r="BD8203" s="2"/>
      <c r="BU8203" s="15"/>
      <c r="BV8203" s="6"/>
      <c r="BW8203" s="6"/>
      <c r="BX8203" s="16"/>
      <c r="BY8203" s="16"/>
      <c r="BZ8203" s="16"/>
      <c r="CA8203" s="16"/>
      <c r="CB8203" s="14"/>
    </row>
    <row r="8204" spans="1:80" s="9" customFormat="1" x14ac:dyDescent="0.2">
      <c r="A8204" s="16"/>
      <c r="B8204" s="16"/>
      <c r="C8204" s="16"/>
      <c r="D8204" s="16"/>
      <c r="E8204" s="16"/>
      <c r="F8204" s="3"/>
      <c r="G8204" s="3"/>
      <c r="H8204" s="3"/>
      <c r="I8204" s="3"/>
      <c r="J8204" s="2"/>
      <c r="M8204" s="10"/>
      <c r="N8204" s="2"/>
      <c r="O8204" s="3"/>
      <c r="P8204" s="11"/>
      <c r="Q8204" s="16"/>
      <c r="R8204" s="4"/>
      <c r="S8204" s="12"/>
      <c r="T8204" s="16"/>
      <c r="U8204" s="4"/>
      <c r="V8204" s="3"/>
      <c r="W8204" s="3"/>
      <c r="X8204" s="3"/>
      <c r="Y8204" s="3"/>
      <c r="Z8204" s="3"/>
      <c r="AA8204" s="4"/>
      <c r="AB8204" s="4"/>
      <c r="AC8204" s="4"/>
      <c r="AD8204" s="4"/>
      <c r="AE8204" s="4"/>
      <c r="BA8204" s="13"/>
      <c r="BC8204" s="2"/>
      <c r="BD8204" s="2"/>
      <c r="BU8204" s="15"/>
      <c r="BV8204" s="6"/>
      <c r="BW8204" s="6"/>
      <c r="BX8204" s="16"/>
      <c r="BY8204" s="16"/>
      <c r="BZ8204" s="16"/>
      <c r="CA8204" s="16"/>
      <c r="CB8204" s="14"/>
    </row>
    <row r="8205" spans="1:80" s="9" customFormat="1" x14ac:dyDescent="0.2">
      <c r="A8205" s="16"/>
      <c r="B8205" s="16"/>
      <c r="C8205" s="16"/>
      <c r="D8205" s="16"/>
      <c r="E8205" s="16"/>
      <c r="F8205" s="3"/>
      <c r="G8205" s="3"/>
      <c r="H8205" s="3"/>
      <c r="I8205" s="3"/>
      <c r="J8205" s="2"/>
      <c r="M8205" s="10"/>
      <c r="N8205" s="2"/>
      <c r="O8205" s="3"/>
      <c r="P8205" s="11"/>
      <c r="Q8205" s="16"/>
      <c r="R8205" s="4"/>
      <c r="S8205" s="12"/>
      <c r="T8205" s="16"/>
      <c r="U8205" s="4"/>
      <c r="V8205" s="3"/>
      <c r="W8205" s="3"/>
      <c r="X8205" s="3"/>
      <c r="Y8205" s="3"/>
      <c r="Z8205" s="3"/>
      <c r="AA8205" s="4"/>
      <c r="AB8205" s="4"/>
      <c r="AC8205" s="4"/>
      <c r="AD8205" s="4"/>
      <c r="AE8205" s="4"/>
      <c r="BA8205" s="13"/>
      <c r="BC8205" s="2"/>
      <c r="BD8205" s="2"/>
      <c r="BU8205" s="15"/>
      <c r="BV8205" s="6"/>
      <c r="BW8205" s="6"/>
      <c r="BX8205" s="16"/>
      <c r="BY8205" s="16"/>
      <c r="BZ8205" s="16"/>
      <c r="CA8205" s="16"/>
      <c r="CB8205" s="14"/>
    </row>
    <row r="8206" spans="1:80" s="9" customFormat="1" x14ac:dyDescent="0.2">
      <c r="A8206" s="16"/>
      <c r="B8206" s="16"/>
      <c r="C8206" s="16"/>
      <c r="D8206" s="16"/>
      <c r="E8206" s="16"/>
      <c r="F8206" s="3"/>
      <c r="G8206" s="3"/>
      <c r="H8206" s="3"/>
      <c r="I8206" s="3"/>
      <c r="J8206" s="2"/>
      <c r="M8206" s="10"/>
      <c r="N8206" s="2"/>
      <c r="O8206" s="3"/>
      <c r="P8206" s="11"/>
      <c r="Q8206" s="16"/>
      <c r="R8206" s="4"/>
      <c r="S8206" s="12"/>
      <c r="T8206" s="16"/>
      <c r="U8206" s="4"/>
      <c r="V8206" s="3"/>
      <c r="W8206" s="3"/>
      <c r="X8206" s="3"/>
      <c r="Y8206" s="3"/>
      <c r="Z8206" s="3"/>
      <c r="AA8206" s="4"/>
      <c r="AB8206" s="4"/>
      <c r="AC8206" s="4"/>
      <c r="AD8206" s="4"/>
      <c r="AE8206" s="4"/>
      <c r="BA8206" s="13"/>
      <c r="BC8206" s="2"/>
      <c r="BD8206" s="2"/>
      <c r="BU8206" s="15"/>
      <c r="BV8206" s="6"/>
      <c r="BW8206" s="6"/>
      <c r="BX8206" s="16"/>
      <c r="BY8206" s="16"/>
      <c r="BZ8206" s="16"/>
      <c r="CA8206" s="16"/>
      <c r="CB8206" s="14"/>
    </row>
    <row r="8207" spans="1:80" s="9" customFormat="1" x14ac:dyDescent="0.2">
      <c r="A8207" s="16"/>
      <c r="B8207" s="16"/>
      <c r="C8207" s="16"/>
      <c r="D8207" s="16"/>
      <c r="E8207" s="16"/>
      <c r="F8207" s="3"/>
      <c r="G8207" s="3"/>
      <c r="H8207" s="3"/>
      <c r="I8207" s="3"/>
      <c r="J8207" s="2"/>
      <c r="M8207" s="10"/>
      <c r="N8207" s="2"/>
      <c r="O8207" s="3"/>
      <c r="P8207" s="11"/>
      <c r="Q8207" s="16"/>
      <c r="R8207" s="4"/>
      <c r="S8207" s="12"/>
      <c r="T8207" s="16"/>
      <c r="U8207" s="4"/>
      <c r="V8207" s="3"/>
      <c r="W8207" s="3"/>
      <c r="X8207" s="3"/>
      <c r="Y8207" s="3"/>
      <c r="Z8207" s="3"/>
      <c r="AA8207" s="4"/>
      <c r="AB8207" s="4"/>
      <c r="AC8207" s="4"/>
      <c r="AD8207" s="4"/>
      <c r="AE8207" s="4"/>
      <c r="BA8207" s="13"/>
      <c r="BC8207" s="2"/>
      <c r="BD8207" s="2"/>
      <c r="BU8207" s="15"/>
      <c r="BV8207" s="6"/>
      <c r="BW8207" s="6"/>
      <c r="BX8207" s="16"/>
      <c r="BY8207" s="16"/>
      <c r="BZ8207" s="16"/>
      <c r="CA8207" s="16"/>
      <c r="CB8207" s="14"/>
    </row>
    <row r="8208" spans="1:80" s="9" customFormat="1" x14ac:dyDescent="0.2">
      <c r="A8208" s="16"/>
      <c r="B8208" s="16"/>
      <c r="C8208" s="16"/>
      <c r="D8208" s="16"/>
      <c r="E8208" s="16"/>
      <c r="F8208" s="3"/>
      <c r="G8208" s="3"/>
      <c r="H8208" s="3"/>
      <c r="I8208" s="3"/>
      <c r="J8208" s="2"/>
      <c r="M8208" s="10"/>
      <c r="N8208" s="2"/>
      <c r="O8208" s="3"/>
      <c r="P8208" s="11"/>
      <c r="Q8208" s="16"/>
      <c r="R8208" s="4"/>
      <c r="S8208" s="12"/>
      <c r="T8208" s="16"/>
      <c r="U8208" s="4"/>
      <c r="V8208" s="3"/>
      <c r="W8208" s="3"/>
      <c r="X8208" s="3"/>
      <c r="Y8208" s="3"/>
      <c r="Z8208" s="3"/>
      <c r="AA8208" s="4"/>
      <c r="AB8208" s="4"/>
      <c r="AC8208" s="4"/>
      <c r="AD8208" s="4"/>
      <c r="AE8208" s="4"/>
      <c r="BA8208" s="13"/>
      <c r="BC8208" s="2"/>
      <c r="BD8208" s="2"/>
      <c r="BU8208" s="15"/>
      <c r="BV8208" s="6"/>
      <c r="BW8208" s="6"/>
      <c r="BX8208" s="16"/>
      <c r="BY8208" s="16"/>
      <c r="BZ8208" s="16"/>
      <c r="CA8208" s="16"/>
      <c r="CB8208" s="14"/>
    </row>
    <row r="8209" spans="1:80" s="9" customFormat="1" x14ac:dyDescent="0.2">
      <c r="A8209" s="16"/>
      <c r="B8209" s="16"/>
      <c r="C8209" s="16"/>
      <c r="D8209" s="16"/>
      <c r="E8209" s="16"/>
      <c r="F8209" s="3"/>
      <c r="G8209" s="3"/>
      <c r="H8209" s="3"/>
      <c r="I8209" s="3"/>
      <c r="J8209" s="2"/>
      <c r="M8209" s="10"/>
      <c r="N8209" s="2"/>
      <c r="O8209" s="3"/>
      <c r="P8209" s="11"/>
      <c r="Q8209" s="16"/>
      <c r="R8209" s="4"/>
      <c r="S8209" s="12"/>
      <c r="T8209" s="16"/>
      <c r="U8209" s="4"/>
      <c r="V8209" s="3"/>
      <c r="W8209" s="3"/>
      <c r="X8209" s="3"/>
      <c r="Y8209" s="3"/>
      <c r="Z8209" s="3"/>
      <c r="AA8209" s="4"/>
      <c r="AB8209" s="4"/>
      <c r="AC8209" s="4"/>
      <c r="AD8209" s="4"/>
      <c r="AE8209" s="4"/>
      <c r="BA8209" s="13"/>
      <c r="BC8209" s="2"/>
      <c r="BD8209" s="2"/>
      <c r="BU8209" s="15"/>
      <c r="BV8209" s="6"/>
      <c r="BW8209" s="6"/>
      <c r="BX8209" s="16"/>
      <c r="BY8209" s="16"/>
      <c r="BZ8209" s="16"/>
      <c r="CA8209" s="16"/>
      <c r="CB8209" s="14"/>
    </row>
    <row r="8210" spans="1:80" s="9" customFormat="1" x14ac:dyDescent="0.2">
      <c r="A8210" s="16"/>
      <c r="B8210" s="16"/>
      <c r="C8210" s="16"/>
      <c r="D8210" s="16"/>
      <c r="E8210" s="16"/>
      <c r="F8210" s="3"/>
      <c r="G8210" s="3"/>
      <c r="H8210" s="3"/>
      <c r="I8210" s="3"/>
      <c r="J8210" s="2"/>
      <c r="M8210" s="10"/>
      <c r="N8210" s="2"/>
      <c r="O8210" s="3"/>
      <c r="P8210" s="11"/>
      <c r="Q8210" s="16"/>
      <c r="R8210" s="4"/>
      <c r="S8210" s="12"/>
      <c r="T8210" s="16"/>
      <c r="U8210" s="4"/>
      <c r="V8210" s="3"/>
      <c r="W8210" s="3"/>
      <c r="X8210" s="3"/>
      <c r="Y8210" s="3"/>
      <c r="Z8210" s="3"/>
      <c r="AA8210" s="4"/>
      <c r="AB8210" s="4"/>
      <c r="AC8210" s="4"/>
      <c r="AD8210" s="4"/>
      <c r="AE8210" s="4"/>
      <c r="BA8210" s="13"/>
      <c r="BC8210" s="2"/>
      <c r="BD8210" s="2"/>
      <c r="BU8210" s="15"/>
      <c r="BV8210" s="6"/>
      <c r="BW8210" s="6"/>
      <c r="BX8210" s="16"/>
      <c r="BY8210" s="16"/>
      <c r="BZ8210" s="16"/>
      <c r="CA8210" s="16"/>
      <c r="CB8210" s="14"/>
    </row>
    <row r="8211" spans="1:80" s="9" customFormat="1" x14ac:dyDescent="0.2">
      <c r="A8211" s="16"/>
      <c r="B8211" s="16"/>
      <c r="C8211" s="16"/>
      <c r="D8211" s="16"/>
      <c r="E8211" s="16"/>
      <c r="F8211" s="3"/>
      <c r="G8211" s="3"/>
      <c r="H8211" s="3"/>
      <c r="I8211" s="3"/>
      <c r="J8211" s="2"/>
      <c r="M8211" s="10"/>
      <c r="N8211" s="2"/>
      <c r="O8211" s="3"/>
      <c r="P8211" s="11"/>
      <c r="Q8211" s="16"/>
      <c r="R8211" s="4"/>
      <c r="S8211" s="12"/>
      <c r="T8211" s="16"/>
      <c r="U8211" s="4"/>
      <c r="V8211" s="3"/>
      <c r="W8211" s="3"/>
      <c r="X8211" s="3"/>
      <c r="Y8211" s="3"/>
      <c r="Z8211" s="3"/>
      <c r="AA8211" s="4"/>
      <c r="AB8211" s="4"/>
      <c r="AC8211" s="4"/>
      <c r="AD8211" s="4"/>
      <c r="AE8211" s="4"/>
      <c r="BA8211" s="13"/>
      <c r="BC8211" s="2"/>
      <c r="BD8211" s="2"/>
      <c r="BU8211" s="15"/>
      <c r="BV8211" s="6"/>
      <c r="BW8211" s="6"/>
      <c r="BX8211" s="16"/>
      <c r="BY8211" s="16"/>
      <c r="BZ8211" s="16"/>
      <c r="CA8211" s="16"/>
      <c r="CB8211" s="14"/>
    </row>
    <row r="8212" spans="1:80" s="9" customFormat="1" x14ac:dyDescent="0.2">
      <c r="A8212" s="16"/>
      <c r="B8212" s="16"/>
      <c r="C8212" s="16"/>
      <c r="D8212" s="16"/>
      <c r="E8212" s="16"/>
      <c r="F8212" s="3"/>
      <c r="G8212" s="3"/>
      <c r="H8212" s="3"/>
      <c r="I8212" s="3"/>
      <c r="J8212" s="2"/>
      <c r="M8212" s="10"/>
      <c r="N8212" s="2"/>
      <c r="O8212" s="3"/>
      <c r="P8212" s="11"/>
      <c r="Q8212" s="16"/>
      <c r="R8212" s="4"/>
      <c r="S8212" s="12"/>
      <c r="T8212" s="16"/>
      <c r="U8212" s="4"/>
      <c r="V8212" s="3"/>
      <c r="W8212" s="3"/>
      <c r="X8212" s="3"/>
      <c r="Y8212" s="3"/>
      <c r="Z8212" s="3"/>
      <c r="AA8212" s="4"/>
      <c r="AB8212" s="4"/>
      <c r="AC8212" s="4"/>
      <c r="AD8212" s="4"/>
      <c r="AE8212" s="4"/>
      <c r="BA8212" s="13"/>
      <c r="BC8212" s="2"/>
      <c r="BD8212" s="2"/>
      <c r="BU8212" s="15"/>
      <c r="BV8212" s="6"/>
      <c r="BW8212" s="6"/>
      <c r="BX8212" s="16"/>
      <c r="BY8212" s="16"/>
      <c r="BZ8212" s="16"/>
      <c r="CA8212" s="16"/>
      <c r="CB8212" s="14"/>
    </row>
    <row r="8213" spans="1:80" s="9" customFormat="1" x14ac:dyDescent="0.2">
      <c r="A8213" s="16"/>
      <c r="B8213" s="16"/>
      <c r="C8213" s="16"/>
      <c r="D8213" s="16"/>
      <c r="E8213" s="16"/>
      <c r="F8213" s="3"/>
      <c r="G8213" s="3"/>
      <c r="H8213" s="3"/>
      <c r="I8213" s="3"/>
      <c r="J8213" s="2"/>
      <c r="M8213" s="10"/>
      <c r="N8213" s="2"/>
      <c r="O8213" s="3"/>
      <c r="P8213" s="11"/>
      <c r="Q8213" s="16"/>
      <c r="R8213" s="4"/>
      <c r="S8213" s="12"/>
      <c r="T8213" s="16"/>
      <c r="U8213" s="4"/>
      <c r="V8213" s="3"/>
      <c r="W8213" s="3"/>
      <c r="X8213" s="3"/>
      <c r="Y8213" s="3"/>
      <c r="Z8213" s="3"/>
      <c r="AA8213" s="4"/>
      <c r="AB8213" s="4"/>
      <c r="AC8213" s="4"/>
      <c r="AD8213" s="4"/>
      <c r="AE8213" s="4"/>
      <c r="BA8213" s="13"/>
      <c r="BC8213" s="2"/>
      <c r="BD8213" s="2"/>
      <c r="BU8213" s="15"/>
      <c r="BV8213" s="6"/>
      <c r="BW8213" s="6"/>
      <c r="BX8213" s="16"/>
      <c r="BY8213" s="16"/>
      <c r="BZ8213" s="16"/>
      <c r="CA8213" s="16"/>
      <c r="CB8213" s="14"/>
    </row>
    <row r="8214" spans="1:80" s="9" customFormat="1" x14ac:dyDescent="0.2">
      <c r="A8214" s="16"/>
      <c r="B8214" s="16"/>
      <c r="C8214" s="16"/>
      <c r="D8214" s="16"/>
      <c r="E8214" s="16"/>
      <c r="F8214" s="3"/>
      <c r="G8214" s="3"/>
      <c r="H8214" s="3"/>
      <c r="I8214" s="3"/>
      <c r="J8214" s="2"/>
      <c r="M8214" s="10"/>
      <c r="N8214" s="2"/>
      <c r="O8214" s="3"/>
      <c r="P8214" s="11"/>
      <c r="Q8214" s="16"/>
      <c r="R8214" s="4"/>
      <c r="S8214" s="12"/>
      <c r="T8214" s="16"/>
      <c r="U8214" s="4"/>
      <c r="V8214" s="3"/>
      <c r="W8214" s="3"/>
      <c r="X8214" s="3"/>
      <c r="Y8214" s="3"/>
      <c r="Z8214" s="3"/>
      <c r="AA8214" s="4"/>
      <c r="AB8214" s="4"/>
      <c r="AC8214" s="4"/>
      <c r="AD8214" s="4"/>
      <c r="AE8214" s="4"/>
      <c r="BA8214" s="13"/>
      <c r="BC8214" s="2"/>
      <c r="BD8214" s="2"/>
      <c r="BU8214" s="15"/>
      <c r="BV8214" s="6"/>
      <c r="BW8214" s="6"/>
      <c r="BX8214" s="16"/>
      <c r="BY8214" s="16"/>
      <c r="BZ8214" s="16"/>
      <c r="CA8214" s="16"/>
      <c r="CB8214" s="14"/>
    </row>
    <row r="8215" spans="1:80" s="9" customFormat="1" x14ac:dyDescent="0.2">
      <c r="A8215" s="16"/>
      <c r="B8215" s="16"/>
      <c r="C8215" s="16"/>
      <c r="D8215" s="16"/>
      <c r="E8215" s="16"/>
      <c r="F8215" s="3"/>
      <c r="G8215" s="3"/>
      <c r="H8215" s="3"/>
      <c r="I8215" s="3"/>
      <c r="J8215" s="2"/>
      <c r="M8215" s="10"/>
      <c r="N8215" s="2"/>
      <c r="O8215" s="3"/>
      <c r="P8215" s="11"/>
      <c r="Q8215" s="16"/>
      <c r="R8215" s="4"/>
      <c r="S8215" s="12"/>
      <c r="T8215" s="16"/>
      <c r="U8215" s="4"/>
      <c r="V8215" s="3"/>
      <c r="W8215" s="3"/>
      <c r="X8215" s="3"/>
      <c r="Y8215" s="3"/>
      <c r="Z8215" s="3"/>
      <c r="AA8215" s="4"/>
      <c r="AB8215" s="4"/>
      <c r="AC8215" s="4"/>
      <c r="AD8215" s="4"/>
      <c r="AE8215" s="4"/>
      <c r="BA8215" s="13"/>
      <c r="BC8215" s="2"/>
      <c r="BD8215" s="2"/>
      <c r="BU8215" s="15"/>
      <c r="BV8215" s="6"/>
      <c r="BW8215" s="6"/>
      <c r="BX8215" s="16"/>
      <c r="BY8215" s="16"/>
      <c r="BZ8215" s="16"/>
      <c r="CA8215" s="16"/>
      <c r="CB8215" s="14"/>
    </row>
    <row r="8216" spans="1:80" s="9" customFormat="1" x14ac:dyDescent="0.2">
      <c r="A8216" s="16"/>
      <c r="B8216" s="16"/>
      <c r="C8216" s="16"/>
      <c r="D8216" s="16"/>
      <c r="E8216" s="16"/>
      <c r="F8216" s="3"/>
      <c r="G8216" s="3"/>
      <c r="H8216" s="3"/>
      <c r="I8216" s="3"/>
      <c r="J8216" s="2"/>
      <c r="M8216" s="10"/>
      <c r="N8216" s="2"/>
      <c r="O8216" s="3"/>
      <c r="P8216" s="11"/>
      <c r="Q8216" s="16"/>
      <c r="R8216" s="4"/>
      <c r="S8216" s="12"/>
      <c r="T8216" s="16"/>
      <c r="U8216" s="4"/>
      <c r="V8216" s="3"/>
      <c r="W8216" s="3"/>
      <c r="X8216" s="3"/>
      <c r="Y8216" s="3"/>
      <c r="Z8216" s="3"/>
      <c r="AA8216" s="4"/>
      <c r="AB8216" s="4"/>
      <c r="AC8216" s="4"/>
      <c r="AD8216" s="4"/>
      <c r="AE8216" s="4"/>
      <c r="BA8216" s="13"/>
      <c r="BC8216" s="2"/>
      <c r="BD8216" s="2"/>
      <c r="BU8216" s="15"/>
      <c r="BV8216" s="6"/>
      <c r="BW8216" s="6"/>
      <c r="BX8216" s="16"/>
      <c r="BY8216" s="16"/>
      <c r="BZ8216" s="16"/>
      <c r="CA8216" s="16"/>
      <c r="CB8216" s="14"/>
    </row>
    <row r="8217" spans="1:80" s="9" customFormat="1" x14ac:dyDescent="0.2">
      <c r="A8217" s="16"/>
      <c r="B8217" s="16"/>
      <c r="C8217" s="16"/>
      <c r="D8217" s="16"/>
      <c r="E8217" s="16"/>
      <c r="F8217" s="3"/>
      <c r="G8217" s="3"/>
      <c r="H8217" s="3"/>
      <c r="I8217" s="3"/>
      <c r="J8217" s="2"/>
      <c r="M8217" s="10"/>
      <c r="N8217" s="2"/>
      <c r="O8217" s="3"/>
      <c r="P8217" s="11"/>
      <c r="Q8217" s="16"/>
      <c r="R8217" s="4"/>
      <c r="S8217" s="12"/>
      <c r="T8217" s="16"/>
      <c r="U8217" s="4"/>
      <c r="V8217" s="3"/>
      <c r="W8217" s="3"/>
      <c r="X8217" s="3"/>
      <c r="Y8217" s="3"/>
      <c r="Z8217" s="3"/>
      <c r="AA8217" s="4"/>
      <c r="AB8217" s="4"/>
      <c r="AC8217" s="4"/>
      <c r="AD8217" s="4"/>
      <c r="AE8217" s="4"/>
      <c r="BA8217" s="13"/>
      <c r="BC8217" s="2"/>
      <c r="BD8217" s="2"/>
      <c r="BU8217" s="15"/>
      <c r="BV8217" s="6"/>
      <c r="BW8217" s="6"/>
      <c r="BX8217" s="16"/>
      <c r="BY8217" s="16"/>
      <c r="BZ8217" s="16"/>
      <c r="CA8217" s="16"/>
      <c r="CB8217" s="14"/>
    </row>
    <row r="8218" spans="1:80" s="9" customFormat="1" x14ac:dyDescent="0.2">
      <c r="A8218" s="16"/>
      <c r="B8218" s="16"/>
      <c r="C8218" s="16"/>
      <c r="D8218" s="16"/>
      <c r="E8218" s="16"/>
      <c r="F8218" s="3"/>
      <c r="G8218" s="3"/>
      <c r="H8218" s="3"/>
      <c r="I8218" s="3"/>
      <c r="J8218" s="2"/>
      <c r="M8218" s="10"/>
      <c r="N8218" s="2"/>
      <c r="O8218" s="3"/>
      <c r="P8218" s="11"/>
      <c r="Q8218" s="16"/>
      <c r="R8218" s="4"/>
      <c r="S8218" s="12"/>
      <c r="T8218" s="16"/>
      <c r="U8218" s="4"/>
      <c r="V8218" s="3"/>
      <c r="W8218" s="3"/>
      <c r="X8218" s="3"/>
      <c r="Y8218" s="3"/>
      <c r="Z8218" s="3"/>
      <c r="AA8218" s="4"/>
      <c r="AB8218" s="4"/>
      <c r="AC8218" s="4"/>
      <c r="AD8218" s="4"/>
      <c r="AE8218" s="4"/>
      <c r="BA8218" s="13"/>
      <c r="BC8218" s="2"/>
      <c r="BD8218" s="2"/>
      <c r="BU8218" s="15"/>
      <c r="BV8218" s="6"/>
      <c r="BW8218" s="6"/>
      <c r="BX8218" s="16"/>
      <c r="BY8218" s="16"/>
      <c r="BZ8218" s="16"/>
      <c r="CA8218" s="16"/>
      <c r="CB8218" s="14"/>
    </row>
    <row r="8219" spans="1:80" s="9" customFormat="1" x14ac:dyDescent="0.2">
      <c r="A8219" s="16"/>
      <c r="B8219" s="16"/>
      <c r="C8219" s="16"/>
      <c r="D8219" s="16"/>
      <c r="E8219" s="16"/>
      <c r="F8219" s="3"/>
      <c r="G8219" s="3"/>
      <c r="H8219" s="3"/>
      <c r="I8219" s="3"/>
      <c r="J8219" s="2"/>
      <c r="M8219" s="10"/>
      <c r="N8219" s="2"/>
      <c r="O8219" s="3"/>
      <c r="P8219" s="11"/>
      <c r="Q8219" s="16"/>
      <c r="R8219" s="4"/>
      <c r="S8219" s="12"/>
      <c r="T8219" s="16"/>
      <c r="U8219" s="4"/>
      <c r="V8219" s="3"/>
      <c r="W8219" s="3"/>
      <c r="X8219" s="3"/>
      <c r="Y8219" s="3"/>
      <c r="Z8219" s="3"/>
      <c r="AA8219" s="4"/>
      <c r="AB8219" s="4"/>
      <c r="AC8219" s="4"/>
      <c r="AD8219" s="4"/>
      <c r="AE8219" s="4"/>
      <c r="BA8219" s="13"/>
      <c r="BC8219" s="2"/>
      <c r="BD8219" s="2"/>
      <c r="BU8219" s="15"/>
      <c r="BV8219" s="6"/>
      <c r="BW8219" s="6"/>
      <c r="BX8219" s="16"/>
      <c r="BY8219" s="16"/>
      <c r="BZ8219" s="16"/>
      <c r="CA8219" s="16"/>
      <c r="CB8219" s="14"/>
    </row>
    <row r="8220" spans="1:80" s="9" customFormat="1" x14ac:dyDescent="0.2">
      <c r="A8220" s="16"/>
      <c r="B8220" s="16"/>
      <c r="C8220" s="16"/>
      <c r="D8220" s="16"/>
      <c r="E8220" s="16"/>
      <c r="F8220" s="3"/>
      <c r="G8220" s="3"/>
      <c r="H8220" s="3"/>
      <c r="I8220" s="3"/>
      <c r="J8220" s="2"/>
      <c r="M8220" s="10"/>
      <c r="N8220" s="2"/>
      <c r="O8220" s="3"/>
      <c r="P8220" s="11"/>
      <c r="Q8220" s="16"/>
      <c r="R8220" s="4"/>
      <c r="S8220" s="12"/>
      <c r="T8220" s="16"/>
      <c r="U8220" s="4"/>
      <c r="V8220" s="3"/>
      <c r="W8220" s="3"/>
      <c r="X8220" s="3"/>
      <c r="Y8220" s="3"/>
      <c r="Z8220" s="3"/>
      <c r="AA8220" s="4"/>
      <c r="AB8220" s="4"/>
      <c r="AC8220" s="4"/>
      <c r="AD8220" s="4"/>
      <c r="AE8220" s="4"/>
      <c r="BA8220" s="13"/>
      <c r="BC8220" s="2"/>
      <c r="BD8220" s="2"/>
      <c r="BU8220" s="15"/>
      <c r="BV8220" s="6"/>
      <c r="BW8220" s="6"/>
      <c r="BX8220" s="16"/>
      <c r="BY8220" s="16"/>
      <c r="BZ8220" s="16"/>
      <c r="CA8220" s="16"/>
      <c r="CB8220" s="14"/>
    </row>
    <row r="8221" spans="1:80" s="9" customFormat="1" x14ac:dyDescent="0.2">
      <c r="A8221" s="16"/>
      <c r="B8221" s="16"/>
      <c r="C8221" s="16"/>
      <c r="D8221" s="16"/>
      <c r="E8221" s="16"/>
      <c r="F8221" s="3"/>
      <c r="G8221" s="3"/>
      <c r="H8221" s="3"/>
      <c r="I8221" s="3"/>
      <c r="J8221" s="2"/>
      <c r="M8221" s="10"/>
      <c r="N8221" s="2"/>
      <c r="O8221" s="3"/>
      <c r="P8221" s="11"/>
      <c r="Q8221" s="16"/>
      <c r="R8221" s="4"/>
      <c r="S8221" s="12"/>
      <c r="T8221" s="16"/>
      <c r="U8221" s="4"/>
      <c r="V8221" s="3"/>
      <c r="W8221" s="3"/>
      <c r="X8221" s="3"/>
      <c r="Y8221" s="3"/>
      <c r="Z8221" s="3"/>
      <c r="AA8221" s="4"/>
      <c r="AB8221" s="4"/>
      <c r="AC8221" s="4"/>
      <c r="AD8221" s="4"/>
      <c r="AE8221" s="4"/>
      <c r="BA8221" s="13"/>
      <c r="BC8221" s="2"/>
      <c r="BD8221" s="2"/>
      <c r="BU8221" s="15"/>
      <c r="BV8221" s="6"/>
      <c r="BW8221" s="6"/>
      <c r="BX8221" s="16"/>
      <c r="BY8221" s="16"/>
      <c r="BZ8221" s="16"/>
      <c r="CA8221" s="16"/>
      <c r="CB8221" s="14"/>
    </row>
    <row r="8222" spans="1:80" s="9" customFormat="1" x14ac:dyDescent="0.2">
      <c r="A8222" s="16"/>
      <c r="B8222" s="16"/>
      <c r="C8222" s="16"/>
      <c r="D8222" s="16"/>
      <c r="E8222" s="16"/>
      <c r="F8222" s="3"/>
      <c r="G8222" s="3"/>
      <c r="H8222" s="3"/>
      <c r="I8222" s="3"/>
      <c r="J8222" s="2"/>
      <c r="M8222" s="10"/>
      <c r="N8222" s="2"/>
      <c r="O8222" s="3"/>
      <c r="P8222" s="11"/>
      <c r="Q8222" s="16"/>
      <c r="R8222" s="4"/>
      <c r="S8222" s="12"/>
      <c r="T8222" s="16"/>
      <c r="U8222" s="4"/>
      <c r="V8222" s="3"/>
      <c r="W8222" s="3"/>
      <c r="X8222" s="3"/>
      <c r="Y8222" s="3"/>
      <c r="Z8222" s="3"/>
      <c r="AA8222" s="4"/>
      <c r="AB8222" s="4"/>
      <c r="AC8222" s="4"/>
      <c r="AD8222" s="4"/>
      <c r="AE8222" s="4"/>
      <c r="BA8222" s="13"/>
      <c r="BC8222" s="2"/>
      <c r="BD8222" s="2"/>
      <c r="BU8222" s="15"/>
      <c r="BV8222" s="6"/>
      <c r="BW8222" s="6"/>
      <c r="BX8222" s="16"/>
      <c r="BY8222" s="16"/>
      <c r="BZ8222" s="16"/>
      <c r="CA8222" s="16"/>
      <c r="CB8222" s="14"/>
    </row>
    <row r="8223" spans="1:80" s="9" customFormat="1" x14ac:dyDescent="0.2">
      <c r="A8223" s="16"/>
      <c r="B8223" s="16"/>
      <c r="C8223" s="16"/>
      <c r="D8223" s="16"/>
      <c r="E8223" s="16"/>
      <c r="F8223" s="3"/>
      <c r="G8223" s="3"/>
      <c r="H8223" s="3"/>
      <c r="I8223" s="3"/>
      <c r="J8223" s="2"/>
      <c r="M8223" s="10"/>
      <c r="N8223" s="2"/>
      <c r="O8223" s="3"/>
      <c r="P8223" s="11"/>
      <c r="Q8223" s="16"/>
      <c r="R8223" s="4"/>
      <c r="S8223" s="12"/>
      <c r="T8223" s="16"/>
      <c r="U8223" s="4"/>
      <c r="V8223" s="3"/>
      <c r="W8223" s="3"/>
      <c r="X8223" s="3"/>
      <c r="Y8223" s="3"/>
      <c r="Z8223" s="3"/>
      <c r="AA8223" s="4"/>
      <c r="AB8223" s="4"/>
      <c r="AC8223" s="4"/>
      <c r="AD8223" s="4"/>
      <c r="AE8223" s="4"/>
      <c r="BA8223" s="13"/>
      <c r="BC8223" s="2"/>
      <c r="BD8223" s="2"/>
      <c r="BU8223" s="15"/>
      <c r="BV8223" s="6"/>
      <c r="BW8223" s="6"/>
      <c r="BX8223" s="16"/>
      <c r="BY8223" s="16"/>
      <c r="BZ8223" s="16"/>
      <c r="CA8223" s="16"/>
      <c r="CB8223" s="14"/>
    </row>
    <row r="8224" spans="1:80" s="9" customFormat="1" x14ac:dyDescent="0.2">
      <c r="A8224" s="16"/>
      <c r="B8224" s="16"/>
      <c r="C8224" s="16"/>
      <c r="D8224" s="16"/>
      <c r="E8224" s="16"/>
      <c r="F8224" s="3"/>
      <c r="G8224" s="3"/>
      <c r="H8224" s="3"/>
      <c r="I8224" s="3"/>
      <c r="J8224" s="2"/>
      <c r="M8224" s="10"/>
      <c r="N8224" s="2"/>
      <c r="O8224" s="3"/>
      <c r="P8224" s="11"/>
      <c r="Q8224" s="16"/>
      <c r="R8224" s="4"/>
      <c r="S8224" s="12"/>
      <c r="T8224" s="16"/>
      <c r="U8224" s="4"/>
      <c r="V8224" s="3"/>
      <c r="W8224" s="3"/>
      <c r="X8224" s="3"/>
      <c r="Y8224" s="3"/>
      <c r="Z8224" s="3"/>
      <c r="AA8224" s="4"/>
      <c r="AB8224" s="4"/>
      <c r="AC8224" s="4"/>
      <c r="AD8224" s="4"/>
      <c r="AE8224" s="4"/>
      <c r="BA8224" s="13"/>
      <c r="BC8224" s="2"/>
      <c r="BD8224" s="2"/>
      <c r="BU8224" s="15"/>
      <c r="BV8224" s="6"/>
      <c r="BW8224" s="6"/>
      <c r="BX8224" s="16"/>
      <c r="BY8224" s="16"/>
      <c r="BZ8224" s="16"/>
      <c r="CA8224" s="16"/>
      <c r="CB8224" s="14"/>
    </row>
    <row r="8225" spans="1:80" s="9" customFormat="1" x14ac:dyDescent="0.2">
      <c r="A8225" s="16"/>
      <c r="B8225" s="16"/>
      <c r="C8225" s="16"/>
      <c r="D8225" s="16"/>
      <c r="E8225" s="16"/>
      <c r="F8225" s="3"/>
      <c r="G8225" s="3"/>
      <c r="H8225" s="3"/>
      <c r="I8225" s="3"/>
      <c r="J8225" s="2"/>
      <c r="M8225" s="10"/>
      <c r="N8225" s="2"/>
      <c r="O8225" s="3"/>
      <c r="P8225" s="11"/>
      <c r="Q8225" s="16"/>
      <c r="R8225" s="4"/>
      <c r="S8225" s="12"/>
      <c r="T8225" s="16"/>
      <c r="U8225" s="4"/>
      <c r="V8225" s="3"/>
      <c r="W8225" s="3"/>
      <c r="X8225" s="3"/>
      <c r="Y8225" s="3"/>
      <c r="Z8225" s="3"/>
      <c r="AA8225" s="4"/>
      <c r="AB8225" s="4"/>
      <c r="AC8225" s="4"/>
      <c r="AD8225" s="4"/>
      <c r="AE8225" s="4"/>
      <c r="BA8225" s="13"/>
      <c r="BC8225" s="2"/>
      <c r="BD8225" s="2"/>
      <c r="BU8225" s="15"/>
      <c r="BV8225" s="6"/>
      <c r="BW8225" s="6"/>
      <c r="BX8225" s="16"/>
      <c r="BY8225" s="16"/>
      <c r="BZ8225" s="16"/>
      <c r="CA8225" s="16"/>
      <c r="CB8225" s="14"/>
    </row>
    <row r="8226" spans="1:80" s="9" customFormat="1" x14ac:dyDescent="0.2">
      <c r="A8226" s="16"/>
      <c r="B8226" s="16"/>
      <c r="C8226" s="16"/>
      <c r="D8226" s="16"/>
      <c r="E8226" s="16"/>
      <c r="F8226" s="3"/>
      <c r="G8226" s="3"/>
      <c r="H8226" s="3"/>
      <c r="I8226" s="3"/>
      <c r="J8226" s="2"/>
      <c r="M8226" s="10"/>
      <c r="N8226" s="2"/>
      <c r="O8226" s="3"/>
      <c r="P8226" s="11"/>
      <c r="Q8226" s="16"/>
      <c r="R8226" s="4"/>
      <c r="S8226" s="12"/>
      <c r="T8226" s="16"/>
      <c r="U8226" s="4"/>
      <c r="V8226" s="3"/>
      <c r="W8226" s="3"/>
      <c r="X8226" s="3"/>
      <c r="Y8226" s="3"/>
      <c r="Z8226" s="3"/>
      <c r="AA8226" s="4"/>
      <c r="AB8226" s="4"/>
      <c r="AC8226" s="4"/>
      <c r="AD8226" s="4"/>
      <c r="AE8226" s="4"/>
      <c r="BA8226" s="13"/>
      <c r="BC8226" s="2"/>
      <c r="BD8226" s="2"/>
      <c r="BU8226" s="15"/>
      <c r="BV8226" s="6"/>
      <c r="BW8226" s="6"/>
      <c r="BX8226" s="16"/>
      <c r="BY8226" s="16"/>
      <c r="BZ8226" s="16"/>
      <c r="CA8226" s="16"/>
      <c r="CB8226" s="14"/>
    </row>
    <row r="8227" spans="1:80" s="9" customFormat="1" x14ac:dyDescent="0.2">
      <c r="A8227" s="16"/>
      <c r="B8227" s="16"/>
      <c r="C8227" s="16"/>
      <c r="D8227" s="16"/>
      <c r="E8227" s="16"/>
      <c r="F8227" s="3"/>
      <c r="G8227" s="3"/>
      <c r="H8227" s="3"/>
      <c r="I8227" s="3"/>
      <c r="J8227" s="2"/>
      <c r="M8227" s="10"/>
      <c r="N8227" s="2"/>
      <c r="O8227" s="3"/>
      <c r="P8227" s="11"/>
      <c r="Q8227" s="16"/>
      <c r="R8227" s="4"/>
      <c r="S8227" s="12"/>
      <c r="T8227" s="16"/>
      <c r="U8227" s="4"/>
      <c r="V8227" s="3"/>
      <c r="W8227" s="3"/>
      <c r="X8227" s="3"/>
      <c r="Y8227" s="3"/>
      <c r="Z8227" s="3"/>
      <c r="AA8227" s="4"/>
      <c r="AB8227" s="4"/>
      <c r="AC8227" s="4"/>
      <c r="AD8227" s="4"/>
      <c r="AE8227" s="4"/>
      <c r="BA8227" s="13"/>
      <c r="BC8227" s="2"/>
      <c r="BD8227" s="2"/>
      <c r="BU8227" s="15"/>
      <c r="BV8227" s="6"/>
      <c r="BW8227" s="6"/>
      <c r="BX8227" s="16"/>
      <c r="BY8227" s="16"/>
      <c r="BZ8227" s="16"/>
      <c r="CA8227" s="16"/>
      <c r="CB8227" s="14"/>
    </row>
    <row r="8228" spans="1:80" s="9" customFormat="1" x14ac:dyDescent="0.2">
      <c r="A8228" s="16"/>
      <c r="B8228" s="16"/>
      <c r="C8228" s="16"/>
      <c r="D8228" s="16"/>
      <c r="E8228" s="16"/>
      <c r="F8228" s="3"/>
      <c r="G8228" s="3"/>
      <c r="H8228" s="3"/>
      <c r="I8228" s="3"/>
      <c r="J8228" s="2"/>
      <c r="M8228" s="10"/>
      <c r="N8228" s="2"/>
      <c r="O8228" s="3"/>
      <c r="P8228" s="11"/>
      <c r="Q8228" s="16"/>
      <c r="R8228" s="4"/>
      <c r="S8228" s="12"/>
      <c r="T8228" s="16"/>
      <c r="U8228" s="4"/>
      <c r="V8228" s="3"/>
      <c r="W8228" s="3"/>
      <c r="X8228" s="3"/>
      <c r="Y8228" s="3"/>
      <c r="Z8228" s="3"/>
      <c r="AA8228" s="4"/>
      <c r="AB8228" s="4"/>
      <c r="AC8228" s="4"/>
      <c r="AD8228" s="4"/>
      <c r="AE8228" s="4"/>
      <c r="BA8228" s="13"/>
      <c r="BC8228" s="2"/>
      <c r="BD8228" s="2"/>
      <c r="BU8228" s="15"/>
      <c r="BV8228" s="6"/>
      <c r="BW8228" s="6"/>
      <c r="BX8228" s="16"/>
      <c r="BY8228" s="16"/>
      <c r="BZ8228" s="16"/>
      <c r="CA8228" s="16"/>
      <c r="CB8228" s="14"/>
    </row>
    <row r="8229" spans="1:80" s="9" customFormat="1" x14ac:dyDescent="0.2">
      <c r="A8229" s="16"/>
      <c r="B8229" s="16"/>
      <c r="C8229" s="16"/>
      <c r="D8229" s="16"/>
      <c r="E8229" s="16"/>
      <c r="F8229" s="3"/>
      <c r="G8229" s="3"/>
      <c r="H8229" s="3"/>
      <c r="I8229" s="3"/>
      <c r="J8229" s="2"/>
      <c r="M8229" s="10"/>
      <c r="N8229" s="2"/>
      <c r="O8229" s="3"/>
      <c r="P8229" s="11"/>
      <c r="Q8229" s="16"/>
      <c r="R8229" s="4"/>
      <c r="S8229" s="12"/>
      <c r="T8229" s="16"/>
      <c r="U8229" s="4"/>
      <c r="V8229" s="3"/>
      <c r="W8229" s="3"/>
      <c r="X8229" s="3"/>
      <c r="Y8229" s="3"/>
      <c r="Z8229" s="3"/>
      <c r="AA8229" s="4"/>
      <c r="AB8229" s="4"/>
      <c r="AC8229" s="4"/>
      <c r="AD8229" s="4"/>
      <c r="AE8229" s="4"/>
      <c r="BA8229" s="13"/>
      <c r="BC8229" s="2"/>
      <c r="BD8229" s="2"/>
      <c r="BU8229" s="15"/>
      <c r="BV8229" s="6"/>
      <c r="BW8229" s="6"/>
      <c r="BX8229" s="16"/>
      <c r="BY8229" s="16"/>
      <c r="BZ8229" s="16"/>
      <c r="CA8229" s="16"/>
      <c r="CB8229" s="14"/>
    </row>
    <row r="8230" spans="1:80" s="9" customFormat="1" x14ac:dyDescent="0.2">
      <c r="A8230" s="16"/>
      <c r="B8230" s="16"/>
      <c r="C8230" s="16"/>
      <c r="D8230" s="16"/>
      <c r="E8230" s="16"/>
      <c r="F8230" s="3"/>
      <c r="G8230" s="3"/>
      <c r="H8230" s="3"/>
      <c r="I8230" s="3"/>
      <c r="J8230" s="2"/>
      <c r="M8230" s="10"/>
      <c r="N8230" s="2"/>
      <c r="O8230" s="3"/>
      <c r="P8230" s="11"/>
      <c r="Q8230" s="16"/>
      <c r="R8230" s="4"/>
      <c r="S8230" s="12"/>
      <c r="T8230" s="16"/>
      <c r="U8230" s="4"/>
      <c r="V8230" s="3"/>
      <c r="W8230" s="3"/>
      <c r="X8230" s="3"/>
      <c r="Y8230" s="3"/>
      <c r="Z8230" s="3"/>
      <c r="AA8230" s="4"/>
      <c r="AB8230" s="4"/>
      <c r="AC8230" s="4"/>
      <c r="AD8230" s="4"/>
      <c r="AE8230" s="4"/>
      <c r="BA8230" s="13"/>
      <c r="BC8230" s="2"/>
      <c r="BD8230" s="2"/>
      <c r="BU8230" s="15"/>
      <c r="BV8230" s="6"/>
      <c r="BW8230" s="6"/>
      <c r="BX8230" s="16"/>
      <c r="BY8230" s="16"/>
      <c r="BZ8230" s="16"/>
      <c r="CA8230" s="16"/>
      <c r="CB8230" s="14"/>
    </row>
    <row r="8231" spans="1:80" s="9" customFormat="1" x14ac:dyDescent="0.2">
      <c r="A8231" s="16"/>
      <c r="B8231" s="16"/>
      <c r="C8231" s="16"/>
      <c r="D8231" s="16"/>
      <c r="E8231" s="16"/>
      <c r="F8231" s="3"/>
      <c r="G8231" s="3"/>
      <c r="H8231" s="3"/>
      <c r="I8231" s="3"/>
      <c r="J8231" s="2"/>
      <c r="M8231" s="10"/>
      <c r="N8231" s="2"/>
      <c r="O8231" s="3"/>
      <c r="P8231" s="11"/>
      <c r="Q8231" s="16"/>
      <c r="R8231" s="4"/>
      <c r="S8231" s="12"/>
      <c r="T8231" s="16"/>
      <c r="U8231" s="4"/>
      <c r="V8231" s="3"/>
      <c r="W8231" s="3"/>
      <c r="X8231" s="3"/>
      <c r="Y8231" s="3"/>
      <c r="Z8231" s="3"/>
      <c r="AA8231" s="4"/>
      <c r="AB8231" s="4"/>
      <c r="AC8231" s="4"/>
      <c r="AD8231" s="4"/>
      <c r="AE8231" s="4"/>
      <c r="BA8231" s="13"/>
      <c r="BC8231" s="2"/>
      <c r="BD8231" s="2"/>
      <c r="BU8231" s="15"/>
      <c r="BV8231" s="6"/>
      <c r="BW8231" s="6"/>
      <c r="BX8231" s="16"/>
      <c r="BY8231" s="16"/>
      <c r="BZ8231" s="16"/>
      <c r="CA8231" s="16"/>
      <c r="CB8231" s="14"/>
    </row>
    <row r="8232" spans="1:80" s="9" customFormat="1" x14ac:dyDescent="0.2">
      <c r="A8232" s="16"/>
      <c r="B8232" s="16"/>
      <c r="C8232" s="16"/>
      <c r="D8232" s="16"/>
      <c r="E8232" s="16"/>
      <c r="F8232" s="3"/>
      <c r="G8232" s="3"/>
      <c r="H8232" s="3"/>
      <c r="I8232" s="3"/>
      <c r="J8232" s="2"/>
      <c r="M8232" s="10"/>
      <c r="N8232" s="2"/>
      <c r="O8232" s="3"/>
      <c r="P8232" s="11"/>
      <c r="Q8232" s="16"/>
      <c r="R8232" s="4"/>
      <c r="S8232" s="12"/>
      <c r="T8232" s="16"/>
      <c r="U8232" s="4"/>
      <c r="V8232" s="3"/>
      <c r="W8232" s="3"/>
      <c r="X8232" s="3"/>
      <c r="Y8232" s="3"/>
      <c r="Z8232" s="3"/>
      <c r="AA8232" s="4"/>
      <c r="AB8232" s="4"/>
      <c r="AC8232" s="4"/>
      <c r="AD8232" s="4"/>
      <c r="AE8232" s="4"/>
      <c r="BA8232" s="13"/>
      <c r="BC8232" s="2"/>
      <c r="BD8232" s="2"/>
      <c r="BU8232" s="15"/>
      <c r="BV8232" s="6"/>
      <c r="BW8232" s="6"/>
      <c r="BX8232" s="16"/>
      <c r="BY8232" s="16"/>
      <c r="BZ8232" s="16"/>
      <c r="CA8232" s="16"/>
      <c r="CB8232" s="14"/>
    </row>
    <row r="8233" spans="1:80" s="9" customFormat="1" x14ac:dyDescent="0.2">
      <c r="A8233" s="16"/>
      <c r="B8233" s="16"/>
      <c r="C8233" s="16"/>
      <c r="D8233" s="16"/>
      <c r="E8233" s="16"/>
      <c r="F8233" s="3"/>
      <c r="G8233" s="3"/>
      <c r="H8233" s="3"/>
      <c r="I8233" s="3"/>
      <c r="J8233" s="2"/>
      <c r="M8233" s="10"/>
      <c r="N8233" s="2"/>
      <c r="O8233" s="3"/>
      <c r="P8233" s="11"/>
      <c r="Q8233" s="16"/>
      <c r="R8233" s="4"/>
      <c r="S8233" s="12"/>
      <c r="T8233" s="16"/>
      <c r="U8233" s="4"/>
      <c r="V8233" s="3"/>
      <c r="W8233" s="3"/>
      <c r="X8233" s="3"/>
      <c r="Y8233" s="3"/>
      <c r="Z8233" s="3"/>
      <c r="AA8233" s="4"/>
      <c r="AB8233" s="4"/>
      <c r="AC8233" s="4"/>
      <c r="AD8233" s="4"/>
      <c r="AE8233" s="4"/>
      <c r="BA8233" s="13"/>
      <c r="BC8233" s="2"/>
      <c r="BD8233" s="2"/>
      <c r="BU8233" s="15"/>
      <c r="BV8233" s="6"/>
      <c r="BW8233" s="6"/>
      <c r="BX8233" s="16"/>
      <c r="BY8233" s="16"/>
      <c r="BZ8233" s="16"/>
      <c r="CA8233" s="16"/>
      <c r="CB8233" s="14"/>
    </row>
    <row r="8234" spans="1:80" s="9" customFormat="1" x14ac:dyDescent="0.2">
      <c r="A8234" s="16"/>
      <c r="B8234" s="16"/>
      <c r="C8234" s="16"/>
      <c r="D8234" s="16"/>
      <c r="E8234" s="16"/>
      <c r="F8234" s="3"/>
      <c r="G8234" s="3"/>
      <c r="H8234" s="3"/>
      <c r="I8234" s="3"/>
      <c r="J8234" s="2"/>
      <c r="M8234" s="10"/>
      <c r="N8234" s="2"/>
      <c r="O8234" s="3"/>
      <c r="P8234" s="11"/>
      <c r="Q8234" s="16"/>
      <c r="R8234" s="4"/>
      <c r="S8234" s="12"/>
      <c r="T8234" s="16"/>
      <c r="U8234" s="4"/>
      <c r="V8234" s="3"/>
      <c r="W8234" s="3"/>
      <c r="X8234" s="3"/>
      <c r="Y8234" s="3"/>
      <c r="Z8234" s="3"/>
      <c r="AA8234" s="4"/>
      <c r="AB8234" s="4"/>
      <c r="AC8234" s="4"/>
      <c r="AD8234" s="4"/>
      <c r="AE8234" s="4"/>
      <c r="BA8234" s="13"/>
      <c r="BC8234" s="2"/>
      <c r="BD8234" s="2"/>
      <c r="BU8234" s="15"/>
      <c r="BV8234" s="6"/>
      <c r="BW8234" s="6"/>
      <c r="BX8234" s="16"/>
      <c r="BY8234" s="16"/>
      <c r="BZ8234" s="16"/>
      <c r="CA8234" s="16"/>
      <c r="CB8234" s="14"/>
    </row>
    <row r="8235" spans="1:80" s="9" customFormat="1" x14ac:dyDescent="0.2">
      <c r="A8235" s="16"/>
      <c r="B8235" s="16"/>
      <c r="C8235" s="16"/>
      <c r="D8235" s="16"/>
      <c r="E8235" s="16"/>
      <c r="F8235" s="3"/>
      <c r="G8235" s="3"/>
      <c r="H8235" s="3"/>
      <c r="I8235" s="3"/>
      <c r="J8235" s="2"/>
      <c r="M8235" s="10"/>
      <c r="N8235" s="2"/>
      <c r="O8235" s="3"/>
      <c r="P8235" s="11"/>
      <c r="Q8235" s="16"/>
      <c r="R8235" s="4"/>
      <c r="S8235" s="12"/>
      <c r="T8235" s="16"/>
      <c r="U8235" s="4"/>
      <c r="V8235" s="3"/>
      <c r="W8235" s="3"/>
      <c r="X8235" s="3"/>
      <c r="Y8235" s="3"/>
      <c r="Z8235" s="3"/>
      <c r="AA8235" s="4"/>
      <c r="AB8235" s="4"/>
      <c r="AC8235" s="4"/>
      <c r="AD8235" s="4"/>
      <c r="AE8235" s="4"/>
      <c r="BA8235" s="13"/>
      <c r="BC8235" s="2"/>
      <c r="BD8235" s="2"/>
      <c r="BU8235" s="15"/>
      <c r="BV8235" s="6"/>
      <c r="BW8235" s="6"/>
      <c r="BX8235" s="16"/>
      <c r="BY8235" s="16"/>
      <c r="BZ8235" s="16"/>
      <c r="CA8235" s="16"/>
      <c r="CB8235" s="14"/>
    </row>
    <row r="8236" spans="1:80" s="9" customFormat="1" x14ac:dyDescent="0.2">
      <c r="A8236" s="16"/>
      <c r="B8236" s="16"/>
      <c r="C8236" s="16"/>
      <c r="D8236" s="16"/>
      <c r="E8236" s="16"/>
      <c r="F8236" s="3"/>
      <c r="G8236" s="3"/>
      <c r="H8236" s="3"/>
      <c r="I8236" s="3"/>
      <c r="J8236" s="2"/>
      <c r="M8236" s="10"/>
      <c r="N8236" s="2"/>
      <c r="O8236" s="3"/>
      <c r="P8236" s="11"/>
      <c r="Q8236" s="16"/>
      <c r="R8236" s="4"/>
      <c r="S8236" s="12"/>
      <c r="T8236" s="16"/>
      <c r="U8236" s="4"/>
      <c r="V8236" s="3"/>
      <c r="W8236" s="3"/>
      <c r="X8236" s="3"/>
      <c r="Y8236" s="3"/>
      <c r="Z8236" s="3"/>
      <c r="AA8236" s="4"/>
      <c r="AB8236" s="4"/>
      <c r="AC8236" s="4"/>
      <c r="AD8236" s="4"/>
      <c r="AE8236" s="4"/>
      <c r="BA8236" s="13"/>
      <c r="BC8236" s="2"/>
      <c r="BD8236" s="2"/>
      <c r="BU8236" s="15"/>
      <c r="BV8236" s="6"/>
      <c r="BW8236" s="6"/>
      <c r="BX8236" s="16"/>
      <c r="BY8236" s="16"/>
      <c r="BZ8236" s="16"/>
      <c r="CA8236" s="16"/>
      <c r="CB8236" s="14"/>
    </row>
    <row r="8237" spans="1:80" s="9" customFormat="1" x14ac:dyDescent="0.2">
      <c r="A8237" s="16"/>
      <c r="B8237" s="16"/>
      <c r="C8237" s="16"/>
      <c r="D8237" s="16"/>
      <c r="E8237" s="16"/>
      <c r="F8237" s="3"/>
      <c r="G8237" s="3"/>
      <c r="H8237" s="3"/>
      <c r="I8237" s="3"/>
      <c r="J8237" s="2"/>
      <c r="M8237" s="10"/>
      <c r="N8237" s="2"/>
      <c r="O8237" s="3"/>
      <c r="P8237" s="11"/>
      <c r="Q8237" s="16"/>
      <c r="R8237" s="4"/>
      <c r="S8237" s="12"/>
      <c r="T8237" s="16"/>
      <c r="U8237" s="4"/>
      <c r="V8237" s="3"/>
      <c r="W8237" s="3"/>
      <c r="X8237" s="3"/>
      <c r="Y8237" s="3"/>
      <c r="Z8237" s="3"/>
      <c r="AA8237" s="4"/>
      <c r="AB8237" s="4"/>
      <c r="AC8237" s="4"/>
      <c r="AD8237" s="4"/>
      <c r="AE8237" s="4"/>
      <c r="BA8237" s="13"/>
      <c r="BC8237" s="2"/>
      <c r="BD8237" s="2"/>
      <c r="BU8237" s="15"/>
      <c r="BV8237" s="6"/>
      <c r="BW8237" s="6"/>
      <c r="BX8237" s="16"/>
      <c r="BY8237" s="16"/>
      <c r="BZ8237" s="16"/>
      <c r="CA8237" s="16"/>
      <c r="CB8237" s="14"/>
    </row>
    <row r="8238" spans="1:80" s="9" customFormat="1" x14ac:dyDescent="0.2">
      <c r="A8238" s="16"/>
      <c r="B8238" s="16"/>
      <c r="C8238" s="16"/>
      <c r="D8238" s="16"/>
      <c r="E8238" s="16"/>
      <c r="F8238" s="3"/>
      <c r="G8238" s="3"/>
      <c r="H8238" s="3"/>
      <c r="I8238" s="3"/>
      <c r="J8238" s="2"/>
      <c r="M8238" s="10"/>
      <c r="N8238" s="2"/>
      <c r="O8238" s="3"/>
      <c r="P8238" s="11"/>
      <c r="Q8238" s="16"/>
      <c r="R8238" s="4"/>
      <c r="S8238" s="12"/>
      <c r="T8238" s="16"/>
      <c r="U8238" s="4"/>
      <c r="V8238" s="3"/>
      <c r="W8238" s="3"/>
      <c r="X8238" s="3"/>
      <c r="Y8238" s="3"/>
      <c r="Z8238" s="3"/>
      <c r="AA8238" s="4"/>
      <c r="AB8238" s="4"/>
      <c r="AC8238" s="4"/>
      <c r="AD8238" s="4"/>
      <c r="AE8238" s="4"/>
      <c r="BA8238" s="13"/>
      <c r="BC8238" s="2"/>
      <c r="BD8238" s="2"/>
      <c r="BU8238" s="15"/>
      <c r="BV8238" s="6"/>
      <c r="BW8238" s="6"/>
      <c r="BX8238" s="16"/>
      <c r="BY8238" s="16"/>
      <c r="BZ8238" s="16"/>
      <c r="CA8238" s="16"/>
      <c r="CB8238" s="14"/>
    </row>
    <row r="8239" spans="1:80" s="9" customFormat="1" x14ac:dyDescent="0.2">
      <c r="A8239" s="16"/>
      <c r="B8239" s="16"/>
      <c r="C8239" s="16"/>
      <c r="D8239" s="16"/>
      <c r="E8239" s="16"/>
      <c r="F8239" s="3"/>
      <c r="G8239" s="3"/>
      <c r="H8239" s="3"/>
      <c r="I8239" s="3"/>
      <c r="J8239" s="2"/>
      <c r="M8239" s="10"/>
      <c r="N8239" s="2"/>
      <c r="O8239" s="3"/>
      <c r="P8239" s="11"/>
      <c r="Q8239" s="16"/>
      <c r="R8239" s="4"/>
      <c r="S8239" s="12"/>
      <c r="T8239" s="16"/>
      <c r="U8239" s="4"/>
      <c r="V8239" s="3"/>
      <c r="W8239" s="3"/>
      <c r="X8239" s="3"/>
      <c r="Y8239" s="3"/>
      <c r="Z8239" s="3"/>
      <c r="AA8239" s="4"/>
      <c r="AB8239" s="4"/>
      <c r="AC8239" s="4"/>
      <c r="AD8239" s="4"/>
      <c r="AE8239" s="4"/>
      <c r="BA8239" s="13"/>
      <c r="BC8239" s="2"/>
      <c r="BD8239" s="2"/>
      <c r="BU8239" s="15"/>
      <c r="BV8239" s="6"/>
      <c r="BW8239" s="6"/>
      <c r="BX8239" s="16"/>
      <c r="BY8239" s="16"/>
      <c r="BZ8239" s="16"/>
      <c r="CA8239" s="16"/>
      <c r="CB8239" s="14"/>
    </row>
    <row r="8240" spans="1:80" s="9" customFormat="1" x14ac:dyDescent="0.2">
      <c r="A8240" s="16"/>
      <c r="B8240" s="16"/>
      <c r="C8240" s="16"/>
      <c r="D8240" s="16"/>
      <c r="E8240" s="16"/>
      <c r="F8240" s="3"/>
      <c r="G8240" s="3"/>
      <c r="H8240" s="3"/>
      <c r="I8240" s="3"/>
      <c r="J8240" s="2"/>
      <c r="M8240" s="10"/>
      <c r="N8240" s="2"/>
      <c r="O8240" s="3"/>
      <c r="P8240" s="11"/>
      <c r="Q8240" s="16"/>
      <c r="R8240" s="4"/>
      <c r="S8240" s="12"/>
      <c r="T8240" s="16"/>
      <c r="U8240" s="4"/>
      <c r="V8240" s="3"/>
      <c r="W8240" s="3"/>
      <c r="X8240" s="3"/>
      <c r="Y8240" s="3"/>
      <c r="Z8240" s="3"/>
      <c r="AA8240" s="4"/>
      <c r="AB8240" s="4"/>
      <c r="AC8240" s="4"/>
      <c r="AD8240" s="4"/>
      <c r="AE8240" s="4"/>
      <c r="BA8240" s="13"/>
      <c r="BC8240" s="2"/>
      <c r="BD8240" s="2"/>
      <c r="BU8240" s="15"/>
      <c r="BV8240" s="6"/>
      <c r="BW8240" s="6"/>
      <c r="BX8240" s="16"/>
      <c r="BY8240" s="16"/>
      <c r="BZ8240" s="16"/>
      <c r="CA8240" s="16"/>
      <c r="CB8240" s="14"/>
    </row>
    <row r="8241" spans="1:80" s="9" customFormat="1" x14ac:dyDescent="0.2">
      <c r="A8241" s="16"/>
      <c r="B8241" s="16"/>
      <c r="C8241" s="16"/>
      <c r="D8241" s="16"/>
      <c r="E8241" s="16"/>
      <c r="F8241" s="3"/>
      <c r="G8241" s="3"/>
      <c r="H8241" s="3"/>
      <c r="I8241" s="3"/>
      <c r="J8241" s="2"/>
      <c r="M8241" s="10"/>
      <c r="N8241" s="2"/>
      <c r="O8241" s="3"/>
      <c r="P8241" s="11"/>
      <c r="Q8241" s="16"/>
      <c r="R8241" s="4"/>
      <c r="S8241" s="12"/>
      <c r="T8241" s="16"/>
      <c r="U8241" s="4"/>
      <c r="V8241" s="3"/>
      <c r="W8241" s="3"/>
      <c r="X8241" s="3"/>
      <c r="Y8241" s="3"/>
      <c r="Z8241" s="3"/>
      <c r="AA8241" s="4"/>
      <c r="AB8241" s="4"/>
      <c r="AC8241" s="4"/>
      <c r="AD8241" s="4"/>
      <c r="AE8241" s="4"/>
      <c r="BA8241" s="13"/>
      <c r="BC8241" s="2"/>
      <c r="BD8241" s="2"/>
      <c r="BU8241" s="15"/>
      <c r="BV8241" s="6"/>
      <c r="BW8241" s="6"/>
      <c r="BX8241" s="16"/>
      <c r="BY8241" s="16"/>
      <c r="BZ8241" s="16"/>
      <c r="CA8241" s="16"/>
      <c r="CB8241" s="14"/>
    </row>
    <row r="8242" spans="1:80" s="9" customFormat="1" x14ac:dyDescent="0.2">
      <c r="A8242" s="16"/>
      <c r="B8242" s="16"/>
      <c r="C8242" s="16"/>
      <c r="D8242" s="16"/>
      <c r="E8242" s="16"/>
      <c r="F8242" s="3"/>
      <c r="G8242" s="3"/>
      <c r="H8242" s="3"/>
      <c r="I8242" s="3"/>
      <c r="J8242" s="2"/>
      <c r="M8242" s="10"/>
      <c r="N8242" s="2"/>
      <c r="O8242" s="3"/>
      <c r="P8242" s="11"/>
      <c r="Q8242" s="16"/>
      <c r="R8242" s="4"/>
      <c r="S8242" s="12"/>
      <c r="T8242" s="16"/>
      <c r="U8242" s="4"/>
      <c r="V8242" s="3"/>
      <c r="W8242" s="3"/>
      <c r="X8242" s="3"/>
      <c r="Y8242" s="3"/>
      <c r="Z8242" s="3"/>
      <c r="AA8242" s="4"/>
      <c r="AB8242" s="4"/>
      <c r="AC8242" s="4"/>
      <c r="AD8242" s="4"/>
      <c r="AE8242" s="4"/>
      <c r="BA8242" s="13"/>
      <c r="BC8242" s="2"/>
      <c r="BD8242" s="2"/>
      <c r="BU8242" s="15"/>
      <c r="BV8242" s="6"/>
      <c r="BW8242" s="6"/>
      <c r="BX8242" s="16"/>
      <c r="BY8242" s="16"/>
      <c r="BZ8242" s="16"/>
      <c r="CA8242" s="16"/>
      <c r="CB8242" s="14"/>
    </row>
    <row r="8243" spans="1:80" s="9" customFormat="1" x14ac:dyDescent="0.2">
      <c r="A8243" s="16"/>
      <c r="B8243" s="16"/>
      <c r="C8243" s="16"/>
      <c r="D8243" s="16"/>
      <c r="E8243" s="16"/>
      <c r="F8243" s="3"/>
      <c r="G8243" s="3"/>
      <c r="H8243" s="3"/>
      <c r="I8243" s="3"/>
      <c r="J8243" s="2"/>
      <c r="M8243" s="10"/>
      <c r="N8243" s="2"/>
      <c r="O8243" s="3"/>
      <c r="P8243" s="11"/>
      <c r="Q8243" s="16"/>
      <c r="R8243" s="4"/>
      <c r="S8243" s="12"/>
      <c r="T8243" s="16"/>
      <c r="U8243" s="4"/>
      <c r="V8243" s="3"/>
      <c r="W8243" s="3"/>
      <c r="X8243" s="3"/>
      <c r="Y8243" s="3"/>
      <c r="Z8243" s="3"/>
      <c r="AA8243" s="4"/>
      <c r="AB8243" s="4"/>
      <c r="AC8243" s="4"/>
      <c r="AD8243" s="4"/>
      <c r="AE8243" s="4"/>
      <c r="BA8243" s="13"/>
      <c r="BC8243" s="2"/>
      <c r="BD8243" s="2"/>
      <c r="BU8243" s="15"/>
      <c r="BV8243" s="6"/>
      <c r="BW8243" s="6"/>
      <c r="BX8243" s="16"/>
      <c r="BY8243" s="16"/>
      <c r="BZ8243" s="16"/>
      <c r="CA8243" s="16"/>
      <c r="CB8243" s="14"/>
    </row>
    <row r="8244" spans="1:80" s="9" customFormat="1" x14ac:dyDescent="0.2">
      <c r="A8244" s="16"/>
      <c r="B8244" s="16"/>
      <c r="C8244" s="16"/>
      <c r="D8244" s="16"/>
      <c r="E8244" s="16"/>
      <c r="F8244" s="3"/>
      <c r="G8244" s="3"/>
      <c r="H8244" s="3"/>
      <c r="I8244" s="3"/>
      <c r="J8244" s="2"/>
      <c r="M8244" s="10"/>
      <c r="N8244" s="2"/>
      <c r="O8244" s="3"/>
      <c r="P8244" s="11"/>
      <c r="Q8244" s="16"/>
      <c r="R8244" s="4"/>
      <c r="S8244" s="12"/>
      <c r="T8244" s="16"/>
      <c r="U8244" s="4"/>
      <c r="V8244" s="3"/>
      <c r="W8244" s="3"/>
      <c r="X8244" s="3"/>
      <c r="Y8244" s="3"/>
      <c r="Z8244" s="3"/>
      <c r="AA8244" s="4"/>
      <c r="AB8244" s="4"/>
      <c r="AC8244" s="4"/>
      <c r="AD8244" s="4"/>
      <c r="AE8244" s="4"/>
      <c r="BA8244" s="13"/>
      <c r="BC8244" s="2"/>
      <c r="BD8244" s="2"/>
      <c r="BU8244" s="15"/>
      <c r="BV8244" s="6"/>
      <c r="BW8244" s="6"/>
      <c r="BX8244" s="16"/>
      <c r="BY8244" s="16"/>
      <c r="BZ8244" s="16"/>
      <c r="CA8244" s="16"/>
      <c r="CB8244" s="14"/>
    </row>
    <row r="8245" spans="1:80" s="9" customFormat="1" x14ac:dyDescent="0.2">
      <c r="A8245" s="16"/>
      <c r="B8245" s="16"/>
      <c r="C8245" s="16"/>
      <c r="D8245" s="16"/>
      <c r="E8245" s="16"/>
      <c r="F8245" s="3"/>
      <c r="G8245" s="3"/>
      <c r="H8245" s="3"/>
      <c r="I8245" s="3"/>
      <c r="J8245" s="2"/>
      <c r="M8245" s="10"/>
      <c r="N8245" s="2"/>
      <c r="O8245" s="3"/>
      <c r="P8245" s="11"/>
      <c r="Q8245" s="16"/>
      <c r="R8245" s="4"/>
      <c r="S8245" s="12"/>
      <c r="T8245" s="16"/>
      <c r="U8245" s="4"/>
      <c r="V8245" s="3"/>
      <c r="W8245" s="3"/>
      <c r="X8245" s="3"/>
      <c r="Y8245" s="3"/>
      <c r="Z8245" s="3"/>
      <c r="AA8245" s="4"/>
      <c r="AB8245" s="4"/>
      <c r="AC8245" s="4"/>
      <c r="AD8245" s="4"/>
      <c r="AE8245" s="4"/>
      <c r="BA8245" s="13"/>
      <c r="BC8245" s="2"/>
      <c r="BD8245" s="2"/>
      <c r="BU8245" s="15"/>
      <c r="BV8245" s="6"/>
      <c r="BW8245" s="6"/>
      <c r="BX8245" s="16"/>
      <c r="BY8245" s="16"/>
      <c r="BZ8245" s="16"/>
      <c r="CA8245" s="16"/>
      <c r="CB8245" s="14"/>
    </row>
    <row r="8246" spans="1:80" s="9" customFormat="1" x14ac:dyDescent="0.2">
      <c r="A8246" s="16"/>
      <c r="B8246" s="16"/>
      <c r="C8246" s="16"/>
      <c r="D8246" s="16"/>
      <c r="E8246" s="16"/>
      <c r="F8246" s="3"/>
      <c r="G8246" s="3"/>
      <c r="H8246" s="3"/>
      <c r="I8246" s="3"/>
      <c r="J8246" s="2"/>
      <c r="M8246" s="10"/>
      <c r="N8246" s="2"/>
      <c r="O8246" s="3"/>
      <c r="P8246" s="11"/>
      <c r="Q8246" s="16"/>
      <c r="R8246" s="4"/>
      <c r="S8246" s="12"/>
      <c r="T8246" s="16"/>
      <c r="U8246" s="4"/>
      <c r="V8246" s="3"/>
      <c r="W8246" s="3"/>
      <c r="X8246" s="3"/>
      <c r="Y8246" s="3"/>
      <c r="Z8246" s="3"/>
      <c r="AA8246" s="4"/>
      <c r="AB8246" s="4"/>
      <c r="AC8246" s="4"/>
      <c r="AD8246" s="4"/>
      <c r="AE8246" s="4"/>
      <c r="BA8246" s="13"/>
      <c r="BC8246" s="2"/>
      <c r="BD8246" s="2"/>
      <c r="BU8246" s="15"/>
      <c r="BV8246" s="6"/>
      <c r="BW8246" s="6"/>
      <c r="BX8246" s="16"/>
      <c r="BY8246" s="16"/>
      <c r="BZ8246" s="16"/>
      <c r="CA8246" s="16"/>
      <c r="CB8246" s="14"/>
    </row>
    <row r="8247" spans="1:80" s="9" customFormat="1" x14ac:dyDescent="0.2">
      <c r="A8247" s="16"/>
      <c r="B8247" s="16"/>
      <c r="C8247" s="16"/>
      <c r="D8247" s="16"/>
      <c r="E8247" s="16"/>
      <c r="F8247" s="3"/>
      <c r="G8247" s="3"/>
      <c r="H8247" s="3"/>
      <c r="I8247" s="3"/>
      <c r="J8247" s="2"/>
      <c r="M8247" s="10"/>
      <c r="N8247" s="2"/>
      <c r="O8247" s="3"/>
      <c r="P8247" s="11"/>
      <c r="Q8247" s="16"/>
      <c r="R8247" s="4"/>
      <c r="S8247" s="12"/>
      <c r="T8247" s="16"/>
      <c r="U8247" s="4"/>
      <c r="V8247" s="3"/>
      <c r="W8247" s="3"/>
      <c r="X8247" s="3"/>
      <c r="Y8247" s="3"/>
      <c r="Z8247" s="3"/>
      <c r="AA8247" s="4"/>
      <c r="AB8247" s="4"/>
      <c r="AC8247" s="4"/>
      <c r="AD8247" s="4"/>
      <c r="AE8247" s="4"/>
      <c r="BA8247" s="13"/>
      <c r="BC8247" s="2"/>
      <c r="BD8247" s="2"/>
      <c r="BU8247" s="15"/>
      <c r="BV8247" s="6"/>
      <c r="BW8247" s="6"/>
      <c r="BX8247" s="16"/>
      <c r="BY8247" s="16"/>
      <c r="BZ8247" s="16"/>
      <c r="CA8247" s="16"/>
      <c r="CB8247" s="14"/>
    </row>
    <row r="8248" spans="1:80" s="9" customFormat="1" x14ac:dyDescent="0.2">
      <c r="A8248" s="16"/>
      <c r="B8248" s="16"/>
      <c r="C8248" s="16"/>
      <c r="D8248" s="16"/>
      <c r="E8248" s="16"/>
      <c r="F8248" s="3"/>
      <c r="G8248" s="3"/>
      <c r="H8248" s="3"/>
      <c r="I8248" s="3"/>
      <c r="J8248" s="2"/>
      <c r="M8248" s="10"/>
      <c r="N8248" s="2"/>
      <c r="O8248" s="3"/>
      <c r="P8248" s="11"/>
      <c r="Q8248" s="16"/>
      <c r="R8248" s="4"/>
      <c r="S8248" s="12"/>
      <c r="T8248" s="16"/>
      <c r="U8248" s="4"/>
      <c r="V8248" s="3"/>
      <c r="W8248" s="3"/>
      <c r="X8248" s="3"/>
      <c r="Y8248" s="3"/>
      <c r="Z8248" s="3"/>
      <c r="AA8248" s="4"/>
      <c r="AB8248" s="4"/>
      <c r="AC8248" s="4"/>
      <c r="AD8248" s="4"/>
      <c r="AE8248" s="4"/>
      <c r="BA8248" s="13"/>
      <c r="BC8248" s="2"/>
      <c r="BD8248" s="2"/>
      <c r="BU8248" s="15"/>
      <c r="BV8248" s="6"/>
      <c r="BW8248" s="6"/>
      <c r="BX8248" s="16"/>
      <c r="BY8248" s="16"/>
      <c r="BZ8248" s="16"/>
      <c r="CA8248" s="16"/>
      <c r="CB8248" s="14"/>
    </row>
    <row r="8249" spans="1:80" s="9" customFormat="1" x14ac:dyDescent="0.2">
      <c r="A8249" s="16"/>
      <c r="B8249" s="16"/>
      <c r="C8249" s="16"/>
      <c r="D8249" s="16"/>
      <c r="E8249" s="16"/>
      <c r="F8249" s="3"/>
      <c r="G8249" s="3"/>
      <c r="H8249" s="3"/>
      <c r="I8249" s="3"/>
      <c r="J8249" s="2"/>
      <c r="M8249" s="10"/>
      <c r="N8249" s="2"/>
      <c r="O8249" s="3"/>
      <c r="P8249" s="11"/>
      <c r="Q8249" s="16"/>
      <c r="R8249" s="4"/>
      <c r="S8249" s="12"/>
      <c r="T8249" s="16"/>
      <c r="U8249" s="4"/>
      <c r="V8249" s="3"/>
      <c r="W8249" s="3"/>
      <c r="X8249" s="3"/>
      <c r="Y8249" s="3"/>
      <c r="Z8249" s="3"/>
      <c r="AA8249" s="4"/>
      <c r="AB8249" s="4"/>
      <c r="AC8249" s="4"/>
      <c r="AD8249" s="4"/>
      <c r="AE8249" s="4"/>
      <c r="BA8249" s="13"/>
      <c r="BC8249" s="2"/>
      <c r="BD8249" s="2"/>
      <c r="BU8249" s="15"/>
      <c r="BV8249" s="6"/>
      <c r="BW8249" s="6"/>
      <c r="BX8249" s="16"/>
      <c r="BY8249" s="16"/>
      <c r="BZ8249" s="16"/>
      <c r="CA8249" s="16"/>
      <c r="CB8249" s="14"/>
    </row>
    <row r="8250" spans="1:80" s="9" customFormat="1" x14ac:dyDescent="0.2">
      <c r="A8250" s="16"/>
      <c r="B8250" s="16"/>
      <c r="C8250" s="16"/>
      <c r="D8250" s="16"/>
      <c r="E8250" s="16"/>
      <c r="F8250" s="3"/>
      <c r="G8250" s="3"/>
      <c r="H8250" s="3"/>
      <c r="I8250" s="3"/>
      <c r="J8250" s="2"/>
      <c r="M8250" s="10"/>
      <c r="N8250" s="2"/>
      <c r="O8250" s="3"/>
      <c r="P8250" s="11"/>
      <c r="Q8250" s="16"/>
      <c r="R8250" s="4"/>
      <c r="S8250" s="12"/>
      <c r="T8250" s="16"/>
      <c r="U8250" s="4"/>
      <c r="V8250" s="3"/>
      <c r="W8250" s="3"/>
      <c r="X8250" s="3"/>
      <c r="Y8250" s="3"/>
      <c r="Z8250" s="3"/>
      <c r="AA8250" s="4"/>
      <c r="AB8250" s="4"/>
      <c r="AC8250" s="4"/>
      <c r="AD8250" s="4"/>
      <c r="AE8250" s="4"/>
      <c r="BA8250" s="13"/>
      <c r="BC8250" s="2"/>
      <c r="BD8250" s="2"/>
      <c r="BU8250" s="15"/>
      <c r="BV8250" s="6"/>
      <c r="BW8250" s="6"/>
      <c r="BX8250" s="16"/>
      <c r="BY8250" s="16"/>
      <c r="BZ8250" s="16"/>
      <c r="CA8250" s="16"/>
      <c r="CB8250" s="14"/>
    </row>
    <row r="8251" spans="1:80" s="9" customFormat="1" x14ac:dyDescent="0.2">
      <c r="A8251" s="16"/>
      <c r="B8251" s="16"/>
      <c r="C8251" s="16"/>
      <c r="D8251" s="16"/>
      <c r="E8251" s="16"/>
      <c r="F8251" s="3"/>
      <c r="G8251" s="3"/>
      <c r="H8251" s="3"/>
      <c r="I8251" s="3"/>
      <c r="J8251" s="2"/>
      <c r="M8251" s="10"/>
      <c r="N8251" s="2"/>
      <c r="O8251" s="3"/>
      <c r="P8251" s="11"/>
      <c r="Q8251" s="16"/>
      <c r="R8251" s="4"/>
      <c r="S8251" s="12"/>
      <c r="T8251" s="16"/>
      <c r="U8251" s="4"/>
      <c r="V8251" s="3"/>
      <c r="W8251" s="3"/>
      <c r="X8251" s="3"/>
      <c r="Y8251" s="3"/>
      <c r="Z8251" s="3"/>
      <c r="AA8251" s="4"/>
      <c r="AB8251" s="4"/>
      <c r="AC8251" s="4"/>
      <c r="AD8251" s="4"/>
      <c r="AE8251" s="4"/>
      <c r="BA8251" s="13"/>
      <c r="BC8251" s="2"/>
      <c r="BD8251" s="2"/>
      <c r="BU8251" s="15"/>
      <c r="BV8251" s="6"/>
      <c r="BW8251" s="6"/>
      <c r="BX8251" s="16"/>
      <c r="BY8251" s="16"/>
      <c r="BZ8251" s="16"/>
      <c r="CA8251" s="16"/>
      <c r="CB8251" s="14"/>
    </row>
    <row r="8252" spans="1:80" s="9" customFormat="1" x14ac:dyDescent="0.2">
      <c r="A8252" s="16"/>
      <c r="B8252" s="16"/>
      <c r="C8252" s="16"/>
      <c r="D8252" s="16"/>
      <c r="E8252" s="16"/>
      <c r="F8252" s="3"/>
      <c r="G8252" s="3"/>
      <c r="H8252" s="3"/>
      <c r="I8252" s="3"/>
      <c r="J8252" s="2"/>
      <c r="M8252" s="10"/>
      <c r="N8252" s="2"/>
      <c r="O8252" s="3"/>
      <c r="P8252" s="11"/>
      <c r="Q8252" s="16"/>
      <c r="R8252" s="4"/>
      <c r="S8252" s="12"/>
      <c r="T8252" s="16"/>
      <c r="U8252" s="4"/>
      <c r="V8252" s="3"/>
      <c r="W8252" s="3"/>
      <c r="X8252" s="3"/>
      <c r="Y8252" s="3"/>
      <c r="Z8252" s="3"/>
      <c r="AA8252" s="4"/>
      <c r="AB8252" s="4"/>
      <c r="AC8252" s="4"/>
      <c r="AD8252" s="4"/>
      <c r="AE8252" s="4"/>
      <c r="BA8252" s="13"/>
      <c r="BC8252" s="2"/>
      <c r="BD8252" s="2"/>
      <c r="BU8252" s="15"/>
      <c r="BV8252" s="6"/>
      <c r="BW8252" s="6"/>
      <c r="BX8252" s="16"/>
      <c r="BY8252" s="16"/>
      <c r="BZ8252" s="16"/>
      <c r="CA8252" s="16"/>
      <c r="CB8252" s="14"/>
    </row>
    <row r="8253" spans="1:80" s="9" customFormat="1" x14ac:dyDescent="0.2">
      <c r="A8253" s="16"/>
      <c r="B8253" s="16"/>
      <c r="C8253" s="16"/>
      <c r="D8253" s="16"/>
      <c r="E8253" s="16"/>
      <c r="F8253" s="3"/>
      <c r="G8253" s="3"/>
      <c r="H8253" s="3"/>
      <c r="I8253" s="3"/>
      <c r="J8253" s="2"/>
      <c r="M8253" s="10"/>
      <c r="N8253" s="2"/>
      <c r="O8253" s="3"/>
      <c r="P8253" s="11"/>
      <c r="Q8253" s="16"/>
      <c r="R8253" s="4"/>
      <c r="S8253" s="12"/>
      <c r="T8253" s="16"/>
      <c r="U8253" s="4"/>
      <c r="V8253" s="3"/>
      <c r="W8253" s="3"/>
      <c r="X8253" s="3"/>
      <c r="Y8253" s="3"/>
      <c r="Z8253" s="3"/>
      <c r="AA8253" s="4"/>
      <c r="AB8253" s="4"/>
      <c r="AC8253" s="4"/>
      <c r="AD8253" s="4"/>
      <c r="AE8253" s="4"/>
      <c r="BA8253" s="13"/>
      <c r="BC8253" s="2"/>
      <c r="BD8253" s="2"/>
      <c r="BU8253" s="15"/>
      <c r="BV8253" s="6"/>
      <c r="BW8253" s="6"/>
      <c r="BX8253" s="16"/>
      <c r="BY8253" s="16"/>
      <c r="BZ8253" s="16"/>
      <c r="CA8253" s="16"/>
      <c r="CB8253" s="14"/>
    </row>
    <row r="8254" spans="1:80" s="9" customFormat="1" x14ac:dyDescent="0.2">
      <c r="A8254" s="16"/>
      <c r="B8254" s="16"/>
      <c r="C8254" s="16"/>
      <c r="D8254" s="16"/>
      <c r="E8254" s="16"/>
      <c r="F8254" s="3"/>
      <c r="G8254" s="3"/>
      <c r="H8254" s="3"/>
      <c r="I8254" s="3"/>
      <c r="J8254" s="2"/>
      <c r="M8254" s="10"/>
      <c r="N8254" s="2"/>
      <c r="O8254" s="3"/>
      <c r="P8254" s="11"/>
      <c r="Q8254" s="16"/>
      <c r="R8254" s="4"/>
      <c r="S8254" s="12"/>
      <c r="T8254" s="16"/>
      <c r="U8254" s="4"/>
      <c r="V8254" s="3"/>
      <c r="W8254" s="3"/>
      <c r="X8254" s="3"/>
      <c r="Y8254" s="3"/>
      <c r="Z8254" s="3"/>
      <c r="AA8254" s="4"/>
      <c r="AB8254" s="4"/>
      <c r="AC8254" s="4"/>
      <c r="AD8254" s="4"/>
      <c r="AE8254" s="4"/>
      <c r="BA8254" s="13"/>
      <c r="BC8254" s="2"/>
      <c r="BD8254" s="2"/>
      <c r="BU8254" s="15"/>
      <c r="BV8254" s="6"/>
      <c r="BW8254" s="6"/>
      <c r="BX8254" s="16"/>
      <c r="BY8254" s="16"/>
      <c r="BZ8254" s="16"/>
      <c r="CA8254" s="16"/>
      <c r="CB8254" s="14"/>
    </row>
    <row r="8255" spans="1:80" s="9" customFormat="1" x14ac:dyDescent="0.2">
      <c r="A8255" s="16"/>
      <c r="B8255" s="16"/>
      <c r="C8255" s="16"/>
      <c r="D8255" s="16"/>
      <c r="E8255" s="16"/>
      <c r="F8255" s="3"/>
      <c r="G8255" s="3"/>
      <c r="H8255" s="3"/>
      <c r="I8255" s="3"/>
      <c r="J8255" s="2"/>
      <c r="M8255" s="10"/>
      <c r="N8255" s="2"/>
      <c r="O8255" s="3"/>
      <c r="P8255" s="11"/>
      <c r="Q8255" s="16"/>
      <c r="R8255" s="4"/>
      <c r="S8255" s="12"/>
      <c r="T8255" s="16"/>
      <c r="U8255" s="4"/>
      <c r="V8255" s="3"/>
      <c r="W8255" s="3"/>
      <c r="X8255" s="3"/>
      <c r="Y8255" s="3"/>
      <c r="Z8255" s="3"/>
      <c r="AA8255" s="4"/>
      <c r="AB8255" s="4"/>
      <c r="AC8255" s="4"/>
      <c r="AD8255" s="4"/>
      <c r="AE8255" s="4"/>
      <c r="BA8255" s="13"/>
      <c r="BC8255" s="2"/>
      <c r="BD8255" s="2"/>
      <c r="BU8255" s="15"/>
      <c r="BV8255" s="6"/>
      <c r="BW8255" s="6"/>
      <c r="BX8255" s="16"/>
      <c r="BY8255" s="16"/>
      <c r="BZ8255" s="16"/>
      <c r="CA8255" s="16"/>
      <c r="CB8255" s="14"/>
    </row>
    <row r="8256" spans="1:80" s="9" customFormat="1" x14ac:dyDescent="0.2">
      <c r="A8256" s="16"/>
      <c r="B8256" s="16"/>
      <c r="C8256" s="16"/>
      <c r="D8256" s="16"/>
      <c r="E8256" s="16"/>
      <c r="F8256" s="3"/>
      <c r="G8256" s="3"/>
      <c r="H8256" s="3"/>
      <c r="I8256" s="3"/>
      <c r="J8256" s="2"/>
      <c r="M8256" s="10"/>
      <c r="N8256" s="2"/>
      <c r="O8256" s="3"/>
      <c r="P8256" s="11"/>
      <c r="Q8256" s="16"/>
      <c r="R8256" s="4"/>
      <c r="S8256" s="12"/>
      <c r="T8256" s="16"/>
      <c r="U8256" s="4"/>
      <c r="V8256" s="3"/>
      <c r="W8256" s="3"/>
      <c r="X8256" s="3"/>
      <c r="Y8256" s="3"/>
      <c r="Z8256" s="3"/>
      <c r="AA8256" s="4"/>
      <c r="AB8256" s="4"/>
      <c r="AC8256" s="4"/>
      <c r="AD8256" s="4"/>
      <c r="AE8256" s="4"/>
      <c r="BA8256" s="13"/>
      <c r="BC8256" s="2"/>
      <c r="BD8256" s="2"/>
      <c r="BU8256" s="15"/>
      <c r="BV8256" s="6"/>
      <c r="BW8256" s="6"/>
      <c r="BX8256" s="16"/>
      <c r="BY8256" s="16"/>
      <c r="BZ8256" s="16"/>
      <c r="CA8256" s="16"/>
      <c r="CB8256" s="14"/>
    </row>
    <row r="8257" spans="1:80" s="9" customFormat="1" x14ac:dyDescent="0.2">
      <c r="A8257" s="16"/>
      <c r="B8257" s="16"/>
      <c r="C8257" s="16"/>
      <c r="D8257" s="16"/>
      <c r="E8257" s="16"/>
      <c r="F8257" s="3"/>
      <c r="G8257" s="3"/>
      <c r="H8257" s="3"/>
      <c r="I8257" s="3"/>
      <c r="J8257" s="2"/>
      <c r="M8257" s="10"/>
      <c r="N8257" s="2"/>
      <c r="O8257" s="3"/>
      <c r="P8257" s="11"/>
      <c r="Q8257" s="16"/>
      <c r="R8257" s="4"/>
      <c r="S8257" s="12"/>
      <c r="T8257" s="16"/>
      <c r="U8257" s="4"/>
      <c r="V8257" s="3"/>
      <c r="W8257" s="3"/>
      <c r="X8257" s="3"/>
      <c r="Y8257" s="3"/>
      <c r="Z8257" s="3"/>
      <c r="AA8257" s="4"/>
      <c r="AB8257" s="4"/>
      <c r="AC8257" s="4"/>
      <c r="AD8257" s="4"/>
      <c r="AE8257" s="4"/>
      <c r="BA8257" s="13"/>
      <c r="BC8257" s="2"/>
      <c r="BD8257" s="2"/>
      <c r="BU8257" s="15"/>
      <c r="BV8257" s="6"/>
      <c r="BW8257" s="6"/>
      <c r="BX8257" s="16"/>
      <c r="BY8257" s="16"/>
      <c r="BZ8257" s="16"/>
      <c r="CA8257" s="16"/>
      <c r="CB8257" s="14"/>
    </row>
    <row r="8258" spans="1:80" s="9" customFormat="1" x14ac:dyDescent="0.2">
      <c r="A8258" s="16"/>
      <c r="B8258" s="16"/>
      <c r="C8258" s="16"/>
      <c r="D8258" s="16"/>
      <c r="E8258" s="16"/>
      <c r="F8258" s="3"/>
      <c r="G8258" s="3"/>
      <c r="H8258" s="3"/>
      <c r="I8258" s="3"/>
      <c r="J8258" s="2"/>
      <c r="M8258" s="10"/>
      <c r="N8258" s="2"/>
      <c r="O8258" s="3"/>
      <c r="P8258" s="11"/>
      <c r="Q8258" s="16"/>
      <c r="R8258" s="4"/>
      <c r="S8258" s="12"/>
      <c r="T8258" s="16"/>
      <c r="U8258" s="4"/>
      <c r="V8258" s="3"/>
      <c r="W8258" s="3"/>
      <c r="X8258" s="3"/>
      <c r="Y8258" s="3"/>
      <c r="Z8258" s="3"/>
      <c r="AA8258" s="4"/>
      <c r="AB8258" s="4"/>
      <c r="AC8258" s="4"/>
      <c r="AD8258" s="4"/>
      <c r="AE8258" s="4"/>
      <c r="BA8258" s="13"/>
      <c r="BC8258" s="2"/>
      <c r="BD8258" s="2"/>
      <c r="BU8258" s="15"/>
      <c r="BV8258" s="6"/>
      <c r="BW8258" s="6"/>
      <c r="BX8258" s="16"/>
      <c r="BY8258" s="16"/>
      <c r="BZ8258" s="16"/>
      <c r="CA8258" s="16"/>
      <c r="CB8258" s="14"/>
    </row>
    <row r="8259" spans="1:80" s="9" customFormat="1" x14ac:dyDescent="0.2">
      <c r="A8259" s="16"/>
      <c r="B8259" s="16"/>
      <c r="C8259" s="16"/>
      <c r="D8259" s="16"/>
      <c r="E8259" s="16"/>
      <c r="F8259" s="3"/>
      <c r="G8259" s="3"/>
      <c r="H8259" s="3"/>
      <c r="I8259" s="3"/>
      <c r="J8259" s="2"/>
      <c r="M8259" s="10"/>
      <c r="N8259" s="2"/>
      <c r="O8259" s="3"/>
      <c r="P8259" s="11"/>
      <c r="Q8259" s="16"/>
      <c r="R8259" s="4"/>
      <c r="S8259" s="12"/>
      <c r="T8259" s="16"/>
      <c r="U8259" s="4"/>
      <c r="V8259" s="3"/>
      <c r="W8259" s="3"/>
      <c r="X8259" s="3"/>
      <c r="Y8259" s="3"/>
      <c r="Z8259" s="3"/>
      <c r="AA8259" s="4"/>
      <c r="AB8259" s="4"/>
      <c r="AC8259" s="4"/>
      <c r="AD8259" s="4"/>
      <c r="AE8259" s="4"/>
      <c r="BA8259" s="13"/>
      <c r="BC8259" s="2"/>
      <c r="BD8259" s="2"/>
      <c r="BU8259" s="15"/>
      <c r="BV8259" s="6"/>
      <c r="BW8259" s="6"/>
      <c r="BX8259" s="16"/>
      <c r="BY8259" s="16"/>
      <c r="BZ8259" s="16"/>
      <c r="CA8259" s="16"/>
      <c r="CB8259" s="14"/>
    </row>
    <row r="8260" spans="1:80" s="9" customFormat="1" x14ac:dyDescent="0.2">
      <c r="A8260" s="16"/>
      <c r="B8260" s="16"/>
      <c r="C8260" s="16"/>
      <c r="D8260" s="16"/>
      <c r="E8260" s="16"/>
      <c r="F8260" s="3"/>
      <c r="G8260" s="3"/>
      <c r="H8260" s="3"/>
      <c r="I8260" s="3"/>
      <c r="J8260" s="2"/>
      <c r="M8260" s="10"/>
      <c r="N8260" s="2"/>
      <c r="O8260" s="3"/>
      <c r="P8260" s="11"/>
      <c r="Q8260" s="16"/>
      <c r="R8260" s="4"/>
      <c r="S8260" s="12"/>
      <c r="T8260" s="16"/>
      <c r="U8260" s="4"/>
      <c r="V8260" s="3"/>
      <c r="W8260" s="3"/>
      <c r="X8260" s="3"/>
      <c r="Y8260" s="3"/>
      <c r="Z8260" s="3"/>
      <c r="AA8260" s="4"/>
      <c r="AB8260" s="4"/>
      <c r="AC8260" s="4"/>
      <c r="AD8260" s="4"/>
      <c r="AE8260" s="4"/>
      <c r="BA8260" s="13"/>
      <c r="BC8260" s="2"/>
      <c r="BD8260" s="2"/>
      <c r="BU8260" s="15"/>
      <c r="BV8260" s="6"/>
      <c r="BW8260" s="6"/>
      <c r="BX8260" s="16"/>
      <c r="BY8260" s="16"/>
      <c r="BZ8260" s="16"/>
      <c r="CA8260" s="16"/>
      <c r="CB8260" s="14"/>
    </row>
    <row r="8261" spans="1:80" s="9" customFormat="1" x14ac:dyDescent="0.2">
      <c r="A8261" s="16"/>
      <c r="B8261" s="16"/>
      <c r="C8261" s="16"/>
      <c r="D8261" s="16"/>
      <c r="E8261" s="16"/>
      <c r="F8261" s="3"/>
      <c r="G8261" s="3"/>
      <c r="H8261" s="3"/>
      <c r="I8261" s="3"/>
      <c r="J8261" s="2"/>
      <c r="M8261" s="10"/>
      <c r="N8261" s="2"/>
      <c r="O8261" s="3"/>
      <c r="P8261" s="11"/>
      <c r="Q8261" s="16"/>
      <c r="R8261" s="4"/>
      <c r="S8261" s="12"/>
      <c r="T8261" s="16"/>
      <c r="U8261" s="4"/>
      <c r="V8261" s="3"/>
      <c r="W8261" s="3"/>
      <c r="X8261" s="3"/>
      <c r="Y8261" s="3"/>
      <c r="Z8261" s="3"/>
      <c r="AA8261" s="4"/>
      <c r="AB8261" s="4"/>
      <c r="AC8261" s="4"/>
      <c r="AD8261" s="4"/>
      <c r="AE8261" s="4"/>
      <c r="BA8261" s="13"/>
      <c r="BC8261" s="2"/>
      <c r="BD8261" s="2"/>
      <c r="BU8261" s="15"/>
      <c r="BV8261" s="6"/>
      <c r="BW8261" s="6"/>
      <c r="BX8261" s="16"/>
      <c r="BY8261" s="16"/>
      <c r="BZ8261" s="16"/>
      <c r="CA8261" s="16"/>
      <c r="CB8261" s="14"/>
    </row>
    <row r="8262" spans="1:80" s="9" customFormat="1" x14ac:dyDescent="0.2">
      <c r="A8262" s="16"/>
      <c r="B8262" s="16"/>
      <c r="C8262" s="16"/>
      <c r="D8262" s="16"/>
      <c r="E8262" s="16"/>
      <c r="F8262" s="3"/>
      <c r="G8262" s="3"/>
      <c r="H8262" s="3"/>
      <c r="I8262" s="3"/>
      <c r="J8262" s="2"/>
      <c r="M8262" s="10"/>
      <c r="N8262" s="2"/>
      <c r="O8262" s="3"/>
      <c r="P8262" s="11"/>
      <c r="Q8262" s="16"/>
      <c r="R8262" s="4"/>
      <c r="S8262" s="12"/>
      <c r="T8262" s="16"/>
      <c r="U8262" s="4"/>
      <c r="V8262" s="3"/>
      <c r="W8262" s="3"/>
      <c r="X8262" s="3"/>
      <c r="Y8262" s="3"/>
      <c r="Z8262" s="3"/>
      <c r="AA8262" s="4"/>
      <c r="AB8262" s="4"/>
      <c r="AC8262" s="4"/>
      <c r="AD8262" s="4"/>
      <c r="AE8262" s="4"/>
      <c r="BA8262" s="13"/>
      <c r="BC8262" s="2"/>
      <c r="BD8262" s="2"/>
      <c r="BU8262" s="15"/>
      <c r="BV8262" s="6"/>
      <c r="BW8262" s="6"/>
      <c r="BX8262" s="16"/>
      <c r="BY8262" s="16"/>
      <c r="BZ8262" s="16"/>
      <c r="CA8262" s="16"/>
      <c r="CB8262" s="14"/>
    </row>
    <row r="8263" spans="1:80" s="9" customFormat="1" x14ac:dyDescent="0.2">
      <c r="A8263" s="16"/>
      <c r="B8263" s="16"/>
      <c r="C8263" s="16"/>
      <c r="D8263" s="16"/>
      <c r="E8263" s="16"/>
      <c r="F8263" s="3"/>
      <c r="G8263" s="3"/>
      <c r="H8263" s="3"/>
      <c r="I8263" s="3"/>
      <c r="J8263" s="2"/>
      <c r="M8263" s="10"/>
      <c r="N8263" s="2"/>
      <c r="O8263" s="3"/>
      <c r="P8263" s="11"/>
      <c r="Q8263" s="16"/>
      <c r="R8263" s="4"/>
      <c r="S8263" s="12"/>
      <c r="T8263" s="16"/>
      <c r="U8263" s="4"/>
      <c r="V8263" s="3"/>
      <c r="W8263" s="3"/>
      <c r="X8263" s="3"/>
      <c r="Y8263" s="3"/>
      <c r="Z8263" s="3"/>
      <c r="AA8263" s="4"/>
      <c r="AB8263" s="4"/>
      <c r="AC8263" s="4"/>
      <c r="AD8263" s="4"/>
      <c r="AE8263" s="4"/>
      <c r="BA8263" s="13"/>
      <c r="BC8263" s="2"/>
      <c r="BD8263" s="2"/>
      <c r="BU8263" s="15"/>
      <c r="BV8263" s="6"/>
      <c r="BW8263" s="6"/>
      <c r="BX8263" s="16"/>
      <c r="BY8263" s="16"/>
      <c r="BZ8263" s="16"/>
      <c r="CA8263" s="16"/>
      <c r="CB8263" s="14"/>
    </row>
    <row r="8264" spans="1:80" s="9" customFormat="1" x14ac:dyDescent="0.2">
      <c r="A8264" s="16"/>
      <c r="B8264" s="16"/>
      <c r="C8264" s="16"/>
      <c r="D8264" s="16"/>
      <c r="E8264" s="16"/>
      <c r="F8264" s="3"/>
      <c r="G8264" s="3"/>
      <c r="H8264" s="3"/>
      <c r="I8264" s="3"/>
      <c r="J8264" s="2"/>
      <c r="M8264" s="10"/>
      <c r="N8264" s="2"/>
      <c r="O8264" s="3"/>
      <c r="P8264" s="11"/>
      <c r="Q8264" s="16"/>
      <c r="R8264" s="4"/>
      <c r="S8264" s="12"/>
      <c r="T8264" s="16"/>
      <c r="U8264" s="4"/>
      <c r="V8264" s="3"/>
      <c r="W8264" s="3"/>
      <c r="X8264" s="3"/>
      <c r="Y8264" s="3"/>
      <c r="Z8264" s="3"/>
      <c r="AA8264" s="4"/>
      <c r="AB8264" s="4"/>
      <c r="AC8264" s="4"/>
      <c r="AD8264" s="4"/>
      <c r="AE8264" s="4"/>
      <c r="BA8264" s="13"/>
      <c r="BC8264" s="2"/>
      <c r="BD8264" s="2"/>
      <c r="BU8264" s="15"/>
      <c r="BV8264" s="6"/>
      <c r="BW8264" s="6"/>
      <c r="BX8264" s="16"/>
      <c r="BY8264" s="16"/>
      <c r="BZ8264" s="16"/>
      <c r="CA8264" s="16"/>
      <c r="CB8264" s="14"/>
    </row>
    <row r="8265" spans="1:80" s="9" customFormat="1" x14ac:dyDescent="0.2">
      <c r="A8265" s="16"/>
      <c r="B8265" s="16"/>
      <c r="C8265" s="16"/>
      <c r="D8265" s="16"/>
      <c r="E8265" s="16"/>
      <c r="F8265" s="3"/>
      <c r="G8265" s="3"/>
      <c r="H8265" s="3"/>
      <c r="I8265" s="3"/>
      <c r="J8265" s="2"/>
      <c r="M8265" s="10"/>
      <c r="N8265" s="2"/>
      <c r="O8265" s="3"/>
      <c r="P8265" s="11"/>
      <c r="Q8265" s="16"/>
      <c r="R8265" s="4"/>
      <c r="S8265" s="12"/>
      <c r="T8265" s="16"/>
      <c r="U8265" s="4"/>
      <c r="V8265" s="3"/>
      <c r="W8265" s="3"/>
      <c r="X8265" s="3"/>
      <c r="Y8265" s="3"/>
      <c r="Z8265" s="3"/>
      <c r="AA8265" s="4"/>
      <c r="AB8265" s="4"/>
      <c r="AC8265" s="4"/>
      <c r="AD8265" s="4"/>
      <c r="AE8265" s="4"/>
      <c r="BA8265" s="13"/>
      <c r="BC8265" s="2"/>
      <c r="BD8265" s="2"/>
      <c r="BU8265" s="15"/>
      <c r="BV8265" s="6"/>
      <c r="BW8265" s="6"/>
      <c r="BX8265" s="16"/>
      <c r="BY8265" s="16"/>
      <c r="BZ8265" s="16"/>
      <c r="CA8265" s="16"/>
      <c r="CB8265" s="14"/>
    </row>
    <row r="8266" spans="1:80" s="9" customFormat="1" x14ac:dyDescent="0.2">
      <c r="A8266" s="16"/>
      <c r="B8266" s="16"/>
      <c r="C8266" s="16"/>
      <c r="D8266" s="16"/>
      <c r="E8266" s="16"/>
      <c r="F8266" s="3"/>
      <c r="G8266" s="3"/>
      <c r="H8266" s="3"/>
      <c r="I8266" s="3"/>
      <c r="J8266" s="2"/>
      <c r="M8266" s="10"/>
      <c r="N8266" s="2"/>
      <c r="O8266" s="3"/>
      <c r="P8266" s="11"/>
      <c r="Q8266" s="16"/>
      <c r="R8266" s="4"/>
      <c r="S8266" s="12"/>
      <c r="T8266" s="16"/>
      <c r="U8266" s="4"/>
      <c r="V8266" s="3"/>
      <c r="W8266" s="3"/>
      <c r="X8266" s="3"/>
      <c r="Y8266" s="3"/>
      <c r="Z8266" s="3"/>
      <c r="AA8266" s="4"/>
      <c r="AB8266" s="4"/>
      <c r="AC8266" s="4"/>
      <c r="AD8266" s="4"/>
      <c r="AE8266" s="4"/>
      <c r="BA8266" s="13"/>
      <c r="BC8266" s="2"/>
      <c r="BD8266" s="2"/>
      <c r="BU8266" s="15"/>
      <c r="BV8266" s="6"/>
      <c r="BW8266" s="6"/>
      <c r="BX8266" s="16"/>
      <c r="BY8266" s="16"/>
      <c r="BZ8266" s="16"/>
      <c r="CA8266" s="16"/>
      <c r="CB8266" s="14"/>
    </row>
    <row r="8267" spans="1:80" s="9" customFormat="1" x14ac:dyDescent="0.2">
      <c r="A8267" s="16"/>
      <c r="B8267" s="16"/>
      <c r="C8267" s="16"/>
      <c r="D8267" s="16"/>
      <c r="E8267" s="16"/>
      <c r="F8267" s="3"/>
      <c r="G8267" s="3"/>
      <c r="H8267" s="3"/>
      <c r="I8267" s="3"/>
      <c r="J8267" s="2"/>
      <c r="M8267" s="10"/>
      <c r="N8267" s="2"/>
      <c r="O8267" s="3"/>
      <c r="P8267" s="11"/>
      <c r="Q8267" s="16"/>
      <c r="R8267" s="4"/>
      <c r="S8267" s="12"/>
      <c r="T8267" s="16"/>
      <c r="U8267" s="4"/>
      <c r="V8267" s="3"/>
      <c r="W8267" s="3"/>
      <c r="X8267" s="3"/>
      <c r="Y8267" s="3"/>
      <c r="Z8267" s="3"/>
      <c r="AA8267" s="4"/>
      <c r="AB8267" s="4"/>
      <c r="AC8267" s="4"/>
      <c r="AD8267" s="4"/>
      <c r="AE8267" s="4"/>
      <c r="BA8267" s="13"/>
      <c r="BC8267" s="2"/>
      <c r="BD8267" s="2"/>
      <c r="BU8267" s="15"/>
      <c r="BV8267" s="6"/>
      <c r="BW8267" s="6"/>
      <c r="BX8267" s="16"/>
      <c r="BY8267" s="16"/>
      <c r="BZ8267" s="16"/>
      <c r="CA8267" s="16"/>
      <c r="CB8267" s="14"/>
    </row>
    <row r="8268" spans="1:80" s="9" customFormat="1" x14ac:dyDescent="0.2">
      <c r="A8268" s="16"/>
      <c r="B8268" s="16"/>
      <c r="C8268" s="16"/>
      <c r="D8268" s="16"/>
      <c r="E8268" s="16"/>
      <c r="F8268" s="3"/>
      <c r="G8268" s="3"/>
      <c r="H8268" s="3"/>
      <c r="I8268" s="3"/>
      <c r="J8268" s="2"/>
      <c r="M8268" s="10"/>
      <c r="N8268" s="2"/>
      <c r="O8268" s="3"/>
      <c r="P8268" s="11"/>
      <c r="Q8268" s="16"/>
      <c r="R8268" s="4"/>
      <c r="S8268" s="12"/>
      <c r="T8268" s="16"/>
      <c r="U8268" s="4"/>
      <c r="V8268" s="3"/>
      <c r="W8268" s="3"/>
      <c r="X8268" s="3"/>
      <c r="Y8268" s="3"/>
      <c r="Z8268" s="3"/>
      <c r="AA8268" s="4"/>
      <c r="AB8268" s="4"/>
      <c r="AC8268" s="4"/>
      <c r="AD8268" s="4"/>
      <c r="AE8268" s="4"/>
      <c r="BA8268" s="13"/>
      <c r="BC8268" s="2"/>
      <c r="BD8268" s="2"/>
      <c r="BU8268" s="15"/>
      <c r="BV8268" s="6"/>
      <c r="BW8268" s="6"/>
      <c r="BX8268" s="16"/>
      <c r="BY8268" s="16"/>
      <c r="BZ8268" s="16"/>
      <c r="CA8268" s="16"/>
      <c r="CB8268" s="14"/>
    </row>
    <row r="8269" spans="1:80" s="9" customFormat="1" x14ac:dyDescent="0.2">
      <c r="A8269" s="16"/>
      <c r="B8269" s="16"/>
      <c r="C8269" s="16"/>
      <c r="D8269" s="16"/>
      <c r="E8269" s="16"/>
      <c r="F8269" s="3"/>
      <c r="G8269" s="3"/>
      <c r="H8269" s="3"/>
      <c r="I8269" s="3"/>
      <c r="J8269" s="2"/>
      <c r="M8269" s="10"/>
      <c r="N8269" s="2"/>
      <c r="O8269" s="3"/>
      <c r="P8269" s="11"/>
      <c r="Q8269" s="16"/>
      <c r="R8269" s="4"/>
      <c r="S8269" s="12"/>
      <c r="T8269" s="16"/>
      <c r="U8269" s="4"/>
      <c r="V8269" s="3"/>
      <c r="W8269" s="3"/>
      <c r="X8269" s="3"/>
      <c r="Y8269" s="3"/>
      <c r="Z8269" s="3"/>
      <c r="AA8269" s="4"/>
      <c r="AB8269" s="4"/>
      <c r="AC8269" s="4"/>
      <c r="AD8269" s="4"/>
      <c r="AE8269" s="4"/>
      <c r="BA8269" s="13"/>
      <c r="BC8269" s="2"/>
      <c r="BD8269" s="2"/>
      <c r="BU8269" s="15"/>
      <c r="BV8269" s="6"/>
      <c r="BW8269" s="6"/>
      <c r="BX8269" s="16"/>
      <c r="BY8269" s="16"/>
      <c r="BZ8269" s="16"/>
      <c r="CA8269" s="16"/>
      <c r="CB8269" s="14"/>
    </row>
    <row r="8270" spans="1:80" s="9" customFormat="1" x14ac:dyDescent="0.2">
      <c r="A8270" s="16"/>
      <c r="B8270" s="16"/>
      <c r="C8270" s="16"/>
      <c r="D8270" s="16"/>
      <c r="E8270" s="16"/>
      <c r="F8270" s="3"/>
      <c r="G8270" s="3"/>
      <c r="H8270" s="3"/>
      <c r="I8270" s="3"/>
      <c r="J8270" s="2"/>
      <c r="M8270" s="10"/>
      <c r="N8270" s="2"/>
      <c r="O8270" s="3"/>
      <c r="P8270" s="11"/>
      <c r="Q8270" s="16"/>
      <c r="R8270" s="4"/>
      <c r="S8270" s="12"/>
      <c r="T8270" s="16"/>
      <c r="U8270" s="4"/>
      <c r="V8270" s="3"/>
      <c r="W8270" s="3"/>
      <c r="X8270" s="3"/>
      <c r="Y8270" s="3"/>
      <c r="Z8270" s="3"/>
      <c r="AA8270" s="4"/>
      <c r="AB8270" s="4"/>
      <c r="AC8270" s="4"/>
      <c r="AD8270" s="4"/>
      <c r="AE8270" s="4"/>
      <c r="BA8270" s="13"/>
      <c r="BC8270" s="2"/>
      <c r="BD8270" s="2"/>
      <c r="BU8270" s="15"/>
      <c r="BV8270" s="6"/>
      <c r="BW8270" s="6"/>
      <c r="BX8270" s="16"/>
      <c r="BY8270" s="16"/>
      <c r="BZ8270" s="16"/>
      <c r="CA8270" s="16"/>
      <c r="CB8270" s="14"/>
    </row>
    <row r="8271" spans="1:80" s="9" customFormat="1" x14ac:dyDescent="0.2">
      <c r="A8271" s="16"/>
      <c r="B8271" s="16"/>
      <c r="C8271" s="16"/>
      <c r="D8271" s="16"/>
      <c r="E8271" s="16"/>
      <c r="F8271" s="3"/>
      <c r="G8271" s="3"/>
      <c r="H8271" s="3"/>
      <c r="I8271" s="3"/>
      <c r="J8271" s="2"/>
      <c r="M8271" s="10"/>
      <c r="N8271" s="2"/>
      <c r="O8271" s="3"/>
      <c r="P8271" s="11"/>
      <c r="Q8271" s="16"/>
      <c r="R8271" s="4"/>
      <c r="S8271" s="12"/>
      <c r="T8271" s="16"/>
      <c r="U8271" s="4"/>
      <c r="V8271" s="3"/>
      <c r="W8271" s="3"/>
      <c r="X8271" s="3"/>
      <c r="Y8271" s="3"/>
      <c r="Z8271" s="3"/>
      <c r="AA8271" s="4"/>
      <c r="AB8271" s="4"/>
      <c r="AC8271" s="4"/>
      <c r="AD8271" s="4"/>
      <c r="AE8271" s="4"/>
      <c r="BA8271" s="13"/>
      <c r="BC8271" s="2"/>
      <c r="BD8271" s="2"/>
      <c r="BU8271" s="15"/>
      <c r="BV8271" s="6"/>
      <c r="BW8271" s="6"/>
      <c r="BX8271" s="16"/>
      <c r="BY8271" s="16"/>
      <c r="BZ8271" s="16"/>
      <c r="CA8271" s="16"/>
      <c r="CB8271" s="14"/>
    </row>
    <row r="8272" spans="1:80" s="9" customFormat="1" x14ac:dyDescent="0.2">
      <c r="A8272" s="16"/>
      <c r="B8272" s="16"/>
      <c r="C8272" s="16"/>
      <c r="D8272" s="16"/>
      <c r="E8272" s="16"/>
      <c r="F8272" s="3"/>
      <c r="G8272" s="3"/>
      <c r="H8272" s="3"/>
      <c r="I8272" s="3"/>
      <c r="J8272" s="2"/>
      <c r="M8272" s="10"/>
      <c r="N8272" s="2"/>
      <c r="O8272" s="3"/>
      <c r="P8272" s="11"/>
      <c r="Q8272" s="16"/>
      <c r="R8272" s="4"/>
      <c r="S8272" s="12"/>
      <c r="T8272" s="16"/>
      <c r="U8272" s="4"/>
      <c r="V8272" s="3"/>
      <c r="W8272" s="3"/>
      <c r="X8272" s="3"/>
      <c r="Y8272" s="3"/>
      <c r="Z8272" s="3"/>
      <c r="AA8272" s="4"/>
      <c r="AB8272" s="4"/>
      <c r="AC8272" s="4"/>
      <c r="AD8272" s="4"/>
      <c r="AE8272" s="4"/>
      <c r="BA8272" s="13"/>
      <c r="BC8272" s="2"/>
      <c r="BD8272" s="2"/>
      <c r="BU8272" s="15"/>
      <c r="BV8272" s="6"/>
      <c r="BW8272" s="6"/>
      <c r="BX8272" s="16"/>
      <c r="BY8272" s="16"/>
      <c r="BZ8272" s="16"/>
      <c r="CA8272" s="16"/>
      <c r="CB8272" s="14"/>
    </row>
    <row r="8273" spans="1:80" s="9" customFormat="1" x14ac:dyDescent="0.2">
      <c r="A8273" s="16"/>
      <c r="B8273" s="16"/>
      <c r="C8273" s="16"/>
      <c r="D8273" s="16"/>
      <c r="E8273" s="16"/>
      <c r="F8273" s="3"/>
      <c r="G8273" s="3"/>
      <c r="H8273" s="3"/>
      <c r="I8273" s="3"/>
      <c r="J8273" s="2"/>
      <c r="M8273" s="10"/>
      <c r="N8273" s="2"/>
      <c r="O8273" s="3"/>
      <c r="P8273" s="11"/>
      <c r="Q8273" s="16"/>
      <c r="R8273" s="4"/>
      <c r="S8273" s="12"/>
      <c r="T8273" s="16"/>
      <c r="U8273" s="4"/>
      <c r="V8273" s="3"/>
      <c r="W8273" s="3"/>
      <c r="X8273" s="3"/>
      <c r="Y8273" s="3"/>
      <c r="Z8273" s="3"/>
      <c r="AA8273" s="4"/>
      <c r="AB8273" s="4"/>
      <c r="AC8273" s="4"/>
      <c r="AD8273" s="4"/>
      <c r="AE8273" s="4"/>
      <c r="BA8273" s="13"/>
      <c r="BC8273" s="2"/>
      <c r="BD8273" s="2"/>
      <c r="BU8273" s="15"/>
      <c r="BV8273" s="6"/>
      <c r="BW8273" s="6"/>
      <c r="BX8273" s="16"/>
      <c r="BY8273" s="16"/>
      <c r="BZ8273" s="16"/>
      <c r="CA8273" s="16"/>
      <c r="CB8273" s="14"/>
    </row>
    <row r="8274" spans="1:80" s="9" customFormat="1" x14ac:dyDescent="0.2">
      <c r="A8274" s="16"/>
      <c r="B8274" s="16"/>
      <c r="C8274" s="16"/>
      <c r="D8274" s="16"/>
      <c r="E8274" s="16"/>
      <c r="F8274" s="3"/>
      <c r="G8274" s="3"/>
      <c r="H8274" s="3"/>
      <c r="I8274" s="3"/>
      <c r="J8274" s="2"/>
      <c r="M8274" s="10"/>
      <c r="N8274" s="2"/>
      <c r="O8274" s="3"/>
      <c r="P8274" s="11"/>
      <c r="Q8274" s="16"/>
      <c r="R8274" s="4"/>
      <c r="S8274" s="12"/>
      <c r="T8274" s="16"/>
      <c r="U8274" s="4"/>
      <c r="V8274" s="3"/>
      <c r="W8274" s="3"/>
      <c r="X8274" s="3"/>
      <c r="Y8274" s="3"/>
      <c r="Z8274" s="3"/>
      <c r="AA8274" s="4"/>
      <c r="AB8274" s="4"/>
      <c r="AC8274" s="4"/>
      <c r="AD8274" s="4"/>
      <c r="AE8274" s="4"/>
      <c r="BA8274" s="13"/>
      <c r="BC8274" s="2"/>
      <c r="BD8274" s="2"/>
      <c r="BU8274" s="15"/>
      <c r="BV8274" s="6"/>
      <c r="BW8274" s="6"/>
      <c r="BX8274" s="16"/>
      <c r="BY8274" s="16"/>
      <c r="BZ8274" s="16"/>
      <c r="CA8274" s="16"/>
      <c r="CB8274" s="14"/>
    </row>
    <row r="8275" spans="1:80" s="9" customFormat="1" x14ac:dyDescent="0.2">
      <c r="A8275" s="16"/>
      <c r="B8275" s="16"/>
      <c r="C8275" s="16"/>
      <c r="D8275" s="16"/>
      <c r="E8275" s="16"/>
      <c r="F8275" s="3"/>
      <c r="G8275" s="3"/>
      <c r="H8275" s="3"/>
      <c r="I8275" s="3"/>
      <c r="J8275" s="2"/>
      <c r="M8275" s="10"/>
      <c r="N8275" s="2"/>
      <c r="O8275" s="3"/>
      <c r="P8275" s="11"/>
      <c r="Q8275" s="16"/>
      <c r="R8275" s="4"/>
      <c r="S8275" s="12"/>
      <c r="T8275" s="16"/>
      <c r="U8275" s="4"/>
      <c r="V8275" s="3"/>
      <c r="W8275" s="3"/>
      <c r="X8275" s="3"/>
      <c r="Y8275" s="3"/>
      <c r="Z8275" s="3"/>
      <c r="AA8275" s="4"/>
      <c r="AB8275" s="4"/>
      <c r="AC8275" s="4"/>
      <c r="AD8275" s="4"/>
      <c r="AE8275" s="4"/>
      <c r="BA8275" s="13"/>
      <c r="BC8275" s="2"/>
      <c r="BD8275" s="2"/>
      <c r="BU8275" s="15"/>
      <c r="BV8275" s="6"/>
      <c r="BW8275" s="6"/>
      <c r="BX8275" s="16"/>
      <c r="BY8275" s="16"/>
      <c r="BZ8275" s="16"/>
      <c r="CA8275" s="16"/>
      <c r="CB8275" s="14"/>
    </row>
    <row r="8276" spans="1:80" s="9" customFormat="1" x14ac:dyDescent="0.2">
      <c r="A8276" s="16"/>
      <c r="B8276" s="16"/>
      <c r="C8276" s="16"/>
      <c r="D8276" s="16"/>
      <c r="E8276" s="16"/>
      <c r="F8276" s="3"/>
      <c r="G8276" s="3"/>
      <c r="H8276" s="3"/>
      <c r="I8276" s="3"/>
      <c r="J8276" s="2"/>
      <c r="M8276" s="10"/>
      <c r="N8276" s="2"/>
      <c r="O8276" s="3"/>
      <c r="P8276" s="11"/>
      <c r="Q8276" s="16"/>
      <c r="R8276" s="4"/>
      <c r="S8276" s="12"/>
      <c r="T8276" s="16"/>
      <c r="U8276" s="4"/>
      <c r="V8276" s="3"/>
      <c r="W8276" s="3"/>
      <c r="X8276" s="3"/>
      <c r="Y8276" s="3"/>
      <c r="Z8276" s="3"/>
      <c r="AA8276" s="4"/>
      <c r="AB8276" s="4"/>
      <c r="AC8276" s="4"/>
      <c r="AD8276" s="4"/>
      <c r="AE8276" s="4"/>
      <c r="BA8276" s="13"/>
      <c r="BC8276" s="2"/>
      <c r="BD8276" s="2"/>
      <c r="BU8276" s="15"/>
      <c r="BV8276" s="6"/>
      <c r="BW8276" s="6"/>
      <c r="BX8276" s="16"/>
      <c r="BY8276" s="16"/>
      <c r="BZ8276" s="16"/>
      <c r="CA8276" s="16"/>
      <c r="CB8276" s="14"/>
    </row>
    <row r="8277" spans="1:80" s="9" customFormat="1" x14ac:dyDescent="0.2">
      <c r="A8277" s="16"/>
      <c r="B8277" s="16"/>
      <c r="C8277" s="16"/>
      <c r="D8277" s="16"/>
      <c r="E8277" s="16"/>
      <c r="F8277" s="3"/>
      <c r="G8277" s="3"/>
      <c r="H8277" s="3"/>
      <c r="I8277" s="3"/>
      <c r="J8277" s="2"/>
      <c r="M8277" s="10"/>
      <c r="N8277" s="2"/>
      <c r="O8277" s="3"/>
      <c r="P8277" s="11"/>
      <c r="Q8277" s="16"/>
      <c r="R8277" s="4"/>
      <c r="S8277" s="12"/>
      <c r="T8277" s="16"/>
      <c r="U8277" s="4"/>
      <c r="V8277" s="3"/>
      <c r="W8277" s="3"/>
      <c r="X8277" s="3"/>
      <c r="Y8277" s="3"/>
      <c r="Z8277" s="3"/>
      <c r="AA8277" s="4"/>
      <c r="AB8277" s="4"/>
      <c r="AC8277" s="4"/>
      <c r="AD8277" s="4"/>
      <c r="AE8277" s="4"/>
      <c r="BA8277" s="13"/>
      <c r="BC8277" s="2"/>
      <c r="BD8277" s="2"/>
      <c r="BU8277" s="15"/>
      <c r="BV8277" s="6"/>
      <c r="BW8277" s="6"/>
      <c r="BX8277" s="16"/>
      <c r="BY8277" s="16"/>
      <c r="BZ8277" s="16"/>
      <c r="CA8277" s="16"/>
      <c r="CB8277" s="14"/>
    </row>
    <row r="8278" spans="1:80" s="9" customFormat="1" x14ac:dyDescent="0.2">
      <c r="A8278" s="16"/>
      <c r="B8278" s="16"/>
      <c r="C8278" s="16"/>
      <c r="D8278" s="16"/>
      <c r="E8278" s="16"/>
      <c r="F8278" s="3"/>
      <c r="G8278" s="3"/>
      <c r="H8278" s="3"/>
      <c r="I8278" s="3"/>
      <c r="J8278" s="2"/>
      <c r="M8278" s="10"/>
      <c r="N8278" s="2"/>
      <c r="O8278" s="3"/>
      <c r="P8278" s="11"/>
      <c r="Q8278" s="16"/>
      <c r="R8278" s="4"/>
      <c r="S8278" s="12"/>
      <c r="T8278" s="16"/>
      <c r="U8278" s="4"/>
      <c r="V8278" s="3"/>
      <c r="W8278" s="3"/>
      <c r="X8278" s="3"/>
      <c r="Y8278" s="3"/>
      <c r="Z8278" s="3"/>
      <c r="AA8278" s="4"/>
      <c r="AB8278" s="4"/>
      <c r="AC8278" s="4"/>
      <c r="AD8278" s="4"/>
      <c r="AE8278" s="4"/>
      <c r="BA8278" s="13"/>
      <c r="BC8278" s="2"/>
      <c r="BD8278" s="2"/>
      <c r="BU8278" s="15"/>
      <c r="BV8278" s="6"/>
      <c r="BW8278" s="6"/>
      <c r="BX8278" s="16"/>
      <c r="BY8278" s="16"/>
      <c r="BZ8278" s="16"/>
      <c r="CA8278" s="16"/>
      <c r="CB8278" s="14"/>
    </row>
    <row r="8279" spans="1:80" s="9" customFormat="1" x14ac:dyDescent="0.2">
      <c r="A8279" s="16"/>
      <c r="B8279" s="16"/>
      <c r="C8279" s="16"/>
      <c r="D8279" s="16"/>
      <c r="E8279" s="16"/>
      <c r="F8279" s="3"/>
      <c r="G8279" s="3"/>
      <c r="H8279" s="3"/>
      <c r="I8279" s="3"/>
      <c r="J8279" s="2"/>
      <c r="M8279" s="10"/>
      <c r="N8279" s="2"/>
      <c r="O8279" s="3"/>
      <c r="P8279" s="11"/>
      <c r="Q8279" s="16"/>
      <c r="R8279" s="4"/>
      <c r="S8279" s="12"/>
      <c r="T8279" s="16"/>
      <c r="U8279" s="4"/>
      <c r="V8279" s="3"/>
      <c r="W8279" s="3"/>
      <c r="X8279" s="3"/>
      <c r="Y8279" s="3"/>
      <c r="Z8279" s="3"/>
      <c r="AA8279" s="4"/>
      <c r="AB8279" s="4"/>
      <c r="AC8279" s="4"/>
      <c r="AD8279" s="4"/>
      <c r="AE8279" s="4"/>
      <c r="BA8279" s="13"/>
      <c r="BC8279" s="2"/>
      <c r="BD8279" s="2"/>
      <c r="BU8279" s="15"/>
      <c r="BV8279" s="6"/>
      <c r="BW8279" s="6"/>
      <c r="BX8279" s="16"/>
      <c r="BY8279" s="16"/>
      <c r="BZ8279" s="16"/>
      <c r="CA8279" s="16"/>
      <c r="CB8279" s="14"/>
    </row>
    <row r="8280" spans="1:80" s="9" customFormat="1" x14ac:dyDescent="0.2">
      <c r="A8280" s="16"/>
      <c r="B8280" s="16"/>
      <c r="C8280" s="16"/>
      <c r="D8280" s="16"/>
      <c r="E8280" s="16"/>
      <c r="F8280" s="3"/>
      <c r="G8280" s="3"/>
      <c r="H8280" s="3"/>
      <c r="I8280" s="3"/>
      <c r="J8280" s="2"/>
      <c r="M8280" s="10"/>
      <c r="N8280" s="2"/>
      <c r="O8280" s="3"/>
      <c r="P8280" s="11"/>
      <c r="Q8280" s="16"/>
      <c r="R8280" s="4"/>
      <c r="S8280" s="12"/>
      <c r="T8280" s="16"/>
      <c r="U8280" s="4"/>
      <c r="V8280" s="3"/>
      <c r="W8280" s="3"/>
      <c r="X8280" s="3"/>
      <c r="Y8280" s="3"/>
      <c r="Z8280" s="3"/>
      <c r="AA8280" s="4"/>
      <c r="AB8280" s="4"/>
      <c r="AC8280" s="4"/>
      <c r="AD8280" s="4"/>
      <c r="AE8280" s="4"/>
      <c r="BA8280" s="13"/>
      <c r="BC8280" s="2"/>
      <c r="BD8280" s="2"/>
      <c r="BU8280" s="15"/>
      <c r="BV8280" s="6"/>
      <c r="BW8280" s="6"/>
      <c r="BX8280" s="16"/>
      <c r="BY8280" s="16"/>
      <c r="BZ8280" s="16"/>
      <c r="CA8280" s="16"/>
      <c r="CB8280" s="14"/>
    </row>
    <row r="8281" spans="1:80" s="9" customFormat="1" x14ac:dyDescent="0.2">
      <c r="A8281" s="16"/>
      <c r="B8281" s="16"/>
      <c r="C8281" s="16"/>
      <c r="D8281" s="16"/>
      <c r="E8281" s="16"/>
      <c r="F8281" s="3"/>
      <c r="G8281" s="3"/>
      <c r="H8281" s="3"/>
      <c r="I8281" s="3"/>
      <c r="J8281" s="2"/>
      <c r="M8281" s="10"/>
      <c r="N8281" s="2"/>
      <c r="O8281" s="3"/>
      <c r="P8281" s="11"/>
      <c r="Q8281" s="16"/>
      <c r="R8281" s="4"/>
      <c r="S8281" s="12"/>
      <c r="T8281" s="16"/>
      <c r="U8281" s="4"/>
      <c r="V8281" s="3"/>
      <c r="W8281" s="3"/>
      <c r="X8281" s="3"/>
      <c r="Y8281" s="3"/>
      <c r="Z8281" s="3"/>
      <c r="AA8281" s="4"/>
      <c r="AB8281" s="4"/>
      <c r="AC8281" s="4"/>
      <c r="AD8281" s="4"/>
      <c r="AE8281" s="4"/>
      <c r="BA8281" s="13"/>
      <c r="BC8281" s="2"/>
      <c r="BD8281" s="2"/>
      <c r="BU8281" s="15"/>
      <c r="BV8281" s="6"/>
      <c r="BW8281" s="6"/>
      <c r="BX8281" s="16"/>
      <c r="BY8281" s="16"/>
      <c r="BZ8281" s="16"/>
      <c r="CA8281" s="16"/>
      <c r="CB8281" s="14"/>
    </row>
    <row r="8282" spans="1:80" s="9" customFormat="1" x14ac:dyDescent="0.2">
      <c r="A8282" s="16"/>
      <c r="B8282" s="16"/>
      <c r="C8282" s="16"/>
      <c r="D8282" s="16"/>
      <c r="E8282" s="16"/>
      <c r="F8282" s="3"/>
      <c r="G8282" s="3"/>
      <c r="H8282" s="3"/>
      <c r="I8282" s="3"/>
      <c r="J8282" s="2"/>
      <c r="M8282" s="10"/>
      <c r="N8282" s="2"/>
      <c r="O8282" s="3"/>
      <c r="P8282" s="11"/>
      <c r="Q8282" s="16"/>
      <c r="R8282" s="4"/>
      <c r="S8282" s="12"/>
      <c r="T8282" s="16"/>
      <c r="U8282" s="4"/>
      <c r="V8282" s="3"/>
      <c r="W8282" s="3"/>
      <c r="X8282" s="3"/>
      <c r="Y8282" s="3"/>
      <c r="Z8282" s="3"/>
      <c r="AA8282" s="4"/>
      <c r="AB8282" s="4"/>
      <c r="AC8282" s="4"/>
      <c r="AD8282" s="4"/>
      <c r="AE8282" s="4"/>
      <c r="BA8282" s="13"/>
      <c r="BC8282" s="2"/>
      <c r="BD8282" s="2"/>
      <c r="BU8282" s="15"/>
      <c r="BV8282" s="6"/>
      <c r="BW8282" s="6"/>
      <c r="BX8282" s="16"/>
      <c r="BY8282" s="16"/>
      <c r="BZ8282" s="16"/>
      <c r="CA8282" s="16"/>
      <c r="CB8282" s="14"/>
    </row>
    <row r="8283" spans="1:80" s="9" customFormat="1" x14ac:dyDescent="0.2">
      <c r="A8283" s="16"/>
      <c r="B8283" s="16"/>
      <c r="C8283" s="16"/>
      <c r="D8283" s="16"/>
      <c r="E8283" s="16"/>
      <c r="F8283" s="3"/>
      <c r="G8283" s="3"/>
      <c r="H8283" s="3"/>
      <c r="I8283" s="3"/>
      <c r="J8283" s="2"/>
      <c r="M8283" s="10"/>
      <c r="N8283" s="2"/>
      <c r="O8283" s="3"/>
      <c r="P8283" s="11"/>
      <c r="Q8283" s="16"/>
      <c r="R8283" s="4"/>
      <c r="S8283" s="12"/>
      <c r="T8283" s="16"/>
      <c r="U8283" s="4"/>
      <c r="V8283" s="3"/>
      <c r="W8283" s="3"/>
      <c r="X8283" s="3"/>
      <c r="Y8283" s="3"/>
      <c r="Z8283" s="3"/>
      <c r="AA8283" s="4"/>
      <c r="AB8283" s="4"/>
      <c r="AC8283" s="4"/>
      <c r="AD8283" s="4"/>
      <c r="AE8283" s="4"/>
      <c r="BA8283" s="13"/>
      <c r="BC8283" s="2"/>
      <c r="BD8283" s="2"/>
      <c r="BU8283" s="15"/>
      <c r="BV8283" s="6"/>
      <c r="BW8283" s="6"/>
      <c r="BX8283" s="16"/>
      <c r="BY8283" s="16"/>
      <c r="BZ8283" s="16"/>
      <c r="CA8283" s="16"/>
      <c r="CB8283" s="14"/>
    </row>
    <row r="8284" spans="1:80" s="9" customFormat="1" x14ac:dyDescent="0.2">
      <c r="A8284" s="16"/>
      <c r="B8284" s="16"/>
      <c r="C8284" s="16"/>
      <c r="D8284" s="16"/>
      <c r="E8284" s="16"/>
      <c r="F8284" s="3"/>
      <c r="G8284" s="3"/>
      <c r="H8284" s="3"/>
      <c r="I8284" s="3"/>
      <c r="J8284" s="2"/>
      <c r="M8284" s="10"/>
      <c r="N8284" s="2"/>
      <c r="O8284" s="3"/>
      <c r="P8284" s="11"/>
      <c r="Q8284" s="16"/>
      <c r="R8284" s="4"/>
      <c r="S8284" s="12"/>
      <c r="T8284" s="16"/>
      <c r="U8284" s="4"/>
      <c r="V8284" s="3"/>
      <c r="W8284" s="3"/>
      <c r="X8284" s="3"/>
      <c r="Y8284" s="3"/>
      <c r="Z8284" s="3"/>
      <c r="AA8284" s="4"/>
      <c r="AB8284" s="4"/>
      <c r="AC8284" s="4"/>
      <c r="AD8284" s="4"/>
      <c r="AE8284" s="4"/>
      <c r="BA8284" s="13"/>
      <c r="BC8284" s="2"/>
      <c r="BD8284" s="2"/>
      <c r="BU8284" s="15"/>
      <c r="BV8284" s="6"/>
      <c r="BW8284" s="6"/>
      <c r="BX8284" s="16"/>
      <c r="BY8284" s="16"/>
      <c r="BZ8284" s="16"/>
      <c r="CA8284" s="16"/>
      <c r="CB8284" s="14"/>
    </row>
    <row r="8285" spans="1:80" s="9" customFormat="1" x14ac:dyDescent="0.2">
      <c r="A8285" s="16"/>
      <c r="B8285" s="16"/>
      <c r="C8285" s="16"/>
      <c r="D8285" s="16"/>
      <c r="E8285" s="16"/>
      <c r="F8285" s="3"/>
      <c r="G8285" s="3"/>
      <c r="H8285" s="3"/>
      <c r="I8285" s="3"/>
      <c r="J8285" s="2"/>
      <c r="M8285" s="10"/>
      <c r="N8285" s="2"/>
      <c r="O8285" s="3"/>
      <c r="P8285" s="11"/>
      <c r="Q8285" s="16"/>
      <c r="R8285" s="4"/>
      <c r="S8285" s="12"/>
      <c r="T8285" s="16"/>
      <c r="U8285" s="4"/>
      <c r="V8285" s="3"/>
      <c r="W8285" s="3"/>
      <c r="X8285" s="3"/>
      <c r="Y8285" s="3"/>
      <c r="Z8285" s="3"/>
      <c r="AA8285" s="4"/>
      <c r="AB8285" s="4"/>
      <c r="AC8285" s="4"/>
      <c r="AD8285" s="4"/>
      <c r="AE8285" s="4"/>
      <c r="BA8285" s="13"/>
      <c r="BC8285" s="2"/>
      <c r="BD8285" s="2"/>
      <c r="BU8285" s="15"/>
      <c r="BV8285" s="6"/>
      <c r="BW8285" s="6"/>
      <c r="BX8285" s="16"/>
      <c r="BY8285" s="16"/>
      <c r="BZ8285" s="16"/>
      <c r="CA8285" s="16"/>
      <c r="CB8285" s="14"/>
    </row>
    <row r="8286" spans="1:80" s="9" customFormat="1" x14ac:dyDescent="0.2">
      <c r="A8286" s="16"/>
      <c r="B8286" s="16"/>
      <c r="C8286" s="16"/>
      <c r="D8286" s="16"/>
      <c r="E8286" s="16"/>
      <c r="F8286" s="3"/>
      <c r="G8286" s="3"/>
      <c r="H8286" s="3"/>
      <c r="I8286" s="3"/>
      <c r="J8286" s="2"/>
      <c r="M8286" s="10"/>
      <c r="N8286" s="2"/>
      <c r="O8286" s="3"/>
      <c r="P8286" s="11"/>
      <c r="Q8286" s="16"/>
      <c r="R8286" s="4"/>
      <c r="S8286" s="12"/>
      <c r="T8286" s="16"/>
      <c r="U8286" s="4"/>
      <c r="V8286" s="3"/>
      <c r="W8286" s="3"/>
      <c r="X8286" s="3"/>
      <c r="Y8286" s="3"/>
      <c r="Z8286" s="3"/>
      <c r="AA8286" s="4"/>
      <c r="AB8286" s="4"/>
      <c r="AC8286" s="4"/>
      <c r="AD8286" s="4"/>
      <c r="AE8286" s="4"/>
      <c r="BA8286" s="13"/>
      <c r="BC8286" s="2"/>
      <c r="BD8286" s="2"/>
      <c r="BU8286" s="15"/>
      <c r="BV8286" s="6"/>
      <c r="BW8286" s="6"/>
      <c r="BX8286" s="16"/>
      <c r="BY8286" s="16"/>
      <c r="BZ8286" s="16"/>
      <c r="CA8286" s="16"/>
      <c r="CB8286" s="14"/>
    </row>
    <row r="8287" spans="1:80" s="9" customFormat="1" x14ac:dyDescent="0.2">
      <c r="A8287" s="16"/>
      <c r="B8287" s="16"/>
      <c r="C8287" s="16"/>
      <c r="D8287" s="16"/>
      <c r="E8287" s="16"/>
      <c r="F8287" s="3"/>
      <c r="G8287" s="3"/>
      <c r="H8287" s="3"/>
      <c r="I8287" s="3"/>
      <c r="J8287" s="2"/>
      <c r="M8287" s="10"/>
      <c r="N8287" s="2"/>
      <c r="O8287" s="3"/>
      <c r="P8287" s="11"/>
      <c r="Q8287" s="16"/>
      <c r="R8287" s="4"/>
      <c r="S8287" s="12"/>
      <c r="T8287" s="16"/>
      <c r="U8287" s="4"/>
      <c r="V8287" s="3"/>
      <c r="W8287" s="3"/>
      <c r="X8287" s="3"/>
      <c r="Y8287" s="3"/>
      <c r="Z8287" s="3"/>
      <c r="AA8287" s="4"/>
      <c r="AB8287" s="4"/>
      <c r="AC8287" s="4"/>
      <c r="AD8287" s="4"/>
      <c r="AE8287" s="4"/>
      <c r="BA8287" s="13"/>
      <c r="BC8287" s="2"/>
      <c r="BD8287" s="2"/>
      <c r="BU8287" s="15"/>
      <c r="BV8287" s="6"/>
      <c r="BW8287" s="6"/>
      <c r="BX8287" s="16"/>
      <c r="BY8287" s="16"/>
      <c r="BZ8287" s="16"/>
      <c r="CA8287" s="16"/>
      <c r="CB8287" s="14"/>
    </row>
    <row r="8288" spans="1:80" s="9" customFormat="1" x14ac:dyDescent="0.2">
      <c r="A8288" s="16"/>
      <c r="B8288" s="16"/>
      <c r="C8288" s="16"/>
      <c r="D8288" s="16"/>
      <c r="E8288" s="16"/>
      <c r="F8288" s="3"/>
      <c r="G8288" s="3"/>
      <c r="H8288" s="3"/>
      <c r="I8288" s="3"/>
      <c r="J8288" s="2"/>
      <c r="M8288" s="10"/>
      <c r="N8288" s="2"/>
      <c r="O8288" s="3"/>
      <c r="P8288" s="11"/>
      <c r="Q8288" s="16"/>
      <c r="R8288" s="4"/>
      <c r="S8288" s="12"/>
      <c r="T8288" s="16"/>
      <c r="U8288" s="4"/>
      <c r="V8288" s="3"/>
      <c r="W8288" s="3"/>
      <c r="X8288" s="3"/>
      <c r="Y8288" s="3"/>
      <c r="Z8288" s="3"/>
      <c r="AA8288" s="4"/>
      <c r="AB8288" s="4"/>
      <c r="AC8288" s="4"/>
      <c r="AD8288" s="4"/>
      <c r="AE8288" s="4"/>
      <c r="BA8288" s="13"/>
      <c r="BC8288" s="2"/>
      <c r="BD8288" s="2"/>
      <c r="BU8288" s="15"/>
      <c r="BV8288" s="6"/>
      <c r="BW8288" s="6"/>
      <c r="BX8288" s="16"/>
      <c r="BY8288" s="16"/>
      <c r="BZ8288" s="16"/>
      <c r="CA8288" s="16"/>
      <c r="CB8288" s="14"/>
    </row>
    <row r="8289" spans="1:80" s="9" customFormat="1" x14ac:dyDescent="0.2">
      <c r="A8289" s="16"/>
      <c r="B8289" s="16"/>
      <c r="C8289" s="16"/>
      <c r="D8289" s="16"/>
      <c r="E8289" s="16"/>
      <c r="F8289" s="3"/>
      <c r="G8289" s="3"/>
      <c r="H8289" s="3"/>
      <c r="I8289" s="3"/>
      <c r="J8289" s="2"/>
      <c r="M8289" s="10"/>
      <c r="N8289" s="2"/>
      <c r="O8289" s="3"/>
      <c r="P8289" s="11"/>
      <c r="Q8289" s="16"/>
      <c r="R8289" s="4"/>
      <c r="S8289" s="12"/>
      <c r="T8289" s="16"/>
      <c r="U8289" s="4"/>
      <c r="V8289" s="3"/>
      <c r="W8289" s="3"/>
      <c r="X8289" s="3"/>
      <c r="Y8289" s="3"/>
      <c r="Z8289" s="3"/>
      <c r="AA8289" s="4"/>
      <c r="AB8289" s="4"/>
      <c r="AC8289" s="4"/>
      <c r="AD8289" s="4"/>
      <c r="AE8289" s="4"/>
      <c r="BA8289" s="13"/>
      <c r="BC8289" s="2"/>
      <c r="BD8289" s="2"/>
      <c r="BU8289" s="15"/>
      <c r="BV8289" s="6"/>
      <c r="BW8289" s="6"/>
      <c r="BX8289" s="16"/>
      <c r="BY8289" s="16"/>
      <c r="BZ8289" s="16"/>
      <c r="CA8289" s="16"/>
      <c r="CB8289" s="14"/>
    </row>
    <row r="8290" spans="1:80" s="9" customFormat="1" x14ac:dyDescent="0.2">
      <c r="A8290" s="16"/>
      <c r="B8290" s="16"/>
      <c r="C8290" s="16"/>
      <c r="D8290" s="16"/>
      <c r="E8290" s="16"/>
      <c r="F8290" s="3"/>
      <c r="G8290" s="3"/>
      <c r="H8290" s="3"/>
      <c r="I8290" s="3"/>
      <c r="J8290" s="2"/>
      <c r="M8290" s="10"/>
      <c r="N8290" s="2"/>
      <c r="O8290" s="3"/>
      <c r="P8290" s="11"/>
      <c r="Q8290" s="16"/>
      <c r="R8290" s="4"/>
      <c r="S8290" s="12"/>
      <c r="T8290" s="16"/>
      <c r="U8290" s="4"/>
      <c r="V8290" s="3"/>
      <c r="W8290" s="3"/>
      <c r="X8290" s="3"/>
      <c r="Y8290" s="3"/>
      <c r="Z8290" s="3"/>
      <c r="AA8290" s="4"/>
      <c r="AB8290" s="4"/>
      <c r="AC8290" s="4"/>
      <c r="AD8290" s="4"/>
      <c r="AE8290" s="4"/>
      <c r="BA8290" s="13"/>
      <c r="BC8290" s="2"/>
      <c r="BD8290" s="2"/>
      <c r="BU8290" s="15"/>
      <c r="BV8290" s="6"/>
      <c r="BW8290" s="6"/>
      <c r="BX8290" s="16"/>
      <c r="BY8290" s="16"/>
      <c r="BZ8290" s="16"/>
      <c r="CA8290" s="16"/>
      <c r="CB8290" s="14"/>
    </row>
    <row r="8291" spans="1:80" s="9" customFormat="1" x14ac:dyDescent="0.2">
      <c r="A8291" s="16"/>
      <c r="B8291" s="16"/>
      <c r="C8291" s="16"/>
      <c r="D8291" s="16"/>
      <c r="E8291" s="16"/>
      <c r="F8291" s="3"/>
      <c r="G8291" s="3"/>
      <c r="H8291" s="3"/>
      <c r="I8291" s="3"/>
      <c r="J8291" s="2"/>
      <c r="M8291" s="10"/>
      <c r="N8291" s="2"/>
      <c r="O8291" s="3"/>
      <c r="P8291" s="11"/>
      <c r="Q8291" s="16"/>
      <c r="R8291" s="4"/>
      <c r="S8291" s="12"/>
      <c r="T8291" s="16"/>
      <c r="U8291" s="4"/>
      <c r="V8291" s="3"/>
      <c r="W8291" s="3"/>
      <c r="X8291" s="3"/>
      <c r="Y8291" s="3"/>
      <c r="Z8291" s="3"/>
      <c r="AA8291" s="4"/>
      <c r="AB8291" s="4"/>
      <c r="AC8291" s="4"/>
      <c r="AD8291" s="4"/>
      <c r="AE8291" s="4"/>
      <c r="BA8291" s="13"/>
      <c r="BC8291" s="2"/>
      <c r="BD8291" s="2"/>
      <c r="BU8291" s="15"/>
      <c r="BV8291" s="6"/>
      <c r="BW8291" s="6"/>
      <c r="BX8291" s="16"/>
      <c r="BY8291" s="16"/>
      <c r="BZ8291" s="16"/>
      <c r="CA8291" s="16"/>
      <c r="CB8291" s="14"/>
    </row>
    <row r="8292" spans="1:80" s="9" customFormat="1" x14ac:dyDescent="0.2">
      <c r="A8292" s="16"/>
      <c r="B8292" s="16"/>
      <c r="C8292" s="16"/>
      <c r="D8292" s="16"/>
      <c r="E8292" s="16"/>
      <c r="F8292" s="3"/>
      <c r="G8292" s="3"/>
      <c r="H8292" s="3"/>
      <c r="I8292" s="3"/>
      <c r="J8292" s="2"/>
      <c r="M8292" s="10"/>
      <c r="N8292" s="2"/>
      <c r="O8292" s="3"/>
      <c r="P8292" s="11"/>
      <c r="Q8292" s="16"/>
      <c r="R8292" s="4"/>
      <c r="S8292" s="12"/>
      <c r="T8292" s="16"/>
      <c r="U8292" s="4"/>
      <c r="V8292" s="3"/>
      <c r="W8292" s="3"/>
      <c r="X8292" s="3"/>
      <c r="Y8292" s="3"/>
      <c r="Z8292" s="3"/>
      <c r="AA8292" s="4"/>
      <c r="AB8292" s="4"/>
      <c r="AC8292" s="4"/>
      <c r="AD8292" s="4"/>
      <c r="AE8292" s="4"/>
      <c r="BA8292" s="13"/>
      <c r="BC8292" s="2"/>
      <c r="BD8292" s="2"/>
      <c r="BU8292" s="15"/>
      <c r="BV8292" s="6"/>
      <c r="BW8292" s="6"/>
      <c r="BX8292" s="16"/>
      <c r="BY8292" s="16"/>
      <c r="BZ8292" s="16"/>
      <c r="CA8292" s="16"/>
      <c r="CB8292" s="14"/>
    </row>
    <row r="8293" spans="1:80" s="9" customFormat="1" x14ac:dyDescent="0.2">
      <c r="A8293" s="16"/>
      <c r="B8293" s="16"/>
      <c r="C8293" s="16"/>
      <c r="D8293" s="16"/>
      <c r="E8293" s="16"/>
      <c r="F8293" s="3"/>
      <c r="G8293" s="3"/>
      <c r="H8293" s="3"/>
      <c r="I8293" s="3"/>
      <c r="J8293" s="2"/>
      <c r="M8293" s="10"/>
      <c r="N8293" s="2"/>
      <c r="O8293" s="3"/>
      <c r="P8293" s="11"/>
      <c r="Q8293" s="16"/>
      <c r="R8293" s="4"/>
      <c r="S8293" s="12"/>
      <c r="T8293" s="16"/>
      <c r="U8293" s="4"/>
      <c r="V8293" s="3"/>
      <c r="W8293" s="3"/>
      <c r="X8293" s="3"/>
      <c r="Y8293" s="3"/>
      <c r="Z8293" s="3"/>
      <c r="AA8293" s="4"/>
      <c r="AB8293" s="4"/>
      <c r="AC8293" s="4"/>
      <c r="AD8293" s="4"/>
      <c r="AE8293" s="4"/>
      <c r="BA8293" s="13"/>
      <c r="BC8293" s="2"/>
      <c r="BD8293" s="2"/>
      <c r="BU8293" s="15"/>
      <c r="BV8293" s="6"/>
      <c r="BW8293" s="6"/>
      <c r="BX8293" s="16"/>
      <c r="BY8293" s="16"/>
      <c r="BZ8293" s="16"/>
      <c r="CA8293" s="16"/>
      <c r="CB8293" s="14"/>
    </row>
    <row r="8294" spans="1:80" s="9" customFormat="1" x14ac:dyDescent="0.2">
      <c r="A8294" s="16"/>
      <c r="B8294" s="16"/>
      <c r="C8294" s="16"/>
      <c r="D8294" s="16"/>
      <c r="E8294" s="16"/>
      <c r="F8294" s="3"/>
      <c r="G8294" s="3"/>
      <c r="H8294" s="3"/>
      <c r="I8294" s="3"/>
      <c r="J8294" s="2"/>
      <c r="M8294" s="10"/>
      <c r="N8294" s="2"/>
      <c r="O8294" s="3"/>
      <c r="P8294" s="11"/>
      <c r="Q8294" s="16"/>
      <c r="R8294" s="4"/>
      <c r="S8294" s="12"/>
      <c r="T8294" s="16"/>
      <c r="U8294" s="4"/>
      <c r="V8294" s="3"/>
      <c r="W8294" s="3"/>
      <c r="X8294" s="3"/>
      <c r="Y8294" s="3"/>
      <c r="Z8294" s="3"/>
      <c r="AA8294" s="4"/>
      <c r="AB8294" s="4"/>
      <c r="AC8294" s="4"/>
      <c r="AD8294" s="4"/>
      <c r="AE8294" s="4"/>
      <c r="BA8294" s="13"/>
      <c r="BC8294" s="2"/>
      <c r="BD8294" s="2"/>
      <c r="BU8294" s="15"/>
      <c r="BV8294" s="6"/>
      <c r="BW8294" s="6"/>
      <c r="BX8294" s="16"/>
      <c r="BY8294" s="16"/>
      <c r="BZ8294" s="16"/>
      <c r="CA8294" s="16"/>
      <c r="CB8294" s="14"/>
    </row>
    <row r="8295" spans="1:80" s="9" customFormat="1" x14ac:dyDescent="0.2">
      <c r="A8295" s="16"/>
      <c r="B8295" s="16"/>
      <c r="C8295" s="16"/>
      <c r="D8295" s="16"/>
      <c r="E8295" s="16"/>
      <c r="F8295" s="3"/>
      <c r="G8295" s="3"/>
      <c r="H8295" s="3"/>
      <c r="I8295" s="3"/>
      <c r="J8295" s="2"/>
      <c r="M8295" s="10"/>
      <c r="N8295" s="2"/>
      <c r="O8295" s="3"/>
      <c r="P8295" s="11"/>
      <c r="Q8295" s="16"/>
      <c r="R8295" s="4"/>
      <c r="S8295" s="12"/>
      <c r="T8295" s="16"/>
      <c r="U8295" s="4"/>
      <c r="V8295" s="3"/>
      <c r="W8295" s="3"/>
      <c r="X8295" s="3"/>
      <c r="Y8295" s="3"/>
      <c r="Z8295" s="3"/>
      <c r="AA8295" s="4"/>
      <c r="AB8295" s="4"/>
      <c r="AC8295" s="4"/>
      <c r="AD8295" s="4"/>
      <c r="AE8295" s="4"/>
      <c r="BA8295" s="13"/>
      <c r="BC8295" s="2"/>
      <c r="BD8295" s="2"/>
      <c r="BU8295" s="15"/>
      <c r="BV8295" s="6"/>
      <c r="BW8295" s="6"/>
      <c r="BX8295" s="16"/>
      <c r="BY8295" s="16"/>
      <c r="BZ8295" s="16"/>
      <c r="CA8295" s="16"/>
      <c r="CB8295" s="14"/>
    </row>
    <row r="8296" spans="1:80" s="9" customFormat="1" x14ac:dyDescent="0.2">
      <c r="A8296" s="16"/>
      <c r="B8296" s="16"/>
      <c r="C8296" s="16"/>
      <c r="D8296" s="16"/>
      <c r="E8296" s="16"/>
      <c r="F8296" s="3"/>
      <c r="G8296" s="3"/>
      <c r="H8296" s="3"/>
      <c r="I8296" s="3"/>
      <c r="J8296" s="2"/>
      <c r="M8296" s="10"/>
      <c r="N8296" s="2"/>
      <c r="O8296" s="3"/>
      <c r="P8296" s="11"/>
      <c r="Q8296" s="16"/>
      <c r="R8296" s="4"/>
      <c r="S8296" s="12"/>
      <c r="T8296" s="16"/>
      <c r="U8296" s="4"/>
      <c r="V8296" s="3"/>
      <c r="W8296" s="3"/>
      <c r="X8296" s="3"/>
      <c r="Y8296" s="3"/>
      <c r="Z8296" s="3"/>
      <c r="AA8296" s="4"/>
      <c r="AB8296" s="4"/>
      <c r="AC8296" s="4"/>
      <c r="AD8296" s="4"/>
      <c r="AE8296" s="4"/>
      <c r="BA8296" s="13"/>
      <c r="BC8296" s="2"/>
      <c r="BD8296" s="2"/>
      <c r="BU8296" s="15"/>
      <c r="BV8296" s="6"/>
      <c r="BW8296" s="6"/>
      <c r="BX8296" s="16"/>
      <c r="BY8296" s="16"/>
      <c r="BZ8296" s="16"/>
      <c r="CA8296" s="16"/>
      <c r="CB8296" s="14"/>
    </row>
    <row r="8297" spans="1:80" s="9" customFormat="1" x14ac:dyDescent="0.2">
      <c r="A8297" s="16"/>
      <c r="B8297" s="16"/>
      <c r="C8297" s="16"/>
      <c r="D8297" s="16"/>
      <c r="E8297" s="16"/>
      <c r="F8297" s="3"/>
      <c r="G8297" s="3"/>
      <c r="H8297" s="3"/>
      <c r="I8297" s="3"/>
      <c r="J8297" s="2"/>
      <c r="M8297" s="10"/>
      <c r="N8297" s="2"/>
      <c r="O8297" s="3"/>
      <c r="P8297" s="11"/>
      <c r="Q8297" s="16"/>
      <c r="R8297" s="4"/>
      <c r="S8297" s="12"/>
      <c r="T8297" s="16"/>
      <c r="U8297" s="4"/>
      <c r="V8297" s="3"/>
      <c r="W8297" s="3"/>
      <c r="X8297" s="3"/>
      <c r="Y8297" s="3"/>
      <c r="Z8297" s="3"/>
      <c r="AA8297" s="4"/>
      <c r="AB8297" s="4"/>
      <c r="AC8297" s="4"/>
      <c r="AD8297" s="4"/>
      <c r="AE8297" s="4"/>
      <c r="BA8297" s="13"/>
      <c r="BC8297" s="2"/>
      <c r="BD8297" s="2"/>
      <c r="BU8297" s="15"/>
      <c r="BV8297" s="6"/>
      <c r="BW8297" s="6"/>
      <c r="BX8297" s="16"/>
      <c r="BY8297" s="16"/>
      <c r="BZ8297" s="16"/>
      <c r="CA8297" s="16"/>
      <c r="CB8297" s="14"/>
    </row>
    <row r="8298" spans="1:80" s="9" customFormat="1" x14ac:dyDescent="0.2">
      <c r="A8298" s="16"/>
      <c r="B8298" s="16"/>
      <c r="C8298" s="16"/>
      <c r="D8298" s="16"/>
      <c r="E8298" s="16"/>
      <c r="F8298" s="3"/>
      <c r="G8298" s="3"/>
      <c r="H8298" s="3"/>
      <c r="I8298" s="3"/>
      <c r="J8298" s="2"/>
      <c r="M8298" s="10"/>
      <c r="N8298" s="2"/>
      <c r="O8298" s="3"/>
      <c r="P8298" s="11"/>
      <c r="Q8298" s="16"/>
      <c r="R8298" s="4"/>
      <c r="S8298" s="12"/>
      <c r="T8298" s="16"/>
      <c r="U8298" s="4"/>
      <c r="V8298" s="3"/>
      <c r="W8298" s="3"/>
      <c r="X8298" s="3"/>
      <c r="Y8298" s="3"/>
      <c r="Z8298" s="3"/>
      <c r="AA8298" s="4"/>
      <c r="AB8298" s="4"/>
      <c r="AC8298" s="4"/>
      <c r="AD8298" s="4"/>
      <c r="AE8298" s="4"/>
      <c r="BA8298" s="13"/>
      <c r="BC8298" s="2"/>
      <c r="BD8298" s="2"/>
      <c r="BU8298" s="15"/>
      <c r="BV8298" s="6"/>
      <c r="BW8298" s="6"/>
      <c r="BX8298" s="16"/>
      <c r="BY8298" s="16"/>
      <c r="BZ8298" s="16"/>
      <c r="CA8298" s="16"/>
      <c r="CB8298" s="14"/>
    </row>
    <row r="8299" spans="1:80" s="9" customFormat="1" x14ac:dyDescent="0.2">
      <c r="A8299" s="16"/>
      <c r="B8299" s="16"/>
      <c r="C8299" s="16"/>
      <c r="D8299" s="16"/>
      <c r="E8299" s="16"/>
      <c r="F8299" s="3"/>
      <c r="G8299" s="3"/>
      <c r="H8299" s="3"/>
      <c r="I8299" s="3"/>
      <c r="J8299" s="2"/>
      <c r="M8299" s="10"/>
      <c r="N8299" s="2"/>
      <c r="O8299" s="3"/>
      <c r="P8299" s="11"/>
      <c r="Q8299" s="16"/>
      <c r="R8299" s="4"/>
      <c r="S8299" s="12"/>
      <c r="T8299" s="16"/>
      <c r="U8299" s="4"/>
      <c r="V8299" s="3"/>
      <c r="W8299" s="3"/>
      <c r="X8299" s="3"/>
      <c r="Y8299" s="3"/>
      <c r="Z8299" s="3"/>
      <c r="AA8299" s="4"/>
      <c r="AB8299" s="4"/>
      <c r="AC8299" s="4"/>
      <c r="AD8299" s="4"/>
      <c r="AE8299" s="4"/>
      <c r="BA8299" s="13"/>
      <c r="BC8299" s="2"/>
      <c r="BD8299" s="2"/>
      <c r="BU8299" s="15"/>
      <c r="BV8299" s="6"/>
      <c r="BW8299" s="6"/>
      <c r="BX8299" s="16"/>
      <c r="BY8299" s="16"/>
      <c r="BZ8299" s="16"/>
      <c r="CA8299" s="16"/>
      <c r="CB8299" s="14"/>
    </row>
    <row r="8300" spans="1:80" s="9" customFormat="1" x14ac:dyDescent="0.2">
      <c r="A8300" s="16"/>
      <c r="B8300" s="16"/>
      <c r="C8300" s="16"/>
      <c r="D8300" s="16"/>
      <c r="E8300" s="16"/>
      <c r="F8300" s="3"/>
      <c r="G8300" s="3"/>
      <c r="H8300" s="3"/>
      <c r="I8300" s="3"/>
      <c r="J8300" s="2"/>
      <c r="M8300" s="10"/>
      <c r="N8300" s="2"/>
      <c r="O8300" s="3"/>
      <c r="P8300" s="11"/>
      <c r="Q8300" s="16"/>
      <c r="R8300" s="4"/>
      <c r="S8300" s="12"/>
      <c r="T8300" s="16"/>
      <c r="U8300" s="4"/>
      <c r="V8300" s="3"/>
      <c r="W8300" s="3"/>
      <c r="X8300" s="3"/>
      <c r="Y8300" s="3"/>
      <c r="Z8300" s="3"/>
      <c r="AA8300" s="4"/>
      <c r="AB8300" s="4"/>
      <c r="AC8300" s="4"/>
      <c r="AD8300" s="4"/>
      <c r="AE8300" s="4"/>
      <c r="BA8300" s="13"/>
      <c r="BC8300" s="2"/>
      <c r="BD8300" s="2"/>
      <c r="BU8300" s="15"/>
      <c r="BV8300" s="6"/>
      <c r="BW8300" s="6"/>
      <c r="BX8300" s="16"/>
      <c r="BY8300" s="16"/>
      <c r="BZ8300" s="16"/>
      <c r="CA8300" s="16"/>
      <c r="CB8300" s="14"/>
    </row>
    <row r="8301" spans="1:80" s="9" customFormat="1" x14ac:dyDescent="0.2">
      <c r="A8301" s="16"/>
      <c r="B8301" s="16"/>
      <c r="C8301" s="16"/>
      <c r="D8301" s="16"/>
      <c r="E8301" s="16"/>
      <c r="F8301" s="3"/>
      <c r="G8301" s="3"/>
      <c r="H8301" s="3"/>
      <c r="I8301" s="3"/>
      <c r="J8301" s="2"/>
      <c r="M8301" s="10"/>
      <c r="N8301" s="2"/>
      <c r="O8301" s="3"/>
      <c r="P8301" s="11"/>
      <c r="Q8301" s="16"/>
      <c r="R8301" s="4"/>
      <c r="S8301" s="12"/>
      <c r="T8301" s="16"/>
      <c r="U8301" s="4"/>
      <c r="V8301" s="3"/>
      <c r="W8301" s="3"/>
      <c r="X8301" s="3"/>
      <c r="Y8301" s="3"/>
      <c r="Z8301" s="3"/>
      <c r="AA8301" s="4"/>
      <c r="AB8301" s="4"/>
      <c r="AC8301" s="4"/>
      <c r="AD8301" s="4"/>
      <c r="AE8301" s="4"/>
      <c r="BA8301" s="13"/>
      <c r="BC8301" s="2"/>
      <c r="BD8301" s="2"/>
      <c r="BU8301" s="15"/>
      <c r="BV8301" s="6"/>
      <c r="BW8301" s="6"/>
      <c r="BX8301" s="16"/>
      <c r="BY8301" s="16"/>
      <c r="BZ8301" s="16"/>
      <c r="CA8301" s="16"/>
      <c r="CB8301" s="14"/>
    </row>
    <row r="8302" spans="1:80" s="9" customFormat="1" x14ac:dyDescent="0.2">
      <c r="A8302" s="16"/>
      <c r="B8302" s="16"/>
      <c r="C8302" s="16"/>
      <c r="D8302" s="16"/>
      <c r="E8302" s="16"/>
      <c r="F8302" s="3"/>
      <c r="G8302" s="3"/>
      <c r="H8302" s="3"/>
      <c r="I8302" s="3"/>
      <c r="J8302" s="2"/>
      <c r="M8302" s="10"/>
      <c r="N8302" s="2"/>
      <c r="O8302" s="3"/>
      <c r="P8302" s="11"/>
      <c r="Q8302" s="16"/>
      <c r="R8302" s="4"/>
      <c r="S8302" s="12"/>
      <c r="T8302" s="16"/>
      <c r="U8302" s="4"/>
      <c r="V8302" s="3"/>
      <c r="W8302" s="3"/>
      <c r="X8302" s="3"/>
      <c r="Y8302" s="3"/>
      <c r="Z8302" s="3"/>
      <c r="AA8302" s="4"/>
      <c r="AB8302" s="4"/>
      <c r="AC8302" s="4"/>
      <c r="AD8302" s="4"/>
      <c r="AE8302" s="4"/>
      <c r="BA8302" s="13"/>
      <c r="BC8302" s="2"/>
      <c r="BD8302" s="2"/>
      <c r="BU8302" s="15"/>
      <c r="BV8302" s="6"/>
      <c r="BW8302" s="6"/>
      <c r="BX8302" s="16"/>
      <c r="BY8302" s="16"/>
      <c r="BZ8302" s="16"/>
      <c r="CA8302" s="16"/>
      <c r="CB8302" s="14"/>
    </row>
    <row r="8303" spans="1:80" s="9" customFormat="1" x14ac:dyDescent="0.2">
      <c r="A8303" s="16"/>
      <c r="B8303" s="16"/>
      <c r="C8303" s="16"/>
      <c r="D8303" s="16"/>
      <c r="E8303" s="16"/>
      <c r="F8303" s="3"/>
      <c r="G8303" s="3"/>
      <c r="H8303" s="3"/>
      <c r="I8303" s="3"/>
      <c r="J8303" s="2"/>
      <c r="M8303" s="10"/>
      <c r="N8303" s="2"/>
      <c r="O8303" s="3"/>
      <c r="P8303" s="11"/>
      <c r="Q8303" s="16"/>
      <c r="R8303" s="4"/>
      <c r="S8303" s="12"/>
      <c r="T8303" s="16"/>
      <c r="U8303" s="4"/>
      <c r="V8303" s="3"/>
      <c r="W8303" s="3"/>
      <c r="X8303" s="3"/>
      <c r="Y8303" s="3"/>
      <c r="Z8303" s="3"/>
      <c r="AA8303" s="4"/>
      <c r="AB8303" s="4"/>
      <c r="AC8303" s="4"/>
      <c r="AD8303" s="4"/>
      <c r="AE8303" s="4"/>
      <c r="BA8303" s="13"/>
      <c r="BC8303" s="2"/>
      <c r="BD8303" s="2"/>
      <c r="BU8303" s="15"/>
      <c r="BV8303" s="6"/>
      <c r="BW8303" s="6"/>
      <c r="BX8303" s="16"/>
      <c r="BY8303" s="16"/>
      <c r="BZ8303" s="16"/>
      <c r="CA8303" s="16"/>
      <c r="CB8303" s="14"/>
    </row>
    <row r="8304" spans="1:80" s="9" customFormat="1" x14ac:dyDescent="0.2">
      <c r="A8304" s="16"/>
      <c r="B8304" s="16"/>
      <c r="C8304" s="16"/>
      <c r="D8304" s="16"/>
      <c r="E8304" s="16"/>
      <c r="F8304" s="3"/>
      <c r="G8304" s="3"/>
      <c r="H8304" s="3"/>
      <c r="I8304" s="3"/>
      <c r="J8304" s="2"/>
      <c r="M8304" s="10"/>
      <c r="N8304" s="2"/>
      <c r="O8304" s="3"/>
      <c r="P8304" s="11"/>
      <c r="Q8304" s="16"/>
      <c r="R8304" s="4"/>
      <c r="S8304" s="12"/>
      <c r="T8304" s="16"/>
      <c r="U8304" s="4"/>
      <c r="V8304" s="3"/>
      <c r="W8304" s="3"/>
      <c r="X8304" s="3"/>
      <c r="Y8304" s="3"/>
      <c r="Z8304" s="3"/>
      <c r="AA8304" s="4"/>
      <c r="AB8304" s="4"/>
      <c r="AC8304" s="4"/>
      <c r="AD8304" s="4"/>
      <c r="AE8304" s="4"/>
      <c r="BA8304" s="13"/>
      <c r="BC8304" s="2"/>
      <c r="BD8304" s="2"/>
      <c r="BU8304" s="15"/>
      <c r="BV8304" s="6"/>
      <c r="BW8304" s="6"/>
      <c r="BX8304" s="16"/>
      <c r="BY8304" s="16"/>
      <c r="BZ8304" s="16"/>
      <c r="CA8304" s="16"/>
      <c r="CB8304" s="14"/>
    </row>
    <row r="8305" spans="1:80" s="9" customFormat="1" x14ac:dyDescent="0.2">
      <c r="A8305" s="16"/>
      <c r="B8305" s="16"/>
      <c r="C8305" s="16"/>
      <c r="D8305" s="16"/>
      <c r="E8305" s="16"/>
      <c r="F8305" s="3"/>
      <c r="G8305" s="3"/>
      <c r="H8305" s="3"/>
      <c r="I8305" s="3"/>
      <c r="J8305" s="2"/>
      <c r="M8305" s="10"/>
      <c r="N8305" s="2"/>
      <c r="O8305" s="3"/>
      <c r="P8305" s="11"/>
      <c r="Q8305" s="16"/>
      <c r="R8305" s="4"/>
      <c r="S8305" s="12"/>
      <c r="T8305" s="16"/>
      <c r="U8305" s="4"/>
      <c r="V8305" s="3"/>
      <c r="W8305" s="3"/>
      <c r="X8305" s="3"/>
      <c r="Y8305" s="3"/>
      <c r="Z8305" s="3"/>
      <c r="AA8305" s="4"/>
      <c r="AB8305" s="4"/>
      <c r="AC8305" s="4"/>
      <c r="AD8305" s="4"/>
      <c r="AE8305" s="4"/>
      <c r="BA8305" s="13"/>
      <c r="BC8305" s="2"/>
      <c r="BD8305" s="2"/>
      <c r="BU8305" s="15"/>
      <c r="BV8305" s="6"/>
      <c r="BW8305" s="6"/>
      <c r="BX8305" s="16"/>
      <c r="BY8305" s="16"/>
      <c r="BZ8305" s="16"/>
      <c r="CA8305" s="16"/>
      <c r="CB8305" s="14"/>
    </row>
    <row r="8306" spans="1:80" s="9" customFormat="1" x14ac:dyDescent="0.2">
      <c r="A8306" s="16"/>
      <c r="B8306" s="16"/>
      <c r="C8306" s="16"/>
      <c r="D8306" s="16"/>
      <c r="E8306" s="16"/>
      <c r="F8306" s="3"/>
      <c r="G8306" s="3"/>
      <c r="H8306" s="3"/>
      <c r="I8306" s="3"/>
      <c r="J8306" s="2"/>
      <c r="M8306" s="10"/>
      <c r="N8306" s="2"/>
      <c r="O8306" s="3"/>
      <c r="P8306" s="11"/>
      <c r="Q8306" s="16"/>
      <c r="R8306" s="4"/>
      <c r="S8306" s="12"/>
      <c r="T8306" s="16"/>
      <c r="U8306" s="4"/>
      <c r="V8306" s="3"/>
      <c r="W8306" s="3"/>
      <c r="X8306" s="3"/>
      <c r="Y8306" s="3"/>
      <c r="Z8306" s="3"/>
      <c r="AA8306" s="4"/>
      <c r="AB8306" s="4"/>
      <c r="AC8306" s="4"/>
      <c r="AD8306" s="4"/>
      <c r="AE8306" s="4"/>
      <c r="BA8306" s="13"/>
      <c r="BC8306" s="2"/>
      <c r="BD8306" s="2"/>
      <c r="BU8306" s="15"/>
      <c r="BV8306" s="6"/>
      <c r="BW8306" s="6"/>
      <c r="BX8306" s="16"/>
      <c r="BY8306" s="16"/>
      <c r="BZ8306" s="16"/>
      <c r="CA8306" s="16"/>
      <c r="CB8306" s="14"/>
    </row>
    <row r="8307" spans="1:80" s="9" customFormat="1" x14ac:dyDescent="0.2">
      <c r="A8307" s="16"/>
      <c r="B8307" s="16"/>
      <c r="C8307" s="16"/>
      <c r="D8307" s="16"/>
      <c r="E8307" s="16"/>
      <c r="F8307" s="3"/>
      <c r="G8307" s="3"/>
      <c r="H8307" s="3"/>
      <c r="I8307" s="3"/>
      <c r="J8307" s="2"/>
      <c r="M8307" s="10"/>
      <c r="N8307" s="2"/>
      <c r="O8307" s="3"/>
      <c r="P8307" s="11"/>
      <c r="Q8307" s="16"/>
      <c r="R8307" s="4"/>
      <c r="S8307" s="12"/>
      <c r="T8307" s="16"/>
      <c r="U8307" s="4"/>
      <c r="V8307" s="3"/>
      <c r="W8307" s="3"/>
      <c r="X8307" s="3"/>
      <c r="Y8307" s="3"/>
      <c r="Z8307" s="3"/>
      <c r="AA8307" s="4"/>
      <c r="AB8307" s="4"/>
      <c r="AC8307" s="4"/>
      <c r="AD8307" s="4"/>
      <c r="AE8307" s="4"/>
      <c r="BA8307" s="13"/>
      <c r="BC8307" s="2"/>
      <c r="BD8307" s="2"/>
      <c r="BU8307" s="15"/>
      <c r="BV8307" s="6"/>
      <c r="BW8307" s="6"/>
      <c r="BX8307" s="16"/>
      <c r="BY8307" s="16"/>
      <c r="BZ8307" s="16"/>
      <c r="CA8307" s="16"/>
      <c r="CB8307" s="14"/>
    </row>
    <row r="8308" spans="1:80" s="9" customFormat="1" x14ac:dyDescent="0.2">
      <c r="A8308" s="16"/>
      <c r="B8308" s="16"/>
      <c r="C8308" s="16"/>
      <c r="D8308" s="16"/>
      <c r="E8308" s="16"/>
      <c r="F8308" s="3"/>
      <c r="G8308" s="3"/>
      <c r="H8308" s="3"/>
      <c r="I8308" s="3"/>
      <c r="J8308" s="2"/>
      <c r="M8308" s="10"/>
      <c r="N8308" s="2"/>
      <c r="O8308" s="3"/>
      <c r="P8308" s="11"/>
      <c r="Q8308" s="16"/>
      <c r="R8308" s="4"/>
      <c r="S8308" s="12"/>
      <c r="T8308" s="16"/>
      <c r="U8308" s="4"/>
      <c r="V8308" s="3"/>
      <c r="W8308" s="3"/>
      <c r="X8308" s="3"/>
      <c r="Y8308" s="3"/>
      <c r="Z8308" s="3"/>
      <c r="AA8308" s="4"/>
      <c r="AB8308" s="4"/>
      <c r="AC8308" s="4"/>
      <c r="AD8308" s="4"/>
      <c r="AE8308" s="4"/>
      <c r="BA8308" s="13"/>
      <c r="BC8308" s="2"/>
      <c r="BD8308" s="2"/>
      <c r="BU8308" s="15"/>
      <c r="BV8308" s="6"/>
      <c r="BW8308" s="6"/>
      <c r="BX8308" s="16"/>
      <c r="BY8308" s="16"/>
      <c r="BZ8308" s="16"/>
      <c r="CA8308" s="16"/>
      <c r="CB8308" s="14"/>
    </row>
    <row r="8309" spans="1:80" s="9" customFormat="1" x14ac:dyDescent="0.2">
      <c r="A8309" s="16"/>
      <c r="B8309" s="16"/>
      <c r="C8309" s="16"/>
      <c r="D8309" s="16"/>
      <c r="E8309" s="16"/>
      <c r="F8309" s="3"/>
      <c r="G8309" s="3"/>
      <c r="H8309" s="3"/>
      <c r="I8309" s="3"/>
      <c r="J8309" s="2"/>
      <c r="M8309" s="10"/>
      <c r="N8309" s="2"/>
      <c r="O8309" s="3"/>
      <c r="P8309" s="11"/>
      <c r="Q8309" s="16"/>
      <c r="R8309" s="4"/>
      <c r="S8309" s="12"/>
      <c r="T8309" s="16"/>
      <c r="U8309" s="4"/>
      <c r="V8309" s="3"/>
      <c r="W8309" s="3"/>
      <c r="X8309" s="3"/>
      <c r="Y8309" s="3"/>
      <c r="Z8309" s="3"/>
      <c r="AA8309" s="4"/>
      <c r="AB8309" s="4"/>
      <c r="AC8309" s="4"/>
      <c r="AD8309" s="4"/>
      <c r="AE8309" s="4"/>
      <c r="BA8309" s="13"/>
      <c r="BC8309" s="2"/>
      <c r="BD8309" s="2"/>
      <c r="BU8309" s="15"/>
      <c r="BV8309" s="6"/>
      <c r="BW8309" s="6"/>
      <c r="BX8309" s="16"/>
      <c r="BY8309" s="16"/>
      <c r="BZ8309" s="16"/>
      <c r="CA8309" s="16"/>
      <c r="CB8309" s="14"/>
    </row>
    <row r="8310" spans="1:80" s="9" customFormat="1" x14ac:dyDescent="0.2">
      <c r="A8310" s="16"/>
      <c r="B8310" s="16"/>
      <c r="C8310" s="16"/>
      <c r="D8310" s="16"/>
      <c r="E8310" s="16"/>
      <c r="F8310" s="3"/>
      <c r="G8310" s="3"/>
      <c r="H8310" s="3"/>
      <c r="I8310" s="3"/>
      <c r="J8310" s="2"/>
      <c r="M8310" s="10"/>
      <c r="N8310" s="2"/>
      <c r="O8310" s="3"/>
      <c r="P8310" s="11"/>
      <c r="Q8310" s="16"/>
      <c r="R8310" s="4"/>
      <c r="S8310" s="12"/>
      <c r="T8310" s="16"/>
      <c r="U8310" s="4"/>
      <c r="V8310" s="3"/>
      <c r="W8310" s="3"/>
      <c r="X8310" s="3"/>
      <c r="Y8310" s="3"/>
      <c r="Z8310" s="3"/>
      <c r="AA8310" s="4"/>
      <c r="AB8310" s="4"/>
      <c r="AC8310" s="4"/>
      <c r="AD8310" s="4"/>
      <c r="AE8310" s="4"/>
      <c r="BA8310" s="13"/>
      <c r="BC8310" s="2"/>
      <c r="BD8310" s="2"/>
      <c r="BU8310" s="15"/>
      <c r="BV8310" s="6"/>
      <c r="BW8310" s="6"/>
      <c r="BX8310" s="16"/>
      <c r="BY8310" s="16"/>
      <c r="BZ8310" s="16"/>
      <c r="CA8310" s="16"/>
      <c r="CB8310" s="14"/>
    </row>
    <row r="8311" spans="1:80" s="9" customFormat="1" x14ac:dyDescent="0.2">
      <c r="A8311" s="16"/>
      <c r="B8311" s="16"/>
      <c r="C8311" s="16"/>
      <c r="D8311" s="16"/>
      <c r="E8311" s="16"/>
      <c r="F8311" s="3"/>
      <c r="G8311" s="3"/>
      <c r="H8311" s="3"/>
      <c r="I8311" s="3"/>
      <c r="J8311" s="2"/>
      <c r="M8311" s="10"/>
      <c r="N8311" s="2"/>
      <c r="O8311" s="3"/>
      <c r="P8311" s="11"/>
      <c r="Q8311" s="16"/>
      <c r="R8311" s="4"/>
      <c r="S8311" s="12"/>
      <c r="T8311" s="16"/>
      <c r="U8311" s="4"/>
      <c r="V8311" s="3"/>
      <c r="W8311" s="3"/>
      <c r="X8311" s="3"/>
      <c r="Y8311" s="3"/>
      <c r="Z8311" s="3"/>
      <c r="AA8311" s="4"/>
      <c r="AB8311" s="4"/>
      <c r="AC8311" s="4"/>
      <c r="AD8311" s="4"/>
      <c r="AE8311" s="4"/>
      <c r="BA8311" s="13"/>
      <c r="BC8311" s="2"/>
      <c r="BD8311" s="2"/>
      <c r="BU8311" s="15"/>
      <c r="BV8311" s="6"/>
      <c r="BW8311" s="6"/>
      <c r="BX8311" s="16"/>
      <c r="BY8311" s="16"/>
      <c r="BZ8311" s="16"/>
      <c r="CA8311" s="16"/>
      <c r="CB8311" s="14"/>
    </row>
    <row r="8312" spans="1:80" s="9" customFormat="1" x14ac:dyDescent="0.2">
      <c r="A8312" s="16"/>
      <c r="B8312" s="16"/>
      <c r="C8312" s="16"/>
      <c r="D8312" s="16"/>
      <c r="E8312" s="16"/>
      <c r="F8312" s="3"/>
      <c r="G8312" s="3"/>
      <c r="H8312" s="3"/>
      <c r="I8312" s="3"/>
      <c r="J8312" s="2"/>
      <c r="M8312" s="10"/>
      <c r="N8312" s="2"/>
      <c r="O8312" s="3"/>
      <c r="P8312" s="11"/>
      <c r="Q8312" s="16"/>
      <c r="R8312" s="4"/>
      <c r="S8312" s="12"/>
      <c r="T8312" s="16"/>
      <c r="U8312" s="4"/>
      <c r="V8312" s="3"/>
      <c r="W8312" s="3"/>
      <c r="X8312" s="3"/>
      <c r="Y8312" s="3"/>
      <c r="Z8312" s="3"/>
      <c r="AA8312" s="4"/>
      <c r="AB8312" s="4"/>
      <c r="AC8312" s="4"/>
      <c r="AD8312" s="4"/>
      <c r="AE8312" s="4"/>
      <c r="BA8312" s="13"/>
      <c r="BC8312" s="2"/>
      <c r="BD8312" s="2"/>
      <c r="BU8312" s="15"/>
      <c r="BV8312" s="6"/>
      <c r="BW8312" s="6"/>
      <c r="BX8312" s="16"/>
      <c r="BY8312" s="16"/>
      <c r="BZ8312" s="16"/>
      <c r="CA8312" s="16"/>
      <c r="CB8312" s="14"/>
    </row>
    <row r="8313" spans="1:80" s="9" customFormat="1" x14ac:dyDescent="0.2">
      <c r="A8313" s="16"/>
      <c r="B8313" s="16"/>
      <c r="C8313" s="16"/>
      <c r="D8313" s="16"/>
      <c r="E8313" s="16"/>
      <c r="F8313" s="3"/>
      <c r="G8313" s="3"/>
      <c r="H8313" s="3"/>
      <c r="I8313" s="3"/>
      <c r="J8313" s="2"/>
      <c r="M8313" s="10"/>
      <c r="N8313" s="2"/>
      <c r="O8313" s="3"/>
      <c r="P8313" s="11"/>
      <c r="Q8313" s="16"/>
      <c r="R8313" s="4"/>
      <c r="S8313" s="12"/>
      <c r="T8313" s="16"/>
      <c r="U8313" s="4"/>
      <c r="V8313" s="3"/>
      <c r="W8313" s="3"/>
      <c r="X8313" s="3"/>
      <c r="Y8313" s="3"/>
      <c r="Z8313" s="3"/>
      <c r="AA8313" s="4"/>
      <c r="AB8313" s="4"/>
      <c r="AC8313" s="4"/>
      <c r="AD8313" s="4"/>
      <c r="AE8313" s="4"/>
      <c r="BA8313" s="13"/>
      <c r="BC8313" s="2"/>
      <c r="BD8313" s="2"/>
      <c r="BU8313" s="15"/>
      <c r="BV8313" s="6"/>
      <c r="BW8313" s="6"/>
      <c r="BX8313" s="16"/>
      <c r="BY8313" s="16"/>
      <c r="BZ8313" s="16"/>
      <c r="CA8313" s="16"/>
      <c r="CB8313" s="14"/>
    </row>
    <row r="8314" spans="1:80" s="9" customFormat="1" x14ac:dyDescent="0.2">
      <c r="A8314" s="16"/>
      <c r="B8314" s="16"/>
      <c r="C8314" s="16"/>
      <c r="D8314" s="16"/>
      <c r="E8314" s="16"/>
      <c r="F8314" s="3"/>
      <c r="G8314" s="3"/>
      <c r="H8314" s="3"/>
      <c r="I8314" s="3"/>
      <c r="J8314" s="2"/>
      <c r="M8314" s="10"/>
      <c r="N8314" s="2"/>
      <c r="O8314" s="3"/>
      <c r="P8314" s="11"/>
      <c r="Q8314" s="16"/>
      <c r="R8314" s="4"/>
      <c r="S8314" s="12"/>
      <c r="T8314" s="16"/>
      <c r="U8314" s="4"/>
      <c r="V8314" s="3"/>
      <c r="W8314" s="3"/>
      <c r="X8314" s="3"/>
      <c r="Y8314" s="3"/>
      <c r="Z8314" s="3"/>
      <c r="AA8314" s="4"/>
      <c r="AB8314" s="4"/>
      <c r="AC8314" s="4"/>
      <c r="AD8314" s="4"/>
      <c r="AE8314" s="4"/>
      <c r="BA8314" s="13"/>
      <c r="BC8314" s="2"/>
      <c r="BD8314" s="2"/>
      <c r="BU8314" s="15"/>
      <c r="BV8314" s="6"/>
      <c r="BW8314" s="6"/>
      <c r="BX8314" s="16"/>
      <c r="BY8314" s="16"/>
      <c r="BZ8314" s="16"/>
      <c r="CA8314" s="16"/>
      <c r="CB8314" s="14"/>
    </row>
    <row r="8315" spans="1:80" s="9" customFormat="1" x14ac:dyDescent="0.2">
      <c r="A8315" s="16"/>
      <c r="B8315" s="16"/>
      <c r="C8315" s="16"/>
      <c r="D8315" s="16"/>
      <c r="E8315" s="16"/>
      <c r="F8315" s="3"/>
      <c r="G8315" s="3"/>
      <c r="H8315" s="3"/>
      <c r="I8315" s="3"/>
      <c r="J8315" s="2"/>
      <c r="M8315" s="10"/>
      <c r="N8315" s="2"/>
      <c r="O8315" s="3"/>
      <c r="P8315" s="11"/>
      <c r="Q8315" s="16"/>
      <c r="R8315" s="4"/>
      <c r="S8315" s="12"/>
      <c r="T8315" s="16"/>
      <c r="U8315" s="4"/>
      <c r="V8315" s="3"/>
      <c r="W8315" s="3"/>
      <c r="X8315" s="3"/>
      <c r="Y8315" s="3"/>
      <c r="Z8315" s="3"/>
      <c r="AA8315" s="4"/>
      <c r="AB8315" s="4"/>
      <c r="AC8315" s="4"/>
      <c r="AD8315" s="4"/>
      <c r="AE8315" s="4"/>
      <c r="BA8315" s="13"/>
      <c r="BC8315" s="2"/>
      <c r="BD8315" s="2"/>
      <c r="BU8315" s="15"/>
      <c r="BV8315" s="6"/>
      <c r="BW8315" s="6"/>
      <c r="BX8315" s="16"/>
      <c r="BY8315" s="16"/>
      <c r="BZ8315" s="16"/>
      <c r="CA8315" s="16"/>
      <c r="CB8315" s="14"/>
    </row>
    <row r="8316" spans="1:80" s="9" customFormat="1" x14ac:dyDescent="0.2">
      <c r="A8316" s="16"/>
      <c r="B8316" s="16"/>
      <c r="C8316" s="16"/>
      <c r="D8316" s="16"/>
      <c r="E8316" s="16"/>
      <c r="F8316" s="3"/>
      <c r="G8316" s="3"/>
      <c r="H8316" s="3"/>
      <c r="I8316" s="3"/>
      <c r="J8316" s="2"/>
      <c r="M8316" s="10"/>
      <c r="N8316" s="2"/>
      <c r="O8316" s="3"/>
      <c r="P8316" s="11"/>
      <c r="Q8316" s="16"/>
      <c r="R8316" s="4"/>
      <c r="S8316" s="12"/>
      <c r="T8316" s="16"/>
      <c r="U8316" s="4"/>
      <c r="V8316" s="3"/>
      <c r="W8316" s="3"/>
      <c r="X8316" s="3"/>
      <c r="Y8316" s="3"/>
      <c r="Z8316" s="3"/>
      <c r="AA8316" s="4"/>
      <c r="AB8316" s="4"/>
      <c r="AC8316" s="4"/>
      <c r="AD8316" s="4"/>
      <c r="AE8316" s="4"/>
      <c r="BA8316" s="13"/>
      <c r="BC8316" s="2"/>
      <c r="BD8316" s="2"/>
      <c r="BU8316" s="15"/>
      <c r="BV8316" s="6"/>
      <c r="BW8316" s="6"/>
      <c r="BX8316" s="16"/>
      <c r="BY8316" s="16"/>
      <c r="BZ8316" s="16"/>
      <c r="CA8316" s="16"/>
      <c r="CB8316" s="14"/>
    </row>
    <row r="8317" spans="1:80" s="9" customFormat="1" x14ac:dyDescent="0.2">
      <c r="A8317" s="16"/>
      <c r="B8317" s="16"/>
      <c r="C8317" s="16"/>
      <c r="D8317" s="16"/>
      <c r="E8317" s="16"/>
      <c r="F8317" s="3"/>
      <c r="G8317" s="3"/>
      <c r="H8317" s="3"/>
      <c r="I8317" s="3"/>
      <c r="J8317" s="2"/>
      <c r="M8317" s="10"/>
      <c r="N8317" s="2"/>
      <c r="O8317" s="3"/>
      <c r="P8317" s="11"/>
      <c r="Q8317" s="16"/>
      <c r="R8317" s="4"/>
      <c r="S8317" s="12"/>
      <c r="T8317" s="16"/>
      <c r="U8317" s="4"/>
      <c r="V8317" s="3"/>
      <c r="W8317" s="3"/>
      <c r="X8317" s="3"/>
      <c r="Y8317" s="3"/>
      <c r="Z8317" s="3"/>
      <c r="AA8317" s="4"/>
      <c r="AB8317" s="4"/>
      <c r="AC8317" s="4"/>
      <c r="AD8317" s="4"/>
      <c r="AE8317" s="4"/>
      <c r="BA8317" s="13"/>
      <c r="BC8317" s="2"/>
      <c r="BD8317" s="2"/>
      <c r="BU8317" s="15"/>
      <c r="BV8317" s="6"/>
      <c r="BW8317" s="6"/>
      <c r="BX8317" s="16"/>
      <c r="BY8317" s="16"/>
      <c r="BZ8317" s="16"/>
      <c r="CA8317" s="16"/>
      <c r="CB8317" s="14"/>
    </row>
    <row r="8318" spans="1:80" s="9" customFormat="1" x14ac:dyDescent="0.2">
      <c r="A8318" s="16"/>
      <c r="B8318" s="16"/>
      <c r="C8318" s="16"/>
      <c r="D8318" s="16"/>
      <c r="E8318" s="16"/>
      <c r="F8318" s="3"/>
      <c r="G8318" s="3"/>
      <c r="H8318" s="3"/>
      <c r="I8318" s="3"/>
      <c r="J8318" s="2"/>
      <c r="M8318" s="10"/>
      <c r="N8318" s="2"/>
      <c r="O8318" s="3"/>
      <c r="P8318" s="11"/>
      <c r="Q8318" s="16"/>
      <c r="R8318" s="4"/>
      <c r="S8318" s="12"/>
      <c r="T8318" s="16"/>
      <c r="U8318" s="4"/>
      <c r="V8318" s="3"/>
      <c r="W8318" s="3"/>
      <c r="X8318" s="3"/>
      <c r="Y8318" s="3"/>
      <c r="Z8318" s="3"/>
      <c r="AA8318" s="4"/>
      <c r="AB8318" s="4"/>
      <c r="AC8318" s="4"/>
      <c r="AD8318" s="4"/>
      <c r="AE8318" s="4"/>
      <c r="BA8318" s="13"/>
      <c r="BC8318" s="2"/>
      <c r="BD8318" s="2"/>
      <c r="BU8318" s="15"/>
      <c r="BV8318" s="6"/>
      <c r="BW8318" s="6"/>
      <c r="BX8318" s="16"/>
      <c r="BY8318" s="16"/>
      <c r="BZ8318" s="16"/>
      <c r="CA8318" s="16"/>
      <c r="CB8318" s="14"/>
    </row>
    <row r="8319" spans="1:80" s="9" customFormat="1" x14ac:dyDescent="0.2">
      <c r="A8319" s="16"/>
      <c r="B8319" s="16"/>
      <c r="C8319" s="16"/>
      <c r="D8319" s="16"/>
      <c r="E8319" s="16"/>
      <c r="F8319" s="3"/>
      <c r="G8319" s="3"/>
      <c r="H8319" s="3"/>
      <c r="I8319" s="3"/>
      <c r="J8319" s="2"/>
      <c r="M8319" s="10"/>
      <c r="N8319" s="2"/>
      <c r="O8319" s="3"/>
      <c r="P8319" s="11"/>
      <c r="Q8319" s="16"/>
      <c r="R8319" s="4"/>
      <c r="S8319" s="12"/>
      <c r="T8319" s="16"/>
      <c r="U8319" s="4"/>
      <c r="V8319" s="3"/>
      <c r="W8319" s="3"/>
      <c r="X8319" s="3"/>
      <c r="Y8319" s="3"/>
      <c r="Z8319" s="3"/>
      <c r="AA8319" s="4"/>
      <c r="AB8319" s="4"/>
      <c r="AC8319" s="4"/>
      <c r="AD8319" s="4"/>
      <c r="AE8319" s="4"/>
      <c r="BA8319" s="13"/>
      <c r="BC8319" s="2"/>
      <c r="BD8319" s="2"/>
      <c r="BU8319" s="15"/>
      <c r="BV8319" s="6"/>
      <c r="BW8319" s="6"/>
      <c r="BX8319" s="16"/>
      <c r="BY8319" s="16"/>
      <c r="BZ8319" s="16"/>
      <c r="CA8319" s="16"/>
      <c r="CB8319" s="14"/>
    </row>
    <row r="8320" spans="1:80" s="9" customFormat="1" x14ac:dyDescent="0.2">
      <c r="A8320" s="16"/>
      <c r="B8320" s="16"/>
      <c r="C8320" s="16"/>
      <c r="D8320" s="16"/>
      <c r="E8320" s="16"/>
      <c r="F8320" s="3"/>
      <c r="G8320" s="3"/>
      <c r="H8320" s="3"/>
      <c r="I8320" s="3"/>
      <c r="J8320" s="2"/>
      <c r="M8320" s="10"/>
      <c r="N8320" s="2"/>
      <c r="O8320" s="3"/>
      <c r="P8320" s="11"/>
      <c r="Q8320" s="16"/>
      <c r="R8320" s="4"/>
      <c r="S8320" s="12"/>
      <c r="T8320" s="16"/>
      <c r="U8320" s="4"/>
      <c r="V8320" s="3"/>
      <c r="W8320" s="3"/>
      <c r="X8320" s="3"/>
      <c r="Y8320" s="3"/>
      <c r="Z8320" s="3"/>
      <c r="AA8320" s="4"/>
      <c r="AB8320" s="4"/>
      <c r="AC8320" s="4"/>
      <c r="AD8320" s="4"/>
      <c r="AE8320" s="4"/>
      <c r="BA8320" s="13"/>
      <c r="BC8320" s="2"/>
      <c r="BD8320" s="2"/>
      <c r="BU8320" s="15"/>
      <c r="BV8320" s="6"/>
      <c r="BW8320" s="6"/>
      <c r="BX8320" s="16"/>
      <c r="BY8320" s="16"/>
      <c r="BZ8320" s="16"/>
      <c r="CA8320" s="16"/>
      <c r="CB8320" s="14"/>
    </row>
    <row r="8321" spans="1:80" s="9" customFormat="1" x14ac:dyDescent="0.2">
      <c r="A8321" s="16"/>
      <c r="B8321" s="16"/>
      <c r="C8321" s="16"/>
      <c r="D8321" s="16"/>
      <c r="E8321" s="16"/>
      <c r="F8321" s="3"/>
      <c r="G8321" s="3"/>
      <c r="H8321" s="3"/>
      <c r="I8321" s="3"/>
      <c r="J8321" s="2"/>
      <c r="M8321" s="10"/>
      <c r="N8321" s="2"/>
      <c r="O8321" s="3"/>
      <c r="P8321" s="11"/>
      <c r="Q8321" s="16"/>
      <c r="R8321" s="4"/>
      <c r="S8321" s="12"/>
      <c r="T8321" s="16"/>
      <c r="U8321" s="4"/>
      <c r="V8321" s="3"/>
      <c r="W8321" s="3"/>
      <c r="X8321" s="3"/>
      <c r="Y8321" s="3"/>
      <c r="Z8321" s="3"/>
      <c r="AA8321" s="4"/>
      <c r="AB8321" s="4"/>
      <c r="AC8321" s="4"/>
      <c r="AD8321" s="4"/>
      <c r="AE8321" s="4"/>
      <c r="BA8321" s="13"/>
      <c r="BC8321" s="2"/>
      <c r="BD8321" s="2"/>
      <c r="BU8321" s="15"/>
      <c r="BV8321" s="6"/>
      <c r="BW8321" s="6"/>
      <c r="BX8321" s="16"/>
      <c r="BY8321" s="16"/>
      <c r="BZ8321" s="16"/>
      <c r="CA8321" s="16"/>
      <c r="CB8321" s="14"/>
    </row>
    <row r="8322" spans="1:80" s="9" customFormat="1" x14ac:dyDescent="0.2">
      <c r="A8322" s="16"/>
      <c r="B8322" s="16"/>
      <c r="C8322" s="16"/>
      <c r="D8322" s="16"/>
      <c r="E8322" s="16"/>
      <c r="F8322" s="3"/>
      <c r="G8322" s="3"/>
      <c r="H8322" s="3"/>
      <c r="I8322" s="3"/>
      <c r="J8322" s="2"/>
      <c r="M8322" s="10"/>
      <c r="N8322" s="2"/>
      <c r="O8322" s="3"/>
      <c r="P8322" s="11"/>
      <c r="Q8322" s="16"/>
      <c r="R8322" s="4"/>
      <c r="S8322" s="12"/>
      <c r="T8322" s="16"/>
      <c r="U8322" s="4"/>
      <c r="V8322" s="3"/>
      <c r="W8322" s="3"/>
      <c r="X8322" s="3"/>
      <c r="Y8322" s="3"/>
      <c r="Z8322" s="3"/>
      <c r="AA8322" s="4"/>
      <c r="AB8322" s="4"/>
      <c r="AC8322" s="4"/>
      <c r="AD8322" s="4"/>
      <c r="AE8322" s="4"/>
      <c r="BA8322" s="13"/>
      <c r="BC8322" s="2"/>
      <c r="BD8322" s="2"/>
      <c r="BU8322" s="15"/>
      <c r="BV8322" s="6"/>
      <c r="BW8322" s="6"/>
      <c r="BX8322" s="16"/>
      <c r="BY8322" s="16"/>
      <c r="BZ8322" s="16"/>
      <c r="CA8322" s="16"/>
      <c r="CB8322" s="14"/>
    </row>
    <row r="8323" spans="1:80" s="9" customFormat="1" x14ac:dyDescent="0.2">
      <c r="A8323" s="16"/>
      <c r="B8323" s="16"/>
      <c r="C8323" s="16"/>
      <c r="D8323" s="16"/>
      <c r="E8323" s="16"/>
      <c r="F8323" s="3"/>
      <c r="G8323" s="3"/>
      <c r="H8323" s="3"/>
      <c r="I8323" s="3"/>
      <c r="J8323" s="2"/>
      <c r="M8323" s="10"/>
      <c r="N8323" s="2"/>
      <c r="O8323" s="3"/>
      <c r="P8323" s="11"/>
      <c r="Q8323" s="16"/>
      <c r="R8323" s="4"/>
      <c r="S8323" s="12"/>
      <c r="T8323" s="16"/>
      <c r="U8323" s="4"/>
      <c r="V8323" s="3"/>
      <c r="W8323" s="3"/>
      <c r="X8323" s="3"/>
      <c r="Y8323" s="3"/>
      <c r="Z8323" s="3"/>
      <c r="AA8323" s="4"/>
      <c r="AB8323" s="4"/>
      <c r="AC8323" s="4"/>
      <c r="AD8323" s="4"/>
      <c r="AE8323" s="4"/>
      <c r="BA8323" s="13"/>
      <c r="BC8323" s="2"/>
      <c r="BD8323" s="2"/>
      <c r="BU8323" s="15"/>
      <c r="BV8323" s="6"/>
      <c r="BW8323" s="6"/>
      <c r="BX8323" s="16"/>
      <c r="BY8323" s="16"/>
      <c r="BZ8323" s="16"/>
      <c r="CA8323" s="16"/>
      <c r="CB8323" s="14"/>
    </row>
    <row r="8324" spans="1:80" s="9" customFormat="1" x14ac:dyDescent="0.2">
      <c r="A8324" s="16"/>
      <c r="B8324" s="16"/>
      <c r="C8324" s="16"/>
      <c r="D8324" s="16"/>
      <c r="E8324" s="16"/>
      <c r="F8324" s="3"/>
      <c r="G8324" s="3"/>
      <c r="H8324" s="3"/>
      <c r="I8324" s="3"/>
      <c r="J8324" s="2"/>
      <c r="M8324" s="10"/>
      <c r="N8324" s="2"/>
      <c r="O8324" s="3"/>
      <c r="P8324" s="11"/>
      <c r="Q8324" s="16"/>
      <c r="R8324" s="4"/>
      <c r="S8324" s="12"/>
      <c r="T8324" s="16"/>
      <c r="U8324" s="4"/>
      <c r="V8324" s="3"/>
      <c r="W8324" s="3"/>
      <c r="X8324" s="3"/>
      <c r="Y8324" s="3"/>
      <c r="Z8324" s="3"/>
      <c r="AA8324" s="4"/>
      <c r="AB8324" s="4"/>
      <c r="AC8324" s="4"/>
      <c r="AD8324" s="4"/>
      <c r="AE8324" s="4"/>
      <c r="BA8324" s="13"/>
      <c r="BC8324" s="2"/>
      <c r="BD8324" s="2"/>
      <c r="BU8324" s="15"/>
      <c r="BV8324" s="6"/>
      <c r="BW8324" s="6"/>
      <c r="BX8324" s="16"/>
      <c r="BY8324" s="16"/>
      <c r="BZ8324" s="16"/>
      <c r="CA8324" s="16"/>
      <c r="CB8324" s="14"/>
    </row>
    <row r="8325" spans="1:80" s="9" customFormat="1" x14ac:dyDescent="0.2">
      <c r="A8325" s="16"/>
      <c r="B8325" s="16"/>
      <c r="C8325" s="16"/>
      <c r="D8325" s="16"/>
      <c r="E8325" s="16"/>
      <c r="F8325" s="3"/>
      <c r="G8325" s="3"/>
      <c r="H8325" s="3"/>
      <c r="I8325" s="3"/>
      <c r="J8325" s="2"/>
      <c r="M8325" s="10"/>
      <c r="N8325" s="2"/>
      <c r="O8325" s="3"/>
      <c r="P8325" s="11"/>
      <c r="Q8325" s="16"/>
      <c r="R8325" s="4"/>
      <c r="S8325" s="12"/>
      <c r="T8325" s="16"/>
      <c r="U8325" s="4"/>
      <c r="V8325" s="3"/>
      <c r="W8325" s="3"/>
      <c r="X8325" s="3"/>
      <c r="Y8325" s="3"/>
      <c r="Z8325" s="3"/>
      <c r="AA8325" s="4"/>
      <c r="AB8325" s="4"/>
      <c r="AC8325" s="4"/>
      <c r="AD8325" s="4"/>
      <c r="AE8325" s="4"/>
      <c r="BA8325" s="13"/>
      <c r="BC8325" s="2"/>
      <c r="BD8325" s="2"/>
      <c r="BU8325" s="15"/>
      <c r="BV8325" s="6"/>
      <c r="BW8325" s="6"/>
      <c r="BX8325" s="16"/>
      <c r="BY8325" s="16"/>
      <c r="BZ8325" s="16"/>
      <c r="CA8325" s="16"/>
      <c r="CB8325" s="14"/>
    </row>
    <row r="8326" spans="1:80" s="9" customFormat="1" x14ac:dyDescent="0.2">
      <c r="A8326" s="16"/>
      <c r="B8326" s="16"/>
      <c r="C8326" s="16"/>
      <c r="D8326" s="16"/>
      <c r="E8326" s="16"/>
      <c r="F8326" s="3"/>
      <c r="G8326" s="3"/>
      <c r="H8326" s="3"/>
      <c r="I8326" s="3"/>
      <c r="J8326" s="2"/>
      <c r="M8326" s="10"/>
      <c r="N8326" s="2"/>
      <c r="O8326" s="3"/>
      <c r="P8326" s="11"/>
      <c r="Q8326" s="16"/>
      <c r="R8326" s="4"/>
      <c r="S8326" s="12"/>
      <c r="T8326" s="16"/>
      <c r="U8326" s="4"/>
      <c r="V8326" s="3"/>
      <c r="W8326" s="3"/>
      <c r="X8326" s="3"/>
      <c r="Y8326" s="3"/>
      <c r="Z8326" s="3"/>
      <c r="AA8326" s="4"/>
      <c r="AB8326" s="4"/>
      <c r="AC8326" s="4"/>
      <c r="AD8326" s="4"/>
      <c r="AE8326" s="4"/>
      <c r="BA8326" s="13"/>
      <c r="BC8326" s="2"/>
      <c r="BD8326" s="2"/>
      <c r="BU8326" s="15"/>
      <c r="BV8326" s="6"/>
      <c r="BW8326" s="6"/>
      <c r="BX8326" s="16"/>
      <c r="BY8326" s="16"/>
      <c r="BZ8326" s="16"/>
      <c r="CA8326" s="16"/>
      <c r="CB8326" s="14"/>
    </row>
    <row r="8327" spans="1:80" s="9" customFormat="1" x14ac:dyDescent="0.2">
      <c r="A8327" s="16"/>
      <c r="B8327" s="16"/>
      <c r="C8327" s="16"/>
      <c r="D8327" s="16"/>
      <c r="E8327" s="16"/>
      <c r="F8327" s="3"/>
      <c r="G8327" s="3"/>
      <c r="H8327" s="3"/>
      <c r="I8327" s="3"/>
      <c r="J8327" s="2"/>
      <c r="M8327" s="10"/>
      <c r="N8327" s="2"/>
      <c r="O8327" s="3"/>
      <c r="P8327" s="11"/>
      <c r="Q8327" s="16"/>
      <c r="R8327" s="4"/>
      <c r="S8327" s="12"/>
      <c r="T8327" s="16"/>
      <c r="U8327" s="4"/>
      <c r="V8327" s="3"/>
      <c r="W8327" s="3"/>
      <c r="X8327" s="3"/>
      <c r="Y8327" s="3"/>
      <c r="Z8327" s="3"/>
      <c r="AA8327" s="4"/>
      <c r="AB8327" s="4"/>
      <c r="AC8327" s="4"/>
      <c r="AD8327" s="4"/>
      <c r="AE8327" s="4"/>
      <c r="BA8327" s="13"/>
      <c r="BC8327" s="2"/>
      <c r="BD8327" s="2"/>
      <c r="BU8327" s="15"/>
      <c r="BV8327" s="6"/>
      <c r="BW8327" s="6"/>
      <c r="BX8327" s="16"/>
      <c r="BY8327" s="16"/>
      <c r="BZ8327" s="16"/>
      <c r="CA8327" s="16"/>
      <c r="CB8327" s="14"/>
    </row>
    <row r="8328" spans="1:80" s="9" customFormat="1" x14ac:dyDescent="0.2">
      <c r="A8328" s="16"/>
      <c r="B8328" s="16"/>
      <c r="C8328" s="16"/>
      <c r="D8328" s="16"/>
      <c r="E8328" s="16"/>
      <c r="F8328" s="3"/>
      <c r="G8328" s="3"/>
      <c r="H8328" s="3"/>
      <c r="I8328" s="3"/>
      <c r="J8328" s="2"/>
      <c r="M8328" s="10"/>
      <c r="N8328" s="2"/>
      <c r="O8328" s="3"/>
      <c r="P8328" s="11"/>
      <c r="Q8328" s="16"/>
      <c r="R8328" s="4"/>
      <c r="S8328" s="12"/>
      <c r="T8328" s="16"/>
      <c r="U8328" s="4"/>
      <c r="V8328" s="3"/>
      <c r="W8328" s="3"/>
      <c r="X8328" s="3"/>
      <c r="Y8328" s="3"/>
      <c r="Z8328" s="3"/>
      <c r="AA8328" s="4"/>
      <c r="AB8328" s="4"/>
      <c r="AC8328" s="4"/>
      <c r="AD8328" s="4"/>
      <c r="AE8328" s="4"/>
      <c r="BA8328" s="13"/>
      <c r="BC8328" s="2"/>
      <c r="BD8328" s="2"/>
      <c r="BU8328" s="15"/>
      <c r="BV8328" s="6"/>
      <c r="BW8328" s="6"/>
      <c r="BX8328" s="16"/>
      <c r="BY8328" s="16"/>
      <c r="BZ8328" s="16"/>
      <c r="CA8328" s="16"/>
      <c r="CB8328" s="14"/>
    </row>
    <row r="8329" spans="1:80" s="9" customFormat="1" x14ac:dyDescent="0.2">
      <c r="A8329" s="16"/>
      <c r="B8329" s="16"/>
      <c r="C8329" s="16"/>
      <c r="D8329" s="16"/>
      <c r="E8329" s="16"/>
      <c r="F8329" s="3"/>
      <c r="G8329" s="3"/>
      <c r="H8329" s="3"/>
      <c r="I8329" s="3"/>
      <c r="J8329" s="2"/>
      <c r="M8329" s="10"/>
      <c r="N8329" s="2"/>
      <c r="O8329" s="3"/>
      <c r="P8329" s="11"/>
      <c r="Q8329" s="16"/>
      <c r="R8329" s="4"/>
      <c r="S8329" s="12"/>
      <c r="T8329" s="16"/>
      <c r="U8329" s="4"/>
      <c r="V8329" s="3"/>
      <c r="W8329" s="3"/>
      <c r="X8329" s="3"/>
      <c r="Y8329" s="3"/>
      <c r="Z8329" s="3"/>
      <c r="AA8329" s="4"/>
      <c r="AB8329" s="4"/>
      <c r="AC8329" s="4"/>
      <c r="AD8329" s="4"/>
      <c r="AE8329" s="4"/>
      <c r="BA8329" s="13"/>
      <c r="BC8329" s="2"/>
      <c r="BD8329" s="2"/>
      <c r="BU8329" s="15"/>
      <c r="BV8329" s="6"/>
      <c r="BW8329" s="6"/>
      <c r="BX8329" s="16"/>
      <c r="BY8329" s="16"/>
      <c r="BZ8329" s="16"/>
      <c r="CA8329" s="16"/>
      <c r="CB8329" s="14"/>
    </row>
    <row r="8330" spans="1:80" s="9" customFormat="1" x14ac:dyDescent="0.2">
      <c r="A8330" s="16"/>
      <c r="B8330" s="16"/>
      <c r="C8330" s="16"/>
      <c r="D8330" s="16"/>
      <c r="E8330" s="16"/>
      <c r="F8330" s="3"/>
      <c r="G8330" s="3"/>
      <c r="H8330" s="3"/>
      <c r="I8330" s="3"/>
      <c r="J8330" s="2"/>
      <c r="M8330" s="10"/>
      <c r="N8330" s="2"/>
      <c r="O8330" s="3"/>
      <c r="P8330" s="11"/>
      <c r="Q8330" s="16"/>
      <c r="R8330" s="4"/>
      <c r="S8330" s="12"/>
      <c r="T8330" s="16"/>
      <c r="U8330" s="4"/>
      <c r="V8330" s="3"/>
      <c r="W8330" s="3"/>
      <c r="X8330" s="3"/>
      <c r="Y8330" s="3"/>
      <c r="Z8330" s="3"/>
      <c r="AA8330" s="4"/>
      <c r="AB8330" s="4"/>
      <c r="AC8330" s="4"/>
      <c r="AD8330" s="4"/>
      <c r="AE8330" s="4"/>
      <c r="BA8330" s="13"/>
      <c r="BC8330" s="2"/>
      <c r="BD8330" s="2"/>
      <c r="BU8330" s="15"/>
      <c r="BV8330" s="6"/>
      <c r="BW8330" s="6"/>
      <c r="BX8330" s="16"/>
      <c r="BY8330" s="16"/>
      <c r="BZ8330" s="16"/>
      <c r="CA8330" s="16"/>
      <c r="CB8330" s="14"/>
    </row>
    <row r="8331" spans="1:80" s="9" customFormat="1" x14ac:dyDescent="0.2">
      <c r="A8331" s="16"/>
      <c r="B8331" s="16"/>
      <c r="C8331" s="16"/>
      <c r="D8331" s="16"/>
      <c r="E8331" s="16"/>
      <c r="F8331" s="3"/>
      <c r="G8331" s="3"/>
      <c r="H8331" s="3"/>
      <c r="I8331" s="3"/>
      <c r="J8331" s="2"/>
      <c r="M8331" s="10"/>
      <c r="N8331" s="2"/>
      <c r="O8331" s="3"/>
      <c r="P8331" s="11"/>
      <c r="Q8331" s="16"/>
      <c r="R8331" s="4"/>
      <c r="S8331" s="12"/>
      <c r="T8331" s="16"/>
      <c r="U8331" s="4"/>
      <c r="V8331" s="3"/>
      <c r="W8331" s="3"/>
      <c r="X8331" s="3"/>
      <c r="Y8331" s="3"/>
      <c r="Z8331" s="3"/>
      <c r="AA8331" s="4"/>
      <c r="AB8331" s="4"/>
      <c r="AC8331" s="4"/>
      <c r="AD8331" s="4"/>
      <c r="AE8331" s="4"/>
      <c r="BA8331" s="13"/>
      <c r="BC8331" s="2"/>
      <c r="BD8331" s="2"/>
      <c r="BU8331" s="15"/>
      <c r="BV8331" s="6"/>
      <c r="BW8331" s="6"/>
      <c r="BX8331" s="16"/>
      <c r="BY8331" s="16"/>
      <c r="BZ8331" s="16"/>
      <c r="CA8331" s="16"/>
      <c r="CB8331" s="14"/>
    </row>
    <row r="8332" spans="1:80" s="9" customFormat="1" x14ac:dyDescent="0.2">
      <c r="A8332" s="16"/>
      <c r="B8332" s="16"/>
      <c r="C8332" s="16"/>
      <c r="D8332" s="16"/>
      <c r="E8332" s="16"/>
      <c r="F8332" s="3"/>
      <c r="G8332" s="3"/>
      <c r="H8332" s="3"/>
      <c r="I8332" s="3"/>
      <c r="J8332" s="2"/>
      <c r="M8332" s="10"/>
      <c r="N8332" s="2"/>
      <c r="O8332" s="3"/>
      <c r="P8332" s="11"/>
      <c r="Q8332" s="16"/>
      <c r="R8332" s="4"/>
      <c r="S8332" s="12"/>
      <c r="T8332" s="16"/>
      <c r="U8332" s="4"/>
      <c r="V8332" s="3"/>
      <c r="W8332" s="3"/>
      <c r="X8332" s="3"/>
      <c r="Y8332" s="3"/>
      <c r="Z8332" s="3"/>
      <c r="AA8332" s="4"/>
      <c r="AB8332" s="4"/>
      <c r="AC8332" s="4"/>
      <c r="AD8332" s="4"/>
      <c r="AE8332" s="4"/>
      <c r="BA8332" s="13"/>
      <c r="BC8332" s="2"/>
      <c r="BD8332" s="2"/>
      <c r="BU8332" s="15"/>
      <c r="BV8332" s="6"/>
      <c r="BW8332" s="6"/>
      <c r="BX8332" s="16"/>
      <c r="BY8332" s="16"/>
      <c r="BZ8332" s="16"/>
      <c r="CA8332" s="16"/>
      <c r="CB8332" s="14"/>
    </row>
    <row r="8333" spans="1:80" s="9" customFormat="1" x14ac:dyDescent="0.2">
      <c r="A8333" s="16"/>
      <c r="B8333" s="16"/>
      <c r="C8333" s="16"/>
      <c r="D8333" s="16"/>
      <c r="E8333" s="16"/>
      <c r="F8333" s="3"/>
      <c r="G8333" s="3"/>
      <c r="H8333" s="3"/>
      <c r="I8333" s="3"/>
      <c r="J8333" s="2"/>
      <c r="M8333" s="10"/>
      <c r="N8333" s="2"/>
      <c r="O8333" s="3"/>
      <c r="P8333" s="11"/>
      <c r="Q8333" s="16"/>
      <c r="R8333" s="4"/>
      <c r="S8333" s="12"/>
      <c r="T8333" s="16"/>
      <c r="U8333" s="4"/>
      <c r="V8333" s="3"/>
      <c r="W8333" s="3"/>
      <c r="X8333" s="3"/>
      <c r="Y8333" s="3"/>
      <c r="Z8333" s="3"/>
      <c r="AA8333" s="4"/>
      <c r="AB8333" s="4"/>
      <c r="AC8333" s="4"/>
      <c r="AD8333" s="4"/>
      <c r="AE8333" s="4"/>
      <c r="BA8333" s="13"/>
      <c r="BC8333" s="2"/>
      <c r="BD8333" s="2"/>
      <c r="BU8333" s="15"/>
      <c r="BV8333" s="6"/>
      <c r="BW8333" s="6"/>
      <c r="BX8333" s="16"/>
      <c r="BY8333" s="16"/>
      <c r="BZ8333" s="16"/>
      <c r="CA8333" s="16"/>
      <c r="CB8333" s="14"/>
    </row>
    <row r="8334" spans="1:80" s="9" customFormat="1" x14ac:dyDescent="0.2">
      <c r="A8334" s="16"/>
      <c r="B8334" s="16"/>
      <c r="C8334" s="16"/>
      <c r="D8334" s="16"/>
      <c r="E8334" s="16"/>
      <c r="F8334" s="3"/>
      <c r="G8334" s="3"/>
      <c r="H8334" s="3"/>
      <c r="I8334" s="3"/>
      <c r="J8334" s="2"/>
      <c r="M8334" s="10"/>
      <c r="N8334" s="2"/>
      <c r="O8334" s="3"/>
      <c r="P8334" s="11"/>
      <c r="Q8334" s="16"/>
      <c r="R8334" s="4"/>
      <c r="S8334" s="12"/>
      <c r="T8334" s="16"/>
      <c r="U8334" s="4"/>
      <c r="V8334" s="3"/>
      <c r="W8334" s="3"/>
      <c r="X8334" s="3"/>
      <c r="Y8334" s="3"/>
      <c r="Z8334" s="3"/>
      <c r="AA8334" s="4"/>
      <c r="AB8334" s="4"/>
      <c r="AC8334" s="4"/>
      <c r="AD8334" s="4"/>
      <c r="AE8334" s="4"/>
      <c r="BA8334" s="13"/>
      <c r="BC8334" s="2"/>
      <c r="BD8334" s="2"/>
      <c r="BU8334" s="15"/>
      <c r="BV8334" s="6"/>
      <c r="BW8334" s="6"/>
      <c r="BX8334" s="16"/>
      <c r="BY8334" s="16"/>
      <c r="BZ8334" s="16"/>
      <c r="CA8334" s="16"/>
      <c r="CB8334" s="14"/>
    </row>
    <row r="8335" spans="1:80" s="9" customFormat="1" x14ac:dyDescent="0.2">
      <c r="A8335" s="16"/>
      <c r="B8335" s="16"/>
      <c r="C8335" s="16"/>
      <c r="D8335" s="16"/>
      <c r="E8335" s="16"/>
      <c r="F8335" s="3"/>
      <c r="G8335" s="3"/>
      <c r="H8335" s="3"/>
      <c r="I8335" s="3"/>
      <c r="J8335" s="2"/>
      <c r="M8335" s="10"/>
      <c r="N8335" s="2"/>
      <c r="O8335" s="3"/>
      <c r="P8335" s="11"/>
      <c r="Q8335" s="16"/>
      <c r="R8335" s="4"/>
      <c r="S8335" s="12"/>
      <c r="T8335" s="16"/>
      <c r="U8335" s="4"/>
      <c r="V8335" s="3"/>
      <c r="W8335" s="3"/>
      <c r="X8335" s="3"/>
      <c r="Y8335" s="3"/>
      <c r="Z8335" s="3"/>
      <c r="AA8335" s="4"/>
      <c r="AB8335" s="4"/>
      <c r="AC8335" s="4"/>
      <c r="AD8335" s="4"/>
      <c r="AE8335" s="4"/>
      <c r="BA8335" s="13"/>
      <c r="BC8335" s="2"/>
      <c r="BD8335" s="2"/>
      <c r="BU8335" s="15"/>
      <c r="BV8335" s="6"/>
      <c r="BW8335" s="6"/>
      <c r="BX8335" s="16"/>
      <c r="BY8335" s="16"/>
      <c r="BZ8335" s="16"/>
      <c r="CA8335" s="16"/>
      <c r="CB8335" s="14"/>
    </row>
    <row r="8336" spans="1:80" s="9" customFormat="1" x14ac:dyDescent="0.2">
      <c r="A8336" s="16"/>
      <c r="B8336" s="16"/>
      <c r="C8336" s="16"/>
      <c r="D8336" s="16"/>
      <c r="E8336" s="16"/>
      <c r="F8336" s="3"/>
      <c r="G8336" s="3"/>
      <c r="H8336" s="3"/>
      <c r="I8336" s="3"/>
      <c r="J8336" s="2"/>
      <c r="M8336" s="10"/>
      <c r="N8336" s="2"/>
      <c r="O8336" s="3"/>
      <c r="P8336" s="11"/>
      <c r="Q8336" s="16"/>
      <c r="R8336" s="4"/>
      <c r="S8336" s="12"/>
      <c r="T8336" s="16"/>
      <c r="U8336" s="4"/>
      <c r="V8336" s="3"/>
      <c r="W8336" s="3"/>
      <c r="X8336" s="3"/>
      <c r="Y8336" s="3"/>
      <c r="Z8336" s="3"/>
      <c r="AA8336" s="4"/>
      <c r="AB8336" s="4"/>
      <c r="AC8336" s="4"/>
      <c r="AD8336" s="4"/>
      <c r="AE8336" s="4"/>
      <c r="BA8336" s="13"/>
      <c r="BC8336" s="2"/>
      <c r="BD8336" s="2"/>
      <c r="BU8336" s="15"/>
      <c r="BV8336" s="6"/>
      <c r="BW8336" s="6"/>
      <c r="BX8336" s="16"/>
      <c r="BY8336" s="16"/>
      <c r="BZ8336" s="16"/>
      <c r="CA8336" s="16"/>
      <c r="CB8336" s="14"/>
    </row>
    <row r="8337" spans="1:80" s="9" customFormat="1" x14ac:dyDescent="0.2">
      <c r="A8337" s="16"/>
      <c r="B8337" s="16"/>
      <c r="C8337" s="16"/>
      <c r="D8337" s="16"/>
      <c r="E8337" s="16"/>
      <c r="F8337" s="3"/>
      <c r="G8337" s="3"/>
      <c r="H8337" s="3"/>
      <c r="I8337" s="3"/>
      <c r="J8337" s="2"/>
      <c r="M8337" s="10"/>
      <c r="N8337" s="2"/>
      <c r="O8337" s="3"/>
      <c r="P8337" s="11"/>
      <c r="Q8337" s="16"/>
      <c r="R8337" s="4"/>
      <c r="S8337" s="12"/>
      <c r="T8337" s="16"/>
      <c r="U8337" s="4"/>
      <c r="V8337" s="3"/>
      <c r="W8337" s="3"/>
      <c r="X8337" s="3"/>
      <c r="Y8337" s="3"/>
      <c r="Z8337" s="3"/>
      <c r="AA8337" s="4"/>
      <c r="AB8337" s="4"/>
      <c r="AC8337" s="4"/>
      <c r="AD8337" s="4"/>
      <c r="AE8337" s="4"/>
      <c r="BA8337" s="13"/>
      <c r="BC8337" s="2"/>
      <c r="BD8337" s="2"/>
      <c r="BU8337" s="15"/>
      <c r="BV8337" s="6"/>
      <c r="BW8337" s="6"/>
      <c r="BX8337" s="16"/>
      <c r="BY8337" s="16"/>
      <c r="BZ8337" s="16"/>
      <c r="CA8337" s="16"/>
      <c r="CB8337" s="14"/>
    </row>
    <row r="8338" spans="1:80" s="9" customFormat="1" x14ac:dyDescent="0.2">
      <c r="A8338" s="16"/>
      <c r="B8338" s="16"/>
      <c r="C8338" s="16"/>
      <c r="D8338" s="16"/>
      <c r="E8338" s="16"/>
      <c r="F8338" s="3"/>
      <c r="G8338" s="3"/>
      <c r="H8338" s="3"/>
      <c r="I8338" s="3"/>
      <c r="J8338" s="2"/>
      <c r="M8338" s="10"/>
      <c r="N8338" s="2"/>
      <c r="O8338" s="3"/>
      <c r="P8338" s="11"/>
      <c r="Q8338" s="16"/>
      <c r="R8338" s="4"/>
      <c r="S8338" s="12"/>
      <c r="T8338" s="16"/>
      <c r="U8338" s="4"/>
      <c r="V8338" s="3"/>
      <c r="W8338" s="3"/>
      <c r="X8338" s="3"/>
      <c r="Y8338" s="3"/>
      <c r="Z8338" s="3"/>
      <c r="AA8338" s="4"/>
      <c r="AB8338" s="4"/>
      <c r="AC8338" s="4"/>
      <c r="AD8338" s="4"/>
      <c r="AE8338" s="4"/>
      <c r="BA8338" s="13"/>
      <c r="BC8338" s="2"/>
      <c r="BD8338" s="2"/>
      <c r="BU8338" s="15"/>
      <c r="BV8338" s="6"/>
      <c r="BW8338" s="6"/>
      <c r="BX8338" s="16"/>
      <c r="BY8338" s="16"/>
      <c r="BZ8338" s="16"/>
      <c r="CA8338" s="16"/>
      <c r="CB8338" s="14"/>
    </row>
    <row r="8339" spans="1:80" s="9" customFormat="1" x14ac:dyDescent="0.2">
      <c r="A8339" s="16"/>
      <c r="B8339" s="16"/>
      <c r="C8339" s="16"/>
      <c r="D8339" s="16"/>
      <c r="E8339" s="16"/>
      <c r="F8339" s="3"/>
      <c r="G8339" s="3"/>
      <c r="H8339" s="3"/>
      <c r="I8339" s="3"/>
      <c r="J8339" s="2"/>
      <c r="M8339" s="10"/>
      <c r="N8339" s="2"/>
      <c r="O8339" s="3"/>
      <c r="P8339" s="11"/>
      <c r="Q8339" s="16"/>
      <c r="R8339" s="4"/>
      <c r="S8339" s="12"/>
      <c r="T8339" s="16"/>
      <c r="U8339" s="4"/>
      <c r="V8339" s="3"/>
      <c r="W8339" s="3"/>
      <c r="X8339" s="3"/>
      <c r="Y8339" s="3"/>
      <c r="Z8339" s="3"/>
      <c r="AA8339" s="4"/>
      <c r="AB8339" s="4"/>
      <c r="AC8339" s="4"/>
      <c r="AD8339" s="4"/>
      <c r="AE8339" s="4"/>
      <c r="BA8339" s="13"/>
      <c r="BC8339" s="2"/>
      <c r="BD8339" s="2"/>
      <c r="BU8339" s="15"/>
      <c r="BV8339" s="6"/>
      <c r="BW8339" s="6"/>
      <c r="BX8339" s="16"/>
      <c r="BY8339" s="16"/>
      <c r="BZ8339" s="16"/>
      <c r="CA8339" s="16"/>
      <c r="CB8339" s="14"/>
    </row>
    <row r="8340" spans="1:80" s="9" customFormat="1" x14ac:dyDescent="0.2">
      <c r="A8340" s="16"/>
      <c r="B8340" s="16"/>
      <c r="C8340" s="16"/>
      <c r="D8340" s="16"/>
      <c r="E8340" s="16"/>
      <c r="F8340" s="3"/>
      <c r="G8340" s="3"/>
      <c r="H8340" s="3"/>
      <c r="I8340" s="3"/>
      <c r="J8340" s="2"/>
      <c r="M8340" s="10"/>
      <c r="N8340" s="2"/>
      <c r="O8340" s="3"/>
      <c r="P8340" s="11"/>
      <c r="Q8340" s="16"/>
      <c r="R8340" s="4"/>
      <c r="S8340" s="12"/>
      <c r="T8340" s="16"/>
      <c r="U8340" s="4"/>
      <c r="V8340" s="3"/>
      <c r="W8340" s="3"/>
      <c r="X8340" s="3"/>
      <c r="Y8340" s="3"/>
      <c r="Z8340" s="3"/>
      <c r="AA8340" s="4"/>
      <c r="AB8340" s="4"/>
      <c r="AC8340" s="4"/>
      <c r="AD8340" s="4"/>
      <c r="AE8340" s="4"/>
      <c r="BA8340" s="13"/>
      <c r="BC8340" s="2"/>
      <c r="BD8340" s="2"/>
      <c r="BU8340" s="15"/>
      <c r="BV8340" s="6"/>
      <c r="BW8340" s="6"/>
      <c r="BX8340" s="16"/>
      <c r="BY8340" s="16"/>
      <c r="BZ8340" s="16"/>
      <c r="CA8340" s="16"/>
      <c r="CB8340" s="14"/>
    </row>
    <row r="8341" spans="1:80" s="9" customFormat="1" x14ac:dyDescent="0.2">
      <c r="A8341" s="16"/>
      <c r="B8341" s="16"/>
      <c r="C8341" s="16"/>
      <c r="D8341" s="16"/>
      <c r="E8341" s="16"/>
      <c r="F8341" s="3"/>
      <c r="G8341" s="3"/>
      <c r="H8341" s="3"/>
      <c r="I8341" s="3"/>
      <c r="J8341" s="2"/>
      <c r="M8341" s="10"/>
      <c r="N8341" s="2"/>
      <c r="O8341" s="3"/>
      <c r="P8341" s="11"/>
      <c r="Q8341" s="16"/>
      <c r="R8341" s="4"/>
      <c r="S8341" s="12"/>
      <c r="T8341" s="16"/>
      <c r="U8341" s="4"/>
      <c r="V8341" s="3"/>
      <c r="W8341" s="3"/>
      <c r="X8341" s="3"/>
      <c r="Y8341" s="3"/>
      <c r="Z8341" s="3"/>
      <c r="AA8341" s="4"/>
      <c r="AB8341" s="4"/>
      <c r="AC8341" s="4"/>
      <c r="AD8341" s="4"/>
      <c r="AE8341" s="4"/>
      <c r="BA8341" s="13"/>
      <c r="BC8341" s="2"/>
      <c r="BD8341" s="2"/>
      <c r="BU8341" s="15"/>
      <c r="BV8341" s="6"/>
      <c r="BW8341" s="6"/>
      <c r="BX8341" s="16"/>
      <c r="BY8341" s="16"/>
      <c r="BZ8341" s="16"/>
      <c r="CA8341" s="16"/>
      <c r="CB8341" s="14"/>
    </row>
    <row r="8342" spans="1:80" s="9" customFormat="1" x14ac:dyDescent="0.2">
      <c r="A8342" s="16"/>
      <c r="B8342" s="16"/>
      <c r="C8342" s="16"/>
      <c r="D8342" s="16"/>
      <c r="E8342" s="16"/>
      <c r="F8342" s="3"/>
      <c r="G8342" s="3"/>
      <c r="H8342" s="3"/>
      <c r="I8342" s="3"/>
      <c r="J8342" s="2"/>
      <c r="M8342" s="10"/>
      <c r="N8342" s="2"/>
      <c r="O8342" s="3"/>
      <c r="P8342" s="11"/>
      <c r="Q8342" s="16"/>
      <c r="R8342" s="4"/>
      <c r="S8342" s="12"/>
      <c r="T8342" s="16"/>
      <c r="U8342" s="4"/>
      <c r="V8342" s="3"/>
      <c r="W8342" s="3"/>
      <c r="X8342" s="3"/>
      <c r="Y8342" s="3"/>
      <c r="Z8342" s="3"/>
      <c r="AA8342" s="4"/>
      <c r="AB8342" s="4"/>
      <c r="AC8342" s="4"/>
      <c r="AD8342" s="4"/>
      <c r="AE8342" s="4"/>
      <c r="BA8342" s="13"/>
      <c r="BC8342" s="2"/>
      <c r="BD8342" s="2"/>
      <c r="BU8342" s="15"/>
      <c r="BV8342" s="6"/>
      <c r="BW8342" s="6"/>
      <c r="BX8342" s="16"/>
      <c r="BY8342" s="16"/>
      <c r="BZ8342" s="16"/>
      <c r="CA8342" s="16"/>
      <c r="CB8342" s="14"/>
    </row>
    <row r="8343" spans="1:80" s="9" customFormat="1" x14ac:dyDescent="0.2">
      <c r="A8343" s="16"/>
      <c r="B8343" s="16"/>
      <c r="C8343" s="16"/>
      <c r="D8343" s="16"/>
      <c r="E8343" s="16"/>
      <c r="F8343" s="3"/>
      <c r="G8343" s="3"/>
      <c r="H8343" s="3"/>
      <c r="I8343" s="3"/>
      <c r="J8343" s="2"/>
      <c r="M8343" s="10"/>
      <c r="N8343" s="2"/>
      <c r="O8343" s="3"/>
      <c r="P8343" s="11"/>
      <c r="Q8343" s="16"/>
      <c r="R8343" s="4"/>
      <c r="S8343" s="12"/>
      <c r="T8343" s="16"/>
      <c r="U8343" s="4"/>
      <c r="V8343" s="3"/>
      <c r="W8343" s="3"/>
      <c r="X8343" s="3"/>
      <c r="Y8343" s="3"/>
      <c r="Z8343" s="3"/>
      <c r="AA8343" s="4"/>
      <c r="AB8343" s="4"/>
      <c r="AC8343" s="4"/>
      <c r="AD8343" s="4"/>
      <c r="AE8343" s="4"/>
      <c r="BA8343" s="13"/>
      <c r="BC8343" s="2"/>
      <c r="BD8343" s="2"/>
      <c r="BU8343" s="15"/>
      <c r="BV8343" s="6"/>
      <c r="BW8343" s="6"/>
      <c r="BX8343" s="16"/>
      <c r="BY8343" s="16"/>
      <c r="BZ8343" s="16"/>
      <c r="CA8343" s="16"/>
      <c r="CB8343" s="14"/>
    </row>
    <row r="8344" spans="1:80" s="9" customFormat="1" x14ac:dyDescent="0.2">
      <c r="A8344" s="16"/>
      <c r="B8344" s="16"/>
      <c r="C8344" s="16"/>
      <c r="D8344" s="16"/>
      <c r="E8344" s="16"/>
      <c r="F8344" s="3"/>
      <c r="G8344" s="3"/>
      <c r="H8344" s="3"/>
      <c r="I8344" s="3"/>
      <c r="J8344" s="2"/>
      <c r="M8344" s="10"/>
      <c r="N8344" s="2"/>
      <c r="O8344" s="3"/>
      <c r="P8344" s="11"/>
      <c r="Q8344" s="16"/>
      <c r="R8344" s="4"/>
      <c r="S8344" s="12"/>
      <c r="T8344" s="16"/>
      <c r="U8344" s="4"/>
      <c r="V8344" s="3"/>
      <c r="W8344" s="3"/>
      <c r="X8344" s="3"/>
      <c r="Y8344" s="3"/>
      <c r="Z8344" s="3"/>
      <c r="AA8344" s="4"/>
      <c r="AB8344" s="4"/>
      <c r="AC8344" s="4"/>
      <c r="AD8344" s="4"/>
      <c r="AE8344" s="4"/>
      <c r="BA8344" s="13"/>
      <c r="BC8344" s="2"/>
      <c r="BD8344" s="2"/>
      <c r="BU8344" s="15"/>
      <c r="BV8344" s="6"/>
      <c r="BW8344" s="6"/>
      <c r="BX8344" s="16"/>
      <c r="BY8344" s="16"/>
      <c r="BZ8344" s="16"/>
      <c r="CA8344" s="16"/>
      <c r="CB8344" s="14"/>
    </row>
    <row r="8345" spans="1:80" s="9" customFormat="1" x14ac:dyDescent="0.2">
      <c r="A8345" s="16"/>
      <c r="B8345" s="16"/>
      <c r="C8345" s="16"/>
      <c r="D8345" s="16"/>
      <c r="E8345" s="16"/>
      <c r="F8345" s="3"/>
      <c r="G8345" s="3"/>
      <c r="H8345" s="3"/>
      <c r="I8345" s="3"/>
      <c r="J8345" s="2"/>
      <c r="M8345" s="10"/>
      <c r="N8345" s="2"/>
      <c r="O8345" s="3"/>
      <c r="P8345" s="11"/>
      <c r="Q8345" s="16"/>
      <c r="R8345" s="4"/>
      <c r="S8345" s="12"/>
      <c r="T8345" s="16"/>
      <c r="U8345" s="4"/>
      <c r="V8345" s="3"/>
      <c r="W8345" s="3"/>
      <c r="X8345" s="3"/>
      <c r="Y8345" s="3"/>
      <c r="Z8345" s="3"/>
      <c r="AA8345" s="4"/>
      <c r="AB8345" s="4"/>
      <c r="AC8345" s="4"/>
      <c r="AD8345" s="4"/>
      <c r="AE8345" s="4"/>
      <c r="BA8345" s="13"/>
      <c r="BC8345" s="2"/>
      <c r="BD8345" s="2"/>
      <c r="BU8345" s="15"/>
      <c r="BV8345" s="6"/>
      <c r="BW8345" s="6"/>
      <c r="BX8345" s="16"/>
      <c r="BY8345" s="16"/>
      <c r="BZ8345" s="16"/>
      <c r="CA8345" s="16"/>
      <c r="CB8345" s="14"/>
    </row>
    <row r="8346" spans="1:80" s="9" customFormat="1" x14ac:dyDescent="0.2">
      <c r="A8346" s="16"/>
      <c r="B8346" s="16"/>
      <c r="C8346" s="16"/>
      <c r="D8346" s="16"/>
      <c r="E8346" s="16"/>
      <c r="F8346" s="3"/>
      <c r="G8346" s="3"/>
      <c r="H8346" s="3"/>
      <c r="I8346" s="3"/>
      <c r="J8346" s="2"/>
      <c r="M8346" s="10"/>
      <c r="N8346" s="2"/>
      <c r="O8346" s="3"/>
      <c r="P8346" s="11"/>
      <c r="Q8346" s="16"/>
      <c r="R8346" s="4"/>
      <c r="S8346" s="12"/>
      <c r="T8346" s="16"/>
      <c r="U8346" s="4"/>
      <c r="V8346" s="3"/>
      <c r="W8346" s="3"/>
      <c r="X8346" s="3"/>
      <c r="Y8346" s="3"/>
      <c r="Z8346" s="3"/>
      <c r="AA8346" s="4"/>
      <c r="AB8346" s="4"/>
      <c r="AC8346" s="4"/>
      <c r="AD8346" s="4"/>
      <c r="AE8346" s="4"/>
      <c r="BA8346" s="13"/>
      <c r="BC8346" s="2"/>
      <c r="BD8346" s="2"/>
      <c r="BU8346" s="15"/>
      <c r="BV8346" s="6"/>
      <c r="BW8346" s="6"/>
      <c r="BX8346" s="16"/>
      <c r="BY8346" s="16"/>
      <c r="BZ8346" s="16"/>
      <c r="CA8346" s="16"/>
      <c r="CB8346" s="14"/>
    </row>
    <row r="8347" spans="1:80" s="9" customFormat="1" x14ac:dyDescent="0.2">
      <c r="A8347" s="16"/>
      <c r="B8347" s="16"/>
      <c r="C8347" s="16"/>
      <c r="D8347" s="16"/>
      <c r="E8347" s="16"/>
      <c r="F8347" s="3"/>
      <c r="G8347" s="3"/>
      <c r="H8347" s="3"/>
      <c r="I8347" s="3"/>
      <c r="J8347" s="2"/>
      <c r="M8347" s="10"/>
      <c r="N8347" s="2"/>
      <c r="O8347" s="3"/>
      <c r="P8347" s="11"/>
      <c r="Q8347" s="16"/>
      <c r="R8347" s="4"/>
      <c r="S8347" s="12"/>
      <c r="T8347" s="16"/>
      <c r="U8347" s="4"/>
      <c r="V8347" s="3"/>
      <c r="W8347" s="3"/>
      <c r="X8347" s="3"/>
      <c r="Y8347" s="3"/>
      <c r="Z8347" s="3"/>
      <c r="AA8347" s="4"/>
      <c r="AB8347" s="4"/>
      <c r="AC8347" s="4"/>
      <c r="AD8347" s="4"/>
      <c r="AE8347" s="4"/>
      <c r="BA8347" s="13"/>
      <c r="BC8347" s="2"/>
      <c r="BD8347" s="2"/>
      <c r="BU8347" s="15"/>
      <c r="BV8347" s="6"/>
      <c r="BW8347" s="6"/>
      <c r="BX8347" s="16"/>
      <c r="BY8347" s="16"/>
      <c r="BZ8347" s="16"/>
      <c r="CA8347" s="16"/>
      <c r="CB8347" s="14"/>
    </row>
    <row r="8348" spans="1:80" s="9" customFormat="1" x14ac:dyDescent="0.2">
      <c r="A8348" s="16"/>
      <c r="B8348" s="16"/>
      <c r="C8348" s="16"/>
      <c r="D8348" s="16"/>
      <c r="E8348" s="16"/>
      <c r="F8348" s="3"/>
      <c r="G8348" s="3"/>
      <c r="H8348" s="3"/>
      <c r="I8348" s="3"/>
      <c r="J8348" s="2"/>
      <c r="M8348" s="10"/>
      <c r="N8348" s="2"/>
      <c r="O8348" s="3"/>
      <c r="P8348" s="11"/>
      <c r="Q8348" s="16"/>
      <c r="R8348" s="4"/>
      <c r="S8348" s="12"/>
      <c r="T8348" s="16"/>
      <c r="U8348" s="4"/>
      <c r="V8348" s="3"/>
      <c r="W8348" s="3"/>
      <c r="X8348" s="3"/>
      <c r="Y8348" s="3"/>
      <c r="Z8348" s="3"/>
      <c r="AA8348" s="4"/>
      <c r="AB8348" s="4"/>
      <c r="AC8348" s="4"/>
      <c r="AD8348" s="4"/>
      <c r="AE8348" s="4"/>
      <c r="BA8348" s="13"/>
      <c r="BC8348" s="2"/>
      <c r="BD8348" s="2"/>
      <c r="BU8348" s="15"/>
      <c r="BV8348" s="6"/>
      <c r="BW8348" s="6"/>
      <c r="BX8348" s="16"/>
      <c r="BY8348" s="16"/>
      <c r="BZ8348" s="16"/>
      <c r="CA8348" s="16"/>
      <c r="CB8348" s="14"/>
    </row>
    <row r="8349" spans="1:80" s="9" customFormat="1" x14ac:dyDescent="0.2">
      <c r="A8349" s="16"/>
      <c r="B8349" s="16"/>
      <c r="C8349" s="16"/>
      <c r="D8349" s="16"/>
      <c r="E8349" s="16"/>
      <c r="F8349" s="3"/>
      <c r="G8349" s="3"/>
      <c r="H8349" s="3"/>
      <c r="I8349" s="3"/>
      <c r="J8349" s="2"/>
      <c r="M8349" s="10"/>
      <c r="N8349" s="2"/>
      <c r="O8349" s="3"/>
      <c r="P8349" s="11"/>
      <c r="Q8349" s="16"/>
      <c r="R8349" s="4"/>
      <c r="S8349" s="12"/>
      <c r="T8349" s="16"/>
      <c r="U8349" s="4"/>
      <c r="V8349" s="3"/>
      <c r="W8349" s="3"/>
      <c r="X8349" s="3"/>
      <c r="Y8349" s="3"/>
      <c r="Z8349" s="3"/>
      <c r="AA8349" s="4"/>
      <c r="AB8349" s="4"/>
      <c r="AC8349" s="4"/>
      <c r="AD8349" s="4"/>
      <c r="AE8349" s="4"/>
      <c r="BA8349" s="13"/>
      <c r="BC8349" s="2"/>
      <c r="BD8349" s="2"/>
      <c r="BU8349" s="15"/>
      <c r="BV8349" s="6"/>
      <c r="BW8349" s="6"/>
      <c r="BX8349" s="16"/>
      <c r="BY8349" s="16"/>
      <c r="BZ8349" s="16"/>
      <c r="CA8349" s="16"/>
      <c r="CB8349" s="14"/>
    </row>
    <row r="8350" spans="1:80" s="9" customFormat="1" x14ac:dyDescent="0.2">
      <c r="A8350" s="16"/>
      <c r="B8350" s="16"/>
      <c r="C8350" s="16"/>
      <c r="D8350" s="16"/>
      <c r="E8350" s="16"/>
      <c r="F8350" s="3"/>
      <c r="G8350" s="3"/>
      <c r="H8350" s="3"/>
      <c r="I8350" s="3"/>
      <c r="J8350" s="2"/>
      <c r="M8350" s="10"/>
      <c r="N8350" s="2"/>
      <c r="O8350" s="3"/>
      <c r="P8350" s="11"/>
      <c r="Q8350" s="16"/>
      <c r="R8350" s="4"/>
      <c r="S8350" s="12"/>
      <c r="T8350" s="16"/>
      <c r="U8350" s="4"/>
      <c r="V8350" s="3"/>
      <c r="W8350" s="3"/>
      <c r="X8350" s="3"/>
      <c r="Y8350" s="3"/>
      <c r="Z8350" s="3"/>
      <c r="AA8350" s="4"/>
      <c r="AB8350" s="4"/>
      <c r="AC8350" s="4"/>
      <c r="AD8350" s="4"/>
      <c r="AE8350" s="4"/>
      <c r="BA8350" s="13"/>
      <c r="BC8350" s="2"/>
      <c r="BD8350" s="2"/>
      <c r="BU8350" s="15"/>
      <c r="BV8350" s="6"/>
      <c r="BW8350" s="6"/>
      <c r="BX8350" s="16"/>
      <c r="BY8350" s="16"/>
      <c r="BZ8350" s="16"/>
      <c r="CA8350" s="16"/>
      <c r="CB8350" s="14"/>
    </row>
    <row r="8351" spans="1:80" s="9" customFormat="1" x14ac:dyDescent="0.2">
      <c r="A8351" s="16"/>
      <c r="B8351" s="16"/>
      <c r="C8351" s="16"/>
      <c r="D8351" s="16"/>
      <c r="E8351" s="16"/>
      <c r="F8351" s="3"/>
      <c r="G8351" s="3"/>
      <c r="H8351" s="3"/>
      <c r="I8351" s="3"/>
      <c r="J8351" s="2"/>
      <c r="M8351" s="10"/>
      <c r="N8351" s="2"/>
      <c r="O8351" s="3"/>
      <c r="P8351" s="11"/>
      <c r="Q8351" s="16"/>
      <c r="R8351" s="4"/>
      <c r="S8351" s="12"/>
      <c r="T8351" s="16"/>
      <c r="U8351" s="4"/>
      <c r="V8351" s="3"/>
      <c r="W8351" s="3"/>
      <c r="X8351" s="3"/>
      <c r="Y8351" s="3"/>
      <c r="Z8351" s="3"/>
      <c r="AA8351" s="4"/>
      <c r="AB8351" s="4"/>
      <c r="AC8351" s="4"/>
      <c r="AD8351" s="4"/>
      <c r="AE8351" s="4"/>
      <c r="BA8351" s="13"/>
      <c r="BC8351" s="2"/>
      <c r="BD8351" s="2"/>
      <c r="BU8351" s="15"/>
      <c r="BV8351" s="6"/>
      <c r="BW8351" s="6"/>
      <c r="BX8351" s="16"/>
      <c r="BY8351" s="16"/>
      <c r="BZ8351" s="16"/>
      <c r="CA8351" s="16"/>
      <c r="CB8351" s="14"/>
    </row>
    <row r="8352" spans="1:80" s="9" customFormat="1" x14ac:dyDescent="0.2">
      <c r="A8352" s="16"/>
      <c r="B8352" s="16"/>
      <c r="C8352" s="16"/>
      <c r="D8352" s="16"/>
      <c r="E8352" s="16"/>
      <c r="F8352" s="3"/>
      <c r="G8352" s="3"/>
      <c r="H8352" s="3"/>
      <c r="I8352" s="3"/>
      <c r="J8352" s="2"/>
      <c r="M8352" s="10"/>
      <c r="N8352" s="2"/>
      <c r="O8352" s="3"/>
      <c r="P8352" s="11"/>
      <c r="Q8352" s="16"/>
      <c r="R8352" s="4"/>
      <c r="S8352" s="12"/>
      <c r="T8352" s="16"/>
      <c r="U8352" s="4"/>
      <c r="V8352" s="3"/>
      <c r="W8352" s="3"/>
      <c r="X8352" s="3"/>
      <c r="Y8352" s="3"/>
      <c r="Z8352" s="3"/>
      <c r="AA8352" s="4"/>
      <c r="AB8352" s="4"/>
      <c r="AC8352" s="4"/>
      <c r="AD8352" s="4"/>
      <c r="AE8352" s="4"/>
      <c r="BA8352" s="13"/>
      <c r="BC8352" s="2"/>
      <c r="BD8352" s="2"/>
      <c r="BU8352" s="15"/>
      <c r="BV8352" s="6"/>
      <c r="BW8352" s="6"/>
      <c r="BX8352" s="16"/>
      <c r="BY8352" s="16"/>
      <c r="BZ8352" s="16"/>
      <c r="CA8352" s="16"/>
      <c r="CB8352" s="14"/>
    </row>
    <row r="8353" spans="1:80" s="9" customFormat="1" x14ac:dyDescent="0.2">
      <c r="A8353" s="16"/>
      <c r="B8353" s="16"/>
      <c r="C8353" s="16"/>
      <c r="D8353" s="16"/>
      <c r="E8353" s="16"/>
      <c r="F8353" s="3"/>
      <c r="G8353" s="3"/>
      <c r="H8353" s="3"/>
      <c r="I8353" s="3"/>
      <c r="J8353" s="2"/>
      <c r="M8353" s="10"/>
      <c r="N8353" s="2"/>
      <c r="O8353" s="3"/>
      <c r="P8353" s="11"/>
      <c r="Q8353" s="16"/>
      <c r="R8353" s="4"/>
      <c r="S8353" s="12"/>
      <c r="T8353" s="16"/>
      <c r="U8353" s="4"/>
      <c r="V8353" s="3"/>
      <c r="W8353" s="3"/>
      <c r="X8353" s="3"/>
      <c r="Y8353" s="3"/>
      <c r="Z8353" s="3"/>
      <c r="AA8353" s="4"/>
      <c r="AB8353" s="4"/>
      <c r="AC8353" s="4"/>
      <c r="AD8353" s="4"/>
      <c r="AE8353" s="4"/>
      <c r="BA8353" s="13"/>
      <c r="BC8353" s="2"/>
      <c r="BD8353" s="2"/>
      <c r="BU8353" s="15"/>
      <c r="BV8353" s="6"/>
      <c r="BW8353" s="6"/>
      <c r="BX8353" s="16"/>
      <c r="BY8353" s="16"/>
      <c r="BZ8353" s="16"/>
      <c r="CA8353" s="16"/>
      <c r="CB8353" s="14"/>
    </row>
    <row r="8354" spans="1:80" s="9" customFormat="1" x14ac:dyDescent="0.2">
      <c r="A8354" s="16"/>
      <c r="B8354" s="16"/>
      <c r="C8354" s="16"/>
      <c r="D8354" s="16"/>
      <c r="E8354" s="16"/>
      <c r="F8354" s="3"/>
      <c r="G8354" s="3"/>
      <c r="H8354" s="3"/>
      <c r="I8354" s="3"/>
      <c r="J8354" s="2"/>
      <c r="M8354" s="10"/>
      <c r="N8354" s="2"/>
      <c r="O8354" s="3"/>
      <c r="P8354" s="11"/>
      <c r="Q8354" s="16"/>
      <c r="R8354" s="4"/>
      <c r="S8354" s="12"/>
      <c r="T8354" s="16"/>
      <c r="U8354" s="4"/>
      <c r="V8354" s="3"/>
      <c r="W8354" s="3"/>
      <c r="X8354" s="3"/>
      <c r="Y8354" s="3"/>
      <c r="Z8354" s="3"/>
      <c r="AA8354" s="4"/>
      <c r="AB8354" s="4"/>
      <c r="AC8354" s="4"/>
      <c r="AD8354" s="4"/>
      <c r="AE8354" s="4"/>
      <c r="BA8354" s="13"/>
      <c r="BC8354" s="2"/>
      <c r="BD8354" s="2"/>
      <c r="BU8354" s="15"/>
      <c r="BV8354" s="6"/>
      <c r="BW8354" s="6"/>
      <c r="BX8354" s="16"/>
      <c r="BY8354" s="16"/>
      <c r="BZ8354" s="16"/>
      <c r="CA8354" s="16"/>
      <c r="CB8354" s="14"/>
    </row>
    <row r="8355" spans="1:80" s="9" customFormat="1" x14ac:dyDescent="0.2">
      <c r="A8355" s="16"/>
      <c r="B8355" s="16"/>
      <c r="C8355" s="16"/>
      <c r="D8355" s="16"/>
      <c r="E8355" s="16"/>
      <c r="F8355" s="3"/>
      <c r="G8355" s="3"/>
      <c r="H8355" s="3"/>
      <c r="I8355" s="3"/>
      <c r="J8355" s="2"/>
      <c r="M8355" s="10"/>
      <c r="N8355" s="2"/>
      <c r="O8355" s="3"/>
      <c r="P8355" s="11"/>
      <c r="Q8355" s="16"/>
      <c r="R8355" s="4"/>
      <c r="S8355" s="12"/>
      <c r="T8355" s="16"/>
      <c r="U8355" s="4"/>
      <c r="V8355" s="3"/>
      <c r="W8355" s="3"/>
      <c r="X8355" s="3"/>
      <c r="Y8355" s="3"/>
      <c r="Z8355" s="3"/>
      <c r="AA8355" s="4"/>
      <c r="AB8355" s="4"/>
      <c r="AC8355" s="4"/>
      <c r="AD8355" s="4"/>
      <c r="AE8355" s="4"/>
      <c r="BA8355" s="13"/>
      <c r="BC8355" s="2"/>
      <c r="BD8355" s="2"/>
      <c r="BU8355" s="15"/>
      <c r="BV8355" s="6"/>
      <c r="BW8355" s="6"/>
      <c r="BX8355" s="16"/>
      <c r="BY8355" s="16"/>
      <c r="BZ8355" s="16"/>
      <c r="CA8355" s="16"/>
      <c r="CB8355" s="14"/>
    </row>
    <row r="8356" spans="1:80" s="9" customFormat="1" x14ac:dyDescent="0.2">
      <c r="A8356" s="16"/>
      <c r="B8356" s="16"/>
      <c r="C8356" s="16"/>
      <c r="D8356" s="16"/>
      <c r="E8356" s="16"/>
      <c r="F8356" s="3"/>
      <c r="G8356" s="3"/>
      <c r="H8356" s="3"/>
      <c r="I8356" s="3"/>
      <c r="J8356" s="2"/>
      <c r="M8356" s="10"/>
      <c r="N8356" s="2"/>
      <c r="O8356" s="3"/>
      <c r="P8356" s="11"/>
      <c r="Q8356" s="16"/>
      <c r="R8356" s="4"/>
      <c r="S8356" s="12"/>
      <c r="T8356" s="16"/>
      <c r="U8356" s="4"/>
      <c r="V8356" s="3"/>
      <c r="W8356" s="3"/>
      <c r="X8356" s="3"/>
      <c r="Y8356" s="3"/>
      <c r="Z8356" s="3"/>
      <c r="AA8356" s="4"/>
      <c r="AB8356" s="4"/>
      <c r="AC8356" s="4"/>
      <c r="AD8356" s="4"/>
      <c r="AE8356" s="4"/>
      <c r="BA8356" s="13"/>
      <c r="BC8356" s="2"/>
      <c r="BD8356" s="2"/>
      <c r="BU8356" s="15"/>
      <c r="BV8356" s="6"/>
      <c r="BW8356" s="6"/>
      <c r="BX8356" s="16"/>
      <c r="BY8356" s="16"/>
      <c r="BZ8356" s="16"/>
      <c r="CA8356" s="16"/>
      <c r="CB8356" s="14"/>
    </row>
    <row r="8357" spans="1:80" s="9" customFormat="1" x14ac:dyDescent="0.2">
      <c r="A8357" s="16"/>
      <c r="B8357" s="16"/>
      <c r="C8357" s="16"/>
      <c r="D8357" s="16"/>
      <c r="E8357" s="16"/>
      <c r="F8357" s="3"/>
      <c r="G8357" s="3"/>
      <c r="H8357" s="3"/>
      <c r="I8357" s="3"/>
      <c r="J8357" s="2"/>
      <c r="M8357" s="10"/>
      <c r="N8357" s="2"/>
      <c r="O8357" s="3"/>
      <c r="P8357" s="11"/>
      <c r="Q8357" s="16"/>
      <c r="R8357" s="4"/>
      <c r="S8357" s="12"/>
      <c r="T8357" s="16"/>
      <c r="U8357" s="4"/>
      <c r="V8357" s="3"/>
      <c r="W8357" s="3"/>
      <c r="X8357" s="3"/>
      <c r="Y8357" s="3"/>
      <c r="Z8357" s="3"/>
      <c r="AA8357" s="4"/>
      <c r="AB8357" s="4"/>
      <c r="AC8357" s="4"/>
      <c r="AD8357" s="4"/>
      <c r="AE8357" s="4"/>
      <c r="BA8357" s="13"/>
      <c r="BC8357" s="2"/>
      <c r="BD8357" s="2"/>
      <c r="BU8357" s="15"/>
      <c r="BV8357" s="6"/>
      <c r="BW8357" s="6"/>
      <c r="BX8357" s="16"/>
      <c r="BY8357" s="16"/>
      <c r="BZ8357" s="16"/>
      <c r="CA8357" s="16"/>
      <c r="CB8357" s="14"/>
    </row>
    <row r="8358" spans="1:80" s="9" customFormat="1" x14ac:dyDescent="0.2">
      <c r="A8358" s="16"/>
      <c r="B8358" s="16"/>
      <c r="C8358" s="16"/>
      <c r="D8358" s="16"/>
      <c r="E8358" s="16"/>
      <c r="F8358" s="3"/>
      <c r="G8358" s="3"/>
      <c r="H8358" s="3"/>
      <c r="I8358" s="3"/>
      <c r="J8358" s="2"/>
      <c r="M8358" s="10"/>
      <c r="N8358" s="2"/>
      <c r="O8358" s="3"/>
      <c r="P8358" s="11"/>
      <c r="Q8358" s="16"/>
      <c r="R8358" s="4"/>
      <c r="S8358" s="12"/>
      <c r="T8358" s="16"/>
      <c r="U8358" s="4"/>
      <c r="V8358" s="3"/>
      <c r="W8358" s="3"/>
      <c r="X8358" s="3"/>
      <c r="Y8358" s="3"/>
      <c r="Z8358" s="3"/>
      <c r="AA8358" s="4"/>
      <c r="AB8358" s="4"/>
      <c r="AC8358" s="4"/>
      <c r="AD8358" s="4"/>
      <c r="AE8358" s="4"/>
      <c r="BA8358" s="13"/>
      <c r="BC8358" s="2"/>
      <c r="BD8358" s="2"/>
      <c r="BU8358" s="15"/>
      <c r="BV8358" s="6"/>
      <c r="BW8358" s="6"/>
      <c r="BX8358" s="16"/>
      <c r="BY8358" s="16"/>
      <c r="BZ8358" s="16"/>
      <c r="CA8358" s="16"/>
      <c r="CB8358" s="14"/>
    </row>
    <row r="8359" spans="1:80" s="9" customFormat="1" x14ac:dyDescent="0.2">
      <c r="A8359" s="16"/>
      <c r="B8359" s="16"/>
      <c r="C8359" s="16"/>
      <c r="D8359" s="16"/>
      <c r="E8359" s="16"/>
      <c r="F8359" s="3"/>
      <c r="G8359" s="3"/>
      <c r="H8359" s="3"/>
      <c r="I8359" s="3"/>
      <c r="J8359" s="2"/>
      <c r="M8359" s="10"/>
      <c r="N8359" s="2"/>
      <c r="O8359" s="3"/>
      <c r="P8359" s="11"/>
      <c r="Q8359" s="16"/>
      <c r="R8359" s="4"/>
      <c r="S8359" s="12"/>
      <c r="T8359" s="16"/>
      <c r="U8359" s="4"/>
      <c r="V8359" s="3"/>
      <c r="W8359" s="3"/>
      <c r="X8359" s="3"/>
      <c r="Y8359" s="3"/>
      <c r="Z8359" s="3"/>
      <c r="AA8359" s="4"/>
      <c r="AB8359" s="4"/>
      <c r="AC8359" s="4"/>
      <c r="AD8359" s="4"/>
      <c r="AE8359" s="4"/>
      <c r="BA8359" s="13"/>
      <c r="BC8359" s="2"/>
      <c r="BD8359" s="2"/>
      <c r="BU8359" s="15"/>
      <c r="BV8359" s="6"/>
      <c r="BW8359" s="6"/>
      <c r="BX8359" s="16"/>
      <c r="BY8359" s="16"/>
      <c r="BZ8359" s="16"/>
      <c r="CA8359" s="16"/>
      <c r="CB8359" s="14"/>
    </row>
    <row r="8360" spans="1:80" s="9" customFormat="1" x14ac:dyDescent="0.2">
      <c r="A8360" s="16"/>
      <c r="B8360" s="16"/>
      <c r="C8360" s="16"/>
      <c r="D8360" s="16"/>
      <c r="E8360" s="16"/>
      <c r="F8360" s="3"/>
      <c r="G8360" s="3"/>
      <c r="H8360" s="3"/>
      <c r="I8360" s="3"/>
      <c r="J8360" s="2"/>
      <c r="M8360" s="10"/>
      <c r="N8360" s="2"/>
      <c r="O8360" s="3"/>
      <c r="P8360" s="11"/>
      <c r="Q8360" s="16"/>
      <c r="R8360" s="4"/>
      <c r="S8360" s="12"/>
      <c r="T8360" s="16"/>
      <c r="U8360" s="4"/>
      <c r="V8360" s="3"/>
      <c r="W8360" s="3"/>
      <c r="X8360" s="3"/>
      <c r="Y8360" s="3"/>
      <c r="Z8360" s="3"/>
      <c r="AA8360" s="4"/>
      <c r="AB8360" s="4"/>
      <c r="AC8360" s="4"/>
      <c r="AD8360" s="4"/>
      <c r="AE8360" s="4"/>
      <c r="BA8360" s="13"/>
      <c r="BC8360" s="2"/>
      <c r="BD8360" s="2"/>
      <c r="BU8360" s="15"/>
      <c r="BV8360" s="6"/>
      <c r="BW8360" s="6"/>
      <c r="BX8360" s="16"/>
      <c r="BY8360" s="16"/>
      <c r="BZ8360" s="16"/>
      <c r="CA8360" s="16"/>
      <c r="CB8360" s="14"/>
    </row>
    <row r="8361" spans="1:80" s="9" customFormat="1" x14ac:dyDescent="0.2">
      <c r="A8361" s="16"/>
      <c r="B8361" s="16"/>
      <c r="C8361" s="16"/>
      <c r="D8361" s="16"/>
      <c r="E8361" s="16"/>
      <c r="F8361" s="3"/>
      <c r="G8361" s="3"/>
      <c r="H8361" s="3"/>
      <c r="I8361" s="3"/>
      <c r="J8361" s="2"/>
      <c r="M8361" s="10"/>
      <c r="N8361" s="2"/>
      <c r="O8361" s="3"/>
      <c r="P8361" s="11"/>
      <c r="Q8361" s="16"/>
      <c r="R8361" s="4"/>
      <c r="S8361" s="12"/>
      <c r="T8361" s="16"/>
      <c r="U8361" s="4"/>
      <c r="V8361" s="3"/>
      <c r="W8361" s="3"/>
      <c r="X8361" s="3"/>
      <c r="Y8361" s="3"/>
      <c r="Z8361" s="3"/>
      <c r="AA8361" s="4"/>
      <c r="AB8361" s="4"/>
      <c r="AC8361" s="4"/>
      <c r="AD8361" s="4"/>
      <c r="AE8361" s="4"/>
      <c r="BA8361" s="13"/>
      <c r="BC8361" s="2"/>
      <c r="BD8361" s="2"/>
      <c r="BU8361" s="15"/>
      <c r="BV8361" s="6"/>
      <c r="BW8361" s="6"/>
      <c r="BX8361" s="16"/>
      <c r="BY8361" s="16"/>
      <c r="BZ8361" s="16"/>
      <c r="CA8361" s="16"/>
      <c r="CB8361" s="14"/>
    </row>
    <row r="8362" spans="1:80" s="9" customFormat="1" x14ac:dyDescent="0.2">
      <c r="A8362" s="16"/>
      <c r="B8362" s="16"/>
      <c r="C8362" s="16"/>
      <c r="D8362" s="16"/>
      <c r="E8362" s="16"/>
      <c r="F8362" s="3"/>
      <c r="G8362" s="3"/>
      <c r="H8362" s="3"/>
      <c r="I8362" s="3"/>
      <c r="J8362" s="2"/>
      <c r="M8362" s="10"/>
      <c r="N8362" s="2"/>
      <c r="O8362" s="3"/>
      <c r="P8362" s="11"/>
      <c r="Q8362" s="16"/>
      <c r="R8362" s="4"/>
      <c r="S8362" s="12"/>
      <c r="T8362" s="16"/>
      <c r="U8362" s="4"/>
      <c r="V8362" s="3"/>
      <c r="W8362" s="3"/>
      <c r="X8362" s="3"/>
      <c r="Y8362" s="3"/>
      <c r="Z8362" s="3"/>
      <c r="AA8362" s="4"/>
      <c r="AB8362" s="4"/>
      <c r="AC8362" s="4"/>
      <c r="AD8362" s="4"/>
      <c r="AE8362" s="4"/>
      <c r="BA8362" s="13"/>
      <c r="BC8362" s="2"/>
      <c r="BD8362" s="2"/>
      <c r="BU8362" s="15"/>
      <c r="BV8362" s="6"/>
      <c r="BW8362" s="6"/>
      <c r="BX8362" s="16"/>
      <c r="BY8362" s="16"/>
      <c r="BZ8362" s="16"/>
      <c r="CA8362" s="16"/>
      <c r="CB8362" s="14"/>
    </row>
    <row r="8363" spans="1:80" s="9" customFormat="1" x14ac:dyDescent="0.2">
      <c r="A8363" s="16"/>
      <c r="B8363" s="16"/>
      <c r="C8363" s="16"/>
      <c r="D8363" s="16"/>
      <c r="E8363" s="16"/>
      <c r="F8363" s="3"/>
      <c r="G8363" s="3"/>
      <c r="H8363" s="3"/>
      <c r="I8363" s="3"/>
      <c r="J8363" s="2"/>
      <c r="M8363" s="10"/>
      <c r="N8363" s="2"/>
      <c r="O8363" s="3"/>
      <c r="P8363" s="11"/>
      <c r="Q8363" s="16"/>
      <c r="R8363" s="4"/>
      <c r="S8363" s="12"/>
      <c r="T8363" s="16"/>
      <c r="U8363" s="4"/>
      <c r="V8363" s="3"/>
      <c r="W8363" s="3"/>
      <c r="X8363" s="3"/>
      <c r="Y8363" s="3"/>
      <c r="Z8363" s="3"/>
      <c r="AA8363" s="4"/>
      <c r="AB8363" s="4"/>
      <c r="AC8363" s="4"/>
      <c r="AD8363" s="4"/>
      <c r="AE8363" s="4"/>
      <c r="BA8363" s="13"/>
      <c r="BC8363" s="2"/>
      <c r="BD8363" s="2"/>
      <c r="BU8363" s="15"/>
      <c r="BV8363" s="6"/>
      <c r="BW8363" s="6"/>
      <c r="BX8363" s="16"/>
      <c r="BY8363" s="16"/>
      <c r="BZ8363" s="16"/>
      <c r="CA8363" s="16"/>
      <c r="CB8363" s="14"/>
    </row>
    <row r="8364" spans="1:80" s="9" customFormat="1" x14ac:dyDescent="0.2">
      <c r="A8364" s="16"/>
      <c r="B8364" s="16"/>
      <c r="C8364" s="16"/>
      <c r="D8364" s="16"/>
      <c r="E8364" s="16"/>
      <c r="F8364" s="3"/>
      <c r="G8364" s="3"/>
      <c r="H8364" s="3"/>
      <c r="I8364" s="3"/>
      <c r="J8364" s="2"/>
      <c r="M8364" s="10"/>
      <c r="N8364" s="2"/>
      <c r="O8364" s="3"/>
      <c r="P8364" s="11"/>
      <c r="Q8364" s="16"/>
      <c r="R8364" s="4"/>
      <c r="S8364" s="12"/>
      <c r="T8364" s="16"/>
      <c r="U8364" s="4"/>
      <c r="V8364" s="3"/>
      <c r="W8364" s="3"/>
      <c r="X8364" s="3"/>
      <c r="Y8364" s="3"/>
      <c r="Z8364" s="3"/>
      <c r="AA8364" s="4"/>
      <c r="AB8364" s="4"/>
      <c r="AC8364" s="4"/>
      <c r="AD8364" s="4"/>
      <c r="AE8364" s="4"/>
      <c r="BA8364" s="13"/>
      <c r="BC8364" s="2"/>
      <c r="BD8364" s="2"/>
      <c r="BU8364" s="15"/>
      <c r="BV8364" s="6"/>
      <c r="BW8364" s="6"/>
      <c r="BX8364" s="16"/>
      <c r="BY8364" s="16"/>
      <c r="BZ8364" s="16"/>
      <c r="CA8364" s="16"/>
      <c r="CB8364" s="14"/>
    </row>
    <row r="8365" spans="1:80" s="9" customFormat="1" x14ac:dyDescent="0.2">
      <c r="A8365" s="16"/>
      <c r="B8365" s="16"/>
      <c r="C8365" s="16"/>
      <c r="D8365" s="16"/>
      <c r="E8365" s="16"/>
      <c r="F8365" s="3"/>
      <c r="G8365" s="3"/>
      <c r="H8365" s="3"/>
      <c r="I8365" s="3"/>
      <c r="J8365" s="2"/>
      <c r="M8365" s="10"/>
      <c r="N8365" s="2"/>
      <c r="O8365" s="3"/>
      <c r="P8365" s="11"/>
      <c r="Q8365" s="16"/>
      <c r="R8365" s="4"/>
      <c r="S8365" s="12"/>
      <c r="T8365" s="16"/>
      <c r="U8365" s="4"/>
      <c r="V8365" s="3"/>
      <c r="W8365" s="3"/>
      <c r="X8365" s="3"/>
      <c r="Y8365" s="3"/>
      <c r="Z8365" s="3"/>
      <c r="AA8365" s="4"/>
      <c r="AB8365" s="4"/>
      <c r="AC8365" s="4"/>
      <c r="AD8365" s="4"/>
      <c r="AE8365" s="4"/>
      <c r="BA8365" s="13"/>
      <c r="BC8365" s="2"/>
      <c r="BD8365" s="2"/>
      <c r="BU8365" s="15"/>
      <c r="BV8365" s="6"/>
      <c r="BW8365" s="6"/>
      <c r="BX8365" s="16"/>
      <c r="BY8365" s="16"/>
      <c r="BZ8365" s="16"/>
      <c r="CA8365" s="16"/>
      <c r="CB8365" s="14"/>
    </row>
    <row r="8366" spans="1:80" s="9" customFormat="1" x14ac:dyDescent="0.2">
      <c r="A8366" s="16"/>
      <c r="B8366" s="16"/>
      <c r="C8366" s="16"/>
      <c r="D8366" s="16"/>
      <c r="E8366" s="16"/>
      <c r="F8366" s="3"/>
      <c r="G8366" s="3"/>
      <c r="H8366" s="3"/>
      <c r="I8366" s="3"/>
      <c r="J8366" s="2"/>
      <c r="M8366" s="10"/>
      <c r="N8366" s="2"/>
      <c r="O8366" s="3"/>
      <c r="P8366" s="11"/>
      <c r="Q8366" s="16"/>
      <c r="R8366" s="4"/>
      <c r="S8366" s="12"/>
      <c r="T8366" s="16"/>
      <c r="U8366" s="4"/>
      <c r="V8366" s="3"/>
      <c r="W8366" s="3"/>
      <c r="X8366" s="3"/>
      <c r="Y8366" s="3"/>
      <c r="Z8366" s="3"/>
      <c r="AA8366" s="4"/>
      <c r="AB8366" s="4"/>
      <c r="AC8366" s="4"/>
      <c r="AD8366" s="4"/>
      <c r="AE8366" s="4"/>
      <c r="BA8366" s="13"/>
      <c r="BC8366" s="2"/>
      <c r="BD8366" s="2"/>
      <c r="BU8366" s="15"/>
      <c r="BV8366" s="6"/>
      <c r="BW8366" s="6"/>
      <c r="BX8366" s="16"/>
      <c r="BY8366" s="16"/>
      <c r="BZ8366" s="16"/>
      <c r="CA8366" s="16"/>
      <c r="CB8366" s="14"/>
    </row>
    <row r="8367" spans="1:80" s="9" customFormat="1" x14ac:dyDescent="0.2">
      <c r="A8367" s="16"/>
      <c r="B8367" s="16"/>
      <c r="C8367" s="16"/>
      <c r="D8367" s="16"/>
      <c r="E8367" s="16"/>
      <c r="F8367" s="3"/>
      <c r="G8367" s="3"/>
      <c r="H8367" s="3"/>
      <c r="I8367" s="3"/>
      <c r="J8367" s="2"/>
      <c r="M8367" s="10"/>
      <c r="N8367" s="2"/>
      <c r="O8367" s="3"/>
      <c r="P8367" s="11"/>
      <c r="Q8367" s="16"/>
      <c r="R8367" s="4"/>
      <c r="S8367" s="12"/>
      <c r="T8367" s="16"/>
      <c r="U8367" s="4"/>
      <c r="V8367" s="3"/>
      <c r="W8367" s="3"/>
      <c r="X8367" s="3"/>
      <c r="Y8367" s="3"/>
      <c r="Z8367" s="3"/>
      <c r="AA8367" s="4"/>
      <c r="AB8367" s="4"/>
      <c r="AC8367" s="4"/>
      <c r="AD8367" s="4"/>
      <c r="AE8367" s="4"/>
      <c r="BA8367" s="13"/>
      <c r="BC8367" s="2"/>
      <c r="BD8367" s="2"/>
      <c r="BU8367" s="15"/>
      <c r="BV8367" s="6"/>
      <c r="BW8367" s="6"/>
      <c r="BX8367" s="16"/>
      <c r="BY8367" s="16"/>
      <c r="BZ8367" s="16"/>
      <c r="CA8367" s="16"/>
      <c r="CB8367" s="14"/>
    </row>
    <row r="8368" spans="1:80" s="9" customFormat="1" x14ac:dyDescent="0.2">
      <c r="A8368" s="16"/>
      <c r="B8368" s="16"/>
      <c r="C8368" s="16"/>
      <c r="D8368" s="16"/>
      <c r="E8368" s="16"/>
      <c r="F8368" s="3"/>
      <c r="G8368" s="3"/>
      <c r="H8368" s="3"/>
      <c r="I8368" s="3"/>
      <c r="J8368" s="2"/>
      <c r="M8368" s="10"/>
      <c r="N8368" s="2"/>
      <c r="O8368" s="3"/>
      <c r="P8368" s="11"/>
      <c r="Q8368" s="16"/>
      <c r="R8368" s="4"/>
      <c r="S8368" s="12"/>
      <c r="T8368" s="16"/>
      <c r="U8368" s="4"/>
      <c r="V8368" s="3"/>
      <c r="W8368" s="3"/>
      <c r="X8368" s="3"/>
      <c r="Y8368" s="3"/>
      <c r="Z8368" s="3"/>
      <c r="AA8368" s="4"/>
      <c r="AB8368" s="4"/>
      <c r="AC8368" s="4"/>
      <c r="AD8368" s="4"/>
      <c r="AE8368" s="4"/>
      <c r="BA8368" s="13"/>
      <c r="BC8368" s="2"/>
      <c r="BD8368" s="2"/>
      <c r="BU8368" s="15"/>
      <c r="BV8368" s="6"/>
      <c r="BW8368" s="6"/>
      <c r="BX8368" s="16"/>
      <c r="BY8368" s="16"/>
      <c r="BZ8368" s="16"/>
      <c r="CA8368" s="16"/>
      <c r="CB8368" s="14"/>
    </row>
    <row r="8369" spans="1:80" s="9" customFormat="1" x14ac:dyDescent="0.2">
      <c r="A8369" s="16"/>
      <c r="B8369" s="16"/>
      <c r="C8369" s="16"/>
      <c r="D8369" s="16"/>
      <c r="E8369" s="16"/>
      <c r="F8369" s="3"/>
      <c r="G8369" s="3"/>
      <c r="H8369" s="3"/>
      <c r="I8369" s="3"/>
      <c r="J8369" s="2"/>
      <c r="M8369" s="10"/>
      <c r="N8369" s="2"/>
      <c r="O8369" s="3"/>
      <c r="P8369" s="11"/>
      <c r="Q8369" s="16"/>
      <c r="R8369" s="4"/>
      <c r="S8369" s="12"/>
      <c r="T8369" s="16"/>
      <c r="U8369" s="4"/>
      <c r="V8369" s="3"/>
      <c r="W8369" s="3"/>
      <c r="X8369" s="3"/>
      <c r="Y8369" s="3"/>
      <c r="Z8369" s="3"/>
      <c r="AA8369" s="4"/>
      <c r="AB8369" s="4"/>
      <c r="AC8369" s="4"/>
      <c r="AD8369" s="4"/>
      <c r="AE8369" s="4"/>
      <c r="BA8369" s="13"/>
      <c r="BC8369" s="2"/>
      <c r="BD8369" s="2"/>
      <c r="BU8369" s="15"/>
      <c r="BV8369" s="6"/>
      <c r="BW8369" s="6"/>
      <c r="BX8369" s="16"/>
      <c r="BY8369" s="16"/>
      <c r="BZ8369" s="16"/>
      <c r="CA8369" s="16"/>
      <c r="CB8369" s="14"/>
    </row>
    <row r="8370" spans="1:80" s="9" customFormat="1" x14ac:dyDescent="0.2">
      <c r="A8370" s="16"/>
      <c r="B8370" s="16"/>
      <c r="C8370" s="16"/>
      <c r="D8370" s="16"/>
      <c r="E8370" s="16"/>
      <c r="F8370" s="3"/>
      <c r="G8370" s="3"/>
      <c r="H8370" s="3"/>
      <c r="I8370" s="3"/>
      <c r="J8370" s="2"/>
      <c r="M8370" s="10"/>
      <c r="N8370" s="2"/>
      <c r="O8370" s="3"/>
      <c r="P8370" s="11"/>
      <c r="Q8370" s="16"/>
      <c r="R8370" s="4"/>
      <c r="S8370" s="12"/>
      <c r="T8370" s="16"/>
      <c r="U8370" s="4"/>
      <c r="V8370" s="3"/>
      <c r="W8370" s="3"/>
      <c r="X8370" s="3"/>
      <c r="Y8370" s="3"/>
      <c r="Z8370" s="3"/>
      <c r="AA8370" s="4"/>
      <c r="AB8370" s="4"/>
      <c r="AC8370" s="4"/>
      <c r="AD8370" s="4"/>
      <c r="AE8370" s="4"/>
      <c r="BA8370" s="13"/>
      <c r="BC8370" s="2"/>
      <c r="BD8370" s="2"/>
      <c r="BU8370" s="15"/>
      <c r="BV8370" s="6"/>
      <c r="BW8370" s="6"/>
      <c r="BX8370" s="16"/>
      <c r="BY8370" s="16"/>
      <c r="BZ8370" s="16"/>
      <c r="CA8370" s="16"/>
      <c r="CB8370" s="14"/>
    </row>
    <row r="8371" spans="1:80" s="9" customFormat="1" x14ac:dyDescent="0.2">
      <c r="A8371" s="16"/>
      <c r="B8371" s="16"/>
      <c r="C8371" s="16"/>
      <c r="D8371" s="16"/>
      <c r="E8371" s="16"/>
      <c r="F8371" s="3"/>
      <c r="G8371" s="3"/>
      <c r="H8371" s="3"/>
      <c r="I8371" s="3"/>
      <c r="J8371" s="2"/>
      <c r="M8371" s="10"/>
      <c r="N8371" s="2"/>
      <c r="O8371" s="3"/>
      <c r="P8371" s="11"/>
      <c r="Q8371" s="16"/>
      <c r="R8371" s="4"/>
      <c r="S8371" s="12"/>
      <c r="T8371" s="16"/>
      <c r="U8371" s="4"/>
      <c r="V8371" s="3"/>
      <c r="W8371" s="3"/>
      <c r="X8371" s="3"/>
      <c r="Y8371" s="3"/>
      <c r="Z8371" s="3"/>
      <c r="AA8371" s="4"/>
      <c r="AB8371" s="4"/>
      <c r="AC8371" s="4"/>
      <c r="AD8371" s="4"/>
      <c r="AE8371" s="4"/>
      <c r="BA8371" s="13"/>
      <c r="BC8371" s="2"/>
      <c r="BD8371" s="2"/>
      <c r="BU8371" s="15"/>
      <c r="BV8371" s="6"/>
      <c r="BW8371" s="6"/>
      <c r="BX8371" s="16"/>
      <c r="BY8371" s="16"/>
      <c r="BZ8371" s="16"/>
      <c r="CA8371" s="16"/>
      <c r="CB8371" s="14"/>
    </row>
    <row r="8372" spans="1:80" s="9" customFormat="1" x14ac:dyDescent="0.2">
      <c r="A8372" s="16"/>
      <c r="B8372" s="16"/>
      <c r="C8372" s="16"/>
      <c r="D8372" s="16"/>
      <c r="E8372" s="16"/>
      <c r="F8372" s="3"/>
      <c r="G8372" s="3"/>
      <c r="H8372" s="3"/>
      <c r="I8372" s="3"/>
      <c r="J8372" s="2"/>
      <c r="M8372" s="10"/>
      <c r="N8372" s="2"/>
      <c r="O8372" s="3"/>
      <c r="P8372" s="11"/>
      <c r="Q8372" s="16"/>
      <c r="R8372" s="4"/>
      <c r="S8372" s="12"/>
      <c r="T8372" s="16"/>
      <c r="U8372" s="4"/>
      <c r="V8372" s="3"/>
      <c r="W8372" s="3"/>
      <c r="X8372" s="3"/>
      <c r="Y8372" s="3"/>
      <c r="Z8372" s="3"/>
      <c r="AA8372" s="4"/>
      <c r="AB8372" s="4"/>
      <c r="AC8372" s="4"/>
      <c r="AD8372" s="4"/>
      <c r="AE8372" s="4"/>
      <c r="BA8372" s="13"/>
      <c r="BC8372" s="2"/>
      <c r="BD8372" s="2"/>
      <c r="BU8372" s="15"/>
      <c r="BV8372" s="6"/>
      <c r="BW8372" s="6"/>
      <c r="BX8372" s="16"/>
      <c r="BY8372" s="16"/>
      <c r="BZ8372" s="16"/>
      <c r="CA8372" s="16"/>
      <c r="CB8372" s="14"/>
    </row>
    <row r="8373" spans="1:80" s="9" customFormat="1" x14ac:dyDescent="0.2">
      <c r="A8373" s="16"/>
      <c r="B8373" s="16"/>
      <c r="C8373" s="16"/>
      <c r="D8373" s="16"/>
      <c r="E8373" s="16"/>
      <c r="F8373" s="3"/>
      <c r="G8373" s="3"/>
      <c r="H8373" s="3"/>
      <c r="I8373" s="3"/>
      <c r="J8373" s="2"/>
      <c r="M8373" s="10"/>
      <c r="N8373" s="2"/>
      <c r="O8373" s="3"/>
      <c r="P8373" s="11"/>
      <c r="Q8373" s="16"/>
      <c r="R8373" s="4"/>
      <c r="S8373" s="12"/>
      <c r="T8373" s="16"/>
      <c r="U8373" s="4"/>
      <c r="V8373" s="3"/>
      <c r="W8373" s="3"/>
      <c r="X8373" s="3"/>
      <c r="Y8373" s="3"/>
      <c r="Z8373" s="3"/>
      <c r="AA8373" s="4"/>
      <c r="AB8373" s="4"/>
      <c r="AC8373" s="4"/>
      <c r="AD8373" s="4"/>
      <c r="AE8373" s="4"/>
      <c r="BA8373" s="13"/>
      <c r="BC8373" s="2"/>
      <c r="BD8373" s="2"/>
      <c r="BU8373" s="15"/>
      <c r="BV8373" s="6"/>
      <c r="BW8373" s="6"/>
      <c r="BX8373" s="16"/>
      <c r="BY8373" s="16"/>
      <c r="BZ8373" s="16"/>
      <c r="CA8373" s="16"/>
      <c r="CB8373" s="14"/>
    </row>
    <row r="8374" spans="1:80" s="9" customFormat="1" x14ac:dyDescent="0.2">
      <c r="A8374" s="16"/>
      <c r="B8374" s="16"/>
      <c r="C8374" s="16"/>
      <c r="D8374" s="16"/>
      <c r="E8374" s="16"/>
      <c r="F8374" s="3"/>
      <c r="G8374" s="3"/>
      <c r="H8374" s="3"/>
      <c r="I8374" s="3"/>
      <c r="J8374" s="2"/>
      <c r="M8374" s="10"/>
      <c r="N8374" s="2"/>
      <c r="O8374" s="3"/>
      <c r="P8374" s="11"/>
      <c r="Q8374" s="16"/>
      <c r="R8374" s="4"/>
      <c r="S8374" s="12"/>
      <c r="T8374" s="16"/>
      <c r="U8374" s="4"/>
      <c r="V8374" s="3"/>
      <c r="W8374" s="3"/>
      <c r="X8374" s="3"/>
      <c r="Y8374" s="3"/>
      <c r="Z8374" s="3"/>
      <c r="AA8374" s="4"/>
      <c r="AB8374" s="4"/>
      <c r="AC8374" s="4"/>
      <c r="AD8374" s="4"/>
      <c r="AE8374" s="4"/>
      <c r="BA8374" s="13"/>
      <c r="BC8374" s="2"/>
      <c r="BD8374" s="2"/>
      <c r="BU8374" s="15"/>
      <c r="BV8374" s="6"/>
      <c r="BW8374" s="6"/>
      <c r="BX8374" s="16"/>
      <c r="BY8374" s="16"/>
      <c r="BZ8374" s="16"/>
      <c r="CA8374" s="16"/>
      <c r="CB8374" s="14"/>
    </row>
    <row r="8375" spans="1:80" s="9" customFormat="1" x14ac:dyDescent="0.2">
      <c r="A8375" s="16"/>
      <c r="B8375" s="16"/>
      <c r="C8375" s="16"/>
      <c r="D8375" s="16"/>
      <c r="E8375" s="16"/>
      <c r="F8375" s="3"/>
      <c r="G8375" s="3"/>
      <c r="H8375" s="3"/>
      <c r="I8375" s="3"/>
      <c r="J8375" s="2"/>
      <c r="M8375" s="10"/>
      <c r="N8375" s="2"/>
      <c r="O8375" s="3"/>
      <c r="P8375" s="11"/>
      <c r="Q8375" s="16"/>
      <c r="R8375" s="4"/>
      <c r="S8375" s="12"/>
      <c r="T8375" s="16"/>
      <c r="U8375" s="4"/>
      <c r="V8375" s="3"/>
      <c r="W8375" s="3"/>
      <c r="X8375" s="3"/>
      <c r="Y8375" s="3"/>
      <c r="Z8375" s="3"/>
      <c r="AA8375" s="4"/>
      <c r="AB8375" s="4"/>
      <c r="AC8375" s="4"/>
      <c r="AD8375" s="4"/>
      <c r="AE8375" s="4"/>
      <c r="BA8375" s="13"/>
      <c r="BC8375" s="2"/>
      <c r="BD8375" s="2"/>
      <c r="BU8375" s="15"/>
      <c r="BV8375" s="6"/>
      <c r="BW8375" s="6"/>
      <c r="BX8375" s="16"/>
      <c r="BY8375" s="16"/>
      <c r="BZ8375" s="16"/>
      <c r="CA8375" s="16"/>
      <c r="CB8375" s="14"/>
    </row>
    <row r="8376" spans="1:80" s="9" customFormat="1" x14ac:dyDescent="0.2">
      <c r="A8376" s="16"/>
      <c r="B8376" s="16"/>
      <c r="C8376" s="16"/>
      <c r="D8376" s="16"/>
      <c r="E8376" s="16"/>
      <c r="F8376" s="3"/>
      <c r="G8376" s="3"/>
      <c r="H8376" s="3"/>
      <c r="I8376" s="3"/>
      <c r="J8376" s="2"/>
      <c r="M8376" s="10"/>
      <c r="N8376" s="2"/>
      <c r="O8376" s="3"/>
      <c r="P8376" s="11"/>
      <c r="Q8376" s="16"/>
      <c r="R8376" s="4"/>
      <c r="S8376" s="12"/>
      <c r="T8376" s="16"/>
      <c r="U8376" s="4"/>
      <c r="V8376" s="3"/>
      <c r="W8376" s="3"/>
      <c r="X8376" s="3"/>
      <c r="Y8376" s="3"/>
      <c r="Z8376" s="3"/>
      <c r="AA8376" s="4"/>
      <c r="AB8376" s="4"/>
      <c r="AC8376" s="4"/>
      <c r="AD8376" s="4"/>
      <c r="AE8376" s="4"/>
      <c r="BA8376" s="13"/>
      <c r="BC8376" s="2"/>
      <c r="BD8376" s="2"/>
      <c r="BU8376" s="15"/>
      <c r="BV8376" s="6"/>
      <c r="BW8376" s="6"/>
      <c r="BX8376" s="16"/>
      <c r="BY8376" s="16"/>
      <c r="BZ8376" s="16"/>
      <c r="CA8376" s="16"/>
      <c r="CB8376" s="14"/>
    </row>
    <row r="8377" spans="1:80" s="9" customFormat="1" x14ac:dyDescent="0.2">
      <c r="A8377" s="16"/>
      <c r="B8377" s="16"/>
      <c r="C8377" s="16"/>
      <c r="D8377" s="16"/>
      <c r="E8377" s="16"/>
      <c r="F8377" s="3"/>
      <c r="G8377" s="3"/>
      <c r="H8377" s="3"/>
      <c r="I8377" s="3"/>
      <c r="J8377" s="2"/>
      <c r="M8377" s="10"/>
      <c r="N8377" s="2"/>
      <c r="O8377" s="3"/>
      <c r="P8377" s="11"/>
      <c r="Q8377" s="16"/>
      <c r="R8377" s="4"/>
      <c r="S8377" s="12"/>
      <c r="T8377" s="16"/>
      <c r="U8377" s="4"/>
      <c r="V8377" s="3"/>
      <c r="W8377" s="3"/>
      <c r="X8377" s="3"/>
      <c r="Y8377" s="3"/>
      <c r="Z8377" s="3"/>
      <c r="AA8377" s="4"/>
      <c r="AB8377" s="4"/>
      <c r="AC8377" s="4"/>
      <c r="AD8377" s="4"/>
      <c r="AE8377" s="4"/>
      <c r="BA8377" s="13"/>
      <c r="BC8377" s="2"/>
      <c r="BD8377" s="2"/>
      <c r="BU8377" s="15"/>
      <c r="BV8377" s="6"/>
      <c r="BW8377" s="6"/>
      <c r="BX8377" s="16"/>
      <c r="BY8377" s="16"/>
      <c r="BZ8377" s="16"/>
      <c r="CA8377" s="16"/>
      <c r="CB8377" s="14"/>
    </row>
    <row r="8378" spans="1:80" s="9" customFormat="1" x14ac:dyDescent="0.2">
      <c r="A8378" s="16"/>
      <c r="B8378" s="16"/>
      <c r="C8378" s="16"/>
      <c r="D8378" s="16"/>
      <c r="E8378" s="16"/>
      <c r="F8378" s="3"/>
      <c r="G8378" s="3"/>
      <c r="H8378" s="3"/>
      <c r="I8378" s="3"/>
      <c r="J8378" s="2"/>
      <c r="M8378" s="10"/>
      <c r="N8378" s="2"/>
      <c r="O8378" s="3"/>
      <c r="P8378" s="11"/>
      <c r="Q8378" s="16"/>
      <c r="R8378" s="4"/>
      <c r="S8378" s="12"/>
      <c r="T8378" s="16"/>
      <c r="U8378" s="4"/>
      <c r="V8378" s="3"/>
      <c r="W8378" s="3"/>
      <c r="X8378" s="3"/>
      <c r="Y8378" s="3"/>
      <c r="Z8378" s="3"/>
      <c r="AA8378" s="4"/>
      <c r="AB8378" s="4"/>
      <c r="AC8378" s="4"/>
      <c r="AD8378" s="4"/>
      <c r="AE8378" s="4"/>
      <c r="BA8378" s="13"/>
      <c r="BC8378" s="2"/>
      <c r="BD8378" s="2"/>
      <c r="BU8378" s="15"/>
      <c r="BV8378" s="6"/>
      <c r="BW8378" s="6"/>
      <c r="BX8378" s="16"/>
      <c r="BY8378" s="16"/>
      <c r="BZ8378" s="16"/>
      <c r="CA8378" s="16"/>
      <c r="CB8378" s="14"/>
    </row>
    <row r="8379" spans="1:80" s="9" customFormat="1" x14ac:dyDescent="0.2">
      <c r="A8379" s="16"/>
      <c r="B8379" s="16"/>
      <c r="C8379" s="16"/>
      <c r="D8379" s="16"/>
      <c r="E8379" s="16"/>
      <c r="F8379" s="3"/>
      <c r="G8379" s="3"/>
      <c r="H8379" s="3"/>
      <c r="I8379" s="3"/>
      <c r="J8379" s="2"/>
      <c r="M8379" s="10"/>
      <c r="N8379" s="2"/>
      <c r="O8379" s="3"/>
      <c r="P8379" s="11"/>
      <c r="Q8379" s="16"/>
      <c r="R8379" s="4"/>
      <c r="S8379" s="12"/>
      <c r="T8379" s="16"/>
      <c r="U8379" s="4"/>
      <c r="V8379" s="3"/>
      <c r="W8379" s="3"/>
      <c r="X8379" s="3"/>
      <c r="Y8379" s="3"/>
      <c r="Z8379" s="3"/>
      <c r="AA8379" s="4"/>
      <c r="AB8379" s="4"/>
      <c r="AC8379" s="4"/>
      <c r="AD8379" s="4"/>
      <c r="AE8379" s="4"/>
      <c r="BA8379" s="13"/>
      <c r="BC8379" s="2"/>
      <c r="BD8379" s="2"/>
      <c r="BU8379" s="15"/>
      <c r="BV8379" s="6"/>
      <c r="BW8379" s="6"/>
      <c r="BX8379" s="16"/>
      <c r="BY8379" s="16"/>
      <c r="BZ8379" s="16"/>
      <c r="CA8379" s="16"/>
      <c r="CB8379" s="14"/>
    </row>
    <row r="8380" spans="1:80" s="9" customFormat="1" x14ac:dyDescent="0.2">
      <c r="A8380" s="16"/>
      <c r="B8380" s="16"/>
      <c r="C8380" s="16"/>
      <c r="D8380" s="16"/>
      <c r="E8380" s="16"/>
      <c r="F8380" s="3"/>
      <c r="G8380" s="3"/>
      <c r="H8380" s="3"/>
      <c r="I8380" s="3"/>
      <c r="J8380" s="2"/>
      <c r="M8380" s="10"/>
      <c r="N8380" s="2"/>
      <c r="O8380" s="3"/>
      <c r="P8380" s="11"/>
      <c r="Q8380" s="16"/>
      <c r="R8380" s="4"/>
      <c r="S8380" s="12"/>
      <c r="T8380" s="16"/>
      <c r="U8380" s="4"/>
      <c r="V8380" s="3"/>
      <c r="W8380" s="3"/>
      <c r="X8380" s="3"/>
      <c r="Y8380" s="3"/>
      <c r="Z8380" s="3"/>
      <c r="AA8380" s="4"/>
      <c r="AB8380" s="4"/>
      <c r="AC8380" s="4"/>
      <c r="AD8380" s="4"/>
      <c r="AE8380" s="4"/>
      <c r="BA8380" s="13"/>
      <c r="BC8380" s="2"/>
      <c r="BD8380" s="2"/>
      <c r="BU8380" s="15"/>
      <c r="BV8380" s="6"/>
      <c r="BW8380" s="6"/>
      <c r="BX8380" s="16"/>
      <c r="BY8380" s="16"/>
      <c r="BZ8380" s="16"/>
      <c r="CA8380" s="16"/>
      <c r="CB8380" s="14"/>
    </row>
    <row r="8381" spans="1:80" s="9" customFormat="1" x14ac:dyDescent="0.2">
      <c r="A8381" s="16"/>
      <c r="B8381" s="16"/>
      <c r="C8381" s="16"/>
      <c r="D8381" s="16"/>
      <c r="E8381" s="16"/>
      <c r="F8381" s="3"/>
      <c r="G8381" s="3"/>
      <c r="H8381" s="3"/>
      <c r="I8381" s="3"/>
      <c r="J8381" s="2"/>
      <c r="M8381" s="10"/>
      <c r="N8381" s="2"/>
      <c r="O8381" s="3"/>
      <c r="P8381" s="11"/>
      <c r="Q8381" s="16"/>
      <c r="R8381" s="4"/>
      <c r="S8381" s="12"/>
      <c r="T8381" s="16"/>
      <c r="U8381" s="4"/>
      <c r="V8381" s="3"/>
      <c r="W8381" s="3"/>
      <c r="X8381" s="3"/>
      <c r="Y8381" s="3"/>
      <c r="Z8381" s="3"/>
      <c r="AA8381" s="4"/>
      <c r="AB8381" s="4"/>
      <c r="AC8381" s="4"/>
      <c r="AD8381" s="4"/>
      <c r="AE8381" s="4"/>
      <c r="BA8381" s="13"/>
      <c r="BC8381" s="2"/>
      <c r="BD8381" s="2"/>
      <c r="BU8381" s="15"/>
      <c r="BV8381" s="6"/>
      <c r="BW8381" s="6"/>
      <c r="BX8381" s="16"/>
      <c r="BY8381" s="16"/>
      <c r="BZ8381" s="16"/>
      <c r="CA8381" s="16"/>
      <c r="CB8381" s="14"/>
    </row>
    <row r="8382" spans="1:80" s="9" customFormat="1" x14ac:dyDescent="0.2">
      <c r="A8382" s="16"/>
      <c r="B8382" s="16"/>
      <c r="C8382" s="16"/>
      <c r="D8382" s="16"/>
      <c r="E8382" s="16"/>
      <c r="F8382" s="3"/>
      <c r="G8382" s="3"/>
      <c r="H8382" s="3"/>
      <c r="I8382" s="3"/>
      <c r="J8382" s="2"/>
      <c r="M8382" s="10"/>
      <c r="N8382" s="2"/>
      <c r="O8382" s="3"/>
      <c r="P8382" s="11"/>
      <c r="Q8382" s="16"/>
      <c r="R8382" s="4"/>
      <c r="S8382" s="12"/>
      <c r="T8382" s="16"/>
      <c r="U8382" s="4"/>
      <c r="V8382" s="3"/>
      <c r="W8382" s="3"/>
      <c r="X8382" s="3"/>
      <c r="Y8382" s="3"/>
      <c r="Z8382" s="3"/>
      <c r="AA8382" s="4"/>
      <c r="AB8382" s="4"/>
      <c r="AC8382" s="4"/>
      <c r="AD8382" s="4"/>
      <c r="AE8382" s="4"/>
      <c r="BA8382" s="13"/>
      <c r="BC8382" s="2"/>
      <c r="BD8382" s="2"/>
      <c r="BU8382" s="15"/>
      <c r="BV8382" s="6"/>
      <c r="BW8382" s="6"/>
      <c r="BX8382" s="16"/>
      <c r="BY8382" s="16"/>
      <c r="BZ8382" s="16"/>
      <c r="CA8382" s="16"/>
      <c r="CB8382" s="14"/>
    </row>
    <row r="8383" spans="1:80" s="9" customFormat="1" x14ac:dyDescent="0.2">
      <c r="A8383" s="16"/>
      <c r="B8383" s="16"/>
      <c r="C8383" s="16"/>
      <c r="D8383" s="16"/>
      <c r="E8383" s="16"/>
      <c r="F8383" s="3"/>
      <c r="G8383" s="3"/>
      <c r="H8383" s="3"/>
      <c r="I8383" s="3"/>
      <c r="J8383" s="2"/>
      <c r="M8383" s="10"/>
      <c r="N8383" s="2"/>
      <c r="O8383" s="3"/>
      <c r="P8383" s="11"/>
      <c r="Q8383" s="16"/>
      <c r="R8383" s="4"/>
      <c r="S8383" s="12"/>
      <c r="T8383" s="16"/>
      <c r="U8383" s="4"/>
      <c r="V8383" s="3"/>
      <c r="W8383" s="3"/>
      <c r="X8383" s="3"/>
      <c r="Y8383" s="3"/>
      <c r="Z8383" s="3"/>
      <c r="AA8383" s="4"/>
      <c r="AB8383" s="4"/>
      <c r="AC8383" s="4"/>
      <c r="AD8383" s="4"/>
      <c r="AE8383" s="4"/>
      <c r="BA8383" s="13"/>
      <c r="BC8383" s="2"/>
      <c r="BD8383" s="2"/>
      <c r="BU8383" s="15"/>
      <c r="BV8383" s="6"/>
      <c r="BW8383" s="6"/>
      <c r="BX8383" s="16"/>
      <c r="BY8383" s="16"/>
      <c r="BZ8383" s="16"/>
      <c r="CA8383" s="16"/>
      <c r="CB8383" s="14"/>
    </row>
    <row r="8384" spans="1:80" s="9" customFormat="1" x14ac:dyDescent="0.2">
      <c r="A8384" s="16"/>
      <c r="B8384" s="16"/>
      <c r="C8384" s="16"/>
      <c r="D8384" s="16"/>
      <c r="E8384" s="16"/>
      <c r="F8384" s="3"/>
      <c r="G8384" s="3"/>
      <c r="H8384" s="3"/>
      <c r="I8384" s="3"/>
      <c r="J8384" s="2"/>
      <c r="M8384" s="10"/>
      <c r="N8384" s="2"/>
      <c r="O8384" s="3"/>
      <c r="P8384" s="11"/>
      <c r="Q8384" s="16"/>
      <c r="R8384" s="4"/>
      <c r="S8384" s="12"/>
      <c r="T8384" s="16"/>
      <c r="U8384" s="4"/>
      <c r="V8384" s="3"/>
      <c r="W8384" s="3"/>
      <c r="X8384" s="3"/>
      <c r="Y8384" s="3"/>
      <c r="Z8384" s="3"/>
      <c r="AA8384" s="4"/>
      <c r="AB8384" s="4"/>
      <c r="AC8384" s="4"/>
      <c r="AD8384" s="4"/>
      <c r="AE8384" s="4"/>
      <c r="BA8384" s="13"/>
      <c r="BC8384" s="2"/>
      <c r="BD8384" s="2"/>
      <c r="BU8384" s="15"/>
      <c r="BV8384" s="6"/>
      <c r="BW8384" s="6"/>
      <c r="BX8384" s="16"/>
      <c r="BY8384" s="16"/>
      <c r="BZ8384" s="16"/>
      <c r="CA8384" s="16"/>
      <c r="CB8384" s="14"/>
    </row>
    <row r="8385" spans="1:80" s="9" customFormat="1" x14ac:dyDescent="0.2">
      <c r="A8385" s="16"/>
      <c r="B8385" s="16"/>
      <c r="C8385" s="16"/>
      <c r="D8385" s="16"/>
      <c r="E8385" s="16"/>
      <c r="F8385" s="3"/>
      <c r="G8385" s="3"/>
      <c r="H8385" s="3"/>
      <c r="I8385" s="3"/>
      <c r="J8385" s="2"/>
      <c r="M8385" s="10"/>
      <c r="N8385" s="2"/>
      <c r="O8385" s="3"/>
      <c r="P8385" s="11"/>
      <c r="Q8385" s="16"/>
      <c r="R8385" s="4"/>
      <c r="S8385" s="12"/>
      <c r="T8385" s="16"/>
      <c r="U8385" s="4"/>
      <c r="V8385" s="3"/>
      <c r="W8385" s="3"/>
      <c r="X8385" s="3"/>
      <c r="Y8385" s="3"/>
      <c r="Z8385" s="3"/>
      <c r="AA8385" s="4"/>
      <c r="AB8385" s="4"/>
      <c r="AC8385" s="4"/>
      <c r="AD8385" s="4"/>
      <c r="AE8385" s="4"/>
      <c r="BA8385" s="13"/>
      <c r="BC8385" s="2"/>
      <c r="BD8385" s="2"/>
      <c r="BU8385" s="15"/>
      <c r="BV8385" s="6"/>
      <c r="BW8385" s="6"/>
      <c r="BX8385" s="16"/>
      <c r="BY8385" s="16"/>
      <c r="BZ8385" s="16"/>
      <c r="CA8385" s="16"/>
      <c r="CB8385" s="14"/>
    </row>
    <row r="8386" spans="1:80" s="9" customFormat="1" x14ac:dyDescent="0.2">
      <c r="A8386" s="16"/>
      <c r="B8386" s="16"/>
      <c r="C8386" s="16"/>
      <c r="D8386" s="16"/>
      <c r="E8386" s="16"/>
      <c r="F8386" s="3"/>
      <c r="G8386" s="3"/>
      <c r="H8386" s="3"/>
      <c r="I8386" s="3"/>
      <c r="J8386" s="2"/>
      <c r="M8386" s="10"/>
      <c r="N8386" s="2"/>
      <c r="O8386" s="3"/>
      <c r="P8386" s="11"/>
      <c r="Q8386" s="16"/>
      <c r="R8386" s="4"/>
      <c r="S8386" s="12"/>
      <c r="T8386" s="16"/>
      <c r="U8386" s="4"/>
      <c r="V8386" s="3"/>
      <c r="W8386" s="3"/>
      <c r="X8386" s="3"/>
      <c r="Y8386" s="3"/>
      <c r="Z8386" s="3"/>
      <c r="AA8386" s="4"/>
      <c r="AB8386" s="4"/>
      <c r="AC8386" s="4"/>
      <c r="AD8386" s="4"/>
      <c r="AE8386" s="4"/>
      <c r="BA8386" s="13"/>
      <c r="BC8386" s="2"/>
      <c r="BD8386" s="2"/>
      <c r="BU8386" s="15"/>
      <c r="BV8386" s="6"/>
      <c r="BW8386" s="6"/>
      <c r="BX8386" s="16"/>
      <c r="BY8386" s="16"/>
      <c r="BZ8386" s="16"/>
      <c r="CA8386" s="16"/>
      <c r="CB8386" s="14"/>
    </row>
    <row r="8387" spans="1:80" s="9" customFormat="1" x14ac:dyDescent="0.2">
      <c r="A8387" s="16"/>
      <c r="B8387" s="16"/>
      <c r="C8387" s="16"/>
      <c r="D8387" s="16"/>
      <c r="E8387" s="16"/>
      <c r="F8387" s="3"/>
      <c r="G8387" s="3"/>
      <c r="H8387" s="3"/>
      <c r="I8387" s="3"/>
      <c r="J8387" s="2"/>
      <c r="M8387" s="10"/>
      <c r="N8387" s="2"/>
      <c r="O8387" s="3"/>
      <c r="P8387" s="11"/>
      <c r="Q8387" s="16"/>
      <c r="R8387" s="4"/>
      <c r="S8387" s="12"/>
      <c r="T8387" s="16"/>
      <c r="U8387" s="4"/>
      <c r="V8387" s="3"/>
      <c r="W8387" s="3"/>
      <c r="X8387" s="3"/>
      <c r="Y8387" s="3"/>
      <c r="Z8387" s="3"/>
      <c r="AA8387" s="4"/>
      <c r="AB8387" s="4"/>
      <c r="AC8387" s="4"/>
      <c r="AD8387" s="4"/>
      <c r="AE8387" s="4"/>
      <c r="BA8387" s="13"/>
      <c r="BC8387" s="2"/>
      <c r="BD8387" s="2"/>
      <c r="BU8387" s="15"/>
      <c r="BV8387" s="6"/>
      <c r="BW8387" s="6"/>
      <c r="BX8387" s="16"/>
      <c r="BY8387" s="16"/>
      <c r="BZ8387" s="16"/>
      <c r="CA8387" s="16"/>
      <c r="CB8387" s="14"/>
    </row>
    <row r="8388" spans="1:80" s="9" customFormat="1" x14ac:dyDescent="0.2">
      <c r="A8388" s="16"/>
      <c r="B8388" s="16"/>
      <c r="C8388" s="16"/>
      <c r="D8388" s="16"/>
      <c r="E8388" s="16"/>
      <c r="F8388" s="3"/>
      <c r="G8388" s="3"/>
      <c r="H8388" s="3"/>
      <c r="I8388" s="3"/>
      <c r="J8388" s="2"/>
      <c r="M8388" s="10"/>
      <c r="N8388" s="2"/>
      <c r="O8388" s="3"/>
      <c r="P8388" s="11"/>
      <c r="Q8388" s="16"/>
      <c r="R8388" s="4"/>
      <c r="S8388" s="12"/>
      <c r="T8388" s="16"/>
      <c r="U8388" s="4"/>
      <c r="V8388" s="3"/>
      <c r="W8388" s="3"/>
      <c r="X8388" s="3"/>
      <c r="Y8388" s="3"/>
      <c r="Z8388" s="3"/>
      <c r="AA8388" s="4"/>
      <c r="AB8388" s="4"/>
      <c r="AC8388" s="4"/>
      <c r="AD8388" s="4"/>
      <c r="AE8388" s="4"/>
      <c r="BA8388" s="13"/>
      <c r="BC8388" s="2"/>
      <c r="BD8388" s="2"/>
      <c r="BU8388" s="15"/>
      <c r="BV8388" s="6"/>
      <c r="BW8388" s="6"/>
      <c r="BX8388" s="16"/>
      <c r="BY8388" s="16"/>
      <c r="BZ8388" s="16"/>
      <c r="CA8388" s="16"/>
      <c r="CB8388" s="14"/>
    </row>
    <row r="8389" spans="1:80" s="9" customFormat="1" x14ac:dyDescent="0.2">
      <c r="A8389" s="16"/>
      <c r="B8389" s="16"/>
      <c r="C8389" s="16"/>
      <c r="D8389" s="16"/>
      <c r="E8389" s="16"/>
      <c r="F8389" s="3"/>
      <c r="G8389" s="3"/>
      <c r="H8389" s="3"/>
      <c r="I8389" s="3"/>
      <c r="J8389" s="2"/>
      <c r="M8389" s="10"/>
      <c r="N8389" s="2"/>
      <c r="O8389" s="3"/>
      <c r="P8389" s="11"/>
      <c r="Q8389" s="16"/>
      <c r="R8389" s="4"/>
      <c r="S8389" s="12"/>
      <c r="T8389" s="16"/>
      <c r="U8389" s="4"/>
      <c r="V8389" s="3"/>
      <c r="W8389" s="3"/>
      <c r="X8389" s="3"/>
      <c r="Y8389" s="3"/>
      <c r="Z8389" s="3"/>
      <c r="AA8389" s="4"/>
      <c r="AB8389" s="4"/>
      <c r="AC8389" s="4"/>
      <c r="AD8389" s="4"/>
      <c r="AE8389" s="4"/>
      <c r="BA8389" s="13"/>
      <c r="BC8389" s="2"/>
      <c r="BD8389" s="2"/>
      <c r="BU8389" s="15"/>
      <c r="BV8389" s="6"/>
      <c r="BW8389" s="6"/>
      <c r="BX8389" s="16"/>
      <c r="BY8389" s="16"/>
      <c r="BZ8389" s="16"/>
      <c r="CA8389" s="16"/>
      <c r="CB8389" s="14"/>
    </row>
    <row r="8390" spans="1:80" s="9" customFormat="1" x14ac:dyDescent="0.2">
      <c r="A8390" s="16"/>
      <c r="B8390" s="16"/>
      <c r="C8390" s="16"/>
      <c r="D8390" s="16"/>
      <c r="E8390" s="16"/>
      <c r="F8390" s="3"/>
      <c r="G8390" s="3"/>
      <c r="H8390" s="3"/>
      <c r="I8390" s="3"/>
      <c r="J8390" s="2"/>
      <c r="M8390" s="10"/>
      <c r="N8390" s="2"/>
      <c r="O8390" s="3"/>
      <c r="P8390" s="11"/>
      <c r="Q8390" s="16"/>
      <c r="R8390" s="4"/>
      <c r="S8390" s="12"/>
      <c r="T8390" s="16"/>
      <c r="U8390" s="4"/>
      <c r="V8390" s="3"/>
      <c r="W8390" s="3"/>
      <c r="X8390" s="3"/>
      <c r="Y8390" s="3"/>
      <c r="Z8390" s="3"/>
      <c r="AA8390" s="4"/>
      <c r="AB8390" s="4"/>
      <c r="AC8390" s="4"/>
      <c r="AD8390" s="4"/>
      <c r="AE8390" s="4"/>
      <c r="BA8390" s="13"/>
      <c r="BC8390" s="2"/>
      <c r="BD8390" s="2"/>
      <c r="BU8390" s="15"/>
      <c r="BV8390" s="6"/>
      <c r="BW8390" s="6"/>
      <c r="BX8390" s="16"/>
      <c r="BY8390" s="16"/>
      <c r="BZ8390" s="16"/>
      <c r="CA8390" s="16"/>
      <c r="CB8390" s="14"/>
    </row>
    <row r="8391" spans="1:80" s="9" customFormat="1" x14ac:dyDescent="0.2">
      <c r="A8391" s="16"/>
      <c r="B8391" s="16"/>
      <c r="C8391" s="16"/>
      <c r="D8391" s="16"/>
      <c r="E8391" s="16"/>
      <c r="F8391" s="3"/>
      <c r="G8391" s="3"/>
      <c r="H8391" s="3"/>
      <c r="I8391" s="3"/>
      <c r="J8391" s="2"/>
      <c r="M8391" s="10"/>
      <c r="N8391" s="2"/>
      <c r="O8391" s="3"/>
      <c r="P8391" s="11"/>
      <c r="Q8391" s="16"/>
      <c r="R8391" s="4"/>
      <c r="S8391" s="12"/>
      <c r="T8391" s="16"/>
      <c r="U8391" s="4"/>
      <c r="V8391" s="3"/>
      <c r="W8391" s="3"/>
      <c r="X8391" s="3"/>
      <c r="Y8391" s="3"/>
      <c r="Z8391" s="3"/>
      <c r="AA8391" s="4"/>
      <c r="AB8391" s="4"/>
      <c r="AC8391" s="4"/>
      <c r="AD8391" s="4"/>
      <c r="AE8391" s="4"/>
      <c r="BA8391" s="13"/>
      <c r="BC8391" s="2"/>
      <c r="BD8391" s="2"/>
      <c r="BU8391" s="15"/>
      <c r="BV8391" s="6"/>
      <c r="BW8391" s="6"/>
      <c r="BX8391" s="16"/>
      <c r="BY8391" s="16"/>
      <c r="BZ8391" s="16"/>
      <c r="CA8391" s="16"/>
      <c r="CB8391" s="14"/>
    </row>
    <row r="8392" spans="1:80" s="9" customFormat="1" x14ac:dyDescent="0.2">
      <c r="A8392" s="16"/>
      <c r="B8392" s="16"/>
      <c r="C8392" s="16"/>
      <c r="D8392" s="16"/>
      <c r="E8392" s="16"/>
      <c r="F8392" s="3"/>
      <c r="G8392" s="3"/>
      <c r="H8392" s="3"/>
      <c r="I8392" s="3"/>
      <c r="J8392" s="2"/>
      <c r="M8392" s="10"/>
      <c r="N8392" s="2"/>
      <c r="O8392" s="3"/>
      <c r="P8392" s="11"/>
      <c r="Q8392" s="16"/>
      <c r="R8392" s="4"/>
      <c r="S8392" s="12"/>
      <c r="T8392" s="16"/>
      <c r="U8392" s="4"/>
      <c r="V8392" s="3"/>
      <c r="W8392" s="3"/>
      <c r="X8392" s="3"/>
      <c r="Y8392" s="3"/>
      <c r="Z8392" s="3"/>
      <c r="AA8392" s="4"/>
      <c r="AB8392" s="4"/>
      <c r="AC8392" s="4"/>
      <c r="AD8392" s="4"/>
      <c r="AE8392" s="4"/>
      <c r="BA8392" s="13"/>
      <c r="BC8392" s="2"/>
      <c r="BD8392" s="2"/>
      <c r="BU8392" s="15"/>
      <c r="BV8392" s="6"/>
      <c r="BW8392" s="6"/>
      <c r="BX8392" s="16"/>
      <c r="BY8392" s="16"/>
      <c r="BZ8392" s="16"/>
      <c r="CA8392" s="16"/>
      <c r="CB8392" s="14"/>
    </row>
    <row r="8393" spans="1:80" s="9" customFormat="1" x14ac:dyDescent="0.2">
      <c r="A8393" s="16"/>
      <c r="B8393" s="16"/>
      <c r="C8393" s="16"/>
      <c r="D8393" s="16"/>
      <c r="E8393" s="16"/>
      <c r="F8393" s="3"/>
      <c r="G8393" s="3"/>
      <c r="H8393" s="3"/>
      <c r="I8393" s="3"/>
      <c r="J8393" s="2"/>
      <c r="M8393" s="10"/>
      <c r="N8393" s="2"/>
      <c r="O8393" s="3"/>
      <c r="P8393" s="11"/>
      <c r="Q8393" s="16"/>
      <c r="R8393" s="4"/>
      <c r="S8393" s="12"/>
      <c r="T8393" s="16"/>
      <c r="U8393" s="4"/>
      <c r="V8393" s="3"/>
      <c r="W8393" s="3"/>
      <c r="X8393" s="3"/>
      <c r="Y8393" s="3"/>
      <c r="Z8393" s="3"/>
      <c r="AA8393" s="4"/>
      <c r="AB8393" s="4"/>
      <c r="AC8393" s="4"/>
      <c r="AD8393" s="4"/>
      <c r="AE8393" s="4"/>
      <c r="BA8393" s="13"/>
      <c r="BC8393" s="2"/>
      <c r="BD8393" s="2"/>
      <c r="BU8393" s="15"/>
      <c r="BV8393" s="6"/>
      <c r="BW8393" s="6"/>
      <c r="BX8393" s="16"/>
      <c r="BY8393" s="16"/>
      <c r="BZ8393" s="16"/>
      <c r="CA8393" s="16"/>
      <c r="CB8393" s="14"/>
    </row>
    <row r="8394" spans="1:80" s="9" customFormat="1" x14ac:dyDescent="0.2">
      <c r="A8394" s="16"/>
      <c r="B8394" s="16"/>
      <c r="C8394" s="16"/>
      <c r="D8394" s="16"/>
      <c r="E8394" s="16"/>
      <c r="F8394" s="3"/>
      <c r="G8394" s="3"/>
      <c r="H8394" s="3"/>
      <c r="I8394" s="3"/>
      <c r="J8394" s="2"/>
      <c r="M8394" s="10"/>
      <c r="N8394" s="2"/>
      <c r="O8394" s="3"/>
      <c r="P8394" s="11"/>
      <c r="Q8394" s="16"/>
      <c r="R8394" s="4"/>
      <c r="S8394" s="12"/>
      <c r="T8394" s="16"/>
      <c r="U8394" s="4"/>
      <c r="V8394" s="3"/>
      <c r="W8394" s="3"/>
      <c r="X8394" s="3"/>
      <c r="Y8394" s="3"/>
      <c r="Z8394" s="3"/>
      <c r="AA8394" s="4"/>
      <c r="AB8394" s="4"/>
      <c r="AC8394" s="4"/>
      <c r="AD8394" s="4"/>
      <c r="AE8394" s="4"/>
      <c r="BA8394" s="13"/>
      <c r="BC8394" s="2"/>
      <c r="BD8394" s="2"/>
      <c r="BU8394" s="15"/>
      <c r="BV8394" s="6"/>
      <c r="BW8394" s="6"/>
      <c r="BX8394" s="16"/>
      <c r="BY8394" s="16"/>
      <c r="BZ8394" s="16"/>
      <c r="CA8394" s="16"/>
      <c r="CB8394" s="14"/>
    </row>
    <row r="8395" spans="1:80" s="9" customFormat="1" x14ac:dyDescent="0.2">
      <c r="A8395" s="16"/>
      <c r="B8395" s="16"/>
      <c r="C8395" s="16"/>
      <c r="D8395" s="16"/>
      <c r="E8395" s="16"/>
      <c r="F8395" s="3"/>
      <c r="G8395" s="3"/>
      <c r="H8395" s="3"/>
      <c r="I8395" s="3"/>
      <c r="J8395" s="2"/>
      <c r="M8395" s="10"/>
      <c r="N8395" s="2"/>
      <c r="O8395" s="3"/>
      <c r="P8395" s="11"/>
      <c r="Q8395" s="16"/>
      <c r="R8395" s="4"/>
      <c r="S8395" s="12"/>
      <c r="T8395" s="16"/>
      <c r="U8395" s="4"/>
      <c r="V8395" s="3"/>
      <c r="W8395" s="3"/>
      <c r="X8395" s="3"/>
      <c r="Y8395" s="3"/>
      <c r="Z8395" s="3"/>
      <c r="AA8395" s="4"/>
      <c r="AB8395" s="4"/>
      <c r="AC8395" s="4"/>
      <c r="AD8395" s="4"/>
      <c r="AE8395" s="4"/>
      <c r="BA8395" s="13"/>
      <c r="BC8395" s="2"/>
      <c r="BD8395" s="2"/>
      <c r="BU8395" s="15"/>
      <c r="BV8395" s="6"/>
      <c r="BW8395" s="6"/>
      <c r="BX8395" s="16"/>
      <c r="BY8395" s="16"/>
      <c r="BZ8395" s="16"/>
      <c r="CA8395" s="16"/>
      <c r="CB8395" s="14"/>
    </row>
    <row r="8396" spans="1:80" s="9" customFormat="1" x14ac:dyDescent="0.2">
      <c r="A8396" s="16"/>
      <c r="B8396" s="16"/>
      <c r="C8396" s="16"/>
      <c r="D8396" s="16"/>
      <c r="E8396" s="16"/>
      <c r="F8396" s="3"/>
      <c r="G8396" s="3"/>
      <c r="H8396" s="3"/>
      <c r="I8396" s="3"/>
      <c r="J8396" s="2"/>
      <c r="M8396" s="10"/>
      <c r="N8396" s="2"/>
      <c r="O8396" s="3"/>
      <c r="P8396" s="11"/>
      <c r="Q8396" s="16"/>
      <c r="R8396" s="4"/>
      <c r="S8396" s="12"/>
      <c r="T8396" s="16"/>
      <c r="U8396" s="4"/>
      <c r="V8396" s="3"/>
      <c r="W8396" s="3"/>
      <c r="X8396" s="3"/>
      <c r="Y8396" s="3"/>
      <c r="Z8396" s="3"/>
      <c r="AA8396" s="4"/>
      <c r="AB8396" s="4"/>
      <c r="AC8396" s="4"/>
      <c r="AD8396" s="4"/>
      <c r="AE8396" s="4"/>
      <c r="BA8396" s="13"/>
      <c r="BC8396" s="2"/>
      <c r="BD8396" s="2"/>
      <c r="BU8396" s="15"/>
      <c r="BV8396" s="6"/>
      <c r="BW8396" s="6"/>
      <c r="BX8396" s="16"/>
      <c r="BY8396" s="16"/>
      <c r="BZ8396" s="16"/>
      <c r="CA8396" s="16"/>
      <c r="CB8396" s="14"/>
    </row>
    <row r="8397" spans="1:80" s="9" customFormat="1" x14ac:dyDescent="0.2">
      <c r="A8397" s="16"/>
      <c r="B8397" s="16"/>
      <c r="C8397" s="16"/>
      <c r="D8397" s="16"/>
      <c r="E8397" s="16"/>
      <c r="F8397" s="3"/>
      <c r="G8397" s="3"/>
      <c r="H8397" s="3"/>
      <c r="I8397" s="3"/>
      <c r="J8397" s="2"/>
      <c r="M8397" s="10"/>
      <c r="N8397" s="2"/>
      <c r="O8397" s="3"/>
      <c r="P8397" s="11"/>
      <c r="Q8397" s="16"/>
      <c r="R8397" s="4"/>
      <c r="S8397" s="12"/>
      <c r="T8397" s="16"/>
      <c r="U8397" s="4"/>
      <c r="V8397" s="3"/>
      <c r="W8397" s="3"/>
      <c r="X8397" s="3"/>
      <c r="Y8397" s="3"/>
      <c r="Z8397" s="3"/>
      <c r="AA8397" s="4"/>
      <c r="AB8397" s="4"/>
      <c r="AC8397" s="4"/>
      <c r="AD8397" s="4"/>
      <c r="AE8397" s="4"/>
      <c r="BA8397" s="13"/>
      <c r="BC8397" s="2"/>
      <c r="BD8397" s="2"/>
      <c r="BU8397" s="15"/>
      <c r="BV8397" s="6"/>
      <c r="BW8397" s="6"/>
      <c r="BX8397" s="16"/>
      <c r="BY8397" s="16"/>
      <c r="BZ8397" s="16"/>
      <c r="CA8397" s="16"/>
      <c r="CB8397" s="14"/>
    </row>
    <row r="8398" spans="1:80" s="9" customFormat="1" x14ac:dyDescent="0.2">
      <c r="A8398" s="16"/>
      <c r="B8398" s="16"/>
      <c r="C8398" s="16"/>
      <c r="D8398" s="16"/>
      <c r="E8398" s="16"/>
      <c r="F8398" s="3"/>
      <c r="G8398" s="3"/>
      <c r="H8398" s="3"/>
      <c r="I8398" s="3"/>
      <c r="J8398" s="2"/>
      <c r="M8398" s="10"/>
      <c r="N8398" s="2"/>
      <c r="O8398" s="3"/>
      <c r="P8398" s="11"/>
      <c r="Q8398" s="16"/>
      <c r="R8398" s="4"/>
      <c r="S8398" s="12"/>
      <c r="T8398" s="16"/>
      <c r="U8398" s="4"/>
      <c r="V8398" s="3"/>
      <c r="W8398" s="3"/>
      <c r="X8398" s="3"/>
      <c r="Y8398" s="3"/>
      <c r="Z8398" s="3"/>
      <c r="AA8398" s="4"/>
      <c r="AB8398" s="4"/>
      <c r="AC8398" s="4"/>
      <c r="AD8398" s="4"/>
      <c r="AE8398" s="4"/>
      <c r="BA8398" s="13"/>
      <c r="BC8398" s="2"/>
      <c r="BD8398" s="2"/>
      <c r="BU8398" s="15"/>
      <c r="BV8398" s="6"/>
      <c r="BW8398" s="6"/>
      <c r="BX8398" s="16"/>
      <c r="BY8398" s="16"/>
      <c r="BZ8398" s="16"/>
      <c r="CA8398" s="16"/>
      <c r="CB8398" s="14"/>
    </row>
    <row r="8399" spans="1:80" s="9" customFormat="1" x14ac:dyDescent="0.2">
      <c r="A8399" s="16"/>
      <c r="B8399" s="16"/>
      <c r="C8399" s="16"/>
      <c r="D8399" s="16"/>
      <c r="E8399" s="16"/>
      <c r="F8399" s="3"/>
      <c r="G8399" s="3"/>
      <c r="H8399" s="3"/>
      <c r="I8399" s="3"/>
      <c r="J8399" s="2"/>
      <c r="M8399" s="10"/>
      <c r="N8399" s="2"/>
      <c r="O8399" s="3"/>
      <c r="P8399" s="11"/>
      <c r="Q8399" s="16"/>
      <c r="R8399" s="4"/>
      <c r="S8399" s="12"/>
      <c r="T8399" s="16"/>
      <c r="U8399" s="4"/>
      <c r="V8399" s="3"/>
      <c r="W8399" s="3"/>
      <c r="X8399" s="3"/>
      <c r="Y8399" s="3"/>
      <c r="Z8399" s="3"/>
      <c r="AA8399" s="4"/>
      <c r="AB8399" s="4"/>
      <c r="AC8399" s="4"/>
      <c r="AD8399" s="4"/>
      <c r="AE8399" s="4"/>
      <c r="BA8399" s="13"/>
      <c r="BC8399" s="2"/>
      <c r="BD8399" s="2"/>
      <c r="BU8399" s="15"/>
      <c r="BV8399" s="6"/>
      <c r="BW8399" s="6"/>
      <c r="BX8399" s="16"/>
      <c r="BY8399" s="16"/>
      <c r="BZ8399" s="16"/>
      <c r="CA8399" s="16"/>
      <c r="CB8399" s="14"/>
    </row>
    <row r="8400" spans="1:80" s="9" customFormat="1" x14ac:dyDescent="0.2">
      <c r="A8400" s="16"/>
      <c r="B8400" s="16"/>
      <c r="C8400" s="16"/>
      <c r="D8400" s="16"/>
      <c r="E8400" s="16"/>
      <c r="F8400" s="3"/>
      <c r="G8400" s="3"/>
      <c r="H8400" s="3"/>
      <c r="I8400" s="3"/>
      <c r="J8400" s="2"/>
      <c r="M8400" s="10"/>
      <c r="N8400" s="2"/>
      <c r="O8400" s="3"/>
      <c r="P8400" s="11"/>
      <c r="Q8400" s="16"/>
      <c r="R8400" s="4"/>
      <c r="S8400" s="12"/>
      <c r="T8400" s="16"/>
      <c r="U8400" s="4"/>
      <c r="V8400" s="3"/>
      <c r="W8400" s="3"/>
      <c r="X8400" s="3"/>
      <c r="Y8400" s="3"/>
      <c r="Z8400" s="3"/>
      <c r="AA8400" s="4"/>
      <c r="AB8400" s="4"/>
      <c r="AC8400" s="4"/>
      <c r="AD8400" s="4"/>
      <c r="AE8400" s="4"/>
      <c r="BA8400" s="13"/>
      <c r="BC8400" s="2"/>
      <c r="BD8400" s="2"/>
      <c r="BU8400" s="15"/>
      <c r="BV8400" s="6"/>
      <c r="BW8400" s="6"/>
      <c r="BX8400" s="16"/>
      <c r="BY8400" s="16"/>
      <c r="BZ8400" s="16"/>
      <c r="CA8400" s="16"/>
      <c r="CB8400" s="14"/>
    </row>
    <row r="8401" spans="1:80" s="9" customFormat="1" x14ac:dyDescent="0.2">
      <c r="A8401" s="16"/>
      <c r="B8401" s="16"/>
      <c r="C8401" s="16"/>
      <c r="D8401" s="16"/>
      <c r="E8401" s="16"/>
      <c r="F8401" s="3"/>
      <c r="G8401" s="3"/>
      <c r="H8401" s="3"/>
      <c r="I8401" s="3"/>
      <c r="J8401" s="2"/>
      <c r="M8401" s="10"/>
      <c r="N8401" s="2"/>
      <c r="O8401" s="3"/>
      <c r="P8401" s="11"/>
      <c r="Q8401" s="16"/>
      <c r="R8401" s="4"/>
      <c r="S8401" s="12"/>
      <c r="T8401" s="16"/>
      <c r="U8401" s="4"/>
      <c r="V8401" s="3"/>
      <c r="W8401" s="3"/>
      <c r="X8401" s="3"/>
      <c r="Y8401" s="3"/>
      <c r="Z8401" s="3"/>
      <c r="AA8401" s="4"/>
      <c r="AB8401" s="4"/>
      <c r="AC8401" s="4"/>
      <c r="AD8401" s="4"/>
      <c r="AE8401" s="4"/>
      <c r="BA8401" s="13"/>
      <c r="BC8401" s="2"/>
      <c r="BD8401" s="2"/>
      <c r="BU8401" s="15"/>
      <c r="BV8401" s="6"/>
      <c r="BW8401" s="6"/>
      <c r="BX8401" s="16"/>
      <c r="BY8401" s="16"/>
      <c r="BZ8401" s="16"/>
      <c r="CA8401" s="16"/>
      <c r="CB8401" s="14"/>
    </row>
    <row r="8402" spans="1:80" s="9" customFormat="1" x14ac:dyDescent="0.2">
      <c r="A8402" s="16"/>
      <c r="B8402" s="16"/>
      <c r="C8402" s="16"/>
      <c r="D8402" s="16"/>
      <c r="E8402" s="16"/>
      <c r="F8402" s="3"/>
      <c r="G8402" s="3"/>
      <c r="H8402" s="3"/>
      <c r="I8402" s="3"/>
      <c r="J8402" s="2"/>
      <c r="M8402" s="10"/>
      <c r="N8402" s="2"/>
      <c r="O8402" s="3"/>
      <c r="P8402" s="11"/>
      <c r="Q8402" s="16"/>
      <c r="R8402" s="4"/>
      <c r="S8402" s="12"/>
      <c r="T8402" s="16"/>
      <c r="U8402" s="4"/>
      <c r="V8402" s="3"/>
      <c r="W8402" s="3"/>
      <c r="X8402" s="3"/>
      <c r="Y8402" s="3"/>
      <c r="Z8402" s="3"/>
      <c r="AA8402" s="4"/>
      <c r="AB8402" s="4"/>
      <c r="AC8402" s="4"/>
      <c r="AD8402" s="4"/>
      <c r="AE8402" s="4"/>
      <c r="BA8402" s="13"/>
      <c r="BC8402" s="2"/>
      <c r="BD8402" s="2"/>
      <c r="BU8402" s="15"/>
      <c r="BV8402" s="6"/>
      <c r="BW8402" s="6"/>
      <c r="BX8402" s="16"/>
      <c r="BY8402" s="16"/>
      <c r="BZ8402" s="16"/>
      <c r="CA8402" s="16"/>
      <c r="CB8402" s="14"/>
    </row>
    <row r="8403" spans="1:80" s="9" customFormat="1" x14ac:dyDescent="0.2">
      <c r="A8403" s="16"/>
      <c r="B8403" s="16"/>
      <c r="C8403" s="16"/>
      <c r="D8403" s="16"/>
      <c r="E8403" s="16"/>
      <c r="F8403" s="3"/>
      <c r="G8403" s="3"/>
      <c r="H8403" s="3"/>
      <c r="I8403" s="3"/>
      <c r="J8403" s="2"/>
      <c r="M8403" s="10"/>
      <c r="N8403" s="2"/>
      <c r="O8403" s="3"/>
      <c r="P8403" s="11"/>
      <c r="Q8403" s="16"/>
      <c r="R8403" s="4"/>
      <c r="S8403" s="12"/>
      <c r="T8403" s="16"/>
      <c r="U8403" s="4"/>
      <c r="V8403" s="3"/>
      <c r="W8403" s="3"/>
      <c r="X8403" s="3"/>
      <c r="Y8403" s="3"/>
      <c r="Z8403" s="3"/>
      <c r="AA8403" s="4"/>
      <c r="AB8403" s="4"/>
      <c r="AC8403" s="4"/>
      <c r="AD8403" s="4"/>
      <c r="AE8403" s="4"/>
      <c r="BA8403" s="13"/>
      <c r="BC8403" s="2"/>
      <c r="BD8403" s="2"/>
      <c r="BU8403" s="15"/>
      <c r="BV8403" s="6"/>
      <c r="BW8403" s="6"/>
      <c r="BX8403" s="16"/>
      <c r="BY8403" s="16"/>
      <c r="BZ8403" s="16"/>
      <c r="CA8403" s="16"/>
      <c r="CB8403" s="14"/>
    </row>
    <row r="8404" spans="1:80" s="9" customFormat="1" x14ac:dyDescent="0.2">
      <c r="A8404" s="16"/>
      <c r="B8404" s="16"/>
      <c r="C8404" s="16"/>
      <c r="D8404" s="16"/>
      <c r="E8404" s="16"/>
      <c r="F8404" s="3"/>
      <c r="G8404" s="3"/>
      <c r="H8404" s="3"/>
      <c r="I8404" s="3"/>
      <c r="J8404" s="2"/>
      <c r="M8404" s="10"/>
      <c r="N8404" s="2"/>
      <c r="O8404" s="3"/>
      <c r="P8404" s="11"/>
      <c r="Q8404" s="16"/>
      <c r="R8404" s="4"/>
      <c r="S8404" s="12"/>
      <c r="T8404" s="16"/>
      <c r="U8404" s="4"/>
      <c r="V8404" s="3"/>
      <c r="W8404" s="3"/>
      <c r="X8404" s="3"/>
      <c r="Y8404" s="3"/>
      <c r="Z8404" s="3"/>
      <c r="AA8404" s="4"/>
      <c r="AB8404" s="4"/>
      <c r="AC8404" s="4"/>
      <c r="AD8404" s="4"/>
      <c r="AE8404" s="4"/>
      <c r="BA8404" s="13"/>
      <c r="BC8404" s="2"/>
      <c r="BD8404" s="2"/>
      <c r="BU8404" s="15"/>
      <c r="BV8404" s="6"/>
      <c r="BW8404" s="6"/>
      <c r="BX8404" s="16"/>
      <c r="BY8404" s="16"/>
      <c r="BZ8404" s="16"/>
      <c r="CA8404" s="16"/>
      <c r="CB8404" s="14"/>
    </row>
    <row r="8405" spans="1:80" s="9" customFormat="1" x14ac:dyDescent="0.2">
      <c r="A8405" s="16"/>
      <c r="B8405" s="16"/>
      <c r="C8405" s="16"/>
      <c r="D8405" s="16"/>
      <c r="E8405" s="16"/>
      <c r="F8405" s="3"/>
      <c r="G8405" s="3"/>
      <c r="H8405" s="3"/>
      <c r="I8405" s="3"/>
      <c r="J8405" s="2"/>
      <c r="M8405" s="10"/>
      <c r="N8405" s="2"/>
      <c r="O8405" s="3"/>
      <c r="P8405" s="11"/>
      <c r="Q8405" s="16"/>
      <c r="R8405" s="4"/>
      <c r="S8405" s="12"/>
      <c r="T8405" s="16"/>
      <c r="U8405" s="4"/>
      <c r="V8405" s="3"/>
      <c r="W8405" s="3"/>
      <c r="X8405" s="3"/>
      <c r="Y8405" s="3"/>
      <c r="Z8405" s="3"/>
      <c r="AA8405" s="4"/>
      <c r="AB8405" s="4"/>
      <c r="AC8405" s="4"/>
      <c r="AD8405" s="4"/>
      <c r="AE8405" s="4"/>
      <c r="BA8405" s="13"/>
      <c r="BC8405" s="2"/>
      <c r="BD8405" s="2"/>
      <c r="BU8405" s="15"/>
      <c r="BV8405" s="6"/>
      <c r="BW8405" s="6"/>
      <c r="BX8405" s="16"/>
      <c r="BY8405" s="16"/>
      <c r="BZ8405" s="16"/>
      <c r="CA8405" s="16"/>
      <c r="CB8405" s="14"/>
    </row>
    <row r="8406" spans="1:80" s="9" customFormat="1" x14ac:dyDescent="0.2">
      <c r="A8406" s="16"/>
      <c r="B8406" s="16"/>
      <c r="C8406" s="16"/>
      <c r="D8406" s="16"/>
      <c r="E8406" s="16"/>
      <c r="F8406" s="3"/>
      <c r="G8406" s="3"/>
      <c r="H8406" s="3"/>
      <c r="I8406" s="3"/>
      <c r="J8406" s="2"/>
      <c r="M8406" s="10"/>
      <c r="N8406" s="2"/>
      <c r="O8406" s="3"/>
      <c r="P8406" s="11"/>
      <c r="Q8406" s="16"/>
      <c r="R8406" s="4"/>
      <c r="S8406" s="12"/>
      <c r="T8406" s="16"/>
      <c r="U8406" s="4"/>
      <c r="V8406" s="3"/>
      <c r="W8406" s="3"/>
      <c r="X8406" s="3"/>
      <c r="Y8406" s="3"/>
      <c r="Z8406" s="3"/>
      <c r="AA8406" s="4"/>
      <c r="AB8406" s="4"/>
      <c r="AC8406" s="4"/>
      <c r="AD8406" s="4"/>
      <c r="AE8406" s="4"/>
      <c r="BA8406" s="13"/>
      <c r="BC8406" s="2"/>
      <c r="BD8406" s="2"/>
      <c r="BU8406" s="15"/>
      <c r="BV8406" s="6"/>
      <c r="BW8406" s="6"/>
      <c r="BX8406" s="16"/>
      <c r="BY8406" s="16"/>
      <c r="BZ8406" s="16"/>
      <c r="CA8406" s="16"/>
      <c r="CB8406" s="14"/>
    </row>
    <row r="8407" spans="1:80" s="9" customFormat="1" x14ac:dyDescent="0.2">
      <c r="A8407" s="16"/>
      <c r="B8407" s="16"/>
      <c r="C8407" s="16"/>
      <c r="D8407" s="16"/>
      <c r="E8407" s="16"/>
      <c r="F8407" s="3"/>
      <c r="G8407" s="3"/>
      <c r="H8407" s="3"/>
      <c r="I8407" s="3"/>
      <c r="J8407" s="2"/>
      <c r="M8407" s="10"/>
      <c r="N8407" s="2"/>
      <c r="O8407" s="3"/>
      <c r="P8407" s="11"/>
      <c r="Q8407" s="16"/>
      <c r="R8407" s="4"/>
      <c r="S8407" s="12"/>
      <c r="T8407" s="16"/>
      <c r="U8407" s="4"/>
      <c r="V8407" s="3"/>
      <c r="W8407" s="3"/>
      <c r="X8407" s="3"/>
      <c r="Y8407" s="3"/>
      <c r="Z8407" s="3"/>
      <c r="AA8407" s="4"/>
      <c r="AB8407" s="4"/>
      <c r="AC8407" s="4"/>
      <c r="AD8407" s="4"/>
      <c r="AE8407" s="4"/>
      <c r="BA8407" s="13"/>
      <c r="BC8407" s="2"/>
      <c r="BD8407" s="2"/>
      <c r="BU8407" s="15"/>
      <c r="BV8407" s="6"/>
      <c r="BW8407" s="6"/>
      <c r="BX8407" s="16"/>
      <c r="BY8407" s="16"/>
      <c r="BZ8407" s="16"/>
      <c r="CA8407" s="16"/>
      <c r="CB8407" s="14"/>
    </row>
    <row r="8408" spans="1:80" s="9" customFormat="1" x14ac:dyDescent="0.2">
      <c r="A8408" s="16"/>
      <c r="B8408" s="16"/>
      <c r="C8408" s="16"/>
      <c r="D8408" s="16"/>
      <c r="E8408" s="16"/>
      <c r="F8408" s="3"/>
      <c r="G8408" s="3"/>
      <c r="H8408" s="3"/>
      <c r="I8408" s="3"/>
      <c r="J8408" s="2"/>
      <c r="M8408" s="10"/>
      <c r="N8408" s="2"/>
      <c r="O8408" s="3"/>
      <c r="P8408" s="11"/>
      <c r="Q8408" s="16"/>
      <c r="R8408" s="4"/>
      <c r="S8408" s="12"/>
      <c r="T8408" s="16"/>
      <c r="U8408" s="4"/>
      <c r="V8408" s="3"/>
      <c r="W8408" s="3"/>
      <c r="X8408" s="3"/>
      <c r="Y8408" s="3"/>
      <c r="Z8408" s="3"/>
      <c r="AA8408" s="4"/>
      <c r="AB8408" s="4"/>
      <c r="AC8408" s="4"/>
      <c r="AD8408" s="4"/>
      <c r="AE8408" s="4"/>
      <c r="BA8408" s="13"/>
      <c r="BC8408" s="2"/>
      <c r="BD8408" s="2"/>
      <c r="BU8408" s="15"/>
      <c r="BV8408" s="6"/>
      <c r="BW8408" s="6"/>
      <c r="BX8408" s="16"/>
      <c r="BY8408" s="16"/>
      <c r="BZ8408" s="16"/>
      <c r="CA8408" s="16"/>
      <c r="CB8408" s="14"/>
    </row>
    <row r="8409" spans="1:80" s="9" customFormat="1" x14ac:dyDescent="0.2">
      <c r="A8409" s="16"/>
      <c r="B8409" s="16"/>
      <c r="C8409" s="16"/>
      <c r="D8409" s="16"/>
      <c r="E8409" s="16"/>
      <c r="F8409" s="3"/>
      <c r="G8409" s="3"/>
      <c r="H8409" s="3"/>
      <c r="I8409" s="3"/>
      <c r="J8409" s="2"/>
      <c r="M8409" s="10"/>
      <c r="N8409" s="2"/>
      <c r="O8409" s="3"/>
      <c r="P8409" s="11"/>
      <c r="Q8409" s="16"/>
      <c r="R8409" s="4"/>
      <c r="S8409" s="12"/>
      <c r="T8409" s="16"/>
      <c r="U8409" s="4"/>
      <c r="V8409" s="3"/>
      <c r="W8409" s="3"/>
      <c r="X8409" s="3"/>
      <c r="Y8409" s="3"/>
      <c r="Z8409" s="3"/>
      <c r="AA8409" s="4"/>
      <c r="AB8409" s="4"/>
      <c r="AC8409" s="4"/>
      <c r="AD8409" s="4"/>
      <c r="AE8409" s="4"/>
      <c r="BA8409" s="13"/>
      <c r="BC8409" s="2"/>
      <c r="BD8409" s="2"/>
      <c r="BU8409" s="15"/>
      <c r="BV8409" s="6"/>
      <c r="BW8409" s="6"/>
      <c r="BX8409" s="16"/>
      <c r="BY8409" s="16"/>
      <c r="BZ8409" s="16"/>
      <c r="CA8409" s="16"/>
      <c r="CB8409" s="14"/>
    </row>
    <row r="8410" spans="1:80" s="9" customFormat="1" x14ac:dyDescent="0.2">
      <c r="A8410" s="16"/>
      <c r="B8410" s="16"/>
      <c r="C8410" s="16"/>
      <c r="D8410" s="16"/>
      <c r="E8410" s="16"/>
      <c r="F8410" s="3"/>
      <c r="G8410" s="3"/>
      <c r="H8410" s="3"/>
      <c r="I8410" s="3"/>
      <c r="J8410" s="2"/>
      <c r="M8410" s="10"/>
      <c r="N8410" s="2"/>
      <c r="O8410" s="3"/>
      <c r="P8410" s="11"/>
      <c r="Q8410" s="16"/>
      <c r="R8410" s="4"/>
      <c r="S8410" s="12"/>
      <c r="T8410" s="16"/>
      <c r="U8410" s="4"/>
      <c r="V8410" s="3"/>
      <c r="W8410" s="3"/>
      <c r="X8410" s="3"/>
      <c r="Y8410" s="3"/>
      <c r="Z8410" s="3"/>
      <c r="AA8410" s="4"/>
      <c r="AB8410" s="4"/>
      <c r="AC8410" s="4"/>
      <c r="AD8410" s="4"/>
      <c r="AE8410" s="4"/>
      <c r="BA8410" s="13"/>
      <c r="BC8410" s="2"/>
      <c r="BD8410" s="2"/>
      <c r="BU8410" s="15"/>
      <c r="BV8410" s="6"/>
      <c r="BW8410" s="6"/>
      <c r="BX8410" s="16"/>
      <c r="BY8410" s="16"/>
      <c r="BZ8410" s="16"/>
      <c r="CA8410" s="16"/>
      <c r="CB8410" s="14"/>
    </row>
    <row r="8411" spans="1:80" s="9" customFormat="1" x14ac:dyDescent="0.2">
      <c r="A8411" s="16"/>
      <c r="B8411" s="16"/>
      <c r="C8411" s="16"/>
      <c r="D8411" s="16"/>
      <c r="E8411" s="16"/>
      <c r="F8411" s="3"/>
      <c r="G8411" s="3"/>
      <c r="H8411" s="3"/>
      <c r="I8411" s="3"/>
      <c r="J8411" s="2"/>
      <c r="M8411" s="10"/>
      <c r="N8411" s="2"/>
      <c r="O8411" s="3"/>
      <c r="P8411" s="11"/>
      <c r="Q8411" s="16"/>
      <c r="R8411" s="4"/>
      <c r="S8411" s="12"/>
      <c r="T8411" s="16"/>
      <c r="U8411" s="4"/>
      <c r="V8411" s="3"/>
      <c r="W8411" s="3"/>
      <c r="X8411" s="3"/>
      <c r="Y8411" s="3"/>
      <c r="Z8411" s="3"/>
      <c r="AA8411" s="4"/>
      <c r="AB8411" s="4"/>
      <c r="AC8411" s="4"/>
      <c r="AD8411" s="4"/>
      <c r="AE8411" s="4"/>
      <c r="BA8411" s="13"/>
      <c r="BC8411" s="2"/>
      <c r="BD8411" s="2"/>
      <c r="BU8411" s="15"/>
      <c r="BV8411" s="6"/>
      <c r="BW8411" s="6"/>
      <c r="BX8411" s="16"/>
      <c r="BY8411" s="16"/>
      <c r="BZ8411" s="16"/>
      <c r="CA8411" s="16"/>
      <c r="CB8411" s="14"/>
    </row>
    <row r="8412" spans="1:80" s="9" customFormat="1" x14ac:dyDescent="0.2">
      <c r="A8412" s="16"/>
      <c r="B8412" s="16"/>
      <c r="C8412" s="16"/>
      <c r="D8412" s="16"/>
      <c r="E8412" s="16"/>
      <c r="F8412" s="3"/>
      <c r="G8412" s="3"/>
      <c r="H8412" s="3"/>
      <c r="I8412" s="3"/>
      <c r="J8412" s="2"/>
      <c r="M8412" s="10"/>
      <c r="N8412" s="2"/>
      <c r="O8412" s="3"/>
      <c r="P8412" s="11"/>
      <c r="Q8412" s="16"/>
      <c r="R8412" s="4"/>
      <c r="S8412" s="12"/>
      <c r="T8412" s="16"/>
      <c r="U8412" s="4"/>
      <c r="V8412" s="3"/>
      <c r="W8412" s="3"/>
      <c r="X8412" s="3"/>
      <c r="Y8412" s="3"/>
      <c r="Z8412" s="3"/>
      <c r="AA8412" s="4"/>
      <c r="AB8412" s="4"/>
      <c r="AC8412" s="4"/>
      <c r="AD8412" s="4"/>
      <c r="AE8412" s="4"/>
      <c r="BA8412" s="13"/>
      <c r="BC8412" s="2"/>
      <c r="BD8412" s="2"/>
      <c r="BU8412" s="15"/>
      <c r="BV8412" s="6"/>
      <c r="BW8412" s="6"/>
      <c r="BX8412" s="16"/>
      <c r="BY8412" s="16"/>
      <c r="BZ8412" s="16"/>
      <c r="CA8412" s="16"/>
      <c r="CB8412" s="14"/>
    </row>
    <row r="8413" spans="1:80" s="9" customFormat="1" x14ac:dyDescent="0.2">
      <c r="A8413" s="16"/>
      <c r="B8413" s="16"/>
      <c r="C8413" s="16"/>
      <c r="D8413" s="16"/>
      <c r="E8413" s="16"/>
      <c r="F8413" s="3"/>
      <c r="G8413" s="3"/>
      <c r="H8413" s="3"/>
      <c r="I8413" s="3"/>
      <c r="J8413" s="2"/>
      <c r="M8413" s="10"/>
      <c r="N8413" s="2"/>
      <c r="O8413" s="3"/>
      <c r="P8413" s="11"/>
      <c r="Q8413" s="16"/>
      <c r="R8413" s="4"/>
      <c r="S8413" s="12"/>
      <c r="T8413" s="16"/>
      <c r="U8413" s="4"/>
      <c r="V8413" s="3"/>
      <c r="W8413" s="3"/>
      <c r="X8413" s="3"/>
      <c r="Y8413" s="3"/>
      <c r="Z8413" s="3"/>
      <c r="AA8413" s="4"/>
      <c r="AB8413" s="4"/>
      <c r="AC8413" s="4"/>
      <c r="AD8413" s="4"/>
      <c r="AE8413" s="4"/>
      <c r="BA8413" s="13"/>
      <c r="BC8413" s="2"/>
      <c r="BD8413" s="2"/>
      <c r="BU8413" s="15"/>
      <c r="BV8413" s="6"/>
      <c r="BW8413" s="6"/>
      <c r="BX8413" s="16"/>
      <c r="BY8413" s="16"/>
      <c r="BZ8413" s="16"/>
      <c r="CA8413" s="16"/>
      <c r="CB8413" s="14"/>
    </row>
    <row r="8414" spans="1:80" s="9" customFormat="1" x14ac:dyDescent="0.2">
      <c r="A8414" s="16"/>
      <c r="B8414" s="16"/>
      <c r="C8414" s="16"/>
      <c r="D8414" s="16"/>
      <c r="E8414" s="16"/>
      <c r="F8414" s="3"/>
      <c r="G8414" s="3"/>
      <c r="H8414" s="3"/>
      <c r="I8414" s="3"/>
      <c r="J8414" s="2"/>
      <c r="M8414" s="10"/>
      <c r="N8414" s="2"/>
      <c r="O8414" s="3"/>
      <c r="P8414" s="11"/>
      <c r="Q8414" s="16"/>
      <c r="R8414" s="4"/>
      <c r="S8414" s="12"/>
      <c r="T8414" s="16"/>
      <c r="U8414" s="4"/>
      <c r="V8414" s="3"/>
      <c r="W8414" s="3"/>
      <c r="X8414" s="3"/>
      <c r="Y8414" s="3"/>
      <c r="Z8414" s="3"/>
      <c r="AA8414" s="4"/>
      <c r="AB8414" s="4"/>
      <c r="AC8414" s="4"/>
      <c r="AD8414" s="4"/>
      <c r="AE8414" s="4"/>
      <c r="BA8414" s="13"/>
      <c r="BC8414" s="2"/>
      <c r="BD8414" s="2"/>
      <c r="BU8414" s="15"/>
      <c r="BV8414" s="6"/>
      <c r="BW8414" s="6"/>
      <c r="BX8414" s="16"/>
      <c r="BY8414" s="16"/>
      <c r="BZ8414" s="16"/>
      <c r="CA8414" s="16"/>
      <c r="CB8414" s="14"/>
    </row>
    <row r="8415" spans="1:80" s="9" customFormat="1" x14ac:dyDescent="0.2">
      <c r="A8415" s="16"/>
      <c r="B8415" s="16"/>
      <c r="C8415" s="16"/>
      <c r="D8415" s="16"/>
      <c r="E8415" s="16"/>
      <c r="F8415" s="3"/>
      <c r="G8415" s="3"/>
      <c r="H8415" s="3"/>
      <c r="I8415" s="3"/>
      <c r="J8415" s="2"/>
      <c r="M8415" s="10"/>
      <c r="N8415" s="2"/>
      <c r="O8415" s="3"/>
      <c r="P8415" s="11"/>
      <c r="Q8415" s="16"/>
      <c r="R8415" s="4"/>
      <c r="S8415" s="12"/>
      <c r="T8415" s="16"/>
      <c r="U8415" s="4"/>
      <c r="V8415" s="3"/>
      <c r="W8415" s="3"/>
      <c r="X8415" s="3"/>
      <c r="Y8415" s="3"/>
      <c r="Z8415" s="3"/>
      <c r="AA8415" s="4"/>
      <c r="AB8415" s="4"/>
      <c r="AC8415" s="4"/>
      <c r="AD8415" s="4"/>
      <c r="AE8415" s="4"/>
      <c r="BA8415" s="13"/>
      <c r="BC8415" s="2"/>
      <c r="BD8415" s="2"/>
      <c r="BU8415" s="15"/>
      <c r="BV8415" s="6"/>
      <c r="BW8415" s="6"/>
      <c r="BX8415" s="16"/>
      <c r="BY8415" s="16"/>
      <c r="BZ8415" s="16"/>
      <c r="CA8415" s="16"/>
      <c r="CB8415" s="14"/>
    </row>
    <row r="8416" spans="1:80" s="9" customFormat="1" x14ac:dyDescent="0.2">
      <c r="A8416" s="16"/>
      <c r="B8416" s="16"/>
      <c r="C8416" s="16"/>
      <c r="D8416" s="16"/>
      <c r="E8416" s="16"/>
      <c r="F8416" s="3"/>
      <c r="G8416" s="3"/>
      <c r="H8416" s="3"/>
      <c r="I8416" s="3"/>
      <c r="J8416" s="2"/>
      <c r="M8416" s="10"/>
      <c r="N8416" s="2"/>
      <c r="O8416" s="3"/>
      <c r="P8416" s="11"/>
      <c r="Q8416" s="16"/>
      <c r="R8416" s="4"/>
      <c r="S8416" s="12"/>
      <c r="T8416" s="16"/>
      <c r="U8416" s="4"/>
      <c r="V8416" s="3"/>
      <c r="W8416" s="3"/>
      <c r="X8416" s="3"/>
      <c r="Y8416" s="3"/>
      <c r="Z8416" s="3"/>
      <c r="AA8416" s="4"/>
      <c r="AB8416" s="4"/>
      <c r="AC8416" s="4"/>
      <c r="AD8416" s="4"/>
      <c r="AE8416" s="4"/>
      <c r="BA8416" s="13"/>
      <c r="BC8416" s="2"/>
      <c r="BD8416" s="2"/>
      <c r="BU8416" s="15"/>
      <c r="BV8416" s="6"/>
      <c r="BW8416" s="6"/>
      <c r="BX8416" s="16"/>
      <c r="BY8416" s="16"/>
      <c r="BZ8416" s="16"/>
      <c r="CA8416" s="16"/>
      <c r="CB8416" s="14"/>
    </row>
    <row r="8417" spans="1:80" s="9" customFormat="1" x14ac:dyDescent="0.2">
      <c r="A8417" s="16"/>
      <c r="B8417" s="16"/>
      <c r="C8417" s="16"/>
      <c r="D8417" s="16"/>
      <c r="E8417" s="16"/>
      <c r="F8417" s="3"/>
      <c r="G8417" s="3"/>
      <c r="H8417" s="3"/>
      <c r="I8417" s="3"/>
      <c r="J8417" s="2"/>
      <c r="M8417" s="10"/>
      <c r="N8417" s="2"/>
      <c r="O8417" s="3"/>
      <c r="P8417" s="11"/>
      <c r="Q8417" s="16"/>
      <c r="R8417" s="4"/>
      <c r="S8417" s="12"/>
      <c r="T8417" s="16"/>
      <c r="U8417" s="4"/>
      <c r="V8417" s="3"/>
      <c r="W8417" s="3"/>
      <c r="X8417" s="3"/>
      <c r="Y8417" s="3"/>
      <c r="Z8417" s="3"/>
      <c r="AA8417" s="4"/>
      <c r="AB8417" s="4"/>
      <c r="AC8417" s="4"/>
      <c r="AD8417" s="4"/>
      <c r="AE8417" s="4"/>
      <c r="BA8417" s="13"/>
      <c r="BC8417" s="2"/>
      <c r="BD8417" s="2"/>
      <c r="BU8417" s="15"/>
      <c r="BV8417" s="6"/>
      <c r="BW8417" s="6"/>
      <c r="BX8417" s="16"/>
      <c r="BY8417" s="16"/>
      <c r="BZ8417" s="16"/>
      <c r="CA8417" s="16"/>
      <c r="CB8417" s="14"/>
    </row>
    <row r="8418" spans="1:80" s="9" customFormat="1" x14ac:dyDescent="0.2">
      <c r="A8418" s="16"/>
      <c r="B8418" s="16"/>
      <c r="C8418" s="16"/>
      <c r="D8418" s="16"/>
      <c r="E8418" s="16"/>
      <c r="F8418" s="3"/>
      <c r="G8418" s="3"/>
      <c r="H8418" s="3"/>
      <c r="I8418" s="3"/>
      <c r="J8418" s="2"/>
      <c r="M8418" s="10"/>
      <c r="N8418" s="2"/>
      <c r="O8418" s="3"/>
      <c r="P8418" s="11"/>
      <c r="Q8418" s="16"/>
      <c r="R8418" s="4"/>
      <c r="S8418" s="12"/>
      <c r="T8418" s="16"/>
      <c r="U8418" s="4"/>
      <c r="V8418" s="3"/>
      <c r="W8418" s="3"/>
      <c r="X8418" s="3"/>
      <c r="Y8418" s="3"/>
      <c r="Z8418" s="3"/>
      <c r="AA8418" s="4"/>
      <c r="AB8418" s="4"/>
      <c r="AC8418" s="4"/>
      <c r="AD8418" s="4"/>
      <c r="AE8418" s="4"/>
      <c r="BA8418" s="13"/>
      <c r="BC8418" s="2"/>
      <c r="BD8418" s="2"/>
      <c r="BU8418" s="15"/>
      <c r="BV8418" s="6"/>
      <c r="BW8418" s="6"/>
      <c r="BX8418" s="16"/>
      <c r="BY8418" s="16"/>
      <c r="BZ8418" s="16"/>
      <c r="CA8418" s="16"/>
      <c r="CB8418" s="14"/>
    </row>
    <row r="8419" spans="1:80" s="9" customFormat="1" x14ac:dyDescent="0.2">
      <c r="A8419" s="16"/>
      <c r="B8419" s="16"/>
      <c r="C8419" s="16"/>
      <c r="D8419" s="16"/>
      <c r="E8419" s="16"/>
      <c r="F8419" s="3"/>
      <c r="G8419" s="3"/>
      <c r="H8419" s="3"/>
      <c r="I8419" s="3"/>
      <c r="J8419" s="2"/>
      <c r="M8419" s="10"/>
      <c r="N8419" s="2"/>
      <c r="O8419" s="3"/>
      <c r="P8419" s="11"/>
      <c r="Q8419" s="16"/>
      <c r="R8419" s="4"/>
      <c r="S8419" s="12"/>
      <c r="T8419" s="16"/>
      <c r="U8419" s="4"/>
      <c r="V8419" s="3"/>
      <c r="W8419" s="3"/>
      <c r="X8419" s="3"/>
      <c r="Y8419" s="3"/>
      <c r="Z8419" s="3"/>
      <c r="AA8419" s="4"/>
      <c r="AB8419" s="4"/>
      <c r="AC8419" s="4"/>
      <c r="AD8419" s="4"/>
      <c r="AE8419" s="4"/>
      <c r="BA8419" s="13"/>
      <c r="BC8419" s="2"/>
      <c r="BD8419" s="2"/>
      <c r="BU8419" s="15"/>
      <c r="BV8419" s="6"/>
      <c r="BW8419" s="6"/>
      <c r="BX8419" s="16"/>
      <c r="BY8419" s="16"/>
      <c r="BZ8419" s="16"/>
      <c r="CA8419" s="16"/>
      <c r="CB8419" s="14"/>
    </row>
    <row r="8420" spans="1:80" s="9" customFormat="1" x14ac:dyDescent="0.2">
      <c r="A8420" s="16"/>
      <c r="B8420" s="16"/>
      <c r="C8420" s="16"/>
      <c r="D8420" s="16"/>
      <c r="E8420" s="16"/>
      <c r="F8420" s="3"/>
      <c r="G8420" s="3"/>
      <c r="H8420" s="3"/>
      <c r="I8420" s="3"/>
      <c r="J8420" s="2"/>
      <c r="M8420" s="10"/>
      <c r="N8420" s="2"/>
      <c r="O8420" s="3"/>
      <c r="P8420" s="11"/>
      <c r="Q8420" s="16"/>
      <c r="R8420" s="4"/>
      <c r="S8420" s="12"/>
      <c r="T8420" s="16"/>
      <c r="U8420" s="4"/>
      <c r="V8420" s="3"/>
      <c r="W8420" s="3"/>
      <c r="X8420" s="3"/>
      <c r="Y8420" s="3"/>
      <c r="Z8420" s="3"/>
      <c r="AA8420" s="4"/>
      <c r="AB8420" s="4"/>
      <c r="AC8420" s="4"/>
      <c r="AD8420" s="4"/>
      <c r="AE8420" s="4"/>
      <c r="BA8420" s="13"/>
      <c r="BC8420" s="2"/>
      <c r="BD8420" s="2"/>
      <c r="BU8420" s="15"/>
      <c r="BV8420" s="6"/>
      <c r="BW8420" s="6"/>
      <c r="BX8420" s="16"/>
      <c r="BY8420" s="16"/>
      <c r="BZ8420" s="16"/>
      <c r="CA8420" s="16"/>
      <c r="CB8420" s="14"/>
    </row>
    <row r="8421" spans="1:80" s="9" customFormat="1" x14ac:dyDescent="0.2">
      <c r="A8421" s="16"/>
      <c r="B8421" s="16"/>
      <c r="C8421" s="16"/>
      <c r="D8421" s="16"/>
      <c r="E8421" s="16"/>
      <c r="F8421" s="3"/>
      <c r="G8421" s="3"/>
      <c r="H8421" s="3"/>
      <c r="I8421" s="3"/>
      <c r="J8421" s="2"/>
      <c r="M8421" s="10"/>
      <c r="N8421" s="2"/>
      <c r="O8421" s="3"/>
      <c r="P8421" s="11"/>
      <c r="Q8421" s="16"/>
      <c r="R8421" s="4"/>
      <c r="S8421" s="12"/>
      <c r="T8421" s="16"/>
      <c r="U8421" s="4"/>
      <c r="V8421" s="3"/>
      <c r="W8421" s="3"/>
      <c r="X8421" s="3"/>
      <c r="Y8421" s="3"/>
      <c r="Z8421" s="3"/>
      <c r="AA8421" s="4"/>
      <c r="AB8421" s="4"/>
      <c r="AC8421" s="4"/>
      <c r="AD8421" s="4"/>
      <c r="AE8421" s="4"/>
      <c r="BA8421" s="13"/>
      <c r="BC8421" s="2"/>
      <c r="BD8421" s="2"/>
      <c r="BU8421" s="15"/>
      <c r="BV8421" s="6"/>
      <c r="BW8421" s="6"/>
      <c r="BX8421" s="16"/>
      <c r="BY8421" s="16"/>
      <c r="BZ8421" s="16"/>
      <c r="CA8421" s="16"/>
      <c r="CB8421" s="14"/>
    </row>
    <row r="8422" spans="1:80" s="9" customFormat="1" x14ac:dyDescent="0.2">
      <c r="A8422" s="16"/>
      <c r="B8422" s="16"/>
      <c r="C8422" s="16"/>
      <c r="D8422" s="16"/>
      <c r="E8422" s="16"/>
      <c r="F8422" s="3"/>
      <c r="G8422" s="3"/>
      <c r="H8422" s="3"/>
      <c r="I8422" s="3"/>
      <c r="J8422" s="2"/>
      <c r="M8422" s="10"/>
      <c r="N8422" s="2"/>
      <c r="O8422" s="3"/>
      <c r="P8422" s="11"/>
      <c r="Q8422" s="16"/>
      <c r="R8422" s="4"/>
      <c r="S8422" s="12"/>
      <c r="T8422" s="16"/>
      <c r="U8422" s="4"/>
      <c r="V8422" s="3"/>
      <c r="W8422" s="3"/>
      <c r="X8422" s="3"/>
      <c r="Y8422" s="3"/>
      <c r="Z8422" s="3"/>
      <c r="AA8422" s="4"/>
      <c r="AB8422" s="4"/>
      <c r="AC8422" s="4"/>
      <c r="AD8422" s="4"/>
      <c r="AE8422" s="4"/>
      <c r="BA8422" s="13"/>
      <c r="BC8422" s="2"/>
      <c r="BD8422" s="2"/>
      <c r="BU8422" s="15"/>
      <c r="BV8422" s="6"/>
      <c r="BW8422" s="6"/>
      <c r="BX8422" s="16"/>
      <c r="BY8422" s="16"/>
      <c r="BZ8422" s="16"/>
      <c r="CA8422" s="16"/>
      <c r="CB8422" s="14"/>
    </row>
    <row r="8423" spans="1:80" s="9" customFormat="1" x14ac:dyDescent="0.2">
      <c r="A8423" s="16"/>
      <c r="B8423" s="16"/>
      <c r="C8423" s="16"/>
      <c r="D8423" s="16"/>
      <c r="E8423" s="16"/>
      <c r="F8423" s="3"/>
      <c r="G8423" s="3"/>
      <c r="H8423" s="3"/>
      <c r="I8423" s="3"/>
      <c r="J8423" s="2"/>
      <c r="M8423" s="10"/>
      <c r="N8423" s="2"/>
      <c r="O8423" s="3"/>
      <c r="P8423" s="11"/>
      <c r="Q8423" s="16"/>
      <c r="R8423" s="4"/>
      <c r="S8423" s="12"/>
      <c r="T8423" s="16"/>
      <c r="U8423" s="4"/>
      <c r="V8423" s="3"/>
      <c r="W8423" s="3"/>
      <c r="X8423" s="3"/>
      <c r="Y8423" s="3"/>
      <c r="Z8423" s="3"/>
      <c r="AA8423" s="4"/>
      <c r="AB8423" s="4"/>
      <c r="AC8423" s="4"/>
      <c r="AD8423" s="4"/>
      <c r="AE8423" s="4"/>
      <c r="BA8423" s="13"/>
      <c r="BC8423" s="2"/>
      <c r="BD8423" s="2"/>
      <c r="BU8423" s="15"/>
      <c r="BV8423" s="6"/>
      <c r="BW8423" s="6"/>
      <c r="BX8423" s="16"/>
      <c r="BY8423" s="16"/>
      <c r="BZ8423" s="16"/>
      <c r="CA8423" s="16"/>
      <c r="CB8423" s="14"/>
    </row>
    <row r="8424" spans="1:80" s="9" customFormat="1" x14ac:dyDescent="0.2">
      <c r="A8424" s="16"/>
      <c r="B8424" s="16"/>
      <c r="C8424" s="16"/>
      <c r="D8424" s="16"/>
      <c r="E8424" s="16"/>
      <c r="F8424" s="3"/>
      <c r="G8424" s="3"/>
      <c r="H8424" s="3"/>
      <c r="I8424" s="3"/>
      <c r="J8424" s="2"/>
      <c r="M8424" s="10"/>
      <c r="N8424" s="2"/>
      <c r="O8424" s="3"/>
      <c r="P8424" s="11"/>
      <c r="Q8424" s="16"/>
      <c r="R8424" s="4"/>
      <c r="S8424" s="12"/>
      <c r="T8424" s="16"/>
      <c r="U8424" s="4"/>
      <c r="V8424" s="3"/>
      <c r="W8424" s="3"/>
      <c r="X8424" s="3"/>
      <c r="Y8424" s="3"/>
      <c r="Z8424" s="3"/>
      <c r="AA8424" s="4"/>
      <c r="AB8424" s="4"/>
      <c r="AC8424" s="4"/>
      <c r="AD8424" s="4"/>
      <c r="AE8424" s="4"/>
      <c r="BA8424" s="13"/>
      <c r="BC8424" s="2"/>
      <c r="BD8424" s="2"/>
      <c r="BU8424" s="15"/>
      <c r="BV8424" s="6"/>
      <c r="BW8424" s="6"/>
      <c r="BX8424" s="16"/>
      <c r="BY8424" s="16"/>
      <c r="BZ8424" s="16"/>
      <c r="CA8424" s="16"/>
      <c r="CB8424" s="14"/>
    </row>
    <row r="8425" spans="1:80" s="9" customFormat="1" x14ac:dyDescent="0.2">
      <c r="A8425" s="16"/>
      <c r="B8425" s="16"/>
      <c r="C8425" s="16"/>
      <c r="D8425" s="16"/>
      <c r="E8425" s="16"/>
      <c r="F8425" s="3"/>
      <c r="G8425" s="3"/>
      <c r="H8425" s="3"/>
      <c r="I8425" s="3"/>
      <c r="J8425" s="2"/>
      <c r="M8425" s="10"/>
      <c r="N8425" s="2"/>
      <c r="O8425" s="3"/>
      <c r="P8425" s="11"/>
      <c r="Q8425" s="16"/>
      <c r="R8425" s="4"/>
      <c r="S8425" s="12"/>
      <c r="T8425" s="16"/>
      <c r="U8425" s="4"/>
      <c r="V8425" s="3"/>
      <c r="W8425" s="3"/>
      <c r="X8425" s="3"/>
      <c r="Y8425" s="3"/>
      <c r="Z8425" s="3"/>
      <c r="AA8425" s="4"/>
      <c r="AB8425" s="4"/>
      <c r="AC8425" s="4"/>
      <c r="AD8425" s="4"/>
      <c r="AE8425" s="4"/>
      <c r="BA8425" s="13"/>
      <c r="BC8425" s="2"/>
      <c r="BD8425" s="2"/>
      <c r="BU8425" s="15"/>
      <c r="BV8425" s="6"/>
      <c r="BW8425" s="6"/>
      <c r="BX8425" s="16"/>
      <c r="BY8425" s="16"/>
      <c r="BZ8425" s="16"/>
      <c r="CA8425" s="16"/>
      <c r="CB8425" s="14"/>
    </row>
    <row r="8426" spans="1:80" s="9" customFormat="1" x14ac:dyDescent="0.2">
      <c r="A8426" s="16"/>
      <c r="B8426" s="16"/>
      <c r="C8426" s="16"/>
      <c r="D8426" s="16"/>
      <c r="E8426" s="16"/>
      <c r="F8426" s="3"/>
      <c r="G8426" s="3"/>
      <c r="H8426" s="3"/>
      <c r="I8426" s="3"/>
      <c r="J8426" s="2"/>
      <c r="M8426" s="10"/>
      <c r="N8426" s="2"/>
      <c r="O8426" s="3"/>
      <c r="P8426" s="11"/>
      <c r="Q8426" s="16"/>
      <c r="R8426" s="4"/>
      <c r="S8426" s="12"/>
      <c r="T8426" s="16"/>
      <c r="U8426" s="4"/>
      <c r="V8426" s="3"/>
      <c r="W8426" s="3"/>
      <c r="X8426" s="3"/>
      <c r="Y8426" s="3"/>
      <c r="Z8426" s="3"/>
      <c r="AA8426" s="4"/>
      <c r="AB8426" s="4"/>
      <c r="AC8426" s="4"/>
      <c r="AD8426" s="4"/>
      <c r="AE8426" s="4"/>
      <c r="BA8426" s="13"/>
      <c r="BC8426" s="2"/>
      <c r="BD8426" s="2"/>
      <c r="BU8426" s="15"/>
      <c r="BV8426" s="6"/>
      <c r="BW8426" s="6"/>
      <c r="BX8426" s="16"/>
      <c r="BY8426" s="16"/>
      <c r="BZ8426" s="16"/>
      <c r="CA8426" s="16"/>
      <c r="CB8426" s="14"/>
    </row>
    <row r="8427" spans="1:80" s="9" customFormat="1" x14ac:dyDescent="0.2">
      <c r="A8427" s="16"/>
      <c r="B8427" s="16"/>
      <c r="C8427" s="16"/>
      <c r="D8427" s="16"/>
      <c r="E8427" s="16"/>
      <c r="F8427" s="3"/>
      <c r="G8427" s="3"/>
      <c r="H8427" s="3"/>
      <c r="I8427" s="3"/>
      <c r="J8427" s="2"/>
      <c r="M8427" s="10"/>
      <c r="N8427" s="2"/>
      <c r="O8427" s="3"/>
      <c r="P8427" s="11"/>
      <c r="Q8427" s="16"/>
      <c r="R8427" s="4"/>
      <c r="S8427" s="12"/>
      <c r="T8427" s="16"/>
      <c r="U8427" s="4"/>
      <c r="V8427" s="3"/>
      <c r="W8427" s="3"/>
      <c r="X8427" s="3"/>
      <c r="Y8427" s="3"/>
      <c r="Z8427" s="3"/>
      <c r="AA8427" s="4"/>
      <c r="AB8427" s="4"/>
      <c r="AC8427" s="4"/>
      <c r="AD8427" s="4"/>
      <c r="AE8427" s="4"/>
      <c r="BA8427" s="13"/>
      <c r="BC8427" s="2"/>
      <c r="BD8427" s="2"/>
      <c r="BU8427" s="15"/>
      <c r="BV8427" s="6"/>
      <c r="BW8427" s="6"/>
      <c r="BX8427" s="16"/>
      <c r="BY8427" s="16"/>
      <c r="BZ8427" s="16"/>
      <c r="CA8427" s="16"/>
      <c r="CB8427" s="14"/>
    </row>
    <row r="8428" spans="1:80" s="9" customFormat="1" x14ac:dyDescent="0.2">
      <c r="A8428" s="16"/>
      <c r="B8428" s="16"/>
      <c r="C8428" s="16"/>
      <c r="D8428" s="16"/>
      <c r="E8428" s="16"/>
      <c r="F8428" s="3"/>
      <c r="G8428" s="3"/>
      <c r="H8428" s="3"/>
      <c r="I8428" s="3"/>
      <c r="J8428" s="2"/>
      <c r="M8428" s="10"/>
      <c r="N8428" s="2"/>
      <c r="O8428" s="3"/>
      <c r="P8428" s="11"/>
      <c r="Q8428" s="16"/>
      <c r="R8428" s="4"/>
      <c r="S8428" s="12"/>
      <c r="T8428" s="16"/>
      <c r="U8428" s="4"/>
      <c r="V8428" s="3"/>
      <c r="W8428" s="3"/>
      <c r="X8428" s="3"/>
      <c r="Y8428" s="3"/>
      <c r="Z8428" s="3"/>
      <c r="AA8428" s="4"/>
      <c r="AB8428" s="4"/>
      <c r="AC8428" s="4"/>
      <c r="AD8428" s="4"/>
      <c r="AE8428" s="4"/>
      <c r="BA8428" s="13"/>
      <c r="BC8428" s="2"/>
      <c r="BD8428" s="2"/>
      <c r="BU8428" s="15"/>
      <c r="BV8428" s="6"/>
      <c r="BW8428" s="6"/>
      <c r="BX8428" s="16"/>
      <c r="BY8428" s="16"/>
      <c r="BZ8428" s="16"/>
      <c r="CA8428" s="16"/>
      <c r="CB8428" s="14"/>
    </row>
    <row r="8429" spans="1:80" s="9" customFormat="1" x14ac:dyDescent="0.2">
      <c r="A8429" s="16"/>
      <c r="B8429" s="16"/>
      <c r="C8429" s="16"/>
      <c r="D8429" s="16"/>
      <c r="E8429" s="16"/>
      <c r="F8429" s="3"/>
      <c r="G8429" s="3"/>
      <c r="H8429" s="3"/>
      <c r="I8429" s="3"/>
      <c r="J8429" s="2"/>
      <c r="M8429" s="10"/>
      <c r="N8429" s="2"/>
      <c r="O8429" s="3"/>
      <c r="P8429" s="11"/>
      <c r="Q8429" s="16"/>
      <c r="R8429" s="4"/>
      <c r="S8429" s="12"/>
      <c r="T8429" s="16"/>
      <c r="U8429" s="4"/>
      <c r="V8429" s="3"/>
      <c r="W8429" s="3"/>
      <c r="X8429" s="3"/>
      <c r="Y8429" s="3"/>
      <c r="Z8429" s="3"/>
      <c r="AA8429" s="4"/>
      <c r="AB8429" s="4"/>
      <c r="AC8429" s="4"/>
      <c r="AD8429" s="4"/>
      <c r="AE8429" s="4"/>
      <c r="BA8429" s="13"/>
      <c r="BC8429" s="2"/>
      <c r="BD8429" s="2"/>
      <c r="BU8429" s="15"/>
      <c r="BV8429" s="6"/>
      <c r="BW8429" s="6"/>
      <c r="BX8429" s="16"/>
      <c r="BY8429" s="16"/>
      <c r="BZ8429" s="16"/>
      <c r="CA8429" s="16"/>
      <c r="CB8429" s="14"/>
    </row>
    <row r="8430" spans="1:80" s="9" customFormat="1" x14ac:dyDescent="0.2">
      <c r="A8430" s="16"/>
      <c r="B8430" s="16"/>
      <c r="C8430" s="16"/>
      <c r="D8430" s="16"/>
      <c r="E8430" s="16"/>
      <c r="F8430" s="3"/>
      <c r="G8430" s="3"/>
      <c r="H8430" s="3"/>
      <c r="I8430" s="3"/>
      <c r="J8430" s="2"/>
      <c r="M8430" s="10"/>
      <c r="N8430" s="2"/>
      <c r="O8430" s="3"/>
      <c r="P8430" s="11"/>
      <c r="Q8430" s="16"/>
      <c r="R8430" s="4"/>
      <c r="S8430" s="12"/>
      <c r="T8430" s="16"/>
      <c r="U8430" s="4"/>
      <c r="V8430" s="3"/>
      <c r="W8430" s="3"/>
      <c r="X8430" s="3"/>
      <c r="Y8430" s="3"/>
      <c r="Z8430" s="3"/>
      <c r="AA8430" s="4"/>
      <c r="AB8430" s="4"/>
      <c r="AC8430" s="4"/>
      <c r="AD8430" s="4"/>
      <c r="AE8430" s="4"/>
      <c r="BA8430" s="13"/>
      <c r="BC8430" s="2"/>
      <c r="BD8430" s="2"/>
      <c r="BU8430" s="15"/>
      <c r="BV8430" s="6"/>
      <c r="BW8430" s="6"/>
      <c r="BX8430" s="16"/>
      <c r="BY8430" s="16"/>
      <c r="BZ8430" s="16"/>
      <c r="CA8430" s="16"/>
      <c r="CB8430" s="14"/>
    </row>
    <row r="8431" spans="1:80" s="9" customFormat="1" x14ac:dyDescent="0.2">
      <c r="A8431" s="16"/>
      <c r="B8431" s="16"/>
      <c r="C8431" s="16"/>
      <c r="D8431" s="16"/>
      <c r="E8431" s="16"/>
      <c r="F8431" s="3"/>
      <c r="G8431" s="3"/>
      <c r="H8431" s="3"/>
      <c r="I8431" s="3"/>
      <c r="J8431" s="2"/>
      <c r="M8431" s="10"/>
      <c r="N8431" s="2"/>
      <c r="O8431" s="3"/>
      <c r="P8431" s="11"/>
      <c r="Q8431" s="16"/>
      <c r="R8431" s="4"/>
      <c r="S8431" s="12"/>
      <c r="T8431" s="16"/>
      <c r="U8431" s="4"/>
      <c r="V8431" s="3"/>
      <c r="W8431" s="3"/>
      <c r="X8431" s="3"/>
      <c r="Y8431" s="3"/>
      <c r="Z8431" s="3"/>
      <c r="AA8431" s="4"/>
      <c r="AB8431" s="4"/>
      <c r="AC8431" s="4"/>
      <c r="AD8431" s="4"/>
      <c r="AE8431" s="4"/>
      <c r="BA8431" s="13"/>
      <c r="BC8431" s="2"/>
      <c r="BD8431" s="2"/>
      <c r="BU8431" s="15"/>
      <c r="BV8431" s="6"/>
      <c r="BW8431" s="6"/>
      <c r="BX8431" s="16"/>
      <c r="BY8431" s="16"/>
      <c r="BZ8431" s="16"/>
      <c r="CA8431" s="16"/>
      <c r="CB8431" s="14"/>
    </row>
    <row r="8432" spans="1:80" s="9" customFormat="1" x14ac:dyDescent="0.2">
      <c r="A8432" s="16"/>
      <c r="B8432" s="16"/>
      <c r="C8432" s="16"/>
      <c r="D8432" s="16"/>
      <c r="E8432" s="16"/>
      <c r="F8432" s="3"/>
      <c r="G8432" s="3"/>
      <c r="H8432" s="3"/>
      <c r="I8432" s="3"/>
      <c r="J8432" s="2"/>
      <c r="M8432" s="10"/>
      <c r="N8432" s="2"/>
      <c r="O8432" s="3"/>
      <c r="P8432" s="11"/>
      <c r="Q8432" s="16"/>
      <c r="R8432" s="4"/>
      <c r="S8432" s="12"/>
      <c r="T8432" s="16"/>
      <c r="U8432" s="4"/>
      <c r="V8432" s="3"/>
      <c r="W8432" s="3"/>
      <c r="X8432" s="3"/>
      <c r="Y8432" s="3"/>
      <c r="Z8432" s="3"/>
      <c r="AA8432" s="4"/>
      <c r="AB8432" s="4"/>
      <c r="AC8432" s="4"/>
      <c r="AD8432" s="4"/>
      <c r="AE8432" s="4"/>
      <c r="BA8432" s="13"/>
      <c r="BC8432" s="2"/>
      <c r="BD8432" s="2"/>
      <c r="BU8432" s="15"/>
      <c r="BV8432" s="6"/>
      <c r="BW8432" s="6"/>
      <c r="BX8432" s="16"/>
      <c r="BY8432" s="16"/>
      <c r="BZ8432" s="16"/>
      <c r="CA8432" s="16"/>
      <c r="CB8432" s="14"/>
    </row>
    <row r="8433" spans="1:80" s="9" customFormat="1" x14ac:dyDescent="0.2">
      <c r="A8433" s="16"/>
      <c r="B8433" s="16"/>
      <c r="C8433" s="16"/>
      <c r="D8433" s="16"/>
      <c r="E8433" s="16"/>
      <c r="F8433" s="3"/>
      <c r="G8433" s="3"/>
      <c r="H8433" s="3"/>
      <c r="I8433" s="3"/>
      <c r="J8433" s="2"/>
      <c r="M8433" s="10"/>
      <c r="N8433" s="2"/>
      <c r="O8433" s="3"/>
      <c r="P8433" s="11"/>
      <c r="Q8433" s="16"/>
      <c r="R8433" s="4"/>
      <c r="S8433" s="12"/>
      <c r="T8433" s="16"/>
      <c r="U8433" s="4"/>
      <c r="V8433" s="3"/>
      <c r="W8433" s="3"/>
      <c r="X8433" s="3"/>
      <c r="Y8433" s="3"/>
      <c r="Z8433" s="3"/>
      <c r="AA8433" s="4"/>
      <c r="AB8433" s="4"/>
      <c r="AC8433" s="4"/>
      <c r="AD8433" s="4"/>
      <c r="AE8433" s="4"/>
      <c r="BA8433" s="13"/>
      <c r="BC8433" s="2"/>
      <c r="BD8433" s="2"/>
      <c r="BU8433" s="15"/>
      <c r="BV8433" s="6"/>
      <c r="BW8433" s="6"/>
      <c r="BX8433" s="16"/>
      <c r="BY8433" s="16"/>
      <c r="BZ8433" s="16"/>
      <c r="CA8433" s="16"/>
      <c r="CB8433" s="14"/>
    </row>
    <row r="8434" spans="1:80" s="9" customFormat="1" x14ac:dyDescent="0.2">
      <c r="A8434" s="16"/>
      <c r="B8434" s="16"/>
      <c r="C8434" s="16"/>
      <c r="D8434" s="16"/>
      <c r="E8434" s="16"/>
      <c r="F8434" s="3"/>
      <c r="G8434" s="3"/>
      <c r="H8434" s="3"/>
      <c r="I8434" s="3"/>
      <c r="J8434" s="2"/>
      <c r="M8434" s="10"/>
      <c r="N8434" s="2"/>
      <c r="O8434" s="3"/>
      <c r="P8434" s="11"/>
      <c r="Q8434" s="16"/>
      <c r="R8434" s="4"/>
      <c r="S8434" s="12"/>
      <c r="T8434" s="16"/>
      <c r="U8434" s="4"/>
      <c r="V8434" s="3"/>
      <c r="W8434" s="3"/>
      <c r="X8434" s="3"/>
      <c r="Y8434" s="3"/>
      <c r="Z8434" s="3"/>
      <c r="AA8434" s="4"/>
      <c r="AB8434" s="4"/>
      <c r="AC8434" s="4"/>
      <c r="AD8434" s="4"/>
      <c r="AE8434" s="4"/>
      <c r="BA8434" s="13"/>
      <c r="BC8434" s="2"/>
      <c r="BD8434" s="2"/>
      <c r="BU8434" s="15"/>
      <c r="BV8434" s="6"/>
      <c r="BW8434" s="6"/>
      <c r="BX8434" s="16"/>
      <c r="BY8434" s="16"/>
      <c r="BZ8434" s="16"/>
      <c r="CA8434" s="16"/>
      <c r="CB8434" s="14"/>
    </row>
    <row r="8435" spans="1:80" s="9" customFormat="1" x14ac:dyDescent="0.2">
      <c r="A8435" s="16"/>
      <c r="B8435" s="16"/>
      <c r="C8435" s="16"/>
      <c r="D8435" s="16"/>
      <c r="E8435" s="16"/>
      <c r="F8435" s="3"/>
      <c r="G8435" s="3"/>
      <c r="H8435" s="3"/>
      <c r="I8435" s="3"/>
      <c r="J8435" s="2"/>
      <c r="M8435" s="10"/>
      <c r="N8435" s="2"/>
      <c r="O8435" s="3"/>
      <c r="P8435" s="11"/>
      <c r="Q8435" s="16"/>
      <c r="R8435" s="4"/>
      <c r="S8435" s="12"/>
      <c r="T8435" s="16"/>
      <c r="U8435" s="4"/>
      <c r="V8435" s="3"/>
      <c r="W8435" s="3"/>
      <c r="X8435" s="3"/>
      <c r="Y8435" s="3"/>
      <c r="Z8435" s="3"/>
      <c r="AA8435" s="4"/>
      <c r="AB8435" s="4"/>
      <c r="AC8435" s="4"/>
      <c r="AD8435" s="4"/>
      <c r="AE8435" s="4"/>
      <c r="BA8435" s="13"/>
      <c r="BC8435" s="2"/>
      <c r="BD8435" s="2"/>
      <c r="BU8435" s="15"/>
      <c r="BV8435" s="6"/>
      <c r="BW8435" s="6"/>
      <c r="BX8435" s="16"/>
      <c r="BY8435" s="16"/>
      <c r="BZ8435" s="16"/>
      <c r="CA8435" s="16"/>
      <c r="CB8435" s="14"/>
    </row>
    <row r="8436" spans="1:80" s="9" customFormat="1" x14ac:dyDescent="0.2">
      <c r="A8436" s="16"/>
      <c r="B8436" s="16"/>
      <c r="C8436" s="16"/>
      <c r="D8436" s="16"/>
      <c r="E8436" s="16"/>
      <c r="F8436" s="3"/>
      <c r="G8436" s="3"/>
      <c r="H8436" s="3"/>
      <c r="I8436" s="3"/>
      <c r="J8436" s="2"/>
      <c r="M8436" s="10"/>
      <c r="N8436" s="2"/>
      <c r="O8436" s="3"/>
      <c r="P8436" s="11"/>
      <c r="Q8436" s="16"/>
      <c r="R8436" s="4"/>
      <c r="S8436" s="12"/>
      <c r="T8436" s="16"/>
      <c r="U8436" s="4"/>
      <c r="V8436" s="3"/>
      <c r="W8436" s="3"/>
      <c r="X8436" s="3"/>
      <c r="Y8436" s="3"/>
      <c r="Z8436" s="3"/>
      <c r="AA8436" s="4"/>
      <c r="AB8436" s="4"/>
      <c r="AC8436" s="4"/>
      <c r="AD8436" s="4"/>
      <c r="AE8436" s="4"/>
      <c r="BA8436" s="13"/>
      <c r="BC8436" s="2"/>
      <c r="BD8436" s="2"/>
      <c r="BU8436" s="15"/>
      <c r="BV8436" s="6"/>
      <c r="BW8436" s="6"/>
      <c r="BX8436" s="16"/>
      <c r="BY8436" s="16"/>
      <c r="BZ8436" s="16"/>
      <c r="CA8436" s="16"/>
      <c r="CB8436" s="14"/>
    </row>
    <row r="8437" spans="1:80" s="9" customFormat="1" x14ac:dyDescent="0.2">
      <c r="A8437" s="16"/>
      <c r="B8437" s="16"/>
      <c r="C8437" s="16"/>
      <c r="D8437" s="16"/>
      <c r="E8437" s="16"/>
      <c r="F8437" s="3"/>
      <c r="G8437" s="3"/>
      <c r="H8437" s="3"/>
      <c r="I8437" s="3"/>
      <c r="J8437" s="2"/>
      <c r="M8437" s="10"/>
      <c r="N8437" s="2"/>
      <c r="O8437" s="3"/>
      <c r="P8437" s="11"/>
      <c r="Q8437" s="16"/>
      <c r="R8437" s="4"/>
      <c r="S8437" s="12"/>
      <c r="T8437" s="16"/>
      <c r="U8437" s="4"/>
      <c r="V8437" s="3"/>
      <c r="W8437" s="3"/>
      <c r="X8437" s="3"/>
      <c r="Y8437" s="3"/>
      <c r="Z8437" s="3"/>
      <c r="AA8437" s="4"/>
      <c r="AB8437" s="4"/>
      <c r="AC8437" s="4"/>
      <c r="AD8437" s="4"/>
      <c r="AE8437" s="4"/>
      <c r="BA8437" s="13"/>
      <c r="BC8437" s="2"/>
      <c r="BD8437" s="2"/>
      <c r="BU8437" s="15"/>
      <c r="BV8437" s="6"/>
      <c r="BW8437" s="6"/>
      <c r="BX8437" s="16"/>
      <c r="BY8437" s="16"/>
      <c r="BZ8437" s="16"/>
      <c r="CA8437" s="16"/>
      <c r="CB8437" s="14"/>
    </row>
    <row r="8438" spans="1:80" s="9" customFormat="1" x14ac:dyDescent="0.2">
      <c r="A8438" s="16"/>
      <c r="B8438" s="16"/>
      <c r="C8438" s="16"/>
      <c r="D8438" s="16"/>
      <c r="E8438" s="16"/>
      <c r="F8438" s="3"/>
      <c r="G8438" s="3"/>
      <c r="H8438" s="3"/>
      <c r="I8438" s="3"/>
      <c r="J8438" s="2"/>
      <c r="M8438" s="10"/>
      <c r="N8438" s="2"/>
      <c r="O8438" s="3"/>
      <c r="P8438" s="11"/>
      <c r="Q8438" s="16"/>
      <c r="R8438" s="4"/>
      <c r="S8438" s="12"/>
      <c r="T8438" s="16"/>
      <c r="U8438" s="4"/>
      <c r="V8438" s="3"/>
      <c r="W8438" s="3"/>
      <c r="X8438" s="3"/>
      <c r="Y8438" s="3"/>
      <c r="Z8438" s="3"/>
      <c r="AA8438" s="4"/>
      <c r="AB8438" s="4"/>
      <c r="AC8438" s="4"/>
      <c r="AD8438" s="4"/>
      <c r="AE8438" s="4"/>
      <c r="BA8438" s="13"/>
      <c r="BC8438" s="2"/>
      <c r="BD8438" s="2"/>
      <c r="BU8438" s="15"/>
      <c r="BV8438" s="6"/>
      <c r="BW8438" s="6"/>
      <c r="BX8438" s="16"/>
      <c r="BY8438" s="16"/>
      <c r="BZ8438" s="16"/>
      <c r="CA8438" s="16"/>
      <c r="CB8438" s="14"/>
    </row>
    <row r="8439" spans="1:80" s="9" customFormat="1" x14ac:dyDescent="0.2">
      <c r="A8439" s="16"/>
      <c r="B8439" s="16"/>
      <c r="C8439" s="16"/>
      <c r="D8439" s="16"/>
      <c r="E8439" s="16"/>
      <c r="F8439" s="3"/>
      <c r="G8439" s="3"/>
      <c r="H8439" s="3"/>
      <c r="I8439" s="3"/>
      <c r="J8439" s="2"/>
      <c r="M8439" s="10"/>
      <c r="N8439" s="2"/>
      <c r="O8439" s="3"/>
      <c r="P8439" s="11"/>
      <c r="Q8439" s="16"/>
      <c r="R8439" s="4"/>
      <c r="S8439" s="12"/>
      <c r="T8439" s="16"/>
      <c r="U8439" s="4"/>
      <c r="V8439" s="3"/>
      <c r="W8439" s="3"/>
      <c r="X8439" s="3"/>
      <c r="Y8439" s="3"/>
      <c r="Z8439" s="3"/>
      <c r="AA8439" s="4"/>
      <c r="AB8439" s="4"/>
      <c r="AC8439" s="4"/>
      <c r="AD8439" s="4"/>
      <c r="AE8439" s="4"/>
      <c r="BA8439" s="13"/>
      <c r="BC8439" s="2"/>
      <c r="BD8439" s="2"/>
      <c r="BU8439" s="15"/>
      <c r="BV8439" s="6"/>
      <c r="BW8439" s="6"/>
      <c r="BX8439" s="16"/>
      <c r="BY8439" s="16"/>
      <c r="BZ8439" s="16"/>
      <c r="CA8439" s="16"/>
      <c r="CB8439" s="14"/>
    </row>
    <row r="8440" spans="1:80" s="9" customFormat="1" x14ac:dyDescent="0.2">
      <c r="A8440" s="16"/>
      <c r="B8440" s="16"/>
      <c r="C8440" s="16"/>
      <c r="D8440" s="16"/>
      <c r="E8440" s="16"/>
      <c r="F8440" s="3"/>
      <c r="G8440" s="3"/>
      <c r="H8440" s="3"/>
      <c r="I8440" s="3"/>
      <c r="J8440" s="2"/>
      <c r="M8440" s="10"/>
      <c r="N8440" s="2"/>
      <c r="O8440" s="3"/>
      <c r="P8440" s="11"/>
      <c r="Q8440" s="16"/>
      <c r="R8440" s="4"/>
      <c r="S8440" s="12"/>
      <c r="T8440" s="16"/>
      <c r="U8440" s="4"/>
      <c r="V8440" s="3"/>
      <c r="W8440" s="3"/>
      <c r="X8440" s="3"/>
      <c r="Y8440" s="3"/>
      <c r="Z8440" s="3"/>
      <c r="AA8440" s="4"/>
      <c r="AB8440" s="4"/>
      <c r="AC8440" s="4"/>
      <c r="AD8440" s="4"/>
      <c r="AE8440" s="4"/>
      <c r="BA8440" s="13"/>
      <c r="BC8440" s="2"/>
      <c r="BD8440" s="2"/>
      <c r="BU8440" s="15"/>
      <c r="BV8440" s="6"/>
      <c r="BW8440" s="6"/>
      <c r="BX8440" s="16"/>
      <c r="BY8440" s="16"/>
      <c r="BZ8440" s="16"/>
      <c r="CA8440" s="16"/>
      <c r="CB8440" s="14"/>
    </row>
    <row r="8441" spans="1:80" s="9" customFormat="1" x14ac:dyDescent="0.2">
      <c r="A8441" s="16"/>
      <c r="B8441" s="16"/>
      <c r="C8441" s="16"/>
      <c r="D8441" s="16"/>
      <c r="E8441" s="16"/>
      <c r="F8441" s="3"/>
      <c r="G8441" s="3"/>
      <c r="H8441" s="3"/>
      <c r="I8441" s="3"/>
      <c r="J8441" s="2"/>
      <c r="M8441" s="10"/>
      <c r="N8441" s="2"/>
      <c r="O8441" s="3"/>
      <c r="P8441" s="11"/>
      <c r="Q8441" s="16"/>
      <c r="R8441" s="4"/>
      <c r="S8441" s="12"/>
      <c r="T8441" s="16"/>
      <c r="U8441" s="4"/>
      <c r="V8441" s="3"/>
      <c r="W8441" s="3"/>
      <c r="X8441" s="3"/>
      <c r="Y8441" s="3"/>
      <c r="Z8441" s="3"/>
      <c r="AA8441" s="4"/>
      <c r="AB8441" s="4"/>
      <c r="AC8441" s="4"/>
      <c r="AD8441" s="4"/>
      <c r="AE8441" s="4"/>
      <c r="BA8441" s="13"/>
      <c r="BC8441" s="2"/>
      <c r="BD8441" s="2"/>
      <c r="BU8441" s="15"/>
      <c r="BV8441" s="6"/>
      <c r="BW8441" s="6"/>
      <c r="BX8441" s="16"/>
      <c r="BY8441" s="16"/>
      <c r="BZ8441" s="16"/>
      <c r="CA8441" s="16"/>
      <c r="CB8441" s="14"/>
    </row>
    <row r="8442" spans="1:80" s="9" customFormat="1" x14ac:dyDescent="0.2">
      <c r="A8442" s="16"/>
      <c r="B8442" s="16"/>
      <c r="C8442" s="16"/>
      <c r="D8442" s="16"/>
      <c r="E8442" s="16"/>
      <c r="F8442" s="3"/>
      <c r="G8442" s="3"/>
      <c r="H8442" s="3"/>
      <c r="I8442" s="3"/>
      <c r="J8442" s="2"/>
      <c r="M8442" s="10"/>
      <c r="N8442" s="2"/>
      <c r="O8442" s="3"/>
      <c r="P8442" s="11"/>
      <c r="Q8442" s="16"/>
      <c r="R8442" s="4"/>
      <c r="S8442" s="12"/>
      <c r="T8442" s="16"/>
      <c r="U8442" s="4"/>
      <c r="V8442" s="3"/>
      <c r="W8442" s="3"/>
      <c r="X8442" s="3"/>
      <c r="Y8442" s="3"/>
      <c r="Z8442" s="3"/>
      <c r="AA8442" s="4"/>
      <c r="AB8442" s="4"/>
      <c r="AC8442" s="4"/>
      <c r="AD8442" s="4"/>
      <c r="AE8442" s="4"/>
      <c r="BA8442" s="13"/>
      <c r="BC8442" s="2"/>
      <c r="BD8442" s="2"/>
      <c r="BU8442" s="15"/>
      <c r="BV8442" s="6"/>
      <c r="BW8442" s="6"/>
      <c r="BX8442" s="16"/>
      <c r="BY8442" s="16"/>
      <c r="BZ8442" s="16"/>
      <c r="CA8442" s="16"/>
      <c r="CB8442" s="14"/>
    </row>
    <row r="8443" spans="1:80" s="9" customFormat="1" x14ac:dyDescent="0.2">
      <c r="A8443" s="16"/>
      <c r="B8443" s="16"/>
      <c r="C8443" s="16"/>
      <c r="D8443" s="16"/>
      <c r="E8443" s="16"/>
      <c r="F8443" s="3"/>
      <c r="G8443" s="3"/>
      <c r="H8443" s="3"/>
      <c r="I8443" s="3"/>
      <c r="J8443" s="2"/>
      <c r="M8443" s="10"/>
      <c r="N8443" s="2"/>
      <c r="O8443" s="3"/>
      <c r="P8443" s="11"/>
      <c r="Q8443" s="16"/>
      <c r="R8443" s="4"/>
      <c r="S8443" s="12"/>
      <c r="T8443" s="16"/>
      <c r="U8443" s="4"/>
      <c r="V8443" s="3"/>
      <c r="W8443" s="3"/>
      <c r="X8443" s="3"/>
      <c r="Y8443" s="3"/>
      <c r="Z8443" s="3"/>
      <c r="AA8443" s="4"/>
      <c r="AB8443" s="4"/>
      <c r="AC8443" s="4"/>
      <c r="AD8443" s="4"/>
      <c r="AE8443" s="4"/>
      <c r="BA8443" s="13"/>
      <c r="BC8443" s="2"/>
      <c r="BD8443" s="2"/>
      <c r="BU8443" s="15"/>
      <c r="BV8443" s="6"/>
      <c r="BW8443" s="6"/>
      <c r="BX8443" s="16"/>
      <c r="BY8443" s="16"/>
      <c r="BZ8443" s="16"/>
      <c r="CA8443" s="16"/>
      <c r="CB8443" s="14"/>
    </row>
    <row r="8444" spans="1:80" s="9" customFormat="1" x14ac:dyDescent="0.2">
      <c r="A8444" s="16"/>
      <c r="B8444" s="16"/>
      <c r="C8444" s="16"/>
      <c r="D8444" s="16"/>
      <c r="E8444" s="16"/>
      <c r="F8444" s="3"/>
      <c r="G8444" s="3"/>
      <c r="H8444" s="3"/>
      <c r="I8444" s="3"/>
      <c r="J8444" s="2"/>
      <c r="M8444" s="10"/>
      <c r="N8444" s="2"/>
      <c r="O8444" s="3"/>
      <c r="P8444" s="11"/>
      <c r="Q8444" s="16"/>
      <c r="R8444" s="4"/>
      <c r="S8444" s="12"/>
      <c r="T8444" s="16"/>
      <c r="U8444" s="4"/>
      <c r="V8444" s="3"/>
      <c r="W8444" s="3"/>
      <c r="X8444" s="3"/>
      <c r="Y8444" s="3"/>
      <c r="Z8444" s="3"/>
      <c r="AA8444" s="4"/>
      <c r="AB8444" s="4"/>
      <c r="AC8444" s="4"/>
      <c r="AD8444" s="4"/>
      <c r="AE8444" s="4"/>
      <c r="BA8444" s="13"/>
      <c r="BC8444" s="2"/>
      <c r="BD8444" s="2"/>
      <c r="BU8444" s="15"/>
      <c r="BV8444" s="6"/>
      <c r="BW8444" s="6"/>
      <c r="BX8444" s="16"/>
      <c r="BY8444" s="16"/>
      <c r="BZ8444" s="16"/>
      <c r="CA8444" s="16"/>
      <c r="CB8444" s="14"/>
    </row>
    <row r="8445" spans="1:80" s="9" customFormat="1" x14ac:dyDescent="0.2">
      <c r="A8445" s="16"/>
      <c r="B8445" s="16"/>
      <c r="C8445" s="16"/>
      <c r="D8445" s="16"/>
      <c r="E8445" s="16"/>
      <c r="F8445" s="3"/>
      <c r="G8445" s="3"/>
      <c r="H8445" s="3"/>
      <c r="I8445" s="3"/>
      <c r="J8445" s="2"/>
      <c r="M8445" s="10"/>
      <c r="N8445" s="2"/>
      <c r="O8445" s="3"/>
      <c r="P8445" s="11"/>
      <c r="Q8445" s="16"/>
      <c r="R8445" s="4"/>
      <c r="S8445" s="12"/>
      <c r="T8445" s="16"/>
      <c r="U8445" s="4"/>
      <c r="V8445" s="3"/>
      <c r="W8445" s="3"/>
      <c r="X8445" s="3"/>
      <c r="Y8445" s="3"/>
      <c r="Z8445" s="3"/>
      <c r="AA8445" s="4"/>
      <c r="AB8445" s="4"/>
      <c r="AC8445" s="4"/>
      <c r="AD8445" s="4"/>
      <c r="AE8445" s="4"/>
      <c r="BA8445" s="13"/>
      <c r="BC8445" s="2"/>
      <c r="BD8445" s="2"/>
      <c r="BU8445" s="15"/>
      <c r="BV8445" s="6"/>
      <c r="BW8445" s="6"/>
      <c r="BX8445" s="16"/>
      <c r="BY8445" s="16"/>
      <c r="BZ8445" s="16"/>
      <c r="CA8445" s="16"/>
      <c r="CB8445" s="14"/>
    </row>
    <row r="8446" spans="1:80" s="9" customFormat="1" x14ac:dyDescent="0.2">
      <c r="A8446" s="16"/>
      <c r="B8446" s="16"/>
      <c r="C8446" s="16"/>
      <c r="D8446" s="16"/>
      <c r="E8446" s="16"/>
      <c r="F8446" s="3"/>
      <c r="G8446" s="3"/>
      <c r="H8446" s="3"/>
      <c r="I8446" s="3"/>
      <c r="J8446" s="2"/>
      <c r="M8446" s="10"/>
      <c r="N8446" s="2"/>
      <c r="O8446" s="3"/>
      <c r="P8446" s="11"/>
      <c r="Q8446" s="16"/>
      <c r="R8446" s="4"/>
      <c r="S8446" s="12"/>
      <c r="T8446" s="16"/>
      <c r="U8446" s="4"/>
      <c r="V8446" s="3"/>
      <c r="W8446" s="3"/>
      <c r="X8446" s="3"/>
      <c r="Y8446" s="3"/>
      <c r="Z8446" s="3"/>
      <c r="AA8446" s="4"/>
      <c r="AB8446" s="4"/>
      <c r="AC8446" s="4"/>
      <c r="AD8446" s="4"/>
      <c r="AE8446" s="4"/>
      <c r="BA8446" s="13"/>
      <c r="BC8446" s="2"/>
      <c r="BD8446" s="2"/>
      <c r="BU8446" s="15"/>
      <c r="BV8446" s="6"/>
      <c r="BW8446" s="6"/>
      <c r="BX8446" s="16"/>
      <c r="BY8446" s="16"/>
      <c r="BZ8446" s="16"/>
      <c r="CA8446" s="16"/>
      <c r="CB8446" s="14"/>
    </row>
    <row r="8447" spans="1:80" s="9" customFormat="1" x14ac:dyDescent="0.2">
      <c r="A8447" s="16"/>
      <c r="B8447" s="16"/>
      <c r="C8447" s="16"/>
      <c r="D8447" s="16"/>
      <c r="E8447" s="16"/>
      <c r="F8447" s="3"/>
      <c r="G8447" s="3"/>
      <c r="H8447" s="3"/>
      <c r="I8447" s="3"/>
      <c r="J8447" s="2"/>
      <c r="M8447" s="10"/>
      <c r="N8447" s="2"/>
      <c r="O8447" s="3"/>
      <c r="P8447" s="11"/>
      <c r="Q8447" s="16"/>
      <c r="R8447" s="4"/>
      <c r="S8447" s="12"/>
      <c r="T8447" s="16"/>
      <c r="U8447" s="4"/>
      <c r="V8447" s="3"/>
      <c r="W8447" s="3"/>
      <c r="X8447" s="3"/>
      <c r="Y8447" s="3"/>
      <c r="Z8447" s="3"/>
      <c r="AA8447" s="4"/>
      <c r="AB8447" s="4"/>
      <c r="AC8447" s="4"/>
      <c r="AD8447" s="4"/>
      <c r="AE8447" s="4"/>
      <c r="BA8447" s="13"/>
      <c r="BC8447" s="2"/>
      <c r="BD8447" s="2"/>
      <c r="BU8447" s="15"/>
      <c r="BV8447" s="6"/>
      <c r="BW8447" s="6"/>
      <c r="BX8447" s="16"/>
      <c r="BY8447" s="16"/>
      <c r="BZ8447" s="16"/>
      <c r="CA8447" s="16"/>
      <c r="CB8447" s="14"/>
    </row>
    <row r="8448" spans="1:80" s="9" customFormat="1" x14ac:dyDescent="0.2">
      <c r="A8448" s="16"/>
      <c r="B8448" s="16"/>
      <c r="C8448" s="16"/>
      <c r="D8448" s="16"/>
      <c r="E8448" s="16"/>
      <c r="F8448" s="3"/>
      <c r="G8448" s="3"/>
      <c r="H8448" s="3"/>
      <c r="I8448" s="3"/>
      <c r="J8448" s="2"/>
      <c r="M8448" s="10"/>
      <c r="N8448" s="2"/>
      <c r="O8448" s="3"/>
      <c r="P8448" s="11"/>
      <c r="Q8448" s="16"/>
      <c r="R8448" s="4"/>
      <c r="S8448" s="12"/>
      <c r="T8448" s="16"/>
      <c r="U8448" s="4"/>
      <c r="V8448" s="3"/>
      <c r="W8448" s="3"/>
      <c r="X8448" s="3"/>
      <c r="Y8448" s="3"/>
      <c r="Z8448" s="3"/>
      <c r="AA8448" s="4"/>
      <c r="AB8448" s="4"/>
      <c r="AC8448" s="4"/>
      <c r="AD8448" s="4"/>
      <c r="AE8448" s="4"/>
      <c r="BA8448" s="13"/>
      <c r="BC8448" s="2"/>
      <c r="BD8448" s="2"/>
      <c r="BU8448" s="15"/>
      <c r="BV8448" s="6"/>
      <c r="BW8448" s="6"/>
      <c r="BX8448" s="16"/>
      <c r="BY8448" s="16"/>
      <c r="BZ8448" s="16"/>
      <c r="CA8448" s="16"/>
      <c r="CB8448" s="14"/>
    </row>
    <row r="8449" spans="1:80" s="9" customFormat="1" x14ac:dyDescent="0.2">
      <c r="A8449" s="16"/>
      <c r="B8449" s="16"/>
      <c r="C8449" s="16"/>
      <c r="D8449" s="16"/>
      <c r="E8449" s="16"/>
      <c r="F8449" s="3"/>
      <c r="G8449" s="3"/>
      <c r="H8449" s="3"/>
      <c r="I8449" s="3"/>
      <c r="J8449" s="2"/>
      <c r="M8449" s="10"/>
      <c r="N8449" s="2"/>
      <c r="O8449" s="3"/>
      <c r="P8449" s="11"/>
      <c r="Q8449" s="16"/>
      <c r="R8449" s="4"/>
      <c r="S8449" s="12"/>
      <c r="T8449" s="16"/>
      <c r="U8449" s="4"/>
      <c r="V8449" s="3"/>
      <c r="W8449" s="3"/>
      <c r="X8449" s="3"/>
      <c r="Y8449" s="3"/>
      <c r="Z8449" s="3"/>
      <c r="AA8449" s="4"/>
      <c r="AB8449" s="4"/>
      <c r="AC8449" s="4"/>
      <c r="AD8449" s="4"/>
      <c r="AE8449" s="4"/>
      <c r="BA8449" s="13"/>
      <c r="BC8449" s="2"/>
      <c r="BD8449" s="2"/>
      <c r="BU8449" s="15"/>
      <c r="BV8449" s="6"/>
      <c r="BW8449" s="6"/>
      <c r="BX8449" s="16"/>
      <c r="BY8449" s="16"/>
      <c r="BZ8449" s="16"/>
      <c r="CA8449" s="16"/>
      <c r="CB8449" s="14"/>
    </row>
    <row r="8450" spans="1:80" s="9" customFormat="1" x14ac:dyDescent="0.2">
      <c r="A8450" s="16"/>
      <c r="B8450" s="16"/>
      <c r="C8450" s="16"/>
      <c r="D8450" s="16"/>
      <c r="E8450" s="16"/>
      <c r="F8450" s="3"/>
      <c r="G8450" s="3"/>
      <c r="H8450" s="3"/>
      <c r="I8450" s="3"/>
      <c r="J8450" s="2"/>
      <c r="M8450" s="10"/>
      <c r="N8450" s="2"/>
      <c r="O8450" s="3"/>
      <c r="P8450" s="11"/>
      <c r="Q8450" s="16"/>
      <c r="R8450" s="4"/>
      <c r="S8450" s="12"/>
      <c r="T8450" s="16"/>
      <c r="U8450" s="4"/>
      <c r="V8450" s="3"/>
      <c r="W8450" s="3"/>
      <c r="X8450" s="3"/>
      <c r="Y8450" s="3"/>
      <c r="Z8450" s="3"/>
      <c r="AA8450" s="4"/>
      <c r="AB8450" s="4"/>
      <c r="AC8450" s="4"/>
      <c r="AD8450" s="4"/>
      <c r="AE8450" s="4"/>
      <c r="BA8450" s="13"/>
      <c r="BC8450" s="2"/>
      <c r="BD8450" s="2"/>
      <c r="BU8450" s="15"/>
      <c r="BV8450" s="6"/>
      <c r="BW8450" s="6"/>
      <c r="BX8450" s="16"/>
      <c r="BY8450" s="16"/>
      <c r="BZ8450" s="16"/>
      <c r="CA8450" s="16"/>
      <c r="CB8450" s="14"/>
    </row>
    <row r="8451" spans="1:80" s="9" customFormat="1" x14ac:dyDescent="0.2">
      <c r="A8451" s="16"/>
      <c r="B8451" s="16"/>
      <c r="C8451" s="16"/>
      <c r="D8451" s="16"/>
      <c r="E8451" s="16"/>
      <c r="F8451" s="3"/>
      <c r="G8451" s="3"/>
      <c r="H8451" s="3"/>
      <c r="I8451" s="3"/>
      <c r="J8451" s="2"/>
      <c r="M8451" s="10"/>
      <c r="N8451" s="2"/>
      <c r="O8451" s="3"/>
      <c r="P8451" s="11"/>
      <c r="Q8451" s="16"/>
      <c r="R8451" s="4"/>
      <c r="S8451" s="12"/>
      <c r="T8451" s="16"/>
      <c r="U8451" s="4"/>
      <c r="V8451" s="3"/>
      <c r="W8451" s="3"/>
      <c r="X8451" s="3"/>
      <c r="Y8451" s="3"/>
      <c r="Z8451" s="3"/>
      <c r="AA8451" s="4"/>
      <c r="AB8451" s="4"/>
      <c r="AC8451" s="4"/>
      <c r="AD8451" s="4"/>
      <c r="AE8451" s="4"/>
      <c r="BA8451" s="13"/>
      <c r="BC8451" s="2"/>
      <c r="BD8451" s="2"/>
      <c r="BU8451" s="15"/>
      <c r="BV8451" s="6"/>
      <c r="BW8451" s="6"/>
      <c r="BX8451" s="16"/>
      <c r="BY8451" s="16"/>
      <c r="BZ8451" s="16"/>
      <c r="CA8451" s="16"/>
      <c r="CB8451" s="14"/>
    </row>
    <row r="8452" spans="1:80" s="9" customFormat="1" x14ac:dyDescent="0.2">
      <c r="A8452" s="16"/>
      <c r="B8452" s="16"/>
      <c r="C8452" s="16"/>
      <c r="D8452" s="16"/>
      <c r="E8452" s="16"/>
      <c r="F8452" s="3"/>
      <c r="G8452" s="3"/>
      <c r="H8452" s="3"/>
      <c r="I8452" s="3"/>
      <c r="J8452" s="2"/>
      <c r="M8452" s="10"/>
      <c r="N8452" s="2"/>
      <c r="O8452" s="3"/>
      <c r="P8452" s="11"/>
      <c r="Q8452" s="16"/>
      <c r="R8452" s="4"/>
      <c r="S8452" s="12"/>
      <c r="T8452" s="16"/>
      <c r="U8452" s="4"/>
      <c r="V8452" s="3"/>
      <c r="W8452" s="3"/>
      <c r="X8452" s="3"/>
      <c r="Y8452" s="3"/>
      <c r="Z8452" s="3"/>
      <c r="AA8452" s="4"/>
      <c r="AB8452" s="4"/>
      <c r="AC8452" s="4"/>
      <c r="AD8452" s="4"/>
      <c r="AE8452" s="4"/>
      <c r="BA8452" s="13"/>
      <c r="BC8452" s="2"/>
      <c r="BD8452" s="2"/>
      <c r="BU8452" s="15"/>
      <c r="BV8452" s="6"/>
      <c r="BW8452" s="6"/>
      <c r="BX8452" s="16"/>
      <c r="BY8452" s="16"/>
      <c r="BZ8452" s="16"/>
      <c r="CA8452" s="16"/>
      <c r="CB8452" s="14"/>
    </row>
    <row r="8453" spans="1:80" s="9" customFormat="1" x14ac:dyDescent="0.2">
      <c r="A8453" s="16"/>
      <c r="B8453" s="16"/>
      <c r="C8453" s="16"/>
      <c r="D8453" s="16"/>
      <c r="E8453" s="16"/>
      <c r="F8453" s="3"/>
      <c r="G8453" s="3"/>
      <c r="H8453" s="3"/>
      <c r="I8453" s="3"/>
      <c r="J8453" s="2"/>
      <c r="M8453" s="10"/>
      <c r="N8453" s="2"/>
      <c r="O8453" s="3"/>
      <c r="P8453" s="11"/>
      <c r="Q8453" s="16"/>
      <c r="R8453" s="4"/>
      <c r="S8453" s="12"/>
      <c r="T8453" s="16"/>
      <c r="U8453" s="4"/>
      <c r="V8453" s="3"/>
      <c r="W8453" s="3"/>
      <c r="X8453" s="3"/>
      <c r="Y8453" s="3"/>
      <c r="Z8453" s="3"/>
      <c r="AA8453" s="4"/>
      <c r="AB8453" s="4"/>
      <c r="AC8453" s="4"/>
      <c r="AD8453" s="4"/>
      <c r="AE8453" s="4"/>
      <c r="BA8453" s="13"/>
      <c r="BC8453" s="2"/>
      <c r="BD8453" s="2"/>
      <c r="BU8453" s="15"/>
      <c r="BV8453" s="6"/>
      <c r="BW8453" s="6"/>
      <c r="BX8453" s="16"/>
      <c r="BY8453" s="16"/>
      <c r="BZ8453" s="16"/>
      <c r="CA8453" s="16"/>
      <c r="CB8453" s="14"/>
    </row>
    <row r="8454" spans="1:80" s="9" customFormat="1" x14ac:dyDescent="0.2">
      <c r="A8454" s="16"/>
      <c r="B8454" s="16"/>
      <c r="C8454" s="16"/>
      <c r="D8454" s="16"/>
      <c r="E8454" s="16"/>
      <c r="F8454" s="3"/>
      <c r="G8454" s="3"/>
      <c r="H8454" s="3"/>
      <c r="I8454" s="3"/>
      <c r="J8454" s="2"/>
      <c r="M8454" s="10"/>
      <c r="N8454" s="2"/>
      <c r="O8454" s="3"/>
      <c r="P8454" s="11"/>
      <c r="Q8454" s="16"/>
      <c r="R8454" s="4"/>
      <c r="S8454" s="12"/>
      <c r="T8454" s="16"/>
      <c r="U8454" s="4"/>
      <c r="V8454" s="3"/>
      <c r="W8454" s="3"/>
      <c r="X8454" s="3"/>
      <c r="Y8454" s="3"/>
      <c r="Z8454" s="3"/>
      <c r="AA8454" s="4"/>
      <c r="AB8454" s="4"/>
      <c r="AC8454" s="4"/>
      <c r="AD8454" s="4"/>
      <c r="AE8454" s="4"/>
      <c r="BA8454" s="13"/>
      <c r="BC8454" s="2"/>
      <c r="BD8454" s="2"/>
      <c r="BU8454" s="15"/>
      <c r="BV8454" s="6"/>
      <c r="BW8454" s="6"/>
      <c r="BX8454" s="16"/>
      <c r="BY8454" s="16"/>
      <c r="BZ8454" s="16"/>
      <c r="CA8454" s="16"/>
      <c r="CB8454" s="14"/>
    </row>
    <row r="8455" spans="1:80" s="9" customFormat="1" x14ac:dyDescent="0.2">
      <c r="A8455" s="16"/>
      <c r="B8455" s="16"/>
      <c r="C8455" s="16"/>
      <c r="D8455" s="16"/>
      <c r="E8455" s="16"/>
      <c r="F8455" s="3"/>
      <c r="G8455" s="3"/>
      <c r="H8455" s="3"/>
      <c r="I8455" s="3"/>
      <c r="J8455" s="2"/>
      <c r="M8455" s="10"/>
      <c r="N8455" s="2"/>
      <c r="O8455" s="3"/>
      <c r="P8455" s="11"/>
      <c r="Q8455" s="16"/>
      <c r="R8455" s="4"/>
      <c r="S8455" s="12"/>
      <c r="T8455" s="16"/>
      <c r="U8455" s="4"/>
      <c r="V8455" s="3"/>
      <c r="W8455" s="3"/>
      <c r="X8455" s="3"/>
      <c r="Y8455" s="3"/>
      <c r="Z8455" s="3"/>
      <c r="AA8455" s="4"/>
      <c r="AB8455" s="4"/>
      <c r="AC8455" s="4"/>
      <c r="AD8455" s="4"/>
      <c r="AE8455" s="4"/>
      <c r="BA8455" s="13"/>
      <c r="BC8455" s="2"/>
      <c r="BD8455" s="2"/>
      <c r="BU8455" s="15"/>
      <c r="BV8455" s="6"/>
      <c r="BW8455" s="6"/>
      <c r="BX8455" s="16"/>
      <c r="BY8455" s="16"/>
      <c r="BZ8455" s="16"/>
      <c r="CA8455" s="16"/>
      <c r="CB8455" s="14"/>
    </row>
    <row r="8456" spans="1:80" s="9" customFormat="1" x14ac:dyDescent="0.2">
      <c r="A8456" s="16"/>
      <c r="B8456" s="16"/>
      <c r="C8456" s="16"/>
      <c r="D8456" s="16"/>
      <c r="E8456" s="16"/>
      <c r="F8456" s="3"/>
      <c r="G8456" s="3"/>
      <c r="H8456" s="3"/>
      <c r="I8456" s="3"/>
      <c r="J8456" s="2"/>
      <c r="M8456" s="10"/>
      <c r="N8456" s="2"/>
      <c r="O8456" s="3"/>
      <c r="P8456" s="11"/>
      <c r="Q8456" s="16"/>
      <c r="R8456" s="4"/>
      <c r="S8456" s="12"/>
      <c r="T8456" s="16"/>
      <c r="U8456" s="4"/>
      <c r="V8456" s="3"/>
      <c r="W8456" s="3"/>
      <c r="X8456" s="3"/>
      <c r="Y8456" s="3"/>
      <c r="Z8456" s="3"/>
      <c r="AA8456" s="4"/>
      <c r="AB8456" s="4"/>
      <c r="AC8456" s="4"/>
      <c r="AD8456" s="4"/>
      <c r="AE8456" s="4"/>
      <c r="BA8456" s="13"/>
      <c r="BC8456" s="2"/>
      <c r="BD8456" s="2"/>
      <c r="BU8456" s="15"/>
      <c r="BV8456" s="6"/>
      <c r="BW8456" s="6"/>
      <c r="BX8456" s="16"/>
      <c r="BY8456" s="16"/>
      <c r="BZ8456" s="16"/>
      <c r="CA8456" s="16"/>
      <c r="CB8456" s="14"/>
    </row>
    <row r="8457" spans="1:80" s="9" customFormat="1" x14ac:dyDescent="0.2">
      <c r="A8457" s="16"/>
      <c r="B8457" s="16"/>
      <c r="C8457" s="16"/>
      <c r="D8457" s="16"/>
      <c r="E8457" s="16"/>
      <c r="F8457" s="3"/>
      <c r="G8457" s="3"/>
      <c r="H8457" s="3"/>
      <c r="I8457" s="3"/>
      <c r="J8457" s="2"/>
      <c r="M8457" s="10"/>
      <c r="N8457" s="2"/>
      <c r="O8457" s="3"/>
      <c r="P8457" s="11"/>
      <c r="Q8457" s="16"/>
      <c r="R8457" s="4"/>
      <c r="S8457" s="12"/>
      <c r="T8457" s="16"/>
      <c r="U8457" s="4"/>
      <c r="V8457" s="3"/>
      <c r="W8457" s="3"/>
      <c r="X8457" s="3"/>
      <c r="Y8457" s="3"/>
      <c r="Z8457" s="3"/>
      <c r="AA8457" s="4"/>
      <c r="AB8457" s="4"/>
      <c r="AC8457" s="4"/>
      <c r="AD8457" s="4"/>
      <c r="AE8457" s="4"/>
      <c r="BA8457" s="13"/>
      <c r="BC8457" s="2"/>
      <c r="BD8457" s="2"/>
      <c r="BU8457" s="15"/>
      <c r="BV8457" s="6"/>
      <c r="BW8457" s="6"/>
      <c r="BX8457" s="16"/>
      <c r="BY8457" s="16"/>
      <c r="BZ8457" s="16"/>
      <c r="CA8457" s="16"/>
      <c r="CB8457" s="14"/>
    </row>
    <row r="8458" spans="1:80" s="9" customFormat="1" x14ac:dyDescent="0.2">
      <c r="A8458" s="16"/>
      <c r="B8458" s="16"/>
      <c r="C8458" s="16"/>
      <c r="D8458" s="16"/>
      <c r="E8458" s="16"/>
      <c r="F8458" s="3"/>
      <c r="G8458" s="3"/>
      <c r="H8458" s="3"/>
      <c r="I8458" s="3"/>
      <c r="J8458" s="2"/>
      <c r="M8458" s="10"/>
      <c r="N8458" s="2"/>
      <c r="O8458" s="3"/>
      <c r="P8458" s="11"/>
      <c r="Q8458" s="16"/>
      <c r="R8458" s="4"/>
      <c r="S8458" s="12"/>
      <c r="T8458" s="16"/>
      <c r="U8458" s="4"/>
      <c r="V8458" s="3"/>
      <c r="W8458" s="3"/>
      <c r="X8458" s="3"/>
      <c r="Y8458" s="3"/>
      <c r="Z8458" s="3"/>
      <c r="AA8458" s="4"/>
      <c r="AB8458" s="4"/>
      <c r="AC8458" s="4"/>
      <c r="AD8458" s="4"/>
      <c r="AE8458" s="4"/>
      <c r="BA8458" s="13"/>
      <c r="BC8458" s="2"/>
      <c r="BD8458" s="2"/>
      <c r="BU8458" s="15"/>
      <c r="BV8458" s="6"/>
      <c r="BW8458" s="6"/>
      <c r="BX8458" s="16"/>
      <c r="BY8458" s="16"/>
      <c r="BZ8458" s="16"/>
      <c r="CA8458" s="16"/>
      <c r="CB8458" s="14"/>
    </row>
    <row r="8459" spans="1:80" s="9" customFormat="1" x14ac:dyDescent="0.2">
      <c r="A8459" s="16"/>
      <c r="B8459" s="16"/>
      <c r="C8459" s="16"/>
      <c r="D8459" s="16"/>
      <c r="E8459" s="16"/>
      <c r="F8459" s="3"/>
      <c r="G8459" s="3"/>
      <c r="H8459" s="3"/>
      <c r="I8459" s="3"/>
      <c r="J8459" s="2"/>
      <c r="M8459" s="10"/>
      <c r="N8459" s="2"/>
      <c r="O8459" s="3"/>
      <c r="P8459" s="11"/>
      <c r="Q8459" s="16"/>
      <c r="R8459" s="4"/>
      <c r="S8459" s="12"/>
      <c r="T8459" s="16"/>
      <c r="U8459" s="4"/>
      <c r="V8459" s="3"/>
      <c r="W8459" s="3"/>
      <c r="X8459" s="3"/>
      <c r="Y8459" s="3"/>
      <c r="Z8459" s="3"/>
      <c r="AA8459" s="4"/>
      <c r="AB8459" s="4"/>
      <c r="AC8459" s="4"/>
      <c r="AD8459" s="4"/>
      <c r="AE8459" s="4"/>
      <c r="BA8459" s="13"/>
      <c r="BC8459" s="2"/>
      <c r="BD8459" s="2"/>
      <c r="BU8459" s="15"/>
      <c r="BV8459" s="6"/>
      <c r="BW8459" s="6"/>
      <c r="BX8459" s="16"/>
      <c r="BY8459" s="16"/>
      <c r="BZ8459" s="16"/>
      <c r="CA8459" s="16"/>
      <c r="CB8459" s="14"/>
    </row>
    <row r="8460" spans="1:80" s="9" customFormat="1" x14ac:dyDescent="0.2">
      <c r="A8460" s="16"/>
      <c r="B8460" s="16"/>
      <c r="C8460" s="16"/>
      <c r="D8460" s="16"/>
      <c r="E8460" s="16"/>
      <c r="F8460" s="3"/>
      <c r="G8460" s="3"/>
      <c r="H8460" s="3"/>
      <c r="I8460" s="3"/>
      <c r="J8460" s="2"/>
      <c r="M8460" s="10"/>
      <c r="N8460" s="2"/>
      <c r="O8460" s="3"/>
      <c r="P8460" s="11"/>
      <c r="Q8460" s="16"/>
      <c r="R8460" s="4"/>
      <c r="S8460" s="12"/>
      <c r="T8460" s="16"/>
      <c r="U8460" s="4"/>
      <c r="V8460" s="3"/>
      <c r="W8460" s="3"/>
      <c r="X8460" s="3"/>
      <c r="Y8460" s="3"/>
      <c r="Z8460" s="3"/>
      <c r="AA8460" s="4"/>
      <c r="AB8460" s="4"/>
      <c r="AC8460" s="4"/>
      <c r="AD8460" s="4"/>
      <c r="AE8460" s="4"/>
      <c r="BA8460" s="13"/>
      <c r="BC8460" s="2"/>
      <c r="BD8460" s="2"/>
      <c r="BU8460" s="15"/>
      <c r="BV8460" s="6"/>
      <c r="BW8460" s="6"/>
      <c r="BX8460" s="16"/>
      <c r="BY8460" s="16"/>
      <c r="BZ8460" s="16"/>
      <c r="CA8460" s="16"/>
      <c r="CB8460" s="14"/>
    </row>
    <row r="8461" spans="1:80" s="9" customFormat="1" x14ac:dyDescent="0.2">
      <c r="A8461" s="16"/>
      <c r="B8461" s="16"/>
      <c r="C8461" s="16"/>
      <c r="D8461" s="16"/>
      <c r="E8461" s="16"/>
      <c r="F8461" s="3"/>
      <c r="G8461" s="3"/>
      <c r="H8461" s="3"/>
      <c r="I8461" s="3"/>
      <c r="J8461" s="2"/>
      <c r="M8461" s="10"/>
      <c r="N8461" s="2"/>
      <c r="O8461" s="3"/>
      <c r="P8461" s="11"/>
      <c r="Q8461" s="16"/>
      <c r="R8461" s="4"/>
      <c r="S8461" s="12"/>
      <c r="T8461" s="16"/>
      <c r="U8461" s="4"/>
      <c r="V8461" s="3"/>
      <c r="W8461" s="3"/>
      <c r="X8461" s="3"/>
      <c r="Y8461" s="3"/>
      <c r="Z8461" s="3"/>
      <c r="AA8461" s="4"/>
      <c r="AB8461" s="4"/>
      <c r="AC8461" s="4"/>
      <c r="AD8461" s="4"/>
      <c r="AE8461" s="4"/>
      <c r="BA8461" s="13"/>
      <c r="BC8461" s="2"/>
      <c r="BD8461" s="2"/>
      <c r="BU8461" s="15"/>
      <c r="BV8461" s="6"/>
      <c r="BW8461" s="6"/>
      <c r="BX8461" s="16"/>
      <c r="BY8461" s="16"/>
      <c r="BZ8461" s="16"/>
      <c r="CA8461" s="16"/>
      <c r="CB8461" s="14"/>
    </row>
    <row r="8462" spans="1:80" s="9" customFormat="1" x14ac:dyDescent="0.2">
      <c r="A8462" s="16"/>
      <c r="B8462" s="16"/>
      <c r="C8462" s="16"/>
      <c r="D8462" s="16"/>
      <c r="E8462" s="16"/>
      <c r="F8462" s="3"/>
      <c r="G8462" s="3"/>
      <c r="H8462" s="3"/>
      <c r="I8462" s="3"/>
      <c r="J8462" s="2"/>
      <c r="M8462" s="10"/>
      <c r="N8462" s="2"/>
      <c r="O8462" s="3"/>
      <c r="P8462" s="11"/>
      <c r="Q8462" s="16"/>
      <c r="R8462" s="4"/>
      <c r="S8462" s="12"/>
      <c r="T8462" s="16"/>
      <c r="U8462" s="4"/>
      <c r="V8462" s="3"/>
      <c r="W8462" s="3"/>
      <c r="X8462" s="3"/>
      <c r="Y8462" s="3"/>
      <c r="Z8462" s="3"/>
      <c r="AA8462" s="4"/>
      <c r="AB8462" s="4"/>
      <c r="AC8462" s="4"/>
      <c r="AD8462" s="4"/>
      <c r="AE8462" s="4"/>
      <c r="BA8462" s="13"/>
      <c r="BC8462" s="2"/>
      <c r="BD8462" s="2"/>
      <c r="BU8462" s="15"/>
      <c r="BV8462" s="6"/>
      <c r="BW8462" s="6"/>
      <c r="BX8462" s="16"/>
      <c r="BY8462" s="16"/>
      <c r="BZ8462" s="16"/>
      <c r="CA8462" s="16"/>
      <c r="CB8462" s="14"/>
    </row>
    <row r="8463" spans="1:80" s="9" customFormat="1" x14ac:dyDescent="0.2">
      <c r="A8463" s="16"/>
      <c r="B8463" s="16"/>
      <c r="C8463" s="16"/>
      <c r="D8463" s="16"/>
      <c r="E8463" s="16"/>
      <c r="F8463" s="3"/>
      <c r="G8463" s="3"/>
      <c r="H8463" s="3"/>
      <c r="I8463" s="3"/>
      <c r="J8463" s="2"/>
      <c r="M8463" s="10"/>
      <c r="N8463" s="2"/>
      <c r="O8463" s="3"/>
      <c r="P8463" s="11"/>
      <c r="Q8463" s="16"/>
      <c r="R8463" s="4"/>
      <c r="S8463" s="12"/>
      <c r="T8463" s="16"/>
      <c r="U8463" s="4"/>
      <c r="V8463" s="3"/>
      <c r="W8463" s="3"/>
      <c r="X8463" s="3"/>
      <c r="Y8463" s="3"/>
      <c r="Z8463" s="3"/>
      <c r="AA8463" s="4"/>
      <c r="AB8463" s="4"/>
      <c r="AC8463" s="4"/>
      <c r="AD8463" s="4"/>
      <c r="AE8463" s="4"/>
      <c r="BA8463" s="13"/>
      <c r="BC8463" s="2"/>
      <c r="BD8463" s="2"/>
      <c r="BU8463" s="15"/>
      <c r="BV8463" s="6"/>
      <c r="BW8463" s="6"/>
      <c r="BX8463" s="16"/>
      <c r="BY8463" s="16"/>
      <c r="BZ8463" s="16"/>
      <c r="CA8463" s="16"/>
      <c r="CB8463" s="14"/>
    </row>
    <row r="8464" spans="1:80" s="9" customFormat="1" x14ac:dyDescent="0.2">
      <c r="A8464" s="16"/>
      <c r="B8464" s="16"/>
      <c r="C8464" s="16"/>
      <c r="D8464" s="16"/>
      <c r="E8464" s="16"/>
      <c r="F8464" s="3"/>
      <c r="G8464" s="3"/>
      <c r="H8464" s="3"/>
      <c r="I8464" s="3"/>
      <c r="J8464" s="2"/>
      <c r="M8464" s="10"/>
      <c r="N8464" s="2"/>
      <c r="O8464" s="3"/>
      <c r="P8464" s="11"/>
      <c r="Q8464" s="16"/>
      <c r="R8464" s="4"/>
      <c r="S8464" s="12"/>
      <c r="T8464" s="16"/>
      <c r="U8464" s="4"/>
      <c r="V8464" s="3"/>
      <c r="W8464" s="3"/>
      <c r="X8464" s="3"/>
      <c r="Y8464" s="3"/>
      <c r="Z8464" s="3"/>
      <c r="AA8464" s="4"/>
      <c r="AB8464" s="4"/>
      <c r="AC8464" s="4"/>
      <c r="AD8464" s="4"/>
      <c r="AE8464" s="4"/>
      <c r="BA8464" s="13"/>
      <c r="BC8464" s="2"/>
      <c r="BD8464" s="2"/>
      <c r="BU8464" s="15"/>
      <c r="BV8464" s="6"/>
      <c r="BW8464" s="6"/>
      <c r="BX8464" s="16"/>
      <c r="BY8464" s="16"/>
      <c r="BZ8464" s="16"/>
      <c r="CA8464" s="16"/>
      <c r="CB8464" s="14"/>
    </row>
    <row r="8465" spans="1:80" s="9" customFormat="1" x14ac:dyDescent="0.2">
      <c r="A8465" s="16"/>
      <c r="B8465" s="16"/>
      <c r="C8465" s="16"/>
      <c r="D8465" s="16"/>
      <c r="E8465" s="16"/>
      <c r="F8465" s="3"/>
      <c r="G8465" s="3"/>
      <c r="H8465" s="3"/>
      <c r="I8465" s="3"/>
      <c r="J8465" s="2"/>
      <c r="M8465" s="10"/>
      <c r="N8465" s="2"/>
      <c r="O8465" s="3"/>
      <c r="P8465" s="11"/>
      <c r="Q8465" s="16"/>
      <c r="R8465" s="4"/>
      <c r="S8465" s="12"/>
      <c r="T8465" s="16"/>
      <c r="U8465" s="4"/>
      <c r="V8465" s="3"/>
      <c r="W8465" s="3"/>
      <c r="X8465" s="3"/>
      <c r="Y8465" s="3"/>
      <c r="Z8465" s="3"/>
      <c r="AA8465" s="4"/>
      <c r="AB8465" s="4"/>
      <c r="AC8465" s="4"/>
      <c r="AD8465" s="4"/>
      <c r="AE8465" s="4"/>
      <c r="BA8465" s="13"/>
      <c r="BC8465" s="2"/>
      <c r="BD8465" s="2"/>
      <c r="BU8465" s="15"/>
      <c r="BV8465" s="6"/>
      <c r="BW8465" s="6"/>
      <c r="BX8465" s="16"/>
      <c r="BY8465" s="16"/>
      <c r="BZ8465" s="16"/>
      <c r="CA8465" s="16"/>
      <c r="CB8465" s="14"/>
    </row>
    <row r="8466" spans="1:80" s="9" customFormat="1" x14ac:dyDescent="0.2">
      <c r="A8466" s="16"/>
      <c r="B8466" s="16"/>
      <c r="C8466" s="16"/>
      <c r="D8466" s="16"/>
      <c r="E8466" s="16"/>
      <c r="F8466" s="3"/>
      <c r="G8466" s="3"/>
      <c r="H8466" s="3"/>
      <c r="I8466" s="3"/>
      <c r="J8466" s="2"/>
      <c r="M8466" s="10"/>
      <c r="N8466" s="2"/>
      <c r="O8466" s="3"/>
      <c r="P8466" s="11"/>
      <c r="Q8466" s="16"/>
      <c r="R8466" s="4"/>
      <c r="S8466" s="12"/>
      <c r="T8466" s="16"/>
      <c r="U8466" s="4"/>
      <c r="V8466" s="3"/>
      <c r="W8466" s="3"/>
      <c r="X8466" s="3"/>
      <c r="Y8466" s="3"/>
      <c r="Z8466" s="3"/>
      <c r="AA8466" s="4"/>
      <c r="AB8466" s="4"/>
      <c r="AC8466" s="4"/>
      <c r="AD8466" s="4"/>
      <c r="AE8466" s="4"/>
      <c r="BA8466" s="13"/>
      <c r="BC8466" s="2"/>
      <c r="BD8466" s="2"/>
      <c r="BU8466" s="15"/>
      <c r="BV8466" s="6"/>
      <c r="BW8466" s="6"/>
      <c r="BX8466" s="16"/>
      <c r="BY8466" s="16"/>
      <c r="BZ8466" s="16"/>
      <c r="CA8466" s="16"/>
      <c r="CB8466" s="14"/>
    </row>
    <row r="8467" spans="1:80" s="9" customFormat="1" x14ac:dyDescent="0.2">
      <c r="A8467" s="16"/>
      <c r="B8467" s="16"/>
      <c r="C8467" s="16"/>
      <c r="D8467" s="16"/>
      <c r="E8467" s="16"/>
      <c r="F8467" s="3"/>
      <c r="G8467" s="3"/>
      <c r="H8467" s="3"/>
      <c r="I8467" s="3"/>
      <c r="J8467" s="2"/>
      <c r="M8467" s="10"/>
      <c r="N8467" s="2"/>
      <c r="O8467" s="3"/>
      <c r="P8467" s="11"/>
      <c r="Q8467" s="16"/>
      <c r="R8467" s="4"/>
      <c r="S8467" s="12"/>
      <c r="T8467" s="16"/>
      <c r="U8467" s="4"/>
      <c r="V8467" s="3"/>
      <c r="W8467" s="3"/>
      <c r="X8467" s="3"/>
      <c r="Y8467" s="3"/>
      <c r="Z8467" s="3"/>
      <c r="AA8467" s="4"/>
      <c r="AB8467" s="4"/>
      <c r="AC8467" s="4"/>
      <c r="AD8467" s="4"/>
      <c r="AE8467" s="4"/>
      <c r="BA8467" s="13"/>
      <c r="BC8467" s="2"/>
      <c r="BD8467" s="2"/>
      <c r="BU8467" s="15"/>
      <c r="BV8467" s="6"/>
      <c r="BW8467" s="6"/>
      <c r="BX8467" s="16"/>
      <c r="BY8467" s="16"/>
      <c r="BZ8467" s="16"/>
      <c r="CA8467" s="16"/>
      <c r="CB8467" s="14"/>
    </row>
    <row r="8468" spans="1:80" s="9" customFormat="1" x14ac:dyDescent="0.2">
      <c r="A8468" s="16"/>
      <c r="B8468" s="16"/>
      <c r="C8468" s="16"/>
      <c r="D8468" s="16"/>
      <c r="E8468" s="16"/>
      <c r="F8468" s="3"/>
      <c r="G8468" s="3"/>
      <c r="H8468" s="3"/>
      <c r="I8468" s="3"/>
      <c r="J8468" s="2"/>
      <c r="M8468" s="10"/>
      <c r="N8468" s="2"/>
      <c r="O8468" s="3"/>
      <c r="P8468" s="11"/>
      <c r="Q8468" s="16"/>
      <c r="R8468" s="4"/>
      <c r="S8468" s="12"/>
      <c r="T8468" s="16"/>
      <c r="U8468" s="4"/>
      <c r="V8468" s="3"/>
      <c r="W8468" s="3"/>
      <c r="X8468" s="3"/>
      <c r="Y8468" s="3"/>
      <c r="Z8468" s="3"/>
      <c r="AA8468" s="4"/>
      <c r="AB8468" s="4"/>
      <c r="AC8468" s="4"/>
      <c r="AD8468" s="4"/>
      <c r="AE8468" s="4"/>
      <c r="BA8468" s="13"/>
      <c r="BC8468" s="2"/>
      <c r="BD8468" s="2"/>
      <c r="BU8468" s="15"/>
      <c r="BV8468" s="6"/>
      <c r="BW8468" s="6"/>
      <c r="BX8468" s="16"/>
      <c r="BY8468" s="16"/>
      <c r="BZ8468" s="16"/>
      <c r="CA8468" s="16"/>
      <c r="CB8468" s="14"/>
    </row>
    <row r="8469" spans="1:80" s="9" customFormat="1" x14ac:dyDescent="0.2">
      <c r="A8469" s="16"/>
      <c r="B8469" s="16"/>
      <c r="C8469" s="16"/>
      <c r="D8469" s="16"/>
      <c r="E8469" s="16"/>
      <c r="F8469" s="3"/>
      <c r="G8469" s="3"/>
      <c r="H8469" s="3"/>
      <c r="I8469" s="3"/>
      <c r="J8469" s="2"/>
      <c r="M8469" s="10"/>
      <c r="N8469" s="2"/>
      <c r="O8469" s="3"/>
      <c r="P8469" s="11"/>
      <c r="Q8469" s="16"/>
      <c r="R8469" s="4"/>
      <c r="S8469" s="12"/>
      <c r="T8469" s="16"/>
      <c r="U8469" s="4"/>
      <c r="V8469" s="3"/>
      <c r="W8469" s="3"/>
      <c r="X8469" s="3"/>
      <c r="Y8469" s="3"/>
      <c r="Z8469" s="3"/>
      <c r="AA8469" s="4"/>
      <c r="AB8469" s="4"/>
      <c r="AC8469" s="4"/>
      <c r="AD8469" s="4"/>
      <c r="AE8469" s="4"/>
      <c r="BA8469" s="13"/>
      <c r="BC8469" s="2"/>
      <c r="BD8469" s="2"/>
      <c r="BU8469" s="15"/>
      <c r="BV8469" s="6"/>
      <c r="BW8469" s="6"/>
      <c r="BX8469" s="16"/>
      <c r="BY8469" s="16"/>
      <c r="BZ8469" s="16"/>
      <c r="CA8469" s="16"/>
      <c r="CB8469" s="14"/>
    </row>
    <row r="8470" spans="1:80" s="9" customFormat="1" x14ac:dyDescent="0.2">
      <c r="A8470" s="16"/>
      <c r="B8470" s="16"/>
      <c r="C8470" s="16"/>
      <c r="D8470" s="16"/>
      <c r="E8470" s="16"/>
      <c r="F8470" s="3"/>
      <c r="G8470" s="3"/>
      <c r="H8470" s="3"/>
      <c r="I8470" s="3"/>
      <c r="J8470" s="2"/>
      <c r="M8470" s="10"/>
      <c r="N8470" s="2"/>
      <c r="O8470" s="3"/>
      <c r="P8470" s="11"/>
      <c r="Q8470" s="16"/>
      <c r="R8470" s="4"/>
      <c r="S8470" s="12"/>
      <c r="T8470" s="16"/>
      <c r="U8470" s="4"/>
      <c r="V8470" s="3"/>
      <c r="W8470" s="3"/>
      <c r="X8470" s="3"/>
      <c r="Y8470" s="3"/>
      <c r="Z8470" s="3"/>
      <c r="AA8470" s="4"/>
      <c r="AB8470" s="4"/>
      <c r="AC8470" s="4"/>
      <c r="AD8470" s="4"/>
      <c r="AE8470" s="4"/>
      <c r="BA8470" s="13"/>
      <c r="BC8470" s="2"/>
      <c r="BD8470" s="2"/>
      <c r="BU8470" s="15"/>
      <c r="BV8470" s="6"/>
      <c r="BW8470" s="6"/>
      <c r="BX8470" s="16"/>
      <c r="BY8470" s="16"/>
      <c r="BZ8470" s="16"/>
      <c r="CA8470" s="16"/>
      <c r="CB8470" s="14"/>
    </row>
    <row r="8471" spans="1:80" s="9" customFormat="1" x14ac:dyDescent="0.2">
      <c r="A8471" s="16"/>
      <c r="B8471" s="16"/>
      <c r="C8471" s="16"/>
      <c r="D8471" s="16"/>
      <c r="E8471" s="16"/>
      <c r="F8471" s="3"/>
      <c r="G8471" s="3"/>
      <c r="H8471" s="3"/>
      <c r="I8471" s="3"/>
      <c r="J8471" s="2"/>
      <c r="M8471" s="10"/>
      <c r="N8471" s="2"/>
      <c r="O8471" s="3"/>
      <c r="P8471" s="11"/>
      <c r="Q8471" s="16"/>
      <c r="R8471" s="4"/>
      <c r="S8471" s="12"/>
      <c r="T8471" s="16"/>
      <c r="U8471" s="4"/>
      <c r="V8471" s="3"/>
      <c r="W8471" s="3"/>
      <c r="X8471" s="3"/>
      <c r="Y8471" s="3"/>
      <c r="Z8471" s="3"/>
      <c r="AA8471" s="4"/>
      <c r="AB8471" s="4"/>
      <c r="AC8471" s="4"/>
      <c r="AD8471" s="4"/>
      <c r="AE8471" s="4"/>
      <c r="BA8471" s="13"/>
      <c r="BC8471" s="2"/>
      <c r="BD8471" s="2"/>
      <c r="BU8471" s="15"/>
      <c r="BV8471" s="6"/>
      <c r="BW8471" s="6"/>
      <c r="BX8471" s="16"/>
      <c r="BY8471" s="16"/>
      <c r="BZ8471" s="16"/>
      <c r="CA8471" s="16"/>
      <c r="CB8471" s="14"/>
    </row>
    <row r="8472" spans="1:80" s="9" customFormat="1" x14ac:dyDescent="0.2">
      <c r="A8472" s="16"/>
      <c r="B8472" s="16"/>
      <c r="C8472" s="16"/>
      <c r="D8472" s="16"/>
      <c r="E8472" s="16"/>
      <c r="F8472" s="3"/>
      <c r="G8472" s="3"/>
      <c r="H8472" s="3"/>
      <c r="I8472" s="3"/>
      <c r="J8472" s="2"/>
      <c r="M8472" s="10"/>
      <c r="N8472" s="2"/>
      <c r="O8472" s="3"/>
      <c r="P8472" s="11"/>
      <c r="Q8472" s="16"/>
      <c r="R8472" s="4"/>
      <c r="S8472" s="12"/>
      <c r="T8472" s="16"/>
      <c r="U8472" s="4"/>
      <c r="V8472" s="3"/>
      <c r="W8472" s="3"/>
      <c r="X8472" s="3"/>
      <c r="Y8472" s="3"/>
      <c r="Z8472" s="3"/>
      <c r="AA8472" s="4"/>
      <c r="AB8472" s="4"/>
      <c r="AC8472" s="4"/>
      <c r="AD8472" s="4"/>
      <c r="AE8472" s="4"/>
      <c r="BA8472" s="13"/>
      <c r="BC8472" s="2"/>
      <c r="BD8472" s="2"/>
      <c r="BU8472" s="15"/>
      <c r="BV8472" s="6"/>
      <c r="BW8472" s="6"/>
      <c r="BX8472" s="16"/>
      <c r="BY8472" s="16"/>
      <c r="BZ8472" s="16"/>
      <c r="CA8472" s="16"/>
      <c r="CB8472" s="14"/>
    </row>
    <row r="8473" spans="1:80" s="9" customFormat="1" x14ac:dyDescent="0.2">
      <c r="A8473" s="16"/>
      <c r="B8473" s="16"/>
      <c r="C8473" s="16"/>
      <c r="D8473" s="16"/>
      <c r="E8473" s="16"/>
      <c r="F8473" s="3"/>
      <c r="G8473" s="3"/>
      <c r="H8473" s="3"/>
      <c r="I8473" s="3"/>
      <c r="J8473" s="2"/>
      <c r="M8473" s="10"/>
      <c r="N8473" s="2"/>
      <c r="O8473" s="3"/>
      <c r="P8473" s="11"/>
      <c r="Q8473" s="16"/>
      <c r="R8473" s="4"/>
      <c r="S8473" s="12"/>
      <c r="T8473" s="16"/>
      <c r="U8473" s="4"/>
      <c r="V8473" s="3"/>
      <c r="W8473" s="3"/>
      <c r="X8473" s="3"/>
      <c r="Y8473" s="3"/>
      <c r="Z8473" s="3"/>
      <c r="AA8473" s="4"/>
      <c r="AB8473" s="4"/>
      <c r="AC8473" s="4"/>
      <c r="AD8473" s="4"/>
      <c r="AE8473" s="4"/>
      <c r="BA8473" s="13"/>
      <c r="BC8473" s="2"/>
      <c r="BD8473" s="2"/>
      <c r="BU8473" s="15"/>
      <c r="BV8473" s="6"/>
      <c r="BW8473" s="6"/>
      <c r="BX8473" s="16"/>
      <c r="BY8473" s="16"/>
      <c r="BZ8473" s="16"/>
      <c r="CA8473" s="16"/>
      <c r="CB8473" s="14"/>
    </row>
    <row r="8474" spans="1:80" s="9" customFormat="1" x14ac:dyDescent="0.2">
      <c r="A8474" s="16"/>
      <c r="B8474" s="16"/>
      <c r="C8474" s="16"/>
      <c r="D8474" s="16"/>
      <c r="E8474" s="16"/>
      <c r="F8474" s="3"/>
      <c r="G8474" s="3"/>
      <c r="H8474" s="3"/>
      <c r="I8474" s="3"/>
      <c r="J8474" s="2"/>
      <c r="M8474" s="10"/>
      <c r="N8474" s="2"/>
      <c r="O8474" s="3"/>
      <c r="P8474" s="11"/>
      <c r="Q8474" s="16"/>
      <c r="R8474" s="4"/>
      <c r="S8474" s="12"/>
      <c r="T8474" s="16"/>
      <c r="U8474" s="4"/>
      <c r="V8474" s="3"/>
      <c r="W8474" s="3"/>
      <c r="X8474" s="3"/>
      <c r="Y8474" s="3"/>
      <c r="Z8474" s="3"/>
      <c r="AA8474" s="4"/>
      <c r="AB8474" s="4"/>
      <c r="AC8474" s="4"/>
      <c r="AD8474" s="4"/>
      <c r="AE8474" s="4"/>
      <c r="BA8474" s="13"/>
      <c r="BC8474" s="2"/>
      <c r="BD8474" s="2"/>
      <c r="BU8474" s="15"/>
      <c r="BV8474" s="6"/>
      <c r="BW8474" s="6"/>
      <c r="BX8474" s="16"/>
      <c r="BY8474" s="16"/>
      <c r="BZ8474" s="16"/>
      <c r="CA8474" s="16"/>
      <c r="CB8474" s="14"/>
    </row>
    <row r="8475" spans="1:80" s="9" customFormat="1" x14ac:dyDescent="0.2">
      <c r="A8475" s="16"/>
      <c r="B8475" s="16"/>
      <c r="C8475" s="16"/>
      <c r="D8475" s="16"/>
      <c r="E8475" s="16"/>
      <c r="F8475" s="3"/>
      <c r="G8475" s="3"/>
      <c r="H8475" s="3"/>
      <c r="I8475" s="3"/>
      <c r="J8475" s="2"/>
      <c r="M8475" s="10"/>
      <c r="N8475" s="2"/>
      <c r="O8475" s="3"/>
      <c r="P8475" s="11"/>
      <c r="Q8475" s="16"/>
      <c r="R8475" s="4"/>
      <c r="S8475" s="12"/>
      <c r="T8475" s="16"/>
      <c r="U8475" s="4"/>
      <c r="V8475" s="3"/>
      <c r="W8475" s="3"/>
      <c r="X8475" s="3"/>
      <c r="Y8475" s="3"/>
      <c r="Z8475" s="3"/>
      <c r="AA8475" s="4"/>
      <c r="AB8475" s="4"/>
      <c r="AC8475" s="4"/>
      <c r="AD8475" s="4"/>
      <c r="AE8475" s="4"/>
      <c r="BA8475" s="13"/>
      <c r="BC8475" s="2"/>
      <c r="BD8475" s="2"/>
      <c r="BU8475" s="15"/>
      <c r="BV8475" s="6"/>
      <c r="BW8475" s="6"/>
      <c r="BX8475" s="16"/>
      <c r="BY8475" s="16"/>
      <c r="BZ8475" s="16"/>
      <c r="CA8475" s="16"/>
      <c r="CB8475" s="14"/>
    </row>
    <row r="8476" spans="1:80" s="9" customFormat="1" x14ac:dyDescent="0.2">
      <c r="A8476" s="16"/>
      <c r="B8476" s="16"/>
      <c r="C8476" s="16"/>
      <c r="D8476" s="16"/>
      <c r="E8476" s="16"/>
      <c r="F8476" s="3"/>
      <c r="G8476" s="3"/>
      <c r="H8476" s="3"/>
      <c r="I8476" s="3"/>
      <c r="J8476" s="2"/>
      <c r="M8476" s="10"/>
      <c r="N8476" s="2"/>
      <c r="O8476" s="3"/>
      <c r="P8476" s="11"/>
      <c r="Q8476" s="16"/>
      <c r="R8476" s="4"/>
      <c r="S8476" s="12"/>
      <c r="T8476" s="16"/>
      <c r="U8476" s="4"/>
      <c r="V8476" s="3"/>
      <c r="W8476" s="3"/>
      <c r="X8476" s="3"/>
      <c r="Y8476" s="3"/>
      <c r="Z8476" s="3"/>
      <c r="AA8476" s="4"/>
      <c r="AB8476" s="4"/>
      <c r="AC8476" s="4"/>
      <c r="AD8476" s="4"/>
      <c r="AE8476" s="4"/>
      <c r="BA8476" s="13"/>
      <c r="BC8476" s="2"/>
      <c r="BD8476" s="2"/>
      <c r="BU8476" s="15"/>
      <c r="BV8476" s="6"/>
      <c r="BW8476" s="6"/>
      <c r="BX8476" s="16"/>
      <c r="BY8476" s="16"/>
      <c r="BZ8476" s="16"/>
      <c r="CA8476" s="16"/>
      <c r="CB8476" s="14"/>
    </row>
    <row r="8477" spans="1:80" s="9" customFormat="1" x14ac:dyDescent="0.2">
      <c r="A8477" s="16"/>
      <c r="B8477" s="16"/>
      <c r="C8477" s="16"/>
      <c r="D8477" s="16"/>
      <c r="E8477" s="16"/>
      <c r="F8477" s="3"/>
      <c r="G8477" s="3"/>
      <c r="H8477" s="3"/>
      <c r="I8477" s="3"/>
      <c r="J8477" s="2"/>
      <c r="M8477" s="10"/>
      <c r="N8477" s="2"/>
      <c r="O8477" s="3"/>
      <c r="P8477" s="11"/>
      <c r="Q8477" s="16"/>
      <c r="R8477" s="4"/>
      <c r="S8477" s="12"/>
      <c r="T8477" s="16"/>
      <c r="U8477" s="4"/>
      <c r="V8477" s="3"/>
      <c r="W8477" s="3"/>
      <c r="X8477" s="3"/>
      <c r="Y8477" s="3"/>
      <c r="Z8477" s="3"/>
      <c r="AA8477" s="4"/>
      <c r="AB8477" s="4"/>
      <c r="AC8477" s="4"/>
      <c r="AD8477" s="4"/>
      <c r="AE8477" s="4"/>
      <c r="BA8477" s="13"/>
      <c r="BC8477" s="2"/>
      <c r="BD8477" s="2"/>
      <c r="BU8477" s="15"/>
      <c r="BV8477" s="6"/>
      <c r="BW8477" s="6"/>
      <c r="BX8477" s="16"/>
      <c r="BY8477" s="16"/>
      <c r="BZ8477" s="16"/>
      <c r="CA8477" s="16"/>
      <c r="CB8477" s="14"/>
    </row>
    <row r="8478" spans="1:80" s="9" customFormat="1" x14ac:dyDescent="0.2">
      <c r="A8478" s="16"/>
      <c r="B8478" s="16"/>
      <c r="C8478" s="16"/>
      <c r="D8478" s="16"/>
      <c r="E8478" s="16"/>
      <c r="F8478" s="3"/>
      <c r="G8478" s="3"/>
      <c r="H8478" s="3"/>
      <c r="I8478" s="3"/>
      <c r="J8478" s="2"/>
      <c r="M8478" s="10"/>
      <c r="N8478" s="2"/>
      <c r="O8478" s="3"/>
      <c r="P8478" s="11"/>
      <c r="Q8478" s="16"/>
      <c r="R8478" s="4"/>
      <c r="S8478" s="12"/>
      <c r="T8478" s="16"/>
      <c r="U8478" s="4"/>
      <c r="V8478" s="3"/>
      <c r="W8478" s="3"/>
      <c r="X8478" s="3"/>
      <c r="Y8478" s="3"/>
      <c r="Z8478" s="3"/>
      <c r="AA8478" s="4"/>
      <c r="AB8478" s="4"/>
      <c r="AC8478" s="4"/>
      <c r="AD8478" s="4"/>
      <c r="AE8478" s="4"/>
      <c r="BA8478" s="13"/>
      <c r="BC8478" s="2"/>
      <c r="BD8478" s="2"/>
      <c r="BU8478" s="15"/>
      <c r="BV8478" s="6"/>
      <c r="BW8478" s="6"/>
      <c r="BX8478" s="16"/>
      <c r="BY8478" s="16"/>
      <c r="BZ8478" s="16"/>
      <c r="CA8478" s="16"/>
      <c r="CB8478" s="14"/>
    </row>
    <row r="8479" spans="1:80" s="9" customFormat="1" x14ac:dyDescent="0.2">
      <c r="A8479" s="16"/>
      <c r="B8479" s="16"/>
      <c r="C8479" s="16"/>
      <c r="D8479" s="16"/>
      <c r="E8479" s="16"/>
      <c r="F8479" s="3"/>
      <c r="G8479" s="3"/>
      <c r="H8479" s="3"/>
      <c r="I8479" s="3"/>
      <c r="J8479" s="2"/>
      <c r="M8479" s="10"/>
      <c r="N8479" s="2"/>
      <c r="O8479" s="3"/>
      <c r="P8479" s="11"/>
      <c r="Q8479" s="16"/>
      <c r="R8479" s="4"/>
      <c r="S8479" s="12"/>
      <c r="T8479" s="16"/>
      <c r="U8479" s="4"/>
      <c r="V8479" s="3"/>
      <c r="W8479" s="3"/>
      <c r="X8479" s="3"/>
      <c r="Y8479" s="3"/>
      <c r="Z8479" s="3"/>
      <c r="AA8479" s="4"/>
      <c r="AB8479" s="4"/>
      <c r="AC8479" s="4"/>
      <c r="AD8479" s="4"/>
      <c r="AE8479" s="4"/>
      <c r="BA8479" s="13"/>
      <c r="BC8479" s="2"/>
      <c r="BD8479" s="2"/>
      <c r="BU8479" s="15"/>
      <c r="BV8479" s="6"/>
      <c r="BW8479" s="6"/>
      <c r="BX8479" s="16"/>
      <c r="BY8479" s="16"/>
      <c r="BZ8479" s="16"/>
      <c r="CA8479" s="16"/>
      <c r="CB8479" s="14"/>
    </row>
    <row r="8480" spans="1:80" s="9" customFormat="1" x14ac:dyDescent="0.2">
      <c r="A8480" s="16"/>
      <c r="B8480" s="16"/>
      <c r="C8480" s="16"/>
      <c r="D8480" s="16"/>
      <c r="E8480" s="16"/>
      <c r="F8480" s="3"/>
      <c r="G8480" s="3"/>
      <c r="H8480" s="3"/>
      <c r="I8480" s="3"/>
      <c r="J8480" s="2"/>
      <c r="M8480" s="10"/>
      <c r="N8480" s="2"/>
      <c r="O8480" s="3"/>
      <c r="P8480" s="11"/>
      <c r="Q8480" s="16"/>
      <c r="R8480" s="4"/>
      <c r="S8480" s="12"/>
      <c r="T8480" s="16"/>
      <c r="U8480" s="4"/>
      <c r="V8480" s="3"/>
      <c r="W8480" s="3"/>
      <c r="X8480" s="3"/>
      <c r="Y8480" s="3"/>
      <c r="Z8480" s="3"/>
      <c r="AA8480" s="4"/>
      <c r="AB8480" s="4"/>
      <c r="AC8480" s="4"/>
      <c r="AD8480" s="4"/>
      <c r="AE8480" s="4"/>
      <c r="BA8480" s="13"/>
      <c r="BC8480" s="2"/>
      <c r="BD8480" s="2"/>
      <c r="BU8480" s="15"/>
      <c r="BV8480" s="6"/>
      <c r="BW8480" s="6"/>
      <c r="BX8480" s="16"/>
      <c r="BY8480" s="16"/>
      <c r="BZ8480" s="16"/>
      <c r="CA8480" s="16"/>
      <c r="CB8480" s="14"/>
    </row>
    <row r="8481" spans="1:80" s="9" customFormat="1" x14ac:dyDescent="0.2">
      <c r="A8481" s="16"/>
      <c r="B8481" s="16"/>
      <c r="C8481" s="16"/>
      <c r="D8481" s="16"/>
      <c r="E8481" s="16"/>
      <c r="F8481" s="3"/>
      <c r="G8481" s="3"/>
      <c r="H8481" s="3"/>
      <c r="I8481" s="3"/>
      <c r="J8481" s="2"/>
      <c r="M8481" s="10"/>
      <c r="N8481" s="2"/>
      <c r="O8481" s="3"/>
      <c r="P8481" s="11"/>
      <c r="Q8481" s="16"/>
      <c r="R8481" s="4"/>
      <c r="S8481" s="12"/>
      <c r="T8481" s="16"/>
      <c r="U8481" s="4"/>
      <c r="V8481" s="3"/>
      <c r="W8481" s="3"/>
      <c r="X8481" s="3"/>
      <c r="Y8481" s="3"/>
      <c r="Z8481" s="3"/>
      <c r="AA8481" s="4"/>
      <c r="AB8481" s="4"/>
      <c r="AC8481" s="4"/>
      <c r="AD8481" s="4"/>
      <c r="AE8481" s="4"/>
      <c r="BA8481" s="13"/>
      <c r="BC8481" s="2"/>
      <c r="BD8481" s="2"/>
      <c r="BU8481" s="15"/>
      <c r="BV8481" s="6"/>
      <c r="BW8481" s="6"/>
      <c r="BX8481" s="16"/>
      <c r="BY8481" s="16"/>
      <c r="BZ8481" s="16"/>
      <c r="CA8481" s="16"/>
      <c r="CB8481" s="14"/>
    </row>
    <row r="8482" spans="1:80" s="9" customFormat="1" x14ac:dyDescent="0.2">
      <c r="A8482" s="16"/>
      <c r="B8482" s="16"/>
      <c r="C8482" s="16"/>
      <c r="D8482" s="16"/>
      <c r="E8482" s="16"/>
      <c r="F8482" s="3"/>
      <c r="G8482" s="3"/>
      <c r="H8482" s="3"/>
      <c r="I8482" s="3"/>
      <c r="J8482" s="2"/>
      <c r="M8482" s="10"/>
      <c r="N8482" s="2"/>
      <c r="O8482" s="3"/>
      <c r="P8482" s="11"/>
      <c r="Q8482" s="16"/>
      <c r="R8482" s="4"/>
      <c r="S8482" s="12"/>
      <c r="T8482" s="16"/>
      <c r="U8482" s="4"/>
      <c r="V8482" s="3"/>
      <c r="W8482" s="3"/>
      <c r="X8482" s="3"/>
      <c r="Y8482" s="3"/>
      <c r="Z8482" s="3"/>
      <c r="AA8482" s="4"/>
      <c r="AB8482" s="4"/>
      <c r="AC8482" s="4"/>
      <c r="AD8482" s="4"/>
      <c r="AE8482" s="4"/>
      <c r="BA8482" s="13"/>
      <c r="BC8482" s="2"/>
      <c r="BD8482" s="2"/>
      <c r="BU8482" s="15"/>
      <c r="BV8482" s="6"/>
      <c r="BW8482" s="6"/>
      <c r="BX8482" s="16"/>
      <c r="BY8482" s="16"/>
      <c r="BZ8482" s="16"/>
      <c r="CA8482" s="16"/>
      <c r="CB8482" s="14"/>
    </row>
    <row r="8483" spans="1:80" s="9" customFormat="1" x14ac:dyDescent="0.2">
      <c r="A8483" s="16"/>
      <c r="B8483" s="16"/>
      <c r="C8483" s="16"/>
      <c r="D8483" s="16"/>
      <c r="E8483" s="16"/>
      <c r="F8483" s="3"/>
      <c r="G8483" s="3"/>
      <c r="H8483" s="3"/>
      <c r="I8483" s="3"/>
      <c r="J8483" s="2"/>
      <c r="M8483" s="10"/>
      <c r="N8483" s="2"/>
      <c r="O8483" s="3"/>
      <c r="P8483" s="11"/>
      <c r="Q8483" s="16"/>
      <c r="R8483" s="4"/>
      <c r="S8483" s="12"/>
      <c r="T8483" s="16"/>
      <c r="U8483" s="4"/>
      <c r="V8483" s="3"/>
      <c r="W8483" s="3"/>
      <c r="X8483" s="3"/>
      <c r="Y8483" s="3"/>
      <c r="Z8483" s="3"/>
      <c r="AA8483" s="4"/>
      <c r="AB8483" s="4"/>
      <c r="AC8483" s="4"/>
      <c r="AD8483" s="4"/>
      <c r="AE8483" s="4"/>
      <c r="BA8483" s="13"/>
      <c r="BC8483" s="2"/>
      <c r="BD8483" s="2"/>
      <c r="BU8483" s="15"/>
      <c r="BV8483" s="6"/>
      <c r="BW8483" s="6"/>
      <c r="BX8483" s="16"/>
      <c r="BY8483" s="16"/>
      <c r="BZ8483" s="16"/>
      <c r="CA8483" s="16"/>
      <c r="CB8483" s="14"/>
    </row>
    <row r="8484" spans="1:80" s="9" customFormat="1" x14ac:dyDescent="0.2">
      <c r="A8484" s="16"/>
      <c r="B8484" s="16"/>
      <c r="C8484" s="16"/>
      <c r="D8484" s="16"/>
      <c r="E8484" s="16"/>
      <c r="F8484" s="3"/>
      <c r="G8484" s="3"/>
      <c r="H8484" s="3"/>
      <c r="I8484" s="3"/>
      <c r="J8484" s="2"/>
      <c r="M8484" s="10"/>
      <c r="N8484" s="2"/>
      <c r="O8484" s="3"/>
      <c r="P8484" s="11"/>
      <c r="Q8484" s="16"/>
      <c r="R8484" s="4"/>
      <c r="S8484" s="12"/>
      <c r="T8484" s="16"/>
      <c r="U8484" s="4"/>
      <c r="V8484" s="3"/>
      <c r="W8484" s="3"/>
      <c r="X8484" s="3"/>
      <c r="Y8484" s="3"/>
      <c r="Z8484" s="3"/>
      <c r="AA8484" s="4"/>
      <c r="AB8484" s="4"/>
      <c r="AC8484" s="4"/>
      <c r="AD8484" s="4"/>
      <c r="AE8484" s="4"/>
      <c r="BA8484" s="13"/>
      <c r="BC8484" s="2"/>
      <c r="BD8484" s="2"/>
      <c r="BU8484" s="15"/>
      <c r="BV8484" s="6"/>
      <c r="BW8484" s="6"/>
      <c r="BX8484" s="16"/>
      <c r="BY8484" s="16"/>
      <c r="BZ8484" s="16"/>
      <c r="CA8484" s="16"/>
      <c r="CB8484" s="14"/>
    </row>
    <row r="8485" spans="1:80" s="9" customFormat="1" x14ac:dyDescent="0.2">
      <c r="A8485" s="16"/>
      <c r="B8485" s="16"/>
      <c r="C8485" s="16"/>
      <c r="D8485" s="16"/>
      <c r="E8485" s="16"/>
      <c r="F8485" s="3"/>
      <c r="G8485" s="3"/>
      <c r="H8485" s="3"/>
      <c r="I8485" s="3"/>
      <c r="J8485" s="2"/>
      <c r="M8485" s="10"/>
      <c r="N8485" s="2"/>
      <c r="O8485" s="3"/>
      <c r="P8485" s="11"/>
      <c r="Q8485" s="16"/>
      <c r="R8485" s="4"/>
      <c r="S8485" s="12"/>
      <c r="T8485" s="16"/>
      <c r="U8485" s="4"/>
      <c r="V8485" s="3"/>
      <c r="W8485" s="3"/>
      <c r="X8485" s="3"/>
      <c r="Y8485" s="3"/>
      <c r="Z8485" s="3"/>
      <c r="AA8485" s="4"/>
      <c r="AB8485" s="4"/>
      <c r="AC8485" s="4"/>
      <c r="AD8485" s="4"/>
      <c r="AE8485" s="4"/>
      <c r="BA8485" s="13"/>
      <c r="BC8485" s="2"/>
      <c r="BD8485" s="2"/>
      <c r="BU8485" s="15"/>
      <c r="BV8485" s="6"/>
      <c r="BW8485" s="6"/>
      <c r="BX8485" s="16"/>
      <c r="BY8485" s="16"/>
      <c r="BZ8485" s="16"/>
      <c r="CA8485" s="16"/>
      <c r="CB8485" s="14"/>
    </row>
    <row r="8486" spans="1:80" s="9" customFormat="1" x14ac:dyDescent="0.2">
      <c r="A8486" s="16"/>
      <c r="B8486" s="16"/>
      <c r="C8486" s="16"/>
      <c r="D8486" s="16"/>
      <c r="E8486" s="16"/>
      <c r="F8486" s="3"/>
      <c r="G8486" s="3"/>
      <c r="H8486" s="3"/>
      <c r="I8486" s="3"/>
      <c r="J8486" s="2"/>
      <c r="M8486" s="10"/>
      <c r="N8486" s="2"/>
      <c r="O8486" s="3"/>
      <c r="P8486" s="11"/>
      <c r="Q8486" s="16"/>
      <c r="R8486" s="4"/>
      <c r="S8486" s="12"/>
      <c r="T8486" s="16"/>
      <c r="U8486" s="4"/>
      <c r="V8486" s="3"/>
      <c r="W8486" s="3"/>
      <c r="X8486" s="3"/>
      <c r="Y8486" s="3"/>
      <c r="Z8486" s="3"/>
      <c r="AA8486" s="4"/>
      <c r="AB8486" s="4"/>
      <c r="AC8486" s="4"/>
      <c r="AD8486" s="4"/>
      <c r="AE8486" s="4"/>
      <c r="BA8486" s="13"/>
      <c r="BC8486" s="2"/>
      <c r="BD8486" s="2"/>
      <c r="BU8486" s="15"/>
      <c r="BV8486" s="6"/>
      <c r="BW8486" s="6"/>
      <c r="BX8486" s="16"/>
      <c r="BY8486" s="16"/>
      <c r="BZ8486" s="16"/>
      <c r="CA8486" s="16"/>
      <c r="CB8486" s="14"/>
    </row>
    <row r="8487" spans="1:80" s="9" customFormat="1" x14ac:dyDescent="0.2">
      <c r="A8487" s="16"/>
      <c r="B8487" s="16"/>
      <c r="C8487" s="16"/>
      <c r="D8487" s="16"/>
      <c r="E8487" s="16"/>
      <c r="F8487" s="3"/>
      <c r="G8487" s="3"/>
      <c r="H8487" s="3"/>
      <c r="I8487" s="3"/>
      <c r="J8487" s="2"/>
      <c r="M8487" s="10"/>
      <c r="N8487" s="2"/>
      <c r="O8487" s="3"/>
      <c r="P8487" s="11"/>
      <c r="Q8487" s="16"/>
      <c r="R8487" s="4"/>
      <c r="S8487" s="12"/>
      <c r="T8487" s="16"/>
      <c r="U8487" s="4"/>
      <c r="V8487" s="3"/>
      <c r="W8487" s="3"/>
      <c r="X8487" s="3"/>
      <c r="Y8487" s="3"/>
      <c r="Z8487" s="3"/>
      <c r="AA8487" s="4"/>
      <c r="AB8487" s="4"/>
      <c r="AC8487" s="4"/>
      <c r="AD8487" s="4"/>
      <c r="AE8487" s="4"/>
      <c r="BA8487" s="13"/>
      <c r="BC8487" s="2"/>
      <c r="BD8487" s="2"/>
      <c r="BU8487" s="15"/>
      <c r="BV8487" s="6"/>
      <c r="BW8487" s="6"/>
      <c r="BX8487" s="16"/>
      <c r="BY8487" s="16"/>
      <c r="BZ8487" s="16"/>
      <c r="CA8487" s="16"/>
      <c r="CB8487" s="14"/>
    </row>
    <row r="8488" spans="1:80" s="9" customFormat="1" x14ac:dyDescent="0.2">
      <c r="A8488" s="16"/>
      <c r="B8488" s="16"/>
      <c r="C8488" s="16"/>
      <c r="D8488" s="16"/>
      <c r="E8488" s="16"/>
      <c r="F8488" s="3"/>
      <c r="G8488" s="3"/>
      <c r="H8488" s="3"/>
      <c r="I8488" s="3"/>
      <c r="J8488" s="2"/>
      <c r="M8488" s="10"/>
      <c r="N8488" s="2"/>
      <c r="O8488" s="3"/>
      <c r="P8488" s="11"/>
      <c r="Q8488" s="16"/>
      <c r="R8488" s="4"/>
      <c r="S8488" s="12"/>
      <c r="T8488" s="16"/>
      <c r="U8488" s="4"/>
      <c r="V8488" s="3"/>
      <c r="W8488" s="3"/>
      <c r="X8488" s="3"/>
      <c r="Y8488" s="3"/>
      <c r="Z8488" s="3"/>
      <c r="AA8488" s="4"/>
      <c r="AB8488" s="4"/>
      <c r="AC8488" s="4"/>
      <c r="AD8488" s="4"/>
      <c r="AE8488" s="4"/>
      <c r="BA8488" s="13"/>
      <c r="BC8488" s="2"/>
      <c r="BD8488" s="2"/>
      <c r="BU8488" s="15"/>
      <c r="BV8488" s="6"/>
      <c r="BW8488" s="6"/>
      <c r="BX8488" s="16"/>
      <c r="BY8488" s="16"/>
      <c r="BZ8488" s="16"/>
      <c r="CA8488" s="16"/>
      <c r="CB8488" s="14"/>
    </row>
    <row r="8489" spans="1:80" s="9" customFormat="1" x14ac:dyDescent="0.2">
      <c r="A8489" s="16"/>
      <c r="B8489" s="16"/>
      <c r="C8489" s="16"/>
      <c r="D8489" s="16"/>
      <c r="E8489" s="16"/>
      <c r="F8489" s="3"/>
      <c r="G8489" s="3"/>
      <c r="H8489" s="3"/>
      <c r="I8489" s="3"/>
      <c r="J8489" s="2"/>
      <c r="M8489" s="10"/>
      <c r="N8489" s="2"/>
      <c r="O8489" s="3"/>
      <c r="P8489" s="11"/>
      <c r="Q8489" s="16"/>
      <c r="R8489" s="4"/>
      <c r="S8489" s="12"/>
      <c r="T8489" s="16"/>
      <c r="U8489" s="4"/>
      <c r="V8489" s="3"/>
      <c r="W8489" s="3"/>
      <c r="X8489" s="3"/>
      <c r="Y8489" s="3"/>
      <c r="Z8489" s="3"/>
      <c r="AA8489" s="4"/>
      <c r="AB8489" s="4"/>
      <c r="AC8489" s="4"/>
      <c r="AD8489" s="4"/>
      <c r="AE8489" s="4"/>
      <c r="BA8489" s="13"/>
      <c r="BC8489" s="2"/>
      <c r="BD8489" s="2"/>
      <c r="BU8489" s="15"/>
      <c r="BV8489" s="6"/>
      <c r="BW8489" s="6"/>
      <c r="BX8489" s="16"/>
      <c r="BY8489" s="16"/>
      <c r="BZ8489" s="16"/>
      <c r="CA8489" s="16"/>
      <c r="CB8489" s="14"/>
    </row>
    <row r="8490" spans="1:80" s="9" customFormat="1" x14ac:dyDescent="0.2">
      <c r="A8490" s="16"/>
      <c r="B8490" s="16"/>
      <c r="C8490" s="16"/>
      <c r="D8490" s="16"/>
      <c r="E8490" s="16"/>
      <c r="F8490" s="3"/>
      <c r="G8490" s="3"/>
      <c r="H8490" s="3"/>
      <c r="I8490" s="3"/>
      <c r="J8490" s="2"/>
      <c r="M8490" s="10"/>
      <c r="N8490" s="2"/>
      <c r="O8490" s="3"/>
      <c r="P8490" s="11"/>
      <c r="Q8490" s="16"/>
      <c r="R8490" s="4"/>
      <c r="S8490" s="12"/>
      <c r="T8490" s="16"/>
      <c r="U8490" s="4"/>
      <c r="V8490" s="3"/>
      <c r="W8490" s="3"/>
      <c r="X8490" s="3"/>
      <c r="Y8490" s="3"/>
      <c r="Z8490" s="3"/>
      <c r="AA8490" s="4"/>
      <c r="AB8490" s="4"/>
      <c r="AC8490" s="4"/>
      <c r="AD8490" s="4"/>
      <c r="AE8490" s="4"/>
      <c r="BA8490" s="13"/>
      <c r="BC8490" s="2"/>
      <c r="BD8490" s="2"/>
      <c r="BU8490" s="15"/>
      <c r="BV8490" s="6"/>
      <c r="BW8490" s="6"/>
      <c r="BX8490" s="16"/>
      <c r="BY8490" s="16"/>
      <c r="BZ8490" s="16"/>
      <c r="CA8490" s="16"/>
      <c r="CB8490" s="14"/>
    </row>
    <row r="8491" spans="1:80" s="9" customFormat="1" x14ac:dyDescent="0.2">
      <c r="A8491" s="16"/>
      <c r="B8491" s="16"/>
      <c r="C8491" s="16"/>
      <c r="D8491" s="16"/>
      <c r="E8491" s="16"/>
      <c r="F8491" s="3"/>
      <c r="G8491" s="3"/>
      <c r="H8491" s="3"/>
      <c r="I8491" s="3"/>
      <c r="J8491" s="2"/>
      <c r="M8491" s="10"/>
      <c r="N8491" s="2"/>
      <c r="O8491" s="3"/>
      <c r="P8491" s="11"/>
      <c r="Q8491" s="16"/>
      <c r="R8491" s="4"/>
      <c r="S8491" s="12"/>
      <c r="T8491" s="16"/>
      <c r="U8491" s="4"/>
      <c r="V8491" s="3"/>
      <c r="W8491" s="3"/>
      <c r="X8491" s="3"/>
      <c r="Y8491" s="3"/>
      <c r="Z8491" s="3"/>
      <c r="AA8491" s="4"/>
      <c r="AB8491" s="4"/>
      <c r="AC8491" s="4"/>
      <c r="AD8491" s="4"/>
      <c r="AE8491" s="4"/>
      <c r="BA8491" s="13"/>
      <c r="BC8491" s="2"/>
      <c r="BD8491" s="2"/>
      <c r="BU8491" s="15"/>
      <c r="BV8491" s="6"/>
      <c r="BW8491" s="6"/>
      <c r="BX8491" s="16"/>
      <c r="BY8491" s="16"/>
      <c r="BZ8491" s="16"/>
      <c r="CA8491" s="16"/>
      <c r="CB8491" s="14"/>
    </row>
    <row r="8492" spans="1:80" s="9" customFormat="1" x14ac:dyDescent="0.2">
      <c r="A8492" s="16"/>
      <c r="B8492" s="16"/>
      <c r="C8492" s="16"/>
      <c r="D8492" s="16"/>
      <c r="E8492" s="16"/>
      <c r="F8492" s="3"/>
      <c r="G8492" s="3"/>
      <c r="H8492" s="3"/>
      <c r="I8492" s="3"/>
      <c r="J8492" s="2"/>
      <c r="M8492" s="10"/>
      <c r="N8492" s="2"/>
      <c r="O8492" s="3"/>
      <c r="P8492" s="11"/>
      <c r="Q8492" s="16"/>
      <c r="R8492" s="4"/>
      <c r="S8492" s="12"/>
      <c r="T8492" s="16"/>
      <c r="U8492" s="4"/>
      <c r="V8492" s="3"/>
      <c r="W8492" s="3"/>
      <c r="X8492" s="3"/>
      <c r="Y8492" s="3"/>
      <c r="Z8492" s="3"/>
      <c r="AA8492" s="4"/>
      <c r="AB8492" s="4"/>
      <c r="AC8492" s="4"/>
      <c r="AD8492" s="4"/>
      <c r="AE8492" s="4"/>
      <c r="BA8492" s="13"/>
      <c r="BC8492" s="2"/>
      <c r="BD8492" s="2"/>
      <c r="BU8492" s="15"/>
      <c r="BV8492" s="6"/>
      <c r="BW8492" s="6"/>
      <c r="BX8492" s="16"/>
      <c r="BY8492" s="16"/>
      <c r="BZ8492" s="16"/>
      <c r="CA8492" s="16"/>
      <c r="CB8492" s="14"/>
    </row>
    <row r="8493" spans="1:80" s="9" customFormat="1" x14ac:dyDescent="0.2">
      <c r="A8493" s="16"/>
      <c r="B8493" s="16"/>
      <c r="C8493" s="16"/>
      <c r="D8493" s="16"/>
      <c r="E8493" s="16"/>
      <c r="F8493" s="3"/>
      <c r="G8493" s="3"/>
      <c r="H8493" s="3"/>
      <c r="I8493" s="3"/>
      <c r="J8493" s="2"/>
      <c r="M8493" s="10"/>
      <c r="N8493" s="2"/>
      <c r="O8493" s="3"/>
      <c r="P8493" s="11"/>
      <c r="Q8493" s="16"/>
      <c r="R8493" s="4"/>
      <c r="S8493" s="12"/>
      <c r="T8493" s="16"/>
      <c r="U8493" s="4"/>
      <c r="V8493" s="3"/>
      <c r="W8493" s="3"/>
      <c r="X8493" s="3"/>
      <c r="Y8493" s="3"/>
      <c r="Z8493" s="3"/>
      <c r="AA8493" s="4"/>
      <c r="AB8493" s="4"/>
      <c r="AC8493" s="4"/>
      <c r="AD8493" s="4"/>
      <c r="AE8493" s="4"/>
      <c r="BA8493" s="13"/>
      <c r="BC8493" s="2"/>
      <c r="BD8493" s="2"/>
      <c r="BU8493" s="15"/>
      <c r="BV8493" s="6"/>
      <c r="BW8493" s="6"/>
      <c r="BX8493" s="16"/>
      <c r="BY8493" s="16"/>
      <c r="BZ8493" s="16"/>
      <c r="CA8493" s="16"/>
      <c r="CB8493" s="14"/>
    </row>
    <row r="8494" spans="1:80" s="9" customFormat="1" x14ac:dyDescent="0.2">
      <c r="A8494" s="16"/>
      <c r="B8494" s="16"/>
      <c r="C8494" s="16"/>
      <c r="D8494" s="16"/>
      <c r="E8494" s="16"/>
      <c r="F8494" s="3"/>
      <c r="G8494" s="3"/>
      <c r="H8494" s="3"/>
      <c r="I8494" s="3"/>
      <c r="J8494" s="2"/>
      <c r="M8494" s="10"/>
      <c r="N8494" s="2"/>
      <c r="O8494" s="3"/>
      <c r="P8494" s="11"/>
      <c r="Q8494" s="16"/>
      <c r="R8494" s="4"/>
      <c r="S8494" s="12"/>
      <c r="T8494" s="16"/>
      <c r="U8494" s="4"/>
      <c r="V8494" s="3"/>
      <c r="W8494" s="3"/>
      <c r="X8494" s="3"/>
      <c r="Y8494" s="3"/>
      <c r="Z8494" s="3"/>
      <c r="AA8494" s="4"/>
      <c r="AB8494" s="4"/>
      <c r="AC8494" s="4"/>
      <c r="AD8494" s="4"/>
      <c r="AE8494" s="4"/>
      <c r="BA8494" s="13"/>
      <c r="BC8494" s="2"/>
      <c r="BD8494" s="2"/>
      <c r="BU8494" s="15"/>
      <c r="BV8494" s="6"/>
      <c r="BW8494" s="6"/>
      <c r="BX8494" s="16"/>
      <c r="BY8494" s="16"/>
      <c r="BZ8494" s="16"/>
      <c r="CA8494" s="16"/>
      <c r="CB8494" s="14"/>
    </row>
    <row r="8495" spans="1:80" s="9" customFormat="1" x14ac:dyDescent="0.2">
      <c r="A8495" s="16"/>
      <c r="B8495" s="16"/>
      <c r="C8495" s="16"/>
      <c r="D8495" s="16"/>
      <c r="E8495" s="16"/>
      <c r="F8495" s="3"/>
      <c r="G8495" s="3"/>
      <c r="H8495" s="3"/>
      <c r="I8495" s="3"/>
      <c r="J8495" s="2"/>
      <c r="M8495" s="10"/>
      <c r="N8495" s="2"/>
      <c r="O8495" s="3"/>
      <c r="P8495" s="11"/>
      <c r="Q8495" s="16"/>
      <c r="R8495" s="4"/>
      <c r="S8495" s="12"/>
      <c r="T8495" s="16"/>
      <c r="U8495" s="4"/>
      <c r="V8495" s="3"/>
      <c r="W8495" s="3"/>
      <c r="X8495" s="3"/>
      <c r="Y8495" s="3"/>
      <c r="Z8495" s="3"/>
      <c r="AA8495" s="4"/>
      <c r="AB8495" s="4"/>
      <c r="AC8495" s="4"/>
      <c r="AD8495" s="4"/>
      <c r="AE8495" s="4"/>
      <c r="BA8495" s="13"/>
      <c r="BC8495" s="2"/>
      <c r="BD8495" s="2"/>
      <c r="BU8495" s="15"/>
      <c r="BV8495" s="6"/>
      <c r="BW8495" s="6"/>
      <c r="BX8495" s="16"/>
      <c r="BY8495" s="16"/>
      <c r="BZ8495" s="16"/>
      <c r="CA8495" s="16"/>
      <c r="CB8495" s="14"/>
    </row>
    <row r="8496" spans="1:80" s="9" customFormat="1" x14ac:dyDescent="0.2">
      <c r="A8496" s="16"/>
      <c r="B8496" s="16"/>
      <c r="C8496" s="16"/>
      <c r="D8496" s="16"/>
      <c r="E8496" s="16"/>
      <c r="F8496" s="3"/>
      <c r="G8496" s="3"/>
      <c r="H8496" s="3"/>
      <c r="I8496" s="3"/>
      <c r="J8496" s="2"/>
      <c r="M8496" s="10"/>
      <c r="N8496" s="2"/>
      <c r="O8496" s="3"/>
      <c r="P8496" s="11"/>
      <c r="Q8496" s="16"/>
      <c r="R8496" s="4"/>
      <c r="S8496" s="12"/>
      <c r="T8496" s="16"/>
      <c r="U8496" s="4"/>
      <c r="V8496" s="3"/>
      <c r="W8496" s="3"/>
      <c r="X8496" s="3"/>
      <c r="Y8496" s="3"/>
      <c r="Z8496" s="3"/>
      <c r="AA8496" s="4"/>
      <c r="AB8496" s="4"/>
      <c r="AC8496" s="4"/>
      <c r="AD8496" s="4"/>
      <c r="AE8496" s="4"/>
      <c r="BA8496" s="13"/>
      <c r="BC8496" s="2"/>
      <c r="BD8496" s="2"/>
      <c r="BU8496" s="15"/>
      <c r="BV8496" s="6"/>
      <c r="BW8496" s="6"/>
      <c r="BX8496" s="16"/>
      <c r="BY8496" s="16"/>
      <c r="BZ8496" s="16"/>
      <c r="CA8496" s="16"/>
      <c r="CB8496" s="14"/>
    </row>
    <row r="8497" spans="1:80" s="9" customFormat="1" x14ac:dyDescent="0.2">
      <c r="A8497" s="16"/>
      <c r="B8497" s="16"/>
      <c r="C8497" s="16"/>
      <c r="D8497" s="16"/>
      <c r="E8497" s="16"/>
      <c r="F8497" s="3"/>
      <c r="G8497" s="3"/>
      <c r="H8497" s="3"/>
      <c r="I8497" s="3"/>
      <c r="J8497" s="2"/>
      <c r="M8497" s="10"/>
      <c r="N8497" s="2"/>
      <c r="O8497" s="3"/>
      <c r="P8497" s="11"/>
      <c r="Q8497" s="16"/>
      <c r="R8497" s="4"/>
      <c r="S8497" s="12"/>
      <c r="T8497" s="16"/>
      <c r="U8497" s="4"/>
      <c r="V8497" s="3"/>
      <c r="W8497" s="3"/>
      <c r="X8497" s="3"/>
      <c r="Y8497" s="3"/>
      <c r="Z8497" s="3"/>
      <c r="AA8497" s="4"/>
      <c r="AB8497" s="4"/>
      <c r="AC8497" s="4"/>
      <c r="AD8497" s="4"/>
      <c r="AE8497" s="4"/>
      <c r="BA8497" s="13"/>
      <c r="BC8497" s="2"/>
      <c r="BD8497" s="2"/>
      <c r="BU8497" s="15"/>
      <c r="BV8497" s="6"/>
      <c r="BW8497" s="6"/>
      <c r="BX8497" s="16"/>
      <c r="BY8497" s="16"/>
      <c r="BZ8497" s="16"/>
      <c r="CA8497" s="16"/>
      <c r="CB8497" s="14"/>
    </row>
    <row r="8498" spans="1:80" s="9" customFormat="1" x14ac:dyDescent="0.2">
      <c r="A8498" s="16"/>
      <c r="B8498" s="16"/>
      <c r="C8498" s="16"/>
      <c r="D8498" s="16"/>
      <c r="E8498" s="16"/>
      <c r="F8498" s="3"/>
      <c r="G8498" s="3"/>
      <c r="H8498" s="3"/>
      <c r="I8498" s="3"/>
      <c r="J8498" s="2"/>
      <c r="M8498" s="10"/>
      <c r="N8498" s="2"/>
      <c r="O8498" s="3"/>
      <c r="P8498" s="11"/>
      <c r="Q8498" s="16"/>
      <c r="R8498" s="4"/>
      <c r="S8498" s="12"/>
      <c r="T8498" s="16"/>
      <c r="U8498" s="4"/>
      <c r="V8498" s="3"/>
      <c r="W8498" s="3"/>
      <c r="X8498" s="3"/>
      <c r="Y8498" s="3"/>
      <c r="Z8498" s="3"/>
      <c r="AA8498" s="4"/>
      <c r="AB8498" s="4"/>
      <c r="AC8498" s="4"/>
      <c r="AD8498" s="4"/>
      <c r="AE8498" s="4"/>
      <c r="BA8498" s="13"/>
      <c r="BC8498" s="2"/>
      <c r="BD8498" s="2"/>
      <c r="BU8498" s="15"/>
      <c r="BV8498" s="6"/>
      <c r="BW8498" s="6"/>
      <c r="BX8498" s="16"/>
      <c r="BY8498" s="16"/>
      <c r="BZ8498" s="16"/>
      <c r="CA8498" s="16"/>
      <c r="CB8498" s="14"/>
    </row>
    <row r="8499" spans="1:80" s="9" customFormat="1" x14ac:dyDescent="0.2">
      <c r="A8499" s="16"/>
      <c r="B8499" s="16"/>
      <c r="C8499" s="16"/>
      <c r="D8499" s="16"/>
      <c r="E8499" s="16"/>
      <c r="F8499" s="3"/>
      <c r="G8499" s="3"/>
      <c r="H8499" s="3"/>
      <c r="I8499" s="3"/>
      <c r="J8499" s="2"/>
      <c r="M8499" s="10"/>
      <c r="N8499" s="2"/>
      <c r="O8499" s="3"/>
      <c r="P8499" s="11"/>
      <c r="Q8499" s="16"/>
      <c r="R8499" s="4"/>
      <c r="S8499" s="12"/>
      <c r="T8499" s="16"/>
      <c r="U8499" s="4"/>
      <c r="V8499" s="3"/>
      <c r="W8499" s="3"/>
      <c r="X8499" s="3"/>
      <c r="Y8499" s="3"/>
      <c r="Z8499" s="3"/>
      <c r="AA8499" s="4"/>
      <c r="AB8499" s="4"/>
      <c r="AC8499" s="4"/>
      <c r="AD8499" s="4"/>
      <c r="AE8499" s="4"/>
      <c r="BA8499" s="13"/>
      <c r="BC8499" s="2"/>
      <c r="BD8499" s="2"/>
      <c r="BU8499" s="15"/>
      <c r="BV8499" s="6"/>
      <c r="BW8499" s="6"/>
      <c r="BX8499" s="16"/>
      <c r="BY8499" s="16"/>
      <c r="BZ8499" s="16"/>
      <c r="CA8499" s="16"/>
      <c r="CB8499" s="14"/>
    </row>
    <row r="8500" spans="1:80" s="9" customFormat="1" x14ac:dyDescent="0.2">
      <c r="A8500" s="16"/>
      <c r="B8500" s="16"/>
      <c r="C8500" s="16"/>
      <c r="D8500" s="16"/>
      <c r="E8500" s="16"/>
      <c r="F8500" s="3"/>
      <c r="G8500" s="3"/>
      <c r="H8500" s="3"/>
      <c r="I8500" s="3"/>
      <c r="J8500" s="2"/>
      <c r="M8500" s="10"/>
      <c r="N8500" s="2"/>
      <c r="O8500" s="3"/>
      <c r="P8500" s="11"/>
      <c r="Q8500" s="16"/>
      <c r="R8500" s="4"/>
      <c r="S8500" s="12"/>
      <c r="T8500" s="16"/>
      <c r="U8500" s="4"/>
      <c r="V8500" s="3"/>
      <c r="W8500" s="3"/>
      <c r="X8500" s="3"/>
      <c r="Y8500" s="3"/>
      <c r="Z8500" s="3"/>
      <c r="AA8500" s="4"/>
      <c r="AB8500" s="4"/>
      <c r="AC8500" s="4"/>
      <c r="AD8500" s="4"/>
      <c r="AE8500" s="4"/>
      <c r="BA8500" s="13"/>
      <c r="BC8500" s="2"/>
      <c r="BD8500" s="2"/>
      <c r="BU8500" s="15"/>
      <c r="BV8500" s="6"/>
      <c r="BW8500" s="6"/>
      <c r="BX8500" s="16"/>
      <c r="BY8500" s="16"/>
      <c r="BZ8500" s="16"/>
      <c r="CA8500" s="16"/>
      <c r="CB8500" s="14"/>
    </row>
    <row r="8501" spans="1:80" s="9" customFormat="1" x14ac:dyDescent="0.2">
      <c r="A8501" s="16"/>
      <c r="B8501" s="16"/>
      <c r="C8501" s="16"/>
      <c r="D8501" s="16"/>
      <c r="E8501" s="16"/>
      <c r="F8501" s="3"/>
      <c r="G8501" s="3"/>
      <c r="H8501" s="3"/>
      <c r="I8501" s="3"/>
      <c r="J8501" s="2"/>
      <c r="M8501" s="10"/>
      <c r="N8501" s="2"/>
      <c r="O8501" s="3"/>
      <c r="P8501" s="11"/>
      <c r="Q8501" s="16"/>
      <c r="R8501" s="4"/>
      <c r="S8501" s="12"/>
      <c r="T8501" s="16"/>
      <c r="U8501" s="4"/>
      <c r="V8501" s="3"/>
      <c r="W8501" s="3"/>
      <c r="X8501" s="3"/>
      <c r="Y8501" s="3"/>
      <c r="Z8501" s="3"/>
      <c r="AA8501" s="4"/>
      <c r="AB8501" s="4"/>
      <c r="AC8501" s="4"/>
      <c r="AD8501" s="4"/>
      <c r="AE8501" s="4"/>
      <c r="BA8501" s="13"/>
      <c r="BC8501" s="2"/>
      <c r="BD8501" s="2"/>
      <c r="BU8501" s="15"/>
      <c r="BV8501" s="6"/>
      <c r="BW8501" s="6"/>
      <c r="BX8501" s="16"/>
      <c r="BY8501" s="16"/>
      <c r="BZ8501" s="16"/>
      <c r="CA8501" s="16"/>
      <c r="CB8501" s="14"/>
    </row>
    <row r="8502" spans="1:80" s="9" customFormat="1" x14ac:dyDescent="0.2">
      <c r="A8502" s="16"/>
      <c r="B8502" s="16"/>
      <c r="C8502" s="16"/>
      <c r="D8502" s="16"/>
      <c r="E8502" s="16"/>
      <c r="F8502" s="3"/>
      <c r="G8502" s="3"/>
      <c r="H8502" s="3"/>
      <c r="I8502" s="3"/>
      <c r="J8502" s="2"/>
      <c r="M8502" s="10"/>
      <c r="N8502" s="2"/>
      <c r="O8502" s="3"/>
      <c r="P8502" s="11"/>
      <c r="Q8502" s="16"/>
      <c r="R8502" s="4"/>
      <c r="S8502" s="12"/>
      <c r="T8502" s="16"/>
      <c r="U8502" s="4"/>
      <c r="V8502" s="3"/>
      <c r="W8502" s="3"/>
      <c r="X8502" s="3"/>
      <c r="Y8502" s="3"/>
      <c r="Z8502" s="3"/>
      <c r="AA8502" s="4"/>
      <c r="AB8502" s="4"/>
      <c r="AC8502" s="4"/>
      <c r="AD8502" s="4"/>
      <c r="AE8502" s="4"/>
      <c r="BA8502" s="13"/>
      <c r="BC8502" s="2"/>
      <c r="BD8502" s="2"/>
      <c r="BU8502" s="15"/>
      <c r="BV8502" s="6"/>
      <c r="BW8502" s="6"/>
      <c r="BX8502" s="16"/>
      <c r="BY8502" s="16"/>
      <c r="BZ8502" s="16"/>
      <c r="CA8502" s="16"/>
      <c r="CB8502" s="14"/>
    </row>
    <row r="8503" spans="1:80" s="9" customFormat="1" x14ac:dyDescent="0.2">
      <c r="A8503" s="16"/>
      <c r="B8503" s="16"/>
      <c r="C8503" s="16"/>
      <c r="D8503" s="16"/>
      <c r="E8503" s="16"/>
      <c r="F8503" s="3"/>
      <c r="G8503" s="3"/>
      <c r="H8503" s="3"/>
      <c r="I8503" s="3"/>
      <c r="J8503" s="2"/>
      <c r="M8503" s="10"/>
      <c r="N8503" s="2"/>
      <c r="O8503" s="3"/>
      <c r="P8503" s="11"/>
      <c r="Q8503" s="16"/>
      <c r="R8503" s="4"/>
      <c r="S8503" s="12"/>
      <c r="T8503" s="16"/>
      <c r="U8503" s="4"/>
      <c r="V8503" s="3"/>
      <c r="W8503" s="3"/>
      <c r="X8503" s="3"/>
      <c r="Y8503" s="3"/>
      <c r="Z8503" s="3"/>
      <c r="AA8503" s="4"/>
      <c r="AB8503" s="4"/>
      <c r="AC8503" s="4"/>
      <c r="AD8503" s="4"/>
      <c r="AE8503" s="4"/>
      <c r="BA8503" s="13"/>
      <c r="BC8503" s="2"/>
      <c r="BD8503" s="2"/>
      <c r="BU8503" s="15"/>
      <c r="BV8503" s="6"/>
      <c r="BW8503" s="6"/>
      <c r="BX8503" s="16"/>
      <c r="BY8503" s="16"/>
      <c r="BZ8503" s="16"/>
      <c r="CA8503" s="16"/>
      <c r="CB8503" s="14"/>
    </row>
    <row r="8504" spans="1:80" s="9" customFormat="1" x14ac:dyDescent="0.2">
      <c r="A8504" s="16"/>
      <c r="B8504" s="16"/>
      <c r="C8504" s="16"/>
      <c r="D8504" s="16"/>
      <c r="E8504" s="16"/>
      <c r="F8504" s="3"/>
      <c r="G8504" s="3"/>
      <c r="H8504" s="3"/>
      <c r="I8504" s="3"/>
      <c r="J8504" s="2"/>
      <c r="M8504" s="10"/>
      <c r="N8504" s="2"/>
      <c r="O8504" s="3"/>
      <c r="P8504" s="11"/>
      <c r="Q8504" s="16"/>
      <c r="R8504" s="4"/>
      <c r="S8504" s="12"/>
      <c r="T8504" s="16"/>
      <c r="U8504" s="4"/>
      <c r="V8504" s="3"/>
      <c r="W8504" s="3"/>
      <c r="X8504" s="3"/>
      <c r="Y8504" s="3"/>
      <c r="Z8504" s="3"/>
      <c r="AA8504" s="4"/>
      <c r="AB8504" s="4"/>
      <c r="AC8504" s="4"/>
      <c r="AD8504" s="4"/>
      <c r="AE8504" s="4"/>
      <c r="BA8504" s="13"/>
      <c r="BC8504" s="2"/>
      <c r="BD8504" s="2"/>
      <c r="BU8504" s="15"/>
      <c r="BV8504" s="6"/>
      <c r="BW8504" s="6"/>
      <c r="BX8504" s="16"/>
      <c r="BY8504" s="16"/>
      <c r="BZ8504" s="16"/>
      <c r="CA8504" s="16"/>
      <c r="CB8504" s="14"/>
    </row>
    <row r="8505" spans="1:80" s="9" customFormat="1" x14ac:dyDescent="0.2">
      <c r="A8505" s="16"/>
      <c r="B8505" s="16"/>
      <c r="C8505" s="16"/>
      <c r="D8505" s="16"/>
      <c r="E8505" s="16"/>
      <c r="F8505" s="3"/>
      <c r="G8505" s="3"/>
      <c r="H8505" s="3"/>
      <c r="I8505" s="3"/>
      <c r="J8505" s="2"/>
      <c r="M8505" s="10"/>
      <c r="N8505" s="2"/>
      <c r="O8505" s="3"/>
      <c r="P8505" s="11"/>
      <c r="Q8505" s="16"/>
      <c r="R8505" s="4"/>
      <c r="S8505" s="12"/>
      <c r="T8505" s="16"/>
      <c r="U8505" s="4"/>
      <c r="V8505" s="3"/>
      <c r="W8505" s="3"/>
      <c r="X8505" s="3"/>
      <c r="Y8505" s="3"/>
      <c r="Z8505" s="3"/>
      <c r="AA8505" s="4"/>
      <c r="AB8505" s="4"/>
      <c r="AC8505" s="4"/>
      <c r="AD8505" s="4"/>
      <c r="AE8505" s="4"/>
      <c r="BA8505" s="13"/>
      <c r="BC8505" s="2"/>
      <c r="BD8505" s="2"/>
      <c r="BU8505" s="15"/>
      <c r="BV8505" s="6"/>
      <c r="BW8505" s="6"/>
      <c r="BX8505" s="16"/>
      <c r="BY8505" s="16"/>
      <c r="BZ8505" s="16"/>
      <c r="CA8505" s="16"/>
      <c r="CB8505" s="14"/>
    </row>
    <row r="8506" spans="1:80" s="9" customFormat="1" x14ac:dyDescent="0.2">
      <c r="A8506" s="16"/>
      <c r="B8506" s="16"/>
      <c r="C8506" s="16"/>
      <c r="D8506" s="16"/>
      <c r="E8506" s="16"/>
      <c r="F8506" s="3"/>
      <c r="G8506" s="3"/>
      <c r="H8506" s="3"/>
      <c r="I8506" s="3"/>
      <c r="J8506" s="2"/>
      <c r="M8506" s="10"/>
      <c r="N8506" s="2"/>
      <c r="O8506" s="3"/>
      <c r="P8506" s="11"/>
      <c r="Q8506" s="16"/>
      <c r="R8506" s="4"/>
      <c r="S8506" s="12"/>
      <c r="T8506" s="16"/>
      <c r="U8506" s="4"/>
      <c r="V8506" s="3"/>
      <c r="W8506" s="3"/>
      <c r="X8506" s="3"/>
      <c r="Y8506" s="3"/>
      <c r="Z8506" s="3"/>
      <c r="AA8506" s="4"/>
      <c r="AB8506" s="4"/>
      <c r="AC8506" s="4"/>
      <c r="AD8506" s="4"/>
      <c r="AE8506" s="4"/>
      <c r="BA8506" s="13"/>
      <c r="BC8506" s="2"/>
      <c r="BD8506" s="2"/>
      <c r="BU8506" s="15"/>
      <c r="BV8506" s="6"/>
      <c r="BW8506" s="6"/>
      <c r="BX8506" s="16"/>
      <c r="BY8506" s="16"/>
      <c r="BZ8506" s="16"/>
      <c r="CA8506" s="16"/>
      <c r="CB8506" s="14"/>
    </row>
    <row r="8507" spans="1:80" s="9" customFormat="1" x14ac:dyDescent="0.2">
      <c r="A8507" s="16"/>
      <c r="B8507" s="16"/>
      <c r="C8507" s="16"/>
      <c r="D8507" s="16"/>
      <c r="E8507" s="16"/>
      <c r="F8507" s="3"/>
      <c r="G8507" s="3"/>
      <c r="H8507" s="3"/>
      <c r="I8507" s="3"/>
      <c r="J8507" s="2"/>
      <c r="M8507" s="10"/>
      <c r="N8507" s="2"/>
      <c r="O8507" s="3"/>
      <c r="P8507" s="11"/>
      <c r="Q8507" s="16"/>
      <c r="R8507" s="4"/>
      <c r="S8507" s="12"/>
      <c r="T8507" s="16"/>
      <c r="U8507" s="4"/>
      <c r="V8507" s="3"/>
      <c r="W8507" s="3"/>
      <c r="X8507" s="3"/>
      <c r="Y8507" s="3"/>
      <c r="Z8507" s="3"/>
      <c r="AA8507" s="4"/>
      <c r="AB8507" s="4"/>
      <c r="AC8507" s="4"/>
      <c r="AD8507" s="4"/>
      <c r="AE8507" s="4"/>
      <c r="BA8507" s="13"/>
      <c r="BC8507" s="2"/>
      <c r="BD8507" s="2"/>
      <c r="BU8507" s="15"/>
      <c r="BV8507" s="6"/>
      <c r="BW8507" s="6"/>
      <c r="BX8507" s="16"/>
      <c r="BY8507" s="16"/>
      <c r="BZ8507" s="16"/>
      <c r="CA8507" s="16"/>
      <c r="CB8507" s="14"/>
    </row>
    <row r="8508" spans="1:80" s="9" customFormat="1" x14ac:dyDescent="0.2">
      <c r="A8508" s="16"/>
      <c r="B8508" s="16"/>
      <c r="C8508" s="16"/>
      <c r="D8508" s="16"/>
      <c r="E8508" s="16"/>
      <c r="F8508" s="3"/>
      <c r="G8508" s="3"/>
      <c r="H8508" s="3"/>
      <c r="I8508" s="3"/>
      <c r="J8508" s="2"/>
      <c r="M8508" s="10"/>
      <c r="N8508" s="2"/>
      <c r="O8508" s="3"/>
      <c r="P8508" s="11"/>
      <c r="Q8508" s="16"/>
      <c r="R8508" s="4"/>
      <c r="S8508" s="12"/>
      <c r="T8508" s="16"/>
      <c r="U8508" s="4"/>
      <c r="V8508" s="3"/>
      <c r="W8508" s="3"/>
      <c r="X8508" s="3"/>
      <c r="Y8508" s="3"/>
      <c r="Z8508" s="3"/>
      <c r="AA8508" s="4"/>
      <c r="AB8508" s="4"/>
      <c r="AC8508" s="4"/>
      <c r="AD8508" s="4"/>
      <c r="AE8508" s="4"/>
      <c r="BA8508" s="13"/>
      <c r="BC8508" s="2"/>
      <c r="BD8508" s="2"/>
      <c r="BU8508" s="15"/>
      <c r="BV8508" s="6"/>
      <c r="BW8508" s="6"/>
      <c r="BX8508" s="16"/>
      <c r="BY8508" s="16"/>
      <c r="BZ8508" s="16"/>
      <c r="CA8508" s="16"/>
      <c r="CB8508" s="14"/>
    </row>
    <row r="8509" spans="1:80" s="9" customFormat="1" x14ac:dyDescent="0.2">
      <c r="A8509" s="16"/>
      <c r="B8509" s="16"/>
      <c r="C8509" s="16"/>
      <c r="D8509" s="16"/>
      <c r="E8509" s="16"/>
      <c r="F8509" s="3"/>
      <c r="G8509" s="3"/>
      <c r="H8509" s="3"/>
      <c r="I8509" s="3"/>
      <c r="J8509" s="2"/>
      <c r="M8509" s="10"/>
      <c r="N8509" s="2"/>
      <c r="O8509" s="3"/>
      <c r="P8509" s="11"/>
      <c r="Q8509" s="16"/>
      <c r="R8509" s="4"/>
      <c r="S8509" s="12"/>
      <c r="T8509" s="16"/>
      <c r="U8509" s="4"/>
      <c r="V8509" s="3"/>
      <c r="W8509" s="3"/>
      <c r="X8509" s="3"/>
      <c r="Y8509" s="3"/>
      <c r="Z8509" s="3"/>
      <c r="AA8509" s="4"/>
      <c r="AB8509" s="4"/>
      <c r="AC8509" s="4"/>
      <c r="AD8509" s="4"/>
      <c r="AE8509" s="4"/>
      <c r="BA8509" s="13"/>
      <c r="BC8509" s="2"/>
      <c r="BD8509" s="2"/>
      <c r="BU8509" s="15"/>
      <c r="BV8509" s="6"/>
      <c r="BW8509" s="6"/>
      <c r="BX8509" s="16"/>
      <c r="BY8509" s="16"/>
      <c r="BZ8509" s="16"/>
      <c r="CA8509" s="16"/>
      <c r="CB8509" s="14"/>
    </row>
    <row r="8510" spans="1:80" s="9" customFormat="1" x14ac:dyDescent="0.2">
      <c r="A8510" s="16"/>
      <c r="B8510" s="16"/>
      <c r="C8510" s="16"/>
      <c r="D8510" s="16"/>
      <c r="E8510" s="16"/>
      <c r="F8510" s="3"/>
      <c r="G8510" s="3"/>
      <c r="H8510" s="3"/>
      <c r="I8510" s="3"/>
      <c r="J8510" s="2"/>
      <c r="M8510" s="10"/>
      <c r="N8510" s="2"/>
      <c r="O8510" s="3"/>
      <c r="P8510" s="11"/>
      <c r="Q8510" s="16"/>
      <c r="R8510" s="4"/>
      <c r="S8510" s="12"/>
      <c r="T8510" s="16"/>
      <c r="U8510" s="4"/>
      <c r="V8510" s="3"/>
      <c r="W8510" s="3"/>
      <c r="X8510" s="3"/>
      <c r="Y8510" s="3"/>
      <c r="Z8510" s="3"/>
      <c r="AA8510" s="4"/>
      <c r="AB8510" s="4"/>
      <c r="AC8510" s="4"/>
      <c r="AD8510" s="4"/>
      <c r="AE8510" s="4"/>
      <c r="BA8510" s="13"/>
      <c r="BC8510" s="2"/>
      <c r="BD8510" s="2"/>
      <c r="BU8510" s="15"/>
      <c r="BV8510" s="6"/>
      <c r="BW8510" s="6"/>
      <c r="BX8510" s="16"/>
      <c r="BY8510" s="16"/>
      <c r="BZ8510" s="16"/>
      <c r="CA8510" s="16"/>
      <c r="CB8510" s="14"/>
    </row>
    <row r="8511" spans="1:80" s="9" customFormat="1" x14ac:dyDescent="0.2">
      <c r="A8511" s="16"/>
      <c r="B8511" s="16"/>
      <c r="C8511" s="16"/>
      <c r="D8511" s="16"/>
      <c r="E8511" s="16"/>
      <c r="F8511" s="3"/>
      <c r="G8511" s="3"/>
      <c r="H8511" s="3"/>
      <c r="I8511" s="3"/>
      <c r="J8511" s="2"/>
      <c r="M8511" s="10"/>
      <c r="N8511" s="2"/>
      <c r="O8511" s="3"/>
      <c r="P8511" s="11"/>
      <c r="Q8511" s="16"/>
      <c r="R8511" s="4"/>
      <c r="S8511" s="12"/>
      <c r="T8511" s="16"/>
      <c r="U8511" s="4"/>
      <c r="V8511" s="3"/>
      <c r="W8511" s="3"/>
      <c r="X8511" s="3"/>
      <c r="Y8511" s="3"/>
      <c r="Z8511" s="3"/>
      <c r="AA8511" s="4"/>
      <c r="AB8511" s="4"/>
      <c r="AC8511" s="4"/>
      <c r="AD8511" s="4"/>
      <c r="AE8511" s="4"/>
      <c r="BA8511" s="13"/>
      <c r="BC8511" s="2"/>
      <c r="BD8511" s="2"/>
      <c r="BU8511" s="15"/>
      <c r="BV8511" s="6"/>
      <c r="BW8511" s="6"/>
      <c r="BX8511" s="16"/>
      <c r="BY8511" s="16"/>
      <c r="BZ8511" s="16"/>
      <c r="CA8511" s="16"/>
      <c r="CB8511" s="14"/>
    </row>
    <row r="8512" spans="1:80" s="9" customFormat="1" x14ac:dyDescent="0.2">
      <c r="A8512" s="16"/>
      <c r="B8512" s="16"/>
      <c r="C8512" s="16"/>
      <c r="D8512" s="16"/>
      <c r="E8512" s="16"/>
      <c r="F8512" s="3"/>
      <c r="G8512" s="3"/>
      <c r="H8512" s="3"/>
      <c r="I8512" s="3"/>
      <c r="J8512" s="2"/>
      <c r="M8512" s="10"/>
      <c r="N8512" s="2"/>
      <c r="O8512" s="3"/>
      <c r="P8512" s="11"/>
      <c r="Q8512" s="16"/>
      <c r="R8512" s="4"/>
      <c r="S8512" s="12"/>
      <c r="T8512" s="16"/>
      <c r="U8512" s="4"/>
      <c r="V8512" s="3"/>
      <c r="W8512" s="3"/>
      <c r="X8512" s="3"/>
      <c r="Y8512" s="3"/>
      <c r="Z8512" s="3"/>
      <c r="AA8512" s="4"/>
      <c r="AB8512" s="4"/>
      <c r="AC8512" s="4"/>
      <c r="AD8512" s="4"/>
      <c r="AE8512" s="4"/>
      <c r="BA8512" s="13"/>
      <c r="BC8512" s="2"/>
      <c r="BD8512" s="2"/>
      <c r="BU8512" s="15"/>
      <c r="BV8512" s="6"/>
      <c r="BW8512" s="6"/>
      <c r="BX8512" s="16"/>
      <c r="BY8512" s="16"/>
      <c r="BZ8512" s="16"/>
      <c r="CA8512" s="16"/>
      <c r="CB8512" s="14"/>
    </row>
    <row r="8513" spans="1:80" s="9" customFormat="1" x14ac:dyDescent="0.2">
      <c r="A8513" s="16"/>
      <c r="B8513" s="16"/>
      <c r="C8513" s="16"/>
      <c r="D8513" s="16"/>
      <c r="E8513" s="16"/>
      <c r="F8513" s="3"/>
      <c r="G8513" s="3"/>
      <c r="H8513" s="3"/>
      <c r="I8513" s="3"/>
      <c r="J8513" s="2"/>
      <c r="M8513" s="10"/>
      <c r="N8513" s="2"/>
      <c r="O8513" s="3"/>
      <c r="P8513" s="11"/>
      <c r="Q8513" s="16"/>
      <c r="R8513" s="4"/>
      <c r="S8513" s="12"/>
      <c r="T8513" s="16"/>
      <c r="U8513" s="4"/>
      <c r="V8513" s="3"/>
      <c r="W8513" s="3"/>
      <c r="X8513" s="3"/>
      <c r="Y8513" s="3"/>
      <c r="Z8513" s="3"/>
      <c r="AA8513" s="4"/>
      <c r="AB8513" s="4"/>
      <c r="AC8513" s="4"/>
      <c r="AD8513" s="4"/>
      <c r="AE8513" s="4"/>
      <c r="BA8513" s="13"/>
      <c r="BC8513" s="2"/>
      <c r="BD8513" s="2"/>
      <c r="BU8513" s="15"/>
      <c r="BV8513" s="6"/>
      <c r="BW8513" s="6"/>
      <c r="BX8513" s="16"/>
      <c r="BY8513" s="16"/>
      <c r="BZ8513" s="16"/>
      <c r="CA8513" s="16"/>
      <c r="CB8513" s="14"/>
    </row>
    <row r="8514" spans="1:80" s="9" customFormat="1" x14ac:dyDescent="0.2">
      <c r="A8514" s="16"/>
      <c r="B8514" s="16"/>
      <c r="C8514" s="16"/>
      <c r="D8514" s="16"/>
      <c r="E8514" s="16"/>
      <c r="F8514" s="3"/>
      <c r="G8514" s="3"/>
      <c r="H8514" s="3"/>
      <c r="I8514" s="3"/>
      <c r="J8514" s="2"/>
      <c r="M8514" s="10"/>
      <c r="N8514" s="2"/>
      <c r="O8514" s="3"/>
      <c r="P8514" s="11"/>
      <c r="Q8514" s="16"/>
      <c r="R8514" s="4"/>
      <c r="S8514" s="12"/>
      <c r="T8514" s="16"/>
      <c r="U8514" s="4"/>
      <c r="V8514" s="3"/>
      <c r="W8514" s="3"/>
      <c r="X8514" s="3"/>
      <c r="Y8514" s="3"/>
      <c r="Z8514" s="3"/>
      <c r="AA8514" s="4"/>
      <c r="AB8514" s="4"/>
      <c r="AC8514" s="4"/>
      <c r="AD8514" s="4"/>
      <c r="AE8514" s="4"/>
      <c r="BA8514" s="13"/>
      <c r="BC8514" s="2"/>
      <c r="BD8514" s="2"/>
      <c r="BU8514" s="15"/>
      <c r="BV8514" s="6"/>
      <c r="BW8514" s="6"/>
      <c r="BX8514" s="16"/>
      <c r="BY8514" s="16"/>
      <c r="BZ8514" s="16"/>
      <c r="CA8514" s="16"/>
      <c r="CB8514" s="14"/>
    </row>
    <row r="8515" spans="1:80" s="9" customFormat="1" x14ac:dyDescent="0.2">
      <c r="A8515" s="16"/>
      <c r="B8515" s="16"/>
      <c r="C8515" s="16"/>
      <c r="D8515" s="16"/>
      <c r="E8515" s="16"/>
      <c r="F8515" s="3"/>
      <c r="G8515" s="3"/>
      <c r="H8515" s="3"/>
      <c r="I8515" s="3"/>
      <c r="J8515" s="2"/>
      <c r="M8515" s="10"/>
      <c r="N8515" s="2"/>
      <c r="O8515" s="3"/>
      <c r="P8515" s="11"/>
      <c r="Q8515" s="16"/>
      <c r="R8515" s="4"/>
      <c r="S8515" s="12"/>
      <c r="T8515" s="16"/>
      <c r="U8515" s="4"/>
      <c r="V8515" s="3"/>
      <c r="W8515" s="3"/>
      <c r="X8515" s="3"/>
      <c r="Y8515" s="3"/>
      <c r="Z8515" s="3"/>
      <c r="AA8515" s="4"/>
      <c r="AB8515" s="4"/>
      <c r="AC8515" s="4"/>
      <c r="AD8515" s="4"/>
      <c r="AE8515" s="4"/>
      <c r="BA8515" s="13"/>
      <c r="BC8515" s="2"/>
      <c r="BD8515" s="2"/>
      <c r="BU8515" s="15"/>
      <c r="BV8515" s="6"/>
      <c r="BW8515" s="6"/>
      <c r="BX8515" s="16"/>
      <c r="BY8515" s="16"/>
      <c r="BZ8515" s="16"/>
      <c r="CA8515" s="16"/>
      <c r="CB8515" s="14"/>
    </row>
    <row r="8516" spans="1:80" s="9" customFormat="1" x14ac:dyDescent="0.2">
      <c r="A8516" s="16"/>
      <c r="B8516" s="16"/>
      <c r="C8516" s="16"/>
      <c r="D8516" s="16"/>
      <c r="E8516" s="16"/>
      <c r="F8516" s="3"/>
      <c r="G8516" s="3"/>
      <c r="H8516" s="3"/>
      <c r="I8516" s="3"/>
      <c r="J8516" s="2"/>
      <c r="M8516" s="10"/>
      <c r="N8516" s="2"/>
      <c r="O8516" s="3"/>
      <c r="P8516" s="11"/>
      <c r="Q8516" s="16"/>
      <c r="R8516" s="4"/>
      <c r="S8516" s="12"/>
      <c r="T8516" s="16"/>
      <c r="U8516" s="4"/>
      <c r="V8516" s="3"/>
      <c r="W8516" s="3"/>
      <c r="X8516" s="3"/>
      <c r="Y8516" s="3"/>
      <c r="Z8516" s="3"/>
      <c r="AA8516" s="4"/>
      <c r="AB8516" s="4"/>
      <c r="AC8516" s="4"/>
      <c r="AD8516" s="4"/>
      <c r="AE8516" s="4"/>
      <c r="BA8516" s="13"/>
      <c r="BC8516" s="2"/>
      <c r="BD8516" s="2"/>
      <c r="BU8516" s="15"/>
      <c r="BV8516" s="6"/>
      <c r="BW8516" s="6"/>
      <c r="BX8516" s="16"/>
      <c r="BY8516" s="16"/>
      <c r="BZ8516" s="16"/>
      <c r="CA8516" s="16"/>
      <c r="CB8516" s="14"/>
    </row>
    <row r="8517" spans="1:80" s="9" customFormat="1" x14ac:dyDescent="0.2">
      <c r="A8517" s="16"/>
      <c r="B8517" s="16"/>
      <c r="C8517" s="16"/>
      <c r="D8517" s="16"/>
      <c r="E8517" s="16"/>
      <c r="F8517" s="3"/>
      <c r="G8517" s="3"/>
      <c r="H8517" s="3"/>
      <c r="I8517" s="3"/>
      <c r="J8517" s="2"/>
      <c r="M8517" s="10"/>
      <c r="N8517" s="2"/>
      <c r="O8517" s="3"/>
      <c r="P8517" s="11"/>
      <c r="Q8517" s="16"/>
      <c r="R8517" s="4"/>
      <c r="S8517" s="12"/>
      <c r="T8517" s="16"/>
      <c r="U8517" s="4"/>
      <c r="V8517" s="3"/>
      <c r="W8517" s="3"/>
      <c r="X8517" s="3"/>
      <c r="Y8517" s="3"/>
      <c r="Z8517" s="3"/>
      <c r="AA8517" s="4"/>
      <c r="AB8517" s="4"/>
      <c r="AC8517" s="4"/>
      <c r="AD8517" s="4"/>
      <c r="AE8517" s="4"/>
      <c r="BA8517" s="13"/>
      <c r="BC8517" s="2"/>
      <c r="BD8517" s="2"/>
      <c r="BU8517" s="15"/>
      <c r="BV8517" s="6"/>
      <c r="BW8517" s="6"/>
      <c r="BX8517" s="16"/>
      <c r="BY8517" s="16"/>
      <c r="BZ8517" s="16"/>
      <c r="CA8517" s="16"/>
      <c r="CB8517" s="14"/>
    </row>
    <row r="8518" spans="1:80" s="9" customFormat="1" x14ac:dyDescent="0.2">
      <c r="A8518" s="16"/>
      <c r="B8518" s="16"/>
      <c r="C8518" s="16"/>
      <c r="D8518" s="16"/>
      <c r="E8518" s="16"/>
      <c r="F8518" s="3"/>
      <c r="G8518" s="3"/>
      <c r="H8518" s="3"/>
      <c r="I8518" s="3"/>
      <c r="J8518" s="2"/>
      <c r="M8518" s="10"/>
      <c r="N8518" s="2"/>
      <c r="O8518" s="3"/>
      <c r="P8518" s="11"/>
      <c r="Q8518" s="16"/>
      <c r="R8518" s="4"/>
      <c r="S8518" s="12"/>
      <c r="T8518" s="16"/>
      <c r="U8518" s="4"/>
      <c r="V8518" s="3"/>
      <c r="W8518" s="3"/>
      <c r="X8518" s="3"/>
      <c r="Y8518" s="3"/>
      <c r="Z8518" s="3"/>
      <c r="AA8518" s="4"/>
      <c r="AB8518" s="4"/>
      <c r="AC8518" s="4"/>
      <c r="AD8518" s="4"/>
      <c r="AE8518" s="4"/>
      <c r="BA8518" s="13"/>
      <c r="BC8518" s="2"/>
      <c r="BD8518" s="2"/>
      <c r="BU8518" s="15"/>
      <c r="BV8518" s="6"/>
      <c r="BW8518" s="6"/>
      <c r="BX8518" s="16"/>
      <c r="BY8518" s="16"/>
      <c r="BZ8518" s="16"/>
      <c r="CA8518" s="16"/>
      <c r="CB8518" s="14"/>
    </row>
    <row r="8519" spans="1:80" s="9" customFormat="1" x14ac:dyDescent="0.2">
      <c r="A8519" s="16"/>
      <c r="B8519" s="16"/>
      <c r="C8519" s="16"/>
      <c r="D8519" s="16"/>
      <c r="E8519" s="16"/>
      <c r="F8519" s="3"/>
      <c r="G8519" s="3"/>
      <c r="H8519" s="3"/>
      <c r="I8519" s="3"/>
      <c r="J8519" s="2"/>
      <c r="M8519" s="10"/>
      <c r="N8519" s="2"/>
      <c r="O8519" s="3"/>
      <c r="P8519" s="11"/>
      <c r="Q8519" s="16"/>
      <c r="R8519" s="4"/>
      <c r="S8519" s="12"/>
      <c r="T8519" s="16"/>
      <c r="U8519" s="4"/>
      <c r="V8519" s="3"/>
      <c r="W8519" s="3"/>
      <c r="X8519" s="3"/>
      <c r="Y8519" s="3"/>
      <c r="Z8519" s="3"/>
      <c r="AA8519" s="4"/>
      <c r="AB8519" s="4"/>
      <c r="AC8519" s="4"/>
      <c r="AD8519" s="4"/>
      <c r="AE8519" s="4"/>
      <c r="BA8519" s="13"/>
      <c r="BC8519" s="2"/>
      <c r="BD8519" s="2"/>
      <c r="BU8519" s="15"/>
      <c r="BV8519" s="6"/>
      <c r="BW8519" s="6"/>
      <c r="BX8519" s="16"/>
      <c r="BY8519" s="16"/>
      <c r="BZ8519" s="16"/>
      <c r="CA8519" s="16"/>
      <c r="CB8519" s="14"/>
    </row>
    <row r="8520" spans="1:80" s="9" customFormat="1" x14ac:dyDescent="0.2">
      <c r="A8520" s="16"/>
      <c r="B8520" s="16"/>
      <c r="C8520" s="16"/>
      <c r="D8520" s="16"/>
      <c r="E8520" s="16"/>
      <c r="F8520" s="3"/>
      <c r="G8520" s="3"/>
      <c r="H8520" s="3"/>
      <c r="I8520" s="3"/>
      <c r="J8520" s="2"/>
      <c r="M8520" s="10"/>
      <c r="N8520" s="2"/>
      <c r="O8520" s="3"/>
      <c r="P8520" s="11"/>
      <c r="Q8520" s="16"/>
      <c r="R8520" s="4"/>
      <c r="S8520" s="12"/>
      <c r="T8520" s="16"/>
      <c r="U8520" s="4"/>
      <c r="V8520" s="3"/>
      <c r="W8520" s="3"/>
      <c r="X8520" s="3"/>
      <c r="Y8520" s="3"/>
      <c r="Z8520" s="3"/>
      <c r="AA8520" s="4"/>
      <c r="AB8520" s="4"/>
      <c r="AC8520" s="4"/>
      <c r="AD8520" s="4"/>
      <c r="AE8520" s="4"/>
      <c r="BA8520" s="13"/>
      <c r="BC8520" s="2"/>
      <c r="BD8520" s="2"/>
      <c r="BU8520" s="15"/>
      <c r="BV8520" s="6"/>
      <c r="BW8520" s="6"/>
      <c r="BX8520" s="16"/>
      <c r="BY8520" s="16"/>
      <c r="BZ8520" s="16"/>
      <c r="CA8520" s="16"/>
      <c r="CB8520" s="14"/>
    </row>
    <row r="8521" spans="1:80" s="9" customFormat="1" x14ac:dyDescent="0.2">
      <c r="A8521" s="16"/>
      <c r="B8521" s="16"/>
      <c r="C8521" s="16"/>
      <c r="D8521" s="16"/>
      <c r="E8521" s="16"/>
      <c r="F8521" s="3"/>
      <c r="G8521" s="3"/>
      <c r="H8521" s="3"/>
      <c r="I8521" s="3"/>
      <c r="J8521" s="2"/>
      <c r="M8521" s="10"/>
      <c r="N8521" s="2"/>
      <c r="O8521" s="3"/>
      <c r="P8521" s="11"/>
      <c r="Q8521" s="16"/>
      <c r="R8521" s="4"/>
      <c r="S8521" s="12"/>
      <c r="T8521" s="16"/>
      <c r="U8521" s="4"/>
      <c r="V8521" s="3"/>
      <c r="W8521" s="3"/>
      <c r="X8521" s="3"/>
      <c r="Y8521" s="3"/>
      <c r="Z8521" s="3"/>
      <c r="AA8521" s="4"/>
      <c r="AB8521" s="4"/>
      <c r="AC8521" s="4"/>
      <c r="AD8521" s="4"/>
      <c r="AE8521" s="4"/>
      <c r="BA8521" s="13"/>
      <c r="BC8521" s="2"/>
      <c r="BD8521" s="2"/>
      <c r="BU8521" s="15"/>
      <c r="BV8521" s="6"/>
      <c r="BW8521" s="6"/>
      <c r="BX8521" s="16"/>
      <c r="BY8521" s="16"/>
      <c r="BZ8521" s="16"/>
      <c r="CA8521" s="16"/>
      <c r="CB8521" s="14"/>
    </row>
    <row r="8522" spans="1:80" s="9" customFormat="1" x14ac:dyDescent="0.2">
      <c r="A8522" s="16"/>
      <c r="B8522" s="16"/>
      <c r="C8522" s="16"/>
      <c r="D8522" s="16"/>
      <c r="E8522" s="16"/>
      <c r="F8522" s="3"/>
      <c r="G8522" s="3"/>
      <c r="H8522" s="3"/>
      <c r="I8522" s="3"/>
      <c r="J8522" s="2"/>
      <c r="M8522" s="10"/>
      <c r="N8522" s="2"/>
      <c r="O8522" s="3"/>
      <c r="P8522" s="11"/>
      <c r="Q8522" s="16"/>
      <c r="R8522" s="4"/>
      <c r="S8522" s="12"/>
      <c r="T8522" s="16"/>
      <c r="U8522" s="4"/>
      <c r="V8522" s="3"/>
      <c r="W8522" s="3"/>
      <c r="X8522" s="3"/>
      <c r="Y8522" s="3"/>
      <c r="Z8522" s="3"/>
      <c r="AA8522" s="4"/>
      <c r="AB8522" s="4"/>
      <c r="AC8522" s="4"/>
      <c r="AD8522" s="4"/>
      <c r="AE8522" s="4"/>
      <c r="BA8522" s="13"/>
      <c r="BC8522" s="2"/>
      <c r="BD8522" s="2"/>
      <c r="BU8522" s="15"/>
      <c r="BV8522" s="6"/>
      <c r="BW8522" s="6"/>
      <c r="BX8522" s="16"/>
      <c r="BY8522" s="16"/>
      <c r="BZ8522" s="16"/>
      <c r="CA8522" s="16"/>
      <c r="CB8522" s="14"/>
    </row>
    <row r="8523" spans="1:80" s="9" customFormat="1" x14ac:dyDescent="0.2">
      <c r="A8523" s="16"/>
      <c r="B8523" s="16"/>
      <c r="C8523" s="16"/>
      <c r="D8523" s="16"/>
      <c r="E8523" s="16"/>
      <c r="F8523" s="3"/>
      <c r="G8523" s="3"/>
      <c r="H8523" s="3"/>
      <c r="I8523" s="3"/>
      <c r="J8523" s="2"/>
      <c r="M8523" s="10"/>
      <c r="N8523" s="2"/>
      <c r="O8523" s="3"/>
      <c r="P8523" s="11"/>
      <c r="Q8523" s="16"/>
      <c r="R8523" s="4"/>
      <c r="S8523" s="12"/>
      <c r="T8523" s="16"/>
      <c r="U8523" s="4"/>
      <c r="V8523" s="3"/>
      <c r="W8523" s="3"/>
      <c r="X8523" s="3"/>
      <c r="Y8523" s="3"/>
      <c r="Z8523" s="3"/>
      <c r="AA8523" s="4"/>
      <c r="AB8523" s="4"/>
      <c r="AC8523" s="4"/>
      <c r="AD8523" s="4"/>
      <c r="AE8523" s="4"/>
      <c r="BA8523" s="13"/>
      <c r="BC8523" s="2"/>
      <c r="BD8523" s="2"/>
      <c r="BU8523" s="15"/>
      <c r="BV8523" s="6"/>
      <c r="BW8523" s="6"/>
      <c r="BX8523" s="16"/>
      <c r="BY8523" s="16"/>
      <c r="BZ8523" s="16"/>
      <c r="CA8523" s="16"/>
      <c r="CB8523" s="14"/>
    </row>
    <row r="8524" spans="1:80" s="9" customFormat="1" x14ac:dyDescent="0.2">
      <c r="A8524" s="16"/>
      <c r="B8524" s="16"/>
      <c r="C8524" s="16"/>
      <c r="D8524" s="16"/>
      <c r="E8524" s="16"/>
      <c r="F8524" s="3"/>
      <c r="G8524" s="3"/>
      <c r="H8524" s="3"/>
      <c r="I8524" s="3"/>
      <c r="J8524" s="2"/>
      <c r="M8524" s="10"/>
      <c r="N8524" s="2"/>
      <c r="O8524" s="3"/>
      <c r="P8524" s="11"/>
      <c r="Q8524" s="16"/>
      <c r="R8524" s="4"/>
      <c r="S8524" s="12"/>
      <c r="T8524" s="16"/>
      <c r="U8524" s="4"/>
      <c r="V8524" s="3"/>
      <c r="W8524" s="3"/>
      <c r="X8524" s="3"/>
      <c r="Y8524" s="3"/>
      <c r="Z8524" s="3"/>
      <c r="AA8524" s="4"/>
      <c r="AB8524" s="4"/>
      <c r="AC8524" s="4"/>
      <c r="AD8524" s="4"/>
      <c r="AE8524" s="4"/>
      <c r="BA8524" s="13"/>
      <c r="BC8524" s="2"/>
      <c r="BD8524" s="2"/>
      <c r="BU8524" s="15"/>
      <c r="BV8524" s="6"/>
      <c r="BW8524" s="6"/>
      <c r="BX8524" s="16"/>
      <c r="BY8524" s="16"/>
      <c r="BZ8524" s="16"/>
      <c r="CA8524" s="16"/>
      <c r="CB8524" s="14"/>
    </row>
    <row r="8525" spans="1:80" s="9" customFormat="1" x14ac:dyDescent="0.2">
      <c r="A8525" s="16"/>
      <c r="B8525" s="16"/>
      <c r="C8525" s="16"/>
      <c r="D8525" s="16"/>
      <c r="E8525" s="16"/>
      <c r="F8525" s="3"/>
      <c r="G8525" s="3"/>
      <c r="H8525" s="3"/>
      <c r="I8525" s="3"/>
      <c r="J8525" s="2"/>
      <c r="M8525" s="10"/>
      <c r="N8525" s="2"/>
      <c r="O8525" s="3"/>
      <c r="P8525" s="11"/>
      <c r="Q8525" s="16"/>
      <c r="R8525" s="4"/>
      <c r="S8525" s="12"/>
      <c r="T8525" s="16"/>
      <c r="U8525" s="4"/>
      <c r="V8525" s="3"/>
      <c r="W8525" s="3"/>
      <c r="X8525" s="3"/>
      <c r="Y8525" s="3"/>
      <c r="Z8525" s="3"/>
      <c r="AA8525" s="4"/>
      <c r="AB8525" s="4"/>
      <c r="AC8525" s="4"/>
      <c r="AD8525" s="4"/>
      <c r="AE8525" s="4"/>
      <c r="BA8525" s="13"/>
      <c r="BC8525" s="2"/>
      <c r="BD8525" s="2"/>
      <c r="BU8525" s="15"/>
      <c r="BV8525" s="6"/>
      <c r="BW8525" s="6"/>
      <c r="BX8525" s="16"/>
      <c r="BY8525" s="16"/>
      <c r="BZ8525" s="16"/>
      <c r="CA8525" s="16"/>
      <c r="CB8525" s="14"/>
    </row>
    <row r="8526" spans="1:80" s="9" customFormat="1" x14ac:dyDescent="0.2">
      <c r="A8526" s="16"/>
      <c r="B8526" s="16"/>
      <c r="C8526" s="16"/>
      <c r="D8526" s="16"/>
      <c r="E8526" s="16"/>
      <c r="F8526" s="3"/>
      <c r="G8526" s="3"/>
      <c r="H8526" s="3"/>
      <c r="I8526" s="3"/>
      <c r="J8526" s="2"/>
      <c r="M8526" s="10"/>
      <c r="N8526" s="2"/>
      <c r="O8526" s="3"/>
      <c r="P8526" s="11"/>
      <c r="Q8526" s="16"/>
      <c r="R8526" s="4"/>
      <c r="S8526" s="12"/>
      <c r="T8526" s="16"/>
      <c r="U8526" s="4"/>
      <c r="V8526" s="3"/>
      <c r="W8526" s="3"/>
      <c r="X8526" s="3"/>
      <c r="Y8526" s="3"/>
      <c r="Z8526" s="3"/>
      <c r="AA8526" s="4"/>
      <c r="AB8526" s="4"/>
      <c r="AC8526" s="4"/>
      <c r="AD8526" s="4"/>
      <c r="AE8526" s="4"/>
      <c r="BA8526" s="13"/>
      <c r="BC8526" s="2"/>
      <c r="BD8526" s="2"/>
      <c r="BU8526" s="15"/>
      <c r="BV8526" s="6"/>
      <c r="BW8526" s="6"/>
      <c r="BX8526" s="16"/>
      <c r="BY8526" s="16"/>
      <c r="BZ8526" s="16"/>
      <c r="CA8526" s="16"/>
      <c r="CB8526" s="14"/>
    </row>
    <row r="8527" spans="1:80" s="9" customFormat="1" x14ac:dyDescent="0.2">
      <c r="A8527" s="16"/>
      <c r="B8527" s="16"/>
      <c r="C8527" s="16"/>
      <c r="D8527" s="16"/>
      <c r="E8527" s="16"/>
      <c r="F8527" s="3"/>
      <c r="G8527" s="3"/>
      <c r="H8527" s="3"/>
      <c r="I8527" s="3"/>
      <c r="J8527" s="2"/>
      <c r="M8527" s="10"/>
      <c r="N8527" s="2"/>
      <c r="O8527" s="3"/>
      <c r="P8527" s="11"/>
      <c r="Q8527" s="16"/>
      <c r="R8527" s="4"/>
      <c r="S8527" s="12"/>
      <c r="T8527" s="16"/>
      <c r="U8527" s="4"/>
      <c r="V8527" s="3"/>
      <c r="W8527" s="3"/>
      <c r="X8527" s="3"/>
      <c r="Y8527" s="3"/>
      <c r="Z8527" s="3"/>
      <c r="AA8527" s="4"/>
      <c r="AB8527" s="4"/>
      <c r="AC8527" s="4"/>
      <c r="AD8527" s="4"/>
      <c r="AE8527" s="4"/>
      <c r="BA8527" s="13"/>
      <c r="BC8527" s="2"/>
      <c r="BD8527" s="2"/>
      <c r="BU8527" s="15"/>
      <c r="BV8527" s="6"/>
      <c r="BW8527" s="6"/>
      <c r="BX8527" s="16"/>
      <c r="BY8527" s="16"/>
      <c r="BZ8527" s="16"/>
      <c r="CA8527" s="16"/>
      <c r="CB8527" s="14"/>
    </row>
    <row r="8528" spans="1:80" s="9" customFormat="1" x14ac:dyDescent="0.2">
      <c r="A8528" s="16"/>
      <c r="B8528" s="16"/>
      <c r="C8528" s="16"/>
      <c r="D8528" s="16"/>
      <c r="E8528" s="16"/>
      <c r="F8528" s="3"/>
      <c r="G8528" s="3"/>
      <c r="H8528" s="3"/>
      <c r="I8528" s="3"/>
      <c r="J8528" s="2"/>
      <c r="M8528" s="10"/>
      <c r="N8528" s="2"/>
      <c r="O8528" s="3"/>
      <c r="P8528" s="11"/>
      <c r="Q8528" s="16"/>
      <c r="R8528" s="4"/>
      <c r="S8528" s="12"/>
      <c r="T8528" s="16"/>
      <c r="U8528" s="4"/>
      <c r="V8528" s="3"/>
      <c r="W8528" s="3"/>
      <c r="X8528" s="3"/>
      <c r="Y8528" s="3"/>
      <c r="Z8528" s="3"/>
      <c r="AA8528" s="4"/>
      <c r="AB8528" s="4"/>
      <c r="AC8528" s="4"/>
      <c r="AD8528" s="4"/>
      <c r="AE8528" s="4"/>
      <c r="BA8528" s="13"/>
      <c r="BC8528" s="2"/>
      <c r="BD8528" s="2"/>
      <c r="BU8528" s="15"/>
      <c r="BV8528" s="6"/>
      <c r="BW8528" s="6"/>
      <c r="BX8528" s="16"/>
      <c r="BY8528" s="16"/>
      <c r="BZ8528" s="16"/>
      <c r="CA8528" s="16"/>
      <c r="CB8528" s="14"/>
    </row>
    <row r="8529" spans="1:80" s="9" customFormat="1" x14ac:dyDescent="0.2">
      <c r="A8529" s="16"/>
      <c r="B8529" s="16"/>
      <c r="C8529" s="16"/>
      <c r="D8529" s="16"/>
      <c r="E8529" s="16"/>
      <c r="F8529" s="3"/>
      <c r="G8529" s="3"/>
      <c r="H8529" s="3"/>
      <c r="I8529" s="3"/>
      <c r="J8529" s="2"/>
      <c r="M8529" s="10"/>
      <c r="N8529" s="2"/>
      <c r="O8529" s="3"/>
      <c r="P8529" s="11"/>
      <c r="Q8529" s="16"/>
      <c r="R8529" s="4"/>
      <c r="S8529" s="12"/>
      <c r="T8529" s="16"/>
      <c r="U8529" s="4"/>
      <c r="V8529" s="3"/>
      <c r="W8529" s="3"/>
      <c r="X8529" s="3"/>
      <c r="Y8529" s="3"/>
      <c r="Z8529" s="3"/>
      <c r="AA8529" s="4"/>
      <c r="AB8529" s="4"/>
      <c r="AC8529" s="4"/>
      <c r="AD8529" s="4"/>
      <c r="AE8529" s="4"/>
      <c r="BA8529" s="13"/>
      <c r="BC8529" s="2"/>
      <c r="BD8529" s="2"/>
      <c r="BU8529" s="15"/>
      <c r="BV8529" s="6"/>
      <c r="BW8529" s="6"/>
      <c r="BX8529" s="16"/>
      <c r="BY8529" s="16"/>
      <c r="BZ8529" s="16"/>
      <c r="CA8529" s="16"/>
      <c r="CB8529" s="14"/>
    </row>
    <row r="8530" spans="1:80" s="9" customFormat="1" x14ac:dyDescent="0.2">
      <c r="A8530" s="16"/>
      <c r="B8530" s="16"/>
      <c r="C8530" s="16"/>
      <c r="D8530" s="16"/>
      <c r="E8530" s="16"/>
      <c r="F8530" s="3"/>
      <c r="G8530" s="3"/>
      <c r="H8530" s="3"/>
      <c r="I8530" s="3"/>
      <c r="J8530" s="2"/>
      <c r="M8530" s="10"/>
      <c r="N8530" s="2"/>
      <c r="O8530" s="3"/>
      <c r="P8530" s="11"/>
      <c r="Q8530" s="16"/>
      <c r="R8530" s="4"/>
      <c r="S8530" s="12"/>
      <c r="T8530" s="16"/>
      <c r="U8530" s="4"/>
      <c r="V8530" s="3"/>
      <c r="W8530" s="3"/>
      <c r="X8530" s="3"/>
      <c r="Y8530" s="3"/>
      <c r="Z8530" s="3"/>
      <c r="AA8530" s="4"/>
      <c r="AB8530" s="4"/>
      <c r="AC8530" s="4"/>
      <c r="AD8530" s="4"/>
      <c r="AE8530" s="4"/>
      <c r="BA8530" s="13"/>
      <c r="BC8530" s="2"/>
      <c r="BD8530" s="2"/>
      <c r="BU8530" s="15"/>
      <c r="BV8530" s="6"/>
      <c r="BW8530" s="6"/>
      <c r="BX8530" s="16"/>
      <c r="BY8530" s="16"/>
      <c r="BZ8530" s="16"/>
      <c r="CA8530" s="16"/>
      <c r="CB8530" s="14"/>
    </row>
    <row r="8531" spans="1:80" s="9" customFormat="1" x14ac:dyDescent="0.2">
      <c r="A8531" s="16"/>
      <c r="B8531" s="16"/>
      <c r="C8531" s="16"/>
      <c r="D8531" s="16"/>
      <c r="E8531" s="16"/>
      <c r="F8531" s="3"/>
      <c r="G8531" s="3"/>
      <c r="H8531" s="3"/>
      <c r="I8531" s="3"/>
      <c r="J8531" s="2"/>
      <c r="M8531" s="10"/>
      <c r="N8531" s="2"/>
      <c r="O8531" s="3"/>
      <c r="P8531" s="11"/>
      <c r="Q8531" s="16"/>
      <c r="R8531" s="4"/>
      <c r="S8531" s="12"/>
      <c r="T8531" s="16"/>
      <c r="U8531" s="4"/>
      <c r="V8531" s="3"/>
      <c r="W8531" s="3"/>
      <c r="X8531" s="3"/>
      <c r="Y8531" s="3"/>
      <c r="Z8531" s="3"/>
      <c r="AA8531" s="4"/>
      <c r="AB8531" s="4"/>
      <c r="AC8531" s="4"/>
      <c r="AD8531" s="4"/>
      <c r="AE8531" s="4"/>
      <c r="BA8531" s="13"/>
      <c r="BC8531" s="2"/>
      <c r="BD8531" s="2"/>
      <c r="BU8531" s="15"/>
      <c r="BV8531" s="6"/>
      <c r="BW8531" s="6"/>
      <c r="BX8531" s="16"/>
      <c r="BY8531" s="16"/>
      <c r="BZ8531" s="16"/>
      <c r="CA8531" s="16"/>
      <c r="CB8531" s="14"/>
    </row>
    <row r="8532" spans="1:80" s="9" customFormat="1" x14ac:dyDescent="0.2">
      <c r="A8532" s="16"/>
      <c r="B8532" s="16"/>
      <c r="C8532" s="16"/>
      <c r="D8532" s="16"/>
      <c r="E8532" s="16"/>
      <c r="F8532" s="3"/>
      <c r="G8532" s="3"/>
      <c r="H8532" s="3"/>
      <c r="I8532" s="3"/>
      <c r="J8532" s="2"/>
      <c r="M8532" s="10"/>
      <c r="N8532" s="2"/>
      <c r="O8532" s="3"/>
      <c r="P8532" s="11"/>
      <c r="Q8532" s="16"/>
      <c r="R8532" s="4"/>
      <c r="S8532" s="12"/>
      <c r="T8532" s="16"/>
      <c r="U8532" s="4"/>
      <c r="V8532" s="3"/>
      <c r="W8532" s="3"/>
      <c r="X8532" s="3"/>
      <c r="Y8532" s="3"/>
      <c r="Z8532" s="3"/>
      <c r="AA8532" s="4"/>
      <c r="AB8532" s="4"/>
      <c r="AC8532" s="4"/>
      <c r="AD8532" s="4"/>
      <c r="AE8532" s="4"/>
      <c r="BA8532" s="13"/>
      <c r="BC8532" s="2"/>
      <c r="BD8532" s="2"/>
      <c r="BU8532" s="15"/>
      <c r="BV8532" s="6"/>
      <c r="BW8532" s="6"/>
      <c r="BX8532" s="16"/>
      <c r="BY8532" s="16"/>
      <c r="BZ8532" s="16"/>
      <c r="CA8532" s="16"/>
      <c r="CB8532" s="14"/>
    </row>
    <row r="8533" spans="1:80" s="9" customFormat="1" x14ac:dyDescent="0.2">
      <c r="A8533" s="16"/>
      <c r="B8533" s="16"/>
      <c r="C8533" s="16"/>
      <c r="D8533" s="16"/>
      <c r="E8533" s="16"/>
      <c r="F8533" s="3"/>
      <c r="G8533" s="3"/>
      <c r="H8533" s="3"/>
      <c r="I8533" s="3"/>
      <c r="J8533" s="2"/>
      <c r="M8533" s="10"/>
      <c r="N8533" s="2"/>
      <c r="O8533" s="3"/>
      <c r="P8533" s="11"/>
      <c r="Q8533" s="16"/>
      <c r="R8533" s="4"/>
      <c r="S8533" s="12"/>
      <c r="T8533" s="16"/>
      <c r="U8533" s="4"/>
      <c r="V8533" s="3"/>
      <c r="W8533" s="3"/>
      <c r="X8533" s="3"/>
      <c r="Y8533" s="3"/>
      <c r="Z8533" s="3"/>
      <c r="AA8533" s="4"/>
      <c r="AB8533" s="4"/>
      <c r="AC8533" s="4"/>
      <c r="AD8533" s="4"/>
      <c r="AE8533" s="4"/>
      <c r="BA8533" s="13"/>
      <c r="BC8533" s="2"/>
      <c r="BD8533" s="2"/>
      <c r="BU8533" s="15"/>
      <c r="BV8533" s="6"/>
      <c r="BW8533" s="6"/>
      <c r="BX8533" s="16"/>
      <c r="BY8533" s="16"/>
      <c r="BZ8533" s="16"/>
      <c r="CA8533" s="16"/>
      <c r="CB8533" s="14"/>
    </row>
    <row r="8534" spans="1:80" s="9" customFormat="1" x14ac:dyDescent="0.2">
      <c r="A8534" s="16"/>
      <c r="B8534" s="16"/>
      <c r="C8534" s="16"/>
      <c r="D8534" s="16"/>
      <c r="E8534" s="16"/>
      <c r="F8534" s="3"/>
      <c r="G8534" s="3"/>
      <c r="H8534" s="3"/>
      <c r="I8534" s="3"/>
      <c r="J8534" s="2"/>
      <c r="M8534" s="10"/>
      <c r="N8534" s="2"/>
      <c r="O8534" s="3"/>
      <c r="P8534" s="11"/>
      <c r="Q8534" s="16"/>
      <c r="R8534" s="4"/>
      <c r="S8534" s="12"/>
      <c r="T8534" s="16"/>
      <c r="U8534" s="4"/>
      <c r="V8534" s="3"/>
      <c r="W8534" s="3"/>
      <c r="X8534" s="3"/>
      <c r="Y8534" s="3"/>
      <c r="Z8534" s="3"/>
      <c r="AA8534" s="4"/>
      <c r="AB8534" s="4"/>
      <c r="AC8534" s="4"/>
      <c r="AD8534" s="4"/>
      <c r="AE8534" s="4"/>
      <c r="BA8534" s="13"/>
      <c r="BC8534" s="2"/>
      <c r="BD8534" s="2"/>
      <c r="BU8534" s="15"/>
      <c r="BV8534" s="6"/>
      <c r="BW8534" s="6"/>
      <c r="BX8534" s="16"/>
      <c r="BY8534" s="16"/>
      <c r="BZ8534" s="16"/>
      <c r="CA8534" s="16"/>
      <c r="CB8534" s="14"/>
    </row>
    <row r="8535" spans="1:80" s="9" customFormat="1" x14ac:dyDescent="0.2">
      <c r="A8535" s="16"/>
      <c r="B8535" s="16"/>
      <c r="C8535" s="16"/>
      <c r="D8535" s="16"/>
      <c r="E8535" s="16"/>
      <c r="F8535" s="3"/>
      <c r="G8535" s="3"/>
      <c r="H8535" s="3"/>
      <c r="I8535" s="3"/>
      <c r="J8535" s="2"/>
      <c r="M8535" s="10"/>
      <c r="N8535" s="2"/>
      <c r="O8535" s="3"/>
      <c r="P8535" s="11"/>
      <c r="Q8535" s="16"/>
      <c r="R8535" s="4"/>
      <c r="S8535" s="12"/>
      <c r="T8535" s="16"/>
      <c r="U8535" s="4"/>
      <c r="V8535" s="3"/>
      <c r="W8535" s="3"/>
      <c r="X8535" s="3"/>
      <c r="Y8535" s="3"/>
      <c r="Z8535" s="3"/>
      <c r="AA8535" s="4"/>
      <c r="AB8535" s="4"/>
      <c r="AC8535" s="4"/>
      <c r="AD8535" s="4"/>
      <c r="AE8535" s="4"/>
      <c r="BA8535" s="13"/>
      <c r="BC8535" s="2"/>
      <c r="BD8535" s="2"/>
      <c r="BU8535" s="15"/>
      <c r="BV8535" s="6"/>
      <c r="BW8535" s="6"/>
      <c r="BX8535" s="16"/>
      <c r="BY8535" s="16"/>
      <c r="BZ8535" s="16"/>
      <c r="CA8535" s="16"/>
      <c r="CB8535" s="14"/>
    </row>
    <row r="8536" spans="1:80" s="9" customFormat="1" x14ac:dyDescent="0.2">
      <c r="A8536" s="16"/>
      <c r="B8536" s="16"/>
      <c r="C8536" s="16"/>
      <c r="D8536" s="16"/>
      <c r="E8536" s="16"/>
      <c r="F8536" s="3"/>
      <c r="G8536" s="3"/>
      <c r="H8536" s="3"/>
      <c r="I8536" s="3"/>
      <c r="J8536" s="2"/>
      <c r="M8536" s="10"/>
      <c r="N8536" s="2"/>
      <c r="O8536" s="3"/>
      <c r="P8536" s="11"/>
      <c r="Q8536" s="16"/>
      <c r="R8536" s="4"/>
      <c r="S8536" s="12"/>
      <c r="T8536" s="16"/>
      <c r="U8536" s="4"/>
      <c r="V8536" s="3"/>
      <c r="W8536" s="3"/>
      <c r="X8536" s="3"/>
      <c r="Y8536" s="3"/>
      <c r="Z8536" s="3"/>
      <c r="AA8536" s="4"/>
      <c r="AB8536" s="4"/>
      <c r="AC8536" s="4"/>
      <c r="AD8536" s="4"/>
      <c r="AE8536" s="4"/>
      <c r="BA8536" s="13"/>
      <c r="BC8536" s="2"/>
      <c r="BD8536" s="2"/>
      <c r="BU8536" s="15"/>
      <c r="BV8536" s="6"/>
      <c r="BW8536" s="6"/>
      <c r="BX8536" s="16"/>
      <c r="BY8536" s="16"/>
      <c r="BZ8536" s="16"/>
      <c r="CA8536" s="16"/>
      <c r="CB8536" s="14"/>
    </row>
    <row r="8537" spans="1:80" s="9" customFormat="1" x14ac:dyDescent="0.2">
      <c r="A8537" s="16"/>
      <c r="B8537" s="16"/>
      <c r="C8537" s="16"/>
      <c r="D8537" s="16"/>
      <c r="E8537" s="16"/>
      <c r="F8537" s="3"/>
      <c r="G8537" s="3"/>
      <c r="H8537" s="3"/>
      <c r="I8537" s="3"/>
      <c r="J8537" s="2"/>
      <c r="M8537" s="10"/>
      <c r="N8537" s="2"/>
      <c r="O8537" s="3"/>
      <c r="P8537" s="11"/>
      <c r="Q8537" s="16"/>
      <c r="R8537" s="4"/>
      <c r="S8537" s="12"/>
      <c r="T8537" s="16"/>
      <c r="U8537" s="4"/>
      <c r="V8537" s="3"/>
      <c r="W8537" s="3"/>
      <c r="X8537" s="3"/>
      <c r="Y8537" s="3"/>
      <c r="Z8537" s="3"/>
      <c r="AA8537" s="4"/>
      <c r="AB8537" s="4"/>
      <c r="AC8537" s="4"/>
      <c r="AD8537" s="4"/>
      <c r="AE8537" s="4"/>
      <c r="BA8537" s="13"/>
      <c r="BC8537" s="2"/>
      <c r="BD8537" s="2"/>
      <c r="BU8537" s="15"/>
      <c r="BV8537" s="6"/>
      <c r="BW8537" s="6"/>
      <c r="BX8537" s="16"/>
      <c r="BY8537" s="16"/>
      <c r="BZ8537" s="16"/>
      <c r="CA8537" s="16"/>
      <c r="CB8537" s="14"/>
    </row>
    <row r="8538" spans="1:80" s="9" customFormat="1" x14ac:dyDescent="0.2">
      <c r="A8538" s="16"/>
      <c r="B8538" s="16"/>
      <c r="C8538" s="16"/>
      <c r="D8538" s="16"/>
      <c r="E8538" s="16"/>
      <c r="F8538" s="3"/>
      <c r="G8538" s="3"/>
      <c r="H8538" s="3"/>
      <c r="I8538" s="3"/>
      <c r="J8538" s="2"/>
      <c r="M8538" s="10"/>
      <c r="N8538" s="2"/>
      <c r="O8538" s="3"/>
      <c r="P8538" s="11"/>
      <c r="Q8538" s="16"/>
      <c r="R8538" s="4"/>
      <c r="S8538" s="12"/>
      <c r="T8538" s="16"/>
      <c r="U8538" s="4"/>
      <c r="V8538" s="3"/>
      <c r="W8538" s="3"/>
      <c r="X8538" s="3"/>
      <c r="Y8538" s="3"/>
      <c r="Z8538" s="3"/>
      <c r="AA8538" s="4"/>
      <c r="AB8538" s="4"/>
      <c r="AC8538" s="4"/>
      <c r="AD8538" s="4"/>
      <c r="AE8538" s="4"/>
      <c r="BA8538" s="13"/>
      <c r="BC8538" s="2"/>
      <c r="BD8538" s="2"/>
      <c r="BU8538" s="15"/>
      <c r="BV8538" s="6"/>
      <c r="BW8538" s="6"/>
      <c r="BX8538" s="16"/>
      <c r="BY8538" s="16"/>
      <c r="BZ8538" s="16"/>
      <c r="CA8538" s="16"/>
      <c r="CB8538" s="14"/>
    </row>
    <row r="8539" spans="1:80" s="9" customFormat="1" x14ac:dyDescent="0.2">
      <c r="A8539" s="16"/>
      <c r="B8539" s="16"/>
      <c r="C8539" s="16"/>
      <c r="D8539" s="16"/>
      <c r="E8539" s="16"/>
      <c r="F8539" s="3"/>
      <c r="G8539" s="3"/>
      <c r="H8539" s="3"/>
      <c r="I8539" s="3"/>
      <c r="J8539" s="2"/>
      <c r="M8539" s="10"/>
      <c r="N8539" s="2"/>
      <c r="O8539" s="3"/>
      <c r="P8539" s="11"/>
      <c r="Q8539" s="16"/>
      <c r="R8539" s="4"/>
      <c r="S8539" s="12"/>
      <c r="T8539" s="16"/>
      <c r="U8539" s="4"/>
      <c r="V8539" s="3"/>
      <c r="W8539" s="3"/>
      <c r="X8539" s="3"/>
      <c r="Y8539" s="3"/>
      <c r="Z8539" s="3"/>
      <c r="AA8539" s="4"/>
      <c r="AB8539" s="4"/>
      <c r="AC8539" s="4"/>
      <c r="AD8539" s="4"/>
      <c r="AE8539" s="4"/>
      <c r="BA8539" s="13"/>
      <c r="BC8539" s="2"/>
      <c r="BD8539" s="2"/>
      <c r="BU8539" s="15"/>
      <c r="BV8539" s="6"/>
      <c r="BW8539" s="6"/>
      <c r="BX8539" s="16"/>
      <c r="BY8539" s="16"/>
      <c r="BZ8539" s="16"/>
      <c r="CA8539" s="16"/>
      <c r="CB8539" s="14"/>
    </row>
    <row r="8540" spans="1:80" s="9" customFormat="1" x14ac:dyDescent="0.2">
      <c r="A8540" s="16"/>
      <c r="B8540" s="16"/>
      <c r="C8540" s="16"/>
      <c r="D8540" s="16"/>
      <c r="E8540" s="16"/>
      <c r="F8540" s="3"/>
      <c r="G8540" s="3"/>
      <c r="H8540" s="3"/>
      <c r="I8540" s="3"/>
      <c r="J8540" s="2"/>
      <c r="M8540" s="10"/>
      <c r="N8540" s="2"/>
      <c r="O8540" s="3"/>
      <c r="P8540" s="11"/>
      <c r="Q8540" s="16"/>
      <c r="R8540" s="4"/>
      <c r="S8540" s="12"/>
      <c r="T8540" s="16"/>
      <c r="U8540" s="4"/>
      <c r="V8540" s="3"/>
      <c r="W8540" s="3"/>
      <c r="X8540" s="3"/>
      <c r="Y8540" s="3"/>
      <c r="Z8540" s="3"/>
      <c r="AA8540" s="4"/>
      <c r="AB8540" s="4"/>
      <c r="AC8540" s="4"/>
      <c r="AD8540" s="4"/>
      <c r="AE8540" s="4"/>
      <c r="BA8540" s="13"/>
      <c r="BC8540" s="2"/>
      <c r="BD8540" s="2"/>
      <c r="BU8540" s="15"/>
      <c r="BV8540" s="6"/>
      <c r="BW8540" s="6"/>
      <c r="BX8540" s="16"/>
      <c r="BY8540" s="16"/>
      <c r="BZ8540" s="16"/>
      <c r="CA8540" s="16"/>
      <c r="CB8540" s="14"/>
    </row>
    <row r="8541" spans="1:80" s="9" customFormat="1" x14ac:dyDescent="0.2">
      <c r="A8541" s="16"/>
      <c r="B8541" s="16"/>
      <c r="C8541" s="16"/>
      <c r="D8541" s="16"/>
      <c r="E8541" s="16"/>
      <c r="F8541" s="3"/>
      <c r="G8541" s="3"/>
      <c r="H8541" s="3"/>
      <c r="I8541" s="3"/>
      <c r="J8541" s="2"/>
      <c r="M8541" s="10"/>
      <c r="N8541" s="2"/>
      <c r="O8541" s="3"/>
      <c r="P8541" s="11"/>
      <c r="Q8541" s="16"/>
      <c r="R8541" s="4"/>
      <c r="S8541" s="12"/>
      <c r="T8541" s="16"/>
      <c r="U8541" s="4"/>
      <c r="V8541" s="3"/>
      <c r="W8541" s="3"/>
      <c r="X8541" s="3"/>
      <c r="Y8541" s="3"/>
      <c r="Z8541" s="3"/>
      <c r="AA8541" s="4"/>
      <c r="AB8541" s="4"/>
      <c r="AC8541" s="4"/>
      <c r="AD8541" s="4"/>
      <c r="AE8541" s="4"/>
      <c r="BA8541" s="13"/>
      <c r="BC8541" s="2"/>
      <c r="BD8541" s="2"/>
      <c r="BU8541" s="15"/>
      <c r="BV8541" s="6"/>
      <c r="BW8541" s="6"/>
      <c r="BX8541" s="16"/>
      <c r="BY8541" s="16"/>
      <c r="BZ8541" s="16"/>
      <c r="CA8541" s="16"/>
      <c r="CB8541" s="14"/>
    </row>
    <row r="8542" spans="1:80" s="9" customFormat="1" x14ac:dyDescent="0.2">
      <c r="A8542" s="16"/>
      <c r="B8542" s="16"/>
      <c r="C8542" s="16"/>
      <c r="D8542" s="16"/>
      <c r="E8542" s="16"/>
      <c r="F8542" s="3"/>
      <c r="G8542" s="3"/>
      <c r="H8542" s="3"/>
      <c r="I8542" s="3"/>
      <c r="J8542" s="2"/>
      <c r="M8542" s="10"/>
      <c r="N8542" s="2"/>
      <c r="O8542" s="3"/>
      <c r="P8542" s="11"/>
      <c r="Q8542" s="16"/>
      <c r="R8542" s="4"/>
      <c r="S8542" s="12"/>
      <c r="T8542" s="16"/>
      <c r="U8542" s="4"/>
      <c r="V8542" s="3"/>
      <c r="W8542" s="3"/>
      <c r="X8542" s="3"/>
      <c r="Y8542" s="3"/>
      <c r="Z8542" s="3"/>
      <c r="AA8542" s="4"/>
      <c r="AB8542" s="4"/>
      <c r="AC8542" s="4"/>
      <c r="AD8542" s="4"/>
      <c r="AE8542" s="4"/>
      <c r="BA8542" s="13"/>
      <c r="BC8542" s="2"/>
      <c r="BD8542" s="2"/>
      <c r="BU8542" s="15"/>
      <c r="BV8542" s="6"/>
      <c r="BW8542" s="6"/>
      <c r="BX8542" s="16"/>
      <c r="BY8542" s="16"/>
      <c r="BZ8542" s="16"/>
      <c r="CA8542" s="16"/>
      <c r="CB8542" s="14"/>
    </row>
    <row r="8543" spans="1:80" s="9" customFormat="1" x14ac:dyDescent="0.2">
      <c r="A8543" s="16"/>
      <c r="B8543" s="16"/>
      <c r="C8543" s="16"/>
      <c r="D8543" s="16"/>
      <c r="E8543" s="16"/>
      <c r="F8543" s="3"/>
      <c r="G8543" s="3"/>
      <c r="H8543" s="3"/>
      <c r="I8543" s="3"/>
      <c r="J8543" s="2"/>
      <c r="M8543" s="10"/>
      <c r="N8543" s="2"/>
      <c r="O8543" s="3"/>
      <c r="P8543" s="11"/>
      <c r="Q8543" s="16"/>
      <c r="R8543" s="4"/>
      <c r="S8543" s="12"/>
      <c r="T8543" s="16"/>
      <c r="U8543" s="4"/>
      <c r="V8543" s="3"/>
      <c r="W8543" s="3"/>
      <c r="X8543" s="3"/>
      <c r="Y8543" s="3"/>
      <c r="Z8543" s="3"/>
      <c r="AA8543" s="4"/>
      <c r="AB8543" s="4"/>
      <c r="AC8543" s="4"/>
      <c r="AD8543" s="4"/>
      <c r="AE8543" s="4"/>
      <c r="BA8543" s="13"/>
      <c r="BC8543" s="2"/>
      <c r="BD8543" s="2"/>
      <c r="BU8543" s="15"/>
      <c r="BV8543" s="6"/>
      <c r="BW8543" s="6"/>
      <c r="BX8543" s="16"/>
      <c r="BY8543" s="16"/>
      <c r="BZ8543" s="16"/>
      <c r="CA8543" s="16"/>
      <c r="CB8543" s="14"/>
    </row>
    <row r="8544" spans="1:80" s="9" customFormat="1" x14ac:dyDescent="0.2">
      <c r="A8544" s="16"/>
      <c r="B8544" s="16"/>
      <c r="C8544" s="16"/>
      <c r="D8544" s="16"/>
      <c r="E8544" s="16"/>
      <c r="F8544" s="3"/>
      <c r="G8544" s="3"/>
      <c r="H8544" s="3"/>
      <c r="I8544" s="3"/>
      <c r="J8544" s="2"/>
      <c r="M8544" s="10"/>
      <c r="N8544" s="2"/>
      <c r="O8544" s="3"/>
      <c r="P8544" s="11"/>
      <c r="Q8544" s="16"/>
      <c r="R8544" s="4"/>
      <c r="S8544" s="12"/>
      <c r="T8544" s="16"/>
      <c r="U8544" s="4"/>
      <c r="V8544" s="3"/>
      <c r="W8544" s="3"/>
      <c r="X8544" s="3"/>
      <c r="Y8544" s="3"/>
      <c r="Z8544" s="3"/>
      <c r="AA8544" s="4"/>
      <c r="AB8544" s="4"/>
      <c r="AC8544" s="4"/>
      <c r="AD8544" s="4"/>
      <c r="AE8544" s="4"/>
      <c r="BA8544" s="13"/>
      <c r="BC8544" s="2"/>
      <c r="BD8544" s="2"/>
      <c r="BU8544" s="15"/>
      <c r="BV8544" s="6"/>
      <c r="BW8544" s="6"/>
      <c r="BX8544" s="16"/>
      <c r="BY8544" s="16"/>
      <c r="BZ8544" s="16"/>
      <c r="CA8544" s="16"/>
      <c r="CB8544" s="14"/>
    </row>
    <row r="8545" spans="1:80" s="9" customFormat="1" x14ac:dyDescent="0.2">
      <c r="A8545" s="16"/>
      <c r="B8545" s="16"/>
      <c r="C8545" s="16"/>
      <c r="D8545" s="16"/>
      <c r="E8545" s="16"/>
      <c r="F8545" s="3"/>
      <c r="G8545" s="3"/>
      <c r="H8545" s="3"/>
      <c r="I8545" s="3"/>
      <c r="J8545" s="2"/>
      <c r="M8545" s="10"/>
      <c r="N8545" s="2"/>
      <c r="O8545" s="3"/>
      <c r="P8545" s="11"/>
      <c r="Q8545" s="16"/>
      <c r="R8545" s="4"/>
      <c r="S8545" s="12"/>
      <c r="T8545" s="16"/>
      <c r="U8545" s="4"/>
      <c r="V8545" s="3"/>
      <c r="W8545" s="3"/>
      <c r="X8545" s="3"/>
      <c r="Y8545" s="3"/>
      <c r="Z8545" s="3"/>
      <c r="AA8545" s="4"/>
      <c r="AB8545" s="4"/>
      <c r="AC8545" s="4"/>
      <c r="AD8545" s="4"/>
      <c r="AE8545" s="4"/>
      <c r="BA8545" s="13"/>
      <c r="BC8545" s="2"/>
      <c r="BD8545" s="2"/>
      <c r="BU8545" s="15"/>
      <c r="BV8545" s="6"/>
      <c r="BW8545" s="6"/>
      <c r="BX8545" s="16"/>
      <c r="BY8545" s="16"/>
      <c r="BZ8545" s="16"/>
      <c r="CA8545" s="16"/>
      <c r="CB8545" s="14"/>
    </row>
    <row r="8546" spans="1:80" s="9" customFormat="1" x14ac:dyDescent="0.2">
      <c r="A8546" s="16"/>
      <c r="B8546" s="16"/>
      <c r="C8546" s="16"/>
      <c r="D8546" s="16"/>
      <c r="E8546" s="16"/>
      <c r="F8546" s="3"/>
      <c r="G8546" s="3"/>
      <c r="H8546" s="3"/>
      <c r="I8546" s="3"/>
      <c r="J8546" s="2"/>
      <c r="M8546" s="10"/>
      <c r="N8546" s="2"/>
      <c r="O8546" s="3"/>
      <c r="P8546" s="11"/>
      <c r="Q8546" s="16"/>
      <c r="R8546" s="4"/>
      <c r="S8546" s="12"/>
      <c r="T8546" s="16"/>
      <c r="U8546" s="4"/>
      <c r="V8546" s="3"/>
      <c r="W8546" s="3"/>
      <c r="X8546" s="3"/>
      <c r="Y8546" s="3"/>
      <c r="Z8546" s="3"/>
      <c r="AA8546" s="4"/>
      <c r="AB8546" s="4"/>
      <c r="AC8546" s="4"/>
      <c r="AD8546" s="4"/>
      <c r="AE8546" s="4"/>
      <c r="BA8546" s="13"/>
      <c r="BC8546" s="2"/>
      <c r="BD8546" s="2"/>
      <c r="BU8546" s="15"/>
      <c r="BV8546" s="6"/>
      <c r="BW8546" s="6"/>
      <c r="BX8546" s="16"/>
      <c r="BY8546" s="16"/>
      <c r="BZ8546" s="16"/>
      <c r="CA8546" s="16"/>
      <c r="CB8546" s="14"/>
    </row>
    <row r="8547" spans="1:80" s="9" customFormat="1" x14ac:dyDescent="0.2">
      <c r="A8547" s="16"/>
      <c r="B8547" s="16"/>
      <c r="C8547" s="16"/>
      <c r="D8547" s="16"/>
      <c r="E8547" s="16"/>
      <c r="F8547" s="3"/>
      <c r="G8547" s="3"/>
      <c r="H8547" s="3"/>
      <c r="I8547" s="3"/>
      <c r="J8547" s="2"/>
      <c r="M8547" s="10"/>
      <c r="N8547" s="2"/>
      <c r="O8547" s="3"/>
      <c r="P8547" s="11"/>
      <c r="Q8547" s="16"/>
      <c r="R8547" s="4"/>
      <c r="S8547" s="12"/>
      <c r="T8547" s="16"/>
      <c r="U8547" s="4"/>
      <c r="V8547" s="3"/>
      <c r="W8547" s="3"/>
      <c r="X8547" s="3"/>
      <c r="Y8547" s="3"/>
      <c r="Z8547" s="3"/>
      <c r="AA8547" s="4"/>
      <c r="AB8547" s="4"/>
      <c r="AC8547" s="4"/>
      <c r="AD8547" s="4"/>
      <c r="AE8547" s="4"/>
      <c r="BA8547" s="13"/>
      <c r="BC8547" s="2"/>
      <c r="BD8547" s="2"/>
      <c r="BU8547" s="15"/>
      <c r="BV8547" s="6"/>
      <c r="BW8547" s="6"/>
      <c r="BX8547" s="16"/>
      <c r="BY8547" s="16"/>
      <c r="BZ8547" s="16"/>
      <c r="CA8547" s="16"/>
      <c r="CB8547" s="14"/>
    </row>
    <row r="8548" spans="1:80" s="9" customFormat="1" x14ac:dyDescent="0.2">
      <c r="A8548" s="16"/>
      <c r="B8548" s="16"/>
      <c r="C8548" s="16"/>
      <c r="D8548" s="16"/>
      <c r="E8548" s="16"/>
      <c r="F8548" s="3"/>
      <c r="G8548" s="3"/>
      <c r="H8548" s="3"/>
      <c r="I8548" s="3"/>
      <c r="J8548" s="2"/>
      <c r="M8548" s="10"/>
      <c r="N8548" s="2"/>
      <c r="O8548" s="3"/>
      <c r="P8548" s="11"/>
      <c r="Q8548" s="16"/>
      <c r="R8548" s="4"/>
      <c r="S8548" s="12"/>
      <c r="T8548" s="16"/>
      <c r="U8548" s="4"/>
      <c r="V8548" s="3"/>
      <c r="W8548" s="3"/>
      <c r="X8548" s="3"/>
      <c r="Y8548" s="3"/>
      <c r="Z8548" s="3"/>
      <c r="AA8548" s="4"/>
      <c r="AB8548" s="4"/>
      <c r="AC8548" s="4"/>
      <c r="AD8548" s="4"/>
      <c r="AE8548" s="4"/>
      <c r="BA8548" s="13"/>
      <c r="BC8548" s="2"/>
      <c r="BD8548" s="2"/>
      <c r="BU8548" s="15"/>
      <c r="BV8548" s="6"/>
      <c r="BW8548" s="6"/>
      <c r="BX8548" s="16"/>
      <c r="BY8548" s="16"/>
      <c r="BZ8548" s="16"/>
      <c r="CA8548" s="16"/>
      <c r="CB8548" s="14"/>
    </row>
    <row r="8549" spans="1:80" s="9" customFormat="1" x14ac:dyDescent="0.2">
      <c r="A8549" s="16"/>
      <c r="B8549" s="16"/>
      <c r="C8549" s="16"/>
      <c r="D8549" s="16"/>
      <c r="E8549" s="16"/>
      <c r="F8549" s="3"/>
      <c r="G8549" s="3"/>
      <c r="H8549" s="3"/>
      <c r="I8549" s="3"/>
      <c r="J8549" s="2"/>
      <c r="M8549" s="10"/>
      <c r="N8549" s="2"/>
      <c r="O8549" s="3"/>
      <c r="P8549" s="11"/>
      <c r="Q8549" s="16"/>
      <c r="R8549" s="4"/>
      <c r="S8549" s="12"/>
      <c r="T8549" s="16"/>
      <c r="U8549" s="4"/>
      <c r="V8549" s="3"/>
      <c r="W8549" s="3"/>
      <c r="X8549" s="3"/>
      <c r="Y8549" s="3"/>
      <c r="Z8549" s="3"/>
      <c r="AA8549" s="4"/>
      <c r="AB8549" s="4"/>
      <c r="AC8549" s="4"/>
      <c r="AD8549" s="4"/>
      <c r="AE8549" s="4"/>
      <c r="BA8549" s="13"/>
      <c r="BC8549" s="2"/>
      <c r="BD8549" s="2"/>
      <c r="BU8549" s="15"/>
      <c r="BV8549" s="6"/>
      <c r="BW8549" s="6"/>
      <c r="BX8549" s="16"/>
      <c r="BY8549" s="16"/>
      <c r="BZ8549" s="16"/>
      <c r="CA8549" s="16"/>
      <c r="CB8549" s="14"/>
    </row>
    <row r="8550" spans="1:80" s="9" customFormat="1" x14ac:dyDescent="0.2">
      <c r="A8550" s="16"/>
      <c r="B8550" s="16"/>
      <c r="C8550" s="16"/>
      <c r="D8550" s="16"/>
      <c r="E8550" s="16"/>
      <c r="F8550" s="3"/>
      <c r="G8550" s="3"/>
      <c r="H8550" s="3"/>
      <c r="I8550" s="3"/>
      <c r="J8550" s="2"/>
      <c r="M8550" s="10"/>
      <c r="N8550" s="2"/>
      <c r="O8550" s="3"/>
      <c r="P8550" s="11"/>
      <c r="Q8550" s="16"/>
      <c r="R8550" s="4"/>
      <c r="S8550" s="12"/>
      <c r="T8550" s="16"/>
      <c r="U8550" s="4"/>
      <c r="V8550" s="3"/>
      <c r="W8550" s="3"/>
      <c r="X8550" s="3"/>
      <c r="Y8550" s="3"/>
      <c r="Z8550" s="3"/>
      <c r="AA8550" s="4"/>
      <c r="AB8550" s="4"/>
      <c r="AC8550" s="4"/>
      <c r="AD8550" s="4"/>
      <c r="AE8550" s="4"/>
      <c r="BA8550" s="13"/>
      <c r="BC8550" s="2"/>
      <c r="BD8550" s="2"/>
      <c r="BU8550" s="15"/>
      <c r="BV8550" s="6"/>
      <c r="BW8550" s="6"/>
      <c r="BX8550" s="16"/>
      <c r="BY8550" s="16"/>
      <c r="BZ8550" s="16"/>
      <c r="CA8550" s="16"/>
      <c r="CB8550" s="14"/>
    </row>
    <row r="8551" spans="1:80" s="9" customFormat="1" x14ac:dyDescent="0.2">
      <c r="A8551" s="16"/>
      <c r="B8551" s="16"/>
      <c r="C8551" s="16"/>
      <c r="D8551" s="16"/>
      <c r="E8551" s="16"/>
      <c r="F8551" s="3"/>
      <c r="G8551" s="3"/>
      <c r="H8551" s="3"/>
      <c r="I8551" s="3"/>
      <c r="J8551" s="2"/>
      <c r="M8551" s="10"/>
      <c r="N8551" s="2"/>
      <c r="O8551" s="3"/>
      <c r="P8551" s="11"/>
      <c r="Q8551" s="16"/>
      <c r="R8551" s="4"/>
      <c r="S8551" s="12"/>
      <c r="T8551" s="16"/>
      <c r="U8551" s="4"/>
      <c r="V8551" s="3"/>
      <c r="W8551" s="3"/>
      <c r="X8551" s="3"/>
      <c r="Y8551" s="3"/>
      <c r="Z8551" s="3"/>
      <c r="AA8551" s="4"/>
      <c r="AB8551" s="4"/>
      <c r="AC8551" s="4"/>
      <c r="AD8551" s="4"/>
      <c r="AE8551" s="4"/>
      <c r="BA8551" s="13"/>
      <c r="BC8551" s="2"/>
      <c r="BD8551" s="2"/>
      <c r="BU8551" s="15"/>
      <c r="BV8551" s="6"/>
      <c r="BW8551" s="6"/>
      <c r="BX8551" s="16"/>
      <c r="BY8551" s="16"/>
      <c r="BZ8551" s="16"/>
      <c r="CA8551" s="16"/>
      <c r="CB8551" s="14"/>
    </row>
    <row r="8552" spans="1:80" s="9" customFormat="1" x14ac:dyDescent="0.2">
      <c r="A8552" s="16"/>
      <c r="B8552" s="16"/>
      <c r="C8552" s="16"/>
      <c r="D8552" s="16"/>
      <c r="E8552" s="16"/>
      <c r="F8552" s="3"/>
      <c r="G8552" s="3"/>
      <c r="H8552" s="3"/>
      <c r="I8552" s="3"/>
      <c r="J8552" s="2"/>
      <c r="M8552" s="10"/>
      <c r="N8552" s="2"/>
      <c r="O8552" s="3"/>
      <c r="P8552" s="11"/>
      <c r="Q8552" s="16"/>
      <c r="R8552" s="4"/>
      <c r="S8552" s="12"/>
      <c r="T8552" s="16"/>
      <c r="U8552" s="4"/>
      <c r="V8552" s="3"/>
      <c r="W8552" s="3"/>
      <c r="X8552" s="3"/>
      <c r="Y8552" s="3"/>
      <c r="Z8552" s="3"/>
      <c r="AA8552" s="4"/>
      <c r="AB8552" s="4"/>
      <c r="AC8552" s="4"/>
      <c r="AD8552" s="4"/>
      <c r="AE8552" s="4"/>
      <c r="BA8552" s="13"/>
      <c r="BC8552" s="2"/>
      <c r="BD8552" s="2"/>
      <c r="BU8552" s="15"/>
      <c r="BV8552" s="6"/>
      <c r="BW8552" s="6"/>
      <c r="BX8552" s="16"/>
      <c r="BY8552" s="16"/>
      <c r="BZ8552" s="16"/>
      <c r="CA8552" s="16"/>
      <c r="CB8552" s="14"/>
    </row>
    <row r="8553" spans="1:80" s="9" customFormat="1" x14ac:dyDescent="0.2">
      <c r="A8553" s="16"/>
      <c r="B8553" s="16"/>
      <c r="C8553" s="16"/>
      <c r="D8553" s="16"/>
      <c r="E8553" s="16"/>
      <c r="F8553" s="3"/>
      <c r="G8553" s="3"/>
      <c r="H8553" s="3"/>
      <c r="I8553" s="3"/>
      <c r="J8553" s="2"/>
      <c r="M8553" s="10"/>
      <c r="N8553" s="2"/>
      <c r="O8553" s="3"/>
      <c r="P8553" s="11"/>
      <c r="Q8553" s="16"/>
      <c r="R8553" s="4"/>
      <c r="S8553" s="12"/>
      <c r="T8553" s="16"/>
      <c r="U8553" s="4"/>
      <c r="V8553" s="3"/>
      <c r="W8553" s="3"/>
      <c r="X8553" s="3"/>
      <c r="Y8553" s="3"/>
      <c r="Z8553" s="3"/>
      <c r="AA8553" s="4"/>
      <c r="AB8553" s="4"/>
      <c r="AC8553" s="4"/>
      <c r="AD8553" s="4"/>
      <c r="AE8553" s="4"/>
      <c r="BA8553" s="13"/>
      <c r="BC8553" s="2"/>
      <c r="BD8553" s="2"/>
      <c r="BU8553" s="15"/>
      <c r="BV8553" s="6"/>
      <c r="BW8553" s="6"/>
      <c r="BX8553" s="16"/>
      <c r="BY8553" s="16"/>
      <c r="BZ8553" s="16"/>
      <c r="CA8553" s="16"/>
      <c r="CB8553" s="14"/>
    </row>
    <row r="8554" spans="1:80" s="9" customFormat="1" x14ac:dyDescent="0.2">
      <c r="A8554" s="16"/>
      <c r="B8554" s="16"/>
      <c r="C8554" s="16"/>
      <c r="D8554" s="16"/>
      <c r="E8554" s="16"/>
      <c r="F8554" s="3"/>
      <c r="G8554" s="3"/>
      <c r="H8554" s="3"/>
      <c r="I8554" s="3"/>
      <c r="J8554" s="2"/>
      <c r="M8554" s="10"/>
      <c r="N8554" s="2"/>
      <c r="O8554" s="3"/>
      <c r="P8554" s="11"/>
      <c r="Q8554" s="16"/>
      <c r="R8554" s="4"/>
      <c r="S8554" s="12"/>
      <c r="T8554" s="16"/>
      <c r="U8554" s="4"/>
      <c r="V8554" s="3"/>
      <c r="W8554" s="3"/>
      <c r="X8554" s="3"/>
      <c r="Y8554" s="3"/>
      <c r="Z8554" s="3"/>
      <c r="AA8554" s="4"/>
      <c r="AB8554" s="4"/>
      <c r="AC8554" s="4"/>
      <c r="AD8554" s="4"/>
      <c r="AE8554" s="4"/>
      <c r="BA8554" s="13"/>
      <c r="BC8554" s="2"/>
      <c r="BD8554" s="2"/>
      <c r="BU8554" s="15"/>
      <c r="BV8554" s="6"/>
      <c r="BW8554" s="6"/>
      <c r="BX8554" s="16"/>
      <c r="BY8554" s="16"/>
      <c r="BZ8554" s="16"/>
      <c r="CA8554" s="16"/>
      <c r="CB8554" s="14"/>
    </row>
    <row r="8555" spans="1:80" s="9" customFormat="1" x14ac:dyDescent="0.2">
      <c r="A8555" s="16"/>
      <c r="B8555" s="16"/>
      <c r="C8555" s="16"/>
      <c r="D8555" s="16"/>
      <c r="E8555" s="16"/>
      <c r="F8555" s="3"/>
      <c r="G8555" s="3"/>
      <c r="H8555" s="3"/>
      <c r="I8555" s="3"/>
      <c r="J8555" s="2"/>
      <c r="M8555" s="10"/>
      <c r="N8555" s="2"/>
      <c r="O8555" s="3"/>
      <c r="P8555" s="11"/>
      <c r="Q8555" s="16"/>
      <c r="R8555" s="4"/>
      <c r="S8555" s="12"/>
      <c r="T8555" s="16"/>
      <c r="U8555" s="4"/>
      <c r="V8555" s="3"/>
      <c r="W8555" s="3"/>
      <c r="X8555" s="3"/>
      <c r="Y8555" s="3"/>
      <c r="Z8555" s="3"/>
      <c r="AA8555" s="4"/>
      <c r="AB8555" s="4"/>
      <c r="AC8555" s="4"/>
      <c r="AD8555" s="4"/>
      <c r="AE8555" s="4"/>
      <c r="BA8555" s="13"/>
      <c r="BC8555" s="2"/>
      <c r="BD8555" s="2"/>
      <c r="BU8555" s="15"/>
      <c r="BV8555" s="6"/>
      <c r="BW8555" s="6"/>
      <c r="BX8555" s="16"/>
      <c r="BY8555" s="16"/>
      <c r="BZ8555" s="16"/>
      <c r="CA8555" s="16"/>
      <c r="CB8555" s="14"/>
    </row>
    <row r="8556" spans="1:80" s="9" customFormat="1" x14ac:dyDescent="0.2">
      <c r="A8556" s="16"/>
      <c r="B8556" s="16"/>
      <c r="C8556" s="16"/>
      <c r="D8556" s="16"/>
      <c r="E8556" s="16"/>
      <c r="F8556" s="3"/>
      <c r="G8556" s="3"/>
      <c r="H8556" s="3"/>
      <c r="I8556" s="3"/>
      <c r="J8556" s="2"/>
      <c r="M8556" s="10"/>
      <c r="N8556" s="2"/>
      <c r="O8556" s="3"/>
      <c r="P8556" s="11"/>
      <c r="Q8556" s="16"/>
      <c r="R8556" s="4"/>
      <c r="S8556" s="12"/>
      <c r="T8556" s="16"/>
      <c r="U8556" s="4"/>
      <c r="V8556" s="3"/>
      <c r="W8556" s="3"/>
      <c r="X8556" s="3"/>
      <c r="Y8556" s="3"/>
      <c r="Z8556" s="3"/>
      <c r="AA8556" s="4"/>
      <c r="AB8556" s="4"/>
      <c r="AC8556" s="4"/>
      <c r="AD8556" s="4"/>
      <c r="AE8556" s="4"/>
      <c r="BA8556" s="13"/>
      <c r="BC8556" s="2"/>
      <c r="BD8556" s="2"/>
      <c r="BU8556" s="15"/>
      <c r="BV8556" s="6"/>
      <c r="BW8556" s="6"/>
      <c r="BX8556" s="16"/>
      <c r="BY8556" s="16"/>
      <c r="BZ8556" s="16"/>
      <c r="CA8556" s="16"/>
      <c r="CB8556" s="14"/>
    </row>
    <row r="8557" spans="1:80" s="9" customFormat="1" x14ac:dyDescent="0.2">
      <c r="A8557" s="16"/>
      <c r="B8557" s="16"/>
      <c r="C8557" s="16"/>
      <c r="D8557" s="16"/>
      <c r="E8557" s="16"/>
      <c r="F8557" s="3"/>
      <c r="G8557" s="3"/>
      <c r="H8557" s="3"/>
      <c r="I8557" s="3"/>
      <c r="J8557" s="2"/>
      <c r="M8557" s="10"/>
      <c r="N8557" s="2"/>
      <c r="O8557" s="3"/>
      <c r="P8557" s="11"/>
      <c r="Q8557" s="16"/>
      <c r="R8557" s="4"/>
      <c r="S8557" s="12"/>
      <c r="T8557" s="16"/>
      <c r="U8557" s="4"/>
      <c r="V8557" s="3"/>
      <c r="W8557" s="3"/>
      <c r="X8557" s="3"/>
      <c r="Y8557" s="3"/>
      <c r="Z8557" s="3"/>
      <c r="AA8557" s="4"/>
      <c r="AB8557" s="4"/>
      <c r="AC8557" s="4"/>
      <c r="AD8557" s="4"/>
      <c r="AE8557" s="4"/>
      <c r="BA8557" s="13"/>
      <c r="BC8557" s="2"/>
      <c r="BD8557" s="2"/>
      <c r="BU8557" s="15"/>
      <c r="BV8557" s="6"/>
      <c r="BW8557" s="6"/>
      <c r="BX8557" s="16"/>
      <c r="BY8557" s="16"/>
      <c r="BZ8557" s="16"/>
      <c r="CA8557" s="16"/>
      <c r="CB8557" s="14"/>
    </row>
    <row r="8558" spans="1:80" s="9" customFormat="1" x14ac:dyDescent="0.2">
      <c r="A8558" s="16"/>
      <c r="B8558" s="16"/>
      <c r="C8558" s="16"/>
      <c r="D8558" s="16"/>
      <c r="E8558" s="16"/>
      <c r="F8558" s="3"/>
      <c r="G8558" s="3"/>
      <c r="H8558" s="3"/>
      <c r="I8558" s="3"/>
      <c r="J8558" s="2"/>
      <c r="M8558" s="10"/>
      <c r="N8558" s="2"/>
      <c r="O8558" s="3"/>
      <c r="P8558" s="11"/>
      <c r="Q8558" s="16"/>
      <c r="R8558" s="4"/>
      <c r="S8558" s="12"/>
      <c r="T8558" s="16"/>
      <c r="U8558" s="4"/>
      <c r="V8558" s="3"/>
      <c r="W8558" s="3"/>
      <c r="X8558" s="3"/>
      <c r="Y8558" s="3"/>
      <c r="Z8558" s="3"/>
      <c r="AA8558" s="4"/>
      <c r="AB8558" s="4"/>
      <c r="AC8558" s="4"/>
      <c r="AD8558" s="4"/>
      <c r="AE8558" s="4"/>
      <c r="BA8558" s="13"/>
      <c r="BC8558" s="2"/>
      <c r="BD8558" s="2"/>
      <c r="BU8558" s="15"/>
      <c r="BV8558" s="6"/>
      <c r="BW8558" s="6"/>
      <c r="BX8558" s="16"/>
      <c r="BY8558" s="16"/>
      <c r="BZ8558" s="16"/>
      <c r="CA8558" s="16"/>
      <c r="CB8558" s="14"/>
    </row>
    <row r="8559" spans="1:80" s="9" customFormat="1" x14ac:dyDescent="0.2">
      <c r="A8559" s="16"/>
      <c r="B8559" s="16"/>
      <c r="C8559" s="16"/>
      <c r="D8559" s="16"/>
      <c r="E8559" s="16"/>
      <c r="F8559" s="3"/>
      <c r="G8559" s="3"/>
      <c r="H8559" s="3"/>
      <c r="I8559" s="3"/>
      <c r="J8559" s="2"/>
      <c r="M8559" s="10"/>
      <c r="N8559" s="2"/>
      <c r="O8559" s="3"/>
      <c r="P8559" s="11"/>
      <c r="Q8559" s="16"/>
      <c r="R8559" s="4"/>
      <c r="S8559" s="12"/>
      <c r="T8559" s="16"/>
      <c r="U8559" s="4"/>
      <c r="V8559" s="3"/>
      <c r="W8559" s="3"/>
      <c r="X8559" s="3"/>
      <c r="Y8559" s="3"/>
      <c r="Z8559" s="3"/>
      <c r="AA8559" s="4"/>
      <c r="AB8559" s="4"/>
      <c r="AC8559" s="4"/>
      <c r="AD8559" s="4"/>
      <c r="AE8559" s="4"/>
      <c r="BA8559" s="13"/>
      <c r="BC8559" s="2"/>
      <c r="BD8559" s="2"/>
      <c r="BU8559" s="15"/>
      <c r="BV8559" s="6"/>
      <c r="BW8559" s="6"/>
      <c r="BX8559" s="16"/>
      <c r="BY8559" s="16"/>
      <c r="BZ8559" s="16"/>
      <c r="CA8559" s="16"/>
      <c r="CB8559" s="14"/>
    </row>
    <row r="8560" spans="1:80" s="9" customFormat="1" x14ac:dyDescent="0.2">
      <c r="A8560" s="16"/>
      <c r="B8560" s="16"/>
      <c r="C8560" s="16"/>
      <c r="D8560" s="16"/>
      <c r="E8560" s="16"/>
      <c r="F8560" s="3"/>
      <c r="G8560" s="3"/>
      <c r="H8560" s="3"/>
      <c r="I8560" s="3"/>
      <c r="J8560" s="2"/>
      <c r="M8560" s="10"/>
      <c r="N8560" s="2"/>
      <c r="O8560" s="3"/>
      <c r="P8560" s="11"/>
      <c r="Q8560" s="16"/>
      <c r="R8560" s="4"/>
      <c r="S8560" s="12"/>
      <c r="T8560" s="16"/>
      <c r="U8560" s="4"/>
      <c r="V8560" s="3"/>
      <c r="W8560" s="3"/>
      <c r="X8560" s="3"/>
      <c r="Y8560" s="3"/>
      <c r="Z8560" s="3"/>
      <c r="AA8560" s="4"/>
      <c r="AB8560" s="4"/>
      <c r="AC8560" s="4"/>
      <c r="AD8560" s="4"/>
      <c r="AE8560" s="4"/>
      <c r="BA8560" s="13"/>
      <c r="BC8560" s="2"/>
      <c r="BD8560" s="2"/>
      <c r="BU8560" s="15"/>
      <c r="BV8560" s="6"/>
      <c r="BW8560" s="6"/>
      <c r="BX8560" s="16"/>
      <c r="BY8560" s="16"/>
      <c r="BZ8560" s="16"/>
      <c r="CA8560" s="16"/>
      <c r="CB8560" s="14"/>
    </row>
    <row r="8561" spans="1:80" s="9" customFormat="1" x14ac:dyDescent="0.2">
      <c r="A8561" s="16"/>
      <c r="B8561" s="16"/>
      <c r="C8561" s="16"/>
      <c r="D8561" s="16"/>
      <c r="E8561" s="16"/>
      <c r="F8561" s="3"/>
      <c r="G8561" s="3"/>
      <c r="H8561" s="3"/>
      <c r="I8561" s="3"/>
      <c r="J8561" s="2"/>
      <c r="M8561" s="10"/>
      <c r="N8561" s="2"/>
      <c r="O8561" s="3"/>
      <c r="P8561" s="11"/>
      <c r="Q8561" s="16"/>
      <c r="R8561" s="4"/>
      <c r="S8561" s="12"/>
      <c r="T8561" s="16"/>
      <c r="U8561" s="4"/>
      <c r="V8561" s="3"/>
      <c r="W8561" s="3"/>
      <c r="X8561" s="3"/>
      <c r="Y8561" s="3"/>
      <c r="Z8561" s="3"/>
      <c r="AA8561" s="4"/>
      <c r="AB8561" s="4"/>
      <c r="AC8561" s="4"/>
      <c r="AD8561" s="4"/>
      <c r="AE8561" s="4"/>
      <c r="BA8561" s="13"/>
      <c r="BC8561" s="2"/>
      <c r="BD8561" s="2"/>
      <c r="BU8561" s="15"/>
      <c r="BV8561" s="6"/>
      <c r="BW8561" s="6"/>
      <c r="BX8561" s="16"/>
      <c r="BY8561" s="16"/>
      <c r="BZ8561" s="16"/>
      <c r="CA8561" s="16"/>
      <c r="CB8561" s="14"/>
    </row>
    <row r="8562" spans="1:80" s="9" customFormat="1" x14ac:dyDescent="0.2">
      <c r="A8562" s="16"/>
      <c r="B8562" s="16"/>
      <c r="C8562" s="16"/>
      <c r="D8562" s="16"/>
      <c r="E8562" s="16"/>
      <c r="F8562" s="3"/>
      <c r="G8562" s="3"/>
      <c r="H8562" s="3"/>
      <c r="I8562" s="3"/>
      <c r="J8562" s="2"/>
      <c r="M8562" s="10"/>
      <c r="N8562" s="2"/>
      <c r="O8562" s="3"/>
      <c r="P8562" s="11"/>
      <c r="Q8562" s="16"/>
      <c r="R8562" s="4"/>
      <c r="S8562" s="12"/>
      <c r="T8562" s="16"/>
      <c r="U8562" s="4"/>
      <c r="V8562" s="3"/>
      <c r="W8562" s="3"/>
      <c r="X8562" s="3"/>
      <c r="Y8562" s="3"/>
      <c r="Z8562" s="3"/>
      <c r="AA8562" s="4"/>
      <c r="AB8562" s="4"/>
      <c r="AC8562" s="4"/>
      <c r="AD8562" s="4"/>
      <c r="AE8562" s="4"/>
      <c r="BA8562" s="13"/>
      <c r="BC8562" s="2"/>
      <c r="BD8562" s="2"/>
      <c r="BU8562" s="15"/>
      <c r="BV8562" s="6"/>
      <c r="BW8562" s="6"/>
      <c r="BX8562" s="16"/>
      <c r="BY8562" s="16"/>
      <c r="BZ8562" s="16"/>
      <c r="CA8562" s="16"/>
      <c r="CB8562" s="14"/>
    </row>
    <row r="8563" spans="1:80" s="9" customFormat="1" x14ac:dyDescent="0.2">
      <c r="A8563" s="16"/>
      <c r="B8563" s="16"/>
      <c r="C8563" s="16"/>
      <c r="D8563" s="16"/>
      <c r="E8563" s="16"/>
      <c r="F8563" s="3"/>
      <c r="G8563" s="3"/>
      <c r="H8563" s="3"/>
      <c r="I8563" s="3"/>
      <c r="J8563" s="2"/>
      <c r="M8563" s="10"/>
      <c r="N8563" s="2"/>
      <c r="O8563" s="3"/>
      <c r="P8563" s="11"/>
      <c r="Q8563" s="16"/>
      <c r="R8563" s="4"/>
      <c r="S8563" s="12"/>
      <c r="T8563" s="16"/>
      <c r="U8563" s="4"/>
      <c r="V8563" s="3"/>
      <c r="W8563" s="3"/>
      <c r="X8563" s="3"/>
      <c r="Y8563" s="3"/>
      <c r="Z8563" s="3"/>
      <c r="AA8563" s="4"/>
      <c r="AB8563" s="4"/>
      <c r="AC8563" s="4"/>
      <c r="AD8563" s="4"/>
      <c r="AE8563" s="4"/>
      <c r="BA8563" s="13"/>
      <c r="BC8563" s="2"/>
      <c r="BD8563" s="2"/>
      <c r="BU8563" s="15"/>
      <c r="BV8563" s="6"/>
      <c r="BW8563" s="6"/>
      <c r="BX8563" s="16"/>
      <c r="BY8563" s="16"/>
      <c r="BZ8563" s="16"/>
      <c r="CA8563" s="16"/>
      <c r="CB8563" s="14"/>
    </row>
    <row r="8564" spans="1:80" s="9" customFormat="1" x14ac:dyDescent="0.2">
      <c r="A8564" s="16"/>
      <c r="B8564" s="16"/>
      <c r="C8564" s="16"/>
      <c r="D8564" s="16"/>
      <c r="E8564" s="16"/>
      <c r="F8564" s="3"/>
      <c r="G8564" s="3"/>
      <c r="H8564" s="3"/>
      <c r="I8564" s="3"/>
      <c r="J8564" s="2"/>
      <c r="M8564" s="10"/>
      <c r="N8564" s="2"/>
      <c r="O8564" s="3"/>
      <c r="P8564" s="11"/>
      <c r="Q8564" s="16"/>
      <c r="R8564" s="4"/>
      <c r="S8564" s="12"/>
      <c r="T8564" s="16"/>
      <c r="U8564" s="4"/>
      <c r="V8564" s="3"/>
      <c r="W8564" s="3"/>
      <c r="X8564" s="3"/>
      <c r="Y8564" s="3"/>
      <c r="Z8564" s="3"/>
      <c r="AA8564" s="4"/>
      <c r="AB8564" s="4"/>
      <c r="AC8564" s="4"/>
      <c r="AD8564" s="4"/>
      <c r="AE8564" s="4"/>
      <c r="BA8564" s="13"/>
      <c r="BC8564" s="2"/>
      <c r="BD8564" s="2"/>
      <c r="BU8564" s="15"/>
      <c r="BV8564" s="6"/>
      <c r="BW8564" s="6"/>
      <c r="BX8564" s="16"/>
      <c r="BY8564" s="16"/>
      <c r="BZ8564" s="16"/>
      <c r="CA8564" s="16"/>
      <c r="CB8564" s="14"/>
    </row>
    <row r="8565" spans="1:80" s="9" customFormat="1" x14ac:dyDescent="0.2">
      <c r="A8565" s="16"/>
      <c r="B8565" s="16"/>
      <c r="C8565" s="16"/>
      <c r="D8565" s="16"/>
      <c r="E8565" s="16"/>
      <c r="F8565" s="3"/>
      <c r="G8565" s="3"/>
      <c r="H8565" s="3"/>
      <c r="I8565" s="3"/>
      <c r="J8565" s="2"/>
      <c r="M8565" s="10"/>
      <c r="N8565" s="2"/>
      <c r="O8565" s="3"/>
      <c r="P8565" s="11"/>
      <c r="Q8565" s="16"/>
      <c r="R8565" s="4"/>
      <c r="S8565" s="12"/>
      <c r="T8565" s="16"/>
      <c r="U8565" s="4"/>
      <c r="V8565" s="3"/>
      <c r="W8565" s="3"/>
      <c r="X8565" s="3"/>
      <c r="Y8565" s="3"/>
      <c r="Z8565" s="3"/>
      <c r="AA8565" s="4"/>
      <c r="AB8565" s="4"/>
      <c r="AC8565" s="4"/>
      <c r="AD8565" s="4"/>
      <c r="AE8565" s="4"/>
      <c r="BA8565" s="13"/>
      <c r="BC8565" s="2"/>
      <c r="BD8565" s="2"/>
      <c r="BU8565" s="15"/>
      <c r="BV8565" s="6"/>
      <c r="BW8565" s="6"/>
      <c r="BX8565" s="16"/>
      <c r="BY8565" s="16"/>
      <c r="BZ8565" s="16"/>
      <c r="CA8565" s="16"/>
      <c r="CB8565" s="14"/>
    </row>
    <row r="8566" spans="1:80" s="9" customFormat="1" x14ac:dyDescent="0.2">
      <c r="A8566" s="16"/>
      <c r="B8566" s="16"/>
      <c r="C8566" s="16"/>
      <c r="D8566" s="16"/>
      <c r="E8566" s="16"/>
      <c r="F8566" s="3"/>
      <c r="G8566" s="3"/>
      <c r="H8566" s="3"/>
      <c r="I8566" s="3"/>
      <c r="J8566" s="2"/>
      <c r="M8566" s="10"/>
      <c r="N8566" s="2"/>
      <c r="O8566" s="3"/>
      <c r="P8566" s="11"/>
      <c r="Q8566" s="16"/>
      <c r="R8566" s="4"/>
      <c r="S8566" s="12"/>
      <c r="T8566" s="16"/>
      <c r="U8566" s="4"/>
      <c r="V8566" s="3"/>
      <c r="W8566" s="3"/>
      <c r="X8566" s="3"/>
      <c r="Y8566" s="3"/>
      <c r="Z8566" s="3"/>
      <c r="AA8566" s="4"/>
      <c r="AB8566" s="4"/>
      <c r="AC8566" s="4"/>
      <c r="AD8566" s="4"/>
      <c r="AE8566" s="4"/>
      <c r="BA8566" s="13"/>
      <c r="BC8566" s="2"/>
      <c r="BD8566" s="2"/>
      <c r="BU8566" s="15"/>
      <c r="BV8566" s="6"/>
      <c r="BW8566" s="6"/>
      <c r="BX8566" s="16"/>
      <c r="BY8566" s="16"/>
      <c r="BZ8566" s="16"/>
      <c r="CA8566" s="16"/>
      <c r="CB8566" s="14"/>
    </row>
    <row r="8567" spans="1:80" s="9" customFormat="1" x14ac:dyDescent="0.2">
      <c r="A8567" s="16"/>
      <c r="B8567" s="16"/>
      <c r="C8567" s="16"/>
      <c r="D8567" s="16"/>
      <c r="E8567" s="16"/>
      <c r="F8567" s="3"/>
      <c r="G8567" s="3"/>
      <c r="H8567" s="3"/>
      <c r="I8567" s="3"/>
      <c r="J8567" s="2"/>
      <c r="M8567" s="10"/>
      <c r="N8567" s="2"/>
      <c r="O8567" s="3"/>
      <c r="P8567" s="11"/>
      <c r="Q8567" s="16"/>
      <c r="R8567" s="4"/>
      <c r="S8567" s="12"/>
      <c r="T8567" s="16"/>
      <c r="U8567" s="4"/>
      <c r="V8567" s="3"/>
      <c r="W8567" s="3"/>
      <c r="X8567" s="3"/>
      <c r="Y8567" s="3"/>
      <c r="Z8567" s="3"/>
      <c r="AA8567" s="4"/>
      <c r="AB8567" s="4"/>
      <c r="AC8567" s="4"/>
      <c r="AD8567" s="4"/>
      <c r="AE8567" s="4"/>
      <c r="BA8567" s="13"/>
      <c r="BC8567" s="2"/>
      <c r="BD8567" s="2"/>
      <c r="BU8567" s="15"/>
      <c r="BV8567" s="6"/>
      <c r="BW8567" s="6"/>
      <c r="BX8567" s="16"/>
      <c r="BY8567" s="16"/>
      <c r="BZ8567" s="16"/>
      <c r="CA8567" s="16"/>
      <c r="CB8567" s="14"/>
    </row>
    <row r="8568" spans="1:80" s="9" customFormat="1" x14ac:dyDescent="0.2">
      <c r="A8568" s="16"/>
      <c r="B8568" s="16"/>
      <c r="C8568" s="16"/>
      <c r="D8568" s="16"/>
      <c r="E8568" s="16"/>
      <c r="F8568" s="3"/>
      <c r="G8568" s="3"/>
      <c r="H8568" s="3"/>
      <c r="I8568" s="3"/>
      <c r="J8568" s="2"/>
      <c r="M8568" s="10"/>
      <c r="N8568" s="2"/>
      <c r="O8568" s="3"/>
      <c r="P8568" s="11"/>
      <c r="Q8568" s="16"/>
      <c r="R8568" s="4"/>
      <c r="S8568" s="12"/>
      <c r="T8568" s="16"/>
      <c r="U8568" s="4"/>
      <c r="V8568" s="3"/>
      <c r="W8568" s="3"/>
      <c r="X8568" s="3"/>
      <c r="Y8568" s="3"/>
      <c r="Z8568" s="3"/>
      <c r="AA8568" s="4"/>
      <c r="AB8568" s="4"/>
      <c r="AC8568" s="4"/>
      <c r="AD8568" s="4"/>
      <c r="AE8568" s="4"/>
      <c r="BA8568" s="13"/>
      <c r="BC8568" s="2"/>
      <c r="BD8568" s="2"/>
      <c r="BU8568" s="15"/>
      <c r="BV8568" s="6"/>
      <c r="BW8568" s="6"/>
      <c r="BX8568" s="16"/>
      <c r="BY8568" s="16"/>
      <c r="BZ8568" s="16"/>
      <c r="CA8568" s="16"/>
      <c r="CB8568" s="14"/>
    </row>
    <row r="8569" spans="1:80" s="9" customFormat="1" x14ac:dyDescent="0.2">
      <c r="A8569" s="16"/>
      <c r="B8569" s="16"/>
      <c r="C8569" s="16"/>
      <c r="D8569" s="16"/>
      <c r="E8569" s="16"/>
      <c r="F8569" s="3"/>
      <c r="G8569" s="3"/>
      <c r="H8569" s="3"/>
      <c r="I8569" s="3"/>
      <c r="J8569" s="2"/>
      <c r="M8569" s="10"/>
      <c r="N8569" s="2"/>
      <c r="O8569" s="3"/>
      <c r="P8569" s="11"/>
      <c r="Q8569" s="16"/>
      <c r="R8569" s="4"/>
      <c r="S8569" s="12"/>
      <c r="T8569" s="16"/>
      <c r="U8569" s="4"/>
      <c r="V8569" s="3"/>
      <c r="W8569" s="3"/>
      <c r="X8569" s="3"/>
      <c r="Y8569" s="3"/>
      <c r="Z8569" s="3"/>
      <c r="AA8569" s="4"/>
      <c r="AB8569" s="4"/>
      <c r="AC8569" s="4"/>
      <c r="AD8569" s="4"/>
      <c r="AE8569" s="4"/>
      <c r="BA8569" s="13"/>
      <c r="BC8569" s="2"/>
      <c r="BD8569" s="2"/>
      <c r="BU8569" s="15"/>
      <c r="BV8569" s="6"/>
      <c r="BW8569" s="6"/>
      <c r="BX8569" s="16"/>
      <c r="BY8569" s="16"/>
      <c r="BZ8569" s="16"/>
      <c r="CA8569" s="16"/>
      <c r="CB8569" s="14"/>
    </row>
    <row r="8570" spans="1:80" s="9" customFormat="1" x14ac:dyDescent="0.2">
      <c r="A8570" s="16"/>
      <c r="B8570" s="16"/>
      <c r="C8570" s="16"/>
      <c r="D8570" s="16"/>
      <c r="E8570" s="16"/>
      <c r="F8570" s="3"/>
      <c r="G8570" s="3"/>
      <c r="H8570" s="3"/>
      <c r="I8570" s="3"/>
      <c r="J8570" s="2"/>
      <c r="M8570" s="10"/>
      <c r="N8570" s="2"/>
      <c r="O8570" s="3"/>
      <c r="P8570" s="11"/>
      <c r="Q8570" s="16"/>
      <c r="R8570" s="4"/>
      <c r="S8570" s="12"/>
      <c r="T8570" s="16"/>
      <c r="U8570" s="4"/>
      <c r="V8570" s="3"/>
      <c r="W8570" s="3"/>
      <c r="X8570" s="3"/>
      <c r="Y8570" s="3"/>
      <c r="Z8570" s="3"/>
      <c r="AA8570" s="4"/>
      <c r="AB8570" s="4"/>
      <c r="AC8570" s="4"/>
      <c r="AD8570" s="4"/>
      <c r="AE8570" s="4"/>
      <c r="BA8570" s="13"/>
      <c r="BC8570" s="2"/>
      <c r="BD8570" s="2"/>
      <c r="BU8570" s="15"/>
      <c r="BV8570" s="6"/>
      <c r="BW8570" s="6"/>
      <c r="BX8570" s="16"/>
      <c r="BY8570" s="16"/>
      <c r="BZ8570" s="16"/>
      <c r="CA8570" s="16"/>
      <c r="CB8570" s="14"/>
    </row>
    <row r="8571" spans="1:80" s="9" customFormat="1" x14ac:dyDescent="0.2">
      <c r="A8571" s="16"/>
      <c r="B8571" s="16"/>
      <c r="C8571" s="16"/>
      <c r="D8571" s="16"/>
      <c r="E8571" s="16"/>
      <c r="F8571" s="3"/>
      <c r="G8571" s="3"/>
      <c r="H8571" s="3"/>
      <c r="I8571" s="3"/>
      <c r="J8571" s="2"/>
      <c r="M8571" s="10"/>
      <c r="N8571" s="2"/>
      <c r="O8571" s="3"/>
      <c r="P8571" s="11"/>
      <c r="Q8571" s="16"/>
      <c r="R8571" s="4"/>
      <c r="S8571" s="12"/>
      <c r="T8571" s="16"/>
      <c r="U8571" s="4"/>
      <c r="V8571" s="3"/>
      <c r="W8571" s="3"/>
      <c r="X8571" s="3"/>
      <c r="Y8571" s="3"/>
      <c r="Z8571" s="3"/>
      <c r="AA8571" s="4"/>
      <c r="AB8571" s="4"/>
      <c r="AC8571" s="4"/>
      <c r="AD8571" s="4"/>
      <c r="AE8571" s="4"/>
      <c r="BA8571" s="13"/>
      <c r="BC8571" s="2"/>
      <c r="BD8571" s="2"/>
      <c r="BU8571" s="15"/>
      <c r="BV8571" s="6"/>
      <c r="BW8571" s="6"/>
      <c r="BX8571" s="16"/>
      <c r="BY8571" s="16"/>
      <c r="BZ8571" s="16"/>
      <c r="CA8571" s="16"/>
      <c r="CB8571" s="14"/>
    </row>
    <row r="8572" spans="1:80" s="9" customFormat="1" x14ac:dyDescent="0.2">
      <c r="A8572" s="16"/>
      <c r="B8572" s="16"/>
      <c r="C8572" s="16"/>
      <c r="D8572" s="16"/>
      <c r="E8572" s="16"/>
      <c r="F8572" s="3"/>
      <c r="G8572" s="3"/>
      <c r="H8572" s="3"/>
      <c r="I8572" s="3"/>
      <c r="J8572" s="2"/>
      <c r="M8572" s="10"/>
      <c r="N8572" s="2"/>
      <c r="O8572" s="3"/>
      <c r="P8572" s="11"/>
      <c r="Q8572" s="16"/>
      <c r="R8572" s="4"/>
      <c r="S8572" s="12"/>
      <c r="T8572" s="16"/>
      <c r="U8572" s="4"/>
      <c r="V8572" s="3"/>
      <c r="W8572" s="3"/>
      <c r="X8572" s="3"/>
      <c r="Y8572" s="3"/>
      <c r="Z8572" s="3"/>
      <c r="AA8572" s="4"/>
      <c r="AB8572" s="4"/>
      <c r="AC8572" s="4"/>
      <c r="AD8572" s="4"/>
      <c r="AE8572" s="4"/>
      <c r="BA8572" s="13"/>
      <c r="BC8572" s="2"/>
      <c r="BD8572" s="2"/>
      <c r="BU8572" s="15"/>
      <c r="BV8572" s="6"/>
      <c r="BW8572" s="6"/>
      <c r="BX8572" s="16"/>
      <c r="BY8572" s="16"/>
      <c r="BZ8572" s="16"/>
      <c r="CA8572" s="16"/>
      <c r="CB8572" s="14"/>
    </row>
    <row r="8573" spans="1:80" s="9" customFormat="1" x14ac:dyDescent="0.2">
      <c r="A8573" s="16"/>
      <c r="B8573" s="16"/>
      <c r="C8573" s="16"/>
      <c r="D8573" s="16"/>
      <c r="E8573" s="16"/>
      <c r="F8573" s="3"/>
      <c r="G8573" s="3"/>
      <c r="H8573" s="3"/>
      <c r="I8573" s="3"/>
      <c r="J8573" s="2"/>
      <c r="M8573" s="10"/>
      <c r="N8573" s="2"/>
      <c r="O8573" s="3"/>
      <c r="P8573" s="11"/>
      <c r="Q8573" s="16"/>
      <c r="R8573" s="4"/>
      <c r="S8573" s="12"/>
      <c r="T8573" s="16"/>
      <c r="U8573" s="4"/>
      <c r="V8573" s="3"/>
      <c r="W8573" s="3"/>
      <c r="X8573" s="3"/>
      <c r="Y8573" s="3"/>
      <c r="Z8573" s="3"/>
      <c r="AA8573" s="4"/>
      <c r="AB8573" s="4"/>
      <c r="AC8573" s="4"/>
      <c r="AD8573" s="4"/>
      <c r="AE8573" s="4"/>
      <c r="BA8573" s="13"/>
      <c r="BC8573" s="2"/>
      <c r="BD8573" s="2"/>
      <c r="BU8573" s="15"/>
      <c r="BV8573" s="6"/>
      <c r="BW8573" s="6"/>
      <c r="BX8573" s="16"/>
      <c r="BY8573" s="16"/>
      <c r="BZ8573" s="16"/>
      <c r="CA8573" s="16"/>
      <c r="CB8573" s="14"/>
    </row>
    <row r="8574" spans="1:80" s="9" customFormat="1" x14ac:dyDescent="0.2">
      <c r="A8574" s="16"/>
      <c r="B8574" s="16"/>
      <c r="C8574" s="16"/>
      <c r="D8574" s="16"/>
      <c r="E8574" s="16"/>
      <c r="F8574" s="3"/>
      <c r="G8574" s="3"/>
      <c r="H8574" s="3"/>
      <c r="I8574" s="3"/>
      <c r="J8574" s="2"/>
      <c r="M8574" s="10"/>
      <c r="N8574" s="2"/>
      <c r="O8574" s="3"/>
      <c r="P8574" s="11"/>
      <c r="Q8574" s="16"/>
      <c r="R8574" s="4"/>
      <c r="S8574" s="12"/>
      <c r="T8574" s="16"/>
      <c r="U8574" s="4"/>
      <c r="V8574" s="3"/>
      <c r="W8574" s="3"/>
      <c r="X8574" s="3"/>
      <c r="Y8574" s="3"/>
      <c r="Z8574" s="3"/>
      <c r="AA8574" s="4"/>
      <c r="AB8574" s="4"/>
      <c r="AC8574" s="4"/>
      <c r="AD8574" s="4"/>
      <c r="AE8574" s="4"/>
      <c r="BA8574" s="13"/>
      <c r="BC8574" s="2"/>
      <c r="BD8574" s="2"/>
      <c r="BU8574" s="15"/>
      <c r="BV8574" s="6"/>
      <c r="BW8574" s="6"/>
      <c r="BX8574" s="16"/>
      <c r="BY8574" s="16"/>
      <c r="BZ8574" s="16"/>
      <c r="CA8574" s="16"/>
      <c r="CB8574" s="14"/>
    </row>
    <row r="8575" spans="1:80" s="9" customFormat="1" x14ac:dyDescent="0.2">
      <c r="A8575" s="16"/>
      <c r="B8575" s="16"/>
      <c r="C8575" s="16"/>
      <c r="D8575" s="16"/>
      <c r="E8575" s="16"/>
      <c r="F8575" s="3"/>
      <c r="G8575" s="3"/>
      <c r="H8575" s="3"/>
      <c r="I8575" s="3"/>
      <c r="J8575" s="2"/>
      <c r="M8575" s="10"/>
      <c r="N8575" s="2"/>
      <c r="O8575" s="3"/>
      <c r="P8575" s="11"/>
      <c r="Q8575" s="16"/>
      <c r="R8575" s="4"/>
      <c r="S8575" s="12"/>
      <c r="T8575" s="16"/>
      <c r="U8575" s="4"/>
      <c r="V8575" s="3"/>
      <c r="W8575" s="3"/>
      <c r="X8575" s="3"/>
      <c r="Y8575" s="3"/>
      <c r="Z8575" s="3"/>
      <c r="AA8575" s="4"/>
      <c r="AB8575" s="4"/>
      <c r="AC8575" s="4"/>
      <c r="AD8575" s="4"/>
      <c r="AE8575" s="4"/>
      <c r="BA8575" s="13"/>
      <c r="BC8575" s="2"/>
      <c r="BD8575" s="2"/>
      <c r="BU8575" s="15"/>
      <c r="BV8575" s="6"/>
      <c r="BW8575" s="6"/>
      <c r="BX8575" s="16"/>
      <c r="BY8575" s="16"/>
      <c r="BZ8575" s="16"/>
      <c r="CA8575" s="16"/>
      <c r="CB8575" s="14"/>
    </row>
    <row r="8576" spans="1:80" s="9" customFormat="1" x14ac:dyDescent="0.2">
      <c r="A8576" s="16"/>
      <c r="B8576" s="16"/>
      <c r="C8576" s="16"/>
      <c r="D8576" s="16"/>
      <c r="E8576" s="16"/>
      <c r="F8576" s="3"/>
      <c r="G8576" s="3"/>
      <c r="H8576" s="3"/>
      <c r="I8576" s="3"/>
      <c r="J8576" s="2"/>
      <c r="M8576" s="10"/>
      <c r="N8576" s="2"/>
      <c r="O8576" s="3"/>
      <c r="P8576" s="11"/>
      <c r="Q8576" s="16"/>
      <c r="R8576" s="4"/>
      <c r="S8576" s="12"/>
      <c r="T8576" s="16"/>
      <c r="U8576" s="4"/>
      <c r="V8576" s="3"/>
      <c r="W8576" s="3"/>
      <c r="X8576" s="3"/>
      <c r="Y8576" s="3"/>
      <c r="Z8576" s="3"/>
      <c r="AA8576" s="4"/>
      <c r="AB8576" s="4"/>
      <c r="AC8576" s="4"/>
      <c r="AD8576" s="4"/>
      <c r="AE8576" s="4"/>
      <c r="BA8576" s="13"/>
      <c r="BC8576" s="2"/>
      <c r="BD8576" s="2"/>
      <c r="BU8576" s="15"/>
      <c r="BV8576" s="6"/>
      <c r="BW8576" s="6"/>
      <c r="BX8576" s="16"/>
      <c r="BY8576" s="16"/>
      <c r="BZ8576" s="16"/>
      <c r="CA8576" s="16"/>
      <c r="CB8576" s="14"/>
    </row>
    <row r="8577" spans="1:80" s="9" customFormat="1" x14ac:dyDescent="0.2">
      <c r="A8577" s="16"/>
      <c r="B8577" s="16"/>
      <c r="C8577" s="16"/>
      <c r="D8577" s="16"/>
      <c r="E8577" s="16"/>
      <c r="F8577" s="3"/>
      <c r="G8577" s="3"/>
      <c r="H8577" s="3"/>
      <c r="I8577" s="3"/>
      <c r="J8577" s="2"/>
      <c r="M8577" s="10"/>
      <c r="N8577" s="2"/>
      <c r="O8577" s="3"/>
      <c r="P8577" s="11"/>
      <c r="Q8577" s="16"/>
      <c r="R8577" s="4"/>
      <c r="S8577" s="12"/>
      <c r="T8577" s="16"/>
      <c r="U8577" s="4"/>
      <c r="V8577" s="3"/>
      <c r="W8577" s="3"/>
      <c r="X8577" s="3"/>
      <c r="Y8577" s="3"/>
      <c r="Z8577" s="3"/>
      <c r="AA8577" s="4"/>
      <c r="AB8577" s="4"/>
      <c r="AC8577" s="4"/>
      <c r="AD8577" s="4"/>
      <c r="AE8577" s="4"/>
      <c r="BA8577" s="13"/>
      <c r="BC8577" s="2"/>
      <c r="BD8577" s="2"/>
      <c r="BU8577" s="15"/>
      <c r="BV8577" s="6"/>
      <c r="BW8577" s="6"/>
      <c r="BX8577" s="16"/>
      <c r="BY8577" s="16"/>
      <c r="BZ8577" s="16"/>
      <c r="CA8577" s="16"/>
      <c r="CB8577" s="14"/>
    </row>
    <row r="8578" spans="1:80" s="9" customFormat="1" x14ac:dyDescent="0.2">
      <c r="A8578" s="16"/>
      <c r="B8578" s="16"/>
      <c r="C8578" s="16"/>
      <c r="D8578" s="16"/>
      <c r="E8578" s="16"/>
      <c r="F8578" s="3"/>
      <c r="G8578" s="3"/>
      <c r="H8578" s="3"/>
      <c r="I8578" s="3"/>
      <c r="J8578" s="2"/>
      <c r="M8578" s="10"/>
      <c r="N8578" s="2"/>
      <c r="O8578" s="3"/>
      <c r="P8578" s="11"/>
      <c r="Q8578" s="16"/>
      <c r="R8578" s="4"/>
      <c r="S8578" s="12"/>
      <c r="T8578" s="16"/>
      <c r="U8578" s="4"/>
      <c r="V8578" s="3"/>
      <c r="W8578" s="3"/>
      <c r="X8578" s="3"/>
      <c r="Y8578" s="3"/>
      <c r="Z8578" s="3"/>
      <c r="AA8578" s="4"/>
      <c r="AB8578" s="4"/>
      <c r="AC8578" s="4"/>
      <c r="AD8578" s="4"/>
      <c r="AE8578" s="4"/>
      <c r="BA8578" s="13"/>
      <c r="BC8578" s="2"/>
      <c r="BD8578" s="2"/>
      <c r="BU8578" s="15"/>
      <c r="BV8578" s="6"/>
      <c r="BW8578" s="6"/>
      <c r="BX8578" s="16"/>
      <c r="BY8578" s="16"/>
      <c r="BZ8578" s="16"/>
      <c r="CA8578" s="16"/>
      <c r="CB8578" s="14"/>
    </row>
    <row r="8579" spans="1:80" s="9" customFormat="1" x14ac:dyDescent="0.2">
      <c r="A8579" s="16"/>
      <c r="B8579" s="16"/>
      <c r="C8579" s="16"/>
      <c r="D8579" s="16"/>
      <c r="E8579" s="16"/>
      <c r="F8579" s="3"/>
      <c r="G8579" s="3"/>
      <c r="H8579" s="3"/>
      <c r="I8579" s="3"/>
      <c r="J8579" s="2"/>
      <c r="M8579" s="10"/>
      <c r="N8579" s="2"/>
      <c r="O8579" s="3"/>
      <c r="P8579" s="11"/>
      <c r="Q8579" s="16"/>
      <c r="R8579" s="4"/>
      <c r="S8579" s="12"/>
      <c r="T8579" s="16"/>
      <c r="U8579" s="4"/>
      <c r="V8579" s="3"/>
      <c r="W8579" s="3"/>
      <c r="X8579" s="3"/>
      <c r="Y8579" s="3"/>
      <c r="Z8579" s="3"/>
      <c r="AA8579" s="4"/>
      <c r="AB8579" s="4"/>
      <c r="AC8579" s="4"/>
      <c r="AD8579" s="4"/>
      <c r="AE8579" s="4"/>
      <c r="BA8579" s="13"/>
      <c r="BC8579" s="2"/>
      <c r="BD8579" s="2"/>
      <c r="BU8579" s="15"/>
      <c r="BV8579" s="6"/>
      <c r="BW8579" s="6"/>
      <c r="BX8579" s="16"/>
      <c r="BY8579" s="16"/>
      <c r="BZ8579" s="16"/>
      <c r="CA8579" s="16"/>
      <c r="CB8579" s="14"/>
    </row>
    <row r="8580" spans="1:80" s="9" customFormat="1" x14ac:dyDescent="0.2">
      <c r="A8580" s="16"/>
      <c r="B8580" s="16"/>
      <c r="C8580" s="16"/>
      <c r="D8580" s="16"/>
      <c r="E8580" s="16"/>
      <c r="F8580" s="3"/>
      <c r="G8580" s="3"/>
      <c r="H8580" s="3"/>
      <c r="I8580" s="3"/>
      <c r="J8580" s="2"/>
      <c r="M8580" s="10"/>
      <c r="N8580" s="2"/>
      <c r="O8580" s="3"/>
      <c r="P8580" s="11"/>
      <c r="Q8580" s="16"/>
      <c r="R8580" s="4"/>
      <c r="S8580" s="12"/>
      <c r="T8580" s="16"/>
      <c r="U8580" s="4"/>
      <c r="V8580" s="3"/>
      <c r="W8580" s="3"/>
      <c r="X8580" s="3"/>
      <c r="Y8580" s="3"/>
      <c r="Z8580" s="3"/>
      <c r="AA8580" s="4"/>
      <c r="AB8580" s="4"/>
      <c r="AC8580" s="4"/>
      <c r="AD8580" s="4"/>
      <c r="AE8580" s="4"/>
      <c r="BA8580" s="13"/>
      <c r="BC8580" s="2"/>
      <c r="BD8580" s="2"/>
      <c r="BU8580" s="15"/>
      <c r="BV8580" s="6"/>
      <c r="BW8580" s="6"/>
      <c r="BX8580" s="16"/>
      <c r="BY8580" s="16"/>
      <c r="BZ8580" s="16"/>
      <c r="CA8580" s="16"/>
      <c r="CB8580" s="14"/>
    </row>
    <row r="8581" spans="1:80" s="9" customFormat="1" x14ac:dyDescent="0.2">
      <c r="A8581" s="16"/>
      <c r="B8581" s="16"/>
      <c r="C8581" s="16"/>
      <c r="D8581" s="16"/>
      <c r="E8581" s="16"/>
      <c r="F8581" s="3"/>
      <c r="G8581" s="3"/>
      <c r="H8581" s="3"/>
      <c r="I8581" s="3"/>
      <c r="J8581" s="2"/>
      <c r="M8581" s="10"/>
      <c r="N8581" s="2"/>
      <c r="O8581" s="3"/>
      <c r="P8581" s="11"/>
      <c r="Q8581" s="16"/>
      <c r="R8581" s="4"/>
      <c r="S8581" s="12"/>
      <c r="T8581" s="16"/>
      <c r="U8581" s="4"/>
      <c r="V8581" s="3"/>
      <c r="W8581" s="3"/>
      <c r="X8581" s="3"/>
      <c r="Y8581" s="3"/>
      <c r="Z8581" s="3"/>
      <c r="AA8581" s="4"/>
      <c r="AB8581" s="4"/>
      <c r="AC8581" s="4"/>
      <c r="AD8581" s="4"/>
      <c r="AE8581" s="4"/>
      <c r="BA8581" s="13"/>
      <c r="BC8581" s="2"/>
      <c r="BD8581" s="2"/>
      <c r="BU8581" s="15"/>
      <c r="BV8581" s="6"/>
      <c r="BW8581" s="6"/>
      <c r="BX8581" s="16"/>
      <c r="BY8581" s="16"/>
      <c r="BZ8581" s="16"/>
      <c r="CA8581" s="16"/>
      <c r="CB8581" s="14"/>
    </row>
    <row r="8582" spans="1:80" s="9" customFormat="1" x14ac:dyDescent="0.2">
      <c r="A8582" s="16"/>
      <c r="B8582" s="16"/>
      <c r="C8582" s="16"/>
      <c r="D8582" s="16"/>
      <c r="E8582" s="16"/>
      <c r="F8582" s="3"/>
      <c r="G8582" s="3"/>
      <c r="H8582" s="3"/>
      <c r="I8582" s="3"/>
      <c r="J8582" s="2"/>
      <c r="M8582" s="10"/>
      <c r="N8582" s="2"/>
      <c r="O8582" s="3"/>
      <c r="P8582" s="11"/>
      <c r="Q8582" s="16"/>
      <c r="R8582" s="4"/>
      <c r="S8582" s="12"/>
      <c r="T8582" s="16"/>
      <c r="U8582" s="4"/>
      <c r="V8582" s="3"/>
      <c r="W8582" s="3"/>
      <c r="X8582" s="3"/>
      <c r="Y8582" s="3"/>
      <c r="Z8582" s="3"/>
      <c r="AA8582" s="4"/>
      <c r="AB8582" s="4"/>
      <c r="AC8582" s="4"/>
      <c r="AD8582" s="4"/>
      <c r="AE8582" s="4"/>
      <c r="BA8582" s="13"/>
      <c r="BC8582" s="2"/>
      <c r="BD8582" s="2"/>
      <c r="BU8582" s="15"/>
      <c r="BV8582" s="6"/>
      <c r="BW8582" s="6"/>
      <c r="BX8582" s="16"/>
      <c r="BY8582" s="16"/>
      <c r="BZ8582" s="16"/>
      <c r="CA8582" s="16"/>
      <c r="CB8582" s="14"/>
    </row>
    <row r="8583" spans="1:80" s="9" customFormat="1" x14ac:dyDescent="0.2">
      <c r="A8583" s="16"/>
      <c r="B8583" s="16"/>
      <c r="C8583" s="16"/>
      <c r="D8583" s="16"/>
      <c r="E8583" s="16"/>
      <c r="F8583" s="3"/>
      <c r="G8583" s="3"/>
      <c r="H8583" s="3"/>
      <c r="I8583" s="3"/>
      <c r="J8583" s="2"/>
      <c r="M8583" s="10"/>
      <c r="N8583" s="2"/>
      <c r="O8583" s="3"/>
      <c r="P8583" s="11"/>
      <c r="Q8583" s="16"/>
      <c r="R8583" s="4"/>
      <c r="S8583" s="12"/>
      <c r="T8583" s="16"/>
      <c r="U8583" s="4"/>
      <c r="V8583" s="3"/>
      <c r="W8583" s="3"/>
      <c r="X8583" s="3"/>
      <c r="Y8583" s="3"/>
      <c r="Z8583" s="3"/>
      <c r="AA8583" s="4"/>
      <c r="AB8583" s="4"/>
      <c r="AC8583" s="4"/>
      <c r="AD8583" s="4"/>
      <c r="AE8583" s="4"/>
      <c r="BA8583" s="13"/>
      <c r="BC8583" s="2"/>
      <c r="BD8583" s="2"/>
      <c r="BU8583" s="15"/>
      <c r="BV8583" s="6"/>
      <c r="BW8583" s="6"/>
      <c r="BX8583" s="16"/>
      <c r="BY8583" s="16"/>
      <c r="BZ8583" s="16"/>
      <c r="CA8583" s="16"/>
      <c r="CB8583" s="14"/>
    </row>
    <row r="8584" spans="1:80" s="9" customFormat="1" x14ac:dyDescent="0.2">
      <c r="A8584" s="16"/>
      <c r="B8584" s="16"/>
      <c r="C8584" s="16"/>
      <c r="D8584" s="16"/>
      <c r="E8584" s="16"/>
      <c r="F8584" s="3"/>
      <c r="G8584" s="3"/>
      <c r="H8584" s="3"/>
      <c r="I8584" s="3"/>
      <c r="J8584" s="2"/>
      <c r="M8584" s="10"/>
      <c r="N8584" s="2"/>
      <c r="O8584" s="3"/>
      <c r="P8584" s="11"/>
      <c r="Q8584" s="16"/>
      <c r="R8584" s="4"/>
      <c r="S8584" s="12"/>
      <c r="T8584" s="16"/>
      <c r="U8584" s="4"/>
      <c r="V8584" s="3"/>
      <c r="W8584" s="3"/>
      <c r="X8584" s="3"/>
      <c r="Y8584" s="3"/>
      <c r="Z8584" s="3"/>
      <c r="AA8584" s="4"/>
      <c r="AB8584" s="4"/>
      <c r="AC8584" s="4"/>
      <c r="AD8584" s="4"/>
      <c r="AE8584" s="4"/>
      <c r="BA8584" s="13"/>
      <c r="BC8584" s="2"/>
      <c r="BD8584" s="2"/>
      <c r="BU8584" s="15"/>
      <c r="BV8584" s="6"/>
      <c r="BW8584" s="6"/>
      <c r="BX8584" s="16"/>
      <c r="BY8584" s="16"/>
      <c r="BZ8584" s="16"/>
      <c r="CA8584" s="16"/>
      <c r="CB8584" s="14"/>
    </row>
    <row r="8585" spans="1:80" s="9" customFormat="1" x14ac:dyDescent="0.2">
      <c r="A8585" s="16"/>
      <c r="B8585" s="16"/>
      <c r="C8585" s="16"/>
      <c r="D8585" s="16"/>
      <c r="E8585" s="16"/>
      <c r="F8585" s="3"/>
      <c r="G8585" s="3"/>
      <c r="H8585" s="3"/>
      <c r="I8585" s="3"/>
      <c r="J8585" s="2"/>
      <c r="M8585" s="10"/>
      <c r="N8585" s="2"/>
      <c r="O8585" s="3"/>
      <c r="P8585" s="11"/>
      <c r="Q8585" s="16"/>
      <c r="R8585" s="4"/>
      <c r="S8585" s="12"/>
      <c r="T8585" s="16"/>
      <c r="U8585" s="4"/>
      <c r="V8585" s="3"/>
      <c r="W8585" s="3"/>
      <c r="X8585" s="3"/>
      <c r="Y8585" s="3"/>
      <c r="Z8585" s="3"/>
      <c r="AA8585" s="4"/>
      <c r="AB8585" s="4"/>
      <c r="AC8585" s="4"/>
      <c r="AD8585" s="4"/>
      <c r="AE8585" s="4"/>
      <c r="BA8585" s="13"/>
      <c r="BC8585" s="2"/>
      <c r="BD8585" s="2"/>
      <c r="BU8585" s="15"/>
      <c r="BV8585" s="6"/>
      <c r="BW8585" s="6"/>
      <c r="BX8585" s="16"/>
      <c r="BY8585" s="16"/>
      <c r="BZ8585" s="16"/>
      <c r="CA8585" s="16"/>
      <c r="CB8585" s="14"/>
    </row>
    <row r="8586" spans="1:80" s="9" customFormat="1" x14ac:dyDescent="0.2">
      <c r="A8586" s="16"/>
      <c r="B8586" s="16"/>
      <c r="C8586" s="16"/>
      <c r="D8586" s="16"/>
      <c r="E8586" s="16"/>
      <c r="F8586" s="3"/>
      <c r="G8586" s="3"/>
      <c r="H8586" s="3"/>
      <c r="I8586" s="3"/>
      <c r="J8586" s="2"/>
      <c r="M8586" s="10"/>
      <c r="N8586" s="2"/>
      <c r="O8586" s="3"/>
      <c r="P8586" s="11"/>
      <c r="Q8586" s="16"/>
      <c r="R8586" s="4"/>
      <c r="S8586" s="12"/>
      <c r="T8586" s="16"/>
      <c r="U8586" s="4"/>
      <c r="V8586" s="3"/>
      <c r="W8586" s="3"/>
      <c r="X8586" s="3"/>
      <c r="Y8586" s="3"/>
      <c r="Z8586" s="3"/>
      <c r="AA8586" s="4"/>
      <c r="AB8586" s="4"/>
      <c r="AC8586" s="4"/>
      <c r="AD8586" s="4"/>
      <c r="AE8586" s="4"/>
      <c r="BA8586" s="13"/>
      <c r="BC8586" s="2"/>
      <c r="BD8586" s="2"/>
      <c r="BU8586" s="15"/>
      <c r="BV8586" s="6"/>
      <c r="BW8586" s="6"/>
      <c r="BX8586" s="16"/>
      <c r="BY8586" s="16"/>
      <c r="BZ8586" s="16"/>
      <c r="CA8586" s="16"/>
      <c r="CB8586" s="14"/>
    </row>
    <row r="8587" spans="1:80" s="9" customFormat="1" x14ac:dyDescent="0.2">
      <c r="A8587" s="16"/>
      <c r="B8587" s="16"/>
      <c r="C8587" s="16"/>
      <c r="D8587" s="16"/>
      <c r="E8587" s="16"/>
      <c r="F8587" s="3"/>
      <c r="G8587" s="3"/>
      <c r="H8587" s="3"/>
      <c r="I8587" s="3"/>
      <c r="J8587" s="2"/>
      <c r="M8587" s="10"/>
      <c r="N8587" s="2"/>
      <c r="O8587" s="3"/>
      <c r="P8587" s="11"/>
      <c r="Q8587" s="16"/>
      <c r="R8587" s="4"/>
      <c r="S8587" s="12"/>
      <c r="T8587" s="16"/>
      <c r="U8587" s="4"/>
      <c r="V8587" s="3"/>
      <c r="W8587" s="3"/>
      <c r="X8587" s="3"/>
      <c r="Y8587" s="3"/>
      <c r="Z8587" s="3"/>
      <c r="AA8587" s="4"/>
      <c r="AB8587" s="4"/>
      <c r="AC8587" s="4"/>
      <c r="AD8587" s="4"/>
      <c r="AE8587" s="4"/>
      <c r="BA8587" s="13"/>
      <c r="BC8587" s="2"/>
      <c r="BD8587" s="2"/>
      <c r="BU8587" s="15"/>
      <c r="BV8587" s="6"/>
      <c r="BW8587" s="6"/>
      <c r="BX8587" s="16"/>
      <c r="BY8587" s="16"/>
      <c r="BZ8587" s="16"/>
      <c r="CA8587" s="16"/>
      <c r="CB8587" s="14"/>
    </row>
    <row r="8588" spans="1:80" s="9" customFormat="1" x14ac:dyDescent="0.2">
      <c r="A8588" s="16"/>
      <c r="B8588" s="16"/>
      <c r="C8588" s="16"/>
      <c r="D8588" s="16"/>
      <c r="E8588" s="16"/>
      <c r="F8588" s="3"/>
      <c r="G8588" s="3"/>
      <c r="H8588" s="3"/>
      <c r="I8588" s="3"/>
      <c r="J8588" s="2"/>
      <c r="M8588" s="10"/>
      <c r="N8588" s="2"/>
      <c r="O8588" s="3"/>
      <c r="P8588" s="11"/>
      <c r="Q8588" s="16"/>
      <c r="R8588" s="4"/>
      <c r="S8588" s="12"/>
      <c r="T8588" s="16"/>
      <c r="U8588" s="4"/>
      <c r="V8588" s="3"/>
      <c r="W8588" s="3"/>
      <c r="X8588" s="3"/>
      <c r="Y8588" s="3"/>
      <c r="Z8588" s="3"/>
      <c r="AA8588" s="4"/>
      <c r="AB8588" s="4"/>
      <c r="AC8588" s="4"/>
      <c r="AD8588" s="4"/>
      <c r="AE8588" s="4"/>
      <c r="BA8588" s="13"/>
      <c r="BC8588" s="2"/>
      <c r="BD8588" s="2"/>
      <c r="BU8588" s="15"/>
      <c r="BV8588" s="6"/>
      <c r="BW8588" s="6"/>
      <c r="BX8588" s="16"/>
      <c r="BY8588" s="16"/>
      <c r="BZ8588" s="16"/>
      <c r="CA8588" s="16"/>
      <c r="CB8588" s="14"/>
    </row>
    <row r="8589" spans="1:80" s="9" customFormat="1" x14ac:dyDescent="0.2">
      <c r="A8589" s="16"/>
      <c r="B8589" s="16"/>
      <c r="C8589" s="16"/>
      <c r="D8589" s="16"/>
      <c r="E8589" s="16"/>
      <c r="F8589" s="3"/>
      <c r="G8589" s="3"/>
      <c r="H8589" s="3"/>
      <c r="I8589" s="3"/>
      <c r="J8589" s="2"/>
      <c r="M8589" s="10"/>
      <c r="N8589" s="2"/>
      <c r="O8589" s="3"/>
      <c r="P8589" s="11"/>
      <c r="Q8589" s="16"/>
      <c r="R8589" s="4"/>
      <c r="S8589" s="12"/>
      <c r="T8589" s="16"/>
      <c r="U8589" s="4"/>
      <c r="V8589" s="3"/>
      <c r="W8589" s="3"/>
      <c r="X8589" s="3"/>
      <c r="Y8589" s="3"/>
      <c r="Z8589" s="3"/>
      <c r="AA8589" s="4"/>
      <c r="AB8589" s="4"/>
      <c r="AC8589" s="4"/>
      <c r="AD8589" s="4"/>
      <c r="AE8589" s="4"/>
      <c r="BA8589" s="13"/>
      <c r="BC8589" s="2"/>
      <c r="BD8589" s="2"/>
      <c r="BU8589" s="15"/>
      <c r="BV8589" s="6"/>
      <c r="BW8589" s="6"/>
      <c r="BX8589" s="16"/>
      <c r="BY8589" s="16"/>
      <c r="BZ8589" s="16"/>
      <c r="CA8589" s="16"/>
      <c r="CB8589" s="14"/>
    </row>
    <row r="8590" spans="1:80" s="9" customFormat="1" x14ac:dyDescent="0.2">
      <c r="A8590" s="16"/>
      <c r="B8590" s="16"/>
      <c r="C8590" s="16"/>
      <c r="D8590" s="16"/>
      <c r="E8590" s="16"/>
      <c r="F8590" s="3"/>
      <c r="G8590" s="3"/>
      <c r="H8590" s="3"/>
      <c r="I8590" s="3"/>
      <c r="J8590" s="2"/>
      <c r="M8590" s="10"/>
      <c r="N8590" s="2"/>
      <c r="O8590" s="3"/>
      <c r="P8590" s="11"/>
      <c r="Q8590" s="16"/>
      <c r="R8590" s="4"/>
      <c r="S8590" s="12"/>
      <c r="T8590" s="16"/>
      <c r="U8590" s="4"/>
      <c r="V8590" s="3"/>
      <c r="W8590" s="3"/>
      <c r="X8590" s="3"/>
      <c r="Y8590" s="3"/>
      <c r="Z8590" s="3"/>
      <c r="AA8590" s="4"/>
      <c r="AB8590" s="4"/>
      <c r="AC8590" s="4"/>
      <c r="AD8590" s="4"/>
      <c r="AE8590" s="4"/>
      <c r="BA8590" s="13"/>
      <c r="BC8590" s="2"/>
      <c r="BD8590" s="2"/>
      <c r="BU8590" s="15"/>
      <c r="BV8590" s="6"/>
      <c r="BW8590" s="6"/>
      <c r="BX8590" s="16"/>
      <c r="BY8590" s="16"/>
      <c r="BZ8590" s="16"/>
      <c r="CA8590" s="16"/>
      <c r="CB8590" s="14"/>
    </row>
    <row r="8591" spans="1:80" s="9" customFormat="1" x14ac:dyDescent="0.2">
      <c r="A8591" s="16"/>
      <c r="B8591" s="16"/>
      <c r="C8591" s="16"/>
      <c r="D8591" s="16"/>
      <c r="E8591" s="16"/>
      <c r="F8591" s="3"/>
      <c r="G8591" s="3"/>
      <c r="H8591" s="3"/>
      <c r="I8591" s="3"/>
      <c r="J8591" s="2"/>
      <c r="M8591" s="10"/>
      <c r="N8591" s="2"/>
      <c r="O8591" s="3"/>
      <c r="P8591" s="11"/>
      <c r="Q8591" s="16"/>
      <c r="R8591" s="4"/>
      <c r="S8591" s="12"/>
      <c r="T8591" s="16"/>
      <c r="U8591" s="4"/>
      <c r="V8591" s="3"/>
      <c r="W8591" s="3"/>
      <c r="X8591" s="3"/>
      <c r="Y8591" s="3"/>
      <c r="Z8591" s="3"/>
      <c r="AA8591" s="4"/>
      <c r="AB8591" s="4"/>
      <c r="AC8591" s="4"/>
      <c r="AD8591" s="4"/>
      <c r="AE8591" s="4"/>
      <c r="BA8591" s="13"/>
      <c r="BC8591" s="2"/>
      <c r="BD8591" s="2"/>
      <c r="BU8591" s="15"/>
      <c r="BV8591" s="6"/>
      <c r="BW8591" s="6"/>
      <c r="BX8591" s="16"/>
      <c r="BY8591" s="16"/>
      <c r="BZ8591" s="16"/>
      <c r="CA8591" s="16"/>
      <c r="CB8591" s="14"/>
    </row>
    <row r="8592" spans="1:80" s="9" customFormat="1" x14ac:dyDescent="0.2">
      <c r="A8592" s="16"/>
      <c r="B8592" s="16"/>
      <c r="C8592" s="16"/>
      <c r="D8592" s="16"/>
      <c r="E8592" s="16"/>
      <c r="F8592" s="3"/>
      <c r="G8592" s="3"/>
      <c r="H8592" s="3"/>
      <c r="I8592" s="3"/>
      <c r="J8592" s="2"/>
      <c r="M8592" s="10"/>
      <c r="N8592" s="2"/>
      <c r="O8592" s="3"/>
      <c r="P8592" s="11"/>
      <c r="Q8592" s="16"/>
      <c r="R8592" s="4"/>
      <c r="S8592" s="12"/>
      <c r="T8592" s="16"/>
      <c r="U8592" s="4"/>
      <c r="V8592" s="3"/>
      <c r="W8592" s="3"/>
      <c r="X8592" s="3"/>
      <c r="Y8592" s="3"/>
      <c r="Z8592" s="3"/>
      <c r="AA8592" s="4"/>
      <c r="AB8592" s="4"/>
      <c r="AC8592" s="4"/>
      <c r="AD8592" s="4"/>
      <c r="AE8592" s="4"/>
      <c r="BA8592" s="13"/>
      <c r="BC8592" s="2"/>
      <c r="BD8592" s="2"/>
      <c r="BU8592" s="15"/>
      <c r="BV8592" s="6"/>
      <c r="BW8592" s="6"/>
      <c r="BX8592" s="16"/>
      <c r="BY8592" s="16"/>
      <c r="BZ8592" s="16"/>
      <c r="CA8592" s="16"/>
      <c r="CB8592" s="14"/>
    </row>
    <row r="8593" spans="1:80" s="9" customFormat="1" x14ac:dyDescent="0.2">
      <c r="A8593" s="16"/>
      <c r="B8593" s="16"/>
      <c r="C8593" s="16"/>
      <c r="D8593" s="16"/>
      <c r="E8593" s="16"/>
      <c r="F8593" s="3"/>
      <c r="G8593" s="3"/>
      <c r="H8593" s="3"/>
      <c r="I8593" s="3"/>
      <c r="J8593" s="2"/>
      <c r="M8593" s="10"/>
      <c r="N8593" s="2"/>
      <c r="O8593" s="3"/>
      <c r="P8593" s="11"/>
      <c r="Q8593" s="16"/>
      <c r="R8593" s="4"/>
      <c r="S8593" s="12"/>
      <c r="T8593" s="16"/>
      <c r="U8593" s="4"/>
      <c r="V8593" s="3"/>
      <c r="W8593" s="3"/>
      <c r="X8593" s="3"/>
      <c r="Y8593" s="3"/>
      <c r="Z8593" s="3"/>
      <c r="AA8593" s="4"/>
      <c r="AB8593" s="4"/>
      <c r="AC8593" s="4"/>
      <c r="AD8593" s="4"/>
      <c r="AE8593" s="4"/>
      <c r="BA8593" s="13"/>
      <c r="BC8593" s="2"/>
      <c r="BD8593" s="2"/>
      <c r="BU8593" s="15"/>
      <c r="BV8593" s="6"/>
      <c r="BW8593" s="6"/>
      <c r="BX8593" s="16"/>
      <c r="BY8593" s="16"/>
      <c r="BZ8593" s="16"/>
      <c r="CA8593" s="16"/>
      <c r="CB8593" s="14"/>
    </row>
    <row r="8594" spans="1:80" s="9" customFormat="1" x14ac:dyDescent="0.2">
      <c r="A8594" s="16"/>
      <c r="B8594" s="16"/>
      <c r="C8594" s="16"/>
      <c r="D8594" s="16"/>
      <c r="E8594" s="16"/>
      <c r="F8594" s="3"/>
      <c r="G8594" s="3"/>
      <c r="H8594" s="3"/>
      <c r="I8594" s="3"/>
      <c r="J8594" s="2"/>
      <c r="M8594" s="10"/>
      <c r="N8594" s="2"/>
      <c r="O8594" s="3"/>
      <c r="P8594" s="11"/>
      <c r="Q8594" s="16"/>
      <c r="R8594" s="4"/>
      <c r="S8594" s="12"/>
      <c r="T8594" s="16"/>
      <c r="U8594" s="4"/>
      <c r="V8594" s="3"/>
      <c r="W8594" s="3"/>
      <c r="X8594" s="3"/>
      <c r="Y8594" s="3"/>
      <c r="Z8594" s="3"/>
      <c r="AA8594" s="4"/>
      <c r="AB8594" s="4"/>
      <c r="AC8594" s="4"/>
      <c r="AD8594" s="4"/>
      <c r="AE8594" s="4"/>
      <c r="BA8594" s="13"/>
      <c r="BC8594" s="2"/>
      <c r="BD8594" s="2"/>
      <c r="BU8594" s="15"/>
      <c r="BV8594" s="6"/>
      <c r="BW8594" s="6"/>
      <c r="BX8594" s="16"/>
      <c r="BY8594" s="16"/>
      <c r="BZ8594" s="16"/>
      <c r="CA8594" s="16"/>
      <c r="CB8594" s="14"/>
    </row>
    <row r="8595" spans="1:80" s="9" customFormat="1" x14ac:dyDescent="0.2">
      <c r="A8595" s="16"/>
      <c r="B8595" s="16"/>
      <c r="C8595" s="16"/>
      <c r="D8595" s="16"/>
      <c r="E8595" s="16"/>
      <c r="F8595" s="3"/>
      <c r="G8595" s="3"/>
      <c r="H8595" s="3"/>
      <c r="I8595" s="3"/>
      <c r="J8595" s="2"/>
      <c r="M8595" s="10"/>
      <c r="N8595" s="2"/>
      <c r="O8595" s="3"/>
      <c r="P8595" s="11"/>
      <c r="Q8595" s="16"/>
      <c r="R8595" s="4"/>
      <c r="S8595" s="12"/>
      <c r="T8595" s="16"/>
      <c r="U8595" s="4"/>
      <c r="V8595" s="3"/>
      <c r="W8595" s="3"/>
      <c r="X8595" s="3"/>
      <c r="Y8595" s="3"/>
      <c r="Z8595" s="3"/>
      <c r="AA8595" s="4"/>
      <c r="AB8595" s="4"/>
      <c r="AC8595" s="4"/>
      <c r="AD8595" s="4"/>
      <c r="AE8595" s="4"/>
      <c r="BA8595" s="13"/>
      <c r="BC8595" s="2"/>
      <c r="BD8595" s="2"/>
      <c r="BU8595" s="15"/>
      <c r="BV8595" s="6"/>
      <c r="BW8595" s="6"/>
      <c r="BX8595" s="16"/>
      <c r="BY8595" s="16"/>
      <c r="BZ8595" s="16"/>
      <c r="CA8595" s="16"/>
      <c r="CB8595" s="14"/>
    </row>
    <row r="8596" spans="1:80" s="9" customFormat="1" x14ac:dyDescent="0.2">
      <c r="A8596" s="16"/>
      <c r="B8596" s="16"/>
      <c r="C8596" s="16"/>
      <c r="D8596" s="16"/>
      <c r="E8596" s="16"/>
      <c r="F8596" s="3"/>
      <c r="G8596" s="3"/>
      <c r="H8596" s="3"/>
      <c r="I8596" s="3"/>
      <c r="J8596" s="2"/>
      <c r="M8596" s="10"/>
      <c r="N8596" s="2"/>
      <c r="O8596" s="3"/>
      <c r="P8596" s="11"/>
      <c r="Q8596" s="16"/>
      <c r="R8596" s="4"/>
      <c r="S8596" s="12"/>
      <c r="T8596" s="16"/>
      <c r="U8596" s="4"/>
      <c r="V8596" s="3"/>
      <c r="W8596" s="3"/>
      <c r="X8596" s="3"/>
      <c r="Y8596" s="3"/>
      <c r="Z8596" s="3"/>
      <c r="AA8596" s="4"/>
      <c r="AB8596" s="4"/>
      <c r="AC8596" s="4"/>
      <c r="AD8596" s="4"/>
      <c r="AE8596" s="4"/>
      <c r="BA8596" s="13"/>
      <c r="BC8596" s="2"/>
      <c r="BD8596" s="2"/>
      <c r="BU8596" s="15"/>
      <c r="BV8596" s="6"/>
      <c r="BW8596" s="6"/>
      <c r="BX8596" s="16"/>
      <c r="BY8596" s="16"/>
      <c r="BZ8596" s="16"/>
      <c r="CA8596" s="16"/>
      <c r="CB8596" s="14"/>
    </row>
    <row r="8597" spans="1:80" s="9" customFormat="1" x14ac:dyDescent="0.2">
      <c r="A8597" s="16"/>
      <c r="B8597" s="16"/>
      <c r="C8597" s="16"/>
      <c r="D8597" s="16"/>
      <c r="E8597" s="16"/>
      <c r="F8597" s="3"/>
      <c r="G8597" s="3"/>
      <c r="H8597" s="3"/>
      <c r="I8597" s="3"/>
      <c r="J8597" s="2"/>
      <c r="M8597" s="10"/>
      <c r="N8597" s="2"/>
      <c r="O8597" s="3"/>
      <c r="P8597" s="11"/>
      <c r="Q8597" s="16"/>
      <c r="R8597" s="4"/>
      <c r="S8597" s="12"/>
      <c r="T8597" s="16"/>
      <c r="U8597" s="4"/>
      <c r="V8597" s="3"/>
      <c r="W8597" s="3"/>
      <c r="X8597" s="3"/>
      <c r="Y8597" s="3"/>
      <c r="Z8597" s="3"/>
      <c r="AA8597" s="4"/>
      <c r="AB8597" s="4"/>
      <c r="AC8597" s="4"/>
      <c r="AD8597" s="4"/>
      <c r="AE8597" s="4"/>
      <c r="BA8597" s="13"/>
      <c r="BC8597" s="2"/>
      <c r="BD8597" s="2"/>
      <c r="BU8597" s="15"/>
      <c r="BV8597" s="6"/>
      <c r="BW8597" s="6"/>
      <c r="BX8597" s="16"/>
      <c r="BY8597" s="16"/>
      <c r="BZ8597" s="16"/>
      <c r="CA8597" s="16"/>
      <c r="CB8597" s="14"/>
    </row>
    <row r="8598" spans="1:80" s="9" customFormat="1" x14ac:dyDescent="0.2">
      <c r="A8598" s="16"/>
      <c r="B8598" s="16"/>
      <c r="C8598" s="16"/>
      <c r="D8598" s="16"/>
      <c r="E8598" s="16"/>
      <c r="F8598" s="3"/>
      <c r="G8598" s="3"/>
      <c r="H8598" s="3"/>
      <c r="I8598" s="3"/>
      <c r="J8598" s="2"/>
      <c r="M8598" s="10"/>
      <c r="N8598" s="2"/>
      <c r="O8598" s="3"/>
      <c r="P8598" s="11"/>
      <c r="Q8598" s="16"/>
      <c r="R8598" s="4"/>
      <c r="S8598" s="12"/>
      <c r="T8598" s="16"/>
      <c r="U8598" s="4"/>
      <c r="V8598" s="3"/>
      <c r="W8598" s="3"/>
      <c r="X8598" s="3"/>
      <c r="Y8598" s="3"/>
      <c r="Z8598" s="3"/>
      <c r="AA8598" s="4"/>
      <c r="AB8598" s="4"/>
      <c r="AC8598" s="4"/>
      <c r="AD8598" s="4"/>
      <c r="AE8598" s="4"/>
      <c r="BA8598" s="13"/>
      <c r="BC8598" s="2"/>
      <c r="BD8598" s="2"/>
      <c r="BU8598" s="15"/>
      <c r="BV8598" s="6"/>
      <c r="BW8598" s="6"/>
      <c r="BX8598" s="16"/>
      <c r="BY8598" s="16"/>
      <c r="BZ8598" s="16"/>
      <c r="CA8598" s="16"/>
      <c r="CB8598" s="14"/>
    </row>
    <row r="8599" spans="1:80" s="9" customFormat="1" x14ac:dyDescent="0.2">
      <c r="A8599" s="16"/>
      <c r="B8599" s="16"/>
      <c r="C8599" s="16"/>
      <c r="D8599" s="16"/>
      <c r="E8599" s="16"/>
      <c r="F8599" s="3"/>
      <c r="G8599" s="3"/>
      <c r="H8599" s="3"/>
      <c r="I8599" s="3"/>
      <c r="J8599" s="2"/>
      <c r="M8599" s="10"/>
      <c r="N8599" s="2"/>
      <c r="O8599" s="3"/>
      <c r="P8599" s="11"/>
      <c r="Q8599" s="16"/>
      <c r="R8599" s="4"/>
      <c r="S8599" s="12"/>
      <c r="T8599" s="16"/>
      <c r="U8599" s="4"/>
      <c r="V8599" s="3"/>
      <c r="W8599" s="3"/>
      <c r="X8599" s="3"/>
      <c r="Y8599" s="3"/>
      <c r="Z8599" s="3"/>
      <c r="AA8599" s="4"/>
      <c r="AB8599" s="4"/>
      <c r="AC8599" s="4"/>
      <c r="AD8599" s="4"/>
      <c r="AE8599" s="4"/>
      <c r="BA8599" s="13"/>
      <c r="BC8599" s="2"/>
      <c r="BD8599" s="2"/>
      <c r="BU8599" s="15"/>
      <c r="BV8599" s="6"/>
      <c r="BW8599" s="6"/>
      <c r="BX8599" s="16"/>
      <c r="BY8599" s="16"/>
      <c r="BZ8599" s="16"/>
      <c r="CA8599" s="16"/>
      <c r="CB8599" s="14"/>
    </row>
    <row r="8600" spans="1:80" s="9" customFormat="1" x14ac:dyDescent="0.2">
      <c r="A8600" s="16"/>
      <c r="B8600" s="16"/>
      <c r="C8600" s="16"/>
      <c r="D8600" s="16"/>
      <c r="E8600" s="16"/>
      <c r="F8600" s="3"/>
      <c r="G8600" s="3"/>
      <c r="H8600" s="3"/>
      <c r="I8600" s="3"/>
      <c r="J8600" s="2"/>
      <c r="M8600" s="10"/>
      <c r="N8600" s="2"/>
      <c r="O8600" s="3"/>
      <c r="P8600" s="11"/>
      <c r="Q8600" s="16"/>
      <c r="R8600" s="4"/>
      <c r="S8600" s="12"/>
      <c r="T8600" s="16"/>
      <c r="U8600" s="4"/>
      <c r="V8600" s="3"/>
      <c r="W8600" s="3"/>
      <c r="X8600" s="3"/>
      <c r="Y8600" s="3"/>
      <c r="Z8600" s="3"/>
      <c r="AA8600" s="4"/>
      <c r="AB8600" s="4"/>
      <c r="AC8600" s="4"/>
      <c r="AD8600" s="4"/>
      <c r="AE8600" s="4"/>
      <c r="BA8600" s="13"/>
      <c r="BC8600" s="2"/>
      <c r="BD8600" s="2"/>
      <c r="BU8600" s="15"/>
      <c r="BV8600" s="6"/>
      <c r="BW8600" s="6"/>
      <c r="BX8600" s="16"/>
      <c r="BY8600" s="16"/>
      <c r="BZ8600" s="16"/>
      <c r="CA8600" s="16"/>
      <c r="CB8600" s="14"/>
    </row>
    <row r="8601" spans="1:80" s="9" customFormat="1" x14ac:dyDescent="0.2">
      <c r="A8601" s="16"/>
      <c r="B8601" s="16"/>
      <c r="C8601" s="16"/>
      <c r="D8601" s="16"/>
      <c r="E8601" s="16"/>
      <c r="F8601" s="3"/>
      <c r="G8601" s="3"/>
      <c r="H8601" s="3"/>
      <c r="I8601" s="3"/>
      <c r="J8601" s="2"/>
      <c r="M8601" s="10"/>
      <c r="N8601" s="2"/>
      <c r="O8601" s="3"/>
      <c r="P8601" s="11"/>
      <c r="Q8601" s="16"/>
      <c r="R8601" s="4"/>
      <c r="S8601" s="12"/>
      <c r="T8601" s="16"/>
      <c r="U8601" s="4"/>
      <c r="V8601" s="3"/>
      <c r="W8601" s="3"/>
      <c r="X8601" s="3"/>
      <c r="Y8601" s="3"/>
      <c r="Z8601" s="3"/>
      <c r="AA8601" s="4"/>
      <c r="AB8601" s="4"/>
      <c r="AC8601" s="4"/>
      <c r="AD8601" s="4"/>
      <c r="AE8601" s="4"/>
      <c r="BA8601" s="13"/>
      <c r="BC8601" s="2"/>
      <c r="BD8601" s="2"/>
      <c r="BU8601" s="15"/>
      <c r="BV8601" s="6"/>
      <c r="BW8601" s="6"/>
      <c r="BX8601" s="16"/>
      <c r="BY8601" s="16"/>
      <c r="BZ8601" s="16"/>
      <c r="CA8601" s="16"/>
      <c r="CB8601" s="14"/>
    </row>
    <row r="8602" spans="1:80" s="9" customFormat="1" x14ac:dyDescent="0.2">
      <c r="A8602" s="16"/>
      <c r="B8602" s="16"/>
      <c r="C8602" s="16"/>
      <c r="D8602" s="16"/>
      <c r="E8602" s="16"/>
      <c r="F8602" s="3"/>
      <c r="G8602" s="3"/>
      <c r="H8602" s="3"/>
      <c r="I8602" s="3"/>
      <c r="J8602" s="2"/>
      <c r="M8602" s="10"/>
      <c r="N8602" s="2"/>
      <c r="O8602" s="3"/>
      <c r="P8602" s="11"/>
      <c r="Q8602" s="16"/>
      <c r="R8602" s="4"/>
      <c r="S8602" s="12"/>
      <c r="T8602" s="16"/>
      <c r="U8602" s="4"/>
      <c r="V8602" s="3"/>
      <c r="W8602" s="3"/>
      <c r="X8602" s="3"/>
      <c r="Y8602" s="3"/>
      <c r="Z8602" s="3"/>
      <c r="AA8602" s="4"/>
      <c r="AB8602" s="4"/>
      <c r="AC8602" s="4"/>
      <c r="AD8602" s="4"/>
      <c r="AE8602" s="4"/>
      <c r="BA8602" s="13"/>
      <c r="BC8602" s="2"/>
      <c r="BD8602" s="2"/>
      <c r="BU8602" s="15"/>
      <c r="BV8602" s="6"/>
      <c r="BW8602" s="6"/>
      <c r="BX8602" s="16"/>
      <c r="BY8602" s="16"/>
      <c r="BZ8602" s="16"/>
      <c r="CA8602" s="16"/>
      <c r="CB8602" s="14"/>
    </row>
    <row r="8603" spans="1:80" s="9" customFormat="1" x14ac:dyDescent="0.2">
      <c r="A8603" s="16"/>
      <c r="B8603" s="16"/>
      <c r="C8603" s="16"/>
      <c r="D8603" s="16"/>
      <c r="E8603" s="16"/>
      <c r="F8603" s="3"/>
      <c r="G8603" s="3"/>
      <c r="H8603" s="3"/>
      <c r="I8603" s="3"/>
      <c r="J8603" s="2"/>
      <c r="M8603" s="10"/>
      <c r="N8603" s="2"/>
      <c r="O8603" s="3"/>
      <c r="P8603" s="11"/>
      <c r="Q8603" s="16"/>
      <c r="R8603" s="4"/>
      <c r="S8603" s="12"/>
      <c r="T8603" s="16"/>
      <c r="U8603" s="4"/>
      <c r="V8603" s="3"/>
      <c r="W8603" s="3"/>
      <c r="X8603" s="3"/>
      <c r="Y8603" s="3"/>
      <c r="Z8603" s="3"/>
      <c r="AA8603" s="4"/>
      <c r="AB8603" s="4"/>
      <c r="AC8603" s="4"/>
      <c r="AD8603" s="4"/>
      <c r="AE8603" s="4"/>
      <c r="BA8603" s="13"/>
      <c r="BC8603" s="2"/>
      <c r="BD8603" s="2"/>
      <c r="BU8603" s="15"/>
      <c r="BV8603" s="6"/>
      <c r="BW8603" s="6"/>
      <c r="BX8603" s="16"/>
      <c r="BY8603" s="16"/>
      <c r="BZ8603" s="16"/>
      <c r="CA8603" s="16"/>
      <c r="CB8603" s="14"/>
    </row>
    <row r="8604" spans="1:80" s="9" customFormat="1" x14ac:dyDescent="0.2">
      <c r="A8604" s="16"/>
      <c r="B8604" s="16"/>
      <c r="C8604" s="16"/>
      <c r="D8604" s="16"/>
      <c r="E8604" s="16"/>
      <c r="F8604" s="3"/>
      <c r="G8604" s="3"/>
      <c r="H8604" s="3"/>
      <c r="I8604" s="3"/>
      <c r="J8604" s="2"/>
      <c r="M8604" s="10"/>
      <c r="N8604" s="2"/>
      <c r="O8604" s="3"/>
      <c r="P8604" s="11"/>
      <c r="Q8604" s="16"/>
      <c r="R8604" s="4"/>
      <c r="S8604" s="12"/>
      <c r="T8604" s="16"/>
      <c r="U8604" s="4"/>
      <c r="V8604" s="3"/>
      <c r="W8604" s="3"/>
      <c r="X8604" s="3"/>
      <c r="Y8604" s="3"/>
      <c r="Z8604" s="3"/>
      <c r="AA8604" s="4"/>
      <c r="AB8604" s="4"/>
      <c r="AC8604" s="4"/>
      <c r="AD8604" s="4"/>
      <c r="AE8604" s="4"/>
      <c r="BA8604" s="13"/>
      <c r="BC8604" s="2"/>
      <c r="BD8604" s="2"/>
      <c r="BU8604" s="15"/>
      <c r="BV8604" s="6"/>
      <c r="BW8604" s="6"/>
      <c r="BX8604" s="16"/>
      <c r="BY8604" s="16"/>
      <c r="BZ8604" s="16"/>
      <c r="CA8604" s="16"/>
      <c r="CB8604" s="14"/>
    </row>
    <row r="8605" spans="1:80" s="9" customFormat="1" x14ac:dyDescent="0.2">
      <c r="A8605" s="16"/>
      <c r="B8605" s="16"/>
      <c r="C8605" s="16"/>
      <c r="D8605" s="16"/>
      <c r="E8605" s="16"/>
      <c r="F8605" s="3"/>
      <c r="G8605" s="3"/>
      <c r="H8605" s="3"/>
      <c r="I8605" s="3"/>
      <c r="J8605" s="2"/>
      <c r="M8605" s="10"/>
      <c r="N8605" s="2"/>
      <c r="O8605" s="3"/>
      <c r="P8605" s="11"/>
      <c r="Q8605" s="16"/>
      <c r="R8605" s="4"/>
      <c r="S8605" s="12"/>
      <c r="T8605" s="16"/>
      <c r="U8605" s="4"/>
      <c r="V8605" s="3"/>
      <c r="W8605" s="3"/>
      <c r="X8605" s="3"/>
      <c r="Y8605" s="3"/>
      <c r="Z8605" s="3"/>
      <c r="AA8605" s="4"/>
      <c r="AB8605" s="4"/>
      <c r="AC8605" s="4"/>
      <c r="AD8605" s="4"/>
      <c r="AE8605" s="4"/>
      <c r="BA8605" s="13"/>
      <c r="BC8605" s="2"/>
      <c r="BD8605" s="2"/>
      <c r="BU8605" s="15"/>
      <c r="BV8605" s="6"/>
      <c r="BW8605" s="6"/>
      <c r="BX8605" s="16"/>
      <c r="BY8605" s="16"/>
      <c r="BZ8605" s="16"/>
      <c r="CA8605" s="16"/>
      <c r="CB8605" s="14"/>
    </row>
    <row r="8606" spans="1:80" s="9" customFormat="1" x14ac:dyDescent="0.2">
      <c r="A8606" s="16"/>
      <c r="B8606" s="16"/>
      <c r="C8606" s="16"/>
      <c r="D8606" s="16"/>
      <c r="E8606" s="16"/>
      <c r="F8606" s="3"/>
      <c r="G8606" s="3"/>
      <c r="H8606" s="3"/>
      <c r="I8606" s="3"/>
      <c r="J8606" s="2"/>
      <c r="M8606" s="10"/>
      <c r="N8606" s="2"/>
      <c r="O8606" s="3"/>
      <c r="P8606" s="11"/>
      <c r="Q8606" s="16"/>
      <c r="R8606" s="4"/>
      <c r="S8606" s="12"/>
      <c r="T8606" s="16"/>
      <c r="U8606" s="4"/>
      <c r="V8606" s="3"/>
      <c r="W8606" s="3"/>
      <c r="X8606" s="3"/>
      <c r="Y8606" s="3"/>
      <c r="Z8606" s="3"/>
      <c r="AA8606" s="4"/>
      <c r="AB8606" s="4"/>
      <c r="AC8606" s="4"/>
      <c r="AD8606" s="4"/>
      <c r="AE8606" s="4"/>
      <c r="BA8606" s="13"/>
      <c r="BC8606" s="2"/>
      <c r="BD8606" s="2"/>
      <c r="BU8606" s="15"/>
      <c r="BV8606" s="6"/>
      <c r="BW8606" s="6"/>
      <c r="BX8606" s="16"/>
      <c r="BY8606" s="16"/>
      <c r="BZ8606" s="16"/>
      <c r="CA8606" s="16"/>
      <c r="CB8606" s="14"/>
    </row>
    <row r="8607" spans="1:80" s="9" customFormat="1" x14ac:dyDescent="0.2">
      <c r="A8607" s="16"/>
      <c r="B8607" s="16"/>
      <c r="C8607" s="16"/>
      <c r="D8607" s="16"/>
      <c r="E8607" s="16"/>
      <c r="F8607" s="3"/>
      <c r="G8607" s="3"/>
      <c r="H8607" s="3"/>
      <c r="I8607" s="3"/>
      <c r="J8607" s="2"/>
      <c r="M8607" s="10"/>
      <c r="N8607" s="2"/>
      <c r="O8607" s="3"/>
      <c r="P8607" s="11"/>
      <c r="Q8607" s="16"/>
      <c r="R8607" s="4"/>
      <c r="S8607" s="12"/>
      <c r="T8607" s="16"/>
      <c r="U8607" s="4"/>
      <c r="V8607" s="3"/>
      <c r="W8607" s="3"/>
      <c r="X8607" s="3"/>
      <c r="Y8607" s="3"/>
      <c r="Z8607" s="3"/>
      <c r="AA8607" s="4"/>
      <c r="AB8607" s="4"/>
      <c r="AC8607" s="4"/>
      <c r="AD8607" s="4"/>
      <c r="AE8607" s="4"/>
      <c r="BA8607" s="13"/>
      <c r="BC8607" s="2"/>
      <c r="BD8607" s="2"/>
      <c r="BU8607" s="15"/>
      <c r="BV8607" s="6"/>
      <c r="BW8607" s="6"/>
      <c r="BX8607" s="16"/>
      <c r="BY8607" s="16"/>
      <c r="BZ8607" s="16"/>
      <c r="CA8607" s="16"/>
      <c r="CB8607" s="14"/>
    </row>
    <row r="8608" spans="1:80" s="9" customFormat="1" x14ac:dyDescent="0.2">
      <c r="A8608" s="16"/>
      <c r="B8608" s="16"/>
      <c r="C8608" s="16"/>
      <c r="D8608" s="16"/>
      <c r="E8608" s="16"/>
      <c r="F8608" s="3"/>
      <c r="G8608" s="3"/>
      <c r="H8608" s="3"/>
      <c r="I8608" s="3"/>
      <c r="J8608" s="2"/>
      <c r="M8608" s="10"/>
      <c r="N8608" s="2"/>
      <c r="O8608" s="3"/>
      <c r="P8608" s="11"/>
      <c r="Q8608" s="16"/>
      <c r="R8608" s="4"/>
      <c r="S8608" s="12"/>
      <c r="T8608" s="16"/>
      <c r="U8608" s="4"/>
      <c r="V8608" s="3"/>
      <c r="W8608" s="3"/>
      <c r="X8608" s="3"/>
      <c r="Y8608" s="3"/>
      <c r="Z8608" s="3"/>
      <c r="AA8608" s="4"/>
      <c r="AB8608" s="4"/>
      <c r="AC8608" s="4"/>
      <c r="AD8608" s="4"/>
      <c r="AE8608" s="4"/>
      <c r="BA8608" s="13"/>
      <c r="BC8608" s="2"/>
      <c r="BD8608" s="2"/>
      <c r="BU8608" s="15"/>
      <c r="BV8608" s="6"/>
      <c r="BW8608" s="6"/>
      <c r="BX8608" s="16"/>
      <c r="BY8608" s="16"/>
      <c r="BZ8608" s="16"/>
      <c r="CA8608" s="16"/>
      <c r="CB8608" s="14"/>
    </row>
    <row r="8609" spans="1:80" s="9" customFormat="1" x14ac:dyDescent="0.2">
      <c r="A8609" s="16"/>
      <c r="B8609" s="16"/>
      <c r="C8609" s="16"/>
      <c r="D8609" s="16"/>
      <c r="E8609" s="16"/>
      <c r="F8609" s="3"/>
      <c r="G8609" s="3"/>
      <c r="H8609" s="3"/>
      <c r="I8609" s="3"/>
      <c r="J8609" s="2"/>
      <c r="M8609" s="10"/>
      <c r="N8609" s="2"/>
      <c r="O8609" s="3"/>
      <c r="P8609" s="11"/>
      <c r="Q8609" s="16"/>
      <c r="R8609" s="4"/>
      <c r="S8609" s="12"/>
      <c r="T8609" s="16"/>
      <c r="U8609" s="4"/>
      <c r="V8609" s="3"/>
      <c r="W8609" s="3"/>
      <c r="X8609" s="3"/>
      <c r="Y8609" s="3"/>
      <c r="Z8609" s="3"/>
      <c r="AA8609" s="4"/>
      <c r="AB8609" s="4"/>
      <c r="AC8609" s="4"/>
      <c r="AD8609" s="4"/>
      <c r="AE8609" s="4"/>
      <c r="BA8609" s="13"/>
      <c r="BC8609" s="2"/>
      <c r="BD8609" s="2"/>
      <c r="BU8609" s="15"/>
      <c r="BV8609" s="6"/>
      <c r="BW8609" s="6"/>
      <c r="BX8609" s="16"/>
      <c r="BY8609" s="16"/>
      <c r="BZ8609" s="16"/>
      <c r="CA8609" s="16"/>
      <c r="CB8609" s="14"/>
    </row>
    <row r="8610" spans="1:80" s="9" customFormat="1" x14ac:dyDescent="0.2">
      <c r="A8610" s="16"/>
      <c r="B8610" s="16"/>
      <c r="C8610" s="16"/>
      <c r="D8610" s="16"/>
      <c r="E8610" s="16"/>
      <c r="F8610" s="3"/>
      <c r="G8610" s="3"/>
      <c r="H8610" s="3"/>
      <c r="I8610" s="3"/>
      <c r="J8610" s="2"/>
      <c r="M8610" s="10"/>
      <c r="N8610" s="2"/>
      <c r="O8610" s="3"/>
      <c r="P8610" s="11"/>
      <c r="Q8610" s="16"/>
      <c r="R8610" s="4"/>
      <c r="S8610" s="12"/>
      <c r="T8610" s="16"/>
      <c r="U8610" s="4"/>
      <c r="V8610" s="3"/>
      <c r="W8610" s="3"/>
      <c r="X8610" s="3"/>
      <c r="Y8610" s="3"/>
      <c r="Z8610" s="3"/>
      <c r="AA8610" s="4"/>
      <c r="AB8610" s="4"/>
      <c r="AC8610" s="4"/>
      <c r="AD8610" s="4"/>
      <c r="AE8610" s="4"/>
      <c r="BA8610" s="13"/>
      <c r="BC8610" s="2"/>
      <c r="BD8610" s="2"/>
      <c r="BU8610" s="15"/>
      <c r="BV8610" s="6"/>
      <c r="BW8610" s="6"/>
      <c r="BX8610" s="16"/>
      <c r="BY8610" s="16"/>
      <c r="BZ8610" s="16"/>
      <c r="CA8610" s="16"/>
      <c r="CB8610" s="14"/>
    </row>
    <row r="8611" spans="1:80" s="9" customFormat="1" x14ac:dyDescent="0.2">
      <c r="A8611" s="16"/>
      <c r="B8611" s="16"/>
      <c r="C8611" s="16"/>
      <c r="D8611" s="16"/>
      <c r="E8611" s="16"/>
      <c r="F8611" s="3"/>
      <c r="G8611" s="3"/>
      <c r="H8611" s="3"/>
      <c r="I8611" s="3"/>
      <c r="J8611" s="2"/>
      <c r="M8611" s="10"/>
      <c r="N8611" s="2"/>
      <c r="O8611" s="3"/>
      <c r="P8611" s="11"/>
      <c r="Q8611" s="16"/>
      <c r="R8611" s="4"/>
      <c r="S8611" s="12"/>
      <c r="T8611" s="16"/>
      <c r="U8611" s="4"/>
      <c r="V8611" s="3"/>
      <c r="W8611" s="3"/>
      <c r="X8611" s="3"/>
      <c r="Y8611" s="3"/>
      <c r="Z8611" s="3"/>
      <c r="AA8611" s="4"/>
      <c r="AB8611" s="4"/>
      <c r="AC8611" s="4"/>
      <c r="AD8611" s="4"/>
      <c r="AE8611" s="4"/>
      <c r="BA8611" s="13"/>
      <c r="BC8611" s="2"/>
      <c r="BD8611" s="2"/>
      <c r="BU8611" s="15"/>
      <c r="BV8611" s="6"/>
      <c r="BW8611" s="6"/>
      <c r="BX8611" s="16"/>
      <c r="BY8611" s="16"/>
      <c r="BZ8611" s="16"/>
      <c r="CA8611" s="16"/>
      <c r="CB8611" s="14"/>
    </row>
    <row r="8612" spans="1:80" s="9" customFormat="1" x14ac:dyDescent="0.2">
      <c r="A8612" s="16"/>
      <c r="B8612" s="16"/>
      <c r="C8612" s="16"/>
      <c r="D8612" s="16"/>
      <c r="E8612" s="16"/>
      <c r="F8612" s="3"/>
      <c r="G8612" s="3"/>
      <c r="H8612" s="3"/>
      <c r="I8612" s="3"/>
      <c r="J8612" s="2"/>
      <c r="M8612" s="10"/>
      <c r="N8612" s="2"/>
      <c r="O8612" s="3"/>
      <c r="P8612" s="11"/>
      <c r="Q8612" s="16"/>
      <c r="R8612" s="4"/>
      <c r="S8612" s="12"/>
      <c r="T8612" s="16"/>
      <c r="U8612" s="4"/>
      <c r="V8612" s="3"/>
      <c r="W8612" s="3"/>
      <c r="X8612" s="3"/>
      <c r="Y8612" s="3"/>
      <c r="Z8612" s="3"/>
      <c r="AA8612" s="4"/>
      <c r="AB8612" s="4"/>
      <c r="AC8612" s="4"/>
      <c r="AD8612" s="4"/>
      <c r="AE8612" s="4"/>
      <c r="BA8612" s="13"/>
      <c r="BC8612" s="2"/>
      <c r="BD8612" s="2"/>
      <c r="BU8612" s="15"/>
      <c r="BV8612" s="6"/>
      <c r="BW8612" s="6"/>
      <c r="BX8612" s="16"/>
      <c r="BY8612" s="16"/>
      <c r="BZ8612" s="16"/>
      <c r="CA8612" s="16"/>
      <c r="CB8612" s="14"/>
    </row>
    <row r="8613" spans="1:80" s="9" customFormat="1" x14ac:dyDescent="0.2">
      <c r="A8613" s="16"/>
      <c r="B8613" s="16"/>
      <c r="C8613" s="16"/>
      <c r="D8613" s="16"/>
      <c r="E8613" s="16"/>
      <c r="F8613" s="3"/>
      <c r="G8613" s="3"/>
      <c r="H8613" s="3"/>
      <c r="I8613" s="3"/>
      <c r="J8613" s="2"/>
      <c r="M8613" s="10"/>
      <c r="N8613" s="2"/>
      <c r="O8613" s="3"/>
      <c r="P8613" s="11"/>
      <c r="Q8613" s="16"/>
      <c r="R8613" s="4"/>
      <c r="S8613" s="12"/>
      <c r="T8613" s="16"/>
      <c r="U8613" s="4"/>
      <c r="V8613" s="3"/>
      <c r="W8613" s="3"/>
      <c r="X8613" s="3"/>
      <c r="Y8613" s="3"/>
      <c r="Z8613" s="3"/>
      <c r="AA8613" s="4"/>
      <c r="AB8613" s="4"/>
      <c r="AC8613" s="4"/>
      <c r="AD8613" s="4"/>
      <c r="AE8613" s="4"/>
      <c r="BA8613" s="13"/>
      <c r="BC8613" s="2"/>
      <c r="BD8613" s="2"/>
      <c r="BU8613" s="15"/>
      <c r="BV8613" s="6"/>
      <c r="BW8613" s="6"/>
      <c r="BX8613" s="16"/>
      <c r="BY8613" s="16"/>
      <c r="BZ8613" s="16"/>
      <c r="CA8613" s="16"/>
      <c r="CB8613" s="14"/>
    </row>
    <row r="8614" spans="1:80" s="9" customFormat="1" x14ac:dyDescent="0.2">
      <c r="A8614" s="16"/>
      <c r="B8614" s="16"/>
      <c r="C8614" s="16"/>
      <c r="D8614" s="16"/>
      <c r="E8614" s="16"/>
      <c r="F8614" s="3"/>
      <c r="G8614" s="3"/>
      <c r="H8614" s="3"/>
      <c r="I8614" s="3"/>
      <c r="J8614" s="2"/>
      <c r="M8614" s="10"/>
      <c r="N8614" s="2"/>
      <c r="O8614" s="3"/>
      <c r="P8614" s="11"/>
      <c r="Q8614" s="16"/>
      <c r="R8614" s="4"/>
      <c r="S8614" s="12"/>
      <c r="T8614" s="16"/>
      <c r="U8614" s="4"/>
      <c r="V8614" s="3"/>
      <c r="W8614" s="3"/>
      <c r="X8614" s="3"/>
      <c r="Y8614" s="3"/>
      <c r="Z8614" s="3"/>
      <c r="AA8614" s="4"/>
      <c r="AB8614" s="4"/>
      <c r="AC8614" s="4"/>
      <c r="AD8614" s="4"/>
      <c r="AE8614" s="4"/>
      <c r="BA8614" s="13"/>
      <c r="BC8614" s="2"/>
      <c r="BD8614" s="2"/>
      <c r="BU8614" s="15"/>
      <c r="BV8614" s="6"/>
      <c r="BW8614" s="6"/>
      <c r="BX8614" s="16"/>
      <c r="BY8614" s="16"/>
      <c r="BZ8614" s="16"/>
      <c r="CA8614" s="16"/>
      <c r="CB8614" s="14"/>
    </row>
    <row r="8615" spans="1:80" s="9" customFormat="1" x14ac:dyDescent="0.2">
      <c r="A8615" s="16"/>
      <c r="B8615" s="16"/>
      <c r="C8615" s="16"/>
      <c r="D8615" s="16"/>
      <c r="E8615" s="16"/>
      <c r="F8615" s="3"/>
      <c r="G8615" s="3"/>
      <c r="H8615" s="3"/>
      <c r="I8615" s="3"/>
      <c r="J8615" s="2"/>
      <c r="M8615" s="10"/>
      <c r="N8615" s="2"/>
      <c r="O8615" s="3"/>
      <c r="P8615" s="11"/>
      <c r="Q8615" s="16"/>
      <c r="R8615" s="4"/>
      <c r="S8615" s="12"/>
      <c r="T8615" s="16"/>
      <c r="U8615" s="4"/>
      <c r="V8615" s="3"/>
      <c r="W8615" s="3"/>
      <c r="X8615" s="3"/>
      <c r="Y8615" s="3"/>
      <c r="Z8615" s="3"/>
      <c r="AA8615" s="4"/>
      <c r="AB8615" s="4"/>
      <c r="AC8615" s="4"/>
      <c r="AD8615" s="4"/>
      <c r="AE8615" s="4"/>
      <c r="BA8615" s="13"/>
      <c r="BC8615" s="2"/>
      <c r="BD8615" s="2"/>
      <c r="BU8615" s="15"/>
      <c r="BV8615" s="6"/>
      <c r="BW8615" s="6"/>
      <c r="BX8615" s="16"/>
      <c r="BY8615" s="16"/>
      <c r="BZ8615" s="16"/>
      <c r="CA8615" s="16"/>
      <c r="CB8615" s="14"/>
    </row>
    <row r="8616" spans="1:80" s="9" customFormat="1" x14ac:dyDescent="0.2">
      <c r="A8616" s="16"/>
      <c r="B8616" s="16"/>
      <c r="C8616" s="16"/>
      <c r="D8616" s="16"/>
      <c r="E8616" s="16"/>
      <c r="F8616" s="3"/>
      <c r="G8616" s="3"/>
      <c r="H8616" s="3"/>
      <c r="I8616" s="3"/>
      <c r="J8616" s="2"/>
      <c r="M8616" s="10"/>
      <c r="N8616" s="2"/>
      <c r="O8616" s="3"/>
      <c r="P8616" s="11"/>
      <c r="Q8616" s="16"/>
      <c r="R8616" s="4"/>
      <c r="S8616" s="12"/>
      <c r="T8616" s="16"/>
      <c r="U8616" s="4"/>
      <c r="V8616" s="3"/>
      <c r="W8616" s="3"/>
      <c r="X8616" s="3"/>
      <c r="Y8616" s="3"/>
      <c r="Z8616" s="3"/>
      <c r="AA8616" s="4"/>
      <c r="AB8616" s="4"/>
      <c r="AC8616" s="4"/>
      <c r="AD8616" s="4"/>
      <c r="AE8616" s="4"/>
      <c r="BA8616" s="13"/>
      <c r="BC8616" s="2"/>
      <c r="BD8616" s="2"/>
      <c r="BU8616" s="15"/>
      <c r="BV8616" s="6"/>
      <c r="BW8616" s="6"/>
      <c r="BX8616" s="16"/>
      <c r="BY8616" s="16"/>
      <c r="BZ8616" s="16"/>
      <c r="CA8616" s="16"/>
      <c r="CB8616" s="14"/>
    </row>
    <row r="8617" spans="1:80" s="9" customFormat="1" x14ac:dyDescent="0.2">
      <c r="A8617" s="16"/>
      <c r="B8617" s="16"/>
      <c r="C8617" s="16"/>
      <c r="D8617" s="16"/>
      <c r="E8617" s="16"/>
      <c r="F8617" s="3"/>
      <c r="G8617" s="3"/>
      <c r="H8617" s="3"/>
      <c r="I8617" s="3"/>
      <c r="J8617" s="2"/>
      <c r="M8617" s="10"/>
      <c r="N8617" s="2"/>
      <c r="O8617" s="3"/>
      <c r="P8617" s="11"/>
      <c r="Q8617" s="16"/>
      <c r="R8617" s="4"/>
      <c r="S8617" s="12"/>
      <c r="T8617" s="16"/>
      <c r="U8617" s="4"/>
      <c r="V8617" s="3"/>
      <c r="W8617" s="3"/>
      <c r="X8617" s="3"/>
      <c r="Y8617" s="3"/>
      <c r="Z8617" s="3"/>
      <c r="AA8617" s="4"/>
      <c r="AB8617" s="4"/>
      <c r="AC8617" s="4"/>
      <c r="AD8617" s="4"/>
      <c r="AE8617" s="4"/>
      <c r="BA8617" s="13"/>
      <c r="BC8617" s="2"/>
      <c r="BD8617" s="2"/>
      <c r="BU8617" s="15"/>
      <c r="BV8617" s="6"/>
      <c r="BW8617" s="6"/>
      <c r="BX8617" s="16"/>
      <c r="BY8617" s="16"/>
      <c r="BZ8617" s="16"/>
      <c r="CA8617" s="16"/>
      <c r="CB8617" s="14"/>
    </row>
    <row r="8618" spans="1:80" s="9" customFormat="1" x14ac:dyDescent="0.2">
      <c r="A8618" s="16"/>
      <c r="B8618" s="16"/>
      <c r="C8618" s="16"/>
      <c r="D8618" s="16"/>
      <c r="E8618" s="16"/>
      <c r="F8618" s="3"/>
      <c r="G8618" s="3"/>
      <c r="H8618" s="3"/>
      <c r="I8618" s="3"/>
      <c r="J8618" s="2"/>
      <c r="M8618" s="10"/>
      <c r="N8618" s="2"/>
      <c r="O8618" s="3"/>
      <c r="P8618" s="11"/>
      <c r="Q8618" s="16"/>
      <c r="R8618" s="4"/>
      <c r="S8618" s="12"/>
      <c r="T8618" s="16"/>
      <c r="U8618" s="4"/>
      <c r="V8618" s="3"/>
      <c r="W8618" s="3"/>
      <c r="X8618" s="3"/>
      <c r="Y8618" s="3"/>
      <c r="Z8618" s="3"/>
      <c r="AA8618" s="4"/>
      <c r="AB8618" s="4"/>
      <c r="AC8618" s="4"/>
      <c r="AD8618" s="4"/>
      <c r="AE8618" s="4"/>
      <c r="BA8618" s="13"/>
      <c r="BC8618" s="2"/>
      <c r="BD8618" s="2"/>
      <c r="BU8618" s="15"/>
      <c r="BV8618" s="6"/>
      <c r="BW8618" s="6"/>
      <c r="BX8618" s="16"/>
      <c r="BY8618" s="16"/>
      <c r="BZ8618" s="16"/>
      <c r="CA8618" s="16"/>
      <c r="CB8618" s="14"/>
    </row>
    <row r="8619" spans="1:80" s="9" customFormat="1" x14ac:dyDescent="0.2">
      <c r="A8619" s="16"/>
      <c r="B8619" s="16"/>
      <c r="C8619" s="16"/>
      <c r="D8619" s="16"/>
      <c r="E8619" s="16"/>
      <c r="F8619" s="3"/>
      <c r="G8619" s="3"/>
      <c r="H8619" s="3"/>
      <c r="I8619" s="3"/>
      <c r="J8619" s="2"/>
      <c r="M8619" s="10"/>
      <c r="N8619" s="2"/>
      <c r="O8619" s="3"/>
      <c r="P8619" s="11"/>
      <c r="Q8619" s="16"/>
      <c r="R8619" s="4"/>
      <c r="S8619" s="12"/>
      <c r="T8619" s="16"/>
      <c r="U8619" s="4"/>
      <c r="V8619" s="3"/>
      <c r="W8619" s="3"/>
      <c r="X8619" s="3"/>
      <c r="Y8619" s="3"/>
      <c r="Z8619" s="3"/>
      <c r="AA8619" s="4"/>
      <c r="AB8619" s="4"/>
      <c r="AC8619" s="4"/>
      <c r="AD8619" s="4"/>
      <c r="AE8619" s="4"/>
      <c r="BA8619" s="13"/>
      <c r="BC8619" s="2"/>
      <c r="BD8619" s="2"/>
      <c r="BU8619" s="15"/>
      <c r="BV8619" s="6"/>
      <c r="BW8619" s="6"/>
      <c r="BX8619" s="16"/>
      <c r="BY8619" s="16"/>
      <c r="BZ8619" s="16"/>
      <c r="CA8619" s="16"/>
      <c r="CB8619" s="14"/>
    </row>
    <row r="8620" spans="1:80" s="9" customFormat="1" x14ac:dyDescent="0.2">
      <c r="A8620" s="16"/>
      <c r="B8620" s="16"/>
      <c r="C8620" s="16"/>
      <c r="D8620" s="16"/>
      <c r="E8620" s="16"/>
      <c r="F8620" s="3"/>
      <c r="G8620" s="3"/>
      <c r="H8620" s="3"/>
      <c r="I8620" s="3"/>
      <c r="J8620" s="2"/>
      <c r="M8620" s="10"/>
      <c r="N8620" s="2"/>
      <c r="O8620" s="3"/>
      <c r="P8620" s="11"/>
      <c r="Q8620" s="16"/>
      <c r="R8620" s="4"/>
      <c r="S8620" s="12"/>
      <c r="T8620" s="16"/>
      <c r="U8620" s="4"/>
      <c r="V8620" s="3"/>
      <c r="W8620" s="3"/>
      <c r="X8620" s="3"/>
      <c r="Y8620" s="3"/>
      <c r="Z8620" s="3"/>
      <c r="AA8620" s="4"/>
      <c r="AB8620" s="4"/>
      <c r="AC8620" s="4"/>
      <c r="AD8620" s="4"/>
      <c r="AE8620" s="4"/>
      <c r="BA8620" s="13"/>
      <c r="BC8620" s="2"/>
      <c r="BD8620" s="2"/>
      <c r="BU8620" s="15"/>
      <c r="BV8620" s="6"/>
      <c r="BW8620" s="6"/>
      <c r="BX8620" s="16"/>
      <c r="BY8620" s="16"/>
      <c r="BZ8620" s="16"/>
      <c r="CA8620" s="16"/>
      <c r="CB8620" s="14"/>
    </row>
    <row r="8621" spans="1:80" s="9" customFormat="1" x14ac:dyDescent="0.2">
      <c r="A8621" s="16"/>
      <c r="B8621" s="16"/>
      <c r="C8621" s="16"/>
      <c r="D8621" s="16"/>
      <c r="E8621" s="16"/>
      <c r="F8621" s="3"/>
      <c r="G8621" s="3"/>
      <c r="H8621" s="3"/>
      <c r="I8621" s="3"/>
      <c r="J8621" s="2"/>
      <c r="M8621" s="10"/>
      <c r="N8621" s="2"/>
      <c r="O8621" s="3"/>
      <c r="P8621" s="11"/>
      <c r="Q8621" s="16"/>
      <c r="R8621" s="4"/>
      <c r="S8621" s="12"/>
      <c r="T8621" s="16"/>
      <c r="U8621" s="4"/>
      <c r="V8621" s="3"/>
      <c r="W8621" s="3"/>
      <c r="X8621" s="3"/>
      <c r="Y8621" s="3"/>
      <c r="Z8621" s="3"/>
      <c r="AA8621" s="4"/>
      <c r="AB8621" s="4"/>
      <c r="AC8621" s="4"/>
      <c r="AD8621" s="4"/>
      <c r="AE8621" s="4"/>
      <c r="BA8621" s="13"/>
      <c r="BC8621" s="2"/>
      <c r="BD8621" s="2"/>
      <c r="BU8621" s="15"/>
      <c r="BV8621" s="6"/>
      <c r="BW8621" s="6"/>
      <c r="BX8621" s="16"/>
      <c r="BY8621" s="16"/>
      <c r="BZ8621" s="16"/>
      <c r="CA8621" s="16"/>
      <c r="CB8621" s="14"/>
    </row>
    <row r="8622" spans="1:80" s="9" customFormat="1" x14ac:dyDescent="0.2">
      <c r="A8622" s="16"/>
      <c r="B8622" s="16"/>
      <c r="C8622" s="16"/>
      <c r="D8622" s="16"/>
      <c r="E8622" s="16"/>
      <c r="F8622" s="3"/>
      <c r="G8622" s="3"/>
      <c r="H8622" s="3"/>
      <c r="I8622" s="3"/>
      <c r="J8622" s="2"/>
      <c r="M8622" s="10"/>
      <c r="N8622" s="2"/>
      <c r="O8622" s="3"/>
      <c r="P8622" s="11"/>
      <c r="Q8622" s="16"/>
      <c r="R8622" s="4"/>
      <c r="S8622" s="12"/>
      <c r="T8622" s="16"/>
      <c r="U8622" s="4"/>
      <c r="V8622" s="3"/>
      <c r="W8622" s="3"/>
      <c r="X8622" s="3"/>
      <c r="Y8622" s="3"/>
      <c r="Z8622" s="3"/>
      <c r="AA8622" s="4"/>
      <c r="AB8622" s="4"/>
      <c r="AC8622" s="4"/>
      <c r="AD8622" s="4"/>
      <c r="AE8622" s="4"/>
      <c r="BA8622" s="13"/>
      <c r="BC8622" s="2"/>
      <c r="BD8622" s="2"/>
      <c r="BU8622" s="15"/>
      <c r="BV8622" s="6"/>
      <c r="BW8622" s="6"/>
      <c r="BX8622" s="16"/>
      <c r="BY8622" s="16"/>
      <c r="BZ8622" s="16"/>
      <c r="CA8622" s="16"/>
      <c r="CB8622" s="14"/>
    </row>
    <row r="8623" spans="1:80" s="9" customFormat="1" x14ac:dyDescent="0.2">
      <c r="A8623" s="16"/>
      <c r="B8623" s="16"/>
      <c r="C8623" s="16"/>
      <c r="D8623" s="16"/>
      <c r="E8623" s="16"/>
      <c r="F8623" s="3"/>
      <c r="G8623" s="3"/>
      <c r="H8623" s="3"/>
      <c r="I8623" s="3"/>
      <c r="J8623" s="2"/>
      <c r="M8623" s="10"/>
      <c r="N8623" s="2"/>
      <c r="O8623" s="3"/>
      <c r="P8623" s="11"/>
      <c r="Q8623" s="16"/>
      <c r="R8623" s="4"/>
      <c r="S8623" s="12"/>
      <c r="T8623" s="16"/>
      <c r="U8623" s="4"/>
      <c r="V8623" s="3"/>
      <c r="W8623" s="3"/>
      <c r="X8623" s="3"/>
      <c r="Y8623" s="3"/>
      <c r="Z8623" s="3"/>
      <c r="AA8623" s="4"/>
      <c r="AB8623" s="4"/>
      <c r="AC8623" s="4"/>
      <c r="AD8623" s="4"/>
      <c r="AE8623" s="4"/>
      <c r="BA8623" s="13"/>
      <c r="BC8623" s="2"/>
      <c r="BD8623" s="2"/>
      <c r="BU8623" s="15"/>
      <c r="BV8623" s="6"/>
      <c r="BW8623" s="6"/>
      <c r="BX8623" s="16"/>
      <c r="BY8623" s="16"/>
      <c r="BZ8623" s="16"/>
      <c r="CA8623" s="16"/>
      <c r="CB8623" s="14"/>
    </row>
    <row r="8624" spans="1:80" s="9" customFormat="1" x14ac:dyDescent="0.2">
      <c r="A8624" s="16"/>
      <c r="B8624" s="16"/>
      <c r="C8624" s="16"/>
      <c r="D8624" s="16"/>
      <c r="E8624" s="16"/>
      <c r="F8624" s="3"/>
      <c r="G8624" s="3"/>
      <c r="H8624" s="3"/>
      <c r="I8624" s="3"/>
      <c r="J8624" s="2"/>
      <c r="M8624" s="10"/>
      <c r="N8624" s="2"/>
      <c r="O8624" s="3"/>
      <c r="P8624" s="11"/>
      <c r="Q8624" s="16"/>
      <c r="R8624" s="4"/>
      <c r="S8624" s="12"/>
      <c r="T8624" s="16"/>
      <c r="U8624" s="4"/>
      <c r="V8624" s="3"/>
      <c r="W8624" s="3"/>
      <c r="X8624" s="3"/>
      <c r="Y8624" s="3"/>
      <c r="Z8624" s="3"/>
      <c r="AA8624" s="4"/>
      <c r="AB8624" s="4"/>
      <c r="AC8624" s="4"/>
      <c r="AD8624" s="4"/>
      <c r="AE8624" s="4"/>
      <c r="BA8624" s="13"/>
      <c r="BC8624" s="2"/>
      <c r="BD8624" s="2"/>
      <c r="BU8624" s="15"/>
      <c r="BV8624" s="6"/>
      <c r="BW8624" s="6"/>
      <c r="BX8624" s="16"/>
      <c r="BY8624" s="16"/>
      <c r="BZ8624" s="16"/>
      <c r="CA8624" s="16"/>
      <c r="CB8624" s="14"/>
    </row>
    <row r="8625" spans="1:80" s="9" customFormat="1" x14ac:dyDescent="0.2">
      <c r="A8625" s="16"/>
      <c r="B8625" s="16"/>
      <c r="C8625" s="16"/>
      <c r="D8625" s="16"/>
      <c r="E8625" s="16"/>
      <c r="F8625" s="3"/>
      <c r="G8625" s="3"/>
      <c r="H8625" s="3"/>
      <c r="I8625" s="3"/>
      <c r="J8625" s="2"/>
      <c r="M8625" s="10"/>
      <c r="N8625" s="2"/>
      <c r="O8625" s="3"/>
      <c r="P8625" s="11"/>
      <c r="Q8625" s="16"/>
      <c r="R8625" s="4"/>
      <c r="S8625" s="12"/>
      <c r="T8625" s="16"/>
      <c r="U8625" s="4"/>
      <c r="V8625" s="3"/>
      <c r="W8625" s="3"/>
      <c r="X8625" s="3"/>
      <c r="Y8625" s="3"/>
      <c r="Z8625" s="3"/>
      <c r="AA8625" s="4"/>
      <c r="AB8625" s="4"/>
      <c r="AC8625" s="4"/>
      <c r="AD8625" s="4"/>
      <c r="AE8625" s="4"/>
      <c r="BA8625" s="13"/>
      <c r="BC8625" s="2"/>
      <c r="BD8625" s="2"/>
      <c r="BU8625" s="15"/>
      <c r="BV8625" s="6"/>
      <c r="BW8625" s="6"/>
      <c r="BX8625" s="16"/>
      <c r="BY8625" s="16"/>
      <c r="BZ8625" s="16"/>
      <c r="CA8625" s="16"/>
      <c r="CB8625" s="14"/>
    </row>
    <row r="8626" spans="1:80" s="9" customFormat="1" x14ac:dyDescent="0.2">
      <c r="A8626" s="16"/>
      <c r="B8626" s="16"/>
      <c r="C8626" s="16"/>
      <c r="D8626" s="16"/>
      <c r="E8626" s="16"/>
      <c r="F8626" s="3"/>
      <c r="G8626" s="3"/>
      <c r="H8626" s="3"/>
      <c r="I8626" s="3"/>
      <c r="J8626" s="2"/>
      <c r="M8626" s="10"/>
      <c r="N8626" s="2"/>
      <c r="O8626" s="3"/>
      <c r="P8626" s="11"/>
      <c r="Q8626" s="16"/>
      <c r="R8626" s="4"/>
      <c r="S8626" s="12"/>
      <c r="T8626" s="16"/>
      <c r="U8626" s="4"/>
      <c r="V8626" s="3"/>
      <c r="W8626" s="3"/>
      <c r="X8626" s="3"/>
      <c r="Y8626" s="3"/>
      <c r="Z8626" s="3"/>
      <c r="AA8626" s="4"/>
      <c r="AB8626" s="4"/>
      <c r="AC8626" s="4"/>
      <c r="AD8626" s="4"/>
      <c r="AE8626" s="4"/>
      <c r="BA8626" s="13"/>
      <c r="BC8626" s="2"/>
      <c r="BD8626" s="2"/>
      <c r="BU8626" s="15"/>
      <c r="BV8626" s="6"/>
      <c r="BW8626" s="6"/>
      <c r="BX8626" s="16"/>
      <c r="BY8626" s="16"/>
      <c r="BZ8626" s="16"/>
      <c r="CA8626" s="16"/>
      <c r="CB8626" s="14"/>
    </row>
    <row r="8627" spans="1:80" s="9" customFormat="1" x14ac:dyDescent="0.2">
      <c r="A8627" s="16"/>
      <c r="B8627" s="16"/>
      <c r="C8627" s="16"/>
      <c r="D8627" s="16"/>
      <c r="E8627" s="16"/>
      <c r="F8627" s="3"/>
      <c r="G8627" s="3"/>
      <c r="H8627" s="3"/>
      <c r="I8627" s="3"/>
      <c r="J8627" s="2"/>
      <c r="M8627" s="10"/>
      <c r="N8627" s="2"/>
      <c r="O8627" s="3"/>
      <c r="P8627" s="11"/>
      <c r="Q8627" s="16"/>
      <c r="R8627" s="4"/>
      <c r="S8627" s="12"/>
      <c r="T8627" s="16"/>
      <c r="U8627" s="4"/>
      <c r="V8627" s="3"/>
      <c r="W8627" s="3"/>
      <c r="X8627" s="3"/>
      <c r="Y8627" s="3"/>
      <c r="Z8627" s="3"/>
      <c r="AA8627" s="4"/>
      <c r="AB8627" s="4"/>
      <c r="AC8627" s="4"/>
      <c r="AD8627" s="4"/>
      <c r="AE8627" s="4"/>
      <c r="BA8627" s="13"/>
      <c r="BC8627" s="2"/>
      <c r="BD8627" s="2"/>
      <c r="BU8627" s="15"/>
      <c r="BV8627" s="6"/>
      <c r="BW8627" s="6"/>
      <c r="BX8627" s="16"/>
      <c r="BY8627" s="16"/>
      <c r="BZ8627" s="16"/>
      <c r="CA8627" s="16"/>
      <c r="CB8627" s="14"/>
    </row>
    <row r="8628" spans="1:80" s="9" customFormat="1" x14ac:dyDescent="0.2">
      <c r="A8628" s="16"/>
      <c r="B8628" s="16"/>
      <c r="C8628" s="16"/>
      <c r="D8628" s="16"/>
      <c r="E8628" s="16"/>
      <c r="F8628" s="3"/>
      <c r="G8628" s="3"/>
      <c r="H8628" s="3"/>
      <c r="I8628" s="3"/>
      <c r="J8628" s="2"/>
      <c r="M8628" s="10"/>
      <c r="N8628" s="2"/>
      <c r="O8628" s="3"/>
      <c r="P8628" s="11"/>
      <c r="Q8628" s="16"/>
      <c r="R8628" s="4"/>
      <c r="S8628" s="12"/>
      <c r="T8628" s="16"/>
      <c r="U8628" s="4"/>
      <c r="V8628" s="3"/>
      <c r="W8628" s="3"/>
      <c r="X8628" s="3"/>
      <c r="Y8628" s="3"/>
      <c r="Z8628" s="3"/>
      <c r="AA8628" s="4"/>
      <c r="AB8628" s="4"/>
      <c r="AC8628" s="4"/>
      <c r="AD8628" s="4"/>
      <c r="AE8628" s="4"/>
      <c r="BA8628" s="13"/>
      <c r="BC8628" s="2"/>
      <c r="BD8628" s="2"/>
      <c r="BU8628" s="15"/>
      <c r="BV8628" s="6"/>
      <c r="BW8628" s="6"/>
      <c r="BX8628" s="16"/>
      <c r="BY8628" s="16"/>
      <c r="BZ8628" s="16"/>
      <c r="CA8628" s="16"/>
      <c r="CB8628" s="14"/>
    </row>
    <row r="8629" spans="1:80" s="9" customFormat="1" x14ac:dyDescent="0.2">
      <c r="A8629" s="16"/>
      <c r="B8629" s="16"/>
      <c r="C8629" s="16"/>
      <c r="D8629" s="16"/>
      <c r="E8629" s="16"/>
      <c r="F8629" s="3"/>
      <c r="G8629" s="3"/>
      <c r="H8629" s="3"/>
      <c r="I8629" s="3"/>
      <c r="J8629" s="2"/>
      <c r="M8629" s="10"/>
      <c r="N8629" s="2"/>
      <c r="O8629" s="3"/>
      <c r="P8629" s="11"/>
      <c r="Q8629" s="16"/>
      <c r="R8629" s="4"/>
      <c r="S8629" s="12"/>
      <c r="T8629" s="16"/>
      <c r="U8629" s="4"/>
      <c r="V8629" s="3"/>
      <c r="W8629" s="3"/>
      <c r="X8629" s="3"/>
      <c r="Y8629" s="3"/>
      <c r="Z8629" s="3"/>
      <c r="AA8629" s="4"/>
      <c r="AB8629" s="4"/>
      <c r="AC8629" s="4"/>
      <c r="AD8629" s="4"/>
      <c r="AE8629" s="4"/>
      <c r="BA8629" s="13"/>
      <c r="BC8629" s="2"/>
      <c r="BD8629" s="2"/>
      <c r="BU8629" s="15"/>
      <c r="BV8629" s="6"/>
      <c r="BW8629" s="6"/>
      <c r="BX8629" s="16"/>
      <c r="BY8629" s="16"/>
      <c r="BZ8629" s="16"/>
      <c r="CA8629" s="16"/>
      <c r="CB8629" s="14"/>
    </row>
    <row r="8630" spans="1:80" s="9" customFormat="1" x14ac:dyDescent="0.2">
      <c r="A8630" s="16"/>
      <c r="B8630" s="16"/>
      <c r="C8630" s="16"/>
      <c r="D8630" s="16"/>
      <c r="E8630" s="16"/>
      <c r="F8630" s="3"/>
      <c r="G8630" s="3"/>
      <c r="H8630" s="3"/>
      <c r="I8630" s="3"/>
      <c r="J8630" s="2"/>
      <c r="M8630" s="10"/>
      <c r="N8630" s="2"/>
      <c r="O8630" s="3"/>
      <c r="P8630" s="11"/>
      <c r="Q8630" s="16"/>
      <c r="R8630" s="4"/>
      <c r="S8630" s="12"/>
      <c r="T8630" s="16"/>
      <c r="U8630" s="4"/>
      <c r="V8630" s="3"/>
      <c r="W8630" s="3"/>
      <c r="X8630" s="3"/>
      <c r="Y8630" s="3"/>
      <c r="Z8630" s="3"/>
      <c r="AA8630" s="4"/>
      <c r="AB8630" s="4"/>
      <c r="AC8630" s="4"/>
      <c r="AD8630" s="4"/>
      <c r="AE8630" s="4"/>
      <c r="BA8630" s="13"/>
      <c r="BC8630" s="2"/>
      <c r="BD8630" s="2"/>
      <c r="BU8630" s="15"/>
      <c r="BV8630" s="6"/>
      <c r="BW8630" s="6"/>
      <c r="BX8630" s="16"/>
      <c r="BY8630" s="16"/>
      <c r="BZ8630" s="16"/>
      <c r="CA8630" s="16"/>
      <c r="CB8630" s="14"/>
    </row>
    <row r="8631" spans="1:80" s="9" customFormat="1" x14ac:dyDescent="0.2">
      <c r="A8631" s="16"/>
      <c r="B8631" s="16"/>
      <c r="C8631" s="16"/>
      <c r="D8631" s="16"/>
      <c r="E8631" s="16"/>
      <c r="F8631" s="3"/>
      <c r="G8631" s="3"/>
      <c r="H8631" s="3"/>
      <c r="I8631" s="3"/>
      <c r="J8631" s="2"/>
      <c r="M8631" s="10"/>
      <c r="N8631" s="2"/>
      <c r="O8631" s="3"/>
      <c r="P8631" s="11"/>
      <c r="Q8631" s="16"/>
      <c r="R8631" s="4"/>
      <c r="S8631" s="12"/>
      <c r="T8631" s="16"/>
      <c r="U8631" s="4"/>
      <c r="V8631" s="3"/>
      <c r="W8631" s="3"/>
      <c r="X8631" s="3"/>
      <c r="Y8631" s="3"/>
      <c r="Z8631" s="3"/>
      <c r="AA8631" s="4"/>
      <c r="AB8631" s="4"/>
      <c r="AC8631" s="4"/>
      <c r="AD8631" s="4"/>
      <c r="AE8631" s="4"/>
      <c r="BA8631" s="13"/>
      <c r="BC8631" s="2"/>
      <c r="BD8631" s="2"/>
      <c r="BU8631" s="15"/>
      <c r="BV8631" s="6"/>
      <c r="BW8631" s="6"/>
      <c r="BX8631" s="16"/>
      <c r="BY8631" s="16"/>
      <c r="BZ8631" s="16"/>
      <c r="CA8631" s="16"/>
      <c r="CB8631" s="14"/>
    </row>
    <row r="8632" spans="1:80" s="9" customFormat="1" x14ac:dyDescent="0.2">
      <c r="A8632" s="16"/>
      <c r="B8632" s="16"/>
      <c r="C8632" s="16"/>
      <c r="D8632" s="16"/>
      <c r="E8632" s="16"/>
      <c r="F8632" s="3"/>
      <c r="G8632" s="3"/>
      <c r="H8632" s="3"/>
      <c r="I8632" s="3"/>
      <c r="J8632" s="2"/>
      <c r="M8632" s="10"/>
      <c r="N8632" s="2"/>
      <c r="O8632" s="3"/>
      <c r="P8632" s="11"/>
      <c r="Q8632" s="16"/>
      <c r="R8632" s="4"/>
      <c r="S8632" s="12"/>
      <c r="T8632" s="16"/>
      <c r="U8632" s="4"/>
      <c r="V8632" s="3"/>
      <c r="W8632" s="3"/>
      <c r="X8632" s="3"/>
      <c r="Y8632" s="3"/>
      <c r="Z8632" s="3"/>
      <c r="AA8632" s="4"/>
      <c r="AB8632" s="4"/>
      <c r="AC8632" s="4"/>
      <c r="AD8632" s="4"/>
      <c r="AE8632" s="4"/>
      <c r="BA8632" s="13"/>
      <c r="BC8632" s="2"/>
      <c r="BD8632" s="2"/>
      <c r="BU8632" s="15"/>
      <c r="BV8632" s="6"/>
      <c r="BW8632" s="6"/>
      <c r="BX8632" s="16"/>
      <c r="BY8632" s="16"/>
      <c r="BZ8632" s="16"/>
      <c r="CA8632" s="16"/>
      <c r="CB8632" s="14"/>
    </row>
    <row r="8633" spans="1:80" s="9" customFormat="1" x14ac:dyDescent="0.2">
      <c r="A8633" s="16"/>
      <c r="B8633" s="16"/>
      <c r="C8633" s="16"/>
      <c r="D8633" s="16"/>
      <c r="E8633" s="16"/>
      <c r="F8633" s="3"/>
      <c r="G8633" s="3"/>
      <c r="H8633" s="3"/>
      <c r="I8633" s="3"/>
      <c r="J8633" s="2"/>
      <c r="M8633" s="10"/>
      <c r="N8633" s="2"/>
      <c r="O8633" s="3"/>
      <c r="P8633" s="11"/>
      <c r="Q8633" s="16"/>
      <c r="R8633" s="4"/>
      <c r="S8633" s="12"/>
      <c r="T8633" s="16"/>
      <c r="U8633" s="4"/>
      <c r="V8633" s="3"/>
      <c r="W8633" s="3"/>
      <c r="X8633" s="3"/>
      <c r="Y8633" s="3"/>
      <c r="Z8633" s="3"/>
      <c r="AA8633" s="4"/>
      <c r="AB8633" s="4"/>
      <c r="AC8633" s="4"/>
      <c r="AD8633" s="4"/>
      <c r="AE8633" s="4"/>
      <c r="BA8633" s="13"/>
      <c r="BC8633" s="2"/>
      <c r="BD8633" s="2"/>
      <c r="BU8633" s="15"/>
      <c r="BV8633" s="6"/>
      <c r="BW8633" s="6"/>
      <c r="BX8633" s="16"/>
      <c r="BY8633" s="16"/>
      <c r="BZ8633" s="16"/>
      <c r="CA8633" s="16"/>
      <c r="CB8633" s="14"/>
    </row>
    <row r="8634" spans="1:80" s="9" customFormat="1" x14ac:dyDescent="0.2">
      <c r="A8634" s="16"/>
      <c r="B8634" s="16"/>
      <c r="C8634" s="16"/>
      <c r="D8634" s="16"/>
      <c r="E8634" s="16"/>
      <c r="F8634" s="3"/>
      <c r="G8634" s="3"/>
      <c r="H8634" s="3"/>
      <c r="I8634" s="3"/>
      <c r="J8634" s="2"/>
      <c r="M8634" s="10"/>
      <c r="N8634" s="2"/>
      <c r="O8634" s="3"/>
      <c r="P8634" s="11"/>
      <c r="Q8634" s="16"/>
      <c r="R8634" s="4"/>
      <c r="S8634" s="12"/>
      <c r="T8634" s="16"/>
      <c r="U8634" s="4"/>
      <c r="V8634" s="3"/>
      <c r="W8634" s="3"/>
      <c r="X8634" s="3"/>
      <c r="Y8634" s="3"/>
      <c r="Z8634" s="3"/>
      <c r="AA8634" s="4"/>
      <c r="AB8634" s="4"/>
      <c r="AC8634" s="4"/>
      <c r="AD8634" s="4"/>
      <c r="AE8634" s="4"/>
      <c r="BA8634" s="13"/>
      <c r="BC8634" s="2"/>
      <c r="BD8634" s="2"/>
      <c r="BU8634" s="15"/>
      <c r="BV8634" s="6"/>
      <c r="BW8634" s="6"/>
      <c r="BX8634" s="16"/>
      <c r="BY8634" s="16"/>
      <c r="BZ8634" s="16"/>
      <c r="CA8634" s="16"/>
      <c r="CB8634" s="14"/>
    </row>
    <row r="8635" spans="1:80" s="9" customFormat="1" x14ac:dyDescent="0.2">
      <c r="A8635" s="16"/>
      <c r="B8635" s="16"/>
      <c r="C8635" s="16"/>
      <c r="D8635" s="16"/>
      <c r="E8635" s="16"/>
      <c r="F8635" s="3"/>
      <c r="G8635" s="3"/>
      <c r="H8635" s="3"/>
      <c r="I8635" s="3"/>
      <c r="J8635" s="2"/>
      <c r="M8635" s="10"/>
      <c r="N8635" s="2"/>
      <c r="O8635" s="3"/>
      <c r="P8635" s="11"/>
      <c r="Q8635" s="16"/>
      <c r="R8635" s="4"/>
      <c r="S8635" s="12"/>
      <c r="T8635" s="16"/>
      <c r="U8635" s="4"/>
      <c r="V8635" s="3"/>
      <c r="W8635" s="3"/>
      <c r="X8635" s="3"/>
      <c r="Y8635" s="3"/>
      <c r="Z8635" s="3"/>
      <c r="AA8635" s="4"/>
      <c r="AB8635" s="4"/>
      <c r="AC8635" s="4"/>
      <c r="AD8635" s="4"/>
      <c r="AE8635" s="4"/>
      <c r="BA8635" s="13"/>
      <c r="BC8635" s="2"/>
      <c r="BD8635" s="2"/>
      <c r="BU8635" s="15"/>
      <c r="BV8635" s="6"/>
      <c r="BW8635" s="6"/>
      <c r="BX8635" s="16"/>
      <c r="BY8635" s="16"/>
      <c r="BZ8635" s="16"/>
      <c r="CA8635" s="16"/>
      <c r="CB8635" s="14"/>
    </row>
    <row r="8636" spans="1:80" s="9" customFormat="1" x14ac:dyDescent="0.2">
      <c r="A8636" s="16"/>
      <c r="B8636" s="16"/>
      <c r="C8636" s="16"/>
      <c r="D8636" s="16"/>
      <c r="E8636" s="16"/>
      <c r="F8636" s="3"/>
      <c r="G8636" s="3"/>
      <c r="H8636" s="3"/>
      <c r="I8636" s="3"/>
      <c r="J8636" s="2"/>
      <c r="M8636" s="10"/>
      <c r="N8636" s="2"/>
      <c r="O8636" s="3"/>
      <c r="P8636" s="11"/>
      <c r="Q8636" s="16"/>
      <c r="R8636" s="4"/>
      <c r="S8636" s="12"/>
      <c r="T8636" s="16"/>
      <c r="U8636" s="4"/>
      <c r="V8636" s="3"/>
      <c r="W8636" s="3"/>
      <c r="X8636" s="3"/>
      <c r="Y8636" s="3"/>
      <c r="Z8636" s="3"/>
      <c r="AA8636" s="4"/>
      <c r="AB8636" s="4"/>
      <c r="AC8636" s="4"/>
      <c r="AD8636" s="4"/>
      <c r="AE8636" s="4"/>
      <c r="BA8636" s="13"/>
      <c r="BC8636" s="2"/>
      <c r="BD8636" s="2"/>
      <c r="BU8636" s="15"/>
      <c r="BV8636" s="6"/>
      <c r="BW8636" s="6"/>
      <c r="BX8636" s="16"/>
      <c r="BY8636" s="16"/>
      <c r="BZ8636" s="16"/>
      <c r="CA8636" s="16"/>
      <c r="CB8636" s="14"/>
    </row>
    <row r="8637" spans="1:80" s="9" customFormat="1" x14ac:dyDescent="0.2">
      <c r="A8637" s="16"/>
      <c r="B8637" s="16"/>
      <c r="C8637" s="16"/>
      <c r="D8637" s="16"/>
      <c r="E8637" s="16"/>
      <c r="F8637" s="3"/>
      <c r="G8637" s="3"/>
      <c r="H8637" s="3"/>
      <c r="I8637" s="3"/>
      <c r="J8637" s="2"/>
      <c r="M8637" s="10"/>
      <c r="N8637" s="2"/>
      <c r="O8637" s="3"/>
      <c r="P8637" s="11"/>
      <c r="Q8637" s="16"/>
      <c r="R8637" s="4"/>
      <c r="S8637" s="12"/>
      <c r="T8637" s="16"/>
      <c r="U8637" s="4"/>
      <c r="V8637" s="3"/>
      <c r="W8637" s="3"/>
      <c r="X8637" s="3"/>
      <c r="Y8637" s="3"/>
      <c r="Z8637" s="3"/>
      <c r="AA8637" s="4"/>
      <c r="AB8637" s="4"/>
      <c r="AC8637" s="4"/>
      <c r="AD8637" s="4"/>
      <c r="AE8637" s="4"/>
      <c r="BA8637" s="13"/>
      <c r="BC8637" s="2"/>
      <c r="BD8637" s="2"/>
      <c r="BU8637" s="15"/>
      <c r="BV8637" s="6"/>
      <c r="BW8637" s="6"/>
      <c r="BX8637" s="16"/>
      <c r="BY8637" s="16"/>
      <c r="BZ8637" s="16"/>
      <c r="CA8637" s="16"/>
      <c r="CB8637" s="14"/>
    </row>
    <row r="8638" spans="1:80" s="9" customFormat="1" x14ac:dyDescent="0.2">
      <c r="A8638" s="16"/>
      <c r="B8638" s="16"/>
      <c r="C8638" s="16"/>
      <c r="D8638" s="16"/>
      <c r="E8638" s="16"/>
      <c r="F8638" s="3"/>
      <c r="G8638" s="3"/>
      <c r="H8638" s="3"/>
      <c r="I8638" s="3"/>
      <c r="J8638" s="2"/>
      <c r="M8638" s="10"/>
      <c r="N8638" s="2"/>
      <c r="O8638" s="3"/>
      <c r="P8638" s="11"/>
      <c r="Q8638" s="16"/>
      <c r="R8638" s="4"/>
      <c r="S8638" s="12"/>
      <c r="T8638" s="16"/>
      <c r="U8638" s="4"/>
      <c r="V8638" s="3"/>
      <c r="W8638" s="3"/>
      <c r="X8638" s="3"/>
      <c r="Y8638" s="3"/>
      <c r="Z8638" s="3"/>
      <c r="AA8638" s="4"/>
      <c r="AB8638" s="4"/>
      <c r="AC8638" s="4"/>
      <c r="AD8638" s="4"/>
      <c r="AE8638" s="4"/>
      <c r="BA8638" s="13"/>
      <c r="BC8638" s="2"/>
      <c r="BD8638" s="2"/>
      <c r="BU8638" s="15"/>
      <c r="BV8638" s="6"/>
      <c r="BW8638" s="6"/>
      <c r="BX8638" s="16"/>
      <c r="BY8638" s="16"/>
      <c r="BZ8638" s="16"/>
      <c r="CA8638" s="16"/>
      <c r="CB8638" s="14"/>
    </row>
    <row r="8639" spans="1:80" s="9" customFormat="1" x14ac:dyDescent="0.2">
      <c r="A8639" s="16"/>
      <c r="B8639" s="16"/>
      <c r="C8639" s="16"/>
      <c r="D8639" s="16"/>
      <c r="E8639" s="16"/>
      <c r="F8639" s="3"/>
      <c r="G8639" s="3"/>
      <c r="H8639" s="3"/>
      <c r="I8639" s="3"/>
      <c r="J8639" s="2"/>
      <c r="M8639" s="10"/>
      <c r="N8639" s="2"/>
      <c r="O8639" s="3"/>
      <c r="P8639" s="11"/>
      <c r="Q8639" s="16"/>
      <c r="R8639" s="4"/>
      <c r="S8639" s="12"/>
      <c r="T8639" s="16"/>
      <c r="U8639" s="4"/>
      <c r="V8639" s="3"/>
      <c r="W8639" s="3"/>
      <c r="X8639" s="3"/>
      <c r="Y8639" s="3"/>
      <c r="Z8639" s="3"/>
      <c r="AA8639" s="4"/>
      <c r="AB8639" s="4"/>
      <c r="AC8639" s="4"/>
      <c r="AD8639" s="4"/>
      <c r="AE8639" s="4"/>
      <c r="BA8639" s="13"/>
      <c r="BC8639" s="2"/>
      <c r="BD8639" s="2"/>
      <c r="BU8639" s="15"/>
      <c r="BV8639" s="6"/>
      <c r="BW8639" s="6"/>
      <c r="BX8639" s="16"/>
      <c r="BY8639" s="16"/>
      <c r="BZ8639" s="16"/>
      <c r="CA8639" s="16"/>
      <c r="CB8639" s="14"/>
    </row>
    <row r="8640" spans="1:80" s="9" customFormat="1" x14ac:dyDescent="0.2">
      <c r="A8640" s="16"/>
      <c r="B8640" s="16"/>
      <c r="C8640" s="16"/>
      <c r="D8640" s="16"/>
      <c r="E8640" s="16"/>
      <c r="F8640" s="3"/>
      <c r="G8640" s="3"/>
      <c r="H8640" s="3"/>
      <c r="I8640" s="3"/>
      <c r="J8640" s="2"/>
      <c r="M8640" s="10"/>
      <c r="N8640" s="2"/>
      <c r="O8640" s="3"/>
      <c r="P8640" s="11"/>
      <c r="Q8640" s="16"/>
      <c r="R8640" s="4"/>
      <c r="S8640" s="12"/>
      <c r="T8640" s="16"/>
      <c r="U8640" s="4"/>
      <c r="V8640" s="3"/>
      <c r="W8640" s="3"/>
      <c r="X8640" s="3"/>
      <c r="Y8640" s="3"/>
      <c r="Z8640" s="3"/>
      <c r="AA8640" s="4"/>
      <c r="AB8640" s="4"/>
      <c r="AC8640" s="4"/>
      <c r="AD8640" s="4"/>
      <c r="AE8640" s="4"/>
      <c r="BA8640" s="13"/>
      <c r="BC8640" s="2"/>
      <c r="BD8640" s="2"/>
      <c r="BU8640" s="15"/>
      <c r="BV8640" s="6"/>
      <c r="BW8640" s="6"/>
      <c r="BX8640" s="16"/>
      <c r="BY8640" s="16"/>
      <c r="BZ8640" s="16"/>
      <c r="CA8640" s="16"/>
      <c r="CB8640" s="14"/>
    </row>
    <row r="8641" spans="1:80" s="9" customFormat="1" x14ac:dyDescent="0.2">
      <c r="A8641" s="16"/>
      <c r="B8641" s="16"/>
      <c r="C8641" s="16"/>
      <c r="D8641" s="16"/>
      <c r="E8641" s="16"/>
      <c r="F8641" s="3"/>
      <c r="G8641" s="3"/>
      <c r="H8641" s="3"/>
      <c r="I8641" s="3"/>
      <c r="J8641" s="2"/>
      <c r="M8641" s="10"/>
      <c r="N8641" s="2"/>
      <c r="O8641" s="3"/>
      <c r="P8641" s="11"/>
      <c r="Q8641" s="16"/>
      <c r="R8641" s="4"/>
      <c r="S8641" s="12"/>
      <c r="T8641" s="16"/>
      <c r="U8641" s="4"/>
      <c r="V8641" s="3"/>
      <c r="W8641" s="3"/>
      <c r="X8641" s="3"/>
      <c r="Y8641" s="3"/>
      <c r="Z8641" s="3"/>
      <c r="AA8641" s="4"/>
      <c r="AB8641" s="4"/>
      <c r="AC8641" s="4"/>
      <c r="AD8641" s="4"/>
      <c r="AE8641" s="4"/>
      <c r="BA8641" s="13"/>
      <c r="BC8641" s="2"/>
      <c r="BD8641" s="2"/>
      <c r="BU8641" s="15"/>
      <c r="BV8641" s="6"/>
      <c r="BW8641" s="6"/>
      <c r="BX8641" s="16"/>
      <c r="BY8641" s="16"/>
      <c r="BZ8641" s="16"/>
      <c r="CA8641" s="16"/>
      <c r="CB8641" s="14"/>
    </row>
    <row r="8642" spans="1:80" s="9" customFormat="1" x14ac:dyDescent="0.2">
      <c r="A8642" s="16"/>
      <c r="B8642" s="16"/>
      <c r="C8642" s="16"/>
      <c r="D8642" s="16"/>
      <c r="E8642" s="16"/>
      <c r="F8642" s="3"/>
      <c r="G8642" s="3"/>
      <c r="H8642" s="3"/>
      <c r="I8642" s="3"/>
      <c r="J8642" s="2"/>
      <c r="M8642" s="10"/>
      <c r="N8642" s="2"/>
      <c r="O8642" s="3"/>
      <c r="P8642" s="11"/>
      <c r="Q8642" s="16"/>
      <c r="R8642" s="4"/>
      <c r="S8642" s="12"/>
      <c r="T8642" s="16"/>
      <c r="U8642" s="4"/>
      <c r="V8642" s="3"/>
      <c r="W8642" s="3"/>
      <c r="X8642" s="3"/>
      <c r="Y8642" s="3"/>
      <c r="Z8642" s="3"/>
      <c r="AA8642" s="4"/>
      <c r="AB8642" s="4"/>
      <c r="AC8642" s="4"/>
      <c r="AD8642" s="4"/>
      <c r="AE8642" s="4"/>
      <c r="BA8642" s="13"/>
      <c r="BC8642" s="2"/>
      <c r="BD8642" s="2"/>
      <c r="BU8642" s="15"/>
      <c r="BV8642" s="6"/>
      <c r="BW8642" s="6"/>
      <c r="BX8642" s="16"/>
      <c r="BY8642" s="16"/>
      <c r="BZ8642" s="16"/>
      <c r="CA8642" s="16"/>
      <c r="CB8642" s="14"/>
    </row>
    <row r="8643" spans="1:80" s="9" customFormat="1" x14ac:dyDescent="0.2">
      <c r="A8643" s="16"/>
      <c r="B8643" s="16"/>
      <c r="C8643" s="16"/>
      <c r="D8643" s="16"/>
      <c r="E8643" s="16"/>
      <c r="F8643" s="3"/>
      <c r="G8643" s="3"/>
      <c r="H8643" s="3"/>
      <c r="I8643" s="3"/>
      <c r="J8643" s="2"/>
      <c r="M8643" s="10"/>
      <c r="N8643" s="2"/>
      <c r="O8643" s="3"/>
      <c r="P8643" s="11"/>
      <c r="Q8643" s="16"/>
      <c r="R8643" s="4"/>
      <c r="S8643" s="12"/>
      <c r="T8643" s="16"/>
      <c r="U8643" s="4"/>
      <c r="V8643" s="3"/>
      <c r="W8643" s="3"/>
      <c r="X8643" s="3"/>
      <c r="Y8643" s="3"/>
      <c r="Z8643" s="3"/>
      <c r="AA8643" s="4"/>
      <c r="AB8643" s="4"/>
      <c r="AC8643" s="4"/>
      <c r="AD8643" s="4"/>
      <c r="AE8643" s="4"/>
      <c r="BA8643" s="13"/>
      <c r="BC8643" s="2"/>
      <c r="BD8643" s="2"/>
      <c r="BU8643" s="15"/>
      <c r="BV8643" s="6"/>
      <c r="BW8643" s="6"/>
      <c r="BX8643" s="16"/>
      <c r="BY8643" s="16"/>
      <c r="BZ8643" s="16"/>
      <c r="CA8643" s="16"/>
      <c r="CB8643" s="14"/>
    </row>
    <row r="8644" spans="1:80" s="9" customFormat="1" x14ac:dyDescent="0.2">
      <c r="A8644" s="16"/>
      <c r="B8644" s="16"/>
      <c r="C8644" s="16"/>
      <c r="D8644" s="16"/>
      <c r="E8644" s="16"/>
      <c r="F8644" s="3"/>
      <c r="G8644" s="3"/>
      <c r="H8644" s="3"/>
      <c r="I8644" s="3"/>
      <c r="J8644" s="2"/>
      <c r="M8644" s="10"/>
      <c r="N8644" s="2"/>
      <c r="O8644" s="3"/>
      <c r="P8644" s="11"/>
      <c r="Q8644" s="16"/>
      <c r="R8644" s="4"/>
      <c r="S8644" s="12"/>
      <c r="T8644" s="16"/>
      <c r="U8644" s="4"/>
      <c r="V8644" s="3"/>
      <c r="W8644" s="3"/>
      <c r="X8644" s="3"/>
      <c r="Y8644" s="3"/>
      <c r="Z8644" s="3"/>
      <c r="AA8644" s="4"/>
      <c r="AB8644" s="4"/>
      <c r="AC8644" s="4"/>
      <c r="AD8644" s="4"/>
      <c r="AE8644" s="4"/>
      <c r="BA8644" s="13"/>
      <c r="BC8644" s="2"/>
      <c r="BD8644" s="2"/>
      <c r="BU8644" s="15"/>
      <c r="BV8644" s="6"/>
      <c r="BW8644" s="6"/>
      <c r="BX8644" s="16"/>
      <c r="BY8644" s="16"/>
      <c r="BZ8644" s="16"/>
      <c r="CA8644" s="16"/>
      <c r="CB8644" s="14"/>
    </row>
    <row r="8645" spans="1:80" s="9" customFormat="1" x14ac:dyDescent="0.2">
      <c r="A8645" s="16"/>
      <c r="B8645" s="16"/>
      <c r="C8645" s="16"/>
      <c r="D8645" s="16"/>
      <c r="E8645" s="16"/>
      <c r="F8645" s="3"/>
      <c r="G8645" s="3"/>
      <c r="H8645" s="3"/>
      <c r="I8645" s="3"/>
      <c r="J8645" s="2"/>
      <c r="M8645" s="10"/>
      <c r="N8645" s="2"/>
      <c r="O8645" s="3"/>
      <c r="P8645" s="11"/>
      <c r="Q8645" s="16"/>
      <c r="R8645" s="4"/>
      <c r="S8645" s="12"/>
      <c r="T8645" s="16"/>
      <c r="U8645" s="4"/>
      <c r="V8645" s="3"/>
      <c r="W8645" s="3"/>
      <c r="X8645" s="3"/>
      <c r="Y8645" s="3"/>
      <c r="Z8645" s="3"/>
      <c r="AA8645" s="4"/>
      <c r="AB8645" s="4"/>
      <c r="AC8645" s="4"/>
      <c r="AD8645" s="4"/>
      <c r="AE8645" s="4"/>
      <c r="BA8645" s="13"/>
      <c r="BC8645" s="2"/>
      <c r="BD8645" s="2"/>
      <c r="BU8645" s="15"/>
      <c r="BV8645" s="6"/>
      <c r="BW8645" s="6"/>
      <c r="BX8645" s="16"/>
      <c r="BY8645" s="16"/>
      <c r="BZ8645" s="16"/>
      <c r="CA8645" s="16"/>
      <c r="CB8645" s="14"/>
    </row>
    <row r="8646" spans="1:80" s="9" customFormat="1" x14ac:dyDescent="0.2">
      <c r="A8646" s="16"/>
      <c r="B8646" s="16"/>
      <c r="C8646" s="16"/>
      <c r="D8646" s="16"/>
      <c r="E8646" s="16"/>
      <c r="F8646" s="3"/>
      <c r="G8646" s="3"/>
      <c r="H8646" s="3"/>
      <c r="I8646" s="3"/>
      <c r="J8646" s="2"/>
      <c r="M8646" s="10"/>
      <c r="N8646" s="2"/>
      <c r="O8646" s="3"/>
      <c r="P8646" s="11"/>
      <c r="Q8646" s="16"/>
      <c r="R8646" s="4"/>
      <c r="S8646" s="12"/>
      <c r="T8646" s="16"/>
      <c r="U8646" s="4"/>
      <c r="V8646" s="3"/>
      <c r="W8646" s="3"/>
      <c r="X8646" s="3"/>
      <c r="Y8646" s="3"/>
      <c r="Z8646" s="3"/>
      <c r="AA8646" s="4"/>
      <c r="AB8646" s="4"/>
      <c r="AC8646" s="4"/>
      <c r="AD8646" s="4"/>
      <c r="AE8646" s="4"/>
      <c r="BA8646" s="13"/>
      <c r="BC8646" s="2"/>
      <c r="BD8646" s="2"/>
      <c r="BU8646" s="15"/>
      <c r="BV8646" s="6"/>
      <c r="BW8646" s="6"/>
      <c r="BX8646" s="16"/>
      <c r="BY8646" s="16"/>
      <c r="BZ8646" s="16"/>
      <c r="CA8646" s="16"/>
      <c r="CB8646" s="14"/>
    </row>
    <row r="8647" spans="1:80" s="9" customFormat="1" x14ac:dyDescent="0.2">
      <c r="A8647" s="16"/>
      <c r="B8647" s="16"/>
      <c r="C8647" s="16"/>
      <c r="D8647" s="16"/>
      <c r="E8647" s="16"/>
      <c r="F8647" s="3"/>
      <c r="G8647" s="3"/>
      <c r="H8647" s="3"/>
      <c r="I8647" s="3"/>
      <c r="J8647" s="2"/>
      <c r="M8647" s="10"/>
      <c r="N8647" s="2"/>
      <c r="O8647" s="3"/>
      <c r="P8647" s="11"/>
      <c r="Q8647" s="16"/>
      <c r="R8647" s="4"/>
      <c r="S8647" s="12"/>
      <c r="T8647" s="16"/>
      <c r="U8647" s="4"/>
      <c r="V8647" s="3"/>
      <c r="W8647" s="3"/>
      <c r="X8647" s="3"/>
      <c r="Y8647" s="3"/>
      <c r="Z8647" s="3"/>
      <c r="AA8647" s="4"/>
      <c r="AB8647" s="4"/>
      <c r="AC8647" s="4"/>
      <c r="AD8647" s="4"/>
      <c r="AE8647" s="4"/>
      <c r="BA8647" s="13"/>
      <c r="BC8647" s="2"/>
      <c r="BD8647" s="2"/>
      <c r="BU8647" s="15"/>
      <c r="BV8647" s="6"/>
      <c r="BW8647" s="6"/>
      <c r="BX8647" s="16"/>
      <c r="BY8647" s="16"/>
      <c r="BZ8647" s="16"/>
      <c r="CA8647" s="16"/>
      <c r="CB8647" s="14"/>
    </row>
    <row r="8648" spans="1:80" s="9" customFormat="1" x14ac:dyDescent="0.2">
      <c r="A8648" s="16"/>
      <c r="B8648" s="16"/>
      <c r="C8648" s="16"/>
      <c r="D8648" s="16"/>
      <c r="E8648" s="16"/>
      <c r="F8648" s="3"/>
      <c r="G8648" s="3"/>
      <c r="H8648" s="3"/>
      <c r="I8648" s="3"/>
      <c r="J8648" s="2"/>
      <c r="M8648" s="10"/>
      <c r="N8648" s="2"/>
      <c r="O8648" s="3"/>
      <c r="P8648" s="11"/>
      <c r="Q8648" s="16"/>
      <c r="R8648" s="4"/>
      <c r="S8648" s="12"/>
      <c r="T8648" s="16"/>
      <c r="U8648" s="4"/>
      <c r="V8648" s="3"/>
      <c r="W8648" s="3"/>
      <c r="X8648" s="3"/>
      <c r="Y8648" s="3"/>
      <c r="Z8648" s="3"/>
      <c r="AA8648" s="4"/>
      <c r="AB8648" s="4"/>
      <c r="AC8648" s="4"/>
      <c r="AD8648" s="4"/>
      <c r="AE8648" s="4"/>
      <c r="BA8648" s="13"/>
      <c r="BC8648" s="2"/>
      <c r="BD8648" s="2"/>
      <c r="BU8648" s="15"/>
      <c r="BV8648" s="6"/>
      <c r="BW8648" s="6"/>
      <c r="BX8648" s="16"/>
      <c r="BY8648" s="16"/>
      <c r="BZ8648" s="16"/>
      <c r="CA8648" s="16"/>
      <c r="CB8648" s="14"/>
    </row>
    <row r="8649" spans="1:80" s="9" customFormat="1" x14ac:dyDescent="0.2">
      <c r="A8649" s="16"/>
      <c r="B8649" s="16"/>
      <c r="C8649" s="16"/>
      <c r="D8649" s="16"/>
      <c r="E8649" s="16"/>
      <c r="F8649" s="3"/>
      <c r="G8649" s="3"/>
      <c r="H8649" s="3"/>
      <c r="I8649" s="3"/>
      <c r="J8649" s="2"/>
      <c r="M8649" s="10"/>
      <c r="N8649" s="2"/>
      <c r="O8649" s="3"/>
      <c r="P8649" s="11"/>
      <c r="Q8649" s="16"/>
      <c r="R8649" s="4"/>
      <c r="S8649" s="12"/>
      <c r="T8649" s="16"/>
      <c r="U8649" s="4"/>
      <c r="V8649" s="3"/>
      <c r="W8649" s="3"/>
      <c r="X8649" s="3"/>
      <c r="Y8649" s="3"/>
      <c r="Z8649" s="3"/>
      <c r="AA8649" s="4"/>
      <c r="AB8649" s="4"/>
      <c r="AC8649" s="4"/>
      <c r="AD8649" s="4"/>
      <c r="AE8649" s="4"/>
      <c r="BA8649" s="13"/>
      <c r="BC8649" s="2"/>
      <c r="BD8649" s="2"/>
      <c r="BU8649" s="15"/>
      <c r="BV8649" s="6"/>
      <c r="BW8649" s="6"/>
      <c r="BX8649" s="16"/>
      <c r="BY8649" s="16"/>
      <c r="BZ8649" s="16"/>
      <c r="CA8649" s="16"/>
      <c r="CB8649" s="14"/>
    </row>
    <row r="8650" spans="1:80" s="9" customFormat="1" x14ac:dyDescent="0.2">
      <c r="A8650" s="16"/>
      <c r="B8650" s="16"/>
      <c r="C8650" s="16"/>
      <c r="D8650" s="16"/>
      <c r="E8650" s="16"/>
      <c r="F8650" s="3"/>
      <c r="G8650" s="3"/>
      <c r="H8650" s="3"/>
      <c r="I8650" s="3"/>
      <c r="J8650" s="2"/>
      <c r="M8650" s="10"/>
      <c r="N8650" s="2"/>
      <c r="O8650" s="3"/>
      <c r="P8650" s="11"/>
      <c r="Q8650" s="16"/>
      <c r="R8650" s="4"/>
      <c r="S8650" s="12"/>
      <c r="T8650" s="16"/>
      <c r="U8650" s="4"/>
      <c r="V8650" s="3"/>
      <c r="W8650" s="3"/>
      <c r="X8650" s="3"/>
      <c r="Y8650" s="3"/>
      <c r="Z8650" s="3"/>
      <c r="AA8650" s="4"/>
      <c r="AB8650" s="4"/>
      <c r="AC8650" s="4"/>
      <c r="AD8650" s="4"/>
      <c r="AE8650" s="4"/>
      <c r="BA8650" s="13"/>
      <c r="BC8650" s="2"/>
      <c r="BD8650" s="2"/>
      <c r="BU8650" s="15"/>
      <c r="BV8650" s="6"/>
      <c r="BW8650" s="6"/>
      <c r="BX8650" s="16"/>
      <c r="BY8650" s="16"/>
      <c r="BZ8650" s="16"/>
      <c r="CA8650" s="16"/>
      <c r="CB8650" s="14"/>
    </row>
    <row r="8651" spans="1:80" s="9" customFormat="1" x14ac:dyDescent="0.2">
      <c r="A8651" s="16"/>
      <c r="B8651" s="16"/>
      <c r="C8651" s="16"/>
      <c r="D8651" s="16"/>
      <c r="E8651" s="16"/>
      <c r="F8651" s="3"/>
      <c r="G8651" s="3"/>
      <c r="H8651" s="3"/>
      <c r="I8651" s="3"/>
      <c r="J8651" s="2"/>
      <c r="M8651" s="10"/>
      <c r="N8651" s="2"/>
      <c r="O8651" s="3"/>
      <c r="P8651" s="11"/>
      <c r="Q8651" s="16"/>
      <c r="R8651" s="4"/>
      <c r="S8651" s="12"/>
      <c r="T8651" s="16"/>
      <c r="U8651" s="4"/>
      <c r="V8651" s="3"/>
      <c r="W8651" s="3"/>
      <c r="X8651" s="3"/>
      <c r="Y8651" s="3"/>
      <c r="Z8651" s="3"/>
      <c r="AA8651" s="4"/>
      <c r="AB8651" s="4"/>
      <c r="AC8651" s="4"/>
      <c r="AD8651" s="4"/>
      <c r="AE8651" s="4"/>
      <c r="BA8651" s="13"/>
      <c r="BC8651" s="2"/>
      <c r="BD8651" s="2"/>
      <c r="BU8651" s="15"/>
      <c r="BV8651" s="6"/>
      <c r="BW8651" s="6"/>
      <c r="BX8651" s="16"/>
      <c r="BY8651" s="16"/>
      <c r="BZ8651" s="16"/>
      <c r="CA8651" s="16"/>
      <c r="CB8651" s="14"/>
    </row>
    <row r="8652" spans="1:80" s="9" customFormat="1" x14ac:dyDescent="0.2">
      <c r="A8652" s="16"/>
      <c r="B8652" s="16"/>
      <c r="C8652" s="16"/>
      <c r="D8652" s="16"/>
      <c r="E8652" s="16"/>
      <c r="F8652" s="3"/>
      <c r="G8652" s="3"/>
      <c r="H8652" s="3"/>
      <c r="I8652" s="3"/>
      <c r="J8652" s="2"/>
      <c r="M8652" s="10"/>
      <c r="N8652" s="2"/>
      <c r="O8652" s="3"/>
      <c r="P8652" s="11"/>
      <c r="Q8652" s="16"/>
      <c r="R8652" s="4"/>
      <c r="S8652" s="12"/>
      <c r="T8652" s="16"/>
      <c r="U8652" s="4"/>
      <c r="V8652" s="3"/>
      <c r="W8652" s="3"/>
      <c r="X8652" s="3"/>
      <c r="Y8652" s="3"/>
      <c r="Z8652" s="3"/>
      <c r="AA8652" s="4"/>
      <c r="AB8652" s="4"/>
      <c r="AC8652" s="4"/>
      <c r="AD8652" s="4"/>
      <c r="AE8652" s="4"/>
      <c r="BA8652" s="13"/>
      <c r="BC8652" s="2"/>
      <c r="BD8652" s="2"/>
      <c r="BU8652" s="15"/>
      <c r="BV8652" s="6"/>
      <c r="BW8652" s="6"/>
      <c r="BX8652" s="16"/>
      <c r="BY8652" s="16"/>
      <c r="BZ8652" s="16"/>
      <c r="CA8652" s="16"/>
      <c r="CB8652" s="14"/>
    </row>
    <row r="8653" spans="1:80" s="9" customFormat="1" x14ac:dyDescent="0.2">
      <c r="A8653" s="16"/>
      <c r="B8653" s="16"/>
      <c r="C8653" s="16"/>
      <c r="D8653" s="16"/>
      <c r="E8653" s="16"/>
      <c r="F8653" s="3"/>
      <c r="G8653" s="3"/>
      <c r="H8653" s="3"/>
      <c r="I8653" s="3"/>
      <c r="J8653" s="2"/>
      <c r="M8653" s="10"/>
      <c r="N8653" s="2"/>
      <c r="O8653" s="3"/>
      <c r="P8653" s="11"/>
      <c r="Q8653" s="16"/>
      <c r="R8653" s="4"/>
      <c r="S8653" s="12"/>
      <c r="T8653" s="16"/>
      <c r="U8653" s="4"/>
      <c r="V8653" s="3"/>
      <c r="W8653" s="3"/>
      <c r="X8653" s="3"/>
      <c r="Y8653" s="3"/>
      <c r="Z8653" s="3"/>
      <c r="AA8653" s="4"/>
      <c r="AB8653" s="4"/>
      <c r="AC8653" s="4"/>
      <c r="AD8653" s="4"/>
      <c r="AE8653" s="4"/>
      <c r="BA8653" s="13"/>
      <c r="BC8653" s="2"/>
      <c r="BD8653" s="2"/>
      <c r="BU8653" s="15"/>
      <c r="BV8653" s="6"/>
      <c r="BW8653" s="6"/>
      <c r="BX8653" s="16"/>
      <c r="BY8653" s="16"/>
      <c r="BZ8653" s="16"/>
      <c r="CA8653" s="16"/>
      <c r="CB8653" s="14"/>
    </row>
    <row r="8654" spans="1:80" s="9" customFormat="1" x14ac:dyDescent="0.2">
      <c r="A8654" s="16"/>
      <c r="B8654" s="16"/>
      <c r="C8654" s="16"/>
      <c r="D8654" s="16"/>
      <c r="E8654" s="16"/>
      <c r="F8654" s="3"/>
      <c r="G8654" s="3"/>
      <c r="H8654" s="3"/>
      <c r="I8654" s="3"/>
      <c r="J8654" s="2"/>
      <c r="M8654" s="10"/>
      <c r="N8654" s="2"/>
      <c r="O8654" s="3"/>
      <c r="P8654" s="11"/>
      <c r="Q8654" s="16"/>
      <c r="R8654" s="4"/>
      <c r="S8654" s="12"/>
      <c r="T8654" s="16"/>
      <c r="U8654" s="4"/>
      <c r="V8654" s="3"/>
      <c r="W8654" s="3"/>
      <c r="X8654" s="3"/>
      <c r="Y8654" s="3"/>
      <c r="Z8654" s="3"/>
      <c r="AA8654" s="4"/>
      <c r="AB8654" s="4"/>
      <c r="AC8654" s="4"/>
      <c r="AD8654" s="4"/>
      <c r="AE8654" s="4"/>
      <c r="BA8654" s="13"/>
      <c r="BC8654" s="2"/>
      <c r="BD8654" s="2"/>
      <c r="BU8654" s="15"/>
      <c r="BV8654" s="6"/>
      <c r="BW8654" s="6"/>
      <c r="BX8654" s="16"/>
      <c r="BY8654" s="16"/>
      <c r="BZ8654" s="16"/>
      <c r="CA8654" s="16"/>
      <c r="CB8654" s="14"/>
    </row>
    <row r="8655" spans="1:80" s="9" customFormat="1" x14ac:dyDescent="0.2">
      <c r="A8655" s="16"/>
      <c r="B8655" s="16"/>
      <c r="C8655" s="16"/>
      <c r="D8655" s="16"/>
      <c r="E8655" s="16"/>
      <c r="F8655" s="3"/>
      <c r="G8655" s="3"/>
      <c r="H8655" s="3"/>
      <c r="I8655" s="3"/>
      <c r="J8655" s="2"/>
      <c r="M8655" s="10"/>
      <c r="N8655" s="2"/>
      <c r="O8655" s="3"/>
      <c r="P8655" s="11"/>
      <c r="Q8655" s="16"/>
      <c r="R8655" s="4"/>
      <c r="S8655" s="12"/>
      <c r="T8655" s="16"/>
      <c r="U8655" s="4"/>
      <c r="V8655" s="3"/>
      <c r="W8655" s="3"/>
      <c r="X8655" s="3"/>
      <c r="Y8655" s="3"/>
      <c r="Z8655" s="3"/>
      <c r="AA8655" s="4"/>
      <c r="AB8655" s="4"/>
      <c r="AC8655" s="4"/>
      <c r="AD8655" s="4"/>
      <c r="AE8655" s="4"/>
      <c r="BA8655" s="13"/>
      <c r="BC8655" s="2"/>
      <c r="BD8655" s="2"/>
      <c r="BU8655" s="15"/>
      <c r="BV8655" s="6"/>
      <c r="BW8655" s="6"/>
      <c r="BX8655" s="16"/>
      <c r="BY8655" s="16"/>
      <c r="BZ8655" s="16"/>
      <c r="CA8655" s="16"/>
      <c r="CB8655" s="14"/>
    </row>
    <row r="8656" spans="1:80" s="9" customFormat="1" x14ac:dyDescent="0.2">
      <c r="A8656" s="16"/>
      <c r="B8656" s="16"/>
      <c r="C8656" s="16"/>
      <c r="D8656" s="16"/>
      <c r="E8656" s="16"/>
      <c r="F8656" s="3"/>
      <c r="G8656" s="3"/>
      <c r="H8656" s="3"/>
      <c r="I8656" s="3"/>
      <c r="J8656" s="2"/>
      <c r="M8656" s="10"/>
      <c r="N8656" s="2"/>
      <c r="O8656" s="3"/>
      <c r="P8656" s="11"/>
      <c r="Q8656" s="16"/>
      <c r="R8656" s="4"/>
      <c r="S8656" s="12"/>
      <c r="T8656" s="16"/>
      <c r="U8656" s="4"/>
      <c r="V8656" s="3"/>
      <c r="W8656" s="3"/>
      <c r="X8656" s="3"/>
      <c r="Y8656" s="3"/>
      <c r="Z8656" s="3"/>
      <c r="AA8656" s="4"/>
      <c r="AB8656" s="4"/>
      <c r="AC8656" s="4"/>
      <c r="AD8656" s="4"/>
      <c r="AE8656" s="4"/>
      <c r="BA8656" s="13"/>
      <c r="BC8656" s="2"/>
      <c r="BD8656" s="2"/>
      <c r="BU8656" s="15"/>
      <c r="BV8656" s="6"/>
      <c r="BW8656" s="6"/>
      <c r="BX8656" s="16"/>
      <c r="BY8656" s="16"/>
      <c r="BZ8656" s="16"/>
      <c r="CA8656" s="16"/>
      <c r="CB8656" s="14"/>
    </row>
    <row r="8657" spans="1:80" s="9" customFormat="1" x14ac:dyDescent="0.2">
      <c r="A8657" s="16"/>
      <c r="B8657" s="16"/>
      <c r="C8657" s="16"/>
      <c r="D8657" s="16"/>
      <c r="E8657" s="16"/>
      <c r="F8657" s="3"/>
      <c r="G8657" s="3"/>
      <c r="H8657" s="3"/>
      <c r="I8657" s="3"/>
      <c r="J8657" s="2"/>
      <c r="M8657" s="10"/>
      <c r="N8657" s="2"/>
      <c r="O8657" s="3"/>
      <c r="P8657" s="11"/>
      <c r="Q8657" s="16"/>
      <c r="R8657" s="4"/>
      <c r="S8657" s="12"/>
      <c r="T8657" s="16"/>
      <c r="U8657" s="4"/>
      <c r="V8657" s="3"/>
      <c r="W8657" s="3"/>
      <c r="X8657" s="3"/>
      <c r="Y8657" s="3"/>
      <c r="Z8657" s="3"/>
      <c r="AA8657" s="4"/>
      <c r="AB8657" s="4"/>
      <c r="AC8657" s="4"/>
      <c r="AD8657" s="4"/>
      <c r="AE8657" s="4"/>
      <c r="BA8657" s="13"/>
      <c r="BC8657" s="2"/>
      <c r="BD8657" s="2"/>
      <c r="BU8657" s="15"/>
      <c r="BV8657" s="6"/>
      <c r="BW8657" s="6"/>
      <c r="BX8657" s="16"/>
      <c r="BY8657" s="16"/>
      <c r="BZ8657" s="16"/>
      <c r="CA8657" s="16"/>
      <c r="CB8657" s="14"/>
    </row>
    <row r="8658" spans="1:80" s="9" customFormat="1" x14ac:dyDescent="0.2">
      <c r="A8658" s="16"/>
      <c r="B8658" s="16"/>
      <c r="C8658" s="16"/>
      <c r="D8658" s="16"/>
      <c r="E8658" s="16"/>
      <c r="F8658" s="3"/>
      <c r="G8658" s="3"/>
      <c r="H8658" s="3"/>
      <c r="I8658" s="3"/>
      <c r="J8658" s="2"/>
      <c r="M8658" s="10"/>
      <c r="N8658" s="2"/>
      <c r="O8658" s="3"/>
      <c r="P8658" s="11"/>
      <c r="Q8658" s="16"/>
      <c r="R8658" s="4"/>
      <c r="S8658" s="12"/>
      <c r="T8658" s="16"/>
      <c r="U8658" s="4"/>
      <c r="V8658" s="3"/>
      <c r="W8658" s="3"/>
      <c r="X8658" s="3"/>
      <c r="Y8658" s="3"/>
      <c r="Z8658" s="3"/>
      <c r="AA8658" s="4"/>
      <c r="AB8658" s="4"/>
      <c r="AC8658" s="4"/>
      <c r="AD8658" s="4"/>
      <c r="AE8658" s="4"/>
      <c r="BA8658" s="13"/>
      <c r="BC8658" s="2"/>
      <c r="BD8658" s="2"/>
      <c r="BU8658" s="15"/>
      <c r="BV8658" s="6"/>
      <c r="BW8658" s="6"/>
      <c r="BX8658" s="16"/>
      <c r="BY8658" s="16"/>
      <c r="BZ8658" s="16"/>
      <c r="CA8658" s="16"/>
      <c r="CB8658" s="14"/>
    </row>
    <row r="8659" spans="1:80" s="9" customFormat="1" x14ac:dyDescent="0.2">
      <c r="A8659" s="16"/>
      <c r="B8659" s="16"/>
      <c r="C8659" s="16"/>
      <c r="D8659" s="16"/>
      <c r="E8659" s="16"/>
      <c r="F8659" s="3"/>
      <c r="G8659" s="3"/>
      <c r="H8659" s="3"/>
      <c r="I8659" s="3"/>
      <c r="J8659" s="2"/>
      <c r="M8659" s="10"/>
      <c r="N8659" s="2"/>
      <c r="O8659" s="3"/>
      <c r="P8659" s="11"/>
      <c r="Q8659" s="16"/>
      <c r="R8659" s="4"/>
      <c r="S8659" s="12"/>
      <c r="T8659" s="16"/>
      <c r="U8659" s="4"/>
      <c r="V8659" s="3"/>
      <c r="W8659" s="3"/>
      <c r="X8659" s="3"/>
      <c r="Y8659" s="3"/>
      <c r="Z8659" s="3"/>
      <c r="AA8659" s="4"/>
      <c r="AB8659" s="4"/>
      <c r="AC8659" s="4"/>
      <c r="AD8659" s="4"/>
      <c r="AE8659" s="4"/>
      <c r="BA8659" s="13"/>
      <c r="BC8659" s="2"/>
      <c r="BD8659" s="2"/>
      <c r="BU8659" s="15"/>
      <c r="BV8659" s="6"/>
      <c r="BW8659" s="6"/>
      <c r="BX8659" s="16"/>
      <c r="BY8659" s="16"/>
      <c r="BZ8659" s="16"/>
      <c r="CA8659" s="16"/>
      <c r="CB8659" s="14"/>
    </row>
    <row r="8660" spans="1:80" s="9" customFormat="1" x14ac:dyDescent="0.2">
      <c r="A8660" s="16"/>
      <c r="B8660" s="16"/>
      <c r="C8660" s="16"/>
      <c r="D8660" s="16"/>
      <c r="E8660" s="16"/>
      <c r="F8660" s="3"/>
      <c r="G8660" s="3"/>
      <c r="H8660" s="3"/>
      <c r="I8660" s="3"/>
      <c r="J8660" s="2"/>
      <c r="M8660" s="10"/>
      <c r="N8660" s="2"/>
      <c r="O8660" s="3"/>
      <c r="P8660" s="11"/>
      <c r="Q8660" s="16"/>
      <c r="R8660" s="4"/>
      <c r="S8660" s="12"/>
      <c r="T8660" s="16"/>
      <c r="U8660" s="4"/>
      <c r="V8660" s="3"/>
      <c r="W8660" s="3"/>
      <c r="X8660" s="3"/>
      <c r="Y8660" s="3"/>
      <c r="Z8660" s="3"/>
      <c r="AA8660" s="4"/>
      <c r="AB8660" s="4"/>
      <c r="AC8660" s="4"/>
      <c r="AD8660" s="4"/>
      <c r="AE8660" s="4"/>
      <c r="BA8660" s="13"/>
      <c r="BC8660" s="2"/>
      <c r="BD8660" s="2"/>
      <c r="BU8660" s="15"/>
      <c r="BV8660" s="6"/>
      <c r="BW8660" s="6"/>
      <c r="BX8660" s="16"/>
      <c r="BY8660" s="16"/>
      <c r="BZ8660" s="16"/>
      <c r="CA8660" s="16"/>
      <c r="CB8660" s="14"/>
    </row>
    <row r="8661" spans="1:80" s="9" customFormat="1" x14ac:dyDescent="0.2">
      <c r="A8661" s="16"/>
      <c r="B8661" s="16"/>
      <c r="C8661" s="16"/>
      <c r="D8661" s="16"/>
      <c r="E8661" s="16"/>
      <c r="F8661" s="3"/>
      <c r="G8661" s="3"/>
      <c r="H8661" s="3"/>
      <c r="I8661" s="3"/>
      <c r="J8661" s="2"/>
      <c r="M8661" s="10"/>
      <c r="N8661" s="2"/>
      <c r="O8661" s="3"/>
      <c r="P8661" s="11"/>
      <c r="Q8661" s="16"/>
      <c r="R8661" s="4"/>
      <c r="S8661" s="12"/>
      <c r="T8661" s="16"/>
      <c r="U8661" s="4"/>
      <c r="V8661" s="3"/>
      <c r="W8661" s="3"/>
      <c r="X8661" s="3"/>
      <c r="Y8661" s="3"/>
      <c r="Z8661" s="3"/>
      <c r="AA8661" s="4"/>
      <c r="AB8661" s="4"/>
      <c r="AC8661" s="4"/>
      <c r="AD8661" s="4"/>
      <c r="AE8661" s="4"/>
      <c r="BA8661" s="13"/>
      <c r="BC8661" s="2"/>
      <c r="BD8661" s="2"/>
      <c r="BU8661" s="15"/>
      <c r="BV8661" s="6"/>
      <c r="BW8661" s="6"/>
      <c r="BX8661" s="16"/>
      <c r="BY8661" s="16"/>
      <c r="BZ8661" s="16"/>
      <c r="CA8661" s="16"/>
      <c r="CB8661" s="14"/>
    </row>
    <row r="8662" spans="1:80" s="9" customFormat="1" x14ac:dyDescent="0.2">
      <c r="A8662" s="16"/>
      <c r="B8662" s="16"/>
      <c r="C8662" s="16"/>
      <c r="D8662" s="16"/>
      <c r="E8662" s="16"/>
      <c r="F8662" s="3"/>
      <c r="G8662" s="3"/>
      <c r="H8662" s="3"/>
      <c r="I8662" s="3"/>
      <c r="J8662" s="2"/>
      <c r="M8662" s="10"/>
      <c r="N8662" s="2"/>
      <c r="O8662" s="3"/>
      <c r="P8662" s="11"/>
      <c r="Q8662" s="16"/>
      <c r="R8662" s="4"/>
      <c r="S8662" s="12"/>
      <c r="T8662" s="16"/>
      <c r="U8662" s="4"/>
      <c r="V8662" s="3"/>
      <c r="W8662" s="3"/>
      <c r="X8662" s="3"/>
      <c r="Y8662" s="3"/>
      <c r="Z8662" s="3"/>
      <c r="AA8662" s="4"/>
      <c r="AB8662" s="4"/>
      <c r="AC8662" s="4"/>
      <c r="AD8662" s="4"/>
      <c r="AE8662" s="4"/>
      <c r="BA8662" s="13"/>
      <c r="BC8662" s="2"/>
      <c r="BD8662" s="2"/>
      <c r="BU8662" s="15"/>
      <c r="BV8662" s="6"/>
      <c r="BW8662" s="6"/>
      <c r="BX8662" s="16"/>
      <c r="BY8662" s="16"/>
      <c r="BZ8662" s="16"/>
      <c r="CA8662" s="16"/>
      <c r="CB8662" s="14"/>
    </row>
    <row r="8663" spans="1:80" s="9" customFormat="1" x14ac:dyDescent="0.2">
      <c r="A8663" s="16"/>
      <c r="B8663" s="16"/>
      <c r="C8663" s="16"/>
      <c r="D8663" s="16"/>
      <c r="E8663" s="16"/>
      <c r="F8663" s="3"/>
      <c r="G8663" s="3"/>
      <c r="H8663" s="3"/>
      <c r="I8663" s="3"/>
      <c r="J8663" s="2"/>
      <c r="M8663" s="10"/>
      <c r="N8663" s="2"/>
      <c r="O8663" s="3"/>
      <c r="P8663" s="11"/>
      <c r="Q8663" s="16"/>
      <c r="R8663" s="4"/>
      <c r="S8663" s="12"/>
      <c r="T8663" s="16"/>
      <c r="U8663" s="4"/>
      <c r="V8663" s="3"/>
      <c r="W8663" s="3"/>
      <c r="X8663" s="3"/>
      <c r="Y8663" s="3"/>
      <c r="Z8663" s="3"/>
      <c r="AA8663" s="4"/>
      <c r="AB8663" s="4"/>
      <c r="AC8663" s="4"/>
      <c r="AD8663" s="4"/>
      <c r="AE8663" s="4"/>
      <c r="BA8663" s="13"/>
      <c r="BC8663" s="2"/>
      <c r="BD8663" s="2"/>
      <c r="BU8663" s="15"/>
      <c r="BV8663" s="6"/>
      <c r="BW8663" s="6"/>
      <c r="BX8663" s="16"/>
      <c r="BY8663" s="16"/>
      <c r="BZ8663" s="16"/>
      <c r="CA8663" s="16"/>
      <c r="CB8663" s="14"/>
    </row>
    <row r="8664" spans="1:80" s="9" customFormat="1" x14ac:dyDescent="0.2">
      <c r="A8664" s="16"/>
      <c r="B8664" s="16"/>
      <c r="C8664" s="16"/>
      <c r="D8664" s="16"/>
      <c r="E8664" s="16"/>
      <c r="F8664" s="3"/>
      <c r="G8664" s="3"/>
      <c r="H8664" s="3"/>
      <c r="I8664" s="3"/>
      <c r="J8664" s="2"/>
      <c r="M8664" s="10"/>
      <c r="N8664" s="2"/>
      <c r="O8664" s="3"/>
      <c r="P8664" s="11"/>
      <c r="Q8664" s="16"/>
      <c r="R8664" s="4"/>
      <c r="S8664" s="12"/>
      <c r="T8664" s="16"/>
      <c r="U8664" s="4"/>
      <c r="V8664" s="3"/>
      <c r="W8664" s="3"/>
      <c r="X8664" s="3"/>
      <c r="Y8664" s="3"/>
      <c r="Z8664" s="3"/>
      <c r="AA8664" s="4"/>
      <c r="AB8664" s="4"/>
      <c r="AC8664" s="4"/>
      <c r="AD8664" s="4"/>
      <c r="AE8664" s="4"/>
      <c r="BA8664" s="13"/>
      <c r="BC8664" s="2"/>
      <c r="BD8664" s="2"/>
      <c r="BU8664" s="15"/>
      <c r="BV8664" s="6"/>
      <c r="BW8664" s="6"/>
      <c r="BX8664" s="16"/>
      <c r="BY8664" s="16"/>
      <c r="BZ8664" s="16"/>
      <c r="CA8664" s="16"/>
      <c r="CB8664" s="14"/>
    </row>
    <row r="8665" spans="1:80" s="9" customFormat="1" x14ac:dyDescent="0.2">
      <c r="A8665" s="16"/>
      <c r="B8665" s="16"/>
      <c r="C8665" s="16"/>
      <c r="D8665" s="16"/>
      <c r="E8665" s="16"/>
      <c r="F8665" s="3"/>
      <c r="G8665" s="3"/>
      <c r="H8665" s="3"/>
      <c r="I8665" s="3"/>
      <c r="J8665" s="2"/>
      <c r="M8665" s="10"/>
      <c r="N8665" s="2"/>
      <c r="O8665" s="3"/>
      <c r="P8665" s="11"/>
      <c r="Q8665" s="16"/>
      <c r="R8665" s="4"/>
      <c r="S8665" s="12"/>
      <c r="T8665" s="16"/>
      <c r="U8665" s="4"/>
      <c r="V8665" s="3"/>
      <c r="W8665" s="3"/>
      <c r="X8665" s="3"/>
      <c r="Y8665" s="3"/>
      <c r="Z8665" s="3"/>
      <c r="AA8665" s="4"/>
      <c r="AB8665" s="4"/>
      <c r="AC8665" s="4"/>
      <c r="AD8665" s="4"/>
      <c r="AE8665" s="4"/>
      <c r="BA8665" s="13"/>
      <c r="BC8665" s="2"/>
      <c r="BD8665" s="2"/>
      <c r="BU8665" s="15"/>
      <c r="BV8665" s="6"/>
      <c r="BW8665" s="6"/>
      <c r="BX8665" s="16"/>
      <c r="BY8665" s="16"/>
      <c r="BZ8665" s="16"/>
      <c r="CA8665" s="16"/>
      <c r="CB8665" s="14"/>
    </row>
    <row r="8666" spans="1:80" s="9" customFormat="1" x14ac:dyDescent="0.2">
      <c r="A8666" s="16"/>
      <c r="B8666" s="16"/>
      <c r="C8666" s="16"/>
      <c r="D8666" s="16"/>
      <c r="E8666" s="16"/>
      <c r="F8666" s="3"/>
      <c r="G8666" s="3"/>
      <c r="H8666" s="3"/>
      <c r="I8666" s="3"/>
      <c r="J8666" s="2"/>
      <c r="M8666" s="10"/>
      <c r="N8666" s="2"/>
      <c r="O8666" s="3"/>
      <c r="P8666" s="11"/>
      <c r="Q8666" s="16"/>
      <c r="R8666" s="4"/>
      <c r="S8666" s="12"/>
      <c r="T8666" s="16"/>
      <c r="U8666" s="4"/>
      <c r="V8666" s="3"/>
      <c r="W8666" s="3"/>
      <c r="X8666" s="3"/>
      <c r="Y8666" s="3"/>
      <c r="Z8666" s="3"/>
      <c r="AA8666" s="4"/>
      <c r="AB8666" s="4"/>
      <c r="AC8666" s="4"/>
      <c r="AD8666" s="4"/>
      <c r="AE8666" s="4"/>
      <c r="BA8666" s="13"/>
      <c r="BC8666" s="2"/>
      <c r="BD8666" s="2"/>
      <c r="BU8666" s="15"/>
      <c r="BV8666" s="6"/>
      <c r="BW8666" s="6"/>
      <c r="BX8666" s="16"/>
      <c r="BY8666" s="16"/>
      <c r="BZ8666" s="16"/>
      <c r="CA8666" s="16"/>
      <c r="CB8666" s="14"/>
    </row>
    <row r="8667" spans="1:80" s="9" customFormat="1" x14ac:dyDescent="0.2">
      <c r="A8667" s="16"/>
      <c r="B8667" s="16"/>
      <c r="C8667" s="16"/>
      <c r="D8667" s="16"/>
      <c r="E8667" s="16"/>
      <c r="F8667" s="3"/>
      <c r="G8667" s="3"/>
      <c r="H8667" s="3"/>
      <c r="I8667" s="3"/>
      <c r="J8667" s="2"/>
      <c r="M8667" s="10"/>
      <c r="N8667" s="2"/>
      <c r="O8667" s="3"/>
      <c r="P8667" s="11"/>
      <c r="Q8667" s="16"/>
      <c r="R8667" s="4"/>
      <c r="S8667" s="12"/>
      <c r="T8667" s="16"/>
      <c r="U8667" s="4"/>
      <c r="V8667" s="3"/>
      <c r="W8667" s="3"/>
      <c r="X8667" s="3"/>
      <c r="Y8667" s="3"/>
      <c r="Z8667" s="3"/>
      <c r="AA8667" s="4"/>
      <c r="AB8667" s="4"/>
      <c r="AC8667" s="4"/>
      <c r="AD8667" s="4"/>
      <c r="AE8667" s="4"/>
      <c r="BA8667" s="13"/>
      <c r="BC8667" s="2"/>
      <c r="BD8667" s="2"/>
      <c r="BU8667" s="15"/>
      <c r="BV8667" s="6"/>
      <c r="BW8667" s="6"/>
      <c r="BX8667" s="16"/>
      <c r="BY8667" s="16"/>
      <c r="BZ8667" s="16"/>
      <c r="CA8667" s="16"/>
      <c r="CB8667" s="14"/>
    </row>
    <row r="8668" spans="1:80" s="9" customFormat="1" x14ac:dyDescent="0.2">
      <c r="A8668" s="16"/>
      <c r="B8668" s="16"/>
      <c r="C8668" s="16"/>
      <c r="D8668" s="16"/>
      <c r="E8668" s="16"/>
      <c r="F8668" s="3"/>
      <c r="G8668" s="3"/>
      <c r="H8668" s="3"/>
      <c r="I8668" s="3"/>
      <c r="J8668" s="2"/>
      <c r="M8668" s="10"/>
      <c r="N8668" s="2"/>
      <c r="O8668" s="3"/>
      <c r="P8668" s="11"/>
      <c r="Q8668" s="16"/>
      <c r="R8668" s="4"/>
      <c r="S8668" s="12"/>
      <c r="T8668" s="16"/>
      <c r="U8668" s="4"/>
      <c r="V8668" s="3"/>
      <c r="W8668" s="3"/>
      <c r="X8668" s="3"/>
      <c r="Y8668" s="3"/>
      <c r="Z8668" s="3"/>
      <c r="AA8668" s="4"/>
      <c r="AB8668" s="4"/>
      <c r="AC8668" s="4"/>
      <c r="AD8668" s="4"/>
      <c r="AE8668" s="4"/>
      <c r="BA8668" s="13"/>
      <c r="BC8668" s="2"/>
      <c r="BD8668" s="2"/>
      <c r="BU8668" s="15"/>
      <c r="BV8668" s="6"/>
      <c r="BW8668" s="6"/>
      <c r="BX8668" s="16"/>
      <c r="BY8668" s="16"/>
      <c r="BZ8668" s="16"/>
      <c r="CA8668" s="16"/>
      <c r="CB8668" s="14"/>
    </row>
    <row r="8669" spans="1:80" s="9" customFormat="1" x14ac:dyDescent="0.2">
      <c r="A8669" s="16"/>
      <c r="B8669" s="16"/>
      <c r="C8669" s="16"/>
      <c r="D8669" s="16"/>
      <c r="E8669" s="16"/>
      <c r="F8669" s="3"/>
      <c r="G8669" s="3"/>
      <c r="H8669" s="3"/>
      <c r="I8669" s="3"/>
      <c r="J8669" s="2"/>
      <c r="M8669" s="10"/>
      <c r="N8669" s="2"/>
      <c r="O8669" s="3"/>
      <c r="P8669" s="11"/>
      <c r="Q8669" s="16"/>
      <c r="R8669" s="4"/>
      <c r="S8669" s="12"/>
      <c r="T8669" s="16"/>
      <c r="U8669" s="4"/>
      <c r="V8669" s="3"/>
      <c r="W8669" s="3"/>
      <c r="X8669" s="3"/>
      <c r="Y8669" s="3"/>
      <c r="Z8669" s="3"/>
      <c r="AA8669" s="4"/>
      <c r="AB8669" s="4"/>
      <c r="AC8669" s="4"/>
      <c r="AD8669" s="4"/>
      <c r="AE8669" s="4"/>
      <c r="BA8669" s="13"/>
      <c r="BC8669" s="2"/>
      <c r="BD8669" s="2"/>
      <c r="BU8669" s="15"/>
      <c r="BV8669" s="6"/>
      <c r="BW8669" s="6"/>
      <c r="BX8669" s="16"/>
      <c r="BY8669" s="16"/>
      <c r="BZ8669" s="16"/>
      <c r="CA8669" s="16"/>
      <c r="CB8669" s="14"/>
    </row>
    <row r="8670" spans="1:80" s="9" customFormat="1" x14ac:dyDescent="0.2">
      <c r="A8670" s="16"/>
      <c r="B8670" s="16"/>
      <c r="C8670" s="16"/>
      <c r="D8670" s="16"/>
      <c r="E8670" s="16"/>
      <c r="F8670" s="3"/>
      <c r="G8670" s="3"/>
      <c r="H8670" s="3"/>
      <c r="I8670" s="3"/>
      <c r="J8670" s="2"/>
      <c r="M8670" s="10"/>
      <c r="N8670" s="2"/>
      <c r="O8670" s="3"/>
      <c r="P8670" s="11"/>
      <c r="Q8670" s="16"/>
      <c r="R8670" s="4"/>
      <c r="S8670" s="12"/>
      <c r="T8670" s="16"/>
      <c r="U8670" s="4"/>
      <c r="V8670" s="3"/>
      <c r="W8670" s="3"/>
      <c r="X8670" s="3"/>
      <c r="Y8670" s="3"/>
      <c r="Z8670" s="3"/>
      <c r="AA8670" s="4"/>
      <c r="AB8670" s="4"/>
      <c r="AC8670" s="4"/>
      <c r="AD8670" s="4"/>
      <c r="AE8670" s="4"/>
      <c r="BA8670" s="13"/>
      <c r="BC8670" s="2"/>
      <c r="BD8670" s="2"/>
      <c r="BU8670" s="15"/>
      <c r="BV8670" s="6"/>
      <c r="BW8670" s="6"/>
      <c r="BX8670" s="16"/>
      <c r="BY8670" s="16"/>
      <c r="BZ8670" s="16"/>
      <c r="CA8670" s="16"/>
      <c r="CB8670" s="14"/>
    </row>
    <row r="8671" spans="1:80" s="9" customFormat="1" x14ac:dyDescent="0.2">
      <c r="A8671" s="16"/>
      <c r="B8671" s="16"/>
      <c r="C8671" s="16"/>
      <c r="D8671" s="16"/>
      <c r="E8671" s="16"/>
      <c r="F8671" s="3"/>
      <c r="G8671" s="3"/>
      <c r="H8671" s="3"/>
      <c r="I8671" s="3"/>
      <c r="J8671" s="2"/>
      <c r="M8671" s="10"/>
      <c r="N8671" s="2"/>
      <c r="O8671" s="3"/>
      <c r="P8671" s="11"/>
      <c r="Q8671" s="16"/>
      <c r="R8671" s="4"/>
      <c r="S8671" s="12"/>
      <c r="T8671" s="16"/>
      <c r="U8671" s="4"/>
      <c r="V8671" s="3"/>
      <c r="W8671" s="3"/>
      <c r="X8671" s="3"/>
      <c r="Y8671" s="3"/>
      <c r="Z8671" s="3"/>
      <c r="AA8671" s="4"/>
      <c r="AB8671" s="4"/>
      <c r="AC8671" s="4"/>
      <c r="AD8671" s="4"/>
      <c r="AE8671" s="4"/>
      <c r="BA8671" s="13"/>
      <c r="BC8671" s="2"/>
      <c r="BD8671" s="2"/>
      <c r="BU8671" s="15"/>
      <c r="BV8671" s="6"/>
      <c r="BW8671" s="6"/>
      <c r="BX8671" s="16"/>
      <c r="BY8671" s="16"/>
      <c r="BZ8671" s="16"/>
      <c r="CA8671" s="16"/>
      <c r="CB8671" s="14"/>
    </row>
    <row r="8672" spans="1:80" s="9" customFormat="1" x14ac:dyDescent="0.2">
      <c r="A8672" s="16"/>
      <c r="B8672" s="16"/>
      <c r="C8672" s="16"/>
      <c r="D8672" s="16"/>
      <c r="E8672" s="16"/>
      <c r="F8672" s="3"/>
      <c r="G8672" s="3"/>
      <c r="H8672" s="3"/>
      <c r="I8672" s="3"/>
      <c r="J8672" s="2"/>
      <c r="M8672" s="10"/>
      <c r="N8672" s="2"/>
      <c r="O8672" s="3"/>
      <c r="P8672" s="11"/>
      <c r="Q8672" s="16"/>
      <c r="R8672" s="4"/>
      <c r="S8672" s="12"/>
      <c r="T8672" s="16"/>
      <c r="U8672" s="4"/>
      <c r="V8672" s="3"/>
      <c r="W8672" s="3"/>
      <c r="X8672" s="3"/>
      <c r="Y8672" s="3"/>
      <c r="Z8672" s="3"/>
      <c r="AA8672" s="4"/>
      <c r="AB8672" s="4"/>
      <c r="AC8672" s="4"/>
      <c r="AD8672" s="4"/>
      <c r="AE8672" s="4"/>
      <c r="BA8672" s="13"/>
      <c r="BC8672" s="2"/>
      <c r="BD8672" s="2"/>
      <c r="BU8672" s="15"/>
      <c r="BV8672" s="6"/>
      <c r="BW8672" s="6"/>
      <c r="BX8672" s="16"/>
      <c r="BY8672" s="16"/>
      <c r="BZ8672" s="16"/>
      <c r="CA8672" s="16"/>
      <c r="CB8672" s="14"/>
    </row>
    <row r="8673" spans="1:80" s="9" customFormat="1" x14ac:dyDescent="0.2">
      <c r="A8673" s="16"/>
      <c r="B8673" s="16"/>
      <c r="C8673" s="16"/>
      <c r="D8673" s="16"/>
      <c r="E8673" s="16"/>
      <c r="F8673" s="3"/>
      <c r="G8673" s="3"/>
      <c r="H8673" s="3"/>
      <c r="I8673" s="3"/>
      <c r="J8673" s="2"/>
      <c r="M8673" s="10"/>
      <c r="N8673" s="2"/>
      <c r="O8673" s="3"/>
      <c r="P8673" s="11"/>
      <c r="Q8673" s="16"/>
      <c r="R8673" s="4"/>
      <c r="S8673" s="12"/>
      <c r="T8673" s="16"/>
      <c r="U8673" s="4"/>
      <c r="V8673" s="3"/>
      <c r="W8673" s="3"/>
      <c r="X8673" s="3"/>
      <c r="Y8673" s="3"/>
      <c r="Z8673" s="3"/>
      <c r="AA8673" s="4"/>
      <c r="AB8673" s="4"/>
      <c r="AC8673" s="4"/>
      <c r="AD8673" s="4"/>
      <c r="AE8673" s="4"/>
      <c r="BA8673" s="13"/>
      <c r="BC8673" s="2"/>
      <c r="BD8673" s="2"/>
      <c r="BU8673" s="15"/>
      <c r="BV8673" s="6"/>
      <c r="BW8673" s="6"/>
      <c r="BX8673" s="16"/>
      <c r="BY8673" s="16"/>
      <c r="BZ8673" s="16"/>
      <c r="CA8673" s="16"/>
      <c r="CB8673" s="14"/>
    </row>
    <row r="8674" spans="1:80" s="9" customFormat="1" x14ac:dyDescent="0.2">
      <c r="A8674" s="16"/>
      <c r="B8674" s="16"/>
      <c r="C8674" s="16"/>
      <c r="D8674" s="16"/>
      <c r="E8674" s="16"/>
      <c r="F8674" s="3"/>
      <c r="G8674" s="3"/>
      <c r="H8674" s="3"/>
      <c r="I8674" s="3"/>
      <c r="J8674" s="2"/>
      <c r="M8674" s="10"/>
      <c r="N8674" s="2"/>
      <c r="O8674" s="3"/>
      <c r="P8674" s="11"/>
      <c r="Q8674" s="16"/>
      <c r="R8674" s="4"/>
      <c r="S8674" s="12"/>
      <c r="T8674" s="16"/>
      <c r="U8674" s="4"/>
      <c r="V8674" s="3"/>
      <c r="W8674" s="3"/>
      <c r="X8674" s="3"/>
      <c r="Y8674" s="3"/>
      <c r="Z8674" s="3"/>
      <c r="AA8674" s="4"/>
      <c r="AB8674" s="4"/>
      <c r="AC8674" s="4"/>
      <c r="AD8674" s="4"/>
      <c r="AE8674" s="4"/>
      <c r="BA8674" s="13"/>
      <c r="BC8674" s="2"/>
      <c r="BD8674" s="2"/>
      <c r="BU8674" s="15"/>
      <c r="BV8674" s="6"/>
      <c r="BW8674" s="6"/>
      <c r="BX8674" s="16"/>
      <c r="BY8674" s="16"/>
      <c r="BZ8674" s="16"/>
      <c r="CA8674" s="16"/>
      <c r="CB8674" s="14"/>
    </row>
    <row r="8675" spans="1:80" s="9" customFormat="1" x14ac:dyDescent="0.2">
      <c r="A8675" s="16"/>
      <c r="B8675" s="16"/>
      <c r="C8675" s="16"/>
      <c r="D8675" s="16"/>
      <c r="E8675" s="16"/>
      <c r="F8675" s="3"/>
      <c r="G8675" s="3"/>
      <c r="H8675" s="3"/>
      <c r="I8675" s="3"/>
      <c r="J8675" s="2"/>
      <c r="M8675" s="10"/>
      <c r="N8675" s="2"/>
      <c r="O8675" s="3"/>
      <c r="P8675" s="11"/>
      <c r="Q8675" s="16"/>
      <c r="R8675" s="4"/>
      <c r="S8675" s="12"/>
      <c r="T8675" s="16"/>
      <c r="U8675" s="4"/>
      <c r="V8675" s="3"/>
      <c r="W8675" s="3"/>
      <c r="X8675" s="3"/>
      <c r="Y8675" s="3"/>
      <c r="Z8675" s="3"/>
      <c r="AA8675" s="4"/>
      <c r="AB8675" s="4"/>
      <c r="AC8675" s="4"/>
      <c r="AD8675" s="4"/>
      <c r="AE8675" s="4"/>
      <c r="BA8675" s="13"/>
      <c r="BC8675" s="2"/>
      <c r="BD8675" s="2"/>
      <c r="BU8675" s="15"/>
      <c r="BV8675" s="6"/>
      <c r="BW8675" s="6"/>
      <c r="BX8675" s="16"/>
      <c r="BY8675" s="16"/>
      <c r="BZ8675" s="16"/>
      <c r="CA8675" s="16"/>
      <c r="CB8675" s="14"/>
    </row>
    <row r="8676" spans="1:80" s="9" customFormat="1" x14ac:dyDescent="0.2">
      <c r="A8676" s="16"/>
      <c r="B8676" s="16"/>
      <c r="C8676" s="16"/>
      <c r="D8676" s="16"/>
      <c r="E8676" s="16"/>
      <c r="F8676" s="3"/>
      <c r="G8676" s="3"/>
      <c r="H8676" s="3"/>
      <c r="I8676" s="3"/>
      <c r="J8676" s="2"/>
      <c r="M8676" s="10"/>
      <c r="N8676" s="2"/>
      <c r="O8676" s="3"/>
      <c r="P8676" s="11"/>
      <c r="Q8676" s="16"/>
      <c r="R8676" s="4"/>
      <c r="S8676" s="12"/>
      <c r="T8676" s="16"/>
      <c r="U8676" s="4"/>
      <c r="V8676" s="3"/>
      <c r="W8676" s="3"/>
      <c r="X8676" s="3"/>
      <c r="Y8676" s="3"/>
      <c r="Z8676" s="3"/>
      <c r="AA8676" s="4"/>
      <c r="AB8676" s="4"/>
      <c r="AC8676" s="4"/>
      <c r="AD8676" s="4"/>
      <c r="AE8676" s="4"/>
      <c r="BA8676" s="13"/>
      <c r="BC8676" s="2"/>
      <c r="BD8676" s="2"/>
      <c r="BU8676" s="15"/>
      <c r="BV8676" s="6"/>
      <c r="BW8676" s="6"/>
      <c r="BX8676" s="16"/>
      <c r="BY8676" s="16"/>
      <c r="BZ8676" s="16"/>
      <c r="CA8676" s="16"/>
      <c r="CB8676" s="14"/>
    </row>
    <row r="8677" spans="1:80" s="9" customFormat="1" x14ac:dyDescent="0.2">
      <c r="A8677" s="16"/>
      <c r="B8677" s="16"/>
      <c r="C8677" s="16"/>
      <c r="D8677" s="16"/>
      <c r="E8677" s="16"/>
      <c r="F8677" s="3"/>
      <c r="G8677" s="3"/>
      <c r="H8677" s="3"/>
      <c r="I8677" s="3"/>
      <c r="J8677" s="2"/>
      <c r="M8677" s="10"/>
      <c r="N8677" s="2"/>
      <c r="O8677" s="3"/>
      <c r="P8677" s="11"/>
      <c r="Q8677" s="16"/>
      <c r="R8677" s="4"/>
      <c r="S8677" s="12"/>
      <c r="T8677" s="16"/>
      <c r="U8677" s="4"/>
      <c r="V8677" s="3"/>
      <c r="W8677" s="3"/>
      <c r="X8677" s="3"/>
      <c r="Y8677" s="3"/>
      <c r="Z8677" s="3"/>
      <c r="AA8677" s="4"/>
      <c r="AB8677" s="4"/>
      <c r="AC8677" s="4"/>
      <c r="AD8677" s="4"/>
      <c r="AE8677" s="4"/>
      <c r="BA8677" s="13"/>
      <c r="BC8677" s="2"/>
      <c r="BD8677" s="2"/>
      <c r="BU8677" s="15"/>
      <c r="BV8677" s="6"/>
      <c r="BW8677" s="6"/>
      <c r="BX8677" s="16"/>
      <c r="BY8677" s="16"/>
      <c r="BZ8677" s="16"/>
      <c r="CA8677" s="16"/>
      <c r="CB8677" s="14"/>
    </row>
    <row r="8678" spans="1:80" s="9" customFormat="1" x14ac:dyDescent="0.2">
      <c r="A8678" s="16"/>
      <c r="B8678" s="16"/>
      <c r="C8678" s="16"/>
      <c r="D8678" s="16"/>
      <c r="E8678" s="16"/>
      <c r="F8678" s="3"/>
      <c r="G8678" s="3"/>
      <c r="H8678" s="3"/>
      <c r="I8678" s="3"/>
      <c r="J8678" s="2"/>
      <c r="M8678" s="10"/>
      <c r="N8678" s="2"/>
      <c r="O8678" s="3"/>
      <c r="P8678" s="11"/>
      <c r="Q8678" s="16"/>
      <c r="R8678" s="4"/>
      <c r="S8678" s="12"/>
      <c r="T8678" s="16"/>
      <c r="U8678" s="4"/>
      <c r="V8678" s="3"/>
      <c r="W8678" s="3"/>
      <c r="X8678" s="3"/>
      <c r="Y8678" s="3"/>
      <c r="Z8678" s="3"/>
      <c r="AA8678" s="4"/>
      <c r="AB8678" s="4"/>
      <c r="AC8678" s="4"/>
      <c r="AD8678" s="4"/>
      <c r="AE8678" s="4"/>
      <c r="BA8678" s="13"/>
      <c r="BC8678" s="2"/>
      <c r="BD8678" s="2"/>
      <c r="BU8678" s="15"/>
      <c r="BV8678" s="6"/>
      <c r="BW8678" s="6"/>
      <c r="BX8678" s="16"/>
      <c r="BY8678" s="16"/>
      <c r="BZ8678" s="16"/>
      <c r="CA8678" s="16"/>
      <c r="CB8678" s="14"/>
    </row>
    <row r="8679" spans="1:80" s="9" customFormat="1" x14ac:dyDescent="0.2">
      <c r="A8679" s="16"/>
      <c r="B8679" s="16"/>
      <c r="C8679" s="16"/>
      <c r="D8679" s="16"/>
      <c r="E8679" s="16"/>
      <c r="F8679" s="3"/>
      <c r="G8679" s="3"/>
      <c r="H8679" s="3"/>
      <c r="I8679" s="3"/>
      <c r="J8679" s="2"/>
      <c r="M8679" s="10"/>
      <c r="N8679" s="2"/>
      <c r="O8679" s="3"/>
      <c r="P8679" s="11"/>
      <c r="Q8679" s="16"/>
      <c r="R8679" s="4"/>
      <c r="S8679" s="12"/>
      <c r="T8679" s="16"/>
      <c r="U8679" s="4"/>
      <c r="V8679" s="3"/>
      <c r="W8679" s="3"/>
      <c r="X8679" s="3"/>
      <c r="Y8679" s="3"/>
      <c r="Z8679" s="3"/>
      <c r="AA8679" s="4"/>
      <c r="AB8679" s="4"/>
      <c r="AC8679" s="4"/>
      <c r="AD8679" s="4"/>
      <c r="AE8679" s="4"/>
      <c r="BA8679" s="13"/>
      <c r="BC8679" s="2"/>
      <c r="BD8679" s="2"/>
      <c r="BU8679" s="15"/>
      <c r="BV8679" s="6"/>
      <c r="BW8679" s="6"/>
      <c r="BX8679" s="16"/>
      <c r="BY8679" s="16"/>
      <c r="BZ8679" s="16"/>
      <c r="CA8679" s="16"/>
      <c r="CB8679" s="14"/>
    </row>
    <row r="8680" spans="1:80" s="9" customFormat="1" x14ac:dyDescent="0.2">
      <c r="A8680" s="16"/>
      <c r="B8680" s="16"/>
      <c r="C8680" s="16"/>
      <c r="D8680" s="16"/>
      <c r="E8680" s="16"/>
      <c r="F8680" s="3"/>
      <c r="G8680" s="3"/>
      <c r="H8680" s="3"/>
      <c r="I8680" s="3"/>
      <c r="J8680" s="2"/>
      <c r="M8680" s="10"/>
      <c r="N8680" s="2"/>
      <c r="O8680" s="3"/>
      <c r="P8680" s="11"/>
      <c r="Q8680" s="16"/>
      <c r="R8680" s="4"/>
      <c r="S8680" s="12"/>
      <c r="T8680" s="16"/>
      <c r="U8680" s="4"/>
      <c r="V8680" s="3"/>
      <c r="W8680" s="3"/>
      <c r="X8680" s="3"/>
      <c r="Y8680" s="3"/>
      <c r="Z8680" s="3"/>
      <c r="AA8680" s="4"/>
      <c r="AB8680" s="4"/>
      <c r="AC8680" s="4"/>
      <c r="AD8680" s="4"/>
      <c r="AE8680" s="4"/>
      <c r="BA8680" s="13"/>
      <c r="BC8680" s="2"/>
      <c r="BD8680" s="2"/>
      <c r="BU8680" s="15"/>
      <c r="BV8680" s="6"/>
      <c r="BW8680" s="6"/>
      <c r="BX8680" s="16"/>
      <c r="BY8680" s="16"/>
      <c r="BZ8680" s="16"/>
      <c r="CA8680" s="16"/>
      <c r="CB8680" s="14"/>
    </row>
    <row r="8681" spans="1:80" s="9" customFormat="1" x14ac:dyDescent="0.2">
      <c r="A8681" s="16"/>
      <c r="B8681" s="16"/>
      <c r="C8681" s="16"/>
      <c r="D8681" s="16"/>
      <c r="E8681" s="16"/>
      <c r="F8681" s="3"/>
      <c r="G8681" s="3"/>
      <c r="H8681" s="3"/>
      <c r="I8681" s="3"/>
      <c r="J8681" s="2"/>
      <c r="M8681" s="10"/>
      <c r="N8681" s="2"/>
      <c r="O8681" s="3"/>
      <c r="P8681" s="11"/>
      <c r="Q8681" s="16"/>
      <c r="R8681" s="4"/>
      <c r="S8681" s="12"/>
      <c r="T8681" s="16"/>
      <c r="U8681" s="4"/>
      <c r="V8681" s="3"/>
      <c r="W8681" s="3"/>
      <c r="X8681" s="3"/>
      <c r="Y8681" s="3"/>
      <c r="Z8681" s="3"/>
      <c r="AA8681" s="4"/>
      <c r="AB8681" s="4"/>
      <c r="AC8681" s="4"/>
      <c r="AD8681" s="4"/>
      <c r="AE8681" s="4"/>
      <c r="BA8681" s="13"/>
      <c r="BC8681" s="2"/>
      <c r="BD8681" s="2"/>
      <c r="BU8681" s="15"/>
      <c r="BV8681" s="6"/>
      <c r="BW8681" s="6"/>
      <c r="BX8681" s="16"/>
      <c r="BY8681" s="16"/>
      <c r="BZ8681" s="16"/>
      <c r="CA8681" s="16"/>
      <c r="CB8681" s="14"/>
    </row>
    <row r="8682" spans="1:80" s="9" customFormat="1" x14ac:dyDescent="0.2">
      <c r="A8682" s="16"/>
      <c r="B8682" s="16"/>
      <c r="C8682" s="16"/>
      <c r="D8682" s="16"/>
      <c r="E8682" s="16"/>
      <c r="F8682" s="3"/>
      <c r="G8682" s="3"/>
      <c r="H8682" s="3"/>
      <c r="I8682" s="3"/>
      <c r="J8682" s="2"/>
      <c r="M8682" s="10"/>
      <c r="N8682" s="2"/>
      <c r="O8682" s="3"/>
      <c r="P8682" s="11"/>
      <c r="Q8682" s="16"/>
      <c r="R8682" s="4"/>
      <c r="S8682" s="12"/>
      <c r="T8682" s="16"/>
      <c r="U8682" s="4"/>
      <c r="V8682" s="3"/>
      <c r="W8682" s="3"/>
      <c r="X8682" s="3"/>
      <c r="Y8682" s="3"/>
      <c r="Z8682" s="3"/>
      <c r="AA8682" s="4"/>
      <c r="AB8682" s="4"/>
      <c r="AC8682" s="4"/>
      <c r="AD8682" s="4"/>
      <c r="AE8682" s="4"/>
      <c r="BA8682" s="13"/>
      <c r="BC8682" s="2"/>
      <c r="BD8682" s="2"/>
      <c r="BU8682" s="15"/>
      <c r="BV8682" s="6"/>
      <c r="BW8682" s="6"/>
      <c r="BX8682" s="16"/>
      <c r="BY8682" s="16"/>
      <c r="BZ8682" s="16"/>
      <c r="CA8682" s="16"/>
      <c r="CB8682" s="14"/>
    </row>
    <row r="8683" spans="1:80" s="9" customFormat="1" x14ac:dyDescent="0.2">
      <c r="A8683" s="16"/>
      <c r="B8683" s="16"/>
      <c r="C8683" s="16"/>
      <c r="D8683" s="16"/>
      <c r="E8683" s="16"/>
      <c r="F8683" s="3"/>
      <c r="G8683" s="3"/>
      <c r="H8683" s="3"/>
      <c r="I8683" s="3"/>
      <c r="J8683" s="2"/>
      <c r="M8683" s="10"/>
      <c r="N8683" s="2"/>
      <c r="O8683" s="3"/>
      <c r="P8683" s="11"/>
      <c r="Q8683" s="16"/>
      <c r="R8683" s="4"/>
      <c r="S8683" s="12"/>
      <c r="T8683" s="16"/>
      <c r="U8683" s="4"/>
      <c r="V8683" s="3"/>
      <c r="W8683" s="3"/>
      <c r="X8683" s="3"/>
      <c r="Y8683" s="3"/>
      <c r="Z8683" s="3"/>
      <c r="AA8683" s="4"/>
      <c r="AB8683" s="4"/>
      <c r="AC8683" s="4"/>
      <c r="AD8683" s="4"/>
      <c r="AE8683" s="4"/>
      <c r="BA8683" s="13"/>
      <c r="BC8683" s="2"/>
      <c r="BD8683" s="2"/>
      <c r="BU8683" s="15"/>
      <c r="BV8683" s="6"/>
      <c r="BW8683" s="6"/>
      <c r="BX8683" s="16"/>
      <c r="BY8683" s="16"/>
      <c r="BZ8683" s="16"/>
      <c r="CA8683" s="16"/>
      <c r="CB8683" s="14"/>
    </row>
    <row r="8684" spans="1:80" s="9" customFormat="1" x14ac:dyDescent="0.2">
      <c r="A8684" s="16"/>
      <c r="B8684" s="16"/>
      <c r="C8684" s="16"/>
      <c r="D8684" s="16"/>
      <c r="E8684" s="16"/>
      <c r="F8684" s="3"/>
      <c r="G8684" s="3"/>
      <c r="H8684" s="3"/>
      <c r="I8684" s="3"/>
      <c r="J8684" s="2"/>
      <c r="M8684" s="10"/>
      <c r="N8684" s="2"/>
      <c r="O8684" s="3"/>
      <c r="P8684" s="11"/>
      <c r="Q8684" s="16"/>
      <c r="R8684" s="4"/>
      <c r="S8684" s="12"/>
      <c r="T8684" s="16"/>
      <c r="U8684" s="4"/>
      <c r="V8684" s="3"/>
      <c r="W8684" s="3"/>
      <c r="X8684" s="3"/>
      <c r="Y8684" s="3"/>
      <c r="Z8684" s="3"/>
      <c r="AA8684" s="4"/>
      <c r="AB8684" s="4"/>
      <c r="AC8684" s="4"/>
      <c r="AD8684" s="4"/>
      <c r="AE8684" s="4"/>
      <c r="BA8684" s="13"/>
      <c r="BC8684" s="2"/>
      <c r="BD8684" s="2"/>
      <c r="BU8684" s="15"/>
      <c r="BV8684" s="6"/>
      <c r="BW8684" s="6"/>
      <c r="BX8684" s="16"/>
      <c r="BY8684" s="16"/>
      <c r="BZ8684" s="16"/>
      <c r="CA8684" s="16"/>
      <c r="CB8684" s="14"/>
    </row>
    <row r="8685" spans="1:80" s="9" customFormat="1" x14ac:dyDescent="0.2">
      <c r="A8685" s="16"/>
      <c r="B8685" s="16"/>
      <c r="C8685" s="16"/>
      <c r="D8685" s="16"/>
      <c r="E8685" s="16"/>
      <c r="F8685" s="3"/>
      <c r="G8685" s="3"/>
      <c r="H8685" s="3"/>
      <c r="I8685" s="3"/>
      <c r="J8685" s="2"/>
      <c r="M8685" s="10"/>
      <c r="N8685" s="2"/>
      <c r="O8685" s="3"/>
      <c r="P8685" s="11"/>
      <c r="Q8685" s="16"/>
      <c r="R8685" s="4"/>
      <c r="S8685" s="12"/>
      <c r="T8685" s="16"/>
      <c r="U8685" s="4"/>
      <c r="V8685" s="3"/>
      <c r="W8685" s="3"/>
      <c r="X8685" s="3"/>
      <c r="Y8685" s="3"/>
      <c r="Z8685" s="3"/>
      <c r="AA8685" s="4"/>
      <c r="AB8685" s="4"/>
      <c r="AC8685" s="4"/>
      <c r="AD8685" s="4"/>
      <c r="AE8685" s="4"/>
      <c r="BA8685" s="13"/>
      <c r="BC8685" s="2"/>
      <c r="BD8685" s="2"/>
      <c r="BU8685" s="15"/>
      <c r="BV8685" s="6"/>
      <c r="BW8685" s="6"/>
      <c r="BX8685" s="16"/>
      <c r="BY8685" s="16"/>
      <c r="BZ8685" s="16"/>
      <c r="CA8685" s="16"/>
      <c r="CB8685" s="14"/>
    </row>
    <row r="8686" spans="1:80" s="9" customFormat="1" x14ac:dyDescent="0.2">
      <c r="A8686" s="16"/>
      <c r="B8686" s="16"/>
      <c r="C8686" s="16"/>
      <c r="D8686" s="16"/>
      <c r="E8686" s="16"/>
      <c r="F8686" s="3"/>
      <c r="G8686" s="3"/>
      <c r="H8686" s="3"/>
      <c r="I8686" s="3"/>
      <c r="J8686" s="2"/>
      <c r="M8686" s="10"/>
      <c r="N8686" s="2"/>
      <c r="O8686" s="3"/>
      <c r="P8686" s="11"/>
      <c r="Q8686" s="16"/>
      <c r="R8686" s="4"/>
      <c r="S8686" s="12"/>
      <c r="T8686" s="16"/>
      <c r="U8686" s="4"/>
      <c r="V8686" s="3"/>
      <c r="W8686" s="3"/>
      <c r="X8686" s="3"/>
      <c r="Y8686" s="3"/>
      <c r="Z8686" s="3"/>
      <c r="AA8686" s="4"/>
      <c r="AB8686" s="4"/>
      <c r="AC8686" s="4"/>
      <c r="AD8686" s="4"/>
      <c r="AE8686" s="4"/>
      <c r="BA8686" s="13"/>
      <c r="BC8686" s="2"/>
      <c r="BD8686" s="2"/>
      <c r="BU8686" s="15"/>
      <c r="BV8686" s="6"/>
      <c r="BW8686" s="6"/>
      <c r="BX8686" s="16"/>
      <c r="BY8686" s="16"/>
      <c r="BZ8686" s="16"/>
      <c r="CA8686" s="16"/>
      <c r="CB8686" s="14"/>
    </row>
    <row r="8687" spans="1:80" s="9" customFormat="1" x14ac:dyDescent="0.2">
      <c r="A8687" s="16"/>
      <c r="B8687" s="16"/>
      <c r="C8687" s="16"/>
      <c r="D8687" s="16"/>
      <c r="E8687" s="16"/>
      <c r="F8687" s="3"/>
      <c r="G8687" s="3"/>
      <c r="H8687" s="3"/>
      <c r="I8687" s="3"/>
      <c r="J8687" s="2"/>
      <c r="M8687" s="10"/>
      <c r="N8687" s="2"/>
      <c r="O8687" s="3"/>
      <c r="P8687" s="11"/>
      <c r="Q8687" s="16"/>
      <c r="R8687" s="4"/>
      <c r="S8687" s="12"/>
      <c r="T8687" s="16"/>
      <c r="U8687" s="4"/>
      <c r="V8687" s="3"/>
      <c r="W8687" s="3"/>
      <c r="X8687" s="3"/>
      <c r="Y8687" s="3"/>
      <c r="Z8687" s="3"/>
      <c r="AA8687" s="4"/>
      <c r="AB8687" s="4"/>
      <c r="AC8687" s="4"/>
      <c r="AD8687" s="4"/>
      <c r="AE8687" s="4"/>
      <c r="BA8687" s="13"/>
      <c r="BC8687" s="2"/>
      <c r="BD8687" s="2"/>
      <c r="BU8687" s="15"/>
      <c r="BV8687" s="6"/>
      <c r="BW8687" s="6"/>
      <c r="BX8687" s="16"/>
      <c r="BY8687" s="16"/>
      <c r="BZ8687" s="16"/>
      <c r="CA8687" s="16"/>
      <c r="CB8687" s="14"/>
    </row>
    <row r="8688" spans="1:80" s="9" customFormat="1" x14ac:dyDescent="0.2">
      <c r="A8688" s="16"/>
      <c r="B8688" s="16"/>
      <c r="C8688" s="16"/>
      <c r="D8688" s="16"/>
      <c r="E8688" s="16"/>
      <c r="F8688" s="3"/>
      <c r="G8688" s="3"/>
      <c r="H8688" s="3"/>
      <c r="I8688" s="3"/>
      <c r="J8688" s="2"/>
      <c r="M8688" s="10"/>
      <c r="N8688" s="2"/>
      <c r="O8688" s="3"/>
      <c r="P8688" s="11"/>
      <c r="Q8688" s="16"/>
      <c r="R8688" s="4"/>
      <c r="S8688" s="12"/>
      <c r="T8688" s="16"/>
      <c r="U8688" s="4"/>
      <c r="V8688" s="3"/>
      <c r="W8688" s="3"/>
      <c r="X8688" s="3"/>
      <c r="Y8688" s="3"/>
      <c r="Z8688" s="3"/>
      <c r="AA8688" s="4"/>
      <c r="AB8688" s="4"/>
      <c r="AC8688" s="4"/>
      <c r="AD8688" s="4"/>
      <c r="AE8688" s="4"/>
      <c r="BA8688" s="13"/>
      <c r="BC8688" s="2"/>
      <c r="BD8688" s="2"/>
      <c r="BU8688" s="15"/>
      <c r="BV8688" s="6"/>
      <c r="BW8688" s="6"/>
      <c r="BX8688" s="16"/>
      <c r="BY8688" s="16"/>
      <c r="BZ8688" s="16"/>
      <c r="CA8688" s="16"/>
      <c r="CB8688" s="14"/>
    </row>
    <row r="8689" spans="1:80" s="9" customFormat="1" x14ac:dyDescent="0.2">
      <c r="A8689" s="16"/>
      <c r="B8689" s="16"/>
      <c r="C8689" s="16"/>
      <c r="D8689" s="16"/>
      <c r="E8689" s="16"/>
      <c r="F8689" s="3"/>
      <c r="G8689" s="3"/>
      <c r="H8689" s="3"/>
      <c r="I8689" s="3"/>
      <c r="J8689" s="2"/>
      <c r="M8689" s="10"/>
      <c r="N8689" s="2"/>
      <c r="O8689" s="3"/>
      <c r="P8689" s="11"/>
      <c r="Q8689" s="16"/>
      <c r="R8689" s="4"/>
      <c r="S8689" s="12"/>
      <c r="T8689" s="16"/>
      <c r="U8689" s="4"/>
      <c r="V8689" s="3"/>
      <c r="W8689" s="3"/>
      <c r="X8689" s="3"/>
      <c r="Y8689" s="3"/>
      <c r="Z8689" s="3"/>
      <c r="AA8689" s="4"/>
      <c r="AB8689" s="4"/>
      <c r="AC8689" s="4"/>
      <c r="AD8689" s="4"/>
      <c r="AE8689" s="4"/>
      <c r="BA8689" s="13"/>
      <c r="BC8689" s="2"/>
      <c r="BD8689" s="2"/>
      <c r="BU8689" s="15"/>
      <c r="BV8689" s="6"/>
      <c r="BW8689" s="6"/>
      <c r="BX8689" s="16"/>
      <c r="BY8689" s="16"/>
      <c r="BZ8689" s="16"/>
      <c r="CA8689" s="16"/>
      <c r="CB8689" s="14"/>
    </row>
    <row r="8690" spans="1:80" s="9" customFormat="1" x14ac:dyDescent="0.2">
      <c r="A8690" s="16"/>
      <c r="B8690" s="16"/>
      <c r="C8690" s="16"/>
      <c r="D8690" s="16"/>
      <c r="E8690" s="16"/>
      <c r="F8690" s="3"/>
      <c r="G8690" s="3"/>
      <c r="H8690" s="3"/>
      <c r="I8690" s="3"/>
      <c r="J8690" s="2"/>
      <c r="M8690" s="10"/>
      <c r="N8690" s="2"/>
      <c r="O8690" s="3"/>
      <c r="P8690" s="11"/>
      <c r="Q8690" s="16"/>
      <c r="R8690" s="4"/>
      <c r="S8690" s="12"/>
      <c r="T8690" s="16"/>
      <c r="U8690" s="4"/>
      <c r="V8690" s="3"/>
      <c r="W8690" s="3"/>
      <c r="X8690" s="3"/>
      <c r="Y8690" s="3"/>
      <c r="Z8690" s="3"/>
      <c r="AA8690" s="4"/>
      <c r="AB8690" s="4"/>
      <c r="AC8690" s="4"/>
      <c r="AD8690" s="4"/>
      <c r="AE8690" s="4"/>
      <c r="BA8690" s="13"/>
      <c r="BC8690" s="2"/>
      <c r="BD8690" s="2"/>
      <c r="BU8690" s="15"/>
      <c r="BV8690" s="6"/>
      <c r="BW8690" s="6"/>
      <c r="BX8690" s="16"/>
      <c r="BY8690" s="16"/>
      <c r="BZ8690" s="16"/>
      <c r="CA8690" s="16"/>
      <c r="CB8690" s="14"/>
    </row>
    <row r="8691" spans="1:80" s="9" customFormat="1" x14ac:dyDescent="0.2">
      <c r="A8691" s="16"/>
      <c r="B8691" s="16"/>
      <c r="C8691" s="16"/>
      <c r="D8691" s="16"/>
      <c r="E8691" s="16"/>
      <c r="F8691" s="3"/>
      <c r="G8691" s="3"/>
      <c r="H8691" s="3"/>
      <c r="I8691" s="3"/>
      <c r="J8691" s="2"/>
      <c r="M8691" s="10"/>
      <c r="N8691" s="2"/>
      <c r="O8691" s="3"/>
      <c r="P8691" s="11"/>
      <c r="Q8691" s="16"/>
      <c r="R8691" s="4"/>
      <c r="S8691" s="12"/>
      <c r="T8691" s="16"/>
      <c r="U8691" s="4"/>
      <c r="V8691" s="3"/>
      <c r="W8691" s="3"/>
      <c r="X8691" s="3"/>
      <c r="Y8691" s="3"/>
      <c r="Z8691" s="3"/>
      <c r="AA8691" s="4"/>
      <c r="AB8691" s="4"/>
      <c r="AC8691" s="4"/>
      <c r="AD8691" s="4"/>
      <c r="AE8691" s="4"/>
      <c r="BA8691" s="13"/>
      <c r="BC8691" s="2"/>
      <c r="BD8691" s="2"/>
      <c r="BU8691" s="15"/>
      <c r="BV8691" s="6"/>
      <c r="BW8691" s="6"/>
      <c r="BX8691" s="16"/>
      <c r="BY8691" s="16"/>
      <c r="BZ8691" s="16"/>
      <c r="CA8691" s="16"/>
      <c r="CB8691" s="14"/>
    </row>
    <row r="8692" spans="1:80" s="9" customFormat="1" x14ac:dyDescent="0.2">
      <c r="A8692" s="16"/>
      <c r="B8692" s="16"/>
      <c r="C8692" s="16"/>
      <c r="D8692" s="16"/>
      <c r="E8692" s="16"/>
      <c r="F8692" s="3"/>
      <c r="G8692" s="3"/>
      <c r="H8692" s="3"/>
      <c r="I8692" s="3"/>
      <c r="J8692" s="2"/>
      <c r="M8692" s="10"/>
      <c r="N8692" s="2"/>
      <c r="O8692" s="3"/>
      <c r="P8692" s="11"/>
      <c r="Q8692" s="16"/>
      <c r="R8692" s="4"/>
      <c r="S8692" s="12"/>
      <c r="T8692" s="16"/>
      <c r="U8692" s="4"/>
      <c r="V8692" s="3"/>
      <c r="W8692" s="3"/>
      <c r="X8692" s="3"/>
      <c r="Y8692" s="3"/>
      <c r="Z8692" s="3"/>
      <c r="AA8692" s="4"/>
      <c r="AB8692" s="4"/>
      <c r="AC8692" s="4"/>
      <c r="AD8692" s="4"/>
      <c r="AE8692" s="4"/>
      <c r="BA8692" s="13"/>
      <c r="BC8692" s="2"/>
      <c r="BD8692" s="2"/>
      <c r="BU8692" s="15"/>
      <c r="BV8692" s="6"/>
      <c r="BW8692" s="6"/>
      <c r="BX8692" s="16"/>
      <c r="BY8692" s="16"/>
      <c r="BZ8692" s="16"/>
      <c r="CA8692" s="16"/>
      <c r="CB8692" s="14"/>
    </row>
    <row r="8693" spans="1:80" s="9" customFormat="1" x14ac:dyDescent="0.2">
      <c r="A8693" s="16"/>
      <c r="B8693" s="16"/>
      <c r="C8693" s="16"/>
      <c r="D8693" s="16"/>
      <c r="E8693" s="16"/>
      <c r="F8693" s="3"/>
      <c r="G8693" s="3"/>
      <c r="H8693" s="3"/>
      <c r="I8693" s="3"/>
      <c r="J8693" s="2"/>
      <c r="M8693" s="10"/>
      <c r="N8693" s="2"/>
      <c r="O8693" s="3"/>
      <c r="P8693" s="11"/>
      <c r="Q8693" s="16"/>
      <c r="R8693" s="4"/>
      <c r="S8693" s="12"/>
      <c r="T8693" s="16"/>
      <c r="U8693" s="4"/>
      <c r="V8693" s="3"/>
      <c r="W8693" s="3"/>
      <c r="X8693" s="3"/>
      <c r="Y8693" s="3"/>
      <c r="Z8693" s="3"/>
      <c r="AA8693" s="4"/>
      <c r="AB8693" s="4"/>
      <c r="AC8693" s="4"/>
      <c r="AD8693" s="4"/>
      <c r="AE8693" s="4"/>
      <c r="BA8693" s="13"/>
      <c r="BC8693" s="2"/>
      <c r="BD8693" s="2"/>
      <c r="BU8693" s="15"/>
      <c r="BV8693" s="6"/>
      <c r="BW8693" s="6"/>
      <c r="BX8693" s="16"/>
      <c r="BY8693" s="16"/>
      <c r="BZ8693" s="16"/>
      <c r="CA8693" s="16"/>
      <c r="CB8693" s="14"/>
    </row>
    <row r="8694" spans="1:80" s="9" customFormat="1" x14ac:dyDescent="0.2">
      <c r="A8694" s="16"/>
      <c r="B8694" s="16"/>
      <c r="C8694" s="16"/>
      <c r="D8694" s="16"/>
      <c r="E8694" s="16"/>
      <c r="F8694" s="3"/>
      <c r="G8694" s="3"/>
      <c r="H8694" s="3"/>
      <c r="I8694" s="3"/>
      <c r="J8694" s="2"/>
      <c r="M8694" s="10"/>
      <c r="N8694" s="2"/>
      <c r="O8694" s="3"/>
      <c r="P8694" s="11"/>
      <c r="Q8694" s="16"/>
      <c r="R8694" s="4"/>
      <c r="S8694" s="12"/>
      <c r="T8694" s="16"/>
      <c r="U8694" s="4"/>
      <c r="V8694" s="3"/>
      <c r="W8694" s="3"/>
      <c r="X8694" s="3"/>
      <c r="Y8694" s="3"/>
      <c r="Z8694" s="3"/>
      <c r="AA8694" s="4"/>
      <c r="AB8694" s="4"/>
      <c r="AC8694" s="4"/>
      <c r="AD8694" s="4"/>
      <c r="AE8694" s="4"/>
      <c r="BA8694" s="13"/>
      <c r="BC8694" s="2"/>
      <c r="BD8694" s="2"/>
      <c r="BU8694" s="15"/>
      <c r="BV8694" s="6"/>
      <c r="BW8694" s="6"/>
      <c r="BX8694" s="16"/>
      <c r="BY8694" s="16"/>
      <c r="BZ8694" s="16"/>
      <c r="CA8694" s="16"/>
      <c r="CB8694" s="14"/>
    </row>
    <row r="8695" spans="1:80" s="9" customFormat="1" x14ac:dyDescent="0.2">
      <c r="A8695" s="16"/>
      <c r="B8695" s="16"/>
      <c r="C8695" s="16"/>
      <c r="D8695" s="16"/>
      <c r="E8695" s="16"/>
      <c r="F8695" s="3"/>
      <c r="G8695" s="3"/>
      <c r="H8695" s="3"/>
      <c r="I8695" s="3"/>
      <c r="J8695" s="2"/>
      <c r="M8695" s="10"/>
      <c r="N8695" s="2"/>
      <c r="O8695" s="3"/>
      <c r="P8695" s="11"/>
      <c r="Q8695" s="16"/>
      <c r="R8695" s="4"/>
      <c r="S8695" s="12"/>
      <c r="T8695" s="16"/>
      <c r="U8695" s="4"/>
      <c r="V8695" s="3"/>
      <c r="W8695" s="3"/>
      <c r="X8695" s="3"/>
      <c r="Y8695" s="3"/>
      <c r="Z8695" s="3"/>
      <c r="AA8695" s="4"/>
      <c r="AB8695" s="4"/>
      <c r="AC8695" s="4"/>
      <c r="AD8695" s="4"/>
      <c r="AE8695" s="4"/>
      <c r="BA8695" s="13"/>
      <c r="BC8695" s="2"/>
      <c r="BD8695" s="2"/>
      <c r="BU8695" s="15"/>
      <c r="BV8695" s="6"/>
      <c r="BW8695" s="6"/>
      <c r="BX8695" s="16"/>
      <c r="BY8695" s="16"/>
      <c r="BZ8695" s="16"/>
      <c r="CA8695" s="16"/>
      <c r="CB8695" s="14"/>
    </row>
    <row r="8696" spans="1:80" s="9" customFormat="1" x14ac:dyDescent="0.2">
      <c r="A8696" s="16"/>
      <c r="B8696" s="16"/>
      <c r="C8696" s="16"/>
      <c r="D8696" s="16"/>
      <c r="E8696" s="16"/>
      <c r="F8696" s="3"/>
      <c r="G8696" s="3"/>
      <c r="H8696" s="3"/>
      <c r="I8696" s="3"/>
      <c r="J8696" s="2"/>
      <c r="M8696" s="10"/>
      <c r="N8696" s="2"/>
      <c r="O8696" s="3"/>
      <c r="P8696" s="11"/>
      <c r="Q8696" s="16"/>
      <c r="R8696" s="4"/>
      <c r="S8696" s="12"/>
      <c r="T8696" s="16"/>
      <c r="U8696" s="4"/>
      <c r="V8696" s="3"/>
      <c r="W8696" s="3"/>
      <c r="X8696" s="3"/>
      <c r="Y8696" s="3"/>
      <c r="Z8696" s="3"/>
      <c r="AA8696" s="4"/>
      <c r="AB8696" s="4"/>
      <c r="AC8696" s="4"/>
      <c r="AD8696" s="4"/>
      <c r="AE8696" s="4"/>
      <c r="BA8696" s="13"/>
      <c r="BC8696" s="2"/>
      <c r="BD8696" s="2"/>
      <c r="BU8696" s="15"/>
      <c r="BV8696" s="6"/>
      <c r="BW8696" s="6"/>
      <c r="BX8696" s="16"/>
      <c r="BY8696" s="16"/>
      <c r="BZ8696" s="16"/>
      <c r="CA8696" s="16"/>
      <c r="CB8696" s="14"/>
    </row>
    <row r="8697" spans="1:80" s="9" customFormat="1" x14ac:dyDescent="0.2">
      <c r="A8697" s="16"/>
      <c r="B8697" s="16"/>
      <c r="C8697" s="16"/>
      <c r="D8697" s="16"/>
      <c r="E8697" s="16"/>
      <c r="F8697" s="3"/>
      <c r="G8697" s="3"/>
      <c r="H8697" s="3"/>
      <c r="I8697" s="3"/>
      <c r="J8697" s="2"/>
      <c r="M8697" s="10"/>
      <c r="N8697" s="2"/>
      <c r="O8697" s="3"/>
      <c r="P8697" s="11"/>
      <c r="Q8697" s="16"/>
      <c r="R8697" s="4"/>
      <c r="S8697" s="12"/>
      <c r="T8697" s="16"/>
      <c r="U8697" s="4"/>
      <c r="V8697" s="3"/>
      <c r="W8697" s="3"/>
      <c r="X8697" s="3"/>
      <c r="Y8697" s="3"/>
      <c r="Z8697" s="3"/>
      <c r="AA8697" s="4"/>
      <c r="AB8697" s="4"/>
      <c r="AC8697" s="4"/>
      <c r="AD8697" s="4"/>
      <c r="AE8697" s="4"/>
      <c r="BA8697" s="13"/>
      <c r="BC8697" s="2"/>
      <c r="BD8697" s="2"/>
      <c r="BU8697" s="15"/>
      <c r="BV8697" s="6"/>
      <c r="BW8697" s="6"/>
      <c r="BX8697" s="16"/>
      <c r="BY8697" s="16"/>
      <c r="BZ8697" s="16"/>
      <c r="CA8697" s="16"/>
      <c r="CB8697" s="14"/>
    </row>
    <row r="8698" spans="1:80" s="9" customFormat="1" x14ac:dyDescent="0.2">
      <c r="A8698" s="16"/>
      <c r="B8698" s="16"/>
      <c r="C8698" s="16"/>
      <c r="D8698" s="16"/>
      <c r="E8698" s="16"/>
      <c r="F8698" s="3"/>
      <c r="G8698" s="3"/>
      <c r="H8698" s="3"/>
      <c r="I8698" s="3"/>
      <c r="J8698" s="2"/>
      <c r="M8698" s="10"/>
      <c r="N8698" s="2"/>
      <c r="O8698" s="3"/>
      <c r="P8698" s="11"/>
      <c r="Q8698" s="16"/>
      <c r="R8698" s="4"/>
      <c r="S8698" s="12"/>
      <c r="T8698" s="16"/>
      <c r="U8698" s="4"/>
      <c r="V8698" s="3"/>
      <c r="W8698" s="3"/>
      <c r="X8698" s="3"/>
      <c r="Y8698" s="3"/>
      <c r="Z8698" s="3"/>
      <c r="AA8698" s="4"/>
      <c r="AB8698" s="4"/>
      <c r="AC8698" s="4"/>
      <c r="AD8698" s="4"/>
      <c r="AE8698" s="4"/>
      <c r="BA8698" s="13"/>
      <c r="BC8698" s="2"/>
      <c r="BD8698" s="2"/>
      <c r="BU8698" s="15"/>
      <c r="BV8698" s="6"/>
      <c r="BW8698" s="6"/>
      <c r="BX8698" s="16"/>
      <c r="BY8698" s="16"/>
      <c r="BZ8698" s="16"/>
      <c r="CA8698" s="16"/>
      <c r="CB8698" s="14"/>
    </row>
    <row r="8699" spans="1:80" s="9" customFormat="1" x14ac:dyDescent="0.2">
      <c r="A8699" s="16"/>
      <c r="B8699" s="16"/>
      <c r="C8699" s="16"/>
      <c r="D8699" s="16"/>
      <c r="E8699" s="16"/>
      <c r="F8699" s="3"/>
      <c r="G8699" s="3"/>
      <c r="H8699" s="3"/>
      <c r="I8699" s="3"/>
      <c r="J8699" s="2"/>
      <c r="M8699" s="10"/>
      <c r="N8699" s="2"/>
      <c r="O8699" s="3"/>
      <c r="P8699" s="11"/>
      <c r="Q8699" s="16"/>
      <c r="R8699" s="4"/>
      <c r="S8699" s="12"/>
      <c r="T8699" s="16"/>
      <c r="U8699" s="4"/>
      <c r="V8699" s="3"/>
      <c r="W8699" s="3"/>
      <c r="X8699" s="3"/>
      <c r="Y8699" s="3"/>
      <c r="Z8699" s="3"/>
      <c r="AA8699" s="4"/>
      <c r="AB8699" s="4"/>
      <c r="AC8699" s="4"/>
      <c r="AD8699" s="4"/>
      <c r="AE8699" s="4"/>
      <c r="BA8699" s="13"/>
      <c r="BC8699" s="2"/>
      <c r="BD8699" s="2"/>
      <c r="BU8699" s="15"/>
      <c r="BV8699" s="6"/>
      <c r="BW8699" s="6"/>
      <c r="BX8699" s="16"/>
      <c r="BY8699" s="16"/>
      <c r="BZ8699" s="16"/>
      <c r="CA8699" s="16"/>
      <c r="CB8699" s="14"/>
    </row>
    <row r="8700" spans="1:80" s="9" customFormat="1" x14ac:dyDescent="0.2">
      <c r="A8700" s="16"/>
      <c r="B8700" s="16"/>
      <c r="C8700" s="16"/>
      <c r="D8700" s="16"/>
      <c r="E8700" s="16"/>
      <c r="F8700" s="3"/>
      <c r="G8700" s="3"/>
      <c r="H8700" s="3"/>
      <c r="I8700" s="3"/>
      <c r="J8700" s="2"/>
      <c r="M8700" s="10"/>
      <c r="N8700" s="2"/>
      <c r="O8700" s="3"/>
      <c r="P8700" s="11"/>
      <c r="Q8700" s="16"/>
      <c r="R8700" s="4"/>
      <c r="S8700" s="12"/>
      <c r="T8700" s="16"/>
      <c r="U8700" s="4"/>
      <c r="V8700" s="3"/>
      <c r="W8700" s="3"/>
      <c r="X8700" s="3"/>
      <c r="Y8700" s="3"/>
      <c r="Z8700" s="3"/>
      <c r="AA8700" s="4"/>
      <c r="AB8700" s="4"/>
      <c r="AC8700" s="4"/>
      <c r="AD8700" s="4"/>
      <c r="AE8700" s="4"/>
      <c r="BA8700" s="13"/>
      <c r="BC8700" s="2"/>
      <c r="BD8700" s="2"/>
      <c r="BU8700" s="15"/>
      <c r="BV8700" s="6"/>
      <c r="BW8700" s="6"/>
      <c r="BX8700" s="16"/>
      <c r="BY8700" s="16"/>
      <c r="BZ8700" s="16"/>
      <c r="CA8700" s="16"/>
      <c r="CB8700" s="14"/>
    </row>
    <row r="8701" spans="1:80" s="9" customFormat="1" x14ac:dyDescent="0.2">
      <c r="A8701" s="16"/>
      <c r="B8701" s="16"/>
      <c r="C8701" s="16"/>
      <c r="D8701" s="16"/>
      <c r="E8701" s="16"/>
      <c r="F8701" s="3"/>
      <c r="G8701" s="3"/>
      <c r="H8701" s="3"/>
      <c r="I8701" s="3"/>
      <c r="J8701" s="2"/>
      <c r="M8701" s="10"/>
      <c r="N8701" s="2"/>
      <c r="O8701" s="3"/>
      <c r="P8701" s="11"/>
      <c r="Q8701" s="16"/>
      <c r="R8701" s="4"/>
      <c r="S8701" s="12"/>
      <c r="T8701" s="16"/>
      <c r="U8701" s="4"/>
      <c r="V8701" s="3"/>
      <c r="W8701" s="3"/>
      <c r="X8701" s="3"/>
      <c r="Y8701" s="3"/>
      <c r="Z8701" s="3"/>
      <c r="AA8701" s="4"/>
      <c r="AB8701" s="4"/>
      <c r="AC8701" s="4"/>
      <c r="AD8701" s="4"/>
      <c r="AE8701" s="4"/>
      <c r="BA8701" s="13"/>
      <c r="BC8701" s="2"/>
      <c r="BD8701" s="2"/>
      <c r="BU8701" s="15"/>
      <c r="BV8701" s="6"/>
      <c r="BW8701" s="6"/>
      <c r="BX8701" s="16"/>
      <c r="BY8701" s="16"/>
      <c r="BZ8701" s="16"/>
      <c r="CA8701" s="16"/>
      <c r="CB8701" s="14"/>
    </row>
    <row r="8702" spans="1:80" s="9" customFormat="1" x14ac:dyDescent="0.2">
      <c r="A8702" s="16"/>
      <c r="B8702" s="16"/>
      <c r="C8702" s="16"/>
      <c r="D8702" s="16"/>
      <c r="E8702" s="16"/>
      <c r="F8702" s="3"/>
      <c r="G8702" s="3"/>
      <c r="H8702" s="3"/>
      <c r="I8702" s="3"/>
      <c r="J8702" s="2"/>
      <c r="M8702" s="10"/>
      <c r="N8702" s="2"/>
      <c r="O8702" s="3"/>
      <c r="P8702" s="11"/>
      <c r="Q8702" s="16"/>
      <c r="R8702" s="4"/>
      <c r="S8702" s="12"/>
      <c r="T8702" s="16"/>
      <c r="U8702" s="4"/>
      <c r="V8702" s="3"/>
      <c r="W8702" s="3"/>
      <c r="X8702" s="3"/>
      <c r="Y8702" s="3"/>
      <c r="Z8702" s="3"/>
      <c r="AA8702" s="4"/>
      <c r="AB8702" s="4"/>
      <c r="AC8702" s="4"/>
      <c r="AD8702" s="4"/>
      <c r="AE8702" s="4"/>
      <c r="BA8702" s="13"/>
      <c r="BC8702" s="2"/>
      <c r="BD8702" s="2"/>
      <c r="BU8702" s="15"/>
      <c r="BV8702" s="6"/>
      <c r="BW8702" s="6"/>
      <c r="BX8702" s="16"/>
      <c r="BY8702" s="16"/>
      <c r="BZ8702" s="16"/>
      <c r="CA8702" s="16"/>
      <c r="CB8702" s="14"/>
    </row>
    <row r="8703" spans="1:80" s="9" customFormat="1" x14ac:dyDescent="0.2">
      <c r="A8703" s="16"/>
      <c r="B8703" s="16"/>
      <c r="C8703" s="16"/>
      <c r="D8703" s="16"/>
      <c r="E8703" s="16"/>
      <c r="F8703" s="3"/>
      <c r="G8703" s="3"/>
      <c r="H8703" s="3"/>
      <c r="I8703" s="3"/>
      <c r="J8703" s="2"/>
      <c r="M8703" s="10"/>
      <c r="N8703" s="2"/>
      <c r="O8703" s="3"/>
      <c r="P8703" s="11"/>
      <c r="Q8703" s="16"/>
      <c r="R8703" s="4"/>
      <c r="S8703" s="12"/>
      <c r="T8703" s="16"/>
      <c r="U8703" s="4"/>
      <c r="V8703" s="3"/>
      <c r="W8703" s="3"/>
      <c r="X8703" s="3"/>
      <c r="Y8703" s="3"/>
      <c r="Z8703" s="3"/>
      <c r="AA8703" s="4"/>
      <c r="AB8703" s="4"/>
      <c r="AC8703" s="4"/>
      <c r="AD8703" s="4"/>
      <c r="AE8703" s="4"/>
      <c r="BA8703" s="13"/>
      <c r="BC8703" s="2"/>
      <c r="BD8703" s="2"/>
      <c r="BU8703" s="15"/>
      <c r="BV8703" s="6"/>
      <c r="BW8703" s="6"/>
      <c r="BX8703" s="16"/>
      <c r="BY8703" s="16"/>
      <c r="BZ8703" s="16"/>
      <c r="CA8703" s="16"/>
      <c r="CB8703" s="14"/>
    </row>
    <row r="8704" spans="1:80" s="9" customFormat="1" x14ac:dyDescent="0.2">
      <c r="A8704" s="16"/>
      <c r="B8704" s="16"/>
      <c r="C8704" s="16"/>
      <c r="D8704" s="16"/>
      <c r="E8704" s="16"/>
      <c r="F8704" s="3"/>
      <c r="G8704" s="3"/>
      <c r="H8704" s="3"/>
      <c r="I8704" s="3"/>
      <c r="J8704" s="2"/>
      <c r="M8704" s="10"/>
      <c r="N8704" s="2"/>
      <c r="O8704" s="3"/>
      <c r="P8704" s="11"/>
      <c r="Q8704" s="16"/>
      <c r="R8704" s="4"/>
      <c r="S8704" s="12"/>
      <c r="T8704" s="16"/>
      <c r="U8704" s="4"/>
      <c r="V8704" s="3"/>
      <c r="W8704" s="3"/>
      <c r="X8704" s="3"/>
      <c r="Y8704" s="3"/>
      <c r="Z8704" s="3"/>
      <c r="AA8704" s="4"/>
      <c r="AB8704" s="4"/>
      <c r="AC8704" s="4"/>
      <c r="AD8704" s="4"/>
      <c r="AE8704" s="4"/>
      <c r="BA8704" s="13"/>
      <c r="BC8704" s="2"/>
      <c r="BD8704" s="2"/>
      <c r="BU8704" s="15"/>
      <c r="BV8704" s="6"/>
      <c r="BW8704" s="6"/>
      <c r="BX8704" s="16"/>
      <c r="BY8704" s="16"/>
      <c r="BZ8704" s="16"/>
      <c r="CA8704" s="16"/>
      <c r="CB8704" s="14"/>
    </row>
    <row r="8705" spans="1:80" s="9" customFormat="1" x14ac:dyDescent="0.2">
      <c r="A8705" s="16"/>
      <c r="B8705" s="16"/>
      <c r="C8705" s="16"/>
      <c r="D8705" s="16"/>
      <c r="E8705" s="16"/>
      <c r="F8705" s="3"/>
      <c r="G8705" s="3"/>
      <c r="H8705" s="3"/>
      <c r="I8705" s="3"/>
      <c r="J8705" s="2"/>
      <c r="M8705" s="10"/>
      <c r="N8705" s="2"/>
      <c r="O8705" s="3"/>
      <c r="P8705" s="11"/>
      <c r="Q8705" s="16"/>
      <c r="R8705" s="4"/>
      <c r="S8705" s="12"/>
      <c r="T8705" s="16"/>
      <c r="U8705" s="4"/>
      <c r="V8705" s="3"/>
      <c r="W8705" s="3"/>
      <c r="X8705" s="3"/>
      <c r="Y8705" s="3"/>
      <c r="Z8705" s="3"/>
      <c r="AA8705" s="4"/>
      <c r="AB8705" s="4"/>
      <c r="AC8705" s="4"/>
      <c r="AD8705" s="4"/>
      <c r="AE8705" s="4"/>
      <c r="BA8705" s="13"/>
      <c r="BC8705" s="2"/>
      <c r="BD8705" s="2"/>
      <c r="BU8705" s="15"/>
      <c r="BV8705" s="6"/>
      <c r="BW8705" s="6"/>
      <c r="BX8705" s="16"/>
      <c r="BY8705" s="16"/>
      <c r="BZ8705" s="16"/>
      <c r="CA8705" s="16"/>
      <c r="CB8705" s="14"/>
    </row>
    <row r="8706" spans="1:80" s="9" customFormat="1" x14ac:dyDescent="0.2">
      <c r="A8706" s="16"/>
      <c r="B8706" s="16"/>
      <c r="C8706" s="16"/>
      <c r="D8706" s="16"/>
      <c r="E8706" s="16"/>
      <c r="F8706" s="3"/>
      <c r="G8706" s="3"/>
      <c r="H8706" s="3"/>
      <c r="I8706" s="3"/>
      <c r="J8706" s="2"/>
      <c r="M8706" s="10"/>
      <c r="N8706" s="2"/>
      <c r="O8706" s="3"/>
      <c r="P8706" s="11"/>
      <c r="Q8706" s="16"/>
      <c r="R8706" s="4"/>
      <c r="S8706" s="12"/>
      <c r="T8706" s="16"/>
      <c r="U8706" s="4"/>
      <c r="V8706" s="3"/>
      <c r="W8706" s="3"/>
      <c r="X8706" s="3"/>
      <c r="Y8706" s="3"/>
      <c r="Z8706" s="3"/>
      <c r="AA8706" s="4"/>
      <c r="AB8706" s="4"/>
      <c r="AC8706" s="4"/>
      <c r="AD8706" s="4"/>
      <c r="AE8706" s="4"/>
      <c r="BA8706" s="13"/>
      <c r="BC8706" s="2"/>
      <c r="BD8706" s="2"/>
      <c r="BU8706" s="15"/>
      <c r="BV8706" s="6"/>
      <c r="BW8706" s="6"/>
      <c r="BX8706" s="16"/>
      <c r="BY8706" s="16"/>
      <c r="BZ8706" s="16"/>
      <c r="CA8706" s="16"/>
      <c r="CB8706" s="14"/>
    </row>
    <row r="8707" spans="1:80" s="9" customFormat="1" x14ac:dyDescent="0.2">
      <c r="A8707" s="16"/>
      <c r="B8707" s="16"/>
      <c r="C8707" s="16"/>
      <c r="D8707" s="16"/>
      <c r="E8707" s="16"/>
      <c r="F8707" s="3"/>
      <c r="G8707" s="3"/>
      <c r="H8707" s="3"/>
      <c r="I8707" s="3"/>
      <c r="J8707" s="2"/>
      <c r="M8707" s="10"/>
      <c r="N8707" s="2"/>
      <c r="O8707" s="3"/>
      <c r="P8707" s="11"/>
      <c r="Q8707" s="16"/>
      <c r="R8707" s="4"/>
      <c r="S8707" s="12"/>
      <c r="T8707" s="16"/>
      <c r="U8707" s="4"/>
      <c r="V8707" s="3"/>
      <c r="W8707" s="3"/>
      <c r="X8707" s="3"/>
      <c r="Y8707" s="3"/>
      <c r="Z8707" s="3"/>
      <c r="AA8707" s="4"/>
      <c r="AB8707" s="4"/>
      <c r="AC8707" s="4"/>
      <c r="AD8707" s="4"/>
      <c r="AE8707" s="4"/>
      <c r="BA8707" s="13"/>
      <c r="BC8707" s="2"/>
      <c r="BD8707" s="2"/>
      <c r="BU8707" s="15"/>
      <c r="BV8707" s="6"/>
      <c r="BW8707" s="6"/>
      <c r="BX8707" s="16"/>
      <c r="BY8707" s="16"/>
      <c r="BZ8707" s="16"/>
      <c r="CA8707" s="16"/>
      <c r="CB8707" s="14"/>
    </row>
    <row r="8708" spans="1:80" s="9" customFormat="1" x14ac:dyDescent="0.2">
      <c r="A8708" s="16"/>
      <c r="B8708" s="16"/>
      <c r="C8708" s="16"/>
      <c r="D8708" s="16"/>
      <c r="E8708" s="16"/>
      <c r="F8708" s="3"/>
      <c r="G8708" s="3"/>
      <c r="H8708" s="3"/>
      <c r="I8708" s="3"/>
      <c r="J8708" s="2"/>
      <c r="M8708" s="10"/>
      <c r="N8708" s="2"/>
      <c r="O8708" s="3"/>
      <c r="P8708" s="11"/>
      <c r="Q8708" s="16"/>
      <c r="R8708" s="4"/>
      <c r="S8708" s="12"/>
      <c r="T8708" s="16"/>
      <c r="U8708" s="4"/>
      <c r="V8708" s="3"/>
      <c r="W8708" s="3"/>
      <c r="X8708" s="3"/>
      <c r="Y8708" s="3"/>
      <c r="Z8708" s="3"/>
      <c r="AA8708" s="4"/>
      <c r="AB8708" s="4"/>
      <c r="AC8708" s="4"/>
      <c r="AD8708" s="4"/>
      <c r="AE8708" s="4"/>
      <c r="BA8708" s="13"/>
      <c r="BC8708" s="2"/>
      <c r="BD8708" s="2"/>
      <c r="BU8708" s="15"/>
      <c r="BV8708" s="6"/>
      <c r="BW8708" s="6"/>
      <c r="BX8708" s="16"/>
      <c r="BY8708" s="16"/>
      <c r="BZ8708" s="16"/>
      <c r="CA8708" s="16"/>
      <c r="CB8708" s="14"/>
    </row>
    <row r="8709" spans="1:80" s="9" customFormat="1" x14ac:dyDescent="0.2">
      <c r="A8709" s="16"/>
      <c r="B8709" s="16"/>
      <c r="C8709" s="16"/>
      <c r="D8709" s="16"/>
      <c r="E8709" s="16"/>
      <c r="F8709" s="3"/>
      <c r="G8709" s="3"/>
      <c r="H8709" s="3"/>
      <c r="I8709" s="3"/>
      <c r="J8709" s="2"/>
      <c r="M8709" s="10"/>
      <c r="N8709" s="2"/>
      <c r="O8709" s="3"/>
      <c r="P8709" s="11"/>
      <c r="Q8709" s="16"/>
      <c r="R8709" s="4"/>
      <c r="S8709" s="12"/>
      <c r="T8709" s="16"/>
      <c r="U8709" s="4"/>
      <c r="V8709" s="3"/>
      <c r="W8709" s="3"/>
      <c r="X8709" s="3"/>
      <c r="Y8709" s="3"/>
      <c r="Z8709" s="3"/>
      <c r="AA8709" s="4"/>
      <c r="AB8709" s="4"/>
      <c r="AC8709" s="4"/>
      <c r="AD8709" s="4"/>
      <c r="AE8709" s="4"/>
      <c r="BA8709" s="13"/>
      <c r="BC8709" s="2"/>
      <c r="BD8709" s="2"/>
      <c r="BU8709" s="15"/>
      <c r="BV8709" s="6"/>
      <c r="BW8709" s="6"/>
      <c r="BX8709" s="16"/>
      <c r="BY8709" s="16"/>
      <c r="BZ8709" s="16"/>
      <c r="CA8709" s="16"/>
      <c r="CB8709" s="14"/>
    </row>
    <row r="8710" spans="1:80" s="9" customFormat="1" x14ac:dyDescent="0.2">
      <c r="A8710" s="16"/>
      <c r="B8710" s="16"/>
      <c r="C8710" s="16"/>
      <c r="D8710" s="16"/>
      <c r="E8710" s="16"/>
      <c r="F8710" s="3"/>
      <c r="G8710" s="3"/>
      <c r="H8710" s="3"/>
      <c r="I8710" s="3"/>
      <c r="J8710" s="2"/>
      <c r="M8710" s="10"/>
      <c r="N8710" s="2"/>
      <c r="O8710" s="3"/>
      <c r="P8710" s="11"/>
      <c r="Q8710" s="16"/>
      <c r="R8710" s="4"/>
      <c r="S8710" s="12"/>
      <c r="T8710" s="16"/>
      <c r="U8710" s="4"/>
      <c r="V8710" s="3"/>
      <c r="W8710" s="3"/>
      <c r="X8710" s="3"/>
      <c r="Y8710" s="3"/>
      <c r="Z8710" s="3"/>
      <c r="AA8710" s="4"/>
      <c r="AB8710" s="4"/>
      <c r="AC8710" s="4"/>
      <c r="AD8710" s="4"/>
      <c r="AE8710" s="4"/>
      <c r="BA8710" s="13"/>
      <c r="BC8710" s="2"/>
      <c r="BD8710" s="2"/>
      <c r="BU8710" s="15"/>
      <c r="BV8710" s="6"/>
      <c r="BW8710" s="6"/>
      <c r="BX8710" s="16"/>
      <c r="BY8710" s="16"/>
      <c r="BZ8710" s="16"/>
      <c r="CA8710" s="16"/>
      <c r="CB8710" s="14"/>
    </row>
    <row r="8711" spans="1:80" s="9" customFormat="1" x14ac:dyDescent="0.2">
      <c r="A8711" s="16"/>
      <c r="B8711" s="16"/>
      <c r="C8711" s="16"/>
      <c r="D8711" s="16"/>
      <c r="E8711" s="16"/>
      <c r="F8711" s="3"/>
      <c r="G8711" s="3"/>
      <c r="H8711" s="3"/>
      <c r="I8711" s="3"/>
      <c r="J8711" s="2"/>
      <c r="M8711" s="10"/>
      <c r="N8711" s="2"/>
      <c r="O8711" s="3"/>
      <c r="P8711" s="11"/>
      <c r="Q8711" s="16"/>
      <c r="R8711" s="4"/>
      <c r="S8711" s="12"/>
      <c r="T8711" s="16"/>
      <c r="U8711" s="4"/>
      <c r="V8711" s="3"/>
      <c r="W8711" s="3"/>
      <c r="X8711" s="3"/>
      <c r="Y8711" s="3"/>
      <c r="Z8711" s="3"/>
      <c r="AA8711" s="4"/>
      <c r="AB8711" s="4"/>
      <c r="AC8711" s="4"/>
      <c r="AD8711" s="4"/>
      <c r="AE8711" s="4"/>
      <c r="BA8711" s="13"/>
      <c r="BC8711" s="2"/>
      <c r="BD8711" s="2"/>
      <c r="BU8711" s="15"/>
      <c r="BV8711" s="6"/>
      <c r="BW8711" s="6"/>
      <c r="BX8711" s="16"/>
      <c r="BY8711" s="16"/>
      <c r="BZ8711" s="16"/>
      <c r="CA8711" s="16"/>
      <c r="CB8711" s="14"/>
    </row>
    <row r="8712" spans="1:80" s="9" customFormat="1" x14ac:dyDescent="0.2">
      <c r="A8712" s="16"/>
      <c r="B8712" s="16"/>
      <c r="C8712" s="16"/>
      <c r="D8712" s="16"/>
      <c r="E8712" s="16"/>
      <c r="F8712" s="3"/>
      <c r="G8712" s="3"/>
      <c r="H8712" s="3"/>
      <c r="I8712" s="3"/>
      <c r="J8712" s="2"/>
      <c r="M8712" s="10"/>
      <c r="N8712" s="2"/>
      <c r="O8712" s="3"/>
      <c r="P8712" s="11"/>
      <c r="Q8712" s="16"/>
      <c r="R8712" s="4"/>
      <c r="S8712" s="12"/>
      <c r="T8712" s="16"/>
      <c r="U8712" s="4"/>
      <c r="V8712" s="3"/>
      <c r="W8712" s="3"/>
      <c r="X8712" s="3"/>
      <c r="Y8712" s="3"/>
      <c r="Z8712" s="3"/>
      <c r="AA8712" s="4"/>
      <c r="AB8712" s="4"/>
      <c r="AC8712" s="4"/>
      <c r="AD8712" s="4"/>
      <c r="AE8712" s="4"/>
      <c r="BA8712" s="13"/>
      <c r="BC8712" s="2"/>
      <c r="BD8712" s="2"/>
      <c r="BU8712" s="15"/>
      <c r="BV8712" s="6"/>
      <c r="BW8712" s="6"/>
      <c r="BX8712" s="16"/>
      <c r="BY8712" s="16"/>
      <c r="BZ8712" s="16"/>
      <c r="CA8712" s="16"/>
      <c r="CB8712" s="14"/>
    </row>
    <row r="8713" spans="1:80" s="9" customFormat="1" x14ac:dyDescent="0.2">
      <c r="A8713" s="16"/>
      <c r="B8713" s="16"/>
      <c r="C8713" s="16"/>
      <c r="D8713" s="16"/>
      <c r="E8713" s="16"/>
      <c r="F8713" s="3"/>
      <c r="G8713" s="3"/>
      <c r="H8713" s="3"/>
      <c r="I8713" s="3"/>
      <c r="J8713" s="2"/>
      <c r="M8713" s="10"/>
      <c r="N8713" s="2"/>
      <c r="O8713" s="3"/>
      <c r="P8713" s="11"/>
      <c r="Q8713" s="16"/>
      <c r="R8713" s="4"/>
      <c r="S8713" s="12"/>
      <c r="T8713" s="16"/>
      <c r="U8713" s="4"/>
      <c r="V8713" s="3"/>
      <c r="W8713" s="3"/>
      <c r="X8713" s="3"/>
      <c r="Y8713" s="3"/>
      <c r="Z8713" s="3"/>
      <c r="AA8713" s="4"/>
      <c r="AB8713" s="4"/>
      <c r="AC8713" s="4"/>
      <c r="AD8713" s="4"/>
      <c r="AE8713" s="4"/>
      <c r="BA8713" s="13"/>
      <c r="BC8713" s="2"/>
      <c r="BD8713" s="2"/>
      <c r="BU8713" s="15"/>
      <c r="BV8713" s="6"/>
      <c r="BW8713" s="6"/>
      <c r="BX8713" s="16"/>
      <c r="BY8713" s="16"/>
      <c r="BZ8713" s="16"/>
      <c r="CA8713" s="16"/>
      <c r="CB8713" s="14"/>
    </row>
    <row r="8714" spans="1:80" s="9" customFormat="1" x14ac:dyDescent="0.2">
      <c r="A8714" s="16"/>
      <c r="B8714" s="16"/>
      <c r="C8714" s="16"/>
      <c r="D8714" s="16"/>
      <c r="E8714" s="16"/>
      <c r="F8714" s="3"/>
      <c r="G8714" s="3"/>
      <c r="H8714" s="3"/>
      <c r="I8714" s="3"/>
      <c r="J8714" s="2"/>
      <c r="M8714" s="10"/>
      <c r="N8714" s="2"/>
      <c r="O8714" s="3"/>
      <c r="P8714" s="11"/>
      <c r="Q8714" s="16"/>
      <c r="R8714" s="4"/>
      <c r="S8714" s="12"/>
      <c r="T8714" s="16"/>
      <c r="U8714" s="4"/>
      <c r="V8714" s="3"/>
      <c r="W8714" s="3"/>
      <c r="X8714" s="3"/>
      <c r="Y8714" s="3"/>
      <c r="Z8714" s="3"/>
      <c r="AA8714" s="4"/>
      <c r="AB8714" s="4"/>
      <c r="AC8714" s="4"/>
      <c r="AD8714" s="4"/>
      <c r="AE8714" s="4"/>
      <c r="BA8714" s="13"/>
      <c r="BC8714" s="2"/>
      <c r="BD8714" s="2"/>
      <c r="BU8714" s="15"/>
      <c r="BV8714" s="6"/>
      <c r="BW8714" s="6"/>
      <c r="BX8714" s="16"/>
      <c r="BY8714" s="16"/>
      <c r="BZ8714" s="16"/>
      <c r="CA8714" s="16"/>
      <c r="CB8714" s="14"/>
    </row>
    <row r="8715" spans="1:80" s="9" customFormat="1" x14ac:dyDescent="0.2">
      <c r="A8715" s="16"/>
      <c r="B8715" s="16"/>
      <c r="C8715" s="16"/>
      <c r="D8715" s="16"/>
      <c r="E8715" s="16"/>
      <c r="F8715" s="3"/>
      <c r="G8715" s="3"/>
      <c r="H8715" s="3"/>
      <c r="I8715" s="3"/>
      <c r="J8715" s="2"/>
      <c r="M8715" s="10"/>
      <c r="N8715" s="2"/>
      <c r="O8715" s="3"/>
      <c r="P8715" s="11"/>
      <c r="Q8715" s="16"/>
      <c r="R8715" s="4"/>
      <c r="S8715" s="12"/>
      <c r="T8715" s="16"/>
      <c r="U8715" s="4"/>
      <c r="V8715" s="3"/>
      <c r="W8715" s="3"/>
      <c r="X8715" s="3"/>
      <c r="Y8715" s="3"/>
      <c r="Z8715" s="3"/>
      <c r="AA8715" s="4"/>
      <c r="AB8715" s="4"/>
      <c r="AC8715" s="4"/>
      <c r="AD8715" s="4"/>
      <c r="AE8715" s="4"/>
      <c r="BA8715" s="13"/>
      <c r="BC8715" s="2"/>
      <c r="BD8715" s="2"/>
      <c r="BU8715" s="15"/>
      <c r="BV8715" s="6"/>
      <c r="BW8715" s="6"/>
      <c r="BX8715" s="16"/>
      <c r="BY8715" s="16"/>
      <c r="BZ8715" s="16"/>
      <c r="CA8715" s="16"/>
      <c r="CB8715" s="14"/>
    </row>
    <row r="8716" spans="1:80" s="9" customFormat="1" x14ac:dyDescent="0.2">
      <c r="A8716" s="16"/>
      <c r="B8716" s="16"/>
      <c r="C8716" s="16"/>
      <c r="D8716" s="16"/>
      <c r="E8716" s="16"/>
      <c r="F8716" s="3"/>
      <c r="G8716" s="3"/>
      <c r="H8716" s="3"/>
      <c r="I8716" s="3"/>
      <c r="J8716" s="2"/>
      <c r="M8716" s="10"/>
      <c r="N8716" s="2"/>
      <c r="O8716" s="3"/>
      <c r="P8716" s="11"/>
      <c r="Q8716" s="16"/>
      <c r="R8716" s="4"/>
      <c r="S8716" s="12"/>
      <c r="T8716" s="16"/>
      <c r="U8716" s="4"/>
      <c r="V8716" s="3"/>
      <c r="W8716" s="3"/>
      <c r="X8716" s="3"/>
      <c r="Y8716" s="3"/>
      <c r="Z8716" s="3"/>
      <c r="AA8716" s="4"/>
      <c r="AB8716" s="4"/>
      <c r="AC8716" s="4"/>
      <c r="AD8716" s="4"/>
      <c r="AE8716" s="4"/>
      <c r="BA8716" s="13"/>
      <c r="BC8716" s="2"/>
      <c r="BD8716" s="2"/>
      <c r="BU8716" s="15"/>
      <c r="BV8716" s="6"/>
      <c r="BW8716" s="6"/>
      <c r="BX8716" s="16"/>
      <c r="BY8716" s="16"/>
      <c r="BZ8716" s="16"/>
      <c r="CA8716" s="16"/>
      <c r="CB8716" s="14"/>
    </row>
    <row r="8717" spans="1:80" s="9" customFormat="1" x14ac:dyDescent="0.2">
      <c r="A8717" s="16"/>
      <c r="B8717" s="16"/>
      <c r="C8717" s="16"/>
      <c r="D8717" s="16"/>
      <c r="E8717" s="16"/>
      <c r="F8717" s="3"/>
      <c r="G8717" s="3"/>
      <c r="H8717" s="3"/>
      <c r="I8717" s="3"/>
      <c r="J8717" s="2"/>
      <c r="M8717" s="10"/>
      <c r="N8717" s="2"/>
      <c r="O8717" s="3"/>
      <c r="P8717" s="11"/>
      <c r="Q8717" s="16"/>
      <c r="R8717" s="4"/>
      <c r="S8717" s="12"/>
      <c r="T8717" s="16"/>
      <c r="U8717" s="4"/>
      <c r="V8717" s="3"/>
      <c r="W8717" s="3"/>
      <c r="X8717" s="3"/>
      <c r="Y8717" s="3"/>
      <c r="Z8717" s="3"/>
      <c r="AA8717" s="4"/>
      <c r="AB8717" s="4"/>
      <c r="AC8717" s="4"/>
      <c r="AD8717" s="4"/>
      <c r="AE8717" s="4"/>
      <c r="BA8717" s="13"/>
      <c r="BC8717" s="2"/>
      <c r="BD8717" s="2"/>
      <c r="BU8717" s="15"/>
      <c r="BV8717" s="6"/>
      <c r="BW8717" s="6"/>
      <c r="BX8717" s="16"/>
      <c r="BY8717" s="16"/>
      <c r="BZ8717" s="16"/>
      <c r="CA8717" s="16"/>
      <c r="CB8717" s="14"/>
    </row>
    <row r="8718" spans="1:80" s="9" customFormat="1" x14ac:dyDescent="0.2">
      <c r="A8718" s="16"/>
      <c r="B8718" s="16"/>
      <c r="C8718" s="16"/>
      <c r="D8718" s="16"/>
      <c r="E8718" s="16"/>
      <c r="F8718" s="3"/>
      <c r="G8718" s="3"/>
      <c r="H8718" s="3"/>
      <c r="I8718" s="3"/>
      <c r="J8718" s="2"/>
      <c r="M8718" s="10"/>
      <c r="N8718" s="2"/>
      <c r="O8718" s="3"/>
      <c r="P8718" s="11"/>
      <c r="Q8718" s="16"/>
      <c r="R8718" s="4"/>
      <c r="S8718" s="12"/>
      <c r="T8718" s="16"/>
      <c r="U8718" s="4"/>
      <c r="V8718" s="3"/>
      <c r="W8718" s="3"/>
      <c r="X8718" s="3"/>
      <c r="Y8718" s="3"/>
      <c r="Z8718" s="3"/>
      <c r="AA8718" s="4"/>
      <c r="AB8718" s="4"/>
      <c r="AC8718" s="4"/>
      <c r="AD8718" s="4"/>
      <c r="AE8718" s="4"/>
      <c r="BA8718" s="13"/>
      <c r="BC8718" s="2"/>
      <c r="BD8718" s="2"/>
      <c r="BU8718" s="15"/>
      <c r="BV8718" s="6"/>
      <c r="BW8718" s="6"/>
      <c r="BX8718" s="16"/>
      <c r="BY8718" s="16"/>
      <c r="BZ8718" s="16"/>
      <c r="CA8718" s="16"/>
      <c r="CB8718" s="14"/>
    </row>
    <row r="8719" spans="1:80" s="9" customFormat="1" x14ac:dyDescent="0.2">
      <c r="A8719" s="16"/>
      <c r="B8719" s="16"/>
      <c r="C8719" s="16"/>
      <c r="D8719" s="16"/>
      <c r="E8719" s="16"/>
      <c r="F8719" s="3"/>
      <c r="G8719" s="3"/>
      <c r="H8719" s="3"/>
      <c r="I8719" s="3"/>
      <c r="J8719" s="2"/>
      <c r="M8719" s="10"/>
      <c r="N8719" s="2"/>
      <c r="O8719" s="3"/>
      <c r="P8719" s="11"/>
      <c r="Q8719" s="16"/>
      <c r="R8719" s="4"/>
      <c r="S8719" s="12"/>
      <c r="T8719" s="16"/>
      <c r="U8719" s="4"/>
      <c r="V8719" s="3"/>
      <c r="W8719" s="3"/>
      <c r="X8719" s="3"/>
      <c r="Y8719" s="3"/>
      <c r="Z8719" s="3"/>
      <c r="AA8719" s="4"/>
      <c r="AB8719" s="4"/>
      <c r="AC8719" s="4"/>
      <c r="AD8719" s="4"/>
      <c r="AE8719" s="4"/>
      <c r="BA8719" s="13"/>
      <c r="BC8719" s="2"/>
      <c r="BD8719" s="2"/>
      <c r="BU8719" s="15"/>
      <c r="BV8719" s="6"/>
      <c r="BW8719" s="6"/>
      <c r="BX8719" s="16"/>
      <c r="BY8719" s="16"/>
      <c r="BZ8719" s="16"/>
      <c r="CA8719" s="16"/>
      <c r="CB8719" s="14"/>
    </row>
    <row r="8720" spans="1:80" s="9" customFormat="1" x14ac:dyDescent="0.2">
      <c r="A8720" s="16"/>
      <c r="B8720" s="16"/>
      <c r="C8720" s="16"/>
      <c r="D8720" s="16"/>
      <c r="E8720" s="16"/>
      <c r="F8720" s="3"/>
      <c r="G8720" s="3"/>
      <c r="H8720" s="3"/>
      <c r="I8720" s="3"/>
      <c r="J8720" s="2"/>
      <c r="M8720" s="10"/>
      <c r="N8720" s="2"/>
      <c r="O8720" s="3"/>
      <c r="P8720" s="11"/>
      <c r="Q8720" s="16"/>
      <c r="R8720" s="4"/>
      <c r="S8720" s="12"/>
      <c r="T8720" s="16"/>
      <c r="U8720" s="4"/>
      <c r="V8720" s="3"/>
      <c r="W8720" s="3"/>
      <c r="X8720" s="3"/>
      <c r="Y8720" s="3"/>
      <c r="Z8720" s="3"/>
      <c r="AA8720" s="4"/>
      <c r="AB8720" s="4"/>
      <c r="AC8720" s="4"/>
      <c r="AD8720" s="4"/>
      <c r="AE8720" s="4"/>
      <c r="BA8720" s="13"/>
      <c r="BC8720" s="2"/>
      <c r="BD8720" s="2"/>
      <c r="BU8720" s="15"/>
      <c r="BV8720" s="6"/>
      <c r="BW8720" s="6"/>
      <c r="BX8720" s="16"/>
      <c r="BY8720" s="16"/>
      <c r="BZ8720" s="16"/>
      <c r="CA8720" s="16"/>
      <c r="CB8720" s="14"/>
    </row>
    <row r="8721" spans="1:80" s="9" customFormat="1" x14ac:dyDescent="0.2">
      <c r="A8721" s="16"/>
      <c r="B8721" s="16"/>
      <c r="C8721" s="16"/>
      <c r="D8721" s="16"/>
      <c r="E8721" s="16"/>
      <c r="F8721" s="3"/>
      <c r="G8721" s="3"/>
      <c r="H8721" s="3"/>
      <c r="I8721" s="3"/>
      <c r="J8721" s="2"/>
      <c r="M8721" s="10"/>
      <c r="N8721" s="2"/>
      <c r="O8721" s="3"/>
      <c r="P8721" s="11"/>
      <c r="Q8721" s="16"/>
      <c r="R8721" s="4"/>
      <c r="S8721" s="12"/>
      <c r="T8721" s="16"/>
      <c r="U8721" s="4"/>
      <c r="V8721" s="3"/>
      <c r="W8721" s="3"/>
      <c r="X8721" s="3"/>
      <c r="Y8721" s="3"/>
      <c r="Z8721" s="3"/>
      <c r="AA8721" s="4"/>
      <c r="AB8721" s="4"/>
      <c r="AC8721" s="4"/>
      <c r="AD8721" s="4"/>
      <c r="AE8721" s="4"/>
      <c r="BA8721" s="13"/>
      <c r="BC8721" s="2"/>
      <c r="BD8721" s="2"/>
      <c r="BU8721" s="15"/>
      <c r="BV8721" s="6"/>
      <c r="BW8721" s="6"/>
      <c r="BX8721" s="16"/>
      <c r="BY8721" s="16"/>
      <c r="BZ8721" s="16"/>
      <c r="CA8721" s="16"/>
      <c r="CB8721" s="14"/>
    </row>
    <row r="8722" spans="1:80" s="9" customFormat="1" x14ac:dyDescent="0.2">
      <c r="A8722" s="16"/>
      <c r="B8722" s="16"/>
      <c r="C8722" s="16"/>
      <c r="D8722" s="16"/>
      <c r="E8722" s="16"/>
      <c r="F8722" s="3"/>
      <c r="G8722" s="3"/>
      <c r="H8722" s="3"/>
      <c r="I8722" s="3"/>
      <c r="J8722" s="2"/>
      <c r="M8722" s="10"/>
      <c r="N8722" s="2"/>
      <c r="O8722" s="3"/>
      <c r="P8722" s="11"/>
      <c r="Q8722" s="16"/>
      <c r="R8722" s="4"/>
      <c r="S8722" s="12"/>
      <c r="T8722" s="16"/>
      <c r="U8722" s="4"/>
      <c r="V8722" s="3"/>
      <c r="W8722" s="3"/>
      <c r="X8722" s="3"/>
      <c r="Y8722" s="3"/>
      <c r="Z8722" s="3"/>
      <c r="AA8722" s="4"/>
      <c r="AB8722" s="4"/>
      <c r="AC8722" s="4"/>
      <c r="AD8722" s="4"/>
      <c r="AE8722" s="4"/>
      <c r="BA8722" s="13"/>
      <c r="BC8722" s="2"/>
      <c r="BD8722" s="2"/>
      <c r="BU8722" s="15"/>
      <c r="BV8722" s="6"/>
      <c r="BW8722" s="6"/>
      <c r="BX8722" s="16"/>
      <c r="BY8722" s="16"/>
      <c r="BZ8722" s="16"/>
      <c r="CA8722" s="16"/>
      <c r="CB8722" s="14"/>
    </row>
    <row r="8723" spans="1:80" s="9" customFormat="1" x14ac:dyDescent="0.2">
      <c r="A8723" s="16"/>
      <c r="B8723" s="16"/>
      <c r="C8723" s="16"/>
      <c r="D8723" s="16"/>
      <c r="E8723" s="16"/>
      <c r="F8723" s="3"/>
      <c r="G8723" s="3"/>
      <c r="H8723" s="3"/>
      <c r="I8723" s="3"/>
      <c r="J8723" s="2"/>
      <c r="M8723" s="10"/>
      <c r="N8723" s="2"/>
      <c r="O8723" s="3"/>
      <c r="P8723" s="11"/>
      <c r="Q8723" s="16"/>
      <c r="R8723" s="4"/>
      <c r="S8723" s="12"/>
      <c r="T8723" s="16"/>
      <c r="U8723" s="4"/>
      <c r="V8723" s="3"/>
      <c r="W8723" s="3"/>
      <c r="X8723" s="3"/>
      <c r="Y8723" s="3"/>
      <c r="Z8723" s="3"/>
      <c r="AA8723" s="4"/>
      <c r="AB8723" s="4"/>
      <c r="AC8723" s="4"/>
      <c r="AD8723" s="4"/>
      <c r="AE8723" s="4"/>
      <c r="BA8723" s="13"/>
      <c r="BC8723" s="2"/>
      <c r="BD8723" s="2"/>
      <c r="BU8723" s="15"/>
      <c r="BV8723" s="6"/>
      <c r="BW8723" s="6"/>
      <c r="BX8723" s="16"/>
      <c r="BY8723" s="16"/>
      <c r="BZ8723" s="16"/>
      <c r="CA8723" s="16"/>
      <c r="CB8723" s="14"/>
    </row>
    <row r="8724" spans="1:80" s="9" customFormat="1" x14ac:dyDescent="0.2">
      <c r="A8724" s="16"/>
      <c r="B8724" s="16"/>
      <c r="C8724" s="16"/>
      <c r="D8724" s="16"/>
      <c r="E8724" s="16"/>
      <c r="F8724" s="3"/>
      <c r="G8724" s="3"/>
      <c r="H8724" s="3"/>
      <c r="I8724" s="3"/>
      <c r="J8724" s="2"/>
      <c r="M8724" s="10"/>
      <c r="N8724" s="2"/>
      <c r="O8724" s="3"/>
      <c r="P8724" s="11"/>
      <c r="Q8724" s="16"/>
      <c r="R8724" s="4"/>
      <c r="S8724" s="12"/>
      <c r="T8724" s="16"/>
      <c r="U8724" s="4"/>
      <c r="V8724" s="3"/>
      <c r="W8724" s="3"/>
      <c r="X8724" s="3"/>
      <c r="Y8724" s="3"/>
      <c r="Z8724" s="3"/>
      <c r="AA8724" s="4"/>
      <c r="AB8724" s="4"/>
      <c r="AC8724" s="4"/>
      <c r="AD8724" s="4"/>
      <c r="AE8724" s="4"/>
      <c r="BA8724" s="13"/>
      <c r="BC8724" s="2"/>
      <c r="BD8724" s="2"/>
      <c r="BU8724" s="15"/>
      <c r="BV8724" s="6"/>
      <c r="BW8724" s="6"/>
      <c r="BX8724" s="16"/>
      <c r="BY8724" s="16"/>
      <c r="BZ8724" s="16"/>
      <c r="CA8724" s="16"/>
      <c r="CB8724" s="14"/>
    </row>
    <row r="8725" spans="1:80" s="9" customFormat="1" x14ac:dyDescent="0.2">
      <c r="A8725" s="16"/>
      <c r="B8725" s="16"/>
      <c r="C8725" s="16"/>
      <c r="D8725" s="16"/>
      <c r="E8725" s="16"/>
      <c r="F8725" s="3"/>
      <c r="G8725" s="3"/>
      <c r="H8725" s="3"/>
      <c r="I8725" s="3"/>
      <c r="J8725" s="2"/>
      <c r="M8725" s="10"/>
      <c r="N8725" s="2"/>
      <c r="O8725" s="3"/>
      <c r="P8725" s="11"/>
      <c r="Q8725" s="16"/>
      <c r="R8725" s="4"/>
      <c r="S8725" s="12"/>
      <c r="T8725" s="16"/>
      <c r="U8725" s="4"/>
      <c r="V8725" s="3"/>
      <c r="W8725" s="3"/>
      <c r="X8725" s="3"/>
      <c r="Y8725" s="3"/>
      <c r="Z8725" s="3"/>
      <c r="AA8725" s="4"/>
      <c r="AB8725" s="4"/>
      <c r="AC8725" s="4"/>
      <c r="AD8725" s="4"/>
      <c r="AE8725" s="4"/>
      <c r="BA8725" s="13"/>
      <c r="BC8725" s="2"/>
      <c r="BD8725" s="2"/>
      <c r="BU8725" s="15"/>
      <c r="BV8725" s="6"/>
      <c r="BW8725" s="6"/>
      <c r="BX8725" s="16"/>
      <c r="BY8725" s="16"/>
      <c r="BZ8725" s="16"/>
      <c r="CA8725" s="16"/>
      <c r="CB8725" s="14"/>
    </row>
    <row r="8726" spans="1:80" s="9" customFormat="1" x14ac:dyDescent="0.2">
      <c r="A8726" s="16"/>
      <c r="B8726" s="16"/>
      <c r="C8726" s="16"/>
      <c r="D8726" s="16"/>
      <c r="E8726" s="16"/>
      <c r="F8726" s="3"/>
      <c r="G8726" s="3"/>
      <c r="H8726" s="3"/>
      <c r="I8726" s="3"/>
      <c r="J8726" s="2"/>
      <c r="M8726" s="10"/>
      <c r="N8726" s="2"/>
      <c r="O8726" s="3"/>
      <c r="P8726" s="11"/>
      <c r="Q8726" s="16"/>
      <c r="R8726" s="4"/>
      <c r="S8726" s="12"/>
      <c r="T8726" s="16"/>
      <c r="U8726" s="4"/>
      <c r="V8726" s="3"/>
      <c r="W8726" s="3"/>
      <c r="X8726" s="3"/>
      <c r="Y8726" s="3"/>
      <c r="Z8726" s="3"/>
      <c r="AA8726" s="4"/>
      <c r="AB8726" s="4"/>
      <c r="AC8726" s="4"/>
      <c r="AD8726" s="4"/>
      <c r="AE8726" s="4"/>
      <c r="BA8726" s="13"/>
      <c r="BC8726" s="2"/>
      <c r="BD8726" s="2"/>
      <c r="BU8726" s="15"/>
      <c r="BV8726" s="6"/>
      <c r="BW8726" s="6"/>
      <c r="BX8726" s="16"/>
      <c r="BY8726" s="16"/>
      <c r="BZ8726" s="16"/>
      <c r="CA8726" s="16"/>
      <c r="CB8726" s="14"/>
    </row>
    <row r="8727" spans="1:80" s="9" customFormat="1" x14ac:dyDescent="0.2">
      <c r="A8727" s="16"/>
      <c r="B8727" s="16"/>
      <c r="C8727" s="16"/>
      <c r="D8727" s="16"/>
      <c r="E8727" s="16"/>
      <c r="F8727" s="3"/>
      <c r="G8727" s="3"/>
      <c r="H8727" s="3"/>
      <c r="I8727" s="3"/>
      <c r="J8727" s="2"/>
      <c r="M8727" s="10"/>
      <c r="N8727" s="2"/>
      <c r="O8727" s="3"/>
      <c r="P8727" s="11"/>
      <c r="Q8727" s="16"/>
      <c r="R8727" s="4"/>
      <c r="S8727" s="12"/>
      <c r="T8727" s="16"/>
      <c r="U8727" s="4"/>
      <c r="V8727" s="3"/>
      <c r="W8727" s="3"/>
      <c r="X8727" s="3"/>
      <c r="Y8727" s="3"/>
      <c r="Z8727" s="3"/>
      <c r="AA8727" s="4"/>
      <c r="AB8727" s="4"/>
      <c r="AC8727" s="4"/>
      <c r="AD8727" s="4"/>
      <c r="AE8727" s="4"/>
      <c r="BA8727" s="13"/>
      <c r="BC8727" s="2"/>
      <c r="BD8727" s="2"/>
      <c r="BU8727" s="15"/>
      <c r="BV8727" s="6"/>
      <c r="BW8727" s="6"/>
      <c r="BX8727" s="16"/>
      <c r="BY8727" s="16"/>
      <c r="BZ8727" s="16"/>
      <c r="CA8727" s="16"/>
      <c r="CB8727" s="14"/>
    </row>
    <row r="8728" spans="1:80" s="9" customFormat="1" x14ac:dyDescent="0.2">
      <c r="A8728" s="16"/>
      <c r="B8728" s="16"/>
      <c r="C8728" s="16"/>
      <c r="D8728" s="16"/>
      <c r="E8728" s="16"/>
      <c r="F8728" s="3"/>
      <c r="G8728" s="3"/>
      <c r="H8728" s="3"/>
      <c r="I8728" s="3"/>
      <c r="J8728" s="2"/>
      <c r="M8728" s="10"/>
      <c r="N8728" s="2"/>
      <c r="O8728" s="3"/>
      <c r="P8728" s="11"/>
      <c r="Q8728" s="16"/>
      <c r="R8728" s="4"/>
      <c r="S8728" s="12"/>
      <c r="T8728" s="16"/>
      <c r="U8728" s="4"/>
      <c r="V8728" s="3"/>
      <c r="W8728" s="3"/>
      <c r="X8728" s="3"/>
      <c r="Y8728" s="3"/>
      <c r="Z8728" s="3"/>
      <c r="AA8728" s="4"/>
      <c r="AB8728" s="4"/>
      <c r="AC8728" s="4"/>
      <c r="AD8728" s="4"/>
      <c r="AE8728" s="4"/>
      <c r="BA8728" s="13"/>
      <c r="BC8728" s="2"/>
      <c r="BD8728" s="2"/>
      <c r="BU8728" s="15"/>
      <c r="BV8728" s="6"/>
      <c r="BW8728" s="6"/>
      <c r="BX8728" s="16"/>
      <c r="BY8728" s="16"/>
      <c r="BZ8728" s="16"/>
      <c r="CA8728" s="16"/>
      <c r="CB8728" s="14"/>
    </row>
    <row r="8729" spans="1:80" s="9" customFormat="1" x14ac:dyDescent="0.2">
      <c r="A8729" s="16"/>
      <c r="B8729" s="16"/>
      <c r="C8729" s="16"/>
      <c r="D8729" s="16"/>
      <c r="E8729" s="16"/>
      <c r="F8729" s="3"/>
      <c r="G8729" s="3"/>
      <c r="H8729" s="3"/>
      <c r="I8729" s="3"/>
      <c r="J8729" s="2"/>
      <c r="M8729" s="10"/>
      <c r="N8729" s="2"/>
      <c r="O8729" s="3"/>
      <c r="P8729" s="11"/>
      <c r="Q8729" s="16"/>
      <c r="R8729" s="4"/>
      <c r="S8729" s="12"/>
      <c r="T8729" s="16"/>
      <c r="U8729" s="4"/>
      <c r="V8729" s="3"/>
      <c r="W8729" s="3"/>
      <c r="X8729" s="3"/>
      <c r="Y8729" s="3"/>
      <c r="Z8729" s="3"/>
      <c r="AA8729" s="4"/>
      <c r="AB8729" s="4"/>
      <c r="AC8729" s="4"/>
      <c r="AD8729" s="4"/>
      <c r="AE8729" s="4"/>
      <c r="BA8729" s="13"/>
      <c r="BC8729" s="2"/>
      <c r="BD8729" s="2"/>
      <c r="BU8729" s="15"/>
      <c r="BV8729" s="6"/>
      <c r="BW8729" s="6"/>
      <c r="BX8729" s="16"/>
      <c r="BY8729" s="16"/>
      <c r="BZ8729" s="16"/>
      <c r="CA8729" s="16"/>
      <c r="CB8729" s="14"/>
    </row>
    <row r="8730" spans="1:80" s="9" customFormat="1" x14ac:dyDescent="0.2">
      <c r="A8730" s="16"/>
      <c r="B8730" s="16"/>
      <c r="C8730" s="16"/>
      <c r="D8730" s="16"/>
      <c r="E8730" s="16"/>
      <c r="F8730" s="3"/>
      <c r="G8730" s="3"/>
      <c r="H8730" s="3"/>
      <c r="I8730" s="3"/>
      <c r="J8730" s="2"/>
      <c r="M8730" s="10"/>
      <c r="N8730" s="2"/>
      <c r="O8730" s="3"/>
      <c r="P8730" s="11"/>
      <c r="Q8730" s="16"/>
      <c r="R8730" s="4"/>
      <c r="S8730" s="12"/>
      <c r="T8730" s="16"/>
      <c r="U8730" s="4"/>
      <c r="V8730" s="3"/>
      <c r="W8730" s="3"/>
      <c r="X8730" s="3"/>
      <c r="Y8730" s="3"/>
      <c r="Z8730" s="3"/>
      <c r="AA8730" s="4"/>
      <c r="AB8730" s="4"/>
      <c r="AC8730" s="4"/>
      <c r="AD8730" s="4"/>
      <c r="AE8730" s="4"/>
      <c r="BA8730" s="13"/>
      <c r="BC8730" s="2"/>
      <c r="BD8730" s="2"/>
      <c r="BU8730" s="15"/>
      <c r="BV8730" s="6"/>
      <c r="BW8730" s="6"/>
      <c r="BX8730" s="16"/>
      <c r="BY8730" s="16"/>
      <c r="BZ8730" s="16"/>
      <c r="CA8730" s="16"/>
      <c r="CB8730" s="14"/>
    </row>
    <row r="8731" spans="1:80" s="9" customFormat="1" x14ac:dyDescent="0.2">
      <c r="A8731" s="16"/>
      <c r="B8731" s="16"/>
      <c r="C8731" s="16"/>
      <c r="D8731" s="16"/>
      <c r="E8731" s="16"/>
      <c r="F8731" s="3"/>
      <c r="G8731" s="3"/>
      <c r="H8731" s="3"/>
      <c r="I8731" s="3"/>
      <c r="J8731" s="2"/>
      <c r="M8731" s="10"/>
      <c r="N8731" s="2"/>
      <c r="O8731" s="3"/>
      <c r="P8731" s="11"/>
      <c r="Q8731" s="16"/>
      <c r="R8731" s="4"/>
      <c r="S8731" s="12"/>
      <c r="T8731" s="16"/>
      <c r="U8731" s="4"/>
      <c r="V8731" s="3"/>
      <c r="W8731" s="3"/>
      <c r="X8731" s="3"/>
      <c r="Y8731" s="3"/>
      <c r="Z8731" s="3"/>
      <c r="AA8731" s="4"/>
      <c r="AB8731" s="4"/>
      <c r="AC8731" s="4"/>
      <c r="AD8731" s="4"/>
      <c r="AE8731" s="4"/>
      <c r="BA8731" s="13"/>
      <c r="BC8731" s="2"/>
      <c r="BD8731" s="2"/>
      <c r="BU8731" s="15"/>
      <c r="BV8731" s="6"/>
      <c r="BW8731" s="6"/>
      <c r="BX8731" s="16"/>
      <c r="BY8731" s="16"/>
      <c r="BZ8731" s="16"/>
      <c r="CA8731" s="16"/>
      <c r="CB8731" s="14"/>
    </row>
    <row r="8732" spans="1:80" s="9" customFormat="1" x14ac:dyDescent="0.2">
      <c r="A8732" s="16"/>
      <c r="B8732" s="16"/>
      <c r="C8732" s="16"/>
      <c r="D8732" s="16"/>
      <c r="E8732" s="16"/>
      <c r="F8732" s="3"/>
      <c r="G8732" s="3"/>
      <c r="H8732" s="3"/>
      <c r="I8732" s="3"/>
      <c r="J8732" s="2"/>
      <c r="M8732" s="10"/>
      <c r="N8732" s="2"/>
      <c r="O8732" s="3"/>
      <c r="P8732" s="11"/>
      <c r="Q8732" s="16"/>
      <c r="R8732" s="4"/>
      <c r="S8732" s="12"/>
      <c r="T8732" s="16"/>
      <c r="U8732" s="4"/>
      <c r="V8732" s="3"/>
      <c r="W8732" s="3"/>
      <c r="X8732" s="3"/>
      <c r="Y8732" s="3"/>
      <c r="Z8732" s="3"/>
      <c r="AA8732" s="4"/>
      <c r="AB8732" s="4"/>
      <c r="AC8732" s="4"/>
      <c r="AD8732" s="4"/>
      <c r="AE8732" s="4"/>
      <c r="BA8732" s="13"/>
      <c r="BC8732" s="2"/>
      <c r="BD8732" s="2"/>
      <c r="BU8732" s="15"/>
      <c r="BV8732" s="6"/>
      <c r="BW8732" s="6"/>
      <c r="BX8732" s="16"/>
      <c r="BY8732" s="16"/>
      <c r="BZ8732" s="16"/>
      <c r="CA8732" s="16"/>
      <c r="CB8732" s="14"/>
    </row>
    <row r="8733" spans="1:80" s="9" customFormat="1" x14ac:dyDescent="0.2">
      <c r="A8733" s="16"/>
      <c r="B8733" s="16"/>
      <c r="C8733" s="16"/>
      <c r="D8733" s="16"/>
      <c r="E8733" s="16"/>
      <c r="F8733" s="3"/>
      <c r="G8733" s="3"/>
      <c r="H8733" s="3"/>
      <c r="I8733" s="3"/>
      <c r="J8733" s="2"/>
      <c r="M8733" s="10"/>
      <c r="N8733" s="2"/>
      <c r="O8733" s="3"/>
      <c r="P8733" s="11"/>
      <c r="Q8733" s="16"/>
      <c r="R8733" s="4"/>
      <c r="S8733" s="12"/>
      <c r="T8733" s="16"/>
      <c r="U8733" s="4"/>
      <c r="V8733" s="3"/>
      <c r="W8733" s="3"/>
      <c r="X8733" s="3"/>
      <c r="Y8733" s="3"/>
      <c r="Z8733" s="3"/>
      <c r="AA8733" s="4"/>
      <c r="AB8733" s="4"/>
      <c r="AC8733" s="4"/>
      <c r="AD8733" s="4"/>
      <c r="AE8733" s="4"/>
      <c r="BA8733" s="13"/>
      <c r="BC8733" s="2"/>
      <c r="BD8733" s="2"/>
      <c r="BU8733" s="15"/>
      <c r="BV8733" s="6"/>
      <c r="BW8733" s="6"/>
      <c r="BX8733" s="16"/>
      <c r="BY8733" s="16"/>
      <c r="BZ8733" s="16"/>
      <c r="CA8733" s="16"/>
      <c r="CB8733" s="14"/>
    </row>
    <row r="8734" spans="1:80" s="9" customFormat="1" x14ac:dyDescent="0.2">
      <c r="A8734" s="16"/>
      <c r="B8734" s="16"/>
      <c r="C8734" s="16"/>
      <c r="D8734" s="16"/>
      <c r="E8734" s="16"/>
      <c r="F8734" s="3"/>
      <c r="G8734" s="3"/>
      <c r="H8734" s="3"/>
      <c r="I8734" s="3"/>
      <c r="J8734" s="2"/>
      <c r="M8734" s="10"/>
      <c r="N8734" s="2"/>
      <c r="O8734" s="3"/>
      <c r="P8734" s="11"/>
      <c r="Q8734" s="16"/>
      <c r="R8734" s="4"/>
      <c r="S8734" s="12"/>
      <c r="T8734" s="16"/>
      <c r="U8734" s="4"/>
      <c r="V8734" s="3"/>
      <c r="W8734" s="3"/>
      <c r="X8734" s="3"/>
      <c r="Y8734" s="3"/>
      <c r="Z8734" s="3"/>
      <c r="AA8734" s="4"/>
      <c r="AB8734" s="4"/>
      <c r="AC8734" s="4"/>
      <c r="AD8734" s="4"/>
      <c r="AE8734" s="4"/>
      <c r="BA8734" s="13"/>
      <c r="BC8734" s="2"/>
      <c r="BD8734" s="2"/>
      <c r="BU8734" s="15"/>
      <c r="BV8734" s="6"/>
      <c r="BW8734" s="6"/>
      <c r="BX8734" s="16"/>
      <c r="BY8734" s="16"/>
      <c r="BZ8734" s="16"/>
      <c r="CA8734" s="16"/>
      <c r="CB8734" s="14"/>
    </row>
    <row r="8735" spans="1:80" s="9" customFormat="1" x14ac:dyDescent="0.2">
      <c r="A8735" s="16"/>
      <c r="B8735" s="16"/>
      <c r="C8735" s="16"/>
      <c r="D8735" s="16"/>
      <c r="E8735" s="16"/>
      <c r="F8735" s="3"/>
      <c r="G8735" s="3"/>
      <c r="H8735" s="3"/>
      <c r="I8735" s="3"/>
      <c r="J8735" s="2"/>
      <c r="M8735" s="10"/>
      <c r="N8735" s="2"/>
      <c r="O8735" s="3"/>
      <c r="P8735" s="11"/>
      <c r="Q8735" s="16"/>
      <c r="R8735" s="4"/>
      <c r="S8735" s="12"/>
      <c r="T8735" s="16"/>
      <c r="U8735" s="4"/>
      <c r="V8735" s="3"/>
      <c r="W8735" s="3"/>
      <c r="X8735" s="3"/>
      <c r="Y8735" s="3"/>
      <c r="Z8735" s="3"/>
      <c r="AA8735" s="4"/>
      <c r="AB8735" s="4"/>
      <c r="AC8735" s="4"/>
      <c r="AD8735" s="4"/>
      <c r="AE8735" s="4"/>
      <c r="BA8735" s="13"/>
      <c r="BC8735" s="2"/>
      <c r="BD8735" s="2"/>
      <c r="BU8735" s="15"/>
      <c r="BV8735" s="6"/>
      <c r="BW8735" s="6"/>
      <c r="BX8735" s="16"/>
      <c r="BY8735" s="16"/>
      <c r="BZ8735" s="16"/>
      <c r="CA8735" s="16"/>
      <c r="CB8735" s="14"/>
    </row>
    <row r="8736" spans="1:80" s="9" customFormat="1" x14ac:dyDescent="0.2">
      <c r="A8736" s="16"/>
      <c r="B8736" s="16"/>
      <c r="C8736" s="16"/>
      <c r="D8736" s="16"/>
      <c r="E8736" s="16"/>
      <c r="F8736" s="3"/>
      <c r="G8736" s="3"/>
      <c r="H8736" s="3"/>
      <c r="I8736" s="3"/>
      <c r="J8736" s="2"/>
      <c r="M8736" s="10"/>
      <c r="N8736" s="2"/>
      <c r="O8736" s="3"/>
      <c r="P8736" s="11"/>
      <c r="Q8736" s="16"/>
      <c r="R8736" s="4"/>
      <c r="S8736" s="12"/>
      <c r="T8736" s="16"/>
      <c r="U8736" s="4"/>
      <c r="V8736" s="3"/>
      <c r="W8736" s="3"/>
      <c r="X8736" s="3"/>
      <c r="Y8736" s="3"/>
      <c r="Z8736" s="3"/>
      <c r="AA8736" s="4"/>
      <c r="AB8736" s="4"/>
      <c r="AC8736" s="4"/>
      <c r="AD8736" s="4"/>
      <c r="AE8736" s="4"/>
      <c r="BA8736" s="13"/>
      <c r="BC8736" s="2"/>
      <c r="BD8736" s="2"/>
      <c r="BU8736" s="15"/>
      <c r="BV8736" s="6"/>
      <c r="BW8736" s="6"/>
      <c r="BX8736" s="16"/>
      <c r="BY8736" s="16"/>
      <c r="BZ8736" s="16"/>
      <c r="CA8736" s="16"/>
      <c r="CB8736" s="14"/>
    </row>
    <row r="8737" spans="1:80" s="9" customFormat="1" x14ac:dyDescent="0.2">
      <c r="A8737" s="16"/>
      <c r="B8737" s="16"/>
      <c r="C8737" s="16"/>
      <c r="D8737" s="16"/>
      <c r="E8737" s="16"/>
      <c r="F8737" s="3"/>
      <c r="G8737" s="3"/>
      <c r="H8737" s="3"/>
      <c r="I8737" s="3"/>
      <c r="J8737" s="2"/>
      <c r="M8737" s="10"/>
      <c r="N8737" s="2"/>
      <c r="O8737" s="3"/>
      <c r="P8737" s="11"/>
      <c r="Q8737" s="16"/>
      <c r="R8737" s="4"/>
      <c r="S8737" s="12"/>
      <c r="T8737" s="16"/>
      <c r="U8737" s="4"/>
      <c r="V8737" s="3"/>
      <c r="W8737" s="3"/>
      <c r="X8737" s="3"/>
      <c r="Y8737" s="3"/>
      <c r="Z8737" s="3"/>
      <c r="AA8737" s="4"/>
      <c r="AB8737" s="4"/>
      <c r="AC8737" s="4"/>
      <c r="AD8737" s="4"/>
      <c r="AE8737" s="4"/>
      <c r="BA8737" s="13"/>
      <c r="BC8737" s="2"/>
      <c r="BD8737" s="2"/>
      <c r="BU8737" s="15"/>
      <c r="BV8737" s="6"/>
      <c r="BW8737" s="6"/>
      <c r="BX8737" s="16"/>
      <c r="BY8737" s="16"/>
      <c r="BZ8737" s="16"/>
      <c r="CA8737" s="16"/>
      <c r="CB8737" s="14"/>
    </row>
    <row r="8738" spans="1:80" s="9" customFormat="1" x14ac:dyDescent="0.2">
      <c r="A8738" s="16"/>
      <c r="B8738" s="16"/>
      <c r="C8738" s="16"/>
      <c r="D8738" s="16"/>
      <c r="E8738" s="16"/>
      <c r="F8738" s="3"/>
      <c r="G8738" s="3"/>
      <c r="H8738" s="3"/>
      <c r="I8738" s="3"/>
      <c r="J8738" s="2"/>
      <c r="M8738" s="10"/>
      <c r="N8738" s="2"/>
      <c r="O8738" s="3"/>
      <c r="P8738" s="11"/>
      <c r="Q8738" s="16"/>
      <c r="R8738" s="4"/>
      <c r="S8738" s="12"/>
      <c r="T8738" s="16"/>
      <c r="U8738" s="4"/>
      <c r="V8738" s="3"/>
      <c r="W8738" s="3"/>
      <c r="X8738" s="3"/>
      <c r="Y8738" s="3"/>
      <c r="Z8738" s="3"/>
      <c r="AA8738" s="4"/>
      <c r="AB8738" s="4"/>
      <c r="AC8738" s="4"/>
      <c r="AD8738" s="4"/>
      <c r="AE8738" s="4"/>
      <c r="BA8738" s="13"/>
      <c r="BC8738" s="2"/>
      <c r="BD8738" s="2"/>
      <c r="BU8738" s="15"/>
      <c r="BV8738" s="6"/>
      <c r="BW8738" s="6"/>
      <c r="BX8738" s="16"/>
      <c r="BY8738" s="16"/>
      <c r="BZ8738" s="16"/>
      <c r="CA8738" s="16"/>
      <c r="CB8738" s="14"/>
    </row>
    <row r="8739" spans="1:80" s="9" customFormat="1" x14ac:dyDescent="0.2">
      <c r="A8739" s="16"/>
      <c r="B8739" s="16"/>
      <c r="C8739" s="16"/>
      <c r="D8739" s="16"/>
      <c r="E8739" s="16"/>
      <c r="F8739" s="3"/>
      <c r="G8739" s="3"/>
      <c r="H8739" s="3"/>
      <c r="I8739" s="3"/>
      <c r="J8739" s="2"/>
      <c r="M8739" s="10"/>
      <c r="N8739" s="2"/>
      <c r="O8739" s="3"/>
      <c r="P8739" s="11"/>
      <c r="Q8739" s="16"/>
      <c r="R8739" s="4"/>
      <c r="S8739" s="12"/>
      <c r="T8739" s="16"/>
      <c r="U8739" s="4"/>
      <c r="V8739" s="3"/>
      <c r="W8739" s="3"/>
      <c r="X8739" s="3"/>
      <c r="Y8739" s="3"/>
      <c r="Z8739" s="3"/>
      <c r="AA8739" s="4"/>
      <c r="AB8739" s="4"/>
      <c r="AC8739" s="4"/>
      <c r="AD8739" s="4"/>
      <c r="AE8739" s="4"/>
      <c r="BA8739" s="13"/>
      <c r="BC8739" s="2"/>
      <c r="BD8739" s="2"/>
      <c r="BU8739" s="15"/>
      <c r="BV8739" s="6"/>
      <c r="BW8739" s="6"/>
      <c r="BX8739" s="16"/>
      <c r="BY8739" s="16"/>
      <c r="BZ8739" s="16"/>
      <c r="CA8739" s="16"/>
      <c r="CB8739" s="14"/>
    </row>
    <row r="8740" spans="1:80" s="9" customFormat="1" x14ac:dyDescent="0.2">
      <c r="A8740" s="16"/>
      <c r="B8740" s="16"/>
      <c r="C8740" s="16"/>
      <c r="D8740" s="16"/>
      <c r="E8740" s="16"/>
      <c r="F8740" s="3"/>
      <c r="G8740" s="3"/>
      <c r="H8740" s="3"/>
      <c r="I8740" s="3"/>
      <c r="J8740" s="2"/>
      <c r="M8740" s="10"/>
      <c r="N8740" s="2"/>
      <c r="O8740" s="3"/>
      <c r="P8740" s="11"/>
      <c r="Q8740" s="16"/>
      <c r="R8740" s="4"/>
      <c r="S8740" s="12"/>
      <c r="T8740" s="16"/>
      <c r="U8740" s="4"/>
      <c r="V8740" s="3"/>
      <c r="W8740" s="3"/>
      <c r="X8740" s="3"/>
      <c r="Y8740" s="3"/>
      <c r="Z8740" s="3"/>
      <c r="AA8740" s="4"/>
      <c r="AB8740" s="4"/>
      <c r="AC8740" s="4"/>
      <c r="AD8740" s="4"/>
      <c r="AE8740" s="4"/>
      <c r="BA8740" s="13"/>
      <c r="BC8740" s="2"/>
      <c r="BD8740" s="2"/>
      <c r="BU8740" s="15"/>
      <c r="BV8740" s="6"/>
      <c r="BW8740" s="6"/>
      <c r="BX8740" s="16"/>
      <c r="BY8740" s="16"/>
      <c r="BZ8740" s="16"/>
      <c r="CA8740" s="16"/>
      <c r="CB8740" s="14"/>
    </row>
    <row r="8741" spans="1:80" s="9" customFormat="1" x14ac:dyDescent="0.2">
      <c r="A8741" s="16"/>
      <c r="B8741" s="16"/>
      <c r="C8741" s="16"/>
      <c r="D8741" s="16"/>
      <c r="E8741" s="16"/>
      <c r="F8741" s="3"/>
      <c r="G8741" s="3"/>
      <c r="H8741" s="3"/>
      <c r="I8741" s="3"/>
      <c r="J8741" s="2"/>
      <c r="M8741" s="10"/>
      <c r="N8741" s="2"/>
      <c r="O8741" s="3"/>
      <c r="P8741" s="11"/>
      <c r="Q8741" s="16"/>
      <c r="R8741" s="4"/>
      <c r="S8741" s="12"/>
      <c r="T8741" s="16"/>
      <c r="U8741" s="4"/>
      <c r="V8741" s="3"/>
      <c r="W8741" s="3"/>
      <c r="X8741" s="3"/>
      <c r="Y8741" s="3"/>
      <c r="Z8741" s="3"/>
      <c r="AA8741" s="4"/>
      <c r="AB8741" s="4"/>
      <c r="AC8741" s="4"/>
      <c r="AD8741" s="4"/>
      <c r="AE8741" s="4"/>
      <c r="BA8741" s="13"/>
      <c r="BC8741" s="2"/>
      <c r="BD8741" s="2"/>
      <c r="BU8741" s="15"/>
      <c r="BV8741" s="6"/>
      <c r="BW8741" s="6"/>
      <c r="BX8741" s="16"/>
      <c r="BY8741" s="16"/>
      <c r="BZ8741" s="16"/>
      <c r="CA8741" s="16"/>
      <c r="CB8741" s="14"/>
    </row>
    <row r="8742" spans="1:80" s="9" customFormat="1" x14ac:dyDescent="0.2">
      <c r="A8742" s="16"/>
      <c r="B8742" s="16"/>
      <c r="C8742" s="16"/>
      <c r="D8742" s="16"/>
      <c r="E8742" s="16"/>
      <c r="F8742" s="3"/>
      <c r="G8742" s="3"/>
      <c r="H8742" s="3"/>
      <c r="I8742" s="3"/>
      <c r="J8742" s="2"/>
      <c r="M8742" s="10"/>
      <c r="N8742" s="2"/>
      <c r="O8742" s="3"/>
      <c r="P8742" s="11"/>
      <c r="Q8742" s="16"/>
      <c r="R8742" s="4"/>
      <c r="S8742" s="12"/>
      <c r="T8742" s="16"/>
      <c r="U8742" s="4"/>
      <c r="V8742" s="3"/>
      <c r="W8742" s="3"/>
      <c r="X8742" s="3"/>
      <c r="Y8742" s="3"/>
      <c r="Z8742" s="3"/>
      <c r="AA8742" s="4"/>
      <c r="AB8742" s="4"/>
      <c r="AC8742" s="4"/>
      <c r="AD8742" s="4"/>
      <c r="AE8742" s="4"/>
      <c r="BA8742" s="13"/>
      <c r="BC8742" s="2"/>
      <c r="BD8742" s="2"/>
      <c r="BU8742" s="15"/>
      <c r="BV8742" s="6"/>
      <c r="BW8742" s="6"/>
      <c r="BX8742" s="16"/>
      <c r="BY8742" s="16"/>
      <c r="BZ8742" s="16"/>
      <c r="CA8742" s="16"/>
      <c r="CB8742" s="14"/>
    </row>
    <row r="8743" spans="1:80" s="9" customFormat="1" x14ac:dyDescent="0.2">
      <c r="A8743" s="16"/>
      <c r="B8743" s="16"/>
      <c r="C8743" s="16"/>
      <c r="D8743" s="16"/>
      <c r="E8743" s="16"/>
      <c r="F8743" s="3"/>
      <c r="G8743" s="3"/>
      <c r="H8743" s="3"/>
      <c r="I8743" s="3"/>
      <c r="J8743" s="2"/>
      <c r="M8743" s="10"/>
      <c r="N8743" s="2"/>
      <c r="O8743" s="3"/>
      <c r="P8743" s="11"/>
      <c r="Q8743" s="16"/>
      <c r="R8743" s="4"/>
      <c r="S8743" s="12"/>
      <c r="T8743" s="16"/>
      <c r="U8743" s="4"/>
      <c r="V8743" s="3"/>
      <c r="W8743" s="3"/>
      <c r="X8743" s="3"/>
      <c r="Y8743" s="3"/>
      <c r="Z8743" s="3"/>
      <c r="AA8743" s="4"/>
      <c r="AB8743" s="4"/>
      <c r="AC8743" s="4"/>
      <c r="AD8743" s="4"/>
      <c r="AE8743" s="4"/>
      <c r="BA8743" s="13"/>
      <c r="BC8743" s="2"/>
      <c r="BD8743" s="2"/>
      <c r="BU8743" s="15"/>
      <c r="BV8743" s="6"/>
      <c r="BW8743" s="6"/>
      <c r="BX8743" s="16"/>
      <c r="BY8743" s="16"/>
      <c r="BZ8743" s="16"/>
      <c r="CA8743" s="16"/>
      <c r="CB8743" s="14"/>
    </row>
    <row r="8744" spans="1:80" s="9" customFormat="1" x14ac:dyDescent="0.2">
      <c r="A8744" s="16"/>
      <c r="B8744" s="16"/>
      <c r="C8744" s="16"/>
      <c r="D8744" s="16"/>
      <c r="E8744" s="16"/>
      <c r="F8744" s="3"/>
      <c r="G8744" s="3"/>
      <c r="H8744" s="3"/>
      <c r="I8744" s="3"/>
      <c r="J8744" s="2"/>
      <c r="M8744" s="10"/>
      <c r="N8744" s="2"/>
      <c r="O8744" s="3"/>
      <c r="P8744" s="11"/>
      <c r="Q8744" s="16"/>
      <c r="R8744" s="4"/>
      <c r="S8744" s="12"/>
      <c r="T8744" s="16"/>
      <c r="U8744" s="4"/>
      <c r="V8744" s="3"/>
      <c r="W8744" s="3"/>
      <c r="X8744" s="3"/>
      <c r="Y8744" s="3"/>
      <c r="Z8744" s="3"/>
      <c r="AA8744" s="4"/>
      <c r="AB8744" s="4"/>
      <c r="AC8744" s="4"/>
      <c r="AD8744" s="4"/>
      <c r="AE8744" s="4"/>
      <c r="BA8744" s="13"/>
      <c r="BC8744" s="2"/>
      <c r="BD8744" s="2"/>
      <c r="BU8744" s="15"/>
      <c r="BV8744" s="6"/>
      <c r="BW8744" s="6"/>
      <c r="BX8744" s="16"/>
      <c r="BY8744" s="16"/>
      <c r="BZ8744" s="16"/>
      <c r="CA8744" s="16"/>
      <c r="CB8744" s="14"/>
    </row>
    <row r="8745" spans="1:80" s="9" customFormat="1" x14ac:dyDescent="0.2">
      <c r="A8745" s="16"/>
      <c r="B8745" s="16"/>
      <c r="C8745" s="16"/>
      <c r="D8745" s="16"/>
      <c r="E8745" s="16"/>
      <c r="F8745" s="3"/>
      <c r="G8745" s="3"/>
      <c r="H8745" s="3"/>
      <c r="I8745" s="3"/>
      <c r="J8745" s="2"/>
      <c r="M8745" s="10"/>
      <c r="N8745" s="2"/>
      <c r="O8745" s="3"/>
      <c r="P8745" s="11"/>
      <c r="Q8745" s="16"/>
      <c r="R8745" s="4"/>
      <c r="S8745" s="12"/>
      <c r="T8745" s="16"/>
      <c r="U8745" s="4"/>
      <c r="V8745" s="3"/>
      <c r="W8745" s="3"/>
      <c r="X8745" s="3"/>
      <c r="Y8745" s="3"/>
      <c r="Z8745" s="3"/>
      <c r="AA8745" s="4"/>
      <c r="AB8745" s="4"/>
      <c r="AC8745" s="4"/>
      <c r="AD8745" s="4"/>
      <c r="AE8745" s="4"/>
      <c r="BA8745" s="13"/>
      <c r="BC8745" s="2"/>
      <c r="BD8745" s="2"/>
      <c r="BU8745" s="15"/>
      <c r="BV8745" s="6"/>
      <c r="BW8745" s="6"/>
      <c r="BX8745" s="16"/>
      <c r="BY8745" s="16"/>
      <c r="BZ8745" s="16"/>
      <c r="CA8745" s="16"/>
      <c r="CB8745" s="14"/>
    </row>
    <row r="8746" spans="1:80" s="9" customFormat="1" x14ac:dyDescent="0.2">
      <c r="A8746" s="16"/>
      <c r="B8746" s="16"/>
      <c r="C8746" s="16"/>
      <c r="D8746" s="16"/>
      <c r="E8746" s="16"/>
      <c r="F8746" s="3"/>
      <c r="G8746" s="3"/>
      <c r="H8746" s="3"/>
      <c r="I8746" s="3"/>
      <c r="J8746" s="2"/>
      <c r="M8746" s="10"/>
      <c r="N8746" s="2"/>
      <c r="O8746" s="3"/>
      <c r="P8746" s="11"/>
      <c r="Q8746" s="16"/>
      <c r="R8746" s="4"/>
      <c r="S8746" s="12"/>
      <c r="T8746" s="16"/>
      <c r="U8746" s="4"/>
      <c r="V8746" s="3"/>
      <c r="W8746" s="3"/>
      <c r="X8746" s="3"/>
      <c r="Y8746" s="3"/>
      <c r="Z8746" s="3"/>
      <c r="AA8746" s="4"/>
      <c r="AB8746" s="4"/>
      <c r="AC8746" s="4"/>
      <c r="AD8746" s="4"/>
      <c r="AE8746" s="4"/>
      <c r="BA8746" s="13"/>
      <c r="BC8746" s="2"/>
      <c r="BD8746" s="2"/>
      <c r="BU8746" s="15"/>
      <c r="BV8746" s="6"/>
      <c r="BW8746" s="6"/>
      <c r="BX8746" s="16"/>
      <c r="BY8746" s="16"/>
      <c r="BZ8746" s="16"/>
      <c r="CA8746" s="16"/>
      <c r="CB8746" s="14"/>
    </row>
    <row r="8747" spans="1:80" s="9" customFormat="1" x14ac:dyDescent="0.2">
      <c r="A8747" s="16"/>
      <c r="B8747" s="16"/>
      <c r="C8747" s="16"/>
      <c r="D8747" s="16"/>
      <c r="E8747" s="16"/>
      <c r="F8747" s="3"/>
      <c r="G8747" s="3"/>
      <c r="H8747" s="3"/>
      <c r="I8747" s="3"/>
      <c r="J8747" s="2"/>
      <c r="M8747" s="10"/>
      <c r="N8747" s="2"/>
      <c r="O8747" s="3"/>
      <c r="P8747" s="11"/>
      <c r="Q8747" s="16"/>
      <c r="R8747" s="4"/>
      <c r="S8747" s="12"/>
      <c r="T8747" s="16"/>
      <c r="U8747" s="4"/>
      <c r="V8747" s="3"/>
      <c r="W8747" s="3"/>
      <c r="X8747" s="3"/>
      <c r="Y8747" s="3"/>
      <c r="Z8747" s="3"/>
      <c r="AA8747" s="4"/>
      <c r="AB8747" s="4"/>
      <c r="AC8747" s="4"/>
      <c r="AD8747" s="4"/>
      <c r="AE8747" s="4"/>
      <c r="BA8747" s="13"/>
      <c r="BC8747" s="2"/>
      <c r="BD8747" s="2"/>
      <c r="BU8747" s="15"/>
      <c r="BV8747" s="6"/>
      <c r="BW8747" s="6"/>
      <c r="BX8747" s="16"/>
      <c r="BY8747" s="16"/>
      <c r="BZ8747" s="16"/>
      <c r="CA8747" s="16"/>
      <c r="CB8747" s="14"/>
    </row>
    <row r="8748" spans="1:80" s="9" customFormat="1" x14ac:dyDescent="0.2">
      <c r="A8748" s="16"/>
      <c r="B8748" s="16"/>
      <c r="C8748" s="16"/>
      <c r="D8748" s="16"/>
      <c r="E8748" s="16"/>
      <c r="F8748" s="3"/>
      <c r="G8748" s="3"/>
      <c r="H8748" s="3"/>
      <c r="I8748" s="3"/>
      <c r="J8748" s="2"/>
      <c r="M8748" s="10"/>
      <c r="N8748" s="2"/>
      <c r="O8748" s="3"/>
      <c r="P8748" s="11"/>
      <c r="Q8748" s="16"/>
      <c r="R8748" s="4"/>
      <c r="S8748" s="12"/>
      <c r="T8748" s="16"/>
      <c r="U8748" s="4"/>
      <c r="V8748" s="3"/>
      <c r="W8748" s="3"/>
      <c r="X8748" s="3"/>
      <c r="Y8748" s="3"/>
      <c r="Z8748" s="3"/>
      <c r="AA8748" s="4"/>
      <c r="AB8748" s="4"/>
      <c r="AC8748" s="4"/>
      <c r="AD8748" s="4"/>
      <c r="AE8748" s="4"/>
      <c r="BA8748" s="13"/>
      <c r="BC8748" s="2"/>
      <c r="BD8748" s="2"/>
      <c r="BU8748" s="15"/>
      <c r="BV8748" s="6"/>
      <c r="BW8748" s="6"/>
      <c r="BX8748" s="16"/>
      <c r="BY8748" s="16"/>
      <c r="BZ8748" s="16"/>
      <c r="CA8748" s="16"/>
      <c r="CB8748" s="14"/>
    </row>
    <row r="8749" spans="1:80" s="9" customFormat="1" x14ac:dyDescent="0.2">
      <c r="A8749" s="16"/>
      <c r="B8749" s="16"/>
      <c r="C8749" s="16"/>
      <c r="D8749" s="16"/>
      <c r="E8749" s="16"/>
      <c r="F8749" s="3"/>
      <c r="G8749" s="3"/>
      <c r="H8749" s="3"/>
      <c r="I8749" s="3"/>
      <c r="J8749" s="2"/>
      <c r="M8749" s="10"/>
      <c r="N8749" s="2"/>
      <c r="O8749" s="3"/>
      <c r="P8749" s="11"/>
      <c r="Q8749" s="16"/>
      <c r="R8749" s="4"/>
      <c r="S8749" s="12"/>
      <c r="T8749" s="16"/>
      <c r="U8749" s="4"/>
      <c r="V8749" s="3"/>
      <c r="W8749" s="3"/>
      <c r="X8749" s="3"/>
      <c r="Y8749" s="3"/>
      <c r="Z8749" s="3"/>
      <c r="AA8749" s="4"/>
      <c r="AB8749" s="4"/>
      <c r="AC8749" s="4"/>
      <c r="AD8749" s="4"/>
      <c r="AE8749" s="4"/>
      <c r="BA8749" s="13"/>
      <c r="BC8749" s="2"/>
      <c r="BD8749" s="2"/>
      <c r="BU8749" s="15"/>
      <c r="BV8749" s="6"/>
      <c r="BW8749" s="6"/>
      <c r="BX8749" s="16"/>
      <c r="BY8749" s="16"/>
      <c r="BZ8749" s="16"/>
      <c r="CA8749" s="16"/>
      <c r="CB8749" s="14"/>
    </row>
    <row r="8750" spans="1:80" s="9" customFormat="1" x14ac:dyDescent="0.2">
      <c r="A8750" s="16"/>
      <c r="B8750" s="16"/>
      <c r="C8750" s="16"/>
      <c r="D8750" s="16"/>
      <c r="E8750" s="16"/>
      <c r="F8750" s="3"/>
      <c r="G8750" s="3"/>
      <c r="H8750" s="3"/>
      <c r="I8750" s="3"/>
      <c r="J8750" s="2"/>
      <c r="M8750" s="10"/>
      <c r="N8750" s="2"/>
      <c r="O8750" s="3"/>
      <c r="P8750" s="11"/>
      <c r="Q8750" s="16"/>
      <c r="R8750" s="4"/>
      <c r="S8750" s="12"/>
      <c r="T8750" s="16"/>
      <c r="U8750" s="4"/>
      <c r="V8750" s="3"/>
      <c r="W8750" s="3"/>
      <c r="X8750" s="3"/>
      <c r="Y8750" s="3"/>
      <c r="Z8750" s="3"/>
      <c r="AA8750" s="4"/>
      <c r="AB8750" s="4"/>
      <c r="AC8750" s="4"/>
      <c r="AD8750" s="4"/>
      <c r="AE8750" s="4"/>
      <c r="BA8750" s="13"/>
      <c r="BC8750" s="2"/>
      <c r="BD8750" s="2"/>
      <c r="BU8750" s="15"/>
      <c r="BV8750" s="6"/>
      <c r="BW8750" s="6"/>
      <c r="BX8750" s="16"/>
      <c r="BY8750" s="16"/>
      <c r="BZ8750" s="16"/>
      <c r="CA8750" s="16"/>
      <c r="CB8750" s="14"/>
    </row>
    <row r="8751" spans="1:80" s="9" customFormat="1" x14ac:dyDescent="0.2">
      <c r="A8751" s="16"/>
      <c r="B8751" s="16"/>
      <c r="C8751" s="16"/>
      <c r="D8751" s="16"/>
      <c r="E8751" s="16"/>
      <c r="F8751" s="3"/>
      <c r="G8751" s="3"/>
      <c r="H8751" s="3"/>
      <c r="I8751" s="3"/>
      <c r="J8751" s="2"/>
      <c r="M8751" s="10"/>
      <c r="N8751" s="2"/>
      <c r="O8751" s="3"/>
      <c r="P8751" s="11"/>
      <c r="Q8751" s="16"/>
      <c r="R8751" s="4"/>
      <c r="S8751" s="12"/>
      <c r="T8751" s="16"/>
      <c r="U8751" s="4"/>
      <c r="V8751" s="3"/>
      <c r="W8751" s="3"/>
      <c r="X8751" s="3"/>
      <c r="Y8751" s="3"/>
      <c r="Z8751" s="3"/>
      <c r="AA8751" s="4"/>
      <c r="AB8751" s="4"/>
      <c r="AC8751" s="4"/>
      <c r="AD8751" s="4"/>
      <c r="AE8751" s="4"/>
      <c r="BA8751" s="13"/>
      <c r="BC8751" s="2"/>
      <c r="BD8751" s="2"/>
      <c r="BU8751" s="15"/>
      <c r="BV8751" s="6"/>
      <c r="BW8751" s="6"/>
      <c r="BX8751" s="16"/>
      <c r="BY8751" s="16"/>
      <c r="BZ8751" s="16"/>
      <c r="CA8751" s="16"/>
      <c r="CB8751" s="14"/>
    </row>
    <row r="8752" spans="1:80" s="9" customFormat="1" x14ac:dyDescent="0.2">
      <c r="A8752" s="16"/>
      <c r="B8752" s="16"/>
      <c r="C8752" s="16"/>
      <c r="D8752" s="16"/>
      <c r="E8752" s="16"/>
      <c r="F8752" s="3"/>
      <c r="G8752" s="3"/>
      <c r="H8752" s="3"/>
      <c r="I8752" s="3"/>
      <c r="J8752" s="2"/>
      <c r="M8752" s="10"/>
      <c r="N8752" s="2"/>
      <c r="O8752" s="3"/>
      <c r="P8752" s="11"/>
      <c r="Q8752" s="16"/>
      <c r="R8752" s="4"/>
      <c r="S8752" s="12"/>
      <c r="T8752" s="16"/>
      <c r="U8752" s="4"/>
      <c r="V8752" s="3"/>
      <c r="W8752" s="3"/>
      <c r="X8752" s="3"/>
      <c r="Y8752" s="3"/>
      <c r="Z8752" s="3"/>
      <c r="AA8752" s="4"/>
      <c r="AB8752" s="4"/>
      <c r="AC8752" s="4"/>
      <c r="AD8752" s="4"/>
      <c r="AE8752" s="4"/>
      <c r="BA8752" s="13"/>
      <c r="BC8752" s="2"/>
      <c r="BD8752" s="2"/>
      <c r="BU8752" s="15"/>
      <c r="BV8752" s="6"/>
      <c r="BW8752" s="6"/>
      <c r="BX8752" s="16"/>
      <c r="BY8752" s="16"/>
      <c r="BZ8752" s="16"/>
      <c r="CA8752" s="16"/>
      <c r="CB8752" s="14"/>
    </row>
    <row r="8753" spans="1:80" s="9" customFormat="1" x14ac:dyDescent="0.2">
      <c r="A8753" s="16"/>
      <c r="B8753" s="16"/>
      <c r="C8753" s="16"/>
      <c r="D8753" s="16"/>
      <c r="E8753" s="16"/>
      <c r="F8753" s="3"/>
      <c r="G8753" s="3"/>
      <c r="H8753" s="3"/>
      <c r="I8753" s="3"/>
      <c r="J8753" s="2"/>
      <c r="M8753" s="10"/>
      <c r="N8753" s="2"/>
      <c r="O8753" s="3"/>
      <c r="P8753" s="11"/>
      <c r="Q8753" s="16"/>
      <c r="R8753" s="4"/>
      <c r="S8753" s="12"/>
      <c r="T8753" s="16"/>
      <c r="U8753" s="4"/>
      <c r="V8753" s="3"/>
      <c r="W8753" s="3"/>
      <c r="X8753" s="3"/>
      <c r="Y8753" s="3"/>
      <c r="Z8753" s="3"/>
      <c r="AA8753" s="4"/>
      <c r="AB8753" s="4"/>
      <c r="AC8753" s="4"/>
      <c r="AD8753" s="4"/>
      <c r="AE8753" s="4"/>
      <c r="BA8753" s="13"/>
      <c r="BC8753" s="2"/>
      <c r="BD8753" s="2"/>
      <c r="BU8753" s="15"/>
      <c r="BV8753" s="6"/>
      <c r="BW8753" s="6"/>
      <c r="BX8753" s="16"/>
      <c r="BY8753" s="16"/>
      <c r="BZ8753" s="16"/>
      <c r="CA8753" s="16"/>
      <c r="CB8753" s="14"/>
    </row>
    <row r="8754" spans="1:80" s="9" customFormat="1" x14ac:dyDescent="0.2">
      <c r="A8754" s="16"/>
      <c r="B8754" s="16"/>
      <c r="C8754" s="16"/>
      <c r="D8754" s="16"/>
      <c r="E8754" s="16"/>
      <c r="F8754" s="3"/>
      <c r="G8754" s="3"/>
      <c r="H8754" s="3"/>
      <c r="I8754" s="3"/>
      <c r="J8754" s="2"/>
      <c r="M8754" s="10"/>
      <c r="N8754" s="2"/>
      <c r="O8754" s="3"/>
      <c r="P8754" s="11"/>
      <c r="Q8754" s="16"/>
      <c r="R8754" s="4"/>
      <c r="S8754" s="12"/>
      <c r="T8754" s="16"/>
      <c r="U8754" s="4"/>
      <c r="V8754" s="3"/>
      <c r="W8754" s="3"/>
      <c r="X8754" s="3"/>
      <c r="Y8754" s="3"/>
      <c r="Z8754" s="3"/>
      <c r="AA8754" s="4"/>
      <c r="AB8754" s="4"/>
      <c r="AC8754" s="4"/>
      <c r="AD8754" s="4"/>
      <c r="AE8754" s="4"/>
      <c r="BA8754" s="13"/>
      <c r="BC8754" s="2"/>
      <c r="BD8754" s="2"/>
      <c r="BU8754" s="15"/>
      <c r="BV8754" s="6"/>
      <c r="BW8754" s="6"/>
      <c r="BX8754" s="16"/>
      <c r="BY8754" s="16"/>
      <c r="BZ8754" s="16"/>
      <c r="CA8754" s="16"/>
      <c r="CB8754" s="14"/>
    </row>
    <row r="8755" spans="1:80" s="9" customFormat="1" x14ac:dyDescent="0.2">
      <c r="A8755" s="16"/>
      <c r="B8755" s="16"/>
      <c r="C8755" s="16"/>
      <c r="D8755" s="16"/>
      <c r="E8755" s="16"/>
      <c r="F8755" s="3"/>
      <c r="G8755" s="3"/>
      <c r="H8755" s="3"/>
      <c r="I8755" s="3"/>
      <c r="J8755" s="2"/>
      <c r="M8755" s="10"/>
      <c r="N8755" s="2"/>
      <c r="O8755" s="3"/>
      <c r="P8755" s="11"/>
      <c r="Q8755" s="16"/>
      <c r="R8755" s="4"/>
      <c r="S8755" s="12"/>
      <c r="T8755" s="16"/>
      <c r="U8755" s="4"/>
      <c r="V8755" s="3"/>
      <c r="W8755" s="3"/>
      <c r="X8755" s="3"/>
      <c r="Y8755" s="3"/>
      <c r="Z8755" s="3"/>
      <c r="AA8755" s="4"/>
      <c r="AB8755" s="4"/>
      <c r="AC8755" s="4"/>
      <c r="AD8755" s="4"/>
      <c r="AE8755" s="4"/>
      <c r="BA8755" s="13"/>
      <c r="BC8755" s="2"/>
      <c r="BD8755" s="2"/>
      <c r="BU8755" s="15"/>
      <c r="BV8755" s="6"/>
      <c r="BW8755" s="6"/>
      <c r="BX8755" s="16"/>
      <c r="BY8755" s="16"/>
      <c r="BZ8755" s="16"/>
      <c r="CA8755" s="16"/>
      <c r="CB8755" s="14"/>
    </row>
    <row r="8756" spans="1:80" s="9" customFormat="1" x14ac:dyDescent="0.2">
      <c r="A8756" s="16"/>
      <c r="B8756" s="16"/>
      <c r="C8756" s="16"/>
      <c r="D8756" s="16"/>
      <c r="E8756" s="16"/>
      <c r="F8756" s="3"/>
      <c r="G8756" s="3"/>
      <c r="H8756" s="3"/>
      <c r="I8756" s="3"/>
      <c r="J8756" s="2"/>
      <c r="M8756" s="10"/>
      <c r="N8756" s="2"/>
      <c r="O8756" s="3"/>
      <c r="P8756" s="11"/>
      <c r="Q8756" s="16"/>
      <c r="R8756" s="4"/>
      <c r="S8756" s="12"/>
      <c r="T8756" s="16"/>
      <c r="U8756" s="4"/>
      <c r="V8756" s="3"/>
      <c r="W8756" s="3"/>
      <c r="X8756" s="3"/>
      <c r="Y8756" s="3"/>
      <c r="Z8756" s="3"/>
      <c r="AA8756" s="4"/>
      <c r="AB8756" s="4"/>
      <c r="AC8756" s="4"/>
      <c r="AD8756" s="4"/>
      <c r="AE8756" s="4"/>
      <c r="BA8756" s="13"/>
      <c r="BC8756" s="2"/>
      <c r="BD8756" s="2"/>
      <c r="BU8756" s="15"/>
      <c r="BV8756" s="6"/>
      <c r="BW8756" s="6"/>
      <c r="BX8756" s="16"/>
      <c r="BY8756" s="16"/>
      <c r="BZ8756" s="16"/>
      <c r="CA8756" s="16"/>
      <c r="CB8756" s="14"/>
    </row>
    <row r="8757" spans="1:80" s="9" customFormat="1" x14ac:dyDescent="0.2">
      <c r="A8757" s="16"/>
      <c r="B8757" s="16"/>
      <c r="C8757" s="16"/>
      <c r="D8757" s="16"/>
      <c r="E8757" s="16"/>
      <c r="F8757" s="3"/>
      <c r="G8757" s="3"/>
      <c r="H8757" s="3"/>
      <c r="I8757" s="3"/>
      <c r="J8757" s="2"/>
      <c r="M8757" s="10"/>
      <c r="N8757" s="2"/>
      <c r="O8757" s="3"/>
      <c r="P8757" s="11"/>
      <c r="Q8757" s="16"/>
      <c r="R8757" s="4"/>
      <c r="S8757" s="12"/>
      <c r="T8757" s="16"/>
      <c r="U8757" s="4"/>
      <c r="V8757" s="3"/>
      <c r="W8757" s="3"/>
      <c r="X8757" s="3"/>
      <c r="Y8757" s="3"/>
      <c r="Z8757" s="3"/>
      <c r="AA8757" s="4"/>
      <c r="AB8757" s="4"/>
      <c r="AC8757" s="4"/>
      <c r="AD8757" s="4"/>
      <c r="AE8757" s="4"/>
      <c r="BA8757" s="13"/>
      <c r="BC8757" s="2"/>
      <c r="BD8757" s="2"/>
      <c r="BU8757" s="15"/>
      <c r="BV8757" s="6"/>
      <c r="BW8757" s="6"/>
      <c r="BX8757" s="16"/>
      <c r="BY8757" s="16"/>
      <c r="BZ8757" s="16"/>
      <c r="CA8757" s="16"/>
      <c r="CB8757" s="14"/>
    </row>
    <row r="8758" spans="1:80" s="9" customFormat="1" x14ac:dyDescent="0.2">
      <c r="A8758" s="16"/>
      <c r="B8758" s="16"/>
      <c r="C8758" s="16"/>
      <c r="D8758" s="16"/>
      <c r="E8758" s="16"/>
      <c r="F8758" s="3"/>
      <c r="G8758" s="3"/>
      <c r="H8758" s="3"/>
      <c r="I8758" s="3"/>
      <c r="J8758" s="2"/>
      <c r="M8758" s="10"/>
      <c r="N8758" s="2"/>
      <c r="O8758" s="3"/>
      <c r="P8758" s="11"/>
      <c r="Q8758" s="16"/>
      <c r="R8758" s="4"/>
      <c r="S8758" s="12"/>
      <c r="T8758" s="16"/>
      <c r="U8758" s="4"/>
      <c r="V8758" s="3"/>
      <c r="W8758" s="3"/>
      <c r="X8758" s="3"/>
      <c r="Y8758" s="3"/>
      <c r="Z8758" s="3"/>
      <c r="AA8758" s="4"/>
      <c r="AB8758" s="4"/>
      <c r="AC8758" s="4"/>
      <c r="AD8758" s="4"/>
      <c r="AE8758" s="4"/>
      <c r="BA8758" s="13"/>
      <c r="BC8758" s="2"/>
      <c r="BD8758" s="2"/>
      <c r="BU8758" s="15"/>
      <c r="BV8758" s="6"/>
      <c r="BW8758" s="6"/>
      <c r="BX8758" s="16"/>
      <c r="BY8758" s="16"/>
      <c r="BZ8758" s="16"/>
      <c r="CA8758" s="16"/>
      <c r="CB8758" s="14"/>
    </row>
    <row r="8759" spans="1:80" s="9" customFormat="1" x14ac:dyDescent="0.2">
      <c r="A8759" s="16"/>
      <c r="B8759" s="16"/>
      <c r="C8759" s="16"/>
      <c r="D8759" s="16"/>
      <c r="E8759" s="16"/>
      <c r="F8759" s="3"/>
      <c r="G8759" s="3"/>
      <c r="H8759" s="3"/>
      <c r="I8759" s="3"/>
      <c r="J8759" s="2"/>
      <c r="M8759" s="10"/>
      <c r="N8759" s="2"/>
      <c r="O8759" s="3"/>
      <c r="P8759" s="11"/>
      <c r="Q8759" s="16"/>
      <c r="R8759" s="4"/>
      <c r="S8759" s="12"/>
      <c r="T8759" s="16"/>
      <c r="U8759" s="4"/>
      <c r="V8759" s="3"/>
      <c r="W8759" s="3"/>
      <c r="X8759" s="3"/>
      <c r="Y8759" s="3"/>
      <c r="Z8759" s="3"/>
      <c r="AA8759" s="4"/>
      <c r="AB8759" s="4"/>
      <c r="AC8759" s="4"/>
      <c r="AD8759" s="4"/>
      <c r="AE8759" s="4"/>
      <c r="BA8759" s="13"/>
      <c r="BC8759" s="2"/>
      <c r="BD8759" s="2"/>
      <c r="BU8759" s="15"/>
      <c r="BV8759" s="6"/>
      <c r="BW8759" s="6"/>
      <c r="BX8759" s="16"/>
      <c r="BY8759" s="16"/>
      <c r="BZ8759" s="16"/>
      <c r="CA8759" s="16"/>
      <c r="CB8759" s="14"/>
    </row>
    <row r="8760" spans="1:80" s="9" customFormat="1" x14ac:dyDescent="0.2">
      <c r="A8760" s="16"/>
      <c r="B8760" s="16"/>
      <c r="C8760" s="16"/>
      <c r="D8760" s="16"/>
      <c r="E8760" s="16"/>
      <c r="F8760" s="3"/>
      <c r="G8760" s="3"/>
      <c r="H8760" s="3"/>
      <c r="I8760" s="3"/>
      <c r="J8760" s="2"/>
      <c r="M8760" s="10"/>
      <c r="N8760" s="2"/>
      <c r="O8760" s="3"/>
      <c r="P8760" s="11"/>
      <c r="Q8760" s="16"/>
      <c r="R8760" s="4"/>
      <c r="S8760" s="12"/>
      <c r="T8760" s="16"/>
      <c r="U8760" s="4"/>
      <c r="V8760" s="3"/>
      <c r="W8760" s="3"/>
      <c r="X8760" s="3"/>
      <c r="Y8760" s="3"/>
      <c r="Z8760" s="3"/>
      <c r="AA8760" s="4"/>
      <c r="AB8760" s="4"/>
      <c r="AC8760" s="4"/>
      <c r="AD8760" s="4"/>
      <c r="AE8760" s="4"/>
      <c r="BA8760" s="13"/>
      <c r="BC8760" s="2"/>
      <c r="BD8760" s="2"/>
      <c r="BU8760" s="15"/>
      <c r="BV8760" s="6"/>
      <c r="BW8760" s="6"/>
      <c r="BX8760" s="16"/>
      <c r="BY8760" s="16"/>
      <c r="BZ8760" s="16"/>
      <c r="CA8760" s="16"/>
      <c r="CB8760" s="14"/>
    </row>
    <row r="8761" spans="1:80" s="9" customFormat="1" x14ac:dyDescent="0.2">
      <c r="A8761" s="16"/>
      <c r="B8761" s="16"/>
      <c r="C8761" s="16"/>
      <c r="D8761" s="16"/>
      <c r="E8761" s="16"/>
      <c r="F8761" s="3"/>
      <c r="G8761" s="3"/>
      <c r="H8761" s="3"/>
      <c r="I8761" s="3"/>
      <c r="J8761" s="2"/>
      <c r="M8761" s="10"/>
      <c r="N8761" s="2"/>
      <c r="O8761" s="3"/>
      <c r="P8761" s="11"/>
      <c r="Q8761" s="16"/>
      <c r="R8761" s="4"/>
      <c r="S8761" s="12"/>
      <c r="T8761" s="16"/>
      <c r="U8761" s="4"/>
      <c r="V8761" s="3"/>
      <c r="W8761" s="3"/>
      <c r="X8761" s="3"/>
      <c r="Y8761" s="3"/>
      <c r="Z8761" s="3"/>
      <c r="AA8761" s="4"/>
      <c r="AB8761" s="4"/>
      <c r="AC8761" s="4"/>
      <c r="AD8761" s="4"/>
      <c r="AE8761" s="4"/>
      <c r="BA8761" s="13"/>
      <c r="BC8761" s="2"/>
      <c r="BD8761" s="2"/>
      <c r="BU8761" s="15"/>
      <c r="BV8761" s="6"/>
      <c r="BW8761" s="6"/>
      <c r="BX8761" s="16"/>
      <c r="BY8761" s="16"/>
      <c r="BZ8761" s="16"/>
      <c r="CA8761" s="16"/>
      <c r="CB8761" s="14"/>
    </row>
    <row r="8762" spans="1:80" s="9" customFormat="1" x14ac:dyDescent="0.2">
      <c r="A8762" s="16"/>
      <c r="B8762" s="16"/>
      <c r="C8762" s="16"/>
      <c r="D8762" s="16"/>
      <c r="E8762" s="16"/>
      <c r="F8762" s="3"/>
      <c r="G8762" s="3"/>
      <c r="H8762" s="3"/>
      <c r="I8762" s="3"/>
      <c r="J8762" s="2"/>
      <c r="M8762" s="10"/>
      <c r="N8762" s="2"/>
      <c r="O8762" s="3"/>
      <c r="P8762" s="11"/>
      <c r="Q8762" s="16"/>
      <c r="R8762" s="4"/>
      <c r="S8762" s="12"/>
      <c r="T8762" s="16"/>
      <c r="U8762" s="4"/>
      <c r="V8762" s="3"/>
      <c r="W8762" s="3"/>
      <c r="X8762" s="3"/>
      <c r="Y8762" s="3"/>
      <c r="Z8762" s="3"/>
      <c r="AA8762" s="4"/>
      <c r="AB8762" s="4"/>
      <c r="AC8762" s="4"/>
      <c r="AD8762" s="4"/>
      <c r="AE8762" s="4"/>
      <c r="BA8762" s="13"/>
      <c r="BC8762" s="2"/>
      <c r="BD8762" s="2"/>
      <c r="BU8762" s="15"/>
      <c r="BV8762" s="6"/>
      <c r="BW8762" s="6"/>
      <c r="BX8762" s="16"/>
      <c r="BY8762" s="16"/>
      <c r="BZ8762" s="16"/>
      <c r="CA8762" s="16"/>
      <c r="CB8762" s="14"/>
    </row>
    <row r="8763" spans="1:80" s="9" customFormat="1" x14ac:dyDescent="0.2">
      <c r="A8763" s="16"/>
      <c r="B8763" s="16"/>
      <c r="C8763" s="16"/>
      <c r="D8763" s="16"/>
      <c r="E8763" s="16"/>
      <c r="F8763" s="3"/>
      <c r="G8763" s="3"/>
      <c r="H8763" s="3"/>
      <c r="I8763" s="3"/>
      <c r="J8763" s="2"/>
      <c r="M8763" s="10"/>
      <c r="N8763" s="2"/>
      <c r="O8763" s="3"/>
      <c r="P8763" s="11"/>
      <c r="Q8763" s="16"/>
      <c r="R8763" s="4"/>
      <c r="S8763" s="12"/>
      <c r="T8763" s="16"/>
      <c r="U8763" s="4"/>
      <c r="V8763" s="3"/>
      <c r="W8763" s="3"/>
      <c r="X8763" s="3"/>
      <c r="Y8763" s="3"/>
      <c r="Z8763" s="3"/>
      <c r="AA8763" s="4"/>
      <c r="AB8763" s="4"/>
      <c r="AC8763" s="4"/>
      <c r="AD8763" s="4"/>
      <c r="AE8763" s="4"/>
      <c r="BA8763" s="13"/>
      <c r="BC8763" s="2"/>
      <c r="BD8763" s="2"/>
      <c r="BU8763" s="15"/>
      <c r="BV8763" s="6"/>
      <c r="BW8763" s="6"/>
      <c r="BX8763" s="16"/>
      <c r="BY8763" s="16"/>
      <c r="BZ8763" s="16"/>
      <c r="CA8763" s="16"/>
      <c r="CB8763" s="14"/>
    </row>
    <row r="8764" spans="1:80" s="9" customFormat="1" x14ac:dyDescent="0.2">
      <c r="A8764" s="16"/>
      <c r="B8764" s="16"/>
      <c r="C8764" s="16"/>
      <c r="D8764" s="16"/>
      <c r="E8764" s="16"/>
      <c r="F8764" s="3"/>
      <c r="G8764" s="3"/>
      <c r="H8764" s="3"/>
      <c r="I8764" s="3"/>
      <c r="J8764" s="2"/>
      <c r="M8764" s="10"/>
      <c r="N8764" s="2"/>
      <c r="O8764" s="3"/>
      <c r="P8764" s="11"/>
      <c r="Q8764" s="16"/>
      <c r="R8764" s="4"/>
      <c r="S8764" s="12"/>
      <c r="T8764" s="16"/>
      <c r="U8764" s="4"/>
      <c r="V8764" s="3"/>
      <c r="W8764" s="3"/>
      <c r="X8764" s="3"/>
      <c r="Y8764" s="3"/>
      <c r="Z8764" s="3"/>
      <c r="AA8764" s="4"/>
      <c r="AB8764" s="4"/>
      <c r="AC8764" s="4"/>
      <c r="AD8764" s="4"/>
      <c r="AE8764" s="4"/>
      <c r="BA8764" s="13"/>
      <c r="BC8764" s="2"/>
      <c r="BD8764" s="2"/>
      <c r="BU8764" s="15"/>
      <c r="BV8764" s="6"/>
      <c r="BW8764" s="6"/>
      <c r="BX8764" s="16"/>
      <c r="BY8764" s="16"/>
      <c r="BZ8764" s="16"/>
      <c r="CA8764" s="16"/>
      <c r="CB8764" s="14"/>
    </row>
    <row r="8765" spans="1:80" s="9" customFormat="1" x14ac:dyDescent="0.2">
      <c r="A8765" s="16"/>
      <c r="B8765" s="16"/>
      <c r="C8765" s="16"/>
      <c r="D8765" s="16"/>
      <c r="E8765" s="16"/>
      <c r="F8765" s="3"/>
      <c r="G8765" s="3"/>
      <c r="H8765" s="3"/>
      <c r="I8765" s="3"/>
      <c r="J8765" s="2"/>
      <c r="M8765" s="10"/>
      <c r="N8765" s="2"/>
      <c r="O8765" s="3"/>
      <c r="P8765" s="11"/>
      <c r="Q8765" s="16"/>
      <c r="R8765" s="4"/>
      <c r="S8765" s="12"/>
      <c r="T8765" s="16"/>
      <c r="U8765" s="4"/>
      <c r="V8765" s="3"/>
      <c r="W8765" s="3"/>
      <c r="X8765" s="3"/>
      <c r="Y8765" s="3"/>
      <c r="Z8765" s="3"/>
      <c r="AA8765" s="4"/>
      <c r="AB8765" s="4"/>
      <c r="AC8765" s="4"/>
      <c r="AD8765" s="4"/>
      <c r="AE8765" s="4"/>
      <c r="BA8765" s="13"/>
      <c r="BC8765" s="2"/>
      <c r="BD8765" s="2"/>
      <c r="BU8765" s="15"/>
      <c r="BV8765" s="6"/>
      <c r="BW8765" s="6"/>
      <c r="BX8765" s="16"/>
      <c r="BY8765" s="16"/>
      <c r="BZ8765" s="16"/>
      <c r="CA8765" s="16"/>
      <c r="CB8765" s="14"/>
    </row>
    <row r="8766" spans="1:80" s="9" customFormat="1" x14ac:dyDescent="0.2">
      <c r="A8766" s="16"/>
      <c r="B8766" s="16"/>
      <c r="C8766" s="16"/>
      <c r="D8766" s="16"/>
      <c r="E8766" s="16"/>
      <c r="F8766" s="3"/>
      <c r="G8766" s="3"/>
      <c r="H8766" s="3"/>
      <c r="I8766" s="3"/>
      <c r="J8766" s="2"/>
      <c r="M8766" s="10"/>
      <c r="N8766" s="2"/>
      <c r="O8766" s="3"/>
      <c r="P8766" s="11"/>
      <c r="Q8766" s="16"/>
      <c r="R8766" s="4"/>
      <c r="S8766" s="12"/>
      <c r="T8766" s="16"/>
      <c r="U8766" s="4"/>
      <c r="V8766" s="3"/>
      <c r="W8766" s="3"/>
      <c r="X8766" s="3"/>
      <c r="Y8766" s="3"/>
      <c r="Z8766" s="3"/>
      <c r="AA8766" s="4"/>
      <c r="AB8766" s="4"/>
      <c r="AC8766" s="4"/>
      <c r="AD8766" s="4"/>
      <c r="AE8766" s="4"/>
      <c r="BA8766" s="13"/>
      <c r="BC8766" s="2"/>
      <c r="BD8766" s="2"/>
      <c r="BU8766" s="15"/>
      <c r="BV8766" s="6"/>
      <c r="BW8766" s="6"/>
      <c r="BX8766" s="16"/>
      <c r="BY8766" s="16"/>
      <c r="BZ8766" s="16"/>
      <c r="CA8766" s="16"/>
      <c r="CB8766" s="14"/>
    </row>
    <row r="8767" spans="1:80" s="9" customFormat="1" x14ac:dyDescent="0.2">
      <c r="A8767" s="16"/>
      <c r="B8767" s="16"/>
      <c r="C8767" s="16"/>
      <c r="D8767" s="16"/>
      <c r="E8767" s="16"/>
      <c r="F8767" s="3"/>
      <c r="G8767" s="3"/>
      <c r="H8767" s="3"/>
      <c r="I8767" s="3"/>
      <c r="J8767" s="2"/>
      <c r="M8767" s="10"/>
      <c r="N8767" s="2"/>
      <c r="O8767" s="3"/>
      <c r="P8767" s="11"/>
      <c r="Q8767" s="16"/>
      <c r="R8767" s="4"/>
      <c r="S8767" s="12"/>
      <c r="T8767" s="16"/>
      <c r="U8767" s="4"/>
      <c r="V8767" s="3"/>
      <c r="W8767" s="3"/>
      <c r="X8767" s="3"/>
      <c r="Y8767" s="3"/>
      <c r="Z8767" s="3"/>
      <c r="AA8767" s="4"/>
      <c r="AB8767" s="4"/>
      <c r="AC8767" s="4"/>
      <c r="AD8767" s="4"/>
      <c r="AE8767" s="4"/>
      <c r="BA8767" s="13"/>
      <c r="BC8767" s="2"/>
      <c r="BD8767" s="2"/>
      <c r="BU8767" s="15"/>
      <c r="BV8767" s="6"/>
      <c r="BW8767" s="6"/>
      <c r="BX8767" s="16"/>
      <c r="BY8767" s="16"/>
      <c r="BZ8767" s="16"/>
      <c r="CA8767" s="16"/>
      <c r="CB8767" s="14"/>
    </row>
    <row r="8768" spans="1:80" s="9" customFormat="1" x14ac:dyDescent="0.2">
      <c r="A8768" s="16"/>
      <c r="B8768" s="16"/>
      <c r="C8768" s="16"/>
      <c r="D8768" s="16"/>
      <c r="E8768" s="16"/>
      <c r="F8768" s="3"/>
      <c r="G8768" s="3"/>
      <c r="H8768" s="3"/>
      <c r="I8768" s="3"/>
      <c r="J8768" s="2"/>
      <c r="M8768" s="10"/>
      <c r="N8768" s="2"/>
      <c r="O8768" s="3"/>
      <c r="P8768" s="11"/>
      <c r="Q8768" s="16"/>
      <c r="R8768" s="4"/>
      <c r="S8768" s="12"/>
      <c r="T8768" s="16"/>
      <c r="U8768" s="4"/>
      <c r="V8768" s="3"/>
      <c r="W8768" s="3"/>
      <c r="X8768" s="3"/>
      <c r="Y8768" s="3"/>
      <c r="Z8768" s="3"/>
      <c r="AA8768" s="4"/>
      <c r="AB8768" s="4"/>
      <c r="AC8768" s="4"/>
      <c r="AD8768" s="4"/>
      <c r="AE8768" s="4"/>
      <c r="BA8768" s="13"/>
      <c r="BC8768" s="2"/>
      <c r="BD8768" s="2"/>
      <c r="BU8768" s="15"/>
      <c r="BV8768" s="6"/>
      <c r="BW8768" s="6"/>
      <c r="BX8768" s="16"/>
      <c r="BY8768" s="16"/>
      <c r="BZ8768" s="16"/>
      <c r="CA8768" s="16"/>
      <c r="CB8768" s="14"/>
    </row>
    <row r="8769" spans="1:80" s="9" customFormat="1" x14ac:dyDescent="0.2">
      <c r="A8769" s="16"/>
      <c r="B8769" s="16"/>
      <c r="C8769" s="16"/>
      <c r="D8769" s="16"/>
      <c r="E8769" s="16"/>
      <c r="F8769" s="3"/>
      <c r="G8769" s="3"/>
      <c r="H8769" s="3"/>
      <c r="I8769" s="3"/>
      <c r="J8769" s="2"/>
      <c r="M8769" s="10"/>
      <c r="N8769" s="2"/>
      <c r="O8769" s="3"/>
      <c r="P8769" s="11"/>
      <c r="Q8769" s="16"/>
      <c r="R8769" s="4"/>
      <c r="S8769" s="12"/>
      <c r="T8769" s="16"/>
      <c r="U8769" s="4"/>
      <c r="V8769" s="3"/>
      <c r="W8769" s="3"/>
      <c r="X8769" s="3"/>
      <c r="Y8769" s="3"/>
      <c r="Z8769" s="3"/>
      <c r="AA8769" s="4"/>
      <c r="AB8769" s="4"/>
      <c r="AC8769" s="4"/>
      <c r="AD8769" s="4"/>
      <c r="AE8769" s="4"/>
      <c r="BA8769" s="13"/>
      <c r="BC8769" s="2"/>
      <c r="BD8769" s="2"/>
      <c r="BU8769" s="15"/>
      <c r="BV8769" s="6"/>
      <c r="BW8769" s="6"/>
      <c r="BX8769" s="16"/>
      <c r="BY8769" s="16"/>
      <c r="BZ8769" s="16"/>
      <c r="CA8769" s="16"/>
      <c r="CB8769" s="14"/>
    </row>
    <row r="8770" spans="1:80" s="9" customFormat="1" x14ac:dyDescent="0.2">
      <c r="A8770" s="16"/>
      <c r="B8770" s="16"/>
      <c r="C8770" s="16"/>
      <c r="D8770" s="16"/>
      <c r="E8770" s="16"/>
      <c r="F8770" s="3"/>
      <c r="G8770" s="3"/>
      <c r="H8770" s="3"/>
      <c r="I8770" s="3"/>
      <c r="J8770" s="2"/>
      <c r="M8770" s="10"/>
      <c r="N8770" s="2"/>
      <c r="O8770" s="3"/>
      <c r="P8770" s="11"/>
      <c r="Q8770" s="16"/>
      <c r="R8770" s="4"/>
      <c r="S8770" s="12"/>
      <c r="T8770" s="16"/>
      <c r="U8770" s="4"/>
      <c r="V8770" s="3"/>
      <c r="W8770" s="3"/>
      <c r="X8770" s="3"/>
      <c r="Y8770" s="3"/>
      <c r="Z8770" s="3"/>
      <c r="AA8770" s="4"/>
      <c r="AB8770" s="4"/>
      <c r="AC8770" s="4"/>
      <c r="AD8770" s="4"/>
      <c r="AE8770" s="4"/>
      <c r="BA8770" s="13"/>
      <c r="BC8770" s="2"/>
      <c r="BD8770" s="2"/>
      <c r="BU8770" s="15"/>
      <c r="BV8770" s="6"/>
      <c r="BW8770" s="6"/>
      <c r="BX8770" s="16"/>
      <c r="BY8770" s="16"/>
      <c r="BZ8770" s="16"/>
      <c r="CA8770" s="16"/>
      <c r="CB8770" s="14"/>
    </row>
    <row r="8771" spans="1:80" s="9" customFormat="1" x14ac:dyDescent="0.2">
      <c r="A8771" s="16"/>
      <c r="B8771" s="16"/>
      <c r="C8771" s="16"/>
      <c r="D8771" s="16"/>
      <c r="E8771" s="16"/>
      <c r="F8771" s="3"/>
      <c r="G8771" s="3"/>
      <c r="H8771" s="3"/>
      <c r="I8771" s="3"/>
      <c r="J8771" s="2"/>
      <c r="M8771" s="10"/>
      <c r="N8771" s="2"/>
      <c r="O8771" s="3"/>
      <c r="P8771" s="11"/>
      <c r="Q8771" s="16"/>
      <c r="R8771" s="4"/>
      <c r="S8771" s="12"/>
      <c r="T8771" s="16"/>
      <c r="U8771" s="4"/>
      <c r="V8771" s="3"/>
      <c r="W8771" s="3"/>
      <c r="X8771" s="3"/>
      <c r="Y8771" s="3"/>
      <c r="Z8771" s="3"/>
      <c r="AA8771" s="4"/>
      <c r="AB8771" s="4"/>
      <c r="AC8771" s="4"/>
      <c r="AD8771" s="4"/>
      <c r="AE8771" s="4"/>
      <c r="BA8771" s="13"/>
      <c r="BC8771" s="2"/>
      <c r="BD8771" s="2"/>
      <c r="BU8771" s="15"/>
      <c r="BV8771" s="6"/>
      <c r="BW8771" s="6"/>
      <c r="BX8771" s="16"/>
      <c r="BY8771" s="16"/>
      <c r="BZ8771" s="16"/>
      <c r="CA8771" s="16"/>
      <c r="CB8771" s="14"/>
    </row>
    <row r="8772" spans="1:80" s="9" customFormat="1" x14ac:dyDescent="0.2">
      <c r="A8772" s="16"/>
      <c r="B8772" s="16"/>
      <c r="C8772" s="16"/>
      <c r="D8772" s="16"/>
      <c r="E8772" s="16"/>
      <c r="F8772" s="3"/>
      <c r="G8772" s="3"/>
      <c r="H8772" s="3"/>
      <c r="I8772" s="3"/>
      <c r="J8772" s="2"/>
      <c r="M8772" s="10"/>
      <c r="N8772" s="2"/>
      <c r="O8772" s="3"/>
      <c r="P8772" s="11"/>
      <c r="Q8772" s="16"/>
      <c r="R8772" s="4"/>
      <c r="S8772" s="12"/>
      <c r="T8772" s="16"/>
      <c r="U8772" s="4"/>
      <c r="V8772" s="3"/>
      <c r="W8772" s="3"/>
      <c r="X8772" s="3"/>
      <c r="Y8772" s="3"/>
      <c r="Z8772" s="3"/>
      <c r="AA8772" s="4"/>
      <c r="AB8772" s="4"/>
      <c r="AC8772" s="4"/>
      <c r="AD8772" s="4"/>
      <c r="AE8772" s="4"/>
      <c r="BA8772" s="13"/>
      <c r="BC8772" s="2"/>
      <c r="BD8772" s="2"/>
      <c r="BU8772" s="15"/>
      <c r="BV8772" s="6"/>
      <c r="BW8772" s="6"/>
      <c r="BX8772" s="16"/>
      <c r="BY8772" s="16"/>
      <c r="BZ8772" s="16"/>
      <c r="CA8772" s="16"/>
      <c r="CB8772" s="14"/>
    </row>
    <row r="8773" spans="1:80" s="9" customFormat="1" x14ac:dyDescent="0.2">
      <c r="A8773" s="16"/>
      <c r="B8773" s="16"/>
      <c r="C8773" s="16"/>
      <c r="D8773" s="16"/>
      <c r="E8773" s="16"/>
      <c r="F8773" s="3"/>
      <c r="G8773" s="3"/>
      <c r="H8773" s="3"/>
      <c r="I8773" s="3"/>
      <c r="J8773" s="2"/>
      <c r="M8773" s="10"/>
      <c r="N8773" s="2"/>
      <c r="O8773" s="3"/>
      <c r="P8773" s="11"/>
      <c r="Q8773" s="16"/>
      <c r="R8773" s="4"/>
      <c r="S8773" s="12"/>
      <c r="T8773" s="16"/>
      <c r="U8773" s="4"/>
      <c r="V8773" s="3"/>
      <c r="W8773" s="3"/>
      <c r="X8773" s="3"/>
      <c r="Y8773" s="3"/>
      <c r="Z8773" s="3"/>
      <c r="AA8773" s="4"/>
      <c r="AB8773" s="4"/>
      <c r="AC8773" s="4"/>
      <c r="AD8773" s="4"/>
      <c r="AE8773" s="4"/>
      <c r="BA8773" s="13"/>
      <c r="BC8773" s="2"/>
      <c r="BD8773" s="2"/>
      <c r="BU8773" s="15"/>
      <c r="BV8773" s="6"/>
      <c r="BW8773" s="6"/>
      <c r="BX8773" s="16"/>
      <c r="BY8773" s="16"/>
      <c r="BZ8773" s="16"/>
      <c r="CA8773" s="16"/>
      <c r="CB8773" s="14"/>
    </row>
    <row r="8774" spans="1:80" s="9" customFormat="1" x14ac:dyDescent="0.2">
      <c r="A8774" s="16"/>
      <c r="B8774" s="16"/>
      <c r="C8774" s="16"/>
      <c r="D8774" s="16"/>
      <c r="E8774" s="16"/>
      <c r="F8774" s="3"/>
      <c r="G8774" s="3"/>
      <c r="H8774" s="3"/>
      <c r="I8774" s="3"/>
      <c r="J8774" s="2"/>
      <c r="M8774" s="10"/>
      <c r="N8774" s="2"/>
      <c r="O8774" s="3"/>
      <c r="P8774" s="11"/>
      <c r="Q8774" s="16"/>
      <c r="R8774" s="4"/>
      <c r="S8774" s="12"/>
      <c r="T8774" s="16"/>
      <c r="U8774" s="4"/>
      <c r="V8774" s="3"/>
      <c r="W8774" s="3"/>
      <c r="X8774" s="3"/>
      <c r="Y8774" s="3"/>
      <c r="Z8774" s="3"/>
      <c r="AA8774" s="4"/>
      <c r="AB8774" s="4"/>
      <c r="AC8774" s="4"/>
      <c r="AD8774" s="4"/>
      <c r="AE8774" s="4"/>
      <c r="BA8774" s="13"/>
      <c r="BC8774" s="2"/>
      <c r="BD8774" s="2"/>
      <c r="BU8774" s="15"/>
      <c r="BV8774" s="6"/>
      <c r="BW8774" s="6"/>
      <c r="BX8774" s="16"/>
      <c r="BY8774" s="16"/>
      <c r="BZ8774" s="16"/>
      <c r="CA8774" s="16"/>
      <c r="CB8774" s="14"/>
    </row>
    <row r="8775" spans="1:80" s="9" customFormat="1" x14ac:dyDescent="0.2">
      <c r="A8775" s="16"/>
      <c r="B8775" s="16"/>
      <c r="C8775" s="16"/>
      <c r="D8775" s="16"/>
      <c r="E8775" s="16"/>
      <c r="F8775" s="3"/>
      <c r="G8775" s="3"/>
      <c r="H8775" s="3"/>
      <c r="I8775" s="3"/>
      <c r="J8775" s="2"/>
      <c r="M8775" s="10"/>
      <c r="N8775" s="2"/>
      <c r="O8775" s="3"/>
      <c r="P8775" s="11"/>
      <c r="Q8775" s="16"/>
      <c r="R8775" s="4"/>
      <c r="S8775" s="12"/>
      <c r="T8775" s="16"/>
      <c r="U8775" s="4"/>
      <c r="V8775" s="3"/>
      <c r="W8775" s="3"/>
      <c r="X8775" s="3"/>
      <c r="Y8775" s="3"/>
      <c r="Z8775" s="3"/>
      <c r="AA8775" s="4"/>
      <c r="AB8775" s="4"/>
      <c r="AC8775" s="4"/>
      <c r="AD8775" s="4"/>
      <c r="AE8775" s="4"/>
      <c r="BA8775" s="13"/>
      <c r="BC8775" s="2"/>
      <c r="BD8775" s="2"/>
      <c r="BU8775" s="15"/>
      <c r="BV8775" s="6"/>
      <c r="BW8775" s="6"/>
      <c r="BX8775" s="16"/>
      <c r="BY8775" s="16"/>
      <c r="BZ8775" s="16"/>
      <c r="CA8775" s="16"/>
      <c r="CB8775" s="14"/>
    </row>
    <row r="8776" spans="1:80" s="9" customFormat="1" x14ac:dyDescent="0.2">
      <c r="A8776" s="16"/>
      <c r="B8776" s="16"/>
      <c r="C8776" s="16"/>
      <c r="D8776" s="16"/>
      <c r="E8776" s="16"/>
      <c r="F8776" s="3"/>
      <c r="G8776" s="3"/>
      <c r="H8776" s="3"/>
      <c r="I8776" s="3"/>
      <c r="J8776" s="2"/>
      <c r="M8776" s="10"/>
      <c r="N8776" s="2"/>
      <c r="O8776" s="3"/>
      <c r="P8776" s="11"/>
      <c r="Q8776" s="16"/>
      <c r="R8776" s="4"/>
      <c r="S8776" s="12"/>
      <c r="T8776" s="16"/>
      <c r="U8776" s="4"/>
      <c r="V8776" s="3"/>
      <c r="W8776" s="3"/>
      <c r="X8776" s="3"/>
      <c r="Y8776" s="3"/>
      <c r="Z8776" s="3"/>
      <c r="AA8776" s="4"/>
      <c r="AB8776" s="4"/>
      <c r="AC8776" s="4"/>
      <c r="AD8776" s="4"/>
      <c r="AE8776" s="4"/>
      <c r="BA8776" s="13"/>
      <c r="BC8776" s="2"/>
      <c r="BD8776" s="2"/>
      <c r="BU8776" s="15"/>
      <c r="BV8776" s="6"/>
      <c r="BW8776" s="6"/>
      <c r="BX8776" s="16"/>
      <c r="BY8776" s="16"/>
      <c r="BZ8776" s="16"/>
      <c r="CA8776" s="16"/>
      <c r="CB8776" s="14"/>
    </row>
    <row r="8777" spans="1:80" s="9" customFormat="1" x14ac:dyDescent="0.2">
      <c r="A8777" s="16"/>
      <c r="B8777" s="16"/>
      <c r="C8777" s="16"/>
      <c r="D8777" s="16"/>
      <c r="E8777" s="16"/>
      <c r="F8777" s="3"/>
      <c r="G8777" s="3"/>
      <c r="H8777" s="3"/>
      <c r="I8777" s="3"/>
      <c r="J8777" s="2"/>
      <c r="M8777" s="10"/>
      <c r="N8777" s="2"/>
      <c r="O8777" s="3"/>
      <c r="P8777" s="11"/>
      <c r="Q8777" s="16"/>
      <c r="R8777" s="4"/>
      <c r="S8777" s="12"/>
      <c r="T8777" s="16"/>
      <c r="U8777" s="4"/>
      <c r="V8777" s="3"/>
      <c r="W8777" s="3"/>
      <c r="X8777" s="3"/>
      <c r="Y8777" s="3"/>
      <c r="Z8777" s="3"/>
      <c r="AA8777" s="4"/>
      <c r="AB8777" s="4"/>
      <c r="AC8777" s="4"/>
      <c r="AD8777" s="4"/>
      <c r="AE8777" s="4"/>
      <c r="BA8777" s="13"/>
      <c r="BC8777" s="2"/>
      <c r="BD8777" s="2"/>
      <c r="BU8777" s="15"/>
      <c r="BV8777" s="6"/>
      <c r="BW8777" s="6"/>
      <c r="BX8777" s="16"/>
      <c r="BY8777" s="16"/>
      <c r="BZ8777" s="16"/>
      <c r="CA8777" s="16"/>
      <c r="CB8777" s="14"/>
    </row>
    <row r="8778" spans="1:80" s="9" customFormat="1" x14ac:dyDescent="0.2">
      <c r="A8778" s="16"/>
      <c r="B8778" s="16"/>
      <c r="C8778" s="16"/>
      <c r="D8778" s="16"/>
      <c r="E8778" s="16"/>
      <c r="F8778" s="3"/>
      <c r="G8778" s="3"/>
      <c r="H8778" s="3"/>
      <c r="I8778" s="3"/>
      <c r="J8778" s="2"/>
      <c r="M8778" s="10"/>
      <c r="N8778" s="2"/>
      <c r="O8778" s="3"/>
      <c r="P8778" s="11"/>
      <c r="Q8778" s="16"/>
      <c r="R8778" s="4"/>
      <c r="S8778" s="12"/>
      <c r="T8778" s="16"/>
      <c r="U8778" s="4"/>
      <c r="V8778" s="3"/>
      <c r="W8778" s="3"/>
      <c r="X8778" s="3"/>
      <c r="Y8778" s="3"/>
      <c r="Z8778" s="3"/>
      <c r="AA8778" s="4"/>
      <c r="AB8778" s="4"/>
      <c r="AC8778" s="4"/>
      <c r="AD8778" s="4"/>
      <c r="AE8778" s="4"/>
      <c r="BA8778" s="13"/>
      <c r="BC8778" s="2"/>
      <c r="BD8778" s="2"/>
      <c r="BU8778" s="15"/>
      <c r="BV8778" s="6"/>
      <c r="BW8778" s="6"/>
      <c r="BX8778" s="16"/>
      <c r="BY8778" s="16"/>
      <c r="BZ8778" s="16"/>
      <c r="CA8778" s="16"/>
      <c r="CB8778" s="14"/>
    </row>
    <row r="8779" spans="1:80" s="9" customFormat="1" x14ac:dyDescent="0.2">
      <c r="A8779" s="16"/>
      <c r="B8779" s="16"/>
      <c r="C8779" s="16"/>
      <c r="D8779" s="16"/>
      <c r="E8779" s="16"/>
      <c r="F8779" s="3"/>
      <c r="G8779" s="3"/>
      <c r="H8779" s="3"/>
      <c r="I8779" s="3"/>
      <c r="J8779" s="2"/>
      <c r="M8779" s="10"/>
      <c r="N8779" s="2"/>
      <c r="O8779" s="3"/>
      <c r="P8779" s="11"/>
      <c r="Q8779" s="16"/>
      <c r="R8779" s="4"/>
      <c r="S8779" s="12"/>
      <c r="T8779" s="16"/>
      <c r="U8779" s="4"/>
      <c r="V8779" s="3"/>
      <c r="W8779" s="3"/>
      <c r="X8779" s="3"/>
      <c r="Y8779" s="3"/>
      <c r="Z8779" s="3"/>
      <c r="AA8779" s="4"/>
      <c r="AB8779" s="4"/>
      <c r="AC8779" s="4"/>
      <c r="AD8779" s="4"/>
      <c r="AE8779" s="4"/>
      <c r="BA8779" s="13"/>
      <c r="BC8779" s="2"/>
      <c r="BD8779" s="2"/>
      <c r="BU8779" s="15"/>
      <c r="BV8779" s="6"/>
      <c r="BW8779" s="6"/>
      <c r="BX8779" s="16"/>
      <c r="BY8779" s="16"/>
      <c r="BZ8779" s="16"/>
      <c r="CA8779" s="16"/>
      <c r="CB8779" s="14"/>
    </row>
    <row r="8780" spans="1:80" s="9" customFormat="1" x14ac:dyDescent="0.2">
      <c r="A8780" s="16"/>
      <c r="B8780" s="16"/>
      <c r="C8780" s="16"/>
      <c r="D8780" s="16"/>
      <c r="E8780" s="16"/>
      <c r="F8780" s="3"/>
      <c r="G8780" s="3"/>
      <c r="H8780" s="3"/>
      <c r="I8780" s="3"/>
      <c r="J8780" s="2"/>
      <c r="M8780" s="10"/>
      <c r="N8780" s="2"/>
      <c r="O8780" s="3"/>
      <c r="P8780" s="11"/>
      <c r="Q8780" s="16"/>
      <c r="R8780" s="4"/>
      <c r="S8780" s="12"/>
      <c r="T8780" s="16"/>
      <c r="U8780" s="4"/>
      <c r="V8780" s="3"/>
      <c r="W8780" s="3"/>
      <c r="X8780" s="3"/>
      <c r="Y8780" s="3"/>
      <c r="Z8780" s="3"/>
      <c r="AA8780" s="4"/>
      <c r="AB8780" s="4"/>
      <c r="AC8780" s="4"/>
      <c r="AD8780" s="4"/>
      <c r="AE8780" s="4"/>
      <c r="BA8780" s="13"/>
      <c r="BC8780" s="2"/>
      <c r="BD8780" s="2"/>
      <c r="BU8780" s="15"/>
      <c r="BV8780" s="6"/>
      <c r="BW8780" s="6"/>
      <c r="BX8780" s="16"/>
      <c r="BY8780" s="16"/>
      <c r="BZ8780" s="16"/>
      <c r="CA8780" s="16"/>
      <c r="CB8780" s="14"/>
    </row>
    <row r="8781" spans="1:80" s="9" customFormat="1" x14ac:dyDescent="0.2">
      <c r="A8781" s="16"/>
      <c r="B8781" s="16"/>
      <c r="C8781" s="16"/>
      <c r="D8781" s="16"/>
      <c r="E8781" s="16"/>
      <c r="F8781" s="3"/>
      <c r="G8781" s="3"/>
      <c r="H8781" s="3"/>
      <c r="I8781" s="3"/>
      <c r="J8781" s="2"/>
      <c r="M8781" s="10"/>
      <c r="N8781" s="2"/>
      <c r="O8781" s="3"/>
      <c r="P8781" s="11"/>
      <c r="Q8781" s="16"/>
      <c r="R8781" s="4"/>
      <c r="S8781" s="12"/>
      <c r="T8781" s="16"/>
      <c r="U8781" s="4"/>
      <c r="V8781" s="3"/>
      <c r="W8781" s="3"/>
      <c r="X8781" s="3"/>
      <c r="Y8781" s="3"/>
      <c r="Z8781" s="3"/>
      <c r="AA8781" s="4"/>
      <c r="AB8781" s="4"/>
      <c r="AC8781" s="4"/>
      <c r="AD8781" s="4"/>
      <c r="AE8781" s="4"/>
      <c r="BA8781" s="13"/>
      <c r="BC8781" s="2"/>
      <c r="BD8781" s="2"/>
      <c r="BU8781" s="15"/>
      <c r="BV8781" s="6"/>
      <c r="BW8781" s="6"/>
      <c r="BX8781" s="16"/>
      <c r="BY8781" s="16"/>
      <c r="BZ8781" s="16"/>
      <c r="CA8781" s="16"/>
      <c r="CB8781" s="14"/>
    </row>
    <row r="8782" spans="1:80" s="9" customFormat="1" x14ac:dyDescent="0.2">
      <c r="A8782" s="16"/>
      <c r="B8782" s="16"/>
      <c r="C8782" s="16"/>
      <c r="D8782" s="16"/>
      <c r="E8782" s="16"/>
      <c r="F8782" s="3"/>
      <c r="G8782" s="3"/>
      <c r="H8782" s="3"/>
      <c r="I8782" s="3"/>
      <c r="J8782" s="2"/>
      <c r="M8782" s="10"/>
      <c r="N8782" s="2"/>
      <c r="O8782" s="3"/>
      <c r="P8782" s="11"/>
      <c r="Q8782" s="16"/>
      <c r="R8782" s="4"/>
      <c r="S8782" s="12"/>
      <c r="T8782" s="16"/>
      <c r="U8782" s="4"/>
      <c r="V8782" s="3"/>
      <c r="W8782" s="3"/>
      <c r="X8782" s="3"/>
      <c r="Y8782" s="3"/>
      <c r="Z8782" s="3"/>
      <c r="AA8782" s="4"/>
      <c r="AB8782" s="4"/>
      <c r="AC8782" s="4"/>
      <c r="AD8782" s="4"/>
      <c r="AE8782" s="4"/>
      <c r="BA8782" s="13"/>
      <c r="BC8782" s="2"/>
      <c r="BD8782" s="2"/>
      <c r="BU8782" s="15"/>
      <c r="BV8782" s="6"/>
      <c r="BW8782" s="6"/>
      <c r="BX8782" s="16"/>
      <c r="BY8782" s="16"/>
      <c r="BZ8782" s="16"/>
      <c r="CA8782" s="16"/>
      <c r="CB8782" s="14"/>
    </row>
    <row r="8783" spans="1:80" s="9" customFormat="1" x14ac:dyDescent="0.2">
      <c r="A8783" s="16"/>
      <c r="B8783" s="16"/>
      <c r="C8783" s="16"/>
      <c r="D8783" s="16"/>
      <c r="E8783" s="16"/>
      <c r="F8783" s="3"/>
      <c r="G8783" s="3"/>
      <c r="H8783" s="3"/>
      <c r="I8783" s="3"/>
      <c r="J8783" s="2"/>
      <c r="M8783" s="10"/>
      <c r="N8783" s="2"/>
      <c r="O8783" s="3"/>
      <c r="P8783" s="11"/>
      <c r="Q8783" s="16"/>
      <c r="R8783" s="4"/>
      <c r="S8783" s="12"/>
      <c r="T8783" s="16"/>
      <c r="U8783" s="4"/>
      <c r="V8783" s="3"/>
      <c r="W8783" s="3"/>
      <c r="X8783" s="3"/>
      <c r="Y8783" s="3"/>
      <c r="Z8783" s="3"/>
      <c r="AA8783" s="4"/>
      <c r="AB8783" s="4"/>
      <c r="AC8783" s="4"/>
      <c r="AD8783" s="4"/>
      <c r="AE8783" s="4"/>
      <c r="BA8783" s="13"/>
      <c r="BC8783" s="2"/>
      <c r="BD8783" s="2"/>
      <c r="BU8783" s="15"/>
      <c r="BV8783" s="6"/>
      <c r="BW8783" s="6"/>
      <c r="BX8783" s="16"/>
      <c r="BY8783" s="16"/>
      <c r="BZ8783" s="16"/>
      <c r="CA8783" s="16"/>
      <c r="CB8783" s="14"/>
    </row>
    <row r="8784" spans="1:80" s="9" customFormat="1" x14ac:dyDescent="0.2">
      <c r="A8784" s="16"/>
      <c r="B8784" s="16"/>
      <c r="C8784" s="16"/>
      <c r="D8784" s="16"/>
      <c r="E8784" s="16"/>
      <c r="F8784" s="3"/>
      <c r="G8784" s="3"/>
      <c r="H8784" s="3"/>
      <c r="I8784" s="3"/>
      <c r="J8784" s="2"/>
      <c r="M8784" s="10"/>
      <c r="N8784" s="2"/>
      <c r="O8784" s="3"/>
      <c r="P8784" s="11"/>
      <c r="Q8784" s="16"/>
      <c r="R8784" s="4"/>
      <c r="S8784" s="12"/>
      <c r="T8784" s="16"/>
      <c r="U8784" s="4"/>
      <c r="V8784" s="3"/>
      <c r="W8784" s="3"/>
      <c r="X8784" s="3"/>
      <c r="Y8784" s="3"/>
      <c r="Z8784" s="3"/>
      <c r="AA8784" s="4"/>
      <c r="AB8784" s="4"/>
      <c r="AC8784" s="4"/>
      <c r="AD8784" s="4"/>
      <c r="AE8784" s="4"/>
      <c r="BA8784" s="13"/>
      <c r="BC8784" s="2"/>
      <c r="BD8784" s="2"/>
      <c r="BU8784" s="15"/>
      <c r="BV8784" s="6"/>
      <c r="BW8784" s="6"/>
      <c r="BX8784" s="16"/>
      <c r="BY8784" s="16"/>
      <c r="BZ8784" s="16"/>
      <c r="CA8784" s="16"/>
      <c r="CB8784" s="14"/>
    </row>
    <row r="8785" spans="1:80" s="9" customFormat="1" x14ac:dyDescent="0.2">
      <c r="A8785" s="16"/>
      <c r="B8785" s="16"/>
      <c r="C8785" s="16"/>
      <c r="D8785" s="16"/>
      <c r="E8785" s="16"/>
      <c r="F8785" s="3"/>
      <c r="G8785" s="3"/>
      <c r="H8785" s="3"/>
      <c r="I8785" s="3"/>
      <c r="J8785" s="2"/>
      <c r="M8785" s="10"/>
      <c r="N8785" s="2"/>
      <c r="O8785" s="3"/>
      <c r="P8785" s="11"/>
      <c r="Q8785" s="16"/>
      <c r="R8785" s="4"/>
      <c r="S8785" s="12"/>
      <c r="T8785" s="16"/>
      <c r="U8785" s="4"/>
      <c r="V8785" s="3"/>
      <c r="W8785" s="3"/>
      <c r="X8785" s="3"/>
      <c r="Y8785" s="3"/>
      <c r="Z8785" s="3"/>
      <c r="AA8785" s="4"/>
      <c r="AB8785" s="4"/>
      <c r="AC8785" s="4"/>
      <c r="AD8785" s="4"/>
      <c r="AE8785" s="4"/>
      <c r="BA8785" s="13"/>
      <c r="BC8785" s="2"/>
      <c r="BD8785" s="2"/>
      <c r="BU8785" s="15"/>
      <c r="BV8785" s="6"/>
      <c r="BW8785" s="6"/>
      <c r="BX8785" s="16"/>
      <c r="BY8785" s="16"/>
      <c r="BZ8785" s="16"/>
      <c r="CA8785" s="16"/>
      <c r="CB8785" s="14"/>
    </row>
    <row r="8786" spans="1:80" s="9" customFormat="1" x14ac:dyDescent="0.2">
      <c r="A8786" s="16"/>
      <c r="B8786" s="16"/>
      <c r="C8786" s="16"/>
      <c r="D8786" s="16"/>
      <c r="E8786" s="16"/>
      <c r="F8786" s="3"/>
      <c r="G8786" s="3"/>
      <c r="H8786" s="3"/>
      <c r="I8786" s="3"/>
      <c r="J8786" s="2"/>
      <c r="M8786" s="10"/>
      <c r="N8786" s="2"/>
      <c r="O8786" s="3"/>
      <c r="P8786" s="11"/>
      <c r="Q8786" s="16"/>
      <c r="R8786" s="4"/>
      <c r="S8786" s="12"/>
      <c r="T8786" s="16"/>
      <c r="U8786" s="4"/>
      <c r="V8786" s="3"/>
      <c r="W8786" s="3"/>
      <c r="X8786" s="3"/>
      <c r="Y8786" s="3"/>
      <c r="Z8786" s="3"/>
      <c r="AA8786" s="4"/>
      <c r="AB8786" s="4"/>
      <c r="AC8786" s="4"/>
      <c r="AD8786" s="4"/>
      <c r="AE8786" s="4"/>
      <c r="BA8786" s="13"/>
      <c r="BC8786" s="2"/>
      <c r="BD8786" s="2"/>
      <c r="BU8786" s="15"/>
      <c r="BV8786" s="6"/>
      <c r="BW8786" s="6"/>
      <c r="BX8786" s="16"/>
      <c r="BY8786" s="16"/>
      <c r="BZ8786" s="16"/>
      <c r="CA8786" s="16"/>
      <c r="CB8786" s="14"/>
    </row>
    <row r="8787" spans="1:80" s="9" customFormat="1" x14ac:dyDescent="0.2">
      <c r="A8787" s="16"/>
      <c r="B8787" s="16"/>
      <c r="C8787" s="16"/>
      <c r="D8787" s="16"/>
      <c r="E8787" s="16"/>
      <c r="F8787" s="3"/>
      <c r="G8787" s="3"/>
      <c r="H8787" s="3"/>
      <c r="I8787" s="3"/>
      <c r="J8787" s="2"/>
      <c r="M8787" s="10"/>
      <c r="N8787" s="2"/>
      <c r="O8787" s="3"/>
      <c r="P8787" s="11"/>
      <c r="Q8787" s="16"/>
      <c r="R8787" s="4"/>
      <c r="S8787" s="12"/>
      <c r="T8787" s="16"/>
      <c r="U8787" s="4"/>
      <c r="V8787" s="3"/>
      <c r="W8787" s="3"/>
      <c r="X8787" s="3"/>
      <c r="Y8787" s="3"/>
      <c r="Z8787" s="3"/>
      <c r="AA8787" s="4"/>
      <c r="AB8787" s="4"/>
      <c r="AC8787" s="4"/>
      <c r="AD8787" s="4"/>
      <c r="AE8787" s="4"/>
      <c r="BA8787" s="13"/>
      <c r="BC8787" s="2"/>
      <c r="BD8787" s="2"/>
      <c r="BU8787" s="15"/>
      <c r="BV8787" s="6"/>
      <c r="BW8787" s="6"/>
      <c r="BX8787" s="16"/>
      <c r="BY8787" s="16"/>
      <c r="BZ8787" s="16"/>
      <c r="CA8787" s="16"/>
      <c r="CB8787" s="14"/>
    </row>
    <row r="8788" spans="1:80" s="9" customFormat="1" x14ac:dyDescent="0.2">
      <c r="A8788" s="16"/>
      <c r="B8788" s="16"/>
      <c r="C8788" s="16"/>
      <c r="D8788" s="16"/>
      <c r="E8788" s="16"/>
      <c r="F8788" s="3"/>
      <c r="G8788" s="3"/>
      <c r="H8788" s="3"/>
      <c r="I8788" s="3"/>
      <c r="J8788" s="2"/>
      <c r="M8788" s="10"/>
      <c r="N8788" s="2"/>
      <c r="O8788" s="3"/>
      <c r="P8788" s="11"/>
      <c r="Q8788" s="16"/>
      <c r="R8788" s="4"/>
      <c r="S8788" s="12"/>
      <c r="T8788" s="16"/>
      <c r="U8788" s="4"/>
      <c r="V8788" s="3"/>
      <c r="W8788" s="3"/>
      <c r="X8788" s="3"/>
      <c r="Y8788" s="3"/>
      <c r="Z8788" s="3"/>
      <c r="AA8788" s="4"/>
      <c r="AB8788" s="4"/>
      <c r="AC8788" s="4"/>
      <c r="AD8788" s="4"/>
      <c r="AE8788" s="4"/>
      <c r="BA8788" s="13"/>
      <c r="BC8788" s="2"/>
      <c r="BD8788" s="2"/>
      <c r="BU8788" s="15"/>
      <c r="BV8788" s="6"/>
      <c r="BW8788" s="6"/>
      <c r="BX8788" s="16"/>
      <c r="BY8788" s="16"/>
      <c r="BZ8788" s="16"/>
      <c r="CA8788" s="16"/>
      <c r="CB8788" s="14"/>
    </row>
    <row r="8789" spans="1:80" s="9" customFormat="1" x14ac:dyDescent="0.2">
      <c r="A8789" s="16"/>
      <c r="B8789" s="16"/>
      <c r="C8789" s="16"/>
      <c r="D8789" s="16"/>
      <c r="E8789" s="16"/>
      <c r="F8789" s="3"/>
      <c r="G8789" s="3"/>
      <c r="H8789" s="3"/>
      <c r="I8789" s="3"/>
      <c r="J8789" s="2"/>
      <c r="M8789" s="10"/>
      <c r="N8789" s="2"/>
      <c r="O8789" s="3"/>
      <c r="P8789" s="11"/>
      <c r="Q8789" s="16"/>
      <c r="R8789" s="4"/>
      <c r="S8789" s="12"/>
      <c r="T8789" s="16"/>
      <c r="U8789" s="4"/>
      <c r="V8789" s="3"/>
      <c r="W8789" s="3"/>
      <c r="X8789" s="3"/>
      <c r="Y8789" s="3"/>
      <c r="Z8789" s="3"/>
      <c r="AA8789" s="4"/>
      <c r="AB8789" s="4"/>
      <c r="AC8789" s="4"/>
      <c r="AD8789" s="4"/>
      <c r="AE8789" s="4"/>
      <c r="BA8789" s="13"/>
      <c r="BC8789" s="2"/>
      <c r="BD8789" s="2"/>
      <c r="BU8789" s="15"/>
      <c r="BV8789" s="6"/>
      <c r="BW8789" s="6"/>
      <c r="BX8789" s="16"/>
      <c r="BY8789" s="16"/>
      <c r="BZ8789" s="16"/>
      <c r="CA8789" s="16"/>
      <c r="CB8789" s="14"/>
    </row>
    <row r="8790" spans="1:80" s="9" customFormat="1" x14ac:dyDescent="0.2">
      <c r="A8790" s="16"/>
      <c r="B8790" s="16"/>
      <c r="C8790" s="16"/>
      <c r="D8790" s="16"/>
      <c r="E8790" s="16"/>
      <c r="F8790" s="3"/>
      <c r="G8790" s="3"/>
      <c r="H8790" s="3"/>
      <c r="I8790" s="3"/>
      <c r="J8790" s="2"/>
      <c r="M8790" s="10"/>
      <c r="N8790" s="2"/>
      <c r="O8790" s="3"/>
      <c r="P8790" s="11"/>
      <c r="Q8790" s="16"/>
      <c r="R8790" s="4"/>
      <c r="S8790" s="12"/>
      <c r="T8790" s="16"/>
      <c r="U8790" s="4"/>
      <c r="V8790" s="3"/>
      <c r="W8790" s="3"/>
      <c r="X8790" s="3"/>
      <c r="Y8790" s="3"/>
      <c r="Z8790" s="3"/>
      <c r="AA8790" s="4"/>
      <c r="AB8790" s="4"/>
      <c r="AC8790" s="4"/>
      <c r="AD8790" s="4"/>
      <c r="AE8790" s="4"/>
      <c r="BA8790" s="13"/>
      <c r="BC8790" s="2"/>
      <c r="BD8790" s="2"/>
      <c r="BU8790" s="15"/>
      <c r="BV8790" s="6"/>
      <c r="BW8790" s="6"/>
      <c r="BX8790" s="16"/>
      <c r="BY8790" s="16"/>
      <c r="BZ8790" s="16"/>
      <c r="CA8790" s="16"/>
      <c r="CB8790" s="14"/>
    </row>
    <row r="8791" spans="1:80" s="9" customFormat="1" x14ac:dyDescent="0.2">
      <c r="A8791" s="16"/>
      <c r="B8791" s="16"/>
      <c r="C8791" s="16"/>
      <c r="D8791" s="16"/>
      <c r="E8791" s="16"/>
      <c r="F8791" s="3"/>
      <c r="G8791" s="3"/>
      <c r="H8791" s="3"/>
      <c r="I8791" s="3"/>
      <c r="J8791" s="2"/>
      <c r="M8791" s="10"/>
      <c r="N8791" s="2"/>
      <c r="O8791" s="3"/>
      <c r="P8791" s="11"/>
      <c r="Q8791" s="16"/>
      <c r="R8791" s="4"/>
      <c r="S8791" s="12"/>
      <c r="T8791" s="16"/>
      <c r="U8791" s="4"/>
      <c r="V8791" s="3"/>
      <c r="W8791" s="3"/>
      <c r="X8791" s="3"/>
      <c r="Y8791" s="3"/>
      <c r="Z8791" s="3"/>
      <c r="AA8791" s="4"/>
      <c r="AB8791" s="4"/>
      <c r="AC8791" s="4"/>
      <c r="AD8791" s="4"/>
      <c r="AE8791" s="4"/>
      <c r="BA8791" s="13"/>
      <c r="BC8791" s="2"/>
      <c r="BD8791" s="2"/>
      <c r="BU8791" s="15"/>
      <c r="BV8791" s="6"/>
      <c r="BW8791" s="6"/>
      <c r="BX8791" s="16"/>
      <c r="BY8791" s="16"/>
      <c r="BZ8791" s="16"/>
      <c r="CA8791" s="16"/>
      <c r="CB8791" s="14"/>
    </row>
    <row r="8792" spans="1:80" s="9" customFormat="1" x14ac:dyDescent="0.2">
      <c r="A8792" s="16"/>
      <c r="B8792" s="16"/>
      <c r="C8792" s="16"/>
      <c r="D8792" s="16"/>
      <c r="E8792" s="16"/>
      <c r="F8792" s="3"/>
      <c r="G8792" s="3"/>
      <c r="H8792" s="3"/>
      <c r="I8792" s="3"/>
      <c r="J8792" s="2"/>
      <c r="M8792" s="10"/>
      <c r="N8792" s="2"/>
      <c r="O8792" s="3"/>
      <c r="P8792" s="11"/>
      <c r="Q8792" s="16"/>
      <c r="R8792" s="4"/>
      <c r="S8792" s="12"/>
      <c r="T8792" s="16"/>
      <c r="U8792" s="4"/>
      <c r="V8792" s="3"/>
      <c r="W8792" s="3"/>
      <c r="X8792" s="3"/>
      <c r="Y8792" s="3"/>
      <c r="Z8792" s="3"/>
      <c r="AA8792" s="4"/>
      <c r="AB8792" s="4"/>
      <c r="AC8792" s="4"/>
      <c r="AD8792" s="4"/>
      <c r="AE8792" s="4"/>
      <c r="BA8792" s="13"/>
      <c r="BC8792" s="2"/>
      <c r="BD8792" s="2"/>
      <c r="BU8792" s="15"/>
      <c r="BV8792" s="6"/>
      <c r="BW8792" s="6"/>
      <c r="BX8792" s="16"/>
      <c r="BY8792" s="16"/>
      <c r="BZ8792" s="16"/>
      <c r="CA8792" s="16"/>
      <c r="CB8792" s="14"/>
    </row>
    <row r="8793" spans="1:80" s="9" customFormat="1" x14ac:dyDescent="0.2">
      <c r="A8793" s="16"/>
      <c r="B8793" s="16"/>
      <c r="C8793" s="16"/>
      <c r="D8793" s="16"/>
      <c r="E8793" s="16"/>
      <c r="F8793" s="3"/>
      <c r="G8793" s="3"/>
      <c r="H8793" s="3"/>
      <c r="I8793" s="3"/>
      <c r="J8793" s="2"/>
      <c r="M8793" s="10"/>
      <c r="N8793" s="2"/>
      <c r="O8793" s="3"/>
      <c r="P8793" s="11"/>
      <c r="Q8793" s="16"/>
      <c r="R8793" s="4"/>
      <c r="S8793" s="12"/>
      <c r="T8793" s="16"/>
      <c r="U8793" s="4"/>
      <c r="V8793" s="3"/>
      <c r="W8793" s="3"/>
      <c r="X8793" s="3"/>
      <c r="Y8793" s="3"/>
      <c r="Z8793" s="3"/>
      <c r="AA8793" s="4"/>
      <c r="AB8793" s="4"/>
      <c r="AC8793" s="4"/>
      <c r="AD8793" s="4"/>
      <c r="AE8793" s="4"/>
      <c r="BA8793" s="13"/>
      <c r="BC8793" s="2"/>
      <c r="BD8793" s="2"/>
      <c r="BU8793" s="15"/>
      <c r="BV8793" s="6"/>
      <c r="BW8793" s="6"/>
      <c r="BX8793" s="16"/>
      <c r="BY8793" s="16"/>
      <c r="BZ8793" s="16"/>
      <c r="CA8793" s="16"/>
      <c r="CB8793" s="14"/>
    </row>
    <row r="8794" spans="1:80" s="9" customFormat="1" x14ac:dyDescent="0.2">
      <c r="A8794" s="16"/>
      <c r="B8794" s="16"/>
      <c r="C8794" s="16"/>
      <c r="D8794" s="16"/>
      <c r="E8794" s="16"/>
      <c r="F8794" s="3"/>
      <c r="G8794" s="3"/>
      <c r="H8794" s="3"/>
      <c r="I8794" s="3"/>
      <c r="J8794" s="2"/>
      <c r="M8794" s="10"/>
      <c r="N8794" s="2"/>
      <c r="O8794" s="3"/>
      <c r="P8794" s="11"/>
      <c r="Q8794" s="16"/>
      <c r="R8794" s="4"/>
      <c r="S8794" s="12"/>
      <c r="T8794" s="16"/>
      <c r="U8794" s="4"/>
      <c r="V8794" s="3"/>
      <c r="W8794" s="3"/>
      <c r="X8794" s="3"/>
      <c r="Y8794" s="3"/>
      <c r="Z8794" s="3"/>
      <c r="AA8794" s="4"/>
      <c r="AB8794" s="4"/>
      <c r="AC8794" s="4"/>
      <c r="AD8794" s="4"/>
      <c r="AE8794" s="4"/>
      <c r="BA8794" s="13"/>
      <c r="BC8794" s="2"/>
      <c r="BD8794" s="2"/>
      <c r="BU8794" s="15"/>
      <c r="BV8794" s="6"/>
      <c r="BW8794" s="6"/>
      <c r="BX8794" s="16"/>
      <c r="BY8794" s="16"/>
      <c r="BZ8794" s="16"/>
      <c r="CA8794" s="16"/>
      <c r="CB8794" s="14"/>
    </row>
    <row r="8795" spans="1:80" s="9" customFormat="1" x14ac:dyDescent="0.2">
      <c r="A8795" s="16"/>
      <c r="B8795" s="16"/>
      <c r="C8795" s="16"/>
      <c r="D8795" s="16"/>
      <c r="E8795" s="16"/>
      <c r="F8795" s="3"/>
      <c r="G8795" s="3"/>
      <c r="H8795" s="3"/>
      <c r="I8795" s="3"/>
      <c r="J8795" s="2"/>
      <c r="M8795" s="10"/>
      <c r="N8795" s="2"/>
      <c r="O8795" s="3"/>
      <c r="P8795" s="11"/>
      <c r="Q8795" s="16"/>
      <c r="R8795" s="4"/>
      <c r="S8795" s="12"/>
      <c r="T8795" s="16"/>
      <c r="U8795" s="4"/>
      <c r="V8795" s="3"/>
      <c r="W8795" s="3"/>
      <c r="X8795" s="3"/>
      <c r="Y8795" s="3"/>
      <c r="Z8795" s="3"/>
      <c r="AA8795" s="4"/>
      <c r="AB8795" s="4"/>
      <c r="AC8795" s="4"/>
      <c r="AD8795" s="4"/>
      <c r="AE8795" s="4"/>
      <c r="BA8795" s="13"/>
      <c r="BC8795" s="2"/>
      <c r="BD8795" s="2"/>
      <c r="BU8795" s="15"/>
      <c r="BV8795" s="6"/>
      <c r="BW8795" s="6"/>
      <c r="BX8795" s="16"/>
      <c r="BY8795" s="16"/>
      <c r="BZ8795" s="16"/>
      <c r="CA8795" s="16"/>
      <c r="CB8795" s="14"/>
    </row>
    <row r="8796" spans="1:80" s="9" customFormat="1" x14ac:dyDescent="0.2">
      <c r="A8796" s="16"/>
      <c r="B8796" s="16"/>
      <c r="C8796" s="16"/>
      <c r="D8796" s="16"/>
      <c r="E8796" s="16"/>
      <c r="F8796" s="3"/>
      <c r="G8796" s="3"/>
      <c r="H8796" s="3"/>
      <c r="I8796" s="3"/>
      <c r="J8796" s="2"/>
      <c r="M8796" s="10"/>
      <c r="N8796" s="2"/>
      <c r="O8796" s="3"/>
      <c r="P8796" s="11"/>
      <c r="Q8796" s="16"/>
      <c r="R8796" s="4"/>
      <c r="S8796" s="12"/>
      <c r="T8796" s="16"/>
      <c r="U8796" s="4"/>
      <c r="V8796" s="3"/>
      <c r="W8796" s="3"/>
      <c r="X8796" s="3"/>
      <c r="Y8796" s="3"/>
      <c r="Z8796" s="3"/>
      <c r="AA8796" s="4"/>
      <c r="AB8796" s="4"/>
      <c r="AC8796" s="4"/>
      <c r="AD8796" s="4"/>
      <c r="AE8796" s="4"/>
      <c r="BA8796" s="13"/>
      <c r="BC8796" s="2"/>
      <c r="BD8796" s="2"/>
      <c r="BU8796" s="15"/>
      <c r="BV8796" s="6"/>
      <c r="BW8796" s="6"/>
      <c r="BX8796" s="16"/>
      <c r="BY8796" s="16"/>
      <c r="BZ8796" s="16"/>
      <c r="CA8796" s="16"/>
      <c r="CB8796" s="14"/>
    </row>
    <row r="8797" spans="1:80" s="9" customFormat="1" x14ac:dyDescent="0.2">
      <c r="A8797" s="16"/>
      <c r="B8797" s="16"/>
      <c r="C8797" s="16"/>
      <c r="D8797" s="16"/>
      <c r="E8797" s="16"/>
      <c r="F8797" s="3"/>
      <c r="G8797" s="3"/>
      <c r="H8797" s="3"/>
      <c r="I8797" s="3"/>
      <c r="J8797" s="2"/>
      <c r="M8797" s="10"/>
      <c r="N8797" s="2"/>
      <c r="O8797" s="3"/>
      <c r="P8797" s="11"/>
      <c r="Q8797" s="16"/>
      <c r="R8797" s="4"/>
      <c r="S8797" s="12"/>
      <c r="T8797" s="16"/>
      <c r="U8797" s="4"/>
      <c r="V8797" s="3"/>
      <c r="W8797" s="3"/>
      <c r="X8797" s="3"/>
      <c r="Y8797" s="3"/>
      <c r="Z8797" s="3"/>
      <c r="AA8797" s="4"/>
      <c r="AB8797" s="4"/>
      <c r="AC8797" s="4"/>
      <c r="AD8797" s="4"/>
      <c r="AE8797" s="4"/>
      <c r="BA8797" s="13"/>
      <c r="BC8797" s="2"/>
      <c r="BD8797" s="2"/>
      <c r="BU8797" s="15"/>
      <c r="BV8797" s="6"/>
      <c r="BW8797" s="6"/>
      <c r="BX8797" s="16"/>
      <c r="BY8797" s="16"/>
      <c r="BZ8797" s="16"/>
      <c r="CA8797" s="16"/>
      <c r="CB8797" s="14"/>
    </row>
    <row r="8798" spans="1:80" s="9" customFormat="1" x14ac:dyDescent="0.2">
      <c r="A8798" s="16"/>
      <c r="B8798" s="16"/>
      <c r="C8798" s="16"/>
      <c r="D8798" s="16"/>
      <c r="E8798" s="16"/>
      <c r="F8798" s="3"/>
      <c r="G8798" s="3"/>
      <c r="H8798" s="3"/>
      <c r="I8798" s="3"/>
      <c r="J8798" s="2"/>
      <c r="M8798" s="10"/>
      <c r="N8798" s="2"/>
      <c r="O8798" s="3"/>
      <c r="P8798" s="11"/>
      <c r="Q8798" s="16"/>
      <c r="R8798" s="4"/>
      <c r="S8798" s="12"/>
      <c r="T8798" s="16"/>
      <c r="U8798" s="4"/>
      <c r="V8798" s="3"/>
      <c r="W8798" s="3"/>
      <c r="X8798" s="3"/>
      <c r="Y8798" s="3"/>
      <c r="Z8798" s="3"/>
      <c r="AA8798" s="4"/>
      <c r="AB8798" s="4"/>
      <c r="AC8798" s="4"/>
      <c r="AD8798" s="4"/>
      <c r="AE8798" s="4"/>
      <c r="BA8798" s="13"/>
      <c r="BC8798" s="2"/>
      <c r="BD8798" s="2"/>
      <c r="BU8798" s="15"/>
      <c r="BV8798" s="6"/>
      <c r="BW8798" s="6"/>
      <c r="BX8798" s="16"/>
      <c r="BY8798" s="16"/>
      <c r="BZ8798" s="16"/>
      <c r="CA8798" s="16"/>
      <c r="CB8798" s="14"/>
    </row>
    <row r="8799" spans="1:80" s="9" customFormat="1" x14ac:dyDescent="0.2">
      <c r="A8799" s="16"/>
      <c r="B8799" s="16"/>
      <c r="C8799" s="16"/>
      <c r="D8799" s="16"/>
      <c r="E8799" s="16"/>
      <c r="F8799" s="3"/>
      <c r="G8799" s="3"/>
      <c r="H8799" s="3"/>
      <c r="I8799" s="3"/>
      <c r="J8799" s="2"/>
      <c r="M8799" s="10"/>
      <c r="N8799" s="2"/>
      <c r="O8799" s="3"/>
      <c r="P8799" s="11"/>
      <c r="Q8799" s="16"/>
      <c r="R8799" s="4"/>
      <c r="S8799" s="12"/>
      <c r="T8799" s="16"/>
      <c r="U8799" s="4"/>
      <c r="V8799" s="3"/>
      <c r="W8799" s="3"/>
      <c r="X8799" s="3"/>
      <c r="Y8799" s="3"/>
      <c r="Z8799" s="3"/>
      <c r="AA8799" s="4"/>
      <c r="AB8799" s="4"/>
      <c r="AC8799" s="4"/>
      <c r="AD8799" s="4"/>
      <c r="AE8799" s="4"/>
      <c r="BA8799" s="13"/>
      <c r="BC8799" s="2"/>
      <c r="BD8799" s="2"/>
      <c r="BU8799" s="15"/>
      <c r="BV8799" s="6"/>
      <c r="BW8799" s="6"/>
      <c r="BX8799" s="16"/>
      <c r="BY8799" s="16"/>
      <c r="BZ8799" s="16"/>
      <c r="CA8799" s="16"/>
      <c r="CB8799" s="14"/>
    </row>
    <row r="8800" spans="1:80" s="9" customFormat="1" x14ac:dyDescent="0.2">
      <c r="A8800" s="16"/>
      <c r="B8800" s="16"/>
      <c r="C8800" s="16"/>
      <c r="D8800" s="16"/>
      <c r="E8800" s="16"/>
      <c r="F8800" s="3"/>
      <c r="G8800" s="3"/>
      <c r="H8800" s="3"/>
      <c r="I8800" s="3"/>
      <c r="J8800" s="2"/>
      <c r="M8800" s="10"/>
      <c r="N8800" s="2"/>
      <c r="O8800" s="3"/>
      <c r="P8800" s="11"/>
      <c r="Q8800" s="16"/>
      <c r="R8800" s="4"/>
      <c r="S8800" s="12"/>
      <c r="T8800" s="16"/>
      <c r="U8800" s="4"/>
      <c r="V8800" s="3"/>
      <c r="W8800" s="3"/>
      <c r="X8800" s="3"/>
      <c r="Y8800" s="3"/>
      <c r="Z8800" s="3"/>
      <c r="AA8800" s="4"/>
      <c r="AB8800" s="4"/>
      <c r="AC8800" s="4"/>
      <c r="AD8800" s="4"/>
      <c r="AE8800" s="4"/>
      <c r="BA8800" s="13"/>
      <c r="BC8800" s="2"/>
      <c r="BD8800" s="2"/>
      <c r="BU8800" s="15"/>
      <c r="BV8800" s="6"/>
      <c r="BW8800" s="6"/>
      <c r="BX8800" s="16"/>
      <c r="BY8800" s="16"/>
      <c r="BZ8800" s="16"/>
      <c r="CA8800" s="16"/>
      <c r="CB8800" s="14"/>
    </row>
    <row r="8801" spans="1:80" s="9" customFormat="1" x14ac:dyDescent="0.2">
      <c r="A8801" s="16"/>
      <c r="B8801" s="16"/>
      <c r="C8801" s="16"/>
      <c r="D8801" s="16"/>
      <c r="E8801" s="16"/>
      <c r="F8801" s="3"/>
      <c r="G8801" s="3"/>
      <c r="H8801" s="3"/>
      <c r="I8801" s="3"/>
      <c r="J8801" s="2"/>
      <c r="M8801" s="10"/>
      <c r="N8801" s="2"/>
      <c r="O8801" s="3"/>
      <c r="P8801" s="11"/>
      <c r="Q8801" s="16"/>
      <c r="R8801" s="4"/>
      <c r="S8801" s="12"/>
      <c r="T8801" s="16"/>
      <c r="U8801" s="4"/>
      <c r="V8801" s="3"/>
      <c r="W8801" s="3"/>
      <c r="X8801" s="3"/>
      <c r="Y8801" s="3"/>
      <c r="Z8801" s="3"/>
      <c r="AA8801" s="4"/>
      <c r="AB8801" s="4"/>
      <c r="AC8801" s="4"/>
      <c r="AD8801" s="4"/>
      <c r="AE8801" s="4"/>
      <c r="BA8801" s="13"/>
      <c r="BC8801" s="2"/>
      <c r="BD8801" s="2"/>
      <c r="BU8801" s="15"/>
      <c r="BV8801" s="6"/>
      <c r="BW8801" s="6"/>
      <c r="BX8801" s="16"/>
      <c r="BY8801" s="16"/>
      <c r="BZ8801" s="16"/>
      <c r="CA8801" s="16"/>
      <c r="CB8801" s="14"/>
    </row>
    <row r="8802" spans="1:80" s="9" customFormat="1" x14ac:dyDescent="0.2">
      <c r="A8802" s="16"/>
      <c r="B8802" s="16"/>
      <c r="C8802" s="16"/>
      <c r="D8802" s="16"/>
      <c r="E8802" s="16"/>
      <c r="F8802" s="3"/>
      <c r="G8802" s="3"/>
      <c r="H8802" s="3"/>
      <c r="I8802" s="3"/>
      <c r="J8802" s="2"/>
      <c r="M8802" s="10"/>
      <c r="N8802" s="2"/>
      <c r="O8802" s="3"/>
      <c r="P8802" s="11"/>
      <c r="Q8802" s="16"/>
      <c r="R8802" s="4"/>
      <c r="S8802" s="12"/>
      <c r="T8802" s="16"/>
      <c r="U8802" s="4"/>
      <c r="V8802" s="3"/>
      <c r="W8802" s="3"/>
      <c r="X8802" s="3"/>
      <c r="Y8802" s="3"/>
      <c r="Z8802" s="3"/>
      <c r="AA8802" s="4"/>
      <c r="AB8802" s="4"/>
      <c r="AC8802" s="4"/>
      <c r="AD8802" s="4"/>
      <c r="AE8802" s="4"/>
      <c r="BA8802" s="13"/>
      <c r="BC8802" s="2"/>
      <c r="BD8802" s="2"/>
      <c r="BU8802" s="15"/>
      <c r="BV8802" s="6"/>
      <c r="BW8802" s="6"/>
      <c r="BX8802" s="16"/>
      <c r="BY8802" s="16"/>
      <c r="BZ8802" s="16"/>
      <c r="CA8802" s="16"/>
      <c r="CB8802" s="14"/>
    </row>
    <row r="8803" spans="1:80" s="9" customFormat="1" x14ac:dyDescent="0.2">
      <c r="A8803" s="16"/>
      <c r="B8803" s="16"/>
      <c r="C8803" s="16"/>
      <c r="D8803" s="16"/>
      <c r="E8803" s="16"/>
      <c r="F8803" s="3"/>
      <c r="G8803" s="3"/>
      <c r="H8803" s="3"/>
      <c r="I8803" s="3"/>
      <c r="J8803" s="2"/>
      <c r="M8803" s="10"/>
      <c r="N8803" s="2"/>
      <c r="O8803" s="3"/>
      <c r="P8803" s="11"/>
      <c r="Q8803" s="16"/>
      <c r="R8803" s="4"/>
      <c r="S8803" s="12"/>
      <c r="T8803" s="16"/>
      <c r="U8803" s="4"/>
      <c r="V8803" s="3"/>
      <c r="W8803" s="3"/>
      <c r="X8803" s="3"/>
      <c r="Y8803" s="3"/>
      <c r="Z8803" s="3"/>
      <c r="AA8803" s="4"/>
      <c r="AB8803" s="4"/>
      <c r="AC8803" s="4"/>
      <c r="AD8803" s="4"/>
      <c r="AE8803" s="4"/>
      <c r="BA8803" s="13"/>
      <c r="BC8803" s="2"/>
      <c r="BD8803" s="2"/>
      <c r="BU8803" s="15"/>
      <c r="BV8803" s="6"/>
      <c r="BW8803" s="6"/>
      <c r="BX8803" s="16"/>
      <c r="BY8803" s="16"/>
      <c r="BZ8803" s="16"/>
      <c r="CA8803" s="16"/>
      <c r="CB8803" s="14"/>
    </row>
    <row r="8804" spans="1:80" s="9" customFormat="1" x14ac:dyDescent="0.2">
      <c r="A8804" s="16"/>
      <c r="B8804" s="16"/>
      <c r="C8804" s="16"/>
      <c r="D8804" s="16"/>
      <c r="E8804" s="16"/>
      <c r="F8804" s="3"/>
      <c r="G8804" s="3"/>
      <c r="H8804" s="3"/>
      <c r="I8804" s="3"/>
      <c r="J8804" s="2"/>
      <c r="M8804" s="10"/>
      <c r="N8804" s="2"/>
      <c r="O8804" s="3"/>
      <c r="P8804" s="11"/>
      <c r="Q8804" s="16"/>
      <c r="R8804" s="4"/>
      <c r="S8804" s="12"/>
      <c r="T8804" s="16"/>
      <c r="U8804" s="4"/>
      <c r="V8804" s="3"/>
      <c r="W8804" s="3"/>
      <c r="X8804" s="3"/>
      <c r="Y8804" s="3"/>
      <c r="Z8804" s="3"/>
      <c r="AA8804" s="4"/>
      <c r="AB8804" s="4"/>
      <c r="AC8804" s="4"/>
      <c r="AD8804" s="4"/>
      <c r="AE8804" s="4"/>
      <c r="BA8804" s="13"/>
      <c r="BC8804" s="2"/>
      <c r="BD8804" s="2"/>
      <c r="BU8804" s="15"/>
      <c r="BV8804" s="6"/>
      <c r="BW8804" s="6"/>
      <c r="BX8804" s="16"/>
      <c r="BY8804" s="16"/>
      <c r="BZ8804" s="16"/>
      <c r="CA8804" s="16"/>
      <c r="CB8804" s="14"/>
    </row>
    <row r="8805" spans="1:80" s="9" customFormat="1" x14ac:dyDescent="0.2">
      <c r="A8805" s="16"/>
      <c r="B8805" s="16"/>
      <c r="C8805" s="16"/>
      <c r="D8805" s="16"/>
      <c r="E8805" s="16"/>
      <c r="F8805" s="3"/>
      <c r="G8805" s="3"/>
      <c r="H8805" s="3"/>
      <c r="I8805" s="3"/>
      <c r="J8805" s="2"/>
      <c r="M8805" s="10"/>
      <c r="N8805" s="2"/>
      <c r="O8805" s="3"/>
      <c r="P8805" s="11"/>
      <c r="Q8805" s="16"/>
      <c r="R8805" s="4"/>
      <c r="S8805" s="12"/>
      <c r="T8805" s="16"/>
      <c r="U8805" s="4"/>
      <c r="V8805" s="3"/>
      <c r="W8805" s="3"/>
      <c r="X8805" s="3"/>
      <c r="Y8805" s="3"/>
      <c r="Z8805" s="3"/>
      <c r="AA8805" s="4"/>
      <c r="AB8805" s="4"/>
      <c r="AC8805" s="4"/>
      <c r="AD8805" s="4"/>
      <c r="AE8805" s="4"/>
      <c r="BA8805" s="13"/>
      <c r="BC8805" s="2"/>
      <c r="BD8805" s="2"/>
      <c r="BU8805" s="15"/>
      <c r="BV8805" s="6"/>
      <c r="BW8805" s="6"/>
      <c r="BX8805" s="16"/>
      <c r="BY8805" s="16"/>
      <c r="BZ8805" s="16"/>
      <c r="CA8805" s="16"/>
      <c r="CB8805" s="14"/>
    </row>
    <row r="8806" spans="1:80" s="9" customFormat="1" x14ac:dyDescent="0.2">
      <c r="A8806" s="16"/>
      <c r="B8806" s="16"/>
      <c r="C8806" s="16"/>
      <c r="D8806" s="16"/>
      <c r="E8806" s="16"/>
      <c r="F8806" s="3"/>
      <c r="G8806" s="3"/>
      <c r="H8806" s="3"/>
      <c r="I8806" s="3"/>
      <c r="J8806" s="2"/>
      <c r="M8806" s="10"/>
      <c r="N8806" s="2"/>
      <c r="O8806" s="3"/>
      <c r="P8806" s="11"/>
      <c r="Q8806" s="16"/>
      <c r="R8806" s="4"/>
      <c r="S8806" s="12"/>
      <c r="T8806" s="16"/>
      <c r="U8806" s="4"/>
      <c r="V8806" s="3"/>
      <c r="W8806" s="3"/>
      <c r="X8806" s="3"/>
      <c r="Y8806" s="3"/>
      <c r="Z8806" s="3"/>
      <c r="AA8806" s="4"/>
      <c r="AB8806" s="4"/>
      <c r="AC8806" s="4"/>
      <c r="AD8806" s="4"/>
      <c r="AE8806" s="4"/>
      <c r="BA8806" s="13"/>
      <c r="BC8806" s="2"/>
      <c r="BD8806" s="2"/>
      <c r="BU8806" s="15"/>
      <c r="BV8806" s="6"/>
      <c r="BW8806" s="6"/>
      <c r="BX8806" s="16"/>
      <c r="BY8806" s="16"/>
      <c r="BZ8806" s="16"/>
      <c r="CA8806" s="16"/>
      <c r="CB8806" s="14"/>
    </row>
    <row r="8807" spans="1:80" s="9" customFormat="1" x14ac:dyDescent="0.2">
      <c r="A8807" s="16"/>
      <c r="B8807" s="16"/>
      <c r="C8807" s="16"/>
      <c r="D8807" s="16"/>
      <c r="E8807" s="16"/>
      <c r="F8807" s="3"/>
      <c r="G8807" s="3"/>
      <c r="H8807" s="3"/>
      <c r="I8807" s="3"/>
      <c r="J8807" s="2"/>
      <c r="M8807" s="10"/>
      <c r="N8807" s="2"/>
      <c r="O8807" s="3"/>
      <c r="P8807" s="11"/>
      <c r="Q8807" s="16"/>
      <c r="R8807" s="4"/>
      <c r="S8807" s="12"/>
      <c r="T8807" s="16"/>
      <c r="U8807" s="4"/>
      <c r="V8807" s="3"/>
      <c r="W8807" s="3"/>
      <c r="X8807" s="3"/>
      <c r="Y8807" s="3"/>
      <c r="Z8807" s="3"/>
      <c r="AA8807" s="4"/>
      <c r="AB8807" s="4"/>
      <c r="AC8807" s="4"/>
      <c r="AD8807" s="4"/>
      <c r="AE8807" s="4"/>
      <c r="BA8807" s="13"/>
      <c r="BC8807" s="2"/>
      <c r="BD8807" s="2"/>
      <c r="BU8807" s="15"/>
      <c r="BV8807" s="6"/>
      <c r="BW8807" s="6"/>
      <c r="BX8807" s="16"/>
      <c r="BY8807" s="16"/>
      <c r="BZ8807" s="16"/>
      <c r="CA8807" s="16"/>
      <c r="CB8807" s="14"/>
    </row>
    <row r="8808" spans="1:80" s="9" customFormat="1" x14ac:dyDescent="0.2">
      <c r="A8808" s="16"/>
      <c r="B8808" s="16"/>
      <c r="C8808" s="16"/>
      <c r="D8808" s="16"/>
      <c r="E8808" s="16"/>
      <c r="F8808" s="3"/>
      <c r="G8808" s="3"/>
      <c r="H8808" s="3"/>
      <c r="I8808" s="3"/>
      <c r="J8808" s="2"/>
      <c r="M8808" s="10"/>
      <c r="N8808" s="2"/>
      <c r="O8808" s="3"/>
      <c r="P8808" s="11"/>
      <c r="Q8808" s="16"/>
      <c r="R8808" s="4"/>
      <c r="S8808" s="12"/>
      <c r="T8808" s="16"/>
      <c r="U8808" s="4"/>
      <c r="V8808" s="3"/>
      <c r="W8808" s="3"/>
      <c r="X8808" s="3"/>
      <c r="Y8808" s="3"/>
      <c r="Z8808" s="3"/>
      <c r="AA8808" s="4"/>
      <c r="AB8808" s="4"/>
      <c r="AC8808" s="4"/>
      <c r="AD8808" s="4"/>
      <c r="AE8808" s="4"/>
      <c r="BA8808" s="13"/>
      <c r="BC8808" s="2"/>
      <c r="BD8808" s="2"/>
      <c r="BU8808" s="15"/>
      <c r="BV8808" s="6"/>
      <c r="BW8808" s="6"/>
      <c r="BX8808" s="16"/>
      <c r="BY8808" s="16"/>
      <c r="BZ8808" s="16"/>
      <c r="CA8808" s="16"/>
      <c r="CB8808" s="14"/>
    </row>
    <row r="8809" spans="1:80" s="9" customFormat="1" x14ac:dyDescent="0.2">
      <c r="A8809" s="16"/>
      <c r="B8809" s="16"/>
      <c r="C8809" s="16"/>
      <c r="D8809" s="16"/>
      <c r="E8809" s="16"/>
      <c r="F8809" s="3"/>
      <c r="G8809" s="3"/>
      <c r="H8809" s="3"/>
      <c r="I8809" s="3"/>
      <c r="J8809" s="2"/>
      <c r="M8809" s="10"/>
      <c r="N8809" s="2"/>
      <c r="O8809" s="3"/>
      <c r="P8809" s="11"/>
      <c r="Q8809" s="16"/>
      <c r="R8809" s="4"/>
      <c r="S8809" s="12"/>
      <c r="T8809" s="16"/>
      <c r="U8809" s="4"/>
      <c r="V8809" s="3"/>
      <c r="W8809" s="3"/>
      <c r="X8809" s="3"/>
      <c r="Y8809" s="3"/>
      <c r="Z8809" s="3"/>
      <c r="AA8809" s="4"/>
      <c r="AB8809" s="4"/>
      <c r="AC8809" s="4"/>
      <c r="AD8809" s="4"/>
      <c r="AE8809" s="4"/>
      <c r="BA8809" s="13"/>
      <c r="BC8809" s="2"/>
      <c r="BD8809" s="2"/>
      <c r="BU8809" s="15"/>
      <c r="BV8809" s="6"/>
      <c r="BW8809" s="6"/>
      <c r="BX8809" s="16"/>
      <c r="BY8809" s="16"/>
      <c r="BZ8809" s="16"/>
      <c r="CA8809" s="16"/>
      <c r="CB8809" s="14"/>
    </row>
    <row r="8810" spans="1:80" s="9" customFormat="1" x14ac:dyDescent="0.2">
      <c r="A8810" s="16"/>
      <c r="B8810" s="16"/>
      <c r="C8810" s="16"/>
      <c r="D8810" s="16"/>
      <c r="E8810" s="16"/>
      <c r="F8810" s="3"/>
      <c r="G8810" s="3"/>
      <c r="H8810" s="3"/>
      <c r="I8810" s="3"/>
      <c r="J8810" s="2"/>
      <c r="M8810" s="10"/>
      <c r="N8810" s="2"/>
      <c r="O8810" s="3"/>
      <c r="P8810" s="11"/>
      <c r="Q8810" s="16"/>
      <c r="R8810" s="4"/>
      <c r="S8810" s="12"/>
      <c r="T8810" s="16"/>
      <c r="U8810" s="4"/>
      <c r="V8810" s="3"/>
      <c r="W8810" s="3"/>
      <c r="X8810" s="3"/>
      <c r="Y8810" s="3"/>
      <c r="Z8810" s="3"/>
      <c r="AA8810" s="4"/>
      <c r="AB8810" s="4"/>
      <c r="AC8810" s="4"/>
      <c r="AD8810" s="4"/>
      <c r="AE8810" s="4"/>
      <c r="BA8810" s="13"/>
      <c r="BC8810" s="2"/>
      <c r="BD8810" s="2"/>
      <c r="BU8810" s="15"/>
      <c r="BV8810" s="6"/>
      <c r="BW8810" s="6"/>
      <c r="BX8810" s="16"/>
      <c r="BY8810" s="16"/>
      <c r="BZ8810" s="16"/>
      <c r="CA8810" s="16"/>
      <c r="CB8810" s="14"/>
    </row>
    <row r="8811" spans="1:80" s="9" customFormat="1" x14ac:dyDescent="0.2">
      <c r="A8811" s="16"/>
      <c r="B8811" s="16"/>
      <c r="C8811" s="16"/>
      <c r="D8811" s="16"/>
      <c r="E8811" s="16"/>
      <c r="F8811" s="3"/>
      <c r="G8811" s="3"/>
      <c r="H8811" s="3"/>
      <c r="I8811" s="3"/>
      <c r="J8811" s="2"/>
      <c r="M8811" s="10"/>
      <c r="N8811" s="2"/>
      <c r="O8811" s="3"/>
      <c r="P8811" s="11"/>
      <c r="Q8811" s="16"/>
      <c r="R8811" s="4"/>
      <c r="S8811" s="12"/>
      <c r="T8811" s="16"/>
      <c r="U8811" s="4"/>
      <c r="V8811" s="3"/>
      <c r="W8811" s="3"/>
      <c r="X8811" s="3"/>
      <c r="Y8811" s="3"/>
      <c r="Z8811" s="3"/>
      <c r="AA8811" s="4"/>
      <c r="AB8811" s="4"/>
      <c r="AC8811" s="4"/>
      <c r="AD8811" s="4"/>
      <c r="AE8811" s="4"/>
      <c r="BA8811" s="13"/>
      <c r="BC8811" s="2"/>
      <c r="BD8811" s="2"/>
      <c r="BU8811" s="15"/>
      <c r="BV8811" s="6"/>
      <c r="BW8811" s="6"/>
      <c r="BX8811" s="16"/>
      <c r="BY8811" s="16"/>
      <c r="BZ8811" s="16"/>
      <c r="CA8811" s="16"/>
      <c r="CB8811" s="14"/>
    </row>
    <row r="8812" spans="1:80" s="9" customFormat="1" x14ac:dyDescent="0.2">
      <c r="A8812" s="16"/>
      <c r="B8812" s="16"/>
      <c r="C8812" s="16"/>
      <c r="D8812" s="16"/>
      <c r="E8812" s="16"/>
      <c r="F8812" s="3"/>
      <c r="G8812" s="3"/>
      <c r="H8812" s="3"/>
      <c r="I8812" s="3"/>
      <c r="J8812" s="2"/>
      <c r="M8812" s="10"/>
      <c r="N8812" s="2"/>
      <c r="O8812" s="3"/>
      <c r="P8812" s="11"/>
      <c r="Q8812" s="16"/>
      <c r="R8812" s="4"/>
      <c r="S8812" s="12"/>
      <c r="T8812" s="16"/>
      <c r="U8812" s="4"/>
      <c r="V8812" s="3"/>
      <c r="W8812" s="3"/>
      <c r="X8812" s="3"/>
      <c r="Y8812" s="3"/>
      <c r="Z8812" s="3"/>
      <c r="AA8812" s="4"/>
      <c r="AB8812" s="4"/>
      <c r="AC8812" s="4"/>
      <c r="AD8812" s="4"/>
      <c r="AE8812" s="4"/>
      <c r="BA8812" s="13"/>
      <c r="BC8812" s="2"/>
      <c r="BD8812" s="2"/>
      <c r="BU8812" s="15"/>
      <c r="BV8812" s="6"/>
      <c r="BW8812" s="6"/>
      <c r="BX8812" s="16"/>
      <c r="BY8812" s="16"/>
      <c r="BZ8812" s="16"/>
      <c r="CA8812" s="16"/>
      <c r="CB8812" s="14"/>
    </row>
    <row r="8813" spans="1:80" s="9" customFormat="1" x14ac:dyDescent="0.2">
      <c r="A8813" s="16"/>
      <c r="B8813" s="16"/>
      <c r="C8813" s="16"/>
      <c r="D8813" s="16"/>
      <c r="E8813" s="16"/>
      <c r="F8813" s="3"/>
      <c r="G8813" s="3"/>
      <c r="H8813" s="3"/>
      <c r="I8813" s="3"/>
      <c r="J8813" s="2"/>
      <c r="M8813" s="10"/>
      <c r="N8813" s="2"/>
      <c r="O8813" s="3"/>
      <c r="P8813" s="11"/>
      <c r="Q8813" s="16"/>
      <c r="R8813" s="4"/>
      <c r="S8813" s="12"/>
      <c r="T8813" s="16"/>
      <c r="U8813" s="4"/>
      <c r="V8813" s="3"/>
      <c r="W8813" s="3"/>
      <c r="X8813" s="3"/>
      <c r="Y8813" s="3"/>
      <c r="Z8813" s="3"/>
      <c r="AA8813" s="4"/>
      <c r="AB8813" s="4"/>
      <c r="AC8813" s="4"/>
      <c r="AD8813" s="4"/>
      <c r="AE8813" s="4"/>
      <c r="BA8813" s="13"/>
      <c r="BC8813" s="2"/>
      <c r="BD8813" s="2"/>
      <c r="BU8813" s="15"/>
      <c r="BV8813" s="6"/>
      <c r="BW8813" s="6"/>
      <c r="BX8813" s="16"/>
      <c r="BY8813" s="16"/>
      <c r="BZ8813" s="16"/>
      <c r="CA8813" s="16"/>
      <c r="CB8813" s="14"/>
    </row>
    <row r="8814" spans="1:80" s="9" customFormat="1" x14ac:dyDescent="0.2">
      <c r="A8814" s="16"/>
      <c r="B8814" s="16"/>
      <c r="C8814" s="16"/>
      <c r="D8814" s="16"/>
      <c r="E8814" s="16"/>
      <c r="F8814" s="3"/>
      <c r="G8814" s="3"/>
      <c r="H8814" s="3"/>
      <c r="I8814" s="3"/>
      <c r="J8814" s="2"/>
      <c r="M8814" s="10"/>
      <c r="N8814" s="2"/>
      <c r="O8814" s="3"/>
      <c r="P8814" s="11"/>
      <c r="Q8814" s="16"/>
      <c r="R8814" s="4"/>
      <c r="S8814" s="12"/>
      <c r="T8814" s="16"/>
      <c r="U8814" s="4"/>
      <c r="V8814" s="3"/>
      <c r="W8814" s="3"/>
      <c r="X8814" s="3"/>
      <c r="Y8814" s="3"/>
      <c r="Z8814" s="3"/>
      <c r="AA8814" s="4"/>
      <c r="AB8814" s="4"/>
      <c r="AC8814" s="4"/>
      <c r="AD8814" s="4"/>
      <c r="AE8814" s="4"/>
      <c r="BA8814" s="13"/>
      <c r="BC8814" s="2"/>
      <c r="BD8814" s="2"/>
      <c r="BU8814" s="15"/>
      <c r="BV8814" s="6"/>
      <c r="BW8814" s="6"/>
      <c r="BX8814" s="16"/>
      <c r="BY8814" s="16"/>
      <c r="BZ8814" s="16"/>
      <c r="CA8814" s="16"/>
      <c r="CB8814" s="14"/>
    </row>
    <row r="8815" spans="1:80" s="9" customFormat="1" x14ac:dyDescent="0.2">
      <c r="A8815" s="16"/>
      <c r="B8815" s="16"/>
      <c r="C8815" s="16"/>
      <c r="D8815" s="16"/>
      <c r="E8815" s="16"/>
      <c r="F8815" s="3"/>
      <c r="G8815" s="3"/>
      <c r="H8815" s="3"/>
      <c r="I8815" s="3"/>
      <c r="J8815" s="2"/>
      <c r="M8815" s="10"/>
      <c r="N8815" s="2"/>
      <c r="O8815" s="3"/>
      <c r="P8815" s="11"/>
      <c r="Q8815" s="16"/>
      <c r="R8815" s="4"/>
      <c r="S8815" s="12"/>
      <c r="T8815" s="16"/>
      <c r="U8815" s="4"/>
      <c r="V8815" s="3"/>
      <c r="W8815" s="3"/>
      <c r="X8815" s="3"/>
      <c r="Y8815" s="3"/>
      <c r="Z8815" s="3"/>
      <c r="AA8815" s="4"/>
      <c r="AB8815" s="4"/>
      <c r="AC8815" s="4"/>
      <c r="AD8815" s="4"/>
      <c r="AE8815" s="4"/>
      <c r="BA8815" s="13"/>
      <c r="BC8815" s="2"/>
      <c r="BD8815" s="2"/>
      <c r="BU8815" s="15"/>
      <c r="BV8815" s="6"/>
      <c r="BW8815" s="6"/>
      <c r="BX8815" s="16"/>
      <c r="BY8815" s="16"/>
      <c r="BZ8815" s="16"/>
      <c r="CA8815" s="16"/>
      <c r="CB8815" s="14"/>
    </row>
    <row r="8816" spans="1:80" s="9" customFormat="1" x14ac:dyDescent="0.2">
      <c r="A8816" s="16"/>
      <c r="B8816" s="16"/>
      <c r="C8816" s="16"/>
      <c r="D8816" s="16"/>
      <c r="E8816" s="16"/>
      <c r="F8816" s="3"/>
      <c r="G8816" s="3"/>
      <c r="H8816" s="3"/>
      <c r="I8816" s="3"/>
      <c r="J8816" s="2"/>
      <c r="M8816" s="10"/>
      <c r="N8816" s="2"/>
      <c r="O8816" s="3"/>
      <c r="P8816" s="11"/>
      <c r="Q8816" s="16"/>
      <c r="R8816" s="4"/>
      <c r="S8816" s="12"/>
      <c r="T8816" s="16"/>
      <c r="U8816" s="4"/>
      <c r="V8816" s="3"/>
      <c r="W8816" s="3"/>
      <c r="X8816" s="3"/>
      <c r="Y8816" s="3"/>
      <c r="Z8816" s="3"/>
      <c r="AA8816" s="4"/>
      <c r="AB8816" s="4"/>
      <c r="AC8816" s="4"/>
      <c r="AD8816" s="4"/>
      <c r="AE8816" s="4"/>
      <c r="BA8816" s="13"/>
      <c r="BC8816" s="2"/>
      <c r="BD8816" s="2"/>
      <c r="BU8816" s="15"/>
      <c r="BV8816" s="6"/>
      <c r="BW8816" s="6"/>
      <c r="BX8816" s="16"/>
      <c r="BY8816" s="16"/>
      <c r="BZ8816" s="16"/>
      <c r="CA8816" s="16"/>
      <c r="CB8816" s="14"/>
    </row>
    <row r="8817" spans="1:80" s="9" customFormat="1" x14ac:dyDescent="0.2">
      <c r="A8817" s="16"/>
      <c r="B8817" s="16"/>
      <c r="C8817" s="16"/>
      <c r="D8817" s="16"/>
      <c r="E8817" s="16"/>
      <c r="F8817" s="3"/>
      <c r="G8817" s="3"/>
      <c r="H8817" s="3"/>
      <c r="I8817" s="3"/>
      <c r="J8817" s="2"/>
      <c r="M8817" s="10"/>
      <c r="N8817" s="2"/>
      <c r="O8817" s="3"/>
      <c r="P8817" s="11"/>
      <c r="Q8817" s="16"/>
      <c r="R8817" s="4"/>
      <c r="S8817" s="12"/>
      <c r="T8817" s="16"/>
      <c r="U8817" s="4"/>
      <c r="V8817" s="3"/>
      <c r="W8817" s="3"/>
      <c r="X8817" s="3"/>
      <c r="Y8817" s="3"/>
      <c r="Z8817" s="3"/>
      <c r="AA8817" s="4"/>
      <c r="AB8817" s="4"/>
      <c r="AC8817" s="4"/>
      <c r="AD8817" s="4"/>
      <c r="AE8817" s="4"/>
      <c r="BA8817" s="13"/>
      <c r="BC8817" s="2"/>
      <c r="BD8817" s="2"/>
      <c r="BU8817" s="15"/>
      <c r="BV8817" s="6"/>
      <c r="BW8817" s="6"/>
      <c r="BX8817" s="16"/>
      <c r="BY8817" s="16"/>
      <c r="BZ8817" s="16"/>
      <c r="CA8817" s="16"/>
      <c r="CB8817" s="14"/>
    </row>
    <row r="8818" spans="1:80" s="9" customFormat="1" x14ac:dyDescent="0.2">
      <c r="A8818" s="16"/>
      <c r="B8818" s="16"/>
      <c r="C8818" s="16"/>
      <c r="D8818" s="16"/>
      <c r="E8818" s="16"/>
      <c r="F8818" s="3"/>
      <c r="G8818" s="3"/>
      <c r="H8818" s="3"/>
      <c r="I8818" s="3"/>
      <c r="J8818" s="2"/>
      <c r="M8818" s="10"/>
      <c r="N8818" s="2"/>
      <c r="O8818" s="3"/>
      <c r="P8818" s="11"/>
      <c r="Q8818" s="16"/>
      <c r="R8818" s="4"/>
      <c r="S8818" s="12"/>
      <c r="T8818" s="16"/>
      <c r="U8818" s="4"/>
      <c r="V8818" s="3"/>
      <c r="W8818" s="3"/>
      <c r="X8818" s="3"/>
      <c r="Y8818" s="3"/>
      <c r="Z8818" s="3"/>
      <c r="AA8818" s="4"/>
      <c r="AB8818" s="4"/>
      <c r="AC8818" s="4"/>
      <c r="AD8818" s="4"/>
      <c r="AE8818" s="4"/>
      <c r="BA8818" s="13"/>
      <c r="BC8818" s="2"/>
      <c r="BD8818" s="2"/>
      <c r="BU8818" s="15"/>
      <c r="BV8818" s="6"/>
      <c r="BW8818" s="6"/>
      <c r="BX8818" s="16"/>
      <c r="BY8818" s="16"/>
      <c r="BZ8818" s="16"/>
      <c r="CA8818" s="16"/>
      <c r="CB8818" s="14"/>
    </row>
    <row r="8819" spans="1:80" s="9" customFormat="1" x14ac:dyDescent="0.2">
      <c r="A8819" s="16"/>
      <c r="B8819" s="16"/>
      <c r="C8819" s="16"/>
      <c r="D8819" s="16"/>
      <c r="E8819" s="16"/>
      <c r="F8819" s="3"/>
      <c r="G8819" s="3"/>
      <c r="H8819" s="3"/>
      <c r="I8819" s="3"/>
      <c r="J8819" s="2"/>
      <c r="M8819" s="10"/>
      <c r="N8819" s="2"/>
      <c r="O8819" s="3"/>
      <c r="P8819" s="11"/>
      <c r="Q8819" s="16"/>
      <c r="R8819" s="4"/>
      <c r="S8819" s="12"/>
      <c r="T8819" s="16"/>
      <c r="U8819" s="4"/>
      <c r="V8819" s="3"/>
      <c r="W8819" s="3"/>
      <c r="X8819" s="3"/>
      <c r="Y8819" s="3"/>
      <c r="Z8819" s="3"/>
      <c r="AA8819" s="4"/>
      <c r="AB8819" s="4"/>
      <c r="AC8819" s="4"/>
      <c r="AD8819" s="4"/>
      <c r="AE8819" s="4"/>
      <c r="BA8819" s="13"/>
      <c r="BC8819" s="2"/>
      <c r="BD8819" s="2"/>
      <c r="BU8819" s="15"/>
      <c r="BV8819" s="6"/>
      <c r="BW8819" s="6"/>
      <c r="BX8819" s="16"/>
      <c r="BY8819" s="16"/>
      <c r="BZ8819" s="16"/>
      <c r="CA8819" s="16"/>
      <c r="CB8819" s="14"/>
    </row>
    <row r="8820" spans="1:80" s="9" customFormat="1" x14ac:dyDescent="0.2">
      <c r="A8820" s="16"/>
      <c r="B8820" s="16"/>
      <c r="C8820" s="16"/>
      <c r="D8820" s="16"/>
      <c r="E8820" s="16"/>
      <c r="F8820" s="3"/>
      <c r="G8820" s="3"/>
      <c r="H8820" s="3"/>
      <c r="I8820" s="3"/>
      <c r="J8820" s="2"/>
      <c r="M8820" s="10"/>
      <c r="N8820" s="2"/>
      <c r="O8820" s="3"/>
      <c r="P8820" s="11"/>
      <c r="Q8820" s="16"/>
      <c r="R8820" s="4"/>
      <c r="S8820" s="12"/>
      <c r="T8820" s="16"/>
      <c r="U8820" s="4"/>
      <c r="V8820" s="3"/>
      <c r="W8820" s="3"/>
      <c r="X8820" s="3"/>
      <c r="Y8820" s="3"/>
      <c r="Z8820" s="3"/>
      <c r="AA8820" s="4"/>
      <c r="AB8820" s="4"/>
      <c r="AC8820" s="4"/>
      <c r="AD8820" s="4"/>
      <c r="AE8820" s="4"/>
      <c r="BA8820" s="13"/>
      <c r="BC8820" s="2"/>
      <c r="BD8820" s="2"/>
      <c r="BU8820" s="15"/>
      <c r="BV8820" s="6"/>
      <c r="BW8820" s="6"/>
      <c r="BX8820" s="16"/>
      <c r="BY8820" s="16"/>
      <c r="BZ8820" s="16"/>
      <c r="CA8820" s="16"/>
      <c r="CB8820" s="14"/>
    </row>
    <row r="8821" spans="1:80" s="9" customFormat="1" x14ac:dyDescent="0.2">
      <c r="A8821" s="16"/>
      <c r="B8821" s="16"/>
      <c r="C8821" s="16"/>
      <c r="D8821" s="16"/>
      <c r="E8821" s="16"/>
      <c r="F8821" s="3"/>
      <c r="G8821" s="3"/>
      <c r="H8821" s="3"/>
      <c r="I8821" s="3"/>
      <c r="J8821" s="2"/>
      <c r="M8821" s="10"/>
      <c r="N8821" s="2"/>
      <c r="O8821" s="3"/>
      <c r="P8821" s="11"/>
      <c r="Q8821" s="16"/>
      <c r="R8821" s="4"/>
      <c r="S8821" s="12"/>
      <c r="T8821" s="16"/>
      <c r="U8821" s="4"/>
      <c r="V8821" s="3"/>
      <c r="W8821" s="3"/>
      <c r="X8821" s="3"/>
      <c r="Y8821" s="3"/>
      <c r="Z8821" s="3"/>
      <c r="AA8821" s="4"/>
      <c r="AB8821" s="4"/>
      <c r="AC8821" s="4"/>
      <c r="AD8821" s="4"/>
      <c r="AE8821" s="4"/>
      <c r="BA8821" s="13"/>
      <c r="BC8821" s="2"/>
      <c r="BD8821" s="2"/>
      <c r="BU8821" s="15"/>
      <c r="BV8821" s="6"/>
      <c r="BW8821" s="6"/>
      <c r="BX8821" s="16"/>
      <c r="BY8821" s="16"/>
      <c r="BZ8821" s="16"/>
      <c r="CA8821" s="16"/>
      <c r="CB8821" s="14"/>
    </row>
    <row r="8822" spans="1:80" s="9" customFormat="1" x14ac:dyDescent="0.2">
      <c r="A8822" s="16"/>
      <c r="B8822" s="16"/>
      <c r="C8822" s="16"/>
      <c r="D8822" s="16"/>
      <c r="E8822" s="16"/>
      <c r="F8822" s="3"/>
      <c r="G8822" s="3"/>
      <c r="H8822" s="3"/>
      <c r="I8822" s="3"/>
      <c r="J8822" s="2"/>
      <c r="M8822" s="10"/>
      <c r="N8822" s="2"/>
      <c r="O8822" s="3"/>
      <c r="P8822" s="11"/>
      <c r="Q8822" s="16"/>
      <c r="R8822" s="4"/>
      <c r="S8822" s="12"/>
      <c r="T8822" s="16"/>
      <c r="U8822" s="4"/>
      <c r="V8822" s="3"/>
      <c r="W8822" s="3"/>
      <c r="X8822" s="3"/>
      <c r="Y8822" s="3"/>
      <c r="Z8822" s="3"/>
      <c r="AA8822" s="4"/>
      <c r="AB8822" s="4"/>
      <c r="AC8822" s="4"/>
      <c r="AD8822" s="4"/>
      <c r="AE8822" s="4"/>
      <c r="BA8822" s="13"/>
      <c r="BC8822" s="2"/>
      <c r="BD8822" s="2"/>
      <c r="BU8822" s="15"/>
      <c r="BV8822" s="6"/>
      <c r="BW8822" s="6"/>
      <c r="BX8822" s="16"/>
      <c r="BY8822" s="16"/>
      <c r="BZ8822" s="16"/>
      <c r="CA8822" s="16"/>
      <c r="CB8822" s="14"/>
    </row>
    <row r="8823" spans="1:80" s="9" customFormat="1" x14ac:dyDescent="0.2">
      <c r="A8823" s="16"/>
      <c r="B8823" s="16"/>
      <c r="C8823" s="16"/>
      <c r="D8823" s="16"/>
      <c r="E8823" s="16"/>
      <c r="F8823" s="3"/>
      <c r="G8823" s="3"/>
      <c r="H8823" s="3"/>
      <c r="I8823" s="3"/>
      <c r="J8823" s="2"/>
      <c r="M8823" s="10"/>
      <c r="N8823" s="2"/>
      <c r="O8823" s="3"/>
      <c r="P8823" s="11"/>
      <c r="Q8823" s="16"/>
      <c r="R8823" s="4"/>
      <c r="S8823" s="12"/>
      <c r="T8823" s="16"/>
      <c r="U8823" s="4"/>
      <c r="V8823" s="3"/>
      <c r="W8823" s="3"/>
      <c r="X8823" s="3"/>
      <c r="Y8823" s="3"/>
      <c r="Z8823" s="3"/>
      <c r="AA8823" s="4"/>
      <c r="AB8823" s="4"/>
      <c r="AC8823" s="4"/>
      <c r="AD8823" s="4"/>
      <c r="AE8823" s="4"/>
      <c r="BA8823" s="13"/>
      <c r="BC8823" s="2"/>
      <c r="BD8823" s="2"/>
      <c r="BU8823" s="15"/>
      <c r="BV8823" s="6"/>
      <c r="BW8823" s="6"/>
      <c r="BX8823" s="16"/>
      <c r="BY8823" s="16"/>
      <c r="BZ8823" s="16"/>
      <c r="CA8823" s="16"/>
      <c r="CB8823" s="14"/>
    </row>
    <row r="8824" spans="1:80" s="9" customFormat="1" x14ac:dyDescent="0.2">
      <c r="A8824" s="16"/>
      <c r="B8824" s="16"/>
      <c r="C8824" s="16"/>
      <c r="D8824" s="16"/>
      <c r="E8824" s="16"/>
      <c r="F8824" s="3"/>
      <c r="G8824" s="3"/>
      <c r="H8824" s="3"/>
      <c r="I8824" s="3"/>
      <c r="J8824" s="2"/>
      <c r="M8824" s="10"/>
      <c r="N8824" s="2"/>
      <c r="O8824" s="3"/>
      <c r="P8824" s="11"/>
      <c r="Q8824" s="16"/>
      <c r="R8824" s="4"/>
      <c r="S8824" s="12"/>
      <c r="T8824" s="16"/>
      <c r="U8824" s="4"/>
      <c r="V8824" s="3"/>
      <c r="W8824" s="3"/>
      <c r="X8824" s="3"/>
      <c r="Y8824" s="3"/>
      <c r="Z8824" s="3"/>
      <c r="AA8824" s="4"/>
      <c r="AB8824" s="4"/>
      <c r="AC8824" s="4"/>
      <c r="AD8824" s="4"/>
      <c r="AE8824" s="4"/>
      <c r="BA8824" s="13"/>
      <c r="BC8824" s="2"/>
      <c r="BD8824" s="2"/>
      <c r="BU8824" s="15"/>
      <c r="BV8824" s="6"/>
      <c r="BW8824" s="6"/>
      <c r="BX8824" s="16"/>
      <c r="BY8824" s="16"/>
      <c r="BZ8824" s="16"/>
      <c r="CA8824" s="16"/>
      <c r="CB8824" s="14"/>
    </row>
    <row r="8825" spans="1:80" s="9" customFormat="1" x14ac:dyDescent="0.2">
      <c r="A8825" s="16"/>
      <c r="B8825" s="16"/>
      <c r="C8825" s="16"/>
      <c r="D8825" s="16"/>
      <c r="E8825" s="16"/>
      <c r="F8825" s="3"/>
      <c r="G8825" s="3"/>
      <c r="H8825" s="3"/>
      <c r="I8825" s="3"/>
      <c r="J8825" s="2"/>
      <c r="M8825" s="10"/>
      <c r="N8825" s="2"/>
      <c r="O8825" s="3"/>
      <c r="P8825" s="11"/>
      <c r="Q8825" s="16"/>
      <c r="R8825" s="4"/>
      <c r="S8825" s="12"/>
      <c r="T8825" s="16"/>
      <c r="U8825" s="4"/>
      <c r="V8825" s="3"/>
      <c r="W8825" s="3"/>
      <c r="X8825" s="3"/>
      <c r="Y8825" s="3"/>
      <c r="Z8825" s="3"/>
      <c r="AA8825" s="4"/>
      <c r="AB8825" s="4"/>
      <c r="AC8825" s="4"/>
      <c r="AD8825" s="4"/>
      <c r="AE8825" s="4"/>
      <c r="BA8825" s="13"/>
      <c r="BC8825" s="2"/>
      <c r="BD8825" s="2"/>
      <c r="BU8825" s="15"/>
      <c r="BV8825" s="6"/>
      <c r="BW8825" s="6"/>
      <c r="BX8825" s="16"/>
      <c r="BY8825" s="16"/>
      <c r="BZ8825" s="16"/>
      <c r="CA8825" s="16"/>
      <c r="CB8825" s="14"/>
    </row>
    <row r="8826" spans="1:80" s="9" customFormat="1" x14ac:dyDescent="0.2">
      <c r="A8826" s="16"/>
      <c r="B8826" s="16"/>
      <c r="C8826" s="16"/>
      <c r="D8826" s="16"/>
      <c r="E8826" s="16"/>
      <c r="F8826" s="3"/>
      <c r="G8826" s="3"/>
      <c r="H8826" s="3"/>
      <c r="I8826" s="3"/>
      <c r="J8826" s="2"/>
      <c r="M8826" s="10"/>
      <c r="N8826" s="2"/>
      <c r="O8826" s="3"/>
      <c r="P8826" s="11"/>
      <c r="Q8826" s="16"/>
      <c r="R8826" s="4"/>
      <c r="S8826" s="12"/>
      <c r="T8826" s="16"/>
      <c r="U8826" s="4"/>
      <c r="V8826" s="3"/>
      <c r="W8826" s="3"/>
      <c r="X8826" s="3"/>
      <c r="Y8826" s="3"/>
      <c r="Z8826" s="3"/>
      <c r="AA8826" s="4"/>
      <c r="AB8826" s="4"/>
      <c r="AC8826" s="4"/>
      <c r="AD8826" s="4"/>
      <c r="AE8826" s="4"/>
      <c r="BA8826" s="13"/>
      <c r="BC8826" s="2"/>
      <c r="BD8826" s="2"/>
      <c r="BU8826" s="15"/>
      <c r="BV8826" s="6"/>
      <c r="BW8826" s="6"/>
      <c r="BX8826" s="16"/>
      <c r="BY8826" s="16"/>
      <c r="BZ8826" s="16"/>
      <c r="CA8826" s="16"/>
      <c r="CB8826" s="14"/>
    </row>
    <row r="8827" spans="1:80" s="9" customFormat="1" x14ac:dyDescent="0.2">
      <c r="A8827" s="16"/>
      <c r="B8827" s="16"/>
      <c r="C8827" s="16"/>
      <c r="D8827" s="16"/>
      <c r="E8827" s="16"/>
      <c r="F8827" s="3"/>
      <c r="G8827" s="3"/>
      <c r="H8827" s="3"/>
      <c r="I8827" s="3"/>
      <c r="J8827" s="2"/>
      <c r="M8827" s="10"/>
      <c r="N8827" s="2"/>
      <c r="O8827" s="3"/>
      <c r="P8827" s="11"/>
      <c r="Q8827" s="16"/>
      <c r="R8827" s="4"/>
      <c r="S8827" s="12"/>
      <c r="T8827" s="16"/>
      <c r="U8827" s="4"/>
      <c r="V8827" s="3"/>
      <c r="W8827" s="3"/>
      <c r="X8827" s="3"/>
      <c r="Y8827" s="3"/>
      <c r="Z8827" s="3"/>
      <c r="AA8827" s="4"/>
      <c r="AB8827" s="4"/>
      <c r="AC8827" s="4"/>
      <c r="AD8827" s="4"/>
      <c r="AE8827" s="4"/>
      <c r="BA8827" s="13"/>
      <c r="BC8827" s="2"/>
      <c r="BD8827" s="2"/>
      <c r="BU8827" s="15"/>
      <c r="BV8827" s="6"/>
      <c r="BW8827" s="6"/>
      <c r="BX8827" s="16"/>
      <c r="BY8827" s="16"/>
      <c r="BZ8827" s="16"/>
      <c r="CA8827" s="16"/>
      <c r="CB8827" s="14"/>
    </row>
    <row r="8828" spans="1:80" s="9" customFormat="1" x14ac:dyDescent="0.2">
      <c r="A8828" s="16"/>
      <c r="B8828" s="16"/>
      <c r="C8828" s="16"/>
      <c r="D8828" s="16"/>
      <c r="E8828" s="16"/>
      <c r="F8828" s="3"/>
      <c r="G8828" s="3"/>
      <c r="H8828" s="3"/>
      <c r="I8828" s="3"/>
      <c r="J8828" s="2"/>
      <c r="M8828" s="10"/>
      <c r="N8828" s="2"/>
      <c r="O8828" s="3"/>
      <c r="P8828" s="11"/>
      <c r="Q8828" s="16"/>
      <c r="R8828" s="4"/>
      <c r="S8828" s="12"/>
      <c r="T8828" s="16"/>
      <c r="U8828" s="4"/>
      <c r="V8828" s="3"/>
      <c r="W8828" s="3"/>
      <c r="X8828" s="3"/>
      <c r="Y8828" s="3"/>
      <c r="Z8828" s="3"/>
      <c r="AA8828" s="4"/>
      <c r="AB8828" s="4"/>
      <c r="AC8828" s="4"/>
      <c r="AD8828" s="4"/>
      <c r="AE8828" s="4"/>
      <c r="BA8828" s="13"/>
      <c r="BC8828" s="2"/>
      <c r="BD8828" s="2"/>
      <c r="BU8828" s="15"/>
      <c r="BV8828" s="6"/>
      <c r="BW8828" s="6"/>
      <c r="BX8828" s="16"/>
      <c r="BY8828" s="16"/>
      <c r="BZ8828" s="16"/>
      <c r="CA8828" s="16"/>
      <c r="CB8828" s="14"/>
    </row>
    <row r="8829" spans="1:80" s="9" customFormat="1" x14ac:dyDescent="0.2">
      <c r="A8829" s="16"/>
      <c r="B8829" s="16"/>
      <c r="C8829" s="16"/>
      <c r="D8829" s="16"/>
      <c r="E8829" s="16"/>
      <c r="F8829" s="3"/>
      <c r="G8829" s="3"/>
      <c r="H8829" s="3"/>
      <c r="I8829" s="3"/>
      <c r="J8829" s="2"/>
      <c r="M8829" s="10"/>
      <c r="N8829" s="2"/>
      <c r="O8829" s="3"/>
      <c r="P8829" s="11"/>
      <c r="Q8829" s="16"/>
      <c r="R8829" s="4"/>
      <c r="S8829" s="12"/>
      <c r="T8829" s="16"/>
      <c r="U8829" s="4"/>
      <c r="V8829" s="3"/>
      <c r="W8829" s="3"/>
      <c r="X8829" s="3"/>
      <c r="Y8829" s="3"/>
      <c r="Z8829" s="3"/>
      <c r="AA8829" s="4"/>
      <c r="AB8829" s="4"/>
      <c r="AC8829" s="4"/>
      <c r="AD8829" s="4"/>
      <c r="AE8829" s="4"/>
      <c r="BA8829" s="13"/>
      <c r="BC8829" s="2"/>
      <c r="BD8829" s="2"/>
      <c r="BU8829" s="15"/>
      <c r="BV8829" s="6"/>
      <c r="BW8829" s="6"/>
      <c r="BX8829" s="16"/>
      <c r="BY8829" s="16"/>
      <c r="BZ8829" s="16"/>
      <c r="CA8829" s="16"/>
      <c r="CB8829" s="14"/>
    </row>
    <row r="8830" spans="1:80" s="9" customFormat="1" x14ac:dyDescent="0.2">
      <c r="A8830" s="16"/>
      <c r="B8830" s="16"/>
      <c r="C8830" s="16"/>
      <c r="D8830" s="16"/>
      <c r="E8830" s="16"/>
      <c r="F8830" s="3"/>
      <c r="G8830" s="3"/>
      <c r="H8830" s="3"/>
      <c r="I8830" s="3"/>
      <c r="J8830" s="2"/>
      <c r="M8830" s="10"/>
      <c r="N8830" s="2"/>
      <c r="O8830" s="3"/>
      <c r="P8830" s="11"/>
      <c r="Q8830" s="16"/>
      <c r="R8830" s="4"/>
      <c r="S8830" s="12"/>
      <c r="T8830" s="16"/>
      <c r="U8830" s="4"/>
      <c r="V8830" s="3"/>
      <c r="W8830" s="3"/>
      <c r="X8830" s="3"/>
      <c r="Y8830" s="3"/>
      <c r="Z8830" s="3"/>
      <c r="AA8830" s="4"/>
      <c r="AB8830" s="4"/>
      <c r="AC8830" s="4"/>
      <c r="AD8830" s="4"/>
      <c r="AE8830" s="4"/>
      <c r="BA8830" s="13"/>
      <c r="BC8830" s="2"/>
      <c r="BD8830" s="2"/>
      <c r="BU8830" s="15"/>
      <c r="BV8830" s="6"/>
      <c r="BW8830" s="6"/>
      <c r="BX8830" s="16"/>
      <c r="BY8830" s="16"/>
      <c r="BZ8830" s="16"/>
      <c r="CA8830" s="16"/>
      <c r="CB8830" s="14"/>
    </row>
    <row r="8831" spans="1:80" s="9" customFormat="1" x14ac:dyDescent="0.2">
      <c r="A8831" s="16"/>
      <c r="B8831" s="16"/>
      <c r="C8831" s="16"/>
      <c r="D8831" s="16"/>
      <c r="E8831" s="16"/>
      <c r="F8831" s="3"/>
      <c r="G8831" s="3"/>
      <c r="H8831" s="3"/>
      <c r="I8831" s="3"/>
      <c r="J8831" s="2"/>
      <c r="M8831" s="10"/>
      <c r="N8831" s="2"/>
      <c r="O8831" s="3"/>
      <c r="P8831" s="11"/>
      <c r="Q8831" s="16"/>
      <c r="R8831" s="4"/>
      <c r="S8831" s="12"/>
      <c r="T8831" s="16"/>
      <c r="U8831" s="4"/>
      <c r="V8831" s="3"/>
      <c r="W8831" s="3"/>
      <c r="X8831" s="3"/>
      <c r="Y8831" s="3"/>
      <c r="Z8831" s="3"/>
      <c r="AA8831" s="4"/>
      <c r="AB8831" s="4"/>
      <c r="AC8831" s="4"/>
      <c r="AD8831" s="4"/>
      <c r="AE8831" s="4"/>
      <c r="BA8831" s="13"/>
      <c r="BC8831" s="2"/>
      <c r="BD8831" s="2"/>
      <c r="BU8831" s="15"/>
      <c r="BV8831" s="6"/>
      <c r="BW8831" s="6"/>
      <c r="BX8831" s="16"/>
      <c r="BY8831" s="16"/>
      <c r="BZ8831" s="16"/>
      <c r="CA8831" s="16"/>
      <c r="CB8831" s="14"/>
    </row>
    <row r="8832" spans="1:80" s="9" customFormat="1" x14ac:dyDescent="0.2">
      <c r="A8832" s="16"/>
      <c r="B8832" s="16"/>
      <c r="C8832" s="16"/>
      <c r="D8832" s="16"/>
      <c r="E8832" s="16"/>
      <c r="F8832" s="3"/>
      <c r="G8832" s="3"/>
      <c r="H8832" s="3"/>
      <c r="I8832" s="3"/>
      <c r="J8832" s="2"/>
      <c r="M8832" s="10"/>
      <c r="N8832" s="2"/>
      <c r="O8832" s="3"/>
      <c r="P8832" s="11"/>
      <c r="Q8832" s="16"/>
      <c r="R8832" s="4"/>
      <c r="S8832" s="12"/>
      <c r="T8832" s="16"/>
      <c r="U8832" s="4"/>
      <c r="V8832" s="3"/>
      <c r="W8832" s="3"/>
      <c r="X8832" s="3"/>
      <c r="Y8832" s="3"/>
      <c r="Z8832" s="3"/>
      <c r="AA8832" s="4"/>
      <c r="AB8832" s="4"/>
      <c r="AC8832" s="4"/>
      <c r="AD8832" s="4"/>
      <c r="AE8832" s="4"/>
      <c r="BA8832" s="13"/>
      <c r="BC8832" s="2"/>
      <c r="BD8832" s="2"/>
      <c r="BU8832" s="15"/>
      <c r="BV8832" s="6"/>
      <c r="BW8832" s="6"/>
      <c r="BX8832" s="16"/>
      <c r="BY8832" s="16"/>
      <c r="BZ8832" s="16"/>
      <c r="CA8832" s="16"/>
      <c r="CB8832" s="14"/>
    </row>
    <row r="8833" spans="1:80" s="9" customFormat="1" x14ac:dyDescent="0.2">
      <c r="A8833" s="16"/>
      <c r="B8833" s="16"/>
      <c r="C8833" s="16"/>
      <c r="D8833" s="16"/>
      <c r="E8833" s="16"/>
      <c r="F8833" s="3"/>
      <c r="G8833" s="3"/>
      <c r="H8833" s="3"/>
      <c r="I8833" s="3"/>
      <c r="J8833" s="2"/>
      <c r="M8833" s="10"/>
      <c r="N8833" s="2"/>
      <c r="O8833" s="3"/>
      <c r="P8833" s="11"/>
      <c r="Q8833" s="16"/>
      <c r="R8833" s="4"/>
      <c r="S8833" s="12"/>
      <c r="T8833" s="16"/>
      <c r="U8833" s="4"/>
      <c r="V8833" s="3"/>
      <c r="W8833" s="3"/>
      <c r="X8833" s="3"/>
      <c r="Y8833" s="3"/>
      <c r="Z8833" s="3"/>
      <c r="AA8833" s="4"/>
      <c r="AB8833" s="4"/>
      <c r="AC8833" s="4"/>
      <c r="AD8833" s="4"/>
      <c r="AE8833" s="4"/>
      <c r="BA8833" s="13"/>
      <c r="BC8833" s="2"/>
      <c r="BD8833" s="2"/>
      <c r="BU8833" s="15"/>
      <c r="BV8833" s="6"/>
      <c r="BW8833" s="6"/>
      <c r="BX8833" s="16"/>
      <c r="BY8833" s="16"/>
      <c r="BZ8833" s="16"/>
      <c r="CA8833" s="16"/>
      <c r="CB8833" s="14"/>
    </row>
    <row r="8834" spans="1:80" s="9" customFormat="1" x14ac:dyDescent="0.2">
      <c r="A8834" s="16"/>
      <c r="B8834" s="16"/>
      <c r="C8834" s="16"/>
      <c r="D8834" s="16"/>
      <c r="E8834" s="16"/>
      <c r="F8834" s="3"/>
      <c r="G8834" s="3"/>
      <c r="H8834" s="3"/>
      <c r="I8834" s="3"/>
      <c r="J8834" s="2"/>
      <c r="M8834" s="10"/>
      <c r="N8834" s="2"/>
      <c r="O8834" s="3"/>
      <c r="P8834" s="11"/>
      <c r="Q8834" s="16"/>
      <c r="R8834" s="4"/>
      <c r="S8834" s="12"/>
      <c r="T8834" s="16"/>
      <c r="U8834" s="4"/>
      <c r="V8834" s="3"/>
      <c r="W8834" s="3"/>
      <c r="X8834" s="3"/>
      <c r="Y8834" s="3"/>
      <c r="Z8834" s="3"/>
      <c r="AA8834" s="4"/>
      <c r="AB8834" s="4"/>
      <c r="AC8834" s="4"/>
      <c r="AD8834" s="4"/>
      <c r="AE8834" s="4"/>
      <c r="BA8834" s="13"/>
      <c r="BC8834" s="2"/>
      <c r="BD8834" s="2"/>
      <c r="BU8834" s="15"/>
      <c r="BV8834" s="6"/>
      <c r="BW8834" s="6"/>
      <c r="BX8834" s="16"/>
      <c r="BY8834" s="16"/>
      <c r="BZ8834" s="16"/>
      <c r="CA8834" s="16"/>
      <c r="CB8834" s="14"/>
    </row>
    <row r="8835" spans="1:80" s="9" customFormat="1" x14ac:dyDescent="0.2">
      <c r="A8835" s="16"/>
      <c r="B8835" s="16"/>
      <c r="C8835" s="16"/>
      <c r="D8835" s="16"/>
      <c r="E8835" s="16"/>
      <c r="F8835" s="3"/>
      <c r="G8835" s="3"/>
      <c r="H8835" s="3"/>
      <c r="I8835" s="3"/>
      <c r="J8835" s="2"/>
      <c r="M8835" s="10"/>
      <c r="N8835" s="2"/>
      <c r="O8835" s="3"/>
      <c r="P8835" s="11"/>
      <c r="Q8835" s="16"/>
      <c r="R8835" s="4"/>
      <c r="S8835" s="12"/>
      <c r="T8835" s="16"/>
      <c r="U8835" s="4"/>
      <c r="V8835" s="3"/>
      <c r="W8835" s="3"/>
      <c r="X8835" s="3"/>
      <c r="Y8835" s="3"/>
      <c r="Z8835" s="3"/>
      <c r="AA8835" s="4"/>
      <c r="AB8835" s="4"/>
      <c r="AC8835" s="4"/>
      <c r="AD8835" s="4"/>
      <c r="AE8835" s="4"/>
      <c r="BA8835" s="13"/>
      <c r="BC8835" s="2"/>
      <c r="BD8835" s="2"/>
      <c r="BU8835" s="15"/>
      <c r="BV8835" s="6"/>
      <c r="BW8835" s="6"/>
      <c r="BX8835" s="16"/>
      <c r="BY8835" s="16"/>
      <c r="BZ8835" s="16"/>
      <c r="CA8835" s="16"/>
      <c r="CB8835" s="14"/>
    </row>
    <row r="8836" spans="1:80" s="9" customFormat="1" x14ac:dyDescent="0.2">
      <c r="A8836" s="16"/>
      <c r="B8836" s="16"/>
      <c r="C8836" s="16"/>
      <c r="D8836" s="16"/>
      <c r="E8836" s="16"/>
      <c r="F8836" s="3"/>
      <c r="G8836" s="3"/>
      <c r="H8836" s="3"/>
      <c r="I8836" s="3"/>
      <c r="J8836" s="2"/>
      <c r="M8836" s="10"/>
      <c r="N8836" s="2"/>
      <c r="O8836" s="3"/>
      <c r="P8836" s="11"/>
      <c r="Q8836" s="16"/>
      <c r="R8836" s="4"/>
      <c r="S8836" s="12"/>
      <c r="T8836" s="16"/>
      <c r="U8836" s="4"/>
      <c r="V8836" s="3"/>
      <c r="W8836" s="3"/>
      <c r="X8836" s="3"/>
      <c r="Y8836" s="3"/>
      <c r="Z8836" s="3"/>
      <c r="AA8836" s="4"/>
      <c r="AB8836" s="4"/>
      <c r="AC8836" s="4"/>
      <c r="AD8836" s="4"/>
      <c r="AE8836" s="4"/>
      <c r="BA8836" s="13"/>
      <c r="BC8836" s="2"/>
      <c r="BD8836" s="2"/>
      <c r="BU8836" s="15"/>
      <c r="BV8836" s="6"/>
      <c r="BW8836" s="6"/>
      <c r="BX8836" s="16"/>
      <c r="BY8836" s="16"/>
      <c r="BZ8836" s="16"/>
      <c r="CA8836" s="16"/>
      <c r="CB8836" s="14"/>
    </row>
    <row r="8837" spans="1:80" s="9" customFormat="1" x14ac:dyDescent="0.2">
      <c r="A8837" s="16"/>
      <c r="B8837" s="16"/>
      <c r="C8837" s="16"/>
      <c r="D8837" s="16"/>
      <c r="E8837" s="16"/>
      <c r="F8837" s="3"/>
      <c r="G8837" s="3"/>
      <c r="H8837" s="3"/>
      <c r="I8837" s="3"/>
      <c r="J8837" s="2"/>
      <c r="M8837" s="10"/>
      <c r="N8837" s="2"/>
      <c r="O8837" s="3"/>
      <c r="P8837" s="11"/>
      <c r="Q8837" s="16"/>
      <c r="R8837" s="4"/>
      <c r="S8837" s="12"/>
      <c r="T8837" s="16"/>
      <c r="U8837" s="4"/>
      <c r="V8837" s="3"/>
      <c r="W8837" s="3"/>
      <c r="X8837" s="3"/>
      <c r="Y8837" s="3"/>
      <c r="Z8837" s="3"/>
      <c r="AA8837" s="4"/>
      <c r="AB8837" s="4"/>
      <c r="AC8837" s="4"/>
      <c r="AD8837" s="4"/>
      <c r="AE8837" s="4"/>
      <c r="BA8837" s="13"/>
      <c r="BC8837" s="2"/>
      <c r="BD8837" s="2"/>
      <c r="BU8837" s="15"/>
      <c r="BV8837" s="6"/>
      <c r="BW8837" s="6"/>
      <c r="BX8837" s="16"/>
      <c r="BY8837" s="16"/>
      <c r="BZ8837" s="16"/>
      <c r="CA8837" s="16"/>
      <c r="CB8837" s="14"/>
    </row>
    <row r="8838" spans="1:80" s="9" customFormat="1" x14ac:dyDescent="0.2">
      <c r="A8838" s="16"/>
      <c r="B8838" s="16"/>
      <c r="C8838" s="16"/>
      <c r="D8838" s="16"/>
      <c r="E8838" s="16"/>
      <c r="F8838" s="3"/>
      <c r="G8838" s="3"/>
      <c r="H8838" s="3"/>
      <c r="I8838" s="3"/>
      <c r="J8838" s="2"/>
      <c r="M8838" s="10"/>
      <c r="N8838" s="2"/>
      <c r="O8838" s="3"/>
      <c r="P8838" s="11"/>
      <c r="Q8838" s="16"/>
      <c r="R8838" s="4"/>
      <c r="S8838" s="12"/>
      <c r="T8838" s="16"/>
      <c r="U8838" s="4"/>
      <c r="V8838" s="3"/>
      <c r="W8838" s="3"/>
      <c r="X8838" s="3"/>
      <c r="Y8838" s="3"/>
      <c r="Z8838" s="3"/>
      <c r="AA8838" s="4"/>
      <c r="AB8838" s="4"/>
      <c r="AC8838" s="4"/>
      <c r="AD8838" s="4"/>
      <c r="AE8838" s="4"/>
      <c r="BA8838" s="13"/>
      <c r="BC8838" s="2"/>
      <c r="BD8838" s="2"/>
      <c r="BU8838" s="15"/>
      <c r="BV8838" s="6"/>
      <c r="BW8838" s="6"/>
      <c r="BX8838" s="16"/>
      <c r="BY8838" s="16"/>
      <c r="BZ8838" s="16"/>
      <c r="CA8838" s="16"/>
      <c r="CB8838" s="14"/>
    </row>
    <row r="8839" spans="1:80" s="9" customFormat="1" x14ac:dyDescent="0.2">
      <c r="A8839" s="16"/>
      <c r="B8839" s="16"/>
      <c r="C8839" s="16"/>
      <c r="D8839" s="16"/>
      <c r="E8839" s="16"/>
      <c r="F8839" s="3"/>
      <c r="G8839" s="3"/>
      <c r="H8839" s="3"/>
      <c r="I8839" s="3"/>
      <c r="J8839" s="2"/>
      <c r="M8839" s="10"/>
      <c r="N8839" s="2"/>
      <c r="O8839" s="3"/>
      <c r="P8839" s="11"/>
      <c r="Q8839" s="16"/>
      <c r="R8839" s="4"/>
      <c r="S8839" s="12"/>
      <c r="T8839" s="16"/>
      <c r="U8839" s="4"/>
      <c r="V8839" s="3"/>
      <c r="W8839" s="3"/>
      <c r="X8839" s="3"/>
      <c r="Y8839" s="3"/>
      <c r="Z8839" s="3"/>
      <c r="AA8839" s="4"/>
      <c r="AB8839" s="4"/>
      <c r="AC8839" s="4"/>
      <c r="AD8839" s="4"/>
      <c r="AE8839" s="4"/>
      <c r="BA8839" s="13"/>
      <c r="BC8839" s="2"/>
      <c r="BD8839" s="2"/>
      <c r="BU8839" s="15"/>
      <c r="BV8839" s="6"/>
      <c r="BW8839" s="6"/>
      <c r="BX8839" s="16"/>
      <c r="BY8839" s="16"/>
      <c r="BZ8839" s="16"/>
      <c r="CA8839" s="16"/>
      <c r="CB8839" s="14"/>
    </row>
    <row r="8840" spans="1:80" s="9" customFormat="1" x14ac:dyDescent="0.2">
      <c r="A8840" s="16"/>
      <c r="B8840" s="16"/>
      <c r="C8840" s="16"/>
      <c r="D8840" s="16"/>
      <c r="E8840" s="16"/>
      <c r="F8840" s="3"/>
      <c r="G8840" s="3"/>
      <c r="H8840" s="3"/>
      <c r="I8840" s="3"/>
      <c r="J8840" s="2"/>
      <c r="M8840" s="10"/>
      <c r="N8840" s="2"/>
      <c r="O8840" s="3"/>
      <c r="P8840" s="11"/>
      <c r="Q8840" s="16"/>
      <c r="R8840" s="4"/>
      <c r="S8840" s="12"/>
      <c r="T8840" s="16"/>
      <c r="U8840" s="4"/>
      <c r="V8840" s="3"/>
      <c r="W8840" s="3"/>
      <c r="X8840" s="3"/>
      <c r="Y8840" s="3"/>
      <c r="Z8840" s="3"/>
      <c r="AA8840" s="4"/>
      <c r="AB8840" s="4"/>
      <c r="AC8840" s="4"/>
      <c r="AD8840" s="4"/>
      <c r="AE8840" s="4"/>
      <c r="BA8840" s="13"/>
      <c r="BC8840" s="2"/>
      <c r="BD8840" s="2"/>
      <c r="BU8840" s="15"/>
      <c r="BV8840" s="6"/>
      <c r="BW8840" s="6"/>
      <c r="BX8840" s="16"/>
      <c r="BY8840" s="16"/>
      <c r="BZ8840" s="16"/>
      <c r="CA8840" s="16"/>
      <c r="CB8840" s="14"/>
    </row>
    <row r="8841" spans="1:80" s="9" customFormat="1" x14ac:dyDescent="0.2">
      <c r="A8841" s="16"/>
      <c r="B8841" s="16"/>
      <c r="C8841" s="16"/>
      <c r="D8841" s="16"/>
      <c r="E8841" s="16"/>
      <c r="F8841" s="3"/>
      <c r="G8841" s="3"/>
      <c r="H8841" s="3"/>
      <c r="I8841" s="3"/>
      <c r="J8841" s="2"/>
      <c r="M8841" s="10"/>
      <c r="N8841" s="2"/>
      <c r="O8841" s="3"/>
      <c r="P8841" s="11"/>
      <c r="Q8841" s="16"/>
      <c r="R8841" s="4"/>
      <c r="S8841" s="12"/>
      <c r="T8841" s="16"/>
      <c r="U8841" s="4"/>
      <c r="V8841" s="3"/>
      <c r="W8841" s="3"/>
      <c r="X8841" s="3"/>
      <c r="Y8841" s="3"/>
      <c r="Z8841" s="3"/>
      <c r="AA8841" s="4"/>
      <c r="AB8841" s="4"/>
      <c r="AC8841" s="4"/>
      <c r="AD8841" s="4"/>
      <c r="AE8841" s="4"/>
      <c r="BA8841" s="13"/>
      <c r="BC8841" s="2"/>
      <c r="BD8841" s="2"/>
      <c r="BU8841" s="15"/>
      <c r="BV8841" s="6"/>
      <c r="BW8841" s="6"/>
      <c r="BX8841" s="16"/>
      <c r="BY8841" s="16"/>
      <c r="BZ8841" s="16"/>
      <c r="CA8841" s="16"/>
      <c r="CB8841" s="14"/>
    </row>
    <row r="8842" spans="1:80" s="9" customFormat="1" x14ac:dyDescent="0.2">
      <c r="A8842" s="16"/>
      <c r="B8842" s="16"/>
      <c r="C8842" s="16"/>
      <c r="D8842" s="16"/>
      <c r="E8842" s="16"/>
      <c r="F8842" s="3"/>
      <c r="G8842" s="3"/>
      <c r="H8842" s="3"/>
      <c r="I8842" s="3"/>
      <c r="J8842" s="2"/>
      <c r="M8842" s="10"/>
      <c r="N8842" s="2"/>
      <c r="O8842" s="3"/>
      <c r="P8842" s="11"/>
      <c r="Q8842" s="16"/>
      <c r="R8842" s="4"/>
      <c r="S8842" s="12"/>
      <c r="T8842" s="16"/>
      <c r="U8842" s="4"/>
      <c r="V8842" s="3"/>
      <c r="W8842" s="3"/>
      <c r="X8842" s="3"/>
      <c r="Y8842" s="3"/>
      <c r="Z8842" s="3"/>
      <c r="AA8842" s="4"/>
      <c r="AB8842" s="4"/>
      <c r="AC8842" s="4"/>
      <c r="AD8842" s="4"/>
      <c r="AE8842" s="4"/>
      <c r="BA8842" s="13"/>
      <c r="BC8842" s="2"/>
      <c r="BD8842" s="2"/>
      <c r="BU8842" s="15"/>
      <c r="BV8842" s="6"/>
      <c r="BW8842" s="6"/>
      <c r="BX8842" s="16"/>
      <c r="BY8842" s="16"/>
      <c r="BZ8842" s="16"/>
      <c r="CA8842" s="16"/>
      <c r="CB8842" s="14"/>
    </row>
    <row r="8843" spans="1:80" s="9" customFormat="1" x14ac:dyDescent="0.2">
      <c r="A8843" s="16"/>
      <c r="B8843" s="16"/>
      <c r="C8843" s="16"/>
      <c r="D8843" s="16"/>
      <c r="E8843" s="16"/>
      <c r="F8843" s="3"/>
      <c r="G8843" s="3"/>
      <c r="H8843" s="3"/>
      <c r="I8843" s="3"/>
      <c r="J8843" s="2"/>
      <c r="M8843" s="10"/>
      <c r="N8843" s="2"/>
      <c r="O8843" s="3"/>
      <c r="P8843" s="11"/>
      <c r="Q8843" s="16"/>
      <c r="R8843" s="4"/>
      <c r="S8843" s="12"/>
      <c r="T8843" s="16"/>
      <c r="U8843" s="4"/>
      <c r="V8843" s="3"/>
      <c r="W8843" s="3"/>
      <c r="X8843" s="3"/>
      <c r="Y8843" s="3"/>
      <c r="Z8843" s="3"/>
      <c r="AA8843" s="4"/>
      <c r="AB8843" s="4"/>
      <c r="AC8843" s="4"/>
      <c r="AD8843" s="4"/>
      <c r="AE8843" s="4"/>
      <c r="BA8843" s="13"/>
      <c r="BC8843" s="2"/>
      <c r="BD8843" s="2"/>
      <c r="BU8843" s="15"/>
      <c r="BV8843" s="6"/>
      <c r="BW8843" s="6"/>
      <c r="BX8843" s="16"/>
      <c r="BY8843" s="16"/>
      <c r="BZ8843" s="16"/>
      <c r="CA8843" s="16"/>
      <c r="CB8843" s="14"/>
    </row>
    <row r="8844" spans="1:80" s="9" customFormat="1" x14ac:dyDescent="0.2">
      <c r="A8844" s="16"/>
      <c r="B8844" s="16"/>
      <c r="C8844" s="16"/>
      <c r="D8844" s="16"/>
      <c r="E8844" s="16"/>
      <c r="F8844" s="3"/>
      <c r="G8844" s="3"/>
      <c r="H8844" s="3"/>
      <c r="I8844" s="3"/>
      <c r="J8844" s="2"/>
      <c r="M8844" s="10"/>
      <c r="N8844" s="2"/>
      <c r="O8844" s="3"/>
      <c r="P8844" s="11"/>
      <c r="Q8844" s="16"/>
      <c r="R8844" s="4"/>
      <c r="S8844" s="12"/>
      <c r="T8844" s="16"/>
      <c r="U8844" s="4"/>
      <c r="V8844" s="3"/>
      <c r="W8844" s="3"/>
      <c r="X8844" s="3"/>
      <c r="Y8844" s="3"/>
      <c r="Z8844" s="3"/>
      <c r="AA8844" s="4"/>
      <c r="AB8844" s="4"/>
      <c r="AC8844" s="4"/>
      <c r="AD8844" s="4"/>
      <c r="AE8844" s="4"/>
      <c r="BA8844" s="13"/>
      <c r="BC8844" s="2"/>
      <c r="BD8844" s="2"/>
      <c r="BU8844" s="15"/>
      <c r="BV8844" s="6"/>
      <c r="BW8844" s="6"/>
      <c r="BX8844" s="16"/>
      <c r="BY8844" s="16"/>
      <c r="BZ8844" s="16"/>
      <c r="CA8844" s="16"/>
      <c r="CB8844" s="14"/>
    </row>
    <row r="8845" spans="1:80" s="9" customFormat="1" x14ac:dyDescent="0.2">
      <c r="A8845" s="16"/>
      <c r="B8845" s="16"/>
      <c r="C8845" s="16"/>
      <c r="D8845" s="16"/>
      <c r="E8845" s="16"/>
      <c r="F8845" s="3"/>
      <c r="G8845" s="3"/>
      <c r="H8845" s="3"/>
      <c r="I8845" s="3"/>
      <c r="J8845" s="2"/>
      <c r="M8845" s="10"/>
      <c r="N8845" s="2"/>
      <c r="O8845" s="3"/>
      <c r="P8845" s="11"/>
      <c r="Q8845" s="16"/>
      <c r="R8845" s="4"/>
      <c r="S8845" s="12"/>
      <c r="T8845" s="16"/>
      <c r="U8845" s="4"/>
      <c r="V8845" s="3"/>
      <c r="W8845" s="3"/>
      <c r="X8845" s="3"/>
      <c r="Y8845" s="3"/>
      <c r="Z8845" s="3"/>
      <c r="AA8845" s="4"/>
      <c r="AB8845" s="4"/>
      <c r="AC8845" s="4"/>
      <c r="AD8845" s="4"/>
      <c r="AE8845" s="4"/>
      <c r="BA8845" s="13"/>
      <c r="BC8845" s="2"/>
      <c r="BD8845" s="2"/>
      <c r="BU8845" s="15"/>
      <c r="BV8845" s="6"/>
      <c r="BW8845" s="6"/>
      <c r="BX8845" s="16"/>
      <c r="BY8845" s="16"/>
      <c r="BZ8845" s="16"/>
      <c r="CA8845" s="16"/>
      <c r="CB8845" s="14"/>
    </row>
    <row r="8846" spans="1:80" s="9" customFormat="1" x14ac:dyDescent="0.2">
      <c r="A8846" s="16"/>
      <c r="B8846" s="16"/>
      <c r="C8846" s="16"/>
      <c r="D8846" s="16"/>
      <c r="E8846" s="16"/>
      <c r="F8846" s="3"/>
      <c r="G8846" s="3"/>
      <c r="H8846" s="3"/>
      <c r="I8846" s="3"/>
      <c r="J8846" s="2"/>
      <c r="M8846" s="10"/>
      <c r="N8846" s="2"/>
      <c r="O8846" s="3"/>
      <c r="P8846" s="11"/>
      <c r="Q8846" s="16"/>
      <c r="R8846" s="4"/>
      <c r="S8846" s="12"/>
      <c r="T8846" s="16"/>
      <c r="U8846" s="4"/>
      <c r="V8846" s="3"/>
      <c r="W8846" s="3"/>
      <c r="X8846" s="3"/>
      <c r="Y8846" s="3"/>
      <c r="Z8846" s="3"/>
      <c r="AA8846" s="4"/>
      <c r="AB8846" s="4"/>
      <c r="AC8846" s="4"/>
      <c r="AD8846" s="4"/>
      <c r="AE8846" s="4"/>
      <c r="BA8846" s="13"/>
      <c r="BC8846" s="2"/>
      <c r="BD8846" s="2"/>
      <c r="BU8846" s="15"/>
      <c r="BV8846" s="6"/>
      <c r="BW8846" s="6"/>
      <c r="BX8846" s="16"/>
      <c r="BY8846" s="16"/>
      <c r="BZ8846" s="16"/>
      <c r="CA8846" s="16"/>
      <c r="CB8846" s="14"/>
    </row>
    <row r="8847" spans="1:80" s="9" customFormat="1" x14ac:dyDescent="0.2">
      <c r="A8847" s="16"/>
      <c r="B8847" s="16"/>
      <c r="C8847" s="16"/>
      <c r="D8847" s="16"/>
      <c r="E8847" s="16"/>
      <c r="F8847" s="3"/>
      <c r="G8847" s="3"/>
      <c r="H8847" s="3"/>
      <c r="I8847" s="3"/>
      <c r="J8847" s="2"/>
      <c r="M8847" s="10"/>
      <c r="N8847" s="2"/>
      <c r="O8847" s="3"/>
      <c r="P8847" s="11"/>
      <c r="Q8847" s="16"/>
      <c r="R8847" s="4"/>
      <c r="S8847" s="12"/>
      <c r="T8847" s="16"/>
      <c r="U8847" s="4"/>
      <c r="V8847" s="3"/>
      <c r="W8847" s="3"/>
      <c r="X8847" s="3"/>
      <c r="Y8847" s="3"/>
      <c r="Z8847" s="3"/>
      <c r="AA8847" s="4"/>
      <c r="AB8847" s="4"/>
      <c r="AC8847" s="4"/>
      <c r="AD8847" s="4"/>
      <c r="AE8847" s="4"/>
      <c r="BA8847" s="13"/>
      <c r="BC8847" s="2"/>
      <c r="BD8847" s="2"/>
      <c r="BU8847" s="15"/>
      <c r="BV8847" s="6"/>
      <c r="BW8847" s="6"/>
      <c r="BX8847" s="16"/>
      <c r="BY8847" s="16"/>
      <c r="BZ8847" s="16"/>
      <c r="CA8847" s="16"/>
      <c r="CB8847" s="14"/>
    </row>
    <row r="8848" spans="1:80" s="9" customFormat="1" x14ac:dyDescent="0.2">
      <c r="A8848" s="16"/>
      <c r="B8848" s="16"/>
      <c r="C8848" s="16"/>
      <c r="D8848" s="16"/>
      <c r="E8848" s="16"/>
      <c r="F8848" s="3"/>
      <c r="G8848" s="3"/>
      <c r="H8848" s="3"/>
      <c r="I8848" s="3"/>
      <c r="J8848" s="2"/>
      <c r="M8848" s="10"/>
      <c r="N8848" s="2"/>
      <c r="O8848" s="3"/>
      <c r="P8848" s="11"/>
      <c r="Q8848" s="16"/>
      <c r="R8848" s="4"/>
      <c r="S8848" s="12"/>
      <c r="T8848" s="16"/>
      <c r="U8848" s="4"/>
      <c r="V8848" s="3"/>
      <c r="W8848" s="3"/>
      <c r="X8848" s="3"/>
      <c r="Y8848" s="3"/>
      <c r="Z8848" s="3"/>
      <c r="AA8848" s="4"/>
      <c r="AB8848" s="4"/>
      <c r="AC8848" s="4"/>
      <c r="AD8848" s="4"/>
      <c r="AE8848" s="4"/>
      <c r="BA8848" s="13"/>
      <c r="BC8848" s="2"/>
      <c r="BD8848" s="2"/>
      <c r="BU8848" s="15"/>
      <c r="BV8848" s="6"/>
      <c r="BW8848" s="6"/>
      <c r="BX8848" s="16"/>
      <c r="BY8848" s="16"/>
      <c r="BZ8848" s="16"/>
      <c r="CA8848" s="16"/>
      <c r="CB8848" s="14"/>
    </row>
    <row r="8849" spans="1:80" s="9" customFormat="1" x14ac:dyDescent="0.2">
      <c r="A8849" s="16"/>
      <c r="B8849" s="16"/>
      <c r="C8849" s="16"/>
      <c r="D8849" s="16"/>
      <c r="E8849" s="16"/>
      <c r="F8849" s="3"/>
      <c r="G8849" s="3"/>
      <c r="H8849" s="3"/>
      <c r="I8849" s="3"/>
      <c r="J8849" s="2"/>
      <c r="M8849" s="10"/>
      <c r="N8849" s="2"/>
      <c r="O8849" s="3"/>
      <c r="P8849" s="11"/>
      <c r="Q8849" s="16"/>
      <c r="R8849" s="4"/>
      <c r="S8849" s="12"/>
      <c r="T8849" s="16"/>
      <c r="U8849" s="4"/>
      <c r="V8849" s="3"/>
      <c r="W8849" s="3"/>
      <c r="X8849" s="3"/>
      <c r="Y8849" s="3"/>
      <c r="Z8849" s="3"/>
      <c r="AA8849" s="4"/>
      <c r="AB8849" s="4"/>
      <c r="AC8849" s="4"/>
      <c r="AD8849" s="4"/>
      <c r="AE8849" s="4"/>
      <c r="BA8849" s="13"/>
      <c r="BC8849" s="2"/>
      <c r="BD8849" s="2"/>
      <c r="BU8849" s="15"/>
      <c r="BV8849" s="6"/>
      <c r="BW8849" s="6"/>
      <c r="BX8849" s="16"/>
      <c r="BY8849" s="16"/>
      <c r="BZ8849" s="16"/>
      <c r="CA8849" s="16"/>
      <c r="CB8849" s="14"/>
    </row>
    <row r="8850" spans="1:80" s="9" customFormat="1" x14ac:dyDescent="0.2">
      <c r="A8850" s="16"/>
      <c r="B8850" s="16"/>
      <c r="C8850" s="16"/>
      <c r="D8850" s="16"/>
      <c r="E8850" s="16"/>
      <c r="F8850" s="3"/>
      <c r="G8850" s="3"/>
      <c r="H8850" s="3"/>
      <c r="I8850" s="3"/>
      <c r="J8850" s="2"/>
      <c r="M8850" s="10"/>
      <c r="N8850" s="2"/>
      <c r="O8850" s="3"/>
      <c r="P8850" s="11"/>
      <c r="Q8850" s="16"/>
      <c r="R8850" s="4"/>
      <c r="S8850" s="12"/>
      <c r="T8850" s="16"/>
      <c r="U8850" s="4"/>
      <c r="V8850" s="3"/>
      <c r="W8850" s="3"/>
      <c r="X8850" s="3"/>
      <c r="Y8850" s="3"/>
      <c r="Z8850" s="3"/>
      <c r="AA8850" s="4"/>
      <c r="AB8850" s="4"/>
      <c r="AC8850" s="4"/>
      <c r="AD8850" s="4"/>
      <c r="AE8850" s="4"/>
      <c r="BA8850" s="13"/>
      <c r="BC8850" s="2"/>
      <c r="BD8850" s="2"/>
      <c r="BU8850" s="15"/>
      <c r="BV8850" s="6"/>
      <c r="BW8850" s="6"/>
      <c r="BX8850" s="16"/>
      <c r="BY8850" s="16"/>
      <c r="BZ8850" s="16"/>
      <c r="CA8850" s="16"/>
      <c r="CB8850" s="14"/>
    </row>
    <row r="8851" spans="1:80" s="9" customFormat="1" x14ac:dyDescent="0.2">
      <c r="A8851" s="16"/>
      <c r="B8851" s="16"/>
      <c r="C8851" s="16"/>
      <c r="D8851" s="16"/>
      <c r="E8851" s="16"/>
      <c r="F8851" s="3"/>
      <c r="G8851" s="3"/>
      <c r="H8851" s="3"/>
      <c r="I8851" s="3"/>
      <c r="J8851" s="2"/>
      <c r="M8851" s="10"/>
      <c r="N8851" s="2"/>
      <c r="O8851" s="3"/>
      <c r="P8851" s="11"/>
      <c r="Q8851" s="16"/>
      <c r="R8851" s="4"/>
      <c r="S8851" s="12"/>
      <c r="T8851" s="16"/>
      <c r="U8851" s="4"/>
      <c r="V8851" s="3"/>
      <c r="W8851" s="3"/>
      <c r="X8851" s="3"/>
      <c r="Y8851" s="3"/>
      <c r="Z8851" s="3"/>
      <c r="AA8851" s="4"/>
      <c r="AB8851" s="4"/>
      <c r="AC8851" s="4"/>
      <c r="AD8851" s="4"/>
      <c r="AE8851" s="4"/>
      <c r="BA8851" s="13"/>
      <c r="BC8851" s="2"/>
      <c r="BD8851" s="2"/>
      <c r="BU8851" s="15"/>
      <c r="BV8851" s="6"/>
      <c r="BW8851" s="6"/>
      <c r="BX8851" s="16"/>
      <c r="BY8851" s="16"/>
      <c r="BZ8851" s="16"/>
      <c r="CA8851" s="16"/>
      <c r="CB8851" s="14"/>
    </row>
    <row r="8852" spans="1:80" s="9" customFormat="1" x14ac:dyDescent="0.2">
      <c r="A8852" s="16"/>
      <c r="B8852" s="16"/>
      <c r="C8852" s="16"/>
      <c r="D8852" s="16"/>
      <c r="E8852" s="16"/>
      <c r="F8852" s="3"/>
      <c r="G8852" s="3"/>
      <c r="H8852" s="3"/>
      <c r="I8852" s="3"/>
      <c r="J8852" s="2"/>
      <c r="M8852" s="10"/>
      <c r="N8852" s="2"/>
      <c r="O8852" s="3"/>
      <c r="P8852" s="11"/>
      <c r="Q8852" s="16"/>
      <c r="R8852" s="4"/>
      <c r="S8852" s="12"/>
      <c r="T8852" s="16"/>
      <c r="U8852" s="4"/>
      <c r="V8852" s="3"/>
      <c r="W8852" s="3"/>
      <c r="X8852" s="3"/>
      <c r="Y8852" s="3"/>
      <c r="Z8852" s="3"/>
      <c r="AA8852" s="4"/>
      <c r="AB8852" s="4"/>
      <c r="AC8852" s="4"/>
      <c r="AD8852" s="4"/>
      <c r="AE8852" s="4"/>
      <c r="BA8852" s="13"/>
      <c r="BC8852" s="2"/>
      <c r="BD8852" s="2"/>
      <c r="BU8852" s="15"/>
      <c r="BV8852" s="6"/>
      <c r="BW8852" s="6"/>
      <c r="BX8852" s="16"/>
      <c r="BY8852" s="16"/>
      <c r="BZ8852" s="16"/>
      <c r="CA8852" s="16"/>
      <c r="CB8852" s="14"/>
    </row>
    <row r="8853" spans="1:80" s="9" customFormat="1" x14ac:dyDescent="0.2">
      <c r="A8853" s="16"/>
      <c r="B8853" s="16"/>
      <c r="C8853" s="16"/>
      <c r="D8853" s="16"/>
      <c r="E8853" s="16"/>
      <c r="F8853" s="3"/>
      <c r="G8853" s="3"/>
      <c r="H8853" s="3"/>
      <c r="I8853" s="3"/>
      <c r="J8853" s="2"/>
      <c r="M8853" s="10"/>
      <c r="N8853" s="2"/>
      <c r="O8853" s="3"/>
      <c r="P8853" s="11"/>
      <c r="Q8853" s="16"/>
      <c r="R8853" s="4"/>
      <c r="S8853" s="12"/>
      <c r="T8853" s="16"/>
      <c r="U8853" s="4"/>
      <c r="V8853" s="3"/>
      <c r="W8853" s="3"/>
      <c r="X8853" s="3"/>
      <c r="Y8853" s="3"/>
      <c r="Z8853" s="3"/>
      <c r="AA8853" s="4"/>
      <c r="AB8853" s="4"/>
      <c r="AC8853" s="4"/>
      <c r="AD8853" s="4"/>
      <c r="AE8853" s="4"/>
      <c r="BA8853" s="13"/>
      <c r="BC8853" s="2"/>
      <c r="BD8853" s="2"/>
      <c r="BU8853" s="15"/>
      <c r="BV8853" s="6"/>
      <c r="BW8853" s="6"/>
      <c r="BX8853" s="16"/>
      <c r="BY8853" s="16"/>
      <c r="BZ8853" s="16"/>
      <c r="CA8853" s="16"/>
      <c r="CB8853" s="14"/>
    </row>
    <row r="8854" spans="1:80" s="9" customFormat="1" x14ac:dyDescent="0.2">
      <c r="A8854" s="16"/>
      <c r="B8854" s="16"/>
      <c r="C8854" s="16"/>
      <c r="D8854" s="16"/>
      <c r="E8854" s="16"/>
      <c r="F8854" s="3"/>
      <c r="G8854" s="3"/>
      <c r="H8854" s="3"/>
      <c r="I8854" s="3"/>
      <c r="J8854" s="2"/>
      <c r="M8854" s="10"/>
      <c r="N8854" s="2"/>
      <c r="O8854" s="3"/>
      <c r="P8854" s="11"/>
      <c r="Q8854" s="16"/>
      <c r="R8854" s="4"/>
      <c r="S8854" s="12"/>
      <c r="T8854" s="16"/>
      <c r="U8854" s="4"/>
      <c r="V8854" s="3"/>
      <c r="W8854" s="3"/>
      <c r="X8854" s="3"/>
      <c r="Y8854" s="3"/>
      <c r="Z8854" s="3"/>
      <c r="AA8854" s="4"/>
      <c r="AB8854" s="4"/>
      <c r="AC8854" s="4"/>
      <c r="AD8854" s="4"/>
      <c r="AE8854" s="4"/>
      <c r="BA8854" s="13"/>
      <c r="BC8854" s="2"/>
      <c r="BD8854" s="2"/>
      <c r="BU8854" s="15"/>
      <c r="BV8854" s="6"/>
      <c r="BW8854" s="6"/>
      <c r="BX8854" s="16"/>
      <c r="BY8854" s="16"/>
      <c r="BZ8854" s="16"/>
      <c r="CA8854" s="16"/>
      <c r="CB8854" s="14"/>
    </row>
    <row r="8855" spans="1:80" s="9" customFormat="1" x14ac:dyDescent="0.2">
      <c r="A8855" s="16"/>
      <c r="B8855" s="16"/>
      <c r="C8855" s="16"/>
      <c r="D8855" s="16"/>
      <c r="E8855" s="16"/>
      <c r="F8855" s="3"/>
      <c r="G8855" s="3"/>
      <c r="H8855" s="3"/>
      <c r="I8855" s="3"/>
      <c r="J8855" s="2"/>
      <c r="M8855" s="10"/>
      <c r="N8855" s="2"/>
      <c r="O8855" s="3"/>
      <c r="P8855" s="11"/>
      <c r="Q8855" s="16"/>
      <c r="R8855" s="4"/>
      <c r="S8855" s="12"/>
      <c r="T8855" s="16"/>
      <c r="U8855" s="4"/>
      <c r="V8855" s="3"/>
      <c r="W8855" s="3"/>
      <c r="X8855" s="3"/>
      <c r="Y8855" s="3"/>
      <c r="Z8855" s="3"/>
      <c r="AA8855" s="4"/>
      <c r="AB8855" s="4"/>
      <c r="AC8855" s="4"/>
      <c r="AD8855" s="4"/>
      <c r="AE8855" s="4"/>
      <c r="BA8855" s="13"/>
      <c r="BC8855" s="2"/>
      <c r="BD8855" s="2"/>
      <c r="BU8855" s="15"/>
      <c r="BV8855" s="6"/>
      <c r="BW8855" s="6"/>
      <c r="BX8855" s="16"/>
      <c r="BY8855" s="16"/>
      <c r="BZ8855" s="16"/>
      <c r="CA8855" s="16"/>
      <c r="CB8855" s="14"/>
    </row>
    <row r="8856" spans="1:80" s="9" customFormat="1" x14ac:dyDescent="0.2">
      <c r="A8856" s="16"/>
      <c r="B8856" s="16"/>
      <c r="C8856" s="16"/>
      <c r="D8856" s="16"/>
      <c r="E8856" s="16"/>
      <c r="F8856" s="3"/>
      <c r="G8856" s="3"/>
      <c r="H8856" s="3"/>
      <c r="I8856" s="3"/>
      <c r="J8856" s="2"/>
      <c r="M8856" s="10"/>
      <c r="N8856" s="2"/>
      <c r="O8856" s="3"/>
      <c r="P8856" s="11"/>
      <c r="Q8856" s="16"/>
      <c r="R8856" s="4"/>
      <c r="S8856" s="12"/>
      <c r="T8856" s="16"/>
      <c r="U8856" s="4"/>
      <c r="V8856" s="3"/>
      <c r="W8856" s="3"/>
      <c r="X8856" s="3"/>
      <c r="Y8856" s="3"/>
      <c r="Z8856" s="3"/>
      <c r="AA8856" s="4"/>
      <c r="AB8856" s="4"/>
      <c r="AC8856" s="4"/>
      <c r="AD8856" s="4"/>
      <c r="AE8856" s="4"/>
      <c r="BA8856" s="13"/>
      <c r="BC8856" s="2"/>
      <c r="BD8856" s="2"/>
      <c r="BU8856" s="15"/>
      <c r="BV8856" s="6"/>
      <c r="BW8856" s="6"/>
      <c r="BX8856" s="16"/>
      <c r="BY8856" s="16"/>
      <c r="BZ8856" s="16"/>
      <c r="CA8856" s="16"/>
      <c r="CB8856" s="14"/>
    </row>
    <row r="8857" spans="1:80" s="9" customFormat="1" x14ac:dyDescent="0.2">
      <c r="A8857" s="16"/>
      <c r="B8857" s="16"/>
      <c r="C8857" s="16"/>
      <c r="D8857" s="16"/>
      <c r="E8857" s="16"/>
      <c r="F8857" s="3"/>
      <c r="G8857" s="3"/>
      <c r="H8857" s="3"/>
      <c r="I8857" s="3"/>
      <c r="J8857" s="2"/>
      <c r="M8857" s="10"/>
      <c r="N8857" s="2"/>
      <c r="O8857" s="3"/>
      <c r="P8857" s="11"/>
      <c r="Q8857" s="16"/>
      <c r="R8857" s="4"/>
      <c r="S8857" s="12"/>
      <c r="T8857" s="16"/>
      <c r="U8857" s="4"/>
      <c r="V8857" s="3"/>
      <c r="W8857" s="3"/>
      <c r="X8857" s="3"/>
      <c r="Y8857" s="3"/>
      <c r="Z8857" s="3"/>
      <c r="AA8857" s="4"/>
      <c r="AB8857" s="4"/>
      <c r="AC8857" s="4"/>
      <c r="AD8857" s="4"/>
      <c r="AE8857" s="4"/>
      <c r="BA8857" s="13"/>
      <c r="BC8857" s="2"/>
      <c r="BD8857" s="2"/>
      <c r="BU8857" s="15"/>
      <c r="BV8857" s="6"/>
      <c r="BW8857" s="6"/>
      <c r="BX8857" s="16"/>
      <c r="BY8857" s="16"/>
      <c r="BZ8857" s="16"/>
      <c r="CA8857" s="16"/>
      <c r="CB8857" s="14"/>
    </row>
    <row r="8858" spans="1:80" s="9" customFormat="1" x14ac:dyDescent="0.2">
      <c r="A8858" s="16"/>
      <c r="B8858" s="16"/>
      <c r="C8858" s="16"/>
      <c r="D8858" s="16"/>
      <c r="E8858" s="16"/>
      <c r="F8858" s="3"/>
      <c r="G8858" s="3"/>
      <c r="H8858" s="3"/>
      <c r="I8858" s="3"/>
      <c r="J8858" s="2"/>
      <c r="M8858" s="10"/>
      <c r="N8858" s="2"/>
      <c r="O8858" s="3"/>
      <c r="P8858" s="11"/>
      <c r="Q8858" s="16"/>
      <c r="R8858" s="4"/>
      <c r="S8858" s="12"/>
      <c r="T8858" s="16"/>
      <c r="U8858" s="4"/>
      <c r="V8858" s="3"/>
      <c r="W8858" s="3"/>
      <c r="X8858" s="3"/>
      <c r="Y8858" s="3"/>
      <c r="Z8858" s="3"/>
      <c r="AA8858" s="4"/>
      <c r="AB8858" s="4"/>
      <c r="AC8858" s="4"/>
      <c r="AD8858" s="4"/>
      <c r="AE8858" s="4"/>
      <c r="BA8858" s="13"/>
      <c r="BC8858" s="2"/>
      <c r="BD8858" s="2"/>
      <c r="BU8858" s="15"/>
      <c r="BV8858" s="6"/>
      <c r="BW8858" s="6"/>
      <c r="BX8858" s="16"/>
      <c r="BY8858" s="16"/>
      <c r="BZ8858" s="16"/>
      <c r="CA8858" s="16"/>
      <c r="CB8858" s="14"/>
    </row>
    <row r="8859" spans="1:80" s="9" customFormat="1" x14ac:dyDescent="0.2">
      <c r="A8859" s="16"/>
      <c r="B8859" s="16"/>
      <c r="C8859" s="16"/>
      <c r="D8859" s="16"/>
      <c r="E8859" s="16"/>
      <c r="F8859" s="3"/>
      <c r="G8859" s="3"/>
      <c r="H8859" s="3"/>
      <c r="I8859" s="3"/>
      <c r="J8859" s="2"/>
      <c r="M8859" s="10"/>
      <c r="N8859" s="2"/>
      <c r="O8859" s="3"/>
      <c r="P8859" s="11"/>
      <c r="Q8859" s="16"/>
      <c r="R8859" s="4"/>
      <c r="S8859" s="12"/>
      <c r="T8859" s="16"/>
      <c r="U8859" s="4"/>
      <c r="V8859" s="3"/>
      <c r="W8859" s="3"/>
      <c r="X8859" s="3"/>
      <c r="Y8859" s="3"/>
      <c r="Z8859" s="3"/>
      <c r="AA8859" s="4"/>
      <c r="AB8859" s="4"/>
      <c r="AC8859" s="4"/>
      <c r="AD8859" s="4"/>
      <c r="AE8859" s="4"/>
      <c r="BA8859" s="13"/>
      <c r="BC8859" s="2"/>
      <c r="BD8859" s="2"/>
      <c r="BU8859" s="15"/>
      <c r="BV8859" s="6"/>
      <c r="BW8859" s="6"/>
      <c r="BX8859" s="16"/>
      <c r="BY8859" s="16"/>
      <c r="BZ8859" s="16"/>
      <c r="CA8859" s="16"/>
      <c r="CB8859" s="14"/>
    </row>
    <row r="8860" spans="1:80" s="9" customFormat="1" x14ac:dyDescent="0.2">
      <c r="A8860" s="16"/>
      <c r="B8860" s="16"/>
      <c r="C8860" s="16"/>
      <c r="D8860" s="16"/>
      <c r="E8860" s="16"/>
      <c r="F8860" s="3"/>
      <c r="G8860" s="3"/>
      <c r="H8860" s="3"/>
      <c r="I8860" s="3"/>
      <c r="J8860" s="2"/>
      <c r="M8860" s="10"/>
      <c r="N8860" s="2"/>
      <c r="O8860" s="3"/>
      <c r="P8860" s="11"/>
      <c r="Q8860" s="16"/>
      <c r="R8860" s="4"/>
      <c r="S8860" s="12"/>
      <c r="T8860" s="16"/>
      <c r="U8860" s="4"/>
      <c r="V8860" s="3"/>
      <c r="W8860" s="3"/>
      <c r="X8860" s="3"/>
      <c r="Y8860" s="3"/>
      <c r="Z8860" s="3"/>
      <c r="AA8860" s="4"/>
      <c r="AB8860" s="4"/>
      <c r="AC8860" s="4"/>
      <c r="AD8860" s="4"/>
      <c r="AE8860" s="4"/>
      <c r="BA8860" s="13"/>
      <c r="BC8860" s="2"/>
      <c r="BD8860" s="2"/>
      <c r="BU8860" s="15"/>
      <c r="BV8860" s="6"/>
      <c r="BW8860" s="6"/>
      <c r="BX8860" s="16"/>
      <c r="BY8860" s="16"/>
      <c r="BZ8860" s="16"/>
      <c r="CA8860" s="16"/>
      <c r="CB8860" s="14"/>
    </row>
    <row r="8861" spans="1:80" s="9" customFormat="1" x14ac:dyDescent="0.2">
      <c r="A8861" s="16"/>
      <c r="B8861" s="16"/>
      <c r="C8861" s="16"/>
      <c r="D8861" s="16"/>
      <c r="E8861" s="16"/>
      <c r="F8861" s="3"/>
      <c r="G8861" s="3"/>
      <c r="H8861" s="3"/>
      <c r="I8861" s="3"/>
      <c r="J8861" s="2"/>
      <c r="M8861" s="10"/>
      <c r="N8861" s="2"/>
      <c r="O8861" s="3"/>
      <c r="P8861" s="11"/>
      <c r="Q8861" s="16"/>
      <c r="R8861" s="4"/>
      <c r="S8861" s="12"/>
      <c r="T8861" s="16"/>
      <c r="U8861" s="4"/>
      <c r="V8861" s="3"/>
      <c r="W8861" s="3"/>
      <c r="X8861" s="3"/>
      <c r="Y8861" s="3"/>
      <c r="Z8861" s="3"/>
      <c r="AA8861" s="4"/>
      <c r="AB8861" s="4"/>
      <c r="AC8861" s="4"/>
      <c r="AD8861" s="4"/>
      <c r="AE8861" s="4"/>
      <c r="BA8861" s="13"/>
      <c r="BC8861" s="2"/>
      <c r="BD8861" s="2"/>
      <c r="BU8861" s="15"/>
      <c r="BV8861" s="6"/>
      <c r="BW8861" s="6"/>
      <c r="BX8861" s="16"/>
      <c r="BY8861" s="16"/>
      <c r="BZ8861" s="16"/>
      <c r="CA8861" s="16"/>
      <c r="CB8861" s="14"/>
    </row>
    <row r="8862" spans="1:80" s="9" customFormat="1" x14ac:dyDescent="0.2">
      <c r="A8862" s="16"/>
      <c r="B8862" s="16"/>
      <c r="C8862" s="16"/>
      <c r="D8862" s="16"/>
      <c r="E8862" s="16"/>
      <c r="F8862" s="3"/>
      <c r="G8862" s="3"/>
      <c r="H8862" s="3"/>
      <c r="I8862" s="3"/>
      <c r="J8862" s="2"/>
      <c r="M8862" s="10"/>
      <c r="N8862" s="2"/>
      <c r="O8862" s="3"/>
      <c r="P8862" s="11"/>
      <c r="Q8862" s="16"/>
      <c r="R8862" s="4"/>
      <c r="S8862" s="12"/>
      <c r="T8862" s="16"/>
      <c r="U8862" s="4"/>
      <c r="V8862" s="3"/>
      <c r="W8862" s="3"/>
      <c r="X8862" s="3"/>
      <c r="Y8862" s="3"/>
      <c r="Z8862" s="3"/>
      <c r="AA8862" s="4"/>
      <c r="AB8862" s="4"/>
      <c r="AC8862" s="4"/>
      <c r="AD8862" s="4"/>
      <c r="AE8862" s="4"/>
      <c r="BA8862" s="13"/>
      <c r="BC8862" s="2"/>
      <c r="BD8862" s="2"/>
      <c r="BU8862" s="15"/>
      <c r="BV8862" s="6"/>
      <c r="BW8862" s="6"/>
      <c r="BX8862" s="16"/>
      <c r="BY8862" s="16"/>
      <c r="BZ8862" s="16"/>
      <c r="CA8862" s="16"/>
      <c r="CB8862" s="14"/>
    </row>
    <row r="8863" spans="1:80" s="9" customFormat="1" x14ac:dyDescent="0.2">
      <c r="A8863" s="16"/>
      <c r="B8863" s="16"/>
      <c r="C8863" s="16"/>
      <c r="D8863" s="16"/>
      <c r="E8863" s="16"/>
      <c r="F8863" s="3"/>
      <c r="G8863" s="3"/>
      <c r="H8863" s="3"/>
      <c r="I8863" s="3"/>
      <c r="J8863" s="2"/>
      <c r="M8863" s="10"/>
      <c r="N8863" s="2"/>
      <c r="O8863" s="3"/>
      <c r="P8863" s="11"/>
      <c r="Q8863" s="16"/>
      <c r="R8863" s="4"/>
      <c r="S8863" s="12"/>
      <c r="T8863" s="16"/>
      <c r="U8863" s="4"/>
      <c r="V8863" s="3"/>
      <c r="W8863" s="3"/>
      <c r="X8863" s="3"/>
      <c r="Y8863" s="3"/>
      <c r="Z8863" s="3"/>
      <c r="AA8863" s="4"/>
      <c r="AB8863" s="4"/>
      <c r="AC8863" s="4"/>
      <c r="AD8863" s="4"/>
      <c r="AE8863" s="4"/>
      <c r="BA8863" s="13"/>
      <c r="BC8863" s="2"/>
      <c r="BD8863" s="2"/>
      <c r="BU8863" s="15"/>
      <c r="BV8863" s="6"/>
      <c r="BW8863" s="6"/>
      <c r="BX8863" s="16"/>
      <c r="BY8863" s="16"/>
      <c r="BZ8863" s="16"/>
      <c r="CA8863" s="16"/>
      <c r="CB8863" s="14"/>
    </row>
    <row r="8864" spans="1:80" s="9" customFormat="1" x14ac:dyDescent="0.2">
      <c r="A8864" s="16"/>
      <c r="B8864" s="16"/>
      <c r="C8864" s="16"/>
      <c r="D8864" s="16"/>
      <c r="E8864" s="16"/>
      <c r="F8864" s="3"/>
      <c r="G8864" s="3"/>
      <c r="H8864" s="3"/>
      <c r="I8864" s="3"/>
      <c r="J8864" s="2"/>
      <c r="M8864" s="10"/>
      <c r="N8864" s="2"/>
      <c r="O8864" s="3"/>
      <c r="P8864" s="11"/>
      <c r="Q8864" s="16"/>
      <c r="R8864" s="4"/>
      <c r="S8864" s="12"/>
      <c r="T8864" s="16"/>
      <c r="U8864" s="4"/>
      <c r="V8864" s="3"/>
      <c r="W8864" s="3"/>
      <c r="X8864" s="3"/>
      <c r="Y8864" s="3"/>
      <c r="Z8864" s="3"/>
      <c r="AA8864" s="4"/>
      <c r="AB8864" s="4"/>
      <c r="AC8864" s="4"/>
      <c r="AD8864" s="4"/>
      <c r="AE8864" s="4"/>
      <c r="BA8864" s="13"/>
      <c r="BC8864" s="2"/>
      <c r="BD8864" s="2"/>
      <c r="BU8864" s="15"/>
      <c r="BV8864" s="6"/>
      <c r="BW8864" s="6"/>
      <c r="BX8864" s="16"/>
      <c r="BY8864" s="16"/>
      <c r="BZ8864" s="16"/>
      <c r="CA8864" s="16"/>
      <c r="CB8864" s="14"/>
    </row>
    <row r="8865" spans="1:80" s="9" customFormat="1" x14ac:dyDescent="0.2">
      <c r="A8865" s="16"/>
      <c r="B8865" s="16"/>
      <c r="C8865" s="16"/>
      <c r="D8865" s="16"/>
      <c r="E8865" s="16"/>
      <c r="F8865" s="3"/>
      <c r="G8865" s="3"/>
      <c r="H8865" s="3"/>
      <c r="I8865" s="3"/>
      <c r="J8865" s="2"/>
      <c r="M8865" s="10"/>
      <c r="N8865" s="2"/>
      <c r="O8865" s="3"/>
      <c r="P8865" s="11"/>
      <c r="Q8865" s="16"/>
      <c r="R8865" s="4"/>
      <c r="S8865" s="12"/>
      <c r="T8865" s="16"/>
      <c r="U8865" s="4"/>
      <c r="V8865" s="3"/>
      <c r="W8865" s="3"/>
      <c r="X8865" s="3"/>
      <c r="Y8865" s="3"/>
      <c r="Z8865" s="3"/>
      <c r="AA8865" s="4"/>
      <c r="AB8865" s="4"/>
      <c r="AC8865" s="4"/>
      <c r="AD8865" s="4"/>
      <c r="AE8865" s="4"/>
      <c r="BA8865" s="13"/>
      <c r="BC8865" s="2"/>
      <c r="BD8865" s="2"/>
      <c r="BU8865" s="15"/>
      <c r="BV8865" s="6"/>
      <c r="BW8865" s="6"/>
      <c r="BX8865" s="16"/>
      <c r="BY8865" s="16"/>
      <c r="BZ8865" s="16"/>
      <c r="CA8865" s="16"/>
      <c r="CB8865" s="14"/>
    </row>
    <row r="8866" spans="1:80" s="9" customFormat="1" x14ac:dyDescent="0.2">
      <c r="A8866" s="16"/>
      <c r="B8866" s="16"/>
      <c r="C8866" s="16"/>
      <c r="D8866" s="16"/>
      <c r="E8866" s="16"/>
      <c r="F8866" s="3"/>
      <c r="G8866" s="3"/>
      <c r="H8866" s="3"/>
      <c r="I8866" s="3"/>
      <c r="J8866" s="2"/>
      <c r="M8866" s="10"/>
      <c r="N8866" s="2"/>
      <c r="O8866" s="3"/>
      <c r="P8866" s="11"/>
      <c r="Q8866" s="16"/>
      <c r="R8866" s="4"/>
      <c r="S8866" s="12"/>
      <c r="T8866" s="16"/>
      <c r="U8866" s="4"/>
      <c r="V8866" s="3"/>
      <c r="W8866" s="3"/>
      <c r="X8866" s="3"/>
      <c r="Y8866" s="3"/>
      <c r="Z8866" s="3"/>
      <c r="AA8866" s="4"/>
      <c r="AB8866" s="4"/>
      <c r="AC8866" s="4"/>
      <c r="AD8866" s="4"/>
      <c r="AE8866" s="4"/>
      <c r="BA8866" s="13"/>
      <c r="BC8866" s="2"/>
      <c r="BD8866" s="2"/>
      <c r="BU8866" s="15"/>
      <c r="BV8866" s="6"/>
      <c r="BW8866" s="6"/>
      <c r="BX8866" s="16"/>
      <c r="BY8866" s="16"/>
      <c r="BZ8866" s="16"/>
      <c r="CA8866" s="16"/>
      <c r="CB8866" s="14"/>
    </row>
    <row r="8867" spans="1:80" s="9" customFormat="1" x14ac:dyDescent="0.2">
      <c r="A8867" s="16"/>
      <c r="B8867" s="16"/>
      <c r="C8867" s="16"/>
      <c r="D8867" s="16"/>
      <c r="E8867" s="16"/>
      <c r="F8867" s="3"/>
      <c r="G8867" s="3"/>
      <c r="H8867" s="3"/>
      <c r="I8867" s="3"/>
      <c r="J8867" s="2"/>
      <c r="M8867" s="10"/>
      <c r="N8867" s="2"/>
      <c r="O8867" s="3"/>
      <c r="P8867" s="11"/>
      <c r="Q8867" s="16"/>
      <c r="R8867" s="4"/>
      <c r="S8867" s="12"/>
      <c r="T8867" s="16"/>
      <c r="U8867" s="4"/>
      <c r="V8867" s="3"/>
      <c r="W8867" s="3"/>
      <c r="X8867" s="3"/>
      <c r="Y8867" s="3"/>
      <c r="Z8867" s="3"/>
      <c r="AA8867" s="4"/>
      <c r="AB8867" s="4"/>
      <c r="AC8867" s="4"/>
      <c r="AD8867" s="4"/>
      <c r="AE8867" s="4"/>
      <c r="BA8867" s="13"/>
      <c r="BC8867" s="2"/>
      <c r="BD8867" s="2"/>
      <c r="BU8867" s="15"/>
      <c r="BV8867" s="6"/>
      <c r="BW8867" s="6"/>
      <c r="BX8867" s="16"/>
      <c r="BY8867" s="16"/>
      <c r="BZ8867" s="16"/>
      <c r="CA8867" s="16"/>
      <c r="CB8867" s="14"/>
    </row>
    <row r="8868" spans="1:80" s="9" customFormat="1" x14ac:dyDescent="0.2">
      <c r="A8868" s="16"/>
      <c r="B8868" s="16"/>
      <c r="C8868" s="16"/>
      <c r="D8868" s="16"/>
      <c r="E8868" s="16"/>
      <c r="F8868" s="3"/>
      <c r="G8868" s="3"/>
      <c r="H8868" s="3"/>
      <c r="I8868" s="3"/>
      <c r="J8868" s="2"/>
      <c r="M8868" s="10"/>
      <c r="N8868" s="2"/>
      <c r="O8868" s="3"/>
      <c r="P8868" s="11"/>
      <c r="Q8868" s="16"/>
      <c r="R8868" s="4"/>
      <c r="S8868" s="12"/>
      <c r="T8868" s="16"/>
      <c r="U8868" s="4"/>
      <c r="V8868" s="3"/>
      <c r="W8868" s="3"/>
      <c r="X8868" s="3"/>
      <c r="Y8868" s="3"/>
      <c r="Z8868" s="3"/>
      <c r="AA8868" s="4"/>
      <c r="AB8868" s="4"/>
      <c r="AC8868" s="4"/>
      <c r="AD8868" s="4"/>
      <c r="AE8868" s="4"/>
      <c r="BA8868" s="13"/>
      <c r="BC8868" s="2"/>
      <c r="BD8868" s="2"/>
      <c r="BU8868" s="15"/>
      <c r="BV8868" s="6"/>
      <c r="BW8868" s="6"/>
      <c r="BX8868" s="16"/>
      <c r="BY8868" s="16"/>
      <c r="BZ8868" s="16"/>
      <c r="CA8868" s="16"/>
      <c r="CB8868" s="14"/>
    </row>
    <row r="8869" spans="1:80" s="9" customFormat="1" x14ac:dyDescent="0.2">
      <c r="A8869" s="16"/>
      <c r="B8869" s="16"/>
      <c r="C8869" s="16"/>
      <c r="D8869" s="16"/>
      <c r="E8869" s="16"/>
      <c r="F8869" s="3"/>
      <c r="G8869" s="3"/>
      <c r="H8869" s="3"/>
      <c r="I8869" s="3"/>
      <c r="J8869" s="2"/>
      <c r="M8869" s="10"/>
      <c r="N8869" s="2"/>
      <c r="O8869" s="3"/>
      <c r="P8869" s="11"/>
      <c r="Q8869" s="16"/>
      <c r="R8869" s="4"/>
      <c r="S8869" s="12"/>
      <c r="T8869" s="16"/>
      <c r="U8869" s="4"/>
      <c r="V8869" s="3"/>
      <c r="W8869" s="3"/>
      <c r="X8869" s="3"/>
      <c r="Y8869" s="3"/>
      <c r="Z8869" s="3"/>
      <c r="AA8869" s="4"/>
      <c r="AB8869" s="4"/>
      <c r="AC8869" s="4"/>
      <c r="AD8869" s="4"/>
      <c r="AE8869" s="4"/>
      <c r="BA8869" s="13"/>
      <c r="BC8869" s="2"/>
      <c r="BD8869" s="2"/>
      <c r="BU8869" s="15"/>
      <c r="BV8869" s="6"/>
      <c r="BW8869" s="6"/>
      <c r="BX8869" s="16"/>
      <c r="BY8869" s="16"/>
      <c r="BZ8869" s="16"/>
      <c r="CA8869" s="16"/>
      <c r="CB8869" s="14"/>
    </row>
    <row r="8870" spans="1:80" s="9" customFormat="1" x14ac:dyDescent="0.2">
      <c r="A8870" s="16"/>
      <c r="B8870" s="16"/>
      <c r="C8870" s="16"/>
      <c r="D8870" s="16"/>
      <c r="E8870" s="16"/>
      <c r="F8870" s="3"/>
      <c r="G8870" s="3"/>
      <c r="H8870" s="3"/>
      <c r="I8870" s="3"/>
      <c r="J8870" s="2"/>
      <c r="M8870" s="10"/>
      <c r="N8870" s="2"/>
      <c r="O8870" s="3"/>
      <c r="P8870" s="11"/>
      <c r="Q8870" s="16"/>
      <c r="R8870" s="4"/>
      <c r="S8870" s="12"/>
      <c r="T8870" s="16"/>
      <c r="U8870" s="4"/>
      <c r="V8870" s="3"/>
      <c r="W8870" s="3"/>
      <c r="X8870" s="3"/>
      <c r="Y8870" s="3"/>
      <c r="Z8870" s="3"/>
      <c r="AA8870" s="4"/>
      <c r="AB8870" s="4"/>
      <c r="AC8870" s="4"/>
      <c r="AD8870" s="4"/>
      <c r="AE8870" s="4"/>
      <c r="BA8870" s="13"/>
      <c r="BC8870" s="2"/>
      <c r="BD8870" s="2"/>
      <c r="BU8870" s="15"/>
      <c r="BV8870" s="6"/>
      <c r="BW8870" s="6"/>
      <c r="BX8870" s="16"/>
      <c r="BY8870" s="16"/>
      <c r="BZ8870" s="16"/>
      <c r="CA8870" s="16"/>
      <c r="CB8870" s="14"/>
    </row>
    <row r="8871" spans="1:80" s="9" customFormat="1" x14ac:dyDescent="0.2">
      <c r="A8871" s="16"/>
      <c r="B8871" s="16"/>
      <c r="C8871" s="16"/>
      <c r="D8871" s="16"/>
      <c r="E8871" s="16"/>
      <c r="F8871" s="3"/>
      <c r="G8871" s="3"/>
      <c r="H8871" s="3"/>
      <c r="I8871" s="3"/>
      <c r="J8871" s="2"/>
      <c r="M8871" s="10"/>
      <c r="N8871" s="2"/>
      <c r="O8871" s="3"/>
      <c r="P8871" s="11"/>
      <c r="Q8871" s="16"/>
      <c r="R8871" s="4"/>
      <c r="S8871" s="12"/>
      <c r="T8871" s="16"/>
      <c r="U8871" s="4"/>
      <c r="V8871" s="3"/>
      <c r="W8871" s="3"/>
      <c r="X8871" s="3"/>
      <c r="Y8871" s="3"/>
      <c r="Z8871" s="3"/>
      <c r="AA8871" s="4"/>
      <c r="AB8871" s="4"/>
      <c r="AC8871" s="4"/>
      <c r="AD8871" s="4"/>
      <c r="AE8871" s="4"/>
      <c r="BA8871" s="13"/>
      <c r="BC8871" s="2"/>
      <c r="BD8871" s="2"/>
      <c r="BU8871" s="15"/>
      <c r="BV8871" s="6"/>
      <c r="BW8871" s="6"/>
      <c r="BX8871" s="16"/>
      <c r="BY8871" s="16"/>
      <c r="BZ8871" s="16"/>
      <c r="CA8871" s="16"/>
      <c r="CB8871" s="14"/>
    </row>
    <row r="8872" spans="1:80" s="9" customFormat="1" x14ac:dyDescent="0.2">
      <c r="A8872" s="16"/>
      <c r="B8872" s="16"/>
      <c r="C8872" s="16"/>
      <c r="D8872" s="16"/>
      <c r="E8872" s="16"/>
      <c r="F8872" s="3"/>
      <c r="G8872" s="3"/>
      <c r="H8872" s="3"/>
      <c r="I8872" s="3"/>
      <c r="J8872" s="2"/>
      <c r="M8872" s="10"/>
      <c r="N8872" s="2"/>
      <c r="O8872" s="3"/>
      <c r="P8872" s="11"/>
      <c r="Q8872" s="16"/>
      <c r="R8872" s="4"/>
      <c r="S8872" s="12"/>
      <c r="T8872" s="16"/>
      <c r="U8872" s="4"/>
      <c r="V8872" s="3"/>
      <c r="W8872" s="3"/>
      <c r="X8872" s="3"/>
      <c r="Y8872" s="3"/>
      <c r="Z8872" s="3"/>
      <c r="AA8872" s="4"/>
      <c r="AB8872" s="4"/>
      <c r="AC8872" s="4"/>
      <c r="AD8872" s="4"/>
      <c r="AE8872" s="4"/>
      <c r="BA8872" s="13"/>
      <c r="BC8872" s="2"/>
      <c r="BD8872" s="2"/>
      <c r="BU8872" s="15"/>
      <c r="BV8872" s="6"/>
      <c r="BW8872" s="6"/>
      <c r="BX8872" s="16"/>
      <c r="BY8872" s="16"/>
      <c r="BZ8872" s="16"/>
      <c r="CA8872" s="16"/>
      <c r="CB8872" s="14"/>
    </row>
    <row r="8873" spans="1:80" s="9" customFormat="1" x14ac:dyDescent="0.2">
      <c r="A8873" s="16"/>
      <c r="B8873" s="16"/>
      <c r="C8873" s="16"/>
      <c r="D8873" s="16"/>
      <c r="E8873" s="16"/>
      <c r="F8873" s="3"/>
      <c r="G8873" s="3"/>
      <c r="H8873" s="3"/>
      <c r="I8873" s="3"/>
      <c r="J8873" s="2"/>
      <c r="M8873" s="10"/>
      <c r="N8873" s="2"/>
      <c r="O8873" s="3"/>
      <c r="P8873" s="11"/>
      <c r="Q8873" s="16"/>
      <c r="R8873" s="4"/>
      <c r="S8873" s="12"/>
      <c r="T8873" s="16"/>
      <c r="U8873" s="4"/>
      <c r="V8873" s="3"/>
      <c r="W8873" s="3"/>
      <c r="X8873" s="3"/>
      <c r="Y8873" s="3"/>
      <c r="Z8873" s="3"/>
      <c r="AA8873" s="4"/>
      <c r="AB8873" s="4"/>
      <c r="AC8873" s="4"/>
      <c r="AD8873" s="4"/>
      <c r="AE8873" s="4"/>
      <c r="BA8873" s="13"/>
      <c r="BC8873" s="2"/>
      <c r="BD8873" s="2"/>
      <c r="BU8873" s="15"/>
      <c r="BV8873" s="6"/>
      <c r="BW8873" s="6"/>
      <c r="BX8873" s="16"/>
      <c r="BY8873" s="16"/>
      <c r="BZ8873" s="16"/>
      <c r="CA8873" s="16"/>
      <c r="CB8873" s="14"/>
    </row>
    <row r="8874" spans="1:80" s="9" customFormat="1" x14ac:dyDescent="0.2">
      <c r="A8874" s="16"/>
      <c r="B8874" s="16"/>
      <c r="C8874" s="16"/>
      <c r="D8874" s="16"/>
      <c r="E8874" s="16"/>
      <c r="F8874" s="3"/>
      <c r="G8874" s="3"/>
      <c r="H8874" s="3"/>
      <c r="I8874" s="3"/>
      <c r="J8874" s="2"/>
      <c r="M8874" s="10"/>
      <c r="N8874" s="2"/>
      <c r="O8874" s="3"/>
      <c r="P8874" s="11"/>
      <c r="Q8874" s="16"/>
      <c r="R8874" s="4"/>
      <c r="S8874" s="12"/>
      <c r="T8874" s="16"/>
      <c r="U8874" s="4"/>
      <c r="V8874" s="3"/>
      <c r="W8874" s="3"/>
      <c r="X8874" s="3"/>
      <c r="Y8874" s="3"/>
      <c r="Z8874" s="3"/>
      <c r="AA8874" s="4"/>
      <c r="AB8874" s="4"/>
      <c r="AC8874" s="4"/>
      <c r="AD8874" s="4"/>
      <c r="AE8874" s="4"/>
      <c r="BA8874" s="13"/>
      <c r="BC8874" s="2"/>
      <c r="BD8874" s="2"/>
      <c r="BU8874" s="15"/>
      <c r="BV8874" s="6"/>
      <c r="BW8874" s="6"/>
      <c r="BX8874" s="16"/>
      <c r="BY8874" s="16"/>
      <c r="BZ8874" s="16"/>
      <c r="CA8874" s="16"/>
      <c r="CB8874" s="14"/>
    </row>
    <row r="8875" spans="1:80" s="9" customFormat="1" x14ac:dyDescent="0.2">
      <c r="A8875" s="16"/>
      <c r="B8875" s="16"/>
      <c r="C8875" s="16"/>
      <c r="D8875" s="16"/>
      <c r="E8875" s="16"/>
      <c r="F8875" s="3"/>
      <c r="G8875" s="3"/>
      <c r="H8875" s="3"/>
      <c r="I8875" s="3"/>
      <c r="J8875" s="2"/>
      <c r="M8875" s="10"/>
      <c r="N8875" s="2"/>
      <c r="O8875" s="3"/>
      <c r="P8875" s="11"/>
      <c r="Q8875" s="16"/>
      <c r="R8875" s="4"/>
      <c r="S8875" s="12"/>
      <c r="T8875" s="16"/>
      <c r="U8875" s="4"/>
      <c r="V8875" s="3"/>
      <c r="W8875" s="3"/>
      <c r="X8875" s="3"/>
      <c r="Y8875" s="3"/>
      <c r="Z8875" s="3"/>
      <c r="AA8875" s="4"/>
      <c r="AB8875" s="4"/>
      <c r="AC8875" s="4"/>
      <c r="AD8875" s="4"/>
      <c r="AE8875" s="4"/>
      <c r="BA8875" s="13"/>
      <c r="BC8875" s="2"/>
      <c r="BD8875" s="2"/>
      <c r="BU8875" s="15"/>
      <c r="BV8875" s="6"/>
      <c r="BW8875" s="6"/>
      <c r="BX8875" s="16"/>
      <c r="BY8875" s="16"/>
      <c r="BZ8875" s="16"/>
      <c r="CA8875" s="16"/>
      <c r="CB8875" s="14"/>
    </row>
    <row r="8876" spans="1:80" s="9" customFormat="1" x14ac:dyDescent="0.2">
      <c r="A8876" s="16"/>
      <c r="B8876" s="16"/>
      <c r="C8876" s="16"/>
      <c r="D8876" s="16"/>
      <c r="E8876" s="16"/>
      <c r="F8876" s="3"/>
      <c r="G8876" s="3"/>
      <c r="H8876" s="3"/>
      <c r="I8876" s="3"/>
      <c r="J8876" s="2"/>
      <c r="M8876" s="10"/>
      <c r="N8876" s="2"/>
      <c r="O8876" s="3"/>
      <c r="P8876" s="11"/>
      <c r="Q8876" s="16"/>
      <c r="R8876" s="4"/>
      <c r="S8876" s="12"/>
      <c r="T8876" s="16"/>
      <c r="U8876" s="4"/>
      <c r="V8876" s="3"/>
      <c r="W8876" s="3"/>
      <c r="X8876" s="3"/>
      <c r="Y8876" s="3"/>
      <c r="Z8876" s="3"/>
      <c r="AA8876" s="4"/>
      <c r="AB8876" s="4"/>
      <c r="AC8876" s="4"/>
      <c r="AD8876" s="4"/>
      <c r="AE8876" s="4"/>
      <c r="BA8876" s="13"/>
      <c r="BC8876" s="2"/>
      <c r="BD8876" s="2"/>
      <c r="BU8876" s="15"/>
      <c r="BV8876" s="6"/>
      <c r="BW8876" s="6"/>
      <c r="BX8876" s="16"/>
      <c r="BY8876" s="16"/>
      <c r="BZ8876" s="16"/>
      <c r="CA8876" s="16"/>
      <c r="CB8876" s="14"/>
    </row>
    <row r="8877" spans="1:80" s="9" customFormat="1" x14ac:dyDescent="0.2">
      <c r="A8877" s="16"/>
      <c r="B8877" s="16"/>
      <c r="C8877" s="16"/>
      <c r="D8877" s="16"/>
      <c r="E8877" s="16"/>
      <c r="F8877" s="3"/>
      <c r="G8877" s="3"/>
      <c r="H8877" s="3"/>
      <c r="I8877" s="3"/>
      <c r="J8877" s="2"/>
      <c r="M8877" s="10"/>
      <c r="N8877" s="2"/>
      <c r="O8877" s="3"/>
      <c r="P8877" s="11"/>
      <c r="Q8877" s="16"/>
      <c r="R8877" s="4"/>
      <c r="S8877" s="12"/>
      <c r="T8877" s="16"/>
      <c r="U8877" s="4"/>
      <c r="V8877" s="3"/>
      <c r="W8877" s="3"/>
      <c r="X8877" s="3"/>
      <c r="Y8877" s="3"/>
      <c r="Z8877" s="3"/>
      <c r="AA8877" s="4"/>
      <c r="AB8877" s="4"/>
      <c r="AC8877" s="4"/>
      <c r="AD8877" s="4"/>
      <c r="AE8877" s="4"/>
      <c r="BA8877" s="13"/>
      <c r="BC8877" s="2"/>
      <c r="BD8877" s="2"/>
      <c r="BU8877" s="15"/>
      <c r="BV8877" s="6"/>
      <c r="BW8877" s="6"/>
      <c r="BX8877" s="16"/>
      <c r="BY8877" s="16"/>
      <c r="BZ8877" s="16"/>
      <c r="CA8877" s="16"/>
      <c r="CB8877" s="14"/>
    </row>
    <row r="8878" spans="1:80" s="9" customFormat="1" x14ac:dyDescent="0.2">
      <c r="A8878" s="16"/>
      <c r="B8878" s="16"/>
      <c r="C8878" s="16"/>
      <c r="D8878" s="16"/>
      <c r="E8878" s="16"/>
      <c r="F8878" s="3"/>
      <c r="G8878" s="3"/>
      <c r="H8878" s="3"/>
      <c r="I8878" s="3"/>
      <c r="J8878" s="2"/>
      <c r="M8878" s="10"/>
      <c r="N8878" s="2"/>
      <c r="O8878" s="3"/>
      <c r="P8878" s="11"/>
      <c r="Q8878" s="16"/>
      <c r="R8878" s="4"/>
      <c r="S8878" s="12"/>
      <c r="T8878" s="16"/>
      <c r="U8878" s="4"/>
      <c r="V8878" s="3"/>
      <c r="W8878" s="3"/>
      <c r="X8878" s="3"/>
      <c r="Y8878" s="3"/>
      <c r="Z8878" s="3"/>
      <c r="AA8878" s="4"/>
      <c r="AB8878" s="4"/>
      <c r="AC8878" s="4"/>
      <c r="AD8878" s="4"/>
      <c r="AE8878" s="4"/>
      <c r="BA8878" s="13"/>
      <c r="BC8878" s="2"/>
      <c r="BD8878" s="2"/>
      <c r="BU8878" s="15"/>
      <c r="BV8878" s="6"/>
      <c r="BW8878" s="6"/>
      <c r="BX8878" s="16"/>
      <c r="BY8878" s="16"/>
      <c r="BZ8878" s="16"/>
      <c r="CA8878" s="16"/>
      <c r="CB8878" s="14"/>
    </row>
    <row r="8879" spans="1:80" s="9" customFormat="1" x14ac:dyDescent="0.2">
      <c r="A8879" s="16"/>
      <c r="B8879" s="16"/>
      <c r="C8879" s="16"/>
      <c r="D8879" s="16"/>
      <c r="E8879" s="16"/>
      <c r="F8879" s="3"/>
      <c r="G8879" s="3"/>
      <c r="H8879" s="3"/>
      <c r="I8879" s="3"/>
      <c r="J8879" s="2"/>
      <c r="M8879" s="10"/>
      <c r="N8879" s="2"/>
      <c r="O8879" s="3"/>
      <c r="P8879" s="11"/>
      <c r="Q8879" s="16"/>
      <c r="R8879" s="4"/>
      <c r="S8879" s="12"/>
      <c r="T8879" s="16"/>
      <c r="U8879" s="4"/>
      <c r="V8879" s="3"/>
      <c r="W8879" s="3"/>
      <c r="X8879" s="3"/>
      <c r="Y8879" s="3"/>
      <c r="Z8879" s="3"/>
      <c r="AA8879" s="4"/>
      <c r="AB8879" s="4"/>
      <c r="AC8879" s="4"/>
      <c r="AD8879" s="4"/>
      <c r="AE8879" s="4"/>
      <c r="BA8879" s="13"/>
      <c r="BC8879" s="2"/>
      <c r="BD8879" s="2"/>
      <c r="BU8879" s="15"/>
      <c r="BV8879" s="6"/>
      <c r="BW8879" s="6"/>
      <c r="BX8879" s="16"/>
      <c r="BY8879" s="16"/>
      <c r="BZ8879" s="16"/>
      <c r="CA8879" s="16"/>
      <c r="CB8879" s="14"/>
    </row>
    <row r="8880" spans="1:80" s="9" customFormat="1" x14ac:dyDescent="0.2">
      <c r="A8880" s="16"/>
      <c r="B8880" s="16"/>
      <c r="C8880" s="16"/>
      <c r="D8880" s="16"/>
      <c r="E8880" s="16"/>
      <c r="F8880" s="3"/>
      <c r="G8880" s="3"/>
      <c r="H8880" s="3"/>
      <c r="I8880" s="3"/>
      <c r="J8880" s="2"/>
      <c r="M8880" s="10"/>
      <c r="N8880" s="2"/>
      <c r="O8880" s="3"/>
      <c r="P8880" s="11"/>
      <c r="Q8880" s="16"/>
      <c r="R8880" s="4"/>
      <c r="S8880" s="12"/>
      <c r="T8880" s="16"/>
      <c r="U8880" s="4"/>
      <c r="V8880" s="3"/>
      <c r="W8880" s="3"/>
      <c r="X8880" s="3"/>
      <c r="Y8880" s="3"/>
      <c r="Z8880" s="3"/>
      <c r="AA8880" s="4"/>
      <c r="AB8880" s="4"/>
      <c r="AC8880" s="4"/>
      <c r="AD8880" s="4"/>
      <c r="AE8880" s="4"/>
      <c r="BA8880" s="13"/>
      <c r="BC8880" s="2"/>
      <c r="BD8880" s="2"/>
      <c r="BU8880" s="15"/>
      <c r="BV8880" s="6"/>
      <c r="BW8880" s="6"/>
      <c r="BX8880" s="16"/>
      <c r="BY8880" s="16"/>
      <c r="BZ8880" s="16"/>
      <c r="CA8880" s="16"/>
      <c r="CB8880" s="14"/>
    </row>
    <row r="8881" spans="1:80" s="9" customFormat="1" x14ac:dyDescent="0.2">
      <c r="A8881" s="16"/>
      <c r="B8881" s="16"/>
      <c r="C8881" s="16"/>
      <c r="D8881" s="16"/>
      <c r="E8881" s="16"/>
      <c r="F8881" s="3"/>
      <c r="G8881" s="3"/>
      <c r="H8881" s="3"/>
      <c r="I8881" s="3"/>
      <c r="J8881" s="2"/>
      <c r="M8881" s="10"/>
      <c r="N8881" s="2"/>
      <c r="O8881" s="3"/>
      <c r="P8881" s="11"/>
      <c r="Q8881" s="16"/>
      <c r="R8881" s="4"/>
      <c r="S8881" s="12"/>
      <c r="T8881" s="16"/>
      <c r="U8881" s="4"/>
      <c r="V8881" s="3"/>
      <c r="W8881" s="3"/>
      <c r="X8881" s="3"/>
      <c r="Y8881" s="3"/>
      <c r="Z8881" s="3"/>
      <c r="AA8881" s="4"/>
      <c r="AB8881" s="4"/>
      <c r="AC8881" s="4"/>
      <c r="AD8881" s="4"/>
      <c r="AE8881" s="4"/>
      <c r="BA8881" s="13"/>
      <c r="BC8881" s="2"/>
      <c r="BD8881" s="2"/>
      <c r="BU8881" s="15"/>
      <c r="BV8881" s="6"/>
      <c r="BW8881" s="6"/>
      <c r="BX8881" s="16"/>
      <c r="BY8881" s="16"/>
      <c r="BZ8881" s="16"/>
      <c r="CA8881" s="16"/>
      <c r="CB8881" s="14"/>
    </row>
    <row r="8882" spans="1:80" s="9" customFormat="1" x14ac:dyDescent="0.2">
      <c r="A8882" s="16"/>
      <c r="B8882" s="16"/>
      <c r="C8882" s="16"/>
      <c r="D8882" s="16"/>
      <c r="E8882" s="16"/>
      <c r="F8882" s="3"/>
      <c r="G8882" s="3"/>
      <c r="H8882" s="3"/>
      <c r="I8882" s="3"/>
      <c r="J8882" s="2"/>
      <c r="M8882" s="10"/>
      <c r="N8882" s="2"/>
      <c r="O8882" s="3"/>
      <c r="P8882" s="11"/>
      <c r="Q8882" s="16"/>
      <c r="R8882" s="4"/>
      <c r="S8882" s="12"/>
      <c r="T8882" s="16"/>
      <c r="U8882" s="4"/>
      <c r="V8882" s="3"/>
      <c r="W8882" s="3"/>
      <c r="X8882" s="3"/>
      <c r="Y8882" s="3"/>
      <c r="Z8882" s="3"/>
      <c r="AA8882" s="4"/>
      <c r="AB8882" s="4"/>
      <c r="AC8882" s="4"/>
      <c r="AD8882" s="4"/>
      <c r="AE8882" s="4"/>
      <c r="BA8882" s="13"/>
      <c r="BC8882" s="2"/>
      <c r="BD8882" s="2"/>
      <c r="BU8882" s="15"/>
      <c r="BV8882" s="6"/>
      <c r="BW8882" s="6"/>
      <c r="BX8882" s="16"/>
      <c r="BY8882" s="16"/>
      <c r="BZ8882" s="16"/>
      <c r="CA8882" s="16"/>
      <c r="CB8882" s="14"/>
    </row>
    <row r="8883" spans="1:80" s="9" customFormat="1" x14ac:dyDescent="0.2">
      <c r="A8883" s="16"/>
      <c r="B8883" s="16"/>
      <c r="C8883" s="16"/>
      <c r="D8883" s="16"/>
      <c r="E8883" s="16"/>
      <c r="F8883" s="3"/>
      <c r="G8883" s="3"/>
      <c r="H8883" s="3"/>
      <c r="I8883" s="3"/>
      <c r="J8883" s="2"/>
      <c r="M8883" s="10"/>
      <c r="N8883" s="2"/>
      <c r="O8883" s="3"/>
      <c r="P8883" s="11"/>
      <c r="Q8883" s="16"/>
      <c r="R8883" s="4"/>
      <c r="S8883" s="12"/>
      <c r="T8883" s="16"/>
      <c r="U8883" s="4"/>
      <c r="V8883" s="3"/>
      <c r="W8883" s="3"/>
      <c r="X8883" s="3"/>
      <c r="Y8883" s="3"/>
      <c r="Z8883" s="3"/>
      <c r="AA8883" s="4"/>
      <c r="AB8883" s="4"/>
      <c r="AC8883" s="4"/>
      <c r="AD8883" s="4"/>
      <c r="AE8883" s="4"/>
      <c r="BA8883" s="13"/>
      <c r="BC8883" s="2"/>
      <c r="BD8883" s="2"/>
      <c r="BU8883" s="15"/>
      <c r="BV8883" s="6"/>
      <c r="BW8883" s="6"/>
      <c r="BX8883" s="16"/>
      <c r="BY8883" s="16"/>
      <c r="BZ8883" s="16"/>
      <c r="CA8883" s="16"/>
      <c r="CB8883" s="14"/>
    </row>
    <row r="8884" spans="1:80" s="9" customFormat="1" x14ac:dyDescent="0.2">
      <c r="A8884" s="16"/>
      <c r="B8884" s="16"/>
      <c r="C8884" s="16"/>
      <c r="D8884" s="16"/>
      <c r="E8884" s="16"/>
      <c r="F8884" s="3"/>
      <c r="G8884" s="3"/>
      <c r="H8884" s="3"/>
      <c r="I8884" s="3"/>
      <c r="J8884" s="2"/>
      <c r="M8884" s="10"/>
      <c r="N8884" s="2"/>
      <c r="O8884" s="3"/>
      <c r="P8884" s="11"/>
      <c r="Q8884" s="16"/>
      <c r="R8884" s="4"/>
      <c r="S8884" s="12"/>
      <c r="T8884" s="16"/>
      <c r="U8884" s="4"/>
      <c r="V8884" s="3"/>
      <c r="W8884" s="3"/>
      <c r="X8884" s="3"/>
      <c r="Y8884" s="3"/>
      <c r="Z8884" s="3"/>
      <c r="AA8884" s="4"/>
      <c r="AB8884" s="4"/>
      <c r="AC8884" s="4"/>
      <c r="AD8884" s="4"/>
      <c r="AE8884" s="4"/>
      <c r="BA8884" s="13"/>
      <c r="BC8884" s="2"/>
      <c r="BD8884" s="2"/>
      <c r="BU8884" s="15"/>
      <c r="BV8884" s="6"/>
      <c r="BW8884" s="6"/>
      <c r="BX8884" s="16"/>
      <c r="BY8884" s="16"/>
      <c r="BZ8884" s="16"/>
      <c r="CA8884" s="16"/>
      <c r="CB8884" s="14"/>
    </row>
    <row r="8885" spans="1:80" s="9" customFormat="1" x14ac:dyDescent="0.2">
      <c r="A8885" s="16"/>
      <c r="B8885" s="16"/>
      <c r="C8885" s="16"/>
      <c r="D8885" s="16"/>
      <c r="E8885" s="16"/>
      <c r="F8885" s="3"/>
      <c r="G8885" s="3"/>
      <c r="H8885" s="3"/>
      <c r="I8885" s="3"/>
      <c r="J8885" s="2"/>
      <c r="M8885" s="10"/>
      <c r="N8885" s="2"/>
      <c r="O8885" s="3"/>
      <c r="P8885" s="11"/>
      <c r="Q8885" s="16"/>
      <c r="R8885" s="4"/>
      <c r="S8885" s="12"/>
      <c r="T8885" s="16"/>
      <c r="U8885" s="4"/>
      <c r="V8885" s="3"/>
      <c r="W8885" s="3"/>
      <c r="X8885" s="3"/>
      <c r="Y8885" s="3"/>
      <c r="Z8885" s="3"/>
      <c r="AA8885" s="4"/>
      <c r="AB8885" s="4"/>
      <c r="AC8885" s="4"/>
      <c r="AD8885" s="4"/>
      <c r="AE8885" s="4"/>
      <c r="BA8885" s="13"/>
      <c r="BC8885" s="2"/>
      <c r="BD8885" s="2"/>
      <c r="BU8885" s="15"/>
      <c r="BV8885" s="6"/>
      <c r="BW8885" s="6"/>
      <c r="BX8885" s="16"/>
      <c r="BY8885" s="16"/>
      <c r="BZ8885" s="16"/>
      <c r="CA8885" s="16"/>
      <c r="CB8885" s="14"/>
    </row>
    <row r="8886" spans="1:80" s="9" customFormat="1" x14ac:dyDescent="0.2">
      <c r="A8886" s="16"/>
      <c r="B8886" s="16"/>
      <c r="C8886" s="16"/>
      <c r="D8886" s="16"/>
      <c r="E8886" s="16"/>
      <c r="F8886" s="3"/>
      <c r="G8886" s="3"/>
      <c r="H8886" s="3"/>
      <c r="I8886" s="3"/>
      <c r="J8886" s="2"/>
      <c r="M8886" s="10"/>
      <c r="N8886" s="2"/>
      <c r="O8886" s="3"/>
      <c r="P8886" s="11"/>
      <c r="Q8886" s="16"/>
      <c r="R8886" s="4"/>
      <c r="S8886" s="12"/>
      <c r="T8886" s="16"/>
      <c r="U8886" s="4"/>
      <c r="V8886" s="3"/>
      <c r="W8886" s="3"/>
      <c r="X8886" s="3"/>
      <c r="Y8886" s="3"/>
      <c r="Z8886" s="3"/>
      <c r="AA8886" s="4"/>
      <c r="AB8886" s="4"/>
      <c r="AC8886" s="4"/>
      <c r="AD8886" s="4"/>
      <c r="AE8886" s="4"/>
      <c r="BA8886" s="13"/>
      <c r="BC8886" s="2"/>
      <c r="BD8886" s="2"/>
      <c r="BU8886" s="15"/>
      <c r="BV8886" s="6"/>
      <c r="BW8886" s="6"/>
      <c r="BX8886" s="16"/>
      <c r="BY8886" s="16"/>
      <c r="BZ8886" s="16"/>
      <c r="CA8886" s="16"/>
      <c r="CB8886" s="14"/>
    </row>
    <row r="8887" spans="1:80" s="9" customFormat="1" x14ac:dyDescent="0.2">
      <c r="A8887" s="16"/>
      <c r="B8887" s="16"/>
      <c r="C8887" s="16"/>
      <c r="D8887" s="16"/>
      <c r="E8887" s="16"/>
      <c r="F8887" s="3"/>
      <c r="G8887" s="3"/>
      <c r="H8887" s="3"/>
      <c r="I8887" s="3"/>
      <c r="J8887" s="2"/>
      <c r="M8887" s="10"/>
      <c r="N8887" s="2"/>
      <c r="O8887" s="3"/>
      <c r="P8887" s="11"/>
      <c r="Q8887" s="16"/>
      <c r="R8887" s="4"/>
      <c r="S8887" s="12"/>
      <c r="T8887" s="16"/>
      <c r="U8887" s="4"/>
      <c r="V8887" s="3"/>
      <c r="W8887" s="3"/>
      <c r="X8887" s="3"/>
      <c r="Y8887" s="3"/>
      <c r="Z8887" s="3"/>
      <c r="AA8887" s="4"/>
      <c r="AB8887" s="4"/>
      <c r="AC8887" s="4"/>
      <c r="AD8887" s="4"/>
      <c r="AE8887" s="4"/>
      <c r="BA8887" s="13"/>
      <c r="BC8887" s="2"/>
      <c r="BD8887" s="2"/>
      <c r="BU8887" s="15"/>
      <c r="BV8887" s="6"/>
      <c r="BW8887" s="6"/>
      <c r="BX8887" s="16"/>
      <c r="BY8887" s="16"/>
      <c r="BZ8887" s="16"/>
      <c r="CA8887" s="16"/>
      <c r="CB8887" s="14"/>
    </row>
    <row r="8888" spans="1:80" s="9" customFormat="1" x14ac:dyDescent="0.2">
      <c r="A8888" s="16"/>
      <c r="B8888" s="16"/>
      <c r="C8888" s="16"/>
      <c r="D8888" s="16"/>
      <c r="E8888" s="16"/>
      <c r="F8888" s="3"/>
      <c r="G8888" s="3"/>
      <c r="H8888" s="3"/>
      <c r="I8888" s="3"/>
      <c r="J8888" s="2"/>
      <c r="M8888" s="10"/>
      <c r="N8888" s="2"/>
      <c r="O8888" s="3"/>
      <c r="P8888" s="11"/>
      <c r="Q8888" s="16"/>
      <c r="R8888" s="4"/>
      <c r="S8888" s="12"/>
      <c r="T8888" s="16"/>
      <c r="U8888" s="4"/>
      <c r="V8888" s="3"/>
      <c r="W8888" s="3"/>
      <c r="X8888" s="3"/>
      <c r="Y8888" s="3"/>
      <c r="Z8888" s="3"/>
      <c r="AA8888" s="4"/>
      <c r="AB8888" s="4"/>
      <c r="AC8888" s="4"/>
      <c r="AD8888" s="4"/>
      <c r="AE8888" s="4"/>
      <c r="BA8888" s="13"/>
      <c r="BC8888" s="2"/>
      <c r="BD8888" s="2"/>
      <c r="BU8888" s="15"/>
      <c r="BV8888" s="6"/>
      <c r="BW8888" s="6"/>
      <c r="BX8888" s="16"/>
      <c r="BY8888" s="16"/>
      <c r="BZ8888" s="16"/>
      <c r="CA8888" s="16"/>
      <c r="CB8888" s="14"/>
    </row>
    <row r="8889" spans="1:80" s="9" customFormat="1" x14ac:dyDescent="0.2">
      <c r="A8889" s="16"/>
      <c r="B8889" s="16"/>
      <c r="C8889" s="16"/>
      <c r="D8889" s="16"/>
      <c r="E8889" s="16"/>
      <c r="F8889" s="3"/>
      <c r="G8889" s="3"/>
      <c r="H8889" s="3"/>
      <c r="I8889" s="3"/>
      <c r="J8889" s="2"/>
      <c r="M8889" s="10"/>
      <c r="N8889" s="2"/>
      <c r="O8889" s="3"/>
      <c r="P8889" s="11"/>
      <c r="Q8889" s="16"/>
      <c r="R8889" s="4"/>
      <c r="S8889" s="12"/>
      <c r="T8889" s="16"/>
      <c r="U8889" s="4"/>
      <c r="V8889" s="3"/>
      <c r="W8889" s="3"/>
      <c r="X8889" s="3"/>
      <c r="Y8889" s="3"/>
      <c r="Z8889" s="3"/>
      <c r="AA8889" s="4"/>
      <c r="AB8889" s="4"/>
      <c r="AC8889" s="4"/>
      <c r="AD8889" s="4"/>
      <c r="AE8889" s="4"/>
      <c r="BA8889" s="13"/>
      <c r="BC8889" s="2"/>
      <c r="BD8889" s="2"/>
      <c r="BU8889" s="15"/>
      <c r="BV8889" s="6"/>
      <c r="BW8889" s="6"/>
      <c r="BX8889" s="16"/>
      <c r="BY8889" s="16"/>
      <c r="BZ8889" s="16"/>
      <c r="CA8889" s="16"/>
      <c r="CB8889" s="14"/>
    </row>
    <row r="8890" spans="1:80" s="9" customFormat="1" x14ac:dyDescent="0.2">
      <c r="A8890" s="16"/>
      <c r="B8890" s="16"/>
      <c r="C8890" s="16"/>
      <c r="D8890" s="16"/>
      <c r="E8890" s="16"/>
      <c r="F8890" s="3"/>
      <c r="G8890" s="3"/>
      <c r="H8890" s="3"/>
      <c r="I8890" s="3"/>
      <c r="J8890" s="2"/>
      <c r="M8890" s="10"/>
      <c r="N8890" s="2"/>
      <c r="O8890" s="3"/>
      <c r="P8890" s="11"/>
      <c r="Q8890" s="16"/>
      <c r="R8890" s="4"/>
      <c r="S8890" s="12"/>
      <c r="T8890" s="16"/>
      <c r="U8890" s="4"/>
      <c r="V8890" s="3"/>
      <c r="W8890" s="3"/>
      <c r="X8890" s="3"/>
      <c r="Y8890" s="3"/>
      <c r="Z8890" s="3"/>
      <c r="AA8890" s="4"/>
      <c r="AB8890" s="4"/>
      <c r="AC8890" s="4"/>
      <c r="AD8890" s="4"/>
      <c r="AE8890" s="4"/>
      <c r="BA8890" s="13"/>
      <c r="BC8890" s="2"/>
      <c r="BD8890" s="2"/>
      <c r="BU8890" s="15"/>
      <c r="BV8890" s="6"/>
      <c r="BW8890" s="6"/>
      <c r="BX8890" s="16"/>
      <c r="BY8890" s="16"/>
      <c r="BZ8890" s="16"/>
      <c r="CA8890" s="16"/>
      <c r="CB8890" s="14"/>
    </row>
    <row r="8891" spans="1:80" s="9" customFormat="1" x14ac:dyDescent="0.2">
      <c r="A8891" s="16"/>
      <c r="B8891" s="16"/>
      <c r="C8891" s="16"/>
      <c r="D8891" s="16"/>
      <c r="E8891" s="16"/>
      <c r="F8891" s="3"/>
      <c r="G8891" s="3"/>
      <c r="H8891" s="3"/>
      <c r="I8891" s="3"/>
      <c r="J8891" s="2"/>
      <c r="M8891" s="10"/>
      <c r="N8891" s="2"/>
      <c r="O8891" s="3"/>
      <c r="P8891" s="11"/>
      <c r="Q8891" s="16"/>
      <c r="R8891" s="4"/>
      <c r="S8891" s="12"/>
      <c r="T8891" s="16"/>
      <c r="U8891" s="4"/>
      <c r="V8891" s="3"/>
      <c r="W8891" s="3"/>
      <c r="X8891" s="3"/>
      <c r="Y8891" s="3"/>
      <c r="Z8891" s="3"/>
      <c r="AA8891" s="4"/>
      <c r="AB8891" s="4"/>
      <c r="AC8891" s="4"/>
      <c r="AD8891" s="4"/>
      <c r="AE8891" s="4"/>
      <c r="BA8891" s="13"/>
      <c r="BC8891" s="2"/>
      <c r="BD8891" s="2"/>
      <c r="BU8891" s="15"/>
      <c r="BV8891" s="6"/>
      <c r="BW8891" s="6"/>
      <c r="BX8891" s="16"/>
      <c r="BY8891" s="16"/>
      <c r="BZ8891" s="16"/>
      <c r="CA8891" s="16"/>
      <c r="CB8891" s="14"/>
    </row>
    <row r="8892" spans="1:80" s="9" customFormat="1" x14ac:dyDescent="0.2">
      <c r="A8892" s="16"/>
      <c r="B8892" s="16"/>
      <c r="C8892" s="16"/>
      <c r="D8892" s="16"/>
      <c r="E8892" s="16"/>
      <c r="F8892" s="3"/>
      <c r="G8892" s="3"/>
      <c r="H8892" s="3"/>
      <c r="I8892" s="3"/>
      <c r="J8892" s="2"/>
      <c r="M8892" s="10"/>
      <c r="N8892" s="2"/>
      <c r="O8892" s="3"/>
      <c r="P8892" s="11"/>
      <c r="Q8892" s="16"/>
      <c r="R8892" s="4"/>
      <c r="S8892" s="12"/>
      <c r="T8892" s="16"/>
      <c r="U8892" s="4"/>
      <c r="V8892" s="3"/>
      <c r="W8892" s="3"/>
      <c r="X8892" s="3"/>
      <c r="Y8892" s="3"/>
      <c r="Z8892" s="3"/>
      <c r="AA8892" s="4"/>
      <c r="AB8892" s="4"/>
      <c r="AC8892" s="4"/>
      <c r="AD8892" s="4"/>
      <c r="AE8892" s="4"/>
      <c r="BA8892" s="13"/>
      <c r="BC8892" s="2"/>
      <c r="BD8892" s="2"/>
      <c r="BU8892" s="15"/>
      <c r="BV8892" s="6"/>
      <c r="BW8892" s="6"/>
      <c r="BX8892" s="16"/>
      <c r="BY8892" s="16"/>
      <c r="BZ8892" s="16"/>
      <c r="CA8892" s="16"/>
      <c r="CB8892" s="14"/>
    </row>
    <row r="8893" spans="1:80" s="9" customFormat="1" x14ac:dyDescent="0.2">
      <c r="A8893" s="16"/>
      <c r="B8893" s="16"/>
      <c r="C8893" s="16"/>
      <c r="D8893" s="16"/>
      <c r="E8893" s="16"/>
      <c r="F8893" s="3"/>
      <c r="G8893" s="3"/>
      <c r="H8893" s="3"/>
      <c r="I8893" s="3"/>
      <c r="J8893" s="2"/>
      <c r="M8893" s="10"/>
      <c r="N8893" s="2"/>
      <c r="O8893" s="3"/>
      <c r="P8893" s="11"/>
      <c r="Q8893" s="16"/>
      <c r="R8893" s="4"/>
      <c r="S8893" s="12"/>
      <c r="T8893" s="16"/>
      <c r="U8893" s="4"/>
      <c r="V8893" s="3"/>
      <c r="W8893" s="3"/>
      <c r="X8893" s="3"/>
      <c r="Y8893" s="3"/>
      <c r="Z8893" s="3"/>
      <c r="AA8893" s="4"/>
      <c r="AB8893" s="4"/>
      <c r="AC8893" s="4"/>
      <c r="AD8893" s="4"/>
      <c r="AE8893" s="4"/>
      <c r="BA8893" s="13"/>
      <c r="BC8893" s="2"/>
      <c r="BD8893" s="2"/>
      <c r="BU8893" s="15"/>
      <c r="BV8893" s="6"/>
      <c r="BW8893" s="6"/>
      <c r="BX8893" s="16"/>
      <c r="BY8893" s="16"/>
      <c r="BZ8893" s="16"/>
      <c r="CA8893" s="16"/>
      <c r="CB8893" s="14"/>
    </row>
    <row r="8894" spans="1:80" s="9" customFormat="1" x14ac:dyDescent="0.2">
      <c r="A8894" s="16"/>
      <c r="B8894" s="16"/>
      <c r="C8894" s="16"/>
      <c r="D8894" s="16"/>
      <c r="E8894" s="16"/>
      <c r="F8894" s="3"/>
      <c r="G8894" s="3"/>
      <c r="H8894" s="3"/>
      <c r="I8894" s="3"/>
      <c r="J8894" s="2"/>
      <c r="M8894" s="10"/>
      <c r="N8894" s="2"/>
      <c r="O8894" s="3"/>
      <c r="P8894" s="11"/>
      <c r="Q8894" s="16"/>
      <c r="R8894" s="4"/>
      <c r="S8894" s="12"/>
      <c r="T8894" s="16"/>
      <c r="U8894" s="4"/>
      <c r="V8894" s="3"/>
      <c r="W8894" s="3"/>
      <c r="X8894" s="3"/>
      <c r="Y8894" s="3"/>
      <c r="Z8894" s="3"/>
      <c r="AA8894" s="4"/>
      <c r="AB8894" s="4"/>
      <c r="AC8894" s="4"/>
      <c r="AD8894" s="4"/>
      <c r="AE8894" s="4"/>
      <c r="BA8894" s="13"/>
      <c r="BC8894" s="2"/>
      <c r="BD8894" s="2"/>
      <c r="BU8894" s="15"/>
      <c r="BV8894" s="6"/>
      <c r="BW8894" s="6"/>
      <c r="BX8894" s="16"/>
      <c r="BY8894" s="16"/>
      <c r="BZ8894" s="16"/>
      <c r="CA8894" s="16"/>
      <c r="CB8894" s="14"/>
    </row>
    <row r="8895" spans="1:80" s="9" customFormat="1" x14ac:dyDescent="0.2">
      <c r="A8895" s="16"/>
      <c r="B8895" s="16"/>
      <c r="C8895" s="16"/>
      <c r="D8895" s="16"/>
      <c r="E8895" s="16"/>
      <c r="F8895" s="3"/>
      <c r="G8895" s="3"/>
      <c r="H8895" s="3"/>
      <c r="I8895" s="3"/>
      <c r="J8895" s="2"/>
      <c r="M8895" s="10"/>
      <c r="N8895" s="2"/>
      <c r="O8895" s="3"/>
      <c r="P8895" s="11"/>
      <c r="Q8895" s="16"/>
      <c r="R8895" s="4"/>
      <c r="S8895" s="12"/>
      <c r="T8895" s="16"/>
      <c r="U8895" s="4"/>
      <c r="V8895" s="3"/>
      <c r="W8895" s="3"/>
      <c r="X8895" s="3"/>
      <c r="Y8895" s="3"/>
      <c r="Z8895" s="3"/>
      <c r="AA8895" s="4"/>
      <c r="AB8895" s="4"/>
      <c r="AC8895" s="4"/>
      <c r="AD8895" s="4"/>
      <c r="AE8895" s="4"/>
      <c r="BA8895" s="13"/>
      <c r="BC8895" s="2"/>
      <c r="BD8895" s="2"/>
      <c r="BU8895" s="15"/>
      <c r="BV8895" s="6"/>
      <c r="BW8895" s="6"/>
      <c r="BX8895" s="16"/>
      <c r="BY8895" s="16"/>
      <c r="BZ8895" s="16"/>
      <c r="CA8895" s="16"/>
      <c r="CB8895" s="14"/>
    </row>
    <row r="8896" spans="1:80" s="9" customFormat="1" x14ac:dyDescent="0.2">
      <c r="A8896" s="16"/>
      <c r="B8896" s="16"/>
      <c r="C8896" s="16"/>
      <c r="D8896" s="16"/>
      <c r="E8896" s="16"/>
      <c r="F8896" s="3"/>
      <c r="G8896" s="3"/>
      <c r="H8896" s="3"/>
      <c r="I8896" s="3"/>
      <c r="J8896" s="2"/>
      <c r="M8896" s="10"/>
      <c r="N8896" s="2"/>
      <c r="O8896" s="3"/>
      <c r="P8896" s="11"/>
      <c r="Q8896" s="16"/>
      <c r="R8896" s="4"/>
      <c r="S8896" s="12"/>
      <c r="T8896" s="16"/>
      <c r="U8896" s="4"/>
      <c r="V8896" s="3"/>
      <c r="W8896" s="3"/>
      <c r="X8896" s="3"/>
      <c r="Y8896" s="3"/>
      <c r="Z8896" s="3"/>
      <c r="AA8896" s="4"/>
      <c r="AB8896" s="4"/>
      <c r="AC8896" s="4"/>
      <c r="AD8896" s="4"/>
      <c r="AE8896" s="4"/>
      <c r="BA8896" s="13"/>
      <c r="BC8896" s="2"/>
      <c r="BD8896" s="2"/>
      <c r="BU8896" s="15"/>
      <c r="BV8896" s="6"/>
      <c r="BW8896" s="6"/>
      <c r="BX8896" s="16"/>
      <c r="BY8896" s="16"/>
      <c r="BZ8896" s="16"/>
      <c r="CA8896" s="16"/>
      <c r="CB8896" s="14"/>
    </row>
    <row r="8897" spans="1:80" s="9" customFormat="1" x14ac:dyDescent="0.2">
      <c r="A8897" s="16"/>
      <c r="B8897" s="16"/>
      <c r="C8897" s="16"/>
      <c r="D8897" s="16"/>
      <c r="E8897" s="16"/>
      <c r="F8897" s="3"/>
      <c r="G8897" s="3"/>
      <c r="H8897" s="3"/>
      <c r="I8897" s="3"/>
      <c r="J8897" s="2"/>
      <c r="M8897" s="10"/>
      <c r="N8897" s="2"/>
      <c r="O8897" s="3"/>
      <c r="P8897" s="11"/>
      <c r="Q8897" s="16"/>
      <c r="R8897" s="4"/>
      <c r="S8897" s="12"/>
      <c r="T8897" s="16"/>
      <c r="U8897" s="4"/>
      <c r="V8897" s="3"/>
      <c r="W8897" s="3"/>
      <c r="X8897" s="3"/>
      <c r="Y8897" s="3"/>
      <c r="Z8897" s="3"/>
      <c r="AA8897" s="4"/>
      <c r="AB8897" s="4"/>
      <c r="AC8897" s="4"/>
      <c r="AD8897" s="4"/>
      <c r="AE8897" s="4"/>
      <c r="BA8897" s="13"/>
      <c r="BC8897" s="2"/>
      <c r="BD8897" s="2"/>
      <c r="BU8897" s="15"/>
      <c r="BV8897" s="6"/>
      <c r="BW8897" s="6"/>
      <c r="BX8897" s="16"/>
      <c r="BY8897" s="16"/>
      <c r="BZ8897" s="16"/>
      <c r="CA8897" s="16"/>
      <c r="CB8897" s="14"/>
    </row>
    <row r="8898" spans="1:80" s="9" customFormat="1" x14ac:dyDescent="0.2">
      <c r="A8898" s="16"/>
      <c r="B8898" s="16"/>
      <c r="C8898" s="16"/>
      <c r="D8898" s="16"/>
      <c r="E8898" s="16"/>
      <c r="F8898" s="3"/>
      <c r="G8898" s="3"/>
      <c r="H8898" s="3"/>
      <c r="I8898" s="3"/>
      <c r="J8898" s="2"/>
      <c r="M8898" s="10"/>
      <c r="N8898" s="2"/>
      <c r="O8898" s="3"/>
      <c r="P8898" s="11"/>
      <c r="Q8898" s="16"/>
      <c r="R8898" s="4"/>
      <c r="S8898" s="12"/>
      <c r="T8898" s="16"/>
      <c r="U8898" s="4"/>
      <c r="V8898" s="3"/>
      <c r="W8898" s="3"/>
      <c r="X8898" s="3"/>
      <c r="Y8898" s="3"/>
      <c r="Z8898" s="3"/>
      <c r="AA8898" s="4"/>
      <c r="AB8898" s="4"/>
      <c r="AC8898" s="4"/>
      <c r="AD8898" s="4"/>
      <c r="AE8898" s="4"/>
      <c r="BA8898" s="13"/>
      <c r="BC8898" s="2"/>
      <c r="BD8898" s="2"/>
      <c r="BU8898" s="15"/>
      <c r="BV8898" s="6"/>
      <c r="BW8898" s="6"/>
      <c r="BX8898" s="16"/>
      <c r="BY8898" s="16"/>
      <c r="BZ8898" s="16"/>
      <c r="CA8898" s="16"/>
      <c r="CB8898" s="14"/>
    </row>
    <row r="8899" spans="1:80" s="9" customFormat="1" x14ac:dyDescent="0.2">
      <c r="A8899" s="16"/>
      <c r="B8899" s="16"/>
      <c r="C8899" s="16"/>
      <c r="D8899" s="16"/>
      <c r="E8899" s="16"/>
      <c r="F8899" s="3"/>
      <c r="G8899" s="3"/>
      <c r="H8899" s="3"/>
      <c r="I8899" s="3"/>
      <c r="J8899" s="2"/>
      <c r="M8899" s="10"/>
      <c r="N8899" s="2"/>
      <c r="O8899" s="3"/>
      <c r="P8899" s="11"/>
      <c r="Q8899" s="16"/>
      <c r="R8899" s="4"/>
      <c r="S8899" s="12"/>
      <c r="T8899" s="16"/>
      <c r="U8899" s="4"/>
      <c r="V8899" s="3"/>
      <c r="W8899" s="3"/>
      <c r="X8899" s="3"/>
      <c r="Y8899" s="3"/>
      <c r="Z8899" s="3"/>
      <c r="AA8899" s="4"/>
      <c r="AB8899" s="4"/>
      <c r="AC8899" s="4"/>
      <c r="AD8899" s="4"/>
      <c r="AE8899" s="4"/>
      <c r="BA8899" s="13"/>
      <c r="BC8899" s="2"/>
      <c r="BD8899" s="2"/>
      <c r="BU8899" s="15"/>
      <c r="BV8899" s="6"/>
      <c r="BW8899" s="6"/>
      <c r="BX8899" s="16"/>
      <c r="BY8899" s="16"/>
      <c r="BZ8899" s="16"/>
      <c r="CA8899" s="16"/>
      <c r="CB8899" s="14"/>
    </row>
    <row r="8900" spans="1:80" s="9" customFormat="1" x14ac:dyDescent="0.2">
      <c r="A8900" s="16"/>
      <c r="B8900" s="16"/>
      <c r="C8900" s="16"/>
      <c r="D8900" s="16"/>
      <c r="E8900" s="16"/>
      <c r="F8900" s="3"/>
      <c r="G8900" s="3"/>
      <c r="H8900" s="3"/>
      <c r="I8900" s="3"/>
      <c r="J8900" s="2"/>
      <c r="M8900" s="10"/>
      <c r="N8900" s="2"/>
      <c r="O8900" s="3"/>
      <c r="P8900" s="11"/>
      <c r="Q8900" s="16"/>
      <c r="R8900" s="4"/>
      <c r="S8900" s="12"/>
      <c r="T8900" s="16"/>
      <c r="U8900" s="4"/>
      <c r="V8900" s="3"/>
      <c r="W8900" s="3"/>
      <c r="X8900" s="3"/>
      <c r="Y8900" s="3"/>
      <c r="Z8900" s="3"/>
      <c r="AA8900" s="4"/>
      <c r="AB8900" s="4"/>
      <c r="AC8900" s="4"/>
      <c r="AD8900" s="4"/>
      <c r="AE8900" s="4"/>
      <c r="BA8900" s="13"/>
      <c r="BC8900" s="2"/>
      <c r="BD8900" s="2"/>
      <c r="BU8900" s="15"/>
      <c r="BV8900" s="6"/>
      <c r="BW8900" s="6"/>
      <c r="BX8900" s="16"/>
      <c r="BY8900" s="16"/>
      <c r="BZ8900" s="16"/>
      <c r="CA8900" s="16"/>
      <c r="CB8900" s="14"/>
    </row>
    <row r="8901" spans="1:80" s="9" customFormat="1" x14ac:dyDescent="0.2">
      <c r="A8901" s="16"/>
      <c r="B8901" s="16"/>
      <c r="C8901" s="16"/>
      <c r="D8901" s="16"/>
      <c r="E8901" s="16"/>
      <c r="F8901" s="3"/>
      <c r="G8901" s="3"/>
      <c r="H8901" s="3"/>
      <c r="I8901" s="3"/>
      <c r="J8901" s="2"/>
      <c r="M8901" s="10"/>
      <c r="N8901" s="2"/>
      <c r="O8901" s="3"/>
      <c r="P8901" s="11"/>
      <c r="Q8901" s="16"/>
      <c r="R8901" s="4"/>
      <c r="S8901" s="12"/>
      <c r="T8901" s="16"/>
      <c r="U8901" s="4"/>
      <c r="V8901" s="3"/>
      <c r="W8901" s="3"/>
      <c r="X8901" s="3"/>
      <c r="Y8901" s="3"/>
      <c r="Z8901" s="3"/>
      <c r="AA8901" s="4"/>
      <c r="AB8901" s="4"/>
      <c r="AC8901" s="4"/>
      <c r="AD8901" s="4"/>
      <c r="AE8901" s="4"/>
      <c r="BA8901" s="13"/>
      <c r="BC8901" s="2"/>
      <c r="BD8901" s="2"/>
      <c r="BU8901" s="15"/>
      <c r="BV8901" s="6"/>
      <c r="BW8901" s="6"/>
      <c r="BX8901" s="16"/>
      <c r="BY8901" s="16"/>
      <c r="BZ8901" s="16"/>
      <c r="CA8901" s="16"/>
      <c r="CB8901" s="14"/>
    </row>
    <row r="8902" spans="1:80" s="9" customFormat="1" x14ac:dyDescent="0.2">
      <c r="A8902" s="16"/>
      <c r="B8902" s="16"/>
      <c r="C8902" s="16"/>
      <c r="D8902" s="16"/>
      <c r="E8902" s="16"/>
      <c r="F8902" s="3"/>
      <c r="G8902" s="3"/>
      <c r="H8902" s="3"/>
      <c r="I8902" s="3"/>
      <c r="J8902" s="2"/>
      <c r="M8902" s="10"/>
      <c r="N8902" s="2"/>
      <c r="O8902" s="3"/>
      <c r="P8902" s="11"/>
      <c r="Q8902" s="16"/>
      <c r="R8902" s="4"/>
      <c r="S8902" s="12"/>
      <c r="T8902" s="16"/>
      <c r="U8902" s="4"/>
      <c r="V8902" s="3"/>
      <c r="W8902" s="3"/>
      <c r="X8902" s="3"/>
      <c r="Y8902" s="3"/>
      <c r="Z8902" s="3"/>
      <c r="AA8902" s="4"/>
      <c r="AB8902" s="4"/>
      <c r="AC8902" s="4"/>
      <c r="AD8902" s="4"/>
      <c r="AE8902" s="4"/>
      <c r="BA8902" s="13"/>
      <c r="BC8902" s="2"/>
      <c r="BD8902" s="2"/>
      <c r="BU8902" s="15"/>
      <c r="BV8902" s="6"/>
      <c r="BW8902" s="6"/>
      <c r="BX8902" s="16"/>
      <c r="BY8902" s="16"/>
      <c r="BZ8902" s="16"/>
      <c r="CA8902" s="16"/>
      <c r="CB8902" s="14"/>
    </row>
    <row r="8903" spans="1:80" s="9" customFormat="1" x14ac:dyDescent="0.2">
      <c r="A8903" s="16"/>
      <c r="B8903" s="16"/>
      <c r="C8903" s="16"/>
      <c r="D8903" s="16"/>
      <c r="E8903" s="16"/>
      <c r="F8903" s="3"/>
      <c r="G8903" s="3"/>
      <c r="H8903" s="3"/>
      <c r="I8903" s="3"/>
      <c r="J8903" s="2"/>
      <c r="M8903" s="10"/>
      <c r="N8903" s="2"/>
      <c r="O8903" s="3"/>
      <c r="P8903" s="11"/>
      <c r="Q8903" s="16"/>
      <c r="R8903" s="4"/>
      <c r="S8903" s="12"/>
      <c r="T8903" s="16"/>
      <c r="U8903" s="4"/>
      <c r="V8903" s="3"/>
      <c r="W8903" s="3"/>
      <c r="X8903" s="3"/>
      <c r="Y8903" s="3"/>
      <c r="Z8903" s="3"/>
      <c r="AA8903" s="4"/>
      <c r="AB8903" s="4"/>
      <c r="AC8903" s="4"/>
      <c r="AD8903" s="4"/>
      <c r="AE8903" s="4"/>
      <c r="BA8903" s="13"/>
      <c r="BC8903" s="2"/>
      <c r="BD8903" s="2"/>
      <c r="BU8903" s="15"/>
      <c r="BV8903" s="6"/>
      <c r="BW8903" s="6"/>
      <c r="BX8903" s="16"/>
      <c r="BY8903" s="16"/>
      <c r="BZ8903" s="16"/>
      <c r="CA8903" s="16"/>
      <c r="CB8903" s="14"/>
    </row>
    <row r="8904" spans="1:80" s="9" customFormat="1" x14ac:dyDescent="0.2">
      <c r="A8904" s="16"/>
      <c r="B8904" s="16"/>
      <c r="C8904" s="16"/>
      <c r="D8904" s="16"/>
      <c r="E8904" s="16"/>
      <c r="F8904" s="3"/>
      <c r="G8904" s="3"/>
      <c r="H8904" s="3"/>
      <c r="I8904" s="3"/>
      <c r="J8904" s="2"/>
      <c r="M8904" s="10"/>
      <c r="N8904" s="2"/>
      <c r="O8904" s="3"/>
      <c r="P8904" s="11"/>
      <c r="Q8904" s="16"/>
      <c r="R8904" s="4"/>
      <c r="S8904" s="12"/>
      <c r="T8904" s="16"/>
      <c r="U8904" s="4"/>
      <c r="V8904" s="3"/>
      <c r="W8904" s="3"/>
      <c r="X8904" s="3"/>
      <c r="Y8904" s="3"/>
      <c r="Z8904" s="3"/>
      <c r="AA8904" s="4"/>
      <c r="AB8904" s="4"/>
      <c r="AC8904" s="4"/>
      <c r="AD8904" s="4"/>
      <c r="AE8904" s="4"/>
      <c r="BA8904" s="13"/>
      <c r="BC8904" s="2"/>
      <c r="BD8904" s="2"/>
      <c r="BU8904" s="15"/>
      <c r="BV8904" s="6"/>
      <c r="BW8904" s="6"/>
      <c r="BX8904" s="16"/>
      <c r="BY8904" s="16"/>
      <c r="BZ8904" s="16"/>
      <c r="CA8904" s="16"/>
      <c r="CB8904" s="14"/>
    </row>
    <row r="8905" spans="1:80" s="9" customFormat="1" x14ac:dyDescent="0.2">
      <c r="A8905" s="16"/>
      <c r="B8905" s="16"/>
      <c r="C8905" s="16"/>
      <c r="D8905" s="16"/>
      <c r="E8905" s="16"/>
      <c r="F8905" s="3"/>
      <c r="G8905" s="3"/>
      <c r="H8905" s="3"/>
      <c r="I8905" s="3"/>
      <c r="J8905" s="2"/>
      <c r="M8905" s="10"/>
      <c r="N8905" s="2"/>
      <c r="O8905" s="3"/>
      <c r="P8905" s="11"/>
      <c r="Q8905" s="16"/>
      <c r="R8905" s="4"/>
      <c r="S8905" s="12"/>
      <c r="T8905" s="16"/>
      <c r="U8905" s="4"/>
      <c r="V8905" s="3"/>
      <c r="W8905" s="3"/>
      <c r="X8905" s="3"/>
      <c r="Y8905" s="3"/>
      <c r="Z8905" s="3"/>
      <c r="AA8905" s="4"/>
      <c r="AB8905" s="4"/>
      <c r="AC8905" s="4"/>
      <c r="AD8905" s="4"/>
      <c r="AE8905" s="4"/>
      <c r="BA8905" s="13"/>
      <c r="BC8905" s="2"/>
      <c r="BD8905" s="2"/>
      <c r="BU8905" s="15"/>
      <c r="BV8905" s="6"/>
      <c r="BW8905" s="6"/>
      <c r="BX8905" s="16"/>
      <c r="BY8905" s="16"/>
      <c r="BZ8905" s="16"/>
      <c r="CA8905" s="16"/>
      <c r="CB8905" s="14"/>
    </row>
    <row r="8906" spans="1:80" s="9" customFormat="1" x14ac:dyDescent="0.2">
      <c r="A8906" s="16"/>
      <c r="B8906" s="16"/>
      <c r="C8906" s="16"/>
      <c r="D8906" s="16"/>
      <c r="E8906" s="16"/>
      <c r="F8906" s="3"/>
      <c r="G8906" s="3"/>
      <c r="H8906" s="3"/>
      <c r="I8906" s="3"/>
      <c r="J8906" s="2"/>
      <c r="M8906" s="10"/>
      <c r="N8906" s="2"/>
      <c r="O8906" s="3"/>
      <c r="P8906" s="11"/>
      <c r="Q8906" s="16"/>
      <c r="R8906" s="4"/>
      <c r="S8906" s="12"/>
      <c r="T8906" s="16"/>
      <c r="U8906" s="4"/>
      <c r="V8906" s="3"/>
      <c r="W8906" s="3"/>
      <c r="X8906" s="3"/>
      <c r="Y8906" s="3"/>
      <c r="Z8906" s="3"/>
      <c r="AA8906" s="4"/>
      <c r="AB8906" s="4"/>
      <c r="AC8906" s="4"/>
      <c r="AD8906" s="4"/>
      <c r="AE8906" s="4"/>
      <c r="BA8906" s="13"/>
      <c r="BC8906" s="2"/>
      <c r="BD8906" s="2"/>
      <c r="BU8906" s="15"/>
      <c r="BV8906" s="6"/>
      <c r="BW8906" s="6"/>
      <c r="BX8906" s="16"/>
      <c r="BY8906" s="16"/>
      <c r="BZ8906" s="16"/>
      <c r="CA8906" s="16"/>
      <c r="CB8906" s="14"/>
    </row>
    <row r="8907" spans="1:80" s="9" customFormat="1" x14ac:dyDescent="0.2">
      <c r="A8907" s="16"/>
      <c r="B8907" s="16"/>
      <c r="C8907" s="16"/>
      <c r="D8907" s="16"/>
      <c r="E8907" s="16"/>
      <c r="F8907" s="3"/>
      <c r="G8907" s="3"/>
      <c r="H8907" s="3"/>
      <c r="I8907" s="3"/>
      <c r="J8907" s="2"/>
      <c r="M8907" s="10"/>
      <c r="N8907" s="2"/>
      <c r="O8907" s="3"/>
      <c r="P8907" s="11"/>
      <c r="Q8907" s="16"/>
      <c r="R8907" s="4"/>
      <c r="S8907" s="12"/>
      <c r="T8907" s="16"/>
      <c r="U8907" s="4"/>
      <c r="V8907" s="3"/>
      <c r="W8907" s="3"/>
      <c r="X8907" s="3"/>
      <c r="Y8907" s="3"/>
      <c r="Z8907" s="3"/>
      <c r="AA8907" s="4"/>
      <c r="AB8907" s="4"/>
      <c r="AC8907" s="4"/>
      <c r="AD8907" s="4"/>
      <c r="AE8907" s="4"/>
      <c r="BA8907" s="13"/>
      <c r="BC8907" s="2"/>
      <c r="BD8907" s="2"/>
      <c r="BU8907" s="15"/>
      <c r="BV8907" s="6"/>
      <c r="BW8907" s="6"/>
      <c r="BX8907" s="16"/>
      <c r="BY8907" s="16"/>
      <c r="BZ8907" s="16"/>
      <c r="CA8907" s="16"/>
      <c r="CB8907" s="14"/>
    </row>
    <row r="8908" spans="1:80" s="9" customFormat="1" x14ac:dyDescent="0.2">
      <c r="A8908" s="16"/>
      <c r="B8908" s="16"/>
      <c r="C8908" s="16"/>
      <c r="D8908" s="16"/>
      <c r="E8908" s="16"/>
      <c r="F8908" s="3"/>
      <c r="G8908" s="3"/>
      <c r="H8908" s="3"/>
      <c r="I8908" s="3"/>
      <c r="J8908" s="2"/>
      <c r="M8908" s="10"/>
      <c r="N8908" s="2"/>
      <c r="O8908" s="3"/>
      <c r="P8908" s="11"/>
      <c r="Q8908" s="16"/>
      <c r="R8908" s="4"/>
      <c r="S8908" s="12"/>
      <c r="T8908" s="16"/>
      <c r="U8908" s="4"/>
      <c r="V8908" s="3"/>
      <c r="W8908" s="3"/>
      <c r="X8908" s="3"/>
      <c r="Y8908" s="3"/>
      <c r="Z8908" s="3"/>
      <c r="AA8908" s="4"/>
      <c r="AB8908" s="4"/>
      <c r="AC8908" s="4"/>
      <c r="AD8908" s="4"/>
      <c r="AE8908" s="4"/>
      <c r="BA8908" s="13"/>
      <c r="BC8908" s="2"/>
      <c r="BD8908" s="2"/>
      <c r="BU8908" s="15"/>
      <c r="BV8908" s="6"/>
      <c r="BW8908" s="6"/>
      <c r="BX8908" s="16"/>
      <c r="BY8908" s="16"/>
      <c r="BZ8908" s="16"/>
      <c r="CA8908" s="16"/>
      <c r="CB8908" s="14"/>
    </row>
    <row r="8909" spans="1:80" s="9" customFormat="1" x14ac:dyDescent="0.2">
      <c r="A8909" s="16"/>
      <c r="B8909" s="16"/>
      <c r="C8909" s="16"/>
      <c r="D8909" s="16"/>
      <c r="E8909" s="16"/>
      <c r="F8909" s="3"/>
      <c r="G8909" s="3"/>
      <c r="H8909" s="3"/>
      <c r="I8909" s="3"/>
      <c r="J8909" s="2"/>
      <c r="M8909" s="10"/>
      <c r="N8909" s="2"/>
      <c r="O8909" s="3"/>
      <c r="P8909" s="11"/>
      <c r="Q8909" s="16"/>
      <c r="R8909" s="4"/>
      <c r="S8909" s="12"/>
      <c r="T8909" s="16"/>
      <c r="U8909" s="4"/>
      <c r="V8909" s="3"/>
      <c r="W8909" s="3"/>
      <c r="X8909" s="3"/>
      <c r="Y8909" s="3"/>
      <c r="Z8909" s="3"/>
      <c r="AA8909" s="4"/>
      <c r="AB8909" s="4"/>
      <c r="AC8909" s="4"/>
      <c r="AD8909" s="4"/>
      <c r="AE8909" s="4"/>
      <c r="BA8909" s="13"/>
      <c r="BC8909" s="2"/>
      <c r="BD8909" s="2"/>
      <c r="BU8909" s="15"/>
      <c r="BV8909" s="6"/>
      <c r="BW8909" s="6"/>
      <c r="BX8909" s="16"/>
      <c r="BY8909" s="16"/>
      <c r="BZ8909" s="16"/>
      <c r="CA8909" s="16"/>
      <c r="CB8909" s="14"/>
    </row>
    <row r="8910" spans="1:80" s="9" customFormat="1" x14ac:dyDescent="0.2">
      <c r="A8910" s="16"/>
      <c r="B8910" s="16"/>
      <c r="C8910" s="16"/>
      <c r="D8910" s="16"/>
      <c r="E8910" s="16"/>
      <c r="F8910" s="3"/>
      <c r="G8910" s="3"/>
      <c r="H8910" s="3"/>
      <c r="I8910" s="3"/>
      <c r="J8910" s="2"/>
      <c r="M8910" s="10"/>
      <c r="N8910" s="2"/>
      <c r="O8910" s="3"/>
      <c r="P8910" s="11"/>
      <c r="Q8910" s="16"/>
      <c r="R8910" s="4"/>
      <c r="S8910" s="12"/>
      <c r="T8910" s="16"/>
      <c r="U8910" s="4"/>
      <c r="V8910" s="3"/>
      <c r="W8910" s="3"/>
      <c r="X8910" s="3"/>
      <c r="Y8910" s="3"/>
      <c r="Z8910" s="3"/>
      <c r="AA8910" s="4"/>
      <c r="AB8910" s="4"/>
      <c r="AC8910" s="4"/>
      <c r="AD8910" s="4"/>
      <c r="AE8910" s="4"/>
      <c r="BA8910" s="13"/>
      <c r="BC8910" s="2"/>
      <c r="BD8910" s="2"/>
      <c r="BU8910" s="15"/>
      <c r="BV8910" s="6"/>
      <c r="BW8910" s="6"/>
      <c r="BX8910" s="16"/>
      <c r="BY8910" s="16"/>
      <c r="BZ8910" s="16"/>
      <c r="CA8910" s="16"/>
      <c r="CB8910" s="14"/>
    </row>
    <row r="8911" spans="1:80" s="9" customFormat="1" x14ac:dyDescent="0.2">
      <c r="A8911" s="16"/>
      <c r="B8911" s="16"/>
      <c r="C8911" s="16"/>
      <c r="D8911" s="16"/>
      <c r="E8911" s="16"/>
      <c r="F8911" s="3"/>
      <c r="G8911" s="3"/>
      <c r="H8911" s="3"/>
      <c r="I8911" s="3"/>
      <c r="J8911" s="2"/>
      <c r="M8911" s="10"/>
      <c r="N8911" s="2"/>
      <c r="O8911" s="3"/>
      <c r="P8911" s="11"/>
      <c r="Q8911" s="16"/>
      <c r="R8911" s="4"/>
      <c r="S8911" s="12"/>
      <c r="T8911" s="16"/>
      <c r="U8911" s="4"/>
      <c r="V8911" s="3"/>
      <c r="W8911" s="3"/>
      <c r="X8911" s="3"/>
      <c r="Y8911" s="3"/>
      <c r="Z8911" s="3"/>
      <c r="AA8911" s="4"/>
      <c r="AB8911" s="4"/>
      <c r="AC8911" s="4"/>
      <c r="AD8911" s="4"/>
      <c r="AE8911" s="4"/>
      <c r="BA8911" s="13"/>
      <c r="BC8911" s="2"/>
      <c r="BD8911" s="2"/>
      <c r="BU8911" s="15"/>
      <c r="BV8911" s="6"/>
      <c r="BW8911" s="6"/>
      <c r="BX8911" s="16"/>
      <c r="BY8911" s="16"/>
      <c r="BZ8911" s="16"/>
      <c r="CA8911" s="16"/>
      <c r="CB8911" s="14"/>
    </row>
    <row r="8912" spans="1:80" s="9" customFormat="1" x14ac:dyDescent="0.2">
      <c r="A8912" s="16"/>
      <c r="B8912" s="16"/>
      <c r="C8912" s="16"/>
      <c r="D8912" s="16"/>
      <c r="E8912" s="16"/>
      <c r="F8912" s="3"/>
      <c r="G8912" s="3"/>
      <c r="H8912" s="3"/>
      <c r="I8912" s="3"/>
      <c r="J8912" s="2"/>
      <c r="M8912" s="10"/>
      <c r="N8912" s="2"/>
      <c r="O8912" s="3"/>
      <c r="P8912" s="11"/>
      <c r="Q8912" s="16"/>
      <c r="R8912" s="4"/>
      <c r="S8912" s="12"/>
      <c r="T8912" s="16"/>
      <c r="U8912" s="4"/>
      <c r="V8912" s="3"/>
      <c r="W8912" s="3"/>
      <c r="X8912" s="3"/>
      <c r="Y8912" s="3"/>
      <c r="Z8912" s="3"/>
      <c r="AA8912" s="4"/>
      <c r="AB8912" s="4"/>
      <c r="AC8912" s="4"/>
      <c r="AD8912" s="4"/>
      <c r="AE8912" s="4"/>
      <c r="BA8912" s="13"/>
      <c r="BC8912" s="2"/>
      <c r="BD8912" s="2"/>
      <c r="BU8912" s="15"/>
      <c r="BV8912" s="6"/>
      <c r="BW8912" s="6"/>
      <c r="BX8912" s="16"/>
      <c r="BY8912" s="16"/>
      <c r="BZ8912" s="16"/>
      <c r="CA8912" s="16"/>
      <c r="CB8912" s="14"/>
    </row>
    <row r="8913" spans="1:80" s="9" customFormat="1" x14ac:dyDescent="0.2">
      <c r="A8913" s="16"/>
      <c r="B8913" s="16"/>
      <c r="C8913" s="16"/>
      <c r="D8913" s="16"/>
      <c r="E8913" s="16"/>
      <c r="F8913" s="3"/>
      <c r="G8913" s="3"/>
      <c r="H8913" s="3"/>
      <c r="I8913" s="3"/>
      <c r="J8913" s="2"/>
      <c r="M8913" s="10"/>
      <c r="N8913" s="2"/>
      <c r="O8913" s="3"/>
      <c r="P8913" s="11"/>
      <c r="Q8913" s="16"/>
      <c r="R8913" s="4"/>
      <c r="S8913" s="12"/>
      <c r="T8913" s="16"/>
      <c r="U8913" s="4"/>
      <c r="V8913" s="3"/>
      <c r="W8913" s="3"/>
      <c r="X8913" s="3"/>
      <c r="Y8913" s="3"/>
      <c r="Z8913" s="3"/>
      <c r="AA8913" s="4"/>
      <c r="AB8913" s="4"/>
      <c r="AC8913" s="4"/>
      <c r="AD8913" s="4"/>
      <c r="AE8913" s="4"/>
      <c r="BA8913" s="13"/>
      <c r="BC8913" s="2"/>
      <c r="BD8913" s="2"/>
      <c r="BU8913" s="15"/>
      <c r="BV8913" s="6"/>
      <c r="BW8913" s="6"/>
      <c r="BX8913" s="16"/>
      <c r="BY8913" s="16"/>
      <c r="BZ8913" s="16"/>
      <c r="CA8913" s="16"/>
      <c r="CB8913" s="14"/>
    </row>
    <row r="8914" spans="1:80" s="9" customFormat="1" x14ac:dyDescent="0.2">
      <c r="A8914" s="16"/>
      <c r="B8914" s="16"/>
      <c r="C8914" s="16"/>
      <c r="D8914" s="16"/>
      <c r="E8914" s="16"/>
      <c r="F8914" s="3"/>
      <c r="G8914" s="3"/>
      <c r="H8914" s="3"/>
      <c r="I8914" s="3"/>
      <c r="J8914" s="2"/>
      <c r="M8914" s="10"/>
      <c r="N8914" s="2"/>
      <c r="O8914" s="3"/>
      <c r="P8914" s="11"/>
      <c r="Q8914" s="16"/>
      <c r="R8914" s="4"/>
      <c r="S8914" s="12"/>
      <c r="T8914" s="16"/>
      <c r="U8914" s="4"/>
      <c r="V8914" s="3"/>
      <c r="W8914" s="3"/>
      <c r="X8914" s="3"/>
      <c r="Y8914" s="3"/>
      <c r="Z8914" s="3"/>
      <c r="AA8914" s="4"/>
      <c r="AB8914" s="4"/>
      <c r="AC8914" s="4"/>
      <c r="AD8914" s="4"/>
      <c r="AE8914" s="4"/>
      <c r="BA8914" s="13"/>
      <c r="BC8914" s="2"/>
      <c r="BD8914" s="2"/>
      <c r="BU8914" s="15"/>
      <c r="BV8914" s="6"/>
      <c r="BW8914" s="6"/>
      <c r="BX8914" s="16"/>
      <c r="BY8914" s="16"/>
      <c r="BZ8914" s="16"/>
      <c r="CA8914" s="16"/>
      <c r="CB8914" s="14"/>
    </row>
    <row r="8915" spans="1:80" s="9" customFormat="1" x14ac:dyDescent="0.2">
      <c r="A8915" s="16"/>
      <c r="B8915" s="16"/>
      <c r="C8915" s="16"/>
      <c r="D8915" s="16"/>
      <c r="E8915" s="16"/>
      <c r="F8915" s="3"/>
      <c r="G8915" s="3"/>
      <c r="H8915" s="3"/>
      <c r="I8915" s="3"/>
      <c r="J8915" s="2"/>
      <c r="M8915" s="10"/>
      <c r="N8915" s="2"/>
      <c r="O8915" s="3"/>
      <c r="P8915" s="11"/>
      <c r="Q8915" s="16"/>
      <c r="R8915" s="4"/>
      <c r="S8915" s="12"/>
      <c r="T8915" s="16"/>
      <c r="U8915" s="4"/>
      <c r="V8915" s="3"/>
      <c r="W8915" s="3"/>
      <c r="X8915" s="3"/>
      <c r="Y8915" s="3"/>
      <c r="Z8915" s="3"/>
      <c r="AA8915" s="4"/>
      <c r="AB8915" s="4"/>
      <c r="AC8915" s="4"/>
      <c r="AD8915" s="4"/>
      <c r="AE8915" s="4"/>
      <c r="BA8915" s="13"/>
      <c r="BC8915" s="2"/>
      <c r="BD8915" s="2"/>
      <c r="BU8915" s="15"/>
      <c r="BV8915" s="6"/>
      <c r="BW8915" s="6"/>
      <c r="BX8915" s="16"/>
      <c r="BY8915" s="16"/>
      <c r="BZ8915" s="16"/>
      <c r="CA8915" s="16"/>
      <c r="CB8915" s="14"/>
    </row>
    <row r="8916" spans="1:80" s="9" customFormat="1" x14ac:dyDescent="0.2">
      <c r="A8916" s="16"/>
      <c r="B8916" s="16"/>
      <c r="C8916" s="16"/>
      <c r="D8916" s="16"/>
      <c r="E8916" s="16"/>
      <c r="F8916" s="3"/>
      <c r="G8916" s="3"/>
      <c r="H8916" s="3"/>
      <c r="I8916" s="3"/>
      <c r="J8916" s="2"/>
      <c r="M8916" s="10"/>
      <c r="N8916" s="2"/>
      <c r="O8916" s="3"/>
      <c r="P8916" s="11"/>
      <c r="Q8916" s="16"/>
      <c r="R8916" s="4"/>
      <c r="S8916" s="12"/>
      <c r="T8916" s="16"/>
      <c r="U8916" s="4"/>
      <c r="V8916" s="3"/>
      <c r="W8916" s="3"/>
      <c r="X8916" s="3"/>
      <c r="Y8916" s="3"/>
      <c r="Z8916" s="3"/>
      <c r="AA8916" s="4"/>
      <c r="AB8916" s="4"/>
      <c r="AC8916" s="4"/>
      <c r="AD8916" s="4"/>
      <c r="AE8916" s="4"/>
      <c r="BA8916" s="13"/>
      <c r="BC8916" s="2"/>
      <c r="BD8916" s="2"/>
      <c r="BU8916" s="15"/>
      <c r="BV8916" s="6"/>
      <c r="BW8916" s="6"/>
      <c r="BX8916" s="16"/>
      <c r="BY8916" s="16"/>
      <c r="BZ8916" s="16"/>
      <c r="CA8916" s="16"/>
      <c r="CB8916" s="14"/>
    </row>
    <row r="8917" spans="1:80" s="9" customFormat="1" x14ac:dyDescent="0.2">
      <c r="A8917" s="16"/>
      <c r="B8917" s="16"/>
      <c r="C8917" s="16"/>
      <c r="D8917" s="16"/>
      <c r="E8917" s="16"/>
      <c r="F8917" s="3"/>
      <c r="G8917" s="3"/>
      <c r="H8917" s="3"/>
      <c r="I8917" s="3"/>
      <c r="J8917" s="2"/>
      <c r="M8917" s="10"/>
      <c r="N8917" s="2"/>
      <c r="O8917" s="3"/>
      <c r="P8917" s="11"/>
      <c r="Q8917" s="16"/>
      <c r="R8917" s="4"/>
      <c r="S8917" s="12"/>
      <c r="T8917" s="16"/>
      <c r="U8917" s="4"/>
      <c r="V8917" s="3"/>
      <c r="W8917" s="3"/>
      <c r="X8917" s="3"/>
      <c r="Y8917" s="3"/>
      <c r="Z8917" s="3"/>
      <c r="AA8917" s="4"/>
      <c r="AB8917" s="4"/>
      <c r="AC8917" s="4"/>
      <c r="AD8917" s="4"/>
      <c r="AE8917" s="4"/>
      <c r="BA8917" s="13"/>
      <c r="BC8917" s="2"/>
      <c r="BD8917" s="2"/>
      <c r="BU8917" s="15"/>
      <c r="BV8917" s="6"/>
      <c r="BW8917" s="6"/>
      <c r="BX8917" s="16"/>
      <c r="BY8917" s="16"/>
      <c r="BZ8917" s="16"/>
      <c r="CA8917" s="16"/>
      <c r="CB8917" s="14"/>
    </row>
    <row r="8918" spans="1:80" s="9" customFormat="1" x14ac:dyDescent="0.2">
      <c r="A8918" s="16"/>
      <c r="B8918" s="16"/>
      <c r="C8918" s="16"/>
      <c r="D8918" s="16"/>
      <c r="E8918" s="16"/>
      <c r="F8918" s="3"/>
      <c r="G8918" s="3"/>
      <c r="H8918" s="3"/>
      <c r="I8918" s="3"/>
      <c r="J8918" s="2"/>
      <c r="M8918" s="10"/>
      <c r="N8918" s="2"/>
      <c r="O8918" s="3"/>
      <c r="P8918" s="11"/>
      <c r="Q8918" s="16"/>
      <c r="R8918" s="4"/>
      <c r="S8918" s="12"/>
      <c r="T8918" s="16"/>
      <c r="U8918" s="4"/>
      <c r="V8918" s="3"/>
      <c r="W8918" s="3"/>
      <c r="X8918" s="3"/>
      <c r="Y8918" s="3"/>
      <c r="Z8918" s="3"/>
      <c r="AA8918" s="4"/>
      <c r="AB8918" s="4"/>
      <c r="AC8918" s="4"/>
      <c r="AD8918" s="4"/>
      <c r="AE8918" s="4"/>
      <c r="BA8918" s="13"/>
      <c r="BC8918" s="2"/>
      <c r="BD8918" s="2"/>
      <c r="BU8918" s="15"/>
      <c r="BV8918" s="6"/>
      <c r="BW8918" s="6"/>
      <c r="BX8918" s="16"/>
      <c r="BY8918" s="16"/>
      <c r="BZ8918" s="16"/>
      <c r="CA8918" s="16"/>
      <c r="CB8918" s="14"/>
    </row>
    <row r="8919" spans="1:80" s="9" customFormat="1" x14ac:dyDescent="0.2">
      <c r="A8919" s="16"/>
      <c r="B8919" s="16"/>
      <c r="C8919" s="16"/>
      <c r="D8919" s="16"/>
      <c r="E8919" s="16"/>
      <c r="F8919" s="3"/>
      <c r="G8919" s="3"/>
      <c r="H8919" s="3"/>
      <c r="I8919" s="3"/>
      <c r="J8919" s="2"/>
      <c r="M8919" s="10"/>
      <c r="N8919" s="2"/>
      <c r="O8919" s="3"/>
      <c r="P8919" s="11"/>
      <c r="Q8919" s="16"/>
      <c r="R8919" s="4"/>
      <c r="S8919" s="12"/>
      <c r="T8919" s="16"/>
      <c r="U8919" s="4"/>
      <c r="V8919" s="3"/>
      <c r="W8919" s="3"/>
      <c r="X8919" s="3"/>
      <c r="Y8919" s="3"/>
      <c r="Z8919" s="3"/>
      <c r="AA8919" s="4"/>
      <c r="AB8919" s="4"/>
      <c r="AC8919" s="4"/>
      <c r="AD8919" s="4"/>
      <c r="AE8919" s="4"/>
      <c r="BA8919" s="13"/>
      <c r="BC8919" s="2"/>
      <c r="BD8919" s="2"/>
      <c r="BU8919" s="15"/>
      <c r="BV8919" s="6"/>
      <c r="BW8919" s="6"/>
      <c r="BX8919" s="16"/>
      <c r="BY8919" s="16"/>
      <c r="BZ8919" s="16"/>
      <c r="CA8919" s="16"/>
      <c r="CB8919" s="14"/>
    </row>
    <row r="8920" spans="1:80" s="9" customFormat="1" x14ac:dyDescent="0.2">
      <c r="A8920" s="16"/>
      <c r="B8920" s="16"/>
      <c r="C8920" s="16"/>
      <c r="D8920" s="16"/>
      <c r="E8920" s="16"/>
      <c r="F8920" s="3"/>
      <c r="G8920" s="3"/>
      <c r="H8920" s="3"/>
      <c r="I8920" s="3"/>
      <c r="J8920" s="2"/>
      <c r="M8920" s="10"/>
      <c r="N8920" s="2"/>
      <c r="O8920" s="3"/>
      <c r="P8920" s="11"/>
      <c r="Q8920" s="16"/>
      <c r="R8920" s="4"/>
      <c r="S8920" s="12"/>
      <c r="T8920" s="16"/>
      <c r="U8920" s="4"/>
      <c r="V8920" s="3"/>
      <c r="W8920" s="3"/>
      <c r="X8920" s="3"/>
      <c r="Y8920" s="3"/>
      <c r="Z8920" s="3"/>
      <c r="AA8920" s="4"/>
      <c r="AB8920" s="4"/>
      <c r="AC8920" s="4"/>
      <c r="AD8920" s="4"/>
      <c r="AE8920" s="4"/>
      <c r="BA8920" s="13"/>
      <c r="BC8920" s="2"/>
      <c r="BD8920" s="2"/>
      <c r="BU8920" s="15"/>
      <c r="BV8920" s="6"/>
      <c r="BW8920" s="6"/>
      <c r="BX8920" s="16"/>
      <c r="BY8920" s="16"/>
      <c r="BZ8920" s="16"/>
      <c r="CA8920" s="16"/>
      <c r="CB8920" s="14"/>
    </row>
    <row r="8921" spans="1:80" s="9" customFormat="1" x14ac:dyDescent="0.2">
      <c r="A8921" s="16"/>
      <c r="B8921" s="16"/>
      <c r="C8921" s="16"/>
      <c r="D8921" s="16"/>
      <c r="E8921" s="16"/>
      <c r="F8921" s="3"/>
      <c r="G8921" s="3"/>
      <c r="H8921" s="3"/>
      <c r="I8921" s="3"/>
      <c r="J8921" s="2"/>
      <c r="M8921" s="10"/>
      <c r="N8921" s="2"/>
      <c r="O8921" s="3"/>
      <c r="P8921" s="11"/>
      <c r="Q8921" s="16"/>
      <c r="R8921" s="4"/>
      <c r="S8921" s="12"/>
      <c r="T8921" s="16"/>
      <c r="U8921" s="4"/>
      <c r="V8921" s="3"/>
      <c r="W8921" s="3"/>
      <c r="X8921" s="3"/>
      <c r="Y8921" s="3"/>
      <c r="Z8921" s="3"/>
      <c r="AA8921" s="4"/>
      <c r="AB8921" s="4"/>
      <c r="AC8921" s="4"/>
      <c r="AD8921" s="4"/>
      <c r="AE8921" s="4"/>
      <c r="BA8921" s="13"/>
      <c r="BC8921" s="2"/>
      <c r="BD8921" s="2"/>
      <c r="BU8921" s="15"/>
      <c r="BV8921" s="6"/>
      <c r="BW8921" s="6"/>
      <c r="BX8921" s="16"/>
      <c r="BY8921" s="16"/>
      <c r="BZ8921" s="16"/>
      <c r="CA8921" s="16"/>
      <c r="CB8921" s="14"/>
    </row>
    <row r="8922" spans="1:80" s="9" customFormat="1" x14ac:dyDescent="0.2">
      <c r="A8922" s="16"/>
      <c r="B8922" s="16"/>
      <c r="C8922" s="16"/>
      <c r="D8922" s="16"/>
      <c r="E8922" s="16"/>
      <c r="F8922" s="3"/>
      <c r="G8922" s="3"/>
      <c r="H8922" s="3"/>
      <c r="I8922" s="3"/>
      <c r="J8922" s="2"/>
      <c r="M8922" s="10"/>
      <c r="N8922" s="2"/>
      <c r="O8922" s="3"/>
      <c r="P8922" s="11"/>
      <c r="Q8922" s="16"/>
      <c r="R8922" s="4"/>
      <c r="S8922" s="12"/>
      <c r="T8922" s="16"/>
      <c r="U8922" s="4"/>
      <c r="V8922" s="3"/>
      <c r="W8922" s="3"/>
      <c r="X8922" s="3"/>
      <c r="Y8922" s="3"/>
      <c r="Z8922" s="3"/>
      <c r="AA8922" s="4"/>
      <c r="AB8922" s="4"/>
      <c r="AC8922" s="4"/>
      <c r="AD8922" s="4"/>
      <c r="AE8922" s="4"/>
      <c r="BA8922" s="13"/>
      <c r="BC8922" s="2"/>
      <c r="BD8922" s="2"/>
      <c r="BU8922" s="15"/>
      <c r="BV8922" s="6"/>
      <c r="BW8922" s="6"/>
      <c r="BX8922" s="16"/>
      <c r="BY8922" s="16"/>
      <c r="BZ8922" s="16"/>
      <c r="CA8922" s="16"/>
      <c r="CB8922" s="14"/>
    </row>
    <row r="8923" spans="1:80" s="9" customFormat="1" x14ac:dyDescent="0.2">
      <c r="A8923" s="16"/>
      <c r="B8923" s="16"/>
      <c r="C8923" s="16"/>
      <c r="D8923" s="16"/>
      <c r="E8923" s="16"/>
      <c r="F8923" s="3"/>
      <c r="G8923" s="3"/>
      <c r="H8923" s="3"/>
      <c r="I8923" s="3"/>
      <c r="J8923" s="2"/>
      <c r="M8923" s="10"/>
      <c r="N8923" s="2"/>
      <c r="O8923" s="3"/>
      <c r="P8923" s="11"/>
      <c r="Q8923" s="16"/>
      <c r="R8923" s="4"/>
      <c r="S8923" s="12"/>
      <c r="T8923" s="16"/>
      <c r="U8923" s="4"/>
      <c r="V8923" s="3"/>
      <c r="W8923" s="3"/>
      <c r="X8923" s="3"/>
      <c r="Y8923" s="3"/>
      <c r="Z8923" s="3"/>
      <c r="AA8923" s="4"/>
      <c r="AB8923" s="4"/>
      <c r="AC8923" s="4"/>
      <c r="AD8923" s="4"/>
      <c r="AE8923" s="4"/>
      <c r="BA8923" s="13"/>
      <c r="BC8923" s="2"/>
      <c r="BD8923" s="2"/>
      <c r="BU8923" s="15"/>
      <c r="BV8923" s="6"/>
      <c r="BW8923" s="6"/>
      <c r="BX8923" s="16"/>
      <c r="BY8923" s="16"/>
      <c r="BZ8923" s="16"/>
      <c r="CA8923" s="16"/>
      <c r="CB8923" s="14"/>
    </row>
    <row r="8924" spans="1:80" s="9" customFormat="1" x14ac:dyDescent="0.2">
      <c r="A8924" s="16"/>
      <c r="B8924" s="16"/>
      <c r="C8924" s="16"/>
      <c r="D8924" s="16"/>
      <c r="E8924" s="16"/>
      <c r="F8924" s="3"/>
      <c r="G8924" s="3"/>
      <c r="H8924" s="3"/>
      <c r="I8924" s="3"/>
      <c r="J8924" s="2"/>
      <c r="M8924" s="10"/>
      <c r="N8924" s="2"/>
      <c r="O8924" s="3"/>
      <c r="P8924" s="11"/>
      <c r="Q8924" s="16"/>
      <c r="R8924" s="4"/>
      <c r="S8924" s="12"/>
      <c r="T8924" s="16"/>
      <c r="U8924" s="4"/>
      <c r="V8924" s="3"/>
      <c r="W8924" s="3"/>
      <c r="X8924" s="3"/>
      <c r="Y8924" s="3"/>
      <c r="Z8924" s="3"/>
      <c r="AA8924" s="4"/>
      <c r="AB8924" s="4"/>
      <c r="AC8924" s="4"/>
      <c r="AD8924" s="4"/>
      <c r="AE8924" s="4"/>
      <c r="BA8924" s="13"/>
      <c r="BC8924" s="2"/>
      <c r="BD8924" s="2"/>
      <c r="BU8924" s="15"/>
      <c r="BV8924" s="6"/>
      <c r="BW8924" s="6"/>
      <c r="BX8924" s="16"/>
      <c r="BY8924" s="16"/>
      <c r="BZ8924" s="16"/>
      <c r="CA8924" s="16"/>
      <c r="CB8924" s="14"/>
    </row>
    <row r="8925" spans="1:80" s="9" customFormat="1" x14ac:dyDescent="0.2">
      <c r="A8925" s="16"/>
      <c r="B8925" s="16"/>
      <c r="C8925" s="16"/>
      <c r="D8925" s="16"/>
      <c r="E8925" s="16"/>
      <c r="F8925" s="3"/>
      <c r="G8925" s="3"/>
      <c r="H8925" s="3"/>
      <c r="I8925" s="3"/>
      <c r="J8925" s="2"/>
      <c r="M8925" s="10"/>
      <c r="N8925" s="2"/>
      <c r="O8925" s="3"/>
      <c r="P8925" s="11"/>
      <c r="Q8925" s="16"/>
      <c r="R8925" s="4"/>
      <c r="S8925" s="12"/>
      <c r="T8925" s="16"/>
      <c r="U8925" s="4"/>
      <c r="V8925" s="3"/>
      <c r="W8925" s="3"/>
      <c r="X8925" s="3"/>
      <c r="Y8925" s="3"/>
      <c r="Z8925" s="3"/>
      <c r="AA8925" s="4"/>
      <c r="AB8925" s="4"/>
      <c r="AC8925" s="4"/>
      <c r="AD8925" s="4"/>
      <c r="AE8925" s="4"/>
      <c r="BA8925" s="13"/>
      <c r="BC8925" s="2"/>
      <c r="BD8925" s="2"/>
      <c r="BU8925" s="15"/>
      <c r="BV8925" s="6"/>
      <c r="BW8925" s="6"/>
      <c r="BX8925" s="16"/>
      <c r="BY8925" s="16"/>
      <c r="BZ8925" s="16"/>
      <c r="CA8925" s="16"/>
      <c r="CB8925" s="14"/>
    </row>
    <row r="8926" spans="1:80" s="9" customFormat="1" x14ac:dyDescent="0.2">
      <c r="A8926" s="16"/>
      <c r="B8926" s="16"/>
      <c r="C8926" s="16"/>
      <c r="D8926" s="16"/>
      <c r="E8926" s="16"/>
      <c r="F8926" s="3"/>
      <c r="G8926" s="3"/>
      <c r="H8926" s="3"/>
      <c r="I8926" s="3"/>
      <c r="J8926" s="2"/>
      <c r="M8926" s="10"/>
      <c r="N8926" s="2"/>
      <c r="O8926" s="3"/>
      <c r="P8926" s="11"/>
      <c r="Q8926" s="16"/>
      <c r="R8926" s="4"/>
      <c r="S8926" s="12"/>
      <c r="T8926" s="16"/>
      <c r="U8926" s="4"/>
      <c r="V8926" s="3"/>
      <c r="W8926" s="3"/>
      <c r="X8926" s="3"/>
      <c r="Y8926" s="3"/>
      <c r="Z8926" s="3"/>
      <c r="AA8926" s="4"/>
      <c r="AB8926" s="4"/>
      <c r="AC8926" s="4"/>
      <c r="AD8926" s="4"/>
      <c r="AE8926" s="4"/>
      <c r="BA8926" s="13"/>
      <c r="BC8926" s="2"/>
      <c r="BD8926" s="2"/>
      <c r="BU8926" s="15"/>
      <c r="BV8926" s="6"/>
      <c r="BW8926" s="6"/>
      <c r="BX8926" s="16"/>
      <c r="BY8926" s="16"/>
      <c r="BZ8926" s="16"/>
      <c r="CA8926" s="16"/>
      <c r="CB8926" s="14"/>
    </row>
    <row r="8927" spans="1:80" s="9" customFormat="1" x14ac:dyDescent="0.2">
      <c r="A8927" s="16"/>
      <c r="B8927" s="16"/>
      <c r="C8927" s="16"/>
      <c r="D8927" s="16"/>
      <c r="E8927" s="16"/>
      <c r="F8927" s="3"/>
      <c r="G8927" s="3"/>
      <c r="H8927" s="3"/>
      <c r="I8927" s="3"/>
      <c r="J8927" s="2"/>
      <c r="M8927" s="10"/>
      <c r="N8927" s="2"/>
      <c r="O8927" s="3"/>
      <c r="P8927" s="11"/>
      <c r="Q8927" s="16"/>
      <c r="R8927" s="4"/>
      <c r="S8927" s="12"/>
      <c r="T8927" s="16"/>
      <c r="U8927" s="4"/>
      <c r="V8927" s="3"/>
      <c r="W8927" s="3"/>
      <c r="X8927" s="3"/>
      <c r="Y8927" s="3"/>
      <c r="Z8927" s="3"/>
      <c r="AA8927" s="4"/>
      <c r="AB8927" s="4"/>
      <c r="AC8927" s="4"/>
      <c r="AD8927" s="4"/>
      <c r="AE8927" s="4"/>
      <c r="BA8927" s="13"/>
      <c r="BC8927" s="2"/>
      <c r="BD8927" s="2"/>
      <c r="BU8927" s="15"/>
      <c r="BV8927" s="6"/>
      <c r="BW8927" s="6"/>
      <c r="BX8927" s="16"/>
      <c r="BY8927" s="16"/>
      <c r="BZ8927" s="16"/>
      <c r="CA8927" s="16"/>
      <c r="CB8927" s="14"/>
    </row>
    <row r="8928" spans="1:80" s="9" customFormat="1" x14ac:dyDescent="0.2">
      <c r="A8928" s="16"/>
      <c r="B8928" s="16"/>
      <c r="C8928" s="16"/>
      <c r="D8928" s="16"/>
      <c r="E8928" s="16"/>
      <c r="F8928" s="3"/>
      <c r="G8928" s="3"/>
      <c r="H8928" s="3"/>
      <c r="I8928" s="3"/>
      <c r="J8928" s="2"/>
      <c r="M8928" s="10"/>
      <c r="N8928" s="2"/>
      <c r="O8928" s="3"/>
      <c r="P8928" s="11"/>
      <c r="Q8928" s="16"/>
      <c r="R8928" s="4"/>
      <c r="S8928" s="12"/>
      <c r="T8928" s="16"/>
      <c r="U8928" s="4"/>
      <c r="V8928" s="3"/>
      <c r="W8928" s="3"/>
      <c r="X8928" s="3"/>
      <c r="Y8928" s="3"/>
      <c r="Z8928" s="3"/>
      <c r="AA8928" s="4"/>
      <c r="AB8928" s="4"/>
      <c r="AC8928" s="4"/>
      <c r="AD8928" s="4"/>
      <c r="AE8928" s="4"/>
      <c r="BA8928" s="13"/>
      <c r="BC8928" s="2"/>
      <c r="BD8928" s="2"/>
      <c r="BU8928" s="15"/>
      <c r="BV8928" s="6"/>
      <c r="BW8928" s="6"/>
      <c r="BX8928" s="16"/>
      <c r="BY8928" s="16"/>
      <c r="BZ8928" s="16"/>
      <c r="CA8928" s="16"/>
      <c r="CB8928" s="14"/>
    </row>
    <row r="8929" spans="1:80" s="9" customFormat="1" x14ac:dyDescent="0.2">
      <c r="A8929" s="16"/>
      <c r="B8929" s="16"/>
      <c r="C8929" s="16"/>
      <c r="D8929" s="16"/>
      <c r="E8929" s="16"/>
      <c r="F8929" s="3"/>
      <c r="G8929" s="3"/>
      <c r="H8929" s="3"/>
      <c r="I8929" s="3"/>
      <c r="J8929" s="2"/>
      <c r="M8929" s="10"/>
      <c r="N8929" s="2"/>
      <c r="O8929" s="3"/>
      <c r="P8929" s="11"/>
      <c r="Q8929" s="16"/>
      <c r="R8929" s="4"/>
      <c r="S8929" s="12"/>
      <c r="T8929" s="16"/>
      <c r="U8929" s="4"/>
      <c r="V8929" s="3"/>
      <c r="W8929" s="3"/>
      <c r="X8929" s="3"/>
      <c r="Y8929" s="3"/>
      <c r="Z8929" s="3"/>
      <c r="AA8929" s="4"/>
      <c r="AB8929" s="4"/>
      <c r="AC8929" s="4"/>
      <c r="AD8929" s="4"/>
      <c r="AE8929" s="4"/>
      <c r="BA8929" s="13"/>
      <c r="BC8929" s="2"/>
      <c r="BD8929" s="2"/>
      <c r="BU8929" s="15"/>
      <c r="BV8929" s="6"/>
      <c r="BW8929" s="6"/>
      <c r="BX8929" s="16"/>
      <c r="BY8929" s="16"/>
      <c r="BZ8929" s="16"/>
      <c r="CA8929" s="16"/>
      <c r="CB8929" s="14"/>
    </row>
    <row r="8930" spans="1:80" s="9" customFormat="1" x14ac:dyDescent="0.2">
      <c r="A8930" s="16"/>
      <c r="B8930" s="16"/>
      <c r="C8930" s="16"/>
      <c r="D8930" s="16"/>
      <c r="E8930" s="16"/>
      <c r="F8930" s="3"/>
      <c r="G8930" s="3"/>
      <c r="H8930" s="3"/>
      <c r="I8930" s="3"/>
      <c r="J8930" s="2"/>
      <c r="M8930" s="10"/>
      <c r="N8930" s="2"/>
      <c r="O8930" s="3"/>
      <c r="P8930" s="11"/>
      <c r="Q8930" s="16"/>
      <c r="R8930" s="4"/>
      <c r="S8930" s="12"/>
      <c r="T8930" s="16"/>
      <c r="U8930" s="4"/>
      <c r="V8930" s="3"/>
      <c r="W8930" s="3"/>
      <c r="X8930" s="3"/>
      <c r="Y8930" s="3"/>
      <c r="Z8930" s="3"/>
      <c r="AA8930" s="4"/>
      <c r="AB8930" s="4"/>
      <c r="AC8930" s="4"/>
      <c r="AD8930" s="4"/>
      <c r="AE8930" s="4"/>
      <c r="BA8930" s="13"/>
      <c r="BC8930" s="2"/>
      <c r="BD8930" s="2"/>
      <c r="BU8930" s="15"/>
      <c r="BV8930" s="6"/>
      <c r="BW8930" s="6"/>
      <c r="BX8930" s="16"/>
      <c r="BY8930" s="16"/>
      <c r="BZ8930" s="16"/>
      <c r="CA8930" s="16"/>
      <c r="CB8930" s="14"/>
    </row>
    <row r="8931" spans="1:80" s="9" customFormat="1" x14ac:dyDescent="0.2">
      <c r="A8931" s="16"/>
      <c r="B8931" s="16"/>
      <c r="C8931" s="16"/>
      <c r="D8931" s="16"/>
      <c r="E8931" s="16"/>
      <c r="F8931" s="3"/>
      <c r="G8931" s="3"/>
      <c r="H8931" s="3"/>
      <c r="I8931" s="3"/>
      <c r="J8931" s="2"/>
      <c r="M8931" s="10"/>
      <c r="N8931" s="2"/>
      <c r="O8931" s="3"/>
      <c r="P8931" s="11"/>
      <c r="Q8931" s="16"/>
      <c r="R8931" s="4"/>
      <c r="S8931" s="12"/>
      <c r="T8931" s="16"/>
      <c r="U8931" s="4"/>
      <c r="V8931" s="3"/>
      <c r="W8931" s="3"/>
      <c r="X8931" s="3"/>
      <c r="Y8931" s="3"/>
      <c r="Z8931" s="3"/>
      <c r="AA8931" s="4"/>
      <c r="AB8931" s="4"/>
      <c r="AC8931" s="4"/>
      <c r="AD8931" s="4"/>
      <c r="AE8931" s="4"/>
      <c r="BA8931" s="13"/>
      <c r="BC8931" s="2"/>
      <c r="BD8931" s="2"/>
      <c r="BU8931" s="15"/>
      <c r="BV8931" s="6"/>
      <c r="BW8931" s="6"/>
      <c r="BX8931" s="16"/>
      <c r="BY8931" s="16"/>
      <c r="BZ8931" s="16"/>
      <c r="CA8931" s="16"/>
      <c r="CB8931" s="14"/>
    </row>
    <row r="8932" spans="1:80" s="9" customFormat="1" x14ac:dyDescent="0.2">
      <c r="A8932" s="16"/>
      <c r="B8932" s="16"/>
      <c r="C8932" s="16"/>
      <c r="D8932" s="16"/>
      <c r="E8932" s="16"/>
      <c r="F8932" s="3"/>
      <c r="G8932" s="3"/>
      <c r="H8932" s="3"/>
      <c r="I8932" s="3"/>
      <c r="J8932" s="2"/>
      <c r="M8932" s="10"/>
      <c r="N8932" s="2"/>
      <c r="O8932" s="3"/>
      <c r="P8932" s="11"/>
      <c r="Q8932" s="16"/>
      <c r="R8932" s="4"/>
      <c r="S8932" s="12"/>
      <c r="T8932" s="16"/>
      <c r="U8932" s="4"/>
      <c r="V8932" s="3"/>
      <c r="W8932" s="3"/>
      <c r="X8932" s="3"/>
      <c r="Y8932" s="3"/>
      <c r="Z8932" s="3"/>
      <c r="AA8932" s="4"/>
      <c r="AB8932" s="4"/>
      <c r="AC8932" s="4"/>
      <c r="AD8932" s="4"/>
      <c r="AE8932" s="4"/>
      <c r="BA8932" s="13"/>
      <c r="BC8932" s="2"/>
      <c r="BD8932" s="2"/>
      <c r="BU8932" s="15"/>
      <c r="BV8932" s="6"/>
      <c r="BW8932" s="6"/>
      <c r="BX8932" s="16"/>
      <c r="BY8932" s="16"/>
      <c r="BZ8932" s="16"/>
      <c r="CA8932" s="16"/>
      <c r="CB8932" s="14"/>
    </row>
    <row r="8933" spans="1:80" s="9" customFormat="1" x14ac:dyDescent="0.2">
      <c r="A8933" s="16"/>
      <c r="B8933" s="16"/>
      <c r="C8933" s="16"/>
      <c r="D8933" s="16"/>
      <c r="E8933" s="16"/>
      <c r="F8933" s="3"/>
      <c r="G8933" s="3"/>
      <c r="H8933" s="3"/>
      <c r="I8933" s="3"/>
      <c r="J8933" s="2"/>
      <c r="M8933" s="10"/>
      <c r="N8933" s="2"/>
      <c r="O8933" s="3"/>
      <c r="P8933" s="11"/>
      <c r="Q8933" s="16"/>
      <c r="R8933" s="4"/>
      <c r="S8933" s="12"/>
      <c r="T8933" s="16"/>
      <c r="U8933" s="4"/>
      <c r="V8933" s="3"/>
      <c r="W8933" s="3"/>
      <c r="X8933" s="3"/>
      <c r="Y8933" s="3"/>
      <c r="Z8933" s="3"/>
      <c r="AA8933" s="4"/>
      <c r="AB8933" s="4"/>
      <c r="AC8933" s="4"/>
      <c r="AD8933" s="4"/>
      <c r="AE8933" s="4"/>
      <c r="BA8933" s="13"/>
      <c r="BC8933" s="2"/>
      <c r="BD8933" s="2"/>
      <c r="BU8933" s="15"/>
      <c r="BV8933" s="6"/>
      <c r="BW8933" s="6"/>
      <c r="BX8933" s="16"/>
      <c r="BY8933" s="16"/>
      <c r="BZ8933" s="16"/>
      <c r="CA8933" s="16"/>
      <c r="CB8933" s="14"/>
    </row>
    <row r="8934" spans="1:80" s="9" customFormat="1" x14ac:dyDescent="0.2">
      <c r="A8934" s="16"/>
      <c r="B8934" s="16"/>
      <c r="C8934" s="16"/>
      <c r="D8934" s="16"/>
      <c r="E8934" s="16"/>
      <c r="F8934" s="3"/>
      <c r="G8934" s="3"/>
      <c r="H8934" s="3"/>
      <c r="I8934" s="3"/>
      <c r="J8934" s="2"/>
      <c r="M8934" s="10"/>
      <c r="N8934" s="2"/>
      <c r="O8934" s="3"/>
      <c r="P8934" s="11"/>
      <c r="Q8934" s="16"/>
      <c r="R8934" s="4"/>
      <c r="S8934" s="12"/>
      <c r="T8934" s="16"/>
      <c r="U8934" s="4"/>
      <c r="V8934" s="3"/>
      <c r="W8934" s="3"/>
      <c r="X8934" s="3"/>
      <c r="Y8934" s="3"/>
      <c r="Z8934" s="3"/>
      <c r="AA8934" s="4"/>
      <c r="AB8934" s="4"/>
      <c r="AC8934" s="4"/>
      <c r="AD8934" s="4"/>
      <c r="AE8934" s="4"/>
      <c r="BA8934" s="13"/>
      <c r="BC8934" s="2"/>
      <c r="BD8934" s="2"/>
      <c r="BU8934" s="15"/>
      <c r="BV8934" s="6"/>
      <c r="BW8934" s="6"/>
      <c r="BX8934" s="16"/>
      <c r="BY8934" s="16"/>
      <c r="BZ8934" s="16"/>
      <c r="CA8934" s="16"/>
      <c r="CB8934" s="14"/>
    </row>
    <row r="8935" spans="1:80" s="9" customFormat="1" x14ac:dyDescent="0.2">
      <c r="A8935" s="16"/>
      <c r="B8935" s="16"/>
      <c r="C8935" s="16"/>
      <c r="D8935" s="16"/>
      <c r="E8935" s="16"/>
      <c r="F8935" s="3"/>
      <c r="G8935" s="3"/>
      <c r="H8935" s="3"/>
      <c r="I8935" s="3"/>
      <c r="J8935" s="2"/>
      <c r="M8935" s="10"/>
      <c r="N8935" s="2"/>
      <c r="O8935" s="3"/>
      <c r="P8935" s="11"/>
      <c r="Q8935" s="16"/>
      <c r="R8935" s="4"/>
      <c r="S8935" s="12"/>
      <c r="T8935" s="16"/>
      <c r="U8935" s="4"/>
      <c r="V8935" s="3"/>
      <c r="W8935" s="3"/>
      <c r="X8935" s="3"/>
      <c r="Y8935" s="3"/>
      <c r="Z8935" s="3"/>
      <c r="AA8935" s="4"/>
      <c r="AB8935" s="4"/>
      <c r="AC8935" s="4"/>
      <c r="AD8935" s="4"/>
      <c r="AE8935" s="4"/>
      <c r="BA8935" s="13"/>
      <c r="BC8935" s="2"/>
      <c r="BD8935" s="2"/>
      <c r="BU8935" s="15"/>
      <c r="BV8935" s="6"/>
      <c r="BW8935" s="6"/>
      <c r="BX8935" s="16"/>
      <c r="BY8935" s="16"/>
      <c r="BZ8935" s="16"/>
      <c r="CA8935" s="16"/>
      <c r="CB8935" s="14"/>
    </row>
    <row r="8936" spans="1:80" s="9" customFormat="1" x14ac:dyDescent="0.2">
      <c r="A8936" s="16"/>
      <c r="B8936" s="16"/>
      <c r="C8936" s="16"/>
      <c r="D8936" s="16"/>
      <c r="E8936" s="16"/>
      <c r="F8936" s="3"/>
      <c r="G8936" s="3"/>
      <c r="H8936" s="3"/>
      <c r="I8936" s="3"/>
      <c r="J8936" s="2"/>
      <c r="M8936" s="10"/>
      <c r="N8936" s="2"/>
      <c r="O8936" s="3"/>
      <c r="P8936" s="11"/>
      <c r="Q8936" s="16"/>
      <c r="R8936" s="4"/>
      <c r="S8936" s="12"/>
      <c r="T8936" s="16"/>
      <c r="U8936" s="4"/>
      <c r="V8936" s="3"/>
      <c r="W8936" s="3"/>
      <c r="X8936" s="3"/>
      <c r="Y8936" s="3"/>
      <c r="Z8936" s="3"/>
      <c r="AA8936" s="4"/>
      <c r="AB8936" s="4"/>
      <c r="AC8936" s="4"/>
      <c r="AD8936" s="4"/>
      <c r="AE8936" s="4"/>
      <c r="BA8936" s="13"/>
      <c r="BC8936" s="2"/>
      <c r="BD8936" s="2"/>
      <c r="BU8936" s="15"/>
      <c r="BV8936" s="6"/>
      <c r="BW8936" s="6"/>
      <c r="BX8936" s="16"/>
      <c r="BY8936" s="16"/>
      <c r="BZ8936" s="16"/>
      <c r="CA8936" s="16"/>
      <c r="CB8936" s="14"/>
    </row>
    <row r="8937" spans="1:80" s="9" customFormat="1" x14ac:dyDescent="0.2">
      <c r="A8937" s="16"/>
      <c r="B8937" s="16"/>
      <c r="C8937" s="16"/>
      <c r="D8937" s="16"/>
      <c r="E8937" s="16"/>
      <c r="F8937" s="3"/>
      <c r="G8937" s="3"/>
      <c r="H8937" s="3"/>
      <c r="I8937" s="3"/>
      <c r="J8937" s="2"/>
      <c r="M8937" s="10"/>
      <c r="N8937" s="2"/>
      <c r="O8937" s="3"/>
      <c r="P8937" s="11"/>
      <c r="Q8937" s="16"/>
      <c r="R8937" s="4"/>
      <c r="S8937" s="12"/>
      <c r="T8937" s="16"/>
      <c r="U8937" s="4"/>
      <c r="V8937" s="3"/>
      <c r="W8937" s="3"/>
      <c r="X8937" s="3"/>
      <c r="Y8937" s="3"/>
      <c r="Z8937" s="3"/>
      <c r="AA8937" s="4"/>
      <c r="AB8937" s="4"/>
      <c r="AC8937" s="4"/>
      <c r="AD8937" s="4"/>
      <c r="AE8937" s="4"/>
      <c r="BA8937" s="13"/>
      <c r="BC8937" s="2"/>
      <c r="BD8937" s="2"/>
      <c r="BU8937" s="15"/>
      <c r="BV8937" s="6"/>
      <c r="BW8937" s="6"/>
      <c r="BX8937" s="16"/>
      <c r="BY8937" s="16"/>
      <c r="BZ8937" s="16"/>
      <c r="CA8937" s="16"/>
      <c r="CB8937" s="14"/>
    </row>
    <row r="8938" spans="1:80" s="9" customFormat="1" x14ac:dyDescent="0.2">
      <c r="A8938" s="16"/>
      <c r="B8938" s="16"/>
      <c r="C8938" s="16"/>
      <c r="D8938" s="16"/>
      <c r="E8938" s="16"/>
      <c r="F8938" s="3"/>
      <c r="G8938" s="3"/>
      <c r="H8938" s="3"/>
      <c r="I8938" s="3"/>
      <c r="J8938" s="2"/>
      <c r="M8938" s="10"/>
      <c r="N8938" s="2"/>
      <c r="O8938" s="3"/>
      <c r="P8938" s="11"/>
      <c r="Q8938" s="16"/>
      <c r="R8938" s="4"/>
      <c r="S8938" s="12"/>
      <c r="T8938" s="16"/>
      <c r="U8938" s="4"/>
      <c r="V8938" s="3"/>
      <c r="W8938" s="3"/>
      <c r="X8938" s="3"/>
      <c r="Y8938" s="3"/>
      <c r="Z8938" s="3"/>
      <c r="AA8938" s="4"/>
      <c r="AB8938" s="4"/>
      <c r="AC8938" s="4"/>
      <c r="AD8938" s="4"/>
      <c r="AE8938" s="4"/>
      <c r="BA8938" s="13"/>
      <c r="BC8938" s="2"/>
      <c r="BD8938" s="2"/>
      <c r="BU8938" s="15"/>
      <c r="BV8938" s="6"/>
      <c r="BW8938" s="6"/>
      <c r="BX8938" s="16"/>
      <c r="BY8938" s="16"/>
      <c r="BZ8938" s="16"/>
      <c r="CA8938" s="16"/>
      <c r="CB8938" s="14"/>
    </row>
    <row r="8939" spans="1:80" s="9" customFormat="1" x14ac:dyDescent="0.2">
      <c r="A8939" s="16"/>
      <c r="B8939" s="16"/>
      <c r="C8939" s="16"/>
      <c r="D8939" s="16"/>
      <c r="E8939" s="16"/>
      <c r="F8939" s="3"/>
      <c r="G8939" s="3"/>
      <c r="H8939" s="3"/>
      <c r="I8939" s="3"/>
      <c r="J8939" s="2"/>
      <c r="M8939" s="10"/>
      <c r="N8939" s="2"/>
      <c r="O8939" s="3"/>
      <c r="P8939" s="11"/>
      <c r="Q8939" s="16"/>
      <c r="R8939" s="4"/>
      <c r="S8939" s="12"/>
      <c r="T8939" s="16"/>
      <c r="U8939" s="4"/>
      <c r="V8939" s="3"/>
      <c r="W8939" s="3"/>
      <c r="X8939" s="3"/>
      <c r="Y8939" s="3"/>
      <c r="Z8939" s="3"/>
      <c r="AA8939" s="4"/>
      <c r="AB8939" s="4"/>
      <c r="AC8939" s="4"/>
      <c r="AD8939" s="4"/>
      <c r="AE8939" s="4"/>
      <c r="BA8939" s="13"/>
      <c r="BC8939" s="2"/>
      <c r="BD8939" s="2"/>
      <c r="BU8939" s="15"/>
      <c r="BV8939" s="6"/>
      <c r="BW8939" s="6"/>
      <c r="BX8939" s="16"/>
      <c r="BY8939" s="16"/>
      <c r="BZ8939" s="16"/>
      <c r="CA8939" s="16"/>
      <c r="CB8939" s="14"/>
    </row>
    <row r="8940" spans="1:80" s="9" customFormat="1" x14ac:dyDescent="0.2">
      <c r="A8940" s="16"/>
      <c r="B8940" s="16"/>
      <c r="C8940" s="16"/>
      <c r="D8940" s="16"/>
      <c r="E8940" s="16"/>
      <c r="F8940" s="3"/>
      <c r="G8940" s="3"/>
      <c r="H8940" s="3"/>
      <c r="I8940" s="3"/>
      <c r="J8940" s="2"/>
      <c r="M8940" s="10"/>
      <c r="N8940" s="2"/>
      <c r="O8940" s="3"/>
      <c r="P8940" s="11"/>
      <c r="Q8940" s="16"/>
      <c r="R8940" s="4"/>
      <c r="S8940" s="12"/>
      <c r="T8940" s="16"/>
      <c r="U8940" s="4"/>
      <c r="V8940" s="3"/>
      <c r="W8940" s="3"/>
      <c r="X8940" s="3"/>
      <c r="Y8940" s="3"/>
      <c r="Z8940" s="3"/>
      <c r="AA8940" s="4"/>
      <c r="AB8940" s="4"/>
      <c r="AC8940" s="4"/>
      <c r="AD8940" s="4"/>
      <c r="AE8940" s="4"/>
      <c r="BA8940" s="13"/>
      <c r="BC8940" s="2"/>
      <c r="BD8940" s="2"/>
      <c r="BU8940" s="15"/>
      <c r="BV8940" s="6"/>
      <c r="BW8940" s="6"/>
      <c r="BX8940" s="16"/>
      <c r="BY8940" s="16"/>
      <c r="BZ8940" s="16"/>
      <c r="CA8940" s="16"/>
      <c r="CB8940" s="14"/>
    </row>
    <row r="8941" spans="1:80" s="9" customFormat="1" x14ac:dyDescent="0.2">
      <c r="A8941" s="16"/>
      <c r="B8941" s="16"/>
      <c r="C8941" s="16"/>
      <c r="D8941" s="16"/>
      <c r="E8941" s="16"/>
      <c r="F8941" s="3"/>
      <c r="G8941" s="3"/>
      <c r="H8941" s="3"/>
      <c r="I8941" s="3"/>
      <c r="J8941" s="2"/>
      <c r="M8941" s="10"/>
      <c r="N8941" s="2"/>
      <c r="O8941" s="3"/>
      <c r="P8941" s="11"/>
      <c r="Q8941" s="16"/>
      <c r="R8941" s="4"/>
      <c r="S8941" s="12"/>
      <c r="T8941" s="16"/>
      <c r="U8941" s="4"/>
      <c r="V8941" s="3"/>
      <c r="W8941" s="3"/>
      <c r="X8941" s="3"/>
      <c r="Y8941" s="3"/>
      <c r="Z8941" s="3"/>
      <c r="AA8941" s="4"/>
      <c r="AB8941" s="4"/>
      <c r="AC8941" s="4"/>
      <c r="AD8941" s="4"/>
      <c r="AE8941" s="4"/>
      <c r="BA8941" s="13"/>
      <c r="BC8941" s="2"/>
      <c r="BD8941" s="2"/>
      <c r="BU8941" s="15"/>
      <c r="BV8941" s="6"/>
      <c r="BW8941" s="6"/>
      <c r="BX8941" s="16"/>
      <c r="BY8941" s="16"/>
      <c r="BZ8941" s="16"/>
      <c r="CA8941" s="16"/>
      <c r="CB8941" s="14"/>
    </row>
    <row r="8942" spans="1:80" s="9" customFormat="1" x14ac:dyDescent="0.2">
      <c r="A8942" s="16"/>
      <c r="B8942" s="16"/>
      <c r="C8942" s="16"/>
      <c r="D8942" s="16"/>
      <c r="E8942" s="16"/>
      <c r="F8942" s="3"/>
      <c r="G8942" s="3"/>
      <c r="H8942" s="3"/>
      <c r="I8942" s="3"/>
      <c r="J8942" s="2"/>
      <c r="M8942" s="10"/>
      <c r="N8942" s="2"/>
      <c r="O8942" s="3"/>
      <c r="P8942" s="11"/>
      <c r="Q8942" s="16"/>
      <c r="R8942" s="4"/>
      <c r="S8942" s="12"/>
      <c r="T8942" s="16"/>
      <c r="U8942" s="4"/>
      <c r="V8942" s="3"/>
      <c r="W8942" s="3"/>
      <c r="X8942" s="3"/>
      <c r="Y8942" s="3"/>
      <c r="Z8942" s="3"/>
      <c r="AA8942" s="4"/>
      <c r="AB8942" s="4"/>
      <c r="AC8942" s="4"/>
      <c r="AD8942" s="4"/>
      <c r="AE8942" s="4"/>
      <c r="BA8942" s="13"/>
      <c r="BC8942" s="2"/>
      <c r="BD8942" s="2"/>
      <c r="BU8942" s="15"/>
      <c r="BV8942" s="6"/>
      <c r="BW8942" s="6"/>
      <c r="BX8942" s="16"/>
      <c r="BY8942" s="16"/>
      <c r="BZ8942" s="16"/>
      <c r="CA8942" s="16"/>
      <c r="CB8942" s="14"/>
    </row>
    <row r="8943" spans="1:80" s="9" customFormat="1" x14ac:dyDescent="0.2">
      <c r="A8943" s="16"/>
      <c r="B8943" s="16"/>
      <c r="C8943" s="16"/>
      <c r="D8943" s="16"/>
      <c r="E8943" s="16"/>
      <c r="F8943" s="3"/>
      <c r="G8943" s="3"/>
      <c r="H8943" s="3"/>
      <c r="I8943" s="3"/>
      <c r="J8943" s="2"/>
      <c r="M8943" s="10"/>
      <c r="N8943" s="2"/>
      <c r="O8943" s="3"/>
      <c r="P8943" s="11"/>
      <c r="Q8943" s="16"/>
      <c r="R8943" s="4"/>
      <c r="S8943" s="12"/>
      <c r="T8943" s="16"/>
      <c r="U8943" s="4"/>
      <c r="V8943" s="3"/>
      <c r="W8943" s="3"/>
      <c r="X8943" s="3"/>
      <c r="Y8943" s="3"/>
      <c r="Z8943" s="3"/>
      <c r="AA8943" s="4"/>
      <c r="AB8943" s="4"/>
      <c r="AC8943" s="4"/>
      <c r="AD8943" s="4"/>
      <c r="AE8943" s="4"/>
      <c r="BA8943" s="13"/>
      <c r="BC8943" s="2"/>
      <c r="BD8943" s="2"/>
      <c r="BU8943" s="15"/>
      <c r="BV8943" s="6"/>
      <c r="BW8943" s="6"/>
      <c r="BX8943" s="16"/>
      <c r="BY8943" s="16"/>
      <c r="BZ8943" s="16"/>
      <c r="CA8943" s="16"/>
      <c r="CB8943" s="14"/>
    </row>
    <row r="8944" spans="1:80" s="9" customFormat="1" x14ac:dyDescent="0.2">
      <c r="A8944" s="16"/>
      <c r="B8944" s="16"/>
      <c r="C8944" s="16"/>
      <c r="D8944" s="16"/>
      <c r="E8944" s="16"/>
      <c r="F8944" s="3"/>
      <c r="G8944" s="3"/>
      <c r="H8944" s="3"/>
      <c r="I8944" s="3"/>
      <c r="J8944" s="2"/>
      <c r="M8944" s="10"/>
      <c r="N8944" s="2"/>
      <c r="O8944" s="3"/>
      <c r="P8944" s="11"/>
      <c r="Q8944" s="16"/>
      <c r="R8944" s="4"/>
      <c r="S8944" s="12"/>
      <c r="T8944" s="16"/>
      <c r="U8944" s="4"/>
      <c r="V8944" s="3"/>
      <c r="W8944" s="3"/>
      <c r="X8944" s="3"/>
      <c r="Y8944" s="3"/>
      <c r="Z8944" s="3"/>
      <c r="AA8944" s="4"/>
      <c r="AB8944" s="4"/>
      <c r="AC8944" s="4"/>
      <c r="AD8944" s="4"/>
      <c r="AE8944" s="4"/>
      <c r="BA8944" s="13"/>
      <c r="BC8944" s="2"/>
      <c r="BD8944" s="2"/>
      <c r="BU8944" s="15"/>
      <c r="BV8944" s="6"/>
      <c r="BW8944" s="6"/>
      <c r="BX8944" s="16"/>
      <c r="BY8944" s="16"/>
      <c r="BZ8944" s="16"/>
      <c r="CA8944" s="16"/>
      <c r="CB8944" s="14"/>
    </row>
    <row r="8945" spans="1:80" s="9" customFormat="1" x14ac:dyDescent="0.2">
      <c r="A8945" s="16"/>
      <c r="B8945" s="16"/>
      <c r="C8945" s="16"/>
      <c r="D8945" s="16"/>
      <c r="E8945" s="16"/>
      <c r="F8945" s="3"/>
      <c r="G8945" s="3"/>
      <c r="H8945" s="3"/>
      <c r="I8945" s="3"/>
      <c r="J8945" s="2"/>
      <c r="M8945" s="10"/>
      <c r="N8945" s="2"/>
      <c r="O8945" s="3"/>
      <c r="P8945" s="11"/>
      <c r="Q8945" s="16"/>
      <c r="R8945" s="4"/>
      <c r="S8945" s="12"/>
      <c r="T8945" s="16"/>
      <c r="U8945" s="4"/>
      <c r="V8945" s="3"/>
      <c r="W8945" s="3"/>
      <c r="X8945" s="3"/>
      <c r="Y8945" s="3"/>
      <c r="Z8945" s="3"/>
      <c r="AA8945" s="4"/>
      <c r="AB8945" s="4"/>
      <c r="AC8945" s="4"/>
      <c r="AD8945" s="4"/>
      <c r="AE8945" s="4"/>
      <c r="BA8945" s="13"/>
      <c r="BC8945" s="2"/>
      <c r="BD8945" s="2"/>
      <c r="BU8945" s="15"/>
      <c r="BV8945" s="6"/>
      <c r="BW8945" s="6"/>
      <c r="BX8945" s="16"/>
      <c r="BY8945" s="16"/>
      <c r="BZ8945" s="16"/>
      <c r="CA8945" s="16"/>
      <c r="CB8945" s="14"/>
    </row>
    <row r="8946" spans="1:80" s="9" customFormat="1" x14ac:dyDescent="0.2">
      <c r="A8946" s="16"/>
      <c r="B8946" s="16"/>
      <c r="C8946" s="16"/>
      <c r="D8946" s="16"/>
      <c r="E8946" s="16"/>
      <c r="F8946" s="3"/>
      <c r="G8946" s="3"/>
      <c r="H8946" s="3"/>
      <c r="I8946" s="3"/>
      <c r="J8946" s="2"/>
      <c r="M8946" s="10"/>
      <c r="N8946" s="2"/>
      <c r="O8946" s="3"/>
      <c r="P8946" s="11"/>
      <c r="Q8946" s="16"/>
      <c r="R8946" s="4"/>
      <c r="S8946" s="12"/>
      <c r="T8946" s="16"/>
      <c r="U8946" s="4"/>
      <c r="V8946" s="3"/>
      <c r="W8946" s="3"/>
      <c r="X8946" s="3"/>
      <c r="Y8946" s="3"/>
      <c r="Z8946" s="3"/>
      <c r="AA8946" s="4"/>
      <c r="AB8946" s="4"/>
      <c r="AC8946" s="4"/>
      <c r="AD8946" s="4"/>
      <c r="AE8946" s="4"/>
      <c r="BA8946" s="13"/>
      <c r="BC8946" s="2"/>
      <c r="BD8946" s="2"/>
      <c r="BU8946" s="15"/>
      <c r="BV8946" s="6"/>
      <c r="BW8946" s="6"/>
      <c r="BX8946" s="16"/>
      <c r="BY8946" s="16"/>
      <c r="BZ8946" s="16"/>
      <c r="CA8946" s="16"/>
      <c r="CB8946" s="14"/>
    </row>
    <row r="8947" spans="1:80" s="9" customFormat="1" x14ac:dyDescent="0.2">
      <c r="A8947" s="16"/>
      <c r="B8947" s="16"/>
      <c r="C8947" s="16"/>
      <c r="D8947" s="16"/>
      <c r="E8947" s="16"/>
      <c r="F8947" s="3"/>
      <c r="G8947" s="3"/>
      <c r="H8947" s="3"/>
      <c r="I8947" s="3"/>
      <c r="J8947" s="2"/>
      <c r="M8947" s="10"/>
      <c r="N8947" s="2"/>
      <c r="O8947" s="3"/>
      <c r="P8947" s="11"/>
      <c r="Q8947" s="16"/>
      <c r="R8947" s="4"/>
      <c r="S8947" s="12"/>
      <c r="T8947" s="16"/>
      <c r="U8947" s="4"/>
      <c r="V8947" s="3"/>
      <c r="W8947" s="3"/>
      <c r="X8947" s="3"/>
      <c r="Y8947" s="3"/>
      <c r="Z8947" s="3"/>
      <c r="AA8947" s="4"/>
      <c r="AB8947" s="4"/>
      <c r="AC8947" s="4"/>
      <c r="AD8947" s="4"/>
      <c r="AE8947" s="4"/>
      <c r="BA8947" s="13"/>
      <c r="BC8947" s="2"/>
      <c r="BD8947" s="2"/>
      <c r="BU8947" s="15"/>
      <c r="BV8947" s="6"/>
      <c r="BW8947" s="6"/>
      <c r="BX8947" s="16"/>
      <c r="BY8947" s="16"/>
      <c r="BZ8947" s="16"/>
      <c r="CA8947" s="16"/>
      <c r="CB8947" s="14"/>
    </row>
    <row r="8948" spans="1:80" s="9" customFormat="1" x14ac:dyDescent="0.2">
      <c r="A8948" s="16"/>
      <c r="B8948" s="16"/>
      <c r="C8948" s="16"/>
      <c r="D8948" s="16"/>
      <c r="E8948" s="16"/>
      <c r="F8948" s="3"/>
      <c r="G8948" s="3"/>
      <c r="H8948" s="3"/>
      <c r="I8948" s="3"/>
      <c r="J8948" s="2"/>
      <c r="M8948" s="10"/>
      <c r="N8948" s="2"/>
      <c r="O8948" s="3"/>
      <c r="P8948" s="11"/>
      <c r="Q8948" s="16"/>
      <c r="R8948" s="4"/>
      <c r="S8948" s="12"/>
      <c r="T8948" s="16"/>
      <c r="U8948" s="4"/>
      <c r="V8948" s="3"/>
      <c r="W8948" s="3"/>
      <c r="X8948" s="3"/>
      <c r="Y8948" s="3"/>
      <c r="Z8948" s="3"/>
      <c r="AA8948" s="4"/>
      <c r="AB8948" s="4"/>
      <c r="AC8948" s="4"/>
      <c r="AD8948" s="4"/>
      <c r="AE8948" s="4"/>
      <c r="BA8948" s="13"/>
      <c r="BC8948" s="2"/>
      <c r="BD8948" s="2"/>
      <c r="BU8948" s="15"/>
      <c r="BV8948" s="6"/>
      <c r="BW8948" s="6"/>
      <c r="BX8948" s="16"/>
      <c r="BY8948" s="16"/>
      <c r="BZ8948" s="16"/>
      <c r="CA8948" s="16"/>
      <c r="CB8948" s="14"/>
    </row>
    <row r="8949" spans="1:80" s="9" customFormat="1" x14ac:dyDescent="0.2">
      <c r="A8949" s="16"/>
      <c r="B8949" s="16"/>
      <c r="C8949" s="16"/>
      <c r="D8949" s="16"/>
      <c r="E8949" s="16"/>
      <c r="F8949" s="3"/>
      <c r="G8949" s="3"/>
      <c r="H8949" s="3"/>
      <c r="I8949" s="3"/>
      <c r="J8949" s="2"/>
      <c r="M8949" s="10"/>
      <c r="N8949" s="2"/>
      <c r="O8949" s="3"/>
      <c r="P8949" s="11"/>
      <c r="Q8949" s="16"/>
      <c r="R8949" s="4"/>
      <c r="S8949" s="12"/>
      <c r="T8949" s="16"/>
      <c r="U8949" s="4"/>
      <c r="V8949" s="3"/>
      <c r="W8949" s="3"/>
      <c r="X8949" s="3"/>
      <c r="Y8949" s="3"/>
      <c r="Z8949" s="3"/>
      <c r="AA8949" s="4"/>
      <c r="AB8949" s="4"/>
      <c r="AC8949" s="4"/>
      <c r="AD8949" s="4"/>
      <c r="AE8949" s="4"/>
      <c r="BA8949" s="13"/>
      <c r="BC8949" s="2"/>
      <c r="BD8949" s="2"/>
      <c r="BU8949" s="15"/>
      <c r="BV8949" s="6"/>
      <c r="BW8949" s="6"/>
      <c r="BX8949" s="16"/>
      <c r="BY8949" s="16"/>
      <c r="BZ8949" s="16"/>
      <c r="CA8949" s="16"/>
      <c r="CB8949" s="14"/>
    </row>
    <row r="8950" spans="1:80" s="9" customFormat="1" x14ac:dyDescent="0.2">
      <c r="A8950" s="16"/>
      <c r="B8950" s="16"/>
      <c r="C8950" s="16"/>
      <c r="D8950" s="16"/>
      <c r="E8950" s="16"/>
      <c r="F8950" s="3"/>
      <c r="G8950" s="3"/>
      <c r="H8950" s="3"/>
      <c r="I8950" s="3"/>
      <c r="J8950" s="2"/>
      <c r="M8950" s="10"/>
      <c r="N8950" s="2"/>
      <c r="O8950" s="3"/>
      <c r="P8950" s="11"/>
      <c r="Q8950" s="16"/>
      <c r="R8950" s="4"/>
      <c r="S8950" s="12"/>
      <c r="T8950" s="16"/>
      <c r="U8950" s="4"/>
      <c r="V8950" s="3"/>
      <c r="W8950" s="3"/>
      <c r="X8950" s="3"/>
      <c r="Y8950" s="3"/>
      <c r="Z8950" s="3"/>
      <c r="AA8950" s="4"/>
      <c r="AB8950" s="4"/>
      <c r="AC8950" s="4"/>
      <c r="AD8950" s="4"/>
      <c r="AE8950" s="4"/>
      <c r="BA8950" s="13"/>
      <c r="BC8950" s="2"/>
      <c r="BD8950" s="2"/>
      <c r="BU8950" s="15"/>
      <c r="BV8950" s="6"/>
      <c r="BW8950" s="6"/>
      <c r="BX8950" s="16"/>
      <c r="BY8950" s="16"/>
      <c r="BZ8950" s="16"/>
      <c r="CA8950" s="16"/>
      <c r="CB8950" s="14"/>
    </row>
    <row r="8951" spans="1:80" s="9" customFormat="1" x14ac:dyDescent="0.2">
      <c r="A8951" s="16"/>
      <c r="B8951" s="16"/>
      <c r="C8951" s="16"/>
      <c r="D8951" s="16"/>
      <c r="E8951" s="16"/>
      <c r="F8951" s="3"/>
      <c r="G8951" s="3"/>
      <c r="H8951" s="3"/>
      <c r="I8951" s="3"/>
      <c r="J8951" s="2"/>
      <c r="M8951" s="10"/>
      <c r="N8951" s="2"/>
      <c r="O8951" s="3"/>
      <c r="P8951" s="11"/>
      <c r="Q8951" s="16"/>
      <c r="R8951" s="4"/>
      <c r="S8951" s="12"/>
      <c r="T8951" s="16"/>
      <c r="U8951" s="4"/>
      <c r="V8951" s="3"/>
      <c r="W8951" s="3"/>
      <c r="X8951" s="3"/>
      <c r="Y8951" s="3"/>
      <c r="Z8951" s="3"/>
      <c r="AA8951" s="4"/>
      <c r="AB8951" s="4"/>
      <c r="AC8951" s="4"/>
      <c r="AD8951" s="4"/>
      <c r="AE8951" s="4"/>
      <c r="BA8951" s="13"/>
      <c r="BC8951" s="2"/>
      <c r="BD8951" s="2"/>
      <c r="BU8951" s="15"/>
      <c r="BV8951" s="6"/>
      <c r="BW8951" s="6"/>
      <c r="BX8951" s="16"/>
      <c r="BY8951" s="16"/>
      <c r="BZ8951" s="16"/>
      <c r="CA8951" s="16"/>
      <c r="CB8951" s="14"/>
    </row>
    <row r="8952" spans="1:80" s="9" customFormat="1" x14ac:dyDescent="0.2">
      <c r="A8952" s="16"/>
      <c r="B8952" s="16"/>
      <c r="C8952" s="16"/>
      <c r="D8952" s="16"/>
      <c r="E8952" s="16"/>
      <c r="F8952" s="3"/>
      <c r="G8952" s="3"/>
      <c r="H8952" s="3"/>
      <c r="I8952" s="3"/>
      <c r="J8952" s="2"/>
      <c r="M8952" s="10"/>
      <c r="N8952" s="2"/>
      <c r="O8952" s="3"/>
      <c r="P8952" s="11"/>
      <c r="Q8952" s="16"/>
      <c r="R8952" s="4"/>
      <c r="S8952" s="12"/>
      <c r="T8952" s="16"/>
      <c r="U8952" s="4"/>
      <c r="V8952" s="3"/>
      <c r="W8952" s="3"/>
      <c r="X8952" s="3"/>
      <c r="Y8952" s="3"/>
      <c r="Z8952" s="3"/>
      <c r="AA8952" s="4"/>
      <c r="AB8952" s="4"/>
      <c r="AC8952" s="4"/>
      <c r="AD8952" s="4"/>
      <c r="AE8952" s="4"/>
      <c r="BA8952" s="13"/>
      <c r="BC8952" s="2"/>
      <c r="BD8952" s="2"/>
      <c r="BU8952" s="15"/>
      <c r="BV8952" s="6"/>
      <c r="BW8952" s="6"/>
      <c r="BX8952" s="16"/>
      <c r="BY8952" s="16"/>
      <c r="BZ8952" s="16"/>
      <c r="CA8952" s="16"/>
      <c r="CB8952" s="14"/>
    </row>
    <row r="8953" spans="1:80" s="9" customFormat="1" x14ac:dyDescent="0.2">
      <c r="A8953" s="16"/>
      <c r="B8953" s="16"/>
      <c r="C8953" s="16"/>
      <c r="D8953" s="16"/>
      <c r="E8953" s="16"/>
      <c r="F8953" s="3"/>
      <c r="G8953" s="3"/>
      <c r="H8953" s="3"/>
      <c r="I8953" s="3"/>
      <c r="J8953" s="2"/>
      <c r="M8953" s="10"/>
      <c r="N8953" s="2"/>
      <c r="O8953" s="3"/>
      <c r="P8953" s="11"/>
      <c r="Q8953" s="16"/>
      <c r="R8953" s="4"/>
      <c r="S8953" s="12"/>
      <c r="T8953" s="16"/>
      <c r="U8953" s="4"/>
      <c r="V8953" s="3"/>
      <c r="W8953" s="3"/>
      <c r="X8953" s="3"/>
      <c r="Y8953" s="3"/>
      <c r="Z8953" s="3"/>
      <c r="AA8953" s="4"/>
      <c r="AB8953" s="4"/>
      <c r="AC8953" s="4"/>
      <c r="AD8953" s="4"/>
      <c r="AE8953" s="4"/>
      <c r="BA8953" s="13"/>
      <c r="BC8953" s="2"/>
      <c r="BD8953" s="2"/>
      <c r="BU8953" s="15"/>
      <c r="BV8953" s="6"/>
      <c r="BW8953" s="6"/>
      <c r="BX8953" s="16"/>
      <c r="BY8953" s="16"/>
      <c r="BZ8953" s="16"/>
      <c r="CA8953" s="16"/>
      <c r="CB8953" s="14"/>
    </row>
    <row r="8954" spans="1:80" s="9" customFormat="1" x14ac:dyDescent="0.2">
      <c r="A8954" s="16"/>
      <c r="B8954" s="16"/>
      <c r="C8954" s="16"/>
      <c r="D8954" s="16"/>
      <c r="E8954" s="16"/>
      <c r="F8954" s="3"/>
      <c r="G8954" s="3"/>
      <c r="H8954" s="3"/>
      <c r="I8954" s="3"/>
      <c r="J8954" s="2"/>
      <c r="M8954" s="10"/>
      <c r="N8954" s="2"/>
      <c r="O8954" s="3"/>
      <c r="P8954" s="11"/>
      <c r="Q8954" s="16"/>
      <c r="R8954" s="4"/>
      <c r="S8954" s="12"/>
      <c r="T8954" s="16"/>
      <c r="U8954" s="4"/>
      <c r="V8954" s="3"/>
      <c r="W8954" s="3"/>
      <c r="X8954" s="3"/>
      <c r="Y8954" s="3"/>
      <c r="Z8954" s="3"/>
      <c r="AA8954" s="4"/>
      <c r="AB8954" s="4"/>
      <c r="AC8954" s="4"/>
      <c r="AD8954" s="4"/>
      <c r="AE8954" s="4"/>
      <c r="BA8954" s="13"/>
      <c r="BC8954" s="2"/>
      <c r="BD8954" s="2"/>
      <c r="BU8954" s="15"/>
      <c r="BV8954" s="6"/>
      <c r="BW8954" s="6"/>
      <c r="BX8954" s="16"/>
      <c r="BY8954" s="16"/>
      <c r="BZ8954" s="16"/>
      <c r="CA8954" s="16"/>
      <c r="CB8954" s="14"/>
    </row>
    <row r="8955" spans="1:80" s="9" customFormat="1" x14ac:dyDescent="0.2">
      <c r="A8955" s="16"/>
      <c r="B8955" s="16"/>
      <c r="C8955" s="16"/>
      <c r="D8955" s="16"/>
      <c r="E8955" s="16"/>
      <c r="F8955" s="3"/>
      <c r="G8955" s="3"/>
      <c r="H8955" s="3"/>
      <c r="I8955" s="3"/>
      <c r="J8955" s="2"/>
      <c r="M8955" s="10"/>
      <c r="N8955" s="2"/>
      <c r="O8955" s="3"/>
      <c r="P8955" s="11"/>
      <c r="Q8955" s="16"/>
      <c r="R8955" s="4"/>
      <c r="S8955" s="12"/>
      <c r="T8955" s="16"/>
      <c r="U8955" s="4"/>
      <c r="V8955" s="3"/>
      <c r="W8955" s="3"/>
      <c r="X8955" s="3"/>
      <c r="Y8955" s="3"/>
      <c r="Z8955" s="3"/>
      <c r="AA8955" s="4"/>
      <c r="AB8955" s="4"/>
      <c r="AC8955" s="4"/>
      <c r="AD8955" s="4"/>
      <c r="AE8955" s="4"/>
      <c r="BA8955" s="13"/>
      <c r="BC8955" s="2"/>
      <c r="BD8955" s="2"/>
      <c r="BU8955" s="15"/>
      <c r="BV8955" s="6"/>
      <c r="BW8955" s="6"/>
      <c r="BX8955" s="16"/>
      <c r="BY8955" s="16"/>
      <c r="BZ8955" s="16"/>
      <c r="CA8955" s="16"/>
      <c r="CB8955" s="14"/>
    </row>
    <row r="8956" spans="1:80" s="9" customFormat="1" x14ac:dyDescent="0.2">
      <c r="A8956" s="16"/>
      <c r="B8956" s="16"/>
      <c r="C8956" s="16"/>
      <c r="D8956" s="16"/>
      <c r="E8956" s="16"/>
      <c r="F8956" s="3"/>
      <c r="G8956" s="3"/>
      <c r="H8956" s="3"/>
      <c r="I8956" s="3"/>
      <c r="J8956" s="2"/>
      <c r="M8956" s="10"/>
      <c r="N8956" s="2"/>
      <c r="O8956" s="3"/>
      <c r="P8956" s="11"/>
      <c r="Q8956" s="16"/>
      <c r="R8956" s="4"/>
      <c r="S8956" s="12"/>
      <c r="T8956" s="16"/>
      <c r="U8956" s="4"/>
      <c r="V8956" s="3"/>
      <c r="W8956" s="3"/>
      <c r="X8956" s="3"/>
      <c r="Y8956" s="3"/>
      <c r="Z8956" s="3"/>
      <c r="AA8956" s="4"/>
      <c r="AB8956" s="4"/>
      <c r="AC8956" s="4"/>
      <c r="AD8956" s="4"/>
      <c r="AE8956" s="4"/>
      <c r="BA8956" s="13"/>
      <c r="BC8956" s="2"/>
      <c r="BD8956" s="2"/>
      <c r="BU8956" s="15"/>
      <c r="BV8956" s="6"/>
      <c r="BW8956" s="6"/>
      <c r="BX8956" s="16"/>
      <c r="BY8956" s="16"/>
      <c r="BZ8956" s="16"/>
      <c r="CA8956" s="16"/>
      <c r="CB8956" s="14"/>
    </row>
    <row r="8957" spans="1:80" s="9" customFormat="1" x14ac:dyDescent="0.2">
      <c r="A8957" s="16"/>
      <c r="B8957" s="16"/>
      <c r="C8957" s="16"/>
      <c r="D8957" s="16"/>
      <c r="E8957" s="16"/>
      <c r="F8957" s="3"/>
      <c r="G8957" s="3"/>
      <c r="H8957" s="3"/>
      <c r="I8957" s="3"/>
      <c r="J8957" s="2"/>
      <c r="M8957" s="10"/>
      <c r="N8957" s="2"/>
      <c r="O8957" s="3"/>
      <c r="P8957" s="11"/>
      <c r="Q8957" s="16"/>
      <c r="R8957" s="4"/>
      <c r="S8957" s="12"/>
      <c r="T8957" s="16"/>
      <c r="U8957" s="4"/>
      <c r="V8957" s="3"/>
      <c r="W8957" s="3"/>
      <c r="X8957" s="3"/>
      <c r="Y8957" s="3"/>
      <c r="Z8957" s="3"/>
      <c r="AA8957" s="4"/>
      <c r="AB8957" s="4"/>
      <c r="AC8957" s="4"/>
      <c r="AD8957" s="4"/>
      <c r="AE8957" s="4"/>
      <c r="BA8957" s="13"/>
      <c r="BC8957" s="2"/>
      <c r="BD8957" s="2"/>
      <c r="BU8957" s="15"/>
      <c r="BV8957" s="6"/>
      <c r="BW8957" s="6"/>
      <c r="BX8957" s="16"/>
      <c r="BY8957" s="16"/>
      <c r="BZ8957" s="16"/>
      <c r="CA8957" s="16"/>
      <c r="CB8957" s="14"/>
    </row>
    <row r="8958" spans="1:80" s="9" customFormat="1" x14ac:dyDescent="0.2">
      <c r="A8958" s="16"/>
      <c r="B8958" s="16"/>
      <c r="C8958" s="16"/>
      <c r="D8958" s="16"/>
      <c r="E8958" s="16"/>
      <c r="F8958" s="3"/>
      <c r="G8958" s="3"/>
      <c r="H8958" s="3"/>
      <c r="I8958" s="3"/>
      <c r="J8958" s="2"/>
      <c r="M8958" s="10"/>
      <c r="N8958" s="2"/>
      <c r="O8958" s="3"/>
      <c r="P8958" s="11"/>
      <c r="Q8958" s="16"/>
      <c r="R8958" s="4"/>
      <c r="S8958" s="12"/>
      <c r="T8958" s="16"/>
      <c r="U8958" s="4"/>
      <c r="V8958" s="3"/>
      <c r="W8958" s="3"/>
      <c r="X8958" s="3"/>
      <c r="Y8958" s="3"/>
      <c r="Z8958" s="3"/>
      <c r="AA8958" s="4"/>
      <c r="AB8958" s="4"/>
      <c r="AC8958" s="4"/>
      <c r="AD8958" s="4"/>
      <c r="AE8958" s="4"/>
      <c r="BA8958" s="13"/>
      <c r="BC8958" s="2"/>
      <c r="BD8958" s="2"/>
      <c r="BU8958" s="15"/>
      <c r="BV8958" s="6"/>
      <c r="BW8958" s="6"/>
      <c r="BX8958" s="16"/>
      <c r="BY8958" s="16"/>
      <c r="BZ8958" s="16"/>
      <c r="CA8958" s="16"/>
      <c r="CB8958" s="14"/>
    </row>
    <row r="8959" spans="1:80" s="9" customFormat="1" x14ac:dyDescent="0.2">
      <c r="A8959" s="16"/>
      <c r="B8959" s="16"/>
      <c r="C8959" s="16"/>
      <c r="D8959" s="16"/>
      <c r="E8959" s="16"/>
      <c r="F8959" s="3"/>
      <c r="G8959" s="3"/>
      <c r="H8959" s="3"/>
      <c r="I8959" s="3"/>
      <c r="J8959" s="2"/>
      <c r="M8959" s="10"/>
      <c r="N8959" s="2"/>
      <c r="O8959" s="3"/>
      <c r="P8959" s="11"/>
      <c r="Q8959" s="16"/>
      <c r="R8959" s="4"/>
      <c r="S8959" s="12"/>
      <c r="T8959" s="16"/>
      <c r="U8959" s="4"/>
      <c r="V8959" s="3"/>
      <c r="W8959" s="3"/>
      <c r="X8959" s="3"/>
      <c r="Y8959" s="3"/>
      <c r="Z8959" s="3"/>
      <c r="AA8959" s="4"/>
      <c r="AB8959" s="4"/>
      <c r="AC8959" s="4"/>
      <c r="AD8959" s="4"/>
      <c r="AE8959" s="4"/>
      <c r="BA8959" s="13"/>
      <c r="BC8959" s="2"/>
      <c r="BD8959" s="2"/>
      <c r="BU8959" s="15"/>
      <c r="BV8959" s="6"/>
      <c r="BW8959" s="6"/>
      <c r="BX8959" s="16"/>
      <c r="BY8959" s="16"/>
      <c r="BZ8959" s="16"/>
      <c r="CA8959" s="16"/>
      <c r="CB8959" s="14"/>
    </row>
    <row r="8960" spans="1:80" s="9" customFormat="1" x14ac:dyDescent="0.2">
      <c r="A8960" s="16"/>
      <c r="B8960" s="16"/>
      <c r="C8960" s="16"/>
      <c r="D8960" s="16"/>
      <c r="E8960" s="16"/>
      <c r="F8960" s="3"/>
      <c r="G8960" s="3"/>
      <c r="H8960" s="3"/>
      <c r="I8960" s="3"/>
      <c r="J8960" s="2"/>
      <c r="M8960" s="10"/>
      <c r="N8960" s="2"/>
      <c r="O8960" s="3"/>
      <c r="P8960" s="11"/>
      <c r="Q8960" s="16"/>
      <c r="R8960" s="4"/>
      <c r="S8960" s="12"/>
      <c r="T8960" s="16"/>
      <c r="U8960" s="4"/>
      <c r="V8960" s="3"/>
      <c r="W8960" s="3"/>
      <c r="X8960" s="3"/>
      <c r="Y8960" s="3"/>
      <c r="Z8960" s="3"/>
      <c r="AA8960" s="4"/>
      <c r="AB8960" s="4"/>
      <c r="AC8960" s="4"/>
      <c r="AD8960" s="4"/>
      <c r="AE8960" s="4"/>
      <c r="BA8960" s="13"/>
      <c r="BC8960" s="2"/>
      <c r="BD8960" s="2"/>
      <c r="BU8960" s="15"/>
      <c r="BV8960" s="6"/>
      <c r="BW8960" s="6"/>
      <c r="BX8960" s="16"/>
      <c r="BY8960" s="16"/>
      <c r="BZ8960" s="16"/>
      <c r="CA8960" s="16"/>
      <c r="CB8960" s="14"/>
    </row>
    <row r="8961" spans="1:80" s="9" customFormat="1" x14ac:dyDescent="0.2">
      <c r="A8961" s="16"/>
      <c r="B8961" s="16"/>
      <c r="C8961" s="16"/>
      <c r="D8961" s="16"/>
      <c r="E8961" s="16"/>
      <c r="F8961" s="3"/>
      <c r="G8961" s="3"/>
      <c r="H8961" s="3"/>
      <c r="I8961" s="3"/>
      <c r="J8961" s="2"/>
      <c r="M8961" s="10"/>
      <c r="N8961" s="2"/>
      <c r="O8961" s="3"/>
      <c r="P8961" s="11"/>
      <c r="Q8961" s="16"/>
      <c r="R8961" s="4"/>
      <c r="S8961" s="12"/>
      <c r="T8961" s="16"/>
      <c r="U8961" s="4"/>
      <c r="V8961" s="3"/>
      <c r="W8961" s="3"/>
      <c r="X8961" s="3"/>
      <c r="Y8961" s="3"/>
      <c r="Z8961" s="3"/>
      <c r="AA8961" s="4"/>
      <c r="AB8961" s="4"/>
      <c r="AC8961" s="4"/>
      <c r="AD8961" s="4"/>
      <c r="AE8961" s="4"/>
      <c r="BA8961" s="13"/>
      <c r="BC8961" s="2"/>
      <c r="BD8961" s="2"/>
      <c r="BU8961" s="15"/>
      <c r="BV8961" s="6"/>
      <c r="BW8961" s="6"/>
      <c r="BX8961" s="16"/>
      <c r="BY8961" s="16"/>
      <c r="BZ8961" s="16"/>
      <c r="CA8961" s="16"/>
      <c r="CB8961" s="14"/>
    </row>
    <row r="8962" spans="1:80" s="9" customFormat="1" x14ac:dyDescent="0.2">
      <c r="A8962" s="16"/>
      <c r="B8962" s="16"/>
      <c r="C8962" s="16"/>
      <c r="D8962" s="16"/>
      <c r="E8962" s="16"/>
      <c r="F8962" s="3"/>
      <c r="G8962" s="3"/>
      <c r="H8962" s="3"/>
      <c r="I8962" s="3"/>
      <c r="J8962" s="2"/>
      <c r="M8962" s="10"/>
      <c r="N8962" s="2"/>
      <c r="O8962" s="3"/>
      <c r="P8962" s="11"/>
      <c r="Q8962" s="16"/>
      <c r="R8962" s="4"/>
      <c r="S8962" s="12"/>
      <c r="T8962" s="16"/>
      <c r="U8962" s="4"/>
      <c r="V8962" s="3"/>
      <c r="W8962" s="3"/>
      <c r="X8962" s="3"/>
      <c r="Y8962" s="3"/>
      <c r="Z8962" s="3"/>
      <c r="AA8962" s="4"/>
      <c r="AB8962" s="4"/>
      <c r="AC8962" s="4"/>
      <c r="AD8962" s="4"/>
      <c r="AE8962" s="4"/>
      <c r="BA8962" s="13"/>
      <c r="BC8962" s="2"/>
      <c r="BD8962" s="2"/>
      <c r="BU8962" s="15"/>
      <c r="BV8962" s="6"/>
      <c r="BW8962" s="6"/>
      <c r="BX8962" s="16"/>
      <c r="BY8962" s="16"/>
      <c r="BZ8962" s="16"/>
      <c r="CA8962" s="16"/>
      <c r="CB8962" s="14"/>
    </row>
    <row r="8963" spans="1:80" s="9" customFormat="1" x14ac:dyDescent="0.2">
      <c r="A8963" s="16"/>
      <c r="B8963" s="16"/>
      <c r="C8963" s="16"/>
      <c r="D8963" s="16"/>
      <c r="E8963" s="16"/>
      <c r="F8963" s="3"/>
      <c r="G8963" s="3"/>
      <c r="H8963" s="3"/>
      <c r="I8963" s="3"/>
      <c r="J8963" s="2"/>
      <c r="M8963" s="10"/>
      <c r="N8963" s="2"/>
      <c r="O8963" s="3"/>
      <c r="P8963" s="11"/>
      <c r="Q8963" s="16"/>
      <c r="R8963" s="4"/>
      <c r="S8963" s="12"/>
      <c r="T8963" s="16"/>
      <c r="U8963" s="4"/>
      <c r="V8963" s="3"/>
      <c r="W8963" s="3"/>
      <c r="X8963" s="3"/>
      <c r="Y8963" s="3"/>
      <c r="Z8963" s="3"/>
      <c r="AA8963" s="4"/>
      <c r="AB8963" s="4"/>
      <c r="AC8963" s="4"/>
      <c r="AD8963" s="4"/>
      <c r="AE8963" s="4"/>
      <c r="BA8963" s="13"/>
      <c r="BC8963" s="2"/>
      <c r="BD8963" s="2"/>
      <c r="BU8963" s="15"/>
      <c r="BV8963" s="6"/>
      <c r="BW8963" s="6"/>
      <c r="BX8963" s="16"/>
      <c r="BY8963" s="16"/>
      <c r="BZ8963" s="16"/>
      <c r="CA8963" s="16"/>
      <c r="CB8963" s="14"/>
    </row>
    <row r="8964" spans="1:80" s="9" customFormat="1" x14ac:dyDescent="0.2">
      <c r="A8964" s="16"/>
      <c r="B8964" s="16"/>
      <c r="C8964" s="16"/>
      <c r="D8964" s="16"/>
      <c r="E8964" s="16"/>
      <c r="F8964" s="3"/>
      <c r="G8964" s="3"/>
      <c r="H8964" s="3"/>
      <c r="I8964" s="3"/>
      <c r="J8964" s="2"/>
      <c r="M8964" s="10"/>
      <c r="N8964" s="2"/>
      <c r="O8964" s="3"/>
      <c r="P8964" s="11"/>
      <c r="Q8964" s="16"/>
      <c r="R8964" s="4"/>
      <c r="S8964" s="12"/>
      <c r="T8964" s="16"/>
      <c r="U8964" s="4"/>
      <c r="V8964" s="3"/>
      <c r="W8964" s="3"/>
      <c r="X8964" s="3"/>
      <c r="Y8964" s="3"/>
      <c r="Z8964" s="3"/>
      <c r="AA8964" s="4"/>
      <c r="AB8964" s="4"/>
      <c r="AC8964" s="4"/>
      <c r="AD8964" s="4"/>
      <c r="AE8964" s="4"/>
      <c r="BA8964" s="13"/>
      <c r="BC8964" s="2"/>
      <c r="BD8964" s="2"/>
      <c r="BU8964" s="15"/>
      <c r="BV8964" s="6"/>
      <c r="BW8964" s="6"/>
      <c r="BX8964" s="16"/>
      <c r="BY8964" s="16"/>
      <c r="BZ8964" s="16"/>
      <c r="CA8964" s="16"/>
      <c r="CB8964" s="14"/>
    </row>
    <row r="8965" spans="1:80" s="9" customFormat="1" x14ac:dyDescent="0.2">
      <c r="A8965" s="16"/>
      <c r="B8965" s="16"/>
      <c r="C8965" s="16"/>
      <c r="D8965" s="16"/>
      <c r="E8965" s="16"/>
      <c r="F8965" s="3"/>
      <c r="G8965" s="3"/>
      <c r="H8965" s="3"/>
      <c r="I8965" s="3"/>
      <c r="J8965" s="2"/>
      <c r="M8965" s="10"/>
      <c r="N8965" s="2"/>
      <c r="O8965" s="3"/>
      <c r="P8965" s="11"/>
      <c r="Q8965" s="16"/>
      <c r="R8965" s="4"/>
      <c r="S8965" s="12"/>
      <c r="T8965" s="16"/>
      <c r="U8965" s="4"/>
      <c r="V8965" s="3"/>
      <c r="W8965" s="3"/>
      <c r="X8965" s="3"/>
      <c r="Y8965" s="3"/>
      <c r="Z8965" s="3"/>
      <c r="AA8965" s="4"/>
      <c r="AB8965" s="4"/>
      <c r="AC8965" s="4"/>
      <c r="AD8965" s="4"/>
      <c r="AE8965" s="4"/>
      <c r="BA8965" s="13"/>
      <c r="BC8965" s="2"/>
      <c r="BD8965" s="2"/>
      <c r="BU8965" s="15"/>
      <c r="BV8965" s="6"/>
      <c r="BW8965" s="6"/>
      <c r="BX8965" s="16"/>
      <c r="BY8965" s="16"/>
      <c r="BZ8965" s="16"/>
      <c r="CA8965" s="16"/>
      <c r="CB8965" s="14"/>
    </row>
    <row r="8966" spans="1:80" s="9" customFormat="1" x14ac:dyDescent="0.2">
      <c r="A8966" s="16"/>
      <c r="B8966" s="16"/>
      <c r="C8966" s="16"/>
      <c r="D8966" s="16"/>
      <c r="E8966" s="16"/>
      <c r="F8966" s="3"/>
      <c r="G8966" s="3"/>
      <c r="H8966" s="3"/>
      <c r="I8966" s="3"/>
      <c r="J8966" s="2"/>
      <c r="M8966" s="10"/>
      <c r="N8966" s="2"/>
      <c r="O8966" s="3"/>
      <c r="P8966" s="11"/>
      <c r="Q8966" s="16"/>
      <c r="R8966" s="4"/>
      <c r="S8966" s="12"/>
      <c r="T8966" s="16"/>
      <c r="U8966" s="4"/>
      <c r="V8966" s="3"/>
      <c r="W8966" s="3"/>
      <c r="X8966" s="3"/>
      <c r="Y8966" s="3"/>
      <c r="Z8966" s="3"/>
      <c r="AA8966" s="4"/>
      <c r="AB8966" s="4"/>
      <c r="AC8966" s="4"/>
      <c r="AD8966" s="4"/>
      <c r="AE8966" s="4"/>
      <c r="BA8966" s="13"/>
      <c r="BC8966" s="2"/>
      <c r="BD8966" s="2"/>
      <c r="BU8966" s="15"/>
      <c r="BV8966" s="6"/>
      <c r="BW8966" s="6"/>
      <c r="BX8966" s="16"/>
      <c r="BY8966" s="16"/>
      <c r="BZ8966" s="16"/>
      <c r="CA8966" s="16"/>
      <c r="CB8966" s="14"/>
    </row>
    <row r="8967" spans="1:80" s="9" customFormat="1" x14ac:dyDescent="0.2">
      <c r="A8967" s="16"/>
      <c r="B8967" s="16"/>
      <c r="C8967" s="16"/>
      <c r="D8967" s="16"/>
      <c r="E8967" s="16"/>
      <c r="F8967" s="3"/>
      <c r="G8967" s="3"/>
      <c r="H8967" s="3"/>
      <c r="I8967" s="3"/>
      <c r="J8967" s="2"/>
      <c r="M8967" s="10"/>
      <c r="N8967" s="2"/>
      <c r="O8967" s="3"/>
      <c r="P8967" s="11"/>
      <c r="Q8967" s="16"/>
      <c r="R8967" s="4"/>
      <c r="S8967" s="12"/>
      <c r="T8967" s="16"/>
      <c r="U8967" s="4"/>
      <c r="V8967" s="3"/>
      <c r="W8967" s="3"/>
      <c r="X8967" s="3"/>
      <c r="Y8967" s="3"/>
      <c r="Z8967" s="3"/>
      <c r="AA8967" s="4"/>
      <c r="AB8967" s="4"/>
      <c r="AC8967" s="4"/>
      <c r="AD8967" s="4"/>
      <c r="AE8967" s="4"/>
      <c r="BA8967" s="13"/>
      <c r="BC8967" s="2"/>
      <c r="BD8967" s="2"/>
      <c r="BU8967" s="15"/>
      <c r="BV8967" s="6"/>
      <c r="BW8967" s="6"/>
      <c r="BX8967" s="16"/>
      <c r="BY8967" s="16"/>
      <c r="BZ8967" s="16"/>
      <c r="CA8967" s="16"/>
      <c r="CB8967" s="14"/>
    </row>
    <row r="8968" spans="1:80" s="9" customFormat="1" x14ac:dyDescent="0.2">
      <c r="A8968" s="16"/>
      <c r="B8968" s="16"/>
      <c r="C8968" s="16"/>
      <c r="D8968" s="16"/>
      <c r="E8968" s="16"/>
      <c r="F8968" s="3"/>
      <c r="G8968" s="3"/>
      <c r="H8968" s="3"/>
      <c r="I8968" s="3"/>
      <c r="J8968" s="2"/>
      <c r="M8968" s="10"/>
      <c r="N8968" s="2"/>
      <c r="O8968" s="3"/>
      <c r="P8968" s="11"/>
      <c r="Q8968" s="16"/>
      <c r="R8968" s="4"/>
      <c r="S8968" s="12"/>
      <c r="T8968" s="16"/>
      <c r="U8968" s="4"/>
      <c r="V8968" s="3"/>
      <c r="W8968" s="3"/>
      <c r="X8968" s="3"/>
      <c r="Y8968" s="3"/>
      <c r="Z8968" s="3"/>
      <c r="AA8968" s="4"/>
      <c r="AB8968" s="4"/>
      <c r="AC8968" s="4"/>
      <c r="AD8968" s="4"/>
      <c r="AE8968" s="4"/>
      <c r="BA8968" s="13"/>
      <c r="BC8968" s="2"/>
      <c r="BD8968" s="2"/>
      <c r="BU8968" s="15"/>
      <c r="BV8968" s="6"/>
      <c r="BW8968" s="6"/>
      <c r="BX8968" s="16"/>
      <c r="BY8968" s="16"/>
      <c r="BZ8968" s="16"/>
      <c r="CA8968" s="16"/>
      <c r="CB8968" s="14"/>
    </row>
    <row r="8969" spans="1:80" s="9" customFormat="1" x14ac:dyDescent="0.2">
      <c r="A8969" s="16"/>
      <c r="B8969" s="16"/>
      <c r="C8969" s="16"/>
      <c r="D8969" s="16"/>
      <c r="E8969" s="16"/>
      <c r="F8969" s="3"/>
      <c r="G8969" s="3"/>
      <c r="H8969" s="3"/>
      <c r="I8969" s="3"/>
      <c r="J8969" s="2"/>
      <c r="M8969" s="10"/>
      <c r="N8969" s="2"/>
      <c r="O8969" s="3"/>
      <c r="P8969" s="11"/>
      <c r="Q8969" s="16"/>
      <c r="R8969" s="4"/>
      <c r="S8969" s="12"/>
      <c r="T8969" s="16"/>
      <c r="U8969" s="4"/>
      <c r="V8969" s="3"/>
      <c r="W8969" s="3"/>
      <c r="X8969" s="3"/>
      <c r="Y8969" s="3"/>
      <c r="Z8969" s="3"/>
      <c r="AA8969" s="4"/>
      <c r="AB8969" s="4"/>
      <c r="AC8969" s="4"/>
      <c r="AD8969" s="4"/>
      <c r="AE8969" s="4"/>
      <c r="BA8969" s="13"/>
      <c r="BC8969" s="2"/>
      <c r="BD8969" s="2"/>
      <c r="BU8969" s="15"/>
      <c r="BV8969" s="6"/>
      <c r="BW8969" s="6"/>
      <c r="BX8969" s="16"/>
      <c r="BY8969" s="16"/>
      <c r="BZ8969" s="16"/>
      <c r="CA8969" s="16"/>
      <c r="CB8969" s="14"/>
    </row>
    <row r="8970" spans="1:80" s="9" customFormat="1" x14ac:dyDescent="0.2">
      <c r="A8970" s="16"/>
      <c r="B8970" s="16"/>
      <c r="C8970" s="16"/>
      <c r="D8970" s="16"/>
      <c r="E8970" s="16"/>
      <c r="F8970" s="3"/>
      <c r="G8970" s="3"/>
      <c r="H8970" s="3"/>
      <c r="I8970" s="3"/>
      <c r="J8970" s="2"/>
      <c r="M8970" s="10"/>
      <c r="N8970" s="2"/>
      <c r="O8970" s="3"/>
      <c r="P8970" s="11"/>
      <c r="Q8970" s="16"/>
      <c r="R8970" s="4"/>
      <c r="S8970" s="12"/>
      <c r="T8970" s="16"/>
      <c r="U8970" s="4"/>
      <c r="V8970" s="3"/>
      <c r="W8970" s="3"/>
      <c r="X8970" s="3"/>
      <c r="Y8970" s="3"/>
      <c r="Z8970" s="3"/>
      <c r="AA8970" s="4"/>
      <c r="AB8970" s="4"/>
      <c r="AC8970" s="4"/>
      <c r="AD8970" s="4"/>
      <c r="AE8970" s="4"/>
      <c r="BA8970" s="13"/>
      <c r="BC8970" s="2"/>
      <c r="BD8970" s="2"/>
      <c r="BU8970" s="15"/>
      <c r="BV8970" s="6"/>
      <c r="BW8970" s="6"/>
      <c r="BX8970" s="16"/>
      <c r="BY8970" s="16"/>
      <c r="BZ8970" s="16"/>
      <c r="CA8970" s="16"/>
      <c r="CB8970" s="14"/>
    </row>
    <row r="8971" spans="1:80" s="9" customFormat="1" x14ac:dyDescent="0.2">
      <c r="A8971" s="16"/>
      <c r="B8971" s="16"/>
      <c r="C8971" s="16"/>
      <c r="D8971" s="16"/>
      <c r="E8971" s="16"/>
      <c r="F8971" s="3"/>
      <c r="G8971" s="3"/>
      <c r="H8971" s="3"/>
      <c r="I8971" s="3"/>
      <c r="J8971" s="2"/>
      <c r="M8971" s="10"/>
      <c r="N8971" s="2"/>
      <c r="O8971" s="3"/>
      <c r="P8971" s="11"/>
      <c r="Q8971" s="16"/>
      <c r="R8971" s="4"/>
      <c r="S8971" s="12"/>
      <c r="T8971" s="16"/>
      <c r="U8971" s="4"/>
      <c r="V8971" s="3"/>
      <c r="W8971" s="3"/>
      <c r="X8971" s="3"/>
      <c r="Y8971" s="3"/>
      <c r="Z8971" s="3"/>
      <c r="AA8971" s="4"/>
      <c r="AB8971" s="4"/>
      <c r="AC8971" s="4"/>
      <c r="AD8971" s="4"/>
      <c r="AE8971" s="4"/>
      <c r="BA8971" s="13"/>
      <c r="BC8971" s="2"/>
      <c r="BD8971" s="2"/>
      <c r="BU8971" s="15"/>
      <c r="BV8971" s="6"/>
      <c r="BW8971" s="6"/>
      <c r="BX8971" s="16"/>
      <c r="BY8971" s="16"/>
      <c r="BZ8971" s="16"/>
      <c r="CA8971" s="16"/>
      <c r="CB8971" s="14"/>
    </row>
    <row r="8972" spans="1:80" s="9" customFormat="1" x14ac:dyDescent="0.2">
      <c r="A8972" s="16"/>
      <c r="B8972" s="16"/>
      <c r="C8972" s="16"/>
      <c r="D8972" s="16"/>
      <c r="E8972" s="16"/>
      <c r="F8972" s="3"/>
      <c r="G8972" s="3"/>
      <c r="H8972" s="3"/>
      <c r="I8972" s="3"/>
      <c r="J8972" s="2"/>
      <c r="M8972" s="10"/>
      <c r="N8972" s="2"/>
      <c r="O8972" s="3"/>
      <c r="P8972" s="11"/>
      <c r="Q8972" s="16"/>
      <c r="R8972" s="4"/>
      <c r="S8972" s="12"/>
      <c r="T8972" s="16"/>
      <c r="U8972" s="4"/>
      <c r="V8972" s="3"/>
      <c r="W8972" s="3"/>
      <c r="X8972" s="3"/>
      <c r="Y8972" s="3"/>
      <c r="Z8972" s="3"/>
      <c r="AA8972" s="4"/>
      <c r="AB8972" s="4"/>
      <c r="AC8972" s="4"/>
      <c r="AD8972" s="4"/>
      <c r="AE8972" s="4"/>
      <c r="BA8972" s="13"/>
      <c r="BC8972" s="2"/>
      <c r="BD8972" s="2"/>
      <c r="BU8972" s="15"/>
      <c r="BV8972" s="6"/>
      <c r="BW8972" s="6"/>
      <c r="BX8972" s="16"/>
      <c r="BY8972" s="16"/>
      <c r="BZ8972" s="16"/>
      <c r="CA8972" s="16"/>
      <c r="CB8972" s="14"/>
    </row>
    <row r="8973" spans="1:80" s="9" customFormat="1" x14ac:dyDescent="0.2">
      <c r="A8973" s="16"/>
      <c r="B8973" s="16"/>
      <c r="C8973" s="16"/>
      <c r="D8973" s="16"/>
      <c r="E8973" s="16"/>
      <c r="F8973" s="3"/>
      <c r="G8973" s="3"/>
      <c r="H8973" s="3"/>
      <c r="I8973" s="3"/>
      <c r="J8973" s="2"/>
      <c r="M8973" s="10"/>
      <c r="N8973" s="2"/>
      <c r="O8973" s="3"/>
      <c r="P8973" s="11"/>
      <c r="Q8973" s="16"/>
      <c r="R8973" s="4"/>
      <c r="S8973" s="12"/>
      <c r="T8973" s="16"/>
      <c r="U8973" s="4"/>
      <c r="V8973" s="3"/>
      <c r="W8973" s="3"/>
      <c r="X8973" s="3"/>
      <c r="Y8973" s="3"/>
      <c r="Z8973" s="3"/>
      <c r="AA8973" s="4"/>
      <c r="AB8973" s="4"/>
      <c r="AC8973" s="4"/>
      <c r="AD8973" s="4"/>
      <c r="AE8973" s="4"/>
      <c r="BA8973" s="13"/>
      <c r="BC8973" s="2"/>
      <c r="BD8973" s="2"/>
      <c r="BU8973" s="15"/>
      <c r="BV8973" s="6"/>
      <c r="BW8973" s="6"/>
      <c r="BX8973" s="16"/>
      <c r="BY8973" s="16"/>
      <c r="BZ8973" s="16"/>
      <c r="CA8973" s="16"/>
      <c r="CB8973" s="14"/>
    </row>
    <row r="8974" spans="1:80" s="9" customFormat="1" x14ac:dyDescent="0.2">
      <c r="A8974" s="16"/>
      <c r="B8974" s="16"/>
      <c r="C8974" s="16"/>
      <c r="D8974" s="16"/>
      <c r="E8974" s="16"/>
      <c r="F8974" s="3"/>
      <c r="G8974" s="3"/>
      <c r="H8974" s="3"/>
      <c r="I8974" s="3"/>
      <c r="J8974" s="2"/>
      <c r="M8974" s="10"/>
      <c r="N8974" s="2"/>
      <c r="O8974" s="3"/>
      <c r="P8974" s="11"/>
      <c r="Q8974" s="16"/>
      <c r="R8974" s="4"/>
      <c r="S8974" s="12"/>
      <c r="T8974" s="16"/>
      <c r="U8974" s="4"/>
      <c r="V8974" s="3"/>
      <c r="W8974" s="3"/>
      <c r="X8974" s="3"/>
      <c r="Y8974" s="3"/>
      <c r="Z8974" s="3"/>
      <c r="AA8974" s="4"/>
      <c r="AB8974" s="4"/>
      <c r="AC8974" s="4"/>
      <c r="AD8974" s="4"/>
      <c r="AE8974" s="4"/>
      <c r="BA8974" s="13"/>
      <c r="BC8974" s="2"/>
      <c r="BD8974" s="2"/>
      <c r="BU8974" s="15"/>
      <c r="BV8974" s="6"/>
      <c r="BW8974" s="6"/>
      <c r="BX8974" s="16"/>
      <c r="BY8974" s="16"/>
      <c r="BZ8974" s="16"/>
      <c r="CA8974" s="16"/>
      <c r="CB8974" s="14"/>
    </row>
    <row r="8975" spans="1:80" s="9" customFormat="1" x14ac:dyDescent="0.2">
      <c r="A8975" s="16"/>
      <c r="B8975" s="16"/>
      <c r="C8975" s="16"/>
      <c r="D8975" s="16"/>
      <c r="E8975" s="16"/>
      <c r="F8975" s="3"/>
      <c r="G8975" s="3"/>
      <c r="H8975" s="3"/>
      <c r="I8975" s="3"/>
      <c r="J8975" s="2"/>
      <c r="M8975" s="10"/>
      <c r="N8975" s="2"/>
      <c r="O8975" s="3"/>
      <c r="P8975" s="11"/>
      <c r="Q8975" s="16"/>
      <c r="R8975" s="4"/>
      <c r="S8975" s="12"/>
      <c r="T8975" s="16"/>
      <c r="U8975" s="4"/>
      <c r="V8975" s="3"/>
      <c r="W8975" s="3"/>
      <c r="X8975" s="3"/>
      <c r="Y8975" s="3"/>
      <c r="Z8975" s="3"/>
      <c r="AA8975" s="4"/>
      <c r="AB8975" s="4"/>
      <c r="AC8975" s="4"/>
      <c r="AD8975" s="4"/>
      <c r="AE8975" s="4"/>
      <c r="BA8975" s="13"/>
      <c r="BC8975" s="2"/>
      <c r="BD8975" s="2"/>
      <c r="BU8975" s="15"/>
      <c r="BV8975" s="6"/>
      <c r="BW8975" s="6"/>
      <c r="BX8975" s="16"/>
      <c r="BY8975" s="16"/>
      <c r="BZ8975" s="16"/>
      <c r="CA8975" s="16"/>
      <c r="CB8975" s="14"/>
    </row>
    <row r="8976" spans="1:80" s="9" customFormat="1" x14ac:dyDescent="0.2">
      <c r="A8976" s="16"/>
      <c r="B8976" s="16"/>
      <c r="C8976" s="16"/>
      <c r="D8976" s="16"/>
      <c r="E8976" s="16"/>
      <c r="F8976" s="3"/>
      <c r="G8976" s="3"/>
      <c r="H8976" s="3"/>
      <c r="I8976" s="3"/>
      <c r="J8976" s="2"/>
      <c r="M8976" s="10"/>
      <c r="N8976" s="2"/>
      <c r="O8976" s="3"/>
      <c r="P8976" s="11"/>
      <c r="Q8976" s="16"/>
      <c r="R8976" s="4"/>
      <c r="S8976" s="12"/>
      <c r="T8976" s="16"/>
      <c r="U8976" s="4"/>
      <c r="V8976" s="3"/>
      <c r="W8976" s="3"/>
      <c r="X8976" s="3"/>
      <c r="Y8976" s="3"/>
      <c r="Z8976" s="3"/>
      <c r="AA8976" s="4"/>
      <c r="AB8976" s="4"/>
      <c r="AC8976" s="4"/>
      <c r="AD8976" s="4"/>
      <c r="AE8976" s="4"/>
      <c r="BA8976" s="13"/>
      <c r="BC8976" s="2"/>
      <c r="BD8976" s="2"/>
      <c r="BU8976" s="15"/>
      <c r="BV8976" s="6"/>
      <c r="BW8976" s="6"/>
      <c r="BX8976" s="16"/>
      <c r="BY8976" s="16"/>
      <c r="BZ8976" s="16"/>
      <c r="CA8976" s="16"/>
      <c r="CB8976" s="14"/>
    </row>
    <row r="8977" spans="1:80" s="9" customFormat="1" x14ac:dyDescent="0.2">
      <c r="A8977" s="16"/>
      <c r="B8977" s="16"/>
      <c r="C8977" s="16"/>
      <c r="D8977" s="16"/>
      <c r="E8977" s="16"/>
      <c r="F8977" s="3"/>
      <c r="G8977" s="3"/>
      <c r="H8977" s="3"/>
      <c r="I8977" s="3"/>
      <c r="J8977" s="2"/>
      <c r="M8977" s="10"/>
      <c r="N8977" s="2"/>
      <c r="O8977" s="3"/>
      <c r="P8977" s="11"/>
      <c r="Q8977" s="16"/>
      <c r="R8977" s="4"/>
      <c r="S8977" s="12"/>
      <c r="T8977" s="16"/>
      <c r="U8977" s="4"/>
      <c r="V8977" s="3"/>
      <c r="W8977" s="3"/>
      <c r="X8977" s="3"/>
      <c r="Y8977" s="3"/>
      <c r="Z8977" s="3"/>
      <c r="AA8977" s="4"/>
      <c r="AB8977" s="4"/>
      <c r="AC8977" s="4"/>
      <c r="AD8977" s="4"/>
      <c r="AE8977" s="4"/>
      <c r="BA8977" s="13"/>
      <c r="BC8977" s="2"/>
      <c r="BD8977" s="2"/>
      <c r="BU8977" s="15"/>
      <c r="BV8977" s="6"/>
      <c r="BW8977" s="6"/>
      <c r="BX8977" s="16"/>
      <c r="BY8977" s="16"/>
      <c r="BZ8977" s="16"/>
      <c r="CA8977" s="16"/>
      <c r="CB8977" s="14"/>
    </row>
    <row r="8978" spans="1:80" s="9" customFormat="1" x14ac:dyDescent="0.2">
      <c r="A8978" s="16"/>
      <c r="B8978" s="16"/>
      <c r="C8978" s="16"/>
      <c r="D8978" s="16"/>
      <c r="E8978" s="16"/>
      <c r="F8978" s="3"/>
      <c r="G8978" s="3"/>
      <c r="H8978" s="3"/>
      <c r="I8978" s="3"/>
      <c r="J8978" s="2"/>
      <c r="M8978" s="10"/>
      <c r="N8978" s="2"/>
      <c r="O8978" s="3"/>
      <c r="P8978" s="11"/>
      <c r="Q8978" s="16"/>
      <c r="R8978" s="4"/>
      <c r="S8978" s="12"/>
      <c r="T8978" s="16"/>
      <c r="U8978" s="4"/>
      <c r="V8978" s="3"/>
      <c r="W8978" s="3"/>
      <c r="X8978" s="3"/>
      <c r="Y8978" s="3"/>
      <c r="Z8978" s="3"/>
      <c r="AA8978" s="4"/>
      <c r="AB8978" s="4"/>
      <c r="AC8978" s="4"/>
      <c r="AD8978" s="4"/>
      <c r="AE8978" s="4"/>
      <c r="BA8978" s="13"/>
      <c r="BC8978" s="2"/>
      <c r="BD8978" s="2"/>
      <c r="BU8978" s="15"/>
      <c r="BV8978" s="6"/>
      <c r="BW8978" s="6"/>
      <c r="BX8978" s="16"/>
      <c r="BY8978" s="16"/>
      <c r="BZ8978" s="16"/>
      <c r="CA8978" s="16"/>
      <c r="CB8978" s="14"/>
    </row>
    <row r="8979" spans="1:80" s="9" customFormat="1" x14ac:dyDescent="0.2">
      <c r="A8979" s="16"/>
      <c r="B8979" s="16"/>
      <c r="C8979" s="16"/>
      <c r="D8979" s="16"/>
      <c r="E8979" s="16"/>
      <c r="F8979" s="3"/>
      <c r="G8979" s="3"/>
      <c r="H8979" s="3"/>
      <c r="I8979" s="3"/>
      <c r="J8979" s="2"/>
      <c r="M8979" s="10"/>
      <c r="N8979" s="2"/>
      <c r="O8979" s="3"/>
      <c r="P8979" s="11"/>
      <c r="Q8979" s="16"/>
      <c r="R8979" s="4"/>
      <c r="S8979" s="12"/>
      <c r="T8979" s="16"/>
      <c r="U8979" s="4"/>
      <c r="V8979" s="3"/>
      <c r="W8979" s="3"/>
      <c r="X8979" s="3"/>
      <c r="Y8979" s="3"/>
      <c r="Z8979" s="3"/>
      <c r="AA8979" s="4"/>
      <c r="AB8979" s="4"/>
      <c r="AC8979" s="4"/>
      <c r="AD8979" s="4"/>
      <c r="AE8979" s="4"/>
      <c r="BA8979" s="13"/>
      <c r="BC8979" s="2"/>
      <c r="BD8979" s="2"/>
      <c r="BU8979" s="15"/>
      <c r="BV8979" s="6"/>
      <c r="BW8979" s="6"/>
      <c r="BX8979" s="16"/>
      <c r="BY8979" s="16"/>
      <c r="BZ8979" s="16"/>
      <c r="CA8979" s="16"/>
      <c r="CB8979" s="14"/>
    </row>
    <row r="8980" spans="1:80" s="9" customFormat="1" x14ac:dyDescent="0.2">
      <c r="A8980" s="16"/>
      <c r="B8980" s="16"/>
      <c r="C8980" s="16"/>
      <c r="D8980" s="16"/>
      <c r="E8980" s="16"/>
      <c r="F8980" s="3"/>
      <c r="G8980" s="3"/>
      <c r="H8980" s="3"/>
      <c r="I8980" s="3"/>
      <c r="J8980" s="2"/>
      <c r="M8980" s="10"/>
      <c r="N8980" s="2"/>
      <c r="O8980" s="3"/>
      <c r="P8980" s="11"/>
      <c r="Q8980" s="16"/>
      <c r="R8980" s="4"/>
      <c r="S8980" s="12"/>
      <c r="T8980" s="16"/>
      <c r="U8980" s="4"/>
      <c r="V8980" s="3"/>
      <c r="W8980" s="3"/>
      <c r="X8980" s="3"/>
      <c r="Y8980" s="3"/>
      <c r="Z8980" s="3"/>
      <c r="AA8980" s="4"/>
      <c r="AB8980" s="4"/>
      <c r="AC8980" s="4"/>
      <c r="AD8980" s="4"/>
      <c r="AE8980" s="4"/>
      <c r="BA8980" s="13"/>
      <c r="BC8980" s="2"/>
      <c r="BD8980" s="2"/>
      <c r="BU8980" s="15"/>
      <c r="BV8980" s="6"/>
      <c r="BW8980" s="6"/>
      <c r="BX8980" s="16"/>
      <c r="BY8980" s="16"/>
      <c r="BZ8980" s="16"/>
      <c r="CA8980" s="16"/>
      <c r="CB8980" s="14"/>
    </row>
    <row r="8981" spans="1:80" s="9" customFormat="1" x14ac:dyDescent="0.2">
      <c r="A8981" s="16"/>
      <c r="B8981" s="16"/>
      <c r="C8981" s="16"/>
      <c r="D8981" s="16"/>
      <c r="E8981" s="16"/>
      <c r="F8981" s="3"/>
      <c r="G8981" s="3"/>
      <c r="H8981" s="3"/>
      <c r="I8981" s="3"/>
      <c r="J8981" s="2"/>
      <c r="M8981" s="10"/>
      <c r="N8981" s="2"/>
      <c r="O8981" s="3"/>
      <c r="P8981" s="11"/>
      <c r="Q8981" s="16"/>
      <c r="R8981" s="4"/>
      <c r="S8981" s="12"/>
      <c r="T8981" s="16"/>
      <c r="U8981" s="4"/>
      <c r="V8981" s="3"/>
      <c r="W8981" s="3"/>
      <c r="X8981" s="3"/>
      <c r="Y8981" s="3"/>
      <c r="Z8981" s="3"/>
      <c r="AA8981" s="4"/>
      <c r="AB8981" s="4"/>
      <c r="AC8981" s="4"/>
      <c r="AD8981" s="4"/>
      <c r="AE8981" s="4"/>
      <c r="BA8981" s="13"/>
      <c r="BC8981" s="2"/>
      <c r="BD8981" s="2"/>
      <c r="BU8981" s="15"/>
      <c r="BV8981" s="6"/>
      <c r="BW8981" s="6"/>
      <c r="BX8981" s="16"/>
      <c r="BY8981" s="16"/>
      <c r="BZ8981" s="16"/>
      <c r="CA8981" s="16"/>
      <c r="CB8981" s="14"/>
    </row>
    <row r="8982" spans="1:80" s="9" customFormat="1" x14ac:dyDescent="0.2">
      <c r="A8982" s="16"/>
      <c r="B8982" s="16"/>
      <c r="C8982" s="16"/>
      <c r="D8982" s="16"/>
      <c r="E8982" s="16"/>
      <c r="F8982" s="3"/>
      <c r="G8982" s="3"/>
      <c r="H8982" s="3"/>
      <c r="I8982" s="3"/>
      <c r="J8982" s="2"/>
      <c r="M8982" s="10"/>
      <c r="N8982" s="2"/>
      <c r="O8982" s="3"/>
      <c r="P8982" s="11"/>
      <c r="Q8982" s="16"/>
      <c r="R8982" s="4"/>
      <c r="S8982" s="12"/>
      <c r="T8982" s="16"/>
      <c r="U8982" s="4"/>
      <c r="V8982" s="3"/>
      <c r="W8982" s="3"/>
      <c r="X8982" s="3"/>
      <c r="Y8982" s="3"/>
      <c r="Z8982" s="3"/>
      <c r="AA8982" s="4"/>
      <c r="AB8982" s="4"/>
      <c r="AC8982" s="4"/>
      <c r="AD8982" s="4"/>
      <c r="AE8982" s="4"/>
      <c r="BA8982" s="13"/>
      <c r="BC8982" s="2"/>
      <c r="BD8982" s="2"/>
      <c r="BU8982" s="15"/>
      <c r="BV8982" s="6"/>
      <c r="BW8982" s="6"/>
      <c r="BX8982" s="16"/>
      <c r="BY8982" s="16"/>
      <c r="BZ8982" s="16"/>
      <c r="CA8982" s="16"/>
      <c r="CB8982" s="14"/>
    </row>
    <row r="8983" spans="1:80" s="9" customFormat="1" x14ac:dyDescent="0.2">
      <c r="A8983" s="16"/>
      <c r="B8983" s="16"/>
      <c r="C8983" s="16"/>
      <c r="D8983" s="16"/>
      <c r="E8983" s="16"/>
      <c r="F8983" s="3"/>
      <c r="G8983" s="3"/>
      <c r="H8983" s="3"/>
      <c r="I8983" s="3"/>
      <c r="J8983" s="2"/>
      <c r="M8983" s="10"/>
      <c r="N8983" s="2"/>
      <c r="O8983" s="3"/>
      <c r="P8983" s="11"/>
      <c r="Q8983" s="16"/>
      <c r="R8983" s="4"/>
      <c r="S8983" s="12"/>
      <c r="T8983" s="16"/>
      <c r="U8983" s="4"/>
      <c r="V8983" s="3"/>
      <c r="W8983" s="3"/>
      <c r="X8983" s="3"/>
      <c r="Y8983" s="3"/>
      <c r="Z8983" s="3"/>
      <c r="AA8983" s="4"/>
      <c r="AB8983" s="4"/>
      <c r="AC8983" s="4"/>
      <c r="AD8983" s="4"/>
      <c r="AE8983" s="4"/>
      <c r="BA8983" s="13"/>
      <c r="BC8983" s="2"/>
      <c r="BD8983" s="2"/>
      <c r="BU8983" s="15"/>
      <c r="BV8983" s="6"/>
      <c r="BW8983" s="6"/>
      <c r="BX8983" s="16"/>
      <c r="BY8983" s="16"/>
      <c r="BZ8983" s="16"/>
      <c r="CA8983" s="16"/>
      <c r="CB8983" s="14"/>
    </row>
    <row r="8984" spans="1:80" s="9" customFormat="1" x14ac:dyDescent="0.2">
      <c r="A8984" s="16"/>
      <c r="B8984" s="16"/>
      <c r="C8984" s="16"/>
      <c r="D8984" s="16"/>
      <c r="E8984" s="16"/>
      <c r="F8984" s="3"/>
      <c r="G8984" s="3"/>
      <c r="H8984" s="3"/>
      <c r="I8984" s="3"/>
      <c r="J8984" s="2"/>
      <c r="M8984" s="10"/>
      <c r="N8984" s="2"/>
      <c r="O8984" s="3"/>
      <c r="P8984" s="11"/>
      <c r="Q8984" s="16"/>
      <c r="R8984" s="4"/>
      <c r="S8984" s="12"/>
      <c r="T8984" s="16"/>
      <c r="U8984" s="4"/>
      <c r="V8984" s="3"/>
      <c r="W8984" s="3"/>
      <c r="X8984" s="3"/>
      <c r="Y8984" s="3"/>
      <c r="Z8984" s="3"/>
      <c r="AA8984" s="4"/>
      <c r="AB8984" s="4"/>
      <c r="AC8984" s="4"/>
      <c r="AD8984" s="4"/>
      <c r="AE8984" s="4"/>
      <c r="BA8984" s="13"/>
      <c r="BC8984" s="2"/>
      <c r="BD8984" s="2"/>
      <c r="BU8984" s="15"/>
      <c r="BV8984" s="6"/>
      <c r="BW8984" s="6"/>
      <c r="BX8984" s="16"/>
      <c r="BY8984" s="16"/>
      <c r="BZ8984" s="16"/>
      <c r="CA8984" s="16"/>
      <c r="CB8984" s="14"/>
    </row>
    <row r="8985" spans="1:80" s="9" customFormat="1" x14ac:dyDescent="0.2">
      <c r="A8985" s="16"/>
      <c r="B8985" s="16"/>
      <c r="C8985" s="16"/>
      <c r="D8985" s="16"/>
      <c r="E8985" s="16"/>
      <c r="F8985" s="3"/>
      <c r="G8985" s="3"/>
      <c r="H8985" s="3"/>
      <c r="I8985" s="3"/>
      <c r="J8985" s="2"/>
      <c r="M8985" s="10"/>
      <c r="N8985" s="2"/>
      <c r="O8985" s="3"/>
      <c r="P8985" s="11"/>
      <c r="Q8985" s="16"/>
      <c r="R8985" s="4"/>
      <c r="S8985" s="12"/>
      <c r="T8985" s="16"/>
      <c r="U8985" s="4"/>
      <c r="V8985" s="3"/>
      <c r="W8985" s="3"/>
      <c r="X8985" s="3"/>
      <c r="Y8985" s="3"/>
      <c r="Z8985" s="3"/>
      <c r="AA8985" s="4"/>
      <c r="AB8985" s="4"/>
      <c r="AC8985" s="4"/>
      <c r="AD8985" s="4"/>
      <c r="AE8985" s="4"/>
      <c r="BA8985" s="13"/>
      <c r="BC8985" s="2"/>
      <c r="BD8985" s="2"/>
      <c r="BU8985" s="15"/>
      <c r="BV8985" s="6"/>
      <c r="BW8985" s="6"/>
      <c r="BX8985" s="16"/>
      <c r="BY8985" s="16"/>
      <c r="BZ8985" s="16"/>
      <c r="CA8985" s="16"/>
      <c r="CB8985" s="14"/>
    </row>
    <row r="8986" spans="1:80" s="9" customFormat="1" x14ac:dyDescent="0.2">
      <c r="A8986" s="16"/>
      <c r="B8986" s="16"/>
      <c r="C8986" s="16"/>
      <c r="D8986" s="16"/>
      <c r="E8986" s="16"/>
      <c r="F8986" s="3"/>
      <c r="G8986" s="3"/>
      <c r="H8986" s="3"/>
      <c r="I8986" s="3"/>
      <c r="J8986" s="2"/>
      <c r="M8986" s="10"/>
      <c r="N8986" s="2"/>
      <c r="O8986" s="3"/>
      <c r="P8986" s="11"/>
      <c r="Q8986" s="16"/>
      <c r="R8986" s="4"/>
      <c r="S8986" s="12"/>
      <c r="T8986" s="16"/>
      <c r="U8986" s="4"/>
      <c r="V8986" s="3"/>
      <c r="W8986" s="3"/>
      <c r="X8986" s="3"/>
      <c r="Y8986" s="3"/>
      <c r="Z8986" s="3"/>
      <c r="AA8986" s="4"/>
      <c r="AB8986" s="4"/>
      <c r="AC8986" s="4"/>
      <c r="AD8986" s="4"/>
      <c r="AE8986" s="4"/>
      <c r="BA8986" s="13"/>
      <c r="BC8986" s="2"/>
      <c r="BD8986" s="2"/>
      <c r="BU8986" s="15"/>
      <c r="BV8986" s="6"/>
      <c r="BW8986" s="6"/>
      <c r="BX8986" s="16"/>
      <c r="BY8986" s="16"/>
      <c r="BZ8986" s="16"/>
      <c r="CA8986" s="16"/>
      <c r="CB8986" s="14"/>
    </row>
    <row r="8987" spans="1:80" s="9" customFormat="1" x14ac:dyDescent="0.2">
      <c r="A8987" s="16"/>
      <c r="B8987" s="16"/>
      <c r="C8987" s="16"/>
      <c r="D8987" s="16"/>
      <c r="E8987" s="16"/>
      <c r="F8987" s="3"/>
      <c r="G8987" s="3"/>
      <c r="H8987" s="3"/>
      <c r="I8987" s="3"/>
      <c r="J8987" s="2"/>
      <c r="M8987" s="10"/>
      <c r="N8987" s="2"/>
      <c r="O8987" s="3"/>
      <c r="P8987" s="11"/>
      <c r="Q8987" s="16"/>
      <c r="R8987" s="4"/>
      <c r="S8987" s="12"/>
      <c r="T8987" s="16"/>
      <c r="U8987" s="4"/>
      <c r="V8987" s="3"/>
      <c r="W8987" s="3"/>
      <c r="X8987" s="3"/>
      <c r="Y8987" s="3"/>
      <c r="Z8987" s="3"/>
      <c r="AA8987" s="4"/>
      <c r="AB8987" s="4"/>
      <c r="AC8987" s="4"/>
      <c r="AD8987" s="4"/>
      <c r="AE8987" s="4"/>
      <c r="BA8987" s="13"/>
      <c r="BC8987" s="2"/>
      <c r="BD8987" s="2"/>
      <c r="BU8987" s="15"/>
      <c r="BV8987" s="6"/>
      <c r="BW8987" s="6"/>
      <c r="BX8987" s="16"/>
      <c r="BY8987" s="16"/>
      <c r="BZ8987" s="16"/>
      <c r="CA8987" s="16"/>
      <c r="CB8987" s="14"/>
    </row>
    <row r="8988" spans="1:80" s="9" customFormat="1" x14ac:dyDescent="0.2">
      <c r="A8988" s="16"/>
      <c r="B8988" s="16"/>
      <c r="C8988" s="16"/>
      <c r="D8988" s="16"/>
      <c r="E8988" s="16"/>
      <c r="F8988" s="3"/>
      <c r="G8988" s="3"/>
      <c r="H8988" s="3"/>
      <c r="I8988" s="3"/>
      <c r="J8988" s="2"/>
      <c r="M8988" s="10"/>
      <c r="N8988" s="2"/>
      <c r="O8988" s="3"/>
      <c r="P8988" s="11"/>
      <c r="Q8988" s="16"/>
      <c r="R8988" s="4"/>
      <c r="S8988" s="12"/>
      <c r="T8988" s="16"/>
      <c r="U8988" s="4"/>
      <c r="V8988" s="3"/>
      <c r="W8988" s="3"/>
      <c r="X8988" s="3"/>
      <c r="Y8988" s="3"/>
      <c r="Z8988" s="3"/>
      <c r="AA8988" s="4"/>
      <c r="AB8988" s="4"/>
      <c r="AC8988" s="4"/>
      <c r="AD8988" s="4"/>
      <c r="AE8988" s="4"/>
      <c r="BA8988" s="13"/>
      <c r="BC8988" s="2"/>
      <c r="BD8988" s="2"/>
      <c r="BU8988" s="15"/>
      <c r="BV8988" s="6"/>
      <c r="BW8988" s="6"/>
      <c r="BX8988" s="16"/>
      <c r="BY8988" s="16"/>
      <c r="BZ8988" s="16"/>
      <c r="CA8988" s="16"/>
      <c r="CB8988" s="14"/>
    </row>
    <row r="8989" spans="1:80" s="9" customFormat="1" x14ac:dyDescent="0.2">
      <c r="A8989" s="16"/>
      <c r="B8989" s="16"/>
      <c r="C8989" s="16"/>
      <c r="D8989" s="16"/>
      <c r="E8989" s="16"/>
      <c r="F8989" s="3"/>
      <c r="G8989" s="3"/>
      <c r="H8989" s="3"/>
      <c r="I8989" s="3"/>
      <c r="J8989" s="2"/>
      <c r="M8989" s="10"/>
      <c r="N8989" s="2"/>
      <c r="O8989" s="3"/>
      <c r="P8989" s="11"/>
      <c r="Q8989" s="16"/>
      <c r="R8989" s="4"/>
      <c r="S8989" s="12"/>
      <c r="T8989" s="16"/>
      <c r="U8989" s="4"/>
      <c r="V8989" s="3"/>
      <c r="W8989" s="3"/>
      <c r="X8989" s="3"/>
      <c r="Y8989" s="3"/>
      <c r="Z8989" s="3"/>
      <c r="AA8989" s="4"/>
      <c r="AB8989" s="4"/>
      <c r="AC8989" s="4"/>
      <c r="AD8989" s="4"/>
      <c r="AE8989" s="4"/>
      <c r="BA8989" s="13"/>
      <c r="BC8989" s="2"/>
      <c r="BD8989" s="2"/>
      <c r="BU8989" s="15"/>
      <c r="BV8989" s="6"/>
      <c r="BW8989" s="6"/>
      <c r="BX8989" s="16"/>
      <c r="BY8989" s="16"/>
      <c r="BZ8989" s="16"/>
      <c r="CA8989" s="16"/>
      <c r="CB8989" s="14"/>
    </row>
    <row r="8990" spans="1:80" s="9" customFormat="1" x14ac:dyDescent="0.2">
      <c r="A8990" s="16"/>
      <c r="B8990" s="16"/>
      <c r="C8990" s="16"/>
      <c r="D8990" s="16"/>
      <c r="E8990" s="16"/>
      <c r="F8990" s="3"/>
      <c r="G8990" s="3"/>
      <c r="H8990" s="3"/>
      <c r="I8990" s="3"/>
      <c r="J8990" s="2"/>
      <c r="M8990" s="10"/>
      <c r="N8990" s="2"/>
      <c r="O8990" s="3"/>
      <c r="P8990" s="11"/>
      <c r="Q8990" s="16"/>
      <c r="R8990" s="4"/>
      <c r="S8990" s="12"/>
      <c r="T8990" s="16"/>
      <c r="U8990" s="4"/>
      <c r="V8990" s="3"/>
      <c r="W8990" s="3"/>
      <c r="X8990" s="3"/>
      <c r="Y8990" s="3"/>
      <c r="Z8990" s="3"/>
      <c r="AA8990" s="4"/>
      <c r="AB8990" s="4"/>
      <c r="AC8990" s="4"/>
      <c r="AD8990" s="4"/>
      <c r="AE8990" s="4"/>
      <c r="BA8990" s="13"/>
      <c r="BC8990" s="2"/>
      <c r="BD8990" s="2"/>
      <c r="BU8990" s="15"/>
      <c r="BV8990" s="6"/>
      <c r="BW8990" s="6"/>
      <c r="BX8990" s="16"/>
      <c r="BY8990" s="16"/>
      <c r="BZ8990" s="16"/>
      <c r="CA8990" s="16"/>
      <c r="CB8990" s="14"/>
    </row>
    <row r="8991" spans="1:80" s="9" customFormat="1" x14ac:dyDescent="0.2">
      <c r="A8991" s="16"/>
      <c r="B8991" s="16"/>
      <c r="C8991" s="16"/>
      <c r="D8991" s="16"/>
      <c r="E8991" s="16"/>
      <c r="F8991" s="3"/>
      <c r="G8991" s="3"/>
      <c r="H8991" s="3"/>
      <c r="I8991" s="3"/>
      <c r="J8991" s="2"/>
      <c r="M8991" s="10"/>
      <c r="N8991" s="2"/>
      <c r="O8991" s="3"/>
      <c r="P8991" s="11"/>
      <c r="Q8991" s="16"/>
      <c r="R8991" s="4"/>
      <c r="S8991" s="12"/>
      <c r="T8991" s="16"/>
      <c r="U8991" s="4"/>
      <c r="V8991" s="3"/>
      <c r="W8991" s="3"/>
      <c r="X8991" s="3"/>
      <c r="Y8991" s="3"/>
      <c r="Z8991" s="3"/>
      <c r="AA8991" s="4"/>
      <c r="AB8991" s="4"/>
      <c r="AC8991" s="4"/>
      <c r="AD8991" s="4"/>
      <c r="AE8991" s="4"/>
      <c r="BA8991" s="13"/>
      <c r="BC8991" s="2"/>
      <c r="BD8991" s="2"/>
      <c r="BU8991" s="15"/>
      <c r="BV8991" s="6"/>
      <c r="BW8991" s="6"/>
      <c r="BX8991" s="16"/>
      <c r="BY8991" s="16"/>
      <c r="BZ8991" s="16"/>
      <c r="CA8991" s="16"/>
      <c r="CB8991" s="14"/>
    </row>
    <row r="8992" spans="1:80" s="9" customFormat="1" x14ac:dyDescent="0.2">
      <c r="A8992" s="16"/>
      <c r="B8992" s="16"/>
      <c r="C8992" s="16"/>
      <c r="D8992" s="16"/>
      <c r="E8992" s="16"/>
      <c r="F8992" s="3"/>
      <c r="G8992" s="3"/>
      <c r="H8992" s="3"/>
      <c r="I8992" s="3"/>
      <c r="J8992" s="2"/>
      <c r="M8992" s="10"/>
      <c r="N8992" s="2"/>
      <c r="O8992" s="3"/>
      <c r="P8992" s="11"/>
      <c r="Q8992" s="16"/>
      <c r="R8992" s="4"/>
      <c r="S8992" s="12"/>
      <c r="T8992" s="16"/>
      <c r="U8992" s="4"/>
      <c r="V8992" s="3"/>
      <c r="W8992" s="3"/>
      <c r="X8992" s="3"/>
      <c r="Y8992" s="3"/>
      <c r="Z8992" s="3"/>
      <c r="AA8992" s="4"/>
      <c r="AB8992" s="4"/>
      <c r="AC8992" s="4"/>
      <c r="AD8992" s="4"/>
      <c r="AE8992" s="4"/>
      <c r="BA8992" s="13"/>
      <c r="BC8992" s="2"/>
      <c r="BD8992" s="2"/>
      <c r="BU8992" s="15"/>
      <c r="BV8992" s="6"/>
      <c r="BW8992" s="6"/>
      <c r="BX8992" s="16"/>
      <c r="BY8992" s="16"/>
      <c r="BZ8992" s="16"/>
      <c r="CA8992" s="16"/>
      <c r="CB8992" s="14"/>
    </row>
    <row r="8993" spans="1:80" s="9" customFormat="1" x14ac:dyDescent="0.2">
      <c r="A8993" s="16"/>
      <c r="B8993" s="16"/>
      <c r="C8993" s="16"/>
      <c r="D8993" s="16"/>
      <c r="E8993" s="16"/>
      <c r="F8993" s="3"/>
      <c r="G8993" s="3"/>
      <c r="H8993" s="3"/>
      <c r="I8993" s="3"/>
      <c r="J8993" s="2"/>
      <c r="M8993" s="10"/>
      <c r="N8993" s="2"/>
      <c r="O8993" s="3"/>
      <c r="P8993" s="11"/>
      <c r="Q8993" s="16"/>
      <c r="R8993" s="4"/>
      <c r="S8993" s="12"/>
      <c r="T8993" s="16"/>
      <c r="U8993" s="4"/>
      <c r="V8993" s="3"/>
      <c r="W8993" s="3"/>
      <c r="X8993" s="3"/>
      <c r="Y8993" s="3"/>
      <c r="Z8993" s="3"/>
      <c r="AA8993" s="4"/>
      <c r="AB8993" s="4"/>
      <c r="AC8993" s="4"/>
      <c r="AD8993" s="4"/>
      <c r="AE8993" s="4"/>
      <c r="BA8993" s="13"/>
      <c r="BC8993" s="2"/>
      <c r="BD8993" s="2"/>
      <c r="BU8993" s="15"/>
      <c r="BV8993" s="6"/>
      <c r="BW8993" s="6"/>
      <c r="BX8993" s="16"/>
      <c r="BY8993" s="16"/>
      <c r="BZ8993" s="16"/>
      <c r="CA8993" s="16"/>
      <c r="CB8993" s="14"/>
    </row>
    <row r="8994" spans="1:80" s="9" customFormat="1" x14ac:dyDescent="0.2">
      <c r="A8994" s="16"/>
      <c r="B8994" s="16"/>
      <c r="C8994" s="16"/>
      <c r="D8994" s="16"/>
      <c r="E8994" s="16"/>
      <c r="F8994" s="3"/>
      <c r="G8994" s="3"/>
      <c r="H8994" s="3"/>
      <c r="I8994" s="3"/>
      <c r="J8994" s="2"/>
      <c r="M8994" s="10"/>
      <c r="N8994" s="2"/>
      <c r="O8994" s="3"/>
      <c r="P8994" s="11"/>
      <c r="Q8994" s="16"/>
      <c r="R8994" s="4"/>
      <c r="S8994" s="12"/>
      <c r="T8994" s="16"/>
      <c r="U8994" s="4"/>
      <c r="V8994" s="3"/>
      <c r="W8994" s="3"/>
      <c r="X8994" s="3"/>
      <c r="Y8994" s="3"/>
      <c r="Z8994" s="3"/>
      <c r="AA8994" s="4"/>
      <c r="AB8994" s="4"/>
      <c r="AC8994" s="4"/>
      <c r="AD8994" s="4"/>
      <c r="AE8994" s="4"/>
      <c r="BA8994" s="13"/>
      <c r="BC8994" s="2"/>
      <c r="BD8994" s="2"/>
      <c r="BU8994" s="15"/>
      <c r="BV8994" s="6"/>
      <c r="BW8994" s="6"/>
      <c r="BX8994" s="16"/>
      <c r="BY8994" s="16"/>
      <c r="BZ8994" s="16"/>
      <c r="CA8994" s="16"/>
      <c r="CB8994" s="14"/>
    </row>
    <row r="8995" spans="1:80" s="9" customFormat="1" x14ac:dyDescent="0.2">
      <c r="A8995" s="16"/>
      <c r="B8995" s="16"/>
      <c r="C8995" s="16"/>
      <c r="D8995" s="16"/>
      <c r="E8995" s="16"/>
      <c r="F8995" s="3"/>
      <c r="G8995" s="3"/>
      <c r="H8995" s="3"/>
      <c r="I8995" s="3"/>
      <c r="J8995" s="2"/>
      <c r="M8995" s="10"/>
      <c r="N8995" s="2"/>
      <c r="O8995" s="3"/>
      <c r="P8995" s="11"/>
      <c r="Q8995" s="16"/>
      <c r="R8995" s="4"/>
      <c r="S8995" s="12"/>
      <c r="T8995" s="16"/>
      <c r="U8995" s="4"/>
      <c r="V8995" s="3"/>
      <c r="W8995" s="3"/>
      <c r="X8995" s="3"/>
      <c r="Y8995" s="3"/>
      <c r="Z8995" s="3"/>
      <c r="AA8995" s="4"/>
      <c r="AB8995" s="4"/>
      <c r="AC8995" s="4"/>
      <c r="AD8995" s="4"/>
      <c r="AE8995" s="4"/>
      <c r="BA8995" s="13"/>
      <c r="BC8995" s="2"/>
      <c r="BD8995" s="2"/>
      <c r="BU8995" s="15"/>
      <c r="BV8995" s="6"/>
      <c r="BW8995" s="6"/>
      <c r="BX8995" s="16"/>
      <c r="BY8995" s="16"/>
      <c r="BZ8995" s="16"/>
      <c r="CA8995" s="16"/>
      <c r="CB8995" s="14"/>
    </row>
    <row r="8996" spans="1:80" s="9" customFormat="1" x14ac:dyDescent="0.2">
      <c r="A8996" s="16"/>
      <c r="B8996" s="16"/>
      <c r="C8996" s="16"/>
      <c r="D8996" s="16"/>
      <c r="E8996" s="16"/>
      <c r="F8996" s="3"/>
      <c r="G8996" s="3"/>
      <c r="H8996" s="3"/>
      <c r="I8996" s="3"/>
      <c r="J8996" s="2"/>
      <c r="M8996" s="10"/>
      <c r="N8996" s="2"/>
      <c r="O8996" s="3"/>
      <c r="P8996" s="11"/>
      <c r="Q8996" s="16"/>
      <c r="R8996" s="4"/>
      <c r="S8996" s="12"/>
      <c r="T8996" s="16"/>
      <c r="U8996" s="4"/>
      <c r="V8996" s="3"/>
      <c r="W8996" s="3"/>
      <c r="X8996" s="3"/>
      <c r="Y8996" s="3"/>
      <c r="Z8996" s="3"/>
      <c r="AA8996" s="4"/>
      <c r="AB8996" s="4"/>
      <c r="AC8996" s="4"/>
      <c r="AD8996" s="4"/>
      <c r="AE8996" s="4"/>
      <c r="BA8996" s="13"/>
      <c r="BC8996" s="2"/>
      <c r="BD8996" s="2"/>
      <c r="BU8996" s="15"/>
      <c r="BV8996" s="6"/>
      <c r="BW8996" s="6"/>
      <c r="BX8996" s="16"/>
      <c r="BY8996" s="16"/>
      <c r="BZ8996" s="16"/>
      <c r="CA8996" s="16"/>
      <c r="CB8996" s="14"/>
    </row>
    <row r="8997" spans="1:80" s="9" customFormat="1" x14ac:dyDescent="0.2">
      <c r="A8997" s="16"/>
      <c r="B8997" s="16"/>
      <c r="C8997" s="16"/>
      <c r="D8997" s="16"/>
      <c r="E8997" s="16"/>
      <c r="F8997" s="3"/>
      <c r="G8997" s="3"/>
      <c r="H8997" s="3"/>
      <c r="I8997" s="3"/>
      <c r="J8997" s="2"/>
      <c r="M8997" s="10"/>
      <c r="N8997" s="2"/>
      <c r="O8997" s="3"/>
      <c r="P8997" s="11"/>
      <c r="Q8997" s="16"/>
      <c r="R8997" s="4"/>
      <c r="S8997" s="12"/>
      <c r="T8997" s="16"/>
      <c r="U8997" s="4"/>
      <c r="V8997" s="3"/>
      <c r="W8997" s="3"/>
      <c r="X8997" s="3"/>
      <c r="Y8997" s="3"/>
      <c r="Z8997" s="3"/>
      <c r="AA8997" s="4"/>
      <c r="AB8997" s="4"/>
      <c r="AC8997" s="4"/>
      <c r="AD8997" s="4"/>
      <c r="AE8997" s="4"/>
      <c r="BA8997" s="13"/>
      <c r="BC8997" s="2"/>
      <c r="BD8997" s="2"/>
      <c r="BU8997" s="15"/>
      <c r="BV8997" s="6"/>
      <c r="BW8997" s="6"/>
      <c r="BX8997" s="16"/>
      <c r="BY8997" s="16"/>
      <c r="BZ8997" s="16"/>
      <c r="CA8997" s="16"/>
      <c r="CB8997" s="14"/>
    </row>
    <row r="8998" spans="1:80" s="9" customFormat="1" x14ac:dyDescent="0.2">
      <c r="A8998" s="16"/>
      <c r="B8998" s="16"/>
      <c r="C8998" s="16"/>
      <c r="D8998" s="16"/>
      <c r="E8998" s="16"/>
      <c r="F8998" s="3"/>
      <c r="G8998" s="3"/>
      <c r="H8998" s="3"/>
      <c r="I8998" s="3"/>
      <c r="J8998" s="2"/>
      <c r="M8998" s="10"/>
      <c r="N8998" s="2"/>
      <c r="O8998" s="3"/>
      <c r="P8998" s="11"/>
      <c r="Q8998" s="16"/>
      <c r="R8998" s="4"/>
      <c r="S8998" s="12"/>
      <c r="T8998" s="16"/>
      <c r="U8998" s="4"/>
      <c r="V8998" s="3"/>
      <c r="W8998" s="3"/>
      <c r="X8998" s="3"/>
      <c r="Y8998" s="3"/>
      <c r="Z8998" s="3"/>
      <c r="AA8998" s="4"/>
      <c r="AB8998" s="4"/>
      <c r="AC8998" s="4"/>
      <c r="AD8998" s="4"/>
      <c r="AE8998" s="4"/>
      <c r="BA8998" s="13"/>
      <c r="BC8998" s="2"/>
      <c r="BD8998" s="2"/>
      <c r="BU8998" s="15"/>
      <c r="BV8998" s="6"/>
      <c r="BW8998" s="6"/>
      <c r="BX8998" s="16"/>
      <c r="BY8998" s="16"/>
      <c r="BZ8998" s="16"/>
      <c r="CA8998" s="16"/>
      <c r="CB8998" s="14"/>
    </row>
    <row r="8999" spans="1:80" s="9" customFormat="1" x14ac:dyDescent="0.2">
      <c r="A8999" s="16"/>
      <c r="B8999" s="16"/>
      <c r="C8999" s="16"/>
      <c r="D8999" s="16"/>
      <c r="E8999" s="16"/>
      <c r="F8999" s="3"/>
      <c r="G8999" s="3"/>
      <c r="H8999" s="3"/>
      <c r="I8999" s="3"/>
      <c r="J8999" s="2"/>
      <c r="M8999" s="10"/>
      <c r="N8999" s="2"/>
      <c r="O8999" s="3"/>
      <c r="P8999" s="11"/>
      <c r="Q8999" s="16"/>
      <c r="R8999" s="4"/>
      <c r="S8999" s="12"/>
      <c r="T8999" s="16"/>
      <c r="U8999" s="4"/>
      <c r="V8999" s="3"/>
      <c r="W8999" s="3"/>
      <c r="X8999" s="3"/>
      <c r="Y8999" s="3"/>
      <c r="Z8999" s="3"/>
      <c r="AA8999" s="4"/>
      <c r="AB8999" s="4"/>
      <c r="AC8999" s="4"/>
      <c r="AD8999" s="4"/>
      <c r="AE8999" s="4"/>
      <c r="BA8999" s="13"/>
      <c r="BC8999" s="2"/>
      <c r="BD8999" s="2"/>
      <c r="BU8999" s="15"/>
      <c r="BV8999" s="6"/>
      <c r="BW8999" s="6"/>
      <c r="BX8999" s="16"/>
      <c r="BY8999" s="16"/>
      <c r="BZ8999" s="16"/>
      <c r="CA8999" s="16"/>
      <c r="CB8999" s="14"/>
    </row>
    <row r="9000" spans="1:80" s="9" customFormat="1" x14ac:dyDescent="0.2">
      <c r="A9000" s="16"/>
      <c r="B9000" s="16"/>
      <c r="C9000" s="16"/>
      <c r="D9000" s="16"/>
      <c r="E9000" s="16"/>
      <c r="F9000" s="3"/>
      <c r="G9000" s="3"/>
      <c r="H9000" s="3"/>
      <c r="I9000" s="3"/>
      <c r="J9000" s="2"/>
      <c r="M9000" s="10"/>
      <c r="N9000" s="2"/>
      <c r="O9000" s="3"/>
      <c r="P9000" s="11"/>
      <c r="Q9000" s="16"/>
      <c r="R9000" s="4"/>
      <c r="S9000" s="12"/>
      <c r="T9000" s="16"/>
      <c r="U9000" s="4"/>
      <c r="V9000" s="3"/>
      <c r="W9000" s="3"/>
      <c r="X9000" s="3"/>
      <c r="Y9000" s="3"/>
      <c r="Z9000" s="3"/>
      <c r="AA9000" s="4"/>
      <c r="AB9000" s="4"/>
      <c r="AC9000" s="4"/>
      <c r="AD9000" s="4"/>
      <c r="AE9000" s="4"/>
      <c r="BA9000" s="13"/>
      <c r="BC9000" s="2"/>
      <c r="BD9000" s="2"/>
      <c r="BU9000" s="15"/>
      <c r="BV9000" s="6"/>
      <c r="BW9000" s="6"/>
      <c r="BX9000" s="16"/>
      <c r="BY9000" s="16"/>
      <c r="BZ9000" s="16"/>
      <c r="CA9000" s="16"/>
      <c r="CB9000" s="14"/>
    </row>
    <row r="9001" spans="1:80" s="9" customFormat="1" x14ac:dyDescent="0.2">
      <c r="A9001" s="16"/>
      <c r="B9001" s="16"/>
      <c r="C9001" s="16"/>
      <c r="D9001" s="16"/>
      <c r="E9001" s="16"/>
      <c r="F9001" s="3"/>
      <c r="G9001" s="3"/>
      <c r="H9001" s="3"/>
      <c r="I9001" s="3"/>
      <c r="J9001" s="2"/>
      <c r="M9001" s="10"/>
      <c r="N9001" s="2"/>
      <c r="O9001" s="3"/>
      <c r="P9001" s="11"/>
      <c r="Q9001" s="16"/>
      <c r="R9001" s="4"/>
      <c r="S9001" s="12"/>
      <c r="T9001" s="16"/>
      <c r="U9001" s="4"/>
      <c r="V9001" s="3"/>
      <c r="W9001" s="3"/>
      <c r="X9001" s="3"/>
      <c r="Y9001" s="3"/>
      <c r="Z9001" s="3"/>
      <c r="AA9001" s="4"/>
      <c r="AB9001" s="4"/>
      <c r="AC9001" s="4"/>
      <c r="AD9001" s="4"/>
      <c r="AE9001" s="4"/>
      <c r="BA9001" s="13"/>
      <c r="BC9001" s="2"/>
      <c r="BD9001" s="2"/>
      <c r="BU9001" s="15"/>
      <c r="BV9001" s="6"/>
      <c r="BW9001" s="6"/>
      <c r="BX9001" s="16"/>
      <c r="BY9001" s="16"/>
      <c r="BZ9001" s="16"/>
      <c r="CA9001" s="16"/>
      <c r="CB9001" s="14"/>
    </row>
    <row r="9002" spans="1:80" s="9" customFormat="1" x14ac:dyDescent="0.2">
      <c r="A9002" s="16"/>
      <c r="B9002" s="16"/>
      <c r="C9002" s="16"/>
      <c r="D9002" s="16"/>
      <c r="E9002" s="16"/>
      <c r="F9002" s="3"/>
      <c r="G9002" s="3"/>
      <c r="H9002" s="3"/>
      <c r="I9002" s="3"/>
      <c r="J9002" s="2"/>
      <c r="M9002" s="10"/>
      <c r="N9002" s="2"/>
      <c r="O9002" s="3"/>
      <c r="P9002" s="11"/>
      <c r="Q9002" s="16"/>
      <c r="R9002" s="4"/>
      <c r="S9002" s="12"/>
      <c r="T9002" s="16"/>
      <c r="U9002" s="4"/>
      <c r="V9002" s="3"/>
      <c r="W9002" s="3"/>
      <c r="X9002" s="3"/>
      <c r="Y9002" s="3"/>
      <c r="Z9002" s="3"/>
      <c r="AA9002" s="4"/>
      <c r="AB9002" s="4"/>
      <c r="AC9002" s="4"/>
      <c r="AD9002" s="4"/>
      <c r="AE9002" s="4"/>
      <c r="BA9002" s="13"/>
      <c r="BC9002" s="2"/>
      <c r="BD9002" s="2"/>
      <c r="BU9002" s="15"/>
      <c r="BV9002" s="6"/>
      <c r="BW9002" s="6"/>
      <c r="BX9002" s="16"/>
      <c r="BY9002" s="16"/>
      <c r="BZ9002" s="16"/>
      <c r="CA9002" s="16"/>
      <c r="CB9002" s="14"/>
    </row>
    <row r="9003" spans="1:80" s="9" customFormat="1" x14ac:dyDescent="0.2">
      <c r="A9003" s="16"/>
      <c r="B9003" s="16"/>
      <c r="C9003" s="16"/>
      <c r="D9003" s="16"/>
      <c r="E9003" s="16"/>
      <c r="F9003" s="3"/>
      <c r="G9003" s="3"/>
      <c r="H9003" s="3"/>
      <c r="I9003" s="3"/>
      <c r="J9003" s="2"/>
      <c r="M9003" s="10"/>
      <c r="N9003" s="2"/>
      <c r="O9003" s="3"/>
      <c r="P9003" s="11"/>
      <c r="Q9003" s="16"/>
      <c r="R9003" s="4"/>
      <c r="S9003" s="12"/>
      <c r="T9003" s="16"/>
      <c r="U9003" s="4"/>
      <c r="V9003" s="3"/>
      <c r="W9003" s="3"/>
      <c r="X9003" s="3"/>
      <c r="Y9003" s="3"/>
      <c r="Z9003" s="3"/>
      <c r="AA9003" s="4"/>
      <c r="AB9003" s="4"/>
      <c r="AC9003" s="4"/>
      <c r="AD9003" s="4"/>
      <c r="AE9003" s="4"/>
      <c r="BA9003" s="13"/>
      <c r="BC9003" s="2"/>
      <c r="BD9003" s="2"/>
      <c r="BU9003" s="15"/>
      <c r="BV9003" s="6"/>
      <c r="BW9003" s="6"/>
      <c r="BX9003" s="16"/>
      <c r="BY9003" s="16"/>
      <c r="BZ9003" s="16"/>
      <c r="CA9003" s="16"/>
      <c r="CB9003" s="14"/>
    </row>
    <row r="9004" spans="1:80" s="9" customFormat="1" x14ac:dyDescent="0.2">
      <c r="A9004" s="16"/>
      <c r="B9004" s="16"/>
      <c r="C9004" s="16"/>
      <c r="D9004" s="16"/>
      <c r="E9004" s="16"/>
      <c r="F9004" s="3"/>
      <c r="G9004" s="3"/>
      <c r="H9004" s="3"/>
      <c r="I9004" s="3"/>
      <c r="J9004" s="2"/>
      <c r="M9004" s="10"/>
      <c r="N9004" s="2"/>
      <c r="O9004" s="3"/>
      <c r="P9004" s="11"/>
      <c r="Q9004" s="16"/>
      <c r="R9004" s="4"/>
      <c r="S9004" s="12"/>
      <c r="T9004" s="16"/>
      <c r="U9004" s="4"/>
      <c r="V9004" s="3"/>
      <c r="W9004" s="3"/>
      <c r="X9004" s="3"/>
      <c r="Y9004" s="3"/>
      <c r="Z9004" s="3"/>
      <c r="AA9004" s="4"/>
      <c r="AB9004" s="4"/>
      <c r="AC9004" s="4"/>
      <c r="AD9004" s="4"/>
      <c r="AE9004" s="4"/>
      <c r="BA9004" s="13"/>
      <c r="BC9004" s="2"/>
      <c r="BD9004" s="2"/>
      <c r="BU9004" s="15"/>
      <c r="BV9004" s="6"/>
      <c r="BW9004" s="6"/>
      <c r="BX9004" s="16"/>
      <c r="BY9004" s="16"/>
      <c r="BZ9004" s="16"/>
      <c r="CA9004" s="16"/>
      <c r="CB9004" s="14"/>
    </row>
    <row r="9005" spans="1:80" s="9" customFormat="1" x14ac:dyDescent="0.2">
      <c r="A9005" s="16"/>
      <c r="B9005" s="16"/>
      <c r="C9005" s="16"/>
      <c r="D9005" s="16"/>
      <c r="E9005" s="16"/>
      <c r="F9005" s="3"/>
      <c r="G9005" s="3"/>
      <c r="H9005" s="3"/>
      <c r="I9005" s="3"/>
      <c r="J9005" s="2"/>
      <c r="M9005" s="10"/>
      <c r="N9005" s="2"/>
      <c r="O9005" s="3"/>
      <c r="P9005" s="11"/>
      <c r="Q9005" s="16"/>
      <c r="R9005" s="4"/>
      <c r="S9005" s="12"/>
      <c r="T9005" s="16"/>
      <c r="U9005" s="4"/>
      <c r="V9005" s="3"/>
      <c r="W9005" s="3"/>
      <c r="X9005" s="3"/>
      <c r="Y9005" s="3"/>
      <c r="Z9005" s="3"/>
      <c r="AA9005" s="4"/>
      <c r="AB9005" s="4"/>
      <c r="AC9005" s="4"/>
      <c r="AD9005" s="4"/>
      <c r="AE9005" s="4"/>
      <c r="BA9005" s="13"/>
      <c r="BC9005" s="2"/>
      <c r="BD9005" s="2"/>
      <c r="BU9005" s="15"/>
      <c r="BV9005" s="6"/>
      <c r="BW9005" s="6"/>
      <c r="BX9005" s="16"/>
      <c r="BY9005" s="16"/>
      <c r="BZ9005" s="16"/>
      <c r="CA9005" s="16"/>
      <c r="CB9005" s="14"/>
    </row>
    <row r="9006" spans="1:80" s="9" customFormat="1" x14ac:dyDescent="0.2">
      <c r="A9006" s="16"/>
      <c r="B9006" s="16"/>
      <c r="C9006" s="16"/>
      <c r="D9006" s="16"/>
      <c r="E9006" s="16"/>
      <c r="F9006" s="3"/>
      <c r="G9006" s="3"/>
      <c r="H9006" s="3"/>
      <c r="I9006" s="3"/>
      <c r="J9006" s="2"/>
      <c r="M9006" s="10"/>
      <c r="N9006" s="2"/>
      <c r="O9006" s="3"/>
      <c r="P9006" s="11"/>
      <c r="Q9006" s="16"/>
      <c r="R9006" s="4"/>
      <c r="S9006" s="12"/>
      <c r="T9006" s="16"/>
      <c r="U9006" s="4"/>
      <c r="V9006" s="3"/>
      <c r="W9006" s="3"/>
      <c r="X9006" s="3"/>
      <c r="Y9006" s="3"/>
      <c r="Z9006" s="3"/>
      <c r="AA9006" s="4"/>
      <c r="AB9006" s="4"/>
      <c r="AC9006" s="4"/>
      <c r="AD9006" s="4"/>
      <c r="AE9006" s="4"/>
      <c r="BA9006" s="13"/>
      <c r="BC9006" s="2"/>
      <c r="BD9006" s="2"/>
      <c r="BU9006" s="15"/>
      <c r="BV9006" s="6"/>
      <c r="BW9006" s="6"/>
      <c r="BX9006" s="16"/>
      <c r="BY9006" s="16"/>
      <c r="BZ9006" s="16"/>
      <c r="CA9006" s="16"/>
      <c r="CB9006" s="14"/>
    </row>
    <row r="9007" spans="1:80" s="9" customFormat="1" x14ac:dyDescent="0.2">
      <c r="A9007" s="16"/>
      <c r="B9007" s="16"/>
      <c r="C9007" s="16"/>
      <c r="D9007" s="16"/>
      <c r="E9007" s="16"/>
      <c r="F9007" s="3"/>
      <c r="G9007" s="3"/>
      <c r="H9007" s="3"/>
      <c r="I9007" s="3"/>
      <c r="J9007" s="2"/>
      <c r="M9007" s="10"/>
      <c r="N9007" s="2"/>
      <c r="O9007" s="3"/>
      <c r="P9007" s="11"/>
      <c r="Q9007" s="16"/>
      <c r="R9007" s="4"/>
      <c r="S9007" s="12"/>
      <c r="T9007" s="16"/>
      <c r="U9007" s="4"/>
      <c r="V9007" s="3"/>
      <c r="W9007" s="3"/>
      <c r="X9007" s="3"/>
      <c r="Y9007" s="3"/>
      <c r="Z9007" s="3"/>
      <c r="AA9007" s="4"/>
      <c r="AB9007" s="4"/>
      <c r="AC9007" s="4"/>
      <c r="AD9007" s="4"/>
      <c r="AE9007" s="4"/>
      <c r="BA9007" s="13"/>
      <c r="BC9007" s="2"/>
      <c r="BD9007" s="2"/>
      <c r="BU9007" s="15"/>
      <c r="BV9007" s="6"/>
      <c r="BW9007" s="6"/>
      <c r="BX9007" s="16"/>
      <c r="BY9007" s="16"/>
      <c r="BZ9007" s="16"/>
      <c r="CA9007" s="16"/>
      <c r="CB9007" s="14"/>
    </row>
    <row r="9008" spans="1:80" s="9" customFormat="1" x14ac:dyDescent="0.2">
      <c r="A9008" s="16"/>
      <c r="B9008" s="16"/>
      <c r="C9008" s="16"/>
      <c r="D9008" s="16"/>
      <c r="E9008" s="16"/>
      <c r="F9008" s="3"/>
      <c r="G9008" s="3"/>
      <c r="H9008" s="3"/>
      <c r="I9008" s="3"/>
      <c r="J9008" s="2"/>
      <c r="M9008" s="10"/>
      <c r="N9008" s="2"/>
      <c r="O9008" s="3"/>
      <c r="P9008" s="11"/>
      <c r="Q9008" s="16"/>
      <c r="R9008" s="4"/>
      <c r="S9008" s="12"/>
      <c r="T9008" s="16"/>
      <c r="U9008" s="4"/>
      <c r="V9008" s="3"/>
      <c r="W9008" s="3"/>
      <c r="X9008" s="3"/>
      <c r="Y9008" s="3"/>
      <c r="Z9008" s="3"/>
      <c r="AA9008" s="4"/>
      <c r="AB9008" s="4"/>
      <c r="AC9008" s="4"/>
      <c r="AD9008" s="4"/>
      <c r="AE9008" s="4"/>
      <c r="BA9008" s="13"/>
      <c r="BC9008" s="2"/>
      <c r="BD9008" s="2"/>
      <c r="BU9008" s="15"/>
      <c r="BV9008" s="6"/>
      <c r="BW9008" s="6"/>
      <c r="BX9008" s="16"/>
      <c r="BY9008" s="16"/>
      <c r="BZ9008" s="16"/>
      <c r="CA9008" s="16"/>
      <c r="CB9008" s="14"/>
    </row>
    <row r="9009" spans="1:80" s="9" customFormat="1" x14ac:dyDescent="0.2">
      <c r="A9009" s="16"/>
      <c r="B9009" s="16"/>
      <c r="C9009" s="16"/>
      <c r="D9009" s="16"/>
      <c r="E9009" s="16"/>
      <c r="F9009" s="3"/>
      <c r="G9009" s="3"/>
      <c r="H9009" s="3"/>
      <c r="I9009" s="3"/>
      <c r="J9009" s="2"/>
      <c r="M9009" s="10"/>
      <c r="N9009" s="2"/>
      <c r="O9009" s="3"/>
      <c r="P9009" s="11"/>
      <c r="Q9009" s="16"/>
      <c r="R9009" s="4"/>
      <c r="S9009" s="12"/>
      <c r="T9009" s="16"/>
      <c r="U9009" s="4"/>
      <c r="V9009" s="3"/>
      <c r="W9009" s="3"/>
      <c r="X9009" s="3"/>
      <c r="Y9009" s="3"/>
      <c r="Z9009" s="3"/>
      <c r="AA9009" s="4"/>
      <c r="AB9009" s="4"/>
      <c r="AC9009" s="4"/>
      <c r="AD9009" s="4"/>
      <c r="AE9009" s="4"/>
      <c r="BA9009" s="13"/>
      <c r="BC9009" s="2"/>
      <c r="BD9009" s="2"/>
      <c r="BU9009" s="15"/>
      <c r="BV9009" s="6"/>
      <c r="BW9009" s="6"/>
      <c r="BX9009" s="16"/>
      <c r="BY9009" s="16"/>
      <c r="BZ9009" s="16"/>
      <c r="CA9009" s="16"/>
      <c r="CB9009" s="14"/>
    </row>
    <row r="9010" spans="1:80" s="9" customFormat="1" x14ac:dyDescent="0.2">
      <c r="A9010" s="16"/>
      <c r="B9010" s="16"/>
      <c r="C9010" s="16"/>
      <c r="D9010" s="16"/>
      <c r="E9010" s="16"/>
      <c r="F9010" s="3"/>
      <c r="G9010" s="3"/>
      <c r="H9010" s="3"/>
      <c r="I9010" s="3"/>
      <c r="J9010" s="2"/>
      <c r="M9010" s="10"/>
      <c r="N9010" s="2"/>
      <c r="O9010" s="3"/>
      <c r="P9010" s="11"/>
      <c r="Q9010" s="16"/>
      <c r="R9010" s="4"/>
      <c r="S9010" s="12"/>
      <c r="T9010" s="16"/>
      <c r="U9010" s="4"/>
      <c r="V9010" s="3"/>
      <c r="W9010" s="3"/>
      <c r="X9010" s="3"/>
      <c r="Y9010" s="3"/>
      <c r="Z9010" s="3"/>
      <c r="AA9010" s="4"/>
      <c r="AB9010" s="4"/>
      <c r="AC9010" s="4"/>
      <c r="AD9010" s="4"/>
      <c r="AE9010" s="4"/>
      <c r="BA9010" s="13"/>
      <c r="BC9010" s="2"/>
      <c r="BD9010" s="2"/>
      <c r="BU9010" s="15"/>
      <c r="BV9010" s="6"/>
      <c r="BW9010" s="6"/>
      <c r="BX9010" s="16"/>
      <c r="BY9010" s="16"/>
      <c r="BZ9010" s="16"/>
      <c r="CA9010" s="16"/>
      <c r="CB9010" s="14"/>
    </row>
    <row r="9011" spans="1:80" s="9" customFormat="1" x14ac:dyDescent="0.2">
      <c r="A9011" s="16"/>
      <c r="B9011" s="16"/>
      <c r="C9011" s="16"/>
      <c r="D9011" s="16"/>
      <c r="E9011" s="16"/>
      <c r="F9011" s="3"/>
      <c r="G9011" s="3"/>
      <c r="H9011" s="3"/>
      <c r="I9011" s="3"/>
      <c r="J9011" s="2"/>
      <c r="M9011" s="10"/>
      <c r="N9011" s="2"/>
      <c r="O9011" s="3"/>
      <c r="P9011" s="11"/>
      <c r="Q9011" s="16"/>
      <c r="R9011" s="4"/>
      <c r="S9011" s="12"/>
      <c r="T9011" s="16"/>
      <c r="U9011" s="4"/>
      <c r="V9011" s="3"/>
      <c r="W9011" s="3"/>
      <c r="X9011" s="3"/>
      <c r="Y9011" s="3"/>
      <c r="Z9011" s="3"/>
      <c r="AA9011" s="4"/>
      <c r="AB9011" s="4"/>
      <c r="AC9011" s="4"/>
      <c r="AD9011" s="4"/>
      <c r="AE9011" s="4"/>
      <c r="BA9011" s="13"/>
      <c r="BC9011" s="2"/>
      <c r="BD9011" s="2"/>
      <c r="BU9011" s="15"/>
      <c r="BV9011" s="6"/>
      <c r="BW9011" s="6"/>
      <c r="BX9011" s="16"/>
      <c r="BY9011" s="16"/>
      <c r="BZ9011" s="16"/>
      <c r="CA9011" s="16"/>
      <c r="CB9011" s="14"/>
    </row>
    <row r="9012" spans="1:80" s="9" customFormat="1" x14ac:dyDescent="0.2">
      <c r="A9012" s="16"/>
      <c r="B9012" s="16"/>
      <c r="C9012" s="16"/>
      <c r="D9012" s="16"/>
      <c r="E9012" s="16"/>
      <c r="F9012" s="3"/>
      <c r="G9012" s="3"/>
      <c r="H9012" s="3"/>
      <c r="I9012" s="3"/>
      <c r="J9012" s="2"/>
      <c r="M9012" s="10"/>
      <c r="N9012" s="2"/>
      <c r="O9012" s="3"/>
      <c r="P9012" s="11"/>
      <c r="Q9012" s="16"/>
      <c r="R9012" s="4"/>
      <c r="S9012" s="12"/>
      <c r="T9012" s="16"/>
      <c r="U9012" s="4"/>
      <c r="V9012" s="3"/>
      <c r="W9012" s="3"/>
      <c r="X9012" s="3"/>
      <c r="Y9012" s="3"/>
      <c r="Z9012" s="3"/>
      <c r="AA9012" s="4"/>
      <c r="AB9012" s="4"/>
      <c r="AC9012" s="4"/>
      <c r="AD9012" s="4"/>
      <c r="AE9012" s="4"/>
      <c r="BA9012" s="13"/>
      <c r="BC9012" s="2"/>
      <c r="BD9012" s="2"/>
      <c r="BU9012" s="15"/>
      <c r="BV9012" s="6"/>
      <c r="BW9012" s="6"/>
      <c r="BX9012" s="16"/>
      <c r="BY9012" s="16"/>
      <c r="BZ9012" s="16"/>
      <c r="CA9012" s="16"/>
      <c r="CB9012" s="14"/>
    </row>
    <row r="9013" spans="1:80" s="9" customFormat="1" x14ac:dyDescent="0.2">
      <c r="A9013" s="16"/>
      <c r="B9013" s="16"/>
      <c r="C9013" s="16"/>
      <c r="D9013" s="16"/>
      <c r="E9013" s="16"/>
      <c r="F9013" s="3"/>
      <c r="G9013" s="3"/>
      <c r="H9013" s="3"/>
      <c r="I9013" s="3"/>
      <c r="J9013" s="2"/>
      <c r="M9013" s="10"/>
      <c r="N9013" s="2"/>
      <c r="O9013" s="3"/>
      <c r="P9013" s="11"/>
      <c r="Q9013" s="16"/>
      <c r="R9013" s="4"/>
      <c r="S9013" s="12"/>
      <c r="T9013" s="16"/>
      <c r="U9013" s="4"/>
      <c r="V9013" s="3"/>
      <c r="W9013" s="3"/>
      <c r="X9013" s="3"/>
      <c r="Y9013" s="3"/>
      <c r="Z9013" s="3"/>
      <c r="AA9013" s="4"/>
      <c r="AB9013" s="4"/>
      <c r="AC9013" s="4"/>
      <c r="AD9013" s="4"/>
      <c r="AE9013" s="4"/>
      <c r="BA9013" s="13"/>
      <c r="BC9013" s="2"/>
      <c r="BD9013" s="2"/>
      <c r="BU9013" s="15"/>
      <c r="BV9013" s="6"/>
      <c r="BW9013" s="6"/>
      <c r="BX9013" s="16"/>
      <c r="BY9013" s="16"/>
      <c r="BZ9013" s="16"/>
      <c r="CA9013" s="16"/>
      <c r="CB9013" s="14"/>
    </row>
    <row r="9014" spans="1:80" s="9" customFormat="1" x14ac:dyDescent="0.2">
      <c r="A9014" s="16"/>
      <c r="B9014" s="16"/>
      <c r="C9014" s="16"/>
      <c r="D9014" s="16"/>
      <c r="E9014" s="16"/>
      <c r="F9014" s="3"/>
      <c r="G9014" s="3"/>
      <c r="H9014" s="3"/>
      <c r="I9014" s="3"/>
      <c r="J9014" s="2"/>
      <c r="M9014" s="10"/>
      <c r="N9014" s="2"/>
      <c r="O9014" s="3"/>
      <c r="P9014" s="11"/>
      <c r="Q9014" s="16"/>
      <c r="R9014" s="4"/>
      <c r="S9014" s="12"/>
      <c r="T9014" s="16"/>
      <c r="U9014" s="4"/>
      <c r="V9014" s="3"/>
      <c r="W9014" s="3"/>
      <c r="X9014" s="3"/>
      <c r="Y9014" s="3"/>
      <c r="Z9014" s="3"/>
      <c r="AA9014" s="4"/>
      <c r="AB9014" s="4"/>
      <c r="AC9014" s="4"/>
      <c r="AD9014" s="4"/>
      <c r="AE9014" s="4"/>
      <c r="BA9014" s="13"/>
      <c r="BC9014" s="2"/>
      <c r="BD9014" s="2"/>
      <c r="BU9014" s="15"/>
      <c r="BV9014" s="6"/>
      <c r="BW9014" s="6"/>
      <c r="BX9014" s="16"/>
      <c r="BY9014" s="16"/>
      <c r="BZ9014" s="16"/>
      <c r="CA9014" s="16"/>
      <c r="CB9014" s="14"/>
    </row>
    <row r="9015" spans="1:80" s="9" customFormat="1" x14ac:dyDescent="0.2">
      <c r="A9015" s="16"/>
      <c r="B9015" s="16"/>
      <c r="C9015" s="16"/>
      <c r="D9015" s="16"/>
      <c r="E9015" s="16"/>
      <c r="F9015" s="3"/>
      <c r="G9015" s="3"/>
      <c r="H9015" s="3"/>
      <c r="I9015" s="3"/>
      <c r="J9015" s="2"/>
      <c r="M9015" s="10"/>
      <c r="N9015" s="2"/>
      <c r="O9015" s="3"/>
      <c r="P9015" s="11"/>
      <c r="Q9015" s="16"/>
      <c r="R9015" s="4"/>
      <c r="S9015" s="12"/>
      <c r="T9015" s="16"/>
      <c r="U9015" s="4"/>
      <c r="V9015" s="3"/>
      <c r="W9015" s="3"/>
      <c r="X9015" s="3"/>
      <c r="Y9015" s="3"/>
      <c r="Z9015" s="3"/>
      <c r="AA9015" s="4"/>
      <c r="AB9015" s="4"/>
      <c r="AC9015" s="4"/>
      <c r="AD9015" s="4"/>
      <c r="AE9015" s="4"/>
      <c r="BA9015" s="13"/>
      <c r="BC9015" s="2"/>
      <c r="BD9015" s="2"/>
      <c r="BU9015" s="15"/>
      <c r="BV9015" s="6"/>
      <c r="BW9015" s="6"/>
      <c r="BX9015" s="16"/>
      <c r="BY9015" s="16"/>
      <c r="BZ9015" s="16"/>
      <c r="CA9015" s="16"/>
      <c r="CB9015" s="14"/>
    </row>
    <row r="9016" spans="1:80" s="9" customFormat="1" x14ac:dyDescent="0.2">
      <c r="A9016" s="16"/>
      <c r="B9016" s="16"/>
      <c r="C9016" s="16"/>
      <c r="D9016" s="16"/>
      <c r="E9016" s="16"/>
      <c r="F9016" s="3"/>
      <c r="G9016" s="3"/>
      <c r="H9016" s="3"/>
      <c r="I9016" s="3"/>
      <c r="J9016" s="2"/>
      <c r="M9016" s="10"/>
      <c r="N9016" s="2"/>
      <c r="O9016" s="3"/>
      <c r="P9016" s="11"/>
      <c r="Q9016" s="16"/>
      <c r="R9016" s="4"/>
      <c r="S9016" s="12"/>
      <c r="T9016" s="16"/>
      <c r="U9016" s="4"/>
      <c r="V9016" s="3"/>
      <c r="W9016" s="3"/>
      <c r="X9016" s="3"/>
      <c r="Y9016" s="3"/>
      <c r="Z9016" s="3"/>
      <c r="AA9016" s="4"/>
      <c r="AB9016" s="4"/>
      <c r="AC9016" s="4"/>
      <c r="AD9016" s="4"/>
      <c r="AE9016" s="4"/>
      <c r="BA9016" s="13"/>
      <c r="BC9016" s="2"/>
      <c r="BD9016" s="2"/>
      <c r="BU9016" s="15"/>
      <c r="BV9016" s="6"/>
      <c r="BW9016" s="6"/>
      <c r="BX9016" s="16"/>
      <c r="BY9016" s="16"/>
      <c r="BZ9016" s="16"/>
      <c r="CA9016" s="16"/>
      <c r="CB9016" s="14"/>
    </row>
    <row r="9017" spans="1:80" s="9" customFormat="1" x14ac:dyDescent="0.2">
      <c r="A9017" s="16"/>
      <c r="B9017" s="16"/>
      <c r="C9017" s="16"/>
      <c r="D9017" s="16"/>
      <c r="E9017" s="16"/>
      <c r="F9017" s="3"/>
      <c r="G9017" s="3"/>
      <c r="H9017" s="3"/>
      <c r="I9017" s="3"/>
      <c r="J9017" s="2"/>
      <c r="M9017" s="10"/>
      <c r="N9017" s="2"/>
      <c r="O9017" s="3"/>
      <c r="P9017" s="11"/>
      <c r="Q9017" s="16"/>
      <c r="R9017" s="4"/>
      <c r="S9017" s="12"/>
      <c r="T9017" s="16"/>
      <c r="U9017" s="4"/>
      <c r="V9017" s="3"/>
      <c r="W9017" s="3"/>
      <c r="X9017" s="3"/>
      <c r="Y9017" s="3"/>
      <c r="Z9017" s="3"/>
      <c r="AA9017" s="4"/>
      <c r="AB9017" s="4"/>
      <c r="AC9017" s="4"/>
      <c r="AD9017" s="4"/>
      <c r="AE9017" s="4"/>
      <c r="BA9017" s="13"/>
      <c r="BC9017" s="2"/>
      <c r="BD9017" s="2"/>
      <c r="BU9017" s="15"/>
      <c r="BV9017" s="6"/>
      <c r="BW9017" s="6"/>
      <c r="BX9017" s="16"/>
      <c r="BY9017" s="16"/>
      <c r="BZ9017" s="16"/>
      <c r="CA9017" s="16"/>
      <c r="CB9017" s="14"/>
    </row>
    <row r="9018" spans="1:80" s="9" customFormat="1" x14ac:dyDescent="0.2">
      <c r="A9018" s="16"/>
      <c r="B9018" s="16"/>
      <c r="C9018" s="16"/>
      <c r="D9018" s="16"/>
      <c r="E9018" s="16"/>
      <c r="F9018" s="3"/>
      <c r="G9018" s="3"/>
      <c r="H9018" s="3"/>
      <c r="I9018" s="3"/>
      <c r="J9018" s="2"/>
      <c r="M9018" s="10"/>
      <c r="N9018" s="2"/>
      <c r="O9018" s="3"/>
      <c r="P9018" s="11"/>
      <c r="Q9018" s="16"/>
      <c r="R9018" s="4"/>
      <c r="S9018" s="12"/>
      <c r="T9018" s="16"/>
      <c r="U9018" s="4"/>
      <c r="V9018" s="3"/>
      <c r="W9018" s="3"/>
      <c r="X9018" s="3"/>
      <c r="Y9018" s="3"/>
      <c r="Z9018" s="3"/>
      <c r="AA9018" s="4"/>
      <c r="AB9018" s="4"/>
      <c r="AC9018" s="4"/>
      <c r="AD9018" s="4"/>
      <c r="AE9018" s="4"/>
      <c r="BA9018" s="13"/>
      <c r="BC9018" s="2"/>
      <c r="BD9018" s="2"/>
      <c r="BU9018" s="15"/>
      <c r="BV9018" s="6"/>
      <c r="BW9018" s="6"/>
      <c r="BX9018" s="16"/>
      <c r="BY9018" s="16"/>
      <c r="BZ9018" s="16"/>
      <c r="CA9018" s="16"/>
      <c r="CB9018" s="14"/>
    </row>
    <row r="9019" spans="1:80" s="9" customFormat="1" x14ac:dyDescent="0.2">
      <c r="A9019" s="16"/>
      <c r="B9019" s="16"/>
      <c r="C9019" s="16"/>
      <c r="D9019" s="16"/>
      <c r="E9019" s="16"/>
      <c r="F9019" s="3"/>
      <c r="G9019" s="3"/>
      <c r="H9019" s="3"/>
      <c r="I9019" s="3"/>
      <c r="J9019" s="2"/>
      <c r="M9019" s="10"/>
      <c r="N9019" s="2"/>
      <c r="O9019" s="3"/>
      <c r="P9019" s="11"/>
      <c r="Q9019" s="16"/>
      <c r="R9019" s="4"/>
      <c r="S9019" s="12"/>
      <c r="T9019" s="16"/>
      <c r="U9019" s="4"/>
      <c r="V9019" s="3"/>
      <c r="W9019" s="3"/>
      <c r="X9019" s="3"/>
      <c r="Y9019" s="3"/>
      <c r="Z9019" s="3"/>
      <c r="AA9019" s="4"/>
      <c r="AB9019" s="4"/>
      <c r="AC9019" s="4"/>
      <c r="AD9019" s="4"/>
      <c r="AE9019" s="4"/>
      <c r="BA9019" s="13"/>
      <c r="BC9019" s="2"/>
      <c r="BD9019" s="2"/>
      <c r="BU9019" s="15"/>
      <c r="BV9019" s="6"/>
      <c r="BW9019" s="6"/>
      <c r="BX9019" s="16"/>
      <c r="BY9019" s="16"/>
      <c r="BZ9019" s="16"/>
      <c r="CA9019" s="16"/>
      <c r="CB9019" s="14"/>
    </row>
    <row r="9020" spans="1:80" s="9" customFormat="1" x14ac:dyDescent="0.2">
      <c r="A9020" s="16"/>
      <c r="B9020" s="16"/>
      <c r="C9020" s="16"/>
      <c r="D9020" s="16"/>
      <c r="E9020" s="16"/>
      <c r="F9020" s="3"/>
      <c r="G9020" s="3"/>
      <c r="H9020" s="3"/>
      <c r="I9020" s="3"/>
      <c r="J9020" s="2"/>
      <c r="M9020" s="10"/>
      <c r="N9020" s="2"/>
      <c r="O9020" s="3"/>
      <c r="P9020" s="11"/>
      <c r="Q9020" s="16"/>
      <c r="R9020" s="4"/>
      <c r="S9020" s="12"/>
      <c r="T9020" s="16"/>
      <c r="U9020" s="4"/>
      <c r="V9020" s="3"/>
      <c r="W9020" s="3"/>
      <c r="X9020" s="3"/>
      <c r="Y9020" s="3"/>
      <c r="Z9020" s="3"/>
      <c r="AA9020" s="4"/>
      <c r="AB9020" s="4"/>
      <c r="AC9020" s="4"/>
      <c r="AD9020" s="4"/>
      <c r="AE9020" s="4"/>
      <c r="BA9020" s="13"/>
      <c r="BC9020" s="2"/>
      <c r="BD9020" s="2"/>
      <c r="BU9020" s="15"/>
      <c r="BV9020" s="6"/>
      <c r="BW9020" s="6"/>
      <c r="BX9020" s="16"/>
      <c r="BY9020" s="16"/>
      <c r="BZ9020" s="16"/>
      <c r="CA9020" s="16"/>
      <c r="CB9020" s="14"/>
    </row>
    <row r="9021" spans="1:80" s="9" customFormat="1" x14ac:dyDescent="0.2">
      <c r="A9021" s="16"/>
      <c r="B9021" s="16"/>
      <c r="C9021" s="16"/>
      <c r="D9021" s="16"/>
      <c r="E9021" s="16"/>
      <c r="F9021" s="3"/>
      <c r="G9021" s="3"/>
      <c r="H9021" s="3"/>
      <c r="I9021" s="3"/>
      <c r="J9021" s="2"/>
      <c r="M9021" s="10"/>
      <c r="N9021" s="2"/>
      <c r="O9021" s="3"/>
      <c r="P9021" s="11"/>
      <c r="Q9021" s="16"/>
      <c r="R9021" s="4"/>
      <c r="S9021" s="12"/>
      <c r="T9021" s="16"/>
      <c r="U9021" s="4"/>
      <c r="V9021" s="3"/>
      <c r="W9021" s="3"/>
      <c r="X9021" s="3"/>
      <c r="Y9021" s="3"/>
      <c r="Z9021" s="3"/>
      <c r="AA9021" s="4"/>
      <c r="AB9021" s="4"/>
      <c r="AC9021" s="4"/>
      <c r="AD9021" s="4"/>
      <c r="AE9021" s="4"/>
      <c r="BA9021" s="13"/>
      <c r="BC9021" s="2"/>
      <c r="BD9021" s="2"/>
      <c r="BU9021" s="15"/>
      <c r="BV9021" s="6"/>
      <c r="BW9021" s="6"/>
      <c r="BX9021" s="16"/>
      <c r="BY9021" s="16"/>
      <c r="BZ9021" s="16"/>
      <c r="CA9021" s="16"/>
      <c r="CB9021" s="14"/>
    </row>
    <row r="9022" spans="1:80" s="9" customFormat="1" x14ac:dyDescent="0.2">
      <c r="A9022" s="16"/>
      <c r="B9022" s="16"/>
      <c r="C9022" s="16"/>
      <c r="D9022" s="16"/>
      <c r="E9022" s="16"/>
      <c r="F9022" s="3"/>
      <c r="G9022" s="3"/>
      <c r="H9022" s="3"/>
      <c r="I9022" s="3"/>
      <c r="J9022" s="2"/>
      <c r="M9022" s="10"/>
      <c r="N9022" s="2"/>
      <c r="O9022" s="3"/>
      <c r="P9022" s="11"/>
      <c r="Q9022" s="16"/>
      <c r="R9022" s="4"/>
      <c r="S9022" s="12"/>
      <c r="T9022" s="16"/>
      <c r="U9022" s="4"/>
      <c r="V9022" s="3"/>
      <c r="W9022" s="3"/>
      <c r="X9022" s="3"/>
      <c r="Y9022" s="3"/>
      <c r="Z9022" s="3"/>
      <c r="AA9022" s="4"/>
      <c r="AB9022" s="4"/>
      <c r="AC9022" s="4"/>
      <c r="AD9022" s="4"/>
      <c r="AE9022" s="4"/>
      <c r="BA9022" s="13"/>
      <c r="BC9022" s="2"/>
      <c r="BD9022" s="2"/>
      <c r="BU9022" s="15"/>
      <c r="BV9022" s="6"/>
      <c r="BW9022" s="6"/>
      <c r="BX9022" s="16"/>
      <c r="BY9022" s="16"/>
      <c r="BZ9022" s="16"/>
      <c r="CA9022" s="16"/>
      <c r="CB9022" s="14"/>
    </row>
    <row r="9023" spans="1:80" s="9" customFormat="1" x14ac:dyDescent="0.2">
      <c r="A9023" s="16"/>
      <c r="B9023" s="16"/>
      <c r="C9023" s="16"/>
      <c r="D9023" s="16"/>
      <c r="E9023" s="16"/>
      <c r="F9023" s="3"/>
      <c r="G9023" s="3"/>
      <c r="H9023" s="3"/>
      <c r="I9023" s="3"/>
      <c r="J9023" s="2"/>
      <c r="M9023" s="10"/>
      <c r="N9023" s="2"/>
      <c r="O9023" s="3"/>
      <c r="P9023" s="11"/>
      <c r="Q9023" s="16"/>
      <c r="R9023" s="4"/>
      <c r="S9023" s="12"/>
      <c r="T9023" s="16"/>
      <c r="U9023" s="4"/>
      <c r="V9023" s="3"/>
      <c r="W9023" s="3"/>
      <c r="X9023" s="3"/>
      <c r="Y9023" s="3"/>
      <c r="Z9023" s="3"/>
      <c r="AA9023" s="4"/>
      <c r="AB9023" s="4"/>
      <c r="AC9023" s="4"/>
      <c r="AD9023" s="4"/>
      <c r="AE9023" s="4"/>
      <c r="BA9023" s="13"/>
      <c r="BC9023" s="2"/>
      <c r="BD9023" s="2"/>
      <c r="BU9023" s="15"/>
      <c r="BV9023" s="6"/>
      <c r="BW9023" s="6"/>
      <c r="BX9023" s="16"/>
      <c r="BY9023" s="16"/>
      <c r="BZ9023" s="16"/>
      <c r="CA9023" s="16"/>
      <c r="CB9023" s="14"/>
    </row>
    <row r="9024" spans="1:80" s="9" customFormat="1" x14ac:dyDescent="0.2">
      <c r="A9024" s="16"/>
      <c r="B9024" s="16"/>
      <c r="C9024" s="16"/>
      <c r="D9024" s="16"/>
      <c r="E9024" s="16"/>
      <c r="F9024" s="3"/>
      <c r="G9024" s="3"/>
      <c r="H9024" s="3"/>
      <c r="I9024" s="3"/>
      <c r="J9024" s="2"/>
      <c r="M9024" s="10"/>
      <c r="N9024" s="2"/>
      <c r="O9024" s="3"/>
      <c r="P9024" s="11"/>
      <c r="Q9024" s="16"/>
      <c r="R9024" s="4"/>
      <c r="S9024" s="12"/>
      <c r="T9024" s="16"/>
      <c r="U9024" s="4"/>
      <c r="V9024" s="3"/>
      <c r="W9024" s="3"/>
      <c r="X9024" s="3"/>
      <c r="Y9024" s="3"/>
      <c r="Z9024" s="3"/>
      <c r="AA9024" s="4"/>
      <c r="AB9024" s="4"/>
      <c r="AC9024" s="4"/>
      <c r="AD9024" s="4"/>
      <c r="AE9024" s="4"/>
      <c r="BA9024" s="13"/>
      <c r="BC9024" s="2"/>
      <c r="BD9024" s="2"/>
      <c r="BU9024" s="15"/>
      <c r="BV9024" s="6"/>
      <c r="BW9024" s="6"/>
      <c r="BX9024" s="16"/>
      <c r="BY9024" s="16"/>
      <c r="BZ9024" s="16"/>
      <c r="CA9024" s="16"/>
      <c r="CB9024" s="14"/>
    </row>
    <row r="9025" spans="1:80" s="9" customFormat="1" x14ac:dyDescent="0.2">
      <c r="A9025" s="16"/>
      <c r="B9025" s="16"/>
      <c r="C9025" s="16"/>
      <c r="D9025" s="16"/>
      <c r="E9025" s="16"/>
      <c r="F9025" s="3"/>
      <c r="G9025" s="3"/>
      <c r="H9025" s="3"/>
      <c r="I9025" s="3"/>
      <c r="J9025" s="2"/>
      <c r="M9025" s="10"/>
      <c r="N9025" s="2"/>
      <c r="O9025" s="3"/>
      <c r="P9025" s="11"/>
      <c r="Q9025" s="16"/>
      <c r="R9025" s="4"/>
      <c r="S9025" s="12"/>
      <c r="T9025" s="16"/>
      <c r="U9025" s="4"/>
      <c r="V9025" s="3"/>
      <c r="W9025" s="3"/>
      <c r="X9025" s="3"/>
      <c r="Y9025" s="3"/>
      <c r="Z9025" s="3"/>
      <c r="AA9025" s="4"/>
      <c r="AB9025" s="4"/>
      <c r="AC9025" s="4"/>
      <c r="AD9025" s="4"/>
      <c r="AE9025" s="4"/>
      <c r="BA9025" s="13"/>
      <c r="BC9025" s="2"/>
      <c r="BD9025" s="2"/>
      <c r="BU9025" s="15"/>
      <c r="BV9025" s="6"/>
      <c r="BW9025" s="6"/>
      <c r="BX9025" s="16"/>
      <c r="BY9025" s="16"/>
      <c r="BZ9025" s="16"/>
      <c r="CA9025" s="16"/>
      <c r="CB9025" s="14"/>
    </row>
    <row r="9026" spans="1:80" s="9" customFormat="1" x14ac:dyDescent="0.2">
      <c r="A9026" s="16"/>
      <c r="B9026" s="16"/>
      <c r="C9026" s="16"/>
      <c r="D9026" s="16"/>
      <c r="E9026" s="16"/>
      <c r="F9026" s="3"/>
      <c r="G9026" s="3"/>
      <c r="H9026" s="3"/>
      <c r="I9026" s="3"/>
      <c r="J9026" s="2"/>
      <c r="M9026" s="10"/>
      <c r="N9026" s="2"/>
      <c r="O9026" s="3"/>
      <c r="P9026" s="11"/>
      <c r="Q9026" s="16"/>
      <c r="R9026" s="4"/>
      <c r="S9026" s="12"/>
      <c r="T9026" s="16"/>
      <c r="U9026" s="4"/>
      <c r="V9026" s="3"/>
      <c r="W9026" s="3"/>
      <c r="X9026" s="3"/>
      <c r="Y9026" s="3"/>
      <c r="Z9026" s="3"/>
      <c r="AA9026" s="4"/>
      <c r="AB9026" s="4"/>
      <c r="AC9026" s="4"/>
      <c r="AD9026" s="4"/>
      <c r="AE9026" s="4"/>
      <c r="BA9026" s="13"/>
      <c r="BC9026" s="2"/>
      <c r="BD9026" s="2"/>
      <c r="BU9026" s="15"/>
      <c r="BV9026" s="6"/>
      <c r="BW9026" s="6"/>
      <c r="BX9026" s="16"/>
      <c r="BY9026" s="16"/>
      <c r="BZ9026" s="16"/>
      <c r="CA9026" s="16"/>
      <c r="CB9026" s="14"/>
    </row>
    <row r="9027" spans="1:80" s="9" customFormat="1" x14ac:dyDescent="0.2">
      <c r="A9027" s="16"/>
      <c r="B9027" s="16"/>
      <c r="C9027" s="16"/>
      <c r="D9027" s="16"/>
      <c r="E9027" s="16"/>
      <c r="F9027" s="3"/>
      <c r="G9027" s="3"/>
      <c r="H9027" s="3"/>
      <c r="I9027" s="3"/>
      <c r="J9027" s="2"/>
      <c r="M9027" s="10"/>
      <c r="N9027" s="2"/>
      <c r="O9027" s="3"/>
      <c r="P9027" s="11"/>
      <c r="Q9027" s="16"/>
      <c r="R9027" s="4"/>
      <c r="S9027" s="12"/>
      <c r="T9027" s="16"/>
      <c r="U9027" s="4"/>
      <c r="V9027" s="3"/>
      <c r="W9027" s="3"/>
      <c r="X9027" s="3"/>
      <c r="Y9027" s="3"/>
      <c r="Z9027" s="3"/>
      <c r="AA9027" s="4"/>
      <c r="AB9027" s="4"/>
      <c r="AC9027" s="4"/>
      <c r="AD9027" s="4"/>
      <c r="AE9027" s="4"/>
      <c r="BA9027" s="13"/>
      <c r="BC9027" s="2"/>
      <c r="BD9027" s="2"/>
      <c r="BU9027" s="15"/>
      <c r="BV9027" s="6"/>
      <c r="BW9027" s="6"/>
      <c r="BX9027" s="16"/>
      <c r="BY9027" s="16"/>
      <c r="BZ9027" s="16"/>
      <c r="CA9027" s="16"/>
      <c r="CB9027" s="14"/>
    </row>
    <row r="9028" spans="1:80" s="9" customFormat="1" x14ac:dyDescent="0.2">
      <c r="A9028" s="16"/>
      <c r="B9028" s="16"/>
      <c r="C9028" s="16"/>
      <c r="D9028" s="16"/>
      <c r="E9028" s="16"/>
      <c r="F9028" s="3"/>
      <c r="G9028" s="3"/>
      <c r="H9028" s="3"/>
      <c r="I9028" s="3"/>
      <c r="J9028" s="2"/>
      <c r="M9028" s="10"/>
      <c r="N9028" s="2"/>
      <c r="O9028" s="3"/>
      <c r="P9028" s="11"/>
      <c r="Q9028" s="16"/>
      <c r="R9028" s="4"/>
      <c r="S9028" s="12"/>
      <c r="T9028" s="16"/>
      <c r="U9028" s="4"/>
      <c r="V9028" s="3"/>
      <c r="W9028" s="3"/>
      <c r="X9028" s="3"/>
      <c r="Y9028" s="3"/>
      <c r="Z9028" s="3"/>
      <c r="AA9028" s="4"/>
      <c r="AB9028" s="4"/>
      <c r="AC9028" s="4"/>
      <c r="AD9028" s="4"/>
      <c r="AE9028" s="4"/>
      <c r="BA9028" s="13"/>
      <c r="BC9028" s="2"/>
      <c r="BD9028" s="2"/>
      <c r="BU9028" s="15"/>
      <c r="BV9028" s="6"/>
      <c r="BW9028" s="6"/>
      <c r="BX9028" s="16"/>
      <c r="BY9028" s="16"/>
      <c r="BZ9028" s="16"/>
      <c r="CA9028" s="16"/>
      <c r="CB9028" s="14"/>
    </row>
    <row r="9029" spans="1:80" s="9" customFormat="1" x14ac:dyDescent="0.2">
      <c r="A9029" s="16"/>
      <c r="B9029" s="16"/>
      <c r="C9029" s="16"/>
      <c r="D9029" s="16"/>
      <c r="E9029" s="16"/>
      <c r="F9029" s="3"/>
      <c r="G9029" s="3"/>
      <c r="H9029" s="3"/>
      <c r="I9029" s="3"/>
      <c r="J9029" s="2"/>
      <c r="M9029" s="10"/>
      <c r="N9029" s="2"/>
      <c r="O9029" s="3"/>
      <c r="P9029" s="11"/>
      <c r="Q9029" s="16"/>
      <c r="R9029" s="4"/>
      <c r="S9029" s="12"/>
      <c r="T9029" s="16"/>
      <c r="U9029" s="4"/>
      <c r="V9029" s="3"/>
      <c r="W9029" s="3"/>
      <c r="X9029" s="3"/>
      <c r="Y9029" s="3"/>
      <c r="Z9029" s="3"/>
      <c r="AA9029" s="4"/>
      <c r="AB9029" s="4"/>
      <c r="AC9029" s="4"/>
      <c r="AD9029" s="4"/>
      <c r="AE9029" s="4"/>
      <c r="BA9029" s="13"/>
      <c r="BC9029" s="2"/>
      <c r="BD9029" s="2"/>
      <c r="BU9029" s="15"/>
      <c r="BV9029" s="6"/>
      <c r="BW9029" s="6"/>
      <c r="BX9029" s="16"/>
      <c r="BY9029" s="16"/>
      <c r="BZ9029" s="16"/>
      <c r="CA9029" s="16"/>
      <c r="CB9029" s="14"/>
    </row>
    <row r="9030" spans="1:80" s="9" customFormat="1" x14ac:dyDescent="0.2">
      <c r="A9030" s="16"/>
      <c r="B9030" s="16"/>
      <c r="C9030" s="16"/>
      <c r="D9030" s="16"/>
      <c r="E9030" s="16"/>
      <c r="F9030" s="3"/>
      <c r="G9030" s="3"/>
      <c r="H9030" s="3"/>
      <c r="I9030" s="3"/>
      <c r="J9030" s="2"/>
      <c r="M9030" s="10"/>
      <c r="N9030" s="2"/>
      <c r="O9030" s="3"/>
      <c r="P9030" s="11"/>
      <c r="Q9030" s="16"/>
      <c r="R9030" s="4"/>
      <c r="S9030" s="12"/>
      <c r="T9030" s="16"/>
      <c r="U9030" s="4"/>
      <c r="V9030" s="3"/>
      <c r="W9030" s="3"/>
      <c r="X9030" s="3"/>
      <c r="Y9030" s="3"/>
      <c r="Z9030" s="3"/>
      <c r="AA9030" s="4"/>
      <c r="AB9030" s="4"/>
      <c r="AC9030" s="4"/>
      <c r="AD9030" s="4"/>
      <c r="AE9030" s="4"/>
      <c r="BA9030" s="13"/>
      <c r="BC9030" s="2"/>
      <c r="BD9030" s="2"/>
      <c r="BU9030" s="15"/>
      <c r="BV9030" s="6"/>
      <c r="BW9030" s="6"/>
      <c r="BX9030" s="16"/>
      <c r="BY9030" s="16"/>
      <c r="BZ9030" s="16"/>
      <c r="CA9030" s="16"/>
      <c r="CB9030" s="14"/>
    </row>
    <row r="9031" spans="1:80" s="9" customFormat="1" x14ac:dyDescent="0.2">
      <c r="A9031" s="16"/>
      <c r="B9031" s="16"/>
      <c r="C9031" s="16"/>
      <c r="D9031" s="16"/>
      <c r="E9031" s="16"/>
      <c r="F9031" s="3"/>
      <c r="G9031" s="3"/>
      <c r="H9031" s="3"/>
      <c r="I9031" s="3"/>
      <c r="J9031" s="2"/>
      <c r="M9031" s="10"/>
      <c r="N9031" s="2"/>
      <c r="O9031" s="3"/>
      <c r="P9031" s="11"/>
      <c r="Q9031" s="16"/>
      <c r="R9031" s="4"/>
      <c r="S9031" s="12"/>
      <c r="T9031" s="16"/>
      <c r="U9031" s="4"/>
      <c r="V9031" s="3"/>
      <c r="W9031" s="3"/>
      <c r="X9031" s="3"/>
      <c r="Y9031" s="3"/>
      <c r="Z9031" s="3"/>
      <c r="AA9031" s="4"/>
      <c r="AB9031" s="4"/>
      <c r="AC9031" s="4"/>
      <c r="AD9031" s="4"/>
      <c r="AE9031" s="4"/>
      <c r="BA9031" s="13"/>
      <c r="BC9031" s="2"/>
      <c r="BD9031" s="2"/>
      <c r="BU9031" s="15"/>
      <c r="BV9031" s="6"/>
      <c r="BW9031" s="6"/>
      <c r="BX9031" s="16"/>
      <c r="BY9031" s="16"/>
      <c r="BZ9031" s="16"/>
      <c r="CA9031" s="16"/>
      <c r="CB9031" s="14"/>
    </row>
    <row r="9032" spans="1:80" s="9" customFormat="1" x14ac:dyDescent="0.2">
      <c r="A9032" s="16"/>
      <c r="B9032" s="16"/>
      <c r="C9032" s="16"/>
      <c r="D9032" s="16"/>
      <c r="E9032" s="16"/>
      <c r="F9032" s="3"/>
      <c r="G9032" s="3"/>
      <c r="H9032" s="3"/>
      <c r="I9032" s="3"/>
      <c r="J9032" s="2"/>
      <c r="M9032" s="10"/>
      <c r="N9032" s="2"/>
      <c r="O9032" s="3"/>
      <c r="P9032" s="11"/>
      <c r="Q9032" s="16"/>
      <c r="R9032" s="4"/>
      <c r="S9032" s="12"/>
      <c r="T9032" s="16"/>
      <c r="U9032" s="4"/>
      <c r="V9032" s="3"/>
      <c r="W9032" s="3"/>
      <c r="X9032" s="3"/>
      <c r="Y9032" s="3"/>
      <c r="Z9032" s="3"/>
      <c r="AA9032" s="4"/>
      <c r="AB9032" s="4"/>
      <c r="AC9032" s="4"/>
      <c r="AD9032" s="4"/>
      <c r="AE9032" s="4"/>
      <c r="BA9032" s="13"/>
      <c r="BC9032" s="2"/>
      <c r="BD9032" s="2"/>
      <c r="BU9032" s="15"/>
      <c r="BV9032" s="6"/>
      <c r="BW9032" s="6"/>
      <c r="BX9032" s="16"/>
      <c r="BY9032" s="16"/>
      <c r="BZ9032" s="16"/>
      <c r="CA9032" s="16"/>
      <c r="CB9032" s="14"/>
    </row>
    <row r="9033" spans="1:80" s="9" customFormat="1" x14ac:dyDescent="0.2">
      <c r="A9033" s="16"/>
      <c r="B9033" s="16"/>
      <c r="C9033" s="16"/>
      <c r="D9033" s="16"/>
      <c r="E9033" s="16"/>
      <c r="F9033" s="3"/>
      <c r="G9033" s="3"/>
      <c r="H9033" s="3"/>
      <c r="I9033" s="3"/>
      <c r="J9033" s="2"/>
      <c r="M9033" s="10"/>
      <c r="N9033" s="2"/>
      <c r="O9033" s="3"/>
      <c r="P9033" s="11"/>
      <c r="Q9033" s="16"/>
      <c r="R9033" s="4"/>
      <c r="S9033" s="12"/>
      <c r="T9033" s="16"/>
      <c r="U9033" s="4"/>
      <c r="V9033" s="3"/>
      <c r="W9033" s="3"/>
      <c r="X9033" s="3"/>
      <c r="Y9033" s="3"/>
      <c r="Z9033" s="3"/>
      <c r="AA9033" s="4"/>
      <c r="AB9033" s="4"/>
      <c r="AC9033" s="4"/>
      <c r="AD9033" s="4"/>
      <c r="AE9033" s="4"/>
      <c r="BA9033" s="13"/>
      <c r="BC9033" s="2"/>
      <c r="BD9033" s="2"/>
      <c r="BU9033" s="15"/>
      <c r="BV9033" s="6"/>
      <c r="BW9033" s="6"/>
      <c r="BX9033" s="16"/>
      <c r="BY9033" s="16"/>
      <c r="BZ9033" s="16"/>
      <c r="CA9033" s="16"/>
      <c r="CB9033" s="14"/>
    </row>
    <row r="9034" spans="1:80" s="9" customFormat="1" x14ac:dyDescent="0.2">
      <c r="A9034" s="16"/>
      <c r="B9034" s="16"/>
      <c r="C9034" s="16"/>
      <c r="D9034" s="16"/>
      <c r="E9034" s="16"/>
      <c r="F9034" s="3"/>
      <c r="G9034" s="3"/>
      <c r="H9034" s="3"/>
      <c r="I9034" s="3"/>
      <c r="J9034" s="2"/>
      <c r="M9034" s="10"/>
      <c r="N9034" s="2"/>
      <c r="O9034" s="3"/>
      <c r="P9034" s="11"/>
      <c r="Q9034" s="16"/>
      <c r="R9034" s="4"/>
      <c r="S9034" s="12"/>
      <c r="T9034" s="16"/>
      <c r="U9034" s="4"/>
      <c r="V9034" s="3"/>
      <c r="W9034" s="3"/>
      <c r="X9034" s="3"/>
      <c r="Y9034" s="3"/>
      <c r="Z9034" s="3"/>
      <c r="AA9034" s="4"/>
      <c r="AB9034" s="4"/>
      <c r="AC9034" s="4"/>
      <c r="AD9034" s="4"/>
      <c r="AE9034" s="4"/>
      <c r="BA9034" s="13"/>
      <c r="BC9034" s="2"/>
      <c r="BD9034" s="2"/>
      <c r="BU9034" s="15"/>
      <c r="BV9034" s="6"/>
      <c r="BW9034" s="6"/>
      <c r="BX9034" s="16"/>
      <c r="BY9034" s="16"/>
      <c r="BZ9034" s="16"/>
      <c r="CA9034" s="16"/>
      <c r="CB9034" s="14"/>
    </row>
    <row r="9035" spans="1:80" s="9" customFormat="1" x14ac:dyDescent="0.2">
      <c r="A9035" s="16"/>
      <c r="B9035" s="16"/>
      <c r="C9035" s="16"/>
      <c r="D9035" s="16"/>
      <c r="E9035" s="16"/>
      <c r="F9035" s="3"/>
      <c r="G9035" s="3"/>
      <c r="H9035" s="3"/>
      <c r="I9035" s="3"/>
      <c r="J9035" s="2"/>
      <c r="M9035" s="10"/>
      <c r="N9035" s="2"/>
      <c r="O9035" s="3"/>
      <c r="P9035" s="11"/>
      <c r="Q9035" s="16"/>
      <c r="R9035" s="4"/>
      <c r="S9035" s="12"/>
      <c r="T9035" s="16"/>
      <c r="U9035" s="4"/>
      <c r="V9035" s="3"/>
      <c r="W9035" s="3"/>
      <c r="X9035" s="3"/>
      <c r="Y9035" s="3"/>
      <c r="Z9035" s="3"/>
      <c r="AA9035" s="4"/>
      <c r="AB9035" s="4"/>
      <c r="AC9035" s="4"/>
      <c r="AD9035" s="4"/>
      <c r="AE9035" s="4"/>
      <c r="BA9035" s="13"/>
      <c r="BC9035" s="2"/>
      <c r="BD9035" s="2"/>
      <c r="BU9035" s="15"/>
      <c r="BV9035" s="6"/>
      <c r="BW9035" s="6"/>
      <c r="BX9035" s="16"/>
      <c r="BY9035" s="16"/>
      <c r="BZ9035" s="16"/>
      <c r="CA9035" s="16"/>
      <c r="CB9035" s="14"/>
    </row>
    <row r="9036" spans="1:80" s="9" customFormat="1" x14ac:dyDescent="0.2">
      <c r="A9036" s="16"/>
      <c r="B9036" s="16"/>
      <c r="C9036" s="16"/>
      <c r="D9036" s="16"/>
      <c r="E9036" s="16"/>
      <c r="F9036" s="3"/>
      <c r="G9036" s="3"/>
      <c r="H9036" s="3"/>
      <c r="I9036" s="3"/>
      <c r="J9036" s="2"/>
      <c r="M9036" s="10"/>
      <c r="N9036" s="2"/>
      <c r="O9036" s="3"/>
      <c r="P9036" s="11"/>
      <c r="Q9036" s="16"/>
      <c r="R9036" s="4"/>
      <c r="S9036" s="12"/>
      <c r="T9036" s="16"/>
      <c r="U9036" s="4"/>
      <c r="V9036" s="3"/>
      <c r="W9036" s="3"/>
      <c r="X9036" s="3"/>
      <c r="Y9036" s="3"/>
      <c r="Z9036" s="3"/>
      <c r="AA9036" s="4"/>
      <c r="AB9036" s="4"/>
      <c r="AC9036" s="4"/>
      <c r="AD9036" s="4"/>
      <c r="AE9036" s="4"/>
      <c r="BA9036" s="13"/>
      <c r="BC9036" s="2"/>
      <c r="BD9036" s="2"/>
      <c r="BU9036" s="15"/>
      <c r="BV9036" s="6"/>
      <c r="BW9036" s="6"/>
      <c r="BX9036" s="16"/>
      <c r="BY9036" s="16"/>
      <c r="BZ9036" s="16"/>
      <c r="CA9036" s="16"/>
      <c r="CB9036" s="14"/>
    </row>
    <row r="9037" spans="1:80" s="9" customFormat="1" x14ac:dyDescent="0.2">
      <c r="A9037" s="16"/>
      <c r="B9037" s="16"/>
      <c r="C9037" s="16"/>
      <c r="D9037" s="16"/>
      <c r="E9037" s="16"/>
      <c r="F9037" s="3"/>
      <c r="G9037" s="3"/>
      <c r="H9037" s="3"/>
      <c r="I9037" s="3"/>
      <c r="J9037" s="2"/>
      <c r="M9037" s="10"/>
      <c r="N9037" s="2"/>
      <c r="O9037" s="3"/>
      <c r="P9037" s="11"/>
      <c r="Q9037" s="16"/>
      <c r="R9037" s="4"/>
      <c r="S9037" s="12"/>
      <c r="T9037" s="16"/>
      <c r="U9037" s="4"/>
      <c r="V9037" s="3"/>
      <c r="W9037" s="3"/>
      <c r="X9037" s="3"/>
      <c r="Y9037" s="3"/>
      <c r="Z9037" s="3"/>
      <c r="AA9037" s="4"/>
      <c r="AB9037" s="4"/>
      <c r="AC9037" s="4"/>
      <c r="AD9037" s="4"/>
      <c r="AE9037" s="4"/>
      <c r="BA9037" s="13"/>
      <c r="BC9037" s="2"/>
      <c r="BD9037" s="2"/>
      <c r="BU9037" s="15"/>
      <c r="BV9037" s="6"/>
      <c r="BW9037" s="6"/>
      <c r="BX9037" s="16"/>
      <c r="BY9037" s="16"/>
      <c r="BZ9037" s="16"/>
      <c r="CA9037" s="16"/>
      <c r="CB9037" s="14"/>
    </row>
    <row r="9038" spans="1:80" s="9" customFormat="1" x14ac:dyDescent="0.2">
      <c r="A9038" s="16"/>
      <c r="B9038" s="16"/>
      <c r="C9038" s="16"/>
      <c r="D9038" s="16"/>
      <c r="E9038" s="16"/>
      <c r="F9038" s="3"/>
      <c r="G9038" s="3"/>
      <c r="H9038" s="3"/>
      <c r="I9038" s="3"/>
      <c r="J9038" s="2"/>
      <c r="M9038" s="10"/>
      <c r="N9038" s="2"/>
      <c r="O9038" s="3"/>
      <c r="P9038" s="11"/>
      <c r="Q9038" s="16"/>
      <c r="R9038" s="4"/>
      <c r="S9038" s="12"/>
      <c r="T9038" s="16"/>
      <c r="U9038" s="4"/>
      <c r="V9038" s="3"/>
      <c r="W9038" s="3"/>
      <c r="X9038" s="3"/>
      <c r="Y9038" s="3"/>
      <c r="Z9038" s="3"/>
      <c r="AA9038" s="4"/>
      <c r="AB9038" s="4"/>
      <c r="AC9038" s="4"/>
      <c r="AD9038" s="4"/>
      <c r="AE9038" s="4"/>
      <c r="BA9038" s="13"/>
      <c r="BC9038" s="2"/>
      <c r="BD9038" s="2"/>
      <c r="BU9038" s="15"/>
      <c r="BV9038" s="6"/>
      <c r="BW9038" s="6"/>
      <c r="BX9038" s="16"/>
      <c r="BY9038" s="16"/>
      <c r="BZ9038" s="16"/>
      <c r="CA9038" s="16"/>
      <c r="CB9038" s="14"/>
    </row>
    <row r="9039" spans="1:80" s="9" customFormat="1" x14ac:dyDescent="0.2">
      <c r="A9039" s="16"/>
      <c r="B9039" s="16"/>
      <c r="C9039" s="16"/>
      <c r="D9039" s="16"/>
      <c r="E9039" s="16"/>
      <c r="F9039" s="3"/>
      <c r="G9039" s="3"/>
      <c r="H9039" s="3"/>
      <c r="I9039" s="3"/>
      <c r="J9039" s="2"/>
      <c r="M9039" s="10"/>
      <c r="N9039" s="2"/>
      <c r="O9039" s="3"/>
      <c r="P9039" s="11"/>
      <c r="Q9039" s="16"/>
      <c r="R9039" s="4"/>
      <c r="S9039" s="12"/>
      <c r="T9039" s="16"/>
      <c r="U9039" s="4"/>
      <c r="V9039" s="3"/>
      <c r="W9039" s="3"/>
      <c r="X9039" s="3"/>
      <c r="Y9039" s="3"/>
      <c r="Z9039" s="3"/>
      <c r="AA9039" s="4"/>
      <c r="AB9039" s="4"/>
      <c r="AC9039" s="4"/>
      <c r="AD9039" s="4"/>
      <c r="AE9039" s="4"/>
      <c r="BA9039" s="13"/>
      <c r="BC9039" s="2"/>
      <c r="BD9039" s="2"/>
      <c r="BU9039" s="15"/>
      <c r="BV9039" s="6"/>
      <c r="BW9039" s="6"/>
      <c r="BX9039" s="16"/>
      <c r="BY9039" s="16"/>
      <c r="BZ9039" s="16"/>
      <c r="CA9039" s="16"/>
      <c r="CB9039" s="14"/>
    </row>
    <row r="9040" spans="1:80" s="9" customFormat="1" x14ac:dyDescent="0.2">
      <c r="A9040" s="16"/>
      <c r="B9040" s="16"/>
      <c r="C9040" s="16"/>
      <c r="D9040" s="16"/>
      <c r="E9040" s="16"/>
      <c r="F9040" s="3"/>
      <c r="G9040" s="3"/>
      <c r="H9040" s="3"/>
      <c r="I9040" s="3"/>
      <c r="J9040" s="2"/>
      <c r="M9040" s="10"/>
      <c r="N9040" s="2"/>
      <c r="O9040" s="3"/>
      <c r="P9040" s="11"/>
      <c r="Q9040" s="16"/>
      <c r="R9040" s="4"/>
      <c r="S9040" s="12"/>
      <c r="T9040" s="16"/>
      <c r="U9040" s="4"/>
      <c r="V9040" s="3"/>
      <c r="W9040" s="3"/>
      <c r="X9040" s="3"/>
      <c r="Y9040" s="3"/>
      <c r="Z9040" s="3"/>
      <c r="AA9040" s="4"/>
      <c r="AB9040" s="4"/>
      <c r="AC9040" s="4"/>
      <c r="AD9040" s="4"/>
      <c r="AE9040" s="4"/>
      <c r="BA9040" s="13"/>
      <c r="BC9040" s="2"/>
      <c r="BD9040" s="2"/>
      <c r="BU9040" s="15"/>
      <c r="BV9040" s="6"/>
      <c r="BW9040" s="6"/>
      <c r="BX9040" s="16"/>
      <c r="BY9040" s="16"/>
      <c r="BZ9040" s="16"/>
      <c r="CA9040" s="16"/>
      <c r="CB9040" s="14"/>
    </row>
    <row r="9041" spans="1:80" s="9" customFormat="1" x14ac:dyDescent="0.2">
      <c r="A9041" s="16"/>
      <c r="B9041" s="16"/>
      <c r="C9041" s="16"/>
      <c r="D9041" s="16"/>
      <c r="E9041" s="16"/>
      <c r="F9041" s="3"/>
      <c r="G9041" s="3"/>
      <c r="H9041" s="3"/>
      <c r="I9041" s="3"/>
      <c r="J9041" s="2"/>
      <c r="M9041" s="10"/>
      <c r="N9041" s="2"/>
      <c r="O9041" s="3"/>
      <c r="P9041" s="11"/>
      <c r="Q9041" s="16"/>
      <c r="R9041" s="4"/>
      <c r="S9041" s="12"/>
      <c r="T9041" s="16"/>
      <c r="U9041" s="4"/>
      <c r="V9041" s="3"/>
      <c r="W9041" s="3"/>
      <c r="X9041" s="3"/>
      <c r="Y9041" s="3"/>
      <c r="Z9041" s="3"/>
      <c r="AA9041" s="4"/>
      <c r="AB9041" s="4"/>
      <c r="AC9041" s="4"/>
      <c r="AD9041" s="4"/>
      <c r="AE9041" s="4"/>
      <c r="BA9041" s="13"/>
      <c r="BC9041" s="2"/>
      <c r="BD9041" s="2"/>
      <c r="BU9041" s="15"/>
      <c r="BV9041" s="6"/>
      <c r="BW9041" s="6"/>
      <c r="BX9041" s="16"/>
      <c r="BY9041" s="16"/>
      <c r="BZ9041" s="16"/>
      <c r="CA9041" s="16"/>
      <c r="CB9041" s="14"/>
    </row>
    <row r="9042" spans="1:80" s="9" customFormat="1" x14ac:dyDescent="0.2">
      <c r="A9042" s="16"/>
      <c r="B9042" s="16"/>
      <c r="C9042" s="16"/>
      <c r="D9042" s="16"/>
      <c r="E9042" s="16"/>
      <c r="F9042" s="3"/>
      <c r="G9042" s="3"/>
      <c r="H9042" s="3"/>
      <c r="I9042" s="3"/>
      <c r="J9042" s="2"/>
      <c r="M9042" s="10"/>
      <c r="N9042" s="2"/>
      <c r="O9042" s="3"/>
      <c r="P9042" s="11"/>
      <c r="Q9042" s="16"/>
      <c r="R9042" s="4"/>
      <c r="S9042" s="12"/>
      <c r="T9042" s="16"/>
      <c r="U9042" s="4"/>
      <c r="V9042" s="3"/>
      <c r="W9042" s="3"/>
      <c r="X9042" s="3"/>
      <c r="Y9042" s="3"/>
      <c r="Z9042" s="3"/>
      <c r="AA9042" s="4"/>
      <c r="AB9042" s="4"/>
      <c r="AC9042" s="4"/>
      <c r="AD9042" s="4"/>
      <c r="AE9042" s="4"/>
      <c r="BA9042" s="13"/>
      <c r="BC9042" s="2"/>
      <c r="BD9042" s="2"/>
      <c r="BU9042" s="15"/>
      <c r="BV9042" s="6"/>
      <c r="BW9042" s="6"/>
      <c r="BX9042" s="16"/>
      <c r="BY9042" s="16"/>
      <c r="BZ9042" s="16"/>
      <c r="CA9042" s="16"/>
      <c r="CB9042" s="14"/>
    </row>
    <row r="9043" spans="1:80" s="9" customFormat="1" x14ac:dyDescent="0.2">
      <c r="A9043" s="16"/>
      <c r="B9043" s="16"/>
      <c r="C9043" s="16"/>
      <c r="D9043" s="16"/>
      <c r="E9043" s="16"/>
      <c r="F9043" s="3"/>
      <c r="G9043" s="3"/>
      <c r="H9043" s="3"/>
      <c r="I9043" s="3"/>
      <c r="J9043" s="2"/>
      <c r="M9043" s="10"/>
      <c r="N9043" s="2"/>
      <c r="O9043" s="3"/>
      <c r="P9043" s="11"/>
      <c r="Q9043" s="16"/>
      <c r="R9043" s="4"/>
      <c r="S9043" s="12"/>
      <c r="T9043" s="16"/>
      <c r="U9043" s="4"/>
      <c r="V9043" s="3"/>
      <c r="W9043" s="3"/>
      <c r="X9043" s="3"/>
      <c r="Y9043" s="3"/>
      <c r="Z9043" s="3"/>
      <c r="AA9043" s="4"/>
      <c r="AB9043" s="4"/>
      <c r="AC9043" s="4"/>
      <c r="AD9043" s="4"/>
      <c r="AE9043" s="4"/>
      <c r="BA9043" s="13"/>
      <c r="BC9043" s="2"/>
      <c r="BD9043" s="2"/>
      <c r="BU9043" s="15"/>
      <c r="BV9043" s="6"/>
      <c r="BW9043" s="6"/>
      <c r="BX9043" s="16"/>
      <c r="BY9043" s="16"/>
      <c r="BZ9043" s="16"/>
      <c r="CA9043" s="16"/>
      <c r="CB9043" s="14"/>
    </row>
    <row r="9044" spans="1:80" s="9" customFormat="1" x14ac:dyDescent="0.2">
      <c r="A9044" s="16"/>
      <c r="B9044" s="16"/>
      <c r="C9044" s="16"/>
      <c r="D9044" s="16"/>
      <c r="E9044" s="16"/>
      <c r="F9044" s="3"/>
      <c r="G9044" s="3"/>
      <c r="H9044" s="3"/>
      <c r="I9044" s="3"/>
      <c r="J9044" s="2"/>
      <c r="M9044" s="10"/>
      <c r="N9044" s="2"/>
      <c r="O9044" s="3"/>
      <c r="P9044" s="11"/>
      <c r="Q9044" s="16"/>
      <c r="R9044" s="4"/>
      <c r="S9044" s="12"/>
      <c r="T9044" s="16"/>
      <c r="U9044" s="4"/>
      <c r="V9044" s="3"/>
      <c r="W9044" s="3"/>
      <c r="X9044" s="3"/>
      <c r="Y9044" s="3"/>
      <c r="Z9044" s="3"/>
      <c r="AA9044" s="4"/>
      <c r="AB9044" s="4"/>
      <c r="AC9044" s="4"/>
      <c r="AD9044" s="4"/>
      <c r="AE9044" s="4"/>
      <c r="BA9044" s="13"/>
      <c r="BC9044" s="2"/>
      <c r="BD9044" s="2"/>
      <c r="BU9044" s="15"/>
      <c r="BV9044" s="6"/>
      <c r="BW9044" s="6"/>
      <c r="BX9044" s="16"/>
      <c r="BY9044" s="16"/>
      <c r="BZ9044" s="16"/>
      <c r="CA9044" s="16"/>
      <c r="CB9044" s="14"/>
    </row>
    <row r="9045" spans="1:80" s="9" customFormat="1" x14ac:dyDescent="0.2">
      <c r="A9045" s="16"/>
      <c r="B9045" s="16"/>
      <c r="C9045" s="16"/>
      <c r="D9045" s="16"/>
      <c r="E9045" s="16"/>
      <c r="F9045" s="3"/>
      <c r="G9045" s="3"/>
      <c r="H9045" s="3"/>
      <c r="I9045" s="3"/>
      <c r="J9045" s="2"/>
      <c r="M9045" s="10"/>
      <c r="N9045" s="2"/>
      <c r="O9045" s="3"/>
      <c r="P9045" s="11"/>
      <c r="Q9045" s="16"/>
      <c r="R9045" s="4"/>
      <c r="S9045" s="12"/>
      <c r="T9045" s="16"/>
      <c r="U9045" s="4"/>
      <c r="V9045" s="3"/>
      <c r="W9045" s="3"/>
      <c r="X9045" s="3"/>
      <c r="Y9045" s="3"/>
      <c r="Z9045" s="3"/>
      <c r="AA9045" s="4"/>
      <c r="AB9045" s="4"/>
      <c r="AC9045" s="4"/>
      <c r="AD9045" s="4"/>
      <c r="AE9045" s="4"/>
      <c r="BA9045" s="13"/>
      <c r="BC9045" s="2"/>
      <c r="BD9045" s="2"/>
      <c r="BU9045" s="15"/>
      <c r="BV9045" s="6"/>
      <c r="BW9045" s="6"/>
      <c r="BX9045" s="16"/>
      <c r="BY9045" s="16"/>
      <c r="BZ9045" s="16"/>
      <c r="CA9045" s="16"/>
      <c r="CB9045" s="14"/>
    </row>
    <row r="9046" spans="1:80" s="9" customFormat="1" x14ac:dyDescent="0.2">
      <c r="A9046" s="16"/>
      <c r="B9046" s="16"/>
      <c r="C9046" s="16"/>
      <c r="D9046" s="16"/>
      <c r="E9046" s="16"/>
      <c r="F9046" s="3"/>
      <c r="G9046" s="3"/>
      <c r="H9046" s="3"/>
      <c r="I9046" s="3"/>
      <c r="J9046" s="2"/>
      <c r="M9046" s="10"/>
      <c r="N9046" s="2"/>
      <c r="O9046" s="3"/>
      <c r="P9046" s="11"/>
      <c r="Q9046" s="16"/>
      <c r="R9046" s="4"/>
      <c r="S9046" s="12"/>
      <c r="T9046" s="16"/>
      <c r="U9046" s="4"/>
      <c r="V9046" s="3"/>
      <c r="W9046" s="3"/>
      <c r="X9046" s="3"/>
      <c r="Y9046" s="3"/>
      <c r="Z9046" s="3"/>
      <c r="AA9046" s="4"/>
      <c r="AB9046" s="4"/>
      <c r="AC9046" s="4"/>
      <c r="AD9046" s="4"/>
      <c r="AE9046" s="4"/>
      <c r="BA9046" s="13"/>
      <c r="BC9046" s="2"/>
      <c r="BD9046" s="2"/>
      <c r="BU9046" s="15"/>
      <c r="BV9046" s="6"/>
      <c r="BW9046" s="6"/>
      <c r="BX9046" s="16"/>
      <c r="BY9046" s="16"/>
      <c r="BZ9046" s="16"/>
      <c r="CA9046" s="16"/>
      <c r="CB9046" s="14"/>
    </row>
    <row r="9047" spans="1:80" s="9" customFormat="1" x14ac:dyDescent="0.2">
      <c r="A9047" s="16"/>
      <c r="B9047" s="16"/>
      <c r="C9047" s="16"/>
      <c r="D9047" s="16"/>
      <c r="E9047" s="16"/>
      <c r="F9047" s="3"/>
      <c r="G9047" s="3"/>
      <c r="H9047" s="3"/>
      <c r="I9047" s="3"/>
      <c r="J9047" s="2"/>
      <c r="M9047" s="10"/>
      <c r="N9047" s="2"/>
      <c r="O9047" s="3"/>
      <c r="P9047" s="11"/>
      <c r="Q9047" s="16"/>
      <c r="R9047" s="4"/>
      <c r="S9047" s="12"/>
      <c r="T9047" s="16"/>
      <c r="U9047" s="4"/>
      <c r="V9047" s="3"/>
      <c r="W9047" s="3"/>
      <c r="X9047" s="3"/>
      <c r="Y9047" s="3"/>
      <c r="Z9047" s="3"/>
      <c r="AA9047" s="4"/>
      <c r="AB9047" s="4"/>
      <c r="AC9047" s="4"/>
      <c r="AD9047" s="4"/>
      <c r="AE9047" s="4"/>
      <c r="BA9047" s="13"/>
      <c r="BC9047" s="2"/>
      <c r="BD9047" s="2"/>
      <c r="BU9047" s="15"/>
      <c r="BV9047" s="6"/>
      <c r="BW9047" s="6"/>
      <c r="BX9047" s="16"/>
      <c r="BY9047" s="16"/>
      <c r="BZ9047" s="16"/>
      <c r="CA9047" s="16"/>
      <c r="CB9047" s="14"/>
    </row>
    <row r="9048" spans="1:80" s="9" customFormat="1" x14ac:dyDescent="0.2">
      <c r="A9048" s="16"/>
      <c r="B9048" s="16"/>
      <c r="C9048" s="16"/>
      <c r="D9048" s="16"/>
      <c r="E9048" s="16"/>
      <c r="F9048" s="3"/>
      <c r="G9048" s="3"/>
      <c r="H9048" s="3"/>
      <c r="I9048" s="3"/>
      <c r="J9048" s="2"/>
      <c r="M9048" s="10"/>
      <c r="N9048" s="2"/>
      <c r="O9048" s="3"/>
      <c r="P9048" s="11"/>
      <c r="Q9048" s="16"/>
      <c r="R9048" s="4"/>
      <c r="S9048" s="12"/>
      <c r="T9048" s="16"/>
      <c r="U9048" s="4"/>
      <c r="V9048" s="3"/>
      <c r="W9048" s="3"/>
      <c r="X9048" s="3"/>
      <c r="Y9048" s="3"/>
      <c r="Z9048" s="3"/>
      <c r="AA9048" s="4"/>
      <c r="AB9048" s="4"/>
      <c r="AC9048" s="4"/>
      <c r="AD9048" s="4"/>
      <c r="AE9048" s="4"/>
      <c r="BA9048" s="13"/>
      <c r="BC9048" s="2"/>
      <c r="BD9048" s="2"/>
      <c r="BU9048" s="15"/>
      <c r="BV9048" s="6"/>
      <c r="BW9048" s="6"/>
      <c r="BX9048" s="16"/>
      <c r="BY9048" s="16"/>
      <c r="BZ9048" s="16"/>
      <c r="CA9048" s="16"/>
      <c r="CB9048" s="14"/>
    </row>
    <row r="9049" spans="1:80" s="9" customFormat="1" x14ac:dyDescent="0.2">
      <c r="A9049" s="16"/>
      <c r="B9049" s="16"/>
      <c r="C9049" s="16"/>
      <c r="D9049" s="16"/>
      <c r="E9049" s="16"/>
      <c r="F9049" s="3"/>
      <c r="G9049" s="3"/>
      <c r="H9049" s="3"/>
      <c r="I9049" s="3"/>
      <c r="J9049" s="2"/>
      <c r="M9049" s="10"/>
      <c r="N9049" s="2"/>
      <c r="O9049" s="3"/>
      <c r="P9049" s="11"/>
      <c r="Q9049" s="16"/>
      <c r="R9049" s="4"/>
      <c r="S9049" s="12"/>
      <c r="T9049" s="16"/>
      <c r="U9049" s="4"/>
      <c r="V9049" s="3"/>
      <c r="W9049" s="3"/>
      <c r="X9049" s="3"/>
      <c r="Y9049" s="3"/>
      <c r="Z9049" s="3"/>
      <c r="AA9049" s="4"/>
      <c r="AB9049" s="4"/>
      <c r="AC9049" s="4"/>
      <c r="AD9049" s="4"/>
      <c r="AE9049" s="4"/>
      <c r="BA9049" s="13"/>
      <c r="BC9049" s="2"/>
      <c r="BD9049" s="2"/>
      <c r="BU9049" s="15"/>
      <c r="BV9049" s="6"/>
      <c r="BW9049" s="6"/>
      <c r="BX9049" s="16"/>
      <c r="BY9049" s="16"/>
      <c r="BZ9049" s="16"/>
      <c r="CA9049" s="16"/>
      <c r="CB9049" s="14"/>
    </row>
    <row r="9050" spans="1:80" s="9" customFormat="1" x14ac:dyDescent="0.2">
      <c r="A9050" s="16"/>
      <c r="B9050" s="16"/>
      <c r="C9050" s="16"/>
      <c r="D9050" s="16"/>
      <c r="E9050" s="16"/>
      <c r="F9050" s="3"/>
      <c r="G9050" s="3"/>
      <c r="H9050" s="3"/>
      <c r="I9050" s="3"/>
      <c r="J9050" s="2"/>
      <c r="M9050" s="10"/>
      <c r="N9050" s="2"/>
      <c r="O9050" s="3"/>
      <c r="P9050" s="11"/>
      <c r="Q9050" s="16"/>
      <c r="R9050" s="4"/>
      <c r="S9050" s="12"/>
      <c r="T9050" s="16"/>
      <c r="U9050" s="4"/>
      <c r="V9050" s="3"/>
      <c r="W9050" s="3"/>
      <c r="X9050" s="3"/>
      <c r="Y9050" s="3"/>
      <c r="Z9050" s="3"/>
      <c r="AA9050" s="4"/>
      <c r="AB9050" s="4"/>
      <c r="AC9050" s="4"/>
      <c r="AD9050" s="4"/>
      <c r="AE9050" s="4"/>
      <c r="BA9050" s="13"/>
      <c r="BC9050" s="2"/>
      <c r="BD9050" s="2"/>
      <c r="BU9050" s="15"/>
      <c r="BV9050" s="6"/>
      <c r="BW9050" s="6"/>
      <c r="BX9050" s="16"/>
      <c r="BY9050" s="16"/>
      <c r="BZ9050" s="16"/>
      <c r="CA9050" s="16"/>
      <c r="CB9050" s="14"/>
    </row>
    <row r="9051" spans="1:80" s="9" customFormat="1" x14ac:dyDescent="0.2">
      <c r="A9051" s="16"/>
      <c r="B9051" s="16"/>
      <c r="C9051" s="16"/>
      <c r="D9051" s="16"/>
      <c r="E9051" s="16"/>
      <c r="F9051" s="3"/>
      <c r="G9051" s="3"/>
      <c r="H9051" s="3"/>
      <c r="I9051" s="3"/>
      <c r="J9051" s="2"/>
      <c r="M9051" s="10"/>
      <c r="N9051" s="2"/>
      <c r="O9051" s="3"/>
      <c r="P9051" s="11"/>
      <c r="Q9051" s="16"/>
      <c r="R9051" s="4"/>
      <c r="S9051" s="12"/>
      <c r="T9051" s="16"/>
      <c r="U9051" s="4"/>
      <c r="V9051" s="3"/>
      <c r="W9051" s="3"/>
      <c r="X9051" s="3"/>
      <c r="Y9051" s="3"/>
      <c r="Z9051" s="3"/>
      <c r="AA9051" s="4"/>
      <c r="AB9051" s="4"/>
      <c r="AC9051" s="4"/>
      <c r="AD9051" s="4"/>
      <c r="AE9051" s="4"/>
      <c r="BA9051" s="13"/>
      <c r="BC9051" s="2"/>
      <c r="BD9051" s="2"/>
      <c r="BU9051" s="15"/>
      <c r="BV9051" s="6"/>
      <c r="BW9051" s="6"/>
      <c r="BX9051" s="16"/>
      <c r="BY9051" s="16"/>
      <c r="BZ9051" s="16"/>
      <c r="CA9051" s="16"/>
      <c r="CB9051" s="14"/>
    </row>
    <row r="9052" spans="1:80" s="9" customFormat="1" x14ac:dyDescent="0.2">
      <c r="A9052" s="16"/>
      <c r="B9052" s="16"/>
      <c r="C9052" s="16"/>
      <c r="D9052" s="16"/>
      <c r="E9052" s="16"/>
      <c r="F9052" s="3"/>
      <c r="G9052" s="3"/>
      <c r="H9052" s="3"/>
      <c r="I9052" s="3"/>
      <c r="J9052" s="2"/>
      <c r="M9052" s="10"/>
      <c r="N9052" s="2"/>
      <c r="O9052" s="3"/>
      <c r="P9052" s="11"/>
      <c r="Q9052" s="16"/>
      <c r="R9052" s="4"/>
      <c r="S9052" s="12"/>
      <c r="T9052" s="16"/>
      <c r="U9052" s="4"/>
      <c r="V9052" s="3"/>
      <c r="W9052" s="3"/>
      <c r="X9052" s="3"/>
      <c r="Y9052" s="3"/>
      <c r="Z9052" s="3"/>
      <c r="AA9052" s="4"/>
      <c r="AB9052" s="4"/>
      <c r="AC9052" s="4"/>
      <c r="AD9052" s="4"/>
      <c r="AE9052" s="4"/>
      <c r="BA9052" s="13"/>
      <c r="BC9052" s="2"/>
      <c r="BD9052" s="2"/>
      <c r="BU9052" s="15"/>
      <c r="BV9052" s="6"/>
      <c r="BW9052" s="6"/>
      <c r="BX9052" s="16"/>
      <c r="BY9052" s="16"/>
      <c r="BZ9052" s="16"/>
      <c r="CA9052" s="16"/>
      <c r="CB9052" s="14"/>
    </row>
    <row r="9053" spans="1:80" s="9" customFormat="1" x14ac:dyDescent="0.2">
      <c r="A9053" s="16"/>
      <c r="B9053" s="16"/>
      <c r="C9053" s="16"/>
      <c r="D9053" s="16"/>
      <c r="E9053" s="16"/>
      <c r="F9053" s="3"/>
      <c r="G9053" s="3"/>
      <c r="H9053" s="3"/>
      <c r="I9053" s="3"/>
      <c r="J9053" s="2"/>
      <c r="M9053" s="10"/>
      <c r="N9053" s="2"/>
      <c r="O9053" s="3"/>
      <c r="P9053" s="11"/>
      <c r="Q9053" s="16"/>
      <c r="R9053" s="4"/>
      <c r="S9053" s="12"/>
      <c r="T9053" s="16"/>
      <c r="U9053" s="4"/>
      <c r="V9053" s="3"/>
      <c r="W9053" s="3"/>
      <c r="X9053" s="3"/>
      <c r="Y9053" s="3"/>
      <c r="Z9053" s="3"/>
      <c r="AA9053" s="4"/>
      <c r="AB9053" s="4"/>
      <c r="AC9053" s="4"/>
      <c r="AD9053" s="4"/>
      <c r="AE9053" s="4"/>
      <c r="BA9053" s="13"/>
      <c r="BC9053" s="2"/>
      <c r="BD9053" s="2"/>
      <c r="BU9053" s="15"/>
      <c r="BV9053" s="6"/>
      <c r="BW9053" s="6"/>
      <c r="BX9053" s="16"/>
      <c r="BY9053" s="16"/>
      <c r="BZ9053" s="16"/>
      <c r="CA9053" s="16"/>
      <c r="CB9053" s="14"/>
    </row>
    <row r="9054" spans="1:80" s="9" customFormat="1" x14ac:dyDescent="0.2">
      <c r="A9054" s="16"/>
      <c r="B9054" s="16"/>
      <c r="C9054" s="16"/>
      <c r="D9054" s="16"/>
      <c r="E9054" s="16"/>
      <c r="F9054" s="3"/>
      <c r="G9054" s="3"/>
      <c r="H9054" s="3"/>
      <c r="I9054" s="3"/>
      <c r="J9054" s="2"/>
      <c r="M9054" s="10"/>
      <c r="N9054" s="2"/>
      <c r="O9054" s="3"/>
      <c r="P9054" s="11"/>
      <c r="Q9054" s="16"/>
      <c r="R9054" s="4"/>
      <c r="S9054" s="12"/>
      <c r="T9054" s="16"/>
      <c r="U9054" s="4"/>
      <c r="V9054" s="3"/>
      <c r="W9054" s="3"/>
      <c r="X9054" s="3"/>
      <c r="Y9054" s="3"/>
      <c r="Z9054" s="3"/>
      <c r="AA9054" s="4"/>
      <c r="AB9054" s="4"/>
      <c r="AC9054" s="4"/>
      <c r="AD9054" s="4"/>
      <c r="AE9054" s="4"/>
      <c r="BA9054" s="13"/>
      <c r="BC9054" s="2"/>
      <c r="BD9054" s="2"/>
      <c r="BU9054" s="15"/>
      <c r="BV9054" s="6"/>
      <c r="BW9054" s="6"/>
      <c r="BX9054" s="16"/>
      <c r="BY9054" s="16"/>
      <c r="BZ9054" s="16"/>
      <c r="CA9054" s="16"/>
      <c r="CB9054" s="14"/>
    </row>
    <row r="9055" spans="1:80" s="9" customFormat="1" x14ac:dyDescent="0.2">
      <c r="A9055" s="16"/>
      <c r="B9055" s="16"/>
      <c r="C9055" s="16"/>
      <c r="D9055" s="16"/>
      <c r="E9055" s="16"/>
      <c r="F9055" s="3"/>
      <c r="G9055" s="3"/>
      <c r="H9055" s="3"/>
      <c r="I9055" s="3"/>
      <c r="J9055" s="2"/>
      <c r="M9055" s="10"/>
      <c r="N9055" s="2"/>
      <c r="O9055" s="3"/>
      <c r="P9055" s="11"/>
      <c r="Q9055" s="16"/>
      <c r="R9055" s="4"/>
      <c r="S9055" s="12"/>
      <c r="T9055" s="16"/>
      <c r="U9055" s="4"/>
      <c r="V9055" s="3"/>
      <c r="W9055" s="3"/>
      <c r="X9055" s="3"/>
      <c r="Y9055" s="3"/>
      <c r="Z9055" s="3"/>
      <c r="AA9055" s="4"/>
      <c r="AB9055" s="4"/>
      <c r="AC9055" s="4"/>
      <c r="AD9055" s="4"/>
      <c r="AE9055" s="4"/>
      <c r="BA9055" s="13"/>
      <c r="BC9055" s="2"/>
      <c r="BD9055" s="2"/>
      <c r="BU9055" s="15"/>
      <c r="BV9055" s="6"/>
      <c r="BW9055" s="6"/>
      <c r="BX9055" s="16"/>
      <c r="BY9055" s="16"/>
      <c r="BZ9055" s="16"/>
      <c r="CA9055" s="16"/>
      <c r="CB9055" s="14"/>
    </row>
    <row r="9056" spans="1:80" s="9" customFormat="1" x14ac:dyDescent="0.2">
      <c r="A9056" s="16"/>
      <c r="B9056" s="16"/>
      <c r="C9056" s="16"/>
      <c r="D9056" s="16"/>
      <c r="E9056" s="16"/>
      <c r="F9056" s="3"/>
      <c r="G9056" s="3"/>
      <c r="H9056" s="3"/>
      <c r="I9056" s="3"/>
      <c r="J9056" s="2"/>
      <c r="M9056" s="10"/>
      <c r="N9056" s="2"/>
      <c r="O9056" s="3"/>
      <c r="P9056" s="11"/>
      <c r="Q9056" s="16"/>
      <c r="R9056" s="4"/>
      <c r="S9056" s="12"/>
      <c r="T9056" s="16"/>
      <c r="U9056" s="4"/>
      <c r="V9056" s="3"/>
      <c r="W9056" s="3"/>
      <c r="X9056" s="3"/>
      <c r="Y9056" s="3"/>
      <c r="Z9056" s="3"/>
      <c r="AA9056" s="4"/>
      <c r="AB9056" s="4"/>
      <c r="AC9056" s="4"/>
      <c r="AD9056" s="4"/>
      <c r="AE9056" s="4"/>
      <c r="BA9056" s="13"/>
      <c r="BC9056" s="2"/>
      <c r="BD9056" s="2"/>
      <c r="BU9056" s="15"/>
      <c r="BV9056" s="6"/>
      <c r="BW9056" s="6"/>
      <c r="BX9056" s="16"/>
      <c r="BY9056" s="16"/>
      <c r="BZ9056" s="16"/>
      <c r="CA9056" s="16"/>
      <c r="CB9056" s="14"/>
    </row>
    <row r="9057" spans="1:80" s="9" customFormat="1" x14ac:dyDescent="0.2">
      <c r="A9057" s="16"/>
      <c r="B9057" s="16"/>
      <c r="C9057" s="16"/>
      <c r="D9057" s="16"/>
      <c r="E9057" s="16"/>
      <c r="F9057" s="3"/>
      <c r="G9057" s="3"/>
      <c r="H9057" s="3"/>
      <c r="I9057" s="3"/>
      <c r="J9057" s="2"/>
      <c r="M9057" s="10"/>
      <c r="N9057" s="2"/>
      <c r="O9057" s="3"/>
      <c r="P9057" s="11"/>
      <c r="Q9057" s="16"/>
      <c r="R9057" s="4"/>
      <c r="S9057" s="12"/>
      <c r="T9057" s="16"/>
      <c r="U9057" s="4"/>
      <c r="V9057" s="3"/>
      <c r="W9057" s="3"/>
      <c r="X9057" s="3"/>
      <c r="Y9057" s="3"/>
      <c r="Z9057" s="3"/>
      <c r="AA9057" s="4"/>
      <c r="AB9057" s="4"/>
      <c r="AC9057" s="4"/>
      <c r="AD9057" s="4"/>
      <c r="AE9057" s="4"/>
      <c r="BA9057" s="13"/>
      <c r="BC9057" s="2"/>
      <c r="BD9057" s="2"/>
      <c r="BU9057" s="15"/>
      <c r="BV9057" s="6"/>
      <c r="BW9057" s="6"/>
      <c r="BX9057" s="16"/>
      <c r="BY9057" s="16"/>
      <c r="BZ9057" s="16"/>
      <c r="CA9057" s="16"/>
      <c r="CB9057" s="14"/>
    </row>
    <row r="9058" spans="1:80" s="9" customFormat="1" x14ac:dyDescent="0.2">
      <c r="A9058" s="16"/>
      <c r="B9058" s="16"/>
      <c r="C9058" s="16"/>
      <c r="D9058" s="16"/>
      <c r="E9058" s="16"/>
      <c r="F9058" s="3"/>
      <c r="G9058" s="3"/>
      <c r="H9058" s="3"/>
      <c r="I9058" s="3"/>
      <c r="J9058" s="2"/>
      <c r="M9058" s="10"/>
      <c r="N9058" s="2"/>
      <c r="O9058" s="3"/>
      <c r="P9058" s="11"/>
      <c r="Q9058" s="16"/>
      <c r="R9058" s="4"/>
      <c r="S9058" s="12"/>
      <c r="T9058" s="16"/>
      <c r="U9058" s="4"/>
      <c r="V9058" s="3"/>
      <c r="W9058" s="3"/>
      <c r="X9058" s="3"/>
      <c r="Y9058" s="3"/>
      <c r="Z9058" s="3"/>
      <c r="AA9058" s="4"/>
      <c r="AB9058" s="4"/>
      <c r="AC9058" s="4"/>
      <c r="AD9058" s="4"/>
      <c r="AE9058" s="4"/>
      <c r="BA9058" s="13"/>
      <c r="BC9058" s="2"/>
      <c r="BD9058" s="2"/>
      <c r="BU9058" s="15"/>
      <c r="BV9058" s="6"/>
      <c r="BW9058" s="6"/>
      <c r="BX9058" s="16"/>
      <c r="BY9058" s="16"/>
      <c r="BZ9058" s="16"/>
      <c r="CA9058" s="16"/>
      <c r="CB9058" s="14"/>
    </row>
    <row r="9059" spans="1:80" s="9" customFormat="1" x14ac:dyDescent="0.2">
      <c r="A9059" s="16"/>
      <c r="B9059" s="16"/>
      <c r="C9059" s="16"/>
      <c r="D9059" s="16"/>
      <c r="E9059" s="16"/>
      <c r="F9059" s="3"/>
      <c r="G9059" s="3"/>
      <c r="H9059" s="3"/>
      <c r="I9059" s="3"/>
      <c r="J9059" s="2"/>
      <c r="M9059" s="10"/>
      <c r="N9059" s="2"/>
      <c r="O9059" s="3"/>
      <c r="P9059" s="11"/>
      <c r="Q9059" s="16"/>
      <c r="R9059" s="4"/>
      <c r="S9059" s="12"/>
      <c r="T9059" s="16"/>
      <c r="U9059" s="4"/>
      <c r="V9059" s="3"/>
      <c r="W9059" s="3"/>
      <c r="X9059" s="3"/>
      <c r="Y9059" s="3"/>
      <c r="Z9059" s="3"/>
      <c r="AA9059" s="4"/>
      <c r="AB9059" s="4"/>
      <c r="AC9059" s="4"/>
      <c r="AD9059" s="4"/>
      <c r="AE9059" s="4"/>
      <c r="BA9059" s="13"/>
      <c r="BC9059" s="2"/>
      <c r="BD9059" s="2"/>
      <c r="BU9059" s="15"/>
      <c r="BV9059" s="6"/>
      <c r="BW9059" s="6"/>
      <c r="BX9059" s="16"/>
      <c r="BY9059" s="16"/>
      <c r="BZ9059" s="16"/>
      <c r="CA9059" s="16"/>
      <c r="CB9059" s="14"/>
    </row>
    <row r="9060" spans="1:80" s="9" customFormat="1" x14ac:dyDescent="0.2">
      <c r="A9060" s="16"/>
      <c r="B9060" s="16"/>
      <c r="C9060" s="16"/>
      <c r="D9060" s="16"/>
      <c r="E9060" s="16"/>
      <c r="F9060" s="3"/>
      <c r="G9060" s="3"/>
      <c r="H9060" s="3"/>
      <c r="I9060" s="3"/>
      <c r="J9060" s="2"/>
      <c r="M9060" s="10"/>
      <c r="N9060" s="2"/>
      <c r="O9060" s="3"/>
      <c r="P9060" s="11"/>
      <c r="Q9060" s="16"/>
      <c r="R9060" s="4"/>
      <c r="S9060" s="12"/>
      <c r="T9060" s="16"/>
      <c r="U9060" s="4"/>
      <c r="V9060" s="3"/>
      <c r="W9060" s="3"/>
      <c r="X9060" s="3"/>
      <c r="Y9060" s="3"/>
      <c r="Z9060" s="3"/>
      <c r="AA9060" s="4"/>
      <c r="AB9060" s="4"/>
      <c r="AC9060" s="4"/>
      <c r="AD9060" s="4"/>
      <c r="AE9060" s="4"/>
      <c r="BA9060" s="13"/>
      <c r="BC9060" s="2"/>
      <c r="BD9060" s="2"/>
      <c r="BU9060" s="15"/>
      <c r="BV9060" s="6"/>
      <c r="BW9060" s="6"/>
      <c r="BX9060" s="16"/>
      <c r="BY9060" s="16"/>
      <c r="BZ9060" s="16"/>
      <c r="CA9060" s="16"/>
      <c r="CB9060" s="14"/>
    </row>
    <row r="9061" spans="1:80" s="9" customFormat="1" x14ac:dyDescent="0.2">
      <c r="A9061" s="16"/>
      <c r="B9061" s="16"/>
      <c r="C9061" s="16"/>
      <c r="D9061" s="16"/>
      <c r="E9061" s="16"/>
      <c r="F9061" s="3"/>
      <c r="G9061" s="3"/>
      <c r="H9061" s="3"/>
      <c r="I9061" s="3"/>
      <c r="J9061" s="2"/>
      <c r="M9061" s="10"/>
      <c r="N9061" s="2"/>
      <c r="O9061" s="3"/>
      <c r="P9061" s="11"/>
      <c r="Q9061" s="16"/>
      <c r="R9061" s="4"/>
      <c r="S9061" s="12"/>
      <c r="T9061" s="16"/>
      <c r="U9061" s="4"/>
      <c r="V9061" s="3"/>
      <c r="W9061" s="3"/>
      <c r="X9061" s="3"/>
      <c r="Y9061" s="3"/>
      <c r="Z9061" s="3"/>
      <c r="AA9061" s="4"/>
      <c r="AB9061" s="4"/>
      <c r="AC9061" s="4"/>
      <c r="AD9061" s="4"/>
      <c r="AE9061" s="4"/>
      <c r="BA9061" s="13"/>
      <c r="BC9061" s="2"/>
      <c r="BD9061" s="2"/>
      <c r="BU9061" s="15"/>
      <c r="BV9061" s="6"/>
      <c r="BW9061" s="6"/>
      <c r="BX9061" s="16"/>
      <c r="BY9061" s="16"/>
      <c r="BZ9061" s="16"/>
      <c r="CA9061" s="16"/>
      <c r="CB9061" s="14"/>
    </row>
    <row r="9062" spans="1:80" s="9" customFormat="1" x14ac:dyDescent="0.2">
      <c r="A9062" s="16"/>
      <c r="B9062" s="16"/>
      <c r="C9062" s="16"/>
      <c r="D9062" s="16"/>
      <c r="E9062" s="16"/>
      <c r="F9062" s="3"/>
      <c r="G9062" s="3"/>
      <c r="H9062" s="3"/>
      <c r="I9062" s="3"/>
      <c r="J9062" s="2"/>
      <c r="M9062" s="10"/>
      <c r="N9062" s="2"/>
      <c r="O9062" s="3"/>
      <c r="P9062" s="11"/>
      <c r="Q9062" s="16"/>
      <c r="R9062" s="4"/>
      <c r="S9062" s="12"/>
      <c r="T9062" s="16"/>
      <c r="U9062" s="4"/>
      <c r="V9062" s="3"/>
      <c r="W9062" s="3"/>
      <c r="X9062" s="3"/>
      <c r="Y9062" s="3"/>
      <c r="Z9062" s="3"/>
      <c r="AA9062" s="4"/>
      <c r="AB9062" s="4"/>
      <c r="AC9062" s="4"/>
      <c r="AD9062" s="4"/>
      <c r="AE9062" s="4"/>
      <c r="BA9062" s="13"/>
      <c r="BC9062" s="2"/>
      <c r="BD9062" s="2"/>
      <c r="BU9062" s="15"/>
      <c r="BV9062" s="6"/>
      <c r="BW9062" s="6"/>
      <c r="BX9062" s="16"/>
      <c r="BY9062" s="16"/>
      <c r="BZ9062" s="16"/>
      <c r="CA9062" s="16"/>
      <c r="CB9062" s="14"/>
    </row>
    <row r="9063" spans="1:80" s="9" customFormat="1" x14ac:dyDescent="0.2">
      <c r="A9063" s="16"/>
      <c r="B9063" s="16"/>
      <c r="C9063" s="16"/>
      <c r="D9063" s="16"/>
      <c r="E9063" s="16"/>
      <c r="F9063" s="3"/>
      <c r="G9063" s="3"/>
      <c r="H9063" s="3"/>
      <c r="I9063" s="3"/>
      <c r="J9063" s="2"/>
      <c r="M9063" s="10"/>
      <c r="N9063" s="2"/>
      <c r="O9063" s="3"/>
      <c r="P9063" s="11"/>
      <c r="Q9063" s="16"/>
      <c r="R9063" s="4"/>
      <c r="S9063" s="12"/>
      <c r="T9063" s="16"/>
      <c r="U9063" s="4"/>
      <c r="V9063" s="3"/>
      <c r="W9063" s="3"/>
      <c r="X9063" s="3"/>
      <c r="Y9063" s="3"/>
      <c r="Z9063" s="3"/>
      <c r="AA9063" s="4"/>
      <c r="AB9063" s="4"/>
      <c r="AC9063" s="4"/>
      <c r="AD9063" s="4"/>
      <c r="AE9063" s="4"/>
      <c r="BA9063" s="13"/>
      <c r="BC9063" s="2"/>
      <c r="BD9063" s="2"/>
      <c r="BU9063" s="15"/>
      <c r="BV9063" s="6"/>
      <c r="BW9063" s="6"/>
      <c r="BX9063" s="16"/>
      <c r="BY9063" s="16"/>
      <c r="BZ9063" s="16"/>
      <c r="CA9063" s="16"/>
      <c r="CB9063" s="14"/>
    </row>
    <row r="9064" spans="1:80" s="9" customFormat="1" x14ac:dyDescent="0.2">
      <c r="A9064" s="16"/>
      <c r="B9064" s="16"/>
      <c r="C9064" s="16"/>
      <c r="D9064" s="16"/>
      <c r="E9064" s="16"/>
      <c r="F9064" s="3"/>
      <c r="G9064" s="3"/>
      <c r="H9064" s="3"/>
      <c r="I9064" s="3"/>
      <c r="J9064" s="2"/>
      <c r="M9064" s="10"/>
      <c r="N9064" s="2"/>
      <c r="O9064" s="3"/>
      <c r="P9064" s="11"/>
      <c r="Q9064" s="16"/>
      <c r="R9064" s="4"/>
      <c r="S9064" s="12"/>
      <c r="T9064" s="16"/>
      <c r="U9064" s="4"/>
      <c r="V9064" s="3"/>
      <c r="W9064" s="3"/>
      <c r="X9064" s="3"/>
      <c r="Y9064" s="3"/>
      <c r="Z9064" s="3"/>
      <c r="AA9064" s="4"/>
      <c r="AB9064" s="4"/>
      <c r="AC9064" s="4"/>
      <c r="AD9064" s="4"/>
      <c r="AE9064" s="4"/>
      <c r="BA9064" s="13"/>
      <c r="BC9064" s="2"/>
      <c r="BD9064" s="2"/>
      <c r="BU9064" s="15"/>
      <c r="BV9064" s="6"/>
      <c r="BW9064" s="6"/>
      <c r="BX9064" s="16"/>
      <c r="BY9064" s="16"/>
      <c r="BZ9064" s="16"/>
      <c r="CA9064" s="16"/>
      <c r="CB9064" s="14"/>
    </row>
    <row r="9065" spans="1:80" s="9" customFormat="1" x14ac:dyDescent="0.2">
      <c r="A9065" s="16"/>
      <c r="B9065" s="16"/>
      <c r="C9065" s="16"/>
      <c r="D9065" s="16"/>
      <c r="E9065" s="16"/>
      <c r="F9065" s="3"/>
      <c r="G9065" s="3"/>
      <c r="H9065" s="3"/>
      <c r="I9065" s="3"/>
      <c r="J9065" s="2"/>
      <c r="M9065" s="10"/>
      <c r="N9065" s="2"/>
      <c r="O9065" s="3"/>
      <c r="P9065" s="11"/>
      <c r="Q9065" s="16"/>
      <c r="R9065" s="4"/>
      <c r="S9065" s="12"/>
      <c r="T9065" s="16"/>
      <c r="U9065" s="4"/>
      <c r="V9065" s="3"/>
      <c r="W9065" s="3"/>
      <c r="X9065" s="3"/>
      <c r="Y9065" s="3"/>
      <c r="Z9065" s="3"/>
      <c r="AA9065" s="4"/>
      <c r="AB9065" s="4"/>
      <c r="AC9065" s="4"/>
      <c r="AD9065" s="4"/>
      <c r="AE9065" s="4"/>
      <c r="BA9065" s="13"/>
      <c r="BC9065" s="2"/>
      <c r="BD9065" s="2"/>
      <c r="BU9065" s="15"/>
      <c r="BV9065" s="6"/>
      <c r="BW9065" s="6"/>
      <c r="BX9065" s="16"/>
      <c r="BY9065" s="16"/>
      <c r="BZ9065" s="16"/>
      <c r="CA9065" s="16"/>
      <c r="CB9065" s="14"/>
    </row>
    <row r="9066" spans="1:80" s="9" customFormat="1" x14ac:dyDescent="0.2">
      <c r="A9066" s="16"/>
      <c r="B9066" s="16"/>
      <c r="C9066" s="16"/>
      <c r="D9066" s="16"/>
      <c r="E9066" s="16"/>
      <c r="F9066" s="3"/>
      <c r="G9066" s="3"/>
      <c r="H9066" s="3"/>
      <c r="I9066" s="3"/>
      <c r="J9066" s="2"/>
      <c r="M9066" s="10"/>
      <c r="N9066" s="2"/>
      <c r="O9066" s="3"/>
      <c r="P9066" s="11"/>
      <c r="Q9066" s="16"/>
      <c r="R9066" s="4"/>
      <c r="S9066" s="12"/>
      <c r="T9066" s="16"/>
      <c r="U9066" s="4"/>
      <c r="V9066" s="3"/>
      <c r="W9066" s="3"/>
      <c r="X9066" s="3"/>
      <c r="Y9066" s="3"/>
      <c r="Z9066" s="3"/>
      <c r="AA9066" s="4"/>
      <c r="AB9066" s="4"/>
      <c r="AC9066" s="4"/>
      <c r="AD9066" s="4"/>
      <c r="AE9066" s="4"/>
      <c r="BA9066" s="13"/>
      <c r="BC9066" s="2"/>
      <c r="BD9066" s="2"/>
      <c r="BU9066" s="15"/>
      <c r="BV9066" s="6"/>
      <c r="BW9066" s="6"/>
      <c r="BX9066" s="16"/>
      <c r="BY9066" s="16"/>
      <c r="BZ9066" s="16"/>
      <c r="CA9066" s="16"/>
      <c r="CB9066" s="14"/>
    </row>
    <row r="9067" spans="1:80" s="9" customFormat="1" x14ac:dyDescent="0.2">
      <c r="A9067" s="16"/>
      <c r="B9067" s="16"/>
      <c r="C9067" s="16"/>
      <c r="D9067" s="16"/>
      <c r="E9067" s="16"/>
      <c r="F9067" s="3"/>
      <c r="G9067" s="3"/>
      <c r="H9067" s="3"/>
      <c r="I9067" s="3"/>
      <c r="J9067" s="2"/>
      <c r="M9067" s="10"/>
      <c r="N9067" s="2"/>
      <c r="O9067" s="3"/>
      <c r="P9067" s="11"/>
      <c r="Q9067" s="16"/>
      <c r="R9067" s="4"/>
      <c r="S9067" s="12"/>
      <c r="T9067" s="16"/>
      <c r="U9067" s="4"/>
      <c r="V9067" s="3"/>
      <c r="W9067" s="3"/>
      <c r="X9067" s="3"/>
      <c r="Y9067" s="3"/>
      <c r="Z9067" s="3"/>
      <c r="AA9067" s="4"/>
      <c r="AB9067" s="4"/>
      <c r="AC9067" s="4"/>
      <c r="AD9067" s="4"/>
      <c r="AE9067" s="4"/>
      <c r="BA9067" s="13"/>
      <c r="BC9067" s="2"/>
      <c r="BD9067" s="2"/>
      <c r="BU9067" s="15"/>
      <c r="BV9067" s="6"/>
      <c r="BW9067" s="6"/>
      <c r="BX9067" s="16"/>
      <c r="BY9067" s="16"/>
      <c r="BZ9067" s="16"/>
      <c r="CA9067" s="16"/>
      <c r="CB9067" s="14"/>
    </row>
    <row r="9068" spans="1:80" s="9" customFormat="1" x14ac:dyDescent="0.2">
      <c r="A9068" s="16"/>
      <c r="B9068" s="16"/>
      <c r="C9068" s="16"/>
      <c r="D9068" s="16"/>
      <c r="E9068" s="16"/>
      <c r="F9068" s="3"/>
      <c r="G9068" s="3"/>
      <c r="H9068" s="3"/>
      <c r="I9068" s="3"/>
      <c r="J9068" s="2"/>
      <c r="M9068" s="10"/>
      <c r="N9068" s="2"/>
      <c r="O9068" s="3"/>
      <c r="P9068" s="11"/>
      <c r="Q9068" s="16"/>
      <c r="R9068" s="4"/>
      <c r="S9068" s="12"/>
      <c r="T9068" s="16"/>
      <c r="U9068" s="4"/>
      <c r="V9068" s="3"/>
      <c r="W9068" s="3"/>
      <c r="X9068" s="3"/>
      <c r="Y9068" s="3"/>
      <c r="Z9068" s="3"/>
      <c r="AA9068" s="4"/>
      <c r="AB9068" s="4"/>
      <c r="AC9068" s="4"/>
      <c r="AD9068" s="4"/>
      <c r="AE9068" s="4"/>
      <c r="BA9068" s="13"/>
      <c r="BC9068" s="2"/>
      <c r="BD9068" s="2"/>
      <c r="BU9068" s="15"/>
      <c r="BV9068" s="6"/>
      <c r="BW9068" s="6"/>
      <c r="BX9068" s="16"/>
      <c r="BY9068" s="16"/>
      <c r="BZ9068" s="16"/>
      <c r="CA9068" s="16"/>
      <c r="CB9068" s="14"/>
    </row>
    <row r="9069" spans="1:80" s="9" customFormat="1" x14ac:dyDescent="0.2">
      <c r="A9069" s="16"/>
      <c r="B9069" s="16"/>
      <c r="C9069" s="16"/>
      <c r="D9069" s="16"/>
      <c r="E9069" s="16"/>
      <c r="F9069" s="3"/>
      <c r="G9069" s="3"/>
      <c r="H9069" s="3"/>
      <c r="I9069" s="3"/>
      <c r="J9069" s="2"/>
      <c r="M9069" s="10"/>
      <c r="N9069" s="2"/>
      <c r="O9069" s="3"/>
      <c r="P9069" s="11"/>
      <c r="Q9069" s="16"/>
      <c r="R9069" s="4"/>
      <c r="S9069" s="12"/>
      <c r="T9069" s="16"/>
      <c r="U9069" s="4"/>
      <c r="V9069" s="3"/>
      <c r="W9069" s="3"/>
      <c r="X9069" s="3"/>
      <c r="Y9069" s="3"/>
      <c r="Z9069" s="3"/>
      <c r="AA9069" s="4"/>
      <c r="AB9069" s="4"/>
      <c r="AC9069" s="4"/>
      <c r="AD9069" s="4"/>
      <c r="AE9069" s="4"/>
      <c r="BA9069" s="13"/>
      <c r="BC9069" s="2"/>
      <c r="BD9069" s="2"/>
      <c r="BU9069" s="15"/>
      <c r="BV9069" s="6"/>
      <c r="BW9069" s="6"/>
      <c r="BX9069" s="16"/>
      <c r="BY9069" s="16"/>
      <c r="BZ9069" s="16"/>
      <c r="CA9069" s="16"/>
      <c r="CB9069" s="14"/>
    </row>
    <row r="9070" spans="1:80" s="9" customFormat="1" x14ac:dyDescent="0.2">
      <c r="A9070" s="16"/>
      <c r="B9070" s="16"/>
      <c r="C9070" s="16"/>
      <c r="D9070" s="16"/>
      <c r="E9070" s="16"/>
      <c r="F9070" s="3"/>
      <c r="G9070" s="3"/>
      <c r="H9070" s="3"/>
      <c r="I9070" s="3"/>
      <c r="J9070" s="2"/>
      <c r="M9070" s="10"/>
      <c r="N9070" s="2"/>
      <c r="O9070" s="3"/>
      <c r="P9070" s="11"/>
      <c r="Q9070" s="16"/>
      <c r="R9070" s="4"/>
      <c r="S9070" s="12"/>
      <c r="T9070" s="16"/>
      <c r="U9070" s="4"/>
      <c r="V9070" s="3"/>
      <c r="W9070" s="3"/>
      <c r="X9070" s="3"/>
      <c r="Y9070" s="3"/>
      <c r="Z9070" s="3"/>
      <c r="AA9070" s="4"/>
      <c r="AB9070" s="4"/>
      <c r="AC9070" s="4"/>
      <c r="AD9070" s="4"/>
      <c r="AE9070" s="4"/>
      <c r="BA9070" s="13"/>
      <c r="BC9070" s="2"/>
      <c r="BD9070" s="2"/>
      <c r="BU9070" s="15"/>
      <c r="BV9070" s="6"/>
      <c r="BW9070" s="6"/>
      <c r="BX9070" s="16"/>
      <c r="BY9070" s="16"/>
      <c r="BZ9070" s="16"/>
      <c r="CA9070" s="16"/>
      <c r="CB9070" s="14"/>
    </row>
    <row r="9071" spans="1:80" s="9" customFormat="1" x14ac:dyDescent="0.2">
      <c r="A9071" s="16"/>
      <c r="B9071" s="16"/>
      <c r="C9071" s="16"/>
      <c r="D9071" s="16"/>
      <c r="E9071" s="16"/>
      <c r="F9071" s="3"/>
      <c r="G9071" s="3"/>
      <c r="H9071" s="3"/>
      <c r="I9071" s="3"/>
      <c r="J9071" s="2"/>
      <c r="M9071" s="10"/>
      <c r="N9071" s="2"/>
      <c r="O9071" s="3"/>
      <c r="P9071" s="11"/>
      <c r="Q9071" s="16"/>
      <c r="R9071" s="4"/>
      <c r="S9071" s="12"/>
      <c r="T9071" s="16"/>
      <c r="U9071" s="4"/>
      <c r="V9071" s="3"/>
      <c r="W9071" s="3"/>
      <c r="X9071" s="3"/>
      <c r="Y9071" s="3"/>
      <c r="Z9071" s="3"/>
      <c r="AA9071" s="4"/>
      <c r="AB9071" s="4"/>
      <c r="AC9071" s="4"/>
      <c r="AD9071" s="4"/>
      <c r="AE9071" s="4"/>
      <c r="BA9071" s="13"/>
      <c r="BC9071" s="2"/>
      <c r="BD9071" s="2"/>
      <c r="BU9071" s="15"/>
      <c r="BV9071" s="6"/>
      <c r="BW9071" s="6"/>
      <c r="BX9071" s="16"/>
      <c r="BY9071" s="16"/>
      <c r="BZ9071" s="16"/>
      <c r="CA9071" s="16"/>
      <c r="CB9071" s="14"/>
    </row>
    <row r="9072" spans="1:80" s="9" customFormat="1" x14ac:dyDescent="0.2">
      <c r="A9072" s="16"/>
      <c r="B9072" s="16"/>
      <c r="C9072" s="16"/>
      <c r="D9072" s="16"/>
      <c r="E9072" s="16"/>
      <c r="F9072" s="3"/>
      <c r="G9072" s="3"/>
      <c r="H9072" s="3"/>
      <c r="I9072" s="3"/>
      <c r="J9072" s="2"/>
      <c r="M9072" s="10"/>
      <c r="N9072" s="2"/>
      <c r="O9072" s="3"/>
      <c r="P9072" s="11"/>
      <c r="Q9072" s="16"/>
      <c r="R9072" s="4"/>
      <c r="S9072" s="12"/>
      <c r="T9072" s="16"/>
      <c r="U9072" s="4"/>
      <c r="V9072" s="3"/>
      <c r="W9072" s="3"/>
      <c r="X9072" s="3"/>
      <c r="Y9072" s="3"/>
      <c r="Z9072" s="3"/>
      <c r="AA9072" s="4"/>
      <c r="AB9072" s="4"/>
      <c r="AC9072" s="4"/>
      <c r="AD9072" s="4"/>
      <c r="AE9072" s="4"/>
      <c r="BA9072" s="13"/>
      <c r="BC9072" s="2"/>
      <c r="BD9072" s="2"/>
      <c r="BU9072" s="15"/>
      <c r="BV9072" s="6"/>
      <c r="BW9072" s="6"/>
      <c r="BX9072" s="16"/>
      <c r="BY9072" s="16"/>
      <c r="BZ9072" s="16"/>
      <c r="CA9072" s="16"/>
      <c r="CB9072" s="14"/>
    </row>
    <row r="9073" spans="1:80" s="9" customFormat="1" x14ac:dyDescent="0.2">
      <c r="A9073" s="16"/>
      <c r="B9073" s="16"/>
      <c r="C9073" s="16"/>
      <c r="D9073" s="16"/>
      <c r="E9073" s="16"/>
      <c r="F9073" s="3"/>
      <c r="G9073" s="3"/>
      <c r="H9073" s="3"/>
      <c r="I9073" s="3"/>
      <c r="J9073" s="2"/>
      <c r="M9073" s="10"/>
      <c r="N9073" s="2"/>
      <c r="O9073" s="3"/>
      <c r="P9073" s="11"/>
      <c r="Q9073" s="16"/>
      <c r="R9073" s="4"/>
      <c r="S9073" s="12"/>
      <c r="T9073" s="16"/>
      <c r="U9073" s="4"/>
      <c r="V9073" s="3"/>
      <c r="W9073" s="3"/>
      <c r="X9073" s="3"/>
      <c r="Y9073" s="3"/>
      <c r="Z9073" s="3"/>
      <c r="AA9073" s="4"/>
      <c r="AB9073" s="4"/>
      <c r="AC9073" s="4"/>
      <c r="AD9073" s="4"/>
      <c r="AE9073" s="4"/>
      <c r="BA9073" s="13"/>
      <c r="BC9073" s="2"/>
      <c r="BD9073" s="2"/>
      <c r="BU9073" s="15"/>
      <c r="BV9073" s="6"/>
      <c r="BW9073" s="6"/>
      <c r="BX9073" s="16"/>
      <c r="BY9073" s="16"/>
      <c r="BZ9073" s="16"/>
      <c r="CA9073" s="16"/>
      <c r="CB9073" s="14"/>
    </row>
    <row r="9074" spans="1:80" s="9" customFormat="1" x14ac:dyDescent="0.2">
      <c r="A9074" s="16"/>
      <c r="B9074" s="16"/>
      <c r="C9074" s="16"/>
      <c r="D9074" s="16"/>
      <c r="E9074" s="16"/>
      <c r="F9074" s="3"/>
      <c r="G9074" s="3"/>
      <c r="H9074" s="3"/>
      <c r="I9074" s="3"/>
      <c r="J9074" s="2"/>
      <c r="M9074" s="10"/>
      <c r="N9074" s="2"/>
      <c r="O9074" s="3"/>
      <c r="P9074" s="11"/>
      <c r="Q9074" s="16"/>
      <c r="R9074" s="4"/>
      <c r="S9074" s="12"/>
      <c r="T9074" s="16"/>
      <c r="U9074" s="4"/>
      <c r="V9074" s="3"/>
      <c r="W9074" s="3"/>
      <c r="X9074" s="3"/>
      <c r="Y9074" s="3"/>
      <c r="Z9074" s="3"/>
      <c r="AA9074" s="4"/>
      <c r="AB9074" s="4"/>
      <c r="AC9074" s="4"/>
      <c r="AD9074" s="4"/>
      <c r="AE9074" s="4"/>
      <c r="BA9074" s="13"/>
      <c r="BC9074" s="2"/>
      <c r="BD9074" s="2"/>
      <c r="BU9074" s="15"/>
      <c r="BV9074" s="6"/>
      <c r="BW9074" s="6"/>
      <c r="BX9074" s="16"/>
      <c r="BY9074" s="16"/>
      <c r="BZ9074" s="16"/>
      <c r="CA9074" s="16"/>
      <c r="CB9074" s="14"/>
    </row>
    <row r="9075" spans="1:80" s="9" customFormat="1" x14ac:dyDescent="0.2">
      <c r="A9075" s="16"/>
      <c r="B9075" s="16"/>
      <c r="C9075" s="16"/>
      <c r="D9075" s="16"/>
      <c r="E9075" s="16"/>
      <c r="F9075" s="3"/>
      <c r="G9075" s="3"/>
      <c r="H9075" s="3"/>
      <c r="I9075" s="3"/>
      <c r="J9075" s="2"/>
      <c r="M9075" s="10"/>
      <c r="N9075" s="2"/>
      <c r="O9075" s="3"/>
      <c r="P9075" s="11"/>
      <c r="Q9075" s="16"/>
      <c r="R9075" s="4"/>
      <c r="S9075" s="12"/>
      <c r="T9075" s="16"/>
      <c r="U9075" s="4"/>
      <c r="V9075" s="3"/>
      <c r="W9075" s="3"/>
      <c r="X9075" s="3"/>
      <c r="Y9075" s="3"/>
      <c r="Z9075" s="3"/>
      <c r="AA9075" s="4"/>
      <c r="AB9075" s="4"/>
      <c r="AC9075" s="4"/>
      <c r="AD9075" s="4"/>
      <c r="AE9075" s="4"/>
      <c r="BA9075" s="13"/>
      <c r="BC9075" s="2"/>
      <c r="BD9075" s="2"/>
      <c r="BU9075" s="15"/>
      <c r="BV9075" s="6"/>
      <c r="BW9075" s="6"/>
      <c r="BX9075" s="16"/>
      <c r="BY9075" s="16"/>
      <c r="BZ9075" s="16"/>
      <c r="CA9075" s="16"/>
      <c r="CB9075" s="14"/>
    </row>
    <row r="9076" spans="1:80" s="9" customFormat="1" x14ac:dyDescent="0.2">
      <c r="A9076" s="16"/>
      <c r="B9076" s="16"/>
      <c r="C9076" s="16"/>
      <c r="D9076" s="16"/>
      <c r="E9076" s="16"/>
      <c r="F9076" s="3"/>
      <c r="G9076" s="3"/>
      <c r="H9076" s="3"/>
      <c r="I9076" s="3"/>
      <c r="J9076" s="2"/>
      <c r="M9076" s="10"/>
      <c r="N9076" s="2"/>
      <c r="O9076" s="3"/>
      <c r="P9076" s="11"/>
      <c r="Q9076" s="16"/>
      <c r="R9076" s="4"/>
      <c r="S9076" s="12"/>
      <c r="T9076" s="16"/>
      <c r="U9076" s="4"/>
      <c r="V9076" s="3"/>
      <c r="W9076" s="3"/>
      <c r="X9076" s="3"/>
      <c r="Y9076" s="3"/>
      <c r="Z9076" s="3"/>
      <c r="AA9076" s="4"/>
      <c r="AB9076" s="4"/>
      <c r="AC9076" s="4"/>
      <c r="AD9076" s="4"/>
      <c r="AE9076" s="4"/>
      <c r="BA9076" s="13"/>
      <c r="BC9076" s="2"/>
      <c r="BD9076" s="2"/>
      <c r="BU9076" s="15"/>
      <c r="BV9076" s="6"/>
      <c r="BW9076" s="6"/>
      <c r="BX9076" s="16"/>
      <c r="BY9076" s="16"/>
      <c r="BZ9076" s="16"/>
      <c r="CA9076" s="16"/>
      <c r="CB9076" s="14"/>
    </row>
    <row r="9077" spans="1:80" s="9" customFormat="1" x14ac:dyDescent="0.2">
      <c r="A9077" s="16"/>
      <c r="B9077" s="16"/>
      <c r="C9077" s="16"/>
      <c r="D9077" s="16"/>
      <c r="E9077" s="16"/>
      <c r="F9077" s="3"/>
      <c r="G9077" s="3"/>
      <c r="H9077" s="3"/>
      <c r="I9077" s="3"/>
      <c r="J9077" s="2"/>
      <c r="M9077" s="10"/>
      <c r="N9077" s="2"/>
      <c r="O9077" s="3"/>
      <c r="P9077" s="11"/>
      <c r="Q9077" s="16"/>
      <c r="R9077" s="4"/>
      <c r="S9077" s="12"/>
      <c r="T9077" s="16"/>
      <c r="U9077" s="4"/>
      <c r="V9077" s="3"/>
      <c r="W9077" s="3"/>
      <c r="X9077" s="3"/>
      <c r="Y9077" s="3"/>
      <c r="Z9077" s="3"/>
      <c r="AA9077" s="4"/>
      <c r="AB9077" s="4"/>
      <c r="AC9077" s="4"/>
      <c r="AD9077" s="4"/>
      <c r="AE9077" s="4"/>
      <c r="BA9077" s="13"/>
      <c r="BC9077" s="2"/>
      <c r="BD9077" s="2"/>
      <c r="BU9077" s="15"/>
      <c r="BV9077" s="6"/>
      <c r="BW9077" s="6"/>
      <c r="BX9077" s="16"/>
      <c r="BY9077" s="16"/>
      <c r="BZ9077" s="16"/>
      <c r="CA9077" s="16"/>
      <c r="CB9077" s="14"/>
    </row>
    <row r="9078" spans="1:80" s="9" customFormat="1" x14ac:dyDescent="0.2">
      <c r="A9078" s="16"/>
      <c r="B9078" s="16"/>
      <c r="C9078" s="16"/>
      <c r="D9078" s="16"/>
      <c r="E9078" s="16"/>
      <c r="F9078" s="3"/>
      <c r="G9078" s="3"/>
      <c r="H9078" s="3"/>
      <c r="I9078" s="3"/>
      <c r="J9078" s="2"/>
      <c r="M9078" s="10"/>
      <c r="N9078" s="2"/>
      <c r="O9078" s="3"/>
      <c r="P9078" s="11"/>
      <c r="Q9078" s="16"/>
      <c r="R9078" s="4"/>
      <c r="S9078" s="12"/>
      <c r="T9078" s="16"/>
      <c r="U9078" s="4"/>
      <c r="V9078" s="3"/>
      <c r="W9078" s="3"/>
      <c r="X9078" s="3"/>
      <c r="Y9078" s="3"/>
      <c r="Z9078" s="3"/>
      <c r="AA9078" s="4"/>
      <c r="AB9078" s="4"/>
      <c r="AC9078" s="4"/>
      <c r="AD9078" s="4"/>
      <c r="AE9078" s="4"/>
      <c r="BA9078" s="13"/>
      <c r="BC9078" s="2"/>
      <c r="BD9078" s="2"/>
      <c r="BU9078" s="15"/>
      <c r="BV9078" s="6"/>
      <c r="BW9078" s="6"/>
      <c r="BX9078" s="16"/>
      <c r="BY9078" s="16"/>
      <c r="BZ9078" s="16"/>
      <c r="CA9078" s="16"/>
      <c r="CB9078" s="14"/>
    </row>
    <row r="9079" spans="1:80" s="9" customFormat="1" x14ac:dyDescent="0.2">
      <c r="A9079" s="16"/>
      <c r="B9079" s="16"/>
      <c r="C9079" s="16"/>
      <c r="D9079" s="16"/>
      <c r="E9079" s="16"/>
      <c r="F9079" s="3"/>
      <c r="G9079" s="3"/>
      <c r="H9079" s="3"/>
      <c r="I9079" s="3"/>
      <c r="J9079" s="2"/>
      <c r="M9079" s="10"/>
      <c r="N9079" s="2"/>
      <c r="O9079" s="3"/>
      <c r="P9079" s="11"/>
      <c r="Q9079" s="16"/>
      <c r="R9079" s="4"/>
      <c r="S9079" s="12"/>
      <c r="T9079" s="16"/>
      <c r="U9079" s="4"/>
      <c r="V9079" s="3"/>
      <c r="W9079" s="3"/>
      <c r="X9079" s="3"/>
      <c r="Y9079" s="3"/>
      <c r="Z9079" s="3"/>
      <c r="AA9079" s="4"/>
      <c r="AB9079" s="4"/>
      <c r="AC9079" s="4"/>
      <c r="AD9079" s="4"/>
      <c r="AE9079" s="4"/>
      <c r="BA9079" s="13"/>
      <c r="BC9079" s="2"/>
      <c r="BD9079" s="2"/>
      <c r="BU9079" s="15"/>
      <c r="BV9079" s="6"/>
      <c r="BW9079" s="6"/>
      <c r="BX9079" s="16"/>
      <c r="BY9079" s="16"/>
      <c r="BZ9079" s="16"/>
      <c r="CA9079" s="16"/>
      <c r="CB9079" s="14"/>
    </row>
    <row r="9080" spans="1:80" s="9" customFormat="1" x14ac:dyDescent="0.2">
      <c r="A9080" s="16"/>
      <c r="B9080" s="16"/>
      <c r="C9080" s="16"/>
      <c r="D9080" s="16"/>
      <c r="E9080" s="16"/>
      <c r="F9080" s="3"/>
      <c r="G9080" s="3"/>
      <c r="H9080" s="3"/>
      <c r="I9080" s="3"/>
      <c r="J9080" s="2"/>
      <c r="M9080" s="10"/>
      <c r="N9080" s="2"/>
      <c r="O9080" s="3"/>
      <c r="P9080" s="11"/>
      <c r="Q9080" s="16"/>
      <c r="R9080" s="4"/>
      <c r="S9080" s="12"/>
      <c r="T9080" s="16"/>
      <c r="U9080" s="4"/>
      <c r="V9080" s="3"/>
      <c r="W9080" s="3"/>
      <c r="X9080" s="3"/>
      <c r="Y9080" s="3"/>
      <c r="Z9080" s="3"/>
      <c r="AA9080" s="4"/>
      <c r="AB9080" s="4"/>
      <c r="AC9080" s="4"/>
      <c r="AD9080" s="4"/>
      <c r="AE9080" s="4"/>
      <c r="BA9080" s="13"/>
      <c r="BC9080" s="2"/>
      <c r="BD9080" s="2"/>
      <c r="BU9080" s="15"/>
      <c r="BV9080" s="6"/>
      <c r="BW9080" s="6"/>
      <c r="BX9080" s="16"/>
      <c r="BY9080" s="16"/>
      <c r="BZ9080" s="16"/>
      <c r="CA9080" s="16"/>
      <c r="CB9080" s="14"/>
    </row>
    <row r="9081" spans="1:80" s="9" customFormat="1" x14ac:dyDescent="0.2">
      <c r="A9081" s="16"/>
      <c r="B9081" s="16"/>
      <c r="C9081" s="16"/>
      <c r="D9081" s="16"/>
      <c r="E9081" s="16"/>
      <c r="F9081" s="3"/>
      <c r="G9081" s="3"/>
      <c r="H9081" s="3"/>
      <c r="I9081" s="3"/>
      <c r="J9081" s="2"/>
      <c r="M9081" s="10"/>
      <c r="N9081" s="2"/>
      <c r="O9081" s="3"/>
      <c r="P9081" s="11"/>
      <c r="Q9081" s="16"/>
      <c r="R9081" s="4"/>
      <c r="S9081" s="12"/>
      <c r="T9081" s="16"/>
      <c r="U9081" s="4"/>
      <c r="V9081" s="3"/>
      <c r="W9081" s="3"/>
      <c r="X9081" s="3"/>
      <c r="Y9081" s="3"/>
      <c r="Z9081" s="3"/>
      <c r="AA9081" s="4"/>
      <c r="AB9081" s="4"/>
      <c r="AC9081" s="4"/>
      <c r="AD9081" s="4"/>
      <c r="AE9081" s="4"/>
      <c r="BA9081" s="13"/>
      <c r="BC9081" s="2"/>
      <c r="BD9081" s="2"/>
      <c r="BU9081" s="15"/>
      <c r="BV9081" s="6"/>
      <c r="BW9081" s="6"/>
      <c r="BX9081" s="16"/>
      <c r="BY9081" s="16"/>
      <c r="BZ9081" s="16"/>
      <c r="CA9081" s="16"/>
      <c r="CB9081" s="14"/>
    </row>
    <row r="9082" spans="1:80" s="9" customFormat="1" x14ac:dyDescent="0.2">
      <c r="A9082" s="16"/>
      <c r="B9082" s="16"/>
      <c r="C9082" s="16"/>
      <c r="D9082" s="16"/>
      <c r="E9082" s="16"/>
      <c r="F9082" s="3"/>
      <c r="G9082" s="3"/>
      <c r="H9082" s="3"/>
      <c r="I9082" s="3"/>
      <c r="J9082" s="2"/>
      <c r="M9082" s="10"/>
      <c r="N9082" s="2"/>
      <c r="O9082" s="3"/>
      <c r="P9082" s="11"/>
      <c r="Q9082" s="16"/>
      <c r="R9082" s="4"/>
      <c r="S9082" s="12"/>
      <c r="T9082" s="16"/>
      <c r="U9082" s="4"/>
      <c r="V9082" s="3"/>
      <c r="W9082" s="3"/>
      <c r="X9082" s="3"/>
      <c r="Y9082" s="3"/>
      <c r="Z9082" s="3"/>
      <c r="AA9082" s="4"/>
      <c r="AB9082" s="4"/>
      <c r="AC9082" s="4"/>
      <c r="AD9082" s="4"/>
      <c r="AE9082" s="4"/>
      <c r="BA9082" s="13"/>
      <c r="BC9082" s="2"/>
      <c r="BD9082" s="2"/>
      <c r="BU9082" s="15"/>
      <c r="BV9082" s="6"/>
      <c r="BW9082" s="6"/>
      <c r="BX9082" s="16"/>
      <c r="BY9082" s="16"/>
      <c r="BZ9082" s="16"/>
      <c r="CA9082" s="16"/>
      <c r="CB9082" s="14"/>
    </row>
    <row r="9083" spans="1:80" s="9" customFormat="1" x14ac:dyDescent="0.2">
      <c r="A9083" s="16"/>
      <c r="B9083" s="16"/>
      <c r="C9083" s="16"/>
      <c r="D9083" s="16"/>
      <c r="E9083" s="16"/>
      <c r="F9083" s="3"/>
      <c r="G9083" s="3"/>
      <c r="H9083" s="3"/>
      <c r="I9083" s="3"/>
      <c r="J9083" s="2"/>
      <c r="M9083" s="10"/>
      <c r="N9083" s="2"/>
      <c r="O9083" s="3"/>
      <c r="P9083" s="11"/>
      <c r="Q9083" s="16"/>
      <c r="R9083" s="4"/>
      <c r="S9083" s="12"/>
      <c r="T9083" s="16"/>
      <c r="U9083" s="4"/>
      <c r="V9083" s="3"/>
      <c r="W9083" s="3"/>
      <c r="X9083" s="3"/>
      <c r="Y9083" s="3"/>
      <c r="Z9083" s="3"/>
      <c r="AA9083" s="4"/>
      <c r="AB9083" s="4"/>
      <c r="AC9083" s="4"/>
      <c r="AD9083" s="4"/>
      <c r="AE9083" s="4"/>
      <c r="BA9083" s="13"/>
      <c r="BC9083" s="2"/>
      <c r="BD9083" s="2"/>
      <c r="BU9083" s="15"/>
      <c r="BV9083" s="6"/>
      <c r="BW9083" s="6"/>
      <c r="BX9083" s="16"/>
      <c r="BY9083" s="16"/>
      <c r="BZ9083" s="16"/>
      <c r="CA9083" s="16"/>
      <c r="CB9083" s="14"/>
    </row>
    <row r="9084" spans="1:80" s="9" customFormat="1" x14ac:dyDescent="0.2">
      <c r="A9084" s="16"/>
      <c r="B9084" s="16"/>
      <c r="C9084" s="16"/>
      <c r="D9084" s="16"/>
      <c r="E9084" s="16"/>
      <c r="F9084" s="3"/>
      <c r="G9084" s="3"/>
      <c r="H9084" s="3"/>
      <c r="I9084" s="3"/>
      <c r="J9084" s="2"/>
      <c r="M9084" s="10"/>
      <c r="N9084" s="2"/>
      <c r="O9084" s="3"/>
      <c r="P9084" s="11"/>
      <c r="Q9084" s="16"/>
      <c r="R9084" s="4"/>
      <c r="S9084" s="12"/>
      <c r="T9084" s="16"/>
      <c r="U9084" s="4"/>
      <c r="V9084" s="3"/>
      <c r="W9084" s="3"/>
      <c r="X9084" s="3"/>
      <c r="Y9084" s="3"/>
      <c r="Z9084" s="3"/>
      <c r="AA9084" s="4"/>
      <c r="AB9084" s="4"/>
      <c r="AC9084" s="4"/>
      <c r="AD9084" s="4"/>
      <c r="AE9084" s="4"/>
      <c r="BA9084" s="13"/>
      <c r="BC9084" s="2"/>
      <c r="BD9084" s="2"/>
      <c r="BU9084" s="15"/>
      <c r="BV9084" s="6"/>
      <c r="BW9084" s="6"/>
      <c r="BX9084" s="16"/>
      <c r="BY9084" s="16"/>
      <c r="BZ9084" s="16"/>
      <c r="CA9084" s="16"/>
      <c r="CB9084" s="14"/>
    </row>
    <row r="9085" spans="1:80" s="9" customFormat="1" x14ac:dyDescent="0.2">
      <c r="A9085" s="16"/>
      <c r="B9085" s="16"/>
      <c r="C9085" s="16"/>
      <c r="D9085" s="16"/>
      <c r="E9085" s="16"/>
      <c r="F9085" s="3"/>
      <c r="G9085" s="3"/>
      <c r="H9085" s="3"/>
      <c r="I9085" s="3"/>
      <c r="J9085" s="2"/>
      <c r="M9085" s="10"/>
      <c r="N9085" s="2"/>
      <c r="O9085" s="3"/>
      <c r="P9085" s="11"/>
      <c r="Q9085" s="16"/>
      <c r="R9085" s="4"/>
      <c r="S9085" s="12"/>
      <c r="T9085" s="16"/>
      <c r="U9085" s="4"/>
      <c r="V9085" s="3"/>
      <c r="W9085" s="3"/>
      <c r="X9085" s="3"/>
      <c r="Y9085" s="3"/>
      <c r="Z9085" s="3"/>
      <c r="AA9085" s="4"/>
      <c r="AB9085" s="4"/>
      <c r="AC9085" s="4"/>
      <c r="AD9085" s="4"/>
      <c r="AE9085" s="4"/>
      <c r="BA9085" s="13"/>
      <c r="BC9085" s="2"/>
      <c r="BD9085" s="2"/>
      <c r="BU9085" s="15"/>
      <c r="BV9085" s="6"/>
      <c r="BW9085" s="6"/>
      <c r="BX9085" s="16"/>
      <c r="BY9085" s="16"/>
      <c r="BZ9085" s="16"/>
      <c r="CA9085" s="16"/>
      <c r="CB9085" s="14"/>
    </row>
    <row r="9086" spans="1:80" s="9" customFormat="1" x14ac:dyDescent="0.2">
      <c r="A9086" s="16"/>
      <c r="B9086" s="16"/>
      <c r="C9086" s="16"/>
      <c r="D9086" s="16"/>
      <c r="E9086" s="16"/>
      <c r="F9086" s="3"/>
      <c r="G9086" s="3"/>
      <c r="H9086" s="3"/>
      <c r="I9086" s="3"/>
      <c r="J9086" s="2"/>
      <c r="M9086" s="10"/>
      <c r="N9086" s="2"/>
      <c r="O9086" s="3"/>
      <c r="P9086" s="11"/>
      <c r="Q9086" s="16"/>
      <c r="R9086" s="4"/>
      <c r="S9086" s="12"/>
      <c r="T9086" s="16"/>
      <c r="U9086" s="4"/>
      <c r="V9086" s="3"/>
      <c r="W9086" s="3"/>
      <c r="X9086" s="3"/>
      <c r="Y9086" s="3"/>
      <c r="Z9086" s="3"/>
      <c r="AA9086" s="4"/>
      <c r="AB9086" s="4"/>
      <c r="AC9086" s="4"/>
      <c r="AD9086" s="4"/>
      <c r="AE9086" s="4"/>
      <c r="BA9086" s="13"/>
      <c r="BC9086" s="2"/>
      <c r="BD9086" s="2"/>
      <c r="BU9086" s="15"/>
      <c r="BV9086" s="6"/>
      <c r="BW9086" s="6"/>
      <c r="BX9086" s="16"/>
      <c r="BY9086" s="16"/>
      <c r="BZ9086" s="16"/>
      <c r="CA9086" s="16"/>
      <c r="CB9086" s="14"/>
    </row>
    <row r="9087" spans="1:80" s="9" customFormat="1" x14ac:dyDescent="0.2">
      <c r="A9087" s="16"/>
      <c r="B9087" s="16"/>
      <c r="C9087" s="16"/>
      <c r="D9087" s="16"/>
      <c r="E9087" s="16"/>
      <c r="F9087" s="3"/>
      <c r="G9087" s="3"/>
      <c r="H9087" s="3"/>
      <c r="I9087" s="3"/>
      <c r="J9087" s="2"/>
      <c r="M9087" s="10"/>
      <c r="N9087" s="2"/>
      <c r="O9087" s="3"/>
      <c r="P9087" s="11"/>
      <c r="Q9087" s="16"/>
      <c r="R9087" s="4"/>
      <c r="S9087" s="12"/>
      <c r="T9087" s="16"/>
      <c r="U9087" s="4"/>
      <c r="V9087" s="3"/>
      <c r="W9087" s="3"/>
      <c r="X9087" s="3"/>
      <c r="Y9087" s="3"/>
      <c r="Z9087" s="3"/>
      <c r="AA9087" s="4"/>
      <c r="AB9087" s="4"/>
      <c r="AC9087" s="4"/>
      <c r="AD9087" s="4"/>
      <c r="AE9087" s="4"/>
      <c r="BA9087" s="13"/>
      <c r="BC9087" s="2"/>
      <c r="BD9087" s="2"/>
      <c r="BU9087" s="15"/>
      <c r="BV9087" s="6"/>
      <c r="BW9087" s="6"/>
      <c r="BX9087" s="16"/>
      <c r="BY9087" s="16"/>
      <c r="BZ9087" s="16"/>
      <c r="CA9087" s="16"/>
      <c r="CB9087" s="14"/>
    </row>
    <row r="9088" spans="1:80" s="9" customFormat="1" x14ac:dyDescent="0.2">
      <c r="A9088" s="16"/>
      <c r="B9088" s="16"/>
      <c r="C9088" s="16"/>
      <c r="D9088" s="16"/>
      <c r="E9088" s="16"/>
      <c r="F9088" s="3"/>
      <c r="G9088" s="3"/>
      <c r="H9088" s="3"/>
      <c r="I9088" s="3"/>
      <c r="J9088" s="2"/>
      <c r="M9088" s="10"/>
      <c r="N9088" s="2"/>
      <c r="O9088" s="3"/>
      <c r="P9088" s="11"/>
      <c r="Q9088" s="16"/>
      <c r="R9088" s="4"/>
      <c r="S9088" s="12"/>
      <c r="T9088" s="16"/>
      <c r="U9088" s="4"/>
      <c r="V9088" s="3"/>
      <c r="W9088" s="3"/>
      <c r="X9088" s="3"/>
      <c r="Y9088" s="3"/>
      <c r="Z9088" s="3"/>
      <c r="AA9088" s="4"/>
      <c r="AB9088" s="4"/>
      <c r="AC9088" s="4"/>
      <c r="AD9088" s="4"/>
      <c r="AE9088" s="4"/>
      <c r="BA9088" s="13"/>
      <c r="BC9088" s="2"/>
      <c r="BD9088" s="2"/>
      <c r="BU9088" s="15"/>
      <c r="BV9088" s="6"/>
      <c r="BW9088" s="6"/>
      <c r="BX9088" s="16"/>
      <c r="BY9088" s="16"/>
      <c r="BZ9088" s="16"/>
      <c r="CA9088" s="16"/>
      <c r="CB9088" s="14"/>
    </row>
    <row r="9089" spans="1:80" s="9" customFormat="1" x14ac:dyDescent="0.2">
      <c r="A9089" s="16"/>
      <c r="B9089" s="16"/>
      <c r="C9089" s="16"/>
      <c r="D9089" s="16"/>
      <c r="E9089" s="16"/>
      <c r="F9089" s="3"/>
      <c r="G9089" s="3"/>
      <c r="H9089" s="3"/>
      <c r="I9089" s="3"/>
      <c r="J9089" s="2"/>
      <c r="M9089" s="10"/>
      <c r="N9089" s="2"/>
      <c r="O9089" s="3"/>
      <c r="P9089" s="11"/>
      <c r="Q9089" s="16"/>
      <c r="R9089" s="4"/>
      <c r="S9089" s="12"/>
      <c r="T9089" s="16"/>
      <c r="U9089" s="4"/>
      <c r="V9089" s="3"/>
      <c r="W9089" s="3"/>
      <c r="X9089" s="3"/>
      <c r="Y9089" s="3"/>
      <c r="Z9089" s="3"/>
      <c r="AA9089" s="4"/>
      <c r="AB9089" s="4"/>
      <c r="AC9089" s="4"/>
      <c r="AD9089" s="4"/>
      <c r="AE9089" s="4"/>
      <c r="BA9089" s="13"/>
      <c r="BC9089" s="2"/>
      <c r="BD9089" s="2"/>
      <c r="BU9089" s="15"/>
      <c r="BV9089" s="6"/>
      <c r="BW9089" s="6"/>
      <c r="BX9089" s="16"/>
      <c r="BY9089" s="16"/>
      <c r="BZ9089" s="16"/>
      <c r="CA9089" s="16"/>
      <c r="CB9089" s="14"/>
    </row>
    <row r="9090" spans="1:80" s="9" customFormat="1" x14ac:dyDescent="0.2">
      <c r="A9090" s="16"/>
      <c r="B9090" s="16"/>
      <c r="C9090" s="16"/>
      <c r="D9090" s="16"/>
      <c r="E9090" s="16"/>
      <c r="F9090" s="3"/>
      <c r="G9090" s="3"/>
      <c r="H9090" s="3"/>
      <c r="I9090" s="3"/>
      <c r="J9090" s="2"/>
      <c r="M9090" s="10"/>
      <c r="N9090" s="2"/>
      <c r="O9090" s="3"/>
      <c r="P9090" s="11"/>
      <c r="Q9090" s="16"/>
      <c r="R9090" s="4"/>
      <c r="S9090" s="12"/>
      <c r="T9090" s="16"/>
      <c r="U9090" s="4"/>
      <c r="V9090" s="3"/>
      <c r="W9090" s="3"/>
      <c r="X9090" s="3"/>
      <c r="Y9090" s="3"/>
      <c r="Z9090" s="3"/>
      <c r="AA9090" s="4"/>
      <c r="AB9090" s="4"/>
      <c r="AC9090" s="4"/>
      <c r="AD9090" s="4"/>
      <c r="AE9090" s="4"/>
      <c r="BA9090" s="13"/>
      <c r="BC9090" s="2"/>
      <c r="BD9090" s="2"/>
      <c r="BU9090" s="15"/>
      <c r="BV9090" s="6"/>
      <c r="BW9090" s="6"/>
      <c r="BX9090" s="16"/>
      <c r="BY9090" s="16"/>
      <c r="BZ9090" s="16"/>
      <c r="CA9090" s="16"/>
      <c r="CB9090" s="14"/>
    </row>
    <row r="9091" spans="1:80" s="9" customFormat="1" x14ac:dyDescent="0.2">
      <c r="A9091" s="16"/>
      <c r="B9091" s="16"/>
      <c r="C9091" s="16"/>
      <c r="D9091" s="16"/>
      <c r="E9091" s="16"/>
      <c r="F9091" s="3"/>
      <c r="G9091" s="3"/>
      <c r="H9091" s="3"/>
      <c r="I9091" s="3"/>
      <c r="J9091" s="2"/>
      <c r="M9091" s="10"/>
      <c r="N9091" s="2"/>
      <c r="O9091" s="3"/>
      <c r="P9091" s="11"/>
      <c r="Q9091" s="16"/>
      <c r="R9091" s="4"/>
      <c r="S9091" s="12"/>
      <c r="T9091" s="16"/>
      <c r="U9091" s="4"/>
      <c r="V9091" s="3"/>
      <c r="W9091" s="3"/>
      <c r="X9091" s="3"/>
      <c r="Y9091" s="3"/>
      <c r="Z9091" s="3"/>
      <c r="AA9091" s="4"/>
      <c r="AB9091" s="4"/>
      <c r="AC9091" s="4"/>
      <c r="AD9091" s="4"/>
      <c r="AE9091" s="4"/>
      <c r="BA9091" s="13"/>
      <c r="BC9091" s="2"/>
      <c r="BD9091" s="2"/>
      <c r="BU9091" s="15"/>
      <c r="BV9091" s="6"/>
      <c r="BW9091" s="6"/>
      <c r="BX9091" s="16"/>
      <c r="BY9091" s="16"/>
      <c r="BZ9091" s="16"/>
      <c r="CA9091" s="16"/>
      <c r="CB9091" s="14"/>
    </row>
    <row r="9092" spans="1:80" s="9" customFormat="1" x14ac:dyDescent="0.2">
      <c r="A9092" s="16"/>
      <c r="B9092" s="16"/>
      <c r="C9092" s="16"/>
      <c r="D9092" s="16"/>
      <c r="E9092" s="16"/>
      <c r="F9092" s="3"/>
      <c r="G9092" s="3"/>
      <c r="H9092" s="3"/>
      <c r="I9092" s="3"/>
      <c r="J9092" s="2"/>
      <c r="M9092" s="10"/>
      <c r="N9092" s="2"/>
      <c r="O9092" s="3"/>
      <c r="P9092" s="11"/>
      <c r="Q9092" s="16"/>
      <c r="R9092" s="4"/>
      <c r="S9092" s="12"/>
      <c r="T9092" s="16"/>
      <c r="U9092" s="4"/>
      <c r="V9092" s="3"/>
      <c r="W9092" s="3"/>
      <c r="X9092" s="3"/>
      <c r="Y9092" s="3"/>
      <c r="Z9092" s="3"/>
      <c r="AA9092" s="4"/>
      <c r="AB9092" s="4"/>
      <c r="AC9092" s="4"/>
      <c r="AD9092" s="4"/>
      <c r="AE9092" s="4"/>
      <c r="BA9092" s="13"/>
      <c r="BC9092" s="2"/>
      <c r="BD9092" s="2"/>
      <c r="BU9092" s="15"/>
      <c r="BV9092" s="6"/>
      <c r="BW9092" s="6"/>
      <c r="BX9092" s="16"/>
      <c r="BY9092" s="16"/>
      <c r="BZ9092" s="16"/>
      <c r="CA9092" s="16"/>
      <c r="CB9092" s="14"/>
    </row>
    <row r="9093" spans="1:80" s="9" customFormat="1" x14ac:dyDescent="0.2">
      <c r="A9093" s="16"/>
      <c r="B9093" s="16"/>
      <c r="C9093" s="16"/>
      <c r="D9093" s="16"/>
      <c r="E9093" s="16"/>
      <c r="F9093" s="3"/>
      <c r="G9093" s="3"/>
      <c r="H9093" s="3"/>
      <c r="I9093" s="3"/>
      <c r="J9093" s="2"/>
      <c r="M9093" s="10"/>
      <c r="N9093" s="2"/>
      <c r="O9093" s="3"/>
      <c r="P9093" s="11"/>
      <c r="Q9093" s="16"/>
      <c r="R9093" s="4"/>
      <c r="S9093" s="12"/>
      <c r="T9093" s="16"/>
      <c r="U9093" s="4"/>
      <c r="V9093" s="3"/>
      <c r="W9093" s="3"/>
      <c r="X9093" s="3"/>
      <c r="Y9093" s="3"/>
      <c r="Z9093" s="3"/>
      <c r="AA9093" s="4"/>
      <c r="AB9093" s="4"/>
      <c r="AC9093" s="4"/>
      <c r="AD9093" s="4"/>
      <c r="AE9093" s="4"/>
      <c r="BA9093" s="13"/>
      <c r="BC9093" s="2"/>
      <c r="BD9093" s="2"/>
      <c r="BU9093" s="15"/>
      <c r="BV9093" s="6"/>
      <c r="BW9093" s="6"/>
      <c r="BX9093" s="16"/>
      <c r="BY9093" s="16"/>
      <c r="BZ9093" s="16"/>
      <c r="CA9093" s="16"/>
      <c r="CB9093" s="14"/>
    </row>
    <row r="9094" spans="1:80" s="9" customFormat="1" x14ac:dyDescent="0.2">
      <c r="A9094" s="16"/>
      <c r="B9094" s="16"/>
      <c r="C9094" s="16"/>
      <c r="D9094" s="16"/>
      <c r="E9094" s="16"/>
      <c r="F9094" s="3"/>
      <c r="G9094" s="3"/>
      <c r="H9094" s="3"/>
      <c r="I9094" s="3"/>
      <c r="J9094" s="2"/>
      <c r="M9094" s="10"/>
      <c r="N9094" s="2"/>
      <c r="O9094" s="3"/>
      <c r="P9094" s="11"/>
      <c r="Q9094" s="16"/>
      <c r="R9094" s="4"/>
      <c r="S9094" s="12"/>
      <c r="T9094" s="16"/>
      <c r="U9094" s="4"/>
      <c r="V9094" s="3"/>
      <c r="W9094" s="3"/>
      <c r="X9094" s="3"/>
      <c r="Y9094" s="3"/>
      <c r="Z9094" s="3"/>
      <c r="AA9094" s="4"/>
      <c r="AB9094" s="4"/>
      <c r="AC9094" s="4"/>
      <c r="AD9094" s="4"/>
      <c r="AE9094" s="4"/>
      <c r="BA9094" s="13"/>
      <c r="BC9094" s="2"/>
      <c r="BD9094" s="2"/>
      <c r="BU9094" s="15"/>
      <c r="BV9094" s="6"/>
      <c r="BW9094" s="6"/>
      <c r="BX9094" s="16"/>
      <c r="BY9094" s="16"/>
      <c r="BZ9094" s="16"/>
      <c r="CA9094" s="16"/>
      <c r="CB9094" s="14"/>
    </row>
    <row r="9095" spans="1:80" s="9" customFormat="1" x14ac:dyDescent="0.2">
      <c r="A9095" s="16"/>
      <c r="B9095" s="16"/>
      <c r="C9095" s="16"/>
      <c r="D9095" s="16"/>
      <c r="E9095" s="16"/>
      <c r="F9095" s="3"/>
      <c r="G9095" s="3"/>
      <c r="H9095" s="3"/>
      <c r="I9095" s="3"/>
      <c r="J9095" s="2"/>
      <c r="M9095" s="10"/>
      <c r="N9095" s="2"/>
      <c r="O9095" s="3"/>
      <c r="P9095" s="11"/>
      <c r="Q9095" s="16"/>
      <c r="R9095" s="4"/>
      <c r="S9095" s="12"/>
      <c r="T9095" s="16"/>
      <c r="U9095" s="4"/>
      <c r="V9095" s="3"/>
      <c r="W9095" s="3"/>
      <c r="X9095" s="3"/>
      <c r="Y9095" s="3"/>
      <c r="Z9095" s="3"/>
      <c r="AA9095" s="4"/>
      <c r="AB9095" s="4"/>
      <c r="AC9095" s="4"/>
      <c r="AD9095" s="4"/>
      <c r="AE9095" s="4"/>
      <c r="BA9095" s="13"/>
      <c r="BC9095" s="2"/>
      <c r="BD9095" s="2"/>
      <c r="BU9095" s="15"/>
      <c r="BV9095" s="6"/>
      <c r="BW9095" s="6"/>
      <c r="BX9095" s="16"/>
      <c r="BY9095" s="16"/>
      <c r="BZ9095" s="16"/>
      <c r="CA9095" s="16"/>
      <c r="CB9095" s="14"/>
    </row>
    <row r="9096" spans="1:80" s="9" customFormat="1" x14ac:dyDescent="0.2">
      <c r="A9096" s="16"/>
      <c r="B9096" s="16"/>
      <c r="C9096" s="16"/>
      <c r="D9096" s="16"/>
      <c r="E9096" s="16"/>
      <c r="F9096" s="3"/>
      <c r="G9096" s="3"/>
      <c r="H9096" s="3"/>
      <c r="I9096" s="3"/>
      <c r="J9096" s="2"/>
      <c r="M9096" s="10"/>
      <c r="N9096" s="2"/>
      <c r="O9096" s="3"/>
      <c r="P9096" s="11"/>
      <c r="Q9096" s="16"/>
      <c r="R9096" s="4"/>
      <c r="S9096" s="12"/>
      <c r="T9096" s="16"/>
      <c r="U9096" s="4"/>
      <c r="V9096" s="3"/>
      <c r="W9096" s="3"/>
      <c r="X9096" s="3"/>
      <c r="Y9096" s="3"/>
      <c r="Z9096" s="3"/>
      <c r="AA9096" s="4"/>
      <c r="AB9096" s="4"/>
      <c r="AC9096" s="4"/>
      <c r="AD9096" s="4"/>
      <c r="AE9096" s="4"/>
      <c r="BA9096" s="13"/>
      <c r="BC9096" s="2"/>
      <c r="BD9096" s="2"/>
      <c r="BU9096" s="15"/>
      <c r="BV9096" s="6"/>
      <c r="BW9096" s="6"/>
      <c r="BX9096" s="16"/>
      <c r="BY9096" s="16"/>
      <c r="BZ9096" s="16"/>
      <c r="CA9096" s="16"/>
      <c r="CB9096" s="14"/>
    </row>
    <row r="9097" spans="1:80" s="9" customFormat="1" x14ac:dyDescent="0.2">
      <c r="A9097" s="16"/>
      <c r="B9097" s="16"/>
      <c r="C9097" s="16"/>
      <c r="D9097" s="16"/>
      <c r="E9097" s="16"/>
      <c r="F9097" s="3"/>
      <c r="G9097" s="3"/>
      <c r="H9097" s="3"/>
      <c r="I9097" s="3"/>
      <c r="J9097" s="2"/>
      <c r="M9097" s="10"/>
      <c r="N9097" s="2"/>
      <c r="O9097" s="3"/>
      <c r="P9097" s="11"/>
      <c r="Q9097" s="16"/>
      <c r="R9097" s="4"/>
      <c r="S9097" s="12"/>
      <c r="T9097" s="16"/>
      <c r="U9097" s="4"/>
      <c r="V9097" s="3"/>
      <c r="W9097" s="3"/>
      <c r="X9097" s="3"/>
      <c r="Y9097" s="3"/>
      <c r="Z9097" s="3"/>
      <c r="AA9097" s="4"/>
      <c r="AB9097" s="4"/>
      <c r="AC9097" s="4"/>
      <c r="AD9097" s="4"/>
      <c r="AE9097" s="4"/>
      <c r="BA9097" s="13"/>
      <c r="BC9097" s="2"/>
      <c r="BD9097" s="2"/>
      <c r="BU9097" s="15"/>
      <c r="BV9097" s="6"/>
      <c r="BW9097" s="6"/>
      <c r="BX9097" s="16"/>
      <c r="BY9097" s="16"/>
      <c r="BZ9097" s="16"/>
      <c r="CA9097" s="16"/>
      <c r="CB9097" s="14"/>
    </row>
    <row r="9098" spans="1:80" s="9" customFormat="1" x14ac:dyDescent="0.2">
      <c r="A9098" s="16"/>
      <c r="B9098" s="16"/>
      <c r="C9098" s="16"/>
      <c r="D9098" s="16"/>
      <c r="E9098" s="16"/>
      <c r="F9098" s="3"/>
      <c r="G9098" s="3"/>
      <c r="H9098" s="3"/>
      <c r="I9098" s="3"/>
      <c r="J9098" s="2"/>
      <c r="M9098" s="10"/>
      <c r="N9098" s="2"/>
      <c r="O9098" s="3"/>
      <c r="P9098" s="11"/>
      <c r="Q9098" s="16"/>
      <c r="R9098" s="4"/>
      <c r="S9098" s="12"/>
      <c r="T9098" s="16"/>
      <c r="U9098" s="4"/>
      <c r="V9098" s="3"/>
      <c r="W9098" s="3"/>
      <c r="X9098" s="3"/>
      <c r="Y9098" s="3"/>
      <c r="Z9098" s="3"/>
      <c r="AA9098" s="4"/>
      <c r="AB9098" s="4"/>
      <c r="AC9098" s="4"/>
      <c r="AD9098" s="4"/>
      <c r="AE9098" s="4"/>
      <c r="BA9098" s="13"/>
      <c r="BC9098" s="2"/>
      <c r="BD9098" s="2"/>
      <c r="BU9098" s="15"/>
      <c r="BV9098" s="6"/>
      <c r="BW9098" s="6"/>
      <c r="BX9098" s="16"/>
      <c r="BY9098" s="16"/>
      <c r="BZ9098" s="16"/>
      <c r="CA9098" s="16"/>
      <c r="CB9098" s="14"/>
    </row>
    <row r="9099" spans="1:80" s="9" customFormat="1" x14ac:dyDescent="0.2">
      <c r="A9099" s="16"/>
      <c r="B9099" s="16"/>
      <c r="C9099" s="16"/>
      <c r="D9099" s="16"/>
      <c r="E9099" s="16"/>
      <c r="F9099" s="3"/>
      <c r="G9099" s="3"/>
      <c r="H9099" s="3"/>
      <c r="I9099" s="3"/>
      <c r="J9099" s="2"/>
      <c r="M9099" s="10"/>
      <c r="N9099" s="2"/>
      <c r="O9099" s="3"/>
      <c r="P9099" s="11"/>
      <c r="Q9099" s="16"/>
      <c r="R9099" s="4"/>
      <c r="S9099" s="12"/>
      <c r="T9099" s="16"/>
      <c r="U9099" s="4"/>
      <c r="V9099" s="3"/>
      <c r="W9099" s="3"/>
      <c r="X9099" s="3"/>
      <c r="Y9099" s="3"/>
      <c r="Z9099" s="3"/>
      <c r="AA9099" s="4"/>
      <c r="AB9099" s="4"/>
      <c r="AC9099" s="4"/>
      <c r="AD9099" s="4"/>
      <c r="AE9099" s="4"/>
      <c r="BA9099" s="13"/>
      <c r="BC9099" s="2"/>
      <c r="BD9099" s="2"/>
      <c r="BU9099" s="15"/>
      <c r="BV9099" s="6"/>
      <c r="BW9099" s="6"/>
      <c r="BX9099" s="16"/>
      <c r="BY9099" s="16"/>
      <c r="BZ9099" s="16"/>
      <c r="CA9099" s="16"/>
      <c r="CB9099" s="14"/>
    </row>
    <row r="9100" spans="1:80" s="9" customFormat="1" x14ac:dyDescent="0.2">
      <c r="A9100" s="16"/>
      <c r="B9100" s="16"/>
      <c r="C9100" s="16"/>
      <c r="D9100" s="16"/>
      <c r="E9100" s="16"/>
      <c r="F9100" s="3"/>
      <c r="G9100" s="3"/>
      <c r="H9100" s="3"/>
      <c r="I9100" s="3"/>
      <c r="J9100" s="2"/>
      <c r="M9100" s="10"/>
      <c r="N9100" s="2"/>
      <c r="O9100" s="3"/>
      <c r="P9100" s="11"/>
      <c r="Q9100" s="16"/>
      <c r="R9100" s="4"/>
      <c r="S9100" s="12"/>
      <c r="T9100" s="16"/>
      <c r="U9100" s="4"/>
      <c r="V9100" s="3"/>
      <c r="W9100" s="3"/>
      <c r="X9100" s="3"/>
      <c r="Y9100" s="3"/>
      <c r="Z9100" s="3"/>
      <c r="AA9100" s="4"/>
      <c r="AB9100" s="4"/>
      <c r="AC9100" s="4"/>
      <c r="AD9100" s="4"/>
      <c r="AE9100" s="4"/>
      <c r="BA9100" s="13"/>
      <c r="BC9100" s="2"/>
      <c r="BD9100" s="2"/>
      <c r="BU9100" s="15"/>
      <c r="BV9100" s="6"/>
      <c r="BW9100" s="6"/>
      <c r="BX9100" s="16"/>
      <c r="BY9100" s="16"/>
      <c r="BZ9100" s="16"/>
      <c r="CA9100" s="16"/>
      <c r="CB9100" s="14"/>
    </row>
    <row r="9101" spans="1:80" s="9" customFormat="1" x14ac:dyDescent="0.2">
      <c r="A9101" s="16"/>
      <c r="B9101" s="16"/>
      <c r="C9101" s="16"/>
      <c r="D9101" s="16"/>
      <c r="E9101" s="16"/>
      <c r="F9101" s="3"/>
      <c r="G9101" s="3"/>
      <c r="H9101" s="3"/>
      <c r="I9101" s="3"/>
      <c r="J9101" s="2"/>
      <c r="M9101" s="10"/>
      <c r="N9101" s="2"/>
      <c r="O9101" s="3"/>
      <c r="P9101" s="11"/>
      <c r="Q9101" s="16"/>
      <c r="R9101" s="4"/>
      <c r="S9101" s="12"/>
      <c r="T9101" s="16"/>
      <c r="U9101" s="4"/>
      <c r="V9101" s="3"/>
      <c r="W9101" s="3"/>
      <c r="X9101" s="3"/>
      <c r="Y9101" s="3"/>
      <c r="Z9101" s="3"/>
      <c r="AA9101" s="4"/>
      <c r="AB9101" s="4"/>
      <c r="AC9101" s="4"/>
      <c r="AD9101" s="4"/>
      <c r="AE9101" s="4"/>
      <c r="BA9101" s="13"/>
      <c r="BC9101" s="2"/>
      <c r="BD9101" s="2"/>
      <c r="BU9101" s="15"/>
      <c r="BV9101" s="6"/>
      <c r="BW9101" s="6"/>
      <c r="BX9101" s="16"/>
      <c r="BY9101" s="16"/>
      <c r="BZ9101" s="16"/>
      <c r="CA9101" s="16"/>
      <c r="CB9101" s="14"/>
    </row>
    <row r="9102" spans="1:80" s="9" customFormat="1" x14ac:dyDescent="0.2">
      <c r="A9102" s="16"/>
      <c r="B9102" s="16"/>
      <c r="C9102" s="16"/>
      <c r="D9102" s="16"/>
      <c r="E9102" s="16"/>
      <c r="F9102" s="3"/>
      <c r="G9102" s="3"/>
      <c r="H9102" s="3"/>
      <c r="I9102" s="3"/>
      <c r="J9102" s="2"/>
      <c r="M9102" s="10"/>
      <c r="N9102" s="2"/>
      <c r="O9102" s="3"/>
      <c r="P9102" s="11"/>
      <c r="Q9102" s="16"/>
      <c r="R9102" s="4"/>
      <c r="S9102" s="12"/>
      <c r="T9102" s="16"/>
      <c r="U9102" s="4"/>
      <c r="V9102" s="3"/>
      <c r="W9102" s="3"/>
      <c r="X9102" s="3"/>
      <c r="Y9102" s="3"/>
      <c r="Z9102" s="3"/>
      <c r="AA9102" s="4"/>
      <c r="AB9102" s="4"/>
      <c r="AC9102" s="4"/>
      <c r="AD9102" s="4"/>
      <c r="AE9102" s="4"/>
      <c r="BA9102" s="13"/>
      <c r="BC9102" s="2"/>
      <c r="BD9102" s="2"/>
      <c r="BU9102" s="15"/>
      <c r="BV9102" s="6"/>
      <c r="BW9102" s="6"/>
      <c r="BX9102" s="16"/>
      <c r="BY9102" s="16"/>
      <c r="BZ9102" s="16"/>
      <c r="CA9102" s="16"/>
      <c r="CB9102" s="14"/>
    </row>
    <row r="9103" spans="1:80" s="9" customFormat="1" x14ac:dyDescent="0.2">
      <c r="A9103" s="16"/>
      <c r="B9103" s="16"/>
      <c r="C9103" s="16"/>
      <c r="D9103" s="16"/>
      <c r="E9103" s="16"/>
      <c r="F9103" s="3"/>
      <c r="G9103" s="3"/>
      <c r="H9103" s="3"/>
      <c r="I9103" s="3"/>
      <c r="J9103" s="2"/>
      <c r="M9103" s="10"/>
      <c r="N9103" s="2"/>
      <c r="O9103" s="3"/>
      <c r="P9103" s="11"/>
      <c r="Q9103" s="16"/>
      <c r="R9103" s="4"/>
      <c r="S9103" s="12"/>
      <c r="T9103" s="16"/>
      <c r="U9103" s="4"/>
      <c r="V9103" s="3"/>
      <c r="W9103" s="3"/>
      <c r="X9103" s="3"/>
      <c r="Y9103" s="3"/>
      <c r="Z9103" s="3"/>
      <c r="AA9103" s="4"/>
      <c r="AB9103" s="4"/>
      <c r="AC9103" s="4"/>
      <c r="AD9103" s="4"/>
      <c r="AE9103" s="4"/>
      <c r="BA9103" s="13"/>
      <c r="BC9103" s="2"/>
      <c r="BD9103" s="2"/>
      <c r="BU9103" s="15"/>
      <c r="BV9103" s="6"/>
      <c r="BW9103" s="6"/>
      <c r="BX9103" s="16"/>
      <c r="BY9103" s="16"/>
      <c r="BZ9103" s="16"/>
      <c r="CA9103" s="16"/>
      <c r="CB9103" s="14"/>
    </row>
    <row r="9104" spans="1:80" s="9" customFormat="1" x14ac:dyDescent="0.2">
      <c r="A9104" s="16"/>
      <c r="B9104" s="16"/>
      <c r="C9104" s="16"/>
      <c r="D9104" s="16"/>
      <c r="E9104" s="16"/>
      <c r="F9104" s="3"/>
      <c r="G9104" s="3"/>
      <c r="H9104" s="3"/>
      <c r="I9104" s="3"/>
      <c r="J9104" s="2"/>
      <c r="M9104" s="10"/>
      <c r="N9104" s="2"/>
      <c r="O9104" s="3"/>
      <c r="P9104" s="11"/>
      <c r="Q9104" s="16"/>
      <c r="R9104" s="4"/>
      <c r="S9104" s="12"/>
      <c r="T9104" s="16"/>
      <c r="U9104" s="4"/>
      <c r="V9104" s="3"/>
      <c r="W9104" s="3"/>
      <c r="X9104" s="3"/>
      <c r="Y9104" s="3"/>
      <c r="Z9104" s="3"/>
      <c r="AA9104" s="4"/>
      <c r="AB9104" s="4"/>
      <c r="AC9104" s="4"/>
      <c r="AD9104" s="4"/>
      <c r="AE9104" s="4"/>
      <c r="BA9104" s="13"/>
      <c r="BC9104" s="2"/>
      <c r="BD9104" s="2"/>
      <c r="BU9104" s="15"/>
      <c r="BV9104" s="6"/>
      <c r="BW9104" s="6"/>
      <c r="BX9104" s="16"/>
      <c r="BY9104" s="16"/>
      <c r="BZ9104" s="16"/>
      <c r="CA9104" s="16"/>
      <c r="CB9104" s="14"/>
    </row>
    <row r="9105" spans="1:80" s="9" customFormat="1" x14ac:dyDescent="0.2">
      <c r="A9105" s="16"/>
      <c r="B9105" s="16"/>
      <c r="C9105" s="16"/>
      <c r="D9105" s="16"/>
      <c r="E9105" s="16"/>
      <c r="F9105" s="3"/>
      <c r="G9105" s="3"/>
      <c r="H9105" s="3"/>
      <c r="I9105" s="3"/>
      <c r="J9105" s="2"/>
      <c r="M9105" s="10"/>
      <c r="N9105" s="2"/>
      <c r="O9105" s="3"/>
      <c r="P9105" s="11"/>
      <c r="Q9105" s="16"/>
      <c r="R9105" s="4"/>
      <c r="S9105" s="12"/>
      <c r="T9105" s="16"/>
      <c r="U9105" s="4"/>
      <c r="V9105" s="3"/>
      <c r="W9105" s="3"/>
      <c r="X9105" s="3"/>
      <c r="Y9105" s="3"/>
      <c r="Z9105" s="3"/>
      <c r="AA9105" s="4"/>
      <c r="AB9105" s="4"/>
      <c r="AC9105" s="4"/>
      <c r="AD9105" s="4"/>
      <c r="AE9105" s="4"/>
      <c r="BA9105" s="13"/>
      <c r="BC9105" s="2"/>
      <c r="BD9105" s="2"/>
      <c r="BU9105" s="15"/>
      <c r="BV9105" s="6"/>
      <c r="BW9105" s="6"/>
      <c r="BX9105" s="16"/>
      <c r="BY9105" s="16"/>
      <c r="BZ9105" s="16"/>
      <c r="CA9105" s="16"/>
      <c r="CB9105" s="14"/>
    </row>
    <row r="9106" spans="1:80" s="9" customFormat="1" x14ac:dyDescent="0.2">
      <c r="A9106" s="16"/>
      <c r="B9106" s="16"/>
      <c r="C9106" s="16"/>
      <c r="D9106" s="16"/>
      <c r="E9106" s="16"/>
      <c r="F9106" s="3"/>
      <c r="G9106" s="3"/>
      <c r="H9106" s="3"/>
      <c r="I9106" s="3"/>
      <c r="J9106" s="2"/>
      <c r="M9106" s="10"/>
      <c r="N9106" s="2"/>
      <c r="O9106" s="3"/>
      <c r="P9106" s="11"/>
      <c r="Q9106" s="16"/>
      <c r="R9106" s="4"/>
      <c r="S9106" s="12"/>
      <c r="T9106" s="16"/>
      <c r="U9106" s="4"/>
      <c r="V9106" s="3"/>
      <c r="W9106" s="3"/>
      <c r="X9106" s="3"/>
      <c r="Y9106" s="3"/>
      <c r="Z9106" s="3"/>
      <c r="AA9106" s="4"/>
      <c r="AB9106" s="4"/>
      <c r="AC9106" s="4"/>
      <c r="AD9106" s="4"/>
      <c r="AE9106" s="4"/>
      <c r="BA9106" s="13"/>
      <c r="BC9106" s="2"/>
      <c r="BD9106" s="2"/>
      <c r="BU9106" s="15"/>
      <c r="BV9106" s="6"/>
      <c r="BW9106" s="6"/>
      <c r="BX9106" s="16"/>
      <c r="BY9106" s="16"/>
      <c r="BZ9106" s="16"/>
      <c r="CA9106" s="16"/>
      <c r="CB9106" s="14"/>
    </row>
    <row r="9107" spans="1:80" s="9" customFormat="1" x14ac:dyDescent="0.2">
      <c r="A9107" s="16"/>
      <c r="B9107" s="16"/>
      <c r="C9107" s="16"/>
      <c r="D9107" s="16"/>
      <c r="E9107" s="16"/>
      <c r="F9107" s="3"/>
      <c r="G9107" s="3"/>
      <c r="H9107" s="3"/>
      <c r="I9107" s="3"/>
      <c r="J9107" s="2"/>
      <c r="M9107" s="10"/>
      <c r="N9107" s="2"/>
      <c r="O9107" s="3"/>
      <c r="P9107" s="11"/>
      <c r="Q9107" s="16"/>
      <c r="R9107" s="4"/>
      <c r="S9107" s="12"/>
      <c r="T9107" s="16"/>
      <c r="U9107" s="4"/>
      <c r="V9107" s="3"/>
      <c r="W9107" s="3"/>
      <c r="X9107" s="3"/>
      <c r="Y9107" s="3"/>
      <c r="Z9107" s="3"/>
      <c r="AA9107" s="4"/>
      <c r="AB9107" s="4"/>
      <c r="AC9107" s="4"/>
      <c r="AD9107" s="4"/>
      <c r="AE9107" s="4"/>
      <c r="BA9107" s="13"/>
      <c r="BC9107" s="2"/>
      <c r="BD9107" s="2"/>
      <c r="BU9107" s="15"/>
      <c r="BV9107" s="6"/>
      <c r="BW9107" s="6"/>
      <c r="BX9107" s="16"/>
      <c r="BY9107" s="16"/>
      <c r="BZ9107" s="16"/>
      <c r="CA9107" s="16"/>
      <c r="CB9107" s="14"/>
    </row>
    <row r="9108" spans="1:80" s="9" customFormat="1" x14ac:dyDescent="0.2">
      <c r="A9108" s="16"/>
      <c r="B9108" s="16"/>
      <c r="C9108" s="16"/>
      <c r="D9108" s="16"/>
      <c r="E9108" s="16"/>
      <c r="F9108" s="3"/>
      <c r="G9108" s="3"/>
      <c r="H9108" s="3"/>
      <c r="I9108" s="3"/>
      <c r="J9108" s="2"/>
      <c r="M9108" s="10"/>
      <c r="N9108" s="2"/>
      <c r="O9108" s="3"/>
      <c r="P9108" s="11"/>
      <c r="Q9108" s="16"/>
      <c r="R9108" s="4"/>
      <c r="S9108" s="12"/>
      <c r="T9108" s="16"/>
      <c r="U9108" s="4"/>
      <c r="V9108" s="3"/>
      <c r="W9108" s="3"/>
      <c r="X9108" s="3"/>
      <c r="Y9108" s="3"/>
      <c r="Z9108" s="3"/>
      <c r="AA9108" s="4"/>
      <c r="AB9108" s="4"/>
      <c r="AC9108" s="4"/>
      <c r="AD9108" s="4"/>
      <c r="AE9108" s="4"/>
      <c r="BA9108" s="13"/>
      <c r="BC9108" s="2"/>
      <c r="BD9108" s="2"/>
      <c r="BU9108" s="15"/>
      <c r="BV9108" s="6"/>
      <c r="BW9108" s="6"/>
      <c r="BX9108" s="16"/>
      <c r="BY9108" s="16"/>
      <c r="BZ9108" s="16"/>
      <c r="CA9108" s="16"/>
      <c r="CB9108" s="14"/>
    </row>
    <row r="9109" spans="1:80" s="9" customFormat="1" x14ac:dyDescent="0.2">
      <c r="A9109" s="16"/>
      <c r="B9109" s="16"/>
      <c r="C9109" s="16"/>
      <c r="D9109" s="16"/>
      <c r="E9109" s="16"/>
      <c r="F9109" s="3"/>
      <c r="G9109" s="3"/>
      <c r="H9109" s="3"/>
      <c r="I9109" s="3"/>
      <c r="J9109" s="2"/>
      <c r="M9109" s="10"/>
      <c r="N9109" s="2"/>
      <c r="O9109" s="3"/>
      <c r="P9109" s="11"/>
      <c r="Q9109" s="16"/>
      <c r="R9109" s="4"/>
      <c r="S9109" s="12"/>
      <c r="T9109" s="16"/>
      <c r="U9109" s="4"/>
      <c r="V9109" s="3"/>
      <c r="W9109" s="3"/>
      <c r="X9109" s="3"/>
      <c r="Y9109" s="3"/>
      <c r="Z9109" s="3"/>
      <c r="AA9109" s="4"/>
      <c r="AB9109" s="4"/>
      <c r="AC9109" s="4"/>
      <c r="AD9109" s="4"/>
      <c r="AE9109" s="4"/>
      <c r="BA9109" s="13"/>
      <c r="BC9109" s="2"/>
      <c r="BD9109" s="2"/>
      <c r="BU9109" s="15"/>
      <c r="BV9109" s="6"/>
      <c r="BW9109" s="6"/>
      <c r="BX9109" s="16"/>
      <c r="BY9109" s="16"/>
      <c r="BZ9109" s="16"/>
      <c r="CA9109" s="16"/>
      <c r="CB9109" s="14"/>
    </row>
    <row r="9110" spans="1:80" s="9" customFormat="1" x14ac:dyDescent="0.2">
      <c r="A9110" s="16"/>
      <c r="B9110" s="16"/>
      <c r="C9110" s="16"/>
      <c r="D9110" s="16"/>
      <c r="E9110" s="16"/>
      <c r="F9110" s="3"/>
      <c r="G9110" s="3"/>
      <c r="H9110" s="3"/>
      <c r="I9110" s="3"/>
      <c r="J9110" s="2"/>
      <c r="M9110" s="10"/>
      <c r="N9110" s="2"/>
      <c r="O9110" s="3"/>
      <c r="P9110" s="11"/>
      <c r="Q9110" s="16"/>
      <c r="R9110" s="4"/>
      <c r="S9110" s="12"/>
      <c r="T9110" s="16"/>
      <c r="U9110" s="4"/>
      <c r="V9110" s="3"/>
      <c r="W9110" s="3"/>
      <c r="X9110" s="3"/>
      <c r="Y9110" s="3"/>
      <c r="Z9110" s="3"/>
      <c r="AA9110" s="4"/>
      <c r="AB9110" s="4"/>
      <c r="AC9110" s="4"/>
      <c r="AD9110" s="4"/>
      <c r="AE9110" s="4"/>
      <c r="BA9110" s="13"/>
      <c r="BC9110" s="2"/>
      <c r="BD9110" s="2"/>
      <c r="BU9110" s="15"/>
      <c r="BV9110" s="6"/>
      <c r="BW9110" s="6"/>
      <c r="BX9110" s="16"/>
      <c r="BY9110" s="16"/>
      <c r="BZ9110" s="16"/>
      <c r="CA9110" s="16"/>
      <c r="CB9110" s="14"/>
    </row>
    <row r="9111" spans="1:80" s="9" customFormat="1" x14ac:dyDescent="0.2">
      <c r="A9111" s="16"/>
      <c r="B9111" s="16"/>
      <c r="C9111" s="16"/>
      <c r="D9111" s="16"/>
      <c r="E9111" s="16"/>
      <c r="F9111" s="3"/>
      <c r="G9111" s="3"/>
      <c r="H9111" s="3"/>
      <c r="I9111" s="3"/>
      <c r="J9111" s="2"/>
      <c r="M9111" s="10"/>
      <c r="N9111" s="2"/>
      <c r="O9111" s="3"/>
      <c r="P9111" s="11"/>
      <c r="Q9111" s="16"/>
      <c r="R9111" s="4"/>
      <c r="S9111" s="12"/>
      <c r="T9111" s="16"/>
      <c r="U9111" s="4"/>
      <c r="V9111" s="3"/>
      <c r="W9111" s="3"/>
      <c r="X9111" s="3"/>
      <c r="Y9111" s="3"/>
      <c r="Z9111" s="3"/>
      <c r="AA9111" s="4"/>
      <c r="AB9111" s="4"/>
      <c r="AC9111" s="4"/>
      <c r="AD9111" s="4"/>
      <c r="AE9111" s="4"/>
      <c r="BA9111" s="13"/>
      <c r="BC9111" s="2"/>
      <c r="BD9111" s="2"/>
      <c r="BU9111" s="15"/>
      <c r="BV9111" s="6"/>
      <c r="BW9111" s="6"/>
      <c r="BX9111" s="16"/>
      <c r="BY9111" s="16"/>
      <c r="BZ9111" s="16"/>
      <c r="CA9111" s="16"/>
      <c r="CB9111" s="14"/>
    </row>
    <row r="9112" spans="1:80" s="9" customFormat="1" x14ac:dyDescent="0.2">
      <c r="A9112" s="16"/>
      <c r="B9112" s="16"/>
      <c r="C9112" s="16"/>
      <c r="D9112" s="16"/>
      <c r="E9112" s="16"/>
      <c r="F9112" s="3"/>
      <c r="G9112" s="3"/>
      <c r="H9112" s="3"/>
      <c r="I9112" s="3"/>
      <c r="J9112" s="2"/>
      <c r="M9112" s="10"/>
      <c r="N9112" s="2"/>
      <c r="O9112" s="3"/>
      <c r="P9112" s="11"/>
      <c r="Q9112" s="16"/>
      <c r="R9112" s="4"/>
      <c r="S9112" s="12"/>
      <c r="T9112" s="16"/>
      <c r="U9112" s="4"/>
      <c r="V9112" s="3"/>
      <c r="W9112" s="3"/>
      <c r="X9112" s="3"/>
      <c r="Y9112" s="3"/>
      <c r="Z9112" s="3"/>
      <c r="AA9112" s="4"/>
      <c r="AB9112" s="4"/>
      <c r="AC9112" s="4"/>
      <c r="AD9112" s="4"/>
      <c r="AE9112" s="4"/>
      <c r="BA9112" s="13"/>
      <c r="BC9112" s="2"/>
      <c r="BD9112" s="2"/>
      <c r="BU9112" s="15"/>
      <c r="BV9112" s="6"/>
      <c r="BW9112" s="6"/>
      <c r="BX9112" s="16"/>
      <c r="BY9112" s="16"/>
      <c r="BZ9112" s="16"/>
      <c r="CA9112" s="16"/>
      <c r="CB9112" s="14"/>
    </row>
    <row r="9113" spans="1:80" s="9" customFormat="1" x14ac:dyDescent="0.2">
      <c r="A9113" s="16"/>
      <c r="B9113" s="16"/>
      <c r="C9113" s="16"/>
      <c r="D9113" s="16"/>
      <c r="E9113" s="16"/>
      <c r="F9113" s="3"/>
      <c r="G9113" s="3"/>
      <c r="H9113" s="3"/>
      <c r="I9113" s="3"/>
      <c r="J9113" s="2"/>
      <c r="M9113" s="10"/>
      <c r="N9113" s="2"/>
      <c r="O9113" s="3"/>
      <c r="P9113" s="11"/>
      <c r="Q9113" s="16"/>
      <c r="R9113" s="4"/>
      <c r="S9113" s="12"/>
      <c r="T9113" s="16"/>
      <c r="U9113" s="4"/>
      <c r="V9113" s="3"/>
      <c r="W9113" s="3"/>
      <c r="X9113" s="3"/>
      <c r="Y9113" s="3"/>
      <c r="Z9113" s="3"/>
      <c r="AA9113" s="4"/>
      <c r="AB9113" s="4"/>
      <c r="AC9113" s="4"/>
      <c r="AD9113" s="4"/>
      <c r="AE9113" s="4"/>
      <c r="BA9113" s="13"/>
      <c r="BC9113" s="2"/>
      <c r="BD9113" s="2"/>
      <c r="BU9113" s="15"/>
      <c r="BV9113" s="6"/>
      <c r="BW9113" s="6"/>
      <c r="BX9113" s="16"/>
      <c r="BY9113" s="16"/>
      <c r="BZ9113" s="16"/>
      <c r="CA9113" s="16"/>
      <c r="CB9113" s="14"/>
    </row>
    <row r="9114" spans="1:80" s="9" customFormat="1" x14ac:dyDescent="0.2">
      <c r="A9114" s="16"/>
      <c r="B9114" s="16"/>
      <c r="C9114" s="16"/>
      <c r="D9114" s="16"/>
      <c r="E9114" s="16"/>
      <c r="F9114" s="3"/>
      <c r="G9114" s="3"/>
      <c r="H9114" s="3"/>
      <c r="I9114" s="3"/>
      <c r="J9114" s="2"/>
      <c r="M9114" s="10"/>
      <c r="N9114" s="2"/>
      <c r="O9114" s="3"/>
      <c r="P9114" s="11"/>
      <c r="Q9114" s="16"/>
      <c r="R9114" s="4"/>
      <c r="S9114" s="12"/>
      <c r="T9114" s="16"/>
      <c r="U9114" s="4"/>
      <c r="V9114" s="3"/>
      <c r="W9114" s="3"/>
      <c r="X9114" s="3"/>
      <c r="Y9114" s="3"/>
      <c r="Z9114" s="3"/>
      <c r="AA9114" s="4"/>
      <c r="AB9114" s="4"/>
      <c r="AC9114" s="4"/>
      <c r="AD9114" s="4"/>
      <c r="AE9114" s="4"/>
      <c r="BA9114" s="13"/>
      <c r="BC9114" s="2"/>
      <c r="BD9114" s="2"/>
      <c r="BU9114" s="15"/>
      <c r="BV9114" s="6"/>
      <c r="BW9114" s="6"/>
      <c r="BX9114" s="16"/>
      <c r="BY9114" s="16"/>
      <c r="BZ9114" s="16"/>
      <c r="CA9114" s="16"/>
      <c r="CB9114" s="14"/>
    </row>
    <row r="9115" spans="1:80" s="9" customFormat="1" x14ac:dyDescent="0.2">
      <c r="A9115" s="16"/>
      <c r="B9115" s="16"/>
      <c r="C9115" s="16"/>
      <c r="D9115" s="16"/>
      <c r="E9115" s="16"/>
      <c r="F9115" s="3"/>
      <c r="G9115" s="3"/>
      <c r="H9115" s="3"/>
      <c r="I9115" s="3"/>
      <c r="J9115" s="2"/>
      <c r="M9115" s="10"/>
      <c r="N9115" s="2"/>
      <c r="O9115" s="3"/>
      <c r="P9115" s="11"/>
      <c r="Q9115" s="16"/>
      <c r="R9115" s="4"/>
      <c r="S9115" s="12"/>
      <c r="T9115" s="16"/>
      <c r="U9115" s="4"/>
      <c r="V9115" s="3"/>
      <c r="W9115" s="3"/>
      <c r="X9115" s="3"/>
      <c r="Y9115" s="3"/>
      <c r="Z9115" s="3"/>
      <c r="AA9115" s="4"/>
      <c r="AB9115" s="4"/>
      <c r="AC9115" s="4"/>
      <c r="AD9115" s="4"/>
      <c r="AE9115" s="4"/>
      <c r="BA9115" s="13"/>
      <c r="BC9115" s="2"/>
      <c r="BD9115" s="2"/>
      <c r="BU9115" s="15"/>
      <c r="BV9115" s="6"/>
      <c r="BW9115" s="6"/>
      <c r="BX9115" s="16"/>
      <c r="BY9115" s="16"/>
      <c r="BZ9115" s="16"/>
      <c r="CA9115" s="16"/>
      <c r="CB9115" s="14"/>
    </row>
    <row r="9116" spans="1:80" s="9" customFormat="1" x14ac:dyDescent="0.2">
      <c r="A9116" s="16"/>
      <c r="B9116" s="16"/>
      <c r="C9116" s="16"/>
      <c r="D9116" s="16"/>
      <c r="E9116" s="16"/>
      <c r="F9116" s="3"/>
      <c r="G9116" s="3"/>
      <c r="H9116" s="3"/>
      <c r="I9116" s="3"/>
      <c r="J9116" s="2"/>
      <c r="M9116" s="10"/>
      <c r="N9116" s="2"/>
      <c r="O9116" s="3"/>
      <c r="P9116" s="11"/>
      <c r="Q9116" s="16"/>
      <c r="R9116" s="4"/>
      <c r="S9116" s="12"/>
      <c r="T9116" s="16"/>
      <c r="U9116" s="4"/>
      <c r="V9116" s="3"/>
      <c r="W9116" s="3"/>
      <c r="X9116" s="3"/>
      <c r="Y9116" s="3"/>
      <c r="Z9116" s="3"/>
      <c r="AA9116" s="4"/>
      <c r="AB9116" s="4"/>
      <c r="AC9116" s="4"/>
      <c r="AD9116" s="4"/>
      <c r="AE9116" s="4"/>
      <c r="BA9116" s="13"/>
      <c r="BC9116" s="2"/>
      <c r="BD9116" s="2"/>
      <c r="BU9116" s="15"/>
      <c r="BV9116" s="6"/>
      <c r="BW9116" s="6"/>
      <c r="BX9116" s="16"/>
      <c r="BY9116" s="16"/>
      <c r="BZ9116" s="16"/>
      <c r="CA9116" s="16"/>
      <c r="CB9116" s="14"/>
    </row>
    <row r="9117" spans="1:80" s="9" customFormat="1" x14ac:dyDescent="0.2">
      <c r="A9117" s="16"/>
      <c r="B9117" s="16"/>
      <c r="C9117" s="16"/>
      <c r="D9117" s="16"/>
      <c r="E9117" s="16"/>
      <c r="F9117" s="3"/>
      <c r="G9117" s="3"/>
      <c r="H9117" s="3"/>
      <c r="I9117" s="3"/>
      <c r="J9117" s="2"/>
      <c r="M9117" s="10"/>
      <c r="N9117" s="2"/>
      <c r="O9117" s="3"/>
      <c r="P9117" s="11"/>
      <c r="Q9117" s="16"/>
      <c r="R9117" s="4"/>
      <c r="S9117" s="12"/>
      <c r="T9117" s="16"/>
      <c r="U9117" s="4"/>
      <c r="V9117" s="3"/>
      <c r="W9117" s="3"/>
      <c r="X9117" s="3"/>
      <c r="Y9117" s="3"/>
      <c r="Z9117" s="3"/>
      <c r="AA9117" s="4"/>
      <c r="AB9117" s="4"/>
      <c r="AC9117" s="4"/>
      <c r="AD9117" s="4"/>
      <c r="AE9117" s="4"/>
      <c r="BA9117" s="13"/>
      <c r="BC9117" s="2"/>
      <c r="BD9117" s="2"/>
      <c r="BU9117" s="15"/>
      <c r="BV9117" s="6"/>
      <c r="BW9117" s="6"/>
      <c r="BX9117" s="16"/>
      <c r="BY9117" s="16"/>
      <c r="BZ9117" s="16"/>
      <c r="CA9117" s="16"/>
      <c r="CB9117" s="14"/>
    </row>
    <row r="9118" spans="1:80" s="9" customFormat="1" x14ac:dyDescent="0.2">
      <c r="A9118" s="16"/>
      <c r="B9118" s="16"/>
      <c r="C9118" s="16"/>
      <c r="D9118" s="16"/>
      <c r="E9118" s="16"/>
      <c r="F9118" s="3"/>
      <c r="G9118" s="3"/>
      <c r="H9118" s="3"/>
      <c r="I9118" s="3"/>
      <c r="J9118" s="2"/>
      <c r="M9118" s="10"/>
      <c r="N9118" s="2"/>
      <c r="O9118" s="3"/>
      <c r="P9118" s="11"/>
      <c r="Q9118" s="16"/>
      <c r="R9118" s="4"/>
      <c r="S9118" s="12"/>
      <c r="T9118" s="16"/>
      <c r="U9118" s="4"/>
      <c r="V9118" s="3"/>
      <c r="W9118" s="3"/>
      <c r="X9118" s="3"/>
      <c r="Y9118" s="3"/>
      <c r="Z9118" s="3"/>
      <c r="AA9118" s="4"/>
      <c r="AB9118" s="4"/>
      <c r="AC9118" s="4"/>
      <c r="AD9118" s="4"/>
      <c r="AE9118" s="4"/>
      <c r="BA9118" s="13"/>
      <c r="BC9118" s="2"/>
      <c r="BD9118" s="2"/>
      <c r="BU9118" s="15"/>
      <c r="BV9118" s="6"/>
      <c r="BW9118" s="6"/>
      <c r="BX9118" s="16"/>
      <c r="BY9118" s="16"/>
      <c r="BZ9118" s="16"/>
      <c r="CA9118" s="16"/>
      <c r="CB9118" s="14"/>
    </row>
    <row r="9119" spans="1:80" s="9" customFormat="1" x14ac:dyDescent="0.2">
      <c r="A9119" s="16"/>
      <c r="B9119" s="16"/>
      <c r="C9119" s="16"/>
      <c r="D9119" s="16"/>
      <c r="E9119" s="16"/>
      <c r="F9119" s="3"/>
      <c r="G9119" s="3"/>
      <c r="H9119" s="3"/>
      <c r="I9119" s="3"/>
      <c r="J9119" s="2"/>
      <c r="M9119" s="10"/>
      <c r="N9119" s="2"/>
      <c r="O9119" s="3"/>
      <c r="P9119" s="11"/>
      <c r="Q9119" s="16"/>
      <c r="R9119" s="4"/>
      <c r="S9119" s="12"/>
      <c r="T9119" s="16"/>
      <c r="U9119" s="4"/>
      <c r="V9119" s="3"/>
      <c r="W9119" s="3"/>
      <c r="X9119" s="3"/>
      <c r="Y9119" s="3"/>
      <c r="Z9119" s="3"/>
      <c r="AA9119" s="4"/>
      <c r="AB9119" s="4"/>
      <c r="AC9119" s="4"/>
      <c r="AD9119" s="4"/>
      <c r="AE9119" s="4"/>
      <c r="BA9119" s="13"/>
      <c r="BC9119" s="2"/>
      <c r="BD9119" s="2"/>
      <c r="BU9119" s="15"/>
      <c r="BV9119" s="6"/>
      <c r="BW9119" s="6"/>
      <c r="BX9119" s="16"/>
      <c r="BY9119" s="16"/>
      <c r="BZ9119" s="16"/>
      <c r="CA9119" s="16"/>
      <c r="CB9119" s="14"/>
    </row>
    <row r="9120" spans="1:80" s="9" customFormat="1" x14ac:dyDescent="0.2">
      <c r="A9120" s="16"/>
      <c r="B9120" s="16"/>
      <c r="C9120" s="16"/>
      <c r="D9120" s="16"/>
      <c r="E9120" s="16"/>
      <c r="F9120" s="3"/>
      <c r="G9120" s="3"/>
      <c r="H9120" s="3"/>
      <c r="I9120" s="3"/>
      <c r="J9120" s="2"/>
      <c r="M9120" s="10"/>
      <c r="N9120" s="2"/>
      <c r="O9120" s="3"/>
      <c r="P9120" s="11"/>
      <c r="Q9120" s="16"/>
      <c r="R9120" s="4"/>
      <c r="S9120" s="12"/>
      <c r="T9120" s="16"/>
      <c r="U9120" s="4"/>
      <c r="V9120" s="3"/>
      <c r="W9120" s="3"/>
      <c r="X9120" s="3"/>
      <c r="Y9120" s="3"/>
      <c r="Z9120" s="3"/>
      <c r="AA9120" s="4"/>
      <c r="AB9120" s="4"/>
      <c r="AC9120" s="4"/>
      <c r="AD9120" s="4"/>
      <c r="AE9120" s="4"/>
      <c r="BA9120" s="13"/>
      <c r="BC9120" s="2"/>
      <c r="BD9120" s="2"/>
      <c r="BU9120" s="15"/>
      <c r="BV9120" s="6"/>
      <c r="BW9120" s="6"/>
      <c r="BX9120" s="16"/>
      <c r="BY9120" s="16"/>
      <c r="BZ9120" s="16"/>
      <c r="CA9120" s="16"/>
      <c r="CB9120" s="14"/>
    </row>
    <row r="9121" spans="1:80" s="9" customFormat="1" x14ac:dyDescent="0.2">
      <c r="A9121" s="16"/>
      <c r="B9121" s="16"/>
      <c r="C9121" s="16"/>
      <c r="D9121" s="16"/>
      <c r="E9121" s="16"/>
      <c r="F9121" s="3"/>
      <c r="G9121" s="3"/>
      <c r="H9121" s="3"/>
      <c r="I9121" s="3"/>
      <c r="J9121" s="2"/>
      <c r="M9121" s="10"/>
      <c r="N9121" s="2"/>
      <c r="O9121" s="3"/>
      <c r="P9121" s="11"/>
      <c r="Q9121" s="16"/>
      <c r="R9121" s="4"/>
      <c r="S9121" s="12"/>
      <c r="T9121" s="16"/>
      <c r="U9121" s="4"/>
      <c r="V9121" s="3"/>
      <c r="W9121" s="3"/>
      <c r="X9121" s="3"/>
      <c r="Y9121" s="3"/>
      <c r="Z9121" s="3"/>
      <c r="AA9121" s="4"/>
      <c r="AB9121" s="4"/>
      <c r="AC9121" s="4"/>
      <c r="AD9121" s="4"/>
      <c r="AE9121" s="4"/>
      <c r="BA9121" s="13"/>
      <c r="BC9121" s="2"/>
      <c r="BD9121" s="2"/>
      <c r="BU9121" s="15"/>
      <c r="BV9121" s="6"/>
      <c r="BW9121" s="6"/>
      <c r="BX9121" s="16"/>
      <c r="BY9121" s="16"/>
      <c r="BZ9121" s="16"/>
      <c r="CA9121" s="16"/>
      <c r="CB9121" s="14"/>
    </row>
    <row r="9122" spans="1:80" s="9" customFormat="1" x14ac:dyDescent="0.2">
      <c r="A9122" s="16"/>
      <c r="B9122" s="16"/>
      <c r="C9122" s="16"/>
      <c r="D9122" s="16"/>
      <c r="E9122" s="16"/>
      <c r="F9122" s="3"/>
      <c r="G9122" s="3"/>
      <c r="H9122" s="3"/>
      <c r="I9122" s="3"/>
      <c r="J9122" s="2"/>
      <c r="M9122" s="10"/>
      <c r="N9122" s="2"/>
      <c r="O9122" s="3"/>
      <c r="P9122" s="11"/>
      <c r="Q9122" s="16"/>
      <c r="R9122" s="4"/>
      <c r="S9122" s="12"/>
      <c r="T9122" s="16"/>
      <c r="U9122" s="4"/>
      <c r="V9122" s="3"/>
      <c r="W9122" s="3"/>
      <c r="X9122" s="3"/>
      <c r="Y9122" s="3"/>
      <c r="Z9122" s="3"/>
      <c r="AA9122" s="4"/>
      <c r="AB9122" s="4"/>
      <c r="AC9122" s="4"/>
      <c r="AD9122" s="4"/>
      <c r="AE9122" s="4"/>
      <c r="BA9122" s="13"/>
      <c r="BC9122" s="2"/>
      <c r="BD9122" s="2"/>
      <c r="BU9122" s="15"/>
      <c r="BV9122" s="6"/>
      <c r="BW9122" s="6"/>
      <c r="BX9122" s="16"/>
      <c r="BY9122" s="16"/>
      <c r="BZ9122" s="16"/>
      <c r="CA9122" s="16"/>
      <c r="CB9122" s="14"/>
    </row>
    <row r="9123" spans="1:80" s="9" customFormat="1" x14ac:dyDescent="0.2">
      <c r="A9123" s="16"/>
      <c r="B9123" s="16"/>
      <c r="C9123" s="16"/>
      <c r="D9123" s="16"/>
      <c r="E9123" s="16"/>
      <c r="F9123" s="3"/>
      <c r="G9123" s="3"/>
      <c r="H9123" s="3"/>
      <c r="I9123" s="3"/>
      <c r="J9123" s="2"/>
      <c r="M9123" s="10"/>
      <c r="N9123" s="2"/>
      <c r="O9123" s="3"/>
      <c r="P9123" s="11"/>
      <c r="Q9123" s="16"/>
      <c r="R9123" s="4"/>
      <c r="S9123" s="12"/>
      <c r="T9123" s="16"/>
      <c r="U9123" s="4"/>
      <c r="V9123" s="3"/>
      <c r="W9123" s="3"/>
      <c r="X9123" s="3"/>
      <c r="Y9123" s="3"/>
      <c r="Z9123" s="3"/>
      <c r="AA9123" s="4"/>
      <c r="AB9123" s="4"/>
      <c r="AC9123" s="4"/>
      <c r="AD9123" s="4"/>
      <c r="AE9123" s="4"/>
      <c r="BA9123" s="13"/>
      <c r="BC9123" s="2"/>
      <c r="BD9123" s="2"/>
      <c r="BU9123" s="15"/>
      <c r="BV9123" s="6"/>
      <c r="BW9123" s="6"/>
      <c r="BX9123" s="16"/>
      <c r="BY9123" s="16"/>
      <c r="BZ9123" s="16"/>
      <c r="CA9123" s="16"/>
      <c r="CB9123" s="14"/>
    </row>
    <row r="9124" spans="1:80" s="9" customFormat="1" x14ac:dyDescent="0.2">
      <c r="A9124" s="16"/>
      <c r="B9124" s="16"/>
      <c r="C9124" s="16"/>
      <c r="D9124" s="16"/>
      <c r="E9124" s="16"/>
      <c r="F9124" s="3"/>
      <c r="G9124" s="3"/>
      <c r="H9124" s="3"/>
      <c r="I9124" s="3"/>
      <c r="J9124" s="2"/>
      <c r="M9124" s="10"/>
      <c r="N9124" s="2"/>
      <c r="O9124" s="3"/>
      <c r="P9124" s="11"/>
      <c r="Q9124" s="16"/>
      <c r="R9124" s="4"/>
      <c r="S9124" s="12"/>
      <c r="T9124" s="16"/>
      <c r="U9124" s="4"/>
      <c r="V9124" s="3"/>
      <c r="W9124" s="3"/>
      <c r="X9124" s="3"/>
      <c r="Y9124" s="3"/>
      <c r="Z9124" s="3"/>
      <c r="AA9124" s="4"/>
      <c r="AB9124" s="4"/>
      <c r="AC9124" s="4"/>
      <c r="AD9124" s="4"/>
      <c r="AE9124" s="4"/>
      <c r="BA9124" s="13"/>
      <c r="BC9124" s="2"/>
      <c r="BD9124" s="2"/>
      <c r="BU9124" s="15"/>
      <c r="BV9124" s="6"/>
      <c r="BW9124" s="6"/>
      <c r="BX9124" s="16"/>
      <c r="BY9124" s="16"/>
      <c r="BZ9124" s="16"/>
      <c r="CA9124" s="16"/>
      <c r="CB9124" s="14"/>
    </row>
    <row r="9125" spans="1:80" s="9" customFormat="1" x14ac:dyDescent="0.2">
      <c r="A9125" s="16"/>
      <c r="B9125" s="16"/>
      <c r="C9125" s="16"/>
      <c r="D9125" s="16"/>
      <c r="E9125" s="16"/>
      <c r="F9125" s="3"/>
      <c r="G9125" s="3"/>
      <c r="H9125" s="3"/>
      <c r="I9125" s="3"/>
      <c r="J9125" s="2"/>
      <c r="M9125" s="10"/>
      <c r="N9125" s="2"/>
      <c r="O9125" s="3"/>
      <c r="P9125" s="11"/>
      <c r="Q9125" s="16"/>
      <c r="R9125" s="4"/>
      <c r="S9125" s="12"/>
      <c r="T9125" s="16"/>
      <c r="U9125" s="4"/>
      <c r="V9125" s="3"/>
      <c r="W9125" s="3"/>
      <c r="X9125" s="3"/>
      <c r="Y9125" s="3"/>
      <c r="Z9125" s="3"/>
      <c r="AA9125" s="4"/>
      <c r="AB9125" s="4"/>
      <c r="AC9125" s="4"/>
      <c r="AD9125" s="4"/>
      <c r="AE9125" s="4"/>
      <c r="BA9125" s="13"/>
      <c r="BC9125" s="2"/>
      <c r="BD9125" s="2"/>
      <c r="BU9125" s="15"/>
      <c r="BV9125" s="6"/>
      <c r="BW9125" s="6"/>
      <c r="BX9125" s="16"/>
      <c r="BY9125" s="16"/>
      <c r="BZ9125" s="16"/>
      <c r="CA9125" s="16"/>
      <c r="CB9125" s="14"/>
    </row>
    <row r="9126" spans="1:80" s="9" customFormat="1" x14ac:dyDescent="0.2">
      <c r="A9126" s="16"/>
      <c r="B9126" s="16"/>
      <c r="C9126" s="16"/>
      <c r="D9126" s="16"/>
      <c r="E9126" s="16"/>
      <c r="F9126" s="3"/>
      <c r="G9126" s="3"/>
      <c r="H9126" s="3"/>
      <c r="I9126" s="3"/>
      <c r="J9126" s="2"/>
      <c r="M9126" s="10"/>
      <c r="N9126" s="2"/>
      <c r="O9126" s="3"/>
      <c r="P9126" s="11"/>
      <c r="Q9126" s="16"/>
      <c r="R9126" s="4"/>
      <c r="S9126" s="12"/>
      <c r="T9126" s="16"/>
      <c r="U9126" s="4"/>
      <c r="V9126" s="3"/>
      <c r="W9126" s="3"/>
      <c r="X9126" s="3"/>
      <c r="Y9126" s="3"/>
      <c r="Z9126" s="3"/>
      <c r="AA9126" s="4"/>
      <c r="AB9126" s="4"/>
      <c r="AC9126" s="4"/>
      <c r="AD9126" s="4"/>
      <c r="AE9126" s="4"/>
      <c r="BA9126" s="13"/>
      <c r="BC9126" s="2"/>
      <c r="BD9126" s="2"/>
      <c r="BU9126" s="15"/>
      <c r="BV9126" s="6"/>
      <c r="BW9126" s="6"/>
      <c r="BX9126" s="16"/>
      <c r="BY9126" s="16"/>
      <c r="BZ9126" s="16"/>
      <c r="CA9126" s="16"/>
      <c r="CB9126" s="14"/>
    </row>
    <row r="9127" spans="1:80" s="9" customFormat="1" x14ac:dyDescent="0.2">
      <c r="A9127" s="16"/>
      <c r="B9127" s="16"/>
      <c r="C9127" s="16"/>
      <c r="D9127" s="16"/>
      <c r="E9127" s="16"/>
      <c r="F9127" s="3"/>
      <c r="G9127" s="3"/>
      <c r="H9127" s="3"/>
      <c r="I9127" s="3"/>
      <c r="J9127" s="2"/>
      <c r="M9127" s="10"/>
      <c r="N9127" s="2"/>
      <c r="O9127" s="3"/>
      <c r="P9127" s="11"/>
      <c r="Q9127" s="16"/>
      <c r="R9127" s="4"/>
      <c r="S9127" s="12"/>
      <c r="T9127" s="16"/>
      <c r="U9127" s="4"/>
      <c r="V9127" s="3"/>
      <c r="W9127" s="3"/>
      <c r="X9127" s="3"/>
      <c r="Y9127" s="3"/>
      <c r="Z9127" s="3"/>
      <c r="AA9127" s="4"/>
      <c r="AB9127" s="4"/>
      <c r="AC9127" s="4"/>
      <c r="AD9127" s="4"/>
      <c r="AE9127" s="4"/>
      <c r="BA9127" s="13"/>
      <c r="BC9127" s="2"/>
      <c r="BD9127" s="2"/>
      <c r="BU9127" s="15"/>
      <c r="BV9127" s="6"/>
      <c r="BW9127" s="6"/>
      <c r="BX9127" s="16"/>
      <c r="BY9127" s="16"/>
      <c r="BZ9127" s="16"/>
      <c r="CA9127" s="16"/>
      <c r="CB9127" s="14"/>
    </row>
    <row r="9128" spans="1:80" s="9" customFormat="1" x14ac:dyDescent="0.2">
      <c r="A9128" s="16"/>
      <c r="B9128" s="16"/>
      <c r="C9128" s="16"/>
      <c r="D9128" s="16"/>
      <c r="E9128" s="16"/>
      <c r="F9128" s="3"/>
      <c r="G9128" s="3"/>
      <c r="H9128" s="3"/>
      <c r="I9128" s="3"/>
      <c r="J9128" s="2"/>
      <c r="M9128" s="10"/>
      <c r="N9128" s="2"/>
      <c r="O9128" s="3"/>
      <c r="P9128" s="11"/>
      <c r="Q9128" s="16"/>
      <c r="R9128" s="4"/>
      <c r="S9128" s="12"/>
      <c r="T9128" s="16"/>
      <c r="U9128" s="4"/>
      <c r="V9128" s="3"/>
      <c r="W9128" s="3"/>
      <c r="X9128" s="3"/>
      <c r="Y9128" s="3"/>
      <c r="Z9128" s="3"/>
      <c r="AA9128" s="4"/>
      <c r="AB9128" s="4"/>
      <c r="AC9128" s="4"/>
      <c r="AD9128" s="4"/>
      <c r="AE9128" s="4"/>
      <c r="BA9128" s="13"/>
      <c r="BC9128" s="2"/>
      <c r="BD9128" s="2"/>
      <c r="BU9128" s="15"/>
      <c r="BV9128" s="6"/>
      <c r="BW9128" s="6"/>
      <c r="BX9128" s="16"/>
      <c r="BY9128" s="16"/>
      <c r="BZ9128" s="16"/>
      <c r="CA9128" s="16"/>
      <c r="CB9128" s="14"/>
    </row>
    <row r="9129" spans="1:80" s="9" customFormat="1" x14ac:dyDescent="0.2">
      <c r="A9129" s="16"/>
      <c r="B9129" s="16"/>
      <c r="C9129" s="16"/>
      <c r="D9129" s="16"/>
      <c r="E9129" s="16"/>
      <c r="F9129" s="3"/>
      <c r="G9129" s="3"/>
      <c r="H9129" s="3"/>
      <c r="I9129" s="3"/>
      <c r="J9129" s="2"/>
      <c r="M9129" s="10"/>
      <c r="N9129" s="2"/>
      <c r="O9129" s="3"/>
      <c r="P9129" s="11"/>
      <c r="Q9129" s="16"/>
      <c r="R9129" s="4"/>
      <c r="S9129" s="12"/>
      <c r="T9129" s="16"/>
      <c r="U9129" s="4"/>
      <c r="V9129" s="3"/>
      <c r="W9129" s="3"/>
      <c r="X9129" s="3"/>
      <c r="Y9129" s="3"/>
      <c r="Z9129" s="3"/>
      <c r="AA9129" s="4"/>
      <c r="AB9129" s="4"/>
      <c r="AC9129" s="4"/>
      <c r="AD9129" s="4"/>
      <c r="AE9129" s="4"/>
      <c r="BA9129" s="13"/>
      <c r="BC9129" s="2"/>
      <c r="BD9129" s="2"/>
      <c r="BU9129" s="15"/>
      <c r="BV9129" s="6"/>
      <c r="BW9129" s="6"/>
      <c r="BX9129" s="16"/>
      <c r="BY9129" s="16"/>
      <c r="BZ9129" s="16"/>
      <c r="CA9129" s="16"/>
      <c r="CB9129" s="14"/>
    </row>
    <row r="9130" spans="1:80" s="9" customFormat="1" x14ac:dyDescent="0.2">
      <c r="A9130" s="16"/>
      <c r="B9130" s="16"/>
      <c r="C9130" s="16"/>
      <c r="D9130" s="16"/>
      <c r="E9130" s="16"/>
      <c r="F9130" s="3"/>
      <c r="G9130" s="3"/>
      <c r="H9130" s="3"/>
      <c r="I9130" s="3"/>
      <c r="J9130" s="2"/>
      <c r="M9130" s="10"/>
      <c r="N9130" s="2"/>
      <c r="O9130" s="3"/>
      <c r="P9130" s="11"/>
      <c r="Q9130" s="16"/>
      <c r="R9130" s="4"/>
      <c r="S9130" s="12"/>
      <c r="T9130" s="16"/>
      <c r="U9130" s="4"/>
      <c r="V9130" s="3"/>
      <c r="W9130" s="3"/>
      <c r="X9130" s="3"/>
      <c r="Y9130" s="3"/>
      <c r="Z9130" s="3"/>
      <c r="AA9130" s="4"/>
      <c r="AB9130" s="4"/>
      <c r="AC9130" s="4"/>
      <c r="AD9130" s="4"/>
      <c r="AE9130" s="4"/>
      <c r="BA9130" s="13"/>
      <c r="BC9130" s="2"/>
      <c r="BD9130" s="2"/>
      <c r="BU9130" s="15"/>
      <c r="BV9130" s="6"/>
      <c r="BW9130" s="6"/>
      <c r="BX9130" s="16"/>
      <c r="BY9130" s="16"/>
      <c r="BZ9130" s="16"/>
      <c r="CA9130" s="16"/>
      <c r="CB9130" s="14"/>
    </row>
    <row r="9131" spans="1:80" s="9" customFormat="1" x14ac:dyDescent="0.2">
      <c r="A9131" s="16"/>
      <c r="B9131" s="16"/>
      <c r="C9131" s="16"/>
      <c r="D9131" s="16"/>
      <c r="E9131" s="16"/>
      <c r="F9131" s="3"/>
      <c r="G9131" s="3"/>
      <c r="H9131" s="3"/>
      <c r="I9131" s="3"/>
      <c r="J9131" s="2"/>
      <c r="M9131" s="10"/>
      <c r="N9131" s="2"/>
      <c r="O9131" s="3"/>
      <c r="P9131" s="11"/>
      <c r="Q9131" s="16"/>
      <c r="R9131" s="4"/>
      <c r="S9131" s="12"/>
      <c r="T9131" s="16"/>
      <c r="U9131" s="4"/>
      <c r="V9131" s="3"/>
      <c r="W9131" s="3"/>
      <c r="X9131" s="3"/>
      <c r="Y9131" s="3"/>
      <c r="Z9131" s="3"/>
      <c r="AA9131" s="4"/>
      <c r="AB9131" s="4"/>
      <c r="AC9131" s="4"/>
      <c r="AD9131" s="4"/>
      <c r="AE9131" s="4"/>
      <c r="BA9131" s="13"/>
      <c r="BC9131" s="2"/>
      <c r="BD9131" s="2"/>
      <c r="BU9131" s="15"/>
      <c r="BV9131" s="6"/>
      <c r="BW9131" s="6"/>
      <c r="BX9131" s="16"/>
      <c r="BY9131" s="16"/>
      <c r="BZ9131" s="16"/>
      <c r="CA9131" s="16"/>
      <c r="CB9131" s="14"/>
    </row>
    <row r="9132" spans="1:80" s="9" customFormat="1" x14ac:dyDescent="0.2">
      <c r="A9132" s="16"/>
      <c r="B9132" s="16"/>
      <c r="C9132" s="16"/>
      <c r="D9132" s="16"/>
      <c r="E9132" s="16"/>
      <c r="F9132" s="3"/>
      <c r="G9132" s="3"/>
      <c r="H9132" s="3"/>
      <c r="I9132" s="3"/>
      <c r="J9132" s="2"/>
      <c r="M9132" s="10"/>
      <c r="N9132" s="2"/>
      <c r="O9132" s="3"/>
      <c r="P9132" s="11"/>
      <c r="Q9132" s="16"/>
      <c r="R9132" s="4"/>
      <c r="S9132" s="12"/>
      <c r="T9132" s="16"/>
      <c r="U9132" s="4"/>
      <c r="V9132" s="3"/>
      <c r="W9132" s="3"/>
      <c r="X9132" s="3"/>
      <c r="Y9132" s="3"/>
      <c r="Z9132" s="3"/>
      <c r="AA9132" s="4"/>
      <c r="AB9132" s="4"/>
      <c r="AC9132" s="4"/>
      <c r="AD9132" s="4"/>
      <c r="AE9132" s="4"/>
      <c r="BA9132" s="13"/>
      <c r="BC9132" s="2"/>
      <c r="BD9132" s="2"/>
      <c r="BU9132" s="15"/>
      <c r="BV9132" s="6"/>
      <c r="BW9132" s="6"/>
      <c r="BX9132" s="16"/>
      <c r="BY9132" s="16"/>
      <c r="BZ9132" s="16"/>
      <c r="CA9132" s="16"/>
      <c r="CB9132" s="14"/>
    </row>
    <row r="9133" spans="1:80" s="9" customFormat="1" x14ac:dyDescent="0.2">
      <c r="A9133" s="16"/>
      <c r="B9133" s="16"/>
      <c r="C9133" s="16"/>
      <c r="D9133" s="16"/>
      <c r="E9133" s="16"/>
      <c r="F9133" s="3"/>
      <c r="G9133" s="3"/>
      <c r="H9133" s="3"/>
      <c r="I9133" s="3"/>
      <c r="J9133" s="2"/>
      <c r="M9133" s="10"/>
      <c r="N9133" s="2"/>
      <c r="O9133" s="3"/>
      <c r="P9133" s="11"/>
      <c r="Q9133" s="16"/>
      <c r="R9133" s="4"/>
      <c r="S9133" s="12"/>
      <c r="T9133" s="16"/>
      <c r="U9133" s="4"/>
      <c r="V9133" s="3"/>
      <c r="W9133" s="3"/>
      <c r="X9133" s="3"/>
      <c r="Y9133" s="3"/>
      <c r="Z9133" s="3"/>
      <c r="AA9133" s="4"/>
      <c r="AB9133" s="4"/>
      <c r="AC9133" s="4"/>
      <c r="AD9133" s="4"/>
      <c r="AE9133" s="4"/>
      <c r="BA9133" s="13"/>
      <c r="BC9133" s="2"/>
      <c r="BD9133" s="2"/>
      <c r="BU9133" s="15"/>
      <c r="BV9133" s="6"/>
      <c r="BW9133" s="6"/>
      <c r="BX9133" s="16"/>
      <c r="BY9133" s="16"/>
      <c r="BZ9133" s="16"/>
      <c r="CA9133" s="16"/>
      <c r="CB9133" s="14"/>
    </row>
    <row r="9134" spans="1:80" s="9" customFormat="1" x14ac:dyDescent="0.2">
      <c r="A9134" s="16"/>
      <c r="B9134" s="16"/>
      <c r="C9134" s="16"/>
      <c r="D9134" s="16"/>
      <c r="E9134" s="16"/>
      <c r="F9134" s="3"/>
      <c r="G9134" s="3"/>
      <c r="H9134" s="3"/>
      <c r="I9134" s="3"/>
      <c r="J9134" s="2"/>
      <c r="M9134" s="10"/>
      <c r="N9134" s="2"/>
      <c r="O9134" s="3"/>
      <c r="P9134" s="11"/>
      <c r="Q9134" s="16"/>
      <c r="R9134" s="4"/>
      <c r="S9134" s="12"/>
      <c r="T9134" s="16"/>
      <c r="U9134" s="4"/>
      <c r="V9134" s="3"/>
      <c r="W9134" s="3"/>
      <c r="X9134" s="3"/>
      <c r="Y9134" s="3"/>
      <c r="Z9134" s="3"/>
      <c r="AA9134" s="4"/>
      <c r="AB9134" s="4"/>
      <c r="AC9134" s="4"/>
      <c r="AD9134" s="4"/>
      <c r="AE9134" s="4"/>
      <c r="BA9134" s="13"/>
      <c r="BC9134" s="2"/>
      <c r="BD9134" s="2"/>
      <c r="BU9134" s="15"/>
      <c r="BV9134" s="6"/>
      <c r="BW9134" s="6"/>
      <c r="BX9134" s="16"/>
      <c r="BY9134" s="16"/>
      <c r="BZ9134" s="16"/>
      <c r="CA9134" s="16"/>
      <c r="CB9134" s="14"/>
    </row>
    <row r="9135" spans="1:80" s="9" customFormat="1" x14ac:dyDescent="0.2">
      <c r="A9135" s="16"/>
      <c r="B9135" s="16"/>
      <c r="C9135" s="16"/>
      <c r="D9135" s="16"/>
      <c r="E9135" s="16"/>
      <c r="F9135" s="3"/>
      <c r="G9135" s="3"/>
      <c r="H9135" s="3"/>
      <c r="I9135" s="3"/>
      <c r="J9135" s="2"/>
      <c r="M9135" s="10"/>
      <c r="N9135" s="2"/>
      <c r="O9135" s="3"/>
      <c r="P9135" s="11"/>
      <c r="Q9135" s="16"/>
      <c r="R9135" s="4"/>
      <c r="S9135" s="12"/>
      <c r="T9135" s="16"/>
      <c r="U9135" s="4"/>
      <c r="V9135" s="3"/>
      <c r="W9135" s="3"/>
      <c r="X9135" s="3"/>
      <c r="Y9135" s="3"/>
      <c r="Z9135" s="3"/>
      <c r="AA9135" s="4"/>
      <c r="AB9135" s="4"/>
      <c r="AC9135" s="4"/>
      <c r="AD9135" s="4"/>
      <c r="AE9135" s="4"/>
      <c r="BA9135" s="13"/>
      <c r="BC9135" s="2"/>
      <c r="BD9135" s="2"/>
      <c r="BU9135" s="15"/>
      <c r="BV9135" s="6"/>
      <c r="BW9135" s="6"/>
      <c r="BX9135" s="16"/>
      <c r="BY9135" s="16"/>
      <c r="BZ9135" s="16"/>
      <c r="CA9135" s="16"/>
      <c r="CB9135" s="14"/>
    </row>
    <row r="9136" spans="1:80" s="9" customFormat="1" x14ac:dyDescent="0.2">
      <c r="A9136" s="16"/>
      <c r="B9136" s="16"/>
      <c r="C9136" s="16"/>
      <c r="D9136" s="16"/>
      <c r="E9136" s="16"/>
      <c r="F9136" s="3"/>
      <c r="G9136" s="3"/>
      <c r="H9136" s="3"/>
      <c r="I9136" s="3"/>
      <c r="J9136" s="2"/>
      <c r="M9136" s="10"/>
      <c r="N9136" s="2"/>
      <c r="O9136" s="3"/>
      <c r="P9136" s="11"/>
      <c r="Q9136" s="16"/>
      <c r="R9136" s="4"/>
      <c r="S9136" s="12"/>
      <c r="T9136" s="16"/>
      <c r="U9136" s="4"/>
      <c r="V9136" s="3"/>
      <c r="W9136" s="3"/>
      <c r="X9136" s="3"/>
      <c r="Y9136" s="3"/>
      <c r="Z9136" s="3"/>
      <c r="AA9136" s="4"/>
      <c r="AB9136" s="4"/>
      <c r="AC9136" s="4"/>
      <c r="AD9136" s="4"/>
      <c r="AE9136" s="4"/>
      <c r="BA9136" s="13"/>
      <c r="BC9136" s="2"/>
      <c r="BD9136" s="2"/>
      <c r="BU9136" s="15"/>
      <c r="BV9136" s="6"/>
      <c r="BW9136" s="6"/>
      <c r="BX9136" s="16"/>
      <c r="BY9136" s="16"/>
      <c r="BZ9136" s="16"/>
      <c r="CA9136" s="16"/>
      <c r="CB9136" s="14"/>
    </row>
    <row r="9137" spans="1:80" s="9" customFormat="1" x14ac:dyDescent="0.2">
      <c r="A9137" s="16"/>
      <c r="B9137" s="16"/>
      <c r="C9137" s="16"/>
      <c r="D9137" s="16"/>
      <c r="E9137" s="16"/>
      <c r="F9137" s="3"/>
      <c r="G9137" s="3"/>
      <c r="H9137" s="3"/>
      <c r="I9137" s="3"/>
      <c r="J9137" s="2"/>
      <c r="M9137" s="10"/>
      <c r="N9137" s="2"/>
      <c r="O9137" s="3"/>
      <c r="P9137" s="11"/>
      <c r="Q9137" s="16"/>
      <c r="R9137" s="4"/>
      <c r="S9137" s="12"/>
      <c r="T9137" s="16"/>
      <c r="U9137" s="4"/>
      <c r="V9137" s="3"/>
      <c r="W9137" s="3"/>
      <c r="X9137" s="3"/>
      <c r="Y9137" s="3"/>
      <c r="Z9137" s="3"/>
      <c r="AA9137" s="4"/>
      <c r="AB9137" s="4"/>
      <c r="AC9137" s="4"/>
      <c r="AD9137" s="4"/>
      <c r="AE9137" s="4"/>
      <c r="BA9137" s="13"/>
      <c r="BC9137" s="2"/>
      <c r="BD9137" s="2"/>
      <c r="BU9137" s="15"/>
      <c r="BV9137" s="6"/>
      <c r="BW9137" s="6"/>
      <c r="BX9137" s="16"/>
      <c r="BY9137" s="16"/>
      <c r="BZ9137" s="16"/>
      <c r="CA9137" s="16"/>
      <c r="CB9137" s="14"/>
    </row>
    <row r="9138" spans="1:80" s="9" customFormat="1" x14ac:dyDescent="0.2">
      <c r="A9138" s="16"/>
      <c r="B9138" s="16"/>
      <c r="C9138" s="16"/>
      <c r="D9138" s="16"/>
      <c r="E9138" s="16"/>
      <c r="F9138" s="3"/>
      <c r="G9138" s="3"/>
      <c r="H9138" s="3"/>
      <c r="I9138" s="3"/>
      <c r="J9138" s="2"/>
      <c r="M9138" s="10"/>
      <c r="N9138" s="2"/>
      <c r="O9138" s="3"/>
      <c r="P9138" s="11"/>
      <c r="Q9138" s="16"/>
      <c r="R9138" s="4"/>
      <c r="S9138" s="12"/>
      <c r="T9138" s="16"/>
      <c r="U9138" s="4"/>
      <c r="V9138" s="3"/>
      <c r="W9138" s="3"/>
      <c r="X9138" s="3"/>
      <c r="Y9138" s="3"/>
      <c r="Z9138" s="3"/>
      <c r="AA9138" s="4"/>
      <c r="AB9138" s="4"/>
      <c r="AC9138" s="4"/>
      <c r="AD9138" s="4"/>
      <c r="AE9138" s="4"/>
      <c r="BA9138" s="13"/>
      <c r="BC9138" s="2"/>
      <c r="BD9138" s="2"/>
      <c r="BU9138" s="15"/>
      <c r="BV9138" s="6"/>
      <c r="BW9138" s="6"/>
      <c r="BX9138" s="16"/>
      <c r="BY9138" s="16"/>
      <c r="BZ9138" s="16"/>
      <c r="CA9138" s="16"/>
      <c r="CB9138" s="14"/>
    </row>
    <row r="9139" spans="1:80" s="9" customFormat="1" x14ac:dyDescent="0.2">
      <c r="A9139" s="16"/>
      <c r="B9139" s="16"/>
      <c r="C9139" s="16"/>
      <c r="D9139" s="16"/>
      <c r="E9139" s="16"/>
      <c r="F9139" s="3"/>
      <c r="G9139" s="3"/>
      <c r="H9139" s="3"/>
      <c r="I9139" s="3"/>
      <c r="J9139" s="2"/>
      <c r="M9139" s="10"/>
      <c r="N9139" s="2"/>
      <c r="O9139" s="3"/>
      <c r="P9139" s="11"/>
      <c r="Q9139" s="16"/>
      <c r="R9139" s="4"/>
      <c r="S9139" s="12"/>
      <c r="T9139" s="16"/>
      <c r="U9139" s="4"/>
      <c r="V9139" s="3"/>
      <c r="W9139" s="3"/>
      <c r="X9139" s="3"/>
      <c r="Y9139" s="3"/>
      <c r="Z9139" s="3"/>
      <c r="AA9139" s="4"/>
      <c r="AB9139" s="4"/>
      <c r="AC9139" s="4"/>
      <c r="AD9139" s="4"/>
      <c r="AE9139" s="4"/>
      <c r="BA9139" s="13"/>
      <c r="BC9139" s="2"/>
      <c r="BD9139" s="2"/>
      <c r="BU9139" s="15"/>
      <c r="BV9139" s="6"/>
      <c r="BW9139" s="6"/>
      <c r="BX9139" s="16"/>
      <c r="BY9139" s="16"/>
      <c r="BZ9139" s="16"/>
      <c r="CA9139" s="16"/>
      <c r="CB9139" s="14"/>
    </row>
    <row r="9140" spans="1:80" s="9" customFormat="1" x14ac:dyDescent="0.2">
      <c r="A9140" s="16"/>
      <c r="B9140" s="16"/>
      <c r="C9140" s="16"/>
      <c r="D9140" s="16"/>
      <c r="E9140" s="16"/>
      <c r="F9140" s="3"/>
      <c r="G9140" s="3"/>
      <c r="H9140" s="3"/>
      <c r="I9140" s="3"/>
      <c r="J9140" s="2"/>
      <c r="M9140" s="10"/>
      <c r="N9140" s="2"/>
      <c r="O9140" s="3"/>
      <c r="P9140" s="11"/>
      <c r="Q9140" s="16"/>
      <c r="R9140" s="4"/>
      <c r="S9140" s="12"/>
      <c r="T9140" s="16"/>
      <c r="U9140" s="4"/>
      <c r="V9140" s="3"/>
      <c r="W9140" s="3"/>
      <c r="X9140" s="3"/>
      <c r="Y9140" s="3"/>
      <c r="Z9140" s="3"/>
      <c r="AA9140" s="4"/>
      <c r="AB9140" s="4"/>
      <c r="AC9140" s="4"/>
      <c r="AD9140" s="4"/>
      <c r="AE9140" s="4"/>
      <c r="BA9140" s="13"/>
      <c r="BC9140" s="2"/>
      <c r="BD9140" s="2"/>
      <c r="BU9140" s="15"/>
      <c r="BV9140" s="6"/>
      <c r="BW9140" s="6"/>
      <c r="BX9140" s="16"/>
      <c r="BY9140" s="16"/>
      <c r="BZ9140" s="16"/>
      <c r="CA9140" s="16"/>
      <c r="CB9140" s="14"/>
    </row>
    <row r="9141" spans="1:80" s="9" customFormat="1" x14ac:dyDescent="0.2">
      <c r="A9141" s="16"/>
      <c r="B9141" s="16"/>
      <c r="C9141" s="16"/>
      <c r="D9141" s="16"/>
      <c r="E9141" s="16"/>
      <c r="F9141" s="3"/>
      <c r="G9141" s="3"/>
      <c r="H9141" s="3"/>
      <c r="I9141" s="3"/>
      <c r="J9141" s="2"/>
      <c r="M9141" s="10"/>
      <c r="N9141" s="2"/>
      <c r="O9141" s="3"/>
      <c r="P9141" s="11"/>
      <c r="Q9141" s="16"/>
      <c r="R9141" s="4"/>
      <c r="S9141" s="12"/>
      <c r="T9141" s="16"/>
      <c r="U9141" s="4"/>
      <c r="V9141" s="3"/>
      <c r="W9141" s="3"/>
      <c r="X9141" s="3"/>
      <c r="Y9141" s="3"/>
      <c r="Z9141" s="3"/>
      <c r="AA9141" s="4"/>
      <c r="AB9141" s="4"/>
      <c r="AC9141" s="4"/>
      <c r="AD9141" s="4"/>
      <c r="AE9141" s="4"/>
      <c r="BA9141" s="13"/>
      <c r="BC9141" s="2"/>
      <c r="BD9141" s="2"/>
      <c r="BU9141" s="15"/>
      <c r="BV9141" s="6"/>
      <c r="BW9141" s="6"/>
      <c r="BX9141" s="16"/>
      <c r="BY9141" s="16"/>
      <c r="BZ9141" s="16"/>
      <c r="CA9141" s="16"/>
      <c r="CB9141" s="14"/>
    </row>
    <row r="9142" spans="1:80" s="9" customFormat="1" x14ac:dyDescent="0.2">
      <c r="A9142" s="16"/>
      <c r="B9142" s="16"/>
      <c r="C9142" s="16"/>
      <c r="D9142" s="16"/>
      <c r="E9142" s="16"/>
      <c r="F9142" s="3"/>
      <c r="G9142" s="3"/>
      <c r="H9142" s="3"/>
      <c r="I9142" s="3"/>
      <c r="J9142" s="2"/>
      <c r="M9142" s="10"/>
      <c r="N9142" s="2"/>
      <c r="O9142" s="3"/>
      <c r="P9142" s="11"/>
      <c r="Q9142" s="16"/>
      <c r="R9142" s="4"/>
      <c r="S9142" s="12"/>
      <c r="T9142" s="16"/>
      <c r="U9142" s="4"/>
      <c r="V9142" s="3"/>
      <c r="W9142" s="3"/>
      <c r="X9142" s="3"/>
      <c r="Y9142" s="3"/>
      <c r="Z9142" s="3"/>
      <c r="AA9142" s="4"/>
      <c r="AB9142" s="4"/>
      <c r="AC9142" s="4"/>
      <c r="AD9142" s="4"/>
      <c r="AE9142" s="4"/>
      <c r="BA9142" s="13"/>
      <c r="BC9142" s="2"/>
      <c r="BD9142" s="2"/>
      <c r="BU9142" s="15"/>
      <c r="BV9142" s="6"/>
      <c r="BW9142" s="6"/>
      <c r="BX9142" s="16"/>
      <c r="BY9142" s="16"/>
      <c r="BZ9142" s="16"/>
      <c r="CA9142" s="16"/>
      <c r="CB9142" s="14"/>
    </row>
    <row r="9143" spans="1:80" s="9" customFormat="1" x14ac:dyDescent="0.2">
      <c r="A9143" s="16"/>
      <c r="B9143" s="16"/>
      <c r="C9143" s="16"/>
      <c r="D9143" s="16"/>
      <c r="E9143" s="16"/>
      <c r="F9143" s="3"/>
      <c r="G9143" s="3"/>
      <c r="H9143" s="3"/>
      <c r="I9143" s="3"/>
      <c r="J9143" s="2"/>
      <c r="M9143" s="10"/>
      <c r="N9143" s="2"/>
      <c r="O9143" s="3"/>
      <c r="P9143" s="11"/>
      <c r="Q9143" s="16"/>
      <c r="R9143" s="4"/>
      <c r="S9143" s="12"/>
      <c r="T9143" s="16"/>
      <c r="U9143" s="4"/>
      <c r="V9143" s="3"/>
      <c r="W9143" s="3"/>
      <c r="X9143" s="3"/>
      <c r="Y9143" s="3"/>
      <c r="Z9143" s="3"/>
      <c r="AA9143" s="4"/>
      <c r="AB9143" s="4"/>
      <c r="AC9143" s="4"/>
      <c r="AD9143" s="4"/>
      <c r="AE9143" s="4"/>
      <c r="BA9143" s="13"/>
      <c r="BC9143" s="2"/>
      <c r="BD9143" s="2"/>
      <c r="BU9143" s="15"/>
      <c r="BV9143" s="6"/>
      <c r="BW9143" s="6"/>
      <c r="BX9143" s="16"/>
      <c r="BY9143" s="16"/>
      <c r="BZ9143" s="16"/>
      <c r="CA9143" s="16"/>
      <c r="CB9143" s="14"/>
    </row>
    <row r="9144" spans="1:80" s="9" customFormat="1" x14ac:dyDescent="0.2">
      <c r="A9144" s="16"/>
      <c r="B9144" s="16"/>
      <c r="C9144" s="16"/>
      <c r="D9144" s="16"/>
      <c r="E9144" s="16"/>
      <c r="F9144" s="3"/>
      <c r="G9144" s="3"/>
      <c r="H9144" s="3"/>
      <c r="I9144" s="3"/>
      <c r="J9144" s="2"/>
      <c r="M9144" s="10"/>
      <c r="N9144" s="2"/>
      <c r="O9144" s="3"/>
      <c r="P9144" s="11"/>
      <c r="Q9144" s="16"/>
      <c r="R9144" s="4"/>
      <c r="S9144" s="12"/>
      <c r="T9144" s="16"/>
      <c r="U9144" s="4"/>
      <c r="V9144" s="3"/>
      <c r="W9144" s="3"/>
      <c r="X9144" s="3"/>
      <c r="Y9144" s="3"/>
      <c r="Z9144" s="3"/>
      <c r="AA9144" s="4"/>
      <c r="AB9144" s="4"/>
      <c r="AC9144" s="4"/>
      <c r="AD9144" s="4"/>
      <c r="AE9144" s="4"/>
      <c r="BA9144" s="13"/>
      <c r="BC9144" s="2"/>
      <c r="BD9144" s="2"/>
      <c r="BU9144" s="15"/>
      <c r="BV9144" s="6"/>
      <c r="BW9144" s="6"/>
      <c r="BX9144" s="16"/>
      <c r="BY9144" s="16"/>
      <c r="BZ9144" s="16"/>
      <c r="CA9144" s="16"/>
      <c r="CB9144" s="14"/>
    </row>
    <row r="9145" spans="1:80" s="9" customFormat="1" x14ac:dyDescent="0.2">
      <c r="A9145" s="16"/>
      <c r="B9145" s="16"/>
      <c r="C9145" s="16"/>
      <c r="D9145" s="16"/>
      <c r="E9145" s="16"/>
      <c r="F9145" s="3"/>
      <c r="G9145" s="3"/>
      <c r="H9145" s="3"/>
      <c r="I9145" s="3"/>
      <c r="J9145" s="2"/>
      <c r="M9145" s="10"/>
      <c r="N9145" s="2"/>
      <c r="O9145" s="3"/>
      <c r="P9145" s="11"/>
      <c r="Q9145" s="16"/>
      <c r="R9145" s="4"/>
      <c r="S9145" s="12"/>
      <c r="T9145" s="16"/>
      <c r="U9145" s="4"/>
      <c r="V9145" s="3"/>
      <c r="W9145" s="3"/>
      <c r="X9145" s="3"/>
      <c r="Y9145" s="3"/>
      <c r="Z9145" s="3"/>
      <c r="AA9145" s="4"/>
      <c r="AB9145" s="4"/>
      <c r="AC9145" s="4"/>
      <c r="AD9145" s="4"/>
      <c r="AE9145" s="4"/>
      <c r="BA9145" s="13"/>
      <c r="BC9145" s="2"/>
      <c r="BD9145" s="2"/>
      <c r="BU9145" s="15"/>
      <c r="BV9145" s="6"/>
      <c r="BW9145" s="6"/>
      <c r="BX9145" s="16"/>
      <c r="BY9145" s="16"/>
      <c r="BZ9145" s="16"/>
      <c r="CA9145" s="16"/>
      <c r="CB9145" s="14"/>
    </row>
    <row r="9146" spans="1:80" s="9" customFormat="1" x14ac:dyDescent="0.2">
      <c r="A9146" s="16"/>
      <c r="B9146" s="16"/>
      <c r="C9146" s="16"/>
      <c r="D9146" s="16"/>
      <c r="E9146" s="16"/>
      <c r="F9146" s="3"/>
      <c r="G9146" s="3"/>
      <c r="H9146" s="3"/>
      <c r="I9146" s="3"/>
      <c r="J9146" s="2"/>
      <c r="M9146" s="10"/>
      <c r="N9146" s="2"/>
      <c r="O9146" s="3"/>
      <c r="P9146" s="11"/>
      <c r="Q9146" s="16"/>
      <c r="R9146" s="4"/>
      <c r="S9146" s="12"/>
      <c r="T9146" s="16"/>
      <c r="U9146" s="4"/>
      <c r="V9146" s="3"/>
      <c r="W9146" s="3"/>
      <c r="X9146" s="3"/>
      <c r="Y9146" s="3"/>
      <c r="Z9146" s="3"/>
      <c r="AA9146" s="4"/>
      <c r="AB9146" s="4"/>
      <c r="AC9146" s="4"/>
      <c r="AD9146" s="4"/>
      <c r="AE9146" s="4"/>
      <c r="BA9146" s="13"/>
      <c r="BC9146" s="2"/>
      <c r="BD9146" s="2"/>
      <c r="BU9146" s="15"/>
      <c r="BV9146" s="6"/>
      <c r="BW9146" s="6"/>
      <c r="BX9146" s="16"/>
      <c r="BY9146" s="16"/>
      <c r="BZ9146" s="16"/>
      <c r="CA9146" s="16"/>
      <c r="CB9146" s="14"/>
    </row>
    <row r="9147" spans="1:80" s="9" customFormat="1" x14ac:dyDescent="0.2">
      <c r="A9147" s="16"/>
      <c r="B9147" s="16"/>
      <c r="C9147" s="16"/>
      <c r="D9147" s="16"/>
      <c r="E9147" s="16"/>
      <c r="F9147" s="3"/>
      <c r="G9147" s="3"/>
      <c r="H9147" s="3"/>
      <c r="I9147" s="3"/>
      <c r="J9147" s="2"/>
      <c r="M9147" s="10"/>
      <c r="N9147" s="2"/>
      <c r="O9147" s="3"/>
      <c r="P9147" s="11"/>
      <c r="Q9147" s="16"/>
      <c r="R9147" s="4"/>
      <c r="S9147" s="12"/>
      <c r="T9147" s="16"/>
      <c r="U9147" s="4"/>
      <c r="V9147" s="3"/>
      <c r="W9147" s="3"/>
      <c r="X9147" s="3"/>
      <c r="Y9147" s="3"/>
      <c r="Z9147" s="3"/>
      <c r="AA9147" s="4"/>
      <c r="AB9147" s="4"/>
      <c r="AC9147" s="4"/>
      <c r="AD9147" s="4"/>
      <c r="AE9147" s="4"/>
      <c r="BA9147" s="13"/>
      <c r="BC9147" s="2"/>
      <c r="BD9147" s="2"/>
      <c r="BU9147" s="15"/>
      <c r="BV9147" s="6"/>
      <c r="BW9147" s="6"/>
      <c r="BX9147" s="16"/>
      <c r="BY9147" s="16"/>
      <c r="BZ9147" s="16"/>
      <c r="CA9147" s="16"/>
      <c r="CB9147" s="14"/>
    </row>
    <row r="9148" spans="1:80" s="9" customFormat="1" x14ac:dyDescent="0.2">
      <c r="A9148" s="16"/>
      <c r="B9148" s="16"/>
      <c r="C9148" s="16"/>
      <c r="D9148" s="16"/>
      <c r="E9148" s="16"/>
      <c r="F9148" s="3"/>
      <c r="G9148" s="3"/>
      <c r="H9148" s="3"/>
      <c r="I9148" s="3"/>
      <c r="J9148" s="2"/>
      <c r="M9148" s="10"/>
      <c r="N9148" s="2"/>
      <c r="O9148" s="3"/>
      <c r="P9148" s="11"/>
      <c r="Q9148" s="16"/>
      <c r="R9148" s="4"/>
      <c r="S9148" s="12"/>
      <c r="T9148" s="16"/>
      <c r="U9148" s="4"/>
      <c r="V9148" s="3"/>
      <c r="W9148" s="3"/>
      <c r="X9148" s="3"/>
      <c r="Y9148" s="3"/>
      <c r="Z9148" s="3"/>
      <c r="AA9148" s="4"/>
      <c r="AB9148" s="4"/>
      <c r="AC9148" s="4"/>
      <c r="AD9148" s="4"/>
      <c r="AE9148" s="4"/>
      <c r="BA9148" s="13"/>
      <c r="BC9148" s="2"/>
      <c r="BD9148" s="2"/>
      <c r="BU9148" s="15"/>
      <c r="BV9148" s="6"/>
      <c r="BW9148" s="6"/>
      <c r="BX9148" s="16"/>
      <c r="BY9148" s="16"/>
      <c r="BZ9148" s="16"/>
      <c r="CA9148" s="16"/>
      <c r="CB9148" s="14"/>
    </row>
    <row r="9149" spans="1:80" s="9" customFormat="1" x14ac:dyDescent="0.2">
      <c r="A9149" s="16"/>
      <c r="B9149" s="16"/>
      <c r="C9149" s="16"/>
      <c r="D9149" s="16"/>
      <c r="E9149" s="16"/>
      <c r="F9149" s="3"/>
      <c r="G9149" s="3"/>
      <c r="H9149" s="3"/>
      <c r="I9149" s="3"/>
      <c r="J9149" s="2"/>
      <c r="M9149" s="10"/>
      <c r="N9149" s="2"/>
      <c r="O9149" s="3"/>
      <c r="P9149" s="11"/>
      <c r="Q9149" s="16"/>
      <c r="R9149" s="4"/>
      <c r="S9149" s="12"/>
      <c r="T9149" s="16"/>
      <c r="U9149" s="4"/>
      <c r="V9149" s="3"/>
      <c r="W9149" s="3"/>
      <c r="X9149" s="3"/>
      <c r="Y9149" s="3"/>
      <c r="Z9149" s="3"/>
      <c r="AA9149" s="4"/>
      <c r="AB9149" s="4"/>
      <c r="AC9149" s="4"/>
      <c r="AD9149" s="4"/>
      <c r="AE9149" s="4"/>
      <c r="BA9149" s="13"/>
      <c r="BC9149" s="2"/>
      <c r="BD9149" s="2"/>
      <c r="BU9149" s="15"/>
      <c r="BV9149" s="6"/>
      <c r="BW9149" s="6"/>
      <c r="BX9149" s="16"/>
      <c r="BY9149" s="16"/>
      <c r="BZ9149" s="16"/>
      <c r="CA9149" s="16"/>
      <c r="CB9149" s="14"/>
    </row>
    <row r="9150" spans="1:80" s="9" customFormat="1" x14ac:dyDescent="0.2">
      <c r="A9150" s="16"/>
      <c r="B9150" s="16"/>
      <c r="C9150" s="16"/>
      <c r="D9150" s="16"/>
      <c r="E9150" s="16"/>
      <c r="F9150" s="3"/>
      <c r="G9150" s="3"/>
      <c r="H9150" s="3"/>
      <c r="I9150" s="3"/>
      <c r="J9150" s="2"/>
      <c r="M9150" s="10"/>
      <c r="N9150" s="2"/>
      <c r="O9150" s="3"/>
      <c r="P9150" s="11"/>
      <c r="Q9150" s="16"/>
      <c r="R9150" s="4"/>
      <c r="S9150" s="12"/>
      <c r="T9150" s="16"/>
      <c r="U9150" s="4"/>
      <c r="V9150" s="3"/>
      <c r="W9150" s="3"/>
      <c r="X9150" s="3"/>
      <c r="Y9150" s="3"/>
      <c r="Z9150" s="3"/>
      <c r="AA9150" s="4"/>
      <c r="AB9150" s="4"/>
      <c r="AC9150" s="4"/>
      <c r="AD9150" s="4"/>
      <c r="AE9150" s="4"/>
      <c r="BA9150" s="13"/>
      <c r="BC9150" s="2"/>
      <c r="BD9150" s="2"/>
      <c r="BU9150" s="15"/>
      <c r="BV9150" s="6"/>
      <c r="BW9150" s="6"/>
      <c r="BX9150" s="16"/>
      <c r="BY9150" s="16"/>
      <c r="BZ9150" s="16"/>
      <c r="CA9150" s="16"/>
      <c r="CB9150" s="14"/>
    </row>
    <row r="9151" spans="1:80" s="9" customFormat="1" x14ac:dyDescent="0.2">
      <c r="A9151" s="16"/>
      <c r="B9151" s="16"/>
      <c r="C9151" s="16"/>
      <c r="D9151" s="16"/>
      <c r="E9151" s="16"/>
      <c r="F9151" s="3"/>
      <c r="G9151" s="3"/>
      <c r="H9151" s="3"/>
      <c r="I9151" s="3"/>
      <c r="J9151" s="2"/>
      <c r="M9151" s="10"/>
      <c r="N9151" s="2"/>
      <c r="O9151" s="3"/>
      <c r="P9151" s="11"/>
      <c r="Q9151" s="16"/>
      <c r="R9151" s="4"/>
      <c r="S9151" s="12"/>
      <c r="T9151" s="16"/>
      <c r="U9151" s="4"/>
      <c r="V9151" s="3"/>
      <c r="W9151" s="3"/>
      <c r="X9151" s="3"/>
      <c r="Y9151" s="3"/>
      <c r="Z9151" s="3"/>
      <c r="AA9151" s="4"/>
      <c r="AB9151" s="4"/>
      <c r="AC9151" s="4"/>
      <c r="AD9151" s="4"/>
      <c r="AE9151" s="4"/>
      <c r="BA9151" s="13"/>
      <c r="BC9151" s="2"/>
      <c r="BD9151" s="2"/>
      <c r="BU9151" s="15"/>
      <c r="BV9151" s="6"/>
      <c r="BW9151" s="6"/>
      <c r="BX9151" s="16"/>
      <c r="BY9151" s="16"/>
      <c r="BZ9151" s="16"/>
      <c r="CA9151" s="16"/>
      <c r="CB9151" s="14"/>
    </row>
    <row r="9152" spans="1:80" s="9" customFormat="1" x14ac:dyDescent="0.2">
      <c r="A9152" s="16"/>
      <c r="B9152" s="16"/>
      <c r="C9152" s="16"/>
      <c r="D9152" s="16"/>
      <c r="E9152" s="16"/>
      <c r="F9152" s="3"/>
      <c r="G9152" s="3"/>
      <c r="H9152" s="3"/>
      <c r="I9152" s="3"/>
      <c r="J9152" s="2"/>
      <c r="M9152" s="10"/>
      <c r="N9152" s="2"/>
      <c r="O9152" s="3"/>
      <c r="P9152" s="11"/>
      <c r="Q9152" s="16"/>
      <c r="R9152" s="4"/>
      <c r="S9152" s="12"/>
      <c r="T9152" s="16"/>
      <c r="U9152" s="4"/>
      <c r="V9152" s="3"/>
      <c r="W9152" s="3"/>
      <c r="X9152" s="3"/>
      <c r="Y9152" s="3"/>
      <c r="Z9152" s="3"/>
      <c r="AA9152" s="4"/>
      <c r="AB9152" s="4"/>
      <c r="AC9152" s="4"/>
      <c r="AD9152" s="4"/>
      <c r="AE9152" s="4"/>
      <c r="BA9152" s="13"/>
      <c r="BC9152" s="2"/>
      <c r="BD9152" s="2"/>
      <c r="BU9152" s="15"/>
      <c r="BV9152" s="6"/>
      <c r="BW9152" s="6"/>
      <c r="BX9152" s="16"/>
      <c r="BY9152" s="16"/>
      <c r="BZ9152" s="16"/>
      <c r="CA9152" s="16"/>
      <c r="CB9152" s="14"/>
    </row>
    <row r="9153" spans="1:80" s="9" customFormat="1" x14ac:dyDescent="0.2">
      <c r="A9153" s="16"/>
      <c r="B9153" s="16"/>
      <c r="C9153" s="16"/>
      <c r="D9153" s="16"/>
      <c r="E9153" s="16"/>
      <c r="F9153" s="3"/>
      <c r="G9153" s="3"/>
      <c r="H9153" s="3"/>
      <c r="I9153" s="3"/>
      <c r="J9153" s="2"/>
      <c r="M9153" s="10"/>
      <c r="N9153" s="2"/>
      <c r="O9153" s="3"/>
      <c r="P9153" s="11"/>
      <c r="Q9153" s="16"/>
      <c r="R9153" s="4"/>
      <c r="S9153" s="12"/>
      <c r="T9153" s="16"/>
      <c r="U9153" s="4"/>
      <c r="V9153" s="3"/>
      <c r="W9153" s="3"/>
      <c r="X9153" s="3"/>
      <c r="Y9153" s="3"/>
      <c r="Z9153" s="3"/>
      <c r="AA9153" s="4"/>
      <c r="AB9153" s="4"/>
      <c r="AC9153" s="4"/>
      <c r="AD9153" s="4"/>
      <c r="AE9153" s="4"/>
      <c r="BA9153" s="13"/>
      <c r="BC9153" s="2"/>
      <c r="BD9153" s="2"/>
      <c r="BU9153" s="15"/>
      <c r="BV9153" s="6"/>
      <c r="BW9153" s="6"/>
      <c r="BX9153" s="16"/>
      <c r="BY9153" s="16"/>
      <c r="BZ9153" s="16"/>
      <c r="CA9153" s="16"/>
      <c r="CB9153" s="14"/>
    </row>
    <row r="9154" spans="1:80" s="9" customFormat="1" x14ac:dyDescent="0.2">
      <c r="A9154" s="16"/>
      <c r="B9154" s="16"/>
      <c r="C9154" s="16"/>
      <c r="D9154" s="16"/>
      <c r="E9154" s="16"/>
      <c r="F9154" s="3"/>
      <c r="G9154" s="3"/>
      <c r="H9154" s="3"/>
      <c r="I9154" s="3"/>
      <c r="J9154" s="2"/>
      <c r="M9154" s="10"/>
      <c r="N9154" s="2"/>
      <c r="O9154" s="3"/>
      <c r="P9154" s="11"/>
      <c r="Q9154" s="16"/>
      <c r="R9154" s="4"/>
      <c r="S9154" s="12"/>
      <c r="T9154" s="16"/>
      <c r="U9154" s="4"/>
      <c r="V9154" s="3"/>
      <c r="W9154" s="3"/>
      <c r="X9154" s="3"/>
      <c r="Y9154" s="3"/>
      <c r="Z9154" s="3"/>
      <c r="AA9154" s="4"/>
      <c r="AB9154" s="4"/>
      <c r="AC9154" s="4"/>
      <c r="AD9154" s="4"/>
      <c r="AE9154" s="4"/>
      <c r="BA9154" s="13"/>
      <c r="BC9154" s="2"/>
      <c r="BD9154" s="2"/>
      <c r="BU9154" s="15"/>
      <c r="BV9154" s="6"/>
      <c r="BW9154" s="6"/>
      <c r="BX9154" s="16"/>
      <c r="BY9154" s="16"/>
      <c r="BZ9154" s="16"/>
      <c r="CA9154" s="16"/>
      <c r="CB9154" s="14"/>
    </row>
    <row r="9155" spans="1:80" s="9" customFormat="1" x14ac:dyDescent="0.2">
      <c r="A9155" s="16"/>
      <c r="B9155" s="16"/>
      <c r="C9155" s="16"/>
      <c r="D9155" s="16"/>
      <c r="E9155" s="16"/>
      <c r="F9155" s="3"/>
      <c r="G9155" s="3"/>
      <c r="H9155" s="3"/>
      <c r="I9155" s="3"/>
      <c r="J9155" s="2"/>
      <c r="M9155" s="10"/>
      <c r="N9155" s="2"/>
      <c r="O9155" s="3"/>
      <c r="P9155" s="11"/>
      <c r="Q9155" s="16"/>
      <c r="R9155" s="4"/>
      <c r="S9155" s="12"/>
      <c r="T9155" s="16"/>
      <c r="U9155" s="4"/>
      <c r="V9155" s="3"/>
      <c r="W9155" s="3"/>
      <c r="X9155" s="3"/>
      <c r="Y9155" s="3"/>
      <c r="Z9155" s="3"/>
      <c r="AA9155" s="4"/>
      <c r="AB9155" s="4"/>
      <c r="AC9155" s="4"/>
      <c r="AD9155" s="4"/>
      <c r="AE9155" s="4"/>
      <c r="BA9155" s="13"/>
      <c r="BC9155" s="2"/>
      <c r="BD9155" s="2"/>
      <c r="BU9155" s="15"/>
      <c r="BV9155" s="6"/>
      <c r="BW9155" s="6"/>
      <c r="BX9155" s="16"/>
      <c r="BY9155" s="16"/>
      <c r="BZ9155" s="16"/>
      <c r="CA9155" s="16"/>
      <c r="CB9155" s="14"/>
    </row>
    <row r="9156" spans="1:80" s="9" customFormat="1" x14ac:dyDescent="0.2">
      <c r="A9156" s="16"/>
      <c r="B9156" s="16"/>
      <c r="C9156" s="16"/>
      <c r="D9156" s="16"/>
      <c r="E9156" s="16"/>
      <c r="F9156" s="3"/>
      <c r="G9156" s="3"/>
      <c r="H9156" s="3"/>
      <c r="I9156" s="3"/>
      <c r="J9156" s="2"/>
      <c r="M9156" s="10"/>
      <c r="N9156" s="2"/>
      <c r="O9156" s="3"/>
      <c r="P9156" s="11"/>
      <c r="Q9156" s="16"/>
      <c r="R9156" s="4"/>
      <c r="S9156" s="12"/>
      <c r="T9156" s="16"/>
      <c r="U9156" s="4"/>
      <c r="V9156" s="3"/>
      <c r="W9156" s="3"/>
      <c r="X9156" s="3"/>
      <c r="Y9156" s="3"/>
      <c r="Z9156" s="3"/>
      <c r="AA9156" s="4"/>
      <c r="AB9156" s="4"/>
      <c r="AC9156" s="4"/>
      <c r="AD9156" s="4"/>
      <c r="AE9156" s="4"/>
      <c r="BA9156" s="13"/>
      <c r="BC9156" s="2"/>
      <c r="BD9156" s="2"/>
      <c r="BU9156" s="15"/>
      <c r="BV9156" s="6"/>
      <c r="BW9156" s="6"/>
      <c r="BX9156" s="16"/>
      <c r="BY9156" s="16"/>
      <c r="BZ9156" s="16"/>
      <c r="CA9156" s="16"/>
      <c r="CB9156" s="14"/>
    </row>
    <row r="9157" spans="1:80" s="9" customFormat="1" x14ac:dyDescent="0.2">
      <c r="A9157" s="16"/>
      <c r="B9157" s="16"/>
      <c r="C9157" s="16"/>
      <c r="D9157" s="16"/>
      <c r="E9157" s="16"/>
      <c r="F9157" s="3"/>
      <c r="G9157" s="3"/>
      <c r="H9157" s="3"/>
      <c r="I9157" s="3"/>
      <c r="J9157" s="2"/>
      <c r="M9157" s="10"/>
      <c r="N9157" s="2"/>
      <c r="O9157" s="3"/>
      <c r="P9157" s="11"/>
      <c r="Q9157" s="16"/>
      <c r="R9157" s="4"/>
      <c r="S9157" s="12"/>
      <c r="T9157" s="16"/>
      <c r="U9157" s="4"/>
      <c r="V9157" s="3"/>
      <c r="W9157" s="3"/>
      <c r="X9157" s="3"/>
      <c r="Y9157" s="3"/>
      <c r="Z9157" s="3"/>
      <c r="AA9157" s="4"/>
      <c r="AB9157" s="4"/>
      <c r="AC9157" s="4"/>
      <c r="AD9157" s="4"/>
      <c r="AE9157" s="4"/>
      <c r="BA9157" s="13"/>
      <c r="BC9157" s="2"/>
      <c r="BD9157" s="2"/>
      <c r="BU9157" s="15"/>
      <c r="BV9157" s="6"/>
      <c r="BW9157" s="6"/>
      <c r="BX9157" s="16"/>
      <c r="BY9157" s="16"/>
      <c r="BZ9157" s="16"/>
      <c r="CA9157" s="16"/>
      <c r="CB9157" s="14"/>
    </row>
    <row r="9158" spans="1:80" s="9" customFormat="1" x14ac:dyDescent="0.2">
      <c r="A9158" s="16"/>
      <c r="B9158" s="16"/>
      <c r="C9158" s="16"/>
      <c r="D9158" s="16"/>
      <c r="E9158" s="16"/>
      <c r="F9158" s="3"/>
      <c r="G9158" s="3"/>
      <c r="H9158" s="3"/>
      <c r="I9158" s="3"/>
      <c r="J9158" s="2"/>
      <c r="M9158" s="10"/>
      <c r="N9158" s="2"/>
      <c r="O9158" s="3"/>
      <c r="P9158" s="11"/>
      <c r="Q9158" s="16"/>
      <c r="R9158" s="4"/>
      <c r="S9158" s="12"/>
      <c r="T9158" s="16"/>
      <c r="U9158" s="4"/>
      <c r="V9158" s="3"/>
      <c r="W9158" s="3"/>
      <c r="X9158" s="3"/>
      <c r="Y9158" s="3"/>
      <c r="Z9158" s="3"/>
      <c r="AA9158" s="4"/>
      <c r="AB9158" s="4"/>
      <c r="AC9158" s="4"/>
      <c r="AD9158" s="4"/>
      <c r="AE9158" s="4"/>
      <c r="BA9158" s="13"/>
      <c r="BC9158" s="2"/>
      <c r="BD9158" s="2"/>
      <c r="BU9158" s="15"/>
      <c r="BV9158" s="6"/>
      <c r="BW9158" s="6"/>
      <c r="BX9158" s="16"/>
      <c r="BY9158" s="16"/>
      <c r="BZ9158" s="16"/>
      <c r="CA9158" s="16"/>
      <c r="CB9158" s="14"/>
    </row>
    <row r="9159" spans="1:80" s="9" customFormat="1" x14ac:dyDescent="0.2">
      <c r="A9159" s="16"/>
      <c r="B9159" s="16"/>
      <c r="C9159" s="16"/>
      <c r="D9159" s="16"/>
      <c r="E9159" s="16"/>
      <c r="F9159" s="3"/>
      <c r="G9159" s="3"/>
      <c r="H9159" s="3"/>
      <c r="I9159" s="3"/>
      <c r="J9159" s="2"/>
      <c r="M9159" s="10"/>
      <c r="N9159" s="2"/>
      <c r="O9159" s="3"/>
      <c r="P9159" s="11"/>
      <c r="Q9159" s="16"/>
      <c r="R9159" s="4"/>
      <c r="S9159" s="12"/>
      <c r="T9159" s="16"/>
      <c r="U9159" s="4"/>
      <c r="V9159" s="3"/>
      <c r="W9159" s="3"/>
      <c r="X9159" s="3"/>
      <c r="Y9159" s="3"/>
      <c r="Z9159" s="3"/>
      <c r="AA9159" s="4"/>
      <c r="AB9159" s="4"/>
      <c r="AC9159" s="4"/>
      <c r="AD9159" s="4"/>
      <c r="AE9159" s="4"/>
      <c r="BA9159" s="13"/>
      <c r="BC9159" s="2"/>
      <c r="BD9159" s="2"/>
      <c r="BU9159" s="15"/>
      <c r="BV9159" s="6"/>
      <c r="BW9159" s="6"/>
      <c r="BX9159" s="16"/>
      <c r="BY9159" s="16"/>
      <c r="BZ9159" s="16"/>
      <c r="CA9159" s="16"/>
      <c r="CB9159" s="14"/>
    </row>
    <row r="9160" spans="1:80" s="9" customFormat="1" x14ac:dyDescent="0.2">
      <c r="A9160" s="16"/>
      <c r="B9160" s="16"/>
      <c r="C9160" s="16"/>
      <c r="D9160" s="16"/>
      <c r="E9160" s="16"/>
      <c r="F9160" s="3"/>
      <c r="G9160" s="3"/>
      <c r="H9160" s="3"/>
      <c r="I9160" s="3"/>
      <c r="J9160" s="2"/>
      <c r="M9160" s="10"/>
      <c r="N9160" s="2"/>
      <c r="O9160" s="3"/>
      <c r="P9160" s="11"/>
      <c r="Q9160" s="16"/>
      <c r="R9160" s="4"/>
      <c r="S9160" s="12"/>
      <c r="T9160" s="16"/>
      <c r="U9160" s="4"/>
      <c r="V9160" s="3"/>
      <c r="W9160" s="3"/>
      <c r="X9160" s="3"/>
      <c r="Y9160" s="3"/>
      <c r="Z9160" s="3"/>
      <c r="AA9160" s="4"/>
      <c r="AB9160" s="4"/>
      <c r="AC9160" s="4"/>
      <c r="AD9160" s="4"/>
      <c r="AE9160" s="4"/>
      <c r="BA9160" s="13"/>
      <c r="BC9160" s="2"/>
      <c r="BD9160" s="2"/>
      <c r="BU9160" s="15"/>
      <c r="BV9160" s="6"/>
      <c r="BW9160" s="6"/>
      <c r="BX9160" s="16"/>
      <c r="BY9160" s="16"/>
      <c r="BZ9160" s="16"/>
      <c r="CA9160" s="16"/>
      <c r="CB9160" s="14"/>
    </row>
    <row r="9161" spans="1:80" s="9" customFormat="1" x14ac:dyDescent="0.2">
      <c r="A9161" s="16"/>
      <c r="B9161" s="16"/>
      <c r="C9161" s="16"/>
      <c r="D9161" s="16"/>
      <c r="E9161" s="16"/>
      <c r="F9161" s="3"/>
      <c r="G9161" s="3"/>
      <c r="H9161" s="3"/>
      <c r="I9161" s="3"/>
      <c r="J9161" s="2"/>
      <c r="M9161" s="10"/>
      <c r="N9161" s="2"/>
      <c r="O9161" s="3"/>
      <c r="P9161" s="11"/>
      <c r="Q9161" s="16"/>
      <c r="R9161" s="4"/>
      <c r="S9161" s="12"/>
      <c r="T9161" s="16"/>
      <c r="U9161" s="4"/>
      <c r="V9161" s="3"/>
      <c r="W9161" s="3"/>
      <c r="X9161" s="3"/>
      <c r="Y9161" s="3"/>
      <c r="Z9161" s="3"/>
      <c r="AA9161" s="4"/>
      <c r="AB9161" s="4"/>
      <c r="AC9161" s="4"/>
      <c r="AD9161" s="4"/>
      <c r="AE9161" s="4"/>
      <c r="BA9161" s="13"/>
      <c r="BC9161" s="2"/>
      <c r="BD9161" s="2"/>
      <c r="BU9161" s="15"/>
      <c r="BV9161" s="6"/>
      <c r="BW9161" s="6"/>
      <c r="BX9161" s="16"/>
      <c r="BY9161" s="16"/>
      <c r="BZ9161" s="16"/>
      <c r="CA9161" s="16"/>
      <c r="CB9161" s="14"/>
    </row>
    <row r="9162" spans="1:80" s="9" customFormat="1" x14ac:dyDescent="0.2">
      <c r="A9162" s="16"/>
      <c r="B9162" s="16"/>
      <c r="C9162" s="16"/>
      <c r="D9162" s="16"/>
      <c r="E9162" s="16"/>
      <c r="F9162" s="3"/>
      <c r="G9162" s="3"/>
      <c r="H9162" s="3"/>
      <c r="I9162" s="3"/>
      <c r="J9162" s="2"/>
      <c r="M9162" s="10"/>
      <c r="N9162" s="2"/>
      <c r="O9162" s="3"/>
      <c r="P9162" s="11"/>
      <c r="Q9162" s="16"/>
      <c r="R9162" s="4"/>
      <c r="S9162" s="12"/>
      <c r="T9162" s="16"/>
      <c r="U9162" s="4"/>
      <c r="V9162" s="3"/>
      <c r="W9162" s="3"/>
      <c r="X9162" s="3"/>
      <c r="Y9162" s="3"/>
      <c r="Z9162" s="3"/>
      <c r="AA9162" s="4"/>
      <c r="AB9162" s="4"/>
      <c r="AC9162" s="4"/>
      <c r="AD9162" s="4"/>
      <c r="AE9162" s="4"/>
      <c r="BA9162" s="13"/>
      <c r="BC9162" s="2"/>
      <c r="BD9162" s="2"/>
      <c r="BU9162" s="15"/>
      <c r="BV9162" s="6"/>
      <c r="BW9162" s="6"/>
      <c r="BX9162" s="16"/>
      <c r="BY9162" s="16"/>
      <c r="BZ9162" s="16"/>
      <c r="CA9162" s="16"/>
      <c r="CB9162" s="14"/>
    </row>
    <row r="9163" spans="1:80" s="9" customFormat="1" x14ac:dyDescent="0.2">
      <c r="A9163" s="16"/>
      <c r="B9163" s="16"/>
      <c r="C9163" s="16"/>
      <c r="D9163" s="16"/>
      <c r="E9163" s="16"/>
      <c r="F9163" s="3"/>
      <c r="G9163" s="3"/>
      <c r="H9163" s="3"/>
      <c r="I9163" s="3"/>
      <c r="J9163" s="2"/>
      <c r="M9163" s="10"/>
      <c r="N9163" s="2"/>
      <c r="O9163" s="3"/>
      <c r="P9163" s="11"/>
      <c r="Q9163" s="16"/>
      <c r="R9163" s="4"/>
      <c r="S9163" s="12"/>
      <c r="T9163" s="16"/>
      <c r="U9163" s="4"/>
      <c r="V9163" s="3"/>
      <c r="W9163" s="3"/>
      <c r="X9163" s="3"/>
      <c r="Y9163" s="3"/>
      <c r="Z9163" s="3"/>
      <c r="AA9163" s="4"/>
      <c r="AB9163" s="4"/>
      <c r="AC9163" s="4"/>
      <c r="AD9163" s="4"/>
      <c r="AE9163" s="4"/>
      <c r="BA9163" s="13"/>
      <c r="BC9163" s="2"/>
      <c r="BD9163" s="2"/>
      <c r="BU9163" s="15"/>
      <c r="BV9163" s="6"/>
      <c r="BW9163" s="6"/>
      <c r="BX9163" s="16"/>
      <c r="BY9163" s="16"/>
      <c r="BZ9163" s="16"/>
      <c r="CA9163" s="16"/>
      <c r="CB9163" s="14"/>
    </row>
    <row r="9164" spans="1:80" s="9" customFormat="1" x14ac:dyDescent="0.2">
      <c r="A9164" s="16"/>
      <c r="B9164" s="16"/>
      <c r="C9164" s="16"/>
      <c r="D9164" s="16"/>
      <c r="E9164" s="16"/>
      <c r="F9164" s="3"/>
      <c r="G9164" s="3"/>
      <c r="H9164" s="3"/>
      <c r="I9164" s="3"/>
      <c r="J9164" s="2"/>
      <c r="M9164" s="10"/>
      <c r="N9164" s="2"/>
      <c r="O9164" s="3"/>
      <c r="P9164" s="11"/>
      <c r="Q9164" s="16"/>
      <c r="R9164" s="4"/>
      <c r="S9164" s="12"/>
      <c r="T9164" s="16"/>
      <c r="U9164" s="4"/>
      <c r="V9164" s="3"/>
      <c r="W9164" s="3"/>
      <c r="X9164" s="3"/>
      <c r="Y9164" s="3"/>
      <c r="Z9164" s="3"/>
      <c r="AA9164" s="4"/>
      <c r="AB9164" s="4"/>
      <c r="AC9164" s="4"/>
      <c r="AD9164" s="4"/>
      <c r="AE9164" s="4"/>
      <c r="BA9164" s="13"/>
      <c r="BC9164" s="2"/>
      <c r="BD9164" s="2"/>
      <c r="BU9164" s="15"/>
      <c r="BV9164" s="6"/>
      <c r="BW9164" s="6"/>
      <c r="BX9164" s="16"/>
      <c r="BY9164" s="16"/>
      <c r="BZ9164" s="16"/>
      <c r="CA9164" s="16"/>
      <c r="CB9164" s="14"/>
    </row>
    <row r="9165" spans="1:80" s="9" customFormat="1" x14ac:dyDescent="0.2">
      <c r="A9165" s="16"/>
      <c r="B9165" s="16"/>
      <c r="C9165" s="16"/>
      <c r="D9165" s="16"/>
      <c r="E9165" s="16"/>
      <c r="F9165" s="3"/>
      <c r="G9165" s="3"/>
      <c r="H9165" s="3"/>
      <c r="I9165" s="3"/>
      <c r="J9165" s="2"/>
      <c r="M9165" s="10"/>
      <c r="N9165" s="2"/>
      <c r="O9165" s="3"/>
      <c r="P9165" s="11"/>
      <c r="Q9165" s="16"/>
      <c r="R9165" s="4"/>
      <c r="S9165" s="12"/>
      <c r="T9165" s="16"/>
      <c r="U9165" s="4"/>
      <c r="V9165" s="3"/>
      <c r="W9165" s="3"/>
      <c r="X9165" s="3"/>
      <c r="Y9165" s="3"/>
      <c r="Z9165" s="3"/>
      <c r="AA9165" s="4"/>
      <c r="AB9165" s="4"/>
      <c r="AC9165" s="4"/>
      <c r="AD9165" s="4"/>
      <c r="AE9165" s="4"/>
      <c r="BA9165" s="13"/>
      <c r="BC9165" s="2"/>
      <c r="BD9165" s="2"/>
      <c r="BU9165" s="15"/>
      <c r="BV9165" s="6"/>
      <c r="BW9165" s="6"/>
      <c r="BX9165" s="16"/>
      <c r="BY9165" s="16"/>
      <c r="BZ9165" s="16"/>
      <c r="CA9165" s="16"/>
      <c r="CB9165" s="14"/>
    </row>
    <row r="9166" spans="1:80" s="9" customFormat="1" x14ac:dyDescent="0.2">
      <c r="A9166" s="16"/>
      <c r="B9166" s="16"/>
      <c r="C9166" s="16"/>
      <c r="D9166" s="16"/>
      <c r="E9166" s="16"/>
      <c r="F9166" s="3"/>
      <c r="G9166" s="3"/>
      <c r="H9166" s="3"/>
      <c r="I9166" s="3"/>
      <c r="J9166" s="2"/>
      <c r="M9166" s="10"/>
      <c r="N9166" s="2"/>
      <c r="O9166" s="3"/>
      <c r="P9166" s="11"/>
      <c r="Q9166" s="16"/>
      <c r="R9166" s="4"/>
      <c r="S9166" s="12"/>
      <c r="T9166" s="16"/>
      <c r="U9166" s="4"/>
      <c r="V9166" s="3"/>
      <c r="W9166" s="3"/>
      <c r="X9166" s="3"/>
      <c r="Y9166" s="3"/>
      <c r="Z9166" s="3"/>
      <c r="AA9166" s="4"/>
      <c r="AB9166" s="4"/>
      <c r="AC9166" s="4"/>
      <c r="AD9166" s="4"/>
      <c r="AE9166" s="4"/>
      <c r="BA9166" s="13"/>
      <c r="BC9166" s="2"/>
      <c r="BD9166" s="2"/>
      <c r="BU9166" s="15"/>
      <c r="BV9166" s="6"/>
      <c r="BW9166" s="6"/>
      <c r="BX9166" s="16"/>
      <c r="BY9166" s="16"/>
      <c r="BZ9166" s="16"/>
      <c r="CA9166" s="16"/>
      <c r="CB9166" s="14"/>
    </row>
    <row r="9167" spans="1:80" s="9" customFormat="1" x14ac:dyDescent="0.2">
      <c r="A9167" s="16"/>
      <c r="B9167" s="16"/>
      <c r="C9167" s="16"/>
      <c r="D9167" s="16"/>
      <c r="E9167" s="16"/>
      <c r="F9167" s="3"/>
      <c r="G9167" s="3"/>
      <c r="H9167" s="3"/>
      <c r="I9167" s="3"/>
      <c r="J9167" s="2"/>
      <c r="M9167" s="10"/>
      <c r="N9167" s="2"/>
      <c r="O9167" s="3"/>
      <c r="P9167" s="11"/>
      <c r="Q9167" s="16"/>
      <c r="R9167" s="4"/>
      <c r="S9167" s="12"/>
      <c r="T9167" s="16"/>
      <c r="U9167" s="4"/>
      <c r="V9167" s="3"/>
      <c r="W9167" s="3"/>
      <c r="X9167" s="3"/>
      <c r="Y9167" s="3"/>
      <c r="Z9167" s="3"/>
      <c r="AA9167" s="4"/>
      <c r="AB9167" s="4"/>
      <c r="AC9167" s="4"/>
      <c r="AD9167" s="4"/>
      <c r="AE9167" s="4"/>
      <c r="BA9167" s="13"/>
      <c r="BC9167" s="2"/>
      <c r="BD9167" s="2"/>
      <c r="BU9167" s="15"/>
      <c r="BV9167" s="6"/>
      <c r="BW9167" s="6"/>
      <c r="BX9167" s="16"/>
      <c r="BY9167" s="16"/>
      <c r="BZ9167" s="16"/>
      <c r="CA9167" s="16"/>
      <c r="CB9167" s="14"/>
    </row>
    <row r="9168" spans="1:80" s="9" customFormat="1" x14ac:dyDescent="0.2">
      <c r="A9168" s="16"/>
      <c r="B9168" s="16"/>
      <c r="C9168" s="16"/>
      <c r="D9168" s="16"/>
      <c r="E9168" s="16"/>
      <c r="F9168" s="3"/>
      <c r="G9168" s="3"/>
      <c r="H9168" s="3"/>
      <c r="I9168" s="3"/>
      <c r="J9168" s="2"/>
      <c r="M9168" s="10"/>
      <c r="N9168" s="2"/>
      <c r="O9168" s="3"/>
      <c r="P9168" s="11"/>
      <c r="Q9168" s="16"/>
      <c r="R9168" s="4"/>
      <c r="S9168" s="12"/>
      <c r="T9168" s="16"/>
      <c r="U9168" s="4"/>
      <c r="V9168" s="3"/>
      <c r="W9168" s="3"/>
      <c r="X9168" s="3"/>
      <c r="Y9168" s="3"/>
      <c r="Z9168" s="3"/>
      <c r="AA9168" s="4"/>
      <c r="AB9168" s="4"/>
      <c r="AC9168" s="4"/>
      <c r="AD9168" s="4"/>
      <c r="AE9168" s="4"/>
      <c r="BA9168" s="13"/>
      <c r="BC9168" s="2"/>
      <c r="BD9168" s="2"/>
      <c r="BU9168" s="15"/>
      <c r="BV9168" s="6"/>
      <c r="BW9168" s="6"/>
      <c r="BX9168" s="16"/>
      <c r="BY9168" s="16"/>
      <c r="BZ9168" s="16"/>
      <c r="CA9168" s="16"/>
      <c r="CB9168" s="14"/>
    </row>
    <row r="9169" spans="1:80" s="9" customFormat="1" x14ac:dyDescent="0.2">
      <c r="A9169" s="16"/>
      <c r="B9169" s="16"/>
      <c r="C9169" s="16"/>
      <c r="D9169" s="16"/>
      <c r="E9169" s="16"/>
      <c r="F9169" s="3"/>
      <c r="G9169" s="3"/>
      <c r="H9169" s="3"/>
      <c r="I9169" s="3"/>
      <c r="J9169" s="2"/>
      <c r="M9169" s="10"/>
      <c r="N9169" s="2"/>
      <c r="O9169" s="3"/>
      <c r="P9169" s="11"/>
      <c r="Q9169" s="16"/>
      <c r="R9169" s="4"/>
      <c r="S9169" s="12"/>
      <c r="T9169" s="16"/>
      <c r="U9169" s="4"/>
      <c r="V9169" s="3"/>
      <c r="W9169" s="3"/>
      <c r="X9169" s="3"/>
      <c r="Y9169" s="3"/>
      <c r="Z9169" s="3"/>
      <c r="AA9169" s="4"/>
      <c r="AB9169" s="4"/>
      <c r="AC9169" s="4"/>
      <c r="AD9169" s="4"/>
      <c r="AE9169" s="4"/>
      <c r="BA9169" s="13"/>
      <c r="BC9169" s="2"/>
      <c r="BD9169" s="2"/>
      <c r="BU9169" s="15"/>
      <c r="BV9169" s="6"/>
      <c r="BW9169" s="6"/>
      <c r="BX9169" s="16"/>
      <c r="BY9169" s="16"/>
      <c r="BZ9169" s="16"/>
      <c r="CA9169" s="16"/>
      <c r="CB9169" s="14"/>
    </row>
    <row r="9170" spans="1:80" s="9" customFormat="1" x14ac:dyDescent="0.2">
      <c r="A9170" s="16"/>
      <c r="B9170" s="16"/>
      <c r="C9170" s="16"/>
      <c r="D9170" s="16"/>
      <c r="E9170" s="16"/>
      <c r="F9170" s="3"/>
      <c r="G9170" s="3"/>
      <c r="H9170" s="3"/>
      <c r="I9170" s="3"/>
      <c r="J9170" s="2"/>
      <c r="M9170" s="10"/>
      <c r="N9170" s="2"/>
      <c r="O9170" s="3"/>
      <c r="P9170" s="11"/>
      <c r="Q9170" s="16"/>
      <c r="R9170" s="4"/>
      <c r="S9170" s="12"/>
      <c r="T9170" s="16"/>
      <c r="U9170" s="4"/>
      <c r="V9170" s="3"/>
      <c r="W9170" s="3"/>
      <c r="X9170" s="3"/>
      <c r="Y9170" s="3"/>
      <c r="Z9170" s="3"/>
      <c r="AA9170" s="4"/>
      <c r="AB9170" s="4"/>
      <c r="AC9170" s="4"/>
      <c r="AD9170" s="4"/>
      <c r="AE9170" s="4"/>
      <c r="BA9170" s="13"/>
      <c r="BC9170" s="2"/>
      <c r="BD9170" s="2"/>
      <c r="BU9170" s="15"/>
      <c r="BV9170" s="6"/>
      <c r="BW9170" s="6"/>
      <c r="BX9170" s="16"/>
      <c r="BY9170" s="16"/>
      <c r="BZ9170" s="16"/>
      <c r="CA9170" s="16"/>
      <c r="CB9170" s="14"/>
    </row>
    <row r="9171" spans="1:80" s="9" customFormat="1" x14ac:dyDescent="0.2">
      <c r="A9171" s="16"/>
      <c r="B9171" s="16"/>
      <c r="C9171" s="16"/>
      <c r="D9171" s="16"/>
      <c r="E9171" s="16"/>
      <c r="F9171" s="3"/>
      <c r="G9171" s="3"/>
      <c r="H9171" s="3"/>
      <c r="I9171" s="3"/>
      <c r="J9171" s="2"/>
      <c r="M9171" s="10"/>
      <c r="N9171" s="2"/>
      <c r="O9171" s="3"/>
      <c r="P9171" s="11"/>
      <c r="Q9171" s="16"/>
      <c r="R9171" s="4"/>
      <c r="S9171" s="12"/>
      <c r="T9171" s="16"/>
      <c r="U9171" s="4"/>
      <c r="V9171" s="3"/>
      <c r="W9171" s="3"/>
      <c r="X9171" s="3"/>
      <c r="Y9171" s="3"/>
      <c r="Z9171" s="3"/>
      <c r="AA9171" s="4"/>
      <c r="AB9171" s="4"/>
      <c r="AC9171" s="4"/>
      <c r="AD9171" s="4"/>
      <c r="AE9171" s="4"/>
      <c r="BA9171" s="13"/>
      <c r="BC9171" s="2"/>
      <c r="BD9171" s="2"/>
      <c r="BU9171" s="15"/>
      <c r="BV9171" s="6"/>
      <c r="BW9171" s="6"/>
      <c r="BX9171" s="16"/>
      <c r="BY9171" s="16"/>
      <c r="BZ9171" s="16"/>
      <c r="CA9171" s="16"/>
      <c r="CB9171" s="14"/>
    </row>
    <row r="9172" spans="1:80" s="9" customFormat="1" x14ac:dyDescent="0.2">
      <c r="A9172" s="16"/>
      <c r="B9172" s="16"/>
      <c r="C9172" s="16"/>
      <c r="D9172" s="16"/>
      <c r="E9172" s="16"/>
      <c r="F9172" s="3"/>
      <c r="G9172" s="3"/>
      <c r="H9172" s="3"/>
      <c r="I9172" s="3"/>
      <c r="J9172" s="2"/>
      <c r="M9172" s="10"/>
      <c r="N9172" s="2"/>
      <c r="O9172" s="3"/>
      <c r="P9172" s="11"/>
      <c r="Q9172" s="16"/>
      <c r="R9172" s="4"/>
      <c r="S9172" s="12"/>
      <c r="T9172" s="16"/>
      <c r="U9172" s="4"/>
      <c r="V9172" s="3"/>
      <c r="W9172" s="3"/>
      <c r="X9172" s="3"/>
      <c r="Y9172" s="3"/>
      <c r="Z9172" s="3"/>
      <c r="AA9172" s="4"/>
      <c r="AB9172" s="4"/>
      <c r="AC9172" s="4"/>
      <c r="AD9172" s="4"/>
      <c r="AE9172" s="4"/>
      <c r="BA9172" s="13"/>
      <c r="BC9172" s="2"/>
      <c r="BD9172" s="2"/>
      <c r="BU9172" s="15"/>
      <c r="BV9172" s="6"/>
      <c r="BW9172" s="6"/>
      <c r="BX9172" s="16"/>
      <c r="BY9172" s="16"/>
      <c r="BZ9172" s="16"/>
      <c r="CA9172" s="16"/>
      <c r="CB9172" s="14"/>
    </row>
    <row r="9173" spans="1:80" s="9" customFormat="1" x14ac:dyDescent="0.2">
      <c r="A9173" s="16"/>
      <c r="B9173" s="16"/>
      <c r="C9173" s="16"/>
      <c r="D9173" s="16"/>
      <c r="E9173" s="16"/>
      <c r="F9173" s="3"/>
      <c r="G9173" s="3"/>
      <c r="H9173" s="3"/>
      <c r="I9173" s="3"/>
      <c r="J9173" s="2"/>
      <c r="M9173" s="10"/>
      <c r="N9173" s="2"/>
      <c r="O9173" s="3"/>
      <c r="P9173" s="11"/>
      <c r="Q9173" s="16"/>
      <c r="R9173" s="4"/>
      <c r="S9173" s="12"/>
      <c r="T9173" s="16"/>
      <c r="U9173" s="4"/>
      <c r="V9173" s="3"/>
      <c r="W9173" s="3"/>
      <c r="X9173" s="3"/>
      <c r="Y9173" s="3"/>
      <c r="Z9173" s="3"/>
      <c r="AA9173" s="4"/>
      <c r="AB9173" s="4"/>
      <c r="AC9173" s="4"/>
      <c r="AD9173" s="4"/>
      <c r="AE9173" s="4"/>
      <c r="BA9173" s="13"/>
      <c r="BC9173" s="2"/>
      <c r="BD9173" s="2"/>
      <c r="BU9173" s="15"/>
      <c r="BV9173" s="6"/>
      <c r="BW9173" s="6"/>
      <c r="BX9173" s="16"/>
      <c r="BY9173" s="16"/>
      <c r="BZ9173" s="16"/>
      <c r="CA9173" s="16"/>
      <c r="CB9173" s="14"/>
    </row>
    <row r="9174" spans="1:80" s="9" customFormat="1" x14ac:dyDescent="0.2">
      <c r="A9174" s="16"/>
      <c r="B9174" s="16"/>
      <c r="C9174" s="16"/>
      <c r="D9174" s="16"/>
      <c r="E9174" s="16"/>
      <c r="F9174" s="3"/>
      <c r="G9174" s="3"/>
      <c r="H9174" s="3"/>
      <c r="I9174" s="3"/>
      <c r="J9174" s="2"/>
      <c r="M9174" s="10"/>
      <c r="N9174" s="2"/>
      <c r="O9174" s="3"/>
      <c r="P9174" s="11"/>
      <c r="Q9174" s="16"/>
      <c r="R9174" s="4"/>
      <c r="S9174" s="12"/>
      <c r="T9174" s="16"/>
      <c r="U9174" s="4"/>
      <c r="V9174" s="3"/>
      <c r="W9174" s="3"/>
      <c r="X9174" s="3"/>
      <c r="Y9174" s="3"/>
      <c r="Z9174" s="3"/>
      <c r="AA9174" s="4"/>
      <c r="AB9174" s="4"/>
      <c r="AC9174" s="4"/>
      <c r="AD9174" s="4"/>
      <c r="AE9174" s="4"/>
      <c r="BA9174" s="13"/>
      <c r="BC9174" s="2"/>
      <c r="BD9174" s="2"/>
      <c r="BU9174" s="15"/>
      <c r="BV9174" s="6"/>
      <c r="BW9174" s="6"/>
      <c r="BX9174" s="16"/>
      <c r="BY9174" s="16"/>
      <c r="BZ9174" s="16"/>
      <c r="CA9174" s="16"/>
      <c r="CB9174" s="14"/>
    </row>
    <row r="9175" spans="1:80" s="9" customFormat="1" x14ac:dyDescent="0.2">
      <c r="A9175" s="16"/>
      <c r="B9175" s="16"/>
      <c r="C9175" s="16"/>
      <c r="D9175" s="16"/>
      <c r="E9175" s="16"/>
      <c r="F9175" s="3"/>
      <c r="G9175" s="3"/>
      <c r="H9175" s="3"/>
      <c r="I9175" s="3"/>
      <c r="J9175" s="2"/>
      <c r="M9175" s="10"/>
      <c r="N9175" s="2"/>
      <c r="O9175" s="3"/>
      <c r="P9175" s="11"/>
      <c r="Q9175" s="16"/>
      <c r="R9175" s="4"/>
      <c r="S9175" s="12"/>
      <c r="T9175" s="16"/>
      <c r="U9175" s="4"/>
      <c r="V9175" s="3"/>
      <c r="W9175" s="3"/>
      <c r="X9175" s="3"/>
      <c r="Y9175" s="3"/>
      <c r="Z9175" s="3"/>
      <c r="AA9175" s="4"/>
      <c r="AB9175" s="4"/>
      <c r="AC9175" s="4"/>
      <c r="AD9175" s="4"/>
      <c r="AE9175" s="4"/>
      <c r="BA9175" s="13"/>
      <c r="BC9175" s="2"/>
      <c r="BD9175" s="2"/>
      <c r="BU9175" s="15"/>
      <c r="BV9175" s="6"/>
      <c r="BW9175" s="6"/>
      <c r="BX9175" s="16"/>
      <c r="BY9175" s="16"/>
      <c r="BZ9175" s="16"/>
      <c r="CA9175" s="16"/>
      <c r="CB9175" s="14"/>
    </row>
    <row r="9176" spans="1:80" s="9" customFormat="1" x14ac:dyDescent="0.2">
      <c r="A9176" s="16"/>
      <c r="B9176" s="16"/>
      <c r="C9176" s="16"/>
      <c r="D9176" s="16"/>
      <c r="E9176" s="16"/>
      <c r="F9176" s="3"/>
      <c r="G9176" s="3"/>
      <c r="H9176" s="3"/>
      <c r="I9176" s="3"/>
      <c r="J9176" s="2"/>
      <c r="M9176" s="10"/>
      <c r="N9176" s="2"/>
      <c r="O9176" s="3"/>
      <c r="P9176" s="11"/>
      <c r="Q9176" s="16"/>
      <c r="R9176" s="4"/>
      <c r="S9176" s="12"/>
      <c r="T9176" s="16"/>
      <c r="U9176" s="4"/>
      <c r="V9176" s="3"/>
      <c r="W9176" s="3"/>
      <c r="X9176" s="3"/>
      <c r="Y9176" s="3"/>
      <c r="Z9176" s="3"/>
      <c r="AA9176" s="4"/>
      <c r="AB9176" s="4"/>
      <c r="AC9176" s="4"/>
      <c r="AD9176" s="4"/>
      <c r="AE9176" s="4"/>
      <c r="BA9176" s="13"/>
      <c r="BC9176" s="2"/>
      <c r="BD9176" s="2"/>
      <c r="BU9176" s="15"/>
      <c r="BV9176" s="6"/>
      <c r="BW9176" s="6"/>
      <c r="BX9176" s="16"/>
      <c r="BY9176" s="16"/>
      <c r="BZ9176" s="16"/>
      <c r="CA9176" s="16"/>
      <c r="CB9176" s="14"/>
    </row>
    <row r="9177" spans="1:80" s="9" customFormat="1" x14ac:dyDescent="0.2">
      <c r="A9177" s="16"/>
      <c r="B9177" s="16"/>
      <c r="C9177" s="16"/>
      <c r="D9177" s="16"/>
      <c r="E9177" s="16"/>
      <c r="F9177" s="3"/>
      <c r="G9177" s="3"/>
      <c r="H9177" s="3"/>
      <c r="I9177" s="3"/>
      <c r="J9177" s="2"/>
      <c r="M9177" s="10"/>
      <c r="N9177" s="2"/>
      <c r="O9177" s="3"/>
      <c r="P9177" s="11"/>
      <c r="Q9177" s="16"/>
      <c r="R9177" s="4"/>
      <c r="S9177" s="12"/>
      <c r="T9177" s="16"/>
      <c r="U9177" s="4"/>
      <c r="V9177" s="3"/>
      <c r="W9177" s="3"/>
      <c r="X9177" s="3"/>
      <c r="Y9177" s="3"/>
      <c r="Z9177" s="3"/>
      <c r="AA9177" s="4"/>
      <c r="AB9177" s="4"/>
      <c r="AC9177" s="4"/>
      <c r="AD9177" s="4"/>
      <c r="AE9177" s="4"/>
      <c r="BA9177" s="13"/>
      <c r="BC9177" s="2"/>
      <c r="BD9177" s="2"/>
      <c r="BU9177" s="15"/>
      <c r="BV9177" s="6"/>
      <c r="BW9177" s="6"/>
      <c r="BX9177" s="16"/>
      <c r="BY9177" s="16"/>
      <c r="BZ9177" s="16"/>
      <c r="CA9177" s="16"/>
      <c r="CB9177" s="14"/>
    </row>
    <row r="9178" spans="1:80" s="9" customFormat="1" x14ac:dyDescent="0.2">
      <c r="A9178" s="16"/>
      <c r="B9178" s="16"/>
      <c r="C9178" s="16"/>
      <c r="D9178" s="16"/>
      <c r="E9178" s="16"/>
      <c r="F9178" s="3"/>
      <c r="G9178" s="3"/>
      <c r="H9178" s="3"/>
      <c r="I9178" s="3"/>
      <c r="J9178" s="2"/>
      <c r="M9178" s="10"/>
      <c r="N9178" s="2"/>
      <c r="O9178" s="3"/>
      <c r="P9178" s="11"/>
      <c r="Q9178" s="16"/>
      <c r="R9178" s="4"/>
      <c r="S9178" s="12"/>
      <c r="T9178" s="16"/>
      <c r="U9178" s="4"/>
      <c r="V9178" s="3"/>
      <c r="W9178" s="3"/>
      <c r="X9178" s="3"/>
      <c r="Y9178" s="3"/>
      <c r="Z9178" s="3"/>
      <c r="AA9178" s="4"/>
      <c r="AB9178" s="4"/>
      <c r="AC9178" s="4"/>
      <c r="AD9178" s="4"/>
      <c r="AE9178" s="4"/>
      <c r="BA9178" s="13"/>
      <c r="BC9178" s="2"/>
      <c r="BD9178" s="2"/>
      <c r="BU9178" s="15"/>
      <c r="BV9178" s="6"/>
      <c r="BW9178" s="6"/>
      <c r="BX9178" s="16"/>
      <c r="BY9178" s="16"/>
      <c r="BZ9178" s="16"/>
      <c r="CA9178" s="16"/>
      <c r="CB9178" s="14"/>
    </row>
    <row r="9179" spans="1:80" s="9" customFormat="1" x14ac:dyDescent="0.2">
      <c r="A9179" s="16"/>
      <c r="B9179" s="16"/>
      <c r="C9179" s="16"/>
      <c r="D9179" s="16"/>
      <c r="E9179" s="16"/>
      <c r="F9179" s="3"/>
      <c r="G9179" s="3"/>
      <c r="H9179" s="3"/>
      <c r="I9179" s="3"/>
      <c r="J9179" s="2"/>
      <c r="M9179" s="10"/>
      <c r="N9179" s="2"/>
      <c r="O9179" s="3"/>
      <c r="P9179" s="11"/>
      <c r="Q9179" s="16"/>
      <c r="R9179" s="4"/>
      <c r="S9179" s="12"/>
      <c r="T9179" s="16"/>
      <c r="U9179" s="4"/>
      <c r="V9179" s="3"/>
      <c r="W9179" s="3"/>
      <c r="X9179" s="3"/>
      <c r="Y9179" s="3"/>
      <c r="Z9179" s="3"/>
      <c r="AA9179" s="4"/>
      <c r="AB9179" s="4"/>
      <c r="AC9179" s="4"/>
      <c r="AD9179" s="4"/>
      <c r="AE9179" s="4"/>
      <c r="BA9179" s="13"/>
      <c r="BC9179" s="2"/>
      <c r="BD9179" s="2"/>
      <c r="BU9179" s="15"/>
      <c r="BV9179" s="6"/>
      <c r="BW9179" s="6"/>
      <c r="BX9179" s="16"/>
      <c r="BY9179" s="16"/>
      <c r="BZ9179" s="16"/>
      <c r="CA9179" s="16"/>
      <c r="CB9179" s="14"/>
    </row>
    <row r="9180" spans="1:80" s="9" customFormat="1" x14ac:dyDescent="0.2">
      <c r="A9180" s="16"/>
      <c r="B9180" s="16"/>
      <c r="C9180" s="16"/>
      <c r="D9180" s="16"/>
      <c r="E9180" s="16"/>
      <c r="F9180" s="3"/>
      <c r="G9180" s="3"/>
      <c r="H9180" s="3"/>
      <c r="I9180" s="3"/>
      <c r="J9180" s="2"/>
      <c r="M9180" s="10"/>
      <c r="N9180" s="2"/>
      <c r="O9180" s="3"/>
      <c r="P9180" s="11"/>
      <c r="Q9180" s="16"/>
      <c r="R9180" s="4"/>
      <c r="S9180" s="12"/>
      <c r="T9180" s="16"/>
      <c r="U9180" s="4"/>
      <c r="V9180" s="3"/>
      <c r="W9180" s="3"/>
      <c r="X9180" s="3"/>
      <c r="Y9180" s="3"/>
      <c r="Z9180" s="3"/>
      <c r="AA9180" s="4"/>
      <c r="AB9180" s="4"/>
      <c r="AC9180" s="4"/>
      <c r="AD9180" s="4"/>
      <c r="AE9180" s="4"/>
      <c r="BA9180" s="13"/>
      <c r="BC9180" s="2"/>
      <c r="BD9180" s="2"/>
      <c r="BU9180" s="15"/>
      <c r="BV9180" s="6"/>
      <c r="BW9180" s="6"/>
      <c r="BX9180" s="16"/>
      <c r="BY9180" s="16"/>
      <c r="BZ9180" s="16"/>
      <c r="CA9180" s="16"/>
      <c r="CB9180" s="14"/>
    </row>
    <row r="9181" spans="1:80" s="9" customFormat="1" x14ac:dyDescent="0.2">
      <c r="A9181" s="16"/>
      <c r="B9181" s="16"/>
      <c r="C9181" s="16"/>
      <c r="D9181" s="16"/>
      <c r="E9181" s="16"/>
      <c r="F9181" s="3"/>
      <c r="G9181" s="3"/>
      <c r="H9181" s="3"/>
      <c r="I9181" s="3"/>
      <c r="J9181" s="2"/>
      <c r="M9181" s="10"/>
      <c r="N9181" s="2"/>
      <c r="O9181" s="3"/>
      <c r="P9181" s="11"/>
      <c r="Q9181" s="16"/>
      <c r="R9181" s="4"/>
      <c r="S9181" s="12"/>
      <c r="T9181" s="16"/>
      <c r="U9181" s="4"/>
      <c r="V9181" s="3"/>
      <c r="W9181" s="3"/>
      <c r="X9181" s="3"/>
      <c r="Y9181" s="3"/>
      <c r="Z9181" s="3"/>
      <c r="AA9181" s="4"/>
      <c r="AB9181" s="4"/>
      <c r="AC9181" s="4"/>
      <c r="AD9181" s="4"/>
      <c r="AE9181" s="4"/>
      <c r="BA9181" s="13"/>
      <c r="BC9181" s="2"/>
      <c r="BD9181" s="2"/>
      <c r="BU9181" s="15"/>
      <c r="BV9181" s="6"/>
      <c r="BW9181" s="6"/>
      <c r="BX9181" s="16"/>
      <c r="BY9181" s="16"/>
      <c r="BZ9181" s="16"/>
      <c r="CA9181" s="16"/>
      <c r="CB9181" s="14"/>
    </row>
    <row r="9182" spans="1:80" s="9" customFormat="1" x14ac:dyDescent="0.2">
      <c r="A9182" s="16"/>
      <c r="B9182" s="16"/>
      <c r="C9182" s="16"/>
      <c r="D9182" s="16"/>
      <c r="E9182" s="16"/>
      <c r="F9182" s="3"/>
      <c r="G9182" s="3"/>
      <c r="H9182" s="3"/>
      <c r="I9182" s="3"/>
      <c r="J9182" s="2"/>
      <c r="M9182" s="10"/>
      <c r="N9182" s="2"/>
      <c r="O9182" s="3"/>
      <c r="P9182" s="11"/>
      <c r="Q9182" s="16"/>
      <c r="R9182" s="4"/>
      <c r="S9182" s="12"/>
      <c r="T9182" s="16"/>
      <c r="U9182" s="4"/>
      <c r="V9182" s="3"/>
      <c r="W9182" s="3"/>
      <c r="X9182" s="3"/>
      <c r="Y9182" s="3"/>
      <c r="Z9182" s="3"/>
      <c r="AA9182" s="4"/>
      <c r="AB9182" s="4"/>
      <c r="AC9182" s="4"/>
      <c r="AD9182" s="4"/>
      <c r="AE9182" s="4"/>
      <c r="BA9182" s="13"/>
      <c r="BC9182" s="2"/>
      <c r="BD9182" s="2"/>
      <c r="BU9182" s="15"/>
      <c r="BV9182" s="6"/>
      <c r="BW9182" s="6"/>
      <c r="BX9182" s="16"/>
      <c r="BY9182" s="16"/>
      <c r="BZ9182" s="16"/>
      <c r="CA9182" s="16"/>
      <c r="CB9182" s="14"/>
    </row>
    <row r="9183" spans="1:80" s="9" customFormat="1" x14ac:dyDescent="0.2">
      <c r="A9183" s="16"/>
      <c r="B9183" s="16"/>
      <c r="C9183" s="16"/>
      <c r="D9183" s="16"/>
      <c r="E9183" s="16"/>
      <c r="F9183" s="3"/>
      <c r="G9183" s="3"/>
      <c r="H9183" s="3"/>
      <c r="I9183" s="3"/>
      <c r="J9183" s="2"/>
      <c r="M9183" s="10"/>
      <c r="N9183" s="2"/>
      <c r="O9183" s="3"/>
      <c r="P9183" s="11"/>
      <c r="Q9183" s="16"/>
      <c r="R9183" s="4"/>
      <c r="S9183" s="12"/>
      <c r="T9183" s="16"/>
      <c r="U9183" s="4"/>
      <c r="V9183" s="3"/>
      <c r="W9183" s="3"/>
      <c r="X9183" s="3"/>
      <c r="Y9183" s="3"/>
      <c r="Z9183" s="3"/>
      <c r="AA9183" s="4"/>
      <c r="AB9183" s="4"/>
      <c r="AC9183" s="4"/>
      <c r="AD9183" s="4"/>
      <c r="AE9183" s="4"/>
      <c r="BA9183" s="13"/>
      <c r="BC9183" s="2"/>
      <c r="BD9183" s="2"/>
      <c r="BU9183" s="15"/>
      <c r="BV9183" s="6"/>
      <c r="BW9183" s="6"/>
      <c r="BX9183" s="16"/>
      <c r="BY9183" s="16"/>
      <c r="BZ9183" s="16"/>
      <c r="CA9183" s="16"/>
      <c r="CB9183" s="14"/>
    </row>
    <row r="9184" spans="1:80" s="9" customFormat="1" x14ac:dyDescent="0.2">
      <c r="A9184" s="16"/>
      <c r="B9184" s="16"/>
      <c r="C9184" s="16"/>
      <c r="D9184" s="16"/>
      <c r="E9184" s="16"/>
      <c r="F9184" s="3"/>
      <c r="G9184" s="3"/>
      <c r="H9184" s="3"/>
      <c r="I9184" s="3"/>
      <c r="J9184" s="2"/>
      <c r="M9184" s="10"/>
      <c r="N9184" s="2"/>
      <c r="O9184" s="3"/>
      <c r="P9184" s="11"/>
      <c r="Q9184" s="16"/>
      <c r="R9184" s="4"/>
      <c r="S9184" s="12"/>
      <c r="T9184" s="16"/>
      <c r="U9184" s="4"/>
      <c r="V9184" s="3"/>
      <c r="W9184" s="3"/>
      <c r="X9184" s="3"/>
      <c r="Y9184" s="3"/>
      <c r="Z9184" s="3"/>
      <c r="AA9184" s="4"/>
      <c r="AB9184" s="4"/>
      <c r="AC9184" s="4"/>
      <c r="AD9184" s="4"/>
      <c r="AE9184" s="4"/>
      <c r="BA9184" s="13"/>
      <c r="BC9184" s="2"/>
      <c r="BD9184" s="2"/>
      <c r="BU9184" s="15"/>
      <c r="BV9184" s="6"/>
      <c r="BW9184" s="6"/>
      <c r="BX9184" s="16"/>
      <c r="BY9184" s="16"/>
      <c r="BZ9184" s="16"/>
      <c r="CA9184" s="16"/>
      <c r="CB9184" s="14"/>
    </row>
    <row r="9185" spans="1:80" s="9" customFormat="1" x14ac:dyDescent="0.2">
      <c r="A9185" s="16"/>
      <c r="B9185" s="16"/>
      <c r="C9185" s="16"/>
      <c r="D9185" s="16"/>
      <c r="E9185" s="16"/>
      <c r="F9185" s="3"/>
      <c r="G9185" s="3"/>
      <c r="H9185" s="3"/>
      <c r="I9185" s="3"/>
      <c r="J9185" s="2"/>
      <c r="M9185" s="10"/>
      <c r="N9185" s="2"/>
      <c r="O9185" s="3"/>
      <c r="P9185" s="11"/>
      <c r="Q9185" s="16"/>
      <c r="R9185" s="4"/>
      <c r="S9185" s="12"/>
      <c r="T9185" s="16"/>
      <c r="U9185" s="4"/>
      <c r="V9185" s="3"/>
      <c r="W9185" s="3"/>
      <c r="X9185" s="3"/>
      <c r="Y9185" s="3"/>
      <c r="Z9185" s="3"/>
      <c r="AA9185" s="4"/>
      <c r="AB9185" s="4"/>
      <c r="AC9185" s="4"/>
      <c r="AD9185" s="4"/>
      <c r="AE9185" s="4"/>
      <c r="BA9185" s="13"/>
      <c r="BC9185" s="2"/>
      <c r="BD9185" s="2"/>
      <c r="BU9185" s="15"/>
      <c r="BV9185" s="6"/>
      <c r="BW9185" s="6"/>
      <c r="BX9185" s="16"/>
      <c r="BY9185" s="16"/>
      <c r="BZ9185" s="16"/>
      <c r="CA9185" s="16"/>
      <c r="CB9185" s="14"/>
    </row>
    <row r="9186" spans="1:80" s="9" customFormat="1" x14ac:dyDescent="0.2">
      <c r="A9186" s="16"/>
      <c r="B9186" s="16"/>
      <c r="C9186" s="16"/>
      <c r="D9186" s="16"/>
      <c r="E9186" s="16"/>
      <c r="F9186" s="3"/>
      <c r="G9186" s="3"/>
      <c r="H9186" s="3"/>
      <c r="I9186" s="3"/>
      <c r="J9186" s="2"/>
      <c r="M9186" s="10"/>
      <c r="N9186" s="2"/>
      <c r="O9186" s="3"/>
      <c r="P9186" s="11"/>
      <c r="Q9186" s="16"/>
      <c r="R9186" s="4"/>
      <c r="S9186" s="12"/>
      <c r="T9186" s="16"/>
      <c r="U9186" s="4"/>
      <c r="V9186" s="3"/>
      <c r="W9186" s="3"/>
      <c r="X9186" s="3"/>
      <c r="Y9186" s="3"/>
      <c r="Z9186" s="3"/>
      <c r="AA9186" s="4"/>
      <c r="AB9186" s="4"/>
      <c r="AC9186" s="4"/>
      <c r="AD9186" s="4"/>
      <c r="AE9186" s="4"/>
      <c r="BA9186" s="13"/>
      <c r="BC9186" s="2"/>
      <c r="BD9186" s="2"/>
      <c r="BU9186" s="15"/>
      <c r="BV9186" s="6"/>
      <c r="BW9186" s="6"/>
      <c r="BX9186" s="16"/>
      <c r="BY9186" s="16"/>
      <c r="BZ9186" s="16"/>
      <c r="CA9186" s="16"/>
      <c r="CB9186" s="14"/>
    </row>
    <row r="9187" spans="1:80" s="9" customFormat="1" x14ac:dyDescent="0.2">
      <c r="A9187" s="16"/>
      <c r="B9187" s="16"/>
      <c r="C9187" s="16"/>
      <c r="D9187" s="16"/>
      <c r="E9187" s="16"/>
      <c r="F9187" s="3"/>
      <c r="G9187" s="3"/>
      <c r="H9187" s="3"/>
      <c r="I9187" s="3"/>
      <c r="J9187" s="2"/>
      <c r="M9187" s="10"/>
      <c r="N9187" s="2"/>
      <c r="O9187" s="3"/>
      <c r="P9187" s="11"/>
      <c r="Q9187" s="16"/>
      <c r="R9187" s="4"/>
      <c r="S9187" s="12"/>
      <c r="T9187" s="16"/>
      <c r="U9187" s="4"/>
      <c r="V9187" s="3"/>
      <c r="W9187" s="3"/>
      <c r="X9187" s="3"/>
      <c r="Y9187" s="3"/>
      <c r="Z9187" s="3"/>
      <c r="AA9187" s="4"/>
      <c r="AB9187" s="4"/>
      <c r="AC9187" s="4"/>
      <c r="AD9187" s="4"/>
      <c r="AE9187" s="4"/>
      <c r="BA9187" s="13"/>
      <c r="BC9187" s="2"/>
      <c r="BD9187" s="2"/>
      <c r="BU9187" s="15"/>
      <c r="BV9187" s="6"/>
      <c r="BW9187" s="6"/>
      <c r="BX9187" s="16"/>
      <c r="BY9187" s="16"/>
      <c r="BZ9187" s="16"/>
      <c r="CA9187" s="16"/>
      <c r="CB9187" s="14"/>
    </row>
    <row r="9188" spans="1:80" s="9" customFormat="1" x14ac:dyDescent="0.2">
      <c r="A9188" s="16"/>
      <c r="B9188" s="16"/>
      <c r="C9188" s="16"/>
      <c r="D9188" s="16"/>
      <c r="E9188" s="16"/>
      <c r="F9188" s="3"/>
      <c r="G9188" s="3"/>
      <c r="H9188" s="3"/>
      <c r="I9188" s="3"/>
      <c r="J9188" s="2"/>
      <c r="M9188" s="10"/>
      <c r="N9188" s="2"/>
      <c r="O9188" s="3"/>
      <c r="P9188" s="11"/>
      <c r="Q9188" s="16"/>
      <c r="R9188" s="4"/>
      <c r="S9188" s="12"/>
      <c r="T9188" s="16"/>
      <c r="U9188" s="4"/>
      <c r="V9188" s="3"/>
      <c r="W9188" s="3"/>
      <c r="X9188" s="3"/>
      <c r="Y9188" s="3"/>
      <c r="Z9188" s="3"/>
      <c r="AA9188" s="4"/>
      <c r="AB9188" s="4"/>
      <c r="AC9188" s="4"/>
      <c r="AD9188" s="4"/>
      <c r="AE9188" s="4"/>
      <c r="BA9188" s="13"/>
      <c r="BC9188" s="2"/>
      <c r="BD9188" s="2"/>
      <c r="BU9188" s="15"/>
      <c r="BV9188" s="6"/>
      <c r="BW9188" s="6"/>
      <c r="BX9188" s="16"/>
      <c r="BY9188" s="16"/>
      <c r="BZ9188" s="16"/>
      <c r="CA9188" s="16"/>
      <c r="CB9188" s="14"/>
    </row>
    <row r="9189" spans="1:80" s="9" customFormat="1" x14ac:dyDescent="0.2">
      <c r="A9189" s="16"/>
      <c r="B9189" s="16"/>
      <c r="C9189" s="16"/>
      <c r="D9189" s="16"/>
      <c r="E9189" s="16"/>
      <c r="F9189" s="3"/>
      <c r="G9189" s="3"/>
      <c r="H9189" s="3"/>
      <c r="I9189" s="3"/>
      <c r="J9189" s="2"/>
      <c r="M9189" s="10"/>
      <c r="N9189" s="2"/>
      <c r="O9189" s="3"/>
      <c r="P9189" s="11"/>
      <c r="Q9189" s="16"/>
      <c r="R9189" s="4"/>
      <c r="S9189" s="12"/>
      <c r="T9189" s="16"/>
      <c r="U9189" s="4"/>
      <c r="V9189" s="3"/>
      <c r="W9189" s="3"/>
      <c r="X9189" s="3"/>
      <c r="Y9189" s="3"/>
      <c r="Z9189" s="3"/>
      <c r="AA9189" s="4"/>
      <c r="AB9189" s="4"/>
      <c r="AC9189" s="4"/>
      <c r="AD9189" s="4"/>
      <c r="AE9189" s="4"/>
      <c r="BA9189" s="13"/>
      <c r="BC9189" s="2"/>
      <c r="BD9189" s="2"/>
      <c r="BU9189" s="15"/>
      <c r="BV9189" s="6"/>
      <c r="BW9189" s="6"/>
      <c r="BX9189" s="16"/>
      <c r="BY9189" s="16"/>
      <c r="BZ9189" s="16"/>
      <c r="CA9189" s="16"/>
      <c r="CB9189" s="14"/>
    </row>
    <row r="9190" spans="1:80" s="9" customFormat="1" x14ac:dyDescent="0.2">
      <c r="A9190" s="16"/>
      <c r="B9190" s="16"/>
      <c r="C9190" s="16"/>
      <c r="D9190" s="16"/>
      <c r="E9190" s="16"/>
      <c r="F9190" s="3"/>
      <c r="G9190" s="3"/>
      <c r="H9190" s="3"/>
      <c r="I9190" s="3"/>
      <c r="J9190" s="2"/>
      <c r="M9190" s="10"/>
      <c r="N9190" s="2"/>
      <c r="O9190" s="3"/>
      <c r="P9190" s="11"/>
      <c r="Q9190" s="16"/>
      <c r="R9190" s="4"/>
      <c r="S9190" s="12"/>
      <c r="T9190" s="16"/>
      <c r="U9190" s="4"/>
      <c r="V9190" s="3"/>
      <c r="W9190" s="3"/>
      <c r="X9190" s="3"/>
      <c r="Y9190" s="3"/>
      <c r="Z9190" s="3"/>
      <c r="AA9190" s="4"/>
      <c r="AB9190" s="4"/>
      <c r="AC9190" s="4"/>
      <c r="AD9190" s="4"/>
      <c r="AE9190" s="4"/>
      <c r="BA9190" s="13"/>
      <c r="BC9190" s="2"/>
      <c r="BD9190" s="2"/>
      <c r="BU9190" s="15"/>
      <c r="BV9190" s="6"/>
      <c r="BW9190" s="6"/>
      <c r="BX9190" s="16"/>
      <c r="BY9190" s="16"/>
      <c r="BZ9190" s="16"/>
      <c r="CA9190" s="16"/>
      <c r="CB9190" s="14"/>
    </row>
    <row r="9191" spans="1:80" s="9" customFormat="1" x14ac:dyDescent="0.2">
      <c r="A9191" s="16"/>
      <c r="B9191" s="16"/>
      <c r="C9191" s="16"/>
      <c r="D9191" s="16"/>
      <c r="E9191" s="16"/>
      <c r="F9191" s="3"/>
      <c r="G9191" s="3"/>
      <c r="H9191" s="3"/>
      <c r="I9191" s="3"/>
      <c r="J9191" s="2"/>
      <c r="M9191" s="10"/>
      <c r="N9191" s="2"/>
      <c r="O9191" s="3"/>
      <c r="P9191" s="11"/>
      <c r="Q9191" s="16"/>
      <c r="R9191" s="4"/>
      <c r="S9191" s="12"/>
      <c r="T9191" s="16"/>
      <c r="U9191" s="4"/>
      <c r="V9191" s="3"/>
      <c r="W9191" s="3"/>
      <c r="X9191" s="3"/>
      <c r="Y9191" s="3"/>
      <c r="Z9191" s="3"/>
      <c r="AA9191" s="4"/>
      <c r="AB9191" s="4"/>
      <c r="AC9191" s="4"/>
      <c r="AD9191" s="4"/>
      <c r="AE9191" s="4"/>
      <c r="BA9191" s="13"/>
      <c r="BC9191" s="2"/>
      <c r="BD9191" s="2"/>
      <c r="BU9191" s="15"/>
      <c r="BV9191" s="6"/>
      <c r="BW9191" s="6"/>
      <c r="BX9191" s="16"/>
      <c r="BY9191" s="16"/>
      <c r="BZ9191" s="16"/>
      <c r="CA9191" s="16"/>
      <c r="CB9191" s="14"/>
    </row>
    <row r="9192" spans="1:80" s="9" customFormat="1" x14ac:dyDescent="0.2">
      <c r="A9192" s="16"/>
      <c r="B9192" s="16"/>
      <c r="C9192" s="16"/>
      <c r="D9192" s="16"/>
      <c r="E9192" s="16"/>
      <c r="F9192" s="3"/>
      <c r="G9192" s="3"/>
      <c r="H9192" s="3"/>
      <c r="I9192" s="3"/>
      <c r="J9192" s="2"/>
      <c r="M9192" s="10"/>
      <c r="N9192" s="2"/>
      <c r="O9192" s="3"/>
      <c r="P9192" s="11"/>
      <c r="Q9192" s="16"/>
      <c r="R9192" s="4"/>
      <c r="S9192" s="12"/>
      <c r="T9192" s="16"/>
      <c r="U9192" s="4"/>
      <c r="V9192" s="3"/>
      <c r="W9192" s="3"/>
      <c r="X9192" s="3"/>
      <c r="Y9192" s="3"/>
      <c r="Z9192" s="3"/>
      <c r="AA9192" s="4"/>
      <c r="AB9192" s="4"/>
      <c r="AC9192" s="4"/>
      <c r="AD9192" s="4"/>
      <c r="AE9192" s="4"/>
      <c r="BA9192" s="13"/>
      <c r="BC9192" s="2"/>
      <c r="BD9192" s="2"/>
      <c r="BU9192" s="15"/>
      <c r="BV9192" s="6"/>
      <c r="BW9192" s="6"/>
      <c r="BX9192" s="16"/>
      <c r="BY9192" s="16"/>
      <c r="BZ9192" s="16"/>
      <c r="CA9192" s="16"/>
      <c r="CB9192" s="14"/>
    </row>
    <row r="9193" spans="1:80" s="9" customFormat="1" x14ac:dyDescent="0.2">
      <c r="A9193" s="16"/>
      <c r="B9193" s="16"/>
      <c r="C9193" s="16"/>
      <c r="D9193" s="16"/>
      <c r="E9193" s="16"/>
      <c r="F9193" s="3"/>
      <c r="G9193" s="3"/>
      <c r="H9193" s="3"/>
      <c r="I9193" s="3"/>
      <c r="J9193" s="2"/>
      <c r="M9193" s="10"/>
      <c r="N9193" s="2"/>
      <c r="O9193" s="3"/>
      <c r="P9193" s="11"/>
      <c r="Q9193" s="16"/>
      <c r="R9193" s="4"/>
      <c r="S9193" s="12"/>
      <c r="T9193" s="16"/>
      <c r="U9193" s="4"/>
      <c r="V9193" s="3"/>
      <c r="W9193" s="3"/>
      <c r="X9193" s="3"/>
      <c r="Y9193" s="3"/>
      <c r="Z9193" s="3"/>
      <c r="AA9193" s="4"/>
      <c r="AB9193" s="4"/>
      <c r="AC9193" s="4"/>
      <c r="AD9193" s="4"/>
      <c r="AE9193" s="4"/>
      <c r="BA9193" s="13"/>
      <c r="BC9193" s="2"/>
      <c r="BD9193" s="2"/>
      <c r="BU9193" s="15"/>
      <c r="BV9193" s="6"/>
      <c r="BW9193" s="6"/>
      <c r="BX9193" s="16"/>
      <c r="BY9193" s="16"/>
      <c r="BZ9193" s="16"/>
      <c r="CA9193" s="16"/>
      <c r="CB9193" s="14"/>
    </row>
    <row r="9194" spans="1:80" s="9" customFormat="1" x14ac:dyDescent="0.2">
      <c r="A9194" s="16"/>
      <c r="B9194" s="16"/>
      <c r="C9194" s="16"/>
      <c r="D9194" s="16"/>
      <c r="E9194" s="16"/>
      <c r="F9194" s="3"/>
      <c r="G9194" s="3"/>
      <c r="H9194" s="3"/>
      <c r="I9194" s="3"/>
      <c r="J9194" s="2"/>
      <c r="M9194" s="10"/>
      <c r="N9194" s="2"/>
      <c r="O9194" s="3"/>
      <c r="P9194" s="11"/>
      <c r="Q9194" s="16"/>
      <c r="R9194" s="4"/>
      <c r="S9194" s="12"/>
      <c r="T9194" s="16"/>
      <c r="U9194" s="4"/>
      <c r="V9194" s="3"/>
      <c r="W9194" s="3"/>
      <c r="X9194" s="3"/>
      <c r="Y9194" s="3"/>
      <c r="Z9194" s="3"/>
      <c r="AA9194" s="4"/>
      <c r="AB9194" s="4"/>
      <c r="AC9194" s="4"/>
      <c r="AD9194" s="4"/>
      <c r="AE9194" s="4"/>
      <c r="BA9194" s="13"/>
      <c r="BC9194" s="2"/>
      <c r="BD9194" s="2"/>
      <c r="BU9194" s="15"/>
      <c r="BV9194" s="6"/>
      <c r="BW9194" s="6"/>
      <c r="BX9194" s="16"/>
      <c r="BY9194" s="16"/>
      <c r="BZ9194" s="16"/>
      <c r="CA9194" s="16"/>
      <c r="CB9194" s="14"/>
    </row>
    <row r="9195" spans="1:80" s="9" customFormat="1" x14ac:dyDescent="0.2">
      <c r="A9195" s="16"/>
      <c r="B9195" s="16"/>
      <c r="C9195" s="16"/>
      <c r="D9195" s="16"/>
      <c r="E9195" s="16"/>
      <c r="F9195" s="3"/>
      <c r="G9195" s="3"/>
      <c r="H9195" s="3"/>
      <c r="I9195" s="3"/>
      <c r="J9195" s="2"/>
      <c r="M9195" s="10"/>
      <c r="N9195" s="2"/>
      <c r="O9195" s="3"/>
      <c r="P9195" s="11"/>
      <c r="Q9195" s="16"/>
      <c r="R9195" s="4"/>
      <c r="S9195" s="12"/>
      <c r="T9195" s="16"/>
      <c r="U9195" s="4"/>
      <c r="V9195" s="3"/>
      <c r="W9195" s="3"/>
      <c r="X9195" s="3"/>
      <c r="Y9195" s="3"/>
      <c r="Z9195" s="3"/>
      <c r="AA9195" s="4"/>
      <c r="AB9195" s="4"/>
      <c r="AC9195" s="4"/>
      <c r="AD9195" s="4"/>
      <c r="AE9195" s="4"/>
      <c r="BA9195" s="13"/>
      <c r="BC9195" s="2"/>
      <c r="BD9195" s="2"/>
      <c r="BU9195" s="15"/>
      <c r="BV9195" s="6"/>
      <c r="BW9195" s="6"/>
      <c r="BX9195" s="16"/>
      <c r="BY9195" s="16"/>
      <c r="BZ9195" s="16"/>
      <c r="CA9195" s="16"/>
      <c r="CB9195" s="14"/>
    </row>
    <row r="9196" spans="1:80" s="9" customFormat="1" x14ac:dyDescent="0.2">
      <c r="A9196" s="16"/>
      <c r="B9196" s="16"/>
      <c r="C9196" s="16"/>
      <c r="D9196" s="16"/>
      <c r="E9196" s="16"/>
      <c r="F9196" s="3"/>
      <c r="G9196" s="3"/>
      <c r="H9196" s="3"/>
      <c r="I9196" s="3"/>
      <c r="J9196" s="2"/>
      <c r="M9196" s="10"/>
      <c r="N9196" s="2"/>
      <c r="O9196" s="3"/>
      <c r="P9196" s="11"/>
      <c r="Q9196" s="16"/>
      <c r="R9196" s="4"/>
      <c r="S9196" s="12"/>
      <c r="T9196" s="16"/>
      <c r="U9196" s="4"/>
      <c r="V9196" s="3"/>
      <c r="W9196" s="3"/>
      <c r="X9196" s="3"/>
      <c r="Y9196" s="3"/>
      <c r="Z9196" s="3"/>
      <c r="AA9196" s="4"/>
      <c r="AB9196" s="4"/>
      <c r="AC9196" s="4"/>
      <c r="AD9196" s="4"/>
      <c r="AE9196" s="4"/>
      <c r="BA9196" s="13"/>
      <c r="BC9196" s="2"/>
      <c r="BD9196" s="2"/>
      <c r="BU9196" s="15"/>
      <c r="BV9196" s="6"/>
      <c r="BW9196" s="6"/>
      <c r="BX9196" s="16"/>
      <c r="BY9196" s="16"/>
      <c r="BZ9196" s="16"/>
      <c r="CA9196" s="16"/>
      <c r="CB9196" s="14"/>
    </row>
    <row r="9197" spans="1:80" s="9" customFormat="1" x14ac:dyDescent="0.2">
      <c r="A9197" s="16"/>
      <c r="B9197" s="16"/>
      <c r="C9197" s="16"/>
      <c r="D9197" s="16"/>
      <c r="E9197" s="16"/>
      <c r="F9197" s="3"/>
      <c r="G9197" s="3"/>
      <c r="H9197" s="3"/>
      <c r="I9197" s="3"/>
      <c r="J9197" s="2"/>
      <c r="M9197" s="10"/>
      <c r="N9197" s="2"/>
      <c r="O9197" s="3"/>
      <c r="P9197" s="11"/>
      <c r="Q9197" s="16"/>
      <c r="R9197" s="4"/>
      <c r="S9197" s="12"/>
      <c r="T9197" s="16"/>
      <c r="U9197" s="4"/>
      <c r="V9197" s="3"/>
      <c r="W9197" s="3"/>
      <c r="X9197" s="3"/>
      <c r="Y9197" s="3"/>
      <c r="Z9197" s="3"/>
      <c r="AA9197" s="4"/>
      <c r="AB9197" s="4"/>
      <c r="AC9197" s="4"/>
      <c r="AD9197" s="4"/>
      <c r="AE9197" s="4"/>
      <c r="BA9197" s="13"/>
      <c r="BC9197" s="2"/>
      <c r="BD9197" s="2"/>
      <c r="BU9197" s="15"/>
      <c r="BV9197" s="6"/>
      <c r="BW9197" s="6"/>
      <c r="BX9197" s="16"/>
      <c r="BY9197" s="16"/>
      <c r="BZ9197" s="16"/>
      <c r="CA9197" s="16"/>
      <c r="CB9197" s="14"/>
    </row>
    <row r="9198" spans="1:80" s="9" customFormat="1" x14ac:dyDescent="0.2">
      <c r="A9198" s="16"/>
      <c r="B9198" s="16"/>
      <c r="C9198" s="16"/>
      <c r="D9198" s="16"/>
      <c r="E9198" s="16"/>
      <c r="F9198" s="3"/>
      <c r="G9198" s="3"/>
      <c r="H9198" s="3"/>
      <c r="I9198" s="3"/>
      <c r="J9198" s="2"/>
      <c r="M9198" s="10"/>
      <c r="N9198" s="2"/>
      <c r="O9198" s="3"/>
      <c r="P9198" s="11"/>
      <c r="Q9198" s="16"/>
      <c r="R9198" s="4"/>
      <c r="S9198" s="12"/>
      <c r="T9198" s="16"/>
      <c r="U9198" s="4"/>
      <c r="V9198" s="3"/>
      <c r="W9198" s="3"/>
      <c r="X9198" s="3"/>
      <c r="Y9198" s="3"/>
      <c r="Z9198" s="3"/>
      <c r="AA9198" s="4"/>
      <c r="AB9198" s="4"/>
      <c r="AC9198" s="4"/>
      <c r="AD9198" s="4"/>
      <c r="AE9198" s="4"/>
      <c r="BA9198" s="13"/>
      <c r="BC9198" s="2"/>
      <c r="BD9198" s="2"/>
      <c r="BU9198" s="15"/>
      <c r="BV9198" s="6"/>
      <c r="BW9198" s="6"/>
      <c r="BX9198" s="16"/>
      <c r="BY9198" s="16"/>
      <c r="BZ9198" s="16"/>
      <c r="CA9198" s="16"/>
      <c r="CB9198" s="14"/>
    </row>
    <row r="9199" spans="1:80" s="9" customFormat="1" x14ac:dyDescent="0.2">
      <c r="A9199" s="16"/>
      <c r="B9199" s="16"/>
      <c r="C9199" s="16"/>
      <c r="D9199" s="16"/>
      <c r="E9199" s="16"/>
      <c r="F9199" s="3"/>
      <c r="G9199" s="3"/>
      <c r="H9199" s="3"/>
      <c r="I9199" s="3"/>
      <c r="J9199" s="2"/>
      <c r="M9199" s="10"/>
      <c r="N9199" s="2"/>
      <c r="O9199" s="3"/>
      <c r="P9199" s="11"/>
      <c r="Q9199" s="16"/>
      <c r="R9199" s="4"/>
      <c r="S9199" s="12"/>
      <c r="T9199" s="16"/>
      <c r="U9199" s="4"/>
      <c r="V9199" s="3"/>
      <c r="W9199" s="3"/>
      <c r="X9199" s="3"/>
      <c r="Y9199" s="3"/>
      <c r="Z9199" s="3"/>
      <c r="AA9199" s="4"/>
      <c r="AB9199" s="4"/>
      <c r="AC9199" s="4"/>
      <c r="AD9199" s="4"/>
      <c r="AE9199" s="4"/>
      <c r="BA9199" s="13"/>
      <c r="BC9199" s="2"/>
      <c r="BD9199" s="2"/>
      <c r="BU9199" s="15"/>
      <c r="BV9199" s="6"/>
      <c r="BW9199" s="6"/>
      <c r="BX9199" s="16"/>
      <c r="BY9199" s="16"/>
      <c r="BZ9199" s="16"/>
      <c r="CA9199" s="16"/>
      <c r="CB9199" s="14"/>
    </row>
    <row r="9200" spans="1:80" s="9" customFormat="1" x14ac:dyDescent="0.2">
      <c r="A9200" s="16"/>
      <c r="B9200" s="16"/>
      <c r="C9200" s="16"/>
      <c r="D9200" s="16"/>
      <c r="E9200" s="16"/>
      <c r="F9200" s="3"/>
      <c r="G9200" s="3"/>
      <c r="H9200" s="3"/>
      <c r="I9200" s="3"/>
      <c r="J9200" s="2"/>
      <c r="M9200" s="10"/>
      <c r="N9200" s="2"/>
      <c r="O9200" s="3"/>
      <c r="P9200" s="11"/>
      <c r="Q9200" s="16"/>
      <c r="R9200" s="4"/>
      <c r="S9200" s="12"/>
      <c r="T9200" s="16"/>
      <c r="U9200" s="4"/>
      <c r="V9200" s="3"/>
      <c r="W9200" s="3"/>
      <c r="X9200" s="3"/>
      <c r="Y9200" s="3"/>
      <c r="Z9200" s="3"/>
      <c r="AA9200" s="4"/>
      <c r="AB9200" s="4"/>
      <c r="AC9200" s="4"/>
      <c r="AD9200" s="4"/>
      <c r="AE9200" s="4"/>
      <c r="BA9200" s="13"/>
      <c r="BC9200" s="2"/>
      <c r="BD9200" s="2"/>
      <c r="BU9200" s="15"/>
      <c r="BV9200" s="6"/>
      <c r="BW9200" s="6"/>
      <c r="BX9200" s="16"/>
      <c r="BY9200" s="16"/>
      <c r="BZ9200" s="16"/>
      <c r="CA9200" s="16"/>
      <c r="CB9200" s="14"/>
    </row>
    <row r="9201" spans="1:80" s="9" customFormat="1" x14ac:dyDescent="0.2">
      <c r="A9201" s="16"/>
      <c r="B9201" s="16"/>
      <c r="C9201" s="16"/>
      <c r="D9201" s="16"/>
      <c r="E9201" s="16"/>
      <c r="F9201" s="3"/>
      <c r="G9201" s="3"/>
      <c r="H9201" s="3"/>
      <c r="I9201" s="3"/>
      <c r="J9201" s="2"/>
      <c r="M9201" s="10"/>
      <c r="N9201" s="2"/>
      <c r="O9201" s="3"/>
      <c r="P9201" s="11"/>
      <c r="Q9201" s="16"/>
      <c r="R9201" s="4"/>
      <c r="S9201" s="12"/>
      <c r="T9201" s="16"/>
      <c r="U9201" s="4"/>
      <c r="V9201" s="3"/>
      <c r="W9201" s="3"/>
      <c r="X9201" s="3"/>
      <c r="Y9201" s="3"/>
      <c r="Z9201" s="3"/>
      <c r="AA9201" s="4"/>
      <c r="AB9201" s="4"/>
      <c r="AC9201" s="4"/>
      <c r="AD9201" s="4"/>
      <c r="AE9201" s="4"/>
      <c r="BA9201" s="13"/>
      <c r="BC9201" s="2"/>
      <c r="BD9201" s="2"/>
      <c r="BU9201" s="15"/>
      <c r="BV9201" s="6"/>
      <c r="BW9201" s="6"/>
      <c r="BX9201" s="16"/>
      <c r="BY9201" s="16"/>
      <c r="BZ9201" s="16"/>
      <c r="CA9201" s="16"/>
      <c r="CB9201" s="14"/>
    </row>
    <row r="9202" spans="1:80" s="9" customFormat="1" x14ac:dyDescent="0.2">
      <c r="A9202" s="16"/>
      <c r="B9202" s="16"/>
      <c r="C9202" s="16"/>
      <c r="D9202" s="16"/>
      <c r="E9202" s="16"/>
      <c r="F9202" s="3"/>
      <c r="G9202" s="3"/>
      <c r="H9202" s="3"/>
      <c r="I9202" s="3"/>
      <c r="J9202" s="2"/>
      <c r="M9202" s="10"/>
      <c r="N9202" s="2"/>
      <c r="O9202" s="3"/>
      <c r="P9202" s="11"/>
      <c r="Q9202" s="16"/>
      <c r="R9202" s="4"/>
      <c r="S9202" s="12"/>
      <c r="T9202" s="16"/>
      <c r="U9202" s="4"/>
      <c r="V9202" s="3"/>
      <c r="W9202" s="3"/>
      <c r="X9202" s="3"/>
      <c r="Y9202" s="3"/>
      <c r="Z9202" s="3"/>
      <c r="AA9202" s="4"/>
      <c r="AB9202" s="4"/>
      <c r="AC9202" s="4"/>
      <c r="AD9202" s="4"/>
      <c r="AE9202" s="4"/>
      <c r="BA9202" s="13"/>
      <c r="BC9202" s="2"/>
      <c r="BD9202" s="2"/>
      <c r="BU9202" s="15"/>
      <c r="BV9202" s="6"/>
      <c r="BW9202" s="6"/>
      <c r="BX9202" s="16"/>
      <c r="BY9202" s="16"/>
      <c r="BZ9202" s="16"/>
      <c r="CA9202" s="16"/>
      <c r="CB9202" s="14"/>
    </row>
    <row r="9203" spans="1:80" s="9" customFormat="1" x14ac:dyDescent="0.2">
      <c r="A9203" s="16"/>
      <c r="B9203" s="16"/>
      <c r="C9203" s="16"/>
      <c r="D9203" s="16"/>
      <c r="E9203" s="16"/>
      <c r="F9203" s="3"/>
      <c r="G9203" s="3"/>
      <c r="H9203" s="3"/>
      <c r="I9203" s="3"/>
      <c r="J9203" s="2"/>
      <c r="M9203" s="10"/>
      <c r="N9203" s="2"/>
      <c r="O9203" s="3"/>
      <c r="P9203" s="11"/>
      <c r="Q9203" s="16"/>
      <c r="R9203" s="4"/>
      <c r="S9203" s="12"/>
      <c r="T9203" s="16"/>
      <c r="U9203" s="4"/>
      <c r="V9203" s="3"/>
      <c r="W9203" s="3"/>
      <c r="X9203" s="3"/>
      <c r="Y9203" s="3"/>
      <c r="Z9203" s="3"/>
      <c r="AA9203" s="4"/>
      <c r="AB9203" s="4"/>
      <c r="AC9203" s="4"/>
      <c r="AD9203" s="4"/>
      <c r="AE9203" s="4"/>
      <c r="BA9203" s="13"/>
      <c r="BC9203" s="2"/>
      <c r="BD9203" s="2"/>
      <c r="BU9203" s="15"/>
      <c r="BV9203" s="6"/>
      <c r="BW9203" s="6"/>
      <c r="BX9203" s="16"/>
      <c r="BY9203" s="16"/>
      <c r="BZ9203" s="16"/>
      <c r="CA9203" s="16"/>
      <c r="CB9203" s="14"/>
    </row>
    <row r="9204" spans="1:80" s="9" customFormat="1" x14ac:dyDescent="0.2">
      <c r="A9204" s="16"/>
      <c r="B9204" s="16"/>
      <c r="C9204" s="16"/>
      <c r="D9204" s="16"/>
      <c r="E9204" s="16"/>
      <c r="F9204" s="3"/>
      <c r="G9204" s="3"/>
      <c r="H9204" s="3"/>
      <c r="I9204" s="3"/>
      <c r="J9204" s="2"/>
      <c r="M9204" s="10"/>
      <c r="N9204" s="2"/>
      <c r="O9204" s="3"/>
      <c r="P9204" s="11"/>
      <c r="Q9204" s="16"/>
      <c r="R9204" s="4"/>
      <c r="S9204" s="12"/>
      <c r="T9204" s="16"/>
      <c r="U9204" s="4"/>
      <c r="V9204" s="3"/>
      <c r="W9204" s="3"/>
      <c r="X9204" s="3"/>
      <c r="Y9204" s="3"/>
      <c r="Z9204" s="3"/>
      <c r="AA9204" s="4"/>
      <c r="AB9204" s="4"/>
      <c r="AC9204" s="4"/>
      <c r="AD9204" s="4"/>
      <c r="AE9204" s="4"/>
      <c r="BA9204" s="13"/>
      <c r="BC9204" s="2"/>
      <c r="BD9204" s="2"/>
      <c r="BU9204" s="15"/>
      <c r="BV9204" s="6"/>
      <c r="BW9204" s="6"/>
      <c r="BX9204" s="16"/>
      <c r="BY9204" s="16"/>
      <c r="BZ9204" s="16"/>
      <c r="CA9204" s="16"/>
      <c r="CB9204" s="14"/>
    </row>
    <row r="9205" spans="1:80" s="9" customFormat="1" x14ac:dyDescent="0.2">
      <c r="A9205" s="16"/>
      <c r="B9205" s="16"/>
      <c r="C9205" s="16"/>
      <c r="D9205" s="16"/>
      <c r="E9205" s="16"/>
      <c r="F9205" s="3"/>
      <c r="G9205" s="3"/>
      <c r="H9205" s="3"/>
      <c r="I9205" s="3"/>
      <c r="J9205" s="2"/>
      <c r="M9205" s="10"/>
      <c r="N9205" s="2"/>
      <c r="O9205" s="3"/>
      <c r="P9205" s="11"/>
      <c r="Q9205" s="16"/>
      <c r="R9205" s="4"/>
      <c r="S9205" s="12"/>
      <c r="T9205" s="16"/>
      <c r="U9205" s="4"/>
      <c r="V9205" s="3"/>
      <c r="W9205" s="3"/>
      <c r="X9205" s="3"/>
      <c r="Y9205" s="3"/>
      <c r="Z9205" s="3"/>
      <c r="AA9205" s="4"/>
      <c r="AB9205" s="4"/>
      <c r="AC9205" s="4"/>
      <c r="AD9205" s="4"/>
      <c r="AE9205" s="4"/>
      <c r="BA9205" s="13"/>
      <c r="BC9205" s="2"/>
      <c r="BD9205" s="2"/>
      <c r="BU9205" s="15"/>
      <c r="BV9205" s="6"/>
      <c r="BW9205" s="6"/>
      <c r="BX9205" s="16"/>
      <c r="BY9205" s="16"/>
      <c r="BZ9205" s="16"/>
      <c r="CA9205" s="16"/>
      <c r="CB9205" s="14"/>
    </row>
    <row r="9206" spans="1:80" s="9" customFormat="1" x14ac:dyDescent="0.2">
      <c r="A9206" s="16"/>
      <c r="B9206" s="16"/>
      <c r="C9206" s="16"/>
      <c r="D9206" s="16"/>
      <c r="E9206" s="16"/>
      <c r="F9206" s="3"/>
      <c r="G9206" s="3"/>
      <c r="H9206" s="3"/>
      <c r="I9206" s="3"/>
      <c r="J9206" s="2"/>
      <c r="M9206" s="10"/>
      <c r="N9206" s="2"/>
      <c r="O9206" s="3"/>
      <c r="P9206" s="11"/>
      <c r="Q9206" s="16"/>
      <c r="R9206" s="4"/>
      <c r="S9206" s="12"/>
      <c r="T9206" s="16"/>
      <c r="U9206" s="4"/>
      <c r="V9206" s="3"/>
      <c r="W9206" s="3"/>
      <c r="X9206" s="3"/>
      <c r="Y9206" s="3"/>
      <c r="Z9206" s="3"/>
      <c r="AA9206" s="4"/>
      <c r="AB9206" s="4"/>
      <c r="AC9206" s="4"/>
      <c r="AD9206" s="4"/>
      <c r="AE9206" s="4"/>
      <c r="BA9206" s="13"/>
      <c r="BC9206" s="2"/>
      <c r="BD9206" s="2"/>
      <c r="BU9206" s="15"/>
      <c r="BV9206" s="6"/>
      <c r="BW9206" s="6"/>
      <c r="BX9206" s="16"/>
      <c r="BY9206" s="16"/>
      <c r="BZ9206" s="16"/>
      <c r="CA9206" s="16"/>
      <c r="CB9206" s="14"/>
    </row>
    <row r="9207" spans="1:80" s="9" customFormat="1" x14ac:dyDescent="0.2">
      <c r="A9207" s="16"/>
      <c r="B9207" s="16"/>
      <c r="C9207" s="16"/>
      <c r="D9207" s="16"/>
      <c r="E9207" s="16"/>
      <c r="F9207" s="3"/>
      <c r="G9207" s="3"/>
      <c r="H9207" s="3"/>
      <c r="I9207" s="3"/>
      <c r="J9207" s="2"/>
      <c r="M9207" s="10"/>
      <c r="N9207" s="2"/>
      <c r="O9207" s="3"/>
      <c r="P9207" s="11"/>
      <c r="Q9207" s="16"/>
      <c r="R9207" s="4"/>
      <c r="S9207" s="12"/>
      <c r="T9207" s="16"/>
      <c r="U9207" s="4"/>
      <c r="V9207" s="3"/>
      <c r="W9207" s="3"/>
      <c r="X9207" s="3"/>
      <c r="Y9207" s="3"/>
      <c r="Z9207" s="3"/>
      <c r="AA9207" s="4"/>
      <c r="AB9207" s="4"/>
      <c r="AC9207" s="4"/>
      <c r="AD9207" s="4"/>
      <c r="AE9207" s="4"/>
      <c r="BA9207" s="13"/>
      <c r="BC9207" s="2"/>
      <c r="BD9207" s="2"/>
      <c r="BU9207" s="15"/>
      <c r="BV9207" s="6"/>
      <c r="BW9207" s="6"/>
      <c r="BX9207" s="16"/>
      <c r="BY9207" s="16"/>
      <c r="BZ9207" s="16"/>
      <c r="CA9207" s="16"/>
      <c r="CB9207" s="14"/>
    </row>
    <row r="9208" spans="1:80" s="9" customFormat="1" x14ac:dyDescent="0.2">
      <c r="A9208" s="16"/>
      <c r="B9208" s="16"/>
      <c r="C9208" s="16"/>
      <c r="D9208" s="16"/>
      <c r="E9208" s="16"/>
      <c r="F9208" s="3"/>
      <c r="G9208" s="3"/>
      <c r="H9208" s="3"/>
      <c r="I9208" s="3"/>
      <c r="J9208" s="2"/>
      <c r="M9208" s="10"/>
      <c r="N9208" s="2"/>
      <c r="O9208" s="3"/>
      <c r="P9208" s="11"/>
      <c r="Q9208" s="16"/>
      <c r="R9208" s="4"/>
      <c r="S9208" s="12"/>
      <c r="T9208" s="16"/>
      <c r="U9208" s="4"/>
      <c r="V9208" s="3"/>
      <c r="W9208" s="3"/>
      <c r="X9208" s="3"/>
      <c r="Y9208" s="3"/>
      <c r="Z9208" s="3"/>
      <c r="AA9208" s="4"/>
      <c r="AB9208" s="4"/>
      <c r="AC9208" s="4"/>
      <c r="AD9208" s="4"/>
      <c r="AE9208" s="4"/>
      <c r="BA9208" s="13"/>
      <c r="BC9208" s="2"/>
      <c r="BD9208" s="2"/>
      <c r="BU9208" s="15"/>
      <c r="BV9208" s="6"/>
      <c r="BW9208" s="6"/>
      <c r="BX9208" s="16"/>
      <c r="BY9208" s="16"/>
      <c r="BZ9208" s="16"/>
      <c r="CA9208" s="16"/>
      <c r="CB9208" s="14"/>
    </row>
    <row r="9209" spans="1:80" s="9" customFormat="1" x14ac:dyDescent="0.2">
      <c r="A9209" s="16"/>
      <c r="B9209" s="16"/>
      <c r="C9209" s="16"/>
      <c r="D9209" s="16"/>
      <c r="E9209" s="16"/>
      <c r="F9209" s="3"/>
      <c r="G9209" s="3"/>
      <c r="H9209" s="3"/>
      <c r="I9209" s="3"/>
      <c r="J9209" s="2"/>
      <c r="M9209" s="10"/>
      <c r="N9209" s="2"/>
      <c r="O9209" s="3"/>
      <c r="P9209" s="11"/>
      <c r="Q9209" s="16"/>
      <c r="R9209" s="4"/>
      <c r="S9209" s="12"/>
      <c r="T9209" s="16"/>
      <c r="U9209" s="4"/>
      <c r="V9209" s="3"/>
      <c r="W9209" s="3"/>
      <c r="X9209" s="3"/>
      <c r="Y9209" s="3"/>
      <c r="Z9209" s="3"/>
      <c r="AA9209" s="4"/>
      <c r="AB9209" s="4"/>
      <c r="AC9209" s="4"/>
      <c r="AD9209" s="4"/>
      <c r="AE9209" s="4"/>
      <c r="BA9209" s="13"/>
      <c r="BC9209" s="2"/>
      <c r="BD9209" s="2"/>
      <c r="BU9209" s="15"/>
      <c r="BV9209" s="6"/>
      <c r="BW9209" s="6"/>
      <c r="BX9209" s="16"/>
      <c r="BY9209" s="16"/>
      <c r="BZ9209" s="16"/>
      <c r="CA9209" s="16"/>
      <c r="CB9209" s="14"/>
    </row>
    <row r="9210" spans="1:80" s="9" customFormat="1" x14ac:dyDescent="0.2">
      <c r="A9210" s="16"/>
      <c r="B9210" s="16"/>
      <c r="C9210" s="16"/>
      <c r="D9210" s="16"/>
      <c r="E9210" s="16"/>
      <c r="F9210" s="3"/>
      <c r="G9210" s="3"/>
      <c r="H9210" s="3"/>
      <c r="I9210" s="3"/>
      <c r="J9210" s="2"/>
      <c r="M9210" s="10"/>
      <c r="N9210" s="2"/>
      <c r="O9210" s="3"/>
      <c r="P9210" s="11"/>
      <c r="Q9210" s="16"/>
      <c r="R9210" s="4"/>
      <c r="S9210" s="12"/>
      <c r="T9210" s="16"/>
      <c r="U9210" s="4"/>
      <c r="V9210" s="3"/>
      <c r="W9210" s="3"/>
      <c r="X9210" s="3"/>
      <c r="Y9210" s="3"/>
      <c r="Z9210" s="3"/>
      <c r="AA9210" s="4"/>
      <c r="AB9210" s="4"/>
      <c r="AC9210" s="4"/>
      <c r="AD9210" s="4"/>
      <c r="AE9210" s="4"/>
      <c r="BA9210" s="13"/>
      <c r="BC9210" s="2"/>
      <c r="BD9210" s="2"/>
      <c r="BU9210" s="15"/>
      <c r="BV9210" s="6"/>
      <c r="BW9210" s="6"/>
      <c r="BX9210" s="16"/>
      <c r="BY9210" s="16"/>
      <c r="BZ9210" s="16"/>
      <c r="CA9210" s="16"/>
      <c r="CB9210" s="14"/>
    </row>
    <row r="9211" spans="1:80" s="9" customFormat="1" x14ac:dyDescent="0.2">
      <c r="A9211" s="16"/>
      <c r="B9211" s="16"/>
      <c r="C9211" s="16"/>
      <c r="D9211" s="16"/>
      <c r="E9211" s="16"/>
      <c r="F9211" s="3"/>
      <c r="G9211" s="3"/>
      <c r="H9211" s="3"/>
      <c r="I9211" s="3"/>
      <c r="J9211" s="2"/>
      <c r="M9211" s="10"/>
      <c r="N9211" s="2"/>
      <c r="O9211" s="3"/>
      <c r="P9211" s="11"/>
      <c r="Q9211" s="16"/>
      <c r="R9211" s="4"/>
      <c r="S9211" s="12"/>
      <c r="T9211" s="16"/>
      <c r="U9211" s="4"/>
      <c r="V9211" s="3"/>
      <c r="W9211" s="3"/>
      <c r="X9211" s="3"/>
      <c r="Y9211" s="3"/>
      <c r="Z9211" s="3"/>
      <c r="AA9211" s="4"/>
      <c r="AB9211" s="4"/>
      <c r="AC9211" s="4"/>
      <c r="AD9211" s="4"/>
      <c r="AE9211" s="4"/>
      <c r="BA9211" s="13"/>
      <c r="BC9211" s="2"/>
      <c r="BD9211" s="2"/>
      <c r="BU9211" s="15"/>
      <c r="BV9211" s="6"/>
      <c r="BW9211" s="6"/>
      <c r="BX9211" s="16"/>
      <c r="BY9211" s="16"/>
      <c r="BZ9211" s="16"/>
      <c r="CA9211" s="16"/>
      <c r="CB9211" s="14"/>
    </row>
    <row r="9212" spans="1:80" s="9" customFormat="1" x14ac:dyDescent="0.2">
      <c r="A9212" s="16"/>
      <c r="B9212" s="16"/>
      <c r="C9212" s="16"/>
      <c r="D9212" s="16"/>
      <c r="E9212" s="16"/>
      <c r="F9212" s="3"/>
      <c r="G9212" s="3"/>
      <c r="H9212" s="3"/>
      <c r="I9212" s="3"/>
      <c r="J9212" s="2"/>
      <c r="M9212" s="10"/>
      <c r="N9212" s="2"/>
      <c r="O9212" s="3"/>
      <c r="P9212" s="11"/>
      <c r="Q9212" s="16"/>
      <c r="R9212" s="4"/>
      <c r="S9212" s="12"/>
      <c r="T9212" s="16"/>
      <c r="U9212" s="4"/>
      <c r="V9212" s="3"/>
      <c r="W9212" s="3"/>
      <c r="X9212" s="3"/>
      <c r="Y9212" s="3"/>
      <c r="Z9212" s="3"/>
      <c r="AA9212" s="4"/>
      <c r="AB9212" s="4"/>
      <c r="AC9212" s="4"/>
      <c r="AD9212" s="4"/>
      <c r="AE9212" s="4"/>
      <c r="BA9212" s="13"/>
      <c r="BC9212" s="2"/>
      <c r="BD9212" s="2"/>
      <c r="BU9212" s="15"/>
      <c r="BV9212" s="6"/>
      <c r="BW9212" s="6"/>
      <c r="BX9212" s="16"/>
      <c r="BY9212" s="16"/>
      <c r="BZ9212" s="16"/>
      <c r="CA9212" s="16"/>
      <c r="CB9212" s="14"/>
    </row>
    <row r="9213" spans="1:80" s="9" customFormat="1" x14ac:dyDescent="0.2">
      <c r="A9213" s="16"/>
      <c r="B9213" s="16"/>
      <c r="C9213" s="16"/>
      <c r="D9213" s="16"/>
      <c r="E9213" s="16"/>
      <c r="F9213" s="3"/>
      <c r="G9213" s="3"/>
      <c r="H9213" s="3"/>
      <c r="I9213" s="3"/>
      <c r="J9213" s="2"/>
      <c r="M9213" s="10"/>
      <c r="N9213" s="2"/>
      <c r="O9213" s="3"/>
      <c r="P9213" s="11"/>
      <c r="Q9213" s="16"/>
      <c r="R9213" s="4"/>
      <c r="S9213" s="12"/>
      <c r="T9213" s="16"/>
      <c r="U9213" s="4"/>
      <c r="V9213" s="3"/>
      <c r="W9213" s="3"/>
      <c r="X9213" s="3"/>
      <c r="Y9213" s="3"/>
      <c r="Z9213" s="3"/>
      <c r="AA9213" s="4"/>
      <c r="AB9213" s="4"/>
      <c r="AC9213" s="4"/>
      <c r="AD9213" s="4"/>
      <c r="AE9213" s="4"/>
      <c r="BA9213" s="13"/>
      <c r="BC9213" s="2"/>
      <c r="BD9213" s="2"/>
      <c r="BU9213" s="15"/>
      <c r="BV9213" s="6"/>
      <c r="BW9213" s="6"/>
      <c r="BX9213" s="16"/>
      <c r="BY9213" s="16"/>
      <c r="BZ9213" s="16"/>
      <c r="CA9213" s="16"/>
      <c r="CB9213" s="14"/>
    </row>
    <row r="9214" spans="1:80" s="9" customFormat="1" x14ac:dyDescent="0.2">
      <c r="A9214" s="16"/>
      <c r="B9214" s="16"/>
      <c r="C9214" s="16"/>
      <c r="D9214" s="16"/>
      <c r="E9214" s="16"/>
      <c r="F9214" s="3"/>
      <c r="G9214" s="3"/>
      <c r="H9214" s="3"/>
      <c r="I9214" s="3"/>
      <c r="J9214" s="2"/>
      <c r="M9214" s="10"/>
      <c r="N9214" s="2"/>
      <c r="O9214" s="3"/>
      <c r="P9214" s="11"/>
      <c r="Q9214" s="16"/>
      <c r="R9214" s="4"/>
      <c r="S9214" s="12"/>
      <c r="T9214" s="16"/>
      <c r="U9214" s="4"/>
      <c r="V9214" s="3"/>
      <c r="W9214" s="3"/>
      <c r="X9214" s="3"/>
      <c r="Y9214" s="3"/>
      <c r="Z9214" s="3"/>
      <c r="AA9214" s="4"/>
      <c r="AB9214" s="4"/>
      <c r="AC9214" s="4"/>
      <c r="AD9214" s="4"/>
      <c r="AE9214" s="4"/>
      <c r="BA9214" s="13"/>
      <c r="BC9214" s="2"/>
      <c r="BD9214" s="2"/>
      <c r="BU9214" s="15"/>
      <c r="BV9214" s="6"/>
      <c r="BW9214" s="6"/>
      <c r="BX9214" s="16"/>
      <c r="BY9214" s="16"/>
      <c r="BZ9214" s="16"/>
      <c r="CA9214" s="16"/>
      <c r="CB9214" s="14"/>
    </row>
    <row r="9215" spans="1:80" s="9" customFormat="1" x14ac:dyDescent="0.2">
      <c r="A9215" s="16"/>
      <c r="B9215" s="16"/>
      <c r="C9215" s="16"/>
      <c r="D9215" s="16"/>
      <c r="E9215" s="16"/>
      <c r="F9215" s="3"/>
      <c r="G9215" s="3"/>
      <c r="H9215" s="3"/>
      <c r="I9215" s="3"/>
      <c r="J9215" s="2"/>
      <c r="M9215" s="10"/>
      <c r="N9215" s="2"/>
      <c r="O9215" s="3"/>
      <c r="P9215" s="11"/>
      <c r="Q9215" s="16"/>
      <c r="R9215" s="4"/>
      <c r="S9215" s="12"/>
      <c r="T9215" s="16"/>
      <c r="U9215" s="4"/>
      <c r="V9215" s="3"/>
      <c r="W9215" s="3"/>
      <c r="X9215" s="3"/>
      <c r="Y9215" s="3"/>
      <c r="Z9215" s="3"/>
      <c r="AA9215" s="4"/>
      <c r="AB9215" s="4"/>
      <c r="AC9215" s="4"/>
      <c r="AD9215" s="4"/>
      <c r="AE9215" s="4"/>
      <c r="BA9215" s="13"/>
      <c r="BC9215" s="2"/>
      <c r="BD9215" s="2"/>
      <c r="BU9215" s="15"/>
      <c r="BV9215" s="6"/>
      <c r="BW9215" s="6"/>
      <c r="BX9215" s="16"/>
      <c r="BY9215" s="16"/>
      <c r="BZ9215" s="16"/>
      <c r="CA9215" s="16"/>
      <c r="CB9215" s="14"/>
    </row>
    <row r="9216" spans="1:80" s="9" customFormat="1" x14ac:dyDescent="0.2">
      <c r="A9216" s="16"/>
      <c r="B9216" s="16"/>
      <c r="C9216" s="16"/>
      <c r="D9216" s="16"/>
      <c r="E9216" s="16"/>
      <c r="F9216" s="3"/>
      <c r="G9216" s="3"/>
      <c r="H9216" s="3"/>
      <c r="I9216" s="3"/>
      <c r="J9216" s="2"/>
      <c r="M9216" s="10"/>
      <c r="N9216" s="2"/>
      <c r="O9216" s="3"/>
      <c r="P9216" s="11"/>
      <c r="Q9216" s="16"/>
      <c r="R9216" s="4"/>
      <c r="S9216" s="12"/>
      <c r="T9216" s="16"/>
      <c r="U9216" s="4"/>
      <c r="V9216" s="3"/>
      <c r="W9216" s="3"/>
      <c r="X9216" s="3"/>
      <c r="Y9216" s="3"/>
      <c r="Z9216" s="3"/>
      <c r="AA9216" s="4"/>
      <c r="AB9216" s="4"/>
      <c r="AC9216" s="4"/>
      <c r="AD9216" s="4"/>
      <c r="AE9216" s="4"/>
      <c r="BA9216" s="13"/>
      <c r="BC9216" s="2"/>
      <c r="BD9216" s="2"/>
      <c r="BU9216" s="15"/>
      <c r="BV9216" s="6"/>
      <c r="BW9216" s="6"/>
      <c r="BX9216" s="16"/>
      <c r="BY9216" s="16"/>
      <c r="BZ9216" s="16"/>
      <c r="CA9216" s="16"/>
      <c r="CB9216" s="14"/>
    </row>
    <row r="9217" spans="1:80" s="9" customFormat="1" x14ac:dyDescent="0.2">
      <c r="A9217" s="16"/>
      <c r="B9217" s="16"/>
      <c r="C9217" s="16"/>
      <c r="D9217" s="16"/>
      <c r="E9217" s="16"/>
      <c r="F9217" s="3"/>
      <c r="G9217" s="3"/>
      <c r="H9217" s="3"/>
      <c r="I9217" s="3"/>
      <c r="J9217" s="2"/>
      <c r="M9217" s="10"/>
      <c r="N9217" s="2"/>
      <c r="O9217" s="3"/>
      <c r="P9217" s="11"/>
      <c r="Q9217" s="16"/>
      <c r="R9217" s="4"/>
      <c r="S9217" s="12"/>
      <c r="T9217" s="16"/>
      <c r="U9217" s="4"/>
      <c r="V9217" s="3"/>
      <c r="W9217" s="3"/>
      <c r="X9217" s="3"/>
      <c r="Y9217" s="3"/>
      <c r="Z9217" s="3"/>
      <c r="AA9217" s="4"/>
      <c r="AB9217" s="4"/>
      <c r="AC9217" s="4"/>
      <c r="AD9217" s="4"/>
      <c r="AE9217" s="4"/>
      <c r="BA9217" s="13"/>
      <c r="BC9217" s="2"/>
      <c r="BD9217" s="2"/>
      <c r="BU9217" s="15"/>
      <c r="BV9217" s="6"/>
      <c r="BW9217" s="6"/>
      <c r="BX9217" s="16"/>
      <c r="BY9217" s="16"/>
      <c r="BZ9217" s="16"/>
      <c r="CA9217" s="16"/>
      <c r="CB9217" s="14"/>
    </row>
    <row r="9218" spans="1:80" s="9" customFormat="1" x14ac:dyDescent="0.2">
      <c r="A9218" s="16"/>
      <c r="B9218" s="16"/>
      <c r="C9218" s="16"/>
      <c r="D9218" s="16"/>
      <c r="E9218" s="16"/>
      <c r="F9218" s="3"/>
      <c r="G9218" s="3"/>
      <c r="H9218" s="3"/>
      <c r="I9218" s="3"/>
      <c r="J9218" s="2"/>
      <c r="M9218" s="10"/>
      <c r="N9218" s="2"/>
      <c r="O9218" s="3"/>
      <c r="P9218" s="11"/>
      <c r="Q9218" s="16"/>
      <c r="R9218" s="4"/>
      <c r="S9218" s="12"/>
      <c r="T9218" s="16"/>
      <c r="U9218" s="4"/>
      <c r="V9218" s="3"/>
      <c r="W9218" s="3"/>
      <c r="X9218" s="3"/>
      <c r="Y9218" s="3"/>
      <c r="Z9218" s="3"/>
      <c r="AA9218" s="4"/>
      <c r="AB9218" s="4"/>
      <c r="AC9218" s="4"/>
      <c r="AD9218" s="4"/>
      <c r="AE9218" s="4"/>
      <c r="BA9218" s="13"/>
      <c r="BC9218" s="2"/>
      <c r="BD9218" s="2"/>
      <c r="BU9218" s="15"/>
      <c r="BV9218" s="6"/>
      <c r="BW9218" s="6"/>
      <c r="BX9218" s="16"/>
      <c r="BY9218" s="16"/>
      <c r="BZ9218" s="16"/>
      <c r="CA9218" s="16"/>
      <c r="CB9218" s="14"/>
    </row>
    <row r="9219" spans="1:80" s="9" customFormat="1" x14ac:dyDescent="0.2">
      <c r="A9219" s="16"/>
      <c r="B9219" s="16"/>
      <c r="C9219" s="16"/>
      <c r="D9219" s="16"/>
      <c r="E9219" s="16"/>
      <c r="F9219" s="3"/>
      <c r="G9219" s="3"/>
      <c r="H9219" s="3"/>
      <c r="I9219" s="3"/>
      <c r="J9219" s="2"/>
      <c r="M9219" s="10"/>
      <c r="N9219" s="2"/>
      <c r="O9219" s="3"/>
      <c r="P9219" s="11"/>
      <c r="Q9219" s="16"/>
      <c r="R9219" s="4"/>
      <c r="S9219" s="12"/>
      <c r="T9219" s="16"/>
      <c r="U9219" s="4"/>
      <c r="V9219" s="3"/>
      <c r="W9219" s="3"/>
      <c r="X9219" s="3"/>
      <c r="Y9219" s="3"/>
      <c r="Z9219" s="3"/>
      <c r="AA9219" s="4"/>
      <c r="AB9219" s="4"/>
      <c r="AC9219" s="4"/>
      <c r="AD9219" s="4"/>
      <c r="AE9219" s="4"/>
      <c r="BA9219" s="13"/>
      <c r="BC9219" s="2"/>
      <c r="BD9219" s="2"/>
      <c r="BU9219" s="15"/>
      <c r="BV9219" s="6"/>
      <c r="BW9219" s="6"/>
      <c r="BX9219" s="16"/>
      <c r="BY9219" s="16"/>
      <c r="BZ9219" s="16"/>
      <c r="CA9219" s="16"/>
      <c r="CB9219" s="14"/>
    </row>
    <row r="9220" spans="1:80" s="9" customFormat="1" x14ac:dyDescent="0.2">
      <c r="A9220" s="16"/>
      <c r="B9220" s="16"/>
      <c r="C9220" s="16"/>
      <c r="D9220" s="16"/>
      <c r="E9220" s="16"/>
      <c r="F9220" s="3"/>
      <c r="G9220" s="3"/>
      <c r="H9220" s="3"/>
      <c r="I9220" s="3"/>
      <c r="J9220" s="2"/>
      <c r="M9220" s="10"/>
      <c r="N9220" s="2"/>
      <c r="O9220" s="3"/>
      <c r="P9220" s="11"/>
      <c r="Q9220" s="16"/>
      <c r="R9220" s="4"/>
      <c r="S9220" s="12"/>
      <c r="T9220" s="16"/>
      <c r="U9220" s="4"/>
      <c r="V9220" s="3"/>
      <c r="W9220" s="3"/>
      <c r="X9220" s="3"/>
      <c r="Y9220" s="3"/>
      <c r="Z9220" s="3"/>
      <c r="AA9220" s="4"/>
      <c r="AB9220" s="4"/>
      <c r="AC9220" s="4"/>
      <c r="AD9220" s="4"/>
      <c r="AE9220" s="4"/>
      <c r="BA9220" s="13"/>
      <c r="BC9220" s="2"/>
      <c r="BD9220" s="2"/>
      <c r="BU9220" s="15"/>
      <c r="BV9220" s="6"/>
      <c r="BW9220" s="6"/>
      <c r="BX9220" s="16"/>
      <c r="BY9220" s="16"/>
      <c r="BZ9220" s="16"/>
      <c r="CA9220" s="16"/>
      <c r="CB9220" s="14"/>
    </row>
    <row r="9221" spans="1:80" s="9" customFormat="1" x14ac:dyDescent="0.2">
      <c r="A9221" s="16"/>
      <c r="B9221" s="16"/>
      <c r="C9221" s="16"/>
      <c r="D9221" s="16"/>
      <c r="E9221" s="16"/>
      <c r="F9221" s="3"/>
      <c r="G9221" s="3"/>
      <c r="H9221" s="3"/>
      <c r="I9221" s="3"/>
      <c r="J9221" s="2"/>
      <c r="M9221" s="10"/>
      <c r="N9221" s="2"/>
      <c r="O9221" s="3"/>
      <c r="P9221" s="11"/>
      <c r="Q9221" s="16"/>
      <c r="R9221" s="4"/>
      <c r="S9221" s="12"/>
      <c r="T9221" s="16"/>
      <c r="U9221" s="4"/>
      <c r="V9221" s="3"/>
      <c r="W9221" s="3"/>
      <c r="X9221" s="3"/>
      <c r="Y9221" s="3"/>
      <c r="Z9221" s="3"/>
      <c r="AA9221" s="4"/>
      <c r="AB9221" s="4"/>
      <c r="AC9221" s="4"/>
      <c r="AD9221" s="4"/>
      <c r="AE9221" s="4"/>
      <c r="BA9221" s="13"/>
      <c r="BC9221" s="2"/>
      <c r="BD9221" s="2"/>
      <c r="BU9221" s="15"/>
      <c r="BV9221" s="6"/>
      <c r="BW9221" s="6"/>
      <c r="BX9221" s="16"/>
      <c r="BY9221" s="16"/>
      <c r="BZ9221" s="16"/>
      <c r="CA9221" s="16"/>
      <c r="CB9221" s="14"/>
    </row>
    <row r="9222" spans="1:80" s="9" customFormat="1" x14ac:dyDescent="0.2">
      <c r="A9222" s="16"/>
      <c r="B9222" s="16"/>
      <c r="C9222" s="16"/>
      <c r="D9222" s="16"/>
      <c r="E9222" s="16"/>
      <c r="F9222" s="3"/>
      <c r="G9222" s="3"/>
      <c r="H9222" s="3"/>
      <c r="I9222" s="3"/>
      <c r="J9222" s="2"/>
      <c r="M9222" s="10"/>
      <c r="N9222" s="2"/>
      <c r="O9222" s="3"/>
      <c r="P9222" s="11"/>
      <c r="Q9222" s="16"/>
      <c r="R9222" s="4"/>
      <c r="S9222" s="12"/>
      <c r="T9222" s="16"/>
      <c r="U9222" s="4"/>
      <c r="V9222" s="3"/>
      <c r="W9222" s="3"/>
      <c r="X9222" s="3"/>
      <c r="Y9222" s="3"/>
      <c r="Z9222" s="3"/>
      <c r="AA9222" s="4"/>
      <c r="AB9222" s="4"/>
      <c r="AC9222" s="4"/>
      <c r="AD9222" s="4"/>
      <c r="AE9222" s="4"/>
      <c r="BA9222" s="13"/>
      <c r="BC9222" s="2"/>
      <c r="BD9222" s="2"/>
      <c r="BU9222" s="15"/>
      <c r="BV9222" s="6"/>
      <c r="BW9222" s="6"/>
      <c r="BX9222" s="16"/>
      <c r="BY9222" s="16"/>
      <c r="BZ9222" s="16"/>
      <c r="CA9222" s="16"/>
      <c r="CB9222" s="14"/>
    </row>
    <row r="9223" spans="1:80" s="9" customFormat="1" x14ac:dyDescent="0.2">
      <c r="A9223" s="16"/>
      <c r="B9223" s="16"/>
      <c r="C9223" s="16"/>
      <c r="D9223" s="16"/>
      <c r="E9223" s="16"/>
      <c r="F9223" s="3"/>
      <c r="G9223" s="3"/>
      <c r="H9223" s="3"/>
      <c r="I9223" s="3"/>
      <c r="J9223" s="2"/>
      <c r="M9223" s="10"/>
      <c r="N9223" s="2"/>
      <c r="O9223" s="3"/>
      <c r="P9223" s="11"/>
      <c r="Q9223" s="16"/>
      <c r="R9223" s="4"/>
      <c r="S9223" s="12"/>
      <c r="T9223" s="16"/>
      <c r="U9223" s="4"/>
      <c r="V9223" s="3"/>
      <c r="W9223" s="3"/>
      <c r="X9223" s="3"/>
      <c r="Y9223" s="3"/>
      <c r="Z9223" s="3"/>
      <c r="AA9223" s="4"/>
      <c r="AB9223" s="4"/>
      <c r="AC9223" s="4"/>
      <c r="AD9223" s="4"/>
      <c r="AE9223" s="4"/>
      <c r="BA9223" s="13"/>
      <c r="BC9223" s="2"/>
      <c r="BD9223" s="2"/>
      <c r="BU9223" s="15"/>
      <c r="BV9223" s="6"/>
      <c r="BW9223" s="6"/>
      <c r="BX9223" s="16"/>
      <c r="BY9223" s="16"/>
      <c r="BZ9223" s="16"/>
      <c r="CA9223" s="16"/>
      <c r="CB9223" s="14"/>
    </row>
    <row r="9224" spans="1:80" s="9" customFormat="1" x14ac:dyDescent="0.2">
      <c r="A9224" s="16"/>
      <c r="B9224" s="16"/>
      <c r="C9224" s="16"/>
      <c r="D9224" s="16"/>
      <c r="E9224" s="16"/>
      <c r="F9224" s="3"/>
      <c r="G9224" s="3"/>
      <c r="H9224" s="3"/>
      <c r="I9224" s="3"/>
      <c r="J9224" s="2"/>
      <c r="M9224" s="10"/>
      <c r="N9224" s="2"/>
      <c r="O9224" s="3"/>
      <c r="P9224" s="11"/>
      <c r="Q9224" s="16"/>
      <c r="R9224" s="4"/>
      <c r="S9224" s="12"/>
      <c r="T9224" s="16"/>
      <c r="U9224" s="4"/>
      <c r="V9224" s="3"/>
      <c r="W9224" s="3"/>
      <c r="X9224" s="3"/>
      <c r="Y9224" s="3"/>
      <c r="Z9224" s="3"/>
      <c r="AA9224" s="4"/>
      <c r="AB9224" s="4"/>
      <c r="AC9224" s="4"/>
      <c r="AD9224" s="4"/>
      <c r="AE9224" s="4"/>
      <c r="BA9224" s="13"/>
      <c r="BC9224" s="2"/>
      <c r="BD9224" s="2"/>
      <c r="BU9224" s="15"/>
      <c r="BV9224" s="6"/>
      <c r="BW9224" s="6"/>
      <c r="BX9224" s="16"/>
      <c r="BY9224" s="16"/>
      <c r="BZ9224" s="16"/>
      <c r="CA9224" s="16"/>
      <c r="CB9224" s="14"/>
    </row>
    <row r="9225" spans="1:80" s="9" customFormat="1" x14ac:dyDescent="0.2">
      <c r="A9225" s="16"/>
      <c r="B9225" s="16"/>
      <c r="C9225" s="16"/>
      <c r="D9225" s="16"/>
      <c r="E9225" s="16"/>
      <c r="F9225" s="3"/>
      <c r="G9225" s="3"/>
      <c r="H9225" s="3"/>
      <c r="I9225" s="3"/>
      <c r="J9225" s="2"/>
      <c r="M9225" s="10"/>
      <c r="N9225" s="2"/>
      <c r="O9225" s="3"/>
      <c r="P9225" s="11"/>
      <c r="Q9225" s="16"/>
      <c r="R9225" s="4"/>
      <c r="S9225" s="12"/>
      <c r="T9225" s="16"/>
      <c r="U9225" s="4"/>
      <c r="V9225" s="3"/>
      <c r="W9225" s="3"/>
      <c r="X9225" s="3"/>
      <c r="Y9225" s="3"/>
      <c r="Z9225" s="3"/>
      <c r="AA9225" s="4"/>
      <c r="AB9225" s="4"/>
      <c r="AC9225" s="4"/>
      <c r="AD9225" s="4"/>
      <c r="AE9225" s="4"/>
      <c r="BA9225" s="13"/>
      <c r="BC9225" s="2"/>
      <c r="BD9225" s="2"/>
      <c r="BU9225" s="15"/>
      <c r="BV9225" s="6"/>
      <c r="BW9225" s="6"/>
      <c r="BX9225" s="16"/>
      <c r="BY9225" s="16"/>
      <c r="BZ9225" s="16"/>
      <c r="CA9225" s="16"/>
      <c r="CB9225" s="14"/>
    </row>
    <row r="9226" spans="1:80" s="9" customFormat="1" x14ac:dyDescent="0.2">
      <c r="A9226" s="16"/>
      <c r="B9226" s="16"/>
      <c r="C9226" s="16"/>
      <c r="D9226" s="16"/>
      <c r="E9226" s="16"/>
      <c r="F9226" s="3"/>
      <c r="G9226" s="3"/>
      <c r="H9226" s="3"/>
      <c r="I9226" s="3"/>
      <c r="J9226" s="2"/>
      <c r="M9226" s="10"/>
      <c r="N9226" s="2"/>
      <c r="O9226" s="3"/>
      <c r="P9226" s="11"/>
      <c r="Q9226" s="16"/>
      <c r="R9226" s="4"/>
      <c r="S9226" s="12"/>
      <c r="T9226" s="16"/>
      <c r="U9226" s="4"/>
      <c r="V9226" s="3"/>
      <c r="W9226" s="3"/>
      <c r="X9226" s="3"/>
      <c r="Y9226" s="3"/>
      <c r="Z9226" s="3"/>
      <c r="AA9226" s="4"/>
      <c r="AB9226" s="4"/>
      <c r="AC9226" s="4"/>
      <c r="AD9226" s="4"/>
      <c r="AE9226" s="4"/>
      <c r="BA9226" s="13"/>
      <c r="BC9226" s="2"/>
      <c r="BD9226" s="2"/>
      <c r="BU9226" s="15"/>
      <c r="BV9226" s="6"/>
      <c r="BW9226" s="6"/>
      <c r="BX9226" s="16"/>
      <c r="BY9226" s="16"/>
      <c r="BZ9226" s="16"/>
      <c r="CA9226" s="16"/>
      <c r="CB9226" s="14"/>
    </row>
    <row r="9227" spans="1:80" s="9" customFormat="1" x14ac:dyDescent="0.2">
      <c r="A9227" s="16"/>
      <c r="B9227" s="16"/>
      <c r="C9227" s="16"/>
      <c r="D9227" s="16"/>
      <c r="E9227" s="16"/>
      <c r="F9227" s="3"/>
      <c r="G9227" s="3"/>
      <c r="H9227" s="3"/>
      <c r="I9227" s="3"/>
      <c r="J9227" s="2"/>
      <c r="M9227" s="10"/>
      <c r="N9227" s="2"/>
      <c r="O9227" s="3"/>
      <c r="P9227" s="11"/>
      <c r="Q9227" s="16"/>
      <c r="R9227" s="4"/>
      <c r="S9227" s="12"/>
      <c r="T9227" s="16"/>
      <c r="U9227" s="4"/>
      <c r="V9227" s="3"/>
      <c r="W9227" s="3"/>
      <c r="X9227" s="3"/>
      <c r="Y9227" s="3"/>
      <c r="Z9227" s="3"/>
      <c r="AA9227" s="4"/>
      <c r="AB9227" s="4"/>
      <c r="AC9227" s="4"/>
      <c r="AD9227" s="4"/>
      <c r="AE9227" s="4"/>
      <c r="BA9227" s="13"/>
      <c r="BC9227" s="2"/>
      <c r="BD9227" s="2"/>
      <c r="BU9227" s="15"/>
      <c r="BV9227" s="6"/>
      <c r="BW9227" s="6"/>
      <c r="BX9227" s="16"/>
      <c r="BY9227" s="16"/>
      <c r="BZ9227" s="16"/>
      <c r="CA9227" s="16"/>
      <c r="CB9227" s="14"/>
    </row>
    <row r="9228" spans="1:80" s="9" customFormat="1" x14ac:dyDescent="0.2">
      <c r="A9228" s="16"/>
      <c r="B9228" s="16"/>
      <c r="C9228" s="16"/>
      <c r="D9228" s="16"/>
      <c r="E9228" s="16"/>
      <c r="F9228" s="3"/>
      <c r="G9228" s="3"/>
      <c r="H9228" s="3"/>
      <c r="I9228" s="3"/>
      <c r="J9228" s="2"/>
      <c r="M9228" s="10"/>
      <c r="N9228" s="2"/>
      <c r="O9228" s="3"/>
      <c r="P9228" s="11"/>
      <c r="Q9228" s="16"/>
      <c r="R9228" s="4"/>
      <c r="S9228" s="12"/>
      <c r="T9228" s="16"/>
      <c r="U9228" s="4"/>
      <c r="V9228" s="3"/>
      <c r="W9228" s="3"/>
      <c r="X9228" s="3"/>
      <c r="Y9228" s="3"/>
      <c r="Z9228" s="3"/>
      <c r="AA9228" s="4"/>
      <c r="AB9228" s="4"/>
      <c r="AC9228" s="4"/>
      <c r="AD9228" s="4"/>
      <c r="AE9228" s="4"/>
      <c r="BA9228" s="13"/>
      <c r="BC9228" s="2"/>
      <c r="BD9228" s="2"/>
      <c r="BU9228" s="15"/>
      <c r="BV9228" s="6"/>
      <c r="BW9228" s="6"/>
      <c r="BX9228" s="16"/>
      <c r="BY9228" s="16"/>
      <c r="BZ9228" s="16"/>
      <c r="CA9228" s="16"/>
      <c r="CB9228" s="14"/>
    </row>
    <row r="9229" spans="1:80" s="9" customFormat="1" x14ac:dyDescent="0.2">
      <c r="A9229" s="16"/>
      <c r="B9229" s="16"/>
      <c r="C9229" s="16"/>
      <c r="D9229" s="16"/>
      <c r="E9229" s="16"/>
      <c r="F9229" s="3"/>
      <c r="G9229" s="3"/>
      <c r="H9229" s="3"/>
      <c r="I9229" s="3"/>
      <c r="J9229" s="2"/>
      <c r="M9229" s="10"/>
      <c r="N9229" s="2"/>
      <c r="O9229" s="3"/>
      <c r="P9229" s="11"/>
      <c r="Q9229" s="16"/>
      <c r="R9229" s="4"/>
      <c r="S9229" s="12"/>
      <c r="T9229" s="16"/>
      <c r="U9229" s="4"/>
      <c r="V9229" s="3"/>
      <c r="W9229" s="3"/>
      <c r="X9229" s="3"/>
      <c r="Y9229" s="3"/>
      <c r="Z9229" s="3"/>
      <c r="AA9229" s="4"/>
      <c r="AB9229" s="4"/>
      <c r="AC9229" s="4"/>
      <c r="AD9229" s="4"/>
      <c r="AE9229" s="4"/>
      <c r="BA9229" s="13"/>
      <c r="BC9229" s="2"/>
      <c r="BD9229" s="2"/>
      <c r="BU9229" s="15"/>
      <c r="BV9229" s="6"/>
      <c r="BW9229" s="6"/>
      <c r="BX9229" s="16"/>
      <c r="BY9229" s="16"/>
      <c r="BZ9229" s="16"/>
      <c r="CA9229" s="16"/>
      <c r="CB9229" s="14"/>
    </row>
    <row r="9230" spans="1:80" s="9" customFormat="1" x14ac:dyDescent="0.2">
      <c r="A9230" s="16"/>
      <c r="B9230" s="16"/>
      <c r="C9230" s="16"/>
      <c r="D9230" s="16"/>
      <c r="E9230" s="16"/>
      <c r="F9230" s="3"/>
      <c r="G9230" s="3"/>
      <c r="H9230" s="3"/>
      <c r="I9230" s="3"/>
      <c r="J9230" s="2"/>
      <c r="M9230" s="10"/>
      <c r="N9230" s="2"/>
      <c r="O9230" s="3"/>
      <c r="P9230" s="11"/>
      <c r="Q9230" s="16"/>
      <c r="R9230" s="4"/>
      <c r="S9230" s="12"/>
      <c r="T9230" s="16"/>
      <c r="U9230" s="4"/>
      <c r="V9230" s="3"/>
      <c r="W9230" s="3"/>
      <c r="X9230" s="3"/>
      <c r="Y9230" s="3"/>
      <c r="Z9230" s="3"/>
      <c r="AA9230" s="4"/>
      <c r="AB9230" s="4"/>
      <c r="AC9230" s="4"/>
      <c r="AD9230" s="4"/>
      <c r="AE9230" s="4"/>
      <c r="BA9230" s="13"/>
      <c r="BC9230" s="2"/>
      <c r="BD9230" s="2"/>
      <c r="BU9230" s="15"/>
      <c r="BV9230" s="6"/>
      <c r="BW9230" s="6"/>
      <c r="BX9230" s="16"/>
      <c r="BY9230" s="16"/>
      <c r="BZ9230" s="16"/>
      <c r="CA9230" s="16"/>
      <c r="CB9230" s="14"/>
    </row>
    <row r="9231" spans="1:80" s="9" customFormat="1" x14ac:dyDescent="0.2">
      <c r="A9231" s="16"/>
      <c r="B9231" s="16"/>
      <c r="C9231" s="16"/>
      <c r="D9231" s="16"/>
      <c r="E9231" s="16"/>
      <c r="F9231" s="3"/>
      <c r="G9231" s="3"/>
      <c r="H9231" s="3"/>
      <c r="I9231" s="3"/>
      <c r="J9231" s="2"/>
      <c r="M9231" s="10"/>
      <c r="N9231" s="2"/>
      <c r="O9231" s="3"/>
      <c r="P9231" s="11"/>
      <c r="Q9231" s="16"/>
      <c r="R9231" s="4"/>
      <c r="S9231" s="12"/>
      <c r="T9231" s="16"/>
      <c r="U9231" s="4"/>
      <c r="V9231" s="3"/>
      <c r="W9231" s="3"/>
      <c r="X9231" s="3"/>
      <c r="Y9231" s="3"/>
      <c r="Z9231" s="3"/>
      <c r="AA9231" s="4"/>
      <c r="AB9231" s="4"/>
      <c r="AC9231" s="4"/>
      <c r="AD9231" s="4"/>
      <c r="AE9231" s="4"/>
      <c r="BA9231" s="13"/>
      <c r="BC9231" s="2"/>
      <c r="BD9231" s="2"/>
      <c r="BU9231" s="15"/>
      <c r="BV9231" s="6"/>
      <c r="BW9231" s="6"/>
      <c r="BX9231" s="16"/>
      <c r="BY9231" s="16"/>
      <c r="BZ9231" s="16"/>
      <c r="CA9231" s="16"/>
      <c r="CB9231" s="14"/>
    </row>
    <row r="9232" spans="1:80" s="9" customFormat="1" x14ac:dyDescent="0.2">
      <c r="A9232" s="16"/>
      <c r="B9232" s="16"/>
      <c r="C9232" s="16"/>
      <c r="D9232" s="16"/>
      <c r="E9232" s="16"/>
      <c r="F9232" s="3"/>
      <c r="G9232" s="3"/>
      <c r="H9232" s="3"/>
      <c r="I9232" s="3"/>
      <c r="J9232" s="2"/>
      <c r="M9232" s="10"/>
      <c r="N9232" s="2"/>
      <c r="O9232" s="3"/>
      <c r="P9232" s="11"/>
      <c r="Q9232" s="16"/>
      <c r="R9232" s="4"/>
      <c r="S9232" s="12"/>
      <c r="T9232" s="16"/>
      <c r="U9232" s="4"/>
      <c r="V9232" s="3"/>
      <c r="W9232" s="3"/>
      <c r="X9232" s="3"/>
      <c r="Y9232" s="3"/>
      <c r="Z9232" s="3"/>
      <c r="AA9232" s="4"/>
      <c r="AB9232" s="4"/>
      <c r="AC9232" s="4"/>
      <c r="AD9232" s="4"/>
      <c r="AE9232" s="4"/>
      <c r="BA9232" s="13"/>
      <c r="BC9232" s="2"/>
      <c r="BD9232" s="2"/>
      <c r="BU9232" s="15"/>
      <c r="BV9232" s="6"/>
      <c r="BW9232" s="6"/>
      <c r="BX9232" s="16"/>
      <c r="BY9232" s="16"/>
      <c r="BZ9232" s="16"/>
      <c r="CA9232" s="16"/>
      <c r="CB9232" s="14"/>
    </row>
    <row r="9233" spans="1:80" s="9" customFormat="1" x14ac:dyDescent="0.2">
      <c r="A9233" s="16"/>
      <c r="B9233" s="16"/>
      <c r="C9233" s="16"/>
      <c r="D9233" s="16"/>
      <c r="E9233" s="16"/>
      <c r="F9233" s="3"/>
      <c r="G9233" s="3"/>
      <c r="H9233" s="3"/>
      <c r="I9233" s="3"/>
      <c r="J9233" s="2"/>
      <c r="M9233" s="10"/>
      <c r="N9233" s="2"/>
      <c r="O9233" s="3"/>
      <c r="P9233" s="11"/>
      <c r="Q9233" s="16"/>
      <c r="R9233" s="4"/>
      <c r="S9233" s="12"/>
      <c r="T9233" s="16"/>
      <c r="U9233" s="4"/>
      <c r="V9233" s="3"/>
      <c r="W9233" s="3"/>
      <c r="X9233" s="3"/>
      <c r="Y9233" s="3"/>
      <c r="Z9233" s="3"/>
      <c r="AA9233" s="4"/>
      <c r="AB9233" s="4"/>
      <c r="AC9233" s="4"/>
      <c r="AD9233" s="4"/>
      <c r="AE9233" s="4"/>
      <c r="BA9233" s="13"/>
      <c r="BC9233" s="2"/>
      <c r="BD9233" s="2"/>
      <c r="BU9233" s="15"/>
      <c r="BV9233" s="6"/>
      <c r="BW9233" s="6"/>
      <c r="BX9233" s="16"/>
      <c r="BY9233" s="16"/>
      <c r="BZ9233" s="16"/>
      <c r="CA9233" s="16"/>
      <c r="CB9233" s="14"/>
    </row>
    <row r="9234" spans="1:80" s="9" customFormat="1" x14ac:dyDescent="0.2">
      <c r="A9234" s="16"/>
      <c r="B9234" s="16"/>
      <c r="C9234" s="16"/>
      <c r="D9234" s="16"/>
      <c r="E9234" s="16"/>
      <c r="F9234" s="3"/>
      <c r="G9234" s="3"/>
      <c r="H9234" s="3"/>
      <c r="I9234" s="3"/>
      <c r="J9234" s="2"/>
      <c r="M9234" s="10"/>
      <c r="N9234" s="2"/>
      <c r="O9234" s="3"/>
      <c r="P9234" s="11"/>
      <c r="Q9234" s="16"/>
      <c r="R9234" s="4"/>
      <c r="S9234" s="12"/>
      <c r="T9234" s="16"/>
      <c r="U9234" s="4"/>
      <c r="V9234" s="3"/>
      <c r="W9234" s="3"/>
      <c r="X9234" s="3"/>
      <c r="Y9234" s="3"/>
      <c r="Z9234" s="3"/>
      <c r="AA9234" s="4"/>
      <c r="AB9234" s="4"/>
      <c r="AC9234" s="4"/>
      <c r="AD9234" s="4"/>
      <c r="AE9234" s="4"/>
      <c r="BA9234" s="13"/>
      <c r="BC9234" s="2"/>
      <c r="BD9234" s="2"/>
      <c r="BU9234" s="15"/>
      <c r="BV9234" s="6"/>
      <c r="BW9234" s="6"/>
      <c r="BX9234" s="16"/>
      <c r="BY9234" s="16"/>
      <c r="BZ9234" s="16"/>
      <c r="CA9234" s="16"/>
      <c r="CB9234" s="14"/>
    </row>
    <row r="9235" spans="1:80" s="9" customFormat="1" x14ac:dyDescent="0.2">
      <c r="A9235" s="16"/>
      <c r="B9235" s="16"/>
      <c r="C9235" s="16"/>
      <c r="D9235" s="16"/>
      <c r="E9235" s="16"/>
      <c r="F9235" s="3"/>
      <c r="G9235" s="3"/>
      <c r="H9235" s="3"/>
      <c r="I9235" s="3"/>
      <c r="J9235" s="2"/>
      <c r="M9235" s="10"/>
      <c r="N9235" s="2"/>
      <c r="O9235" s="3"/>
      <c r="P9235" s="11"/>
      <c r="Q9235" s="16"/>
      <c r="R9235" s="4"/>
      <c r="S9235" s="12"/>
      <c r="T9235" s="16"/>
      <c r="U9235" s="4"/>
      <c r="V9235" s="3"/>
      <c r="W9235" s="3"/>
      <c r="X9235" s="3"/>
      <c r="Y9235" s="3"/>
      <c r="Z9235" s="3"/>
      <c r="AA9235" s="4"/>
      <c r="AB9235" s="4"/>
      <c r="AC9235" s="4"/>
      <c r="AD9235" s="4"/>
      <c r="AE9235" s="4"/>
      <c r="BA9235" s="13"/>
      <c r="BC9235" s="2"/>
      <c r="BD9235" s="2"/>
      <c r="BU9235" s="15"/>
      <c r="BV9235" s="6"/>
      <c r="BW9235" s="6"/>
      <c r="BX9235" s="16"/>
      <c r="BY9235" s="16"/>
      <c r="BZ9235" s="16"/>
      <c r="CA9235" s="16"/>
      <c r="CB9235" s="14"/>
    </row>
    <row r="9236" spans="1:80" s="9" customFormat="1" x14ac:dyDescent="0.2">
      <c r="A9236" s="16"/>
      <c r="B9236" s="16"/>
      <c r="C9236" s="16"/>
      <c r="D9236" s="16"/>
      <c r="E9236" s="16"/>
      <c r="F9236" s="3"/>
      <c r="G9236" s="3"/>
      <c r="H9236" s="3"/>
      <c r="I9236" s="3"/>
      <c r="J9236" s="2"/>
      <c r="M9236" s="10"/>
      <c r="N9236" s="2"/>
      <c r="O9236" s="3"/>
      <c r="P9236" s="11"/>
      <c r="Q9236" s="16"/>
      <c r="R9236" s="4"/>
      <c r="S9236" s="12"/>
      <c r="T9236" s="16"/>
      <c r="U9236" s="4"/>
      <c r="V9236" s="3"/>
      <c r="W9236" s="3"/>
      <c r="X9236" s="3"/>
      <c r="Y9236" s="3"/>
      <c r="Z9236" s="3"/>
      <c r="AA9236" s="4"/>
      <c r="AB9236" s="4"/>
      <c r="AC9236" s="4"/>
      <c r="AD9236" s="4"/>
      <c r="AE9236" s="4"/>
      <c r="BA9236" s="13"/>
      <c r="BC9236" s="2"/>
      <c r="BD9236" s="2"/>
      <c r="BU9236" s="15"/>
      <c r="BV9236" s="6"/>
      <c r="BW9236" s="6"/>
      <c r="BX9236" s="16"/>
      <c r="BY9236" s="16"/>
      <c r="BZ9236" s="16"/>
      <c r="CA9236" s="16"/>
      <c r="CB9236" s="14"/>
    </row>
    <row r="9237" spans="1:80" s="9" customFormat="1" x14ac:dyDescent="0.2">
      <c r="A9237" s="16"/>
      <c r="B9237" s="16"/>
      <c r="C9237" s="16"/>
      <c r="D9237" s="16"/>
      <c r="E9237" s="16"/>
      <c r="F9237" s="3"/>
      <c r="G9237" s="3"/>
      <c r="H9237" s="3"/>
      <c r="I9237" s="3"/>
      <c r="J9237" s="2"/>
      <c r="M9237" s="10"/>
      <c r="N9237" s="2"/>
      <c r="O9237" s="3"/>
      <c r="P9237" s="11"/>
      <c r="Q9237" s="16"/>
      <c r="R9237" s="4"/>
      <c r="S9237" s="12"/>
      <c r="T9237" s="16"/>
      <c r="U9237" s="4"/>
      <c r="V9237" s="3"/>
      <c r="W9237" s="3"/>
      <c r="X9237" s="3"/>
      <c r="Y9237" s="3"/>
      <c r="Z9237" s="3"/>
      <c r="AA9237" s="4"/>
      <c r="AB9237" s="4"/>
      <c r="AC9237" s="4"/>
      <c r="AD9237" s="4"/>
      <c r="AE9237" s="4"/>
      <c r="BA9237" s="13"/>
      <c r="BC9237" s="2"/>
      <c r="BD9237" s="2"/>
      <c r="BU9237" s="15"/>
      <c r="BV9237" s="6"/>
      <c r="BW9237" s="6"/>
      <c r="BX9237" s="16"/>
      <c r="BY9237" s="16"/>
      <c r="BZ9237" s="16"/>
      <c r="CA9237" s="16"/>
      <c r="CB9237" s="14"/>
    </row>
    <row r="9238" spans="1:80" s="9" customFormat="1" x14ac:dyDescent="0.2">
      <c r="A9238" s="16"/>
      <c r="B9238" s="16"/>
      <c r="C9238" s="16"/>
      <c r="D9238" s="16"/>
      <c r="E9238" s="16"/>
      <c r="F9238" s="3"/>
      <c r="G9238" s="3"/>
      <c r="H9238" s="3"/>
      <c r="I9238" s="3"/>
      <c r="J9238" s="2"/>
      <c r="M9238" s="10"/>
      <c r="N9238" s="2"/>
      <c r="O9238" s="3"/>
      <c r="P9238" s="11"/>
      <c r="Q9238" s="16"/>
      <c r="R9238" s="4"/>
      <c r="S9238" s="12"/>
      <c r="T9238" s="16"/>
      <c r="U9238" s="4"/>
      <c r="V9238" s="3"/>
      <c r="W9238" s="3"/>
      <c r="X9238" s="3"/>
      <c r="Y9238" s="3"/>
      <c r="Z9238" s="3"/>
      <c r="AA9238" s="4"/>
      <c r="AB9238" s="4"/>
      <c r="AC9238" s="4"/>
      <c r="AD9238" s="4"/>
      <c r="AE9238" s="4"/>
      <c r="BA9238" s="13"/>
      <c r="BC9238" s="2"/>
      <c r="BD9238" s="2"/>
      <c r="BU9238" s="15"/>
      <c r="BV9238" s="6"/>
      <c r="BW9238" s="6"/>
      <c r="BX9238" s="16"/>
      <c r="BY9238" s="16"/>
      <c r="BZ9238" s="16"/>
      <c r="CA9238" s="16"/>
      <c r="CB9238" s="14"/>
    </row>
    <row r="9239" spans="1:80" s="9" customFormat="1" x14ac:dyDescent="0.2">
      <c r="A9239" s="16"/>
      <c r="B9239" s="16"/>
      <c r="C9239" s="16"/>
      <c r="D9239" s="16"/>
      <c r="E9239" s="16"/>
      <c r="F9239" s="3"/>
      <c r="G9239" s="3"/>
      <c r="H9239" s="3"/>
      <c r="I9239" s="3"/>
      <c r="J9239" s="2"/>
      <c r="M9239" s="10"/>
      <c r="N9239" s="2"/>
      <c r="O9239" s="3"/>
      <c r="P9239" s="11"/>
      <c r="Q9239" s="16"/>
      <c r="R9239" s="4"/>
      <c r="S9239" s="12"/>
      <c r="T9239" s="16"/>
      <c r="U9239" s="4"/>
      <c r="V9239" s="3"/>
      <c r="W9239" s="3"/>
      <c r="X9239" s="3"/>
      <c r="Y9239" s="3"/>
      <c r="Z9239" s="3"/>
      <c r="AA9239" s="4"/>
      <c r="AB9239" s="4"/>
      <c r="AC9239" s="4"/>
      <c r="AD9239" s="4"/>
      <c r="AE9239" s="4"/>
      <c r="BA9239" s="13"/>
      <c r="BC9239" s="2"/>
      <c r="BD9239" s="2"/>
      <c r="BU9239" s="15"/>
      <c r="BV9239" s="6"/>
      <c r="BW9239" s="6"/>
      <c r="BX9239" s="16"/>
      <c r="BY9239" s="16"/>
      <c r="BZ9239" s="16"/>
      <c r="CA9239" s="16"/>
      <c r="CB9239" s="14"/>
    </row>
    <row r="9240" spans="1:80" s="9" customFormat="1" x14ac:dyDescent="0.2">
      <c r="A9240" s="16"/>
      <c r="B9240" s="16"/>
      <c r="C9240" s="16"/>
      <c r="D9240" s="16"/>
      <c r="E9240" s="16"/>
      <c r="F9240" s="3"/>
      <c r="G9240" s="3"/>
      <c r="H9240" s="3"/>
      <c r="I9240" s="3"/>
      <c r="J9240" s="2"/>
      <c r="M9240" s="10"/>
      <c r="N9240" s="2"/>
      <c r="O9240" s="3"/>
      <c r="P9240" s="11"/>
      <c r="Q9240" s="16"/>
      <c r="R9240" s="4"/>
      <c r="S9240" s="12"/>
      <c r="T9240" s="16"/>
      <c r="U9240" s="4"/>
      <c r="V9240" s="3"/>
      <c r="W9240" s="3"/>
      <c r="X9240" s="3"/>
      <c r="Y9240" s="3"/>
      <c r="Z9240" s="3"/>
      <c r="AA9240" s="4"/>
      <c r="AB9240" s="4"/>
      <c r="AC9240" s="4"/>
      <c r="AD9240" s="4"/>
      <c r="AE9240" s="4"/>
      <c r="BA9240" s="13"/>
      <c r="BC9240" s="2"/>
      <c r="BD9240" s="2"/>
      <c r="BU9240" s="15"/>
      <c r="BV9240" s="6"/>
      <c r="BW9240" s="6"/>
      <c r="BX9240" s="16"/>
      <c r="BY9240" s="16"/>
      <c r="BZ9240" s="16"/>
      <c r="CA9240" s="16"/>
      <c r="CB9240" s="14"/>
    </row>
    <row r="9241" spans="1:80" s="9" customFormat="1" x14ac:dyDescent="0.2">
      <c r="A9241" s="16"/>
      <c r="B9241" s="16"/>
      <c r="C9241" s="16"/>
      <c r="D9241" s="16"/>
      <c r="E9241" s="16"/>
      <c r="F9241" s="3"/>
      <c r="G9241" s="3"/>
      <c r="H9241" s="3"/>
      <c r="I9241" s="3"/>
      <c r="J9241" s="2"/>
      <c r="M9241" s="10"/>
      <c r="N9241" s="2"/>
      <c r="O9241" s="3"/>
      <c r="P9241" s="11"/>
      <c r="Q9241" s="16"/>
      <c r="R9241" s="4"/>
      <c r="S9241" s="12"/>
      <c r="T9241" s="16"/>
      <c r="U9241" s="4"/>
      <c r="V9241" s="3"/>
      <c r="W9241" s="3"/>
      <c r="X9241" s="3"/>
      <c r="Y9241" s="3"/>
      <c r="Z9241" s="3"/>
      <c r="AA9241" s="4"/>
      <c r="AB9241" s="4"/>
      <c r="AC9241" s="4"/>
      <c r="AD9241" s="4"/>
      <c r="AE9241" s="4"/>
      <c r="BA9241" s="13"/>
      <c r="BC9241" s="2"/>
      <c r="BD9241" s="2"/>
      <c r="BU9241" s="15"/>
      <c r="BV9241" s="6"/>
      <c r="BW9241" s="6"/>
      <c r="BX9241" s="16"/>
      <c r="BY9241" s="16"/>
      <c r="BZ9241" s="16"/>
      <c r="CA9241" s="16"/>
      <c r="CB9241" s="14"/>
    </row>
    <row r="9242" spans="1:80" s="9" customFormat="1" x14ac:dyDescent="0.2">
      <c r="A9242" s="16"/>
      <c r="B9242" s="16"/>
      <c r="C9242" s="16"/>
      <c r="D9242" s="16"/>
      <c r="E9242" s="16"/>
      <c r="F9242" s="3"/>
      <c r="G9242" s="3"/>
      <c r="H9242" s="3"/>
      <c r="I9242" s="3"/>
      <c r="J9242" s="2"/>
      <c r="M9242" s="10"/>
      <c r="N9242" s="2"/>
      <c r="O9242" s="3"/>
      <c r="P9242" s="11"/>
      <c r="Q9242" s="16"/>
      <c r="R9242" s="4"/>
      <c r="S9242" s="12"/>
      <c r="T9242" s="16"/>
      <c r="U9242" s="4"/>
      <c r="V9242" s="3"/>
      <c r="W9242" s="3"/>
      <c r="X9242" s="3"/>
      <c r="Y9242" s="3"/>
      <c r="Z9242" s="3"/>
      <c r="AA9242" s="4"/>
      <c r="AB9242" s="4"/>
      <c r="AC9242" s="4"/>
      <c r="AD9242" s="4"/>
      <c r="AE9242" s="4"/>
      <c r="BA9242" s="13"/>
      <c r="BC9242" s="2"/>
      <c r="BD9242" s="2"/>
      <c r="BU9242" s="15"/>
      <c r="BV9242" s="6"/>
      <c r="BW9242" s="6"/>
      <c r="BX9242" s="16"/>
      <c r="BY9242" s="16"/>
      <c r="BZ9242" s="16"/>
      <c r="CA9242" s="16"/>
      <c r="CB9242" s="14"/>
    </row>
    <row r="9243" spans="1:80" s="9" customFormat="1" x14ac:dyDescent="0.2">
      <c r="A9243" s="16"/>
      <c r="B9243" s="16"/>
      <c r="C9243" s="16"/>
      <c r="D9243" s="16"/>
      <c r="E9243" s="16"/>
      <c r="F9243" s="3"/>
      <c r="G9243" s="3"/>
      <c r="H9243" s="3"/>
      <c r="I9243" s="3"/>
      <c r="J9243" s="2"/>
      <c r="M9243" s="10"/>
      <c r="N9243" s="2"/>
      <c r="O9243" s="3"/>
      <c r="P9243" s="11"/>
      <c r="Q9243" s="16"/>
      <c r="R9243" s="4"/>
      <c r="S9243" s="12"/>
      <c r="T9243" s="16"/>
      <c r="U9243" s="4"/>
      <c r="V9243" s="3"/>
      <c r="W9243" s="3"/>
      <c r="X9243" s="3"/>
      <c r="Y9243" s="3"/>
      <c r="Z9243" s="3"/>
      <c r="AA9243" s="4"/>
      <c r="AB9243" s="4"/>
      <c r="AC9243" s="4"/>
      <c r="AD9243" s="4"/>
      <c r="AE9243" s="4"/>
      <c r="BA9243" s="13"/>
      <c r="BC9243" s="2"/>
      <c r="BD9243" s="2"/>
      <c r="BU9243" s="15"/>
      <c r="BV9243" s="6"/>
      <c r="BW9243" s="6"/>
      <c r="BX9243" s="16"/>
      <c r="BY9243" s="16"/>
      <c r="BZ9243" s="16"/>
      <c r="CA9243" s="16"/>
      <c r="CB9243" s="14"/>
    </row>
    <row r="9244" spans="1:80" s="9" customFormat="1" x14ac:dyDescent="0.2">
      <c r="A9244" s="16"/>
      <c r="B9244" s="16"/>
      <c r="C9244" s="16"/>
      <c r="D9244" s="16"/>
      <c r="E9244" s="16"/>
      <c r="F9244" s="3"/>
      <c r="G9244" s="3"/>
      <c r="H9244" s="3"/>
      <c r="I9244" s="3"/>
      <c r="J9244" s="2"/>
      <c r="M9244" s="10"/>
      <c r="N9244" s="2"/>
      <c r="O9244" s="3"/>
      <c r="P9244" s="11"/>
      <c r="Q9244" s="16"/>
      <c r="R9244" s="4"/>
      <c r="S9244" s="12"/>
      <c r="T9244" s="16"/>
      <c r="U9244" s="4"/>
      <c r="V9244" s="3"/>
      <c r="W9244" s="3"/>
      <c r="X9244" s="3"/>
      <c r="Y9244" s="3"/>
      <c r="Z9244" s="3"/>
      <c r="AA9244" s="4"/>
      <c r="AB9244" s="4"/>
      <c r="AC9244" s="4"/>
      <c r="AD9244" s="4"/>
      <c r="AE9244" s="4"/>
      <c r="BA9244" s="13"/>
      <c r="BC9244" s="2"/>
      <c r="BD9244" s="2"/>
      <c r="BU9244" s="15"/>
      <c r="BV9244" s="6"/>
      <c r="BW9244" s="6"/>
      <c r="BX9244" s="16"/>
      <c r="BY9244" s="16"/>
      <c r="BZ9244" s="16"/>
      <c r="CA9244" s="16"/>
      <c r="CB9244" s="14"/>
    </row>
    <row r="9245" spans="1:80" s="9" customFormat="1" x14ac:dyDescent="0.2">
      <c r="A9245" s="16"/>
      <c r="B9245" s="16"/>
      <c r="C9245" s="16"/>
      <c r="D9245" s="16"/>
      <c r="E9245" s="16"/>
      <c r="F9245" s="3"/>
      <c r="G9245" s="3"/>
      <c r="H9245" s="3"/>
      <c r="I9245" s="3"/>
      <c r="J9245" s="2"/>
      <c r="M9245" s="10"/>
      <c r="N9245" s="2"/>
      <c r="O9245" s="3"/>
      <c r="P9245" s="11"/>
      <c r="Q9245" s="16"/>
      <c r="R9245" s="4"/>
      <c r="S9245" s="12"/>
      <c r="T9245" s="16"/>
      <c r="U9245" s="4"/>
      <c r="V9245" s="3"/>
      <c r="W9245" s="3"/>
      <c r="X9245" s="3"/>
      <c r="Y9245" s="3"/>
      <c r="Z9245" s="3"/>
      <c r="AA9245" s="4"/>
      <c r="AB9245" s="4"/>
      <c r="AC9245" s="4"/>
      <c r="AD9245" s="4"/>
      <c r="AE9245" s="4"/>
      <c r="BA9245" s="13"/>
      <c r="BC9245" s="2"/>
      <c r="BD9245" s="2"/>
      <c r="BU9245" s="15"/>
      <c r="BV9245" s="6"/>
      <c r="BW9245" s="6"/>
      <c r="BX9245" s="16"/>
      <c r="BY9245" s="16"/>
      <c r="BZ9245" s="16"/>
      <c r="CA9245" s="16"/>
      <c r="CB9245" s="14"/>
    </row>
    <row r="9246" spans="1:80" s="9" customFormat="1" x14ac:dyDescent="0.2">
      <c r="A9246" s="16"/>
      <c r="B9246" s="16"/>
      <c r="C9246" s="16"/>
      <c r="D9246" s="16"/>
      <c r="E9246" s="16"/>
      <c r="F9246" s="3"/>
      <c r="G9246" s="3"/>
      <c r="H9246" s="3"/>
      <c r="I9246" s="3"/>
      <c r="J9246" s="2"/>
      <c r="M9246" s="10"/>
      <c r="N9246" s="2"/>
      <c r="O9246" s="3"/>
      <c r="P9246" s="11"/>
      <c r="Q9246" s="16"/>
      <c r="R9246" s="4"/>
      <c r="S9246" s="12"/>
      <c r="T9246" s="16"/>
      <c r="U9246" s="4"/>
      <c r="V9246" s="3"/>
      <c r="W9246" s="3"/>
      <c r="X9246" s="3"/>
      <c r="Y9246" s="3"/>
      <c r="Z9246" s="3"/>
      <c r="AA9246" s="4"/>
      <c r="AB9246" s="4"/>
      <c r="AC9246" s="4"/>
      <c r="AD9246" s="4"/>
      <c r="AE9246" s="4"/>
      <c r="BA9246" s="13"/>
      <c r="BC9246" s="2"/>
      <c r="BD9246" s="2"/>
      <c r="BU9246" s="15"/>
      <c r="BV9246" s="6"/>
      <c r="BW9246" s="6"/>
      <c r="BX9246" s="16"/>
      <c r="BY9246" s="16"/>
      <c r="BZ9246" s="16"/>
      <c r="CA9246" s="16"/>
      <c r="CB9246" s="14"/>
    </row>
    <row r="9247" spans="1:80" s="9" customFormat="1" x14ac:dyDescent="0.2">
      <c r="A9247" s="16"/>
      <c r="B9247" s="16"/>
      <c r="C9247" s="16"/>
      <c r="D9247" s="16"/>
      <c r="E9247" s="16"/>
      <c r="F9247" s="3"/>
      <c r="G9247" s="3"/>
      <c r="H9247" s="3"/>
      <c r="I9247" s="3"/>
      <c r="J9247" s="2"/>
      <c r="M9247" s="10"/>
      <c r="N9247" s="2"/>
      <c r="O9247" s="3"/>
      <c r="P9247" s="11"/>
      <c r="Q9247" s="16"/>
      <c r="R9247" s="4"/>
      <c r="S9247" s="12"/>
      <c r="T9247" s="16"/>
      <c r="U9247" s="4"/>
      <c r="V9247" s="3"/>
      <c r="W9247" s="3"/>
      <c r="X9247" s="3"/>
      <c r="Y9247" s="3"/>
      <c r="Z9247" s="3"/>
      <c r="AA9247" s="4"/>
      <c r="AB9247" s="4"/>
      <c r="AC9247" s="4"/>
      <c r="AD9247" s="4"/>
      <c r="AE9247" s="4"/>
      <c r="BA9247" s="13"/>
      <c r="BC9247" s="2"/>
      <c r="BD9247" s="2"/>
      <c r="BU9247" s="15"/>
      <c r="BV9247" s="6"/>
      <c r="BW9247" s="6"/>
      <c r="BX9247" s="16"/>
      <c r="BY9247" s="16"/>
      <c r="BZ9247" s="16"/>
      <c r="CA9247" s="16"/>
      <c r="CB9247" s="14"/>
    </row>
    <row r="9248" spans="1:80" s="9" customFormat="1" x14ac:dyDescent="0.2">
      <c r="A9248" s="16"/>
      <c r="B9248" s="16"/>
      <c r="C9248" s="16"/>
      <c r="D9248" s="16"/>
      <c r="E9248" s="16"/>
      <c r="F9248" s="3"/>
      <c r="G9248" s="3"/>
      <c r="H9248" s="3"/>
      <c r="I9248" s="3"/>
      <c r="J9248" s="2"/>
      <c r="M9248" s="10"/>
      <c r="N9248" s="2"/>
      <c r="O9248" s="3"/>
      <c r="P9248" s="11"/>
      <c r="Q9248" s="16"/>
      <c r="R9248" s="4"/>
      <c r="S9248" s="12"/>
      <c r="T9248" s="16"/>
      <c r="U9248" s="4"/>
      <c r="V9248" s="3"/>
      <c r="W9248" s="3"/>
      <c r="X9248" s="3"/>
      <c r="Y9248" s="3"/>
      <c r="Z9248" s="3"/>
      <c r="AA9248" s="4"/>
      <c r="AB9248" s="4"/>
      <c r="AC9248" s="4"/>
      <c r="AD9248" s="4"/>
      <c r="AE9248" s="4"/>
      <c r="BA9248" s="13"/>
      <c r="BC9248" s="2"/>
      <c r="BD9248" s="2"/>
      <c r="BU9248" s="15"/>
      <c r="BV9248" s="6"/>
      <c r="BW9248" s="6"/>
      <c r="BX9248" s="16"/>
      <c r="BY9248" s="16"/>
      <c r="BZ9248" s="16"/>
      <c r="CA9248" s="16"/>
      <c r="CB9248" s="14"/>
    </row>
    <row r="9249" spans="1:80" s="9" customFormat="1" x14ac:dyDescent="0.2">
      <c r="A9249" s="16"/>
      <c r="B9249" s="16"/>
      <c r="C9249" s="16"/>
      <c r="D9249" s="16"/>
      <c r="E9249" s="16"/>
      <c r="F9249" s="3"/>
      <c r="G9249" s="3"/>
      <c r="H9249" s="3"/>
      <c r="I9249" s="3"/>
      <c r="J9249" s="2"/>
      <c r="M9249" s="10"/>
      <c r="N9249" s="2"/>
      <c r="O9249" s="3"/>
      <c r="P9249" s="11"/>
      <c r="Q9249" s="16"/>
      <c r="R9249" s="4"/>
      <c r="S9249" s="12"/>
      <c r="T9249" s="16"/>
      <c r="U9249" s="4"/>
      <c r="V9249" s="3"/>
      <c r="W9249" s="3"/>
      <c r="X9249" s="3"/>
      <c r="Y9249" s="3"/>
      <c r="Z9249" s="3"/>
      <c r="AA9249" s="4"/>
      <c r="AB9249" s="4"/>
      <c r="AC9249" s="4"/>
      <c r="AD9249" s="4"/>
      <c r="AE9249" s="4"/>
      <c r="BA9249" s="13"/>
      <c r="BC9249" s="2"/>
      <c r="BD9249" s="2"/>
      <c r="BU9249" s="15"/>
      <c r="BV9249" s="6"/>
      <c r="BW9249" s="6"/>
      <c r="BX9249" s="16"/>
      <c r="BY9249" s="16"/>
      <c r="BZ9249" s="16"/>
      <c r="CA9249" s="16"/>
      <c r="CB9249" s="14"/>
    </row>
    <row r="9250" spans="1:80" s="9" customFormat="1" x14ac:dyDescent="0.2">
      <c r="A9250" s="16"/>
      <c r="B9250" s="16"/>
      <c r="C9250" s="16"/>
      <c r="D9250" s="16"/>
      <c r="E9250" s="16"/>
      <c r="F9250" s="3"/>
      <c r="G9250" s="3"/>
      <c r="H9250" s="3"/>
      <c r="I9250" s="3"/>
      <c r="J9250" s="2"/>
      <c r="M9250" s="10"/>
      <c r="N9250" s="2"/>
      <c r="O9250" s="3"/>
      <c r="P9250" s="11"/>
      <c r="Q9250" s="16"/>
      <c r="R9250" s="4"/>
      <c r="S9250" s="12"/>
      <c r="T9250" s="16"/>
      <c r="U9250" s="4"/>
      <c r="V9250" s="3"/>
      <c r="W9250" s="3"/>
      <c r="X9250" s="3"/>
      <c r="Y9250" s="3"/>
      <c r="Z9250" s="3"/>
      <c r="AA9250" s="4"/>
      <c r="AB9250" s="4"/>
      <c r="AC9250" s="4"/>
      <c r="AD9250" s="4"/>
      <c r="AE9250" s="4"/>
      <c r="BA9250" s="13"/>
      <c r="BC9250" s="2"/>
      <c r="BD9250" s="2"/>
      <c r="BU9250" s="15"/>
      <c r="BV9250" s="6"/>
      <c r="BW9250" s="6"/>
      <c r="BX9250" s="16"/>
      <c r="BY9250" s="16"/>
      <c r="BZ9250" s="16"/>
      <c r="CA9250" s="16"/>
      <c r="CB9250" s="14"/>
    </row>
    <row r="9251" spans="1:80" s="9" customFormat="1" x14ac:dyDescent="0.2">
      <c r="A9251" s="16"/>
      <c r="B9251" s="16"/>
      <c r="C9251" s="16"/>
      <c r="D9251" s="16"/>
      <c r="E9251" s="16"/>
      <c r="F9251" s="3"/>
      <c r="G9251" s="3"/>
      <c r="H9251" s="3"/>
      <c r="I9251" s="3"/>
      <c r="J9251" s="2"/>
      <c r="M9251" s="10"/>
      <c r="N9251" s="2"/>
      <c r="O9251" s="3"/>
      <c r="P9251" s="11"/>
      <c r="Q9251" s="16"/>
      <c r="R9251" s="4"/>
      <c r="S9251" s="12"/>
      <c r="T9251" s="16"/>
      <c r="U9251" s="4"/>
      <c r="V9251" s="3"/>
      <c r="W9251" s="3"/>
      <c r="X9251" s="3"/>
      <c r="Y9251" s="3"/>
      <c r="Z9251" s="3"/>
      <c r="AA9251" s="4"/>
      <c r="AB9251" s="4"/>
      <c r="AC9251" s="4"/>
      <c r="AD9251" s="4"/>
      <c r="AE9251" s="4"/>
      <c r="BA9251" s="13"/>
      <c r="BC9251" s="2"/>
      <c r="BD9251" s="2"/>
      <c r="BU9251" s="15"/>
      <c r="BV9251" s="6"/>
      <c r="BW9251" s="6"/>
      <c r="BX9251" s="16"/>
      <c r="BY9251" s="16"/>
      <c r="BZ9251" s="16"/>
      <c r="CA9251" s="16"/>
      <c r="CB9251" s="14"/>
    </row>
    <row r="9252" spans="1:80" s="9" customFormat="1" x14ac:dyDescent="0.2">
      <c r="A9252" s="16"/>
      <c r="B9252" s="16"/>
      <c r="C9252" s="16"/>
      <c r="D9252" s="16"/>
      <c r="E9252" s="16"/>
      <c r="F9252" s="3"/>
      <c r="G9252" s="3"/>
      <c r="H9252" s="3"/>
      <c r="I9252" s="3"/>
      <c r="J9252" s="2"/>
      <c r="M9252" s="10"/>
      <c r="N9252" s="2"/>
      <c r="O9252" s="3"/>
      <c r="P9252" s="11"/>
      <c r="Q9252" s="16"/>
      <c r="R9252" s="4"/>
      <c r="S9252" s="12"/>
      <c r="T9252" s="16"/>
      <c r="U9252" s="4"/>
      <c r="V9252" s="3"/>
      <c r="W9252" s="3"/>
      <c r="X9252" s="3"/>
      <c r="Y9252" s="3"/>
      <c r="Z9252" s="3"/>
      <c r="AA9252" s="4"/>
      <c r="AB9252" s="4"/>
      <c r="AC9252" s="4"/>
      <c r="AD9252" s="4"/>
      <c r="AE9252" s="4"/>
      <c r="BA9252" s="13"/>
      <c r="BC9252" s="2"/>
      <c r="BD9252" s="2"/>
      <c r="BU9252" s="15"/>
      <c r="BV9252" s="6"/>
      <c r="BW9252" s="6"/>
      <c r="BX9252" s="16"/>
      <c r="BY9252" s="16"/>
      <c r="BZ9252" s="16"/>
      <c r="CA9252" s="16"/>
      <c r="CB9252" s="14"/>
    </row>
    <row r="9253" spans="1:80" s="9" customFormat="1" x14ac:dyDescent="0.2">
      <c r="A9253" s="16"/>
      <c r="B9253" s="16"/>
      <c r="C9253" s="16"/>
      <c r="D9253" s="16"/>
      <c r="E9253" s="16"/>
      <c r="F9253" s="3"/>
      <c r="G9253" s="3"/>
      <c r="H9253" s="3"/>
      <c r="I9253" s="3"/>
      <c r="J9253" s="2"/>
      <c r="M9253" s="10"/>
      <c r="N9253" s="2"/>
      <c r="O9253" s="3"/>
      <c r="P9253" s="11"/>
      <c r="Q9253" s="16"/>
      <c r="R9253" s="4"/>
      <c r="S9253" s="12"/>
      <c r="T9253" s="16"/>
      <c r="U9253" s="4"/>
      <c r="V9253" s="3"/>
      <c r="W9253" s="3"/>
      <c r="X9253" s="3"/>
      <c r="Y9253" s="3"/>
      <c r="Z9253" s="3"/>
      <c r="AA9253" s="4"/>
      <c r="AB9253" s="4"/>
      <c r="AC9253" s="4"/>
      <c r="AD9253" s="4"/>
      <c r="AE9253" s="4"/>
      <c r="BA9253" s="13"/>
      <c r="BC9253" s="2"/>
      <c r="BD9253" s="2"/>
      <c r="BU9253" s="15"/>
      <c r="BV9253" s="6"/>
      <c r="BW9253" s="6"/>
      <c r="BX9253" s="16"/>
      <c r="BY9253" s="16"/>
      <c r="BZ9253" s="16"/>
      <c r="CA9253" s="16"/>
      <c r="CB9253" s="14"/>
    </row>
    <row r="9254" spans="1:80" s="9" customFormat="1" x14ac:dyDescent="0.2">
      <c r="A9254" s="16"/>
      <c r="B9254" s="16"/>
      <c r="C9254" s="16"/>
      <c r="D9254" s="16"/>
      <c r="E9254" s="16"/>
      <c r="F9254" s="3"/>
      <c r="G9254" s="3"/>
      <c r="H9254" s="3"/>
      <c r="I9254" s="3"/>
      <c r="J9254" s="2"/>
      <c r="M9254" s="10"/>
      <c r="N9254" s="2"/>
      <c r="O9254" s="3"/>
      <c r="P9254" s="11"/>
      <c r="Q9254" s="16"/>
      <c r="R9254" s="4"/>
      <c r="S9254" s="12"/>
      <c r="T9254" s="16"/>
      <c r="U9254" s="4"/>
      <c r="V9254" s="3"/>
      <c r="W9254" s="3"/>
      <c r="X9254" s="3"/>
      <c r="Y9254" s="3"/>
      <c r="Z9254" s="3"/>
      <c r="AA9254" s="4"/>
      <c r="AB9254" s="4"/>
      <c r="AC9254" s="4"/>
      <c r="AD9254" s="4"/>
      <c r="AE9254" s="4"/>
      <c r="BA9254" s="13"/>
      <c r="BC9254" s="2"/>
      <c r="BD9254" s="2"/>
      <c r="BU9254" s="15"/>
      <c r="BV9254" s="6"/>
      <c r="BW9254" s="6"/>
      <c r="BX9254" s="16"/>
      <c r="BY9254" s="16"/>
      <c r="BZ9254" s="16"/>
      <c r="CA9254" s="16"/>
      <c r="CB9254" s="14"/>
    </row>
    <row r="9255" spans="1:80" s="9" customFormat="1" x14ac:dyDescent="0.2">
      <c r="A9255" s="16"/>
      <c r="B9255" s="16"/>
      <c r="C9255" s="16"/>
      <c r="D9255" s="16"/>
      <c r="E9255" s="16"/>
      <c r="F9255" s="3"/>
      <c r="G9255" s="3"/>
      <c r="H9255" s="3"/>
      <c r="I9255" s="3"/>
      <c r="J9255" s="2"/>
      <c r="M9255" s="10"/>
      <c r="N9255" s="2"/>
      <c r="O9255" s="3"/>
      <c r="P9255" s="11"/>
      <c r="Q9255" s="16"/>
      <c r="R9255" s="4"/>
      <c r="S9255" s="12"/>
      <c r="T9255" s="16"/>
      <c r="U9255" s="4"/>
      <c r="V9255" s="3"/>
      <c r="W9255" s="3"/>
      <c r="X9255" s="3"/>
      <c r="Y9255" s="3"/>
      <c r="Z9255" s="3"/>
      <c r="AA9255" s="4"/>
      <c r="AB9255" s="4"/>
      <c r="AC9255" s="4"/>
      <c r="AD9255" s="4"/>
      <c r="AE9255" s="4"/>
      <c r="BA9255" s="13"/>
      <c r="BC9255" s="2"/>
      <c r="BD9255" s="2"/>
      <c r="BU9255" s="15"/>
      <c r="BV9255" s="6"/>
      <c r="BW9255" s="6"/>
      <c r="BX9255" s="16"/>
      <c r="BY9255" s="16"/>
      <c r="BZ9255" s="16"/>
      <c r="CA9255" s="16"/>
      <c r="CB9255" s="14"/>
    </row>
    <row r="9256" spans="1:80" s="9" customFormat="1" x14ac:dyDescent="0.2">
      <c r="A9256" s="16"/>
      <c r="B9256" s="16"/>
      <c r="C9256" s="16"/>
      <c r="D9256" s="16"/>
      <c r="E9256" s="16"/>
      <c r="F9256" s="3"/>
      <c r="G9256" s="3"/>
      <c r="H9256" s="3"/>
      <c r="I9256" s="3"/>
      <c r="J9256" s="2"/>
      <c r="M9256" s="10"/>
      <c r="N9256" s="2"/>
      <c r="O9256" s="3"/>
      <c r="P9256" s="11"/>
      <c r="Q9256" s="16"/>
      <c r="R9256" s="4"/>
      <c r="S9256" s="12"/>
      <c r="T9256" s="16"/>
      <c r="U9256" s="4"/>
      <c r="V9256" s="3"/>
      <c r="W9256" s="3"/>
      <c r="X9256" s="3"/>
      <c r="Y9256" s="3"/>
      <c r="Z9256" s="3"/>
      <c r="AA9256" s="4"/>
      <c r="AB9256" s="4"/>
      <c r="AC9256" s="4"/>
      <c r="AD9256" s="4"/>
      <c r="AE9256" s="4"/>
      <c r="BA9256" s="13"/>
      <c r="BC9256" s="2"/>
      <c r="BD9256" s="2"/>
      <c r="BU9256" s="15"/>
      <c r="BV9256" s="6"/>
      <c r="BW9256" s="6"/>
      <c r="BX9256" s="16"/>
      <c r="BY9256" s="16"/>
      <c r="BZ9256" s="16"/>
      <c r="CA9256" s="16"/>
      <c r="CB9256" s="14"/>
    </row>
    <row r="9257" spans="1:80" s="9" customFormat="1" x14ac:dyDescent="0.2">
      <c r="A9257" s="16"/>
      <c r="B9257" s="16"/>
      <c r="C9257" s="16"/>
      <c r="D9257" s="16"/>
      <c r="E9257" s="16"/>
      <c r="F9257" s="3"/>
      <c r="G9257" s="3"/>
      <c r="H9257" s="3"/>
      <c r="I9257" s="3"/>
      <c r="J9257" s="2"/>
      <c r="M9257" s="10"/>
      <c r="N9257" s="2"/>
      <c r="O9257" s="3"/>
      <c r="P9257" s="11"/>
      <c r="Q9257" s="16"/>
      <c r="R9257" s="4"/>
      <c r="S9257" s="12"/>
      <c r="T9257" s="16"/>
      <c r="U9257" s="4"/>
      <c r="V9257" s="3"/>
      <c r="W9257" s="3"/>
      <c r="X9257" s="3"/>
      <c r="Y9257" s="3"/>
      <c r="Z9257" s="3"/>
      <c r="AA9257" s="4"/>
      <c r="AB9257" s="4"/>
      <c r="AC9257" s="4"/>
      <c r="AD9257" s="4"/>
      <c r="AE9257" s="4"/>
      <c r="BA9257" s="13"/>
      <c r="BC9257" s="2"/>
      <c r="BD9257" s="2"/>
      <c r="BU9257" s="15"/>
      <c r="BV9257" s="6"/>
      <c r="BW9257" s="6"/>
      <c r="BX9257" s="16"/>
      <c r="BY9257" s="16"/>
      <c r="BZ9257" s="16"/>
      <c r="CA9257" s="16"/>
      <c r="CB9257" s="14"/>
    </row>
    <row r="9258" spans="1:80" s="9" customFormat="1" x14ac:dyDescent="0.2">
      <c r="A9258" s="16"/>
      <c r="B9258" s="16"/>
      <c r="C9258" s="16"/>
      <c r="D9258" s="16"/>
      <c r="E9258" s="16"/>
      <c r="F9258" s="3"/>
      <c r="G9258" s="3"/>
      <c r="H9258" s="3"/>
      <c r="I9258" s="3"/>
      <c r="J9258" s="2"/>
      <c r="M9258" s="10"/>
      <c r="N9258" s="2"/>
      <c r="O9258" s="3"/>
      <c r="P9258" s="11"/>
      <c r="Q9258" s="16"/>
      <c r="R9258" s="4"/>
      <c r="S9258" s="12"/>
      <c r="T9258" s="16"/>
      <c r="U9258" s="4"/>
      <c r="V9258" s="3"/>
      <c r="W9258" s="3"/>
      <c r="X9258" s="3"/>
      <c r="Y9258" s="3"/>
      <c r="Z9258" s="3"/>
      <c r="AA9258" s="4"/>
      <c r="AB9258" s="4"/>
      <c r="AC9258" s="4"/>
      <c r="AD9258" s="4"/>
      <c r="AE9258" s="4"/>
      <c r="BA9258" s="13"/>
      <c r="BC9258" s="2"/>
      <c r="BD9258" s="2"/>
      <c r="BU9258" s="15"/>
      <c r="BV9258" s="6"/>
      <c r="BW9258" s="6"/>
      <c r="BX9258" s="16"/>
      <c r="BY9258" s="16"/>
      <c r="BZ9258" s="16"/>
      <c r="CA9258" s="16"/>
      <c r="CB9258" s="14"/>
    </row>
    <row r="9259" spans="1:80" s="9" customFormat="1" x14ac:dyDescent="0.2">
      <c r="A9259" s="16"/>
      <c r="B9259" s="16"/>
      <c r="C9259" s="16"/>
      <c r="D9259" s="16"/>
      <c r="E9259" s="16"/>
      <c r="F9259" s="3"/>
      <c r="G9259" s="3"/>
      <c r="H9259" s="3"/>
      <c r="I9259" s="3"/>
      <c r="J9259" s="2"/>
      <c r="M9259" s="10"/>
      <c r="N9259" s="2"/>
      <c r="O9259" s="3"/>
      <c r="P9259" s="11"/>
      <c r="Q9259" s="16"/>
      <c r="R9259" s="4"/>
      <c r="S9259" s="12"/>
      <c r="T9259" s="16"/>
      <c r="U9259" s="4"/>
      <c r="V9259" s="3"/>
      <c r="W9259" s="3"/>
      <c r="X9259" s="3"/>
      <c r="Y9259" s="3"/>
      <c r="Z9259" s="3"/>
      <c r="AA9259" s="4"/>
      <c r="AB9259" s="4"/>
      <c r="AC9259" s="4"/>
      <c r="AD9259" s="4"/>
      <c r="AE9259" s="4"/>
      <c r="BA9259" s="13"/>
      <c r="BC9259" s="2"/>
      <c r="BD9259" s="2"/>
      <c r="BU9259" s="15"/>
      <c r="BV9259" s="6"/>
      <c r="BW9259" s="6"/>
      <c r="BX9259" s="16"/>
      <c r="BY9259" s="16"/>
      <c r="BZ9259" s="16"/>
      <c r="CA9259" s="16"/>
      <c r="CB9259" s="14"/>
    </row>
    <row r="9260" spans="1:80" s="9" customFormat="1" x14ac:dyDescent="0.2">
      <c r="A9260" s="16"/>
      <c r="B9260" s="16"/>
      <c r="C9260" s="16"/>
      <c r="D9260" s="16"/>
      <c r="E9260" s="16"/>
      <c r="F9260" s="3"/>
      <c r="G9260" s="3"/>
      <c r="H9260" s="3"/>
      <c r="I9260" s="3"/>
      <c r="J9260" s="2"/>
      <c r="M9260" s="10"/>
      <c r="N9260" s="2"/>
      <c r="O9260" s="3"/>
      <c r="P9260" s="11"/>
      <c r="Q9260" s="16"/>
      <c r="R9260" s="4"/>
      <c r="S9260" s="12"/>
      <c r="T9260" s="16"/>
      <c r="U9260" s="4"/>
      <c r="V9260" s="3"/>
      <c r="W9260" s="3"/>
      <c r="X9260" s="3"/>
      <c r="Y9260" s="3"/>
      <c r="Z9260" s="3"/>
      <c r="AA9260" s="4"/>
      <c r="AB9260" s="4"/>
      <c r="AC9260" s="4"/>
      <c r="AD9260" s="4"/>
      <c r="AE9260" s="4"/>
      <c r="BA9260" s="13"/>
      <c r="BC9260" s="2"/>
      <c r="BD9260" s="2"/>
      <c r="BU9260" s="15"/>
      <c r="BV9260" s="6"/>
      <c r="BW9260" s="6"/>
      <c r="BX9260" s="16"/>
      <c r="BY9260" s="16"/>
      <c r="BZ9260" s="16"/>
      <c r="CA9260" s="16"/>
      <c r="CB9260" s="14"/>
    </row>
    <row r="9261" spans="1:80" s="9" customFormat="1" x14ac:dyDescent="0.2">
      <c r="A9261" s="16"/>
      <c r="B9261" s="16"/>
      <c r="C9261" s="16"/>
      <c r="D9261" s="16"/>
      <c r="E9261" s="16"/>
      <c r="F9261" s="3"/>
      <c r="G9261" s="3"/>
      <c r="H9261" s="3"/>
      <c r="I9261" s="3"/>
      <c r="J9261" s="2"/>
      <c r="M9261" s="10"/>
      <c r="N9261" s="2"/>
      <c r="O9261" s="3"/>
      <c r="P9261" s="11"/>
      <c r="Q9261" s="16"/>
      <c r="R9261" s="4"/>
      <c r="S9261" s="12"/>
      <c r="T9261" s="16"/>
      <c r="U9261" s="4"/>
      <c r="V9261" s="3"/>
      <c r="W9261" s="3"/>
      <c r="X9261" s="3"/>
      <c r="Y9261" s="3"/>
      <c r="Z9261" s="3"/>
      <c r="AA9261" s="4"/>
      <c r="AB9261" s="4"/>
      <c r="AC9261" s="4"/>
      <c r="AD9261" s="4"/>
      <c r="AE9261" s="4"/>
      <c r="BA9261" s="13"/>
      <c r="BC9261" s="2"/>
      <c r="BD9261" s="2"/>
      <c r="BU9261" s="15"/>
      <c r="BV9261" s="6"/>
      <c r="BW9261" s="6"/>
      <c r="BX9261" s="16"/>
      <c r="BY9261" s="16"/>
      <c r="BZ9261" s="16"/>
      <c r="CA9261" s="16"/>
      <c r="CB9261" s="14"/>
    </row>
    <row r="9262" spans="1:80" s="9" customFormat="1" x14ac:dyDescent="0.2">
      <c r="A9262" s="16"/>
      <c r="B9262" s="16"/>
      <c r="C9262" s="16"/>
      <c r="D9262" s="16"/>
      <c r="E9262" s="16"/>
      <c r="F9262" s="3"/>
      <c r="G9262" s="3"/>
      <c r="H9262" s="3"/>
      <c r="I9262" s="3"/>
      <c r="J9262" s="2"/>
      <c r="M9262" s="10"/>
      <c r="N9262" s="2"/>
      <c r="O9262" s="3"/>
      <c r="P9262" s="11"/>
      <c r="Q9262" s="16"/>
      <c r="R9262" s="4"/>
      <c r="S9262" s="12"/>
      <c r="T9262" s="16"/>
      <c r="U9262" s="4"/>
      <c r="V9262" s="3"/>
      <c r="W9262" s="3"/>
      <c r="X9262" s="3"/>
      <c r="Y9262" s="3"/>
      <c r="Z9262" s="3"/>
      <c r="AA9262" s="4"/>
      <c r="AB9262" s="4"/>
      <c r="AC9262" s="4"/>
      <c r="AD9262" s="4"/>
      <c r="AE9262" s="4"/>
      <c r="BA9262" s="13"/>
      <c r="BC9262" s="2"/>
      <c r="BD9262" s="2"/>
      <c r="BU9262" s="15"/>
      <c r="BV9262" s="6"/>
      <c r="BW9262" s="6"/>
      <c r="BX9262" s="16"/>
      <c r="BY9262" s="16"/>
      <c r="BZ9262" s="16"/>
      <c r="CA9262" s="16"/>
      <c r="CB9262" s="14"/>
    </row>
    <row r="9263" spans="1:80" s="9" customFormat="1" x14ac:dyDescent="0.2">
      <c r="A9263" s="16"/>
      <c r="B9263" s="16"/>
      <c r="C9263" s="16"/>
      <c r="D9263" s="16"/>
      <c r="E9263" s="16"/>
      <c r="F9263" s="3"/>
      <c r="G9263" s="3"/>
      <c r="H9263" s="3"/>
      <c r="I9263" s="3"/>
      <c r="J9263" s="2"/>
      <c r="M9263" s="10"/>
      <c r="N9263" s="2"/>
      <c r="O9263" s="3"/>
      <c r="P9263" s="11"/>
      <c r="Q9263" s="16"/>
      <c r="R9263" s="4"/>
      <c r="S9263" s="12"/>
      <c r="T9263" s="16"/>
      <c r="U9263" s="4"/>
      <c r="V9263" s="3"/>
      <c r="W9263" s="3"/>
      <c r="X9263" s="3"/>
      <c r="Y9263" s="3"/>
      <c r="Z9263" s="3"/>
      <c r="AA9263" s="4"/>
      <c r="AB9263" s="4"/>
      <c r="AC9263" s="4"/>
      <c r="AD9263" s="4"/>
      <c r="AE9263" s="4"/>
      <c r="BA9263" s="13"/>
      <c r="BC9263" s="2"/>
      <c r="BD9263" s="2"/>
      <c r="BU9263" s="15"/>
      <c r="BV9263" s="6"/>
      <c r="BW9263" s="6"/>
      <c r="BX9263" s="16"/>
      <c r="BY9263" s="16"/>
      <c r="BZ9263" s="16"/>
      <c r="CA9263" s="16"/>
      <c r="CB9263" s="14"/>
    </row>
    <row r="9264" spans="1:80" s="9" customFormat="1" x14ac:dyDescent="0.2">
      <c r="A9264" s="16"/>
      <c r="B9264" s="16"/>
      <c r="C9264" s="16"/>
      <c r="D9264" s="16"/>
      <c r="E9264" s="16"/>
      <c r="F9264" s="3"/>
      <c r="G9264" s="3"/>
      <c r="H9264" s="3"/>
      <c r="I9264" s="3"/>
      <c r="J9264" s="2"/>
      <c r="M9264" s="10"/>
      <c r="N9264" s="2"/>
      <c r="O9264" s="3"/>
      <c r="P9264" s="11"/>
      <c r="Q9264" s="16"/>
      <c r="R9264" s="4"/>
      <c r="S9264" s="12"/>
      <c r="T9264" s="16"/>
      <c r="U9264" s="4"/>
      <c r="V9264" s="3"/>
      <c r="W9264" s="3"/>
      <c r="X9264" s="3"/>
      <c r="Y9264" s="3"/>
      <c r="Z9264" s="3"/>
      <c r="AA9264" s="4"/>
      <c r="AB9264" s="4"/>
      <c r="AC9264" s="4"/>
      <c r="AD9264" s="4"/>
      <c r="AE9264" s="4"/>
      <c r="BA9264" s="13"/>
      <c r="BC9264" s="2"/>
      <c r="BD9264" s="2"/>
      <c r="BU9264" s="15"/>
      <c r="BV9264" s="6"/>
      <c r="BW9264" s="6"/>
      <c r="BX9264" s="16"/>
      <c r="BY9264" s="16"/>
      <c r="BZ9264" s="16"/>
      <c r="CA9264" s="16"/>
      <c r="CB9264" s="14"/>
    </row>
    <row r="9265" spans="1:80" s="9" customFormat="1" x14ac:dyDescent="0.2">
      <c r="A9265" s="16"/>
      <c r="B9265" s="16"/>
      <c r="C9265" s="16"/>
      <c r="D9265" s="16"/>
      <c r="E9265" s="16"/>
      <c r="F9265" s="3"/>
      <c r="G9265" s="3"/>
      <c r="H9265" s="3"/>
      <c r="I9265" s="3"/>
      <c r="J9265" s="2"/>
      <c r="M9265" s="10"/>
      <c r="N9265" s="2"/>
      <c r="O9265" s="3"/>
      <c r="P9265" s="11"/>
      <c r="Q9265" s="16"/>
      <c r="R9265" s="4"/>
      <c r="S9265" s="12"/>
      <c r="T9265" s="16"/>
      <c r="U9265" s="4"/>
      <c r="V9265" s="3"/>
      <c r="W9265" s="3"/>
      <c r="X9265" s="3"/>
      <c r="Y9265" s="3"/>
      <c r="Z9265" s="3"/>
      <c r="AA9265" s="4"/>
      <c r="AB9265" s="4"/>
      <c r="AC9265" s="4"/>
      <c r="AD9265" s="4"/>
      <c r="AE9265" s="4"/>
      <c r="BA9265" s="13"/>
      <c r="BC9265" s="2"/>
      <c r="BD9265" s="2"/>
      <c r="BU9265" s="15"/>
      <c r="BV9265" s="6"/>
      <c r="BW9265" s="6"/>
      <c r="BX9265" s="16"/>
      <c r="BY9265" s="16"/>
      <c r="BZ9265" s="16"/>
      <c r="CA9265" s="16"/>
      <c r="CB9265" s="14"/>
    </row>
    <row r="9266" spans="1:80" s="9" customFormat="1" x14ac:dyDescent="0.2">
      <c r="A9266" s="16"/>
      <c r="B9266" s="16"/>
      <c r="C9266" s="16"/>
      <c r="D9266" s="16"/>
      <c r="E9266" s="16"/>
      <c r="F9266" s="3"/>
      <c r="G9266" s="3"/>
      <c r="H9266" s="3"/>
      <c r="I9266" s="3"/>
      <c r="J9266" s="2"/>
      <c r="M9266" s="10"/>
      <c r="N9266" s="2"/>
      <c r="O9266" s="3"/>
      <c r="P9266" s="11"/>
      <c r="Q9266" s="16"/>
      <c r="R9266" s="4"/>
      <c r="S9266" s="12"/>
      <c r="T9266" s="16"/>
      <c r="U9266" s="4"/>
      <c r="V9266" s="3"/>
      <c r="W9266" s="3"/>
      <c r="X9266" s="3"/>
      <c r="Y9266" s="3"/>
      <c r="Z9266" s="3"/>
      <c r="AA9266" s="4"/>
      <c r="AB9266" s="4"/>
      <c r="AC9266" s="4"/>
      <c r="AD9266" s="4"/>
      <c r="AE9266" s="4"/>
      <c r="BA9266" s="13"/>
      <c r="BC9266" s="2"/>
      <c r="BD9266" s="2"/>
      <c r="BU9266" s="15"/>
      <c r="BV9266" s="6"/>
      <c r="BW9266" s="6"/>
      <c r="BX9266" s="16"/>
      <c r="BY9266" s="16"/>
      <c r="BZ9266" s="16"/>
      <c r="CA9266" s="16"/>
      <c r="CB9266" s="14"/>
    </row>
    <row r="9267" spans="1:80" s="9" customFormat="1" x14ac:dyDescent="0.2">
      <c r="A9267" s="16"/>
      <c r="B9267" s="16"/>
      <c r="C9267" s="16"/>
      <c r="D9267" s="16"/>
      <c r="E9267" s="16"/>
      <c r="F9267" s="3"/>
      <c r="G9267" s="3"/>
      <c r="H9267" s="3"/>
      <c r="I9267" s="3"/>
      <c r="J9267" s="2"/>
      <c r="M9267" s="10"/>
      <c r="N9267" s="2"/>
      <c r="O9267" s="3"/>
      <c r="P9267" s="11"/>
      <c r="Q9267" s="16"/>
      <c r="R9267" s="4"/>
      <c r="S9267" s="12"/>
      <c r="T9267" s="16"/>
      <c r="U9267" s="4"/>
      <c r="V9267" s="3"/>
      <c r="W9267" s="3"/>
      <c r="X9267" s="3"/>
      <c r="Y9267" s="3"/>
      <c r="Z9267" s="3"/>
      <c r="AA9267" s="4"/>
      <c r="AB9267" s="4"/>
      <c r="AC9267" s="4"/>
      <c r="AD9267" s="4"/>
      <c r="AE9267" s="4"/>
      <c r="BA9267" s="13"/>
      <c r="BC9267" s="2"/>
      <c r="BD9267" s="2"/>
      <c r="BU9267" s="15"/>
      <c r="BV9267" s="6"/>
      <c r="BW9267" s="6"/>
      <c r="BX9267" s="16"/>
      <c r="BY9267" s="16"/>
      <c r="BZ9267" s="16"/>
      <c r="CA9267" s="16"/>
      <c r="CB9267" s="14"/>
    </row>
    <row r="9268" spans="1:80" s="9" customFormat="1" x14ac:dyDescent="0.2">
      <c r="A9268" s="16"/>
      <c r="B9268" s="16"/>
      <c r="C9268" s="16"/>
      <c r="D9268" s="16"/>
      <c r="E9268" s="16"/>
      <c r="F9268" s="3"/>
      <c r="G9268" s="3"/>
      <c r="H9268" s="3"/>
      <c r="I9268" s="3"/>
      <c r="J9268" s="2"/>
      <c r="M9268" s="10"/>
      <c r="N9268" s="2"/>
      <c r="O9268" s="3"/>
      <c r="P9268" s="11"/>
      <c r="Q9268" s="16"/>
      <c r="R9268" s="4"/>
      <c r="S9268" s="12"/>
      <c r="T9268" s="16"/>
      <c r="U9268" s="4"/>
      <c r="V9268" s="3"/>
      <c r="W9268" s="3"/>
      <c r="X9268" s="3"/>
      <c r="Y9268" s="3"/>
      <c r="Z9268" s="3"/>
      <c r="AA9268" s="4"/>
      <c r="AB9268" s="4"/>
      <c r="AC9268" s="4"/>
      <c r="AD9268" s="4"/>
      <c r="AE9268" s="4"/>
      <c r="BA9268" s="13"/>
      <c r="BC9268" s="2"/>
      <c r="BD9268" s="2"/>
      <c r="BU9268" s="15"/>
      <c r="BV9268" s="6"/>
      <c r="BW9268" s="6"/>
      <c r="BX9268" s="16"/>
      <c r="BY9268" s="16"/>
      <c r="BZ9268" s="16"/>
      <c r="CA9268" s="16"/>
      <c r="CB9268" s="14"/>
    </row>
    <row r="9269" spans="1:80" s="9" customFormat="1" x14ac:dyDescent="0.2">
      <c r="A9269" s="16"/>
      <c r="B9269" s="16"/>
      <c r="C9269" s="16"/>
      <c r="D9269" s="16"/>
      <c r="E9269" s="16"/>
      <c r="F9269" s="3"/>
      <c r="G9269" s="3"/>
      <c r="H9269" s="3"/>
      <c r="I9269" s="3"/>
      <c r="J9269" s="2"/>
      <c r="M9269" s="10"/>
      <c r="N9269" s="2"/>
      <c r="O9269" s="3"/>
      <c r="P9269" s="11"/>
      <c r="Q9269" s="16"/>
      <c r="R9269" s="4"/>
      <c r="S9269" s="12"/>
      <c r="T9269" s="16"/>
      <c r="U9269" s="4"/>
      <c r="V9269" s="3"/>
      <c r="W9269" s="3"/>
      <c r="X9269" s="3"/>
      <c r="Y9269" s="3"/>
      <c r="Z9269" s="3"/>
      <c r="AA9269" s="4"/>
      <c r="AB9269" s="4"/>
      <c r="AC9269" s="4"/>
      <c r="AD9269" s="4"/>
      <c r="AE9269" s="4"/>
      <c r="BA9269" s="13"/>
      <c r="BC9269" s="2"/>
      <c r="BD9269" s="2"/>
      <c r="BU9269" s="15"/>
      <c r="BV9269" s="6"/>
      <c r="BW9269" s="6"/>
      <c r="BX9269" s="16"/>
      <c r="BY9269" s="16"/>
      <c r="BZ9269" s="16"/>
      <c r="CA9269" s="16"/>
      <c r="CB9269" s="14"/>
    </row>
    <row r="9270" spans="1:80" s="9" customFormat="1" x14ac:dyDescent="0.2">
      <c r="A9270" s="16"/>
      <c r="B9270" s="16"/>
      <c r="C9270" s="16"/>
      <c r="D9270" s="16"/>
      <c r="E9270" s="16"/>
      <c r="F9270" s="3"/>
      <c r="G9270" s="3"/>
      <c r="H9270" s="3"/>
      <c r="I9270" s="3"/>
      <c r="J9270" s="2"/>
      <c r="M9270" s="10"/>
      <c r="N9270" s="2"/>
      <c r="O9270" s="3"/>
      <c r="P9270" s="11"/>
      <c r="Q9270" s="16"/>
      <c r="R9270" s="4"/>
      <c r="S9270" s="12"/>
      <c r="T9270" s="16"/>
      <c r="U9270" s="4"/>
      <c r="V9270" s="3"/>
      <c r="W9270" s="3"/>
      <c r="X9270" s="3"/>
      <c r="Y9270" s="3"/>
      <c r="Z9270" s="3"/>
      <c r="AA9270" s="4"/>
      <c r="AB9270" s="4"/>
      <c r="AC9270" s="4"/>
      <c r="AD9270" s="4"/>
      <c r="AE9270" s="4"/>
      <c r="BA9270" s="13"/>
      <c r="BC9270" s="2"/>
      <c r="BD9270" s="2"/>
      <c r="BU9270" s="15"/>
      <c r="BV9270" s="6"/>
      <c r="BW9270" s="6"/>
      <c r="BX9270" s="16"/>
      <c r="BY9270" s="16"/>
      <c r="BZ9270" s="16"/>
      <c r="CA9270" s="16"/>
      <c r="CB9270" s="14"/>
    </row>
    <row r="9271" spans="1:80" s="9" customFormat="1" x14ac:dyDescent="0.2">
      <c r="A9271" s="16"/>
      <c r="B9271" s="16"/>
      <c r="C9271" s="16"/>
      <c r="D9271" s="16"/>
      <c r="E9271" s="16"/>
      <c r="F9271" s="3"/>
      <c r="G9271" s="3"/>
      <c r="H9271" s="3"/>
      <c r="I9271" s="3"/>
      <c r="J9271" s="2"/>
      <c r="M9271" s="10"/>
      <c r="N9271" s="2"/>
      <c r="O9271" s="3"/>
      <c r="P9271" s="11"/>
      <c r="Q9271" s="16"/>
      <c r="R9271" s="4"/>
      <c r="S9271" s="12"/>
      <c r="T9271" s="16"/>
      <c r="U9271" s="4"/>
      <c r="V9271" s="3"/>
      <c r="W9271" s="3"/>
      <c r="X9271" s="3"/>
      <c r="Y9271" s="3"/>
      <c r="Z9271" s="3"/>
      <c r="AA9271" s="4"/>
      <c r="AB9271" s="4"/>
      <c r="AC9271" s="4"/>
      <c r="AD9271" s="4"/>
      <c r="AE9271" s="4"/>
      <c r="BA9271" s="13"/>
      <c r="BC9271" s="2"/>
      <c r="BD9271" s="2"/>
      <c r="BU9271" s="15"/>
      <c r="BV9271" s="6"/>
      <c r="BW9271" s="6"/>
      <c r="BX9271" s="16"/>
      <c r="BY9271" s="16"/>
      <c r="BZ9271" s="16"/>
      <c r="CA9271" s="16"/>
      <c r="CB9271" s="14"/>
    </row>
    <row r="9272" spans="1:80" s="9" customFormat="1" x14ac:dyDescent="0.2">
      <c r="A9272" s="16"/>
      <c r="B9272" s="16"/>
      <c r="C9272" s="16"/>
      <c r="D9272" s="16"/>
      <c r="E9272" s="16"/>
      <c r="F9272" s="3"/>
      <c r="G9272" s="3"/>
      <c r="H9272" s="3"/>
      <c r="I9272" s="3"/>
      <c r="J9272" s="2"/>
      <c r="M9272" s="10"/>
      <c r="N9272" s="2"/>
      <c r="O9272" s="3"/>
      <c r="P9272" s="11"/>
      <c r="Q9272" s="16"/>
      <c r="R9272" s="4"/>
      <c r="S9272" s="12"/>
      <c r="T9272" s="16"/>
      <c r="U9272" s="4"/>
      <c r="V9272" s="3"/>
      <c r="W9272" s="3"/>
      <c r="X9272" s="3"/>
      <c r="Y9272" s="3"/>
      <c r="Z9272" s="3"/>
      <c r="AA9272" s="4"/>
      <c r="AB9272" s="4"/>
      <c r="AC9272" s="4"/>
      <c r="AD9272" s="4"/>
      <c r="AE9272" s="4"/>
      <c r="BA9272" s="13"/>
      <c r="BC9272" s="2"/>
      <c r="BD9272" s="2"/>
      <c r="BU9272" s="15"/>
      <c r="BV9272" s="6"/>
      <c r="BW9272" s="6"/>
      <c r="BX9272" s="16"/>
      <c r="BY9272" s="16"/>
      <c r="BZ9272" s="16"/>
      <c r="CA9272" s="16"/>
      <c r="CB9272" s="14"/>
    </row>
    <row r="9273" spans="1:80" s="9" customFormat="1" x14ac:dyDescent="0.2">
      <c r="A9273" s="16"/>
      <c r="B9273" s="16"/>
      <c r="C9273" s="16"/>
      <c r="D9273" s="16"/>
      <c r="E9273" s="16"/>
      <c r="F9273" s="3"/>
      <c r="G9273" s="3"/>
      <c r="H9273" s="3"/>
      <c r="I9273" s="3"/>
      <c r="J9273" s="2"/>
      <c r="M9273" s="10"/>
      <c r="N9273" s="2"/>
      <c r="O9273" s="3"/>
      <c r="P9273" s="11"/>
      <c r="Q9273" s="16"/>
      <c r="R9273" s="4"/>
      <c r="S9273" s="12"/>
      <c r="T9273" s="16"/>
      <c r="U9273" s="4"/>
      <c r="V9273" s="3"/>
      <c r="W9273" s="3"/>
      <c r="X9273" s="3"/>
      <c r="Y9273" s="3"/>
      <c r="Z9273" s="3"/>
      <c r="AA9273" s="4"/>
      <c r="AB9273" s="4"/>
      <c r="AC9273" s="4"/>
      <c r="AD9273" s="4"/>
      <c r="AE9273" s="4"/>
      <c r="BA9273" s="13"/>
      <c r="BC9273" s="2"/>
      <c r="BD9273" s="2"/>
      <c r="BU9273" s="15"/>
      <c r="BV9273" s="6"/>
      <c r="BW9273" s="6"/>
      <c r="BX9273" s="16"/>
      <c r="BY9273" s="16"/>
      <c r="BZ9273" s="16"/>
      <c r="CA9273" s="16"/>
      <c r="CB9273" s="14"/>
    </row>
    <row r="9274" spans="1:80" s="9" customFormat="1" x14ac:dyDescent="0.2">
      <c r="A9274" s="16"/>
      <c r="B9274" s="16"/>
      <c r="C9274" s="16"/>
      <c r="D9274" s="16"/>
      <c r="E9274" s="16"/>
      <c r="F9274" s="3"/>
      <c r="G9274" s="3"/>
      <c r="H9274" s="3"/>
      <c r="I9274" s="3"/>
      <c r="J9274" s="2"/>
      <c r="M9274" s="10"/>
      <c r="N9274" s="2"/>
      <c r="O9274" s="3"/>
      <c r="P9274" s="11"/>
      <c r="Q9274" s="16"/>
      <c r="R9274" s="4"/>
      <c r="S9274" s="12"/>
      <c r="T9274" s="16"/>
      <c r="U9274" s="4"/>
      <c r="V9274" s="3"/>
      <c r="W9274" s="3"/>
      <c r="X9274" s="3"/>
      <c r="Y9274" s="3"/>
      <c r="Z9274" s="3"/>
      <c r="AA9274" s="4"/>
      <c r="AB9274" s="4"/>
      <c r="AC9274" s="4"/>
      <c r="AD9274" s="4"/>
      <c r="AE9274" s="4"/>
      <c r="BA9274" s="13"/>
      <c r="BC9274" s="2"/>
      <c r="BD9274" s="2"/>
      <c r="BU9274" s="15"/>
      <c r="BV9274" s="6"/>
      <c r="BW9274" s="6"/>
      <c r="BX9274" s="16"/>
      <c r="BY9274" s="16"/>
      <c r="BZ9274" s="16"/>
      <c r="CA9274" s="16"/>
      <c r="CB9274" s="14"/>
    </row>
    <row r="9275" spans="1:80" s="9" customFormat="1" x14ac:dyDescent="0.2">
      <c r="A9275" s="16"/>
      <c r="B9275" s="16"/>
      <c r="C9275" s="16"/>
      <c r="D9275" s="16"/>
      <c r="E9275" s="16"/>
      <c r="F9275" s="3"/>
      <c r="G9275" s="3"/>
      <c r="H9275" s="3"/>
      <c r="I9275" s="3"/>
      <c r="J9275" s="2"/>
      <c r="M9275" s="10"/>
      <c r="N9275" s="2"/>
      <c r="O9275" s="3"/>
      <c r="P9275" s="11"/>
      <c r="Q9275" s="16"/>
      <c r="R9275" s="4"/>
      <c r="S9275" s="12"/>
      <c r="T9275" s="16"/>
      <c r="U9275" s="4"/>
      <c r="V9275" s="3"/>
      <c r="W9275" s="3"/>
      <c r="X9275" s="3"/>
      <c r="Y9275" s="3"/>
      <c r="Z9275" s="3"/>
      <c r="AA9275" s="4"/>
      <c r="AB9275" s="4"/>
      <c r="AC9275" s="4"/>
      <c r="AD9275" s="4"/>
      <c r="AE9275" s="4"/>
      <c r="BA9275" s="13"/>
      <c r="BC9275" s="2"/>
      <c r="BD9275" s="2"/>
      <c r="BU9275" s="15"/>
      <c r="BV9275" s="6"/>
      <c r="BW9275" s="6"/>
      <c r="BX9275" s="16"/>
      <c r="BY9275" s="16"/>
      <c r="BZ9275" s="16"/>
      <c r="CA9275" s="16"/>
      <c r="CB9275" s="14"/>
    </row>
    <row r="9276" spans="1:80" s="9" customFormat="1" x14ac:dyDescent="0.2">
      <c r="A9276" s="16"/>
      <c r="B9276" s="16"/>
      <c r="C9276" s="16"/>
      <c r="D9276" s="16"/>
      <c r="E9276" s="16"/>
      <c r="F9276" s="3"/>
      <c r="G9276" s="3"/>
      <c r="H9276" s="3"/>
      <c r="I9276" s="3"/>
      <c r="J9276" s="2"/>
      <c r="M9276" s="10"/>
      <c r="N9276" s="2"/>
      <c r="O9276" s="3"/>
      <c r="P9276" s="11"/>
      <c r="Q9276" s="16"/>
      <c r="R9276" s="4"/>
      <c r="S9276" s="12"/>
      <c r="T9276" s="16"/>
      <c r="U9276" s="4"/>
      <c r="V9276" s="3"/>
      <c r="W9276" s="3"/>
      <c r="X9276" s="3"/>
      <c r="Y9276" s="3"/>
      <c r="Z9276" s="3"/>
      <c r="AA9276" s="4"/>
      <c r="AB9276" s="4"/>
      <c r="AC9276" s="4"/>
      <c r="AD9276" s="4"/>
      <c r="AE9276" s="4"/>
      <c r="BA9276" s="13"/>
      <c r="BC9276" s="2"/>
      <c r="BD9276" s="2"/>
      <c r="BU9276" s="15"/>
      <c r="BV9276" s="6"/>
      <c r="BW9276" s="6"/>
      <c r="BX9276" s="16"/>
      <c r="BY9276" s="16"/>
      <c r="BZ9276" s="16"/>
      <c r="CA9276" s="16"/>
      <c r="CB9276" s="14"/>
    </row>
    <row r="9277" spans="1:80" s="9" customFormat="1" x14ac:dyDescent="0.2">
      <c r="A9277" s="16"/>
      <c r="B9277" s="16"/>
      <c r="C9277" s="16"/>
      <c r="D9277" s="16"/>
      <c r="E9277" s="16"/>
      <c r="F9277" s="3"/>
      <c r="G9277" s="3"/>
      <c r="H9277" s="3"/>
      <c r="I9277" s="3"/>
      <c r="J9277" s="2"/>
      <c r="M9277" s="10"/>
      <c r="N9277" s="2"/>
      <c r="O9277" s="3"/>
      <c r="P9277" s="11"/>
      <c r="Q9277" s="16"/>
      <c r="R9277" s="4"/>
      <c r="S9277" s="12"/>
      <c r="T9277" s="16"/>
      <c r="U9277" s="4"/>
      <c r="V9277" s="3"/>
      <c r="W9277" s="3"/>
      <c r="X9277" s="3"/>
      <c r="Y9277" s="3"/>
      <c r="Z9277" s="3"/>
      <c r="AA9277" s="4"/>
      <c r="AB9277" s="4"/>
      <c r="AC9277" s="4"/>
      <c r="AD9277" s="4"/>
      <c r="AE9277" s="4"/>
      <c r="BA9277" s="13"/>
      <c r="BC9277" s="2"/>
      <c r="BD9277" s="2"/>
      <c r="BU9277" s="15"/>
      <c r="BV9277" s="6"/>
      <c r="BW9277" s="6"/>
      <c r="BX9277" s="16"/>
      <c r="BY9277" s="16"/>
      <c r="BZ9277" s="16"/>
      <c r="CA9277" s="16"/>
      <c r="CB9277" s="14"/>
    </row>
    <row r="9278" spans="1:80" s="9" customFormat="1" x14ac:dyDescent="0.2">
      <c r="A9278" s="16"/>
      <c r="B9278" s="16"/>
      <c r="C9278" s="16"/>
      <c r="D9278" s="16"/>
      <c r="E9278" s="16"/>
      <c r="F9278" s="3"/>
      <c r="G9278" s="3"/>
      <c r="H9278" s="3"/>
      <c r="I9278" s="3"/>
      <c r="J9278" s="2"/>
      <c r="M9278" s="10"/>
      <c r="N9278" s="2"/>
      <c r="O9278" s="3"/>
      <c r="P9278" s="11"/>
      <c r="Q9278" s="16"/>
      <c r="R9278" s="4"/>
      <c r="S9278" s="12"/>
      <c r="T9278" s="16"/>
      <c r="U9278" s="4"/>
      <c r="V9278" s="3"/>
      <c r="W9278" s="3"/>
      <c r="X9278" s="3"/>
      <c r="Y9278" s="3"/>
      <c r="Z9278" s="3"/>
      <c r="AA9278" s="4"/>
      <c r="AB9278" s="4"/>
      <c r="AC9278" s="4"/>
      <c r="AD9278" s="4"/>
      <c r="AE9278" s="4"/>
      <c r="BA9278" s="13"/>
      <c r="BC9278" s="2"/>
      <c r="BD9278" s="2"/>
      <c r="BU9278" s="15"/>
      <c r="BV9278" s="6"/>
      <c r="BW9278" s="6"/>
      <c r="BX9278" s="16"/>
      <c r="BY9278" s="16"/>
      <c r="BZ9278" s="16"/>
      <c r="CA9278" s="16"/>
      <c r="CB9278" s="14"/>
    </row>
    <row r="9279" spans="1:80" s="9" customFormat="1" x14ac:dyDescent="0.2">
      <c r="A9279" s="16"/>
      <c r="B9279" s="16"/>
      <c r="C9279" s="16"/>
      <c r="D9279" s="16"/>
      <c r="E9279" s="16"/>
      <c r="F9279" s="3"/>
      <c r="G9279" s="3"/>
      <c r="H9279" s="3"/>
      <c r="I9279" s="3"/>
      <c r="J9279" s="2"/>
      <c r="M9279" s="10"/>
      <c r="N9279" s="2"/>
      <c r="O9279" s="3"/>
      <c r="P9279" s="11"/>
      <c r="Q9279" s="16"/>
      <c r="R9279" s="4"/>
      <c r="S9279" s="12"/>
      <c r="T9279" s="16"/>
      <c r="U9279" s="4"/>
      <c r="V9279" s="3"/>
      <c r="W9279" s="3"/>
      <c r="X9279" s="3"/>
      <c r="Y9279" s="3"/>
      <c r="Z9279" s="3"/>
      <c r="AA9279" s="4"/>
      <c r="AB9279" s="4"/>
      <c r="AC9279" s="4"/>
      <c r="AD9279" s="4"/>
      <c r="AE9279" s="4"/>
      <c r="BA9279" s="13"/>
      <c r="BC9279" s="2"/>
      <c r="BD9279" s="2"/>
      <c r="BU9279" s="15"/>
      <c r="BV9279" s="6"/>
      <c r="BW9279" s="6"/>
      <c r="BX9279" s="16"/>
      <c r="BY9279" s="16"/>
      <c r="BZ9279" s="16"/>
      <c r="CA9279" s="16"/>
      <c r="CB9279" s="14"/>
    </row>
    <row r="9280" spans="1:80" s="9" customFormat="1" x14ac:dyDescent="0.2">
      <c r="A9280" s="16"/>
      <c r="B9280" s="16"/>
      <c r="C9280" s="16"/>
      <c r="D9280" s="16"/>
      <c r="E9280" s="16"/>
      <c r="F9280" s="3"/>
      <c r="G9280" s="3"/>
      <c r="H9280" s="3"/>
      <c r="I9280" s="3"/>
      <c r="J9280" s="2"/>
      <c r="M9280" s="10"/>
      <c r="N9280" s="2"/>
      <c r="O9280" s="3"/>
      <c r="P9280" s="11"/>
      <c r="Q9280" s="16"/>
      <c r="R9280" s="4"/>
      <c r="S9280" s="12"/>
      <c r="T9280" s="16"/>
      <c r="U9280" s="4"/>
      <c r="V9280" s="3"/>
      <c r="W9280" s="3"/>
      <c r="X9280" s="3"/>
      <c r="Y9280" s="3"/>
      <c r="Z9280" s="3"/>
      <c r="AA9280" s="4"/>
      <c r="AB9280" s="4"/>
      <c r="AC9280" s="4"/>
      <c r="AD9280" s="4"/>
      <c r="AE9280" s="4"/>
      <c r="BA9280" s="13"/>
      <c r="BC9280" s="2"/>
      <c r="BD9280" s="2"/>
      <c r="BU9280" s="15"/>
      <c r="BV9280" s="6"/>
      <c r="BW9280" s="6"/>
      <c r="BX9280" s="16"/>
      <c r="BY9280" s="16"/>
      <c r="BZ9280" s="16"/>
      <c r="CA9280" s="16"/>
      <c r="CB9280" s="14"/>
    </row>
    <row r="9281" spans="1:80" s="9" customFormat="1" x14ac:dyDescent="0.2">
      <c r="A9281" s="16"/>
      <c r="B9281" s="16"/>
      <c r="C9281" s="16"/>
      <c r="D9281" s="16"/>
      <c r="E9281" s="16"/>
      <c r="F9281" s="3"/>
      <c r="G9281" s="3"/>
      <c r="H9281" s="3"/>
      <c r="I9281" s="3"/>
      <c r="J9281" s="2"/>
      <c r="M9281" s="10"/>
      <c r="N9281" s="2"/>
      <c r="O9281" s="3"/>
      <c r="P9281" s="11"/>
      <c r="Q9281" s="16"/>
      <c r="R9281" s="4"/>
      <c r="S9281" s="12"/>
      <c r="T9281" s="16"/>
      <c r="U9281" s="4"/>
      <c r="V9281" s="3"/>
      <c r="W9281" s="3"/>
      <c r="X9281" s="3"/>
      <c r="Y9281" s="3"/>
      <c r="Z9281" s="3"/>
      <c r="AA9281" s="4"/>
      <c r="AB9281" s="4"/>
      <c r="AC9281" s="4"/>
      <c r="AD9281" s="4"/>
      <c r="AE9281" s="4"/>
      <c r="BA9281" s="13"/>
      <c r="BC9281" s="2"/>
      <c r="BD9281" s="2"/>
      <c r="BU9281" s="15"/>
      <c r="BV9281" s="6"/>
      <c r="BW9281" s="6"/>
      <c r="BX9281" s="16"/>
      <c r="BY9281" s="16"/>
      <c r="BZ9281" s="16"/>
      <c r="CA9281" s="16"/>
      <c r="CB9281" s="14"/>
    </row>
    <row r="9282" spans="1:80" s="9" customFormat="1" x14ac:dyDescent="0.2">
      <c r="A9282" s="16"/>
      <c r="B9282" s="16"/>
      <c r="C9282" s="16"/>
      <c r="D9282" s="16"/>
      <c r="E9282" s="16"/>
      <c r="F9282" s="3"/>
      <c r="G9282" s="3"/>
      <c r="H9282" s="3"/>
      <c r="I9282" s="3"/>
      <c r="J9282" s="2"/>
      <c r="M9282" s="10"/>
      <c r="N9282" s="2"/>
      <c r="O9282" s="3"/>
      <c r="P9282" s="11"/>
      <c r="Q9282" s="16"/>
      <c r="R9282" s="4"/>
      <c r="S9282" s="12"/>
      <c r="T9282" s="16"/>
      <c r="U9282" s="4"/>
      <c r="V9282" s="3"/>
      <c r="W9282" s="3"/>
      <c r="X9282" s="3"/>
      <c r="Y9282" s="3"/>
      <c r="Z9282" s="3"/>
      <c r="AA9282" s="4"/>
      <c r="AB9282" s="4"/>
      <c r="AC9282" s="4"/>
      <c r="AD9282" s="4"/>
      <c r="AE9282" s="4"/>
      <c r="BA9282" s="13"/>
      <c r="BC9282" s="2"/>
      <c r="BD9282" s="2"/>
      <c r="BU9282" s="15"/>
      <c r="BV9282" s="6"/>
      <c r="BW9282" s="6"/>
      <c r="BX9282" s="16"/>
      <c r="BY9282" s="16"/>
      <c r="BZ9282" s="16"/>
      <c r="CA9282" s="16"/>
      <c r="CB9282" s="14"/>
    </row>
    <row r="9283" spans="1:80" s="9" customFormat="1" x14ac:dyDescent="0.2">
      <c r="A9283" s="16"/>
      <c r="B9283" s="16"/>
      <c r="C9283" s="16"/>
      <c r="D9283" s="16"/>
      <c r="E9283" s="16"/>
      <c r="F9283" s="3"/>
      <c r="G9283" s="3"/>
      <c r="H9283" s="3"/>
      <c r="I9283" s="3"/>
      <c r="J9283" s="2"/>
      <c r="M9283" s="10"/>
      <c r="N9283" s="2"/>
      <c r="O9283" s="3"/>
      <c r="P9283" s="11"/>
      <c r="Q9283" s="16"/>
      <c r="R9283" s="4"/>
      <c r="S9283" s="12"/>
      <c r="T9283" s="16"/>
      <c r="U9283" s="4"/>
      <c r="V9283" s="3"/>
      <c r="W9283" s="3"/>
      <c r="X9283" s="3"/>
      <c r="Y9283" s="3"/>
      <c r="Z9283" s="3"/>
      <c r="AA9283" s="4"/>
      <c r="AB9283" s="4"/>
      <c r="AC9283" s="4"/>
      <c r="AD9283" s="4"/>
      <c r="AE9283" s="4"/>
      <c r="BA9283" s="13"/>
      <c r="BC9283" s="2"/>
      <c r="BD9283" s="2"/>
      <c r="BU9283" s="15"/>
      <c r="BV9283" s="6"/>
      <c r="BW9283" s="6"/>
      <c r="BX9283" s="16"/>
      <c r="BY9283" s="16"/>
      <c r="BZ9283" s="16"/>
      <c r="CA9283" s="16"/>
      <c r="CB9283" s="14"/>
    </row>
    <row r="9284" spans="1:80" s="9" customFormat="1" x14ac:dyDescent="0.2">
      <c r="A9284" s="16"/>
      <c r="B9284" s="16"/>
      <c r="C9284" s="16"/>
      <c r="D9284" s="16"/>
      <c r="E9284" s="16"/>
      <c r="F9284" s="3"/>
      <c r="G9284" s="3"/>
      <c r="H9284" s="3"/>
      <c r="I9284" s="3"/>
      <c r="J9284" s="2"/>
      <c r="M9284" s="10"/>
      <c r="N9284" s="2"/>
      <c r="O9284" s="3"/>
      <c r="P9284" s="11"/>
      <c r="Q9284" s="16"/>
      <c r="R9284" s="4"/>
      <c r="S9284" s="12"/>
      <c r="T9284" s="16"/>
      <c r="U9284" s="4"/>
      <c r="V9284" s="3"/>
      <c r="W9284" s="3"/>
      <c r="X9284" s="3"/>
      <c r="Y9284" s="3"/>
      <c r="Z9284" s="3"/>
      <c r="AA9284" s="4"/>
      <c r="AB9284" s="4"/>
      <c r="AC9284" s="4"/>
      <c r="AD9284" s="4"/>
      <c r="AE9284" s="4"/>
      <c r="BA9284" s="13"/>
      <c r="BC9284" s="2"/>
      <c r="BD9284" s="2"/>
      <c r="BU9284" s="15"/>
      <c r="BV9284" s="6"/>
      <c r="BW9284" s="6"/>
      <c r="BX9284" s="16"/>
      <c r="BY9284" s="16"/>
      <c r="BZ9284" s="16"/>
      <c r="CA9284" s="16"/>
      <c r="CB9284" s="14"/>
    </row>
    <row r="9285" spans="1:80" s="9" customFormat="1" x14ac:dyDescent="0.2">
      <c r="A9285" s="16"/>
      <c r="B9285" s="16"/>
      <c r="C9285" s="16"/>
      <c r="D9285" s="16"/>
      <c r="E9285" s="16"/>
      <c r="F9285" s="3"/>
      <c r="G9285" s="3"/>
      <c r="H9285" s="3"/>
      <c r="I9285" s="3"/>
      <c r="J9285" s="2"/>
      <c r="M9285" s="10"/>
      <c r="N9285" s="2"/>
      <c r="O9285" s="3"/>
      <c r="P9285" s="11"/>
      <c r="Q9285" s="16"/>
      <c r="R9285" s="4"/>
      <c r="S9285" s="12"/>
      <c r="T9285" s="16"/>
      <c r="U9285" s="4"/>
      <c r="V9285" s="3"/>
      <c r="W9285" s="3"/>
      <c r="X9285" s="3"/>
      <c r="Y9285" s="3"/>
      <c r="Z9285" s="3"/>
      <c r="AA9285" s="4"/>
      <c r="AB9285" s="4"/>
      <c r="AC9285" s="4"/>
      <c r="AD9285" s="4"/>
      <c r="AE9285" s="4"/>
      <c r="BA9285" s="13"/>
      <c r="BC9285" s="2"/>
      <c r="BD9285" s="2"/>
      <c r="BU9285" s="15"/>
      <c r="BV9285" s="6"/>
      <c r="BW9285" s="6"/>
      <c r="BX9285" s="16"/>
      <c r="BY9285" s="16"/>
      <c r="BZ9285" s="16"/>
      <c r="CA9285" s="16"/>
      <c r="CB9285" s="14"/>
    </row>
    <row r="9286" spans="1:80" s="9" customFormat="1" x14ac:dyDescent="0.2">
      <c r="A9286" s="16"/>
      <c r="B9286" s="16"/>
      <c r="C9286" s="16"/>
      <c r="D9286" s="16"/>
      <c r="E9286" s="16"/>
      <c r="F9286" s="3"/>
      <c r="G9286" s="3"/>
      <c r="H9286" s="3"/>
      <c r="I9286" s="3"/>
      <c r="J9286" s="2"/>
      <c r="M9286" s="10"/>
      <c r="N9286" s="2"/>
      <c r="O9286" s="3"/>
      <c r="P9286" s="11"/>
      <c r="Q9286" s="16"/>
      <c r="R9286" s="4"/>
      <c r="S9286" s="12"/>
      <c r="T9286" s="16"/>
      <c r="U9286" s="4"/>
      <c r="V9286" s="3"/>
      <c r="W9286" s="3"/>
      <c r="X9286" s="3"/>
      <c r="Y9286" s="3"/>
      <c r="Z9286" s="3"/>
      <c r="AA9286" s="4"/>
      <c r="AB9286" s="4"/>
      <c r="AC9286" s="4"/>
      <c r="AD9286" s="4"/>
      <c r="AE9286" s="4"/>
      <c r="BA9286" s="13"/>
      <c r="BC9286" s="2"/>
      <c r="BD9286" s="2"/>
      <c r="BU9286" s="15"/>
      <c r="BV9286" s="6"/>
      <c r="BW9286" s="6"/>
      <c r="BX9286" s="16"/>
      <c r="BY9286" s="16"/>
      <c r="BZ9286" s="16"/>
      <c r="CA9286" s="16"/>
      <c r="CB9286" s="14"/>
    </row>
    <row r="9287" spans="1:80" s="9" customFormat="1" x14ac:dyDescent="0.2">
      <c r="A9287" s="16"/>
      <c r="B9287" s="16"/>
      <c r="C9287" s="16"/>
      <c r="D9287" s="16"/>
      <c r="E9287" s="16"/>
      <c r="F9287" s="3"/>
      <c r="G9287" s="3"/>
      <c r="H9287" s="3"/>
      <c r="I9287" s="3"/>
      <c r="J9287" s="2"/>
      <c r="M9287" s="10"/>
      <c r="N9287" s="2"/>
      <c r="O9287" s="3"/>
      <c r="P9287" s="11"/>
      <c r="Q9287" s="16"/>
      <c r="R9287" s="4"/>
      <c r="S9287" s="12"/>
      <c r="T9287" s="16"/>
      <c r="U9287" s="4"/>
      <c r="V9287" s="3"/>
      <c r="W9287" s="3"/>
      <c r="X9287" s="3"/>
      <c r="Y9287" s="3"/>
      <c r="Z9287" s="3"/>
      <c r="AA9287" s="4"/>
      <c r="AB9287" s="4"/>
      <c r="AC9287" s="4"/>
      <c r="AD9287" s="4"/>
      <c r="AE9287" s="4"/>
      <c r="BA9287" s="13"/>
      <c r="BC9287" s="2"/>
      <c r="BD9287" s="2"/>
      <c r="BU9287" s="15"/>
      <c r="BV9287" s="6"/>
      <c r="BW9287" s="6"/>
      <c r="BX9287" s="16"/>
      <c r="BY9287" s="16"/>
      <c r="BZ9287" s="16"/>
      <c r="CA9287" s="16"/>
      <c r="CB9287" s="14"/>
    </row>
    <row r="9288" spans="1:80" s="9" customFormat="1" x14ac:dyDescent="0.2">
      <c r="A9288" s="16"/>
      <c r="B9288" s="16"/>
      <c r="C9288" s="16"/>
      <c r="D9288" s="16"/>
      <c r="E9288" s="16"/>
      <c r="F9288" s="3"/>
      <c r="G9288" s="3"/>
      <c r="H9288" s="3"/>
      <c r="I9288" s="3"/>
      <c r="J9288" s="2"/>
      <c r="M9288" s="10"/>
      <c r="N9288" s="2"/>
      <c r="O9288" s="3"/>
      <c r="P9288" s="11"/>
      <c r="Q9288" s="16"/>
      <c r="R9288" s="4"/>
      <c r="S9288" s="12"/>
      <c r="T9288" s="16"/>
      <c r="U9288" s="4"/>
      <c r="V9288" s="3"/>
      <c r="W9288" s="3"/>
      <c r="X9288" s="3"/>
      <c r="Y9288" s="3"/>
      <c r="Z9288" s="3"/>
      <c r="AA9288" s="4"/>
      <c r="AB9288" s="4"/>
      <c r="AC9288" s="4"/>
      <c r="AD9288" s="4"/>
      <c r="AE9288" s="4"/>
      <c r="BA9288" s="13"/>
      <c r="BC9288" s="2"/>
      <c r="BD9288" s="2"/>
      <c r="BU9288" s="15"/>
      <c r="BV9288" s="6"/>
      <c r="BW9288" s="6"/>
      <c r="BX9288" s="16"/>
      <c r="BY9288" s="16"/>
      <c r="BZ9288" s="16"/>
      <c r="CA9288" s="16"/>
      <c r="CB9288" s="14"/>
    </row>
    <row r="9289" spans="1:80" s="9" customFormat="1" x14ac:dyDescent="0.2">
      <c r="A9289" s="16"/>
      <c r="B9289" s="16"/>
      <c r="C9289" s="16"/>
      <c r="D9289" s="16"/>
      <c r="E9289" s="16"/>
      <c r="F9289" s="3"/>
      <c r="G9289" s="3"/>
      <c r="H9289" s="3"/>
      <c r="I9289" s="3"/>
      <c r="J9289" s="2"/>
      <c r="M9289" s="10"/>
      <c r="N9289" s="2"/>
      <c r="O9289" s="3"/>
      <c r="P9289" s="11"/>
      <c r="Q9289" s="16"/>
      <c r="R9289" s="4"/>
      <c r="S9289" s="12"/>
      <c r="T9289" s="16"/>
      <c r="U9289" s="4"/>
      <c r="V9289" s="3"/>
      <c r="W9289" s="3"/>
      <c r="X9289" s="3"/>
      <c r="Y9289" s="3"/>
      <c r="Z9289" s="3"/>
      <c r="AA9289" s="4"/>
      <c r="AB9289" s="4"/>
      <c r="AC9289" s="4"/>
      <c r="AD9289" s="4"/>
      <c r="AE9289" s="4"/>
      <c r="BA9289" s="13"/>
      <c r="BC9289" s="2"/>
      <c r="BD9289" s="2"/>
      <c r="BU9289" s="15"/>
      <c r="BV9289" s="6"/>
      <c r="BW9289" s="6"/>
      <c r="BX9289" s="16"/>
      <c r="BY9289" s="16"/>
      <c r="BZ9289" s="16"/>
      <c r="CA9289" s="16"/>
      <c r="CB9289" s="14"/>
    </row>
    <row r="9290" spans="1:80" s="9" customFormat="1" x14ac:dyDescent="0.2">
      <c r="A9290" s="16"/>
      <c r="B9290" s="16"/>
      <c r="C9290" s="16"/>
      <c r="D9290" s="16"/>
      <c r="E9290" s="16"/>
      <c r="F9290" s="3"/>
      <c r="G9290" s="3"/>
      <c r="H9290" s="3"/>
      <c r="I9290" s="3"/>
      <c r="J9290" s="2"/>
      <c r="M9290" s="10"/>
      <c r="N9290" s="2"/>
      <c r="O9290" s="3"/>
      <c r="P9290" s="11"/>
      <c r="Q9290" s="16"/>
      <c r="R9290" s="4"/>
      <c r="S9290" s="12"/>
      <c r="T9290" s="16"/>
      <c r="U9290" s="4"/>
      <c r="V9290" s="3"/>
      <c r="W9290" s="3"/>
      <c r="X9290" s="3"/>
      <c r="Y9290" s="3"/>
      <c r="Z9290" s="3"/>
      <c r="AA9290" s="4"/>
      <c r="AB9290" s="4"/>
      <c r="AC9290" s="4"/>
      <c r="AD9290" s="4"/>
      <c r="AE9290" s="4"/>
      <c r="BA9290" s="13"/>
      <c r="BC9290" s="2"/>
      <c r="BD9290" s="2"/>
      <c r="BU9290" s="15"/>
      <c r="BV9290" s="6"/>
      <c r="BW9290" s="6"/>
      <c r="BX9290" s="16"/>
      <c r="BY9290" s="16"/>
      <c r="BZ9290" s="16"/>
      <c r="CA9290" s="16"/>
      <c r="CB9290" s="14"/>
    </row>
    <row r="9291" spans="1:80" s="9" customFormat="1" x14ac:dyDescent="0.2">
      <c r="A9291" s="16"/>
      <c r="B9291" s="16"/>
      <c r="C9291" s="16"/>
      <c r="D9291" s="16"/>
      <c r="E9291" s="16"/>
      <c r="F9291" s="3"/>
      <c r="G9291" s="3"/>
      <c r="H9291" s="3"/>
      <c r="I9291" s="3"/>
      <c r="J9291" s="2"/>
      <c r="M9291" s="10"/>
      <c r="N9291" s="2"/>
      <c r="O9291" s="3"/>
      <c r="P9291" s="11"/>
      <c r="Q9291" s="16"/>
      <c r="R9291" s="4"/>
      <c r="S9291" s="12"/>
      <c r="T9291" s="16"/>
      <c r="U9291" s="4"/>
      <c r="V9291" s="3"/>
      <c r="W9291" s="3"/>
      <c r="X9291" s="3"/>
      <c r="Y9291" s="3"/>
      <c r="Z9291" s="3"/>
      <c r="AA9291" s="4"/>
      <c r="AB9291" s="4"/>
      <c r="AC9291" s="4"/>
      <c r="AD9291" s="4"/>
      <c r="AE9291" s="4"/>
      <c r="BA9291" s="13"/>
      <c r="BC9291" s="2"/>
      <c r="BD9291" s="2"/>
      <c r="BU9291" s="15"/>
      <c r="BV9291" s="6"/>
      <c r="BW9291" s="6"/>
      <c r="BX9291" s="16"/>
      <c r="BY9291" s="16"/>
      <c r="BZ9291" s="16"/>
      <c r="CA9291" s="16"/>
      <c r="CB9291" s="14"/>
    </row>
    <row r="9292" spans="1:80" s="9" customFormat="1" x14ac:dyDescent="0.2">
      <c r="A9292" s="16"/>
      <c r="B9292" s="16"/>
      <c r="C9292" s="16"/>
      <c r="D9292" s="16"/>
      <c r="E9292" s="16"/>
      <c r="F9292" s="3"/>
      <c r="G9292" s="3"/>
      <c r="H9292" s="3"/>
      <c r="I9292" s="3"/>
      <c r="J9292" s="2"/>
      <c r="M9292" s="10"/>
      <c r="N9292" s="2"/>
      <c r="O9292" s="3"/>
      <c r="P9292" s="11"/>
      <c r="Q9292" s="16"/>
      <c r="R9292" s="4"/>
      <c r="S9292" s="12"/>
      <c r="T9292" s="16"/>
      <c r="U9292" s="4"/>
      <c r="V9292" s="3"/>
      <c r="W9292" s="3"/>
      <c r="X9292" s="3"/>
      <c r="Y9292" s="3"/>
      <c r="Z9292" s="3"/>
      <c r="AA9292" s="4"/>
      <c r="AB9292" s="4"/>
      <c r="AC9292" s="4"/>
      <c r="AD9292" s="4"/>
      <c r="AE9292" s="4"/>
      <c r="BA9292" s="13"/>
      <c r="BC9292" s="2"/>
      <c r="BD9292" s="2"/>
      <c r="BU9292" s="15"/>
      <c r="BV9292" s="6"/>
      <c r="BW9292" s="6"/>
      <c r="BX9292" s="16"/>
      <c r="BY9292" s="16"/>
      <c r="BZ9292" s="16"/>
      <c r="CA9292" s="16"/>
      <c r="CB9292" s="14"/>
    </row>
    <row r="9293" spans="1:80" s="9" customFormat="1" x14ac:dyDescent="0.2">
      <c r="A9293" s="16"/>
      <c r="B9293" s="16"/>
      <c r="C9293" s="16"/>
      <c r="D9293" s="16"/>
      <c r="E9293" s="16"/>
      <c r="F9293" s="3"/>
      <c r="G9293" s="3"/>
      <c r="H9293" s="3"/>
      <c r="I9293" s="3"/>
      <c r="J9293" s="2"/>
      <c r="M9293" s="10"/>
      <c r="N9293" s="2"/>
      <c r="O9293" s="3"/>
      <c r="P9293" s="11"/>
      <c r="Q9293" s="16"/>
      <c r="R9293" s="4"/>
      <c r="S9293" s="12"/>
      <c r="T9293" s="16"/>
      <c r="U9293" s="4"/>
      <c r="V9293" s="3"/>
      <c r="W9293" s="3"/>
      <c r="X9293" s="3"/>
      <c r="Y9293" s="3"/>
      <c r="Z9293" s="3"/>
      <c r="AA9293" s="4"/>
      <c r="AB9293" s="4"/>
      <c r="AC9293" s="4"/>
      <c r="AD9293" s="4"/>
      <c r="AE9293" s="4"/>
      <c r="BA9293" s="13"/>
      <c r="BC9293" s="2"/>
      <c r="BD9293" s="2"/>
      <c r="BU9293" s="15"/>
      <c r="BV9293" s="6"/>
      <c r="BW9293" s="6"/>
      <c r="BX9293" s="16"/>
      <c r="BY9293" s="16"/>
      <c r="BZ9293" s="16"/>
      <c r="CA9293" s="16"/>
      <c r="CB9293" s="14"/>
    </row>
    <row r="9294" spans="1:80" s="9" customFormat="1" x14ac:dyDescent="0.2">
      <c r="A9294" s="16"/>
      <c r="B9294" s="16"/>
      <c r="C9294" s="16"/>
      <c r="D9294" s="16"/>
      <c r="E9294" s="16"/>
      <c r="F9294" s="3"/>
      <c r="G9294" s="3"/>
      <c r="H9294" s="3"/>
      <c r="I9294" s="3"/>
      <c r="J9294" s="2"/>
      <c r="M9294" s="10"/>
      <c r="N9294" s="2"/>
      <c r="O9294" s="3"/>
      <c r="P9294" s="11"/>
      <c r="Q9294" s="16"/>
      <c r="R9294" s="4"/>
      <c r="S9294" s="12"/>
      <c r="T9294" s="16"/>
      <c r="U9294" s="4"/>
      <c r="V9294" s="3"/>
      <c r="W9294" s="3"/>
      <c r="X9294" s="3"/>
      <c r="Y9294" s="3"/>
      <c r="Z9294" s="3"/>
      <c r="AA9294" s="4"/>
      <c r="AB9294" s="4"/>
      <c r="AC9294" s="4"/>
      <c r="AD9294" s="4"/>
      <c r="AE9294" s="4"/>
      <c r="BA9294" s="13"/>
      <c r="BC9294" s="2"/>
      <c r="BD9294" s="2"/>
      <c r="BU9294" s="15"/>
      <c r="BV9294" s="6"/>
      <c r="BW9294" s="6"/>
      <c r="BX9294" s="16"/>
      <c r="BY9294" s="16"/>
      <c r="BZ9294" s="16"/>
      <c r="CA9294" s="16"/>
      <c r="CB9294" s="14"/>
    </row>
    <row r="9295" spans="1:80" s="9" customFormat="1" x14ac:dyDescent="0.2">
      <c r="A9295" s="16"/>
      <c r="B9295" s="16"/>
      <c r="C9295" s="16"/>
      <c r="D9295" s="16"/>
      <c r="E9295" s="16"/>
      <c r="F9295" s="3"/>
      <c r="G9295" s="3"/>
      <c r="H9295" s="3"/>
      <c r="I9295" s="3"/>
      <c r="J9295" s="2"/>
      <c r="M9295" s="10"/>
      <c r="N9295" s="2"/>
      <c r="O9295" s="3"/>
      <c r="P9295" s="11"/>
      <c r="Q9295" s="16"/>
      <c r="R9295" s="4"/>
      <c r="S9295" s="12"/>
      <c r="T9295" s="16"/>
      <c r="U9295" s="4"/>
      <c r="V9295" s="3"/>
      <c r="W9295" s="3"/>
      <c r="X9295" s="3"/>
      <c r="Y9295" s="3"/>
      <c r="Z9295" s="3"/>
      <c r="AA9295" s="4"/>
      <c r="AB9295" s="4"/>
      <c r="AC9295" s="4"/>
      <c r="AD9295" s="4"/>
      <c r="AE9295" s="4"/>
      <c r="BA9295" s="13"/>
      <c r="BC9295" s="2"/>
      <c r="BD9295" s="2"/>
      <c r="BU9295" s="15"/>
      <c r="BV9295" s="6"/>
      <c r="BW9295" s="6"/>
      <c r="BX9295" s="16"/>
      <c r="BY9295" s="16"/>
      <c r="BZ9295" s="16"/>
      <c r="CA9295" s="16"/>
      <c r="CB9295" s="14"/>
    </row>
    <row r="9296" spans="1:80" s="9" customFormat="1" x14ac:dyDescent="0.2">
      <c r="A9296" s="16"/>
      <c r="B9296" s="16"/>
      <c r="C9296" s="16"/>
      <c r="D9296" s="16"/>
      <c r="E9296" s="16"/>
      <c r="F9296" s="3"/>
      <c r="G9296" s="3"/>
      <c r="H9296" s="3"/>
      <c r="I9296" s="3"/>
      <c r="J9296" s="2"/>
      <c r="M9296" s="10"/>
      <c r="N9296" s="2"/>
      <c r="O9296" s="3"/>
      <c r="P9296" s="11"/>
      <c r="Q9296" s="16"/>
      <c r="R9296" s="4"/>
      <c r="S9296" s="12"/>
      <c r="T9296" s="16"/>
      <c r="U9296" s="4"/>
      <c r="V9296" s="3"/>
      <c r="W9296" s="3"/>
      <c r="X9296" s="3"/>
      <c r="Y9296" s="3"/>
      <c r="Z9296" s="3"/>
      <c r="AA9296" s="4"/>
      <c r="AB9296" s="4"/>
      <c r="AC9296" s="4"/>
      <c r="AD9296" s="4"/>
      <c r="AE9296" s="4"/>
      <c r="BA9296" s="13"/>
      <c r="BC9296" s="2"/>
      <c r="BD9296" s="2"/>
      <c r="BU9296" s="15"/>
      <c r="BV9296" s="6"/>
      <c r="BW9296" s="6"/>
      <c r="BX9296" s="16"/>
      <c r="BY9296" s="16"/>
      <c r="BZ9296" s="16"/>
      <c r="CA9296" s="16"/>
      <c r="CB9296" s="14"/>
    </row>
    <row r="9297" spans="1:80" s="9" customFormat="1" x14ac:dyDescent="0.2">
      <c r="A9297" s="16"/>
      <c r="B9297" s="16"/>
      <c r="C9297" s="16"/>
      <c r="D9297" s="16"/>
      <c r="E9297" s="16"/>
      <c r="F9297" s="3"/>
      <c r="G9297" s="3"/>
      <c r="H9297" s="3"/>
      <c r="I9297" s="3"/>
      <c r="J9297" s="2"/>
      <c r="M9297" s="10"/>
      <c r="N9297" s="2"/>
      <c r="O9297" s="3"/>
      <c r="P9297" s="11"/>
      <c r="Q9297" s="16"/>
      <c r="R9297" s="4"/>
      <c r="S9297" s="12"/>
      <c r="T9297" s="16"/>
      <c r="U9297" s="4"/>
      <c r="V9297" s="3"/>
      <c r="W9297" s="3"/>
      <c r="X9297" s="3"/>
      <c r="Y9297" s="3"/>
      <c r="Z9297" s="3"/>
      <c r="AA9297" s="4"/>
      <c r="AB9297" s="4"/>
      <c r="AC9297" s="4"/>
      <c r="AD9297" s="4"/>
      <c r="AE9297" s="4"/>
      <c r="BA9297" s="13"/>
      <c r="BC9297" s="2"/>
      <c r="BD9297" s="2"/>
      <c r="BU9297" s="15"/>
      <c r="BV9297" s="6"/>
      <c r="BW9297" s="6"/>
      <c r="BX9297" s="16"/>
      <c r="BY9297" s="16"/>
      <c r="BZ9297" s="16"/>
      <c r="CA9297" s="16"/>
      <c r="CB9297" s="14"/>
    </row>
    <row r="9298" spans="1:80" s="9" customFormat="1" x14ac:dyDescent="0.2">
      <c r="A9298" s="16"/>
      <c r="B9298" s="16"/>
      <c r="C9298" s="16"/>
      <c r="D9298" s="16"/>
      <c r="E9298" s="16"/>
      <c r="F9298" s="3"/>
      <c r="G9298" s="3"/>
      <c r="H9298" s="3"/>
      <c r="I9298" s="3"/>
      <c r="J9298" s="2"/>
      <c r="M9298" s="10"/>
      <c r="N9298" s="2"/>
      <c r="O9298" s="3"/>
      <c r="P9298" s="11"/>
      <c r="Q9298" s="16"/>
      <c r="R9298" s="4"/>
      <c r="S9298" s="12"/>
      <c r="T9298" s="16"/>
      <c r="U9298" s="4"/>
      <c r="V9298" s="3"/>
      <c r="W9298" s="3"/>
      <c r="X9298" s="3"/>
      <c r="Y9298" s="3"/>
      <c r="Z9298" s="3"/>
      <c r="AA9298" s="4"/>
      <c r="AB9298" s="4"/>
      <c r="AC9298" s="4"/>
      <c r="AD9298" s="4"/>
      <c r="AE9298" s="4"/>
      <c r="BA9298" s="13"/>
      <c r="BC9298" s="2"/>
      <c r="BD9298" s="2"/>
      <c r="BU9298" s="15"/>
      <c r="BV9298" s="6"/>
      <c r="BW9298" s="6"/>
      <c r="BX9298" s="16"/>
      <c r="BY9298" s="16"/>
      <c r="BZ9298" s="16"/>
      <c r="CA9298" s="16"/>
      <c r="CB9298" s="14"/>
    </row>
    <row r="9299" spans="1:80" s="9" customFormat="1" x14ac:dyDescent="0.2">
      <c r="A9299" s="16"/>
      <c r="B9299" s="16"/>
      <c r="C9299" s="16"/>
      <c r="D9299" s="16"/>
      <c r="E9299" s="16"/>
      <c r="F9299" s="3"/>
      <c r="G9299" s="3"/>
      <c r="H9299" s="3"/>
      <c r="I9299" s="3"/>
      <c r="J9299" s="2"/>
      <c r="M9299" s="10"/>
      <c r="N9299" s="2"/>
      <c r="O9299" s="3"/>
      <c r="P9299" s="11"/>
      <c r="Q9299" s="16"/>
      <c r="R9299" s="4"/>
      <c r="S9299" s="12"/>
      <c r="T9299" s="16"/>
      <c r="U9299" s="4"/>
      <c r="V9299" s="3"/>
      <c r="W9299" s="3"/>
      <c r="X9299" s="3"/>
      <c r="Y9299" s="3"/>
      <c r="Z9299" s="3"/>
      <c r="AA9299" s="4"/>
      <c r="AB9299" s="4"/>
      <c r="AC9299" s="4"/>
      <c r="AD9299" s="4"/>
      <c r="AE9299" s="4"/>
      <c r="BA9299" s="13"/>
      <c r="BC9299" s="2"/>
      <c r="BD9299" s="2"/>
      <c r="BU9299" s="15"/>
      <c r="BV9299" s="6"/>
      <c r="BW9299" s="6"/>
      <c r="BX9299" s="16"/>
      <c r="BY9299" s="16"/>
      <c r="BZ9299" s="16"/>
      <c r="CA9299" s="16"/>
      <c r="CB9299" s="14"/>
    </row>
    <row r="9300" spans="1:80" s="9" customFormat="1" x14ac:dyDescent="0.2">
      <c r="A9300" s="16"/>
      <c r="B9300" s="16"/>
      <c r="C9300" s="16"/>
      <c r="D9300" s="16"/>
      <c r="E9300" s="16"/>
      <c r="F9300" s="3"/>
      <c r="G9300" s="3"/>
      <c r="H9300" s="3"/>
      <c r="I9300" s="3"/>
      <c r="J9300" s="2"/>
      <c r="M9300" s="10"/>
      <c r="N9300" s="2"/>
      <c r="O9300" s="3"/>
      <c r="P9300" s="11"/>
      <c r="Q9300" s="16"/>
      <c r="R9300" s="4"/>
      <c r="S9300" s="12"/>
      <c r="T9300" s="16"/>
      <c r="U9300" s="4"/>
      <c r="V9300" s="3"/>
      <c r="W9300" s="3"/>
      <c r="X9300" s="3"/>
      <c r="Y9300" s="3"/>
      <c r="Z9300" s="3"/>
      <c r="AA9300" s="4"/>
      <c r="AB9300" s="4"/>
      <c r="AC9300" s="4"/>
      <c r="AD9300" s="4"/>
      <c r="AE9300" s="4"/>
      <c r="BA9300" s="13"/>
      <c r="BC9300" s="2"/>
      <c r="BD9300" s="2"/>
      <c r="BU9300" s="15"/>
      <c r="BV9300" s="6"/>
      <c r="BW9300" s="6"/>
      <c r="BX9300" s="16"/>
      <c r="BY9300" s="16"/>
      <c r="BZ9300" s="16"/>
      <c r="CA9300" s="16"/>
      <c r="CB9300" s="14"/>
    </row>
    <row r="9301" spans="1:80" s="9" customFormat="1" x14ac:dyDescent="0.2">
      <c r="A9301" s="16"/>
      <c r="B9301" s="16"/>
      <c r="C9301" s="16"/>
      <c r="D9301" s="16"/>
      <c r="E9301" s="16"/>
      <c r="F9301" s="3"/>
      <c r="G9301" s="3"/>
      <c r="H9301" s="3"/>
      <c r="I9301" s="3"/>
      <c r="J9301" s="2"/>
      <c r="M9301" s="10"/>
      <c r="N9301" s="2"/>
      <c r="O9301" s="3"/>
      <c r="P9301" s="11"/>
      <c r="Q9301" s="16"/>
      <c r="R9301" s="4"/>
      <c r="S9301" s="12"/>
      <c r="T9301" s="16"/>
      <c r="U9301" s="4"/>
      <c r="V9301" s="3"/>
      <c r="W9301" s="3"/>
      <c r="X9301" s="3"/>
      <c r="Y9301" s="3"/>
      <c r="Z9301" s="3"/>
      <c r="AA9301" s="4"/>
      <c r="AB9301" s="4"/>
      <c r="AC9301" s="4"/>
      <c r="AD9301" s="4"/>
      <c r="AE9301" s="4"/>
      <c r="BA9301" s="13"/>
      <c r="BC9301" s="2"/>
      <c r="BD9301" s="2"/>
      <c r="BU9301" s="15"/>
      <c r="BV9301" s="6"/>
      <c r="BW9301" s="6"/>
      <c r="BX9301" s="16"/>
      <c r="BY9301" s="16"/>
      <c r="BZ9301" s="16"/>
      <c r="CA9301" s="16"/>
      <c r="CB9301" s="14"/>
    </row>
    <row r="9302" spans="1:80" s="9" customFormat="1" x14ac:dyDescent="0.2">
      <c r="A9302" s="16"/>
      <c r="B9302" s="16"/>
      <c r="C9302" s="16"/>
      <c r="D9302" s="16"/>
      <c r="E9302" s="16"/>
      <c r="F9302" s="3"/>
      <c r="G9302" s="3"/>
      <c r="H9302" s="3"/>
      <c r="I9302" s="3"/>
      <c r="J9302" s="2"/>
      <c r="M9302" s="10"/>
      <c r="N9302" s="2"/>
      <c r="O9302" s="3"/>
      <c r="P9302" s="11"/>
      <c r="Q9302" s="16"/>
      <c r="R9302" s="4"/>
      <c r="S9302" s="12"/>
      <c r="T9302" s="16"/>
      <c r="U9302" s="4"/>
      <c r="V9302" s="3"/>
      <c r="W9302" s="3"/>
      <c r="X9302" s="3"/>
      <c r="Y9302" s="3"/>
      <c r="Z9302" s="3"/>
      <c r="AA9302" s="4"/>
      <c r="AB9302" s="4"/>
      <c r="AC9302" s="4"/>
      <c r="AD9302" s="4"/>
      <c r="AE9302" s="4"/>
      <c r="BA9302" s="13"/>
      <c r="BC9302" s="2"/>
      <c r="BD9302" s="2"/>
      <c r="BU9302" s="15"/>
      <c r="BV9302" s="6"/>
      <c r="BW9302" s="6"/>
      <c r="BX9302" s="16"/>
      <c r="BY9302" s="16"/>
      <c r="BZ9302" s="16"/>
      <c r="CA9302" s="16"/>
      <c r="CB9302" s="14"/>
    </row>
    <row r="9303" spans="1:80" s="9" customFormat="1" x14ac:dyDescent="0.2">
      <c r="A9303" s="16"/>
      <c r="B9303" s="16"/>
      <c r="C9303" s="16"/>
      <c r="D9303" s="16"/>
      <c r="E9303" s="16"/>
      <c r="F9303" s="3"/>
      <c r="G9303" s="3"/>
      <c r="H9303" s="3"/>
      <c r="I9303" s="3"/>
      <c r="J9303" s="2"/>
      <c r="M9303" s="10"/>
      <c r="N9303" s="2"/>
      <c r="O9303" s="3"/>
      <c r="P9303" s="11"/>
      <c r="Q9303" s="16"/>
      <c r="R9303" s="4"/>
      <c r="S9303" s="12"/>
      <c r="T9303" s="16"/>
      <c r="U9303" s="4"/>
      <c r="V9303" s="3"/>
      <c r="W9303" s="3"/>
      <c r="X9303" s="3"/>
      <c r="Y9303" s="3"/>
      <c r="Z9303" s="3"/>
      <c r="AA9303" s="4"/>
      <c r="AB9303" s="4"/>
      <c r="AC9303" s="4"/>
      <c r="AD9303" s="4"/>
      <c r="AE9303" s="4"/>
      <c r="BA9303" s="13"/>
      <c r="BC9303" s="2"/>
      <c r="BD9303" s="2"/>
      <c r="BU9303" s="15"/>
      <c r="BV9303" s="6"/>
      <c r="BW9303" s="6"/>
      <c r="BX9303" s="16"/>
      <c r="BY9303" s="16"/>
      <c r="BZ9303" s="16"/>
      <c r="CA9303" s="16"/>
      <c r="CB9303" s="14"/>
    </row>
    <row r="9304" spans="1:80" s="9" customFormat="1" x14ac:dyDescent="0.2">
      <c r="A9304" s="16"/>
      <c r="B9304" s="16"/>
      <c r="C9304" s="16"/>
      <c r="D9304" s="16"/>
      <c r="E9304" s="16"/>
      <c r="F9304" s="3"/>
      <c r="G9304" s="3"/>
      <c r="H9304" s="3"/>
      <c r="I9304" s="3"/>
      <c r="J9304" s="2"/>
      <c r="M9304" s="10"/>
      <c r="N9304" s="2"/>
      <c r="O9304" s="3"/>
      <c r="P9304" s="11"/>
      <c r="Q9304" s="16"/>
      <c r="R9304" s="4"/>
      <c r="S9304" s="12"/>
      <c r="T9304" s="16"/>
      <c r="U9304" s="4"/>
      <c r="V9304" s="3"/>
      <c r="W9304" s="3"/>
      <c r="X9304" s="3"/>
      <c r="Y9304" s="3"/>
      <c r="Z9304" s="3"/>
      <c r="AA9304" s="4"/>
      <c r="AB9304" s="4"/>
      <c r="AC9304" s="4"/>
      <c r="AD9304" s="4"/>
      <c r="AE9304" s="4"/>
      <c r="BA9304" s="13"/>
      <c r="BC9304" s="2"/>
      <c r="BD9304" s="2"/>
      <c r="BU9304" s="15"/>
      <c r="BV9304" s="6"/>
      <c r="BW9304" s="6"/>
      <c r="BX9304" s="16"/>
      <c r="BY9304" s="16"/>
      <c r="BZ9304" s="16"/>
      <c r="CA9304" s="16"/>
      <c r="CB9304" s="14"/>
    </row>
    <row r="9305" spans="1:80" s="9" customFormat="1" x14ac:dyDescent="0.2">
      <c r="A9305" s="16"/>
      <c r="B9305" s="16"/>
      <c r="C9305" s="16"/>
      <c r="D9305" s="16"/>
      <c r="E9305" s="16"/>
      <c r="F9305" s="3"/>
      <c r="G9305" s="3"/>
      <c r="H9305" s="3"/>
      <c r="I9305" s="3"/>
      <c r="J9305" s="2"/>
      <c r="M9305" s="10"/>
      <c r="N9305" s="2"/>
      <c r="O9305" s="3"/>
      <c r="P9305" s="11"/>
      <c r="Q9305" s="16"/>
      <c r="R9305" s="4"/>
      <c r="S9305" s="12"/>
      <c r="T9305" s="16"/>
      <c r="U9305" s="4"/>
      <c r="V9305" s="3"/>
      <c r="W9305" s="3"/>
      <c r="X9305" s="3"/>
      <c r="Y9305" s="3"/>
      <c r="Z9305" s="3"/>
      <c r="AA9305" s="4"/>
      <c r="AB9305" s="4"/>
      <c r="AC9305" s="4"/>
      <c r="AD9305" s="4"/>
      <c r="AE9305" s="4"/>
      <c r="BA9305" s="13"/>
      <c r="BC9305" s="2"/>
      <c r="BD9305" s="2"/>
      <c r="BU9305" s="15"/>
      <c r="BV9305" s="6"/>
      <c r="BW9305" s="6"/>
      <c r="BX9305" s="16"/>
      <c r="BY9305" s="16"/>
      <c r="BZ9305" s="16"/>
      <c r="CA9305" s="16"/>
      <c r="CB9305" s="14"/>
    </row>
    <row r="9306" spans="1:80" s="9" customFormat="1" x14ac:dyDescent="0.2">
      <c r="A9306" s="16"/>
      <c r="B9306" s="16"/>
      <c r="C9306" s="16"/>
      <c r="D9306" s="16"/>
      <c r="E9306" s="16"/>
      <c r="F9306" s="3"/>
      <c r="G9306" s="3"/>
      <c r="H9306" s="3"/>
      <c r="I9306" s="3"/>
      <c r="J9306" s="2"/>
      <c r="M9306" s="10"/>
      <c r="N9306" s="2"/>
      <c r="O9306" s="3"/>
      <c r="P9306" s="11"/>
      <c r="Q9306" s="16"/>
      <c r="R9306" s="4"/>
      <c r="S9306" s="12"/>
      <c r="T9306" s="16"/>
      <c r="U9306" s="4"/>
      <c r="V9306" s="3"/>
      <c r="W9306" s="3"/>
      <c r="X9306" s="3"/>
      <c r="Y9306" s="3"/>
      <c r="Z9306" s="3"/>
      <c r="AA9306" s="4"/>
      <c r="AB9306" s="4"/>
      <c r="AC9306" s="4"/>
      <c r="AD9306" s="4"/>
      <c r="AE9306" s="4"/>
      <c r="BA9306" s="13"/>
      <c r="BC9306" s="2"/>
      <c r="BD9306" s="2"/>
      <c r="BU9306" s="15"/>
      <c r="BV9306" s="6"/>
      <c r="BW9306" s="6"/>
      <c r="BX9306" s="16"/>
      <c r="BY9306" s="16"/>
      <c r="BZ9306" s="16"/>
      <c r="CA9306" s="16"/>
      <c r="CB9306" s="14"/>
    </row>
    <row r="9307" spans="1:80" s="9" customFormat="1" x14ac:dyDescent="0.2">
      <c r="A9307" s="16"/>
      <c r="B9307" s="16"/>
      <c r="C9307" s="16"/>
      <c r="D9307" s="16"/>
      <c r="E9307" s="16"/>
      <c r="F9307" s="3"/>
      <c r="G9307" s="3"/>
      <c r="H9307" s="3"/>
      <c r="I9307" s="3"/>
      <c r="J9307" s="2"/>
      <c r="M9307" s="10"/>
      <c r="N9307" s="2"/>
      <c r="O9307" s="3"/>
      <c r="P9307" s="11"/>
      <c r="Q9307" s="16"/>
      <c r="R9307" s="4"/>
      <c r="S9307" s="12"/>
      <c r="T9307" s="16"/>
      <c r="U9307" s="4"/>
      <c r="V9307" s="3"/>
      <c r="W9307" s="3"/>
      <c r="X9307" s="3"/>
      <c r="Y9307" s="3"/>
      <c r="Z9307" s="3"/>
      <c r="AA9307" s="4"/>
      <c r="AB9307" s="4"/>
      <c r="AC9307" s="4"/>
      <c r="AD9307" s="4"/>
      <c r="AE9307" s="4"/>
      <c r="BA9307" s="13"/>
      <c r="BC9307" s="2"/>
      <c r="BD9307" s="2"/>
      <c r="BU9307" s="15"/>
      <c r="BV9307" s="6"/>
      <c r="BW9307" s="6"/>
      <c r="BX9307" s="16"/>
      <c r="BY9307" s="16"/>
      <c r="BZ9307" s="16"/>
      <c r="CA9307" s="16"/>
      <c r="CB9307" s="14"/>
    </row>
    <row r="9308" spans="1:80" s="9" customFormat="1" x14ac:dyDescent="0.2">
      <c r="A9308" s="16"/>
      <c r="B9308" s="16"/>
      <c r="C9308" s="16"/>
      <c r="D9308" s="16"/>
      <c r="E9308" s="16"/>
      <c r="F9308" s="3"/>
      <c r="G9308" s="3"/>
      <c r="H9308" s="3"/>
      <c r="I9308" s="3"/>
      <c r="J9308" s="2"/>
      <c r="M9308" s="10"/>
      <c r="N9308" s="2"/>
      <c r="O9308" s="3"/>
      <c r="P9308" s="11"/>
      <c r="Q9308" s="16"/>
      <c r="R9308" s="4"/>
      <c r="S9308" s="12"/>
      <c r="T9308" s="16"/>
      <c r="U9308" s="4"/>
      <c r="V9308" s="3"/>
      <c r="W9308" s="3"/>
      <c r="X9308" s="3"/>
      <c r="Y9308" s="3"/>
      <c r="Z9308" s="3"/>
      <c r="AA9308" s="4"/>
      <c r="AB9308" s="4"/>
      <c r="AC9308" s="4"/>
      <c r="AD9308" s="4"/>
      <c r="AE9308" s="4"/>
      <c r="BA9308" s="13"/>
      <c r="BC9308" s="2"/>
      <c r="BD9308" s="2"/>
      <c r="BU9308" s="15"/>
      <c r="BV9308" s="6"/>
      <c r="BW9308" s="6"/>
      <c r="BX9308" s="16"/>
      <c r="BY9308" s="16"/>
      <c r="BZ9308" s="16"/>
      <c r="CA9308" s="16"/>
      <c r="CB9308" s="14"/>
    </row>
    <row r="9309" spans="1:80" s="9" customFormat="1" x14ac:dyDescent="0.2">
      <c r="A9309" s="16"/>
      <c r="B9309" s="16"/>
      <c r="C9309" s="16"/>
      <c r="D9309" s="16"/>
      <c r="E9309" s="16"/>
      <c r="F9309" s="3"/>
      <c r="G9309" s="3"/>
      <c r="H9309" s="3"/>
      <c r="I9309" s="3"/>
      <c r="J9309" s="2"/>
      <c r="M9309" s="10"/>
      <c r="N9309" s="2"/>
      <c r="O9309" s="3"/>
      <c r="P9309" s="11"/>
      <c r="Q9309" s="16"/>
      <c r="R9309" s="4"/>
      <c r="S9309" s="12"/>
      <c r="T9309" s="16"/>
      <c r="U9309" s="4"/>
      <c r="V9309" s="3"/>
      <c r="W9309" s="3"/>
      <c r="X9309" s="3"/>
      <c r="Y9309" s="3"/>
      <c r="Z9309" s="3"/>
      <c r="AA9309" s="4"/>
      <c r="AB9309" s="4"/>
      <c r="AC9309" s="4"/>
      <c r="AD9309" s="4"/>
      <c r="AE9309" s="4"/>
      <c r="BA9309" s="13"/>
      <c r="BC9309" s="2"/>
      <c r="BD9309" s="2"/>
      <c r="BU9309" s="15"/>
      <c r="BV9309" s="6"/>
      <c r="BW9309" s="6"/>
      <c r="BX9309" s="16"/>
      <c r="BY9309" s="16"/>
      <c r="BZ9309" s="16"/>
      <c r="CA9309" s="16"/>
      <c r="CB9309" s="14"/>
    </row>
    <row r="9310" spans="1:80" s="9" customFormat="1" x14ac:dyDescent="0.2">
      <c r="A9310" s="16"/>
      <c r="B9310" s="16"/>
      <c r="C9310" s="16"/>
      <c r="D9310" s="16"/>
      <c r="E9310" s="16"/>
      <c r="F9310" s="3"/>
      <c r="G9310" s="3"/>
      <c r="H9310" s="3"/>
      <c r="I9310" s="3"/>
      <c r="J9310" s="2"/>
      <c r="M9310" s="10"/>
      <c r="N9310" s="2"/>
      <c r="O9310" s="3"/>
      <c r="P9310" s="11"/>
      <c r="Q9310" s="16"/>
      <c r="R9310" s="4"/>
      <c r="S9310" s="12"/>
      <c r="T9310" s="16"/>
      <c r="U9310" s="4"/>
      <c r="V9310" s="3"/>
      <c r="W9310" s="3"/>
      <c r="X9310" s="3"/>
      <c r="Y9310" s="3"/>
      <c r="Z9310" s="3"/>
      <c r="AA9310" s="4"/>
      <c r="AB9310" s="4"/>
      <c r="AC9310" s="4"/>
      <c r="AD9310" s="4"/>
      <c r="AE9310" s="4"/>
      <c r="BA9310" s="13"/>
      <c r="BC9310" s="2"/>
      <c r="BD9310" s="2"/>
      <c r="BU9310" s="15"/>
      <c r="BV9310" s="6"/>
      <c r="BW9310" s="6"/>
      <c r="BX9310" s="16"/>
      <c r="BY9310" s="16"/>
      <c r="BZ9310" s="16"/>
      <c r="CA9310" s="16"/>
      <c r="CB9310" s="14"/>
    </row>
    <row r="9311" spans="1:80" s="9" customFormat="1" x14ac:dyDescent="0.2">
      <c r="A9311" s="16"/>
      <c r="B9311" s="16"/>
      <c r="C9311" s="16"/>
      <c r="D9311" s="16"/>
      <c r="E9311" s="16"/>
      <c r="F9311" s="3"/>
      <c r="G9311" s="3"/>
      <c r="H9311" s="3"/>
      <c r="I9311" s="3"/>
      <c r="J9311" s="2"/>
      <c r="M9311" s="10"/>
      <c r="N9311" s="2"/>
      <c r="O9311" s="3"/>
      <c r="P9311" s="11"/>
      <c r="Q9311" s="16"/>
      <c r="R9311" s="4"/>
      <c r="S9311" s="12"/>
      <c r="T9311" s="16"/>
      <c r="U9311" s="4"/>
      <c r="V9311" s="3"/>
      <c r="W9311" s="3"/>
      <c r="X9311" s="3"/>
      <c r="Y9311" s="3"/>
      <c r="Z9311" s="3"/>
      <c r="AA9311" s="4"/>
      <c r="AB9311" s="4"/>
      <c r="AC9311" s="4"/>
      <c r="AD9311" s="4"/>
      <c r="AE9311" s="4"/>
      <c r="BA9311" s="13"/>
      <c r="BC9311" s="2"/>
      <c r="BD9311" s="2"/>
      <c r="BU9311" s="15"/>
      <c r="BV9311" s="6"/>
      <c r="BW9311" s="6"/>
      <c r="BX9311" s="16"/>
      <c r="BY9311" s="16"/>
      <c r="BZ9311" s="16"/>
      <c r="CA9311" s="16"/>
      <c r="CB9311" s="14"/>
    </row>
    <row r="9312" spans="1:80" s="9" customFormat="1" x14ac:dyDescent="0.2">
      <c r="A9312" s="16"/>
      <c r="B9312" s="16"/>
      <c r="C9312" s="16"/>
      <c r="D9312" s="16"/>
      <c r="E9312" s="16"/>
      <c r="F9312" s="3"/>
      <c r="G9312" s="3"/>
      <c r="H9312" s="3"/>
      <c r="I9312" s="3"/>
      <c r="J9312" s="2"/>
      <c r="M9312" s="10"/>
      <c r="N9312" s="2"/>
      <c r="O9312" s="3"/>
      <c r="P9312" s="11"/>
      <c r="Q9312" s="16"/>
      <c r="R9312" s="4"/>
      <c r="S9312" s="12"/>
      <c r="T9312" s="16"/>
      <c r="U9312" s="4"/>
      <c r="V9312" s="3"/>
      <c r="W9312" s="3"/>
      <c r="X9312" s="3"/>
      <c r="Y9312" s="3"/>
      <c r="Z9312" s="3"/>
      <c r="AA9312" s="4"/>
      <c r="AB9312" s="4"/>
      <c r="AC9312" s="4"/>
      <c r="AD9312" s="4"/>
      <c r="AE9312" s="4"/>
      <c r="BA9312" s="13"/>
      <c r="BC9312" s="2"/>
      <c r="BD9312" s="2"/>
      <c r="BU9312" s="15"/>
      <c r="BV9312" s="6"/>
      <c r="BW9312" s="6"/>
      <c r="BX9312" s="16"/>
      <c r="BY9312" s="16"/>
      <c r="BZ9312" s="16"/>
      <c r="CA9312" s="16"/>
      <c r="CB9312" s="14"/>
    </row>
    <row r="9313" spans="1:80" s="9" customFormat="1" x14ac:dyDescent="0.2">
      <c r="A9313" s="16"/>
      <c r="B9313" s="16"/>
      <c r="C9313" s="16"/>
      <c r="D9313" s="16"/>
      <c r="E9313" s="16"/>
      <c r="F9313" s="3"/>
      <c r="G9313" s="3"/>
      <c r="H9313" s="3"/>
      <c r="I9313" s="3"/>
      <c r="J9313" s="2"/>
      <c r="M9313" s="10"/>
      <c r="N9313" s="2"/>
      <c r="O9313" s="3"/>
      <c r="P9313" s="11"/>
      <c r="Q9313" s="16"/>
      <c r="R9313" s="4"/>
      <c r="S9313" s="12"/>
      <c r="T9313" s="16"/>
      <c r="U9313" s="4"/>
      <c r="V9313" s="3"/>
      <c r="W9313" s="3"/>
      <c r="X9313" s="3"/>
      <c r="Y9313" s="3"/>
      <c r="Z9313" s="3"/>
      <c r="AA9313" s="4"/>
      <c r="AB9313" s="4"/>
      <c r="AC9313" s="4"/>
      <c r="AD9313" s="4"/>
      <c r="AE9313" s="4"/>
      <c r="BA9313" s="13"/>
      <c r="BC9313" s="2"/>
      <c r="BD9313" s="2"/>
      <c r="BU9313" s="15"/>
      <c r="BV9313" s="6"/>
      <c r="BW9313" s="6"/>
      <c r="BX9313" s="16"/>
      <c r="BY9313" s="16"/>
      <c r="BZ9313" s="16"/>
      <c r="CA9313" s="16"/>
      <c r="CB9313" s="14"/>
    </row>
    <row r="9314" spans="1:80" s="9" customFormat="1" x14ac:dyDescent="0.2">
      <c r="A9314" s="16"/>
      <c r="B9314" s="16"/>
      <c r="C9314" s="16"/>
      <c r="D9314" s="16"/>
      <c r="E9314" s="16"/>
      <c r="F9314" s="3"/>
      <c r="G9314" s="3"/>
      <c r="H9314" s="3"/>
      <c r="I9314" s="3"/>
      <c r="J9314" s="2"/>
      <c r="M9314" s="10"/>
      <c r="N9314" s="2"/>
      <c r="O9314" s="3"/>
      <c r="P9314" s="11"/>
      <c r="Q9314" s="16"/>
      <c r="R9314" s="4"/>
      <c r="S9314" s="12"/>
      <c r="T9314" s="16"/>
      <c r="U9314" s="4"/>
      <c r="V9314" s="3"/>
      <c r="W9314" s="3"/>
      <c r="X9314" s="3"/>
      <c r="Y9314" s="3"/>
      <c r="Z9314" s="3"/>
      <c r="AA9314" s="4"/>
      <c r="AB9314" s="4"/>
      <c r="AC9314" s="4"/>
      <c r="AD9314" s="4"/>
      <c r="AE9314" s="4"/>
      <c r="BA9314" s="13"/>
      <c r="BC9314" s="2"/>
      <c r="BD9314" s="2"/>
      <c r="BU9314" s="15"/>
      <c r="BV9314" s="6"/>
      <c r="BW9314" s="6"/>
      <c r="BX9314" s="16"/>
      <c r="BY9314" s="16"/>
      <c r="BZ9314" s="16"/>
      <c r="CA9314" s="16"/>
      <c r="CB9314" s="14"/>
    </row>
    <row r="9315" spans="1:80" s="9" customFormat="1" x14ac:dyDescent="0.2">
      <c r="A9315" s="16"/>
      <c r="B9315" s="16"/>
      <c r="C9315" s="16"/>
      <c r="D9315" s="16"/>
      <c r="E9315" s="16"/>
      <c r="F9315" s="3"/>
      <c r="G9315" s="3"/>
      <c r="H9315" s="3"/>
      <c r="I9315" s="3"/>
      <c r="J9315" s="2"/>
      <c r="M9315" s="10"/>
      <c r="N9315" s="2"/>
      <c r="O9315" s="3"/>
      <c r="P9315" s="11"/>
      <c r="Q9315" s="16"/>
      <c r="R9315" s="4"/>
      <c r="S9315" s="12"/>
      <c r="T9315" s="16"/>
      <c r="U9315" s="4"/>
      <c r="V9315" s="3"/>
      <c r="W9315" s="3"/>
      <c r="X9315" s="3"/>
      <c r="Y9315" s="3"/>
      <c r="Z9315" s="3"/>
      <c r="AA9315" s="4"/>
      <c r="AB9315" s="4"/>
      <c r="AC9315" s="4"/>
      <c r="AD9315" s="4"/>
      <c r="AE9315" s="4"/>
      <c r="BA9315" s="13"/>
      <c r="BC9315" s="2"/>
      <c r="BD9315" s="2"/>
      <c r="BU9315" s="15"/>
      <c r="BV9315" s="6"/>
      <c r="BW9315" s="6"/>
      <c r="BX9315" s="16"/>
      <c r="BY9315" s="16"/>
      <c r="BZ9315" s="16"/>
      <c r="CA9315" s="16"/>
      <c r="CB9315" s="14"/>
    </row>
    <row r="9316" spans="1:80" s="9" customFormat="1" x14ac:dyDescent="0.2">
      <c r="A9316" s="16"/>
      <c r="B9316" s="16"/>
      <c r="C9316" s="16"/>
      <c r="D9316" s="16"/>
      <c r="E9316" s="16"/>
      <c r="F9316" s="3"/>
      <c r="G9316" s="3"/>
      <c r="H9316" s="3"/>
      <c r="I9316" s="3"/>
      <c r="J9316" s="2"/>
      <c r="M9316" s="10"/>
      <c r="N9316" s="2"/>
      <c r="O9316" s="3"/>
      <c r="P9316" s="11"/>
      <c r="Q9316" s="16"/>
      <c r="R9316" s="4"/>
      <c r="S9316" s="12"/>
      <c r="T9316" s="16"/>
      <c r="U9316" s="4"/>
      <c r="V9316" s="3"/>
      <c r="W9316" s="3"/>
      <c r="X9316" s="3"/>
      <c r="Y9316" s="3"/>
      <c r="Z9316" s="3"/>
      <c r="AA9316" s="4"/>
      <c r="AB9316" s="4"/>
      <c r="AC9316" s="4"/>
      <c r="AD9316" s="4"/>
      <c r="AE9316" s="4"/>
      <c r="BA9316" s="13"/>
      <c r="BC9316" s="2"/>
      <c r="BD9316" s="2"/>
      <c r="BU9316" s="15"/>
      <c r="BV9316" s="6"/>
      <c r="BW9316" s="6"/>
      <c r="BX9316" s="16"/>
      <c r="BY9316" s="16"/>
      <c r="BZ9316" s="16"/>
      <c r="CA9316" s="16"/>
      <c r="CB9316" s="14"/>
    </row>
    <row r="9317" spans="1:80" s="9" customFormat="1" x14ac:dyDescent="0.2">
      <c r="A9317" s="16"/>
      <c r="B9317" s="16"/>
      <c r="C9317" s="16"/>
      <c r="D9317" s="16"/>
      <c r="E9317" s="16"/>
      <c r="F9317" s="3"/>
      <c r="G9317" s="3"/>
      <c r="H9317" s="3"/>
      <c r="I9317" s="3"/>
      <c r="J9317" s="2"/>
      <c r="M9317" s="10"/>
      <c r="N9317" s="2"/>
      <c r="O9317" s="3"/>
      <c r="P9317" s="11"/>
      <c r="Q9317" s="16"/>
      <c r="R9317" s="4"/>
      <c r="S9317" s="12"/>
      <c r="T9317" s="16"/>
      <c r="U9317" s="4"/>
      <c r="V9317" s="3"/>
      <c r="W9317" s="3"/>
      <c r="X9317" s="3"/>
      <c r="Y9317" s="3"/>
      <c r="Z9317" s="3"/>
      <c r="AA9317" s="4"/>
      <c r="AB9317" s="4"/>
      <c r="AC9317" s="4"/>
      <c r="AD9317" s="4"/>
      <c r="AE9317" s="4"/>
      <c r="BA9317" s="13"/>
      <c r="BC9317" s="2"/>
      <c r="BD9317" s="2"/>
      <c r="BU9317" s="15"/>
      <c r="BV9317" s="6"/>
      <c r="BW9317" s="6"/>
      <c r="BX9317" s="16"/>
      <c r="BY9317" s="16"/>
      <c r="BZ9317" s="16"/>
      <c r="CA9317" s="16"/>
      <c r="CB9317" s="14"/>
    </row>
    <row r="9318" spans="1:80" s="9" customFormat="1" x14ac:dyDescent="0.2">
      <c r="A9318" s="16"/>
      <c r="B9318" s="16"/>
      <c r="C9318" s="16"/>
      <c r="D9318" s="16"/>
      <c r="E9318" s="16"/>
      <c r="F9318" s="3"/>
      <c r="G9318" s="3"/>
      <c r="H9318" s="3"/>
      <c r="I9318" s="3"/>
      <c r="J9318" s="2"/>
      <c r="M9318" s="10"/>
      <c r="N9318" s="2"/>
      <c r="O9318" s="3"/>
      <c r="P9318" s="11"/>
      <c r="Q9318" s="16"/>
      <c r="R9318" s="4"/>
      <c r="S9318" s="12"/>
      <c r="T9318" s="16"/>
      <c r="U9318" s="4"/>
      <c r="V9318" s="3"/>
      <c r="W9318" s="3"/>
      <c r="X9318" s="3"/>
      <c r="Y9318" s="3"/>
      <c r="Z9318" s="3"/>
      <c r="AA9318" s="4"/>
      <c r="AB9318" s="4"/>
      <c r="AC9318" s="4"/>
      <c r="AD9318" s="4"/>
      <c r="AE9318" s="4"/>
      <c r="BA9318" s="13"/>
      <c r="BC9318" s="2"/>
      <c r="BD9318" s="2"/>
      <c r="BU9318" s="15"/>
      <c r="BV9318" s="6"/>
      <c r="BW9318" s="6"/>
      <c r="BX9318" s="16"/>
      <c r="BY9318" s="16"/>
      <c r="BZ9318" s="16"/>
      <c r="CA9318" s="16"/>
      <c r="CB9318" s="14"/>
    </row>
    <row r="9319" spans="1:80" s="9" customFormat="1" x14ac:dyDescent="0.2">
      <c r="A9319" s="16"/>
      <c r="B9319" s="16"/>
      <c r="C9319" s="16"/>
      <c r="D9319" s="16"/>
      <c r="E9319" s="16"/>
      <c r="F9319" s="3"/>
      <c r="G9319" s="3"/>
      <c r="H9319" s="3"/>
      <c r="I9319" s="3"/>
      <c r="J9319" s="2"/>
      <c r="M9319" s="10"/>
      <c r="N9319" s="2"/>
      <c r="O9319" s="3"/>
      <c r="P9319" s="11"/>
      <c r="Q9319" s="16"/>
      <c r="R9319" s="4"/>
      <c r="S9319" s="12"/>
      <c r="T9319" s="16"/>
      <c r="U9319" s="4"/>
      <c r="V9319" s="3"/>
      <c r="W9319" s="3"/>
      <c r="X9319" s="3"/>
      <c r="Y9319" s="3"/>
      <c r="Z9319" s="3"/>
      <c r="AA9319" s="4"/>
      <c r="AB9319" s="4"/>
      <c r="AC9319" s="4"/>
      <c r="AD9319" s="4"/>
      <c r="AE9319" s="4"/>
      <c r="BA9319" s="13"/>
      <c r="BC9319" s="2"/>
      <c r="BD9319" s="2"/>
      <c r="BU9319" s="15"/>
      <c r="BV9319" s="6"/>
      <c r="BW9319" s="6"/>
      <c r="BX9319" s="16"/>
      <c r="BY9319" s="16"/>
      <c r="BZ9319" s="16"/>
      <c r="CA9319" s="16"/>
      <c r="CB9319" s="14"/>
    </row>
    <row r="9320" spans="1:80" s="9" customFormat="1" x14ac:dyDescent="0.2">
      <c r="A9320" s="16"/>
      <c r="B9320" s="16"/>
      <c r="C9320" s="16"/>
      <c r="D9320" s="16"/>
      <c r="E9320" s="16"/>
      <c r="F9320" s="3"/>
      <c r="G9320" s="3"/>
      <c r="H9320" s="3"/>
      <c r="I9320" s="3"/>
      <c r="J9320" s="2"/>
      <c r="M9320" s="10"/>
      <c r="N9320" s="2"/>
      <c r="O9320" s="3"/>
      <c r="P9320" s="11"/>
      <c r="Q9320" s="16"/>
      <c r="R9320" s="4"/>
      <c r="S9320" s="12"/>
      <c r="T9320" s="16"/>
      <c r="U9320" s="4"/>
      <c r="V9320" s="3"/>
      <c r="W9320" s="3"/>
      <c r="X9320" s="3"/>
      <c r="Y9320" s="3"/>
      <c r="Z9320" s="3"/>
      <c r="AA9320" s="4"/>
      <c r="AB9320" s="4"/>
      <c r="AC9320" s="4"/>
      <c r="AD9320" s="4"/>
      <c r="AE9320" s="4"/>
      <c r="BA9320" s="13"/>
      <c r="BC9320" s="2"/>
      <c r="BD9320" s="2"/>
      <c r="BU9320" s="15"/>
      <c r="BV9320" s="6"/>
      <c r="BW9320" s="6"/>
      <c r="BX9320" s="16"/>
      <c r="BY9320" s="16"/>
      <c r="BZ9320" s="16"/>
      <c r="CA9320" s="16"/>
      <c r="CB9320" s="14"/>
    </row>
    <row r="9321" spans="1:80" s="9" customFormat="1" x14ac:dyDescent="0.2">
      <c r="A9321" s="16"/>
      <c r="B9321" s="16"/>
      <c r="C9321" s="16"/>
      <c r="D9321" s="16"/>
      <c r="E9321" s="16"/>
      <c r="F9321" s="3"/>
      <c r="G9321" s="3"/>
      <c r="H9321" s="3"/>
      <c r="I9321" s="3"/>
      <c r="J9321" s="2"/>
      <c r="M9321" s="10"/>
      <c r="N9321" s="2"/>
      <c r="O9321" s="3"/>
      <c r="P9321" s="11"/>
      <c r="Q9321" s="16"/>
      <c r="R9321" s="4"/>
      <c r="S9321" s="12"/>
      <c r="T9321" s="16"/>
      <c r="U9321" s="4"/>
      <c r="V9321" s="3"/>
      <c r="W9321" s="3"/>
      <c r="X9321" s="3"/>
      <c r="Y9321" s="3"/>
      <c r="Z9321" s="3"/>
      <c r="AA9321" s="4"/>
      <c r="AB9321" s="4"/>
      <c r="AC9321" s="4"/>
      <c r="AD9321" s="4"/>
      <c r="AE9321" s="4"/>
      <c r="BA9321" s="13"/>
      <c r="BC9321" s="2"/>
      <c r="BD9321" s="2"/>
      <c r="BU9321" s="15"/>
      <c r="BV9321" s="6"/>
      <c r="BW9321" s="6"/>
      <c r="BX9321" s="16"/>
      <c r="BY9321" s="16"/>
      <c r="BZ9321" s="16"/>
      <c r="CA9321" s="16"/>
      <c r="CB9321" s="14"/>
    </row>
    <row r="9322" spans="1:80" s="9" customFormat="1" x14ac:dyDescent="0.2">
      <c r="A9322" s="16"/>
      <c r="B9322" s="16"/>
      <c r="C9322" s="16"/>
      <c r="D9322" s="16"/>
      <c r="E9322" s="16"/>
      <c r="F9322" s="3"/>
      <c r="G9322" s="3"/>
      <c r="H9322" s="3"/>
      <c r="I9322" s="3"/>
      <c r="J9322" s="2"/>
      <c r="M9322" s="10"/>
      <c r="N9322" s="2"/>
      <c r="O9322" s="3"/>
      <c r="P9322" s="11"/>
      <c r="Q9322" s="16"/>
      <c r="R9322" s="4"/>
      <c r="S9322" s="12"/>
      <c r="T9322" s="16"/>
      <c r="U9322" s="4"/>
      <c r="V9322" s="3"/>
      <c r="W9322" s="3"/>
      <c r="X9322" s="3"/>
      <c r="Y9322" s="3"/>
      <c r="Z9322" s="3"/>
      <c r="AA9322" s="4"/>
      <c r="AB9322" s="4"/>
      <c r="AC9322" s="4"/>
      <c r="AD9322" s="4"/>
      <c r="AE9322" s="4"/>
      <c r="BA9322" s="13"/>
      <c r="BC9322" s="2"/>
      <c r="BD9322" s="2"/>
      <c r="BU9322" s="15"/>
      <c r="BV9322" s="6"/>
      <c r="BW9322" s="6"/>
      <c r="BX9322" s="16"/>
      <c r="BY9322" s="16"/>
      <c r="BZ9322" s="16"/>
      <c r="CA9322" s="16"/>
      <c r="CB9322" s="14"/>
    </row>
    <row r="9323" spans="1:80" s="9" customFormat="1" x14ac:dyDescent="0.2">
      <c r="A9323" s="16"/>
      <c r="B9323" s="16"/>
      <c r="C9323" s="16"/>
      <c r="D9323" s="16"/>
      <c r="E9323" s="16"/>
      <c r="F9323" s="3"/>
      <c r="G9323" s="3"/>
      <c r="H9323" s="3"/>
      <c r="I9323" s="3"/>
      <c r="J9323" s="2"/>
      <c r="M9323" s="10"/>
      <c r="N9323" s="2"/>
      <c r="O9323" s="3"/>
      <c r="P9323" s="11"/>
      <c r="Q9323" s="16"/>
      <c r="R9323" s="4"/>
      <c r="S9323" s="12"/>
      <c r="T9323" s="16"/>
      <c r="U9323" s="4"/>
      <c r="V9323" s="3"/>
      <c r="W9323" s="3"/>
      <c r="X9323" s="3"/>
      <c r="Y9323" s="3"/>
      <c r="Z9323" s="3"/>
      <c r="AA9323" s="4"/>
      <c r="AB9323" s="4"/>
      <c r="AC9323" s="4"/>
      <c r="AD9323" s="4"/>
      <c r="AE9323" s="4"/>
      <c r="BA9323" s="13"/>
      <c r="BC9323" s="2"/>
      <c r="BD9323" s="2"/>
      <c r="BU9323" s="15"/>
      <c r="BV9323" s="6"/>
      <c r="BW9323" s="6"/>
      <c r="BX9323" s="16"/>
      <c r="BY9323" s="16"/>
      <c r="BZ9323" s="16"/>
      <c r="CA9323" s="16"/>
      <c r="CB9323" s="14"/>
    </row>
    <row r="9324" spans="1:80" s="9" customFormat="1" x14ac:dyDescent="0.2">
      <c r="A9324" s="16"/>
      <c r="B9324" s="16"/>
      <c r="C9324" s="16"/>
      <c r="D9324" s="16"/>
      <c r="E9324" s="16"/>
      <c r="F9324" s="3"/>
      <c r="G9324" s="3"/>
      <c r="H9324" s="3"/>
      <c r="I9324" s="3"/>
      <c r="J9324" s="2"/>
      <c r="M9324" s="10"/>
      <c r="N9324" s="2"/>
      <c r="O9324" s="3"/>
      <c r="P9324" s="11"/>
      <c r="Q9324" s="16"/>
      <c r="R9324" s="4"/>
      <c r="S9324" s="12"/>
      <c r="T9324" s="16"/>
      <c r="U9324" s="4"/>
      <c r="V9324" s="3"/>
      <c r="W9324" s="3"/>
      <c r="X9324" s="3"/>
      <c r="Y9324" s="3"/>
      <c r="Z9324" s="3"/>
      <c r="AA9324" s="4"/>
      <c r="AB9324" s="4"/>
      <c r="AC9324" s="4"/>
      <c r="AD9324" s="4"/>
      <c r="AE9324" s="4"/>
      <c r="BA9324" s="13"/>
      <c r="BC9324" s="2"/>
      <c r="BD9324" s="2"/>
      <c r="BU9324" s="15"/>
      <c r="BV9324" s="6"/>
      <c r="BW9324" s="6"/>
      <c r="BX9324" s="16"/>
      <c r="BY9324" s="16"/>
      <c r="BZ9324" s="16"/>
      <c r="CA9324" s="16"/>
      <c r="CB9324" s="14"/>
    </row>
    <row r="9325" spans="1:80" s="9" customFormat="1" x14ac:dyDescent="0.2">
      <c r="A9325" s="16"/>
      <c r="B9325" s="16"/>
      <c r="C9325" s="16"/>
      <c r="D9325" s="16"/>
      <c r="E9325" s="16"/>
      <c r="F9325" s="3"/>
      <c r="G9325" s="3"/>
      <c r="H9325" s="3"/>
      <c r="I9325" s="3"/>
      <c r="J9325" s="2"/>
      <c r="M9325" s="10"/>
      <c r="N9325" s="2"/>
      <c r="O9325" s="3"/>
      <c r="P9325" s="11"/>
      <c r="Q9325" s="16"/>
      <c r="R9325" s="4"/>
      <c r="S9325" s="12"/>
      <c r="T9325" s="16"/>
      <c r="U9325" s="4"/>
      <c r="V9325" s="3"/>
      <c r="W9325" s="3"/>
      <c r="X9325" s="3"/>
      <c r="Y9325" s="3"/>
      <c r="Z9325" s="3"/>
      <c r="AA9325" s="4"/>
      <c r="AB9325" s="4"/>
      <c r="AC9325" s="4"/>
      <c r="AD9325" s="4"/>
      <c r="AE9325" s="4"/>
      <c r="BA9325" s="13"/>
      <c r="BC9325" s="2"/>
      <c r="BD9325" s="2"/>
      <c r="BU9325" s="15"/>
      <c r="BV9325" s="6"/>
      <c r="BW9325" s="6"/>
      <c r="BX9325" s="16"/>
      <c r="BY9325" s="16"/>
      <c r="BZ9325" s="16"/>
      <c r="CA9325" s="16"/>
      <c r="CB9325" s="14"/>
    </row>
    <row r="9326" spans="1:80" s="9" customFormat="1" x14ac:dyDescent="0.2">
      <c r="A9326" s="16"/>
      <c r="B9326" s="16"/>
      <c r="C9326" s="16"/>
      <c r="D9326" s="16"/>
      <c r="E9326" s="16"/>
      <c r="F9326" s="3"/>
      <c r="G9326" s="3"/>
      <c r="H9326" s="3"/>
      <c r="I9326" s="3"/>
      <c r="J9326" s="2"/>
      <c r="M9326" s="10"/>
      <c r="N9326" s="2"/>
      <c r="O9326" s="3"/>
      <c r="P9326" s="11"/>
      <c r="Q9326" s="16"/>
      <c r="R9326" s="4"/>
      <c r="S9326" s="12"/>
      <c r="T9326" s="16"/>
      <c r="U9326" s="4"/>
      <c r="V9326" s="3"/>
      <c r="W9326" s="3"/>
      <c r="X9326" s="3"/>
      <c r="Y9326" s="3"/>
      <c r="Z9326" s="3"/>
      <c r="AA9326" s="4"/>
      <c r="AB9326" s="4"/>
      <c r="AC9326" s="4"/>
      <c r="AD9326" s="4"/>
      <c r="AE9326" s="4"/>
      <c r="BA9326" s="13"/>
      <c r="BC9326" s="2"/>
      <c r="BD9326" s="2"/>
      <c r="BU9326" s="15"/>
      <c r="BV9326" s="6"/>
      <c r="BW9326" s="6"/>
      <c r="BX9326" s="16"/>
      <c r="BY9326" s="16"/>
      <c r="BZ9326" s="16"/>
      <c r="CA9326" s="16"/>
      <c r="CB9326" s="14"/>
    </row>
    <row r="9327" spans="1:80" s="9" customFormat="1" x14ac:dyDescent="0.2">
      <c r="A9327" s="16"/>
      <c r="B9327" s="16"/>
      <c r="C9327" s="16"/>
      <c r="D9327" s="16"/>
      <c r="E9327" s="16"/>
      <c r="F9327" s="3"/>
      <c r="G9327" s="3"/>
      <c r="H9327" s="3"/>
      <c r="I9327" s="3"/>
      <c r="J9327" s="2"/>
      <c r="M9327" s="10"/>
      <c r="N9327" s="2"/>
      <c r="O9327" s="3"/>
      <c r="P9327" s="11"/>
      <c r="Q9327" s="16"/>
      <c r="R9327" s="4"/>
      <c r="S9327" s="12"/>
      <c r="T9327" s="16"/>
      <c r="U9327" s="4"/>
      <c r="V9327" s="3"/>
      <c r="W9327" s="3"/>
      <c r="X9327" s="3"/>
      <c r="Y9327" s="3"/>
      <c r="Z9327" s="3"/>
      <c r="AA9327" s="4"/>
      <c r="AB9327" s="4"/>
      <c r="AC9327" s="4"/>
      <c r="AD9327" s="4"/>
      <c r="AE9327" s="4"/>
      <c r="BA9327" s="13"/>
      <c r="BC9327" s="2"/>
      <c r="BD9327" s="2"/>
      <c r="BU9327" s="15"/>
      <c r="BV9327" s="6"/>
      <c r="BW9327" s="6"/>
      <c r="BX9327" s="16"/>
      <c r="BY9327" s="16"/>
      <c r="BZ9327" s="16"/>
      <c r="CA9327" s="16"/>
      <c r="CB9327" s="14"/>
    </row>
    <row r="9328" spans="1:80" s="9" customFormat="1" x14ac:dyDescent="0.2">
      <c r="A9328" s="16"/>
      <c r="B9328" s="16"/>
      <c r="C9328" s="16"/>
      <c r="D9328" s="16"/>
      <c r="E9328" s="16"/>
      <c r="F9328" s="3"/>
      <c r="G9328" s="3"/>
      <c r="H9328" s="3"/>
      <c r="I9328" s="3"/>
      <c r="J9328" s="2"/>
      <c r="M9328" s="10"/>
      <c r="N9328" s="2"/>
      <c r="O9328" s="3"/>
      <c r="P9328" s="11"/>
      <c r="Q9328" s="16"/>
      <c r="R9328" s="4"/>
      <c r="S9328" s="12"/>
      <c r="T9328" s="16"/>
      <c r="U9328" s="4"/>
      <c r="V9328" s="3"/>
      <c r="W9328" s="3"/>
      <c r="X9328" s="3"/>
      <c r="Y9328" s="3"/>
      <c r="Z9328" s="3"/>
      <c r="AA9328" s="4"/>
      <c r="AB9328" s="4"/>
      <c r="AC9328" s="4"/>
      <c r="AD9328" s="4"/>
      <c r="AE9328" s="4"/>
      <c r="BA9328" s="13"/>
      <c r="BC9328" s="2"/>
      <c r="BD9328" s="2"/>
      <c r="BU9328" s="15"/>
      <c r="BV9328" s="6"/>
      <c r="BW9328" s="6"/>
      <c r="BX9328" s="16"/>
      <c r="BY9328" s="16"/>
      <c r="BZ9328" s="16"/>
      <c r="CA9328" s="16"/>
      <c r="CB9328" s="14"/>
    </row>
    <row r="9329" spans="1:80" s="9" customFormat="1" x14ac:dyDescent="0.2">
      <c r="A9329" s="16"/>
      <c r="B9329" s="16"/>
      <c r="C9329" s="16"/>
      <c r="D9329" s="16"/>
      <c r="E9329" s="16"/>
      <c r="F9329" s="3"/>
      <c r="G9329" s="3"/>
      <c r="H9329" s="3"/>
      <c r="I9329" s="3"/>
      <c r="J9329" s="2"/>
      <c r="M9329" s="10"/>
      <c r="N9329" s="2"/>
      <c r="O9329" s="3"/>
      <c r="P9329" s="11"/>
      <c r="Q9329" s="16"/>
      <c r="R9329" s="4"/>
      <c r="S9329" s="12"/>
      <c r="T9329" s="16"/>
      <c r="U9329" s="4"/>
      <c r="V9329" s="3"/>
      <c r="W9329" s="3"/>
      <c r="X9329" s="3"/>
      <c r="Y9329" s="3"/>
      <c r="Z9329" s="3"/>
      <c r="AA9329" s="4"/>
      <c r="AB9329" s="4"/>
      <c r="AC9329" s="4"/>
      <c r="AD9329" s="4"/>
      <c r="AE9329" s="4"/>
      <c r="BA9329" s="13"/>
      <c r="BC9329" s="2"/>
      <c r="BD9329" s="2"/>
      <c r="BU9329" s="15"/>
      <c r="BV9329" s="6"/>
      <c r="BW9329" s="6"/>
      <c r="BX9329" s="16"/>
      <c r="BY9329" s="16"/>
      <c r="BZ9329" s="16"/>
      <c r="CA9329" s="16"/>
      <c r="CB9329" s="14"/>
    </row>
    <row r="9330" spans="1:80" s="9" customFormat="1" x14ac:dyDescent="0.2">
      <c r="A9330" s="16"/>
      <c r="B9330" s="16"/>
      <c r="C9330" s="16"/>
      <c r="D9330" s="16"/>
      <c r="E9330" s="16"/>
      <c r="F9330" s="3"/>
      <c r="G9330" s="3"/>
      <c r="H9330" s="3"/>
      <c r="I9330" s="3"/>
      <c r="J9330" s="2"/>
      <c r="M9330" s="10"/>
      <c r="N9330" s="2"/>
      <c r="O9330" s="3"/>
      <c r="P9330" s="11"/>
      <c r="Q9330" s="16"/>
      <c r="R9330" s="4"/>
      <c r="S9330" s="12"/>
      <c r="T9330" s="16"/>
      <c r="U9330" s="4"/>
      <c r="V9330" s="3"/>
      <c r="W9330" s="3"/>
      <c r="X9330" s="3"/>
      <c r="Y9330" s="3"/>
      <c r="Z9330" s="3"/>
      <c r="AA9330" s="4"/>
      <c r="AB9330" s="4"/>
      <c r="AC9330" s="4"/>
      <c r="AD9330" s="4"/>
      <c r="AE9330" s="4"/>
      <c r="BA9330" s="13"/>
      <c r="BC9330" s="2"/>
      <c r="BD9330" s="2"/>
      <c r="BU9330" s="15"/>
      <c r="BV9330" s="6"/>
      <c r="BW9330" s="6"/>
      <c r="BX9330" s="16"/>
      <c r="BY9330" s="16"/>
      <c r="BZ9330" s="16"/>
      <c r="CA9330" s="16"/>
      <c r="CB9330" s="14"/>
    </row>
    <row r="9331" spans="1:80" s="9" customFormat="1" x14ac:dyDescent="0.2">
      <c r="A9331" s="16"/>
      <c r="B9331" s="16"/>
      <c r="C9331" s="16"/>
      <c r="D9331" s="16"/>
      <c r="E9331" s="16"/>
      <c r="F9331" s="3"/>
      <c r="G9331" s="3"/>
      <c r="H9331" s="3"/>
      <c r="I9331" s="3"/>
      <c r="J9331" s="2"/>
      <c r="M9331" s="10"/>
      <c r="N9331" s="2"/>
      <c r="O9331" s="3"/>
      <c r="P9331" s="11"/>
      <c r="Q9331" s="16"/>
      <c r="R9331" s="4"/>
      <c r="S9331" s="12"/>
      <c r="T9331" s="16"/>
      <c r="U9331" s="4"/>
      <c r="V9331" s="3"/>
      <c r="W9331" s="3"/>
      <c r="X9331" s="3"/>
      <c r="Y9331" s="3"/>
      <c r="Z9331" s="3"/>
      <c r="AA9331" s="4"/>
      <c r="AB9331" s="4"/>
      <c r="AC9331" s="4"/>
      <c r="AD9331" s="4"/>
      <c r="AE9331" s="4"/>
      <c r="BA9331" s="13"/>
      <c r="BC9331" s="2"/>
      <c r="BD9331" s="2"/>
      <c r="BU9331" s="15"/>
      <c r="BV9331" s="6"/>
      <c r="BW9331" s="6"/>
      <c r="BX9331" s="16"/>
      <c r="BY9331" s="16"/>
      <c r="BZ9331" s="16"/>
      <c r="CA9331" s="16"/>
      <c r="CB9331" s="14"/>
    </row>
    <row r="9332" spans="1:80" s="9" customFormat="1" x14ac:dyDescent="0.2">
      <c r="A9332" s="16"/>
      <c r="B9332" s="16"/>
      <c r="C9332" s="16"/>
      <c r="D9332" s="16"/>
      <c r="E9332" s="16"/>
      <c r="F9332" s="3"/>
      <c r="G9332" s="3"/>
      <c r="H9332" s="3"/>
      <c r="I9332" s="3"/>
      <c r="J9332" s="2"/>
      <c r="M9332" s="10"/>
      <c r="N9332" s="2"/>
      <c r="O9332" s="3"/>
      <c r="P9332" s="11"/>
      <c r="Q9332" s="16"/>
      <c r="R9332" s="4"/>
      <c r="S9332" s="12"/>
      <c r="T9332" s="16"/>
      <c r="U9332" s="4"/>
      <c r="V9332" s="3"/>
      <c r="W9332" s="3"/>
      <c r="X9332" s="3"/>
      <c r="Y9332" s="3"/>
      <c r="Z9332" s="3"/>
      <c r="AA9332" s="4"/>
      <c r="AB9332" s="4"/>
      <c r="AC9332" s="4"/>
      <c r="AD9332" s="4"/>
      <c r="AE9332" s="4"/>
      <c r="BA9332" s="13"/>
      <c r="BC9332" s="2"/>
      <c r="BD9332" s="2"/>
      <c r="BU9332" s="15"/>
      <c r="BV9332" s="6"/>
      <c r="BW9332" s="6"/>
      <c r="BX9332" s="16"/>
      <c r="BY9332" s="16"/>
      <c r="BZ9332" s="16"/>
      <c r="CA9332" s="16"/>
      <c r="CB9332" s="14"/>
    </row>
    <row r="9333" spans="1:80" s="9" customFormat="1" x14ac:dyDescent="0.2">
      <c r="A9333" s="16"/>
      <c r="B9333" s="16"/>
      <c r="C9333" s="16"/>
      <c r="D9333" s="16"/>
      <c r="E9333" s="16"/>
      <c r="F9333" s="3"/>
      <c r="G9333" s="3"/>
      <c r="H9333" s="3"/>
      <c r="I9333" s="3"/>
      <c r="J9333" s="2"/>
      <c r="M9333" s="10"/>
      <c r="N9333" s="2"/>
      <c r="O9333" s="3"/>
      <c r="P9333" s="11"/>
      <c r="Q9333" s="16"/>
      <c r="R9333" s="4"/>
      <c r="S9333" s="12"/>
      <c r="T9333" s="16"/>
      <c r="U9333" s="4"/>
      <c r="V9333" s="3"/>
      <c r="W9333" s="3"/>
      <c r="X9333" s="3"/>
      <c r="Y9333" s="3"/>
      <c r="Z9333" s="3"/>
      <c r="AA9333" s="4"/>
      <c r="AB9333" s="4"/>
      <c r="AC9333" s="4"/>
      <c r="AD9333" s="4"/>
      <c r="AE9333" s="4"/>
      <c r="BA9333" s="13"/>
      <c r="BC9333" s="2"/>
      <c r="BD9333" s="2"/>
      <c r="BU9333" s="15"/>
      <c r="BV9333" s="6"/>
      <c r="BW9333" s="6"/>
      <c r="BX9333" s="16"/>
      <c r="BY9333" s="16"/>
      <c r="BZ9333" s="16"/>
      <c r="CA9333" s="16"/>
      <c r="CB9333" s="14"/>
    </row>
    <row r="9334" spans="1:80" s="9" customFormat="1" x14ac:dyDescent="0.2">
      <c r="A9334" s="16"/>
      <c r="B9334" s="16"/>
      <c r="C9334" s="16"/>
      <c r="D9334" s="16"/>
      <c r="E9334" s="16"/>
      <c r="F9334" s="3"/>
      <c r="G9334" s="3"/>
      <c r="H9334" s="3"/>
      <c r="I9334" s="3"/>
      <c r="J9334" s="2"/>
      <c r="M9334" s="10"/>
      <c r="N9334" s="2"/>
      <c r="O9334" s="3"/>
      <c r="P9334" s="11"/>
      <c r="Q9334" s="16"/>
      <c r="R9334" s="4"/>
      <c r="S9334" s="12"/>
      <c r="T9334" s="16"/>
      <c r="U9334" s="4"/>
      <c r="V9334" s="3"/>
      <c r="W9334" s="3"/>
      <c r="X9334" s="3"/>
      <c r="Y9334" s="3"/>
      <c r="Z9334" s="3"/>
      <c r="AA9334" s="4"/>
      <c r="AB9334" s="4"/>
      <c r="AC9334" s="4"/>
      <c r="AD9334" s="4"/>
      <c r="AE9334" s="4"/>
      <c r="BA9334" s="13"/>
      <c r="BC9334" s="2"/>
      <c r="BD9334" s="2"/>
      <c r="BU9334" s="15"/>
      <c r="BV9334" s="6"/>
      <c r="BW9334" s="6"/>
      <c r="BX9334" s="16"/>
      <c r="BY9334" s="16"/>
      <c r="BZ9334" s="16"/>
      <c r="CA9334" s="16"/>
      <c r="CB9334" s="14"/>
    </row>
    <row r="9335" spans="1:80" s="9" customFormat="1" x14ac:dyDescent="0.2">
      <c r="A9335" s="16"/>
      <c r="B9335" s="16"/>
      <c r="C9335" s="16"/>
      <c r="D9335" s="16"/>
      <c r="E9335" s="16"/>
      <c r="F9335" s="3"/>
      <c r="G9335" s="3"/>
      <c r="H9335" s="3"/>
      <c r="I9335" s="3"/>
      <c r="J9335" s="2"/>
      <c r="M9335" s="10"/>
      <c r="N9335" s="2"/>
      <c r="O9335" s="3"/>
      <c r="P9335" s="11"/>
      <c r="Q9335" s="16"/>
      <c r="R9335" s="4"/>
      <c r="S9335" s="12"/>
      <c r="T9335" s="16"/>
      <c r="U9335" s="4"/>
      <c r="V9335" s="3"/>
      <c r="W9335" s="3"/>
      <c r="X9335" s="3"/>
      <c r="Y9335" s="3"/>
      <c r="Z9335" s="3"/>
      <c r="AA9335" s="4"/>
      <c r="AB9335" s="4"/>
      <c r="AC9335" s="4"/>
      <c r="AD9335" s="4"/>
      <c r="AE9335" s="4"/>
      <c r="BA9335" s="13"/>
      <c r="BC9335" s="2"/>
      <c r="BD9335" s="2"/>
      <c r="BU9335" s="15"/>
      <c r="BV9335" s="6"/>
      <c r="BW9335" s="6"/>
      <c r="BX9335" s="16"/>
      <c r="BY9335" s="16"/>
      <c r="BZ9335" s="16"/>
      <c r="CA9335" s="16"/>
      <c r="CB9335" s="14"/>
    </row>
    <row r="9336" spans="1:80" s="9" customFormat="1" x14ac:dyDescent="0.2">
      <c r="A9336" s="16"/>
      <c r="B9336" s="16"/>
      <c r="C9336" s="16"/>
      <c r="D9336" s="16"/>
      <c r="E9336" s="16"/>
      <c r="F9336" s="3"/>
      <c r="G9336" s="3"/>
      <c r="H9336" s="3"/>
      <c r="I9336" s="3"/>
      <c r="J9336" s="2"/>
      <c r="M9336" s="10"/>
      <c r="N9336" s="2"/>
      <c r="O9336" s="3"/>
      <c r="P9336" s="11"/>
      <c r="Q9336" s="16"/>
      <c r="R9336" s="4"/>
      <c r="S9336" s="12"/>
      <c r="T9336" s="16"/>
      <c r="U9336" s="4"/>
      <c r="V9336" s="3"/>
      <c r="W9336" s="3"/>
      <c r="X9336" s="3"/>
      <c r="Y9336" s="3"/>
      <c r="Z9336" s="3"/>
      <c r="AA9336" s="4"/>
      <c r="AB9336" s="4"/>
      <c r="AC9336" s="4"/>
      <c r="AD9336" s="4"/>
      <c r="AE9336" s="4"/>
      <c r="BA9336" s="13"/>
      <c r="BC9336" s="2"/>
      <c r="BD9336" s="2"/>
      <c r="BU9336" s="15"/>
      <c r="BV9336" s="6"/>
      <c r="BW9336" s="6"/>
      <c r="BX9336" s="16"/>
      <c r="BY9336" s="16"/>
      <c r="BZ9336" s="16"/>
      <c r="CA9336" s="16"/>
      <c r="CB9336" s="14"/>
    </row>
    <row r="9337" spans="1:80" s="9" customFormat="1" x14ac:dyDescent="0.2">
      <c r="A9337" s="16"/>
      <c r="B9337" s="16"/>
      <c r="C9337" s="16"/>
      <c r="D9337" s="16"/>
      <c r="E9337" s="16"/>
      <c r="F9337" s="3"/>
      <c r="G9337" s="3"/>
      <c r="H9337" s="3"/>
      <c r="I9337" s="3"/>
      <c r="J9337" s="2"/>
      <c r="M9337" s="10"/>
      <c r="N9337" s="2"/>
      <c r="O9337" s="3"/>
      <c r="P9337" s="11"/>
      <c r="Q9337" s="16"/>
      <c r="R9337" s="4"/>
      <c r="S9337" s="12"/>
      <c r="T9337" s="16"/>
      <c r="U9337" s="4"/>
      <c r="V9337" s="3"/>
      <c r="W9337" s="3"/>
      <c r="X9337" s="3"/>
      <c r="Y9337" s="3"/>
      <c r="Z9337" s="3"/>
      <c r="AA9337" s="4"/>
      <c r="AB9337" s="4"/>
      <c r="AC9337" s="4"/>
      <c r="AD9337" s="4"/>
      <c r="AE9337" s="4"/>
      <c r="BA9337" s="13"/>
      <c r="BC9337" s="2"/>
      <c r="BD9337" s="2"/>
      <c r="BU9337" s="15"/>
      <c r="BV9337" s="6"/>
      <c r="BW9337" s="6"/>
      <c r="BX9337" s="16"/>
      <c r="BY9337" s="16"/>
      <c r="BZ9337" s="16"/>
      <c r="CA9337" s="16"/>
      <c r="CB9337" s="14"/>
    </row>
    <row r="9338" spans="1:80" s="9" customFormat="1" x14ac:dyDescent="0.2">
      <c r="A9338" s="16"/>
      <c r="B9338" s="16"/>
      <c r="C9338" s="16"/>
      <c r="D9338" s="16"/>
      <c r="E9338" s="16"/>
      <c r="F9338" s="3"/>
      <c r="G9338" s="3"/>
      <c r="H9338" s="3"/>
      <c r="I9338" s="3"/>
      <c r="J9338" s="2"/>
      <c r="M9338" s="10"/>
      <c r="N9338" s="2"/>
      <c r="O9338" s="3"/>
      <c r="P9338" s="11"/>
      <c r="Q9338" s="16"/>
      <c r="R9338" s="4"/>
      <c r="S9338" s="12"/>
      <c r="T9338" s="16"/>
      <c r="U9338" s="4"/>
      <c r="V9338" s="3"/>
      <c r="W9338" s="3"/>
      <c r="X9338" s="3"/>
      <c r="Y9338" s="3"/>
      <c r="Z9338" s="3"/>
      <c r="AA9338" s="4"/>
      <c r="AB9338" s="4"/>
      <c r="AC9338" s="4"/>
      <c r="AD9338" s="4"/>
      <c r="AE9338" s="4"/>
      <c r="BA9338" s="13"/>
      <c r="BC9338" s="2"/>
      <c r="BD9338" s="2"/>
      <c r="BU9338" s="15"/>
      <c r="BV9338" s="6"/>
      <c r="BW9338" s="6"/>
      <c r="BX9338" s="16"/>
      <c r="BY9338" s="16"/>
      <c r="BZ9338" s="16"/>
      <c r="CA9338" s="16"/>
      <c r="CB9338" s="14"/>
    </row>
    <row r="9339" spans="1:80" s="9" customFormat="1" x14ac:dyDescent="0.2">
      <c r="A9339" s="16"/>
      <c r="B9339" s="16"/>
      <c r="C9339" s="16"/>
      <c r="D9339" s="16"/>
      <c r="E9339" s="16"/>
      <c r="F9339" s="3"/>
      <c r="G9339" s="3"/>
      <c r="H9339" s="3"/>
      <c r="I9339" s="3"/>
      <c r="J9339" s="2"/>
      <c r="M9339" s="10"/>
      <c r="N9339" s="2"/>
      <c r="O9339" s="3"/>
      <c r="P9339" s="11"/>
      <c r="Q9339" s="16"/>
      <c r="R9339" s="4"/>
      <c r="S9339" s="12"/>
      <c r="T9339" s="16"/>
      <c r="U9339" s="4"/>
      <c r="V9339" s="3"/>
      <c r="W9339" s="3"/>
      <c r="X9339" s="3"/>
      <c r="Y9339" s="3"/>
      <c r="Z9339" s="3"/>
      <c r="AA9339" s="4"/>
      <c r="AB9339" s="4"/>
      <c r="AC9339" s="4"/>
      <c r="AD9339" s="4"/>
      <c r="AE9339" s="4"/>
      <c r="BA9339" s="13"/>
      <c r="BC9339" s="2"/>
      <c r="BD9339" s="2"/>
      <c r="BU9339" s="15"/>
      <c r="BV9339" s="6"/>
      <c r="BW9339" s="6"/>
      <c r="BX9339" s="16"/>
      <c r="BY9339" s="16"/>
      <c r="BZ9339" s="16"/>
      <c r="CA9339" s="16"/>
      <c r="CB9339" s="14"/>
    </row>
    <row r="9340" spans="1:80" s="9" customFormat="1" x14ac:dyDescent="0.2">
      <c r="A9340" s="16"/>
      <c r="B9340" s="16"/>
      <c r="C9340" s="16"/>
      <c r="D9340" s="16"/>
      <c r="E9340" s="16"/>
      <c r="F9340" s="3"/>
      <c r="G9340" s="3"/>
      <c r="H9340" s="3"/>
      <c r="I9340" s="3"/>
      <c r="J9340" s="2"/>
      <c r="M9340" s="10"/>
      <c r="N9340" s="2"/>
      <c r="O9340" s="3"/>
      <c r="P9340" s="11"/>
      <c r="Q9340" s="16"/>
      <c r="R9340" s="4"/>
      <c r="S9340" s="12"/>
      <c r="T9340" s="16"/>
      <c r="U9340" s="4"/>
      <c r="V9340" s="3"/>
      <c r="W9340" s="3"/>
      <c r="X9340" s="3"/>
      <c r="Y9340" s="3"/>
      <c r="Z9340" s="3"/>
      <c r="AA9340" s="4"/>
      <c r="AB9340" s="4"/>
      <c r="AC9340" s="4"/>
      <c r="AD9340" s="4"/>
      <c r="AE9340" s="4"/>
      <c r="BA9340" s="13"/>
      <c r="BC9340" s="2"/>
      <c r="BD9340" s="2"/>
      <c r="BU9340" s="15"/>
      <c r="BV9340" s="6"/>
      <c r="BW9340" s="6"/>
      <c r="BX9340" s="16"/>
      <c r="BY9340" s="16"/>
      <c r="BZ9340" s="16"/>
      <c r="CA9340" s="16"/>
      <c r="CB9340" s="14"/>
    </row>
    <row r="9341" spans="1:80" s="9" customFormat="1" x14ac:dyDescent="0.2">
      <c r="A9341" s="16"/>
      <c r="B9341" s="16"/>
      <c r="C9341" s="16"/>
      <c r="D9341" s="16"/>
      <c r="E9341" s="16"/>
      <c r="F9341" s="3"/>
      <c r="G9341" s="3"/>
      <c r="H9341" s="3"/>
      <c r="I9341" s="3"/>
      <c r="J9341" s="2"/>
      <c r="M9341" s="10"/>
      <c r="N9341" s="2"/>
      <c r="O9341" s="3"/>
      <c r="P9341" s="11"/>
      <c r="Q9341" s="16"/>
      <c r="R9341" s="4"/>
      <c r="S9341" s="12"/>
      <c r="T9341" s="16"/>
      <c r="U9341" s="4"/>
      <c r="V9341" s="3"/>
      <c r="W9341" s="3"/>
      <c r="X9341" s="3"/>
      <c r="Y9341" s="3"/>
      <c r="Z9341" s="3"/>
      <c r="AA9341" s="4"/>
      <c r="AB9341" s="4"/>
      <c r="AC9341" s="4"/>
      <c r="AD9341" s="4"/>
      <c r="AE9341" s="4"/>
      <c r="BA9341" s="13"/>
      <c r="BC9341" s="2"/>
      <c r="BD9341" s="2"/>
      <c r="BU9341" s="15"/>
      <c r="BV9341" s="6"/>
      <c r="BW9341" s="6"/>
      <c r="BX9341" s="16"/>
      <c r="BY9341" s="16"/>
      <c r="BZ9341" s="16"/>
      <c r="CA9341" s="16"/>
      <c r="CB9341" s="14"/>
    </row>
    <row r="9342" spans="1:80" s="9" customFormat="1" x14ac:dyDescent="0.2">
      <c r="A9342" s="16"/>
      <c r="B9342" s="16"/>
      <c r="C9342" s="16"/>
      <c r="D9342" s="16"/>
      <c r="E9342" s="16"/>
      <c r="F9342" s="3"/>
      <c r="G9342" s="3"/>
      <c r="H9342" s="3"/>
      <c r="I9342" s="3"/>
      <c r="J9342" s="2"/>
      <c r="M9342" s="10"/>
      <c r="N9342" s="2"/>
      <c r="O9342" s="3"/>
      <c r="P9342" s="11"/>
      <c r="Q9342" s="16"/>
      <c r="R9342" s="4"/>
      <c r="S9342" s="12"/>
      <c r="T9342" s="16"/>
      <c r="U9342" s="4"/>
      <c r="V9342" s="3"/>
      <c r="W9342" s="3"/>
      <c r="X9342" s="3"/>
      <c r="Y9342" s="3"/>
      <c r="Z9342" s="3"/>
      <c r="AA9342" s="4"/>
      <c r="AB9342" s="4"/>
      <c r="AC9342" s="4"/>
      <c r="AD9342" s="4"/>
      <c r="AE9342" s="4"/>
      <c r="BA9342" s="13"/>
      <c r="BC9342" s="2"/>
      <c r="BD9342" s="2"/>
      <c r="BU9342" s="15"/>
      <c r="BV9342" s="6"/>
      <c r="BW9342" s="6"/>
      <c r="BX9342" s="16"/>
      <c r="BY9342" s="16"/>
      <c r="BZ9342" s="16"/>
      <c r="CA9342" s="16"/>
      <c r="CB9342" s="14"/>
    </row>
    <row r="9343" spans="1:80" s="9" customFormat="1" x14ac:dyDescent="0.2">
      <c r="A9343" s="16"/>
      <c r="B9343" s="16"/>
      <c r="C9343" s="16"/>
      <c r="D9343" s="16"/>
      <c r="E9343" s="16"/>
      <c r="F9343" s="3"/>
      <c r="G9343" s="3"/>
      <c r="H9343" s="3"/>
      <c r="I9343" s="3"/>
      <c r="J9343" s="2"/>
      <c r="M9343" s="10"/>
      <c r="N9343" s="2"/>
      <c r="O9343" s="3"/>
      <c r="P9343" s="11"/>
      <c r="Q9343" s="16"/>
      <c r="R9343" s="4"/>
      <c r="S9343" s="12"/>
      <c r="T9343" s="16"/>
      <c r="U9343" s="4"/>
      <c r="V9343" s="3"/>
      <c r="W9343" s="3"/>
      <c r="X9343" s="3"/>
      <c r="Y9343" s="3"/>
      <c r="Z9343" s="3"/>
      <c r="AA9343" s="4"/>
      <c r="AB9343" s="4"/>
      <c r="AC9343" s="4"/>
      <c r="AD9343" s="4"/>
      <c r="AE9343" s="4"/>
      <c r="BA9343" s="13"/>
      <c r="BC9343" s="2"/>
      <c r="BD9343" s="2"/>
      <c r="BU9343" s="15"/>
      <c r="BV9343" s="6"/>
      <c r="BW9343" s="6"/>
      <c r="BX9343" s="16"/>
      <c r="BY9343" s="16"/>
      <c r="BZ9343" s="16"/>
      <c r="CA9343" s="16"/>
      <c r="CB9343" s="14"/>
    </row>
    <row r="9344" spans="1:80" s="9" customFormat="1" x14ac:dyDescent="0.2">
      <c r="A9344" s="16"/>
      <c r="B9344" s="16"/>
      <c r="C9344" s="16"/>
      <c r="D9344" s="16"/>
      <c r="E9344" s="16"/>
      <c r="F9344" s="3"/>
      <c r="G9344" s="3"/>
      <c r="H9344" s="3"/>
      <c r="I9344" s="3"/>
      <c r="J9344" s="2"/>
      <c r="M9344" s="10"/>
      <c r="N9344" s="2"/>
      <c r="O9344" s="3"/>
      <c r="P9344" s="11"/>
      <c r="Q9344" s="16"/>
      <c r="R9344" s="4"/>
      <c r="S9344" s="12"/>
      <c r="T9344" s="16"/>
      <c r="U9344" s="4"/>
      <c r="V9344" s="3"/>
      <c r="W9344" s="3"/>
      <c r="X9344" s="3"/>
      <c r="Y9344" s="3"/>
      <c r="Z9344" s="3"/>
      <c r="AA9344" s="4"/>
      <c r="AB9344" s="4"/>
      <c r="AC9344" s="4"/>
      <c r="AD9344" s="4"/>
      <c r="AE9344" s="4"/>
      <c r="BA9344" s="13"/>
      <c r="BC9344" s="2"/>
      <c r="BD9344" s="2"/>
      <c r="BU9344" s="15"/>
      <c r="BV9344" s="6"/>
      <c r="BW9344" s="6"/>
      <c r="BX9344" s="16"/>
      <c r="BY9344" s="16"/>
      <c r="BZ9344" s="16"/>
      <c r="CA9344" s="16"/>
      <c r="CB9344" s="14"/>
    </row>
    <row r="9345" spans="1:80" s="9" customFormat="1" x14ac:dyDescent="0.2">
      <c r="A9345" s="16"/>
      <c r="B9345" s="16"/>
      <c r="C9345" s="16"/>
      <c r="D9345" s="16"/>
      <c r="E9345" s="16"/>
      <c r="F9345" s="3"/>
      <c r="G9345" s="3"/>
      <c r="H9345" s="3"/>
      <c r="I9345" s="3"/>
      <c r="J9345" s="2"/>
      <c r="M9345" s="10"/>
      <c r="N9345" s="2"/>
      <c r="O9345" s="3"/>
      <c r="P9345" s="11"/>
      <c r="Q9345" s="16"/>
      <c r="R9345" s="4"/>
      <c r="S9345" s="12"/>
      <c r="T9345" s="16"/>
      <c r="U9345" s="4"/>
      <c r="V9345" s="3"/>
      <c r="W9345" s="3"/>
      <c r="X9345" s="3"/>
      <c r="Y9345" s="3"/>
      <c r="Z9345" s="3"/>
      <c r="AA9345" s="4"/>
      <c r="AB9345" s="4"/>
      <c r="AC9345" s="4"/>
      <c r="AD9345" s="4"/>
      <c r="AE9345" s="4"/>
      <c r="BA9345" s="13"/>
      <c r="BC9345" s="2"/>
      <c r="BD9345" s="2"/>
      <c r="BU9345" s="15"/>
      <c r="BV9345" s="6"/>
      <c r="BW9345" s="6"/>
      <c r="BX9345" s="16"/>
      <c r="BY9345" s="16"/>
      <c r="BZ9345" s="16"/>
      <c r="CA9345" s="16"/>
      <c r="CB9345" s="14"/>
    </row>
    <row r="9346" spans="1:80" s="9" customFormat="1" x14ac:dyDescent="0.2">
      <c r="A9346" s="16"/>
      <c r="B9346" s="16"/>
      <c r="C9346" s="16"/>
      <c r="D9346" s="16"/>
      <c r="E9346" s="16"/>
      <c r="F9346" s="3"/>
      <c r="G9346" s="3"/>
      <c r="H9346" s="3"/>
      <c r="I9346" s="3"/>
      <c r="J9346" s="2"/>
      <c r="M9346" s="10"/>
      <c r="N9346" s="2"/>
      <c r="O9346" s="3"/>
      <c r="P9346" s="11"/>
      <c r="Q9346" s="16"/>
      <c r="R9346" s="4"/>
      <c r="S9346" s="12"/>
      <c r="T9346" s="16"/>
      <c r="U9346" s="4"/>
      <c r="V9346" s="3"/>
      <c r="W9346" s="3"/>
      <c r="X9346" s="3"/>
      <c r="Y9346" s="3"/>
      <c r="Z9346" s="3"/>
      <c r="AA9346" s="4"/>
      <c r="AB9346" s="4"/>
      <c r="AC9346" s="4"/>
      <c r="AD9346" s="4"/>
      <c r="AE9346" s="4"/>
      <c r="BA9346" s="13"/>
      <c r="BC9346" s="2"/>
      <c r="BD9346" s="2"/>
      <c r="BU9346" s="15"/>
      <c r="BV9346" s="6"/>
      <c r="BW9346" s="6"/>
      <c r="BX9346" s="16"/>
      <c r="BY9346" s="16"/>
      <c r="BZ9346" s="16"/>
      <c r="CA9346" s="16"/>
      <c r="CB9346" s="14"/>
    </row>
    <row r="9347" spans="1:80" s="9" customFormat="1" x14ac:dyDescent="0.2">
      <c r="A9347" s="16"/>
      <c r="B9347" s="16"/>
      <c r="C9347" s="16"/>
      <c r="D9347" s="16"/>
      <c r="E9347" s="16"/>
      <c r="F9347" s="3"/>
      <c r="G9347" s="3"/>
      <c r="H9347" s="3"/>
      <c r="I9347" s="3"/>
      <c r="J9347" s="2"/>
      <c r="M9347" s="10"/>
      <c r="N9347" s="2"/>
      <c r="O9347" s="3"/>
      <c r="P9347" s="11"/>
      <c r="Q9347" s="16"/>
      <c r="R9347" s="4"/>
      <c r="S9347" s="12"/>
      <c r="T9347" s="16"/>
      <c r="U9347" s="4"/>
      <c r="V9347" s="3"/>
      <c r="W9347" s="3"/>
      <c r="X9347" s="3"/>
      <c r="Y9347" s="3"/>
      <c r="Z9347" s="3"/>
      <c r="AA9347" s="4"/>
      <c r="AB9347" s="4"/>
      <c r="AC9347" s="4"/>
      <c r="AD9347" s="4"/>
      <c r="AE9347" s="4"/>
      <c r="BA9347" s="13"/>
      <c r="BC9347" s="2"/>
      <c r="BD9347" s="2"/>
      <c r="BU9347" s="15"/>
      <c r="BV9347" s="6"/>
      <c r="BW9347" s="6"/>
      <c r="BX9347" s="16"/>
      <c r="BY9347" s="16"/>
      <c r="BZ9347" s="16"/>
      <c r="CA9347" s="16"/>
      <c r="CB9347" s="14"/>
    </row>
    <row r="9348" spans="1:80" s="9" customFormat="1" x14ac:dyDescent="0.2">
      <c r="A9348" s="16"/>
      <c r="B9348" s="16"/>
      <c r="C9348" s="16"/>
      <c r="D9348" s="16"/>
      <c r="E9348" s="16"/>
      <c r="F9348" s="3"/>
      <c r="G9348" s="3"/>
      <c r="H9348" s="3"/>
      <c r="I9348" s="3"/>
      <c r="J9348" s="2"/>
      <c r="M9348" s="10"/>
      <c r="N9348" s="2"/>
      <c r="O9348" s="3"/>
      <c r="P9348" s="11"/>
      <c r="Q9348" s="16"/>
      <c r="R9348" s="4"/>
      <c r="S9348" s="12"/>
      <c r="T9348" s="16"/>
      <c r="U9348" s="4"/>
      <c r="V9348" s="3"/>
      <c r="W9348" s="3"/>
      <c r="X9348" s="3"/>
      <c r="Y9348" s="3"/>
      <c r="Z9348" s="3"/>
      <c r="AA9348" s="4"/>
      <c r="AB9348" s="4"/>
      <c r="AC9348" s="4"/>
      <c r="AD9348" s="4"/>
      <c r="AE9348" s="4"/>
      <c r="BA9348" s="13"/>
      <c r="BC9348" s="2"/>
      <c r="BD9348" s="2"/>
      <c r="BU9348" s="15"/>
      <c r="BV9348" s="6"/>
      <c r="BW9348" s="6"/>
      <c r="BX9348" s="16"/>
      <c r="BY9348" s="16"/>
      <c r="BZ9348" s="16"/>
      <c r="CA9348" s="16"/>
      <c r="CB9348" s="14"/>
    </row>
    <row r="9349" spans="1:80" s="9" customFormat="1" x14ac:dyDescent="0.2">
      <c r="A9349" s="16"/>
      <c r="B9349" s="16"/>
      <c r="C9349" s="16"/>
      <c r="D9349" s="16"/>
      <c r="E9349" s="16"/>
      <c r="F9349" s="3"/>
      <c r="G9349" s="3"/>
      <c r="H9349" s="3"/>
      <c r="I9349" s="3"/>
      <c r="J9349" s="2"/>
      <c r="M9349" s="10"/>
      <c r="N9349" s="2"/>
      <c r="O9349" s="3"/>
      <c r="P9349" s="11"/>
      <c r="Q9349" s="16"/>
      <c r="R9349" s="4"/>
      <c r="S9349" s="12"/>
      <c r="T9349" s="16"/>
      <c r="U9349" s="4"/>
      <c r="V9349" s="3"/>
      <c r="W9349" s="3"/>
      <c r="X9349" s="3"/>
      <c r="Y9349" s="3"/>
      <c r="Z9349" s="3"/>
      <c r="AA9349" s="4"/>
      <c r="AB9349" s="4"/>
      <c r="AC9349" s="4"/>
      <c r="AD9349" s="4"/>
      <c r="AE9349" s="4"/>
      <c r="BA9349" s="13"/>
      <c r="BC9349" s="2"/>
      <c r="BD9349" s="2"/>
      <c r="BU9349" s="15"/>
      <c r="BV9349" s="6"/>
      <c r="BW9349" s="6"/>
      <c r="BX9349" s="16"/>
      <c r="BY9349" s="16"/>
      <c r="BZ9349" s="16"/>
      <c r="CA9349" s="16"/>
      <c r="CB9349" s="14"/>
    </row>
    <row r="9350" spans="1:80" s="9" customFormat="1" x14ac:dyDescent="0.2">
      <c r="A9350" s="16"/>
      <c r="B9350" s="16"/>
      <c r="C9350" s="16"/>
      <c r="D9350" s="16"/>
      <c r="E9350" s="16"/>
      <c r="F9350" s="3"/>
      <c r="G9350" s="3"/>
      <c r="H9350" s="3"/>
      <c r="I9350" s="3"/>
      <c r="J9350" s="2"/>
      <c r="M9350" s="10"/>
      <c r="N9350" s="2"/>
      <c r="O9350" s="3"/>
      <c r="P9350" s="11"/>
      <c r="Q9350" s="16"/>
      <c r="R9350" s="4"/>
      <c r="S9350" s="12"/>
      <c r="T9350" s="16"/>
      <c r="U9350" s="4"/>
      <c r="V9350" s="3"/>
      <c r="W9350" s="3"/>
      <c r="X9350" s="3"/>
      <c r="Y9350" s="3"/>
      <c r="Z9350" s="3"/>
      <c r="AA9350" s="4"/>
      <c r="AB9350" s="4"/>
      <c r="AC9350" s="4"/>
      <c r="AD9350" s="4"/>
      <c r="AE9350" s="4"/>
      <c r="BA9350" s="13"/>
      <c r="BC9350" s="2"/>
      <c r="BD9350" s="2"/>
      <c r="BU9350" s="15"/>
      <c r="BV9350" s="6"/>
      <c r="BW9350" s="6"/>
      <c r="BX9350" s="16"/>
      <c r="BY9350" s="16"/>
      <c r="BZ9350" s="16"/>
      <c r="CA9350" s="16"/>
      <c r="CB9350" s="14"/>
    </row>
    <row r="9351" spans="1:80" s="9" customFormat="1" x14ac:dyDescent="0.2">
      <c r="A9351" s="16"/>
      <c r="B9351" s="16"/>
      <c r="C9351" s="16"/>
      <c r="D9351" s="16"/>
      <c r="E9351" s="16"/>
      <c r="F9351" s="3"/>
      <c r="G9351" s="3"/>
      <c r="H9351" s="3"/>
      <c r="I9351" s="3"/>
      <c r="J9351" s="2"/>
      <c r="M9351" s="10"/>
      <c r="N9351" s="2"/>
      <c r="O9351" s="3"/>
      <c r="P9351" s="11"/>
      <c r="Q9351" s="16"/>
      <c r="R9351" s="4"/>
      <c r="S9351" s="12"/>
      <c r="T9351" s="16"/>
      <c r="U9351" s="4"/>
      <c r="V9351" s="3"/>
      <c r="W9351" s="3"/>
      <c r="X9351" s="3"/>
      <c r="Y9351" s="3"/>
      <c r="Z9351" s="3"/>
      <c r="AA9351" s="4"/>
      <c r="AB9351" s="4"/>
      <c r="AC9351" s="4"/>
      <c r="AD9351" s="4"/>
      <c r="AE9351" s="4"/>
      <c r="BA9351" s="13"/>
      <c r="BC9351" s="2"/>
      <c r="BD9351" s="2"/>
      <c r="BU9351" s="15"/>
      <c r="BV9351" s="6"/>
      <c r="BW9351" s="6"/>
      <c r="BX9351" s="16"/>
      <c r="BY9351" s="16"/>
      <c r="BZ9351" s="16"/>
      <c r="CA9351" s="16"/>
      <c r="CB9351" s="14"/>
    </row>
    <row r="9352" spans="1:80" s="9" customFormat="1" x14ac:dyDescent="0.2">
      <c r="A9352" s="16"/>
      <c r="B9352" s="16"/>
      <c r="C9352" s="16"/>
      <c r="D9352" s="16"/>
      <c r="E9352" s="16"/>
      <c r="F9352" s="3"/>
      <c r="G9352" s="3"/>
      <c r="H9352" s="3"/>
      <c r="I9352" s="3"/>
      <c r="J9352" s="2"/>
      <c r="M9352" s="10"/>
      <c r="N9352" s="2"/>
      <c r="O9352" s="3"/>
      <c r="P9352" s="11"/>
      <c r="Q9352" s="16"/>
      <c r="R9352" s="4"/>
      <c r="S9352" s="12"/>
      <c r="T9352" s="16"/>
      <c r="U9352" s="4"/>
      <c r="V9352" s="3"/>
      <c r="W9352" s="3"/>
      <c r="X9352" s="3"/>
      <c r="Y9352" s="3"/>
      <c r="Z9352" s="3"/>
      <c r="AA9352" s="4"/>
      <c r="AB9352" s="4"/>
      <c r="AC9352" s="4"/>
      <c r="AD9352" s="4"/>
      <c r="AE9352" s="4"/>
      <c r="BA9352" s="13"/>
      <c r="BC9352" s="2"/>
      <c r="BD9352" s="2"/>
      <c r="BU9352" s="15"/>
      <c r="BV9352" s="6"/>
      <c r="BW9352" s="6"/>
      <c r="BX9352" s="16"/>
      <c r="BY9352" s="16"/>
      <c r="BZ9352" s="16"/>
      <c r="CA9352" s="16"/>
      <c r="CB9352" s="14"/>
    </row>
    <row r="9353" spans="1:80" s="9" customFormat="1" x14ac:dyDescent="0.2">
      <c r="A9353" s="16"/>
      <c r="B9353" s="16"/>
      <c r="C9353" s="16"/>
      <c r="D9353" s="16"/>
      <c r="E9353" s="16"/>
      <c r="F9353" s="3"/>
      <c r="G9353" s="3"/>
      <c r="H9353" s="3"/>
      <c r="I9353" s="3"/>
      <c r="J9353" s="2"/>
      <c r="M9353" s="10"/>
      <c r="N9353" s="2"/>
      <c r="O9353" s="3"/>
      <c r="P9353" s="11"/>
      <c r="Q9353" s="16"/>
      <c r="R9353" s="4"/>
      <c r="S9353" s="12"/>
      <c r="T9353" s="16"/>
      <c r="U9353" s="4"/>
      <c r="V9353" s="3"/>
      <c r="W9353" s="3"/>
      <c r="X9353" s="3"/>
      <c r="Y9353" s="3"/>
      <c r="Z9353" s="3"/>
      <c r="AA9353" s="4"/>
      <c r="AB9353" s="4"/>
      <c r="AC9353" s="4"/>
      <c r="AD9353" s="4"/>
      <c r="AE9353" s="4"/>
      <c r="BA9353" s="13"/>
      <c r="BC9353" s="2"/>
      <c r="BD9353" s="2"/>
      <c r="BU9353" s="15"/>
      <c r="BV9353" s="6"/>
      <c r="BW9353" s="6"/>
      <c r="BX9353" s="16"/>
      <c r="BY9353" s="16"/>
      <c r="BZ9353" s="16"/>
      <c r="CA9353" s="16"/>
      <c r="CB9353" s="14"/>
    </row>
    <row r="9354" spans="1:80" s="9" customFormat="1" x14ac:dyDescent="0.2">
      <c r="A9354" s="16"/>
      <c r="B9354" s="16"/>
      <c r="C9354" s="16"/>
      <c r="D9354" s="16"/>
      <c r="E9354" s="16"/>
      <c r="F9354" s="3"/>
      <c r="G9354" s="3"/>
      <c r="H9354" s="3"/>
      <c r="I9354" s="3"/>
      <c r="J9354" s="2"/>
      <c r="M9354" s="10"/>
      <c r="N9354" s="2"/>
      <c r="O9354" s="3"/>
      <c r="P9354" s="11"/>
      <c r="Q9354" s="16"/>
      <c r="R9354" s="4"/>
      <c r="S9354" s="12"/>
      <c r="T9354" s="16"/>
      <c r="U9354" s="4"/>
      <c r="V9354" s="3"/>
      <c r="W9354" s="3"/>
      <c r="X9354" s="3"/>
      <c r="Y9354" s="3"/>
      <c r="Z9354" s="3"/>
      <c r="AA9354" s="4"/>
      <c r="AB9354" s="4"/>
      <c r="AC9354" s="4"/>
      <c r="AD9354" s="4"/>
      <c r="AE9354" s="4"/>
      <c r="BA9354" s="13"/>
      <c r="BC9354" s="2"/>
      <c r="BD9354" s="2"/>
      <c r="BU9354" s="15"/>
      <c r="BV9354" s="6"/>
      <c r="BW9354" s="6"/>
      <c r="BX9354" s="16"/>
      <c r="BY9354" s="16"/>
      <c r="BZ9354" s="16"/>
      <c r="CA9354" s="16"/>
      <c r="CB9354" s="14"/>
    </row>
    <row r="9355" spans="1:80" s="9" customFormat="1" x14ac:dyDescent="0.2">
      <c r="A9355" s="16"/>
      <c r="B9355" s="16"/>
      <c r="C9355" s="16"/>
      <c r="D9355" s="16"/>
      <c r="E9355" s="16"/>
      <c r="F9355" s="3"/>
      <c r="G9355" s="3"/>
      <c r="H9355" s="3"/>
      <c r="I9355" s="3"/>
      <c r="J9355" s="2"/>
      <c r="M9355" s="10"/>
      <c r="N9355" s="2"/>
      <c r="O9355" s="3"/>
      <c r="P9355" s="11"/>
      <c r="Q9355" s="16"/>
      <c r="R9355" s="4"/>
      <c r="S9355" s="12"/>
      <c r="T9355" s="16"/>
      <c r="U9355" s="4"/>
      <c r="V9355" s="3"/>
      <c r="W9355" s="3"/>
      <c r="X9355" s="3"/>
      <c r="Y9355" s="3"/>
      <c r="Z9355" s="3"/>
      <c r="AA9355" s="4"/>
      <c r="AB9355" s="4"/>
      <c r="AC9355" s="4"/>
      <c r="AD9355" s="4"/>
      <c r="AE9355" s="4"/>
      <c r="BA9355" s="13"/>
      <c r="BC9355" s="2"/>
      <c r="BD9355" s="2"/>
      <c r="BU9355" s="15"/>
      <c r="BV9355" s="6"/>
      <c r="BW9355" s="6"/>
      <c r="BX9355" s="16"/>
      <c r="BY9355" s="16"/>
      <c r="BZ9355" s="16"/>
      <c r="CA9355" s="16"/>
      <c r="CB9355" s="14"/>
    </row>
    <row r="9356" spans="1:80" s="9" customFormat="1" x14ac:dyDescent="0.2">
      <c r="A9356" s="16"/>
      <c r="B9356" s="16"/>
      <c r="C9356" s="16"/>
      <c r="D9356" s="16"/>
      <c r="E9356" s="16"/>
      <c r="F9356" s="3"/>
      <c r="G9356" s="3"/>
      <c r="H9356" s="3"/>
      <c r="I9356" s="3"/>
      <c r="J9356" s="2"/>
      <c r="M9356" s="10"/>
      <c r="N9356" s="2"/>
      <c r="O9356" s="3"/>
      <c r="P9356" s="11"/>
      <c r="Q9356" s="16"/>
      <c r="R9356" s="4"/>
      <c r="S9356" s="12"/>
      <c r="T9356" s="16"/>
      <c r="U9356" s="4"/>
      <c r="V9356" s="3"/>
      <c r="W9356" s="3"/>
      <c r="X9356" s="3"/>
      <c r="Y9356" s="3"/>
      <c r="Z9356" s="3"/>
      <c r="AA9356" s="4"/>
      <c r="AB9356" s="4"/>
      <c r="AC9356" s="4"/>
      <c r="AD9356" s="4"/>
      <c r="AE9356" s="4"/>
      <c r="BA9356" s="13"/>
      <c r="BC9356" s="2"/>
      <c r="BD9356" s="2"/>
      <c r="BU9356" s="15"/>
      <c r="BV9356" s="6"/>
      <c r="BW9356" s="6"/>
      <c r="BX9356" s="16"/>
      <c r="BY9356" s="16"/>
      <c r="BZ9356" s="16"/>
      <c r="CA9356" s="16"/>
      <c r="CB9356" s="14"/>
    </row>
    <row r="9357" spans="1:80" s="9" customFormat="1" x14ac:dyDescent="0.2">
      <c r="A9357" s="16"/>
      <c r="B9357" s="16"/>
      <c r="C9357" s="16"/>
      <c r="D9357" s="16"/>
      <c r="E9357" s="16"/>
      <c r="F9357" s="3"/>
      <c r="G9357" s="3"/>
      <c r="H9357" s="3"/>
      <c r="I9357" s="3"/>
      <c r="J9357" s="2"/>
      <c r="M9357" s="10"/>
      <c r="N9357" s="2"/>
      <c r="O9357" s="3"/>
      <c r="P9357" s="11"/>
      <c r="Q9357" s="16"/>
      <c r="R9357" s="4"/>
      <c r="S9357" s="12"/>
      <c r="T9357" s="16"/>
      <c r="U9357" s="4"/>
      <c r="V9357" s="3"/>
      <c r="W9357" s="3"/>
      <c r="X9357" s="3"/>
      <c r="Y9357" s="3"/>
      <c r="Z9357" s="3"/>
      <c r="AA9357" s="4"/>
      <c r="AB9357" s="4"/>
      <c r="AC9357" s="4"/>
      <c r="AD9357" s="4"/>
      <c r="AE9357" s="4"/>
      <c r="BA9357" s="13"/>
      <c r="BC9357" s="2"/>
      <c r="BD9357" s="2"/>
      <c r="BU9357" s="15"/>
      <c r="BV9357" s="6"/>
      <c r="BW9357" s="6"/>
      <c r="BX9357" s="16"/>
      <c r="BY9357" s="16"/>
      <c r="BZ9357" s="16"/>
      <c r="CA9357" s="16"/>
      <c r="CB9357" s="14"/>
    </row>
    <row r="9358" spans="1:80" s="9" customFormat="1" x14ac:dyDescent="0.2">
      <c r="A9358" s="16"/>
      <c r="B9358" s="16"/>
      <c r="C9358" s="16"/>
      <c r="D9358" s="16"/>
      <c r="E9358" s="16"/>
      <c r="F9358" s="3"/>
      <c r="G9358" s="3"/>
      <c r="H9358" s="3"/>
      <c r="I9358" s="3"/>
      <c r="J9358" s="2"/>
      <c r="M9358" s="10"/>
      <c r="N9358" s="2"/>
      <c r="O9358" s="3"/>
      <c r="P9358" s="11"/>
      <c r="Q9358" s="16"/>
      <c r="R9358" s="4"/>
      <c r="S9358" s="12"/>
      <c r="T9358" s="16"/>
      <c r="U9358" s="4"/>
      <c r="V9358" s="3"/>
      <c r="W9358" s="3"/>
      <c r="X9358" s="3"/>
      <c r="Y9358" s="3"/>
      <c r="Z9358" s="3"/>
      <c r="AA9358" s="4"/>
      <c r="AB9358" s="4"/>
      <c r="AC9358" s="4"/>
      <c r="AD9358" s="4"/>
      <c r="AE9358" s="4"/>
      <c r="BA9358" s="13"/>
      <c r="BC9358" s="2"/>
      <c r="BD9358" s="2"/>
      <c r="BU9358" s="15"/>
      <c r="BV9358" s="6"/>
      <c r="BW9358" s="6"/>
      <c r="BX9358" s="16"/>
      <c r="BY9358" s="16"/>
      <c r="BZ9358" s="16"/>
      <c r="CA9358" s="16"/>
      <c r="CB9358" s="14"/>
    </row>
    <row r="9359" spans="1:80" s="9" customFormat="1" x14ac:dyDescent="0.2">
      <c r="A9359" s="16"/>
      <c r="B9359" s="16"/>
      <c r="C9359" s="16"/>
      <c r="D9359" s="16"/>
      <c r="E9359" s="16"/>
      <c r="F9359" s="3"/>
      <c r="G9359" s="3"/>
      <c r="H9359" s="3"/>
      <c r="I9359" s="3"/>
      <c r="J9359" s="2"/>
      <c r="M9359" s="10"/>
      <c r="N9359" s="2"/>
      <c r="O9359" s="3"/>
      <c r="P9359" s="11"/>
      <c r="Q9359" s="16"/>
      <c r="R9359" s="4"/>
      <c r="S9359" s="12"/>
      <c r="T9359" s="16"/>
      <c r="U9359" s="4"/>
      <c r="V9359" s="3"/>
      <c r="W9359" s="3"/>
      <c r="X9359" s="3"/>
      <c r="Y9359" s="3"/>
      <c r="Z9359" s="3"/>
      <c r="AA9359" s="4"/>
      <c r="AB9359" s="4"/>
      <c r="AC9359" s="4"/>
      <c r="AD9359" s="4"/>
      <c r="AE9359" s="4"/>
      <c r="BA9359" s="13"/>
      <c r="BC9359" s="2"/>
      <c r="BD9359" s="2"/>
      <c r="BU9359" s="15"/>
      <c r="BV9359" s="6"/>
      <c r="BW9359" s="6"/>
      <c r="BX9359" s="16"/>
      <c r="BY9359" s="16"/>
      <c r="BZ9359" s="16"/>
      <c r="CA9359" s="16"/>
      <c r="CB9359" s="14"/>
    </row>
    <row r="9360" spans="1:80" s="9" customFormat="1" x14ac:dyDescent="0.2">
      <c r="A9360" s="16"/>
      <c r="B9360" s="16"/>
      <c r="C9360" s="16"/>
      <c r="D9360" s="16"/>
      <c r="E9360" s="16"/>
      <c r="F9360" s="3"/>
      <c r="G9360" s="3"/>
      <c r="H9360" s="3"/>
      <c r="I9360" s="3"/>
      <c r="J9360" s="2"/>
      <c r="M9360" s="10"/>
      <c r="N9360" s="2"/>
      <c r="O9360" s="3"/>
      <c r="P9360" s="11"/>
      <c r="Q9360" s="16"/>
      <c r="R9360" s="4"/>
      <c r="S9360" s="12"/>
      <c r="T9360" s="16"/>
      <c r="U9360" s="4"/>
      <c r="V9360" s="3"/>
      <c r="W9360" s="3"/>
      <c r="X9360" s="3"/>
      <c r="Y9360" s="3"/>
      <c r="Z9360" s="3"/>
      <c r="AA9360" s="4"/>
      <c r="AB9360" s="4"/>
      <c r="AC9360" s="4"/>
      <c r="AD9360" s="4"/>
      <c r="AE9360" s="4"/>
      <c r="BA9360" s="13"/>
      <c r="BC9360" s="2"/>
      <c r="BD9360" s="2"/>
      <c r="BU9360" s="15"/>
      <c r="BV9360" s="6"/>
      <c r="BW9360" s="6"/>
      <c r="BX9360" s="16"/>
      <c r="BY9360" s="16"/>
      <c r="BZ9360" s="16"/>
      <c r="CA9360" s="16"/>
      <c r="CB9360" s="14"/>
    </row>
    <row r="9361" spans="1:80" s="9" customFormat="1" x14ac:dyDescent="0.2">
      <c r="A9361" s="16"/>
      <c r="B9361" s="16"/>
      <c r="C9361" s="16"/>
      <c r="D9361" s="16"/>
      <c r="E9361" s="16"/>
      <c r="F9361" s="3"/>
      <c r="G9361" s="3"/>
      <c r="H9361" s="3"/>
      <c r="I9361" s="3"/>
      <c r="J9361" s="2"/>
      <c r="M9361" s="10"/>
      <c r="N9361" s="2"/>
      <c r="O9361" s="3"/>
      <c r="P9361" s="11"/>
      <c r="Q9361" s="16"/>
      <c r="R9361" s="4"/>
      <c r="S9361" s="12"/>
      <c r="T9361" s="16"/>
      <c r="U9361" s="4"/>
      <c r="V9361" s="3"/>
      <c r="W9361" s="3"/>
      <c r="X9361" s="3"/>
      <c r="Y9361" s="3"/>
      <c r="Z9361" s="3"/>
      <c r="AA9361" s="4"/>
      <c r="AB9361" s="4"/>
      <c r="AC9361" s="4"/>
      <c r="AD9361" s="4"/>
      <c r="AE9361" s="4"/>
      <c r="BA9361" s="13"/>
      <c r="BC9361" s="2"/>
      <c r="BD9361" s="2"/>
      <c r="BU9361" s="15"/>
      <c r="BV9361" s="6"/>
      <c r="BW9361" s="6"/>
      <c r="BX9361" s="16"/>
      <c r="BY9361" s="16"/>
      <c r="BZ9361" s="16"/>
      <c r="CA9361" s="16"/>
      <c r="CB9361" s="14"/>
    </row>
    <row r="9362" spans="1:80" s="9" customFormat="1" x14ac:dyDescent="0.2">
      <c r="A9362" s="16"/>
      <c r="B9362" s="16"/>
      <c r="C9362" s="16"/>
      <c r="D9362" s="16"/>
      <c r="E9362" s="16"/>
      <c r="F9362" s="3"/>
      <c r="G9362" s="3"/>
      <c r="H9362" s="3"/>
      <c r="I9362" s="3"/>
      <c r="J9362" s="2"/>
      <c r="M9362" s="10"/>
      <c r="N9362" s="2"/>
      <c r="O9362" s="3"/>
      <c r="P9362" s="11"/>
      <c r="Q9362" s="16"/>
      <c r="R9362" s="4"/>
      <c r="S9362" s="12"/>
      <c r="T9362" s="16"/>
      <c r="U9362" s="4"/>
      <c r="V9362" s="3"/>
      <c r="W9362" s="3"/>
      <c r="X9362" s="3"/>
      <c r="Y9362" s="3"/>
      <c r="Z9362" s="3"/>
      <c r="AA9362" s="4"/>
      <c r="AB9362" s="4"/>
      <c r="AC9362" s="4"/>
      <c r="AD9362" s="4"/>
      <c r="AE9362" s="4"/>
      <c r="BA9362" s="13"/>
      <c r="BC9362" s="2"/>
      <c r="BD9362" s="2"/>
      <c r="BU9362" s="15"/>
      <c r="BV9362" s="6"/>
      <c r="BW9362" s="6"/>
      <c r="BX9362" s="16"/>
      <c r="BY9362" s="16"/>
      <c r="BZ9362" s="16"/>
      <c r="CA9362" s="16"/>
      <c r="CB9362" s="14"/>
    </row>
    <row r="9363" spans="1:80" s="9" customFormat="1" x14ac:dyDescent="0.2">
      <c r="A9363" s="16"/>
      <c r="B9363" s="16"/>
      <c r="C9363" s="16"/>
      <c r="D9363" s="16"/>
      <c r="E9363" s="16"/>
      <c r="F9363" s="3"/>
      <c r="G9363" s="3"/>
      <c r="H9363" s="3"/>
      <c r="I9363" s="3"/>
      <c r="J9363" s="2"/>
      <c r="M9363" s="10"/>
      <c r="N9363" s="2"/>
      <c r="O9363" s="3"/>
      <c r="P9363" s="11"/>
      <c r="Q9363" s="16"/>
      <c r="R9363" s="4"/>
      <c r="S9363" s="12"/>
      <c r="T9363" s="16"/>
      <c r="U9363" s="4"/>
      <c r="V9363" s="3"/>
      <c r="W9363" s="3"/>
      <c r="X9363" s="3"/>
      <c r="Y9363" s="3"/>
      <c r="Z9363" s="3"/>
      <c r="AA9363" s="4"/>
      <c r="AB9363" s="4"/>
      <c r="AC9363" s="4"/>
      <c r="AD9363" s="4"/>
      <c r="AE9363" s="4"/>
      <c r="BA9363" s="13"/>
      <c r="BC9363" s="2"/>
      <c r="BD9363" s="2"/>
      <c r="BU9363" s="15"/>
      <c r="BV9363" s="6"/>
      <c r="BW9363" s="6"/>
      <c r="BX9363" s="16"/>
      <c r="BY9363" s="16"/>
      <c r="BZ9363" s="16"/>
      <c r="CA9363" s="16"/>
      <c r="CB9363" s="14"/>
    </row>
    <row r="9364" spans="1:80" s="9" customFormat="1" x14ac:dyDescent="0.2">
      <c r="A9364" s="16"/>
      <c r="B9364" s="16"/>
      <c r="C9364" s="16"/>
      <c r="D9364" s="16"/>
      <c r="E9364" s="16"/>
      <c r="F9364" s="3"/>
      <c r="G9364" s="3"/>
      <c r="H9364" s="3"/>
      <c r="I9364" s="3"/>
      <c r="J9364" s="2"/>
      <c r="M9364" s="10"/>
      <c r="N9364" s="2"/>
      <c r="O9364" s="3"/>
      <c r="P9364" s="11"/>
      <c r="Q9364" s="16"/>
      <c r="R9364" s="4"/>
      <c r="S9364" s="12"/>
      <c r="T9364" s="16"/>
      <c r="U9364" s="4"/>
      <c r="V9364" s="3"/>
      <c r="W9364" s="3"/>
      <c r="X9364" s="3"/>
      <c r="Y9364" s="3"/>
      <c r="Z9364" s="3"/>
      <c r="AA9364" s="4"/>
      <c r="AB9364" s="4"/>
      <c r="AC9364" s="4"/>
      <c r="AD9364" s="4"/>
      <c r="AE9364" s="4"/>
      <c r="BA9364" s="13"/>
      <c r="BC9364" s="2"/>
      <c r="BD9364" s="2"/>
      <c r="BU9364" s="15"/>
      <c r="BV9364" s="6"/>
      <c r="BW9364" s="6"/>
      <c r="BX9364" s="16"/>
      <c r="BY9364" s="16"/>
      <c r="BZ9364" s="16"/>
      <c r="CA9364" s="16"/>
      <c r="CB9364" s="14"/>
    </row>
    <row r="9365" spans="1:80" s="9" customFormat="1" x14ac:dyDescent="0.2">
      <c r="A9365" s="16"/>
      <c r="B9365" s="16"/>
      <c r="C9365" s="16"/>
      <c r="D9365" s="16"/>
      <c r="E9365" s="16"/>
      <c r="F9365" s="3"/>
      <c r="G9365" s="3"/>
      <c r="H9365" s="3"/>
      <c r="I9365" s="3"/>
      <c r="J9365" s="2"/>
      <c r="M9365" s="10"/>
      <c r="N9365" s="2"/>
      <c r="O9365" s="3"/>
      <c r="P9365" s="11"/>
      <c r="Q9365" s="16"/>
      <c r="R9365" s="4"/>
      <c r="S9365" s="12"/>
      <c r="T9365" s="16"/>
      <c r="U9365" s="4"/>
      <c r="V9365" s="3"/>
      <c r="W9365" s="3"/>
      <c r="X9365" s="3"/>
      <c r="Y9365" s="3"/>
      <c r="Z9365" s="3"/>
      <c r="AA9365" s="4"/>
      <c r="AB9365" s="4"/>
      <c r="AC9365" s="4"/>
      <c r="AD9365" s="4"/>
      <c r="AE9365" s="4"/>
      <c r="BA9365" s="13"/>
      <c r="BC9365" s="2"/>
      <c r="BD9365" s="2"/>
      <c r="BU9365" s="15"/>
      <c r="BV9365" s="6"/>
      <c r="BW9365" s="6"/>
      <c r="BX9365" s="16"/>
      <c r="BY9365" s="16"/>
      <c r="BZ9365" s="16"/>
      <c r="CA9365" s="16"/>
      <c r="CB9365" s="14"/>
    </row>
    <row r="9366" spans="1:80" s="9" customFormat="1" x14ac:dyDescent="0.2">
      <c r="A9366" s="16"/>
      <c r="B9366" s="16"/>
      <c r="C9366" s="16"/>
      <c r="D9366" s="16"/>
      <c r="E9366" s="16"/>
      <c r="F9366" s="3"/>
      <c r="G9366" s="3"/>
      <c r="H9366" s="3"/>
      <c r="I9366" s="3"/>
      <c r="J9366" s="2"/>
      <c r="M9366" s="10"/>
      <c r="N9366" s="2"/>
      <c r="O9366" s="3"/>
      <c r="P9366" s="11"/>
      <c r="Q9366" s="16"/>
      <c r="R9366" s="4"/>
      <c r="S9366" s="12"/>
      <c r="T9366" s="16"/>
      <c r="U9366" s="4"/>
      <c r="V9366" s="3"/>
      <c r="W9366" s="3"/>
      <c r="X9366" s="3"/>
      <c r="Y9366" s="3"/>
      <c r="Z9366" s="3"/>
      <c r="AA9366" s="4"/>
      <c r="AB9366" s="4"/>
      <c r="AC9366" s="4"/>
      <c r="AD9366" s="4"/>
      <c r="AE9366" s="4"/>
      <c r="BA9366" s="13"/>
      <c r="BC9366" s="2"/>
      <c r="BD9366" s="2"/>
      <c r="BU9366" s="15"/>
      <c r="BV9366" s="6"/>
      <c r="BW9366" s="6"/>
      <c r="BX9366" s="16"/>
      <c r="BY9366" s="16"/>
      <c r="BZ9366" s="16"/>
      <c r="CA9366" s="16"/>
      <c r="CB9366" s="14"/>
    </row>
    <row r="9367" spans="1:80" s="9" customFormat="1" x14ac:dyDescent="0.2">
      <c r="A9367" s="16"/>
      <c r="B9367" s="16"/>
      <c r="C9367" s="16"/>
      <c r="D9367" s="16"/>
      <c r="E9367" s="16"/>
      <c r="F9367" s="3"/>
      <c r="G9367" s="3"/>
      <c r="H9367" s="3"/>
      <c r="I9367" s="3"/>
      <c r="J9367" s="2"/>
      <c r="M9367" s="10"/>
      <c r="N9367" s="2"/>
      <c r="O9367" s="3"/>
      <c r="P9367" s="11"/>
      <c r="Q9367" s="16"/>
      <c r="R9367" s="4"/>
      <c r="S9367" s="12"/>
      <c r="T9367" s="16"/>
      <c r="U9367" s="4"/>
      <c r="V9367" s="3"/>
      <c r="W9367" s="3"/>
      <c r="X9367" s="3"/>
      <c r="Y9367" s="3"/>
      <c r="Z9367" s="3"/>
      <c r="AA9367" s="4"/>
      <c r="AB9367" s="4"/>
      <c r="AC9367" s="4"/>
      <c r="AD9367" s="4"/>
      <c r="AE9367" s="4"/>
      <c r="BA9367" s="13"/>
      <c r="BC9367" s="2"/>
      <c r="BD9367" s="2"/>
      <c r="BU9367" s="15"/>
      <c r="BV9367" s="6"/>
      <c r="BW9367" s="6"/>
      <c r="BX9367" s="16"/>
      <c r="BY9367" s="16"/>
      <c r="BZ9367" s="16"/>
      <c r="CA9367" s="16"/>
      <c r="CB9367" s="14"/>
    </row>
    <row r="9368" spans="1:80" s="9" customFormat="1" x14ac:dyDescent="0.2">
      <c r="A9368" s="16"/>
      <c r="B9368" s="16"/>
      <c r="C9368" s="16"/>
      <c r="D9368" s="16"/>
      <c r="E9368" s="16"/>
      <c r="F9368" s="3"/>
      <c r="G9368" s="3"/>
      <c r="H9368" s="3"/>
      <c r="I9368" s="3"/>
      <c r="J9368" s="2"/>
      <c r="M9368" s="10"/>
      <c r="N9368" s="2"/>
      <c r="O9368" s="3"/>
      <c r="P9368" s="11"/>
      <c r="Q9368" s="16"/>
      <c r="R9368" s="4"/>
      <c r="S9368" s="12"/>
      <c r="T9368" s="16"/>
      <c r="U9368" s="4"/>
      <c r="V9368" s="3"/>
      <c r="W9368" s="3"/>
      <c r="X9368" s="3"/>
      <c r="Y9368" s="3"/>
      <c r="Z9368" s="3"/>
      <c r="AA9368" s="4"/>
      <c r="AB9368" s="4"/>
      <c r="AC9368" s="4"/>
      <c r="AD9368" s="4"/>
      <c r="AE9368" s="4"/>
      <c r="BA9368" s="13"/>
      <c r="BC9368" s="2"/>
      <c r="BD9368" s="2"/>
      <c r="BU9368" s="15"/>
      <c r="BV9368" s="6"/>
      <c r="BW9368" s="6"/>
      <c r="BX9368" s="16"/>
      <c r="BY9368" s="16"/>
      <c r="BZ9368" s="16"/>
      <c r="CA9368" s="16"/>
      <c r="CB9368" s="14"/>
    </row>
    <row r="9369" spans="1:80" s="9" customFormat="1" x14ac:dyDescent="0.2">
      <c r="A9369" s="16"/>
      <c r="B9369" s="16"/>
      <c r="C9369" s="16"/>
      <c r="D9369" s="16"/>
      <c r="E9369" s="16"/>
      <c r="F9369" s="3"/>
      <c r="G9369" s="3"/>
      <c r="H9369" s="3"/>
      <c r="I9369" s="3"/>
      <c r="J9369" s="2"/>
      <c r="M9369" s="10"/>
      <c r="N9369" s="2"/>
      <c r="O9369" s="3"/>
      <c r="P9369" s="11"/>
      <c r="Q9369" s="16"/>
      <c r="R9369" s="4"/>
      <c r="S9369" s="12"/>
      <c r="T9369" s="16"/>
      <c r="U9369" s="4"/>
      <c r="V9369" s="3"/>
      <c r="W9369" s="3"/>
      <c r="X9369" s="3"/>
      <c r="Y9369" s="3"/>
      <c r="Z9369" s="3"/>
      <c r="AA9369" s="4"/>
      <c r="AB9369" s="4"/>
      <c r="AC9369" s="4"/>
      <c r="AD9369" s="4"/>
      <c r="AE9369" s="4"/>
      <c r="BA9369" s="13"/>
      <c r="BC9369" s="2"/>
      <c r="BD9369" s="2"/>
      <c r="BU9369" s="15"/>
      <c r="BV9369" s="6"/>
      <c r="BW9369" s="6"/>
      <c r="BX9369" s="16"/>
      <c r="BY9369" s="16"/>
      <c r="BZ9369" s="16"/>
      <c r="CA9369" s="16"/>
      <c r="CB9369" s="14"/>
    </row>
    <row r="9370" spans="1:80" s="9" customFormat="1" x14ac:dyDescent="0.2">
      <c r="A9370" s="16"/>
      <c r="B9370" s="16"/>
      <c r="C9370" s="16"/>
      <c r="D9370" s="16"/>
      <c r="E9370" s="16"/>
      <c r="F9370" s="3"/>
      <c r="G9370" s="3"/>
      <c r="H9370" s="3"/>
      <c r="I9370" s="3"/>
      <c r="J9370" s="2"/>
      <c r="M9370" s="10"/>
      <c r="N9370" s="2"/>
      <c r="O9370" s="3"/>
      <c r="P9370" s="11"/>
      <c r="Q9370" s="16"/>
      <c r="R9370" s="4"/>
      <c r="S9370" s="12"/>
      <c r="T9370" s="16"/>
      <c r="U9370" s="4"/>
      <c r="V9370" s="3"/>
      <c r="W9370" s="3"/>
      <c r="X9370" s="3"/>
      <c r="Y9370" s="3"/>
      <c r="Z9370" s="3"/>
      <c r="AA9370" s="4"/>
      <c r="AB9370" s="4"/>
      <c r="AC9370" s="4"/>
      <c r="AD9370" s="4"/>
      <c r="AE9370" s="4"/>
      <c r="BA9370" s="13"/>
      <c r="BC9370" s="2"/>
      <c r="BD9370" s="2"/>
      <c r="BU9370" s="15"/>
      <c r="BV9370" s="6"/>
      <c r="BW9370" s="6"/>
      <c r="BX9370" s="16"/>
      <c r="BY9370" s="16"/>
      <c r="BZ9370" s="16"/>
      <c r="CA9370" s="16"/>
      <c r="CB9370" s="14"/>
    </row>
    <row r="9371" spans="1:80" s="9" customFormat="1" x14ac:dyDescent="0.2">
      <c r="A9371" s="16"/>
      <c r="B9371" s="16"/>
      <c r="C9371" s="16"/>
      <c r="D9371" s="16"/>
      <c r="E9371" s="16"/>
      <c r="F9371" s="3"/>
      <c r="G9371" s="3"/>
      <c r="H9371" s="3"/>
      <c r="I9371" s="3"/>
      <c r="J9371" s="2"/>
      <c r="M9371" s="10"/>
      <c r="N9371" s="2"/>
      <c r="O9371" s="3"/>
      <c r="P9371" s="11"/>
      <c r="Q9371" s="16"/>
      <c r="R9371" s="4"/>
      <c r="S9371" s="12"/>
      <c r="T9371" s="16"/>
      <c r="U9371" s="4"/>
      <c r="V9371" s="3"/>
      <c r="W9371" s="3"/>
      <c r="X9371" s="3"/>
      <c r="Y9371" s="3"/>
      <c r="Z9371" s="3"/>
      <c r="AA9371" s="4"/>
      <c r="AB9371" s="4"/>
      <c r="AC9371" s="4"/>
      <c r="AD9371" s="4"/>
      <c r="AE9371" s="4"/>
      <c r="BA9371" s="13"/>
      <c r="BC9371" s="2"/>
      <c r="BD9371" s="2"/>
      <c r="BU9371" s="15"/>
      <c r="BV9371" s="6"/>
      <c r="BW9371" s="6"/>
      <c r="BX9371" s="16"/>
      <c r="BY9371" s="16"/>
      <c r="BZ9371" s="16"/>
      <c r="CA9371" s="16"/>
      <c r="CB9371" s="14"/>
    </row>
    <row r="9372" spans="1:80" s="9" customFormat="1" x14ac:dyDescent="0.2">
      <c r="A9372" s="16"/>
      <c r="B9372" s="16"/>
      <c r="C9372" s="16"/>
      <c r="D9372" s="16"/>
      <c r="E9372" s="16"/>
      <c r="F9372" s="3"/>
      <c r="G9372" s="3"/>
      <c r="H9372" s="3"/>
      <c r="I9372" s="3"/>
      <c r="J9372" s="2"/>
      <c r="M9372" s="10"/>
      <c r="N9372" s="2"/>
      <c r="O9372" s="3"/>
      <c r="P9372" s="11"/>
      <c r="Q9372" s="16"/>
      <c r="R9372" s="4"/>
      <c r="S9372" s="12"/>
      <c r="T9372" s="16"/>
      <c r="U9372" s="4"/>
      <c r="V9372" s="3"/>
      <c r="W9372" s="3"/>
      <c r="X9372" s="3"/>
      <c r="Y9372" s="3"/>
      <c r="Z9372" s="3"/>
      <c r="AA9372" s="4"/>
      <c r="AB9372" s="4"/>
      <c r="AC9372" s="4"/>
      <c r="AD9372" s="4"/>
      <c r="AE9372" s="4"/>
      <c r="BA9372" s="13"/>
      <c r="BC9372" s="2"/>
      <c r="BD9372" s="2"/>
      <c r="BU9372" s="15"/>
      <c r="BV9372" s="6"/>
      <c r="BW9372" s="6"/>
      <c r="BX9372" s="16"/>
      <c r="BY9372" s="16"/>
      <c r="BZ9372" s="16"/>
      <c r="CA9372" s="16"/>
      <c r="CB9372" s="14"/>
    </row>
    <row r="9373" spans="1:80" s="9" customFormat="1" x14ac:dyDescent="0.2">
      <c r="A9373" s="16"/>
      <c r="B9373" s="16"/>
      <c r="C9373" s="16"/>
      <c r="D9373" s="16"/>
      <c r="E9373" s="16"/>
      <c r="F9373" s="3"/>
      <c r="G9373" s="3"/>
      <c r="H9373" s="3"/>
      <c r="I9373" s="3"/>
      <c r="J9373" s="2"/>
      <c r="M9373" s="10"/>
      <c r="N9373" s="2"/>
      <c r="O9373" s="3"/>
      <c r="P9373" s="11"/>
      <c r="Q9373" s="16"/>
      <c r="R9373" s="4"/>
      <c r="S9373" s="12"/>
      <c r="T9373" s="16"/>
      <c r="U9373" s="4"/>
      <c r="V9373" s="3"/>
      <c r="W9373" s="3"/>
      <c r="X9373" s="3"/>
      <c r="Y9373" s="3"/>
      <c r="Z9373" s="3"/>
      <c r="AA9373" s="4"/>
      <c r="AB9373" s="4"/>
      <c r="AC9373" s="4"/>
      <c r="AD9373" s="4"/>
      <c r="AE9373" s="4"/>
      <c r="BA9373" s="13"/>
      <c r="BC9373" s="2"/>
      <c r="BD9373" s="2"/>
      <c r="BU9373" s="15"/>
      <c r="BV9373" s="6"/>
      <c r="BW9373" s="6"/>
      <c r="BX9373" s="16"/>
      <c r="BY9373" s="16"/>
      <c r="BZ9373" s="16"/>
      <c r="CA9373" s="16"/>
      <c r="CB9373" s="14"/>
    </row>
    <row r="9374" spans="1:80" s="9" customFormat="1" x14ac:dyDescent="0.2">
      <c r="A9374" s="16"/>
      <c r="B9374" s="16"/>
      <c r="C9374" s="16"/>
      <c r="D9374" s="16"/>
      <c r="E9374" s="16"/>
      <c r="F9374" s="3"/>
      <c r="G9374" s="3"/>
      <c r="H9374" s="3"/>
      <c r="I9374" s="3"/>
      <c r="J9374" s="2"/>
      <c r="M9374" s="10"/>
      <c r="N9374" s="2"/>
      <c r="O9374" s="3"/>
      <c r="P9374" s="11"/>
      <c r="Q9374" s="16"/>
      <c r="R9374" s="4"/>
      <c r="S9374" s="12"/>
      <c r="T9374" s="16"/>
      <c r="U9374" s="4"/>
      <c r="V9374" s="3"/>
      <c r="W9374" s="3"/>
      <c r="X9374" s="3"/>
      <c r="Y9374" s="3"/>
      <c r="Z9374" s="3"/>
      <c r="AA9374" s="4"/>
      <c r="AB9374" s="4"/>
      <c r="AC9374" s="4"/>
      <c r="AD9374" s="4"/>
      <c r="AE9374" s="4"/>
      <c r="BA9374" s="13"/>
      <c r="BC9374" s="2"/>
      <c r="BD9374" s="2"/>
      <c r="BU9374" s="15"/>
      <c r="BV9374" s="6"/>
      <c r="BW9374" s="6"/>
      <c r="BX9374" s="16"/>
      <c r="BY9374" s="16"/>
      <c r="BZ9374" s="16"/>
      <c r="CA9374" s="16"/>
      <c r="CB9374" s="14"/>
    </row>
    <row r="9375" spans="1:80" s="9" customFormat="1" x14ac:dyDescent="0.2">
      <c r="A9375" s="16"/>
      <c r="B9375" s="16"/>
      <c r="C9375" s="16"/>
      <c r="D9375" s="16"/>
      <c r="E9375" s="16"/>
      <c r="F9375" s="3"/>
      <c r="G9375" s="3"/>
      <c r="H9375" s="3"/>
      <c r="I9375" s="3"/>
      <c r="J9375" s="2"/>
      <c r="M9375" s="10"/>
      <c r="N9375" s="2"/>
      <c r="O9375" s="3"/>
      <c r="P9375" s="11"/>
      <c r="Q9375" s="16"/>
      <c r="R9375" s="4"/>
      <c r="S9375" s="12"/>
      <c r="T9375" s="16"/>
      <c r="U9375" s="4"/>
      <c r="V9375" s="3"/>
      <c r="W9375" s="3"/>
      <c r="X9375" s="3"/>
      <c r="Y9375" s="3"/>
      <c r="Z9375" s="3"/>
      <c r="AA9375" s="4"/>
      <c r="AB9375" s="4"/>
      <c r="AC9375" s="4"/>
      <c r="AD9375" s="4"/>
      <c r="AE9375" s="4"/>
      <c r="BA9375" s="13"/>
      <c r="BC9375" s="2"/>
      <c r="BD9375" s="2"/>
      <c r="BU9375" s="15"/>
      <c r="BV9375" s="6"/>
      <c r="BW9375" s="6"/>
      <c r="BX9375" s="16"/>
      <c r="BY9375" s="16"/>
      <c r="BZ9375" s="16"/>
      <c r="CA9375" s="16"/>
      <c r="CB9375" s="14"/>
    </row>
    <row r="9376" spans="1:80" s="9" customFormat="1" x14ac:dyDescent="0.2">
      <c r="A9376" s="16"/>
      <c r="B9376" s="16"/>
      <c r="C9376" s="16"/>
      <c r="D9376" s="16"/>
      <c r="E9376" s="16"/>
      <c r="F9376" s="3"/>
      <c r="G9376" s="3"/>
      <c r="H9376" s="3"/>
      <c r="I9376" s="3"/>
      <c r="J9376" s="2"/>
      <c r="M9376" s="10"/>
      <c r="N9376" s="2"/>
      <c r="O9376" s="3"/>
      <c r="P9376" s="11"/>
      <c r="Q9376" s="16"/>
      <c r="R9376" s="4"/>
      <c r="S9376" s="12"/>
      <c r="T9376" s="16"/>
      <c r="U9376" s="4"/>
      <c r="V9376" s="3"/>
      <c r="W9376" s="3"/>
      <c r="X9376" s="3"/>
      <c r="Y9376" s="3"/>
      <c r="Z9376" s="3"/>
      <c r="AA9376" s="4"/>
      <c r="AB9376" s="4"/>
      <c r="AC9376" s="4"/>
      <c r="AD9376" s="4"/>
      <c r="AE9376" s="4"/>
      <c r="BA9376" s="13"/>
      <c r="BC9376" s="2"/>
      <c r="BD9376" s="2"/>
      <c r="BU9376" s="15"/>
      <c r="BV9376" s="6"/>
      <c r="BW9376" s="6"/>
      <c r="BX9376" s="16"/>
      <c r="BY9376" s="16"/>
      <c r="BZ9376" s="16"/>
      <c r="CA9376" s="16"/>
      <c r="CB9376" s="14"/>
    </row>
    <row r="9377" spans="1:80" s="9" customFormat="1" x14ac:dyDescent="0.2">
      <c r="A9377" s="16"/>
      <c r="B9377" s="16"/>
      <c r="C9377" s="16"/>
      <c r="D9377" s="16"/>
      <c r="E9377" s="16"/>
      <c r="F9377" s="3"/>
      <c r="G9377" s="3"/>
      <c r="H9377" s="3"/>
      <c r="I9377" s="3"/>
      <c r="J9377" s="2"/>
      <c r="M9377" s="10"/>
      <c r="N9377" s="2"/>
      <c r="O9377" s="3"/>
      <c r="P9377" s="11"/>
      <c r="Q9377" s="16"/>
      <c r="R9377" s="4"/>
      <c r="S9377" s="12"/>
      <c r="T9377" s="16"/>
      <c r="U9377" s="4"/>
      <c r="V9377" s="3"/>
      <c r="W9377" s="3"/>
      <c r="X9377" s="3"/>
      <c r="Y9377" s="3"/>
      <c r="Z9377" s="3"/>
      <c r="AA9377" s="4"/>
      <c r="AB9377" s="4"/>
      <c r="AC9377" s="4"/>
      <c r="AD9377" s="4"/>
      <c r="AE9377" s="4"/>
      <c r="BA9377" s="13"/>
      <c r="BC9377" s="2"/>
      <c r="BD9377" s="2"/>
      <c r="BU9377" s="15"/>
      <c r="BV9377" s="6"/>
      <c r="BW9377" s="6"/>
      <c r="BX9377" s="16"/>
      <c r="BY9377" s="16"/>
      <c r="BZ9377" s="16"/>
      <c r="CA9377" s="16"/>
      <c r="CB9377" s="14"/>
    </row>
    <row r="9378" spans="1:80" s="9" customFormat="1" x14ac:dyDescent="0.2">
      <c r="A9378" s="16"/>
      <c r="B9378" s="16"/>
      <c r="C9378" s="16"/>
      <c r="D9378" s="16"/>
      <c r="E9378" s="16"/>
      <c r="F9378" s="3"/>
      <c r="G9378" s="3"/>
      <c r="H9378" s="3"/>
      <c r="I9378" s="3"/>
      <c r="J9378" s="2"/>
      <c r="M9378" s="10"/>
      <c r="N9378" s="2"/>
      <c r="O9378" s="3"/>
      <c r="P9378" s="11"/>
      <c r="Q9378" s="16"/>
      <c r="R9378" s="4"/>
      <c r="S9378" s="12"/>
      <c r="T9378" s="16"/>
      <c r="U9378" s="4"/>
      <c r="V9378" s="3"/>
      <c r="W9378" s="3"/>
      <c r="X9378" s="3"/>
      <c r="Y9378" s="3"/>
      <c r="Z9378" s="3"/>
      <c r="AA9378" s="4"/>
      <c r="AB9378" s="4"/>
      <c r="AC9378" s="4"/>
      <c r="AD9378" s="4"/>
      <c r="AE9378" s="4"/>
      <c r="BA9378" s="13"/>
      <c r="BC9378" s="2"/>
      <c r="BD9378" s="2"/>
      <c r="BU9378" s="15"/>
      <c r="BV9378" s="6"/>
      <c r="BW9378" s="6"/>
      <c r="BX9378" s="16"/>
      <c r="BY9378" s="16"/>
      <c r="BZ9378" s="16"/>
      <c r="CA9378" s="16"/>
      <c r="CB9378" s="14"/>
    </row>
    <row r="9379" spans="1:80" s="9" customFormat="1" x14ac:dyDescent="0.2">
      <c r="A9379" s="16"/>
      <c r="B9379" s="16"/>
      <c r="C9379" s="16"/>
      <c r="D9379" s="16"/>
      <c r="E9379" s="16"/>
      <c r="F9379" s="3"/>
      <c r="G9379" s="3"/>
      <c r="H9379" s="3"/>
      <c r="I9379" s="3"/>
      <c r="J9379" s="2"/>
      <c r="M9379" s="10"/>
      <c r="N9379" s="2"/>
      <c r="O9379" s="3"/>
      <c r="P9379" s="11"/>
      <c r="Q9379" s="16"/>
      <c r="R9379" s="4"/>
      <c r="S9379" s="12"/>
      <c r="T9379" s="16"/>
      <c r="U9379" s="4"/>
      <c r="V9379" s="3"/>
      <c r="W9379" s="3"/>
      <c r="X9379" s="3"/>
      <c r="Y9379" s="3"/>
      <c r="Z9379" s="3"/>
      <c r="AA9379" s="4"/>
      <c r="AB9379" s="4"/>
      <c r="AC9379" s="4"/>
      <c r="AD9379" s="4"/>
      <c r="AE9379" s="4"/>
      <c r="BA9379" s="13"/>
      <c r="BC9379" s="2"/>
      <c r="BD9379" s="2"/>
      <c r="BU9379" s="15"/>
      <c r="BV9379" s="6"/>
      <c r="BW9379" s="6"/>
      <c r="BX9379" s="16"/>
      <c r="BY9379" s="16"/>
      <c r="BZ9379" s="16"/>
      <c r="CA9379" s="16"/>
      <c r="CB9379" s="14"/>
    </row>
    <row r="9380" spans="1:80" s="9" customFormat="1" x14ac:dyDescent="0.2">
      <c r="A9380" s="16"/>
      <c r="B9380" s="16"/>
      <c r="C9380" s="16"/>
      <c r="D9380" s="16"/>
      <c r="E9380" s="16"/>
      <c r="F9380" s="3"/>
      <c r="G9380" s="3"/>
      <c r="H9380" s="3"/>
      <c r="I9380" s="3"/>
      <c r="J9380" s="2"/>
      <c r="M9380" s="10"/>
      <c r="N9380" s="2"/>
      <c r="O9380" s="3"/>
      <c r="P9380" s="11"/>
      <c r="Q9380" s="16"/>
      <c r="R9380" s="4"/>
      <c r="S9380" s="12"/>
      <c r="T9380" s="16"/>
      <c r="U9380" s="4"/>
      <c r="V9380" s="3"/>
      <c r="W9380" s="3"/>
      <c r="X9380" s="3"/>
      <c r="Y9380" s="3"/>
      <c r="Z9380" s="3"/>
      <c r="AA9380" s="4"/>
      <c r="AB9380" s="4"/>
      <c r="AC9380" s="4"/>
      <c r="AD9380" s="4"/>
      <c r="AE9380" s="4"/>
      <c r="BA9380" s="13"/>
      <c r="BC9380" s="2"/>
      <c r="BD9380" s="2"/>
      <c r="BU9380" s="15"/>
      <c r="BV9380" s="6"/>
      <c r="BW9380" s="6"/>
      <c r="BX9380" s="16"/>
      <c r="BY9380" s="16"/>
      <c r="BZ9380" s="16"/>
      <c r="CA9380" s="16"/>
      <c r="CB9380" s="14"/>
    </row>
    <row r="9381" spans="1:80" s="9" customFormat="1" x14ac:dyDescent="0.2">
      <c r="A9381" s="16"/>
      <c r="B9381" s="16"/>
      <c r="C9381" s="16"/>
      <c r="D9381" s="16"/>
      <c r="E9381" s="16"/>
      <c r="F9381" s="3"/>
      <c r="G9381" s="3"/>
      <c r="H9381" s="3"/>
      <c r="I9381" s="3"/>
      <c r="J9381" s="2"/>
      <c r="M9381" s="10"/>
      <c r="N9381" s="2"/>
      <c r="O9381" s="3"/>
      <c r="P9381" s="11"/>
      <c r="Q9381" s="16"/>
      <c r="R9381" s="4"/>
      <c r="S9381" s="12"/>
      <c r="T9381" s="16"/>
      <c r="U9381" s="4"/>
      <c r="V9381" s="3"/>
      <c r="W9381" s="3"/>
      <c r="X9381" s="3"/>
      <c r="Y9381" s="3"/>
      <c r="Z9381" s="3"/>
      <c r="AA9381" s="4"/>
      <c r="AB9381" s="4"/>
      <c r="AC9381" s="4"/>
      <c r="AD9381" s="4"/>
      <c r="AE9381" s="4"/>
      <c r="BA9381" s="13"/>
      <c r="BC9381" s="2"/>
      <c r="BD9381" s="2"/>
      <c r="BU9381" s="15"/>
      <c r="BV9381" s="6"/>
      <c r="BW9381" s="6"/>
      <c r="BX9381" s="16"/>
      <c r="BY9381" s="16"/>
      <c r="BZ9381" s="16"/>
      <c r="CA9381" s="16"/>
      <c r="CB9381" s="14"/>
    </row>
    <row r="9382" spans="1:80" s="9" customFormat="1" x14ac:dyDescent="0.2">
      <c r="A9382" s="16"/>
      <c r="B9382" s="16"/>
      <c r="C9382" s="16"/>
      <c r="D9382" s="16"/>
      <c r="E9382" s="16"/>
      <c r="F9382" s="3"/>
      <c r="G9382" s="3"/>
      <c r="H9382" s="3"/>
      <c r="I9382" s="3"/>
      <c r="J9382" s="2"/>
      <c r="M9382" s="10"/>
      <c r="N9382" s="2"/>
      <c r="O9382" s="3"/>
      <c r="P9382" s="11"/>
      <c r="Q9382" s="16"/>
      <c r="R9382" s="4"/>
      <c r="S9382" s="12"/>
      <c r="T9382" s="16"/>
      <c r="U9382" s="4"/>
      <c r="V9382" s="3"/>
      <c r="W9382" s="3"/>
      <c r="X9382" s="3"/>
      <c r="Y9382" s="3"/>
      <c r="Z9382" s="3"/>
      <c r="AA9382" s="4"/>
      <c r="AB9382" s="4"/>
      <c r="AC9382" s="4"/>
      <c r="AD9382" s="4"/>
      <c r="AE9382" s="4"/>
      <c r="BA9382" s="13"/>
      <c r="BC9382" s="2"/>
      <c r="BD9382" s="2"/>
      <c r="BU9382" s="15"/>
      <c r="BV9382" s="6"/>
      <c r="BW9382" s="6"/>
      <c r="BX9382" s="16"/>
      <c r="BY9382" s="16"/>
      <c r="BZ9382" s="16"/>
      <c r="CA9382" s="16"/>
      <c r="CB9382" s="14"/>
    </row>
    <row r="9383" spans="1:80" s="9" customFormat="1" x14ac:dyDescent="0.2">
      <c r="A9383" s="16"/>
      <c r="B9383" s="16"/>
      <c r="C9383" s="16"/>
      <c r="D9383" s="16"/>
      <c r="E9383" s="16"/>
      <c r="F9383" s="3"/>
      <c r="G9383" s="3"/>
      <c r="H9383" s="3"/>
      <c r="I9383" s="3"/>
      <c r="J9383" s="2"/>
      <c r="M9383" s="10"/>
      <c r="N9383" s="2"/>
      <c r="O9383" s="3"/>
      <c r="P9383" s="11"/>
      <c r="Q9383" s="16"/>
      <c r="R9383" s="4"/>
      <c r="S9383" s="12"/>
      <c r="T9383" s="16"/>
      <c r="U9383" s="4"/>
      <c r="V9383" s="3"/>
      <c r="W9383" s="3"/>
      <c r="X9383" s="3"/>
      <c r="Y9383" s="3"/>
      <c r="Z9383" s="3"/>
      <c r="AA9383" s="4"/>
      <c r="AB9383" s="4"/>
      <c r="AC9383" s="4"/>
      <c r="AD9383" s="4"/>
      <c r="AE9383" s="4"/>
      <c r="BA9383" s="13"/>
      <c r="BC9383" s="2"/>
      <c r="BD9383" s="2"/>
      <c r="BU9383" s="15"/>
      <c r="BV9383" s="6"/>
      <c r="BW9383" s="6"/>
      <c r="BX9383" s="16"/>
      <c r="BY9383" s="16"/>
      <c r="BZ9383" s="16"/>
      <c r="CA9383" s="16"/>
      <c r="CB9383" s="14"/>
    </row>
    <row r="9384" spans="1:80" s="9" customFormat="1" x14ac:dyDescent="0.2">
      <c r="A9384" s="16"/>
      <c r="B9384" s="16"/>
      <c r="C9384" s="16"/>
      <c r="D9384" s="16"/>
      <c r="E9384" s="16"/>
      <c r="F9384" s="3"/>
      <c r="G9384" s="3"/>
      <c r="H9384" s="3"/>
      <c r="I9384" s="3"/>
      <c r="J9384" s="2"/>
      <c r="M9384" s="10"/>
      <c r="N9384" s="2"/>
      <c r="O9384" s="3"/>
      <c r="P9384" s="11"/>
      <c r="Q9384" s="16"/>
      <c r="R9384" s="4"/>
      <c r="S9384" s="12"/>
      <c r="T9384" s="16"/>
      <c r="U9384" s="4"/>
      <c r="V9384" s="3"/>
      <c r="W9384" s="3"/>
      <c r="X9384" s="3"/>
      <c r="Y9384" s="3"/>
      <c r="Z9384" s="3"/>
      <c r="AA9384" s="4"/>
      <c r="AB9384" s="4"/>
      <c r="AC9384" s="4"/>
      <c r="AD9384" s="4"/>
      <c r="AE9384" s="4"/>
      <c r="BA9384" s="13"/>
      <c r="BC9384" s="2"/>
      <c r="BD9384" s="2"/>
      <c r="BU9384" s="15"/>
      <c r="BV9384" s="6"/>
      <c r="BW9384" s="6"/>
      <c r="BX9384" s="16"/>
      <c r="BY9384" s="16"/>
      <c r="BZ9384" s="16"/>
      <c r="CA9384" s="16"/>
      <c r="CB9384" s="14"/>
    </row>
    <row r="9385" spans="1:80" s="9" customFormat="1" x14ac:dyDescent="0.2">
      <c r="A9385" s="16"/>
      <c r="B9385" s="16"/>
      <c r="C9385" s="16"/>
      <c r="D9385" s="16"/>
      <c r="E9385" s="16"/>
      <c r="F9385" s="3"/>
      <c r="G9385" s="3"/>
      <c r="H9385" s="3"/>
      <c r="I9385" s="3"/>
      <c r="J9385" s="2"/>
      <c r="M9385" s="10"/>
      <c r="N9385" s="2"/>
      <c r="O9385" s="3"/>
      <c r="P9385" s="11"/>
      <c r="Q9385" s="16"/>
      <c r="R9385" s="4"/>
      <c r="S9385" s="12"/>
      <c r="T9385" s="16"/>
      <c r="U9385" s="4"/>
      <c r="V9385" s="3"/>
      <c r="W9385" s="3"/>
      <c r="X9385" s="3"/>
      <c r="Y9385" s="3"/>
      <c r="Z9385" s="3"/>
      <c r="AA9385" s="4"/>
      <c r="AB9385" s="4"/>
      <c r="AC9385" s="4"/>
      <c r="AD9385" s="4"/>
      <c r="AE9385" s="4"/>
      <c r="BA9385" s="13"/>
      <c r="BC9385" s="2"/>
      <c r="BD9385" s="2"/>
      <c r="BU9385" s="15"/>
      <c r="BV9385" s="6"/>
      <c r="BW9385" s="6"/>
      <c r="BX9385" s="16"/>
      <c r="BY9385" s="16"/>
      <c r="BZ9385" s="16"/>
      <c r="CA9385" s="16"/>
      <c r="CB9385" s="14"/>
    </row>
    <row r="9386" spans="1:80" s="9" customFormat="1" x14ac:dyDescent="0.2">
      <c r="A9386" s="16"/>
      <c r="B9386" s="16"/>
      <c r="C9386" s="16"/>
      <c r="D9386" s="16"/>
      <c r="E9386" s="16"/>
      <c r="F9386" s="3"/>
      <c r="G9386" s="3"/>
      <c r="H9386" s="3"/>
      <c r="I9386" s="3"/>
      <c r="J9386" s="2"/>
      <c r="M9386" s="10"/>
      <c r="N9386" s="2"/>
      <c r="O9386" s="3"/>
      <c r="P9386" s="11"/>
      <c r="Q9386" s="16"/>
      <c r="R9386" s="4"/>
      <c r="S9386" s="12"/>
      <c r="T9386" s="16"/>
      <c r="U9386" s="4"/>
      <c r="V9386" s="3"/>
      <c r="W9386" s="3"/>
      <c r="X9386" s="3"/>
      <c r="Y9386" s="3"/>
      <c r="Z9386" s="3"/>
      <c r="AA9386" s="4"/>
      <c r="AB9386" s="4"/>
      <c r="AC9386" s="4"/>
      <c r="AD9386" s="4"/>
      <c r="AE9386" s="4"/>
      <c r="BA9386" s="13"/>
      <c r="BC9386" s="2"/>
      <c r="BD9386" s="2"/>
      <c r="BU9386" s="15"/>
      <c r="BV9386" s="6"/>
      <c r="BW9386" s="6"/>
      <c r="BX9386" s="16"/>
      <c r="BY9386" s="16"/>
      <c r="BZ9386" s="16"/>
      <c r="CA9386" s="16"/>
      <c r="CB9386" s="14"/>
    </row>
    <row r="9387" spans="1:80" s="9" customFormat="1" x14ac:dyDescent="0.2">
      <c r="A9387" s="16"/>
      <c r="B9387" s="16"/>
      <c r="C9387" s="16"/>
      <c r="D9387" s="16"/>
      <c r="E9387" s="16"/>
      <c r="F9387" s="3"/>
      <c r="G9387" s="3"/>
      <c r="H9387" s="3"/>
      <c r="I9387" s="3"/>
      <c r="J9387" s="2"/>
      <c r="M9387" s="10"/>
      <c r="N9387" s="2"/>
      <c r="O9387" s="3"/>
      <c r="P9387" s="11"/>
      <c r="Q9387" s="16"/>
      <c r="R9387" s="4"/>
      <c r="S9387" s="12"/>
      <c r="T9387" s="16"/>
      <c r="U9387" s="4"/>
      <c r="V9387" s="3"/>
      <c r="W9387" s="3"/>
      <c r="X9387" s="3"/>
      <c r="Y9387" s="3"/>
      <c r="Z9387" s="3"/>
      <c r="AA9387" s="4"/>
      <c r="AB9387" s="4"/>
      <c r="AC9387" s="4"/>
      <c r="AD9387" s="4"/>
      <c r="AE9387" s="4"/>
      <c r="BA9387" s="13"/>
      <c r="BC9387" s="2"/>
      <c r="BD9387" s="2"/>
      <c r="BU9387" s="15"/>
      <c r="BV9387" s="6"/>
      <c r="BW9387" s="6"/>
      <c r="BX9387" s="16"/>
      <c r="BY9387" s="16"/>
      <c r="BZ9387" s="16"/>
      <c r="CA9387" s="16"/>
      <c r="CB9387" s="14"/>
    </row>
    <row r="9388" spans="1:80" s="9" customFormat="1" x14ac:dyDescent="0.2">
      <c r="A9388" s="16"/>
      <c r="B9388" s="16"/>
      <c r="C9388" s="16"/>
      <c r="D9388" s="16"/>
      <c r="E9388" s="16"/>
      <c r="F9388" s="3"/>
      <c r="G9388" s="3"/>
      <c r="H9388" s="3"/>
      <c r="I9388" s="3"/>
      <c r="J9388" s="2"/>
      <c r="M9388" s="10"/>
      <c r="N9388" s="2"/>
      <c r="O9388" s="3"/>
      <c r="P9388" s="11"/>
      <c r="Q9388" s="16"/>
      <c r="R9388" s="4"/>
      <c r="S9388" s="12"/>
      <c r="T9388" s="16"/>
      <c r="U9388" s="4"/>
      <c r="V9388" s="3"/>
      <c r="W9388" s="3"/>
      <c r="X9388" s="3"/>
      <c r="Y9388" s="3"/>
      <c r="Z9388" s="3"/>
      <c r="AA9388" s="4"/>
      <c r="AB9388" s="4"/>
      <c r="AC9388" s="4"/>
      <c r="AD9388" s="4"/>
      <c r="AE9388" s="4"/>
      <c r="BA9388" s="13"/>
      <c r="BC9388" s="2"/>
      <c r="BD9388" s="2"/>
      <c r="BU9388" s="15"/>
      <c r="BV9388" s="6"/>
      <c r="BW9388" s="6"/>
      <c r="BX9388" s="16"/>
      <c r="BY9388" s="16"/>
      <c r="BZ9388" s="16"/>
      <c r="CA9388" s="16"/>
      <c r="CB9388" s="14"/>
    </row>
    <row r="9389" spans="1:80" s="9" customFormat="1" x14ac:dyDescent="0.2">
      <c r="A9389" s="16"/>
      <c r="B9389" s="16"/>
      <c r="C9389" s="16"/>
      <c r="D9389" s="16"/>
      <c r="E9389" s="16"/>
      <c r="F9389" s="3"/>
      <c r="G9389" s="3"/>
      <c r="H9389" s="3"/>
      <c r="I9389" s="3"/>
      <c r="J9389" s="2"/>
      <c r="M9389" s="10"/>
      <c r="N9389" s="2"/>
      <c r="O9389" s="3"/>
      <c r="P9389" s="11"/>
      <c r="Q9389" s="16"/>
      <c r="R9389" s="4"/>
      <c r="S9389" s="12"/>
      <c r="T9389" s="16"/>
      <c r="U9389" s="4"/>
      <c r="V9389" s="3"/>
      <c r="W9389" s="3"/>
      <c r="X9389" s="3"/>
      <c r="Y9389" s="3"/>
      <c r="Z9389" s="3"/>
      <c r="AA9389" s="4"/>
      <c r="AB9389" s="4"/>
      <c r="AC9389" s="4"/>
      <c r="AD9389" s="4"/>
      <c r="AE9389" s="4"/>
      <c r="BA9389" s="13"/>
      <c r="BC9389" s="2"/>
      <c r="BD9389" s="2"/>
      <c r="BU9389" s="15"/>
      <c r="BV9389" s="6"/>
      <c r="BW9389" s="6"/>
      <c r="BX9389" s="16"/>
      <c r="BY9389" s="16"/>
      <c r="BZ9389" s="16"/>
      <c r="CA9389" s="16"/>
      <c r="CB9389" s="14"/>
    </row>
    <row r="9390" spans="1:80" s="9" customFormat="1" x14ac:dyDescent="0.2">
      <c r="A9390" s="16"/>
      <c r="B9390" s="16"/>
      <c r="C9390" s="16"/>
      <c r="D9390" s="16"/>
      <c r="E9390" s="16"/>
      <c r="F9390" s="3"/>
      <c r="G9390" s="3"/>
      <c r="H9390" s="3"/>
      <c r="I9390" s="3"/>
      <c r="J9390" s="2"/>
      <c r="M9390" s="10"/>
      <c r="N9390" s="2"/>
      <c r="O9390" s="3"/>
      <c r="P9390" s="11"/>
      <c r="Q9390" s="16"/>
      <c r="R9390" s="4"/>
      <c r="S9390" s="12"/>
      <c r="T9390" s="16"/>
      <c r="U9390" s="4"/>
      <c r="V9390" s="3"/>
      <c r="W9390" s="3"/>
      <c r="X9390" s="3"/>
      <c r="Y9390" s="3"/>
      <c r="Z9390" s="3"/>
      <c r="AA9390" s="4"/>
      <c r="AB9390" s="4"/>
      <c r="AC9390" s="4"/>
      <c r="AD9390" s="4"/>
      <c r="AE9390" s="4"/>
      <c r="BA9390" s="13"/>
      <c r="BC9390" s="2"/>
      <c r="BD9390" s="2"/>
      <c r="BU9390" s="15"/>
      <c r="BV9390" s="6"/>
      <c r="BW9390" s="6"/>
      <c r="BX9390" s="16"/>
      <c r="BY9390" s="16"/>
      <c r="BZ9390" s="16"/>
      <c r="CA9390" s="16"/>
      <c r="CB9390" s="14"/>
    </row>
    <row r="9391" spans="1:80" s="9" customFormat="1" x14ac:dyDescent="0.2">
      <c r="A9391" s="16"/>
      <c r="B9391" s="16"/>
      <c r="C9391" s="16"/>
      <c r="D9391" s="16"/>
      <c r="E9391" s="16"/>
      <c r="F9391" s="3"/>
      <c r="G9391" s="3"/>
      <c r="H9391" s="3"/>
      <c r="I9391" s="3"/>
      <c r="J9391" s="2"/>
      <c r="M9391" s="10"/>
      <c r="N9391" s="2"/>
      <c r="O9391" s="3"/>
      <c r="P9391" s="11"/>
      <c r="Q9391" s="16"/>
      <c r="R9391" s="4"/>
      <c r="S9391" s="12"/>
      <c r="T9391" s="16"/>
      <c r="U9391" s="4"/>
      <c r="V9391" s="3"/>
      <c r="W9391" s="3"/>
      <c r="X9391" s="3"/>
      <c r="Y9391" s="3"/>
      <c r="Z9391" s="3"/>
      <c r="AA9391" s="4"/>
      <c r="AB9391" s="4"/>
      <c r="AC9391" s="4"/>
      <c r="AD9391" s="4"/>
      <c r="AE9391" s="4"/>
      <c r="BA9391" s="13"/>
      <c r="BC9391" s="2"/>
      <c r="BD9391" s="2"/>
      <c r="BU9391" s="15"/>
      <c r="BV9391" s="6"/>
      <c r="BW9391" s="6"/>
      <c r="BX9391" s="16"/>
      <c r="BY9391" s="16"/>
      <c r="BZ9391" s="16"/>
      <c r="CA9391" s="16"/>
      <c r="CB9391" s="14"/>
    </row>
    <row r="9392" spans="1:80" s="9" customFormat="1" x14ac:dyDescent="0.2">
      <c r="A9392" s="16"/>
      <c r="B9392" s="16"/>
      <c r="C9392" s="16"/>
      <c r="D9392" s="16"/>
      <c r="E9392" s="16"/>
      <c r="F9392" s="3"/>
      <c r="G9392" s="3"/>
      <c r="H9392" s="3"/>
      <c r="I9392" s="3"/>
      <c r="J9392" s="2"/>
      <c r="M9392" s="10"/>
      <c r="N9392" s="2"/>
      <c r="O9392" s="3"/>
      <c r="P9392" s="11"/>
      <c r="Q9392" s="16"/>
      <c r="R9392" s="4"/>
      <c r="S9392" s="12"/>
      <c r="T9392" s="16"/>
      <c r="U9392" s="4"/>
      <c r="V9392" s="3"/>
      <c r="W9392" s="3"/>
      <c r="X9392" s="3"/>
      <c r="Y9392" s="3"/>
      <c r="Z9392" s="3"/>
      <c r="AA9392" s="4"/>
      <c r="AB9392" s="4"/>
      <c r="AC9392" s="4"/>
      <c r="AD9392" s="4"/>
      <c r="AE9392" s="4"/>
      <c r="BA9392" s="13"/>
      <c r="BC9392" s="2"/>
      <c r="BD9392" s="2"/>
      <c r="BU9392" s="15"/>
      <c r="BV9392" s="6"/>
      <c r="BW9392" s="6"/>
      <c r="BX9392" s="16"/>
      <c r="BY9392" s="16"/>
      <c r="BZ9392" s="16"/>
      <c r="CA9392" s="16"/>
      <c r="CB9392" s="14"/>
    </row>
    <row r="9393" spans="1:80" s="9" customFormat="1" x14ac:dyDescent="0.2">
      <c r="A9393" s="16"/>
      <c r="B9393" s="16"/>
      <c r="C9393" s="16"/>
      <c r="D9393" s="16"/>
      <c r="E9393" s="16"/>
      <c r="F9393" s="3"/>
      <c r="G9393" s="3"/>
      <c r="H9393" s="3"/>
      <c r="I9393" s="3"/>
      <c r="J9393" s="2"/>
      <c r="M9393" s="10"/>
      <c r="N9393" s="2"/>
      <c r="O9393" s="3"/>
      <c r="P9393" s="11"/>
      <c r="Q9393" s="16"/>
      <c r="R9393" s="4"/>
      <c r="S9393" s="12"/>
      <c r="T9393" s="16"/>
      <c r="U9393" s="4"/>
      <c r="V9393" s="3"/>
      <c r="W9393" s="3"/>
      <c r="X9393" s="3"/>
      <c r="Y9393" s="3"/>
      <c r="Z9393" s="3"/>
      <c r="AA9393" s="4"/>
      <c r="AB9393" s="4"/>
      <c r="AC9393" s="4"/>
      <c r="AD9393" s="4"/>
      <c r="AE9393" s="4"/>
      <c r="BA9393" s="13"/>
      <c r="BC9393" s="2"/>
      <c r="BD9393" s="2"/>
      <c r="BU9393" s="15"/>
      <c r="BV9393" s="6"/>
      <c r="BW9393" s="6"/>
      <c r="BX9393" s="16"/>
      <c r="BY9393" s="16"/>
      <c r="BZ9393" s="16"/>
      <c r="CA9393" s="16"/>
      <c r="CB9393" s="14"/>
    </row>
    <row r="9394" spans="1:80" s="9" customFormat="1" x14ac:dyDescent="0.2">
      <c r="A9394" s="16"/>
      <c r="B9394" s="16"/>
      <c r="C9394" s="16"/>
      <c r="D9394" s="16"/>
      <c r="E9394" s="16"/>
      <c r="F9394" s="3"/>
      <c r="G9394" s="3"/>
      <c r="H9394" s="3"/>
      <c r="I9394" s="3"/>
      <c r="J9394" s="2"/>
      <c r="M9394" s="10"/>
      <c r="N9394" s="2"/>
      <c r="O9394" s="3"/>
      <c r="P9394" s="11"/>
      <c r="Q9394" s="16"/>
      <c r="R9394" s="4"/>
      <c r="S9394" s="12"/>
      <c r="T9394" s="16"/>
      <c r="U9394" s="4"/>
      <c r="V9394" s="3"/>
      <c r="W9394" s="3"/>
      <c r="X9394" s="3"/>
      <c r="Y9394" s="3"/>
      <c r="Z9394" s="3"/>
      <c r="AA9394" s="4"/>
      <c r="AB9394" s="4"/>
      <c r="AC9394" s="4"/>
      <c r="AD9394" s="4"/>
      <c r="AE9394" s="4"/>
      <c r="BA9394" s="13"/>
      <c r="BC9394" s="2"/>
      <c r="BD9394" s="2"/>
      <c r="BU9394" s="15"/>
      <c r="BV9394" s="6"/>
      <c r="BW9394" s="6"/>
      <c r="BX9394" s="16"/>
      <c r="BY9394" s="16"/>
      <c r="BZ9394" s="16"/>
      <c r="CA9394" s="16"/>
      <c r="CB9394" s="14"/>
    </row>
    <row r="9395" spans="1:80" s="9" customFormat="1" x14ac:dyDescent="0.2">
      <c r="A9395" s="16"/>
      <c r="B9395" s="16"/>
      <c r="C9395" s="16"/>
      <c r="D9395" s="16"/>
      <c r="E9395" s="16"/>
      <c r="F9395" s="3"/>
      <c r="G9395" s="3"/>
      <c r="H9395" s="3"/>
      <c r="I9395" s="3"/>
      <c r="J9395" s="2"/>
      <c r="M9395" s="10"/>
      <c r="N9395" s="2"/>
      <c r="O9395" s="3"/>
      <c r="P9395" s="11"/>
      <c r="Q9395" s="16"/>
      <c r="R9395" s="4"/>
      <c r="S9395" s="12"/>
      <c r="T9395" s="16"/>
      <c r="U9395" s="4"/>
      <c r="V9395" s="3"/>
      <c r="W9395" s="3"/>
      <c r="X9395" s="3"/>
      <c r="Y9395" s="3"/>
      <c r="Z9395" s="3"/>
      <c r="AA9395" s="4"/>
      <c r="AB9395" s="4"/>
      <c r="AC9395" s="4"/>
      <c r="AD9395" s="4"/>
      <c r="AE9395" s="4"/>
      <c r="BA9395" s="13"/>
      <c r="BC9395" s="2"/>
      <c r="BD9395" s="2"/>
      <c r="BU9395" s="15"/>
      <c r="BV9395" s="6"/>
      <c r="BW9395" s="6"/>
      <c r="BX9395" s="16"/>
      <c r="BY9395" s="16"/>
      <c r="BZ9395" s="16"/>
      <c r="CA9395" s="16"/>
      <c r="CB9395" s="14"/>
    </row>
    <row r="9396" spans="1:80" s="9" customFormat="1" x14ac:dyDescent="0.2">
      <c r="A9396" s="16"/>
      <c r="B9396" s="16"/>
      <c r="C9396" s="16"/>
      <c r="D9396" s="16"/>
      <c r="E9396" s="16"/>
      <c r="F9396" s="3"/>
      <c r="G9396" s="3"/>
      <c r="H9396" s="3"/>
      <c r="I9396" s="3"/>
      <c r="J9396" s="2"/>
      <c r="M9396" s="10"/>
      <c r="N9396" s="2"/>
      <c r="O9396" s="3"/>
      <c r="P9396" s="11"/>
      <c r="Q9396" s="16"/>
      <c r="R9396" s="4"/>
      <c r="S9396" s="12"/>
      <c r="T9396" s="16"/>
      <c r="U9396" s="4"/>
      <c r="V9396" s="3"/>
      <c r="W9396" s="3"/>
      <c r="X9396" s="3"/>
      <c r="Y9396" s="3"/>
      <c r="Z9396" s="3"/>
      <c r="AA9396" s="4"/>
      <c r="AB9396" s="4"/>
      <c r="AC9396" s="4"/>
      <c r="AD9396" s="4"/>
      <c r="AE9396" s="4"/>
      <c r="BA9396" s="13"/>
      <c r="BC9396" s="2"/>
      <c r="BD9396" s="2"/>
      <c r="BU9396" s="15"/>
      <c r="BV9396" s="6"/>
      <c r="BW9396" s="6"/>
      <c r="BX9396" s="16"/>
      <c r="BY9396" s="16"/>
      <c r="BZ9396" s="16"/>
      <c r="CA9396" s="16"/>
      <c r="CB9396" s="14"/>
    </row>
    <row r="9397" spans="1:80" s="9" customFormat="1" x14ac:dyDescent="0.2">
      <c r="A9397" s="16"/>
      <c r="B9397" s="16"/>
      <c r="C9397" s="16"/>
      <c r="D9397" s="16"/>
      <c r="E9397" s="16"/>
      <c r="F9397" s="3"/>
      <c r="G9397" s="3"/>
      <c r="H9397" s="3"/>
      <c r="I9397" s="3"/>
      <c r="J9397" s="2"/>
      <c r="M9397" s="10"/>
      <c r="N9397" s="2"/>
      <c r="O9397" s="3"/>
      <c r="P9397" s="11"/>
      <c r="Q9397" s="16"/>
      <c r="R9397" s="4"/>
      <c r="S9397" s="12"/>
      <c r="T9397" s="16"/>
      <c r="U9397" s="4"/>
      <c r="V9397" s="3"/>
      <c r="W9397" s="3"/>
      <c r="X9397" s="3"/>
      <c r="Y9397" s="3"/>
      <c r="Z9397" s="3"/>
      <c r="AA9397" s="4"/>
      <c r="AB9397" s="4"/>
      <c r="AC9397" s="4"/>
      <c r="AD9397" s="4"/>
      <c r="AE9397" s="4"/>
      <c r="BA9397" s="13"/>
      <c r="BC9397" s="2"/>
      <c r="BD9397" s="2"/>
      <c r="BU9397" s="15"/>
      <c r="BV9397" s="6"/>
      <c r="BW9397" s="6"/>
      <c r="BX9397" s="16"/>
      <c r="BY9397" s="16"/>
      <c r="BZ9397" s="16"/>
      <c r="CA9397" s="16"/>
      <c r="CB9397" s="14"/>
    </row>
    <row r="9398" spans="1:80" s="9" customFormat="1" x14ac:dyDescent="0.2">
      <c r="A9398" s="16"/>
      <c r="B9398" s="16"/>
      <c r="C9398" s="16"/>
      <c r="D9398" s="16"/>
      <c r="E9398" s="16"/>
      <c r="F9398" s="3"/>
      <c r="G9398" s="3"/>
      <c r="H9398" s="3"/>
      <c r="I9398" s="3"/>
      <c r="J9398" s="2"/>
      <c r="M9398" s="10"/>
      <c r="N9398" s="2"/>
      <c r="O9398" s="3"/>
      <c r="P9398" s="11"/>
      <c r="Q9398" s="16"/>
      <c r="R9398" s="4"/>
      <c r="S9398" s="12"/>
      <c r="T9398" s="16"/>
      <c r="U9398" s="4"/>
      <c r="V9398" s="3"/>
      <c r="W9398" s="3"/>
      <c r="X9398" s="3"/>
      <c r="Y9398" s="3"/>
      <c r="Z9398" s="3"/>
      <c r="AA9398" s="4"/>
      <c r="AB9398" s="4"/>
      <c r="AC9398" s="4"/>
      <c r="AD9398" s="4"/>
      <c r="AE9398" s="4"/>
      <c r="BA9398" s="13"/>
      <c r="BC9398" s="2"/>
      <c r="BD9398" s="2"/>
      <c r="BU9398" s="15"/>
      <c r="BV9398" s="6"/>
      <c r="BW9398" s="6"/>
      <c r="BX9398" s="16"/>
      <c r="BY9398" s="16"/>
      <c r="BZ9398" s="16"/>
      <c r="CA9398" s="16"/>
      <c r="CB9398" s="14"/>
    </row>
    <row r="9399" spans="1:80" s="9" customFormat="1" x14ac:dyDescent="0.2">
      <c r="A9399" s="16"/>
      <c r="B9399" s="16"/>
      <c r="C9399" s="16"/>
      <c r="D9399" s="16"/>
      <c r="E9399" s="16"/>
      <c r="F9399" s="3"/>
      <c r="G9399" s="3"/>
      <c r="H9399" s="3"/>
      <c r="I9399" s="3"/>
      <c r="J9399" s="2"/>
      <c r="M9399" s="10"/>
      <c r="N9399" s="2"/>
      <c r="O9399" s="3"/>
      <c r="P9399" s="11"/>
      <c r="Q9399" s="16"/>
      <c r="R9399" s="4"/>
      <c r="S9399" s="12"/>
      <c r="T9399" s="16"/>
      <c r="U9399" s="4"/>
      <c r="V9399" s="3"/>
      <c r="W9399" s="3"/>
      <c r="X9399" s="3"/>
      <c r="Y9399" s="3"/>
      <c r="Z9399" s="3"/>
      <c r="AA9399" s="4"/>
      <c r="AB9399" s="4"/>
      <c r="AC9399" s="4"/>
      <c r="AD9399" s="4"/>
      <c r="AE9399" s="4"/>
      <c r="BA9399" s="13"/>
      <c r="BC9399" s="2"/>
      <c r="BD9399" s="2"/>
      <c r="BU9399" s="15"/>
      <c r="BV9399" s="6"/>
      <c r="BW9399" s="6"/>
      <c r="BX9399" s="16"/>
      <c r="BY9399" s="16"/>
      <c r="BZ9399" s="16"/>
      <c r="CA9399" s="16"/>
      <c r="CB9399" s="14"/>
    </row>
    <row r="9400" spans="1:80" s="9" customFormat="1" x14ac:dyDescent="0.2">
      <c r="A9400" s="16"/>
      <c r="B9400" s="16"/>
      <c r="C9400" s="16"/>
      <c r="D9400" s="16"/>
      <c r="E9400" s="16"/>
      <c r="F9400" s="3"/>
      <c r="G9400" s="3"/>
      <c r="H9400" s="3"/>
      <c r="I9400" s="3"/>
      <c r="J9400" s="2"/>
      <c r="M9400" s="10"/>
      <c r="N9400" s="2"/>
      <c r="O9400" s="3"/>
      <c r="P9400" s="11"/>
      <c r="Q9400" s="16"/>
      <c r="R9400" s="4"/>
      <c r="S9400" s="12"/>
      <c r="T9400" s="16"/>
      <c r="U9400" s="4"/>
      <c r="V9400" s="3"/>
      <c r="W9400" s="3"/>
      <c r="X9400" s="3"/>
      <c r="Y9400" s="3"/>
      <c r="Z9400" s="3"/>
      <c r="AA9400" s="4"/>
      <c r="AB9400" s="4"/>
      <c r="AC9400" s="4"/>
      <c r="AD9400" s="4"/>
      <c r="AE9400" s="4"/>
      <c r="BA9400" s="13"/>
      <c r="BC9400" s="2"/>
      <c r="BD9400" s="2"/>
      <c r="BU9400" s="15"/>
      <c r="BV9400" s="6"/>
      <c r="BW9400" s="6"/>
      <c r="BX9400" s="16"/>
      <c r="BY9400" s="16"/>
      <c r="BZ9400" s="16"/>
      <c r="CA9400" s="16"/>
      <c r="CB9400" s="14"/>
    </row>
    <row r="9401" spans="1:80" s="9" customFormat="1" x14ac:dyDescent="0.2">
      <c r="A9401" s="16"/>
      <c r="B9401" s="16"/>
      <c r="C9401" s="16"/>
      <c r="D9401" s="16"/>
      <c r="E9401" s="16"/>
      <c r="F9401" s="3"/>
      <c r="G9401" s="3"/>
      <c r="H9401" s="3"/>
      <c r="I9401" s="3"/>
      <c r="J9401" s="2"/>
      <c r="M9401" s="10"/>
      <c r="N9401" s="2"/>
      <c r="O9401" s="3"/>
      <c r="P9401" s="11"/>
      <c r="Q9401" s="16"/>
      <c r="R9401" s="4"/>
      <c r="S9401" s="12"/>
      <c r="T9401" s="16"/>
      <c r="U9401" s="4"/>
      <c r="V9401" s="3"/>
      <c r="W9401" s="3"/>
      <c r="X9401" s="3"/>
      <c r="Y9401" s="3"/>
      <c r="Z9401" s="3"/>
      <c r="AA9401" s="4"/>
      <c r="AB9401" s="4"/>
      <c r="AC9401" s="4"/>
      <c r="AD9401" s="4"/>
      <c r="AE9401" s="4"/>
      <c r="BA9401" s="13"/>
      <c r="BC9401" s="2"/>
      <c r="BD9401" s="2"/>
      <c r="BU9401" s="15"/>
      <c r="BV9401" s="6"/>
      <c r="BW9401" s="6"/>
      <c r="BX9401" s="16"/>
      <c r="BY9401" s="16"/>
      <c r="BZ9401" s="16"/>
      <c r="CA9401" s="16"/>
      <c r="CB9401" s="14"/>
    </row>
    <row r="9402" spans="1:80" s="9" customFormat="1" x14ac:dyDescent="0.2">
      <c r="A9402" s="16"/>
      <c r="B9402" s="16"/>
      <c r="C9402" s="16"/>
      <c r="D9402" s="16"/>
      <c r="E9402" s="16"/>
      <c r="F9402" s="3"/>
      <c r="G9402" s="3"/>
      <c r="H9402" s="3"/>
      <c r="I9402" s="3"/>
      <c r="J9402" s="2"/>
      <c r="M9402" s="10"/>
      <c r="N9402" s="2"/>
      <c r="O9402" s="3"/>
      <c r="P9402" s="11"/>
      <c r="Q9402" s="16"/>
      <c r="R9402" s="4"/>
      <c r="S9402" s="12"/>
      <c r="T9402" s="16"/>
      <c r="U9402" s="4"/>
      <c r="V9402" s="3"/>
      <c r="W9402" s="3"/>
      <c r="X9402" s="3"/>
      <c r="Y9402" s="3"/>
      <c r="Z9402" s="3"/>
      <c r="AA9402" s="4"/>
      <c r="AB9402" s="4"/>
      <c r="AC9402" s="4"/>
      <c r="AD9402" s="4"/>
      <c r="AE9402" s="4"/>
      <c r="BA9402" s="13"/>
      <c r="BC9402" s="2"/>
      <c r="BD9402" s="2"/>
      <c r="BU9402" s="15"/>
      <c r="BV9402" s="6"/>
      <c r="BW9402" s="6"/>
      <c r="BX9402" s="16"/>
      <c r="BY9402" s="16"/>
      <c r="BZ9402" s="16"/>
      <c r="CA9402" s="16"/>
      <c r="CB9402" s="14"/>
    </row>
    <row r="9403" spans="1:80" s="9" customFormat="1" x14ac:dyDescent="0.2">
      <c r="A9403" s="16"/>
      <c r="B9403" s="16"/>
      <c r="C9403" s="16"/>
      <c r="D9403" s="16"/>
      <c r="E9403" s="16"/>
      <c r="F9403" s="3"/>
      <c r="G9403" s="3"/>
      <c r="H9403" s="3"/>
      <c r="I9403" s="3"/>
      <c r="J9403" s="2"/>
      <c r="M9403" s="10"/>
      <c r="N9403" s="2"/>
      <c r="O9403" s="3"/>
      <c r="P9403" s="11"/>
      <c r="Q9403" s="16"/>
      <c r="R9403" s="4"/>
      <c r="S9403" s="12"/>
      <c r="T9403" s="16"/>
      <c r="U9403" s="4"/>
      <c r="V9403" s="3"/>
      <c r="W9403" s="3"/>
      <c r="X9403" s="3"/>
      <c r="Y9403" s="3"/>
      <c r="Z9403" s="3"/>
      <c r="AA9403" s="4"/>
      <c r="AB9403" s="4"/>
      <c r="AC9403" s="4"/>
      <c r="AD9403" s="4"/>
      <c r="AE9403" s="4"/>
      <c r="BA9403" s="13"/>
      <c r="BC9403" s="2"/>
      <c r="BD9403" s="2"/>
      <c r="BU9403" s="15"/>
      <c r="BV9403" s="6"/>
      <c r="BW9403" s="6"/>
      <c r="BX9403" s="16"/>
      <c r="BY9403" s="16"/>
      <c r="BZ9403" s="16"/>
      <c r="CA9403" s="16"/>
      <c r="CB9403" s="14"/>
    </row>
    <row r="9404" spans="1:80" s="9" customFormat="1" x14ac:dyDescent="0.2">
      <c r="A9404" s="16"/>
      <c r="B9404" s="16"/>
      <c r="C9404" s="16"/>
      <c r="D9404" s="16"/>
      <c r="E9404" s="16"/>
      <c r="F9404" s="3"/>
      <c r="G9404" s="3"/>
      <c r="H9404" s="3"/>
      <c r="I9404" s="3"/>
      <c r="J9404" s="2"/>
      <c r="M9404" s="10"/>
      <c r="N9404" s="2"/>
      <c r="O9404" s="3"/>
      <c r="P9404" s="11"/>
      <c r="Q9404" s="16"/>
      <c r="R9404" s="4"/>
      <c r="S9404" s="12"/>
      <c r="T9404" s="16"/>
      <c r="U9404" s="4"/>
      <c r="V9404" s="3"/>
      <c r="W9404" s="3"/>
      <c r="X9404" s="3"/>
      <c r="Y9404" s="3"/>
      <c r="Z9404" s="3"/>
      <c r="AA9404" s="4"/>
      <c r="AB9404" s="4"/>
      <c r="AC9404" s="4"/>
      <c r="AD9404" s="4"/>
      <c r="AE9404" s="4"/>
      <c r="BA9404" s="13"/>
      <c r="BC9404" s="2"/>
      <c r="BD9404" s="2"/>
      <c r="BU9404" s="15"/>
      <c r="BV9404" s="6"/>
      <c r="BW9404" s="6"/>
      <c r="BX9404" s="16"/>
      <c r="BY9404" s="16"/>
      <c r="BZ9404" s="16"/>
      <c r="CA9404" s="16"/>
      <c r="CB9404" s="14"/>
    </row>
    <row r="9405" spans="1:80" s="9" customFormat="1" x14ac:dyDescent="0.2">
      <c r="A9405" s="16"/>
      <c r="B9405" s="16"/>
      <c r="C9405" s="16"/>
      <c r="D9405" s="16"/>
      <c r="E9405" s="16"/>
      <c r="F9405" s="3"/>
      <c r="G9405" s="3"/>
      <c r="H9405" s="3"/>
      <c r="I9405" s="3"/>
      <c r="J9405" s="2"/>
      <c r="M9405" s="10"/>
      <c r="N9405" s="2"/>
      <c r="O9405" s="3"/>
      <c r="P9405" s="11"/>
      <c r="Q9405" s="16"/>
      <c r="R9405" s="4"/>
      <c r="S9405" s="12"/>
      <c r="T9405" s="16"/>
      <c r="U9405" s="4"/>
      <c r="V9405" s="3"/>
      <c r="W9405" s="3"/>
      <c r="X9405" s="3"/>
      <c r="Y9405" s="3"/>
      <c r="Z9405" s="3"/>
      <c r="AA9405" s="4"/>
      <c r="AB9405" s="4"/>
      <c r="AC9405" s="4"/>
      <c r="AD9405" s="4"/>
      <c r="AE9405" s="4"/>
      <c r="BA9405" s="13"/>
      <c r="BC9405" s="2"/>
      <c r="BD9405" s="2"/>
      <c r="BU9405" s="15"/>
      <c r="BV9405" s="6"/>
      <c r="BW9405" s="6"/>
      <c r="BX9405" s="16"/>
      <c r="BY9405" s="16"/>
      <c r="BZ9405" s="16"/>
      <c r="CA9405" s="16"/>
      <c r="CB9405" s="14"/>
    </row>
    <row r="9406" spans="1:80" s="9" customFormat="1" x14ac:dyDescent="0.2">
      <c r="A9406" s="16"/>
      <c r="B9406" s="16"/>
      <c r="C9406" s="16"/>
      <c r="D9406" s="16"/>
      <c r="E9406" s="16"/>
      <c r="F9406" s="3"/>
      <c r="G9406" s="3"/>
      <c r="H9406" s="3"/>
      <c r="I9406" s="3"/>
      <c r="J9406" s="2"/>
      <c r="M9406" s="10"/>
      <c r="N9406" s="2"/>
      <c r="O9406" s="3"/>
      <c r="P9406" s="11"/>
      <c r="Q9406" s="16"/>
      <c r="R9406" s="4"/>
      <c r="S9406" s="12"/>
      <c r="T9406" s="16"/>
      <c r="U9406" s="4"/>
      <c r="V9406" s="3"/>
      <c r="W9406" s="3"/>
      <c r="X9406" s="3"/>
      <c r="Y9406" s="3"/>
      <c r="Z9406" s="3"/>
      <c r="AA9406" s="4"/>
      <c r="AB9406" s="4"/>
      <c r="AC9406" s="4"/>
      <c r="AD9406" s="4"/>
      <c r="AE9406" s="4"/>
      <c r="BA9406" s="13"/>
      <c r="BC9406" s="2"/>
      <c r="BD9406" s="2"/>
      <c r="BU9406" s="15"/>
      <c r="BV9406" s="6"/>
      <c r="BW9406" s="6"/>
      <c r="BX9406" s="16"/>
      <c r="BY9406" s="16"/>
      <c r="BZ9406" s="16"/>
      <c r="CA9406" s="16"/>
      <c r="CB9406" s="14"/>
    </row>
    <row r="9407" spans="1:80" s="9" customFormat="1" x14ac:dyDescent="0.2">
      <c r="A9407" s="16"/>
      <c r="B9407" s="16"/>
      <c r="C9407" s="16"/>
      <c r="D9407" s="16"/>
      <c r="E9407" s="16"/>
      <c r="F9407" s="3"/>
      <c r="G9407" s="3"/>
      <c r="H9407" s="3"/>
      <c r="I9407" s="3"/>
      <c r="J9407" s="2"/>
      <c r="M9407" s="10"/>
      <c r="N9407" s="2"/>
      <c r="O9407" s="3"/>
      <c r="P9407" s="11"/>
      <c r="Q9407" s="16"/>
      <c r="R9407" s="4"/>
      <c r="S9407" s="12"/>
      <c r="T9407" s="16"/>
      <c r="U9407" s="4"/>
      <c r="V9407" s="3"/>
      <c r="W9407" s="3"/>
      <c r="X9407" s="3"/>
      <c r="Y9407" s="3"/>
      <c r="Z9407" s="3"/>
      <c r="AA9407" s="4"/>
      <c r="AB9407" s="4"/>
      <c r="AC9407" s="4"/>
      <c r="AD9407" s="4"/>
      <c r="AE9407" s="4"/>
      <c r="BA9407" s="13"/>
      <c r="BC9407" s="2"/>
      <c r="BD9407" s="2"/>
      <c r="BU9407" s="15"/>
      <c r="BV9407" s="6"/>
      <c r="BW9407" s="6"/>
      <c r="BX9407" s="16"/>
      <c r="BY9407" s="16"/>
      <c r="BZ9407" s="16"/>
      <c r="CA9407" s="16"/>
      <c r="CB9407" s="14"/>
    </row>
    <row r="9408" spans="1:80" s="9" customFormat="1" x14ac:dyDescent="0.2">
      <c r="A9408" s="16"/>
      <c r="B9408" s="16"/>
      <c r="C9408" s="16"/>
      <c r="D9408" s="16"/>
      <c r="E9408" s="16"/>
      <c r="F9408" s="3"/>
      <c r="G9408" s="3"/>
      <c r="H9408" s="3"/>
      <c r="I9408" s="3"/>
      <c r="J9408" s="2"/>
      <c r="M9408" s="10"/>
      <c r="N9408" s="2"/>
      <c r="O9408" s="3"/>
      <c r="P9408" s="11"/>
      <c r="Q9408" s="16"/>
      <c r="R9408" s="4"/>
      <c r="S9408" s="12"/>
      <c r="T9408" s="16"/>
      <c r="U9408" s="4"/>
      <c r="V9408" s="3"/>
      <c r="W9408" s="3"/>
      <c r="X9408" s="3"/>
      <c r="Y9408" s="3"/>
      <c r="Z9408" s="3"/>
      <c r="AA9408" s="4"/>
      <c r="AB9408" s="4"/>
      <c r="AC9408" s="4"/>
      <c r="AD9408" s="4"/>
      <c r="AE9408" s="4"/>
      <c r="BA9408" s="13"/>
      <c r="BC9408" s="2"/>
      <c r="BD9408" s="2"/>
      <c r="BU9408" s="15"/>
      <c r="BV9408" s="6"/>
      <c r="BW9408" s="6"/>
      <c r="BX9408" s="16"/>
      <c r="BY9408" s="16"/>
      <c r="BZ9408" s="16"/>
      <c r="CA9408" s="16"/>
      <c r="CB9408" s="14"/>
    </row>
    <row r="9409" spans="1:80" s="9" customFormat="1" x14ac:dyDescent="0.2">
      <c r="A9409" s="16"/>
      <c r="B9409" s="16"/>
      <c r="C9409" s="16"/>
      <c r="D9409" s="16"/>
      <c r="E9409" s="16"/>
      <c r="F9409" s="3"/>
      <c r="G9409" s="3"/>
      <c r="H9409" s="3"/>
      <c r="I9409" s="3"/>
      <c r="J9409" s="2"/>
      <c r="M9409" s="10"/>
      <c r="N9409" s="2"/>
      <c r="O9409" s="3"/>
      <c r="P9409" s="11"/>
      <c r="Q9409" s="16"/>
      <c r="R9409" s="4"/>
      <c r="S9409" s="12"/>
      <c r="T9409" s="16"/>
      <c r="U9409" s="4"/>
      <c r="V9409" s="3"/>
      <c r="W9409" s="3"/>
      <c r="X9409" s="3"/>
      <c r="Y9409" s="3"/>
      <c r="Z9409" s="3"/>
      <c r="AA9409" s="4"/>
      <c r="AB9409" s="4"/>
      <c r="AC9409" s="4"/>
      <c r="AD9409" s="4"/>
      <c r="AE9409" s="4"/>
      <c r="BA9409" s="13"/>
      <c r="BC9409" s="2"/>
      <c r="BD9409" s="2"/>
      <c r="BU9409" s="15"/>
      <c r="BV9409" s="6"/>
      <c r="BW9409" s="6"/>
      <c r="BX9409" s="16"/>
      <c r="BY9409" s="16"/>
      <c r="BZ9409" s="16"/>
      <c r="CA9409" s="16"/>
      <c r="CB9409" s="14"/>
    </row>
    <row r="9410" spans="1:80" s="9" customFormat="1" x14ac:dyDescent="0.2">
      <c r="A9410" s="16"/>
      <c r="B9410" s="16"/>
      <c r="C9410" s="16"/>
      <c r="D9410" s="16"/>
      <c r="E9410" s="16"/>
      <c r="F9410" s="3"/>
      <c r="G9410" s="3"/>
      <c r="H9410" s="3"/>
      <c r="I9410" s="3"/>
      <c r="J9410" s="2"/>
      <c r="M9410" s="10"/>
      <c r="N9410" s="2"/>
      <c r="O9410" s="3"/>
      <c r="P9410" s="11"/>
      <c r="Q9410" s="16"/>
      <c r="R9410" s="4"/>
      <c r="S9410" s="12"/>
      <c r="T9410" s="16"/>
      <c r="U9410" s="4"/>
      <c r="V9410" s="3"/>
      <c r="W9410" s="3"/>
      <c r="X9410" s="3"/>
      <c r="Y9410" s="3"/>
      <c r="Z9410" s="3"/>
      <c r="AA9410" s="4"/>
      <c r="AB9410" s="4"/>
      <c r="AC9410" s="4"/>
      <c r="AD9410" s="4"/>
      <c r="AE9410" s="4"/>
      <c r="BA9410" s="13"/>
      <c r="BC9410" s="2"/>
      <c r="BD9410" s="2"/>
      <c r="BU9410" s="15"/>
      <c r="BV9410" s="6"/>
      <c r="BW9410" s="6"/>
      <c r="BX9410" s="16"/>
      <c r="BY9410" s="16"/>
      <c r="BZ9410" s="16"/>
      <c r="CA9410" s="16"/>
      <c r="CB9410" s="14"/>
    </row>
    <row r="9411" spans="1:80" s="9" customFormat="1" x14ac:dyDescent="0.2">
      <c r="A9411" s="16"/>
      <c r="B9411" s="16"/>
      <c r="C9411" s="16"/>
      <c r="D9411" s="16"/>
      <c r="E9411" s="16"/>
      <c r="F9411" s="3"/>
      <c r="G9411" s="3"/>
      <c r="H9411" s="3"/>
      <c r="I9411" s="3"/>
      <c r="J9411" s="2"/>
      <c r="M9411" s="10"/>
      <c r="N9411" s="2"/>
      <c r="O9411" s="3"/>
      <c r="P9411" s="11"/>
      <c r="Q9411" s="16"/>
      <c r="R9411" s="4"/>
      <c r="S9411" s="12"/>
      <c r="T9411" s="16"/>
      <c r="U9411" s="4"/>
      <c r="V9411" s="3"/>
      <c r="W9411" s="3"/>
      <c r="X9411" s="3"/>
      <c r="Y9411" s="3"/>
      <c r="Z9411" s="3"/>
      <c r="AA9411" s="4"/>
      <c r="AB9411" s="4"/>
      <c r="AC9411" s="4"/>
      <c r="AD9411" s="4"/>
      <c r="AE9411" s="4"/>
      <c r="BA9411" s="13"/>
      <c r="BC9411" s="2"/>
      <c r="BD9411" s="2"/>
      <c r="BU9411" s="15"/>
      <c r="BV9411" s="6"/>
      <c r="BW9411" s="6"/>
      <c r="BX9411" s="16"/>
      <c r="BY9411" s="16"/>
      <c r="BZ9411" s="16"/>
      <c r="CA9411" s="16"/>
      <c r="CB9411" s="14"/>
    </row>
    <row r="9412" spans="1:80" s="9" customFormat="1" x14ac:dyDescent="0.2">
      <c r="A9412" s="16"/>
      <c r="B9412" s="16"/>
      <c r="C9412" s="16"/>
      <c r="D9412" s="16"/>
      <c r="E9412" s="16"/>
      <c r="F9412" s="3"/>
      <c r="G9412" s="3"/>
      <c r="H9412" s="3"/>
      <c r="I9412" s="3"/>
      <c r="J9412" s="2"/>
      <c r="M9412" s="10"/>
      <c r="N9412" s="2"/>
      <c r="O9412" s="3"/>
      <c r="P9412" s="11"/>
      <c r="Q9412" s="16"/>
      <c r="R9412" s="4"/>
      <c r="S9412" s="12"/>
      <c r="T9412" s="16"/>
      <c r="U9412" s="4"/>
      <c r="V9412" s="3"/>
      <c r="W9412" s="3"/>
      <c r="X9412" s="3"/>
      <c r="Y9412" s="3"/>
      <c r="Z9412" s="3"/>
      <c r="AA9412" s="4"/>
      <c r="AB9412" s="4"/>
      <c r="AC9412" s="4"/>
      <c r="AD9412" s="4"/>
      <c r="AE9412" s="4"/>
      <c r="BA9412" s="13"/>
      <c r="BC9412" s="2"/>
      <c r="BD9412" s="2"/>
      <c r="BU9412" s="15"/>
      <c r="BV9412" s="6"/>
      <c r="BW9412" s="6"/>
      <c r="BX9412" s="16"/>
      <c r="BY9412" s="16"/>
      <c r="BZ9412" s="16"/>
      <c r="CA9412" s="16"/>
      <c r="CB9412" s="14"/>
    </row>
    <row r="9413" spans="1:80" s="9" customFormat="1" x14ac:dyDescent="0.2">
      <c r="A9413" s="16"/>
      <c r="B9413" s="16"/>
      <c r="C9413" s="16"/>
      <c r="D9413" s="16"/>
      <c r="E9413" s="16"/>
      <c r="F9413" s="3"/>
      <c r="G9413" s="3"/>
      <c r="H9413" s="3"/>
      <c r="I9413" s="3"/>
      <c r="J9413" s="2"/>
      <c r="M9413" s="10"/>
      <c r="N9413" s="2"/>
      <c r="O9413" s="3"/>
      <c r="P9413" s="11"/>
      <c r="Q9413" s="16"/>
      <c r="R9413" s="4"/>
      <c r="S9413" s="12"/>
      <c r="T9413" s="16"/>
      <c r="U9413" s="4"/>
      <c r="V9413" s="3"/>
      <c r="W9413" s="3"/>
      <c r="X9413" s="3"/>
      <c r="Y9413" s="3"/>
      <c r="Z9413" s="3"/>
      <c r="AA9413" s="4"/>
      <c r="AB9413" s="4"/>
      <c r="AC9413" s="4"/>
      <c r="AD9413" s="4"/>
      <c r="AE9413" s="4"/>
      <c r="BA9413" s="13"/>
      <c r="BC9413" s="2"/>
      <c r="BD9413" s="2"/>
      <c r="BU9413" s="15"/>
      <c r="BV9413" s="6"/>
      <c r="BW9413" s="6"/>
      <c r="BX9413" s="16"/>
      <c r="BY9413" s="16"/>
      <c r="BZ9413" s="16"/>
      <c r="CA9413" s="16"/>
      <c r="CB9413" s="14"/>
    </row>
    <row r="9414" spans="1:80" s="9" customFormat="1" x14ac:dyDescent="0.2">
      <c r="A9414" s="16"/>
      <c r="B9414" s="16"/>
      <c r="C9414" s="16"/>
      <c r="D9414" s="16"/>
      <c r="E9414" s="16"/>
      <c r="F9414" s="3"/>
      <c r="G9414" s="3"/>
      <c r="H9414" s="3"/>
      <c r="I9414" s="3"/>
      <c r="J9414" s="2"/>
      <c r="M9414" s="10"/>
      <c r="N9414" s="2"/>
      <c r="O9414" s="3"/>
      <c r="P9414" s="11"/>
      <c r="Q9414" s="16"/>
      <c r="R9414" s="4"/>
      <c r="S9414" s="12"/>
      <c r="T9414" s="16"/>
      <c r="U9414" s="4"/>
      <c r="V9414" s="3"/>
      <c r="W9414" s="3"/>
      <c r="X9414" s="3"/>
      <c r="Y9414" s="3"/>
      <c r="Z9414" s="3"/>
      <c r="AA9414" s="4"/>
      <c r="AB9414" s="4"/>
      <c r="AC9414" s="4"/>
      <c r="AD9414" s="4"/>
      <c r="AE9414" s="4"/>
      <c r="BA9414" s="13"/>
      <c r="BC9414" s="2"/>
      <c r="BD9414" s="2"/>
      <c r="BU9414" s="15"/>
      <c r="BV9414" s="6"/>
      <c r="BW9414" s="6"/>
      <c r="BX9414" s="16"/>
      <c r="BY9414" s="16"/>
      <c r="BZ9414" s="16"/>
      <c r="CA9414" s="16"/>
      <c r="CB9414" s="14"/>
    </row>
    <row r="9415" spans="1:80" s="9" customFormat="1" x14ac:dyDescent="0.2">
      <c r="A9415" s="16"/>
      <c r="B9415" s="16"/>
      <c r="C9415" s="16"/>
      <c r="D9415" s="16"/>
      <c r="E9415" s="16"/>
      <c r="F9415" s="3"/>
      <c r="G9415" s="3"/>
      <c r="H9415" s="3"/>
      <c r="I9415" s="3"/>
      <c r="J9415" s="2"/>
      <c r="M9415" s="10"/>
      <c r="N9415" s="2"/>
      <c r="O9415" s="3"/>
      <c r="P9415" s="11"/>
      <c r="Q9415" s="16"/>
      <c r="R9415" s="4"/>
      <c r="S9415" s="12"/>
      <c r="T9415" s="16"/>
      <c r="U9415" s="4"/>
      <c r="V9415" s="3"/>
      <c r="W9415" s="3"/>
      <c r="X9415" s="3"/>
      <c r="Y9415" s="3"/>
      <c r="Z9415" s="3"/>
      <c r="AA9415" s="4"/>
      <c r="AB9415" s="4"/>
      <c r="AC9415" s="4"/>
      <c r="AD9415" s="4"/>
      <c r="AE9415" s="4"/>
      <c r="BA9415" s="13"/>
      <c r="BC9415" s="2"/>
      <c r="BD9415" s="2"/>
      <c r="BU9415" s="15"/>
      <c r="BV9415" s="6"/>
      <c r="BW9415" s="6"/>
      <c r="BX9415" s="16"/>
      <c r="BY9415" s="16"/>
      <c r="BZ9415" s="16"/>
      <c r="CA9415" s="16"/>
      <c r="CB9415" s="14"/>
    </row>
    <row r="9416" spans="1:80" s="9" customFormat="1" x14ac:dyDescent="0.2">
      <c r="A9416" s="16"/>
      <c r="B9416" s="16"/>
      <c r="C9416" s="16"/>
      <c r="D9416" s="16"/>
      <c r="E9416" s="16"/>
      <c r="F9416" s="3"/>
      <c r="G9416" s="3"/>
      <c r="H9416" s="3"/>
      <c r="I9416" s="3"/>
      <c r="J9416" s="2"/>
      <c r="M9416" s="10"/>
      <c r="N9416" s="2"/>
      <c r="O9416" s="3"/>
      <c r="P9416" s="11"/>
      <c r="Q9416" s="16"/>
      <c r="R9416" s="4"/>
      <c r="S9416" s="12"/>
      <c r="T9416" s="16"/>
      <c r="U9416" s="4"/>
      <c r="V9416" s="3"/>
      <c r="W9416" s="3"/>
      <c r="X9416" s="3"/>
      <c r="Y9416" s="3"/>
      <c r="Z9416" s="3"/>
      <c r="AA9416" s="4"/>
      <c r="AB9416" s="4"/>
      <c r="AC9416" s="4"/>
      <c r="AD9416" s="4"/>
      <c r="AE9416" s="4"/>
      <c r="BA9416" s="13"/>
      <c r="BC9416" s="2"/>
      <c r="BD9416" s="2"/>
      <c r="BU9416" s="15"/>
      <c r="BV9416" s="6"/>
      <c r="BW9416" s="6"/>
      <c r="BX9416" s="16"/>
      <c r="BY9416" s="16"/>
      <c r="BZ9416" s="16"/>
      <c r="CA9416" s="16"/>
      <c r="CB9416" s="14"/>
    </row>
    <row r="9417" spans="1:80" s="9" customFormat="1" x14ac:dyDescent="0.2">
      <c r="A9417" s="16"/>
      <c r="B9417" s="16"/>
      <c r="C9417" s="16"/>
      <c r="D9417" s="16"/>
      <c r="E9417" s="16"/>
      <c r="F9417" s="3"/>
      <c r="G9417" s="3"/>
      <c r="H9417" s="3"/>
      <c r="I9417" s="3"/>
      <c r="J9417" s="2"/>
      <c r="M9417" s="10"/>
      <c r="N9417" s="2"/>
      <c r="O9417" s="3"/>
      <c r="P9417" s="11"/>
      <c r="Q9417" s="16"/>
      <c r="R9417" s="4"/>
      <c r="S9417" s="12"/>
      <c r="T9417" s="16"/>
      <c r="U9417" s="4"/>
      <c r="V9417" s="3"/>
      <c r="W9417" s="3"/>
      <c r="X9417" s="3"/>
      <c r="Y9417" s="3"/>
      <c r="Z9417" s="3"/>
      <c r="AA9417" s="4"/>
      <c r="AB9417" s="4"/>
      <c r="AC9417" s="4"/>
      <c r="AD9417" s="4"/>
      <c r="AE9417" s="4"/>
      <c r="BA9417" s="13"/>
      <c r="BC9417" s="2"/>
      <c r="BD9417" s="2"/>
      <c r="BU9417" s="15"/>
      <c r="BV9417" s="6"/>
      <c r="BW9417" s="6"/>
      <c r="BX9417" s="16"/>
      <c r="BY9417" s="16"/>
      <c r="BZ9417" s="16"/>
      <c r="CA9417" s="16"/>
      <c r="CB9417" s="14"/>
    </row>
    <row r="9418" spans="1:80" s="9" customFormat="1" x14ac:dyDescent="0.2">
      <c r="A9418" s="16"/>
      <c r="B9418" s="16"/>
      <c r="C9418" s="16"/>
      <c r="D9418" s="16"/>
      <c r="E9418" s="16"/>
      <c r="F9418" s="3"/>
      <c r="G9418" s="3"/>
      <c r="H9418" s="3"/>
      <c r="I9418" s="3"/>
      <c r="J9418" s="2"/>
      <c r="M9418" s="10"/>
      <c r="N9418" s="2"/>
      <c r="O9418" s="3"/>
      <c r="P9418" s="11"/>
      <c r="Q9418" s="16"/>
      <c r="R9418" s="4"/>
      <c r="S9418" s="12"/>
      <c r="T9418" s="16"/>
      <c r="U9418" s="4"/>
      <c r="V9418" s="3"/>
      <c r="W9418" s="3"/>
      <c r="X9418" s="3"/>
      <c r="Y9418" s="3"/>
      <c r="Z9418" s="3"/>
      <c r="AA9418" s="4"/>
      <c r="AB9418" s="4"/>
      <c r="AC9418" s="4"/>
      <c r="AD9418" s="4"/>
      <c r="AE9418" s="4"/>
      <c r="BA9418" s="13"/>
      <c r="BC9418" s="2"/>
      <c r="BD9418" s="2"/>
      <c r="BU9418" s="15"/>
      <c r="BV9418" s="6"/>
      <c r="BW9418" s="6"/>
      <c r="BX9418" s="16"/>
      <c r="BY9418" s="16"/>
      <c r="BZ9418" s="16"/>
      <c r="CA9418" s="16"/>
      <c r="CB9418" s="14"/>
    </row>
    <row r="9419" spans="1:80" s="9" customFormat="1" x14ac:dyDescent="0.2">
      <c r="A9419" s="16"/>
      <c r="B9419" s="16"/>
      <c r="C9419" s="16"/>
      <c r="D9419" s="16"/>
      <c r="E9419" s="16"/>
      <c r="F9419" s="3"/>
      <c r="G9419" s="3"/>
      <c r="H9419" s="3"/>
      <c r="I9419" s="3"/>
      <c r="J9419" s="2"/>
      <c r="M9419" s="10"/>
      <c r="N9419" s="2"/>
      <c r="O9419" s="3"/>
      <c r="P9419" s="11"/>
      <c r="Q9419" s="16"/>
      <c r="R9419" s="4"/>
      <c r="S9419" s="12"/>
      <c r="T9419" s="16"/>
      <c r="U9419" s="4"/>
      <c r="V9419" s="3"/>
      <c r="W9419" s="3"/>
      <c r="X9419" s="3"/>
      <c r="Y9419" s="3"/>
      <c r="Z9419" s="3"/>
      <c r="AA9419" s="4"/>
      <c r="AB9419" s="4"/>
      <c r="AC9419" s="4"/>
      <c r="AD9419" s="4"/>
      <c r="AE9419" s="4"/>
      <c r="BA9419" s="13"/>
      <c r="BC9419" s="2"/>
      <c r="BD9419" s="2"/>
      <c r="BU9419" s="15"/>
      <c r="BV9419" s="6"/>
      <c r="BW9419" s="6"/>
      <c r="BX9419" s="16"/>
      <c r="BY9419" s="16"/>
      <c r="BZ9419" s="16"/>
      <c r="CA9419" s="16"/>
      <c r="CB9419" s="14"/>
    </row>
    <row r="9420" spans="1:80" s="9" customFormat="1" x14ac:dyDescent="0.2">
      <c r="A9420" s="16"/>
      <c r="B9420" s="16"/>
      <c r="C9420" s="16"/>
      <c r="D9420" s="16"/>
      <c r="E9420" s="16"/>
      <c r="F9420" s="3"/>
      <c r="G9420" s="3"/>
      <c r="H9420" s="3"/>
      <c r="I9420" s="3"/>
      <c r="J9420" s="2"/>
      <c r="M9420" s="10"/>
      <c r="N9420" s="2"/>
      <c r="O9420" s="3"/>
      <c r="P9420" s="11"/>
      <c r="Q9420" s="16"/>
      <c r="R9420" s="4"/>
      <c r="S9420" s="12"/>
      <c r="T9420" s="16"/>
      <c r="U9420" s="4"/>
      <c r="V9420" s="3"/>
      <c r="W9420" s="3"/>
      <c r="X9420" s="3"/>
      <c r="Y9420" s="3"/>
      <c r="Z9420" s="3"/>
      <c r="AA9420" s="4"/>
      <c r="AB9420" s="4"/>
      <c r="AC9420" s="4"/>
      <c r="AD9420" s="4"/>
      <c r="AE9420" s="4"/>
      <c r="BA9420" s="13"/>
      <c r="BC9420" s="2"/>
      <c r="BD9420" s="2"/>
      <c r="BU9420" s="15"/>
      <c r="BV9420" s="6"/>
      <c r="BW9420" s="6"/>
      <c r="BX9420" s="16"/>
      <c r="BY9420" s="16"/>
      <c r="BZ9420" s="16"/>
      <c r="CA9420" s="16"/>
      <c r="CB9420" s="14"/>
    </row>
    <row r="9421" spans="1:80" s="9" customFormat="1" x14ac:dyDescent="0.2">
      <c r="A9421" s="16"/>
      <c r="B9421" s="16"/>
      <c r="C9421" s="16"/>
      <c r="D9421" s="16"/>
      <c r="E9421" s="16"/>
      <c r="F9421" s="3"/>
      <c r="G9421" s="3"/>
      <c r="H9421" s="3"/>
      <c r="I9421" s="3"/>
      <c r="J9421" s="2"/>
      <c r="M9421" s="10"/>
      <c r="N9421" s="2"/>
      <c r="O9421" s="3"/>
      <c r="P9421" s="11"/>
      <c r="Q9421" s="16"/>
      <c r="R9421" s="4"/>
      <c r="S9421" s="12"/>
      <c r="T9421" s="16"/>
      <c r="U9421" s="4"/>
      <c r="V9421" s="3"/>
      <c r="W9421" s="3"/>
      <c r="X9421" s="3"/>
      <c r="Y9421" s="3"/>
      <c r="Z9421" s="3"/>
      <c r="AA9421" s="4"/>
      <c r="AB9421" s="4"/>
      <c r="AC9421" s="4"/>
      <c r="AD9421" s="4"/>
      <c r="AE9421" s="4"/>
      <c r="BA9421" s="13"/>
      <c r="BC9421" s="2"/>
      <c r="BD9421" s="2"/>
      <c r="BU9421" s="15"/>
      <c r="BV9421" s="6"/>
      <c r="BW9421" s="6"/>
      <c r="BX9421" s="16"/>
      <c r="BY9421" s="16"/>
      <c r="BZ9421" s="16"/>
      <c r="CA9421" s="16"/>
      <c r="CB9421" s="14"/>
    </row>
    <row r="9422" spans="1:80" s="9" customFormat="1" x14ac:dyDescent="0.2">
      <c r="A9422" s="16"/>
      <c r="B9422" s="16"/>
      <c r="C9422" s="16"/>
      <c r="D9422" s="16"/>
      <c r="E9422" s="16"/>
      <c r="F9422" s="3"/>
      <c r="G9422" s="3"/>
      <c r="H9422" s="3"/>
      <c r="I9422" s="3"/>
      <c r="J9422" s="2"/>
      <c r="M9422" s="10"/>
      <c r="N9422" s="2"/>
      <c r="O9422" s="3"/>
      <c r="P9422" s="11"/>
      <c r="Q9422" s="16"/>
      <c r="R9422" s="4"/>
      <c r="S9422" s="12"/>
      <c r="T9422" s="16"/>
      <c r="U9422" s="4"/>
      <c r="V9422" s="3"/>
      <c r="W9422" s="3"/>
      <c r="X9422" s="3"/>
      <c r="Y9422" s="3"/>
      <c r="Z9422" s="3"/>
      <c r="AA9422" s="4"/>
      <c r="AB9422" s="4"/>
      <c r="AC9422" s="4"/>
      <c r="AD9422" s="4"/>
      <c r="AE9422" s="4"/>
      <c r="BA9422" s="13"/>
      <c r="BC9422" s="2"/>
      <c r="BD9422" s="2"/>
      <c r="BU9422" s="15"/>
      <c r="BV9422" s="6"/>
      <c r="BW9422" s="6"/>
      <c r="BX9422" s="16"/>
      <c r="BY9422" s="16"/>
      <c r="BZ9422" s="16"/>
      <c r="CA9422" s="16"/>
      <c r="CB9422" s="14"/>
    </row>
    <row r="9423" spans="1:80" s="9" customFormat="1" x14ac:dyDescent="0.2">
      <c r="A9423" s="16"/>
      <c r="B9423" s="16"/>
      <c r="C9423" s="16"/>
      <c r="D9423" s="16"/>
      <c r="E9423" s="16"/>
      <c r="F9423" s="3"/>
      <c r="G9423" s="3"/>
      <c r="H9423" s="3"/>
      <c r="I9423" s="3"/>
      <c r="J9423" s="2"/>
      <c r="M9423" s="10"/>
      <c r="N9423" s="2"/>
      <c r="O9423" s="3"/>
      <c r="P9423" s="11"/>
      <c r="Q9423" s="16"/>
      <c r="R9423" s="4"/>
      <c r="S9423" s="12"/>
      <c r="T9423" s="16"/>
      <c r="U9423" s="4"/>
      <c r="V9423" s="3"/>
      <c r="W9423" s="3"/>
      <c r="X9423" s="3"/>
      <c r="Y9423" s="3"/>
      <c r="Z9423" s="3"/>
      <c r="AA9423" s="4"/>
      <c r="AB9423" s="4"/>
      <c r="AC9423" s="4"/>
      <c r="AD9423" s="4"/>
      <c r="AE9423" s="4"/>
      <c r="BA9423" s="13"/>
      <c r="BC9423" s="2"/>
      <c r="BD9423" s="2"/>
      <c r="BU9423" s="15"/>
      <c r="BV9423" s="6"/>
      <c r="BW9423" s="6"/>
      <c r="BX9423" s="16"/>
      <c r="BY9423" s="16"/>
      <c r="BZ9423" s="16"/>
      <c r="CA9423" s="16"/>
      <c r="CB9423" s="14"/>
    </row>
    <row r="9424" spans="1:80" s="9" customFormat="1" x14ac:dyDescent="0.2">
      <c r="A9424" s="16"/>
      <c r="B9424" s="16"/>
      <c r="C9424" s="16"/>
      <c r="D9424" s="16"/>
      <c r="E9424" s="16"/>
      <c r="F9424" s="3"/>
      <c r="G9424" s="3"/>
      <c r="H9424" s="3"/>
      <c r="I9424" s="3"/>
      <c r="J9424" s="2"/>
      <c r="M9424" s="10"/>
      <c r="N9424" s="2"/>
      <c r="O9424" s="3"/>
      <c r="P9424" s="11"/>
      <c r="Q9424" s="16"/>
      <c r="R9424" s="4"/>
      <c r="S9424" s="12"/>
      <c r="T9424" s="16"/>
      <c r="U9424" s="4"/>
      <c r="V9424" s="3"/>
      <c r="W9424" s="3"/>
      <c r="X9424" s="3"/>
      <c r="Y9424" s="3"/>
      <c r="Z9424" s="3"/>
      <c r="AA9424" s="4"/>
      <c r="AB9424" s="4"/>
      <c r="AC9424" s="4"/>
      <c r="AD9424" s="4"/>
      <c r="AE9424" s="4"/>
      <c r="BA9424" s="13"/>
      <c r="BC9424" s="2"/>
      <c r="BD9424" s="2"/>
      <c r="BU9424" s="15"/>
      <c r="BV9424" s="6"/>
      <c r="BW9424" s="6"/>
      <c r="BX9424" s="16"/>
      <c r="BY9424" s="16"/>
      <c r="BZ9424" s="16"/>
      <c r="CA9424" s="16"/>
      <c r="CB9424" s="14"/>
    </row>
    <row r="9425" spans="1:80" s="9" customFormat="1" x14ac:dyDescent="0.2">
      <c r="A9425" s="16"/>
      <c r="B9425" s="16"/>
      <c r="C9425" s="16"/>
      <c r="D9425" s="16"/>
      <c r="E9425" s="16"/>
      <c r="F9425" s="3"/>
      <c r="G9425" s="3"/>
      <c r="H9425" s="3"/>
      <c r="I9425" s="3"/>
      <c r="J9425" s="2"/>
      <c r="M9425" s="10"/>
      <c r="N9425" s="2"/>
      <c r="O9425" s="3"/>
      <c r="P9425" s="11"/>
      <c r="Q9425" s="16"/>
      <c r="R9425" s="4"/>
      <c r="S9425" s="12"/>
      <c r="T9425" s="16"/>
      <c r="U9425" s="4"/>
      <c r="V9425" s="3"/>
      <c r="W9425" s="3"/>
      <c r="X9425" s="3"/>
      <c r="Y9425" s="3"/>
      <c r="Z9425" s="3"/>
      <c r="AA9425" s="4"/>
      <c r="AB9425" s="4"/>
      <c r="AC9425" s="4"/>
      <c r="AD9425" s="4"/>
      <c r="AE9425" s="4"/>
      <c r="BA9425" s="13"/>
      <c r="BC9425" s="2"/>
      <c r="BD9425" s="2"/>
      <c r="BU9425" s="15"/>
      <c r="BV9425" s="6"/>
      <c r="BW9425" s="6"/>
      <c r="BX9425" s="16"/>
      <c r="BY9425" s="16"/>
      <c r="BZ9425" s="16"/>
      <c r="CA9425" s="16"/>
      <c r="CB9425" s="14"/>
    </row>
    <row r="9426" spans="1:80" s="9" customFormat="1" x14ac:dyDescent="0.2">
      <c r="A9426" s="16"/>
      <c r="B9426" s="16"/>
      <c r="C9426" s="16"/>
      <c r="D9426" s="16"/>
      <c r="E9426" s="16"/>
      <c r="F9426" s="3"/>
      <c r="G9426" s="3"/>
      <c r="H9426" s="3"/>
      <c r="I9426" s="3"/>
      <c r="J9426" s="2"/>
      <c r="M9426" s="10"/>
      <c r="N9426" s="2"/>
      <c r="O9426" s="3"/>
      <c r="P9426" s="11"/>
      <c r="Q9426" s="16"/>
      <c r="R9426" s="4"/>
      <c r="S9426" s="12"/>
      <c r="T9426" s="16"/>
      <c r="U9426" s="4"/>
      <c r="V9426" s="3"/>
      <c r="W9426" s="3"/>
      <c r="X9426" s="3"/>
      <c r="Y9426" s="3"/>
      <c r="Z9426" s="3"/>
      <c r="AA9426" s="4"/>
      <c r="AB9426" s="4"/>
      <c r="AC9426" s="4"/>
      <c r="AD9426" s="4"/>
      <c r="AE9426" s="4"/>
      <c r="BA9426" s="13"/>
      <c r="BC9426" s="2"/>
      <c r="BD9426" s="2"/>
      <c r="BU9426" s="15"/>
      <c r="BV9426" s="6"/>
      <c r="BW9426" s="6"/>
      <c r="BX9426" s="16"/>
      <c r="BY9426" s="16"/>
      <c r="BZ9426" s="16"/>
      <c r="CA9426" s="16"/>
      <c r="CB9426" s="14"/>
    </row>
    <row r="9427" spans="1:80" s="9" customFormat="1" x14ac:dyDescent="0.2">
      <c r="A9427" s="16"/>
      <c r="B9427" s="16"/>
      <c r="C9427" s="16"/>
      <c r="D9427" s="16"/>
      <c r="E9427" s="16"/>
      <c r="F9427" s="3"/>
      <c r="G9427" s="3"/>
      <c r="H9427" s="3"/>
      <c r="I9427" s="3"/>
      <c r="J9427" s="2"/>
      <c r="M9427" s="10"/>
      <c r="N9427" s="2"/>
      <c r="O9427" s="3"/>
      <c r="P9427" s="11"/>
      <c r="Q9427" s="16"/>
      <c r="R9427" s="4"/>
      <c r="S9427" s="12"/>
      <c r="T9427" s="16"/>
      <c r="U9427" s="4"/>
      <c r="V9427" s="3"/>
      <c r="W9427" s="3"/>
      <c r="X9427" s="3"/>
      <c r="Y9427" s="3"/>
      <c r="Z9427" s="3"/>
      <c r="AA9427" s="4"/>
      <c r="AB9427" s="4"/>
      <c r="AC9427" s="4"/>
      <c r="AD9427" s="4"/>
      <c r="AE9427" s="4"/>
      <c r="BA9427" s="13"/>
      <c r="BC9427" s="2"/>
      <c r="BD9427" s="2"/>
      <c r="BU9427" s="15"/>
      <c r="BV9427" s="6"/>
      <c r="BW9427" s="6"/>
      <c r="BX9427" s="16"/>
      <c r="BY9427" s="16"/>
      <c r="BZ9427" s="16"/>
      <c r="CA9427" s="16"/>
      <c r="CB9427" s="14"/>
    </row>
    <row r="9428" spans="1:80" s="9" customFormat="1" x14ac:dyDescent="0.2">
      <c r="A9428" s="16"/>
      <c r="B9428" s="16"/>
      <c r="C9428" s="16"/>
      <c r="D9428" s="16"/>
      <c r="E9428" s="16"/>
      <c r="F9428" s="3"/>
      <c r="G9428" s="3"/>
      <c r="H9428" s="3"/>
      <c r="I9428" s="3"/>
      <c r="J9428" s="2"/>
      <c r="M9428" s="10"/>
      <c r="N9428" s="2"/>
      <c r="O9428" s="3"/>
      <c r="P9428" s="11"/>
      <c r="Q9428" s="16"/>
      <c r="R9428" s="4"/>
      <c r="S9428" s="12"/>
      <c r="T9428" s="16"/>
      <c r="U9428" s="4"/>
      <c r="V9428" s="3"/>
      <c r="W9428" s="3"/>
      <c r="X9428" s="3"/>
      <c r="Y9428" s="3"/>
      <c r="Z9428" s="3"/>
      <c r="AA9428" s="4"/>
      <c r="AB9428" s="4"/>
      <c r="AC9428" s="4"/>
      <c r="AD9428" s="4"/>
      <c r="AE9428" s="4"/>
      <c r="BA9428" s="13"/>
      <c r="BC9428" s="2"/>
      <c r="BD9428" s="2"/>
      <c r="BU9428" s="15"/>
      <c r="BV9428" s="6"/>
      <c r="BW9428" s="6"/>
      <c r="BX9428" s="16"/>
      <c r="BY9428" s="16"/>
      <c r="BZ9428" s="16"/>
      <c r="CA9428" s="16"/>
      <c r="CB9428" s="14"/>
    </row>
    <row r="9429" spans="1:80" s="9" customFormat="1" x14ac:dyDescent="0.2">
      <c r="A9429" s="16"/>
      <c r="B9429" s="16"/>
      <c r="C9429" s="16"/>
      <c r="D9429" s="16"/>
      <c r="E9429" s="16"/>
      <c r="F9429" s="3"/>
      <c r="G9429" s="3"/>
      <c r="H9429" s="3"/>
      <c r="I9429" s="3"/>
      <c r="J9429" s="2"/>
      <c r="M9429" s="10"/>
      <c r="N9429" s="2"/>
      <c r="O9429" s="3"/>
      <c r="P9429" s="11"/>
      <c r="Q9429" s="16"/>
      <c r="R9429" s="4"/>
      <c r="S9429" s="12"/>
      <c r="T9429" s="16"/>
      <c r="U9429" s="4"/>
      <c r="V9429" s="3"/>
      <c r="W9429" s="3"/>
      <c r="X9429" s="3"/>
      <c r="Y9429" s="3"/>
      <c r="Z9429" s="3"/>
      <c r="AA9429" s="4"/>
      <c r="AB9429" s="4"/>
      <c r="AC9429" s="4"/>
      <c r="AD9429" s="4"/>
      <c r="AE9429" s="4"/>
      <c r="BA9429" s="13"/>
      <c r="BC9429" s="2"/>
      <c r="BD9429" s="2"/>
      <c r="BU9429" s="15"/>
      <c r="BV9429" s="6"/>
      <c r="BW9429" s="6"/>
      <c r="BX9429" s="16"/>
      <c r="BY9429" s="16"/>
      <c r="BZ9429" s="16"/>
      <c r="CA9429" s="16"/>
      <c r="CB9429" s="14"/>
    </row>
    <row r="9430" spans="1:80" s="9" customFormat="1" x14ac:dyDescent="0.2">
      <c r="A9430" s="16"/>
      <c r="B9430" s="16"/>
      <c r="C9430" s="16"/>
      <c r="D9430" s="16"/>
      <c r="E9430" s="16"/>
      <c r="F9430" s="3"/>
      <c r="G9430" s="3"/>
      <c r="H9430" s="3"/>
      <c r="I9430" s="3"/>
      <c r="J9430" s="2"/>
      <c r="M9430" s="10"/>
      <c r="N9430" s="2"/>
      <c r="O9430" s="3"/>
      <c r="P9430" s="11"/>
      <c r="Q9430" s="16"/>
      <c r="R9430" s="4"/>
      <c r="S9430" s="12"/>
      <c r="T9430" s="16"/>
      <c r="U9430" s="4"/>
      <c r="V9430" s="3"/>
      <c r="W9430" s="3"/>
      <c r="X9430" s="3"/>
      <c r="Y9430" s="3"/>
      <c r="Z9430" s="3"/>
      <c r="AA9430" s="4"/>
      <c r="AB9430" s="4"/>
      <c r="AC9430" s="4"/>
      <c r="AD9430" s="4"/>
      <c r="AE9430" s="4"/>
      <c r="BA9430" s="13"/>
      <c r="BC9430" s="2"/>
      <c r="BD9430" s="2"/>
      <c r="BU9430" s="15"/>
      <c r="BV9430" s="6"/>
      <c r="BW9430" s="6"/>
      <c r="BX9430" s="16"/>
      <c r="BY9430" s="16"/>
      <c r="BZ9430" s="16"/>
      <c r="CA9430" s="16"/>
      <c r="CB9430" s="14"/>
    </row>
    <row r="9431" spans="1:80" s="9" customFormat="1" x14ac:dyDescent="0.2">
      <c r="A9431" s="16"/>
      <c r="B9431" s="16"/>
      <c r="C9431" s="16"/>
      <c r="D9431" s="16"/>
      <c r="E9431" s="16"/>
      <c r="F9431" s="3"/>
      <c r="G9431" s="3"/>
      <c r="H9431" s="3"/>
      <c r="I9431" s="3"/>
      <c r="J9431" s="2"/>
      <c r="M9431" s="10"/>
      <c r="N9431" s="2"/>
      <c r="O9431" s="3"/>
      <c r="P9431" s="11"/>
      <c r="Q9431" s="16"/>
      <c r="R9431" s="4"/>
      <c r="S9431" s="12"/>
      <c r="T9431" s="16"/>
      <c r="U9431" s="4"/>
      <c r="V9431" s="3"/>
      <c r="W9431" s="3"/>
      <c r="X9431" s="3"/>
      <c r="Y9431" s="3"/>
      <c r="Z9431" s="3"/>
      <c r="AA9431" s="4"/>
      <c r="AB9431" s="4"/>
      <c r="AC9431" s="4"/>
      <c r="AD9431" s="4"/>
      <c r="AE9431" s="4"/>
      <c r="BA9431" s="13"/>
      <c r="BC9431" s="2"/>
      <c r="BD9431" s="2"/>
      <c r="BU9431" s="15"/>
      <c r="BV9431" s="6"/>
      <c r="BW9431" s="6"/>
      <c r="BX9431" s="16"/>
      <c r="BY9431" s="16"/>
      <c r="BZ9431" s="16"/>
      <c r="CA9431" s="16"/>
      <c r="CB9431" s="14"/>
    </row>
    <row r="9432" spans="1:80" s="9" customFormat="1" x14ac:dyDescent="0.2">
      <c r="A9432" s="16"/>
      <c r="B9432" s="16"/>
      <c r="C9432" s="16"/>
      <c r="D9432" s="16"/>
      <c r="E9432" s="16"/>
      <c r="F9432" s="3"/>
      <c r="G9432" s="3"/>
      <c r="H9432" s="3"/>
      <c r="I9432" s="3"/>
      <c r="J9432" s="2"/>
      <c r="M9432" s="10"/>
      <c r="N9432" s="2"/>
      <c r="O9432" s="3"/>
      <c r="P9432" s="11"/>
      <c r="Q9432" s="16"/>
      <c r="R9432" s="4"/>
      <c r="S9432" s="12"/>
      <c r="T9432" s="16"/>
      <c r="U9432" s="4"/>
      <c r="V9432" s="3"/>
      <c r="W9432" s="3"/>
      <c r="X9432" s="3"/>
      <c r="Y9432" s="3"/>
      <c r="Z9432" s="3"/>
      <c r="AA9432" s="4"/>
      <c r="AB9432" s="4"/>
      <c r="AC9432" s="4"/>
      <c r="AD9432" s="4"/>
      <c r="AE9432" s="4"/>
      <c r="BA9432" s="13"/>
      <c r="BC9432" s="2"/>
      <c r="BD9432" s="2"/>
      <c r="BU9432" s="15"/>
      <c r="BV9432" s="6"/>
      <c r="BW9432" s="6"/>
      <c r="BX9432" s="16"/>
      <c r="BY9432" s="16"/>
      <c r="BZ9432" s="16"/>
      <c r="CA9432" s="16"/>
      <c r="CB9432" s="14"/>
    </row>
    <row r="9433" spans="1:80" s="9" customFormat="1" x14ac:dyDescent="0.2">
      <c r="A9433" s="16"/>
      <c r="B9433" s="16"/>
      <c r="C9433" s="16"/>
      <c r="D9433" s="16"/>
      <c r="E9433" s="16"/>
      <c r="F9433" s="3"/>
      <c r="G9433" s="3"/>
      <c r="H9433" s="3"/>
      <c r="I9433" s="3"/>
      <c r="J9433" s="2"/>
      <c r="M9433" s="10"/>
      <c r="N9433" s="2"/>
      <c r="O9433" s="3"/>
      <c r="P9433" s="11"/>
      <c r="Q9433" s="16"/>
      <c r="R9433" s="4"/>
      <c r="S9433" s="12"/>
      <c r="T9433" s="16"/>
      <c r="U9433" s="4"/>
      <c r="V9433" s="3"/>
      <c r="W9433" s="3"/>
      <c r="X9433" s="3"/>
      <c r="Y9433" s="3"/>
      <c r="Z9433" s="3"/>
      <c r="AA9433" s="4"/>
      <c r="AB9433" s="4"/>
      <c r="AC9433" s="4"/>
      <c r="AD9433" s="4"/>
      <c r="AE9433" s="4"/>
      <c r="BA9433" s="13"/>
      <c r="BC9433" s="2"/>
      <c r="BD9433" s="2"/>
      <c r="BU9433" s="15"/>
      <c r="BV9433" s="6"/>
      <c r="BW9433" s="6"/>
      <c r="BX9433" s="16"/>
      <c r="BY9433" s="16"/>
      <c r="BZ9433" s="16"/>
      <c r="CA9433" s="16"/>
      <c r="CB9433" s="14"/>
    </row>
    <row r="9434" spans="1:80" s="9" customFormat="1" x14ac:dyDescent="0.2">
      <c r="A9434" s="16"/>
      <c r="B9434" s="16"/>
      <c r="C9434" s="16"/>
      <c r="D9434" s="16"/>
      <c r="E9434" s="16"/>
      <c r="F9434" s="3"/>
      <c r="G9434" s="3"/>
      <c r="H9434" s="3"/>
      <c r="I9434" s="3"/>
      <c r="J9434" s="2"/>
      <c r="M9434" s="10"/>
      <c r="N9434" s="2"/>
      <c r="O9434" s="3"/>
      <c r="P9434" s="11"/>
      <c r="Q9434" s="16"/>
      <c r="R9434" s="4"/>
      <c r="S9434" s="12"/>
      <c r="T9434" s="16"/>
      <c r="U9434" s="4"/>
      <c r="V9434" s="3"/>
      <c r="W9434" s="3"/>
      <c r="X9434" s="3"/>
      <c r="Y9434" s="3"/>
      <c r="Z9434" s="3"/>
      <c r="AA9434" s="4"/>
      <c r="AB9434" s="4"/>
      <c r="AC9434" s="4"/>
      <c r="AD9434" s="4"/>
      <c r="AE9434" s="4"/>
      <c r="BA9434" s="13"/>
      <c r="BC9434" s="2"/>
      <c r="BD9434" s="2"/>
      <c r="BU9434" s="15"/>
      <c r="BV9434" s="6"/>
      <c r="BW9434" s="6"/>
      <c r="BX9434" s="16"/>
      <c r="BY9434" s="16"/>
      <c r="BZ9434" s="16"/>
      <c r="CA9434" s="16"/>
      <c r="CB9434" s="14"/>
    </row>
    <row r="9435" spans="1:80" s="9" customFormat="1" x14ac:dyDescent="0.2">
      <c r="A9435" s="16"/>
      <c r="B9435" s="16"/>
      <c r="C9435" s="16"/>
      <c r="D9435" s="16"/>
      <c r="E9435" s="16"/>
      <c r="F9435" s="3"/>
      <c r="G9435" s="3"/>
      <c r="H9435" s="3"/>
      <c r="I9435" s="3"/>
      <c r="J9435" s="2"/>
      <c r="M9435" s="10"/>
      <c r="N9435" s="2"/>
      <c r="O9435" s="3"/>
      <c r="P9435" s="11"/>
      <c r="Q9435" s="16"/>
      <c r="R9435" s="4"/>
      <c r="S9435" s="12"/>
      <c r="T9435" s="16"/>
      <c r="U9435" s="4"/>
      <c r="V9435" s="3"/>
      <c r="W9435" s="3"/>
      <c r="X9435" s="3"/>
      <c r="Y9435" s="3"/>
      <c r="Z9435" s="3"/>
      <c r="AA9435" s="4"/>
      <c r="AB9435" s="4"/>
      <c r="AC9435" s="4"/>
      <c r="AD9435" s="4"/>
      <c r="AE9435" s="4"/>
      <c r="BA9435" s="13"/>
      <c r="BC9435" s="2"/>
      <c r="BD9435" s="2"/>
      <c r="BU9435" s="15"/>
      <c r="BV9435" s="6"/>
      <c r="BW9435" s="6"/>
      <c r="BX9435" s="16"/>
      <c r="BY9435" s="16"/>
      <c r="BZ9435" s="16"/>
      <c r="CA9435" s="16"/>
      <c r="CB9435" s="14"/>
    </row>
    <row r="9436" spans="1:80" s="9" customFormat="1" x14ac:dyDescent="0.2">
      <c r="A9436" s="16"/>
      <c r="B9436" s="16"/>
      <c r="C9436" s="16"/>
      <c r="D9436" s="16"/>
      <c r="E9436" s="16"/>
      <c r="F9436" s="3"/>
      <c r="G9436" s="3"/>
      <c r="H9436" s="3"/>
      <c r="I9436" s="3"/>
      <c r="J9436" s="2"/>
      <c r="M9436" s="10"/>
      <c r="N9436" s="2"/>
      <c r="O9436" s="3"/>
      <c r="P9436" s="11"/>
      <c r="Q9436" s="16"/>
      <c r="R9436" s="4"/>
      <c r="S9436" s="12"/>
      <c r="T9436" s="16"/>
      <c r="U9436" s="4"/>
      <c r="V9436" s="3"/>
      <c r="W9436" s="3"/>
      <c r="X9436" s="3"/>
      <c r="Y9436" s="3"/>
      <c r="Z9436" s="3"/>
      <c r="AA9436" s="4"/>
      <c r="AB9436" s="4"/>
      <c r="AC9436" s="4"/>
      <c r="AD9436" s="4"/>
      <c r="AE9436" s="4"/>
      <c r="BA9436" s="13"/>
      <c r="BC9436" s="2"/>
      <c r="BD9436" s="2"/>
      <c r="BU9436" s="15"/>
      <c r="BV9436" s="6"/>
      <c r="BW9436" s="6"/>
      <c r="BX9436" s="16"/>
      <c r="BY9436" s="16"/>
      <c r="BZ9436" s="16"/>
      <c r="CA9436" s="16"/>
      <c r="CB9436" s="14"/>
    </row>
    <row r="9437" spans="1:80" s="9" customFormat="1" x14ac:dyDescent="0.2">
      <c r="A9437" s="16"/>
      <c r="B9437" s="16"/>
      <c r="C9437" s="16"/>
      <c r="D9437" s="16"/>
      <c r="E9437" s="16"/>
      <c r="F9437" s="3"/>
      <c r="G9437" s="3"/>
      <c r="H9437" s="3"/>
      <c r="I9437" s="3"/>
      <c r="J9437" s="2"/>
      <c r="M9437" s="10"/>
      <c r="N9437" s="2"/>
      <c r="O9437" s="3"/>
      <c r="P9437" s="11"/>
      <c r="Q9437" s="16"/>
      <c r="R9437" s="4"/>
      <c r="S9437" s="12"/>
      <c r="T9437" s="16"/>
      <c r="U9437" s="4"/>
      <c r="V9437" s="3"/>
      <c r="W9437" s="3"/>
      <c r="X9437" s="3"/>
      <c r="Y9437" s="3"/>
      <c r="Z9437" s="3"/>
      <c r="AA9437" s="4"/>
      <c r="AB9437" s="4"/>
      <c r="AC9437" s="4"/>
      <c r="AD9437" s="4"/>
      <c r="AE9437" s="4"/>
      <c r="BA9437" s="13"/>
      <c r="BC9437" s="2"/>
      <c r="BD9437" s="2"/>
      <c r="BU9437" s="15"/>
      <c r="BV9437" s="6"/>
      <c r="BW9437" s="6"/>
      <c r="BX9437" s="16"/>
      <c r="BY9437" s="16"/>
      <c r="BZ9437" s="16"/>
      <c r="CA9437" s="16"/>
      <c r="CB9437" s="14"/>
    </row>
    <row r="9438" spans="1:80" s="9" customFormat="1" x14ac:dyDescent="0.2">
      <c r="A9438" s="16"/>
      <c r="B9438" s="16"/>
      <c r="C9438" s="16"/>
      <c r="D9438" s="16"/>
      <c r="E9438" s="16"/>
      <c r="F9438" s="3"/>
      <c r="G9438" s="3"/>
      <c r="H9438" s="3"/>
      <c r="I9438" s="3"/>
      <c r="J9438" s="2"/>
      <c r="M9438" s="10"/>
      <c r="N9438" s="2"/>
      <c r="O9438" s="3"/>
      <c r="P9438" s="11"/>
      <c r="Q9438" s="16"/>
      <c r="R9438" s="4"/>
      <c r="S9438" s="12"/>
      <c r="T9438" s="16"/>
      <c r="U9438" s="4"/>
      <c r="V9438" s="3"/>
      <c r="W9438" s="3"/>
      <c r="X9438" s="3"/>
      <c r="Y9438" s="3"/>
      <c r="Z9438" s="3"/>
      <c r="AA9438" s="4"/>
      <c r="AB9438" s="4"/>
      <c r="AC9438" s="4"/>
      <c r="AD9438" s="4"/>
      <c r="AE9438" s="4"/>
      <c r="BA9438" s="13"/>
      <c r="BC9438" s="2"/>
      <c r="BD9438" s="2"/>
      <c r="BU9438" s="15"/>
      <c r="BV9438" s="6"/>
      <c r="BW9438" s="6"/>
      <c r="BX9438" s="16"/>
      <c r="BY9438" s="16"/>
      <c r="BZ9438" s="16"/>
      <c r="CA9438" s="16"/>
      <c r="CB9438" s="14"/>
    </row>
    <row r="9439" spans="1:80" s="9" customFormat="1" x14ac:dyDescent="0.2">
      <c r="A9439" s="16"/>
      <c r="B9439" s="16"/>
      <c r="C9439" s="16"/>
      <c r="D9439" s="16"/>
      <c r="E9439" s="16"/>
      <c r="F9439" s="3"/>
      <c r="G9439" s="3"/>
      <c r="H9439" s="3"/>
      <c r="I9439" s="3"/>
      <c r="J9439" s="2"/>
      <c r="M9439" s="10"/>
      <c r="N9439" s="2"/>
      <c r="O9439" s="3"/>
      <c r="P9439" s="11"/>
      <c r="Q9439" s="16"/>
      <c r="R9439" s="4"/>
      <c r="S9439" s="12"/>
      <c r="T9439" s="16"/>
      <c r="U9439" s="4"/>
      <c r="V9439" s="3"/>
      <c r="W9439" s="3"/>
      <c r="X9439" s="3"/>
      <c r="Y9439" s="3"/>
      <c r="Z9439" s="3"/>
      <c r="AA9439" s="4"/>
      <c r="AB9439" s="4"/>
      <c r="AC9439" s="4"/>
      <c r="AD9439" s="4"/>
      <c r="AE9439" s="4"/>
      <c r="BA9439" s="13"/>
      <c r="BC9439" s="2"/>
      <c r="BD9439" s="2"/>
      <c r="BU9439" s="15"/>
      <c r="BV9439" s="6"/>
      <c r="BW9439" s="6"/>
      <c r="BX9439" s="16"/>
      <c r="BY9439" s="16"/>
      <c r="BZ9439" s="16"/>
      <c r="CA9439" s="16"/>
      <c r="CB9439" s="14"/>
    </row>
    <row r="9440" spans="1:80" s="9" customFormat="1" x14ac:dyDescent="0.2">
      <c r="A9440" s="16"/>
      <c r="B9440" s="16"/>
      <c r="C9440" s="16"/>
      <c r="D9440" s="16"/>
      <c r="E9440" s="16"/>
      <c r="F9440" s="3"/>
      <c r="G9440" s="3"/>
      <c r="H9440" s="3"/>
      <c r="I9440" s="3"/>
      <c r="J9440" s="2"/>
      <c r="M9440" s="10"/>
      <c r="N9440" s="2"/>
      <c r="O9440" s="3"/>
      <c r="P9440" s="11"/>
      <c r="Q9440" s="16"/>
      <c r="R9440" s="4"/>
      <c r="S9440" s="12"/>
      <c r="T9440" s="16"/>
      <c r="U9440" s="4"/>
      <c r="V9440" s="3"/>
      <c r="W9440" s="3"/>
      <c r="X9440" s="3"/>
      <c r="Y9440" s="3"/>
      <c r="Z9440" s="3"/>
      <c r="AA9440" s="4"/>
      <c r="AB9440" s="4"/>
      <c r="AC9440" s="4"/>
      <c r="AD9440" s="4"/>
      <c r="AE9440" s="4"/>
      <c r="BA9440" s="13"/>
      <c r="BC9440" s="2"/>
      <c r="BD9440" s="2"/>
      <c r="BU9440" s="15"/>
      <c r="BV9440" s="6"/>
      <c r="BW9440" s="6"/>
      <c r="BX9440" s="16"/>
      <c r="BY9440" s="16"/>
      <c r="BZ9440" s="16"/>
      <c r="CA9440" s="16"/>
      <c r="CB9440" s="14"/>
    </row>
    <row r="9441" spans="1:80" s="9" customFormat="1" x14ac:dyDescent="0.2">
      <c r="A9441" s="16"/>
      <c r="B9441" s="16"/>
      <c r="C9441" s="16"/>
      <c r="D9441" s="16"/>
      <c r="E9441" s="16"/>
      <c r="F9441" s="3"/>
      <c r="G9441" s="3"/>
      <c r="H9441" s="3"/>
      <c r="I9441" s="3"/>
      <c r="J9441" s="2"/>
      <c r="M9441" s="10"/>
      <c r="N9441" s="2"/>
      <c r="O9441" s="3"/>
      <c r="P9441" s="11"/>
      <c r="Q9441" s="16"/>
      <c r="R9441" s="4"/>
      <c r="S9441" s="12"/>
      <c r="T9441" s="16"/>
      <c r="U9441" s="4"/>
      <c r="V9441" s="3"/>
      <c r="W9441" s="3"/>
      <c r="X9441" s="3"/>
      <c r="Y9441" s="3"/>
      <c r="Z9441" s="3"/>
      <c r="AA9441" s="4"/>
      <c r="AB9441" s="4"/>
      <c r="AC9441" s="4"/>
      <c r="AD9441" s="4"/>
      <c r="AE9441" s="4"/>
      <c r="BA9441" s="13"/>
      <c r="BC9441" s="2"/>
      <c r="BD9441" s="2"/>
      <c r="BU9441" s="15"/>
      <c r="BV9441" s="6"/>
      <c r="BW9441" s="6"/>
      <c r="BX9441" s="16"/>
      <c r="BY9441" s="16"/>
      <c r="BZ9441" s="16"/>
      <c r="CA9441" s="16"/>
      <c r="CB9441" s="14"/>
    </row>
    <row r="9442" spans="1:80" s="9" customFormat="1" x14ac:dyDescent="0.2">
      <c r="A9442" s="16"/>
      <c r="B9442" s="16"/>
      <c r="C9442" s="16"/>
      <c r="D9442" s="16"/>
      <c r="E9442" s="16"/>
      <c r="F9442" s="3"/>
      <c r="G9442" s="3"/>
      <c r="H9442" s="3"/>
      <c r="I9442" s="3"/>
      <c r="J9442" s="2"/>
      <c r="M9442" s="10"/>
      <c r="N9442" s="2"/>
      <c r="O9442" s="3"/>
      <c r="P9442" s="11"/>
      <c r="Q9442" s="16"/>
      <c r="R9442" s="4"/>
      <c r="S9442" s="12"/>
      <c r="T9442" s="16"/>
      <c r="U9442" s="4"/>
      <c r="V9442" s="3"/>
      <c r="W9442" s="3"/>
      <c r="X9442" s="3"/>
      <c r="Y9442" s="3"/>
      <c r="Z9442" s="3"/>
      <c r="AA9442" s="4"/>
      <c r="AB9442" s="4"/>
      <c r="AC9442" s="4"/>
      <c r="AD9442" s="4"/>
      <c r="AE9442" s="4"/>
      <c r="BA9442" s="13"/>
      <c r="BC9442" s="2"/>
      <c r="BD9442" s="2"/>
      <c r="BU9442" s="15"/>
      <c r="BV9442" s="6"/>
      <c r="BW9442" s="6"/>
      <c r="BX9442" s="16"/>
      <c r="BY9442" s="16"/>
      <c r="BZ9442" s="16"/>
      <c r="CA9442" s="16"/>
      <c r="CB9442" s="14"/>
    </row>
    <row r="9443" spans="1:80" s="9" customFormat="1" x14ac:dyDescent="0.2">
      <c r="A9443" s="16"/>
      <c r="B9443" s="16"/>
      <c r="C9443" s="16"/>
      <c r="D9443" s="16"/>
      <c r="E9443" s="16"/>
      <c r="F9443" s="3"/>
      <c r="G9443" s="3"/>
      <c r="H9443" s="3"/>
      <c r="I9443" s="3"/>
      <c r="J9443" s="2"/>
      <c r="M9443" s="10"/>
      <c r="N9443" s="2"/>
      <c r="O9443" s="3"/>
      <c r="P9443" s="11"/>
      <c r="Q9443" s="16"/>
      <c r="R9443" s="4"/>
      <c r="S9443" s="12"/>
      <c r="T9443" s="16"/>
      <c r="U9443" s="4"/>
      <c r="V9443" s="3"/>
      <c r="W9443" s="3"/>
      <c r="X9443" s="3"/>
      <c r="Y9443" s="3"/>
      <c r="Z9443" s="3"/>
      <c r="AA9443" s="4"/>
      <c r="AB9443" s="4"/>
      <c r="AC9443" s="4"/>
      <c r="AD9443" s="4"/>
      <c r="AE9443" s="4"/>
      <c r="BA9443" s="13"/>
      <c r="BC9443" s="2"/>
      <c r="BD9443" s="2"/>
      <c r="BU9443" s="15"/>
      <c r="BV9443" s="6"/>
      <c r="BW9443" s="6"/>
      <c r="BX9443" s="16"/>
      <c r="BY9443" s="16"/>
      <c r="BZ9443" s="16"/>
      <c r="CA9443" s="16"/>
      <c r="CB9443" s="14"/>
    </row>
    <row r="9444" spans="1:80" s="9" customFormat="1" x14ac:dyDescent="0.2">
      <c r="A9444" s="16"/>
      <c r="B9444" s="16"/>
      <c r="C9444" s="16"/>
      <c r="D9444" s="16"/>
      <c r="E9444" s="16"/>
      <c r="F9444" s="3"/>
      <c r="G9444" s="3"/>
      <c r="H9444" s="3"/>
      <c r="I9444" s="3"/>
      <c r="J9444" s="2"/>
      <c r="M9444" s="10"/>
      <c r="N9444" s="2"/>
      <c r="O9444" s="3"/>
      <c r="P9444" s="11"/>
      <c r="Q9444" s="16"/>
      <c r="R9444" s="4"/>
      <c r="S9444" s="12"/>
      <c r="T9444" s="16"/>
      <c r="U9444" s="4"/>
      <c r="V9444" s="3"/>
      <c r="W9444" s="3"/>
      <c r="X9444" s="3"/>
      <c r="Y9444" s="3"/>
      <c r="Z9444" s="3"/>
      <c r="AA9444" s="4"/>
      <c r="AB9444" s="4"/>
      <c r="AC9444" s="4"/>
      <c r="AD9444" s="4"/>
      <c r="AE9444" s="4"/>
      <c r="BA9444" s="13"/>
      <c r="BC9444" s="2"/>
      <c r="BD9444" s="2"/>
      <c r="BU9444" s="15"/>
      <c r="BV9444" s="6"/>
      <c r="BW9444" s="6"/>
      <c r="BX9444" s="16"/>
      <c r="BY9444" s="16"/>
      <c r="BZ9444" s="16"/>
      <c r="CA9444" s="16"/>
      <c r="CB9444" s="14"/>
    </row>
    <row r="9445" spans="1:80" s="9" customFormat="1" x14ac:dyDescent="0.2">
      <c r="A9445" s="16"/>
      <c r="B9445" s="16"/>
      <c r="C9445" s="16"/>
      <c r="D9445" s="16"/>
      <c r="E9445" s="16"/>
      <c r="F9445" s="3"/>
      <c r="G9445" s="3"/>
      <c r="H9445" s="3"/>
      <c r="I9445" s="3"/>
      <c r="J9445" s="2"/>
      <c r="M9445" s="10"/>
      <c r="N9445" s="2"/>
      <c r="O9445" s="3"/>
      <c r="P9445" s="11"/>
      <c r="Q9445" s="16"/>
      <c r="R9445" s="4"/>
      <c r="S9445" s="12"/>
      <c r="T9445" s="16"/>
      <c r="U9445" s="4"/>
      <c r="V9445" s="3"/>
      <c r="W9445" s="3"/>
      <c r="X9445" s="3"/>
      <c r="Y9445" s="3"/>
      <c r="Z9445" s="3"/>
      <c r="AA9445" s="4"/>
      <c r="AB9445" s="4"/>
      <c r="AC9445" s="4"/>
      <c r="AD9445" s="4"/>
      <c r="AE9445" s="4"/>
      <c r="BA9445" s="13"/>
      <c r="BC9445" s="2"/>
      <c r="BD9445" s="2"/>
      <c r="BU9445" s="15"/>
      <c r="BV9445" s="6"/>
      <c r="BW9445" s="6"/>
      <c r="BX9445" s="16"/>
      <c r="BY9445" s="16"/>
      <c r="BZ9445" s="16"/>
      <c r="CA9445" s="16"/>
      <c r="CB9445" s="14"/>
    </row>
    <row r="9446" spans="1:80" s="9" customFormat="1" x14ac:dyDescent="0.2">
      <c r="A9446" s="16"/>
      <c r="B9446" s="16"/>
      <c r="C9446" s="16"/>
      <c r="D9446" s="16"/>
      <c r="E9446" s="16"/>
      <c r="F9446" s="3"/>
      <c r="G9446" s="3"/>
      <c r="H9446" s="3"/>
      <c r="I9446" s="3"/>
      <c r="J9446" s="2"/>
      <c r="M9446" s="10"/>
      <c r="N9446" s="2"/>
      <c r="O9446" s="3"/>
      <c r="P9446" s="11"/>
      <c r="Q9446" s="16"/>
      <c r="R9446" s="4"/>
      <c r="S9446" s="12"/>
      <c r="T9446" s="16"/>
      <c r="U9446" s="4"/>
      <c r="V9446" s="3"/>
      <c r="W9446" s="3"/>
      <c r="X9446" s="3"/>
      <c r="Y9446" s="3"/>
      <c r="Z9446" s="3"/>
      <c r="AA9446" s="4"/>
      <c r="AB9446" s="4"/>
      <c r="AC9446" s="4"/>
      <c r="AD9446" s="4"/>
      <c r="AE9446" s="4"/>
      <c r="BA9446" s="13"/>
      <c r="BC9446" s="2"/>
      <c r="BD9446" s="2"/>
      <c r="BU9446" s="15"/>
      <c r="BV9446" s="6"/>
      <c r="BW9446" s="6"/>
      <c r="BX9446" s="16"/>
      <c r="BY9446" s="16"/>
      <c r="BZ9446" s="16"/>
      <c r="CA9446" s="16"/>
      <c r="CB9446" s="14"/>
    </row>
    <row r="9447" spans="1:80" s="9" customFormat="1" x14ac:dyDescent="0.2">
      <c r="A9447" s="16"/>
      <c r="B9447" s="16"/>
      <c r="C9447" s="16"/>
      <c r="D9447" s="16"/>
      <c r="E9447" s="16"/>
      <c r="F9447" s="3"/>
      <c r="G9447" s="3"/>
      <c r="H9447" s="3"/>
      <c r="I9447" s="3"/>
      <c r="J9447" s="2"/>
      <c r="M9447" s="10"/>
      <c r="N9447" s="2"/>
      <c r="O9447" s="3"/>
      <c r="P9447" s="11"/>
      <c r="Q9447" s="16"/>
      <c r="R9447" s="4"/>
      <c r="S9447" s="12"/>
      <c r="T9447" s="16"/>
      <c r="U9447" s="4"/>
      <c r="V9447" s="3"/>
      <c r="W9447" s="3"/>
      <c r="X9447" s="3"/>
      <c r="Y9447" s="3"/>
      <c r="Z9447" s="3"/>
      <c r="AA9447" s="4"/>
      <c r="AB9447" s="4"/>
      <c r="AC9447" s="4"/>
      <c r="AD9447" s="4"/>
      <c r="AE9447" s="4"/>
      <c r="BA9447" s="13"/>
      <c r="BC9447" s="2"/>
      <c r="BD9447" s="2"/>
      <c r="BU9447" s="15"/>
      <c r="BV9447" s="6"/>
      <c r="BW9447" s="6"/>
      <c r="BX9447" s="16"/>
      <c r="BY9447" s="16"/>
      <c r="BZ9447" s="16"/>
      <c r="CA9447" s="16"/>
      <c r="CB9447" s="14"/>
    </row>
    <row r="9448" spans="1:80" s="9" customFormat="1" x14ac:dyDescent="0.2">
      <c r="A9448" s="16"/>
      <c r="B9448" s="16"/>
      <c r="C9448" s="16"/>
      <c r="D9448" s="16"/>
      <c r="E9448" s="16"/>
      <c r="F9448" s="3"/>
      <c r="G9448" s="3"/>
      <c r="H9448" s="3"/>
      <c r="I9448" s="3"/>
      <c r="J9448" s="2"/>
      <c r="M9448" s="10"/>
      <c r="N9448" s="2"/>
      <c r="O9448" s="3"/>
      <c r="P9448" s="11"/>
      <c r="Q9448" s="16"/>
      <c r="R9448" s="4"/>
      <c r="S9448" s="12"/>
      <c r="T9448" s="16"/>
      <c r="U9448" s="4"/>
      <c r="V9448" s="3"/>
      <c r="W9448" s="3"/>
      <c r="X9448" s="3"/>
      <c r="Y9448" s="3"/>
      <c r="Z9448" s="3"/>
      <c r="AA9448" s="4"/>
      <c r="AB9448" s="4"/>
      <c r="AC9448" s="4"/>
      <c r="AD9448" s="4"/>
      <c r="AE9448" s="4"/>
      <c r="BA9448" s="13"/>
      <c r="BC9448" s="2"/>
      <c r="BD9448" s="2"/>
      <c r="BU9448" s="15"/>
      <c r="BV9448" s="6"/>
      <c r="BW9448" s="6"/>
      <c r="BX9448" s="16"/>
      <c r="BY9448" s="16"/>
      <c r="BZ9448" s="16"/>
      <c r="CA9448" s="16"/>
      <c r="CB9448" s="14"/>
    </row>
    <row r="9449" spans="1:80" s="9" customFormat="1" x14ac:dyDescent="0.2">
      <c r="A9449" s="16"/>
      <c r="B9449" s="16"/>
      <c r="C9449" s="16"/>
      <c r="D9449" s="16"/>
      <c r="E9449" s="16"/>
      <c r="F9449" s="3"/>
      <c r="G9449" s="3"/>
      <c r="H9449" s="3"/>
      <c r="I9449" s="3"/>
      <c r="J9449" s="2"/>
      <c r="M9449" s="10"/>
      <c r="N9449" s="2"/>
      <c r="O9449" s="3"/>
      <c r="P9449" s="11"/>
      <c r="Q9449" s="16"/>
      <c r="R9449" s="4"/>
      <c r="S9449" s="12"/>
      <c r="T9449" s="16"/>
      <c r="U9449" s="4"/>
      <c r="V9449" s="3"/>
      <c r="W9449" s="3"/>
      <c r="X9449" s="3"/>
      <c r="Y9449" s="3"/>
      <c r="Z9449" s="3"/>
      <c r="AA9449" s="4"/>
      <c r="AB9449" s="4"/>
      <c r="AC9449" s="4"/>
      <c r="AD9449" s="4"/>
      <c r="AE9449" s="4"/>
      <c r="BA9449" s="13"/>
      <c r="BC9449" s="2"/>
      <c r="BD9449" s="2"/>
      <c r="BU9449" s="15"/>
      <c r="BV9449" s="6"/>
      <c r="BW9449" s="6"/>
      <c r="BX9449" s="16"/>
      <c r="BY9449" s="16"/>
      <c r="BZ9449" s="16"/>
      <c r="CA9449" s="16"/>
      <c r="CB9449" s="14"/>
    </row>
    <row r="9450" spans="1:80" s="9" customFormat="1" x14ac:dyDescent="0.2">
      <c r="A9450" s="16"/>
      <c r="B9450" s="16"/>
      <c r="C9450" s="16"/>
      <c r="D9450" s="16"/>
      <c r="E9450" s="16"/>
      <c r="F9450" s="3"/>
      <c r="G9450" s="3"/>
      <c r="H9450" s="3"/>
      <c r="I9450" s="3"/>
      <c r="J9450" s="2"/>
      <c r="M9450" s="10"/>
      <c r="N9450" s="2"/>
      <c r="O9450" s="3"/>
      <c r="P9450" s="11"/>
      <c r="Q9450" s="16"/>
      <c r="R9450" s="4"/>
      <c r="S9450" s="12"/>
      <c r="T9450" s="16"/>
      <c r="U9450" s="4"/>
      <c r="V9450" s="3"/>
      <c r="W9450" s="3"/>
      <c r="X9450" s="3"/>
      <c r="Y9450" s="3"/>
      <c r="Z9450" s="3"/>
      <c r="AA9450" s="4"/>
      <c r="AB9450" s="4"/>
      <c r="AC9450" s="4"/>
      <c r="AD9450" s="4"/>
      <c r="AE9450" s="4"/>
      <c r="BA9450" s="13"/>
      <c r="BC9450" s="2"/>
      <c r="BD9450" s="2"/>
      <c r="BU9450" s="15"/>
      <c r="BV9450" s="6"/>
      <c r="BW9450" s="6"/>
      <c r="BX9450" s="16"/>
      <c r="BY9450" s="16"/>
      <c r="BZ9450" s="16"/>
      <c r="CA9450" s="16"/>
      <c r="CB9450" s="14"/>
    </row>
    <row r="9451" spans="1:80" s="9" customFormat="1" x14ac:dyDescent="0.2">
      <c r="A9451" s="16"/>
      <c r="B9451" s="16"/>
      <c r="C9451" s="16"/>
      <c r="D9451" s="16"/>
      <c r="E9451" s="16"/>
      <c r="F9451" s="3"/>
      <c r="G9451" s="3"/>
      <c r="H9451" s="3"/>
      <c r="I9451" s="3"/>
      <c r="J9451" s="2"/>
      <c r="M9451" s="10"/>
      <c r="N9451" s="2"/>
      <c r="O9451" s="3"/>
      <c r="P9451" s="11"/>
      <c r="Q9451" s="16"/>
      <c r="R9451" s="4"/>
      <c r="S9451" s="12"/>
      <c r="T9451" s="16"/>
      <c r="U9451" s="4"/>
      <c r="V9451" s="3"/>
      <c r="W9451" s="3"/>
      <c r="X9451" s="3"/>
      <c r="Y9451" s="3"/>
      <c r="Z9451" s="3"/>
      <c r="AA9451" s="4"/>
      <c r="AB9451" s="4"/>
      <c r="AC9451" s="4"/>
      <c r="AD9451" s="4"/>
      <c r="AE9451" s="4"/>
      <c r="BA9451" s="13"/>
      <c r="BC9451" s="2"/>
      <c r="BD9451" s="2"/>
      <c r="BU9451" s="15"/>
      <c r="BV9451" s="6"/>
      <c r="BW9451" s="6"/>
      <c r="BX9451" s="16"/>
      <c r="BY9451" s="16"/>
      <c r="BZ9451" s="16"/>
      <c r="CA9451" s="16"/>
      <c r="CB9451" s="14"/>
    </row>
    <row r="9452" spans="1:80" s="9" customFormat="1" x14ac:dyDescent="0.2">
      <c r="A9452" s="16"/>
      <c r="B9452" s="16"/>
      <c r="C9452" s="16"/>
      <c r="D9452" s="16"/>
      <c r="E9452" s="16"/>
      <c r="F9452" s="3"/>
      <c r="G9452" s="3"/>
      <c r="H9452" s="3"/>
      <c r="I9452" s="3"/>
      <c r="J9452" s="2"/>
      <c r="M9452" s="10"/>
      <c r="N9452" s="2"/>
      <c r="O9452" s="3"/>
      <c r="P9452" s="11"/>
      <c r="Q9452" s="16"/>
      <c r="R9452" s="4"/>
      <c r="S9452" s="12"/>
      <c r="T9452" s="16"/>
      <c r="U9452" s="4"/>
      <c r="V9452" s="3"/>
      <c r="W9452" s="3"/>
      <c r="X9452" s="3"/>
      <c r="Y9452" s="3"/>
      <c r="Z9452" s="3"/>
      <c r="AA9452" s="4"/>
      <c r="AB9452" s="4"/>
      <c r="AC9452" s="4"/>
      <c r="AD9452" s="4"/>
      <c r="AE9452" s="4"/>
      <c r="BA9452" s="13"/>
      <c r="BC9452" s="2"/>
      <c r="BD9452" s="2"/>
      <c r="BU9452" s="15"/>
      <c r="BV9452" s="6"/>
      <c r="BW9452" s="6"/>
      <c r="BX9452" s="16"/>
      <c r="BY9452" s="16"/>
      <c r="BZ9452" s="16"/>
      <c r="CA9452" s="16"/>
      <c r="CB9452" s="14"/>
    </row>
    <row r="9453" spans="1:80" s="9" customFormat="1" x14ac:dyDescent="0.2">
      <c r="A9453" s="16"/>
      <c r="B9453" s="16"/>
      <c r="C9453" s="16"/>
      <c r="D9453" s="16"/>
      <c r="E9453" s="16"/>
      <c r="F9453" s="3"/>
      <c r="G9453" s="3"/>
      <c r="H9453" s="3"/>
      <c r="I9453" s="3"/>
      <c r="J9453" s="2"/>
      <c r="M9453" s="10"/>
      <c r="N9453" s="2"/>
      <c r="O9453" s="3"/>
      <c r="P9453" s="11"/>
      <c r="Q9453" s="16"/>
      <c r="R9453" s="4"/>
      <c r="S9453" s="12"/>
      <c r="T9453" s="16"/>
      <c r="U9453" s="4"/>
      <c r="V9453" s="3"/>
      <c r="W9453" s="3"/>
      <c r="X9453" s="3"/>
      <c r="Y9453" s="3"/>
      <c r="Z9453" s="3"/>
      <c r="AA9453" s="4"/>
      <c r="AB9453" s="4"/>
      <c r="AC9453" s="4"/>
      <c r="AD9453" s="4"/>
      <c r="AE9453" s="4"/>
      <c r="BA9453" s="13"/>
      <c r="BC9453" s="2"/>
      <c r="BD9453" s="2"/>
      <c r="BU9453" s="15"/>
      <c r="BV9453" s="6"/>
      <c r="BW9453" s="6"/>
      <c r="BX9453" s="16"/>
      <c r="BY9453" s="16"/>
      <c r="BZ9453" s="16"/>
      <c r="CA9453" s="16"/>
      <c r="CB9453" s="14"/>
    </row>
    <row r="9454" spans="1:80" s="9" customFormat="1" x14ac:dyDescent="0.2">
      <c r="A9454" s="16"/>
      <c r="B9454" s="16"/>
      <c r="C9454" s="16"/>
      <c r="D9454" s="16"/>
      <c r="E9454" s="16"/>
      <c r="F9454" s="3"/>
      <c r="G9454" s="3"/>
      <c r="H9454" s="3"/>
      <c r="I9454" s="3"/>
      <c r="J9454" s="2"/>
      <c r="M9454" s="10"/>
      <c r="N9454" s="2"/>
      <c r="O9454" s="3"/>
      <c r="P9454" s="11"/>
      <c r="Q9454" s="16"/>
      <c r="R9454" s="4"/>
      <c r="S9454" s="12"/>
      <c r="T9454" s="16"/>
      <c r="U9454" s="4"/>
      <c r="V9454" s="3"/>
      <c r="W9454" s="3"/>
      <c r="X9454" s="3"/>
      <c r="Y9454" s="3"/>
      <c r="Z9454" s="3"/>
      <c r="AA9454" s="4"/>
      <c r="AB9454" s="4"/>
      <c r="AC9454" s="4"/>
      <c r="AD9454" s="4"/>
      <c r="AE9454" s="4"/>
      <c r="BA9454" s="13"/>
      <c r="BC9454" s="2"/>
      <c r="BD9454" s="2"/>
      <c r="BU9454" s="15"/>
      <c r="BV9454" s="6"/>
      <c r="BW9454" s="6"/>
      <c r="BX9454" s="16"/>
      <c r="BY9454" s="16"/>
      <c r="BZ9454" s="16"/>
      <c r="CA9454" s="16"/>
      <c r="CB9454" s="14"/>
    </row>
    <row r="9455" spans="1:80" s="9" customFormat="1" x14ac:dyDescent="0.2">
      <c r="A9455" s="16"/>
      <c r="B9455" s="16"/>
      <c r="C9455" s="16"/>
      <c r="D9455" s="16"/>
      <c r="E9455" s="16"/>
      <c r="F9455" s="3"/>
      <c r="G9455" s="3"/>
      <c r="H9455" s="3"/>
      <c r="I9455" s="3"/>
      <c r="J9455" s="2"/>
      <c r="M9455" s="10"/>
      <c r="N9455" s="2"/>
      <c r="O9455" s="3"/>
      <c r="P9455" s="11"/>
      <c r="Q9455" s="16"/>
      <c r="R9455" s="4"/>
      <c r="S9455" s="12"/>
      <c r="T9455" s="16"/>
      <c r="U9455" s="4"/>
      <c r="V9455" s="3"/>
      <c r="W9455" s="3"/>
      <c r="X9455" s="3"/>
      <c r="Y9455" s="3"/>
      <c r="Z9455" s="3"/>
      <c r="AA9455" s="4"/>
      <c r="AB9455" s="4"/>
      <c r="AC9455" s="4"/>
      <c r="AD9455" s="4"/>
      <c r="AE9455" s="4"/>
      <c r="BA9455" s="13"/>
      <c r="BC9455" s="2"/>
      <c r="BD9455" s="2"/>
      <c r="BU9455" s="15"/>
      <c r="BV9455" s="6"/>
      <c r="BW9455" s="6"/>
      <c r="BX9455" s="16"/>
      <c r="BY9455" s="16"/>
      <c r="BZ9455" s="16"/>
      <c r="CA9455" s="16"/>
      <c r="CB9455" s="14"/>
    </row>
    <row r="9456" spans="1:80" s="9" customFormat="1" x14ac:dyDescent="0.2">
      <c r="A9456" s="16"/>
      <c r="B9456" s="16"/>
      <c r="C9456" s="16"/>
      <c r="D9456" s="16"/>
      <c r="E9456" s="16"/>
      <c r="F9456" s="3"/>
      <c r="G9456" s="3"/>
      <c r="H9456" s="3"/>
      <c r="I9456" s="3"/>
      <c r="J9456" s="2"/>
      <c r="M9456" s="10"/>
      <c r="N9456" s="2"/>
      <c r="O9456" s="3"/>
      <c r="P9456" s="11"/>
      <c r="Q9456" s="16"/>
      <c r="R9456" s="4"/>
      <c r="S9456" s="12"/>
      <c r="T9456" s="16"/>
      <c r="U9456" s="4"/>
      <c r="V9456" s="3"/>
      <c r="W9456" s="3"/>
      <c r="X9456" s="3"/>
      <c r="Y9456" s="3"/>
      <c r="Z9456" s="3"/>
      <c r="AA9456" s="4"/>
      <c r="AB9456" s="4"/>
      <c r="AC9456" s="4"/>
      <c r="AD9456" s="4"/>
      <c r="AE9456" s="4"/>
      <c r="BA9456" s="13"/>
      <c r="BC9456" s="2"/>
      <c r="BD9456" s="2"/>
      <c r="BU9456" s="15"/>
      <c r="BV9456" s="6"/>
      <c r="BW9456" s="6"/>
      <c r="BX9456" s="16"/>
      <c r="BY9456" s="16"/>
      <c r="BZ9456" s="16"/>
      <c r="CA9456" s="16"/>
      <c r="CB9456" s="14"/>
    </row>
    <row r="9457" spans="1:80" s="9" customFormat="1" x14ac:dyDescent="0.2">
      <c r="A9457" s="16"/>
      <c r="B9457" s="16"/>
      <c r="C9457" s="16"/>
      <c r="D9457" s="16"/>
      <c r="E9457" s="16"/>
      <c r="F9457" s="3"/>
      <c r="G9457" s="3"/>
      <c r="H9457" s="3"/>
      <c r="I9457" s="3"/>
      <c r="J9457" s="2"/>
      <c r="M9457" s="10"/>
      <c r="N9457" s="2"/>
      <c r="O9457" s="3"/>
      <c r="P9457" s="11"/>
      <c r="Q9457" s="16"/>
      <c r="R9457" s="4"/>
      <c r="S9457" s="12"/>
      <c r="T9457" s="16"/>
      <c r="U9457" s="4"/>
      <c r="V9457" s="3"/>
      <c r="W9457" s="3"/>
      <c r="X9457" s="3"/>
      <c r="Y9457" s="3"/>
      <c r="Z9457" s="3"/>
      <c r="AA9457" s="4"/>
      <c r="AB9457" s="4"/>
      <c r="AC9457" s="4"/>
      <c r="AD9457" s="4"/>
      <c r="AE9457" s="4"/>
      <c r="BA9457" s="13"/>
      <c r="BC9457" s="2"/>
      <c r="BD9457" s="2"/>
      <c r="BU9457" s="15"/>
      <c r="BV9457" s="6"/>
      <c r="BW9457" s="6"/>
      <c r="BX9457" s="16"/>
      <c r="BY9457" s="16"/>
      <c r="BZ9457" s="16"/>
      <c r="CA9457" s="16"/>
      <c r="CB9457" s="14"/>
    </row>
    <row r="9458" spans="1:80" s="9" customFormat="1" x14ac:dyDescent="0.2">
      <c r="A9458" s="16"/>
      <c r="B9458" s="16"/>
      <c r="C9458" s="16"/>
      <c r="D9458" s="16"/>
      <c r="E9458" s="16"/>
      <c r="F9458" s="3"/>
      <c r="G9458" s="3"/>
      <c r="H9458" s="3"/>
      <c r="I9458" s="3"/>
      <c r="J9458" s="2"/>
      <c r="M9458" s="10"/>
      <c r="N9458" s="2"/>
      <c r="O9458" s="3"/>
      <c r="P9458" s="11"/>
      <c r="Q9458" s="16"/>
      <c r="R9458" s="4"/>
      <c r="S9458" s="12"/>
      <c r="T9458" s="16"/>
      <c r="U9458" s="4"/>
      <c r="V9458" s="3"/>
      <c r="W9458" s="3"/>
      <c r="X9458" s="3"/>
      <c r="Y9458" s="3"/>
      <c r="Z9458" s="3"/>
      <c r="AA9458" s="4"/>
      <c r="AB9458" s="4"/>
      <c r="AC9458" s="4"/>
      <c r="AD9458" s="4"/>
      <c r="AE9458" s="4"/>
      <c r="BA9458" s="13"/>
      <c r="BC9458" s="2"/>
      <c r="BD9458" s="2"/>
      <c r="BU9458" s="15"/>
      <c r="BV9458" s="6"/>
      <c r="BW9458" s="6"/>
      <c r="BX9458" s="16"/>
      <c r="BY9458" s="16"/>
      <c r="BZ9458" s="16"/>
      <c r="CA9458" s="16"/>
      <c r="CB9458" s="14"/>
    </row>
    <row r="9459" spans="1:80" s="9" customFormat="1" x14ac:dyDescent="0.2">
      <c r="A9459" s="16"/>
      <c r="B9459" s="16"/>
      <c r="C9459" s="16"/>
      <c r="D9459" s="16"/>
      <c r="E9459" s="16"/>
      <c r="F9459" s="3"/>
      <c r="G9459" s="3"/>
      <c r="H9459" s="3"/>
      <c r="I9459" s="3"/>
      <c r="J9459" s="2"/>
      <c r="M9459" s="10"/>
      <c r="N9459" s="2"/>
      <c r="O9459" s="3"/>
      <c r="P9459" s="11"/>
      <c r="Q9459" s="16"/>
      <c r="R9459" s="4"/>
      <c r="S9459" s="12"/>
      <c r="T9459" s="16"/>
      <c r="U9459" s="4"/>
      <c r="V9459" s="3"/>
      <c r="W9459" s="3"/>
      <c r="X9459" s="3"/>
      <c r="Y9459" s="3"/>
      <c r="Z9459" s="3"/>
      <c r="AA9459" s="4"/>
      <c r="AB9459" s="4"/>
      <c r="AC9459" s="4"/>
      <c r="AD9459" s="4"/>
      <c r="AE9459" s="4"/>
      <c r="BA9459" s="13"/>
      <c r="BC9459" s="2"/>
      <c r="BD9459" s="2"/>
      <c r="BU9459" s="15"/>
      <c r="BV9459" s="6"/>
      <c r="BW9459" s="6"/>
      <c r="BX9459" s="16"/>
      <c r="BY9459" s="16"/>
      <c r="BZ9459" s="16"/>
      <c r="CA9459" s="16"/>
      <c r="CB9459" s="14"/>
    </row>
    <row r="9460" spans="1:80" s="9" customFormat="1" x14ac:dyDescent="0.2">
      <c r="A9460" s="16"/>
      <c r="B9460" s="16"/>
      <c r="C9460" s="16"/>
      <c r="D9460" s="16"/>
      <c r="E9460" s="16"/>
      <c r="F9460" s="3"/>
      <c r="G9460" s="3"/>
      <c r="H9460" s="3"/>
      <c r="I9460" s="3"/>
      <c r="J9460" s="2"/>
      <c r="M9460" s="10"/>
      <c r="N9460" s="2"/>
      <c r="O9460" s="3"/>
      <c r="P9460" s="11"/>
      <c r="Q9460" s="16"/>
      <c r="R9460" s="4"/>
      <c r="S9460" s="12"/>
      <c r="T9460" s="16"/>
      <c r="U9460" s="4"/>
      <c r="V9460" s="3"/>
      <c r="W9460" s="3"/>
      <c r="X9460" s="3"/>
      <c r="Y9460" s="3"/>
      <c r="Z9460" s="3"/>
      <c r="AA9460" s="4"/>
      <c r="AB9460" s="4"/>
      <c r="AC9460" s="4"/>
      <c r="AD9460" s="4"/>
      <c r="AE9460" s="4"/>
      <c r="BA9460" s="13"/>
      <c r="BC9460" s="2"/>
      <c r="BD9460" s="2"/>
      <c r="BU9460" s="15"/>
      <c r="BV9460" s="6"/>
      <c r="BW9460" s="6"/>
      <c r="BX9460" s="16"/>
      <c r="BY9460" s="16"/>
      <c r="BZ9460" s="16"/>
      <c r="CA9460" s="16"/>
      <c r="CB9460" s="14"/>
    </row>
    <row r="9461" spans="1:80" s="9" customFormat="1" x14ac:dyDescent="0.2">
      <c r="A9461" s="16"/>
      <c r="B9461" s="16"/>
      <c r="C9461" s="16"/>
      <c r="D9461" s="16"/>
      <c r="E9461" s="16"/>
      <c r="F9461" s="3"/>
      <c r="G9461" s="3"/>
      <c r="H9461" s="3"/>
      <c r="I9461" s="3"/>
      <c r="J9461" s="2"/>
      <c r="M9461" s="10"/>
      <c r="N9461" s="2"/>
      <c r="O9461" s="3"/>
      <c r="P9461" s="11"/>
      <c r="Q9461" s="16"/>
      <c r="R9461" s="4"/>
      <c r="S9461" s="12"/>
      <c r="T9461" s="16"/>
      <c r="U9461" s="4"/>
      <c r="V9461" s="3"/>
      <c r="W9461" s="3"/>
      <c r="X9461" s="3"/>
      <c r="Y9461" s="3"/>
      <c r="Z9461" s="3"/>
      <c r="AA9461" s="4"/>
      <c r="AB9461" s="4"/>
      <c r="AC9461" s="4"/>
      <c r="AD9461" s="4"/>
      <c r="AE9461" s="4"/>
      <c r="BA9461" s="13"/>
      <c r="BC9461" s="2"/>
      <c r="BD9461" s="2"/>
      <c r="BU9461" s="15"/>
      <c r="BV9461" s="6"/>
      <c r="BW9461" s="6"/>
      <c r="BX9461" s="16"/>
      <c r="BY9461" s="16"/>
      <c r="BZ9461" s="16"/>
      <c r="CA9461" s="16"/>
      <c r="CB9461" s="14"/>
    </row>
    <row r="9462" spans="1:80" s="9" customFormat="1" x14ac:dyDescent="0.2">
      <c r="A9462" s="16"/>
      <c r="B9462" s="16"/>
      <c r="C9462" s="16"/>
      <c r="D9462" s="16"/>
      <c r="E9462" s="16"/>
      <c r="F9462" s="3"/>
      <c r="G9462" s="3"/>
      <c r="H9462" s="3"/>
      <c r="I9462" s="3"/>
      <c r="J9462" s="2"/>
      <c r="M9462" s="10"/>
      <c r="N9462" s="2"/>
      <c r="O9462" s="3"/>
      <c r="P9462" s="11"/>
      <c r="Q9462" s="16"/>
      <c r="R9462" s="4"/>
      <c r="S9462" s="12"/>
      <c r="T9462" s="16"/>
      <c r="U9462" s="4"/>
      <c r="V9462" s="3"/>
      <c r="W9462" s="3"/>
      <c r="X9462" s="3"/>
      <c r="Y9462" s="3"/>
      <c r="Z9462" s="3"/>
      <c r="AA9462" s="4"/>
      <c r="AB9462" s="4"/>
      <c r="AC9462" s="4"/>
      <c r="AD9462" s="4"/>
      <c r="AE9462" s="4"/>
      <c r="BA9462" s="13"/>
      <c r="BC9462" s="2"/>
      <c r="BD9462" s="2"/>
      <c r="BU9462" s="15"/>
      <c r="BV9462" s="6"/>
      <c r="BW9462" s="6"/>
      <c r="BX9462" s="16"/>
      <c r="BY9462" s="16"/>
      <c r="BZ9462" s="16"/>
      <c r="CA9462" s="16"/>
      <c r="CB9462" s="14"/>
    </row>
    <row r="9463" spans="1:80" s="9" customFormat="1" x14ac:dyDescent="0.2">
      <c r="A9463" s="16"/>
      <c r="B9463" s="16"/>
      <c r="C9463" s="16"/>
      <c r="D9463" s="16"/>
      <c r="E9463" s="16"/>
      <c r="F9463" s="3"/>
      <c r="G9463" s="3"/>
      <c r="H9463" s="3"/>
      <c r="I9463" s="3"/>
      <c r="J9463" s="2"/>
      <c r="M9463" s="10"/>
      <c r="N9463" s="2"/>
      <c r="O9463" s="3"/>
      <c r="P9463" s="11"/>
      <c r="Q9463" s="16"/>
      <c r="R9463" s="4"/>
      <c r="S9463" s="12"/>
      <c r="T9463" s="16"/>
      <c r="U9463" s="4"/>
      <c r="V9463" s="3"/>
      <c r="W9463" s="3"/>
      <c r="X9463" s="3"/>
      <c r="Y9463" s="3"/>
      <c r="Z9463" s="3"/>
      <c r="AA9463" s="4"/>
      <c r="AB9463" s="4"/>
      <c r="AC9463" s="4"/>
      <c r="AD9463" s="4"/>
      <c r="AE9463" s="4"/>
      <c r="BA9463" s="13"/>
      <c r="BC9463" s="2"/>
      <c r="BD9463" s="2"/>
      <c r="BU9463" s="15"/>
      <c r="BV9463" s="6"/>
      <c r="BW9463" s="6"/>
      <c r="BX9463" s="16"/>
      <c r="BY9463" s="16"/>
      <c r="BZ9463" s="16"/>
      <c r="CA9463" s="16"/>
      <c r="CB9463" s="14"/>
    </row>
    <row r="9464" spans="1:80" s="9" customFormat="1" x14ac:dyDescent="0.2">
      <c r="A9464" s="16"/>
      <c r="B9464" s="16"/>
      <c r="C9464" s="16"/>
      <c r="D9464" s="16"/>
      <c r="E9464" s="16"/>
      <c r="F9464" s="3"/>
      <c r="G9464" s="3"/>
      <c r="H9464" s="3"/>
      <c r="I9464" s="3"/>
      <c r="J9464" s="2"/>
      <c r="M9464" s="10"/>
      <c r="N9464" s="2"/>
      <c r="O9464" s="3"/>
      <c r="P9464" s="11"/>
      <c r="Q9464" s="16"/>
      <c r="R9464" s="4"/>
      <c r="S9464" s="12"/>
      <c r="T9464" s="16"/>
      <c r="U9464" s="4"/>
      <c r="V9464" s="3"/>
      <c r="W9464" s="3"/>
      <c r="X9464" s="3"/>
      <c r="Y9464" s="3"/>
      <c r="Z9464" s="3"/>
      <c r="AA9464" s="4"/>
      <c r="AB9464" s="4"/>
      <c r="AC9464" s="4"/>
      <c r="AD9464" s="4"/>
      <c r="AE9464" s="4"/>
      <c r="BA9464" s="13"/>
      <c r="BC9464" s="2"/>
      <c r="BD9464" s="2"/>
      <c r="BU9464" s="15"/>
      <c r="BV9464" s="6"/>
      <c r="BW9464" s="6"/>
      <c r="BX9464" s="16"/>
      <c r="BY9464" s="16"/>
      <c r="BZ9464" s="16"/>
      <c r="CA9464" s="16"/>
      <c r="CB9464" s="14"/>
    </row>
    <row r="9465" spans="1:80" s="9" customFormat="1" x14ac:dyDescent="0.2">
      <c r="A9465" s="16"/>
      <c r="B9465" s="16"/>
      <c r="C9465" s="16"/>
      <c r="D9465" s="16"/>
      <c r="E9465" s="16"/>
      <c r="F9465" s="3"/>
      <c r="G9465" s="3"/>
      <c r="H9465" s="3"/>
      <c r="I9465" s="3"/>
      <c r="J9465" s="2"/>
      <c r="M9465" s="10"/>
      <c r="N9465" s="2"/>
      <c r="O9465" s="3"/>
      <c r="P9465" s="11"/>
      <c r="Q9465" s="16"/>
      <c r="R9465" s="4"/>
      <c r="S9465" s="12"/>
      <c r="T9465" s="16"/>
      <c r="U9465" s="4"/>
      <c r="V9465" s="3"/>
      <c r="W9465" s="3"/>
      <c r="X9465" s="3"/>
      <c r="Y9465" s="3"/>
      <c r="Z9465" s="3"/>
      <c r="AA9465" s="4"/>
      <c r="AB9465" s="4"/>
      <c r="AC9465" s="4"/>
      <c r="AD9465" s="4"/>
      <c r="AE9465" s="4"/>
      <c r="BA9465" s="13"/>
      <c r="BC9465" s="2"/>
      <c r="BD9465" s="2"/>
      <c r="BU9465" s="15"/>
      <c r="BV9465" s="6"/>
      <c r="BW9465" s="6"/>
      <c r="BX9465" s="16"/>
      <c r="BY9465" s="16"/>
      <c r="BZ9465" s="16"/>
      <c r="CA9465" s="16"/>
      <c r="CB9465" s="14"/>
    </row>
    <row r="9466" spans="1:80" s="9" customFormat="1" x14ac:dyDescent="0.2">
      <c r="A9466" s="16"/>
      <c r="B9466" s="16"/>
      <c r="C9466" s="16"/>
      <c r="D9466" s="16"/>
      <c r="E9466" s="16"/>
      <c r="F9466" s="3"/>
      <c r="G9466" s="3"/>
      <c r="H9466" s="3"/>
      <c r="I9466" s="3"/>
      <c r="J9466" s="2"/>
      <c r="M9466" s="10"/>
      <c r="N9466" s="2"/>
      <c r="O9466" s="3"/>
      <c r="P9466" s="11"/>
      <c r="Q9466" s="16"/>
      <c r="R9466" s="4"/>
      <c r="S9466" s="12"/>
      <c r="T9466" s="16"/>
      <c r="U9466" s="4"/>
      <c r="V9466" s="3"/>
      <c r="W9466" s="3"/>
      <c r="X9466" s="3"/>
      <c r="Y9466" s="3"/>
      <c r="Z9466" s="3"/>
      <c r="AA9466" s="4"/>
      <c r="AB9466" s="4"/>
      <c r="AC9466" s="4"/>
      <c r="AD9466" s="4"/>
      <c r="AE9466" s="4"/>
      <c r="BA9466" s="13"/>
      <c r="BC9466" s="2"/>
      <c r="BD9466" s="2"/>
      <c r="BU9466" s="15"/>
      <c r="BV9466" s="6"/>
      <c r="BW9466" s="6"/>
      <c r="BX9466" s="16"/>
      <c r="BY9466" s="16"/>
      <c r="BZ9466" s="16"/>
      <c r="CA9466" s="16"/>
      <c r="CB9466" s="14"/>
    </row>
    <row r="9467" spans="1:80" s="9" customFormat="1" x14ac:dyDescent="0.2">
      <c r="A9467" s="16"/>
      <c r="B9467" s="16"/>
      <c r="C9467" s="16"/>
      <c r="D9467" s="16"/>
      <c r="E9467" s="16"/>
      <c r="F9467" s="3"/>
      <c r="G9467" s="3"/>
      <c r="H9467" s="3"/>
      <c r="I9467" s="3"/>
      <c r="J9467" s="2"/>
      <c r="M9467" s="10"/>
      <c r="N9467" s="2"/>
      <c r="O9467" s="3"/>
      <c r="P9467" s="11"/>
      <c r="Q9467" s="16"/>
      <c r="R9467" s="4"/>
      <c r="S9467" s="12"/>
      <c r="T9467" s="16"/>
      <c r="U9467" s="4"/>
      <c r="V9467" s="3"/>
      <c r="W9467" s="3"/>
      <c r="X9467" s="3"/>
      <c r="Y9467" s="3"/>
      <c r="Z9467" s="3"/>
      <c r="AA9467" s="4"/>
      <c r="AB9467" s="4"/>
      <c r="AC9467" s="4"/>
      <c r="AD9467" s="4"/>
      <c r="AE9467" s="4"/>
      <c r="BA9467" s="13"/>
      <c r="BC9467" s="2"/>
      <c r="BD9467" s="2"/>
      <c r="BU9467" s="15"/>
      <c r="BV9467" s="6"/>
      <c r="BW9467" s="6"/>
      <c r="BX9467" s="16"/>
      <c r="BY9467" s="16"/>
      <c r="BZ9467" s="16"/>
      <c r="CA9467" s="16"/>
      <c r="CB9467" s="14"/>
    </row>
    <row r="9468" spans="1:80" s="9" customFormat="1" x14ac:dyDescent="0.2">
      <c r="A9468" s="16"/>
      <c r="B9468" s="16"/>
      <c r="C9468" s="16"/>
      <c r="D9468" s="16"/>
      <c r="E9468" s="16"/>
      <c r="F9468" s="3"/>
      <c r="G9468" s="3"/>
      <c r="H9468" s="3"/>
      <c r="I9468" s="3"/>
      <c r="J9468" s="2"/>
      <c r="M9468" s="10"/>
      <c r="N9468" s="2"/>
      <c r="O9468" s="3"/>
      <c r="P9468" s="11"/>
      <c r="Q9468" s="16"/>
      <c r="R9468" s="4"/>
      <c r="S9468" s="12"/>
      <c r="T9468" s="16"/>
      <c r="U9468" s="4"/>
      <c r="V9468" s="3"/>
      <c r="W9468" s="3"/>
      <c r="X9468" s="3"/>
      <c r="Y9468" s="3"/>
      <c r="Z9468" s="3"/>
      <c r="AA9468" s="4"/>
      <c r="AB9468" s="4"/>
      <c r="AC9468" s="4"/>
      <c r="AD9468" s="4"/>
      <c r="AE9468" s="4"/>
      <c r="BA9468" s="13"/>
      <c r="BC9468" s="2"/>
      <c r="BD9468" s="2"/>
      <c r="BU9468" s="15"/>
      <c r="BV9468" s="6"/>
      <c r="BW9468" s="6"/>
      <c r="BX9468" s="16"/>
      <c r="BY9468" s="16"/>
      <c r="BZ9468" s="16"/>
      <c r="CA9468" s="16"/>
      <c r="CB9468" s="14"/>
    </row>
    <row r="9469" spans="1:80" s="9" customFormat="1" x14ac:dyDescent="0.2">
      <c r="A9469" s="16"/>
      <c r="B9469" s="16"/>
      <c r="C9469" s="16"/>
      <c r="D9469" s="16"/>
      <c r="E9469" s="16"/>
      <c r="F9469" s="3"/>
      <c r="G9469" s="3"/>
      <c r="H9469" s="3"/>
      <c r="I9469" s="3"/>
      <c r="J9469" s="2"/>
      <c r="M9469" s="10"/>
      <c r="N9469" s="2"/>
      <c r="O9469" s="3"/>
      <c r="P9469" s="11"/>
      <c r="Q9469" s="16"/>
      <c r="R9469" s="4"/>
      <c r="S9469" s="12"/>
      <c r="T9469" s="16"/>
      <c r="U9469" s="4"/>
      <c r="V9469" s="3"/>
      <c r="W9469" s="3"/>
      <c r="X9469" s="3"/>
      <c r="Y9469" s="3"/>
      <c r="Z9469" s="3"/>
      <c r="AA9469" s="4"/>
      <c r="AB9469" s="4"/>
      <c r="AC9469" s="4"/>
      <c r="AD9469" s="4"/>
      <c r="AE9469" s="4"/>
      <c r="BA9469" s="13"/>
      <c r="BC9469" s="2"/>
      <c r="BD9469" s="2"/>
      <c r="BU9469" s="15"/>
      <c r="BV9469" s="6"/>
      <c r="BW9469" s="6"/>
      <c r="BX9469" s="16"/>
      <c r="BY9469" s="16"/>
      <c r="BZ9469" s="16"/>
      <c r="CA9469" s="16"/>
      <c r="CB9469" s="14"/>
    </row>
    <row r="9470" spans="1:80" s="9" customFormat="1" x14ac:dyDescent="0.2">
      <c r="A9470" s="16"/>
      <c r="B9470" s="16"/>
      <c r="C9470" s="16"/>
      <c r="D9470" s="16"/>
      <c r="E9470" s="16"/>
      <c r="F9470" s="3"/>
      <c r="G9470" s="3"/>
      <c r="H9470" s="3"/>
      <c r="I9470" s="3"/>
      <c r="J9470" s="2"/>
      <c r="M9470" s="10"/>
      <c r="N9470" s="2"/>
      <c r="O9470" s="3"/>
      <c r="P9470" s="11"/>
      <c r="Q9470" s="16"/>
      <c r="R9470" s="4"/>
      <c r="S9470" s="12"/>
      <c r="T9470" s="16"/>
      <c r="U9470" s="4"/>
      <c r="V9470" s="3"/>
      <c r="W9470" s="3"/>
      <c r="X9470" s="3"/>
      <c r="Y9470" s="3"/>
      <c r="Z9470" s="3"/>
      <c r="AA9470" s="4"/>
      <c r="AB9470" s="4"/>
      <c r="AC9470" s="4"/>
      <c r="AD9470" s="4"/>
      <c r="AE9470" s="4"/>
      <c r="BA9470" s="13"/>
      <c r="BC9470" s="2"/>
      <c r="BD9470" s="2"/>
      <c r="BU9470" s="15"/>
      <c r="BV9470" s="6"/>
      <c r="BW9470" s="6"/>
      <c r="BX9470" s="16"/>
      <c r="BY9470" s="16"/>
      <c r="BZ9470" s="16"/>
      <c r="CA9470" s="16"/>
      <c r="CB9470" s="14"/>
    </row>
    <row r="9471" spans="1:80" s="9" customFormat="1" x14ac:dyDescent="0.2">
      <c r="A9471" s="16"/>
      <c r="B9471" s="16"/>
      <c r="C9471" s="16"/>
      <c r="D9471" s="16"/>
      <c r="E9471" s="16"/>
      <c r="F9471" s="3"/>
      <c r="G9471" s="3"/>
      <c r="H9471" s="3"/>
      <c r="I9471" s="3"/>
      <c r="J9471" s="2"/>
      <c r="M9471" s="10"/>
      <c r="N9471" s="2"/>
      <c r="O9471" s="3"/>
      <c r="P9471" s="11"/>
      <c r="Q9471" s="16"/>
      <c r="R9471" s="4"/>
      <c r="S9471" s="12"/>
      <c r="T9471" s="16"/>
      <c r="U9471" s="4"/>
      <c r="V9471" s="3"/>
      <c r="W9471" s="3"/>
      <c r="X9471" s="3"/>
      <c r="Y9471" s="3"/>
      <c r="Z9471" s="3"/>
      <c r="AA9471" s="4"/>
      <c r="AB9471" s="4"/>
      <c r="AC9471" s="4"/>
      <c r="AD9471" s="4"/>
      <c r="AE9471" s="4"/>
      <c r="BA9471" s="13"/>
      <c r="BC9471" s="2"/>
      <c r="BD9471" s="2"/>
      <c r="BU9471" s="15"/>
      <c r="BV9471" s="6"/>
      <c r="BW9471" s="6"/>
      <c r="BX9471" s="16"/>
      <c r="BY9471" s="16"/>
      <c r="BZ9471" s="16"/>
      <c r="CA9471" s="16"/>
      <c r="CB9471" s="14"/>
    </row>
    <row r="9472" spans="1:80" s="9" customFormat="1" x14ac:dyDescent="0.2">
      <c r="A9472" s="16"/>
      <c r="B9472" s="16"/>
      <c r="C9472" s="16"/>
      <c r="D9472" s="16"/>
      <c r="E9472" s="16"/>
      <c r="F9472" s="3"/>
      <c r="G9472" s="3"/>
      <c r="H9472" s="3"/>
      <c r="I9472" s="3"/>
      <c r="J9472" s="2"/>
      <c r="M9472" s="10"/>
      <c r="N9472" s="2"/>
      <c r="O9472" s="3"/>
      <c r="P9472" s="11"/>
      <c r="Q9472" s="16"/>
      <c r="R9472" s="4"/>
      <c r="S9472" s="12"/>
      <c r="T9472" s="16"/>
      <c r="U9472" s="4"/>
      <c r="V9472" s="3"/>
      <c r="W9472" s="3"/>
      <c r="X9472" s="3"/>
      <c r="Y9472" s="3"/>
      <c r="Z9472" s="3"/>
      <c r="AA9472" s="4"/>
      <c r="AB9472" s="4"/>
      <c r="AC9472" s="4"/>
      <c r="AD9472" s="4"/>
      <c r="AE9472" s="4"/>
      <c r="BA9472" s="13"/>
      <c r="BC9472" s="2"/>
      <c r="BD9472" s="2"/>
      <c r="BU9472" s="15"/>
      <c r="BV9472" s="6"/>
      <c r="BW9472" s="6"/>
      <c r="BX9472" s="16"/>
      <c r="BY9472" s="16"/>
      <c r="BZ9472" s="16"/>
      <c r="CA9472" s="16"/>
      <c r="CB9472" s="14"/>
    </row>
    <row r="9473" spans="1:80" s="9" customFormat="1" x14ac:dyDescent="0.2">
      <c r="A9473" s="16"/>
      <c r="B9473" s="16"/>
      <c r="C9473" s="16"/>
      <c r="D9473" s="16"/>
      <c r="E9473" s="16"/>
      <c r="F9473" s="3"/>
      <c r="G9473" s="3"/>
      <c r="H9473" s="3"/>
      <c r="I9473" s="3"/>
      <c r="J9473" s="2"/>
      <c r="M9473" s="10"/>
      <c r="N9473" s="2"/>
      <c r="O9473" s="3"/>
      <c r="P9473" s="11"/>
      <c r="Q9473" s="16"/>
      <c r="R9473" s="4"/>
      <c r="S9473" s="12"/>
      <c r="T9473" s="16"/>
      <c r="U9473" s="4"/>
      <c r="V9473" s="3"/>
      <c r="W9473" s="3"/>
      <c r="X9473" s="3"/>
      <c r="Y9473" s="3"/>
      <c r="Z9473" s="3"/>
      <c r="AA9473" s="4"/>
      <c r="AB9473" s="4"/>
      <c r="AC9473" s="4"/>
      <c r="AD9473" s="4"/>
      <c r="AE9473" s="4"/>
      <c r="BA9473" s="13"/>
      <c r="BC9473" s="2"/>
      <c r="BD9473" s="2"/>
      <c r="BU9473" s="15"/>
      <c r="BV9473" s="6"/>
      <c r="BW9473" s="6"/>
      <c r="BX9473" s="16"/>
      <c r="BY9473" s="16"/>
      <c r="BZ9473" s="16"/>
      <c r="CA9473" s="16"/>
      <c r="CB9473" s="14"/>
    </row>
    <row r="9474" spans="1:80" s="9" customFormat="1" x14ac:dyDescent="0.2">
      <c r="A9474" s="16"/>
      <c r="B9474" s="16"/>
      <c r="C9474" s="16"/>
      <c r="D9474" s="16"/>
      <c r="E9474" s="16"/>
      <c r="F9474" s="3"/>
      <c r="G9474" s="3"/>
      <c r="H9474" s="3"/>
      <c r="I9474" s="3"/>
      <c r="J9474" s="2"/>
      <c r="M9474" s="10"/>
      <c r="N9474" s="2"/>
      <c r="O9474" s="3"/>
      <c r="P9474" s="11"/>
      <c r="Q9474" s="16"/>
      <c r="R9474" s="4"/>
      <c r="S9474" s="12"/>
      <c r="T9474" s="16"/>
      <c r="U9474" s="4"/>
      <c r="V9474" s="3"/>
      <c r="W9474" s="3"/>
      <c r="X9474" s="3"/>
      <c r="Y9474" s="3"/>
      <c r="Z9474" s="3"/>
      <c r="AA9474" s="4"/>
      <c r="AB9474" s="4"/>
      <c r="AC9474" s="4"/>
      <c r="AD9474" s="4"/>
      <c r="AE9474" s="4"/>
      <c r="BA9474" s="13"/>
      <c r="BC9474" s="2"/>
      <c r="BD9474" s="2"/>
      <c r="BU9474" s="15"/>
      <c r="BV9474" s="6"/>
      <c r="BW9474" s="6"/>
      <c r="BX9474" s="16"/>
      <c r="BY9474" s="16"/>
      <c r="BZ9474" s="16"/>
      <c r="CA9474" s="16"/>
      <c r="CB9474" s="14"/>
    </row>
    <row r="9475" spans="1:80" s="9" customFormat="1" x14ac:dyDescent="0.2">
      <c r="A9475" s="16"/>
      <c r="B9475" s="16"/>
      <c r="C9475" s="16"/>
      <c r="D9475" s="16"/>
      <c r="E9475" s="16"/>
      <c r="F9475" s="3"/>
      <c r="G9475" s="3"/>
      <c r="H9475" s="3"/>
      <c r="I9475" s="3"/>
      <c r="J9475" s="2"/>
      <c r="M9475" s="10"/>
      <c r="N9475" s="2"/>
      <c r="O9475" s="3"/>
      <c r="P9475" s="11"/>
      <c r="Q9475" s="16"/>
      <c r="R9475" s="4"/>
      <c r="S9475" s="12"/>
      <c r="T9475" s="16"/>
      <c r="U9475" s="4"/>
      <c r="V9475" s="3"/>
      <c r="W9475" s="3"/>
      <c r="X9475" s="3"/>
      <c r="Y9475" s="3"/>
      <c r="Z9475" s="3"/>
      <c r="AA9475" s="4"/>
      <c r="AB9475" s="4"/>
      <c r="AC9475" s="4"/>
      <c r="AD9475" s="4"/>
      <c r="AE9475" s="4"/>
      <c r="BA9475" s="13"/>
      <c r="BC9475" s="2"/>
      <c r="BD9475" s="2"/>
      <c r="BU9475" s="15"/>
      <c r="BV9475" s="6"/>
      <c r="BW9475" s="6"/>
      <c r="BX9475" s="16"/>
      <c r="BY9475" s="16"/>
      <c r="BZ9475" s="16"/>
      <c r="CA9475" s="16"/>
      <c r="CB9475" s="14"/>
    </row>
    <row r="9476" spans="1:80" s="9" customFormat="1" x14ac:dyDescent="0.2">
      <c r="A9476" s="16"/>
      <c r="B9476" s="16"/>
      <c r="C9476" s="16"/>
      <c r="D9476" s="16"/>
      <c r="E9476" s="16"/>
      <c r="F9476" s="3"/>
      <c r="G9476" s="3"/>
      <c r="H9476" s="3"/>
      <c r="I9476" s="3"/>
      <c r="J9476" s="2"/>
      <c r="M9476" s="10"/>
      <c r="N9476" s="2"/>
      <c r="O9476" s="3"/>
      <c r="P9476" s="11"/>
      <c r="Q9476" s="16"/>
      <c r="R9476" s="4"/>
      <c r="S9476" s="12"/>
      <c r="T9476" s="16"/>
      <c r="U9476" s="4"/>
      <c r="V9476" s="3"/>
      <c r="W9476" s="3"/>
      <c r="X9476" s="3"/>
      <c r="Y9476" s="3"/>
      <c r="Z9476" s="3"/>
      <c r="AA9476" s="4"/>
      <c r="AB9476" s="4"/>
      <c r="AC9476" s="4"/>
      <c r="AD9476" s="4"/>
      <c r="AE9476" s="4"/>
      <c r="BA9476" s="13"/>
      <c r="BC9476" s="2"/>
      <c r="BD9476" s="2"/>
      <c r="BU9476" s="15"/>
      <c r="BV9476" s="6"/>
      <c r="BW9476" s="6"/>
      <c r="BX9476" s="16"/>
      <c r="BY9476" s="16"/>
      <c r="BZ9476" s="16"/>
      <c r="CA9476" s="16"/>
      <c r="CB9476" s="14"/>
    </row>
    <row r="9477" spans="1:80" s="9" customFormat="1" x14ac:dyDescent="0.2">
      <c r="A9477" s="16"/>
      <c r="B9477" s="16"/>
      <c r="C9477" s="16"/>
      <c r="D9477" s="16"/>
      <c r="E9477" s="16"/>
      <c r="F9477" s="3"/>
      <c r="G9477" s="3"/>
      <c r="H9477" s="3"/>
      <c r="I9477" s="3"/>
      <c r="J9477" s="2"/>
      <c r="M9477" s="10"/>
      <c r="N9477" s="2"/>
      <c r="O9477" s="3"/>
      <c r="P9477" s="11"/>
      <c r="Q9477" s="16"/>
      <c r="R9477" s="4"/>
      <c r="S9477" s="12"/>
      <c r="T9477" s="16"/>
      <c r="U9477" s="4"/>
      <c r="V9477" s="3"/>
      <c r="W9477" s="3"/>
      <c r="X9477" s="3"/>
      <c r="Y9477" s="3"/>
      <c r="Z9477" s="3"/>
      <c r="AA9477" s="4"/>
      <c r="AB9477" s="4"/>
      <c r="AC9477" s="4"/>
      <c r="AD9477" s="4"/>
      <c r="AE9477" s="4"/>
      <c r="BA9477" s="13"/>
      <c r="BC9477" s="2"/>
      <c r="BD9477" s="2"/>
      <c r="BU9477" s="15"/>
      <c r="BV9477" s="6"/>
      <c r="BW9477" s="6"/>
      <c r="BX9477" s="16"/>
      <c r="BY9477" s="16"/>
      <c r="BZ9477" s="16"/>
      <c r="CA9477" s="16"/>
      <c r="CB9477" s="14"/>
    </row>
    <row r="9478" spans="1:80" s="9" customFormat="1" x14ac:dyDescent="0.2">
      <c r="A9478" s="16"/>
      <c r="B9478" s="16"/>
      <c r="C9478" s="16"/>
      <c r="D9478" s="16"/>
      <c r="E9478" s="16"/>
      <c r="F9478" s="3"/>
      <c r="G9478" s="3"/>
      <c r="H9478" s="3"/>
      <c r="I9478" s="3"/>
      <c r="J9478" s="2"/>
      <c r="M9478" s="10"/>
      <c r="N9478" s="2"/>
      <c r="O9478" s="3"/>
      <c r="P9478" s="11"/>
      <c r="Q9478" s="16"/>
      <c r="R9478" s="4"/>
      <c r="S9478" s="12"/>
      <c r="T9478" s="16"/>
      <c r="U9478" s="4"/>
      <c r="V9478" s="3"/>
      <c r="W9478" s="3"/>
      <c r="X9478" s="3"/>
      <c r="Y9478" s="3"/>
      <c r="Z9478" s="3"/>
      <c r="AA9478" s="4"/>
      <c r="AB9478" s="4"/>
      <c r="AC9478" s="4"/>
      <c r="AD9478" s="4"/>
      <c r="AE9478" s="4"/>
      <c r="BA9478" s="13"/>
      <c r="BC9478" s="2"/>
      <c r="BD9478" s="2"/>
      <c r="BU9478" s="15"/>
      <c r="BV9478" s="6"/>
      <c r="BW9478" s="6"/>
      <c r="BX9478" s="16"/>
      <c r="BY9478" s="16"/>
      <c r="BZ9478" s="16"/>
      <c r="CA9478" s="16"/>
      <c r="CB9478" s="14"/>
    </row>
    <row r="9479" spans="1:80" s="9" customFormat="1" x14ac:dyDescent="0.2">
      <c r="A9479" s="16"/>
      <c r="B9479" s="16"/>
      <c r="C9479" s="16"/>
      <c r="D9479" s="16"/>
      <c r="E9479" s="16"/>
      <c r="F9479" s="3"/>
      <c r="G9479" s="3"/>
      <c r="H9479" s="3"/>
      <c r="I9479" s="3"/>
      <c r="J9479" s="2"/>
      <c r="M9479" s="10"/>
      <c r="N9479" s="2"/>
      <c r="O9479" s="3"/>
      <c r="P9479" s="11"/>
      <c r="Q9479" s="16"/>
      <c r="R9479" s="4"/>
      <c r="S9479" s="12"/>
      <c r="T9479" s="16"/>
      <c r="U9479" s="4"/>
      <c r="V9479" s="3"/>
      <c r="W9479" s="3"/>
      <c r="X9479" s="3"/>
      <c r="Y9479" s="3"/>
      <c r="Z9479" s="3"/>
      <c r="AA9479" s="4"/>
      <c r="AB9479" s="4"/>
      <c r="AC9479" s="4"/>
      <c r="AD9479" s="4"/>
      <c r="AE9479" s="4"/>
      <c r="BA9479" s="13"/>
      <c r="BC9479" s="2"/>
      <c r="BD9479" s="2"/>
      <c r="BU9479" s="15"/>
      <c r="BV9479" s="6"/>
      <c r="BW9479" s="6"/>
      <c r="BX9479" s="16"/>
      <c r="BY9479" s="16"/>
      <c r="BZ9479" s="16"/>
      <c r="CA9479" s="16"/>
      <c r="CB9479" s="14"/>
    </row>
    <row r="9480" spans="1:80" s="9" customFormat="1" x14ac:dyDescent="0.2">
      <c r="A9480" s="16"/>
      <c r="B9480" s="16"/>
      <c r="C9480" s="16"/>
      <c r="D9480" s="16"/>
      <c r="E9480" s="16"/>
      <c r="F9480" s="3"/>
      <c r="G9480" s="3"/>
      <c r="H9480" s="3"/>
      <c r="I9480" s="3"/>
      <c r="J9480" s="2"/>
      <c r="M9480" s="10"/>
      <c r="N9480" s="2"/>
      <c r="O9480" s="3"/>
      <c r="P9480" s="11"/>
      <c r="Q9480" s="16"/>
      <c r="R9480" s="4"/>
      <c r="S9480" s="12"/>
      <c r="T9480" s="16"/>
      <c r="U9480" s="4"/>
      <c r="V9480" s="3"/>
      <c r="W9480" s="3"/>
      <c r="X9480" s="3"/>
      <c r="Y9480" s="3"/>
      <c r="Z9480" s="3"/>
      <c r="AA9480" s="4"/>
      <c r="AB9480" s="4"/>
      <c r="AC9480" s="4"/>
      <c r="AD9480" s="4"/>
      <c r="AE9480" s="4"/>
      <c r="BA9480" s="13"/>
      <c r="BC9480" s="2"/>
      <c r="BD9480" s="2"/>
      <c r="BU9480" s="15"/>
      <c r="BV9480" s="6"/>
      <c r="BW9480" s="6"/>
      <c r="BX9480" s="16"/>
      <c r="BY9480" s="16"/>
      <c r="BZ9480" s="16"/>
      <c r="CA9480" s="16"/>
      <c r="CB9480" s="14"/>
    </row>
    <row r="9481" spans="1:80" s="9" customFormat="1" x14ac:dyDescent="0.2">
      <c r="A9481" s="16"/>
      <c r="B9481" s="16"/>
      <c r="C9481" s="16"/>
      <c r="D9481" s="16"/>
      <c r="E9481" s="16"/>
      <c r="F9481" s="3"/>
      <c r="G9481" s="3"/>
      <c r="H9481" s="3"/>
      <c r="I9481" s="3"/>
      <c r="J9481" s="2"/>
      <c r="M9481" s="10"/>
      <c r="N9481" s="2"/>
      <c r="O9481" s="3"/>
      <c r="P9481" s="11"/>
      <c r="Q9481" s="16"/>
      <c r="R9481" s="4"/>
      <c r="S9481" s="12"/>
      <c r="T9481" s="16"/>
      <c r="U9481" s="4"/>
      <c r="V9481" s="3"/>
      <c r="W9481" s="3"/>
      <c r="X9481" s="3"/>
      <c r="Y9481" s="3"/>
      <c r="Z9481" s="3"/>
      <c r="AA9481" s="4"/>
      <c r="AB9481" s="4"/>
      <c r="AC9481" s="4"/>
      <c r="AD9481" s="4"/>
      <c r="AE9481" s="4"/>
      <c r="BA9481" s="13"/>
      <c r="BC9481" s="2"/>
      <c r="BD9481" s="2"/>
      <c r="BU9481" s="15"/>
      <c r="BV9481" s="6"/>
      <c r="BW9481" s="6"/>
      <c r="BX9481" s="16"/>
      <c r="BY9481" s="16"/>
      <c r="BZ9481" s="16"/>
      <c r="CA9481" s="16"/>
      <c r="CB9481" s="14"/>
    </row>
    <row r="9482" spans="1:80" s="9" customFormat="1" x14ac:dyDescent="0.2">
      <c r="A9482" s="16"/>
      <c r="B9482" s="16"/>
      <c r="C9482" s="16"/>
      <c r="D9482" s="16"/>
      <c r="E9482" s="16"/>
      <c r="F9482" s="3"/>
      <c r="G9482" s="3"/>
      <c r="H9482" s="3"/>
      <c r="I9482" s="3"/>
      <c r="J9482" s="2"/>
      <c r="M9482" s="10"/>
      <c r="N9482" s="2"/>
      <c r="O9482" s="3"/>
      <c r="P9482" s="11"/>
      <c r="Q9482" s="16"/>
      <c r="R9482" s="4"/>
      <c r="S9482" s="12"/>
      <c r="T9482" s="16"/>
      <c r="U9482" s="4"/>
      <c r="V9482" s="3"/>
      <c r="W9482" s="3"/>
      <c r="X9482" s="3"/>
      <c r="Y9482" s="3"/>
      <c r="Z9482" s="3"/>
      <c r="AA9482" s="4"/>
      <c r="AB9482" s="4"/>
      <c r="AC9482" s="4"/>
      <c r="AD9482" s="4"/>
      <c r="AE9482" s="4"/>
      <c r="BA9482" s="13"/>
      <c r="BC9482" s="2"/>
      <c r="BD9482" s="2"/>
      <c r="BU9482" s="15"/>
      <c r="BV9482" s="6"/>
      <c r="BW9482" s="6"/>
      <c r="BX9482" s="16"/>
      <c r="BY9482" s="16"/>
      <c r="BZ9482" s="16"/>
      <c r="CA9482" s="16"/>
      <c r="CB9482" s="14"/>
    </row>
    <row r="9483" spans="1:80" s="9" customFormat="1" x14ac:dyDescent="0.2">
      <c r="A9483" s="16"/>
      <c r="B9483" s="16"/>
      <c r="C9483" s="16"/>
      <c r="D9483" s="16"/>
      <c r="E9483" s="16"/>
      <c r="F9483" s="3"/>
      <c r="G9483" s="3"/>
      <c r="H9483" s="3"/>
      <c r="I9483" s="3"/>
      <c r="J9483" s="2"/>
      <c r="M9483" s="10"/>
      <c r="N9483" s="2"/>
      <c r="O9483" s="3"/>
      <c r="P9483" s="11"/>
      <c r="Q9483" s="16"/>
      <c r="R9483" s="4"/>
      <c r="S9483" s="12"/>
      <c r="T9483" s="16"/>
      <c r="U9483" s="4"/>
      <c r="V9483" s="3"/>
      <c r="W9483" s="3"/>
      <c r="X9483" s="3"/>
      <c r="Y9483" s="3"/>
      <c r="Z9483" s="3"/>
      <c r="AA9483" s="4"/>
      <c r="AB9483" s="4"/>
      <c r="AC9483" s="4"/>
      <c r="AD9483" s="4"/>
      <c r="AE9483" s="4"/>
      <c r="BA9483" s="13"/>
      <c r="BC9483" s="2"/>
      <c r="BD9483" s="2"/>
      <c r="BU9483" s="15"/>
      <c r="BV9483" s="6"/>
      <c r="BW9483" s="6"/>
      <c r="BX9483" s="16"/>
      <c r="BY9483" s="16"/>
      <c r="BZ9483" s="16"/>
      <c r="CA9483" s="16"/>
      <c r="CB9483" s="14"/>
    </row>
    <row r="9484" spans="1:80" s="9" customFormat="1" x14ac:dyDescent="0.2">
      <c r="A9484" s="16"/>
      <c r="B9484" s="16"/>
      <c r="C9484" s="16"/>
      <c r="D9484" s="16"/>
      <c r="E9484" s="16"/>
      <c r="F9484" s="3"/>
      <c r="G9484" s="3"/>
      <c r="H9484" s="3"/>
      <c r="I9484" s="3"/>
      <c r="J9484" s="2"/>
      <c r="M9484" s="10"/>
      <c r="N9484" s="2"/>
      <c r="O9484" s="3"/>
      <c r="P9484" s="11"/>
      <c r="Q9484" s="16"/>
      <c r="R9484" s="4"/>
      <c r="S9484" s="12"/>
      <c r="T9484" s="16"/>
      <c r="U9484" s="4"/>
      <c r="V9484" s="3"/>
      <c r="W9484" s="3"/>
      <c r="X9484" s="3"/>
      <c r="Y9484" s="3"/>
      <c r="Z9484" s="3"/>
      <c r="AA9484" s="4"/>
      <c r="AB9484" s="4"/>
      <c r="AC9484" s="4"/>
      <c r="AD9484" s="4"/>
      <c r="AE9484" s="4"/>
      <c r="BA9484" s="13"/>
      <c r="BC9484" s="2"/>
      <c r="BD9484" s="2"/>
      <c r="BU9484" s="15"/>
      <c r="BV9484" s="6"/>
      <c r="BW9484" s="6"/>
      <c r="BX9484" s="16"/>
      <c r="BY9484" s="16"/>
      <c r="BZ9484" s="16"/>
      <c r="CA9484" s="16"/>
      <c r="CB9484" s="14"/>
    </row>
    <row r="9485" spans="1:80" s="9" customFormat="1" x14ac:dyDescent="0.2">
      <c r="A9485" s="16"/>
      <c r="B9485" s="16"/>
      <c r="C9485" s="16"/>
      <c r="D9485" s="16"/>
      <c r="E9485" s="16"/>
      <c r="F9485" s="3"/>
      <c r="G9485" s="3"/>
      <c r="H9485" s="3"/>
      <c r="I9485" s="3"/>
      <c r="J9485" s="2"/>
      <c r="M9485" s="10"/>
      <c r="N9485" s="2"/>
      <c r="O9485" s="3"/>
      <c r="P9485" s="11"/>
      <c r="Q9485" s="16"/>
      <c r="R9485" s="4"/>
      <c r="S9485" s="12"/>
      <c r="T9485" s="16"/>
      <c r="U9485" s="4"/>
      <c r="V9485" s="3"/>
      <c r="W9485" s="3"/>
      <c r="X9485" s="3"/>
      <c r="Y9485" s="3"/>
      <c r="Z9485" s="3"/>
      <c r="AA9485" s="4"/>
      <c r="AB9485" s="4"/>
      <c r="AC9485" s="4"/>
      <c r="AD9485" s="4"/>
      <c r="AE9485" s="4"/>
      <c r="BA9485" s="13"/>
      <c r="BC9485" s="2"/>
      <c r="BD9485" s="2"/>
      <c r="BU9485" s="15"/>
      <c r="BV9485" s="6"/>
      <c r="BW9485" s="6"/>
      <c r="BX9485" s="16"/>
      <c r="BY9485" s="16"/>
      <c r="BZ9485" s="16"/>
      <c r="CA9485" s="16"/>
      <c r="CB9485" s="14"/>
    </row>
    <row r="9486" spans="1:80" s="9" customFormat="1" x14ac:dyDescent="0.2">
      <c r="A9486" s="16"/>
      <c r="B9486" s="16"/>
      <c r="C9486" s="16"/>
      <c r="D9486" s="16"/>
      <c r="E9486" s="16"/>
      <c r="F9486" s="3"/>
      <c r="G9486" s="3"/>
      <c r="H9486" s="3"/>
      <c r="I9486" s="3"/>
      <c r="J9486" s="2"/>
      <c r="M9486" s="10"/>
      <c r="N9486" s="2"/>
      <c r="O9486" s="3"/>
      <c r="P9486" s="11"/>
      <c r="Q9486" s="16"/>
      <c r="R9486" s="4"/>
      <c r="S9486" s="12"/>
      <c r="T9486" s="16"/>
      <c r="U9486" s="4"/>
      <c r="V9486" s="3"/>
      <c r="W9486" s="3"/>
      <c r="X9486" s="3"/>
      <c r="Y9486" s="3"/>
      <c r="Z9486" s="3"/>
      <c r="AA9486" s="4"/>
      <c r="AB9486" s="4"/>
      <c r="AC9486" s="4"/>
      <c r="AD9486" s="4"/>
      <c r="AE9486" s="4"/>
      <c r="BA9486" s="13"/>
      <c r="BC9486" s="2"/>
      <c r="BD9486" s="2"/>
      <c r="BU9486" s="15"/>
      <c r="BV9486" s="6"/>
      <c r="BW9486" s="6"/>
      <c r="BX9486" s="16"/>
      <c r="BY9486" s="16"/>
      <c r="BZ9486" s="16"/>
      <c r="CA9486" s="16"/>
      <c r="CB9486" s="14"/>
    </row>
    <row r="9487" spans="1:80" s="9" customFormat="1" x14ac:dyDescent="0.2">
      <c r="A9487" s="16"/>
      <c r="B9487" s="16"/>
      <c r="C9487" s="16"/>
      <c r="D9487" s="16"/>
      <c r="E9487" s="16"/>
      <c r="F9487" s="3"/>
      <c r="G9487" s="3"/>
      <c r="H9487" s="3"/>
      <c r="I9487" s="3"/>
      <c r="J9487" s="2"/>
      <c r="M9487" s="10"/>
      <c r="N9487" s="2"/>
      <c r="O9487" s="3"/>
      <c r="P9487" s="11"/>
      <c r="Q9487" s="16"/>
      <c r="R9487" s="4"/>
      <c r="S9487" s="12"/>
      <c r="T9487" s="16"/>
      <c r="U9487" s="4"/>
      <c r="V9487" s="3"/>
      <c r="W9487" s="3"/>
      <c r="X9487" s="3"/>
      <c r="Y9487" s="3"/>
      <c r="Z9487" s="3"/>
      <c r="AA9487" s="4"/>
      <c r="AB9487" s="4"/>
      <c r="AC9487" s="4"/>
      <c r="AD9487" s="4"/>
      <c r="AE9487" s="4"/>
      <c r="BA9487" s="13"/>
      <c r="BC9487" s="2"/>
      <c r="BD9487" s="2"/>
      <c r="BU9487" s="15"/>
      <c r="BV9487" s="6"/>
      <c r="BW9487" s="6"/>
      <c r="BX9487" s="16"/>
      <c r="BY9487" s="16"/>
      <c r="BZ9487" s="16"/>
      <c r="CA9487" s="16"/>
      <c r="CB9487" s="14"/>
    </row>
    <row r="9488" spans="1:80" s="9" customFormat="1" x14ac:dyDescent="0.2">
      <c r="A9488" s="16"/>
      <c r="B9488" s="16"/>
      <c r="C9488" s="16"/>
      <c r="D9488" s="16"/>
      <c r="E9488" s="16"/>
      <c r="F9488" s="3"/>
      <c r="G9488" s="3"/>
      <c r="H9488" s="3"/>
      <c r="I9488" s="3"/>
      <c r="J9488" s="2"/>
      <c r="M9488" s="10"/>
      <c r="N9488" s="2"/>
      <c r="O9488" s="3"/>
      <c r="P9488" s="11"/>
      <c r="Q9488" s="16"/>
      <c r="R9488" s="4"/>
      <c r="S9488" s="12"/>
      <c r="T9488" s="16"/>
      <c r="U9488" s="4"/>
      <c r="V9488" s="3"/>
      <c r="W9488" s="3"/>
      <c r="X9488" s="3"/>
      <c r="Y9488" s="3"/>
      <c r="Z9488" s="3"/>
      <c r="AA9488" s="4"/>
      <c r="AB9488" s="4"/>
      <c r="AC9488" s="4"/>
      <c r="AD9488" s="4"/>
      <c r="AE9488" s="4"/>
      <c r="BA9488" s="13"/>
      <c r="BC9488" s="2"/>
      <c r="BD9488" s="2"/>
      <c r="BU9488" s="15"/>
      <c r="BV9488" s="6"/>
      <c r="BW9488" s="6"/>
      <c r="BX9488" s="16"/>
      <c r="BY9488" s="16"/>
      <c r="BZ9488" s="16"/>
      <c r="CA9488" s="16"/>
      <c r="CB9488" s="14"/>
    </row>
    <row r="9489" spans="1:80" s="9" customFormat="1" x14ac:dyDescent="0.2">
      <c r="A9489" s="16"/>
      <c r="B9489" s="16"/>
      <c r="C9489" s="16"/>
      <c r="D9489" s="16"/>
      <c r="E9489" s="16"/>
      <c r="F9489" s="3"/>
      <c r="G9489" s="3"/>
      <c r="H9489" s="3"/>
      <c r="I9489" s="3"/>
      <c r="J9489" s="2"/>
      <c r="M9489" s="10"/>
      <c r="N9489" s="2"/>
      <c r="O9489" s="3"/>
      <c r="P9489" s="11"/>
      <c r="Q9489" s="16"/>
      <c r="R9489" s="4"/>
      <c r="S9489" s="12"/>
      <c r="T9489" s="16"/>
      <c r="U9489" s="4"/>
      <c r="V9489" s="3"/>
      <c r="W9489" s="3"/>
      <c r="X9489" s="3"/>
      <c r="Y9489" s="3"/>
      <c r="Z9489" s="3"/>
      <c r="AA9489" s="4"/>
      <c r="AB9489" s="4"/>
      <c r="AC9489" s="4"/>
      <c r="AD9489" s="4"/>
      <c r="AE9489" s="4"/>
      <c r="BA9489" s="13"/>
      <c r="BC9489" s="2"/>
      <c r="BD9489" s="2"/>
      <c r="BU9489" s="15"/>
      <c r="BV9489" s="6"/>
      <c r="BW9489" s="6"/>
      <c r="BX9489" s="16"/>
      <c r="BY9489" s="16"/>
      <c r="BZ9489" s="16"/>
      <c r="CA9489" s="16"/>
      <c r="CB9489" s="14"/>
    </row>
    <row r="9490" spans="1:80" s="9" customFormat="1" x14ac:dyDescent="0.2">
      <c r="A9490" s="16"/>
      <c r="B9490" s="16"/>
      <c r="C9490" s="16"/>
      <c r="D9490" s="16"/>
      <c r="E9490" s="16"/>
      <c r="F9490" s="3"/>
      <c r="G9490" s="3"/>
      <c r="H9490" s="3"/>
      <c r="I9490" s="3"/>
      <c r="J9490" s="2"/>
      <c r="M9490" s="10"/>
      <c r="N9490" s="2"/>
      <c r="O9490" s="3"/>
      <c r="P9490" s="11"/>
      <c r="Q9490" s="16"/>
      <c r="R9490" s="4"/>
      <c r="S9490" s="12"/>
      <c r="T9490" s="16"/>
      <c r="U9490" s="4"/>
      <c r="V9490" s="3"/>
      <c r="W9490" s="3"/>
      <c r="X9490" s="3"/>
      <c r="Y9490" s="3"/>
      <c r="Z9490" s="3"/>
      <c r="AA9490" s="4"/>
      <c r="AB9490" s="4"/>
      <c r="AC9490" s="4"/>
      <c r="AD9490" s="4"/>
      <c r="AE9490" s="4"/>
      <c r="BA9490" s="13"/>
      <c r="BC9490" s="2"/>
      <c r="BD9490" s="2"/>
      <c r="BU9490" s="15"/>
      <c r="BV9490" s="6"/>
      <c r="BW9490" s="6"/>
      <c r="BX9490" s="16"/>
      <c r="BY9490" s="16"/>
      <c r="BZ9490" s="16"/>
      <c r="CA9490" s="16"/>
      <c r="CB9490" s="14"/>
    </row>
    <row r="9491" spans="1:80" s="9" customFormat="1" x14ac:dyDescent="0.2">
      <c r="A9491" s="16"/>
      <c r="B9491" s="16"/>
      <c r="C9491" s="16"/>
      <c r="D9491" s="16"/>
      <c r="E9491" s="16"/>
      <c r="F9491" s="3"/>
      <c r="G9491" s="3"/>
      <c r="H9491" s="3"/>
      <c r="I9491" s="3"/>
      <c r="J9491" s="2"/>
      <c r="M9491" s="10"/>
      <c r="N9491" s="2"/>
      <c r="O9491" s="3"/>
      <c r="P9491" s="11"/>
      <c r="Q9491" s="16"/>
      <c r="R9491" s="4"/>
      <c r="S9491" s="12"/>
      <c r="T9491" s="16"/>
      <c r="U9491" s="4"/>
      <c r="V9491" s="3"/>
      <c r="W9491" s="3"/>
      <c r="X9491" s="3"/>
      <c r="Y9491" s="3"/>
      <c r="Z9491" s="3"/>
      <c r="AA9491" s="4"/>
      <c r="AB9491" s="4"/>
      <c r="AC9491" s="4"/>
      <c r="AD9491" s="4"/>
      <c r="AE9491" s="4"/>
      <c r="BA9491" s="13"/>
      <c r="BC9491" s="2"/>
      <c r="BD9491" s="2"/>
      <c r="BU9491" s="15"/>
      <c r="BV9491" s="6"/>
      <c r="BW9491" s="6"/>
      <c r="BX9491" s="16"/>
      <c r="BY9491" s="16"/>
      <c r="BZ9491" s="16"/>
      <c r="CA9491" s="16"/>
      <c r="CB9491" s="14"/>
    </row>
    <row r="9492" spans="1:80" s="9" customFormat="1" x14ac:dyDescent="0.2">
      <c r="A9492" s="16"/>
      <c r="B9492" s="16"/>
      <c r="C9492" s="16"/>
      <c r="D9492" s="16"/>
      <c r="E9492" s="16"/>
      <c r="F9492" s="3"/>
      <c r="G9492" s="3"/>
      <c r="H9492" s="3"/>
      <c r="I9492" s="3"/>
      <c r="J9492" s="2"/>
      <c r="M9492" s="10"/>
      <c r="N9492" s="2"/>
      <c r="O9492" s="3"/>
      <c r="P9492" s="11"/>
      <c r="Q9492" s="16"/>
      <c r="R9492" s="4"/>
      <c r="S9492" s="12"/>
      <c r="T9492" s="16"/>
      <c r="U9492" s="4"/>
      <c r="V9492" s="3"/>
      <c r="W9492" s="3"/>
      <c r="X9492" s="3"/>
      <c r="Y9492" s="3"/>
      <c r="Z9492" s="3"/>
      <c r="AA9492" s="4"/>
      <c r="AB9492" s="4"/>
      <c r="AC9492" s="4"/>
      <c r="AD9492" s="4"/>
      <c r="AE9492" s="4"/>
      <c r="BA9492" s="13"/>
      <c r="BC9492" s="2"/>
      <c r="BD9492" s="2"/>
      <c r="BU9492" s="15"/>
      <c r="BV9492" s="6"/>
      <c r="BW9492" s="6"/>
      <c r="BX9492" s="16"/>
      <c r="BY9492" s="16"/>
      <c r="BZ9492" s="16"/>
      <c r="CA9492" s="16"/>
      <c r="CB9492" s="14"/>
    </row>
    <row r="9493" spans="1:80" s="9" customFormat="1" x14ac:dyDescent="0.2">
      <c r="A9493" s="16"/>
      <c r="B9493" s="16"/>
      <c r="C9493" s="16"/>
      <c r="D9493" s="16"/>
      <c r="E9493" s="16"/>
      <c r="F9493" s="3"/>
      <c r="G9493" s="3"/>
      <c r="H9493" s="3"/>
      <c r="I9493" s="3"/>
      <c r="J9493" s="2"/>
      <c r="M9493" s="10"/>
      <c r="N9493" s="2"/>
      <c r="O9493" s="3"/>
      <c r="P9493" s="11"/>
      <c r="Q9493" s="16"/>
      <c r="R9493" s="4"/>
      <c r="S9493" s="12"/>
      <c r="T9493" s="16"/>
      <c r="U9493" s="4"/>
      <c r="V9493" s="3"/>
      <c r="W9493" s="3"/>
      <c r="X9493" s="3"/>
      <c r="Y9493" s="3"/>
      <c r="Z9493" s="3"/>
      <c r="AA9493" s="4"/>
      <c r="AB9493" s="4"/>
      <c r="AC9493" s="4"/>
      <c r="AD9493" s="4"/>
      <c r="AE9493" s="4"/>
      <c r="BA9493" s="13"/>
      <c r="BC9493" s="2"/>
      <c r="BD9493" s="2"/>
      <c r="BU9493" s="15"/>
      <c r="BV9493" s="6"/>
      <c r="BW9493" s="6"/>
      <c r="BX9493" s="16"/>
      <c r="BY9493" s="16"/>
      <c r="BZ9493" s="16"/>
      <c r="CA9493" s="16"/>
      <c r="CB9493" s="14"/>
    </row>
    <row r="9494" spans="1:80" s="9" customFormat="1" x14ac:dyDescent="0.2">
      <c r="A9494" s="16"/>
      <c r="B9494" s="16"/>
      <c r="C9494" s="16"/>
      <c r="D9494" s="16"/>
      <c r="E9494" s="16"/>
      <c r="F9494" s="3"/>
      <c r="G9494" s="3"/>
      <c r="H9494" s="3"/>
      <c r="I9494" s="3"/>
      <c r="J9494" s="2"/>
      <c r="M9494" s="10"/>
      <c r="N9494" s="2"/>
      <c r="O9494" s="3"/>
      <c r="P9494" s="11"/>
      <c r="Q9494" s="16"/>
      <c r="R9494" s="4"/>
      <c r="S9494" s="12"/>
      <c r="T9494" s="16"/>
      <c r="U9494" s="4"/>
      <c r="V9494" s="3"/>
      <c r="W9494" s="3"/>
      <c r="X9494" s="3"/>
      <c r="Y9494" s="3"/>
      <c r="Z9494" s="3"/>
      <c r="AA9494" s="4"/>
      <c r="AB9494" s="4"/>
      <c r="AC9494" s="4"/>
      <c r="AD9494" s="4"/>
      <c r="AE9494" s="4"/>
      <c r="BA9494" s="13"/>
      <c r="BC9494" s="2"/>
      <c r="BD9494" s="2"/>
      <c r="BU9494" s="15"/>
      <c r="BV9494" s="6"/>
      <c r="BW9494" s="6"/>
      <c r="BX9494" s="16"/>
      <c r="BY9494" s="16"/>
      <c r="BZ9494" s="16"/>
      <c r="CA9494" s="16"/>
      <c r="CB9494" s="14"/>
    </row>
    <row r="9495" spans="1:80" s="9" customFormat="1" x14ac:dyDescent="0.2">
      <c r="A9495" s="16"/>
      <c r="B9495" s="16"/>
      <c r="C9495" s="16"/>
      <c r="D9495" s="16"/>
      <c r="E9495" s="16"/>
      <c r="F9495" s="3"/>
      <c r="G9495" s="3"/>
      <c r="H9495" s="3"/>
      <c r="I9495" s="3"/>
      <c r="J9495" s="2"/>
      <c r="M9495" s="10"/>
      <c r="N9495" s="2"/>
      <c r="O9495" s="3"/>
      <c r="P9495" s="11"/>
      <c r="Q9495" s="16"/>
      <c r="R9495" s="4"/>
      <c r="S9495" s="12"/>
      <c r="T9495" s="16"/>
      <c r="U9495" s="4"/>
      <c r="V9495" s="3"/>
      <c r="W9495" s="3"/>
      <c r="X9495" s="3"/>
      <c r="Y9495" s="3"/>
      <c r="Z9495" s="3"/>
      <c r="AA9495" s="4"/>
      <c r="AB9495" s="4"/>
      <c r="AC9495" s="4"/>
      <c r="AD9495" s="4"/>
      <c r="AE9495" s="4"/>
      <c r="BA9495" s="13"/>
      <c r="BC9495" s="2"/>
      <c r="BD9495" s="2"/>
      <c r="BU9495" s="15"/>
      <c r="BV9495" s="6"/>
      <c r="BW9495" s="6"/>
      <c r="BX9495" s="16"/>
      <c r="BY9495" s="16"/>
      <c r="BZ9495" s="16"/>
      <c r="CA9495" s="16"/>
      <c r="CB9495" s="14"/>
    </row>
    <row r="9496" spans="1:80" s="9" customFormat="1" x14ac:dyDescent="0.2">
      <c r="A9496" s="16"/>
      <c r="B9496" s="16"/>
      <c r="C9496" s="16"/>
      <c r="D9496" s="16"/>
      <c r="E9496" s="16"/>
      <c r="F9496" s="3"/>
      <c r="G9496" s="3"/>
      <c r="H9496" s="3"/>
      <c r="I9496" s="3"/>
      <c r="J9496" s="2"/>
      <c r="M9496" s="10"/>
      <c r="N9496" s="2"/>
      <c r="O9496" s="3"/>
      <c r="P9496" s="11"/>
      <c r="Q9496" s="16"/>
      <c r="R9496" s="4"/>
      <c r="S9496" s="12"/>
      <c r="T9496" s="16"/>
      <c r="U9496" s="4"/>
      <c r="V9496" s="3"/>
      <c r="W9496" s="3"/>
      <c r="X9496" s="3"/>
      <c r="Y9496" s="3"/>
      <c r="Z9496" s="3"/>
      <c r="AA9496" s="4"/>
      <c r="AB9496" s="4"/>
      <c r="AC9496" s="4"/>
      <c r="AD9496" s="4"/>
      <c r="AE9496" s="4"/>
      <c r="BA9496" s="13"/>
      <c r="BC9496" s="2"/>
      <c r="BD9496" s="2"/>
      <c r="BU9496" s="15"/>
      <c r="BV9496" s="6"/>
      <c r="BW9496" s="6"/>
      <c r="BX9496" s="16"/>
      <c r="BY9496" s="16"/>
      <c r="BZ9496" s="16"/>
      <c r="CA9496" s="16"/>
      <c r="CB9496" s="14"/>
    </row>
    <row r="9497" spans="1:80" s="9" customFormat="1" x14ac:dyDescent="0.2">
      <c r="A9497" s="16"/>
      <c r="B9497" s="16"/>
      <c r="C9497" s="16"/>
      <c r="D9497" s="16"/>
      <c r="E9497" s="16"/>
      <c r="F9497" s="3"/>
      <c r="G9497" s="3"/>
      <c r="H9497" s="3"/>
      <c r="I9497" s="3"/>
      <c r="J9497" s="2"/>
      <c r="M9497" s="10"/>
      <c r="N9497" s="2"/>
      <c r="O9497" s="3"/>
      <c r="P9497" s="11"/>
      <c r="Q9497" s="16"/>
      <c r="R9497" s="4"/>
      <c r="S9497" s="12"/>
      <c r="T9497" s="16"/>
      <c r="U9497" s="4"/>
      <c r="V9497" s="3"/>
      <c r="W9497" s="3"/>
      <c r="X9497" s="3"/>
      <c r="Y9497" s="3"/>
      <c r="Z9497" s="3"/>
      <c r="AA9497" s="4"/>
      <c r="AB9497" s="4"/>
      <c r="AC9497" s="4"/>
      <c r="AD9497" s="4"/>
      <c r="AE9497" s="4"/>
      <c r="BA9497" s="13"/>
      <c r="BC9497" s="2"/>
      <c r="BD9497" s="2"/>
      <c r="BU9497" s="15"/>
      <c r="BV9497" s="6"/>
      <c r="BW9497" s="6"/>
      <c r="BX9497" s="16"/>
      <c r="BY9497" s="16"/>
      <c r="BZ9497" s="16"/>
      <c r="CA9497" s="16"/>
      <c r="CB9497" s="14"/>
    </row>
    <row r="9498" spans="1:80" s="9" customFormat="1" x14ac:dyDescent="0.2">
      <c r="A9498" s="16"/>
      <c r="B9498" s="16"/>
      <c r="C9498" s="16"/>
      <c r="D9498" s="16"/>
      <c r="E9498" s="16"/>
      <c r="F9498" s="3"/>
      <c r="G9498" s="3"/>
      <c r="H9498" s="3"/>
      <c r="I9498" s="3"/>
      <c r="J9498" s="2"/>
      <c r="M9498" s="10"/>
      <c r="N9498" s="2"/>
      <c r="O9498" s="3"/>
      <c r="P9498" s="11"/>
      <c r="Q9498" s="16"/>
      <c r="R9498" s="4"/>
      <c r="S9498" s="12"/>
      <c r="T9498" s="16"/>
      <c r="U9498" s="4"/>
      <c r="V9498" s="3"/>
      <c r="W9498" s="3"/>
      <c r="X9498" s="3"/>
      <c r="Y9498" s="3"/>
      <c r="Z9498" s="3"/>
      <c r="AA9498" s="4"/>
      <c r="AB9498" s="4"/>
      <c r="AC9498" s="4"/>
      <c r="AD9498" s="4"/>
      <c r="AE9498" s="4"/>
      <c r="BA9498" s="13"/>
      <c r="BC9498" s="2"/>
      <c r="BD9498" s="2"/>
      <c r="BU9498" s="15"/>
      <c r="BV9498" s="6"/>
      <c r="BW9498" s="6"/>
      <c r="BX9498" s="16"/>
      <c r="BY9498" s="16"/>
      <c r="BZ9498" s="16"/>
      <c r="CA9498" s="16"/>
      <c r="CB9498" s="14"/>
    </row>
    <row r="9499" spans="1:80" s="9" customFormat="1" x14ac:dyDescent="0.2">
      <c r="A9499" s="16"/>
      <c r="B9499" s="16"/>
      <c r="C9499" s="16"/>
      <c r="D9499" s="16"/>
      <c r="E9499" s="16"/>
      <c r="F9499" s="3"/>
      <c r="G9499" s="3"/>
      <c r="H9499" s="3"/>
      <c r="I9499" s="3"/>
      <c r="J9499" s="2"/>
      <c r="M9499" s="10"/>
      <c r="N9499" s="2"/>
      <c r="O9499" s="3"/>
      <c r="P9499" s="11"/>
      <c r="Q9499" s="16"/>
      <c r="R9499" s="4"/>
      <c r="S9499" s="12"/>
      <c r="T9499" s="16"/>
      <c r="U9499" s="4"/>
      <c r="V9499" s="3"/>
      <c r="W9499" s="3"/>
      <c r="X9499" s="3"/>
      <c r="Y9499" s="3"/>
      <c r="Z9499" s="3"/>
      <c r="AA9499" s="4"/>
      <c r="AB9499" s="4"/>
      <c r="AC9499" s="4"/>
      <c r="AD9499" s="4"/>
      <c r="AE9499" s="4"/>
      <c r="BA9499" s="13"/>
      <c r="BC9499" s="2"/>
      <c r="BD9499" s="2"/>
      <c r="BU9499" s="15"/>
      <c r="BV9499" s="6"/>
      <c r="BW9499" s="6"/>
      <c r="BX9499" s="16"/>
      <c r="BY9499" s="16"/>
      <c r="BZ9499" s="16"/>
      <c r="CA9499" s="16"/>
      <c r="CB9499" s="14"/>
    </row>
    <row r="9500" spans="1:80" s="9" customFormat="1" x14ac:dyDescent="0.2">
      <c r="A9500" s="16"/>
      <c r="B9500" s="16"/>
      <c r="C9500" s="16"/>
      <c r="D9500" s="16"/>
      <c r="E9500" s="16"/>
      <c r="F9500" s="3"/>
      <c r="G9500" s="3"/>
      <c r="H9500" s="3"/>
      <c r="I9500" s="3"/>
      <c r="J9500" s="2"/>
      <c r="M9500" s="10"/>
      <c r="N9500" s="2"/>
      <c r="O9500" s="3"/>
      <c r="P9500" s="11"/>
      <c r="Q9500" s="16"/>
      <c r="R9500" s="4"/>
      <c r="S9500" s="12"/>
      <c r="T9500" s="16"/>
      <c r="U9500" s="4"/>
      <c r="V9500" s="3"/>
      <c r="W9500" s="3"/>
      <c r="X9500" s="3"/>
      <c r="Y9500" s="3"/>
      <c r="Z9500" s="3"/>
      <c r="AA9500" s="4"/>
      <c r="AB9500" s="4"/>
      <c r="AC9500" s="4"/>
      <c r="AD9500" s="4"/>
      <c r="AE9500" s="4"/>
      <c r="BA9500" s="13"/>
      <c r="BC9500" s="2"/>
      <c r="BD9500" s="2"/>
      <c r="BU9500" s="15"/>
      <c r="BV9500" s="6"/>
      <c r="BW9500" s="6"/>
      <c r="BX9500" s="16"/>
      <c r="BY9500" s="16"/>
      <c r="BZ9500" s="16"/>
      <c r="CA9500" s="16"/>
      <c r="CB9500" s="14"/>
    </row>
    <row r="9501" spans="1:80" s="9" customFormat="1" x14ac:dyDescent="0.2">
      <c r="A9501" s="16"/>
      <c r="B9501" s="16"/>
      <c r="C9501" s="16"/>
      <c r="D9501" s="16"/>
      <c r="E9501" s="16"/>
      <c r="F9501" s="3"/>
      <c r="G9501" s="3"/>
      <c r="H9501" s="3"/>
      <c r="I9501" s="3"/>
      <c r="J9501" s="2"/>
      <c r="M9501" s="10"/>
      <c r="N9501" s="2"/>
      <c r="O9501" s="3"/>
      <c r="P9501" s="11"/>
      <c r="Q9501" s="16"/>
      <c r="R9501" s="4"/>
      <c r="S9501" s="12"/>
      <c r="T9501" s="16"/>
      <c r="U9501" s="4"/>
      <c r="V9501" s="3"/>
      <c r="W9501" s="3"/>
      <c r="X9501" s="3"/>
      <c r="Y9501" s="3"/>
      <c r="Z9501" s="3"/>
      <c r="AA9501" s="4"/>
      <c r="AB9501" s="4"/>
      <c r="AC9501" s="4"/>
      <c r="AD9501" s="4"/>
      <c r="AE9501" s="4"/>
      <c r="BA9501" s="13"/>
      <c r="BC9501" s="2"/>
      <c r="BD9501" s="2"/>
      <c r="BU9501" s="15"/>
      <c r="BV9501" s="6"/>
      <c r="BW9501" s="6"/>
      <c r="BX9501" s="16"/>
      <c r="BY9501" s="16"/>
      <c r="BZ9501" s="16"/>
      <c r="CA9501" s="16"/>
      <c r="CB9501" s="14"/>
    </row>
    <row r="9502" spans="1:80" s="9" customFormat="1" x14ac:dyDescent="0.2">
      <c r="A9502" s="16"/>
      <c r="B9502" s="16"/>
      <c r="C9502" s="16"/>
      <c r="D9502" s="16"/>
      <c r="E9502" s="16"/>
      <c r="F9502" s="3"/>
      <c r="G9502" s="3"/>
      <c r="H9502" s="3"/>
      <c r="I9502" s="3"/>
      <c r="J9502" s="2"/>
      <c r="M9502" s="10"/>
      <c r="N9502" s="2"/>
      <c r="O9502" s="3"/>
      <c r="P9502" s="11"/>
      <c r="Q9502" s="16"/>
      <c r="R9502" s="4"/>
      <c r="S9502" s="12"/>
      <c r="T9502" s="16"/>
      <c r="U9502" s="4"/>
      <c r="V9502" s="3"/>
      <c r="W9502" s="3"/>
      <c r="X9502" s="3"/>
      <c r="Y9502" s="3"/>
      <c r="Z9502" s="3"/>
      <c r="AA9502" s="4"/>
      <c r="AB9502" s="4"/>
      <c r="AC9502" s="4"/>
      <c r="AD9502" s="4"/>
      <c r="AE9502" s="4"/>
      <c r="BA9502" s="13"/>
      <c r="BC9502" s="2"/>
      <c r="BD9502" s="2"/>
      <c r="BU9502" s="15"/>
      <c r="BV9502" s="6"/>
      <c r="BW9502" s="6"/>
      <c r="BX9502" s="16"/>
      <c r="BY9502" s="16"/>
      <c r="BZ9502" s="16"/>
      <c r="CA9502" s="16"/>
      <c r="CB9502" s="14"/>
    </row>
    <row r="9503" spans="1:80" s="9" customFormat="1" x14ac:dyDescent="0.2">
      <c r="A9503" s="16"/>
      <c r="B9503" s="16"/>
      <c r="C9503" s="16"/>
      <c r="D9503" s="16"/>
      <c r="E9503" s="16"/>
      <c r="F9503" s="3"/>
      <c r="G9503" s="3"/>
      <c r="H9503" s="3"/>
      <c r="I9503" s="3"/>
      <c r="J9503" s="2"/>
      <c r="M9503" s="10"/>
      <c r="N9503" s="2"/>
      <c r="O9503" s="3"/>
      <c r="P9503" s="11"/>
      <c r="Q9503" s="16"/>
      <c r="R9503" s="4"/>
      <c r="S9503" s="12"/>
      <c r="T9503" s="16"/>
      <c r="U9503" s="4"/>
      <c r="V9503" s="3"/>
      <c r="W9503" s="3"/>
      <c r="X9503" s="3"/>
      <c r="Y9503" s="3"/>
      <c r="Z9503" s="3"/>
      <c r="AA9503" s="4"/>
      <c r="AB9503" s="4"/>
      <c r="AC9503" s="4"/>
      <c r="AD9503" s="4"/>
      <c r="AE9503" s="4"/>
      <c r="BA9503" s="13"/>
      <c r="BC9503" s="2"/>
      <c r="BD9503" s="2"/>
      <c r="BU9503" s="15"/>
      <c r="BV9503" s="6"/>
      <c r="BW9503" s="6"/>
      <c r="BX9503" s="16"/>
      <c r="BY9503" s="16"/>
      <c r="BZ9503" s="16"/>
      <c r="CA9503" s="16"/>
      <c r="CB9503" s="14"/>
    </row>
    <row r="9504" spans="1:80" s="9" customFormat="1" x14ac:dyDescent="0.2">
      <c r="A9504" s="16"/>
      <c r="B9504" s="16"/>
      <c r="C9504" s="16"/>
      <c r="D9504" s="16"/>
      <c r="E9504" s="16"/>
      <c r="F9504" s="3"/>
      <c r="G9504" s="3"/>
      <c r="H9504" s="3"/>
      <c r="I9504" s="3"/>
      <c r="J9504" s="2"/>
      <c r="M9504" s="10"/>
      <c r="N9504" s="2"/>
      <c r="O9504" s="3"/>
      <c r="P9504" s="11"/>
      <c r="Q9504" s="16"/>
      <c r="R9504" s="4"/>
      <c r="S9504" s="12"/>
      <c r="T9504" s="16"/>
      <c r="U9504" s="4"/>
      <c r="V9504" s="3"/>
      <c r="W9504" s="3"/>
      <c r="X9504" s="3"/>
      <c r="Y9504" s="3"/>
      <c r="Z9504" s="3"/>
      <c r="AA9504" s="4"/>
      <c r="AB9504" s="4"/>
      <c r="AC9504" s="4"/>
      <c r="AD9504" s="4"/>
      <c r="AE9504" s="4"/>
      <c r="BA9504" s="13"/>
      <c r="BC9504" s="2"/>
      <c r="BD9504" s="2"/>
      <c r="BU9504" s="15"/>
      <c r="BV9504" s="6"/>
      <c r="BW9504" s="6"/>
      <c r="BX9504" s="16"/>
      <c r="BY9504" s="16"/>
      <c r="BZ9504" s="16"/>
      <c r="CA9504" s="16"/>
      <c r="CB9504" s="14"/>
    </row>
    <row r="9505" spans="1:80" s="9" customFormat="1" x14ac:dyDescent="0.2">
      <c r="A9505" s="16"/>
      <c r="B9505" s="16"/>
      <c r="C9505" s="16"/>
      <c r="D9505" s="16"/>
      <c r="E9505" s="16"/>
      <c r="F9505" s="3"/>
      <c r="G9505" s="3"/>
      <c r="H9505" s="3"/>
      <c r="I9505" s="3"/>
      <c r="J9505" s="2"/>
      <c r="M9505" s="10"/>
      <c r="N9505" s="2"/>
      <c r="O9505" s="3"/>
      <c r="P9505" s="11"/>
      <c r="Q9505" s="16"/>
      <c r="R9505" s="4"/>
      <c r="S9505" s="12"/>
      <c r="T9505" s="16"/>
      <c r="U9505" s="4"/>
      <c r="V9505" s="3"/>
      <c r="W9505" s="3"/>
      <c r="X9505" s="3"/>
      <c r="Y9505" s="3"/>
      <c r="Z9505" s="3"/>
      <c r="AA9505" s="4"/>
      <c r="AB9505" s="4"/>
      <c r="AC9505" s="4"/>
      <c r="AD9505" s="4"/>
      <c r="AE9505" s="4"/>
      <c r="BA9505" s="13"/>
      <c r="BC9505" s="2"/>
      <c r="BD9505" s="2"/>
      <c r="BU9505" s="15"/>
      <c r="BV9505" s="6"/>
      <c r="BW9505" s="6"/>
      <c r="BX9505" s="16"/>
      <c r="BY9505" s="16"/>
      <c r="BZ9505" s="16"/>
      <c r="CA9505" s="16"/>
      <c r="CB9505" s="14"/>
    </row>
    <row r="9506" spans="1:80" s="9" customFormat="1" x14ac:dyDescent="0.2">
      <c r="A9506" s="16"/>
      <c r="B9506" s="16"/>
      <c r="C9506" s="16"/>
      <c r="D9506" s="16"/>
      <c r="E9506" s="16"/>
      <c r="F9506" s="3"/>
      <c r="G9506" s="3"/>
      <c r="H9506" s="3"/>
      <c r="I9506" s="3"/>
      <c r="J9506" s="2"/>
      <c r="M9506" s="10"/>
      <c r="N9506" s="2"/>
      <c r="O9506" s="3"/>
      <c r="P9506" s="11"/>
      <c r="Q9506" s="16"/>
      <c r="R9506" s="4"/>
      <c r="S9506" s="12"/>
      <c r="T9506" s="16"/>
      <c r="U9506" s="4"/>
      <c r="V9506" s="3"/>
      <c r="W9506" s="3"/>
      <c r="X9506" s="3"/>
      <c r="Y9506" s="3"/>
      <c r="Z9506" s="3"/>
      <c r="AA9506" s="4"/>
      <c r="AB9506" s="4"/>
      <c r="AC9506" s="4"/>
      <c r="AD9506" s="4"/>
      <c r="AE9506" s="4"/>
      <c r="BA9506" s="13"/>
      <c r="BC9506" s="2"/>
      <c r="BD9506" s="2"/>
      <c r="BU9506" s="15"/>
      <c r="BV9506" s="6"/>
      <c r="BW9506" s="6"/>
      <c r="BX9506" s="16"/>
      <c r="BY9506" s="16"/>
      <c r="BZ9506" s="16"/>
      <c r="CA9506" s="16"/>
      <c r="CB9506" s="14"/>
    </row>
    <row r="9507" spans="1:80" s="9" customFormat="1" x14ac:dyDescent="0.2">
      <c r="A9507" s="16"/>
      <c r="B9507" s="16"/>
      <c r="C9507" s="16"/>
      <c r="D9507" s="16"/>
      <c r="E9507" s="16"/>
      <c r="F9507" s="3"/>
      <c r="G9507" s="3"/>
      <c r="H9507" s="3"/>
      <c r="I9507" s="3"/>
      <c r="J9507" s="2"/>
      <c r="M9507" s="10"/>
      <c r="N9507" s="2"/>
      <c r="O9507" s="3"/>
      <c r="P9507" s="11"/>
      <c r="Q9507" s="16"/>
      <c r="R9507" s="4"/>
      <c r="S9507" s="12"/>
      <c r="T9507" s="16"/>
      <c r="U9507" s="4"/>
      <c r="V9507" s="3"/>
      <c r="W9507" s="3"/>
      <c r="X9507" s="3"/>
      <c r="Y9507" s="3"/>
      <c r="Z9507" s="3"/>
      <c r="AA9507" s="4"/>
      <c r="AB9507" s="4"/>
      <c r="AC9507" s="4"/>
      <c r="AD9507" s="4"/>
      <c r="AE9507" s="4"/>
      <c r="BA9507" s="13"/>
      <c r="BC9507" s="2"/>
      <c r="BD9507" s="2"/>
      <c r="BU9507" s="15"/>
      <c r="BV9507" s="6"/>
      <c r="BW9507" s="6"/>
      <c r="BX9507" s="16"/>
      <c r="BY9507" s="16"/>
      <c r="BZ9507" s="16"/>
      <c r="CA9507" s="16"/>
      <c r="CB9507" s="14"/>
    </row>
    <row r="9508" spans="1:80" s="9" customFormat="1" x14ac:dyDescent="0.2">
      <c r="A9508" s="16"/>
      <c r="B9508" s="16"/>
      <c r="C9508" s="16"/>
      <c r="D9508" s="16"/>
      <c r="E9508" s="16"/>
      <c r="F9508" s="3"/>
      <c r="G9508" s="3"/>
      <c r="H9508" s="3"/>
      <c r="I9508" s="3"/>
      <c r="J9508" s="2"/>
      <c r="M9508" s="10"/>
      <c r="N9508" s="2"/>
      <c r="O9508" s="3"/>
      <c r="P9508" s="11"/>
      <c r="Q9508" s="16"/>
      <c r="R9508" s="4"/>
      <c r="S9508" s="12"/>
      <c r="T9508" s="16"/>
      <c r="U9508" s="4"/>
      <c r="V9508" s="3"/>
      <c r="W9508" s="3"/>
      <c r="X9508" s="3"/>
      <c r="Y9508" s="3"/>
      <c r="Z9508" s="3"/>
      <c r="AA9508" s="4"/>
      <c r="AB9508" s="4"/>
      <c r="AC9508" s="4"/>
      <c r="AD9508" s="4"/>
      <c r="AE9508" s="4"/>
      <c r="BA9508" s="13"/>
      <c r="BC9508" s="2"/>
      <c r="BD9508" s="2"/>
      <c r="BU9508" s="15"/>
      <c r="BV9508" s="6"/>
      <c r="BW9508" s="6"/>
      <c r="BX9508" s="16"/>
      <c r="BY9508" s="16"/>
      <c r="BZ9508" s="16"/>
      <c r="CA9508" s="16"/>
      <c r="CB9508" s="14"/>
    </row>
    <row r="9509" spans="1:80" s="9" customFormat="1" x14ac:dyDescent="0.2">
      <c r="A9509" s="16"/>
      <c r="B9509" s="16"/>
      <c r="C9509" s="16"/>
      <c r="D9509" s="16"/>
      <c r="E9509" s="16"/>
      <c r="F9509" s="3"/>
      <c r="G9509" s="3"/>
      <c r="H9509" s="3"/>
      <c r="I9509" s="3"/>
      <c r="J9509" s="2"/>
      <c r="M9509" s="10"/>
      <c r="N9509" s="2"/>
      <c r="O9509" s="3"/>
      <c r="P9509" s="11"/>
      <c r="Q9509" s="16"/>
      <c r="R9509" s="4"/>
      <c r="S9509" s="12"/>
      <c r="T9509" s="16"/>
      <c r="U9509" s="4"/>
      <c r="V9509" s="3"/>
      <c r="W9509" s="3"/>
      <c r="X9509" s="3"/>
      <c r="Y9509" s="3"/>
      <c r="Z9509" s="3"/>
      <c r="AA9509" s="4"/>
      <c r="AB9509" s="4"/>
      <c r="AC9509" s="4"/>
      <c r="AD9509" s="4"/>
      <c r="AE9509" s="4"/>
      <c r="BA9509" s="13"/>
      <c r="BC9509" s="2"/>
      <c r="BD9509" s="2"/>
      <c r="BU9509" s="15"/>
      <c r="BV9509" s="6"/>
      <c r="BW9509" s="6"/>
      <c r="BX9509" s="16"/>
      <c r="BY9509" s="16"/>
      <c r="BZ9509" s="16"/>
      <c r="CA9509" s="16"/>
      <c r="CB9509" s="14"/>
    </row>
    <row r="9510" spans="1:80" s="9" customFormat="1" x14ac:dyDescent="0.2">
      <c r="A9510" s="16"/>
      <c r="B9510" s="16"/>
      <c r="C9510" s="16"/>
      <c r="D9510" s="16"/>
      <c r="E9510" s="16"/>
      <c r="F9510" s="3"/>
      <c r="G9510" s="3"/>
      <c r="H9510" s="3"/>
      <c r="I9510" s="3"/>
      <c r="J9510" s="2"/>
      <c r="M9510" s="10"/>
      <c r="N9510" s="2"/>
      <c r="O9510" s="3"/>
      <c r="P9510" s="11"/>
      <c r="Q9510" s="16"/>
      <c r="R9510" s="4"/>
      <c r="S9510" s="12"/>
      <c r="T9510" s="16"/>
      <c r="U9510" s="4"/>
      <c r="V9510" s="3"/>
      <c r="W9510" s="3"/>
      <c r="X9510" s="3"/>
      <c r="Y9510" s="3"/>
      <c r="Z9510" s="3"/>
      <c r="AA9510" s="4"/>
      <c r="AB9510" s="4"/>
      <c r="AC9510" s="4"/>
      <c r="AD9510" s="4"/>
      <c r="AE9510" s="4"/>
      <c r="BA9510" s="13"/>
      <c r="BC9510" s="2"/>
      <c r="BD9510" s="2"/>
      <c r="BU9510" s="15"/>
      <c r="BV9510" s="6"/>
      <c r="BW9510" s="6"/>
      <c r="BX9510" s="16"/>
      <c r="BY9510" s="16"/>
      <c r="BZ9510" s="16"/>
      <c r="CA9510" s="16"/>
      <c r="CB9510" s="14"/>
    </row>
    <row r="9511" spans="1:80" s="9" customFormat="1" x14ac:dyDescent="0.2">
      <c r="A9511" s="16"/>
      <c r="B9511" s="16"/>
      <c r="C9511" s="16"/>
      <c r="D9511" s="16"/>
      <c r="E9511" s="16"/>
      <c r="F9511" s="3"/>
      <c r="G9511" s="3"/>
      <c r="H9511" s="3"/>
      <c r="I9511" s="3"/>
      <c r="J9511" s="2"/>
      <c r="M9511" s="10"/>
      <c r="N9511" s="2"/>
      <c r="O9511" s="3"/>
      <c r="P9511" s="11"/>
      <c r="Q9511" s="16"/>
      <c r="R9511" s="4"/>
      <c r="S9511" s="12"/>
      <c r="T9511" s="16"/>
      <c r="U9511" s="4"/>
      <c r="V9511" s="3"/>
      <c r="W9511" s="3"/>
      <c r="X9511" s="3"/>
      <c r="Y9511" s="3"/>
      <c r="Z9511" s="3"/>
      <c r="AA9511" s="4"/>
      <c r="AB9511" s="4"/>
      <c r="AC9511" s="4"/>
      <c r="AD9511" s="4"/>
      <c r="AE9511" s="4"/>
      <c r="BA9511" s="13"/>
      <c r="BC9511" s="2"/>
      <c r="BD9511" s="2"/>
      <c r="BU9511" s="15"/>
      <c r="BV9511" s="6"/>
      <c r="BW9511" s="6"/>
      <c r="BX9511" s="16"/>
      <c r="BY9511" s="16"/>
      <c r="BZ9511" s="16"/>
      <c r="CA9511" s="16"/>
      <c r="CB9511" s="14"/>
    </row>
    <row r="9512" spans="1:80" s="9" customFormat="1" x14ac:dyDescent="0.2">
      <c r="A9512" s="16"/>
      <c r="B9512" s="16"/>
      <c r="C9512" s="16"/>
      <c r="D9512" s="16"/>
      <c r="E9512" s="16"/>
      <c r="F9512" s="3"/>
      <c r="G9512" s="3"/>
      <c r="H9512" s="3"/>
      <c r="I9512" s="3"/>
      <c r="J9512" s="2"/>
      <c r="M9512" s="10"/>
      <c r="N9512" s="2"/>
      <c r="O9512" s="3"/>
      <c r="P9512" s="11"/>
      <c r="Q9512" s="16"/>
      <c r="R9512" s="4"/>
      <c r="S9512" s="12"/>
      <c r="T9512" s="16"/>
      <c r="U9512" s="4"/>
      <c r="V9512" s="3"/>
      <c r="W9512" s="3"/>
      <c r="X9512" s="3"/>
      <c r="Y9512" s="3"/>
      <c r="Z9512" s="3"/>
      <c r="AA9512" s="4"/>
      <c r="AB9512" s="4"/>
      <c r="AC9512" s="4"/>
      <c r="AD9512" s="4"/>
      <c r="AE9512" s="4"/>
      <c r="BA9512" s="13"/>
      <c r="BC9512" s="2"/>
      <c r="BD9512" s="2"/>
      <c r="BU9512" s="15"/>
      <c r="BV9512" s="6"/>
      <c r="BW9512" s="6"/>
      <c r="BX9512" s="16"/>
      <c r="BY9512" s="16"/>
      <c r="BZ9512" s="16"/>
      <c r="CA9512" s="16"/>
      <c r="CB9512" s="14"/>
    </row>
    <row r="9513" spans="1:80" s="9" customFormat="1" x14ac:dyDescent="0.2">
      <c r="A9513" s="16"/>
      <c r="B9513" s="16"/>
      <c r="C9513" s="16"/>
      <c r="D9513" s="16"/>
      <c r="E9513" s="16"/>
      <c r="F9513" s="3"/>
      <c r="G9513" s="3"/>
      <c r="H9513" s="3"/>
      <c r="I9513" s="3"/>
      <c r="J9513" s="2"/>
      <c r="M9513" s="10"/>
      <c r="N9513" s="2"/>
      <c r="O9513" s="3"/>
      <c r="P9513" s="11"/>
      <c r="Q9513" s="16"/>
      <c r="R9513" s="4"/>
      <c r="S9513" s="12"/>
      <c r="T9513" s="16"/>
      <c r="U9513" s="4"/>
      <c r="V9513" s="3"/>
      <c r="W9513" s="3"/>
      <c r="X9513" s="3"/>
      <c r="Y9513" s="3"/>
      <c r="Z9513" s="3"/>
      <c r="AA9513" s="4"/>
      <c r="AB9513" s="4"/>
      <c r="AC9513" s="4"/>
      <c r="AD9513" s="4"/>
      <c r="AE9513" s="4"/>
      <c r="BA9513" s="13"/>
      <c r="BC9513" s="2"/>
      <c r="BD9513" s="2"/>
      <c r="BU9513" s="15"/>
      <c r="BV9513" s="6"/>
      <c r="BW9513" s="6"/>
      <c r="BX9513" s="16"/>
      <c r="BY9513" s="16"/>
      <c r="BZ9513" s="16"/>
      <c r="CA9513" s="16"/>
      <c r="CB9513" s="14"/>
    </row>
    <row r="9514" spans="1:80" s="9" customFormat="1" x14ac:dyDescent="0.2">
      <c r="A9514" s="16"/>
      <c r="B9514" s="16"/>
      <c r="C9514" s="16"/>
      <c r="D9514" s="16"/>
      <c r="E9514" s="16"/>
      <c r="F9514" s="3"/>
      <c r="G9514" s="3"/>
      <c r="H9514" s="3"/>
      <c r="I9514" s="3"/>
      <c r="J9514" s="2"/>
      <c r="M9514" s="10"/>
      <c r="N9514" s="2"/>
      <c r="O9514" s="3"/>
      <c r="P9514" s="11"/>
      <c r="Q9514" s="16"/>
      <c r="R9514" s="4"/>
      <c r="S9514" s="12"/>
      <c r="T9514" s="16"/>
      <c r="U9514" s="4"/>
      <c r="V9514" s="3"/>
      <c r="W9514" s="3"/>
      <c r="X9514" s="3"/>
      <c r="Y9514" s="3"/>
      <c r="Z9514" s="3"/>
      <c r="AA9514" s="4"/>
      <c r="AB9514" s="4"/>
      <c r="AC9514" s="4"/>
      <c r="AD9514" s="4"/>
      <c r="AE9514" s="4"/>
      <c r="BA9514" s="13"/>
      <c r="BC9514" s="2"/>
      <c r="BD9514" s="2"/>
      <c r="BU9514" s="15"/>
      <c r="BV9514" s="6"/>
      <c r="BW9514" s="6"/>
      <c r="BX9514" s="16"/>
      <c r="BY9514" s="16"/>
      <c r="BZ9514" s="16"/>
      <c r="CA9514" s="16"/>
      <c r="CB9514" s="14"/>
    </row>
    <row r="9515" spans="1:80" s="9" customFormat="1" x14ac:dyDescent="0.2">
      <c r="A9515" s="16"/>
      <c r="B9515" s="16"/>
      <c r="C9515" s="16"/>
      <c r="D9515" s="16"/>
      <c r="E9515" s="16"/>
      <c r="F9515" s="3"/>
      <c r="G9515" s="3"/>
      <c r="H9515" s="3"/>
      <c r="I9515" s="3"/>
      <c r="J9515" s="2"/>
      <c r="M9515" s="10"/>
      <c r="N9515" s="2"/>
      <c r="O9515" s="3"/>
      <c r="P9515" s="11"/>
      <c r="Q9515" s="16"/>
      <c r="R9515" s="4"/>
      <c r="S9515" s="12"/>
      <c r="T9515" s="16"/>
      <c r="U9515" s="4"/>
      <c r="V9515" s="3"/>
      <c r="W9515" s="3"/>
      <c r="X9515" s="3"/>
      <c r="Y9515" s="3"/>
      <c r="Z9515" s="3"/>
      <c r="AA9515" s="4"/>
      <c r="AB9515" s="4"/>
      <c r="AC9515" s="4"/>
      <c r="AD9515" s="4"/>
      <c r="AE9515" s="4"/>
      <c r="BA9515" s="13"/>
      <c r="BC9515" s="2"/>
      <c r="BD9515" s="2"/>
      <c r="BU9515" s="15"/>
      <c r="BV9515" s="6"/>
      <c r="BW9515" s="6"/>
      <c r="BX9515" s="16"/>
      <c r="BY9515" s="16"/>
      <c r="BZ9515" s="16"/>
      <c r="CA9515" s="16"/>
      <c r="CB9515" s="14"/>
    </row>
    <row r="9516" spans="1:80" s="9" customFormat="1" x14ac:dyDescent="0.2">
      <c r="A9516" s="16"/>
      <c r="B9516" s="16"/>
      <c r="C9516" s="16"/>
      <c r="D9516" s="16"/>
      <c r="E9516" s="16"/>
      <c r="F9516" s="3"/>
      <c r="G9516" s="3"/>
      <c r="H9516" s="3"/>
      <c r="I9516" s="3"/>
      <c r="J9516" s="2"/>
      <c r="M9516" s="10"/>
      <c r="N9516" s="2"/>
      <c r="O9516" s="3"/>
      <c r="P9516" s="11"/>
      <c r="Q9516" s="16"/>
      <c r="R9516" s="4"/>
      <c r="S9516" s="12"/>
      <c r="T9516" s="16"/>
      <c r="U9516" s="4"/>
      <c r="V9516" s="3"/>
      <c r="W9516" s="3"/>
      <c r="X9516" s="3"/>
      <c r="Y9516" s="3"/>
      <c r="Z9516" s="3"/>
      <c r="AA9516" s="4"/>
      <c r="AB9516" s="4"/>
      <c r="AC9516" s="4"/>
      <c r="AD9516" s="4"/>
      <c r="AE9516" s="4"/>
      <c r="BA9516" s="13"/>
      <c r="BC9516" s="2"/>
      <c r="BD9516" s="2"/>
      <c r="BU9516" s="15"/>
      <c r="BV9516" s="6"/>
      <c r="BW9516" s="6"/>
      <c r="BX9516" s="16"/>
      <c r="BY9516" s="16"/>
      <c r="BZ9516" s="16"/>
      <c r="CA9516" s="16"/>
      <c r="CB9516" s="14"/>
    </row>
    <row r="9517" spans="1:80" s="9" customFormat="1" x14ac:dyDescent="0.2">
      <c r="A9517" s="16"/>
      <c r="B9517" s="16"/>
      <c r="C9517" s="16"/>
      <c r="D9517" s="16"/>
      <c r="E9517" s="16"/>
      <c r="F9517" s="3"/>
      <c r="G9517" s="3"/>
      <c r="H9517" s="3"/>
      <c r="I9517" s="3"/>
      <c r="J9517" s="2"/>
      <c r="M9517" s="10"/>
      <c r="N9517" s="2"/>
      <c r="O9517" s="3"/>
      <c r="P9517" s="11"/>
      <c r="Q9517" s="16"/>
      <c r="R9517" s="4"/>
      <c r="S9517" s="12"/>
      <c r="T9517" s="16"/>
      <c r="U9517" s="4"/>
      <c r="V9517" s="3"/>
      <c r="W9517" s="3"/>
      <c r="X9517" s="3"/>
      <c r="Y9517" s="3"/>
      <c r="Z9517" s="3"/>
      <c r="AA9517" s="4"/>
      <c r="AB9517" s="4"/>
      <c r="AC9517" s="4"/>
      <c r="AD9517" s="4"/>
      <c r="AE9517" s="4"/>
      <c r="BA9517" s="13"/>
      <c r="BC9517" s="2"/>
      <c r="BD9517" s="2"/>
      <c r="BU9517" s="15"/>
      <c r="BV9517" s="6"/>
      <c r="BW9517" s="6"/>
      <c r="BX9517" s="16"/>
      <c r="BY9517" s="16"/>
      <c r="BZ9517" s="16"/>
      <c r="CA9517" s="16"/>
      <c r="CB9517" s="14"/>
    </row>
    <row r="9518" spans="1:80" s="9" customFormat="1" x14ac:dyDescent="0.2">
      <c r="A9518" s="16"/>
      <c r="B9518" s="16"/>
      <c r="C9518" s="16"/>
      <c r="D9518" s="16"/>
      <c r="E9518" s="16"/>
      <c r="F9518" s="3"/>
      <c r="G9518" s="3"/>
      <c r="H9518" s="3"/>
      <c r="I9518" s="3"/>
      <c r="J9518" s="2"/>
      <c r="M9518" s="10"/>
      <c r="N9518" s="2"/>
      <c r="O9518" s="3"/>
      <c r="P9518" s="11"/>
      <c r="Q9518" s="16"/>
      <c r="R9518" s="4"/>
      <c r="S9518" s="12"/>
      <c r="T9518" s="16"/>
      <c r="U9518" s="4"/>
      <c r="V9518" s="3"/>
      <c r="W9518" s="3"/>
      <c r="X9518" s="3"/>
      <c r="Y9518" s="3"/>
      <c r="Z9518" s="3"/>
      <c r="AA9518" s="4"/>
      <c r="AB9518" s="4"/>
      <c r="AC9518" s="4"/>
      <c r="AD9518" s="4"/>
      <c r="AE9518" s="4"/>
      <c r="BA9518" s="13"/>
      <c r="BC9518" s="2"/>
      <c r="BD9518" s="2"/>
      <c r="BU9518" s="15"/>
      <c r="BV9518" s="6"/>
      <c r="BW9518" s="6"/>
      <c r="BX9518" s="16"/>
      <c r="BY9518" s="16"/>
      <c r="BZ9518" s="16"/>
      <c r="CA9518" s="16"/>
      <c r="CB9518" s="14"/>
    </row>
    <row r="9519" spans="1:80" s="9" customFormat="1" x14ac:dyDescent="0.2">
      <c r="A9519" s="16"/>
      <c r="B9519" s="16"/>
      <c r="C9519" s="16"/>
      <c r="D9519" s="16"/>
      <c r="E9519" s="16"/>
      <c r="F9519" s="3"/>
      <c r="G9519" s="3"/>
      <c r="H9519" s="3"/>
      <c r="I9519" s="3"/>
      <c r="J9519" s="2"/>
      <c r="M9519" s="10"/>
      <c r="N9519" s="2"/>
      <c r="O9519" s="3"/>
      <c r="P9519" s="11"/>
      <c r="Q9519" s="16"/>
      <c r="R9519" s="4"/>
      <c r="S9519" s="12"/>
      <c r="T9519" s="16"/>
      <c r="U9519" s="4"/>
      <c r="V9519" s="3"/>
      <c r="W9519" s="3"/>
      <c r="X9519" s="3"/>
      <c r="Y9519" s="3"/>
      <c r="Z9519" s="3"/>
      <c r="AA9519" s="4"/>
      <c r="AB9519" s="4"/>
      <c r="AC9519" s="4"/>
      <c r="AD9519" s="4"/>
      <c r="AE9519" s="4"/>
      <c r="BA9519" s="13"/>
      <c r="BC9519" s="2"/>
      <c r="BD9519" s="2"/>
      <c r="BU9519" s="15"/>
      <c r="BV9519" s="6"/>
      <c r="BW9519" s="6"/>
      <c r="BX9519" s="16"/>
      <c r="BY9519" s="16"/>
      <c r="BZ9519" s="16"/>
      <c r="CA9519" s="16"/>
      <c r="CB9519" s="14"/>
    </row>
    <row r="9520" spans="1:80" s="9" customFormat="1" x14ac:dyDescent="0.2">
      <c r="A9520" s="16"/>
      <c r="B9520" s="16"/>
      <c r="C9520" s="16"/>
      <c r="D9520" s="16"/>
      <c r="E9520" s="16"/>
      <c r="F9520" s="3"/>
      <c r="G9520" s="3"/>
      <c r="H9520" s="3"/>
      <c r="I9520" s="3"/>
      <c r="J9520" s="2"/>
      <c r="M9520" s="10"/>
      <c r="N9520" s="2"/>
      <c r="O9520" s="3"/>
      <c r="P9520" s="11"/>
      <c r="Q9520" s="16"/>
      <c r="R9520" s="4"/>
      <c r="S9520" s="12"/>
      <c r="T9520" s="16"/>
      <c r="U9520" s="4"/>
      <c r="V9520" s="3"/>
      <c r="W9520" s="3"/>
      <c r="X9520" s="3"/>
      <c r="Y9520" s="3"/>
      <c r="Z9520" s="3"/>
      <c r="AA9520" s="4"/>
      <c r="AB9520" s="4"/>
      <c r="AC9520" s="4"/>
      <c r="AD9520" s="4"/>
      <c r="AE9520" s="4"/>
      <c r="BA9520" s="13"/>
      <c r="BC9520" s="2"/>
      <c r="BD9520" s="2"/>
      <c r="BU9520" s="15"/>
      <c r="BV9520" s="6"/>
      <c r="BW9520" s="6"/>
      <c r="BX9520" s="16"/>
      <c r="BY9520" s="16"/>
      <c r="BZ9520" s="16"/>
      <c r="CA9520" s="16"/>
      <c r="CB9520" s="14"/>
    </row>
    <row r="9521" spans="1:80" s="9" customFormat="1" x14ac:dyDescent="0.2">
      <c r="A9521" s="16"/>
      <c r="B9521" s="16"/>
      <c r="C9521" s="16"/>
      <c r="D9521" s="16"/>
      <c r="E9521" s="16"/>
      <c r="F9521" s="3"/>
      <c r="G9521" s="3"/>
      <c r="H9521" s="3"/>
      <c r="I9521" s="3"/>
      <c r="J9521" s="2"/>
      <c r="M9521" s="10"/>
      <c r="N9521" s="2"/>
      <c r="O9521" s="3"/>
      <c r="P9521" s="11"/>
      <c r="Q9521" s="16"/>
      <c r="R9521" s="4"/>
      <c r="S9521" s="12"/>
      <c r="T9521" s="16"/>
      <c r="U9521" s="4"/>
      <c r="V9521" s="3"/>
      <c r="W9521" s="3"/>
      <c r="X9521" s="3"/>
      <c r="Y9521" s="3"/>
      <c r="Z9521" s="3"/>
      <c r="AA9521" s="4"/>
      <c r="AB9521" s="4"/>
      <c r="AC9521" s="4"/>
      <c r="AD9521" s="4"/>
      <c r="AE9521" s="4"/>
      <c r="BA9521" s="13"/>
      <c r="BC9521" s="2"/>
      <c r="BD9521" s="2"/>
      <c r="BU9521" s="15"/>
      <c r="BV9521" s="6"/>
      <c r="BW9521" s="6"/>
      <c r="BX9521" s="16"/>
      <c r="BY9521" s="16"/>
      <c r="BZ9521" s="16"/>
      <c r="CA9521" s="16"/>
      <c r="CB9521" s="14"/>
    </row>
    <row r="9522" spans="1:80" s="9" customFormat="1" x14ac:dyDescent="0.2">
      <c r="A9522" s="16"/>
      <c r="B9522" s="16"/>
      <c r="C9522" s="16"/>
      <c r="D9522" s="16"/>
      <c r="E9522" s="16"/>
      <c r="F9522" s="3"/>
      <c r="G9522" s="3"/>
      <c r="H9522" s="3"/>
      <c r="I9522" s="3"/>
      <c r="J9522" s="2"/>
      <c r="M9522" s="10"/>
      <c r="N9522" s="2"/>
      <c r="O9522" s="3"/>
      <c r="P9522" s="11"/>
      <c r="Q9522" s="16"/>
      <c r="R9522" s="4"/>
      <c r="S9522" s="12"/>
      <c r="T9522" s="16"/>
      <c r="U9522" s="4"/>
      <c r="V9522" s="3"/>
      <c r="W9522" s="3"/>
      <c r="X9522" s="3"/>
      <c r="Y9522" s="3"/>
      <c r="Z9522" s="3"/>
      <c r="AA9522" s="4"/>
      <c r="AB9522" s="4"/>
      <c r="AC9522" s="4"/>
      <c r="AD9522" s="4"/>
      <c r="AE9522" s="4"/>
      <c r="BA9522" s="13"/>
      <c r="BC9522" s="2"/>
      <c r="BD9522" s="2"/>
      <c r="BU9522" s="15"/>
      <c r="BV9522" s="6"/>
      <c r="BW9522" s="6"/>
      <c r="BX9522" s="16"/>
      <c r="BY9522" s="16"/>
      <c r="BZ9522" s="16"/>
      <c r="CA9522" s="16"/>
      <c r="CB9522" s="14"/>
    </row>
    <row r="9523" spans="1:80" s="9" customFormat="1" x14ac:dyDescent="0.2">
      <c r="A9523" s="16"/>
      <c r="B9523" s="16"/>
      <c r="C9523" s="16"/>
      <c r="D9523" s="16"/>
      <c r="E9523" s="16"/>
      <c r="F9523" s="3"/>
      <c r="G9523" s="3"/>
      <c r="H9523" s="3"/>
      <c r="I9523" s="3"/>
      <c r="J9523" s="2"/>
      <c r="M9523" s="10"/>
      <c r="N9523" s="2"/>
      <c r="O9523" s="3"/>
      <c r="P9523" s="11"/>
      <c r="Q9523" s="16"/>
      <c r="R9523" s="4"/>
      <c r="S9523" s="12"/>
      <c r="T9523" s="16"/>
      <c r="U9523" s="4"/>
      <c r="V9523" s="3"/>
      <c r="W9523" s="3"/>
      <c r="X9523" s="3"/>
      <c r="Y9523" s="3"/>
      <c r="Z9523" s="3"/>
      <c r="AA9523" s="4"/>
      <c r="AB9523" s="4"/>
      <c r="AC9523" s="4"/>
      <c r="AD9523" s="4"/>
      <c r="AE9523" s="4"/>
      <c r="BA9523" s="13"/>
      <c r="BC9523" s="2"/>
      <c r="BD9523" s="2"/>
      <c r="BU9523" s="15"/>
      <c r="BV9523" s="6"/>
      <c r="BW9523" s="6"/>
      <c r="BX9523" s="16"/>
      <c r="BY9523" s="16"/>
      <c r="BZ9523" s="16"/>
      <c r="CA9523" s="16"/>
      <c r="CB9523" s="14"/>
    </row>
    <row r="9524" spans="1:80" s="9" customFormat="1" x14ac:dyDescent="0.2">
      <c r="A9524" s="16"/>
      <c r="B9524" s="16"/>
      <c r="C9524" s="16"/>
      <c r="D9524" s="16"/>
      <c r="E9524" s="16"/>
      <c r="F9524" s="3"/>
      <c r="G9524" s="3"/>
      <c r="H9524" s="3"/>
      <c r="I9524" s="3"/>
      <c r="J9524" s="2"/>
      <c r="M9524" s="10"/>
      <c r="N9524" s="2"/>
      <c r="O9524" s="3"/>
      <c r="P9524" s="11"/>
      <c r="Q9524" s="16"/>
      <c r="R9524" s="4"/>
      <c r="S9524" s="12"/>
      <c r="T9524" s="16"/>
      <c r="U9524" s="4"/>
      <c r="V9524" s="3"/>
      <c r="W9524" s="3"/>
      <c r="X9524" s="3"/>
      <c r="Y9524" s="3"/>
      <c r="Z9524" s="3"/>
      <c r="AA9524" s="4"/>
      <c r="AB9524" s="4"/>
      <c r="AC9524" s="4"/>
      <c r="AD9524" s="4"/>
      <c r="AE9524" s="4"/>
      <c r="BA9524" s="13"/>
      <c r="BC9524" s="2"/>
      <c r="BD9524" s="2"/>
      <c r="BU9524" s="15"/>
      <c r="BV9524" s="6"/>
      <c r="BW9524" s="6"/>
      <c r="BX9524" s="16"/>
      <c r="BY9524" s="16"/>
      <c r="BZ9524" s="16"/>
      <c r="CA9524" s="16"/>
      <c r="CB9524" s="14"/>
    </row>
    <row r="9525" spans="1:80" s="9" customFormat="1" x14ac:dyDescent="0.2">
      <c r="A9525" s="16"/>
      <c r="B9525" s="16"/>
      <c r="C9525" s="16"/>
      <c r="D9525" s="16"/>
      <c r="E9525" s="16"/>
      <c r="F9525" s="3"/>
      <c r="G9525" s="3"/>
      <c r="H9525" s="3"/>
      <c r="I9525" s="3"/>
      <c r="J9525" s="2"/>
      <c r="M9525" s="10"/>
      <c r="N9525" s="2"/>
      <c r="O9525" s="3"/>
      <c r="P9525" s="11"/>
      <c r="Q9525" s="16"/>
      <c r="R9525" s="4"/>
      <c r="S9525" s="12"/>
      <c r="T9525" s="16"/>
      <c r="U9525" s="4"/>
      <c r="V9525" s="3"/>
      <c r="W9525" s="3"/>
      <c r="X9525" s="3"/>
      <c r="Y9525" s="3"/>
      <c r="Z9525" s="3"/>
      <c r="AA9525" s="4"/>
      <c r="AB9525" s="4"/>
      <c r="AC9525" s="4"/>
      <c r="AD9525" s="4"/>
      <c r="AE9525" s="4"/>
      <c r="BA9525" s="13"/>
      <c r="BC9525" s="2"/>
      <c r="BD9525" s="2"/>
      <c r="BU9525" s="15"/>
      <c r="BV9525" s="6"/>
      <c r="BW9525" s="6"/>
      <c r="BX9525" s="16"/>
      <c r="BY9525" s="16"/>
      <c r="BZ9525" s="16"/>
      <c r="CA9525" s="16"/>
      <c r="CB9525" s="14"/>
    </row>
    <row r="9526" spans="1:80" s="9" customFormat="1" x14ac:dyDescent="0.2">
      <c r="A9526" s="16"/>
      <c r="B9526" s="16"/>
      <c r="C9526" s="16"/>
      <c r="D9526" s="16"/>
      <c r="E9526" s="16"/>
      <c r="F9526" s="3"/>
      <c r="G9526" s="3"/>
      <c r="H9526" s="3"/>
      <c r="I9526" s="3"/>
      <c r="J9526" s="2"/>
      <c r="M9526" s="10"/>
      <c r="N9526" s="2"/>
      <c r="O9526" s="3"/>
      <c r="P9526" s="11"/>
      <c r="Q9526" s="16"/>
      <c r="R9526" s="4"/>
      <c r="S9526" s="12"/>
      <c r="T9526" s="16"/>
      <c r="U9526" s="4"/>
      <c r="V9526" s="3"/>
      <c r="W9526" s="3"/>
      <c r="X9526" s="3"/>
      <c r="Y9526" s="3"/>
      <c r="Z9526" s="3"/>
      <c r="AA9526" s="4"/>
      <c r="AB9526" s="4"/>
      <c r="AC9526" s="4"/>
      <c r="AD9526" s="4"/>
      <c r="AE9526" s="4"/>
      <c r="BA9526" s="13"/>
      <c r="BC9526" s="2"/>
      <c r="BD9526" s="2"/>
      <c r="BU9526" s="15"/>
      <c r="BV9526" s="6"/>
      <c r="BW9526" s="6"/>
      <c r="BX9526" s="16"/>
      <c r="BY9526" s="16"/>
      <c r="BZ9526" s="16"/>
      <c r="CA9526" s="16"/>
      <c r="CB9526" s="14"/>
    </row>
    <row r="9527" spans="1:80" s="9" customFormat="1" x14ac:dyDescent="0.2">
      <c r="A9527" s="16"/>
      <c r="B9527" s="16"/>
      <c r="C9527" s="16"/>
      <c r="D9527" s="16"/>
      <c r="E9527" s="16"/>
      <c r="F9527" s="3"/>
      <c r="G9527" s="3"/>
      <c r="H9527" s="3"/>
      <c r="I9527" s="3"/>
      <c r="J9527" s="2"/>
      <c r="M9527" s="10"/>
      <c r="N9527" s="2"/>
      <c r="O9527" s="3"/>
      <c r="P9527" s="11"/>
      <c r="Q9527" s="16"/>
      <c r="R9527" s="4"/>
      <c r="S9527" s="12"/>
      <c r="T9527" s="16"/>
      <c r="U9527" s="4"/>
      <c r="V9527" s="3"/>
      <c r="W9527" s="3"/>
      <c r="X9527" s="3"/>
      <c r="Y9527" s="3"/>
      <c r="Z9527" s="3"/>
      <c r="AA9527" s="4"/>
      <c r="AB9527" s="4"/>
      <c r="AC9527" s="4"/>
      <c r="AD9527" s="4"/>
      <c r="AE9527" s="4"/>
      <c r="BA9527" s="13"/>
      <c r="BC9527" s="2"/>
      <c r="BD9527" s="2"/>
      <c r="BU9527" s="15"/>
      <c r="BV9527" s="6"/>
      <c r="BW9527" s="6"/>
      <c r="BX9527" s="16"/>
      <c r="BY9527" s="16"/>
      <c r="BZ9527" s="16"/>
      <c r="CA9527" s="16"/>
      <c r="CB9527" s="14"/>
    </row>
    <row r="9528" spans="1:80" s="9" customFormat="1" x14ac:dyDescent="0.2">
      <c r="A9528" s="16"/>
      <c r="B9528" s="16"/>
      <c r="C9528" s="16"/>
      <c r="D9528" s="16"/>
      <c r="E9528" s="16"/>
      <c r="F9528" s="3"/>
      <c r="G9528" s="3"/>
      <c r="H9528" s="3"/>
      <c r="I9528" s="3"/>
      <c r="J9528" s="2"/>
      <c r="M9528" s="10"/>
      <c r="N9528" s="2"/>
      <c r="O9528" s="3"/>
      <c r="P9528" s="11"/>
      <c r="Q9528" s="16"/>
      <c r="R9528" s="4"/>
      <c r="S9528" s="12"/>
      <c r="T9528" s="16"/>
      <c r="U9528" s="4"/>
      <c r="V9528" s="3"/>
      <c r="W9528" s="3"/>
      <c r="X9528" s="3"/>
      <c r="Y9528" s="3"/>
      <c r="Z9528" s="3"/>
      <c r="AA9528" s="4"/>
      <c r="AB9528" s="4"/>
      <c r="AC9528" s="4"/>
      <c r="AD9528" s="4"/>
      <c r="AE9528" s="4"/>
      <c r="BA9528" s="13"/>
      <c r="BC9528" s="2"/>
      <c r="BD9528" s="2"/>
      <c r="BU9528" s="15"/>
      <c r="BV9528" s="6"/>
      <c r="BW9528" s="6"/>
      <c r="BX9528" s="16"/>
      <c r="BY9528" s="16"/>
      <c r="BZ9528" s="16"/>
      <c r="CA9528" s="16"/>
      <c r="CB9528" s="14"/>
    </row>
    <row r="9529" spans="1:80" s="9" customFormat="1" x14ac:dyDescent="0.2">
      <c r="A9529" s="16"/>
      <c r="B9529" s="16"/>
      <c r="C9529" s="16"/>
      <c r="D9529" s="16"/>
      <c r="E9529" s="16"/>
      <c r="F9529" s="3"/>
      <c r="G9529" s="3"/>
      <c r="H9529" s="3"/>
      <c r="I9529" s="3"/>
      <c r="J9529" s="2"/>
      <c r="M9529" s="10"/>
      <c r="N9529" s="2"/>
      <c r="O9529" s="3"/>
      <c r="P9529" s="11"/>
      <c r="Q9529" s="16"/>
      <c r="R9529" s="4"/>
      <c r="S9529" s="12"/>
      <c r="T9529" s="16"/>
      <c r="U9529" s="4"/>
      <c r="V9529" s="3"/>
      <c r="W9529" s="3"/>
      <c r="X9529" s="3"/>
      <c r="Y9529" s="3"/>
      <c r="Z9529" s="3"/>
      <c r="AA9529" s="4"/>
      <c r="AB9529" s="4"/>
      <c r="AC9529" s="4"/>
      <c r="AD9529" s="4"/>
      <c r="AE9529" s="4"/>
      <c r="BA9529" s="13"/>
      <c r="BC9529" s="2"/>
      <c r="BD9529" s="2"/>
      <c r="BU9529" s="15"/>
      <c r="BV9529" s="6"/>
      <c r="BW9529" s="6"/>
      <c r="BX9529" s="16"/>
      <c r="BY9529" s="16"/>
      <c r="BZ9529" s="16"/>
      <c r="CA9529" s="16"/>
      <c r="CB9529" s="14"/>
    </row>
    <row r="9530" spans="1:80" s="9" customFormat="1" x14ac:dyDescent="0.2">
      <c r="A9530" s="16"/>
      <c r="B9530" s="16"/>
      <c r="C9530" s="16"/>
      <c r="D9530" s="16"/>
      <c r="E9530" s="16"/>
      <c r="F9530" s="3"/>
      <c r="G9530" s="3"/>
      <c r="H9530" s="3"/>
      <c r="I9530" s="3"/>
      <c r="J9530" s="2"/>
      <c r="M9530" s="10"/>
      <c r="N9530" s="2"/>
      <c r="O9530" s="3"/>
      <c r="P9530" s="11"/>
      <c r="Q9530" s="16"/>
      <c r="R9530" s="4"/>
      <c r="S9530" s="12"/>
      <c r="T9530" s="16"/>
      <c r="U9530" s="4"/>
      <c r="V9530" s="3"/>
      <c r="W9530" s="3"/>
      <c r="X9530" s="3"/>
      <c r="Y9530" s="3"/>
      <c r="Z9530" s="3"/>
      <c r="AA9530" s="4"/>
      <c r="AB9530" s="4"/>
      <c r="AC9530" s="4"/>
      <c r="AD9530" s="4"/>
      <c r="AE9530" s="4"/>
      <c r="BA9530" s="13"/>
      <c r="BC9530" s="2"/>
      <c r="BD9530" s="2"/>
      <c r="BU9530" s="15"/>
      <c r="BV9530" s="6"/>
      <c r="BW9530" s="6"/>
      <c r="BX9530" s="16"/>
      <c r="BY9530" s="16"/>
      <c r="BZ9530" s="16"/>
      <c r="CA9530" s="16"/>
      <c r="CB9530" s="14"/>
    </row>
    <row r="9531" spans="1:80" s="9" customFormat="1" x14ac:dyDescent="0.2">
      <c r="A9531" s="16"/>
      <c r="B9531" s="16"/>
      <c r="C9531" s="16"/>
      <c r="D9531" s="16"/>
      <c r="E9531" s="16"/>
      <c r="F9531" s="3"/>
      <c r="G9531" s="3"/>
      <c r="H9531" s="3"/>
      <c r="I9531" s="3"/>
      <c r="J9531" s="2"/>
      <c r="M9531" s="10"/>
      <c r="N9531" s="2"/>
      <c r="O9531" s="3"/>
      <c r="P9531" s="11"/>
      <c r="Q9531" s="16"/>
      <c r="R9531" s="4"/>
      <c r="S9531" s="12"/>
      <c r="T9531" s="16"/>
      <c r="U9531" s="4"/>
      <c r="V9531" s="3"/>
      <c r="W9531" s="3"/>
      <c r="X9531" s="3"/>
      <c r="Y9531" s="3"/>
      <c r="Z9531" s="3"/>
      <c r="AA9531" s="4"/>
      <c r="AB9531" s="4"/>
      <c r="AC9531" s="4"/>
      <c r="AD9531" s="4"/>
      <c r="AE9531" s="4"/>
      <c r="BA9531" s="13"/>
      <c r="BC9531" s="2"/>
      <c r="BD9531" s="2"/>
      <c r="BU9531" s="15"/>
      <c r="BV9531" s="6"/>
      <c r="BW9531" s="6"/>
      <c r="BX9531" s="16"/>
      <c r="BY9531" s="16"/>
      <c r="BZ9531" s="16"/>
      <c r="CA9531" s="16"/>
      <c r="CB9531" s="14"/>
    </row>
    <row r="9532" spans="1:80" s="9" customFormat="1" x14ac:dyDescent="0.2">
      <c r="A9532" s="16"/>
      <c r="B9532" s="16"/>
      <c r="C9532" s="16"/>
      <c r="D9532" s="16"/>
      <c r="E9532" s="16"/>
      <c r="F9532" s="3"/>
      <c r="G9532" s="3"/>
      <c r="H9532" s="3"/>
      <c r="I9532" s="3"/>
      <c r="J9532" s="2"/>
      <c r="M9532" s="10"/>
      <c r="N9532" s="2"/>
      <c r="O9532" s="3"/>
      <c r="P9532" s="11"/>
      <c r="Q9532" s="16"/>
      <c r="R9532" s="4"/>
      <c r="S9532" s="12"/>
      <c r="T9532" s="16"/>
      <c r="U9532" s="4"/>
      <c r="V9532" s="3"/>
      <c r="W9532" s="3"/>
      <c r="X9532" s="3"/>
      <c r="Y9532" s="3"/>
      <c r="Z9532" s="3"/>
      <c r="AA9532" s="4"/>
      <c r="AB9532" s="4"/>
      <c r="AC9532" s="4"/>
      <c r="AD9532" s="4"/>
      <c r="AE9532" s="4"/>
      <c r="BA9532" s="13"/>
      <c r="BC9532" s="2"/>
      <c r="BD9532" s="2"/>
      <c r="BU9532" s="15"/>
      <c r="BV9532" s="6"/>
      <c r="BW9532" s="6"/>
      <c r="BX9532" s="16"/>
      <c r="BY9532" s="16"/>
      <c r="BZ9532" s="16"/>
      <c r="CA9532" s="16"/>
      <c r="CB9532" s="14"/>
    </row>
    <row r="9533" spans="1:80" s="9" customFormat="1" x14ac:dyDescent="0.2">
      <c r="A9533" s="16"/>
      <c r="B9533" s="16"/>
      <c r="C9533" s="16"/>
      <c r="D9533" s="16"/>
      <c r="E9533" s="16"/>
      <c r="F9533" s="3"/>
      <c r="G9533" s="3"/>
      <c r="H9533" s="3"/>
      <c r="I9533" s="3"/>
      <c r="J9533" s="2"/>
      <c r="M9533" s="10"/>
      <c r="N9533" s="2"/>
      <c r="O9533" s="3"/>
      <c r="P9533" s="11"/>
      <c r="Q9533" s="16"/>
      <c r="R9533" s="4"/>
      <c r="S9533" s="12"/>
      <c r="T9533" s="16"/>
      <c r="U9533" s="4"/>
      <c r="V9533" s="3"/>
      <c r="W9533" s="3"/>
      <c r="X9533" s="3"/>
      <c r="Y9533" s="3"/>
      <c r="Z9533" s="3"/>
      <c r="AA9533" s="4"/>
      <c r="AB9533" s="4"/>
      <c r="AC9533" s="4"/>
      <c r="AD9533" s="4"/>
      <c r="AE9533" s="4"/>
      <c r="BA9533" s="13"/>
      <c r="BC9533" s="2"/>
      <c r="BD9533" s="2"/>
      <c r="BU9533" s="15"/>
      <c r="BV9533" s="6"/>
      <c r="BW9533" s="6"/>
      <c r="BX9533" s="16"/>
      <c r="BY9533" s="16"/>
      <c r="BZ9533" s="16"/>
      <c r="CA9533" s="16"/>
      <c r="CB9533" s="14"/>
    </row>
    <row r="9534" spans="1:80" s="9" customFormat="1" x14ac:dyDescent="0.2">
      <c r="A9534" s="16"/>
      <c r="B9534" s="16"/>
      <c r="C9534" s="16"/>
      <c r="D9534" s="16"/>
      <c r="E9534" s="16"/>
      <c r="F9534" s="3"/>
      <c r="G9534" s="3"/>
      <c r="H9534" s="3"/>
      <c r="I9534" s="3"/>
      <c r="J9534" s="2"/>
      <c r="M9534" s="10"/>
      <c r="N9534" s="2"/>
      <c r="O9534" s="3"/>
      <c r="P9534" s="11"/>
      <c r="Q9534" s="16"/>
      <c r="R9534" s="4"/>
      <c r="S9534" s="12"/>
      <c r="T9534" s="16"/>
      <c r="U9534" s="4"/>
      <c r="V9534" s="3"/>
      <c r="W9534" s="3"/>
      <c r="X9534" s="3"/>
      <c r="Y9534" s="3"/>
      <c r="Z9534" s="3"/>
      <c r="AA9534" s="4"/>
      <c r="AB9534" s="4"/>
      <c r="AC9534" s="4"/>
      <c r="AD9534" s="4"/>
      <c r="AE9534" s="4"/>
      <c r="BA9534" s="13"/>
      <c r="BC9534" s="2"/>
      <c r="BD9534" s="2"/>
      <c r="BU9534" s="15"/>
      <c r="BV9534" s="6"/>
      <c r="BW9534" s="6"/>
      <c r="BX9534" s="16"/>
      <c r="BY9534" s="16"/>
      <c r="BZ9534" s="16"/>
      <c r="CA9534" s="16"/>
      <c r="CB9534" s="14"/>
    </row>
    <row r="9535" spans="1:80" s="9" customFormat="1" x14ac:dyDescent="0.2">
      <c r="A9535" s="16"/>
      <c r="B9535" s="16"/>
      <c r="C9535" s="16"/>
      <c r="D9535" s="16"/>
      <c r="E9535" s="16"/>
      <c r="F9535" s="3"/>
      <c r="G9535" s="3"/>
      <c r="H9535" s="3"/>
      <c r="I9535" s="3"/>
      <c r="J9535" s="2"/>
      <c r="M9535" s="10"/>
      <c r="N9535" s="2"/>
      <c r="O9535" s="3"/>
      <c r="P9535" s="11"/>
      <c r="Q9535" s="16"/>
      <c r="R9535" s="4"/>
      <c r="S9535" s="12"/>
      <c r="T9535" s="16"/>
      <c r="U9535" s="4"/>
      <c r="V9535" s="3"/>
      <c r="W9535" s="3"/>
      <c r="X9535" s="3"/>
      <c r="Y9535" s="3"/>
      <c r="Z9535" s="3"/>
      <c r="AA9535" s="4"/>
      <c r="AB9535" s="4"/>
      <c r="AC9535" s="4"/>
      <c r="AD9535" s="4"/>
      <c r="AE9535" s="4"/>
      <c r="BA9535" s="13"/>
      <c r="BC9535" s="2"/>
      <c r="BD9535" s="2"/>
      <c r="BU9535" s="15"/>
      <c r="BV9535" s="6"/>
      <c r="BW9535" s="6"/>
      <c r="BX9535" s="16"/>
      <c r="BY9535" s="16"/>
      <c r="BZ9535" s="16"/>
      <c r="CA9535" s="16"/>
      <c r="CB9535" s="14"/>
    </row>
    <row r="9536" spans="1:80" s="9" customFormat="1" x14ac:dyDescent="0.2">
      <c r="A9536" s="16"/>
      <c r="B9536" s="16"/>
      <c r="C9536" s="16"/>
      <c r="D9536" s="16"/>
      <c r="E9536" s="16"/>
      <c r="F9536" s="3"/>
      <c r="G9536" s="3"/>
      <c r="H9536" s="3"/>
      <c r="I9536" s="3"/>
      <c r="J9536" s="2"/>
      <c r="M9536" s="10"/>
      <c r="N9536" s="2"/>
      <c r="O9536" s="3"/>
      <c r="P9536" s="11"/>
      <c r="Q9536" s="16"/>
      <c r="R9536" s="4"/>
      <c r="S9536" s="12"/>
      <c r="T9536" s="16"/>
      <c r="U9536" s="4"/>
      <c r="V9536" s="3"/>
      <c r="W9536" s="3"/>
      <c r="X9536" s="3"/>
      <c r="Y9536" s="3"/>
      <c r="Z9536" s="3"/>
      <c r="AA9536" s="4"/>
      <c r="AB9536" s="4"/>
      <c r="AC9536" s="4"/>
      <c r="AD9536" s="4"/>
      <c r="AE9536" s="4"/>
      <c r="BA9536" s="13"/>
      <c r="BC9536" s="2"/>
      <c r="BD9536" s="2"/>
      <c r="BU9536" s="15"/>
      <c r="BV9536" s="6"/>
      <c r="BW9536" s="6"/>
      <c r="BX9536" s="16"/>
      <c r="BY9536" s="16"/>
      <c r="BZ9536" s="16"/>
      <c r="CA9536" s="16"/>
      <c r="CB9536" s="14"/>
    </row>
    <row r="9537" spans="1:80" s="9" customFormat="1" x14ac:dyDescent="0.2">
      <c r="A9537" s="16"/>
      <c r="B9537" s="16"/>
      <c r="C9537" s="16"/>
      <c r="D9537" s="16"/>
      <c r="E9537" s="16"/>
      <c r="F9537" s="3"/>
      <c r="G9537" s="3"/>
      <c r="H9537" s="3"/>
      <c r="I9537" s="3"/>
      <c r="J9537" s="2"/>
      <c r="M9537" s="10"/>
      <c r="N9537" s="2"/>
      <c r="O9537" s="3"/>
      <c r="P9537" s="11"/>
      <c r="Q9537" s="16"/>
      <c r="R9537" s="4"/>
      <c r="S9537" s="12"/>
      <c r="T9537" s="16"/>
      <c r="U9537" s="4"/>
      <c r="V9537" s="3"/>
      <c r="W9537" s="3"/>
      <c r="X9537" s="3"/>
      <c r="Y9537" s="3"/>
      <c r="Z9537" s="3"/>
      <c r="AA9537" s="4"/>
      <c r="AB9537" s="4"/>
      <c r="AC9537" s="4"/>
      <c r="AD9537" s="4"/>
      <c r="AE9537" s="4"/>
      <c r="BA9537" s="13"/>
      <c r="BC9537" s="2"/>
      <c r="BD9537" s="2"/>
      <c r="BU9537" s="15"/>
      <c r="BV9537" s="6"/>
      <c r="BW9537" s="6"/>
      <c r="BX9537" s="16"/>
      <c r="BY9537" s="16"/>
      <c r="BZ9537" s="16"/>
      <c r="CA9537" s="16"/>
      <c r="CB9537" s="14"/>
    </row>
    <row r="9538" spans="1:80" s="9" customFormat="1" x14ac:dyDescent="0.2">
      <c r="A9538" s="16"/>
      <c r="B9538" s="16"/>
      <c r="C9538" s="16"/>
      <c r="D9538" s="16"/>
      <c r="E9538" s="16"/>
      <c r="F9538" s="3"/>
      <c r="G9538" s="3"/>
      <c r="H9538" s="3"/>
      <c r="I9538" s="3"/>
      <c r="J9538" s="2"/>
      <c r="M9538" s="10"/>
      <c r="N9538" s="2"/>
      <c r="O9538" s="3"/>
      <c r="P9538" s="11"/>
      <c r="Q9538" s="16"/>
      <c r="R9538" s="4"/>
      <c r="S9538" s="12"/>
      <c r="T9538" s="16"/>
      <c r="U9538" s="4"/>
      <c r="V9538" s="3"/>
      <c r="W9538" s="3"/>
      <c r="X9538" s="3"/>
      <c r="Y9538" s="3"/>
      <c r="Z9538" s="3"/>
      <c r="AA9538" s="4"/>
      <c r="AB9538" s="4"/>
      <c r="AC9538" s="4"/>
      <c r="AD9538" s="4"/>
      <c r="AE9538" s="4"/>
      <c r="BA9538" s="13"/>
      <c r="BC9538" s="2"/>
      <c r="BD9538" s="2"/>
      <c r="BU9538" s="15"/>
      <c r="BV9538" s="6"/>
      <c r="BW9538" s="6"/>
      <c r="BX9538" s="16"/>
      <c r="BY9538" s="16"/>
      <c r="BZ9538" s="16"/>
      <c r="CA9538" s="16"/>
      <c r="CB9538" s="14"/>
    </row>
    <row r="9539" spans="1:80" s="9" customFormat="1" x14ac:dyDescent="0.2">
      <c r="A9539" s="16"/>
      <c r="B9539" s="16"/>
      <c r="C9539" s="16"/>
      <c r="D9539" s="16"/>
      <c r="E9539" s="16"/>
      <c r="F9539" s="3"/>
      <c r="G9539" s="3"/>
      <c r="H9539" s="3"/>
      <c r="I9539" s="3"/>
      <c r="J9539" s="2"/>
      <c r="M9539" s="10"/>
      <c r="N9539" s="2"/>
      <c r="O9539" s="3"/>
      <c r="P9539" s="11"/>
      <c r="Q9539" s="16"/>
      <c r="R9539" s="4"/>
      <c r="S9539" s="12"/>
      <c r="T9539" s="16"/>
      <c r="U9539" s="4"/>
      <c r="V9539" s="3"/>
      <c r="W9539" s="3"/>
      <c r="X9539" s="3"/>
      <c r="Y9539" s="3"/>
      <c r="Z9539" s="3"/>
      <c r="AA9539" s="4"/>
      <c r="AB9539" s="4"/>
      <c r="AC9539" s="4"/>
      <c r="AD9539" s="4"/>
      <c r="AE9539" s="4"/>
      <c r="BA9539" s="13"/>
      <c r="BC9539" s="2"/>
      <c r="BD9539" s="2"/>
      <c r="BU9539" s="15"/>
      <c r="BV9539" s="6"/>
      <c r="BW9539" s="6"/>
      <c r="BX9539" s="16"/>
      <c r="BY9539" s="16"/>
      <c r="BZ9539" s="16"/>
      <c r="CA9539" s="16"/>
      <c r="CB9539" s="14"/>
    </row>
    <row r="9540" spans="1:80" s="9" customFormat="1" x14ac:dyDescent="0.2">
      <c r="A9540" s="16"/>
      <c r="B9540" s="16"/>
      <c r="C9540" s="16"/>
      <c r="D9540" s="16"/>
      <c r="E9540" s="16"/>
      <c r="F9540" s="3"/>
      <c r="G9540" s="3"/>
      <c r="H9540" s="3"/>
      <c r="I9540" s="3"/>
      <c r="J9540" s="2"/>
      <c r="M9540" s="10"/>
      <c r="N9540" s="2"/>
      <c r="O9540" s="3"/>
      <c r="P9540" s="11"/>
      <c r="Q9540" s="16"/>
      <c r="R9540" s="4"/>
      <c r="S9540" s="12"/>
      <c r="T9540" s="16"/>
      <c r="U9540" s="4"/>
      <c r="V9540" s="3"/>
      <c r="W9540" s="3"/>
      <c r="X9540" s="3"/>
      <c r="Y9540" s="3"/>
      <c r="Z9540" s="3"/>
      <c r="AA9540" s="4"/>
      <c r="AB9540" s="4"/>
      <c r="AC9540" s="4"/>
      <c r="AD9540" s="4"/>
      <c r="AE9540" s="4"/>
      <c r="BA9540" s="13"/>
      <c r="BC9540" s="2"/>
      <c r="BD9540" s="2"/>
      <c r="BU9540" s="15"/>
      <c r="BV9540" s="6"/>
      <c r="BW9540" s="6"/>
      <c r="BX9540" s="16"/>
      <c r="BY9540" s="16"/>
      <c r="BZ9540" s="16"/>
      <c r="CA9540" s="16"/>
      <c r="CB9540" s="14"/>
    </row>
    <row r="9541" spans="1:80" s="9" customFormat="1" x14ac:dyDescent="0.2">
      <c r="A9541" s="16"/>
      <c r="B9541" s="16"/>
      <c r="C9541" s="16"/>
      <c r="D9541" s="16"/>
      <c r="E9541" s="16"/>
      <c r="F9541" s="3"/>
      <c r="G9541" s="3"/>
      <c r="H9541" s="3"/>
      <c r="I9541" s="3"/>
      <c r="J9541" s="2"/>
      <c r="M9541" s="10"/>
      <c r="N9541" s="2"/>
      <c r="O9541" s="3"/>
      <c r="P9541" s="11"/>
      <c r="Q9541" s="16"/>
      <c r="R9541" s="4"/>
      <c r="S9541" s="12"/>
      <c r="T9541" s="16"/>
      <c r="U9541" s="4"/>
      <c r="V9541" s="3"/>
      <c r="W9541" s="3"/>
      <c r="X9541" s="3"/>
      <c r="Y9541" s="3"/>
      <c r="Z9541" s="3"/>
      <c r="AA9541" s="4"/>
      <c r="AB9541" s="4"/>
      <c r="AC9541" s="4"/>
      <c r="AD9541" s="4"/>
      <c r="AE9541" s="4"/>
      <c r="BA9541" s="13"/>
      <c r="BC9541" s="2"/>
      <c r="BD9541" s="2"/>
      <c r="BU9541" s="15"/>
      <c r="BV9541" s="6"/>
      <c r="BW9541" s="6"/>
      <c r="BX9541" s="16"/>
      <c r="BY9541" s="16"/>
      <c r="BZ9541" s="16"/>
      <c r="CA9541" s="16"/>
      <c r="CB9541" s="14"/>
    </row>
    <row r="9542" spans="1:80" s="9" customFormat="1" x14ac:dyDescent="0.2">
      <c r="A9542" s="16"/>
      <c r="B9542" s="16"/>
      <c r="C9542" s="16"/>
      <c r="D9542" s="16"/>
      <c r="E9542" s="16"/>
      <c r="F9542" s="3"/>
      <c r="G9542" s="3"/>
      <c r="H9542" s="3"/>
      <c r="I9542" s="3"/>
      <c r="J9542" s="2"/>
      <c r="M9542" s="10"/>
      <c r="N9542" s="2"/>
      <c r="O9542" s="3"/>
      <c r="P9542" s="11"/>
      <c r="Q9542" s="16"/>
      <c r="R9542" s="4"/>
      <c r="S9542" s="12"/>
      <c r="T9542" s="16"/>
      <c r="U9542" s="4"/>
      <c r="V9542" s="3"/>
      <c r="W9542" s="3"/>
      <c r="X9542" s="3"/>
      <c r="Y9542" s="3"/>
      <c r="Z9542" s="3"/>
      <c r="AA9542" s="4"/>
      <c r="AB9542" s="4"/>
      <c r="AC9542" s="4"/>
      <c r="AD9542" s="4"/>
      <c r="AE9542" s="4"/>
      <c r="BA9542" s="13"/>
      <c r="BC9542" s="2"/>
      <c r="BD9542" s="2"/>
      <c r="BU9542" s="15"/>
      <c r="BV9542" s="6"/>
      <c r="BW9542" s="6"/>
      <c r="BX9542" s="16"/>
      <c r="BY9542" s="16"/>
      <c r="BZ9542" s="16"/>
      <c r="CA9542" s="16"/>
      <c r="CB9542" s="14"/>
    </row>
    <row r="9543" spans="1:80" s="9" customFormat="1" x14ac:dyDescent="0.2">
      <c r="A9543" s="16"/>
      <c r="B9543" s="16"/>
      <c r="C9543" s="16"/>
      <c r="D9543" s="16"/>
      <c r="E9543" s="16"/>
      <c r="F9543" s="3"/>
      <c r="G9543" s="3"/>
      <c r="H9543" s="3"/>
      <c r="I9543" s="3"/>
      <c r="J9543" s="2"/>
      <c r="M9543" s="10"/>
      <c r="N9543" s="2"/>
      <c r="O9543" s="3"/>
      <c r="P9543" s="11"/>
      <c r="Q9543" s="16"/>
      <c r="R9543" s="4"/>
      <c r="S9543" s="12"/>
      <c r="T9543" s="16"/>
      <c r="U9543" s="4"/>
      <c r="V9543" s="3"/>
      <c r="W9543" s="3"/>
      <c r="X9543" s="3"/>
      <c r="Y9543" s="3"/>
      <c r="Z9543" s="3"/>
      <c r="AA9543" s="4"/>
      <c r="AB9543" s="4"/>
      <c r="AC9543" s="4"/>
      <c r="AD9543" s="4"/>
      <c r="AE9543" s="4"/>
      <c r="BA9543" s="13"/>
      <c r="BC9543" s="2"/>
      <c r="BD9543" s="2"/>
      <c r="BU9543" s="15"/>
      <c r="BV9543" s="6"/>
      <c r="BW9543" s="6"/>
      <c r="BX9543" s="16"/>
      <c r="BY9543" s="16"/>
      <c r="BZ9543" s="16"/>
      <c r="CA9543" s="16"/>
      <c r="CB9543" s="14"/>
    </row>
    <row r="9544" spans="1:80" s="9" customFormat="1" x14ac:dyDescent="0.2">
      <c r="A9544" s="16"/>
      <c r="B9544" s="16"/>
      <c r="C9544" s="16"/>
      <c r="D9544" s="16"/>
      <c r="E9544" s="16"/>
      <c r="F9544" s="3"/>
      <c r="G9544" s="3"/>
      <c r="H9544" s="3"/>
      <c r="I9544" s="3"/>
      <c r="J9544" s="2"/>
      <c r="M9544" s="10"/>
      <c r="N9544" s="2"/>
      <c r="O9544" s="3"/>
      <c r="P9544" s="11"/>
      <c r="Q9544" s="16"/>
      <c r="R9544" s="4"/>
      <c r="S9544" s="12"/>
      <c r="T9544" s="16"/>
      <c r="U9544" s="4"/>
      <c r="V9544" s="3"/>
      <c r="W9544" s="3"/>
      <c r="X9544" s="3"/>
      <c r="Y9544" s="3"/>
      <c r="Z9544" s="3"/>
      <c r="AA9544" s="4"/>
      <c r="AB9544" s="4"/>
      <c r="AC9544" s="4"/>
      <c r="AD9544" s="4"/>
      <c r="AE9544" s="4"/>
      <c r="BA9544" s="13"/>
      <c r="BC9544" s="2"/>
      <c r="BD9544" s="2"/>
      <c r="BU9544" s="15"/>
      <c r="BV9544" s="6"/>
      <c r="BW9544" s="6"/>
      <c r="BX9544" s="16"/>
      <c r="BY9544" s="16"/>
      <c r="BZ9544" s="16"/>
      <c r="CA9544" s="16"/>
      <c r="CB9544" s="14"/>
    </row>
    <row r="9545" spans="1:80" s="9" customFormat="1" x14ac:dyDescent="0.2">
      <c r="A9545" s="16"/>
      <c r="B9545" s="16"/>
      <c r="C9545" s="16"/>
      <c r="D9545" s="16"/>
      <c r="E9545" s="16"/>
      <c r="F9545" s="3"/>
      <c r="G9545" s="3"/>
      <c r="H9545" s="3"/>
      <c r="I9545" s="3"/>
      <c r="J9545" s="2"/>
      <c r="M9545" s="10"/>
      <c r="N9545" s="2"/>
      <c r="O9545" s="3"/>
      <c r="P9545" s="11"/>
      <c r="Q9545" s="16"/>
      <c r="R9545" s="4"/>
      <c r="S9545" s="12"/>
      <c r="T9545" s="16"/>
      <c r="U9545" s="4"/>
      <c r="V9545" s="3"/>
      <c r="W9545" s="3"/>
      <c r="X9545" s="3"/>
      <c r="Y9545" s="3"/>
      <c r="Z9545" s="3"/>
      <c r="AA9545" s="4"/>
      <c r="AB9545" s="4"/>
      <c r="AC9545" s="4"/>
      <c r="AD9545" s="4"/>
      <c r="AE9545" s="4"/>
      <c r="BA9545" s="13"/>
      <c r="BC9545" s="2"/>
      <c r="BD9545" s="2"/>
      <c r="BU9545" s="15"/>
      <c r="BV9545" s="6"/>
      <c r="BW9545" s="6"/>
      <c r="BX9545" s="16"/>
      <c r="BY9545" s="16"/>
      <c r="BZ9545" s="16"/>
      <c r="CA9545" s="16"/>
      <c r="CB9545" s="14"/>
    </row>
    <row r="9546" spans="1:80" s="9" customFormat="1" x14ac:dyDescent="0.2">
      <c r="A9546" s="16"/>
      <c r="B9546" s="16"/>
      <c r="C9546" s="16"/>
      <c r="D9546" s="16"/>
      <c r="E9546" s="16"/>
      <c r="F9546" s="3"/>
      <c r="G9546" s="3"/>
      <c r="H9546" s="3"/>
      <c r="I9546" s="3"/>
      <c r="J9546" s="2"/>
      <c r="M9546" s="10"/>
      <c r="N9546" s="2"/>
      <c r="O9546" s="3"/>
      <c r="P9546" s="11"/>
      <c r="Q9546" s="16"/>
      <c r="R9546" s="4"/>
      <c r="S9546" s="12"/>
      <c r="T9546" s="16"/>
      <c r="U9546" s="4"/>
      <c r="V9546" s="3"/>
      <c r="W9546" s="3"/>
      <c r="X9546" s="3"/>
      <c r="Y9546" s="3"/>
      <c r="Z9546" s="3"/>
      <c r="AA9546" s="4"/>
      <c r="AB9546" s="4"/>
      <c r="AC9546" s="4"/>
      <c r="AD9546" s="4"/>
      <c r="AE9546" s="4"/>
      <c r="BA9546" s="13"/>
      <c r="BC9546" s="2"/>
      <c r="BD9546" s="2"/>
      <c r="BU9546" s="15"/>
      <c r="BV9546" s="6"/>
      <c r="BW9546" s="6"/>
      <c r="BX9546" s="16"/>
      <c r="BY9546" s="16"/>
      <c r="BZ9546" s="16"/>
      <c r="CA9546" s="16"/>
      <c r="CB9546" s="14"/>
    </row>
    <row r="9547" spans="1:80" s="9" customFormat="1" x14ac:dyDescent="0.2">
      <c r="A9547" s="16"/>
      <c r="B9547" s="16"/>
      <c r="C9547" s="16"/>
      <c r="D9547" s="16"/>
      <c r="E9547" s="16"/>
      <c r="F9547" s="3"/>
      <c r="G9547" s="3"/>
      <c r="H9547" s="3"/>
      <c r="I9547" s="3"/>
      <c r="J9547" s="2"/>
      <c r="M9547" s="10"/>
      <c r="N9547" s="2"/>
      <c r="O9547" s="3"/>
      <c r="P9547" s="11"/>
      <c r="Q9547" s="16"/>
      <c r="R9547" s="4"/>
      <c r="S9547" s="12"/>
      <c r="T9547" s="16"/>
      <c r="U9547" s="4"/>
      <c r="V9547" s="3"/>
      <c r="W9547" s="3"/>
      <c r="X9547" s="3"/>
      <c r="Y9547" s="3"/>
      <c r="Z9547" s="3"/>
      <c r="AA9547" s="4"/>
      <c r="AB9547" s="4"/>
      <c r="AC9547" s="4"/>
      <c r="AD9547" s="4"/>
      <c r="AE9547" s="4"/>
      <c r="BA9547" s="13"/>
      <c r="BC9547" s="2"/>
      <c r="BD9547" s="2"/>
      <c r="BU9547" s="15"/>
      <c r="BV9547" s="6"/>
      <c r="BW9547" s="6"/>
      <c r="BX9547" s="16"/>
      <c r="BY9547" s="16"/>
      <c r="BZ9547" s="16"/>
      <c r="CA9547" s="16"/>
      <c r="CB9547" s="14"/>
    </row>
    <row r="9548" spans="1:80" s="9" customFormat="1" x14ac:dyDescent="0.2">
      <c r="A9548" s="16"/>
      <c r="B9548" s="16"/>
      <c r="C9548" s="16"/>
      <c r="D9548" s="16"/>
      <c r="E9548" s="16"/>
      <c r="F9548" s="3"/>
      <c r="G9548" s="3"/>
      <c r="H9548" s="3"/>
      <c r="I9548" s="3"/>
      <c r="J9548" s="2"/>
      <c r="M9548" s="10"/>
      <c r="N9548" s="2"/>
      <c r="O9548" s="3"/>
      <c r="P9548" s="11"/>
      <c r="Q9548" s="16"/>
      <c r="R9548" s="4"/>
      <c r="S9548" s="12"/>
      <c r="T9548" s="16"/>
      <c r="U9548" s="4"/>
      <c r="V9548" s="3"/>
      <c r="W9548" s="3"/>
      <c r="X9548" s="3"/>
      <c r="Y9548" s="3"/>
      <c r="Z9548" s="3"/>
      <c r="AA9548" s="4"/>
      <c r="AB9548" s="4"/>
      <c r="AC9548" s="4"/>
      <c r="AD9548" s="4"/>
      <c r="AE9548" s="4"/>
      <c r="BA9548" s="13"/>
      <c r="BC9548" s="2"/>
      <c r="BD9548" s="2"/>
      <c r="BU9548" s="15"/>
      <c r="BV9548" s="6"/>
      <c r="BW9548" s="6"/>
      <c r="BX9548" s="16"/>
      <c r="BY9548" s="16"/>
      <c r="BZ9548" s="16"/>
      <c r="CA9548" s="16"/>
      <c r="CB9548" s="14"/>
    </row>
    <row r="9549" spans="1:80" s="9" customFormat="1" x14ac:dyDescent="0.2">
      <c r="A9549" s="16"/>
      <c r="B9549" s="16"/>
      <c r="C9549" s="16"/>
      <c r="D9549" s="16"/>
      <c r="E9549" s="16"/>
      <c r="F9549" s="3"/>
      <c r="G9549" s="3"/>
      <c r="H9549" s="3"/>
      <c r="I9549" s="3"/>
      <c r="J9549" s="2"/>
      <c r="M9549" s="10"/>
      <c r="N9549" s="2"/>
      <c r="O9549" s="3"/>
      <c r="P9549" s="11"/>
      <c r="Q9549" s="16"/>
      <c r="R9549" s="4"/>
      <c r="S9549" s="12"/>
      <c r="T9549" s="16"/>
      <c r="U9549" s="4"/>
      <c r="V9549" s="3"/>
      <c r="W9549" s="3"/>
      <c r="X9549" s="3"/>
      <c r="Y9549" s="3"/>
      <c r="Z9549" s="3"/>
      <c r="AA9549" s="4"/>
      <c r="AB9549" s="4"/>
      <c r="AC9549" s="4"/>
      <c r="AD9549" s="4"/>
      <c r="AE9549" s="4"/>
      <c r="BA9549" s="13"/>
      <c r="BC9549" s="2"/>
      <c r="BD9549" s="2"/>
      <c r="BU9549" s="15"/>
      <c r="BV9549" s="6"/>
      <c r="BW9549" s="6"/>
      <c r="BX9549" s="16"/>
      <c r="BY9549" s="16"/>
      <c r="BZ9549" s="16"/>
      <c r="CA9549" s="16"/>
      <c r="CB9549" s="14"/>
    </row>
    <row r="9550" spans="1:80" s="9" customFormat="1" x14ac:dyDescent="0.2">
      <c r="A9550" s="16"/>
      <c r="B9550" s="16"/>
      <c r="C9550" s="16"/>
      <c r="D9550" s="16"/>
      <c r="E9550" s="16"/>
      <c r="F9550" s="3"/>
      <c r="G9550" s="3"/>
      <c r="H9550" s="3"/>
      <c r="I9550" s="3"/>
      <c r="J9550" s="2"/>
      <c r="M9550" s="10"/>
      <c r="N9550" s="2"/>
      <c r="O9550" s="3"/>
      <c r="P9550" s="11"/>
      <c r="Q9550" s="16"/>
      <c r="R9550" s="4"/>
      <c r="S9550" s="12"/>
      <c r="T9550" s="16"/>
      <c r="U9550" s="4"/>
      <c r="V9550" s="3"/>
      <c r="W9550" s="3"/>
      <c r="X9550" s="3"/>
      <c r="Y9550" s="3"/>
      <c r="Z9550" s="3"/>
      <c r="AA9550" s="4"/>
      <c r="AB9550" s="4"/>
      <c r="AC9550" s="4"/>
      <c r="AD9550" s="4"/>
      <c r="AE9550" s="4"/>
      <c r="BA9550" s="13"/>
      <c r="BC9550" s="2"/>
      <c r="BD9550" s="2"/>
      <c r="BU9550" s="15"/>
      <c r="BV9550" s="6"/>
      <c r="BW9550" s="6"/>
      <c r="BX9550" s="16"/>
      <c r="BY9550" s="16"/>
      <c r="BZ9550" s="16"/>
      <c r="CA9550" s="16"/>
      <c r="CB9550" s="14"/>
    </row>
    <row r="9551" spans="1:80" s="9" customFormat="1" x14ac:dyDescent="0.2">
      <c r="A9551" s="16"/>
      <c r="B9551" s="16"/>
      <c r="C9551" s="16"/>
      <c r="D9551" s="16"/>
      <c r="E9551" s="16"/>
      <c r="F9551" s="3"/>
      <c r="G9551" s="3"/>
      <c r="H9551" s="3"/>
      <c r="I9551" s="3"/>
      <c r="J9551" s="2"/>
      <c r="M9551" s="10"/>
      <c r="N9551" s="2"/>
      <c r="O9551" s="3"/>
      <c r="P9551" s="11"/>
      <c r="Q9551" s="16"/>
      <c r="R9551" s="4"/>
      <c r="S9551" s="12"/>
      <c r="T9551" s="16"/>
      <c r="U9551" s="4"/>
      <c r="V9551" s="3"/>
      <c r="W9551" s="3"/>
      <c r="X9551" s="3"/>
      <c r="Y9551" s="3"/>
      <c r="Z9551" s="3"/>
      <c r="AA9551" s="4"/>
      <c r="AB9551" s="4"/>
      <c r="AC9551" s="4"/>
      <c r="AD9551" s="4"/>
      <c r="AE9551" s="4"/>
      <c r="BA9551" s="13"/>
      <c r="BC9551" s="2"/>
      <c r="BD9551" s="2"/>
      <c r="BU9551" s="15"/>
      <c r="BV9551" s="6"/>
      <c r="BW9551" s="6"/>
      <c r="BX9551" s="16"/>
      <c r="BY9551" s="16"/>
      <c r="BZ9551" s="16"/>
      <c r="CA9551" s="16"/>
      <c r="CB9551" s="14"/>
    </row>
    <row r="9552" spans="1:80" s="9" customFormat="1" x14ac:dyDescent="0.2">
      <c r="A9552" s="16"/>
      <c r="B9552" s="16"/>
      <c r="C9552" s="16"/>
      <c r="D9552" s="16"/>
      <c r="E9552" s="16"/>
      <c r="F9552" s="3"/>
      <c r="G9552" s="3"/>
      <c r="H9552" s="3"/>
      <c r="I9552" s="3"/>
      <c r="J9552" s="2"/>
      <c r="M9552" s="10"/>
      <c r="N9552" s="2"/>
      <c r="O9552" s="3"/>
      <c r="P9552" s="11"/>
      <c r="Q9552" s="16"/>
      <c r="R9552" s="4"/>
      <c r="S9552" s="12"/>
      <c r="T9552" s="16"/>
      <c r="U9552" s="4"/>
      <c r="V9552" s="3"/>
      <c r="W9552" s="3"/>
      <c r="X9552" s="3"/>
      <c r="Y9552" s="3"/>
      <c r="Z9552" s="3"/>
      <c r="AA9552" s="4"/>
      <c r="AB9552" s="4"/>
      <c r="AC9552" s="4"/>
      <c r="AD9552" s="4"/>
      <c r="AE9552" s="4"/>
      <c r="BA9552" s="13"/>
      <c r="BC9552" s="2"/>
      <c r="BD9552" s="2"/>
      <c r="BU9552" s="15"/>
      <c r="BV9552" s="6"/>
      <c r="BW9552" s="6"/>
      <c r="BX9552" s="16"/>
      <c r="BY9552" s="16"/>
      <c r="BZ9552" s="16"/>
      <c r="CA9552" s="16"/>
      <c r="CB9552" s="14"/>
    </row>
    <row r="9553" spans="1:80" s="9" customFormat="1" x14ac:dyDescent="0.2">
      <c r="A9553" s="16"/>
      <c r="B9553" s="16"/>
      <c r="C9553" s="16"/>
      <c r="D9553" s="16"/>
      <c r="E9553" s="16"/>
      <c r="F9553" s="3"/>
      <c r="G9553" s="3"/>
      <c r="H9553" s="3"/>
      <c r="I9553" s="3"/>
      <c r="J9553" s="2"/>
      <c r="M9553" s="10"/>
      <c r="N9553" s="2"/>
      <c r="O9553" s="3"/>
      <c r="P9553" s="11"/>
      <c r="Q9553" s="16"/>
      <c r="R9553" s="4"/>
      <c r="S9553" s="12"/>
      <c r="T9553" s="16"/>
      <c r="U9553" s="4"/>
      <c r="V9553" s="3"/>
      <c r="W9553" s="3"/>
      <c r="X9553" s="3"/>
      <c r="Y9553" s="3"/>
      <c r="Z9553" s="3"/>
      <c r="AA9553" s="4"/>
      <c r="AB9553" s="4"/>
      <c r="AC9553" s="4"/>
      <c r="AD9553" s="4"/>
      <c r="AE9553" s="4"/>
      <c r="BA9553" s="13"/>
      <c r="BC9553" s="2"/>
      <c r="BD9553" s="2"/>
      <c r="BU9553" s="15"/>
      <c r="BV9553" s="6"/>
      <c r="BW9553" s="6"/>
      <c r="BX9553" s="16"/>
      <c r="BY9553" s="16"/>
      <c r="BZ9553" s="16"/>
      <c r="CA9553" s="16"/>
      <c r="CB9553" s="14"/>
    </row>
    <row r="9554" spans="1:80" s="9" customFormat="1" x14ac:dyDescent="0.2">
      <c r="A9554" s="16"/>
      <c r="B9554" s="16"/>
      <c r="C9554" s="16"/>
      <c r="D9554" s="16"/>
      <c r="E9554" s="16"/>
      <c r="F9554" s="3"/>
      <c r="G9554" s="3"/>
      <c r="H9554" s="3"/>
      <c r="I9554" s="3"/>
      <c r="J9554" s="2"/>
      <c r="M9554" s="10"/>
      <c r="N9554" s="2"/>
      <c r="O9554" s="3"/>
      <c r="P9554" s="11"/>
      <c r="Q9554" s="16"/>
      <c r="R9554" s="4"/>
      <c r="S9554" s="12"/>
      <c r="T9554" s="16"/>
      <c r="U9554" s="4"/>
      <c r="V9554" s="3"/>
      <c r="W9554" s="3"/>
      <c r="X9554" s="3"/>
      <c r="Y9554" s="3"/>
      <c r="Z9554" s="3"/>
      <c r="AA9554" s="4"/>
      <c r="AB9554" s="4"/>
      <c r="AC9554" s="4"/>
      <c r="AD9554" s="4"/>
      <c r="AE9554" s="4"/>
      <c r="BA9554" s="13"/>
      <c r="BC9554" s="2"/>
      <c r="BD9554" s="2"/>
      <c r="BU9554" s="15"/>
      <c r="BV9554" s="6"/>
      <c r="BW9554" s="6"/>
      <c r="BX9554" s="16"/>
      <c r="BY9554" s="16"/>
      <c r="BZ9554" s="16"/>
      <c r="CA9554" s="16"/>
      <c r="CB9554" s="14"/>
    </row>
    <row r="9555" spans="1:80" s="9" customFormat="1" x14ac:dyDescent="0.2">
      <c r="A9555" s="16"/>
      <c r="B9555" s="16"/>
      <c r="C9555" s="16"/>
      <c r="D9555" s="16"/>
      <c r="E9555" s="16"/>
      <c r="F9555" s="3"/>
      <c r="G9555" s="3"/>
      <c r="H9555" s="3"/>
      <c r="I9555" s="3"/>
      <c r="J9555" s="2"/>
      <c r="M9555" s="10"/>
      <c r="N9555" s="2"/>
      <c r="O9555" s="3"/>
      <c r="P9555" s="11"/>
      <c r="Q9555" s="16"/>
      <c r="R9555" s="4"/>
      <c r="S9555" s="12"/>
      <c r="T9555" s="16"/>
      <c r="U9555" s="4"/>
      <c r="V9555" s="3"/>
      <c r="W9555" s="3"/>
      <c r="X9555" s="3"/>
      <c r="Y9555" s="3"/>
      <c r="Z9555" s="3"/>
      <c r="AA9555" s="4"/>
      <c r="AB9555" s="4"/>
      <c r="AC9555" s="4"/>
      <c r="AD9555" s="4"/>
      <c r="AE9555" s="4"/>
      <c r="BA9555" s="13"/>
      <c r="BC9555" s="2"/>
      <c r="BD9555" s="2"/>
      <c r="BU9555" s="15"/>
      <c r="BV9555" s="6"/>
      <c r="BW9555" s="6"/>
      <c r="BX9555" s="16"/>
      <c r="BY9555" s="16"/>
      <c r="BZ9555" s="16"/>
      <c r="CA9555" s="16"/>
      <c r="CB9555" s="14"/>
    </row>
    <row r="9556" spans="1:80" s="9" customFormat="1" x14ac:dyDescent="0.2">
      <c r="A9556" s="16"/>
      <c r="B9556" s="16"/>
      <c r="C9556" s="16"/>
      <c r="D9556" s="16"/>
      <c r="E9556" s="16"/>
      <c r="F9556" s="3"/>
      <c r="G9556" s="3"/>
      <c r="H9556" s="3"/>
      <c r="I9556" s="3"/>
      <c r="J9556" s="2"/>
      <c r="M9556" s="10"/>
      <c r="N9556" s="2"/>
      <c r="O9556" s="3"/>
      <c r="P9556" s="11"/>
      <c r="Q9556" s="16"/>
      <c r="R9556" s="4"/>
      <c r="S9556" s="12"/>
      <c r="T9556" s="16"/>
      <c r="U9556" s="4"/>
      <c r="V9556" s="3"/>
      <c r="W9556" s="3"/>
      <c r="X9556" s="3"/>
      <c r="Y9556" s="3"/>
      <c r="Z9556" s="3"/>
      <c r="AA9556" s="4"/>
      <c r="AB9556" s="4"/>
      <c r="AC9556" s="4"/>
      <c r="AD9556" s="4"/>
      <c r="AE9556" s="4"/>
      <c r="BA9556" s="13"/>
      <c r="BC9556" s="2"/>
      <c r="BD9556" s="2"/>
      <c r="BU9556" s="15"/>
      <c r="BV9556" s="6"/>
      <c r="BW9556" s="6"/>
      <c r="BX9556" s="16"/>
      <c r="BY9556" s="16"/>
      <c r="BZ9556" s="16"/>
      <c r="CA9556" s="16"/>
      <c r="CB9556" s="14"/>
    </row>
    <row r="9557" spans="1:80" s="9" customFormat="1" x14ac:dyDescent="0.2">
      <c r="A9557" s="16"/>
      <c r="B9557" s="16"/>
      <c r="C9557" s="16"/>
      <c r="D9557" s="16"/>
      <c r="E9557" s="16"/>
      <c r="F9557" s="3"/>
      <c r="G9557" s="3"/>
      <c r="H9557" s="3"/>
      <c r="I9557" s="3"/>
      <c r="J9557" s="2"/>
      <c r="M9557" s="10"/>
      <c r="N9557" s="2"/>
      <c r="O9557" s="3"/>
      <c r="P9557" s="11"/>
      <c r="Q9557" s="16"/>
      <c r="R9557" s="4"/>
      <c r="S9557" s="12"/>
      <c r="T9557" s="16"/>
      <c r="U9557" s="4"/>
      <c r="V9557" s="3"/>
      <c r="W9557" s="3"/>
      <c r="X9557" s="3"/>
      <c r="Y9557" s="3"/>
      <c r="Z9557" s="3"/>
      <c r="AA9557" s="4"/>
      <c r="AB9557" s="4"/>
      <c r="AC9557" s="4"/>
      <c r="AD9557" s="4"/>
      <c r="AE9557" s="4"/>
      <c r="BA9557" s="13"/>
      <c r="BC9557" s="2"/>
      <c r="BD9557" s="2"/>
      <c r="BU9557" s="15"/>
      <c r="BV9557" s="6"/>
      <c r="BW9557" s="6"/>
      <c r="BX9557" s="16"/>
      <c r="BY9557" s="16"/>
      <c r="BZ9557" s="16"/>
      <c r="CA9557" s="16"/>
      <c r="CB9557" s="14"/>
    </row>
    <row r="9558" spans="1:80" s="9" customFormat="1" x14ac:dyDescent="0.2">
      <c r="A9558" s="16"/>
      <c r="B9558" s="16"/>
      <c r="C9558" s="16"/>
      <c r="D9558" s="16"/>
      <c r="E9558" s="16"/>
      <c r="F9558" s="3"/>
      <c r="G9558" s="3"/>
      <c r="H9558" s="3"/>
      <c r="I9558" s="3"/>
      <c r="J9558" s="2"/>
      <c r="M9558" s="10"/>
      <c r="N9558" s="2"/>
      <c r="O9558" s="3"/>
      <c r="P9558" s="11"/>
      <c r="Q9558" s="16"/>
      <c r="R9558" s="4"/>
      <c r="S9558" s="12"/>
      <c r="T9558" s="16"/>
      <c r="U9558" s="4"/>
      <c r="V9558" s="3"/>
      <c r="W9558" s="3"/>
      <c r="X9558" s="3"/>
      <c r="Y9558" s="3"/>
      <c r="Z9558" s="3"/>
      <c r="AA9558" s="4"/>
      <c r="AB9558" s="4"/>
      <c r="AC9558" s="4"/>
      <c r="AD9558" s="4"/>
      <c r="AE9558" s="4"/>
      <c r="BA9558" s="13"/>
      <c r="BC9558" s="2"/>
      <c r="BD9558" s="2"/>
      <c r="BU9558" s="15"/>
      <c r="BV9558" s="6"/>
      <c r="BW9558" s="6"/>
      <c r="BX9558" s="16"/>
      <c r="BY9558" s="16"/>
      <c r="BZ9558" s="16"/>
      <c r="CA9558" s="16"/>
      <c r="CB9558" s="14"/>
    </row>
    <row r="9559" spans="1:80" s="9" customFormat="1" x14ac:dyDescent="0.2">
      <c r="A9559" s="16"/>
      <c r="B9559" s="16"/>
      <c r="C9559" s="16"/>
      <c r="D9559" s="16"/>
      <c r="E9559" s="16"/>
      <c r="F9559" s="3"/>
      <c r="G9559" s="3"/>
      <c r="H9559" s="3"/>
      <c r="I9559" s="3"/>
      <c r="J9559" s="2"/>
      <c r="M9559" s="10"/>
      <c r="N9559" s="2"/>
      <c r="O9559" s="3"/>
      <c r="P9559" s="11"/>
      <c r="Q9559" s="16"/>
      <c r="R9559" s="4"/>
      <c r="S9559" s="12"/>
      <c r="T9559" s="16"/>
      <c r="U9559" s="4"/>
      <c r="V9559" s="3"/>
      <c r="W9559" s="3"/>
      <c r="X9559" s="3"/>
      <c r="Y9559" s="3"/>
      <c r="Z9559" s="3"/>
      <c r="AA9559" s="4"/>
      <c r="AB9559" s="4"/>
      <c r="AC9559" s="4"/>
      <c r="AD9559" s="4"/>
      <c r="AE9559" s="4"/>
      <c r="BA9559" s="13"/>
      <c r="BC9559" s="2"/>
      <c r="BD9559" s="2"/>
      <c r="BU9559" s="15"/>
      <c r="BV9559" s="6"/>
      <c r="BW9559" s="6"/>
      <c r="BX9559" s="16"/>
      <c r="BY9559" s="16"/>
      <c r="BZ9559" s="16"/>
      <c r="CA9559" s="16"/>
      <c r="CB9559" s="14"/>
    </row>
    <row r="9560" spans="1:80" s="9" customFormat="1" x14ac:dyDescent="0.2">
      <c r="A9560" s="16"/>
      <c r="B9560" s="16"/>
      <c r="C9560" s="16"/>
      <c r="D9560" s="16"/>
      <c r="E9560" s="16"/>
      <c r="F9560" s="3"/>
      <c r="G9560" s="3"/>
      <c r="H9560" s="3"/>
      <c r="I9560" s="3"/>
      <c r="J9560" s="2"/>
      <c r="M9560" s="10"/>
      <c r="N9560" s="2"/>
      <c r="O9560" s="3"/>
      <c r="P9560" s="11"/>
      <c r="Q9560" s="16"/>
      <c r="R9560" s="4"/>
      <c r="S9560" s="12"/>
      <c r="T9560" s="16"/>
      <c r="U9560" s="4"/>
      <c r="V9560" s="3"/>
      <c r="W9560" s="3"/>
      <c r="X9560" s="3"/>
      <c r="Y9560" s="3"/>
      <c r="Z9560" s="3"/>
      <c r="AA9560" s="4"/>
      <c r="AB9560" s="4"/>
      <c r="AC9560" s="4"/>
      <c r="AD9560" s="4"/>
      <c r="AE9560" s="4"/>
      <c r="BA9560" s="13"/>
      <c r="BC9560" s="2"/>
      <c r="BD9560" s="2"/>
      <c r="BU9560" s="15"/>
      <c r="BV9560" s="6"/>
      <c r="BW9560" s="6"/>
      <c r="BX9560" s="16"/>
      <c r="BY9560" s="16"/>
      <c r="BZ9560" s="16"/>
      <c r="CA9560" s="16"/>
      <c r="CB9560" s="14"/>
    </row>
    <row r="9561" spans="1:80" s="9" customFormat="1" x14ac:dyDescent="0.2">
      <c r="A9561" s="16"/>
      <c r="B9561" s="16"/>
      <c r="C9561" s="16"/>
      <c r="D9561" s="16"/>
      <c r="E9561" s="16"/>
      <c r="F9561" s="3"/>
      <c r="G9561" s="3"/>
      <c r="H9561" s="3"/>
      <c r="I9561" s="3"/>
      <c r="J9561" s="2"/>
      <c r="M9561" s="10"/>
      <c r="N9561" s="2"/>
      <c r="O9561" s="3"/>
      <c r="P9561" s="11"/>
      <c r="Q9561" s="16"/>
      <c r="R9561" s="4"/>
      <c r="S9561" s="12"/>
      <c r="T9561" s="16"/>
      <c r="U9561" s="4"/>
      <c r="V9561" s="3"/>
      <c r="W9561" s="3"/>
      <c r="X9561" s="3"/>
      <c r="Y9561" s="3"/>
      <c r="Z9561" s="3"/>
      <c r="AA9561" s="4"/>
      <c r="AB9561" s="4"/>
      <c r="AC9561" s="4"/>
      <c r="AD9561" s="4"/>
      <c r="AE9561" s="4"/>
      <c r="BA9561" s="13"/>
      <c r="BC9561" s="2"/>
      <c r="BD9561" s="2"/>
      <c r="BU9561" s="15"/>
      <c r="BV9561" s="6"/>
      <c r="BW9561" s="6"/>
      <c r="BX9561" s="16"/>
      <c r="BY9561" s="16"/>
      <c r="BZ9561" s="16"/>
      <c r="CA9561" s="16"/>
      <c r="CB9561" s="14"/>
    </row>
    <row r="9562" spans="1:80" s="9" customFormat="1" x14ac:dyDescent="0.2">
      <c r="A9562" s="16"/>
      <c r="B9562" s="16"/>
      <c r="C9562" s="16"/>
      <c r="D9562" s="16"/>
      <c r="E9562" s="16"/>
      <c r="F9562" s="3"/>
      <c r="G9562" s="3"/>
      <c r="H9562" s="3"/>
      <c r="I9562" s="3"/>
      <c r="J9562" s="2"/>
      <c r="M9562" s="10"/>
      <c r="N9562" s="2"/>
      <c r="O9562" s="3"/>
      <c r="P9562" s="11"/>
      <c r="Q9562" s="16"/>
      <c r="R9562" s="4"/>
      <c r="S9562" s="12"/>
      <c r="T9562" s="16"/>
      <c r="U9562" s="4"/>
      <c r="V9562" s="3"/>
      <c r="W9562" s="3"/>
      <c r="X9562" s="3"/>
      <c r="Y9562" s="3"/>
      <c r="Z9562" s="3"/>
      <c r="AA9562" s="4"/>
      <c r="AB9562" s="4"/>
      <c r="AC9562" s="4"/>
      <c r="AD9562" s="4"/>
      <c r="AE9562" s="4"/>
      <c r="BA9562" s="13"/>
      <c r="BC9562" s="2"/>
      <c r="BD9562" s="2"/>
      <c r="BU9562" s="15"/>
      <c r="BV9562" s="6"/>
      <c r="BW9562" s="6"/>
      <c r="BX9562" s="16"/>
      <c r="BY9562" s="16"/>
      <c r="BZ9562" s="16"/>
      <c r="CA9562" s="16"/>
      <c r="CB9562" s="14"/>
    </row>
    <row r="9563" spans="1:80" s="9" customFormat="1" x14ac:dyDescent="0.2">
      <c r="A9563" s="16"/>
      <c r="B9563" s="16"/>
      <c r="C9563" s="16"/>
      <c r="D9563" s="16"/>
      <c r="E9563" s="16"/>
      <c r="F9563" s="3"/>
      <c r="G9563" s="3"/>
      <c r="H9563" s="3"/>
      <c r="I9563" s="3"/>
      <c r="J9563" s="2"/>
      <c r="M9563" s="10"/>
      <c r="N9563" s="2"/>
      <c r="O9563" s="3"/>
      <c r="P9563" s="11"/>
      <c r="Q9563" s="16"/>
      <c r="R9563" s="4"/>
      <c r="S9563" s="12"/>
      <c r="T9563" s="16"/>
      <c r="U9563" s="4"/>
      <c r="V9563" s="3"/>
      <c r="W9563" s="3"/>
      <c r="X9563" s="3"/>
      <c r="Y9563" s="3"/>
      <c r="Z9563" s="3"/>
      <c r="AA9563" s="4"/>
      <c r="AB9563" s="4"/>
      <c r="AC9563" s="4"/>
      <c r="AD9563" s="4"/>
      <c r="AE9563" s="4"/>
      <c r="BA9563" s="13"/>
      <c r="BC9563" s="2"/>
      <c r="BD9563" s="2"/>
      <c r="BU9563" s="15"/>
      <c r="BV9563" s="6"/>
      <c r="BW9563" s="6"/>
      <c r="BX9563" s="16"/>
      <c r="BY9563" s="16"/>
      <c r="BZ9563" s="16"/>
      <c r="CA9563" s="16"/>
      <c r="CB9563" s="14"/>
    </row>
    <row r="9564" spans="1:80" s="9" customFormat="1" x14ac:dyDescent="0.2">
      <c r="A9564" s="16"/>
      <c r="B9564" s="16"/>
      <c r="C9564" s="16"/>
      <c r="D9564" s="16"/>
      <c r="E9564" s="16"/>
      <c r="F9564" s="3"/>
      <c r="G9564" s="3"/>
      <c r="H9564" s="3"/>
      <c r="I9564" s="3"/>
      <c r="J9564" s="2"/>
      <c r="M9564" s="10"/>
      <c r="N9564" s="2"/>
      <c r="O9564" s="3"/>
      <c r="P9564" s="11"/>
      <c r="Q9564" s="16"/>
      <c r="R9564" s="4"/>
      <c r="S9564" s="12"/>
      <c r="T9564" s="16"/>
      <c r="U9564" s="4"/>
      <c r="V9564" s="3"/>
      <c r="W9564" s="3"/>
      <c r="X9564" s="3"/>
      <c r="Y9564" s="3"/>
      <c r="Z9564" s="3"/>
      <c r="AA9564" s="4"/>
      <c r="AB9564" s="4"/>
      <c r="AC9564" s="4"/>
      <c r="AD9564" s="4"/>
      <c r="AE9564" s="4"/>
      <c r="BA9564" s="13"/>
      <c r="BC9564" s="2"/>
      <c r="BD9564" s="2"/>
      <c r="BU9564" s="15"/>
      <c r="BV9564" s="6"/>
      <c r="BW9564" s="6"/>
      <c r="BX9564" s="16"/>
      <c r="BY9564" s="16"/>
      <c r="BZ9564" s="16"/>
      <c r="CA9564" s="16"/>
      <c r="CB9564" s="14"/>
    </row>
    <row r="9565" spans="1:80" s="9" customFormat="1" x14ac:dyDescent="0.2">
      <c r="A9565" s="16"/>
      <c r="B9565" s="16"/>
      <c r="C9565" s="16"/>
      <c r="D9565" s="16"/>
      <c r="E9565" s="16"/>
      <c r="F9565" s="3"/>
      <c r="G9565" s="3"/>
      <c r="H9565" s="3"/>
      <c r="I9565" s="3"/>
      <c r="J9565" s="2"/>
      <c r="M9565" s="10"/>
      <c r="N9565" s="2"/>
      <c r="O9565" s="3"/>
      <c r="P9565" s="11"/>
      <c r="Q9565" s="16"/>
      <c r="R9565" s="4"/>
      <c r="S9565" s="12"/>
      <c r="T9565" s="16"/>
      <c r="U9565" s="4"/>
      <c r="V9565" s="3"/>
      <c r="W9565" s="3"/>
      <c r="X9565" s="3"/>
      <c r="Y9565" s="3"/>
      <c r="Z9565" s="3"/>
      <c r="AA9565" s="4"/>
      <c r="AB9565" s="4"/>
      <c r="AC9565" s="4"/>
      <c r="AD9565" s="4"/>
      <c r="AE9565" s="4"/>
      <c r="BA9565" s="13"/>
      <c r="BC9565" s="2"/>
      <c r="BD9565" s="2"/>
      <c r="BU9565" s="15"/>
      <c r="BV9565" s="6"/>
      <c r="BW9565" s="6"/>
      <c r="BX9565" s="16"/>
      <c r="BY9565" s="16"/>
      <c r="BZ9565" s="16"/>
      <c r="CA9565" s="16"/>
      <c r="CB9565" s="14"/>
    </row>
    <row r="9566" spans="1:80" s="9" customFormat="1" x14ac:dyDescent="0.2">
      <c r="A9566" s="16"/>
      <c r="B9566" s="16"/>
      <c r="C9566" s="16"/>
      <c r="D9566" s="16"/>
      <c r="E9566" s="16"/>
      <c r="F9566" s="3"/>
      <c r="G9566" s="3"/>
      <c r="H9566" s="3"/>
      <c r="I9566" s="3"/>
      <c r="J9566" s="2"/>
      <c r="M9566" s="10"/>
      <c r="N9566" s="2"/>
      <c r="O9566" s="3"/>
      <c r="P9566" s="11"/>
      <c r="Q9566" s="16"/>
      <c r="R9566" s="4"/>
      <c r="S9566" s="12"/>
      <c r="T9566" s="16"/>
      <c r="U9566" s="4"/>
      <c r="V9566" s="3"/>
      <c r="W9566" s="3"/>
      <c r="X9566" s="3"/>
      <c r="Y9566" s="3"/>
      <c r="Z9566" s="3"/>
      <c r="AA9566" s="4"/>
      <c r="AB9566" s="4"/>
      <c r="AC9566" s="4"/>
      <c r="AD9566" s="4"/>
      <c r="AE9566" s="4"/>
      <c r="BA9566" s="13"/>
      <c r="BC9566" s="2"/>
      <c r="BD9566" s="2"/>
      <c r="BU9566" s="15"/>
      <c r="BV9566" s="6"/>
      <c r="BW9566" s="6"/>
      <c r="BX9566" s="16"/>
      <c r="BY9566" s="16"/>
      <c r="BZ9566" s="16"/>
      <c r="CA9566" s="16"/>
      <c r="CB9566" s="14"/>
    </row>
    <row r="9567" spans="1:80" s="9" customFormat="1" x14ac:dyDescent="0.2">
      <c r="A9567" s="16"/>
      <c r="B9567" s="16"/>
      <c r="C9567" s="16"/>
      <c r="D9567" s="16"/>
      <c r="E9567" s="16"/>
      <c r="F9567" s="3"/>
      <c r="G9567" s="3"/>
      <c r="H9567" s="3"/>
      <c r="I9567" s="3"/>
      <c r="J9567" s="2"/>
      <c r="M9567" s="10"/>
      <c r="N9567" s="2"/>
      <c r="O9567" s="3"/>
      <c r="P9567" s="11"/>
      <c r="Q9567" s="16"/>
      <c r="R9567" s="4"/>
      <c r="S9567" s="12"/>
      <c r="T9567" s="16"/>
      <c r="U9567" s="4"/>
      <c r="V9567" s="3"/>
      <c r="W9567" s="3"/>
      <c r="X9567" s="3"/>
      <c r="Y9567" s="3"/>
      <c r="Z9567" s="3"/>
      <c r="AA9567" s="4"/>
      <c r="AB9567" s="4"/>
      <c r="AC9567" s="4"/>
      <c r="AD9567" s="4"/>
      <c r="AE9567" s="4"/>
      <c r="BA9567" s="13"/>
      <c r="BC9567" s="2"/>
      <c r="BD9567" s="2"/>
      <c r="BU9567" s="15"/>
      <c r="BV9567" s="6"/>
      <c r="BW9567" s="6"/>
      <c r="BX9567" s="16"/>
      <c r="BY9567" s="16"/>
      <c r="BZ9567" s="16"/>
      <c r="CA9567" s="16"/>
      <c r="CB9567" s="14"/>
    </row>
    <row r="9568" spans="1:80" s="9" customFormat="1" x14ac:dyDescent="0.2">
      <c r="A9568" s="16"/>
      <c r="B9568" s="16"/>
      <c r="C9568" s="16"/>
      <c r="D9568" s="16"/>
      <c r="E9568" s="16"/>
      <c r="F9568" s="3"/>
      <c r="G9568" s="3"/>
      <c r="H9568" s="3"/>
      <c r="I9568" s="3"/>
      <c r="J9568" s="2"/>
      <c r="M9568" s="10"/>
      <c r="N9568" s="2"/>
      <c r="O9568" s="3"/>
      <c r="P9568" s="11"/>
      <c r="Q9568" s="16"/>
      <c r="R9568" s="4"/>
      <c r="S9568" s="12"/>
      <c r="T9568" s="16"/>
      <c r="U9568" s="4"/>
      <c r="V9568" s="3"/>
      <c r="W9568" s="3"/>
      <c r="X9568" s="3"/>
      <c r="Y9568" s="3"/>
      <c r="Z9568" s="3"/>
      <c r="AA9568" s="4"/>
      <c r="AB9568" s="4"/>
      <c r="AC9568" s="4"/>
      <c r="AD9568" s="4"/>
      <c r="AE9568" s="4"/>
      <c r="BA9568" s="13"/>
      <c r="BC9568" s="2"/>
      <c r="BD9568" s="2"/>
      <c r="BU9568" s="15"/>
      <c r="BV9568" s="6"/>
      <c r="BW9568" s="6"/>
      <c r="BX9568" s="16"/>
      <c r="BY9568" s="16"/>
      <c r="BZ9568" s="16"/>
      <c r="CA9568" s="16"/>
      <c r="CB9568" s="14"/>
    </row>
    <row r="9569" spans="1:80" s="9" customFormat="1" x14ac:dyDescent="0.2">
      <c r="A9569" s="16"/>
      <c r="B9569" s="16"/>
      <c r="C9569" s="16"/>
      <c r="D9569" s="16"/>
      <c r="E9569" s="16"/>
      <c r="F9569" s="3"/>
      <c r="G9569" s="3"/>
      <c r="H9569" s="3"/>
      <c r="I9569" s="3"/>
      <c r="J9569" s="2"/>
      <c r="M9569" s="10"/>
      <c r="N9569" s="2"/>
      <c r="O9569" s="3"/>
      <c r="P9569" s="11"/>
      <c r="Q9569" s="16"/>
      <c r="R9569" s="4"/>
      <c r="S9569" s="12"/>
      <c r="T9569" s="16"/>
      <c r="U9569" s="4"/>
      <c r="V9569" s="3"/>
      <c r="W9569" s="3"/>
      <c r="X9569" s="3"/>
      <c r="Y9569" s="3"/>
      <c r="Z9569" s="3"/>
      <c r="AA9569" s="4"/>
      <c r="AB9569" s="4"/>
      <c r="AC9569" s="4"/>
      <c r="AD9569" s="4"/>
      <c r="AE9569" s="4"/>
      <c r="BA9569" s="13"/>
      <c r="BC9569" s="2"/>
      <c r="BD9569" s="2"/>
      <c r="BU9569" s="15"/>
      <c r="BV9569" s="6"/>
      <c r="BW9569" s="6"/>
      <c r="BX9569" s="16"/>
      <c r="BY9569" s="16"/>
      <c r="BZ9569" s="16"/>
      <c r="CA9569" s="16"/>
      <c r="CB9569" s="14"/>
    </row>
    <row r="9570" spans="1:80" s="9" customFormat="1" x14ac:dyDescent="0.2">
      <c r="A9570" s="16"/>
      <c r="B9570" s="16"/>
      <c r="C9570" s="16"/>
      <c r="D9570" s="16"/>
      <c r="E9570" s="16"/>
      <c r="F9570" s="3"/>
      <c r="G9570" s="3"/>
      <c r="H9570" s="3"/>
      <c r="I9570" s="3"/>
      <c r="J9570" s="2"/>
      <c r="M9570" s="10"/>
      <c r="N9570" s="2"/>
      <c r="O9570" s="3"/>
      <c r="P9570" s="11"/>
      <c r="Q9570" s="16"/>
      <c r="R9570" s="4"/>
      <c r="S9570" s="12"/>
      <c r="T9570" s="16"/>
      <c r="U9570" s="4"/>
      <c r="V9570" s="3"/>
      <c r="W9570" s="3"/>
      <c r="X9570" s="3"/>
      <c r="Y9570" s="3"/>
      <c r="Z9570" s="3"/>
      <c r="AA9570" s="4"/>
      <c r="AB9570" s="4"/>
      <c r="AC9570" s="4"/>
      <c r="AD9570" s="4"/>
      <c r="AE9570" s="4"/>
      <c r="BA9570" s="13"/>
      <c r="BC9570" s="2"/>
      <c r="BD9570" s="2"/>
      <c r="BU9570" s="15"/>
      <c r="BV9570" s="6"/>
      <c r="BW9570" s="6"/>
      <c r="BX9570" s="16"/>
      <c r="BY9570" s="16"/>
      <c r="BZ9570" s="16"/>
      <c r="CA9570" s="16"/>
      <c r="CB9570" s="14"/>
    </row>
    <row r="9571" spans="1:80" s="9" customFormat="1" x14ac:dyDescent="0.2">
      <c r="A9571" s="16"/>
      <c r="B9571" s="16"/>
      <c r="C9571" s="16"/>
      <c r="D9571" s="16"/>
      <c r="E9571" s="16"/>
      <c r="F9571" s="3"/>
      <c r="G9571" s="3"/>
      <c r="H9571" s="3"/>
      <c r="I9571" s="3"/>
      <c r="J9571" s="2"/>
      <c r="M9571" s="10"/>
      <c r="N9571" s="2"/>
      <c r="O9571" s="3"/>
      <c r="P9571" s="11"/>
      <c r="Q9571" s="16"/>
      <c r="R9571" s="4"/>
      <c r="S9571" s="12"/>
      <c r="T9571" s="16"/>
      <c r="U9571" s="4"/>
      <c r="V9571" s="3"/>
      <c r="W9571" s="3"/>
      <c r="X9571" s="3"/>
      <c r="Y9571" s="3"/>
      <c r="Z9571" s="3"/>
      <c r="AA9571" s="4"/>
      <c r="AB9571" s="4"/>
      <c r="AC9571" s="4"/>
      <c r="AD9571" s="4"/>
      <c r="AE9571" s="4"/>
      <c r="BA9571" s="13"/>
      <c r="BC9571" s="2"/>
      <c r="BD9571" s="2"/>
      <c r="BU9571" s="15"/>
      <c r="BV9571" s="6"/>
      <c r="BW9571" s="6"/>
      <c r="BX9571" s="16"/>
      <c r="BY9571" s="16"/>
      <c r="BZ9571" s="16"/>
      <c r="CA9571" s="16"/>
      <c r="CB9571" s="14"/>
    </row>
    <row r="9572" spans="1:80" s="9" customFormat="1" x14ac:dyDescent="0.2">
      <c r="A9572" s="16"/>
      <c r="B9572" s="16"/>
      <c r="C9572" s="16"/>
      <c r="D9572" s="16"/>
      <c r="E9572" s="16"/>
      <c r="F9572" s="3"/>
      <c r="G9572" s="3"/>
      <c r="H9572" s="3"/>
      <c r="I9572" s="3"/>
      <c r="J9572" s="2"/>
      <c r="M9572" s="10"/>
      <c r="N9572" s="2"/>
      <c r="O9572" s="3"/>
      <c r="P9572" s="11"/>
      <c r="Q9572" s="16"/>
      <c r="R9572" s="4"/>
      <c r="S9572" s="12"/>
      <c r="T9572" s="16"/>
      <c r="U9572" s="4"/>
      <c r="V9572" s="3"/>
      <c r="W9572" s="3"/>
      <c r="X9572" s="3"/>
      <c r="Y9572" s="3"/>
      <c r="Z9572" s="3"/>
      <c r="AA9572" s="4"/>
      <c r="AB9572" s="4"/>
      <c r="AC9572" s="4"/>
      <c r="AD9572" s="4"/>
      <c r="AE9572" s="4"/>
      <c r="BA9572" s="13"/>
      <c r="BC9572" s="2"/>
      <c r="BD9572" s="2"/>
      <c r="BU9572" s="15"/>
      <c r="BV9572" s="6"/>
      <c r="BW9572" s="6"/>
      <c r="BX9572" s="16"/>
      <c r="BY9572" s="16"/>
      <c r="BZ9572" s="16"/>
      <c r="CA9572" s="16"/>
      <c r="CB9572" s="14"/>
    </row>
    <row r="9573" spans="1:80" s="9" customFormat="1" x14ac:dyDescent="0.2">
      <c r="A9573" s="16"/>
      <c r="B9573" s="16"/>
      <c r="C9573" s="16"/>
      <c r="D9573" s="16"/>
      <c r="E9573" s="16"/>
      <c r="F9573" s="3"/>
      <c r="G9573" s="3"/>
      <c r="H9573" s="3"/>
      <c r="I9573" s="3"/>
      <c r="J9573" s="2"/>
      <c r="M9573" s="10"/>
      <c r="N9573" s="2"/>
      <c r="O9573" s="3"/>
      <c r="P9573" s="11"/>
      <c r="Q9573" s="16"/>
      <c r="R9573" s="4"/>
      <c r="S9573" s="12"/>
      <c r="T9573" s="16"/>
      <c r="U9573" s="4"/>
      <c r="V9573" s="3"/>
      <c r="W9573" s="3"/>
      <c r="X9573" s="3"/>
      <c r="Y9573" s="3"/>
      <c r="Z9573" s="3"/>
      <c r="AA9573" s="4"/>
      <c r="AB9573" s="4"/>
      <c r="AC9573" s="4"/>
      <c r="AD9573" s="4"/>
      <c r="AE9573" s="4"/>
      <c r="BA9573" s="13"/>
      <c r="BC9573" s="2"/>
      <c r="BD9573" s="2"/>
      <c r="BU9573" s="15"/>
      <c r="BV9573" s="6"/>
      <c r="BW9573" s="6"/>
      <c r="BX9573" s="16"/>
      <c r="BY9573" s="16"/>
      <c r="BZ9573" s="16"/>
      <c r="CA9573" s="16"/>
      <c r="CB9573" s="14"/>
    </row>
    <row r="9574" spans="1:80" s="9" customFormat="1" x14ac:dyDescent="0.2">
      <c r="A9574" s="16"/>
      <c r="B9574" s="16"/>
      <c r="C9574" s="16"/>
      <c r="D9574" s="16"/>
      <c r="E9574" s="16"/>
      <c r="F9574" s="3"/>
      <c r="G9574" s="3"/>
      <c r="H9574" s="3"/>
      <c r="I9574" s="3"/>
      <c r="J9574" s="2"/>
      <c r="M9574" s="10"/>
      <c r="N9574" s="2"/>
      <c r="O9574" s="3"/>
      <c r="P9574" s="11"/>
      <c r="Q9574" s="16"/>
      <c r="R9574" s="4"/>
      <c r="S9574" s="12"/>
      <c r="T9574" s="16"/>
      <c r="U9574" s="4"/>
      <c r="V9574" s="3"/>
      <c r="W9574" s="3"/>
      <c r="X9574" s="3"/>
      <c r="Y9574" s="3"/>
      <c r="Z9574" s="3"/>
      <c r="AA9574" s="4"/>
      <c r="AB9574" s="4"/>
      <c r="AC9574" s="4"/>
      <c r="AD9574" s="4"/>
      <c r="AE9574" s="4"/>
      <c r="BA9574" s="13"/>
      <c r="BC9574" s="2"/>
      <c r="BD9574" s="2"/>
      <c r="BU9574" s="15"/>
      <c r="BV9574" s="6"/>
      <c r="BW9574" s="6"/>
      <c r="BX9574" s="16"/>
      <c r="BY9574" s="16"/>
      <c r="BZ9574" s="16"/>
      <c r="CA9574" s="16"/>
      <c r="CB9574" s="14"/>
    </row>
    <row r="9575" spans="1:80" s="9" customFormat="1" x14ac:dyDescent="0.2">
      <c r="A9575" s="16"/>
      <c r="B9575" s="16"/>
      <c r="C9575" s="16"/>
      <c r="D9575" s="16"/>
      <c r="E9575" s="16"/>
      <c r="F9575" s="3"/>
      <c r="G9575" s="3"/>
      <c r="H9575" s="3"/>
      <c r="I9575" s="3"/>
      <c r="J9575" s="2"/>
      <c r="M9575" s="10"/>
      <c r="N9575" s="2"/>
      <c r="O9575" s="3"/>
      <c r="P9575" s="11"/>
      <c r="Q9575" s="16"/>
      <c r="R9575" s="4"/>
      <c r="S9575" s="12"/>
      <c r="T9575" s="16"/>
      <c r="U9575" s="4"/>
      <c r="V9575" s="3"/>
      <c r="W9575" s="3"/>
      <c r="X9575" s="3"/>
      <c r="Y9575" s="3"/>
      <c r="Z9575" s="3"/>
      <c r="AA9575" s="4"/>
      <c r="AB9575" s="4"/>
      <c r="AC9575" s="4"/>
      <c r="AD9575" s="4"/>
      <c r="AE9575" s="4"/>
      <c r="BA9575" s="13"/>
      <c r="BC9575" s="2"/>
      <c r="BD9575" s="2"/>
      <c r="BU9575" s="15"/>
      <c r="BV9575" s="6"/>
      <c r="BW9575" s="6"/>
      <c r="BX9575" s="16"/>
      <c r="BY9575" s="16"/>
      <c r="BZ9575" s="16"/>
      <c r="CA9575" s="16"/>
      <c r="CB9575" s="14"/>
    </row>
    <row r="9576" spans="1:80" s="9" customFormat="1" x14ac:dyDescent="0.2">
      <c r="A9576" s="16"/>
      <c r="B9576" s="16"/>
      <c r="C9576" s="16"/>
      <c r="D9576" s="16"/>
      <c r="E9576" s="16"/>
      <c r="F9576" s="3"/>
      <c r="G9576" s="3"/>
      <c r="H9576" s="3"/>
      <c r="I9576" s="3"/>
      <c r="J9576" s="2"/>
      <c r="M9576" s="10"/>
      <c r="N9576" s="2"/>
      <c r="O9576" s="3"/>
      <c r="P9576" s="11"/>
      <c r="Q9576" s="16"/>
      <c r="R9576" s="4"/>
      <c r="S9576" s="12"/>
      <c r="T9576" s="16"/>
      <c r="U9576" s="4"/>
      <c r="V9576" s="3"/>
      <c r="W9576" s="3"/>
      <c r="X9576" s="3"/>
      <c r="Y9576" s="3"/>
      <c r="Z9576" s="3"/>
      <c r="AA9576" s="4"/>
      <c r="AB9576" s="4"/>
      <c r="AC9576" s="4"/>
      <c r="AD9576" s="4"/>
      <c r="AE9576" s="4"/>
      <c r="BA9576" s="13"/>
      <c r="BC9576" s="2"/>
      <c r="BD9576" s="2"/>
      <c r="BU9576" s="15"/>
      <c r="BV9576" s="6"/>
      <c r="BW9576" s="6"/>
      <c r="BX9576" s="16"/>
      <c r="BY9576" s="16"/>
      <c r="BZ9576" s="16"/>
      <c r="CA9576" s="16"/>
      <c r="CB9576" s="14"/>
    </row>
    <row r="9577" spans="1:80" s="9" customFormat="1" x14ac:dyDescent="0.2">
      <c r="A9577" s="16"/>
      <c r="B9577" s="16"/>
      <c r="C9577" s="16"/>
      <c r="D9577" s="16"/>
      <c r="E9577" s="16"/>
      <c r="F9577" s="3"/>
      <c r="G9577" s="3"/>
      <c r="H9577" s="3"/>
      <c r="I9577" s="3"/>
      <c r="J9577" s="2"/>
      <c r="M9577" s="10"/>
      <c r="N9577" s="2"/>
      <c r="O9577" s="3"/>
      <c r="P9577" s="11"/>
      <c r="Q9577" s="16"/>
      <c r="R9577" s="4"/>
      <c r="S9577" s="12"/>
      <c r="T9577" s="16"/>
      <c r="U9577" s="4"/>
      <c r="V9577" s="3"/>
      <c r="W9577" s="3"/>
      <c r="X9577" s="3"/>
      <c r="Y9577" s="3"/>
      <c r="Z9577" s="3"/>
      <c r="AA9577" s="4"/>
      <c r="AB9577" s="4"/>
      <c r="AC9577" s="4"/>
      <c r="AD9577" s="4"/>
      <c r="AE9577" s="4"/>
      <c r="BA9577" s="13"/>
      <c r="BC9577" s="2"/>
      <c r="BD9577" s="2"/>
      <c r="BU9577" s="15"/>
      <c r="BV9577" s="6"/>
      <c r="BW9577" s="6"/>
      <c r="BX9577" s="16"/>
      <c r="BY9577" s="16"/>
      <c r="BZ9577" s="16"/>
      <c r="CA9577" s="16"/>
      <c r="CB9577" s="14"/>
    </row>
    <row r="9578" spans="1:80" s="9" customFormat="1" x14ac:dyDescent="0.2">
      <c r="A9578" s="16"/>
      <c r="B9578" s="16"/>
      <c r="C9578" s="16"/>
      <c r="D9578" s="16"/>
      <c r="E9578" s="16"/>
      <c r="F9578" s="3"/>
      <c r="G9578" s="3"/>
      <c r="H9578" s="3"/>
      <c r="I9578" s="3"/>
      <c r="J9578" s="2"/>
      <c r="M9578" s="10"/>
      <c r="N9578" s="2"/>
      <c r="O9578" s="3"/>
      <c r="P9578" s="11"/>
      <c r="Q9578" s="16"/>
      <c r="R9578" s="4"/>
      <c r="S9578" s="12"/>
      <c r="T9578" s="16"/>
      <c r="U9578" s="4"/>
      <c r="V9578" s="3"/>
      <c r="W9578" s="3"/>
      <c r="X9578" s="3"/>
      <c r="Y9578" s="3"/>
      <c r="Z9578" s="3"/>
      <c r="AA9578" s="4"/>
      <c r="AB9578" s="4"/>
      <c r="AC9578" s="4"/>
      <c r="AD9578" s="4"/>
      <c r="AE9578" s="4"/>
      <c r="BA9578" s="13"/>
      <c r="BC9578" s="2"/>
      <c r="BD9578" s="2"/>
      <c r="BU9578" s="15"/>
      <c r="BV9578" s="6"/>
      <c r="BW9578" s="6"/>
      <c r="BX9578" s="16"/>
      <c r="BY9578" s="16"/>
      <c r="BZ9578" s="16"/>
      <c r="CA9578" s="16"/>
      <c r="CB9578" s="14"/>
    </row>
    <row r="9579" spans="1:80" s="9" customFormat="1" x14ac:dyDescent="0.2">
      <c r="A9579" s="16"/>
      <c r="B9579" s="16"/>
      <c r="C9579" s="16"/>
      <c r="D9579" s="16"/>
      <c r="E9579" s="16"/>
      <c r="F9579" s="3"/>
      <c r="G9579" s="3"/>
      <c r="H9579" s="3"/>
      <c r="I9579" s="3"/>
      <c r="J9579" s="2"/>
      <c r="M9579" s="10"/>
      <c r="N9579" s="2"/>
      <c r="O9579" s="3"/>
      <c r="P9579" s="11"/>
      <c r="Q9579" s="16"/>
      <c r="R9579" s="4"/>
      <c r="S9579" s="12"/>
      <c r="T9579" s="16"/>
      <c r="U9579" s="4"/>
      <c r="V9579" s="3"/>
      <c r="W9579" s="3"/>
      <c r="X9579" s="3"/>
      <c r="Y9579" s="3"/>
      <c r="Z9579" s="3"/>
      <c r="AA9579" s="4"/>
      <c r="AB9579" s="4"/>
      <c r="AC9579" s="4"/>
      <c r="AD9579" s="4"/>
      <c r="AE9579" s="4"/>
      <c r="BA9579" s="13"/>
      <c r="BC9579" s="2"/>
      <c r="BD9579" s="2"/>
      <c r="BU9579" s="15"/>
      <c r="BV9579" s="6"/>
      <c r="BW9579" s="6"/>
      <c r="BX9579" s="16"/>
      <c r="BY9579" s="16"/>
      <c r="BZ9579" s="16"/>
      <c r="CA9579" s="16"/>
      <c r="CB9579" s="14"/>
    </row>
    <row r="9580" spans="1:80" s="9" customFormat="1" x14ac:dyDescent="0.2">
      <c r="A9580" s="16"/>
      <c r="B9580" s="16"/>
      <c r="C9580" s="16"/>
      <c r="D9580" s="16"/>
      <c r="E9580" s="16"/>
      <c r="F9580" s="3"/>
      <c r="G9580" s="3"/>
      <c r="H9580" s="3"/>
      <c r="I9580" s="3"/>
      <c r="J9580" s="2"/>
      <c r="M9580" s="10"/>
      <c r="N9580" s="2"/>
      <c r="O9580" s="3"/>
      <c r="P9580" s="11"/>
      <c r="Q9580" s="16"/>
      <c r="R9580" s="4"/>
      <c r="S9580" s="12"/>
      <c r="T9580" s="16"/>
      <c r="U9580" s="4"/>
      <c r="V9580" s="3"/>
      <c r="W9580" s="3"/>
      <c r="X9580" s="3"/>
      <c r="Y9580" s="3"/>
      <c r="Z9580" s="3"/>
      <c r="AA9580" s="4"/>
      <c r="AB9580" s="4"/>
      <c r="AC9580" s="4"/>
      <c r="AD9580" s="4"/>
      <c r="AE9580" s="4"/>
      <c r="BA9580" s="13"/>
      <c r="BC9580" s="2"/>
      <c r="BD9580" s="2"/>
      <c r="BU9580" s="15"/>
      <c r="BV9580" s="6"/>
      <c r="BW9580" s="6"/>
      <c r="BX9580" s="16"/>
      <c r="BY9580" s="16"/>
      <c r="BZ9580" s="16"/>
      <c r="CA9580" s="16"/>
      <c r="CB9580" s="14"/>
    </row>
    <row r="9581" spans="1:80" s="9" customFormat="1" x14ac:dyDescent="0.2">
      <c r="A9581" s="16"/>
      <c r="B9581" s="16"/>
      <c r="C9581" s="16"/>
      <c r="D9581" s="16"/>
      <c r="E9581" s="16"/>
      <c r="F9581" s="3"/>
      <c r="G9581" s="3"/>
      <c r="H9581" s="3"/>
      <c r="I9581" s="3"/>
      <c r="J9581" s="2"/>
      <c r="M9581" s="10"/>
      <c r="N9581" s="2"/>
      <c r="O9581" s="3"/>
      <c r="P9581" s="11"/>
      <c r="Q9581" s="16"/>
      <c r="R9581" s="4"/>
      <c r="S9581" s="12"/>
      <c r="T9581" s="16"/>
      <c r="U9581" s="4"/>
      <c r="V9581" s="3"/>
      <c r="W9581" s="3"/>
      <c r="X9581" s="3"/>
      <c r="Y9581" s="3"/>
      <c r="Z9581" s="3"/>
      <c r="AA9581" s="4"/>
      <c r="AB9581" s="4"/>
      <c r="AC9581" s="4"/>
      <c r="AD9581" s="4"/>
      <c r="AE9581" s="4"/>
      <c r="BA9581" s="13"/>
      <c r="BC9581" s="2"/>
      <c r="BD9581" s="2"/>
      <c r="BU9581" s="15"/>
      <c r="BV9581" s="6"/>
      <c r="BW9581" s="6"/>
      <c r="BX9581" s="16"/>
      <c r="BY9581" s="16"/>
      <c r="BZ9581" s="16"/>
      <c r="CA9581" s="16"/>
      <c r="CB9581" s="14"/>
    </row>
    <row r="9582" spans="1:80" s="9" customFormat="1" x14ac:dyDescent="0.2">
      <c r="A9582" s="16"/>
      <c r="B9582" s="16"/>
      <c r="C9582" s="16"/>
      <c r="D9582" s="16"/>
      <c r="E9582" s="16"/>
      <c r="F9582" s="3"/>
      <c r="G9582" s="3"/>
      <c r="H9582" s="3"/>
      <c r="I9582" s="3"/>
      <c r="J9582" s="2"/>
      <c r="M9582" s="10"/>
      <c r="N9582" s="2"/>
      <c r="O9582" s="3"/>
      <c r="P9582" s="11"/>
      <c r="Q9582" s="16"/>
      <c r="R9582" s="4"/>
      <c r="S9582" s="12"/>
      <c r="T9582" s="16"/>
      <c r="U9582" s="4"/>
      <c r="V9582" s="3"/>
      <c r="W9582" s="3"/>
      <c r="X9582" s="3"/>
      <c r="Y9582" s="3"/>
      <c r="Z9582" s="3"/>
      <c r="AA9582" s="4"/>
      <c r="AB9582" s="4"/>
      <c r="AC9582" s="4"/>
      <c r="AD9582" s="4"/>
      <c r="AE9582" s="4"/>
      <c r="BA9582" s="13"/>
      <c r="BC9582" s="2"/>
      <c r="BD9582" s="2"/>
      <c r="BU9582" s="15"/>
      <c r="BV9582" s="6"/>
      <c r="BW9582" s="6"/>
      <c r="BX9582" s="16"/>
      <c r="BY9582" s="16"/>
      <c r="BZ9582" s="16"/>
      <c r="CA9582" s="16"/>
      <c r="CB9582" s="14"/>
    </row>
    <row r="9583" spans="1:80" s="9" customFormat="1" x14ac:dyDescent="0.2">
      <c r="A9583" s="16"/>
      <c r="B9583" s="16"/>
      <c r="C9583" s="16"/>
      <c r="D9583" s="16"/>
      <c r="E9583" s="16"/>
      <c r="F9583" s="3"/>
      <c r="G9583" s="3"/>
      <c r="H9583" s="3"/>
      <c r="I9583" s="3"/>
      <c r="J9583" s="2"/>
      <c r="M9583" s="10"/>
      <c r="N9583" s="2"/>
      <c r="O9583" s="3"/>
      <c r="P9583" s="11"/>
      <c r="Q9583" s="16"/>
      <c r="R9583" s="4"/>
      <c r="S9583" s="12"/>
      <c r="T9583" s="16"/>
      <c r="U9583" s="4"/>
      <c r="V9583" s="3"/>
      <c r="W9583" s="3"/>
      <c r="X9583" s="3"/>
      <c r="Y9583" s="3"/>
      <c r="Z9583" s="3"/>
      <c r="AA9583" s="4"/>
      <c r="AB9583" s="4"/>
      <c r="AC9583" s="4"/>
      <c r="AD9583" s="4"/>
      <c r="AE9583" s="4"/>
      <c r="BA9583" s="13"/>
      <c r="BC9583" s="2"/>
      <c r="BD9583" s="2"/>
      <c r="BU9583" s="15"/>
      <c r="BV9583" s="6"/>
      <c r="BW9583" s="6"/>
      <c r="BX9583" s="16"/>
      <c r="BY9583" s="16"/>
      <c r="BZ9583" s="16"/>
      <c r="CA9583" s="16"/>
      <c r="CB9583" s="14"/>
    </row>
    <row r="9584" spans="1:80" s="9" customFormat="1" x14ac:dyDescent="0.2">
      <c r="A9584" s="16"/>
      <c r="B9584" s="16"/>
      <c r="C9584" s="16"/>
      <c r="D9584" s="16"/>
      <c r="E9584" s="16"/>
      <c r="F9584" s="3"/>
      <c r="G9584" s="3"/>
      <c r="H9584" s="3"/>
      <c r="I9584" s="3"/>
      <c r="J9584" s="2"/>
      <c r="M9584" s="10"/>
      <c r="N9584" s="2"/>
      <c r="O9584" s="3"/>
      <c r="P9584" s="11"/>
      <c r="Q9584" s="16"/>
      <c r="R9584" s="4"/>
      <c r="S9584" s="12"/>
      <c r="T9584" s="16"/>
      <c r="U9584" s="4"/>
      <c r="V9584" s="3"/>
      <c r="W9584" s="3"/>
      <c r="X9584" s="3"/>
      <c r="Y9584" s="3"/>
      <c r="Z9584" s="3"/>
      <c r="AA9584" s="4"/>
      <c r="AB9584" s="4"/>
      <c r="AC9584" s="4"/>
      <c r="AD9584" s="4"/>
      <c r="AE9584" s="4"/>
      <c r="BA9584" s="13"/>
      <c r="BC9584" s="2"/>
      <c r="BD9584" s="2"/>
      <c r="BU9584" s="15"/>
      <c r="BV9584" s="6"/>
      <c r="BW9584" s="6"/>
      <c r="BX9584" s="16"/>
      <c r="BY9584" s="16"/>
      <c r="BZ9584" s="16"/>
      <c r="CA9584" s="16"/>
      <c r="CB9584" s="14"/>
    </row>
    <row r="9585" spans="1:80" s="9" customFormat="1" x14ac:dyDescent="0.2">
      <c r="A9585" s="16"/>
      <c r="B9585" s="16"/>
      <c r="C9585" s="16"/>
      <c r="D9585" s="16"/>
      <c r="E9585" s="16"/>
      <c r="F9585" s="3"/>
      <c r="G9585" s="3"/>
      <c r="H9585" s="3"/>
      <c r="I9585" s="3"/>
      <c r="J9585" s="2"/>
      <c r="M9585" s="10"/>
      <c r="N9585" s="2"/>
      <c r="O9585" s="3"/>
      <c r="P9585" s="11"/>
      <c r="Q9585" s="16"/>
      <c r="R9585" s="4"/>
      <c r="S9585" s="12"/>
      <c r="T9585" s="16"/>
      <c r="U9585" s="4"/>
      <c r="V9585" s="3"/>
      <c r="W9585" s="3"/>
      <c r="X9585" s="3"/>
      <c r="Y9585" s="3"/>
      <c r="Z9585" s="3"/>
      <c r="AA9585" s="4"/>
      <c r="AB9585" s="4"/>
      <c r="AC9585" s="4"/>
      <c r="AD9585" s="4"/>
      <c r="AE9585" s="4"/>
      <c r="BA9585" s="13"/>
      <c r="BC9585" s="2"/>
      <c r="BD9585" s="2"/>
      <c r="BU9585" s="15"/>
      <c r="BV9585" s="6"/>
      <c r="BW9585" s="6"/>
      <c r="BX9585" s="16"/>
      <c r="BY9585" s="16"/>
      <c r="BZ9585" s="16"/>
      <c r="CA9585" s="16"/>
      <c r="CB9585" s="14"/>
    </row>
    <row r="9586" spans="1:80" s="9" customFormat="1" x14ac:dyDescent="0.2">
      <c r="A9586" s="16"/>
      <c r="B9586" s="16"/>
      <c r="C9586" s="16"/>
      <c r="D9586" s="16"/>
      <c r="E9586" s="16"/>
      <c r="F9586" s="3"/>
      <c r="G9586" s="3"/>
      <c r="H9586" s="3"/>
      <c r="I9586" s="3"/>
      <c r="J9586" s="2"/>
      <c r="M9586" s="10"/>
      <c r="N9586" s="2"/>
      <c r="O9586" s="3"/>
      <c r="P9586" s="11"/>
      <c r="Q9586" s="16"/>
      <c r="R9586" s="4"/>
      <c r="S9586" s="12"/>
      <c r="T9586" s="16"/>
      <c r="U9586" s="4"/>
      <c r="V9586" s="3"/>
      <c r="W9586" s="3"/>
      <c r="X9586" s="3"/>
      <c r="Y9586" s="3"/>
      <c r="Z9586" s="3"/>
      <c r="AA9586" s="4"/>
      <c r="AB9586" s="4"/>
      <c r="AC9586" s="4"/>
      <c r="AD9586" s="4"/>
      <c r="AE9586" s="4"/>
      <c r="BA9586" s="13"/>
      <c r="BC9586" s="2"/>
      <c r="BD9586" s="2"/>
      <c r="BU9586" s="15"/>
      <c r="BV9586" s="6"/>
      <c r="BW9586" s="6"/>
      <c r="BX9586" s="16"/>
      <c r="BY9586" s="16"/>
      <c r="BZ9586" s="16"/>
      <c r="CA9586" s="16"/>
      <c r="CB9586" s="14"/>
    </row>
    <row r="9587" spans="1:80" s="9" customFormat="1" x14ac:dyDescent="0.2">
      <c r="A9587" s="16"/>
      <c r="B9587" s="16"/>
      <c r="C9587" s="16"/>
      <c r="D9587" s="16"/>
      <c r="E9587" s="16"/>
      <c r="F9587" s="3"/>
      <c r="G9587" s="3"/>
      <c r="H9587" s="3"/>
      <c r="I9587" s="3"/>
      <c r="J9587" s="2"/>
      <c r="M9587" s="10"/>
      <c r="N9587" s="2"/>
      <c r="O9587" s="3"/>
      <c r="P9587" s="11"/>
      <c r="Q9587" s="16"/>
      <c r="R9587" s="4"/>
      <c r="S9587" s="12"/>
      <c r="T9587" s="16"/>
      <c r="U9587" s="4"/>
      <c r="V9587" s="3"/>
      <c r="W9587" s="3"/>
      <c r="X9587" s="3"/>
      <c r="Y9587" s="3"/>
      <c r="Z9587" s="3"/>
      <c r="AA9587" s="4"/>
      <c r="AB9587" s="4"/>
      <c r="AC9587" s="4"/>
      <c r="AD9587" s="4"/>
      <c r="AE9587" s="4"/>
      <c r="BA9587" s="13"/>
      <c r="BC9587" s="2"/>
      <c r="BD9587" s="2"/>
      <c r="BU9587" s="15"/>
      <c r="BV9587" s="6"/>
      <c r="BW9587" s="6"/>
      <c r="BX9587" s="16"/>
      <c r="BY9587" s="16"/>
      <c r="BZ9587" s="16"/>
      <c r="CA9587" s="16"/>
      <c r="CB9587" s="14"/>
    </row>
    <row r="9588" spans="1:80" s="9" customFormat="1" x14ac:dyDescent="0.2">
      <c r="A9588" s="16"/>
      <c r="B9588" s="16"/>
      <c r="C9588" s="16"/>
      <c r="D9588" s="16"/>
      <c r="E9588" s="16"/>
      <c r="F9588" s="3"/>
      <c r="G9588" s="3"/>
      <c r="H9588" s="3"/>
      <c r="I9588" s="3"/>
      <c r="J9588" s="2"/>
      <c r="M9588" s="10"/>
      <c r="N9588" s="2"/>
      <c r="O9588" s="3"/>
      <c r="P9588" s="11"/>
      <c r="Q9588" s="16"/>
      <c r="R9588" s="4"/>
      <c r="S9588" s="12"/>
      <c r="T9588" s="16"/>
      <c r="U9588" s="4"/>
      <c r="V9588" s="3"/>
      <c r="W9588" s="3"/>
      <c r="X9588" s="3"/>
      <c r="Y9588" s="3"/>
      <c r="Z9588" s="3"/>
      <c r="AA9588" s="4"/>
      <c r="AB9588" s="4"/>
      <c r="AC9588" s="4"/>
      <c r="AD9588" s="4"/>
      <c r="AE9588" s="4"/>
      <c r="BA9588" s="13"/>
      <c r="BC9588" s="2"/>
      <c r="BD9588" s="2"/>
      <c r="BU9588" s="15"/>
      <c r="BV9588" s="6"/>
      <c r="BW9588" s="6"/>
      <c r="BX9588" s="16"/>
      <c r="BY9588" s="16"/>
      <c r="BZ9588" s="16"/>
      <c r="CA9588" s="16"/>
      <c r="CB9588" s="14"/>
    </row>
    <row r="9589" spans="1:80" s="9" customFormat="1" x14ac:dyDescent="0.2">
      <c r="A9589" s="16"/>
      <c r="B9589" s="16"/>
      <c r="C9589" s="16"/>
      <c r="D9589" s="16"/>
      <c r="E9589" s="16"/>
      <c r="F9589" s="3"/>
      <c r="G9589" s="3"/>
      <c r="H9589" s="3"/>
      <c r="I9589" s="3"/>
      <c r="J9589" s="2"/>
      <c r="M9589" s="10"/>
      <c r="N9589" s="2"/>
      <c r="O9589" s="3"/>
      <c r="P9589" s="11"/>
      <c r="Q9589" s="16"/>
      <c r="R9589" s="4"/>
      <c r="S9589" s="12"/>
      <c r="T9589" s="16"/>
      <c r="U9589" s="4"/>
      <c r="V9589" s="3"/>
      <c r="W9589" s="3"/>
      <c r="X9589" s="3"/>
      <c r="Y9589" s="3"/>
      <c r="Z9589" s="3"/>
      <c r="AA9589" s="4"/>
      <c r="AB9589" s="4"/>
      <c r="AC9589" s="4"/>
      <c r="AD9589" s="4"/>
      <c r="AE9589" s="4"/>
      <c r="BA9589" s="13"/>
      <c r="BC9589" s="2"/>
      <c r="BD9589" s="2"/>
      <c r="BU9589" s="15"/>
      <c r="BV9589" s="6"/>
      <c r="BW9589" s="6"/>
      <c r="BX9589" s="16"/>
      <c r="BY9589" s="16"/>
      <c r="BZ9589" s="16"/>
      <c r="CA9589" s="16"/>
      <c r="CB9589" s="14"/>
    </row>
    <row r="9590" spans="1:80" s="9" customFormat="1" x14ac:dyDescent="0.2">
      <c r="A9590" s="16"/>
      <c r="B9590" s="16"/>
      <c r="C9590" s="16"/>
      <c r="D9590" s="16"/>
      <c r="E9590" s="16"/>
      <c r="F9590" s="3"/>
      <c r="G9590" s="3"/>
      <c r="H9590" s="3"/>
      <c r="I9590" s="3"/>
      <c r="J9590" s="2"/>
      <c r="M9590" s="10"/>
      <c r="N9590" s="2"/>
      <c r="O9590" s="3"/>
      <c r="P9590" s="11"/>
      <c r="Q9590" s="16"/>
      <c r="R9590" s="4"/>
      <c r="S9590" s="12"/>
      <c r="T9590" s="16"/>
      <c r="U9590" s="4"/>
      <c r="V9590" s="3"/>
      <c r="W9590" s="3"/>
      <c r="X9590" s="3"/>
      <c r="Y9590" s="3"/>
      <c r="Z9590" s="3"/>
      <c r="AA9590" s="4"/>
      <c r="AB9590" s="4"/>
      <c r="AC9590" s="4"/>
      <c r="AD9590" s="4"/>
      <c r="AE9590" s="4"/>
      <c r="BA9590" s="13"/>
      <c r="BC9590" s="2"/>
      <c r="BD9590" s="2"/>
      <c r="BU9590" s="15"/>
      <c r="BV9590" s="6"/>
      <c r="BW9590" s="6"/>
      <c r="BX9590" s="16"/>
      <c r="BY9590" s="16"/>
      <c r="BZ9590" s="16"/>
      <c r="CA9590" s="16"/>
      <c r="CB9590" s="14"/>
    </row>
    <row r="9591" spans="1:80" s="9" customFormat="1" x14ac:dyDescent="0.2">
      <c r="A9591" s="16"/>
      <c r="B9591" s="16"/>
      <c r="C9591" s="16"/>
      <c r="D9591" s="16"/>
      <c r="E9591" s="16"/>
      <c r="F9591" s="3"/>
      <c r="G9591" s="3"/>
      <c r="H9591" s="3"/>
      <c r="I9591" s="3"/>
      <c r="J9591" s="2"/>
      <c r="M9591" s="10"/>
      <c r="N9591" s="2"/>
      <c r="O9591" s="3"/>
      <c r="P9591" s="11"/>
      <c r="Q9591" s="16"/>
      <c r="R9591" s="4"/>
      <c r="S9591" s="12"/>
      <c r="T9591" s="16"/>
      <c r="U9591" s="4"/>
      <c r="V9591" s="3"/>
      <c r="W9591" s="3"/>
      <c r="X9591" s="3"/>
      <c r="Y9591" s="3"/>
      <c r="Z9591" s="3"/>
      <c r="AA9591" s="4"/>
      <c r="AB9591" s="4"/>
      <c r="AC9591" s="4"/>
      <c r="AD9591" s="4"/>
      <c r="AE9591" s="4"/>
      <c r="BA9591" s="13"/>
      <c r="BC9591" s="2"/>
      <c r="BD9591" s="2"/>
      <c r="BU9591" s="15"/>
      <c r="BV9591" s="6"/>
      <c r="BW9591" s="6"/>
      <c r="BX9591" s="16"/>
      <c r="BY9591" s="16"/>
      <c r="BZ9591" s="16"/>
      <c r="CA9591" s="16"/>
      <c r="CB9591" s="14"/>
    </row>
    <row r="9592" spans="1:80" s="9" customFormat="1" x14ac:dyDescent="0.2">
      <c r="A9592" s="16"/>
      <c r="B9592" s="16"/>
      <c r="C9592" s="16"/>
      <c r="D9592" s="16"/>
      <c r="E9592" s="16"/>
      <c r="F9592" s="3"/>
      <c r="G9592" s="3"/>
      <c r="H9592" s="3"/>
      <c r="I9592" s="3"/>
      <c r="J9592" s="2"/>
      <c r="M9592" s="10"/>
      <c r="N9592" s="2"/>
      <c r="O9592" s="3"/>
      <c r="P9592" s="11"/>
      <c r="Q9592" s="16"/>
      <c r="R9592" s="4"/>
      <c r="S9592" s="12"/>
      <c r="T9592" s="16"/>
      <c r="U9592" s="4"/>
      <c r="V9592" s="3"/>
      <c r="W9592" s="3"/>
      <c r="X9592" s="3"/>
      <c r="Y9592" s="3"/>
      <c r="Z9592" s="3"/>
      <c r="AA9592" s="4"/>
      <c r="AB9592" s="4"/>
      <c r="AC9592" s="4"/>
      <c r="AD9592" s="4"/>
      <c r="AE9592" s="4"/>
      <c r="BA9592" s="13"/>
      <c r="BC9592" s="2"/>
      <c r="BD9592" s="2"/>
      <c r="BU9592" s="15"/>
      <c r="BV9592" s="6"/>
      <c r="BW9592" s="6"/>
      <c r="BX9592" s="16"/>
      <c r="BY9592" s="16"/>
      <c r="BZ9592" s="16"/>
      <c r="CA9592" s="16"/>
      <c r="CB9592" s="14"/>
    </row>
    <row r="9593" spans="1:80" s="9" customFormat="1" x14ac:dyDescent="0.2">
      <c r="A9593" s="16"/>
      <c r="B9593" s="16"/>
      <c r="C9593" s="16"/>
      <c r="D9593" s="16"/>
      <c r="E9593" s="16"/>
      <c r="F9593" s="3"/>
      <c r="G9593" s="3"/>
      <c r="H9593" s="3"/>
      <c r="I9593" s="3"/>
      <c r="J9593" s="2"/>
      <c r="M9593" s="10"/>
      <c r="N9593" s="2"/>
      <c r="O9593" s="3"/>
      <c r="P9593" s="11"/>
      <c r="Q9593" s="16"/>
      <c r="R9593" s="4"/>
      <c r="S9593" s="12"/>
      <c r="T9593" s="16"/>
      <c r="U9593" s="4"/>
      <c r="V9593" s="3"/>
      <c r="W9593" s="3"/>
      <c r="X9593" s="3"/>
      <c r="Y9593" s="3"/>
      <c r="Z9593" s="3"/>
      <c r="AA9593" s="4"/>
      <c r="AB9593" s="4"/>
      <c r="AC9593" s="4"/>
      <c r="AD9593" s="4"/>
      <c r="AE9593" s="4"/>
      <c r="BA9593" s="13"/>
      <c r="BC9593" s="2"/>
      <c r="BD9593" s="2"/>
      <c r="BU9593" s="15"/>
      <c r="BV9593" s="6"/>
      <c r="BW9593" s="6"/>
      <c r="BX9593" s="16"/>
      <c r="BY9593" s="16"/>
      <c r="BZ9593" s="16"/>
      <c r="CA9593" s="16"/>
      <c r="CB9593" s="14"/>
    </row>
    <row r="9594" spans="1:80" s="9" customFormat="1" x14ac:dyDescent="0.2">
      <c r="A9594" s="16"/>
      <c r="B9594" s="16"/>
      <c r="C9594" s="16"/>
      <c r="D9594" s="16"/>
      <c r="E9594" s="16"/>
      <c r="F9594" s="3"/>
      <c r="G9594" s="3"/>
      <c r="H9594" s="3"/>
      <c r="I9594" s="3"/>
      <c r="J9594" s="2"/>
      <c r="M9594" s="10"/>
      <c r="N9594" s="2"/>
      <c r="O9594" s="3"/>
      <c r="P9594" s="11"/>
      <c r="Q9594" s="16"/>
      <c r="R9594" s="4"/>
      <c r="S9594" s="12"/>
      <c r="T9594" s="16"/>
      <c r="U9594" s="4"/>
      <c r="V9594" s="3"/>
      <c r="W9594" s="3"/>
      <c r="X9594" s="3"/>
      <c r="Y9594" s="3"/>
      <c r="Z9594" s="3"/>
      <c r="AA9594" s="4"/>
      <c r="AB9594" s="4"/>
      <c r="AC9594" s="4"/>
      <c r="AD9594" s="4"/>
      <c r="AE9594" s="4"/>
      <c r="BA9594" s="13"/>
      <c r="BC9594" s="2"/>
      <c r="BD9594" s="2"/>
      <c r="BU9594" s="15"/>
      <c r="BV9594" s="6"/>
      <c r="BW9594" s="6"/>
      <c r="BX9594" s="16"/>
      <c r="BY9594" s="16"/>
      <c r="BZ9594" s="16"/>
      <c r="CA9594" s="16"/>
      <c r="CB9594" s="14"/>
    </row>
    <row r="9595" spans="1:80" s="9" customFormat="1" x14ac:dyDescent="0.2">
      <c r="A9595" s="16"/>
      <c r="B9595" s="16"/>
      <c r="C9595" s="16"/>
      <c r="D9595" s="16"/>
      <c r="E9595" s="16"/>
      <c r="F9595" s="3"/>
      <c r="G9595" s="3"/>
      <c r="H9595" s="3"/>
      <c r="I9595" s="3"/>
      <c r="J9595" s="2"/>
      <c r="M9595" s="10"/>
      <c r="N9595" s="2"/>
      <c r="O9595" s="3"/>
      <c r="P9595" s="11"/>
      <c r="Q9595" s="16"/>
      <c r="R9595" s="4"/>
      <c r="S9595" s="12"/>
      <c r="T9595" s="16"/>
      <c r="U9595" s="4"/>
      <c r="V9595" s="3"/>
      <c r="W9595" s="3"/>
      <c r="X9595" s="3"/>
      <c r="Y9595" s="3"/>
      <c r="Z9595" s="3"/>
      <c r="AA9595" s="4"/>
      <c r="AB9595" s="4"/>
      <c r="AC9595" s="4"/>
      <c r="AD9595" s="4"/>
      <c r="AE9595" s="4"/>
      <c r="BA9595" s="13"/>
      <c r="BC9595" s="2"/>
      <c r="BD9595" s="2"/>
      <c r="BU9595" s="15"/>
      <c r="BV9595" s="6"/>
      <c r="BW9595" s="6"/>
      <c r="BX9595" s="16"/>
      <c r="BY9595" s="16"/>
      <c r="BZ9595" s="16"/>
      <c r="CA9595" s="16"/>
      <c r="CB9595" s="14"/>
    </row>
    <row r="9596" spans="1:80" s="9" customFormat="1" x14ac:dyDescent="0.2">
      <c r="A9596" s="16"/>
      <c r="B9596" s="16"/>
      <c r="C9596" s="16"/>
      <c r="D9596" s="16"/>
      <c r="E9596" s="16"/>
      <c r="F9596" s="3"/>
      <c r="G9596" s="3"/>
      <c r="H9596" s="3"/>
      <c r="I9596" s="3"/>
      <c r="J9596" s="2"/>
      <c r="M9596" s="10"/>
      <c r="N9596" s="2"/>
      <c r="O9596" s="3"/>
      <c r="P9596" s="11"/>
      <c r="Q9596" s="16"/>
      <c r="R9596" s="4"/>
      <c r="S9596" s="12"/>
      <c r="T9596" s="16"/>
      <c r="U9596" s="4"/>
      <c r="V9596" s="3"/>
      <c r="W9596" s="3"/>
      <c r="X9596" s="3"/>
      <c r="Y9596" s="3"/>
      <c r="Z9596" s="3"/>
      <c r="AA9596" s="4"/>
      <c r="AB9596" s="4"/>
      <c r="AC9596" s="4"/>
      <c r="AD9596" s="4"/>
      <c r="AE9596" s="4"/>
      <c r="BA9596" s="13"/>
      <c r="BC9596" s="2"/>
      <c r="BD9596" s="2"/>
      <c r="BU9596" s="15"/>
      <c r="BV9596" s="6"/>
      <c r="BW9596" s="6"/>
      <c r="BX9596" s="16"/>
      <c r="BY9596" s="16"/>
      <c r="BZ9596" s="16"/>
      <c r="CA9596" s="16"/>
      <c r="CB9596" s="14"/>
    </row>
    <row r="9597" spans="1:80" s="9" customFormat="1" x14ac:dyDescent="0.2">
      <c r="A9597" s="16"/>
      <c r="B9597" s="16"/>
      <c r="C9597" s="16"/>
      <c r="D9597" s="16"/>
      <c r="E9597" s="16"/>
      <c r="F9597" s="3"/>
      <c r="G9597" s="3"/>
      <c r="H9597" s="3"/>
      <c r="I9597" s="3"/>
      <c r="J9597" s="2"/>
      <c r="M9597" s="10"/>
      <c r="N9597" s="2"/>
      <c r="O9597" s="3"/>
      <c r="P9597" s="11"/>
      <c r="Q9597" s="16"/>
      <c r="R9597" s="4"/>
      <c r="S9597" s="12"/>
      <c r="T9597" s="16"/>
      <c r="U9597" s="4"/>
      <c r="V9597" s="3"/>
      <c r="W9597" s="3"/>
      <c r="X9597" s="3"/>
      <c r="Y9597" s="3"/>
      <c r="Z9597" s="3"/>
      <c r="AA9597" s="4"/>
      <c r="AB9597" s="4"/>
      <c r="AC9597" s="4"/>
      <c r="AD9597" s="4"/>
      <c r="AE9597" s="4"/>
      <c r="BA9597" s="13"/>
      <c r="BC9597" s="2"/>
      <c r="BD9597" s="2"/>
      <c r="BU9597" s="15"/>
      <c r="BV9597" s="6"/>
      <c r="BW9597" s="6"/>
      <c r="BX9597" s="16"/>
      <c r="BY9597" s="16"/>
      <c r="BZ9597" s="16"/>
      <c r="CA9597" s="16"/>
      <c r="CB9597" s="14"/>
    </row>
    <row r="9598" spans="1:80" s="9" customFormat="1" x14ac:dyDescent="0.2">
      <c r="A9598" s="16"/>
      <c r="B9598" s="16"/>
      <c r="C9598" s="16"/>
      <c r="D9598" s="16"/>
      <c r="E9598" s="16"/>
      <c r="F9598" s="3"/>
      <c r="G9598" s="3"/>
      <c r="H9598" s="3"/>
      <c r="I9598" s="3"/>
      <c r="J9598" s="2"/>
      <c r="M9598" s="10"/>
      <c r="N9598" s="2"/>
      <c r="O9598" s="3"/>
      <c r="P9598" s="11"/>
      <c r="Q9598" s="16"/>
      <c r="R9598" s="4"/>
      <c r="S9598" s="12"/>
      <c r="T9598" s="16"/>
      <c r="U9598" s="4"/>
      <c r="V9598" s="3"/>
      <c r="W9598" s="3"/>
      <c r="X9598" s="3"/>
      <c r="Y9598" s="3"/>
      <c r="Z9598" s="3"/>
      <c r="AA9598" s="4"/>
      <c r="AB9598" s="4"/>
      <c r="AC9598" s="4"/>
      <c r="AD9598" s="4"/>
      <c r="AE9598" s="4"/>
      <c r="BA9598" s="13"/>
      <c r="BC9598" s="2"/>
      <c r="BD9598" s="2"/>
      <c r="BU9598" s="15"/>
      <c r="BV9598" s="6"/>
      <c r="BW9598" s="6"/>
      <c r="BX9598" s="16"/>
      <c r="BY9598" s="16"/>
      <c r="BZ9598" s="16"/>
      <c r="CA9598" s="16"/>
      <c r="CB9598" s="14"/>
    </row>
    <row r="9599" spans="1:80" s="9" customFormat="1" x14ac:dyDescent="0.2">
      <c r="A9599" s="16"/>
      <c r="B9599" s="16"/>
      <c r="C9599" s="16"/>
      <c r="D9599" s="16"/>
      <c r="E9599" s="16"/>
      <c r="F9599" s="3"/>
      <c r="G9599" s="3"/>
      <c r="H9599" s="3"/>
      <c r="I9599" s="3"/>
      <c r="J9599" s="2"/>
      <c r="M9599" s="10"/>
      <c r="N9599" s="2"/>
      <c r="O9599" s="3"/>
      <c r="P9599" s="11"/>
      <c r="Q9599" s="16"/>
      <c r="R9599" s="4"/>
      <c r="S9599" s="12"/>
      <c r="T9599" s="16"/>
      <c r="U9599" s="4"/>
      <c r="V9599" s="3"/>
      <c r="W9599" s="3"/>
      <c r="X9599" s="3"/>
      <c r="Y9599" s="3"/>
      <c r="Z9599" s="3"/>
      <c r="AA9599" s="4"/>
      <c r="AB9599" s="4"/>
      <c r="AC9599" s="4"/>
      <c r="AD9599" s="4"/>
      <c r="AE9599" s="4"/>
      <c r="BA9599" s="13"/>
      <c r="BC9599" s="2"/>
      <c r="BD9599" s="2"/>
      <c r="BU9599" s="15"/>
      <c r="BV9599" s="6"/>
      <c r="BW9599" s="6"/>
      <c r="BX9599" s="16"/>
      <c r="BY9599" s="16"/>
      <c r="BZ9599" s="16"/>
      <c r="CA9599" s="16"/>
      <c r="CB9599" s="14"/>
    </row>
    <row r="9600" spans="1:80" s="9" customFormat="1" x14ac:dyDescent="0.2">
      <c r="A9600" s="16"/>
      <c r="B9600" s="16"/>
      <c r="C9600" s="16"/>
      <c r="D9600" s="16"/>
      <c r="E9600" s="16"/>
      <c r="F9600" s="3"/>
      <c r="G9600" s="3"/>
      <c r="H9600" s="3"/>
      <c r="I9600" s="3"/>
      <c r="J9600" s="2"/>
      <c r="M9600" s="10"/>
      <c r="N9600" s="2"/>
      <c r="O9600" s="3"/>
      <c r="P9600" s="11"/>
      <c r="Q9600" s="16"/>
      <c r="R9600" s="4"/>
      <c r="S9600" s="12"/>
      <c r="T9600" s="16"/>
      <c r="U9600" s="4"/>
      <c r="V9600" s="3"/>
      <c r="W9600" s="3"/>
      <c r="X9600" s="3"/>
      <c r="Y9600" s="3"/>
      <c r="Z9600" s="3"/>
      <c r="AA9600" s="4"/>
      <c r="AB9600" s="4"/>
      <c r="AC9600" s="4"/>
      <c r="AD9600" s="4"/>
      <c r="AE9600" s="4"/>
      <c r="BA9600" s="13"/>
      <c r="BC9600" s="2"/>
      <c r="BD9600" s="2"/>
      <c r="BU9600" s="15"/>
      <c r="BV9600" s="6"/>
      <c r="BW9600" s="6"/>
      <c r="BX9600" s="16"/>
      <c r="BY9600" s="16"/>
      <c r="BZ9600" s="16"/>
      <c r="CA9600" s="16"/>
      <c r="CB9600" s="14"/>
    </row>
    <row r="9601" spans="1:80" s="9" customFormat="1" x14ac:dyDescent="0.2">
      <c r="A9601" s="16"/>
      <c r="B9601" s="16"/>
      <c r="C9601" s="16"/>
      <c r="D9601" s="16"/>
      <c r="E9601" s="16"/>
      <c r="F9601" s="3"/>
      <c r="G9601" s="3"/>
      <c r="H9601" s="3"/>
      <c r="I9601" s="3"/>
      <c r="J9601" s="2"/>
      <c r="M9601" s="10"/>
      <c r="N9601" s="2"/>
      <c r="O9601" s="3"/>
      <c r="P9601" s="11"/>
      <c r="Q9601" s="16"/>
      <c r="R9601" s="4"/>
      <c r="S9601" s="12"/>
      <c r="T9601" s="16"/>
      <c r="U9601" s="4"/>
      <c r="V9601" s="3"/>
      <c r="W9601" s="3"/>
      <c r="X9601" s="3"/>
      <c r="Y9601" s="3"/>
      <c r="Z9601" s="3"/>
      <c r="AA9601" s="4"/>
      <c r="AB9601" s="4"/>
      <c r="AC9601" s="4"/>
      <c r="AD9601" s="4"/>
      <c r="AE9601" s="4"/>
      <c r="BA9601" s="13"/>
      <c r="BC9601" s="2"/>
      <c r="BD9601" s="2"/>
      <c r="BU9601" s="15"/>
      <c r="BV9601" s="6"/>
      <c r="BW9601" s="6"/>
      <c r="BX9601" s="16"/>
      <c r="BY9601" s="16"/>
      <c r="BZ9601" s="16"/>
      <c r="CA9601" s="16"/>
      <c r="CB9601" s="14"/>
    </row>
    <row r="9602" spans="1:80" s="9" customFormat="1" x14ac:dyDescent="0.2">
      <c r="A9602" s="16"/>
      <c r="B9602" s="16"/>
      <c r="C9602" s="16"/>
      <c r="D9602" s="16"/>
      <c r="E9602" s="16"/>
      <c r="F9602" s="3"/>
      <c r="G9602" s="3"/>
      <c r="H9602" s="3"/>
      <c r="I9602" s="3"/>
      <c r="J9602" s="2"/>
      <c r="M9602" s="10"/>
      <c r="N9602" s="2"/>
      <c r="O9602" s="3"/>
      <c r="P9602" s="11"/>
      <c r="Q9602" s="16"/>
      <c r="R9602" s="4"/>
      <c r="S9602" s="12"/>
      <c r="T9602" s="16"/>
      <c r="U9602" s="4"/>
      <c r="V9602" s="3"/>
      <c r="W9602" s="3"/>
      <c r="X9602" s="3"/>
      <c r="Y9602" s="3"/>
      <c r="Z9602" s="3"/>
      <c r="AA9602" s="4"/>
      <c r="AB9602" s="4"/>
      <c r="AC9602" s="4"/>
      <c r="AD9602" s="4"/>
      <c r="AE9602" s="4"/>
      <c r="BA9602" s="13"/>
      <c r="BC9602" s="2"/>
      <c r="BD9602" s="2"/>
      <c r="BU9602" s="15"/>
      <c r="BV9602" s="6"/>
      <c r="BW9602" s="6"/>
      <c r="BX9602" s="16"/>
      <c r="BY9602" s="16"/>
      <c r="BZ9602" s="16"/>
      <c r="CA9602" s="16"/>
      <c r="CB9602" s="14"/>
    </row>
    <row r="9603" spans="1:80" s="9" customFormat="1" x14ac:dyDescent="0.2">
      <c r="A9603" s="16"/>
      <c r="B9603" s="16"/>
      <c r="C9603" s="16"/>
      <c r="D9603" s="16"/>
      <c r="E9603" s="16"/>
      <c r="F9603" s="3"/>
      <c r="G9603" s="3"/>
      <c r="H9603" s="3"/>
      <c r="I9603" s="3"/>
      <c r="J9603" s="2"/>
      <c r="M9603" s="10"/>
      <c r="N9603" s="2"/>
      <c r="O9603" s="3"/>
      <c r="P9603" s="11"/>
      <c r="Q9603" s="16"/>
      <c r="R9603" s="4"/>
      <c r="S9603" s="12"/>
      <c r="T9603" s="16"/>
      <c r="U9603" s="4"/>
      <c r="V9603" s="3"/>
      <c r="W9603" s="3"/>
      <c r="X9603" s="3"/>
      <c r="Y9603" s="3"/>
      <c r="Z9603" s="3"/>
      <c r="AA9603" s="4"/>
      <c r="AB9603" s="4"/>
      <c r="AC9603" s="4"/>
      <c r="AD9603" s="4"/>
      <c r="AE9603" s="4"/>
      <c r="BA9603" s="13"/>
      <c r="BC9603" s="2"/>
      <c r="BD9603" s="2"/>
      <c r="BU9603" s="15"/>
      <c r="BV9603" s="6"/>
      <c r="BW9603" s="6"/>
      <c r="BX9603" s="16"/>
      <c r="BY9603" s="16"/>
      <c r="BZ9603" s="16"/>
      <c r="CA9603" s="16"/>
      <c r="CB9603" s="14"/>
    </row>
    <row r="9604" spans="1:80" s="9" customFormat="1" x14ac:dyDescent="0.2">
      <c r="A9604" s="16"/>
      <c r="B9604" s="16"/>
      <c r="C9604" s="16"/>
      <c r="D9604" s="16"/>
      <c r="E9604" s="16"/>
      <c r="F9604" s="3"/>
      <c r="G9604" s="3"/>
      <c r="H9604" s="3"/>
      <c r="I9604" s="3"/>
      <c r="J9604" s="2"/>
      <c r="M9604" s="10"/>
      <c r="N9604" s="2"/>
      <c r="O9604" s="3"/>
      <c r="P9604" s="11"/>
      <c r="Q9604" s="16"/>
      <c r="R9604" s="4"/>
      <c r="S9604" s="12"/>
      <c r="T9604" s="16"/>
      <c r="U9604" s="4"/>
      <c r="V9604" s="3"/>
      <c r="W9604" s="3"/>
      <c r="X9604" s="3"/>
      <c r="Y9604" s="3"/>
      <c r="Z9604" s="3"/>
      <c r="AA9604" s="4"/>
      <c r="AB9604" s="4"/>
      <c r="AC9604" s="4"/>
      <c r="AD9604" s="4"/>
      <c r="AE9604" s="4"/>
      <c r="BA9604" s="13"/>
      <c r="BC9604" s="2"/>
      <c r="BD9604" s="2"/>
      <c r="BU9604" s="15"/>
      <c r="BV9604" s="6"/>
      <c r="BW9604" s="6"/>
      <c r="BX9604" s="16"/>
      <c r="BY9604" s="16"/>
      <c r="BZ9604" s="16"/>
      <c r="CA9604" s="16"/>
      <c r="CB9604" s="14"/>
    </row>
    <row r="9605" spans="1:80" s="9" customFormat="1" x14ac:dyDescent="0.2">
      <c r="A9605" s="16"/>
      <c r="B9605" s="16"/>
      <c r="C9605" s="16"/>
      <c r="D9605" s="16"/>
      <c r="E9605" s="16"/>
      <c r="F9605" s="3"/>
      <c r="G9605" s="3"/>
      <c r="H9605" s="3"/>
      <c r="I9605" s="3"/>
      <c r="J9605" s="2"/>
      <c r="M9605" s="10"/>
      <c r="N9605" s="2"/>
      <c r="O9605" s="3"/>
      <c r="P9605" s="11"/>
      <c r="Q9605" s="16"/>
      <c r="R9605" s="4"/>
      <c r="S9605" s="12"/>
      <c r="T9605" s="16"/>
      <c r="U9605" s="4"/>
      <c r="V9605" s="3"/>
      <c r="W9605" s="3"/>
      <c r="X9605" s="3"/>
      <c r="Y9605" s="3"/>
      <c r="Z9605" s="3"/>
      <c r="AA9605" s="4"/>
      <c r="AB9605" s="4"/>
      <c r="AC9605" s="4"/>
      <c r="AD9605" s="4"/>
      <c r="AE9605" s="4"/>
      <c r="BA9605" s="13"/>
      <c r="BC9605" s="2"/>
      <c r="BD9605" s="2"/>
      <c r="BU9605" s="15"/>
      <c r="BV9605" s="6"/>
      <c r="BW9605" s="6"/>
      <c r="BX9605" s="16"/>
      <c r="BY9605" s="16"/>
      <c r="BZ9605" s="16"/>
      <c r="CA9605" s="16"/>
      <c r="CB9605" s="14"/>
    </row>
    <row r="9606" spans="1:80" s="9" customFormat="1" x14ac:dyDescent="0.2">
      <c r="A9606" s="16"/>
      <c r="B9606" s="16"/>
      <c r="C9606" s="16"/>
      <c r="D9606" s="16"/>
      <c r="E9606" s="16"/>
      <c r="F9606" s="3"/>
      <c r="G9606" s="3"/>
      <c r="H9606" s="3"/>
      <c r="I9606" s="3"/>
      <c r="J9606" s="2"/>
      <c r="M9606" s="10"/>
      <c r="N9606" s="2"/>
      <c r="O9606" s="3"/>
      <c r="P9606" s="11"/>
      <c r="Q9606" s="16"/>
      <c r="R9606" s="4"/>
      <c r="S9606" s="12"/>
      <c r="T9606" s="16"/>
      <c r="U9606" s="4"/>
      <c r="V9606" s="3"/>
      <c r="W9606" s="3"/>
      <c r="X9606" s="3"/>
      <c r="Y9606" s="3"/>
      <c r="Z9606" s="3"/>
      <c r="AA9606" s="4"/>
      <c r="AB9606" s="4"/>
      <c r="AC9606" s="4"/>
      <c r="AD9606" s="4"/>
      <c r="AE9606" s="4"/>
      <c r="BA9606" s="13"/>
      <c r="BC9606" s="2"/>
      <c r="BD9606" s="2"/>
      <c r="BU9606" s="15"/>
      <c r="BV9606" s="6"/>
      <c r="BW9606" s="6"/>
      <c r="BX9606" s="16"/>
      <c r="BY9606" s="16"/>
      <c r="BZ9606" s="16"/>
      <c r="CA9606" s="16"/>
      <c r="CB9606" s="14"/>
    </row>
    <row r="9607" spans="1:80" s="9" customFormat="1" x14ac:dyDescent="0.2">
      <c r="A9607" s="16"/>
      <c r="B9607" s="16"/>
      <c r="C9607" s="16"/>
      <c r="D9607" s="16"/>
      <c r="E9607" s="16"/>
      <c r="F9607" s="3"/>
      <c r="G9607" s="3"/>
      <c r="H9607" s="3"/>
      <c r="I9607" s="3"/>
      <c r="J9607" s="2"/>
      <c r="M9607" s="10"/>
      <c r="N9607" s="2"/>
      <c r="O9607" s="3"/>
      <c r="P9607" s="11"/>
      <c r="Q9607" s="16"/>
      <c r="R9607" s="4"/>
      <c r="S9607" s="12"/>
      <c r="T9607" s="16"/>
      <c r="U9607" s="4"/>
      <c r="V9607" s="3"/>
      <c r="W9607" s="3"/>
      <c r="X9607" s="3"/>
      <c r="Y9607" s="3"/>
      <c r="Z9607" s="3"/>
      <c r="AA9607" s="4"/>
      <c r="AB9607" s="4"/>
      <c r="AC9607" s="4"/>
      <c r="AD9607" s="4"/>
      <c r="AE9607" s="4"/>
      <c r="BA9607" s="13"/>
      <c r="BC9607" s="2"/>
      <c r="BD9607" s="2"/>
      <c r="BU9607" s="15"/>
      <c r="BV9607" s="6"/>
      <c r="BW9607" s="6"/>
      <c r="BX9607" s="16"/>
      <c r="BY9607" s="16"/>
      <c r="BZ9607" s="16"/>
      <c r="CA9607" s="16"/>
      <c r="CB9607" s="14"/>
    </row>
    <row r="9608" spans="1:80" s="9" customFormat="1" x14ac:dyDescent="0.2">
      <c r="A9608" s="16"/>
      <c r="B9608" s="16"/>
      <c r="C9608" s="16"/>
      <c r="D9608" s="16"/>
      <c r="E9608" s="16"/>
      <c r="F9608" s="3"/>
      <c r="G9608" s="3"/>
      <c r="H9608" s="3"/>
      <c r="I9608" s="3"/>
      <c r="J9608" s="2"/>
      <c r="M9608" s="10"/>
      <c r="N9608" s="2"/>
      <c r="O9608" s="3"/>
      <c r="P9608" s="11"/>
      <c r="Q9608" s="16"/>
      <c r="R9608" s="4"/>
      <c r="S9608" s="12"/>
      <c r="T9608" s="16"/>
      <c r="U9608" s="4"/>
      <c r="V9608" s="3"/>
      <c r="W9608" s="3"/>
      <c r="X9608" s="3"/>
      <c r="Y9608" s="3"/>
      <c r="Z9608" s="3"/>
      <c r="AA9608" s="4"/>
      <c r="AB9608" s="4"/>
      <c r="AC9608" s="4"/>
      <c r="AD9608" s="4"/>
      <c r="AE9608" s="4"/>
      <c r="BA9608" s="13"/>
      <c r="BC9608" s="2"/>
      <c r="BD9608" s="2"/>
      <c r="BU9608" s="15"/>
      <c r="BV9608" s="6"/>
      <c r="BW9608" s="6"/>
      <c r="BX9608" s="16"/>
      <c r="BY9608" s="16"/>
      <c r="BZ9608" s="16"/>
      <c r="CA9608" s="16"/>
      <c r="CB9608" s="14"/>
    </row>
    <row r="9609" spans="1:80" s="9" customFormat="1" x14ac:dyDescent="0.2">
      <c r="A9609" s="16"/>
      <c r="B9609" s="16"/>
      <c r="C9609" s="16"/>
      <c r="D9609" s="16"/>
      <c r="E9609" s="16"/>
      <c r="F9609" s="3"/>
      <c r="G9609" s="3"/>
      <c r="H9609" s="3"/>
      <c r="I9609" s="3"/>
      <c r="J9609" s="2"/>
      <c r="M9609" s="10"/>
      <c r="N9609" s="2"/>
      <c r="O9609" s="3"/>
      <c r="P9609" s="11"/>
      <c r="Q9609" s="16"/>
      <c r="R9609" s="4"/>
      <c r="S9609" s="12"/>
      <c r="T9609" s="16"/>
      <c r="U9609" s="4"/>
      <c r="V9609" s="3"/>
      <c r="W9609" s="3"/>
      <c r="X9609" s="3"/>
      <c r="Y9609" s="3"/>
      <c r="Z9609" s="3"/>
      <c r="AA9609" s="4"/>
      <c r="AB9609" s="4"/>
      <c r="AC9609" s="4"/>
      <c r="AD9609" s="4"/>
      <c r="AE9609" s="4"/>
      <c r="BA9609" s="13"/>
      <c r="BC9609" s="2"/>
      <c r="BD9609" s="2"/>
      <c r="BU9609" s="15"/>
      <c r="BV9609" s="6"/>
      <c r="BW9609" s="6"/>
      <c r="BX9609" s="16"/>
      <c r="BY9609" s="16"/>
      <c r="BZ9609" s="16"/>
      <c r="CA9609" s="16"/>
      <c r="CB9609" s="14"/>
    </row>
    <row r="9610" spans="1:80" s="9" customFormat="1" x14ac:dyDescent="0.2">
      <c r="A9610" s="16"/>
      <c r="B9610" s="16"/>
      <c r="C9610" s="16"/>
      <c r="D9610" s="16"/>
      <c r="E9610" s="16"/>
      <c r="F9610" s="3"/>
      <c r="G9610" s="3"/>
      <c r="H9610" s="3"/>
      <c r="I9610" s="3"/>
      <c r="J9610" s="2"/>
      <c r="M9610" s="10"/>
      <c r="N9610" s="2"/>
      <c r="O9610" s="3"/>
      <c r="P9610" s="11"/>
      <c r="Q9610" s="16"/>
      <c r="R9610" s="4"/>
      <c r="S9610" s="12"/>
      <c r="T9610" s="16"/>
      <c r="U9610" s="4"/>
      <c r="V9610" s="3"/>
      <c r="W9610" s="3"/>
      <c r="X9610" s="3"/>
      <c r="Y9610" s="3"/>
      <c r="Z9610" s="3"/>
      <c r="AA9610" s="4"/>
      <c r="AB9610" s="4"/>
      <c r="AC9610" s="4"/>
      <c r="AD9610" s="4"/>
      <c r="AE9610" s="4"/>
      <c r="BA9610" s="13"/>
      <c r="BC9610" s="2"/>
      <c r="BD9610" s="2"/>
      <c r="BU9610" s="15"/>
      <c r="BV9610" s="6"/>
      <c r="BW9610" s="6"/>
      <c r="BX9610" s="16"/>
      <c r="BY9610" s="16"/>
      <c r="BZ9610" s="16"/>
      <c r="CA9610" s="16"/>
      <c r="CB9610" s="14"/>
    </row>
    <row r="9611" spans="1:80" s="9" customFormat="1" x14ac:dyDescent="0.2">
      <c r="A9611" s="16"/>
      <c r="B9611" s="16"/>
      <c r="C9611" s="16"/>
      <c r="D9611" s="16"/>
      <c r="E9611" s="16"/>
      <c r="F9611" s="3"/>
      <c r="G9611" s="3"/>
      <c r="H9611" s="3"/>
      <c r="I9611" s="3"/>
      <c r="J9611" s="2"/>
      <c r="M9611" s="10"/>
      <c r="N9611" s="2"/>
      <c r="O9611" s="3"/>
      <c r="P9611" s="11"/>
      <c r="Q9611" s="16"/>
      <c r="R9611" s="4"/>
      <c r="S9611" s="12"/>
      <c r="T9611" s="16"/>
      <c r="U9611" s="4"/>
      <c r="V9611" s="3"/>
      <c r="W9611" s="3"/>
      <c r="X9611" s="3"/>
      <c r="Y9611" s="3"/>
      <c r="Z9611" s="3"/>
      <c r="AA9611" s="4"/>
      <c r="AB9611" s="4"/>
      <c r="AC9611" s="4"/>
      <c r="AD9611" s="4"/>
      <c r="AE9611" s="4"/>
      <c r="BA9611" s="13"/>
      <c r="BC9611" s="2"/>
      <c r="BD9611" s="2"/>
      <c r="BU9611" s="15"/>
      <c r="BV9611" s="6"/>
      <c r="BW9611" s="6"/>
      <c r="BX9611" s="16"/>
      <c r="BY9611" s="16"/>
      <c r="BZ9611" s="16"/>
      <c r="CA9611" s="16"/>
      <c r="CB9611" s="14"/>
    </row>
    <row r="9612" spans="1:80" s="9" customFormat="1" x14ac:dyDescent="0.2">
      <c r="A9612" s="16"/>
      <c r="B9612" s="16"/>
      <c r="C9612" s="16"/>
      <c r="D9612" s="16"/>
      <c r="E9612" s="16"/>
      <c r="F9612" s="3"/>
      <c r="G9612" s="3"/>
      <c r="H9612" s="3"/>
      <c r="I9612" s="3"/>
      <c r="J9612" s="2"/>
      <c r="M9612" s="10"/>
      <c r="N9612" s="2"/>
      <c r="O9612" s="3"/>
      <c r="P9612" s="11"/>
      <c r="Q9612" s="16"/>
      <c r="R9612" s="4"/>
      <c r="S9612" s="12"/>
      <c r="T9612" s="16"/>
      <c r="U9612" s="4"/>
      <c r="V9612" s="3"/>
      <c r="W9612" s="3"/>
      <c r="X9612" s="3"/>
      <c r="Y9612" s="3"/>
      <c r="Z9612" s="3"/>
      <c r="AA9612" s="4"/>
      <c r="AB9612" s="4"/>
      <c r="AC9612" s="4"/>
      <c r="AD9612" s="4"/>
      <c r="AE9612" s="4"/>
      <c r="BA9612" s="13"/>
      <c r="BC9612" s="2"/>
      <c r="BD9612" s="2"/>
      <c r="BU9612" s="15"/>
      <c r="BV9612" s="6"/>
      <c r="BW9612" s="6"/>
      <c r="BX9612" s="16"/>
      <c r="BY9612" s="16"/>
      <c r="BZ9612" s="16"/>
      <c r="CA9612" s="16"/>
      <c r="CB9612" s="14"/>
    </row>
    <row r="9613" spans="1:80" s="9" customFormat="1" x14ac:dyDescent="0.2">
      <c r="A9613" s="16"/>
      <c r="B9613" s="16"/>
      <c r="C9613" s="16"/>
      <c r="D9613" s="16"/>
      <c r="E9613" s="16"/>
      <c r="F9613" s="3"/>
      <c r="G9613" s="3"/>
      <c r="H9613" s="3"/>
      <c r="I9613" s="3"/>
      <c r="J9613" s="2"/>
      <c r="M9613" s="10"/>
      <c r="N9613" s="2"/>
      <c r="O9613" s="3"/>
      <c r="P9613" s="11"/>
      <c r="Q9613" s="16"/>
      <c r="R9613" s="4"/>
      <c r="S9613" s="12"/>
      <c r="T9613" s="16"/>
      <c r="U9613" s="4"/>
      <c r="V9613" s="3"/>
      <c r="W9613" s="3"/>
      <c r="X9613" s="3"/>
      <c r="Y9613" s="3"/>
      <c r="Z9613" s="3"/>
      <c r="AA9613" s="4"/>
      <c r="AB9613" s="4"/>
      <c r="AC9613" s="4"/>
      <c r="AD9613" s="4"/>
      <c r="AE9613" s="4"/>
      <c r="BA9613" s="13"/>
      <c r="BC9613" s="2"/>
      <c r="BD9613" s="2"/>
      <c r="BU9613" s="15"/>
      <c r="BV9613" s="6"/>
      <c r="BW9613" s="6"/>
      <c r="BX9613" s="16"/>
      <c r="BY9613" s="16"/>
      <c r="BZ9613" s="16"/>
      <c r="CA9613" s="16"/>
      <c r="CB9613" s="14"/>
    </row>
    <row r="9614" spans="1:80" s="9" customFormat="1" x14ac:dyDescent="0.2">
      <c r="A9614" s="16"/>
      <c r="B9614" s="16"/>
      <c r="C9614" s="16"/>
      <c r="D9614" s="16"/>
      <c r="E9614" s="16"/>
      <c r="F9614" s="3"/>
      <c r="G9614" s="3"/>
      <c r="H9614" s="3"/>
      <c r="I9614" s="3"/>
      <c r="J9614" s="2"/>
      <c r="M9614" s="10"/>
      <c r="N9614" s="2"/>
      <c r="O9614" s="3"/>
      <c r="P9614" s="11"/>
      <c r="Q9614" s="16"/>
      <c r="R9614" s="4"/>
      <c r="S9614" s="12"/>
      <c r="T9614" s="16"/>
      <c r="U9614" s="4"/>
      <c r="V9614" s="3"/>
      <c r="W9614" s="3"/>
      <c r="X9614" s="3"/>
      <c r="Y9614" s="3"/>
      <c r="Z9614" s="3"/>
      <c r="AA9614" s="4"/>
      <c r="AB9614" s="4"/>
      <c r="AC9614" s="4"/>
      <c r="AD9614" s="4"/>
      <c r="AE9614" s="4"/>
      <c r="BA9614" s="13"/>
      <c r="BC9614" s="2"/>
      <c r="BD9614" s="2"/>
      <c r="BU9614" s="15"/>
      <c r="BV9614" s="6"/>
      <c r="BW9614" s="6"/>
      <c r="BX9614" s="16"/>
      <c r="BY9614" s="16"/>
      <c r="BZ9614" s="16"/>
      <c r="CA9614" s="16"/>
      <c r="CB9614" s="14"/>
    </row>
    <row r="9615" spans="1:80" s="9" customFormat="1" x14ac:dyDescent="0.2">
      <c r="A9615" s="16"/>
      <c r="B9615" s="16"/>
      <c r="C9615" s="16"/>
      <c r="D9615" s="16"/>
      <c r="E9615" s="16"/>
      <c r="F9615" s="3"/>
      <c r="G9615" s="3"/>
      <c r="H9615" s="3"/>
      <c r="I9615" s="3"/>
      <c r="J9615" s="2"/>
      <c r="M9615" s="10"/>
      <c r="N9615" s="2"/>
      <c r="O9615" s="3"/>
      <c r="P9615" s="11"/>
      <c r="Q9615" s="16"/>
      <c r="R9615" s="4"/>
      <c r="S9615" s="12"/>
      <c r="T9615" s="16"/>
      <c r="U9615" s="4"/>
      <c r="V9615" s="3"/>
      <c r="W9615" s="3"/>
      <c r="X9615" s="3"/>
      <c r="Y9615" s="3"/>
      <c r="Z9615" s="3"/>
      <c r="AA9615" s="4"/>
      <c r="AB9615" s="4"/>
      <c r="AC9615" s="4"/>
      <c r="AD9615" s="4"/>
      <c r="AE9615" s="4"/>
      <c r="BA9615" s="13"/>
      <c r="BC9615" s="2"/>
      <c r="BD9615" s="2"/>
      <c r="BU9615" s="15"/>
      <c r="BV9615" s="6"/>
      <c r="BW9615" s="6"/>
      <c r="BX9615" s="16"/>
      <c r="BY9615" s="16"/>
      <c r="BZ9615" s="16"/>
      <c r="CA9615" s="16"/>
      <c r="CB9615" s="14"/>
    </row>
    <row r="9616" spans="1:80" s="9" customFormat="1" x14ac:dyDescent="0.2">
      <c r="A9616" s="16"/>
      <c r="B9616" s="16"/>
      <c r="C9616" s="16"/>
      <c r="D9616" s="16"/>
      <c r="E9616" s="16"/>
      <c r="F9616" s="3"/>
      <c r="G9616" s="3"/>
      <c r="H9616" s="3"/>
      <c r="I9616" s="3"/>
      <c r="J9616" s="2"/>
      <c r="M9616" s="10"/>
      <c r="N9616" s="2"/>
      <c r="O9616" s="3"/>
      <c r="P9616" s="11"/>
      <c r="Q9616" s="16"/>
      <c r="R9616" s="4"/>
      <c r="S9616" s="12"/>
      <c r="T9616" s="16"/>
      <c r="U9616" s="4"/>
      <c r="V9616" s="3"/>
      <c r="W9616" s="3"/>
      <c r="X9616" s="3"/>
      <c r="Y9616" s="3"/>
      <c r="Z9616" s="3"/>
      <c r="AA9616" s="4"/>
      <c r="AB9616" s="4"/>
      <c r="AC9616" s="4"/>
      <c r="AD9616" s="4"/>
      <c r="AE9616" s="4"/>
      <c r="BA9616" s="13"/>
      <c r="BC9616" s="2"/>
      <c r="BD9616" s="2"/>
      <c r="BU9616" s="15"/>
      <c r="BV9616" s="6"/>
      <c r="BW9616" s="6"/>
      <c r="BX9616" s="16"/>
      <c r="BY9616" s="16"/>
      <c r="BZ9616" s="16"/>
      <c r="CA9616" s="16"/>
      <c r="CB9616" s="14"/>
    </row>
    <row r="9617" spans="1:80" s="9" customFormat="1" x14ac:dyDescent="0.2">
      <c r="A9617" s="16"/>
      <c r="B9617" s="16"/>
      <c r="C9617" s="16"/>
      <c r="D9617" s="16"/>
      <c r="E9617" s="16"/>
      <c r="F9617" s="3"/>
      <c r="G9617" s="3"/>
      <c r="H9617" s="3"/>
      <c r="I9617" s="3"/>
      <c r="J9617" s="2"/>
      <c r="M9617" s="10"/>
      <c r="N9617" s="2"/>
      <c r="O9617" s="3"/>
      <c r="P9617" s="11"/>
      <c r="Q9617" s="16"/>
      <c r="R9617" s="4"/>
      <c r="S9617" s="12"/>
      <c r="T9617" s="16"/>
      <c r="U9617" s="4"/>
      <c r="V9617" s="3"/>
      <c r="W9617" s="3"/>
      <c r="X9617" s="3"/>
      <c r="Y9617" s="3"/>
      <c r="Z9617" s="3"/>
      <c r="AA9617" s="4"/>
      <c r="AB9617" s="4"/>
      <c r="AC9617" s="4"/>
      <c r="AD9617" s="4"/>
      <c r="AE9617" s="4"/>
      <c r="BA9617" s="13"/>
      <c r="BC9617" s="2"/>
      <c r="BD9617" s="2"/>
      <c r="BU9617" s="15"/>
      <c r="BV9617" s="6"/>
      <c r="BW9617" s="6"/>
      <c r="BX9617" s="16"/>
      <c r="BY9617" s="16"/>
      <c r="BZ9617" s="16"/>
      <c r="CA9617" s="16"/>
      <c r="CB9617" s="14"/>
    </row>
    <row r="9618" spans="1:80" s="9" customFormat="1" x14ac:dyDescent="0.2">
      <c r="A9618" s="16"/>
      <c r="B9618" s="16"/>
      <c r="C9618" s="16"/>
      <c r="D9618" s="16"/>
      <c r="E9618" s="16"/>
      <c r="F9618" s="3"/>
      <c r="G9618" s="3"/>
      <c r="H9618" s="3"/>
      <c r="I9618" s="3"/>
      <c r="J9618" s="2"/>
      <c r="M9618" s="10"/>
      <c r="N9618" s="2"/>
      <c r="O9618" s="3"/>
      <c r="P9618" s="11"/>
      <c r="Q9618" s="16"/>
      <c r="R9618" s="4"/>
      <c r="S9618" s="12"/>
      <c r="T9618" s="16"/>
      <c r="U9618" s="4"/>
      <c r="V9618" s="3"/>
      <c r="W9618" s="3"/>
      <c r="X9618" s="3"/>
      <c r="Y9618" s="3"/>
      <c r="Z9618" s="3"/>
      <c r="AA9618" s="4"/>
      <c r="AB9618" s="4"/>
      <c r="AC9618" s="4"/>
      <c r="AD9618" s="4"/>
      <c r="AE9618" s="4"/>
      <c r="BA9618" s="13"/>
      <c r="BC9618" s="2"/>
      <c r="BD9618" s="2"/>
      <c r="BU9618" s="15"/>
      <c r="BV9618" s="6"/>
      <c r="BW9618" s="6"/>
      <c r="BX9618" s="16"/>
      <c r="BY9618" s="16"/>
      <c r="BZ9618" s="16"/>
      <c r="CA9618" s="16"/>
      <c r="CB9618" s="14"/>
    </row>
    <row r="9619" spans="1:80" s="9" customFormat="1" x14ac:dyDescent="0.2">
      <c r="A9619" s="16"/>
      <c r="B9619" s="16"/>
      <c r="C9619" s="16"/>
      <c r="D9619" s="16"/>
      <c r="E9619" s="16"/>
      <c r="F9619" s="3"/>
      <c r="G9619" s="3"/>
      <c r="H9619" s="3"/>
      <c r="I9619" s="3"/>
      <c r="J9619" s="2"/>
      <c r="M9619" s="10"/>
      <c r="N9619" s="2"/>
      <c r="O9619" s="3"/>
      <c r="P9619" s="11"/>
      <c r="Q9619" s="16"/>
      <c r="R9619" s="4"/>
      <c r="S9619" s="12"/>
      <c r="T9619" s="16"/>
      <c r="U9619" s="4"/>
      <c r="V9619" s="3"/>
      <c r="W9619" s="3"/>
      <c r="X9619" s="3"/>
      <c r="Y9619" s="3"/>
      <c r="Z9619" s="3"/>
      <c r="AA9619" s="4"/>
      <c r="AB9619" s="4"/>
      <c r="AC9619" s="4"/>
      <c r="AD9619" s="4"/>
      <c r="AE9619" s="4"/>
      <c r="BA9619" s="13"/>
      <c r="BC9619" s="2"/>
      <c r="BD9619" s="2"/>
      <c r="BU9619" s="15"/>
      <c r="BV9619" s="6"/>
      <c r="BW9619" s="6"/>
      <c r="BX9619" s="16"/>
      <c r="BY9619" s="16"/>
      <c r="BZ9619" s="16"/>
      <c r="CA9619" s="16"/>
      <c r="CB9619" s="14"/>
    </row>
    <row r="9620" spans="1:80" s="9" customFormat="1" x14ac:dyDescent="0.2">
      <c r="A9620" s="16"/>
      <c r="B9620" s="16"/>
      <c r="C9620" s="16"/>
      <c r="D9620" s="16"/>
      <c r="E9620" s="16"/>
      <c r="F9620" s="3"/>
      <c r="G9620" s="3"/>
      <c r="H9620" s="3"/>
      <c r="I9620" s="3"/>
      <c r="J9620" s="2"/>
      <c r="M9620" s="10"/>
      <c r="N9620" s="2"/>
      <c r="O9620" s="3"/>
      <c r="P9620" s="11"/>
      <c r="Q9620" s="16"/>
      <c r="R9620" s="4"/>
      <c r="S9620" s="12"/>
      <c r="T9620" s="16"/>
      <c r="U9620" s="4"/>
      <c r="V9620" s="3"/>
      <c r="W9620" s="3"/>
      <c r="X9620" s="3"/>
      <c r="Y9620" s="3"/>
      <c r="Z9620" s="3"/>
      <c r="AA9620" s="4"/>
      <c r="AB9620" s="4"/>
      <c r="AC9620" s="4"/>
      <c r="AD9620" s="4"/>
      <c r="AE9620" s="4"/>
      <c r="BA9620" s="13"/>
      <c r="BC9620" s="2"/>
      <c r="BD9620" s="2"/>
      <c r="BU9620" s="15"/>
      <c r="BV9620" s="6"/>
      <c r="BW9620" s="6"/>
      <c r="BX9620" s="16"/>
      <c r="BY9620" s="16"/>
      <c r="BZ9620" s="16"/>
      <c r="CA9620" s="16"/>
      <c r="CB9620" s="14"/>
    </row>
    <row r="9621" spans="1:80" s="9" customFormat="1" x14ac:dyDescent="0.2">
      <c r="A9621" s="16"/>
      <c r="B9621" s="16"/>
      <c r="C9621" s="16"/>
      <c r="D9621" s="16"/>
      <c r="E9621" s="16"/>
      <c r="F9621" s="3"/>
      <c r="G9621" s="3"/>
      <c r="H9621" s="3"/>
      <c r="I9621" s="3"/>
      <c r="J9621" s="2"/>
      <c r="M9621" s="10"/>
      <c r="N9621" s="2"/>
      <c r="O9621" s="3"/>
      <c r="P9621" s="11"/>
      <c r="Q9621" s="16"/>
      <c r="R9621" s="4"/>
      <c r="S9621" s="12"/>
      <c r="T9621" s="16"/>
      <c r="U9621" s="4"/>
      <c r="V9621" s="3"/>
      <c r="W9621" s="3"/>
      <c r="X9621" s="3"/>
      <c r="Y9621" s="3"/>
      <c r="Z9621" s="3"/>
      <c r="AA9621" s="4"/>
      <c r="AB9621" s="4"/>
      <c r="AC9621" s="4"/>
      <c r="AD9621" s="4"/>
      <c r="AE9621" s="4"/>
      <c r="BA9621" s="13"/>
      <c r="BC9621" s="2"/>
      <c r="BD9621" s="2"/>
      <c r="BU9621" s="15"/>
      <c r="BV9621" s="6"/>
      <c r="BW9621" s="6"/>
      <c r="BX9621" s="16"/>
      <c r="BY9621" s="16"/>
      <c r="BZ9621" s="16"/>
      <c r="CA9621" s="16"/>
      <c r="CB9621" s="14"/>
    </row>
    <row r="9622" spans="1:80" s="9" customFormat="1" x14ac:dyDescent="0.2">
      <c r="A9622" s="16"/>
      <c r="B9622" s="16"/>
      <c r="C9622" s="16"/>
      <c r="D9622" s="16"/>
      <c r="E9622" s="16"/>
      <c r="F9622" s="3"/>
      <c r="G9622" s="3"/>
      <c r="H9622" s="3"/>
      <c r="I9622" s="3"/>
      <c r="J9622" s="2"/>
      <c r="M9622" s="10"/>
      <c r="N9622" s="2"/>
      <c r="O9622" s="3"/>
      <c r="P9622" s="11"/>
      <c r="Q9622" s="16"/>
      <c r="R9622" s="4"/>
      <c r="S9622" s="12"/>
      <c r="T9622" s="16"/>
      <c r="U9622" s="4"/>
      <c r="V9622" s="3"/>
      <c r="W9622" s="3"/>
      <c r="X9622" s="3"/>
      <c r="Y9622" s="3"/>
      <c r="Z9622" s="3"/>
      <c r="AA9622" s="4"/>
      <c r="AB9622" s="4"/>
      <c r="AC9622" s="4"/>
      <c r="AD9622" s="4"/>
      <c r="AE9622" s="4"/>
      <c r="BA9622" s="13"/>
      <c r="BC9622" s="2"/>
      <c r="BD9622" s="2"/>
      <c r="BU9622" s="15"/>
      <c r="BV9622" s="6"/>
      <c r="BW9622" s="6"/>
      <c r="BX9622" s="16"/>
      <c r="BY9622" s="16"/>
      <c r="BZ9622" s="16"/>
      <c r="CA9622" s="16"/>
      <c r="CB9622" s="14"/>
    </row>
    <row r="9623" spans="1:80" s="9" customFormat="1" x14ac:dyDescent="0.2">
      <c r="A9623" s="16"/>
      <c r="B9623" s="16"/>
      <c r="C9623" s="16"/>
      <c r="D9623" s="16"/>
      <c r="E9623" s="16"/>
      <c r="F9623" s="3"/>
      <c r="G9623" s="3"/>
      <c r="H9623" s="3"/>
      <c r="I9623" s="3"/>
      <c r="J9623" s="2"/>
      <c r="M9623" s="10"/>
      <c r="N9623" s="2"/>
      <c r="O9623" s="3"/>
      <c r="P9623" s="11"/>
      <c r="Q9623" s="16"/>
      <c r="R9623" s="4"/>
      <c r="S9623" s="12"/>
      <c r="T9623" s="16"/>
      <c r="U9623" s="4"/>
      <c r="V9623" s="3"/>
      <c r="W9623" s="3"/>
      <c r="X9623" s="3"/>
      <c r="Y9623" s="3"/>
      <c r="Z9623" s="3"/>
      <c r="AA9623" s="4"/>
      <c r="AB9623" s="4"/>
      <c r="AC9623" s="4"/>
      <c r="AD9623" s="4"/>
      <c r="AE9623" s="4"/>
      <c r="BA9623" s="13"/>
      <c r="BC9623" s="2"/>
      <c r="BD9623" s="2"/>
      <c r="BU9623" s="15"/>
      <c r="BV9623" s="6"/>
      <c r="BW9623" s="6"/>
      <c r="BX9623" s="16"/>
      <c r="BY9623" s="16"/>
      <c r="BZ9623" s="16"/>
      <c r="CA9623" s="16"/>
      <c r="CB9623" s="14"/>
    </row>
    <row r="9624" spans="1:80" s="9" customFormat="1" x14ac:dyDescent="0.2">
      <c r="A9624" s="16"/>
      <c r="B9624" s="16"/>
      <c r="C9624" s="16"/>
      <c r="D9624" s="16"/>
      <c r="E9624" s="16"/>
      <c r="F9624" s="3"/>
      <c r="G9624" s="3"/>
      <c r="H9624" s="3"/>
      <c r="I9624" s="3"/>
      <c r="J9624" s="2"/>
      <c r="M9624" s="10"/>
      <c r="N9624" s="2"/>
      <c r="O9624" s="3"/>
      <c r="P9624" s="11"/>
      <c r="Q9624" s="16"/>
      <c r="R9624" s="4"/>
      <c r="S9624" s="12"/>
      <c r="T9624" s="16"/>
      <c r="U9624" s="4"/>
      <c r="V9624" s="3"/>
      <c r="W9624" s="3"/>
      <c r="X9624" s="3"/>
      <c r="Y9624" s="3"/>
      <c r="Z9624" s="3"/>
      <c r="AA9624" s="4"/>
      <c r="AB9624" s="4"/>
      <c r="AC9624" s="4"/>
      <c r="AD9624" s="4"/>
      <c r="AE9624" s="4"/>
      <c r="BA9624" s="13"/>
      <c r="BC9624" s="2"/>
      <c r="BD9624" s="2"/>
      <c r="BU9624" s="15"/>
      <c r="BV9624" s="6"/>
      <c r="BW9624" s="6"/>
      <c r="BX9624" s="16"/>
      <c r="BY9624" s="16"/>
      <c r="BZ9624" s="16"/>
      <c r="CA9624" s="16"/>
      <c r="CB9624" s="14"/>
    </row>
    <row r="9625" spans="1:80" s="9" customFormat="1" x14ac:dyDescent="0.2">
      <c r="A9625" s="16"/>
      <c r="B9625" s="16"/>
      <c r="C9625" s="16"/>
      <c r="D9625" s="16"/>
      <c r="E9625" s="16"/>
      <c r="F9625" s="3"/>
      <c r="G9625" s="3"/>
      <c r="H9625" s="3"/>
      <c r="I9625" s="3"/>
      <c r="J9625" s="2"/>
      <c r="M9625" s="10"/>
      <c r="N9625" s="2"/>
      <c r="O9625" s="3"/>
      <c r="P9625" s="11"/>
      <c r="Q9625" s="16"/>
      <c r="R9625" s="4"/>
      <c r="S9625" s="12"/>
      <c r="T9625" s="16"/>
      <c r="U9625" s="4"/>
      <c r="V9625" s="3"/>
      <c r="W9625" s="3"/>
      <c r="X9625" s="3"/>
      <c r="Y9625" s="3"/>
      <c r="Z9625" s="3"/>
      <c r="AA9625" s="4"/>
      <c r="AB9625" s="4"/>
      <c r="AC9625" s="4"/>
      <c r="AD9625" s="4"/>
      <c r="AE9625" s="4"/>
      <c r="BA9625" s="13"/>
      <c r="BC9625" s="2"/>
      <c r="BD9625" s="2"/>
      <c r="BU9625" s="15"/>
      <c r="BV9625" s="6"/>
      <c r="BW9625" s="6"/>
      <c r="BX9625" s="16"/>
      <c r="BY9625" s="16"/>
      <c r="BZ9625" s="16"/>
      <c r="CA9625" s="16"/>
      <c r="CB9625" s="14"/>
    </row>
    <row r="9626" spans="1:80" s="9" customFormat="1" x14ac:dyDescent="0.2">
      <c r="A9626" s="16"/>
      <c r="B9626" s="16"/>
      <c r="C9626" s="16"/>
      <c r="D9626" s="16"/>
      <c r="E9626" s="16"/>
      <c r="F9626" s="3"/>
      <c r="G9626" s="3"/>
      <c r="H9626" s="3"/>
      <c r="I9626" s="3"/>
      <c r="J9626" s="2"/>
      <c r="M9626" s="10"/>
      <c r="N9626" s="2"/>
      <c r="O9626" s="3"/>
      <c r="P9626" s="11"/>
      <c r="Q9626" s="16"/>
      <c r="R9626" s="4"/>
      <c r="S9626" s="12"/>
      <c r="T9626" s="16"/>
      <c r="U9626" s="4"/>
      <c r="V9626" s="3"/>
      <c r="W9626" s="3"/>
      <c r="X9626" s="3"/>
      <c r="Y9626" s="3"/>
      <c r="Z9626" s="3"/>
      <c r="AA9626" s="4"/>
      <c r="AB9626" s="4"/>
      <c r="AC9626" s="4"/>
      <c r="AD9626" s="4"/>
      <c r="AE9626" s="4"/>
      <c r="BA9626" s="13"/>
      <c r="BC9626" s="2"/>
      <c r="BD9626" s="2"/>
      <c r="BU9626" s="15"/>
      <c r="BV9626" s="6"/>
      <c r="BW9626" s="6"/>
      <c r="BX9626" s="16"/>
      <c r="BY9626" s="16"/>
      <c r="BZ9626" s="16"/>
      <c r="CA9626" s="16"/>
      <c r="CB9626" s="14"/>
    </row>
    <row r="9627" spans="1:80" s="9" customFormat="1" x14ac:dyDescent="0.2">
      <c r="A9627" s="16"/>
      <c r="B9627" s="16"/>
      <c r="C9627" s="16"/>
      <c r="D9627" s="16"/>
      <c r="E9627" s="16"/>
      <c r="F9627" s="3"/>
      <c r="G9627" s="3"/>
      <c r="H9627" s="3"/>
      <c r="I9627" s="3"/>
      <c r="J9627" s="2"/>
      <c r="M9627" s="10"/>
      <c r="N9627" s="2"/>
      <c r="O9627" s="3"/>
      <c r="P9627" s="11"/>
      <c r="Q9627" s="16"/>
      <c r="R9627" s="4"/>
      <c r="S9627" s="12"/>
      <c r="T9627" s="16"/>
      <c r="U9627" s="4"/>
      <c r="V9627" s="3"/>
      <c r="W9627" s="3"/>
      <c r="X9627" s="3"/>
      <c r="Y9627" s="3"/>
      <c r="Z9627" s="3"/>
      <c r="AA9627" s="4"/>
      <c r="AB9627" s="4"/>
      <c r="AC9627" s="4"/>
      <c r="AD9627" s="4"/>
      <c r="AE9627" s="4"/>
      <c r="BA9627" s="13"/>
      <c r="BC9627" s="2"/>
      <c r="BD9627" s="2"/>
      <c r="BU9627" s="15"/>
      <c r="BV9627" s="6"/>
      <c r="BW9627" s="6"/>
      <c r="BX9627" s="16"/>
      <c r="BY9627" s="16"/>
      <c r="BZ9627" s="16"/>
      <c r="CA9627" s="16"/>
      <c r="CB9627" s="14"/>
    </row>
    <row r="9628" spans="1:80" s="9" customFormat="1" x14ac:dyDescent="0.2">
      <c r="A9628" s="16"/>
      <c r="B9628" s="16"/>
      <c r="C9628" s="16"/>
      <c r="D9628" s="16"/>
      <c r="E9628" s="16"/>
      <c r="F9628" s="3"/>
      <c r="G9628" s="3"/>
      <c r="H9628" s="3"/>
      <c r="I9628" s="3"/>
      <c r="J9628" s="2"/>
      <c r="M9628" s="10"/>
      <c r="N9628" s="2"/>
      <c r="O9628" s="3"/>
      <c r="P9628" s="11"/>
      <c r="Q9628" s="16"/>
      <c r="R9628" s="4"/>
      <c r="S9628" s="12"/>
      <c r="T9628" s="16"/>
      <c r="U9628" s="4"/>
      <c r="V9628" s="3"/>
      <c r="W9628" s="3"/>
      <c r="X9628" s="3"/>
      <c r="Y9628" s="3"/>
      <c r="Z9628" s="3"/>
      <c r="AA9628" s="4"/>
      <c r="AB9628" s="4"/>
      <c r="AC9628" s="4"/>
      <c r="AD9628" s="4"/>
      <c r="AE9628" s="4"/>
      <c r="BA9628" s="13"/>
      <c r="BC9628" s="2"/>
      <c r="BD9628" s="2"/>
      <c r="BU9628" s="15"/>
      <c r="BV9628" s="6"/>
      <c r="BW9628" s="6"/>
      <c r="BX9628" s="16"/>
      <c r="BY9628" s="16"/>
      <c r="BZ9628" s="16"/>
      <c r="CA9628" s="16"/>
      <c r="CB9628" s="14"/>
    </row>
    <row r="9629" spans="1:80" s="9" customFormat="1" x14ac:dyDescent="0.2">
      <c r="A9629" s="16"/>
      <c r="B9629" s="16"/>
      <c r="C9629" s="16"/>
      <c r="D9629" s="16"/>
      <c r="E9629" s="16"/>
      <c r="F9629" s="3"/>
      <c r="G9629" s="3"/>
      <c r="H9629" s="3"/>
      <c r="I9629" s="3"/>
      <c r="J9629" s="2"/>
      <c r="M9629" s="10"/>
      <c r="N9629" s="2"/>
      <c r="O9629" s="3"/>
      <c r="P9629" s="11"/>
      <c r="Q9629" s="16"/>
      <c r="R9629" s="4"/>
      <c r="S9629" s="12"/>
      <c r="T9629" s="16"/>
      <c r="U9629" s="4"/>
      <c r="V9629" s="3"/>
      <c r="W9629" s="3"/>
      <c r="X9629" s="3"/>
      <c r="Y9629" s="3"/>
      <c r="Z9629" s="3"/>
      <c r="AA9629" s="4"/>
      <c r="AB9629" s="4"/>
      <c r="AC9629" s="4"/>
      <c r="AD9629" s="4"/>
      <c r="AE9629" s="4"/>
      <c r="BA9629" s="13"/>
      <c r="BC9629" s="2"/>
      <c r="BD9629" s="2"/>
      <c r="BU9629" s="15"/>
      <c r="BV9629" s="6"/>
      <c r="BW9629" s="6"/>
      <c r="BX9629" s="16"/>
      <c r="BY9629" s="16"/>
      <c r="BZ9629" s="16"/>
      <c r="CA9629" s="16"/>
      <c r="CB9629" s="14"/>
    </row>
    <row r="9630" spans="1:80" s="9" customFormat="1" x14ac:dyDescent="0.2">
      <c r="A9630" s="16"/>
      <c r="B9630" s="16"/>
      <c r="C9630" s="16"/>
      <c r="D9630" s="16"/>
      <c r="E9630" s="16"/>
      <c r="F9630" s="3"/>
      <c r="G9630" s="3"/>
      <c r="H9630" s="3"/>
      <c r="I9630" s="3"/>
      <c r="J9630" s="2"/>
      <c r="M9630" s="10"/>
      <c r="N9630" s="2"/>
      <c r="O9630" s="3"/>
      <c r="P9630" s="11"/>
      <c r="Q9630" s="16"/>
      <c r="R9630" s="4"/>
      <c r="S9630" s="12"/>
      <c r="T9630" s="16"/>
      <c r="U9630" s="4"/>
      <c r="V9630" s="3"/>
      <c r="W9630" s="3"/>
      <c r="X9630" s="3"/>
      <c r="Y9630" s="3"/>
      <c r="Z9630" s="3"/>
      <c r="AA9630" s="4"/>
      <c r="AB9630" s="4"/>
      <c r="AC9630" s="4"/>
      <c r="AD9630" s="4"/>
      <c r="AE9630" s="4"/>
      <c r="BA9630" s="13"/>
      <c r="BC9630" s="2"/>
      <c r="BD9630" s="2"/>
      <c r="BU9630" s="15"/>
      <c r="BV9630" s="6"/>
      <c r="BW9630" s="6"/>
      <c r="BX9630" s="16"/>
      <c r="BY9630" s="16"/>
      <c r="BZ9630" s="16"/>
      <c r="CA9630" s="16"/>
      <c r="CB9630" s="14"/>
    </row>
    <row r="9631" spans="1:80" s="9" customFormat="1" x14ac:dyDescent="0.2">
      <c r="A9631" s="16"/>
      <c r="B9631" s="16"/>
      <c r="C9631" s="16"/>
      <c r="D9631" s="16"/>
      <c r="E9631" s="16"/>
      <c r="F9631" s="3"/>
      <c r="G9631" s="3"/>
      <c r="H9631" s="3"/>
      <c r="I9631" s="3"/>
      <c r="J9631" s="2"/>
      <c r="M9631" s="10"/>
      <c r="N9631" s="2"/>
      <c r="O9631" s="3"/>
      <c r="P9631" s="11"/>
      <c r="Q9631" s="16"/>
      <c r="R9631" s="4"/>
      <c r="S9631" s="12"/>
      <c r="T9631" s="16"/>
      <c r="U9631" s="4"/>
      <c r="V9631" s="3"/>
      <c r="W9631" s="3"/>
      <c r="X9631" s="3"/>
      <c r="Y9631" s="3"/>
      <c r="Z9631" s="3"/>
      <c r="AA9631" s="4"/>
      <c r="AB9631" s="4"/>
      <c r="AC9631" s="4"/>
      <c r="AD9631" s="4"/>
      <c r="AE9631" s="4"/>
      <c r="BA9631" s="13"/>
      <c r="BC9631" s="2"/>
      <c r="BD9631" s="2"/>
      <c r="BU9631" s="15"/>
      <c r="BV9631" s="6"/>
      <c r="BW9631" s="6"/>
      <c r="BX9631" s="16"/>
      <c r="BY9631" s="16"/>
      <c r="BZ9631" s="16"/>
      <c r="CA9631" s="16"/>
      <c r="CB9631" s="14"/>
    </row>
    <row r="9632" spans="1:80" s="9" customFormat="1" x14ac:dyDescent="0.2">
      <c r="A9632" s="16"/>
      <c r="B9632" s="16"/>
      <c r="C9632" s="16"/>
      <c r="D9632" s="16"/>
      <c r="E9632" s="16"/>
      <c r="F9632" s="3"/>
      <c r="G9632" s="3"/>
      <c r="H9632" s="3"/>
      <c r="I9632" s="3"/>
      <c r="J9632" s="2"/>
      <c r="M9632" s="10"/>
      <c r="N9632" s="2"/>
      <c r="O9632" s="3"/>
      <c r="P9632" s="11"/>
      <c r="Q9632" s="16"/>
      <c r="R9632" s="4"/>
      <c r="S9632" s="12"/>
      <c r="T9632" s="16"/>
      <c r="U9632" s="4"/>
      <c r="V9632" s="3"/>
      <c r="W9632" s="3"/>
      <c r="X9632" s="3"/>
      <c r="Y9632" s="3"/>
      <c r="Z9632" s="3"/>
      <c r="AA9632" s="4"/>
      <c r="AB9632" s="4"/>
      <c r="AC9632" s="4"/>
      <c r="AD9632" s="4"/>
      <c r="AE9632" s="4"/>
      <c r="BA9632" s="13"/>
      <c r="BC9632" s="2"/>
      <c r="BD9632" s="2"/>
      <c r="BU9632" s="15"/>
      <c r="BV9632" s="6"/>
      <c r="BW9632" s="6"/>
      <c r="BX9632" s="16"/>
      <c r="BY9632" s="16"/>
      <c r="BZ9632" s="16"/>
      <c r="CA9632" s="16"/>
      <c r="CB9632" s="14"/>
    </row>
    <row r="9633" spans="1:80" s="9" customFormat="1" x14ac:dyDescent="0.2">
      <c r="A9633" s="16"/>
      <c r="B9633" s="16"/>
      <c r="C9633" s="16"/>
      <c r="D9633" s="16"/>
      <c r="E9633" s="16"/>
      <c r="F9633" s="3"/>
      <c r="G9633" s="3"/>
      <c r="H9633" s="3"/>
      <c r="I9633" s="3"/>
      <c r="J9633" s="2"/>
      <c r="M9633" s="10"/>
      <c r="N9633" s="2"/>
      <c r="O9633" s="3"/>
      <c r="P9633" s="11"/>
      <c r="Q9633" s="16"/>
      <c r="R9633" s="4"/>
      <c r="S9633" s="12"/>
      <c r="T9633" s="16"/>
      <c r="U9633" s="4"/>
      <c r="V9633" s="3"/>
      <c r="W9633" s="3"/>
      <c r="X9633" s="3"/>
      <c r="Y9633" s="3"/>
      <c r="Z9633" s="3"/>
      <c r="AA9633" s="4"/>
      <c r="AB9633" s="4"/>
      <c r="AC9633" s="4"/>
      <c r="AD9633" s="4"/>
      <c r="AE9633" s="4"/>
      <c r="BA9633" s="13"/>
      <c r="BC9633" s="2"/>
      <c r="BD9633" s="2"/>
      <c r="BU9633" s="15"/>
      <c r="BV9633" s="6"/>
      <c r="BW9633" s="6"/>
      <c r="BX9633" s="16"/>
      <c r="BY9633" s="16"/>
      <c r="BZ9633" s="16"/>
      <c r="CA9633" s="16"/>
      <c r="CB9633" s="14"/>
    </row>
    <row r="9634" spans="1:80" s="9" customFormat="1" x14ac:dyDescent="0.2">
      <c r="A9634" s="16"/>
      <c r="B9634" s="16"/>
      <c r="C9634" s="16"/>
      <c r="D9634" s="16"/>
      <c r="E9634" s="16"/>
      <c r="F9634" s="3"/>
      <c r="G9634" s="3"/>
      <c r="H9634" s="3"/>
      <c r="I9634" s="3"/>
      <c r="J9634" s="2"/>
      <c r="M9634" s="10"/>
      <c r="N9634" s="2"/>
      <c r="O9634" s="3"/>
      <c r="P9634" s="11"/>
      <c r="Q9634" s="16"/>
      <c r="R9634" s="4"/>
      <c r="S9634" s="12"/>
      <c r="T9634" s="16"/>
      <c r="U9634" s="4"/>
      <c r="V9634" s="3"/>
      <c r="W9634" s="3"/>
      <c r="X9634" s="3"/>
      <c r="Y9634" s="3"/>
      <c r="Z9634" s="3"/>
      <c r="AA9634" s="4"/>
      <c r="AB9634" s="4"/>
      <c r="AC9634" s="4"/>
      <c r="AD9634" s="4"/>
      <c r="AE9634" s="4"/>
      <c r="BA9634" s="13"/>
      <c r="BC9634" s="2"/>
      <c r="BD9634" s="2"/>
      <c r="BU9634" s="15"/>
      <c r="BV9634" s="6"/>
      <c r="BW9634" s="6"/>
      <c r="BX9634" s="16"/>
      <c r="BY9634" s="16"/>
      <c r="BZ9634" s="16"/>
      <c r="CA9634" s="16"/>
      <c r="CB9634" s="14"/>
    </row>
    <row r="9635" spans="1:80" s="9" customFormat="1" x14ac:dyDescent="0.2">
      <c r="A9635" s="16"/>
      <c r="B9635" s="16"/>
      <c r="C9635" s="16"/>
      <c r="D9635" s="16"/>
      <c r="E9635" s="16"/>
      <c r="F9635" s="3"/>
      <c r="G9635" s="3"/>
      <c r="H9635" s="3"/>
      <c r="I9635" s="3"/>
      <c r="J9635" s="2"/>
      <c r="M9635" s="10"/>
      <c r="N9635" s="2"/>
      <c r="O9635" s="3"/>
      <c r="P9635" s="11"/>
      <c r="Q9635" s="16"/>
      <c r="R9635" s="4"/>
      <c r="S9635" s="12"/>
      <c r="T9635" s="16"/>
      <c r="U9635" s="4"/>
      <c r="V9635" s="3"/>
      <c r="W9635" s="3"/>
      <c r="X9635" s="3"/>
      <c r="Y9635" s="3"/>
      <c r="Z9635" s="3"/>
      <c r="AA9635" s="4"/>
      <c r="AB9635" s="4"/>
      <c r="AC9635" s="4"/>
      <c r="AD9635" s="4"/>
      <c r="AE9635" s="4"/>
      <c r="BA9635" s="13"/>
      <c r="BC9635" s="2"/>
      <c r="BD9635" s="2"/>
      <c r="BU9635" s="15"/>
      <c r="BV9635" s="6"/>
      <c r="BW9635" s="6"/>
      <c r="BX9635" s="16"/>
      <c r="BY9635" s="16"/>
      <c r="BZ9635" s="16"/>
      <c r="CA9635" s="16"/>
      <c r="CB9635" s="14"/>
    </row>
    <row r="9636" spans="1:80" s="9" customFormat="1" x14ac:dyDescent="0.2">
      <c r="A9636" s="16"/>
      <c r="B9636" s="16"/>
      <c r="C9636" s="16"/>
      <c r="D9636" s="16"/>
      <c r="E9636" s="16"/>
      <c r="F9636" s="3"/>
      <c r="G9636" s="3"/>
      <c r="H9636" s="3"/>
      <c r="I9636" s="3"/>
      <c r="J9636" s="2"/>
      <c r="M9636" s="10"/>
      <c r="N9636" s="2"/>
      <c r="O9636" s="3"/>
      <c r="P9636" s="11"/>
      <c r="Q9636" s="16"/>
      <c r="R9636" s="4"/>
      <c r="S9636" s="12"/>
      <c r="T9636" s="16"/>
      <c r="U9636" s="4"/>
      <c r="V9636" s="3"/>
      <c r="W9636" s="3"/>
      <c r="X9636" s="3"/>
      <c r="Y9636" s="3"/>
      <c r="Z9636" s="3"/>
      <c r="AA9636" s="4"/>
      <c r="AB9636" s="4"/>
      <c r="AC9636" s="4"/>
      <c r="AD9636" s="4"/>
      <c r="AE9636" s="4"/>
      <c r="BA9636" s="13"/>
      <c r="BC9636" s="2"/>
      <c r="BD9636" s="2"/>
      <c r="BU9636" s="15"/>
      <c r="BV9636" s="6"/>
      <c r="BW9636" s="6"/>
      <c r="BX9636" s="16"/>
      <c r="BY9636" s="16"/>
      <c r="BZ9636" s="16"/>
      <c r="CA9636" s="16"/>
      <c r="CB9636" s="14"/>
    </row>
    <row r="9637" spans="1:80" s="9" customFormat="1" x14ac:dyDescent="0.2">
      <c r="A9637" s="16"/>
      <c r="B9637" s="16"/>
      <c r="C9637" s="16"/>
      <c r="D9637" s="16"/>
      <c r="E9637" s="16"/>
      <c r="F9637" s="3"/>
      <c r="G9637" s="3"/>
      <c r="H9637" s="3"/>
      <c r="I9637" s="3"/>
      <c r="J9637" s="2"/>
      <c r="M9637" s="10"/>
      <c r="N9637" s="2"/>
      <c r="O9637" s="3"/>
      <c r="P9637" s="11"/>
      <c r="Q9637" s="16"/>
      <c r="R9637" s="4"/>
      <c r="S9637" s="12"/>
      <c r="T9637" s="16"/>
      <c r="U9637" s="4"/>
      <c r="V9637" s="3"/>
      <c r="W9637" s="3"/>
      <c r="X9637" s="3"/>
      <c r="Y9637" s="3"/>
      <c r="Z9637" s="3"/>
      <c r="AA9637" s="4"/>
      <c r="AB9637" s="4"/>
      <c r="AC9637" s="4"/>
      <c r="AD9637" s="4"/>
      <c r="AE9637" s="4"/>
      <c r="BA9637" s="13"/>
      <c r="BC9637" s="2"/>
      <c r="BD9637" s="2"/>
      <c r="BU9637" s="15"/>
      <c r="BV9637" s="6"/>
      <c r="BW9637" s="6"/>
      <c r="BX9637" s="16"/>
      <c r="BY9637" s="16"/>
      <c r="BZ9637" s="16"/>
      <c r="CA9637" s="16"/>
      <c r="CB9637" s="14"/>
    </row>
    <row r="9638" spans="1:80" s="9" customFormat="1" x14ac:dyDescent="0.2">
      <c r="A9638" s="16"/>
      <c r="B9638" s="16"/>
      <c r="C9638" s="16"/>
      <c r="D9638" s="16"/>
      <c r="E9638" s="16"/>
      <c r="F9638" s="3"/>
      <c r="G9638" s="3"/>
      <c r="H9638" s="3"/>
      <c r="I9638" s="3"/>
      <c r="J9638" s="2"/>
      <c r="M9638" s="10"/>
      <c r="N9638" s="2"/>
      <c r="O9638" s="3"/>
      <c r="P9638" s="11"/>
      <c r="Q9638" s="16"/>
      <c r="R9638" s="4"/>
      <c r="S9638" s="12"/>
      <c r="T9638" s="16"/>
      <c r="U9638" s="4"/>
      <c r="V9638" s="3"/>
      <c r="W9638" s="3"/>
      <c r="X9638" s="3"/>
      <c r="Y9638" s="3"/>
      <c r="Z9638" s="3"/>
      <c r="AA9638" s="4"/>
      <c r="AB9638" s="4"/>
      <c r="AC9638" s="4"/>
      <c r="AD9638" s="4"/>
      <c r="AE9638" s="4"/>
      <c r="BA9638" s="13"/>
      <c r="BC9638" s="2"/>
      <c r="BD9638" s="2"/>
      <c r="BU9638" s="15"/>
      <c r="BV9638" s="6"/>
      <c r="BW9638" s="6"/>
      <c r="BX9638" s="16"/>
      <c r="BY9638" s="16"/>
      <c r="BZ9638" s="16"/>
      <c r="CA9638" s="16"/>
      <c r="CB9638" s="14"/>
    </row>
    <row r="9639" spans="1:80" s="9" customFormat="1" x14ac:dyDescent="0.2">
      <c r="A9639" s="16"/>
      <c r="B9639" s="16"/>
      <c r="C9639" s="16"/>
      <c r="D9639" s="16"/>
      <c r="E9639" s="16"/>
      <c r="F9639" s="3"/>
      <c r="G9639" s="3"/>
      <c r="H9639" s="3"/>
      <c r="I9639" s="3"/>
      <c r="J9639" s="2"/>
      <c r="M9639" s="10"/>
      <c r="N9639" s="2"/>
      <c r="O9639" s="3"/>
      <c r="P9639" s="11"/>
      <c r="Q9639" s="16"/>
      <c r="R9639" s="4"/>
      <c r="S9639" s="12"/>
      <c r="T9639" s="16"/>
      <c r="U9639" s="4"/>
      <c r="V9639" s="3"/>
      <c r="W9639" s="3"/>
      <c r="X9639" s="3"/>
      <c r="Y9639" s="3"/>
      <c r="Z9639" s="3"/>
      <c r="AA9639" s="4"/>
      <c r="AB9639" s="4"/>
      <c r="AC9639" s="4"/>
      <c r="AD9639" s="4"/>
      <c r="AE9639" s="4"/>
      <c r="BA9639" s="13"/>
      <c r="BC9639" s="2"/>
      <c r="BD9639" s="2"/>
      <c r="BU9639" s="15"/>
      <c r="BV9639" s="6"/>
      <c r="BW9639" s="6"/>
      <c r="BX9639" s="16"/>
      <c r="BY9639" s="16"/>
      <c r="BZ9639" s="16"/>
      <c r="CA9639" s="16"/>
      <c r="CB9639" s="14"/>
    </row>
    <row r="9640" spans="1:80" s="9" customFormat="1" x14ac:dyDescent="0.2">
      <c r="A9640" s="16"/>
      <c r="B9640" s="16"/>
      <c r="C9640" s="16"/>
      <c r="D9640" s="16"/>
      <c r="E9640" s="16"/>
      <c r="F9640" s="3"/>
      <c r="G9640" s="3"/>
      <c r="H9640" s="3"/>
      <c r="I9640" s="3"/>
      <c r="J9640" s="2"/>
      <c r="M9640" s="10"/>
      <c r="N9640" s="2"/>
      <c r="O9640" s="3"/>
      <c r="P9640" s="11"/>
      <c r="Q9640" s="16"/>
      <c r="R9640" s="4"/>
      <c r="S9640" s="12"/>
      <c r="T9640" s="16"/>
      <c r="U9640" s="4"/>
      <c r="V9640" s="3"/>
      <c r="W9640" s="3"/>
      <c r="X9640" s="3"/>
      <c r="Y9640" s="3"/>
      <c r="Z9640" s="3"/>
      <c r="AA9640" s="4"/>
      <c r="AB9640" s="4"/>
      <c r="AC9640" s="4"/>
      <c r="AD9640" s="4"/>
      <c r="AE9640" s="4"/>
      <c r="BA9640" s="13"/>
      <c r="BC9640" s="2"/>
      <c r="BD9640" s="2"/>
      <c r="BU9640" s="15"/>
      <c r="BV9640" s="6"/>
      <c r="BW9640" s="6"/>
      <c r="BX9640" s="16"/>
      <c r="BY9640" s="16"/>
      <c r="BZ9640" s="16"/>
      <c r="CA9640" s="16"/>
      <c r="CB9640" s="14"/>
    </row>
    <row r="9641" spans="1:80" s="9" customFormat="1" x14ac:dyDescent="0.2">
      <c r="A9641" s="16"/>
      <c r="B9641" s="16"/>
      <c r="C9641" s="16"/>
      <c r="D9641" s="16"/>
      <c r="E9641" s="16"/>
      <c r="F9641" s="3"/>
      <c r="G9641" s="3"/>
      <c r="H9641" s="3"/>
      <c r="I9641" s="3"/>
      <c r="J9641" s="2"/>
      <c r="M9641" s="10"/>
      <c r="N9641" s="2"/>
      <c r="O9641" s="3"/>
      <c r="P9641" s="11"/>
      <c r="Q9641" s="16"/>
      <c r="R9641" s="4"/>
      <c r="S9641" s="12"/>
      <c r="T9641" s="16"/>
      <c r="U9641" s="4"/>
      <c r="V9641" s="3"/>
      <c r="W9641" s="3"/>
      <c r="X9641" s="3"/>
      <c r="Y9641" s="3"/>
      <c r="Z9641" s="3"/>
      <c r="AA9641" s="4"/>
      <c r="AB9641" s="4"/>
      <c r="AC9641" s="4"/>
      <c r="AD9641" s="4"/>
      <c r="AE9641" s="4"/>
      <c r="BA9641" s="13"/>
      <c r="BC9641" s="2"/>
      <c r="BD9641" s="2"/>
      <c r="BU9641" s="15"/>
      <c r="BV9641" s="6"/>
      <c r="BW9641" s="6"/>
      <c r="BX9641" s="16"/>
      <c r="BY9641" s="16"/>
      <c r="BZ9641" s="16"/>
      <c r="CA9641" s="16"/>
      <c r="CB9641" s="14"/>
    </row>
    <row r="9642" spans="1:80" s="9" customFormat="1" x14ac:dyDescent="0.2">
      <c r="A9642" s="16"/>
      <c r="B9642" s="16"/>
      <c r="C9642" s="16"/>
      <c r="D9642" s="16"/>
      <c r="E9642" s="16"/>
      <c r="F9642" s="3"/>
      <c r="G9642" s="3"/>
      <c r="H9642" s="3"/>
      <c r="I9642" s="3"/>
      <c r="J9642" s="2"/>
      <c r="M9642" s="10"/>
      <c r="N9642" s="2"/>
      <c r="O9642" s="3"/>
      <c r="P9642" s="11"/>
      <c r="Q9642" s="16"/>
      <c r="R9642" s="4"/>
      <c r="S9642" s="12"/>
      <c r="T9642" s="16"/>
      <c r="U9642" s="4"/>
      <c r="V9642" s="3"/>
      <c r="W9642" s="3"/>
      <c r="X9642" s="3"/>
      <c r="Y9642" s="3"/>
      <c r="Z9642" s="3"/>
      <c r="AA9642" s="4"/>
      <c r="AB9642" s="4"/>
      <c r="AC9642" s="4"/>
      <c r="AD9642" s="4"/>
      <c r="AE9642" s="4"/>
      <c r="BA9642" s="13"/>
      <c r="BC9642" s="2"/>
      <c r="BD9642" s="2"/>
      <c r="BU9642" s="15"/>
      <c r="BV9642" s="6"/>
      <c r="BW9642" s="6"/>
      <c r="BX9642" s="16"/>
      <c r="BY9642" s="16"/>
      <c r="BZ9642" s="16"/>
      <c r="CA9642" s="16"/>
      <c r="CB9642" s="14"/>
    </row>
    <row r="9643" spans="1:80" s="9" customFormat="1" x14ac:dyDescent="0.2">
      <c r="A9643" s="16"/>
      <c r="B9643" s="16"/>
      <c r="C9643" s="16"/>
      <c r="D9643" s="16"/>
      <c r="E9643" s="16"/>
      <c r="F9643" s="3"/>
      <c r="G9643" s="3"/>
      <c r="H9643" s="3"/>
      <c r="I9643" s="3"/>
      <c r="J9643" s="2"/>
      <c r="M9643" s="10"/>
      <c r="N9643" s="2"/>
      <c r="O9643" s="3"/>
      <c r="P9643" s="11"/>
      <c r="Q9643" s="16"/>
      <c r="R9643" s="4"/>
      <c r="S9643" s="12"/>
      <c r="T9643" s="16"/>
      <c r="U9643" s="4"/>
      <c r="V9643" s="3"/>
      <c r="W9643" s="3"/>
      <c r="X9643" s="3"/>
      <c r="Y9643" s="3"/>
      <c r="Z9643" s="3"/>
      <c r="AA9643" s="4"/>
      <c r="AB9643" s="4"/>
      <c r="AC9643" s="4"/>
      <c r="AD9643" s="4"/>
      <c r="AE9643" s="4"/>
      <c r="BA9643" s="13"/>
      <c r="BC9643" s="2"/>
      <c r="BD9643" s="2"/>
      <c r="BU9643" s="15"/>
      <c r="BV9643" s="6"/>
      <c r="BW9643" s="6"/>
      <c r="BX9643" s="16"/>
      <c r="BY9643" s="16"/>
      <c r="BZ9643" s="16"/>
      <c r="CA9643" s="16"/>
      <c r="CB9643" s="14"/>
    </row>
    <row r="9644" spans="1:80" s="9" customFormat="1" x14ac:dyDescent="0.2">
      <c r="A9644" s="16"/>
      <c r="B9644" s="16"/>
      <c r="C9644" s="16"/>
      <c r="D9644" s="16"/>
      <c r="E9644" s="16"/>
      <c r="F9644" s="3"/>
      <c r="G9644" s="3"/>
      <c r="H9644" s="3"/>
      <c r="I9644" s="3"/>
      <c r="J9644" s="2"/>
      <c r="M9644" s="10"/>
      <c r="N9644" s="2"/>
      <c r="O9644" s="3"/>
      <c r="P9644" s="11"/>
      <c r="Q9644" s="16"/>
      <c r="R9644" s="4"/>
      <c r="S9644" s="12"/>
      <c r="T9644" s="16"/>
      <c r="U9644" s="4"/>
      <c r="V9644" s="3"/>
      <c r="W9644" s="3"/>
      <c r="X9644" s="3"/>
      <c r="Y9644" s="3"/>
      <c r="Z9644" s="3"/>
      <c r="AA9644" s="4"/>
      <c r="AB9644" s="4"/>
      <c r="AC9644" s="4"/>
      <c r="AD9644" s="4"/>
      <c r="AE9644" s="4"/>
      <c r="BA9644" s="13"/>
      <c r="BC9644" s="2"/>
      <c r="BD9644" s="2"/>
      <c r="BU9644" s="15"/>
      <c r="BV9644" s="6"/>
      <c r="BW9644" s="6"/>
      <c r="BX9644" s="16"/>
      <c r="BY9644" s="16"/>
      <c r="BZ9644" s="16"/>
      <c r="CA9644" s="16"/>
      <c r="CB9644" s="14"/>
    </row>
    <row r="9645" spans="1:80" s="9" customFormat="1" x14ac:dyDescent="0.2">
      <c r="A9645" s="16"/>
      <c r="B9645" s="16"/>
      <c r="C9645" s="16"/>
      <c r="D9645" s="16"/>
      <c r="E9645" s="16"/>
      <c r="F9645" s="3"/>
      <c r="G9645" s="3"/>
      <c r="H9645" s="3"/>
      <c r="I9645" s="3"/>
      <c r="J9645" s="2"/>
      <c r="M9645" s="10"/>
      <c r="N9645" s="2"/>
      <c r="O9645" s="3"/>
      <c r="P9645" s="11"/>
      <c r="Q9645" s="16"/>
      <c r="R9645" s="4"/>
      <c r="S9645" s="12"/>
      <c r="T9645" s="16"/>
      <c r="U9645" s="4"/>
      <c r="V9645" s="3"/>
      <c r="W9645" s="3"/>
      <c r="X9645" s="3"/>
      <c r="Y9645" s="3"/>
      <c r="Z9645" s="3"/>
      <c r="AA9645" s="4"/>
      <c r="AB9645" s="4"/>
      <c r="AC9645" s="4"/>
      <c r="AD9645" s="4"/>
      <c r="AE9645" s="4"/>
      <c r="BA9645" s="13"/>
      <c r="BC9645" s="2"/>
      <c r="BD9645" s="2"/>
      <c r="BU9645" s="15"/>
      <c r="BV9645" s="6"/>
      <c r="BW9645" s="6"/>
      <c r="BX9645" s="16"/>
      <c r="BY9645" s="16"/>
      <c r="BZ9645" s="16"/>
      <c r="CA9645" s="16"/>
      <c r="CB9645" s="14"/>
    </row>
    <row r="9646" spans="1:80" s="9" customFormat="1" x14ac:dyDescent="0.2">
      <c r="A9646" s="16"/>
      <c r="B9646" s="16"/>
      <c r="C9646" s="16"/>
      <c r="D9646" s="16"/>
      <c r="E9646" s="16"/>
      <c r="F9646" s="3"/>
      <c r="G9646" s="3"/>
      <c r="H9646" s="3"/>
      <c r="I9646" s="3"/>
      <c r="J9646" s="2"/>
      <c r="M9646" s="10"/>
      <c r="N9646" s="2"/>
      <c r="O9646" s="3"/>
      <c r="P9646" s="11"/>
      <c r="Q9646" s="16"/>
      <c r="R9646" s="4"/>
      <c r="S9646" s="12"/>
      <c r="T9646" s="16"/>
      <c r="U9646" s="4"/>
      <c r="V9646" s="3"/>
      <c r="W9646" s="3"/>
      <c r="X9646" s="3"/>
      <c r="Y9646" s="3"/>
      <c r="Z9646" s="3"/>
      <c r="AA9646" s="4"/>
      <c r="AB9646" s="4"/>
      <c r="AC9646" s="4"/>
      <c r="AD9646" s="4"/>
      <c r="AE9646" s="4"/>
      <c r="BA9646" s="13"/>
      <c r="BC9646" s="2"/>
      <c r="BD9646" s="2"/>
      <c r="BU9646" s="15"/>
      <c r="BV9646" s="6"/>
      <c r="BW9646" s="6"/>
      <c r="BX9646" s="16"/>
      <c r="BY9646" s="16"/>
      <c r="BZ9646" s="16"/>
      <c r="CA9646" s="16"/>
      <c r="CB9646" s="14"/>
    </row>
    <row r="9647" spans="1:80" s="9" customFormat="1" x14ac:dyDescent="0.2">
      <c r="A9647" s="16"/>
      <c r="B9647" s="16"/>
      <c r="C9647" s="16"/>
      <c r="D9647" s="16"/>
      <c r="E9647" s="16"/>
      <c r="F9647" s="3"/>
      <c r="G9647" s="3"/>
      <c r="H9647" s="3"/>
      <c r="I9647" s="3"/>
      <c r="J9647" s="2"/>
      <c r="M9647" s="10"/>
      <c r="N9647" s="2"/>
      <c r="O9647" s="3"/>
      <c r="P9647" s="11"/>
      <c r="Q9647" s="16"/>
      <c r="R9647" s="4"/>
      <c r="S9647" s="12"/>
      <c r="T9647" s="16"/>
      <c r="U9647" s="4"/>
      <c r="V9647" s="3"/>
      <c r="W9647" s="3"/>
      <c r="X9647" s="3"/>
      <c r="Y9647" s="3"/>
      <c r="Z9647" s="3"/>
      <c r="AA9647" s="4"/>
      <c r="AB9647" s="4"/>
      <c r="AC9647" s="4"/>
      <c r="AD9647" s="4"/>
      <c r="AE9647" s="4"/>
      <c r="BA9647" s="13"/>
      <c r="BC9647" s="2"/>
      <c r="BD9647" s="2"/>
      <c r="BU9647" s="15"/>
      <c r="BV9647" s="6"/>
      <c r="BW9647" s="6"/>
      <c r="BX9647" s="16"/>
      <c r="BY9647" s="16"/>
      <c r="BZ9647" s="16"/>
      <c r="CA9647" s="16"/>
      <c r="CB9647" s="14"/>
    </row>
    <row r="9648" spans="1:80" s="9" customFormat="1" x14ac:dyDescent="0.2">
      <c r="A9648" s="16"/>
      <c r="B9648" s="16"/>
      <c r="C9648" s="16"/>
      <c r="D9648" s="16"/>
      <c r="E9648" s="16"/>
      <c r="F9648" s="3"/>
      <c r="G9648" s="3"/>
      <c r="H9648" s="3"/>
      <c r="I9648" s="3"/>
      <c r="J9648" s="2"/>
      <c r="M9648" s="10"/>
      <c r="N9648" s="2"/>
      <c r="O9648" s="3"/>
      <c r="P9648" s="11"/>
      <c r="Q9648" s="16"/>
      <c r="R9648" s="4"/>
      <c r="S9648" s="12"/>
      <c r="T9648" s="16"/>
      <c r="U9648" s="4"/>
      <c r="V9648" s="3"/>
      <c r="W9648" s="3"/>
      <c r="X9648" s="3"/>
      <c r="Y9648" s="3"/>
      <c r="Z9648" s="3"/>
      <c r="AA9648" s="4"/>
      <c r="AB9648" s="4"/>
      <c r="AC9648" s="4"/>
      <c r="AD9648" s="4"/>
      <c r="AE9648" s="4"/>
      <c r="BA9648" s="13"/>
      <c r="BC9648" s="2"/>
      <c r="BD9648" s="2"/>
      <c r="BU9648" s="15"/>
      <c r="BV9648" s="6"/>
      <c r="BW9648" s="6"/>
      <c r="BX9648" s="16"/>
      <c r="BY9648" s="16"/>
      <c r="BZ9648" s="16"/>
      <c r="CA9648" s="16"/>
      <c r="CB9648" s="14"/>
    </row>
    <row r="9649" spans="1:80" s="9" customFormat="1" x14ac:dyDescent="0.2">
      <c r="A9649" s="16"/>
      <c r="B9649" s="16"/>
      <c r="C9649" s="16"/>
      <c r="D9649" s="16"/>
      <c r="E9649" s="16"/>
      <c r="F9649" s="3"/>
      <c r="G9649" s="3"/>
      <c r="H9649" s="3"/>
      <c r="I9649" s="3"/>
      <c r="J9649" s="2"/>
      <c r="M9649" s="10"/>
      <c r="N9649" s="2"/>
      <c r="O9649" s="3"/>
      <c r="P9649" s="11"/>
      <c r="Q9649" s="16"/>
      <c r="R9649" s="4"/>
      <c r="S9649" s="12"/>
      <c r="T9649" s="16"/>
      <c r="U9649" s="4"/>
      <c r="V9649" s="3"/>
      <c r="W9649" s="3"/>
      <c r="X9649" s="3"/>
      <c r="Y9649" s="3"/>
      <c r="Z9649" s="3"/>
      <c r="AA9649" s="4"/>
      <c r="AB9649" s="4"/>
      <c r="AC9649" s="4"/>
      <c r="AD9649" s="4"/>
      <c r="AE9649" s="4"/>
      <c r="BA9649" s="13"/>
      <c r="BC9649" s="2"/>
      <c r="BD9649" s="2"/>
      <c r="BU9649" s="15"/>
      <c r="BV9649" s="6"/>
      <c r="BW9649" s="6"/>
      <c r="BX9649" s="16"/>
      <c r="BY9649" s="16"/>
      <c r="BZ9649" s="16"/>
      <c r="CA9649" s="16"/>
      <c r="CB9649" s="14"/>
    </row>
    <row r="9650" spans="1:80" s="9" customFormat="1" x14ac:dyDescent="0.2">
      <c r="A9650" s="16"/>
      <c r="B9650" s="16"/>
      <c r="C9650" s="16"/>
      <c r="D9650" s="16"/>
      <c r="E9650" s="16"/>
      <c r="F9650" s="3"/>
      <c r="G9650" s="3"/>
      <c r="H9650" s="3"/>
      <c r="I9650" s="3"/>
      <c r="J9650" s="2"/>
      <c r="M9650" s="10"/>
      <c r="N9650" s="2"/>
      <c r="O9650" s="3"/>
      <c r="P9650" s="11"/>
      <c r="Q9650" s="16"/>
      <c r="R9650" s="4"/>
      <c r="S9650" s="12"/>
      <c r="T9650" s="16"/>
      <c r="U9650" s="4"/>
      <c r="V9650" s="3"/>
      <c r="W9650" s="3"/>
      <c r="X9650" s="3"/>
      <c r="Y9650" s="3"/>
      <c r="Z9650" s="3"/>
      <c r="AA9650" s="4"/>
      <c r="AB9650" s="4"/>
      <c r="AC9650" s="4"/>
      <c r="AD9650" s="4"/>
      <c r="AE9650" s="4"/>
      <c r="BA9650" s="13"/>
      <c r="BC9650" s="2"/>
      <c r="BD9650" s="2"/>
      <c r="BU9650" s="15"/>
      <c r="BV9650" s="6"/>
      <c r="BW9650" s="6"/>
      <c r="BX9650" s="16"/>
      <c r="BY9650" s="16"/>
      <c r="BZ9650" s="16"/>
      <c r="CA9650" s="16"/>
      <c r="CB9650" s="14"/>
    </row>
    <row r="9651" spans="1:80" s="9" customFormat="1" x14ac:dyDescent="0.2">
      <c r="A9651" s="16"/>
      <c r="B9651" s="16"/>
      <c r="C9651" s="16"/>
      <c r="D9651" s="16"/>
      <c r="E9651" s="16"/>
      <c r="F9651" s="3"/>
      <c r="G9651" s="3"/>
      <c r="H9651" s="3"/>
      <c r="I9651" s="3"/>
      <c r="J9651" s="2"/>
      <c r="M9651" s="10"/>
      <c r="N9651" s="2"/>
      <c r="O9651" s="3"/>
      <c r="P9651" s="11"/>
      <c r="Q9651" s="16"/>
      <c r="R9651" s="4"/>
      <c r="S9651" s="12"/>
      <c r="T9651" s="16"/>
      <c r="U9651" s="4"/>
      <c r="V9651" s="3"/>
      <c r="W9651" s="3"/>
      <c r="X9651" s="3"/>
      <c r="Y9651" s="3"/>
      <c r="Z9651" s="3"/>
      <c r="AA9651" s="4"/>
      <c r="AB9651" s="4"/>
      <c r="AC9651" s="4"/>
      <c r="AD9651" s="4"/>
      <c r="AE9651" s="4"/>
      <c r="BA9651" s="13"/>
      <c r="BC9651" s="2"/>
      <c r="BD9651" s="2"/>
      <c r="BU9651" s="15"/>
      <c r="BV9651" s="6"/>
      <c r="BW9651" s="6"/>
      <c r="BX9651" s="16"/>
      <c r="BY9651" s="16"/>
      <c r="BZ9651" s="16"/>
      <c r="CA9651" s="16"/>
      <c r="CB9651" s="14"/>
    </row>
    <row r="9652" spans="1:80" s="9" customFormat="1" x14ac:dyDescent="0.2">
      <c r="A9652" s="16"/>
      <c r="B9652" s="16"/>
      <c r="C9652" s="16"/>
      <c r="D9652" s="16"/>
      <c r="E9652" s="16"/>
      <c r="F9652" s="3"/>
      <c r="G9652" s="3"/>
      <c r="H9652" s="3"/>
      <c r="I9652" s="3"/>
      <c r="J9652" s="2"/>
      <c r="M9652" s="10"/>
      <c r="N9652" s="2"/>
      <c r="O9652" s="3"/>
      <c r="P9652" s="11"/>
      <c r="Q9652" s="16"/>
      <c r="R9652" s="4"/>
      <c r="S9652" s="12"/>
      <c r="T9652" s="16"/>
      <c r="U9652" s="4"/>
      <c r="V9652" s="3"/>
      <c r="W9652" s="3"/>
      <c r="X9652" s="3"/>
      <c r="Y9652" s="3"/>
      <c r="Z9652" s="3"/>
      <c r="AA9652" s="4"/>
      <c r="AB9652" s="4"/>
      <c r="AC9652" s="4"/>
      <c r="AD9652" s="4"/>
      <c r="AE9652" s="4"/>
      <c r="BA9652" s="13"/>
      <c r="BC9652" s="2"/>
      <c r="BD9652" s="2"/>
      <c r="BU9652" s="15"/>
      <c r="BV9652" s="6"/>
      <c r="BW9652" s="6"/>
      <c r="BX9652" s="16"/>
      <c r="BY9652" s="16"/>
      <c r="BZ9652" s="16"/>
      <c r="CA9652" s="16"/>
      <c r="CB9652" s="14"/>
    </row>
    <row r="9653" spans="1:80" s="9" customFormat="1" x14ac:dyDescent="0.2">
      <c r="A9653" s="16"/>
      <c r="B9653" s="16"/>
      <c r="C9653" s="16"/>
      <c r="D9653" s="16"/>
      <c r="E9653" s="16"/>
      <c r="F9653" s="3"/>
      <c r="G9653" s="3"/>
      <c r="H9653" s="3"/>
      <c r="I9653" s="3"/>
      <c r="J9653" s="2"/>
      <c r="M9653" s="10"/>
      <c r="N9653" s="2"/>
      <c r="O9653" s="3"/>
      <c r="P9653" s="11"/>
      <c r="Q9653" s="16"/>
      <c r="R9653" s="4"/>
      <c r="S9653" s="12"/>
      <c r="T9653" s="16"/>
      <c r="U9653" s="4"/>
      <c r="V9653" s="3"/>
      <c r="W9653" s="3"/>
      <c r="X9653" s="3"/>
      <c r="Y9653" s="3"/>
      <c r="Z9653" s="3"/>
      <c r="AA9653" s="4"/>
      <c r="AB9653" s="4"/>
      <c r="AC9653" s="4"/>
      <c r="AD9653" s="4"/>
      <c r="AE9653" s="4"/>
      <c r="BA9653" s="13"/>
      <c r="BC9653" s="2"/>
      <c r="BD9653" s="2"/>
      <c r="BU9653" s="15"/>
      <c r="BV9653" s="6"/>
      <c r="BW9653" s="6"/>
      <c r="BX9653" s="16"/>
      <c r="BY9653" s="16"/>
      <c r="BZ9653" s="16"/>
      <c r="CA9653" s="16"/>
      <c r="CB9653" s="14"/>
    </row>
    <row r="9654" spans="1:80" s="9" customFormat="1" x14ac:dyDescent="0.2">
      <c r="A9654" s="16"/>
      <c r="B9654" s="16"/>
      <c r="C9654" s="16"/>
      <c r="D9654" s="16"/>
      <c r="E9654" s="16"/>
      <c r="F9654" s="3"/>
      <c r="G9654" s="3"/>
      <c r="H9654" s="3"/>
      <c r="I9654" s="3"/>
      <c r="J9654" s="2"/>
      <c r="M9654" s="10"/>
      <c r="N9654" s="2"/>
      <c r="O9654" s="3"/>
      <c r="P9654" s="11"/>
      <c r="Q9654" s="16"/>
      <c r="R9654" s="4"/>
      <c r="S9654" s="12"/>
      <c r="T9654" s="16"/>
      <c r="U9654" s="4"/>
      <c r="V9654" s="3"/>
      <c r="W9654" s="3"/>
      <c r="X9654" s="3"/>
      <c r="Y9654" s="3"/>
      <c r="Z9654" s="3"/>
      <c r="AA9654" s="4"/>
      <c r="AB9654" s="4"/>
      <c r="AC9654" s="4"/>
      <c r="AD9654" s="4"/>
      <c r="AE9654" s="4"/>
      <c r="BA9654" s="13"/>
      <c r="BC9654" s="2"/>
      <c r="BD9654" s="2"/>
      <c r="BU9654" s="15"/>
      <c r="BV9654" s="6"/>
      <c r="BW9654" s="6"/>
      <c r="BX9654" s="16"/>
      <c r="BY9654" s="16"/>
      <c r="BZ9654" s="16"/>
      <c r="CA9654" s="16"/>
      <c r="CB9654" s="14"/>
    </row>
    <row r="9655" spans="1:80" s="9" customFormat="1" x14ac:dyDescent="0.2">
      <c r="A9655" s="16"/>
      <c r="B9655" s="16"/>
      <c r="C9655" s="16"/>
      <c r="D9655" s="16"/>
      <c r="E9655" s="16"/>
      <c r="F9655" s="3"/>
      <c r="G9655" s="3"/>
      <c r="H9655" s="3"/>
      <c r="I9655" s="3"/>
      <c r="J9655" s="2"/>
      <c r="M9655" s="10"/>
      <c r="N9655" s="2"/>
      <c r="O9655" s="3"/>
      <c r="P9655" s="11"/>
      <c r="Q9655" s="16"/>
      <c r="R9655" s="4"/>
      <c r="S9655" s="12"/>
      <c r="T9655" s="16"/>
      <c r="U9655" s="4"/>
      <c r="V9655" s="3"/>
      <c r="W9655" s="3"/>
      <c r="X9655" s="3"/>
      <c r="Y9655" s="3"/>
      <c r="Z9655" s="3"/>
      <c r="AA9655" s="4"/>
      <c r="AB9655" s="4"/>
      <c r="AC9655" s="4"/>
      <c r="AD9655" s="4"/>
      <c r="AE9655" s="4"/>
      <c r="BA9655" s="13"/>
      <c r="BC9655" s="2"/>
      <c r="BD9655" s="2"/>
      <c r="BU9655" s="15"/>
      <c r="BV9655" s="6"/>
      <c r="BW9655" s="6"/>
      <c r="BX9655" s="16"/>
      <c r="BY9655" s="16"/>
      <c r="BZ9655" s="16"/>
      <c r="CA9655" s="16"/>
      <c r="CB9655" s="14"/>
    </row>
    <row r="9656" spans="1:80" s="9" customFormat="1" x14ac:dyDescent="0.2">
      <c r="A9656" s="16"/>
      <c r="B9656" s="16"/>
      <c r="C9656" s="16"/>
      <c r="D9656" s="16"/>
      <c r="E9656" s="16"/>
      <c r="F9656" s="3"/>
      <c r="G9656" s="3"/>
      <c r="H9656" s="3"/>
      <c r="I9656" s="3"/>
      <c r="J9656" s="2"/>
      <c r="M9656" s="10"/>
      <c r="N9656" s="2"/>
      <c r="O9656" s="3"/>
      <c r="P9656" s="11"/>
      <c r="Q9656" s="16"/>
      <c r="R9656" s="4"/>
      <c r="S9656" s="12"/>
      <c r="T9656" s="16"/>
      <c r="U9656" s="4"/>
      <c r="V9656" s="3"/>
      <c r="W9656" s="3"/>
      <c r="X9656" s="3"/>
      <c r="Y9656" s="3"/>
      <c r="Z9656" s="3"/>
      <c r="AA9656" s="4"/>
      <c r="AB9656" s="4"/>
      <c r="AC9656" s="4"/>
      <c r="AD9656" s="4"/>
      <c r="AE9656" s="4"/>
      <c r="BA9656" s="13"/>
      <c r="BC9656" s="2"/>
      <c r="BD9656" s="2"/>
      <c r="BU9656" s="15"/>
      <c r="BV9656" s="6"/>
      <c r="BW9656" s="6"/>
      <c r="BX9656" s="16"/>
      <c r="BY9656" s="16"/>
      <c r="BZ9656" s="16"/>
      <c r="CA9656" s="16"/>
      <c r="CB9656" s="14"/>
    </row>
    <row r="9657" spans="1:80" s="9" customFormat="1" x14ac:dyDescent="0.2">
      <c r="A9657" s="16"/>
      <c r="B9657" s="16"/>
      <c r="C9657" s="16"/>
      <c r="D9657" s="16"/>
      <c r="E9657" s="16"/>
      <c r="F9657" s="3"/>
      <c r="G9657" s="3"/>
      <c r="H9657" s="3"/>
      <c r="I9657" s="3"/>
      <c r="J9657" s="2"/>
      <c r="M9657" s="10"/>
      <c r="N9657" s="2"/>
      <c r="O9657" s="3"/>
      <c r="P9657" s="11"/>
      <c r="Q9657" s="16"/>
      <c r="R9657" s="4"/>
      <c r="S9657" s="12"/>
      <c r="T9657" s="16"/>
      <c r="U9657" s="4"/>
      <c r="V9657" s="3"/>
      <c r="W9657" s="3"/>
      <c r="X9657" s="3"/>
      <c r="Y9657" s="3"/>
      <c r="Z9657" s="3"/>
      <c r="AA9657" s="4"/>
      <c r="AB9657" s="4"/>
      <c r="AC9657" s="4"/>
      <c r="AD9657" s="4"/>
      <c r="AE9657" s="4"/>
      <c r="BA9657" s="13"/>
      <c r="BC9657" s="2"/>
      <c r="BD9657" s="2"/>
      <c r="BU9657" s="15"/>
      <c r="BV9657" s="6"/>
      <c r="BW9657" s="6"/>
      <c r="BX9657" s="16"/>
      <c r="BY9657" s="16"/>
      <c r="BZ9657" s="16"/>
      <c r="CA9657" s="16"/>
      <c r="CB9657" s="14"/>
    </row>
    <row r="9658" spans="1:80" s="9" customFormat="1" x14ac:dyDescent="0.2">
      <c r="A9658" s="16"/>
      <c r="B9658" s="16"/>
      <c r="C9658" s="16"/>
      <c r="D9658" s="16"/>
      <c r="E9658" s="16"/>
      <c r="F9658" s="3"/>
      <c r="G9658" s="3"/>
      <c r="H9658" s="3"/>
      <c r="I9658" s="3"/>
      <c r="J9658" s="2"/>
      <c r="M9658" s="10"/>
      <c r="N9658" s="2"/>
      <c r="O9658" s="3"/>
      <c r="P9658" s="11"/>
      <c r="Q9658" s="16"/>
      <c r="R9658" s="4"/>
      <c r="S9658" s="12"/>
      <c r="T9658" s="16"/>
      <c r="U9658" s="4"/>
      <c r="V9658" s="3"/>
      <c r="W9658" s="3"/>
      <c r="X9658" s="3"/>
      <c r="Y9658" s="3"/>
      <c r="Z9658" s="3"/>
      <c r="AA9658" s="4"/>
      <c r="AB9658" s="4"/>
      <c r="AC9658" s="4"/>
      <c r="AD9658" s="4"/>
      <c r="AE9658" s="4"/>
      <c r="BA9658" s="13"/>
      <c r="BC9658" s="2"/>
      <c r="BD9658" s="2"/>
      <c r="BU9658" s="15"/>
      <c r="BV9658" s="6"/>
      <c r="BW9658" s="6"/>
      <c r="BX9658" s="16"/>
      <c r="BY9658" s="16"/>
      <c r="BZ9658" s="16"/>
      <c r="CA9658" s="16"/>
      <c r="CB9658" s="14"/>
    </row>
    <row r="9659" spans="1:80" s="9" customFormat="1" x14ac:dyDescent="0.2">
      <c r="A9659" s="16"/>
      <c r="B9659" s="16"/>
      <c r="C9659" s="16"/>
      <c r="D9659" s="16"/>
      <c r="E9659" s="16"/>
      <c r="F9659" s="3"/>
      <c r="G9659" s="3"/>
      <c r="H9659" s="3"/>
      <c r="I9659" s="3"/>
      <c r="J9659" s="2"/>
      <c r="M9659" s="10"/>
      <c r="N9659" s="2"/>
      <c r="O9659" s="3"/>
      <c r="P9659" s="11"/>
      <c r="Q9659" s="16"/>
      <c r="R9659" s="4"/>
      <c r="S9659" s="12"/>
      <c r="T9659" s="16"/>
      <c r="U9659" s="4"/>
      <c r="V9659" s="3"/>
      <c r="W9659" s="3"/>
      <c r="X9659" s="3"/>
      <c r="Y9659" s="3"/>
      <c r="Z9659" s="3"/>
      <c r="AA9659" s="4"/>
      <c r="AB9659" s="4"/>
      <c r="AC9659" s="4"/>
      <c r="AD9659" s="4"/>
      <c r="AE9659" s="4"/>
      <c r="BA9659" s="13"/>
      <c r="BC9659" s="2"/>
      <c r="BD9659" s="2"/>
      <c r="BU9659" s="15"/>
      <c r="BV9659" s="6"/>
      <c r="BW9659" s="6"/>
      <c r="BX9659" s="16"/>
      <c r="BY9659" s="16"/>
      <c r="BZ9659" s="16"/>
      <c r="CA9659" s="16"/>
      <c r="CB9659" s="14"/>
    </row>
    <row r="9660" spans="1:80" s="9" customFormat="1" x14ac:dyDescent="0.2">
      <c r="A9660" s="16"/>
      <c r="B9660" s="16"/>
      <c r="C9660" s="16"/>
      <c r="D9660" s="16"/>
      <c r="E9660" s="16"/>
      <c r="F9660" s="3"/>
      <c r="G9660" s="3"/>
      <c r="H9660" s="3"/>
      <c r="I9660" s="3"/>
      <c r="J9660" s="2"/>
      <c r="M9660" s="10"/>
      <c r="N9660" s="2"/>
      <c r="O9660" s="3"/>
      <c r="P9660" s="11"/>
      <c r="Q9660" s="16"/>
      <c r="R9660" s="4"/>
      <c r="S9660" s="12"/>
      <c r="T9660" s="16"/>
      <c r="U9660" s="4"/>
      <c r="V9660" s="3"/>
      <c r="W9660" s="3"/>
      <c r="X9660" s="3"/>
      <c r="Y9660" s="3"/>
      <c r="Z9660" s="3"/>
      <c r="AA9660" s="4"/>
      <c r="AB9660" s="4"/>
      <c r="AC9660" s="4"/>
      <c r="AD9660" s="4"/>
      <c r="AE9660" s="4"/>
      <c r="BA9660" s="13"/>
      <c r="BC9660" s="2"/>
      <c r="BD9660" s="2"/>
      <c r="BU9660" s="15"/>
      <c r="BV9660" s="6"/>
      <c r="BW9660" s="6"/>
      <c r="BX9660" s="16"/>
      <c r="BY9660" s="16"/>
      <c r="BZ9660" s="16"/>
      <c r="CA9660" s="16"/>
      <c r="CB9660" s="14"/>
    </row>
    <row r="9661" spans="1:80" s="9" customFormat="1" x14ac:dyDescent="0.2">
      <c r="A9661" s="16"/>
      <c r="B9661" s="16"/>
      <c r="C9661" s="16"/>
      <c r="D9661" s="16"/>
      <c r="E9661" s="16"/>
      <c r="F9661" s="3"/>
      <c r="G9661" s="3"/>
      <c r="H9661" s="3"/>
      <c r="I9661" s="3"/>
      <c r="J9661" s="2"/>
      <c r="M9661" s="10"/>
      <c r="N9661" s="2"/>
      <c r="O9661" s="3"/>
      <c r="P9661" s="11"/>
      <c r="Q9661" s="16"/>
      <c r="R9661" s="4"/>
      <c r="S9661" s="12"/>
      <c r="T9661" s="16"/>
      <c r="U9661" s="4"/>
      <c r="V9661" s="3"/>
      <c r="W9661" s="3"/>
      <c r="X9661" s="3"/>
      <c r="Y9661" s="3"/>
      <c r="Z9661" s="3"/>
      <c r="AA9661" s="4"/>
      <c r="AB9661" s="4"/>
      <c r="AC9661" s="4"/>
      <c r="AD9661" s="4"/>
      <c r="AE9661" s="4"/>
      <c r="BA9661" s="13"/>
      <c r="BC9661" s="2"/>
      <c r="BD9661" s="2"/>
      <c r="BU9661" s="15"/>
      <c r="BV9661" s="6"/>
      <c r="BW9661" s="6"/>
      <c r="BX9661" s="16"/>
      <c r="BY9661" s="16"/>
      <c r="BZ9661" s="16"/>
      <c r="CA9661" s="16"/>
      <c r="CB9661" s="14"/>
    </row>
    <row r="9662" spans="1:80" s="9" customFormat="1" x14ac:dyDescent="0.2">
      <c r="A9662" s="16"/>
      <c r="B9662" s="16"/>
      <c r="C9662" s="16"/>
      <c r="D9662" s="16"/>
      <c r="E9662" s="16"/>
      <c r="F9662" s="3"/>
      <c r="G9662" s="3"/>
      <c r="H9662" s="3"/>
      <c r="I9662" s="3"/>
      <c r="J9662" s="2"/>
      <c r="M9662" s="10"/>
      <c r="N9662" s="2"/>
      <c r="O9662" s="3"/>
      <c r="P9662" s="11"/>
      <c r="Q9662" s="16"/>
      <c r="R9662" s="4"/>
      <c r="S9662" s="12"/>
      <c r="T9662" s="16"/>
      <c r="U9662" s="4"/>
      <c r="V9662" s="3"/>
      <c r="W9662" s="3"/>
      <c r="X9662" s="3"/>
      <c r="Y9662" s="3"/>
      <c r="Z9662" s="3"/>
      <c r="AA9662" s="4"/>
      <c r="AB9662" s="4"/>
      <c r="AC9662" s="4"/>
      <c r="AD9662" s="4"/>
      <c r="AE9662" s="4"/>
      <c r="BA9662" s="13"/>
      <c r="BC9662" s="2"/>
      <c r="BD9662" s="2"/>
      <c r="BU9662" s="15"/>
      <c r="BV9662" s="6"/>
      <c r="BW9662" s="6"/>
      <c r="BX9662" s="16"/>
      <c r="BY9662" s="16"/>
      <c r="BZ9662" s="16"/>
      <c r="CA9662" s="16"/>
      <c r="CB9662" s="14"/>
    </row>
    <row r="9663" spans="1:80" s="9" customFormat="1" x14ac:dyDescent="0.2">
      <c r="A9663" s="16"/>
      <c r="B9663" s="16"/>
      <c r="C9663" s="16"/>
      <c r="D9663" s="16"/>
      <c r="E9663" s="16"/>
      <c r="F9663" s="3"/>
      <c r="G9663" s="3"/>
      <c r="H9663" s="3"/>
      <c r="I9663" s="3"/>
      <c r="J9663" s="2"/>
      <c r="M9663" s="10"/>
      <c r="N9663" s="2"/>
      <c r="O9663" s="3"/>
      <c r="P9663" s="11"/>
      <c r="Q9663" s="16"/>
      <c r="R9663" s="4"/>
      <c r="S9663" s="12"/>
      <c r="T9663" s="16"/>
      <c r="U9663" s="4"/>
      <c r="V9663" s="3"/>
      <c r="W9663" s="3"/>
      <c r="X9663" s="3"/>
      <c r="Y9663" s="3"/>
      <c r="Z9663" s="3"/>
      <c r="AA9663" s="4"/>
      <c r="AB9663" s="4"/>
      <c r="AC9663" s="4"/>
      <c r="AD9663" s="4"/>
      <c r="AE9663" s="4"/>
      <c r="BA9663" s="13"/>
      <c r="BC9663" s="2"/>
      <c r="BD9663" s="2"/>
      <c r="BU9663" s="15"/>
      <c r="BV9663" s="6"/>
      <c r="BW9663" s="6"/>
      <c r="BX9663" s="16"/>
      <c r="BY9663" s="16"/>
      <c r="BZ9663" s="16"/>
      <c r="CA9663" s="16"/>
      <c r="CB9663" s="14"/>
    </row>
    <row r="9664" spans="1:80" s="9" customFormat="1" x14ac:dyDescent="0.2">
      <c r="A9664" s="16"/>
      <c r="B9664" s="16"/>
      <c r="C9664" s="16"/>
      <c r="D9664" s="16"/>
      <c r="E9664" s="16"/>
      <c r="F9664" s="3"/>
      <c r="G9664" s="3"/>
      <c r="H9664" s="3"/>
      <c r="I9664" s="3"/>
      <c r="J9664" s="2"/>
      <c r="M9664" s="10"/>
      <c r="N9664" s="2"/>
      <c r="O9664" s="3"/>
      <c r="P9664" s="11"/>
      <c r="Q9664" s="16"/>
      <c r="R9664" s="4"/>
      <c r="S9664" s="12"/>
      <c r="T9664" s="16"/>
      <c r="U9664" s="4"/>
      <c r="V9664" s="3"/>
      <c r="W9664" s="3"/>
      <c r="X9664" s="3"/>
      <c r="Y9664" s="3"/>
      <c r="Z9664" s="3"/>
      <c r="AA9664" s="4"/>
      <c r="AB9664" s="4"/>
      <c r="AC9664" s="4"/>
      <c r="AD9664" s="4"/>
      <c r="AE9664" s="4"/>
      <c r="BA9664" s="13"/>
      <c r="BC9664" s="2"/>
      <c r="BD9664" s="2"/>
      <c r="BU9664" s="15"/>
      <c r="BV9664" s="6"/>
      <c r="BW9664" s="6"/>
      <c r="BX9664" s="16"/>
      <c r="BY9664" s="16"/>
      <c r="BZ9664" s="16"/>
      <c r="CA9664" s="16"/>
      <c r="CB9664" s="14"/>
    </row>
    <row r="9665" spans="1:80" s="9" customFormat="1" x14ac:dyDescent="0.2">
      <c r="A9665" s="16"/>
      <c r="B9665" s="16"/>
      <c r="C9665" s="16"/>
      <c r="D9665" s="16"/>
      <c r="E9665" s="16"/>
      <c r="F9665" s="3"/>
      <c r="G9665" s="3"/>
      <c r="H9665" s="3"/>
      <c r="I9665" s="3"/>
      <c r="J9665" s="2"/>
      <c r="M9665" s="10"/>
      <c r="N9665" s="2"/>
      <c r="O9665" s="3"/>
      <c r="P9665" s="11"/>
      <c r="Q9665" s="16"/>
      <c r="R9665" s="4"/>
      <c r="S9665" s="12"/>
      <c r="T9665" s="16"/>
      <c r="U9665" s="4"/>
      <c r="V9665" s="3"/>
      <c r="W9665" s="3"/>
      <c r="X9665" s="3"/>
      <c r="Y9665" s="3"/>
      <c r="Z9665" s="3"/>
      <c r="AA9665" s="4"/>
      <c r="AB9665" s="4"/>
      <c r="AC9665" s="4"/>
      <c r="AD9665" s="4"/>
      <c r="AE9665" s="4"/>
      <c r="BA9665" s="13"/>
      <c r="BC9665" s="2"/>
      <c r="BD9665" s="2"/>
      <c r="BU9665" s="15"/>
      <c r="BV9665" s="6"/>
      <c r="BW9665" s="6"/>
      <c r="BX9665" s="16"/>
      <c r="BY9665" s="16"/>
      <c r="BZ9665" s="16"/>
      <c r="CA9665" s="16"/>
      <c r="CB9665" s="14"/>
    </row>
    <row r="9666" spans="1:80" s="9" customFormat="1" x14ac:dyDescent="0.2">
      <c r="A9666" s="16"/>
      <c r="B9666" s="16"/>
      <c r="C9666" s="16"/>
      <c r="D9666" s="16"/>
      <c r="E9666" s="16"/>
      <c r="F9666" s="3"/>
      <c r="G9666" s="3"/>
      <c r="H9666" s="3"/>
      <c r="I9666" s="3"/>
      <c r="J9666" s="2"/>
      <c r="M9666" s="10"/>
      <c r="N9666" s="2"/>
      <c r="O9666" s="3"/>
      <c r="P9666" s="11"/>
      <c r="Q9666" s="16"/>
      <c r="R9666" s="4"/>
      <c r="S9666" s="12"/>
      <c r="T9666" s="16"/>
      <c r="U9666" s="4"/>
      <c r="V9666" s="3"/>
      <c r="W9666" s="3"/>
      <c r="X9666" s="3"/>
      <c r="Y9666" s="3"/>
      <c r="Z9666" s="3"/>
      <c r="AA9666" s="4"/>
      <c r="AB9666" s="4"/>
      <c r="AC9666" s="4"/>
      <c r="AD9666" s="4"/>
      <c r="AE9666" s="4"/>
      <c r="BA9666" s="13"/>
      <c r="BC9666" s="2"/>
      <c r="BD9666" s="2"/>
      <c r="BU9666" s="15"/>
      <c r="BV9666" s="6"/>
      <c r="BW9666" s="6"/>
      <c r="BX9666" s="16"/>
      <c r="BY9666" s="16"/>
      <c r="BZ9666" s="16"/>
      <c r="CA9666" s="16"/>
      <c r="CB9666" s="14"/>
    </row>
    <row r="9667" spans="1:80" s="9" customFormat="1" x14ac:dyDescent="0.2">
      <c r="A9667" s="16"/>
      <c r="B9667" s="16"/>
      <c r="C9667" s="16"/>
      <c r="D9667" s="16"/>
      <c r="E9667" s="16"/>
      <c r="F9667" s="3"/>
      <c r="G9667" s="3"/>
      <c r="H9667" s="3"/>
      <c r="I9667" s="3"/>
      <c r="J9667" s="2"/>
      <c r="M9667" s="10"/>
      <c r="N9667" s="2"/>
      <c r="O9667" s="3"/>
      <c r="P9667" s="11"/>
      <c r="Q9667" s="16"/>
      <c r="R9667" s="4"/>
      <c r="S9667" s="12"/>
      <c r="T9667" s="16"/>
      <c r="U9667" s="4"/>
      <c r="V9667" s="3"/>
      <c r="W9667" s="3"/>
      <c r="X9667" s="3"/>
      <c r="Y9667" s="3"/>
      <c r="Z9667" s="3"/>
      <c r="AA9667" s="4"/>
      <c r="AB9667" s="4"/>
      <c r="AC9667" s="4"/>
      <c r="AD9667" s="4"/>
      <c r="AE9667" s="4"/>
      <c r="BA9667" s="13"/>
      <c r="BC9667" s="2"/>
      <c r="BD9667" s="2"/>
      <c r="BU9667" s="15"/>
      <c r="BV9667" s="6"/>
      <c r="BW9667" s="6"/>
      <c r="BX9667" s="16"/>
      <c r="BY9667" s="16"/>
      <c r="BZ9667" s="16"/>
      <c r="CA9667" s="16"/>
      <c r="CB9667" s="14"/>
    </row>
    <row r="9668" spans="1:80" s="9" customFormat="1" x14ac:dyDescent="0.2">
      <c r="A9668" s="16"/>
      <c r="B9668" s="16"/>
      <c r="C9668" s="16"/>
      <c r="D9668" s="16"/>
      <c r="E9668" s="16"/>
      <c r="F9668" s="3"/>
      <c r="G9668" s="3"/>
      <c r="H9668" s="3"/>
      <c r="I9668" s="3"/>
      <c r="J9668" s="2"/>
      <c r="M9668" s="10"/>
      <c r="N9668" s="2"/>
      <c r="O9668" s="3"/>
      <c r="P9668" s="11"/>
      <c r="Q9668" s="16"/>
      <c r="R9668" s="4"/>
      <c r="S9668" s="12"/>
      <c r="T9668" s="16"/>
      <c r="U9668" s="4"/>
      <c r="V9668" s="3"/>
      <c r="W9668" s="3"/>
      <c r="X9668" s="3"/>
      <c r="Y9668" s="3"/>
      <c r="Z9668" s="3"/>
      <c r="AA9668" s="4"/>
      <c r="AB9668" s="4"/>
      <c r="AC9668" s="4"/>
      <c r="AD9668" s="4"/>
      <c r="AE9668" s="4"/>
      <c r="BA9668" s="13"/>
      <c r="BC9668" s="2"/>
      <c r="BD9668" s="2"/>
      <c r="BU9668" s="15"/>
      <c r="BV9668" s="6"/>
      <c r="BW9668" s="6"/>
      <c r="BX9668" s="16"/>
      <c r="BY9668" s="16"/>
      <c r="BZ9668" s="16"/>
      <c r="CA9668" s="16"/>
      <c r="CB9668" s="14"/>
    </row>
    <row r="9669" spans="1:80" s="9" customFormat="1" x14ac:dyDescent="0.2">
      <c r="A9669" s="16"/>
      <c r="B9669" s="16"/>
      <c r="C9669" s="16"/>
      <c r="D9669" s="16"/>
      <c r="E9669" s="16"/>
      <c r="F9669" s="3"/>
      <c r="G9669" s="3"/>
      <c r="H9669" s="3"/>
      <c r="I9669" s="3"/>
      <c r="J9669" s="2"/>
      <c r="M9669" s="10"/>
      <c r="N9669" s="2"/>
      <c r="O9669" s="3"/>
      <c r="P9669" s="11"/>
      <c r="Q9669" s="16"/>
      <c r="R9669" s="4"/>
      <c r="S9669" s="12"/>
      <c r="T9669" s="16"/>
      <c r="U9669" s="4"/>
      <c r="V9669" s="3"/>
      <c r="W9669" s="3"/>
      <c r="X9669" s="3"/>
      <c r="Y9669" s="3"/>
      <c r="Z9669" s="3"/>
      <c r="AA9669" s="4"/>
      <c r="AB9669" s="4"/>
      <c r="AC9669" s="4"/>
      <c r="AD9669" s="4"/>
      <c r="AE9669" s="4"/>
      <c r="BA9669" s="13"/>
      <c r="BC9669" s="2"/>
      <c r="BD9669" s="2"/>
      <c r="BU9669" s="15"/>
      <c r="BV9669" s="6"/>
      <c r="BW9669" s="6"/>
      <c r="BX9669" s="16"/>
      <c r="BY9669" s="16"/>
      <c r="BZ9669" s="16"/>
      <c r="CA9669" s="16"/>
      <c r="CB9669" s="14"/>
    </row>
    <row r="9670" spans="1:80" s="9" customFormat="1" x14ac:dyDescent="0.2">
      <c r="A9670" s="16"/>
      <c r="B9670" s="16"/>
      <c r="C9670" s="16"/>
      <c r="D9670" s="16"/>
      <c r="E9670" s="16"/>
      <c r="F9670" s="3"/>
      <c r="G9670" s="3"/>
      <c r="H9670" s="3"/>
      <c r="I9670" s="3"/>
      <c r="J9670" s="2"/>
      <c r="M9670" s="10"/>
      <c r="N9670" s="2"/>
      <c r="O9670" s="3"/>
      <c r="P9670" s="11"/>
      <c r="Q9670" s="16"/>
      <c r="R9670" s="4"/>
      <c r="S9670" s="12"/>
      <c r="T9670" s="16"/>
      <c r="U9670" s="4"/>
      <c r="V9670" s="3"/>
      <c r="W9670" s="3"/>
      <c r="X9670" s="3"/>
      <c r="Y9670" s="3"/>
      <c r="Z9670" s="3"/>
      <c r="AA9670" s="4"/>
      <c r="AB9670" s="4"/>
      <c r="AC9670" s="4"/>
      <c r="AD9670" s="4"/>
      <c r="AE9670" s="4"/>
      <c r="BA9670" s="13"/>
      <c r="BC9670" s="2"/>
      <c r="BD9670" s="2"/>
      <c r="BU9670" s="15"/>
      <c r="BV9670" s="6"/>
      <c r="BW9670" s="6"/>
      <c r="BX9670" s="16"/>
      <c r="BY9670" s="16"/>
      <c r="BZ9670" s="16"/>
      <c r="CA9670" s="16"/>
      <c r="CB9670" s="14"/>
    </row>
    <row r="9671" spans="1:80" s="9" customFormat="1" x14ac:dyDescent="0.2">
      <c r="A9671" s="16"/>
      <c r="B9671" s="16"/>
      <c r="C9671" s="16"/>
      <c r="D9671" s="16"/>
      <c r="E9671" s="16"/>
      <c r="F9671" s="3"/>
      <c r="G9671" s="3"/>
      <c r="H9671" s="3"/>
      <c r="I9671" s="3"/>
      <c r="J9671" s="2"/>
      <c r="M9671" s="10"/>
      <c r="N9671" s="2"/>
      <c r="O9671" s="3"/>
      <c r="P9671" s="11"/>
      <c r="Q9671" s="16"/>
      <c r="R9671" s="4"/>
      <c r="S9671" s="12"/>
      <c r="T9671" s="16"/>
      <c r="U9671" s="4"/>
      <c r="V9671" s="3"/>
      <c r="W9671" s="3"/>
      <c r="X9671" s="3"/>
      <c r="Y9671" s="3"/>
      <c r="Z9671" s="3"/>
      <c r="AA9671" s="4"/>
      <c r="AB9671" s="4"/>
      <c r="AC9671" s="4"/>
      <c r="AD9671" s="4"/>
      <c r="AE9671" s="4"/>
      <c r="BA9671" s="13"/>
      <c r="BC9671" s="2"/>
      <c r="BD9671" s="2"/>
      <c r="BU9671" s="15"/>
      <c r="BV9671" s="6"/>
      <c r="BW9671" s="6"/>
      <c r="BX9671" s="16"/>
      <c r="BY9671" s="16"/>
      <c r="BZ9671" s="16"/>
      <c r="CA9671" s="16"/>
      <c r="CB9671" s="14"/>
    </row>
    <row r="9672" spans="1:80" s="9" customFormat="1" x14ac:dyDescent="0.2">
      <c r="A9672" s="16"/>
      <c r="B9672" s="16"/>
      <c r="C9672" s="16"/>
      <c r="D9672" s="16"/>
      <c r="E9672" s="16"/>
      <c r="F9672" s="3"/>
      <c r="G9672" s="3"/>
      <c r="H9672" s="3"/>
      <c r="I9672" s="3"/>
      <c r="J9672" s="2"/>
      <c r="M9672" s="10"/>
      <c r="N9672" s="2"/>
      <c r="O9672" s="3"/>
      <c r="P9672" s="11"/>
      <c r="Q9672" s="16"/>
      <c r="R9672" s="4"/>
      <c r="S9672" s="12"/>
      <c r="T9672" s="16"/>
      <c r="U9672" s="4"/>
      <c r="V9672" s="3"/>
      <c r="W9672" s="3"/>
      <c r="X9672" s="3"/>
      <c r="Y9672" s="3"/>
      <c r="Z9672" s="3"/>
      <c r="AA9672" s="4"/>
      <c r="AB9672" s="4"/>
      <c r="AC9672" s="4"/>
      <c r="AD9672" s="4"/>
      <c r="AE9672" s="4"/>
      <c r="BA9672" s="13"/>
      <c r="BC9672" s="2"/>
      <c r="BD9672" s="2"/>
      <c r="BU9672" s="15"/>
      <c r="BV9672" s="6"/>
      <c r="BW9672" s="6"/>
      <c r="BX9672" s="16"/>
      <c r="BY9672" s="16"/>
      <c r="BZ9672" s="16"/>
      <c r="CA9672" s="16"/>
      <c r="CB9672" s="14"/>
    </row>
    <row r="9673" spans="1:80" s="9" customFormat="1" x14ac:dyDescent="0.2">
      <c r="A9673" s="16"/>
      <c r="B9673" s="16"/>
      <c r="C9673" s="16"/>
      <c r="D9673" s="16"/>
      <c r="E9673" s="16"/>
      <c r="F9673" s="3"/>
      <c r="G9673" s="3"/>
      <c r="H9673" s="3"/>
      <c r="I9673" s="3"/>
      <c r="J9673" s="2"/>
      <c r="M9673" s="10"/>
      <c r="N9673" s="2"/>
      <c r="O9673" s="3"/>
      <c r="P9673" s="11"/>
      <c r="Q9673" s="16"/>
      <c r="R9673" s="4"/>
      <c r="S9673" s="12"/>
      <c r="T9673" s="16"/>
      <c r="U9673" s="4"/>
      <c r="V9673" s="3"/>
      <c r="W9673" s="3"/>
      <c r="X9673" s="3"/>
      <c r="Y9673" s="3"/>
      <c r="Z9673" s="3"/>
      <c r="AA9673" s="4"/>
      <c r="AB9673" s="4"/>
      <c r="AC9673" s="4"/>
      <c r="AD9673" s="4"/>
      <c r="AE9673" s="4"/>
      <c r="BA9673" s="13"/>
      <c r="BC9673" s="2"/>
      <c r="BD9673" s="2"/>
      <c r="BU9673" s="15"/>
      <c r="BV9673" s="6"/>
      <c r="BW9673" s="6"/>
      <c r="BX9673" s="16"/>
      <c r="BY9673" s="16"/>
      <c r="BZ9673" s="16"/>
      <c r="CA9673" s="16"/>
      <c r="CB9673" s="14"/>
    </row>
    <row r="9674" spans="1:80" s="9" customFormat="1" x14ac:dyDescent="0.2">
      <c r="A9674" s="16"/>
      <c r="B9674" s="16"/>
      <c r="C9674" s="16"/>
      <c r="D9674" s="16"/>
      <c r="E9674" s="16"/>
      <c r="F9674" s="3"/>
      <c r="G9674" s="3"/>
      <c r="H9674" s="3"/>
      <c r="I9674" s="3"/>
      <c r="J9674" s="2"/>
      <c r="M9674" s="10"/>
      <c r="N9674" s="2"/>
      <c r="O9674" s="3"/>
      <c r="P9674" s="11"/>
      <c r="Q9674" s="16"/>
      <c r="R9674" s="4"/>
      <c r="S9674" s="12"/>
      <c r="T9674" s="16"/>
      <c r="U9674" s="4"/>
      <c r="V9674" s="3"/>
      <c r="W9674" s="3"/>
      <c r="X9674" s="3"/>
      <c r="Y9674" s="3"/>
      <c r="Z9674" s="3"/>
      <c r="AA9674" s="4"/>
      <c r="AB9674" s="4"/>
      <c r="AC9674" s="4"/>
      <c r="AD9674" s="4"/>
      <c r="AE9674" s="4"/>
      <c r="BA9674" s="13"/>
      <c r="BC9674" s="2"/>
      <c r="BD9674" s="2"/>
      <c r="BU9674" s="15"/>
      <c r="BV9674" s="6"/>
      <c r="BW9674" s="6"/>
      <c r="BX9674" s="16"/>
      <c r="BY9674" s="16"/>
      <c r="BZ9674" s="16"/>
      <c r="CA9674" s="16"/>
      <c r="CB9674" s="14"/>
    </row>
    <row r="9675" spans="1:80" s="9" customFormat="1" x14ac:dyDescent="0.2">
      <c r="A9675" s="16"/>
      <c r="B9675" s="16"/>
      <c r="C9675" s="16"/>
      <c r="D9675" s="16"/>
      <c r="E9675" s="16"/>
      <c r="F9675" s="3"/>
      <c r="G9675" s="3"/>
      <c r="H9675" s="3"/>
      <c r="I9675" s="3"/>
      <c r="J9675" s="2"/>
      <c r="M9675" s="10"/>
      <c r="N9675" s="2"/>
      <c r="O9675" s="3"/>
      <c r="P9675" s="11"/>
      <c r="Q9675" s="16"/>
      <c r="R9675" s="4"/>
      <c r="S9675" s="12"/>
      <c r="T9675" s="16"/>
      <c r="U9675" s="4"/>
      <c r="V9675" s="3"/>
      <c r="W9675" s="3"/>
      <c r="X9675" s="3"/>
      <c r="Y9675" s="3"/>
      <c r="Z9675" s="3"/>
      <c r="AA9675" s="4"/>
      <c r="AB9675" s="4"/>
      <c r="AC9675" s="4"/>
      <c r="AD9675" s="4"/>
      <c r="AE9675" s="4"/>
      <c r="BA9675" s="13"/>
      <c r="BC9675" s="2"/>
      <c r="BD9675" s="2"/>
      <c r="BU9675" s="15"/>
      <c r="BV9675" s="6"/>
      <c r="BW9675" s="6"/>
      <c r="BX9675" s="16"/>
      <c r="BY9675" s="16"/>
      <c r="BZ9675" s="16"/>
      <c r="CA9675" s="16"/>
      <c r="CB9675" s="14"/>
    </row>
    <row r="9676" spans="1:80" s="9" customFormat="1" x14ac:dyDescent="0.2">
      <c r="A9676" s="16"/>
      <c r="B9676" s="16"/>
      <c r="C9676" s="16"/>
      <c r="D9676" s="16"/>
      <c r="E9676" s="16"/>
      <c r="F9676" s="3"/>
      <c r="G9676" s="3"/>
      <c r="H9676" s="3"/>
      <c r="I9676" s="3"/>
      <c r="J9676" s="2"/>
      <c r="M9676" s="10"/>
      <c r="N9676" s="2"/>
      <c r="O9676" s="3"/>
      <c r="P9676" s="11"/>
      <c r="Q9676" s="16"/>
      <c r="R9676" s="4"/>
      <c r="S9676" s="12"/>
      <c r="T9676" s="16"/>
      <c r="U9676" s="4"/>
      <c r="V9676" s="3"/>
      <c r="W9676" s="3"/>
      <c r="X9676" s="3"/>
      <c r="Y9676" s="3"/>
      <c r="Z9676" s="3"/>
      <c r="AA9676" s="4"/>
      <c r="AB9676" s="4"/>
      <c r="AC9676" s="4"/>
      <c r="AD9676" s="4"/>
      <c r="AE9676" s="4"/>
      <c r="BA9676" s="13"/>
      <c r="BC9676" s="2"/>
      <c r="BD9676" s="2"/>
      <c r="BU9676" s="15"/>
      <c r="BV9676" s="6"/>
      <c r="BW9676" s="6"/>
      <c r="BX9676" s="16"/>
      <c r="BY9676" s="16"/>
      <c r="BZ9676" s="16"/>
      <c r="CA9676" s="16"/>
      <c r="CB9676" s="14"/>
    </row>
    <row r="9677" spans="1:80" s="9" customFormat="1" x14ac:dyDescent="0.2">
      <c r="A9677" s="16"/>
      <c r="B9677" s="16"/>
      <c r="C9677" s="16"/>
      <c r="D9677" s="16"/>
      <c r="E9677" s="16"/>
      <c r="F9677" s="3"/>
      <c r="G9677" s="3"/>
      <c r="H9677" s="3"/>
      <c r="I9677" s="3"/>
      <c r="J9677" s="2"/>
      <c r="M9677" s="10"/>
      <c r="N9677" s="2"/>
      <c r="O9677" s="3"/>
      <c r="P9677" s="11"/>
      <c r="Q9677" s="16"/>
      <c r="R9677" s="4"/>
      <c r="S9677" s="12"/>
      <c r="T9677" s="16"/>
      <c r="U9677" s="4"/>
      <c r="V9677" s="3"/>
      <c r="W9677" s="3"/>
      <c r="X9677" s="3"/>
      <c r="Y9677" s="3"/>
      <c r="Z9677" s="3"/>
      <c r="AA9677" s="4"/>
      <c r="AB9677" s="4"/>
      <c r="AC9677" s="4"/>
      <c r="AD9677" s="4"/>
      <c r="AE9677" s="4"/>
      <c r="BA9677" s="13"/>
      <c r="BC9677" s="2"/>
      <c r="BD9677" s="2"/>
      <c r="BU9677" s="15"/>
      <c r="BV9677" s="6"/>
      <c r="BW9677" s="6"/>
      <c r="BX9677" s="16"/>
      <c r="BY9677" s="16"/>
      <c r="BZ9677" s="16"/>
      <c r="CA9677" s="16"/>
      <c r="CB9677" s="14"/>
    </row>
    <row r="9678" spans="1:80" s="9" customFormat="1" x14ac:dyDescent="0.2">
      <c r="A9678" s="16"/>
      <c r="B9678" s="16"/>
      <c r="C9678" s="16"/>
      <c r="D9678" s="16"/>
      <c r="E9678" s="16"/>
      <c r="F9678" s="3"/>
      <c r="G9678" s="3"/>
      <c r="H9678" s="3"/>
      <c r="I9678" s="3"/>
      <c r="J9678" s="2"/>
      <c r="M9678" s="10"/>
      <c r="N9678" s="2"/>
      <c r="O9678" s="3"/>
      <c r="P9678" s="11"/>
      <c r="Q9678" s="16"/>
      <c r="R9678" s="4"/>
      <c r="S9678" s="12"/>
      <c r="T9678" s="16"/>
      <c r="U9678" s="4"/>
      <c r="V9678" s="3"/>
      <c r="W9678" s="3"/>
      <c r="X9678" s="3"/>
      <c r="Y9678" s="3"/>
      <c r="Z9678" s="3"/>
      <c r="AA9678" s="4"/>
      <c r="AB9678" s="4"/>
      <c r="AC9678" s="4"/>
      <c r="AD9678" s="4"/>
      <c r="AE9678" s="4"/>
      <c r="BA9678" s="13"/>
      <c r="BC9678" s="2"/>
      <c r="BD9678" s="2"/>
      <c r="BU9678" s="15"/>
      <c r="BV9678" s="6"/>
      <c r="BW9678" s="6"/>
      <c r="BX9678" s="16"/>
      <c r="BY9678" s="16"/>
      <c r="BZ9678" s="16"/>
      <c r="CA9678" s="16"/>
      <c r="CB9678" s="14"/>
    </row>
    <row r="9679" spans="1:80" s="9" customFormat="1" x14ac:dyDescent="0.2">
      <c r="A9679" s="16"/>
      <c r="B9679" s="16"/>
      <c r="C9679" s="16"/>
      <c r="D9679" s="16"/>
      <c r="E9679" s="16"/>
      <c r="F9679" s="3"/>
      <c r="G9679" s="3"/>
      <c r="H9679" s="3"/>
      <c r="I9679" s="3"/>
      <c r="J9679" s="2"/>
      <c r="M9679" s="10"/>
      <c r="N9679" s="2"/>
      <c r="O9679" s="3"/>
      <c r="P9679" s="11"/>
      <c r="Q9679" s="16"/>
      <c r="R9679" s="4"/>
      <c r="S9679" s="12"/>
      <c r="T9679" s="16"/>
      <c r="U9679" s="4"/>
      <c r="V9679" s="3"/>
      <c r="W9679" s="3"/>
      <c r="X9679" s="3"/>
      <c r="Y9679" s="3"/>
      <c r="Z9679" s="3"/>
      <c r="AA9679" s="4"/>
      <c r="AB9679" s="4"/>
      <c r="AC9679" s="4"/>
      <c r="AD9679" s="4"/>
      <c r="AE9679" s="4"/>
      <c r="BA9679" s="13"/>
      <c r="BC9679" s="2"/>
      <c r="BD9679" s="2"/>
      <c r="BU9679" s="15"/>
      <c r="BV9679" s="6"/>
      <c r="BW9679" s="6"/>
      <c r="BX9679" s="16"/>
      <c r="BY9679" s="16"/>
      <c r="BZ9679" s="16"/>
      <c r="CA9679" s="16"/>
      <c r="CB9679" s="14"/>
    </row>
    <row r="9680" spans="1:80" s="9" customFormat="1" x14ac:dyDescent="0.2">
      <c r="A9680" s="16"/>
      <c r="B9680" s="16"/>
      <c r="C9680" s="16"/>
      <c r="D9680" s="16"/>
      <c r="E9680" s="16"/>
      <c r="F9680" s="3"/>
      <c r="G9680" s="3"/>
      <c r="H9680" s="3"/>
      <c r="I9680" s="3"/>
      <c r="J9680" s="2"/>
      <c r="M9680" s="10"/>
      <c r="N9680" s="2"/>
      <c r="O9680" s="3"/>
      <c r="P9680" s="11"/>
      <c r="Q9680" s="16"/>
      <c r="R9680" s="4"/>
      <c r="S9680" s="12"/>
      <c r="T9680" s="16"/>
      <c r="U9680" s="4"/>
      <c r="V9680" s="3"/>
      <c r="W9680" s="3"/>
      <c r="X9680" s="3"/>
      <c r="Y9680" s="3"/>
      <c r="Z9680" s="3"/>
      <c r="AA9680" s="4"/>
      <c r="AB9680" s="4"/>
      <c r="AC9680" s="4"/>
      <c r="AD9680" s="4"/>
      <c r="AE9680" s="4"/>
      <c r="BA9680" s="13"/>
      <c r="BC9680" s="2"/>
      <c r="BD9680" s="2"/>
      <c r="BU9680" s="15"/>
      <c r="BV9680" s="6"/>
      <c r="BW9680" s="6"/>
      <c r="BX9680" s="16"/>
      <c r="BY9680" s="16"/>
      <c r="BZ9680" s="16"/>
      <c r="CA9680" s="16"/>
      <c r="CB9680" s="14"/>
    </row>
    <row r="9681" spans="1:80" s="9" customFormat="1" x14ac:dyDescent="0.2">
      <c r="A9681" s="16"/>
      <c r="B9681" s="16"/>
      <c r="C9681" s="16"/>
      <c r="D9681" s="16"/>
      <c r="E9681" s="16"/>
      <c r="F9681" s="3"/>
      <c r="G9681" s="3"/>
      <c r="H9681" s="3"/>
      <c r="I9681" s="3"/>
      <c r="J9681" s="2"/>
      <c r="M9681" s="10"/>
      <c r="N9681" s="2"/>
      <c r="O9681" s="3"/>
      <c r="P9681" s="11"/>
      <c r="Q9681" s="16"/>
      <c r="R9681" s="4"/>
      <c r="S9681" s="12"/>
      <c r="T9681" s="16"/>
      <c r="U9681" s="4"/>
      <c r="V9681" s="3"/>
      <c r="W9681" s="3"/>
      <c r="X9681" s="3"/>
      <c r="Y9681" s="3"/>
      <c r="Z9681" s="3"/>
      <c r="AA9681" s="4"/>
      <c r="AB9681" s="4"/>
      <c r="AC9681" s="4"/>
      <c r="AD9681" s="4"/>
      <c r="AE9681" s="4"/>
      <c r="BA9681" s="13"/>
      <c r="BC9681" s="2"/>
      <c r="BD9681" s="2"/>
      <c r="BU9681" s="15"/>
      <c r="BV9681" s="6"/>
      <c r="BW9681" s="6"/>
      <c r="BX9681" s="16"/>
      <c r="BY9681" s="16"/>
      <c r="BZ9681" s="16"/>
      <c r="CA9681" s="16"/>
      <c r="CB9681" s="14"/>
    </row>
    <row r="9682" spans="1:80" s="9" customFormat="1" x14ac:dyDescent="0.2">
      <c r="A9682" s="16"/>
      <c r="B9682" s="16"/>
      <c r="C9682" s="16"/>
      <c r="D9682" s="16"/>
      <c r="E9682" s="16"/>
      <c r="F9682" s="3"/>
      <c r="G9682" s="3"/>
      <c r="H9682" s="3"/>
      <c r="I9682" s="3"/>
      <c r="J9682" s="2"/>
      <c r="M9682" s="10"/>
      <c r="N9682" s="2"/>
      <c r="O9682" s="3"/>
      <c r="P9682" s="11"/>
      <c r="Q9682" s="16"/>
      <c r="R9682" s="4"/>
      <c r="S9682" s="12"/>
      <c r="T9682" s="16"/>
      <c r="U9682" s="4"/>
      <c r="V9682" s="3"/>
      <c r="W9682" s="3"/>
      <c r="X9682" s="3"/>
      <c r="Y9682" s="3"/>
      <c r="Z9682" s="3"/>
      <c r="AA9682" s="4"/>
      <c r="AB9682" s="4"/>
      <c r="AC9682" s="4"/>
      <c r="AD9682" s="4"/>
      <c r="AE9682" s="4"/>
      <c r="BA9682" s="13"/>
      <c r="BC9682" s="2"/>
      <c r="BD9682" s="2"/>
      <c r="BU9682" s="15"/>
      <c r="BV9682" s="6"/>
      <c r="BW9682" s="6"/>
      <c r="BX9682" s="16"/>
      <c r="BY9682" s="16"/>
      <c r="BZ9682" s="16"/>
      <c r="CA9682" s="16"/>
      <c r="CB9682" s="14"/>
    </row>
    <row r="9683" spans="1:80" s="9" customFormat="1" x14ac:dyDescent="0.2">
      <c r="A9683" s="16"/>
      <c r="B9683" s="16"/>
      <c r="C9683" s="16"/>
      <c r="D9683" s="16"/>
      <c r="E9683" s="16"/>
      <c r="F9683" s="3"/>
      <c r="G9683" s="3"/>
      <c r="H9683" s="3"/>
      <c r="I9683" s="3"/>
      <c r="J9683" s="2"/>
      <c r="M9683" s="10"/>
      <c r="N9683" s="2"/>
      <c r="O9683" s="3"/>
      <c r="P9683" s="11"/>
      <c r="Q9683" s="16"/>
      <c r="R9683" s="4"/>
      <c r="S9683" s="12"/>
      <c r="T9683" s="16"/>
      <c r="U9683" s="4"/>
      <c r="V9683" s="3"/>
      <c r="W9683" s="3"/>
      <c r="X9683" s="3"/>
      <c r="Y9683" s="3"/>
      <c r="Z9683" s="3"/>
      <c r="AA9683" s="4"/>
      <c r="AB9683" s="4"/>
      <c r="AC9683" s="4"/>
      <c r="AD9683" s="4"/>
      <c r="AE9683" s="4"/>
      <c r="BA9683" s="13"/>
      <c r="BC9683" s="2"/>
      <c r="BD9683" s="2"/>
      <c r="BU9683" s="15"/>
      <c r="BV9683" s="6"/>
      <c r="BW9683" s="6"/>
      <c r="BX9683" s="16"/>
      <c r="BY9683" s="16"/>
      <c r="BZ9683" s="16"/>
      <c r="CA9683" s="16"/>
      <c r="CB9683" s="14"/>
    </row>
    <row r="9684" spans="1:80" s="9" customFormat="1" x14ac:dyDescent="0.2">
      <c r="A9684" s="16"/>
      <c r="B9684" s="16"/>
      <c r="C9684" s="16"/>
      <c r="D9684" s="16"/>
      <c r="E9684" s="16"/>
      <c r="F9684" s="3"/>
      <c r="G9684" s="3"/>
      <c r="H9684" s="3"/>
      <c r="I9684" s="3"/>
      <c r="J9684" s="2"/>
      <c r="M9684" s="10"/>
      <c r="N9684" s="2"/>
      <c r="O9684" s="3"/>
      <c r="P9684" s="11"/>
      <c r="Q9684" s="16"/>
      <c r="R9684" s="4"/>
      <c r="S9684" s="12"/>
      <c r="T9684" s="16"/>
      <c r="U9684" s="4"/>
      <c r="V9684" s="3"/>
      <c r="W9684" s="3"/>
      <c r="X9684" s="3"/>
      <c r="Y9684" s="3"/>
      <c r="Z9684" s="3"/>
      <c r="AA9684" s="4"/>
      <c r="AB9684" s="4"/>
      <c r="AC9684" s="4"/>
      <c r="AD9684" s="4"/>
      <c r="AE9684" s="4"/>
      <c r="BA9684" s="13"/>
      <c r="BC9684" s="2"/>
      <c r="BD9684" s="2"/>
      <c r="BU9684" s="15"/>
      <c r="BV9684" s="6"/>
      <c r="BW9684" s="6"/>
      <c r="BX9684" s="16"/>
      <c r="BY9684" s="16"/>
      <c r="BZ9684" s="16"/>
      <c r="CA9684" s="16"/>
      <c r="CB9684" s="14"/>
    </row>
    <row r="9685" spans="1:80" s="9" customFormat="1" x14ac:dyDescent="0.2">
      <c r="A9685" s="16"/>
      <c r="B9685" s="16"/>
      <c r="C9685" s="16"/>
      <c r="D9685" s="16"/>
      <c r="E9685" s="16"/>
      <c r="F9685" s="3"/>
      <c r="G9685" s="3"/>
      <c r="H9685" s="3"/>
      <c r="I9685" s="3"/>
      <c r="J9685" s="2"/>
      <c r="M9685" s="10"/>
      <c r="N9685" s="2"/>
      <c r="O9685" s="3"/>
      <c r="P9685" s="11"/>
      <c r="Q9685" s="16"/>
      <c r="R9685" s="4"/>
      <c r="S9685" s="12"/>
      <c r="T9685" s="16"/>
      <c r="U9685" s="4"/>
      <c r="V9685" s="3"/>
      <c r="W9685" s="3"/>
      <c r="X9685" s="3"/>
      <c r="Y9685" s="3"/>
      <c r="Z9685" s="3"/>
      <c r="AA9685" s="4"/>
      <c r="AB9685" s="4"/>
      <c r="AC9685" s="4"/>
      <c r="AD9685" s="4"/>
      <c r="AE9685" s="4"/>
      <c r="BA9685" s="13"/>
      <c r="BC9685" s="2"/>
      <c r="BD9685" s="2"/>
      <c r="BU9685" s="15"/>
      <c r="BV9685" s="6"/>
      <c r="BW9685" s="6"/>
      <c r="BX9685" s="16"/>
      <c r="BY9685" s="16"/>
      <c r="BZ9685" s="16"/>
      <c r="CA9685" s="16"/>
      <c r="CB9685" s="14"/>
    </row>
    <row r="9686" spans="1:80" s="9" customFormat="1" x14ac:dyDescent="0.2">
      <c r="A9686" s="16"/>
      <c r="B9686" s="16"/>
      <c r="C9686" s="16"/>
      <c r="D9686" s="16"/>
      <c r="E9686" s="16"/>
      <c r="F9686" s="3"/>
      <c r="G9686" s="3"/>
      <c r="H9686" s="3"/>
      <c r="I9686" s="3"/>
      <c r="J9686" s="2"/>
      <c r="M9686" s="10"/>
      <c r="N9686" s="2"/>
      <c r="O9686" s="3"/>
      <c r="P9686" s="11"/>
      <c r="Q9686" s="16"/>
      <c r="R9686" s="4"/>
      <c r="S9686" s="12"/>
      <c r="T9686" s="16"/>
      <c r="U9686" s="4"/>
      <c r="V9686" s="3"/>
      <c r="W9686" s="3"/>
      <c r="X9686" s="3"/>
      <c r="Y9686" s="3"/>
      <c r="Z9686" s="3"/>
      <c r="AA9686" s="4"/>
      <c r="AB9686" s="4"/>
      <c r="AC9686" s="4"/>
      <c r="AD9686" s="4"/>
      <c r="AE9686" s="4"/>
      <c r="BA9686" s="13"/>
      <c r="BC9686" s="2"/>
      <c r="BD9686" s="2"/>
      <c r="BU9686" s="15"/>
      <c r="BV9686" s="6"/>
      <c r="BW9686" s="6"/>
      <c r="BX9686" s="16"/>
      <c r="BY9686" s="16"/>
      <c r="BZ9686" s="16"/>
      <c r="CA9686" s="16"/>
      <c r="CB9686" s="14"/>
    </row>
    <row r="9687" spans="1:80" s="9" customFormat="1" x14ac:dyDescent="0.2">
      <c r="A9687" s="16"/>
      <c r="B9687" s="16"/>
      <c r="C9687" s="16"/>
      <c r="D9687" s="16"/>
      <c r="E9687" s="16"/>
      <c r="F9687" s="3"/>
      <c r="G9687" s="3"/>
      <c r="H9687" s="3"/>
      <c r="I9687" s="3"/>
      <c r="J9687" s="2"/>
      <c r="M9687" s="10"/>
      <c r="N9687" s="2"/>
      <c r="O9687" s="3"/>
      <c r="P9687" s="11"/>
      <c r="Q9687" s="16"/>
      <c r="R9687" s="4"/>
      <c r="S9687" s="12"/>
      <c r="T9687" s="16"/>
      <c r="U9687" s="4"/>
      <c r="V9687" s="3"/>
      <c r="W9687" s="3"/>
      <c r="X9687" s="3"/>
      <c r="Y9687" s="3"/>
      <c r="Z9687" s="3"/>
      <c r="AA9687" s="4"/>
      <c r="AB9687" s="4"/>
      <c r="AC9687" s="4"/>
      <c r="AD9687" s="4"/>
      <c r="AE9687" s="4"/>
      <c r="BA9687" s="13"/>
      <c r="BC9687" s="2"/>
      <c r="BD9687" s="2"/>
      <c r="BU9687" s="15"/>
      <c r="BV9687" s="6"/>
      <c r="BW9687" s="6"/>
      <c r="BX9687" s="16"/>
      <c r="BY9687" s="16"/>
      <c r="BZ9687" s="16"/>
      <c r="CA9687" s="16"/>
      <c r="CB9687" s="14"/>
    </row>
    <row r="9688" spans="1:80" s="9" customFormat="1" x14ac:dyDescent="0.2">
      <c r="A9688" s="16"/>
      <c r="B9688" s="16"/>
      <c r="C9688" s="16"/>
      <c r="D9688" s="16"/>
      <c r="E9688" s="16"/>
      <c r="F9688" s="3"/>
      <c r="G9688" s="3"/>
      <c r="H9688" s="3"/>
      <c r="I9688" s="3"/>
      <c r="J9688" s="2"/>
      <c r="M9688" s="10"/>
      <c r="N9688" s="2"/>
      <c r="O9688" s="3"/>
      <c r="P9688" s="11"/>
      <c r="Q9688" s="16"/>
      <c r="R9688" s="4"/>
      <c r="S9688" s="12"/>
      <c r="T9688" s="16"/>
      <c r="U9688" s="4"/>
      <c r="V9688" s="3"/>
      <c r="W9688" s="3"/>
      <c r="X9688" s="3"/>
      <c r="Y9688" s="3"/>
      <c r="Z9688" s="3"/>
      <c r="AA9688" s="4"/>
      <c r="AB9688" s="4"/>
      <c r="AC9688" s="4"/>
      <c r="AD9688" s="4"/>
      <c r="AE9688" s="4"/>
      <c r="BA9688" s="13"/>
      <c r="BC9688" s="2"/>
      <c r="BD9688" s="2"/>
      <c r="BU9688" s="15"/>
      <c r="BV9688" s="6"/>
      <c r="BW9688" s="6"/>
      <c r="BX9688" s="16"/>
      <c r="BY9688" s="16"/>
      <c r="BZ9688" s="16"/>
      <c r="CA9688" s="16"/>
      <c r="CB9688" s="14"/>
    </row>
    <row r="9689" spans="1:80" s="9" customFormat="1" x14ac:dyDescent="0.2">
      <c r="A9689" s="16"/>
      <c r="B9689" s="16"/>
      <c r="C9689" s="16"/>
      <c r="D9689" s="16"/>
      <c r="E9689" s="16"/>
      <c r="F9689" s="3"/>
      <c r="G9689" s="3"/>
      <c r="H9689" s="3"/>
      <c r="I9689" s="3"/>
      <c r="J9689" s="2"/>
      <c r="M9689" s="10"/>
      <c r="N9689" s="2"/>
      <c r="O9689" s="3"/>
      <c r="P9689" s="11"/>
      <c r="Q9689" s="16"/>
      <c r="R9689" s="4"/>
      <c r="S9689" s="12"/>
      <c r="T9689" s="16"/>
      <c r="U9689" s="4"/>
      <c r="V9689" s="3"/>
      <c r="W9689" s="3"/>
      <c r="X9689" s="3"/>
      <c r="Y9689" s="3"/>
      <c r="Z9689" s="3"/>
      <c r="AA9689" s="4"/>
      <c r="AB9689" s="4"/>
      <c r="AC9689" s="4"/>
      <c r="AD9689" s="4"/>
      <c r="AE9689" s="4"/>
      <c r="BA9689" s="13"/>
      <c r="BC9689" s="2"/>
      <c r="BD9689" s="2"/>
      <c r="BU9689" s="15"/>
      <c r="BV9689" s="6"/>
      <c r="BW9689" s="6"/>
      <c r="BX9689" s="16"/>
      <c r="BY9689" s="16"/>
      <c r="BZ9689" s="16"/>
      <c r="CA9689" s="16"/>
      <c r="CB9689" s="14"/>
    </row>
    <row r="9690" spans="1:80" s="9" customFormat="1" x14ac:dyDescent="0.2">
      <c r="A9690" s="16"/>
      <c r="B9690" s="16"/>
      <c r="C9690" s="16"/>
      <c r="D9690" s="16"/>
      <c r="E9690" s="16"/>
      <c r="F9690" s="3"/>
      <c r="G9690" s="3"/>
      <c r="H9690" s="3"/>
      <c r="I9690" s="3"/>
      <c r="J9690" s="2"/>
      <c r="M9690" s="10"/>
      <c r="N9690" s="2"/>
      <c r="O9690" s="3"/>
      <c r="P9690" s="11"/>
      <c r="Q9690" s="16"/>
      <c r="R9690" s="4"/>
      <c r="S9690" s="12"/>
      <c r="T9690" s="16"/>
      <c r="U9690" s="4"/>
      <c r="V9690" s="3"/>
      <c r="W9690" s="3"/>
      <c r="X9690" s="3"/>
      <c r="Y9690" s="3"/>
      <c r="Z9690" s="3"/>
      <c r="AA9690" s="4"/>
      <c r="AB9690" s="4"/>
      <c r="AC9690" s="4"/>
      <c r="AD9690" s="4"/>
      <c r="AE9690" s="4"/>
      <c r="BA9690" s="13"/>
      <c r="BC9690" s="2"/>
      <c r="BD9690" s="2"/>
      <c r="BU9690" s="15"/>
      <c r="BV9690" s="6"/>
      <c r="BW9690" s="6"/>
      <c r="BX9690" s="16"/>
      <c r="BY9690" s="16"/>
      <c r="BZ9690" s="16"/>
      <c r="CA9690" s="16"/>
      <c r="CB9690" s="14"/>
    </row>
    <row r="9691" spans="1:80" s="9" customFormat="1" x14ac:dyDescent="0.2">
      <c r="A9691" s="16"/>
      <c r="B9691" s="16"/>
      <c r="C9691" s="16"/>
      <c r="D9691" s="16"/>
      <c r="E9691" s="16"/>
      <c r="F9691" s="3"/>
      <c r="G9691" s="3"/>
      <c r="H9691" s="3"/>
      <c r="I9691" s="3"/>
      <c r="J9691" s="2"/>
      <c r="M9691" s="10"/>
      <c r="N9691" s="2"/>
      <c r="O9691" s="3"/>
      <c r="P9691" s="11"/>
      <c r="Q9691" s="16"/>
      <c r="R9691" s="4"/>
      <c r="S9691" s="12"/>
      <c r="T9691" s="16"/>
      <c r="U9691" s="4"/>
      <c r="V9691" s="3"/>
      <c r="W9691" s="3"/>
      <c r="X9691" s="3"/>
      <c r="Y9691" s="3"/>
      <c r="Z9691" s="3"/>
      <c r="AA9691" s="4"/>
      <c r="AB9691" s="4"/>
      <c r="AC9691" s="4"/>
      <c r="AD9691" s="4"/>
      <c r="AE9691" s="4"/>
      <c r="BA9691" s="13"/>
      <c r="BC9691" s="2"/>
      <c r="BD9691" s="2"/>
      <c r="BU9691" s="15"/>
      <c r="BV9691" s="6"/>
      <c r="BW9691" s="6"/>
      <c r="BX9691" s="16"/>
      <c r="BY9691" s="16"/>
      <c r="BZ9691" s="16"/>
      <c r="CA9691" s="16"/>
      <c r="CB9691" s="14"/>
    </row>
    <row r="9692" spans="1:80" s="9" customFormat="1" x14ac:dyDescent="0.2">
      <c r="A9692" s="16"/>
      <c r="B9692" s="16"/>
      <c r="C9692" s="16"/>
      <c r="D9692" s="16"/>
      <c r="E9692" s="16"/>
      <c r="F9692" s="3"/>
      <c r="G9692" s="3"/>
      <c r="H9692" s="3"/>
      <c r="I9692" s="3"/>
      <c r="J9692" s="2"/>
      <c r="M9692" s="10"/>
      <c r="N9692" s="2"/>
      <c r="O9692" s="3"/>
      <c r="P9692" s="11"/>
      <c r="Q9692" s="16"/>
      <c r="R9692" s="4"/>
      <c r="S9692" s="12"/>
      <c r="T9692" s="16"/>
      <c r="U9692" s="4"/>
      <c r="V9692" s="3"/>
      <c r="W9692" s="3"/>
      <c r="X9692" s="3"/>
      <c r="Y9692" s="3"/>
      <c r="Z9692" s="3"/>
      <c r="AA9692" s="4"/>
      <c r="AB9692" s="4"/>
      <c r="AC9692" s="4"/>
      <c r="AD9692" s="4"/>
      <c r="AE9692" s="4"/>
      <c r="BA9692" s="13"/>
      <c r="BC9692" s="2"/>
      <c r="BD9692" s="2"/>
      <c r="BU9692" s="15"/>
      <c r="BV9692" s="6"/>
      <c r="BW9692" s="6"/>
      <c r="BX9692" s="16"/>
      <c r="BY9692" s="16"/>
      <c r="BZ9692" s="16"/>
      <c r="CA9692" s="16"/>
      <c r="CB9692" s="14"/>
    </row>
    <row r="9693" spans="1:80" s="9" customFormat="1" x14ac:dyDescent="0.2">
      <c r="A9693" s="16"/>
      <c r="B9693" s="16"/>
      <c r="C9693" s="16"/>
      <c r="D9693" s="16"/>
      <c r="E9693" s="16"/>
      <c r="F9693" s="3"/>
      <c r="G9693" s="3"/>
      <c r="H9693" s="3"/>
      <c r="I9693" s="3"/>
      <c r="J9693" s="2"/>
      <c r="M9693" s="10"/>
      <c r="N9693" s="2"/>
      <c r="O9693" s="3"/>
      <c r="P9693" s="11"/>
      <c r="Q9693" s="16"/>
      <c r="R9693" s="4"/>
      <c r="S9693" s="12"/>
      <c r="T9693" s="16"/>
      <c r="U9693" s="4"/>
      <c r="V9693" s="3"/>
      <c r="W9693" s="3"/>
      <c r="X9693" s="3"/>
      <c r="Y9693" s="3"/>
      <c r="Z9693" s="3"/>
      <c r="AA9693" s="4"/>
      <c r="AB9693" s="4"/>
      <c r="AC9693" s="4"/>
      <c r="AD9693" s="4"/>
      <c r="AE9693" s="4"/>
      <c r="BA9693" s="13"/>
      <c r="BC9693" s="2"/>
      <c r="BD9693" s="2"/>
      <c r="BU9693" s="15"/>
      <c r="BV9693" s="6"/>
      <c r="BW9693" s="6"/>
      <c r="BX9693" s="16"/>
      <c r="BY9693" s="16"/>
      <c r="BZ9693" s="16"/>
      <c r="CA9693" s="16"/>
      <c r="CB9693" s="14"/>
    </row>
    <row r="9694" spans="1:80" s="9" customFormat="1" x14ac:dyDescent="0.2">
      <c r="A9694" s="16"/>
      <c r="B9694" s="16"/>
      <c r="C9694" s="16"/>
      <c r="D9694" s="16"/>
      <c r="E9694" s="16"/>
      <c r="F9694" s="3"/>
      <c r="G9694" s="3"/>
      <c r="H9694" s="3"/>
      <c r="I9694" s="3"/>
      <c r="J9694" s="2"/>
      <c r="M9694" s="10"/>
      <c r="N9694" s="2"/>
      <c r="O9694" s="3"/>
      <c r="P9694" s="11"/>
      <c r="Q9694" s="16"/>
      <c r="R9694" s="4"/>
      <c r="S9694" s="12"/>
      <c r="T9694" s="16"/>
      <c r="U9694" s="4"/>
      <c r="V9694" s="3"/>
      <c r="W9694" s="3"/>
      <c r="X9694" s="3"/>
      <c r="Y9694" s="3"/>
      <c r="Z9694" s="3"/>
      <c r="AA9694" s="4"/>
      <c r="AB9694" s="4"/>
      <c r="AC9694" s="4"/>
      <c r="AD9694" s="4"/>
      <c r="AE9694" s="4"/>
      <c r="BA9694" s="13"/>
      <c r="BC9694" s="2"/>
      <c r="BD9694" s="2"/>
      <c r="BU9694" s="15"/>
      <c r="BV9694" s="6"/>
      <c r="BW9694" s="6"/>
      <c r="BX9694" s="16"/>
      <c r="BY9694" s="16"/>
      <c r="BZ9694" s="16"/>
      <c r="CA9694" s="16"/>
      <c r="CB9694" s="14"/>
    </row>
    <row r="9695" spans="1:80" s="9" customFormat="1" x14ac:dyDescent="0.2">
      <c r="A9695" s="16"/>
      <c r="B9695" s="16"/>
      <c r="C9695" s="16"/>
      <c r="D9695" s="16"/>
      <c r="E9695" s="16"/>
      <c r="F9695" s="3"/>
      <c r="G9695" s="3"/>
      <c r="H9695" s="3"/>
      <c r="I9695" s="3"/>
      <c r="J9695" s="2"/>
      <c r="M9695" s="10"/>
      <c r="N9695" s="2"/>
      <c r="O9695" s="3"/>
      <c r="P9695" s="11"/>
      <c r="Q9695" s="16"/>
      <c r="R9695" s="4"/>
      <c r="S9695" s="12"/>
      <c r="T9695" s="16"/>
      <c r="U9695" s="4"/>
      <c r="V9695" s="3"/>
      <c r="W9695" s="3"/>
      <c r="X9695" s="3"/>
      <c r="Y9695" s="3"/>
      <c r="Z9695" s="3"/>
      <c r="AA9695" s="4"/>
      <c r="AB9695" s="4"/>
      <c r="AC9695" s="4"/>
      <c r="AD9695" s="4"/>
      <c r="AE9695" s="4"/>
      <c r="BA9695" s="13"/>
      <c r="BC9695" s="2"/>
      <c r="BD9695" s="2"/>
      <c r="BU9695" s="15"/>
      <c r="BV9695" s="6"/>
      <c r="BW9695" s="6"/>
      <c r="BX9695" s="16"/>
      <c r="BY9695" s="16"/>
      <c r="BZ9695" s="16"/>
      <c r="CA9695" s="16"/>
      <c r="CB9695" s="14"/>
    </row>
    <row r="9696" spans="1:80" s="9" customFormat="1" x14ac:dyDescent="0.2">
      <c r="A9696" s="16"/>
      <c r="B9696" s="16"/>
      <c r="C9696" s="16"/>
      <c r="D9696" s="16"/>
      <c r="E9696" s="16"/>
      <c r="F9696" s="3"/>
      <c r="G9696" s="3"/>
      <c r="H9696" s="3"/>
      <c r="I9696" s="3"/>
      <c r="J9696" s="2"/>
      <c r="M9696" s="10"/>
      <c r="N9696" s="2"/>
      <c r="O9696" s="3"/>
      <c r="P9696" s="11"/>
      <c r="Q9696" s="16"/>
      <c r="R9696" s="4"/>
      <c r="S9696" s="12"/>
      <c r="T9696" s="16"/>
      <c r="U9696" s="4"/>
      <c r="V9696" s="3"/>
      <c r="W9696" s="3"/>
      <c r="X9696" s="3"/>
      <c r="Y9696" s="3"/>
      <c r="Z9696" s="3"/>
      <c r="AA9696" s="4"/>
      <c r="AB9696" s="4"/>
      <c r="AC9696" s="4"/>
      <c r="AD9696" s="4"/>
      <c r="AE9696" s="4"/>
      <c r="BA9696" s="13"/>
      <c r="BC9696" s="2"/>
      <c r="BD9696" s="2"/>
      <c r="BU9696" s="15"/>
      <c r="BV9696" s="6"/>
      <c r="BW9696" s="6"/>
      <c r="BX9696" s="16"/>
      <c r="BY9696" s="16"/>
      <c r="BZ9696" s="16"/>
      <c r="CA9696" s="16"/>
      <c r="CB9696" s="14"/>
    </row>
    <row r="9697" spans="1:80" s="9" customFormat="1" x14ac:dyDescent="0.2">
      <c r="A9697" s="16"/>
      <c r="B9697" s="16"/>
      <c r="C9697" s="16"/>
      <c r="D9697" s="16"/>
      <c r="E9697" s="16"/>
      <c r="F9697" s="3"/>
      <c r="G9697" s="3"/>
      <c r="H9697" s="3"/>
      <c r="I9697" s="3"/>
      <c r="J9697" s="2"/>
      <c r="M9697" s="10"/>
      <c r="N9697" s="2"/>
      <c r="O9697" s="3"/>
      <c r="P9697" s="11"/>
      <c r="Q9697" s="16"/>
      <c r="R9697" s="4"/>
      <c r="S9697" s="12"/>
      <c r="T9697" s="16"/>
      <c r="U9697" s="4"/>
      <c r="V9697" s="3"/>
      <c r="W9697" s="3"/>
      <c r="X9697" s="3"/>
      <c r="Y9697" s="3"/>
      <c r="Z9697" s="3"/>
      <c r="AA9697" s="4"/>
      <c r="AB9697" s="4"/>
      <c r="AC9697" s="4"/>
      <c r="AD9697" s="4"/>
      <c r="AE9697" s="4"/>
      <c r="BA9697" s="13"/>
      <c r="BC9697" s="2"/>
      <c r="BD9697" s="2"/>
      <c r="BU9697" s="15"/>
      <c r="BV9697" s="6"/>
      <c r="BW9697" s="6"/>
      <c r="BX9697" s="16"/>
      <c r="BY9697" s="16"/>
      <c r="BZ9697" s="16"/>
      <c r="CA9697" s="16"/>
      <c r="CB9697" s="14"/>
    </row>
    <row r="9698" spans="1:80" s="9" customFormat="1" x14ac:dyDescent="0.2">
      <c r="A9698" s="16"/>
      <c r="B9698" s="16"/>
      <c r="C9698" s="16"/>
      <c r="D9698" s="16"/>
      <c r="E9698" s="16"/>
      <c r="F9698" s="3"/>
      <c r="G9698" s="3"/>
      <c r="H9698" s="3"/>
      <c r="I9698" s="3"/>
      <c r="J9698" s="2"/>
      <c r="M9698" s="10"/>
      <c r="N9698" s="2"/>
      <c r="O9698" s="3"/>
      <c r="P9698" s="11"/>
      <c r="Q9698" s="16"/>
      <c r="R9698" s="4"/>
      <c r="S9698" s="12"/>
      <c r="T9698" s="16"/>
      <c r="U9698" s="4"/>
      <c r="V9698" s="3"/>
      <c r="W9698" s="3"/>
      <c r="X9698" s="3"/>
      <c r="Y9698" s="3"/>
      <c r="Z9698" s="3"/>
      <c r="AA9698" s="4"/>
      <c r="AB9698" s="4"/>
      <c r="AC9698" s="4"/>
      <c r="AD9698" s="4"/>
      <c r="AE9698" s="4"/>
      <c r="BA9698" s="13"/>
      <c r="BC9698" s="2"/>
      <c r="BD9698" s="2"/>
      <c r="BU9698" s="15"/>
      <c r="BV9698" s="6"/>
      <c r="BW9698" s="6"/>
      <c r="BX9698" s="16"/>
      <c r="BY9698" s="16"/>
      <c r="BZ9698" s="16"/>
      <c r="CA9698" s="16"/>
      <c r="CB9698" s="14"/>
    </row>
    <row r="9699" spans="1:80" s="9" customFormat="1" x14ac:dyDescent="0.2">
      <c r="A9699" s="16"/>
      <c r="B9699" s="16"/>
      <c r="C9699" s="16"/>
      <c r="D9699" s="16"/>
      <c r="E9699" s="16"/>
      <c r="F9699" s="3"/>
      <c r="G9699" s="3"/>
      <c r="H9699" s="3"/>
      <c r="I9699" s="3"/>
      <c r="J9699" s="2"/>
      <c r="M9699" s="10"/>
      <c r="N9699" s="2"/>
      <c r="O9699" s="3"/>
      <c r="P9699" s="11"/>
      <c r="Q9699" s="16"/>
      <c r="R9699" s="4"/>
      <c r="S9699" s="12"/>
      <c r="T9699" s="16"/>
      <c r="U9699" s="4"/>
      <c r="V9699" s="3"/>
      <c r="W9699" s="3"/>
      <c r="X9699" s="3"/>
      <c r="Y9699" s="3"/>
      <c r="Z9699" s="3"/>
      <c r="AA9699" s="4"/>
      <c r="AB9699" s="4"/>
      <c r="AC9699" s="4"/>
      <c r="AD9699" s="4"/>
      <c r="AE9699" s="4"/>
      <c r="BA9699" s="13"/>
      <c r="BC9699" s="2"/>
      <c r="BD9699" s="2"/>
      <c r="BU9699" s="15"/>
      <c r="BV9699" s="6"/>
      <c r="BW9699" s="6"/>
      <c r="BX9699" s="16"/>
      <c r="BY9699" s="16"/>
      <c r="BZ9699" s="16"/>
      <c r="CA9699" s="16"/>
      <c r="CB9699" s="14"/>
    </row>
    <row r="9700" spans="1:80" s="9" customFormat="1" x14ac:dyDescent="0.2">
      <c r="A9700" s="16"/>
      <c r="B9700" s="16"/>
      <c r="C9700" s="16"/>
      <c r="D9700" s="16"/>
      <c r="E9700" s="16"/>
      <c r="F9700" s="3"/>
      <c r="G9700" s="3"/>
      <c r="H9700" s="3"/>
      <c r="I9700" s="3"/>
      <c r="J9700" s="2"/>
      <c r="M9700" s="10"/>
      <c r="N9700" s="2"/>
      <c r="O9700" s="3"/>
      <c r="P9700" s="11"/>
      <c r="Q9700" s="16"/>
      <c r="R9700" s="4"/>
      <c r="S9700" s="12"/>
      <c r="T9700" s="16"/>
      <c r="U9700" s="4"/>
      <c r="V9700" s="3"/>
      <c r="W9700" s="3"/>
      <c r="X9700" s="3"/>
      <c r="Y9700" s="3"/>
      <c r="Z9700" s="3"/>
      <c r="AA9700" s="4"/>
      <c r="AB9700" s="4"/>
      <c r="AC9700" s="4"/>
      <c r="AD9700" s="4"/>
      <c r="AE9700" s="4"/>
      <c r="BA9700" s="13"/>
      <c r="BC9700" s="2"/>
      <c r="BD9700" s="2"/>
      <c r="BU9700" s="15"/>
      <c r="BV9700" s="6"/>
      <c r="BW9700" s="6"/>
      <c r="BX9700" s="16"/>
      <c r="BY9700" s="16"/>
      <c r="BZ9700" s="16"/>
      <c r="CA9700" s="16"/>
      <c r="CB9700" s="14"/>
    </row>
    <row r="9701" spans="1:80" s="9" customFormat="1" x14ac:dyDescent="0.2">
      <c r="A9701" s="16"/>
      <c r="B9701" s="16"/>
      <c r="C9701" s="16"/>
      <c r="D9701" s="16"/>
      <c r="E9701" s="16"/>
      <c r="F9701" s="3"/>
      <c r="G9701" s="3"/>
      <c r="H9701" s="3"/>
      <c r="I9701" s="3"/>
      <c r="J9701" s="2"/>
      <c r="M9701" s="10"/>
      <c r="N9701" s="2"/>
      <c r="O9701" s="3"/>
      <c r="P9701" s="11"/>
      <c r="Q9701" s="16"/>
      <c r="R9701" s="4"/>
      <c r="S9701" s="12"/>
      <c r="T9701" s="16"/>
      <c r="U9701" s="4"/>
      <c r="V9701" s="3"/>
      <c r="W9701" s="3"/>
      <c r="X9701" s="3"/>
      <c r="Y9701" s="3"/>
      <c r="Z9701" s="3"/>
      <c r="AA9701" s="4"/>
      <c r="AB9701" s="4"/>
      <c r="AC9701" s="4"/>
      <c r="AD9701" s="4"/>
      <c r="AE9701" s="4"/>
      <c r="BA9701" s="13"/>
      <c r="BC9701" s="2"/>
      <c r="BD9701" s="2"/>
      <c r="BU9701" s="15"/>
      <c r="BV9701" s="6"/>
      <c r="BW9701" s="6"/>
      <c r="BX9701" s="16"/>
      <c r="BY9701" s="16"/>
      <c r="BZ9701" s="16"/>
      <c r="CA9701" s="16"/>
      <c r="CB9701" s="14"/>
    </row>
    <row r="9702" spans="1:80" s="9" customFormat="1" x14ac:dyDescent="0.2">
      <c r="A9702" s="16"/>
      <c r="B9702" s="16"/>
      <c r="C9702" s="16"/>
      <c r="D9702" s="16"/>
      <c r="E9702" s="16"/>
      <c r="F9702" s="3"/>
      <c r="G9702" s="3"/>
      <c r="H9702" s="3"/>
      <c r="I9702" s="3"/>
      <c r="J9702" s="2"/>
      <c r="M9702" s="10"/>
      <c r="N9702" s="2"/>
      <c r="O9702" s="3"/>
      <c r="P9702" s="11"/>
      <c r="Q9702" s="16"/>
      <c r="R9702" s="4"/>
      <c r="S9702" s="12"/>
      <c r="T9702" s="16"/>
      <c r="U9702" s="4"/>
      <c r="V9702" s="3"/>
      <c r="W9702" s="3"/>
      <c r="X9702" s="3"/>
      <c r="Y9702" s="3"/>
      <c r="Z9702" s="3"/>
      <c r="AA9702" s="4"/>
      <c r="AB9702" s="4"/>
      <c r="AC9702" s="4"/>
      <c r="AD9702" s="4"/>
      <c r="AE9702" s="4"/>
      <c r="BA9702" s="13"/>
      <c r="BC9702" s="2"/>
      <c r="BD9702" s="2"/>
      <c r="BU9702" s="15"/>
      <c r="BV9702" s="6"/>
      <c r="BW9702" s="6"/>
      <c r="BX9702" s="16"/>
      <c r="BY9702" s="16"/>
      <c r="BZ9702" s="16"/>
      <c r="CA9702" s="16"/>
      <c r="CB9702" s="14"/>
    </row>
    <row r="9703" spans="1:80" s="9" customFormat="1" x14ac:dyDescent="0.2">
      <c r="A9703" s="16"/>
      <c r="B9703" s="16"/>
      <c r="C9703" s="16"/>
      <c r="D9703" s="16"/>
      <c r="E9703" s="16"/>
      <c r="F9703" s="3"/>
      <c r="G9703" s="3"/>
      <c r="H9703" s="3"/>
      <c r="I9703" s="3"/>
      <c r="J9703" s="2"/>
      <c r="M9703" s="10"/>
      <c r="N9703" s="2"/>
      <c r="O9703" s="3"/>
      <c r="P9703" s="11"/>
      <c r="Q9703" s="16"/>
      <c r="R9703" s="4"/>
      <c r="S9703" s="12"/>
      <c r="T9703" s="16"/>
      <c r="U9703" s="4"/>
      <c r="V9703" s="3"/>
      <c r="W9703" s="3"/>
      <c r="X9703" s="3"/>
      <c r="Y9703" s="3"/>
      <c r="Z9703" s="3"/>
      <c r="AA9703" s="4"/>
      <c r="AB9703" s="4"/>
      <c r="AC9703" s="4"/>
      <c r="AD9703" s="4"/>
      <c r="AE9703" s="4"/>
      <c r="BA9703" s="13"/>
      <c r="BC9703" s="2"/>
      <c r="BD9703" s="2"/>
      <c r="BU9703" s="15"/>
      <c r="BV9703" s="6"/>
      <c r="BW9703" s="6"/>
      <c r="BX9703" s="16"/>
      <c r="BY9703" s="16"/>
      <c r="BZ9703" s="16"/>
      <c r="CA9703" s="16"/>
      <c r="CB9703" s="14"/>
    </row>
    <row r="9704" spans="1:80" s="9" customFormat="1" x14ac:dyDescent="0.2">
      <c r="A9704" s="16"/>
      <c r="B9704" s="16"/>
      <c r="C9704" s="16"/>
      <c r="D9704" s="16"/>
      <c r="E9704" s="16"/>
      <c r="F9704" s="3"/>
      <c r="G9704" s="3"/>
      <c r="H9704" s="3"/>
      <c r="I9704" s="3"/>
      <c r="J9704" s="2"/>
      <c r="M9704" s="10"/>
      <c r="N9704" s="2"/>
      <c r="O9704" s="3"/>
      <c r="P9704" s="11"/>
      <c r="Q9704" s="16"/>
      <c r="R9704" s="4"/>
      <c r="S9704" s="12"/>
      <c r="T9704" s="16"/>
      <c r="U9704" s="4"/>
      <c r="V9704" s="3"/>
      <c r="W9704" s="3"/>
      <c r="X9704" s="3"/>
      <c r="Y9704" s="3"/>
      <c r="Z9704" s="3"/>
      <c r="AA9704" s="4"/>
      <c r="AB9704" s="4"/>
      <c r="AC9704" s="4"/>
      <c r="AD9704" s="4"/>
      <c r="AE9704" s="4"/>
      <c r="BA9704" s="13"/>
      <c r="BC9704" s="2"/>
      <c r="BD9704" s="2"/>
      <c r="BU9704" s="15"/>
      <c r="BV9704" s="6"/>
      <c r="BW9704" s="6"/>
      <c r="BX9704" s="16"/>
      <c r="BY9704" s="16"/>
      <c r="BZ9704" s="16"/>
      <c r="CA9704" s="16"/>
      <c r="CB9704" s="14"/>
    </row>
    <row r="9705" spans="1:80" s="9" customFormat="1" x14ac:dyDescent="0.2">
      <c r="A9705" s="16"/>
      <c r="B9705" s="16"/>
      <c r="C9705" s="16"/>
      <c r="D9705" s="16"/>
      <c r="E9705" s="16"/>
      <c r="F9705" s="3"/>
      <c r="G9705" s="3"/>
      <c r="H9705" s="3"/>
      <c r="I9705" s="3"/>
      <c r="J9705" s="2"/>
      <c r="M9705" s="10"/>
      <c r="N9705" s="2"/>
      <c r="O9705" s="3"/>
      <c r="P9705" s="11"/>
      <c r="Q9705" s="16"/>
      <c r="R9705" s="4"/>
      <c r="S9705" s="12"/>
      <c r="T9705" s="16"/>
      <c r="U9705" s="4"/>
      <c r="V9705" s="3"/>
      <c r="W9705" s="3"/>
      <c r="X9705" s="3"/>
      <c r="Y9705" s="3"/>
      <c r="Z9705" s="3"/>
      <c r="AA9705" s="4"/>
      <c r="AB9705" s="4"/>
      <c r="AC9705" s="4"/>
      <c r="AD9705" s="4"/>
      <c r="AE9705" s="4"/>
      <c r="BA9705" s="13"/>
      <c r="BC9705" s="2"/>
      <c r="BD9705" s="2"/>
      <c r="BU9705" s="15"/>
      <c r="BV9705" s="6"/>
      <c r="BW9705" s="6"/>
      <c r="BX9705" s="16"/>
      <c r="BY9705" s="16"/>
      <c r="BZ9705" s="16"/>
      <c r="CA9705" s="16"/>
      <c r="CB9705" s="14"/>
    </row>
    <row r="9706" spans="1:80" s="9" customFormat="1" x14ac:dyDescent="0.2">
      <c r="A9706" s="16"/>
      <c r="B9706" s="16"/>
      <c r="C9706" s="16"/>
      <c r="D9706" s="16"/>
      <c r="E9706" s="16"/>
      <c r="F9706" s="3"/>
      <c r="G9706" s="3"/>
      <c r="H9706" s="3"/>
      <c r="I9706" s="3"/>
      <c r="J9706" s="2"/>
      <c r="M9706" s="10"/>
      <c r="N9706" s="2"/>
      <c r="O9706" s="3"/>
      <c r="P9706" s="11"/>
      <c r="Q9706" s="16"/>
      <c r="R9706" s="4"/>
      <c r="S9706" s="12"/>
      <c r="T9706" s="16"/>
      <c r="U9706" s="4"/>
      <c r="V9706" s="3"/>
      <c r="W9706" s="3"/>
      <c r="X9706" s="3"/>
      <c r="Y9706" s="3"/>
      <c r="Z9706" s="3"/>
      <c r="AA9706" s="4"/>
      <c r="AB9706" s="4"/>
      <c r="AC9706" s="4"/>
      <c r="AD9706" s="4"/>
      <c r="AE9706" s="4"/>
      <c r="BA9706" s="13"/>
      <c r="BC9706" s="2"/>
      <c r="BD9706" s="2"/>
      <c r="BU9706" s="15"/>
      <c r="BV9706" s="6"/>
      <c r="BW9706" s="6"/>
      <c r="BX9706" s="16"/>
      <c r="BY9706" s="16"/>
      <c r="BZ9706" s="16"/>
      <c r="CA9706" s="16"/>
      <c r="CB9706" s="14"/>
    </row>
    <row r="9707" spans="1:80" s="9" customFormat="1" x14ac:dyDescent="0.2">
      <c r="A9707" s="16"/>
      <c r="B9707" s="16"/>
      <c r="C9707" s="16"/>
      <c r="D9707" s="16"/>
      <c r="E9707" s="16"/>
      <c r="F9707" s="3"/>
      <c r="G9707" s="3"/>
      <c r="H9707" s="3"/>
      <c r="I9707" s="3"/>
      <c r="J9707" s="2"/>
      <c r="M9707" s="10"/>
      <c r="N9707" s="2"/>
      <c r="O9707" s="3"/>
      <c r="P9707" s="11"/>
      <c r="Q9707" s="16"/>
      <c r="R9707" s="4"/>
      <c r="S9707" s="12"/>
      <c r="T9707" s="16"/>
      <c r="U9707" s="4"/>
      <c r="V9707" s="3"/>
      <c r="W9707" s="3"/>
      <c r="X9707" s="3"/>
      <c r="Y9707" s="3"/>
      <c r="Z9707" s="3"/>
      <c r="AA9707" s="4"/>
      <c r="AB9707" s="4"/>
      <c r="AC9707" s="4"/>
      <c r="AD9707" s="4"/>
      <c r="AE9707" s="4"/>
      <c r="BA9707" s="13"/>
      <c r="BC9707" s="2"/>
      <c r="BD9707" s="2"/>
      <c r="BU9707" s="15"/>
      <c r="BV9707" s="6"/>
      <c r="BW9707" s="6"/>
      <c r="BX9707" s="16"/>
      <c r="BY9707" s="16"/>
      <c r="BZ9707" s="16"/>
      <c r="CA9707" s="16"/>
      <c r="CB9707" s="14"/>
    </row>
    <row r="9708" spans="1:80" s="9" customFormat="1" x14ac:dyDescent="0.2">
      <c r="A9708" s="16"/>
      <c r="B9708" s="16"/>
      <c r="C9708" s="16"/>
      <c r="D9708" s="16"/>
      <c r="E9708" s="16"/>
      <c r="F9708" s="3"/>
      <c r="G9708" s="3"/>
      <c r="H9708" s="3"/>
      <c r="I9708" s="3"/>
      <c r="J9708" s="2"/>
      <c r="M9708" s="10"/>
      <c r="N9708" s="2"/>
      <c r="O9708" s="3"/>
      <c r="P9708" s="11"/>
      <c r="Q9708" s="16"/>
      <c r="R9708" s="4"/>
      <c r="S9708" s="12"/>
      <c r="T9708" s="16"/>
      <c r="U9708" s="4"/>
      <c r="V9708" s="3"/>
      <c r="W9708" s="3"/>
      <c r="X9708" s="3"/>
      <c r="Y9708" s="3"/>
      <c r="Z9708" s="3"/>
      <c r="AA9708" s="4"/>
      <c r="AB9708" s="4"/>
      <c r="AC9708" s="4"/>
      <c r="AD9708" s="4"/>
      <c r="AE9708" s="4"/>
      <c r="BA9708" s="13"/>
      <c r="BC9708" s="2"/>
      <c r="BD9708" s="2"/>
      <c r="BU9708" s="15"/>
      <c r="BV9708" s="6"/>
      <c r="BW9708" s="6"/>
      <c r="BX9708" s="16"/>
      <c r="BY9708" s="16"/>
      <c r="BZ9708" s="16"/>
      <c r="CA9708" s="16"/>
      <c r="CB9708" s="14"/>
    </row>
    <row r="9709" spans="1:80" s="9" customFormat="1" x14ac:dyDescent="0.2">
      <c r="A9709" s="16"/>
      <c r="B9709" s="16"/>
      <c r="C9709" s="16"/>
      <c r="D9709" s="16"/>
      <c r="E9709" s="16"/>
      <c r="F9709" s="3"/>
      <c r="G9709" s="3"/>
      <c r="H9709" s="3"/>
      <c r="I9709" s="3"/>
      <c r="J9709" s="2"/>
      <c r="M9709" s="10"/>
      <c r="N9709" s="2"/>
      <c r="O9709" s="3"/>
      <c r="P9709" s="11"/>
      <c r="Q9709" s="16"/>
      <c r="R9709" s="4"/>
      <c r="S9709" s="12"/>
      <c r="T9709" s="16"/>
      <c r="U9709" s="4"/>
      <c r="V9709" s="3"/>
      <c r="W9709" s="3"/>
      <c r="X9709" s="3"/>
      <c r="Y9709" s="3"/>
      <c r="Z9709" s="3"/>
      <c r="AA9709" s="4"/>
      <c r="AB9709" s="4"/>
      <c r="AC9709" s="4"/>
      <c r="AD9709" s="4"/>
      <c r="AE9709" s="4"/>
      <c r="BA9709" s="13"/>
      <c r="BC9709" s="2"/>
      <c r="BD9709" s="2"/>
      <c r="BU9709" s="15"/>
      <c r="BV9709" s="6"/>
      <c r="BW9709" s="6"/>
      <c r="BX9709" s="16"/>
      <c r="BY9709" s="16"/>
      <c r="BZ9709" s="16"/>
      <c r="CA9709" s="16"/>
      <c r="CB9709" s="14"/>
    </row>
    <row r="9710" spans="1:80" s="9" customFormat="1" x14ac:dyDescent="0.2">
      <c r="A9710" s="16"/>
      <c r="B9710" s="16"/>
      <c r="C9710" s="16"/>
      <c r="D9710" s="16"/>
      <c r="E9710" s="16"/>
      <c r="F9710" s="3"/>
      <c r="G9710" s="3"/>
      <c r="H9710" s="3"/>
      <c r="I9710" s="3"/>
      <c r="J9710" s="2"/>
      <c r="M9710" s="10"/>
      <c r="N9710" s="2"/>
      <c r="O9710" s="3"/>
      <c r="P9710" s="11"/>
      <c r="Q9710" s="16"/>
      <c r="R9710" s="4"/>
      <c r="S9710" s="12"/>
      <c r="T9710" s="16"/>
      <c r="U9710" s="4"/>
      <c r="V9710" s="3"/>
      <c r="W9710" s="3"/>
      <c r="X9710" s="3"/>
      <c r="Y9710" s="3"/>
      <c r="Z9710" s="3"/>
      <c r="AA9710" s="4"/>
      <c r="AB9710" s="4"/>
      <c r="AC9710" s="4"/>
      <c r="AD9710" s="4"/>
      <c r="AE9710" s="4"/>
      <c r="BA9710" s="13"/>
      <c r="BC9710" s="2"/>
      <c r="BD9710" s="2"/>
      <c r="BU9710" s="15"/>
      <c r="BV9710" s="6"/>
      <c r="BW9710" s="6"/>
      <c r="BX9710" s="16"/>
      <c r="BY9710" s="16"/>
      <c r="BZ9710" s="16"/>
      <c r="CA9710" s="16"/>
      <c r="CB9710" s="14"/>
    </row>
    <row r="9711" spans="1:80" s="9" customFormat="1" x14ac:dyDescent="0.2">
      <c r="A9711" s="16"/>
      <c r="B9711" s="16"/>
      <c r="C9711" s="16"/>
      <c r="D9711" s="16"/>
      <c r="E9711" s="16"/>
      <c r="F9711" s="3"/>
      <c r="G9711" s="3"/>
      <c r="H9711" s="3"/>
      <c r="I9711" s="3"/>
      <c r="J9711" s="2"/>
      <c r="M9711" s="10"/>
      <c r="N9711" s="2"/>
      <c r="O9711" s="3"/>
      <c r="P9711" s="11"/>
      <c r="Q9711" s="16"/>
      <c r="R9711" s="4"/>
      <c r="S9711" s="12"/>
      <c r="T9711" s="16"/>
      <c r="U9711" s="4"/>
      <c r="V9711" s="3"/>
      <c r="W9711" s="3"/>
      <c r="X9711" s="3"/>
      <c r="Y9711" s="3"/>
      <c r="Z9711" s="3"/>
      <c r="AA9711" s="4"/>
      <c r="AB9711" s="4"/>
      <c r="AC9711" s="4"/>
      <c r="AD9711" s="4"/>
      <c r="AE9711" s="4"/>
      <c r="BA9711" s="13"/>
      <c r="BC9711" s="2"/>
      <c r="BD9711" s="2"/>
      <c r="BU9711" s="15"/>
      <c r="BV9711" s="6"/>
      <c r="BW9711" s="6"/>
      <c r="BX9711" s="16"/>
      <c r="BY9711" s="16"/>
      <c r="BZ9711" s="16"/>
      <c r="CA9711" s="16"/>
      <c r="CB9711" s="14"/>
    </row>
    <row r="9712" spans="1:80" s="9" customFormat="1" x14ac:dyDescent="0.2">
      <c r="A9712" s="16"/>
      <c r="B9712" s="16"/>
      <c r="C9712" s="16"/>
      <c r="D9712" s="16"/>
      <c r="E9712" s="16"/>
      <c r="F9712" s="3"/>
      <c r="G9712" s="3"/>
      <c r="H9712" s="3"/>
      <c r="I9712" s="3"/>
      <c r="J9712" s="2"/>
      <c r="M9712" s="10"/>
      <c r="N9712" s="2"/>
      <c r="O9712" s="3"/>
      <c r="P9712" s="11"/>
      <c r="Q9712" s="16"/>
      <c r="R9712" s="4"/>
      <c r="S9712" s="12"/>
      <c r="T9712" s="16"/>
      <c r="U9712" s="4"/>
      <c r="V9712" s="3"/>
      <c r="W9712" s="3"/>
      <c r="X9712" s="3"/>
      <c r="Y9712" s="3"/>
      <c r="Z9712" s="3"/>
      <c r="AA9712" s="4"/>
      <c r="AB9712" s="4"/>
      <c r="AC9712" s="4"/>
      <c r="AD9712" s="4"/>
      <c r="AE9712" s="4"/>
      <c r="BA9712" s="13"/>
      <c r="BC9712" s="2"/>
      <c r="BD9712" s="2"/>
      <c r="BU9712" s="15"/>
      <c r="BV9712" s="6"/>
      <c r="BW9712" s="6"/>
      <c r="BX9712" s="16"/>
      <c r="BY9712" s="16"/>
      <c r="BZ9712" s="16"/>
      <c r="CA9712" s="16"/>
      <c r="CB9712" s="14"/>
    </row>
    <row r="9713" spans="1:80" s="9" customFormat="1" x14ac:dyDescent="0.2">
      <c r="A9713" s="16"/>
      <c r="B9713" s="16"/>
      <c r="C9713" s="16"/>
      <c r="D9713" s="16"/>
      <c r="E9713" s="16"/>
      <c r="F9713" s="3"/>
      <c r="G9713" s="3"/>
      <c r="H9713" s="3"/>
      <c r="I9713" s="3"/>
      <c r="J9713" s="2"/>
      <c r="M9713" s="10"/>
      <c r="N9713" s="2"/>
      <c r="O9713" s="3"/>
      <c r="P9713" s="11"/>
      <c r="Q9713" s="16"/>
      <c r="R9713" s="4"/>
      <c r="S9713" s="12"/>
      <c r="T9713" s="16"/>
      <c r="U9713" s="4"/>
      <c r="V9713" s="3"/>
      <c r="W9713" s="3"/>
      <c r="X9713" s="3"/>
      <c r="Y9713" s="3"/>
      <c r="Z9713" s="3"/>
      <c r="AA9713" s="4"/>
      <c r="AB9713" s="4"/>
      <c r="AC9713" s="4"/>
      <c r="AD9713" s="4"/>
      <c r="AE9713" s="4"/>
      <c r="BA9713" s="13"/>
      <c r="BC9713" s="2"/>
      <c r="BD9713" s="2"/>
      <c r="BU9713" s="15"/>
      <c r="BV9713" s="6"/>
      <c r="BW9713" s="6"/>
      <c r="BX9713" s="16"/>
      <c r="BY9713" s="16"/>
      <c r="BZ9713" s="16"/>
      <c r="CA9713" s="16"/>
      <c r="CB9713" s="14"/>
    </row>
    <row r="9714" spans="1:80" s="9" customFormat="1" x14ac:dyDescent="0.2">
      <c r="A9714" s="16"/>
      <c r="B9714" s="16"/>
      <c r="C9714" s="16"/>
      <c r="D9714" s="16"/>
      <c r="E9714" s="16"/>
      <c r="F9714" s="3"/>
      <c r="G9714" s="3"/>
      <c r="H9714" s="3"/>
      <c r="I9714" s="3"/>
      <c r="J9714" s="2"/>
      <c r="M9714" s="10"/>
      <c r="N9714" s="2"/>
      <c r="O9714" s="3"/>
      <c r="P9714" s="11"/>
      <c r="Q9714" s="16"/>
      <c r="R9714" s="4"/>
      <c r="S9714" s="12"/>
      <c r="T9714" s="16"/>
      <c r="U9714" s="4"/>
      <c r="V9714" s="3"/>
      <c r="W9714" s="3"/>
      <c r="X9714" s="3"/>
      <c r="Y9714" s="3"/>
      <c r="Z9714" s="3"/>
      <c r="AA9714" s="4"/>
      <c r="AB9714" s="4"/>
      <c r="AC9714" s="4"/>
      <c r="AD9714" s="4"/>
      <c r="AE9714" s="4"/>
      <c r="BA9714" s="13"/>
      <c r="BC9714" s="2"/>
      <c r="BD9714" s="2"/>
      <c r="BU9714" s="15"/>
      <c r="BV9714" s="6"/>
      <c r="BW9714" s="6"/>
      <c r="BX9714" s="16"/>
      <c r="BY9714" s="16"/>
      <c r="BZ9714" s="16"/>
      <c r="CA9714" s="16"/>
      <c r="CB9714" s="14"/>
    </row>
    <row r="9715" spans="1:80" s="9" customFormat="1" x14ac:dyDescent="0.2">
      <c r="A9715" s="16"/>
      <c r="B9715" s="16"/>
      <c r="C9715" s="16"/>
      <c r="D9715" s="16"/>
      <c r="E9715" s="16"/>
      <c r="F9715" s="3"/>
      <c r="G9715" s="3"/>
      <c r="H9715" s="3"/>
      <c r="I9715" s="3"/>
      <c r="J9715" s="2"/>
      <c r="M9715" s="10"/>
      <c r="N9715" s="2"/>
      <c r="O9715" s="3"/>
      <c r="P9715" s="11"/>
      <c r="Q9715" s="16"/>
      <c r="R9715" s="4"/>
      <c r="S9715" s="12"/>
      <c r="T9715" s="16"/>
      <c r="U9715" s="4"/>
      <c r="V9715" s="3"/>
      <c r="W9715" s="3"/>
      <c r="X9715" s="3"/>
      <c r="Y9715" s="3"/>
      <c r="Z9715" s="3"/>
      <c r="AA9715" s="4"/>
      <c r="AB9715" s="4"/>
      <c r="AC9715" s="4"/>
      <c r="AD9715" s="4"/>
      <c r="AE9715" s="4"/>
      <c r="BA9715" s="13"/>
      <c r="BC9715" s="2"/>
      <c r="BD9715" s="2"/>
      <c r="BU9715" s="15"/>
      <c r="BV9715" s="6"/>
      <c r="BW9715" s="6"/>
      <c r="BX9715" s="16"/>
      <c r="BY9715" s="16"/>
      <c r="BZ9715" s="16"/>
      <c r="CA9715" s="16"/>
      <c r="CB9715" s="14"/>
    </row>
    <row r="9716" spans="1:80" s="9" customFormat="1" x14ac:dyDescent="0.2">
      <c r="A9716" s="16"/>
      <c r="B9716" s="16"/>
      <c r="C9716" s="16"/>
      <c r="D9716" s="16"/>
      <c r="E9716" s="16"/>
      <c r="F9716" s="3"/>
      <c r="G9716" s="3"/>
      <c r="H9716" s="3"/>
      <c r="I9716" s="3"/>
      <c r="J9716" s="2"/>
      <c r="M9716" s="10"/>
      <c r="N9716" s="2"/>
      <c r="O9716" s="3"/>
      <c r="P9716" s="11"/>
      <c r="Q9716" s="16"/>
      <c r="R9716" s="4"/>
      <c r="S9716" s="12"/>
      <c r="T9716" s="16"/>
      <c r="U9716" s="4"/>
      <c r="V9716" s="3"/>
      <c r="W9716" s="3"/>
      <c r="X9716" s="3"/>
      <c r="Y9716" s="3"/>
      <c r="Z9716" s="3"/>
      <c r="AA9716" s="4"/>
      <c r="AB9716" s="4"/>
      <c r="AC9716" s="4"/>
      <c r="AD9716" s="4"/>
      <c r="AE9716" s="4"/>
      <c r="BA9716" s="13"/>
      <c r="BC9716" s="2"/>
      <c r="BD9716" s="2"/>
      <c r="BU9716" s="15"/>
      <c r="BV9716" s="6"/>
      <c r="BW9716" s="6"/>
      <c r="BX9716" s="16"/>
      <c r="BY9716" s="16"/>
      <c r="BZ9716" s="16"/>
      <c r="CA9716" s="16"/>
      <c r="CB9716" s="14"/>
    </row>
    <row r="9717" spans="1:80" s="9" customFormat="1" x14ac:dyDescent="0.2">
      <c r="A9717" s="16"/>
      <c r="B9717" s="16"/>
      <c r="C9717" s="16"/>
      <c r="D9717" s="16"/>
      <c r="E9717" s="16"/>
      <c r="F9717" s="3"/>
      <c r="G9717" s="3"/>
      <c r="H9717" s="3"/>
      <c r="I9717" s="3"/>
      <c r="J9717" s="2"/>
      <c r="M9717" s="10"/>
      <c r="N9717" s="2"/>
      <c r="O9717" s="3"/>
      <c r="P9717" s="11"/>
      <c r="Q9717" s="16"/>
      <c r="R9717" s="4"/>
      <c r="S9717" s="12"/>
      <c r="T9717" s="16"/>
      <c r="U9717" s="4"/>
      <c r="V9717" s="3"/>
      <c r="W9717" s="3"/>
      <c r="X9717" s="3"/>
      <c r="Y9717" s="3"/>
      <c r="Z9717" s="3"/>
      <c r="AA9717" s="4"/>
      <c r="AB9717" s="4"/>
      <c r="AC9717" s="4"/>
      <c r="AD9717" s="4"/>
      <c r="AE9717" s="4"/>
      <c r="BA9717" s="13"/>
      <c r="BC9717" s="2"/>
      <c r="BD9717" s="2"/>
      <c r="BU9717" s="15"/>
      <c r="BV9717" s="6"/>
      <c r="BW9717" s="6"/>
      <c r="BX9717" s="16"/>
      <c r="BY9717" s="16"/>
      <c r="BZ9717" s="16"/>
      <c r="CA9717" s="16"/>
      <c r="CB9717" s="14"/>
    </row>
    <row r="9718" spans="1:80" s="9" customFormat="1" x14ac:dyDescent="0.2">
      <c r="A9718" s="16"/>
      <c r="B9718" s="16"/>
      <c r="C9718" s="16"/>
      <c r="D9718" s="16"/>
      <c r="E9718" s="16"/>
      <c r="F9718" s="3"/>
      <c r="G9718" s="3"/>
      <c r="H9718" s="3"/>
      <c r="I9718" s="3"/>
      <c r="J9718" s="2"/>
      <c r="M9718" s="10"/>
      <c r="N9718" s="2"/>
      <c r="O9718" s="3"/>
      <c r="P9718" s="11"/>
      <c r="Q9718" s="16"/>
      <c r="R9718" s="4"/>
      <c r="S9718" s="12"/>
      <c r="T9718" s="16"/>
      <c r="U9718" s="4"/>
      <c r="V9718" s="3"/>
      <c r="W9718" s="3"/>
      <c r="X9718" s="3"/>
      <c r="Y9718" s="3"/>
      <c r="Z9718" s="3"/>
      <c r="AA9718" s="4"/>
      <c r="AB9718" s="4"/>
      <c r="AC9718" s="4"/>
      <c r="AD9718" s="4"/>
      <c r="AE9718" s="4"/>
      <c r="BA9718" s="13"/>
      <c r="BC9718" s="2"/>
      <c r="BD9718" s="2"/>
      <c r="BU9718" s="15"/>
      <c r="BV9718" s="6"/>
      <c r="BW9718" s="6"/>
      <c r="BX9718" s="16"/>
      <c r="BY9718" s="16"/>
      <c r="BZ9718" s="16"/>
      <c r="CA9718" s="16"/>
      <c r="CB9718" s="14"/>
    </row>
    <row r="9719" spans="1:80" s="9" customFormat="1" x14ac:dyDescent="0.2">
      <c r="A9719" s="16"/>
      <c r="B9719" s="16"/>
      <c r="C9719" s="16"/>
      <c r="D9719" s="16"/>
      <c r="E9719" s="16"/>
      <c r="F9719" s="3"/>
      <c r="G9719" s="3"/>
      <c r="H9719" s="3"/>
      <c r="I9719" s="3"/>
      <c r="J9719" s="2"/>
      <c r="M9719" s="10"/>
      <c r="N9719" s="2"/>
      <c r="O9719" s="3"/>
      <c r="P9719" s="11"/>
      <c r="Q9719" s="16"/>
      <c r="R9719" s="4"/>
      <c r="S9719" s="12"/>
      <c r="T9719" s="16"/>
      <c r="U9719" s="4"/>
      <c r="V9719" s="3"/>
      <c r="W9719" s="3"/>
      <c r="X9719" s="3"/>
      <c r="Y9719" s="3"/>
      <c r="Z9719" s="3"/>
      <c r="AA9719" s="4"/>
      <c r="AB9719" s="4"/>
      <c r="AC9719" s="4"/>
      <c r="AD9719" s="4"/>
      <c r="AE9719" s="4"/>
      <c r="BA9719" s="13"/>
      <c r="BC9719" s="2"/>
      <c r="BD9719" s="2"/>
      <c r="BU9719" s="15"/>
      <c r="BV9719" s="6"/>
      <c r="BW9719" s="6"/>
      <c r="BX9719" s="16"/>
      <c r="BY9719" s="16"/>
      <c r="BZ9719" s="16"/>
      <c r="CA9719" s="16"/>
      <c r="CB9719" s="14"/>
    </row>
    <row r="9720" spans="1:80" s="9" customFormat="1" x14ac:dyDescent="0.2">
      <c r="A9720" s="16"/>
      <c r="B9720" s="16"/>
      <c r="C9720" s="16"/>
      <c r="D9720" s="16"/>
      <c r="E9720" s="16"/>
      <c r="F9720" s="3"/>
      <c r="G9720" s="3"/>
      <c r="H9720" s="3"/>
      <c r="I9720" s="3"/>
      <c r="J9720" s="2"/>
      <c r="M9720" s="10"/>
      <c r="N9720" s="2"/>
      <c r="O9720" s="3"/>
      <c r="P9720" s="11"/>
      <c r="Q9720" s="16"/>
      <c r="R9720" s="4"/>
      <c r="S9720" s="12"/>
      <c r="T9720" s="16"/>
      <c r="U9720" s="4"/>
      <c r="V9720" s="3"/>
      <c r="W9720" s="3"/>
      <c r="X9720" s="3"/>
      <c r="Y9720" s="3"/>
      <c r="Z9720" s="3"/>
      <c r="AA9720" s="4"/>
      <c r="AB9720" s="4"/>
      <c r="AC9720" s="4"/>
      <c r="AD9720" s="4"/>
      <c r="AE9720" s="4"/>
      <c r="BA9720" s="13"/>
      <c r="BC9720" s="2"/>
      <c r="BD9720" s="2"/>
      <c r="BU9720" s="15"/>
      <c r="BV9720" s="6"/>
      <c r="BW9720" s="6"/>
      <c r="BX9720" s="16"/>
      <c r="BY9720" s="16"/>
      <c r="BZ9720" s="16"/>
      <c r="CA9720" s="16"/>
      <c r="CB9720" s="14"/>
    </row>
    <row r="9721" spans="1:80" s="9" customFormat="1" x14ac:dyDescent="0.2">
      <c r="A9721" s="16"/>
      <c r="B9721" s="16"/>
      <c r="C9721" s="16"/>
      <c r="D9721" s="16"/>
      <c r="E9721" s="16"/>
      <c r="F9721" s="3"/>
      <c r="G9721" s="3"/>
      <c r="H9721" s="3"/>
      <c r="I9721" s="3"/>
      <c r="J9721" s="2"/>
      <c r="M9721" s="10"/>
      <c r="N9721" s="2"/>
      <c r="O9721" s="3"/>
      <c r="P9721" s="11"/>
      <c r="Q9721" s="16"/>
      <c r="R9721" s="4"/>
      <c r="S9721" s="12"/>
      <c r="T9721" s="16"/>
      <c r="U9721" s="4"/>
      <c r="V9721" s="3"/>
      <c r="W9721" s="3"/>
      <c r="X9721" s="3"/>
      <c r="Y9721" s="3"/>
      <c r="Z9721" s="3"/>
      <c r="AA9721" s="4"/>
      <c r="AB9721" s="4"/>
      <c r="AC9721" s="4"/>
      <c r="AD9721" s="4"/>
      <c r="AE9721" s="4"/>
      <c r="BA9721" s="13"/>
      <c r="BC9721" s="2"/>
      <c r="BD9721" s="2"/>
      <c r="BU9721" s="15"/>
      <c r="BV9721" s="6"/>
      <c r="BW9721" s="6"/>
      <c r="BX9721" s="16"/>
      <c r="BY9721" s="16"/>
      <c r="BZ9721" s="16"/>
      <c r="CA9721" s="16"/>
      <c r="CB9721" s="14"/>
    </row>
    <row r="9722" spans="1:80" s="9" customFormat="1" x14ac:dyDescent="0.2">
      <c r="A9722" s="16"/>
      <c r="B9722" s="16"/>
      <c r="C9722" s="16"/>
      <c r="D9722" s="16"/>
      <c r="E9722" s="16"/>
      <c r="F9722" s="3"/>
      <c r="G9722" s="3"/>
      <c r="H9722" s="3"/>
      <c r="I9722" s="3"/>
      <c r="J9722" s="2"/>
      <c r="M9722" s="10"/>
      <c r="N9722" s="2"/>
      <c r="O9722" s="3"/>
      <c r="P9722" s="11"/>
      <c r="Q9722" s="16"/>
      <c r="R9722" s="4"/>
      <c r="S9722" s="12"/>
      <c r="T9722" s="16"/>
      <c r="U9722" s="4"/>
      <c r="V9722" s="3"/>
      <c r="W9722" s="3"/>
      <c r="X9722" s="3"/>
      <c r="Y9722" s="3"/>
      <c r="Z9722" s="3"/>
      <c r="AA9722" s="4"/>
      <c r="AB9722" s="4"/>
      <c r="AC9722" s="4"/>
      <c r="AD9722" s="4"/>
      <c r="AE9722" s="4"/>
      <c r="BA9722" s="13"/>
      <c r="BC9722" s="2"/>
      <c r="BD9722" s="2"/>
      <c r="BU9722" s="15"/>
      <c r="BV9722" s="6"/>
      <c r="BW9722" s="6"/>
      <c r="BX9722" s="16"/>
      <c r="BY9722" s="16"/>
      <c r="BZ9722" s="16"/>
      <c r="CA9722" s="16"/>
      <c r="CB9722" s="14"/>
    </row>
    <row r="9723" spans="1:80" s="9" customFormat="1" x14ac:dyDescent="0.2">
      <c r="A9723" s="16"/>
      <c r="B9723" s="16"/>
      <c r="C9723" s="16"/>
      <c r="D9723" s="16"/>
      <c r="E9723" s="16"/>
      <c r="F9723" s="3"/>
      <c r="G9723" s="3"/>
      <c r="H9723" s="3"/>
      <c r="I9723" s="3"/>
      <c r="J9723" s="2"/>
      <c r="M9723" s="10"/>
      <c r="N9723" s="2"/>
      <c r="O9723" s="3"/>
      <c r="P9723" s="11"/>
      <c r="Q9723" s="16"/>
      <c r="R9723" s="4"/>
      <c r="S9723" s="12"/>
      <c r="T9723" s="16"/>
      <c r="U9723" s="4"/>
      <c r="V9723" s="3"/>
      <c r="W9723" s="3"/>
      <c r="X9723" s="3"/>
      <c r="Y9723" s="3"/>
      <c r="Z9723" s="3"/>
      <c r="AA9723" s="4"/>
      <c r="AB9723" s="4"/>
      <c r="AC9723" s="4"/>
      <c r="AD9723" s="4"/>
      <c r="AE9723" s="4"/>
      <c r="BA9723" s="13"/>
      <c r="BC9723" s="2"/>
      <c r="BD9723" s="2"/>
      <c r="BU9723" s="15"/>
      <c r="BV9723" s="6"/>
      <c r="BW9723" s="6"/>
      <c r="BX9723" s="16"/>
      <c r="BY9723" s="16"/>
      <c r="BZ9723" s="16"/>
      <c r="CA9723" s="16"/>
      <c r="CB9723" s="14"/>
    </row>
    <row r="9724" spans="1:80" s="9" customFormat="1" x14ac:dyDescent="0.2">
      <c r="A9724" s="16"/>
      <c r="B9724" s="16"/>
      <c r="C9724" s="16"/>
      <c r="D9724" s="16"/>
      <c r="E9724" s="16"/>
      <c r="F9724" s="3"/>
      <c r="G9724" s="3"/>
      <c r="H9724" s="3"/>
      <c r="I9724" s="3"/>
      <c r="J9724" s="2"/>
      <c r="M9724" s="10"/>
      <c r="N9724" s="2"/>
      <c r="O9724" s="3"/>
      <c r="P9724" s="11"/>
      <c r="Q9724" s="16"/>
      <c r="R9724" s="4"/>
      <c r="S9724" s="12"/>
      <c r="T9724" s="16"/>
      <c r="U9724" s="4"/>
      <c r="V9724" s="3"/>
      <c r="W9724" s="3"/>
      <c r="X9724" s="3"/>
      <c r="Y9724" s="3"/>
      <c r="Z9724" s="3"/>
      <c r="AA9724" s="4"/>
      <c r="AB9724" s="4"/>
      <c r="AC9724" s="4"/>
      <c r="AD9724" s="4"/>
      <c r="AE9724" s="4"/>
      <c r="BA9724" s="13"/>
      <c r="BC9724" s="2"/>
      <c r="BD9724" s="2"/>
      <c r="BU9724" s="15"/>
      <c r="BV9724" s="6"/>
      <c r="BW9724" s="6"/>
      <c r="BX9724" s="16"/>
      <c r="BY9724" s="16"/>
      <c r="BZ9724" s="16"/>
      <c r="CA9724" s="16"/>
      <c r="CB9724" s="14"/>
    </row>
    <row r="9725" spans="1:80" s="9" customFormat="1" x14ac:dyDescent="0.2">
      <c r="A9725" s="16"/>
      <c r="B9725" s="16"/>
      <c r="C9725" s="16"/>
      <c r="D9725" s="16"/>
      <c r="E9725" s="16"/>
      <c r="F9725" s="3"/>
      <c r="G9725" s="3"/>
      <c r="H9725" s="3"/>
      <c r="I9725" s="3"/>
      <c r="J9725" s="2"/>
      <c r="M9725" s="10"/>
      <c r="N9725" s="2"/>
      <c r="O9725" s="3"/>
      <c r="P9725" s="11"/>
      <c r="Q9725" s="16"/>
      <c r="R9725" s="4"/>
      <c r="S9725" s="12"/>
      <c r="T9725" s="16"/>
      <c r="U9725" s="4"/>
      <c r="V9725" s="3"/>
      <c r="W9725" s="3"/>
      <c r="X9725" s="3"/>
      <c r="Y9725" s="3"/>
      <c r="Z9725" s="3"/>
      <c r="AA9725" s="4"/>
      <c r="AB9725" s="4"/>
      <c r="AC9725" s="4"/>
      <c r="AD9725" s="4"/>
      <c r="AE9725" s="4"/>
      <c r="BA9725" s="13"/>
      <c r="BC9725" s="2"/>
      <c r="BD9725" s="2"/>
      <c r="BU9725" s="15"/>
      <c r="BV9725" s="6"/>
      <c r="BW9725" s="6"/>
      <c r="BX9725" s="16"/>
      <c r="BY9725" s="16"/>
      <c r="BZ9725" s="16"/>
      <c r="CA9725" s="16"/>
      <c r="CB9725" s="14"/>
    </row>
    <row r="9726" spans="1:80" s="9" customFormat="1" x14ac:dyDescent="0.2">
      <c r="A9726" s="16"/>
      <c r="B9726" s="16"/>
      <c r="C9726" s="16"/>
      <c r="D9726" s="16"/>
      <c r="E9726" s="16"/>
      <c r="F9726" s="3"/>
      <c r="G9726" s="3"/>
      <c r="H9726" s="3"/>
      <c r="I9726" s="3"/>
      <c r="J9726" s="2"/>
      <c r="M9726" s="10"/>
      <c r="N9726" s="2"/>
      <c r="O9726" s="3"/>
      <c r="P9726" s="11"/>
      <c r="Q9726" s="16"/>
      <c r="R9726" s="4"/>
      <c r="S9726" s="12"/>
      <c r="T9726" s="16"/>
      <c r="U9726" s="4"/>
      <c r="V9726" s="3"/>
      <c r="W9726" s="3"/>
      <c r="X9726" s="3"/>
      <c r="Y9726" s="3"/>
      <c r="Z9726" s="3"/>
      <c r="AA9726" s="4"/>
      <c r="AB9726" s="4"/>
      <c r="AC9726" s="4"/>
      <c r="AD9726" s="4"/>
      <c r="AE9726" s="4"/>
      <c r="BA9726" s="13"/>
      <c r="BC9726" s="2"/>
      <c r="BD9726" s="2"/>
      <c r="BU9726" s="15"/>
      <c r="BV9726" s="6"/>
      <c r="BW9726" s="6"/>
      <c r="BX9726" s="16"/>
      <c r="BY9726" s="16"/>
      <c r="BZ9726" s="16"/>
      <c r="CA9726" s="16"/>
      <c r="CB9726" s="14"/>
    </row>
    <row r="9727" spans="1:80" s="9" customFormat="1" x14ac:dyDescent="0.2">
      <c r="A9727" s="16"/>
      <c r="B9727" s="16"/>
      <c r="C9727" s="16"/>
      <c r="D9727" s="16"/>
      <c r="E9727" s="16"/>
      <c r="F9727" s="3"/>
      <c r="G9727" s="3"/>
      <c r="H9727" s="3"/>
      <c r="I9727" s="3"/>
      <c r="J9727" s="2"/>
      <c r="M9727" s="10"/>
      <c r="N9727" s="2"/>
      <c r="O9727" s="3"/>
      <c r="P9727" s="11"/>
      <c r="Q9727" s="16"/>
      <c r="R9727" s="4"/>
      <c r="S9727" s="12"/>
      <c r="T9727" s="16"/>
      <c r="U9727" s="4"/>
      <c r="V9727" s="3"/>
      <c r="W9727" s="3"/>
      <c r="X9727" s="3"/>
      <c r="Y9727" s="3"/>
      <c r="Z9727" s="3"/>
      <c r="AA9727" s="4"/>
      <c r="AB9727" s="4"/>
      <c r="AC9727" s="4"/>
      <c r="AD9727" s="4"/>
      <c r="AE9727" s="4"/>
      <c r="BA9727" s="13"/>
      <c r="BC9727" s="2"/>
      <c r="BD9727" s="2"/>
      <c r="BU9727" s="15"/>
      <c r="BV9727" s="6"/>
      <c r="BW9727" s="6"/>
      <c r="BX9727" s="16"/>
      <c r="BY9727" s="16"/>
      <c r="BZ9727" s="16"/>
      <c r="CA9727" s="16"/>
      <c r="CB9727" s="14"/>
    </row>
    <row r="9728" spans="1:80" s="9" customFormat="1" x14ac:dyDescent="0.2">
      <c r="A9728" s="16"/>
      <c r="B9728" s="16"/>
      <c r="C9728" s="16"/>
      <c r="D9728" s="16"/>
      <c r="E9728" s="16"/>
      <c r="F9728" s="3"/>
      <c r="G9728" s="3"/>
      <c r="H9728" s="3"/>
      <c r="I9728" s="3"/>
      <c r="J9728" s="2"/>
      <c r="M9728" s="10"/>
      <c r="N9728" s="2"/>
      <c r="O9728" s="3"/>
      <c r="P9728" s="11"/>
      <c r="Q9728" s="16"/>
      <c r="R9728" s="4"/>
      <c r="S9728" s="12"/>
      <c r="T9728" s="16"/>
      <c r="U9728" s="4"/>
      <c r="V9728" s="3"/>
      <c r="W9728" s="3"/>
      <c r="X9728" s="3"/>
      <c r="Y9728" s="3"/>
      <c r="Z9728" s="3"/>
      <c r="AA9728" s="4"/>
      <c r="AB9728" s="4"/>
      <c r="AC9728" s="4"/>
      <c r="AD9728" s="4"/>
      <c r="AE9728" s="4"/>
      <c r="BA9728" s="13"/>
      <c r="BC9728" s="2"/>
      <c r="BD9728" s="2"/>
      <c r="BU9728" s="15"/>
      <c r="BV9728" s="6"/>
      <c r="BW9728" s="6"/>
      <c r="BX9728" s="16"/>
      <c r="BY9728" s="16"/>
      <c r="BZ9728" s="16"/>
      <c r="CA9728" s="16"/>
      <c r="CB9728" s="14"/>
    </row>
    <row r="9729" spans="1:80" s="9" customFormat="1" x14ac:dyDescent="0.2">
      <c r="A9729" s="16"/>
      <c r="B9729" s="16"/>
      <c r="C9729" s="16"/>
      <c r="D9729" s="16"/>
      <c r="E9729" s="16"/>
      <c r="F9729" s="3"/>
      <c r="G9729" s="3"/>
      <c r="H9729" s="3"/>
      <c r="I9729" s="3"/>
      <c r="J9729" s="2"/>
      <c r="M9729" s="10"/>
      <c r="N9729" s="2"/>
      <c r="O9729" s="3"/>
      <c r="P9729" s="11"/>
      <c r="Q9729" s="16"/>
      <c r="R9729" s="4"/>
      <c r="S9729" s="12"/>
      <c r="T9729" s="16"/>
      <c r="U9729" s="4"/>
      <c r="V9729" s="3"/>
      <c r="W9729" s="3"/>
      <c r="X9729" s="3"/>
      <c r="Y9729" s="3"/>
      <c r="Z9729" s="3"/>
      <c r="AA9729" s="4"/>
      <c r="AB9729" s="4"/>
      <c r="AC9729" s="4"/>
      <c r="AD9729" s="4"/>
      <c r="AE9729" s="4"/>
      <c r="BA9729" s="13"/>
      <c r="BC9729" s="2"/>
      <c r="BD9729" s="2"/>
      <c r="BU9729" s="15"/>
      <c r="BV9729" s="6"/>
      <c r="BW9729" s="6"/>
      <c r="BX9729" s="16"/>
      <c r="BY9729" s="16"/>
      <c r="BZ9729" s="16"/>
      <c r="CA9729" s="16"/>
      <c r="CB9729" s="14"/>
    </row>
    <row r="9730" spans="1:80" s="9" customFormat="1" x14ac:dyDescent="0.2">
      <c r="A9730" s="16"/>
      <c r="B9730" s="16"/>
      <c r="C9730" s="16"/>
      <c r="D9730" s="16"/>
      <c r="E9730" s="16"/>
      <c r="F9730" s="3"/>
      <c r="G9730" s="3"/>
      <c r="H9730" s="3"/>
      <c r="I9730" s="3"/>
      <c r="J9730" s="2"/>
      <c r="M9730" s="10"/>
      <c r="N9730" s="2"/>
      <c r="O9730" s="3"/>
      <c r="P9730" s="11"/>
      <c r="Q9730" s="16"/>
      <c r="R9730" s="4"/>
      <c r="S9730" s="12"/>
      <c r="T9730" s="16"/>
      <c r="U9730" s="4"/>
      <c r="V9730" s="3"/>
      <c r="W9730" s="3"/>
      <c r="X9730" s="3"/>
      <c r="Y9730" s="3"/>
      <c r="Z9730" s="3"/>
      <c r="AA9730" s="4"/>
      <c r="AB9730" s="4"/>
      <c r="AC9730" s="4"/>
      <c r="AD9730" s="4"/>
      <c r="AE9730" s="4"/>
      <c r="BA9730" s="13"/>
      <c r="BC9730" s="2"/>
      <c r="BD9730" s="2"/>
      <c r="BU9730" s="15"/>
      <c r="BV9730" s="6"/>
      <c r="BW9730" s="6"/>
      <c r="BX9730" s="16"/>
      <c r="BY9730" s="16"/>
      <c r="BZ9730" s="16"/>
      <c r="CA9730" s="16"/>
      <c r="CB9730" s="14"/>
    </row>
    <row r="9731" spans="1:80" s="9" customFormat="1" x14ac:dyDescent="0.2">
      <c r="A9731" s="16"/>
      <c r="B9731" s="16"/>
      <c r="C9731" s="16"/>
      <c r="D9731" s="16"/>
      <c r="E9731" s="16"/>
      <c r="F9731" s="3"/>
      <c r="G9731" s="3"/>
      <c r="H9731" s="3"/>
      <c r="I9731" s="3"/>
      <c r="J9731" s="2"/>
      <c r="M9731" s="10"/>
      <c r="N9731" s="2"/>
      <c r="O9731" s="3"/>
      <c r="P9731" s="11"/>
      <c r="Q9731" s="16"/>
      <c r="R9731" s="4"/>
      <c r="S9731" s="12"/>
      <c r="T9731" s="16"/>
      <c r="U9731" s="4"/>
      <c r="V9731" s="3"/>
      <c r="W9731" s="3"/>
      <c r="X9731" s="3"/>
      <c r="Y9731" s="3"/>
      <c r="Z9731" s="3"/>
      <c r="AA9731" s="4"/>
      <c r="AB9731" s="4"/>
      <c r="AC9731" s="4"/>
      <c r="AD9731" s="4"/>
      <c r="AE9731" s="4"/>
      <c r="BA9731" s="13"/>
      <c r="BC9731" s="2"/>
      <c r="BD9731" s="2"/>
      <c r="BU9731" s="15"/>
      <c r="BV9731" s="6"/>
      <c r="BW9731" s="6"/>
      <c r="BX9731" s="16"/>
      <c r="BY9731" s="16"/>
      <c r="BZ9731" s="16"/>
      <c r="CA9731" s="16"/>
      <c r="CB9731" s="14"/>
    </row>
    <row r="9732" spans="1:80" s="9" customFormat="1" x14ac:dyDescent="0.2">
      <c r="A9732" s="16"/>
      <c r="B9732" s="16"/>
      <c r="C9732" s="16"/>
      <c r="D9732" s="16"/>
      <c r="E9732" s="16"/>
      <c r="F9732" s="3"/>
      <c r="G9732" s="3"/>
      <c r="H9732" s="3"/>
      <c r="I9732" s="3"/>
      <c r="J9732" s="2"/>
      <c r="M9732" s="10"/>
      <c r="N9732" s="2"/>
      <c r="O9732" s="3"/>
      <c r="P9732" s="11"/>
      <c r="Q9732" s="16"/>
      <c r="R9732" s="4"/>
      <c r="S9732" s="12"/>
      <c r="T9732" s="16"/>
      <c r="U9732" s="4"/>
      <c r="V9732" s="3"/>
      <c r="W9732" s="3"/>
      <c r="X9732" s="3"/>
      <c r="Y9732" s="3"/>
      <c r="Z9732" s="3"/>
      <c r="AA9732" s="4"/>
      <c r="AB9732" s="4"/>
      <c r="AC9732" s="4"/>
      <c r="AD9732" s="4"/>
      <c r="AE9732" s="4"/>
      <c r="BA9732" s="13"/>
      <c r="BC9732" s="2"/>
      <c r="BD9732" s="2"/>
      <c r="BU9732" s="15"/>
      <c r="BV9732" s="6"/>
      <c r="BW9732" s="6"/>
      <c r="BX9732" s="16"/>
      <c r="BY9732" s="16"/>
      <c r="BZ9732" s="16"/>
      <c r="CA9732" s="16"/>
      <c r="CB9732" s="14"/>
    </row>
    <row r="9733" spans="1:80" s="9" customFormat="1" x14ac:dyDescent="0.2">
      <c r="A9733" s="16"/>
      <c r="B9733" s="16"/>
      <c r="C9733" s="16"/>
      <c r="D9733" s="16"/>
      <c r="E9733" s="16"/>
      <c r="F9733" s="3"/>
      <c r="G9733" s="3"/>
      <c r="H9733" s="3"/>
      <c r="I9733" s="3"/>
      <c r="J9733" s="2"/>
      <c r="M9733" s="10"/>
      <c r="N9733" s="2"/>
      <c r="O9733" s="3"/>
      <c r="P9733" s="11"/>
      <c r="Q9733" s="16"/>
      <c r="R9733" s="4"/>
      <c r="S9733" s="12"/>
      <c r="T9733" s="16"/>
      <c r="U9733" s="4"/>
      <c r="V9733" s="3"/>
      <c r="W9733" s="3"/>
      <c r="X9733" s="3"/>
      <c r="Y9733" s="3"/>
      <c r="Z9733" s="3"/>
      <c r="AA9733" s="4"/>
      <c r="AB9733" s="4"/>
      <c r="AC9733" s="4"/>
      <c r="AD9733" s="4"/>
      <c r="AE9733" s="4"/>
      <c r="BA9733" s="13"/>
      <c r="BC9733" s="2"/>
      <c r="BD9733" s="2"/>
      <c r="BU9733" s="15"/>
      <c r="BV9733" s="6"/>
      <c r="BW9733" s="6"/>
      <c r="BX9733" s="16"/>
      <c r="BY9733" s="16"/>
      <c r="BZ9733" s="16"/>
      <c r="CA9733" s="16"/>
      <c r="CB9733" s="14"/>
    </row>
    <row r="9734" spans="1:80" s="9" customFormat="1" x14ac:dyDescent="0.2">
      <c r="A9734" s="16"/>
      <c r="B9734" s="16"/>
      <c r="C9734" s="16"/>
      <c r="D9734" s="16"/>
      <c r="E9734" s="16"/>
      <c r="F9734" s="3"/>
      <c r="G9734" s="3"/>
      <c r="H9734" s="3"/>
      <c r="I9734" s="3"/>
      <c r="J9734" s="2"/>
      <c r="M9734" s="10"/>
      <c r="N9734" s="2"/>
      <c r="O9734" s="3"/>
      <c r="P9734" s="11"/>
      <c r="Q9734" s="16"/>
      <c r="R9734" s="4"/>
      <c r="S9734" s="12"/>
      <c r="T9734" s="16"/>
      <c r="U9734" s="4"/>
      <c r="V9734" s="3"/>
      <c r="W9734" s="3"/>
      <c r="X9734" s="3"/>
      <c r="Y9734" s="3"/>
      <c r="Z9734" s="3"/>
      <c r="AA9734" s="4"/>
      <c r="AB9734" s="4"/>
      <c r="AC9734" s="4"/>
      <c r="AD9734" s="4"/>
      <c r="AE9734" s="4"/>
      <c r="BA9734" s="13"/>
      <c r="BC9734" s="2"/>
      <c r="BD9734" s="2"/>
      <c r="BU9734" s="15"/>
      <c r="BV9734" s="6"/>
      <c r="BW9734" s="6"/>
      <c r="BX9734" s="16"/>
      <c r="BY9734" s="16"/>
      <c r="BZ9734" s="16"/>
      <c r="CA9734" s="16"/>
      <c r="CB9734" s="14"/>
    </row>
    <row r="9735" spans="1:80" s="9" customFormat="1" x14ac:dyDescent="0.2">
      <c r="A9735" s="16"/>
      <c r="B9735" s="16"/>
      <c r="C9735" s="16"/>
      <c r="D9735" s="16"/>
      <c r="E9735" s="16"/>
      <c r="F9735" s="3"/>
      <c r="G9735" s="3"/>
      <c r="H9735" s="3"/>
      <c r="I9735" s="3"/>
      <c r="J9735" s="2"/>
      <c r="M9735" s="10"/>
      <c r="N9735" s="2"/>
      <c r="O9735" s="3"/>
      <c r="P9735" s="11"/>
      <c r="Q9735" s="16"/>
      <c r="R9735" s="4"/>
      <c r="S9735" s="12"/>
      <c r="T9735" s="16"/>
      <c r="U9735" s="4"/>
      <c r="V9735" s="3"/>
      <c r="W9735" s="3"/>
      <c r="X9735" s="3"/>
      <c r="Y9735" s="3"/>
      <c r="Z9735" s="3"/>
      <c r="AA9735" s="4"/>
      <c r="AB9735" s="4"/>
      <c r="AC9735" s="4"/>
      <c r="AD9735" s="4"/>
      <c r="AE9735" s="4"/>
      <c r="BA9735" s="13"/>
      <c r="BC9735" s="2"/>
      <c r="BD9735" s="2"/>
      <c r="BU9735" s="15"/>
      <c r="BV9735" s="6"/>
      <c r="BW9735" s="6"/>
      <c r="BX9735" s="16"/>
      <c r="BY9735" s="16"/>
      <c r="BZ9735" s="16"/>
      <c r="CA9735" s="16"/>
      <c r="CB9735" s="14"/>
    </row>
    <row r="9736" spans="1:80" s="9" customFormat="1" x14ac:dyDescent="0.2">
      <c r="A9736" s="16"/>
      <c r="B9736" s="16"/>
      <c r="C9736" s="16"/>
      <c r="D9736" s="16"/>
      <c r="E9736" s="16"/>
      <c r="F9736" s="3"/>
      <c r="G9736" s="3"/>
      <c r="H9736" s="3"/>
      <c r="I9736" s="3"/>
      <c r="J9736" s="2"/>
      <c r="M9736" s="10"/>
      <c r="N9736" s="2"/>
      <c r="O9736" s="3"/>
      <c r="P9736" s="11"/>
      <c r="Q9736" s="16"/>
      <c r="R9736" s="4"/>
      <c r="S9736" s="12"/>
      <c r="T9736" s="16"/>
      <c r="U9736" s="4"/>
      <c r="V9736" s="3"/>
      <c r="W9736" s="3"/>
      <c r="X9736" s="3"/>
      <c r="Y9736" s="3"/>
      <c r="Z9736" s="3"/>
      <c r="AA9736" s="4"/>
      <c r="AB9736" s="4"/>
      <c r="AC9736" s="4"/>
      <c r="AD9736" s="4"/>
      <c r="AE9736" s="4"/>
      <c r="BA9736" s="13"/>
      <c r="BC9736" s="2"/>
      <c r="BD9736" s="2"/>
      <c r="BU9736" s="15"/>
      <c r="BV9736" s="6"/>
      <c r="BW9736" s="6"/>
      <c r="BX9736" s="16"/>
      <c r="BY9736" s="16"/>
      <c r="BZ9736" s="16"/>
      <c r="CA9736" s="16"/>
      <c r="CB9736" s="14"/>
    </row>
    <row r="9737" spans="1:80" s="9" customFormat="1" x14ac:dyDescent="0.2">
      <c r="A9737" s="16"/>
      <c r="B9737" s="16"/>
      <c r="C9737" s="16"/>
      <c r="D9737" s="16"/>
      <c r="E9737" s="16"/>
      <c r="F9737" s="3"/>
      <c r="G9737" s="3"/>
      <c r="H9737" s="3"/>
      <c r="I9737" s="3"/>
      <c r="J9737" s="2"/>
      <c r="M9737" s="10"/>
      <c r="N9737" s="2"/>
      <c r="O9737" s="3"/>
      <c r="P9737" s="11"/>
      <c r="Q9737" s="16"/>
      <c r="R9737" s="4"/>
      <c r="S9737" s="12"/>
      <c r="T9737" s="16"/>
      <c r="U9737" s="4"/>
      <c r="V9737" s="3"/>
      <c r="W9737" s="3"/>
      <c r="X9737" s="3"/>
      <c r="Y9737" s="3"/>
      <c r="Z9737" s="3"/>
      <c r="AA9737" s="4"/>
      <c r="AB9737" s="4"/>
      <c r="AC9737" s="4"/>
      <c r="AD9737" s="4"/>
      <c r="AE9737" s="4"/>
      <c r="BA9737" s="13"/>
      <c r="BC9737" s="2"/>
      <c r="BD9737" s="2"/>
      <c r="BU9737" s="15"/>
      <c r="BV9737" s="6"/>
      <c r="BW9737" s="6"/>
      <c r="BX9737" s="16"/>
      <c r="BY9737" s="16"/>
      <c r="BZ9737" s="16"/>
      <c r="CA9737" s="16"/>
      <c r="CB9737" s="14"/>
    </row>
    <row r="9738" spans="1:80" s="9" customFormat="1" x14ac:dyDescent="0.2">
      <c r="A9738" s="16"/>
      <c r="B9738" s="16"/>
      <c r="C9738" s="16"/>
      <c r="D9738" s="16"/>
      <c r="E9738" s="16"/>
      <c r="F9738" s="3"/>
      <c r="G9738" s="3"/>
      <c r="H9738" s="3"/>
      <c r="I9738" s="3"/>
      <c r="J9738" s="2"/>
      <c r="M9738" s="10"/>
      <c r="N9738" s="2"/>
      <c r="O9738" s="3"/>
      <c r="P9738" s="11"/>
      <c r="Q9738" s="16"/>
      <c r="R9738" s="4"/>
      <c r="S9738" s="12"/>
      <c r="T9738" s="16"/>
      <c r="U9738" s="4"/>
      <c r="V9738" s="3"/>
      <c r="W9738" s="3"/>
      <c r="X9738" s="3"/>
      <c r="Y9738" s="3"/>
      <c r="Z9738" s="3"/>
      <c r="AA9738" s="4"/>
      <c r="AB9738" s="4"/>
      <c r="AC9738" s="4"/>
      <c r="AD9738" s="4"/>
      <c r="AE9738" s="4"/>
      <c r="BA9738" s="13"/>
      <c r="BC9738" s="2"/>
      <c r="BD9738" s="2"/>
      <c r="BU9738" s="15"/>
      <c r="BV9738" s="6"/>
      <c r="BW9738" s="6"/>
      <c r="BX9738" s="16"/>
      <c r="BY9738" s="16"/>
      <c r="BZ9738" s="16"/>
      <c r="CA9738" s="16"/>
      <c r="CB9738" s="14"/>
    </row>
    <row r="9739" spans="1:80" s="9" customFormat="1" x14ac:dyDescent="0.2">
      <c r="A9739" s="16"/>
      <c r="B9739" s="16"/>
      <c r="C9739" s="16"/>
      <c r="D9739" s="16"/>
      <c r="E9739" s="16"/>
      <c r="F9739" s="3"/>
      <c r="G9739" s="3"/>
      <c r="H9739" s="3"/>
      <c r="I9739" s="3"/>
      <c r="J9739" s="2"/>
      <c r="M9739" s="10"/>
      <c r="N9739" s="2"/>
      <c r="O9739" s="3"/>
      <c r="P9739" s="11"/>
      <c r="Q9739" s="16"/>
      <c r="R9739" s="4"/>
      <c r="S9739" s="12"/>
      <c r="T9739" s="16"/>
      <c r="U9739" s="4"/>
      <c r="V9739" s="3"/>
      <c r="W9739" s="3"/>
      <c r="X9739" s="3"/>
      <c r="Y9739" s="3"/>
      <c r="Z9739" s="3"/>
      <c r="AA9739" s="4"/>
      <c r="AB9739" s="4"/>
      <c r="AC9739" s="4"/>
      <c r="AD9739" s="4"/>
      <c r="AE9739" s="4"/>
      <c r="BA9739" s="13"/>
      <c r="BC9739" s="2"/>
      <c r="BD9739" s="2"/>
      <c r="BU9739" s="15"/>
      <c r="BV9739" s="6"/>
      <c r="BW9739" s="6"/>
      <c r="BX9739" s="16"/>
      <c r="BY9739" s="16"/>
      <c r="BZ9739" s="16"/>
      <c r="CA9739" s="16"/>
      <c r="CB9739" s="14"/>
    </row>
    <row r="9740" spans="1:80" s="9" customFormat="1" x14ac:dyDescent="0.2">
      <c r="A9740" s="16"/>
      <c r="B9740" s="16"/>
      <c r="C9740" s="16"/>
      <c r="D9740" s="16"/>
      <c r="E9740" s="16"/>
      <c r="F9740" s="3"/>
      <c r="G9740" s="3"/>
      <c r="H9740" s="3"/>
      <c r="I9740" s="3"/>
      <c r="J9740" s="2"/>
      <c r="M9740" s="10"/>
      <c r="N9740" s="2"/>
      <c r="O9740" s="3"/>
      <c r="P9740" s="11"/>
      <c r="Q9740" s="16"/>
      <c r="R9740" s="4"/>
      <c r="S9740" s="12"/>
      <c r="T9740" s="16"/>
      <c r="U9740" s="4"/>
      <c r="V9740" s="3"/>
      <c r="W9740" s="3"/>
      <c r="X9740" s="3"/>
      <c r="Y9740" s="3"/>
      <c r="Z9740" s="3"/>
      <c r="AA9740" s="4"/>
      <c r="AB9740" s="4"/>
      <c r="AC9740" s="4"/>
      <c r="AD9740" s="4"/>
      <c r="AE9740" s="4"/>
      <c r="BA9740" s="13"/>
      <c r="BC9740" s="2"/>
      <c r="BD9740" s="2"/>
      <c r="BU9740" s="15"/>
      <c r="BV9740" s="6"/>
      <c r="BW9740" s="6"/>
      <c r="BX9740" s="16"/>
      <c r="BY9740" s="16"/>
      <c r="BZ9740" s="16"/>
      <c r="CA9740" s="16"/>
      <c r="CB9740" s="14"/>
    </row>
    <row r="9741" spans="1:80" s="9" customFormat="1" x14ac:dyDescent="0.2">
      <c r="A9741" s="16"/>
      <c r="B9741" s="16"/>
      <c r="C9741" s="16"/>
      <c r="D9741" s="16"/>
      <c r="E9741" s="16"/>
      <c r="F9741" s="3"/>
      <c r="G9741" s="3"/>
      <c r="H9741" s="3"/>
      <c r="I9741" s="3"/>
      <c r="J9741" s="2"/>
      <c r="M9741" s="10"/>
      <c r="N9741" s="2"/>
      <c r="O9741" s="3"/>
      <c r="P9741" s="11"/>
      <c r="Q9741" s="16"/>
      <c r="R9741" s="4"/>
      <c r="S9741" s="12"/>
      <c r="T9741" s="16"/>
      <c r="U9741" s="4"/>
      <c r="V9741" s="3"/>
      <c r="W9741" s="3"/>
      <c r="X9741" s="3"/>
      <c r="Y9741" s="3"/>
      <c r="Z9741" s="3"/>
      <c r="AA9741" s="4"/>
      <c r="AB9741" s="4"/>
      <c r="AC9741" s="4"/>
      <c r="AD9741" s="4"/>
      <c r="AE9741" s="4"/>
      <c r="BA9741" s="13"/>
      <c r="BC9741" s="2"/>
      <c r="BD9741" s="2"/>
      <c r="BU9741" s="15"/>
      <c r="BV9741" s="6"/>
      <c r="BW9741" s="6"/>
      <c r="BX9741" s="16"/>
      <c r="BY9741" s="16"/>
      <c r="BZ9741" s="16"/>
      <c r="CA9741" s="16"/>
      <c r="CB9741" s="14"/>
    </row>
    <row r="9742" spans="1:80" s="9" customFormat="1" x14ac:dyDescent="0.2">
      <c r="A9742" s="16"/>
      <c r="B9742" s="16"/>
      <c r="C9742" s="16"/>
      <c r="D9742" s="16"/>
      <c r="E9742" s="16"/>
      <c r="F9742" s="3"/>
      <c r="G9742" s="3"/>
      <c r="H9742" s="3"/>
      <c r="I9742" s="3"/>
      <c r="J9742" s="2"/>
      <c r="M9742" s="10"/>
      <c r="N9742" s="2"/>
      <c r="O9742" s="3"/>
      <c r="P9742" s="11"/>
      <c r="Q9742" s="16"/>
      <c r="R9742" s="4"/>
      <c r="S9742" s="12"/>
      <c r="T9742" s="16"/>
      <c r="U9742" s="4"/>
      <c r="V9742" s="3"/>
      <c r="W9742" s="3"/>
      <c r="X9742" s="3"/>
      <c r="Y9742" s="3"/>
      <c r="Z9742" s="3"/>
      <c r="AA9742" s="4"/>
      <c r="AB9742" s="4"/>
      <c r="AC9742" s="4"/>
      <c r="AD9742" s="4"/>
      <c r="AE9742" s="4"/>
      <c r="BA9742" s="13"/>
      <c r="BC9742" s="2"/>
      <c r="BD9742" s="2"/>
      <c r="BU9742" s="15"/>
      <c r="BV9742" s="6"/>
      <c r="BW9742" s="6"/>
      <c r="BX9742" s="16"/>
      <c r="BY9742" s="16"/>
      <c r="BZ9742" s="16"/>
      <c r="CA9742" s="16"/>
      <c r="CB9742" s="14"/>
    </row>
    <row r="9743" spans="1:80" s="9" customFormat="1" x14ac:dyDescent="0.2">
      <c r="A9743" s="16"/>
      <c r="B9743" s="16"/>
      <c r="C9743" s="16"/>
      <c r="D9743" s="16"/>
      <c r="E9743" s="16"/>
      <c r="F9743" s="3"/>
      <c r="G9743" s="3"/>
      <c r="H9743" s="3"/>
      <c r="I9743" s="3"/>
      <c r="J9743" s="2"/>
      <c r="M9743" s="10"/>
      <c r="N9743" s="2"/>
      <c r="O9743" s="3"/>
      <c r="P9743" s="11"/>
      <c r="Q9743" s="16"/>
      <c r="R9743" s="4"/>
      <c r="S9743" s="12"/>
      <c r="T9743" s="16"/>
      <c r="U9743" s="4"/>
      <c r="V9743" s="3"/>
      <c r="W9743" s="3"/>
      <c r="X9743" s="3"/>
      <c r="Y9743" s="3"/>
      <c r="Z9743" s="3"/>
      <c r="AA9743" s="4"/>
      <c r="AB9743" s="4"/>
      <c r="AC9743" s="4"/>
      <c r="AD9743" s="4"/>
      <c r="AE9743" s="4"/>
      <c r="BA9743" s="13"/>
      <c r="BC9743" s="2"/>
      <c r="BD9743" s="2"/>
      <c r="BU9743" s="15"/>
      <c r="BV9743" s="6"/>
      <c r="BW9743" s="6"/>
      <c r="BX9743" s="16"/>
      <c r="BY9743" s="16"/>
      <c r="BZ9743" s="16"/>
      <c r="CA9743" s="16"/>
      <c r="CB9743" s="14"/>
    </row>
    <row r="9744" spans="1:80" s="9" customFormat="1" x14ac:dyDescent="0.2">
      <c r="A9744" s="16"/>
      <c r="B9744" s="16"/>
      <c r="C9744" s="16"/>
      <c r="D9744" s="16"/>
      <c r="E9744" s="16"/>
      <c r="F9744" s="3"/>
      <c r="G9744" s="3"/>
      <c r="H9744" s="3"/>
      <c r="I9744" s="3"/>
      <c r="J9744" s="2"/>
      <c r="M9744" s="10"/>
      <c r="N9744" s="2"/>
      <c r="O9744" s="3"/>
      <c r="P9744" s="11"/>
      <c r="Q9744" s="16"/>
      <c r="R9744" s="4"/>
      <c r="S9744" s="12"/>
      <c r="T9744" s="16"/>
      <c r="U9744" s="4"/>
      <c r="V9744" s="3"/>
      <c r="W9744" s="3"/>
      <c r="X9744" s="3"/>
      <c r="Y9744" s="3"/>
      <c r="Z9744" s="3"/>
      <c r="AA9744" s="4"/>
      <c r="AB9744" s="4"/>
      <c r="AC9744" s="4"/>
      <c r="AD9744" s="4"/>
      <c r="AE9744" s="4"/>
      <c r="BA9744" s="13"/>
      <c r="BC9744" s="2"/>
      <c r="BD9744" s="2"/>
      <c r="BU9744" s="15"/>
      <c r="BV9744" s="6"/>
      <c r="BW9744" s="6"/>
      <c r="BX9744" s="16"/>
      <c r="BY9744" s="16"/>
      <c r="BZ9744" s="16"/>
      <c r="CA9744" s="16"/>
      <c r="CB9744" s="14"/>
    </row>
    <row r="9745" spans="1:80" s="9" customFormat="1" x14ac:dyDescent="0.2">
      <c r="A9745" s="16"/>
      <c r="B9745" s="16"/>
      <c r="C9745" s="16"/>
      <c r="D9745" s="16"/>
      <c r="E9745" s="16"/>
      <c r="F9745" s="3"/>
      <c r="G9745" s="3"/>
      <c r="H9745" s="3"/>
      <c r="I9745" s="3"/>
      <c r="J9745" s="2"/>
      <c r="M9745" s="10"/>
      <c r="N9745" s="2"/>
      <c r="O9745" s="3"/>
      <c r="P9745" s="11"/>
      <c r="Q9745" s="16"/>
      <c r="R9745" s="4"/>
      <c r="S9745" s="12"/>
      <c r="T9745" s="16"/>
      <c r="U9745" s="4"/>
      <c r="V9745" s="3"/>
      <c r="W9745" s="3"/>
      <c r="X9745" s="3"/>
      <c r="Y9745" s="3"/>
      <c r="Z9745" s="3"/>
      <c r="AA9745" s="4"/>
      <c r="AB9745" s="4"/>
      <c r="AC9745" s="4"/>
      <c r="AD9745" s="4"/>
      <c r="AE9745" s="4"/>
      <c r="BA9745" s="13"/>
      <c r="BC9745" s="2"/>
      <c r="BD9745" s="2"/>
      <c r="BU9745" s="15"/>
      <c r="BV9745" s="6"/>
      <c r="BW9745" s="6"/>
      <c r="BX9745" s="16"/>
      <c r="BY9745" s="16"/>
      <c r="BZ9745" s="16"/>
      <c r="CA9745" s="16"/>
      <c r="CB9745" s="14"/>
    </row>
    <row r="9746" spans="1:80" s="9" customFormat="1" x14ac:dyDescent="0.2">
      <c r="A9746" s="16"/>
      <c r="B9746" s="16"/>
      <c r="C9746" s="16"/>
      <c r="D9746" s="16"/>
      <c r="E9746" s="16"/>
      <c r="F9746" s="3"/>
      <c r="G9746" s="3"/>
      <c r="H9746" s="3"/>
      <c r="I9746" s="3"/>
      <c r="J9746" s="2"/>
      <c r="M9746" s="10"/>
      <c r="N9746" s="2"/>
      <c r="O9746" s="3"/>
      <c r="P9746" s="11"/>
      <c r="Q9746" s="16"/>
      <c r="R9746" s="4"/>
      <c r="S9746" s="12"/>
      <c r="T9746" s="16"/>
      <c r="U9746" s="4"/>
      <c r="V9746" s="3"/>
      <c r="W9746" s="3"/>
      <c r="X9746" s="3"/>
      <c r="Y9746" s="3"/>
      <c r="Z9746" s="3"/>
      <c r="AA9746" s="4"/>
      <c r="AB9746" s="4"/>
      <c r="AC9746" s="4"/>
      <c r="AD9746" s="4"/>
      <c r="AE9746" s="4"/>
      <c r="BA9746" s="13"/>
      <c r="BC9746" s="2"/>
      <c r="BD9746" s="2"/>
      <c r="BU9746" s="15"/>
      <c r="BV9746" s="6"/>
      <c r="BW9746" s="6"/>
      <c r="BX9746" s="16"/>
      <c r="BY9746" s="16"/>
      <c r="BZ9746" s="16"/>
      <c r="CA9746" s="16"/>
      <c r="CB9746" s="14"/>
    </row>
    <row r="9747" spans="1:80" s="9" customFormat="1" x14ac:dyDescent="0.2">
      <c r="A9747" s="16"/>
      <c r="B9747" s="16"/>
      <c r="C9747" s="16"/>
      <c r="D9747" s="16"/>
      <c r="E9747" s="16"/>
      <c r="F9747" s="3"/>
      <c r="G9747" s="3"/>
      <c r="H9747" s="3"/>
      <c r="I9747" s="3"/>
      <c r="J9747" s="2"/>
      <c r="M9747" s="10"/>
      <c r="N9747" s="2"/>
      <c r="O9747" s="3"/>
      <c r="P9747" s="11"/>
      <c r="Q9747" s="16"/>
      <c r="R9747" s="4"/>
      <c r="S9747" s="12"/>
      <c r="T9747" s="16"/>
      <c r="U9747" s="4"/>
      <c r="V9747" s="3"/>
      <c r="W9747" s="3"/>
      <c r="X9747" s="3"/>
      <c r="Y9747" s="3"/>
      <c r="Z9747" s="3"/>
      <c r="AA9747" s="4"/>
      <c r="AB9747" s="4"/>
      <c r="AC9747" s="4"/>
      <c r="AD9747" s="4"/>
      <c r="AE9747" s="4"/>
      <c r="BA9747" s="13"/>
      <c r="BC9747" s="2"/>
      <c r="BD9747" s="2"/>
      <c r="BU9747" s="15"/>
      <c r="BV9747" s="6"/>
      <c r="BW9747" s="6"/>
      <c r="BX9747" s="16"/>
      <c r="BY9747" s="16"/>
      <c r="BZ9747" s="16"/>
      <c r="CA9747" s="16"/>
      <c r="CB9747" s="14"/>
    </row>
    <row r="9748" spans="1:80" s="9" customFormat="1" x14ac:dyDescent="0.2">
      <c r="A9748" s="16"/>
      <c r="B9748" s="16"/>
      <c r="C9748" s="16"/>
      <c r="D9748" s="16"/>
      <c r="E9748" s="16"/>
      <c r="F9748" s="3"/>
      <c r="G9748" s="3"/>
      <c r="H9748" s="3"/>
      <c r="I9748" s="3"/>
      <c r="J9748" s="2"/>
      <c r="M9748" s="10"/>
      <c r="N9748" s="2"/>
      <c r="O9748" s="3"/>
      <c r="P9748" s="11"/>
      <c r="Q9748" s="16"/>
      <c r="R9748" s="4"/>
      <c r="S9748" s="12"/>
      <c r="T9748" s="16"/>
      <c r="U9748" s="4"/>
      <c r="V9748" s="3"/>
      <c r="W9748" s="3"/>
      <c r="X9748" s="3"/>
      <c r="Y9748" s="3"/>
      <c r="Z9748" s="3"/>
      <c r="AA9748" s="4"/>
      <c r="AB9748" s="4"/>
      <c r="AC9748" s="4"/>
      <c r="AD9748" s="4"/>
      <c r="AE9748" s="4"/>
      <c r="BA9748" s="13"/>
      <c r="BC9748" s="2"/>
      <c r="BD9748" s="2"/>
      <c r="BU9748" s="15"/>
      <c r="BV9748" s="6"/>
      <c r="BW9748" s="6"/>
      <c r="BX9748" s="16"/>
      <c r="BY9748" s="16"/>
      <c r="BZ9748" s="16"/>
      <c r="CA9748" s="16"/>
      <c r="CB9748" s="14"/>
    </row>
    <row r="9749" spans="1:80" s="9" customFormat="1" x14ac:dyDescent="0.2">
      <c r="A9749" s="16"/>
      <c r="B9749" s="16"/>
      <c r="C9749" s="16"/>
      <c r="D9749" s="16"/>
      <c r="E9749" s="16"/>
      <c r="F9749" s="3"/>
      <c r="G9749" s="3"/>
      <c r="H9749" s="3"/>
      <c r="I9749" s="3"/>
      <c r="J9749" s="2"/>
      <c r="M9749" s="10"/>
      <c r="N9749" s="2"/>
      <c r="O9749" s="3"/>
      <c r="P9749" s="11"/>
      <c r="Q9749" s="16"/>
      <c r="R9749" s="4"/>
      <c r="S9749" s="12"/>
      <c r="T9749" s="16"/>
      <c r="U9749" s="4"/>
      <c r="V9749" s="3"/>
      <c r="W9749" s="3"/>
      <c r="X9749" s="3"/>
      <c r="Y9749" s="3"/>
      <c r="Z9749" s="3"/>
      <c r="AA9749" s="4"/>
      <c r="AB9749" s="4"/>
      <c r="AC9749" s="4"/>
      <c r="AD9749" s="4"/>
      <c r="AE9749" s="4"/>
      <c r="BA9749" s="13"/>
      <c r="BC9749" s="2"/>
      <c r="BD9749" s="2"/>
      <c r="BU9749" s="15"/>
      <c r="BV9749" s="6"/>
      <c r="BW9749" s="6"/>
      <c r="BX9749" s="16"/>
      <c r="BY9749" s="16"/>
      <c r="BZ9749" s="16"/>
      <c r="CA9749" s="16"/>
      <c r="CB9749" s="14"/>
    </row>
    <row r="9750" spans="1:80" s="9" customFormat="1" x14ac:dyDescent="0.2">
      <c r="A9750" s="16"/>
      <c r="B9750" s="16"/>
      <c r="C9750" s="16"/>
      <c r="D9750" s="16"/>
      <c r="E9750" s="16"/>
      <c r="F9750" s="3"/>
      <c r="G9750" s="3"/>
      <c r="H9750" s="3"/>
      <c r="I9750" s="3"/>
      <c r="J9750" s="2"/>
      <c r="M9750" s="10"/>
      <c r="N9750" s="2"/>
      <c r="O9750" s="3"/>
      <c r="P9750" s="11"/>
      <c r="Q9750" s="16"/>
      <c r="R9750" s="4"/>
      <c r="S9750" s="12"/>
      <c r="T9750" s="16"/>
      <c r="U9750" s="4"/>
      <c r="V9750" s="3"/>
      <c r="W9750" s="3"/>
      <c r="X9750" s="3"/>
      <c r="Y9750" s="3"/>
      <c r="Z9750" s="3"/>
      <c r="AA9750" s="4"/>
      <c r="AB9750" s="4"/>
      <c r="AC9750" s="4"/>
      <c r="AD9750" s="4"/>
      <c r="AE9750" s="4"/>
      <c r="BA9750" s="13"/>
      <c r="BC9750" s="2"/>
      <c r="BD9750" s="2"/>
      <c r="BU9750" s="15"/>
      <c r="BV9750" s="6"/>
      <c r="BW9750" s="6"/>
      <c r="BX9750" s="16"/>
      <c r="BY9750" s="16"/>
      <c r="BZ9750" s="16"/>
      <c r="CA9750" s="16"/>
      <c r="CB9750" s="14"/>
    </row>
    <row r="9751" spans="1:80" s="9" customFormat="1" x14ac:dyDescent="0.2">
      <c r="A9751" s="16"/>
      <c r="B9751" s="16"/>
      <c r="C9751" s="16"/>
      <c r="D9751" s="16"/>
      <c r="E9751" s="16"/>
      <c r="F9751" s="3"/>
      <c r="G9751" s="3"/>
      <c r="H9751" s="3"/>
      <c r="I9751" s="3"/>
      <c r="J9751" s="2"/>
      <c r="M9751" s="10"/>
      <c r="N9751" s="2"/>
      <c r="O9751" s="3"/>
      <c r="P9751" s="11"/>
      <c r="Q9751" s="16"/>
      <c r="R9751" s="4"/>
      <c r="S9751" s="12"/>
      <c r="T9751" s="16"/>
      <c r="U9751" s="4"/>
      <c r="V9751" s="3"/>
      <c r="W9751" s="3"/>
      <c r="X9751" s="3"/>
      <c r="Y9751" s="3"/>
      <c r="Z9751" s="3"/>
      <c r="AA9751" s="4"/>
      <c r="AB9751" s="4"/>
      <c r="AC9751" s="4"/>
      <c r="AD9751" s="4"/>
      <c r="AE9751" s="4"/>
      <c r="BA9751" s="13"/>
      <c r="BC9751" s="2"/>
      <c r="BD9751" s="2"/>
      <c r="BU9751" s="15"/>
      <c r="BV9751" s="6"/>
      <c r="BW9751" s="6"/>
      <c r="BX9751" s="16"/>
      <c r="BY9751" s="16"/>
      <c r="BZ9751" s="16"/>
      <c r="CA9751" s="16"/>
      <c r="CB9751" s="14"/>
    </row>
    <row r="9752" spans="1:80" s="9" customFormat="1" x14ac:dyDescent="0.2">
      <c r="A9752" s="16"/>
      <c r="B9752" s="16"/>
      <c r="C9752" s="16"/>
      <c r="D9752" s="16"/>
      <c r="E9752" s="16"/>
      <c r="F9752" s="3"/>
      <c r="G9752" s="3"/>
      <c r="H9752" s="3"/>
      <c r="I9752" s="3"/>
      <c r="J9752" s="2"/>
      <c r="M9752" s="10"/>
      <c r="N9752" s="2"/>
      <c r="O9752" s="3"/>
      <c r="P9752" s="11"/>
      <c r="Q9752" s="16"/>
      <c r="R9752" s="4"/>
      <c r="S9752" s="12"/>
      <c r="T9752" s="16"/>
      <c r="U9752" s="4"/>
      <c r="V9752" s="3"/>
      <c r="W9752" s="3"/>
      <c r="X9752" s="3"/>
      <c r="Y9752" s="3"/>
      <c r="Z9752" s="3"/>
      <c r="AA9752" s="4"/>
      <c r="AB9752" s="4"/>
      <c r="AC9752" s="4"/>
      <c r="AD9752" s="4"/>
      <c r="AE9752" s="4"/>
      <c r="BA9752" s="13"/>
      <c r="BC9752" s="2"/>
      <c r="BD9752" s="2"/>
      <c r="BU9752" s="15"/>
      <c r="BV9752" s="6"/>
      <c r="BW9752" s="6"/>
      <c r="BX9752" s="16"/>
      <c r="BY9752" s="16"/>
      <c r="BZ9752" s="16"/>
      <c r="CA9752" s="16"/>
      <c r="CB9752" s="14"/>
    </row>
    <row r="9753" spans="1:80" s="9" customFormat="1" x14ac:dyDescent="0.2">
      <c r="A9753" s="16"/>
      <c r="B9753" s="16"/>
      <c r="C9753" s="16"/>
      <c r="D9753" s="16"/>
      <c r="E9753" s="16"/>
      <c r="F9753" s="3"/>
      <c r="G9753" s="3"/>
      <c r="H9753" s="3"/>
      <c r="I9753" s="3"/>
      <c r="J9753" s="2"/>
      <c r="M9753" s="10"/>
      <c r="N9753" s="2"/>
      <c r="O9753" s="3"/>
      <c r="P9753" s="11"/>
      <c r="Q9753" s="16"/>
      <c r="R9753" s="4"/>
      <c r="S9753" s="12"/>
      <c r="T9753" s="16"/>
      <c r="U9753" s="4"/>
      <c r="V9753" s="3"/>
      <c r="W9753" s="3"/>
      <c r="X9753" s="3"/>
      <c r="Y9753" s="3"/>
      <c r="Z9753" s="3"/>
      <c r="AA9753" s="4"/>
      <c r="AB9753" s="4"/>
      <c r="AC9753" s="4"/>
      <c r="AD9753" s="4"/>
      <c r="AE9753" s="4"/>
      <c r="BA9753" s="13"/>
      <c r="BC9753" s="2"/>
      <c r="BD9753" s="2"/>
      <c r="BU9753" s="15"/>
      <c r="BV9753" s="6"/>
      <c r="BW9753" s="6"/>
      <c r="BX9753" s="16"/>
      <c r="BY9753" s="16"/>
      <c r="BZ9753" s="16"/>
      <c r="CA9753" s="16"/>
      <c r="CB9753" s="14"/>
    </row>
    <row r="9754" spans="1:80" s="9" customFormat="1" x14ac:dyDescent="0.2">
      <c r="A9754" s="16"/>
      <c r="B9754" s="16"/>
      <c r="C9754" s="16"/>
      <c r="D9754" s="16"/>
      <c r="E9754" s="16"/>
      <c r="F9754" s="3"/>
      <c r="G9754" s="3"/>
      <c r="H9754" s="3"/>
      <c r="I9754" s="3"/>
      <c r="J9754" s="2"/>
      <c r="M9754" s="10"/>
      <c r="N9754" s="2"/>
      <c r="O9754" s="3"/>
      <c r="P9754" s="11"/>
      <c r="Q9754" s="16"/>
      <c r="R9754" s="4"/>
      <c r="S9754" s="12"/>
      <c r="T9754" s="16"/>
      <c r="U9754" s="4"/>
      <c r="V9754" s="3"/>
      <c r="W9754" s="3"/>
      <c r="X9754" s="3"/>
      <c r="Y9754" s="3"/>
      <c r="Z9754" s="3"/>
      <c r="AA9754" s="4"/>
      <c r="AB9754" s="4"/>
      <c r="AC9754" s="4"/>
      <c r="AD9754" s="4"/>
      <c r="AE9754" s="4"/>
      <c r="BA9754" s="13"/>
      <c r="BC9754" s="2"/>
      <c r="BD9754" s="2"/>
      <c r="BU9754" s="15"/>
      <c r="BV9754" s="6"/>
      <c r="BW9754" s="6"/>
      <c r="BX9754" s="16"/>
      <c r="BY9754" s="16"/>
      <c r="BZ9754" s="16"/>
      <c r="CA9754" s="16"/>
      <c r="CB9754" s="14"/>
    </row>
    <row r="9755" spans="1:80" s="9" customFormat="1" x14ac:dyDescent="0.2">
      <c r="A9755" s="16"/>
      <c r="B9755" s="16"/>
      <c r="C9755" s="16"/>
      <c r="D9755" s="16"/>
      <c r="E9755" s="16"/>
      <c r="F9755" s="3"/>
      <c r="G9755" s="3"/>
      <c r="H9755" s="3"/>
      <c r="I9755" s="3"/>
      <c r="J9755" s="2"/>
      <c r="M9755" s="10"/>
      <c r="N9755" s="2"/>
      <c r="O9755" s="3"/>
      <c r="P9755" s="11"/>
      <c r="Q9755" s="16"/>
      <c r="R9755" s="4"/>
      <c r="S9755" s="12"/>
      <c r="T9755" s="16"/>
      <c r="U9755" s="4"/>
      <c r="V9755" s="3"/>
      <c r="W9755" s="3"/>
      <c r="X9755" s="3"/>
      <c r="Y9755" s="3"/>
      <c r="Z9755" s="3"/>
      <c r="AA9755" s="4"/>
      <c r="AB9755" s="4"/>
      <c r="AC9755" s="4"/>
      <c r="AD9755" s="4"/>
      <c r="AE9755" s="4"/>
      <c r="BA9755" s="13"/>
      <c r="BC9755" s="2"/>
      <c r="BD9755" s="2"/>
      <c r="BU9755" s="15"/>
      <c r="BV9755" s="6"/>
      <c r="BW9755" s="6"/>
      <c r="BX9755" s="16"/>
      <c r="BY9755" s="16"/>
      <c r="BZ9755" s="16"/>
      <c r="CA9755" s="16"/>
      <c r="CB9755" s="14"/>
    </row>
    <row r="9756" spans="1:80" s="9" customFormat="1" x14ac:dyDescent="0.2">
      <c r="A9756" s="16"/>
      <c r="B9756" s="16"/>
      <c r="C9756" s="16"/>
      <c r="D9756" s="16"/>
      <c r="E9756" s="16"/>
      <c r="F9756" s="3"/>
      <c r="G9756" s="3"/>
      <c r="H9756" s="3"/>
      <c r="I9756" s="3"/>
      <c r="J9756" s="2"/>
      <c r="M9756" s="10"/>
      <c r="N9756" s="2"/>
      <c r="O9756" s="3"/>
      <c r="P9756" s="11"/>
      <c r="Q9756" s="16"/>
      <c r="R9756" s="4"/>
      <c r="S9756" s="12"/>
      <c r="T9756" s="16"/>
      <c r="U9756" s="4"/>
      <c r="V9756" s="3"/>
      <c r="W9756" s="3"/>
      <c r="X9756" s="3"/>
      <c r="Y9756" s="3"/>
      <c r="Z9756" s="3"/>
      <c r="AA9756" s="4"/>
      <c r="AB9756" s="4"/>
      <c r="AC9756" s="4"/>
      <c r="AD9756" s="4"/>
      <c r="AE9756" s="4"/>
      <c r="BA9756" s="13"/>
      <c r="BC9756" s="2"/>
      <c r="BD9756" s="2"/>
      <c r="BU9756" s="15"/>
      <c r="BV9756" s="6"/>
      <c r="BW9756" s="6"/>
      <c r="BX9756" s="16"/>
      <c r="BY9756" s="16"/>
      <c r="BZ9756" s="16"/>
      <c r="CA9756" s="16"/>
      <c r="CB9756" s="14"/>
    </row>
    <row r="9757" spans="1:80" s="9" customFormat="1" x14ac:dyDescent="0.2">
      <c r="A9757" s="16"/>
      <c r="B9757" s="16"/>
      <c r="C9757" s="16"/>
      <c r="D9757" s="16"/>
      <c r="E9757" s="16"/>
      <c r="F9757" s="3"/>
      <c r="G9757" s="3"/>
      <c r="H9757" s="3"/>
      <c r="I9757" s="3"/>
      <c r="J9757" s="2"/>
      <c r="M9757" s="10"/>
      <c r="N9757" s="2"/>
      <c r="O9757" s="3"/>
      <c r="P9757" s="11"/>
      <c r="Q9757" s="16"/>
      <c r="R9757" s="4"/>
      <c r="S9757" s="12"/>
      <c r="T9757" s="16"/>
      <c r="U9757" s="4"/>
      <c r="V9757" s="3"/>
      <c r="W9757" s="3"/>
      <c r="X9757" s="3"/>
      <c r="Y9757" s="3"/>
      <c r="Z9757" s="3"/>
      <c r="AA9757" s="4"/>
      <c r="AB9757" s="4"/>
      <c r="AC9757" s="4"/>
      <c r="AD9757" s="4"/>
      <c r="AE9757" s="4"/>
      <c r="BA9757" s="13"/>
      <c r="BC9757" s="2"/>
      <c r="BD9757" s="2"/>
      <c r="BU9757" s="15"/>
      <c r="BV9757" s="6"/>
      <c r="BW9757" s="6"/>
      <c r="BX9757" s="16"/>
      <c r="BY9757" s="16"/>
      <c r="BZ9757" s="16"/>
      <c r="CA9757" s="16"/>
      <c r="CB9757" s="14"/>
    </row>
    <row r="9758" spans="1:80" s="9" customFormat="1" x14ac:dyDescent="0.2">
      <c r="A9758" s="16"/>
      <c r="B9758" s="16"/>
      <c r="C9758" s="16"/>
      <c r="D9758" s="16"/>
      <c r="E9758" s="16"/>
      <c r="F9758" s="3"/>
      <c r="G9758" s="3"/>
      <c r="H9758" s="3"/>
      <c r="I9758" s="3"/>
      <c r="J9758" s="2"/>
      <c r="M9758" s="10"/>
      <c r="N9758" s="2"/>
      <c r="O9758" s="3"/>
      <c r="P9758" s="11"/>
      <c r="Q9758" s="16"/>
      <c r="R9758" s="4"/>
      <c r="S9758" s="12"/>
      <c r="T9758" s="16"/>
      <c r="U9758" s="4"/>
      <c r="V9758" s="3"/>
      <c r="W9758" s="3"/>
      <c r="X9758" s="3"/>
      <c r="Y9758" s="3"/>
      <c r="Z9758" s="3"/>
      <c r="AA9758" s="4"/>
      <c r="AB9758" s="4"/>
      <c r="AC9758" s="4"/>
      <c r="AD9758" s="4"/>
      <c r="AE9758" s="4"/>
      <c r="BA9758" s="13"/>
      <c r="BC9758" s="2"/>
      <c r="BD9758" s="2"/>
      <c r="BU9758" s="15"/>
      <c r="BV9758" s="6"/>
      <c r="BW9758" s="6"/>
      <c r="BX9758" s="16"/>
      <c r="BY9758" s="16"/>
      <c r="BZ9758" s="16"/>
      <c r="CA9758" s="16"/>
      <c r="CB9758" s="14"/>
    </row>
    <row r="9759" spans="1:80" s="9" customFormat="1" x14ac:dyDescent="0.2">
      <c r="A9759" s="16"/>
      <c r="B9759" s="16"/>
      <c r="C9759" s="16"/>
      <c r="D9759" s="16"/>
      <c r="E9759" s="16"/>
      <c r="F9759" s="3"/>
      <c r="G9759" s="3"/>
      <c r="H9759" s="3"/>
      <c r="I9759" s="3"/>
      <c r="J9759" s="2"/>
      <c r="M9759" s="10"/>
      <c r="N9759" s="2"/>
      <c r="O9759" s="3"/>
      <c r="P9759" s="11"/>
      <c r="Q9759" s="16"/>
      <c r="R9759" s="4"/>
      <c r="S9759" s="12"/>
      <c r="T9759" s="16"/>
      <c r="U9759" s="4"/>
      <c r="V9759" s="3"/>
      <c r="W9759" s="3"/>
      <c r="X9759" s="3"/>
      <c r="Y9759" s="3"/>
      <c r="Z9759" s="3"/>
      <c r="AA9759" s="4"/>
      <c r="AB9759" s="4"/>
      <c r="AC9759" s="4"/>
      <c r="AD9759" s="4"/>
      <c r="AE9759" s="4"/>
      <c r="BA9759" s="13"/>
      <c r="BC9759" s="2"/>
      <c r="BD9759" s="2"/>
      <c r="BU9759" s="15"/>
      <c r="BV9759" s="6"/>
      <c r="BW9759" s="6"/>
      <c r="BX9759" s="16"/>
      <c r="BY9759" s="16"/>
      <c r="BZ9759" s="16"/>
      <c r="CA9759" s="16"/>
      <c r="CB9759" s="14"/>
    </row>
    <row r="9760" spans="1:80" s="9" customFormat="1" x14ac:dyDescent="0.2">
      <c r="A9760" s="16"/>
      <c r="B9760" s="16"/>
      <c r="C9760" s="16"/>
      <c r="D9760" s="16"/>
      <c r="E9760" s="16"/>
      <c r="F9760" s="3"/>
      <c r="G9760" s="3"/>
      <c r="H9760" s="3"/>
      <c r="I9760" s="3"/>
      <c r="J9760" s="2"/>
      <c r="M9760" s="10"/>
      <c r="N9760" s="2"/>
      <c r="O9760" s="3"/>
      <c r="P9760" s="11"/>
      <c r="Q9760" s="16"/>
      <c r="R9760" s="4"/>
      <c r="S9760" s="12"/>
      <c r="T9760" s="16"/>
      <c r="U9760" s="4"/>
      <c r="V9760" s="3"/>
      <c r="W9760" s="3"/>
      <c r="X9760" s="3"/>
      <c r="Y9760" s="3"/>
      <c r="Z9760" s="3"/>
      <c r="AA9760" s="4"/>
      <c r="AB9760" s="4"/>
      <c r="AC9760" s="4"/>
      <c r="AD9760" s="4"/>
      <c r="AE9760" s="4"/>
      <c r="BA9760" s="13"/>
      <c r="BC9760" s="2"/>
      <c r="BD9760" s="2"/>
      <c r="BU9760" s="15"/>
      <c r="BV9760" s="6"/>
      <c r="BW9760" s="6"/>
      <c r="BX9760" s="16"/>
      <c r="BY9760" s="16"/>
      <c r="BZ9760" s="16"/>
      <c r="CA9760" s="16"/>
      <c r="CB9760" s="14"/>
    </row>
    <row r="9761" spans="1:80" s="9" customFormat="1" x14ac:dyDescent="0.2">
      <c r="A9761" s="16"/>
      <c r="B9761" s="16"/>
      <c r="C9761" s="16"/>
      <c r="D9761" s="16"/>
      <c r="E9761" s="16"/>
      <c r="F9761" s="3"/>
      <c r="G9761" s="3"/>
      <c r="H9761" s="3"/>
      <c r="I9761" s="3"/>
      <c r="J9761" s="2"/>
      <c r="M9761" s="10"/>
      <c r="N9761" s="2"/>
      <c r="O9761" s="3"/>
      <c r="P9761" s="11"/>
      <c r="Q9761" s="16"/>
      <c r="R9761" s="4"/>
      <c r="S9761" s="12"/>
      <c r="T9761" s="16"/>
      <c r="U9761" s="4"/>
      <c r="V9761" s="3"/>
      <c r="W9761" s="3"/>
      <c r="X9761" s="3"/>
      <c r="Y9761" s="3"/>
      <c r="Z9761" s="3"/>
      <c r="AA9761" s="4"/>
      <c r="AB9761" s="4"/>
      <c r="AC9761" s="4"/>
      <c r="AD9761" s="4"/>
      <c r="AE9761" s="4"/>
      <c r="BA9761" s="13"/>
      <c r="BC9761" s="2"/>
      <c r="BD9761" s="2"/>
      <c r="BU9761" s="15"/>
      <c r="BV9761" s="6"/>
      <c r="BW9761" s="6"/>
      <c r="BX9761" s="16"/>
      <c r="BY9761" s="16"/>
      <c r="BZ9761" s="16"/>
      <c r="CA9761" s="16"/>
      <c r="CB9761" s="14"/>
    </row>
    <row r="9762" spans="1:80" s="9" customFormat="1" x14ac:dyDescent="0.2">
      <c r="A9762" s="16"/>
      <c r="B9762" s="16"/>
      <c r="C9762" s="16"/>
      <c r="D9762" s="16"/>
      <c r="E9762" s="16"/>
      <c r="F9762" s="3"/>
      <c r="G9762" s="3"/>
      <c r="H9762" s="3"/>
      <c r="I9762" s="3"/>
      <c r="J9762" s="2"/>
      <c r="M9762" s="10"/>
      <c r="N9762" s="2"/>
      <c r="O9762" s="3"/>
      <c r="P9762" s="11"/>
      <c r="Q9762" s="16"/>
      <c r="R9762" s="4"/>
      <c r="S9762" s="12"/>
      <c r="T9762" s="16"/>
      <c r="U9762" s="4"/>
      <c r="V9762" s="3"/>
      <c r="W9762" s="3"/>
      <c r="X9762" s="3"/>
      <c r="Y9762" s="3"/>
      <c r="Z9762" s="3"/>
      <c r="AA9762" s="4"/>
      <c r="AB9762" s="4"/>
      <c r="AC9762" s="4"/>
      <c r="AD9762" s="4"/>
      <c r="AE9762" s="4"/>
      <c r="BA9762" s="13"/>
      <c r="BC9762" s="2"/>
      <c r="BD9762" s="2"/>
      <c r="BU9762" s="15"/>
      <c r="BV9762" s="6"/>
      <c r="BW9762" s="6"/>
      <c r="BX9762" s="16"/>
      <c r="BY9762" s="16"/>
      <c r="BZ9762" s="16"/>
      <c r="CA9762" s="16"/>
      <c r="CB9762" s="14"/>
    </row>
    <row r="9763" spans="1:80" s="9" customFormat="1" x14ac:dyDescent="0.2">
      <c r="A9763" s="16"/>
      <c r="B9763" s="16"/>
      <c r="C9763" s="16"/>
      <c r="D9763" s="16"/>
      <c r="E9763" s="16"/>
      <c r="F9763" s="3"/>
      <c r="G9763" s="3"/>
      <c r="H9763" s="3"/>
      <c r="I9763" s="3"/>
      <c r="J9763" s="2"/>
      <c r="M9763" s="10"/>
      <c r="N9763" s="2"/>
      <c r="O9763" s="3"/>
      <c r="P9763" s="11"/>
      <c r="Q9763" s="16"/>
      <c r="R9763" s="4"/>
      <c r="S9763" s="12"/>
      <c r="T9763" s="16"/>
      <c r="U9763" s="4"/>
      <c r="V9763" s="3"/>
      <c r="W9763" s="3"/>
      <c r="X9763" s="3"/>
      <c r="Y9763" s="3"/>
      <c r="Z9763" s="3"/>
      <c r="AA9763" s="4"/>
      <c r="AB9763" s="4"/>
      <c r="AC9763" s="4"/>
      <c r="AD9763" s="4"/>
      <c r="AE9763" s="4"/>
      <c r="BA9763" s="13"/>
      <c r="BC9763" s="2"/>
      <c r="BD9763" s="2"/>
      <c r="BU9763" s="15"/>
      <c r="BV9763" s="6"/>
      <c r="BW9763" s="6"/>
      <c r="BX9763" s="16"/>
      <c r="BY9763" s="16"/>
      <c r="BZ9763" s="16"/>
      <c r="CA9763" s="16"/>
      <c r="CB9763" s="14"/>
    </row>
    <row r="9764" spans="1:80" s="9" customFormat="1" x14ac:dyDescent="0.2">
      <c r="A9764" s="16"/>
      <c r="B9764" s="16"/>
      <c r="C9764" s="16"/>
      <c r="D9764" s="16"/>
      <c r="E9764" s="16"/>
      <c r="F9764" s="3"/>
      <c r="G9764" s="3"/>
      <c r="H9764" s="3"/>
      <c r="I9764" s="3"/>
      <c r="J9764" s="2"/>
      <c r="M9764" s="10"/>
      <c r="N9764" s="2"/>
      <c r="O9764" s="3"/>
      <c r="P9764" s="11"/>
      <c r="Q9764" s="16"/>
      <c r="R9764" s="4"/>
      <c r="S9764" s="12"/>
      <c r="T9764" s="16"/>
      <c r="U9764" s="4"/>
      <c r="V9764" s="3"/>
      <c r="W9764" s="3"/>
      <c r="X9764" s="3"/>
      <c r="Y9764" s="3"/>
      <c r="Z9764" s="3"/>
      <c r="AA9764" s="4"/>
      <c r="AB9764" s="4"/>
      <c r="AC9764" s="4"/>
      <c r="AD9764" s="4"/>
      <c r="AE9764" s="4"/>
      <c r="BA9764" s="13"/>
      <c r="BC9764" s="2"/>
      <c r="BD9764" s="2"/>
      <c r="BU9764" s="15"/>
      <c r="BV9764" s="6"/>
      <c r="BW9764" s="6"/>
      <c r="BX9764" s="16"/>
      <c r="BY9764" s="16"/>
      <c r="BZ9764" s="16"/>
      <c r="CA9764" s="16"/>
      <c r="CB9764" s="14"/>
    </row>
    <row r="9765" spans="1:80" s="9" customFormat="1" x14ac:dyDescent="0.2">
      <c r="A9765" s="16"/>
      <c r="B9765" s="16"/>
      <c r="C9765" s="16"/>
      <c r="D9765" s="16"/>
      <c r="E9765" s="16"/>
      <c r="F9765" s="3"/>
      <c r="G9765" s="3"/>
      <c r="H9765" s="3"/>
      <c r="I9765" s="3"/>
      <c r="J9765" s="2"/>
      <c r="M9765" s="10"/>
      <c r="N9765" s="2"/>
      <c r="O9765" s="3"/>
      <c r="P9765" s="11"/>
      <c r="Q9765" s="16"/>
      <c r="R9765" s="4"/>
      <c r="S9765" s="12"/>
      <c r="T9765" s="16"/>
      <c r="U9765" s="4"/>
      <c r="V9765" s="3"/>
      <c r="W9765" s="3"/>
      <c r="X9765" s="3"/>
      <c r="Y9765" s="3"/>
      <c r="Z9765" s="3"/>
      <c r="AA9765" s="4"/>
      <c r="AB9765" s="4"/>
      <c r="AC9765" s="4"/>
      <c r="AD9765" s="4"/>
      <c r="AE9765" s="4"/>
      <c r="BA9765" s="13"/>
      <c r="BC9765" s="2"/>
      <c r="BD9765" s="2"/>
      <c r="BU9765" s="15"/>
      <c r="BV9765" s="6"/>
      <c r="BW9765" s="6"/>
      <c r="BX9765" s="16"/>
      <c r="BY9765" s="16"/>
      <c r="BZ9765" s="16"/>
      <c r="CA9765" s="16"/>
      <c r="CB9765" s="14"/>
    </row>
    <row r="9766" spans="1:80" s="9" customFormat="1" x14ac:dyDescent="0.2">
      <c r="A9766" s="16"/>
      <c r="B9766" s="16"/>
      <c r="C9766" s="16"/>
      <c r="D9766" s="16"/>
      <c r="E9766" s="16"/>
      <c r="F9766" s="3"/>
      <c r="G9766" s="3"/>
      <c r="H9766" s="3"/>
      <c r="I9766" s="3"/>
      <c r="J9766" s="2"/>
      <c r="M9766" s="10"/>
      <c r="N9766" s="2"/>
      <c r="O9766" s="3"/>
      <c r="P9766" s="11"/>
      <c r="Q9766" s="16"/>
      <c r="R9766" s="4"/>
      <c r="S9766" s="12"/>
      <c r="T9766" s="16"/>
      <c r="U9766" s="4"/>
      <c r="V9766" s="3"/>
      <c r="W9766" s="3"/>
      <c r="X9766" s="3"/>
      <c r="Y9766" s="3"/>
      <c r="Z9766" s="3"/>
      <c r="AA9766" s="4"/>
      <c r="AB9766" s="4"/>
      <c r="AC9766" s="4"/>
      <c r="AD9766" s="4"/>
      <c r="AE9766" s="4"/>
      <c r="BA9766" s="13"/>
      <c r="BC9766" s="2"/>
      <c r="BD9766" s="2"/>
      <c r="BU9766" s="15"/>
      <c r="BV9766" s="6"/>
      <c r="BW9766" s="6"/>
      <c r="BX9766" s="16"/>
      <c r="BY9766" s="16"/>
      <c r="BZ9766" s="16"/>
      <c r="CA9766" s="16"/>
      <c r="CB9766" s="14"/>
    </row>
    <row r="9767" spans="1:80" s="9" customFormat="1" x14ac:dyDescent="0.2">
      <c r="A9767" s="16"/>
      <c r="B9767" s="16"/>
      <c r="C9767" s="16"/>
      <c r="D9767" s="16"/>
      <c r="E9767" s="16"/>
      <c r="F9767" s="3"/>
      <c r="G9767" s="3"/>
      <c r="H9767" s="3"/>
      <c r="I9767" s="3"/>
      <c r="J9767" s="2"/>
      <c r="M9767" s="10"/>
      <c r="N9767" s="2"/>
      <c r="O9767" s="3"/>
      <c r="P9767" s="11"/>
      <c r="Q9767" s="16"/>
      <c r="R9767" s="4"/>
      <c r="S9767" s="12"/>
      <c r="T9767" s="16"/>
      <c r="U9767" s="4"/>
      <c r="V9767" s="3"/>
      <c r="W9767" s="3"/>
      <c r="X9767" s="3"/>
      <c r="Y9767" s="3"/>
      <c r="Z9767" s="3"/>
      <c r="AA9767" s="4"/>
      <c r="AB9767" s="4"/>
      <c r="AC9767" s="4"/>
      <c r="AD9767" s="4"/>
      <c r="AE9767" s="4"/>
      <c r="BA9767" s="13"/>
      <c r="BC9767" s="2"/>
      <c r="BD9767" s="2"/>
      <c r="BU9767" s="15"/>
      <c r="BV9767" s="6"/>
      <c r="BW9767" s="6"/>
      <c r="BX9767" s="16"/>
      <c r="BY9767" s="16"/>
      <c r="BZ9767" s="16"/>
      <c r="CA9767" s="16"/>
      <c r="CB9767" s="14"/>
    </row>
    <row r="9768" spans="1:80" s="9" customFormat="1" x14ac:dyDescent="0.2">
      <c r="A9768" s="16"/>
      <c r="B9768" s="16"/>
      <c r="C9768" s="16"/>
      <c r="D9768" s="16"/>
      <c r="E9768" s="16"/>
      <c r="F9768" s="3"/>
      <c r="G9768" s="3"/>
      <c r="H9768" s="3"/>
      <c r="I9768" s="3"/>
      <c r="J9768" s="2"/>
      <c r="M9768" s="10"/>
      <c r="N9768" s="2"/>
      <c r="O9768" s="3"/>
      <c r="P9768" s="11"/>
      <c r="Q9768" s="16"/>
      <c r="R9768" s="4"/>
      <c r="S9768" s="12"/>
      <c r="T9768" s="16"/>
      <c r="U9768" s="4"/>
      <c r="V9768" s="3"/>
      <c r="W9768" s="3"/>
      <c r="X9768" s="3"/>
      <c r="Y9768" s="3"/>
      <c r="Z9768" s="3"/>
      <c r="AA9768" s="4"/>
      <c r="AB9768" s="4"/>
      <c r="AC9768" s="4"/>
      <c r="AD9768" s="4"/>
      <c r="AE9768" s="4"/>
      <c r="BA9768" s="13"/>
      <c r="BC9768" s="2"/>
      <c r="BD9768" s="2"/>
      <c r="BU9768" s="15"/>
      <c r="BV9768" s="6"/>
      <c r="BW9768" s="6"/>
      <c r="BX9768" s="16"/>
      <c r="BY9768" s="16"/>
      <c r="BZ9768" s="16"/>
      <c r="CA9768" s="16"/>
      <c r="CB9768" s="14"/>
    </row>
    <row r="9769" spans="1:80" s="9" customFormat="1" x14ac:dyDescent="0.2">
      <c r="A9769" s="16"/>
      <c r="B9769" s="16"/>
      <c r="C9769" s="16"/>
      <c r="D9769" s="16"/>
      <c r="E9769" s="16"/>
      <c r="F9769" s="3"/>
      <c r="G9769" s="3"/>
      <c r="H9769" s="3"/>
      <c r="I9769" s="3"/>
      <c r="J9769" s="2"/>
      <c r="M9769" s="10"/>
      <c r="N9769" s="2"/>
      <c r="O9769" s="3"/>
      <c r="P9769" s="11"/>
      <c r="Q9769" s="16"/>
      <c r="R9769" s="4"/>
      <c r="S9769" s="12"/>
      <c r="T9769" s="16"/>
      <c r="U9769" s="4"/>
      <c r="V9769" s="3"/>
      <c r="W9769" s="3"/>
      <c r="X9769" s="3"/>
      <c r="Y9769" s="3"/>
      <c r="Z9769" s="3"/>
      <c r="AA9769" s="4"/>
      <c r="AB9769" s="4"/>
      <c r="AC9769" s="4"/>
      <c r="AD9769" s="4"/>
      <c r="AE9769" s="4"/>
      <c r="BA9769" s="13"/>
      <c r="BC9769" s="2"/>
      <c r="BD9769" s="2"/>
      <c r="BU9769" s="15"/>
      <c r="BV9769" s="6"/>
      <c r="BW9769" s="6"/>
      <c r="BX9769" s="16"/>
      <c r="BY9769" s="16"/>
      <c r="BZ9769" s="16"/>
      <c r="CA9769" s="16"/>
      <c r="CB9769" s="14"/>
    </row>
    <row r="9770" spans="1:80" s="9" customFormat="1" x14ac:dyDescent="0.2">
      <c r="A9770" s="16"/>
      <c r="B9770" s="16"/>
      <c r="C9770" s="16"/>
      <c r="D9770" s="16"/>
      <c r="E9770" s="16"/>
      <c r="F9770" s="3"/>
      <c r="G9770" s="3"/>
      <c r="H9770" s="3"/>
      <c r="I9770" s="3"/>
      <c r="J9770" s="2"/>
      <c r="M9770" s="10"/>
      <c r="N9770" s="2"/>
      <c r="O9770" s="3"/>
      <c r="P9770" s="11"/>
      <c r="Q9770" s="16"/>
      <c r="R9770" s="4"/>
      <c r="S9770" s="12"/>
      <c r="T9770" s="16"/>
      <c r="U9770" s="4"/>
      <c r="V9770" s="3"/>
      <c r="W9770" s="3"/>
      <c r="X9770" s="3"/>
      <c r="Y9770" s="3"/>
      <c r="Z9770" s="3"/>
      <c r="AA9770" s="4"/>
      <c r="AB9770" s="4"/>
      <c r="AC9770" s="4"/>
      <c r="AD9770" s="4"/>
      <c r="AE9770" s="4"/>
      <c r="BA9770" s="13"/>
      <c r="BC9770" s="2"/>
      <c r="BD9770" s="2"/>
      <c r="BU9770" s="15"/>
      <c r="BV9770" s="6"/>
      <c r="BW9770" s="6"/>
      <c r="BX9770" s="16"/>
      <c r="BY9770" s="16"/>
      <c r="BZ9770" s="16"/>
      <c r="CA9770" s="16"/>
      <c r="CB9770" s="14"/>
    </row>
    <row r="9771" spans="1:80" s="9" customFormat="1" x14ac:dyDescent="0.2">
      <c r="A9771" s="16"/>
      <c r="B9771" s="16"/>
      <c r="C9771" s="16"/>
      <c r="D9771" s="16"/>
      <c r="E9771" s="16"/>
      <c r="F9771" s="3"/>
      <c r="G9771" s="3"/>
      <c r="H9771" s="3"/>
      <c r="I9771" s="3"/>
      <c r="J9771" s="2"/>
      <c r="M9771" s="10"/>
      <c r="N9771" s="2"/>
      <c r="O9771" s="3"/>
      <c r="P9771" s="11"/>
      <c r="Q9771" s="16"/>
      <c r="R9771" s="4"/>
      <c r="S9771" s="12"/>
      <c r="T9771" s="16"/>
      <c r="U9771" s="4"/>
      <c r="V9771" s="3"/>
      <c r="W9771" s="3"/>
      <c r="X9771" s="3"/>
      <c r="Y9771" s="3"/>
      <c r="Z9771" s="3"/>
      <c r="AA9771" s="4"/>
      <c r="AB9771" s="4"/>
      <c r="AC9771" s="4"/>
      <c r="AD9771" s="4"/>
      <c r="AE9771" s="4"/>
      <c r="BA9771" s="13"/>
      <c r="BC9771" s="2"/>
      <c r="BD9771" s="2"/>
      <c r="BU9771" s="15"/>
      <c r="BV9771" s="6"/>
      <c r="BW9771" s="6"/>
      <c r="BX9771" s="16"/>
      <c r="BY9771" s="16"/>
      <c r="BZ9771" s="16"/>
      <c r="CA9771" s="16"/>
      <c r="CB9771" s="14"/>
    </row>
    <row r="9772" spans="1:80" s="9" customFormat="1" x14ac:dyDescent="0.2">
      <c r="A9772" s="16"/>
      <c r="B9772" s="16"/>
      <c r="C9772" s="16"/>
      <c r="D9772" s="16"/>
      <c r="E9772" s="16"/>
      <c r="F9772" s="3"/>
      <c r="G9772" s="3"/>
      <c r="H9772" s="3"/>
      <c r="I9772" s="3"/>
      <c r="J9772" s="2"/>
      <c r="M9772" s="10"/>
      <c r="N9772" s="2"/>
      <c r="O9772" s="3"/>
      <c r="P9772" s="11"/>
      <c r="Q9772" s="16"/>
      <c r="R9772" s="4"/>
      <c r="S9772" s="12"/>
      <c r="T9772" s="16"/>
      <c r="U9772" s="4"/>
      <c r="V9772" s="3"/>
      <c r="W9772" s="3"/>
      <c r="X9772" s="3"/>
      <c r="Y9772" s="3"/>
      <c r="Z9772" s="3"/>
      <c r="AA9772" s="4"/>
      <c r="AB9772" s="4"/>
      <c r="AC9772" s="4"/>
      <c r="AD9772" s="4"/>
      <c r="AE9772" s="4"/>
      <c r="BA9772" s="13"/>
      <c r="BC9772" s="2"/>
      <c r="BD9772" s="2"/>
      <c r="BU9772" s="15"/>
      <c r="BV9772" s="6"/>
      <c r="BW9772" s="6"/>
      <c r="BX9772" s="16"/>
      <c r="BY9772" s="16"/>
      <c r="BZ9772" s="16"/>
      <c r="CA9772" s="16"/>
      <c r="CB9772" s="14"/>
    </row>
    <row r="9773" spans="1:80" s="9" customFormat="1" x14ac:dyDescent="0.2">
      <c r="A9773" s="16"/>
      <c r="B9773" s="16"/>
      <c r="C9773" s="16"/>
      <c r="D9773" s="16"/>
      <c r="E9773" s="16"/>
      <c r="F9773" s="3"/>
      <c r="G9773" s="3"/>
      <c r="H9773" s="3"/>
      <c r="I9773" s="3"/>
      <c r="J9773" s="2"/>
      <c r="M9773" s="10"/>
      <c r="N9773" s="2"/>
      <c r="O9773" s="3"/>
      <c r="P9773" s="11"/>
      <c r="Q9773" s="16"/>
      <c r="R9773" s="4"/>
      <c r="S9773" s="12"/>
      <c r="T9773" s="16"/>
      <c r="U9773" s="4"/>
      <c r="V9773" s="3"/>
      <c r="W9773" s="3"/>
      <c r="X9773" s="3"/>
      <c r="Y9773" s="3"/>
      <c r="Z9773" s="3"/>
      <c r="AA9773" s="4"/>
      <c r="AB9773" s="4"/>
      <c r="AC9773" s="4"/>
      <c r="AD9773" s="4"/>
      <c r="AE9773" s="4"/>
      <c r="BA9773" s="13"/>
      <c r="BC9773" s="2"/>
      <c r="BD9773" s="2"/>
      <c r="BU9773" s="15"/>
      <c r="BV9773" s="6"/>
      <c r="BW9773" s="6"/>
      <c r="BX9773" s="16"/>
      <c r="BY9773" s="16"/>
      <c r="BZ9773" s="16"/>
      <c r="CA9773" s="16"/>
      <c r="CB9773" s="14"/>
    </row>
    <row r="9774" spans="1:80" s="9" customFormat="1" x14ac:dyDescent="0.2">
      <c r="A9774" s="16"/>
      <c r="B9774" s="16"/>
      <c r="C9774" s="16"/>
      <c r="D9774" s="16"/>
      <c r="E9774" s="16"/>
      <c r="F9774" s="3"/>
      <c r="G9774" s="3"/>
      <c r="H9774" s="3"/>
      <c r="I9774" s="3"/>
      <c r="J9774" s="2"/>
      <c r="M9774" s="10"/>
      <c r="N9774" s="2"/>
      <c r="O9774" s="3"/>
      <c r="P9774" s="11"/>
      <c r="Q9774" s="16"/>
      <c r="R9774" s="4"/>
      <c r="S9774" s="12"/>
      <c r="T9774" s="16"/>
      <c r="U9774" s="4"/>
      <c r="V9774" s="3"/>
      <c r="W9774" s="3"/>
      <c r="X9774" s="3"/>
      <c r="Y9774" s="3"/>
      <c r="Z9774" s="3"/>
      <c r="AA9774" s="4"/>
      <c r="AB9774" s="4"/>
      <c r="AC9774" s="4"/>
      <c r="AD9774" s="4"/>
      <c r="AE9774" s="4"/>
      <c r="BA9774" s="13"/>
      <c r="BC9774" s="2"/>
      <c r="BD9774" s="2"/>
      <c r="BU9774" s="15"/>
      <c r="BV9774" s="6"/>
      <c r="BW9774" s="6"/>
      <c r="BX9774" s="16"/>
      <c r="BY9774" s="16"/>
      <c r="BZ9774" s="16"/>
      <c r="CA9774" s="16"/>
      <c r="CB9774" s="14"/>
    </row>
    <row r="9775" spans="1:80" s="9" customFormat="1" x14ac:dyDescent="0.2">
      <c r="A9775" s="16"/>
      <c r="B9775" s="16"/>
      <c r="C9775" s="16"/>
      <c r="D9775" s="16"/>
      <c r="E9775" s="16"/>
      <c r="F9775" s="3"/>
      <c r="G9775" s="3"/>
      <c r="H9775" s="3"/>
      <c r="I9775" s="3"/>
      <c r="J9775" s="2"/>
      <c r="M9775" s="10"/>
      <c r="N9775" s="2"/>
      <c r="O9775" s="3"/>
      <c r="P9775" s="11"/>
      <c r="Q9775" s="16"/>
      <c r="R9775" s="4"/>
      <c r="S9775" s="12"/>
      <c r="T9775" s="16"/>
      <c r="U9775" s="4"/>
      <c r="V9775" s="3"/>
      <c r="W9775" s="3"/>
      <c r="X9775" s="3"/>
      <c r="Y9775" s="3"/>
      <c r="Z9775" s="3"/>
      <c r="AA9775" s="4"/>
      <c r="AB9775" s="4"/>
      <c r="AC9775" s="4"/>
      <c r="AD9775" s="4"/>
      <c r="AE9775" s="4"/>
      <c r="BA9775" s="13"/>
      <c r="BC9775" s="2"/>
      <c r="BD9775" s="2"/>
      <c r="BU9775" s="15"/>
      <c r="BV9775" s="6"/>
      <c r="BW9775" s="6"/>
      <c r="BX9775" s="16"/>
      <c r="BY9775" s="16"/>
      <c r="BZ9775" s="16"/>
      <c r="CA9775" s="16"/>
      <c r="CB9775" s="14"/>
    </row>
    <row r="9776" spans="1:80" s="9" customFormat="1" x14ac:dyDescent="0.2">
      <c r="A9776" s="16"/>
      <c r="B9776" s="16"/>
      <c r="C9776" s="16"/>
      <c r="D9776" s="16"/>
      <c r="E9776" s="16"/>
      <c r="F9776" s="3"/>
      <c r="G9776" s="3"/>
      <c r="H9776" s="3"/>
      <c r="I9776" s="3"/>
      <c r="J9776" s="2"/>
      <c r="M9776" s="10"/>
      <c r="N9776" s="2"/>
      <c r="O9776" s="3"/>
      <c r="P9776" s="11"/>
      <c r="Q9776" s="16"/>
      <c r="R9776" s="4"/>
      <c r="S9776" s="12"/>
      <c r="T9776" s="16"/>
      <c r="U9776" s="4"/>
      <c r="V9776" s="3"/>
      <c r="W9776" s="3"/>
      <c r="X9776" s="3"/>
      <c r="Y9776" s="3"/>
      <c r="Z9776" s="3"/>
      <c r="AA9776" s="4"/>
      <c r="AB9776" s="4"/>
      <c r="AC9776" s="4"/>
      <c r="AD9776" s="4"/>
      <c r="AE9776" s="4"/>
      <c r="BA9776" s="13"/>
      <c r="BC9776" s="2"/>
      <c r="BD9776" s="2"/>
      <c r="BU9776" s="15"/>
      <c r="BV9776" s="6"/>
      <c r="BW9776" s="6"/>
      <c r="BX9776" s="16"/>
      <c r="BY9776" s="16"/>
      <c r="BZ9776" s="16"/>
      <c r="CA9776" s="16"/>
      <c r="CB9776" s="14"/>
    </row>
    <row r="9777" spans="1:80" s="9" customFormat="1" x14ac:dyDescent="0.2">
      <c r="A9777" s="16"/>
      <c r="B9777" s="16"/>
      <c r="C9777" s="16"/>
      <c r="D9777" s="16"/>
      <c r="E9777" s="16"/>
      <c r="F9777" s="3"/>
      <c r="G9777" s="3"/>
      <c r="H9777" s="3"/>
      <c r="I9777" s="3"/>
      <c r="J9777" s="2"/>
      <c r="M9777" s="10"/>
      <c r="N9777" s="2"/>
      <c r="O9777" s="3"/>
      <c r="P9777" s="11"/>
      <c r="Q9777" s="16"/>
      <c r="R9777" s="4"/>
      <c r="S9777" s="12"/>
      <c r="T9777" s="16"/>
      <c r="U9777" s="4"/>
      <c r="V9777" s="3"/>
      <c r="W9777" s="3"/>
      <c r="X9777" s="3"/>
      <c r="Y9777" s="3"/>
      <c r="Z9777" s="3"/>
      <c r="AA9777" s="4"/>
      <c r="AB9777" s="4"/>
      <c r="AC9777" s="4"/>
      <c r="AD9777" s="4"/>
      <c r="AE9777" s="4"/>
      <c r="BA9777" s="13"/>
      <c r="BC9777" s="2"/>
      <c r="BD9777" s="2"/>
      <c r="BU9777" s="15"/>
      <c r="BV9777" s="6"/>
      <c r="BW9777" s="6"/>
      <c r="BX9777" s="16"/>
      <c r="BY9777" s="16"/>
      <c r="BZ9777" s="16"/>
      <c r="CA9777" s="16"/>
      <c r="CB9777" s="14"/>
    </row>
    <row r="9778" spans="1:80" s="9" customFormat="1" x14ac:dyDescent="0.2">
      <c r="A9778" s="16"/>
      <c r="B9778" s="16"/>
      <c r="C9778" s="16"/>
      <c r="D9778" s="16"/>
      <c r="E9778" s="16"/>
      <c r="F9778" s="3"/>
      <c r="G9778" s="3"/>
      <c r="H9778" s="3"/>
      <c r="I9778" s="3"/>
      <c r="J9778" s="2"/>
      <c r="M9778" s="10"/>
      <c r="N9778" s="2"/>
      <c r="O9778" s="3"/>
      <c r="P9778" s="11"/>
      <c r="Q9778" s="16"/>
      <c r="R9778" s="4"/>
      <c r="S9778" s="12"/>
      <c r="T9778" s="16"/>
      <c r="U9778" s="4"/>
      <c r="V9778" s="3"/>
      <c r="W9778" s="3"/>
      <c r="X9778" s="3"/>
      <c r="Y9778" s="3"/>
      <c r="Z9778" s="3"/>
      <c r="AA9778" s="4"/>
      <c r="AB9778" s="4"/>
      <c r="AC9778" s="4"/>
      <c r="AD9778" s="4"/>
      <c r="AE9778" s="4"/>
      <c r="BA9778" s="13"/>
      <c r="BC9778" s="2"/>
      <c r="BD9778" s="2"/>
      <c r="BU9778" s="15"/>
      <c r="BV9778" s="6"/>
      <c r="BW9778" s="6"/>
      <c r="BX9778" s="16"/>
      <c r="BY9778" s="16"/>
      <c r="BZ9778" s="16"/>
      <c r="CA9778" s="16"/>
      <c r="CB9778" s="14"/>
    </row>
    <row r="9779" spans="1:80" s="9" customFormat="1" x14ac:dyDescent="0.2">
      <c r="A9779" s="16"/>
      <c r="B9779" s="16"/>
      <c r="C9779" s="16"/>
      <c r="D9779" s="16"/>
      <c r="E9779" s="16"/>
      <c r="F9779" s="3"/>
      <c r="G9779" s="3"/>
      <c r="H9779" s="3"/>
      <c r="I9779" s="3"/>
      <c r="J9779" s="2"/>
      <c r="M9779" s="10"/>
      <c r="N9779" s="2"/>
      <c r="O9779" s="3"/>
      <c r="P9779" s="11"/>
      <c r="Q9779" s="16"/>
      <c r="R9779" s="4"/>
      <c r="S9779" s="12"/>
      <c r="T9779" s="16"/>
      <c r="U9779" s="4"/>
      <c r="V9779" s="3"/>
      <c r="W9779" s="3"/>
      <c r="X9779" s="3"/>
      <c r="Y9779" s="3"/>
      <c r="Z9779" s="3"/>
      <c r="AA9779" s="4"/>
      <c r="AB9779" s="4"/>
      <c r="AC9779" s="4"/>
      <c r="AD9779" s="4"/>
      <c r="AE9779" s="4"/>
      <c r="BA9779" s="13"/>
      <c r="BC9779" s="2"/>
      <c r="BD9779" s="2"/>
      <c r="BU9779" s="15"/>
      <c r="BV9779" s="6"/>
      <c r="BW9779" s="6"/>
      <c r="BX9779" s="16"/>
      <c r="BY9779" s="16"/>
      <c r="BZ9779" s="16"/>
      <c r="CA9779" s="16"/>
      <c r="CB9779" s="14"/>
    </row>
    <row r="9780" spans="1:80" s="9" customFormat="1" x14ac:dyDescent="0.2">
      <c r="A9780" s="16"/>
      <c r="B9780" s="16"/>
      <c r="C9780" s="16"/>
      <c r="D9780" s="16"/>
      <c r="E9780" s="16"/>
      <c r="F9780" s="3"/>
      <c r="G9780" s="3"/>
      <c r="H9780" s="3"/>
      <c r="I9780" s="3"/>
      <c r="J9780" s="2"/>
      <c r="M9780" s="10"/>
      <c r="N9780" s="2"/>
      <c r="O9780" s="3"/>
      <c r="P9780" s="11"/>
      <c r="Q9780" s="16"/>
      <c r="R9780" s="4"/>
      <c r="S9780" s="12"/>
      <c r="T9780" s="16"/>
      <c r="U9780" s="4"/>
      <c r="V9780" s="3"/>
      <c r="W9780" s="3"/>
      <c r="X9780" s="3"/>
      <c r="Y9780" s="3"/>
      <c r="Z9780" s="3"/>
      <c r="AA9780" s="4"/>
      <c r="AB9780" s="4"/>
      <c r="AC9780" s="4"/>
      <c r="AD9780" s="4"/>
      <c r="AE9780" s="4"/>
      <c r="BA9780" s="13"/>
      <c r="BC9780" s="2"/>
      <c r="BD9780" s="2"/>
      <c r="BU9780" s="15"/>
      <c r="BV9780" s="6"/>
      <c r="BW9780" s="6"/>
      <c r="BX9780" s="16"/>
      <c r="BY9780" s="16"/>
      <c r="BZ9780" s="16"/>
      <c r="CA9780" s="16"/>
      <c r="CB9780" s="14"/>
    </row>
    <row r="9781" spans="1:80" s="9" customFormat="1" x14ac:dyDescent="0.2">
      <c r="A9781" s="16"/>
      <c r="B9781" s="16"/>
      <c r="C9781" s="16"/>
      <c r="D9781" s="16"/>
      <c r="E9781" s="16"/>
      <c r="F9781" s="3"/>
      <c r="G9781" s="3"/>
      <c r="H9781" s="3"/>
      <c r="I9781" s="3"/>
      <c r="J9781" s="2"/>
      <c r="M9781" s="10"/>
      <c r="N9781" s="2"/>
      <c r="O9781" s="3"/>
      <c r="P9781" s="11"/>
      <c r="Q9781" s="16"/>
      <c r="R9781" s="4"/>
      <c r="S9781" s="12"/>
      <c r="T9781" s="16"/>
      <c r="U9781" s="4"/>
      <c r="V9781" s="3"/>
      <c r="W9781" s="3"/>
      <c r="X9781" s="3"/>
      <c r="Y9781" s="3"/>
      <c r="Z9781" s="3"/>
      <c r="AA9781" s="4"/>
      <c r="AB9781" s="4"/>
      <c r="AC9781" s="4"/>
      <c r="AD9781" s="4"/>
      <c r="AE9781" s="4"/>
      <c r="BA9781" s="13"/>
      <c r="BC9781" s="2"/>
      <c r="BD9781" s="2"/>
      <c r="BU9781" s="15"/>
      <c r="BV9781" s="6"/>
      <c r="BW9781" s="6"/>
      <c r="BX9781" s="16"/>
      <c r="BY9781" s="16"/>
      <c r="BZ9781" s="16"/>
      <c r="CA9781" s="16"/>
      <c r="CB9781" s="14"/>
    </row>
    <row r="9782" spans="1:80" s="9" customFormat="1" x14ac:dyDescent="0.2">
      <c r="A9782" s="16"/>
      <c r="B9782" s="16"/>
      <c r="C9782" s="16"/>
      <c r="D9782" s="16"/>
      <c r="E9782" s="16"/>
      <c r="F9782" s="3"/>
      <c r="G9782" s="3"/>
      <c r="H9782" s="3"/>
      <c r="I9782" s="3"/>
      <c r="J9782" s="2"/>
      <c r="M9782" s="10"/>
      <c r="N9782" s="2"/>
      <c r="O9782" s="3"/>
      <c r="P9782" s="11"/>
      <c r="Q9782" s="16"/>
      <c r="R9782" s="4"/>
      <c r="S9782" s="12"/>
      <c r="T9782" s="16"/>
      <c r="U9782" s="4"/>
      <c r="V9782" s="3"/>
      <c r="W9782" s="3"/>
      <c r="X9782" s="3"/>
      <c r="Y9782" s="3"/>
      <c r="Z9782" s="3"/>
      <c r="AA9782" s="4"/>
      <c r="AB9782" s="4"/>
      <c r="AC9782" s="4"/>
      <c r="AD9782" s="4"/>
      <c r="AE9782" s="4"/>
      <c r="BA9782" s="13"/>
      <c r="BC9782" s="2"/>
      <c r="BD9782" s="2"/>
      <c r="BU9782" s="15"/>
      <c r="BV9782" s="6"/>
      <c r="BW9782" s="6"/>
      <c r="BX9782" s="16"/>
      <c r="BY9782" s="16"/>
      <c r="BZ9782" s="16"/>
      <c r="CA9782" s="16"/>
      <c r="CB9782" s="14"/>
    </row>
    <row r="9783" spans="1:80" s="9" customFormat="1" x14ac:dyDescent="0.2">
      <c r="A9783" s="16"/>
      <c r="B9783" s="16"/>
      <c r="C9783" s="16"/>
      <c r="D9783" s="16"/>
      <c r="E9783" s="16"/>
      <c r="F9783" s="3"/>
      <c r="G9783" s="3"/>
      <c r="H9783" s="3"/>
      <c r="I9783" s="3"/>
      <c r="J9783" s="2"/>
      <c r="M9783" s="10"/>
      <c r="N9783" s="2"/>
      <c r="O9783" s="3"/>
      <c r="P9783" s="11"/>
      <c r="Q9783" s="16"/>
      <c r="R9783" s="4"/>
      <c r="S9783" s="12"/>
      <c r="T9783" s="16"/>
      <c r="U9783" s="4"/>
      <c r="V9783" s="3"/>
      <c r="W9783" s="3"/>
      <c r="X9783" s="3"/>
      <c r="Y9783" s="3"/>
      <c r="Z9783" s="3"/>
      <c r="AA9783" s="4"/>
      <c r="AB9783" s="4"/>
      <c r="AC9783" s="4"/>
      <c r="AD9783" s="4"/>
      <c r="AE9783" s="4"/>
      <c r="BA9783" s="13"/>
      <c r="BC9783" s="2"/>
      <c r="BD9783" s="2"/>
      <c r="BU9783" s="15"/>
      <c r="BV9783" s="6"/>
      <c r="BW9783" s="6"/>
      <c r="BX9783" s="16"/>
      <c r="BY9783" s="16"/>
      <c r="BZ9783" s="16"/>
      <c r="CA9783" s="16"/>
      <c r="CB9783" s="14"/>
    </row>
    <row r="9784" spans="1:80" s="9" customFormat="1" x14ac:dyDescent="0.2">
      <c r="A9784" s="16"/>
      <c r="B9784" s="16"/>
      <c r="C9784" s="16"/>
      <c r="D9784" s="16"/>
      <c r="E9784" s="16"/>
      <c r="F9784" s="3"/>
      <c r="G9784" s="3"/>
      <c r="H9784" s="3"/>
      <c r="I9784" s="3"/>
      <c r="J9784" s="2"/>
      <c r="M9784" s="10"/>
      <c r="N9784" s="2"/>
      <c r="O9784" s="3"/>
      <c r="P9784" s="11"/>
      <c r="Q9784" s="16"/>
      <c r="R9784" s="4"/>
      <c r="S9784" s="12"/>
      <c r="T9784" s="16"/>
      <c r="U9784" s="4"/>
      <c r="V9784" s="3"/>
      <c r="W9784" s="3"/>
      <c r="X9784" s="3"/>
      <c r="Y9784" s="3"/>
      <c r="Z9784" s="3"/>
      <c r="AA9784" s="4"/>
      <c r="AB9784" s="4"/>
      <c r="AC9784" s="4"/>
      <c r="AD9784" s="4"/>
      <c r="AE9784" s="4"/>
      <c r="BA9784" s="13"/>
      <c r="BC9784" s="2"/>
      <c r="BD9784" s="2"/>
      <c r="BU9784" s="15"/>
      <c r="BV9784" s="6"/>
      <c r="BW9784" s="6"/>
      <c r="BX9784" s="16"/>
      <c r="BY9784" s="16"/>
      <c r="BZ9784" s="16"/>
      <c r="CA9784" s="16"/>
      <c r="CB9784" s="14"/>
    </row>
    <row r="9785" spans="1:80" s="9" customFormat="1" x14ac:dyDescent="0.2">
      <c r="A9785" s="16"/>
      <c r="B9785" s="16"/>
      <c r="C9785" s="16"/>
      <c r="D9785" s="16"/>
      <c r="E9785" s="16"/>
      <c r="F9785" s="3"/>
      <c r="G9785" s="3"/>
      <c r="H9785" s="3"/>
      <c r="I9785" s="3"/>
      <c r="J9785" s="2"/>
      <c r="M9785" s="10"/>
      <c r="N9785" s="2"/>
      <c r="O9785" s="3"/>
      <c r="P9785" s="11"/>
      <c r="Q9785" s="16"/>
      <c r="R9785" s="4"/>
      <c r="S9785" s="12"/>
      <c r="T9785" s="16"/>
      <c r="U9785" s="4"/>
      <c r="V9785" s="3"/>
      <c r="W9785" s="3"/>
      <c r="X9785" s="3"/>
      <c r="Y9785" s="3"/>
      <c r="Z9785" s="3"/>
      <c r="AA9785" s="4"/>
      <c r="AB9785" s="4"/>
      <c r="AC9785" s="4"/>
      <c r="AD9785" s="4"/>
      <c r="AE9785" s="4"/>
      <c r="BA9785" s="13"/>
      <c r="BC9785" s="2"/>
      <c r="BD9785" s="2"/>
      <c r="BU9785" s="15"/>
      <c r="BV9785" s="6"/>
      <c r="BW9785" s="6"/>
      <c r="BX9785" s="16"/>
      <c r="BY9785" s="16"/>
      <c r="BZ9785" s="16"/>
      <c r="CA9785" s="16"/>
      <c r="CB9785" s="14"/>
    </row>
    <row r="9786" spans="1:80" s="9" customFormat="1" x14ac:dyDescent="0.2">
      <c r="A9786" s="16"/>
      <c r="B9786" s="16"/>
      <c r="C9786" s="16"/>
      <c r="D9786" s="16"/>
      <c r="E9786" s="16"/>
      <c r="F9786" s="3"/>
      <c r="G9786" s="3"/>
      <c r="H9786" s="3"/>
      <c r="I9786" s="3"/>
      <c r="J9786" s="2"/>
      <c r="M9786" s="10"/>
      <c r="N9786" s="2"/>
      <c r="O9786" s="3"/>
      <c r="P9786" s="11"/>
      <c r="Q9786" s="16"/>
      <c r="R9786" s="4"/>
      <c r="S9786" s="12"/>
      <c r="T9786" s="16"/>
      <c r="U9786" s="4"/>
      <c r="V9786" s="3"/>
      <c r="W9786" s="3"/>
      <c r="X9786" s="3"/>
      <c r="Y9786" s="3"/>
      <c r="Z9786" s="3"/>
      <c r="AA9786" s="4"/>
      <c r="AB9786" s="4"/>
      <c r="AC9786" s="4"/>
      <c r="AD9786" s="4"/>
      <c r="AE9786" s="4"/>
      <c r="BA9786" s="13"/>
      <c r="BC9786" s="2"/>
      <c r="BD9786" s="2"/>
      <c r="BU9786" s="15"/>
      <c r="BV9786" s="6"/>
      <c r="BW9786" s="6"/>
      <c r="BX9786" s="16"/>
      <c r="BY9786" s="16"/>
      <c r="BZ9786" s="16"/>
      <c r="CA9786" s="16"/>
      <c r="CB9786" s="14"/>
    </row>
    <row r="9787" spans="1:80" s="9" customFormat="1" x14ac:dyDescent="0.2">
      <c r="A9787" s="16"/>
      <c r="B9787" s="16"/>
      <c r="C9787" s="16"/>
      <c r="D9787" s="16"/>
      <c r="E9787" s="16"/>
      <c r="F9787" s="3"/>
      <c r="G9787" s="3"/>
      <c r="H9787" s="3"/>
      <c r="I9787" s="3"/>
      <c r="J9787" s="2"/>
      <c r="M9787" s="10"/>
      <c r="N9787" s="2"/>
      <c r="O9787" s="3"/>
      <c r="P9787" s="11"/>
      <c r="Q9787" s="16"/>
      <c r="R9787" s="4"/>
      <c r="S9787" s="12"/>
      <c r="T9787" s="16"/>
      <c r="U9787" s="4"/>
      <c r="V9787" s="3"/>
      <c r="W9787" s="3"/>
      <c r="X9787" s="3"/>
      <c r="Y9787" s="3"/>
      <c r="Z9787" s="3"/>
      <c r="AA9787" s="4"/>
      <c r="AB9787" s="4"/>
      <c r="AC9787" s="4"/>
      <c r="AD9787" s="4"/>
      <c r="AE9787" s="4"/>
      <c r="BA9787" s="13"/>
      <c r="BC9787" s="2"/>
      <c r="BD9787" s="2"/>
      <c r="BU9787" s="15"/>
      <c r="BV9787" s="6"/>
      <c r="BW9787" s="6"/>
      <c r="BX9787" s="16"/>
      <c r="BY9787" s="16"/>
      <c r="BZ9787" s="16"/>
      <c r="CA9787" s="16"/>
      <c r="CB9787" s="14"/>
    </row>
    <row r="9788" spans="1:80" s="9" customFormat="1" x14ac:dyDescent="0.2">
      <c r="A9788" s="16"/>
      <c r="B9788" s="16"/>
      <c r="C9788" s="16"/>
      <c r="D9788" s="16"/>
      <c r="E9788" s="16"/>
      <c r="F9788" s="3"/>
      <c r="G9788" s="3"/>
      <c r="H9788" s="3"/>
      <c r="I9788" s="3"/>
      <c r="J9788" s="2"/>
      <c r="M9788" s="10"/>
      <c r="N9788" s="2"/>
      <c r="O9788" s="3"/>
      <c r="P9788" s="11"/>
      <c r="Q9788" s="16"/>
      <c r="R9788" s="4"/>
      <c r="S9788" s="12"/>
      <c r="T9788" s="16"/>
      <c r="U9788" s="4"/>
      <c r="V9788" s="3"/>
      <c r="W9788" s="3"/>
      <c r="X9788" s="3"/>
      <c r="Y9788" s="3"/>
      <c r="Z9788" s="3"/>
      <c r="AA9788" s="4"/>
      <c r="AB9788" s="4"/>
      <c r="AC9788" s="4"/>
      <c r="AD9788" s="4"/>
      <c r="AE9788" s="4"/>
      <c r="BA9788" s="13"/>
      <c r="BC9788" s="2"/>
      <c r="BD9788" s="2"/>
      <c r="BU9788" s="15"/>
      <c r="BV9788" s="6"/>
      <c r="BW9788" s="6"/>
      <c r="BX9788" s="16"/>
      <c r="BY9788" s="16"/>
      <c r="BZ9788" s="16"/>
      <c r="CA9788" s="16"/>
      <c r="CB9788" s="14"/>
    </row>
    <row r="9789" spans="1:80" s="9" customFormat="1" x14ac:dyDescent="0.2">
      <c r="A9789" s="16"/>
      <c r="B9789" s="16"/>
      <c r="C9789" s="16"/>
      <c r="D9789" s="16"/>
      <c r="E9789" s="16"/>
      <c r="F9789" s="3"/>
      <c r="G9789" s="3"/>
      <c r="H9789" s="3"/>
      <c r="I9789" s="3"/>
      <c r="J9789" s="2"/>
      <c r="M9789" s="10"/>
      <c r="N9789" s="2"/>
      <c r="O9789" s="3"/>
      <c r="P9789" s="11"/>
      <c r="Q9789" s="16"/>
      <c r="R9789" s="4"/>
      <c r="S9789" s="12"/>
      <c r="T9789" s="16"/>
      <c r="U9789" s="4"/>
      <c r="V9789" s="3"/>
      <c r="W9789" s="3"/>
      <c r="X9789" s="3"/>
      <c r="Y9789" s="3"/>
      <c r="Z9789" s="3"/>
      <c r="AA9789" s="4"/>
      <c r="AB9789" s="4"/>
      <c r="AC9789" s="4"/>
      <c r="AD9789" s="4"/>
      <c r="AE9789" s="4"/>
      <c r="BA9789" s="13"/>
      <c r="BC9789" s="2"/>
      <c r="BD9789" s="2"/>
      <c r="BU9789" s="15"/>
      <c r="BV9789" s="6"/>
      <c r="BW9789" s="6"/>
      <c r="BX9789" s="16"/>
      <c r="BY9789" s="16"/>
      <c r="BZ9789" s="16"/>
      <c r="CA9789" s="16"/>
      <c r="CB9789" s="14"/>
    </row>
    <row r="9790" spans="1:80" s="9" customFormat="1" x14ac:dyDescent="0.2">
      <c r="A9790" s="16"/>
      <c r="B9790" s="16"/>
      <c r="C9790" s="16"/>
      <c r="D9790" s="16"/>
      <c r="E9790" s="16"/>
      <c r="F9790" s="3"/>
      <c r="G9790" s="3"/>
      <c r="H9790" s="3"/>
      <c r="I9790" s="3"/>
      <c r="J9790" s="2"/>
      <c r="M9790" s="10"/>
      <c r="N9790" s="2"/>
      <c r="O9790" s="3"/>
      <c r="P9790" s="11"/>
      <c r="Q9790" s="16"/>
      <c r="R9790" s="4"/>
      <c r="S9790" s="12"/>
      <c r="T9790" s="16"/>
      <c r="U9790" s="4"/>
      <c r="V9790" s="3"/>
      <c r="W9790" s="3"/>
      <c r="X9790" s="3"/>
      <c r="Y9790" s="3"/>
      <c r="Z9790" s="3"/>
      <c r="AA9790" s="4"/>
      <c r="AB9790" s="4"/>
      <c r="AC9790" s="4"/>
      <c r="AD9790" s="4"/>
      <c r="AE9790" s="4"/>
      <c r="BA9790" s="13"/>
      <c r="BC9790" s="2"/>
      <c r="BD9790" s="2"/>
      <c r="BU9790" s="15"/>
      <c r="BV9790" s="6"/>
      <c r="BW9790" s="6"/>
      <c r="BX9790" s="16"/>
      <c r="BY9790" s="16"/>
      <c r="BZ9790" s="16"/>
      <c r="CA9790" s="16"/>
      <c r="CB9790" s="14"/>
    </row>
    <row r="9791" spans="1:80" s="9" customFormat="1" x14ac:dyDescent="0.2">
      <c r="A9791" s="16"/>
      <c r="B9791" s="16"/>
      <c r="C9791" s="16"/>
      <c r="D9791" s="16"/>
      <c r="E9791" s="16"/>
      <c r="F9791" s="3"/>
      <c r="G9791" s="3"/>
      <c r="H9791" s="3"/>
      <c r="I9791" s="3"/>
      <c r="J9791" s="2"/>
      <c r="M9791" s="10"/>
      <c r="N9791" s="2"/>
      <c r="O9791" s="3"/>
      <c r="P9791" s="11"/>
      <c r="Q9791" s="16"/>
      <c r="R9791" s="4"/>
      <c r="S9791" s="12"/>
      <c r="T9791" s="16"/>
      <c r="U9791" s="4"/>
      <c r="V9791" s="3"/>
      <c r="W9791" s="3"/>
      <c r="X9791" s="3"/>
      <c r="Y9791" s="3"/>
      <c r="Z9791" s="3"/>
      <c r="AA9791" s="4"/>
      <c r="AB9791" s="4"/>
      <c r="AC9791" s="4"/>
      <c r="AD9791" s="4"/>
      <c r="AE9791" s="4"/>
      <c r="BA9791" s="13"/>
      <c r="BC9791" s="2"/>
      <c r="BD9791" s="2"/>
      <c r="BU9791" s="15"/>
      <c r="BV9791" s="6"/>
      <c r="BW9791" s="6"/>
      <c r="BX9791" s="16"/>
      <c r="BY9791" s="16"/>
      <c r="BZ9791" s="16"/>
      <c r="CA9791" s="16"/>
      <c r="CB9791" s="14"/>
    </row>
    <row r="9792" spans="1:80" s="9" customFormat="1" x14ac:dyDescent="0.2">
      <c r="A9792" s="16"/>
      <c r="B9792" s="16"/>
      <c r="C9792" s="16"/>
      <c r="D9792" s="16"/>
      <c r="E9792" s="16"/>
      <c r="F9792" s="3"/>
      <c r="G9792" s="3"/>
      <c r="H9792" s="3"/>
      <c r="I9792" s="3"/>
      <c r="J9792" s="2"/>
      <c r="M9792" s="10"/>
      <c r="N9792" s="2"/>
      <c r="O9792" s="3"/>
      <c r="P9792" s="11"/>
      <c r="Q9792" s="16"/>
      <c r="R9792" s="4"/>
      <c r="S9792" s="12"/>
      <c r="T9792" s="16"/>
      <c r="U9792" s="4"/>
      <c r="V9792" s="3"/>
      <c r="W9792" s="3"/>
      <c r="X9792" s="3"/>
      <c r="Y9792" s="3"/>
      <c r="Z9792" s="3"/>
      <c r="AA9792" s="4"/>
      <c r="AB9792" s="4"/>
      <c r="AC9792" s="4"/>
      <c r="AD9792" s="4"/>
      <c r="AE9792" s="4"/>
      <c r="BA9792" s="13"/>
      <c r="BC9792" s="2"/>
      <c r="BD9792" s="2"/>
      <c r="BU9792" s="15"/>
      <c r="BV9792" s="6"/>
      <c r="BW9792" s="6"/>
      <c r="BX9792" s="16"/>
      <c r="BY9792" s="16"/>
      <c r="BZ9792" s="16"/>
      <c r="CA9792" s="16"/>
      <c r="CB9792" s="14"/>
    </row>
    <row r="9793" spans="1:80" s="9" customFormat="1" x14ac:dyDescent="0.2">
      <c r="A9793" s="16"/>
      <c r="B9793" s="16"/>
      <c r="C9793" s="16"/>
      <c r="D9793" s="16"/>
      <c r="E9793" s="16"/>
      <c r="F9793" s="3"/>
      <c r="G9793" s="3"/>
      <c r="H9793" s="3"/>
      <c r="I9793" s="3"/>
      <c r="J9793" s="2"/>
      <c r="M9793" s="10"/>
      <c r="N9793" s="2"/>
      <c r="O9793" s="3"/>
      <c r="P9793" s="11"/>
      <c r="Q9793" s="16"/>
      <c r="R9793" s="4"/>
      <c r="S9793" s="12"/>
      <c r="T9793" s="16"/>
      <c r="U9793" s="4"/>
      <c r="V9793" s="3"/>
      <c r="W9793" s="3"/>
      <c r="X9793" s="3"/>
      <c r="Y9793" s="3"/>
      <c r="Z9793" s="3"/>
      <c r="AA9793" s="4"/>
      <c r="AB9793" s="4"/>
      <c r="AC9793" s="4"/>
      <c r="AD9793" s="4"/>
      <c r="AE9793" s="4"/>
      <c r="BA9793" s="13"/>
      <c r="BC9793" s="2"/>
      <c r="BD9793" s="2"/>
      <c r="BU9793" s="15"/>
      <c r="BV9793" s="6"/>
      <c r="BW9793" s="6"/>
      <c r="BX9793" s="16"/>
      <c r="BY9793" s="16"/>
      <c r="BZ9793" s="16"/>
      <c r="CA9793" s="16"/>
      <c r="CB9793" s="14"/>
    </row>
    <row r="9794" spans="1:80" s="9" customFormat="1" x14ac:dyDescent="0.2">
      <c r="A9794" s="16"/>
      <c r="B9794" s="16"/>
      <c r="C9794" s="16"/>
      <c r="D9794" s="16"/>
      <c r="E9794" s="16"/>
      <c r="F9794" s="3"/>
      <c r="G9794" s="3"/>
      <c r="H9794" s="3"/>
      <c r="I9794" s="3"/>
      <c r="J9794" s="2"/>
      <c r="M9794" s="10"/>
      <c r="N9794" s="2"/>
      <c r="O9794" s="3"/>
      <c r="P9794" s="11"/>
      <c r="Q9794" s="16"/>
      <c r="R9794" s="4"/>
      <c r="S9794" s="12"/>
      <c r="T9794" s="16"/>
      <c r="U9794" s="4"/>
      <c r="V9794" s="3"/>
      <c r="W9794" s="3"/>
      <c r="X9794" s="3"/>
      <c r="Y9794" s="3"/>
      <c r="Z9794" s="3"/>
      <c r="AA9794" s="4"/>
      <c r="AB9794" s="4"/>
      <c r="AC9794" s="4"/>
      <c r="AD9794" s="4"/>
      <c r="AE9794" s="4"/>
      <c r="BA9794" s="13"/>
      <c r="BC9794" s="2"/>
      <c r="BD9794" s="2"/>
      <c r="BU9794" s="15"/>
      <c r="BV9794" s="6"/>
      <c r="BW9794" s="6"/>
      <c r="BX9794" s="16"/>
      <c r="BY9794" s="16"/>
      <c r="BZ9794" s="16"/>
      <c r="CA9794" s="16"/>
      <c r="CB9794" s="14"/>
    </row>
    <row r="9795" spans="1:80" s="9" customFormat="1" x14ac:dyDescent="0.2">
      <c r="A9795" s="16"/>
      <c r="B9795" s="16"/>
      <c r="C9795" s="16"/>
      <c r="D9795" s="16"/>
      <c r="E9795" s="16"/>
      <c r="F9795" s="3"/>
      <c r="G9795" s="3"/>
      <c r="H9795" s="3"/>
      <c r="I9795" s="3"/>
      <c r="J9795" s="2"/>
      <c r="M9795" s="10"/>
      <c r="N9795" s="2"/>
      <c r="O9795" s="3"/>
      <c r="P9795" s="11"/>
      <c r="Q9795" s="16"/>
      <c r="R9795" s="4"/>
      <c r="S9795" s="12"/>
      <c r="T9795" s="16"/>
      <c r="U9795" s="4"/>
      <c r="V9795" s="3"/>
      <c r="W9795" s="3"/>
      <c r="X9795" s="3"/>
      <c r="Y9795" s="3"/>
      <c r="Z9795" s="3"/>
      <c r="AA9795" s="4"/>
      <c r="AB9795" s="4"/>
      <c r="AC9795" s="4"/>
      <c r="AD9795" s="4"/>
      <c r="AE9795" s="4"/>
      <c r="BA9795" s="13"/>
      <c r="BC9795" s="2"/>
      <c r="BD9795" s="2"/>
      <c r="BU9795" s="15"/>
      <c r="BV9795" s="6"/>
      <c r="BW9795" s="6"/>
      <c r="BX9795" s="16"/>
      <c r="BY9795" s="16"/>
      <c r="BZ9795" s="16"/>
      <c r="CA9795" s="16"/>
      <c r="CB9795" s="14"/>
    </row>
    <row r="9796" spans="1:80" s="9" customFormat="1" x14ac:dyDescent="0.2">
      <c r="A9796" s="16"/>
      <c r="B9796" s="16"/>
      <c r="C9796" s="16"/>
      <c r="D9796" s="16"/>
      <c r="E9796" s="16"/>
      <c r="F9796" s="3"/>
      <c r="G9796" s="3"/>
      <c r="H9796" s="3"/>
      <c r="I9796" s="3"/>
      <c r="J9796" s="2"/>
      <c r="M9796" s="10"/>
      <c r="N9796" s="2"/>
      <c r="O9796" s="3"/>
      <c r="P9796" s="11"/>
      <c r="Q9796" s="16"/>
      <c r="R9796" s="4"/>
      <c r="S9796" s="12"/>
      <c r="T9796" s="16"/>
      <c r="U9796" s="4"/>
      <c r="V9796" s="3"/>
      <c r="W9796" s="3"/>
      <c r="X9796" s="3"/>
      <c r="Y9796" s="3"/>
      <c r="Z9796" s="3"/>
      <c r="AA9796" s="4"/>
      <c r="AB9796" s="4"/>
      <c r="AC9796" s="4"/>
      <c r="AD9796" s="4"/>
      <c r="AE9796" s="4"/>
      <c r="BA9796" s="13"/>
      <c r="BC9796" s="2"/>
      <c r="BD9796" s="2"/>
      <c r="BU9796" s="15"/>
      <c r="BV9796" s="6"/>
      <c r="BW9796" s="6"/>
      <c r="BX9796" s="16"/>
      <c r="BY9796" s="16"/>
      <c r="BZ9796" s="16"/>
      <c r="CA9796" s="16"/>
      <c r="CB9796" s="14"/>
    </row>
    <row r="9797" spans="1:80" s="9" customFormat="1" x14ac:dyDescent="0.2">
      <c r="A9797" s="16"/>
      <c r="B9797" s="16"/>
      <c r="C9797" s="16"/>
      <c r="D9797" s="16"/>
      <c r="E9797" s="16"/>
      <c r="F9797" s="3"/>
      <c r="G9797" s="3"/>
      <c r="H9797" s="3"/>
      <c r="I9797" s="3"/>
      <c r="J9797" s="2"/>
      <c r="M9797" s="10"/>
      <c r="N9797" s="2"/>
      <c r="O9797" s="3"/>
      <c r="P9797" s="11"/>
      <c r="Q9797" s="16"/>
      <c r="R9797" s="4"/>
      <c r="S9797" s="12"/>
      <c r="T9797" s="16"/>
      <c r="U9797" s="4"/>
      <c r="V9797" s="3"/>
      <c r="W9797" s="3"/>
      <c r="X9797" s="3"/>
      <c r="Y9797" s="3"/>
      <c r="Z9797" s="3"/>
      <c r="AA9797" s="4"/>
      <c r="AB9797" s="4"/>
      <c r="AC9797" s="4"/>
      <c r="AD9797" s="4"/>
      <c r="AE9797" s="4"/>
      <c r="BA9797" s="13"/>
      <c r="BC9797" s="2"/>
      <c r="BD9797" s="2"/>
      <c r="BU9797" s="15"/>
      <c r="BV9797" s="6"/>
      <c r="BW9797" s="6"/>
      <c r="BX9797" s="16"/>
      <c r="BY9797" s="16"/>
      <c r="BZ9797" s="16"/>
      <c r="CA9797" s="16"/>
      <c r="CB9797" s="14"/>
    </row>
    <row r="9798" spans="1:80" s="9" customFormat="1" x14ac:dyDescent="0.2">
      <c r="A9798" s="16"/>
      <c r="B9798" s="16"/>
      <c r="C9798" s="16"/>
      <c r="D9798" s="16"/>
      <c r="E9798" s="16"/>
      <c r="F9798" s="3"/>
      <c r="G9798" s="3"/>
      <c r="H9798" s="3"/>
      <c r="I9798" s="3"/>
      <c r="J9798" s="2"/>
      <c r="M9798" s="10"/>
      <c r="N9798" s="2"/>
      <c r="O9798" s="3"/>
      <c r="P9798" s="11"/>
      <c r="Q9798" s="16"/>
      <c r="R9798" s="4"/>
      <c r="S9798" s="12"/>
      <c r="T9798" s="16"/>
      <c r="U9798" s="4"/>
      <c r="V9798" s="3"/>
      <c r="W9798" s="3"/>
      <c r="X9798" s="3"/>
      <c r="Y9798" s="3"/>
      <c r="Z9798" s="3"/>
      <c r="AA9798" s="4"/>
      <c r="AB9798" s="4"/>
      <c r="AC9798" s="4"/>
      <c r="AD9798" s="4"/>
      <c r="AE9798" s="4"/>
      <c r="BA9798" s="13"/>
      <c r="BC9798" s="2"/>
      <c r="BD9798" s="2"/>
      <c r="BU9798" s="15"/>
      <c r="BV9798" s="6"/>
      <c r="BW9798" s="6"/>
      <c r="BX9798" s="16"/>
      <c r="BY9798" s="16"/>
      <c r="BZ9798" s="16"/>
      <c r="CA9798" s="16"/>
      <c r="CB9798" s="14"/>
    </row>
    <row r="9799" spans="1:80" s="9" customFormat="1" x14ac:dyDescent="0.2">
      <c r="A9799" s="16"/>
      <c r="B9799" s="16"/>
      <c r="C9799" s="16"/>
      <c r="D9799" s="16"/>
      <c r="E9799" s="16"/>
      <c r="F9799" s="3"/>
      <c r="G9799" s="3"/>
      <c r="H9799" s="3"/>
      <c r="I9799" s="3"/>
      <c r="J9799" s="2"/>
      <c r="M9799" s="10"/>
      <c r="N9799" s="2"/>
      <c r="O9799" s="3"/>
      <c r="P9799" s="11"/>
      <c r="Q9799" s="16"/>
      <c r="R9799" s="4"/>
      <c r="S9799" s="12"/>
      <c r="T9799" s="16"/>
      <c r="U9799" s="4"/>
      <c r="V9799" s="3"/>
      <c r="W9799" s="3"/>
      <c r="X9799" s="3"/>
      <c r="Y9799" s="3"/>
      <c r="Z9799" s="3"/>
      <c r="AA9799" s="4"/>
      <c r="AB9799" s="4"/>
      <c r="AC9799" s="4"/>
      <c r="AD9799" s="4"/>
      <c r="AE9799" s="4"/>
      <c r="BA9799" s="13"/>
      <c r="BC9799" s="2"/>
      <c r="BD9799" s="2"/>
      <c r="BU9799" s="15"/>
      <c r="BV9799" s="6"/>
      <c r="BW9799" s="6"/>
      <c r="BX9799" s="16"/>
      <c r="BY9799" s="16"/>
      <c r="BZ9799" s="16"/>
      <c r="CA9799" s="16"/>
      <c r="CB9799" s="14"/>
    </row>
    <row r="9800" spans="1:80" s="9" customFormat="1" x14ac:dyDescent="0.2">
      <c r="A9800" s="16"/>
      <c r="B9800" s="16"/>
      <c r="C9800" s="16"/>
      <c r="D9800" s="16"/>
      <c r="E9800" s="16"/>
      <c r="F9800" s="3"/>
      <c r="G9800" s="3"/>
      <c r="H9800" s="3"/>
      <c r="I9800" s="3"/>
      <c r="J9800" s="2"/>
      <c r="M9800" s="10"/>
      <c r="N9800" s="2"/>
      <c r="O9800" s="3"/>
      <c r="P9800" s="11"/>
      <c r="Q9800" s="16"/>
      <c r="R9800" s="4"/>
      <c r="S9800" s="12"/>
      <c r="T9800" s="16"/>
      <c r="U9800" s="4"/>
      <c r="V9800" s="3"/>
      <c r="W9800" s="3"/>
      <c r="X9800" s="3"/>
      <c r="Y9800" s="3"/>
      <c r="Z9800" s="3"/>
      <c r="AA9800" s="4"/>
      <c r="AB9800" s="4"/>
      <c r="AC9800" s="4"/>
      <c r="AD9800" s="4"/>
      <c r="AE9800" s="4"/>
      <c r="BA9800" s="13"/>
      <c r="BC9800" s="2"/>
      <c r="BD9800" s="2"/>
      <c r="BU9800" s="15"/>
      <c r="BV9800" s="6"/>
      <c r="BW9800" s="6"/>
      <c r="BX9800" s="16"/>
      <c r="BY9800" s="16"/>
      <c r="BZ9800" s="16"/>
      <c r="CA9800" s="16"/>
      <c r="CB9800" s="14"/>
    </row>
    <row r="9801" spans="1:80" s="9" customFormat="1" x14ac:dyDescent="0.2">
      <c r="A9801" s="16"/>
      <c r="B9801" s="16"/>
      <c r="C9801" s="16"/>
      <c r="D9801" s="16"/>
      <c r="E9801" s="16"/>
      <c r="F9801" s="3"/>
      <c r="G9801" s="3"/>
      <c r="H9801" s="3"/>
      <c r="I9801" s="3"/>
      <c r="J9801" s="2"/>
      <c r="M9801" s="10"/>
      <c r="N9801" s="2"/>
      <c r="O9801" s="3"/>
      <c r="P9801" s="11"/>
      <c r="Q9801" s="16"/>
      <c r="R9801" s="4"/>
      <c r="S9801" s="12"/>
      <c r="T9801" s="16"/>
      <c r="U9801" s="4"/>
      <c r="V9801" s="3"/>
      <c r="W9801" s="3"/>
      <c r="X9801" s="3"/>
      <c r="Y9801" s="3"/>
      <c r="Z9801" s="3"/>
      <c r="AA9801" s="4"/>
      <c r="AB9801" s="4"/>
      <c r="AC9801" s="4"/>
      <c r="AD9801" s="4"/>
      <c r="AE9801" s="4"/>
      <c r="BA9801" s="13"/>
      <c r="BC9801" s="2"/>
      <c r="BD9801" s="2"/>
      <c r="BU9801" s="15"/>
      <c r="BV9801" s="6"/>
      <c r="BW9801" s="6"/>
      <c r="BX9801" s="16"/>
      <c r="BY9801" s="16"/>
      <c r="BZ9801" s="16"/>
      <c r="CA9801" s="16"/>
      <c r="CB9801" s="14"/>
    </row>
    <row r="9802" spans="1:80" s="9" customFormat="1" x14ac:dyDescent="0.2">
      <c r="A9802" s="16"/>
      <c r="B9802" s="16"/>
      <c r="C9802" s="16"/>
      <c r="D9802" s="16"/>
      <c r="E9802" s="16"/>
      <c r="F9802" s="3"/>
      <c r="G9802" s="3"/>
      <c r="H9802" s="3"/>
      <c r="I9802" s="3"/>
      <c r="J9802" s="2"/>
      <c r="M9802" s="10"/>
      <c r="N9802" s="2"/>
      <c r="O9802" s="3"/>
      <c r="P9802" s="11"/>
      <c r="Q9802" s="16"/>
      <c r="R9802" s="4"/>
      <c r="S9802" s="12"/>
      <c r="T9802" s="16"/>
      <c r="U9802" s="4"/>
      <c r="V9802" s="3"/>
      <c r="W9802" s="3"/>
      <c r="X9802" s="3"/>
      <c r="Y9802" s="3"/>
      <c r="Z9802" s="3"/>
      <c r="AA9802" s="4"/>
      <c r="AB9802" s="4"/>
      <c r="AC9802" s="4"/>
      <c r="AD9802" s="4"/>
      <c r="AE9802" s="4"/>
      <c r="BA9802" s="13"/>
      <c r="BC9802" s="2"/>
      <c r="BD9802" s="2"/>
      <c r="BU9802" s="15"/>
      <c r="BV9802" s="6"/>
      <c r="BW9802" s="6"/>
      <c r="BX9802" s="16"/>
      <c r="BY9802" s="16"/>
      <c r="BZ9802" s="16"/>
      <c r="CA9802" s="16"/>
      <c r="CB9802" s="14"/>
    </row>
    <row r="9803" spans="1:80" s="9" customFormat="1" x14ac:dyDescent="0.2">
      <c r="A9803" s="16"/>
      <c r="B9803" s="16"/>
      <c r="C9803" s="16"/>
      <c r="D9803" s="16"/>
      <c r="E9803" s="16"/>
      <c r="F9803" s="3"/>
      <c r="G9803" s="3"/>
      <c r="H9803" s="3"/>
      <c r="I9803" s="3"/>
      <c r="J9803" s="2"/>
      <c r="M9803" s="10"/>
      <c r="N9803" s="2"/>
      <c r="O9803" s="3"/>
      <c r="P9803" s="11"/>
      <c r="Q9803" s="16"/>
      <c r="R9803" s="4"/>
      <c r="S9803" s="12"/>
      <c r="T9803" s="16"/>
      <c r="U9803" s="4"/>
      <c r="V9803" s="3"/>
      <c r="W9803" s="3"/>
      <c r="X9803" s="3"/>
      <c r="Y9803" s="3"/>
      <c r="Z9803" s="3"/>
      <c r="AA9803" s="4"/>
      <c r="AB9803" s="4"/>
      <c r="AC9803" s="4"/>
      <c r="AD9803" s="4"/>
      <c r="AE9803" s="4"/>
      <c r="BA9803" s="13"/>
      <c r="BC9803" s="2"/>
      <c r="BD9803" s="2"/>
      <c r="BU9803" s="15"/>
      <c r="BV9803" s="6"/>
      <c r="BW9803" s="6"/>
      <c r="BX9803" s="16"/>
      <c r="BY9803" s="16"/>
      <c r="BZ9803" s="16"/>
      <c r="CA9803" s="16"/>
      <c r="CB9803" s="14"/>
    </row>
    <row r="9804" spans="1:80" s="9" customFormat="1" x14ac:dyDescent="0.2">
      <c r="A9804" s="16"/>
      <c r="B9804" s="16"/>
      <c r="C9804" s="16"/>
      <c r="D9804" s="16"/>
      <c r="E9804" s="16"/>
      <c r="F9804" s="3"/>
      <c r="G9804" s="3"/>
      <c r="H9804" s="3"/>
      <c r="I9804" s="3"/>
      <c r="J9804" s="2"/>
      <c r="M9804" s="10"/>
      <c r="N9804" s="2"/>
      <c r="O9804" s="3"/>
      <c r="P9804" s="11"/>
      <c r="Q9804" s="16"/>
      <c r="R9804" s="4"/>
      <c r="S9804" s="12"/>
      <c r="T9804" s="16"/>
      <c r="U9804" s="4"/>
      <c r="V9804" s="3"/>
      <c r="W9804" s="3"/>
      <c r="X9804" s="3"/>
      <c r="Y9804" s="3"/>
      <c r="Z9804" s="3"/>
      <c r="AA9804" s="4"/>
      <c r="AB9804" s="4"/>
      <c r="AC9804" s="4"/>
      <c r="AD9804" s="4"/>
      <c r="AE9804" s="4"/>
      <c r="BA9804" s="13"/>
      <c r="BC9804" s="2"/>
      <c r="BD9804" s="2"/>
      <c r="BU9804" s="15"/>
      <c r="BV9804" s="6"/>
      <c r="BW9804" s="6"/>
      <c r="BX9804" s="16"/>
      <c r="BY9804" s="16"/>
      <c r="BZ9804" s="16"/>
      <c r="CA9804" s="16"/>
      <c r="CB9804" s="14"/>
    </row>
    <row r="9805" spans="1:80" s="9" customFormat="1" x14ac:dyDescent="0.2">
      <c r="A9805" s="16"/>
      <c r="B9805" s="16"/>
      <c r="C9805" s="16"/>
      <c r="D9805" s="16"/>
      <c r="E9805" s="16"/>
      <c r="F9805" s="3"/>
      <c r="G9805" s="3"/>
      <c r="H9805" s="3"/>
      <c r="I9805" s="3"/>
      <c r="J9805" s="2"/>
      <c r="M9805" s="10"/>
      <c r="N9805" s="2"/>
      <c r="O9805" s="3"/>
      <c r="P9805" s="11"/>
      <c r="Q9805" s="16"/>
      <c r="R9805" s="4"/>
      <c r="S9805" s="12"/>
      <c r="T9805" s="16"/>
      <c r="U9805" s="4"/>
      <c r="V9805" s="3"/>
      <c r="W9805" s="3"/>
      <c r="X9805" s="3"/>
      <c r="Y9805" s="3"/>
      <c r="Z9805" s="3"/>
      <c r="AA9805" s="4"/>
      <c r="AB9805" s="4"/>
      <c r="AC9805" s="4"/>
      <c r="AD9805" s="4"/>
      <c r="AE9805" s="4"/>
      <c r="BA9805" s="13"/>
      <c r="BC9805" s="2"/>
      <c r="BD9805" s="2"/>
      <c r="BU9805" s="15"/>
      <c r="BV9805" s="6"/>
      <c r="BW9805" s="6"/>
      <c r="BX9805" s="16"/>
      <c r="BY9805" s="16"/>
      <c r="BZ9805" s="16"/>
      <c r="CA9805" s="16"/>
      <c r="CB9805" s="14"/>
    </row>
    <row r="9806" spans="1:80" s="9" customFormat="1" x14ac:dyDescent="0.2">
      <c r="A9806" s="16"/>
      <c r="B9806" s="16"/>
      <c r="C9806" s="16"/>
      <c r="D9806" s="16"/>
      <c r="E9806" s="16"/>
      <c r="F9806" s="3"/>
      <c r="G9806" s="3"/>
      <c r="H9806" s="3"/>
      <c r="I9806" s="3"/>
      <c r="J9806" s="2"/>
      <c r="M9806" s="10"/>
      <c r="N9806" s="2"/>
      <c r="O9806" s="3"/>
      <c r="P9806" s="11"/>
      <c r="Q9806" s="16"/>
      <c r="R9806" s="4"/>
      <c r="S9806" s="12"/>
      <c r="T9806" s="16"/>
      <c r="U9806" s="4"/>
      <c r="V9806" s="3"/>
      <c r="W9806" s="3"/>
      <c r="X9806" s="3"/>
      <c r="Y9806" s="3"/>
      <c r="Z9806" s="3"/>
      <c r="AA9806" s="4"/>
      <c r="AB9806" s="4"/>
      <c r="AC9806" s="4"/>
      <c r="AD9806" s="4"/>
      <c r="AE9806" s="4"/>
      <c r="BA9806" s="13"/>
      <c r="BC9806" s="2"/>
      <c r="BD9806" s="2"/>
      <c r="BU9806" s="15"/>
      <c r="BV9806" s="6"/>
      <c r="BW9806" s="6"/>
      <c r="BX9806" s="16"/>
      <c r="BY9806" s="16"/>
      <c r="BZ9806" s="16"/>
      <c r="CA9806" s="16"/>
      <c r="CB9806" s="14"/>
    </row>
    <row r="9807" spans="1:80" s="9" customFormat="1" x14ac:dyDescent="0.2">
      <c r="A9807" s="16"/>
      <c r="B9807" s="16"/>
      <c r="C9807" s="16"/>
      <c r="D9807" s="16"/>
      <c r="E9807" s="16"/>
      <c r="F9807" s="3"/>
      <c r="G9807" s="3"/>
      <c r="H9807" s="3"/>
      <c r="I9807" s="3"/>
      <c r="J9807" s="2"/>
      <c r="M9807" s="10"/>
      <c r="N9807" s="2"/>
      <c r="O9807" s="3"/>
      <c r="P9807" s="11"/>
      <c r="Q9807" s="16"/>
      <c r="R9807" s="4"/>
      <c r="S9807" s="12"/>
      <c r="T9807" s="16"/>
      <c r="U9807" s="4"/>
      <c r="V9807" s="3"/>
      <c r="W9807" s="3"/>
      <c r="X9807" s="3"/>
      <c r="Y9807" s="3"/>
      <c r="Z9807" s="3"/>
      <c r="AA9807" s="4"/>
      <c r="AB9807" s="4"/>
      <c r="AC9807" s="4"/>
      <c r="AD9807" s="4"/>
      <c r="AE9807" s="4"/>
      <c r="BA9807" s="13"/>
      <c r="BC9807" s="2"/>
      <c r="BD9807" s="2"/>
      <c r="BU9807" s="15"/>
      <c r="BV9807" s="6"/>
      <c r="BW9807" s="6"/>
      <c r="BX9807" s="16"/>
      <c r="BY9807" s="16"/>
      <c r="BZ9807" s="16"/>
      <c r="CA9807" s="16"/>
      <c r="CB9807" s="14"/>
    </row>
    <row r="9808" spans="1:80" s="9" customFormat="1" x14ac:dyDescent="0.2">
      <c r="A9808" s="16"/>
      <c r="B9808" s="16"/>
      <c r="C9808" s="16"/>
      <c r="D9808" s="16"/>
      <c r="E9808" s="16"/>
      <c r="F9808" s="3"/>
      <c r="G9808" s="3"/>
      <c r="H9808" s="3"/>
      <c r="I9808" s="3"/>
      <c r="J9808" s="2"/>
      <c r="M9808" s="10"/>
      <c r="N9808" s="2"/>
      <c r="O9808" s="3"/>
      <c r="P9808" s="11"/>
      <c r="Q9808" s="16"/>
      <c r="R9808" s="4"/>
      <c r="S9808" s="12"/>
      <c r="T9808" s="16"/>
      <c r="U9808" s="4"/>
      <c r="V9808" s="3"/>
      <c r="W9808" s="3"/>
      <c r="X9808" s="3"/>
      <c r="Y9808" s="3"/>
      <c r="Z9808" s="3"/>
      <c r="AA9808" s="4"/>
      <c r="AB9808" s="4"/>
      <c r="AC9808" s="4"/>
      <c r="AD9808" s="4"/>
      <c r="AE9808" s="4"/>
      <c r="BA9808" s="13"/>
      <c r="BC9808" s="2"/>
      <c r="BD9808" s="2"/>
      <c r="BU9808" s="15"/>
      <c r="BV9808" s="6"/>
      <c r="BW9808" s="6"/>
      <c r="BX9808" s="16"/>
      <c r="BY9808" s="16"/>
      <c r="BZ9808" s="16"/>
      <c r="CA9808" s="16"/>
      <c r="CB9808" s="14"/>
    </row>
    <row r="9809" spans="1:80" s="9" customFormat="1" x14ac:dyDescent="0.2">
      <c r="A9809" s="16"/>
      <c r="B9809" s="16"/>
      <c r="C9809" s="16"/>
      <c r="D9809" s="16"/>
      <c r="E9809" s="16"/>
      <c r="F9809" s="3"/>
      <c r="G9809" s="3"/>
      <c r="H9809" s="3"/>
      <c r="I9809" s="3"/>
      <c r="J9809" s="2"/>
      <c r="M9809" s="10"/>
      <c r="N9809" s="2"/>
      <c r="O9809" s="3"/>
      <c r="P9809" s="11"/>
      <c r="Q9809" s="16"/>
      <c r="R9809" s="4"/>
      <c r="S9809" s="12"/>
      <c r="T9809" s="16"/>
      <c r="U9809" s="4"/>
      <c r="V9809" s="3"/>
      <c r="W9809" s="3"/>
      <c r="X9809" s="3"/>
      <c r="Y9809" s="3"/>
      <c r="Z9809" s="3"/>
      <c r="AA9809" s="4"/>
      <c r="AB9809" s="4"/>
      <c r="AC9809" s="4"/>
      <c r="AD9809" s="4"/>
      <c r="AE9809" s="4"/>
      <c r="BA9809" s="13"/>
      <c r="BC9809" s="2"/>
      <c r="BD9809" s="2"/>
      <c r="BU9809" s="15"/>
      <c r="BV9809" s="6"/>
      <c r="BW9809" s="6"/>
      <c r="BX9809" s="16"/>
      <c r="BY9809" s="16"/>
      <c r="BZ9809" s="16"/>
      <c r="CA9809" s="16"/>
      <c r="CB9809" s="14"/>
    </row>
    <row r="9810" spans="1:80" s="9" customFormat="1" x14ac:dyDescent="0.2">
      <c r="A9810" s="16"/>
      <c r="B9810" s="16"/>
      <c r="C9810" s="16"/>
      <c r="D9810" s="16"/>
      <c r="E9810" s="16"/>
      <c r="F9810" s="3"/>
      <c r="G9810" s="3"/>
      <c r="H9810" s="3"/>
      <c r="I9810" s="3"/>
      <c r="J9810" s="2"/>
      <c r="M9810" s="10"/>
      <c r="N9810" s="2"/>
      <c r="O9810" s="3"/>
      <c r="P9810" s="11"/>
      <c r="Q9810" s="16"/>
      <c r="R9810" s="4"/>
      <c r="S9810" s="12"/>
      <c r="T9810" s="16"/>
      <c r="U9810" s="4"/>
      <c r="V9810" s="3"/>
      <c r="W9810" s="3"/>
      <c r="X9810" s="3"/>
      <c r="Y9810" s="3"/>
      <c r="Z9810" s="3"/>
      <c r="AA9810" s="4"/>
      <c r="AB9810" s="4"/>
      <c r="AC9810" s="4"/>
      <c r="AD9810" s="4"/>
      <c r="AE9810" s="4"/>
      <c r="BA9810" s="13"/>
      <c r="BC9810" s="2"/>
      <c r="BD9810" s="2"/>
      <c r="BU9810" s="15"/>
      <c r="BV9810" s="6"/>
      <c r="BW9810" s="6"/>
      <c r="BX9810" s="16"/>
      <c r="BY9810" s="16"/>
      <c r="BZ9810" s="16"/>
      <c r="CA9810" s="16"/>
      <c r="CB9810" s="14"/>
    </row>
    <row r="9811" spans="1:80" s="9" customFormat="1" x14ac:dyDescent="0.2">
      <c r="A9811" s="16"/>
      <c r="B9811" s="16"/>
      <c r="C9811" s="16"/>
      <c r="D9811" s="16"/>
      <c r="E9811" s="16"/>
      <c r="F9811" s="3"/>
      <c r="G9811" s="3"/>
      <c r="H9811" s="3"/>
      <c r="I9811" s="3"/>
      <c r="J9811" s="2"/>
      <c r="M9811" s="10"/>
      <c r="N9811" s="2"/>
      <c r="O9811" s="3"/>
      <c r="P9811" s="11"/>
      <c r="Q9811" s="16"/>
      <c r="R9811" s="4"/>
      <c r="S9811" s="12"/>
      <c r="T9811" s="16"/>
      <c r="U9811" s="4"/>
      <c r="V9811" s="3"/>
      <c r="W9811" s="3"/>
      <c r="X9811" s="3"/>
      <c r="Y9811" s="3"/>
      <c r="Z9811" s="3"/>
      <c r="AA9811" s="4"/>
      <c r="AB9811" s="4"/>
      <c r="AC9811" s="4"/>
      <c r="AD9811" s="4"/>
      <c r="AE9811" s="4"/>
      <c r="BA9811" s="13"/>
      <c r="BC9811" s="2"/>
      <c r="BD9811" s="2"/>
      <c r="BU9811" s="15"/>
      <c r="BV9811" s="6"/>
      <c r="BW9811" s="6"/>
      <c r="BX9811" s="16"/>
      <c r="BY9811" s="16"/>
      <c r="BZ9811" s="16"/>
      <c r="CA9811" s="16"/>
      <c r="CB9811" s="14"/>
    </row>
    <row r="9812" spans="1:80" s="9" customFormat="1" x14ac:dyDescent="0.2">
      <c r="A9812" s="16"/>
      <c r="B9812" s="16"/>
      <c r="C9812" s="16"/>
      <c r="D9812" s="16"/>
      <c r="E9812" s="16"/>
      <c r="F9812" s="3"/>
      <c r="G9812" s="3"/>
      <c r="H9812" s="3"/>
      <c r="I9812" s="3"/>
      <c r="J9812" s="2"/>
      <c r="M9812" s="10"/>
      <c r="N9812" s="2"/>
      <c r="O9812" s="3"/>
      <c r="P9812" s="11"/>
      <c r="Q9812" s="16"/>
      <c r="R9812" s="4"/>
      <c r="S9812" s="12"/>
      <c r="T9812" s="16"/>
      <c r="U9812" s="4"/>
      <c r="V9812" s="3"/>
      <c r="W9812" s="3"/>
      <c r="X9812" s="3"/>
      <c r="Y9812" s="3"/>
      <c r="Z9812" s="3"/>
      <c r="AA9812" s="4"/>
      <c r="AB9812" s="4"/>
      <c r="AC9812" s="4"/>
      <c r="AD9812" s="4"/>
      <c r="AE9812" s="4"/>
      <c r="BA9812" s="13"/>
      <c r="BC9812" s="2"/>
      <c r="BD9812" s="2"/>
      <c r="BU9812" s="15"/>
      <c r="BV9812" s="6"/>
      <c r="BW9812" s="6"/>
      <c r="BX9812" s="16"/>
      <c r="BY9812" s="16"/>
      <c r="BZ9812" s="16"/>
      <c r="CA9812" s="16"/>
      <c r="CB9812" s="14"/>
    </row>
    <row r="9813" spans="1:80" s="9" customFormat="1" x14ac:dyDescent="0.2">
      <c r="A9813" s="16"/>
      <c r="B9813" s="16"/>
      <c r="C9813" s="16"/>
      <c r="D9813" s="16"/>
      <c r="E9813" s="16"/>
      <c r="F9813" s="3"/>
      <c r="G9813" s="3"/>
      <c r="H9813" s="3"/>
      <c r="I9813" s="3"/>
      <c r="J9813" s="2"/>
      <c r="M9813" s="10"/>
      <c r="N9813" s="2"/>
      <c r="O9813" s="3"/>
      <c r="P9813" s="11"/>
      <c r="Q9813" s="16"/>
      <c r="R9813" s="4"/>
      <c r="S9813" s="12"/>
      <c r="T9813" s="16"/>
      <c r="U9813" s="4"/>
      <c r="V9813" s="3"/>
      <c r="W9813" s="3"/>
      <c r="X9813" s="3"/>
      <c r="Y9813" s="3"/>
      <c r="Z9813" s="3"/>
      <c r="AA9813" s="4"/>
      <c r="AB9813" s="4"/>
      <c r="AC9813" s="4"/>
      <c r="AD9813" s="4"/>
      <c r="AE9813" s="4"/>
      <c r="BA9813" s="13"/>
      <c r="BC9813" s="2"/>
      <c r="BD9813" s="2"/>
      <c r="BU9813" s="15"/>
      <c r="BV9813" s="6"/>
      <c r="BW9813" s="6"/>
      <c r="BX9813" s="16"/>
      <c r="BY9813" s="16"/>
      <c r="BZ9813" s="16"/>
      <c r="CA9813" s="16"/>
      <c r="CB9813" s="14"/>
    </row>
    <row r="9814" spans="1:80" s="9" customFormat="1" x14ac:dyDescent="0.2">
      <c r="A9814" s="16"/>
      <c r="B9814" s="16"/>
      <c r="C9814" s="16"/>
      <c r="D9814" s="16"/>
      <c r="E9814" s="16"/>
      <c r="F9814" s="3"/>
      <c r="G9814" s="3"/>
      <c r="H9814" s="3"/>
      <c r="I9814" s="3"/>
      <c r="J9814" s="2"/>
      <c r="M9814" s="10"/>
      <c r="N9814" s="2"/>
      <c r="O9814" s="3"/>
      <c r="P9814" s="11"/>
      <c r="Q9814" s="16"/>
      <c r="R9814" s="4"/>
      <c r="S9814" s="12"/>
      <c r="T9814" s="16"/>
      <c r="U9814" s="4"/>
      <c r="V9814" s="3"/>
      <c r="W9814" s="3"/>
      <c r="X9814" s="3"/>
      <c r="Y9814" s="3"/>
      <c r="Z9814" s="3"/>
      <c r="AA9814" s="4"/>
      <c r="AB9814" s="4"/>
      <c r="AC9814" s="4"/>
      <c r="AD9814" s="4"/>
      <c r="AE9814" s="4"/>
      <c r="BA9814" s="13"/>
      <c r="BC9814" s="2"/>
      <c r="BD9814" s="2"/>
      <c r="BU9814" s="15"/>
      <c r="BV9814" s="6"/>
      <c r="BW9814" s="6"/>
      <c r="BX9814" s="16"/>
      <c r="BY9814" s="16"/>
      <c r="BZ9814" s="16"/>
      <c r="CA9814" s="16"/>
      <c r="CB9814" s="14"/>
    </row>
    <row r="9815" spans="1:80" s="9" customFormat="1" x14ac:dyDescent="0.2">
      <c r="A9815" s="16"/>
      <c r="B9815" s="16"/>
      <c r="C9815" s="16"/>
      <c r="D9815" s="16"/>
      <c r="E9815" s="16"/>
      <c r="F9815" s="3"/>
      <c r="G9815" s="3"/>
      <c r="H9815" s="3"/>
      <c r="I9815" s="3"/>
      <c r="J9815" s="2"/>
      <c r="M9815" s="10"/>
      <c r="N9815" s="2"/>
      <c r="O9815" s="3"/>
      <c r="P9815" s="11"/>
      <c r="Q9815" s="16"/>
      <c r="R9815" s="4"/>
      <c r="S9815" s="12"/>
      <c r="T9815" s="16"/>
      <c r="U9815" s="4"/>
      <c r="V9815" s="3"/>
      <c r="W9815" s="3"/>
      <c r="X9815" s="3"/>
      <c r="Y9815" s="3"/>
      <c r="Z9815" s="3"/>
      <c r="AA9815" s="4"/>
      <c r="AB9815" s="4"/>
      <c r="AC9815" s="4"/>
      <c r="AD9815" s="4"/>
      <c r="AE9815" s="4"/>
      <c r="BA9815" s="13"/>
      <c r="BC9815" s="2"/>
      <c r="BD9815" s="2"/>
      <c r="BU9815" s="15"/>
      <c r="BV9815" s="6"/>
      <c r="BW9815" s="6"/>
      <c r="BX9815" s="16"/>
      <c r="BY9815" s="16"/>
      <c r="BZ9815" s="16"/>
      <c r="CA9815" s="16"/>
      <c r="CB9815" s="14"/>
    </row>
    <row r="9816" spans="1:80" s="9" customFormat="1" x14ac:dyDescent="0.2">
      <c r="A9816" s="16"/>
      <c r="B9816" s="16"/>
      <c r="C9816" s="16"/>
      <c r="D9816" s="16"/>
      <c r="E9816" s="16"/>
      <c r="F9816" s="3"/>
      <c r="G9816" s="3"/>
      <c r="H9816" s="3"/>
      <c r="I9816" s="3"/>
      <c r="J9816" s="2"/>
      <c r="M9816" s="10"/>
      <c r="N9816" s="2"/>
      <c r="O9816" s="3"/>
      <c r="P9816" s="11"/>
      <c r="Q9816" s="16"/>
      <c r="R9816" s="4"/>
      <c r="S9816" s="12"/>
      <c r="T9816" s="16"/>
      <c r="U9816" s="4"/>
      <c r="V9816" s="3"/>
      <c r="W9816" s="3"/>
      <c r="X9816" s="3"/>
      <c r="Y9816" s="3"/>
      <c r="Z9816" s="3"/>
      <c r="AA9816" s="4"/>
      <c r="AB9816" s="4"/>
      <c r="AC9816" s="4"/>
      <c r="AD9816" s="4"/>
      <c r="AE9816" s="4"/>
      <c r="BA9816" s="13"/>
      <c r="BC9816" s="2"/>
      <c r="BD9816" s="2"/>
      <c r="BU9816" s="15"/>
      <c r="BV9816" s="6"/>
      <c r="BW9816" s="6"/>
      <c r="BX9816" s="16"/>
      <c r="BY9816" s="16"/>
      <c r="BZ9816" s="16"/>
      <c r="CA9816" s="16"/>
      <c r="CB9816" s="14"/>
    </row>
    <row r="9817" spans="1:80" s="9" customFormat="1" x14ac:dyDescent="0.2">
      <c r="A9817" s="16"/>
      <c r="B9817" s="16"/>
      <c r="C9817" s="16"/>
      <c r="D9817" s="16"/>
      <c r="E9817" s="16"/>
      <c r="F9817" s="3"/>
      <c r="G9817" s="3"/>
      <c r="H9817" s="3"/>
      <c r="I9817" s="3"/>
      <c r="J9817" s="2"/>
      <c r="M9817" s="10"/>
      <c r="N9817" s="2"/>
      <c r="O9817" s="3"/>
      <c r="P9817" s="11"/>
      <c r="Q9817" s="16"/>
      <c r="R9817" s="4"/>
      <c r="S9817" s="12"/>
      <c r="T9817" s="16"/>
      <c r="U9817" s="4"/>
      <c r="V9817" s="3"/>
      <c r="W9817" s="3"/>
      <c r="X9817" s="3"/>
      <c r="Y9817" s="3"/>
      <c r="Z9817" s="3"/>
      <c r="AA9817" s="4"/>
      <c r="AB9817" s="4"/>
      <c r="AC9817" s="4"/>
      <c r="AD9817" s="4"/>
      <c r="AE9817" s="4"/>
      <c r="BA9817" s="13"/>
      <c r="BC9817" s="2"/>
      <c r="BD9817" s="2"/>
      <c r="BU9817" s="15"/>
      <c r="BV9817" s="6"/>
      <c r="BW9817" s="6"/>
      <c r="BX9817" s="16"/>
      <c r="BY9817" s="16"/>
      <c r="BZ9817" s="16"/>
      <c r="CA9817" s="16"/>
      <c r="CB9817" s="14"/>
    </row>
    <row r="9818" spans="1:80" s="9" customFormat="1" x14ac:dyDescent="0.2">
      <c r="A9818" s="16"/>
      <c r="B9818" s="16"/>
      <c r="C9818" s="16"/>
      <c r="D9818" s="16"/>
      <c r="E9818" s="16"/>
      <c r="F9818" s="3"/>
      <c r="G9818" s="3"/>
      <c r="H9818" s="3"/>
      <c r="I9818" s="3"/>
      <c r="J9818" s="2"/>
      <c r="M9818" s="10"/>
      <c r="N9818" s="2"/>
      <c r="O9818" s="3"/>
      <c r="P9818" s="11"/>
      <c r="Q9818" s="16"/>
      <c r="R9818" s="4"/>
      <c r="S9818" s="12"/>
      <c r="T9818" s="16"/>
      <c r="U9818" s="4"/>
      <c r="V9818" s="3"/>
      <c r="W9818" s="3"/>
      <c r="X9818" s="3"/>
      <c r="Y9818" s="3"/>
      <c r="Z9818" s="3"/>
      <c r="AA9818" s="4"/>
      <c r="AB9818" s="4"/>
      <c r="AC9818" s="4"/>
      <c r="AD9818" s="4"/>
      <c r="AE9818" s="4"/>
      <c r="BA9818" s="13"/>
      <c r="BC9818" s="2"/>
      <c r="BD9818" s="2"/>
      <c r="BU9818" s="15"/>
      <c r="BV9818" s="6"/>
      <c r="BW9818" s="6"/>
      <c r="BX9818" s="16"/>
      <c r="BY9818" s="16"/>
      <c r="BZ9818" s="16"/>
      <c r="CA9818" s="16"/>
      <c r="CB9818" s="14"/>
    </row>
    <row r="9819" spans="1:80" s="9" customFormat="1" x14ac:dyDescent="0.2">
      <c r="A9819" s="16"/>
      <c r="B9819" s="16"/>
      <c r="C9819" s="16"/>
      <c r="D9819" s="16"/>
      <c r="E9819" s="16"/>
      <c r="F9819" s="3"/>
      <c r="G9819" s="3"/>
      <c r="H9819" s="3"/>
      <c r="I9819" s="3"/>
      <c r="J9819" s="2"/>
      <c r="M9819" s="10"/>
      <c r="N9819" s="2"/>
      <c r="O9819" s="3"/>
      <c r="P9819" s="11"/>
      <c r="Q9819" s="16"/>
      <c r="R9819" s="4"/>
      <c r="S9819" s="12"/>
      <c r="T9819" s="16"/>
      <c r="U9819" s="4"/>
      <c r="V9819" s="3"/>
      <c r="W9819" s="3"/>
      <c r="X9819" s="3"/>
      <c r="Y9819" s="3"/>
      <c r="Z9819" s="3"/>
      <c r="AA9819" s="4"/>
      <c r="AB9819" s="4"/>
      <c r="AC9819" s="4"/>
      <c r="AD9819" s="4"/>
      <c r="AE9819" s="4"/>
      <c r="BA9819" s="13"/>
      <c r="BC9819" s="2"/>
      <c r="BD9819" s="2"/>
      <c r="BU9819" s="15"/>
      <c r="BV9819" s="6"/>
      <c r="BW9819" s="6"/>
      <c r="BX9819" s="16"/>
      <c r="BY9819" s="16"/>
      <c r="BZ9819" s="16"/>
      <c r="CA9819" s="16"/>
      <c r="CB9819" s="14"/>
    </row>
    <row r="9820" spans="1:80" s="9" customFormat="1" x14ac:dyDescent="0.2">
      <c r="A9820" s="16"/>
      <c r="B9820" s="16"/>
      <c r="C9820" s="16"/>
      <c r="D9820" s="16"/>
      <c r="E9820" s="16"/>
      <c r="F9820" s="3"/>
      <c r="G9820" s="3"/>
      <c r="H9820" s="3"/>
      <c r="I9820" s="3"/>
      <c r="J9820" s="2"/>
      <c r="M9820" s="10"/>
      <c r="N9820" s="2"/>
      <c r="O9820" s="3"/>
      <c r="P9820" s="11"/>
      <c r="Q9820" s="16"/>
      <c r="R9820" s="4"/>
      <c r="S9820" s="12"/>
      <c r="T9820" s="16"/>
      <c r="U9820" s="4"/>
      <c r="V9820" s="3"/>
      <c r="W9820" s="3"/>
      <c r="X9820" s="3"/>
      <c r="Y9820" s="3"/>
      <c r="Z9820" s="3"/>
      <c r="AA9820" s="4"/>
      <c r="AB9820" s="4"/>
      <c r="AC9820" s="4"/>
      <c r="AD9820" s="4"/>
      <c r="AE9820" s="4"/>
      <c r="BA9820" s="13"/>
      <c r="BC9820" s="2"/>
      <c r="BD9820" s="2"/>
      <c r="BU9820" s="15"/>
      <c r="BV9820" s="6"/>
      <c r="BW9820" s="6"/>
      <c r="BX9820" s="16"/>
      <c r="BY9820" s="16"/>
      <c r="BZ9820" s="16"/>
      <c r="CA9820" s="16"/>
      <c r="CB9820" s="14"/>
    </row>
    <row r="9821" spans="1:80" s="9" customFormat="1" x14ac:dyDescent="0.2">
      <c r="A9821" s="16"/>
      <c r="B9821" s="16"/>
      <c r="C9821" s="16"/>
      <c r="D9821" s="16"/>
      <c r="E9821" s="16"/>
      <c r="F9821" s="3"/>
      <c r="G9821" s="3"/>
      <c r="H9821" s="3"/>
      <c r="I9821" s="3"/>
      <c r="J9821" s="2"/>
      <c r="M9821" s="10"/>
      <c r="N9821" s="2"/>
      <c r="O9821" s="3"/>
      <c r="P9821" s="11"/>
      <c r="Q9821" s="16"/>
      <c r="R9821" s="4"/>
      <c r="S9821" s="12"/>
      <c r="T9821" s="16"/>
      <c r="U9821" s="4"/>
      <c r="V9821" s="3"/>
      <c r="W9821" s="3"/>
      <c r="X9821" s="3"/>
      <c r="Y9821" s="3"/>
      <c r="Z9821" s="3"/>
      <c r="AA9821" s="4"/>
      <c r="AB9821" s="4"/>
      <c r="AC9821" s="4"/>
      <c r="AD9821" s="4"/>
      <c r="AE9821" s="4"/>
      <c r="BA9821" s="13"/>
      <c r="BC9821" s="2"/>
      <c r="BD9821" s="2"/>
      <c r="BU9821" s="15"/>
      <c r="BV9821" s="6"/>
      <c r="BW9821" s="6"/>
      <c r="BX9821" s="16"/>
      <c r="BY9821" s="16"/>
      <c r="BZ9821" s="16"/>
      <c r="CA9821" s="16"/>
      <c r="CB9821" s="14"/>
    </row>
    <row r="9822" spans="1:80" s="9" customFormat="1" x14ac:dyDescent="0.2">
      <c r="A9822" s="16"/>
      <c r="B9822" s="16"/>
      <c r="C9822" s="16"/>
      <c r="D9822" s="16"/>
      <c r="E9822" s="16"/>
      <c r="F9822" s="3"/>
      <c r="G9822" s="3"/>
      <c r="H9822" s="3"/>
      <c r="I9822" s="3"/>
      <c r="J9822" s="2"/>
      <c r="M9822" s="10"/>
      <c r="N9822" s="2"/>
      <c r="O9822" s="3"/>
      <c r="P9822" s="11"/>
      <c r="Q9822" s="16"/>
      <c r="R9822" s="4"/>
      <c r="S9822" s="12"/>
      <c r="T9822" s="16"/>
      <c r="U9822" s="4"/>
      <c r="V9822" s="3"/>
      <c r="W9822" s="3"/>
      <c r="X9822" s="3"/>
      <c r="Y9822" s="3"/>
      <c r="Z9822" s="3"/>
      <c r="AA9822" s="4"/>
      <c r="AB9822" s="4"/>
      <c r="AC9822" s="4"/>
      <c r="AD9822" s="4"/>
      <c r="AE9822" s="4"/>
      <c r="BA9822" s="13"/>
      <c r="BC9822" s="2"/>
      <c r="BD9822" s="2"/>
      <c r="BU9822" s="15"/>
      <c r="BV9822" s="6"/>
      <c r="BW9822" s="6"/>
      <c r="BX9822" s="16"/>
      <c r="BY9822" s="16"/>
      <c r="BZ9822" s="16"/>
      <c r="CA9822" s="16"/>
      <c r="CB9822" s="14"/>
    </row>
    <row r="9823" spans="1:80" s="9" customFormat="1" x14ac:dyDescent="0.2">
      <c r="A9823" s="16"/>
      <c r="B9823" s="16"/>
      <c r="C9823" s="16"/>
      <c r="D9823" s="16"/>
      <c r="E9823" s="16"/>
      <c r="F9823" s="3"/>
      <c r="G9823" s="3"/>
      <c r="H9823" s="3"/>
      <c r="I9823" s="3"/>
      <c r="J9823" s="2"/>
      <c r="M9823" s="10"/>
      <c r="N9823" s="2"/>
      <c r="O9823" s="3"/>
      <c r="P9823" s="11"/>
      <c r="Q9823" s="16"/>
      <c r="R9823" s="4"/>
      <c r="S9823" s="12"/>
      <c r="T9823" s="16"/>
      <c r="U9823" s="4"/>
      <c r="V9823" s="3"/>
      <c r="W9823" s="3"/>
      <c r="X9823" s="3"/>
      <c r="Y9823" s="3"/>
      <c r="Z9823" s="3"/>
      <c r="AA9823" s="4"/>
      <c r="AB9823" s="4"/>
      <c r="AC9823" s="4"/>
      <c r="AD9823" s="4"/>
      <c r="AE9823" s="4"/>
      <c r="BA9823" s="13"/>
      <c r="BC9823" s="2"/>
      <c r="BD9823" s="2"/>
      <c r="BU9823" s="15"/>
      <c r="BV9823" s="6"/>
      <c r="BW9823" s="6"/>
      <c r="BX9823" s="16"/>
      <c r="BY9823" s="16"/>
      <c r="BZ9823" s="16"/>
      <c r="CA9823" s="16"/>
      <c r="CB9823" s="14"/>
    </row>
    <row r="9824" spans="1:80" s="9" customFormat="1" x14ac:dyDescent="0.2">
      <c r="A9824" s="16"/>
      <c r="B9824" s="16"/>
      <c r="C9824" s="16"/>
      <c r="D9824" s="16"/>
      <c r="E9824" s="16"/>
      <c r="F9824" s="3"/>
      <c r="G9824" s="3"/>
      <c r="H9824" s="3"/>
      <c r="I9824" s="3"/>
      <c r="J9824" s="2"/>
      <c r="M9824" s="10"/>
      <c r="N9824" s="2"/>
      <c r="O9824" s="3"/>
      <c r="P9824" s="11"/>
      <c r="Q9824" s="16"/>
      <c r="R9824" s="4"/>
      <c r="S9824" s="12"/>
      <c r="T9824" s="16"/>
      <c r="U9824" s="4"/>
      <c r="V9824" s="3"/>
      <c r="W9824" s="3"/>
      <c r="X9824" s="3"/>
      <c r="Y9824" s="3"/>
      <c r="Z9824" s="3"/>
      <c r="AA9824" s="4"/>
      <c r="AB9824" s="4"/>
      <c r="AC9824" s="4"/>
      <c r="AD9824" s="4"/>
      <c r="AE9824" s="4"/>
      <c r="BA9824" s="13"/>
      <c r="BC9824" s="2"/>
      <c r="BD9824" s="2"/>
      <c r="BU9824" s="15"/>
      <c r="BV9824" s="6"/>
      <c r="BW9824" s="6"/>
      <c r="BX9824" s="16"/>
      <c r="BY9824" s="16"/>
      <c r="BZ9824" s="16"/>
      <c r="CA9824" s="16"/>
      <c r="CB9824" s="14"/>
    </row>
    <row r="9825" spans="1:80" s="9" customFormat="1" x14ac:dyDescent="0.2">
      <c r="A9825" s="16"/>
      <c r="B9825" s="16"/>
      <c r="C9825" s="16"/>
      <c r="D9825" s="16"/>
      <c r="E9825" s="16"/>
      <c r="F9825" s="3"/>
      <c r="G9825" s="3"/>
      <c r="H9825" s="3"/>
      <c r="I9825" s="3"/>
      <c r="J9825" s="2"/>
      <c r="M9825" s="10"/>
      <c r="N9825" s="2"/>
      <c r="O9825" s="3"/>
      <c r="P9825" s="11"/>
      <c r="Q9825" s="16"/>
      <c r="R9825" s="4"/>
      <c r="S9825" s="12"/>
      <c r="T9825" s="16"/>
      <c r="U9825" s="4"/>
      <c r="V9825" s="3"/>
      <c r="W9825" s="3"/>
      <c r="X9825" s="3"/>
      <c r="Y9825" s="3"/>
      <c r="Z9825" s="3"/>
      <c r="AA9825" s="4"/>
      <c r="AB9825" s="4"/>
      <c r="AC9825" s="4"/>
      <c r="AD9825" s="4"/>
      <c r="AE9825" s="4"/>
      <c r="BA9825" s="13"/>
      <c r="BC9825" s="2"/>
      <c r="BD9825" s="2"/>
      <c r="BU9825" s="15"/>
      <c r="BV9825" s="6"/>
      <c r="BW9825" s="6"/>
      <c r="BX9825" s="16"/>
      <c r="BY9825" s="16"/>
      <c r="BZ9825" s="16"/>
      <c r="CA9825" s="16"/>
      <c r="CB9825" s="14"/>
    </row>
    <row r="9826" spans="1:80" s="9" customFormat="1" x14ac:dyDescent="0.2">
      <c r="A9826" s="16"/>
      <c r="B9826" s="16"/>
      <c r="C9826" s="16"/>
      <c r="D9826" s="16"/>
      <c r="E9826" s="16"/>
      <c r="F9826" s="3"/>
      <c r="G9826" s="3"/>
      <c r="H9826" s="3"/>
      <c r="I9826" s="3"/>
      <c r="J9826" s="2"/>
      <c r="M9826" s="10"/>
      <c r="N9826" s="2"/>
      <c r="O9826" s="3"/>
      <c r="P9826" s="11"/>
      <c r="Q9826" s="16"/>
      <c r="R9826" s="4"/>
      <c r="S9826" s="12"/>
      <c r="T9826" s="16"/>
      <c r="U9826" s="4"/>
      <c r="V9826" s="3"/>
      <c r="W9826" s="3"/>
      <c r="X9826" s="3"/>
      <c r="Y9826" s="3"/>
      <c r="Z9826" s="3"/>
      <c r="AA9826" s="4"/>
      <c r="AB9826" s="4"/>
      <c r="AC9826" s="4"/>
      <c r="AD9826" s="4"/>
      <c r="AE9826" s="4"/>
      <c r="BA9826" s="13"/>
      <c r="BC9826" s="2"/>
      <c r="BD9826" s="2"/>
      <c r="BU9826" s="15"/>
      <c r="BV9826" s="6"/>
      <c r="BW9826" s="6"/>
      <c r="BX9826" s="16"/>
      <c r="BY9826" s="16"/>
      <c r="BZ9826" s="16"/>
      <c r="CA9826" s="16"/>
      <c r="CB9826" s="14"/>
    </row>
    <row r="9827" spans="1:80" s="9" customFormat="1" x14ac:dyDescent="0.2">
      <c r="A9827" s="16"/>
      <c r="B9827" s="16"/>
      <c r="C9827" s="16"/>
      <c r="D9827" s="16"/>
      <c r="E9827" s="16"/>
      <c r="F9827" s="3"/>
      <c r="G9827" s="3"/>
      <c r="H9827" s="3"/>
      <c r="I9827" s="3"/>
      <c r="J9827" s="2"/>
      <c r="M9827" s="10"/>
      <c r="N9827" s="2"/>
      <c r="O9827" s="3"/>
      <c r="P9827" s="11"/>
      <c r="Q9827" s="16"/>
      <c r="R9827" s="4"/>
      <c r="S9827" s="12"/>
      <c r="T9827" s="16"/>
      <c r="U9827" s="4"/>
      <c r="V9827" s="3"/>
      <c r="W9827" s="3"/>
      <c r="X9827" s="3"/>
      <c r="Y9827" s="3"/>
      <c r="Z9827" s="3"/>
      <c r="AA9827" s="4"/>
      <c r="AB9827" s="4"/>
      <c r="AC9827" s="4"/>
      <c r="AD9827" s="4"/>
      <c r="AE9827" s="4"/>
      <c r="BA9827" s="13"/>
      <c r="BC9827" s="2"/>
      <c r="BD9827" s="2"/>
      <c r="BU9827" s="15"/>
      <c r="BV9827" s="6"/>
      <c r="BW9827" s="6"/>
      <c r="BX9827" s="16"/>
      <c r="BY9827" s="16"/>
      <c r="BZ9827" s="16"/>
      <c r="CA9827" s="16"/>
      <c r="CB9827" s="14"/>
    </row>
    <row r="9828" spans="1:80" s="9" customFormat="1" x14ac:dyDescent="0.2">
      <c r="A9828" s="16"/>
      <c r="B9828" s="16"/>
      <c r="C9828" s="16"/>
      <c r="D9828" s="16"/>
      <c r="E9828" s="16"/>
      <c r="F9828" s="3"/>
      <c r="G9828" s="3"/>
      <c r="H9828" s="3"/>
      <c r="I9828" s="3"/>
      <c r="J9828" s="2"/>
      <c r="M9828" s="10"/>
      <c r="N9828" s="2"/>
      <c r="O9828" s="3"/>
      <c r="P9828" s="11"/>
      <c r="Q9828" s="16"/>
      <c r="R9828" s="4"/>
      <c r="S9828" s="12"/>
      <c r="T9828" s="16"/>
      <c r="U9828" s="4"/>
      <c r="V9828" s="3"/>
      <c r="W9828" s="3"/>
      <c r="X9828" s="3"/>
      <c r="Y9828" s="3"/>
      <c r="Z9828" s="3"/>
      <c r="AA9828" s="4"/>
      <c r="AB9828" s="4"/>
      <c r="AC9828" s="4"/>
      <c r="AD9828" s="4"/>
      <c r="AE9828" s="4"/>
      <c r="BA9828" s="13"/>
      <c r="BC9828" s="2"/>
      <c r="BD9828" s="2"/>
      <c r="BU9828" s="15"/>
      <c r="BV9828" s="6"/>
      <c r="BW9828" s="6"/>
      <c r="BX9828" s="16"/>
      <c r="BY9828" s="16"/>
      <c r="BZ9828" s="16"/>
      <c r="CA9828" s="16"/>
      <c r="CB9828" s="14"/>
    </row>
    <row r="9829" spans="1:80" s="9" customFormat="1" x14ac:dyDescent="0.2">
      <c r="A9829" s="16"/>
      <c r="B9829" s="16"/>
      <c r="C9829" s="16"/>
      <c r="D9829" s="16"/>
      <c r="E9829" s="16"/>
      <c r="F9829" s="3"/>
      <c r="G9829" s="3"/>
      <c r="H9829" s="3"/>
      <c r="I9829" s="3"/>
      <c r="J9829" s="2"/>
      <c r="M9829" s="10"/>
      <c r="N9829" s="2"/>
      <c r="O9829" s="3"/>
      <c r="P9829" s="11"/>
      <c r="Q9829" s="16"/>
      <c r="R9829" s="4"/>
      <c r="S9829" s="12"/>
      <c r="T9829" s="16"/>
      <c r="U9829" s="4"/>
      <c r="V9829" s="3"/>
      <c r="W9829" s="3"/>
      <c r="X9829" s="3"/>
      <c r="Y9829" s="3"/>
      <c r="Z9829" s="3"/>
      <c r="AA9829" s="4"/>
      <c r="AB9829" s="4"/>
      <c r="AC9829" s="4"/>
      <c r="AD9829" s="4"/>
      <c r="AE9829" s="4"/>
      <c r="BA9829" s="13"/>
      <c r="BC9829" s="2"/>
      <c r="BD9829" s="2"/>
      <c r="BU9829" s="15"/>
      <c r="BV9829" s="6"/>
      <c r="BW9829" s="6"/>
      <c r="BX9829" s="16"/>
      <c r="BY9829" s="16"/>
      <c r="BZ9829" s="16"/>
      <c r="CA9829" s="16"/>
      <c r="CB9829" s="14"/>
    </row>
    <row r="9830" spans="1:80" s="9" customFormat="1" x14ac:dyDescent="0.2">
      <c r="A9830" s="16"/>
      <c r="B9830" s="16"/>
      <c r="C9830" s="16"/>
      <c r="D9830" s="16"/>
      <c r="E9830" s="16"/>
      <c r="F9830" s="3"/>
      <c r="G9830" s="3"/>
      <c r="H9830" s="3"/>
      <c r="I9830" s="3"/>
      <c r="J9830" s="2"/>
      <c r="M9830" s="10"/>
      <c r="N9830" s="2"/>
      <c r="O9830" s="3"/>
      <c r="P9830" s="11"/>
      <c r="Q9830" s="16"/>
      <c r="R9830" s="4"/>
      <c r="S9830" s="12"/>
      <c r="T9830" s="16"/>
      <c r="U9830" s="4"/>
      <c r="V9830" s="3"/>
      <c r="W9830" s="3"/>
      <c r="X9830" s="3"/>
      <c r="Y9830" s="3"/>
      <c r="Z9830" s="3"/>
      <c r="AA9830" s="4"/>
      <c r="AB9830" s="4"/>
      <c r="AC9830" s="4"/>
      <c r="AD9830" s="4"/>
      <c r="AE9830" s="4"/>
      <c r="BA9830" s="13"/>
      <c r="BC9830" s="2"/>
      <c r="BD9830" s="2"/>
      <c r="BU9830" s="15"/>
      <c r="BV9830" s="6"/>
      <c r="BW9830" s="6"/>
      <c r="BX9830" s="16"/>
      <c r="BY9830" s="16"/>
      <c r="BZ9830" s="16"/>
      <c r="CA9830" s="16"/>
      <c r="CB9830" s="14"/>
    </row>
    <row r="9831" spans="1:80" s="9" customFormat="1" x14ac:dyDescent="0.2">
      <c r="A9831" s="16"/>
      <c r="B9831" s="16"/>
      <c r="C9831" s="16"/>
      <c r="D9831" s="16"/>
      <c r="E9831" s="16"/>
      <c r="F9831" s="3"/>
      <c r="G9831" s="3"/>
      <c r="H9831" s="3"/>
      <c r="I9831" s="3"/>
      <c r="J9831" s="2"/>
      <c r="M9831" s="10"/>
      <c r="N9831" s="2"/>
      <c r="O9831" s="3"/>
      <c r="P9831" s="11"/>
      <c r="Q9831" s="16"/>
      <c r="R9831" s="4"/>
      <c r="S9831" s="12"/>
      <c r="T9831" s="16"/>
      <c r="U9831" s="4"/>
      <c r="V9831" s="3"/>
      <c r="W9831" s="3"/>
      <c r="X9831" s="3"/>
      <c r="Y9831" s="3"/>
      <c r="Z9831" s="3"/>
      <c r="AA9831" s="4"/>
      <c r="AB9831" s="4"/>
      <c r="AC9831" s="4"/>
      <c r="AD9831" s="4"/>
      <c r="AE9831" s="4"/>
      <c r="BA9831" s="13"/>
      <c r="BC9831" s="2"/>
      <c r="BD9831" s="2"/>
      <c r="BU9831" s="15"/>
      <c r="BV9831" s="6"/>
      <c r="BW9831" s="6"/>
      <c r="BX9831" s="16"/>
      <c r="BY9831" s="16"/>
      <c r="BZ9831" s="16"/>
      <c r="CA9831" s="16"/>
      <c r="CB9831" s="14"/>
    </row>
    <row r="9832" spans="1:80" s="9" customFormat="1" x14ac:dyDescent="0.2">
      <c r="A9832" s="16"/>
      <c r="B9832" s="16"/>
      <c r="C9832" s="16"/>
      <c r="D9832" s="16"/>
      <c r="E9832" s="16"/>
      <c r="F9832" s="3"/>
      <c r="G9832" s="3"/>
      <c r="H9832" s="3"/>
      <c r="I9832" s="3"/>
      <c r="J9832" s="2"/>
      <c r="M9832" s="10"/>
      <c r="N9832" s="2"/>
      <c r="O9832" s="3"/>
      <c r="P9832" s="11"/>
      <c r="Q9832" s="16"/>
      <c r="R9832" s="4"/>
      <c r="S9832" s="12"/>
      <c r="T9832" s="16"/>
      <c r="U9832" s="4"/>
      <c r="V9832" s="3"/>
      <c r="W9832" s="3"/>
      <c r="X9832" s="3"/>
      <c r="Y9832" s="3"/>
      <c r="Z9832" s="3"/>
      <c r="AA9832" s="4"/>
      <c r="AB9832" s="4"/>
      <c r="AC9832" s="4"/>
      <c r="AD9832" s="4"/>
      <c r="AE9832" s="4"/>
      <c r="BA9832" s="13"/>
      <c r="BC9832" s="2"/>
      <c r="BD9832" s="2"/>
      <c r="BU9832" s="15"/>
      <c r="BV9832" s="6"/>
      <c r="BW9832" s="6"/>
      <c r="BX9832" s="16"/>
      <c r="BY9832" s="16"/>
      <c r="BZ9832" s="16"/>
      <c r="CA9832" s="16"/>
      <c r="CB9832" s="14"/>
    </row>
    <row r="9833" spans="1:80" s="9" customFormat="1" x14ac:dyDescent="0.2">
      <c r="A9833" s="16"/>
      <c r="B9833" s="16"/>
      <c r="C9833" s="16"/>
      <c r="D9833" s="16"/>
      <c r="E9833" s="16"/>
      <c r="F9833" s="3"/>
      <c r="G9833" s="3"/>
      <c r="H9833" s="3"/>
      <c r="I9833" s="3"/>
      <c r="J9833" s="2"/>
      <c r="M9833" s="10"/>
      <c r="N9833" s="2"/>
      <c r="O9833" s="3"/>
      <c r="P9833" s="11"/>
      <c r="Q9833" s="16"/>
      <c r="R9833" s="4"/>
      <c r="S9833" s="12"/>
      <c r="T9833" s="16"/>
      <c r="U9833" s="4"/>
      <c r="V9833" s="3"/>
      <c r="W9833" s="3"/>
      <c r="X9833" s="3"/>
      <c r="Y9833" s="3"/>
      <c r="Z9833" s="3"/>
      <c r="AA9833" s="4"/>
      <c r="AB9833" s="4"/>
      <c r="AC9833" s="4"/>
      <c r="AD9833" s="4"/>
      <c r="AE9833" s="4"/>
      <c r="BA9833" s="13"/>
      <c r="BC9833" s="2"/>
      <c r="BD9833" s="2"/>
      <c r="BU9833" s="15"/>
      <c r="BV9833" s="6"/>
      <c r="BW9833" s="6"/>
      <c r="BX9833" s="16"/>
      <c r="BY9833" s="16"/>
      <c r="BZ9833" s="16"/>
      <c r="CA9833" s="16"/>
      <c r="CB9833" s="14"/>
    </row>
    <row r="9834" spans="1:80" s="9" customFormat="1" x14ac:dyDescent="0.2">
      <c r="A9834" s="16"/>
      <c r="B9834" s="16"/>
      <c r="C9834" s="16"/>
      <c r="D9834" s="16"/>
      <c r="E9834" s="16"/>
      <c r="F9834" s="3"/>
      <c r="G9834" s="3"/>
      <c r="H9834" s="3"/>
      <c r="I9834" s="3"/>
      <c r="J9834" s="2"/>
      <c r="M9834" s="10"/>
      <c r="N9834" s="2"/>
      <c r="O9834" s="3"/>
      <c r="P9834" s="11"/>
      <c r="Q9834" s="16"/>
      <c r="R9834" s="4"/>
      <c r="S9834" s="12"/>
      <c r="T9834" s="16"/>
      <c r="U9834" s="4"/>
      <c r="V9834" s="3"/>
      <c r="W9834" s="3"/>
      <c r="X9834" s="3"/>
      <c r="Y9834" s="3"/>
      <c r="Z9834" s="3"/>
      <c r="AA9834" s="4"/>
      <c r="AB9834" s="4"/>
      <c r="AC9834" s="4"/>
      <c r="AD9834" s="4"/>
      <c r="AE9834" s="4"/>
      <c r="BA9834" s="13"/>
      <c r="BC9834" s="2"/>
      <c r="BD9834" s="2"/>
      <c r="BU9834" s="15"/>
      <c r="BV9834" s="6"/>
      <c r="BW9834" s="6"/>
      <c r="BX9834" s="16"/>
      <c r="BY9834" s="16"/>
      <c r="BZ9834" s="16"/>
      <c r="CA9834" s="16"/>
      <c r="CB9834" s="14"/>
    </row>
    <row r="9835" spans="1:80" s="9" customFormat="1" x14ac:dyDescent="0.2">
      <c r="A9835" s="16"/>
      <c r="B9835" s="16"/>
      <c r="C9835" s="16"/>
      <c r="D9835" s="16"/>
      <c r="E9835" s="16"/>
      <c r="F9835" s="3"/>
      <c r="G9835" s="3"/>
      <c r="H9835" s="3"/>
      <c r="I9835" s="3"/>
      <c r="J9835" s="2"/>
      <c r="M9835" s="10"/>
      <c r="N9835" s="2"/>
      <c r="O9835" s="3"/>
      <c r="P9835" s="11"/>
      <c r="Q9835" s="16"/>
      <c r="R9835" s="4"/>
      <c r="S9835" s="12"/>
      <c r="T9835" s="16"/>
      <c r="U9835" s="4"/>
      <c r="V9835" s="3"/>
      <c r="W9835" s="3"/>
      <c r="X9835" s="3"/>
      <c r="Y9835" s="3"/>
      <c r="Z9835" s="3"/>
      <c r="AA9835" s="4"/>
      <c r="AB9835" s="4"/>
      <c r="AC9835" s="4"/>
      <c r="AD9835" s="4"/>
      <c r="AE9835" s="4"/>
      <c r="BA9835" s="13"/>
      <c r="BC9835" s="2"/>
      <c r="BD9835" s="2"/>
      <c r="BU9835" s="15"/>
      <c r="BV9835" s="6"/>
      <c r="BW9835" s="6"/>
      <c r="BX9835" s="16"/>
      <c r="BY9835" s="16"/>
      <c r="BZ9835" s="16"/>
      <c r="CA9835" s="16"/>
      <c r="CB9835" s="14"/>
    </row>
    <row r="9836" spans="1:80" s="9" customFormat="1" x14ac:dyDescent="0.2">
      <c r="A9836" s="16"/>
      <c r="B9836" s="16"/>
      <c r="C9836" s="16"/>
      <c r="D9836" s="16"/>
      <c r="E9836" s="16"/>
      <c r="F9836" s="3"/>
      <c r="G9836" s="3"/>
      <c r="H9836" s="3"/>
      <c r="I9836" s="3"/>
      <c r="J9836" s="2"/>
      <c r="M9836" s="10"/>
      <c r="N9836" s="2"/>
      <c r="O9836" s="3"/>
      <c r="P9836" s="11"/>
      <c r="Q9836" s="16"/>
      <c r="R9836" s="4"/>
      <c r="S9836" s="12"/>
      <c r="T9836" s="16"/>
      <c r="U9836" s="4"/>
      <c r="V9836" s="3"/>
      <c r="W9836" s="3"/>
      <c r="X9836" s="3"/>
      <c r="Y9836" s="3"/>
      <c r="Z9836" s="3"/>
      <c r="AA9836" s="4"/>
      <c r="AB9836" s="4"/>
      <c r="AC9836" s="4"/>
      <c r="AD9836" s="4"/>
      <c r="AE9836" s="4"/>
      <c r="BA9836" s="13"/>
      <c r="BC9836" s="2"/>
      <c r="BD9836" s="2"/>
      <c r="BU9836" s="15"/>
      <c r="BV9836" s="6"/>
      <c r="BW9836" s="6"/>
      <c r="BX9836" s="16"/>
      <c r="BY9836" s="16"/>
      <c r="BZ9836" s="16"/>
      <c r="CA9836" s="16"/>
      <c r="CB9836" s="14"/>
    </row>
    <row r="9837" spans="1:80" s="9" customFormat="1" x14ac:dyDescent="0.2">
      <c r="A9837" s="16"/>
      <c r="B9837" s="16"/>
      <c r="C9837" s="16"/>
      <c r="D9837" s="16"/>
      <c r="E9837" s="16"/>
      <c r="F9837" s="3"/>
      <c r="G9837" s="3"/>
      <c r="H9837" s="3"/>
      <c r="I9837" s="3"/>
      <c r="J9837" s="2"/>
      <c r="M9837" s="10"/>
      <c r="N9837" s="2"/>
      <c r="O9837" s="3"/>
      <c r="P9837" s="11"/>
      <c r="Q9837" s="16"/>
      <c r="R9837" s="4"/>
      <c r="S9837" s="12"/>
      <c r="T9837" s="16"/>
      <c r="U9837" s="4"/>
      <c r="V9837" s="3"/>
      <c r="W9837" s="3"/>
      <c r="X9837" s="3"/>
      <c r="Y9837" s="3"/>
      <c r="Z9837" s="3"/>
      <c r="AA9837" s="4"/>
      <c r="AB9837" s="4"/>
      <c r="AC9837" s="4"/>
      <c r="AD9837" s="4"/>
      <c r="AE9837" s="4"/>
      <c r="BA9837" s="13"/>
      <c r="BC9837" s="2"/>
      <c r="BD9837" s="2"/>
      <c r="BU9837" s="15"/>
      <c r="BV9837" s="6"/>
      <c r="BW9837" s="6"/>
      <c r="BX9837" s="16"/>
      <c r="BY9837" s="16"/>
      <c r="BZ9837" s="16"/>
      <c r="CA9837" s="16"/>
      <c r="CB9837" s="14"/>
    </row>
    <row r="9838" spans="1:80" s="9" customFormat="1" x14ac:dyDescent="0.2">
      <c r="A9838" s="16"/>
      <c r="B9838" s="16"/>
      <c r="C9838" s="16"/>
      <c r="D9838" s="16"/>
      <c r="E9838" s="16"/>
      <c r="F9838" s="3"/>
      <c r="G9838" s="3"/>
      <c r="H9838" s="3"/>
      <c r="I9838" s="3"/>
      <c r="J9838" s="2"/>
      <c r="M9838" s="10"/>
      <c r="N9838" s="2"/>
      <c r="O9838" s="3"/>
      <c r="P9838" s="11"/>
      <c r="Q9838" s="16"/>
      <c r="R9838" s="4"/>
      <c r="S9838" s="12"/>
      <c r="T9838" s="16"/>
      <c r="U9838" s="4"/>
      <c r="V9838" s="3"/>
      <c r="W9838" s="3"/>
      <c r="X9838" s="3"/>
      <c r="Y9838" s="3"/>
      <c r="Z9838" s="3"/>
      <c r="AA9838" s="4"/>
      <c r="AB9838" s="4"/>
      <c r="AC9838" s="4"/>
      <c r="AD9838" s="4"/>
      <c r="AE9838" s="4"/>
      <c r="BA9838" s="13"/>
      <c r="BC9838" s="2"/>
      <c r="BD9838" s="2"/>
      <c r="BU9838" s="15"/>
      <c r="BV9838" s="6"/>
      <c r="BW9838" s="6"/>
      <c r="BX9838" s="16"/>
      <c r="BY9838" s="16"/>
      <c r="BZ9838" s="16"/>
      <c r="CA9838" s="16"/>
      <c r="CB9838" s="14"/>
    </row>
    <row r="9839" spans="1:80" s="9" customFormat="1" x14ac:dyDescent="0.2">
      <c r="A9839" s="16"/>
      <c r="B9839" s="16"/>
      <c r="C9839" s="16"/>
      <c r="D9839" s="16"/>
      <c r="E9839" s="16"/>
      <c r="F9839" s="3"/>
      <c r="G9839" s="3"/>
      <c r="H9839" s="3"/>
      <c r="I9839" s="3"/>
      <c r="J9839" s="2"/>
      <c r="M9839" s="10"/>
      <c r="N9839" s="2"/>
      <c r="O9839" s="3"/>
      <c r="P9839" s="11"/>
      <c r="Q9839" s="16"/>
      <c r="R9839" s="4"/>
      <c r="S9839" s="12"/>
      <c r="T9839" s="16"/>
      <c r="U9839" s="4"/>
      <c r="V9839" s="3"/>
      <c r="W9839" s="3"/>
      <c r="X9839" s="3"/>
      <c r="Y9839" s="3"/>
      <c r="Z9839" s="3"/>
      <c r="AA9839" s="4"/>
      <c r="AB9839" s="4"/>
      <c r="AC9839" s="4"/>
      <c r="AD9839" s="4"/>
      <c r="AE9839" s="4"/>
      <c r="BA9839" s="13"/>
      <c r="BC9839" s="2"/>
      <c r="BD9839" s="2"/>
      <c r="BU9839" s="15"/>
      <c r="BV9839" s="6"/>
      <c r="BW9839" s="6"/>
      <c r="BX9839" s="16"/>
      <c r="BY9839" s="16"/>
      <c r="BZ9839" s="16"/>
      <c r="CA9839" s="16"/>
      <c r="CB9839" s="14"/>
    </row>
    <row r="9840" spans="1:80" s="9" customFormat="1" x14ac:dyDescent="0.2">
      <c r="A9840" s="16"/>
      <c r="B9840" s="16"/>
      <c r="C9840" s="16"/>
      <c r="D9840" s="16"/>
      <c r="E9840" s="16"/>
      <c r="F9840" s="3"/>
      <c r="G9840" s="3"/>
      <c r="H9840" s="3"/>
      <c r="I9840" s="3"/>
      <c r="J9840" s="2"/>
      <c r="M9840" s="10"/>
      <c r="N9840" s="2"/>
      <c r="O9840" s="3"/>
      <c r="P9840" s="11"/>
      <c r="Q9840" s="16"/>
      <c r="R9840" s="4"/>
      <c r="S9840" s="12"/>
      <c r="T9840" s="16"/>
      <c r="U9840" s="4"/>
      <c r="V9840" s="3"/>
      <c r="W9840" s="3"/>
      <c r="X9840" s="3"/>
      <c r="Y9840" s="3"/>
      <c r="Z9840" s="3"/>
      <c r="AA9840" s="4"/>
      <c r="AB9840" s="4"/>
      <c r="AC9840" s="4"/>
      <c r="AD9840" s="4"/>
      <c r="AE9840" s="4"/>
      <c r="BA9840" s="13"/>
      <c r="BC9840" s="2"/>
      <c r="BD9840" s="2"/>
      <c r="BU9840" s="15"/>
      <c r="BV9840" s="6"/>
      <c r="BW9840" s="6"/>
      <c r="BX9840" s="16"/>
      <c r="BY9840" s="16"/>
      <c r="BZ9840" s="16"/>
      <c r="CA9840" s="16"/>
      <c r="CB9840" s="14"/>
    </row>
    <row r="9841" spans="1:80" s="9" customFormat="1" x14ac:dyDescent="0.2">
      <c r="A9841" s="16"/>
      <c r="B9841" s="16"/>
      <c r="C9841" s="16"/>
      <c r="D9841" s="16"/>
      <c r="E9841" s="16"/>
      <c r="F9841" s="3"/>
      <c r="G9841" s="3"/>
      <c r="H9841" s="3"/>
      <c r="I9841" s="3"/>
      <c r="J9841" s="2"/>
      <c r="M9841" s="10"/>
      <c r="N9841" s="2"/>
      <c r="O9841" s="3"/>
      <c r="P9841" s="11"/>
      <c r="Q9841" s="16"/>
      <c r="R9841" s="4"/>
      <c r="S9841" s="12"/>
      <c r="T9841" s="16"/>
      <c r="U9841" s="4"/>
      <c r="V9841" s="3"/>
      <c r="W9841" s="3"/>
      <c r="X9841" s="3"/>
      <c r="Y9841" s="3"/>
      <c r="Z9841" s="3"/>
      <c r="AA9841" s="4"/>
      <c r="AB9841" s="4"/>
      <c r="AC9841" s="4"/>
      <c r="AD9841" s="4"/>
      <c r="AE9841" s="4"/>
      <c r="BA9841" s="13"/>
      <c r="BC9841" s="2"/>
      <c r="BD9841" s="2"/>
      <c r="BU9841" s="15"/>
      <c r="BV9841" s="6"/>
      <c r="BW9841" s="6"/>
      <c r="BX9841" s="16"/>
      <c r="BY9841" s="16"/>
      <c r="BZ9841" s="16"/>
      <c r="CA9841" s="16"/>
      <c r="CB9841" s="14"/>
    </row>
    <row r="9842" spans="1:80" s="9" customFormat="1" x14ac:dyDescent="0.2">
      <c r="A9842" s="16"/>
      <c r="B9842" s="16"/>
      <c r="C9842" s="16"/>
      <c r="D9842" s="16"/>
      <c r="E9842" s="16"/>
      <c r="F9842" s="3"/>
      <c r="G9842" s="3"/>
      <c r="H9842" s="3"/>
      <c r="I9842" s="3"/>
      <c r="J9842" s="2"/>
      <c r="M9842" s="10"/>
      <c r="N9842" s="2"/>
      <c r="O9842" s="3"/>
      <c r="P9842" s="11"/>
      <c r="Q9842" s="16"/>
      <c r="R9842" s="4"/>
      <c r="S9842" s="12"/>
      <c r="T9842" s="16"/>
      <c r="U9842" s="4"/>
      <c r="V9842" s="3"/>
      <c r="W9842" s="3"/>
      <c r="X9842" s="3"/>
      <c r="Y9842" s="3"/>
      <c r="Z9842" s="3"/>
      <c r="AA9842" s="4"/>
      <c r="AB9842" s="4"/>
      <c r="AC9842" s="4"/>
      <c r="AD9842" s="4"/>
      <c r="AE9842" s="4"/>
      <c r="BA9842" s="13"/>
      <c r="BC9842" s="2"/>
      <c r="BD9842" s="2"/>
      <c r="BU9842" s="15"/>
      <c r="BV9842" s="6"/>
      <c r="BW9842" s="6"/>
      <c r="BX9842" s="16"/>
      <c r="BY9842" s="16"/>
      <c r="BZ9842" s="16"/>
      <c r="CA9842" s="16"/>
      <c r="CB9842" s="14"/>
    </row>
    <row r="9843" spans="1:80" s="9" customFormat="1" x14ac:dyDescent="0.2">
      <c r="A9843" s="16"/>
      <c r="B9843" s="16"/>
      <c r="C9843" s="16"/>
      <c r="D9843" s="16"/>
      <c r="E9843" s="16"/>
      <c r="F9843" s="3"/>
      <c r="G9843" s="3"/>
      <c r="H9843" s="3"/>
      <c r="I9843" s="3"/>
      <c r="J9843" s="2"/>
      <c r="M9843" s="10"/>
      <c r="N9843" s="2"/>
      <c r="O9843" s="3"/>
      <c r="P9843" s="11"/>
      <c r="Q9843" s="16"/>
      <c r="R9843" s="4"/>
      <c r="S9843" s="12"/>
      <c r="T9843" s="16"/>
      <c r="U9843" s="4"/>
      <c r="V9843" s="3"/>
      <c r="W9843" s="3"/>
      <c r="X9843" s="3"/>
      <c r="Y9843" s="3"/>
      <c r="Z9843" s="3"/>
      <c r="AA9843" s="4"/>
      <c r="AB9843" s="4"/>
      <c r="AC9843" s="4"/>
      <c r="AD9843" s="4"/>
      <c r="AE9843" s="4"/>
      <c r="BA9843" s="13"/>
      <c r="BC9843" s="2"/>
      <c r="BD9843" s="2"/>
      <c r="BU9843" s="15"/>
      <c r="BV9843" s="6"/>
      <c r="BW9843" s="6"/>
      <c r="BX9843" s="16"/>
      <c r="BY9843" s="16"/>
      <c r="BZ9843" s="16"/>
      <c r="CA9843" s="16"/>
      <c r="CB9843" s="14"/>
    </row>
    <row r="9844" spans="1:80" s="9" customFormat="1" x14ac:dyDescent="0.2">
      <c r="A9844" s="16"/>
      <c r="B9844" s="16"/>
      <c r="C9844" s="16"/>
      <c r="D9844" s="16"/>
      <c r="E9844" s="16"/>
      <c r="F9844" s="3"/>
      <c r="G9844" s="3"/>
      <c r="H9844" s="3"/>
      <c r="I9844" s="3"/>
      <c r="J9844" s="2"/>
      <c r="M9844" s="10"/>
      <c r="N9844" s="2"/>
      <c r="O9844" s="3"/>
      <c r="P9844" s="11"/>
      <c r="Q9844" s="16"/>
      <c r="R9844" s="4"/>
      <c r="S9844" s="12"/>
      <c r="T9844" s="16"/>
      <c r="U9844" s="4"/>
      <c r="V9844" s="3"/>
      <c r="W9844" s="3"/>
      <c r="X9844" s="3"/>
      <c r="Y9844" s="3"/>
      <c r="Z9844" s="3"/>
      <c r="AA9844" s="4"/>
      <c r="AB9844" s="4"/>
      <c r="AC9844" s="4"/>
      <c r="AD9844" s="4"/>
      <c r="AE9844" s="4"/>
      <c r="BA9844" s="13"/>
      <c r="BC9844" s="2"/>
      <c r="BD9844" s="2"/>
      <c r="BU9844" s="15"/>
      <c r="BV9844" s="6"/>
      <c r="BW9844" s="6"/>
      <c r="BX9844" s="16"/>
      <c r="BY9844" s="16"/>
      <c r="BZ9844" s="16"/>
      <c r="CA9844" s="16"/>
      <c r="CB9844" s="14"/>
    </row>
    <row r="9845" spans="1:80" s="9" customFormat="1" x14ac:dyDescent="0.2">
      <c r="A9845" s="16"/>
      <c r="B9845" s="16"/>
      <c r="C9845" s="16"/>
      <c r="D9845" s="16"/>
      <c r="E9845" s="16"/>
      <c r="F9845" s="3"/>
      <c r="G9845" s="3"/>
      <c r="H9845" s="3"/>
      <c r="I9845" s="3"/>
      <c r="J9845" s="2"/>
      <c r="M9845" s="10"/>
      <c r="N9845" s="2"/>
      <c r="O9845" s="3"/>
      <c r="P9845" s="11"/>
      <c r="Q9845" s="16"/>
      <c r="R9845" s="4"/>
      <c r="S9845" s="12"/>
      <c r="T9845" s="16"/>
      <c r="U9845" s="4"/>
      <c r="V9845" s="3"/>
      <c r="W9845" s="3"/>
      <c r="X9845" s="3"/>
      <c r="Y9845" s="3"/>
      <c r="Z9845" s="3"/>
      <c r="AA9845" s="4"/>
      <c r="AB9845" s="4"/>
      <c r="AC9845" s="4"/>
      <c r="AD9845" s="4"/>
      <c r="AE9845" s="4"/>
      <c r="BA9845" s="13"/>
      <c r="BC9845" s="2"/>
      <c r="BD9845" s="2"/>
      <c r="BU9845" s="15"/>
      <c r="BV9845" s="6"/>
      <c r="BW9845" s="6"/>
      <c r="BX9845" s="16"/>
      <c r="BY9845" s="16"/>
      <c r="BZ9845" s="16"/>
      <c r="CA9845" s="16"/>
      <c r="CB9845" s="14"/>
    </row>
    <row r="9846" spans="1:80" s="9" customFormat="1" x14ac:dyDescent="0.2">
      <c r="A9846" s="16"/>
      <c r="B9846" s="16"/>
      <c r="C9846" s="16"/>
      <c r="D9846" s="16"/>
      <c r="E9846" s="16"/>
      <c r="F9846" s="3"/>
      <c r="G9846" s="3"/>
      <c r="H9846" s="3"/>
      <c r="I9846" s="3"/>
      <c r="J9846" s="2"/>
      <c r="M9846" s="10"/>
      <c r="N9846" s="2"/>
      <c r="O9846" s="3"/>
      <c r="P9846" s="11"/>
      <c r="Q9846" s="16"/>
      <c r="R9846" s="4"/>
      <c r="S9846" s="12"/>
      <c r="T9846" s="16"/>
      <c r="U9846" s="4"/>
      <c r="V9846" s="3"/>
      <c r="W9846" s="3"/>
      <c r="X9846" s="3"/>
      <c r="Y9846" s="3"/>
      <c r="Z9846" s="3"/>
      <c r="AA9846" s="4"/>
      <c r="AB9846" s="4"/>
      <c r="AC9846" s="4"/>
      <c r="AD9846" s="4"/>
      <c r="AE9846" s="4"/>
      <c r="BA9846" s="13"/>
      <c r="BC9846" s="2"/>
      <c r="BD9846" s="2"/>
      <c r="BU9846" s="15"/>
      <c r="BV9846" s="6"/>
      <c r="BW9846" s="6"/>
      <c r="BX9846" s="16"/>
      <c r="BY9846" s="16"/>
      <c r="BZ9846" s="16"/>
      <c r="CA9846" s="16"/>
      <c r="CB9846" s="14"/>
    </row>
    <row r="9847" spans="1:80" s="9" customFormat="1" x14ac:dyDescent="0.2">
      <c r="A9847" s="16"/>
      <c r="B9847" s="16"/>
      <c r="C9847" s="16"/>
      <c r="D9847" s="16"/>
      <c r="E9847" s="16"/>
      <c r="F9847" s="3"/>
      <c r="G9847" s="3"/>
      <c r="H9847" s="3"/>
      <c r="I9847" s="3"/>
      <c r="J9847" s="2"/>
      <c r="M9847" s="10"/>
      <c r="N9847" s="2"/>
      <c r="O9847" s="3"/>
      <c r="P9847" s="11"/>
      <c r="Q9847" s="16"/>
      <c r="R9847" s="4"/>
      <c r="S9847" s="12"/>
      <c r="T9847" s="16"/>
      <c r="U9847" s="4"/>
      <c r="V9847" s="3"/>
      <c r="W9847" s="3"/>
      <c r="X9847" s="3"/>
      <c r="Y9847" s="3"/>
      <c r="Z9847" s="3"/>
      <c r="AA9847" s="4"/>
      <c r="AB9847" s="4"/>
      <c r="AC9847" s="4"/>
      <c r="AD9847" s="4"/>
      <c r="AE9847" s="4"/>
      <c r="BA9847" s="13"/>
      <c r="BC9847" s="2"/>
      <c r="BD9847" s="2"/>
      <c r="BU9847" s="15"/>
      <c r="BV9847" s="6"/>
      <c r="BW9847" s="6"/>
      <c r="BX9847" s="16"/>
      <c r="BY9847" s="16"/>
      <c r="BZ9847" s="16"/>
      <c r="CA9847" s="16"/>
      <c r="CB9847" s="14"/>
    </row>
    <row r="9848" spans="1:80" s="9" customFormat="1" x14ac:dyDescent="0.2">
      <c r="A9848" s="16"/>
      <c r="B9848" s="16"/>
      <c r="C9848" s="16"/>
      <c r="D9848" s="16"/>
      <c r="E9848" s="16"/>
      <c r="F9848" s="3"/>
      <c r="G9848" s="3"/>
      <c r="H9848" s="3"/>
      <c r="I9848" s="3"/>
      <c r="J9848" s="2"/>
      <c r="M9848" s="10"/>
      <c r="N9848" s="2"/>
      <c r="O9848" s="3"/>
      <c r="P9848" s="11"/>
      <c r="Q9848" s="16"/>
      <c r="R9848" s="4"/>
      <c r="S9848" s="12"/>
      <c r="T9848" s="16"/>
      <c r="U9848" s="4"/>
      <c r="V9848" s="3"/>
      <c r="W9848" s="3"/>
      <c r="X9848" s="3"/>
      <c r="Y9848" s="3"/>
      <c r="Z9848" s="3"/>
      <c r="AA9848" s="4"/>
      <c r="AB9848" s="4"/>
      <c r="AC9848" s="4"/>
      <c r="AD9848" s="4"/>
      <c r="AE9848" s="4"/>
      <c r="BA9848" s="13"/>
      <c r="BC9848" s="2"/>
      <c r="BD9848" s="2"/>
      <c r="BU9848" s="15"/>
      <c r="BV9848" s="6"/>
      <c r="BW9848" s="6"/>
      <c r="BX9848" s="16"/>
      <c r="BY9848" s="16"/>
      <c r="BZ9848" s="16"/>
      <c r="CA9848" s="16"/>
      <c r="CB9848" s="14"/>
    </row>
    <row r="9849" spans="1:80" s="9" customFormat="1" x14ac:dyDescent="0.2">
      <c r="A9849" s="16"/>
      <c r="B9849" s="16"/>
      <c r="C9849" s="16"/>
      <c r="D9849" s="16"/>
      <c r="E9849" s="16"/>
      <c r="F9849" s="3"/>
      <c r="G9849" s="3"/>
      <c r="H9849" s="3"/>
      <c r="I9849" s="3"/>
      <c r="J9849" s="2"/>
      <c r="M9849" s="10"/>
      <c r="N9849" s="2"/>
      <c r="O9849" s="3"/>
      <c r="P9849" s="11"/>
      <c r="Q9849" s="16"/>
      <c r="R9849" s="4"/>
      <c r="S9849" s="12"/>
      <c r="T9849" s="16"/>
      <c r="U9849" s="4"/>
      <c r="V9849" s="3"/>
      <c r="W9849" s="3"/>
      <c r="X9849" s="3"/>
      <c r="Y9849" s="3"/>
      <c r="Z9849" s="3"/>
      <c r="AA9849" s="4"/>
      <c r="AB9849" s="4"/>
      <c r="AC9849" s="4"/>
      <c r="AD9849" s="4"/>
      <c r="AE9849" s="4"/>
      <c r="BA9849" s="13"/>
      <c r="BC9849" s="2"/>
      <c r="BD9849" s="2"/>
      <c r="BU9849" s="15"/>
      <c r="BV9849" s="6"/>
      <c r="BW9849" s="6"/>
      <c r="BX9849" s="16"/>
      <c r="BY9849" s="16"/>
      <c r="BZ9849" s="16"/>
      <c r="CA9849" s="16"/>
      <c r="CB9849" s="14"/>
    </row>
    <row r="9850" spans="1:80" s="9" customFormat="1" x14ac:dyDescent="0.2">
      <c r="A9850" s="16"/>
      <c r="B9850" s="16"/>
      <c r="C9850" s="16"/>
      <c r="D9850" s="16"/>
      <c r="E9850" s="16"/>
      <c r="F9850" s="3"/>
      <c r="G9850" s="3"/>
      <c r="H9850" s="3"/>
      <c r="I9850" s="3"/>
      <c r="J9850" s="2"/>
      <c r="M9850" s="10"/>
      <c r="N9850" s="2"/>
      <c r="O9850" s="3"/>
      <c r="P9850" s="11"/>
      <c r="Q9850" s="16"/>
      <c r="R9850" s="4"/>
      <c r="S9850" s="12"/>
      <c r="T9850" s="16"/>
      <c r="U9850" s="4"/>
      <c r="V9850" s="3"/>
      <c r="W9850" s="3"/>
      <c r="X9850" s="3"/>
      <c r="Y9850" s="3"/>
      <c r="Z9850" s="3"/>
      <c r="AA9850" s="4"/>
      <c r="AB9850" s="4"/>
      <c r="AC9850" s="4"/>
      <c r="AD9850" s="4"/>
      <c r="AE9850" s="4"/>
      <c r="BA9850" s="13"/>
      <c r="BC9850" s="2"/>
      <c r="BD9850" s="2"/>
      <c r="BU9850" s="15"/>
      <c r="BV9850" s="6"/>
      <c r="BW9850" s="6"/>
      <c r="BX9850" s="16"/>
      <c r="BY9850" s="16"/>
      <c r="BZ9850" s="16"/>
      <c r="CA9850" s="16"/>
      <c r="CB9850" s="14"/>
    </row>
    <row r="9851" spans="1:80" s="9" customFormat="1" x14ac:dyDescent="0.2">
      <c r="A9851" s="16"/>
      <c r="B9851" s="16"/>
      <c r="C9851" s="16"/>
      <c r="D9851" s="16"/>
      <c r="E9851" s="16"/>
      <c r="F9851" s="3"/>
      <c r="G9851" s="3"/>
      <c r="H9851" s="3"/>
      <c r="I9851" s="3"/>
      <c r="J9851" s="2"/>
      <c r="M9851" s="10"/>
      <c r="N9851" s="2"/>
      <c r="O9851" s="3"/>
      <c r="P9851" s="11"/>
      <c r="Q9851" s="16"/>
      <c r="R9851" s="4"/>
      <c r="S9851" s="12"/>
      <c r="T9851" s="16"/>
      <c r="U9851" s="4"/>
      <c r="V9851" s="3"/>
      <c r="W9851" s="3"/>
      <c r="X9851" s="3"/>
      <c r="Y9851" s="3"/>
      <c r="Z9851" s="3"/>
      <c r="AA9851" s="4"/>
      <c r="AB9851" s="4"/>
      <c r="AC9851" s="4"/>
      <c r="AD9851" s="4"/>
      <c r="AE9851" s="4"/>
      <c r="BA9851" s="13"/>
      <c r="BC9851" s="2"/>
      <c r="BD9851" s="2"/>
      <c r="BU9851" s="15"/>
      <c r="BV9851" s="6"/>
      <c r="BW9851" s="6"/>
      <c r="BX9851" s="16"/>
      <c r="BY9851" s="16"/>
      <c r="BZ9851" s="16"/>
      <c r="CA9851" s="16"/>
      <c r="CB9851" s="14"/>
    </row>
    <row r="9852" spans="1:80" s="9" customFormat="1" x14ac:dyDescent="0.2">
      <c r="A9852" s="16"/>
      <c r="B9852" s="16"/>
      <c r="C9852" s="16"/>
      <c r="D9852" s="16"/>
      <c r="E9852" s="16"/>
      <c r="F9852" s="3"/>
      <c r="G9852" s="3"/>
      <c r="H9852" s="3"/>
      <c r="I9852" s="3"/>
      <c r="J9852" s="2"/>
      <c r="M9852" s="10"/>
      <c r="N9852" s="2"/>
      <c r="O9852" s="3"/>
      <c r="P9852" s="11"/>
      <c r="Q9852" s="16"/>
      <c r="R9852" s="4"/>
      <c r="S9852" s="12"/>
      <c r="T9852" s="16"/>
      <c r="U9852" s="4"/>
      <c r="V9852" s="3"/>
      <c r="W9852" s="3"/>
      <c r="X9852" s="3"/>
      <c r="Y9852" s="3"/>
      <c r="Z9852" s="3"/>
      <c r="AA9852" s="4"/>
      <c r="AB9852" s="4"/>
      <c r="AC9852" s="4"/>
      <c r="AD9852" s="4"/>
      <c r="AE9852" s="4"/>
      <c r="BA9852" s="13"/>
      <c r="BC9852" s="2"/>
      <c r="BD9852" s="2"/>
      <c r="BU9852" s="15"/>
      <c r="BV9852" s="6"/>
      <c r="BW9852" s="6"/>
      <c r="BX9852" s="16"/>
      <c r="BY9852" s="16"/>
      <c r="BZ9852" s="16"/>
      <c r="CA9852" s="16"/>
      <c r="CB9852" s="14"/>
    </row>
    <row r="9853" spans="1:80" s="9" customFormat="1" x14ac:dyDescent="0.2">
      <c r="A9853" s="16"/>
      <c r="B9853" s="16"/>
      <c r="C9853" s="16"/>
      <c r="D9853" s="16"/>
      <c r="E9853" s="16"/>
      <c r="F9853" s="3"/>
      <c r="G9853" s="3"/>
      <c r="H9853" s="3"/>
      <c r="I9853" s="3"/>
      <c r="J9853" s="2"/>
      <c r="M9853" s="10"/>
      <c r="N9853" s="2"/>
      <c r="O9853" s="3"/>
      <c r="P9853" s="11"/>
      <c r="Q9853" s="16"/>
      <c r="R9853" s="4"/>
      <c r="S9853" s="12"/>
      <c r="T9853" s="16"/>
      <c r="U9853" s="4"/>
      <c r="V9853" s="3"/>
      <c r="W9853" s="3"/>
      <c r="X9853" s="3"/>
      <c r="Y9853" s="3"/>
      <c r="Z9853" s="3"/>
      <c r="AA9853" s="4"/>
      <c r="AB9853" s="4"/>
      <c r="AC9853" s="4"/>
      <c r="AD9853" s="4"/>
      <c r="AE9853" s="4"/>
      <c r="BA9853" s="13"/>
      <c r="BC9853" s="2"/>
      <c r="BD9853" s="2"/>
      <c r="BU9853" s="15"/>
      <c r="BV9853" s="6"/>
      <c r="BW9853" s="6"/>
      <c r="BX9853" s="16"/>
      <c r="BY9853" s="16"/>
      <c r="BZ9853" s="16"/>
      <c r="CA9853" s="16"/>
      <c r="CB9853" s="14"/>
    </row>
    <row r="9854" spans="1:80" s="9" customFormat="1" x14ac:dyDescent="0.2">
      <c r="A9854" s="16"/>
      <c r="B9854" s="16"/>
      <c r="C9854" s="16"/>
      <c r="D9854" s="16"/>
      <c r="E9854" s="16"/>
      <c r="F9854" s="3"/>
      <c r="G9854" s="3"/>
      <c r="H9854" s="3"/>
      <c r="I9854" s="3"/>
      <c r="J9854" s="2"/>
      <c r="M9854" s="10"/>
      <c r="N9854" s="2"/>
      <c r="O9854" s="3"/>
      <c r="P9854" s="11"/>
      <c r="Q9854" s="16"/>
      <c r="R9854" s="4"/>
      <c r="S9854" s="12"/>
      <c r="T9854" s="16"/>
      <c r="U9854" s="4"/>
      <c r="V9854" s="3"/>
      <c r="W9854" s="3"/>
      <c r="X9854" s="3"/>
      <c r="Y9854" s="3"/>
      <c r="Z9854" s="3"/>
      <c r="AA9854" s="4"/>
      <c r="AB9854" s="4"/>
      <c r="AC9854" s="4"/>
      <c r="AD9854" s="4"/>
      <c r="AE9854" s="4"/>
      <c r="BA9854" s="13"/>
      <c r="BC9854" s="2"/>
      <c r="BD9854" s="2"/>
      <c r="BU9854" s="15"/>
      <c r="BV9854" s="6"/>
      <c r="BW9854" s="6"/>
      <c r="BX9854" s="16"/>
      <c r="BY9854" s="16"/>
      <c r="BZ9854" s="16"/>
      <c r="CA9854" s="16"/>
      <c r="CB9854" s="14"/>
    </row>
    <row r="9855" spans="1:80" s="9" customFormat="1" x14ac:dyDescent="0.2">
      <c r="A9855" s="16"/>
      <c r="B9855" s="16"/>
      <c r="C9855" s="16"/>
      <c r="D9855" s="16"/>
      <c r="E9855" s="16"/>
      <c r="F9855" s="3"/>
      <c r="G9855" s="3"/>
      <c r="H9855" s="3"/>
      <c r="I9855" s="3"/>
      <c r="J9855" s="2"/>
      <c r="M9855" s="10"/>
      <c r="N9855" s="2"/>
      <c r="O9855" s="3"/>
      <c r="P9855" s="11"/>
      <c r="Q9855" s="16"/>
      <c r="R9855" s="4"/>
      <c r="S9855" s="12"/>
      <c r="T9855" s="16"/>
      <c r="U9855" s="4"/>
      <c r="V9855" s="3"/>
      <c r="W9855" s="3"/>
      <c r="X9855" s="3"/>
      <c r="Y9855" s="3"/>
      <c r="Z9855" s="3"/>
      <c r="AA9855" s="4"/>
      <c r="AB9855" s="4"/>
      <c r="AC9855" s="4"/>
      <c r="AD9855" s="4"/>
      <c r="AE9855" s="4"/>
      <c r="BA9855" s="13"/>
      <c r="BC9855" s="2"/>
      <c r="BD9855" s="2"/>
      <c r="BU9855" s="15"/>
      <c r="BV9855" s="6"/>
      <c r="BW9855" s="6"/>
      <c r="BX9855" s="16"/>
      <c r="BY9855" s="16"/>
      <c r="BZ9855" s="16"/>
      <c r="CA9855" s="16"/>
      <c r="CB9855" s="14"/>
    </row>
    <row r="9856" spans="1:80" s="9" customFormat="1" x14ac:dyDescent="0.2">
      <c r="A9856" s="16"/>
      <c r="B9856" s="16"/>
      <c r="C9856" s="16"/>
      <c r="D9856" s="16"/>
      <c r="E9856" s="16"/>
      <c r="F9856" s="3"/>
      <c r="G9856" s="3"/>
      <c r="H9856" s="3"/>
      <c r="I9856" s="3"/>
      <c r="J9856" s="2"/>
      <c r="M9856" s="10"/>
      <c r="N9856" s="2"/>
      <c r="O9856" s="3"/>
      <c r="P9856" s="11"/>
      <c r="Q9856" s="16"/>
      <c r="R9856" s="4"/>
      <c r="S9856" s="12"/>
      <c r="T9856" s="16"/>
      <c r="U9856" s="4"/>
      <c r="V9856" s="3"/>
      <c r="W9856" s="3"/>
      <c r="X9856" s="3"/>
      <c r="Y9856" s="3"/>
      <c r="Z9856" s="3"/>
      <c r="AA9856" s="4"/>
      <c r="AB9856" s="4"/>
      <c r="AC9856" s="4"/>
      <c r="AD9856" s="4"/>
      <c r="AE9856" s="4"/>
      <c r="BA9856" s="13"/>
      <c r="BC9856" s="2"/>
      <c r="BD9856" s="2"/>
      <c r="BU9856" s="15"/>
      <c r="BV9856" s="6"/>
      <c r="BW9856" s="6"/>
      <c r="BX9856" s="16"/>
      <c r="BY9856" s="16"/>
      <c r="BZ9856" s="16"/>
      <c r="CA9856" s="16"/>
      <c r="CB9856" s="14"/>
    </row>
    <row r="9857" spans="1:80" s="9" customFormat="1" x14ac:dyDescent="0.2">
      <c r="A9857" s="16"/>
      <c r="B9857" s="16"/>
      <c r="C9857" s="16"/>
      <c r="D9857" s="16"/>
      <c r="E9857" s="16"/>
      <c r="F9857" s="3"/>
      <c r="G9857" s="3"/>
      <c r="H9857" s="3"/>
      <c r="I9857" s="3"/>
      <c r="J9857" s="2"/>
      <c r="M9857" s="10"/>
      <c r="N9857" s="2"/>
      <c r="O9857" s="3"/>
      <c r="P9857" s="11"/>
      <c r="Q9857" s="16"/>
      <c r="R9857" s="4"/>
      <c r="S9857" s="12"/>
      <c r="T9857" s="16"/>
      <c r="U9857" s="4"/>
      <c r="V9857" s="3"/>
      <c r="W9857" s="3"/>
      <c r="X9857" s="3"/>
      <c r="Y9857" s="3"/>
      <c r="Z9857" s="3"/>
      <c r="AA9857" s="4"/>
      <c r="AB9857" s="4"/>
      <c r="AC9857" s="4"/>
      <c r="AD9857" s="4"/>
      <c r="AE9857" s="4"/>
      <c r="BA9857" s="13"/>
      <c r="BC9857" s="2"/>
      <c r="BD9857" s="2"/>
      <c r="BU9857" s="15"/>
      <c r="BV9857" s="6"/>
      <c r="BW9857" s="6"/>
      <c r="BX9857" s="16"/>
      <c r="BY9857" s="16"/>
      <c r="BZ9857" s="16"/>
      <c r="CA9857" s="16"/>
      <c r="CB9857" s="14"/>
    </row>
    <row r="9858" spans="1:80" s="9" customFormat="1" x14ac:dyDescent="0.2">
      <c r="A9858" s="16"/>
      <c r="B9858" s="16"/>
      <c r="C9858" s="16"/>
      <c r="D9858" s="16"/>
      <c r="E9858" s="16"/>
      <c r="F9858" s="3"/>
      <c r="G9858" s="3"/>
      <c r="H9858" s="3"/>
      <c r="I9858" s="3"/>
      <c r="J9858" s="2"/>
      <c r="M9858" s="10"/>
      <c r="N9858" s="2"/>
      <c r="O9858" s="3"/>
      <c r="P9858" s="11"/>
      <c r="Q9858" s="16"/>
      <c r="R9858" s="4"/>
      <c r="S9858" s="12"/>
      <c r="T9858" s="16"/>
      <c r="U9858" s="4"/>
      <c r="V9858" s="3"/>
      <c r="W9858" s="3"/>
      <c r="X9858" s="3"/>
      <c r="Y9858" s="3"/>
      <c r="Z9858" s="3"/>
      <c r="AA9858" s="4"/>
      <c r="AB9858" s="4"/>
      <c r="AC9858" s="4"/>
      <c r="AD9858" s="4"/>
      <c r="AE9858" s="4"/>
      <c r="BA9858" s="13"/>
      <c r="BC9858" s="2"/>
      <c r="BD9858" s="2"/>
      <c r="BU9858" s="15"/>
      <c r="BV9858" s="6"/>
      <c r="BW9858" s="6"/>
      <c r="BX9858" s="16"/>
      <c r="BY9858" s="16"/>
      <c r="BZ9858" s="16"/>
      <c r="CA9858" s="16"/>
      <c r="CB9858" s="14"/>
    </row>
    <row r="9859" spans="1:80" s="9" customFormat="1" x14ac:dyDescent="0.2">
      <c r="A9859" s="16"/>
      <c r="B9859" s="16"/>
      <c r="C9859" s="16"/>
      <c r="D9859" s="16"/>
      <c r="E9859" s="16"/>
      <c r="F9859" s="3"/>
      <c r="G9859" s="3"/>
      <c r="H9859" s="3"/>
      <c r="I9859" s="3"/>
      <c r="J9859" s="2"/>
      <c r="M9859" s="10"/>
      <c r="N9859" s="2"/>
      <c r="O9859" s="3"/>
      <c r="P9859" s="11"/>
      <c r="Q9859" s="16"/>
      <c r="R9859" s="4"/>
      <c r="S9859" s="12"/>
      <c r="T9859" s="16"/>
      <c r="U9859" s="4"/>
      <c r="V9859" s="3"/>
      <c r="W9859" s="3"/>
      <c r="X9859" s="3"/>
      <c r="Y9859" s="3"/>
      <c r="Z9859" s="3"/>
      <c r="AA9859" s="4"/>
      <c r="AB9859" s="4"/>
      <c r="AC9859" s="4"/>
      <c r="AD9859" s="4"/>
      <c r="AE9859" s="4"/>
      <c r="BA9859" s="13"/>
      <c r="BC9859" s="2"/>
      <c r="BD9859" s="2"/>
      <c r="BU9859" s="15"/>
      <c r="BV9859" s="6"/>
      <c r="BW9859" s="6"/>
      <c r="BX9859" s="16"/>
      <c r="BY9859" s="16"/>
      <c r="BZ9859" s="16"/>
      <c r="CA9859" s="16"/>
      <c r="CB9859" s="14"/>
    </row>
    <row r="9860" spans="1:80" s="9" customFormat="1" x14ac:dyDescent="0.2">
      <c r="A9860" s="16"/>
      <c r="B9860" s="16"/>
      <c r="C9860" s="16"/>
      <c r="D9860" s="16"/>
      <c r="E9860" s="16"/>
      <c r="F9860" s="3"/>
      <c r="G9860" s="3"/>
      <c r="H9860" s="3"/>
      <c r="I9860" s="3"/>
      <c r="J9860" s="2"/>
      <c r="M9860" s="10"/>
      <c r="N9860" s="2"/>
      <c r="O9860" s="3"/>
      <c r="P9860" s="11"/>
      <c r="Q9860" s="16"/>
      <c r="R9860" s="4"/>
      <c r="S9860" s="12"/>
      <c r="T9860" s="16"/>
      <c r="U9860" s="4"/>
      <c r="V9860" s="3"/>
      <c r="W9860" s="3"/>
      <c r="X9860" s="3"/>
      <c r="Y9860" s="3"/>
      <c r="Z9860" s="3"/>
      <c r="AA9860" s="4"/>
      <c r="AB9860" s="4"/>
      <c r="AC9860" s="4"/>
      <c r="AD9860" s="4"/>
      <c r="AE9860" s="4"/>
      <c r="BA9860" s="13"/>
      <c r="BC9860" s="2"/>
      <c r="BD9860" s="2"/>
      <c r="BU9860" s="15"/>
      <c r="BV9860" s="6"/>
      <c r="BW9860" s="6"/>
      <c r="BX9860" s="16"/>
      <c r="BY9860" s="16"/>
      <c r="BZ9860" s="16"/>
      <c r="CA9860" s="16"/>
      <c r="CB9860" s="14"/>
    </row>
    <row r="9861" spans="1:80" s="9" customFormat="1" x14ac:dyDescent="0.2">
      <c r="A9861" s="16"/>
      <c r="B9861" s="16"/>
      <c r="C9861" s="16"/>
      <c r="D9861" s="16"/>
      <c r="E9861" s="16"/>
      <c r="F9861" s="3"/>
      <c r="G9861" s="3"/>
      <c r="H9861" s="3"/>
      <c r="I9861" s="3"/>
      <c r="J9861" s="2"/>
      <c r="M9861" s="10"/>
      <c r="N9861" s="2"/>
      <c r="O9861" s="3"/>
      <c r="P9861" s="11"/>
      <c r="Q9861" s="16"/>
      <c r="R9861" s="4"/>
      <c r="S9861" s="12"/>
      <c r="T9861" s="16"/>
      <c r="U9861" s="4"/>
      <c r="V9861" s="3"/>
      <c r="W9861" s="3"/>
      <c r="X9861" s="3"/>
      <c r="Y9861" s="3"/>
      <c r="Z9861" s="3"/>
      <c r="AA9861" s="4"/>
      <c r="AB9861" s="4"/>
      <c r="AC9861" s="4"/>
      <c r="AD9861" s="4"/>
      <c r="AE9861" s="4"/>
      <c r="BA9861" s="13"/>
      <c r="BC9861" s="2"/>
      <c r="BD9861" s="2"/>
      <c r="BU9861" s="15"/>
      <c r="BV9861" s="6"/>
      <c r="BW9861" s="6"/>
      <c r="BX9861" s="16"/>
      <c r="BY9861" s="16"/>
      <c r="BZ9861" s="16"/>
      <c r="CA9861" s="16"/>
      <c r="CB9861" s="14"/>
    </row>
    <row r="9862" spans="1:80" s="9" customFormat="1" x14ac:dyDescent="0.2">
      <c r="A9862" s="16"/>
      <c r="B9862" s="16"/>
      <c r="C9862" s="16"/>
      <c r="D9862" s="16"/>
      <c r="E9862" s="16"/>
      <c r="F9862" s="3"/>
      <c r="G9862" s="3"/>
      <c r="H9862" s="3"/>
      <c r="I9862" s="3"/>
      <c r="J9862" s="2"/>
      <c r="M9862" s="10"/>
      <c r="N9862" s="2"/>
      <c r="O9862" s="3"/>
      <c r="P9862" s="11"/>
      <c r="Q9862" s="16"/>
      <c r="R9862" s="4"/>
      <c r="S9862" s="12"/>
      <c r="T9862" s="16"/>
      <c r="U9862" s="4"/>
      <c r="V9862" s="3"/>
      <c r="W9862" s="3"/>
      <c r="X9862" s="3"/>
      <c r="Y9862" s="3"/>
      <c r="Z9862" s="3"/>
      <c r="AA9862" s="4"/>
      <c r="AB9862" s="4"/>
      <c r="AC9862" s="4"/>
      <c r="AD9862" s="4"/>
      <c r="AE9862" s="4"/>
      <c r="BA9862" s="13"/>
      <c r="BC9862" s="2"/>
      <c r="BD9862" s="2"/>
      <c r="BU9862" s="15"/>
      <c r="BV9862" s="6"/>
      <c r="BW9862" s="6"/>
      <c r="BX9862" s="16"/>
      <c r="BY9862" s="16"/>
      <c r="BZ9862" s="16"/>
      <c r="CA9862" s="16"/>
      <c r="CB9862" s="14"/>
    </row>
    <row r="9863" spans="1:80" s="9" customFormat="1" x14ac:dyDescent="0.2">
      <c r="A9863" s="16"/>
      <c r="B9863" s="16"/>
      <c r="C9863" s="16"/>
      <c r="D9863" s="16"/>
      <c r="E9863" s="16"/>
      <c r="F9863" s="3"/>
      <c r="G9863" s="3"/>
      <c r="H9863" s="3"/>
      <c r="I9863" s="3"/>
      <c r="J9863" s="2"/>
      <c r="M9863" s="10"/>
      <c r="N9863" s="2"/>
      <c r="O9863" s="3"/>
      <c r="P9863" s="11"/>
      <c r="Q9863" s="16"/>
      <c r="R9863" s="4"/>
      <c r="S9863" s="12"/>
      <c r="T9863" s="16"/>
      <c r="U9863" s="4"/>
      <c r="V9863" s="3"/>
      <c r="W9863" s="3"/>
      <c r="X9863" s="3"/>
      <c r="Y9863" s="3"/>
      <c r="Z9863" s="3"/>
      <c r="AA9863" s="4"/>
      <c r="AB9863" s="4"/>
      <c r="AC9863" s="4"/>
      <c r="AD9863" s="4"/>
      <c r="AE9863" s="4"/>
      <c r="BA9863" s="13"/>
      <c r="BC9863" s="2"/>
      <c r="BD9863" s="2"/>
      <c r="BU9863" s="15"/>
      <c r="BV9863" s="6"/>
      <c r="BW9863" s="6"/>
      <c r="BX9863" s="16"/>
      <c r="BY9863" s="16"/>
      <c r="BZ9863" s="16"/>
      <c r="CA9863" s="16"/>
      <c r="CB9863" s="14"/>
    </row>
    <row r="9864" spans="1:80" s="9" customFormat="1" x14ac:dyDescent="0.2">
      <c r="A9864" s="16"/>
      <c r="B9864" s="16"/>
      <c r="C9864" s="16"/>
      <c r="D9864" s="16"/>
      <c r="E9864" s="16"/>
      <c r="F9864" s="3"/>
      <c r="G9864" s="3"/>
      <c r="H9864" s="3"/>
      <c r="I9864" s="3"/>
      <c r="J9864" s="2"/>
      <c r="M9864" s="10"/>
      <c r="N9864" s="2"/>
      <c r="O9864" s="3"/>
      <c r="P9864" s="11"/>
      <c r="Q9864" s="16"/>
      <c r="R9864" s="4"/>
      <c r="S9864" s="12"/>
      <c r="T9864" s="16"/>
      <c r="U9864" s="4"/>
      <c r="V9864" s="3"/>
      <c r="W9864" s="3"/>
      <c r="X9864" s="3"/>
      <c r="Y9864" s="3"/>
      <c r="Z9864" s="3"/>
      <c r="AA9864" s="4"/>
      <c r="AB9864" s="4"/>
      <c r="AC9864" s="4"/>
      <c r="AD9864" s="4"/>
      <c r="AE9864" s="4"/>
      <c r="BA9864" s="13"/>
      <c r="BC9864" s="2"/>
      <c r="BD9864" s="2"/>
      <c r="BU9864" s="15"/>
      <c r="BV9864" s="6"/>
      <c r="BW9864" s="6"/>
      <c r="BX9864" s="16"/>
      <c r="BY9864" s="16"/>
      <c r="BZ9864" s="16"/>
      <c r="CA9864" s="16"/>
      <c r="CB9864" s="14"/>
    </row>
    <row r="9865" spans="1:80" s="9" customFormat="1" x14ac:dyDescent="0.2">
      <c r="A9865" s="16"/>
      <c r="B9865" s="16"/>
      <c r="C9865" s="16"/>
      <c r="D9865" s="16"/>
      <c r="E9865" s="16"/>
      <c r="F9865" s="3"/>
      <c r="G9865" s="3"/>
      <c r="H9865" s="3"/>
      <c r="I9865" s="3"/>
      <c r="J9865" s="2"/>
      <c r="M9865" s="10"/>
      <c r="N9865" s="2"/>
      <c r="O9865" s="3"/>
      <c r="P9865" s="11"/>
      <c r="Q9865" s="16"/>
      <c r="R9865" s="4"/>
      <c r="S9865" s="12"/>
      <c r="T9865" s="16"/>
      <c r="U9865" s="4"/>
      <c r="V9865" s="3"/>
      <c r="W9865" s="3"/>
      <c r="X9865" s="3"/>
      <c r="Y9865" s="3"/>
      <c r="Z9865" s="3"/>
      <c r="AA9865" s="4"/>
      <c r="AB9865" s="4"/>
      <c r="AC9865" s="4"/>
      <c r="AD9865" s="4"/>
      <c r="AE9865" s="4"/>
      <c r="BA9865" s="13"/>
      <c r="BC9865" s="2"/>
      <c r="BD9865" s="2"/>
      <c r="BU9865" s="15"/>
      <c r="BV9865" s="6"/>
      <c r="BW9865" s="6"/>
      <c r="BX9865" s="16"/>
      <c r="BY9865" s="16"/>
      <c r="BZ9865" s="16"/>
      <c r="CA9865" s="16"/>
      <c r="CB9865" s="14"/>
    </row>
    <row r="9866" spans="1:80" s="9" customFormat="1" x14ac:dyDescent="0.2">
      <c r="A9866" s="16"/>
      <c r="B9866" s="16"/>
      <c r="C9866" s="16"/>
      <c r="D9866" s="16"/>
      <c r="E9866" s="16"/>
      <c r="F9866" s="3"/>
      <c r="G9866" s="3"/>
      <c r="H9866" s="3"/>
      <c r="I9866" s="3"/>
      <c r="J9866" s="2"/>
      <c r="M9866" s="10"/>
      <c r="N9866" s="2"/>
      <c r="O9866" s="3"/>
      <c r="P9866" s="11"/>
      <c r="Q9866" s="16"/>
      <c r="R9866" s="4"/>
      <c r="S9866" s="12"/>
      <c r="T9866" s="16"/>
      <c r="U9866" s="4"/>
      <c r="V9866" s="3"/>
      <c r="W9866" s="3"/>
      <c r="X9866" s="3"/>
      <c r="Y9866" s="3"/>
      <c r="Z9866" s="3"/>
      <c r="AA9866" s="4"/>
      <c r="AB9866" s="4"/>
      <c r="AC9866" s="4"/>
      <c r="AD9866" s="4"/>
      <c r="AE9866" s="4"/>
      <c r="BA9866" s="13"/>
      <c r="BC9866" s="2"/>
      <c r="BD9866" s="2"/>
      <c r="BU9866" s="15"/>
      <c r="BV9866" s="6"/>
      <c r="BW9866" s="6"/>
      <c r="BX9866" s="16"/>
      <c r="BY9866" s="16"/>
      <c r="BZ9866" s="16"/>
      <c r="CA9866" s="16"/>
      <c r="CB9866" s="14"/>
    </row>
    <row r="9867" spans="1:80" s="9" customFormat="1" x14ac:dyDescent="0.2">
      <c r="A9867" s="16"/>
      <c r="B9867" s="16"/>
      <c r="C9867" s="16"/>
      <c r="D9867" s="16"/>
      <c r="E9867" s="16"/>
      <c r="F9867" s="3"/>
      <c r="G9867" s="3"/>
      <c r="H9867" s="3"/>
      <c r="I9867" s="3"/>
      <c r="J9867" s="2"/>
      <c r="M9867" s="10"/>
      <c r="N9867" s="2"/>
      <c r="O9867" s="3"/>
      <c r="P9867" s="11"/>
      <c r="Q9867" s="16"/>
      <c r="R9867" s="4"/>
      <c r="S9867" s="12"/>
      <c r="T9867" s="16"/>
      <c r="U9867" s="4"/>
      <c r="V9867" s="3"/>
      <c r="W9867" s="3"/>
      <c r="X9867" s="3"/>
      <c r="Y9867" s="3"/>
      <c r="Z9867" s="3"/>
      <c r="AA9867" s="4"/>
      <c r="AB9867" s="4"/>
      <c r="AC9867" s="4"/>
      <c r="AD9867" s="4"/>
      <c r="AE9867" s="4"/>
      <c r="BA9867" s="13"/>
      <c r="BC9867" s="2"/>
      <c r="BD9867" s="2"/>
      <c r="BU9867" s="15"/>
      <c r="BV9867" s="6"/>
      <c r="BW9867" s="6"/>
      <c r="BX9867" s="16"/>
      <c r="BY9867" s="16"/>
      <c r="BZ9867" s="16"/>
      <c r="CA9867" s="16"/>
      <c r="CB9867" s="14"/>
    </row>
    <row r="9868" spans="1:80" s="9" customFormat="1" x14ac:dyDescent="0.2">
      <c r="A9868" s="16"/>
      <c r="B9868" s="16"/>
      <c r="C9868" s="16"/>
      <c r="D9868" s="16"/>
      <c r="E9868" s="16"/>
      <c r="F9868" s="3"/>
      <c r="G9868" s="3"/>
      <c r="H9868" s="3"/>
      <c r="I9868" s="3"/>
      <c r="J9868" s="2"/>
      <c r="M9868" s="10"/>
      <c r="N9868" s="2"/>
      <c r="O9868" s="3"/>
      <c r="P9868" s="11"/>
      <c r="Q9868" s="16"/>
      <c r="R9868" s="4"/>
      <c r="S9868" s="12"/>
      <c r="T9868" s="16"/>
      <c r="U9868" s="4"/>
      <c r="V9868" s="3"/>
      <c r="W9868" s="3"/>
      <c r="X9868" s="3"/>
      <c r="Y9868" s="3"/>
      <c r="Z9868" s="3"/>
      <c r="AA9868" s="4"/>
      <c r="AB9868" s="4"/>
      <c r="AC9868" s="4"/>
      <c r="AD9868" s="4"/>
      <c r="AE9868" s="4"/>
      <c r="BA9868" s="13"/>
      <c r="BC9868" s="2"/>
      <c r="BD9868" s="2"/>
      <c r="BU9868" s="15"/>
      <c r="BV9868" s="6"/>
      <c r="BW9868" s="6"/>
      <c r="BX9868" s="16"/>
      <c r="BY9868" s="16"/>
      <c r="BZ9868" s="16"/>
      <c r="CA9868" s="16"/>
      <c r="CB9868" s="14"/>
    </row>
    <row r="9869" spans="1:80" s="9" customFormat="1" x14ac:dyDescent="0.2">
      <c r="A9869" s="16"/>
      <c r="B9869" s="16"/>
      <c r="C9869" s="16"/>
      <c r="D9869" s="16"/>
      <c r="E9869" s="16"/>
      <c r="F9869" s="3"/>
      <c r="G9869" s="3"/>
      <c r="H9869" s="3"/>
      <c r="I9869" s="3"/>
      <c r="J9869" s="2"/>
      <c r="M9869" s="10"/>
      <c r="N9869" s="2"/>
      <c r="O9869" s="3"/>
      <c r="P9869" s="11"/>
      <c r="Q9869" s="16"/>
      <c r="R9869" s="4"/>
      <c r="S9869" s="12"/>
      <c r="T9869" s="16"/>
      <c r="U9869" s="4"/>
      <c r="V9869" s="3"/>
      <c r="W9869" s="3"/>
      <c r="X9869" s="3"/>
      <c r="Y9869" s="3"/>
      <c r="Z9869" s="3"/>
      <c r="AA9869" s="4"/>
      <c r="AB9869" s="4"/>
      <c r="AC9869" s="4"/>
      <c r="AD9869" s="4"/>
      <c r="AE9869" s="4"/>
      <c r="BA9869" s="13"/>
      <c r="BC9869" s="2"/>
      <c r="BD9869" s="2"/>
      <c r="BU9869" s="15"/>
      <c r="BV9869" s="6"/>
      <c r="BW9869" s="6"/>
      <c r="BX9869" s="16"/>
      <c r="BY9869" s="16"/>
      <c r="BZ9869" s="16"/>
      <c r="CA9869" s="16"/>
      <c r="CB9869" s="14"/>
    </row>
    <row r="9870" spans="1:80" s="9" customFormat="1" x14ac:dyDescent="0.2">
      <c r="A9870" s="16"/>
      <c r="B9870" s="16"/>
      <c r="C9870" s="16"/>
      <c r="D9870" s="16"/>
      <c r="E9870" s="16"/>
      <c r="F9870" s="3"/>
      <c r="G9870" s="3"/>
      <c r="H9870" s="3"/>
      <c r="I9870" s="3"/>
      <c r="J9870" s="2"/>
      <c r="M9870" s="10"/>
      <c r="N9870" s="2"/>
      <c r="O9870" s="3"/>
      <c r="P9870" s="11"/>
      <c r="Q9870" s="16"/>
      <c r="R9870" s="4"/>
      <c r="S9870" s="12"/>
      <c r="T9870" s="16"/>
      <c r="U9870" s="4"/>
      <c r="V9870" s="3"/>
      <c r="W9870" s="3"/>
      <c r="X9870" s="3"/>
      <c r="Y9870" s="3"/>
      <c r="Z9870" s="3"/>
      <c r="AA9870" s="4"/>
      <c r="AB9870" s="4"/>
      <c r="AC9870" s="4"/>
      <c r="AD9870" s="4"/>
      <c r="AE9870" s="4"/>
      <c r="BA9870" s="13"/>
      <c r="BC9870" s="2"/>
      <c r="BD9870" s="2"/>
      <c r="BU9870" s="15"/>
      <c r="BV9870" s="6"/>
      <c r="BW9870" s="6"/>
      <c r="BX9870" s="16"/>
      <c r="BY9870" s="16"/>
      <c r="BZ9870" s="16"/>
      <c r="CA9870" s="16"/>
      <c r="CB9870" s="14"/>
    </row>
    <row r="9871" spans="1:80" s="9" customFormat="1" x14ac:dyDescent="0.2">
      <c r="A9871" s="16"/>
      <c r="B9871" s="16"/>
      <c r="C9871" s="16"/>
      <c r="D9871" s="16"/>
      <c r="E9871" s="16"/>
      <c r="F9871" s="3"/>
      <c r="G9871" s="3"/>
      <c r="H9871" s="3"/>
      <c r="I9871" s="3"/>
      <c r="J9871" s="2"/>
      <c r="M9871" s="10"/>
      <c r="N9871" s="2"/>
      <c r="O9871" s="3"/>
      <c r="P9871" s="11"/>
      <c r="Q9871" s="16"/>
      <c r="R9871" s="4"/>
      <c r="S9871" s="12"/>
      <c r="T9871" s="16"/>
      <c r="U9871" s="4"/>
      <c r="V9871" s="3"/>
      <c r="W9871" s="3"/>
      <c r="X9871" s="3"/>
      <c r="Y9871" s="3"/>
      <c r="Z9871" s="3"/>
      <c r="AA9871" s="4"/>
      <c r="AB9871" s="4"/>
      <c r="AC9871" s="4"/>
      <c r="AD9871" s="4"/>
      <c r="AE9871" s="4"/>
      <c r="BA9871" s="13"/>
      <c r="BC9871" s="2"/>
      <c r="BD9871" s="2"/>
      <c r="BU9871" s="15"/>
      <c r="BV9871" s="6"/>
      <c r="BW9871" s="6"/>
      <c r="BX9871" s="16"/>
      <c r="BY9871" s="16"/>
      <c r="BZ9871" s="16"/>
      <c r="CA9871" s="16"/>
      <c r="CB9871" s="14"/>
    </row>
    <row r="9872" spans="1:80" s="9" customFormat="1" x14ac:dyDescent="0.2">
      <c r="A9872" s="16"/>
      <c r="B9872" s="16"/>
      <c r="C9872" s="16"/>
      <c r="D9872" s="16"/>
      <c r="E9872" s="16"/>
      <c r="F9872" s="3"/>
      <c r="G9872" s="3"/>
      <c r="H9872" s="3"/>
      <c r="I9872" s="3"/>
      <c r="J9872" s="2"/>
      <c r="M9872" s="10"/>
      <c r="N9872" s="2"/>
      <c r="O9872" s="3"/>
      <c r="P9872" s="11"/>
      <c r="Q9872" s="16"/>
      <c r="R9872" s="4"/>
      <c r="S9872" s="12"/>
      <c r="T9872" s="16"/>
      <c r="U9872" s="4"/>
      <c r="V9872" s="3"/>
      <c r="W9872" s="3"/>
      <c r="X9872" s="3"/>
      <c r="Y9872" s="3"/>
      <c r="Z9872" s="3"/>
      <c r="AA9872" s="4"/>
      <c r="AB9872" s="4"/>
      <c r="AC9872" s="4"/>
      <c r="AD9872" s="4"/>
      <c r="AE9872" s="4"/>
      <c r="BA9872" s="13"/>
      <c r="BC9872" s="2"/>
      <c r="BD9872" s="2"/>
      <c r="BU9872" s="15"/>
      <c r="BV9872" s="6"/>
      <c r="BW9872" s="6"/>
      <c r="BX9872" s="16"/>
      <c r="BY9872" s="16"/>
      <c r="BZ9872" s="16"/>
      <c r="CA9872" s="16"/>
      <c r="CB9872" s="14"/>
    </row>
    <row r="9873" spans="1:80" s="9" customFormat="1" x14ac:dyDescent="0.2">
      <c r="A9873" s="16"/>
      <c r="B9873" s="16"/>
      <c r="C9873" s="16"/>
      <c r="D9873" s="16"/>
      <c r="E9873" s="16"/>
      <c r="F9873" s="3"/>
      <c r="G9873" s="3"/>
      <c r="H9873" s="3"/>
      <c r="I9873" s="3"/>
      <c r="J9873" s="2"/>
      <c r="M9873" s="10"/>
      <c r="N9873" s="2"/>
      <c r="O9873" s="3"/>
      <c r="P9873" s="11"/>
      <c r="Q9873" s="16"/>
      <c r="R9873" s="4"/>
      <c r="S9873" s="12"/>
      <c r="T9873" s="16"/>
      <c r="U9873" s="4"/>
      <c r="V9873" s="3"/>
      <c r="W9873" s="3"/>
      <c r="X9873" s="3"/>
      <c r="Y9873" s="3"/>
      <c r="Z9873" s="3"/>
      <c r="AA9873" s="4"/>
      <c r="AB9873" s="4"/>
      <c r="AC9873" s="4"/>
      <c r="AD9873" s="4"/>
      <c r="AE9873" s="4"/>
      <c r="BA9873" s="13"/>
      <c r="BC9873" s="2"/>
      <c r="BD9873" s="2"/>
      <c r="BU9873" s="15"/>
      <c r="BV9873" s="6"/>
      <c r="BW9873" s="6"/>
      <c r="BX9873" s="16"/>
      <c r="BY9873" s="16"/>
      <c r="BZ9873" s="16"/>
      <c r="CA9873" s="16"/>
      <c r="CB9873" s="14"/>
    </row>
    <row r="9874" spans="1:80" s="9" customFormat="1" x14ac:dyDescent="0.2">
      <c r="A9874" s="16"/>
      <c r="B9874" s="16"/>
      <c r="C9874" s="16"/>
      <c r="D9874" s="16"/>
      <c r="E9874" s="16"/>
      <c r="F9874" s="3"/>
      <c r="G9874" s="3"/>
      <c r="H9874" s="3"/>
      <c r="I9874" s="3"/>
      <c r="J9874" s="2"/>
      <c r="M9874" s="10"/>
      <c r="N9874" s="2"/>
      <c r="O9874" s="3"/>
      <c r="P9874" s="11"/>
      <c r="Q9874" s="16"/>
      <c r="R9874" s="4"/>
      <c r="S9874" s="12"/>
      <c r="T9874" s="16"/>
      <c r="U9874" s="4"/>
      <c r="V9874" s="3"/>
      <c r="W9874" s="3"/>
      <c r="X9874" s="3"/>
      <c r="Y9874" s="3"/>
      <c r="Z9874" s="3"/>
      <c r="AA9874" s="4"/>
      <c r="AB9874" s="4"/>
      <c r="AC9874" s="4"/>
      <c r="AD9874" s="4"/>
      <c r="AE9874" s="4"/>
      <c r="BA9874" s="13"/>
      <c r="BC9874" s="2"/>
      <c r="BD9874" s="2"/>
      <c r="BU9874" s="15"/>
      <c r="BV9874" s="6"/>
      <c r="BW9874" s="6"/>
      <c r="BX9874" s="16"/>
      <c r="BY9874" s="16"/>
      <c r="BZ9874" s="16"/>
      <c r="CA9874" s="16"/>
      <c r="CB9874" s="14"/>
    </row>
    <row r="9875" spans="1:80" s="9" customFormat="1" x14ac:dyDescent="0.2">
      <c r="A9875" s="16"/>
      <c r="B9875" s="16"/>
      <c r="C9875" s="16"/>
      <c r="D9875" s="16"/>
      <c r="E9875" s="16"/>
      <c r="F9875" s="3"/>
      <c r="G9875" s="3"/>
      <c r="H9875" s="3"/>
      <c r="I9875" s="3"/>
      <c r="J9875" s="2"/>
      <c r="M9875" s="10"/>
      <c r="N9875" s="2"/>
      <c r="O9875" s="3"/>
      <c r="P9875" s="11"/>
      <c r="Q9875" s="16"/>
      <c r="R9875" s="4"/>
      <c r="S9875" s="12"/>
      <c r="T9875" s="16"/>
      <c r="U9875" s="4"/>
      <c r="V9875" s="3"/>
      <c r="W9875" s="3"/>
      <c r="X9875" s="3"/>
      <c r="Y9875" s="3"/>
      <c r="Z9875" s="3"/>
      <c r="AA9875" s="4"/>
      <c r="AB9875" s="4"/>
      <c r="AC9875" s="4"/>
      <c r="AD9875" s="4"/>
      <c r="AE9875" s="4"/>
      <c r="BA9875" s="13"/>
      <c r="BC9875" s="2"/>
      <c r="BD9875" s="2"/>
      <c r="BU9875" s="15"/>
      <c r="BV9875" s="6"/>
      <c r="BW9875" s="6"/>
      <c r="BX9875" s="16"/>
      <c r="BY9875" s="16"/>
      <c r="BZ9875" s="16"/>
      <c r="CA9875" s="16"/>
      <c r="CB9875" s="14"/>
    </row>
    <row r="9876" spans="1:80" s="9" customFormat="1" x14ac:dyDescent="0.2">
      <c r="A9876" s="16"/>
      <c r="B9876" s="16"/>
      <c r="C9876" s="16"/>
      <c r="D9876" s="16"/>
      <c r="E9876" s="16"/>
      <c r="F9876" s="3"/>
      <c r="G9876" s="3"/>
      <c r="H9876" s="3"/>
      <c r="I9876" s="3"/>
      <c r="J9876" s="2"/>
      <c r="M9876" s="10"/>
      <c r="N9876" s="2"/>
      <c r="O9876" s="3"/>
      <c r="P9876" s="11"/>
      <c r="Q9876" s="16"/>
      <c r="R9876" s="4"/>
      <c r="S9876" s="12"/>
      <c r="T9876" s="16"/>
      <c r="U9876" s="4"/>
      <c r="V9876" s="3"/>
      <c r="W9876" s="3"/>
      <c r="X9876" s="3"/>
      <c r="Y9876" s="3"/>
      <c r="Z9876" s="3"/>
      <c r="AA9876" s="4"/>
      <c r="AB9876" s="4"/>
      <c r="AC9876" s="4"/>
      <c r="AD9876" s="4"/>
      <c r="AE9876" s="4"/>
      <c r="BA9876" s="13"/>
      <c r="BC9876" s="2"/>
      <c r="BD9876" s="2"/>
      <c r="BU9876" s="15"/>
      <c r="BV9876" s="6"/>
      <c r="BW9876" s="6"/>
      <c r="BX9876" s="16"/>
      <c r="BY9876" s="16"/>
      <c r="BZ9876" s="16"/>
      <c r="CA9876" s="16"/>
      <c r="CB9876" s="14"/>
    </row>
    <row r="9877" spans="1:80" s="9" customFormat="1" x14ac:dyDescent="0.2">
      <c r="A9877" s="16"/>
      <c r="B9877" s="16"/>
      <c r="C9877" s="16"/>
      <c r="D9877" s="16"/>
      <c r="E9877" s="16"/>
      <c r="F9877" s="3"/>
      <c r="G9877" s="3"/>
      <c r="H9877" s="3"/>
      <c r="I9877" s="3"/>
      <c r="J9877" s="2"/>
      <c r="M9877" s="10"/>
      <c r="N9877" s="2"/>
      <c r="O9877" s="3"/>
      <c r="P9877" s="11"/>
      <c r="Q9877" s="16"/>
      <c r="R9877" s="4"/>
      <c r="S9877" s="12"/>
      <c r="T9877" s="16"/>
      <c r="U9877" s="4"/>
      <c r="V9877" s="3"/>
      <c r="W9877" s="3"/>
      <c r="X9877" s="3"/>
      <c r="Y9877" s="3"/>
      <c r="Z9877" s="3"/>
      <c r="AA9877" s="4"/>
      <c r="AB9877" s="4"/>
      <c r="AC9877" s="4"/>
      <c r="AD9877" s="4"/>
      <c r="AE9877" s="4"/>
      <c r="BA9877" s="13"/>
      <c r="BC9877" s="2"/>
      <c r="BD9877" s="2"/>
      <c r="BU9877" s="15"/>
      <c r="BV9877" s="6"/>
      <c r="BW9877" s="6"/>
      <c r="BX9877" s="16"/>
      <c r="BY9877" s="16"/>
      <c r="BZ9877" s="16"/>
      <c r="CA9877" s="16"/>
      <c r="CB9877" s="14"/>
    </row>
    <row r="9878" spans="1:80" s="9" customFormat="1" x14ac:dyDescent="0.2">
      <c r="A9878" s="16"/>
      <c r="B9878" s="16"/>
      <c r="C9878" s="16"/>
      <c r="D9878" s="16"/>
      <c r="E9878" s="16"/>
      <c r="F9878" s="3"/>
      <c r="G9878" s="3"/>
      <c r="H9878" s="3"/>
      <c r="I9878" s="3"/>
      <c r="J9878" s="2"/>
      <c r="M9878" s="10"/>
      <c r="N9878" s="2"/>
      <c r="O9878" s="3"/>
      <c r="P9878" s="11"/>
      <c r="Q9878" s="16"/>
      <c r="R9878" s="4"/>
      <c r="S9878" s="12"/>
      <c r="T9878" s="16"/>
      <c r="U9878" s="4"/>
      <c r="V9878" s="3"/>
      <c r="W9878" s="3"/>
      <c r="X9878" s="3"/>
      <c r="Y9878" s="3"/>
      <c r="Z9878" s="3"/>
      <c r="AA9878" s="4"/>
      <c r="AB9878" s="4"/>
      <c r="AC9878" s="4"/>
      <c r="AD9878" s="4"/>
      <c r="AE9878" s="4"/>
      <c r="BA9878" s="13"/>
      <c r="BC9878" s="2"/>
      <c r="BD9878" s="2"/>
      <c r="BU9878" s="15"/>
      <c r="BV9878" s="6"/>
      <c r="BW9878" s="6"/>
      <c r="BX9878" s="16"/>
      <c r="BY9878" s="16"/>
      <c r="BZ9878" s="16"/>
      <c r="CA9878" s="16"/>
      <c r="CB9878" s="14"/>
    </row>
    <row r="9879" spans="1:80" s="9" customFormat="1" x14ac:dyDescent="0.2">
      <c r="A9879" s="16"/>
      <c r="B9879" s="16"/>
      <c r="C9879" s="16"/>
      <c r="D9879" s="16"/>
      <c r="E9879" s="16"/>
      <c r="F9879" s="3"/>
      <c r="G9879" s="3"/>
      <c r="H9879" s="3"/>
      <c r="I9879" s="3"/>
      <c r="J9879" s="2"/>
      <c r="M9879" s="10"/>
      <c r="N9879" s="2"/>
      <c r="O9879" s="3"/>
      <c r="P9879" s="11"/>
      <c r="Q9879" s="16"/>
      <c r="R9879" s="4"/>
      <c r="S9879" s="12"/>
      <c r="T9879" s="16"/>
      <c r="U9879" s="4"/>
      <c r="V9879" s="3"/>
      <c r="W9879" s="3"/>
      <c r="X9879" s="3"/>
      <c r="Y9879" s="3"/>
      <c r="Z9879" s="3"/>
      <c r="AA9879" s="4"/>
      <c r="AB9879" s="4"/>
      <c r="AC9879" s="4"/>
      <c r="AD9879" s="4"/>
      <c r="AE9879" s="4"/>
      <c r="BA9879" s="13"/>
      <c r="BC9879" s="2"/>
      <c r="BD9879" s="2"/>
      <c r="BU9879" s="15"/>
      <c r="BV9879" s="6"/>
      <c r="BW9879" s="6"/>
      <c r="BX9879" s="16"/>
      <c r="BY9879" s="16"/>
      <c r="BZ9879" s="16"/>
      <c r="CA9879" s="16"/>
      <c r="CB9879" s="14"/>
    </row>
    <row r="9880" spans="1:80" s="9" customFormat="1" x14ac:dyDescent="0.2">
      <c r="A9880" s="16"/>
      <c r="B9880" s="16"/>
      <c r="C9880" s="16"/>
      <c r="D9880" s="16"/>
      <c r="E9880" s="16"/>
      <c r="F9880" s="3"/>
      <c r="G9880" s="3"/>
      <c r="H9880" s="3"/>
      <c r="I9880" s="3"/>
      <c r="J9880" s="2"/>
      <c r="M9880" s="10"/>
      <c r="N9880" s="2"/>
      <c r="O9880" s="3"/>
      <c r="P9880" s="11"/>
      <c r="Q9880" s="16"/>
      <c r="R9880" s="4"/>
      <c r="S9880" s="12"/>
      <c r="T9880" s="16"/>
      <c r="U9880" s="4"/>
      <c r="V9880" s="3"/>
      <c r="W9880" s="3"/>
      <c r="X9880" s="3"/>
      <c r="Y9880" s="3"/>
      <c r="Z9880" s="3"/>
      <c r="AA9880" s="4"/>
      <c r="AB9880" s="4"/>
      <c r="AC9880" s="4"/>
      <c r="AD9880" s="4"/>
      <c r="AE9880" s="4"/>
      <c r="BA9880" s="13"/>
      <c r="BC9880" s="2"/>
      <c r="BD9880" s="2"/>
      <c r="BU9880" s="15"/>
      <c r="BV9880" s="6"/>
      <c r="BW9880" s="6"/>
      <c r="BX9880" s="16"/>
      <c r="BY9880" s="16"/>
      <c r="BZ9880" s="16"/>
      <c r="CA9880" s="16"/>
      <c r="CB9880" s="14"/>
    </row>
    <row r="9881" spans="1:80" s="9" customFormat="1" x14ac:dyDescent="0.2">
      <c r="A9881" s="16"/>
      <c r="B9881" s="16"/>
      <c r="C9881" s="16"/>
      <c r="D9881" s="16"/>
      <c r="E9881" s="16"/>
      <c r="F9881" s="3"/>
      <c r="G9881" s="3"/>
      <c r="H9881" s="3"/>
      <c r="I9881" s="3"/>
      <c r="J9881" s="2"/>
      <c r="M9881" s="10"/>
      <c r="N9881" s="2"/>
      <c r="O9881" s="3"/>
      <c r="P9881" s="11"/>
      <c r="Q9881" s="16"/>
      <c r="R9881" s="4"/>
      <c r="S9881" s="12"/>
      <c r="T9881" s="16"/>
      <c r="U9881" s="4"/>
      <c r="V9881" s="3"/>
      <c r="W9881" s="3"/>
      <c r="X9881" s="3"/>
      <c r="Y9881" s="3"/>
      <c r="Z9881" s="3"/>
      <c r="AA9881" s="4"/>
      <c r="AB9881" s="4"/>
      <c r="AC9881" s="4"/>
      <c r="AD9881" s="4"/>
      <c r="AE9881" s="4"/>
      <c r="BA9881" s="13"/>
      <c r="BC9881" s="2"/>
      <c r="BD9881" s="2"/>
      <c r="BU9881" s="15"/>
      <c r="BV9881" s="6"/>
      <c r="BW9881" s="6"/>
      <c r="BX9881" s="16"/>
      <c r="BY9881" s="16"/>
      <c r="BZ9881" s="16"/>
      <c r="CA9881" s="16"/>
      <c r="CB9881" s="14"/>
    </row>
    <row r="9882" spans="1:80" s="9" customFormat="1" x14ac:dyDescent="0.2">
      <c r="A9882" s="16"/>
      <c r="B9882" s="16"/>
      <c r="C9882" s="16"/>
      <c r="D9882" s="16"/>
      <c r="E9882" s="16"/>
      <c r="F9882" s="3"/>
      <c r="G9882" s="3"/>
      <c r="H9882" s="3"/>
      <c r="I9882" s="3"/>
      <c r="J9882" s="2"/>
      <c r="M9882" s="10"/>
      <c r="N9882" s="2"/>
      <c r="O9882" s="3"/>
      <c r="P9882" s="11"/>
      <c r="Q9882" s="16"/>
      <c r="R9882" s="4"/>
      <c r="S9882" s="12"/>
      <c r="T9882" s="16"/>
      <c r="U9882" s="4"/>
      <c r="V9882" s="3"/>
      <c r="W9882" s="3"/>
      <c r="X9882" s="3"/>
      <c r="Y9882" s="3"/>
      <c r="Z9882" s="3"/>
      <c r="AA9882" s="4"/>
      <c r="AB9882" s="4"/>
      <c r="AC9882" s="4"/>
      <c r="AD9882" s="4"/>
      <c r="AE9882" s="4"/>
      <c r="BA9882" s="13"/>
      <c r="BC9882" s="2"/>
      <c r="BD9882" s="2"/>
      <c r="BU9882" s="15"/>
      <c r="BV9882" s="6"/>
      <c r="BW9882" s="6"/>
      <c r="BX9882" s="16"/>
      <c r="BY9882" s="16"/>
      <c r="BZ9882" s="16"/>
      <c r="CA9882" s="16"/>
      <c r="CB9882" s="14"/>
    </row>
    <row r="9883" spans="1:80" s="9" customFormat="1" x14ac:dyDescent="0.2">
      <c r="A9883" s="16"/>
      <c r="B9883" s="16"/>
      <c r="C9883" s="16"/>
      <c r="D9883" s="16"/>
      <c r="E9883" s="16"/>
      <c r="F9883" s="3"/>
      <c r="G9883" s="3"/>
      <c r="H9883" s="3"/>
      <c r="I9883" s="3"/>
      <c r="J9883" s="2"/>
      <c r="M9883" s="10"/>
      <c r="N9883" s="2"/>
      <c r="O9883" s="3"/>
      <c r="P9883" s="11"/>
      <c r="Q9883" s="16"/>
      <c r="R9883" s="4"/>
      <c r="S9883" s="12"/>
      <c r="T9883" s="16"/>
      <c r="U9883" s="4"/>
      <c r="V9883" s="3"/>
      <c r="W9883" s="3"/>
      <c r="X9883" s="3"/>
      <c r="Y9883" s="3"/>
      <c r="Z9883" s="3"/>
      <c r="AA9883" s="4"/>
      <c r="AB9883" s="4"/>
      <c r="AC9883" s="4"/>
      <c r="AD9883" s="4"/>
      <c r="AE9883" s="4"/>
      <c r="BA9883" s="13"/>
      <c r="BC9883" s="2"/>
      <c r="BD9883" s="2"/>
      <c r="BU9883" s="15"/>
      <c r="BV9883" s="6"/>
      <c r="BW9883" s="6"/>
      <c r="BX9883" s="16"/>
      <c r="BY9883" s="16"/>
      <c r="BZ9883" s="16"/>
      <c r="CA9883" s="16"/>
      <c r="CB9883" s="14"/>
    </row>
    <row r="9884" spans="1:80" s="9" customFormat="1" x14ac:dyDescent="0.2">
      <c r="A9884" s="16"/>
      <c r="B9884" s="16"/>
      <c r="C9884" s="16"/>
      <c r="D9884" s="16"/>
      <c r="E9884" s="16"/>
      <c r="F9884" s="3"/>
      <c r="G9884" s="3"/>
      <c r="H9884" s="3"/>
      <c r="I9884" s="3"/>
      <c r="J9884" s="2"/>
      <c r="M9884" s="10"/>
      <c r="N9884" s="2"/>
      <c r="O9884" s="3"/>
      <c r="P9884" s="11"/>
      <c r="Q9884" s="16"/>
      <c r="R9884" s="4"/>
      <c r="S9884" s="12"/>
      <c r="T9884" s="16"/>
      <c r="U9884" s="4"/>
      <c r="V9884" s="3"/>
      <c r="W9884" s="3"/>
      <c r="X9884" s="3"/>
      <c r="Y9884" s="3"/>
      <c r="Z9884" s="3"/>
      <c r="AA9884" s="4"/>
      <c r="AB9884" s="4"/>
      <c r="AC9884" s="4"/>
      <c r="AD9884" s="4"/>
      <c r="AE9884" s="4"/>
      <c r="BA9884" s="13"/>
      <c r="BC9884" s="2"/>
      <c r="BD9884" s="2"/>
      <c r="BU9884" s="15"/>
      <c r="BV9884" s="6"/>
      <c r="BW9884" s="6"/>
      <c r="BX9884" s="16"/>
      <c r="BY9884" s="16"/>
      <c r="BZ9884" s="16"/>
      <c r="CA9884" s="16"/>
      <c r="CB9884" s="14"/>
    </row>
    <row r="9885" spans="1:80" s="9" customFormat="1" x14ac:dyDescent="0.2">
      <c r="A9885" s="16"/>
      <c r="B9885" s="16"/>
      <c r="C9885" s="16"/>
      <c r="D9885" s="16"/>
      <c r="E9885" s="16"/>
      <c r="F9885" s="3"/>
      <c r="G9885" s="3"/>
      <c r="H9885" s="3"/>
      <c r="I9885" s="3"/>
      <c r="J9885" s="2"/>
      <c r="M9885" s="10"/>
      <c r="N9885" s="2"/>
      <c r="O9885" s="3"/>
      <c r="P9885" s="11"/>
      <c r="Q9885" s="16"/>
      <c r="R9885" s="4"/>
      <c r="S9885" s="12"/>
      <c r="T9885" s="16"/>
      <c r="U9885" s="4"/>
      <c r="V9885" s="3"/>
      <c r="W9885" s="3"/>
      <c r="X9885" s="3"/>
      <c r="Y9885" s="3"/>
      <c r="Z9885" s="3"/>
      <c r="AA9885" s="4"/>
      <c r="AB9885" s="4"/>
      <c r="AC9885" s="4"/>
      <c r="AD9885" s="4"/>
      <c r="AE9885" s="4"/>
      <c r="BA9885" s="13"/>
      <c r="BC9885" s="2"/>
      <c r="BD9885" s="2"/>
      <c r="BU9885" s="15"/>
      <c r="BV9885" s="6"/>
      <c r="BW9885" s="6"/>
      <c r="BX9885" s="16"/>
      <c r="BY9885" s="16"/>
      <c r="BZ9885" s="16"/>
      <c r="CA9885" s="16"/>
      <c r="CB9885" s="14"/>
    </row>
    <row r="9886" spans="1:80" s="9" customFormat="1" x14ac:dyDescent="0.2">
      <c r="A9886" s="16"/>
      <c r="B9886" s="16"/>
      <c r="C9886" s="16"/>
      <c r="D9886" s="16"/>
      <c r="E9886" s="16"/>
      <c r="F9886" s="3"/>
      <c r="G9886" s="3"/>
      <c r="H9886" s="3"/>
      <c r="I9886" s="3"/>
      <c r="J9886" s="2"/>
      <c r="M9886" s="10"/>
      <c r="N9886" s="2"/>
      <c r="O9886" s="3"/>
      <c r="P9886" s="11"/>
      <c r="Q9886" s="16"/>
      <c r="R9886" s="4"/>
      <c r="S9886" s="12"/>
      <c r="T9886" s="16"/>
      <c r="U9886" s="4"/>
      <c r="V9886" s="3"/>
      <c r="W9886" s="3"/>
      <c r="X9886" s="3"/>
      <c r="Y9886" s="3"/>
      <c r="Z9886" s="3"/>
      <c r="AA9886" s="4"/>
      <c r="AB9886" s="4"/>
      <c r="AC9886" s="4"/>
      <c r="AD9886" s="4"/>
      <c r="AE9886" s="4"/>
      <c r="BA9886" s="13"/>
      <c r="BC9886" s="2"/>
      <c r="BD9886" s="2"/>
      <c r="BU9886" s="15"/>
      <c r="BV9886" s="6"/>
      <c r="BW9886" s="6"/>
      <c r="BX9886" s="16"/>
      <c r="BY9886" s="16"/>
      <c r="BZ9886" s="16"/>
      <c r="CA9886" s="16"/>
      <c r="CB9886" s="14"/>
    </row>
    <row r="9887" spans="1:80" s="9" customFormat="1" x14ac:dyDescent="0.2">
      <c r="A9887" s="16"/>
      <c r="B9887" s="16"/>
      <c r="C9887" s="16"/>
      <c r="D9887" s="16"/>
      <c r="E9887" s="16"/>
      <c r="F9887" s="3"/>
      <c r="G9887" s="3"/>
      <c r="H9887" s="3"/>
      <c r="I9887" s="3"/>
      <c r="J9887" s="2"/>
      <c r="M9887" s="10"/>
      <c r="N9887" s="2"/>
      <c r="O9887" s="3"/>
      <c r="P9887" s="11"/>
      <c r="Q9887" s="16"/>
      <c r="R9887" s="4"/>
      <c r="S9887" s="12"/>
      <c r="T9887" s="16"/>
      <c r="U9887" s="4"/>
      <c r="V9887" s="3"/>
      <c r="W9887" s="3"/>
      <c r="X9887" s="3"/>
      <c r="Y9887" s="3"/>
      <c r="Z9887" s="3"/>
      <c r="AA9887" s="4"/>
      <c r="AB9887" s="4"/>
      <c r="AC9887" s="4"/>
      <c r="AD9887" s="4"/>
      <c r="AE9887" s="4"/>
      <c r="BA9887" s="13"/>
      <c r="BC9887" s="2"/>
      <c r="BD9887" s="2"/>
      <c r="BU9887" s="15"/>
      <c r="BV9887" s="6"/>
      <c r="BW9887" s="6"/>
      <c r="BX9887" s="16"/>
      <c r="BY9887" s="16"/>
      <c r="BZ9887" s="16"/>
      <c r="CA9887" s="16"/>
      <c r="CB9887" s="14"/>
    </row>
    <row r="9888" spans="1:80" s="9" customFormat="1" x14ac:dyDescent="0.2">
      <c r="A9888" s="16"/>
      <c r="B9888" s="16"/>
      <c r="C9888" s="16"/>
      <c r="D9888" s="16"/>
      <c r="E9888" s="16"/>
      <c r="F9888" s="3"/>
      <c r="G9888" s="3"/>
      <c r="H9888" s="3"/>
      <c r="I9888" s="3"/>
      <c r="J9888" s="2"/>
      <c r="M9888" s="10"/>
      <c r="N9888" s="2"/>
      <c r="O9888" s="3"/>
      <c r="P9888" s="11"/>
      <c r="Q9888" s="16"/>
      <c r="R9888" s="4"/>
      <c r="S9888" s="12"/>
      <c r="T9888" s="16"/>
      <c r="U9888" s="4"/>
      <c r="V9888" s="3"/>
      <c r="W9888" s="3"/>
      <c r="X9888" s="3"/>
      <c r="Y9888" s="3"/>
      <c r="Z9888" s="3"/>
      <c r="AA9888" s="4"/>
      <c r="AB9888" s="4"/>
      <c r="AC9888" s="4"/>
      <c r="AD9888" s="4"/>
      <c r="AE9888" s="4"/>
      <c r="BA9888" s="13"/>
      <c r="BC9888" s="2"/>
      <c r="BD9888" s="2"/>
      <c r="BU9888" s="15"/>
      <c r="BV9888" s="6"/>
      <c r="BW9888" s="6"/>
      <c r="BX9888" s="16"/>
      <c r="BY9888" s="16"/>
      <c r="BZ9888" s="16"/>
      <c r="CA9888" s="16"/>
      <c r="CB9888" s="14"/>
    </row>
    <row r="9889" spans="1:80" s="9" customFormat="1" x14ac:dyDescent="0.2">
      <c r="A9889" s="16"/>
      <c r="B9889" s="16"/>
      <c r="C9889" s="16"/>
      <c r="D9889" s="16"/>
      <c r="E9889" s="16"/>
      <c r="F9889" s="3"/>
      <c r="G9889" s="3"/>
      <c r="H9889" s="3"/>
      <c r="I9889" s="3"/>
      <c r="J9889" s="2"/>
      <c r="M9889" s="10"/>
      <c r="N9889" s="2"/>
      <c r="O9889" s="3"/>
      <c r="P9889" s="11"/>
      <c r="Q9889" s="16"/>
      <c r="R9889" s="4"/>
      <c r="S9889" s="12"/>
      <c r="T9889" s="16"/>
      <c r="U9889" s="4"/>
      <c r="V9889" s="3"/>
      <c r="W9889" s="3"/>
      <c r="X9889" s="3"/>
      <c r="Y9889" s="3"/>
      <c r="Z9889" s="3"/>
      <c r="AA9889" s="4"/>
      <c r="AB9889" s="4"/>
      <c r="AC9889" s="4"/>
      <c r="AD9889" s="4"/>
      <c r="AE9889" s="4"/>
      <c r="BA9889" s="13"/>
      <c r="BC9889" s="2"/>
      <c r="BD9889" s="2"/>
      <c r="BU9889" s="15"/>
      <c r="BV9889" s="6"/>
      <c r="BW9889" s="6"/>
      <c r="BX9889" s="16"/>
      <c r="BY9889" s="16"/>
      <c r="BZ9889" s="16"/>
      <c r="CA9889" s="16"/>
      <c r="CB9889" s="14"/>
    </row>
    <row r="9890" spans="1:80" s="9" customFormat="1" x14ac:dyDescent="0.2">
      <c r="A9890" s="16"/>
      <c r="B9890" s="16"/>
      <c r="C9890" s="16"/>
      <c r="D9890" s="16"/>
      <c r="E9890" s="16"/>
      <c r="F9890" s="3"/>
      <c r="G9890" s="3"/>
      <c r="H9890" s="3"/>
      <c r="I9890" s="3"/>
      <c r="J9890" s="2"/>
      <c r="M9890" s="10"/>
      <c r="N9890" s="2"/>
      <c r="O9890" s="3"/>
      <c r="P9890" s="11"/>
      <c r="Q9890" s="16"/>
      <c r="R9890" s="4"/>
      <c r="S9890" s="12"/>
      <c r="T9890" s="16"/>
      <c r="U9890" s="4"/>
      <c r="V9890" s="3"/>
      <c r="W9890" s="3"/>
      <c r="X9890" s="3"/>
      <c r="Y9890" s="3"/>
      <c r="Z9890" s="3"/>
      <c r="AA9890" s="4"/>
      <c r="AB9890" s="4"/>
      <c r="AC9890" s="4"/>
      <c r="AD9890" s="4"/>
      <c r="AE9890" s="4"/>
      <c r="BA9890" s="13"/>
      <c r="BC9890" s="2"/>
      <c r="BD9890" s="2"/>
      <c r="BU9890" s="15"/>
      <c r="BV9890" s="6"/>
      <c r="BW9890" s="6"/>
      <c r="BX9890" s="16"/>
      <c r="BY9890" s="16"/>
      <c r="BZ9890" s="16"/>
      <c r="CA9890" s="16"/>
      <c r="CB9890" s="14"/>
    </row>
    <row r="9891" spans="1:80" s="9" customFormat="1" x14ac:dyDescent="0.2">
      <c r="A9891" s="16"/>
      <c r="B9891" s="16"/>
      <c r="C9891" s="16"/>
      <c r="D9891" s="16"/>
      <c r="E9891" s="16"/>
      <c r="F9891" s="3"/>
      <c r="G9891" s="3"/>
      <c r="H9891" s="3"/>
      <c r="I9891" s="3"/>
      <c r="J9891" s="2"/>
      <c r="M9891" s="10"/>
      <c r="N9891" s="2"/>
      <c r="O9891" s="3"/>
      <c r="P9891" s="11"/>
      <c r="Q9891" s="16"/>
      <c r="R9891" s="4"/>
      <c r="S9891" s="12"/>
      <c r="T9891" s="16"/>
      <c r="U9891" s="4"/>
      <c r="V9891" s="3"/>
      <c r="W9891" s="3"/>
      <c r="X9891" s="3"/>
      <c r="Y9891" s="3"/>
      <c r="Z9891" s="3"/>
      <c r="AA9891" s="4"/>
      <c r="AB9891" s="4"/>
      <c r="AC9891" s="4"/>
      <c r="AD9891" s="4"/>
      <c r="AE9891" s="4"/>
      <c r="BA9891" s="13"/>
      <c r="BC9891" s="2"/>
      <c r="BD9891" s="2"/>
      <c r="BU9891" s="15"/>
      <c r="BV9891" s="6"/>
      <c r="BW9891" s="6"/>
      <c r="BX9891" s="16"/>
      <c r="BY9891" s="16"/>
      <c r="BZ9891" s="16"/>
      <c r="CA9891" s="16"/>
      <c r="CB9891" s="14"/>
    </row>
    <row r="9892" spans="1:80" s="9" customFormat="1" x14ac:dyDescent="0.2">
      <c r="A9892" s="16"/>
      <c r="B9892" s="16"/>
      <c r="C9892" s="16"/>
      <c r="D9892" s="16"/>
      <c r="E9892" s="16"/>
      <c r="F9892" s="3"/>
      <c r="G9892" s="3"/>
      <c r="H9892" s="3"/>
      <c r="I9892" s="3"/>
      <c r="J9892" s="2"/>
      <c r="M9892" s="10"/>
      <c r="N9892" s="2"/>
      <c r="O9892" s="3"/>
      <c r="P9892" s="11"/>
      <c r="Q9892" s="16"/>
      <c r="R9892" s="4"/>
      <c r="S9892" s="12"/>
      <c r="T9892" s="16"/>
      <c r="U9892" s="4"/>
      <c r="V9892" s="3"/>
      <c r="W9892" s="3"/>
      <c r="X9892" s="3"/>
      <c r="Y9892" s="3"/>
      <c r="Z9892" s="3"/>
      <c r="AA9892" s="4"/>
      <c r="AB9892" s="4"/>
      <c r="AC9892" s="4"/>
      <c r="AD9892" s="4"/>
      <c r="AE9892" s="4"/>
      <c r="BA9892" s="13"/>
      <c r="BC9892" s="2"/>
      <c r="BD9892" s="2"/>
      <c r="BU9892" s="15"/>
      <c r="BV9892" s="6"/>
      <c r="BW9892" s="6"/>
      <c r="BX9892" s="16"/>
      <c r="BY9892" s="16"/>
      <c r="BZ9892" s="16"/>
      <c r="CA9892" s="16"/>
      <c r="CB9892" s="14"/>
    </row>
    <row r="9893" spans="1:80" s="9" customFormat="1" x14ac:dyDescent="0.2">
      <c r="A9893" s="16"/>
      <c r="B9893" s="16"/>
      <c r="C9893" s="16"/>
      <c r="D9893" s="16"/>
      <c r="E9893" s="16"/>
      <c r="F9893" s="3"/>
      <c r="G9893" s="3"/>
      <c r="H9893" s="3"/>
      <c r="I9893" s="3"/>
      <c r="J9893" s="2"/>
      <c r="M9893" s="10"/>
      <c r="N9893" s="2"/>
      <c r="O9893" s="3"/>
      <c r="P9893" s="11"/>
      <c r="Q9893" s="16"/>
      <c r="R9893" s="4"/>
      <c r="S9893" s="12"/>
      <c r="T9893" s="16"/>
      <c r="U9893" s="4"/>
      <c r="V9893" s="3"/>
      <c r="W9893" s="3"/>
      <c r="X9893" s="3"/>
      <c r="Y9893" s="3"/>
      <c r="Z9893" s="3"/>
      <c r="AA9893" s="4"/>
      <c r="AB9893" s="4"/>
      <c r="AC9893" s="4"/>
      <c r="AD9893" s="4"/>
      <c r="AE9893" s="4"/>
      <c r="BA9893" s="13"/>
      <c r="BC9893" s="2"/>
      <c r="BD9893" s="2"/>
      <c r="BU9893" s="15"/>
      <c r="BV9893" s="6"/>
      <c r="BW9893" s="6"/>
      <c r="BX9893" s="16"/>
      <c r="BY9893" s="16"/>
      <c r="BZ9893" s="16"/>
      <c r="CA9893" s="16"/>
      <c r="CB9893" s="14"/>
    </row>
    <row r="9894" spans="1:80" s="9" customFormat="1" x14ac:dyDescent="0.2">
      <c r="A9894" s="16"/>
      <c r="B9894" s="16"/>
      <c r="C9894" s="16"/>
      <c r="D9894" s="16"/>
      <c r="E9894" s="16"/>
      <c r="F9894" s="3"/>
      <c r="G9894" s="3"/>
      <c r="H9894" s="3"/>
      <c r="I9894" s="3"/>
      <c r="J9894" s="2"/>
      <c r="M9894" s="10"/>
      <c r="N9894" s="2"/>
      <c r="O9894" s="3"/>
      <c r="P9894" s="11"/>
      <c r="Q9894" s="16"/>
      <c r="R9894" s="4"/>
      <c r="S9894" s="12"/>
      <c r="T9894" s="16"/>
      <c r="U9894" s="4"/>
      <c r="V9894" s="3"/>
      <c r="W9894" s="3"/>
      <c r="X9894" s="3"/>
      <c r="Y9894" s="3"/>
      <c r="Z9894" s="3"/>
      <c r="AA9894" s="4"/>
      <c r="AB9894" s="4"/>
      <c r="AC9894" s="4"/>
      <c r="AD9894" s="4"/>
      <c r="AE9894" s="4"/>
      <c r="BA9894" s="13"/>
      <c r="BC9894" s="2"/>
      <c r="BD9894" s="2"/>
      <c r="BU9894" s="15"/>
      <c r="BV9894" s="6"/>
      <c r="BW9894" s="6"/>
      <c r="BX9894" s="16"/>
      <c r="BY9894" s="16"/>
      <c r="BZ9894" s="16"/>
      <c r="CA9894" s="16"/>
      <c r="CB9894" s="14"/>
    </row>
    <row r="9895" spans="1:80" s="9" customFormat="1" x14ac:dyDescent="0.2">
      <c r="A9895" s="16"/>
      <c r="B9895" s="16"/>
      <c r="C9895" s="16"/>
      <c r="D9895" s="16"/>
      <c r="E9895" s="16"/>
      <c r="F9895" s="3"/>
      <c r="G9895" s="3"/>
      <c r="H9895" s="3"/>
      <c r="I9895" s="3"/>
      <c r="J9895" s="2"/>
      <c r="M9895" s="10"/>
      <c r="N9895" s="2"/>
      <c r="O9895" s="3"/>
      <c r="P9895" s="11"/>
      <c r="Q9895" s="16"/>
      <c r="R9895" s="4"/>
      <c r="S9895" s="12"/>
      <c r="T9895" s="16"/>
      <c r="U9895" s="4"/>
      <c r="V9895" s="3"/>
      <c r="W9895" s="3"/>
      <c r="X9895" s="3"/>
      <c r="Y9895" s="3"/>
      <c r="Z9895" s="3"/>
      <c r="AA9895" s="4"/>
      <c r="AB9895" s="4"/>
      <c r="AC9895" s="4"/>
      <c r="AD9895" s="4"/>
      <c r="AE9895" s="4"/>
      <c r="BA9895" s="13"/>
      <c r="BC9895" s="2"/>
      <c r="BD9895" s="2"/>
      <c r="BU9895" s="15"/>
      <c r="BV9895" s="6"/>
      <c r="BW9895" s="6"/>
      <c r="BX9895" s="16"/>
      <c r="BY9895" s="16"/>
      <c r="BZ9895" s="16"/>
      <c r="CA9895" s="16"/>
      <c r="CB9895" s="14"/>
    </row>
    <row r="9896" spans="1:80" s="9" customFormat="1" x14ac:dyDescent="0.2">
      <c r="A9896" s="16"/>
      <c r="B9896" s="16"/>
      <c r="C9896" s="16"/>
      <c r="D9896" s="16"/>
      <c r="E9896" s="16"/>
      <c r="F9896" s="3"/>
      <c r="G9896" s="3"/>
      <c r="H9896" s="3"/>
      <c r="I9896" s="3"/>
      <c r="J9896" s="2"/>
      <c r="M9896" s="10"/>
      <c r="N9896" s="2"/>
      <c r="O9896" s="3"/>
      <c r="P9896" s="11"/>
      <c r="Q9896" s="16"/>
      <c r="R9896" s="4"/>
      <c r="S9896" s="12"/>
      <c r="T9896" s="16"/>
      <c r="U9896" s="4"/>
      <c r="V9896" s="3"/>
      <c r="W9896" s="3"/>
      <c r="X9896" s="3"/>
      <c r="Y9896" s="3"/>
      <c r="Z9896" s="3"/>
      <c r="AA9896" s="4"/>
      <c r="AB9896" s="4"/>
      <c r="AC9896" s="4"/>
      <c r="AD9896" s="4"/>
      <c r="AE9896" s="4"/>
      <c r="BA9896" s="13"/>
      <c r="BC9896" s="2"/>
      <c r="BD9896" s="2"/>
      <c r="BU9896" s="15"/>
      <c r="BV9896" s="6"/>
      <c r="BW9896" s="6"/>
      <c r="BX9896" s="16"/>
      <c r="BY9896" s="16"/>
      <c r="BZ9896" s="16"/>
      <c r="CA9896" s="16"/>
      <c r="CB9896" s="14"/>
    </row>
    <row r="9897" spans="1:80" s="9" customFormat="1" x14ac:dyDescent="0.2">
      <c r="A9897" s="16"/>
      <c r="B9897" s="16"/>
      <c r="C9897" s="16"/>
      <c r="D9897" s="16"/>
      <c r="E9897" s="16"/>
      <c r="F9897" s="3"/>
      <c r="G9897" s="3"/>
      <c r="H9897" s="3"/>
      <c r="I9897" s="3"/>
      <c r="J9897" s="2"/>
      <c r="M9897" s="10"/>
      <c r="N9897" s="2"/>
      <c r="O9897" s="3"/>
      <c r="P9897" s="11"/>
      <c r="Q9897" s="16"/>
      <c r="R9897" s="4"/>
      <c r="S9897" s="12"/>
      <c r="T9897" s="16"/>
      <c r="U9897" s="4"/>
      <c r="V9897" s="3"/>
      <c r="W9897" s="3"/>
      <c r="X9897" s="3"/>
      <c r="Y9897" s="3"/>
      <c r="Z9897" s="3"/>
      <c r="AA9897" s="4"/>
      <c r="AB9897" s="4"/>
      <c r="AC9897" s="4"/>
      <c r="AD9897" s="4"/>
      <c r="AE9897" s="4"/>
      <c r="BA9897" s="13"/>
      <c r="BC9897" s="2"/>
      <c r="BD9897" s="2"/>
      <c r="BU9897" s="15"/>
      <c r="BV9897" s="6"/>
      <c r="BW9897" s="6"/>
      <c r="BX9897" s="16"/>
      <c r="BY9897" s="16"/>
      <c r="BZ9897" s="16"/>
      <c r="CA9897" s="16"/>
      <c r="CB9897" s="14"/>
    </row>
    <row r="9898" spans="1:80" s="9" customFormat="1" x14ac:dyDescent="0.2">
      <c r="A9898" s="16"/>
      <c r="B9898" s="16"/>
      <c r="C9898" s="16"/>
      <c r="D9898" s="16"/>
      <c r="E9898" s="16"/>
      <c r="F9898" s="3"/>
      <c r="G9898" s="3"/>
      <c r="H9898" s="3"/>
      <c r="I9898" s="3"/>
      <c r="J9898" s="2"/>
      <c r="M9898" s="10"/>
      <c r="N9898" s="2"/>
      <c r="O9898" s="3"/>
      <c r="P9898" s="11"/>
      <c r="Q9898" s="16"/>
      <c r="R9898" s="4"/>
      <c r="S9898" s="12"/>
      <c r="T9898" s="16"/>
      <c r="U9898" s="4"/>
      <c r="V9898" s="3"/>
      <c r="W9898" s="3"/>
      <c r="X9898" s="3"/>
      <c r="Y9898" s="3"/>
      <c r="Z9898" s="3"/>
      <c r="AA9898" s="4"/>
      <c r="AB9898" s="4"/>
      <c r="AC9898" s="4"/>
      <c r="AD9898" s="4"/>
      <c r="AE9898" s="4"/>
      <c r="BA9898" s="13"/>
      <c r="BC9898" s="2"/>
      <c r="BD9898" s="2"/>
      <c r="BU9898" s="15"/>
      <c r="BV9898" s="6"/>
      <c r="BW9898" s="6"/>
      <c r="BX9898" s="16"/>
      <c r="BY9898" s="16"/>
      <c r="BZ9898" s="16"/>
      <c r="CA9898" s="16"/>
      <c r="CB9898" s="14"/>
    </row>
    <row r="9899" spans="1:80" s="9" customFormat="1" x14ac:dyDescent="0.2">
      <c r="A9899" s="16"/>
      <c r="B9899" s="16"/>
      <c r="C9899" s="16"/>
      <c r="D9899" s="16"/>
      <c r="E9899" s="16"/>
      <c r="F9899" s="3"/>
      <c r="G9899" s="3"/>
      <c r="H9899" s="3"/>
      <c r="I9899" s="3"/>
      <c r="J9899" s="2"/>
      <c r="M9899" s="10"/>
      <c r="N9899" s="2"/>
      <c r="O9899" s="3"/>
      <c r="P9899" s="11"/>
      <c r="Q9899" s="16"/>
      <c r="R9899" s="4"/>
      <c r="S9899" s="12"/>
      <c r="T9899" s="16"/>
      <c r="U9899" s="4"/>
      <c r="V9899" s="3"/>
      <c r="W9899" s="3"/>
      <c r="X9899" s="3"/>
      <c r="Y9899" s="3"/>
      <c r="Z9899" s="3"/>
      <c r="AA9899" s="4"/>
      <c r="AB9899" s="4"/>
      <c r="AC9899" s="4"/>
      <c r="AD9899" s="4"/>
      <c r="AE9899" s="4"/>
      <c r="BA9899" s="13"/>
      <c r="BC9899" s="2"/>
      <c r="BD9899" s="2"/>
      <c r="BU9899" s="15"/>
      <c r="BV9899" s="6"/>
      <c r="BW9899" s="6"/>
      <c r="BX9899" s="16"/>
      <c r="BY9899" s="16"/>
      <c r="BZ9899" s="16"/>
      <c r="CA9899" s="16"/>
      <c r="CB9899" s="14"/>
    </row>
    <row r="9900" spans="1:80" s="9" customFormat="1" x14ac:dyDescent="0.2">
      <c r="A9900" s="16"/>
      <c r="B9900" s="16"/>
      <c r="C9900" s="16"/>
      <c r="D9900" s="16"/>
      <c r="E9900" s="16"/>
      <c r="F9900" s="3"/>
      <c r="G9900" s="3"/>
      <c r="H9900" s="3"/>
      <c r="I9900" s="3"/>
      <c r="J9900" s="2"/>
      <c r="M9900" s="10"/>
      <c r="N9900" s="2"/>
      <c r="O9900" s="3"/>
      <c r="P9900" s="11"/>
      <c r="Q9900" s="16"/>
      <c r="R9900" s="4"/>
      <c r="S9900" s="12"/>
      <c r="T9900" s="16"/>
      <c r="U9900" s="4"/>
      <c r="V9900" s="3"/>
      <c r="W9900" s="3"/>
      <c r="X9900" s="3"/>
      <c r="Y9900" s="3"/>
      <c r="Z9900" s="3"/>
      <c r="AA9900" s="4"/>
      <c r="AB9900" s="4"/>
      <c r="AC9900" s="4"/>
      <c r="AD9900" s="4"/>
      <c r="AE9900" s="4"/>
      <c r="BA9900" s="13"/>
      <c r="BC9900" s="2"/>
      <c r="BD9900" s="2"/>
      <c r="BU9900" s="15"/>
      <c r="BV9900" s="6"/>
      <c r="BW9900" s="6"/>
      <c r="BX9900" s="16"/>
      <c r="BY9900" s="16"/>
      <c r="BZ9900" s="16"/>
      <c r="CA9900" s="16"/>
      <c r="CB9900" s="14"/>
    </row>
    <row r="9901" spans="1:80" s="9" customFormat="1" x14ac:dyDescent="0.2">
      <c r="A9901" s="16"/>
      <c r="B9901" s="16"/>
      <c r="C9901" s="16"/>
      <c r="D9901" s="16"/>
      <c r="E9901" s="16"/>
      <c r="F9901" s="3"/>
      <c r="G9901" s="3"/>
      <c r="H9901" s="3"/>
      <c r="I9901" s="3"/>
      <c r="J9901" s="2"/>
      <c r="M9901" s="10"/>
      <c r="N9901" s="2"/>
      <c r="O9901" s="3"/>
      <c r="P9901" s="11"/>
      <c r="Q9901" s="16"/>
      <c r="R9901" s="4"/>
      <c r="S9901" s="12"/>
      <c r="T9901" s="16"/>
      <c r="U9901" s="4"/>
      <c r="V9901" s="3"/>
      <c r="W9901" s="3"/>
      <c r="X9901" s="3"/>
      <c r="Y9901" s="3"/>
      <c r="Z9901" s="3"/>
      <c r="AA9901" s="4"/>
      <c r="AB9901" s="4"/>
      <c r="AC9901" s="4"/>
      <c r="AD9901" s="4"/>
      <c r="AE9901" s="4"/>
      <c r="BA9901" s="13"/>
      <c r="BC9901" s="2"/>
      <c r="BD9901" s="2"/>
      <c r="BU9901" s="15"/>
      <c r="BV9901" s="6"/>
      <c r="BW9901" s="6"/>
      <c r="BX9901" s="16"/>
      <c r="BY9901" s="16"/>
      <c r="BZ9901" s="16"/>
      <c r="CA9901" s="16"/>
      <c r="CB9901" s="14"/>
    </row>
    <row r="9902" spans="1:80" s="9" customFormat="1" x14ac:dyDescent="0.2">
      <c r="A9902" s="16"/>
      <c r="B9902" s="16"/>
      <c r="C9902" s="16"/>
      <c r="D9902" s="16"/>
      <c r="E9902" s="16"/>
      <c r="F9902" s="3"/>
      <c r="G9902" s="3"/>
      <c r="H9902" s="3"/>
      <c r="I9902" s="3"/>
      <c r="J9902" s="2"/>
      <c r="M9902" s="10"/>
      <c r="N9902" s="2"/>
      <c r="O9902" s="3"/>
      <c r="P9902" s="11"/>
      <c r="Q9902" s="16"/>
      <c r="R9902" s="4"/>
      <c r="S9902" s="12"/>
      <c r="T9902" s="16"/>
      <c r="U9902" s="4"/>
      <c r="V9902" s="3"/>
      <c r="W9902" s="3"/>
      <c r="X9902" s="3"/>
      <c r="Y9902" s="3"/>
      <c r="Z9902" s="3"/>
      <c r="AA9902" s="4"/>
      <c r="AB9902" s="4"/>
      <c r="AC9902" s="4"/>
      <c r="AD9902" s="4"/>
      <c r="AE9902" s="4"/>
      <c r="BA9902" s="13"/>
      <c r="BC9902" s="2"/>
      <c r="BD9902" s="2"/>
      <c r="BU9902" s="15"/>
      <c r="BV9902" s="6"/>
      <c r="BW9902" s="6"/>
      <c r="BX9902" s="16"/>
      <c r="BY9902" s="16"/>
      <c r="BZ9902" s="16"/>
      <c r="CA9902" s="16"/>
      <c r="CB9902" s="14"/>
    </row>
    <row r="9903" spans="1:80" s="9" customFormat="1" x14ac:dyDescent="0.2">
      <c r="A9903" s="16"/>
      <c r="B9903" s="16"/>
      <c r="C9903" s="16"/>
      <c r="D9903" s="16"/>
      <c r="E9903" s="16"/>
      <c r="F9903" s="3"/>
      <c r="G9903" s="3"/>
      <c r="H9903" s="3"/>
      <c r="I9903" s="3"/>
      <c r="J9903" s="2"/>
      <c r="M9903" s="10"/>
      <c r="N9903" s="2"/>
      <c r="O9903" s="3"/>
      <c r="P9903" s="11"/>
      <c r="Q9903" s="16"/>
      <c r="R9903" s="4"/>
      <c r="S9903" s="12"/>
      <c r="T9903" s="16"/>
      <c r="U9903" s="4"/>
      <c r="V9903" s="3"/>
      <c r="W9903" s="3"/>
      <c r="X9903" s="3"/>
      <c r="Y9903" s="3"/>
      <c r="Z9903" s="3"/>
      <c r="AA9903" s="4"/>
      <c r="AB9903" s="4"/>
      <c r="AC9903" s="4"/>
      <c r="AD9903" s="4"/>
      <c r="AE9903" s="4"/>
      <c r="BA9903" s="13"/>
      <c r="BC9903" s="2"/>
      <c r="BD9903" s="2"/>
      <c r="BU9903" s="15"/>
      <c r="BV9903" s="6"/>
      <c r="BW9903" s="6"/>
      <c r="BX9903" s="16"/>
      <c r="BY9903" s="16"/>
      <c r="BZ9903" s="16"/>
      <c r="CA9903" s="16"/>
      <c r="CB9903" s="14"/>
    </row>
    <row r="9904" spans="1:80" s="9" customFormat="1" x14ac:dyDescent="0.2">
      <c r="A9904" s="16"/>
      <c r="B9904" s="16"/>
      <c r="C9904" s="16"/>
      <c r="D9904" s="16"/>
      <c r="E9904" s="16"/>
      <c r="F9904" s="3"/>
      <c r="G9904" s="3"/>
      <c r="H9904" s="3"/>
      <c r="I9904" s="3"/>
      <c r="J9904" s="2"/>
      <c r="M9904" s="10"/>
      <c r="N9904" s="2"/>
      <c r="O9904" s="3"/>
      <c r="P9904" s="11"/>
      <c r="Q9904" s="16"/>
      <c r="R9904" s="4"/>
      <c r="S9904" s="12"/>
      <c r="T9904" s="16"/>
      <c r="U9904" s="4"/>
      <c r="V9904" s="3"/>
      <c r="W9904" s="3"/>
      <c r="X9904" s="3"/>
      <c r="Y9904" s="3"/>
      <c r="Z9904" s="3"/>
      <c r="AA9904" s="4"/>
      <c r="AB9904" s="4"/>
      <c r="AC9904" s="4"/>
      <c r="AD9904" s="4"/>
      <c r="AE9904" s="4"/>
      <c r="BA9904" s="13"/>
      <c r="BC9904" s="2"/>
      <c r="BD9904" s="2"/>
      <c r="BU9904" s="15"/>
      <c r="BV9904" s="6"/>
      <c r="BW9904" s="6"/>
      <c r="BX9904" s="16"/>
      <c r="BY9904" s="16"/>
      <c r="BZ9904" s="16"/>
      <c r="CA9904" s="16"/>
      <c r="CB9904" s="14"/>
    </row>
    <row r="9905" spans="1:80" s="9" customFormat="1" x14ac:dyDescent="0.2">
      <c r="A9905" s="16"/>
      <c r="B9905" s="16"/>
      <c r="C9905" s="16"/>
      <c r="D9905" s="16"/>
      <c r="E9905" s="16"/>
      <c r="F9905" s="3"/>
      <c r="G9905" s="3"/>
      <c r="H9905" s="3"/>
      <c r="I9905" s="3"/>
      <c r="J9905" s="2"/>
      <c r="M9905" s="10"/>
      <c r="N9905" s="2"/>
      <c r="O9905" s="3"/>
      <c r="P9905" s="11"/>
      <c r="Q9905" s="16"/>
      <c r="R9905" s="4"/>
      <c r="S9905" s="12"/>
      <c r="T9905" s="16"/>
      <c r="U9905" s="4"/>
      <c r="V9905" s="3"/>
      <c r="W9905" s="3"/>
      <c r="X9905" s="3"/>
      <c r="Y9905" s="3"/>
      <c r="Z9905" s="3"/>
      <c r="AA9905" s="4"/>
      <c r="AB9905" s="4"/>
      <c r="AC9905" s="4"/>
      <c r="AD9905" s="4"/>
      <c r="AE9905" s="4"/>
      <c r="BA9905" s="13"/>
      <c r="BC9905" s="2"/>
      <c r="BD9905" s="2"/>
      <c r="BU9905" s="15"/>
      <c r="BV9905" s="6"/>
      <c r="BW9905" s="6"/>
      <c r="BX9905" s="16"/>
      <c r="BY9905" s="16"/>
      <c r="BZ9905" s="16"/>
      <c r="CA9905" s="16"/>
      <c r="CB9905" s="14"/>
    </row>
    <row r="9906" spans="1:80" s="9" customFormat="1" x14ac:dyDescent="0.2">
      <c r="A9906" s="16"/>
      <c r="B9906" s="16"/>
      <c r="C9906" s="16"/>
      <c r="D9906" s="16"/>
      <c r="E9906" s="16"/>
      <c r="F9906" s="3"/>
      <c r="G9906" s="3"/>
      <c r="H9906" s="3"/>
      <c r="I9906" s="3"/>
      <c r="J9906" s="2"/>
      <c r="M9906" s="10"/>
      <c r="N9906" s="2"/>
      <c r="O9906" s="3"/>
      <c r="P9906" s="11"/>
      <c r="Q9906" s="16"/>
      <c r="R9906" s="4"/>
      <c r="S9906" s="12"/>
      <c r="T9906" s="16"/>
      <c r="U9906" s="4"/>
      <c r="V9906" s="3"/>
      <c r="W9906" s="3"/>
      <c r="X9906" s="3"/>
      <c r="Y9906" s="3"/>
      <c r="Z9906" s="3"/>
      <c r="AA9906" s="4"/>
      <c r="AB9906" s="4"/>
      <c r="AC9906" s="4"/>
      <c r="AD9906" s="4"/>
      <c r="AE9906" s="4"/>
      <c r="BA9906" s="13"/>
      <c r="BC9906" s="2"/>
      <c r="BD9906" s="2"/>
      <c r="BU9906" s="15"/>
      <c r="BV9906" s="6"/>
      <c r="BW9906" s="6"/>
      <c r="BX9906" s="16"/>
      <c r="BY9906" s="16"/>
      <c r="BZ9906" s="16"/>
      <c r="CA9906" s="16"/>
      <c r="CB9906" s="14"/>
    </row>
    <row r="9907" spans="1:80" s="9" customFormat="1" x14ac:dyDescent="0.2">
      <c r="A9907" s="16"/>
      <c r="B9907" s="16"/>
      <c r="C9907" s="16"/>
      <c r="D9907" s="16"/>
      <c r="E9907" s="16"/>
      <c r="F9907" s="3"/>
      <c r="G9907" s="3"/>
      <c r="H9907" s="3"/>
      <c r="I9907" s="3"/>
      <c r="J9907" s="2"/>
      <c r="M9907" s="10"/>
      <c r="N9907" s="2"/>
      <c r="O9907" s="3"/>
      <c r="P9907" s="11"/>
      <c r="Q9907" s="16"/>
      <c r="R9907" s="4"/>
      <c r="S9907" s="12"/>
      <c r="T9907" s="16"/>
      <c r="U9907" s="4"/>
      <c r="V9907" s="3"/>
      <c r="W9907" s="3"/>
      <c r="X9907" s="3"/>
      <c r="Y9907" s="3"/>
      <c r="Z9907" s="3"/>
      <c r="AA9907" s="4"/>
      <c r="AB9907" s="4"/>
      <c r="AC9907" s="4"/>
      <c r="AD9907" s="4"/>
      <c r="AE9907" s="4"/>
      <c r="BA9907" s="13"/>
      <c r="BC9907" s="2"/>
      <c r="BD9907" s="2"/>
      <c r="BU9907" s="15"/>
      <c r="BV9907" s="6"/>
      <c r="BW9907" s="6"/>
      <c r="BX9907" s="16"/>
      <c r="BY9907" s="16"/>
      <c r="BZ9907" s="16"/>
      <c r="CA9907" s="16"/>
      <c r="CB9907" s="14"/>
    </row>
    <row r="9908" spans="1:80" s="9" customFormat="1" x14ac:dyDescent="0.2">
      <c r="A9908" s="16"/>
      <c r="B9908" s="16"/>
      <c r="C9908" s="16"/>
      <c r="D9908" s="16"/>
      <c r="E9908" s="16"/>
      <c r="F9908" s="3"/>
      <c r="G9908" s="3"/>
      <c r="H9908" s="3"/>
      <c r="I9908" s="3"/>
      <c r="J9908" s="2"/>
      <c r="M9908" s="10"/>
      <c r="N9908" s="2"/>
      <c r="O9908" s="3"/>
      <c r="P9908" s="11"/>
      <c r="Q9908" s="16"/>
      <c r="R9908" s="4"/>
      <c r="S9908" s="12"/>
      <c r="T9908" s="16"/>
      <c r="U9908" s="4"/>
      <c r="V9908" s="3"/>
      <c r="W9908" s="3"/>
      <c r="X9908" s="3"/>
      <c r="Y9908" s="3"/>
      <c r="Z9908" s="3"/>
      <c r="AA9908" s="4"/>
      <c r="AB9908" s="4"/>
      <c r="AC9908" s="4"/>
      <c r="AD9908" s="4"/>
      <c r="AE9908" s="4"/>
      <c r="BA9908" s="13"/>
      <c r="BC9908" s="2"/>
      <c r="BD9908" s="2"/>
      <c r="BU9908" s="15"/>
      <c r="BV9908" s="6"/>
      <c r="BW9908" s="6"/>
      <c r="BX9908" s="16"/>
      <c r="BY9908" s="16"/>
      <c r="BZ9908" s="16"/>
      <c r="CA9908" s="16"/>
      <c r="CB9908" s="14"/>
    </row>
    <row r="9909" spans="1:80" s="9" customFormat="1" x14ac:dyDescent="0.2">
      <c r="A9909" s="16"/>
      <c r="B9909" s="16"/>
      <c r="C9909" s="16"/>
      <c r="D9909" s="16"/>
      <c r="E9909" s="16"/>
      <c r="F9909" s="3"/>
      <c r="G9909" s="3"/>
      <c r="H9909" s="3"/>
      <c r="I9909" s="3"/>
      <c r="J9909" s="2"/>
      <c r="M9909" s="10"/>
      <c r="N9909" s="2"/>
      <c r="O9909" s="3"/>
      <c r="P9909" s="11"/>
      <c r="Q9909" s="16"/>
      <c r="R9909" s="4"/>
      <c r="S9909" s="12"/>
      <c r="T9909" s="16"/>
      <c r="U9909" s="4"/>
      <c r="V9909" s="3"/>
      <c r="W9909" s="3"/>
      <c r="X9909" s="3"/>
      <c r="Y9909" s="3"/>
      <c r="Z9909" s="3"/>
      <c r="AA9909" s="4"/>
      <c r="AB9909" s="4"/>
      <c r="AC9909" s="4"/>
      <c r="AD9909" s="4"/>
      <c r="AE9909" s="4"/>
      <c r="BA9909" s="13"/>
      <c r="BC9909" s="2"/>
      <c r="BD9909" s="2"/>
      <c r="BU9909" s="15"/>
      <c r="BV9909" s="6"/>
      <c r="BW9909" s="6"/>
      <c r="BX9909" s="16"/>
      <c r="BY9909" s="16"/>
      <c r="BZ9909" s="16"/>
      <c r="CA9909" s="16"/>
      <c r="CB9909" s="14"/>
    </row>
    <row r="9910" spans="1:80" s="9" customFormat="1" x14ac:dyDescent="0.2">
      <c r="A9910" s="16"/>
      <c r="B9910" s="16"/>
      <c r="C9910" s="16"/>
      <c r="D9910" s="16"/>
      <c r="E9910" s="16"/>
      <c r="F9910" s="3"/>
      <c r="G9910" s="3"/>
      <c r="H9910" s="3"/>
      <c r="I9910" s="3"/>
      <c r="J9910" s="2"/>
      <c r="M9910" s="10"/>
      <c r="N9910" s="2"/>
      <c r="O9910" s="3"/>
      <c r="P9910" s="11"/>
      <c r="Q9910" s="16"/>
      <c r="R9910" s="4"/>
      <c r="S9910" s="12"/>
      <c r="T9910" s="16"/>
      <c r="U9910" s="4"/>
      <c r="V9910" s="3"/>
      <c r="W9910" s="3"/>
      <c r="X9910" s="3"/>
      <c r="Y9910" s="3"/>
      <c r="Z9910" s="3"/>
      <c r="AA9910" s="4"/>
      <c r="AB9910" s="4"/>
      <c r="AC9910" s="4"/>
      <c r="AD9910" s="4"/>
      <c r="AE9910" s="4"/>
      <c r="BA9910" s="13"/>
      <c r="BC9910" s="2"/>
      <c r="BD9910" s="2"/>
      <c r="BU9910" s="15"/>
      <c r="BV9910" s="6"/>
      <c r="BW9910" s="6"/>
      <c r="BX9910" s="16"/>
      <c r="BY9910" s="16"/>
      <c r="BZ9910" s="16"/>
      <c r="CA9910" s="16"/>
      <c r="CB9910" s="14"/>
    </row>
    <row r="9911" spans="1:80" s="9" customFormat="1" x14ac:dyDescent="0.2">
      <c r="A9911" s="16"/>
      <c r="B9911" s="16"/>
      <c r="C9911" s="16"/>
      <c r="D9911" s="16"/>
      <c r="E9911" s="16"/>
      <c r="F9911" s="3"/>
      <c r="G9911" s="3"/>
      <c r="H9911" s="3"/>
      <c r="I9911" s="3"/>
      <c r="J9911" s="2"/>
      <c r="M9911" s="10"/>
      <c r="N9911" s="2"/>
      <c r="O9911" s="3"/>
      <c r="P9911" s="11"/>
      <c r="Q9911" s="16"/>
      <c r="R9911" s="4"/>
      <c r="S9911" s="12"/>
      <c r="T9911" s="16"/>
      <c r="U9911" s="4"/>
      <c r="V9911" s="3"/>
      <c r="W9911" s="3"/>
      <c r="X9911" s="3"/>
      <c r="Y9911" s="3"/>
      <c r="Z9911" s="3"/>
      <c r="AA9911" s="4"/>
      <c r="AB9911" s="4"/>
      <c r="AC9911" s="4"/>
      <c r="AD9911" s="4"/>
      <c r="AE9911" s="4"/>
      <c r="BA9911" s="13"/>
      <c r="BC9911" s="2"/>
      <c r="BD9911" s="2"/>
      <c r="BU9911" s="15"/>
      <c r="BV9911" s="6"/>
      <c r="BW9911" s="6"/>
      <c r="BX9911" s="16"/>
      <c r="BY9911" s="16"/>
      <c r="BZ9911" s="16"/>
      <c r="CA9911" s="16"/>
      <c r="CB9911" s="14"/>
    </row>
    <row r="9912" spans="1:80" s="9" customFormat="1" x14ac:dyDescent="0.2">
      <c r="A9912" s="16"/>
      <c r="B9912" s="16"/>
      <c r="C9912" s="16"/>
      <c r="D9912" s="16"/>
      <c r="E9912" s="16"/>
      <c r="F9912" s="3"/>
      <c r="G9912" s="3"/>
      <c r="H9912" s="3"/>
      <c r="I9912" s="3"/>
      <c r="J9912" s="2"/>
      <c r="M9912" s="10"/>
      <c r="N9912" s="2"/>
      <c r="O9912" s="3"/>
      <c r="P9912" s="11"/>
      <c r="Q9912" s="16"/>
      <c r="R9912" s="4"/>
      <c r="S9912" s="12"/>
      <c r="T9912" s="16"/>
      <c r="U9912" s="4"/>
      <c r="V9912" s="3"/>
      <c r="W9912" s="3"/>
      <c r="X9912" s="3"/>
      <c r="Y9912" s="3"/>
      <c r="Z9912" s="3"/>
      <c r="AA9912" s="4"/>
      <c r="AB9912" s="4"/>
      <c r="AC9912" s="4"/>
      <c r="AD9912" s="4"/>
      <c r="AE9912" s="4"/>
      <c r="BA9912" s="13"/>
      <c r="BC9912" s="2"/>
      <c r="BD9912" s="2"/>
      <c r="BU9912" s="15"/>
      <c r="BV9912" s="6"/>
      <c r="BW9912" s="6"/>
      <c r="BX9912" s="16"/>
      <c r="BY9912" s="16"/>
      <c r="BZ9912" s="16"/>
      <c r="CA9912" s="16"/>
      <c r="CB9912" s="14"/>
    </row>
    <row r="9913" spans="1:80" s="9" customFormat="1" x14ac:dyDescent="0.2">
      <c r="A9913" s="16"/>
      <c r="B9913" s="16"/>
      <c r="C9913" s="16"/>
      <c r="D9913" s="16"/>
      <c r="E9913" s="16"/>
      <c r="F9913" s="3"/>
      <c r="G9913" s="3"/>
      <c r="H9913" s="3"/>
      <c r="I9913" s="3"/>
      <c r="J9913" s="2"/>
      <c r="M9913" s="10"/>
      <c r="N9913" s="2"/>
      <c r="O9913" s="3"/>
      <c r="P9913" s="11"/>
      <c r="Q9913" s="16"/>
      <c r="R9913" s="4"/>
      <c r="S9913" s="12"/>
      <c r="T9913" s="16"/>
      <c r="U9913" s="4"/>
      <c r="V9913" s="3"/>
      <c r="W9913" s="3"/>
      <c r="X9913" s="3"/>
      <c r="Y9913" s="3"/>
      <c r="Z9913" s="3"/>
      <c r="AA9913" s="4"/>
      <c r="AB9913" s="4"/>
      <c r="AC9913" s="4"/>
      <c r="AD9913" s="4"/>
      <c r="AE9913" s="4"/>
      <c r="BA9913" s="13"/>
      <c r="BC9913" s="2"/>
      <c r="BD9913" s="2"/>
      <c r="BU9913" s="15"/>
      <c r="BV9913" s="6"/>
      <c r="BW9913" s="6"/>
      <c r="BX9913" s="16"/>
      <c r="BY9913" s="16"/>
      <c r="BZ9913" s="16"/>
      <c r="CA9913" s="16"/>
      <c r="CB9913" s="14"/>
    </row>
    <row r="9914" spans="1:80" s="9" customFormat="1" x14ac:dyDescent="0.2">
      <c r="A9914" s="16"/>
      <c r="B9914" s="16"/>
      <c r="C9914" s="16"/>
      <c r="D9914" s="16"/>
      <c r="E9914" s="16"/>
      <c r="F9914" s="3"/>
      <c r="G9914" s="3"/>
      <c r="H9914" s="3"/>
      <c r="I9914" s="3"/>
      <c r="J9914" s="2"/>
      <c r="M9914" s="10"/>
      <c r="N9914" s="2"/>
      <c r="O9914" s="3"/>
      <c r="P9914" s="11"/>
      <c r="Q9914" s="16"/>
      <c r="R9914" s="4"/>
      <c r="S9914" s="12"/>
      <c r="T9914" s="16"/>
      <c r="U9914" s="4"/>
      <c r="V9914" s="3"/>
      <c r="W9914" s="3"/>
      <c r="X9914" s="3"/>
      <c r="Y9914" s="3"/>
      <c r="Z9914" s="3"/>
      <c r="AA9914" s="4"/>
      <c r="AB9914" s="4"/>
      <c r="AC9914" s="4"/>
      <c r="AD9914" s="4"/>
      <c r="AE9914" s="4"/>
      <c r="BA9914" s="13"/>
      <c r="BC9914" s="2"/>
      <c r="BD9914" s="2"/>
      <c r="BU9914" s="15"/>
      <c r="BV9914" s="6"/>
      <c r="BW9914" s="6"/>
      <c r="BX9914" s="16"/>
      <c r="BY9914" s="16"/>
      <c r="BZ9914" s="16"/>
      <c r="CA9914" s="16"/>
      <c r="CB9914" s="14"/>
    </row>
    <row r="9915" spans="1:80" s="9" customFormat="1" x14ac:dyDescent="0.2">
      <c r="A9915" s="16"/>
      <c r="B9915" s="16"/>
      <c r="C9915" s="16"/>
      <c r="D9915" s="16"/>
      <c r="E9915" s="16"/>
      <c r="F9915" s="3"/>
      <c r="G9915" s="3"/>
      <c r="H9915" s="3"/>
      <c r="I9915" s="3"/>
      <c r="J9915" s="2"/>
      <c r="M9915" s="10"/>
      <c r="N9915" s="2"/>
      <c r="O9915" s="3"/>
      <c r="P9915" s="11"/>
      <c r="Q9915" s="16"/>
      <c r="R9915" s="4"/>
      <c r="S9915" s="12"/>
      <c r="T9915" s="16"/>
      <c r="U9915" s="4"/>
      <c r="V9915" s="3"/>
      <c r="W9915" s="3"/>
      <c r="X9915" s="3"/>
      <c r="Y9915" s="3"/>
      <c r="Z9915" s="3"/>
      <c r="AA9915" s="4"/>
      <c r="AB9915" s="4"/>
      <c r="AC9915" s="4"/>
      <c r="AD9915" s="4"/>
      <c r="AE9915" s="4"/>
      <c r="BA9915" s="13"/>
      <c r="BC9915" s="2"/>
      <c r="BD9915" s="2"/>
      <c r="BU9915" s="15"/>
      <c r="BV9915" s="6"/>
      <c r="BW9915" s="6"/>
      <c r="BX9915" s="16"/>
      <c r="BY9915" s="16"/>
      <c r="BZ9915" s="16"/>
      <c r="CA9915" s="16"/>
      <c r="CB9915" s="14"/>
    </row>
    <row r="9916" spans="1:80" s="9" customFormat="1" x14ac:dyDescent="0.2">
      <c r="A9916" s="16"/>
      <c r="B9916" s="16"/>
      <c r="C9916" s="16"/>
      <c r="D9916" s="16"/>
      <c r="E9916" s="16"/>
      <c r="F9916" s="3"/>
      <c r="G9916" s="3"/>
      <c r="H9916" s="3"/>
      <c r="I9916" s="3"/>
      <c r="J9916" s="2"/>
      <c r="M9916" s="10"/>
      <c r="N9916" s="2"/>
      <c r="O9916" s="3"/>
      <c r="P9916" s="11"/>
      <c r="Q9916" s="16"/>
      <c r="R9916" s="4"/>
      <c r="S9916" s="12"/>
      <c r="T9916" s="16"/>
      <c r="U9916" s="4"/>
      <c r="V9916" s="3"/>
      <c r="W9916" s="3"/>
      <c r="X9916" s="3"/>
      <c r="Y9916" s="3"/>
      <c r="Z9916" s="3"/>
      <c r="AA9916" s="4"/>
      <c r="AB9916" s="4"/>
      <c r="AC9916" s="4"/>
      <c r="AD9916" s="4"/>
      <c r="AE9916" s="4"/>
      <c r="BA9916" s="13"/>
      <c r="BC9916" s="2"/>
      <c r="BD9916" s="2"/>
      <c r="BU9916" s="15"/>
      <c r="BV9916" s="6"/>
      <c r="BW9916" s="6"/>
      <c r="BX9916" s="16"/>
      <c r="BY9916" s="16"/>
      <c r="BZ9916" s="16"/>
      <c r="CA9916" s="16"/>
      <c r="CB9916" s="14"/>
    </row>
    <row r="9917" spans="1:80" s="9" customFormat="1" x14ac:dyDescent="0.2">
      <c r="A9917" s="16"/>
      <c r="B9917" s="16"/>
      <c r="C9917" s="16"/>
      <c r="D9917" s="16"/>
      <c r="E9917" s="16"/>
      <c r="F9917" s="3"/>
      <c r="G9917" s="3"/>
      <c r="H9917" s="3"/>
      <c r="I9917" s="3"/>
      <c r="J9917" s="2"/>
      <c r="M9917" s="10"/>
      <c r="N9917" s="2"/>
      <c r="O9917" s="3"/>
      <c r="P9917" s="11"/>
      <c r="Q9917" s="16"/>
      <c r="R9917" s="4"/>
      <c r="S9917" s="12"/>
      <c r="T9917" s="16"/>
      <c r="U9917" s="4"/>
      <c r="V9917" s="3"/>
      <c r="W9917" s="3"/>
      <c r="X9917" s="3"/>
      <c r="Y9917" s="3"/>
      <c r="Z9917" s="3"/>
      <c r="AA9917" s="4"/>
      <c r="AB9917" s="4"/>
      <c r="AC9917" s="4"/>
      <c r="AD9917" s="4"/>
      <c r="AE9917" s="4"/>
      <c r="BA9917" s="13"/>
      <c r="BC9917" s="2"/>
      <c r="BD9917" s="2"/>
      <c r="BU9917" s="15"/>
      <c r="BV9917" s="6"/>
      <c r="BW9917" s="6"/>
      <c r="BX9917" s="16"/>
      <c r="BY9917" s="16"/>
      <c r="BZ9917" s="16"/>
      <c r="CA9917" s="16"/>
      <c r="CB9917" s="14"/>
    </row>
    <row r="9918" spans="1:80" s="9" customFormat="1" x14ac:dyDescent="0.2">
      <c r="A9918" s="16"/>
      <c r="B9918" s="16"/>
      <c r="C9918" s="16"/>
      <c r="D9918" s="16"/>
      <c r="E9918" s="16"/>
      <c r="F9918" s="3"/>
      <c r="G9918" s="3"/>
      <c r="H9918" s="3"/>
      <c r="I9918" s="3"/>
      <c r="J9918" s="2"/>
      <c r="M9918" s="10"/>
      <c r="N9918" s="2"/>
      <c r="O9918" s="3"/>
      <c r="P9918" s="11"/>
      <c r="Q9918" s="16"/>
      <c r="R9918" s="4"/>
      <c r="S9918" s="12"/>
      <c r="T9918" s="16"/>
      <c r="U9918" s="4"/>
      <c r="V9918" s="3"/>
      <c r="W9918" s="3"/>
      <c r="X9918" s="3"/>
      <c r="Y9918" s="3"/>
      <c r="Z9918" s="3"/>
      <c r="AA9918" s="4"/>
      <c r="AB9918" s="4"/>
      <c r="AC9918" s="4"/>
      <c r="AD9918" s="4"/>
      <c r="AE9918" s="4"/>
      <c r="BA9918" s="13"/>
      <c r="BC9918" s="2"/>
      <c r="BD9918" s="2"/>
      <c r="BU9918" s="15"/>
      <c r="BV9918" s="6"/>
      <c r="BW9918" s="6"/>
      <c r="BX9918" s="16"/>
      <c r="BY9918" s="16"/>
      <c r="BZ9918" s="16"/>
      <c r="CA9918" s="16"/>
      <c r="CB9918" s="14"/>
    </row>
    <row r="9919" spans="1:80" s="9" customFormat="1" x14ac:dyDescent="0.2">
      <c r="A9919" s="16"/>
      <c r="B9919" s="16"/>
      <c r="C9919" s="16"/>
      <c r="D9919" s="16"/>
      <c r="E9919" s="16"/>
      <c r="F9919" s="3"/>
      <c r="G9919" s="3"/>
      <c r="H9919" s="3"/>
      <c r="I9919" s="3"/>
      <c r="J9919" s="2"/>
      <c r="M9919" s="10"/>
      <c r="N9919" s="2"/>
      <c r="O9919" s="3"/>
      <c r="P9919" s="11"/>
      <c r="Q9919" s="16"/>
      <c r="R9919" s="4"/>
      <c r="S9919" s="12"/>
      <c r="T9919" s="16"/>
      <c r="U9919" s="4"/>
      <c r="V9919" s="3"/>
      <c r="W9919" s="3"/>
      <c r="X9919" s="3"/>
      <c r="Y9919" s="3"/>
      <c r="Z9919" s="3"/>
      <c r="AA9919" s="4"/>
      <c r="AB9919" s="4"/>
      <c r="AC9919" s="4"/>
      <c r="AD9919" s="4"/>
      <c r="AE9919" s="4"/>
      <c r="BA9919" s="13"/>
      <c r="BC9919" s="2"/>
      <c r="BD9919" s="2"/>
      <c r="BU9919" s="15"/>
      <c r="BV9919" s="6"/>
      <c r="BW9919" s="6"/>
      <c r="BX9919" s="16"/>
      <c r="BY9919" s="16"/>
      <c r="BZ9919" s="16"/>
      <c r="CA9919" s="16"/>
      <c r="CB9919" s="14"/>
    </row>
    <row r="9920" spans="1:80" s="9" customFormat="1" x14ac:dyDescent="0.2">
      <c r="A9920" s="16"/>
      <c r="B9920" s="16"/>
      <c r="C9920" s="16"/>
      <c r="D9920" s="16"/>
      <c r="E9920" s="16"/>
      <c r="F9920" s="3"/>
      <c r="G9920" s="3"/>
      <c r="H9920" s="3"/>
      <c r="I9920" s="3"/>
      <c r="J9920" s="2"/>
      <c r="M9920" s="10"/>
      <c r="N9920" s="2"/>
      <c r="O9920" s="3"/>
      <c r="P9920" s="11"/>
      <c r="Q9920" s="16"/>
      <c r="R9920" s="4"/>
      <c r="S9920" s="12"/>
      <c r="T9920" s="16"/>
      <c r="U9920" s="4"/>
      <c r="V9920" s="3"/>
      <c r="W9920" s="3"/>
      <c r="X9920" s="3"/>
      <c r="Y9920" s="3"/>
      <c r="Z9920" s="3"/>
      <c r="AA9920" s="4"/>
      <c r="AB9920" s="4"/>
      <c r="AC9920" s="4"/>
      <c r="AD9920" s="4"/>
      <c r="AE9920" s="4"/>
      <c r="BA9920" s="13"/>
      <c r="BC9920" s="2"/>
      <c r="BD9920" s="2"/>
      <c r="BU9920" s="15"/>
      <c r="BV9920" s="6"/>
      <c r="BW9920" s="6"/>
      <c r="BX9920" s="16"/>
      <c r="BY9920" s="16"/>
      <c r="BZ9920" s="16"/>
      <c r="CA9920" s="16"/>
      <c r="CB9920" s="14"/>
    </row>
    <row r="9921" spans="1:80" s="9" customFormat="1" x14ac:dyDescent="0.2">
      <c r="A9921" s="16"/>
      <c r="B9921" s="16"/>
      <c r="C9921" s="16"/>
      <c r="D9921" s="16"/>
      <c r="E9921" s="16"/>
      <c r="F9921" s="3"/>
      <c r="G9921" s="3"/>
      <c r="H9921" s="3"/>
      <c r="I9921" s="3"/>
      <c r="J9921" s="2"/>
      <c r="M9921" s="10"/>
      <c r="N9921" s="2"/>
      <c r="O9921" s="3"/>
      <c r="P9921" s="11"/>
      <c r="Q9921" s="16"/>
      <c r="R9921" s="4"/>
      <c r="S9921" s="12"/>
      <c r="T9921" s="16"/>
      <c r="U9921" s="4"/>
      <c r="V9921" s="3"/>
      <c r="W9921" s="3"/>
      <c r="X9921" s="3"/>
      <c r="Y9921" s="3"/>
      <c r="Z9921" s="3"/>
      <c r="AA9921" s="4"/>
      <c r="AB9921" s="4"/>
      <c r="AC9921" s="4"/>
      <c r="AD9921" s="4"/>
      <c r="AE9921" s="4"/>
      <c r="BA9921" s="13"/>
      <c r="BC9921" s="2"/>
      <c r="BD9921" s="2"/>
      <c r="BU9921" s="15"/>
      <c r="BV9921" s="6"/>
      <c r="BW9921" s="6"/>
      <c r="BX9921" s="16"/>
      <c r="BY9921" s="16"/>
      <c r="BZ9921" s="16"/>
      <c r="CA9921" s="16"/>
      <c r="CB9921" s="14"/>
    </row>
    <row r="9922" spans="1:80" s="9" customFormat="1" x14ac:dyDescent="0.2">
      <c r="A9922" s="16"/>
      <c r="B9922" s="16"/>
      <c r="C9922" s="16"/>
      <c r="D9922" s="16"/>
      <c r="E9922" s="16"/>
      <c r="F9922" s="3"/>
      <c r="G9922" s="3"/>
      <c r="H9922" s="3"/>
      <c r="I9922" s="3"/>
      <c r="J9922" s="2"/>
      <c r="M9922" s="10"/>
      <c r="N9922" s="2"/>
      <c r="O9922" s="3"/>
      <c r="P9922" s="11"/>
      <c r="Q9922" s="16"/>
      <c r="R9922" s="4"/>
      <c r="S9922" s="12"/>
      <c r="T9922" s="16"/>
      <c r="U9922" s="4"/>
      <c r="V9922" s="3"/>
      <c r="W9922" s="3"/>
      <c r="X9922" s="3"/>
      <c r="Y9922" s="3"/>
      <c r="Z9922" s="3"/>
      <c r="AA9922" s="4"/>
      <c r="AB9922" s="4"/>
      <c r="AC9922" s="4"/>
      <c r="AD9922" s="4"/>
      <c r="AE9922" s="4"/>
      <c r="BA9922" s="13"/>
      <c r="BC9922" s="2"/>
      <c r="BD9922" s="2"/>
      <c r="BU9922" s="15"/>
      <c r="BV9922" s="6"/>
      <c r="BW9922" s="6"/>
      <c r="BX9922" s="16"/>
      <c r="BY9922" s="16"/>
      <c r="BZ9922" s="16"/>
      <c r="CA9922" s="16"/>
      <c r="CB9922" s="14"/>
    </row>
    <row r="9923" spans="1:80" s="9" customFormat="1" x14ac:dyDescent="0.2">
      <c r="A9923" s="16"/>
      <c r="B9923" s="16"/>
      <c r="C9923" s="16"/>
      <c r="D9923" s="16"/>
      <c r="E9923" s="16"/>
      <c r="F9923" s="3"/>
      <c r="G9923" s="3"/>
      <c r="H9923" s="3"/>
      <c r="I9923" s="3"/>
      <c r="J9923" s="2"/>
      <c r="M9923" s="10"/>
      <c r="N9923" s="2"/>
      <c r="O9923" s="3"/>
      <c r="P9923" s="11"/>
      <c r="Q9923" s="16"/>
      <c r="R9923" s="4"/>
      <c r="S9923" s="12"/>
      <c r="T9923" s="16"/>
      <c r="U9923" s="4"/>
      <c r="V9923" s="3"/>
      <c r="W9923" s="3"/>
      <c r="X9923" s="3"/>
      <c r="Y9923" s="3"/>
      <c r="Z9923" s="3"/>
      <c r="AA9923" s="4"/>
      <c r="AB9923" s="4"/>
      <c r="AC9923" s="4"/>
      <c r="AD9923" s="4"/>
      <c r="AE9923" s="4"/>
      <c r="BA9923" s="13"/>
      <c r="BC9923" s="2"/>
      <c r="BD9923" s="2"/>
      <c r="BU9923" s="15"/>
      <c r="BV9923" s="6"/>
      <c r="BW9923" s="6"/>
      <c r="BX9923" s="16"/>
      <c r="BY9923" s="16"/>
      <c r="BZ9923" s="16"/>
      <c r="CA9923" s="16"/>
      <c r="CB9923" s="14"/>
    </row>
    <row r="9924" spans="1:80" s="9" customFormat="1" x14ac:dyDescent="0.2">
      <c r="A9924" s="16"/>
      <c r="B9924" s="16"/>
      <c r="C9924" s="16"/>
      <c r="D9924" s="16"/>
      <c r="E9924" s="16"/>
      <c r="F9924" s="3"/>
      <c r="G9924" s="3"/>
      <c r="H9924" s="3"/>
      <c r="I9924" s="3"/>
      <c r="J9924" s="2"/>
      <c r="M9924" s="10"/>
      <c r="N9924" s="2"/>
      <c r="O9924" s="3"/>
      <c r="P9924" s="11"/>
      <c r="Q9924" s="16"/>
      <c r="R9924" s="4"/>
      <c r="S9924" s="12"/>
      <c r="T9924" s="16"/>
      <c r="U9924" s="4"/>
      <c r="V9924" s="3"/>
      <c r="W9924" s="3"/>
      <c r="X9924" s="3"/>
      <c r="Y9924" s="3"/>
      <c r="Z9924" s="3"/>
      <c r="AA9924" s="4"/>
      <c r="AB9924" s="4"/>
      <c r="AC9924" s="4"/>
      <c r="AD9924" s="4"/>
      <c r="AE9924" s="4"/>
      <c r="BA9924" s="13"/>
      <c r="BC9924" s="2"/>
      <c r="BD9924" s="2"/>
      <c r="BU9924" s="15"/>
      <c r="BV9924" s="6"/>
      <c r="BW9924" s="6"/>
      <c r="BX9924" s="16"/>
      <c r="BY9924" s="16"/>
      <c r="BZ9924" s="16"/>
      <c r="CA9924" s="16"/>
      <c r="CB9924" s="14"/>
    </row>
    <row r="9925" spans="1:80" s="9" customFormat="1" x14ac:dyDescent="0.2">
      <c r="A9925" s="16"/>
      <c r="B9925" s="16"/>
      <c r="C9925" s="16"/>
      <c r="D9925" s="16"/>
      <c r="E9925" s="16"/>
      <c r="F9925" s="3"/>
      <c r="G9925" s="3"/>
      <c r="H9925" s="3"/>
      <c r="I9925" s="3"/>
      <c r="J9925" s="2"/>
      <c r="M9925" s="10"/>
      <c r="N9925" s="2"/>
      <c r="O9925" s="3"/>
      <c r="P9925" s="11"/>
      <c r="Q9925" s="16"/>
      <c r="R9925" s="4"/>
      <c r="S9925" s="12"/>
      <c r="T9925" s="16"/>
      <c r="U9925" s="4"/>
      <c r="V9925" s="3"/>
      <c r="W9925" s="3"/>
      <c r="X9925" s="3"/>
      <c r="Y9925" s="3"/>
      <c r="Z9925" s="3"/>
      <c r="AA9925" s="4"/>
      <c r="AB9925" s="4"/>
      <c r="AC9925" s="4"/>
      <c r="AD9925" s="4"/>
      <c r="AE9925" s="4"/>
      <c r="BA9925" s="13"/>
      <c r="BC9925" s="2"/>
      <c r="BD9925" s="2"/>
      <c r="BU9925" s="15"/>
      <c r="BV9925" s="6"/>
      <c r="BW9925" s="6"/>
      <c r="BX9925" s="16"/>
      <c r="BY9925" s="16"/>
      <c r="BZ9925" s="16"/>
      <c r="CA9925" s="16"/>
      <c r="CB9925" s="14"/>
    </row>
    <row r="9926" spans="1:80" s="9" customFormat="1" x14ac:dyDescent="0.2">
      <c r="A9926" s="16"/>
      <c r="B9926" s="16"/>
      <c r="C9926" s="16"/>
      <c r="D9926" s="16"/>
      <c r="E9926" s="16"/>
      <c r="F9926" s="3"/>
      <c r="G9926" s="3"/>
      <c r="H9926" s="3"/>
      <c r="I9926" s="3"/>
      <c r="J9926" s="2"/>
      <c r="M9926" s="10"/>
      <c r="N9926" s="2"/>
      <c r="O9926" s="3"/>
      <c r="P9926" s="11"/>
      <c r="Q9926" s="16"/>
      <c r="R9926" s="4"/>
      <c r="S9926" s="12"/>
      <c r="T9926" s="16"/>
      <c r="U9926" s="4"/>
      <c r="V9926" s="3"/>
      <c r="W9926" s="3"/>
      <c r="X9926" s="3"/>
      <c r="Y9926" s="3"/>
      <c r="Z9926" s="3"/>
      <c r="AA9926" s="4"/>
      <c r="AB9926" s="4"/>
      <c r="AC9926" s="4"/>
      <c r="AD9926" s="4"/>
      <c r="AE9926" s="4"/>
      <c r="BA9926" s="13"/>
      <c r="BC9926" s="2"/>
      <c r="BD9926" s="2"/>
      <c r="BU9926" s="15"/>
      <c r="BV9926" s="6"/>
      <c r="BW9926" s="6"/>
      <c r="BX9926" s="16"/>
      <c r="BY9926" s="16"/>
      <c r="BZ9926" s="16"/>
      <c r="CA9926" s="16"/>
      <c r="CB9926" s="14"/>
    </row>
    <row r="9927" spans="1:80" s="9" customFormat="1" x14ac:dyDescent="0.2">
      <c r="A9927" s="16"/>
      <c r="B9927" s="16"/>
      <c r="C9927" s="16"/>
      <c r="D9927" s="16"/>
      <c r="E9927" s="16"/>
      <c r="F9927" s="3"/>
      <c r="G9927" s="3"/>
      <c r="H9927" s="3"/>
      <c r="I9927" s="3"/>
      <c r="J9927" s="2"/>
      <c r="M9927" s="10"/>
      <c r="N9927" s="2"/>
      <c r="O9927" s="3"/>
      <c r="P9927" s="11"/>
      <c r="Q9927" s="16"/>
      <c r="R9927" s="4"/>
      <c r="S9927" s="12"/>
      <c r="T9927" s="16"/>
      <c r="U9927" s="4"/>
      <c r="V9927" s="3"/>
      <c r="W9927" s="3"/>
      <c r="X9927" s="3"/>
      <c r="Y9927" s="3"/>
      <c r="Z9927" s="3"/>
      <c r="AA9927" s="4"/>
      <c r="AB9927" s="4"/>
      <c r="AC9927" s="4"/>
      <c r="AD9927" s="4"/>
      <c r="AE9927" s="4"/>
      <c r="BA9927" s="13"/>
      <c r="BC9927" s="2"/>
      <c r="BD9927" s="2"/>
      <c r="BU9927" s="15"/>
      <c r="BV9927" s="6"/>
      <c r="BW9927" s="6"/>
      <c r="BX9927" s="16"/>
      <c r="BY9927" s="16"/>
      <c r="BZ9927" s="16"/>
      <c r="CA9927" s="16"/>
      <c r="CB9927" s="14"/>
    </row>
    <row r="9928" spans="1:80" s="9" customFormat="1" x14ac:dyDescent="0.2">
      <c r="A9928" s="16"/>
      <c r="B9928" s="16"/>
      <c r="C9928" s="16"/>
      <c r="D9928" s="16"/>
      <c r="E9928" s="16"/>
      <c r="F9928" s="3"/>
      <c r="G9928" s="3"/>
      <c r="H9928" s="3"/>
      <c r="I9928" s="3"/>
      <c r="J9928" s="2"/>
      <c r="M9928" s="10"/>
      <c r="N9928" s="2"/>
      <c r="O9928" s="3"/>
      <c r="P9928" s="11"/>
      <c r="Q9928" s="16"/>
      <c r="R9928" s="4"/>
      <c r="S9928" s="12"/>
      <c r="T9928" s="16"/>
      <c r="U9928" s="4"/>
      <c r="V9928" s="3"/>
      <c r="W9928" s="3"/>
      <c r="X9928" s="3"/>
      <c r="Y9928" s="3"/>
      <c r="Z9928" s="3"/>
      <c r="AA9928" s="4"/>
      <c r="AB9928" s="4"/>
      <c r="AC9928" s="4"/>
      <c r="AD9928" s="4"/>
      <c r="AE9928" s="4"/>
      <c r="BA9928" s="13"/>
      <c r="BC9928" s="2"/>
      <c r="BD9928" s="2"/>
      <c r="BU9928" s="15"/>
      <c r="BV9928" s="6"/>
      <c r="BW9928" s="6"/>
      <c r="BX9928" s="16"/>
      <c r="BY9928" s="16"/>
      <c r="BZ9928" s="16"/>
      <c r="CA9928" s="16"/>
      <c r="CB9928" s="14"/>
    </row>
    <row r="9929" spans="1:80" s="9" customFormat="1" x14ac:dyDescent="0.2">
      <c r="A9929" s="16"/>
      <c r="B9929" s="16"/>
      <c r="C9929" s="16"/>
      <c r="D9929" s="16"/>
      <c r="E9929" s="16"/>
      <c r="F9929" s="3"/>
      <c r="G9929" s="3"/>
      <c r="H9929" s="3"/>
      <c r="I9929" s="3"/>
      <c r="J9929" s="2"/>
      <c r="M9929" s="10"/>
      <c r="N9929" s="2"/>
      <c r="O9929" s="3"/>
      <c r="P9929" s="11"/>
      <c r="Q9929" s="16"/>
      <c r="R9929" s="4"/>
      <c r="S9929" s="12"/>
      <c r="T9929" s="16"/>
      <c r="U9929" s="4"/>
      <c r="V9929" s="3"/>
      <c r="W9929" s="3"/>
      <c r="X9929" s="3"/>
      <c r="Y9929" s="3"/>
      <c r="Z9929" s="3"/>
      <c r="AA9929" s="4"/>
      <c r="AB9929" s="4"/>
      <c r="AC9929" s="4"/>
      <c r="AD9929" s="4"/>
      <c r="AE9929" s="4"/>
      <c r="BA9929" s="13"/>
      <c r="BC9929" s="2"/>
      <c r="BD9929" s="2"/>
      <c r="BU9929" s="15"/>
      <c r="BV9929" s="6"/>
      <c r="BW9929" s="6"/>
      <c r="BX9929" s="16"/>
      <c r="BY9929" s="16"/>
      <c r="BZ9929" s="16"/>
      <c r="CA9929" s="16"/>
      <c r="CB9929" s="14"/>
    </row>
    <row r="9930" spans="1:80" s="9" customFormat="1" x14ac:dyDescent="0.2">
      <c r="A9930" s="16"/>
      <c r="B9930" s="16"/>
      <c r="C9930" s="16"/>
      <c r="D9930" s="16"/>
      <c r="E9930" s="16"/>
      <c r="F9930" s="3"/>
      <c r="G9930" s="3"/>
      <c r="H9930" s="3"/>
      <c r="I9930" s="3"/>
      <c r="J9930" s="2"/>
      <c r="M9930" s="10"/>
      <c r="N9930" s="2"/>
      <c r="O9930" s="3"/>
      <c r="P9930" s="11"/>
      <c r="Q9930" s="16"/>
      <c r="R9930" s="4"/>
      <c r="S9930" s="12"/>
      <c r="T9930" s="16"/>
      <c r="U9930" s="4"/>
      <c r="V9930" s="3"/>
      <c r="W9930" s="3"/>
      <c r="X9930" s="3"/>
      <c r="Y9930" s="3"/>
      <c r="Z9930" s="3"/>
      <c r="AA9930" s="4"/>
      <c r="AB9930" s="4"/>
      <c r="AC9930" s="4"/>
      <c r="AD9930" s="4"/>
      <c r="AE9930" s="4"/>
      <c r="BA9930" s="13"/>
      <c r="BC9930" s="2"/>
      <c r="BD9930" s="2"/>
      <c r="BU9930" s="15"/>
      <c r="BV9930" s="6"/>
      <c r="BW9930" s="6"/>
      <c r="BX9930" s="16"/>
      <c r="BY9930" s="16"/>
      <c r="BZ9930" s="16"/>
      <c r="CA9930" s="16"/>
      <c r="CB9930" s="14"/>
    </row>
    <row r="9931" spans="1:80" s="9" customFormat="1" x14ac:dyDescent="0.2">
      <c r="A9931" s="16"/>
      <c r="B9931" s="16"/>
      <c r="C9931" s="16"/>
      <c r="D9931" s="16"/>
      <c r="E9931" s="16"/>
      <c r="F9931" s="3"/>
      <c r="G9931" s="3"/>
      <c r="H9931" s="3"/>
      <c r="I9931" s="3"/>
      <c r="J9931" s="2"/>
      <c r="M9931" s="10"/>
      <c r="N9931" s="2"/>
      <c r="O9931" s="3"/>
      <c r="P9931" s="11"/>
      <c r="Q9931" s="16"/>
      <c r="R9931" s="4"/>
      <c r="S9931" s="12"/>
      <c r="T9931" s="16"/>
      <c r="U9931" s="4"/>
      <c r="V9931" s="3"/>
      <c r="W9931" s="3"/>
      <c r="X9931" s="3"/>
      <c r="Y9931" s="3"/>
      <c r="Z9931" s="3"/>
      <c r="AA9931" s="4"/>
      <c r="AB9931" s="4"/>
      <c r="AC9931" s="4"/>
      <c r="AD9931" s="4"/>
      <c r="AE9931" s="4"/>
      <c r="BA9931" s="13"/>
      <c r="BC9931" s="2"/>
      <c r="BD9931" s="2"/>
      <c r="BU9931" s="15"/>
      <c r="BV9931" s="6"/>
      <c r="BW9931" s="6"/>
      <c r="BX9931" s="16"/>
      <c r="BY9931" s="16"/>
      <c r="BZ9931" s="16"/>
      <c r="CA9931" s="16"/>
      <c r="CB9931" s="14"/>
    </row>
    <row r="9932" spans="1:80" s="9" customFormat="1" x14ac:dyDescent="0.2">
      <c r="A9932" s="16"/>
      <c r="B9932" s="16"/>
      <c r="C9932" s="16"/>
      <c r="D9932" s="16"/>
      <c r="E9932" s="16"/>
      <c r="F9932" s="3"/>
      <c r="G9932" s="3"/>
      <c r="H9932" s="3"/>
      <c r="I9932" s="3"/>
      <c r="J9932" s="2"/>
      <c r="M9932" s="10"/>
      <c r="N9932" s="2"/>
      <c r="O9932" s="3"/>
      <c r="P9932" s="11"/>
      <c r="Q9932" s="16"/>
      <c r="R9932" s="4"/>
      <c r="S9932" s="12"/>
      <c r="T9932" s="16"/>
      <c r="U9932" s="4"/>
      <c r="V9932" s="3"/>
      <c r="W9932" s="3"/>
      <c r="X9932" s="3"/>
      <c r="Y9932" s="3"/>
      <c r="Z9932" s="3"/>
      <c r="AA9932" s="4"/>
      <c r="AB9932" s="4"/>
      <c r="AC9932" s="4"/>
      <c r="AD9932" s="4"/>
      <c r="AE9932" s="4"/>
      <c r="BA9932" s="13"/>
      <c r="BC9932" s="2"/>
      <c r="BD9932" s="2"/>
      <c r="BU9932" s="15"/>
      <c r="BV9932" s="6"/>
      <c r="BW9932" s="6"/>
      <c r="BX9932" s="16"/>
      <c r="BY9932" s="16"/>
      <c r="BZ9932" s="16"/>
      <c r="CA9932" s="16"/>
      <c r="CB9932" s="14"/>
    </row>
    <row r="9933" spans="1:80" s="9" customFormat="1" x14ac:dyDescent="0.2">
      <c r="A9933" s="16"/>
      <c r="B9933" s="16"/>
      <c r="C9933" s="16"/>
      <c r="D9933" s="16"/>
      <c r="E9933" s="16"/>
      <c r="F9933" s="3"/>
      <c r="G9933" s="3"/>
      <c r="H9933" s="3"/>
      <c r="I9933" s="3"/>
      <c r="J9933" s="2"/>
      <c r="M9933" s="10"/>
      <c r="N9933" s="2"/>
      <c r="O9933" s="3"/>
      <c r="P9933" s="11"/>
      <c r="Q9933" s="16"/>
      <c r="R9933" s="4"/>
      <c r="S9933" s="12"/>
      <c r="T9933" s="16"/>
      <c r="U9933" s="4"/>
      <c r="V9933" s="3"/>
      <c r="W9933" s="3"/>
      <c r="X9933" s="3"/>
      <c r="Y9933" s="3"/>
      <c r="Z9933" s="3"/>
      <c r="AA9933" s="4"/>
      <c r="AB9933" s="4"/>
      <c r="AC9933" s="4"/>
      <c r="AD9933" s="4"/>
      <c r="AE9933" s="4"/>
      <c r="BA9933" s="13"/>
      <c r="BC9933" s="2"/>
      <c r="BD9933" s="2"/>
      <c r="BU9933" s="15"/>
      <c r="BV9933" s="6"/>
      <c r="BW9933" s="6"/>
      <c r="BX9933" s="16"/>
      <c r="BY9933" s="16"/>
      <c r="BZ9933" s="16"/>
      <c r="CA9933" s="16"/>
      <c r="CB9933" s="14"/>
    </row>
    <row r="9934" spans="1:80" s="9" customFormat="1" x14ac:dyDescent="0.2">
      <c r="A9934" s="16"/>
      <c r="B9934" s="16"/>
      <c r="C9934" s="16"/>
      <c r="D9934" s="16"/>
      <c r="E9934" s="16"/>
      <c r="F9934" s="3"/>
      <c r="G9934" s="3"/>
      <c r="H9934" s="3"/>
      <c r="I9934" s="3"/>
      <c r="J9934" s="2"/>
      <c r="M9934" s="10"/>
      <c r="N9934" s="2"/>
      <c r="O9934" s="3"/>
      <c r="P9934" s="11"/>
      <c r="Q9934" s="16"/>
      <c r="R9934" s="4"/>
      <c r="S9934" s="12"/>
      <c r="T9934" s="16"/>
      <c r="U9934" s="4"/>
      <c r="V9934" s="3"/>
      <c r="W9934" s="3"/>
      <c r="X9934" s="3"/>
      <c r="Y9934" s="3"/>
      <c r="Z9934" s="3"/>
      <c r="AA9934" s="4"/>
      <c r="AB9934" s="4"/>
      <c r="AC9934" s="4"/>
      <c r="AD9934" s="4"/>
      <c r="AE9934" s="4"/>
      <c r="BA9934" s="13"/>
      <c r="BC9934" s="2"/>
      <c r="BD9934" s="2"/>
      <c r="BU9934" s="15"/>
      <c r="BV9934" s="6"/>
      <c r="BW9934" s="6"/>
      <c r="BX9934" s="16"/>
      <c r="BY9934" s="16"/>
      <c r="BZ9934" s="16"/>
      <c r="CA9934" s="16"/>
      <c r="CB9934" s="14"/>
    </row>
    <row r="9935" spans="1:80" s="9" customFormat="1" x14ac:dyDescent="0.2">
      <c r="A9935" s="16"/>
      <c r="B9935" s="16"/>
      <c r="C9935" s="16"/>
      <c r="D9935" s="16"/>
      <c r="E9935" s="16"/>
      <c r="F9935" s="3"/>
      <c r="G9935" s="3"/>
      <c r="H9935" s="3"/>
      <c r="I9935" s="3"/>
      <c r="J9935" s="2"/>
      <c r="M9935" s="10"/>
      <c r="N9935" s="2"/>
      <c r="O9935" s="3"/>
      <c r="P9935" s="11"/>
      <c r="Q9935" s="16"/>
      <c r="R9935" s="4"/>
      <c r="S9935" s="12"/>
      <c r="T9935" s="16"/>
      <c r="U9935" s="4"/>
      <c r="V9935" s="3"/>
      <c r="W9935" s="3"/>
      <c r="X9935" s="3"/>
      <c r="Y9935" s="3"/>
      <c r="Z9935" s="3"/>
      <c r="AA9935" s="4"/>
      <c r="AB9935" s="4"/>
      <c r="AC9935" s="4"/>
      <c r="AD9935" s="4"/>
      <c r="AE9935" s="4"/>
      <c r="BA9935" s="13"/>
      <c r="BC9935" s="2"/>
      <c r="BD9935" s="2"/>
      <c r="BU9935" s="15"/>
      <c r="BV9935" s="6"/>
      <c r="BW9935" s="6"/>
      <c r="BX9935" s="16"/>
      <c r="BY9935" s="16"/>
      <c r="BZ9935" s="16"/>
      <c r="CA9935" s="16"/>
      <c r="CB9935" s="14"/>
    </row>
    <row r="9936" spans="1:80" s="9" customFormat="1" x14ac:dyDescent="0.2">
      <c r="A9936" s="16"/>
      <c r="B9936" s="16"/>
      <c r="C9936" s="16"/>
      <c r="D9936" s="16"/>
      <c r="E9936" s="16"/>
      <c r="F9936" s="3"/>
      <c r="G9936" s="3"/>
      <c r="H9936" s="3"/>
      <c r="I9936" s="3"/>
      <c r="J9936" s="2"/>
      <c r="M9936" s="10"/>
      <c r="N9936" s="2"/>
      <c r="O9936" s="3"/>
      <c r="P9936" s="11"/>
      <c r="Q9936" s="16"/>
      <c r="R9936" s="4"/>
      <c r="S9936" s="12"/>
      <c r="T9936" s="16"/>
      <c r="U9936" s="4"/>
      <c r="V9936" s="3"/>
      <c r="W9936" s="3"/>
      <c r="X9936" s="3"/>
      <c r="Y9936" s="3"/>
      <c r="Z9936" s="3"/>
      <c r="AA9936" s="4"/>
      <c r="AB9936" s="4"/>
      <c r="AC9936" s="4"/>
      <c r="AD9936" s="4"/>
      <c r="AE9936" s="4"/>
      <c r="BA9936" s="13"/>
      <c r="BC9936" s="2"/>
      <c r="BD9936" s="2"/>
      <c r="BU9936" s="15"/>
      <c r="BV9936" s="6"/>
      <c r="BW9936" s="6"/>
      <c r="BX9936" s="16"/>
      <c r="BY9936" s="16"/>
      <c r="BZ9936" s="16"/>
      <c r="CA9936" s="16"/>
      <c r="CB9936" s="14"/>
    </row>
    <row r="9937" spans="1:80" s="9" customFormat="1" x14ac:dyDescent="0.2">
      <c r="A9937" s="16"/>
      <c r="B9937" s="16"/>
      <c r="C9937" s="16"/>
      <c r="D9937" s="16"/>
      <c r="E9937" s="16"/>
      <c r="F9937" s="3"/>
      <c r="G9937" s="3"/>
      <c r="H9937" s="3"/>
      <c r="I9937" s="3"/>
      <c r="J9937" s="2"/>
      <c r="M9937" s="10"/>
      <c r="N9937" s="2"/>
      <c r="O9937" s="3"/>
      <c r="P9937" s="11"/>
      <c r="Q9937" s="16"/>
      <c r="R9937" s="4"/>
      <c r="S9937" s="12"/>
      <c r="T9937" s="16"/>
      <c r="U9937" s="4"/>
      <c r="V9937" s="3"/>
      <c r="W9937" s="3"/>
      <c r="X9937" s="3"/>
      <c r="Y9937" s="3"/>
      <c r="Z9937" s="3"/>
      <c r="AA9937" s="4"/>
      <c r="AB9937" s="4"/>
      <c r="AC9937" s="4"/>
      <c r="AD9937" s="4"/>
      <c r="AE9937" s="4"/>
      <c r="BA9937" s="13"/>
      <c r="BC9937" s="2"/>
      <c r="BD9937" s="2"/>
      <c r="BU9937" s="15"/>
      <c r="BV9937" s="6"/>
      <c r="BW9937" s="6"/>
      <c r="BX9937" s="16"/>
      <c r="BY9937" s="16"/>
      <c r="BZ9937" s="16"/>
      <c r="CA9937" s="16"/>
      <c r="CB9937" s="14"/>
    </row>
    <row r="9938" spans="1:80" s="9" customFormat="1" x14ac:dyDescent="0.2">
      <c r="A9938" s="16"/>
      <c r="B9938" s="16"/>
      <c r="C9938" s="16"/>
      <c r="D9938" s="16"/>
      <c r="E9938" s="16"/>
      <c r="F9938" s="3"/>
      <c r="G9938" s="3"/>
      <c r="H9938" s="3"/>
      <c r="I9938" s="3"/>
      <c r="J9938" s="2"/>
      <c r="M9938" s="10"/>
      <c r="N9938" s="2"/>
      <c r="O9938" s="3"/>
      <c r="P9938" s="11"/>
      <c r="Q9938" s="16"/>
      <c r="R9938" s="4"/>
      <c r="S9938" s="12"/>
      <c r="T9938" s="16"/>
      <c r="U9938" s="4"/>
      <c r="V9938" s="3"/>
      <c r="W9938" s="3"/>
      <c r="X9938" s="3"/>
      <c r="Y9938" s="3"/>
      <c r="Z9938" s="3"/>
      <c r="AA9938" s="4"/>
      <c r="AB9938" s="4"/>
      <c r="AC9938" s="4"/>
      <c r="AD9938" s="4"/>
      <c r="AE9938" s="4"/>
      <c r="BA9938" s="13"/>
      <c r="BC9938" s="2"/>
      <c r="BD9938" s="2"/>
      <c r="BU9938" s="15"/>
      <c r="BV9938" s="6"/>
      <c r="BW9938" s="6"/>
      <c r="BX9938" s="16"/>
      <c r="BY9938" s="16"/>
      <c r="BZ9938" s="16"/>
      <c r="CA9938" s="16"/>
      <c r="CB9938" s="14"/>
    </row>
    <row r="9939" spans="1:80" s="9" customFormat="1" x14ac:dyDescent="0.2">
      <c r="A9939" s="16"/>
      <c r="B9939" s="16"/>
      <c r="C9939" s="16"/>
      <c r="D9939" s="16"/>
      <c r="E9939" s="16"/>
      <c r="F9939" s="3"/>
      <c r="G9939" s="3"/>
      <c r="H9939" s="3"/>
      <c r="I9939" s="3"/>
      <c r="J9939" s="2"/>
      <c r="M9939" s="10"/>
      <c r="N9939" s="2"/>
      <c r="O9939" s="3"/>
      <c r="P9939" s="11"/>
      <c r="Q9939" s="16"/>
      <c r="R9939" s="4"/>
      <c r="S9939" s="12"/>
      <c r="T9939" s="16"/>
      <c r="U9939" s="4"/>
      <c r="V9939" s="3"/>
      <c r="W9939" s="3"/>
      <c r="X9939" s="3"/>
      <c r="Y9939" s="3"/>
      <c r="Z9939" s="3"/>
      <c r="AA9939" s="4"/>
      <c r="AB9939" s="4"/>
      <c r="AC9939" s="4"/>
      <c r="AD9939" s="4"/>
      <c r="AE9939" s="4"/>
      <c r="BA9939" s="13"/>
      <c r="BC9939" s="2"/>
      <c r="BD9939" s="2"/>
      <c r="BU9939" s="15"/>
      <c r="BV9939" s="6"/>
      <c r="BW9939" s="6"/>
      <c r="BX9939" s="16"/>
      <c r="BY9939" s="16"/>
      <c r="BZ9939" s="16"/>
      <c r="CA9939" s="16"/>
      <c r="CB9939" s="14"/>
    </row>
    <row r="9940" spans="1:80" s="9" customFormat="1" x14ac:dyDescent="0.2">
      <c r="A9940" s="16"/>
      <c r="B9940" s="16"/>
      <c r="C9940" s="16"/>
      <c r="D9940" s="16"/>
      <c r="E9940" s="16"/>
      <c r="F9940" s="3"/>
      <c r="G9940" s="3"/>
      <c r="H9940" s="3"/>
      <c r="I9940" s="3"/>
      <c r="J9940" s="2"/>
      <c r="M9940" s="10"/>
      <c r="N9940" s="2"/>
      <c r="O9940" s="3"/>
      <c r="P9940" s="11"/>
      <c r="Q9940" s="16"/>
      <c r="R9940" s="4"/>
      <c r="S9940" s="12"/>
      <c r="T9940" s="16"/>
      <c r="U9940" s="4"/>
      <c r="V9940" s="3"/>
      <c r="W9940" s="3"/>
      <c r="X9940" s="3"/>
      <c r="Y9940" s="3"/>
      <c r="Z9940" s="3"/>
      <c r="AA9940" s="4"/>
      <c r="AB9940" s="4"/>
      <c r="AC9940" s="4"/>
      <c r="AD9940" s="4"/>
      <c r="AE9940" s="4"/>
      <c r="BA9940" s="13"/>
      <c r="BC9940" s="2"/>
      <c r="BD9940" s="2"/>
      <c r="BU9940" s="15"/>
      <c r="BV9940" s="6"/>
      <c r="BW9940" s="6"/>
      <c r="BX9940" s="16"/>
      <c r="BY9940" s="16"/>
      <c r="BZ9940" s="16"/>
      <c r="CA9940" s="16"/>
      <c r="CB9940" s="14"/>
    </row>
    <row r="9941" spans="1:80" s="9" customFormat="1" x14ac:dyDescent="0.2">
      <c r="A9941" s="16"/>
      <c r="B9941" s="16"/>
      <c r="C9941" s="16"/>
      <c r="D9941" s="16"/>
      <c r="E9941" s="16"/>
      <c r="F9941" s="3"/>
      <c r="G9941" s="3"/>
      <c r="H9941" s="3"/>
      <c r="I9941" s="3"/>
      <c r="J9941" s="2"/>
      <c r="M9941" s="10"/>
      <c r="N9941" s="2"/>
      <c r="O9941" s="3"/>
      <c r="P9941" s="11"/>
      <c r="Q9941" s="16"/>
      <c r="R9941" s="4"/>
      <c r="S9941" s="12"/>
      <c r="T9941" s="16"/>
      <c r="U9941" s="4"/>
      <c r="V9941" s="3"/>
      <c r="W9941" s="3"/>
      <c r="X9941" s="3"/>
      <c r="Y9941" s="3"/>
      <c r="Z9941" s="3"/>
      <c r="AA9941" s="4"/>
      <c r="AB9941" s="4"/>
      <c r="AC9941" s="4"/>
      <c r="AD9941" s="4"/>
      <c r="AE9941" s="4"/>
      <c r="BA9941" s="13"/>
      <c r="BC9941" s="2"/>
      <c r="BD9941" s="2"/>
      <c r="BU9941" s="15"/>
      <c r="BV9941" s="6"/>
      <c r="BW9941" s="6"/>
      <c r="BX9941" s="16"/>
      <c r="BY9941" s="16"/>
      <c r="BZ9941" s="16"/>
      <c r="CA9941" s="16"/>
      <c r="CB9941" s="14"/>
    </row>
    <row r="9942" spans="1:80" s="9" customFormat="1" x14ac:dyDescent="0.2">
      <c r="A9942" s="16"/>
      <c r="B9942" s="16"/>
      <c r="C9942" s="16"/>
      <c r="D9942" s="16"/>
      <c r="E9942" s="16"/>
      <c r="F9942" s="3"/>
      <c r="G9942" s="3"/>
      <c r="H9942" s="3"/>
      <c r="I9942" s="3"/>
      <c r="J9942" s="2"/>
      <c r="M9942" s="10"/>
      <c r="N9942" s="2"/>
      <c r="O9942" s="3"/>
      <c r="P9942" s="11"/>
      <c r="Q9942" s="16"/>
      <c r="R9942" s="4"/>
      <c r="S9942" s="12"/>
      <c r="T9942" s="16"/>
      <c r="U9942" s="4"/>
      <c r="V9942" s="3"/>
      <c r="W9942" s="3"/>
      <c r="X9942" s="3"/>
      <c r="Y9942" s="3"/>
      <c r="Z9942" s="3"/>
      <c r="AA9942" s="4"/>
      <c r="AB9942" s="4"/>
      <c r="AC9942" s="4"/>
      <c r="AD9942" s="4"/>
      <c r="AE9942" s="4"/>
      <c r="BA9942" s="13"/>
      <c r="BC9942" s="2"/>
      <c r="BD9942" s="2"/>
      <c r="BU9942" s="15"/>
      <c r="BV9942" s="6"/>
      <c r="BW9942" s="6"/>
      <c r="BX9942" s="16"/>
      <c r="BY9942" s="16"/>
      <c r="BZ9942" s="16"/>
      <c r="CA9942" s="16"/>
      <c r="CB9942" s="14"/>
    </row>
    <row r="9943" spans="1:80" s="9" customFormat="1" x14ac:dyDescent="0.2">
      <c r="A9943" s="16"/>
      <c r="B9943" s="16"/>
      <c r="C9943" s="16"/>
      <c r="D9943" s="16"/>
      <c r="E9943" s="16"/>
      <c r="F9943" s="3"/>
      <c r="G9943" s="3"/>
      <c r="H9943" s="3"/>
      <c r="I9943" s="3"/>
      <c r="J9943" s="2"/>
      <c r="M9943" s="10"/>
      <c r="N9943" s="2"/>
      <c r="O9943" s="3"/>
      <c r="P9943" s="11"/>
      <c r="Q9943" s="16"/>
      <c r="R9943" s="4"/>
      <c r="S9943" s="12"/>
      <c r="T9943" s="16"/>
      <c r="U9943" s="4"/>
      <c r="V9943" s="3"/>
      <c r="W9943" s="3"/>
      <c r="X9943" s="3"/>
      <c r="Y9943" s="3"/>
      <c r="Z9943" s="3"/>
      <c r="AA9943" s="4"/>
      <c r="AB9943" s="4"/>
      <c r="AC9943" s="4"/>
      <c r="AD9943" s="4"/>
      <c r="AE9943" s="4"/>
      <c r="BA9943" s="13"/>
      <c r="BC9943" s="2"/>
      <c r="BD9943" s="2"/>
      <c r="BU9943" s="15"/>
      <c r="BV9943" s="6"/>
      <c r="BW9943" s="6"/>
      <c r="BX9943" s="16"/>
      <c r="BY9943" s="16"/>
      <c r="BZ9943" s="16"/>
      <c r="CA9943" s="16"/>
      <c r="CB9943" s="14"/>
    </row>
    <row r="9944" spans="1:80" s="9" customFormat="1" x14ac:dyDescent="0.2">
      <c r="A9944" s="16"/>
      <c r="B9944" s="16"/>
      <c r="C9944" s="16"/>
      <c r="D9944" s="16"/>
      <c r="E9944" s="16"/>
      <c r="F9944" s="3"/>
      <c r="G9944" s="3"/>
      <c r="H9944" s="3"/>
      <c r="I9944" s="3"/>
      <c r="J9944" s="2"/>
      <c r="M9944" s="10"/>
      <c r="N9944" s="2"/>
      <c r="O9944" s="3"/>
      <c r="P9944" s="11"/>
      <c r="Q9944" s="16"/>
      <c r="R9944" s="4"/>
      <c r="S9944" s="12"/>
      <c r="T9944" s="16"/>
      <c r="U9944" s="4"/>
      <c r="V9944" s="3"/>
      <c r="W9944" s="3"/>
      <c r="X9944" s="3"/>
      <c r="Y9944" s="3"/>
      <c r="Z9944" s="3"/>
      <c r="AA9944" s="4"/>
      <c r="AB9944" s="4"/>
      <c r="AC9944" s="4"/>
      <c r="AD9944" s="4"/>
      <c r="AE9944" s="4"/>
      <c r="BA9944" s="13"/>
      <c r="BC9944" s="2"/>
      <c r="BD9944" s="2"/>
      <c r="BU9944" s="15"/>
      <c r="BV9944" s="6"/>
      <c r="BW9944" s="6"/>
      <c r="BX9944" s="16"/>
      <c r="BY9944" s="16"/>
      <c r="BZ9944" s="16"/>
      <c r="CA9944" s="16"/>
      <c r="CB9944" s="14"/>
    </row>
    <row r="9945" spans="1:80" s="9" customFormat="1" x14ac:dyDescent="0.2">
      <c r="A9945" s="16"/>
      <c r="B9945" s="16"/>
      <c r="C9945" s="16"/>
      <c r="D9945" s="16"/>
      <c r="E9945" s="16"/>
      <c r="F9945" s="3"/>
      <c r="G9945" s="3"/>
      <c r="H9945" s="3"/>
      <c r="I9945" s="3"/>
      <c r="J9945" s="2"/>
      <c r="M9945" s="10"/>
      <c r="N9945" s="2"/>
      <c r="O9945" s="3"/>
      <c r="P9945" s="11"/>
      <c r="Q9945" s="16"/>
      <c r="R9945" s="4"/>
      <c r="S9945" s="12"/>
      <c r="T9945" s="16"/>
      <c r="U9945" s="4"/>
      <c r="V9945" s="3"/>
      <c r="W9945" s="3"/>
      <c r="X9945" s="3"/>
      <c r="Y9945" s="3"/>
      <c r="Z9945" s="3"/>
      <c r="AA9945" s="4"/>
      <c r="AB9945" s="4"/>
      <c r="AC9945" s="4"/>
      <c r="AD9945" s="4"/>
      <c r="AE9945" s="4"/>
      <c r="BA9945" s="13"/>
      <c r="BC9945" s="2"/>
      <c r="BD9945" s="2"/>
      <c r="BU9945" s="15"/>
      <c r="BV9945" s="6"/>
      <c r="BW9945" s="6"/>
      <c r="BX9945" s="16"/>
      <c r="BY9945" s="16"/>
      <c r="BZ9945" s="16"/>
      <c r="CA9945" s="16"/>
      <c r="CB9945" s="14"/>
    </row>
    <row r="9946" spans="1:80" s="9" customFormat="1" x14ac:dyDescent="0.2">
      <c r="A9946" s="16"/>
      <c r="B9946" s="16"/>
      <c r="C9946" s="16"/>
      <c r="D9946" s="16"/>
      <c r="E9946" s="16"/>
      <c r="F9946" s="3"/>
      <c r="G9946" s="3"/>
      <c r="H9946" s="3"/>
      <c r="I9946" s="3"/>
      <c r="J9946" s="2"/>
      <c r="M9946" s="10"/>
      <c r="N9946" s="2"/>
      <c r="O9946" s="3"/>
      <c r="P9946" s="11"/>
      <c r="Q9946" s="16"/>
      <c r="R9946" s="4"/>
      <c r="S9946" s="12"/>
      <c r="T9946" s="16"/>
      <c r="U9946" s="4"/>
      <c r="V9946" s="3"/>
      <c r="W9946" s="3"/>
      <c r="X9946" s="3"/>
      <c r="Y9946" s="3"/>
      <c r="Z9946" s="3"/>
      <c r="AA9946" s="4"/>
      <c r="AB9946" s="4"/>
      <c r="AC9946" s="4"/>
      <c r="AD9946" s="4"/>
      <c r="AE9946" s="4"/>
      <c r="BA9946" s="13"/>
      <c r="BC9946" s="2"/>
      <c r="BD9946" s="2"/>
      <c r="BU9946" s="15"/>
      <c r="BV9946" s="6"/>
      <c r="BW9946" s="6"/>
      <c r="BX9946" s="16"/>
      <c r="BY9946" s="16"/>
      <c r="BZ9946" s="16"/>
      <c r="CA9946" s="16"/>
      <c r="CB9946" s="14"/>
    </row>
    <row r="9947" spans="1:80" s="9" customFormat="1" x14ac:dyDescent="0.2">
      <c r="A9947" s="16"/>
      <c r="B9947" s="16"/>
      <c r="C9947" s="16"/>
      <c r="D9947" s="16"/>
      <c r="E9947" s="16"/>
      <c r="F9947" s="3"/>
      <c r="G9947" s="3"/>
      <c r="H9947" s="3"/>
      <c r="I9947" s="3"/>
      <c r="J9947" s="2"/>
      <c r="M9947" s="10"/>
      <c r="N9947" s="2"/>
      <c r="O9947" s="3"/>
      <c r="P9947" s="11"/>
      <c r="Q9947" s="16"/>
      <c r="R9947" s="4"/>
      <c r="S9947" s="12"/>
      <c r="T9947" s="16"/>
      <c r="U9947" s="4"/>
      <c r="V9947" s="3"/>
      <c r="W9947" s="3"/>
      <c r="X9947" s="3"/>
      <c r="Y9947" s="3"/>
      <c r="Z9947" s="3"/>
      <c r="AA9947" s="4"/>
      <c r="AB9947" s="4"/>
      <c r="AC9947" s="4"/>
      <c r="AD9947" s="4"/>
      <c r="AE9947" s="4"/>
      <c r="BA9947" s="13"/>
      <c r="BC9947" s="2"/>
      <c r="BD9947" s="2"/>
      <c r="BU9947" s="15"/>
      <c r="BV9947" s="6"/>
      <c r="BW9947" s="6"/>
      <c r="BX9947" s="16"/>
      <c r="BY9947" s="16"/>
      <c r="BZ9947" s="16"/>
      <c r="CA9947" s="16"/>
      <c r="CB9947" s="14"/>
    </row>
    <row r="9948" spans="1:80" s="9" customFormat="1" x14ac:dyDescent="0.2">
      <c r="A9948" s="16"/>
      <c r="B9948" s="16"/>
      <c r="C9948" s="16"/>
      <c r="D9948" s="16"/>
      <c r="E9948" s="16"/>
      <c r="F9948" s="3"/>
      <c r="G9948" s="3"/>
      <c r="H9948" s="3"/>
      <c r="I9948" s="3"/>
      <c r="J9948" s="2"/>
      <c r="M9948" s="10"/>
      <c r="N9948" s="2"/>
      <c r="O9948" s="3"/>
      <c r="P9948" s="11"/>
      <c r="Q9948" s="16"/>
      <c r="R9948" s="4"/>
      <c r="S9948" s="12"/>
      <c r="T9948" s="16"/>
      <c r="U9948" s="4"/>
      <c r="V9948" s="3"/>
      <c r="W9948" s="3"/>
      <c r="X9948" s="3"/>
      <c r="Y9948" s="3"/>
      <c r="Z9948" s="3"/>
      <c r="AA9948" s="4"/>
      <c r="AB9948" s="4"/>
      <c r="AC9948" s="4"/>
      <c r="AD9948" s="4"/>
      <c r="AE9948" s="4"/>
      <c r="BA9948" s="13"/>
      <c r="BC9948" s="2"/>
      <c r="BD9948" s="2"/>
      <c r="BU9948" s="15"/>
      <c r="BV9948" s="6"/>
      <c r="BW9948" s="6"/>
      <c r="BX9948" s="16"/>
      <c r="BY9948" s="16"/>
      <c r="BZ9948" s="16"/>
      <c r="CA9948" s="16"/>
      <c r="CB9948" s="14"/>
    </row>
    <row r="9949" spans="1:80" s="9" customFormat="1" x14ac:dyDescent="0.2">
      <c r="A9949" s="16"/>
      <c r="B9949" s="16"/>
      <c r="C9949" s="16"/>
      <c r="D9949" s="16"/>
      <c r="E9949" s="16"/>
      <c r="F9949" s="3"/>
      <c r="G9949" s="3"/>
      <c r="H9949" s="3"/>
      <c r="I9949" s="3"/>
      <c r="J9949" s="2"/>
      <c r="M9949" s="10"/>
      <c r="N9949" s="2"/>
      <c r="O9949" s="3"/>
      <c r="P9949" s="11"/>
      <c r="Q9949" s="16"/>
      <c r="R9949" s="4"/>
      <c r="S9949" s="12"/>
      <c r="T9949" s="16"/>
      <c r="U9949" s="4"/>
      <c r="V9949" s="3"/>
      <c r="W9949" s="3"/>
      <c r="X9949" s="3"/>
      <c r="Y9949" s="3"/>
      <c r="Z9949" s="3"/>
      <c r="AA9949" s="4"/>
      <c r="AB9949" s="4"/>
      <c r="AC9949" s="4"/>
      <c r="AD9949" s="4"/>
      <c r="AE9949" s="4"/>
      <c r="BA9949" s="13"/>
      <c r="BC9949" s="2"/>
      <c r="BD9949" s="2"/>
      <c r="BU9949" s="15"/>
      <c r="BV9949" s="6"/>
      <c r="BW9949" s="6"/>
      <c r="BX9949" s="16"/>
      <c r="BY9949" s="16"/>
      <c r="BZ9949" s="16"/>
      <c r="CA9949" s="16"/>
      <c r="CB9949" s="14"/>
    </row>
    <row r="9950" spans="1:80" s="9" customFormat="1" x14ac:dyDescent="0.2">
      <c r="A9950" s="16"/>
      <c r="B9950" s="16"/>
      <c r="C9950" s="16"/>
      <c r="D9950" s="16"/>
      <c r="E9950" s="16"/>
      <c r="F9950" s="3"/>
      <c r="G9950" s="3"/>
      <c r="H9950" s="3"/>
      <c r="I9950" s="3"/>
      <c r="J9950" s="2"/>
      <c r="M9950" s="10"/>
      <c r="N9950" s="2"/>
      <c r="O9950" s="3"/>
      <c r="P9950" s="11"/>
      <c r="Q9950" s="16"/>
      <c r="R9950" s="4"/>
      <c r="S9950" s="12"/>
      <c r="T9950" s="16"/>
      <c r="U9950" s="4"/>
      <c r="V9950" s="3"/>
      <c r="W9950" s="3"/>
      <c r="X9950" s="3"/>
      <c r="Y9950" s="3"/>
      <c r="Z9950" s="3"/>
      <c r="AA9950" s="4"/>
      <c r="AB9950" s="4"/>
      <c r="AC9950" s="4"/>
      <c r="AD9950" s="4"/>
      <c r="AE9950" s="4"/>
      <c r="BA9950" s="13"/>
      <c r="BC9950" s="2"/>
      <c r="BD9950" s="2"/>
      <c r="BU9950" s="15"/>
      <c r="BV9950" s="6"/>
      <c r="BW9950" s="6"/>
      <c r="BX9950" s="16"/>
      <c r="BY9950" s="16"/>
      <c r="BZ9950" s="16"/>
      <c r="CA9950" s="16"/>
      <c r="CB9950" s="14"/>
    </row>
    <row r="9951" spans="1:80" s="9" customFormat="1" x14ac:dyDescent="0.2">
      <c r="A9951" s="16"/>
      <c r="B9951" s="16"/>
      <c r="C9951" s="16"/>
      <c r="D9951" s="16"/>
      <c r="E9951" s="16"/>
      <c r="F9951" s="3"/>
      <c r="G9951" s="3"/>
      <c r="H9951" s="3"/>
      <c r="I9951" s="3"/>
      <c r="J9951" s="2"/>
      <c r="M9951" s="10"/>
      <c r="N9951" s="2"/>
      <c r="O9951" s="3"/>
      <c r="P9951" s="11"/>
      <c r="Q9951" s="16"/>
      <c r="R9951" s="4"/>
      <c r="S9951" s="12"/>
      <c r="T9951" s="16"/>
      <c r="U9951" s="4"/>
      <c r="V9951" s="3"/>
      <c r="W9951" s="3"/>
      <c r="X9951" s="3"/>
      <c r="Y9951" s="3"/>
      <c r="Z9951" s="3"/>
      <c r="AA9951" s="4"/>
      <c r="AB9951" s="4"/>
      <c r="AC9951" s="4"/>
      <c r="AD9951" s="4"/>
      <c r="AE9951" s="4"/>
      <c r="BA9951" s="13"/>
      <c r="BC9951" s="2"/>
      <c r="BD9951" s="2"/>
      <c r="BU9951" s="15"/>
      <c r="BV9951" s="6"/>
      <c r="BW9951" s="6"/>
      <c r="BX9951" s="16"/>
      <c r="BY9951" s="16"/>
      <c r="BZ9951" s="16"/>
      <c r="CA9951" s="16"/>
      <c r="CB9951" s="14"/>
    </row>
    <row r="9952" spans="1:80" s="9" customFormat="1" x14ac:dyDescent="0.2">
      <c r="A9952" s="16"/>
      <c r="B9952" s="16"/>
      <c r="C9952" s="16"/>
      <c r="D9952" s="16"/>
      <c r="E9952" s="16"/>
      <c r="F9952" s="3"/>
      <c r="G9952" s="3"/>
      <c r="H9952" s="3"/>
      <c r="I9952" s="3"/>
      <c r="J9952" s="2"/>
      <c r="M9952" s="10"/>
      <c r="N9952" s="2"/>
      <c r="O9952" s="3"/>
      <c r="P9952" s="11"/>
      <c r="Q9952" s="16"/>
      <c r="R9952" s="4"/>
      <c r="S9952" s="12"/>
      <c r="T9952" s="16"/>
      <c r="U9952" s="4"/>
      <c r="V9952" s="3"/>
      <c r="W9952" s="3"/>
      <c r="X9952" s="3"/>
      <c r="Y9952" s="3"/>
      <c r="Z9952" s="3"/>
      <c r="AA9952" s="4"/>
      <c r="AB9952" s="4"/>
      <c r="AC9952" s="4"/>
      <c r="AD9952" s="4"/>
      <c r="AE9952" s="4"/>
      <c r="BA9952" s="13"/>
      <c r="BC9952" s="2"/>
      <c r="BD9952" s="2"/>
      <c r="BU9952" s="15"/>
      <c r="BV9952" s="6"/>
      <c r="BW9952" s="6"/>
      <c r="BX9952" s="16"/>
      <c r="BY9952" s="16"/>
      <c r="BZ9952" s="16"/>
      <c r="CA9952" s="16"/>
      <c r="CB9952" s="14"/>
    </row>
    <row r="9953" spans="1:80" s="9" customFormat="1" x14ac:dyDescent="0.2">
      <c r="A9953" s="16"/>
      <c r="B9953" s="16"/>
      <c r="C9953" s="16"/>
      <c r="D9953" s="16"/>
      <c r="E9953" s="16"/>
      <c r="F9953" s="3"/>
      <c r="G9953" s="3"/>
      <c r="H9953" s="3"/>
      <c r="I9953" s="3"/>
      <c r="J9953" s="2"/>
      <c r="M9953" s="10"/>
      <c r="N9953" s="2"/>
      <c r="O9953" s="3"/>
      <c r="P9953" s="11"/>
      <c r="Q9953" s="16"/>
      <c r="R9953" s="4"/>
      <c r="S9953" s="12"/>
      <c r="T9953" s="16"/>
      <c r="U9953" s="4"/>
      <c r="V9953" s="3"/>
      <c r="W9953" s="3"/>
      <c r="X9953" s="3"/>
      <c r="Y9953" s="3"/>
      <c r="Z9953" s="3"/>
      <c r="AA9953" s="4"/>
      <c r="AB9953" s="4"/>
      <c r="AC9953" s="4"/>
      <c r="AD9953" s="4"/>
      <c r="AE9953" s="4"/>
      <c r="BA9953" s="13"/>
      <c r="BC9953" s="2"/>
      <c r="BD9953" s="2"/>
      <c r="BU9953" s="15"/>
      <c r="BV9953" s="6"/>
      <c r="BW9953" s="6"/>
      <c r="BX9953" s="16"/>
      <c r="BY9953" s="16"/>
      <c r="BZ9953" s="16"/>
      <c r="CA9953" s="16"/>
      <c r="CB9953" s="14"/>
    </row>
    <row r="9954" spans="1:80" s="9" customFormat="1" x14ac:dyDescent="0.2">
      <c r="A9954" s="16"/>
      <c r="B9954" s="16"/>
      <c r="C9954" s="16"/>
      <c r="D9954" s="16"/>
      <c r="E9954" s="16"/>
      <c r="F9954" s="3"/>
      <c r="G9954" s="3"/>
      <c r="H9954" s="3"/>
      <c r="I9954" s="3"/>
      <c r="J9954" s="2"/>
      <c r="M9954" s="10"/>
      <c r="N9954" s="2"/>
      <c r="O9954" s="3"/>
      <c r="P9954" s="11"/>
      <c r="Q9954" s="16"/>
      <c r="R9954" s="4"/>
      <c r="S9954" s="12"/>
      <c r="T9954" s="16"/>
      <c r="U9954" s="4"/>
      <c r="V9954" s="3"/>
      <c r="W9954" s="3"/>
      <c r="X9954" s="3"/>
      <c r="Y9954" s="3"/>
      <c r="Z9954" s="3"/>
      <c r="AA9954" s="4"/>
      <c r="AB9954" s="4"/>
      <c r="AC9954" s="4"/>
      <c r="AD9954" s="4"/>
      <c r="AE9954" s="4"/>
      <c r="BA9954" s="13"/>
      <c r="BC9954" s="2"/>
      <c r="BD9954" s="2"/>
      <c r="BU9954" s="15"/>
      <c r="BV9954" s="6"/>
      <c r="BW9954" s="6"/>
      <c r="BX9954" s="16"/>
      <c r="BY9954" s="16"/>
      <c r="BZ9954" s="16"/>
      <c r="CA9954" s="16"/>
      <c r="CB9954" s="14"/>
    </row>
    <row r="9955" spans="1:80" s="9" customFormat="1" x14ac:dyDescent="0.2">
      <c r="A9955" s="16"/>
      <c r="B9955" s="16"/>
      <c r="C9955" s="16"/>
      <c r="D9955" s="16"/>
      <c r="E9955" s="16"/>
      <c r="F9955" s="3"/>
      <c r="G9955" s="3"/>
      <c r="H9955" s="3"/>
      <c r="I9955" s="3"/>
      <c r="J9955" s="2"/>
      <c r="M9955" s="10"/>
      <c r="N9955" s="2"/>
      <c r="O9955" s="3"/>
      <c r="P9955" s="11"/>
      <c r="Q9955" s="16"/>
      <c r="R9955" s="4"/>
      <c r="S9955" s="12"/>
      <c r="T9955" s="16"/>
      <c r="U9955" s="4"/>
      <c r="V9955" s="3"/>
      <c r="W9955" s="3"/>
      <c r="X9955" s="3"/>
      <c r="Y9955" s="3"/>
      <c r="Z9955" s="3"/>
      <c r="AA9955" s="4"/>
      <c r="AB9955" s="4"/>
      <c r="AC9955" s="4"/>
      <c r="AD9955" s="4"/>
      <c r="AE9955" s="4"/>
      <c r="BA9955" s="13"/>
      <c r="BC9955" s="2"/>
      <c r="BD9955" s="2"/>
      <c r="BU9955" s="15"/>
      <c r="BV9955" s="6"/>
      <c r="BW9955" s="6"/>
      <c r="BX9955" s="16"/>
      <c r="BY9955" s="16"/>
      <c r="BZ9955" s="16"/>
      <c r="CA9955" s="16"/>
      <c r="CB9955" s="14"/>
    </row>
    <row r="9956" spans="1:80" s="9" customFormat="1" x14ac:dyDescent="0.2">
      <c r="A9956" s="16"/>
      <c r="B9956" s="16"/>
      <c r="C9956" s="16"/>
      <c r="D9956" s="16"/>
      <c r="E9956" s="16"/>
      <c r="F9956" s="3"/>
      <c r="G9956" s="3"/>
      <c r="H9956" s="3"/>
      <c r="I9956" s="3"/>
      <c r="J9956" s="2"/>
      <c r="M9956" s="10"/>
      <c r="N9956" s="2"/>
      <c r="O9956" s="3"/>
      <c r="P9956" s="11"/>
      <c r="Q9956" s="16"/>
      <c r="R9956" s="4"/>
      <c r="S9956" s="12"/>
      <c r="T9956" s="16"/>
      <c r="U9956" s="4"/>
      <c r="V9956" s="3"/>
      <c r="W9956" s="3"/>
      <c r="X9956" s="3"/>
      <c r="Y9956" s="3"/>
      <c r="Z9956" s="3"/>
      <c r="AA9956" s="4"/>
      <c r="AB9956" s="4"/>
      <c r="AC9956" s="4"/>
      <c r="AD9956" s="4"/>
      <c r="AE9956" s="4"/>
      <c r="BA9956" s="13"/>
      <c r="BC9956" s="2"/>
      <c r="BD9956" s="2"/>
      <c r="BU9956" s="15"/>
      <c r="BV9956" s="6"/>
      <c r="BW9956" s="6"/>
      <c r="BX9956" s="16"/>
      <c r="BY9956" s="16"/>
      <c r="BZ9956" s="16"/>
      <c r="CA9956" s="16"/>
      <c r="CB9956" s="14"/>
    </row>
    <row r="9957" spans="1:80" s="9" customFormat="1" x14ac:dyDescent="0.2">
      <c r="A9957" s="16"/>
      <c r="B9957" s="16"/>
      <c r="C9957" s="16"/>
      <c r="D9957" s="16"/>
      <c r="E9957" s="16"/>
      <c r="F9957" s="3"/>
      <c r="G9957" s="3"/>
      <c r="H9957" s="3"/>
      <c r="I9957" s="3"/>
      <c r="J9957" s="2"/>
      <c r="M9957" s="10"/>
      <c r="N9957" s="2"/>
      <c r="O9957" s="3"/>
      <c r="P9957" s="11"/>
      <c r="Q9957" s="16"/>
      <c r="R9957" s="4"/>
      <c r="S9957" s="12"/>
      <c r="T9957" s="16"/>
      <c r="U9957" s="4"/>
      <c r="V9957" s="3"/>
      <c r="W9957" s="3"/>
      <c r="X9957" s="3"/>
      <c r="Y9957" s="3"/>
      <c r="Z9957" s="3"/>
      <c r="AA9957" s="4"/>
      <c r="AB9957" s="4"/>
      <c r="AC9957" s="4"/>
      <c r="AD9957" s="4"/>
      <c r="AE9957" s="4"/>
      <c r="BA9957" s="13"/>
      <c r="BC9957" s="2"/>
      <c r="BD9957" s="2"/>
      <c r="BU9957" s="15"/>
      <c r="BV9957" s="6"/>
      <c r="BW9957" s="6"/>
      <c r="BX9957" s="16"/>
      <c r="BY9957" s="16"/>
      <c r="BZ9957" s="16"/>
      <c r="CA9957" s="16"/>
      <c r="CB9957" s="14"/>
    </row>
    <row r="9958" spans="1:80" s="9" customFormat="1" x14ac:dyDescent="0.2">
      <c r="A9958" s="16"/>
      <c r="B9958" s="16"/>
      <c r="C9958" s="16"/>
      <c r="D9958" s="16"/>
      <c r="E9958" s="16"/>
      <c r="F9958" s="3"/>
      <c r="G9958" s="3"/>
      <c r="H9958" s="3"/>
      <c r="I9958" s="3"/>
      <c r="J9958" s="2"/>
      <c r="M9958" s="10"/>
      <c r="N9958" s="2"/>
      <c r="O9958" s="3"/>
      <c r="P9958" s="11"/>
      <c r="Q9958" s="16"/>
      <c r="R9958" s="4"/>
      <c r="S9958" s="12"/>
      <c r="T9958" s="16"/>
      <c r="U9958" s="4"/>
      <c r="V9958" s="3"/>
      <c r="W9958" s="3"/>
      <c r="X9958" s="3"/>
      <c r="Y9958" s="3"/>
      <c r="Z9958" s="3"/>
      <c r="AA9958" s="4"/>
      <c r="AB9958" s="4"/>
      <c r="AC9958" s="4"/>
      <c r="AD9958" s="4"/>
      <c r="AE9958" s="4"/>
      <c r="BA9958" s="13"/>
      <c r="BC9958" s="2"/>
      <c r="BD9958" s="2"/>
      <c r="BU9958" s="15"/>
      <c r="BV9958" s="6"/>
      <c r="BW9958" s="6"/>
      <c r="BX9958" s="16"/>
      <c r="BY9958" s="16"/>
      <c r="BZ9958" s="16"/>
      <c r="CA9958" s="16"/>
      <c r="CB9958" s="14"/>
    </row>
    <row r="9959" spans="1:80" s="9" customFormat="1" x14ac:dyDescent="0.2">
      <c r="A9959" s="16"/>
      <c r="B9959" s="16"/>
      <c r="C9959" s="16"/>
      <c r="D9959" s="16"/>
      <c r="E9959" s="16"/>
      <c r="F9959" s="3"/>
      <c r="G9959" s="3"/>
      <c r="H9959" s="3"/>
      <c r="I9959" s="3"/>
      <c r="J9959" s="2"/>
      <c r="M9959" s="10"/>
      <c r="N9959" s="2"/>
      <c r="O9959" s="3"/>
      <c r="P9959" s="11"/>
      <c r="Q9959" s="16"/>
      <c r="R9959" s="4"/>
      <c r="S9959" s="12"/>
      <c r="T9959" s="16"/>
      <c r="U9959" s="4"/>
      <c r="V9959" s="3"/>
      <c r="W9959" s="3"/>
      <c r="X9959" s="3"/>
      <c r="Y9959" s="3"/>
      <c r="Z9959" s="3"/>
      <c r="AA9959" s="4"/>
      <c r="AB9959" s="4"/>
      <c r="AC9959" s="4"/>
      <c r="AD9959" s="4"/>
      <c r="AE9959" s="4"/>
      <c r="BA9959" s="13"/>
      <c r="BC9959" s="2"/>
      <c r="BD9959" s="2"/>
      <c r="BU9959" s="15"/>
      <c r="BV9959" s="6"/>
      <c r="BW9959" s="6"/>
      <c r="BX9959" s="16"/>
      <c r="BY9959" s="16"/>
      <c r="BZ9959" s="16"/>
      <c r="CA9959" s="16"/>
      <c r="CB9959" s="14"/>
    </row>
    <row r="9960" spans="1:80" s="9" customFormat="1" x14ac:dyDescent="0.2">
      <c r="A9960" s="16"/>
      <c r="B9960" s="16"/>
      <c r="C9960" s="16"/>
      <c r="D9960" s="16"/>
      <c r="E9960" s="16"/>
      <c r="F9960" s="3"/>
      <c r="G9960" s="3"/>
      <c r="H9960" s="3"/>
      <c r="I9960" s="3"/>
      <c r="J9960" s="2"/>
      <c r="M9960" s="10"/>
      <c r="N9960" s="2"/>
      <c r="O9960" s="3"/>
      <c r="P9960" s="11"/>
      <c r="Q9960" s="16"/>
      <c r="R9960" s="4"/>
      <c r="S9960" s="12"/>
      <c r="T9960" s="16"/>
      <c r="U9960" s="4"/>
      <c r="V9960" s="3"/>
      <c r="W9960" s="3"/>
      <c r="X9960" s="3"/>
      <c r="Y9960" s="3"/>
      <c r="Z9960" s="3"/>
      <c r="AA9960" s="4"/>
      <c r="AB9960" s="4"/>
      <c r="AC9960" s="4"/>
      <c r="AD9960" s="4"/>
      <c r="AE9960" s="4"/>
      <c r="BA9960" s="13"/>
      <c r="BC9960" s="2"/>
      <c r="BD9960" s="2"/>
      <c r="BU9960" s="15"/>
      <c r="BV9960" s="6"/>
      <c r="BW9960" s="6"/>
      <c r="BX9960" s="16"/>
      <c r="BY9960" s="16"/>
      <c r="BZ9960" s="16"/>
      <c r="CA9960" s="16"/>
      <c r="CB9960" s="14"/>
    </row>
    <row r="9961" spans="1:80" s="9" customFormat="1" x14ac:dyDescent="0.2">
      <c r="A9961" s="16"/>
      <c r="B9961" s="16"/>
      <c r="C9961" s="16"/>
      <c r="D9961" s="16"/>
      <c r="E9961" s="16"/>
      <c r="F9961" s="3"/>
      <c r="G9961" s="3"/>
      <c r="H9961" s="3"/>
      <c r="I9961" s="3"/>
      <c r="J9961" s="2"/>
      <c r="M9961" s="10"/>
      <c r="N9961" s="2"/>
      <c r="O9961" s="3"/>
      <c r="P9961" s="11"/>
      <c r="Q9961" s="16"/>
      <c r="R9961" s="4"/>
      <c r="S9961" s="12"/>
      <c r="T9961" s="16"/>
      <c r="U9961" s="4"/>
      <c r="V9961" s="3"/>
      <c r="W9961" s="3"/>
      <c r="X9961" s="3"/>
      <c r="Y9961" s="3"/>
      <c r="Z9961" s="3"/>
      <c r="AA9961" s="4"/>
      <c r="AB9961" s="4"/>
      <c r="AC9961" s="4"/>
      <c r="AD9961" s="4"/>
      <c r="AE9961" s="4"/>
      <c r="BA9961" s="13"/>
      <c r="BC9961" s="2"/>
      <c r="BD9961" s="2"/>
      <c r="BU9961" s="15"/>
      <c r="BV9961" s="6"/>
      <c r="BW9961" s="6"/>
      <c r="BX9961" s="16"/>
      <c r="BY9961" s="16"/>
      <c r="BZ9961" s="16"/>
      <c r="CA9961" s="16"/>
      <c r="CB9961" s="14"/>
    </row>
    <row r="9962" spans="1:80" s="9" customFormat="1" x14ac:dyDescent="0.2">
      <c r="A9962" s="16"/>
      <c r="B9962" s="16"/>
      <c r="C9962" s="16"/>
      <c r="D9962" s="16"/>
      <c r="E9962" s="16"/>
      <c r="F9962" s="3"/>
      <c r="G9962" s="3"/>
      <c r="H9962" s="3"/>
      <c r="I9962" s="3"/>
      <c r="J9962" s="2"/>
      <c r="M9962" s="10"/>
      <c r="N9962" s="2"/>
      <c r="O9962" s="3"/>
      <c r="P9962" s="11"/>
      <c r="Q9962" s="16"/>
      <c r="R9962" s="4"/>
      <c r="S9962" s="12"/>
      <c r="T9962" s="16"/>
      <c r="U9962" s="4"/>
      <c r="V9962" s="3"/>
      <c r="W9962" s="3"/>
      <c r="X9962" s="3"/>
      <c r="Y9962" s="3"/>
      <c r="Z9962" s="3"/>
      <c r="AA9962" s="4"/>
      <c r="AB9962" s="4"/>
      <c r="AC9962" s="4"/>
      <c r="AD9962" s="4"/>
      <c r="AE9962" s="4"/>
      <c r="BA9962" s="13"/>
      <c r="BC9962" s="2"/>
      <c r="BD9962" s="2"/>
      <c r="BU9962" s="15"/>
      <c r="BV9962" s="6"/>
      <c r="BW9962" s="6"/>
      <c r="BX9962" s="16"/>
      <c r="BY9962" s="16"/>
      <c r="BZ9962" s="16"/>
      <c r="CA9962" s="16"/>
      <c r="CB9962" s="14"/>
    </row>
    <row r="9963" spans="1:80" s="9" customFormat="1" x14ac:dyDescent="0.2">
      <c r="A9963" s="16"/>
      <c r="B9963" s="16"/>
      <c r="C9963" s="16"/>
      <c r="D9963" s="16"/>
      <c r="E9963" s="16"/>
      <c r="F9963" s="3"/>
      <c r="G9963" s="3"/>
      <c r="H9963" s="3"/>
      <c r="I9963" s="3"/>
      <c r="J9963" s="2"/>
      <c r="M9963" s="10"/>
      <c r="N9963" s="2"/>
      <c r="O9963" s="3"/>
      <c r="P9963" s="11"/>
      <c r="Q9963" s="16"/>
      <c r="R9963" s="4"/>
      <c r="S9963" s="12"/>
      <c r="T9963" s="16"/>
      <c r="U9963" s="4"/>
      <c r="V9963" s="3"/>
      <c r="W9963" s="3"/>
      <c r="X9963" s="3"/>
      <c r="Y9963" s="3"/>
      <c r="Z9963" s="3"/>
      <c r="AA9963" s="4"/>
      <c r="AB9963" s="4"/>
      <c r="AC9963" s="4"/>
      <c r="AD9963" s="4"/>
      <c r="AE9963" s="4"/>
      <c r="BA9963" s="13"/>
      <c r="BC9963" s="2"/>
      <c r="BD9963" s="2"/>
      <c r="BU9963" s="15"/>
      <c r="BV9963" s="6"/>
      <c r="BW9963" s="6"/>
      <c r="BX9963" s="16"/>
      <c r="BY9963" s="16"/>
      <c r="BZ9963" s="16"/>
      <c r="CA9963" s="16"/>
      <c r="CB9963" s="14"/>
    </row>
    <row r="9964" spans="1:80" s="9" customFormat="1" x14ac:dyDescent="0.2">
      <c r="A9964" s="16"/>
      <c r="B9964" s="16"/>
      <c r="C9964" s="16"/>
      <c r="D9964" s="16"/>
      <c r="E9964" s="16"/>
      <c r="F9964" s="3"/>
      <c r="G9964" s="3"/>
      <c r="H9964" s="3"/>
      <c r="I9964" s="3"/>
      <c r="J9964" s="2"/>
      <c r="M9964" s="10"/>
      <c r="N9964" s="2"/>
      <c r="O9964" s="3"/>
      <c r="P9964" s="11"/>
      <c r="Q9964" s="16"/>
      <c r="R9964" s="4"/>
      <c r="S9964" s="12"/>
      <c r="T9964" s="16"/>
      <c r="U9964" s="4"/>
      <c r="V9964" s="3"/>
      <c r="W9964" s="3"/>
      <c r="X9964" s="3"/>
      <c r="Y9964" s="3"/>
      <c r="Z9964" s="3"/>
      <c r="AA9964" s="4"/>
      <c r="AB9964" s="4"/>
      <c r="AC9964" s="4"/>
      <c r="AD9964" s="4"/>
      <c r="AE9964" s="4"/>
      <c r="BA9964" s="13"/>
      <c r="BC9964" s="2"/>
      <c r="BD9964" s="2"/>
      <c r="BU9964" s="15"/>
      <c r="BV9964" s="6"/>
      <c r="BW9964" s="6"/>
      <c r="BX9964" s="16"/>
      <c r="BY9964" s="16"/>
      <c r="BZ9964" s="16"/>
      <c r="CA9964" s="16"/>
      <c r="CB9964" s="14"/>
    </row>
    <row r="9965" spans="1:80" s="9" customFormat="1" x14ac:dyDescent="0.2">
      <c r="A9965" s="16"/>
      <c r="B9965" s="16"/>
      <c r="C9965" s="16"/>
      <c r="D9965" s="16"/>
      <c r="E9965" s="16"/>
      <c r="F9965" s="3"/>
      <c r="G9965" s="3"/>
      <c r="H9965" s="3"/>
      <c r="I9965" s="3"/>
      <c r="J9965" s="2"/>
      <c r="M9965" s="10"/>
      <c r="N9965" s="2"/>
      <c r="O9965" s="3"/>
      <c r="P9965" s="11"/>
      <c r="Q9965" s="16"/>
      <c r="R9965" s="4"/>
      <c r="S9965" s="12"/>
      <c r="T9965" s="16"/>
      <c r="U9965" s="4"/>
      <c r="V9965" s="3"/>
      <c r="W9965" s="3"/>
      <c r="X9965" s="3"/>
      <c r="Y9965" s="3"/>
      <c r="Z9965" s="3"/>
      <c r="AA9965" s="4"/>
      <c r="AB9965" s="4"/>
      <c r="AC9965" s="4"/>
      <c r="AD9965" s="4"/>
      <c r="AE9965" s="4"/>
      <c r="BA9965" s="13"/>
      <c r="BC9965" s="2"/>
      <c r="BD9965" s="2"/>
      <c r="BU9965" s="15"/>
      <c r="BV9965" s="6"/>
      <c r="BW9965" s="6"/>
      <c r="BX9965" s="16"/>
      <c r="BY9965" s="16"/>
      <c r="BZ9965" s="16"/>
      <c r="CA9965" s="16"/>
      <c r="CB9965" s="14"/>
    </row>
    <row r="9966" spans="1:80" s="9" customFormat="1" x14ac:dyDescent="0.2">
      <c r="A9966" s="16"/>
      <c r="B9966" s="16"/>
      <c r="C9966" s="16"/>
      <c r="D9966" s="16"/>
      <c r="E9966" s="16"/>
      <c r="F9966" s="3"/>
      <c r="G9966" s="3"/>
      <c r="H9966" s="3"/>
      <c r="I9966" s="3"/>
      <c r="J9966" s="2"/>
      <c r="M9966" s="10"/>
      <c r="N9966" s="2"/>
      <c r="O9966" s="3"/>
      <c r="P9966" s="11"/>
      <c r="Q9966" s="16"/>
      <c r="R9966" s="4"/>
      <c r="S9966" s="12"/>
      <c r="T9966" s="16"/>
      <c r="U9966" s="4"/>
      <c r="V9966" s="3"/>
      <c r="W9966" s="3"/>
      <c r="X9966" s="3"/>
      <c r="Y9966" s="3"/>
      <c r="Z9966" s="3"/>
      <c r="AA9966" s="4"/>
      <c r="AB9966" s="4"/>
      <c r="AC9966" s="4"/>
      <c r="AD9966" s="4"/>
      <c r="AE9966" s="4"/>
      <c r="BA9966" s="13"/>
      <c r="BC9966" s="2"/>
      <c r="BD9966" s="2"/>
      <c r="BU9966" s="15"/>
      <c r="BV9966" s="6"/>
      <c r="BW9966" s="6"/>
      <c r="BX9966" s="16"/>
      <c r="BY9966" s="16"/>
      <c r="BZ9966" s="16"/>
      <c r="CA9966" s="16"/>
      <c r="CB9966" s="14"/>
    </row>
    <row r="9967" spans="1:80" s="9" customFormat="1" x14ac:dyDescent="0.2">
      <c r="A9967" s="16"/>
      <c r="B9967" s="16"/>
      <c r="C9967" s="16"/>
      <c r="D9967" s="16"/>
      <c r="E9967" s="16"/>
      <c r="F9967" s="3"/>
      <c r="G9967" s="3"/>
      <c r="H9967" s="3"/>
      <c r="I9967" s="3"/>
      <c r="J9967" s="2"/>
      <c r="M9967" s="10"/>
      <c r="N9967" s="2"/>
      <c r="O9967" s="3"/>
      <c r="P9967" s="11"/>
      <c r="Q9967" s="16"/>
      <c r="R9967" s="4"/>
      <c r="S9967" s="12"/>
      <c r="T9967" s="16"/>
      <c r="U9967" s="4"/>
      <c r="V9967" s="3"/>
      <c r="W9967" s="3"/>
      <c r="X9967" s="3"/>
      <c r="Y9967" s="3"/>
      <c r="Z9967" s="3"/>
      <c r="AA9967" s="4"/>
      <c r="AB9967" s="4"/>
      <c r="AC9967" s="4"/>
      <c r="AD9967" s="4"/>
      <c r="AE9967" s="4"/>
      <c r="BA9967" s="13"/>
      <c r="BC9967" s="2"/>
      <c r="BD9967" s="2"/>
      <c r="BU9967" s="15"/>
      <c r="BV9967" s="6"/>
      <c r="BW9967" s="6"/>
      <c r="BX9967" s="16"/>
      <c r="BY9967" s="16"/>
      <c r="BZ9967" s="16"/>
      <c r="CA9967" s="16"/>
      <c r="CB9967" s="14"/>
    </row>
    <row r="9968" spans="1:80" s="9" customFormat="1" x14ac:dyDescent="0.2">
      <c r="A9968" s="16"/>
      <c r="B9968" s="16"/>
      <c r="C9968" s="16"/>
      <c r="D9968" s="16"/>
      <c r="E9968" s="16"/>
      <c r="F9968" s="3"/>
      <c r="G9968" s="3"/>
      <c r="H9968" s="3"/>
      <c r="I9968" s="3"/>
      <c r="J9968" s="2"/>
      <c r="M9968" s="10"/>
      <c r="N9968" s="2"/>
      <c r="O9968" s="3"/>
      <c r="P9968" s="11"/>
      <c r="Q9968" s="16"/>
      <c r="R9968" s="4"/>
      <c r="S9968" s="12"/>
      <c r="T9968" s="16"/>
      <c r="U9968" s="4"/>
      <c r="V9968" s="3"/>
      <c r="W9968" s="3"/>
      <c r="X9968" s="3"/>
      <c r="Y9968" s="3"/>
      <c r="Z9968" s="3"/>
      <c r="AA9968" s="4"/>
      <c r="AB9968" s="4"/>
      <c r="AC9968" s="4"/>
      <c r="AD9968" s="4"/>
      <c r="AE9968" s="4"/>
      <c r="BA9968" s="13"/>
      <c r="BC9968" s="2"/>
      <c r="BD9968" s="2"/>
      <c r="BU9968" s="15"/>
      <c r="BV9968" s="6"/>
      <c r="BW9968" s="6"/>
      <c r="BX9968" s="16"/>
      <c r="BY9968" s="16"/>
      <c r="BZ9968" s="16"/>
      <c r="CA9968" s="16"/>
      <c r="CB9968" s="14"/>
    </row>
    <row r="9969" spans="1:80" s="9" customFormat="1" x14ac:dyDescent="0.2">
      <c r="A9969" s="16"/>
      <c r="B9969" s="16"/>
      <c r="C9969" s="16"/>
      <c r="D9969" s="16"/>
      <c r="E9969" s="16"/>
      <c r="F9969" s="3"/>
      <c r="G9969" s="3"/>
      <c r="H9969" s="3"/>
      <c r="I9969" s="3"/>
      <c r="J9969" s="2"/>
      <c r="M9969" s="10"/>
      <c r="N9969" s="2"/>
      <c r="O9969" s="3"/>
      <c r="P9969" s="11"/>
      <c r="Q9969" s="16"/>
      <c r="R9969" s="4"/>
      <c r="S9969" s="12"/>
      <c r="T9969" s="16"/>
      <c r="U9969" s="4"/>
      <c r="V9969" s="3"/>
      <c r="W9969" s="3"/>
      <c r="X9969" s="3"/>
      <c r="Y9969" s="3"/>
      <c r="Z9969" s="3"/>
      <c r="AA9969" s="4"/>
      <c r="AB9969" s="4"/>
      <c r="AC9969" s="4"/>
      <c r="AD9969" s="4"/>
      <c r="AE9969" s="4"/>
      <c r="BA9969" s="13"/>
      <c r="BC9969" s="2"/>
      <c r="BD9969" s="2"/>
      <c r="BU9969" s="15"/>
      <c r="BV9969" s="6"/>
      <c r="BW9969" s="6"/>
      <c r="BX9969" s="16"/>
      <c r="BY9969" s="16"/>
      <c r="BZ9969" s="16"/>
      <c r="CA9969" s="16"/>
      <c r="CB9969" s="14"/>
    </row>
    <row r="9970" spans="1:80" s="9" customFormat="1" x14ac:dyDescent="0.2">
      <c r="A9970" s="16"/>
      <c r="B9970" s="16"/>
      <c r="C9970" s="16"/>
      <c r="D9970" s="16"/>
      <c r="E9970" s="16"/>
      <c r="F9970" s="3"/>
      <c r="G9970" s="3"/>
      <c r="H9970" s="3"/>
      <c r="I9970" s="3"/>
      <c r="J9970" s="2"/>
      <c r="M9970" s="10"/>
      <c r="N9970" s="2"/>
      <c r="O9970" s="3"/>
      <c r="P9970" s="11"/>
      <c r="Q9970" s="16"/>
      <c r="R9970" s="4"/>
      <c r="S9970" s="12"/>
      <c r="T9970" s="16"/>
      <c r="U9970" s="4"/>
      <c r="V9970" s="3"/>
      <c r="W9970" s="3"/>
      <c r="X9970" s="3"/>
      <c r="Y9970" s="3"/>
      <c r="Z9970" s="3"/>
      <c r="AA9970" s="4"/>
      <c r="AB9970" s="4"/>
      <c r="AC9970" s="4"/>
      <c r="AD9970" s="4"/>
      <c r="AE9970" s="4"/>
      <c r="BA9970" s="13"/>
      <c r="BC9970" s="2"/>
      <c r="BD9970" s="2"/>
      <c r="BU9970" s="15"/>
      <c r="BV9970" s="6"/>
      <c r="BW9970" s="6"/>
      <c r="BX9970" s="16"/>
      <c r="BY9970" s="16"/>
      <c r="BZ9970" s="16"/>
      <c r="CA9970" s="16"/>
      <c r="CB9970" s="14"/>
    </row>
    <row r="9971" spans="1:80" s="9" customFormat="1" x14ac:dyDescent="0.2">
      <c r="A9971" s="16"/>
      <c r="B9971" s="16"/>
      <c r="C9971" s="16"/>
      <c r="D9971" s="16"/>
      <c r="E9971" s="16"/>
      <c r="F9971" s="3"/>
      <c r="G9971" s="3"/>
      <c r="H9971" s="3"/>
      <c r="I9971" s="3"/>
      <c r="J9971" s="2"/>
      <c r="M9971" s="10"/>
      <c r="N9971" s="2"/>
      <c r="O9971" s="3"/>
      <c r="P9971" s="11"/>
      <c r="Q9971" s="16"/>
      <c r="R9971" s="4"/>
      <c r="S9971" s="12"/>
      <c r="T9971" s="16"/>
      <c r="U9971" s="4"/>
      <c r="V9971" s="3"/>
      <c r="W9971" s="3"/>
      <c r="X9971" s="3"/>
      <c r="Y9971" s="3"/>
      <c r="Z9971" s="3"/>
      <c r="AA9971" s="4"/>
      <c r="AB9971" s="4"/>
      <c r="AC9971" s="4"/>
      <c r="AD9971" s="4"/>
      <c r="AE9971" s="4"/>
      <c r="BA9971" s="13"/>
      <c r="BC9971" s="2"/>
      <c r="BD9971" s="2"/>
      <c r="BU9971" s="15"/>
      <c r="BV9971" s="6"/>
      <c r="BW9971" s="6"/>
      <c r="BX9971" s="16"/>
      <c r="BY9971" s="16"/>
      <c r="BZ9971" s="16"/>
      <c r="CA9971" s="16"/>
      <c r="CB9971" s="14"/>
    </row>
    <row r="9972" spans="1:80" s="9" customFormat="1" x14ac:dyDescent="0.2">
      <c r="A9972" s="16"/>
      <c r="B9972" s="16"/>
      <c r="C9972" s="16"/>
      <c r="D9972" s="16"/>
      <c r="E9972" s="16"/>
      <c r="F9972" s="3"/>
      <c r="G9972" s="3"/>
      <c r="H9972" s="3"/>
      <c r="I9972" s="3"/>
      <c r="J9972" s="2"/>
      <c r="M9972" s="10"/>
      <c r="N9972" s="2"/>
      <c r="O9972" s="3"/>
      <c r="P9972" s="11"/>
      <c r="Q9972" s="16"/>
      <c r="R9972" s="4"/>
      <c r="S9972" s="12"/>
      <c r="T9972" s="16"/>
      <c r="U9972" s="4"/>
      <c r="V9972" s="3"/>
      <c r="W9972" s="3"/>
      <c r="X9972" s="3"/>
      <c r="Y9972" s="3"/>
      <c r="Z9972" s="3"/>
      <c r="AA9972" s="4"/>
      <c r="AB9972" s="4"/>
      <c r="AC9972" s="4"/>
      <c r="AD9972" s="4"/>
      <c r="AE9972" s="4"/>
      <c r="BA9972" s="13"/>
      <c r="BC9972" s="2"/>
      <c r="BD9972" s="2"/>
      <c r="BU9972" s="15"/>
      <c r="BV9972" s="6"/>
      <c r="BW9972" s="6"/>
      <c r="BX9972" s="16"/>
      <c r="BY9972" s="16"/>
      <c r="BZ9972" s="16"/>
      <c r="CA9972" s="16"/>
      <c r="CB9972" s="14"/>
    </row>
    <row r="9973" spans="1:80" s="9" customFormat="1" x14ac:dyDescent="0.2">
      <c r="A9973" s="16"/>
      <c r="B9973" s="16"/>
      <c r="C9973" s="16"/>
      <c r="D9973" s="16"/>
      <c r="E9973" s="16"/>
      <c r="F9973" s="3"/>
      <c r="G9973" s="3"/>
      <c r="H9973" s="3"/>
      <c r="I9973" s="3"/>
      <c r="J9973" s="2"/>
      <c r="M9973" s="10"/>
      <c r="N9973" s="2"/>
      <c r="O9973" s="3"/>
      <c r="P9973" s="11"/>
      <c r="Q9973" s="16"/>
      <c r="R9973" s="4"/>
      <c r="S9973" s="12"/>
      <c r="T9973" s="16"/>
      <c r="U9973" s="4"/>
      <c r="V9973" s="3"/>
      <c r="W9973" s="3"/>
      <c r="X9973" s="3"/>
      <c r="Y9973" s="3"/>
      <c r="Z9973" s="3"/>
      <c r="AA9973" s="4"/>
      <c r="AB9973" s="4"/>
      <c r="AC9973" s="4"/>
      <c r="AD9973" s="4"/>
      <c r="AE9973" s="4"/>
      <c r="BA9973" s="13"/>
      <c r="BC9973" s="2"/>
      <c r="BD9973" s="2"/>
      <c r="BU9973" s="15"/>
      <c r="BV9973" s="6"/>
      <c r="BW9973" s="6"/>
      <c r="BX9973" s="16"/>
      <c r="BY9973" s="16"/>
      <c r="BZ9973" s="16"/>
      <c r="CA9973" s="16"/>
      <c r="CB9973" s="14"/>
    </row>
    <row r="9974" spans="1:80" s="9" customFormat="1" x14ac:dyDescent="0.2">
      <c r="A9974" s="16"/>
      <c r="B9974" s="16"/>
      <c r="C9974" s="16"/>
      <c r="D9974" s="16"/>
      <c r="E9974" s="16"/>
      <c r="F9974" s="3"/>
      <c r="G9974" s="3"/>
      <c r="H9974" s="3"/>
      <c r="I9974" s="3"/>
      <c r="J9974" s="2"/>
      <c r="M9974" s="10"/>
      <c r="N9974" s="2"/>
      <c r="O9974" s="3"/>
      <c r="P9974" s="11"/>
      <c r="Q9974" s="16"/>
      <c r="R9974" s="4"/>
      <c r="S9974" s="12"/>
      <c r="T9974" s="16"/>
      <c r="U9974" s="4"/>
      <c r="V9974" s="3"/>
      <c r="W9974" s="3"/>
      <c r="X9974" s="3"/>
      <c r="Y9974" s="3"/>
      <c r="Z9974" s="3"/>
      <c r="AA9974" s="4"/>
      <c r="AB9974" s="4"/>
      <c r="AC9974" s="4"/>
      <c r="AD9974" s="4"/>
      <c r="AE9974" s="4"/>
      <c r="BA9974" s="13"/>
      <c r="BC9974" s="2"/>
      <c r="BD9974" s="2"/>
      <c r="BU9974" s="15"/>
      <c r="BV9974" s="6"/>
      <c r="BW9974" s="6"/>
      <c r="BX9974" s="16"/>
      <c r="BY9974" s="16"/>
      <c r="BZ9974" s="16"/>
      <c r="CA9974" s="16"/>
      <c r="CB9974" s="14"/>
    </row>
    <row r="9975" spans="1:80" s="9" customFormat="1" x14ac:dyDescent="0.2">
      <c r="A9975" s="16"/>
      <c r="B9975" s="16"/>
      <c r="C9975" s="16"/>
      <c r="D9975" s="16"/>
      <c r="E9975" s="16"/>
      <c r="F9975" s="3"/>
      <c r="G9975" s="3"/>
      <c r="H9975" s="3"/>
      <c r="I9975" s="3"/>
      <c r="J9975" s="2"/>
      <c r="M9975" s="10"/>
      <c r="N9975" s="2"/>
      <c r="O9975" s="3"/>
      <c r="P9975" s="11"/>
      <c r="Q9975" s="16"/>
      <c r="R9975" s="4"/>
      <c r="S9975" s="12"/>
      <c r="T9975" s="16"/>
      <c r="U9975" s="4"/>
      <c r="V9975" s="3"/>
      <c r="W9975" s="3"/>
      <c r="X9975" s="3"/>
      <c r="Y9975" s="3"/>
      <c r="Z9975" s="3"/>
      <c r="AA9975" s="4"/>
      <c r="AB9975" s="4"/>
      <c r="AC9975" s="4"/>
      <c r="AD9975" s="4"/>
      <c r="AE9975" s="4"/>
      <c r="BA9975" s="13"/>
      <c r="BC9975" s="2"/>
      <c r="BD9975" s="2"/>
      <c r="BU9975" s="15"/>
      <c r="BV9975" s="6"/>
      <c r="BW9975" s="6"/>
      <c r="BX9975" s="16"/>
      <c r="BY9975" s="16"/>
      <c r="BZ9975" s="16"/>
      <c r="CA9975" s="16"/>
      <c r="CB9975" s="14"/>
    </row>
    <row r="9976" spans="1:80" s="9" customFormat="1" x14ac:dyDescent="0.2">
      <c r="A9976" s="16"/>
      <c r="B9976" s="16"/>
      <c r="C9976" s="16"/>
      <c r="D9976" s="16"/>
      <c r="E9976" s="16"/>
      <c r="F9976" s="3"/>
      <c r="G9976" s="3"/>
      <c r="H9976" s="3"/>
      <c r="I9976" s="3"/>
      <c r="J9976" s="2"/>
      <c r="M9976" s="10"/>
      <c r="N9976" s="2"/>
      <c r="O9976" s="3"/>
      <c r="P9976" s="11"/>
      <c r="Q9976" s="16"/>
      <c r="R9976" s="4"/>
      <c r="S9976" s="12"/>
      <c r="T9976" s="16"/>
      <c r="U9976" s="4"/>
      <c r="V9976" s="3"/>
      <c r="W9976" s="3"/>
      <c r="X9976" s="3"/>
      <c r="Y9976" s="3"/>
      <c r="Z9976" s="3"/>
      <c r="AA9976" s="4"/>
      <c r="AB9976" s="4"/>
      <c r="AC9976" s="4"/>
      <c r="AD9976" s="4"/>
      <c r="AE9976" s="4"/>
      <c r="BA9976" s="13"/>
      <c r="BC9976" s="2"/>
      <c r="BD9976" s="2"/>
      <c r="BU9976" s="15"/>
      <c r="BV9976" s="6"/>
      <c r="BW9976" s="6"/>
      <c r="BX9976" s="16"/>
      <c r="BY9976" s="16"/>
      <c r="BZ9976" s="16"/>
      <c r="CA9976" s="16"/>
      <c r="CB9976" s="14"/>
    </row>
    <row r="9977" spans="1:80" s="9" customFormat="1" x14ac:dyDescent="0.2">
      <c r="A9977" s="16"/>
      <c r="B9977" s="16"/>
      <c r="C9977" s="16"/>
      <c r="D9977" s="16"/>
      <c r="E9977" s="16"/>
      <c r="F9977" s="3"/>
      <c r="G9977" s="3"/>
      <c r="H9977" s="3"/>
      <c r="I9977" s="3"/>
      <c r="J9977" s="2"/>
      <c r="M9977" s="10"/>
      <c r="N9977" s="2"/>
      <c r="O9977" s="3"/>
      <c r="P9977" s="11"/>
      <c r="Q9977" s="16"/>
      <c r="R9977" s="4"/>
      <c r="S9977" s="12"/>
      <c r="T9977" s="16"/>
      <c r="U9977" s="4"/>
      <c r="V9977" s="3"/>
      <c r="W9977" s="3"/>
      <c r="X9977" s="3"/>
      <c r="Y9977" s="3"/>
      <c r="Z9977" s="3"/>
      <c r="AA9977" s="4"/>
      <c r="AB9977" s="4"/>
      <c r="AC9977" s="4"/>
      <c r="AD9977" s="4"/>
      <c r="AE9977" s="4"/>
      <c r="BA9977" s="13"/>
      <c r="BC9977" s="2"/>
      <c r="BD9977" s="2"/>
      <c r="BU9977" s="15"/>
      <c r="BV9977" s="6"/>
      <c r="BW9977" s="6"/>
      <c r="BX9977" s="16"/>
      <c r="BY9977" s="16"/>
      <c r="BZ9977" s="16"/>
      <c r="CA9977" s="16"/>
      <c r="CB9977" s="14"/>
    </row>
    <row r="9978" spans="1:80" s="9" customFormat="1" x14ac:dyDescent="0.2">
      <c r="A9978" s="16"/>
      <c r="B9978" s="16"/>
      <c r="C9978" s="16"/>
      <c r="D9978" s="16"/>
      <c r="E9978" s="16"/>
      <c r="F9978" s="3"/>
      <c r="G9978" s="3"/>
      <c r="H9978" s="3"/>
      <c r="I9978" s="3"/>
      <c r="J9978" s="2"/>
      <c r="M9978" s="10"/>
      <c r="N9978" s="2"/>
      <c r="O9978" s="3"/>
      <c r="P9978" s="11"/>
      <c r="Q9978" s="16"/>
      <c r="R9978" s="4"/>
      <c r="S9978" s="12"/>
      <c r="T9978" s="16"/>
      <c r="U9978" s="4"/>
      <c r="V9978" s="3"/>
      <c r="W9978" s="3"/>
      <c r="X9978" s="3"/>
      <c r="Y9978" s="3"/>
      <c r="Z9978" s="3"/>
      <c r="AA9978" s="4"/>
      <c r="AB9978" s="4"/>
      <c r="AC9978" s="4"/>
      <c r="AD9978" s="4"/>
      <c r="AE9978" s="4"/>
      <c r="BA9978" s="13"/>
      <c r="BC9978" s="2"/>
      <c r="BD9978" s="2"/>
      <c r="BU9978" s="15"/>
      <c r="BV9978" s="6"/>
      <c r="BW9978" s="6"/>
      <c r="BX9978" s="16"/>
      <c r="BY9978" s="16"/>
      <c r="BZ9978" s="16"/>
      <c r="CA9978" s="16"/>
      <c r="CB9978" s="14"/>
    </row>
    <row r="9979" spans="1:80" s="9" customFormat="1" x14ac:dyDescent="0.2">
      <c r="A9979" s="16"/>
      <c r="B9979" s="16"/>
      <c r="C9979" s="16"/>
      <c r="D9979" s="16"/>
      <c r="E9979" s="16"/>
      <c r="F9979" s="3"/>
      <c r="G9979" s="3"/>
      <c r="H9979" s="3"/>
      <c r="I9979" s="3"/>
      <c r="J9979" s="2"/>
      <c r="M9979" s="10"/>
      <c r="N9979" s="2"/>
      <c r="O9979" s="3"/>
      <c r="P9979" s="11"/>
      <c r="Q9979" s="16"/>
      <c r="R9979" s="4"/>
      <c r="S9979" s="12"/>
      <c r="T9979" s="16"/>
      <c r="U9979" s="4"/>
      <c r="V9979" s="3"/>
      <c r="W9979" s="3"/>
      <c r="X9979" s="3"/>
      <c r="Y9979" s="3"/>
      <c r="Z9979" s="3"/>
      <c r="AA9979" s="4"/>
      <c r="AB9979" s="4"/>
      <c r="AC9979" s="4"/>
      <c r="AD9979" s="4"/>
      <c r="AE9979" s="4"/>
      <c r="BA9979" s="13"/>
      <c r="BC9979" s="2"/>
      <c r="BD9979" s="2"/>
      <c r="BU9979" s="15"/>
      <c r="BV9979" s="6"/>
      <c r="BW9979" s="6"/>
      <c r="BX9979" s="16"/>
      <c r="BY9979" s="16"/>
      <c r="BZ9979" s="16"/>
      <c r="CA9979" s="16"/>
      <c r="CB9979" s="14"/>
    </row>
    <row r="9980" spans="1:80" s="9" customFormat="1" x14ac:dyDescent="0.2">
      <c r="A9980" s="16"/>
      <c r="B9980" s="16"/>
      <c r="C9980" s="16"/>
      <c r="D9980" s="16"/>
      <c r="E9980" s="16"/>
      <c r="F9980" s="3"/>
      <c r="G9980" s="3"/>
      <c r="H9980" s="3"/>
      <c r="I9980" s="3"/>
      <c r="J9980" s="2"/>
      <c r="M9980" s="10"/>
      <c r="N9980" s="2"/>
      <c r="O9980" s="3"/>
      <c r="P9980" s="11"/>
      <c r="Q9980" s="16"/>
      <c r="R9980" s="4"/>
      <c r="S9980" s="12"/>
      <c r="T9980" s="16"/>
      <c r="U9980" s="4"/>
      <c r="V9980" s="3"/>
      <c r="W9980" s="3"/>
      <c r="X9980" s="3"/>
      <c r="Y9980" s="3"/>
      <c r="Z9980" s="3"/>
      <c r="AA9980" s="4"/>
      <c r="AB9980" s="4"/>
      <c r="AC9980" s="4"/>
      <c r="AD9980" s="4"/>
      <c r="AE9980" s="4"/>
      <c r="BA9980" s="13"/>
      <c r="BC9980" s="2"/>
      <c r="BD9980" s="2"/>
      <c r="BU9980" s="15"/>
      <c r="BV9980" s="6"/>
      <c r="BW9980" s="6"/>
      <c r="BX9980" s="16"/>
      <c r="BY9980" s="16"/>
      <c r="BZ9980" s="16"/>
      <c r="CA9980" s="16"/>
      <c r="CB9980" s="14"/>
    </row>
    <row r="9981" spans="1:80" s="9" customFormat="1" x14ac:dyDescent="0.2">
      <c r="A9981" s="16"/>
      <c r="B9981" s="16"/>
      <c r="C9981" s="16"/>
      <c r="D9981" s="16"/>
      <c r="E9981" s="16"/>
      <c r="F9981" s="3"/>
      <c r="G9981" s="3"/>
      <c r="H9981" s="3"/>
      <c r="I9981" s="3"/>
      <c r="J9981" s="2"/>
      <c r="M9981" s="10"/>
      <c r="N9981" s="2"/>
      <c r="O9981" s="3"/>
      <c r="P9981" s="11"/>
      <c r="Q9981" s="16"/>
      <c r="R9981" s="4"/>
      <c r="S9981" s="12"/>
      <c r="T9981" s="16"/>
      <c r="U9981" s="4"/>
      <c r="V9981" s="3"/>
      <c r="W9981" s="3"/>
      <c r="X9981" s="3"/>
      <c r="Y9981" s="3"/>
      <c r="Z9981" s="3"/>
      <c r="AA9981" s="4"/>
      <c r="AB9981" s="4"/>
      <c r="AC9981" s="4"/>
      <c r="AD9981" s="4"/>
      <c r="AE9981" s="4"/>
      <c r="BA9981" s="13"/>
      <c r="BC9981" s="2"/>
      <c r="BD9981" s="2"/>
      <c r="BU9981" s="15"/>
      <c r="BV9981" s="6"/>
      <c r="BW9981" s="6"/>
      <c r="BX9981" s="16"/>
      <c r="BY9981" s="16"/>
      <c r="BZ9981" s="16"/>
      <c r="CA9981" s="16"/>
      <c r="CB9981" s="14"/>
    </row>
    <row r="9982" spans="1:80" s="9" customFormat="1" x14ac:dyDescent="0.2">
      <c r="A9982" s="16"/>
      <c r="B9982" s="16"/>
      <c r="C9982" s="16"/>
      <c r="D9982" s="16"/>
      <c r="E9982" s="16"/>
      <c r="F9982" s="3"/>
      <c r="G9982" s="3"/>
      <c r="H9982" s="3"/>
      <c r="I9982" s="3"/>
      <c r="J9982" s="2"/>
      <c r="M9982" s="10"/>
      <c r="N9982" s="2"/>
      <c r="O9982" s="3"/>
      <c r="P9982" s="11"/>
      <c r="Q9982" s="16"/>
      <c r="R9982" s="4"/>
      <c r="S9982" s="12"/>
      <c r="T9982" s="16"/>
      <c r="U9982" s="4"/>
      <c r="V9982" s="3"/>
      <c r="W9982" s="3"/>
      <c r="X9982" s="3"/>
      <c r="Y9982" s="3"/>
      <c r="Z9982" s="3"/>
      <c r="AA9982" s="4"/>
      <c r="AB9982" s="4"/>
      <c r="AC9982" s="4"/>
      <c r="AD9982" s="4"/>
      <c r="AE9982" s="4"/>
      <c r="BA9982" s="13"/>
      <c r="BC9982" s="2"/>
      <c r="BD9982" s="2"/>
      <c r="BU9982" s="15"/>
      <c r="BV9982" s="6"/>
      <c r="BW9982" s="6"/>
      <c r="BX9982" s="16"/>
      <c r="BY9982" s="16"/>
      <c r="BZ9982" s="16"/>
      <c r="CA9982" s="16"/>
      <c r="CB9982" s="14"/>
    </row>
    <row r="9983" spans="1:80" s="9" customFormat="1" x14ac:dyDescent="0.2">
      <c r="A9983" s="16"/>
      <c r="B9983" s="16"/>
      <c r="C9983" s="16"/>
      <c r="D9983" s="16"/>
      <c r="E9983" s="16"/>
      <c r="F9983" s="3"/>
      <c r="G9983" s="3"/>
      <c r="H9983" s="3"/>
      <c r="I9983" s="3"/>
      <c r="J9983" s="2"/>
      <c r="M9983" s="10"/>
      <c r="N9983" s="2"/>
      <c r="O9983" s="3"/>
      <c r="P9983" s="11"/>
      <c r="Q9983" s="16"/>
      <c r="R9983" s="4"/>
      <c r="S9983" s="12"/>
      <c r="T9983" s="16"/>
      <c r="U9983" s="4"/>
      <c r="V9983" s="3"/>
      <c r="W9983" s="3"/>
      <c r="X9983" s="3"/>
      <c r="Y9983" s="3"/>
      <c r="Z9983" s="3"/>
      <c r="AA9983" s="4"/>
      <c r="AB9983" s="4"/>
      <c r="AC9983" s="4"/>
      <c r="AD9983" s="4"/>
      <c r="AE9983" s="4"/>
      <c r="BA9983" s="13"/>
      <c r="BC9983" s="2"/>
      <c r="BD9983" s="2"/>
      <c r="BU9983" s="15"/>
      <c r="BV9983" s="6"/>
      <c r="BW9983" s="6"/>
      <c r="BX9983" s="16"/>
      <c r="BY9983" s="16"/>
      <c r="BZ9983" s="16"/>
      <c r="CA9983" s="16"/>
      <c r="CB9983" s="14"/>
    </row>
    <row r="9984" spans="1:80" s="9" customFormat="1" x14ac:dyDescent="0.2">
      <c r="A9984" s="16"/>
      <c r="B9984" s="16"/>
      <c r="C9984" s="16"/>
      <c r="D9984" s="16"/>
      <c r="E9984" s="16"/>
      <c r="F9984" s="3"/>
      <c r="G9984" s="3"/>
      <c r="H9984" s="3"/>
      <c r="I9984" s="3"/>
      <c r="J9984" s="2"/>
      <c r="M9984" s="10"/>
      <c r="N9984" s="2"/>
      <c r="O9984" s="3"/>
      <c r="P9984" s="11"/>
      <c r="Q9984" s="16"/>
      <c r="R9984" s="4"/>
      <c r="S9984" s="12"/>
      <c r="T9984" s="16"/>
      <c r="U9984" s="4"/>
      <c r="V9984" s="3"/>
      <c r="W9984" s="3"/>
      <c r="X9984" s="3"/>
      <c r="Y9984" s="3"/>
      <c r="Z9984" s="3"/>
      <c r="AA9984" s="4"/>
      <c r="AB9984" s="4"/>
      <c r="AC9984" s="4"/>
      <c r="AD9984" s="4"/>
      <c r="AE9984" s="4"/>
      <c r="BA9984" s="13"/>
      <c r="BC9984" s="2"/>
      <c r="BD9984" s="2"/>
      <c r="BU9984" s="15"/>
      <c r="BV9984" s="6"/>
      <c r="BW9984" s="6"/>
      <c r="BX9984" s="16"/>
      <c r="BY9984" s="16"/>
      <c r="BZ9984" s="16"/>
      <c r="CA9984" s="16"/>
      <c r="CB9984" s="14"/>
    </row>
    <row r="9985" spans="1:80" s="9" customFormat="1" x14ac:dyDescent="0.2">
      <c r="A9985" s="16"/>
      <c r="B9985" s="16"/>
      <c r="C9985" s="16"/>
      <c r="D9985" s="16"/>
      <c r="E9985" s="16"/>
      <c r="F9985" s="3"/>
      <c r="G9985" s="3"/>
      <c r="H9985" s="3"/>
      <c r="I9985" s="3"/>
      <c r="J9985" s="2"/>
      <c r="M9985" s="10"/>
      <c r="N9985" s="2"/>
      <c r="O9985" s="3"/>
      <c r="P9985" s="11"/>
      <c r="Q9985" s="16"/>
      <c r="R9985" s="4"/>
      <c r="S9985" s="12"/>
      <c r="T9985" s="16"/>
      <c r="U9985" s="4"/>
      <c r="V9985" s="3"/>
      <c r="W9985" s="3"/>
      <c r="X9985" s="3"/>
      <c r="Y9985" s="3"/>
      <c r="Z9985" s="3"/>
      <c r="AA9985" s="4"/>
      <c r="AB9985" s="4"/>
      <c r="AC9985" s="4"/>
      <c r="AD9985" s="4"/>
      <c r="AE9985" s="4"/>
      <c r="BA9985" s="13"/>
      <c r="BC9985" s="2"/>
      <c r="BD9985" s="2"/>
      <c r="BU9985" s="15"/>
      <c r="BV9985" s="6"/>
      <c r="BW9985" s="6"/>
      <c r="BX9985" s="16"/>
      <c r="BY9985" s="16"/>
      <c r="BZ9985" s="16"/>
      <c r="CA9985" s="16"/>
      <c r="CB9985" s="14"/>
    </row>
    <row r="9986" spans="1:80" s="9" customFormat="1" x14ac:dyDescent="0.2">
      <c r="A9986" s="16"/>
      <c r="B9986" s="16"/>
      <c r="C9986" s="16"/>
      <c r="D9986" s="16"/>
      <c r="E9986" s="16"/>
      <c r="F9986" s="3"/>
      <c r="G9986" s="3"/>
      <c r="H9986" s="3"/>
      <c r="I9986" s="3"/>
      <c r="J9986" s="2"/>
      <c r="M9986" s="10"/>
      <c r="N9986" s="2"/>
      <c r="O9986" s="3"/>
      <c r="P9986" s="11"/>
      <c r="Q9986" s="16"/>
      <c r="R9986" s="4"/>
      <c r="S9986" s="12"/>
      <c r="T9986" s="16"/>
      <c r="U9986" s="4"/>
      <c r="V9986" s="3"/>
      <c r="W9986" s="3"/>
      <c r="X9986" s="3"/>
      <c r="Y9986" s="3"/>
      <c r="Z9986" s="3"/>
      <c r="AA9986" s="4"/>
      <c r="AB9986" s="4"/>
      <c r="AC9986" s="4"/>
      <c r="AD9986" s="4"/>
      <c r="AE9986" s="4"/>
      <c r="BA9986" s="13"/>
      <c r="BC9986" s="2"/>
      <c r="BD9986" s="2"/>
      <c r="BU9986" s="15"/>
      <c r="BV9986" s="6"/>
      <c r="BW9986" s="6"/>
      <c r="BX9986" s="16"/>
      <c r="BY9986" s="16"/>
      <c r="BZ9986" s="16"/>
      <c r="CA9986" s="16"/>
      <c r="CB9986" s="14"/>
    </row>
    <row r="9987" spans="1:80" s="9" customFormat="1" x14ac:dyDescent="0.2">
      <c r="A9987" s="16"/>
      <c r="B9987" s="16"/>
      <c r="C9987" s="16"/>
      <c r="D9987" s="16"/>
      <c r="E9987" s="16"/>
      <c r="F9987" s="3"/>
      <c r="G9987" s="3"/>
      <c r="H9987" s="3"/>
      <c r="I9987" s="3"/>
      <c r="J9987" s="2"/>
      <c r="M9987" s="10"/>
      <c r="N9987" s="2"/>
      <c r="O9987" s="3"/>
      <c r="P9987" s="11"/>
      <c r="Q9987" s="16"/>
      <c r="R9987" s="4"/>
      <c r="S9987" s="12"/>
      <c r="T9987" s="16"/>
      <c r="U9987" s="4"/>
      <c r="V9987" s="3"/>
      <c r="W9987" s="3"/>
      <c r="X9987" s="3"/>
      <c r="Y9987" s="3"/>
      <c r="Z9987" s="3"/>
      <c r="AA9987" s="4"/>
      <c r="AB9987" s="4"/>
      <c r="AC9987" s="4"/>
      <c r="AD9987" s="4"/>
      <c r="AE9987" s="4"/>
      <c r="BA9987" s="13"/>
      <c r="BC9987" s="2"/>
      <c r="BD9987" s="2"/>
      <c r="BU9987" s="15"/>
      <c r="BV9987" s="6"/>
      <c r="BW9987" s="6"/>
      <c r="BX9987" s="16"/>
      <c r="BY9987" s="16"/>
      <c r="BZ9987" s="16"/>
      <c r="CA9987" s="16"/>
      <c r="CB9987" s="14"/>
    </row>
    <row r="9988" spans="1:80" s="9" customFormat="1" x14ac:dyDescent="0.2">
      <c r="A9988" s="16"/>
      <c r="B9988" s="16"/>
      <c r="C9988" s="16"/>
      <c r="D9988" s="16"/>
      <c r="E9988" s="16"/>
      <c r="F9988" s="3"/>
      <c r="G9988" s="3"/>
      <c r="H9988" s="3"/>
      <c r="I9988" s="3"/>
      <c r="J9988" s="2"/>
      <c r="M9988" s="10"/>
      <c r="N9988" s="2"/>
      <c r="O9988" s="3"/>
      <c r="P9988" s="11"/>
      <c r="Q9988" s="16"/>
      <c r="R9988" s="4"/>
      <c r="S9988" s="12"/>
      <c r="T9988" s="16"/>
      <c r="U9988" s="4"/>
      <c r="V9988" s="3"/>
      <c r="W9988" s="3"/>
      <c r="X9988" s="3"/>
      <c r="Y9988" s="3"/>
      <c r="Z9988" s="3"/>
      <c r="AA9988" s="4"/>
      <c r="AB9988" s="4"/>
      <c r="AC9988" s="4"/>
      <c r="AD9988" s="4"/>
      <c r="AE9988" s="4"/>
      <c r="BA9988" s="13"/>
      <c r="BC9988" s="2"/>
      <c r="BD9988" s="2"/>
      <c r="BU9988" s="15"/>
      <c r="BV9988" s="6"/>
      <c r="BW9988" s="6"/>
      <c r="BX9988" s="16"/>
      <c r="BY9988" s="16"/>
      <c r="BZ9988" s="16"/>
      <c r="CA9988" s="16"/>
      <c r="CB9988" s="14"/>
    </row>
    <row r="9989" spans="1:80" s="9" customFormat="1" x14ac:dyDescent="0.2">
      <c r="A9989" s="16"/>
      <c r="B9989" s="16"/>
      <c r="C9989" s="16"/>
      <c r="D9989" s="16"/>
      <c r="E9989" s="16"/>
      <c r="F9989" s="3"/>
      <c r="G9989" s="3"/>
      <c r="H9989" s="3"/>
      <c r="I9989" s="3"/>
      <c r="J9989" s="2"/>
      <c r="M9989" s="10"/>
      <c r="N9989" s="2"/>
      <c r="O9989" s="3"/>
      <c r="P9989" s="11"/>
      <c r="Q9989" s="16"/>
      <c r="R9989" s="4"/>
      <c r="S9989" s="12"/>
      <c r="T9989" s="16"/>
      <c r="U9989" s="4"/>
      <c r="V9989" s="3"/>
      <c r="W9989" s="3"/>
      <c r="X9989" s="3"/>
      <c r="Y9989" s="3"/>
      <c r="Z9989" s="3"/>
      <c r="AA9989" s="4"/>
      <c r="AB9989" s="4"/>
      <c r="AC9989" s="4"/>
      <c r="AD9989" s="4"/>
      <c r="AE9989" s="4"/>
      <c r="BA9989" s="13"/>
      <c r="BC9989" s="2"/>
      <c r="BD9989" s="2"/>
      <c r="BU9989" s="15"/>
      <c r="BV9989" s="6"/>
      <c r="BW9989" s="6"/>
      <c r="BX9989" s="16"/>
      <c r="BY9989" s="16"/>
      <c r="BZ9989" s="16"/>
      <c r="CA9989" s="16"/>
      <c r="CB9989" s="14"/>
    </row>
    <row r="9990" spans="1:80" s="9" customFormat="1" x14ac:dyDescent="0.2">
      <c r="A9990" s="16"/>
      <c r="B9990" s="16"/>
      <c r="C9990" s="16"/>
      <c r="D9990" s="16"/>
      <c r="E9990" s="16"/>
      <c r="F9990" s="3"/>
      <c r="G9990" s="3"/>
      <c r="H9990" s="3"/>
      <c r="I9990" s="3"/>
      <c r="J9990" s="2"/>
      <c r="M9990" s="10"/>
      <c r="N9990" s="2"/>
      <c r="O9990" s="3"/>
      <c r="P9990" s="11"/>
      <c r="Q9990" s="16"/>
      <c r="R9990" s="4"/>
      <c r="S9990" s="12"/>
      <c r="T9990" s="16"/>
      <c r="U9990" s="4"/>
      <c r="V9990" s="3"/>
      <c r="W9990" s="3"/>
      <c r="X9990" s="3"/>
      <c r="Y9990" s="3"/>
      <c r="Z9990" s="3"/>
      <c r="AA9990" s="4"/>
      <c r="AB9990" s="4"/>
      <c r="AC9990" s="4"/>
      <c r="AD9990" s="4"/>
      <c r="AE9990" s="4"/>
      <c r="BA9990" s="13"/>
      <c r="BC9990" s="2"/>
      <c r="BD9990" s="2"/>
      <c r="BU9990" s="15"/>
      <c r="BV9990" s="6"/>
      <c r="BW9990" s="6"/>
      <c r="BX9990" s="16"/>
      <c r="BY9990" s="16"/>
      <c r="BZ9990" s="16"/>
      <c r="CA9990" s="16"/>
      <c r="CB9990" s="14"/>
    </row>
    <row r="9991" spans="1:80" s="9" customFormat="1" x14ac:dyDescent="0.2">
      <c r="A9991" s="16"/>
      <c r="B9991" s="16"/>
      <c r="C9991" s="16"/>
      <c r="D9991" s="16"/>
      <c r="E9991" s="16"/>
      <c r="F9991" s="3"/>
      <c r="G9991" s="3"/>
      <c r="H9991" s="3"/>
      <c r="I9991" s="3"/>
      <c r="J9991" s="2"/>
      <c r="M9991" s="10"/>
      <c r="N9991" s="2"/>
      <c r="O9991" s="3"/>
      <c r="P9991" s="11"/>
      <c r="Q9991" s="16"/>
      <c r="R9991" s="4"/>
      <c r="S9991" s="12"/>
      <c r="T9991" s="16"/>
      <c r="U9991" s="4"/>
      <c r="V9991" s="3"/>
      <c r="W9991" s="3"/>
      <c r="X9991" s="3"/>
      <c r="Y9991" s="3"/>
      <c r="Z9991" s="3"/>
      <c r="AA9991" s="4"/>
      <c r="AB9991" s="4"/>
      <c r="AC9991" s="4"/>
      <c r="AD9991" s="4"/>
      <c r="AE9991" s="4"/>
      <c r="BA9991" s="13"/>
      <c r="BC9991" s="2"/>
      <c r="BD9991" s="2"/>
      <c r="BU9991" s="15"/>
      <c r="BV9991" s="6"/>
      <c r="BW9991" s="6"/>
      <c r="BX9991" s="16"/>
      <c r="BY9991" s="16"/>
      <c r="BZ9991" s="16"/>
      <c r="CA9991" s="16"/>
      <c r="CB9991" s="14"/>
    </row>
    <row r="9992" spans="1:80" s="9" customFormat="1" x14ac:dyDescent="0.2">
      <c r="A9992" s="16"/>
      <c r="B9992" s="16"/>
      <c r="C9992" s="16"/>
      <c r="D9992" s="16"/>
      <c r="E9992" s="16"/>
      <c r="F9992" s="3"/>
      <c r="G9992" s="3"/>
      <c r="H9992" s="3"/>
      <c r="I9992" s="3"/>
      <c r="J9992" s="2"/>
      <c r="M9992" s="10"/>
      <c r="N9992" s="2"/>
      <c r="O9992" s="3"/>
      <c r="P9992" s="11"/>
      <c r="Q9992" s="16"/>
      <c r="R9992" s="4"/>
      <c r="S9992" s="12"/>
      <c r="T9992" s="16"/>
      <c r="U9992" s="4"/>
      <c r="V9992" s="3"/>
      <c r="W9992" s="3"/>
      <c r="X9992" s="3"/>
      <c r="Y9992" s="3"/>
      <c r="Z9992" s="3"/>
      <c r="AA9992" s="4"/>
      <c r="AB9992" s="4"/>
      <c r="AC9992" s="4"/>
      <c r="AD9992" s="4"/>
      <c r="AE9992" s="4"/>
      <c r="BA9992" s="13"/>
      <c r="BC9992" s="2"/>
      <c r="BD9992" s="2"/>
      <c r="BU9992" s="15"/>
      <c r="BV9992" s="6"/>
      <c r="BW9992" s="6"/>
      <c r="BX9992" s="16"/>
      <c r="BY9992" s="16"/>
      <c r="BZ9992" s="16"/>
      <c r="CA9992" s="16"/>
      <c r="CB9992" s="14"/>
    </row>
    <row r="9993" spans="1:80" s="9" customFormat="1" x14ac:dyDescent="0.2">
      <c r="A9993" s="16"/>
      <c r="B9993" s="16"/>
      <c r="C9993" s="16"/>
      <c r="D9993" s="16"/>
      <c r="E9993" s="16"/>
      <c r="F9993" s="3"/>
      <c r="G9993" s="3"/>
      <c r="H9993" s="3"/>
      <c r="I9993" s="3"/>
      <c r="J9993" s="2"/>
      <c r="M9993" s="10"/>
      <c r="N9993" s="2"/>
      <c r="O9993" s="3"/>
      <c r="P9993" s="11"/>
      <c r="Q9993" s="16"/>
      <c r="R9993" s="4"/>
      <c r="S9993" s="12"/>
      <c r="T9993" s="16"/>
      <c r="U9993" s="4"/>
      <c r="V9993" s="3"/>
      <c r="W9993" s="3"/>
      <c r="X9993" s="3"/>
      <c r="Y9993" s="3"/>
      <c r="Z9993" s="3"/>
      <c r="AA9993" s="4"/>
      <c r="AB9993" s="4"/>
      <c r="AC9993" s="4"/>
      <c r="AD9993" s="4"/>
      <c r="AE9993" s="4"/>
      <c r="BA9993" s="13"/>
      <c r="BC9993" s="2"/>
      <c r="BD9993" s="2"/>
      <c r="BU9993" s="15"/>
      <c r="BV9993" s="6"/>
      <c r="BW9993" s="6"/>
      <c r="BX9993" s="16"/>
      <c r="BY9993" s="16"/>
      <c r="BZ9993" s="16"/>
      <c r="CA9993" s="16"/>
      <c r="CB9993" s="14"/>
    </row>
    <row r="9994" spans="1:80" s="9" customFormat="1" x14ac:dyDescent="0.2">
      <c r="A9994" s="16"/>
      <c r="B9994" s="16"/>
      <c r="C9994" s="16"/>
      <c r="D9994" s="16"/>
      <c r="E9994" s="16"/>
      <c r="F9994" s="3"/>
      <c r="G9994" s="3"/>
      <c r="H9994" s="3"/>
      <c r="I9994" s="3"/>
      <c r="J9994" s="2"/>
      <c r="M9994" s="10"/>
      <c r="N9994" s="2"/>
      <c r="O9994" s="3"/>
      <c r="P9994" s="11"/>
      <c r="Q9994" s="16"/>
      <c r="R9994" s="4"/>
      <c r="S9994" s="12"/>
      <c r="T9994" s="16"/>
      <c r="U9994" s="4"/>
      <c r="V9994" s="3"/>
      <c r="W9994" s="3"/>
      <c r="X9994" s="3"/>
      <c r="Y9994" s="3"/>
      <c r="Z9994" s="3"/>
      <c r="AA9994" s="4"/>
      <c r="AB9994" s="4"/>
      <c r="AC9994" s="4"/>
      <c r="AD9994" s="4"/>
      <c r="AE9994" s="4"/>
      <c r="BA9994" s="13"/>
      <c r="BC9994" s="2"/>
      <c r="BD9994" s="2"/>
      <c r="BU9994" s="15"/>
      <c r="BV9994" s="6"/>
      <c r="BW9994" s="6"/>
      <c r="BX9994" s="16"/>
      <c r="BY9994" s="16"/>
      <c r="BZ9994" s="16"/>
      <c r="CA9994" s="16"/>
      <c r="CB9994" s="14"/>
    </row>
    <row r="9995" spans="1:80" s="9" customFormat="1" x14ac:dyDescent="0.2">
      <c r="A9995" s="16"/>
      <c r="B9995" s="16"/>
      <c r="C9995" s="16"/>
      <c r="D9995" s="16"/>
      <c r="E9995" s="16"/>
      <c r="F9995" s="3"/>
      <c r="G9995" s="3"/>
      <c r="H9995" s="3"/>
      <c r="I9995" s="3"/>
      <c r="J9995" s="2"/>
      <c r="M9995" s="10"/>
      <c r="N9995" s="2"/>
      <c r="O9995" s="3"/>
      <c r="P9995" s="11"/>
      <c r="Q9995" s="16"/>
      <c r="R9995" s="4"/>
      <c r="S9995" s="12"/>
      <c r="T9995" s="16"/>
      <c r="U9995" s="4"/>
      <c r="V9995" s="3"/>
      <c r="W9995" s="3"/>
      <c r="X9995" s="3"/>
      <c r="Y9995" s="3"/>
      <c r="Z9995" s="3"/>
      <c r="AA9995" s="4"/>
      <c r="AB9995" s="4"/>
      <c r="AC9995" s="4"/>
      <c r="AD9995" s="4"/>
      <c r="AE9995" s="4"/>
      <c r="BA9995" s="13"/>
      <c r="BC9995" s="2"/>
      <c r="BD9995" s="2"/>
      <c r="BU9995" s="15"/>
      <c r="BV9995" s="6"/>
      <c r="BW9995" s="6"/>
      <c r="BX9995" s="16"/>
      <c r="BY9995" s="16"/>
      <c r="BZ9995" s="16"/>
      <c r="CA9995" s="16"/>
      <c r="CB9995" s="14"/>
    </row>
    <row r="9996" spans="1:80" s="9" customFormat="1" x14ac:dyDescent="0.2">
      <c r="A9996" s="16"/>
      <c r="B9996" s="16"/>
      <c r="C9996" s="16"/>
      <c r="D9996" s="16"/>
      <c r="E9996" s="16"/>
      <c r="F9996" s="3"/>
      <c r="G9996" s="3"/>
      <c r="H9996" s="3"/>
      <c r="I9996" s="3"/>
      <c r="J9996" s="2"/>
      <c r="M9996" s="10"/>
      <c r="N9996" s="2"/>
      <c r="O9996" s="3"/>
      <c r="P9996" s="11"/>
      <c r="Q9996" s="16"/>
      <c r="R9996" s="4"/>
      <c r="S9996" s="12"/>
      <c r="T9996" s="16"/>
      <c r="U9996" s="4"/>
      <c r="V9996" s="3"/>
      <c r="W9996" s="3"/>
      <c r="X9996" s="3"/>
      <c r="Y9996" s="3"/>
      <c r="Z9996" s="3"/>
      <c r="AA9996" s="4"/>
      <c r="AB9996" s="4"/>
      <c r="AC9996" s="4"/>
      <c r="AD9996" s="4"/>
      <c r="AE9996" s="4"/>
      <c r="BA9996" s="13"/>
      <c r="BC9996" s="2"/>
      <c r="BD9996" s="2"/>
      <c r="BU9996" s="15"/>
      <c r="BV9996" s="6"/>
      <c r="BW9996" s="6"/>
      <c r="BX9996" s="16"/>
      <c r="BY9996" s="16"/>
      <c r="BZ9996" s="16"/>
      <c r="CA9996" s="16"/>
      <c r="CB9996" s="14"/>
    </row>
    <row r="9997" spans="1:80" s="9" customFormat="1" x14ac:dyDescent="0.2">
      <c r="A9997" s="16"/>
      <c r="B9997" s="16"/>
      <c r="C9997" s="16"/>
      <c r="D9997" s="16"/>
      <c r="E9997" s="16"/>
      <c r="F9997" s="3"/>
      <c r="G9997" s="3"/>
      <c r="H9997" s="3"/>
      <c r="I9997" s="3"/>
      <c r="J9997" s="2"/>
      <c r="M9997" s="10"/>
      <c r="N9997" s="2"/>
      <c r="O9997" s="3"/>
      <c r="P9997" s="11"/>
      <c r="Q9997" s="16"/>
      <c r="R9997" s="4"/>
      <c r="S9997" s="12"/>
      <c r="T9997" s="16"/>
      <c r="U9997" s="4"/>
      <c r="V9997" s="3"/>
      <c r="W9997" s="3"/>
      <c r="X9997" s="3"/>
      <c r="Y9997" s="3"/>
      <c r="Z9997" s="3"/>
      <c r="AA9997" s="4"/>
      <c r="AB9997" s="4"/>
      <c r="AC9997" s="4"/>
      <c r="AD9997" s="4"/>
      <c r="AE9997" s="4"/>
      <c r="BA9997" s="13"/>
      <c r="BC9997" s="2"/>
      <c r="BD9997" s="2"/>
      <c r="BU9997" s="15"/>
      <c r="BV9997" s="6"/>
      <c r="BW9997" s="6"/>
      <c r="BX9997" s="16"/>
      <c r="BY9997" s="16"/>
      <c r="BZ9997" s="16"/>
      <c r="CA9997" s="16"/>
      <c r="CB9997" s="14"/>
    </row>
    <row r="9998" spans="1:80" s="9" customFormat="1" x14ac:dyDescent="0.2">
      <c r="A9998" s="16"/>
      <c r="B9998" s="16"/>
      <c r="C9998" s="16"/>
      <c r="D9998" s="16"/>
      <c r="E9998" s="16"/>
      <c r="F9998" s="3"/>
      <c r="G9998" s="3"/>
      <c r="H9998" s="3"/>
      <c r="I9998" s="3"/>
      <c r="J9998" s="2"/>
      <c r="M9998" s="10"/>
      <c r="N9998" s="2"/>
      <c r="O9998" s="3"/>
      <c r="P9998" s="11"/>
      <c r="Q9998" s="16"/>
      <c r="R9998" s="4"/>
      <c r="S9998" s="12"/>
      <c r="T9998" s="16"/>
      <c r="U9998" s="4"/>
      <c r="V9998" s="3"/>
      <c r="W9998" s="3"/>
      <c r="X9998" s="3"/>
      <c r="Y9998" s="3"/>
      <c r="Z9998" s="3"/>
      <c r="AA9998" s="4"/>
      <c r="AB9998" s="4"/>
      <c r="AC9998" s="4"/>
      <c r="AD9998" s="4"/>
      <c r="AE9998" s="4"/>
      <c r="BA9998" s="13"/>
      <c r="BC9998" s="2"/>
      <c r="BD9998" s="2"/>
      <c r="BU9998" s="15"/>
      <c r="BV9998" s="6"/>
      <c r="BW9998" s="6"/>
      <c r="BX9998" s="16"/>
      <c r="BY9998" s="16"/>
      <c r="BZ9998" s="16"/>
      <c r="CA9998" s="16"/>
      <c r="CB9998" s="14"/>
    </row>
    <row r="9999" spans="1:80" s="9" customFormat="1" x14ac:dyDescent="0.2">
      <c r="A9999" s="16"/>
      <c r="B9999" s="16"/>
      <c r="C9999" s="16"/>
      <c r="D9999" s="16"/>
      <c r="E9999" s="16"/>
      <c r="F9999" s="3"/>
      <c r="G9999" s="3"/>
      <c r="H9999" s="3"/>
      <c r="I9999" s="3"/>
      <c r="J9999" s="2"/>
      <c r="M9999" s="10"/>
      <c r="N9999" s="2"/>
      <c r="O9999" s="3"/>
      <c r="P9999" s="11"/>
      <c r="Q9999" s="16"/>
      <c r="R9999" s="4"/>
      <c r="S9999" s="12"/>
      <c r="T9999" s="16"/>
      <c r="U9999" s="4"/>
      <c r="V9999" s="3"/>
      <c r="W9999" s="3"/>
      <c r="X9999" s="3"/>
      <c r="Y9999" s="3"/>
      <c r="Z9999" s="3"/>
      <c r="AA9999" s="4"/>
      <c r="AB9999" s="4"/>
      <c r="AC9999" s="4"/>
      <c r="AD9999" s="4"/>
      <c r="AE9999" s="4"/>
      <c r="BA9999" s="13"/>
      <c r="BC9999" s="2"/>
      <c r="BD9999" s="2"/>
      <c r="BU9999" s="15"/>
      <c r="BV9999" s="6"/>
      <c r="BW9999" s="6"/>
      <c r="BX9999" s="16"/>
      <c r="BY9999" s="16"/>
      <c r="BZ9999" s="16"/>
      <c r="CA9999" s="16"/>
      <c r="CB9999" s="14"/>
    </row>
    <row r="10000" spans="1:80" s="9" customFormat="1" x14ac:dyDescent="0.2">
      <c r="A10000" s="16"/>
      <c r="B10000" s="16"/>
      <c r="C10000" s="16"/>
      <c r="D10000" s="16"/>
      <c r="E10000" s="16"/>
      <c r="F10000" s="3"/>
      <c r="G10000" s="3"/>
      <c r="H10000" s="3"/>
      <c r="I10000" s="3"/>
      <c r="J10000" s="2"/>
      <c r="M10000" s="10"/>
      <c r="N10000" s="2"/>
      <c r="O10000" s="3"/>
      <c r="P10000" s="11"/>
      <c r="Q10000" s="16"/>
      <c r="R10000" s="4"/>
      <c r="S10000" s="12"/>
      <c r="T10000" s="16"/>
      <c r="U10000" s="4"/>
      <c r="V10000" s="3"/>
      <c r="W10000" s="3"/>
      <c r="X10000" s="3"/>
      <c r="Y10000" s="3"/>
      <c r="Z10000" s="3"/>
      <c r="AA10000" s="4"/>
      <c r="AB10000" s="4"/>
      <c r="AC10000" s="4"/>
      <c r="AD10000" s="4"/>
      <c r="AE10000" s="4"/>
      <c r="BA10000" s="13"/>
      <c r="BC10000" s="2"/>
      <c r="BD10000" s="2"/>
      <c r="BU10000" s="15"/>
      <c r="BV10000" s="6"/>
      <c r="BW10000" s="6"/>
      <c r="BX10000" s="16"/>
      <c r="BY10000" s="16"/>
      <c r="BZ10000" s="16"/>
      <c r="CA10000" s="16"/>
      <c r="CB10000" s="14"/>
    </row>
    <row r="10001" spans="1:80" s="9" customFormat="1" x14ac:dyDescent="0.2">
      <c r="A10001" s="16"/>
      <c r="B10001" s="16"/>
      <c r="C10001" s="16"/>
      <c r="D10001" s="16"/>
      <c r="E10001" s="16"/>
      <c r="F10001" s="3"/>
      <c r="G10001" s="3"/>
      <c r="H10001" s="3"/>
      <c r="I10001" s="3"/>
      <c r="J10001" s="2"/>
      <c r="M10001" s="10"/>
      <c r="N10001" s="2"/>
      <c r="O10001" s="3"/>
      <c r="P10001" s="11"/>
      <c r="Q10001" s="16"/>
      <c r="R10001" s="4"/>
      <c r="S10001" s="12"/>
      <c r="T10001" s="16"/>
      <c r="U10001" s="4"/>
      <c r="V10001" s="3"/>
      <c r="W10001" s="3"/>
      <c r="X10001" s="3"/>
      <c r="Y10001" s="3"/>
      <c r="Z10001" s="3"/>
      <c r="AA10001" s="4"/>
      <c r="AB10001" s="4"/>
      <c r="AC10001" s="4"/>
      <c r="AD10001" s="4"/>
      <c r="AE10001" s="4"/>
      <c r="BA10001" s="13"/>
      <c r="BC10001" s="2"/>
      <c r="BD10001" s="2"/>
      <c r="BU10001" s="15"/>
      <c r="BV10001" s="6"/>
      <c r="BW10001" s="6"/>
      <c r="BX10001" s="16"/>
      <c r="BY10001" s="16"/>
      <c r="BZ10001" s="16"/>
      <c r="CA10001" s="16"/>
      <c r="CB10001" s="14"/>
    </row>
    <row r="10002" spans="1:80" s="9" customFormat="1" x14ac:dyDescent="0.2">
      <c r="A10002" s="16"/>
      <c r="B10002" s="16"/>
      <c r="C10002" s="16"/>
      <c r="D10002" s="16"/>
      <c r="E10002" s="16"/>
      <c r="F10002" s="3"/>
      <c r="G10002" s="3"/>
      <c r="H10002" s="3"/>
      <c r="I10002" s="3"/>
      <c r="J10002" s="2"/>
      <c r="M10002" s="10"/>
      <c r="N10002" s="2"/>
      <c r="O10002" s="3"/>
      <c r="P10002" s="11"/>
      <c r="Q10002" s="16"/>
      <c r="R10002" s="4"/>
      <c r="S10002" s="12"/>
      <c r="T10002" s="16"/>
      <c r="U10002" s="4"/>
      <c r="V10002" s="3"/>
      <c r="W10002" s="3"/>
      <c r="X10002" s="3"/>
      <c r="Y10002" s="3"/>
      <c r="Z10002" s="3"/>
      <c r="AA10002" s="4"/>
      <c r="AB10002" s="4"/>
      <c r="AC10002" s="4"/>
      <c r="AD10002" s="4"/>
      <c r="AE10002" s="4"/>
      <c r="BA10002" s="13"/>
      <c r="BC10002" s="2"/>
      <c r="BD10002" s="2"/>
      <c r="BU10002" s="15"/>
      <c r="BV10002" s="6"/>
      <c r="BW10002" s="6"/>
      <c r="BX10002" s="16"/>
      <c r="BY10002" s="16"/>
      <c r="BZ10002" s="16"/>
      <c r="CA10002" s="16"/>
      <c r="CB10002" s="14"/>
    </row>
    <row r="10003" spans="1:80" s="9" customFormat="1" x14ac:dyDescent="0.2">
      <c r="A10003" s="16"/>
      <c r="B10003" s="16"/>
      <c r="C10003" s="16"/>
      <c r="D10003" s="16"/>
      <c r="E10003" s="16"/>
      <c r="F10003" s="3"/>
      <c r="G10003" s="3"/>
      <c r="H10003" s="3"/>
      <c r="I10003" s="3"/>
      <c r="J10003" s="2"/>
      <c r="M10003" s="10"/>
      <c r="N10003" s="2"/>
      <c r="O10003" s="3"/>
      <c r="P10003" s="11"/>
      <c r="Q10003" s="16"/>
      <c r="R10003" s="4"/>
      <c r="S10003" s="12"/>
      <c r="T10003" s="16"/>
      <c r="U10003" s="4"/>
      <c r="V10003" s="3"/>
      <c r="W10003" s="3"/>
      <c r="X10003" s="3"/>
      <c r="Y10003" s="3"/>
      <c r="Z10003" s="3"/>
      <c r="AA10003" s="4"/>
      <c r="AB10003" s="4"/>
      <c r="AC10003" s="4"/>
      <c r="AD10003" s="4"/>
      <c r="AE10003" s="4"/>
      <c r="BA10003" s="13"/>
      <c r="BC10003" s="2"/>
      <c r="BD10003" s="2"/>
      <c r="BU10003" s="15"/>
      <c r="BV10003" s="6"/>
      <c r="BW10003" s="6"/>
      <c r="BX10003" s="16"/>
      <c r="BY10003" s="16"/>
      <c r="BZ10003" s="16"/>
      <c r="CA10003" s="16"/>
      <c r="CB10003" s="14"/>
    </row>
    <row r="10004" spans="1:80" s="9" customFormat="1" x14ac:dyDescent="0.2">
      <c r="A10004" s="16"/>
      <c r="B10004" s="16"/>
      <c r="C10004" s="16"/>
      <c r="D10004" s="16"/>
      <c r="E10004" s="16"/>
      <c r="F10004" s="3"/>
      <c r="G10004" s="3"/>
      <c r="H10004" s="3"/>
      <c r="I10004" s="3"/>
      <c r="J10004" s="2"/>
      <c r="M10004" s="10"/>
      <c r="N10004" s="2"/>
      <c r="O10004" s="3"/>
      <c r="P10004" s="11"/>
      <c r="Q10004" s="16"/>
      <c r="R10004" s="4"/>
      <c r="S10004" s="12"/>
      <c r="T10004" s="16"/>
      <c r="U10004" s="4"/>
      <c r="V10004" s="3"/>
      <c r="W10004" s="3"/>
      <c r="X10004" s="3"/>
      <c r="Y10004" s="3"/>
      <c r="Z10004" s="3"/>
      <c r="AA10004" s="4"/>
      <c r="AB10004" s="4"/>
      <c r="AC10004" s="4"/>
      <c r="AD10004" s="4"/>
      <c r="AE10004" s="4"/>
      <c r="BA10004" s="13"/>
      <c r="BC10004" s="2"/>
      <c r="BD10004" s="2"/>
      <c r="BU10004" s="15"/>
      <c r="BV10004" s="6"/>
      <c r="BW10004" s="6"/>
      <c r="BX10004" s="16"/>
      <c r="BY10004" s="16"/>
      <c r="BZ10004" s="16"/>
      <c r="CA10004" s="16"/>
      <c r="CB10004" s="14"/>
    </row>
    <row r="10005" spans="1:80" s="9" customFormat="1" x14ac:dyDescent="0.2">
      <c r="A10005" s="16"/>
      <c r="B10005" s="16"/>
      <c r="C10005" s="16"/>
      <c r="D10005" s="16"/>
      <c r="E10005" s="16"/>
      <c r="F10005" s="3"/>
      <c r="G10005" s="3"/>
      <c r="H10005" s="3"/>
      <c r="I10005" s="3"/>
      <c r="J10005" s="2"/>
      <c r="M10005" s="10"/>
      <c r="N10005" s="2"/>
      <c r="O10005" s="3"/>
      <c r="P10005" s="11"/>
      <c r="Q10005" s="16"/>
      <c r="R10005" s="4"/>
      <c r="S10005" s="12"/>
      <c r="T10005" s="16"/>
      <c r="U10005" s="4"/>
      <c r="V10005" s="3"/>
      <c r="W10005" s="3"/>
      <c r="X10005" s="3"/>
      <c r="Y10005" s="3"/>
      <c r="Z10005" s="3"/>
      <c r="AA10005" s="4"/>
      <c r="AB10005" s="4"/>
      <c r="AC10005" s="4"/>
      <c r="AD10005" s="4"/>
      <c r="AE10005" s="4"/>
      <c r="BA10005" s="13"/>
      <c r="BC10005" s="2"/>
      <c r="BD10005" s="2"/>
      <c r="BU10005" s="15"/>
      <c r="BV10005" s="6"/>
      <c r="BW10005" s="6"/>
      <c r="BX10005" s="16"/>
      <c r="BY10005" s="16"/>
      <c r="BZ10005" s="16"/>
      <c r="CA10005" s="16"/>
      <c r="CB10005" s="14"/>
    </row>
    <row r="10006" spans="1:80" s="9" customFormat="1" x14ac:dyDescent="0.2">
      <c r="A10006" s="16"/>
      <c r="B10006" s="16"/>
      <c r="C10006" s="16"/>
      <c r="D10006" s="16"/>
      <c r="E10006" s="16"/>
      <c r="F10006" s="3"/>
      <c r="G10006" s="3"/>
      <c r="H10006" s="3"/>
      <c r="I10006" s="3"/>
      <c r="J10006" s="2"/>
      <c r="M10006" s="10"/>
      <c r="N10006" s="2"/>
      <c r="O10006" s="3"/>
      <c r="P10006" s="11"/>
      <c r="Q10006" s="16"/>
      <c r="R10006" s="4"/>
      <c r="S10006" s="12"/>
      <c r="T10006" s="16"/>
      <c r="U10006" s="4"/>
      <c r="V10006" s="3"/>
      <c r="W10006" s="3"/>
      <c r="X10006" s="3"/>
      <c r="Y10006" s="3"/>
      <c r="Z10006" s="3"/>
      <c r="AA10006" s="4"/>
      <c r="AB10006" s="4"/>
      <c r="AC10006" s="4"/>
      <c r="AD10006" s="4"/>
      <c r="AE10006" s="4"/>
      <c r="BA10006" s="13"/>
      <c r="BC10006" s="2"/>
      <c r="BD10006" s="2"/>
      <c r="BU10006" s="15"/>
      <c r="BV10006" s="6"/>
      <c r="BW10006" s="6"/>
      <c r="BX10006" s="16"/>
      <c r="BY10006" s="16"/>
      <c r="BZ10006" s="16"/>
      <c r="CA10006" s="16"/>
      <c r="CB10006" s="14"/>
    </row>
    <row r="10007" spans="1:80" s="9" customFormat="1" x14ac:dyDescent="0.2">
      <c r="A10007" s="16"/>
      <c r="B10007" s="16"/>
      <c r="C10007" s="16"/>
      <c r="D10007" s="16"/>
      <c r="E10007" s="16"/>
      <c r="F10007" s="3"/>
      <c r="G10007" s="3"/>
      <c r="H10007" s="3"/>
      <c r="I10007" s="3"/>
      <c r="J10007" s="2"/>
      <c r="M10007" s="10"/>
      <c r="N10007" s="2"/>
      <c r="O10007" s="3"/>
      <c r="P10007" s="11"/>
      <c r="Q10007" s="16"/>
      <c r="R10007" s="4"/>
      <c r="S10007" s="12"/>
      <c r="T10007" s="16"/>
      <c r="U10007" s="4"/>
      <c r="V10007" s="3"/>
      <c r="W10007" s="3"/>
      <c r="X10007" s="3"/>
      <c r="Y10007" s="3"/>
      <c r="Z10007" s="3"/>
      <c r="AA10007" s="4"/>
      <c r="AB10007" s="4"/>
      <c r="AC10007" s="4"/>
      <c r="AD10007" s="4"/>
      <c r="AE10007" s="4"/>
      <c r="BA10007" s="13"/>
      <c r="BC10007" s="2"/>
      <c r="BD10007" s="2"/>
      <c r="BU10007" s="15"/>
      <c r="BV10007" s="6"/>
      <c r="BW10007" s="6"/>
      <c r="BX10007" s="16"/>
      <c r="BY10007" s="16"/>
      <c r="BZ10007" s="16"/>
      <c r="CA10007" s="16"/>
      <c r="CB10007" s="14"/>
    </row>
    <row r="10008" spans="1:80" s="9" customFormat="1" x14ac:dyDescent="0.2">
      <c r="A10008" s="16"/>
      <c r="B10008" s="16"/>
      <c r="C10008" s="16"/>
      <c r="D10008" s="16"/>
      <c r="E10008" s="16"/>
      <c r="F10008" s="3"/>
      <c r="G10008" s="3"/>
      <c r="H10008" s="3"/>
      <c r="I10008" s="3"/>
      <c r="J10008" s="2"/>
      <c r="M10008" s="10"/>
      <c r="N10008" s="2"/>
      <c r="O10008" s="3"/>
      <c r="P10008" s="11"/>
      <c r="Q10008" s="16"/>
      <c r="R10008" s="4"/>
      <c r="S10008" s="12"/>
      <c r="T10008" s="16"/>
      <c r="U10008" s="4"/>
      <c r="V10008" s="3"/>
      <c r="W10008" s="3"/>
      <c r="X10008" s="3"/>
      <c r="Y10008" s="3"/>
      <c r="Z10008" s="3"/>
      <c r="AA10008" s="4"/>
      <c r="AB10008" s="4"/>
      <c r="AC10008" s="4"/>
      <c r="AD10008" s="4"/>
      <c r="AE10008" s="4"/>
      <c r="BA10008" s="13"/>
      <c r="BC10008" s="2"/>
      <c r="BD10008" s="2"/>
      <c r="BU10008" s="15"/>
      <c r="BV10008" s="6"/>
      <c r="BW10008" s="6"/>
      <c r="BX10008" s="16"/>
      <c r="BY10008" s="16"/>
      <c r="BZ10008" s="16"/>
      <c r="CA10008" s="16"/>
      <c r="CB10008" s="14"/>
    </row>
    <row r="10009" spans="1:80" s="9" customFormat="1" x14ac:dyDescent="0.2">
      <c r="A10009" s="16"/>
      <c r="B10009" s="16"/>
      <c r="C10009" s="16"/>
      <c r="D10009" s="16"/>
      <c r="E10009" s="16"/>
      <c r="F10009" s="3"/>
      <c r="G10009" s="3"/>
      <c r="H10009" s="3"/>
      <c r="I10009" s="3"/>
      <c r="J10009" s="2"/>
      <c r="M10009" s="10"/>
      <c r="N10009" s="2"/>
      <c r="O10009" s="3"/>
      <c r="P10009" s="11"/>
      <c r="Q10009" s="16"/>
      <c r="R10009" s="4"/>
      <c r="S10009" s="12"/>
      <c r="T10009" s="16"/>
      <c r="U10009" s="4"/>
      <c r="V10009" s="3"/>
      <c r="W10009" s="3"/>
      <c r="X10009" s="3"/>
      <c r="Y10009" s="3"/>
      <c r="Z10009" s="3"/>
      <c r="AA10009" s="4"/>
      <c r="AB10009" s="4"/>
      <c r="AC10009" s="4"/>
      <c r="AD10009" s="4"/>
      <c r="AE10009" s="4"/>
      <c r="BA10009" s="13"/>
      <c r="BC10009" s="2"/>
      <c r="BD10009" s="2"/>
      <c r="BU10009" s="15"/>
      <c r="BV10009" s="6"/>
      <c r="BW10009" s="6"/>
      <c r="BX10009" s="16"/>
      <c r="BY10009" s="16"/>
      <c r="BZ10009" s="16"/>
      <c r="CA10009" s="16"/>
      <c r="CB10009" s="14"/>
    </row>
    <row r="10010" spans="1:80" s="9" customFormat="1" x14ac:dyDescent="0.2">
      <c r="A10010" s="16"/>
      <c r="B10010" s="16"/>
      <c r="C10010" s="16"/>
      <c r="D10010" s="16"/>
      <c r="E10010" s="16"/>
      <c r="F10010" s="3"/>
      <c r="G10010" s="3"/>
      <c r="H10010" s="3"/>
      <c r="I10010" s="3"/>
      <c r="J10010" s="2"/>
      <c r="M10010" s="10"/>
      <c r="N10010" s="2"/>
      <c r="O10010" s="3"/>
      <c r="P10010" s="11"/>
      <c r="Q10010" s="16"/>
      <c r="R10010" s="4"/>
      <c r="S10010" s="12"/>
      <c r="T10010" s="16"/>
      <c r="U10010" s="4"/>
      <c r="V10010" s="3"/>
      <c r="W10010" s="3"/>
      <c r="X10010" s="3"/>
      <c r="Y10010" s="3"/>
      <c r="Z10010" s="3"/>
      <c r="AA10010" s="4"/>
      <c r="AB10010" s="4"/>
      <c r="AC10010" s="4"/>
      <c r="AD10010" s="4"/>
      <c r="AE10010" s="4"/>
      <c r="BA10010" s="13"/>
      <c r="BC10010" s="2"/>
      <c r="BD10010" s="2"/>
      <c r="BU10010" s="15"/>
      <c r="BV10010" s="6"/>
      <c r="BW10010" s="6"/>
      <c r="BX10010" s="16"/>
      <c r="BY10010" s="16"/>
      <c r="BZ10010" s="16"/>
      <c r="CA10010" s="16"/>
      <c r="CB10010" s="14"/>
    </row>
    <row r="10011" spans="1:80" s="9" customFormat="1" x14ac:dyDescent="0.2">
      <c r="A10011" s="16"/>
      <c r="B10011" s="16"/>
      <c r="C10011" s="16"/>
      <c r="D10011" s="16"/>
      <c r="E10011" s="16"/>
      <c r="F10011" s="3"/>
      <c r="G10011" s="3"/>
      <c r="H10011" s="3"/>
      <c r="I10011" s="3"/>
      <c r="J10011" s="2"/>
      <c r="M10011" s="10"/>
      <c r="N10011" s="2"/>
      <c r="O10011" s="3"/>
      <c r="P10011" s="11"/>
      <c r="Q10011" s="16"/>
      <c r="R10011" s="4"/>
      <c r="S10011" s="12"/>
      <c r="T10011" s="16"/>
      <c r="U10011" s="4"/>
      <c r="V10011" s="3"/>
      <c r="W10011" s="3"/>
      <c r="X10011" s="3"/>
      <c r="Y10011" s="3"/>
      <c r="Z10011" s="3"/>
      <c r="AA10011" s="4"/>
      <c r="AB10011" s="4"/>
      <c r="AC10011" s="4"/>
      <c r="AD10011" s="4"/>
      <c r="AE10011" s="4"/>
      <c r="BA10011" s="13"/>
      <c r="BC10011" s="2"/>
      <c r="BD10011" s="2"/>
      <c r="BU10011" s="15"/>
      <c r="BV10011" s="6"/>
      <c r="BW10011" s="6"/>
      <c r="BX10011" s="16"/>
      <c r="BY10011" s="16"/>
      <c r="BZ10011" s="16"/>
      <c r="CA10011" s="16"/>
      <c r="CB10011" s="14"/>
    </row>
    <row r="10012" spans="1:80" s="9" customFormat="1" x14ac:dyDescent="0.2">
      <c r="A10012" s="16"/>
      <c r="B10012" s="16"/>
      <c r="C10012" s="16"/>
      <c r="D10012" s="16"/>
      <c r="E10012" s="16"/>
      <c r="F10012" s="3"/>
      <c r="G10012" s="3"/>
      <c r="H10012" s="3"/>
      <c r="I10012" s="3"/>
      <c r="J10012" s="2"/>
      <c r="M10012" s="10"/>
      <c r="N10012" s="2"/>
      <c r="O10012" s="3"/>
      <c r="P10012" s="11"/>
      <c r="Q10012" s="16"/>
      <c r="R10012" s="4"/>
      <c r="S10012" s="12"/>
      <c r="T10012" s="16"/>
      <c r="U10012" s="4"/>
      <c r="V10012" s="3"/>
      <c r="W10012" s="3"/>
      <c r="X10012" s="3"/>
      <c r="Y10012" s="3"/>
      <c r="Z10012" s="3"/>
      <c r="AA10012" s="4"/>
      <c r="AB10012" s="4"/>
      <c r="AC10012" s="4"/>
      <c r="AD10012" s="4"/>
      <c r="AE10012" s="4"/>
      <c r="BA10012" s="13"/>
      <c r="BC10012" s="2"/>
      <c r="BD10012" s="2"/>
      <c r="BU10012" s="15"/>
      <c r="BV10012" s="6"/>
      <c r="BW10012" s="6"/>
      <c r="BX10012" s="16"/>
      <c r="BY10012" s="16"/>
      <c r="BZ10012" s="16"/>
      <c r="CA10012" s="16"/>
      <c r="CB10012" s="14"/>
    </row>
    <row r="10013" spans="1:80" s="9" customFormat="1" x14ac:dyDescent="0.2">
      <c r="A10013" s="16"/>
      <c r="B10013" s="16"/>
      <c r="C10013" s="16"/>
      <c r="D10013" s="16"/>
      <c r="E10013" s="16"/>
      <c r="F10013" s="3"/>
      <c r="G10013" s="3"/>
      <c r="H10013" s="3"/>
      <c r="I10013" s="3"/>
      <c r="J10013" s="2"/>
      <c r="M10013" s="10"/>
      <c r="N10013" s="2"/>
      <c r="O10013" s="3"/>
      <c r="P10013" s="11"/>
      <c r="Q10013" s="16"/>
      <c r="R10013" s="4"/>
      <c r="S10013" s="12"/>
      <c r="T10013" s="16"/>
      <c r="U10013" s="4"/>
      <c r="V10013" s="3"/>
      <c r="W10013" s="3"/>
      <c r="X10013" s="3"/>
      <c r="Y10013" s="3"/>
      <c r="Z10013" s="3"/>
      <c r="AA10013" s="4"/>
      <c r="AB10013" s="4"/>
      <c r="AC10013" s="4"/>
      <c r="AD10013" s="4"/>
      <c r="AE10013" s="4"/>
      <c r="BA10013" s="13"/>
      <c r="BC10013" s="2"/>
      <c r="BD10013" s="2"/>
      <c r="BU10013" s="15"/>
      <c r="BV10013" s="6"/>
      <c r="BW10013" s="6"/>
      <c r="BX10013" s="16"/>
      <c r="BY10013" s="16"/>
      <c r="BZ10013" s="16"/>
      <c r="CA10013" s="16"/>
      <c r="CB10013" s="14"/>
    </row>
    <row r="10014" spans="1:80" s="9" customFormat="1" x14ac:dyDescent="0.2">
      <c r="A10014" s="16"/>
      <c r="B10014" s="16"/>
      <c r="C10014" s="16"/>
      <c r="D10014" s="16"/>
      <c r="E10014" s="16"/>
      <c r="F10014" s="3"/>
      <c r="G10014" s="3"/>
      <c r="H10014" s="3"/>
      <c r="I10014" s="3"/>
      <c r="J10014" s="2"/>
      <c r="M10014" s="10"/>
      <c r="N10014" s="2"/>
      <c r="O10014" s="3"/>
      <c r="P10014" s="11"/>
      <c r="Q10014" s="16"/>
      <c r="R10014" s="4"/>
      <c r="S10014" s="12"/>
      <c r="T10014" s="16"/>
      <c r="U10014" s="4"/>
      <c r="V10014" s="3"/>
      <c r="W10014" s="3"/>
      <c r="X10014" s="3"/>
      <c r="Y10014" s="3"/>
      <c r="Z10014" s="3"/>
      <c r="AA10014" s="4"/>
      <c r="AB10014" s="4"/>
      <c r="AC10014" s="4"/>
      <c r="AD10014" s="4"/>
      <c r="AE10014" s="4"/>
      <c r="BA10014" s="13"/>
      <c r="BC10014" s="2"/>
      <c r="BD10014" s="2"/>
      <c r="BU10014" s="15"/>
      <c r="BV10014" s="6"/>
      <c r="BW10014" s="6"/>
      <c r="BX10014" s="16"/>
      <c r="BY10014" s="16"/>
      <c r="BZ10014" s="16"/>
      <c r="CA10014" s="16"/>
      <c r="CB10014" s="14"/>
    </row>
    <row r="10015" spans="1:80" s="9" customFormat="1" x14ac:dyDescent="0.2">
      <c r="A10015" s="16"/>
      <c r="B10015" s="16"/>
      <c r="C10015" s="16"/>
      <c r="D10015" s="16"/>
      <c r="E10015" s="16"/>
      <c r="F10015" s="3"/>
      <c r="G10015" s="3"/>
      <c r="H10015" s="3"/>
      <c r="I10015" s="3"/>
      <c r="J10015" s="2"/>
      <c r="M10015" s="10"/>
      <c r="N10015" s="2"/>
      <c r="O10015" s="3"/>
      <c r="P10015" s="11"/>
      <c r="Q10015" s="16"/>
      <c r="R10015" s="4"/>
      <c r="S10015" s="12"/>
      <c r="T10015" s="16"/>
      <c r="U10015" s="4"/>
      <c r="V10015" s="3"/>
      <c r="W10015" s="3"/>
      <c r="X10015" s="3"/>
      <c r="Y10015" s="3"/>
      <c r="Z10015" s="3"/>
      <c r="AA10015" s="4"/>
      <c r="AB10015" s="4"/>
      <c r="AC10015" s="4"/>
      <c r="AD10015" s="4"/>
      <c r="AE10015" s="4"/>
      <c r="BA10015" s="13"/>
      <c r="BC10015" s="2"/>
      <c r="BD10015" s="2"/>
      <c r="BU10015" s="15"/>
      <c r="BV10015" s="6"/>
      <c r="BW10015" s="6"/>
      <c r="BX10015" s="16"/>
      <c r="BY10015" s="16"/>
      <c r="BZ10015" s="16"/>
      <c r="CA10015" s="16"/>
      <c r="CB10015" s="14"/>
    </row>
    <row r="10016" spans="1:80" s="9" customFormat="1" x14ac:dyDescent="0.2">
      <c r="A10016" s="16"/>
      <c r="B10016" s="16"/>
      <c r="C10016" s="16"/>
      <c r="D10016" s="16"/>
      <c r="E10016" s="16"/>
      <c r="F10016" s="3"/>
      <c r="G10016" s="3"/>
      <c r="H10016" s="3"/>
      <c r="I10016" s="3"/>
      <c r="J10016" s="2"/>
      <c r="M10016" s="10"/>
      <c r="N10016" s="2"/>
      <c r="O10016" s="3"/>
      <c r="P10016" s="11"/>
      <c r="Q10016" s="16"/>
      <c r="R10016" s="4"/>
      <c r="S10016" s="12"/>
      <c r="T10016" s="16"/>
      <c r="U10016" s="4"/>
      <c r="V10016" s="3"/>
      <c r="W10016" s="3"/>
      <c r="X10016" s="3"/>
      <c r="Y10016" s="3"/>
      <c r="Z10016" s="3"/>
      <c r="AA10016" s="4"/>
      <c r="AB10016" s="4"/>
      <c r="AC10016" s="4"/>
      <c r="AD10016" s="4"/>
      <c r="AE10016" s="4"/>
      <c r="BA10016" s="13"/>
      <c r="BC10016" s="2"/>
      <c r="BD10016" s="2"/>
      <c r="BU10016" s="15"/>
      <c r="BV10016" s="6"/>
      <c r="BW10016" s="6"/>
      <c r="BX10016" s="16"/>
      <c r="BY10016" s="16"/>
      <c r="BZ10016" s="16"/>
      <c r="CA10016" s="16"/>
      <c r="CB10016" s="14"/>
    </row>
    <row r="10017" spans="1:80" s="9" customFormat="1" x14ac:dyDescent="0.2">
      <c r="A10017" s="16"/>
      <c r="B10017" s="16"/>
      <c r="C10017" s="16"/>
      <c r="D10017" s="16"/>
      <c r="E10017" s="16"/>
      <c r="F10017" s="3"/>
      <c r="G10017" s="3"/>
      <c r="H10017" s="3"/>
      <c r="I10017" s="3"/>
      <c r="J10017" s="2"/>
      <c r="M10017" s="10"/>
      <c r="N10017" s="2"/>
      <c r="O10017" s="3"/>
      <c r="P10017" s="11"/>
      <c r="Q10017" s="16"/>
      <c r="R10017" s="4"/>
      <c r="S10017" s="12"/>
      <c r="T10017" s="16"/>
      <c r="U10017" s="4"/>
      <c r="V10017" s="3"/>
      <c r="W10017" s="3"/>
      <c r="X10017" s="3"/>
      <c r="Y10017" s="3"/>
      <c r="Z10017" s="3"/>
      <c r="AA10017" s="4"/>
      <c r="AB10017" s="4"/>
      <c r="AC10017" s="4"/>
      <c r="AD10017" s="4"/>
      <c r="AE10017" s="4"/>
      <c r="BA10017" s="13"/>
      <c r="BC10017" s="2"/>
      <c r="BD10017" s="2"/>
      <c r="BU10017" s="15"/>
      <c r="BV10017" s="6"/>
      <c r="BW10017" s="6"/>
      <c r="BX10017" s="16"/>
      <c r="BY10017" s="16"/>
      <c r="BZ10017" s="16"/>
      <c r="CA10017" s="16"/>
      <c r="CB10017" s="14"/>
    </row>
    <row r="10018" spans="1:80" s="9" customFormat="1" x14ac:dyDescent="0.2">
      <c r="A10018" s="16"/>
      <c r="B10018" s="16"/>
      <c r="C10018" s="16"/>
      <c r="D10018" s="16"/>
      <c r="E10018" s="16"/>
      <c r="F10018" s="3"/>
      <c r="G10018" s="3"/>
      <c r="H10018" s="3"/>
      <c r="I10018" s="3"/>
      <c r="J10018" s="2"/>
      <c r="M10018" s="10"/>
      <c r="N10018" s="2"/>
      <c r="O10018" s="3"/>
      <c r="P10018" s="11"/>
      <c r="Q10018" s="16"/>
      <c r="R10018" s="4"/>
      <c r="S10018" s="12"/>
      <c r="T10018" s="16"/>
      <c r="U10018" s="4"/>
      <c r="V10018" s="3"/>
      <c r="W10018" s="3"/>
      <c r="X10018" s="3"/>
      <c r="Y10018" s="3"/>
      <c r="Z10018" s="3"/>
      <c r="AA10018" s="4"/>
      <c r="AB10018" s="4"/>
      <c r="AC10018" s="4"/>
      <c r="AD10018" s="4"/>
      <c r="AE10018" s="4"/>
      <c r="BA10018" s="13"/>
      <c r="BC10018" s="2"/>
      <c r="BD10018" s="2"/>
      <c r="BU10018" s="15"/>
      <c r="BV10018" s="6"/>
      <c r="BW10018" s="6"/>
      <c r="BX10018" s="16"/>
      <c r="BY10018" s="16"/>
      <c r="BZ10018" s="16"/>
      <c r="CA10018" s="16"/>
      <c r="CB10018" s="14"/>
    </row>
    <row r="10019" spans="1:80" s="9" customFormat="1" x14ac:dyDescent="0.2">
      <c r="A10019" s="16"/>
      <c r="B10019" s="16"/>
      <c r="C10019" s="16"/>
      <c r="D10019" s="16"/>
      <c r="E10019" s="16"/>
      <c r="F10019" s="3"/>
      <c r="G10019" s="3"/>
      <c r="H10019" s="3"/>
      <c r="I10019" s="3"/>
      <c r="J10019" s="2"/>
      <c r="M10019" s="10"/>
      <c r="N10019" s="2"/>
      <c r="O10019" s="3"/>
      <c r="P10019" s="11"/>
      <c r="Q10019" s="16"/>
      <c r="R10019" s="4"/>
      <c r="S10019" s="12"/>
      <c r="T10019" s="16"/>
      <c r="U10019" s="4"/>
      <c r="V10019" s="3"/>
      <c r="W10019" s="3"/>
      <c r="X10019" s="3"/>
      <c r="Y10019" s="3"/>
      <c r="Z10019" s="3"/>
      <c r="AA10019" s="4"/>
      <c r="AB10019" s="4"/>
      <c r="AC10019" s="4"/>
      <c r="AD10019" s="4"/>
      <c r="AE10019" s="4"/>
      <c r="BA10019" s="13"/>
      <c r="BC10019" s="2"/>
      <c r="BD10019" s="2"/>
      <c r="BU10019" s="15"/>
      <c r="BV10019" s="6"/>
      <c r="BW10019" s="6"/>
      <c r="BX10019" s="16"/>
      <c r="BY10019" s="16"/>
      <c r="BZ10019" s="16"/>
      <c r="CA10019" s="16"/>
      <c r="CB10019" s="14"/>
    </row>
    <row r="10020" spans="1:80" s="9" customFormat="1" x14ac:dyDescent="0.2">
      <c r="A10020" s="16"/>
      <c r="B10020" s="16"/>
      <c r="C10020" s="16"/>
      <c r="D10020" s="16"/>
      <c r="E10020" s="16"/>
      <c r="F10020" s="3"/>
      <c r="G10020" s="3"/>
      <c r="H10020" s="3"/>
      <c r="I10020" s="3"/>
      <c r="J10020" s="2"/>
      <c r="M10020" s="10"/>
      <c r="N10020" s="2"/>
      <c r="O10020" s="3"/>
      <c r="P10020" s="11"/>
      <c r="Q10020" s="16"/>
      <c r="R10020" s="4"/>
      <c r="S10020" s="12"/>
      <c r="T10020" s="16"/>
      <c r="U10020" s="4"/>
      <c r="V10020" s="3"/>
      <c r="W10020" s="3"/>
      <c r="X10020" s="3"/>
      <c r="Y10020" s="3"/>
      <c r="Z10020" s="3"/>
      <c r="AA10020" s="4"/>
      <c r="AB10020" s="4"/>
      <c r="AC10020" s="4"/>
      <c r="AD10020" s="4"/>
      <c r="AE10020" s="4"/>
      <c r="BA10020" s="13"/>
      <c r="BC10020" s="2"/>
      <c r="BD10020" s="2"/>
      <c r="BU10020" s="15"/>
      <c r="BV10020" s="6"/>
      <c r="BW10020" s="6"/>
      <c r="BX10020" s="16"/>
      <c r="BY10020" s="16"/>
      <c r="BZ10020" s="16"/>
      <c r="CA10020" s="16"/>
      <c r="CB10020" s="14"/>
    </row>
    <row r="10021" spans="1:80" s="9" customFormat="1" x14ac:dyDescent="0.2">
      <c r="A10021" s="16"/>
      <c r="B10021" s="16"/>
      <c r="C10021" s="16"/>
      <c r="D10021" s="16"/>
      <c r="E10021" s="16"/>
      <c r="F10021" s="3"/>
      <c r="G10021" s="3"/>
      <c r="H10021" s="3"/>
      <c r="I10021" s="3"/>
      <c r="J10021" s="2"/>
      <c r="M10021" s="10"/>
      <c r="N10021" s="2"/>
      <c r="O10021" s="3"/>
      <c r="P10021" s="11"/>
      <c r="Q10021" s="16"/>
      <c r="R10021" s="4"/>
      <c r="S10021" s="12"/>
      <c r="T10021" s="16"/>
      <c r="U10021" s="4"/>
      <c r="V10021" s="3"/>
      <c r="W10021" s="3"/>
      <c r="X10021" s="3"/>
      <c r="Y10021" s="3"/>
      <c r="Z10021" s="3"/>
      <c r="AA10021" s="4"/>
      <c r="AB10021" s="4"/>
      <c r="AC10021" s="4"/>
      <c r="AD10021" s="4"/>
      <c r="AE10021" s="4"/>
      <c r="BA10021" s="13"/>
      <c r="BC10021" s="2"/>
      <c r="BD10021" s="2"/>
      <c r="BU10021" s="15"/>
      <c r="BV10021" s="6"/>
      <c r="BW10021" s="6"/>
      <c r="BX10021" s="16"/>
      <c r="BY10021" s="16"/>
      <c r="BZ10021" s="16"/>
      <c r="CA10021" s="16"/>
      <c r="CB10021" s="14"/>
    </row>
    <row r="10022" spans="1:80" s="9" customFormat="1" x14ac:dyDescent="0.2">
      <c r="A10022" s="16"/>
      <c r="B10022" s="16"/>
      <c r="C10022" s="16"/>
      <c r="D10022" s="16"/>
      <c r="E10022" s="16"/>
      <c r="F10022" s="3"/>
      <c r="G10022" s="3"/>
      <c r="H10022" s="3"/>
      <c r="I10022" s="3"/>
      <c r="J10022" s="2"/>
      <c r="M10022" s="10"/>
      <c r="N10022" s="2"/>
      <c r="O10022" s="3"/>
      <c r="P10022" s="11"/>
      <c r="Q10022" s="16"/>
      <c r="R10022" s="4"/>
      <c r="S10022" s="12"/>
      <c r="T10022" s="16"/>
      <c r="U10022" s="4"/>
      <c r="V10022" s="3"/>
      <c r="W10022" s="3"/>
      <c r="X10022" s="3"/>
      <c r="Y10022" s="3"/>
      <c r="Z10022" s="3"/>
      <c r="AA10022" s="4"/>
      <c r="AB10022" s="4"/>
      <c r="AC10022" s="4"/>
      <c r="AD10022" s="4"/>
      <c r="AE10022" s="4"/>
      <c r="BA10022" s="13"/>
      <c r="BC10022" s="2"/>
      <c r="BD10022" s="2"/>
      <c r="BU10022" s="15"/>
      <c r="BV10022" s="6"/>
      <c r="BW10022" s="6"/>
      <c r="BX10022" s="16"/>
      <c r="BY10022" s="16"/>
      <c r="BZ10022" s="16"/>
      <c r="CA10022" s="16"/>
      <c r="CB10022" s="14"/>
    </row>
    <row r="10023" spans="1:80" s="9" customFormat="1" x14ac:dyDescent="0.2">
      <c r="A10023" s="16"/>
      <c r="B10023" s="16"/>
      <c r="C10023" s="16"/>
      <c r="D10023" s="16"/>
      <c r="E10023" s="16"/>
      <c r="F10023" s="3"/>
      <c r="G10023" s="3"/>
      <c r="H10023" s="3"/>
      <c r="I10023" s="3"/>
      <c r="J10023" s="2"/>
      <c r="M10023" s="10"/>
      <c r="N10023" s="2"/>
      <c r="O10023" s="3"/>
      <c r="P10023" s="11"/>
      <c r="Q10023" s="16"/>
      <c r="R10023" s="4"/>
      <c r="S10023" s="12"/>
      <c r="T10023" s="16"/>
      <c r="U10023" s="4"/>
      <c r="V10023" s="3"/>
      <c r="W10023" s="3"/>
      <c r="X10023" s="3"/>
      <c r="Y10023" s="3"/>
      <c r="Z10023" s="3"/>
      <c r="AA10023" s="4"/>
      <c r="AB10023" s="4"/>
      <c r="AC10023" s="4"/>
      <c r="AD10023" s="4"/>
      <c r="AE10023" s="4"/>
      <c r="BA10023" s="13"/>
      <c r="BC10023" s="2"/>
      <c r="BD10023" s="2"/>
      <c r="BU10023" s="15"/>
      <c r="BV10023" s="6"/>
      <c r="BW10023" s="6"/>
      <c r="BX10023" s="16"/>
      <c r="BY10023" s="16"/>
      <c r="BZ10023" s="16"/>
      <c r="CA10023" s="16"/>
      <c r="CB10023" s="14"/>
    </row>
    <row r="10024" spans="1:80" s="9" customFormat="1" x14ac:dyDescent="0.2">
      <c r="A10024" s="16"/>
      <c r="B10024" s="16"/>
      <c r="C10024" s="16"/>
      <c r="D10024" s="16"/>
      <c r="E10024" s="16"/>
      <c r="F10024" s="3"/>
      <c r="G10024" s="3"/>
      <c r="H10024" s="3"/>
      <c r="I10024" s="3"/>
      <c r="J10024" s="2"/>
      <c r="M10024" s="10"/>
      <c r="N10024" s="2"/>
      <c r="O10024" s="3"/>
      <c r="P10024" s="11"/>
      <c r="Q10024" s="16"/>
      <c r="R10024" s="4"/>
      <c r="S10024" s="12"/>
      <c r="T10024" s="16"/>
      <c r="U10024" s="4"/>
      <c r="V10024" s="3"/>
      <c r="W10024" s="3"/>
      <c r="X10024" s="3"/>
      <c r="Y10024" s="3"/>
      <c r="Z10024" s="3"/>
      <c r="AA10024" s="4"/>
      <c r="AB10024" s="4"/>
      <c r="AC10024" s="4"/>
      <c r="AD10024" s="4"/>
      <c r="AE10024" s="4"/>
      <c r="BA10024" s="13"/>
      <c r="BC10024" s="2"/>
      <c r="BD10024" s="2"/>
      <c r="BU10024" s="15"/>
      <c r="BV10024" s="6"/>
      <c r="BW10024" s="6"/>
      <c r="BX10024" s="16"/>
      <c r="BY10024" s="16"/>
      <c r="BZ10024" s="16"/>
      <c r="CA10024" s="16"/>
      <c r="CB10024" s="14"/>
    </row>
    <row r="10025" spans="1:80" s="9" customFormat="1" x14ac:dyDescent="0.2">
      <c r="A10025" s="16"/>
      <c r="B10025" s="16"/>
      <c r="C10025" s="16"/>
      <c r="D10025" s="16"/>
      <c r="E10025" s="16"/>
      <c r="F10025" s="3"/>
      <c r="G10025" s="3"/>
      <c r="H10025" s="3"/>
      <c r="I10025" s="3"/>
      <c r="J10025" s="2"/>
      <c r="M10025" s="10"/>
      <c r="N10025" s="2"/>
      <c r="O10025" s="3"/>
      <c r="P10025" s="11"/>
      <c r="Q10025" s="16"/>
      <c r="R10025" s="4"/>
      <c r="S10025" s="12"/>
      <c r="T10025" s="16"/>
      <c r="U10025" s="4"/>
      <c r="V10025" s="3"/>
      <c r="W10025" s="3"/>
      <c r="X10025" s="3"/>
      <c r="Y10025" s="3"/>
      <c r="Z10025" s="3"/>
      <c r="AA10025" s="4"/>
      <c r="AB10025" s="4"/>
      <c r="AC10025" s="4"/>
      <c r="AD10025" s="4"/>
      <c r="AE10025" s="4"/>
      <c r="BA10025" s="13"/>
      <c r="BC10025" s="2"/>
      <c r="BD10025" s="2"/>
      <c r="BU10025" s="15"/>
      <c r="BV10025" s="6"/>
      <c r="BW10025" s="6"/>
      <c r="BX10025" s="16"/>
      <c r="BY10025" s="16"/>
      <c r="BZ10025" s="16"/>
      <c r="CA10025" s="16"/>
      <c r="CB10025" s="14"/>
    </row>
    <row r="10026" spans="1:80" s="9" customFormat="1" x14ac:dyDescent="0.2">
      <c r="A10026" s="16"/>
      <c r="B10026" s="16"/>
      <c r="C10026" s="16"/>
      <c r="D10026" s="16"/>
      <c r="E10026" s="16"/>
      <c r="F10026" s="3"/>
      <c r="G10026" s="3"/>
      <c r="H10026" s="3"/>
      <c r="I10026" s="3"/>
      <c r="J10026" s="2"/>
      <c r="M10026" s="10"/>
      <c r="N10026" s="2"/>
      <c r="O10026" s="3"/>
      <c r="P10026" s="11"/>
      <c r="Q10026" s="16"/>
      <c r="R10026" s="4"/>
      <c r="S10026" s="12"/>
      <c r="T10026" s="16"/>
      <c r="U10026" s="4"/>
      <c r="V10026" s="3"/>
      <c r="W10026" s="3"/>
      <c r="X10026" s="3"/>
      <c r="Y10026" s="3"/>
      <c r="Z10026" s="3"/>
      <c r="AA10026" s="4"/>
      <c r="AB10026" s="4"/>
      <c r="AC10026" s="4"/>
      <c r="AD10026" s="4"/>
      <c r="AE10026" s="4"/>
      <c r="BA10026" s="13"/>
      <c r="BC10026" s="2"/>
      <c r="BD10026" s="2"/>
      <c r="BU10026" s="15"/>
      <c r="BV10026" s="6"/>
      <c r="BW10026" s="6"/>
      <c r="BX10026" s="16"/>
      <c r="BY10026" s="16"/>
      <c r="BZ10026" s="16"/>
      <c r="CA10026" s="16"/>
      <c r="CB10026" s="14"/>
    </row>
    <row r="10027" spans="1:80" s="9" customFormat="1" x14ac:dyDescent="0.2">
      <c r="A10027" s="16"/>
      <c r="B10027" s="16"/>
      <c r="C10027" s="16"/>
      <c r="D10027" s="16"/>
      <c r="E10027" s="16"/>
      <c r="F10027" s="3"/>
      <c r="G10027" s="3"/>
      <c r="H10027" s="3"/>
      <c r="I10027" s="3"/>
      <c r="J10027" s="2"/>
      <c r="M10027" s="10"/>
      <c r="N10027" s="2"/>
      <c r="O10027" s="3"/>
      <c r="P10027" s="11"/>
      <c r="Q10027" s="16"/>
      <c r="R10027" s="4"/>
      <c r="S10027" s="12"/>
      <c r="T10027" s="16"/>
      <c r="U10027" s="4"/>
      <c r="V10027" s="3"/>
      <c r="W10027" s="3"/>
      <c r="X10027" s="3"/>
      <c r="Y10027" s="3"/>
      <c r="Z10027" s="3"/>
      <c r="AA10027" s="4"/>
      <c r="AB10027" s="4"/>
      <c r="AC10027" s="4"/>
      <c r="AD10027" s="4"/>
      <c r="AE10027" s="4"/>
      <c r="BA10027" s="13"/>
      <c r="BC10027" s="2"/>
      <c r="BD10027" s="2"/>
      <c r="BU10027" s="15"/>
      <c r="BV10027" s="6"/>
      <c r="BW10027" s="6"/>
      <c r="BX10027" s="16"/>
      <c r="BY10027" s="16"/>
      <c r="BZ10027" s="16"/>
      <c r="CA10027" s="16"/>
      <c r="CB10027" s="14"/>
    </row>
    <row r="10028" spans="1:80" s="9" customFormat="1" x14ac:dyDescent="0.2">
      <c r="A10028" s="16"/>
      <c r="B10028" s="16"/>
      <c r="C10028" s="16"/>
      <c r="D10028" s="16"/>
      <c r="E10028" s="16"/>
      <c r="F10028" s="3"/>
      <c r="G10028" s="3"/>
      <c r="H10028" s="3"/>
      <c r="I10028" s="3"/>
      <c r="J10028" s="2"/>
      <c r="M10028" s="10"/>
      <c r="N10028" s="2"/>
      <c r="O10028" s="3"/>
      <c r="P10028" s="11"/>
      <c r="Q10028" s="16"/>
      <c r="R10028" s="4"/>
      <c r="S10028" s="12"/>
      <c r="T10028" s="16"/>
      <c r="U10028" s="4"/>
      <c r="V10028" s="3"/>
      <c r="W10028" s="3"/>
      <c r="X10028" s="3"/>
      <c r="Y10028" s="3"/>
      <c r="Z10028" s="3"/>
      <c r="AA10028" s="4"/>
      <c r="AB10028" s="4"/>
      <c r="AC10028" s="4"/>
      <c r="AD10028" s="4"/>
      <c r="AE10028" s="4"/>
      <c r="BA10028" s="13"/>
      <c r="BC10028" s="2"/>
      <c r="BD10028" s="2"/>
      <c r="BU10028" s="15"/>
      <c r="BV10028" s="6"/>
      <c r="BW10028" s="6"/>
      <c r="BX10028" s="16"/>
      <c r="BY10028" s="16"/>
      <c r="BZ10028" s="16"/>
      <c r="CA10028" s="16"/>
      <c r="CB10028" s="14"/>
    </row>
    <row r="10029" spans="1:80" s="9" customFormat="1" x14ac:dyDescent="0.2">
      <c r="A10029" s="16"/>
      <c r="B10029" s="16"/>
      <c r="C10029" s="16"/>
      <c r="D10029" s="16"/>
      <c r="E10029" s="16"/>
      <c r="F10029" s="3"/>
      <c r="G10029" s="3"/>
      <c r="H10029" s="3"/>
      <c r="I10029" s="3"/>
      <c r="J10029" s="2"/>
      <c r="M10029" s="10"/>
      <c r="N10029" s="2"/>
      <c r="O10029" s="3"/>
      <c r="P10029" s="11"/>
      <c r="Q10029" s="16"/>
      <c r="R10029" s="4"/>
      <c r="S10029" s="12"/>
      <c r="T10029" s="16"/>
      <c r="U10029" s="4"/>
      <c r="V10029" s="3"/>
      <c r="W10029" s="3"/>
      <c r="X10029" s="3"/>
      <c r="Y10029" s="3"/>
      <c r="Z10029" s="3"/>
      <c r="AA10029" s="4"/>
      <c r="AB10029" s="4"/>
      <c r="AC10029" s="4"/>
      <c r="AD10029" s="4"/>
      <c r="AE10029" s="4"/>
      <c r="BA10029" s="13"/>
      <c r="BC10029" s="2"/>
      <c r="BD10029" s="2"/>
      <c r="BU10029" s="15"/>
      <c r="BV10029" s="6"/>
      <c r="BW10029" s="6"/>
      <c r="BX10029" s="16"/>
      <c r="BY10029" s="16"/>
      <c r="BZ10029" s="16"/>
      <c r="CA10029" s="16"/>
      <c r="CB10029" s="14"/>
    </row>
    <row r="10030" spans="1:80" s="9" customFormat="1" x14ac:dyDescent="0.2">
      <c r="A10030" s="16"/>
      <c r="B10030" s="16"/>
      <c r="C10030" s="16"/>
      <c r="D10030" s="16"/>
      <c r="E10030" s="16"/>
      <c r="F10030" s="3"/>
      <c r="G10030" s="3"/>
      <c r="H10030" s="3"/>
      <c r="I10030" s="3"/>
      <c r="J10030" s="2"/>
      <c r="M10030" s="10"/>
      <c r="N10030" s="2"/>
      <c r="O10030" s="3"/>
      <c r="P10030" s="11"/>
      <c r="Q10030" s="16"/>
      <c r="R10030" s="4"/>
      <c r="S10030" s="12"/>
      <c r="T10030" s="16"/>
      <c r="U10030" s="4"/>
      <c r="V10030" s="3"/>
      <c r="W10030" s="3"/>
      <c r="X10030" s="3"/>
      <c r="Y10030" s="3"/>
      <c r="Z10030" s="3"/>
      <c r="AA10030" s="4"/>
      <c r="AB10030" s="4"/>
      <c r="AC10030" s="4"/>
      <c r="AD10030" s="4"/>
      <c r="AE10030" s="4"/>
      <c r="BA10030" s="13"/>
      <c r="BC10030" s="2"/>
      <c r="BD10030" s="2"/>
      <c r="BU10030" s="15"/>
      <c r="BV10030" s="6"/>
      <c r="BW10030" s="6"/>
      <c r="BX10030" s="16"/>
      <c r="BY10030" s="16"/>
      <c r="BZ10030" s="16"/>
      <c r="CA10030" s="16"/>
      <c r="CB10030" s="14"/>
    </row>
    <row r="10031" spans="1:80" s="9" customFormat="1" x14ac:dyDescent="0.2">
      <c r="A10031" s="16"/>
      <c r="B10031" s="16"/>
      <c r="C10031" s="16"/>
      <c r="D10031" s="16"/>
      <c r="E10031" s="16"/>
      <c r="F10031" s="3"/>
      <c r="G10031" s="3"/>
      <c r="H10031" s="3"/>
      <c r="I10031" s="3"/>
      <c r="J10031" s="2"/>
      <c r="M10031" s="10"/>
      <c r="N10031" s="2"/>
      <c r="O10031" s="3"/>
      <c r="P10031" s="11"/>
      <c r="Q10031" s="16"/>
      <c r="R10031" s="4"/>
      <c r="S10031" s="12"/>
      <c r="T10031" s="16"/>
      <c r="U10031" s="4"/>
      <c r="V10031" s="3"/>
      <c r="W10031" s="3"/>
      <c r="X10031" s="3"/>
      <c r="Y10031" s="3"/>
      <c r="Z10031" s="3"/>
      <c r="AA10031" s="4"/>
      <c r="AB10031" s="4"/>
      <c r="AC10031" s="4"/>
      <c r="AD10031" s="4"/>
      <c r="AE10031" s="4"/>
      <c r="BA10031" s="13"/>
      <c r="BC10031" s="2"/>
      <c r="BD10031" s="2"/>
      <c r="BU10031" s="15"/>
      <c r="BV10031" s="6"/>
      <c r="BW10031" s="6"/>
      <c r="BX10031" s="16"/>
      <c r="BY10031" s="16"/>
      <c r="BZ10031" s="16"/>
      <c r="CA10031" s="16"/>
      <c r="CB10031" s="14"/>
    </row>
    <row r="10032" spans="1:80" s="9" customFormat="1" x14ac:dyDescent="0.2">
      <c r="A10032" s="16"/>
      <c r="B10032" s="16"/>
      <c r="C10032" s="16"/>
      <c r="D10032" s="16"/>
      <c r="E10032" s="16"/>
      <c r="F10032" s="3"/>
      <c r="G10032" s="3"/>
      <c r="H10032" s="3"/>
      <c r="I10032" s="3"/>
      <c r="J10032" s="2"/>
      <c r="M10032" s="10"/>
      <c r="N10032" s="2"/>
      <c r="O10032" s="3"/>
      <c r="P10032" s="11"/>
      <c r="Q10032" s="16"/>
      <c r="R10032" s="4"/>
      <c r="S10032" s="12"/>
      <c r="T10032" s="16"/>
      <c r="U10032" s="4"/>
      <c r="V10032" s="3"/>
      <c r="W10032" s="3"/>
      <c r="X10032" s="3"/>
      <c r="Y10032" s="3"/>
      <c r="Z10032" s="3"/>
      <c r="AA10032" s="4"/>
      <c r="AB10032" s="4"/>
      <c r="AC10032" s="4"/>
      <c r="AD10032" s="4"/>
      <c r="AE10032" s="4"/>
      <c r="BA10032" s="13"/>
      <c r="BC10032" s="2"/>
      <c r="BD10032" s="2"/>
      <c r="BU10032" s="15"/>
      <c r="BV10032" s="6"/>
      <c r="BW10032" s="6"/>
      <c r="BX10032" s="16"/>
      <c r="BY10032" s="16"/>
      <c r="BZ10032" s="16"/>
      <c r="CA10032" s="16"/>
      <c r="CB10032" s="14"/>
    </row>
    <row r="10033" spans="1:80" s="9" customFormat="1" x14ac:dyDescent="0.2">
      <c r="A10033" s="16"/>
      <c r="B10033" s="16"/>
      <c r="C10033" s="16"/>
      <c r="D10033" s="16"/>
      <c r="E10033" s="16"/>
      <c r="F10033" s="3"/>
      <c r="G10033" s="3"/>
      <c r="H10033" s="3"/>
      <c r="I10033" s="3"/>
      <c r="J10033" s="2"/>
      <c r="M10033" s="10"/>
      <c r="N10033" s="2"/>
      <c r="O10033" s="3"/>
      <c r="P10033" s="11"/>
      <c r="Q10033" s="16"/>
      <c r="R10033" s="4"/>
      <c r="S10033" s="12"/>
      <c r="T10033" s="16"/>
      <c r="U10033" s="4"/>
      <c r="V10033" s="3"/>
      <c r="W10033" s="3"/>
      <c r="X10033" s="3"/>
      <c r="Y10033" s="3"/>
      <c r="Z10033" s="3"/>
      <c r="AA10033" s="4"/>
      <c r="AB10033" s="4"/>
      <c r="AC10033" s="4"/>
      <c r="AD10033" s="4"/>
      <c r="AE10033" s="4"/>
      <c r="BA10033" s="13"/>
      <c r="BC10033" s="2"/>
      <c r="BD10033" s="2"/>
      <c r="BU10033" s="15"/>
      <c r="BV10033" s="6"/>
      <c r="BW10033" s="6"/>
      <c r="BX10033" s="16"/>
      <c r="BY10033" s="16"/>
      <c r="BZ10033" s="16"/>
      <c r="CA10033" s="16"/>
      <c r="CB10033" s="14"/>
    </row>
    <row r="10034" spans="1:80" s="9" customFormat="1" x14ac:dyDescent="0.2">
      <c r="A10034" s="16"/>
      <c r="B10034" s="16"/>
      <c r="C10034" s="16"/>
      <c r="D10034" s="16"/>
      <c r="E10034" s="16"/>
      <c r="F10034" s="3"/>
      <c r="G10034" s="3"/>
      <c r="H10034" s="3"/>
      <c r="I10034" s="3"/>
      <c r="J10034" s="2"/>
      <c r="M10034" s="10"/>
      <c r="N10034" s="2"/>
      <c r="O10034" s="3"/>
      <c r="P10034" s="11"/>
      <c r="Q10034" s="16"/>
      <c r="R10034" s="4"/>
      <c r="S10034" s="12"/>
      <c r="T10034" s="16"/>
      <c r="U10034" s="4"/>
      <c r="V10034" s="3"/>
      <c r="W10034" s="3"/>
      <c r="X10034" s="3"/>
      <c r="Y10034" s="3"/>
      <c r="Z10034" s="3"/>
      <c r="AA10034" s="4"/>
      <c r="AB10034" s="4"/>
      <c r="AC10034" s="4"/>
      <c r="AD10034" s="4"/>
      <c r="AE10034" s="4"/>
      <c r="BA10034" s="13"/>
      <c r="BC10034" s="2"/>
      <c r="BD10034" s="2"/>
      <c r="BU10034" s="15"/>
      <c r="BV10034" s="6"/>
      <c r="BW10034" s="6"/>
      <c r="BX10034" s="16"/>
      <c r="BY10034" s="16"/>
      <c r="BZ10034" s="16"/>
      <c r="CA10034" s="16"/>
      <c r="CB10034" s="14"/>
    </row>
    <row r="10035" spans="1:80" s="9" customFormat="1" x14ac:dyDescent="0.2">
      <c r="A10035" s="16"/>
      <c r="B10035" s="16"/>
      <c r="C10035" s="16"/>
      <c r="D10035" s="16"/>
      <c r="E10035" s="16"/>
      <c r="F10035" s="3"/>
      <c r="G10035" s="3"/>
      <c r="H10035" s="3"/>
      <c r="I10035" s="3"/>
      <c r="J10035" s="2"/>
      <c r="M10035" s="10"/>
      <c r="N10035" s="2"/>
      <c r="O10035" s="3"/>
      <c r="P10035" s="11"/>
      <c r="Q10035" s="16"/>
      <c r="R10035" s="4"/>
      <c r="S10035" s="12"/>
      <c r="T10035" s="16"/>
      <c r="U10035" s="4"/>
      <c r="V10035" s="3"/>
      <c r="W10035" s="3"/>
      <c r="X10035" s="3"/>
      <c r="Y10035" s="3"/>
      <c r="Z10035" s="3"/>
      <c r="AA10035" s="4"/>
      <c r="AB10035" s="4"/>
      <c r="AC10035" s="4"/>
      <c r="AD10035" s="4"/>
      <c r="AE10035" s="4"/>
      <c r="BA10035" s="13"/>
      <c r="BC10035" s="2"/>
      <c r="BD10035" s="2"/>
      <c r="BU10035" s="15"/>
      <c r="BV10035" s="6"/>
      <c r="BW10035" s="6"/>
      <c r="BX10035" s="16"/>
      <c r="BY10035" s="16"/>
      <c r="BZ10035" s="16"/>
      <c r="CA10035" s="16"/>
      <c r="CB10035" s="14"/>
    </row>
    <row r="10036" spans="1:80" s="9" customFormat="1" x14ac:dyDescent="0.2">
      <c r="A10036" s="16"/>
      <c r="B10036" s="16"/>
      <c r="C10036" s="16"/>
      <c r="D10036" s="16"/>
      <c r="E10036" s="16"/>
      <c r="F10036" s="3"/>
      <c r="G10036" s="3"/>
      <c r="H10036" s="3"/>
      <c r="I10036" s="3"/>
      <c r="J10036" s="2"/>
      <c r="M10036" s="10"/>
      <c r="N10036" s="2"/>
      <c r="O10036" s="3"/>
      <c r="P10036" s="11"/>
      <c r="Q10036" s="16"/>
      <c r="R10036" s="4"/>
      <c r="S10036" s="12"/>
      <c r="T10036" s="16"/>
      <c r="U10036" s="4"/>
      <c r="V10036" s="3"/>
      <c r="W10036" s="3"/>
      <c r="X10036" s="3"/>
      <c r="Y10036" s="3"/>
      <c r="Z10036" s="3"/>
      <c r="AA10036" s="4"/>
      <c r="AB10036" s="4"/>
      <c r="AC10036" s="4"/>
      <c r="AD10036" s="4"/>
      <c r="AE10036" s="4"/>
      <c r="BA10036" s="13"/>
      <c r="BC10036" s="2"/>
      <c r="BD10036" s="2"/>
      <c r="BU10036" s="15"/>
      <c r="BV10036" s="6"/>
      <c r="BW10036" s="6"/>
      <c r="BX10036" s="16"/>
      <c r="BY10036" s="16"/>
      <c r="BZ10036" s="16"/>
      <c r="CA10036" s="16"/>
      <c r="CB10036" s="14"/>
    </row>
    <row r="10037" spans="1:80" s="9" customFormat="1" x14ac:dyDescent="0.2">
      <c r="A10037" s="16"/>
      <c r="B10037" s="16"/>
      <c r="C10037" s="16"/>
      <c r="D10037" s="16"/>
      <c r="E10037" s="16"/>
      <c r="F10037" s="3"/>
      <c r="G10037" s="3"/>
      <c r="H10037" s="3"/>
      <c r="I10037" s="3"/>
      <c r="J10037" s="2"/>
      <c r="M10037" s="10"/>
      <c r="N10037" s="2"/>
      <c r="O10037" s="3"/>
      <c r="P10037" s="11"/>
      <c r="Q10037" s="16"/>
      <c r="R10037" s="4"/>
      <c r="S10037" s="12"/>
      <c r="T10037" s="16"/>
      <c r="U10037" s="4"/>
      <c r="V10037" s="3"/>
      <c r="W10037" s="3"/>
      <c r="X10037" s="3"/>
      <c r="Y10037" s="3"/>
      <c r="Z10037" s="3"/>
      <c r="AA10037" s="4"/>
      <c r="AB10037" s="4"/>
      <c r="AC10037" s="4"/>
      <c r="AD10037" s="4"/>
      <c r="AE10037" s="4"/>
      <c r="BA10037" s="13"/>
      <c r="BC10037" s="2"/>
      <c r="BD10037" s="2"/>
      <c r="BU10037" s="15"/>
      <c r="BV10037" s="6"/>
      <c r="BW10037" s="6"/>
      <c r="BX10037" s="16"/>
      <c r="BY10037" s="16"/>
      <c r="BZ10037" s="16"/>
      <c r="CA10037" s="16"/>
      <c r="CB10037" s="14"/>
    </row>
    <row r="10038" spans="1:80" s="9" customFormat="1" x14ac:dyDescent="0.2">
      <c r="A10038" s="16"/>
      <c r="B10038" s="16"/>
      <c r="C10038" s="16"/>
      <c r="D10038" s="16"/>
      <c r="E10038" s="16"/>
      <c r="F10038" s="3"/>
      <c r="G10038" s="3"/>
      <c r="H10038" s="3"/>
      <c r="I10038" s="3"/>
      <c r="J10038" s="2"/>
      <c r="M10038" s="10"/>
      <c r="N10038" s="2"/>
      <c r="O10038" s="3"/>
      <c r="P10038" s="11"/>
      <c r="Q10038" s="16"/>
      <c r="R10038" s="4"/>
      <c r="S10038" s="12"/>
      <c r="T10038" s="16"/>
      <c r="U10038" s="4"/>
      <c r="V10038" s="3"/>
      <c r="W10038" s="3"/>
      <c r="X10038" s="3"/>
      <c r="Y10038" s="3"/>
      <c r="Z10038" s="3"/>
      <c r="AA10038" s="4"/>
      <c r="AB10038" s="4"/>
      <c r="AC10038" s="4"/>
      <c r="AD10038" s="4"/>
      <c r="AE10038" s="4"/>
      <c r="BA10038" s="13"/>
      <c r="BC10038" s="2"/>
      <c r="BD10038" s="2"/>
      <c r="BU10038" s="15"/>
      <c r="BV10038" s="6"/>
      <c r="BW10038" s="6"/>
      <c r="BX10038" s="16"/>
      <c r="BY10038" s="16"/>
      <c r="BZ10038" s="16"/>
      <c r="CA10038" s="16"/>
      <c r="CB10038" s="14"/>
    </row>
    <row r="10039" spans="1:80" s="9" customFormat="1" x14ac:dyDescent="0.2">
      <c r="A10039" s="16"/>
      <c r="B10039" s="16"/>
      <c r="C10039" s="16"/>
      <c r="D10039" s="16"/>
      <c r="E10039" s="16"/>
      <c r="F10039" s="3"/>
      <c r="G10039" s="3"/>
      <c r="H10039" s="3"/>
      <c r="I10039" s="3"/>
      <c r="J10039" s="2"/>
      <c r="M10039" s="10"/>
      <c r="N10039" s="2"/>
      <c r="O10039" s="3"/>
      <c r="P10039" s="11"/>
      <c r="Q10039" s="16"/>
      <c r="R10039" s="4"/>
      <c r="S10039" s="12"/>
      <c r="T10039" s="16"/>
      <c r="U10039" s="4"/>
      <c r="V10039" s="3"/>
      <c r="W10039" s="3"/>
      <c r="X10039" s="3"/>
      <c r="Y10039" s="3"/>
      <c r="Z10039" s="3"/>
      <c r="AA10039" s="4"/>
      <c r="AB10039" s="4"/>
      <c r="AC10039" s="4"/>
      <c r="AD10039" s="4"/>
      <c r="AE10039" s="4"/>
      <c r="BA10039" s="13"/>
      <c r="BC10039" s="2"/>
      <c r="BD10039" s="2"/>
      <c r="BU10039" s="15"/>
      <c r="BV10039" s="6"/>
      <c r="BW10039" s="6"/>
      <c r="BX10039" s="16"/>
      <c r="BY10039" s="16"/>
      <c r="BZ10039" s="16"/>
      <c r="CA10039" s="16"/>
      <c r="CB10039" s="14"/>
    </row>
    <row r="10040" spans="1:80" s="9" customFormat="1" x14ac:dyDescent="0.2">
      <c r="A10040" s="16"/>
      <c r="B10040" s="16"/>
      <c r="C10040" s="16"/>
      <c r="D10040" s="16"/>
      <c r="E10040" s="16"/>
      <c r="F10040" s="3"/>
      <c r="G10040" s="3"/>
      <c r="H10040" s="3"/>
      <c r="I10040" s="3"/>
      <c r="J10040" s="2"/>
      <c r="M10040" s="10"/>
      <c r="N10040" s="2"/>
      <c r="O10040" s="3"/>
      <c r="P10040" s="11"/>
      <c r="Q10040" s="16"/>
      <c r="R10040" s="4"/>
      <c r="S10040" s="12"/>
      <c r="T10040" s="16"/>
      <c r="U10040" s="4"/>
      <c r="V10040" s="3"/>
      <c r="W10040" s="3"/>
      <c r="X10040" s="3"/>
      <c r="Y10040" s="3"/>
      <c r="Z10040" s="3"/>
      <c r="AA10040" s="4"/>
      <c r="AB10040" s="4"/>
      <c r="AC10040" s="4"/>
      <c r="AD10040" s="4"/>
      <c r="AE10040" s="4"/>
      <c r="BA10040" s="13"/>
      <c r="BC10040" s="2"/>
      <c r="BD10040" s="2"/>
      <c r="BU10040" s="15"/>
      <c r="BV10040" s="6"/>
      <c r="BW10040" s="6"/>
      <c r="BX10040" s="16"/>
      <c r="BY10040" s="16"/>
      <c r="BZ10040" s="16"/>
      <c r="CA10040" s="16"/>
      <c r="CB10040" s="14"/>
    </row>
    <row r="10041" spans="1:80" s="9" customFormat="1" x14ac:dyDescent="0.2">
      <c r="A10041" s="16"/>
      <c r="B10041" s="16"/>
      <c r="C10041" s="16"/>
      <c r="D10041" s="16"/>
      <c r="E10041" s="16"/>
      <c r="F10041" s="3"/>
      <c r="G10041" s="3"/>
      <c r="H10041" s="3"/>
      <c r="I10041" s="3"/>
      <c r="J10041" s="2"/>
      <c r="M10041" s="10"/>
      <c r="N10041" s="2"/>
      <c r="O10041" s="3"/>
      <c r="P10041" s="11"/>
      <c r="Q10041" s="16"/>
      <c r="R10041" s="4"/>
      <c r="S10041" s="12"/>
      <c r="T10041" s="16"/>
      <c r="U10041" s="4"/>
      <c r="V10041" s="3"/>
      <c r="W10041" s="3"/>
      <c r="X10041" s="3"/>
      <c r="Y10041" s="3"/>
      <c r="Z10041" s="3"/>
      <c r="AA10041" s="4"/>
      <c r="AB10041" s="4"/>
      <c r="AC10041" s="4"/>
      <c r="AD10041" s="4"/>
      <c r="AE10041" s="4"/>
      <c r="BA10041" s="13"/>
      <c r="BC10041" s="2"/>
      <c r="BD10041" s="2"/>
      <c r="BU10041" s="15"/>
      <c r="BV10041" s="6"/>
      <c r="BW10041" s="6"/>
      <c r="BX10041" s="16"/>
      <c r="BY10041" s="16"/>
      <c r="BZ10041" s="16"/>
      <c r="CA10041" s="16"/>
      <c r="CB10041" s="14"/>
    </row>
    <row r="10042" spans="1:80" s="9" customFormat="1" x14ac:dyDescent="0.2">
      <c r="A10042" s="16"/>
      <c r="B10042" s="16"/>
      <c r="C10042" s="16"/>
      <c r="D10042" s="16"/>
      <c r="E10042" s="16"/>
      <c r="F10042" s="3"/>
      <c r="G10042" s="3"/>
      <c r="H10042" s="3"/>
      <c r="I10042" s="3"/>
      <c r="J10042" s="2"/>
      <c r="M10042" s="10"/>
      <c r="N10042" s="2"/>
      <c r="O10042" s="3"/>
      <c r="P10042" s="11"/>
      <c r="Q10042" s="16"/>
      <c r="R10042" s="4"/>
      <c r="S10042" s="12"/>
      <c r="T10042" s="16"/>
      <c r="U10042" s="4"/>
      <c r="V10042" s="3"/>
      <c r="W10042" s="3"/>
      <c r="X10042" s="3"/>
      <c r="Y10042" s="3"/>
      <c r="Z10042" s="3"/>
      <c r="AA10042" s="4"/>
      <c r="AB10042" s="4"/>
      <c r="AC10042" s="4"/>
      <c r="AD10042" s="4"/>
      <c r="AE10042" s="4"/>
      <c r="BA10042" s="13"/>
      <c r="BC10042" s="2"/>
      <c r="BD10042" s="2"/>
      <c r="BU10042" s="15"/>
      <c r="BV10042" s="6"/>
      <c r="BW10042" s="6"/>
      <c r="BX10042" s="16"/>
      <c r="BY10042" s="16"/>
      <c r="BZ10042" s="16"/>
      <c r="CA10042" s="16"/>
      <c r="CB10042" s="14"/>
    </row>
    <row r="10043" spans="1:80" s="9" customFormat="1" x14ac:dyDescent="0.2">
      <c r="A10043" s="16"/>
      <c r="B10043" s="16"/>
      <c r="C10043" s="16"/>
      <c r="D10043" s="16"/>
      <c r="E10043" s="16"/>
      <c r="F10043" s="3"/>
      <c r="G10043" s="3"/>
      <c r="H10043" s="3"/>
      <c r="I10043" s="3"/>
      <c r="J10043" s="2"/>
      <c r="M10043" s="10"/>
      <c r="N10043" s="2"/>
      <c r="O10043" s="3"/>
      <c r="P10043" s="11"/>
      <c r="Q10043" s="16"/>
      <c r="R10043" s="4"/>
      <c r="S10043" s="12"/>
      <c r="T10043" s="16"/>
      <c r="U10043" s="4"/>
      <c r="V10043" s="3"/>
      <c r="W10043" s="3"/>
      <c r="X10043" s="3"/>
      <c r="Y10043" s="3"/>
      <c r="Z10043" s="3"/>
      <c r="AA10043" s="4"/>
      <c r="AB10043" s="4"/>
      <c r="AC10043" s="4"/>
      <c r="AD10043" s="4"/>
      <c r="AE10043" s="4"/>
      <c r="BA10043" s="13"/>
      <c r="BC10043" s="2"/>
      <c r="BD10043" s="2"/>
      <c r="BU10043" s="15"/>
      <c r="BV10043" s="6"/>
      <c r="BW10043" s="6"/>
      <c r="BX10043" s="16"/>
      <c r="BY10043" s="16"/>
      <c r="BZ10043" s="16"/>
      <c r="CA10043" s="16"/>
      <c r="CB10043" s="14"/>
    </row>
    <row r="10044" spans="1:80" s="9" customFormat="1" x14ac:dyDescent="0.2">
      <c r="A10044" s="16"/>
      <c r="B10044" s="16"/>
      <c r="C10044" s="16"/>
      <c r="D10044" s="16"/>
      <c r="E10044" s="16"/>
      <c r="F10044" s="3"/>
      <c r="G10044" s="3"/>
      <c r="H10044" s="3"/>
      <c r="I10044" s="3"/>
      <c r="J10044" s="2"/>
      <c r="M10044" s="10"/>
      <c r="N10044" s="2"/>
      <c r="O10044" s="3"/>
      <c r="P10044" s="11"/>
      <c r="Q10044" s="16"/>
      <c r="R10044" s="4"/>
      <c r="S10044" s="12"/>
      <c r="T10044" s="16"/>
      <c r="U10044" s="4"/>
      <c r="V10044" s="3"/>
      <c r="W10044" s="3"/>
      <c r="X10044" s="3"/>
      <c r="Y10044" s="3"/>
      <c r="Z10044" s="3"/>
      <c r="AA10044" s="4"/>
      <c r="AB10044" s="4"/>
      <c r="AC10044" s="4"/>
      <c r="AD10044" s="4"/>
      <c r="AE10044" s="4"/>
      <c r="BA10044" s="13"/>
      <c r="BC10044" s="2"/>
      <c r="BD10044" s="2"/>
      <c r="BU10044" s="15"/>
      <c r="BV10044" s="6"/>
      <c r="BW10044" s="6"/>
      <c r="BX10044" s="16"/>
      <c r="BY10044" s="16"/>
      <c r="BZ10044" s="16"/>
      <c r="CA10044" s="16"/>
      <c r="CB10044" s="14"/>
    </row>
    <row r="10045" spans="1:80" s="9" customFormat="1" x14ac:dyDescent="0.2">
      <c r="A10045" s="16"/>
      <c r="B10045" s="16"/>
      <c r="C10045" s="16"/>
      <c r="D10045" s="16"/>
      <c r="E10045" s="16"/>
      <c r="F10045" s="3"/>
      <c r="G10045" s="3"/>
      <c r="H10045" s="3"/>
      <c r="I10045" s="3"/>
      <c r="J10045" s="2"/>
      <c r="M10045" s="10"/>
      <c r="N10045" s="2"/>
      <c r="O10045" s="3"/>
      <c r="P10045" s="11"/>
      <c r="Q10045" s="16"/>
      <c r="R10045" s="4"/>
      <c r="S10045" s="12"/>
      <c r="T10045" s="16"/>
      <c r="U10045" s="4"/>
      <c r="V10045" s="3"/>
      <c r="W10045" s="3"/>
      <c r="X10045" s="3"/>
      <c r="Y10045" s="3"/>
      <c r="Z10045" s="3"/>
      <c r="AA10045" s="4"/>
      <c r="AB10045" s="4"/>
      <c r="AC10045" s="4"/>
      <c r="AD10045" s="4"/>
      <c r="AE10045" s="4"/>
      <c r="BA10045" s="13"/>
      <c r="BC10045" s="2"/>
      <c r="BD10045" s="2"/>
      <c r="BU10045" s="15"/>
      <c r="BV10045" s="6"/>
      <c r="BW10045" s="6"/>
      <c r="BX10045" s="16"/>
      <c r="BY10045" s="16"/>
      <c r="BZ10045" s="16"/>
      <c r="CA10045" s="16"/>
      <c r="CB10045" s="14"/>
    </row>
    <row r="10046" spans="1:80" s="9" customFormat="1" x14ac:dyDescent="0.2">
      <c r="A10046" s="16"/>
      <c r="B10046" s="16"/>
      <c r="C10046" s="16"/>
      <c r="D10046" s="16"/>
      <c r="E10046" s="16"/>
      <c r="F10046" s="3"/>
      <c r="G10046" s="3"/>
      <c r="H10046" s="3"/>
      <c r="I10046" s="3"/>
      <c r="J10046" s="2"/>
      <c r="M10046" s="10"/>
      <c r="N10046" s="2"/>
      <c r="O10046" s="3"/>
      <c r="P10046" s="11"/>
      <c r="Q10046" s="16"/>
      <c r="R10046" s="4"/>
      <c r="S10046" s="12"/>
      <c r="T10046" s="16"/>
      <c r="U10046" s="4"/>
      <c r="V10046" s="3"/>
      <c r="W10046" s="3"/>
      <c r="X10046" s="3"/>
      <c r="Y10046" s="3"/>
      <c r="Z10046" s="3"/>
      <c r="AA10046" s="4"/>
      <c r="AB10046" s="4"/>
      <c r="AC10046" s="4"/>
      <c r="AD10046" s="4"/>
      <c r="AE10046" s="4"/>
      <c r="BA10046" s="13"/>
      <c r="BC10046" s="2"/>
      <c r="BD10046" s="2"/>
      <c r="BU10046" s="15"/>
      <c r="BV10046" s="6"/>
      <c r="BW10046" s="6"/>
      <c r="BX10046" s="16"/>
      <c r="BY10046" s="16"/>
      <c r="BZ10046" s="16"/>
      <c r="CA10046" s="16"/>
      <c r="CB10046" s="14"/>
    </row>
    <row r="10047" spans="1:80" s="9" customFormat="1" x14ac:dyDescent="0.2">
      <c r="A10047" s="16"/>
      <c r="B10047" s="16"/>
      <c r="C10047" s="16"/>
      <c r="D10047" s="16"/>
      <c r="E10047" s="16"/>
      <c r="F10047" s="3"/>
      <c r="G10047" s="3"/>
      <c r="H10047" s="3"/>
      <c r="I10047" s="3"/>
      <c r="J10047" s="2"/>
      <c r="M10047" s="10"/>
      <c r="N10047" s="2"/>
      <c r="O10047" s="3"/>
      <c r="P10047" s="11"/>
      <c r="Q10047" s="16"/>
      <c r="R10047" s="4"/>
      <c r="S10047" s="12"/>
      <c r="T10047" s="16"/>
      <c r="U10047" s="4"/>
      <c r="V10047" s="3"/>
      <c r="W10047" s="3"/>
      <c r="X10047" s="3"/>
      <c r="Y10047" s="3"/>
      <c r="Z10047" s="3"/>
      <c r="AA10047" s="4"/>
      <c r="AB10047" s="4"/>
      <c r="AC10047" s="4"/>
      <c r="AD10047" s="4"/>
      <c r="AE10047" s="4"/>
      <c r="BA10047" s="13"/>
      <c r="BC10047" s="2"/>
      <c r="BD10047" s="2"/>
      <c r="BU10047" s="15"/>
      <c r="BV10047" s="6"/>
      <c r="BW10047" s="6"/>
      <c r="BX10047" s="16"/>
      <c r="BY10047" s="16"/>
      <c r="BZ10047" s="16"/>
      <c r="CA10047" s="16"/>
      <c r="CB10047" s="14"/>
    </row>
    <row r="10048" spans="1:80" s="9" customFormat="1" x14ac:dyDescent="0.2">
      <c r="A10048" s="16"/>
      <c r="B10048" s="16"/>
      <c r="C10048" s="16"/>
      <c r="D10048" s="16"/>
      <c r="E10048" s="16"/>
      <c r="F10048" s="3"/>
      <c r="G10048" s="3"/>
      <c r="H10048" s="3"/>
      <c r="I10048" s="3"/>
      <c r="J10048" s="2"/>
      <c r="M10048" s="10"/>
      <c r="N10048" s="2"/>
      <c r="O10048" s="3"/>
      <c r="P10048" s="11"/>
      <c r="Q10048" s="16"/>
      <c r="R10048" s="4"/>
      <c r="S10048" s="12"/>
      <c r="T10048" s="16"/>
      <c r="U10048" s="4"/>
      <c r="V10048" s="3"/>
      <c r="W10048" s="3"/>
      <c r="X10048" s="3"/>
      <c r="Y10048" s="3"/>
      <c r="Z10048" s="3"/>
      <c r="AA10048" s="4"/>
      <c r="AB10048" s="4"/>
      <c r="AC10048" s="4"/>
      <c r="AD10048" s="4"/>
      <c r="AE10048" s="4"/>
      <c r="BA10048" s="13"/>
      <c r="BC10048" s="2"/>
      <c r="BD10048" s="2"/>
      <c r="BU10048" s="15"/>
      <c r="BV10048" s="6"/>
      <c r="BW10048" s="6"/>
      <c r="BX10048" s="16"/>
      <c r="BY10048" s="16"/>
      <c r="BZ10048" s="16"/>
      <c r="CA10048" s="16"/>
      <c r="CB10048" s="14"/>
    </row>
    <row r="10049" spans="1:80" s="9" customFormat="1" x14ac:dyDescent="0.2">
      <c r="A10049" s="16"/>
      <c r="B10049" s="16"/>
      <c r="C10049" s="16"/>
      <c r="D10049" s="16"/>
      <c r="E10049" s="16"/>
      <c r="F10049" s="3"/>
      <c r="G10049" s="3"/>
      <c r="H10049" s="3"/>
      <c r="I10049" s="3"/>
      <c r="J10049" s="2"/>
      <c r="M10049" s="10"/>
      <c r="N10049" s="2"/>
      <c r="O10049" s="3"/>
      <c r="P10049" s="11"/>
      <c r="Q10049" s="16"/>
      <c r="R10049" s="4"/>
      <c r="S10049" s="12"/>
      <c r="T10049" s="16"/>
      <c r="U10049" s="4"/>
      <c r="V10049" s="3"/>
      <c r="W10049" s="3"/>
      <c r="X10049" s="3"/>
      <c r="Y10049" s="3"/>
      <c r="Z10049" s="3"/>
      <c r="AA10049" s="4"/>
      <c r="AB10049" s="4"/>
      <c r="AC10049" s="4"/>
      <c r="AD10049" s="4"/>
      <c r="AE10049" s="4"/>
      <c r="BA10049" s="13"/>
      <c r="BC10049" s="2"/>
      <c r="BD10049" s="2"/>
      <c r="BU10049" s="15"/>
      <c r="BV10049" s="6"/>
      <c r="BW10049" s="6"/>
      <c r="BX10049" s="16"/>
      <c r="BY10049" s="16"/>
      <c r="BZ10049" s="16"/>
      <c r="CA10049" s="16"/>
      <c r="CB10049" s="14"/>
    </row>
    <row r="10050" spans="1:80" s="9" customFormat="1" x14ac:dyDescent="0.2">
      <c r="A10050" s="16"/>
      <c r="B10050" s="16"/>
      <c r="C10050" s="16"/>
      <c r="D10050" s="16"/>
      <c r="E10050" s="16"/>
      <c r="F10050" s="3"/>
      <c r="G10050" s="3"/>
      <c r="H10050" s="3"/>
      <c r="I10050" s="3"/>
      <c r="J10050" s="2"/>
      <c r="M10050" s="10"/>
      <c r="N10050" s="2"/>
      <c r="O10050" s="3"/>
      <c r="P10050" s="11"/>
      <c r="Q10050" s="16"/>
      <c r="R10050" s="4"/>
      <c r="S10050" s="12"/>
      <c r="T10050" s="16"/>
      <c r="U10050" s="4"/>
      <c r="V10050" s="3"/>
      <c r="W10050" s="3"/>
      <c r="X10050" s="3"/>
      <c r="Y10050" s="3"/>
      <c r="Z10050" s="3"/>
      <c r="AA10050" s="4"/>
      <c r="AB10050" s="4"/>
      <c r="AC10050" s="4"/>
      <c r="AD10050" s="4"/>
      <c r="AE10050" s="4"/>
      <c r="BA10050" s="13"/>
      <c r="BC10050" s="2"/>
      <c r="BD10050" s="2"/>
      <c r="BU10050" s="15"/>
      <c r="BV10050" s="6"/>
      <c r="BW10050" s="6"/>
      <c r="BX10050" s="16"/>
      <c r="BY10050" s="16"/>
      <c r="BZ10050" s="16"/>
      <c r="CA10050" s="16"/>
      <c r="CB10050" s="14"/>
    </row>
    <row r="10051" spans="1:80" s="9" customFormat="1" x14ac:dyDescent="0.2">
      <c r="A10051" s="16"/>
      <c r="B10051" s="16"/>
      <c r="C10051" s="16"/>
      <c r="D10051" s="16"/>
      <c r="E10051" s="16"/>
      <c r="F10051" s="3"/>
      <c r="G10051" s="3"/>
      <c r="H10051" s="3"/>
      <c r="I10051" s="3"/>
      <c r="J10051" s="2"/>
      <c r="M10051" s="10"/>
      <c r="N10051" s="2"/>
      <c r="O10051" s="3"/>
      <c r="P10051" s="11"/>
      <c r="Q10051" s="16"/>
      <c r="R10051" s="4"/>
      <c r="S10051" s="12"/>
      <c r="T10051" s="16"/>
      <c r="U10051" s="4"/>
      <c r="V10051" s="3"/>
      <c r="W10051" s="3"/>
      <c r="X10051" s="3"/>
      <c r="Y10051" s="3"/>
      <c r="Z10051" s="3"/>
      <c r="AA10051" s="4"/>
      <c r="AB10051" s="4"/>
      <c r="AC10051" s="4"/>
      <c r="AD10051" s="4"/>
      <c r="AE10051" s="4"/>
      <c r="BA10051" s="13"/>
      <c r="BC10051" s="2"/>
      <c r="BD10051" s="2"/>
      <c r="BU10051" s="15"/>
      <c r="BV10051" s="6"/>
      <c r="BW10051" s="6"/>
      <c r="BX10051" s="16"/>
      <c r="BY10051" s="16"/>
      <c r="BZ10051" s="16"/>
      <c r="CA10051" s="16"/>
      <c r="CB10051" s="14"/>
    </row>
    <row r="10052" spans="1:80" s="9" customFormat="1" x14ac:dyDescent="0.2">
      <c r="A10052" s="16"/>
      <c r="B10052" s="16"/>
      <c r="C10052" s="16"/>
      <c r="D10052" s="16"/>
      <c r="E10052" s="16"/>
      <c r="F10052" s="3"/>
      <c r="G10052" s="3"/>
      <c r="H10052" s="3"/>
      <c r="I10052" s="3"/>
      <c r="J10052" s="2"/>
      <c r="M10052" s="10"/>
      <c r="N10052" s="2"/>
      <c r="O10052" s="3"/>
      <c r="P10052" s="11"/>
      <c r="Q10052" s="16"/>
      <c r="R10052" s="4"/>
      <c r="S10052" s="12"/>
      <c r="T10052" s="16"/>
      <c r="U10052" s="4"/>
      <c r="V10052" s="3"/>
      <c r="W10052" s="3"/>
      <c r="X10052" s="3"/>
      <c r="Y10052" s="3"/>
      <c r="Z10052" s="3"/>
      <c r="AA10052" s="4"/>
      <c r="AB10052" s="4"/>
      <c r="AC10052" s="4"/>
      <c r="AD10052" s="4"/>
      <c r="AE10052" s="4"/>
      <c r="BA10052" s="13"/>
      <c r="BC10052" s="2"/>
      <c r="BD10052" s="2"/>
      <c r="BU10052" s="15"/>
      <c r="BV10052" s="6"/>
      <c r="BW10052" s="6"/>
      <c r="BX10052" s="16"/>
      <c r="BY10052" s="16"/>
      <c r="BZ10052" s="16"/>
      <c r="CA10052" s="16"/>
      <c r="CB10052" s="14"/>
    </row>
    <row r="10053" spans="1:80" s="9" customFormat="1" x14ac:dyDescent="0.2">
      <c r="A10053" s="16"/>
      <c r="B10053" s="16"/>
      <c r="C10053" s="16"/>
      <c r="D10053" s="16"/>
      <c r="E10053" s="16"/>
      <c r="F10053" s="3"/>
      <c r="G10053" s="3"/>
      <c r="H10053" s="3"/>
      <c r="I10053" s="3"/>
      <c r="J10053" s="2"/>
      <c r="M10053" s="10"/>
      <c r="N10053" s="2"/>
      <c r="O10053" s="3"/>
      <c r="P10053" s="11"/>
      <c r="Q10053" s="16"/>
      <c r="R10053" s="4"/>
      <c r="S10053" s="12"/>
      <c r="T10053" s="16"/>
      <c r="U10053" s="4"/>
      <c r="V10053" s="3"/>
      <c r="W10053" s="3"/>
      <c r="X10053" s="3"/>
      <c r="Y10053" s="3"/>
      <c r="Z10053" s="3"/>
      <c r="AA10053" s="4"/>
      <c r="AB10053" s="4"/>
      <c r="AC10053" s="4"/>
      <c r="AD10053" s="4"/>
      <c r="AE10053" s="4"/>
      <c r="BA10053" s="13"/>
      <c r="BC10053" s="2"/>
      <c r="BD10053" s="2"/>
      <c r="BU10053" s="15"/>
      <c r="BV10053" s="6"/>
      <c r="BW10053" s="6"/>
      <c r="BX10053" s="16"/>
      <c r="BY10053" s="16"/>
      <c r="BZ10053" s="16"/>
      <c r="CA10053" s="16"/>
      <c r="CB10053" s="14"/>
    </row>
    <row r="10054" spans="1:80" s="9" customFormat="1" x14ac:dyDescent="0.2">
      <c r="A10054" s="16"/>
      <c r="B10054" s="16"/>
      <c r="C10054" s="16"/>
      <c r="D10054" s="16"/>
      <c r="E10054" s="16"/>
      <c r="F10054" s="3"/>
      <c r="G10054" s="3"/>
      <c r="H10054" s="3"/>
      <c r="I10054" s="3"/>
      <c r="J10054" s="2"/>
      <c r="M10054" s="10"/>
      <c r="N10054" s="2"/>
      <c r="O10054" s="3"/>
      <c r="P10054" s="11"/>
      <c r="Q10054" s="16"/>
      <c r="R10054" s="4"/>
      <c r="S10054" s="12"/>
      <c r="T10054" s="16"/>
      <c r="U10054" s="4"/>
      <c r="V10054" s="3"/>
      <c r="W10054" s="3"/>
      <c r="X10054" s="3"/>
      <c r="Y10054" s="3"/>
      <c r="Z10054" s="3"/>
      <c r="AA10054" s="4"/>
      <c r="AB10054" s="4"/>
      <c r="AC10054" s="4"/>
      <c r="AD10054" s="4"/>
      <c r="AE10054" s="4"/>
      <c r="BA10054" s="13"/>
      <c r="BC10054" s="2"/>
      <c r="BD10054" s="2"/>
      <c r="BU10054" s="15"/>
      <c r="BV10054" s="6"/>
      <c r="BW10054" s="6"/>
      <c r="BX10054" s="16"/>
      <c r="BY10054" s="16"/>
      <c r="BZ10054" s="16"/>
      <c r="CA10054" s="16"/>
      <c r="CB10054" s="14"/>
    </row>
    <row r="10055" spans="1:80" s="9" customFormat="1" x14ac:dyDescent="0.2">
      <c r="A10055" s="16"/>
      <c r="B10055" s="16"/>
      <c r="C10055" s="16"/>
      <c r="D10055" s="16"/>
      <c r="E10055" s="16"/>
      <c r="F10055" s="3"/>
      <c r="G10055" s="3"/>
      <c r="H10055" s="3"/>
      <c r="I10055" s="3"/>
      <c r="J10055" s="2"/>
      <c r="M10055" s="10"/>
      <c r="N10055" s="2"/>
      <c r="O10055" s="3"/>
      <c r="P10055" s="11"/>
      <c r="Q10055" s="16"/>
      <c r="R10055" s="4"/>
      <c r="S10055" s="12"/>
      <c r="T10055" s="16"/>
      <c r="U10055" s="4"/>
      <c r="V10055" s="3"/>
      <c r="W10055" s="3"/>
      <c r="X10055" s="3"/>
      <c r="Y10055" s="3"/>
      <c r="Z10055" s="3"/>
      <c r="AA10055" s="4"/>
      <c r="AB10055" s="4"/>
      <c r="AC10055" s="4"/>
      <c r="AD10055" s="4"/>
      <c r="AE10055" s="4"/>
      <c r="BA10055" s="13"/>
      <c r="BC10055" s="2"/>
      <c r="BD10055" s="2"/>
      <c r="BU10055" s="15"/>
      <c r="BV10055" s="6"/>
      <c r="BW10055" s="6"/>
      <c r="BX10055" s="16"/>
      <c r="BY10055" s="16"/>
      <c r="BZ10055" s="16"/>
      <c r="CA10055" s="16"/>
      <c r="CB10055" s="14"/>
    </row>
    <row r="10056" spans="1:80" s="9" customFormat="1" x14ac:dyDescent="0.2">
      <c r="A10056" s="16"/>
      <c r="B10056" s="16"/>
      <c r="C10056" s="16"/>
      <c r="D10056" s="16"/>
      <c r="E10056" s="16"/>
      <c r="F10056" s="3"/>
      <c r="G10056" s="3"/>
      <c r="H10056" s="3"/>
      <c r="I10056" s="3"/>
      <c r="J10056" s="2"/>
      <c r="M10056" s="10"/>
      <c r="N10056" s="2"/>
      <c r="O10056" s="3"/>
      <c r="P10056" s="11"/>
      <c r="Q10056" s="16"/>
      <c r="R10056" s="4"/>
      <c r="S10056" s="12"/>
      <c r="T10056" s="16"/>
      <c r="U10056" s="4"/>
      <c r="V10056" s="3"/>
      <c r="W10056" s="3"/>
      <c r="X10056" s="3"/>
      <c r="Y10056" s="3"/>
      <c r="Z10056" s="3"/>
      <c r="AA10056" s="4"/>
      <c r="AB10056" s="4"/>
      <c r="AC10056" s="4"/>
      <c r="AD10056" s="4"/>
      <c r="AE10056" s="4"/>
      <c r="BA10056" s="13"/>
      <c r="BC10056" s="2"/>
      <c r="BD10056" s="2"/>
      <c r="BU10056" s="15"/>
      <c r="BV10056" s="6"/>
      <c r="BW10056" s="6"/>
      <c r="BX10056" s="16"/>
      <c r="BY10056" s="16"/>
      <c r="BZ10056" s="16"/>
      <c r="CA10056" s="16"/>
      <c r="CB10056" s="14"/>
    </row>
    <row r="10057" spans="1:80" s="9" customFormat="1" x14ac:dyDescent="0.2">
      <c r="A10057" s="16"/>
      <c r="B10057" s="16"/>
      <c r="C10057" s="16"/>
      <c r="D10057" s="16"/>
      <c r="E10057" s="16"/>
      <c r="F10057" s="3"/>
      <c r="G10057" s="3"/>
      <c r="H10057" s="3"/>
      <c r="I10057" s="3"/>
      <c r="J10057" s="2"/>
      <c r="M10057" s="10"/>
      <c r="N10057" s="2"/>
      <c r="O10057" s="3"/>
      <c r="P10057" s="11"/>
      <c r="Q10057" s="16"/>
      <c r="R10057" s="4"/>
      <c r="S10057" s="12"/>
      <c r="T10057" s="16"/>
      <c r="U10057" s="4"/>
      <c r="V10057" s="3"/>
      <c r="W10057" s="3"/>
      <c r="X10057" s="3"/>
      <c r="Y10057" s="3"/>
      <c r="Z10057" s="3"/>
      <c r="AA10057" s="4"/>
      <c r="AB10057" s="4"/>
      <c r="AC10057" s="4"/>
      <c r="AD10057" s="4"/>
      <c r="AE10057" s="4"/>
      <c r="BA10057" s="13"/>
      <c r="BC10057" s="2"/>
      <c r="BD10057" s="2"/>
      <c r="BU10057" s="15"/>
      <c r="BV10057" s="6"/>
      <c r="BW10057" s="6"/>
      <c r="BX10057" s="16"/>
      <c r="BY10057" s="16"/>
      <c r="BZ10057" s="16"/>
      <c r="CA10057" s="16"/>
      <c r="CB10057" s="14"/>
    </row>
    <row r="10058" spans="1:80" s="9" customFormat="1" x14ac:dyDescent="0.2">
      <c r="A10058" s="16"/>
      <c r="B10058" s="16"/>
      <c r="C10058" s="16"/>
      <c r="D10058" s="16"/>
      <c r="E10058" s="16"/>
      <c r="F10058" s="3"/>
      <c r="G10058" s="3"/>
      <c r="H10058" s="3"/>
      <c r="I10058" s="3"/>
      <c r="J10058" s="2"/>
      <c r="M10058" s="10"/>
      <c r="N10058" s="2"/>
      <c r="O10058" s="3"/>
      <c r="P10058" s="11"/>
      <c r="Q10058" s="16"/>
      <c r="R10058" s="4"/>
      <c r="S10058" s="12"/>
      <c r="T10058" s="16"/>
      <c r="U10058" s="4"/>
      <c r="V10058" s="3"/>
      <c r="W10058" s="3"/>
      <c r="X10058" s="3"/>
      <c r="Y10058" s="3"/>
      <c r="Z10058" s="3"/>
      <c r="AA10058" s="4"/>
      <c r="AB10058" s="4"/>
      <c r="AC10058" s="4"/>
      <c r="AD10058" s="4"/>
      <c r="AE10058" s="4"/>
      <c r="BA10058" s="13"/>
      <c r="BC10058" s="2"/>
      <c r="BD10058" s="2"/>
      <c r="BU10058" s="15"/>
      <c r="BV10058" s="6"/>
      <c r="BW10058" s="6"/>
      <c r="BX10058" s="16"/>
      <c r="BY10058" s="16"/>
      <c r="BZ10058" s="16"/>
      <c r="CA10058" s="16"/>
      <c r="CB10058" s="14"/>
    </row>
    <row r="10059" spans="1:80" s="9" customFormat="1" x14ac:dyDescent="0.2">
      <c r="A10059" s="16"/>
      <c r="B10059" s="16"/>
      <c r="C10059" s="16"/>
      <c r="D10059" s="16"/>
      <c r="E10059" s="16"/>
      <c r="F10059" s="3"/>
      <c r="G10059" s="3"/>
      <c r="H10059" s="3"/>
      <c r="I10059" s="3"/>
      <c r="J10059" s="2"/>
      <c r="M10059" s="10"/>
      <c r="N10059" s="2"/>
      <c r="O10059" s="3"/>
      <c r="P10059" s="11"/>
      <c r="Q10059" s="16"/>
      <c r="R10059" s="4"/>
      <c r="S10059" s="12"/>
      <c r="T10059" s="16"/>
      <c r="U10059" s="4"/>
      <c r="V10059" s="3"/>
      <c r="W10059" s="3"/>
      <c r="X10059" s="3"/>
      <c r="Y10059" s="3"/>
      <c r="Z10059" s="3"/>
      <c r="AA10059" s="4"/>
      <c r="AB10059" s="4"/>
      <c r="AC10059" s="4"/>
      <c r="AD10059" s="4"/>
      <c r="AE10059" s="4"/>
      <c r="BA10059" s="13"/>
      <c r="BC10059" s="2"/>
      <c r="BD10059" s="2"/>
      <c r="BU10059" s="15"/>
      <c r="BV10059" s="6"/>
      <c r="BW10059" s="6"/>
      <c r="BX10059" s="16"/>
      <c r="BY10059" s="16"/>
      <c r="BZ10059" s="16"/>
      <c r="CA10059" s="16"/>
      <c r="CB10059" s="14"/>
    </row>
    <row r="10060" spans="1:80" s="9" customFormat="1" x14ac:dyDescent="0.2">
      <c r="A10060" s="16"/>
      <c r="B10060" s="16"/>
      <c r="C10060" s="16"/>
      <c r="D10060" s="16"/>
      <c r="E10060" s="16"/>
      <c r="F10060" s="3"/>
      <c r="G10060" s="3"/>
      <c r="H10060" s="3"/>
      <c r="I10060" s="3"/>
      <c r="J10060" s="2"/>
      <c r="M10060" s="10"/>
      <c r="N10060" s="2"/>
      <c r="O10060" s="3"/>
      <c r="P10060" s="11"/>
      <c r="Q10060" s="16"/>
      <c r="R10060" s="4"/>
      <c r="S10060" s="12"/>
      <c r="T10060" s="16"/>
      <c r="U10060" s="4"/>
      <c r="V10060" s="3"/>
      <c r="W10060" s="3"/>
      <c r="X10060" s="3"/>
      <c r="Y10060" s="3"/>
      <c r="Z10060" s="3"/>
      <c r="AA10060" s="4"/>
      <c r="AB10060" s="4"/>
      <c r="AC10060" s="4"/>
      <c r="AD10060" s="4"/>
      <c r="AE10060" s="4"/>
      <c r="BA10060" s="13"/>
      <c r="BC10060" s="2"/>
      <c r="BD10060" s="2"/>
      <c r="BU10060" s="15"/>
      <c r="BV10060" s="6"/>
      <c r="BW10060" s="6"/>
      <c r="BX10060" s="16"/>
      <c r="BY10060" s="16"/>
      <c r="BZ10060" s="16"/>
      <c r="CA10060" s="16"/>
      <c r="CB10060" s="14"/>
    </row>
    <row r="10061" spans="1:80" s="9" customFormat="1" x14ac:dyDescent="0.2">
      <c r="A10061" s="16"/>
      <c r="B10061" s="16"/>
      <c r="C10061" s="16"/>
      <c r="D10061" s="16"/>
      <c r="E10061" s="16"/>
      <c r="F10061" s="3"/>
      <c r="G10061" s="3"/>
      <c r="H10061" s="3"/>
      <c r="I10061" s="3"/>
      <c r="J10061" s="2"/>
      <c r="M10061" s="10"/>
      <c r="N10061" s="2"/>
      <c r="O10061" s="3"/>
      <c r="P10061" s="11"/>
      <c r="Q10061" s="16"/>
      <c r="R10061" s="4"/>
      <c r="S10061" s="12"/>
      <c r="T10061" s="16"/>
      <c r="U10061" s="4"/>
      <c r="V10061" s="3"/>
      <c r="W10061" s="3"/>
      <c r="X10061" s="3"/>
      <c r="Y10061" s="3"/>
      <c r="Z10061" s="3"/>
      <c r="AA10061" s="4"/>
      <c r="AB10061" s="4"/>
      <c r="AC10061" s="4"/>
      <c r="AD10061" s="4"/>
      <c r="AE10061" s="4"/>
      <c r="BA10061" s="13"/>
      <c r="BC10061" s="2"/>
      <c r="BD10061" s="2"/>
      <c r="BU10061" s="15"/>
      <c r="BV10061" s="6"/>
      <c r="BW10061" s="6"/>
      <c r="BX10061" s="16"/>
      <c r="BY10061" s="16"/>
      <c r="BZ10061" s="16"/>
      <c r="CA10061" s="16"/>
      <c r="CB10061" s="14"/>
    </row>
    <row r="10062" spans="1:80" s="9" customFormat="1" x14ac:dyDescent="0.2">
      <c r="A10062" s="16"/>
      <c r="B10062" s="16"/>
      <c r="C10062" s="16"/>
      <c r="D10062" s="16"/>
      <c r="E10062" s="16"/>
      <c r="F10062" s="3"/>
      <c r="G10062" s="3"/>
      <c r="H10062" s="3"/>
      <c r="I10062" s="3"/>
      <c r="J10062" s="2"/>
      <c r="M10062" s="10"/>
      <c r="N10062" s="2"/>
      <c r="O10062" s="3"/>
      <c r="P10062" s="11"/>
      <c r="Q10062" s="16"/>
      <c r="R10062" s="4"/>
      <c r="S10062" s="12"/>
      <c r="T10062" s="16"/>
      <c r="U10062" s="4"/>
      <c r="V10062" s="3"/>
      <c r="W10062" s="3"/>
      <c r="X10062" s="3"/>
      <c r="Y10062" s="3"/>
      <c r="Z10062" s="3"/>
      <c r="AA10062" s="4"/>
      <c r="AB10062" s="4"/>
      <c r="AC10062" s="4"/>
      <c r="AD10062" s="4"/>
      <c r="AE10062" s="4"/>
      <c r="BA10062" s="13"/>
      <c r="BC10062" s="2"/>
      <c r="BD10062" s="2"/>
      <c r="BU10062" s="15"/>
      <c r="BV10062" s="6"/>
      <c r="BW10062" s="6"/>
      <c r="BX10062" s="16"/>
      <c r="BY10062" s="16"/>
      <c r="BZ10062" s="16"/>
      <c r="CA10062" s="16"/>
      <c r="CB10062" s="14"/>
    </row>
    <row r="10063" spans="1:80" s="9" customFormat="1" x14ac:dyDescent="0.2">
      <c r="A10063" s="16"/>
      <c r="B10063" s="16"/>
      <c r="C10063" s="16"/>
      <c r="D10063" s="16"/>
      <c r="E10063" s="16"/>
      <c r="F10063" s="3"/>
      <c r="G10063" s="3"/>
      <c r="H10063" s="3"/>
      <c r="I10063" s="3"/>
      <c r="J10063" s="2"/>
      <c r="M10063" s="10"/>
      <c r="N10063" s="2"/>
      <c r="O10063" s="3"/>
      <c r="P10063" s="11"/>
      <c r="Q10063" s="16"/>
      <c r="R10063" s="4"/>
      <c r="S10063" s="12"/>
      <c r="T10063" s="16"/>
      <c r="U10063" s="4"/>
      <c r="V10063" s="3"/>
      <c r="W10063" s="3"/>
      <c r="X10063" s="3"/>
      <c r="Y10063" s="3"/>
      <c r="Z10063" s="3"/>
      <c r="AA10063" s="4"/>
      <c r="AB10063" s="4"/>
      <c r="AC10063" s="4"/>
      <c r="AD10063" s="4"/>
      <c r="AE10063" s="4"/>
      <c r="BA10063" s="13"/>
      <c r="BC10063" s="2"/>
      <c r="BD10063" s="2"/>
      <c r="BU10063" s="15"/>
      <c r="BV10063" s="6"/>
      <c r="BW10063" s="6"/>
      <c r="BX10063" s="16"/>
      <c r="BY10063" s="16"/>
      <c r="BZ10063" s="16"/>
      <c r="CA10063" s="16"/>
      <c r="CB10063" s="14"/>
    </row>
    <row r="10064" spans="1:80" s="9" customFormat="1" x14ac:dyDescent="0.2">
      <c r="A10064" s="16"/>
      <c r="B10064" s="16"/>
      <c r="C10064" s="16"/>
      <c r="D10064" s="16"/>
      <c r="E10064" s="16"/>
      <c r="F10064" s="3"/>
      <c r="G10064" s="3"/>
      <c r="H10064" s="3"/>
      <c r="I10064" s="3"/>
      <c r="J10064" s="2"/>
      <c r="M10064" s="10"/>
      <c r="N10064" s="2"/>
      <c r="O10064" s="3"/>
      <c r="P10064" s="11"/>
      <c r="Q10064" s="16"/>
      <c r="R10064" s="4"/>
      <c r="S10064" s="12"/>
      <c r="T10064" s="16"/>
      <c r="U10064" s="4"/>
      <c r="V10064" s="3"/>
      <c r="W10064" s="3"/>
      <c r="X10064" s="3"/>
      <c r="Y10064" s="3"/>
      <c r="Z10064" s="3"/>
      <c r="AA10064" s="4"/>
      <c r="AB10064" s="4"/>
      <c r="AC10064" s="4"/>
      <c r="AD10064" s="4"/>
      <c r="AE10064" s="4"/>
      <c r="BA10064" s="13"/>
      <c r="BC10064" s="2"/>
      <c r="BD10064" s="2"/>
      <c r="BU10064" s="15"/>
      <c r="BV10064" s="6"/>
      <c r="BW10064" s="6"/>
      <c r="BX10064" s="16"/>
      <c r="BY10064" s="16"/>
      <c r="BZ10064" s="16"/>
      <c r="CA10064" s="16"/>
      <c r="CB10064" s="14"/>
    </row>
    <row r="10065" spans="1:80" s="9" customFormat="1" x14ac:dyDescent="0.2">
      <c r="A10065" s="16"/>
      <c r="B10065" s="16"/>
      <c r="C10065" s="16"/>
      <c r="D10065" s="16"/>
      <c r="E10065" s="16"/>
      <c r="F10065" s="3"/>
      <c r="G10065" s="3"/>
      <c r="H10065" s="3"/>
      <c r="I10065" s="3"/>
      <c r="J10065" s="2"/>
      <c r="M10065" s="10"/>
      <c r="N10065" s="2"/>
      <c r="O10065" s="3"/>
      <c r="P10065" s="11"/>
      <c r="Q10065" s="16"/>
      <c r="R10065" s="4"/>
      <c r="S10065" s="12"/>
      <c r="T10065" s="16"/>
      <c r="U10065" s="4"/>
      <c r="V10065" s="3"/>
      <c r="W10065" s="3"/>
      <c r="X10065" s="3"/>
      <c r="Y10065" s="3"/>
      <c r="Z10065" s="3"/>
      <c r="AA10065" s="4"/>
      <c r="AB10065" s="4"/>
      <c r="AC10065" s="4"/>
      <c r="AD10065" s="4"/>
      <c r="AE10065" s="4"/>
      <c r="BA10065" s="13"/>
      <c r="BC10065" s="2"/>
      <c r="BD10065" s="2"/>
      <c r="BU10065" s="15"/>
      <c r="BV10065" s="6"/>
      <c r="BW10065" s="6"/>
      <c r="BX10065" s="16"/>
      <c r="BY10065" s="16"/>
      <c r="BZ10065" s="16"/>
      <c r="CA10065" s="16"/>
      <c r="CB10065" s="14"/>
    </row>
    <row r="10066" spans="1:80" s="9" customFormat="1" x14ac:dyDescent="0.2">
      <c r="A10066" s="16"/>
      <c r="B10066" s="16"/>
      <c r="C10066" s="16"/>
      <c r="D10066" s="16"/>
      <c r="E10066" s="16"/>
      <c r="F10066" s="3"/>
      <c r="G10066" s="3"/>
      <c r="H10066" s="3"/>
      <c r="I10066" s="3"/>
      <c r="J10066" s="2"/>
      <c r="M10066" s="10"/>
      <c r="N10066" s="2"/>
      <c r="O10066" s="3"/>
      <c r="P10066" s="11"/>
      <c r="Q10066" s="16"/>
      <c r="R10066" s="4"/>
      <c r="S10066" s="12"/>
      <c r="T10066" s="16"/>
      <c r="U10066" s="4"/>
      <c r="V10066" s="3"/>
      <c r="W10066" s="3"/>
      <c r="X10066" s="3"/>
      <c r="Y10066" s="3"/>
      <c r="Z10066" s="3"/>
      <c r="AA10066" s="4"/>
      <c r="AB10066" s="4"/>
      <c r="AC10066" s="4"/>
      <c r="AD10066" s="4"/>
      <c r="AE10066" s="4"/>
      <c r="BA10066" s="13"/>
      <c r="BC10066" s="2"/>
      <c r="BD10066" s="2"/>
      <c r="BU10066" s="15"/>
      <c r="BV10066" s="6"/>
      <c r="BW10066" s="6"/>
      <c r="BX10066" s="16"/>
      <c r="BY10066" s="16"/>
      <c r="BZ10066" s="16"/>
      <c r="CA10066" s="16"/>
      <c r="CB10066" s="14"/>
    </row>
    <row r="10067" spans="1:80" s="9" customFormat="1" x14ac:dyDescent="0.2">
      <c r="A10067" s="16"/>
      <c r="B10067" s="16"/>
      <c r="C10067" s="16"/>
      <c r="D10067" s="16"/>
      <c r="E10067" s="16"/>
      <c r="F10067" s="3"/>
      <c r="G10067" s="3"/>
      <c r="H10067" s="3"/>
      <c r="I10067" s="3"/>
      <c r="J10067" s="2"/>
      <c r="M10067" s="10"/>
      <c r="N10067" s="2"/>
      <c r="O10067" s="3"/>
      <c r="P10067" s="11"/>
      <c r="Q10067" s="16"/>
      <c r="R10067" s="4"/>
      <c r="S10067" s="12"/>
      <c r="T10067" s="16"/>
      <c r="U10067" s="4"/>
      <c r="V10067" s="3"/>
      <c r="W10067" s="3"/>
      <c r="X10067" s="3"/>
      <c r="Y10067" s="3"/>
      <c r="Z10067" s="3"/>
      <c r="AA10067" s="4"/>
      <c r="AB10067" s="4"/>
      <c r="AC10067" s="4"/>
      <c r="AD10067" s="4"/>
      <c r="AE10067" s="4"/>
      <c r="BA10067" s="13"/>
      <c r="BC10067" s="2"/>
      <c r="BD10067" s="2"/>
      <c r="BU10067" s="15"/>
      <c r="BV10067" s="6"/>
      <c r="BW10067" s="6"/>
      <c r="BX10067" s="16"/>
      <c r="BY10067" s="16"/>
      <c r="BZ10067" s="16"/>
      <c r="CA10067" s="16"/>
      <c r="CB10067" s="14"/>
    </row>
    <row r="10068" spans="1:80" s="9" customFormat="1" x14ac:dyDescent="0.2">
      <c r="A10068" s="16"/>
      <c r="B10068" s="16"/>
      <c r="C10068" s="16"/>
      <c r="D10068" s="16"/>
      <c r="E10068" s="16"/>
      <c r="F10068" s="3"/>
      <c r="G10068" s="3"/>
      <c r="H10068" s="3"/>
      <c r="I10068" s="3"/>
      <c r="J10068" s="2"/>
      <c r="M10068" s="10"/>
      <c r="N10068" s="2"/>
      <c r="O10068" s="3"/>
      <c r="P10068" s="11"/>
      <c r="Q10068" s="16"/>
      <c r="R10068" s="4"/>
      <c r="S10068" s="12"/>
      <c r="T10068" s="16"/>
      <c r="U10068" s="4"/>
      <c r="V10068" s="3"/>
      <c r="W10068" s="3"/>
      <c r="X10068" s="3"/>
      <c r="Y10068" s="3"/>
      <c r="Z10068" s="3"/>
      <c r="AA10068" s="4"/>
      <c r="AB10068" s="4"/>
      <c r="AC10068" s="4"/>
      <c r="AD10068" s="4"/>
      <c r="AE10068" s="4"/>
      <c r="BA10068" s="13"/>
      <c r="BC10068" s="2"/>
      <c r="BD10068" s="2"/>
      <c r="BU10068" s="15"/>
      <c r="BV10068" s="6"/>
      <c r="BW10068" s="6"/>
      <c r="BX10068" s="16"/>
      <c r="BY10068" s="16"/>
      <c r="BZ10068" s="16"/>
      <c r="CA10068" s="16"/>
      <c r="CB10068" s="14"/>
    </row>
    <row r="10069" spans="1:80" s="9" customFormat="1" x14ac:dyDescent="0.2">
      <c r="A10069" s="16"/>
      <c r="B10069" s="16"/>
      <c r="C10069" s="16"/>
      <c r="D10069" s="16"/>
      <c r="E10069" s="16"/>
      <c r="F10069" s="3"/>
      <c r="G10069" s="3"/>
      <c r="H10069" s="3"/>
      <c r="I10069" s="3"/>
      <c r="J10069" s="2"/>
      <c r="M10069" s="10"/>
      <c r="N10069" s="2"/>
      <c r="O10069" s="3"/>
      <c r="P10069" s="11"/>
      <c r="Q10069" s="16"/>
      <c r="R10069" s="4"/>
      <c r="S10069" s="12"/>
      <c r="T10069" s="16"/>
      <c r="U10069" s="4"/>
      <c r="V10069" s="3"/>
      <c r="W10069" s="3"/>
      <c r="X10069" s="3"/>
      <c r="Y10069" s="3"/>
      <c r="Z10069" s="3"/>
      <c r="AA10069" s="4"/>
      <c r="AB10069" s="4"/>
      <c r="AC10069" s="4"/>
      <c r="AD10069" s="4"/>
      <c r="AE10069" s="4"/>
      <c r="BA10069" s="13"/>
      <c r="BC10069" s="2"/>
      <c r="BD10069" s="2"/>
      <c r="BU10069" s="15"/>
      <c r="BV10069" s="6"/>
      <c r="BW10069" s="6"/>
      <c r="BX10069" s="16"/>
      <c r="BY10069" s="16"/>
      <c r="BZ10069" s="16"/>
      <c r="CA10069" s="16"/>
      <c r="CB10069" s="14"/>
    </row>
    <row r="10070" spans="1:80" s="9" customFormat="1" x14ac:dyDescent="0.2">
      <c r="A10070" s="16"/>
      <c r="B10070" s="16"/>
      <c r="C10070" s="16"/>
      <c r="D10070" s="16"/>
      <c r="E10070" s="16"/>
      <c r="F10070" s="3"/>
      <c r="G10070" s="3"/>
      <c r="H10070" s="3"/>
      <c r="I10070" s="3"/>
      <c r="J10070" s="2"/>
      <c r="M10070" s="10"/>
      <c r="N10070" s="2"/>
      <c r="O10070" s="3"/>
      <c r="P10070" s="11"/>
      <c r="Q10070" s="16"/>
      <c r="R10070" s="4"/>
      <c r="S10070" s="12"/>
      <c r="T10070" s="16"/>
      <c r="U10070" s="4"/>
      <c r="V10070" s="3"/>
      <c r="W10070" s="3"/>
      <c r="X10070" s="3"/>
      <c r="Y10070" s="3"/>
      <c r="Z10070" s="3"/>
      <c r="AA10070" s="4"/>
      <c r="AB10070" s="4"/>
      <c r="AC10070" s="4"/>
      <c r="AD10070" s="4"/>
      <c r="AE10070" s="4"/>
      <c r="BA10070" s="13"/>
      <c r="BC10070" s="2"/>
      <c r="BD10070" s="2"/>
      <c r="BU10070" s="15"/>
      <c r="BV10070" s="6"/>
      <c r="BW10070" s="6"/>
      <c r="BX10070" s="16"/>
      <c r="BY10070" s="16"/>
      <c r="BZ10070" s="16"/>
      <c r="CA10070" s="16"/>
      <c r="CB10070" s="14"/>
    </row>
    <row r="10071" spans="1:80" s="9" customFormat="1" x14ac:dyDescent="0.2">
      <c r="A10071" s="16"/>
      <c r="B10071" s="16"/>
      <c r="C10071" s="16"/>
      <c r="D10071" s="16"/>
      <c r="E10071" s="16"/>
      <c r="F10071" s="3"/>
      <c r="G10071" s="3"/>
      <c r="H10071" s="3"/>
      <c r="I10071" s="3"/>
      <c r="J10071" s="2"/>
      <c r="M10071" s="10"/>
      <c r="N10071" s="2"/>
      <c r="O10071" s="3"/>
      <c r="P10071" s="11"/>
      <c r="Q10071" s="16"/>
      <c r="R10071" s="4"/>
      <c r="S10071" s="12"/>
      <c r="T10071" s="16"/>
      <c r="U10071" s="4"/>
      <c r="V10071" s="3"/>
      <c r="W10071" s="3"/>
      <c r="X10071" s="3"/>
      <c r="Y10071" s="3"/>
      <c r="Z10071" s="3"/>
      <c r="AA10071" s="4"/>
      <c r="AB10071" s="4"/>
      <c r="AC10071" s="4"/>
      <c r="AD10071" s="4"/>
      <c r="AE10071" s="4"/>
      <c r="BA10071" s="13"/>
      <c r="BC10071" s="2"/>
      <c r="BD10071" s="2"/>
      <c r="BU10071" s="15"/>
      <c r="BV10071" s="6"/>
      <c r="BW10071" s="6"/>
      <c r="BX10071" s="16"/>
      <c r="BY10071" s="16"/>
      <c r="BZ10071" s="16"/>
      <c r="CA10071" s="16"/>
      <c r="CB10071" s="14"/>
    </row>
    <row r="10072" spans="1:80" s="9" customFormat="1" x14ac:dyDescent="0.2">
      <c r="A10072" s="16"/>
      <c r="B10072" s="16"/>
      <c r="C10072" s="16"/>
      <c r="D10072" s="16"/>
      <c r="E10072" s="16"/>
      <c r="F10072" s="3"/>
      <c r="G10072" s="3"/>
      <c r="H10072" s="3"/>
      <c r="I10072" s="3"/>
      <c r="J10072" s="2"/>
      <c r="M10072" s="10"/>
      <c r="N10072" s="2"/>
      <c r="O10072" s="3"/>
      <c r="P10072" s="11"/>
      <c r="Q10072" s="16"/>
      <c r="R10072" s="4"/>
      <c r="S10072" s="12"/>
      <c r="T10072" s="16"/>
      <c r="U10072" s="4"/>
      <c r="V10072" s="3"/>
      <c r="W10072" s="3"/>
      <c r="X10072" s="3"/>
      <c r="Y10072" s="3"/>
      <c r="Z10072" s="3"/>
      <c r="AA10072" s="4"/>
      <c r="AB10072" s="4"/>
      <c r="AC10072" s="4"/>
      <c r="AD10072" s="4"/>
      <c r="AE10072" s="4"/>
      <c r="BA10072" s="13"/>
      <c r="BC10072" s="2"/>
      <c r="BD10072" s="2"/>
      <c r="BU10072" s="15"/>
      <c r="BV10072" s="6"/>
      <c r="BW10072" s="6"/>
      <c r="BX10072" s="16"/>
      <c r="BY10072" s="16"/>
      <c r="BZ10072" s="16"/>
      <c r="CA10072" s="16"/>
      <c r="CB10072" s="14"/>
    </row>
    <row r="10073" spans="1:80" s="9" customFormat="1" x14ac:dyDescent="0.2">
      <c r="A10073" s="16"/>
      <c r="B10073" s="16"/>
      <c r="C10073" s="16"/>
      <c r="D10073" s="16"/>
      <c r="E10073" s="16"/>
      <c r="F10073" s="3"/>
      <c r="G10073" s="3"/>
      <c r="H10073" s="3"/>
      <c r="I10073" s="3"/>
      <c r="J10073" s="2"/>
      <c r="M10073" s="10"/>
      <c r="N10073" s="2"/>
      <c r="O10073" s="3"/>
      <c r="P10073" s="11"/>
      <c r="Q10073" s="16"/>
      <c r="R10073" s="4"/>
      <c r="S10073" s="12"/>
      <c r="T10073" s="16"/>
      <c r="U10073" s="4"/>
      <c r="V10073" s="3"/>
      <c r="W10073" s="3"/>
      <c r="X10073" s="3"/>
      <c r="Y10073" s="3"/>
      <c r="Z10073" s="3"/>
      <c r="AA10073" s="4"/>
      <c r="AB10073" s="4"/>
      <c r="AC10073" s="4"/>
      <c r="AD10073" s="4"/>
      <c r="AE10073" s="4"/>
      <c r="BA10073" s="13"/>
      <c r="BC10073" s="2"/>
      <c r="BD10073" s="2"/>
      <c r="BU10073" s="15"/>
      <c r="BV10073" s="6"/>
      <c r="BW10073" s="6"/>
      <c r="BX10073" s="16"/>
      <c r="BY10073" s="16"/>
      <c r="BZ10073" s="16"/>
      <c r="CA10073" s="16"/>
      <c r="CB10073" s="14"/>
    </row>
    <row r="10074" spans="1:80" s="9" customFormat="1" x14ac:dyDescent="0.2">
      <c r="A10074" s="16"/>
      <c r="B10074" s="16"/>
      <c r="C10074" s="16"/>
      <c r="D10074" s="16"/>
      <c r="E10074" s="16"/>
      <c r="F10074" s="3"/>
      <c r="G10074" s="3"/>
      <c r="H10074" s="3"/>
      <c r="I10074" s="3"/>
      <c r="J10074" s="2"/>
      <c r="M10074" s="10"/>
      <c r="N10074" s="2"/>
      <c r="O10074" s="3"/>
      <c r="P10074" s="11"/>
      <c r="Q10074" s="16"/>
      <c r="R10074" s="4"/>
      <c r="S10074" s="12"/>
      <c r="T10074" s="16"/>
      <c r="U10074" s="4"/>
      <c r="V10074" s="3"/>
      <c r="W10074" s="3"/>
      <c r="X10074" s="3"/>
      <c r="Y10074" s="3"/>
      <c r="Z10074" s="3"/>
      <c r="AA10074" s="4"/>
      <c r="AB10074" s="4"/>
      <c r="AC10074" s="4"/>
      <c r="AD10074" s="4"/>
      <c r="AE10074" s="4"/>
      <c r="BA10074" s="13"/>
      <c r="BC10074" s="2"/>
      <c r="BD10074" s="2"/>
      <c r="BU10074" s="15"/>
      <c r="BV10074" s="6"/>
      <c r="BW10074" s="6"/>
      <c r="BX10074" s="16"/>
      <c r="BY10074" s="16"/>
      <c r="BZ10074" s="16"/>
      <c r="CA10074" s="16"/>
      <c r="CB10074" s="14"/>
    </row>
    <row r="10075" spans="1:80" s="9" customFormat="1" x14ac:dyDescent="0.2">
      <c r="A10075" s="16"/>
      <c r="B10075" s="16"/>
      <c r="C10075" s="16"/>
      <c r="D10075" s="16"/>
      <c r="E10075" s="16"/>
      <c r="F10075" s="3"/>
      <c r="G10075" s="3"/>
      <c r="H10075" s="3"/>
      <c r="I10075" s="3"/>
      <c r="J10075" s="2"/>
      <c r="M10075" s="10"/>
      <c r="N10075" s="2"/>
      <c r="O10075" s="3"/>
      <c r="P10075" s="11"/>
      <c r="Q10075" s="16"/>
      <c r="R10075" s="4"/>
      <c r="S10075" s="12"/>
      <c r="T10075" s="16"/>
      <c r="U10075" s="4"/>
      <c r="V10075" s="3"/>
      <c r="W10075" s="3"/>
      <c r="X10075" s="3"/>
      <c r="Y10075" s="3"/>
      <c r="Z10075" s="3"/>
      <c r="AA10075" s="4"/>
      <c r="AB10075" s="4"/>
      <c r="AC10075" s="4"/>
      <c r="AD10075" s="4"/>
      <c r="AE10075" s="4"/>
      <c r="BA10075" s="13"/>
      <c r="BC10075" s="2"/>
      <c r="BD10075" s="2"/>
      <c r="BU10075" s="15"/>
      <c r="BV10075" s="6"/>
      <c r="BW10075" s="6"/>
      <c r="BX10075" s="16"/>
      <c r="BY10075" s="16"/>
      <c r="BZ10075" s="16"/>
      <c r="CA10075" s="16"/>
      <c r="CB10075" s="14"/>
    </row>
    <row r="10076" spans="1:80" s="9" customFormat="1" x14ac:dyDescent="0.2">
      <c r="A10076" s="16"/>
      <c r="B10076" s="16"/>
      <c r="C10076" s="16"/>
      <c r="D10076" s="16"/>
      <c r="E10076" s="16"/>
      <c r="F10076" s="3"/>
      <c r="G10076" s="3"/>
      <c r="H10076" s="3"/>
      <c r="I10076" s="3"/>
      <c r="J10076" s="2"/>
      <c r="M10076" s="10"/>
      <c r="N10076" s="2"/>
      <c r="O10076" s="3"/>
      <c r="P10076" s="11"/>
      <c r="Q10076" s="16"/>
      <c r="R10076" s="4"/>
      <c r="S10076" s="12"/>
      <c r="T10076" s="16"/>
      <c r="U10076" s="4"/>
      <c r="V10076" s="3"/>
      <c r="W10076" s="3"/>
      <c r="X10076" s="3"/>
      <c r="Y10076" s="3"/>
      <c r="Z10076" s="3"/>
      <c r="AA10076" s="4"/>
      <c r="AB10076" s="4"/>
      <c r="AC10076" s="4"/>
      <c r="AD10076" s="4"/>
      <c r="AE10076" s="4"/>
      <c r="BA10076" s="13"/>
      <c r="BC10076" s="2"/>
      <c r="BD10076" s="2"/>
      <c r="BU10076" s="15"/>
      <c r="BV10076" s="6"/>
      <c r="BW10076" s="6"/>
      <c r="BX10076" s="16"/>
      <c r="BY10076" s="16"/>
      <c r="BZ10076" s="16"/>
      <c r="CA10076" s="16"/>
      <c r="CB10076" s="14"/>
    </row>
    <row r="10077" spans="1:80" s="9" customFormat="1" x14ac:dyDescent="0.2">
      <c r="A10077" s="16"/>
      <c r="B10077" s="16"/>
      <c r="C10077" s="16"/>
      <c r="D10077" s="16"/>
      <c r="E10077" s="16"/>
      <c r="F10077" s="3"/>
      <c r="G10077" s="3"/>
      <c r="H10077" s="3"/>
      <c r="I10077" s="3"/>
      <c r="J10077" s="2"/>
      <c r="M10077" s="10"/>
      <c r="N10077" s="2"/>
      <c r="O10077" s="3"/>
      <c r="P10077" s="11"/>
      <c r="Q10077" s="16"/>
      <c r="R10077" s="4"/>
      <c r="S10077" s="12"/>
      <c r="T10077" s="16"/>
      <c r="U10077" s="4"/>
      <c r="V10077" s="3"/>
      <c r="W10077" s="3"/>
      <c r="X10077" s="3"/>
      <c r="Y10077" s="3"/>
      <c r="Z10077" s="3"/>
      <c r="AA10077" s="4"/>
      <c r="AB10077" s="4"/>
      <c r="AC10077" s="4"/>
      <c r="AD10077" s="4"/>
      <c r="AE10077" s="4"/>
      <c r="BA10077" s="13"/>
      <c r="BC10077" s="2"/>
      <c r="BD10077" s="2"/>
      <c r="BU10077" s="15"/>
      <c r="BV10077" s="6"/>
      <c r="BW10077" s="6"/>
      <c r="BX10077" s="16"/>
      <c r="BY10077" s="16"/>
      <c r="BZ10077" s="16"/>
      <c r="CA10077" s="16"/>
      <c r="CB10077" s="14"/>
    </row>
    <row r="10078" spans="1:80" s="9" customFormat="1" x14ac:dyDescent="0.2">
      <c r="A10078" s="16"/>
      <c r="B10078" s="16"/>
      <c r="C10078" s="16"/>
      <c r="D10078" s="16"/>
      <c r="E10078" s="16"/>
      <c r="F10078" s="3"/>
      <c r="G10078" s="3"/>
      <c r="H10078" s="3"/>
      <c r="I10078" s="3"/>
      <c r="J10078" s="2"/>
      <c r="M10078" s="10"/>
      <c r="N10078" s="2"/>
      <c r="O10078" s="3"/>
      <c r="P10078" s="11"/>
      <c r="Q10078" s="16"/>
      <c r="R10078" s="4"/>
      <c r="S10078" s="12"/>
      <c r="T10078" s="16"/>
      <c r="U10078" s="4"/>
      <c r="V10078" s="3"/>
      <c r="W10078" s="3"/>
      <c r="X10078" s="3"/>
      <c r="Y10078" s="3"/>
      <c r="Z10078" s="3"/>
      <c r="AA10078" s="4"/>
      <c r="AB10078" s="4"/>
      <c r="AC10078" s="4"/>
      <c r="AD10078" s="4"/>
      <c r="AE10078" s="4"/>
      <c r="BA10078" s="13"/>
      <c r="BC10078" s="2"/>
      <c r="BD10078" s="2"/>
      <c r="BU10078" s="15"/>
      <c r="BV10078" s="6"/>
      <c r="BW10078" s="6"/>
      <c r="BX10078" s="16"/>
      <c r="BY10078" s="16"/>
      <c r="BZ10078" s="16"/>
      <c r="CA10078" s="16"/>
      <c r="CB10078" s="14"/>
    </row>
    <row r="10079" spans="1:80" s="9" customFormat="1" x14ac:dyDescent="0.2">
      <c r="A10079" s="16"/>
      <c r="B10079" s="16"/>
      <c r="C10079" s="16"/>
      <c r="D10079" s="16"/>
      <c r="E10079" s="16"/>
      <c r="F10079" s="3"/>
      <c r="G10079" s="3"/>
      <c r="H10079" s="3"/>
      <c r="I10079" s="3"/>
      <c r="J10079" s="2"/>
      <c r="M10079" s="10"/>
      <c r="N10079" s="2"/>
      <c r="O10079" s="3"/>
      <c r="P10079" s="11"/>
      <c r="Q10079" s="16"/>
      <c r="R10079" s="4"/>
      <c r="S10079" s="12"/>
      <c r="T10079" s="16"/>
      <c r="U10079" s="4"/>
      <c r="V10079" s="3"/>
      <c r="W10079" s="3"/>
      <c r="X10079" s="3"/>
      <c r="Y10079" s="3"/>
      <c r="Z10079" s="3"/>
      <c r="AA10079" s="4"/>
      <c r="AB10079" s="4"/>
      <c r="AC10079" s="4"/>
      <c r="AD10079" s="4"/>
      <c r="AE10079" s="4"/>
      <c r="BA10079" s="13"/>
      <c r="BC10079" s="2"/>
      <c r="BD10079" s="2"/>
      <c r="BU10079" s="15"/>
      <c r="BV10079" s="6"/>
      <c r="BW10079" s="6"/>
      <c r="BX10079" s="16"/>
      <c r="BY10079" s="16"/>
      <c r="BZ10079" s="16"/>
      <c r="CA10079" s="16"/>
      <c r="CB10079" s="14"/>
    </row>
    <row r="10080" spans="1:80" s="9" customFormat="1" x14ac:dyDescent="0.2">
      <c r="A10080" s="16"/>
      <c r="B10080" s="16"/>
      <c r="C10080" s="16"/>
      <c r="D10080" s="16"/>
      <c r="E10080" s="16"/>
      <c r="F10080" s="3"/>
      <c r="G10080" s="3"/>
      <c r="H10080" s="3"/>
      <c r="I10080" s="3"/>
      <c r="J10080" s="2"/>
      <c r="M10080" s="10"/>
      <c r="N10080" s="2"/>
      <c r="O10080" s="3"/>
      <c r="P10080" s="11"/>
      <c r="Q10080" s="16"/>
      <c r="R10080" s="4"/>
      <c r="S10080" s="12"/>
      <c r="T10080" s="16"/>
      <c r="U10080" s="4"/>
      <c r="V10080" s="3"/>
      <c r="W10080" s="3"/>
      <c r="X10080" s="3"/>
      <c r="Y10080" s="3"/>
      <c r="Z10080" s="3"/>
      <c r="AA10080" s="4"/>
      <c r="AB10080" s="4"/>
      <c r="AC10080" s="4"/>
      <c r="AD10080" s="4"/>
      <c r="AE10080" s="4"/>
      <c r="BA10080" s="13"/>
      <c r="BC10080" s="2"/>
      <c r="BD10080" s="2"/>
      <c r="BU10080" s="15"/>
      <c r="BV10080" s="6"/>
      <c r="BW10080" s="6"/>
      <c r="BX10080" s="16"/>
      <c r="BY10080" s="16"/>
      <c r="BZ10080" s="16"/>
      <c r="CA10080" s="16"/>
      <c r="CB10080" s="14"/>
    </row>
    <row r="10081" spans="1:80" s="9" customFormat="1" x14ac:dyDescent="0.2">
      <c r="A10081" s="16"/>
      <c r="B10081" s="16"/>
      <c r="C10081" s="16"/>
      <c r="D10081" s="16"/>
      <c r="E10081" s="16"/>
      <c r="F10081" s="3"/>
      <c r="G10081" s="3"/>
      <c r="H10081" s="3"/>
      <c r="I10081" s="3"/>
      <c r="J10081" s="2"/>
      <c r="M10081" s="10"/>
      <c r="N10081" s="2"/>
      <c r="O10081" s="3"/>
      <c r="P10081" s="11"/>
      <c r="Q10081" s="16"/>
      <c r="R10081" s="4"/>
      <c r="S10081" s="12"/>
      <c r="T10081" s="16"/>
      <c r="U10081" s="4"/>
      <c r="V10081" s="3"/>
      <c r="W10081" s="3"/>
      <c r="X10081" s="3"/>
      <c r="Y10081" s="3"/>
      <c r="Z10081" s="3"/>
      <c r="AA10081" s="4"/>
      <c r="AB10081" s="4"/>
      <c r="AC10081" s="4"/>
      <c r="AD10081" s="4"/>
      <c r="AE10081" s="4"/>
      <c r="BA10081" s="13"/>
      <c r="BC10081" s="2"/>
      <c r="BD10081" s="2"/>
      <c r="BU10081" s="15"/>
      <c r="BV10081" s="6"/>
      <c r="BW10081" s="6"/>
      <c r="BX10081" s="16"/>
      <c r="BY10081" s="16"/>
      <c r="BZ10081" s="16"/>
      <c r="CA10081" s="16"/>
      <c r="CB10081" s="14"/>
    </row>
    <row r="10082" spans="1:80" s="9" customFormat="1" x14ac:dyDescent="0.2">
      <c r="A10082" s="16"/>
      <c r="B10082" s="16"/>
      <c r="C10082" s="16"/>
      <c r="D10082" s="16"/>
      <c r="E10082" s="16"/>
      <c r="F10082" s="3"/>
      <c r="G10082" s="3"/>
      <c r="H10082" s="3"/>
      <c r="I10082" s="3"/>
      <c r="J10082" s="2"/>
      <c r="M10082" s="10"/>
      <c r="N10082" s="2"/>
      <c r="O10082" s="3"/>
      <c r="P10082" s="11"/>
      <c r="Q10082" s="16"/>
      <c r="R10082" s="4"/>
      <c r="S10082" s="12"/>
      <c r="T10082" s="16"/>
      <c r="U10082" s="4"/>
      <c r="V10082" s="3"/>
      <c r="W10082" s="3"/>
      <c r="X10082" s="3"/>
      <c r="Y10082" s="3"/>
      <c r="Z10082" s="3"/>
      <c r="AA10082" s="4"/>
      <c r="AB10082" s="4"/>
      <c r="AC10082" s="4"/>
      <c r="AD10082" s="4"/>
      <c r="AE10082" s="4"/>
      <c r="BA10082" s="13"/>
      <c r="BC10082" s="2"/>
      <c r="BD10082" s="2"/>
      <c r="BU10082" s="15"/>
      <c r="BV10082" s="6"/>
      <c r="BW10082" s="6"/>
      <c r="BX10082" s="16"/>
      <c r="BY10082" s="16"/>
      <c r="BZ10082" s="16"/>
      <c r="CA10082" s="16"/>
      <c r="CB10082" s="14"/>
    </row>
    <row r="10083" spans="1:80" s="9" customFormat="1" x14ac:dyDescent="0.2">
      <c r="A10083" s="16"/>
      <c r="B10083" s="16"/>
      <c r="C10083" s="16"/>
      <c r="D10083" s="16"/>
      <c r="E10083" s="16"/>
      <c r="F10083" s="3"/>
      <c r="G10083" s="3"/>
      <c r="H10083" s="3"/>
      <c r="I10083" s="3"/>
      <c r="J10083" s="2"/>
      <c r="M10083" s="10"/>
      <c r="N10083" s="2"/>
      <c r="O10083" s="3"/>
      <c r="P10083" s="11"/>
      <c r="Q10083" s="16"/>
      <c r="R10083" s="4"/>
      <c r="S10083" s="12"/>
      <c r="T10083" s="16"/>
      <c r="U10083" s="4"/>
      <c r="V10083" s="3"/>
      <c r="W10083" s="3"/>
      <c r="X10083" s="3"/>
      <c r="Y10083" s="3"/>
      <c r="Z10083" s="3"/>
      <c r="AA10083" s="4"/>
      <c r="AB10083" s="4"/>
      <c r="AC10083" s="4"/>
      <c r="AD10083" s="4"/>
      <c r="AE10083" s="4"/>
      <c r="BA10083" s="13"/>
      <c r="BC10083" s="2"/>
      <c r="BD10083" s="2"/>
      <c r="BU10083" s="15"/>
      <c r="BV10083" s="6"/>
      <c r="BW10083" s="6"/>
      <c r="BX10083" s="16"/>
      <c r="BY10083" s="16"/>
      <c r="BZ10083" s="16"/>
      <c r="CA10083" s="16"/>
      <c r="CB10083" s="14"/>
    </row>
    <row r="10084" spans="1:80" s="9" customFormat="1" x14ac:dyDescent="0.2">
      <c r="A10084" s="16"/>
      <c r="B10084" s="16"/>
      <c r="C10084" s="16"/>
      <c r="D10084" s="16"/>
      <c r="E10084" s="16"/>
      <c r="F10084" s="3"/>
      <c r="G10084" s="3"/>
      <c r="H10084" s="3"/>
      <c r="I10084" s="3"/>
      <c r="J10084" s="2"/>
      <c r="M10084" s="10"/>
      <c r="N10084" s="2"/>
      <c r="O10084" s="3"/>
      <c r="P10084" s="11"/>
      <c r="Q10084" s="16"/>
      <c r="R10084" s="4"/>
      <c r="S10084" s="12"/>
      <c r="T10084" s="16"/>
      <c r="U10084" s="4"/>
      <c r="V10084" s="3"/>
      <c r="W10084" s="3"/>
      <c r="X10084" s="3"/>
      <c r="Y10084" s="3"/>
      <c r="Z10084" s="3"/>
      <c r="AA10084" s="4"/>
      <c r="AB10084" s="4"/>
      <c r="AC10084" s="4"/>
      <c r="AD10084" s="4"/>
      <c r="AE10084" s="4"/>
      <c r="BA10084" s="13"/>
      <c r="BC10084" s="2"/>
      <c r="BD10084" s="2"/>
      <c r="BU10084" s="15"/>
      <c r="BV10084" s="6"/>
      <c r="BW10084" s="6"/>
      <c r="BX10084" s="16"/>
      <c r="BY10084" s="16"/>
      <c r="BZ10084" s="16"/>
      <c r="CA10084" s="16"/>
      <c r="CB10084" s="14"/>
    </row>
    <row r="10085" spans="1:80" s="9" customFormat="1" x14ac:dyDescent="0.2">
      <c r="A10085" s="16"/>
      <c r="B10085" s="16"/>
      <c r="C10085" s="16"/>
      <c r="D10085" s="16"/>
      <c r="E10085" s="16"/>
      <c r="F10085" s="3"/>
      <c r="G10085" s="3"/>
      <c r="H10085" s="3"/>
      <c r="I10085" s="3"/>
      <c r="J10085" s="2"/>
      <c r="M10085" s="10"/>
      <c r="N10085" s="2"/>
      <c r="O10085" s="3"/>
      <c r="P10085" s="11"/>
      <c r="Q10085" s="16"/>
      <c r="R10085" s="4"/>
      <c r="S10085" s="12"/>
      <c r="T10085" s="16"/>
      <c r="U10085" s="4"/>
      <c r="V10085" s="3"/>
      <c r="W10085" s="3"/>
      <c r="X10085" s="3"/>
      <c r="Y10085" s="3"/>
      <c r="Z10085" s="3"/>
      <c r="AA10085" s="4"/>
      <c r="AB10085" s="4"/>
      <c r="AC10085" s="4"/>
      <c r="AD10085" s="4"/>
      <c r="AE10085" s="4"/>
      <c r="BA10085" s="13"/>
      <c r="BC10085" s="2"/>
      <c r="BD10085" s="2"/>
      <c r="BU10085" s="15"/>
      <c r="BV10085" s="6"/>
      <c r="BW10085" s="6"/>
      <c r="BX10085" s="16"/>
      <c r="BY10085" s="16"/>
      <c r="BZ10085" s="16"/>
      <c r="CA10085" s="16"/>
      <c r="CB10085" s="14"/>
    </row>
    <row r="10086" spans="1:80" s="9" customFormat="1" x14ac:dyDescent="0.2">
      <c r="A10086" s="16"/>
      <c r="B10086" s="16"/>
      <c r="C10086" s="16"/>
      <c r="D10086" s="16"/>
      <c r="E10086" s="16"/>
      <c r="F10086" s="3"/>
      <c r="G10086" s="3"/>
      <c r="H10086" s="3"/>
      <c r="I10086" s="3"/>
      <c r="J10086" s="2"/>
      <c r="M10086" s="10"/>
      <c r="N10086" s="2"/>
      <c r="O10086" s="3"/>
      <c r="P10086" s="11"/>
      <c r="Q10086" s="16"/>
      <c r="R10086" s="4"/>
      <c r="S10086" s="12"/>
      <c r="T10086" s="16"/>
      <c r="U10086" s="4"/>
      <c r="V10086" s="3"/>
      <c r="W10086" s="3"/>
      <c r="X10086" s="3"/>
      <c r="Y10086" s="3"/>
      <c r="Z10086" s="3"/>
      <c r="AA10086" s="4"/>
      <c r="AB10086" s="4"/>
      <c r="AC10086" s="4"/>
      <c r="AD10086" s="4"/>
      <c r="AE10086" s="4"/>
      <c r="BA10086" s="13"/>
      <c r="BC10086" s="2"/>
      <c r="BD10086" s="2"/>
      <c r="BU10086" s="15"/>
      <c r="BV10086" s="6"/>
      <c r="BW10086" s="6"/>
      <c r="BX10086" s="16"/>
      <c r="BY10086" s="16"/>
      <c r="BZ10086" s="16"/>
      <c r="CA10086" s="16"/>
      <c r="CB10086" s="14"/>
    </row>
    <row r="10087" spans="1:80" s="9" customFormat="1" x14ac:dyDescent="0.2">
      <c r="A10087" s="16"/>
      <c r="B10087" s="16"/>
      <c r="C10087" s="16"/>
      <c r="D10087" s="16"/>
      <c r="E10087" s="16"/>
      <c r="F10087" s="3"/>
      <c r="G10087" s="3"/>
      <c r="H10087" s="3"/>
      <c r="I10087" s="3"/>
      <c r="J10087" s="2"/>
      <c r="M10087" s="10"/>
      <c r="N10087" s="2"/>
      <c r="O10087" s="3"/>
      <c r="P10087" s="11"/>
      <c r="Q10087" s="16"/>
      <c r="R10087" s="4"/>
      <c r="S10087" s="12"/>
      <c r="T10087" s="16"/>
      <c r="U10087" s="4"/>
      <c r="V10087" s="3"/>
      <c r="W10087" s="3"/>
      <c r="X10087" s="3"/>
      <c r="Y10087" s="3"/>
      <c r="Z10087" s="3"/>
      <c r="AA10087" s="4"/>
      <c r="AB10087" s="4"/>
      <c r="AC10087" s="4"/>
      <c r="AD10087" s="4"/>
      <c r="AE10087" s="4"/>
      <c r="BA10087" s="13"/>
      <c r="BC10087" s="2"/>
      <c r="BD10087" s="2"/>
      <c r="BU10087" s="15"/>
      <c r="BV10087" s="6"/>
      <c r="BW10087" s="6"/>
      <c r="BX10087" s="16"/>
      <c r="BY10087" s="16"/>
      <c r="BZ10087" s="16"/>
      <c r="CA10087" s="16"/>
      <c r="CB10087" s="14"/>
    </row>
    <row r="10088" spans="1:80" s="9" customFormat="1" x14ac:dyDescent="0.2">
      <c r="A10088" s="16"/>
      <c r="B10088" s="16"/>
      <c r="C10088" s="16"/>
      <c r="D10088" s="16"/>
      <c r="E10088" s="16"/>
      <c r="F10088" s="3"/>
      <c r="G10088" s="3"/>
      <c r="H10088" s="3"/>
      <c r="I10088" s="3"/>
      <c r="J10088" s="2"/>
      <c r="M10088" s="10"/>
      <c r="N10088" s="2"/>
      <c r="O10088" s="3"/>
      <c r="P10088" s="11"/>
      <c r="Q10088" s="16"/>
      <c r="R10088" s="4"/>
      <c r="S10088" s="12"/>
      <c r="T10088" s="16"/>
      <c r="U10088" s="4"/>
      <c r="V10088" s="3"/>
      <c r="W10088" s="3"/>
      <c r="X10088" s="3"/>
      <c r="Y10088" s="3"/>
      <c r="Z10088" s="3"/>
      <c r="AA10088" s="4"/>
      <c r="AB10088" s="4"/>
      <c r="AC10088" s="4"/>
      <c r="AD10088" s="4"/>
      <c r="AE10088" s="4"/>
      <c r="BA10088" s="13"/>
      <c r="BC10088" s="2"/>
      <c r="BD10088" s="2"/>
      <c r="BU10088" s="15"/>
      <c r="BV10088" s="6"/>
      <c r="BW10088" s="6"/>
      <c r="BX10088" s="16"/>
      <c r="BY10088" s="16"/>
      <c r="BZ10088" s="16"/>
      <c r="CA10088" s="16"/>
      <c r="CB10088" s="14"/>
    </row>
    <row r="10089" spans="1:80" s="9" customFormat="1" x14ac:dyDescent="0.2">
      <c r="A10089" s="16"/>
      <c r="B10089" s="16"/>
      <c r="C10089" s="16"/>
      <c r="D10089" s="16"/>
      <c r="E10089" s="16"/>
      <c r="F10089" s="3"/>
      <c r="G10089" s="3"/>
      <c r="H10089" s="3"/>
      <c r="I10089" s="3"/>
      <c r="J10089" s="2"/>
      <c r="M10089" s="10"/>
      <c r="N10089" s="2"/>
      <c r="O10089" s="3"/>
      <c r="P10089" s="11"/>
      <c r="Q10089" s="16"/>
      <c r="R10089" s="4"/>
      <c r="S10089" s="12"/>
      <c r="T10089" s="16"/>
      <c r="U10089" s="4"/>
      <c r="V10089" s="3"/>
      <c r="W10089" s="3"/>
      <c r="X10089" s="3"/>
      <c r="Y10089" s="3"/>
      <c r="Z10089" s="3"/>
      <c r="AA10089" s="4"/>
      <c r="AB10089" s="4"/>
      <c r="AC10089" s="4"/>
      <c r="AD10089" s="4"/>
      <c r="AE10089" s="4"/>
      <c r="BA10089" s="13"/>
      <c r="BC10089" s="2"/>
      <c r="BD10089" s="2"/>
      <c r="BU10089" s="15"/>
      <c r="BV10089" s="6"/>
      <c r="BW10089" s="6"/>
      <c r="BX10089" s="16"/>
      <c r="BY10089" s="16"/>
      <c r="BZ10089" s="16"/>
      <c r="CA10089" s="16"/>
      <c r="CB10089" s="14"/>
    </row>
    <row r="10090" spans="1:80" s="9" customFormat="1" x14ac:dyDescent="0.2">
      <c r="A10090" s="16"/>
      <c r="B10090" s="16"/>
      <c r="C10090" s="16"/>
      <c r="D10090" s="16"/>
      <c r="E10090" s="16"/>
      <c r="F10090" s="3"/>
      <c r="G10090" s="3"/>
      <c r="H10090" s="3"/>
      <c r="I10090" s="3"/>
      <c r="J10090" s="2"/>
      <c r="M10090" s="10"/>
      <c r="N10090" s="2"/>
      <c r="O10090" s="3"/>
      <c r="P10090" s="11"/>
      <c r="Q10090" s="16"/>
      <c r="R10090" s="4"/>
      <c r="S10090" s="12"/>
      <c r="T10090" s="16"/>
      <c r="U10090" s="4"/>
      <c r="V10090" s="3"/>
      <c r="W10090" s="3"/>
      <c r="X10090" s="3"/>
      <c r="Y10090" s="3"/>
      <c r="Z10090" s="3"/>
      <c r="AA10090" s="4"/>
      <c r="AB10090" s="4"/>
      <c r="AC10090" s="4"/>
      <c r="AD10090" s="4"/>
      <c r="AE10090" s="4"/>
      <c r="BA10090" s="13"/>
      <c r="BC10090" s="2"/>
      <c r="BD10090" s="2"/>
      <c r="BU10090" s="15"/>
      <c r="BV10090" s="6"/>
      <c r="BW10090" s="6"/>
      <c r="BX10090" s="16"/>
      <c r="BY10090" s="16"/>
      <c r="BZ10090" s="16"/>
      <c r="CA10090" s="16"/>
      <c r="CB10090" s="14"/>
    </row>
    <row r="10091" spans="1:80" s="9" customFormat="1" x14ac:dyDescent="0.2">
      <c r="A10091" s="16"/>
      <c r="B10091" s="16"/>
      <c r="C10091" s="16"/>
      <c r="D10091" s="16"/>
      <c r="E10091" s="16"/>
      <c r="F10091" s="3"/>
      <c r="G10091" s="3"/>
      <c r="H10091" s="3"/>
      <c r="I10091" s="3"/>
      <c r="J10091" s="2"/>
      <c r="M10091" s="10"/>
      <c r="N10091" s="2"/>
      <c r="O10091" s="3"/>
      <c r="P10091" s="11"/>
      <c r="Q10091" s="16"/>
      <c r="R10091" s="4"/>
      <c r="S10091" s="12"/>
      <c r="T10091" s="16"/>
      <c r="U10091" s="4"/>
      <c r="V10091" s="3"/>
      <c r="W10091" s="3"/>
      <c r="X10091" s="3"/>
      <c r="Y10091" s="3"/>
      <c r="Z10091" s="3"/>
      <c r="AA10091" s="4"/>
      <c r="AB10091" s="4"/>
      <c r="AC10091" s="4"/>
      <c r="AD10091" s="4"/>
      <c r="AE10091" s="4"/>
      <c r="BA10091" s="13"/>
      <c r="BC10091" s="2"/>
      <c r="BD10091" s="2"/>
      <c r="BU10091" s="15"/>
      <c r="BV10091" s="6"/>
      <c r="BW10091" s="6"/>
      <c r="BX10091" s="16"/>
      <c r="BY10091" s="16"/>
      <c r="BZ10091" s="16"/>
      <c r="CA10091" s="16"/>
      <c r="CB10091" s="14"/>
    </row>
    <row r="10092" spans="1:80" s="9" customFormat="1" x14ac:dyDescent="0.2">
      <c r="A10092" s="16"/>
      <c r="B10092" s="16"/>
      <c r="C10092" s="16"/>
      <c r="D10092" s="16"/>
      <c r="E10092" s="16"/>
      <c r="F10092" s="3"/>
      <c r="G10092" s="3"/>
      <c r="H10092" s="3"/>
      <c r="I10092" s="3"/>
      <c r="J10092" s="2"/>
      <c r="M10092" s="10"/>
      <c r="N10092" s="2"/>
      <c r="O10092" s="3"/>
      <c r="P10092" s="11"/>
      <c r="Q10092" s="16"/>
      <c r="R10092" s="4"/>
      <c r="S10092" s="12"/>
      <c r="T10092" s="16"/>
      <c r="U10092" s="4"/>
      <c r="V10092" s="3"/>
      <c r="W10092" s="3"/>
      <c r="X10092" s="3"/>
      <c r="Y10092" s="3"/>
      <c r="Z10092" s="3"/>
      <c r="AA10092" s="4"/>
      <c r="AB10092" s="4"/>
      <c r="AC10092" s="4"/>
      <c r="AD10092" s="4"/>
      <c r="AE10092" s="4"/>
      <c r="BA10092" s="13"/>
      <c r="BC10092" s="2"/>
      <c r="BD10092" s="2"/>
      <c r="BU10092" s="15"/>
      <c r="BV10092" s="6"/>
      <c r="BW10092" s="6"/>
      <c r="BX10092" s="16"/>
      <c r="BY10092" s="16"/>
      <c r="BZ10092" s="16"/>
      <c r="CA10092" s="16"/>
      <c r="CB10092" s="14"/>
    </row>
    <row r="10093" spans="1:80" s="9" customFormat="1" x14ac:dyDescent="0.2">
      <c r="A10093" s="16"/>
      <c r="B10093" s="16"/>
      <c r="C10093" s="16"/>
      <c r="D10093" s="16"/>
      <c r="E10093" s="16"/>
      <c r="F10093" s="3"/>
      <c r="G10093" s="3"/>
      <c r="H10093" s="3"/>
      <c r="I10093" s="3"/>
      <c r="J10093" s="2"/>
      <c r="M10093" s="10"/>
      <c r="N10093" s="2"/>
      <c r="O10093" s="3"/>
      <c r="P10093" s="11"/>
      <c r="Q10093" s="16"/>
      <c r="R10093" s="4"/>
      <c r="S10093" s="12"/>
      <c r="T10093" s="16"/>
      <c r="U10093" s="4"/>
      <c r="V10093" s="3"/>
      <c r="W10093" s="3"/>
      <c r="X10093" s="3"/>
      <c r="Y10093" s="3"/>
      <c r="Z10093" s="3"/>
      <c r="AA10093" s="4"/>
      <c r="AB10093" s="4"/>
      <c r="AC10093" s="4"/>
      <c r="AD10093" s="4"/>
      <c r="AE10093" s="4"/>
      <c r="BA10093" s="13"/>
      <c r="BC10093" s="2"/>
      <c r="BD10093" s="2"/>
      <c r="BU10093" s="15"/>
      <c r="BV10093" s="6"/>
      <c r="BW10093" s="6"/>
      <c r="BX10093" s="16"/>
      <c r="BY10093" s="16"/>
      <c r="BZ10093" s="16"/>
      <c r="CA10093" s="16"/>
      <c r="CB10093" s="14"/>
    </row>
    <row r="10094" spans="1:80" s="9" customFormat="1" x14ac:dyDescent="0.2">
      <c r="A10094" s="16"/>
      <c r="B10094" s="16"/>
      <c r="C10094" s="16"/>
      <c r="D10094" s="16"/>
      <c r="E10094" s="16"/>
      <c r="F10094" s="3"/>
      <c r="G10094" s="3"/>
      <c r="H10094" s="3"/>
      <c r="I10094" s="3"/>
      <c r="J10094" s="2"/>
      <c r="M10094" s="10"/>
      <c r="N10094" s="2"/>
      <c r="O10094" s="3"/>
      <c r="P10094" s="11"/>
      <c r="Q10094" s="16"/>
      <c r="R10094" s="4"/>
      <c r="S10094" s="12"/>
      <c r="T10094" s="16"/>
      <c r="U10094" s="4"/>
      <c r="V10094" s="3"/>
      <c r="W10094" s="3"/>
      <c r="X10094" s="3"/>
      <c r="Y10094" s="3"/>
      <c r="Z10094" s="3"/>
      <c r="AA10094" s="4"/>
      <c r="AB10094" s="4"/>
      <c r="AC10094" s="4"/>
      <c r="AD10094" s="4"/>
      <c r="AE10094" s="4"/>
      <c r="BA10094" s="13"/>
      <c r="BC10094" s="2"/>
      <c r="BD10094" s="2"/>
      <c r="BU10094" s="15"/>
      <c r="BV10094" s="6"/>
      <c r="BW10094" s="6"/>
      <c r="BX10094" s="16"/>
      <c r="BY10094" s="16"/>
      <c r="BZ10094" s="16"/>
      <c r="CA10094" s="16"/>
      <c r="CB10094" s="14"/>
    </row>
    <row r="10095" spans="1:80" s="9" customFormat="1" x14ac:dyDescent="0.2">
      <c r="A10095" s="16"/>
      <c r="B10095" s="16"/>
      <c r="C10095" s="16"/>
      <c r="D10095" s="16"/>
      <c r="E10095" s="16"/>
      <c r="F10095" s="3"/>
      <c r="G10095" s="3"/>
      <c r="H10095" s="3"/>
      <c r="I10095" s="3"/>
      <c r="J10095" s="2"/>
      <c r="M10095" s="10"/>
      <c r="N10095" s="2"/>
      <c r="O10095" s="3"/>
      <c r="P10095" s="11"/>
      <c r="Q10095" s="16"/>
      <c r="R10095" s="4"/>
      <c r="S10095" s="12"/>
      <c r="T10095" s="16"/>
      <c r="U10095" s="4"/>
      <c r="V10095" s="3"/>
      <c r="W10095" s="3"/>
      <c r="X10095" s="3"/>
      <c r="Y10095" s="3"/>
      <c r="Z10095" s="3"/>
      <c r="AA10095" s="4"/>
      <c r="AB10095" s="4"/>
      <c r="AC10095" s="4"/>
      <c r="AD10095" s="4"/>
      <c r="AE10095" s="4"/>
      <c r="BA10095" s="13"/>
      <c r="BC10095" s="2"/>
      <c r="BD10095" s="2"/>
      <c r="BU10095" s="15"/>
      <c r="BV10095" s="6"/>
      <c r="BW10095" s="6"/>
      <c r="BX10095" s="16"/>
      <c r="BY10095" s="16"/>
      <c r="BZ10095" s="16"/>
      <c r="CA10095" s="16"/>
      <c r="CB10095" s="14"/>
    </row>
    <row r="10096" spans="1:80" s="9" customFormat="1" x14ac:dyDescent="0.2">
      <c r="A10096" s="16"/>
      <c r="B10096" s="16"/>
      <c r="C10096" s="16"/>
      <c r="D10096" s="16"/>
      <c r="E10096" s="16"/>
      <c r="F10096" s="3"/>
      <c r="G10096" s="3"/>
      <c r="H10096" s="3"/>
      <c r="I10096" s="3"/>
      <c r="J10096" s="2"/>
      <c r="M10096" s="10"/>
      <c r="N10096" s="2"/>
      <c r="O10096" s="3"/>
      <c r="P10096" s="11"/>
      <c r="Q10096" s="16"/>
      <c r="R10096" s="4"/>
      <c r="S10096" s="12"/>
      <c r="T10096" s="16"/>
      <c r="U10096" s="4"/>
      <c r="V10096" s="3"/>
      <c r="W10096" s="3"/>
      <c r="X10096" s="3"/>
      <c r="Y10096" s="3"/>
      <c r="Z10096" s="3"/>
      <c r="AA10096" s="4"/>
      <c r="AB10096" s="4"/>
      <c r="AC10096" s="4"/>
      <c r="AD10096" s="4"/>
      <c r="AE10096" s="4"/>
      <c r="BA10096" s="13"/>
      <c r="BC10096" s="2"/>
      <c r="BD10096" s="2"/>
      <c r="BU10096" s="15"/>
      <c r="BV10096" s="6"/>
      <c r="BW10096" s="6"/>
      <c r="BX10096" s="16"/>
      <c r="BY10096" s="16"/>
      <c r="BZ10096" s="16"/>
      <c r="CA10096" s="16"/>
      <c r="CB10096" s="14"/>
    </row>
    <row r="10097" spans="1:80" s="9" customFormat="1" x14ac:dyDescent="0.2">
      <c r="A10097" s="16"/>
      <c r="B10097" s="16"/>
      <c r="C10097" s="16"/>
      <c r="D10097" s="16"/>
      <c r="E10097" s="16"/>
      <c r="F10097" s="3"/>
      <c r="G10097" s="3"/>
      <c r="H10097" s="3"/>
      <c r="I10097" s="3"/>
      <c r="J10097" s="2"/>
      <c r="M10097" s="10"/>
      <c r="N10097" s="2"/>
      <c r="O10097" s="3"/>
      <c r="P10097" s="11"/>
      <c r="Q10097" s="16"/>
      <c r="R10097" s="4"/>
      <c r="S10097" s="12"/>
      <c r="T10097" s="16"/>
      <c r="U10097" s="4"/>
      <c r="V10097" s="3"/>
      <c r="W10097" s="3"/>
      <c r="X10097" s="3"/>
      <c r="Y10097" s="3"/>
      <c r="Z10097" s="3"/>
      <c r="AA10097" s="4"/>
      <c r="AB10097" s="4"/>
      <c r="AC10097" s="4"/>
      <c r="AD10097" s="4"/>
      <c r="AE10097" s="4"/>
      <c r="BA10097" s="13"/>
      <c r="BC10097" s="2"/>
      <c r="BD10097" s="2"/>
      <c r="BU10097" s="15"/>
      <c r="BV10097" s="6"/>
      <c r="BW10097" s="6"/>
      <c r="BX10097" s="16"/>
      <c r="BY10097" s="16"/>
      <c r="BZ10097" s="16"/>
      <c r="CA10097" s="16"/>
      <c r="CB10097" s="14"/>
    </row>
    <row r="10098" spans="1:80" s="9" customFormat="1" x14ac:dyDescent="0.2">
      <c r="A10098" s="16"/>
      <c r="B10098" s="16"/>
      <c r="C10098" s="16"/>
      <c r="D10098" s="16"/>
      <c r="E10098" s="16"/>
      <c r="F10098" s="3"/>
      <c r="G10098" s="3"/>
      <c r="H10098" s="3"/>
      <c r="I10098" s="3"/>
      <c r="J10098" s="2"/>
      <c r="M10098" s="10"/>
      <c r="N10098" s="2"/>
      <c r="O10098" s="3"/>
      <c r="P10098" s="11"/>
      <c r="Q10098" s="16"/>
      <c r="R10098" s="4"/>
      <c r="S10098" s="12"/>
      <c r="T10098" s="16"/>
      <c r="U10098" s="4"/>
      <c r="V10098" s="3"/>
      <c r="W10098" s="3"/>
      <c r="X10098" s="3"/>
      <c r="Y10098" s="3"/>
      <c r="Z10098" s="3"/>
      <c r="AA10098" s="4"/>
      <c r="AB10098" s="4"/>
      <c r="AC10098" s="4"/>
      <c r="AD10098" s="4"/>
      <c r="AE10098" s="4"/>
      <c r="BA10098" s="13"/>
      <c r="BC10098" s="2"/>
      <c r="BD10098" s="2"/>
      <c r="BU10098" s="15"/>
      <c r="BV10098" s="6"/>
      <c r="BW10098" s="6"/>
      <c r="BX10098" s="16"/>
      <c r="BY10098" s="16"/>
      <c r="BZ10098" s="16"/>
      <c r="CA10098" s="16"/>
      <c r="CB10098" s="14"/>
    </row>
    <row r="10099" spans="1:80" s="9" customFormat="1" x14ac:dyDescent="0.2">
      <c r="A10099" s="16"/>
      <c r="B10099" s="16"/>
      <c r="C10099" s="16"/>
      <c r="D10099" s="16"/>
      <c r="E10099" s="16"/>
      <c r="F10099" s="3"/>
      <c r="G10099" s="3"/>
      <c r="H10099" s="3"/>
      <c r="I10099" s="3"/>
      <c r="J10099" s="2"/>
      <c r="M10099" s="10"/>
      <c r="N10099" s="2"/>
      <c r="O10099" s="3"/>
      <c r="P10099" s="11"/>
      <c r="Q10099" s="16"/>
      <c r="R10099" s="4"/>
      <c r="S10099" s="12"/>
      <c r="T10099" s="16"/>
      <c r="U10099" s="4"/>
      <c r="V10099" s="3"/>
      <c r="W10099" s="3"/>
      <c r="X10099" s="3"/>
      <c r="Y10099" s="3"/>
      <c r="Z10099" s="3"/>
      <c r="AA10099" s="4"/>
      <c r="AB10099" s="4"/>
      <c r="AC10099" s="4"/>
      <c r="AD10099" s="4"/>
      <c r="AE10099" s="4"/>
      <c r="BA10099" s="13"/>
      <c r="BC10099" s="2"/>
      <c r="BD10099" s="2"/>
      <c r="BU10099" s="15"/>
      <c r="BV10099" s="6"/>
      <c r="BW10099" s="6"/>
      <c r="BX10099" s="16"/>
      <c r="BY10099" s="16"/>
      <c r="BZ10099" s="16"/>
      <c r="CA10099" s="16"/>
      <c r="CB10099" s="14"/>
    </row>
    <row r="10100" spans="1:80" s="9" customFormat="1" x14ac:dyDescent="0.2">
      <c r="A10100" s="16"/>
      <c r="B10100" s="16"/>
      <c r="C10100" s="16"/>
      <c r="D10100" s="16"/>
      <c r="E10100" s="16"/>
      <c r="F10100" s="3"/>
      <c r="G10100" s="3"/>
      <c r="H10100" s="3"/>
      <c r="I10100" s="3"/>
      <c r="J10100" s="2"/>
      <c r="M10100" s="10"/>
      <c r="N10100" s="2"/>
      <c r="O10100" s="3"/>
      <c r="P10100" s="11"/>
      <c r="Q10100" s="16"/>
      <c r="R10100" s="4"/>
      <c r="S10100" s="12"/>
      <c r="T10100" s="16"/>
      <c r="U10100" s="4"/>
      <c r="V10100" s="3"/>
      <c r="W10100" s="3"/>
      <c r="X10100" s="3"/>
      <c r="Y10100" s="3"/>
      <c r="Z10100" s="3"/>
      <c r="AA10100" s="4"/>
      <c r="AB10100" s="4"/>
      <c r="AC10100" s="4"/>
      <c r="AD10100" s="4"/>
      <c r="AE10100" s="4"/>
      <c r="BA10100" s="13"/>
      <c r="BC10100" s="2"/>
      <c r="BD10100" s="2"/>
      <c r="BU10100" s="15"/>
      <c r="BV10100" s="6"/>
      <c r="BW10100" s="6"/>
      <c r="BX10100" s="16"/>
      <c r="BY10100" s="16"/>
      <c r="BZ10100" s="16"/>
      <c r="CA10100" s="16"/>
      <c r="CB10100" s="14"/>
    </row>
    <row r="10101" spans="1:80" s="9" customFormat="1" x14ac:dyDescent="0.2">
      <c r="A10101" s="16"/>
      <c r="B10101" s="16"/>
      <c r="C10101" s="16"/>
      <c r="D10101" s="16"/>
      <c r="E10101" s="16"/>
      <c r="F10101" s="3"/>
      <c r="G10101" s="3"/>
      <c r="H10101" s="3"/>
      <c r="I10101" s="3"/>
      <c r="J10101" s="2"/>
      <c r="M10101" s="10"/>
      <c r="N10101" s="2"/>
      <c r="O10101" s="3"/>
      <c r="P10101" s="11"/>
      <c r="Q10101" s="16"/>
      <c r="R10101" s="4"/>
      <c r="S10101" s="12"/>
      <c r="T10101" s="16"/>
      <c r="U10101" s="4"/>
      <c r="V10101" s="3"/>
      <c r="W10101" s="3"/>
      <c r="X10101" s="3"/>
      <c r="Y10101" s="3"/>
      <c r="Z10101" s="3"/>
      <c r="AA10101" s="4"/>
      <c r="AB10101" s="4"/>
      <c r="AC10101" s="4"/>
      <c r="AD10101" s="4"/>
      <c r="AE10101" s="4"/>
      <c r="BA10101" s="13"/>
      <c r="BC10101" s="2"/>
      <c r="BD10101" s="2"/>
      <c r="BU10101" s="15"/>
      <c r="BV10101" s="6"/>
      <c r="BW10101" s="6"/>
      <c r="BX10101" s="16"/>
      <c r="BY10101" s="16"/>
      <c r="BZ10101" s="16"/>
      <c r="CA10101" s="16"/>
      <c r="CB10101" s="14"/>
    </row>
    <row r="10102" spans="1:80" s="9" customFormat="1" x14ac:dyDescent="0.2">
      <c r="A10102" s="16"/>
      <c r="B10102" s="16"/>
      <c r="C10102" s="16"/>
      <c r="D10102" s="16"/>
      <c r="E10102" s="16"/>
      <c r="F10102" s="3"/>
      <c r="G10102" s="3"/>
      <c r="H10102" s="3"/>
      <c r="I10102" s="3"/>
      <c r="J10102" s="2"/>
      <c r="M10102" s="10"/>
      <c r="N10102" s="2"/>
      <c r="O10102" s="3"/>
      <c r="P10102" s="11"/>
      <c r="Q10102" s="16"/>
      <c r="R10102" s="4"/>
      <c r="S10102" s="12"/>
      <c r="T10102" s="16"/>
      <c r="U10102" s="4"/>
      <c r="V10102" s="3"/>
      <c r="W10102" s="3"/>
      <c r="X10102" s="3"/>
      <c r="Y10102" s="3"/>
      <c r="Z10102" s="3"/>
      <c r="AA10102" s="4"/>
      <c r="AB10102" s="4"/>
      <c r="AC10102" s="4"/>
      <c r="AD10102" s="4"/>
      <c r="AE10102" s="4"/>
      <c r="BA10102" s="13"/>
      <c r="BC10102" s="2"/>
      <c r="BD10102" s="2"/>
      <c r="BU10102" s="15"/>
      <c r="BV10102" s="6"/>
      <c r="BW10102" s="6"/>
      <c r="BX10102" s="16"/>
      <c r="BY10102" s="16"/>
      <c r="BZ10102" s="16"/>
      <c r="CA10102" s="16"/>
      <c r="CB10102" s="14"/>
    </row>
    <row r="10103" spans="1:80" s="9" customFormat="1" x14ac:dyDescent="0.2">
      <c r="A10103" s="16"/>
      <c r="B10103" s="16"/>
      <c r="C10103" s="16"/>
      <c r="D10103" s="16"/>
      <c r="E10103" s="16"/>
      <c r="F10103" s="3"/>
      <c r="G10103" s="3"/>
      <c r="H10103" s="3"/>
      <c r="I10103" s="3"/>
      <c r="J10103" s="2"/>
      <c r="M10103" s="10"/>
      <c r="N10103" s="2"/>
      <c r="O10103" s="3"/>
      <c r="P10103" s="11"/>
      <c r="Q10103" s="16"/>
      <c r="R10103" s="4"/>
      <c r="S10103" s="12"/>
      <c r="T10103" s="16"/>
      <c r="U10103" s="4"/>
      <c r="V10103" s="3"/>
      <c r="W10103" s="3"/>
      <c r="X10103" s="3"/>
      <c r="Y10103" s="3"/>
      <c r="Z10103" s="3"/>
      <c r="AA10103" s="4"/>
      <c r="AB10103" s="4"/>
      <c r="AC10103" s="4"/>
      <c r="AD10103" s="4"/>
      <c r="AE10103" s="4"/>
      <c r="BA10103" s="13"/>
      <c r="BC10103" s="2"/>
      <c r="BD10103" s="2"/>
      <c r="BU10103" s="15"/>
      <c r="BV10103" s="6"/>
      <c r="BW10103" s="6"/>
      <c r="BX10103" s="16"/>
      <c r="BY10103" s="16"/>
      <c r="BZ10103" s="16"/>
      <c r="CA10103" s="16"/>
      <c r="CB10103" s="14"/>
    </row>
    <row r="10104" spans="1:80" s="9" customFormat="1" x14ac:dyDescent="0.2">
      <c r="A10104" s="16"/>
      <c r="B10104" s="16"/>
      <c r="C10104" s="16"/>
      <c r="D10104" s="16"/>
      <c r="E10104" s="16"/>
      <c r="F10104" s="3"/>
      <c r="G10104" s="3"/>
      <c r="H10104" s="3"/>
      <c r="I10104" s="3"/>
      <c r="J10104" s="2"/>
      <c r="M10104" s="10"/>
      <c r="N10104" s="2"/>
      <c r="O10104" s="3"/>
      <c r="P10104" s="11"/>
      <c r="Q10104" s="16"/>
      <c r="R10104" s="4"/>
      <c r="S10104" s="12"/>
      <c r="T10104" s="16"/>
      <c r="U10104" s="4"/>
      <c r="V10104" s="3"/>
      <c r="W10104" s="3"/>
      <c r="X10104" s="3"/>
      <c r="Y10104" s="3"/>
      <c r="Z10104" s="3"/>
      <c r="AA10104" s="4"/>
      <c r="AB10104" s="4"/>
      <c r="AC10104" s="4"/>
      <c r="AD10104" s="4"/>
      <c r="AE10104" s="4"/>
      <c r="BA10104" s="13"/>
      <c r="BC10104" s="2"/>
      <c r="BD10104" s="2"/>
      <c r="BU10104" s="15"/>
      <c r="BV10104" s="6"/>
      <c r="BW10104" s="6"/>
      <c r="BX10104" s="16"/>
      <c r="BY10104" s="16"/>
      <c r="BZ10104" s="16"/>
      <c r="CA10104" s="16"/>
      <c r="CB10104" s="14"/>
    </row>
    <row r="10105" spans="1:80" s="9" customFormat="1" x14ac:dyDescent="0.2">
      <c r="A10105" s="16"/>
      <c r="B10105" s="16"/>
      <c r="C10105" s="16"/>
      <c r="D10105" s="16"/>
      <c r="E10105" s="16"/>
      <c r="F10105" s="3"/>
      <c r="G10105" s="3"/>
      <c r="H10105" s="3"/>
      <c r="I10105" s="3"/>
      <c r="J10105" s="2"/>
      <c r="M10105" s="10"/>
      <c r="N10105" s="2"/>
      <c r="O10105" s="3"/>
      <c r="P10105" s="11"/>
      <c r="Q10105" s="16"/>
      <c r="R10105" s="4"/>
      <c r="S10105" s="12"/>
      <c r="T10105" s="16"/>
      <c r="U10105" s="4"/>
      <c r="V10105" s="3"/>
      <c r="W10105" s="3"/>
      <c r="X10105" s="3"/>
      <c r="Y10105" s="3"/>
      <c r="Z10105" s="3"/>
      <c r="AA10105" s="4"/>
      <c r="AB10105" s="4"/>
      <c r="AC10105" s="4"/>
      <c r="AD10105" s="4"/>
      <c r="AE10105" s="4"/>
      <c r="BA10105" s="13"/>
      <c r="BC10105" s="2"/>
      <c r="BD10105" s="2"/>
      <c r="BU10105" s="15"/>
      <c r="BV10105" s="6"/>
      <c r="BW10105" s="6"/>
      <c r="BX10105" s="16"/>
      <c r="BY10105" s="16"/>
      <c r="BZ10105" s="16"/>
      <c r="CA10105" s="16"/>
      <c r="CB10105" s="14"/>
    </row>
    <row r="10106" spans="1:80" s="9" customFormat="1" x14ac:dyDescent="0.2">
      <c r="A10106" s="16"/>
      <c r="B10106" s="16"/>
      <c r="C10106" s="16"/>
      <c r="D10106" s="16"/>
      <c r="E10106" s="16"/>
      <c r="F10106" s="3"/>
      <c r="G10106" s="3"/>
      <c r="H10106" s="3"/>
      <c r="I10106" s="3"/>
      <c r="J10106" s="2"/>
      <c r="M10106" s="10"/>
      <c r="N10106" s="2"/>
      <c r="O10106" s="3"/>
      <c r="P10106" s="11"/>
      <c r="Q10106" s="16"/>
      <c r="R10106" s="4"/>
      <c r="S10106" s="12"/>
      <c r="T10106" s="16"/>
      <c r="U10106" s="4"/>
      <c r="V10106" s="3"/>
      <c r="W10106" s="3"/>
      <c r="X10106" s="3"/>
      <c r="Y10106" s="3"/>
      <c r="Z10106" s="3"/>
      <c r="AA10106" s="4"/>
      <c r="AB10106" s="4"/>
      <c r="AC10106" s="4"/>
      <c r="AD10106" s="4"/>
      <c r="AE10106" s="4"/>
      <c r="BA10106" s="13"/>
      <c r="BC10106" s="2"/>
      <c r="BD10106" s="2"/>
      <c r="BU10106" s="15"/>
      <c r="BV10106" s="6"/>
      <c r="BW10106" s="6"/>
      <c r="BX10106" s="16"/>
      <c r="BY10106" s="16"/>
      <c r="BZ10106" s="16"/>
      <c r="CA10106" s="16"/>
      <c r="CB10106" s="14"/>
    </row>
    <row r="10107" spans="1:80" s="9" customFormat="1" x14ac:dyDescent="0.2">
      <c r="A10107" s="16"/>
      <c r="B10107" s="16"/>
      <c r="C10107" s="16"/>
      <c r="D10107" s="16"/>
      <c r="E10107" s="16"/>
      <c r="F10107" s="3"/>
      <c r="G10107" s="3"/>
      <c r="H10107" s="3"/>
      <c r="I10107" s="3"/>
      <c r="J10107" s="2"/>
      <c r="M10107" s="10"/>
      <c r="N10107" s="2"/>
      <c r="O10107" s="3"/>
      <c r="P10107" s="11"/>
      <c r="Q10107" s="16"/>
      <c r="R10107" s="4"/>
      <c r="S10107" s="12"/>
      <c r="T10107" s="16"/>
      <c r="U10107" s="4"/>
      <c r="V10107" s="3"/>
      <c r="W10107" s="3"/>
      <c r="X10107" s="3"/>
      <c r="Y10107" s="3"/>
      <c r="Z10107" s="3"/>
      <c r="AA10107" s="4"/>
      <c r="AB10107" s="4"/>
      <c r="AC10107" s="4"/>
      <c r="AD10107" s="4"/>
      <c r="AE10107" s="4"/>
      <c r="BA10107" s="13"/>
      <c r="BC10107" s="2"/>
      <c r="BD10107" s="2"/>
      <c r="BU10107" s="15"/>
      <c r="BV10107" s="6"/>
      <c r="BW10107" s="6"/>
      <c r="BX10107" s="16"/>
      <c r="BY10107" s="16"/>
      <c r="BZ10107" s="16"/>
      <c r="CA10107" s="16"/>
      <c r="CB10107" s="14"/>
    </row>
    <row r="10108" spans="1:80" s="9" customFormat="1" x14ac:dyDescent="0.2">
      <c r="A10108" s="16"/>
      <c r="B10108" s="16"/>
      <c r="C10108" s="16"/>
      <c r="D10108" s="16"/>
      <c r="E10108" s="16"/>
      <c r="F10108" s="3"/>
      <c r="G10108" s="3"/>
      <c r="H10108" s="3"/>
      <c r="I10108" s="3"/>
      <c r="J10108" s="2"/>
      <c r="M10108" s="10"/>
      <c r="N10108" s="2"/>
      <c r="O10108" s="3"/>
      <c r="P10108" s="11"/>
      <c r="Q10108" s="16"/>
      <c r="R10108" s="4"/>
      <c r="S10108" s="12"/>
      <c r="T10108" s="16"/>
      <c r="U10108" s="4"/>
      <c r="V10108" s="3"/>
      <c r="W10108" s="3"/>
      <c r="X10108" s="3"/>
      <c r="Y10108" s="3"/>
      <c r="Z10108" s="3"/>
      <c r="AA10108" s="4"/>
      <c r="AB10108" s="4"/>
      <c r="AC10108" s="4"/>
      <c r="AD10108" s="4"/>
      <c r="AE10108" s="4"/>
      <c r="BA10108" s="13"/>
      <c r="BC10108" s="2"/>
      <c r="BD10108" s="2"/>
      <c r="BU10108" s="15"/>
      <c r="BV10108" s="6"/>
      <c r="BW10108" s="6"/>
      <c r="BX10108" s="16"/>
      <c r="BY10108" s="16"/>
      <c r="BZ10108" s="16"/>
      <c r="CA10108" s="16"/>
      <c r="CB10108" s="14"/>
    </row>
    <row r="10109" spans="1:80" s="9" customFormat="1" x14ac:dyDescent="0.2">
      <c r="A10109" s="16"/>
      <c r="B10109" s="16"/>
      <c r="C10109" s="16"/>
      <c r="D10109" s="16"/>
      <c r="E10109" s="16"/>
      <c r="F10109" s="3"/>
      <c r="G10109" s="3"/>
      <c r="H10109" s="3"/>
      <c r="I10109" s="3"/>
      <c r="J10109" s="2"/>
      <c r="M10109" s="10"/>
      <c r="N10109" s="2"/>
      <c r="O10109" s="3"/>
      <c r="P10109" s="11"/>
      <c r="Q10109" s="16"/>
      <c r="R10109" s="4"/>
      <c r="S10109" s="12"/>
      <c r="T10109" s="16"/>
      <c r="U10109" s="4"/>
      <c r="V10109" s="3"/>
      <c r="W10109" s="3"/>
      <c r="X10109" s="3"/>
      <c r="Y10109" s="3"/>
      <c r="Z10109" s="3"/>
      <c r="AA10109" s="4"/>
      <c r="AB10109" s="4"/>
      <c r="AC10109" s="4"/>
      <c r="AD10109" s="4"/>
      <c r="AE10109" s="4"/>
      <c r="BA10109" s="13"/>
      <c r="BC10109" s="2"/>
      <c r="BD10109" s="2"/>
      <c r="BU10109" s="15"/>
      <c r="BV10109" s="6"/>
      <c r="BW10109" s="6"/>
      <c r="BX10109" s="16"/>
      <c r="BY10109" s="16"/>
      <c r="BZ10109" s="16"/>
      <c r="CA10109" s="16"/>
      <c r="CB10109" s="14"/>
    </row>
    <row r="10110" spans="1:80" s="9" customFormat="1" x14ac:dyDescent="0.2">
      <c r="A10110" s="16"/>
      <c r="B10110" s="16"/>
      <c r="C10110" s="16"/>
      <c r="D10110" s="16"/>
      <c r="E10110" s="16"/>
      <c r="F10110" s="3"/>
      <c r="G10110" s="3"/>
      <c r="H10110" s="3"/>
      <c r="I10110" s="3"/>
      <c r="J10110" s="2"/>
      <c r="M10110" s="10"/>
      <c r="N10110" s="2"/>
      <c r="O10110" s="3"/>
      <c r="P10110" s="11"/>
      <c r="Q10110" s="16"/>
      <c r="R10110" s="4"/>
      <c r="S10110" s="12"/>
      <c r="T10110" s="16"/>
      <c r="U10110" s="4"/>
      <c r="V10110" s="3"/>
      <c r="W10110" s="3"/>
      <c r="X10110" s="3"/>
      <c r="Y10110" s="3"/>
      <c r="Z10110" s="3"/>
      <c r="AA10110" s="4"/>
      <c r="AB10110" s="4"/>
      <c r="AC10110" s="4"/>
      <c r="AD10110" s="4"/>
      <c r="AE10110" s="4"/>
      <c r="BA10110" s="13"/>
      <c r="BC10110" s="2"/>
      <c r="BD10110" s="2"/>
      <c r="BU10110" s="15"/>
      <c r="BV10110" s="6"/>
      <c r="BW10110" s="6"/>
      <c r="BX10110" s="16"/>
      <c r="BY10110" s="16"/>
      <c r="BZ10110" s="16"/>
      <c r="CA10110" s="16"/>
      <c r="CB10110" s="14"/>
    </row>
    <row r="10111" spans="1:80" s="9" customFormat="1" x14ac:dyDescent="0.2">
      <c r="A10111" s="16"/>
      <c r="B10111" s="16"/>
      <c r="C10111" s="16"/>
      <c r="D10111" s="16"/>
      <c r="E10111" s="16"/>
      <c r="F10111" s="3"/>
      <c r="G10111" s="3"/>
      <c r="H10111" s="3"/>
      <c r="I10111" s="3"/>
      <c r="J10111" s="2"/>
      <c r="M10111" s="10"/>
      <c r="N10111" s="2"/>
      <c r="O10111" s="3"/>
      <c r="P10111" s="11"/>
      <c r="Q10111" s="16"/>
      <c r="R10111" s="4"/>
      <c r="S10111" s="12"/>
      <c r="T10111" s="16"/>
      <c r="U10111" s="4"/>
      <c r="V10111" s="3"/>
      <c r="W10111" s="3"/>
      <c r="X10111" s="3"/>
      <c r="Y10111" s="3"/>
      <c r="Z10111" s="3"/>
      <c r="AA10111" s="4"/>
      <c r="AB10111" s="4"/>
      <c r="AC10111" s="4"/>
      <c r="AD10111" s="4"/>
      <c r="AE10111" s="4"/>
      <c r="BA10111" s="13"/>
      <c r="BC10111" s="2"/>
      <c r="BD10111" s="2"/>
      <c r="BU10111" s="15"/>
      <c r="BV10111" s="6"/>
      <c r="BW10111" s="6"/>
      <c r="BX10111" s="16"/>
      <c r="BY10111" s="16"/>
      <c r="BZ10111" s="16"/>
      <c r="CA10111" s="16"/>
      <c r="CB10111" s="14"/>
    </row>
    <row r="10112" spans="1:80" s="9" customFormat="1" x14ac:dyDescent="0.2">
      <c r="A10112" s="16"/>
      <c r="B10112" s="16"/>
      <c r="C10112" s="16"/>
      <c r="D10112" s="16"/>
      <c r="E10112" s="16"/>
      <c r="F10112" s="3"/>
      <c r="G10112" s="3"/>
      <c r="H10112" s="3"/>
      <c r="I10112" s="3"/>
      <c r="J10112" s="2"/>
      <c r="M10112" s="10"/>
      <c r="N10112" s="2"/>
      <c r="O10112" s="3"/>
      <c r="P10112" s="11"/>
      <c r="Q10112" s="16"/>
      <c r="R10112" s="4"/>
      <c r="S10112" s="12"/>
      <c r="T10112" s="16"/>
      <c r="U10112" s="4"/>
      <c r="V10112" s="3"/>
      <c r="W10112" s="3"/>
      <c r="X10112" s="3"/>
      <c r="Y10112" s="3"/>
      <c r="Z10112" s="3"/>
      <c r="AA10112" s="4"/>
      <c r="AB10112" s="4"/>
      <c r="AC10112" s="4"/>
      <c r="AD10112" s="4"/>
      <c r="AE10112" s="4"/>
      <c r="BA10112" s="13"/>
      <c r="BC10112" s="2"/>
      <c r="BD10112" s="2"/>
      <c r="BU10112" s="15"/>
      <c r="BV10112" s="6"/>
      <c r="BW10112" s="6"/>
      <c r="BX10112" s="16"/>
      <c r="BY10112" s="16"/>
      <c r="BZ10112" s="16"/>
      <c r="CA10112" s="16"/>
      <c r="CB10112" s="14"/>
    </row>
    <row r="10113" spans="1:80" s="9" customFormat="1" x14ac:dyDescent="0.2">
      <c r="A10113" s="16"/>
      <c r="B10113" s="16"/>
      <c r="C10113" s="16"/>
      <c r="D10113" s="16"/>
      <c r="E10113" s="16"/>
      <c r="F10113" s="3"/>
      <c r="G10113" s="3"/>
      <c r="H10113" s="3"/>
      <c r="I10113" s="3"/>
      <c r="J10113" s="2"/>
      <c r="M10113" s="10"/>
      <c r="N10113" s="2"/>
      <c r="O10113" s="3"/>
      <c r="P10113" s="11"/>
      <c r="Q10113" s="16"/>
      <c r="R10113" s="4"/>
      <c r="S10113" s="12"/>
      <c r="T10113" s="16"/>
      <c r="U10113" s="4"/>
      <c r="V10113" s="3"/>
      <c r="W10113" s="3"/>
      <c r="X10113" s="3"/>
      <c r="Y10113" s="3"/>
      <c r="Z10113" s="3"/>
      <c r="AA10113" s="4"/>
      <c r="AB10113" s="4"/>
      <c r="AC10113" s="4"/>
      <c r="AD10113" s="4"/>
      <c r="AE10113" s="4"/>
      <c r="BA10113" s="13"/>
      <c r="BC10113" s="2"/>
      <c r="BD10113" s="2"/>
      <c r="BU10113" s="15"/>
      <c r="BV10113" s="6"/>
      <c r="BW10113" s="6"/>
      <c r="BX10113" s="16"/>
      <c r="BY10113" s="16"/>
      <c r="BZ10113" s="16"/>
      <c r="CA10113" s="16"/>
      <c r="CB10113" s="14"/>
    </row>
    <row r="10114" spans="1:80" s="9" customFormat="1" x14ac:dyDescent="0.2">
      <c r="A10114" s="16"/>
      <c r="B10114" s="16"/>
      <c r="C10114" s="16"/>
      <c r="D10114" s="16"/>
      <c r="E10114" s="16"/>
      <c r="F10114" s="3"/>
      <c r="G10114" s="3"/>
      <c r="H10114" s="3"/>
      <c r="I10114" s="3"/>
      <c r="J10114" s="2"/>
      <c r="M10114" s="10"/>
      <c r="N10114" s="2"/>
      <c r="O10114" s="3"/>
      <c r="P10114" s="11"/>
      <c r="Q10114" s="16"/>
      <c r="R10114" s="4"/>
      <c r="S10114" s="12"/>
      <c r="T10114" s="16"/>
      <c r="U10114" s="4"/>
      <c r="V10114" s="3"/>
      <c r="W10114" s="3"/>
      <c r="X10114" s="3"/>
      <c r="Y10114" s="3"/>
      <c r="Z10114" s="3"/>
      <c r="AA10114" s="4"/>
      <c r="AB10114" s="4"/>
      <c r="AC10114" s="4"/>
      <c r="AD10114" s="4"/>
      <c r="AE10114" s="4"/>
      <c r="BA10114" s="13"/>
      <c r="BC10114" s="2"/>
      <c r="BD10114" s="2"/>
      <c r="BU10114" s="15"/>
      <c r="BV10114" s="6"/>
      <c r="BW10114" s="6"/>
      <c r="BX10114" s="16"/>
      <c r="BY10114" s="16"/>
      <c r="BZ10114" s="16"/>
      <c r="CA10114" s="16"/>
      <c r="CB10114" s="14"/>
    </row>
    <row r="10115" spans="1:80" s="9" customFormat="1" x14ac:dyDescent="0.2">
      <c r="A10115" s="16"/>
      <c r="B10115" s="16"/>
      <c r="C10115" s="16"/>
      <c r="D10115" s="16"/>
      <c r="E10115" s="16"/>
      <c r="F10115" s="3"/>
      <c r="G10115" s="3"/>
      <c r="H10115" s="3"/>
      <c r="I10115" s="3"/>
      <c r="J10115" s="2"/>
      <c r="M10115" s="10"/>
      <c r="N10115" s="2"/>
      <c r="O10115" s="3"/>
      <c r="P10115" s="11"/>
      <c r="Q10115" s="16"/>
      <c r="R10115" s="4"/>
      <c r="S10115" s="12"/>
      <c r="T10115" s="16"/>
      <c r="U10115" s="4"/>
      <c r="V10115" s="3"/>
      <c r="W10115" s="3"/>
      <c r="X10115" s="3"/>
      <c r="Y10115" s="3"/>
      <c r="Z10115" s="3"/>
      <c r="AA10115" s="4"/>
      <c r="AB10115" s="4"/>
      <c r="AC10115" s="4"/>
      <c r="AD10115" s="4"/>
      <c r="AE10115" s="4"/>
      <c r="BA10115" s="13"/>
      <c r="BC10115" s="2"/>
      <c r="BD10115" s="2"/>
      <c r="BU10115" s="15"/>
      <c r="BV10115" s="6"/>
      <c r="BW10115" s="6"/>
      <c r="BX10115" s="16"/>
      <c r="BY10115" s="16"/>
      <c r="BZ10115" s="16"/>
      <c r="CA10115" s="16"/>
      <c r="CB10115" s="14"/>
    </row>
    <row r="10116" spans="1:80" s="9" customFormat="1" x14ac:dyDescent="0.2">
      <c r="A10116" s="16"/>
      <c r="B10116" s="16"/>
      <c r="C10116" s="16"/>
      <c r="D10116" s="16"/>
      <c r="E10116" s="16"/>
      <c r="F10116" s="3"/>
      <c r="G10116" s="3"/>
      <c r="H10116" s="3"/>
      <c r="I10116" s="3"/>
      <c r="J10116" s="2"/>
      <c r="M10116" s="10"/>
      <c r="N10116" s="2"/>
      <c r="O10116" s="3"/>
      <c r="P10116" s="11"/>
      <c r="Q10116" s="16"/>
      <c r="R10116" s="4"/>
      <c r="S10116" s="12"/>
      <c r="T10116" s="16"/>
      <c r="U10116" s="4"/>
      <c r="V10116" s="3"/>
      <c r="W10116" s="3"/>
      <c r="X10116" s="3"/>
      <c r="Y10116" s="3"/>
      <c r="Z10116" s="3"/>
      <c r="AA10116" s="4"/>
      <c r="AB10116" s="4"/>
      <c r="AC10116" s="4"/>
      <c r="AD10116" s="4"/>
      <c r="AE10116" s="4"/>
      <c r="BA10116" s="13"/>
      <c r="BC10116" s="2"/>
      <c r="BD10116" s="2"/>
      <c r="BU10116" s="15"/>
      <c r="BV10116" s="6"/>
      <c r="BW10116" s="6"/>
      <c r="BX10116" s="16"/>
      <c r="BY10116" s="16"/>
      <c r="BZ10116" s="16"/>
      <c r="CA10116" s="16"/>
      <c r="CB10116" s="14"/>
    </row>
    <row r="10117" spans="1:80" s="9" customFormat="1" x14ac:dyDescent="0.2">
      <c r="A10117" s="16"/>
      <c r="B10117" s="16"/>
      <c r="C10117" s="16"/>
      <c r="D10117" s="16"/>
      <c r="E10117" s="16"/>
      <c r="F10117" s="3"/>
      <c r="G10117" s="3"/>
      <c r="H10117" s="3"/>
      <c r="I10117" s="3"/>
      <c r="J10117" s="2"/>
      <c r="M10117" s="10"/>
      <c r="N10117" s="2"/>
      <c r="O10117" s="3"/>
      <c r="P10117" s="11"/>
      <c r="Q10117" s="16"/>
      <c r="R10117" s="4"/>
      <c r="S10117" s="12"/>
      <c r="T10117" s="16"/>
      <c r="U10117" s="4"/>
      <c r="V10117" s="3"/>
      <c r="W10117" s="3"/>
      <c r="X10117" s="3"/>
      <c r="Y10117" s="3"/>
      <c r="Z10117" s="3"/>
      <c r="AA10117" s="4"/>
      <c r="AB10117" s="4"/>
      <c r="AC10117" s="4"/>
      <c r="AD10117" s="4"/>
      <c r="AE10117" s="4"/>
      <c r="BA10117" s="13"/>
      <c r="BC10117" s="2"/>
      <c r="BD10117" s="2"/>
      <c r="BU10117" s="15"/>
      <c r="BV10117" s="6"/>
      <c r="BW10117" s="6"/>
      <c r="BX10117" s="16"/>
      <c r="BY10117" s="16"/>
      <c r="BZ10117" s="16"/>
      <c r="CA10117" s="16"/>
      <c r="CB10117" s="14"/>
    </row>
    <row r="10118" spans="1:80" s="9" customFormat="1" x14ac:dyDescent="0.2">
      <c r="A10118" s="16"/>
      <c r="B10118" s="16"/>
      <c r="C10118" s="16"/>
      <c r="D10118" s="16"/>
      <c r="E10118" s="16"/>
      <c r="F10118" s="3"/>
      <c r="G10118" s="3"/>
      <c r="H10118" s="3"/>
      <c r="I10118" s="3"/>
      <c r="J10118" s="2"/>
      <c r="M10118" s="10"/>
      <c r="N10118" s="2"/>
      <c r="O10118" s="3"/>
      <c r="P10118" s="11"/>
      <c r="Q10118" s="16"/>
      <c r="R10118" s="4"/>
      <c r="S10118" s="12"/>
      <c r="T10118" s="16"/>
      <c r="U10118" s="4"/>
      <c r="V10118" s="3"/>
      <c r="W10118" s="3"/>
      <c r="X10118" s="3"/>
      <c r="Y10118" s="3"/>
      <c r="Z10118" s="3"/>
      <c r="AA10118" s="4"/>
      <c r="AB10118" s="4"/>
      <c r="AC10118" s="4"/>
      <c r="AD10118" s="4"/>
      <c r="AE10118" s="4"/>
      <c r="BA10118" s="13"/>
      <c r="BC10118" s="2"/>
      <c r="BD10118" s="2"/>
      <c r="BU10118" s="15"/>
      <c r="BV10118" s="6"/>
      <c r="BW10118" s="6"/>
      <c r="BX10118" s="16"/>
      <c r="BY10118" s="16"/>
      <c r="BZ10118" s="16"/>
      <c r="CA10118" s="16"/>
      <c r="CB10118" s="14"/>
    </row>
    <row r="10119" spans="1:80" s="9" customFormat="1" x14ac:dyDescent="0.2">
      <c r="A10119" s="16"/>
      <c r="B10119" s="16"/>
      <c r="C10119" s="16"/>
      <c r="D10119" s="16"/>
      <c r="E10119" s="16"/>
      <c r="F10119" s="3"/>
      <c r="G10119" s="3"/>
      <c r="H10119" s="3"/>
      <c r="I10119" s="3"/>
      <c r="J10119" s="2"/>
      <c r="M10119" s="10"/>
      <c r="N10119" s="2"/>
      <c r="O10119" s="3"/>
      <c r="P10119" s="11"/>
      <c r="Q10119" s="16"/>
      <c r="R10119" s="4"/>
      <c r="S10119" s="12"/>
      <c r="T10119" s="16"/>
      <c r="U10119" s="4"/>
      <c r="V10119" s="3"/>
      <c r="W10119" s="3"/>
      <c r="X10119" s="3"/>
      <c r="Y10119" s="3"/>
      <c r="Z10119" s="3"/>
      <c r="AA10119" s="4"/>
      <c r="AB10119" s="4"/>
      <c r="AC10119" s="4"/>
      <c r="AD10119" s="4"/>
      <c r="AE10119" s="4"/>
      <c r="BA10119" s="13"/>
      <c r="BC10119" s="2"/>
      <c r="BD10119" s="2"/>
      <c r="BU10119" s="15"/>
      <c r="BV10119" s="6"/>
      <c r="BW10119" s="6"/>
      <c r="BX10119" s="16"/>
      <c r="BY10119" s="16"/>
      <c r="BZ10119" s="16"/>
      <c r="CA10119" s="16"/>
      <c r="CB10119" s="14"/>
    </row>
    <row r="10120" spans="1:80" s="9" customFormat="1" x14ac:dyDescent="0.2">
      <c r="A10120" s="16"/>
      <c r="B10120" s="16"/>
      <c r="C10120" s="16"/>
      <c r="D10120" s="16"/>
      <c r="E10120" s="16"/>
      <c r="F10120" s="3"/>
      <c r="G10120" s="3"/>
      <c r="H10120" s="3"/>
      <c r="I10120" s="3"/>
      <c r="J10120" s="2"/>
      <c r="M10120" s="10"/>
      <c r="N10120" s="2"/>
      <c r="O10120" s="3"/>
      <c r="P10120" s="11"/>
      <c r="Q10120" s="16"/>
      <c r="R10120" s="4"/>
      <c r="S10120" s="12"/>
      <c r="T10120" s="16"/>
      <c r="U10120" s="4"/>
      <c r="V10120" s="3"/>
      <c r="W10120" s="3"/>
      <c r="X10120" s="3"/>
      <c r="Y10120" s="3"/>
      <c r="Z10120" s="3"/>
      <c r="AA10120" s="4"/>
      <c r="AB10120" s="4"/>
      <c r="AC10120" s="4"/>
      <c r="AD10120" s="4"/>
      <c r="AE10120" s="4"/>
      <c r="BA10120" s="13"/>
      <c r="BC10120" s="2"/>
      <c r="BD10120" s="2"/>
      <c r="BU10120" s="15"/>
      <c r="BV10120" s="6"/>
      <c r="BW10120" s="6"/>
      <c r="BX10120" s="16"/>
      <c r="BY10120" s="16"/>
      <c r="BZ10120" s="16"/>
      <c r="CA10120" s="16"/>
      <c r="CB10120" s="14"/>
    </row>
    <row r="10121" spans="1:80" s="9" customFormat="1" x14ac:dyDescent="0.2">
      <c r="A10121" s="16"/>
      <c r="B10121" s="16"/>
      <c r="C10121" s="16"/>
      <c r="D10121" s="16"/>
      <c r="E10121" s="16"/>
      <c r="F10121" s="3"/>
      <c r="G10121" s="3"/>
      <c r="H10121" s="3"/>
      <c r="I10121" s="3"/>
      <c r="J10121" s="2"/>
      <c r="M10121" s="10"/>
      <c r="N10121" s="2"/>
      <c r="O10121" s="3"/>
      <c r="P10121" s="11"/>
      <c r="Q10121" s="16"/>
      <c r="R10121" s="4"/>
      <c r="S10121" s="12"/>
      <c r="T10121" s="16"/>
      <c r="U10121" s="4"/>
      <c r="V10121" s="3"/>
      <c r="W10121" s="3"/>
      <c r="X10121" s="3"/>
      <c r="Y10121" s="3"/>
      <c r="Z10121" s="3"/>
      <c r="AA10121" s="4"/>
      <c r="AB10121" s="4"/>
      <c r="AC10121" s="4"/>
      <c r="AD10121" s="4"/>
      <c r="AE10121" s="4"/>
      <c r="BA10121" s="13"/>
      <c r="BC10121" s="2"/>
      <c r="BD10121" s="2"/>
      <c r="BU10121" s="15"/>
      <c r="BV10121" s="6"/>
      <c r="BW10121" s="6"/>
      <c r="BX10121" s="16"/>
      <c r="BY10121" s="16"/>
      <c r="BZ10121" s="16"/>
      <c r="CA10121" s="16"/>
      <c r="CB10121" s="14"/>
    </row>
    <row r="10122" spans="1:80" s="9" customFormat="1" x14ac:dyDescent="0.2">
      <c r="A10122" s="16"/>
      <c r="B10122" s="16"/>
      <c r="C10122" s="16"/>
      <c r="D10122" s="16"/>
      <c r="E10122" s="16"/>
      <c r="F10122" s="3"/>
      <c r="G10122" s="3"/>
      <c r="H10122" s="3"/>
      <c r="I10122" s="3"/>
      <c r="J10122" s="2"/>
      <c r="M10122" s="10"/>
      <c r="N10122" s="2"/>
      <c r="O10122" s="3"/>
      <c r="P10122" s="11"/>
      <c r="Q10122" s="16"/>
      <c r="R10122" s="4"/>
      <c r="S10122" s="12"/>
      <c r="T10122" s="16"/>
      <c r="U10122" s="4"/>
      <c r="V10122" s="3"/>
      <c r="W10122" s="3"/>
      <c r="X10122" s="3"/>
      <c r="Y10122" s="3"/>
      <c r="Z10122" s="3"/>
      <c r="AA10122" s="4"/>
      <c r="AB10122" s="4"/>
      <c r="AC10122" s="4"/>
      <c r="AD10122" s="4"/>
      <c r="AE10122" s="4"/>
      <c r="BA10122" s="13"/>
      <c r="BC10122" s="2"/>
      <c r="BD10122" s="2"/>
      <c r="BU10122" s="15"/>
      <c r="BV10122" s="6"/>
      <c r="BW10122" s="6"/>
      <c r="BX10122" s="16"/>
      <c r="BY10122" s="16"/>
      <c r="BZ10122" s="16"/>
      <c r="CA10122" s="16"/>
      <c r="CB10122" s="14"/>
    </row>
    <row r="10123" spans="1:80" s="9" customFormat="1" x14ac:dyDescent="0.2">
      <c r="A10123" s="16"/>
      <c r="B10123" s="16"/>
      <c r="C10123" s="16"/>
      <c r="D10123" s="16"/>
      <c r="E10123" s="16"/>
      <c r="F10123" s="3"/>
      <c r="G10123" s="3"/>
      <c r="H10123" s="3"/>
      <c r="I10123" s="3"/>
      <c r="J10123" s="2"/>
      <c r="M10123" s="10"/>
      <c r="N10123" s="2"/>
      <c r="O10123" s="3"/>
      <c r="P10123" s="11"/>
      <c r="Q10123" s="16"/>
      <c r="R10123" s="4"/>
      <c r="S10123" s="12"/>
      <c r="T10123" s="16"/>
      <c r="U10123" s="4"/>
      <c r="V10123" s="3"/>
      <c r="W10123" s="3"/>
      <c r="X10123" s="3"/>
      <c r="Y10123" s="3"/>
      <c r="Z10123" s="3"/>
      <c r="AA10123" s="4"/>
      <c r="AB10123" s="4"/>
      <c r="AC10123" s="4"/>
      <c r="AD10123" s="4"/>
      <c r="AE10123" s="4"/>
      <c r="BA10123" s="13"/>
      <c r="BC10123" s="2"/>
      <c r="BD10123" s="2"/>
      <c r="BU10123" s="15"/>
      <c r="BV10123" s="6"/>
      <c r="BW10123" s="6"/>
      <c r="BX10123" s="16"/>
      <c r="BY10123" s="16"/>
      <c r="BZ10123" s="16"/>
      <c r="CA10123" s="16"/>
      <c r="CB10123" s="14"/>
    </row>
    <row r="10124" spans="1:80" s="9" customFormat="1" x14ac:dyDescent="0.2">
      <c r="A10124" s="16"/>
      <c r="B10124" s="16"/>
      <c r="C10124" s="16"/>
      <c r="D10124" s="16"/>
      <c r="E10124" s="16"/>
      <c r="F10124" s="3"/>
      <c r="G10124" s="3"/>
      <c r="H10124" s="3"/>
      <c r="I10124" s="3"/>
      <c r="J10124" s="2"/>
      <c r="M10124" s="10"/>
      <c r="N10124" s="2"/>
      <c r="O10124" s="3"/>
      <c r="P10124" s="11"/>
      <c r="Q10124" s="16"/>
      <c r="R10124" s="4"/>
      <c r="S10124" s="12"/>
      <c r="T10124" s="16"/>
      <c r="U10124" s="4"/>
      <c r="V10124" s="3"/>
      <c r="W10124" s="3"/>
      <c r="X10124" s="3"/>
      <c r="Y10124" s="3"/>
      <c r="Z10124" s="3"/>
      <c r="AA10124" s="4"/>
      <c r="AB10124" s="4"/>
      <c r="AC10124" s="4"/>
      <c r="AD10124" s="4"/>
      <c r="AE10124" s="4"/>
      <c r="BA10124" s="13"/>
      <c r="BC10124" s="2"/>
      <c r="BD10124" s="2"/>
      <c r="BU10124" s="15"/>
      <c r="BV10124" s="6"/>
      <c r="BW10124" s="6"/>
      <c r="BX10124" s="16"/>
      <c r="BY10124" s="16"/>
      <c r="BZ10124" s="16"/>
      <c r="CA10124" s="16"/>
      <c r="CB10124" s="14"/>
    </row>
    <row r="10125" spans="1:80" s="9" customFormat="1" x14ac:dyDescent="0.2">
      <c r="A10125" s="16"/>
      <c r="B10125" s="16"/>
      <c r="C10125" s="16"/>
      <c r="D10125" s="16"/>
      <c r="E10125" s="16"/>
      <c r="F10125" s="3"/>
      <c r="G10125" s="3"/>
      <c r="H10125" s="3"/>
      <c r="I10125" s="3"/>
      <c r="J10125" s="2"/>
      <c r="M10125" s="10"/>
      <c r="N10125" s="2"/>
      <c r="O10125" s="3"/>
      <c r="P10125" s="11"/>
      <c r="Q10125" s="16"/>
      <c r="R10125" s="4"/>
      <c r="S10125" s="12"/>
      <c r="T10125" s="16"/>
      <c r="U10125" s="4"/>
      <c r="V10125" s="3"/>
      <c r="W10125" s="3"/>
      <c r="X10125" s="3"/>
      <c r="Y10125" s="3"/>
      <c r="Z10125" s="3"/>
      <c r="AA10125" s="4"/>
      <c r="AB10125" s="4"/>
      <c r="AC10125" s="4"/>
      <c r="AD10125" s="4"/>
      <c r="AE10125" s="4"/>
      <c r="BA10125" s="13"/>
      <c r="BC10125" s="2"/>
      <c r="BD10125" s="2"/>
      <c r="BU10125" s="15"/>
      <c r="BV10125" s="6"/>
      <c r="BW10125" s="6"/>
      <c r="BX10125" s="16"/>
      <c r="BY10125" s="16"/>
      <c r="BZ10125" s="16"/>
      <c r="CA10125" s="16"/>
      <c r="CB10125" s="14"/>
    </row>
    <row r="10126" spans="1:80" s="9" customFormat="1" x14ac:dyDescent="0.2">
      <c r="A10126" s="16"/>
      <c r="B10126" s="16"/>
      <c r="C10126" s="16"/>
      <c r="D10126" s="16"/>
      <c r="E10126" s="16"/>
      <c r="F10126" s="3"/>
      <c r="G10126" s="3"/>
      <c r="H10126" s="3"/>
      <c r="I10126" s="3"/>
      <c r="J10126" s="2"/>
      <c r="M10126" s="10"/>
      <c r="N10126" s="2"/>
      <c r="O10126" s="3"/>
      <c r="P10126" s="11"/>
      <c r="Q10126" s="16"/>
      <c r="R10126" s="4"/>
      <c r="S10126" s="12"/>
      <c r="T10126" s="16"/>
      <c r="U10126" s="4"/>
      <c r="V10126" s="3"/>
      <c r="W10126" s="3"/>
      <c r="X10126" s="3"/>
      <c r="Y10126" s="3"/>
      <c r="Z10126" s="3"/>
      <c r="AA10126" s="4"/>
      <c r="AB10126" s="4"/>
      <c r="AC10126" s="4"/>
      <c r="AD10126" s="4"/>
      <c r="AE10126" s="4"/>
      <c r="BA10126" s="13"/>
      <c r="BC10126" s="2"/>
      <c r="BD10126" s="2"/>
      <c r="BU10126" s="15"/>
      <c r="BV10126" s="6"/>
      <c r="BW10126" s="6"/>
      <c r="BX10126" s="16"/>
      <c r="BY10126" s="16"/>
      <c r="BZ10126" s="16"/>
      <c r="CA10126" s="16"/>
      <c r="CB10126" s="14"/>
    </row>
    <row r="10127" spans="1:80" s="9" customFormat="1" x14ac:dyDescent="0.2">
      <c r="A10127" s="16"/>
      <c r="B10127" s="16"/>
      <c r="C10127" s="16"/>
      <c r="D10127" s="16"/>
      <c r="E10127" s="16"/>
      <c r="F10127" s="3"/>
      <c r="G10127" s="3"/>
      <c r="H10127" s="3"/>
      <c r="I10127" s="3"/>
      <c r="J10127" s="2"/>
      <c r="M10127" s="10"/>
      <c r="N10127" s="2"/>
      <c r="O10127" s="3"/>
      <c r="P10127" s="11"/>
      <c r="Q10127" s="16"/>
      <c r="R10127" s="4"/>
      <c r="S10127" s="12"/>
      <c r="T10127" s="16"/>
      <c r="U10127" s="4"/>
      <c r="V10127" s="3"/>
      <c r="W10127" s="3"/>
      <c r="X10127" s="3"/>
      <c r="Y10127" s="3"/>
      <c r="Z10127" s="3"/>
      <c r="AA10127" s="4"/>
      <c r="AB10127" s="4"/>
      <c r="AC10127" s="4"/>
      <c r="AD10127" s="4"/>
      <c r="AE10127" s="4"/>
      <c r="BA10127" s="13"/>
      <c r="BC10127" s="2"/>
      <c r="BD10127" s="2"/>
      <c r="BU10127" s="15"/>
      <c r="BV10127" s="6"/>
      <c r="BW10127" s="6"/>
      <c r="BX10127" s="16"/>
      <c r="BY10127" s="16"/>
      <c r="BZ10127" s="16"/>
      <c r="CA10127" s="16"/>
      <c r="CB10127" s="14"/>
    </row>
    <row r="10128" spans="1:80" s="9" customFormat="1" x14ac:dyDescent="0.2">
      <c r="A10128" s="16"/>
      <c r="B10128" s="16"/>
      <c r="C10128" s="16"/>
      <c r="D10128" s="16"/>
      <c r="E10128" s="16"/>
      <c r="F10128" s="3"/>
      <c r="G10128" s="3"/>
      <c r="H10128" s="3"/>
      <c r="I10128" s="3"/>
      <c r="J10128" s="2"/>
      <c r="M10128" s="10"/>
      <c r="N10128" s="2"/>
      <c r="O10128" s="3"/>
      <c r="P10128" s="11"/>
      <c r="Q10128" s="16"/>
      <c r="R10128" s="4"/>
      <c r="S10128" s="12"/>
      <c r="T10128" s="16"/>
      <c r="U10128" s="4"/>
      <c r="V10128" s="3"/>
      <c r="W10128" s="3"/>
      <c r="X10128" s="3"/>
      <c r="Y10128" s="3"/>
      <c r="Z10128" s="3"/>
      <c r="AA10128" s="4"/>
      <c r="AB10128" s="4"/>
      <c r="AC10128" s="4"/>
      <c r="AD10128" s="4"/>
      <c r="AE10128" s="4"/>
      <c r="BA10128" s="13"/>
      <c r="BC10128" s="2"/>
      <c r="BD10128" s="2"/>
      <c r="BU10128" s="15"/>
      <c r="BV10128" s="6"/>
      <c r="BW10128" s="6"/>
      <c r="BX10128" s="16"/>
      <c r="BY10128" s="16"/>
      <c r="BZ10128" s="16"/>
      <c r="CA10128" s="16"/>
      <c r="CB10128" s="14"/>
    </row>
    <row r="10129" spans="1:80" s="9" customFormat="1" x14ac:dyDescent="0.2">
      <c r="A10129" s="16"/>
      <c r="B10129" s="16"/>
      <c r="C10129" s="16"/>
      <c r="D10129" s="16"/>
      <c r="E10129" s="16"/>
      <c r="F10129" s="3"/>
      <c r="G10129" s="3"/>
      <c r="H10129" s="3"/>
      <c r="I10129" s="3"/>
      <c r="J10129" s="2"/>
      <c r="M10129" s="10"/>
      <c r="N10129" s="2"/>
      <c r="O10129" s="3"/>
      <c r="P10129" s="11"/>
      <c r="Q10129" s="16"/>
      <c r="R10129" s="4"/>
      <c r="S10129" s="12"/>
      <c r="T10129" s="16"/>
      <c r="U10129" s="4"/>
      <c r="V10129" s="3"/>
      <c r="W10129" s="3"/>
      <c r="X10129" s="3"/>
      <c r="Y10129" s="3"/>
      <c r="Z10129" s="3"/>
      <c r="AA10129" s="4"/>
      <c r="AB10129" s="4"/>
      <c r="AC10129" s="4"/>
      <c r="AD10129" s="4"/>
      <c r="AE10129" s="4"/>
      <c r="BA10129" s="13"/>
      <c r="BC10129" s="2"/>
      <c r="BD10129" s="2"/>
      <c r="BU10129" s="15"/>
      <c r="BV10129" s="6"/>
      <c r="BW10129" s="6"/>
      <c r="BX10129" s="16"/>
      <c r="BY10129" s="16"/>
      <c r="BZ10129" s="16"/>
      <c r="CA10129" s="16"/>
      <c r="CB10129" s="14"/>
    </row>
    <row r="10130" spans="1:80" s="9" customFormat="1" x14ac:dyDescent="0.2">
      <c r="A10130" s="16"/>
      <c r="B10130" s="16"/>
      <c r="C10130" s="16"/>
      <c r="D10130" s="16"/>
      <c r="E10130" s="16"/>
      <c r="F10130" s="3"/>
      <c r="G10130" s="3"/>
      <c r="H10130" s="3"/>
      <c r="I10130" s="3"/>
      <c r="J10130" s="2"/>
      <c r="M10130" s="10"/>
      <c r="N10130" s="2"/>
      <c r="O10130" s="3"/>
      <c r="P10130" s="11"/>
      <c r="Q10130" s="16"/>
      <c r="R10130" s="4"/>
      <c r="S10130" s="12"/>
      <c r="T10130" s="16"/>
      <c r="U10130" s="4"/>
      <c r="V10130" s="3"/>
      <c r="W10130" s="3"/>
      <c r="X10130" s="3"/>
      <c r="Y10130" s="3"/>
      <c r="Z10130" s="3"/>
      <c r="AA10130" s="4"/>
      <c r="AB10130" s="4"/>
      <c r="AC10130" s="4"/>
      <c r="AD10130" s="4"/>
      <c r="AE10130" s="4"/>
      <c r="BA10130" s="13"/>
      <c r="BC10130" s="2"/>
      <c r="BD10130" s="2"/>
      <c r="BU10130" s="15"/>
      <c r="BV10130" s="6"/>
      <c r="BW10130" s="6"/>
      <c r="BX10130" s="16"/>
      <c r="BY10130" s="16"/>
      <c r="BZ10130" s="16"/>
      <c r="CA10130" s="16"/>
      <c r="CB10130" s="14"/>
    </row>
    <row r="10131" spans="1:80" s="9" customFormat="1" x14ac:dyDescent="0.2">
      <c r="A10131" s="16"/>
      <c r="B10131" s="16"/>
      <c r="C10131" s="16"/>
      <c r="D10131" s="16"/>
      <c r="E10131" s="16"/>
      <c r="F10131" s="3"/>
      <c r="G10131" s="3"/>
      <c r="H10131" s="3"/>
      <c r="I10131" s="3"/>
      <c r="J10131" s="2"/>
      <c r="M10131" s="10"/>
      <c r="N10131" s="2"/>
      <c r="O10131" s="3"/>
      <c r="P10131" s="11"/>
      <c r="Q10131" s="16"/>
      <c r="R10131" s="4"/>
      <c r="S10131" s="12"/>
      <c r="T10131" s="16"/>
      <c r="U10131" s="4"/>
      <c r="V10131" s="3"/>
      <c r="W10131" s="3"/>
      <c r="X10131" s="3"/>
      <c r="Y10131" s="3"/>
      <c r="Z10131" s="3"/>
      <c r="AA10131" s="4"/>
      <c r="AB10131" s="4"/>
      <c r="AC10131" s="4"/>
      <c r="AD10131" s="4"/>
      <c r="AE10131" s="4"/>
      <c r="BA10131" s="13"/>
      <c r="BC10131" s="2"/>
      <c r="BD10131" s="2"/>
      <c r="BU10131" s="15"/>
      <c r="BV10131" s="6"/>
      <c r="BW10131" s="6"/>
      <c r="BX10131" s="16"/>
      <c r="BY10131" s="16"/>
      <c r="BZ10131" s="16"/>
      <c r="CA10131" s="16"/>
      <c r="CB10131" s="14"/>
    </row>
    <row r="10132" spans="1:80" s="9" customFormat="1" x14ac:dyDescent="0.2">
      <c r="A10132" s="16"/>
      <c r="B10132" s="16"/>
      <c r="C10132" s="16"/>
      <c r="D10132" s="16"/>
      <c r="E10132" s="16"/>
      <c r="F10132" s="3"/>
      <c r="G10132" s="3"/>
      <c r="H10132" s="3"/>
      <c r="I10132" s="3"/>
      <c r="J10132" s="2"/>
      <c r="M10132" s="10"/>
      <c r="N10132" s="2"/>
      <c r="O10132" s="3"/>
      <c r="P10132" s="11"/>
      <c r="Q10132" s="16"/>
      <c r="R10132" s="4"/>
      <c r="S10132" s="12"/>
      <c r="T10132" s="16"/>
      <c r="U10132" s="4"/>
      <c r="V10132" s="3"/>
      <c r="W10132" s="3"/>
      <c r="X10132" s="3"/>
      <c r="Y10132" s="3"/>
      <c r="Z10132" s="3"/>
      <c r="AA10132" s="4"/>
      <c r="AB10132" s="4"/>
      <c r="AC10132" s="4"/>
      <c r="AD10132" s="4"/>
      <c r="AE10132" s="4"/>
      <c r="BA10132" s="13"/>
      <c r="BC10132" s="2"/>
      <c r="BD10132" s="2"/>
      <c r="BU10132" s="15"/>
      <c r="BV10132" s="6"/>
      <c r="BW10132" s="6"/>
      <c r="BX10132" s="16"/>
      <c r="BY10132" s="16"/>
      <c r="BZ10132" s="16"/>
      <c r="CA10132" s="16"/>
      <c r="CB10132" s="14"/>
    </row>
    <row r="10133" spans="1:80" s="9" customFormat="1" x14ac:dyDescent="0.2">
      <c r="A10133" s="16"/>
      <c r="B10133" s="16"/>
      <c r="C10133" s="16"/>
      <c r="D10133" s="16"/>
      <c r="E10133" s="16"/>
      <c r="F10133" s="3"/>
      <c r="G10133" s="3"/>
      <c r="H10133" s="3"/>
      <c r="I10133" s="3"/>
      <c r="J10133" s="2"/>
      <c r="M10133" s="10"/>
      <c r="N10133" s="2"/>
      <c r="O10133" s="3"/>
      <c r="P10133" s="11"/>
      <c r="Q10133" s="16"/>
      <c r="R10133" s="4"/>
      <c r="S10133" s="12"/>
      <c r="T10133" s="16"/>
      <c r="U10133" s="4"/>
      <c r="V10133" s="3"/>
      <c r="W10133" s="3"/>
      <c r="X10133" s="3"/>
      <c r="Y10133" s="3"/>
      <c r="Z10133" s="3"/>
      <c r="AA10133" s="4"/>
      <c r="AB10133" s="4"/>
      <c r="AC10133" s="4"/>
      <c r="AD10133" s="4"/>
      <c r="AE10133" s="4"/>
      <c r="BA10133" s="13"/>
      <c r="BC10133" s="2"/>
      <c r="BD10133" s="2"/>
      <c r="BU10133" s="15"/>
      <c r="BV10133" s="6"/>
      <c r="BW10133" s="6"/>
      <c r="BX10133" s="16"/>
      <c r="BY10133" s="16"/>
      <c r="BZ10133" s="16"/>
      <c r="CA10133" s="16"/>
      <c r="CB10133" s="14"/>
    </row>
    <row r="10134" spans="1:80" s="9" customFormat="1" x14ac:dyDescent="0.2">
      <c r="A10134" s="16"/>
      <c r="B10134" s="16"/>
      <c r="C10134" s="16"/>
      <c r="D10134" s="16"/>
      <c r="E10134" s="16"/>
      <c r="F10134" s="3"/>
      <c r="G10134" s="3"/>
      <c r="H10134" s="3"/>
      <c r="I10134" s="3"/>
      <c r="J10134" s="2"/>
      <c r="M10134" s="10"/>
      <c r="N10134" s="2"/>
      <c r="O10134" s="3"/>
      <c r="P10134" s="11"/>
      <c r="Q10134" s="16"/>
      <c r="R10134" s="4"/>
      <c r="S10134" s="12"/>
      <c r="T10134" s="16"/>
      <c r="U10134" s="4"/>
      <c r="V10134" s="3"/>
      <c r="W10134" s="3"/>
      <c r="X10134" s="3"/>
      <c r="Y10134" s="3"/>
      <c r="Z10134" s="3"/>
      <c r="AA10134" s="4"/>
      <c r="AB10134" s="4"/>
      <c r="AC10134" s="4"/>
      <c r="AD10134" s="4"/>
      <c r="AE10134" s="4"/>
      <c r="BA10134" s="13"/>
      <c r="BC10134" s="2"/>
      <c r="BD10134" s="2"/>
      <c r="BU10134" s="15"/>
      <c r="BV10134" s="6"/>
      <c r="BW10134" s="6"/>
      <c r="BX10134" s="16"/>
      <c r="BY10134" s="16"/>
      <c r="BZ10134" s="16"/>
      <c r="CA10134" s="16"/>
      <c r="CB10134" s="14"/>
    </row>
    <row r="10135" spans="1:80" s="9" customFormat="1" x14ac:dyDescent="0.2">
      <c r="A10135" s="16"/>
      <c r="B10135" s="16"/>
      <c r="C10135" s="16"/>
      <c r="D10135" s="16"/>
      <c r="E10135" s="16"/>
      <c r="F10135" s="3"/>
      <c r="G10135" s="3"/>
      <c r="H10135" s="3"/>
      <c r="I10135" s="3"/>
      <c r="J10135" s="2"/>
      <c r="M10135" s="10"/>
      <c r="N10135" s="2"/>
      <c r="O10135" s="3"/>
      <c r="P10135" s="11"/>
      <c r="Q10135" s="16"/>
      <c r="R10135" s="4"/>
      <c r="S10135" s="12"/>
      <c r="T10135" s="16"/>
      <c r="U10135" s="4"/>
      <c r="V10135" s="3"/>
      <c r="W10135" s="3"/>
      <c r="X10135" s="3"/>
      <c r="Y10135" s="3"/>
      <c r="Z10135" s="3"/>
      <c r="AA10135" s="4"/>
      <c r="AB10135" s="4"/>
      <c r="AC10135" s="4"/>
      <c r="AD10135" s="4"/>
      <c r="AE10135" s="4"/>
      <c r="BA10135" s="13"/>
      <c r="BC10135" s="2"/>
      <c r="BD10135" s="2"/>
      <c r="BU10135" s="15"/>
      <c r="BV10135" s="6"/>
      <c r="BW10135" s="6"/>
      <c r="BX10135" s="16"/>
      <c r="BY10135" s="16"/>
      <c r="BZ10135" s="16"/>
      <c r="CA10135" s="16"/>
      <c r="CB10135" s="14"/>
    </row>
    <row r="10136" spans="1:80" s="9" customFormat="1" x14ac:dyDescent="0.2">
      <c r="A10136" s="16"/>
      <c r="B10136" s="16"/>
      <c r="C10136" s="16"/>
      <c r="D10136" s="16"/>
      <c r="E10136" s="16"/>
      <c r="F10136" s="3"/>
      <c r="G10136" s="3"/>
      <c r="H10136" s="3"/>
      <c r="I10136" s="3"/>
      <c r="J10136" s="2"/>
      <c r="M10136" s="10"/>
      <c r="N10136" s="2"/>
      <c r="O10136" s="3"/>
      <c r="P10136" s="11"/>
      <c r="Q10136" s="16"/>
      <c r="R10136" s="4"/>
      <c r="S10136" s="12"/>
      <c r="T10136" s="16"/>
      <c r="U10136" s="4"/>
      <c r="V10136" s="3"/>
      <c r="W10136" s="3"/>
      <c r="X10136" s="3"/>
      <c r="Y10136" s="3"/>
      <c r="Z10136" s="3"/>
      <c r="AA10136" s="4"/>
      <c r="AB10136" s="4"/>
      <c r="AC10136" s="4"/>
      <c r="AD10136" s="4"/>
      <c r="AE10136" s="4"/>
      <c r="BA10136" s="13"/>
      <c r="BC10136" s="2"/>
      <c r="BD10136" s="2"/>
      <c r="BU10136" s="15"/>
      <c r="BV10136" s="6"/>
      <c r="BW10136" s="6"/>
      <c r="BX10136" s="16"/>
      <c r="BY10136" s="16"/>
      <c r="BZ10136" s="16"/>
      <c r="CA10136" s="16"/>
      <c r="CB10136" s="14"/>
    </row>
    <row r="10137" spans="1:80" s="9" customFormat="1" x14ac:dyDescent="0.2">
      <c r="A10137" s="16"/>
      <c r="B10137" s="16"/>
      <c r="C10137" s="16"/>
      <c r="D10137" s="16"/>
      <c r="E10137" s="16"/>
      <c r="F10137" s="3"/>
      <c r="G10137" s="3"/>
      <c r="H10137" s="3"/>
      <c r="I10137" s="3"/>
      <c r="J10137" s="2"/>
      <c r="M10137" s="10"/>
      <c r="N10137" s="2"/>
      <c r="O10137" s="3"/>
      <c r="P10137" s="11"/>
      <c r="Q10137" s="16"/>
      <c r="R10137" s="4"/>
      <c r="S10137" s="12"/>
      <c r="T10137" s="16"/>
      <c r="U10137" s="4"/>
      <c r="V10137" s="3"/>
      <c r="W10137" s="3"/>
      <c r="X10137" s="3"/>
      <c r="Y10137" s="3"/>
      <c r="Z10137" s="3"/>
      <c r="AA10137" s="4"/>
      <c r="AB10137" s="4"/>
      <c r="AC10137" s="4"/>
      <c r="AD10137" s="4"/>
      <c r="AE10137" s="4"/>
      <c r="BA10137" s="13"/>
      <c r="BC10137" s="2"/>
      <c r="BD10137" s="2"/>
      <c r="BU10137" s="15"/>
      <c r="BV10137" s="6"/>
      <c r="BW10137" s="6"/>
      <c r="BX10137" s="16"/>
      <c r="BY10137" s="16"/>
      <c r="BZ10137" s="16"/>
      <c r="CA10137" s="16"/>
      <c r="CB10137" s="14"/>
    </row>
    <row r="10138" spans="1:80" s="9" customFormat="1" x14ac:dyDescent="0.2">
      <c r="A10138" s="16"/>
      <c r="B10138" s="16"/>
      <c r="C10138" s="16"/>
      <c r="D10138" s="16"/>
      <c r="E10138" s="16"/>
      <c r="F10138" s="3"/>
      <c r="G10138" s="3"/>
      <c r="H10138" s="3"/>
      <c r="I10138" s="3"/>
      <c r="J10138" s="2"/>
      <c r="M10138" s="10"/>
      <c r="N10138" s="2"/>
      <c r="O10138" s="3"/>
      <c r="P10138" s="11"/>
      <c r="Q10138" s="16"/>
      <c r="R10138" s="4"/>
      <c r="S10138" s="12"/>
      <c r="T10138" s="16"/>
      <c r="U10138" s="4"/>
      <c r="V10138" s="3"/>
      <c r="W10138" s="3"/>
      <c r="X10138" s="3"/>
      <c r="Y10138" s="3"/>
      <c r="Z10138" s="3"/>
      <c r="AA10138" s="4"/>
      <c r="AB10138" s="4"/>
      <c r="AC10138" s="4"/>
      <c r="AD10138" s="4"/>
      <c r="AE10138" s="4"/>
      <c r="BA10138" s="13"/>
      <c r="BC10138" s="2"/>
      <c r="BD10138" s="2"/>
      <c r="BU10138" s="15"/>
      <c r="BV10138" s="6"/>
      <c r="BW10138" s="6"/>
      <c r="BX10138" s="16"/>
      <c r="BY10138" s="16"/>
      <c r="BZ10138" s="16"/>
      <c r="CA10138" s="16"/>
      <c r="CB10138" s="14"/>
    </row>
    <row r="10139" spans="1:80" s="9" customFormat="1" x14ac:dyDescent="0.2">
      <c r="A10139" s="16"/>
      <c r="B10139" s="16"/>
      <c r="C10139" s="16"/>
      <c r="D10139" s="16"/>
      <c r="E10139" s="16"/>
      <c r="F10139" s="3"/>
      <c r="G10139" s="3"/>
      <c r="H10139" s="3"/>
      <c r="I10139" s="3"/>
      <c r="J10139" s="2"/>
      <c r="M10139" s="10"/>
      <c r="N10139" s="2"/>
      <c r="O10139" s="3"/>
      <c r="P10139" s="11"/>
      <c r="Q10139" s="16"/>
      <c r="R10139" s="4"/>
      <c r="S10139" s="12"/>
      <c r="T10139" s="16"/>
      <c r="U10139" s="4"/>
      <c r="V10139" s="3"/>
      <c r="W10139" s="3"/>
      <c r="X10139" s="3"/>
      <c r="Y10139" s="3"/>
      <c r="Z10139" s="3"/>
      <c r="AA10139" s="4"/>
      <c r="AB10139" s="4"/>
      <c r="AC10139" s="4"/>
      <c r="AD10139" s="4"/>
      <c r="AE10139" s="4"/>
      <c r="BA10139" s="13"/>
      <c r="BC10139" s="2"/>
      <c r="BD10139" s="2"/>
      <c r="BU10139" s="15"/>
      <c r="BV10139" s="6"/>
      <c r="BW10139" s="6"/>
      <c r="BX10139" s="16"/>
      <c r="BY10139" s="16"/>
      <c r="BZ10139" s="16"/>
      <c r="CA10139" s="16"/>
      <c r="CB10139" s="14"/>
    </row>
    <row r="10140" spans="1:80" s="9" customFormat="1" x14ac:dyDescent="0.2">
      <c r="A10140" s="16"/>
      <c r="B10140" s="16"/>
      <c r="C10140" s="16"/>
      <c r="D10140" s="16"/>
      <c r="E10140" s="16"/>
      <c r="F10140" s="3"/>
      <c r="G10140" s="3"/>
      <c r="H10140" s="3"/>
      <c r="I10140" s="3"/>
      <c r="J10140" s="2"/>
      <c r="M10140" s="10"/>
      <c r="N10140" s="2"/>
      <c r="O10140" s="3"/>
      <c r="P10140" s="11"/>
      <c r="Q10140" s="16"/>
      <c r="R10140" s="4"/>
      <c r="S10140" s="12"/>
      <c r="T10140" s="16"/>
      <c r="U10140" s="4"/>
      <c r="V10140" s="3"/>
      <c r="W10140" s="3"/>
      <c r="X10140" s="3"/>
      <c r="Y10140" s="3"/>
      <c r="Z10140" s="3"/>
      <c r="AA10140" s="4"/>
      <c r="AB10140" s="4"/>
      <c r="AC10140" s="4"/>
      <c r="AD10140" s="4"/>
      <c r="AE10140" s="4"/>
      <c r="BA10140" s="13"/>
      <c r="BC10140" s="2"/>
      <c r="BD10140" s="2"/>
      <c r="BU10140" s="15"/>
      <c r="BV10140" s="6"/>
      <c r="BW10140" s="6"/>
      <c r="BX10140" s="16"/>
      <c r="BY10140" s="16"/>
      <c r="BZ10140" s="16"/>
      <c r="CA10140" s="16"/>
      <c r="CB10140" s="14"/>
    </row>
    <row r="10141" spans="1:80" s="9" customFormat="1" x14ac:dyDescent="0.2">
      <c r="A10141" s="16"/>
      <c r="B10141" s="16"/>
      <c r="C10141" s="16"/>
      <c r="D10141" s="16"/>
      <c r="E10141" s="16"/>
      <c r="F10141" s="3"/>
      <c r="G10141" s="3"/>
      <c r="H10141" s="3"/>
      <c r="I10141" s="3"/>
      <c r="J10141" s="2"/>
      <c r="M10141" s="10"/>
      <c r="N10141" s="2"/>
      <c r="O10141" s="3"/>
      <c r="P10141" s="11"/>
      <c r="Q10141" s="16"/>
      <c r="R10141" s="4"/>
      <c r="S10141" s="12"/>
      <c r="T10141" s="16"/>
      <c r="U10141" s="4"/>
      <c r="V10141" s="3"/>
      <c r="W10141" s="3"/>
      <c r="X10141" s="3"/>
      <c r="Y10141" s="3"/>
      <c r="Z10141" s="3"/>
      <c r="AA10141" s="4"/>
      <c r="AB10141" s="4"/>
      <c r="AC10141" s="4"/>
      <c r="AD10141" s="4"/>
      <c r="AE10141" s="4"/>
      <c r="BA10141" s="13"/>
      <c r="BC10141" s="2"/>
      <c r="BD10141" s="2"/>
      <c r="BU10141" s="15"/>
      <c r="BV10141" s="6"/>
      <c r="BW10141" s="6"/>
      <c r="BX10141" s="16"/>
      <c r="BY10141" s="16"/>
      <c r="BZ10141" s="16"/>
      <c r="CA10141" s="16"/>
      <c r="CB10141" s="14"/>
    </row>
    <row r="10142" spans="1:80" s="9" customFormat="1" x14ac:dyDescent="0.2">
      <c r="A10142" s="16"/>
      <c r="B10142" s="16"/>
      <c r="C10142" s="16"/>
      <c r="D10142" s="16"/>
      <c r="E10142" s="16"/>
      <c r="F10142" s="3"/>
      <c r="G10142" s="3"/>
      <c r="H10142" s="3"/>
      <c r="I10142" s="3"/>
      <c r="J10142" s="2"/>
      <c r="M10142" s="10"/>
      <c r="N10142" s="2"/>
      <c r="O10142" s="3"/>
      <c r="P10142" s="11"/>
      <c r="Q10142" s="16"/>
      <c r="R10142" s="4"/>
      <c r="S10142" s="12"/>
      <c r="T10142" s="16"/>
      <c r="U10142" s="4"/>
      <c r="V10142" s="3"/>
      <c r="W10142" s="3"/>
      <c r="X10142" s="3"/>
      <c r="Y10142" s="3"/>
      <c r="Z10142" s="3"/>
      <c r="AA10142" s="4"/>
      <c r="AB10142" s="4"/>
      <c r="AC10142" s="4"/>
      <c r="AD10142" s="4"/>
      <c r="AE10142" s="4"/>
      <c r="BA10142" s="13"/>
      <c r="BC10142" s="2"/>
      <c r="BD10142" s="2"/>
      <c r="BU10142" s="15"/>
      <c r="BV10142" s="6"/>
      <c r="BW10142" s="6"/>
      <c r="BX10142" s="16"/>
      <c r="BY10142" s="16"/>
      <c r="BZ10142" s="16"/>
      <c r="CA10142" s="16"/>
      <c r="CB10142" s="14"/>
    </row>
    <row r="10143" spans="1:80" s="9" customFormat="1" x14ac:dyDescent="0.2">
      <c r="A10143" s="16"/>
      <c r="B10143" s="16"/>
      <c r="C10143" s="16"/>
      <c r="D10143" s="16"/>
      <c r="E10143" s="16"/>
      <c r="F10143" s="3"/>
      <c r="G10143" s="3"/>
      <c r="H10143" s="3"/>
      <c r="I10143" s="3"/>
      <c r="J10143" s="2"/>
      <c r="M10143" s="10"/>
      <c r="N10143" s="2"/>
      <c r="O10143" s="3"/>
      <c r="P10143" s="11"/>
      <c r="Q10143" s="16"/>
      <c r="R10143" s="4"/>
      <c r="S10143" s="12"/>
      <c r="T10143" s="16"/>
      <c r="U10143" s="4"/>
      <c r="V10143" s="3"/>
      <c r="W10143" s="3"/>
      <c r="X10143" s="3"/>
      <c r="Y10143" s="3"/>
      <c r="Z10143" s="3"/>
      <c r="AA10143" s="4"/>
      <c r="AB10143" s="4"/>
      <c r="AC10143" s="4"/>
      <c r="AD10143" s="4"/>
      <c r="AE10143" s="4"/>
      <c r="BA10143" s="13"/>
      <c r="BC10143" s="2"/>
      <c r="BD10143" s="2"/>
      <c r="BU10143" s="15"/>
      <c r="BV10143" s="6"/>
      <c r="BW10143" s="6"/>
      <c r="BX10143" s="16"/>
      <c r="BY10143" s="16"/>
      <c r="BZ10143" s="16"/>
      <c r="CA10143" s="16"/>
      <c r="CB10143" s="14"/>
    </row>
    <row r="10144" spans="1:80" s="9" customFormat="1" x14ac:dyDescent="0.2">
      <c r="A10144" s="16"/>
      <c r="B10144" s="16"/>
      <c r="C10144" s="16"/>
      <c r="D10144" s="16"/>
      <c r="E10144" s="16"/>
      <c r="F10144" s="3"/>
      <c r="G10144" s="3"/>
      <c r="H10144" s="3"/>
      <c r="I10144" s="3"/>
      <c r="J10144" s="2"/>
      <c r="M10144" s="10"/>
      <c r="N10144" s="2"/>
      <c r="O10144" s="3"/>
      <c r="P10144" s="11"/>
      <c r="Q10144" s="16"/>
      <c r="R10144" s="4"/>
      <c r="S10144" s="12"/>
      <c r="T10144" s="16"/>
      <c r="U10144" s="4"/>
      <c r="V10144" s="3"/>
      <c r="W10144" s="3"/>
      <c r="X10144" s="3"/>
      <c r="Y10144" s="3"/>
      <c r="Z10144" s="3"/>
      <c r="AA10144" s="4"/>
      <c r="AB10144" s="4"/>
      <c r="AC10144" s="4"/>
      <c r="AD10144" s="4"/>
      <c r="AE10144" s="4"/>
      <c r="BA10144" s="13"/>
      <c r="BC10144" s="2"/>
      <c r="BD10144" s="2"/>
      <c r="BU10144" s="15"/>
      <c r="BV10144" s="6"/>
      <c r="BW10144" s="6"/>
      <c r="BX10144" s="16"/>
      <c r="BY10144" s="16"/>
      <c r="BZ10144" s="16"/>
      <c r="CA10144" s="16"/>
      <c r="CB10144" s="14"/>
    </row>
    <row r="10145" spans="1:80" s="9" customFormat="1" x14ac:dyDescent="0.2">
      <c r="A10145" s="16"/>
      <c r="B10145" s="16"/>
      <c r="C10145" s="16"/>
      <c r="D10145" s="16"/>
      <c r="E10145" s="16"/>
      <c r="F10145" s="3"/>
      <c r="G10145" s="3"/>
      <c r="H10145" s="3"/>
      <c r="I10145" s="3"/>
      <c r="J10145" s="2"/>
      <c r="M10145" s="10"/>
      <c r="N10145" s="2"/>
      <c r="O10145" s="3"/>
      <c r="P10145" s="11"/>
      <c r="Q10145" s="16"/>
      <c r="R10145" s="4"/>
      <c r="S10145" s="12"/>
      <c r="T10145" s="16"/>
      <c r="U10145" s="4"/>
      <c r="V10145" s="3"/>
      <c r="W10145" s="3"/>
      <c r="X10145" s="3"/>
      <c r="Y10145" s="3"/>
      <c r="Z10145" s="3"/>
      <c r="AA10145" s="4"/>
      <c r="AB10145" s="4"/>
      <c r="AC10145" s="4"/>
      <c r="AD10145" s="4"/>
      <c r="AE10145" s="4"/>
      <c r="BA10145" s="13"/>
      <c r="BC10145" s="2"/>
      <c r="BD10145" s="2"/>
      <c r="BU10145" s="15"/>
      <c r="BV10145" s="6"/>
      <c r="BW10145" s="6"/>
      <c r="BX10145" s="16"/>
      <c r="BY10145" s="16"/>
      <c r="BZ10145" s="16"/>
      <c r="CA10145" s="16"/>
      <c r="CB10145" s="14"/>
    </row>
    <row r="10146" spans="1:80" s="9" customFormat="1" x14ac:dyDescent="0.2">
      <c r="A10146" s="16"/>
      <c r="B10146" s="16"/>
      <c r="C10146" s="16"/>
      <c r="D10146" s="16"/>
      <c r="E10146" s="16"/>
      <c r="F10146" s="3"/>
      <c r="G10146" s="3"/>
      <c r="H10146" s="3"/>
      <c r="I10146" s="3"/>
      <c r="J10146" s="2"/>
      <c r="M10146" s="10"/>
      <c r="N10146" s="2"/>
      <c r="O10146" s="3"/>
      <c r="P10146" s="11"/>
      <c r="Q10146" s="16"/>
      <c r="R10146" s="4"/>
      <c r="S10146" s="12"/>
      <c r="T10146" s="16"/>
      <c r="U10146" s="4"/>
      <c r="V10146" s="3"/>
      <c r="W10146" s="3"/>
      <c r="X10146" s="3"/>
      <c r="Y10146" s="3"/>
      <c r="Z10146" s="3"/>
      <c r="AA10146" s="4"/>
      <c r="AB10146" s="4"/>
      <c r="AC10146" s="4"/>
      <c r="AD10146" s="4"/>
      <c r="AE10146" s="4"/>
      <c r="BA10146" s="13"/>
      <c r="BC10146" s="2"/>
      <c r="BD10146" s="2"/>
      <c r="BU10146" s="15"/>
      <c r="BV10146" s="6"/>
      <c r="BW10146" s="6"/>
      <c r="BX10146" s="16"/>
      <c r="BY10146" s="16"/>
      <c r="BZ10146" s="16"/>
      <c r="CA10146" s="16"/>
      <c r="CB10146" s="14"/>
    </row>
    <row r="10147" spans="1:80" s="9" customFormat="1" x14ac:dyDescent="0.2">
      <c r="A10147" s="16"/>
      <c r="B10147" s="16"/>
      <c r="C10147" s="16"/>
      <c r="D10147" s="16"/>
      <c r="E10147" s="16"/>
      <c r="F10147" s="3"/>
      <c r="G10147" s="3"/>
      <c r="H10147" s="3"/>
      <c r="I10147" s="3"/>
      <c r="J10147" s="2"/>
      <c r="M10147" s="10"/>
      <c r="N10147" s="2"/>
      <c r="O10147" s="3"/>
      <c r="P10147" s="11"/>
      <c r="Q10147" s="16"/>
      <c r="R10147" s="4"/>
      <c r="S10147" s="12"/>
      <c r="T10147" s="16"/>
      <c r="U10147" s="4"/>
      <c r="V10147" s="3"/>
      <c r="W10147" s="3"/>
      <c r="X10147" s="3"/>
      <c r="Y10147" s="3"/>
      <c r="Z10147" s="3"/>
      <c r="AA10147" s="4"/>
      <c r="AB10147" s="4"/>
      <c r="AC10147" s="4"/>
      <c r="AD10147" s="4"/>
      <c r="AE10147" s="4"/>
      <c r="BA10147" s="13"/>
      <c r="BC10147" s="2"/>
      <c r="BD10147" s="2"/>
      <c r="BU10147" s="15"/>
      <c r="BV10147" s="6"/>
      <c r="BW10147" s="6"/>
      <c r="BX10147" s="16"/>
      <c r="BY10147" s="16"/>
      <c r="BZ10147" s="16"/>
      <c r="CA10147" s="16"/>
      <c r="CB10147" s="14"/>
    </row>
    <row r="10148" spans="1:80" s="9" customFormat="1" x14ac:dyDescent="0.2">
      <c r="A10148" s="16"/>
      <c r="B10148" s="16"/>
      <c r="C10148" s="16"/>
      <c r="D10148" s="16"/>
      <c r="E10148" s="16"/>
      <c r="F10148" s="3"/>
      <c r="G10148" s="3"/>
      <c r="H10148" s="3"/>
      <c r="I10148" s="3"/>
      <c r="J10148" s="2"/>
      <c r="M10148" s="10"/>
      <c r="N10148" s="2"/>
      <c r="O10148" s="3"/>
      <c r="P10148" s="11"/>
      <c r="Q10148" s="16"/>
      <c r="R10148" s="4"/>
      <c r="S10148" s="12"/>
      <c r="T10148" s="16"/>
      <c r="U10148" s="4"/>
      <c r="V10148" s="3"/>
      <c r="W10148" s="3"/>
      <c r="X10148" s="3"/>
      <c r="Y10148" s="3"/>
      <c r="Z10148" s="3"/>
      <c r="AA10148" s="4"/>
      <c r="AB10148" s="4"/>
      <c r="AC10148" s="4"/>
      <c r="AD10148" s="4"/>
      <c r="AE10148" s="4"/>
      <c r="BA10148" s="13"/>
      <c r="BC10148" s="2"/>
      <c r="BD10148" s="2"/>
      <c r="BU10148" s="15"/>
      <c r="BV10148" s="6"/>
      <c r="BW10148" s="6"/>
      <c r="BX10148" s="16"/>
      <c r="BY10148" s="16"/>
      <c r="BZ10148" s="16"/>
      <c r="CA10148" s="16"/>
      <c r="CB10148" s="14"/>
    </row>
    <row r="10149" spans="1:80" s="9" customFormat="1" x14ac:dyDescent="0.2">
      <c r="A10149" s="16"/>
      <c r="B10149" s="16"/>
      <c r="C10149" s="16"/>
      <c r="D10149" s="16"/>
      <c r="E10149" s="16"/>
      <c r="F10149" s="3"/>
      <c r="G10149" s="3"/>
      <c r="H10149" s="3"/>
      <c r="I10149" s="3"/>
      <c r="J10149" s="2"/>
      <c r="M10149" s="10"/>
      <c r="N10149" s="2"/>
      <c r="O10149" s="3"/>
      <c r="P10149" s="11"/>
      <c r="Q10149" s="16"/>
      <c r="R10149" s="4"/>
      <c r="S10149" s="12"/>
      <c r="T10149" s="16"/>
      <c r="U10149" s="4"/>
      <c r="V10149" s="3"/>
      <c r="W10149" s="3"/>
      <c r="X10149" s="3"/>
      <c r="Y10149" s="3"/>
      <c r="Z10149" s="3"/>
      <c r="AA10149" s="4"/>
      <c r="AB10149" s="4"/>
      <c r="AC10149" s="4"/>
      <c r="AD10149" s="4"/>
      <c r="AE10149" s="4"/>
      <c r="BA10149" s="13"/>
      <c r="BC10149" s="2"/>
      <c r="BD10149" s="2"/>
      <c r="BU10149" s="15"/>
      <c r="BV10149" s="6"/>
      <c r="BW10149" s="6"/>
      <c r="BX10149" s="16"/>
      <c r="BY10149" s="16"/>
      <c r="BZ10149" s="16"/>
      <c r="CA10149" s="16"/>
      <c r="CB10149" s="14"/>
    </row>
    <row r="10150" spans="1:80" s="9" customFormat="1" x14ac:dyDescent="0.2">
      <c r="A10150" s="16"/>
      <c r="B10150" s="16"/>
      <c r="C10150" s="16"/>
      <c r="D10150" s="16"/>
      <c r="E10150" s="16"/>
      <c r="F10150" s="3"/>
      <c r="G10150" s="3"/>
      <c r="H10150" s="3"/>
      <c r="I10150" s="3"/>
      <c r="J10150" s="2"/>
      <c r="M10150" s="10"/>
      <c r="N10150" s="2"/>
      <c r="O10150" s="3"/>
      <c r="P10150" s="11"/>
      <c r="Q10150" s="16"/>
      <c r="R10150" s="4"/>
      <c r="S10150" s="12"/>
      <c r="T10150" s="16"/>
      <c r="U10150" s="4"/>
      <c r="V10150" s="3"/>
      <c r="W10150" s="3"/>
      <c r="X10150" s="3"/>
      <c r="Y10150" s="3"/>
      <c r="Z10150" s="3"/>
      <c r="AA10150" s="4"/>
      <c r="AB10150" s="4"/>
      <c r="AC10150" s="4"/>
      <c r="AD10150" s="4"/>
      <c r="AE10150" s="4"/>
      <c r="BA10150" s="13"/>
      <c r="BC10150" s="2"/>
      <c r="BD10150" s="2"/>
      <c r="BU10150" s="15"/>
      <c r="BV10150" s="6"/>
      <c r="BW10150" s="6"/>
      <c r="BX10150" s="16"/>
      <c r="BY10150" s="16"/>
      <c r="BZ10150" s="16"/>
      <c r="CA10150" s="16"/>
      <c r="CB10150" s="14"/>
    </row>
    <row r="10151" spans="1:80" s="9" customFormat="1" x14ac:dyDescent="0.2">
      <c r="A10151" s="16"/>
      <c r="B10151" s="16"/>
      <c r="C10151" s="16"/>
      <c r="D10151" s="16"/>
      <c r="E10151" s="16"/>
      <c r="F10151" s="3"/>
      <c r="G10151" s="3"/>
      <c r="H10151" s="3"/>
      <c r="I10151" s="3"/>
      <c r="J10151" s="2"/>
      <c r="M10151" s="10"/>
      <c r="N10151" s="2"/>
      <c r="O10151" s="3"/>
      <c r="P10151" s="11"/>
      <c r="Q10151" s="16"/>
      <c r="R10151" s="4"/>
      <c r="S10151" s="12"/>
      <c r="T10151" s="16"/>
      <c r="U10151" s="4"/>
      <c r="V10151" s="3"/>
      <c r="W10151" s="3"/>
      <c r="X10151" s="3"/>
      <c r="Y10151" s="3"/>
      <c r="Z10151" s="3"/>
      <c r="AA10151" s="4"/>
      <c r="AB10151" s="4"/>
      <c r="AC10151" s="4"/>
      <c r="AD10151" s="4"/>
      <c r="AE10151" s="4"/>
      <c r="BA10151" s="13"/>
      <c r="BC10151" s="2"/>
      <c r="BD10151" s="2"/>
      <c r="BU10151" s="15"/>
      <c r="BV10151" s="6"/>
      <c r="BW10151" s="6"/>
      <c r="BX10151" s="16"/>
      <c r="BY10151" s="16"/>
      <c r="BZ10151" s="16"/>
      <c r="CA10151" s="16"/>
      <c r="CB10151" s="14"/>
    </row>
    <row r="10152" spans="1:80" s="9" customFormat="1" x14ac:dyDescent="0.2">
      <c r="A10152" s="16"/>
      <c r="B10152" s="16"/>
      <c r="C10152" s="16"/>
      <c r="D10152" s="16"/>
      <c r="E10152" s="16"/>
      <c r="F10152" s="3"/>
      <c r="G10152" s="3"/>
      <c r="H10152" s="3"/>
      <c r="I10152" s="3"/>
      <c r="J10152" s="2"/>
      <c r="M10152" s="10"/>
      <c r="N10152" s="2"/>
      <c r="O10152" s="3"/>
      <c r="P10152" s="11"/>
      <c r="Q10152" s="16"/>
      <c r="R10152" s="4"/>
      <c r="S10152" s="12"/>
      <c r="T10152" s="16"/>
      <c r="U10152" s="4"/>
      <c r="V10152" s="3"/>
      <c r="W10152" s="3"/>
      <c r="X10152" s="3"/>
      <c r="Y10152" s="3"/>
      <c r="Z10152" s="3"/>
      <c r="AA10152" s="4"/>
      <c r="AB10152" s="4"/>
      <c r="AC10152" s="4"/>
      <c r="AD10152" s="4"/>
      <c r="AE10152" s="4"/>
      <c r="BA10152" s="13"/>
      <c r="BC10152" s="2"/>
      <c r="BD10152" s="2"/>
      <c r="BU10152" s="15"/>
      <c r="BV10152" s="6"/>
      <c r="BW10152" s="6"/>
      <c r="BX10152" s="16"/>
      <c r="BY10152" s="16"/>
      <c r="BZ10152" s="16"/>
      <c r="CA10152" s="16"/>
      <c r="CB10152" s="14"/>
    </row>
    <row r="10153" spans="1:80" s="9" customFormat="1" x14ac:dyDescent="0.2">
      <c r="A10153" s="16"/>
      <c r="B10153" s="16"/>
      <c r="C10153" s="16"/>
      <c r="D10153" s="16"/>
      <c r="E10153" s="16"/>
      <c r="F10153" s="3"/>
      <c r="G10153" s="3"/>
      <c r="H10153" s="3"/>
      <c r="I10153" s="3"/>
      <c r="J10153" s="2"/>
      <c r="M10153" s="10"/>
      <c r="N10153" s="2"/>
      <c r="O10153" s="3"/>
      <c r="P10153" s="11"/>
      <c r="Q10153" s="16"/>
      <c r="R10153" s="4"/>
      <c r="S10153" s="12"/>
      <c r="T10153" s="16"/>
      <c r="U10153" s="4"/>
      <c r="V10153" s="3"/>
      <c r="W10153" s="3"/>
      <c r="X10153" s="3"/>
      <c r="Y10153" s="3"/>
      <c r="Z10153" s="3"/>
      <c r="AA10153" s="4"/>
      <c r="AB10153" s="4"/>
      <c r="AC10153" s="4"/>
      <c r="AD10153" s="4"/>
      <c r="AE10153" s="4"/>
      <c r="BA10153" s="13"/>
      <c r="BC10153" s="2"/>
      <c r="BD10153" s="2"/>
      <c r="BU10153" s="15"/>
      <c r="BV10153" s="6"/>
      <c r="BW10153" s="6"/>
      <c r="BX10153" s="16"/>
      <c r="BY10153" s="16"/>
      <c r="BZ10153" s="16"/>
      <c r="CA10153" s="16"/>
      <c r="CB10153" s="14"/>
    </row>
    <row r="10154" spans="1:80" s="9" customFormat="1" x14ac:dyDescent="0.2">
      <c r="A10154" s="16"/>
      <c r="B10154" s="16"/>
      <c r="C10154" s="16"/>
      <c r="D10154" s="16"/>
      <c r="E10154" s="16"/>
      <c r="F10154" s="3"/>
      <c r="G10154" s="3"/>
      <c r="H10154" s="3"/>
      <c r="I10154" s="3"/>
      <c r="J10154" s="2"/>
      <c r="M10154" s="10"/>
      <c r="N10154" s="2"/>
      <c r="O10154" s="3"/>
      <c r="P10154" s="11"/>
      <c r="Q10154" s="16"/>
      <c r="R10154" s="4"/>
      <c r="S10154" s="12"/>
      <c r="T10154" s="16"/>
      <c r="U10154" s="4"/>
      <c r="V10154" s="3"/>
      <c r="W10154" s="3"/>
      <c r="X10154" s="3"/>
      <c r="Y10154" s="3"/>
      <c r="Z10154" s="3"/>
      <c r="AA10154" s="4"/>
      <c r="AB10154" s="4"/>
      <c r="AC10154" s="4"/>
      <c r="AD10154" s="4"/>
      <c r="AE10154" s="4"/>
      <c r="BA10154" s="13"/>
      <c r="BC10154" s="2"/>
      <c r="BD10154" s="2"/>
      <c r="BU10154" s="15"/>
      <c r="BV10154" s="6"/>
      <c r="BW10154" s="6"/>
      <c r="BX10154" s="16"/>
      <c r="BY10154" s="16"/>
      <c r="BZ10154" s="16"/>
      <c r="CA10154" s="16"/>
      <c r="CB10154" s="14"/>
    </row>
    <row r="10155" spans="1:80" s="9" customFormat="1" x14ac:dyDescent="0.2">
      <c r="A10155" s="16"/>
      <c r="B10155" s="16"/>
      <c r="C10155" s="16"/>
      <c r="D10155" s="16"/>
      <c r="E10155" s="16"/>
      <c r="F10155" s="3"/>
      <c r="G10155" s="3"/>
      <c r="H10155" s="3"/>
      <c r="I10155" s="3"/>
      <c r="J10155" s="2"/>
      <c r="M10155" s="10"/>
      <c r="N10155" s="2"/>
      <c r="O10155" s="3"/>
      <c r="P10155" s="11"/>
      <c r="Q10155" s="16"/>
      <c r="R10155" s="4"/>
      <c r="S10155" s="12"/>
      <c r="T10155" s="16"/>
      <c r="U10155" s="4"/>
      <c r="V10155" s="3"/>
      <c r="W10155" s="3"/>
      <c r="X10155" s="3"/>
      <c r="Y10155" s="3"/>
      <c r="Z10155" s="3"/>
      <c r="AA10155" s="4"/>
      <c r="AB10155" s="4"/>
      <c r="AC10155" s="4"/>
      <c r="AD10155" s="4"/>
      <c r="AE10155" s="4"/>
      <c r="BA10155" s="13"/>
      <c r="BC10155" s="2"/>
      <c r="BD10155" s="2"/>
      <c r="BU10155" s="15"/>
      <c r="BV10155" s="6"/>
      <c r="BW10155" s="6"/>
      <c r="BX10155" s="16"/>
      <c r="BY10155" s="16"/>
      <c r="BZ10155" s="16"/>
      <c r="CA10155" s="16"/>
      <c r="CB10155" s="14"/>
    </row>
    <row r="10156" spans="1:80" s="9" customFormat="1" x14ac:dyDescent="0.2">
      <c r="A10156" s="16"/>
      <c r="B10156" s="16"/>
      <c r="C10156" s="16"/>
      <c r="D10156" s="16"/>
      <c r="E10156" s="16"/>
      <c r="F10156" s="3"/>
      <c r="G10156" s="3"/>
      <c r="H10156" s="3"/>
      <c r="I10156" s="3"/>
      <c r="J10156" s="2"/>
      <c r="M10156" s="10"/>
      <c r="N10156" s="2"/>
      <c r="O10156" s="3"/>
      <c r="P10156" s="11"/>
      <c r="Q10156" s="16"/>
      <c r="R10156" s="4"/>
      <c r="S10156" s="12"/>
      <c r="T10156" s="16"/>
      <c r="U10156" s="4"/>
      <c r="V10156" s="3"/>
      <c r="W10156" s="3"/>
      <c r="X10156" s="3"/>
      <c r="Y10156" s="3"/>
      <c r="Z10156" s="3"/>
      <c r="AA10156" s="4"/>
      <c r="AB10156" s="4"/>
      <c r="AC10156" s="4"/>
      <c r="AD10156" s="4"/>
      <c r="AE10156" s="4"/>
      <c r="BA10156" s="13"/>
      <c r="BC10156" s="2"/>
      <c r="BD10156" s="2"/>
      <c r="BU10156" s="15"/>
      <c r="BV10156" s="6"/>
      <c r="BW10156" s="6"/>
      <c r="BX10156" s="16"/>
      <c r="BY10156" s="16"/>
      <c r="BZ10156" s="16"/>
      <c r="CA10156" s="16"/>
      <c r="CB10156" s="14"/>
    </row>
    <row r="10157" spans="1:80" s="9" customFormat="1" x14ac:dyDescent="0.2">
      <c r="A10157" s="16"/>
      <c r="B10157" s="16"/>
      <c r="C10157" s="16"/>
      <c r="D10157" s="16"/>
      <c r="E10157" s="16"/>
      <c r="F10157" s="3"/>
      <c r="G10157" s="3"/>
      <c r="H10157" s="3"/>
      <c r="I10157" s="3"/>
      <c r="J10157" s="2"/>
      <c r="M10157" s="10"/>
      <c r="N10157" s="2"/>
      <c r="O10157" s="3"/>
      <c r="P10157" s="11"/>
      <c r="Q10157" s="16"/>
      <c r="R10157" s="4"/>
      <c r="S10157" s="12"/>
      <c r="T10157" s="16"/>
      <c r="U10157" s="4"/>
      <c r="V10157" s="3"/>
      <c r="W10157" s="3"/>
      <c r="X10157" s="3"/>
      <c r="Y10157" s="3"/>
      <c r="Z10157" s="3"/>
      <c r="AA10157" s="4"/>
      <c r="AB10157" s="4"/>
      <c r="AC10157" s="4"/>
      <c r="AD10157" s="4"/>
      <c r="AE10157" s="4"/>
      <c r="BA10157" s="13"/>
      <c r="BC10157" s="2"/>
      <c r="BD10157" s="2"/>
      <c r="BU10157" s="15"/>
      <c r="BV10157" s="6"/>
      <c r="BW10157" s="6"/>
      <c r="BX10157" s="16"/>
      <c r="BY10157" s="16"/>
      <c r="BZ10157" s="16"/>
      <c r="CA10157" s="16"/>
      <c r="CB10157" s="14"/>
    </row>
    <row r="10158" spans="1:80" s="9" customFormat="1" x14ac:dyDescent="0.2">
      <c r="A10158" s="16"/>
      <c r="B10158" s="16"/>
      <c r="C10158" s="16"/>
      <c r="D10158" s="16"/>
      <c r="E10158" s="16"/>
      <c r="F10158" s="3"/>
      <c r="G10158" s="3"/>
      <c r="H10158" s="3"/>
      <c r="I10158" s="3"/>
      <c r="J10158" s="2"/>
      <c r="M10158" s="10"/>
      <c r="N10158" s="2"/>
      <c r="O10158" s="3"/>
      <c r="P10158" s="11"/>
      <c r="Q10158" s="16"/>
      <c r="R10158" s="4"/>
      <c r="S10158" s="12"/>
      <c r="T10158" s="16"/>
      <c r="U10158" s="4"/>
      <c r="V10158" s="3"/>
      <c r="W10158" s="3"/>
      <c r="X10158" s="3"/>
      <c r="Y10158" s="3"/>
      <c r="Z10158" s="3"/>
      <c r="AA10158" s="4"/>
      <c r="AB10158" s="4"/>
      <c r="AC10158" s="4"/>
      <c r="AD10158" s="4"/>
      <c r="AE10158" s="4"/>
      <c r="BA10158" s="13"/>
      <c r="BC10158" s="2"/>
      <c r="BD10158" s="2"/>
      <c r="BU10158" s="15"/>
      <c r="BV10158" s="6"/>
      <c r="BW10158" s="6"/>
      <c r="BX10158" s="16"/>
      <c r="BY10158" s="16"/>
      <c r="BZ10158" s="16"/>
      <c r="CA10158" s="16"/>
      <c r="CB10158" s="14"/>
    </row>
    <row r="10159" spans="1:80" s="9" customFormat="1" x14ac:dyDescent="0.2">
      <c r="A10159" s="16"/>
      <c r="B10159" s="16"/>
      <c r="C10159" s="16"/>
      <c r="D10159" s="16"/>
      <c r="E10159" s="16"/>
      <c r="F10159" s="3"/>
      <c r="G10159" s="3"/>
      <c r="H10159" s="3"/>
      <c r="I10159" s="3"/>
      <c r="J10159" s="2"/>
      <c r="M10159" s="10"/>
      <c r="N10159" s="2"/>
      <c r="O10159" s="3"/>
      <c r="P10159" s="11"/>
      <c r="Q10159" s="16"/>
      <c r="R10159" s="4"/>
      <c r="S10159" s="12"/>
      <c r="T10159" s="16"/>
      <c r="U10159" s="4"/>
      <c r="V10159" s="3"/>
      <c r="W10159" s="3"/>
      <c r="X10159" s="3"/>
      <c r="Y10159" s="3"/>
      <c r="Z10159" s="3"/>
      <c r="AA10159" s="4"/>
      <c r="AB10159" s="4"/>
      <c r="AC10159" s="4"/>
      <c r="AD10159" s="4"/>
      <c r="AE10159" s="4"/>
      <c r="BA10159" s="13"/>
      <c r="BC10159" s="2"/>
      <c r="BD10159" s="2"/>
      <c r="BU10159" s="15"/>
      <c r="BV10159" s="6"/>
      <c r="BW10159" s="6"/>
      <c r="BX10159" s="16"/>
      <c r="BY10159" s="16"/>
      <c r="BZ10159" s="16"/>
      <c r="CA10159" s="16"/>
      <c r="CB10159" s="14"/>
    </row>
    <row r="10160" spans="1:80" s="9" customFormat="1" x14ac:dyDescent="0.2">
      <c r="A10160" s="16"/>
      <c r="B10160" s="16"/>
      <c r="C10160" s="16"/>
      <c r="D10160" s="16"/>
      <c r="E10160" s="16"/>
      <c r="F10160" s="3"/>
      <c r="G10160" s="3"/>
      <c r="H10160" s="3"/>
      <c r="I10160" s="3"/>
      <c r="J10160" s="2"/>
      <c r="M10160" s="10"/>
      <c r="N10160" s="2"/>
      <c r="O10160" s="3"/>
      <c r="P10160" s="11"/>
      <c r="Q10160" s="16"/>
      <c r="R10160" s="4"/>
      <c r="S10160" s="12"/>
      <c r="T10160" s="16"/>
      <c r="U10160" s="4"/>
      <c r="V10160" s="3"/>
      <c r="W10160" s="3"/>
      <c r="X10160" s="3"/>
      <c r="Y10160" s="3"/>
      <c r="Z10160" s="3"/>
      <c r="AA10160" s="4"/>
      <c r="AB10160" s="4"/>
      <c r="AC10160" s="4"/>
      <c r="AD10160" s="4"/>
      <c r="AE10160" s="4"/>
      <c r="BA10160" s="13"/>
      <c r="BC10160" s="2"/>
      <c r="BD10160" s="2"/>
      <c r="BU10160" s="15"/>
      <c r="BV10160" s="6"/>
      <c r="BW10160" s="6"/>
      <c r="BX10160" s="16"/>
      <c r="BY10160" s="16"/>
      <c r="BZ10160" s="16"/>
      <c r="CA10160" s="16"/>
      <c r="CB10160" s="14"/>
    </row>
    <row r="10161" spans="1:80" s="9" customFormat="1" x14ac:dyDescent="0.2">
      <c r="A10161" s="16"/>
      <c r="B10161" s="16"/>
      <c r="C10161" s="16"/>
      <c r="D10161" s="16"/>
      <c r="E10161" s="16"/>
      <c r="F10161" s="3"/>
      <c r="G10161" s="3"/>
      <c r="H10161" s="3"/>
      <c r="I10161" s="3"/>
      <c r="J10161" s="2"/>
      <c r="M10161" s="10"/>
      <c r="N10161" s="2"/>
      <c r="O10161" s="3"/>
      <c r="P10161" s="11"/>
      <c r="Q10161" s="16"/>
      <c r="R10161" s="4"/>
      <c r="S10161" s="12"/>
      <c r="T10161" s="16"/>
      <c r="U10161" s="4"/>
      <c r="V10161" s="3"/>
      <c r="W10161" s="3"/>
      <c r="X10161" s="3"/>
      <c r="Y10161" s="3"/>
      <c r="Z10161" s="3"/>
      <c r="AA10161" s="4"/>
      <c r="AB10161" s="4"/>
      <c r="AC10161" s="4"/>
      <c r="AD10161" s="4"/>
      <c r="AE10161" s="4"/>
      <c r="BA10161" s="13"/>
      <c r="BC10161" s="2"/>
      <c r="BD10161" s="2"/>
      <c r="BU10161" s="15"/>
      <c r="BV10161" s="6"/>
      <c r="BW10161" s="6"/>
      <c r="BX10161" s="16"/>
      <c r="BY10161" s="16"/>
      <c r="BZ10161" s="16"/>
      <c r="CA10161" s="16"/>
      <c r="CB10161" s="14"/>
    </row>
    <row r="10162" spans="1:80" s="9" customFormat="1" x14ac:dyDescent="0.2">
      <c r="A10162" s="16"/>
      <c r="B10162" s="16"/>
      <c r="C10162" s="16"/>
      <c r="D10162" s="16"/>
      <c r="E10162" s="16"/>
      <c r="F10162" s="3"/>
      <c r="G10162" s="3"/>
      <c r="H10162" s="3"/>
      <c r="I10162" s="3"/>
      <c r="J10162" s="2"/>
      <c r="M10162" s="10"/>
      <c r="N10162" s="2"/>
      <c r="O10162" s="3"/>
      <c r="P10162" s="11"/>
      <c r="Q10162" s="16"/>
      <c r="R10162" s="4"/>
      <c r="S10162" s="12"/>
      <c r="T10162" s="16"/>
      <c r="U10162" s="4"/>
      <c r="V10162" s="3"/>
      <c r="W10162" s="3"/>
      <c r="X10162" s="3"/>
      <c r="Y10162" s="3"/>
      <c r="Z10162" s="3"/>
      <c r="AA10162" s="4"/>
      <c r="AB10162" s="4"/>
      <c r="AC10162" s="4"/>
      <c r="AD10162" s="4"/>
      <c r="AE10162" s="4"/>
      <c r="BA10162" s="13"/>
      <c r="BC10162" s="2"/>
      <c r="BD10162" s="2"/>
      <c r="BU10162" s="15"/>
      <c r="BV10162" s="6"/>
      <c r="BW10162" s="6"/>
      <c r="BX10162" s="16"/>
      <c r="BY10162" s="16"/>
      <c r="BZ10162" s="16"/>
      <c r="CA10162" s="16"/>
      <c r="CB10162" s="14"/>
    </row>
    <row r="10163" spans="1:80" s="9" customFormat="1" x14ac:dyDescent="0.2">
      <c r="A10163" s="16"/>
      <c r="B10163" s="16"/>
      <c r="C10163" s="16"/>
      <c r="D10163" s="16"/>
      <c r="E10163" s="16"/>
      <c r="F10163" s="3"/>
      <c r="G10163" s="3"/>
      <c r="H10163" s="3"/>
      <c r="I10163" s="3"/>
      <c r="J10163" s="2"/>
      <c r="M10163" s="10"/>
      <c r="N10163" s="2"/>
      <c r="O10163" s="3"/>
      <c r="P10163" s="11"/>
      <c r="Q10163" s="16"/>
      <c r="R10163" s="4"/>
      <c r="S10163" s="12"/>
      <c r="T10163" s="16"/>
      <c r="U10163" s="4"/>
      <c r="V10163" s="3"/>
      <c r="W10163" s="3"/>
      <c r="X10163" s="3"/>
      <c r="Y10163" s="3"/>
      <c r="Z10163" s="3"/>
      <c r="AA10163" s="4"/>
      <c r="AB10163" s="4"/>
      <c r="AC10163" s="4"/>
      <c r="AD10163" s="4"/>
      <c r="AE10163" s="4"/>
      <c r="BA10163" s="13"/>
      <c r="BC10163" s="2"/>
      <c r="BD10163" s="2"/>
      <c r="BU10163" s="15"/>
      <c r="BV10163" s="6"/>
      <c r="BW10163" s="6"/>
      <c r="BX10163" s="16"/>
      <c r="BY10163" s="16"/>
      <c r="BZ10163" s="16"/>
      <c r="CA10163" s="16"/>
      <c r="CB10163" s="14"/>
    </row>
    <row r="10164" spans="1:80" s="9" customFormat="1" x14ac:dyDescent="0.2">
      <c r="A10164" s="16"/>
      <c r="B10164" s="16"/>
      <c r="C10164" s="16"/>
      <c r="D10164" s="16"/>
      <c r="E10164" s="16"/>
      <c r="F10164" s="3"/>
      <c r="G10164" s="3"/>
      <c r="H10164" s="3"/>
      <c r="I10164" s="3"/>
      <c r="J10164" s="2"/>
      <c r="M10164" s="10"/>
      <c r="N10164" s="2"/>
      <c r="O10164" s="3"/>
      <c r="P10164" s="11"/>
      <c r="Q10164" s="16"/>
      <c r="R10164" s="4"/>
      <c r="S10164" s="12"/>
      <c r="T10164" s="16"/>
      <c r="U10164" s="4"/>
      <c r="V10164" s="3"/>
      <c r="W10164" s="3"/>
      <c r="X10164" s="3"/>
      <c r="Y10164" s="3"/>
      <c r="Z10164" s="3"/>
      <c r="AA10164" s="4"/>
      <c r="AB10164" s="4"/>
      <c r="AC10164" s="4"/>
      <c r="AD10164" s="4"/>
      <c r="AE10164" s="4"/>
      <c r="BA10164" s="13"/>
      <c r="BC10164" s="2"/>
      <c r="BD10164" s="2"/>
      <c r="BU10164" s="15"/>
      <c r="BV10164" s="6"/>
      <c r="BW10164" s="6"/>
      <c r="BX10164" s="16"/>
      <c r="BY10164" s="16"/>
      <c r="BZ10164" s="16"/>
      <c r="CA10164" s="16"/>
      <c r="CB10164" s="14"/>
    </row>
    <row r="10165" spans="1:80" s="9" customFormat="1" x14ac:dyDescent="0.2">
      <c r="A10165" s="16"/>
      <c r="B10165" s="16"/>
      <c r="C10165" s="16"/>
      <c r="D10165" s="16"/>
      <c r="E10165" s="16"/>
      <c r="F10165" s="3"/>
      <c r="G10165" s="3"/>
      <c r="H10165" s="3"/>
      <c r="I10165" s="3"/>
      <c r="J10165" s="2"/>
      <c r="M10165" s="10"/>
      <c r="N10165" s="2"/>
      <c r="O10165" s="3"/>
      <c r="P10165" s="11"/>
      <c r="Q10165" s="16"/>
      <c r="R10165" s="4"/>
      <c r="S10165" s="12"/>
      <c r="T10165" s="16"/>
      <c r="U10165" s="4"/>
      <c r="V10165" s="3"/>
      <c r="W10165" s="3"/>
      <c r="X10165" s="3"/>
      <c r="Y10165" s="3"/>
      <c r="Z10165" s="3"/>
      <c r="AA10165" s="4"/>
      <c r="AB10165" s="4"/>
      <c r="AC10165" s="4"/>
      <c r="AD10165" s="4"/>
      <c r="AE10165" s="4"/>
      <c r="BA10165" s="13"/>
      <c r="BC10165" s="2"/>
      <c r="BD10165" s="2"/>
      <c r="BU10165" s="15"/>
      <c r="BV10165" s="6"/>
      <c r="BW10165" s="6"/>
      <c r="BX10165" s="16"/>
      <c r="BY10165" s="16"/>
      <c r="BZ10165" s="16"/>
      <c r="CA10165" s="16"/>
      <c r="CB10165" s="14"/>
    </row>
    <row r="10166" spans="1:80" s="9" customFormat="1" x14ac:dyDescent="0.2">
      <c r="A10166" s="16"/>
      <c r="B10166" s="16"/>
      <c r="C10166" s="16"/>
      <c r="D10166" s="16"/>
      <c r="E10166" s="16"/>
      <c r="F10166" s="3"/>
      <c r="G10166" s="3"/>
      <c r="H10166" s="3"/>
      <c r="I10166" s="3"/>
      <c r="J10166" s="2"/>
      <c r="M10166" s="10"/>
      <c r="N10166" s="2"/>
      <c r="O10166" s="3"/>
      <c r="P10166" s="11"/>
      <c r="Q10166" s="16"/>
      <c r="R10166" s="4"/>
      <c r="S10166" s="12"/>
      <c r="T10166" s="16"/>
      <c r="U10166" s="4"/>
      <c r="V10166" s="3"/>
      <c r="W10166" s="3"/>
      <c r="X10166" s="3"/>
      <c r="Y10166" s="3"/>
      <c r="Z10166" s="3"/>
      <c r="AA10166" s="4"/>
      <c r="AB10166" s="4"/>
      <c r="AC10166" s="4"/>
      <c r="AD10166" s="4"/>
      <c r="AE10166" s="4"/>
      <c r="BA10166" s="13"/>
      <c r="BC10166" s="2"/>
      <c r="BD10166" s="2"/>
      <c r="BU10166" s="15"/>
      <c r="BV10166" s="6"/>
      <c r="BW10166" s="6"/>
      <c r="BX10166" s="16"/>
      <c r="BY10166" s="16"/>
      <c r="BZ10166" s="16"/>
      <c r="CA10166" s="16"/>
      <c r="CB10166" s="14"/>
    </row>
    <row r="10167" spans="1:80" s="9" customFormat="1" x14ac:dyDescent="0.2">
      <c r="A10167" s="16"/>
      <c r="B10167" s="16"/>
      <c r="C10167" s="16"/>
      <c r="D10167" s="16"/>
      <c r="E10167" s="16"/>
      <c r="F10167" s="3"/>
      <c r="G10167" s="3"/>
      <c r="H10167" s="3"/>
      <c r="I10167" s="3"/>
      <c r="J10167" s="2"/>
      <c r="M10167" s="10"/>
      <c r="N10167" s="2"/>
      <c r="O10167" s="3"/>
      <c r="P10167" s="11"/>
      <c r="Q10167" s="16"/>
      <c r="R10167" s="4"/>
      <c r="S10167" s="12"/>
      <c r="T10167" s="16"/>
      <c r="U10167" s="4"/>
      <c r="V10167" s="3"/>
      <c r="W10167" s="3"/>
      <c r="X10167" s="3"/>
      <c r="Y10167" s="3"/>
      <c r="Z10167" s="3"/>
      <c r="AA10167" s="4"/>
      <c r="AB10167" s="4"/>
      <c r="AC10167" s="4"/>
      <c r="AD10167" s="4"/>
      <c r="AE10167" s="4"/>
      <c r="BA10167" s="13"/>
      <c r="BC10167" s="2"/>
      <c r="BD10167" s="2"/>
      <c r="BU10167" s="15"/>
      <c r="BV10167" s="6"/>
      <c r="BW10167" s="6"/>
      <c r="BX10167" s="16"/>
      <c r="BY10167" s="16"/>
      <c r="BZ10167" s="16"/>
      <c r="CA10167" s="16"/>
      <c r="CB10167" s="14"/>
    </row>
    <row r="10168" spans="1:80" s="9" customFormat="1" x14ac:dyDescent="0.2">
      <c r="A10168" s="16"/>
      <c r="B10168" s="16"/>
      <c r="C10168" s="16"/>
      <c r="D10168" s="16"/>
      <c r="E10168" s="16"/>
      <c r="F10168" s="3"/>
      <c r="G10168" s="3"/>
      <c r="H10168" s="3"/>
      <c r="I10168" s="3"/>
      <c r="J10168" s="2"/>
      <c r="M10168" s="10"/>
      <c r="N10168" s="2"/>
      <c r="O10168" s="3"/>
      <c r="P10168" s="11"/>
      <c r="Q10168" s="16"/>
      <c r="R10168" s="4"/>
      <c r="S10168" s="12"/>
      <c r="T10168" s="16"/>
      <c r="U10168" s="4"/>
      <c r="V10168" s="3"/>
      <c r="W10168" s="3"/>
      <c r="X10168" s="3"/>
      <c r="Y10168" s="3"/>
      <c r="Z10168" s="3"/>
      <c r="AA10168" s="4"/>
      <c r="AB10168" s="4"/>
      <c r="AC10168" s="4"/>
      <c r="AD10168" s="4"/>
      <c r="AE10168" s="4"/>
      <c r="BA10168" s="13"/>
      <c r="BC10168" s="2"/>
      <c r="BD10168" s="2"/>
      <c r="BU10168" s="15"/>
      <c r="BV10168" s="6"/>
      <c r="BW10168" s="6"/>
      <c r="BX10168" s="16"/>
      <c r="BY10168" s="16"/>
      <c r="BZ10168" s="16"/>
      <c r="CA10168" s="16"/>
      <c r="CB10168" s="14"/>
    </row>
    <row r="10169" spans="1:80" s="9" customFormat="1" x14ac:dyDescent="0.2">
      <c r="A10169" s="16"/>
      <c r="B10169" s="16"/>
      <c r="C10169" s="16"/>
      <c r="D10169" s="16"/>
      <c r="E10169" s="16"/>
      <c r="F10169" s="3"/>
      <c r="G10169" s="3"/>
      <c r="H10169" s="3"/>
      <c r="I10169" s="3"/>
      <c r="J10169" s="2"/>
      <c r="M10169" s="10"/>
      <c r="N10169" s="2"/>
      <c r="O10169" s="3"/>
      <c r="P10169" s="11"/>
      <c r="Q10169" s="16"/>
      <c r="R10169" s="4"/>
      <c r="S10169" s="12"/>
      <c r="T10169" s="16"/>
      <c r="U10169" s="4"/>
      <c r="V10169" s="3"/>
      <c r="W10169" s="3"/>
      <c r="X10169" s="3"/>
      <c r="Y10169" s="3"/>
      <c r="Z10169" s="3"/>
      <c r="AA10169" s="4"/>
      <c r="AB10169" s="4"/>
      <c r="AC10169" s="4"/>
      <c r="AD10169" s="4"/>
      <c r="AE10169" s="4"/>
      <c r="BA10169" s="13"/>
      <c r="BC10169" s="2"/>
      <c r="BD10169" s="2"/>
      <c r="BU10169" s="15"/>
      <c r="BV10169" s="6"/>
      <c r="BW10169" s="6"/>
      <c r="BX10169" s="16"/>
      <c r="BY10169" s="16"/>
      <c r="BZ10169" s="16"/>
      <c r="CA10169" s="16"/>
      <c r="CB10169" s="14"/>
    </row>
    <row r="10170" spans="1:80" s="9" customFormat="1" x14ac:dyDescent="0.2">
      <c r="A10170" s="16"/>
      <c r="B10170" s="16"/>
      <c r="C10170" s="16"/>
      <c r="D10170" s="16"/>
      <c r="E10170" s="16"/>
      <c r="F10170" s="3"/>
      <c r="G10170" s="3"/>
      <c r="H10170" s="3"/>
      <c r="I10170" s="3"/>
      <c r="J10170" s="2"/>
      <c r="M10170" s="10"/>
      <c r="N10170" s="2"/>
      <c r="O10170" s="3"/>
      <c r="P10170" s="11"/>
      <c r="Q10170" s="16"/>
      <c r="R10170" s="4"/>
      <c r="S10170" s="12"/>
      <c r="T10170" s="16"/>
      <c r="U10170" s="4"/>
      <c r="V10170" s="3"/>
      <c r="W10170" s="3"/>
      <c r="X10170" s="3"/>
      <c r="Y10170" s="3"/>
      <c r="Z10170" s="3"/>
      <c r="AA10170" s="4"/>
      <c r="AB10170" s="4"/>
      <c r="AC10170" s="4"/>
      <c r="AD10170" s="4"/>
      <c r="AE10170" s="4"/>
      <c r="BA10170" s="13"/>
      <c r="BC10170" s="2"/>
      <c r="BD10170" s="2"/>
      <c r="BU10170" s="15"/>
      <c r="BV10170" s="6"/>
      <c r="BW10170" s="6"/>
      <c r="BX10170" s="16"/>
      <c r="BY10170" s="16"/>
      <c r="BZ10170" s="16"/>
      <c r="CA10170" s="16"/>
      <c r="CB10170" s="14"/>
    </row>
    <row r="10171" spans="1:80" s="9" customFormat="1" x14ac:dyDescent="0.2">
      <c r="A10171" s="16"/>
      <c r="B10171" s="16"/>
      <c r="C10171" s="16"/>
      <c r="D10171" s="16"/>
      <c r="E10171" s="16"/>
      <c r="F10171" s="3"/>
      <c r="G10171" s="3"/>
      <c r="H10171" s="3"/>
      <c r="I10171" s="3"/>
      <c r="J10171" s="2"/>
      <c r="M10171" s="10"/>
      <c r="N10171" s="2"/>
      <c r="O10171" s="3"/>
      <c r="P10171" s="11"/>
      <c r="Q10171" s="16"/>
      <c r="R10171" s="4"/>
      <c r="S10171" s="12"/>
      <c r="T10171" s="16"/>
      <c r="U10171" s="4"/>
      <c r="V10171" s="3"/>
      <c r="W10171" s="3"/>
      <c r="X10171" s="3"/>
      <c r="Y10171" s="3"/>
      <c r="Z10171" s="3"/>
      <c r="AA10171" s="4"/>
      <c r="AB10171" s="4"/>
      <c r="AC10171" s="4"/>
      <c r="AD10171" s="4"/>
      <c r="AE10171" s="4"/>
      <c r="BA10171" s="13"/>
      <c r="BC10171" s="2"/>
      <c r="BD10171" s="2"/>
      <c r="BU10171" s="15"/>
      <c r="BV10171" s="6"/>
      <c r="BW10171" s="6"/>
      <c r="BX10171" s="16"/>
      <c r="BY10171" s="16"/>
      <c r="BZ10171" s="16"/>
      <c r="CA10171" s="16"/>
      <c r="CB10171" s="14"/>
    </row>
    <row r="10172" spans="1:80" s="9" customFormat="1" x14ac:dyDescent="0.2">
      <c r="A10172" s="16"/>
      <c r="B10172" s="16"/>
      <c r="C10172" s="16"/>
      <c r="D10172" s="16"/>
      <c r="E10172" s="16"/>
      <c r="F10172" s="3"/>
      <c r="G10172" s="3"/>
      <c r="H10172" s="3"/>
      <c r="I10172" s="3"/>
      <c r="J10172" s="2"/>
      <c r="M10172" s="10"/>
      <c r="N10172" s="2"/>
      <c r="O10172" s="3"/>
      <c r="P10172" s="11"/>
      <c r="Q10172" s="16"/>
      <c r="R10172" s="4"/>
      <c r="S10172" s="12"/>
      <c r="T10172" s="16"/>
      <c r="U10172" s="4"/>
      <c r="V10172" s="3"/>
      <c r="W10172" s="3"/>
      <c r="X10172" s="3"/>
      <c r="Y10172" s="3"/>
      <c r="Z10172" s="3"/>
      <c r="AA10172" s="4"/>
      <c r="AB10172" s="4"/>
      <c r="AC10172" s="4"/>
      <c r="AD10172" s="4"/>
      <c r="AE10172" s="4"/>
      <c r="BA10172" s="13"/>
      <c r="BC10172" s="2"/>
      <c r="BD10172" s="2"/>
      <c r="BU10172" s="15"/>
      <c r="BV10172" s="6"/>
      <c r="BW10172" s="6"/>
      <c r="BX10172" s="16"/>
      <c r="BY10172" s="16"/>
      <c r="BZ10172" s="16"/>
      <c r="CA10172" s="16"/>
      <c r="CB10172" s="14"/>
    </row>
    <row r="10173" spans="1:80" s="9" customFormat="1" x14ac:dyDescent="0.2">
      <c r="A10173" s="16"/>
      <c r="B10173" s="16"/>
      <c r="C10173" s="16"/>
      <c r="D10173" s="16"/>
      <c r="E10173" s="16"/>
      <c r="F10173" s="3"/>
      <c r="G10173" s="3"/>
      <c r="H10173" s="3"/>
      <c r="I10173" s="3"/>
      <c r="J10173" s="2"/>
      <c r="M10173" s="10"/>
      <c r="N10173" s="2"/>
      <c r="O10173" s="3"/>
      <c r="P10173" s="11"/>
      <c r="Q10173" s="16"/>
      <c r="R10173" s="4"/>
      <c r="S10173" s="12"/>
      <c r="T10173" s="16"/>
      <c r="U10173" s="4"/>
      <c r="V10173" s="3"/>
      <c r="W10173" s="3"/>
      <c r="X10173" s="3"/>
      <c r="Y10173" s="3"/>
      <c r="Z10173" s="3"/>
      <c r="AA10173" s="4"/>
      <c r="AB10173" s="4"/>
      <c r="AC10173" s="4"/>
      <c r="AD10173" s="4"/>
      <c r="AE10173" s="4"/>
      <c r="BA10173" s="13"/>
      <c r="BC10173" s="2"/>
      <c r="BD10173" s="2"/>
      <c r="BU10173" s="15"/>
      <c r="BV10173" s="6"/>
      <c r="BW10173" s="6"/>
      <c r="BX10173" s="16"/>
      <c r="BY10173" s="16"/>
      <c r="BZ10173" s="16"/>
      <c r="CA10173" s="16"/>
      <c r="CB10173" s="14"/>
    </row>
    <row r="10174" spans="1:80" s="9" customFormat="1" x14ac:dyDescent="0.2">
      <c r="A10174" s="16"/>
      <c r="B10174" s="16"/>
      <c r="C10174" s="16"/>
      <c r="D10174" s="16"/>
      <c r="E10174" s="16"/>
      <c r="F10174" s="3"/>
      <c r="G10174" s="3"/>
      <c r="H10174" s="3"/>
      <c r="I10174" s="3"/>
      <c r="J10174" s="2"/>
      <c r="M10174" s="10"/>
      <c r="N10174" s="2"/>
      <c r="O10174" s="3"/>
      <c r="P10174" s="11"/>
      <c r="Q10174" s="16"/>
      <c r="R10174" s="4"/>
      <c r="S10174" s="12"/>
      <c r="T10174" s="16"/>
      <c r="U10174" s="4"/>
      <c r="V10174" s="3"/>
      <c r="W10174" s="3"/>
      <c r="X10174" s="3"/>
      <c r="Y10174" s="3"/>
      <c r="Z10174" s="3"/>
      <c r="AA10174" s="4"/>
      <c r="AB10174" s="4"/>
      <c r="AC10174" s="4"/>
      <c r="AD10174" s="4"/>
      <c r="AE10174" s="4"/>
      <c r="BA10174" s="13"/>
      <c r="BC10174" s="2"/>
      <c r="BD10174" s="2"/>
      <c r="BU10174" s="15"/>
      <c r="BV10174" s="6"/>
      <c r="BW10174" s="6"/>
      <c r="BX10174" s="16"/>
      <c r="BY10174" s="16"/>
      <c r="BZ10174" s="16"/>
      <c r="CA10174" s="16"/>
      <c r="CB10174" s="14"/>
    </row>
    <row r="10175" spans="1:80" s="9" customFormat="1" x14ac:dyDescent="0.2">
      <c r="A10175" s="16"/>
      <c r="B10175" s="16"/>
      <c r="C10175" s="16"/>
      <c r="D10175" s="16"/>
      <c r="E10175" s="16"/>
      <c r="F10175" s="3"/>
      <c r="G10175" s="3"/>
      <c r="H10175" s="3"/>
      <c r="I10175" s="3"/>
      <c r="J10175" s="2"/>
      <c r="M10175" s="10"/>
      <c r="N10175" s="2"/>
      <c r="O10175" s="3"/>
      <c r="P10175" s="11"/>
      <c r="Q10175" s="16"/>
      <c r="R10175" s="4"/>
      <c r="S10175" s="12"/>
      <c r="T10175" s="16"/>
      <c r="U10175" s="4"/>
      <c r="V10175" s="3"/>
      <c r="W10175" s="3"/>
      <c r="X10175" s="3"/>
      <c r="Y10175" s="3"/>
      <c r="Z10175" s="3"/>
      <c r="AA10175" s="4"/>
      <c r="AB10175" s="4"/>
      <c r="AC10175" s="4"/>
      <c r="AD10175" s="4"/>
      <c r="AE10175" s="4"/>
      <c r="BA10175" s="13"/>
      <c r="BC10175" s="2"/>
      <c r="BD10175" s="2"/>
      <c r="BU10175" s="15"/>
      <c r="BV10175" s="6"/>
      <c r="BW10175" s="6"/>
      <c r="BX10175" s="16"/>
      <c r="BY10175" s="16"/>
      <c r="BZ10175" s="16"/>
      <c r="CA10175" s="16"/>
      <c r="CB10175" s="14"/>
    </row>
    <row r="10176" spans="1:80" s="9" customFormat="1" x14ac:dyDescent="0.2">
      <c r="A10176" s="16"/>
      <c r="B10176" s="16"/>
      <c r="C10176" s="16"/>
      <c r="D10176" s="16"/>
      <c r="E10176" s="16"/>
      <c r="F10176" s="3"/>
      <c r="G10176" s="3"/>
      <c r="H10176" s="3"/>
      <c r="I10176" s="3"/>
      <c r="J10176" s="2"/>
      <c r="M10176" s="10"/>
      <c r="N10176" s="2"/>
      <c r="O10176" s="3"/>
      <c r="P10176" s="11"/>
      <c r="Q10176" s="16"/>
      <c r="R10176" s="4"/>
      <c r="S10176" s="12"/>
      <c r="T10176" s="16"/>
      <c r="U10176" s="4"/>
      <c r="V10176" s="3"/>
      <c r="W10176" s="3"/>
      <c r="X10176" s="3"/>
      <c r="Y10176" s="3"/>
      <c r="Z10176" s="3"/>
      <c r="AA10176" s="4"/>
      <c r="AB10176" s="4"/>
      <c r="AC10176" s="4"/>
      <c r="AD10176" s="4"/>
      <c r="AE10176" s="4"/>
      <c r="BA10176" s="13"/>
      <c r="BC10176" s="2"/>
      <c r="BD10176" s="2"/>
      <c r="BU10176" s="15"/>
      <c r="BV10176" s="6"/>
      <c r="BW10176" s="6"/>
      <c r="BX10176" s="16"/>
      <c r="BY10176" s="16"/>
      <c r="BZ10176" s="16"/>
      <c r="CA10176" s="16"/>
      <c r="CB10176" s="14"/>
    </row>
    <row r="10177" spans="1:80" s="9" customFormat="1" x14ac:dyDescent="0.2">
      <c r="A10177" s="16"/>
      <c r="B10177" s="16"/>
      <c r="C10177" s="16"/>
      <c r="D10177" s="16"/>
      <c r="E10177" s="16"/>
      <c r="F10177" s="3"/>
      <c r="G10177" s="3"/>
      <c r="H10177" s="3"/>
      <c r="I10177" s="3"/>
      <c r="J10177" s="2"/>
      <c r="M10177" s="10"/>
      <c r="N10177" s="2"/>
      <c r="O10177" s="3"/>
      <c r="P10177" s="11"/>
      <c r="Q10177" s="16"/>
      <c r="R10177" s="4"/>
      <c r="S10177" s="12"/>
      <c r="T10177" s="16"/>
      <c r="U10177" s="4"/>
      <c r="V10177" s="3"/>
      <c r="W10177" s="3"/>
      <c r="X10177" s="3"/>
      <c r="Y10177" s="3"/>
      <c r="Z10177" s="3"/>
      <c r="AA10177" s="4"/>
      <c r="AB10177" s="4"/>
      <c r="AC10177" s="4"/>
      <c r="AD10177" s="4"/>
      <c r="AE10177" s="4"/>
      <c r="BA10177" s="13"/>
      <c r="BC10177" s="2"/>
      <c r="BD10177" s="2"/>
      <c r="BU10177" s="15"/>
      <c r="BV10177" s="6"/>
      <c r="BW10177" s="6"/>
      <c r="BX10177" s="16"/>
      <c r="BY10177" s="16"/>
      <c r="BZ10177" s="16"/>
      <c r="CA10177" s="16"/>
      <c r="CB10177" s="14"/>
    </row>
    <row r="10178" spans="1:80" s="9" customFormat="1" x14ac:dyDescent="0.2">
      <c r="A10178" s="16"/>
      <c r="B10178" s="16"/>
      <c r="C10178" s="16"/>
      <c r="D10178" s="16"/>
      <c r="E10178" s="16"/>
      <c r="F10178" s="3"/>
      <c r="G10178" s="3"/>
      <c r="H10178" s="3"/>
      <c r="I10178" s="3"/>
      <c r="J10178" s="2"/>
      <c r="M10178" s="10"/>
      <c r="N10178" s="2"/>
      <c r="O10178" s="3"/>
      <c r="P10178" s="11"/>
      <c r="Q10178" s="16"/>
      <c r="R10178" s="4"/>
      <c r="S10178" s="12"/>
      <c r="T10178" s="16"/>
      <c r="U10178" s="4"/>
      <c r="V10178" s="3"/>
      <c r="W10178" s="3"/>
      <c r="X10178" s="3"/>
      <c r="Y10178" s="3"/>
      <c r="Z10178" s="3"/>
      <c r="AA10178" s="4"/>
      <c r="AB10178" s="4"/>
      <c r="AC10178" s="4"/>
      <c r="AD10178" s="4"/>
      <c r="AE10178" s="4"/>
      <c r="BA10178" s="13"/>
      <c r="BC10178" s="2"/>
      <c r="BD10178" s="2"/>
      <c r="BU10178" s="15"/>
      <c r="BV10178" s="6"/>
      <c r="BW10178" s="6"/>
      <c r="BX10178" s="16"/>
      <c r="BY10178" s="16"/>
      <c r="BZ10178" s="16"/>
      <c r="CA10178" s="16"/>
      <c r="CB10178" s="14"/>
    </row>
    <row r="10179" spans="1:80" s="9" customFormat="1" x14ac:dyDescent="0.2">
      <c r="A10179" s="16"/>
      <c r="B10179" s="16"/>
      <c r="C10179" s="16"/>
      <c r="D10179" s="16"/>
      <c r="E10179" s="16"/>
      <c r="F10179" s="3"/>
      <c r="G10179" s="3"/>
      <c r="H10179" s="3"/>
      <c r="I10179" s="3"/>
      <c r="J10179" s="2"/>
      <c r="M10179" s="10"/>
      <c r="N10179" s="2"/>
      <c r="O10179" s="3"/>
      <c r="P10179" s="11"/>
      <c r="Q10179" s="16"/>
      <c r="R10179" s="4"/>
      <c r="S10179" s="12"/>
      <c r="T10179" s="16"/>
      <c r="U10179" s="4"/>
      <c r="V10179" s="3"/>
      <c r="W10179" s="3"/>
      <c r="X10179" s="3"/>
      <c r="Y10179" s="3"/>
      <c r="Z10179" s="3"/>
      <c r="AA10179" s="4"/>
      <c r="AB10179" s="4"/>
      <c r="AC10179" s="4"/>
      <c r="AD10179" s="4"/>
      <c r="AE10179" s="4"/>
      <c r="BA10179" s="13"/>
      <c r="BC10179" s="2"/>
      <c r="BD10179" s="2"/>
      <c r="BU10179" s="15"/>
      <c r="BV10179" s="6"/>
      <c r="BW10179" s="6"/>
      <c r="BX10179" s="16"/>
      <c r="BY10179" s="16"/>
      <c r="BZ10179" s="16"/>
      <c r="CA10179" s="16"/>
      <c r="CB10179" s="14"/>
    </row>
    <row r="10180" spans="1:80" s="9" customFormat="1" x14ac:dyDescent="0.2">
      <c r="A10180" s="16"/>
      <c r="B10180" s="16"/>
      <c r="C10180" s="16"/>
      <c r="D10180" s="16"/>
      <c r="E10180" s="16"/>
      <c r="F10180" s="3"/>
      <c r="G10180" s="3"/>
      <c r="H10180" s="3"/>
      <c r="I10180" s="3"/>
      <c r="J10180" s="2"/>
      <c r="M10180" s="10"/>
      <c r="N10180" s="2"/>
      <c r="O10180" s="3"/>
      <c r="P10180" s="11"/>
      <c r="Q10180" s="16"/>
      <c r="R10180" s="4"/>
      <c r="S10180" s="12"/>
      <c r="T10180" s="16"/>
      <c r="U10180" s="4"/>
      <c r="V10180" s="3"/>
      <c r="W10180" s="3"/>
      <c r="X10180" s="3"/>
      <c r="Y10180" s="3"/>
      <c r="Z10180" s="3"/>
      <c r="AA10180" s="4"/>
      <c r="AB10180" s="4"/>
      <c r="AC10180" s="4"/>
      <c r="AD10180" s="4"/>
      <c r="AE10180" s="4"/>
      <c r="BA10180" s="13"/>
      <c r="BC10180" s="2"/>
      <c r="BD10180" s="2"/>
      <c r="BU10180" s="15"/>
      <c r="BV10180" s="6"/>
      <c r="BW10180" s="6"/>
      <c r="BX10180" s="16"/>
      <c r="BY10180" s="16"/>
      <c r="BZ10180" s="16"/>
      <c r="CA10180" s="16"/>
      <c r="CB10180" s="14"/>
    </row>
    <row r="10181" spans="1:80" s="9" customFormat="1" x14ac:dyDescent="0.2">
      <c r="A10181" s="16"/>
      <c r="B10181" s="16"/>
      <c r="C10181" s="16"/>
      <c r="D10181" s="16"/>
      <c r="E10181" s="16"/>
      <c r="F10181" s="3"/>
      <c r="G10181" s="3"/>
      <c r="H10181" s="3"/>
      <c r="I10181" s="3"/>
      <c r="J10181" s="2"/>
      <c r="M10181" s="10"/>
      <c r="N10181" s="2"/>
      <c r="O10181" s="3"/>
      <c r="P10181" s="11"/>
      <c r="Q10181" s="16"/>
      <c r="R10181" s="4"/>
      <c r="S10181" s="12"/>
      <c r="T10181" s="16"/>
      <c r="U10181" s="4"/>
      <c r="V10181" s="3"/>
      <c r="W10181" s="3"/>
      <c r="X10181" s="3"/>
      <c r="Y10181" s="3"/>
      <c r="Z10181" s="3"/>
      <c r="AA10181" s="4"/>
      <c r="AB10181" s="4"/>
      <c r="AC10181" s="4"/>
      <c r="AD10181" s="4"/>
      <c r="AE10181" s="4"/>
      <c r="BA10181" s="13"/>
      <c r="BC10181" s="2"/>
      <c r="BD10181" s="2"/>
      <c r="BU10181" s="15"/>
      <c r="BV10181" s="6"/>
      <c r="BW10181" s="6"/>
      <c r="BX10181" s="16"/>
      <c r="BY10181" s="16"/>
      <c r="BZ10181" s="16"/>
      <c r="CA10181" s="16"/>
      <c r="CB10181" s="14"/>
    </row>
    <row r="10182" spans="1:80" s="9" customFormat="1" x14ac:dyDescent="0.2">
      <c r="A10182" s="16"/>
      <c r="B10182" s="16"/>
      <c r="C10182" s="16"/>
      <c r="D10182" s="16"/>
      <c r="E10182" s="16"/>
      <c r="F10182" s="3"/>
      <c r="G10182" s="3"/>
      <c r="H10182" s="3"/>
      <c r="I10182" s="3"/>
      <c r="J10182" s="2"/>
      <c r="M10182" s="10"/>
      <c r="N10182" s="2"/>
      <c r="O10182" s="3"/>
      <c r="P10182" s="11"/>
      <c r="Q10182" s="16"/>
      <c r="R10182" s="4"/>
      <c r="S10182" s="12"/>
      <c r="T10182" s="16"/>
      <c r="U10182" s="4"/>
      <c r="V10182" s="3"/>
      <c r="W10182" s="3"/>
      <c r="X10182" s="3"/>
      <c r="Y10182" s="3"/>
      <c r="Z10182" s="3"/>
      <c r="AA10182" s="4"/>
      <c r="AB10182" s="4"/>
      <c r="AC10182" s="4"/>
      <c r="AD10182" s="4"/>
      <c r="AE10182" s="4"/>
      <c r="BA10182" s="13"/>
      <c r="BC10182" s="2"/>
      <c r="BD10182" s="2"/>
      <c r="BU10182" s="15"/>
      <c r="BV10182" s="6"/>
      <c r="BW10182" s="6"/>
      <c r="BX10182" s="16"/>
      <c r="BY10182" s="16"/>
      <c r="BZ10182" s="16"/>
      <c r="CA10182" s="16"/>
      <c r="CB10182" s="14"/>
    </row>
    <row r="10183" spans="1:80" s="9" customFormat="1" x14ac:dyDescent="0.2">
      <c r="A10183" s="16"/>
      <c r="B10183" s="16"/>
      <c r="C10183" s="16"/>
      <c r="D10183" s="16"/>
      <c r="E10183" s="16"/>
      <c r="F10183" s="3"/>
      <c r="G10183" s="3"/>
      <c r="H10183" s="3"/>
      <c r="I10183" s="3"/>
      <c r="J10183" s="2"/>
      <c r="M10183" s="10"/>
      <c r="N10183" s="2"/>
      <c r="O10183" s="3"/>
      <c r="P10183" s="11"/>
      <c r="Q10183" s="16"/>
      <c r="R10183" s="4"/>
      <c r="S10183" s="12"/>
      <c r="T10183" s="16"/>
      <c r="U10183" s="4"/>
      <c r="V10183" s="3"/>
      <c r="W10183" s="3"/>
      <c r="X10183" s="3"/>
      <c r="Y10183" s="3"/>
      <c r="Z10183" s="3"/>
      <c r="AA10183" s="4"/>
      <c r="AB10183" s="4"/>
      <c r="AC10183" s="4"/>
      <c r="AD10183" s="4"/>
      <c r="AE10183" s="4"/>
      <c r="BA10183" s="13"/>
      <c r="BC10183" s="2"/>
      <c r="BD10183" s="2"/>
      <c r="BU10183" s="15"/>
      <c r="BV10183" s="6"/>
      <c r="BW10183" s="6"/>
      <c r="BX10183" s="16"/>
      <c r="BY10183" s="16"/>
      <c r="BZ10183" s="16"/>
      <c r="CA10183" s="16"/>
      <c r="CB10183" s="14"/>
    </row>
    <row r="10184" spans="1:80" s="9" customFormat="1" x14ac:dyDescent="0.2">
      <c r="A10184" s="16"/>
      <c r="B10184" s="16"/>
      <c r="C10184" s="16"/>
      <c r="D10184" s="16"/>
      <c r="E10184" s="16"/>
      <c r="F10184" s="3"/>
      <c r="G10184" s="3"/>
      <c r="H10184" s="3"/>
      <c r="I10184" s="3"/>
      <c r="J10184" s="2"/>
      <c r="M10184" s="10"/>
      <c r="N10184" s="2"/>
      <c r="O10184" s="3"/>
      <c r="P10184" s="11"/>
      <c r="Q10184" s="16"/>
      <c r="R10184" s="4"/>
      <c r="S10184" s="12"/>
      <c r="T10184" s="16"/>
      <c r="U10184" s="4"/>
      <c r="V10184" s="3"/>
      <c r="W10184" s="3"/>
      <c r="X10184" s="3"/>
      <c r="Y10184" s="3"/>
      <c r="Z10184" s="3"/>
      <c r="AA10184" s="4"/>
      <c r="AB10184" s="4"/>
      <c r="AC10184" s="4"/>
      <c r="AD10184" s="4"/>
      <c r="AE10184" s="4"/>
      <c r="BA10184" s="13"/>
      <c r="BC10184" s="2"/>
      <c r="BD10184" s="2"/>
      <c r="BU10184" s="15"/>
      <c r="BV10184" s="6"/>
      <c r="BW10184" s="6"/>
      <c r="BX10184" s="16"/>
      <c r="BY10184" s="16"/>
      <c r="BZ10184" s="16"/>
      <c r="CA10184" s="16"/>
      <c r="CB10184" s="14"/>
    </row>
    <row r="10185" spans="1:80" s="9" customFormat="1" x14ac:dyDescent="0.2">
      <c r="A10185" s="16"/>
      <c r="B10185" s="16"/>
      <c r="C10185" s="16"/>
      <c r="D10185" s="16"/>
      <c r="E10185" s="16"/>
      <c r="F10185" s="3"/>
      <c r="G10185" s="3"/>
      <c r="H10185" s="3"/>
      <c r="I10185" s="3"/>
      <c r="J10185" s="2"/>
      <c r="M10185" s="10"/>
      <c r="N10185" s="2"/>
      <c r="O10185" s="3"/>
      <c r="P10185" s="11"/>
      <c r="Q10185" s="16"/>
      <c r="R10185" s="4"/>
      <c r="S10185" s="12"/>
      <c r="T10185" s="16"/>
      <c r="U10185" s="4"/>
      <c r="V10185" s="3"/>
      <c r="W10185" s="3"/>
      <c r="X10185" s="3"/>
      <c r="Y10185" s="3"/>
      <c r="Z10185" s="3"/>
      <c r="AA10185" s="4"/>
      <c r="AB10185" s="4"/>
      <c r="AC10185" s="4"/>
      <c r="AD10185" s="4"/>
      <c r="AE10185" s="4"/>
      <c r="BA10185" s="13"/>
      <c r="BC10185" s="2"/>
      <c r="BD10185" s="2"/>
      <c r="BU10185" s="15"/>
      <c r="BV10185" s="6"/>
      <c r="BW10185" s="6"/>
      <c r="BX10185" s="16"/>
      <c r="BY10185" s="16"/>
      <c r="BZ10185" s="16"/>
      <c r="CA10185" s="16"/>
      <c r="CB10185" s="14"/>
    </row>
    <row r="10186" spans="1:80" s="9" customFormat="1" x14ac:dyDescent="0.2">
      <c r="A10186" s="16"/>
      <c r="B10186" s="16"/>
      <c r="C10186" s="16"/>
      <c r="D10186" s="16"/>
      <c r="E10186" s="16"/>
      <c r="F10186" s="3"/>
      <c r="G10186" s="3"/>
      <c r="H10186" s="3"/>
      <c r="I10186" s="3"/>
      <c r="J10186" s="2"/>
      <c r="M10186" s="10"/>
      <c r="N10186" s="2"/>
      <c r="O10186" s="3"/>
      <c r="P10186" s="11"/>
      <c r="Q10186" s="16"/>
      <c r="R10186" s="4"/>
      <c r="S10186" s="12"/>
      <c r="T10186" s="16"/>
      <c r="U10186" s="4"/>
      <c r="V10186" s="3"/>
      <c r="W10186" s="3"/>
      <c r="X10186" s="3"/>
      <c r="Y10186" s="3"/>
      <c r="Z10186" s="3"/>
      <c r="AA10186" s="4"/>
      <c r="AB10186" s="4"/>
      <c r="AC10186" s="4"/>
      <c r="AD10186" s="4"/>
      <c r="AE10186" s="4"/>
      <c r="BA10186" s="13"/>
      <c r="BC10186" s="2"/>
      <c r="BD10186" s="2"/>
      <c r="BU10186" s="15"/>
      <c r="BV10186" s="6"/>
      <c r="BW10186" s="6"/>
      <c r="BX10186" s="16"/>
      <c r="BY10186" s="16"/>
      <c r="BZ10186" s="16"/>
      <c r="CA10186" s="16"/>
      <c r="CB10186" s="14"/>
    </row>
    <row r="10187" spans="1:80" s="9" customFormat="1" x14ac:dyDescent="0.2">
      <c r="A10187" s="16"/>
      <c r="B10187" s="16"/>
      <c r="C10187" s="16"/>
      <c r="D10187" s="16"/>
      <c r="E10187" s="16"/>
      <c r="F10187" s="3"/>
      <c r="G10187" s="3"/>
      <c r="H10187" s="3"/>
      <c r="I10187" s="3"/>
      <c r="J10187" s="2"/>
      <c r="M10187" s="10"/>
      <c r="N10187" s="2"/>
      <c r="O10187" s="3"/>
      <c r="P10187" s="11"/>
      <c r="Q10187" s="16"/>
      <c r="R10187" s="4"/>
      <c r="S10187" s="12"/>
      <c r="T10187" s="16"/>
      <c r="U10187" s="4"/>
      <c r="V10187" s="3"/>
      <c r="W10187" s="3"/>
      <c r="X10187" s="3"/>
      <c r="Y10187" s="3"/>
      <c r="Z10187" s="3"/>
      <c r="AA10187" s="4"/>
      <c r="AB10187" s="4"/>
      <c r="AC10187" s="4"/>
      <c r="AD10187" s="4"/>
      <c r="AE10187" s="4"/>
      <c r="BA10187" s="13"/>
      <c r="BC10187" s="2"/>
      <c r="BD10187" s="2"/>
      <c r="BU10187" s="15"/>
      <c r="BV10187" s="6"/>
      <c r="BW10187" s="6"/>
      <c r="BX10187" s="16"/>
      <c r="BY10187" s="16"/>
      <c r="BZ10187" s="16"/>
      <c r="CA10187" s="16"/>
      <c r="CB10187" s="14"/>
    </row>
    <row r="10188" spans="1:80" s="9" customFormat="1" x14ac:dyDescent="0.2">
      <c r="A10188" s="16"/>
      <c r="B10188" s="16"/>
      <c r="C10188" s="16"/>
      <c r="D10188" s="16"/>
      <c r="E10188" s="16"/>
      <c r="F10188" s="3"/>
      <c r="G10188" s="3"/>
      <c r="H10188" s="3"/>
      <c r="I10188" s="3"/>
      <c r="J10188" s="2"/>
      <c r="M10188" s="10"/>
      <c r="N10188" s="2"/>
      <c r="O10188" s="3"/>
      <c r="P10188" s="11"/>
      <c r="Q10188" s="16"/>
      <c r="R10188" s="4"/>
      <c r="S10188" s="12"/>
      <c r="T10188" s="16"/>
      <c r="U10188" s="4"/>
      <c r="V10188" s="3"/>
      <c r="W10188" s="3"/>
      <c r="X10188" s="3"/>
      <c r="Y10188" s="3"/>
      <c r="Z10188" s="3"/>
      <c r="AA10188" s="4"/>
      <c r="AB10188" s="4"/>
      <c r="AC10188" s="4"/>
      <c r="AD10188" s="4"/>
      <c r="AE10188" s="4"/>
      <c r="BA10188" s="13"/>
      <c r="BC10188" s="2"/>
      <c r="BD10188" s="2"/>
      <c r="BU10188" s="15"/>
      <c r="BV10188" s="6"/>
      <c r="BW10188" s="6"/>
      <c r="BX10188" s="16"/>
      <c r="BY10188" s="16"/>
      <c r="BZ10188" s="16"/>
      <c r="CA10188" s="16"/>
      <c r="CB10188" s="14"/>
    </row>
    <row r="10189" spans="1:80" s="9" customFormat="1" x14ac:dyDescent="0.2">
      <c r="A10189" s="16"/>
      <c r="B10189" s="16"/>
      <c r="C10189" s="16"/>
      <c r="D10189" s="16"/>
      <c r="E10189" s="16"/>
      <c r="F10189" s="3"/>
      <c r="G10189" s="3"/>
      <c r="H10189" s="3"/>
      <c r="I10189" s="3"/>
      <c r="J10189" s="2"/>
      <c r="M10189" s="10"/>
      <c r="N10189" s="2"/>
      <c r="O10189" s="3"/>
      <c r="P10189" s="11"/>
      <c r="Q10189" s="16"/>
      <c r="R10189" s="4"/>
      <c r="S10189" s="12"/>
      <c r="T10189" s="16"/>
      <c r="U10189" s="4"/>
      <c r="V10189" s="3"/>
      <c r="W10189" s="3"/>
      <c r="X10189" s="3"/>
      <c r="Y10189" s="3"/>
      <c r="Z10189" s="3"/>
      <c r="AA10189" s="4"/>
      <c r="AB10189" s="4"/>
      <c r="AC10189" s="4"/>
      <c r="AD10189" s="4"/>
      <c r="AE10189" s="4"/>
      <c r="BA10189" s="13"/>
      <c r="BC10189" s="2"/>
      <c r="BD10189" s="2"/>
      <c r="BU10189" s="15"/>
      <c r="BV10189" s="6"/>
      <c r="BW10189" s="6"/>
      <c r="BX10189" s="16"/>
      <c r="BY10189" s="16"/>
      <c r="BZ10189" s="16"/>
      <c r="CA10189" s="16"/>
      <c r="CB10189" s="14"/>
    </row>
    <row r="10190" spans="1:80" s="9" customFormat="1" x14ac:dyDescent="0.2">
      <c r="A10190" s="16"/>
      <c r="B10190" s="16"/>
      <c r="C10190" s="16"/>
      <c r="D10190" s="16"/>
      <c r="E10190" s="16"/>
      <c r="F10190" s="3"/>
      <c r="G10190" s="3"/>
      <c r="H10190" s="3"/>
      <c r="I10190" s="3"/>
      <c r="J10190" s="2"/>
      <c r="M10190" s="10"/>
      <c r="N10190" s="2"/>
      <c r="O10190" s="3"/>
      <c r="P10190" s="11"/>
      <c r="Q10190" s="16"/>
      <c r="R10190" s="4"/>
      <c r="S10190" s="12"/>
      <c r="T10190" s="16"/>
      <c r="U10190" s="4"/>
      <c r="V10190" s="3"/>
      <c r="W10190" s="3"/>
      <c r="X10190" s="3"/>
      <c r="Y10190" s="3"/>
      <c r="Z10190" s="3"/>
      <c r="AA10190" s="4"/>
      <c r="AB10190" s="4"/>
      <c r="AC10190" s="4"/>
      <c r="AD10190" s="4"/>
      <c r="AE10190" s="4"/>
      <c r="BA10190" s="13"/>
      <c r="BC10190" s="2"/>
      <c r="BD10190" s="2"/>
      <c r="BU10190" s="15"/>
      <c r="BV10190" s="6"/>
      <c r="BW10190" s="6"/>
      <c r="BX10190" s="16"/>
      <c r="BY10190" s="16"/>
      <c r="BZ10190" s="16"/>
      <c r="CA10190" s="16"/>
      <c r="CB10190" s="14"/>
    </row>
    <row r="10191" spans="1:80" s="9" customFormat="1" x14ac:dyDescent="0.2">
      <c r="A10191" s="16"/>
      <c r="B10191" s="16"/>
      <c r="C10191" s="16"/>
      <c r="D10191" s="16"/>
      <c r="E10191" s="16"/>
      <c r="F10191" s="3"/>
      <c r="G10191" s="3"/>
      <c r="H10191" s="3"/>
      <c r="I10191" s="3"/>
      <c r="J10191" s="2"/>
      <c r="M10191" s="10"/>
      <c r="N10191" s="2"/>
      <c r="O10191" s="3"/>
      <c r="P10191" s="11"/>
      <c r="Q10191" s="16"/>
      <c r="R10191" s="4"/>
      <c r="S10191" s="12"/>
      <c r="T10191" s="16"/>
      <c r="U10191" s="4"/>
      <c r="V10191" s="3"/>
      <c r="W10191" s="3"/>
      <c r="X10191" s="3"/>
      <c r="Y10191" s="3"/>
      <c r="Z10191" s="3"/>
      <c r="AA10191" s="4"/>
      <c r="AB10191" s="4"/>
      <c r="AC10191" s="4"/>
      <c r="AD10191" s="4"/>
      <c r="AE10191" s="4"/>
      <c r="BA10191" s="13"/>
      <c r="BC10191" s="2"/>
      <c r="BD10191" s="2"/>
      <c r="BU10191" s="15"/>
      <c r="BV10191" s="6"/>
      <c r="BW10191" s="6"/>
      <c r="BX10191" s="16"/>
      <c r="BY10191" s="16"/>
      <c r="BZ10191" s="16"/>
      <c r="CA10191" s="16"/>
      <c r="CB10191" s="14"/>
    </row>
    <row r="10192" spans="1:80" s="9" customFormat="1" x14ac:dyDescent="0.2">
      <c r="A10192" s="16"/>
      <c r="B10192" s="16"/>
      <c r="C10192" s="16"/>
      <c r="D10192" s="16"/>
      <c r="E10192" s="16"/>
      <c r="F10192" s="3"/>
      <c r="G10192" s="3"/>
      <c r="H10192" s="3"/>
      <c r="I10192" s="3"/>
      <c r="J10192" s="2"/>
      <c r="M10192" s="10"/>
      <c r="N10192" s="2"/>
      <c r="O10192" s="3"/>
      <c r="P10192" s="11"/>
      <c r="Q10192" s="16"/>
      <c r="R10192" s="4"/>
      <c r="S10192" s="12"/>
      <c r="T10192" s="16"/>
      <c r="U10192" s="4"/>
      <c r="V10192" s="3"/>
      <c r="W10192" s="3"/>
      <c r="X10192" s="3"/>
      <c r="Y10192" s="3"/>
      <c r="Z10192" s="3"/>
      <c r="AA10192" s="4"/>
      <c r="AB10192" s="4"/>
      <c r="AC10192" s="4"/>
      <c r="AD10192" s="4"/>
      <c r="AE10192" s="4"/>
      <c r="BA10192" s="13"/>
      <c r="BC10192" s="2"/>
      <c r="BD10192" s="2"/>
      <c r="BU10192" s="15"/>
      <c r="BV10192" s="6"/>
      <c r="BW10192" s="6"/>
      <c r="BX10192" s="16"/>
      <c r="BY10192" s="16"/>
      <c r="BZ10192" s="16"/>
      <c r="CA10192" s="16"/>
      <c r="CB10192" s="14"/>
    </row>
    <row r="10193" spans="1:80" s="9" customFormat="1" x14ac:dyDescent="0.2">
      <c r="A10193" s="16"/>
      <c r="B10193" s="16"/>
      <c r="C10193" s="16"/>
      <c r="D10193" s="16"/>
      <c r="E10193" s="16"/>
      <c r="F10193" s="3"/>
      <c r="G10193" s="3"/>
      <c r="H10193" s="3"/>
      <c r="I10193" s="3"/>
      <c r="J10193" s="2"/>
      <c r="M10193" s="10"/>
      <c r="N10193" s="2"/>
      <c r="O10193" s="3"/>
      <c r="P10193" s="11"/>
      <c r="Q10193" s="16"/>
      <c r="R10193" s="4"/>
      <c r="S10193" s="12"/>
      <c r="T10193" s="16"/>
      <c r="U10193" s="4"/>
      <c r="V10193" s="3"/>
      <c r="W10193" s="3"/>
      <c r="X10193" s="3"/>
      <c r="Y10193" s="3"/>
      <c r="Z10193" s="3"/>
      <c r="AA10193" s="4"/>
      <c r="AB10193" s="4"/>
      <c r="AC10193" s="4"/>
      <c r="AD10193" s="4"/>
      <c r="AE10193" s="4"/>
      <c r="BA10193" s="13"/>
      <c r="BC10193" s="2"/>
      <c r="BD10193" s="2"/>
      <c r="BU10193" s="15"/>
      <c r="BV10193" s="6"/>
      <c r="BW10193" s="6"/>
      <c r="BX10193" s="16"/>
      <c r="BY10193" s="16"/>
      <c r="BZ10193" s="16"/>
      <c r="CA10193" s="16"/>
      <c r="CB10193" s="14"/>
    </row>
    <row r="10194" spans="1:80" s="9" customFormat="1" x14ac:dyDescent="0.2">
      <c r="A10194" s="16"/>
      <c r="B10194" s="16"/>
      <c r="C10194" s="16"/>
      <c r="D10194" s="16"/>
      <c r="E10194" s="16"/>
      <c r="F10194" s="3"/>
      <c r="G10194" s="3"/>
      <c r="H10194" s="3"/>
      <c r="I10194" s="3"/>
      <c r="J10194" s="2"/>
      <c r="M10194" s="10"/>
      <c r="N10194" s="2"/>
      <c r="O10194" s="3"/>
      <c r="P10194" s="11"/>
      <c r="Q10194" s="16"/>
      <c r="R10194" s="4"/>
      <c r="S10194" s="12"/>
      <c r="T10194" s="16"/>
      <c r="U10194" s="4"/>
      <c r="V10194" s="3"/>
      <c r="W10194" s="3"/>
      <c r="X10194" s="3"/>
      <c r="Y10194" s="3"/>
      <c r="Z10194" s="3"/>
      <c r="AA10194" s="4"/>
      <c r="AB10194" s="4"/>
      <c r="AC10194" s="4"/>
      <c r="AD10194" s="4"/>
      <c r="AE10194" s="4"/>
      <c r="BA10194" s="13"/>
      <c r="BC10194" s="2"/>
      <c r="BD10194" s="2"/>
      <c r="BU10194" s="15"/>
      <c r="BV10194" s="6"/>
      <c r="BW10194" s="6"/>
      <c r="BX10194" s="16"/>
      <c r="BY10194" s="16"/>
      <c r="BZ10194" s="16"/>
      <c r="CA10194" s="16"/>
      <c r="CB10194" s="14"/>
    </row>
    <row r="10195" spans="1:80" s="9" customFormat="1" x14ac:dyDescent="0.2">
      <c r="A10195" s="16"/>
      <c r="B10195" s="16"/>
      <c r="C10195" s="16"/>
      <c r="D10195" s="16"/>
      <c r="E10195" s="16"/>
      <c r="F10195" s="3"/>
      <c r="G10195" s="3"/>
      <c r="H10195" s="3"/>
      <c r="I10195" s="3"/>
      <c r="J10195" s="2"/>
      <c r="M10195" s="10"/>
      <c r="N10195" s="2"/>
      <c r="O10195" s="3"/>
      <c r="P10195" s="11"/>
      <c r="Q10195" s="16"/>
      <c r="R10195" s="4"/>
      <c r="S10195" s="12"/>
      <c r="T10195" s="16"/>
      <c r="U10195" s="4"/>
      <c r="V10195" s="3"/>
      <c r="W10195" s="3"/>
      <c r="X10195" s="3"/>
      <c r="Y10195" s="3"/>
      <c r="Z10195" s="3"/>
      <c r="AA10195" s="4"/>
      <c r="AB10195" s="4"/>
      <c r="AC10195" s="4"/>
      <c r="AD10195" s="4"/>
      <c r="AE10195" s="4"/>
      <c r="BA10195" s="13"/>
      <c r="BC10195" s="2"/>
      <c r="BD10195" s="2"/>
      <c r="BU10195" s="15"/>
      <c r="BV10195" s="6"/>
      <c r="BW10195" s="6"/>
      <c r="BX10195" s="16"/>
      <c r="BY10195" s="16"/>
      <c r="BZ10195" s="16"/>
      <c r="CA10195" s="16"/>
      <c r="CB10195" s="14"/>
    </row>
    <row r="10196" spans="1:80" s="9" customFormat="1" x14ac:dyDescent="0.2">
      <c r="A10196" s="16"/>
      <c r="B10196" s="16"/>
      <c r="C10196" s="16"/>
      <c r="D10196" s="16"/>
      <c r="E10196" s="16"/>
      <c r="F10196" s="3"/>
      <c r="G10196" s="3"/>
      <c r="H10196" s="3"/>
      <c r="I10196" s="3"/>
      <c r="J10196" s="2"/>
      <c r="M10196" s="10"/>
      <c r="N10196" s="2"/>
      <c r="O10196" s="3"/>
      <c r="P10196" s="11"/>
      <c r="Q10196" s="16"/>
      <c r="R10196" s="4"/>
      <c r="S10196" s="12"/>
      <c r="T10196" s="16"/>
      <c r="U10196" s="4"/>
      <c r="V10196" s="3"/>
      <c r="W10196" s="3"/>
      <c r="X10196" s="3"/>
      <c r="Y10196" s="3"/>
      <c r="Z10196" s="3"/>
      <c r="AA10196" s="4"/>
      <c r="AB10196" s="4"/>
      <c r="AC10196" s="4"/>
      <c r="AD10196" s="4"/>
      <c r="AE10196" s="4"/>
      <c r="BA10196" s="13"/>
      <c r="BC10196" s="2"/>
      <c r="BD10196" s="2"/>
      <c r="BU10196" s="15"/>
      <c r="BV10196" s="6"/>
      <c r="BW10196" s="6"/>
      <c r="BX10196" s="16"/>
      <c r="BY10196" s="16"/>
      <c r="BZ10196" s="16"/>
      <c r="CA10196" s="16"/>
      <c r="CB10196" s="14"/>
    </row>
    <row r="10197" spans="1:80" s="9" customFormat="1" x14ac:dyDescent="0.2">
      <c r="A10197" s="16"/>
      <c r="B10197" s="16"/>
      <c r="C10197" s="16"/>
      <c r="D10197" s="16"/>
      <c r="E10197" s="16"/>
      <c r="F10197" s="3"/>
      <c r="G10197" s="3"/>
      <c r="H10197" s="3"/>
      <c r="I10197" s="3"/>
      <c r="J10197" s="2"/>
      <c r="M10197" s="10"/>
      <c r="N10197" s="2"/>
      <c r="O10197" s="3"/>
      <c r="P10197" s="11"/>
      <c r="Q10197" s="16"/>
      <c r="R10197" s="4"/>
      <c r="S10197" s="12"/>
      <c r="T10197" s="16"/>
      <c r="U10197" s="4"/>
      <c r="V10197" s="3"/>
      <c r="W10197" s="3"/>
      <c r="X10197" s="3"/>
      <c r="Y10197" s="3"/>
      <c r="Z10197" s="3"/>
      <c r="AA10197" s="4"/>
      <c r="AB10197" s="4"/>
      <c r="AC10197" s="4"/>
      <c r="AD10197" s="4"/>
      <c r="AE10197" s="4"/>
      <c r="BA10197" s="13"/>
      <c r="BC10197" s="2"/>
      <c r="BD10197" s="2"/>
      <c r="BU10197" s="15"/>
      <c r="BV10197" s="6"/>
      <c r="BW10197" s="6"/>
      <c r="BX10197" s="16"/>
      <c r="BY10197" s="16"/>
      <c r="BZ10197" s="16"/>
      <c r="CA10197" s="16"/>
      <c r="CB10197" s="14"/>
    </row>
    <row r="10198" spans="1:80" s="9" customFormat="1" x14ac:dyDescent="0.2">
      <c r="A10198" s="16"/>
      <c r="B10198" s="16"/>
      <c r="C10198" s="16"/>
      <c r="D10198" s="16"/>
      <c r="E10198" s="16"/>
      <c r="F10198" s="3"/>
      <c r="G10198" s="3"/>
      <c r="H10198" s="3"/>
      <c r="I10198" s="3"/>
      <c r="J10198" s="2"/>
      <c r="M10198" s="10"/>
      <c r="N10198" s="2"/>
      <c r="O10198" s="3"/>
      <c r="P10198" s="11"/>
      <c r="Q10198" s="16"/>
      <c r="R10198" s="4"/>
      <c r="S10198" s="12"/>
      <c r="T10198" s="16"/>
      <c r="U10198" s="4"/>
      <c r="V10198" s="3"/>
      <c r="W10198" s="3"/>
      <c r="X10198" s="3"/>
      <c r="Y10198" s="3"/>
      <c r="Z10198" s="3"/>
      <c r="AA10198" s="4"/>
      <c r="AB10198" s="4"/>
      <c r="AC10198" s="4"/>
      <c r="AD10198" s="4"/>
      <c r="AE10198" s="4"/>
      <c r="BA10198" s="13"/>
      <c r="BC10198" s="2"/>
      <c r="BD10198" s="2"/>
      <c r="BU10198" s="15"/>
      <c r="BV10198" s="6"/>
      <c r="BW10198" s="6"/>
      <c r="BX10198" s="16"/>
      <c r="BY10198" s="16"/>
      <c r="BZ10198" s="16"/>
      <c r="CA10198" s="16"/>
      <c r="CB10198" s="14"/>
    </row>
    <row r="10199" spans="1:80" s="9" customFormat="1" x14ac:dyDescent="0.2">
      <c r="A10199" s="16"/>
      <c r="B10199" s="16"/>
      <c r="C10199" s="16"/>
      <c r="D10199" s="16"/>
      <c r="E10199" s="16"/>
      <c r="F10199" s="3"/>
      <c r="G10199" s="3"/>
      <c r="H10199" s="3"/>
      <c r="I10199" s="3"/>
      <c r="J10199" s="2"/>
      <c r="M10199" s="10"/>
      <c r="N10199" s="2"/>
      <c r="O10199" s="3"/>
      <c r="P10199" s="11"/>
      <c r="Q10199" s="16"/>
      <c r="R10199" s="4"/>
      <c r="S10199" s="12"/>
      <c r="T10199" s="16"/>
      <c r="U10199" s="4"/>
      <c r="V10199" s="3"/>
      <c r="W10199" s="3"/>
      <c r="X10199" s="3"/>
      <c r="Y10199" s="3"/>
      <c r="Z10199" s="3"/>
      <c r="AA10199" s="4"/>
      <c r="AB10199" s="4"/>
      <c r="AC10199" s="4"/>
      <c r="AD10199" s="4"/>
      <c r="AE10199" s="4"/>
      <c r="BA10199" s="13"/>
      <c r="BC10199" s="2"/>
      <c r="BD10199" s="2"/>
      <c r="BU10199" s="15"/>
      <c r="BV10199" s="6"/>
      <c r="BW10199" s="6"/>
      <c r="BX10199" s="16"/>
      <c r="BY10199" s="16"/>
      <c r="BZ10199" s="16"/>
      <c r="CA10199" s="16"/>
      <c r="CB10199" s="14"/>
    </row>
    <row r="10200" spans="1:80" s="9" customFormat="1" x14ac:dyDescent="0.2">
      <c r="A10200" s="16"/>
      <c r="B10200" s="16"/>
      <c r="C10200" s="16"/>
      <c r="D10200" s="16"/>
      <c r="E10200" s="16"/>
      <c r="F10200" s="3"/>
      <c r="G10200" s="3"/>
      <c r="H10200" s="3"/>
      <c r="I10200" s="3"/>
      <c r="J10200" s="2"/>
      <c r="M10200" s="10"/>
      <c r="N10200" s="2"/>
      <c r="O10200" s="3"/>
      <c r="P10200" s="11"/>
      <c r="Q10200" s="16"/>
      <c r="R10200" s="4"/>
      <c r="S10200" s="12"/>
      <c r="T10200" s="16"/>
      <c r="U10200" s="4"/>
      <c r="V10200" s="3"/>
      <c r="W10200" s="3"/>
      <c r="X10200" s="3"/>
      <c r="Y10200" s="3"/>
      <c r="Z10200" s="3"/>
      <c r="AA10200" s="4"/>
      <c r="AB10200" s="4"/>
      <c r="AC10200" s="4"/>
      <c r="AD10200" s="4"/>
      <c r="AE10200" s="4"/>
      <c r="BA10200" s="13"/>
      <c r="BC10200" s="2"/>
      <c r="BD10200" s="2"/>
      <c r="BU10200" s="15"/>
      <c r="BV10200" s="6"/>
      <c r="BW10200" s="6"/>
      <c r="BX10200" s="16"/>
      <c r="BY10200" s="16"/>
      <c r="BZ10200" s="16"/>
      <c r="CA10200" s="16"/>
      <c r="CB10200" s="14"/>
    </row>
    <row r="10201" spans="1:80" s="9" customFormat="1" x14ac:dyDescent="0.2">
      <c r="A10201" s="16"/>
      <c r="B10201" s="16"/>
      <c r="C10201" s="16"/>
      <c r="D10201" s="16"/>
      <c r="E10201" s="16"/>
      <c r="F10201" s="3"/>
      <c r="G10201" s="3"/>
      <c r="H10201" s="3"/>
      <c r="I10201" s="3"/>
      <c r="J10201" s="2"/>
      <c r="M10201" s="10"/>
      <c r="N10201" s="2"/>
      <c r="O10201" s="3"/>
      <c r="P10201" s="11"/>
      <c r="Q10201" s="16"/>
      <c r="R10201" s="4"/>
      <c r="S10201" s="12"/>
      <c r="T10201" s="16"/>
      <c r="U10201" s="4"/>
      <c r="V10201" s="3"/>
      <c r="W10201" s="3"/>
      <c r="X10201" s="3"/>
      <c r="Y10201" s="3"/>
      <c r="Z10201" s="3"/>
      <c r="AA10201" s="4"/>
      <c r="AB10201" s="4"/>
      <c r="AC10201" s="4"/>
      <c r="AD10201" s="4"/>
      <c r="AE10201" s="4"/>
      <c r="BA10201" s="13"/>
      <c r="BC10201" s="2"/>
      <c r="BD10201" s="2"/>
      <c r="BU10201" s="15"/>
      <c r="BV10201" s="6"/>
      <c r="BW10201" s="6"/>
      <c r="BX10201" s="16"/>
      <c r="BY10201" s="16"/>
      <c r="BZ10201" s="16"/>
      <c r="CA10201" s="16"/>
      <c r="CB10201" s="14"/>
    </row>
    <row r="10202" spans="1:80" s="9" customFormat="1" x14ac:dyDescent="0.2">
      <c r="A10202" s="16"/>
      <c r="B10202" s="16"/>
      <c r="C10202" s="16"/>
      <c r="D10202" s="16"/>
      <c r="E10202" s="16"/>
      <c r="F10202" s="3"/>
      <c r="G10202" s="3"/>
      <c r="H10202" s="3"/>
      <c r="I10202" s="3"/>
      <c r="J10202" s="2"/>
      <c r="M10202" s="10"/>
      <c r="N10202" s="2"/>
      <c r="O10202" s="3"/>
      <c r="P10202" s="11"/>
      <c r="Q10202" s="16"/>
      <c r="R10202" s="4"/>
      <c r="S10202" s="12"/>
      <c r="T10202" s="16"/>
      <c r="U10202" s="4"/>
      <c r="V10202" s="3"/>
      <c r="W10202" s="3"/>
      <c r="X10202" s="3"/>
      <c r="Y10202" s="3"/>
      <c r="Z10202" s="3"/>
      <c r="AA10202" s="4"/>
      <c r="AB10202" s="4"/>
      <c r="AC10202" s="4"/>
      <c r="AD10202" s="4"/>
      <c r="AE10202" s="4"/>
      <c r="BA10202" s="13"/>
      <c r="BC10202" s="2"/>
      <c r="BD10202" s="2"/>
      <c r="BU10202" s="15"/>
      <c r="BV10202" s="6"/>
      <c r="BW10202" s="6"/>
      <c r="BX10202" s="16"/>
      <c r="BY10202" s="16"/>
      <c r="BZ10202" s="16"/>
      <c r="CA10202" s="16"/>
      <c r="CB10202" s="14"/>
    </row>
    <row r="10203" spans="1:80" s="9" customFormat="1" x14ac:dyDescent="0.2">
      <c r="A10203" s="16"/>
      <c r="B10203" s="16"/>
      <c r="C10203" s="16"/>
      <c r="D10203" s="16"/>
      <c r="E10203" s="16"/>
      <c r="F10203" s="3"/>
      <c r="G10203" s="3"/>
      <c r="H10203" s="3"/>
      <c r="I10203" s="3"/>
      <c r="J10203" s="2"/>
      <c r="M10203" s="10"/>
      <c r="N10203" s="2"/>
      <c r="O10203" s="3"/>
      <c r="P10203" s="11"/>
      <c r="Q10203" s="16"/>
      <c r="R10203" s="4"/>
      <c r="S10203" s="12"/>
      <c r="T10203" s="16"/>
      <c r="U10203" s="4"/>
      <c r="V10203" s="3"/>
      <c r="W10203" s="3"/>
      <c r="X10203" s="3"/>
      <c r="Y10203" s="3"/>
      <c r="Z10203" s="3"/>
      <c r="AA10203" s="4"/>
      <c r="AB10203" s="4"/>
      <c r="AC10203" s="4"/>
      <c r="AD10203" s="4"/>
      <c r="AE10203" s="4"/>
      <c r="BA10203" s="13"/>
      <c r="BC10203" s="2"/>
      <c r="BD10203" s="2"/>
      <c r="BU10203" s="15"/>
      <c r="BV10203" s="6"/>
      <c r="BW10203" s="6"/>
      <c r="BX10203" s="16"/>
      <c r="BY10203" s="16"/>
      <c r="BZ10203" s="16"/>
      <c r="CA10203" s="16"/>
      <c r="CB10203" s="14"/>
    </row>
    <row r="10204" spans="1:80" s="9" customFormat="1" x14ac:dyDescent="0.2">
      <c r="A10204" s="16"/>
      <c r="B10204" s="16"/>
      <c r="C10204" s="16"/>
      <c r="D10204" s="16"/>
      <c r="E10204" s="16"/>
      <c r="F10204" s="3"/>
      <c r="G10204" s="3"/>
      <c r="H10204" s="3"/>
      <c r="I10204" s="3"/>
      <c r="J10204" s="2"/>
      <c r="M10204" s="10"/>
      <c r="N10204" s="2"/>
      <c r="O10204" s="3"/>
      <c r="P10204" s="11"/>
      <c r="Q10204" s="16"/>
      <c r="R10204" s="4"/>
      <c r="S10204" s="12"/>
      <c r="T10204" s="16"/>
      <c r="U10204" s="4"/>
      <c r="V10204" s="3"/>
      <c r="W10204" s="3"/>
      <c r="X10204" s="3"/>
      <c r="Y10204" s="3"/>
      <c r="Z10204" s="3"/>
      <c r="AA10204" s="4"/>
      <c r="AB10204" s="4"/>
      <c r="AC10204" s="4"/>
      <c r="AD10204" s="4"/>
      <c r="AE10204" s="4"/>
      <c r="BA10204" s="13"/>
      <c r="BC10204" s="2"/>
      <c r="BD10204" s="2"/>
      <c r="BU10204" s="15"/>
      <c r="BV10204" s="6"/>
      <c r="BW10204" s="6"/>
      <c r="BX10204" s="16"/>
      <c r="BY10204" s="16"/>
      <c r="BZ10204" s="16"/>
      <c r="CA10204" s="16"/>
      <c r="CB10204" s="14"/>
    </row>
    <row r="10205" spans="1:80" s="9" customFormat="1" x14ac:dyDescent="0.2">
      <c r="A10205" s="16"/>
      <c r="B10205" s="16"/>
      <c r="C10205" s="16"/>
      <c r="D10205" s="16"/>
      <c r="E10205" s="16"/>
      <c r="F10205" s="3"/>
      <c r="G10205" s="3"/>
      <c r="H10205" s="3"/>
      <c r="I10205" s="3"/>
      <c r="J10205" s="2"/>
      <c r="M10205" s="10"/>
      <c r="N10205" s="2"/>
      <c r="O10205" s="3"/>
      <c r="P10205" s="11"/>
      <c r="Q10205" s="16"/>
      <c r="R10205" s="4"/>
      <c r="S10205" s="12"/>
      <c r="T10205" s="16"/>
      <c r="U10205" s="4"/>
      <c r="V10205" s="3"/>
      <c r="W10205" s="3"/>
      <c r="X10205" s="3"/>
      <c r="Y10205" s="3"/>
      <c r="Z10205" s="3"/>
      <c r="AA10205" s="4"/>
      <c r="AB10205" s="4"/>
      <c r="AC10205" s="4"/>
      <c r="AD10205" s="4"/>
      <c r="AE10205" s="4"/>
      <c r="BA10205" s="13"/>
      <c r="BC10205" s="2"/>
      <c r="BD10205" s="2"/>
      <c r="BU10205" s="15"/>
      <c r="BV10205" s="6"/>
      <c r="BW10205" s="6"/>
      <c r="BX10205" s="16"/>
      <c r="BY10205" s="16"/>
      <c r="BZ10205" s="16"/>
      <c r="CA10205" s="16"/>
      <c r="CB10205" s="14"/>
    </row>
    <row r="10206" spans="1:80" s="9" customFormat="1" x14ac:dyDescent="0.2">
      <c r="A10206" s="16"/>
      <c r="B10206" s="16"/>
      <c r="C10206" s="16"/>
      <c r="D10206" s="16"/>
      <c r="E10206" s="16"/>
      <c r="F10206" s="3"/>
      <c r="G10206" s="3"/>
      <c r="H10206" s="3"/>
      <c r="I10206" s="3"/>
      <c r="J10206" s="2"/>
      <c r="M10206" s="10"/>
      <c r="N10206" s="2"/>
      <c r="O10206" s="3"/>
      <c r="P10206" s="11"/>
      <c r="Q10206" s="16"/>
      <c r="R10206" s="4"/>
      <c r="S10206" s="12"/>
      <c r="T10206" s="16"/>
      <c r="U10206" s="4"/>
      <c r="V10206" s="3"/>
      <c r="W10206" s="3"/>
      <c r="X10206" s="3"/>
      <c r="Y10206" s="3"/>
      <c r="Z10206" s="3"/>
      <c r="AA10206" s="4"/>
      <c r="AB10206" s="4"/>
      <c r="AC10206" s="4"/>
      <c r="AD10206" s="4"/>
      <c r="AE10206" s="4"/>
      <c r="BA10206" s="13"/>
      <c r="BC10206" s="2"/>
      <c r="BD10206" s="2"/>
      <c r="BU10206" s="15"/>
      <c r="BV10206" s="6"/>
      <c r="BW10206" s="6"/>
      <c r="BX10206" s="16"/>
      <c r="BY10206" s="16"/>
      <c r="BZ10206" s="16"/>
      <c r="CA10206" s="16"/>
      <c r="CB10206" s="14"/>
    </row>
    <row r="10207" spans="1:80" s="9" customFormat="1" x14ac:dyDescent="0.2">
      <c r="A10207" s="16"/>
      <c r="B10207" s="16"/>
      <c r="C10207" s="16"/>
      <c r="D10207" s="16"/>
      <c r="E10207" s="16"/>
      <c r="F10207" s="3"/>
      <c r="G10207" s="3"/>
      <c r="H10207" s="3"/>
      <c r="I10207" s="3"/>
      <c r="J10207" s="2"/>
      <c r="M10207" s="10"/>
      <c r="N10207" s="2"/>
      <c r="O10207" s="3"/>
      <c r="P10207" s="11"/>
      <c r="Q10207" s="16"/>
      <c r="R10207" s="4"/>
      <c r="S10207" s="12"/>
      <c r="T10207" s="16"/>
      <c r="U10207" s="4"/>
      <c r="V10207" s="3"/>
      <c r="W10207" s="3"/>
      <c r="X10207" s="3"/>
      <c r="Y10207" s="3"/>
      <c r="Z10207" s="3"/>
      <c r="AA10207" s="4"/>
      <c r="AB10207" s="4"/>
      <c r="AC10207" s="4"/>
      <c r="AD10207" s="4"/>
      <c r="AE10207" s="4"/>
      <c r="BA10207" s="13"/>
      <c r="BC10207" s="2"/>
      <c r="BD10207" s="2"/>
      <c r="BU10207" s="15"/>
      <c r="BV10207" s="6"/>
      <c r="BW10207" s="6"/>
      <c r="BX10207" s="16"/>
      <c r="BY10207" s="16"/>
      <c r="BZ10207" s="16"/>
      <c r="CA10207" s="16"/>
      <c r="CB10207" s="14"/>
    </row>
    <row r="10208" spans="1:80" s="9" customFormat="1" x14ac:dyDescent="0.2">
      <c r="A10208" s="16"/>
      <c r="B10208" s="16"/>
      <c r="C10208" s="16"/>
      <c r="D10208" s="16"/>
      <c r="E10208" s="16"/>
      <c r="F10208" s="3"/>
      <c r="G10208" s="3"/>
      <c r="H10208" s="3"/>
      <c r="I10208" s="3"/>
      <c r="J10208" s="2"/>
      <c r="M10208" s="10"/>
      <c r="N10208" s="2"/>
      <c r="O10208" s="3"/>
      <c r="P10208" s="11"/>
      <c r="Q10208" s="16"/>
      <c r="R10208" s="4"/>
      <c r="S10208" s="12"/>
      <c r="T10208" s="16"/>
      <c r="U10208" s="4"/>
      <c r="V10208" s="3"/>
      <c r="W10208" s="3"/>
      <c r="X10208" s="3"/>
      <c r="Y10208" s="3"/>
      <c r="Z10208" s="3"/>
      <c r="AA10208" s="4"/>
      <c r="AB10208" s="4"/>
      <c r="AC10208" s="4"/>
      <c r="AD10208" s="4"/>
      <c r="AE10208" s="4"/>
      <c r="BA10208" s="13"/>
      <c r="BC10208" s="2"/>
      <c r="BD10208" s="2"/>
      <c r="BU10208" s="15"/>
      <c r="BV10208" s="6"/>
      <c r="BW10208" s="6"/>
      <c r="BX10208" s="16"/>
      <c r="BY10208" s="16"/>
      <c r="BZ10208" s="16"/>
      <c r="CA10208" s="16"/>
      <c r="CB10208" s="14"/>
    </row>
    <row r="10209" spans="1:80" s="9" customFormat="1" x14ac:dyDescent="0.2">
      <c r="A10209" s="16"/>
      <c r="B10209" s="16"/>
      <c r="C10209" s="16"/>
      <c r="D10209" s="16"/>
      <c r="E10209" s="16"/>
      <c r="F10209" s="3"/>
      <c r="G10209" s="3"/>
      <c r="H10209" s="3"/>
      <c r="I10209" s="3"/>
      <c r="J10209" s="2"/>
      <c r="M10209" s="10"/>
      <c r="N10209" s="2"/>
      <c r="O10209" s="3"/>
      <c r="P10209" s="11"/>
      <c r="Q10209" s="16"/>
      <c r="R10209" s="4"/>
      <c r="S10209" s="12"/>
      <c r="T10209" s="16"/>
      <c r="U10209" s="4"/>
      <c r="V10209" s="3"/>
      <c r="W10209" s="3"/>
      <c r="X10209" s="3"/>
      <c r="Y10209" s="3"/>
      <c r="Z10209" s="3"/>
      <c r="AA10209" s="4"/>
      <c r="AB10209" s="4"/>
      <c r="AC10209" s="4"/>
      <c r="AD10209" s="4"/>
      <c r="AE10209" s="4"/>
      <c r="BA10209" s="13"/>
      <c r="BC10209" s="2"/>
      <c r="BD10209" s="2"/>
      <c r="BU10209" s="15"/>
      <c r="BV10209" s="6"/>
      <c r="BW10209" s="6"/>
      <c r="BX10209" s="16"/>
      <c r="BY10209" s="16"/>
      <c r="BZ10209" s="16"/>
      <c r="CA10209" s="16"/>
      <c r="CB10209" s="14"/>
    </row>
    <row r="10210" spans="1:80" s="9" customFormat="1" x14ac:dyDescent="0.2">
      <c r="A10210" s="16"/>
      <c r="B10210" s="16"/>
      <c r="C10210" s="16"/>
      <c r="D10210" s="16"/>
      <c r="E10210" s="16"/>
      <c r="F10210" s="3"/>
      <c r="G10210" s="3"/>
      <c r="H10210" s="3"/>
      <c r="I10210" s="3"/>
      <c r="J10210" s="2"/>
      <c r="M10210" s="10"/>
      <c r="N10210" s="2"/>
      <c r="O10210" s="3"/>
      <c r="P10210" s="11"/>
      <c r="Q10210" s="16"/>
      <c r="R10210" s="4"/>
      <c r="S10210" s="12"/>
      <c r="T10210" s="16"/>
      <c r="U10210" s="4"/>
      <c r="V10210" s="3"/>
      <c r="W10210" s="3"/>
      <c r="X10210" s="3"/>
      <c r="Y10210" s="3"/>
      <c r="Z10210" s="3"/>
      <c r="AA10210" s="4"/>
      <c r="AB10210" s="4"/>
      <c r="AC10210" s="4"/>
      <c r="AD10210" s="4"/>
      <c r="AE10210" s="4"/>
      <c r="BA10210" s="13"/>
      <c r="BC10210" s="2"/>
      <c r="BD10210" s="2"/>
      <c r="BU10210" s="15"/>
      <c r="BV10210" s="6"/>
      <c r="BW10210" s="6"/>
      <c r="BX10210" s="16"/>
      <c r="BY10210" s="16"/>
      <c r="BZ10210" s="16"/>
      <c r="CA10210" s="16"/>
      <c r="CB10210" s="14"/>
    </row>
    <row r="10211" spans="1:80" s="9" customFormat="1" x14ac:dyDescent="0.2">
      <c r="A10211" s="16"/>
      <c r="B10211" s="16"/>
      <c r="C10211" s="16"/>
      <c r="D10211" s="16"/>
      <c r="E10211" s="16"/>
      <c r="F10211" s="3"/>
      <c r="G10211" s="3"/>
      <c r="H10211" s="3"/>
      <c r="I10211" s="3"/>
      <c r="J10211" s="2"/>
      <c r="M10211" s="10"/>
      <c r="N10211" s="2"/>
      <c r="O10211" s="3"/>
      <c r="P10211" s="11"/>
      <c r="Q10211" s="16"/>
      <c r="R10211" s="4"/>
      <c r="S10211" s="12"/>
      <c r="T10211" s="16"/>
      <c r="U10211" s="4"/>
      <c r="V10211" s="3"/>
      <c r="W10211" s="3"/>
      <c r="X10211" s="3"/>
      <c r="Y10211" s="3"/>
      <c r="Z10211" s="3"/>
      <c r="AA10211" s="4"/>
      <c r="AB10211" s="4"/>
      <c r="AC10211" s="4"/>
      <c r="AD10211" s="4"/>
      <c r="AE10211" s="4"/>
      <c r="BA10211" s="13"/>
      <c r="BC10211" s="2"/>
      <c r="BD10211" s="2"/>
      <c r="BU10211" s="15"/>
      <c r="BV10211" s="6"/>
      <c r="BW10211" s="6"/>
      <c r="BX10211" s="16"/>
      <c r="BY10211" s="16"/>
      <c r="BZ10211" s="16"/>
      <c r="CA10211" s="16"/>
      <c r="CB10211" s="14"/>
    </row>
    <row r="10212" spans="1:80" s="9" customFormat="1" x14ac:dyDescent="0.2">
      <c r="A10212" s="16"/>
      <c r="B10212" s="16"/>
      <c r="C10212" s="16"/>
      <c r="D10212" s="16"/>
      <c r="E10212" s="16"/>
      <c r="F10212" s="3"/>
      <c r="G10212" s="3"/>
      <c r="H10212" s="3"/>
      <c r="I10212" s="3"/>
      <c r="J10212" s="2"/>
      <c r="M10212" s="10"/>
      <c r="N10212" s="2"/>
      <c r="O10212" s="3"/>
      <c r="P10212" s="11"/>
      <c r="Q10212" s="16"/>
      <c r="R10212" s="4"/>
      <c r="S10212" s="12"/>
      <c r="T10212" s="16"/>
      <c r="U10212" s="4"/>
      <c r="V10212" s="3"/>
      <c r="W10212" s="3"/>
      <c r="X10212" s="3"/>
      <c r="Y10212" s="3"/>
      <c r="Z10212" s="3"/>
      <c r="AA10212" s="4"/>
      <c r="AB10212" s="4"/>
      <c r="AC10212" s="4"/>
      <c r="AD10212" s="4"/>
      <c r="AE10212" s="4"/>
      <c r="BA10212" s="13"/>
      <c r="BC10212" s="2"/>
      <c r="BD10212" s="2"/>
      <c r="BU10212" s="15"/>
      <c r="BV10212" s="6"/>
      <c r="BW10212" s="6"/>
      <c r="BX10212" s="16"/>
      <c r="BY10212" s="16"/>
      <c r="BZ10212" s="16"/>
      <c r="CA10212" s="16"/>
      <c r="CB10212" s="14"/>
    </row>
    <row r="10213" spans="1:80" s="9" customFormat="1" x14ac:dyDescent="0.2">
      <c r="A10213" s="16"/>
      <c r="B10213" s="16"/>
      <c r="C10213" s="16"/>
      <c r="D10213" s="16"/>
      <c r="E10213" s="16"/>
      <c r="F10213" s="3"/>
      <c r="G10213" s="3"/>
      <c r="H10213" s="3"/>
      <c r="I10213" s="3"/>
      <c r="J10213" s="2"/>
      <c r="M10213" s="10"/>
      <c r="N10213" s="2"/>
      <c r="O10213" s="3"/>
      <c r="P10213" s="11"/>
      <c r="Q10213" s="16"/>
      <c r="R10213" s="4"/>
      <c r="S10213" s="12"/>
      <c r="T10213" s="16"/>
      <c r="U10213" s="4"/>
      <c r="V10213" s="3"/>
      <c r="W10213" s="3"/>
      <c r="X10213" s="3"/>
      <c r="Y10213" s="3"/>
      <c r="Z10213" s="3"/>
      <c r="AA10213" s="4"/>
      <c r="AB10213" s="4"/>
      <c r="AC10213" s="4"/>
      <c r="AD10213" s="4"/>
      <c r="AE10213" s="4"/>
      <c r="BA10213" s="13"/>
      <c r="BC10213" s="2"/>
      <c r="BD10213" s="2"/>
      <c r="BU10213" s="15"/>
      <c r="BV10213" s="6"/>
      <c r="BW10213" s="6"/>
      <c r="BX10213" s="16"/>
      <c r="BY10213" s="16"/>
      <c r="BZ10213" s="16"/>
      <c r="CA10213" s="16"/>
      <c r="CB10213" s="14"/>
    </row>
    <row r="10214" spans="1:80" s="9" customFormat="1" x14ac:dyDescent="0.2">
      <c r="A10214" s="16"/>
      <c r="B10214" s="16"/>
      <c r="C10214" s="16"/>
      <c r="D10214" s="16"/>
      <c r="E10214" s="16"/>
      <c r="F10214" s="3"/>
      <c r="G10214" s="3"/>
      <c r="H10214" s="3"/>
      <c r="I10214" s="3"/>
      <c r="J10214" s="2"/>
      <c r="M10214" s="10"/>
      <c r="N10214" s="2"/>
      <c r="O10214" s="3"/>
      <c r="P10214" s="11"/>
      <c r="Q10214" s="16"/>
      <c r="R10214" s="4"/>
      <c r="S10214" s="12"/>
      <c r="T10214" s="16"/>
      <c r="U10214" s="4"/>
      <c r="V10214" s="3"/>
      <c r="W10214" s="3"/>
      <c r="X10214" s="3"/>
      <c r="Y10214" s="3"/>
      <c r="Z10214" s="3"/>
      <c r="AA10214" s="4"/>
      <c r="AB10214" s="4"/>
      <c r="AC10214" s="4"/>
      <c r="AD10214" s="4"/>
      <c r="AE10214" s="4"/>
      <c r="BA10214" s="13"/>
      <c r="BC10214" s="2"/>
      <c r="BD10214" s="2"/>
      <c r="BU10214" s="15"/>
      <c r="BV10214" s="6"/>
      <c r="BW10214" s="6"/>
      <c r="BX10214" s="16"/>
      <c r="BY10214" s="16"/>
      <c r="BZ10214" s="16"/>
      <c r="CA10214" s="16"/>
      <c r="CB10214" s="14"/>
    </row>
    <row r="10215" spans="1:80" s="9" customFormat="1" x14ac:dyDescent="0.2">
      <c r="A10215" s="16"/>
      <c r="B10215" s="16"/>
      <c r="C10215" s="16"/>
      <c r="D10215" s="16"/>
      <c r="E10215" s="16"/>
      <c r="F10215" s="3"/>
      <c r="G10215" s="3"/>
      <c r="H10215" s="3"/>
      <c r="I10215" s="3"/>
      <c r="J10215" s="2"/>
      <c r="M10215" s="10"/>
      <c r="N10215" s="2"/>
      <c r="O10215" s="3"/>
      <c r="P10215" s="11"/>
      <c r="Q10215" s="16"/>
      <c r="R10215" s="4"/>
      <c r="S10215" s="12"/>
      <c r="T10215" s="16"/>
      <c r="U10215" s="4"/>
      <c r="V10215" s="3"/>
      <c r="W10215" s="3"/>
      <c r="X10215" s="3"/>
      <c r="Y10215" s="3"/>
      <c r="Z10215" s="3"/>
      <c r="AA10215" s="4"/>
      <c r="AB10215" s="4"/>
      <c r="AC10215" s="4"/>
      <c r="AD10215" s="4"/>
      <c r="AE10215" s="4"/>
      <c r="BA10215" s="13"/>
      <c r="BC10215" s="2"/>
      <c r="BD10215" s="2"/>
      <c r="BU10215" s="15"/>
      <c r="BV10215" s="6"/>
      <c r="BW10215" s="6"/>
      <c r="BX10215" s="16"/>
      <c r="BY10215" s="16"/>
      <c r="BZ10215" s="16"/>
      <c r="CA10215" s="16"/>
      <c r="CB10215" s="14"/>
    </row>
    <row r="10216" spans="1:80" s="9" customFormat="1" x14ac:dyDescent="0.2">
      <c r="A10216" s="16"/>
      <c r="B10216" s="16"/>
      <c r="C10216" s="16"/>
      <c r="D10216" s="16"/>
      <c r="E10216" s="16"/>
      <c r="F10216" s="3"/>
      <c r="G10216" s="3"/>
      <c r="H10216" s="3"/>
      <c r="I10216" s="3"/>
      <c r="J10216" s="2"/>
      <c r="M10216" s="10"/>
      <c r="N10216" s="2"/>
      <c r="O10216" s="3"/>
      <c r="P10216" s="11"/>
      <c r="Q10216" s="16"/>
      <c r="R10216" s="4"/>
      <c r="S10216" s="12"/>
      <c r="T10216" s="16"/>
      <c r="U10216" s="4"/>
      <c r="V10216" s="3"/>
      <c r="W10216" s="3"/>
      <c r="X10216" s="3"/>
      <c r="Y10216" s="3"/>
      <c r="Z10216" s="3"/>
      <c r="AA10216" s="4"/>
      <c r="AB10216" s="4"/>
      <c r="AC10216" s="4"/>
      <c r="AD10216" s="4"/>
      <c r="AE10216" s="4"/>
      <c r="BA10216" s="13"/>
      <c r="BC10216" s="2"/>
      <c r="BD10216" s="2"/>
      <c r="BU10216" s="15"/>
      <c r="BV10216" s="6"/>
      <c r="BW10216" s="6"/>
      <c r="BX10216" s="16"/>
      <c r="BY10216" s="16"/>
      <c r="BZ10216" s="16"/>
      <c r="CA10216" s="16"/>
      <c r="CB10216" s="14"/>
    </row>
    <row r="10217" spans="1:80" s="9" customFormat="1" x14ac:dyDescent="0.2">
      <c r="A10217" s="16"/>
      <c r="B10217" s="16"/>
      <c r="C10217" s="16"/>
      <c r="D10217" s="16"/>
      <c r="E10217" s="16"/>
      <c r="F10217" s="3"/>
      <c r="G10217" s="3"/>
      <c r="H10217" s="3"/>
      <c r="I10217" s="3"/>
      <c r="J10217" s="2"/>
      <c r="M10217" s="10"/>
      <c r="N10217" s="2"/>
      <c r="O10217" s="3"/>
      <c r="P10217" s="11"/>
      <c r="Q10217" s="16"/>
      <c r="R10217" s="4"/>
      <c r="S10217" s="12"/>
      <c r="T10217" s="16"/>
      <c r="U10217" s="4"/>
      <c r="V10217" s="3"/>
      <c r="W10217" s="3"/>
      <c r="X10217" s="3"/>
      <c r="Y10217" s="3"/>
      <c r="Z10217" s="3"/>
      <c r="AA10217" s="4"/>
      <c r="AB10217" s="4"/>
      <c r="AC10217" s="4"/>
      <c r="AD10217" s="4"/>
      <c r="AE10217" s="4"/>
      <c r="BA10217" s="13"/>
      <c r="BC10217" s="2"/>
      <c r="BD10217" s="2"/>
      <c r="BU10217" s="15"/>
      <c r="BV10217" s="6"/>
      <c r="BW10217" s="6"/>
      <c r="BX10217" s="16"/>
      <c r="BY10217" s="16"/>
      <c r="BZ10217" s="16"/>
      <c r="CA10217" s="16"/>
      <c r="CB10217" s="14"/>
    </row>
    <row r="10218" spans="1:80" s="9" customFormat="1" x14ac:dyDescent="0.2">
      <c r="A10218" s="16"/>
      <c r="B10218" s="16"/>
      <c r="C10218" s="16"/>
      <c r="D10218" s="16"/>
      <c r="E10218" s="16"/>
      <c r="F10218" s="3"/>
      <c r="G10218" s="3"/>
      <c r="H10218" s="3"/>
      <c r="I10218" s="3"/>
      <c r="J10218" s="2"/>
      <c r="M10218" s="10"/>
      <c r="N10218" s="2"/>
      <c r="O10218" s="3"/>
      <c r="P10218" s="11"/>
      <c r="Q10218" s="16"/>
      <c r="R10218" s="4"/>
      <c r="S10218" s="12"/>
      <c r="T10218" s="16"/>
      <c r="U10218" s="4"/>
      <c r="V10218" s="3"/>
      <c r="W10218" s="3"/>
      <c r="X10218" s="3"/>
      <c r="Y10218" s="3"/>
      <c r="Z10218" s="3"/>
      <c r="AA10218" s="4"/>
      <c r="AB10218" s="4"/>
      <c r="AC10218" s="4"/>
      <c r="AD10218" s="4"/>
      <c r="AE10218" s="4"/>
      <c r="BA10218" s="13"/>
      <c r="BC10218" s="2"/>
      <c r="BD10218" s="2"/>
      <c r="BU10218" s="15"/>
      <c r="BV10218" s="6"/>
      <c r="BW10218" s="6"/>
      <c r="BX10218" s="16"/>
      <c r="BY10218" s="16"/>
      <c r="BZ10218" s="16"/>
      <c r="CA10218" s="16"/>
      <c r="CB10218" s="14"/>
    </row>
    <row r="10219" spans="1:80" s="9" customFormat="1" x14ac:dyDescent="0.2">
      <c r="A10219" s="16"/>
      <c r="B10219" s="16"/>
      <c r="C10219" s="16"/>
      <c r="D10219" s="16"/>
      <c r="E10219" s="16"/>
      <c r="F10219" s="3"/>
      <c r="G10219" s="3"/>
      <c r="H10219" s="3"/>
      <c r="I10219" s="3"/>
      <c r="J10219" s="2"/>
      <c r="M10219" s="10"/>
      <c r="N10219" s="2"/>
      <c r="O10219" s="3"/>
      <c r="P10219" s="11"/>
      <c r="Q10219" s="16"/>
      <c r="R10219" s="4"/>
      <c r="S10219" s="12"/>
      <c r="T10219" s="16"/>
      <c r="U10219" s="4"/>
      <c r="V10219" s="3"/>
      <c r="W10219" s="3"/>
      <c r="X10219" s="3"/>
      <c r="Y10219" s="3"/>
      <c r="Z10219" s="3"/>
      <c r="AA10219" s="4"/>
      <c r="AB10219" s="4"/>
      <c r="AC10219" s="4"/>
      <c r="AD10219" s="4"/>
      <c r="AE10219" s="4"/>
      <c r="BA10219" s="13"/>
      <c r="BC10219" s="2"/>
      <c r="BD10219" s="2"/>
      <c r="BU10219" s="15"/>
      <c r="BV10219" s="6"/>
      <c r="BW10219" s="6"/>
      <c r="BX10219" s="16"/>
      <c r="BY10219" s="16"/>
      <c r="BZ10219" s="16"/>
      <c r="CA10219" s="16"/>
      <c r="CB10219" s="14"/>
    </row>
    <row r="10220" spans="1:80" s="9" customFormat="1" x14ac:dyDescent="0.2">
      <c r="A10220" s="16"/>
      <c r="B10220" s="16"/>
      <c r="C10220" s="16"/>
      <c r="D10220" s="16"/>
      <c r="E10220" s="16"/>
      <c r="F10220" s="3"/>
      <c r="G10220" s="3"/>
      <c r="H10220" s="3"/>
      <c r="I10220" s="3"/>
      <c r="J10220" s="2"/>
      <c r="M10220" s="10"/>
      <c r="N10220" s="2"/>
      <c r="O10220" s="3"/>
      <c r="P10220" s="11"/>
      <c r="Q10220" s="16"/>
      <c r="R10220" s="4"/>
      <c r="S10220" s="12"/>
      <c r="T10220" s="16"/>
      <c r="U10220" s="4"/>
      <c r="V10220" s="3"/>
      <c r="W10220" s="3"/>
      <c r="X10220" s="3"/>
      <c r="Y10220" s="3"/>
      <c r="Z10220" s="3"/>
      <c r="AA10220" s="4"/>
      <c r="AB10220" s="4"/>
      <c r="AC10220" s="4"/>
      <c r="AD10220" s="4"/>
      <c r="AE10220" s="4"/>
      <c r="BA10220" s="13"/>
      <c r="BC10220" s="2"/>
      <c r="BD10220" s="2"/>
      <c r="BU10220" s="15"/>
      <c r="BV10220" s="6"/>
      <c r="BW10220" s="6"/>
      <c r="BX10220" s="16"/>
      <c r="BY10220" s="16"/>
      <c r="BZ10220" s="16"/>
      <c r="CA10220" s="16"/>
      <c r="CB10220" s="14"/>
    </row>
    <row r="10221" spans="1:80" s="9" customFormat="1" x14ac:dyDescent="0.2">
      <c r="A10221" s="16"/>
      <c r="B10221" s="16"/>
      <c r="C10221" s="16"/>
      <c r="D10221" s="16"/>
      <c r="E10221" s="16"/>
      <c r="F10221" s="3"/>
      <c r="G10221" s="3"/>
      <c r="H10221" s="3"/>
      <c r="I10221" s="3"/>
      <c r="J10221" s="2"/>
      <c r="M10221" s="10"/>
      <c r="N10221" s="2"/>
      <c r="O10221" s="3"/>
      <c r="P10221" s="11"/>
      <c r="Q10221" s="16"/>
      <c r="R10221" s="4"/>
      <c r="S10221" s="12"/>
      <c r="T10221" s="16"/>
      <c r="U10221" s="4"/>
      <c r="V10221" s="3"/>
      <c r="W10221" s="3"/>
      <c r="X10221" s="3"/>
      <c r="Y10221" s="3"/>
      <c r="Z10221" s="3"/>
      <c r="AA10221" s="4"/>
      <c r="AB10221" s="4"/>
      <c r="AC10221" s="4"/>
      <c r="AD10221" s="4"/>
      <c r="AE10221" s="4"/>
      <c r="BA10221" s="13"/>
      <c r="BC10221" s="2"/>
      <c r="BD10221" s="2"/>
      <c r="BU10221" s="15"/>
      <c r="BV10221" s="6"/>
      <c r="BW10221" s="6"/>
      <c r="BX10221" s="16"/>
      <c r="BY10221" s="16"/>
      <c r="BZ10221" s="16"/>
      <c r="CA10221" s="16"/>
      <c r="CB10221" s="14"/>
    </row>
    <row r="10222" spans="1:80" s="9" customFormat="1" x14ac:dyDescent="0.2">
      <c r="A10222" s="16"/>
      <c r="B10222" s="16"/>
      <c r="C10222" s="16"/>
      <c r="D10222" s="16"/>
      <c r="E10222" s="16"/>
      <c r="F10222" s="3"/>
      <c r="G10222" s="3"/>
      <c r="H10222" s="3"/>
      <c r="I10222" s="3"/>
      <c r="J10222" s="2"/>
      <c r="M10222" s="10"/>
      <c r="N10222" s="2"/>
      <c r="O10222" s="3"/>
      <c r="P10222" s="11"/>
      <c r="Q10222" s="16"/>
      <c r="R10222" s="4"/>
      <c r="S10222" s="12"/>
      <c r="T10222" s="16"/>
      <c r="U10222" s="4"/>
      <c r="V10222" s="3"/>
      <c r="W10222" s="3"/>
      <c r="X10222" s="3"/>
      <c r="Y10222" s="3"/>
      <c r="Z10222" s="3"/>
      <c r="AA10222" s="4"/>
      <c r="AB10222" s="4"/>
      <c r="AC10222" s="4"/>
      <c r="AD10222" s="4"/>
      <c r="AE10222" s="4"/>
      <c r="BA10222" s="13"/>
      <c r="BC10222" s="2"/>
      <c r="BD10222" s="2"/>
      <c r="BU10222" s="15"/>
      <c r="BV10222" s="6"/>
      <c r="BW10222" s="6"/>
      <c r="BX10222" s="16"/>
      <c r="BY10222" s="16"/>
      <c r="BZ10222" s="16"/>
      <c r="CA10222" s="16"/>
      <c r="CB10222" s="14"/>
    </row>
    <row r="10223" spans="1:80" s="9" customFormat="1" x14ac:dyDescent="0.2">
      <c r="A10223" s="16"/>
      <c r="B10223" s="16"/>
      <c r="C10223" s="16"/>
      <c r="D10223" s="16"/>
      <c r="E10223" s="16"/>
      <c r="F10223" s="3"/>
      <c r="G10223" s="3"/>
      <c r="H10223" s="3"/>
      <c r="I10223" s="3"/>
      <c r="J10223" s="2"/>
      <c r="M10223" s="10"/>
      <c r="N10223" s="2"/>
      <c r="O10223" s="3"/>
      <c r="P10223" s="11"/>
      <c r="Q10223" s="16"/>
      <c r="R10223" s="4"/>
      <c r="S10223" s="12"/>
      <c r="T10223" s="16"/>
      <c r="U10223" s="4"/>
      <c r="V10223" s="3"/>
      <c r="W10223" s="3"/>
      <c r="X10223" s="3"/>
      <c r="Y10223" s="3"/>
      <c r="Z10223" s="3"/>
      <c r="AA10223" s="4"/>
      <c r="AB10223" s="4"/>
      <c r="AC10223" s="4"/>
      <c r="AD10223" s="4"/>
      <c r="AE10223" s="4"/>
      <c r="BA10223" s="13"/>
      <c r="BC10223" s="2"/>
      <c r="BD10223" s="2"/>
      <c r="BU10223" s="15"/>
      <c r="BV10223" s="6"/>
      <c r="BW10223" s="6"/>
      <c r="BX10223" s="16"/>
      <c r="BY10223" s="16"/>
      <c r="BZ10223" s="16"/>
      <c r="CA10223" s="16"/>
      <c r="CB10223" s="14"/>
    </row>
    <row r="10224" spans="1:80" s="9" customFormat="1" x14ac:dyDescent="0.2">
      <c r="A10224" s="16"/>
      <c r="B10224" s="16"/>
      <c r="C10224" s="16"/>
      <c r="D10224" s="16"/>
      <c r="E10224" s="16"/>
      <c r="F10224" s="3"/>
      <c r="G10224" s="3"/>
      <c r="H10224" s="3"/>
      <c r="I10224" s="3"/>
      <c r="J10224" s="2"/>
      <c r="M10224" s="10"/>
      <c r="N10224" s="2"/>
      <c r="O10224" s="3"/>
      <c r="P10224" s="11"/>
      <c r="Q10224" s="16"/>
      <c r="R10224" s="4"/>
      <c r="S10224" s="12"/>
      <c r="T10224" s="16"/>
      <c r="U10224" s="4"/>
      <c r="V10224" s="3"/>
      <c r="W10224" s="3"/>
      <c r="X10224" s="3"/>
      <c r="Y10224" s="3"/>
      <c r="Z10224" s="3"/>
      <c r="AA10224" s="4"/>
      <c r="AB10224" s="4"/>
      <c r="AC10224" s="4"/>
      <c r="AD10224" s="4"/>
      <c r="AE10224" s="4"/>
      <c r="BA10224" s="13"/>
      <c r="BC10224" s="2"/>
      <c r="BD10224" s="2"/>
      <c r="BU10224" s="15"/>
      <c r="BV10224" s="6"/>
      <c r="BW10224" s="6"/>
      <c r="BX10224" s="16"/>
      <c r="BY10224" s="16"/>
      <c r="BZ10224" s="16"/>
      <c r="CA10224" s="16"/>
      <c r="CB10224" s="14"/>
    </row>
    <row r="10225" spans="1:80" s="9" customFormat="1" x14ac:dyDescent="0.2">
      <c r="A10225" s="16"/>
      <c r="B10225" s="16"/>
      <c r="C10225" s="16"/>
      <c r="D10225" s="16"/>
      <c r="E10225" s="16"/>
      <c r="F10225" s="3"/>
      <c r="G10225" s="3"/>
      <c r="H10225" s="3"/>
      <c r="I10225" s="3"/>
      <c r="J10225" s="2"/>
      <c r="M10225" s="10"/>
      <c r="N10225" s="2"/>
      <c r="O10225" s="3"/>
      <c r="P10225" s="11"/>
      <c r="Q10225" s="16"/>
      <c r="R10225" s="4"/>
      <c r="S10225" s="12"/>
      <c r="T10225" s="16"/>
      <c r="U10225" s="4"/>
      <c r="V10225" s="3"/>
      <c r="W10225" s="3"/>
      <c r="X10225" s="3"/>
      <c r="Y10225" s="3"/>
      <c r="Z10225" s="3"/>
      <c r="AA10225" s="4"/>
      <c r="AB10225" s="4"/>
      <c r="AC10225" s="4"/>
      <c r="AD10225" s="4"/>
      <c r="AE10225" s="4"/>
      <c r="BA10225" s="13"/>
      <c r="BC10225" s="2"/>
      <c r="BD10225" s="2"/>
      <c r="BU10225" s="15"/>
      <c r="BV10225" s="6"/>
      <c r="BW10225" s="6"/>
      <c r="BX10225" s="16"/>
      <c r="BY10225" s="16"/>
      <c r="BZ10225" s="16"/>
      <c r="CA10225" s="16"/>
      <c r="CB10225" s="14"/>
    </row>
    <row r="10226" spans="1:80" s="9" customFormat="1" x14ac:dyDescent="0.2">
      <c r="A10226" s="16"/>
      <c r="B10226" s="16"/>
      <c r="C10226" s="16"/>
      <c r="D10226" s="16"/>
      <c r="E10226" s="16"/>
      <c r="F10226" s="3"/>
      <c r="G10226" s="3"/>
      <c r="H10226" s="3"/>
      <c r="I10226" s="3"/>
      <c r="J10226" s="2"/>
      <c r="M10226" s="10"/>
      <c r="N10226" s="2"/>
      <c r="O10226" s="3"/>
      <c r="P10226" s="11"/>
      <c r="Q10226" s="16"/>
      <c r="R10226" s="4"/>
      <c r="S10226" s="12"/>
      <c r="T10226" s="16"/>
      <c r="U10226" s="4"/>
      <c r="V10226" s="3"/>
      <c r="W10226" s="3"/>
      <c r="X10226" s="3"/>
      <c r="Y10226" s="3"/>
      <c r="Z10226" s="3"/>
      <c r="AA10226" s="4"/>
      <c r="AB10226" s="4"/>
      <c r="AC10226" s="4"/>
      <c r="AD10226" s="4"/>
      <c r="AE10226" s="4"/>
      <c r="BA10226" s="13"/>
      <c r="BC10226" s="2"/>
      <c r="BD10226" s="2"/>
      <c r="BU10226" s="15"/>
      <c r="BV10226" s="6"/>
      <c r="BW10226" s="6"/>
      <c r="BX10226" s="16"/>
      <c r="BY10226" s="16"/>
      <c r="BZ10226" s="16"/>
      <c r="CA10226" s="16"/>
      <c r="CB10226" s="14"/>
    </row>
    <row r="10227" spans="1:80" s="9" customFormat="1" x14ac:dyDescent="0.2">
      <c r="A10227" s="16"/>
      <c r="B10227" s="16"/>
      <c r="C10227" s="16"/>
      <c r="D10227" s="16"/>
      <c r="E10227" s="16"/>
      <c r="F10227" s="3"/>
      <c r="G10227" s="3"/>
      <c r="H10227" s="3"/>
      <c r="I10227" s="3"/>
      <c r="J10227" s="2"/>
      <c r="M10227" s="10"/>
      <c r="N10227" s="2"/>
      <c r="O10227" s="3"/>
      <c r="P10227" s="11"/>
      <c r="Q10227" s="16"/>
      <c r="R10227" s="4"/>
      <c r="S10227" s="12"/>
      <c r="T10227" s="16"/>
      <c r="U10227" s="4"/>
      <c r="V10227" s="3"/>
      <c r="W10227" s="3"/>
      <c r="X10227" s="3"/>
      <c r="Y10227" s="3"/>
      <c r="Z10227" s="3"/>
      <c r="AA10227" s="4"/>
      <c r="AB10227" s="4"/>
      <c r="AC10227" s="4"/>
      <c r="AD10227" s="4"/>
      <c r="AE10227" s="4"/>
      <c r="BA10227" s="13"/>
      <c r="BC10227" s="2"/>
      <c r="BD10227" s="2"/>
      <c r="BU10227" s="15"/>
      <c r="BV10227" s="6"/>
      <c r="BW10227" s="6"/>
      <c r="BX10227" s="16"/>
      <c r="BY10227" s="16"/>
      <c r="BZ10227" s="16"/>
      <c r="CA10227" s="16"/>
      <c r="CB10227" s="14"/>
    </row>
    <row r="10228" spans="1:80" s="9" customFormat="1" x14ac:dyDescent="0.2">
      <c r="A10228" s="16"/>
      <c r="B10228" s="16"/>
      <c r="C10228" s="16"/>
      <c r="D10228" s="16"/>
      <c r="E10228" s="16"/>
      <c r="F10228" s="3"/>
      <c r="G10228" s="3"/>
      <c r="H10228" s="3"/>
      <c r="I10228" s="3"/>
      <c r="J10228" s="2"/>
      <c r="M10228" s="10"/>
      <c r="N10228" s="2"/>
      <c r="O10228" s="3"/>
      <c r="P10228" s="11"/>
      <c r="Q10228" s="16"/>
      <c r="R10228" s="4"/>
      <c r="S10228" s="12"/>
      <c r="T10228" s="16"/>
      <c r="U10228" s="4"/>
      <c r="V10228" s="3"/>
      <c r="W10228" s="3"/>
      <c r="X10228" s="3"/>
      <c r="Y10228" s="3"/>
      <c r="Z10228" s="3"/>
      <c r="AA10228" s="4"/>
      <c r="AB10228" s="4"/>
      <c r="AC10228" s="4"/>
      <c r="AD10228" s="4"/>
      <c r="AE10228" s="4"/>
      <c r="BA10228" s="13"/>
      <c r="BC10228" s="2"/>
      <c r="BD10228" s="2"/>
      <c r="BU10228" s="15"/>
      <c r="BV10228" s="6"/>
      <c r="BW10228" s="6"/>
      <c r="BX10228" s="16"/>
      <c r="BY10228" s="16"/>
      <c r="BZ10228" s="16"/>
      <c r="CA10228" s="16"/>
      <c r="CB10228" s="14"/>
    </row>
    <row r="10229" spans="1:80" s="9" customFormat="1" x14ac:dyDescent="0.2">
      <c r="A10229" s="16"/>
      <c r="B10229" s="16"/>
      <c r="C10229" s="16"/>
      <c r="D10229" s="16"/>
      <c r="E10229" s="16"/>
      <c r="F10229" s="3"/>
      <c r="G10229" s="3"/>
      <c r="H10229" s="3"/>
      <c r="I10229" s="3"/>
      <c r="J10229" s="2"/>
      <c r="M10229" s="10"/>
      <c r="N10229" s="2"/>
      <c r="O10229" s="3"/>
      <c r="P10229" s="11"/>
      <c r="Q10229" s="16"/>
      <c r="R10229" s="4"/>
      <c r="S10229" s="12"/>
      <c r="T10229" s="16"/>
      <c r="U10229" s="4"/>
      <c r="V10229" s="3"/>
      <c r="W10229" s="3"/>
      <c r="X10229" s="3"/>
      <c r="Y10229" s="3"/>
      <c r="Z10229" s="3"/>
      <c r="AA10229" s="4"/>
      <c r="AB10229" s="4"/>
      <c r="AC10229" s="4"/>
      <c r="AD10229" s="4"/>
      <c r="AE10229" s="4"/>
      <c r="BA10229" s="13"/>
      <c r="BC10229" s="2"/>
      <c r="BD10229" s="2"/>
      <c r="BU10229" s="15"/>
      <c r="BV10229" s="6"/>
      <c r="BW10229" s="6"/>
      <c r="BX10229" s="16"/>
      <c r="BY10229" s="16"/>
      <c r="BZ10229" s="16"/>
      <c r="CA10229" s="16"/>
      <c r="CB10229" s="14"/>
    </row>
    <row r="10230" spans="1:80" s="9" customFormat="1" x14ac:dyDescent="0.2">
      <c r="A10230" s="16"/>
      <c r="B10230" s="16"/>
      <c r="C10230" s="16"/>
      <c r="D10230" s="16"/>
      <c r="E10230" s="16"/>
      <c r="F10230" s="3"/>
      <c r="G10230" s="3"/>
      <c r="H10230" s="3"/>
      <c r="I10230" s="3"/>
      <c r="J10230" s="2"/>
      <c r="M10230" s="10"/>
      <c r="N10230" s="2"/>
      <c r="O10230" s="3"/>
      <c r="P10230" s="11"/>
      <c r="Q10230" s="16"/>
      <c r="R10230" s="4"/>
      <c r="S10230" s="12"/>
      <c r="T10230" s="16"/>
      <c r="U10230" s="4"/>
      <c r="V10230" s="3"/>
      <c r="W10230" s="3"/>
      <c r="X10230" s="3"/>
      <c r="Y10230" s="3"/>
      <c r="Z10230" s="3"/>
      <c r="AA10230" s="4"/>
      <c r="AB10230" s="4"/>
      <c r="AC10230" s="4"/>
      <c r="AD10230" s="4"/>
      <c r="AE10230" s="4"/>
      <c r="BA10230" s="13"/>
      <c r="BC10230" s="2"/>
      <c r="BD10230" s="2"/>
      <c r="BU10230" s="15"/>
      <c r="BV10230" s="6"/>
      <c r="BW10230" s="6"/>
      <c r="BX10230" s="16"/>
      <c r="BY10230" s="16"/>
      <c r="BZ10230" s="16"/>
      <c r="CA10230" s="16"/>
      <c r="CB10230" s="14"/>
    </row>
    <row r="10231" spans="1:80" s="9" customFormat="1" x14ac:dyDescent="0.2">
      <c r="A10231" s="16"/>
      <c r="B10231" s="16"/>
      <c r="C10231" s="16"/>
      <c r="D10231" s="16"/>
      <c r="E10231" s="16"/>
      <c r="F10231" s="3"/>
      <c r="G10231" s="3"/>
      <c r="H10231" s="3"/>
      <c r="I10231" s="3"/>
      <c r="J10231" s="2"/>
      <c r="M10231" s="10"/>
      <c r="N10231" s="2"/>
      <c r="O10231" s="3"/>
      <c r="P10231" s="11"/>
      <c r="Q10231" s="16"/>
      <c r="R10231" s="4"/>
      <c r="S10231" s="12"/>
      <c r="T10231" s="16"/>
      <c r="U10231" s="4"/>
      <c r="V10231" s="3"/>
      <c r="W10231" s="3"/>
      <c r="X10231" s="3"/>
      <c r="Y10231" s="3"/>
      <c r="Z10231" s="3"/>
      <c r="AA10231" s="4"/>
      <c r="AB10231" s="4"/>
      <c r="AC10231" s="4"/>
      <c r="AD10231" s="4"/>
      <c r="AE10231" s="4"/>
      <c r="BA10231" s="13"/>
      <c r="BC10231" s="2"/>
      <c r="BD10231" s="2"/>
      <c r="BU10231" s="15"/>
      <c r="BV10231" s="6"/>
      <c r="BW10231" s="6"/>
      <c r="BX10231" s="16"/>
      <c r="BY10231" s="16"/>
      <c r="BZ10231" s="16"/>
      <c r="CA10231" s="16"/>
      <c r="CB10231" s="14"/>
    </row>
    <row r="10232" spans="1:80" s="9" customFormat="1" x14ac:dyDescent="0.2">
      <c r="A10232" s="16"/>
      <c r="B10232" s="16"/>
      <c r="C10232" s="16"/>
      <c r="D10232" s="16"/>
      <c r="E10232" s="16"/>
      <c r="F10232" s="3"/>
      <c r="G10232" s="3"/>
      <c r="H10232" s="3"/>
      <c r="I10232" s="3"/>
      <c r="J10232" s="2"/>
      <c r="M10232" s="10"/>
      <c r="N10232" s="2"/>
      <c r="O10232" s="3"/>
      <c r="P10232" s="11"/>
      <c r="Q10232" s="16"/>
      <c r="R10232" s="4"/>
      <c r="S10232" s="12"/>
      <c r="T10232" s="16"/>
      <c r="U10232" s="4"/>
      <c r="V10232" s="3"/>
      <c r="W10232" s="3"/>
      <c r="X10232" s="3"/>
      <c r="Y10232" s="3"/>
      <c r="Z10232" s="3"/>
      <c r="AA10232" s="4"/>
      <c r="AB10232" s="4"/>
      <c r="AC10232" s="4"/>
      <c r="AD10232" s="4"/>
      <c r="AE10232" s="4"/>
      <c r="BA10232" s="13"/>
      <c r="BC10232" s="2"/>
      <c r="BD10232" s="2"/>
      <c r="BU10232" s="15"/>
      <c r="BV10232" s="6"/>
      <c r="BW10232" s="6"/>
      <c r="BX10232" s="16"/>
      <c r="BY10232" s="16"/>
      <c r="BZ10232" s="16"/>
      <c r="CA10232" s="16"/>
      <c r="CB10232" s="14"/>
    </row>
    <row r="10233" spans="1:80" s="9" customFormat="1" x14ac:dyDescent="0.2">
      <c r="A10233" s="16"/>
      <c r="B10233" s="16"/>
      <c r="C10233" s="16"/>
      <c r="D10233" s="16"/>
      <c r="E10233" s="16"/>
      <c r="F10233" s="3"/>
      <c r="G10233" s="3"/>
      <c r="H10233" s="3"/>
      <c r="I10233" s="3"/>
      <c r="J10233" s="2"/>
      <c r="M10233" s="10"/>
      <c r="N10233" s="2"/>
      <c r="O10233" s="3"/>
      <c r="P10233" s="11"/>
      <c r="Q10233" s="16"/>
      <c r="R10233" s="4"/>
      <c r="S10233" s="12"/>
      <c r="T10233" s="16"/>
      <c r="U10233" s="4"/>
      <c r="V10233" s="3"/>
      <c r="W10233" s="3"/>
      <c r="X10233" s="3"/>
      <c r="Y10233" s="3"/>
      <c r="Z10233" s="3"/>
      <c r="AA10233" s="4"/>
      <c r="AB10233" s="4"/>
      <c r="AC10233" s="4"/>
      <c r="AD10233" s="4"/>
      <c r="AE10233" s="4"/>
      <c r="BA10233" s="13"/>
      <c r="BC10233" s="2"/>
      <c r="BD10233" s="2"/>
      <c r="BU10233" s="15"/>
      <c r="BV10233" s="6"/>
      <c r="BW10233" s="6"/>
      <c r="BX10233" s="16"/>
      <c r="BY10233" s="16"/>
      <c r="BZ10233" s="16"/>
      <c r="CA10233" s="16"/>
      <c r="CB10233" s="14"/>
    </row>
    <row r="10234" spans="1:80" s="9" customFormat="1" x14ac:dyDescent="0.2">
      <c r="A10234" s="16"/>
      <c r="B10234" s="16"/>
      <c r="C10234" s="16"/>
      <c r="D10234" s="16"/>
      <c r="E10234" s="16"/>
      <c r="F10234" s="3"/>
      <c r="G10234" s="3"/>
      <c r="H10234" s="3"/>
      <c r="I10234" s="3"/>
      <c r="J10234" s="2"/>
      <c r="M10234" s="10"/>
      <c r="N10234" s="2"/>
      <c r="O10234" s="3"/>
      <c r="P10234" s="11"/>
      <c r="Q10234" s="16"/>
      <c r="R10234" s="4"/>
      <c r="S10234" s="12"/>
      <c r="T10234" s="16"/>
      <c r="U10234" s="4"/>
      <c r="V10234" s="3"/>
      <c r="W10234" s="3"/>
      <c r="X10234" s="3"/>
      <c r="Y10234" s="3"/>
      <c r="Z10234" s="3"/>
      <c r="AA10234" s="4"/>
      <c r="AB10234" s="4"/>
      <c r="AC10234" s="4"/>
      <c r="AD10234" s="4"/>
      <c r="AE10234" s="4"/>
      <c r="BA10234" s="13"/>
      <c r="BC10234" s="2"/>
      <c r="BD10234" s="2"/>
      <c r="BU10234" s="15"/>
      <c r="BV10234" s="6"/>
      <c r="BW10234" s="6"/>
      <c r="BX10234" s="16"/>
      <c r="BY10234" s="16"/>
      <c r="BZ10234" s="16"/>
      <c r="CA10234" s="16"/>
      <c r="CB10234" s="14"/>
    </row>
    <row r="10235" spans="1:80" s="9" customFormat="1" x14ac:dyDescent="0.2">
      <c r="A10235" s="16"/>
      <c r="B10235" s="16"/>
      <c r="C10235" s="16"/>
      <c r="D10235" s="16"/>
      <c r="E10235" s="16"/>
      <c r="F10235" s="3"/>
      <c r="G10235" s="3"/>
      <c r="H10235" s="3"/>
      <c r="I10235" s="3"/>
      <c r="J10235" s="2"/>
      <c r="M10235" s="10"/>
      <c r="N10235" s="2"/>
      <c r="O10235" s="3"/>
      <c r="P10235" s="11"/>
      <c r="Q10235" s="16"/>
      <c r="R10235" s="4"/>
      <c r="S10235" s="12"/>
      <c r="T10235" s="16"/>
      <c r="U10235" s="4"/>
      <c r="V10235" s="3"/>
      <c r="W10235" s="3"/>
      <c r="X10235" s="3"/>
      <c r="Y10235" s="3"/>
      <c r="Z10235" s="3"/>
      <c r="AA10235" s="4"/>
      <c r="AB10235" s="4"/>
      <c r="AC10235" s="4"/>
      <c r="AD10235" s="4"/>
      <c r="AE10235" s="4"/>
      <c r="BA10235" s="13"/>
      <c r="BC10235" s="2"/>
      <c r="BD10235" s="2"/>
      <c r="BU10235" s="15"/>
      <c r="BV10235" s="6"/>
      <c r="BW10235" s="6"/>
      <c r="BX10235" s="16"/>
      <c r="BY10235" s="16"/>
      <c r="BZ10235" s="16"/>
      <c r="CA10235" s="16"/>
      <c r="CB10235" s="14"/>
    </row>
    <row r="10236" spans="1:80" s="9" customFormat="1" x14ac:dyDescent="0.2">
      <c r="A10236" s="16"/>
      <c r="B10236" s="16"/>
      <c r="C10236" s="16"/>
      <c r="D10236" s="16"/>
      <c r="E10236" s="16"/>
      <c r="F10236" s="3"/>
      <c r="G10236" s="3"/>
      <c r="H10236" s="3"/>
      <c r="I10236" s="3"/>
      <c r="J10236" s="2"/>
      <c r="M10236" s="10"/>
      <c r="N10236" s="2"/>
      <c r="O10236" s="3"/>
      <c r="P10236" s="11"/>
      <c r="Q10236" s="16"/>
      <c r="R10236" s="4"/>
      <c r="S10236" s="12"/>
      <c r="T10236" s="16"/>
      <c r="U10236" s="4"/>
      <c r="V10236" s="3"/>
      <c r="W10236" s="3"/>
      <c r="X10236" s="3"/>
      <c r="Y10236" s="3"/>
      <c r="Z10236" s="3"/>
      <c r="AA10236" s="4"/>
      <c r="AB10236" s="4"/>
      <c r="AC10236" s="4"/>
      <c r="AD10236" s="4"/>
      <c r="AE10236" s="4"/>
      <c r="BA10236" s="13"/>
      <c r="BC10236" s="2"/>
      <c r="BD10236" s="2"/>
      <c r="BU10236" s="15"/>
      <c r="BV10236" s="6"/>
      <c r="BW10236" s="6"/>
      <c r="BX10236" s="16"/>
      <c r="BY10236" s="16"/>
      <c r="BZ10236" s="16"/>
      <c r="CA10236" s="16"/>
      <c r="CB10236" s="14"/>
    </row>
    <row r="10237" spans="1:80" s="9" customFormat="1" x14ac:dyDescent="0.2">
      <c r="A10237" s="16"/>
      <c r="B10237" s="16"/>
      <c r="C10237" s="16"/>
      <c r="D10237" s="16"/>
      <c r="E10237" s="16"/>
      <c r="F10237" s="3"/>
      <c r="G10237" s="3"/>
      <c r="H10237" s="3"/>
      <c r="I10237" s="3"/>
      <c r="J10237" s="2"/>
      <c r="M10237" s="10"/>
      <c r="N10237" s="2"/>
      <c r="O10237" s="3"/>
      <c r="P10237" s="11"/>
      <c r="Q10237" s="16"/>
      <c r="R10237" s="4"/>
      <c r="S10237" s="12"/>
      <c r="T10237" s="16"/>
      <c r="U10237" s="4"/>
      <c r="V10237" s="3"/>
      <c r="W10237" s="3"/>
      <c r="X10237" s="3"/>
      <c r="Y10237" s="3"/>
      <c r="Z10237" s="3"/>
      <c r="AA10237" s="4"/>
      <c r="AB10237" s="4"/>
      <c r="AC10237" s="4"/>
      <c r="AD10237" s="4"/>
      <c r="AE10237" s="4"/>
      <c r="BA10237" s="13"/>
      <c r="BC10237" s="2"/>
      <c r="BD10237" s="2"/>
      <c r="BU10237" s="15"/>
      <c r="BV10237" s="6"/>
      <c r="BW10237" s="6"/>
      <c r="BX10237" s="16"/>
      <c r="BY10237" s="16"/>
      <c r="BZ10237" s="16"/>
      <c r="CA10237" s="16"/>
      <c r="CB10237" s="14"/>
    </row>
    <row r="10238" spans="1:80" s="9" customFormat="1" x14ac:dyDescent="0.2">
      <c r="A10238" s="16"/>
      <c r="B10238" s="16"/>
      <c r="C10238" s="16"/>
      <c r="D10238" s="16"/>
      <c r="E10238" s="16"/>
      <c r="F10238" s="3"/>
      <c r="G10238" s="3"/>
      <c r="H10238" s="3"/>
      <c r="I10238" s="3"/>
      <c r="J10238" s="2"/>
      <c r="M10238" s="10"/>
      <c r="N10238" s="2"/>
      <c r="O10238" s="3"/>
      <c r="P10238" s="11"/>
      <c r="Q10238" s="16"/>
      <c r="R10238" s="4"/>
      <c r="S10238" s="12"/>
      <c r="T10238" s="16"/>
      <c r="U10238" s="4"/>
      <c r="V10238" s="3"/>
      <c r="W10238" s="3"/>
      <c r="X10238" s="3"/>
      <c r="Y10238" s="3"/>
      <c r="Z10238" s="3"/>
      <c r="AA10238" s="4"/>
      <c r="AB10238" s="4"/>
      <c r="AC10238" s="4"/>
      <c r="AD10238" s="4"/>
      <c r="AE10238" s="4"/>
      <c r="BA10238" s="13"/>
      <c r="BC10238" s="2"/>
      <c r="BD10238" s="2"/>
      <c r="BU10238" s="15"/>
      <c r="BV10238" s="6"/>
      <c r="BW10238" s="6"/>
      <c r="BX10238" s="16"/>
      <c r="BY10238" s="16"/>
      <c r="BZ10238" s="16"/>
      <c r="CA10238" s="16"/>
      <c r="CB10238" s="14"/>
    </row>
    <row r="10239" spans="1:80" s="9" customFormat="1" x14ac:dyDescent="0.2">
      <c r="A10239" s="16"/>
      <c r="B10239" s="16"/>
      <c r="C10239" s="16"/>
      <c r="D10239" s="16"/>
      <c r="E10239" s="16"/>
      <c r="F10239" s="3"/>
      <c r="G10239" s="3"/>
      <c r="H10239" s="3"/>
      <c r="I10239" s="3"/>
      <c r="J10239" s="2"/>
      <c r="M10239" s="10"/>
      <c r="N10239" s="2"/>
      <c r="O10239" s="3"/>
      <c r="P10239" s="11"/>
      <c r="Q10239" s="16"/>
      <c r="R10239" s="4"/>
      <c r="S10239" s="12"/>
      <c r="T10239" s="16"/>
      <c r="U10239" s="4"/>
      <c r="V10239" s="3"/>
      <c r="W10239" s="3"/>
      <c r="X10239" s="3"/>
      <c r="Y10239" s="3"/>
      <c r="Z10239" s="3"/>
      <c r="AA10239" s="4"/>
      <c r="AB10239" s="4"/>
      <c r="AC10239" s="4"/>
      <c r="AD10239" s="4"/>
      <c r="AE10239" s="4"/>
      <c r="BA10239" s="13"/>
      <c r="BC10239" s="2"/>
      <c r="BD10239" s="2"/>
      <c r="BU10239" s="15"/>
      <c r="BV10239" s="6"/>
      <c r="BW10239" s="6"/>
      <c r="BX10239" s="16"/>
      <c r="BY10239" s="16"/>
      <c r="BZ10239" s="16"/>
      <c r="CA10239" s="16"/>
      <c r="CB10239" s="14"/>
    </row>
    <row r="10240" spans="1:80" s="9" customFormat="1" x14ac:dyDescent="0.2">
      <c r="A10240" s="16"/>
      <c r="B10240" s="16"/>
      <c r="C10240" s="16"/>
      <c r="D10240" s="16"/>
      <c r="E10240" s="16"/>
      <c r="F10240" s="3"/>
      <c r="G10240" s="3"/>
      <c r="H10240" s="3"/>
      <c r="I10240" s="3"/>
      <c r="J10240" s="2"/>
      <c r="M10240" s="10"/>
      <c r="N10240" s="2"/>
      <c r="O10240" s="3"/>
      <c r="P10240" s="11"/>
      <c r="Q10240" s="16"/>
      <c r="R10240" s="4"/>
      <c r="S10240" s="12"/>
      <c r="T10240" s="16"/>
      <c r="U10240" s="4"/>
      <c r="V10240" s="3"/>
      <c r="W10240" s="3"/>
      <c r="X10240" s="3"/>
      <c r="Y10240" s="3"/>
      <c r="Z10240" s="3"/>
      <c r="AA10240" s="4"/>
      <c r="AB10240" s="4"/>
      <c r="AC10240" s="4"/>
      <c r="AD10240" s="4"/>
      <c r="AE10240" s="4"/>
      <c r="BA10240" s="13"/>
      <c r="BC10240" s="2"/>
      <c r="BD10240" s="2"/>
      <c r="BU10240" s="15"/>
      <c r="BV10240" s="6"/>
      <c r="BW10240" s="6"/>
      <c r="BX10240" s="16"/>
      <c r="BY10240" s="16"/>
      <c r="BZ10240" s="16"/>
      <c r="CA10240" s="16"/>
      <c r="CB10240" s="14"/>
    </row>
    <row r="10241" spans="1:80" s="9" customFormat="1" x14ac:dyDescent="0.2">
      <c r="A10241" s="16"/>
      <c r="B10241" s="16"/>
      <c r="C10241" s="16"/>
      <c r="D10241" s="16"/>
      <c r="E10241" s="16"/>
      <c r="F10241" s="3"/>
      <c r="G10241" s="3"/>
      <c r="H10241" s="3"/>
      <c r="I10241" s="3"/>
      <c r="J10241" s="2"/>
      <c r="M10241" s="10"/>
      <c r="N10241" s="2"/>
      <c r="O10241" s="3"/>
      <c r="P10241" s="11"/>
      <c r="Q10241" s="16"/>
      <c r="R10241" s="4"/>
      <c r="S10241" s="12"/>
      <c r="T10241" s="16"/>
      <c r="U10241" s="4"/>
      <c r="V10241" s="3"/>
      <c r="W10241" s="3"/>
      <c r="X10241" s="3"/>
      <c r="Y10241" s="3"/>
      <c r="Z10241" s="3"/>
      <c r="AA10241" s="4"/>
      <c r="AB10241" s="4"/>
      <c r="AC10241" s="4"/>
      <c r="AD10241" s="4"/>
      <c r="AE10241" s="4"/>
      <c r="BA10241" s="13"/>
      <c r="BC10241" s="2"/>
      <c r="BD10241" s="2"/>
      <c r="BU10241" s="15"/>
      <c r="BV10241" s="6"/>
      <c r="BW10241" s="6"/>
      <c r="BX10241" s="16"/>
      <c r="BY10241" s="16"/>
      <c r="BZ10241" s="16"/>
      <c r="CA10241" s="16"/>
      <c r="CB10241" s="14"/>
    </row>
    <row r="10242" spans="1:80" s="9" customFormat="1" x14ac:dyDescent="0.2">
      <c r="A10242" s="16"/>
      <c r="B10242" s="16"/>
      <c r="C10242" s="16"/>
      <c r="D10242" s="16"/>
      <c r="E10242" s="16"/>
      <c r="F10242" s="3"/>
      <c r="G10242" s="3"/>
      <c r="H10242" s="3"/>
      <c r="I10242" s="3"/>
      <c r="J10242" s="2"/>
      <c r="M10242" s="10"/>
      <c r="N10242" s="2"/>
      <c r="O10242" s="3"/>
      <c r="P10242" s="11"/>
      <c r="Q10242" s="16"/>
      <c r="R10242" s="4"/>
      <c r="S10242" s="12"/>
      <c r="T10242" s="16"/>
      <c r="U10242" s="4"/>
      <c r="V10242" s="3"/>
      <c r="W10242" s="3"/>
      <c r="X10242" s="3"/>
      <c r="Y10242" s="3"/>
      <c r="Z10242" s="3"/>
      <c r="AA10242" s="4"/>
      <c r="AB10242" s="4"/>
      <c r="AC10242" s="4"/>
      <c r="AD10242" s="4"/>
      <c r="AE10242" s="4"/>
      <c r="BA10242" s="13"/>
      <c r="BC10242" s="2"/>
      <c r="BD10242" s="2"/>
      <c r="BU10242" s="15"/>
      <c r="BV10242" s="6"/>
      <c r="BW10242" s="6"/>
      <c r="BX10242" s="16"/>
      <c r="BY10242" s="16"/>
      <c r="BZ10242" s="16"/>
      <c r="CA10242" s="16"/>
      <c r="CB10242" s="14"/>
    </row>
    <row r="10243" spans="1:80" s="9" customFormat="1" x14ac:dyDescent="0.2">
      <c r="A10243" s="16"/>
      <c r="B10243" s="16"/>
      <c r="C10243" s="16"/>
      <c r="D10243" s="16"/>
      <c r="E10243" s="16"/>
      <c r="F10243" s="3"/>
      <c r="G10243" s="3"/>
      <c r="H10243" s="3"/>
      <c r="I10243" s="3"/>
      <c r="J10243" s="2"/>
      <c r="M10243" s="10"/>
      <c r="N10243" s="2"/>
      <c r="O10243" s="3"/>
      <c r="P10243" s="11"/>
      <c r="Q10243" s="16"/>
      <c r="R10243" s="4"/>
      <c r="S10243" s="12"/>
      <c r="T10243" s="16"/>
      <c r="U10243" s="4"/>
      <c r="V10243" s="3"/>
      <c r="W10243" s="3"/>
      <c r="X10243" s="3"/>
      <c r="Y10243" s="3"/>
      <c r="Z10243" s="3"/>
      <c r="AA10243" s="4"/>
      <c r="AB10243" s="4"/>
      <c r="AC10243" s="4"/>
      <c r="AD10243" s="4"/>
      <c r="AE10243" s="4"/>
      <c r="BA10243" s="13"/>
      <c r="BC10243" s="2"/>
      <c r="BD10243" s="2"/>
      <c r="BU10243" s="15"/>
      <c r="BV10243" s="6"/>
      <c r="BW10243" s="6"/>
      <c r="BX10243" s="16"/>
      <c r="BY10243" s="16"/>
      <c r="BZ10243" s="16"/>
      <c r="CA10243" s="16"/>
      <c r="CB10243" s="14"/>
    </row>
    <row r="10244" spans="1:80" s="9" customFormat="1" x14ac:dyDescent="0.2">
      <c r="A10244" s="16"/>
      <c r="B10244" s="16"/>
      <c r="C10244" s="16"/>
      <c r="D10244" s="16"/>
      <c r="E10244" s="16"/>
      <c r="F10244" s="3"/>
      <c r="G10244" s="3"/>
      <c r="H10244" s="3"/>
      <c r="I10244" s="3"/>
      <c r="J10244" s="2"/>
      <c r="M10244" s="10"/>
      <c r="N10244" s="2"/>
      <c r="O10244" s="3"/>
      <c r="P10244" s="11"/>
      <c r="Q10244" s="16"/>
      <c r="R10244" s="4"/>
      <c r="S10244" s="12"/>
      <c r="T10244" s="16"/>
      <c r="U10244" s="4"/>
      <c r="V10244" s="3"/>
      <c r="W10244" s="3"/>
      <c r="X10244" s="3"/>
      <c r="Y10244" s="3"/>
      <c r="Z10244" s="3"/>
      <c r="AA10244" s="4"/>
      <c r="AB10244" s="4"/>
      <c r="AC10244" s="4"/>
      <c r="AD10244" s="4"/>
      <c r="AE10244" s="4"/>
      <c r="BA10244" s="13"/>
      <c r="BC10244" s="2"/>
      <c r="BD10244" s="2"/>
      <c r="BU10244" s="15"/>
      <c r="BV10244" s="6"/>
      <c r="BW10244" s="6"/>
      <c r="BX10244" s="16"/>
      <c r="BY10244" s="16"/>
      <c r="BZ10244" s="16"/>
      <c r="CA10244" s="16"/>
      <c r="CB10244" s="14"/>
    </row>
    <row r="10245" spans="1:80" s="9" customFormat="1" x14ac:dyDescent="0.2">
      <c r="A10245" s="16"/>
      <c r="B10245" s="16"/>
      <c r="C10245" s="16"/>
      <c r="D10245" s="16"/>
      <c r="E10245" s="16"/>
      <c r="F10245" s="3"/>
      <c r="G10245" s="3"/>
      <c r="H10245" s="3"/>
      <c r="I10245" s="3"/>
      <c r="J10245" s="2"/>
      <c r="M10245" s="10"/>
      <c r="N10245" s="2"/>
      <c r="O10245" s="3"/>
      <c r="P10245" s="11"/>
      <c r="Q10245" s="16"/>
      <c r="R10245" s="4"/>
      <c r="S10245" s="12"/>
      <c r="T10245" s="16"/>
      <c r="U10245" s="4"/>
      <c r="V10245" s="3"/>
      <c r="W10245" s="3"/>
      <c r="X10245" s="3"/>
      <c r="Y10245" s="3"/>
      <c r="Z10245" s="3"/>
      <c r="AA10245" s="4"/>
      <c r="AB10245" s="4"/>
      <c r="AC10245" s="4"/>
      <c r="AD10245" s="4"/>
      <c r="AE10245" s="4"/>
      <c r="BA10245" s="13"/>
      <c r="BC10245" s="2"/>
      <c r="BD10245" s="2"/>
      <c r="BU10245" s="15"/>
      <c r="BV10245" s="6"/>
      <c r="BW10245" s="6"/>
      <c r="BX10245" s="16"/>
      <c r="BY10245" s="16"/>
      <c r="BZ10245" s="16"/>
      <c r="CA10245" s="16"/>
      <c r="CB10245" s="14"/>
    </row>
    <row r="10246" spans="1:80" s="9" customFormat="1" x14ac:dyDescent="0.2">
      <c r="A10246" s="16"/>
      <c r="B10246" s="16"/>
      <c r="C10246" s="16"/>
      <c r="D10246" s="16"/>
      <c r="E10246" s="16"/>
      <c r="F10246" s="3"/>
      <c r="G10246" s="3"/>
      <c r="H10246" s="3"/>
      <c r="I10246" s="3"/>
      <c r="J10246" s="2"/>
      <c r="M10246" s="10"/>
      <c r="N10246" s="2"/>
      <c r="O10246" s="3"/>
      <c r="P10246" s="11"/>
      <c r="Q10246" s="16"/>
      <c r="R10246" s="4"/>
      <c r="S10246" s="12"/>
      <c r="T10246" s="16"/>
      <c r="U10246" s="4"/>
      <c r="V10246" s="3"/>
      <c r="W10246" s="3"/>
      <c r="X10246" s="3"/>
      <c r="Y10246" s="3"/>
      <c r="Z10246" s="3"/>
      <c r="AA10246" s="4"/>
      <c r="AB10246" s="4"/>
      <c r="AC10246" s="4"/>
      <c r="AD10246" s="4"/>
      <c r="AE10246" s="4"/>
      <c r="BA10246" s="13"/>
      <c r="BC10246" s="2"/>
      <c r="BD10246" s="2"/>
      <c r="BU10246" s="15"/>
      <c r="BV10246" s="6"/>
      <c r="BW10246" s="6"/>
      <c r="BX10246" s="16"/>
      <c r="BY10246" s="16"/>
      <c r="BZ10246" s="16"/>
      <c r="CA10246" s="16"/>
      <c r="CB10246" s="14"/>
    </row>
    <row r="10247" spans="1:80" s="9" customFormat="1" x14ac:dyDescent="0.2">
      <c r="A10247" s="16"/>
      <c r="B10247" s="16"/>
      <c r="C10247" s="16"/>
      <c r="D10247" s="16"/>
      <c r="E10247" s="16"/>
      <c r="F10247" s="3"/>
      <c r="G10247" s="3"/>
      <c r="H10247" s="3"/>
      <c r="I10247" s="3"/>
      <c r="J10247" s="2"/>
      <c r="M10247" s="10"/>
      <c r="N10247" s="2"/>
      <c r="O10247" s="3"/>
      <c r="P10247" s="11"/>
      <c r="Q10247" s="16"/>
      <c r="R10247" s="4"/>
      <c r="S10247" s="12"/>
      <c r="T10247" s="16"/>
      <c r="U10247" s="4"/>
      <c r="V10247" s="3"/>
      <c r="W10247" s="3"/>
      <c r="X10247" s="3"/>
      <c r="Y10247" s="3"/>
      <c r="Z10247" s="3"/>
      <c r="AA10247" s="4"/>
      <c r="AB10247" s="4"/>
      <c r="AC10247" s="4"/>
      <c r="AD10247" s="4"/>
      <c r="AE10247" s="4"/>
      <c r="BA10247" s="13"/>
      <c r="BC10247" s="2"/>
      <c r="BD10247" s="2"/>
      <c r="BU10247" s="15"/>
      <c r="BV10247" s="6"/>
      <c r="BW10247" s="6"/>
      <c r="BX10247" s="16"/>
      <c r="BY10247" s="16"/>
      <c r="BZ10247" s="16"/>
      <c r="CA10247" s="16"/>
      <c r="CB10247" s="14"/>
    </row>
    <row r="10248" spans="1:80" s="9" customFormat="1" x14ac:dyDescent="0.2">
      <c r="A10248" s="16"/>
      <c r="B10248" s="16"/>
      <c r="C10248" s="16"/>
      <c r="D10248" s="16"/>
      <c r="E10248" s="16"/>
      <c r="F10248" s="3"/>
      <c r="G10248" s="3"/>
      <c r="H10248" s="3"/>
      <c r="I10248" s="3"/>
      <c r="J10248" s="2"/>
      <c r="M10248" s="10"/>
      <c r="N10248" s="2"/>
      <c r="O10248" s="3"/>
      <c r="P10248" s="11"/>
      <c r="Q10248" s="16"/>
      <c r="R10248" s="4"/>
      <c r="S10248" s="12"/>
      <c r="T10248" s="16"/>
      <c r="U10248" s="4"/>
      <c r="V10248" s="3"/>
      <c r="W10248" s="3"/>
      <c r="X10248" s="3"/>
      <c r="Y10248" s="3"/>
      <c r="Z10248" s="3"/>
      <c r="AA10248" s="4"/>
      <c r="AB10248" s="4"/>
      <c r="AC10248" s="4"/>
      <c r="AD10248" s="4"/>
      <c r="AE10248" s="4"/>
      <c r="BA10248" s="13"/>
      <c r="BC10248" s="2"/>
      <c r="BD10248" s="2"/>
      <c r="BU10248" s="15"/>
      <c r="BV10248" s="6"/>
      <c r="BW10248" s="6"/>
      <c r="BX10248" s="16"/>
      <c r="BY10248" s="16"/>
      <c r="BZ10248" s="16"/>
      <c r="CA10248" s="16"/>
      <c r="CB10248" s="14"/>
    </row>
    <row r="10249" spans="1:80" s="9" customFormat="1" x14ac:dyDescent="0.2">
      <c r="A10249" s="16"/>
      <c r="B10249" s="16"/>
      <c r="C10249" s="16"/>
      <c r="D10249" s="16"/>
      <c r="E10249" s="16"/>
      <c r="F10249" s="3"/>
      <c r="G10249" s="3"/>
      <c r="H10249" s="3"/>
      <c r="I10249" s="3"/>
      <c r="J10249" s="2"/>
      <c r="M10249" s="10"/>
      <c r="N10249" s="2"/>
      <c r="O10249" s="3"/>
      <c r="P10249" s="11"/>
      <c r="Q10249" s="16"/>
      <c r="R10249" s="4"/>
      <c r="S10249" s="12"/>
      <c r="T10249" s="16"/>
      <c r="U10249" s="4"/>
      <c r="V10249" s="3"/>
      <c r="W10249" s="3"/>
      <c r="X10249" s="3"/>
      <c r="Y10249" s="3"/>
      <c r="Z10249" s="3"/>
      <c r="AA10249" s="4"/>
      <c r="AB10249" s="4"/>
      <c r="AC10249" s="4"/>
      <c r="AD10249" s="4"/>
      <c r="AE10249" s="4"/>
      <c r="BA10249" s="13"/>
      <c r="BC10249" s="2"/>
      <c r="BD10249" s="2"/>
      <c r="BU10249" s="15"/>
      <c r="BV10249" s="6"/>
      <c r="BW10249" s="6"/>
      <c r="BX10249" s="16"/>
      <c r="BY10249" s="16"/>
      <c r="BZ10249" s="16"/>
      <c r="CA10249" s="16"/>
      <c r="CB10249" s="14"/>
    </row>
    <row r="10250" spans="1:80" s="9" customFormat="1" x14ac:dyDescent="0.2">
      <c r="A10250" s="16"/>
      <c r="B10250" s="16"/>
      <c r="C10250" s="16"/>
      <c r="D10250" s="16"/>
      <c r="E10250" s="16"/>
      <c r="F10250" s="3"/>
      <c r="G10250" s="3"/>
      <c r="H10250" s="3"/>
      <c r="I10250" s="3"/>
      <c r="J10250" s="2"/>
      <c r="M10250" s="10"/>
      <c r="N10250" s="2"/>
      <c r="O10250" s="3"/>
      <c r="P10250" s="11"/>
      <c r="Q10250" s="16"/>
      <c r="R10250" s="4"/>
      <c r="S10250" s="12"/>
      <c r="T10250" s="16"/>
      <c r="U10250" s="4"/>
      <c r="V10250" s="3"/>
      <c r="W10250" s="3"/>
      <c r="X10250" s="3"/>
      <c r="Y10250" s="3"/>
      <c r="Z10250" s="3"/>
      <c r="AA10250" s="4"/>
      <c r="AB10250" s="4"/>
      <c r="AC10250" s="4"/>
      <c r="AD10250" s="4"/>
      <c r="AE10250" s="4"/>
      <c r="BA10250" s="13"/>
      <c r="BC10250" s="2"/>
      <c r="BD10250" s="2"/>
      <c r="BU10250" s="15"/>
      <c r="BV10250" s="6"/>
      <c r="BW10250" s="6"/>
      <c r="BX10250" s="16"/>
      <c r="BY10250" s="16"/>
      <c r="BZ10250" s="16"/>
      <c r="CA10250" s="16"/>
      <c r="CB10250" s="14"/>
    </row>
    <row r="10251" spans="1:80" s="9" customFormat="1" x14ac:dyDescent="0.2">
      <c r="A10251" s="16"/>
      <c r="B10251" s="16"/>
      <c r="C10251" s="16"/>
      <c r="D10251" s="16"/>
      <c r="E10251" s="16"/>
      <c r="F10251" s="3"/>
      <c r="G10251" s="3"/>
      <c r="H10251" s="3"/>
      <c r="I10251" s="3"/>
      <c r="J10251" s="2"/>
      <c r="M10251" s="10"/>
      <c r="N10251" s="2"/>
      <c r="O10251" s="3"/>
      <c r="P10251" s="11"/>
      <c r="Q10251" s="16"/>
      <c r="R10251" s="4"/>
      <c r="S10251" s="12"/>
      <c r="T10251" s="16"/>
      <c r="U10251" s="4"/>
      <c r="V10251" s="3"/>
      <c r="W10251" s="3"/>
      <c r="X10251" s="3"/>
      <c r="Y10251" s="3"/>
      <c r="Z10251" s="3"/>
      <c r="AA10251" s="4"/>
      <c r="AB10251" s="4"/>
      <c r="AC10251" s="4"/>
      <c r="AD10251" s="4"/>
      <c r="AE10251" s="4"/>
      <c r="BA10251" s="13"/>
      <c r="BC10251" s="2"/>
      <c r="BD10251" s="2"/>
      <c r="BU10251" s="15"/>
      <c r="BV10251" s="6"/>
      <c r="BW10251" s="6"/>
      <c r="BX10251" s="16"/>
      <c r="BY10251" s="16"/>
      <c r="BZ10251" s="16"/>
      <c r="CA10251" s="16"/>
      <c r="CB10251" s="14"/>
    </row>
    <row r="10252" spans="1:80" s="9" customFormat="1" x14ac:dyDescent="0.2">
      <c r="A10252" s="16"/>
      <c r="B10252" s="16"/>
      <c r="C10252" s="16"/>
      <c r="D10252" s="16"/>
      <c r="E10252" s="16"/>
      <c r="F10252" s="3"/>
      <c r="G10252" s="3"/>
      <c r="H10252" s="3"/>
      <c r="I10252" s="3"/>
      <c r="J10252" s="2"/>
      <c r="M10252" s="10"/>
      <c r="N10252" s="2"/>
      <c r="O10252" s="3"/>
      <c r="P10252" s="11"/>
      <c r="Q10252" s="16"/>
      <c r="R10252" s="4"/>
      <c r="S10252" s="12"/>
      <c r="T10252" s="16"/>
      <c r="U10252" s="4"/>
      <c r="V10252" s="3"/>
      <c r="W10252" s="3"/>
      <c r="X10252" s="3"/>
      <c r="Y10252" s="3"/>
      <c r="Z10252" s="3"/>
      <c r="AA10252" s="4"/>
      <c r="AB10252" s="4"/>
      <c r="AC10252" s="4"/>
      <c r="AD10252" s="4"/>
      <c r="AE10252" s="4"/>
      <c r="BA10252" s="13"/>
      <c r="BC10252" s="2"/>
      <c r="BD10252" s="2"/>
      <c r="BU10252" s="15"/>
      <c r="BV10252" s="6"/>
      <c r="BW10252" s="6"/>
      <c r="BX10252" s="16"/>
      <c r="BY10252" s="16"/>
      <c r="BZ10252" s="16"/>
      <c r="CA10252" s="16"/>
      <c r="CB10252" s="14"/>
    </row>
    <row r="10253" spans="1:80" s="9" customFormat="1" x14ac:dyDescent="0.2">
      <c r="A10253" s="16"/>
      <c r="B10253" s="16"/>
      <c r="C10253" s="16"/>
      <c r="D10253" s="16"/>
      <c r="E10253" s="16"/>
      <c r="F10253" s="3"/>
      <c r="G10253" s="3"/>
      <c r="H10253" s="3"/>
      <c r="I10253" s="3"/>
      <c r="J10253" s="2"/>
      <c r="M10253" s="10"/>
      <c r="N10253" s="2"/>
      <c r="O10253" s="3"/>
      <c r="P10253" s="11"/>
      <c r="Q10253" s="16"/>
      <c r="R10253" s="4"/>
      <c r="S10253" s="12"/>
      <c r="T10253" s="16"/>
      <c r="U10253" s="4"/>
      <c r="V10253" s="3"/>
      <c r="W10253" s="3"/>
      <c r="X10253" s="3"/>
      <c r="Y10253" s="3"/>
      <c r="Z10253" s="3"/>
      <c r="AA10253" s="4"/>
      <c r="AB10253" s="4"/>
      <c r="AC10253" s="4"/>
      <c r="AD10253" s="4"/>
      <c r="AE10253" s="4"/>
      <c r="BA10253" s="13"/>
      <c r="BC10253" s="2"/>
      <c r="BD10253" s="2"/>
      <c r="BU10253" s="15"/>
      <c r="BV10253" s="6"/>
      <c r="BW10253" s="6"/>
      <c r="BX10253" s="16"/>
      <c r="BY10253" s="16"/>
      <c r="BZ10253" s="16"/>
      <c r="CA10253" s="16"/>
      <c r="CB10253" s="14"/>
    </row>
    <row r="10254" spans="1:80" s="9" customFormat="1" x14ac:dyDescent="0.2">
      <c r="A10254" s="16"/>
      <c r="B10254" s="16"/>
      <c r="C10254" s="16"/>
      <c r="D10254" s="16"/>
      <c r="E10254" s="16"/>
      <c r="F10254" s="3"/>
      <c r="G10254" s="3"/>
      <c r="H10254" s="3"/>
      <c r="I10254" s="3"/>
      <c r="J10254" s="2"/>
      <c r="M10254" s="10"/>
      <c r="N10254" s="2"/>
      <c r="O10254" s="3"/>
      <c r="P10254" s="11"/>
      <c r="Q10254" s="16"/>
      <c r="R10254" s="4"/>
      <c r="S10254" s="12"/>
      <c r="T10254" s="16"/>
      <c r="U10254" s="4"/>
      <c r="V10254" s="3"/>
      <c r="W10254" s="3"/>
      <c r="X10254" s="3"/>
      <c r="Y10254" s="3"/>
      <c r="Z10254" s="3"/>
      <c r="AA10254" s="4"/>
      <c r="AB10254" s="4"/>
      <c r="AC10254" s="4"/>
      <c r="AD10254" s="4"/>
      <c r="AE10254" s="4"/>
      <c r="BA10254" s="13"/>
      <c r="BC10254" s="2"/>
      <c r="BD10254" s="2"/>
      <c r="BU10254" s="15"/>
      <c r="BV10254" s="6"/>
      <c r="BW10254" s="6"/>
      <c r="BX10254" s="16"/>
      <c r="BY10254" s="16"/>
      <c r="BZ10254" s="16"/>
      <c r="CA10254" s="16"/>
      <c r="CB10254" s="14"/>
    </row>
    <row r="10255" spans="1:80" s="9" customFormat="1" x14ac:dyDescent="0.2">
      <c r="A10255" s="16"/>
      <c r="B10255" s="16"/>
      <c r="C10255" s="16"/>
      <c r="D10255" s="16"/>
      <c r="E10255" s="16"/>
      <c r="F10255" s="3"/>
      <c r="G10255" s="3"/>
      <c r="H10255" s="3"/>
      <c r="I10255" s="3"/>
      <c r="J10255" s="2"/>
      <c r="M10255" s="10"/>
      <c r="N10255" s="2"/>
      <c r="O10255" s="3"/>
      <c r="P10255" s="11"/>
      <c r="Q10255" s="16"/>
      <c r="R10255" s="4"/>
      <c r="S10255" s="12"/>
      <c r="T10255" s="16"/>
      <c r="U10255" s="4"/>
      <c r="V10255" s="3"/>
      <c r="W10255" s="3"/>
      <c r="X10255" s="3"/>
      <c r="Y10255" s="3"/>
      <c r="Z10255" s="3"/>
      <c r="AA10255" s="4"/>
      <c r="AB10255" s="4"/>
      <c r="AC10255" s="4"/>
      <c r="AD10255" s="4"/>
      <c r="AE10255" s="4"/>
      <c r="BA10255" s="13"/>
      <c r="BC10255" s="2"/>
      <c r="BD10255" s="2"/>
      <c r="BU10255" s="15"/>
      <c r="BV10255" s="6"/>
      <c r="BW10255" s="6"/>
      <c r="BX10255" s="16"/>
      <c r="BY10255" s="16"/>
      <c r="BZ10255" s="16"/>
      <c r="CA10255" s="16"/>
      <c r="CB10255" s="14"/>
    </row>
    <row r="10256" spans="1:80" s="9" customFormat="1" x14ac:dyDescent="0.2">
      <c r="A10256" s="16"/>
      <c r="B10256" s="16"/>
      <c r="C10256" s="16"/>
      <c r="D10256" s="16"/>
      <c r="E10256" s="16"/>
      <c r="F10256" s="3"/>
      <c r="G10256" s="3"/>
      <c r="H10256" s="3"/>
      <c r="I10256" s="3"/>
      <c r="J10256" s="2"/>
      <c r="M10256" s="10"/>
      <c r="N10256" s="2"/>
      <c r="O10256" s="3"/>
      <c r="P10256" s="11"/>
      <c r="Q10256" s="16"/>
      <c r="R10256" s="4"/>
      <c r="S10256" s="12"/>
      <c r="T10256" s="16"/>
      <c r="U10256" s="4"/>
      <c r="V10256" s="3"/>
      <c r="W10256" s="3"/>
      <c r="X10256" s="3"/>
      <c r="Y10256" s="3"/>
      <c r="Z10256" s="3"/>
      <c r="AA10256" s="4"/>
      <c r="AB10256" s="4"/>
      <c r="AC10256" s="4"/>
      <c r="AD10256" s="4"/>
      <c r="AE10256" s="4"/>
      <c r="BA10256" s="13"/>
      <c r="BC10256" s="2"/>
      <c r="BD10256" s="2"/>
      <c r="BU10256" s="15"/>
      <c r="BV10256" s="6"/>
      <c r="BW10256" s="6"/>
      <c r="BX10256" s="16"/>
      <c r="BY10256" s="16"/>
      <c r="BZ10256" s="16"/>
      <c r="CA10256" s="16"/>
      <c r="CB10256" s="14"/>
    </row>
    <row r="10257" spans="1:80" s="9" customFormat="1" x14ac:dyDescent="0.2">
      <c r="A10257" s="16"/>
      <c r="B10257" s="16"/>
      <c r="C10257" s="16"/>
      <c r="D10257" s="16"/>
      <c r="E10257" s="16"/>
      <c r="F10257" s="3"/>
      <c r="G10257" s="3"/>
      <c r="H10257" s="3"/>
      <c r="I10257" s="3"/>
      <c r="J10257" s="2"/>
      <c r="M10257" s="10"/>
      <c r="N10257" s="2"/>
      <c r="O10257" s="3"/>
      <c r="P10257" s="11"/>
      <c r="Q10257" s="16"/>
      <c r="R10257" s="4"/>
      <c r="S10257" s="12"/>
      <c r="T10257" s="16"/>
      <c r="U10257" s="4"/>
      <c r="V10257" s="3"/>
      <c r="W10257" s="3"/>
      <c r="X10257" s="3"/>
      <c r="Y10257" s="3"/>
      <c r="Z10257" s="3"/>
      <c r="AA10257" s="4"/>
      <c r="AB10257" s="4"/>
      <c r="AC10257" s="4"/>
      <c r="AD10257" s="4"/>
      <c r="AE10257" s="4"/>
      <c r="BA10257" s="13"/>
      <c r="BC10257" s="2"/>
      <c r="BD10257" s="2"/>
      <c r="BU10257" s="15"/>
      <c r="BV10257" s="6"/>
      <c r="BW10257" s="6"/>
      <c r="BX10257" s="16"/>
      <c r="BY10257" s="16"/>
      <c r="BZ10257" s="16"/>
      <c r="CA10257" s="16"/>
      <c r="CB10257" s="14"/>
    </row>
    <row r="10258" spans="1:80" s="9" customFormat="1" x14ac:dyDescent="0.2">
      <c r="A10258" s="16"/>
      <c r="B10258" s="16"/>
      <c r="C10258" s="16"/>
      <c r="D10258" s="16"/>
      <c r="E10258" s="16"/>
      <c r="F10258" s="3"/>
      <c r="G10258" s="3"/>
      <c r="H10258" s="3"/>
      <c r="I10258" s="3"/>
      <c r="J10258" s="2"/>
      <c r="M10258" s="10"/>
      <c r="N10258" s="2"/>
      <c r="O10258" s="3"/>
      <c r="P10258" s="11"/>
      <c r="Q10258" s="16"/>
      <c r="R10258" s="4"/>
      <c r="S10258" s="12"/>
      <c r="T10258" s="16"/>
      <c r="U10258" s="4"/>
      <c r="V10258" s="3"/>
      <c r="W10258" s="3"/>
      <c r="X10258" s="3"/>
      <c r="Y10258" s="3"/>
      <c r="Z10258" s="3"/>
      <c r="AA10258" s="4"/>
      <c r="AB10258" s="4"/>
      <c r="AC10258" s="4"/>
      <c r="AD10258" s="4"/>
      <c r="AE10258" s="4"/>
      <c r="BA10258" s="13"/>
      <c r="BC10258" s="2"/>
      <c r="BD10258" s="2"/>
      <c r="BU10258" s="15"/>
      <c r="BV10258" s="6"/>
      <c r="BW10258" s="6"/>
      <c r="BX10258" s="16"/>
      <c r="BY10258" s="16"/>
      <c r="BZ10258" s="16"/>
      <c r="CA10258" s="16"/>
      <c r="CB10258" s="14"/>
    </row>
    <row r="10259" spans="1:80" s="9" customFormat="1" x14ac:dyDescent="0.2">
      <c r="A10259" s="16"/>
      <c r="B10259" s="16"/>
      <c r="C10259" s="16"/>
      <c r="D10259" s="16"/>
      <c r="E10259" s="16"/>
      <c r="F10259" s="3"/>
      <c r="G10259" s="3"/>
      <c r="H10259" s="3"/>
      <c r="I10259" s="3"/>
      <c r="J10259" s="2"/>
      <c r="M10259" s="10"/>
      <c r="N10259" s="2"/>
      <c r="O10259" s="3"/>
      <c r="P10259" s="11"/>
      <c r="Q10259" s="16"/>
      <c r="R10259" s="4"/>
      <c r="S10259" s="12"/>
      <c r="T10259" s="16"/>
      <c r="U10259" s="4"/>
      <c r="V10259" s="3"/>
      <c r="W10259" s="3"/>
      <c r="X10259" s="3"/>
      <c r="Y10259" s="3"/>
      <c r="Z10259" s="3"/>
      <c r="AA10259" s="4"/>
      <c r="AB10259" s="4"/>
      <c r="AC10259" s="4"/>
      <c r="AD10259" s="4"/>
      <c r="AE10259" s="4"/>
      <c r="BA10259" s="13"/>
      <c r="BC10259" s="2"/>
      <c r="BD10259" s="2"/>
      <c r="BU10259" s="15"/>
      <c r="BV10259" s="6"/>
      <c r="BW10259" s="6"/>
      <c r="BX10259" s="16"/>
      <c r="BY10259" s="16"/>
      <c r="BZ10259" s="16"/>
      <c r="CA10259" s="16"/>
      <c r="CB10259" s="14"/>
    </row>
    <row r="10260" spans="1:80" s="9" customFormat="1" x14ac:dyDescent="0.2">
      <c r="A10260" s="16"/>
      <c r="B10260" s="16"/>
      <c r="C10260" s="16"/>
      <c r="D10260" s="16"/>
      <c r="E10260" s="16"/>
      <c r="F10260" s="3"/>
      <c r="G10260" s="3"/>
      <c r="H10260" s="3"/>
      <c r="I10260" s="3"/>
      <c r="J10260" s="2"/>
      <c r="M10260" s="10"/>
      <c r="N10260" s="2"/>
      <c r="O10260" s="3"/>
      <c r="P10260" s="11"/>
      <c r="Q10260" s="16"/>
      <c r="R10260" s="4"/>
      <c r="S10260" s="12"/>
      <c r="T10260" s="16"/>
      <c r="U10260" s="4"/>
      <c r="V10260" s="3"/>
      <c r="W10260" s="3"/>
      <c r="X10260" s="3"/>
      <c r="Y10260" s="3"/>
      <c r="Z10260" s="3"/>
      <c r="AA10260" s="4"/>
      <c r="AB10260" s="4"/>
      <c r="AC10260" s="4"/>
      <c r="AD10260" s="4"/>
      <c r="AE10260" s="4"/>
      <c r="BA10260" s="13"/>
      <c r="BC10260" s="2"/>
      <c r="BD10260" s="2"/>
      <c r="BU10260" s="15"/>
      <c r="BV10260" s="6"/>
      <c r="BW10260" s="6"/>
      <c r="BX10260" s="16"/>
      <c r="BY10260" s="16"/>
      <c r="BZ10260" s="16"/>
      <c r="CA10260" s="16"/>
      <c r="CB10260" s="14"/>
    </row>
    <row r="10261" spans="1:80" s="9" customFormat="1" x14ac:dyDescent="0.2">
      <c r="A10261" s="16"/>
      <c r="B10261" s="16"/>
      <c r="C10261" s="16"/>
      <c r="D10261" s="16"/>
      <c r="E10261" s="16"/>
      <c r="F10261" s="3"/>
      <c r="G10261" s="3"/>
      <c r="H10261" s="3"/>
      <c r="I10261" s="3"/>
      <c r="J10261" s="2"/>
      <c r="M10261" s="10"/>
      <c r="N10261" s="2"/>
      <c r="O10261" s="3"/>
      <c r="P10261" s="11"/>
      <c r="Q10261" s="16"/>
      <c r="R10261" s="4"/>
      <c r="S10261" s="12"/>
      <c r="T10261" s="16"/>
      <c r="U10261" s="4"/>
      <c r="V10261" s="3"/>
      <c r="W10261" s="3"/>
      <c r="X10261" s="3"/>
      <c r="Y10261" s="3"/>
      <c r="Z10261" s="3"/>
      <c r="AA10261" s="4"/>
      <c r="AB10261" s="4"/>
      <c r="AC10261" s="4"/>
      <c r="AD10261" s="4"/>
      <c r="AE10261" s="4"/>
      <c r="BA10261" s="13"/>
      <c r="BC10261" s="2"/>
      <c r="BD10261" s="2"/>
      <c r="BU10261" s="15"/>
      <c r="BV10261" s="6"/>
      <c r="BW10261" s="6"/>
      <c r="BX10261" s="16"/>
      <c r="BY10261" s="16"/>
      <c r="BZ10261" s="16"/>
      <c r="CA10261" s="16"/>
      <c r="CB10261" s="14"/>
    </row>
    <row r="10262" spans="1:80" s="9" customFormat="1" x14ac:dyDescent="0.2">
      <c r="A10262" s="16"/>
      <c r="B10262" s="16"/>
      <c r="C10262" s="16"/>
      <c r="D10262" s="16"/>
      <c r="E10262" s="16"/>
      <c r="F10262" s="3"/>
      <c r="G10262" s="3"/>
      <c r="H10262" s="3"/>
      <c r="I10262" s="3"/>
      <c r="J10262" s="2"/>
      <c r="M10262" s="10"/>
      <c r="N10262" s="2"/>
      <c r="O10262" s="3"/>
      <c r="P10262" s="11"/>
      <c r="Q10262" s="16"/>
      <c r="R10262" s="4"/>
      <c r="S10262" s="12"/>
      <c r="T10262" s="16"/>
      <c r="U10262" s="4"/>
      <c r="V10262" s="3"/>
      <c r="W10262" s="3"/>
      <c r="X10262" s="3"/>
      <c r="Y10262" s="3"/>
      <c r="Z10262" s="3"/>
      <c r="AA10262" s="4"/>
      <c r="AB10262" s="4"/>
      <c r="AC10262" s="4"/>
      <c r="AD10262" s="4"/>
      <c r="AE10262" s="4"/>
      <c r="BA10262" s="13"/>
      <c r="BC10262" s="2"/>
      <c r="BD10262" s="2"/>
      <c r="BU10262" s="15"/>
      <c r="BV10262" s="6"/>
      <c r="BW10262" s="6"/>
      <c r="BX10262" s="16"/>
      <c r="BY10262" s="16"/>
      <c r="BZ10262" s="16"/>
      <c r="CA10262" s="16"/>
      <c r="CB10262" s="14"/>
    </row>
    <row r="10263" spans="1:80" s="9" customFormat="1" x14ac:dyDescent="0.2">
      <c r="A10263" s="16"/>
      <c r="B10263" s="16"/>
      <c r="C10263" s="16"/>
      <c r="D10263" s="16"/>
      <c r="E10263" s="16"/>
      <c r="F10263" s="3"/>
      <c r="G10263" s="3"/>
      <c r="H10263" s="3"/>
      <c r="I10263" s="3"/>
      <c r="J10263" s="2"/>
      <c r="M10263" s="10"/>
      <c r="N10263" s="2"/>
      <c r="O10263" s="3"/>
      <c r="P10263" s="11"/>
      <c r="Q10263" s="16"/>
      <c r="R10263" s="4"/>
      <c r="S10263" s="12"/>
      <c r="T10263" s="16"/>
      <c r="U10263" s="4"/>
      <c r="V10263" s="3"/>
      <c r="W10263" s="3"/>
      <c r="X10263" s="3"/>
      <c r="Y10263" s="3"/>
      <c r="Z10263" s="3"/>
      <c r="AA10263" s="4"/>
      <c r="AB10263" s="4"/>
      <c r="AC10263" s="4"/>
      <c r="AD10263" s="4"/>
      <c r="AE10263" s="4"/>
      <c r="BA10263" s="13"/>
      <c r="BC10263" s="2"/>
      <c r="BD10263" s="2"/>
      <c r="BU10263" s="15"/>
      <c r="BV10263" s="6"/>
      <c r="BW10263" s="6"/>
      <c r="BX10263" s="16"/>
      <c r="BY10263" s="16"/>
      <c r="BZ10263" s="16"/>
      <c r="CA10263" s="16"/>
      <c r="CB10263" s="14"/>
    </row>
    <row r="10264" spans="1:80" s="9" customFormat="1" x14ac:dyDescent="0.2">
      <c r="A10264" s="16"/>
      <c r="B10264" s="16"/>
      <c r="C10264" s="16"/>
      <c r="D10264" s="16"/>
      <c r="E10264" s="16"/>
      <c r="F10264" s="3"/>
      <c r="G10264" s="3"/>
      <c r="H10264" s="3"/>
      <c r="I10264" s="3"/>
      <c r="J10264" s="2"/>
      <c r="M10264" s="10"/>
      <c r="N10264" s="2"/>
      <c r="O10264" s="3"/>
      <c r="P10264" s="11"/>
      <c r="Q10264" s="16"/>
      <c r="R10264" s="4"/>
      <c r="S10264" s="12"/>
      <c r="T10264" s="16"/>
      <c r="U10264" s="4"/>
      <c r="V10264" s="3"/>
      <c r="W10264" s="3"/>
      <c r="X10264" s="3"/>
      <c r="Y10264" s="3"/>
      <c r="Z10264" s="3"/>
      <c r="AA10264" s="4"/>
      <c r="AB10264" s="4"/>
      <c r="AC10264" s="4"/>
      <c r="AD10264" s="4"/>
      <c r="AE10264" s="4"/>
      <c r="BA10264" s="13"/>
      <c r="BC10264" s="2"/>
      <c r="BD10264" s="2"/>
      <c r="BU10264" s="15"/>
      <c r="BV10264" s="6"/>
      <c r="BW10264" s="6"/>
      <c r="BX10264" s="16"/>
      <c r="BY10264" s="16"/>
      <c r="BZ10264" s="16"/>
      <c r="CA10264" s="16"/>
      <c r="CB10264" s="14"/>
    </row>
    <row r="10265" spans="1:80" s="9" customFormat="1" x14ac:dyDescent="0.2">
      <c r="A10265" s="16"/>
      <c r="B10265" s="16"/>
      <c r="C10265" s="16"/>
      <c r="D10265" s="16"/>
      <c r="E10265" s="16"/>
      <c r="F10265" s="3"/>
      <c r="G10265" s="3"/>
      <c r="H10265" s="3"/>
      <c r="I10265" s="3"/>
      <c r="J10265" s="2"/>
      <c r="M10265" s="10"/>
      <c r="N10265" s="2"/>
      <c r="O10265" s="3"/>
      <c r="P10265" s="11"/>
      <c r="Q10265" s="16"/>
      <c r="R10265" s="4"/>
      <c r="S10265" s="12"/>
      <c r="T10265" s="16"/>
      <c r="U10265" s="4"/>
      <c r="V10265" s="3"/>
      <c r="W10265" s="3"/>
      <c r="X10265" s="3"/>
      <c r="Y10265" s="3"/>
      <c r="Z10265" s="3"/>
      <c r="AA10265" s="4"/>
      <c r="AB10265" s="4"/>
      <c r="AC10265" s="4"/>
      <c r="AD10265" s="4"/>
      <c r="AE10265" s="4"/>
      <c r="BA10265" s="13"/>
      <c r="BC10265" s="2"/>
      <c r="BD10265" s="2"/>
      <c r="BU10265" s="15"/>
      <c r="BV10265" s="6"/>
      <c r="BW10265" s="6"/>
      <c r="BX10265" s="16"/>
      <c r="BY10265" s="16"/>
      <c r="BZ10265" s="16"/>
      <c r="CA10265" s="16"/>
      <c r="CB10265" s="14"/>
    </row>
    <row r="10266" spans="1:80" s="9" customFormat="1" x14ac:dyDescent="0.2">
      <c r="A10266" s="16"/>
      <c r="B10266" s="16"/>
      <c r="C10266" s="16"/>
      <c r="D10266" s="16"/>
      <c r="E10266" s="16"/>
      <c r="F10266" s="3"/>
      <c r="G10266" s="3"/>
      <c r="H10266" s="3"/>
      <c r="I10266" s="3"/>
      <c r="J10266" s="2"/>
      <c r="M10266" s="10"/>
      <c r="N10266" s="2"/>
      <c r="O10266" s="3"/>
      <c r="P10266" s="11"/>
      <c r="Q10266" s="16"/>
      <c r="R10266" s="4"/>
      <c r="S10266" s="12"/>
      <c r="T10266" s="16"/>
      <c r="U10266" s="4"/>
      <c r="V10266" s="3"/>
      <c r="W10266" s="3"/>
      <c r="X10266" s="3"/>
      <c r="Y10266" s="3"/>
      <c r="Z10266" s="3"/>
      <c r="AA10266" s="4"/>
      <c r="AB10266" s="4"/>
      <c r="AC10266" s="4"/>
      <c r="AD10266" s="4"/>
      <c r="AE10266" s="4"/>
      <c r="BA10266" s="13"/>
      <c r="BC10266" s="2"/>
      <c r="BD10266" s="2"/>
      <c r="BU10266" s="15"/>
      <c r="BV10266" s="6"/>
      <c r="BW10266" s="6"/>
      <c r="BX10266" s="16"/>
      <c r="BY10266" s="16"/>
      <c r="BZ10266" s="16"/>
      <c r="CA10266" s="16"/>
      <c r="CB10266" s="14"/>
    </row>
    <row r="10267" spans="1:80" s="9" customFormat="1" x14ac:dyDescent="0.2">
      <c r="A10267" s="16"/>
      <c r="B10267" s="16"/>
      <c r="C10267" s="16"/>
      <c r="D10267" s="16"/>
      <c r="E10267" s="16"/>
      <c r="F10267" s="3"/>
      <c r="G10267" s="3"/>
      <c r="H10267" s="3"/>
      <c r="I10267" s="3"/>
      <c r="J10267" s="2"/>
      <c r="M10267" s="10"/>
      <c r="N10267" s="2"/>
      <c r="O10267" s="3"/>
      <c r="P10267" s="11"/>
      <c r="Q10267" s="16"/>
      <c r="R10267" s="4"/>
      <c r="S10267" s="12"/>
      <c r="T10267" s="16"/>
      <c r="U10267" s="4"/>
      <c r="V10267" s="3"/>
      <c r="W10267" s="3"/>
      <c r="X10267" s="3"/>
      <c r="Y10267" s="3"/>
      <c r="Z10267" s="3"/>
      <c r="AA10267" s="4"/>
      <c r="AB10267" s="4"/>
      <c r="AC10267" s="4"/>
      <c r="AD10267" s="4"/>
      <c r="AE10267" s="4"/>
      <c r="BA10267" s="13"/>
      <c r="BC10267" s="2"/>
      <c r="BD10267" s="2"/>
      <c r="BU10267" s="15"/>
      <c r="BV10267" s="6"/>
      <c r="BW10267" s="6"/>
      <c r="BX10267" s="16"/>
      <c r="BY10267" s="16"/>
      <c r="BZ10267" s="16"/>
      <c r="CA10267" s="16"/>
      <c r="CB10267" s="14"/>
    </row>
    <row r="10268" spans="1:80" s="9" customFormat="1" x14ac:dyDescent="0.2">
      <c r="A10268" s="16"/>
      <c r="B10268" s="16"/>
      <c r="C10268" s="16"/>
      <c r="D10268" s="16"/>
      <c r="E10268" s="16"/>
      <c r="F10268" s="3"/>
      <c r="G10268" s="3"/>
      <c r="H10268" s="3"/>
      <c r="I10268" s="3"/>
      <c r="J10268" s="2"/>
      <c r="M10268" s="10"/>
      <c r="N10268" s="2"/>
      <c r="O10268" s="3"/>
      <c r="P10268" s="11"/>
      <c r="Q10268" s="16"/>
      <c r="R10268" s="4"/>
      <c r="S10268" s="12"/>
      <c r="T10268" s="16"/>
      <c r="U10268" s="4"/>
      <c r="V10268" s="3"/>
      <c r="W10268" s="3"/>
      <c r="X10268" s="3"/>
      <c r="Y10268" s="3"/>
      <c r="Z10268" s="3"/>
      <c r="AA10268" s="4"/>
      <c r="AB10268" s="4"/>
      <c r="AC10268" s="4"/>
      <c r="AD10268" s="4"/>
      <c r="AE10268" s="4"/>
      <c r="BA10268" s="13"/>
      <c r="BC10268" s="2"/>
      <c r="BD10268" s="2"/>
      <c r="BU10268" s="15"/>
      <c r="BV10268" s="6"/>
      <c r="BW10268" s="6"/>
      <c r="BX10268" s="16"/>
      <c r="BY10268" s="16"/>
      <c r="BZ10268" s="16"/>
      <c r="CA10268" s="16"/>
      <c r="CB10268" s="14"/>
    </row>
    <row r="10269" spans="1:80" s="9" customFormat="1" x14ac:dyDescent="0.2">
      <c r="A10269" s="16"/>
      <c r="B10269" s="16"/>
      <c r="C10269" s="16"/>
      <c r="D10269" s="16"/>
      <c r="E10269" s="16"/>
      <c r="F10269" s="3"/>
      <c r="G10269" s="3"/>
      <c r="H10269" s="3"/>
      <c r="I10269" s="3"/>
      <c r="J10269" s="2"/>
      <c r="M10269" s="10"/>
      <c r="N10269" s="2"/>
      <c r="O10269" s="3"/>
      <c r="P10269" s="11"/>
      <c r="Q10269" s="16"/>
      <c r="R10269" s="4"/>
      <c r="S10269" s="12"/>
      <c r="T10269" s="16"/>
      <c r="U10269" s="4"/>
      <c r="V10269" s="3"/>
      <c r="W10269" s="3"/>
      <c r="X10269" s="3"/>
      <c r="Y10269" s="3"/>
      <c r="Z10269" s="3"/>
      <c r="AA10269" s="4"/>
      <c r="AB10269" s="4"/>
      <c r="AC10269" s="4"/>
      <c r="AD10269" s="4"/>
      <c r="AE10269" s="4"/>
      <c r="BA10269" s="13"/>
      <c r="BC10269" s="2"/>
      <c r="BD10269" s="2"/>
      <c r="BU10269" s="15"/>
      <c r="BV10269" s="6"/>
      <c r="BW10269" s="6"/>
      <c r="BX10269" s="16"/>
      <c r="BY10269" s="16"/>
      <c r="BZ10269" s="16"/>
      <c r="CA10269" s="16"/>
      <c r="CB10269" s="14"/>
    </row>
    <row r="10270" spans="1:80" s="9" customFormat="1" x14ac:dyDescent="0.2">
      <c r="A10270" s="16"/>
      <c r="B10270" s="16"/>
      <c r="C10270" s="16"/>
      <c r="D10270" s="16"/>
      <c r="E10270" s="16"/>
      <c r="F10270" s="3"/>
      <c r="G10270" s="3"/>
      <c r="H10270" s="3"/>
      <c r="I10270" s="3"/>
      <c r="J10270" s="2"/>
      <c r="M10270" s="10"/>
      <c r="N10270" s="2"/>
      <c r="O10270" s="3"/>
      <c r="P10270" s="11"/>
      <c r="Q10270" s="16"/>
      <c r="R10270" s="4"/>
      <c r="S10270" s="12"/>
      <c r="T10270" s="16"/>
      <c r="U10270" s="4"/>
      <c r="V10270" s="3"/>
      <c r="W10270" s="3"/>
      <c r="X10270" s="3"/>
      <c r="Y10270" s="3"/>
      <c r="Z10270" s="3"/>
      <c r="AA10270" s="4"/>
      <c r="AB10270" s="4"/>
      <c r="AC10270" s="4"/>
      <c r="AD10270" s="4"/>
      <c r="AE10270" s="4"/>
      <c r="BA10270" s="13"/>
      <c r="BC10270" s="2"/>
      <c r="BD10270" s="2"/>
      <c r="BU10270" s="15"/>
      <c r="BV10270" s="6"/>
      <c r="BW10270" s="6"/>
      <c r="BX10270" s="16"/>
      <c r="BY10270" s="16"/>
      <c r="BZ10270" s="16"/>
      <c r="CA10270" s="16"/>
      <c r="CB10270" s="14"/>
    </row>
    <row r="10271" spans="1:80" s="9" customFormat="1" x14ac:dyDescent="0.2">
      <c r="A10271" s="16"/>
      <c r="B10271" s="16"/>
      <c r="C10271" s="16"/>
      <c r="D10271" s="16"/>
      <c r="E10271" s="16"/>
      <c r="F10271" s="3"/>
      <c r="G10271" s="3"/>
      <c r="H10271" s="3"/>
      <c r="I10271" s="3"/>
      <c r="J10271" s="2"/>
      <c r="M10271" s="10"/>
      <c r="N10271" s="2"/>
      <c r="O10271" s="3"/>
      <c r="P10271" s="11"/>
      <c r="Q10271" s="16"/>
      <c r="R10271" s="4"/>
      <c r="S10271" s="12"/>
      <c r="T10271" s="16"/>
      <c r="U10271" s="4"/>
      <c r="V10271" s="3"/>
      <c r="W10271" s="3"/>
      <c r="X10271" s="3"/>
      <c r="Y10271" s="3"/>
      <c r="Z10271" s="3"/>
      <c r="AA10271" s="4"/>
      <c r="AB10271" s="4"/>
      <c r="AC10271" s="4"/>
      <c r="AD10271" s="4"/>
      <c r="AE10271" s="4"/>
      <c r="BA10271" s="13"/>
      <c r="BC10271" s="2"/>
      <c r="BD10271" s="2"/>
      <c r="BU10271" s="15"/>
      <c r="BV10271" s="6"/>
      <c r="BW10271" s="6"/>
      <c r="BX10271" s="16"/>
      <c r="BY10271" s="16"/>
      <c r="BZ10271" s="16"/>
      <c r="CA10271" s="16"/>
      <c r="CB10271" s="14"/>
    </row>
    <row r="10272" spans="1:80" s="9" customFormat="1" x14ac:dyDescent="0.2">
      <c r="A10272" s="16"/>
      <c r="B10272" s="16"/>
      <c r="C10272" s="16"/>
      <c r="D10272" s="16"/>
      <c r="E10272" s="16"/>
      <c r="F10272" s="3"/>
      <c r="G10272" s="3"/>
      <c r="H10272" s="3"/>
      <c r="I10272" s="3"/>
      <c r="J10272" s="2"/>
      <c r="M10272" s="10"/>
      <c r="N10272" s="2"/>
      <c r="O10272" s="3"/>
      <c r="P10272" s="11"/>
      <c r="Q10272" s="16"/>
      <c r="R10272" s="4"/>
      <c r="S10272" s="12"/>
      <c r="T10272" s="16"/>
      <c r="U10272" s="4"/>
      <c r="V10272" s="3"/>
      <c r="W10272" s="3"/>
      <c r="X10272" s="3"/>
      <c r="Y10272" s="3"/>
      <c r="Z10272" s="3"/>
      <c r="AA10272" s="4"/>
      <c r="AB10272" s="4"/>
      <c r="AC10272" s="4"/>
      <c r="AD10272" s="4"/>
      <c r="AE10272" s="4"/>
      <c r="BA10272" s="13"/>
      <c r="BC10272" s="2"/>
      <c r="BD10272" s="2"/>
      <c r="BU10272" s="15"/>
      <c r="BV10272" s="6"/>
      <c r="BW10272" s="6"/>
      <c r="BX10272" s="16"/>
      <c r="BY10272" s="16"/>
      <c r="BZ10272" s="16"/>
      <c r="CA10272" s="16"/>
      <c r="CB10272" s="14"/>
    </row>
    <row r="10273" spans="1:80" s="9" customFormat="1" x14ac:dyDescent="0.2">
      <c r="A10273" s="16"/>
      <c r="B10273" s="16"/>
      <c r="C10273" s="16"/>
      <c r="D10273" s="16"/>
      <c r="E10273" s="16"/>
      <c r="F10273" s="3"/>
      <c r="G10273" s="3"/>
      <c r="H10273" s="3"/>
      <c r="I10273" s="3"/>
      <c r="J10273" s="2"/>
      <c r="M10273" s="10"/>
      <c r="N10273" s="2"/>
      <c r="O10273" s="3"/>
      <c r="P10273" s="11"/>
      <c r="Q10273" s="16"/>
      <c r="R10273" s="4"/>
      <c r="S10273" s="12"/>
      <c r="T10273" s="16"/>
      <c r="U10273" s="4"/>
      <c r="V10273" s="3"/>
      <c r="W10273" s="3"/>
      <c r="X10273" s="3"/>
      <c r="Y10273" s="3"/>
      <c r="Z10273" s="3"/>
      <c r="AA10273" s="4"/>
      <c r="AB10273" s="4"/>
      <c r="AC10273" s="4"/>
      <c r="AD10273" s="4"/>
      <c r="AE10273" s="4"/>
      <c r="BA10273" s="13"/>
      <c r="BC10273" s="2"/>
      <c r="BD10273" s="2"/>
      <c r="BU10273" s="15"/>
      <c r="BV10273" s="6"/>
      <c r="BW10273" s="6"/>
      <c r="BX10273" s="16"/>
      <c r="BY10273" s="16"/>
      <c r="BZ10273" s="16"/>
      <c r="CA10273" s="16"/>
      <c r="CB10273" s="14"/>
    </row>
    <row r="10274" spans="1:80" s="9" customFormat="1" x14ac:dyDescent="0.2">
      <c r="A10274" s="16"/>
      <c r="B10274" s="16"/>
      <c r="C10274" s="16"/>
      <c r="D10274" s="16"/>
      <c r="E10274" s="16"/>
      <c r="F10274" s="3"/>
      <c r="G10274" s="3"/>
      <c r="H10274" s="3"/>
      <c r="I10274" s="3"/>
      <c r="J10274" s="2"/>
      <c r="M10274" s="10"/>
      <c r="N10274" s="2"/>
      <c r="O10274" s="3"/>
      <c r="P10274" s="11"/>
      <c r="Q10274" s="16"/>
      <c r="R10274" s="4"/>
      <c r="S10274" s="12"/>
      <c r="T10274" s="16"/>
      <c r="U10274" s="4"/>
      <c r="V10274" s="3"/>
      <c r="W10274" s="3"/>
      <c r="X10274" s="3"/>
      <c r="Y10274" s="3"/>
      <c r="Z10274" s="3"/>
      <c r="AA10274" s="4"/>
      <c r="AB10274" s="4"/>
      <c r="AC10274" s="4"/>
      <c r="AD10274" s="4"/>
      <c r="AE10274" s="4"/>
      <c r="BA10274" s="13"/>
      <c r="BC10274" s="2"/>
      <c r="BD10274" s="2"/>
      <c r="BU10274" s="15"/>
      <c r="BV10274" s="6"/>
      <c r="BW10274" s="6"/>
      <c r="BX10274" s="16"/>
      <c r="BY10274" s="16"/>
      <c r="BZ10274" s="16"/>
      <c r="CA10274" s="16"/>
      <c r="CB10274" s="14"/>
    </row>
    <row r="10275" spans="1:80" s="9" customFormat="1" x14ac:dyDescent="0.2">
      <c r="A10275" s="16"/>
      <c r="B10275" s="16"/>
      <c r="C10275" s="16"/>
      <c r="D10275" s="16"/>
      <c r="E10275" s="16"/>
      <c r="F10275" s="3"/>
      <c r="G10275" s="3"/>
      <c r="H10275" s="3"/>
      <c r="I10275" s="3"/>
      <c r="J10275" s="2"/>
      <c r="M10275" s="10"/>
      <c r="N10275" s="2"/>
      <c r="O10275" s="3"/>
      <c r="P10275" s="11"/>
      <c r="Q10275" s="16"/>
      <c r="R10275" s="4"/>
      <c r="S10275" s="12"/>
      <c r="T10275" s="16"/>
      <c r="U10275" s="4"/>
      <c r="V10275" s="3"/>
      <c r="W10275" s="3"/>
      <c r="X10275" s="3"/>
      <c r="Y10275" s="3"/>
      <c r="Z10275" s="3"/>
      <c r="AA10275" s="4"/>
      <c r="AB10275" s="4"/>
      <c r="AC10275" s="4"/>
      <c r="AD10275" s="4"/>
      <c r="AE10275" s="4"/>
      <c r="BA10275" s="13"/>
      <c r="BC10275" s="2"/>
      <c r="BD10275" s="2"/>
      <c r="BU10275" s="15"/>
      <c r="BV10275" s="6"/>
      <c r="BW10275" s="6"/>
      <c r="BX10275" s="16"/>
      <c r="BY10275" s="16"/>
      <c r="BZ10275" s="16"/>
      <c r="CA10275" s="16"/>
      <c r="CB10275" s="14"/>
    </row>
    <row r="10276" spans="1:80" s="9" customFormat="1" x14ac:dyDescent="0.2">
      <c r="A10276" s="16"/>
      <c r="B10276" s="16"/>
      <c r="C10276" s="16"/>
      <c r="D10276" s="16"/>
      <c r="E10276" s="16"/>
      <c r="F10276" s="3"/>
      <c r="G10276" s="3"/>
      <c r="H10276" s="3"/>
      <c r="I10276" s="3"/>
      <c r="J10276" s="2"/>
      <c r="M10276" s="10"/>
      <c r="N10276" s="2"/>
      <c r="O10276" s="3"/>
      <c r="P10276" s="11"/>
      <c r="Q10276" s="16"/>
      <c r="R10276" s="4"/>
      <c r="S10276" s="12"/>
      <c r="T10276" s="16"/>
      <c r="U10276" s="4"/>
      <c r="V10276" s="3"/>
      <c r="W10276" s="3"/>
      <c r="X10276" s="3"/>
      <c r="Y10276" s="3"/>
      <c r="Z10276" s="3"/>
      <c r="AA10276" s="4"/>
      <c r="AB10276" s="4"/>
      <c r="AC10276" s="4"/>
      <c r="AD10276" s="4"/>
      <c r="AE10276" s="4"/>
      <c r="BA10276" s="13"/>
      <c r="BC10276" s="2"/>
      <c r="BD10276" s="2"/>
      <c r="BU10276" s="15"/>
      <c r="BV10276" s="6"/>
      <c r="BW10276" s="6"/>
      <c r="BX10276" s="16"/>
      <c r="BY10276" s="16"/>
      <c r="BZ10276" s="16"/>
      <c r="CA10276" s="16"/>
      <c r="CB10276" s="14"/>
    </row>
    <row r="10277" spans="1:80" s="9" customFormat="1" x14ac:dyDescent="0.2">
      <c r="A10277" s="16"/>
      <c r="B10277" s="16"/>
      <c r="C10277" s="16"/>
      <c r="D10277" s="16"/>
      <c r="E10277" s="16"/>
      <c r="F10277" s="3"/>
      <c r="G10277" s="3"/>
      <c r="H10277" s="3"/>
      <c r="I10277" s="3"/>
      <c r="J10277" s="2"/>
      <c r="M10277" s="10"/>
      <c r="N10277" s="2"/>
      <c r="O10277" s="3"/>
      <c r="P10277" s="11"/>
      <c r="Q10277" s="16"/>
      <c r="R10277" s="4"/>
      <c r="S10277" s="12"/>
      <c r="T10277" s="16"/>
      <c r="U10277" s="4"/>
      <c r="V10277" s="3"/>
      <c r="W10277" s="3"/>
      <c r="X10277" s="3"/>
      <c r="Y10277" s="3"/>
      <c r="Z10277" s="3"/>
      <c r="AA10277" s="4"/>
      <c r="AB10277" s="4"/>
      <c r="AC10277" s="4"/>
      <c r="AD10277" s="4"/>
      <c r="AE10277" s="4"/>
      <c r="BA10277" s="13"/>
      <c r="BC10277" s="2"/>
      <c r="BD10277" s="2"/>
      <c r="BU10277" s="15"/>
      <c r="BV10277" s="6"/>
      <c r="BW10277" s="6"/>
      <c r="BX10277" s="16"/>
      <c r="BY10277" s="16"/>
      <c r="BZ10277" s="16"/>
      <c r="CA10277" s="16"/>
      <c r="CB10277" s="14"/>
    </row>
    <row r="10278" spans="1:80" s="9" customFormat="1" x14ac:dyDescent="0.2">
      <c r="A10278" s="16"/>
      <c r="B10278" s="16"/>
      <c r="C10278" s="16"/>
      <c r="D10278" s="16"/>
      <c r="E10278" s="16"/>
      <c r="F10278" s="3"/>
      <c r="G10278" s="3"/>
      <c r="H10278" s="3"/>
      <c r="I10278" s="3"/>
      <c r="J10278" s="2"/>
      <c r="M10278" s="10"/>
      <c r="N10278" s="2"/>
      <c r="O10278" s="3"/>
      <c r="P10278" s="11"/>
      <c r="Q10278" s="16"/>
      <c r="R10278" s="4"/>
      <c r="S10278" s="12"/>
      <c r="T10278" s="16"/>
      <c r="U10278" s="4"/>
      <c r="V10278" s="3"/>
      <c r="W10278" s="3"/>
      <c r="X10278" s="3"/>
      <c r="Y10278" s="3"/>
      <c r="Z10278" s="3"/>
      <c r="AA10278" s="4"/>
      <c r="AB10278" s="4"/>
      <c r="AC10278" s="4"/>
      <c r="AD10278" s="4"/>
      <c r="AE10278" s="4"/>
      <c r="BA10278" s="13"/>
      <c r="BC10278" s="2"/>
      <c r="BD10278" s="2"/>
      <c r="BU10278" s="15"/>
      <c r="BV10278" s="6"/>
      <c r="BW10278" s="6"/>
      <c r="BX10278" s="16"/>
      <c r="BY10278" s="16"/>
      <c r="BZ10278" s="16"/>
      <c r="CA10278" s="16"/>
      <c r="CB10278" s="14"/>
    </row>
    <row r="10279" spans="1:80" s="9" customFormat="1" x14ac:dyDescent="0.2">
      <c r="A10279" s="16"/>
      <c r="B10279" s="16"/>
      <c r="C10279" s="16"/>
      <c r="D10279" s="16"/>
      <c r="E10279" s="16"/>
      <c r="F10279" s="3"/>
      <c r="G10279" s="3"/>
      <c r="H10279" s="3"/>
      <c r="I10279" s="3"/>
      <c r="J10279" s="2"/>
      <c r="M10279" s="10"/>
      <c r="N10279" s="2"/>
      <c r="O10279" s="3"/>
      <c r="P10279" s="11"/>
      <c r="Q10279" s="16"/>
      <c r="R10279" s="4"/>
      <c r="S10279" s="12"/>
      <c r="T10279" s="16"/>
      <c r="U10279" s="4"/>
      <c r="V10279" s="3"/>
      <c r="W10279" s="3"/>
      <c r="X10279" s="3"/>
      <c r="Y10279" s="3"/>
      <c r="Z10279" s="3"/>
      <c r="AA10279" s="4"/>
      <c r="AB10279" s="4"/>
      <c r="AC10279" s="4"/>
      <c r="AD10279" s="4"/>
      <c r="AE10279" s="4"/>
      <c r="BA10279" s="13"/>
      <c r="BC10279" s="2"/>
      <c r="BD10279" s="2"/>
      <c r="BU10279" s="15"/>
      <c r="BV10279" s="6"/>
      <c r="BW10279" s="6"/>
      <c r="BX10279" s="16"/>
      <c r="BY10279" s="16"/>
      <c r="BZ10279" s="16"/>
      <c r="CA10279" s="16"/>
      <c r="CB10279" s="14"/>
    </row>
    <row r="10280" spans="1:80" s="9" customFormat="1" x14ac:dyDescent="0.2">
      <c r="A10280" s="16"/>
      <c r="B10280" s="16"/>
      <c r="C10280" s="16"/>
      <c r="D10280" s="16"/>
      <c r="E10280" s="16"/>
      <c r="F10280" s="3"/>
      <c r="G10280" s="3"/>
      <c r="H10280" s="3"/>
      <c r="I10280" s="3"/>
      <c r="J10280" s="2"/>
      <c r="M10280" s="10"/>
      <c r="N10280" s="2"/>
      <c r="O10280" s="3"/>
      <c r="P10280" s="11"/>
      <c r="Q10280" s="16"/>
      <c r="R10280" s="4"/>
      <c r="S10280" s="12"/>
      <c r="T10280" s="16"/>
      <c r="U10280" s="4"/>
      <c r="V10280" s="3"/>
      <c r="W10280" s="3"/>
      <c r="X10280" s="3"/>
      <c r="Y10280" s="3"/>
      <c r="Z10280" s="3"/>
      <c r="AA10280" s="4"/>
      <c r="AB10280" s="4"/>
      <c r="AC10280" s="4"/>
      <c r="AD10280" s="4"/>
      <c r="AE10280" s="4"/>
      <c r="BA10280" s="13"/>
      <c r="BC10280" s="2"/>
      <c r="BD10280" s="2"/>
      <c r="BU10280" s="15"/>
      <c r="BV10280" s="6"/>
      <c r="BW10280" s="6"/>
      <c r="BX10280" s="16"/>
      <c r="BY10280" s="16"/>
      <c r="BZ10280" s="16"/>
      <c r="CA10280" s="16"/>
      <c r="CB10280" s="14"/>
    </row>
    <row r="10281" spans="1:80" s="9" customFormat="1" x14ac:dyDescent="0.2">
      <c r="A10281" s="16"/>
      <c r="B10281" s="16"/>
      <c r="C10281" s="16"/>
      <c r="D10281" s="16"/>
      <c r="E10281" s="16"/>
      <c r="F10281" s="3"/>
      <c r="G10281" s="3"/>
      <c r="H10281" s="3"/>
      <c r="I10281" s="3"/>
      <c r="J10281" s="2"/>
      <c r="M10281" s="10"/>
      <c r="N10281" s="2"/>
      <c r="O10281" s="3"/>
      <c r="P10281" s="11"/>
      <c r="Q10281" s="16"/>
      <c r="R10281" s="4"/>
      <c r="S10281" s="12"/>
      <c r="T10281" s="16"/>
      <c r="U10281" s="4"/>
      <c r="V10281" s="3"/>
      <c r="W10281" s="3"/>
      <c r="X10281" s="3"/>
      <c r="Y10281" s="3"/>
      <c r="Z10281" s="3"/>
      <c r="AA10281" s="4"/>
      <c r="AB10281" s="4"/>
      <c r="AC10281" s="4"/>
      <c r="AD10281" s="4"/>
      <c r="AE10281" s="4"/>
      <c r="BA10281" s="13"/>
      <c r="BC10281" s="2"/>
      <c r="BD10281" s="2"/>
      <c r="BU10281" s="15"/>
      <c r="BV10281" s="6"/>
      <c r="BW10281" s="6"/>
      <c r="BX10281" s="16"/>
      <c r="BY10281" s="16"/>
      <c r="BZ10281" s="16"/>
      <c r="CA10281" s="16"/>
      <c r="CB10281" s="14"/>
    </row>
    <row r="10282" spans="1:80" s="9" customFormat="1" x14ac:dyDescent="0.2">
      <c r="A10282" s="16"/>
      <c r="B10282" s="16"/>
      <c r="C10282" s="16"/>
      <c r="D10282" s="16"/>
      <c r="E10282" s="16"/>
      <c r="F10282" s="3"/>
      <c r="G10282" s="3"/>
      <c r="H10282" s="3"/>
      <c r="I10282" s="3"/>
      <c r="J10282" s="2"/>
      <c r="M10282" s="10"/>
      <c r="N10282" s="2"/>
      <c r="O10282" s="3"/>
      <c r="P10282" s="11"/>
      <c r="Q10282" s="16"/>
      <c r="R10282" s="4"/>
      <c r="S10282" s="12"/>
      <c r="T10282" s="16"/>
      <c r="U10282" s="4"/>
      <c r="V10282" s="3"/>
      <c r="W10282" s="3"/>
      <c r="X10282" s="3"/>
      <c r="Y10282" s="3"/>
      <c r="Z10282" s="3"/>
      <c r="AA10282" s="4"/>
      <c r="AB10282" s="4"/>
      <c r="AC10282" s="4"/>
      <c r="AD10282" s="4"/>
      <c r="AE10282" s="4"/>
      <c r="BA10282" s="13"/>
      <c r="BC10282" s="2"/>
      <c r="BD10282" s="2"/>
      <c r="BU10282" s="15"/>
      <c r="BV10282" s="6"/>
      <c r="BW10282" s="6"/>
      <c r="BX10282" s="16"/>
      <c r="BY10282" s="16"/>
      <c r="BZ10282" s="16"/>
      <c r="CA10282" s="16"/>
      <c r="CB10282" s="14"/>
    </row>
    <row r="10283" spans="1:80" s="9" customFormat="1" x14ac:dyDescent="0.2">
      <c r="A10283" s="16"/>
      <c r="B10283" s="16"/>
      <c r="C10283" s="16"/>
      <c r="D10283" s="16"/>
      <c r="E10283" s="16"/>
      <c r="F10283" s="3"/>
      <c r="G10283" s="3"/>
      <c r="H10283" s="3"/>
      <c r="I10283" s="3"/>
      <c r="J10283" s="2"/>
      <c r="M10283" s="10"/>
      <c r="N10283" s="2"/>
      <c r="O10283" s="3"/>
      <c r="P10283" s="11"/>
      <c r="Q10283" s="16"/>
      <c r="R10283" s="4"/>
      <c r="S10283" s="12"/>
      <c r="T10283" s="16"/>
      <c r="U10283" s="4"/>
      <c r="V10283" s="3"/>
      <c r="W10283" s="3"/>
      <c r="X10283" s="3"/>
      <c r="Y10283" s="3"/>
      <c r="Z10283" s="3"/>
      <c r="AA10283" s="4"/>
      <c r="AB10283" s="4"/>
      <c r="AC10283" s="4"/>
      <c r="AD10283" s="4"/>
      <c r="AE10283" s="4"/>
      <c r="BA10283" s="13"/>
      <c r="BC10283" s="2"/>
      <c r="BD10283" s="2"/>
      <c r="BU10283" s="15"/>
      <c r="BV10283" s="6"/>
      <c r="BW10283" s="6"/>
      <c r="BX10283" s="16"/>
      <c r="BY10283" s="16"/>
      <c r="BZ10283" s="16"/>
      <c r="CA10283" s="16"/>
      <c r="CB10283" s="14"/>
    </row>
    <row r="10284" spans="1:80" s="9" customFormat="1" x14ac:dyDescent="0.2">
      <c r="A10284" s="16"/>
      <c r="B10284" s="16"/>
      <c r="C10284" s="16"/>
      <c r="D10284" s="16"/>
      <c r="E10284" s="16"/>
      <c r="F10284" s="3"/>
      <c r="G10284" s="3"/>
      <c r="H10284" s="3"/>
      <c r="I10284" s="3"/>
      <c r="J10284" s="2"/>
      <c r="M10284" s="10"/>
      <c r="N10284" s="2"/>
      <c r="O10284" s="3"/>
      <c r="P10284" s="11"/>
      <c r="Q10284" s="16"/>
      <c r="R10284" s="4"/>
      <c r="S10284" s="12"/>
      <c r="T10284" s="16"/>
      <c r="U10284" s="4"/>
      <c r="V10284" s="3"/>
      <c r="W10284" s="3"/>
      <c r="X10284" s="3"/>
      <c r="Y10284" s="3"/>
      <c r="Z10284" s="3"/>
      <c r="AA10284" s="4"/>
      <c r="AB10284" s="4"/>
      <c r="AC10284" s="4"/>
      <c r="AD10284" s="4"/>
      <c r="AE10284" s="4"/>
      <c r="BA10284" s="13"/>
      <c r="BC10284" s="2"/>
      <c r="BD10284" s="2"/>
      <c r="BU10284" s="15"/>
      <c r="BV10284" s="6"/>
      <c r="BW10284" s="6"/>
      <c r="BX10284" s="16"/>
      <c r="BY10284" s="16"/>
      <c r="BZ10284" s="16"/>
      <c r="CA10284" s="16"/>
      <c r="CB10284" s="14"/>
    </row>
    <row r="10285" spans="1:80" s="9" customFormat="1" x14ac:dyDescent="0.2">
      <c r="A10285" s="16"/>
      <c r="B10285" s="16"/>
      <c r="C10285" s="16"/>
      <c r="D10285" s="16"/>
      <c r="E10285" s="16"/>
      <c r="F10285" s="3"/>
      <c r="G10285" s="3"/>
      <c r="H10285" s="3"/>
      <c r="I10285" s="3"/>
      <c r="J10285" s="2"/>
      <c r="M10285" s="10"/>
      <c r="N10285" s="2"/>
      <c r="O10285" s="3"/>
      <c r="P10285" s="11"/>
      <c r="Q10285" s="16"/>
      <c r="R10285" s="4"/>
      <c r="S10285" s="12"/>
      <c r="T10285" s="16"/>
      <c r="U10285" s="4"/>
      <c r="V10285" s="3"/>
      <c r="W10285" s="3"/>
      <c r="X10285" s="3"/>
      <c r="Y10285" s="3"/>
      <c r="Z10285" s="3"/>
      <c r="AA10285" s="4"/>
      <c r="AB10285" s="4"/>
      <c r="AC10285" s="4"/>
      <c r="AD10285" s="4"/>
      <c r="AE10285" s="4"/>
      <c r="BA10285" s="13"/>
      <c r="BC10285" s="2"/>
      <c r="BD10285" s="2"/>
      <c r="BU10285" s="15"/>
      <c r="BV10285" s="6"/>
      <c r="BW10285" s="6"/>
      <c r="BX10285" s="16"/>
      <c r="BY10285" s="16"/>
      <c r="BZ10285" s="16"/>
      <c r="CA10285" s="16"/>
      <c r="CB10285" s="14"/>
    </row>
    <row r="10286" spans="1:80" s="9" customFormat="1" x14ac:dyDescent="0.2">
      <c r="A10286" s="16"/>
      <c r="B10286" s="16"/>
      <c r="C10286" s="16"/>
      <c r="D10286" s="16"/>
      <c r="E10286" s="16"/>
      <c r="F10286" s="3"/>
      <c r="G10286" s="3"/>
      <c r="H10286" s="3"/>
      <c r="I10286" s="3"/>
      <c r="J10286" s="2"/>
      <c r="M10286" s="10"/>
      <c r="N10286" s="2"/>
      <c r="O10286" s="3"/>
      <c r="P10286" s="11"/>
      <c r="Q10286" s="16"/>
      <c r="R10286" s="4"/>
      <c r="S10286" s="12"/>
      <c r="T10286" s="16"/>
      <c r="U10286" s="4"/>
      <c r="V10286" s="3"/>
      <c r="W10286" s="3"/>
      <c r="X10286" s="3"/>
      <c r="Y10286" s="3"/>
      <c r="Z10286" s="3"/>
      <c r="AA10286" s="4"/>
      <c r="AB10286" s="4"/>
      <c r="AC10286" s="4"/>
      <c r="AD10286" s="4"/>
      <c r="AE10286" s="4"/>
      <c r="BA10286" s="13"/>
      <c r="BC10286" s="2"/>
      <c r="BD10286" s="2"/>
      <c r="BU10286" s="15"/>
      <c r="BV10286" s="6"/>
      <c r="BW10286" s="6"/>
      <c r="BX10286" s="16"/>
      <c r="BY10286" s="16"/>
      <c r="BZ10286" s="16"/>
      <c r="CA10286" s="16"/>
      <c r="CB10286" s="14"/>
    </row>
    <row r="10287" spans="1:80" s="9" customFormat="1" x14ac:dyDescent="0.2">
      <c r="A10287" s="16"/>
      <c r="B10287" s="16"/>
      <c r="C10287" s="16"/>
      <c r="D10287" s="16"/>
      <c r="E10287" s="16"/>
      <c r="F10287" s="3"/>
      <c r="G10287" s="3"/>
      <c r="H10287" s="3"/>
      <c r="I10287" s="3"/>
      <c r="J10287" s="2"/>
      <c r="M10287" s="10"/>
      <c r="N10287" s="2"/>
      <c r="O10287" s="3"/>
      <c r="P10287" s="11"/>
      <c r="Q10287" s="16"/>
      <c r="R10287" s="4"/>
      <c r="S10287" s="12"/>
      <c r="T10287" s="16"/>
      <c r="U10287" s="4"/>
      <c r="V10287" s="3"/>
      <c r="W10287" s="3"/>
      <c r="X10287" s="3"/>
      <c r="Y10287" s="3"/>
      <c r="Z10287" s="3"/>
      <c r="AA10287" s="4"/>
      <c r="AB10287" s="4"/>
      <c r="AC10287" s="4"/>
      <c r="AD10287" s="4"/>
      <c r="AE10287" s="4"/>
      <c r="BA10287" s="13"/>
      <c r="BC10287" s="2"/>
      <c r="BD10287" s="2"/>
      <c r="BU10287" s="15"/>
      <c r="BV10287" s="6"/>
      <c r="BW10287" s="6"/>
      <c r="BX10287" s="16"/>
      <c r="BY10287" s="16"/>
      <c r="BZ10287" s="16"/>
      <c r="CA10287" s="16"/>
      <c r="CB10287" s="14"/>
    </row>
    <row r="10288" spans="1:80" s="9" customFormat="1" x14ac:dyDescent="0.2">
      <c r="A10288" s="16"/>
      <c r="B10288" s="16"/>
      <c r="C10288" s="16"/>
      <c r="D10288" s="16"/>
      <c r="E10288" s="16"/>
      <c r="F10288" s="3"/>
      <c r="G10288" s="3"/>
      <c r="H10288" s="3"/>
      <c r="I10288" s="3"/>
      <c r="J10288" s="2"/>
      <c r="M10288" s="10"/>
      <c r="N10288" s="2"/>
      <c r="O10288" s="3"/>
      <c r="P10288" s="11"/>
      <c r="Q10288" s="16"/>
      <c r="R10288" s="4"/>
      <c r="S10288" s="12"/>
      <c r="T10288" s="16"/>
      <c r="U10288" s="4"/>
      <c r="V10288" s="3"/>
      <c r="W10288" s="3"/>
      <c r="X10288" s="3"/>
      <c r="Y10288" s="3"/>
      <c r="Z10288" s="3"/>
      <c r="AA10288" s="4"/>
      <c r="AB10288" s="4"/>
      <c r="AC10288" s="4"/>
      <c r="AD10288" s="4"/>
      <c r="AE10288" s="4"/>
      <c r="BA10288" s="13"/>
      <c r="BC10288" s="2"/>
      <c r="BD10288" s="2"/>
      <c r="BU10288" s="15"/>
      <c r="BV10288" s="6"/>
      <c r="BW10288" s="6"/>
      <c r="BX10288" s="16"/>
      <c r="BY10288" s="16"/>
      <c r="BZ10288" s="16"/>
      <c r="CA10288" s="16"/>
      <c r="CB10288" s="14"/>
    </row>
    <row r="10289" spans="1:80" s="9" customFormat="1" x14ac:dyDescent="0.2">
      <c r="A10289" s="16"/>
      <c r="B10289" s="16"/>
      <c r="C10289" s="16"/>
      <c r="D10289" s="16"/>
      <c r="E10289" s="16"/>
      <c r="F10289" s="3"/>
      <c r="G10289" s="3"/>
      <c r="H10289" s="3"/>
      <c r="I10289" s="3"/>
      <c r="J10289" s="2"/>
      <c r="M10289" s="10"/>
      <c r="N10289" s="2"/>
      <c r="O10289" s="3"/>
      <c r="P10289" s="11"/>
      <c r="Q10289" s="16"/>
      <c r="R10289" s="4"/>
      <c r="S10289" s="12"/>
      <c r="T10289" s="16"/>
      <c r="U10289" s="4"/>
      <c r="V10289" s="3"/>
      <c r="W10289" s="3"/>
      <c r="X10289" s="3"/>
      <c r="Y10289" s="3"/>
      <c r="Z10289" s="3"/>
      <c r="AA10289" s="4"/>
      <c r="AB10289" s="4"/>
      <c r="AC10289" s="4"/>
      <c r="AD10289" s="4"/>
      <c r="AE10289" s="4"/>
      <c r="BA10289" s="13"/>
      <c r="BC10289" s="2"/>
      <c r="BD10289" s="2"/>
      <c r="BU10289" s="15"/>
      <c r="BV10289" s="6"/>
      <c r="BW10289" s="6"/>
      <c r="BX10289" s="16"/>
      <c r="BY10289" s="16"/>
      <c r="BZ10289" s="16"/>
      <c r="CA10289" s="16"/>
      <c r="CB10289" s="14"/>
    </row>
    <row r="10290" spans="1:80" s="9" customFormat="1" x14ac:dyDescent="0.2">
      <c r="A10290" s="16"/>
      <c r="B10290" s="16"/>
      <c r="C10290" s="16"/>
      <c r="D10290" s="16"/>
      <c r="E10290" s="16"/>
      <c r="F10290" s="3"/>
      <c r="G10290" s="3"/>
      <c r="H10290" s="3"/>
      <c r="I10290" s="3"/>
      <c r="J10290" s="2"/>
      <c r="M10290" s="10"/>
      <c r="N10290" s="2"/>
      <c r="O10290" s="3"/>
      <c r="P10290" s="11"/>
      <c r="Q10290" s="16"/>
      <c r="R10290" s="4"/>
      <c r="S10290" s="12"/>
      <c r="T10290" s="16"/>
      <c r="U10290" s="4"/>
      <c r="V10290" s="3"/>
      <c r="W10290" s="3"/>
      <c r="X10290" s="3"/>
      <c r="Y10290" s="3"/>
      <c r="Z10290" s="3"/>
      <c r="AA10290" s="4"/>
      <c r="AB10290" s="4"/>
      <c r="AC10290" s="4"/>
      <c r="AD10290" s="4"/>
      <c r="AE10290" s="4"/>
      <c r="BA10290" s="13"/>
      <c r="BC10290" s="2"/>
      <c r="BD10290" s="2"/>
      <c r="BU10290" s="15"/>
      <c r="BV10290" s="6"/>
      <c r="BW10290" s="6"/>
      <c r="BX10290" s="16"/>
      <c r="BY10290" s="16"/>
      <c r="BZ10290" s="16"/>
      <c r="CA10290" s="16"/>
      <c r="CB10290" s="14"/>
    </row>
    <row r="10291" spans="1:80" s="9" customFormat="1" x14ac:dyDescent="0.2">
      <c r="A10291" s="16"/>
      <c r="B10291" s="16"/>
      <c r="C10291" s="16"/>
      <c r="D10291" s="16"/>
      <c r="E10291" s="16"/>
      <c r="F10291" s="3"/>
      <c r="G10291" s="3"/>
      <c r="H10291" s="3"/>
      <c r="I10291" s="3"/>
      <c r="J10291" s="2"/>
      <c r="M10291" s="10"/>
      <c r="N10291" s="2"/>
      <c r="O10291" s="3"/>
      <c r="P10291" s="11"/>
      <c r="Q10291" s="16"/>
      <c r="R10291" s="4"/>
      <c r="S10291" s="12"/>
      <c r="T10291" s="16"/>
      <c r="U10291" s="4"/>
      <c r="V10291" s="3"/>
      <c r="W10291" s="3"/>
      <c r="X10291" s="3"/>
      <c r="Y10291" s="3"/>
      <c r="Z10291" s="3"/>
      <c r="AA10291" s="4"/>
      <c r="AB10291" s="4"/>
      <c r="AC10291" s="4"/>
      <c r="AD10291" s="4"/>
      <c r="AE10291" s="4"/>
      <c r="BA10291" s="13"/>
      <c r="BC10291" s="2"/>
      <c r="BD10291" s="2"/>
      <c r="BU10291" s="15"/>
      <c r="BV10291" s="6"/>
      <c r="BW10291" s="6"/>
      <c r="BX10291" s="16"/>
      <c r="BY10291" s="16"/>
      <c r="BZ10291" s="16"/>
      <c r="CA10291" s="16"/>
      <c r="CB10291" s="14"/>
    </row>
    <row r="10292" spans="1:80" s="9" customFormat="1" x14ac:dyDescent="0.2">
      <c r="A10292" s="16"/>
      <c r="B10292" s="16"/>
      <c r="C10292" s="16"/>
      <c r="D10292" s="16"/>
      <c r="E10292" s="16"/>
      <c r="F10292" s="3"/>
      <c r="G10292" s="3"/>
      <c r="H10292" s="3"/>
      <c r="I10292" s="3"/>
      <c r="J10292" s="2"/>
      <c r="M10292" s="10"/>
      <c r="N10292" s="2"/>
      <c r="O10292" s="3"/>
      <c r="P10292" s="11"/>
      <c r="Q10292" s="16"/>
      <c r="R10292" s="4"/>
      <c r="S10292" s="12"/>
      <c r="T10292" s="16"/>
      <c r="U10292" s="4"/>
      <c r="V10292" s="3"/>
      <c r="W10292" s="3"/>
      <c r="X10292" s="3"/>
      <c r="Y10292" s="3"/>
      <c r="Z10292" s="3"/>
      <c r="AA10292" s="4"/>
      <c r="AB10292" s="4"/>
      <c r="AC10292" s="4"/>
      <c r="AD10292" s="4"/>
      <c r="AE10292" s="4"/>
      <c r="BA10292" s="13"/>
      <c r="BC10292" s="2"/>
      <c r="BD10292" s="2"/>
      <c r="BU10292" s="15"/>
      <c r="BV10292" s="6"/>
      <c r="BW10292" s="6"/>
      <c r="BX10292" s="16"/>
      <c r="BY10292" s="16"/>
      <c r="BZ10292" s="16"/>
      <c r="CA10292" s="16"/>
      <c r="CB10292" s="14"/>
    </row>
    <row r="10293" spans="1:80" s="9" customFormat="1" x14ac:dyDescent="0.2">
      <c r="A10293" s="16"/>
      <c r="B10293" s="16"/>
      <c r="C10293" s="16"/>
      <c r="D10293" s="16"/>
      <c r="E10293" s="16"/>
      <c r="F10293" s="3"/>
      <c r="G10293" s="3"/>
      <c r="H10293" s="3"/>
      <c r="I10293" s="3"/>
      <c r="J10293" s="2"/>
      <c r="M10293" s="10"/>
      <c r="N10293" s="2"/>
      <c r="O10293" s="3"/>
      <c r="P10293" s="11"/>
      <c r="Q10293" s="16"/>
      <c r="R10293" s="4"/>
      <c r="S10293" s="12"/>
      <c r="T10293" s="16"/>
      <c r="U10293" s="4"/>
      <c r="V10293" s="3"/>
      <c r="W10293" s="3"/>
      <c r="X10293" s="3"/>
      <c r="Y10293" s="3"/>
      <c r="Z10293" s="3"/>
      <c r="AA10293" s="4"/>
      <c r="AB10293" s="4"/>
      <c r="AC10293" s="4"/>
      <c r="AD10293" s="4"/>
      <c r="AE10293" s="4"/>
      <c r="BA10293" s="13"/>
      <c r="BC10293" s="2"/>
      <c r="BD10293" s="2"/>
      <c r="BU10293" s="15"/>
      <c r="BV10293" s="6"/>
      <c r="BW10293" s="6"/>
      <c r="BX10293" s="16"/>
      <c r="BY10293" s="16"/>
      <c r="BZ10293" s="16"/>
      <c r="CA10293" s="16"/>
      <c r="CB10293" s="14"/>
    </row>
    <row r="10294" spans="1:80" s="9" customFormat="1" x14ac:dyDescent="0.2">
      <c r="A10294" s="16"/>
      <c r="B10294" s="16"/>
      <c r="C10294" s="16"/>
      <c r="D10294" s="16"/>
      <c r="E10294" s="16"/>
      <c r="F10294" s="3"/>
      <c r="G10294" s="3"/>
      <c r="H10294" s="3"/>
      <c r="I10294" s="3"/>
      <c r="J10294" s="2"/>
      <c r="M10294" s="10"/>
      <c r="N10294" s="2"/>
      <c r="O10294" s="3"/>
      <c r="P10294" s="11"/>
      <c r="Q10294" s="16"/>
      <c r="R10294" s="4"/>
      <c r="S10294" s="12"/>
      <c r="T10294" s="16"/>
      <c r="U10294" s="4"/>
      <c r="V10294" s="3"/>
      <c r="W10294" s="3"/>
      <c r="X10294" s="3"/>
      <c r="Y10294" s="3"/>
      <c r="Z10294" s="3"/>
      <c r="AA10294" s="4"/>
      <c r="AB10294" s="4"/>
      <c r="AC10294" s="4"/>
      <c r="AD10294" s="4"/>
      <c r="AE10294" s="4"/>
      <c r="BA10294" s="13"/>
      <c r="BC10294" s="2"/>
      <c r="BD10294" s="2"/>
      <c r="BU10294" s="15"/>
      <c r="BV10294" s="6"/>
      <c r="BW10294" s="6"/>
      <c r="BX10294" s="16"/>
      <c r="BY10294" s="16"/>
      <c r="BZ10294" s="16"/>
      <c r="CA10294" s="16"/>
      <c r="CB10294" s="14"/>
    </row>
    <row r="10295" spans="1:80" s="9" customFormat="1" x14ac:dyDescent="0.2">
      <c r="A10295" s="16"/>
      <c r="B10295" s="16"/>
      <c r="C10295" s="16"/>
      <c r="D10295" s="16"/>
      <c r="E10295" s="16"/>
      <c r="F10295" s="3"/>
      <c r="G10295" s="3"/>
      <c r="H10295" s="3"/>
      <c r="I10295" s="3"/>
      <c r="J10295" s="2"/>
      <c r="M10295" s="10"/>
      <c r="N10295" s="2"/>
      <c r="O10295" s="3"/>
      <c r="P10295" s="11"/>
      <c r="Q10295" s="16"/>
      <c r="R10295" s="4"/>
      <c r="S10295" s="12"/>
      <c r="T10295" s="16"/>
      <c r="U10295" s="4"/>
      <c r="V10295" s="3"/>
      <c r="W10295" s="3"/>
      <c r="X10295" s="3"/>
      <c r="Y10295" s="3"/>
      <c r="Z10295" s="3"/>
      <c r="AA10295" s="4"/>
      <c r="AB10295" s="4"/>
      <c r="AC10295" s="4"/>
      <c r="AD10295" s="4"/>
      <c r="AE10295" s="4"/>
      <c r="BA10295" s="13"/>
      <c r="BC10295" s="2"/>
      <c r="BD10295" s="2"/>
      <c r="BU10295" s="15"/>
      <c r="BV10295" s="6"/>
      <c r="BW10295" s="6"/>
      <c r="BX10295" s="16"/>
      <c r="BY10295" s="16"/>
      <c r="BZ10295" s="16"/>
      <c r="CA10295" s="16"/>
      <c r="CB10295" s="14"/>
    </row>
    <row r="10296" spans="1:80" s="9" customFormat="1" x14ac:dyDescent="0.2">
      <c r="A10296" s="16"/>
      <c r="B10296" s="16"/>
      <c r="C10296" s="16"/>
      <c r="D10296" s="16"/>
      <c r="E10296" s="16"/>
      <c r="F10296" s="3"/>
      <c r="G10296" s="3"/>
      <c r="H10296" s="3"/>
      <c r="I10296" s="3"/>
      <c r="J10296" s="2"/>
      <c r="M10296" s="10"/>
      <c r="N10296" s="2"/>
      <c r="O10296" s="3"/>
      <c r="P10296" s="11"/>
      <c r="Q10296" s="16"/>
      <c r="R10296" s="4"/>
      <c r="S10296" s="12"/>
      <c r="T10296" s="16"/>
      <c r="U10296" s="4"/>
      <c r="V10296" s="3"/>
      <c r="W10296" s="3"/>
      <c r="X10296" s="3"/>
      <c r="Y10296" s="3"/>
      <c r="Z10296" s="3"/>
      <c r="AA10296" s="4"/>
      <c r="AB10296" s="4"/>
      <c r="AC10296" s="4"/>
      <c r="AD10296" s="4"/>
      <c r="AE10296" s="4"/>
      <c r="BA10296" s="13"/>
      <c r="BC10296" s="2"/>
      <c r="BD10296" s="2"/>
      <c r="BU10296" s="15"/>
      <c r="BV10296" s="6"/>
      <c r="BW10296" s="6"/>
      <c r="BX10296" s="16"/>
      <c r="BY10296" s="16"/>
      <c r="BZ10296" s="16"/>
      <c r="CA10296" s="16"/>
      <c r="CB10296" s="14"/>
    </row>
    <row r="10297" spans="1:80" s="9" customFormat="1" x14ac:dyDescent="0.2">
      <c r="A10297" s="16"/>
      <c r="B10297" s="16"/>
      <c r="C10297" s="16"/>
      <c r="D10297" s="16"/>
      <c r="E10297" s="16"/>
      <c r="F10297" s="3"/>
      <c r="G10297" s="3"/>
      <c r="H10297" s="3"/>
      <c r="I10297" s="3"/>
      <c r="J10297" s="2"/>
      <c r="M10297" s="10"/>
      <c r="N10297" s="2"/>
      <c r="O10297" s="3"/>
      <c r="P10297" s="11"/>
      <c r="Q10297" s="16"/>
      <c r="R10297" s="4"/>
      <c r="S10297" s="12"/>
      <c r="T10297" s="16"/>
      <c r="U10297" s="4"/>
      <c r="V10297" s="3"/>
      <c r="W10297" s="3"/>
      <c r="X10297" s="3"/>
      <c r="Y10297" s="3"/>
      <c r="Z10297" s="3"/>
      <c r="AA10297" s="4"/>
      <c r="AB10297" s="4"/>
      <c r="AC10297" s="4"/>
      <c r="AD10297" s="4"/>
      <c r="AE10297" s="4"/>
      <c r="BA10297" s="13"/>
      <c r="BC10297" s="2"/>
      <c r="BD10297" s="2"/>
      <c r="BU10297" s="15"/>
      <c r="BV10297" s="6"/>
      <c r="BW10297" s="6"/>
      <c r="BX10297" s="16"/>
      <c r="BY10297" s="16"/>
      <c r="BZ10297" s="16"/>
      <c r="CA10297" s="16"/>
      <c r="CB10297" s="14"/>
    </row>
    <row r="10298" spans="1:80" s="9" customFormat="1" x14ac:dyDescent="0.2">
      <c r="A10298" s="16"/>
      <c r="B10298" s="16"/>
      <c r="C10298" s="16"/>
      <c r="D10298" s="16"/>
      <c r="E10298" s="16"/>
      <c r="F10298" s="3"/>
      <c r="G10298" s="3"/>
      <c r="H10298" s="3"/>
      <c r="I10298" s="3"/>
      <c r="J10298" s="2"/>
      <c r="M10298" s="10"/>
      <c r="N10298" s="2"/>
      <c r="O10298" s="3"/>
      <c r="P10298" s="11"/>
      <c r="Q10298" s="16"/>
      <c r="R10298" s="4"/>
      <c r="S10298" s="12"/>
      <c r="T10298" s="16"/>
      <c r="U10298" s="4"/>
      <c r="V10298" s="3"/>
      <c r="W10298" s="3"/>
      <c r="X10298" s="3"/>
      <c r="Y10298" s="3"/>
      <c r="Z10298" s="3"/>
      <c r="AA10298" s="4"/>
      <c r="AB10298" s="4"/>
      <c r="AC10298" s="4"/>
      <c r="AD10298" s="4"/>
      <c r="AE10298" s="4"/>
      <c r="BA10298" s="13"/>
      <c r="BC10298" s="2"/>
      <c r="BD10298" s="2"/>
      <c r="BU10298" s="15"/>
      <c r="BV10298" s="6"/>
      <c r="BW10298" s="6"/>
      <c r="BX10298" s="16"/>
      <c r="BY10298" s="16"/>
      <c r="BZ10298" s="16"/>
      <c r="CA10298" s="16"/>
      <c r="CB10298" s="14"/>
    </row>
    <row r="10299" spans="1:80" s="9" customFormat="1" x14ac:dyDescent="0.2">
      <c r="A10299" s="16"/>
      <c r="B10299" s="16"/>
      <c r="C10299" s="16"/>
      <c r="D10299" s="16"/>
      <c r="E10299" s="16"/>
      <c r="F10299" s="3"/>
      <c r="G10299" s="3"/>
      <c r="H10299" s="3"/>
      <c r="I10299" s="3"/>
      <c r="J10299" s="2"/>
      <c r="M10299" s="10"/>
      <c r="N10299" s="2"/>
      <c r="O10299" s="3"/>
      <c r="P10299" s="11"/>
      <c r="Q10299" s="16"/>
      <c r="R10299" s="4"/>
      <c r="S10299" s="12"/>
      <c r="T10299" s="16"/>
      <c r="U10299" s="4"/>
      <c r="V10299" s="3"/>
      <c r="W10299" s="3"/>
      <c r="X10299" s="3"/>
      <c r="Y10299" s="3"/>
      <c r="Z10299" s="3"/>
      <c r="AA10299" s="4"/>
      <c r="AB10299" s="4"/>
      <c r="AC10299" s="4"/>
      <c r="AD10299" s="4"/>
      <c r="AE10299" s="4"/>
      <c r="BA10299" s="13"/>
      <c r="BC10299" s="2"/>
      <c r="BD10299" s="2"/>
      <c r="BU10299" s="15"/>
      <c r="BV10299" s="6"/>
      <c r="BW10299" s="6"/>
      <c r="BX10299" s="16"/>
      <c r="BY10299" s="16"/>
      <c r="BZ10299" s="16"/>
      <c r="CA10299" s="16"/>
      <c r="CB10299" s="14"/>
    </row>
    <row r="10300" spans="1:80" s="9" customFormat="1" x14ac:dyDescent="0.2">
      <c r="A10300" s="16"/>
      <c r="B10300" s="16"/>
      <c r="C10300" s="16"/>
      <c r="D10300" s="16"/>
      <c r="E10300" s="16"/>
      <c r="F10300" s="3"/>
      <c r="G10300" s="3"/>
      <c r="H10300" s="3"/>
      <c r="I10300" s="3"/>
      <c r="J10300" s="2"/>
      <c r="M10300" s="10"/>
      <c r="N10300" s="2"/>
      <c r="O10300" s="3"/>
      <c r="P10300" s="11"/>
      <c r="Q10300" s="16"/>
      <c r="R10300" s="4"/>
      <c r="S10300" s="12"/>
      <c r="T10300" s="16"/>
      <c r="U10300" s="4"/>
      <c r="V10300" s="3"/>
      <c r="W10300" s="3"/>
      <c r="X10300" s="3"/>
      <c r="Y10300" s="3"/>
      <c r="Z10300" s="3"/>
      <c r="AA10300" s="4"/>
      <c r="AB10300" s="4"/>
      <c r="AC10300" s="4"/>
      <c r="AD10300" s="4"/>
      <c r="AE10300" s="4"/>
      <c r="BA10300" s="13"/>
      <c r="BC10300" s="2"/>
      <c r="BD10300" s="2"/>
      <c r="BU10300" s="15"/>
      <c r="BV10300" s="6"/>
      <c r="BW10300" s="6"/>
      <c r="BX10300" s="16"/>
      <c r="BY10300" s="16"/>
      <c r="BZ10300" s="16"/>
      <c r="CA10300" s="16"/>
      <c r="CB10300" s="14"/>
    </row>
    <row r="10301" spans="1:80" s="9" customFormat="1" x14ac:dyDescent="0.2">
      <c r="A10301" s="16"/>
      <c r="B10301" s="16"/>
      <c r="C10301" s="16"/>
      <c r="D10301" s="16"/>
      <c r="E10301" s="16"/>
      <c r="F10301" s="3"/>
      <c r="G10301" s="3"/>
      <c r="H10301" s="3"/>
      <c r="I10301" s="3"/>
      <c r="J10301" s="2"/>
      <c r="M10301" s="10"/>
      <c r="N10301" s="2"/>
      <c r="O10301" s="3"/>
      <c r="P10301" s="11"/>
      <c r="Q10301" s="16"/>
      <c r="R10301" s="4"/>
      <c r="S10301" s="12"/>
      <c r="T10301" s="16"/>
      <c r="U10301" s="4"/>
      <c r="V10301" s="3"/>
      <c r="W10301" s="3"/>
      <c r="X10301" s="3"/>
      <c r="Y10301" s="3"/>
      <c r="Z10301" s="3"/>
      <c r="AA10301" s="4"/>
      <c r="AB10301" s="4"/>
      <c r="AC10301" s="4"/>
      <c r="AD10301" s="4"/>
      <c r="AE10301" s="4"/>
      <c r="BA10301" s="13"/>
      <c r="BC10301" s="2"/>
      <c r="BD10301" s="2"/>
      <c r="BU10301" s="15"/>
      <c r="BV10301" s="6"/>
      <c r="BW10301" s="6"/>
      <c r="BX10301" s="16"/>
      <c r="BY10301" s="16"/>
      <c r="BZ10301" s="16"/>
      <c r="CA10301" s="16"/>
      <c r="CB10301" s="14"/>
    </row>
    <row r="10302" spans="1:80" s="9" customFormat="1" x14ac:dyDescent="0.2">
      <c r="A10302" s="16"/>
      <c r="B10302" s="16"/>
      <c r="C10302" s="16"/>
      <c r="D10302" s="16"/>
      <c r="E10302" s="16"/>
      <c r="F10302" s="3"/>
      <c r="G10302" s="3"/>
      <c r="H10302" s="3"/>
      <c r="I10302" s="3"/>
      <c r="J10302" s="2"/>
      <c r="M10302" s="10"/>
      <c r="N10302" s="2"/>
      <c r="O10302" s="3"/>
      <c r="P10302" s="11"/>
      <c r="Q10302" s="16"/>
      <c r="R10302" s="4"/>
      <c r="S10302" s="12"/>
      <c r="T10302" s="16"/>
      <c r="U10302" s="4"/>
      <c r="V10302" s="3"/>
      <c r="W10302" s="3"/>
      <c r="X10302" s="3"/>
      <c r="Y10302" s="3"/>
      <c r="Z10302" s="3"/>
      <c r="AA10302" s="4"/>
      <c r="AB10302" s="4"/>
      <c r="AC10302" s="4"/>
      <c r="AD10302" s="4"/>
      <c r="AE10302" s="4"/>
      <c r="BA10302" s="13"/>
      <c r="BC10302" s="2"/>
      <c r="BD10302" s="2"/>
      <c r="BU10302" s="15"/>
      <c r="BV10302" s="6"/>
      <c r="BW10302" s="6"/>
      <c r="BX10302" s="16"/>
      <c r="BY10302" s="16"/>
      <c r="BZ10302" s="16"/>
      <c r="CA10302" s="16"/>
      <c r="CB10302" s="14"/>
    </row>
    <row r="10303" spans="1:80" s="9" customFormat="1" x14ac:dyDescent="0.2">
      <c r="A10303" s="16"/>
      <c r="B10303" s="16"/>
      <c r="C10303" s="16"/>
      <c r="D10303" s="16"/>
      <c r="E10303" s="16"/>
      <c r="F10303" s="3"/>
      <c r="G10303" s="3"/>
      <c r="H10303" s="3"/>
      <c r="I10303" s="3"/>
      <c r="J10303" s="2"/>
      <c r="M10303" s="10"/>
      <c r="N10303" s="2"/>
      <c r="O10303" s="3"/>
      <c r="P10303" s="11"/>
      <c r="Q10303" s="16"/>
      <c r="R10303" s="4"/>
      <c r="S10303" s="12"/>
      <c r="T10303" s="16"/>
      <c r="U10303" s="4"/>
      <c r="V10303" s="3"/>
      <c r="W10303" s="3"/>
      <c r="X10303" s="3"/>
      <c r="Y10303" s="3"/>
      <c r="Z10303" s="3"/>
      <c r="AA10303" s="4"/>
      <c r="AB10303" s="4"/>
      <c r="AC10303" s="4"/>
      <c r="AD10303" s="4"/>
      <c r="AE10303" s="4"/>
      <c r="BA10303" s="13"/>
      <c r="BC10303" s="2"/>
      <c r="BD10303" s="2"/>
      <c r="BU10303" s="15"/>
      <c r="BV10303" s="6"/>
      <c r="BW10303" s="6"/>
      <c r="BX10303" s="16"/>
      <c r="BY10303" s="16"/>
      <c r="BZ10303" s="16"/>
      <c r="CA10303" s="16"/>
      <c r="CB10303" s="14"/>
    </row>
    <row r="10304" spans="1:80" s="9" customFormat="1" x14ac:dyDescent="0.2">
      <c r="A10304" s="16"/>
      <c r="B10304" s="16"/>
      <c r="C10304" s="16"/>
      <c r="D10304" s="16"/>
      <c r="E10304" s="16"/>
      <c r="F10304" s="3"/>
      <c r="G10304" s="3"/>
      <c r="H10304" s="3"/>
      <c r="I10304" s="3"/>
      <c r="J10304" s="2"/>
      <c r="M10304" s="10"/>
      <c r="N10304" s="2"/>
      <c r="O10304" s="3"/>
      <c r="P10304" s="11"/>
      <c r="Q10304" s="16"/>
      <c r="R10304" s="4"/>
      <c r="S10304" s="12"/>
      <c r="T10304" s="16"/>
      <c r="U10304" s="4"/>
      <c r="V10304" s="3"/>
      <c r="W10304" s="3"/>
      <c r="X10304" s="3"/>
      <c r="Y10304" s="3"/>
      <c r="Z10304" s="3"/>
      <c r="AA10304" s="4"/>
      <c r="AB10304" s="4"/>
      <c r="AC10304" s="4"/>
      <c r="AD10304" s="4"/>
      <c r="AE10304" s="4"/>
      <c r="BA10304" s="13"/>
      <c r="BC10304" s="2"/>
      <c r="BD10304" s="2"/>
      <c r="BU10304" s="15"/>
      <c r="BV10304" s="6"/>
      <c r="BW10304" s="6"/>
      <c r="BX10304" s="16"/>
      <c r="BY10304" s="16"/>
      <c r="BZ10304" s="16"/>
      <c r="CA10304" s="16"/>
      <c r="CB10304" s="14"/>
    </row>
    <row r="10305" spans="1:80" s="9" customFormat="1" x14ac:dyDescent="0.2">
      <c r="A10305" s="16"/>
      <c r="B10305" s="16"/>
      <c r="C10305" s="16"/>
      <c r="D10305" s="16"/>
      <c r="E10305" s="16"/>
      <c r="F10305" s="3"/>
      <c r="G10305" s="3"/>
      <c r="H10305" s="3"/>
      <c r="I10305" s="3"/>
      <c r="J10305" s="2"/>
      <c r="M10305" s="10"/>
      <c r="N10305" s="2"/>
      <c r="O10305" s="3"/>
      <c r="P10305" s="11"/>
      <c r="Q10305" s="16"/>
      <c r="R10305" s="4"/>
      <c r="S10305" s="12"/>
      <c r="T10305" s="16"/>
      <c r="U10305" s="4"/>
      <c r="V10305" s="3"/>
      <c r="W10305" s="3"/>
      <c r="X10305" s="3"/>
      <c r="Y10305" s="3"/>
      <c r="Z10305" s="3"/>
      <c r="AA10305" s="4"/>
      <c r="AB10305" s="4"/>
      <c r="AC10305" s="4"/>
      <c r="AD10305" s="4"/>
      <c r="AE10305" s="4"/>
      <c r="BA10305" s="13"/>
      <c r="BC10305" s="2"/>
      <c r="BD10305" s="2"/>
      <c r="BU10305" s="15"/>
      <c r="BV10305" s="6"/>
      <c r="BW10305" s="6"/>
      <c r="BX10305" s="16"/>
      <c r="BY10305" s="16"/>
      <c r="BZ10305" s="16"/>
      <c r="CA10305" s="16"/>
      <c r="CB10305" s="14"/>
    </row>
    <row r="10306" spans="1:80" s="9" customFormat="1" x14ac:dyDescent="0.2">
      <c r="A10306" s="16"/>
      <c r="B10306" s="16"/>
      <c r="C10306" s="16"/>
      <c r="D10306" s="16"/>
      <c r="E10306" s="16"/>
      <c r="F10306" s="3"/>
      <c r="G10306" s="3"/>
      <c r="H10306" s="3"/>
      <c r="I10306" s="3"/>
      <c r="J10306" s="2"/>
      <c r="M10306" s="10"/>
      <c r="N10306" s="2"/>
      <c r="O10306" s="3"/>
      <c r="P10306" s="11"/>
      <c r="Q10306" s="16"/>
      <c r="R10306" s="4"/>
      <c r="S10306" s="12"/>
      <c r="T10306" s="16"/>
      <c r="U10306" s="4"/>
      <c r="V10306" s="3"/>
      <c r="W10306" s="3"/>
      <c r="X10306" s="3"/>
      <c r="Y10306" s="3"/>
      <c r="Z10306" s="3"/>
      <c r="AA10306" s="4"/>
      <c r="AB10306" s="4"/>
      <c r="AC10306" s="4"/>
      <c r="AD10306" s="4"/>
      <c r="AE10306" s="4"/>
      <c r="BA10306" s="13"/>
      <c r="BC10306" s="2"/>
      <c r="BD10306" s="2"/>
      <c r="BU10306" s="15"/>
      <c r="BV10306" s="6"/>
      <c r="BW10306" s="6"/>
      <c r="BX10306" s="16"/>
      <c r="BY10306" s="16"/>
      <c r="BZ10306" s="16"/>
      <c r="CA10306" s="16"/>
      <c r="CB10306" s="14"/>
    </row>
    <row r="10307" spans="1:80" s="9" customFormat="1" x14ac:dyDescent="0.2">
      <c r="A10307" s="16"/>
      <c r="B10307" s="16"/>
      <c r="C10307" s="16"/>
      <c r="D10307" s="16"/>
      <c r="E10307" s="16"/>
      <c r="F10307" s="3"/>
      <c r="G10307" s="3"/>
      <c r="H10307" s="3"/>
      <c r="I10307" s="3"/>
      <c r="J10307" s="2"/>
      <c r="M10307" s="10"/>
      <c r="N10307" s="2"/>
      <c r="O10307" s="3"/>
      <c r="P10307" s="11"/>
      <c r="Q10307" s="16"/>
      <c r="R10307" s="4"/>
      <c r="S10307" s="12"/>
      <c r="T10307" s="16"/>
      <c r="U10307" s="4"/>
      <c r="V10307" s="3"/>
      <c r="W10307" s="3"/>
      <c r="X10307" s="3"/>
      <c r="Y10307" s="3"/>
      <c r="Z10307" s="3"/>
      <c r="AA10307" s="4"/>
      <c r="AB10307" s="4"/>
      <c r="AC10307" s="4"/>
      <c r="AD10307" s="4"/>
      <c r="AE10307" s="4"/>
      <c r="BA10307" s="13"/>
      <c r="BC10307" s="2"/>
      <c r="BD10307" s="2"/>
      <c r="BU10307" s="15"/>
      <c r="BV10307" s="6"/>
      <c r="BW10307" s="6"/>
      <c r="BX10307" s="16"/>
      <c r="BY10307" s="16"/>
      <c r="BZ10307" s="16"/>
      <c r="CA10307" s="16"/>
      <c r="CB10307" s="14"/>
    </row>
    <row r="10308" spans="1:80" s="9" customFormat="1" x14ac:dyDescent="0.2">
      <c r="A10308" s="16"/>
      <c r="B10308" s="16"/>
      <c r="C10308" s="16"/>
      <c r="D10308" s="16"/>
      <c r="E10308" s="16"/>
      <c r="F10308" s="3"/>
      <c r="G10308" s="3"/>
      <c r="H10308" s="3"/>
      <c r="I10308" s="3"/>
      <c r="J10308" s="2"/>
      <c r="M10308" s="10"/>
      <c r="N10308" s="2"/>
      <c r="O10308" s="3"/>
      <c r="P10308" s="11"/>
      <c r="Q10308" s="16"/>
      <c r="R10308" s="4"/>
      <c r="S10308" s="12"/>
      <c r="T10308" s="16"/>
      <c r="U10308" s="4"/>
      <c r="V10308" s="3"/>
      <c r="W10308" s="3"/>
      <c r="X10308" s="3"/>
      <c r="Y10308" s="3"/>
      <c r="Z10308" s="3"/>
      <c r="AA10308" s="4"/>
      <c r="AB10308" s="4"/>
      <c r="AC10308" s="4"/>
      <c r="AD10308" s="4"/>
      <c r="AE10308" s="4"/>
      <c r="BA10308" s="13"/>
      <c r="BC10308" s="2"/>
      <c r="BD10308" s="2"/>
      <c r="BU10308" s="15"/>
      <c r="BV10308" s="6"/>
      <c r="BW10308" s="6"/>
      <c r="BX10308" s="16"/>
      <c r="BY10308" s="16"/>
      <c r="BZ10308" s="16"/>
      <c r="CA10308" s="16"/>
      <c r="CB10308" s="14"/>
    </row>
    <row r="10309" spans="1:80" s="9" customFormat="1" x14ac:dyDescent="0.2">
      <c r="A10309" s="16"/>
      <c r="B10309" s="16"/>
      <c r="C10309" s="16"/>
      <c r="D10309" s="16"/>
      <c r="E10309" s="16"/>
      <c r="F10309" s="3"/>
      <c r="G10309" s="3"/>
      <c r="H10309" s="3"/>
      <c r="I10309" s="3"/>
      <c r="J10309" s="2"/>
      <c r="M10309" s="10"/>
      <c r="N10309" s="2"/>
      <c r="O10309" s="3"/>
      <c r="P10309" s="11"/>
      <c r="Q10309" s="16"/>
      <c r="R10309" s="4"/>
      <c r="S10309" s="12"/>
      <c r="T10309" s="16"/>
      <c r="U10309" s="4"/>
      <c r="V10309" s="3"/>
      <c r="W10309" s="3"/>
      <c r="X10309" s="3"/>
      <c r="Y10309" s="3"/>
      <c r="Z10309" s="3"/>
      <c r="AA10309" s="4"/>
      <c r="AB10309" s="4"/>
      <c r="AC10309" s="4"/>
      <c r="AD10309" s="4"/>
      <c r="AE10309" s="4"/>
      <c r="BA10309" s="13"/>
      <c r="BC10309" s="2"/>
      <c r="BD10309" s="2"/>
      <c r="BU10309" s="15"/>
      <c r="BV10309" s="6"/>
      <c r="BW10309" s="6"/>
      <c r="BX10309" s="16"/>
      <c r="BY10309" s="16"/>
      <c r="BZ10309" s="16"/>
      <c r="CA10309" s="16"/>
      <c r="CB10309" s="14"/>
    </row>
    <row r="10310" spans="1:80" s="9" customFormat="1" x14ac:dyDescent="0.2">
      <c r="A10310" s="16"/>
      <c r="B10310" s="16"/>
      <c r="C10310" s="16"/>
      <c r="D10310" s="16"/>
      <c r="E10310" s="16"/>
      <c r="F10310" s="3"/>
      <c r="G10310" s="3"/>
      <c r="H10310" s="3"/>
      <c r="I10310" s="3"/>
      <c r="J10310" s="2"/>
      <c r="M10310" s="10"/>
      <c r="N10310" s="2"/>
      <c r="O10310" s="3"/>
      <c r="P10310" s="11"/>
      <c r="Q10310" s="16"/>
      <c r="R10310" s="4"/>
      <c r="S10310" s="12"/>
      <c r="T10310" s="16"/>
      <c r="U10310" s="4"/>
      <c r="V10310" s="3"/>
      <c r="W10310" s="3"/>
      <c r="X10310" s="3"/>
      <c r="Y10310" s="3"/>
      <c r="Z10310" s="3"/>
      <c r="AA10310" s="4"/>
      <c r="AB10310" s="4"/>
      <c r="AC10310" s="4"/>
      <c r="AD10310" s="4"/>
      <c r="AE10310" s="4"/>
      <c r="BA10310" s="13"/>
      <c r="BC10310" s="2"/>
      <c r="BD10310" s="2"/>
      <c r="BU10310" s="15"/>
      <c r="BV10310" s="6"/>
      <c r="BW10310" s="6"/>
      <c r="BX10310" s="16"/>
      <c r="BY10310" s="16"/>
      <c r="BZ10310" s="16"/>
      <c r="CA10310" s="16"/>
      <c r="CB10310" s="14"/>
    </row>
    <row r="10311" spans="1:80" s="9" customFormat="1" x14ac:dyDescent="0.2">
      <c r="A10311" s="16"/>
      <c r="B10311" s="16"/>
      <c r="C10311" s="16"/>
      <c r="D10311" s="16"/>
      <c r="E10311" s="16"/>
      <c r="F10311" s="3"/>
      <c r="G10311" s="3"/>
      <c r="H10311" s="3"/>
      <c r="I10311" s="3"/>
      <c r="J10311" s="2"/>
      <c r="M10311" s="10"/>
      <c r="N10311" s="2"/>
      <c r="O10311" s="3"/>
      <c r="P10311" s="11"/>
      <c r="Q10311" s="16"/>
      <c r="R10311" s="4"/>
      <c r="S10311" s="12"/>
      <c r="T10311" s="16"/>
      <c r="U10311" s="4"/>
      <c r="V10311" s="3"/>
      <c r="W10311" s="3"/>
      <c r="X10311" s="3"/>
      <c r="Y10311" s="3"/>
      <c r="Z10311" s="3"/>
      <c r="AA10311" s="4"/>
      <c r="AB10311" s="4"/>
      <c r="AC10311" s="4"/>
      <c r="AD10311" s="4"/>
      <c r="AE10311" s="4"/>
      <c r="BA10311" s="13"/>
      <c r="BC10311" s="2"/>
      <c r="BD10311" s="2"/>
      <c r="BU10311" s="15"/>
      <c r="BV10311" s="6"/>
      <c r="BW10311" s="6"/>
      <c r="BX10311" s="16"/>
      <c r="BY10311" s="16"/>
      <c r="BZ10311" s="16"/>
      <c r="CA10311" s="16"/>
      <c r="CB10311" s="14"/>
    </row>
    <row r="10312" spans="1:80" s="9" customFormat="1" x14ac:dyDescent="0.2">
      <c r="A10312" s="16"/>
      <c r="B10312" s="16"/>
      <c r="C10312" s="16"/>
      <c r="D10312" s="16"/>
      <c r="E10312" s="16"/>
      <c r="F10312" s="3"/>
      <c r="G10312" s="3"/>
      <c r="H10312" s="3"/>
      <c r="I10312" s="3"/>
      <c r="J10312" s="2"/>
      <c r="M10312" s="10"/>
      <c r="N10312" s="2"/>
      <c r="O10312" s="3"/>
      <c r="P10312" s="11"/>
      <c r="Q10312" s="16"/>
      <c r="R10312" s="4"/>
      <c r="S10312" s="12"/>
      <c r="T10312" s="16"/>
      <c r="U10312" s="4"/>
      <c r="V10312" s="3"/>
      <c r="W10312" s="3"/>
      <c r="X10312" s="3"/>
      <c r="Y10312" s="3"/>
      <c r="Z10312" s="3"/>
      <c r="AA10312" s="4"/>
      <c r="AB10312" s="4"/>
      <c r="AC10312" s="4"/>
      <c r="AD10312" s="4"/>
      <c r="AE10312" s="4"/>
      <c r="BA10312" s="13"/>
      <c r="BC10312" s="2"/>
      <c r="BD10312" s="2"/>
      <c r="BU10312" s="15"/>
      <c r="BV10312" s="6"/>
      <c r="BW10312" s="6"/>
      <c r="BX10312" s="16"/>
      <c r="BY10312" s="16"/>
      <c r="BZ10312" s="16"/>
      <c r="CA10312" s="16"/>
      <c r="CB10312" s="14"/>
    </row>
    <row r="10313" spans="1:80" s="9" customFormat="1" x14ac:dyDescent="0.2">
      <c r="A10313" s="16"/>
      <c r="B10313" s="16"/>
      <c r="C10313" s="16"/>
      <c r="D10313" s="16"/>
      <c r="E10313" s="16"/>
      <c r="F10313" s="3"/>
      <c r="G10313" s="3"/>
      <c r="H10313" s="3"/>
      <c r="I10313" s="3"/>
      <c r="J10313" s="2"/>
      <c r="M10313" s="10"/>
      <c r="N10313" s="2"/>
      <c r="O10313" s="3"/>
      <c r="P10313" s="11"/>
      <c r="Q10313" s="16"/>
      <c r="R10313" s="4"/>
      <c r="S10313" s="12"/>
      <c r="T10313" s="16"/>
      <c r="U10313" s="4"/>
      <c r="V10313" s="3"/>
      <c r="W10313" s="3"/>
      <c r="X10313" s="3"/>
      <c r="Y10313" s="3"/>
      <c r="Z10313" s="3"/>
      <c r="AA10313" s="4"/>
      <c r="AB10313" s="4"/>
      <c r="AC10313" s="4"/>
      <c r="AD10313" s="4"/>
      <c r="AE10313" s="4"/>
      <c r="BA10313" s="13"/>
      <c r="BC10313" s="2"/>
      <c r="BD10313" s="2"/>
      <c r="BU10313" s="15"/>
      <c r="BV10313" s="6"/>
      <c r="BW10313" s="6"/>
      <c r="BX10313" s="16"/>
      <c r="BY10313" s="16"/>
      <c r="BZ10313" s="16"/>
      <c r="CA10313" s="16"/>
      <c r="CB10313" s="14"/>
    </row>
    <row r="10314" spans="1:80" s="9" customFormat="1" x14ac:dyDescent="0.2">
      <c r="A10314" s="16"/>
      <c r="B10314" s="16"/>
      <c r="C10314" s="16"/>
      <c r="D10314" s="16"/>
      <c r="E10314" s="16"/>
      <c r="F10314" s="3"/>
      <c r="G10314" s="3"/>
      <c r="H10314" s="3"/>
      <c r="I10314" s="3"/>
      <c r="J10314" s="2"/>
      <c r="M10314" s="10"/>
      <c r="N10314" s="2"/>
      <c r="O10314" s="3"/>
      <c r="P10314" s="11"/>
      <c r="Q10314" s="16"/>
      <c r="R10314" s="4"/>
      <c r="S10314" s="12"/>
      <c r="T10314" s="16"/>
      <c r="U10314" s="4"/>
      <c r="V10314" s="3"/>
      <c r="W10314" s="3"/>
      <c r="X10314" s="3"/>
      <c r="Y10314" s="3"/>
      <c r="Z10314" s="3"/>
      <c r="AA10314" s="4"/>
      <c r="AB10314" s="4"/>
      <c r="AC10314" s="4"/>
      <c r="AD10314" s="4"/>
      <c r="AE10314" s="4"/>
      <c r="BA10314" s="13"/>
      <c r="BC10314" s="2"/>
      <c r="BD10314" s="2"/>
      <c r="BU10314" s="15"/>
      <c r="BV10314" s="6"/>
      <c r="BW10314" s="6"/>
      <c r="BX10314" s="16"/>
      <c r="BY10314" s="16"/>
      <c r="BZ10314" s="16"/>
      <c r="CA10314" s="16"/>
      <c r="CB10314" s="14"/>
    </row>
    <row r="10315" spans="1:80" s="9" customFormat="1" x14ac:dyDescent="0.2">
      <c r="A10315" s="16"/>
      <c r="B10315" s="16"/>
      <c r="C10315" s="16"/>
      <c r="D10315" s="16"/>
      <c r="E10315" s="16"/>
      <c r="F10315" s="3"/>
      <c r="G10315" s="3"/>
      <c r="H10315" s="3"/>
      <c r="I10315" s="3"/>
      <c r="J10315" s="2"/>
      <c r="M10315" s="10"/>
      <c r="N10315" s="2"/>
      <c r="O10315" s="3"/>
      <c r="P10315" s="11"/>
      <c r="Q10315" s="16"/>
      <c r="R10315" s="4"/>
      <c r="S10315" s="12"/>
      <c r="T10315" s="16"/>
      <c r="U10315" s="4"/>
      <c r="V10315" s="3"/>
      <c r="W10315" s="3"/>
      <c r="X10315" s="3"/>
      <c r="Y10315" s="3"/>
      <c r="Z10315" s="3"/>
      <c r="AA10315" s="4"/>
      <c r="AB10315" s="4"/>
      <c r="AC10315" s="4"/>
      <c r="AD10315" s="4"/>
      <c r="AE10315" s="4"/>
      <c r="BA10315" s="13"/>
      <c r="BC10315" s="2"/>
      <c r="BD10315" s="2"/>
      <c r="BU10315" s="15"/>
      <c r="BV10315" s="6"/>
      <c r="BW10315" s="6"/>
      <c r="BX10315" s="16"/>
      <c r="BY10315" s="16"/>
      <c r="BZ10315" s="16"/>
      <c r="CA10315" s="16"/>
      <c r="CB10315" s="14"/>
    </row>
    <row r="10316" spans="1:80" s="9" customFormat="1" x14ac:dyDescent="0.2">
      <c r="A10316" s="16"/>
      <c r="B10316" s="16"/>
      <c r="C10316" s="16"/>
      <c r="D10316" s="16"/>
      <c r="E10316" s="16"/>
      <c r="F10316" s="3"/>
      <c r="G10316" s="3"/>
      <c r="H10316" s="3"/>
      <c r="I10316" s="3"/>
      <c r="J10316" s="2"/>
      <c r="M10316" s="10"/>
      <c r="N10316" s="2"/>
      <c r="O10316" s="3"/>
      <c r="P10316" s="11"/>
      <c r="Q10316" s="16"/>
      <c r="R10316" s="4"/>
      <c r="S10316" s="12"/>
      <c r="T10316" s="16"/>
      <c r="U10316" s="4"/>
      <c r="V10316" s="3"/>
      <c r="W10316" s="3"/>
      <c r="X10316" s="3"/>
      <c r="Y10316" s="3"/>
      <c r="Z10316" s="3"/>
      <c r="AA10316" s="4"/>
      <c r="AB10316" s="4"/>
      <c r="AC10316" s="4"/>
      <c r="AD10316" s="4"/>
      <c r="AE10316" s="4"/>
      <c r="BA10316" s="13"/>
      <c r="BC10316" s="2"/>
      <c r="BD10316" s="2"/>
      <c r="BU10316" s="15"/>
      <c r="BV10316" s="6"/>
      <c r="BW10316" s="6"/>
      <c r="BX10316" s="16"/>
      <c r="BY10316" s="16"/>
      <c r="BZ10316" s="16"/>
      <c r="CA10316" s="16"/>
      <c r="CB10316" s="14"/>
    </row>
    <row r="10317" spans="1:80" s="9" customFormat="1" x14ac:dyDescent="0.2">
      <c r="A10317" s="16"/>
      <c r="B10317" s="16"/>
      <c r="C10317" s="16"/>
      <c r="D10317" s="16"/>
      <c r="E10317" s="16"/>
      <c r="F10317" s="3"/>
      <c r="G10317" s="3"/>
      <c r="H10317" s="3"/>
      <c r="I10317" s="3"/>
      <c r="J10317" s="2"/>
      <c r="M10317" s="10"/>
      <c r="N10317" s="2"/>
      <c r="O10317" s="3"/>
      <c r="P10317" s="11"/>
      <c r="Q10317" s="16"/>
      <c r="R10317" s="4"/>
      <c r="S10317" s="12"/>
      <c r="T10317" s="16"/>
      <c r="U10317" s="4"/>
      <c r="V10317" s="3"/>
      <c r="W10317" s="3"/>
      <c r="X10317" s="3"/>
      <c r="Y10317" s="3"/>
      <c r="Z10317" s="3"/>
      <c r="AA10317" s="4"/>
      <c r="AB10317" s="4"/>
      <c r="AC10317" s="4"/>
      <c r="AD10317" s="4"/>
      <c r="AE10317" s="4"/>
      <c r="BA10317" s="13"/>
      <c r="BC10317" s="2"/>
      <c r="BD10317" s="2"/>
      <c r="BU10317" s="15"/>
      <c r="BV10317" s="6"/>
      <c r="BW10317" s="6"/>
      <c r="BX10317" s="16"/>
      <c r="BY10317" s="16"/>
      <c r="BZ10317" s="16"/>
      <c r="CA10317" s="16"/>
      <c r="CB10317" s="14"/>
    </row>
    <row r="10318" spans="1:80" s="9" customFormat="1" x14ac:dyDescent="0.2">
      <c r="A10318" s="16"/>
      <c r="B10318" s="16"/>
      <c r="C10318" s="16"/>
      <c r="D10318" s="16"/>
      <c r="E10318" s="16"/>
      <c r="F10318" s="3"/>
      <c r="G10318" s="3"/>
      <c r="H10318" s="3"/>
      <c r="I10318" s="3"/>
      <c r="J10318" s="2"/>
      <c r="M10318" s="10"/>
      <c r="N10318" s="2"/>
      <c r="O10318" s="3"/>
      <c r="P10318" s="11"/>
      <c r="Q10318" s="16"/>
      <c r="R10318" s="4"/>
      <c r="S10318" s="12"/>
      <c r="T10318" s="16"/>
      <c r="U10318" s="4"/>
      <c r="V10318" s="3"/>
      <c r="W10318" s="3"/>
      <c r="X10318" s="3"/>
      <c r="Y10318" s="3"/>
      <c r="Z10318" s="3"/>
      <c r="AA10318" s="4"/>
      <c r="AB10318" s="4"/>
      <c r="AC10318" s="4"/>
      <c r="AD10318" s="4"/>
      <c r="AE10318" s="4"/>
      <c r="BA10318" s="13"/>
      <c r="BC10318" s="2"/>
      <c r="BD10318" s="2"/>
      <c r="BU10318" s="15"/>
      <c r="BV10318" s="6"/>
      <c r="BW10318" s="6"/>
      <c r="BX10318" s="16"/>
      <c r="BY10318" s="16"/>
      <c r="BZ10318" s="16"/>
      <c r="CA10318" s="16"/>
      <c r="CB10318" s="14"/>
    </row>
    <row r="10319" spans="1:80" s="9" customFormat="1" x14ac:dyDescent="0.2">
      <c r="A10319" s="16"/>
      <c r="B10319" s="16"/>
      <c r="C10319" s="16"/>
      <c r="D10319" s="16"/>
      <c r="E10319" s="16"/>
      <c r="F10319" s="3"/>
      <c r="G10319" s="3"/>
      <c r="H10319" s="3"/>
      <c r="I10319" s="3"/>
      <c r="J10319" s="2"/>
      <c r="M10319" s="10"/>
      <c r="N10319" s="2"/>
      <c r="O10319" s="3"/>
      <c r="P10319" s="11"/>
      <c r="Q10319" s="16"/>
      <c r="R10319" s="4"/>
      <c r="S10319" s="12"/>
      <c r="T10319" s="16"/>
      <c r="U10319" s="4"/>
      <c r="V10319" s="3"/>
      <c r="W10319" s="3"/>
      <c r="X10319" s="3"/>
      <c r="Y10319" s="3"/>
      <c r="Z10319" s="3"/>
      <c r="AA10319" s="4"/>
      <c r="AB10319" s="4"/>
      <c r="AC10319" s="4"/>
      <c r="AD10319" s="4"/>
      <c r="AE10319" s="4"/>
      <c r="BA10319" s="13"/>
      <c r="BC10319" s="2"/>
      <c r="BD10319" s="2"/>
      <c r="BU10319" s="15"/>
      <c r="BV10319" s="6"/>
      <c r="BW10319" s="6"/>
      <c r="BX10319" s="16"/>
      <c r="BY10319" s="16"/>
      <c r="BZ10319" s="16"/>
      <c r="CA10319" s="16"/>
      <c r="CB10319" s="14"/>
    </row>
    <row r="10320" spans="1:80" s="9" customFormat="1" x14ac:dyDescent="0.2">
      <c r="A10320" s="16"/>
      <c r="B10320" s="16"/>
      <c r="C10320" s="16"/>
      <c r="D10320" s="16"/>
      <c r="E10320" s="16"/>
      <c r="F10320" s="3"/>
      <c r="G10320" s="3"/>
      <c r="H10320" s="3"/>
      <c r="I10320" s="3"/>
      <c r="J10320" s="2"/>
      <c r="M10320" s="10"/>
      <c r="N10320" s="2"/>
      <c r="O10320" s="3"/>
      <c r="P10320" s="11"/>
      <c r="Q10320" s="16"/>
      <c r="R10320" s="4"/>
      <c r="S10320" s="12"/>
      <c r="T10320" s="16"/>
      <c r="U10320" s="4"/>
      <c r="V10320" s="3"/>
      <c r="W10320" s="3"/>
      <c r="X10320" s="3"/>
      <c r="Y10320" s="3"/>
      <c r="Z10320" s="3"/>
      <c r="AA10320" s="4"/>
      <c r="AB10320" s="4"/>
      <c r="AC10320" s="4"/>
      <c r="AD10320" s="4"/>
      <c r="AE10320" s="4"/>
      <c r="BA10320" s="13"/>
      <c r="BC10320" s="2"/>
      <c r="BD10320" s="2"/>
      <c r="BU10320" s="15"/>
      <c r="BV10320" s="6"/>
      <c r="BW10320" s="6"/>
      <c r="BX10320" s="16"/>
      <c r="BY10320" s="16"/>
      <c r="BZ10320" s="16"/>
      <c r="CA10320" s="16"/>
      <c r="CB10320" s="14"/>
    </row>
    <row r="10321" spans="1:80" s="9" customFormat="1" x14ac:dyDescent="0.2">
      <c r="A10321" s="16"/>
      <c r="B10321" s="16"/>
      <c r="C10321" s="16"/>
      <c r="D10321" s="16"/>
      <c r="E10321" s="16"/>
      <c r="F10321" s="3"/>
      <c r="G10321" s="3"/>
      <c r="H10321" s="3"/>
      <c r="I10321" s="3"/>
      <c r="J10321" s="2"/>
      <c r="M10321" s="10"/>
      <c r="N10321" s="2"/>
      <c r="O10321" s="3"/>
      <c r="P10321" s="11"/>
      <c r="Q10321" s="16"/>
      <c r="R10321" s="4"/>
      <c r="S10321" s="12"/>
      <c r="T10321" s="16"/>
      <c r="U10321" s="4"/>
      <c r="V10321" s="3"/>
      <c r="W10321" s="3"/>
      <c r="X10321" s="3"/>
      <c r="Y10321" s="3"/>
      <c r="Z10321" s="3"/>
      <c r="AA10321" s="4"/>
      <c r="AB10321" s="4"/>
      <c r="AC10321" s="4"/>
      <c r="AD10321" s="4"/>
      <c r="AE10321" s="4"/>
      <c r="BA10321" s="13"/>
      <c r="BC10321" s="2"/>
      <c r="BD10321" s="2"/>
      <c r="BU10321" s="15"/>
      <c r="BV10321" s="6"/>
      <c r="BW10321" s="6"/>
      <c r="BX10321" s="16"/>
      <c r="BY10321" s="16"/>
      <c r="BZ10321" s="16"/>
      <c r="CA10321" s="16"/>
      <c r="CB10321" s="14"/>
    </row>
    <row r="10322" spans="1:80" s="9" customFormat="1" x14ac:dyDescent="0.2">
      <c r="A10322" s="16"/>
      <c r="B10322" s="16"/>
      <c r="C10322" s="16"/>
      <c r="D10322" s="16"/>
      <c r="E10322" s="16"/>
      <c r="F10322" s="3"/>
      <c r="G10322" s="3"/>
      <c r="H10322" s="3"/>
      <c r="I10322" s="3"/>
      <c r="J10322" s="2"/>
      <c r="M10322" s="10"/>
      <c r="N10322" s="2"/>
      <c r="O10322" s="3"/>
      <c r="P10322" s="11"/>
      <c r="Q10322" s="16"/>
      <c r="R10322" s="4"/>
      <c r="S10322" s="12"/>
      <c r="T10322" s="16"/>
      <c r="U10322" s="4"/>
      <c r="V10322" s="3"/>
      <c r="W10322" s="3"/>
      <c r="X10322" s="3"/>
      <c r="Y10322" s="3"/>
      <c r="Z10322" s="3"/>
      <c r="AA10322" s="4"/>
      <c r="AB10322" s="4"/>
      <c r="AC10322" s="4"/>
      <c r="AD10322" s="4"/>
      <c r="AE10322" s="4"/>
      <c r="BA10322" s="13"/>
      <c r="BC10322" s="2"/>
      <c r="BD10322" s="2"/>
      <c r="BU10322" s="15"/>
      <c r="BV10322" s="6"/>
      <c r="BW10322" s="6"/>
      <c r="BX10322" s="16"/>
      <c r="BY10322" s="16"/>
      <c r="BZ10322" s="16"/>
      <c r="CA10322" s="16"/>
      <c r="CB10322" s="14"/>
    </row>
    <row r="10323" spans="1:80" s="9" customFormat="1" x14ac:dyDescent="0.2">
      <c r="A10323" s="16"/>
      <c r="B10323" s="16"/>
      <c r="C10323" s="16"/>
      <c r="D10323" s="16"/>
      <c r="E10323" s="16"/>
      <c r="F10323" s="3"/>
      <c r="G10323" s="3"/>
      <c r="H10323" s="3"/>
      <c r="I10323" s="3"/>
      <c r="J10323" s="2"/>
      <c r="M10323" s="10"/>
      <c r="N10323" s="2"/>
      <c r="O10323" s="3"/>
      <c r="P10323" s="11"/>
      <c r="Q10323" s="16"/>
      <c r="R10323" s="4"/>
      <c r="S10323" s="12"/>
      <c r="T10323" s="16"/>
      <c r="U10323" s="4"/>
      <c r="V10323" s="3"/>
      <c r="W10323" s="3"/>
      <c r="X10323" s="3"/>
      <c r="Y10323" s="3"/>
      <c r="Z10323" s="3"/>
      <c r="AA10323" s="4"/>
      <c r="AB10323" s="4"/>
      <c r="AC10323" s="4"/>
      <c r="AD10323" s="4"/>
      <c r="AE10323" s="4"/>
      <c r="BA10323" s="13"/>
      <c r="BC10323" s="2"/>
      <c r="BD10323" s="2"/>
      <c r="BU10323" s="15"/>
      <c r="BV10323" s="6"/>
      <c r="BW10323" s="6"/>
      <c r="BX10323" s="16"/>
      <c r="BY10323" s="16"/>
      <c r="BZ10323" s="16"/>
      <c r="CA10323" s="16"/>
      <c r="CB10323" s="14"/>
    </row>
    <row r="10324" spans="1:80" s="9" customFormat="1" x14ac:dyDescent="0.2">
      <c r="A10324" s="16"/>
      <c r="B10324" s="16"/>
      <c r="C10324" s="16"/>
      <c r="D10324" s="16"/>
      <c r="E10324" s="16"/>
      <c r="F10324" s="3"/>
      <c r="G10324" s="3"/>
      <c r="H10324" s="3"/>
      <c r="I10324" s="3"/>
      <c r="J10324" s="2"/>
      <c r="M10324" s="10"/>
      <c r="N10324" s="2"/>
      <c r="O10324" s="3"/>
      <c r="P10324" s="11"/>
      <c r="Q10324" s="16"/>
      <c r="R10324" s="4"/>
      <c r="S10324" s="12"/>
      <c r="T10324" s="16"/>
      <c r="U10324" s="4"/>
      <c r="V10324" s="3"/>
      <c r="W10324" s="3"/>
      <c r="X10324" s="3"/>
      <c r="Y10324" s="3"/>
      <c r="Z10324" s="3"/>
      <c r="AA10324" s="4"/>
      <c r="AB10324" s="4"/>
      <c r="AC10324" s="4"/>
      <c r="AD10324" s="4"/>
      <c r="AE10324" s="4"/>
      <c r="BA10324" s="13"/>
      <c r="BC10324" s="2"/>
      <c r="BD10324" s="2"/>
      <c r="BU10324" s="15"/>
      <c r="BV10324" s="6"/>
      <c r="BW10324" s="6"/>
      <c r="BX10324" s="16"/>
      <c r="BY10324" s="16"/>
      <c r="BZ10324" s="16"/>
      <c r="CA10324" s="16"/>
      <c r="CB10324" s="14"/>
    </row>
    <row r="10325" spans="1:80" s="9" customFormat="1" x14ac:dyDescent="0.2">
      <c r="A10325" s="16"/>
      <c r="B10325" s="16"/>
      <c r="C10325" s="16"/>
      <c r="D10325" s="16"/>
      <c r="E10325" s="16"/>
      <c r="F10325" s="3"/>
      <c r="G10325" s="3"/>
      <c r="H10325" s="3"/>
      <c r="I10325" s="3"/>
      <c r="J10325" s="2"/>
      <c r="M10325" s="10"/>
      <c r="N10325" s="2"/>
      <c r="O10325" s="3"/>
      <c r="P10325" s="11"/>
      <c r="Q10325" s="16"/>
      <c r="R10325" s="4"/>
      <c r="S10325" s="12"/>
      <c r="T10325" s="16"/>
      <c r="U10325" s="4"/>
      <c r="V10325" s="3"/>
      <c r="W10325" s="3"/>
      <c r="X10325" s="3"/>
      <c r="Y10325" s="3"/>
      <c r="Z10325" s="3"/>
      <c r="AA10325" s="4"/>
      <c r="AB10325" s="4"/>
      <c r="AC10325" s="4"/>
      <c r="AD10325" s="4"/>
      <c r="AE10325" s="4"/>
      <c r="BA10325" s="13"/>
      <c r="BC10325" s="2"/>
      <c r="BD10325" s="2"/>
      <c r="BU10325" s="15"/>
      <c r="BV10325" s="6"/>
      <c r="BW10325" s="6"/>
      <c r="BX10325" s="16"/>
      <c r="BY10325" s="16"/>
      <c r="BZ10325" s="16"/>
      <c r="CA10325" s="16"/>
      <c r="CB10325" s="14"/>
    </row>
    <row r="10326" spans="1:80" s="9" customFormat="1" x14ac:dyDescent="0.2">
      <c r="A10326" s="16"/>
      <c r="B10326" s="16"/>
      <c r="C10326" s="16"/>
      <c r="D10326" s="16"/>
      <c r="E10326" s="16"/>
      <c r="F10326" s="3"/>
      <c r="G10326" s="3"/>
      <c r="H10326" s="3"/>
      <c r="I10326" s="3"/>
      <c r="J10326" s="2"/>
      <c r="M10326" s="10"/>
      <c r="N10326" s="2"/>
      <c r="O10326" s="3"/>
      <c r="P10326" s="11"/>
      <c r="Q10326" s="16"/>
      <c r="R10326" s="4"/>
      <c r="S10326" s="12"/>
      <c r="T10326" s="16"/>
      <c r="U10326" s="4"/>
      <c r="V10326" s="3"/>
      <c r="W10326" s="3"/>
      <c r="X10326" s="3"/>
      <c r="Y10326" s="3"/>
      <c r="Z10326" s="3"/>
      <c r="AA10326" s="4"/>
      <c r="AB10326" s="4"/>
      <c r="AC10326" s="4"/>
      <c r="AD10326" s="4"/>
      <c r="AE10326" s="4"/>
      <c r="BA10326" s="13"/>
      <c r="BC10326" s="2"/>
      <c r="BD10326" s="2"/>
      <c r="BU10326" s="15"/>
      <c r="BV10326" s="6"/>
      <c r="BW10326" s="6"/>
      <c r="BX10326" s="16"/>
      <c r="BY10326" s="16"/>
      <c r="BZ10326" s="16"/>
      <c r="CA10326" s="16"/>
      <c r="CB10326" s="14"/>
    </row>
    <row r="10327" spans="1:80" s="9" customFormat="1" x14ac:dyDescent="0.2">
      <c r="A10327" s="16"/>
      <c r="B10327" s="16"/>
      <c r="C10327" s="16"/>
      <c r="D10327" s="16"/>
      <c r="E10327" s="16"/>
      <c r="F10327" s="3"/>
      <c r="G10327" s="3"/>
      <c r="H10327" s="3"/>
      <c r="I10327" s="3"/>
      <c r="J10327" s="2"/>
      <c r="M10327" s="10"/>
      <c r="N10327" s="2"/>
      <c r="O10327" s="3"/>
      <c r="P10327" s="11"/>
      <c r="Q10327" s="16"/>
      <c r="R10327" s="4"/>
      <c r="S10327" s="12"/>
      <c r="T10327" s="16"/>
      <c r="U10327" s="4"/>
      <c r="V10327" s="3"/>
      <c r="W10327" s="3"/>
      <c r="X10327" s="3"/>
      <c r="Y10327" s="3"/>
      <c r="Z10327" s="3"/>
      <c r="AA10327" s="4"/>
      <c r="AB10327" s="4"/>
      <c r="AC10327" s="4"/>
      <c r="AD10327" s="4"/>
      <c r="AE10327" s="4"/>
      <c r="BA10327" s="13"/>
      <c r="BC10327" s="2"/>
      <c r="BD10327" s="2"/>
      <c r="BU10327" s="15"/>
      <c r="BV10327" s="6"/>
      <c r="BW10327" s="6"/>
      <c r="BX10327" s="16"/>
      <c r="BY10327" s="16"/>
      <c r="BZ10327" s="16"/>
      <c r="CA10327" s="16"/>
      <c r="CB10327" s="14"/>
    </row>
    <row r="10328" spans="1:80" s="9" customFormat="1" x14ac:dyDescent="0.2">
      <c r="A10328" s="16"/>
      <c r="B10328" s="16"/>
      <c r="C10328" s="16"/>
      <c r="D10328" s="16"/>
      <c r="E10328" s="16"/>
      <c r="F10328" s="3"/>
      <c r="G10328" s="3"/>
      <c r="H10328" s="3"/>
      <c r="I10328" s="3"/>
      <c r="J10328" s="2"/>
      <c r="M10328" s="10"/>
      <c r="N10328" s="2"/>
      <c r="O10328" s="3"/>
      <c r="P10328" s="11"/>
      <c r="Q10328" s="16"/>
      <c r="R10328" s="4"/>
      <c r="S10328" s="12"/>
      <c r="T10328" s="16"/>
      <c r="U10328" s="4"/>
      <c r="V10328" s="3"/>
      <c r="W10328" s="3"/>
      <c r="X10328" s="3"/>
      <c r="Y10328" s="3"/>
      <c r="Z10328" s="3"/>
      <c r="AA10328" s="4"/>
      <c r="AB10328" s="4"/>
      <c r="AC10328" s="4"/>
      <c r="AD10328" s="4"/>
      <c r="AE10328" s="4"/>
      <c r="BA10328" s="13"/>
      <c r="BC10328" s="2"/>
      <c r="BD10328" s="2"/>
      <c r="BU10328" s="15"/>
      <c r="BV10328" s="6"/>
      <c r="BW10328" s="6"/>
      <c r="BX10328" s="16"/>
      <c r="BY10328" s="16"/>
      <c r="BZ10328" s="16"/>
      <c r="CA10328" s="16"/>
      <c r="CB10328" s="14"/>
    </row>
    <row r="10329" spans="1:80" s="9" customFormat="1" x14ac:dyDescent="0.2">
      <c r="A10329" s="16"/>
      <c r="B10329" s="16"/>
      <c r="C10329" s="16"/>
      <c r="D10329" s="16"/>
      <c r="E10329" s="16"/>
      <c r="F10329" s="3"/>
      <c r="G10329" s="3"/>
      <c r="H10329" s="3"/>
      <c r="I10329" s="3"/>
      <c r="J10329" s="2"/>
      <c r="M10329" s="10"/>
      <c r="N10329" s="2"/>
      <c r="O10329" s="3"/>
      <c r="P10329" s="11"/>
      <c r="Q10329" s="16"/>
      <c r="R10329" s="4"/>
      <c r="S10329" s="12"/>
      <c r="T10329" s="16"/>
      <c r="U10329" s="4"/>
      <c r="V10329" s="3"/>
      <c r="W10329" s="3"/>
      <c r="X10329" s="3"/>
      <c r="Y10329" s="3"/>
      <c r="Z10329" s="3"/>
      <c r="AA10329" s="4"/>
      <c r="AB10329" s="4"/>
      <c r="AC10329" s="4"/>
      <c r="AD10329" s="4"/>
      <c r="AE10329" s="4"/>
      <c r="BA10329" s="13"/>
      <c r="BC10329" s="2"/>
      <c r="BD10329" s="2"/>
      <c r="BU10329" s="15"/>
      <c r="BV10329" s="6"/>
      <c r="BW10329" s="6"/>
      <c r="BX10329" s="16"/>
      <c r="BY10329" s="16"/>
      <c r="BZ10329" s="16"/>
      <c r="CA10329" s="16"/>
      <c r="CB10329" s="14"/>
    </row>
    <row r="10330" spans="1:80" s="9" customFormat="1" x14ac:dyDescent="0.2">
      <c r="A10330" s="16"/>
      <c r="B10330" s="16"/>
      <c r="C10330" s="16"/>
      <c r="D10330" s="16"/>
      <c r="E10330" s="16"/>
      <c r="F10330" s="3"/>
      <c r="G10330" s="3"/>
      <c r="H10330" s="3"/>
      <c r="I10330" s="3"/>
      <c r="J10330" s="2"/>
      <c r="M10330" s="10"/>
      <c r="N10330" s="2"/>
      <c r="O10330" s="3"/>
      <c r="P10330" s="11"/>
      <c r="Q10330" s="16"/>
      <c r="R10330" s="4"/>
      <c r="S10330" s="12"/>
      <c r="T10330" s="16"/>
      <c r="U10330" s="4"/>
      <c r="V10330" s="3"/>
      <c r="W10330" s="3"/>
      <c r="X10330" s="3"/>
      <c r="Y10330" s="3"/>
      <c r="Z10330" s="3"/>
      <c r="AA10330" s="4"/>
      <c r="AB10330" s="4"/>
      <c r="AC10330" s="4"/>
      <c r="AD10330" s="4"/>
      <c r="AE10330" s="4"/>
      <c r="BA10330" s="13"/>
      <c r="BC10330" s="2"/>
      <c r="BD10330" s="2"/>
      <c r="BU10330" s="15"/>
      <c r="BV10330" s="6"/>
      <c r="BW10330" s="6"/>
      <c r="BX10330" s="16"/>
      <c r="BY10330" s="16"/>
      <c r="BZ10330" s="16"/>
      <c r="CA10330" s="16"/>
      <c r="CB10330" s="14"/>
    </row>
    <row r="10331" spans="1:80" s="9" customFormat="1" x14ac:dyDescent="0.2">
      <c r="A10331" s="16"/>
      <c r="B10331" s="16"/>
      <c r="C10331" s="16"/>
      <c r="D10331" s="16"/>
      <c r="E10331" s="16"/>
      <c r="F10331" s="3"/>
      <c r="G10331" s="3"/>
      <c r="H10331" s="3"/>
      <c r="I10331" s="3"/>
      <c r="J10331" s="2"/>
      <c r="M10331" s="10"/>
      <c r="N10331" s="2"/>
      <c r="O10331" s="3"/>
      <c r="P10331" s="11"/>
      <c r="Q10331" s="16"/>
      <c r="R10331" s="4"/>
      <c r="S10331" s="12"/>
      <c r="T10331" s="16"/>
      <c r="U10331" s="4"/>
      <c r="V10331" s="3"/>
      <c r="W10331" s="3"/>
      <c r="X10331" s="3"/>
      <c r="Y10331" s="3"/>
      <c r="Z10331" s="3"/>
      <c r="AA10331" s="4"/>
      <c r="AB10331" s="4"/>
      <c r="AC10331" s="4"/>
      <c r="AD10331" s="4"/>
      <c r="AE10331" s="4"/>
      <c r="BA10331" s="13"/>
      <c r="BC10331" s="2"/>
      <c r="BD10331" s="2"/>
      <c r="BU10331" s="15"/>
      <c r="BV10331" s="6"/>
      <c r="BW10331" s="6"/>
      <c r="BX10331" s="16"/>
      <c r="BY10331" s="16"/>
      <c r="BZ10331" s="16"/>
      <c r="CA10331" s="16"/>
      <c r="CB10331" s="14"/>
    </row>
    <row r="10332" spans="1:80" s="9" customFormat="1" x14ac:dyDescent="0.2">
      <c r="A10332" s="16"/>
      <c r="B10332" s="16"/>
      <c r="C10332" s="16"/>
      <c r="D10332" s="16"/>
      <c r="E10332" s="16"/>
      <c r="F10332" s="3"/>
      <c r="G10332" s="3"/>
      <c r="H10332" s="3"/>
      <c r="I10332" s="3"/>
      <c r="J10332" s="2"/>
      <c r="M10332" s="10"/>
      <c r="N10332" s="2"/>
      <c r="O10332" s="3"/>
      <c r="P10332" s="11"/>
      <c r="Q10332" s="16"/>
      <c r="R10332" s="4"/>
      <c r="S10332" s="12"/>
      <c r="T10332" s="16"/>
      <c r="U10332" s="4"/>
      <c r="V10332" s="3"/>
      <c r="W10332" s="3"/>
      <c r="X10332" s="3"/>
      <c r="Y10332" s="3"/>
      <c r="Z10332" s="3"/>
      <c r="AA10332" s="4"/>
      <c r="AB10332" s="4"/>
      <c r="AC10332" s="4"/>
      <c r="AD10332" s="4"/>
      <c r="AE10332" s="4"/>
      <c r="BA10332" s="13"/>
      <c r="BC10332" s="2"/>
      <c r="BD10332" s="2"/>
      <c r="BU10332" s="15"/>
      <c r="BV10332" s="6"/>
      <c r="BW10332" s="6"/>
      <c r="BX10332" s="16"/>
      <c r="BY10332" s="16"/>
      <c r="BZ10332" s="16"/>
      <c r="CA10332" s="16"/>
      <c r="CB10332" s="14"/>
    </row>
    <row r="10333" spans="1:80" s="9" customFormat="1" x14ac:dyDescent="0.2">
      <c r="A10333" s="16"/>
      <c r="B10333" s="16"/>
      <c r="C10333" s="16"/>
      <c r="D10333" s="16"/>
      <c r="E10333" s="16"/>
      <c r="F10333" s="3"/>
      <c r="G10333" s="3"/>
      <c r="H10333" s="3"/>
      <c r="I10333" s="3"/>
      <c r="J10333" s="2"/>
      <c r="M10333" s="10"/>
      <c r="N10333" s="2"/>
      <c r="O10333" s="3"/>
      <c r="P10333" s="11"/>
      <c r="Q10333" s="16"/>
      <c r="R10333" s="4"/>
      <c r="S10333" s="12"/>
      <c r="T10333" s="16"/>
      <c r="U10333" s="4"/>
      <c r="V10333" s="3"/>
      <c r="W10333" s="3"/>
      <c r="X10333" s="3"/>
      <c r="Y10333" s="3"/>
      <c r="Z10333" s="3"/>
      <c r="AA10333" s="4"/>
      <c r="AB10333" s="4"/>
      <c r="AC10333" s="4"/>
      <c r="AD10333" s="4"/>
      <c r="AE10333" s="4"/>
      <c r="BA10333" s="13"/>
      <c r="BC10333" s="2"/>
      <c r="BD10333" s="2"/>
      <c r="BU10333" s="15"/>
      <c r="BV10333" s="6"/>
      <c r="BW10333" s="6"/>
      <c r="BX10333" s="16"/>
      <c r="BY10333" s="16"/>
      <c r="BZ10333" s="16"/>
      <c r="CA10333" s="16"/>
      <c r="CB10333" s="14"/>
    </row>
    <row r="10334" spans="1:80" s="9" customFormat="1" x14ac:dyDescent="0.2">
      <c r="A10334" s="16"/>
      <c r="B10334" s="16"/>
      <c r="C10334" s="16"/>
      <c r="D10334" s="16"/>
      <c r="E10334" s="16"/>
      <c r="F10334" s="3"/>
      <c r="G10334" s="3"/>
      <c r="H10334" s="3"/>
      <c r="I10334" s="3"/>
      <c r="J10334" s="2"/>
      <c r="M10334" s="10"/>
      <c r="N10334" s="2"/>
      <c r="O10334" s="3"/>
      <c r="P10334" s="11"/>
      <c r="Q10334" s="16"/>
      <c r="R10334" s="4"/>
      <c r="S10334" s="12"/>
      <c r="T10334" s="16"/>
      <c r="U10334" s="4"/>
      <c r="V10334" s="3"/>
      <c r="W10334" s="3"/>
      <c r="X10334" s="3"/>
      <c r="Y10334" s="3"/>
      <c r="Z10334" s="3"/>
      <c r="AA10334" s="4"/>
      <c r="AB10334" s="4"/>
      <c r="AC10334" s="4"/>
      <c r="AD10334" s="4"/>
      <c r="AE10334" s="4"/>
      <c r="BA10334" s="13"/>
      <c r="BC10334" s="2"/>
      <c r="BD10334" s="2"/>
      <c r="BU10334" s="15"/>
      <c r="BV10334" s="6"/>
      <c r="BW10334" s="6"/>
      <c r="BX10334" s="16"/>
      <c r="BY10334" s="16"/>
      <c r="BZ10334" s="16"/>
      <c r="CA10334" s="16"/>
      <c r="CB10334" s="14"/>
    </row>
    <row r="10335" spans="1:80" s="9" customFormat="1" x14ac:dyDescent="0.2">
      <c r="A10335" s="16"/>
      <c r="B10335" s="16"/>
      <c r="C10335" s="16"/>
      <c r="D10335" s="16"/>
      <c r="E10335" s="16"/>
      <c r="F10335" s="3"/>
      <c r="G10335" s="3"/>
      <c r="H10335" s="3"/>
      <c r="I10335" s="3"/>
      <c r="J10335" s="2"/>
      <c r="M10335" s="10"/>
      <c r="N10335" s="2"/>
      <c r="O10335" s="3"/>
      <c r="P10335" s="11"/>
      <c r="Q10335" s="16"/>
      <c r="R10335" s="4"/>
      <c r="S10335" s="12"/>
      <c r="T10335" s="16"/>
      <c r="U10335" s="4"/>
      <c r="V10335" s="3"/>
      <c r="W10335" s="3"/>
      <c r="X10335" s="3"/>
      <c r="Y10335" s="3"/>
      <c r="Z10335" s="3"/>
      <c r="AA10335" s="4"/>
      <c r="AB10335" s="4"/>
      <c r="AC10335" s="4"/>
      <c r="AD10335" s="4"/>
      <c r="AE10335" s="4"/>
      <c r="BA10335" s="13"/>
      <c r="BC10335" s="2"/>
      <c r="BD10335" s="2"/>
      <c r="BU10335" s="15"/>
      <c r="BV10335" s="6"/>
      <c r="BW10335" s="6"/>
      <c r="BX10335" s="16"/>
      <c r="BY10335" s="16"/>
      <c r="BZ10335" s="16"/>
      <c r="CA10335" s="16"/>
      <c r="CB10335" s="14"/>
    </row>
    <row r="10336" spans="1:80" s="9" customFormat="1" x14ac:dyDescent="0.2">
      <c r="A10336" s="16"/>
      <c r="B10336" s="16"/>
      <c r="C10336" s="16"/>
      <c r="D10336" s="16"/>
      <c r="E10336" s="16"/>
      <c r="F10336" s="3"/>
      <c r="G10336" s="3"/>
      <c r="H10336" s="3"/>
      <c r="I10336" s="3"/>
      <c r="J10336" s="2"/>
      <c r="M10336" s="10"/>
      <c r="N10336" s="2"/>
      <c r="O10336" s="3"/>
      <c r="P10336" s="11"/>
      <c r="Q10336" s="16"/>
      <c r="R10336" s="4"/>
      <c r="S10336" s="12"/>
      <c r="T10336" s="16"/>
      <c r="U10336" s="4"/>
      <c r="V10336" s="3"/>
      <c r="W10336" s="3"/>
      <c r="X10336" s="3"/>
      <c r="Y10336" s="3"/>
      <c r="Z10336" s="3"/>
      <c r="AA10336" s="4"/>
      <c r="AB10336" s="4"/>
      <c r="AC10336" s="4"/>
      <c r="AD10336" s="4"/>
      <c r="AE10336" s="4"/>
      <c r="BA10336" s="13"/>
      <c r="BC10336" s="2"/>
      <c r="BD10336" s="2"/>
      <c r="BU10336" s="15"/>
      <c r="BV10336" s="6"/>
      <c r="BW10336" s="6"/>
      <c r="BX10336" s="16"/>
      <c r="BY10336" s="16"/>
      <c r="BZ10336" s="16"/>
      <c r="CA10336" s="16"/>
      <c r="CB10336" s="14"/>
    </row>
    <row r="10337" spans="1:80" s="9" customFormat="1" x14ac:dyDescent="0.2">
      <c r="A10337" s="16"/>
      <c r="B10337" s="16"/>
      <c r="C10337" s="16"/>
      <c r="D10337" s="16"/>
      <c r="E10337" s="16"/>
      <c r="F10337" s="3"/>
      <c r="G10337" s="3"/>
      <c r="H10337" s="3"/>
      <c r="I10337" s="3"/>
      <c r="J10337" s="2"/>
      <c r="M10337" s="10"/>
      <c r="N10337" s="2"/>
      <c r="O10337" s="3"/>
      <c r="P10337" s="11"/>
      <c r="Q10337" s="16"/>
      <c r="R10337" s="4"/>
      <c r="S10337" s="12"/>
      <c r="T10337" s="16"/>
      <c r="U10337" s="4"/>
      <c r="V10337" s="3"/>
      <c r="W10337" s="3"/>
      <c r="X10337" s="3"/>
      <c r="Y10337" s="3"/>
      <c r="Z10337" s="3"/>
      <c r="AA10337" s="4"/>
      <c r="AB10337" s="4"/>
      <c r="AC10337" s="4"/>
      <c r="AD10337" s="4"/>
      <c r="AE10337" s="4"/>
      <c r="BA10337" s="13"/>
      <c r="BC10337" s="2"/>
      <c r="BD10337" s="2"/>
      <c r="BU10337" s="15"/>
      <c r="BV10337" s="6"/>
      <c r="BW10337" s="6"/>
      <c r="BX10337" s="16"/>
      <c r="BY10337" s="16"/>
      <c r="BZ10337" s="16"/>
      <c r="CA10337" s="16"/>
      <c r="CB10337" s="14"/>
    </row>
    <row r="10338" spans="1:80" s="9" customFormat="1" x14ac:dyDescent="0.2">
      <c r="A10338" s="16"/>
      <c r="B10338" s="16"/>
      <c r="C10338" s="16"/>
      <c r="D10338" s="16"/>
      <c r="E10338" s="16"/>
      <c r="F10338" s="3"/>
      <c r="G10338" s="3"/>
      <c r="H10338" s="3"/>
      <c r="I10338" s="3"/>
      <c r="J10338" s="2"/>
      <c r="M10338" s="10"/>
      <c r="N10338" s="2"/>
      <c r="O10338" s="3"/>
      <c r="P10338" s="11"/>
      <c r="Q10338" s="16"/>
      <c r="R10338" s="4"/>
      <c r="S10338" s="12"/>
      <c r="T10338" s="16"/>
      <c r="U10338" s="4"/>
      <c r="V10338" s="3"/>
      <c r="W10338" s="3"/>
      <c r="X10338" s="3"/>
      <c r="Y10338" s="3"/>
      <c r="Z10338" s="3"/>
      <c r="AA10338" s="4"/>
      <c r="AB10338" s="4"/>
      <c r="AC10338" s="4"/>
      <c r="AD10338" s="4"/>
      <c r="AE10338" s="4"/>
      <c r="BA10338" s="13"/>
      <c r="BC10338" s="2"/>
      <c r="BD10338" s="2"/>
      <c r="BU10338" s="15"/>
      <c r="BV10338" s="6"/>
      <c r="BW10338" s="6"/>
      <c r="BX10338" s="16"/>
      <c r="BY10338" s="16"/>
      <c r="BZ10338" s="16"/>
      <c r="CA10338" s="16"/>
      <c r="CB10338" s="14"/>
    </row>
    <row r="10339" spans="1:80" s="9" customFormat="1" x14ac:dyDescent="0.2">
      <c r="A10339" s="16"/>
      <c r="B10339" s="16"/>
      <c r="C10339" s="16"/>
      <c r="D10339" s="16"/>
      <c r="E10339" s="16"/>
      <c r="F10339" s="3"/>
      <c r="G10339" s="3"/>
      <c r="H10339" s="3"/>
      <c r="I10339" s="3"/>
      <c r="J10339" s="2"/>
      <c r="M10339" s="10"/>
      <c r="N10339" s="2"/>
      <c r="O10339" s="3"/>
      <c r="P10339" s="11"/>
      <c r="Q10339" s="16"/>
      <c r="R10339" s="4"/>
      <c r="S10339" s="12"/>
      <c r="T10339" s="16"/>
      <c r="U10339" s="4"/>
      <c r="V10339" s="3"/>
      <c r="W10339" s="3"/>
      <c r="X10339" s="3"/>
      <c r="Y10339" s="3"/>
      <c r="Z10339" s="3"/>
      <c r="AA10339" s="4"/>
      <c r="AB10339" s="4"/>
      <c r="AC10339" s="4"/>
      <c r="AD10339" s="4"/>
      <c r="AE10339" s="4"/>
      <c r="BA10339" s="13"/>
      <c r="BC10339" s="2"/>
      <c r="BD10339" s="2"/>
      <c r="BU10339" s="15"/>
      <c r="BV10339" s="6"/>
      <c r="BW10339" s="6"/>
      <c r="BX10339" s="16"/>
      <c r="BY10339" s="16"/>
      <c r="BZ10339" s="16"/>
      <c r="CA10339" s="16"/>
      <c r="CB10339" s="14"/>
    </row>
    <row r="10340" spans="1:80" s="9" customFormat="1" x14ac:dyDescent="0.2">
      <c r="A10340" s="16"/>
      <c r="B10340" s="16"/>
      <c r="C10340" s="16"/>
      <c r="D10340" s="16"/>
      <c r="E10340" s="16"/>
      <c r="F10340" s="3"/>
      <c r="G10340" s="3"/>
      <c r="H10340" s="3"/>
      <c r="I10340" s="3"/>
      <c r="J10340" s="2"/>
      <c r="M10340" s="10"/>
      <c r="N10340" s="2"/>
      <c r="O10340" s="3"/>
      <c r="P10340" s="11"/>
      <c r="Q10340" s="16"/>
      <c r="R10340" s="4"/>
      <c r="S10340" s="12"/>
      <c r="T10340" s="16"/>
      <c r="U10340" s="4"/>
      <c r="V10340" s="3"/>
      <c r="W10340" s="3"/>
      <c r="X10340" s="3"/>
      <c r="Y10340" s="3"/>
      <c r="Z10340" s="3"/>
      <c r="AA10340" s="4"/>
      <c r="AB10340" s="4"/>
      <c r="AC10340" s="4"/>
      <c r="AD10340" s="4"/>
      <c r="AE10340" s="4"/>
      <c r="BA10340" s="13"/>
      <c r="BC10340" s="2"/>
      <c r="BD10340" s="2"/>
      <c r="BU10340" s="15"/>
      <c r="BV10340" s="6"/>
      <c r="BW10340" s="6"/>
      <c r="BX10340" s="16"/>
      <c r="BY10340" s="16"/>
      <c r="BZ10340" s="16"/>
      <c r="CA10340" s="16"/>
      <c r="CB10340" s="14"/>
    </row>
    <row r="10341" spans="1:80" s="9" customFormat="1" x14ac:dyDescent="0.2">
      <c r="A10341" s="16"/>
      <c r="B10341" s="16"/>
      <c r="C10341" s="16"/>
      <c r="D10341" s="16"/>
      <c r="E10341" s="16"/>
      <c r="F10341" s="3"/>
      <c r="G10341" s="3"/>
      <c r="H10341" s="3"/>
      <c r="I10341" s="3"/>
      <c r="J10341" s="2"/>
      <c r="M10341" s="10"/>
      <c r="N10341" s="2"/>
      <c r="O10341" s="3"/>
      <c r="P10341" s="11"/>
      <c r="Q10341" s="16"/>
      <c r="R10341" s="4"/>
      <c r="S10341" s="12"/>
      <c r="T10341" s="16"/>
      <c r="U10341" s="4"/>
      <c r="V10341" s="3"/>
      <c r="W10341" s="3"/>
      <c r="X10341" s="3"/>
      <c r="Y10341" s="3"/>
      <c r="Z10341" s="3"/>
      <c r="AA10341" s="4"/>
      <c r="AB10341" s="4"/>
      <c r="AC10341" s="4"/>
      <c r="AD10341" s="4"/>
      <c r="AE10341" s="4"/>
      <c r="BA10341" s="13"/>
      <c r="BC10341" s="2"/>
      <c r="BD10341" s="2"/>
      <c r="BU10341" s="15"/>
      <c r="BV10341" s="6"/>
      <c r="BW10341" s="6"/>
      <c r="BX10341" s="16"/>
      <c r="BY10341" s="16"/>
      <c r="BZ10341" s="16"/>
      <c r="CA10341" s="16"/>
      <c r="CB10341" s="14"/>
    </row>
    <row r="10342" spans="1:80" s="9" customFormat="1" x14ac:dyDescent="0.2">
      <c r="A10342" s="16"/>
      <c r="B10342" s="16"/>
      <c r="C10342" s="16"/>
      <c r="D10342" s="16"/>
      <c r="E10342" s="16"/>
      <c r="F10342" s="3"/>
      <c r="G10342" s="3"/>
      <c r="H10342" s="3"/>
      <c r="I10342" s="3"/>
      <c r="J10342" s="2"/>
      <c r="M10342" s="10"/>
      <c r="N10342" s="2"/>
      <c r="O10342" s="3"/>
      <c r="P10342" s="11"/>
      <c r="Q10342" s="16"/>
      <c r="R10342" s="4"/>
      <c r="S10342" s="12"/>
      <c r="T10342" s="16"/>
      <c r="U10342" s="4"/>
      <c r="V10342" s="3"/>
      <c r="W10342" s="3"/>
      <c r="X10342" s="3"/>
      <c r="Y10342" s="3"/>
      <c r="Z10342" s="3"/>
      <c r="AA10342" s="4"/>
      <c r="AB10342" s="4"/>
      <c r="AC10342" s="4"/>
      <c r="AD10342" s="4"/>
      <c r="AE10342" s="4"/>
      <c r="BA10342" s="13"/>
      <c r="BC10342" s="2"/>
      <c r="BD10342" s="2"/>
      <c r="BU10342" s="15"/>
      <c r="BV10342" s="6"/>
      <c r="BW10342" s="6"/>
      <c r="BX10342" s="16"/>
      <c r="BY10342" s="16"/>
      <c r="BZ10342" s="16"/>
      <c r="CA10342" s="16"/>
      <c r="CB10342" s="14"/>
    </row>
    <row r="10343" spans="1:80" s="9" customFormat="1" x14ac:dyDescent="0.2">
      <c r="A10343" s="16"/>
      <c r="B10343" s="16"/>
      <c r="C10343" s="16"/>
      <c r="D10343" s="16"/>
      <c r="E10343" s="16"/>
      <c r="F10343" s="3"/>
      <c r="G10343" s="3"/>
      <c r="H10343" s="3"/>
      <c r="I10343" s="3"/>
      <c r="J10343" s="2"/>
      <c r="M10343" s="10"/>
      <c r="N10343" s="2"/>
      <c r="O10343" s="3"/>
      <c r="P10343" s="11"/>
      <c r="Q10343" s="16"/>
      <c r="R10343" s="4"/>
      <c r="S10343" s="12"/>
      <c r="T10343" s="16"/>
      <c r="U10343" s="4"/>
      <c r="V10343" s="3"/>
      <c r="W10343" s="3"/>
      <c r="X10343" s="3"/>
      <c r="Y10343" s="3"/>
      <c r="Z10343" s="3"/>
      <c r="AA10343" s="4"/>
      <c r="AB10343" s="4"/>
      <c r="AC10343" s="4"/>
      <c r="AD10343" s="4"/>
      <c r="AE10343" s="4"/>
      <c r="BA10343" s="13"/>
      <c r="BC10343" s="2"/>
      <c r="BD10343" s="2"/>
      <c r="BU10343" s="15"/>
      <c r="BV10343" s="6"/>
      <c r="BW10343" s="6"/>
      <c r="BX10343" s="16"/>
      <c r="BY10343" s="16"/>
      <c r="BZ10343" s="16"/>
      <c r="CA10343" s="16"/>
      <c r="CB10343" s="14"/>
    </row>
    <row r="10344" spans="1:80" s="9" customFormat="1" x14ac:dyDescent="0.2">
      <c r="A10344" s="16"/>
      <c r="B10344" s="16"/>
      <c r="C10344" s="16"/>
      <c r="D10344" s="16"/>
      <c r="E10344" s="16"/>
      <c r="F10344" s="3"/>
      <c r="G10344" s="3"/>
      <c r="H10344" s="3"/>
      <c r="I10344" s="3"/>
      <c r="J10344" s="2"/>
      <c r="M10344" s="10"/>
      <c r="N10344" s="2"/>
      <c r="O10344" s="3"/>
      <c r="P10344" s="11"/>
      <c r="Q10344" s="16"/>
      <c r="R10344" s="4"/>
      <c r="S10344" s="12"/>
      <c r="T10344" s="16"/>
      <c r="U10344" s="4"/>
      <c r="V10344" s="3"/>
      <c r="W10344" s="3"/>
      <c r="X10344" s="3"/>
      <c r="Y10344" s="3"/>
      <c r="Z10344" s="3"/>
      <c r="AA10344" s="4"/>
      <c r="AB10344" s="4"/>
      <c r="AC10344" s="4"/>
      <c r="AD10344" s="4"/>
      <c r="AE10344" s="4"/>
      <c r="BA10344" s="13"/>
      <c r="BC10344" s="2"/>
      <c r="BD10344" s="2"/>
      <c r="BU10344" s="15"/>
      <c r="BV10344" s="6"/>
      <c r="BW10344" s="6"/>
      <c r="BX10344" s="16"/>
      <c r="BY10344" s="16"/>
      <c r="BZ10344" s="16"/>
      <c r="CA10344" s="16"/>
      <c r="CB10344" s="14"/>
    </row>
    <row r="10345" spans="1:80" s="9" customFormat="1" x14ac:dyDescent="0.2">
      <c r="A10345" s="16"/>
      <c r="B10345" s="16"/>
      <c r="C10345" s="16"/>
      <c r="D10345" s="16"/>
      <c r="E10345" s="16"/>
      <c r="F10345" s="3"/>
      <c r="G10345" s="3"/>
      <c r="H10345" s="3"/>
      <c r="I10345" s="3"/>
      <c r="J10345" s="2"/>
      <c r="M10345" s="10"/>
      <c r="N10345" s="2"/>
      <c r="O10345" s="3"/>
      <c r="P10345" s="11"/>
      <c r="Q10345" s="16"/>
      <c r="R10345" s="4"/>
      <c r="S10345" s="12"/>
      <c r="T10345" s="16"/>
      <c r="U10345" s="4"/>
      <c r="V10345" s="3"/>
      <c r="W10345" s="3"/>
      <c r="X10345" s="3"/>
      <c r="Y10345" s="3"/>
      <c r="Z10345" s="3"/>
      <c r="AA10345" s="4"/>
      <c r="AB10345" s="4"/>
      <c r="AC10345" s="4"/>
      <c r="AD10345" s="4"/>
      <c r="AE10345" s="4"/>
      <c r="BA10345" s="13"/>
      <c r="BC10345" s="2"/>
      <c r="BD10345" s="2"/>
      <c r="BU10345" s="15"/>
      <c r="BV10345" s="6"/>
      <c r="BW10345" s="6"/>
      <c r="BX10345" s="16"/>
      <c r="BY10345" s="16"/>
      <c r="BZ10345" s="16"/>
      <c r="CA10345" s="16"/>
      <c r="CB10345" s="14"/>
    </row>
    <row r="10346" spans="1:80" s="9" customFormat="1" x14ac:dyDescent="0.2">
      <c r="A10346" s="16"/>
      <c r="B10346" s="16"/>
      <c r="C10346" s="16"/>
      <c r="D10346" s="16"/>
      <c r="E10346" s="16"/>
      <c r="F10346" s="3"/>
      <c r="G10346" s="3"/>
      <c r="H10346" s="3"/>
      <c r="I10346" s="3"/>
      <c r="J10346" s="2"/>
      <c r="M10346" s="10"/>
      <c r="N10346" s="2"/>
      <c r="O10346" s="3"/>
      <c r="P10346" s="11"/>
      <c r="Q10346" s="16"/>
      <c r="R10346" s="4"/>
      <c r="S10346" s="12"/>
      <c r="T10346" s="16"/>
      <c r="U10346" s="4"/>
      <c r="V10346" s="3"/>
      <c r="W10346" s="3"/>
      <c r="X10346" s="3"/>
      <c r="Y10346" s="3"/>
      <c r="Z10346" s="3"/>
      <c r="AA10346" s="4"/>
      <c r="AB10346" s="4"/>
      <c r="AC10346" s="4"/>
      <c r="AD10346" s="4"/>
      <c r="AE10346" s="4"/>
      <c r="BA10346" s="13"/>
      <c r="BC10346" s="2"/>
      <c r="BD10346" s="2"/>
      <c r="BU10346" s="15"/>
      <c r="BV10346" s="6"/>
      <c r="BW10346" s="6"/>
      <c r="BX10346" s="16"/>
      <c r="BY10346" s="16"/>
      <c r="BZ10346" s="16"/>
      <c r="CA10346" s="16"/>
      <c r="CB10346" s="14"/>
    </row>
    <row r="10347" spans="1:80" s="9" customFormat="1" x14ac:dyDescent="0.2">
      <c r="A10347" s="16"/>
      <c r="B10347" s="16"/>
      <c r="C10347" s="16"/>
      <c r="D10347" s="16"/>
      <c r="E10347" s="16"/>
      <c r="F10347" s="3"/>
      <c r="G10347" s="3"/>
      <c r="H10347" s="3"/>
      <c r="I10347" s="3"/>
      <c r="J10347" s="2"/>
      <c r="M10347" s="10"/>
      <c r="N10347" s="2"/>
      <c r="O10347" s="3"/>
      <c r="P10347" s="11"/>
      <c r="Q10347" s="16"/>
      <c r="R10347" s="4"/>
      <c r="S10347" s="12"/>
      <c r="T10347" s="16"/>
      <c r="U10347" s="4"/>
      <c r="V10347" s="3"/>
      <c r="W10347" s="3"/>
      <c r="X10347" s="3"/>
      <c r="Y10347" s="3"/>
      <c r="Z10347" s="3"/>
      <c r="AA10347" s="4"/>
      <c r="AB10347" s="4"/>
      <c r="AC10347" s="4"/>
      <c r="AD10347" s="4"/>
      <c r="AE10347" s="4"/>
      <c r="BA10347" s="13"/>
      <c r="BC10347" s="2"/>
      <c r="BD10347" s="2"/>
      <c r="BU10347" s="15"/>
      <c r="BV10347" s="6"/>
      <c r="BW10347" s="6"/>
      <c r="BX10347" s="16"/>
      <c r="BY10347" s="16"/>
      <c r="BZ10347" s="16"/>
      <c r="CA10347" s="16"/>
      <c r="CB10347" s="14"/>
    </row>
    <row r="10348" spans="1:80" s="9" customFormat="1" x14ac:dyDescent="0.2">
      <c r="A10348" s="16"/>
      <c r="B10348" s="16"/>
      <c r="C10348" s="16"/>
      <c r="D10348" s="16"/>
      <c r="E10348" s="16"/>
      <c r="F10348" s="3"/>
      <c r="G10348" s="3"/>
      <c r="H10348" s="3"/>
      <c r="I10348" s="3"/>
      <c r="J10348" s="2"/>
      <c r="M10348" s="10"/>
      <c r="N10348" s="2"/>
      <c r="O10348" s="3"/>
      <c r="P10348" s="11"/>
      <c r="Q10348" s="16"/>
      <c r="R10348" s="4"/>
      <c r="S10348" s="12"/>
      <c r="T10348" s="16"/>
      <c r="U10348" s="4"/>
      <c r="V10348" s="3"/>
      <c r="W10348" s="3"/>
      <c r="X10348" s="3"/>
      <c r="Y10348" s="3"/>
      <c r="Z10348" s="3"/>
      <c r="AA10348" s="4"/>
      <c r="AB10348" s="4"/>
      <c r="AC10348" s="4"/>
      <c r="AD10348" s="4"/>
      <c r="AE10348" s="4"/>
      <c r="BA10348" s="13"/>
      <c r="BC10348" s="2"/>
      <c r="BD10348" s="2"/>
      <c r="BU10348" s="15"/>
      <c r="BV10348" s="6"/>
      <c r="BW10348" s="6"/>
      <c r="BX10348" s="16"/>
      <c r="BY10348" s="16"/>
      <c r="BZ10348" s="16"/>
      <c r="CA10348" s="16"/>
      <c r="CB10348" s="14"/>
    </row>
    <row r="10349" spans="1:80" s="9" customFormat="1" x14ac:dyDescent="0.2">
      <c r="A10349" s="16"/>
      <c r="B10349" s="16"/>
      <c r="C10349" s="16"/>
      <c r="D10349" s="16"/>
      <c r="E10349" s="16"/>
      <c r="F10349" s="3"/>
      <c r="G10349" s="3"/>
      <c r="H10349" s="3"/>
      <c r="I10349" s="3"/>
      <c r="J10349" s="2"/>
      <c r="M10349" s="10"/>
      <c r="N10349" s="2"/>
      <c r="O10349" s="3"/>
      <c r="P10349" s="11"/>
      <c r="Q10349" s="16"/>
      <c r="R10349" s="4"/>
      <c r="S10349" s="12"/>
      <c r="T10349" s="16"/>
      <c r="U10349" s="4"/>
      <c r="V10349" s="3"/>
      <c r="W10349" s="3"/>
      <c r="X10349" s="3"/>
      <c r="Y10349" s="3"/>
      <c r="Z10349" s="3"/>
      <c r="AA10349" s="4"/>
      <c r="AB10349" s="4"/>
      <c r="AC10349" s="4"/>
      <c r="AD10349" s="4"/>
      <c r="AE10349" s="4"/>
      <c r="BA10349" s="13"/>
      <c r="BC10349" s="2"/>
      <c r="BD10349" s="2"/>
      <c r="BU10349" s="15"/>
      <c r="BV10349" s="6"/>
      <c r="BW10349" s="6"/>
      <c r="BX10349" s="16"/>
      <c r="BY10349" s="16"/>
      <c r="BZ10349" s="16"/>
      <c r="CA10349" s="16"/>
      <c r="CB10349" s="14"/>
    </row>
    <row r="10350" spans="1:80" s="9" customFormat="1" x14ac:dyDescent="0.2">
      <c r="A10350" s="16"/>
      <c r="B10350" s="16"/>
      <c r="C10350" s="16"/>
      <c r="D10350" s="16"/>
      <c r="E10350" s="16"/>
      <c r="F10350" s="3"/>
      <c r="G10350" s="3"/>
      <c r="H10350" s="3"/>
      <c r="I10350" s="3"/>
      <c r="J10350" s="2"/>
      <c r="M10350" s="10"/>
      <c r="N10350" s="2"/>
      <c r="O10350" s="3"/>
      <c r="P10350" s="11"/>
      <c r="Q10350" s="16"/>
      <c r="R10350" s="4"/>
      <c r="S10350" s="12"/>
      <c r="T10350" s="16"/>
      <c r="U10350" s="4"/>
      <c r="V10350" s="3"/>
      <c r="W10350" s="3"/>
      <c r="X10350" s="3"/>
      <c r="Y10350" s="3"/>
      <c r="Z10350" s="3"/>
      <c r="AA10350" s="4"/>
      <c r="AB10350" s="4"/>
      <c r="AC10350" s="4"/>
      <c r="AD10350" s="4"/>
      <c r="AE10350" s="4"/>
      <c r="BA10350" s="13"/>
      <c r="BC10350" s="2"/>
      <c r="BD10350" s="2"/>
      <c r="BU10350" s="15"/>
      <c r="BV10350" s="6"/>
      <c r="BW10350" s="6"/>
      <c r="BX10350" s="16"/>
      <c r="BY10350" s="16"/>
      <c r="BZ10350" s="16"/>
      <c r="CA10350" s="16"/>
      <c r="CB10350" s="14"/>
    </row>
    <row r="10351" spans="1:80" s="9" customFormat="1" x14ac:dyDescent="0.2">
      <c r="A10351" s="16"/>
      <c r="B10351" s="16"/>
      <c r="C10351" s="16"/>
      <c r="D10351" s="16"/>
      <c r="E10351" s="16"/>
      <c r="F10351" s="3"/>
      <c r="G10351" s="3"/>
      <c r="H10351" s="3"/>
      <c r="I10351" s="3"/>
      <c r="J10351" s="2"/>
      <c r="M10351" s="10"/>
      <c r="N10351" s="2"/>
      <c r="O10351" s="3"/>
      <c r="P10351" s="11"/>
      <c r="Q10351" s="16"/>
      <c r="R10351" s="4"/>
      <c r="S10351" s="12"/>
      <c r="T10351" s="16"/>
      <c r="U10351" s="4"/>
      <c r="V10351" s="3"/>
      <c r="W10351" s="3"/>
      <c r="X10351" s="3"/>
      <c r="Y10351" s="3"/>
      <c r="Z10351" s="3"/>
      <c r="AA10351" s="4"/>
      <c r="AB10351" s="4"/>
      <c r="AC10351" s="4"/>
      <c r="AD10351" s="4"/>
      <c r="AE10351" s="4"/>
      <c r="BA10351" s="13"/>
      <c r="BC10351" s="2"/>
      <c r="BD10351" s="2"/>
      <c r="BU10351" s="15"/>
      <c r="BV10351" s="6"/>
      <c r="BW10351" s="6"/>
      <c r="BX10351" s="16"/>
      <c r="BY10351" s="16"/>
      <c r="BZ10351" s="16"/>
      <c r="CA10351" s="16"/>
      <c r="CB10351" s="14"/>
    </row>
    <row r="10352" spans="1:80" s="9" customFormat="1" x14ac:dyDescent="0.2">
      <c r="A10352" s="16"/>
      <c r="B10352" s="16"/>
      <c r="C10352" s="16"/>
      <c r="D10352" s="16"/>
      <c r="E10352" s="16"/>
      <c r="F10352" s="3"/>
      <c r="G10352" s="3"/>
      <c r="H10352" s="3"/>
      <c r="I10352" s="3"/>
      <c r="J10352" s="2"/>
      <c r="M10352" s="10"/>
      <c r="N10352" s="2"/>
      <c r="O10352" s="3"/>
      <c r="P10352" s="11"/>
      <c r="Q10352" s="16"/>
      <c r="R10352" s="4"/>
      <c r="S10352" s="12"/>
      <c r="T10352" s="16"/>
      <c r="U10352" s="4"/>
      <c r="V10352" s="3"/>
      <c r="W10352" s="3"/>
      <c r="X10352" s="3"/>
      <c r="Y10352" s="3"/>
      <c r="Z10352" s="3"/>
      <c r="AA10352" s="4"/>
      <c r="AB10352" s="4"/>
      <c r="AC10352" s="4"/>
      <c r="AD10352" s="4"/>
      <c r="AE10352" s="4"/>
      <c r="BA10352" s="13"/>
      <c r="BC10352" s="2"/>
      <c r="BD10352" s="2"/>
      <c r="BU10352" s="15"/>
      <c r="BV10352" s="6"/>
      <c r="BW10352" s="6"/>
      <c r="BX10352" s="16"/>
      <c r="BY10352" s="16"/>
      <c r="BZ10352" s="16"/>
      <c r="CA10352" s="16"/>
      <c r="CB10352" s="14"/>
    </row>
    <row r="10353" spans="1:80" s="9" customFormat="1" x14ac:dyDescent="0.2">
      <c r="A10353" s="16"/>
      <c r="B10353" s="16"/>
      <c r="C10353" s="16"/>
      <c r="D10353" s="16"/>
      <c r="E10353" s="16"/>
      <c r="F10353" s="3"/>
      <c r="G10353" s="3"/>
      <c r="H10353" s="3"/>
      <c r="I10353" s="3"/>
      <c r="J10353" s="2"/>
      <c r="M10353" s="10"/>
      <c r="N10353" s="2"/>
      <c r="O10353" s="3"/>
      <c r="P10353" s="11"/>
      <c r="Q10353" s="16"/>
      <c r="R10353" s="4"/>
      <c r="S10353" s="12"/>
      <c r="T10353" s="16"/>
      <c r="U10353" s="4"/>
      <c r="V10353" s="3"/>
      <c r="W10353" s="3"/>
      <c r="X10353" s="3"/>
      <c r="Y10353" s="3"/>
      <c r="Z10353" s="3"/>
      <c r="AA10353" s="4"/>
      <c r="AB10353" s="4"/>
      <c r="AC10353" s="4"/>
      <c r="AD10353" s="4"/>
      <c r="AE10353" s="4"/>
      <c r="BA10353" s="13"/>
      <c r="BC10353" s="2"/>
      <c r="BD10353" s="2"/>
      <c r="BU10353" s="15"/>
      <c r="BV10353" s="6"/>
      <c r="BW10353" s="6"/>
      <c r="BX10353" s="16"/>
      <c r="BY10353" s="16"/>
      <c r="BZ10353" s="16"/>
      <c r="CA10353" s="16"/>
      <c r="CB10353" s="14"/>
    </row>
    <row r="10354" spans="1:80" s="9" customFormat="1" x14ac:dyDescent="0.2">
      <c r="A10354" s="16"/>
      <c r="B10354" s="16"/>
      <c r="C10354" s="16"/>
      <c r="D10354" s="16"/>
      <c r="E10354" s="16"/>
      <c r="F10354" s="3"/>
      <c r="G10354" s="3"/>
      <c r="H10354" s="3"/>
      <c r="I10354" s="3"/>
      <c r="J10354" s="2"/>
      <c r="M10354" s="10"/>
      <c r="N10354" s="2"/>
      <c r="O10354" s="3"/>
      <c r="P10354" s="11"/>
      <c r="Q10354" s="16"/>
      <c r="R10354" s="4"/>
      <c r="S10354" s="12"/>
      <c r="T10354" s="16"/>
      <c r="U10354" s="4"/>
      <c r="V10354" s="3"/>
      <c r="W10354" s="3"/>
      <c r="X10354" s="3"/>
      <c r="Y10354" s="3"/>
      <c r="Z10354" s="3"/>
      <c r="AA10354" s="4"/>
      <c r="AB10354" s="4"/>
      <c r="AC10354" s="4"/>
      <c r="AD10354" s="4"/>
      <c r="AE10354" s="4"/>
      <c r="BA10354" s="13"/>
      <c r="BC10354" s="2"/>
      <c r="BD10354" s="2"/>
      <c r="BU10354" s="15"/>
      <c r="BV10354" s="6"/>
      <c r="BW10354" s="6"/>
      <c r="BX10354" s="16"/>
      <c r="BY10354" s="16"/>
      <c r="BZ10354" s="16"/>
      <c r="CA10354" s="16"/>
      <c r="CB10354" s="14"/>
    </row>
    <row r="10355" spans="1:80" s="9" customFormat="1" x14ac:dyDescent="0.2">
      <c r="A10355" s="16"/>
      <c r="B10355" s="16"/>
      <c r="C10355" s="16"/>
      <c r="D10355" s="16"/>
      <c r="E10355" s="16"/>
      <c r="F10355" s="3"/>
      <c r="G10355" s="3"/>
      <c r="H10355" s="3"/>
      <c r="I10355" s="3"/>
      <c r="J10355" s="2"/>
      <c r="M10355" s="10"/>
      <c r="N10355" s="2"/>
      <c r="O10355" s="3"/>
      <c r="P10355" s="11"/>
      <c r="Q10355" s="16"/>
      <c r="R10355" s="4"/>
      <c r="S10355" s="12"/>
      <c r="T10355" s="16"/>
      <c r="U10355" s="4"/>
      <c r="V10355" s="3"/>
      <c r="W10355" s="3"/>
      <c r="X10355" s="3"/>
      <c r="Y10355" s="3"/>
      <c r="Z10355" s="3"/>
      <c r="AA10355" s="4"/>
      <c r="AB10355" s="4"/>
      <c r="AC10355" s="4"/>
      <c r="AD10355" s="4"/>
      <c r="AE10355" s="4"/>
      <c r="BA10355" s="13"/>
      <c r="BC10355" s="2"/>
      <c r="BD10355" s="2"/>
      <c r="BU10355" s="15"/>
      <c r="BV10355" s="6"/>
      <c r="BW10355" s="6"/>
      <c r="BX10355" s="16"/>
      <c r="BY10355" s="16"/>
      <c r="BZ10355" s="16"/>
      <c r="CA10355" s="16"/>
      <c r="CB10355" s="14"/>
    </row>
    <row r="10356" spans="1:80" s="9" customFormat="1" x14ac:dyDescent="0.2">
      <c r="A10356" s="16"/>
      <c r="B10356" s="16"/>
      <c r="C10356" s="16"/>
      <c r="D10356" s="16"/>
      <c r="E10356" s="16"/>
      <c r="F10356" s="3"/>
      <c r="G10356" s="3"/>
      <c r="H10356" s="3"/>
      <c r="I10356" s="3"/>
      <c r="J10356" s="2"/>
      <c r="M10356" s="10"/>
      <c r="N10356" s="2"/>
      <c r="O10356" s="3"/>
      <c r="P10356" s="11"/>
      <c r="Q10356" s="16"/>
      <c r="R10356" s="4"/>
      <c r="S10356" s="12"/>
      <c r="T10356" s="16"/>
      <c r="U10356" s="4"/>
      <c r="V10356" s="3"/>
      <c r="W10356" s="3"/>
      <c r="X10356" s="3"/>
      <c r="Y10356" s="3"/>
      <c r="Z10356" s="3"/>
      <c r="AA10356" s="4"/>
      <c r="AB10356" s="4"/>
      <c r="AC10356" s="4"/>
      <c r="AD10356" s="4"/>
      <c r="AE10356" s="4"/>
      <c r="BA10356" s="13"/>
      <c r="BC10356" s="2"/>
      <c r="BD10356" s="2"/>
      <c r="BU10356" s="15"/>
      <c r="BV10356" s="6"/>
      <c r="BW10356" s="6"/>
      <c r="BX10356" s="16"/>
      <c r="BY10356" s="16"/>
      <c r="BZ10356" s="16"/>
      <c r="CA10356" s="16"/>
      <c r="CB10356" s="14"/>
    </row>
    <row r="10357" spans="1:80" s="9" customFormat="1" x14ac:dyDescent="0.2">
      <c r="A10357" s="16"/>
      <c r="B10357" s="16"/>
      <c r="C10357" s="16"/>
      <c r="D10357" s="16"/>
      <c r="E10357" s="16"/>
      <c r="F10357" s="3"/>
      <c r="G10357" s="3"/>
      <c r="H10357" s="3"/>
      <c r="I10357" s="3"/>
      <c r="J10357" s="2"/>
      <c r="M10357" s="10"/>
      <c r="N10357" s="2"/>
      <c r="O10357" s="3"/>
      <c r="P10357" s="11"/>
      <c r="Q10357" s="16"/>
      <c r="R10357" s="4"/>
      <c r="S10357" s="12"/>
      <c r="T10357" s="16"/>
      <c r="U10357" s="4"/>
      <c r="V10357" s="3"/>
      <c r="W10357" s="3"/>
      <c r="X10357" s="3"/>
      <c r="Y10357" s="3"/>
      <c r="Z10357" s="3"/>
      <c r="AA10357" s="4"/>
      <c r="AB10357" s="4"/>
      <c r="AC10357" s="4"/>
      <c r="AD10357" s="4"/>
      <c r="AE10357" s="4"/>
      <c r="BA10357" s="13"/>
      <c r="BC10357" s="2"/>
      <c r="BD10357" s="2"/>
      <c r="BU10357" s="15"/>
      <c r="BV10357" s="6"/>
      <c r="BW10357" s="6"/>
      <c r="BX10357" s="16"/>
      <c r="BY10357" s="16"/>
      <c r="BZ10357" s="16"/>
      <c r="CA10357" s="16"/>
      <c r="CB10357" s="14"/>
    </row>
    <row r="10358" spans="1:80" s="9" customFormat="1" x14ac:dyDescent="0.2">
      <c r="A10358" s="16"/>
      <c r="B10358" s="16"/>
      <c r="C10358" s="16"/>
      <c r="D10358" s="16"/>
      <c r="E10358" s="16"/>
      <c r="F10358" s="3"/>
      <c r="G10358" s="3"/>
      <c r="H10358" s="3"/>
      <c r="I10358" s="3"/>
      <c r="J10358" s="2"/>
      <c r="M10358" s="10"/>
      <c r="N10358" s="2"/>
      <c r="O10358" s="3"/>
      <c r="P10358" s="11"/>
      <c r="Q10358" s="16"/>
      <c r="R10358" s="4"/>
      <c r="S10358" s="12"/>
      <c r="T10358" s="16"/>
      <c r="U10358" s="4"/>
      <c r="V10358" s="3"/>
      <c r="W10358" s="3"/>
      <c r="X10358" s="3"/>
      <c r="Y10358" s="3"/>
      <c r="Z10358" s="3"/>
      <c r="AA10358" s="4"/>
      <c r="AB10358" s="4"/>
      <c r="AC10358" s="4"/>
      <c r="AD10358" s="4"/>
      <c r="AE10358" s="4"/>
      <c r="BA10358" s="13"/>
      <c r="BC10358" s="2"/>
      <c r="BD10358" s="2"/>
      <c r="BU10358" s="15"/>
      <c r="BV10358" s="6"/>
      <c r="BW10358" s="6"/>
      <c r="BX10358" s="16"/>
      <c r="BY10358" s="16"/>
      <c r="BZ10358" s="16"/>
      <c r="CA10358" s="16"/>
      <c r="CB10358" s="14"/>
    </row>
    <row r="10359" spans="1:80" s="9" customFormat="1" x14ac:dyDescent="0.2">
      <c r="A10359" s="16"/>
      <c r="B10359" s="16"/>
      <c r="C10359" s="16"/>
      <c r="D10359" s="16"/>
      <c r="E10359" s="16"/>
      <c r="F10359" s="3"/>
      <c r="G10359" s="3"/>
      <c r="H10359" s="3"/>
      <c r="I10359" s="3"/>
      <c r="J10359" s="2"/>
      <c r="M10359" s="10"/>
      <c r="N10359" s="2"/>
      <c r="O10359" s="3"/>
      <c r="P10359" s="11"/>
      <c r="Q10359" s="16"/>
      <c r="R10359" s="4"/>
      <c r="S10359" s="12"/>
      <c r="T10359" s="16"/>
      <c r="U10359" s="4"/>
      <c r="V10359" s="3"/>
      <c r="W10359" s="3"/>
      <c r="X10359" s="3"/>
      <c r="Y10359" s="3"/>
      <c r="Z10359" s="3"/>
      <c r="AA10359" s="4"/>
      <c r="AB10359" s="4"/>
      <c r="AC10359" s="4"/>
      <c r="AD10359" s="4"/>
      <c r="AE10359" s="4"/>
      <c r="BA10359" s="13"/>
      <c r="BC10359" s="2"/>
      <c r="BD10359" s="2"/>
      <c r="BU10359" s="15"/>
      <c r="BV10359" s="6"/>
      <c r="BW10359" s="6"/>
      <c r="BX10359" s="16"/>
      <c r="BY10359" s="16"/>
      <c r="BZ10359" s="16"/>
      <c r="CA10359" s="16"/>
      <c r="CB10359" s="14"/>
    </row>
    <row r="10360" spans="1:80" s="9" customFormat="1" x14ac:dyDescent="0.2">
      <c r="A10360" s="16"/>
      <c r="B10360" s="16"/>
      <c r="C10360" s="16"/>
      <c r="D10360" s="16"/>
      <c r="E10360" s="16"/>
      <c r="F10360" s="3"/>
      <c r="G10360" s="3"/>
      <c r="H10360" s="3"/>
      <c r="I10360" s="3"/>
      <c r="J10360" s="2"/>
      <c r="M10360" s="10"/>
      <c r="N10360" s="2"/>
      <c r="O10360" s="3"/>
      <c r="P10360" s="11"/>
      <c r="Q10360" s="16"/>
      <c r="R10360" s="4"/>
      <c r="S10360" s="12"/>
      <c r="T10360" s="16"/>
      <c r="U10360" s="4"/>
      <c r="V10360" s="3"/>
      <c r="W10360" s="3"/>
      <c r="X10360" s="3"/>
      <c r="Y10360" s="3"/>
      <c r="Z10360" s="3"/>
      <c r="AA10360" s="4"/>
      <c r="AB10360" s="4"/>
      <c r="AC10360" s="4"/>
      <c r="AD10360" s="4"/>
      <c r="AE10360" s="4"/>
      <c r="BA10360" s="13"/>
      <c r="BC10360" s="2"/>
      <c r="BD10360" s="2"/>
      <c r="BU10360" s="15"/>
      <c r="BV10360" s="6"/>
      <c r="BW10360" s="6"/>
      <c r="BX10360" s="16"/>
      <c r="BY10360" s="16"/>
      <c r="BZ10360" s="16"/>
      <c r="CA10360" s="16"/>
      <c r="CB10360" s="14"/>
    </row>
    <row r="10361" spans="1:80" s="9" customFormat="1" x14ac:dyDescent="0.2">
      <c r="A10361" s="16"/>
      <c r="B10361" s="16"/>
      <c r="C10361" s="16"/>
      <c r="D10361" s="16"/>
      <c r="E10361" s="16"/>
      <c r="F10361" s="3"/>
      <c r="G10361" s="3"/>
      <c r="H10361" s="3"/>
      <c r="I10361" s="3"/>
      <c r="J10361" s="2"/>
      <c r="M10361" s="10"/>
      <c r="N10361" s="2"/>
      <c r="O10361" s="3"/>
      <c r="P10361" s="11"/>
      <c r="Q10361" s="16"/>
      <c r="R10361" s="4"/>
      <c r="S10361" s="12"/>
      <c r="T10361" s="16"/>
      <c r="U10361" s="4"/>
      <c r="V10361" s="3"/>
      <c r="W10361" s="3"/>
      <c r="X10361" s="3"/>
      <c r="Y10361" s="3"/>
      <c r="Z10361" s="3"/>
      <c r="AA10361" s="4"/>
      <c r="AB10361" s="4"/>
      <c r="AC10361" s="4"/>
      <c r="AD10361" s="4"/>
      <c r="AE10361" s="4"/>
      <c r="BA10361" s="13"/>
      <c r="BC10361" s="2"/>
      <c r="BD10361" s="2"/>
      <c r="BU10361" s="15"/>
      <c r="BV10361" s="6"/>
      <c r="BW10361" s="6"/>
      <c r="BX10361" s="16"/>
      <c r="BY10361" s="16"/>
      <c r="BZ10361" s="16"/>
      <c r="CA10361" s="16"/>
      <c r="CB10361" s="14"/>
    </row>
    <row r="10362" spans="1:80" s="9" customFormat="1" x14ac:dyDescent="0.2">
      <c r="A10362" s="16"/>
      <c r="B10362" s="16"/>
      <c r="C10362" s="16"/>
      <c r="D10362" s="16"/>
      <c r="E10362" s="16"/>
      <c r="F10362" s="3"/>
      <c r="G10362" s="3"/>
      <c r="H10362" s="3"/>
      <c r="I10362" s="3"/>
      <c r="J10362" s="2"/>
      <c r="M10362" s="10"/>
      <c r="N10362" s="2"/>
      <c r="O10362" s="3"/>
      <c r="P10362" s="11"/>
      <c r="Q10362" s="16"/>
      <c r="R10362" s="4"/>
      <c r="S10362" s="12"/>
      <c r="T10362" s="16"/>
      <c r="U10362" s="4"/>
      <c r="V10362" s="3"/>
      <c r="W10362" s="3"/>
      <c r="X10362" s="3"/>
      <c r="Y10362" s="3"/>
      <c r="Z10362" s="3"/>
      <c r="AA10362" s="4"/>
      <c r="AB10362" s="4"/>
      <c r="AC10362" s="4"/>
      <c r="AD10362" s="4"/>
      <c r="AE10362" s="4"/>
      <c r="BA10362" s="13"/>
      <c r="BC10362" s="2"/>
      <c r="BD10362" s="2"/>
      <c r="BU10362" s="15"/>
      <c r="BV10362" s="6"/>
      <c r="BW10362" s="6"/>
      <c r="BX10362" s="16"/>
      <c r="BY10362" s="16"/>
      <c r="BZ10362" s="16"/>
      <c r="CA10362" s="16"/>
      <c r="CB10362" s="14"/>
    </row>
    <row r="10363" spans="1:80" s="9" customFormat="1" x14ac:dyDescent="0.2">
      <c r="A10363" s="16"/>
      <c r="B10363" s="16"/>
      <c r="C10363" s="16"/>
      <c r="D10363" s="16"/>
      <c r="E10363" s="16"/>
      <c r="F10363" s="3"/>
      <c r="G10363" s="3"/>
      <c r="H10363" s="3"/>
      <c r="I10363" s="3"/>
      <c r="J10363" s="2"/>
      <c r="M10363" s="10"/>
      <c r="N10363" s="2"/>
      <c r="O10363" s="3"/>
      <c r="P10363" s="11"/>
      <c r="Q10363" s="16"/>
      <c r="R10363" s="4"/>
      <c r="S10363" s="12"/>
      <c r="T10363" s="16"/>
      <c r="U10363" s="4"/>
      <c r="V10363" s="3"/>
      <c r="W10363" s="3"/>
      <c r="X10363" s="3"/>
      <c r="Y10363" s="3"/>
      <c r="Z10363" s="3"/>
      <c r="AA10363" s="4"/>
      <c r="AB10363" s="4"/>
      <c r="AC10363" s="4"/>
      <c r="AD10363" s="4"/>
      <c r="AE10363" s="4"/>
      <c r="BA10363" s="13"/>
      <c r="BC10363" s="2"/>
      <c r="BD10363" s="2"/>
      <c r="BU10363" s="15"/>
      <c r="BV10363" s="6"/>
      <c r="BW10363" s="6"/>
      <c r="BX10363" s="16"/>
      <c r="BY10363" s="16"/>
      <c r="BZ10363" s="16"/>
      <c r="CA10363" s="16"/>
      <c r="CB10363" s="14"/>
    </row>
    <row r="10364" spans="1:80" s="9" customFormat="1" x14ac:dyDescent="0.2">
      <c r="A10364" s="16"/>
      <c r="B10364" s="16"/>
      <c r="C10364" s="16"/>
      <c r="D10364" s="16"/>
      <c r="E10364" s="16"/>
      <c r="F10364" s="3"/>
      <c r="G10364" s="3"/>
      <c r="H10364" s="3"/>
      <c r="I10364" s="3"/>
      <c r="J10364" s="2"/>
      <c r="M10364" s="10"/>
      <c r="N10364" s="2"/>
      <c r="O10364" s="3"/>
      <c r="P10364" s="11"/>
      <c r="Q10364" s="16"/>
      <c r="R10364" s="4"/>
      <c r="S10364" s="12"/>
      <c r="T10364" s="16"/>
      <c r="U10364" s="4"/>
      <c r="V10364" s="3"/>
      <c r="W10364" s="3"/>
      <c r="X10364" s="3"/>
      <c r="Y10364" s="3"/>
      <c r="Z10364" s="3"/>
      <c r="AA10364" s="4"/>
      <c r="AB10364" s="4"/>
      <c r="AC10364" s="4"/>
      <c r="AD10364" s="4"/>
      <c r="AE10364" s="4"/>
      <c r="BA10364" s="13"/>
      <c r="BC10364" s="2"/>
      <c r="BD10364" s="2"/>
      <c r="BU10364" s="15"/>
      <c r="BV10364" s="6"/>
      <c r="BW10364" s="6"/>
      <c r="BX10364" s="16"/>
      <c r="BY10364" s="16"/>
      <c r="BZ10364" s="16"/>
      <c r="CA10364" s="16"/>
      <c r="CB10364" s="14"/>
    </row>
    <row r="10365" spans="1:80" s="9" customFormat="1" x14ac:dyDescent="0.2">
      <c r="A10365" s="16"/>
      <c r="B10365" s="16"/>
      <c r="C10365" s="16"/>
      <c r="D10365" s="16"/>
      <c r="E10365" s="16"/>
      <c r="F10365" s="3"/>
      <c r="G10365" s="3"/>
      <c r="H10365" s="3"/>
      <c r="I10365" s="3"/>
      <c r="J10365" s="2"/>
      <c r="M10365" s="10"/>
      <c r="N10365" s="2"/>
      <c r="O10365" s="3"/>
      <c r="P10365" s="11"/>
      <c r="Q10365" s="16"/>
      <c r="R10365" s="4"/>
      <c r="S10365" s="12"/>
      <c r="T10365" s="16"/>
      <c r="U10365" s="4"/>
      <c r="V10365" s="3"/>
      <c r="W10365" s="3"/>
      <c r="X10365" s="3"/>
      <c r="Y10365" s="3"/>
      <c r="Z10365" s="3"/>
      <c r="AA10365" s="4"/>
      <c r="AB10365" s="4"/>
      <c r="AC10365" s="4"/>
      <c r="AD10365" s="4"/>
      <c r="AE10365" s="4"/>
      <c r="BA10365" s="13"/>
      <c r="BC10365" s="2"/>
      <c r="BD10365" s="2"/>
      <c r="BU10365" s="15"/>
      <c r="BV10365" s="6"/>
      <c r="BW10365" s="6"/>
      <c r="BX10365" s="16"/>
      <c r="BY10365" s="16"/>
      <c r="BZ10365" s="16"/>
      <c r="CA10365" s="16"/>
      <c r="CB10365" s="14"/>
    </row>
    <row r="10366" spans="1:80" s="9" customFormat="1" x14ac:dyDescent="0.2">
      <c r="A10366" s="16"/>
      <c r="B10366" s="16"/>
      <c r="C10366" s="16"/>
      <c r="D10366" s="16"/>
      <c r="E10366" s="16"/>
      <c r="F10366" s="3"/>
      <c r="G10366" s="3"/>
      <c r="H10366" s="3"/>
      <c r="I10366" s="3"/>
      <c r="J10366" s="2"/>
      <c r="M10366" s="10"/>
      <c r="N10366" s="2"/>
      <c r="O10366" s="3"/>
      <c r="P10366" s="11"/>
      <c r="Q10366" s="16"/>
      <c r="R10366" s="4"/>
      <c r="S10366" s="12"/>
      <c r="T10366" s="16"/>
      <c r="U10366" s="4"/>
      <c r="V10366" s="3"/>
      <c r="W10366" s="3"/>
      <c r="X10366" s="3"/>
      <c r="Y10366" s="3"/>
      <c r="Z10366" s="3"/>
      <c r="AA10366" s="4"/>
      <c r="AB10366" s="4"/>
      <c r="AC10366" s="4"/>
      <c r="AD10366" s="4"/>
      <c r="AE10366" s="4"/>
      <c r="BA10366" s="13"/>
      <c r="BC10366" s="2"/>
      <c r="BD10366" s="2"/>
      <c r="BU10366" s="15"/>
      <c r="BV10366" s="6"/>
      <c r="BW10366" s="6"/>
      <c r="BX10366" s="16"/>
      <c r="BY10366" s="16"/>
      <c r="BZ10366" s="16"/>
      <c r="CA10366" s="16"/>
      <c r="CB10366" s="14"/>
    </row>
    <row r="10367" spans="1:80" s="9" customFormat="1" x14ac:dyDescent="0.2">
      <c r="A10367" s="16"/>
      <c r="B10367" s="16"/>
      <c r="C10367" s="16"/>
      <c r="D10367" s="16"/>
      <c r="E10367" s="16"/>
      <c r="F10367" s="3"/>
      <c r="G10367" s="3"/>
      <c r="H10367" s="3"/>
      <c r="I10367" s="3"/>
      <c r="J10367" s="2"/>
      <c r="M10367" s="10"/>
      <c r="N10367" s="2"/>
      <c r="O10367" s="3"/>
      <c r="P10367" s="11"/>
      <c r="Q10367" s="16"/>
      <c r="R10367" s="4"/>
      <c r="S10367" s="12"/>
      <c r="T10367" s="16"/>
      <c r="U10367" s="4"/>
      <c r="V10367" s="3"/>
      <c r="W10367" s="3"/>
      <c r="X10367" s="3"/>
      <c r="Y10367" s="3"/>
      <c r="Z10367" s="3"/>
      <c r="AA10367" s="4"/>
      <c r="AB10367" s="4"/>
      <c r="AC10367" s="4"/>
      <c r="AD10367" s="4"/>
      <c r="AE10367" s="4"/>
      <c r="BA10367" s="13"/>
      <c r="BC10367" s="2"/>
      <c r="BD10367" s="2"/>
      <c r="BU10367" s="15"/>
      <c r="BV10367" s="6"/>
      <c r="BW10367" s="6"/>
      <c r="BX10367" s="16"/>
      <c r="BY10367" s="16"/>
      <c r="BZ10367" s="16"/>
      <c r="CA10367" s="16"/>
      <c r="CB10367" s="14"/>
    </row>
    <row r="10368" spans="1:80" s="9" customFormat="1" x14ac:dyDescent="0.2">
      <c r="A10368" s="16"/>
      <c r="B10368" s="16"/>
      <c r="C10368" s="16"/>
      <c r="D10368" s="16"/>
      <c r="E10368" s="16"/>
      <c r="F10368" s="3"/>
      <c r="G10368" s="3"/>
      <c r="H10368" s="3"/>
      <c r="I10368" s="3"/>
      <c r="J10368" s="2"/>
      <c r="M10368" s="10"/>
      <c r="N10368" s="2"/>
      <c r="O10368" s="3"/>
      <c r="P10368" s="11"/>
      <c r="Q10368" s="16"/>
      <c r="R10368" s="4"/>
      <c r="S10368" s="12"/>
      <c r="T10368" s="16"/>
      <c r="U10368" s="4"/>
      <c r="V10368" s="3"/>
      <c r="W10368" s="3"/>
      <c r="X10368" s="3"/>
      <c r="Y10368" s="3"/>
      <c r="Z10368" s="3"/>
      <c r="AA10368" s="4"/>
      <c r="AB10368" s="4"/>
      <c r="AC10368" s="4"/>
      <c r="AD10368" s="4"/>
      <c r="AE10368" s="4"/>
      <c r="BA10368" s="13"/>
      <c r="BC10368" s="2"/>
      <c r="BD10368" s="2"/>
      <c r="BU10368" s="15"/>
      <c r="BV10368" s="6"/>
      <c r="BW10368" s="6"/>
      <c r="BX10368" s="16"/>
      <c r="BY10368" s="16"/>
      <c r="BZ10368" s="16"/>
      <c r="CA10368" s="16"/>
      <c r="CB10368" s="14"/>
    </row>
    <row r="10369" spans="1:80" s="9" customFormat="1" x14ac:dyDescent="0.2">
      <c r="A10369" s="16"/>
      <c r="B10369" s="16"/>
      <c r="C10369" s="16"/>
      <c r="D10369" s="16"/>
      <c r="E10369" s="16"/>
      <c r="F10369" s="3"/>
      <c r="G10369" s="3"/>
      <c r="H10369" s="3"/>
      <c r="I10369" s="3"/>
      <c r="J10369" s="2"/>
      <c r="M10369" s="10"/>
      <c r="N10369" s="2"/>
      <c r="O10369" s="3"/>
      <c r="P10369" s="11"/>
      <c r="Q10369" s="16"/>
      <c r="R10369" s="4"/>
      <c r="S10369" s="12"/>
      <c r="T10369" s="16"/>
      <c r="U10369" s="4"/>
      <c r="V10369" s="3"/>
      <c r="W10369" s="3"/>
      <c r="X10369" s="3"/>
      <c r="Y10369" s="3"/>
      <c r="Z10369" s="3"/>
      <c r="AA10369" s="4"/>
      <c r="AB10369" s="4"/>
      <c r="AC10369" s="4"/>
      <c r="AD10369" s="4"/>
      <c r="AE10369" s="4"/>
      <c r="BA10369" s="13"/>
      <c r="BC10369" s="2"/>
      <c r="BD10369" s="2"/>
      <c r="BU10369" s="15"/>
      <c r="BV10369" s="6"/>
      <c r="BW10369" s="6"/>
      <c r="BX10369" s="16"/>
      <c r="BY10369" s="16"/>
      <c r="BZ10369" s="16"/>
      <c r="CA10369" s="16"/>
      <c r="CB10369" s="14"/>
    </row>
    <row r="10370" spans="1:80" s="9" customFormat="1" x14ac:dyDescent="0.2">
      <c r="A10370" s="16"/>
      <c r="B10370" s="16"/>
      <c r="C10370" s="16"/>
      <c r="D10370" s="16"/>
      <c r="E10370" s="16"/>
      <c r="F10370" s="3"/>
      <c r="G10370" s="3"/>
      <c r="H10370" s="3"/>
      <c r="I10370" s="3"/>
      <c r="J10370" s="2"/>
      <c r="M10370" s="10"/>
      <c r="N10370" s="2"/>
      <c r="O10370" s="3"/>
      <c r="P10370" s="11"/>
      <c r="Q10370" s="16"/>
      <c r="R10370" s="4"/>
      <c r="S10370" s="12"/>
      <c r="T10370" s="16"/>
      <c r="U10370" s="4"/>
      <c r="V10370" s="3"/>
      <c r="W10370" s="3"/>
      <c r="X10370" s="3"/>
      <c r="Y10370" s="3"/>
      <c r="Z10370" s="3"/>
      <c r="AA10370" s="4"/>
      <c r="AB10370" s="4"/>
      <c r="AC10370" s="4"/>
      <c r="AD10370" s="4"/>
      <c r="AE10370" s="4"/>
      <c r="BA10370" s="13"/>
      <c r="BC10370" s="2"/>
      <c r="BD10370" s="2"/>
      <c r="BU10370" s="15"/>
      <c r="BV10370" s="6"/>
      <c r="BW10370" s="6"/>
      <c r="BX10370" s="16"/>
      <c r="BY10370" s="16"/>
      <c r="BZ10370" s="16"/>
      <c r="CA10370" s="16"/>
      <c r="CB10370" s="14"/>
    </row>
    <row r="10371" spans="1:80" s="9" customFormat="1" x14ac:dyDescent="0.2">
      <c r="A10371" s="16"/>
      <c r="B10371" s="16"/>
      <c r="C10371" s="16"/>
      <c r="D10371" s="16"/>
      <c r="E10371" s="16"/>
      <c r="F10371" s="3"/>
      <c r="G10371" s="3"/>
      <c r="H10371" s="3"/>
      <c r="I10371" s="3"/>
      <c r="J10371" s="2"/>
      <c r="M10371" s="10"/>
      <c r="N10371" s="2"/>
      <c r="O10371" s="3"/>
      <c r="P10371" s="11"/>
      <c r="Q10371" s="16"/>
      <c r="R10371" s="4"/>
      <c r="S10371" s="12"/>
      <c r="T10371" s="16"/>
      <c r="U10371" s="4"/>
      <c r="V10371" s="3"/>
      <c r="W10371" s="3"/>
      <c r="X10371" s="3"/>
      <c r="Y10371" s="3"/>
      <c r="Z10371" s="3"/>
      <c r="AA10371" s="4"/>
      <c r="AB10371" s="4"/>
      <c r="AC10371" s="4"/>
      <c r="AD10371" s="4"/>
      <c r="AE10371" s="4"/>
      <c r="BA10371" s="13"/>
      <c r="BC10371" s="2"/>
      <c r="BD10371" s="2"/>
      <c r="BU10371" s="15"/>
      <c r="BV10371" s="6"/>
      <c r="BW10371" s="6"/>
      <c r="BX10371" s="16"/>
      <c r="BY10371" s="16"/>
      <c r="BZ10371" s="16"/>
      <c r="CA10371" s="16"/>
      <c r="CB10371" s="14"/>
    </row>
    <row r="10372" spans="1:80" s="9" customFormat="1" x14ac:dyDescent="0.2">
      <c r="A10372" s="16"/>
      <c r="B10372" s="16"/>
      <c r="C10372" s="16"/>
      <c r="D10372" s="16"/>
      <c r="E10372" s="16"/>
      <c r="F10372" s="3"/>
      <c r="G10372" s="3"/>
      <c r="H10372" s="3"/>
      <c r="I10372" s="3"/>
      <c r="J10372" s="2"/>
      <c r="M10372" s="10"/>
      <c r="N10372" s="2"/>
      <c r="O10372" s="3"/>
      <c r="P10372" s="11"/>
      <c r="Q10372" s="16"/>
      <c r="R10372" s="4"/>
      <c r="S10372" s="12"/>
      <c r="T10372" s="16"/>
      <c r="U10372" s="4"/>
      <c r="V10372" s="3"/>
      <c r="W10372" s="3"/>
      <c r="X10372" s="3"/>
      <c r="Y10372" s="3"/>
      <c r="Z10372" s="3"/>
      <c r="AA10372" s="4"/>
      <c r="AB10372" s="4"/>
      <c r="AC10372" s="4"/>
      <c r="AD10372" s="4"/>
      <c r="AE10372" s="4"/>
      <c r="BA10372" s="13"/>
      <c r="BC10372" s="2"/>
      <c r="BD10372" s="2"/>
      <c r="BU10372" s="15"/>
      <c r="BV10372" s="6"/>
      <c r="BW10372" s="6"/>
      <c r="BX10372" s="16"/>
      <c r="BY10372" s="16"/>
      <c r="BZ10372" s="16"/>
      <c r="CA10372" s="16"/>
      <c r="CB10372" s="14"/>
    </row>
    <row r="10373" spans="1:80" s="9" customFormat="1" x14ac:dyDescent="0.2">
      <c r="A10373" s="16"/>
      <c r="B10373" s="16"/>
      <c r="C10373" s="16"/>
      <c r="D10373" s="16"/>
      <c r="E10373" s="16"/>
      <c r="F10373" s="3"/>
      <c r="G10373" s="3"/>
      <c r="H10373" s="3"/>
      <c r="I10373" s="3"/>
      <c r="J10373" s="2"/>
      <c r="M10373" s="10"/>
      <c r="N10373" s="2"/>
      <c r="O10373" s="3"/>
      <c r="P10373" s="11"/>
      <c r="Q10373" s="16"/>
      <c r="R10373" s="4"/>
      <c r="S10373" s="12"/>
      <c r="T10373" s="16"/>
      <c r="U10373" s="4"/>
      <c r="V10373" s="3"/>
      <c r="W10373" s="3"/>
      <c r="X10373" s="3"/>
      <c r="Y10373" s="3"/>
      <c r="Z10373" s="3"/>
      <c r="AA10373" s="4"/>
      <c r="AB10373" s="4"/>
      <c r="AC10373" s="4"/>
      <c r="AD10373" s="4"/>
      <c r="AE10373" s="4"/>
      <c r="BA10373" s="13"/>
      <c r="BC10373" s="2"/>
      <c r="BD10373" s="2"/>
      <c r="BU10373" s="15"/>
      <c r="BV10373" s="6"/>
      <c r="BW10373" s="6"/>
      <c r="BX10373" s="16"/>
      <c r="BY10373" s="16"/>
      <c r="BZ10373" s="16"/>
      <c r="CA10373" s="16"/>
      <c r="CB10373" s="14"/>
    </row>
    <row r="10374" spans="1:80" s="9" customFormat="1" x14ac:dyDescent="0.2">
      <c r="A10374" s="16"/>
      <c r="B10374" s="16"/>
      <c r="C10374" s="16"/>
      <c r="D10374" s="16"/>
      <c r="E10374" s="16"/>
      <c r="F10374" s="3"/>
      <c r="G10374" s="3"/>
      <c r="H10374" s="3"/>
      <c r="I10374" s="3"/>
      <c r="J10374" s="2"/>
      <c r="M10374" s="10"/>
      <c r="N10374" s="2"/>
      <c r="O10374" s="3"/>
      <c r="P10374" s="11"/>
      <c r="Q10374" s="16"/>
      <c r="R10374" s="4"/>
      <c r="S10374" s="12"/>
      <c r="T10374" s="16"/>
      <c r="U10374" s="4"/>
      <c r="V10374" s="3"/>
      <c r="W10374" s="3"/>
      <c r="X10374" s="3"/>
      <c r="Y10374" s="3"/>
      <c r="Z10374" s="3"/>
      <c r="AA10374" s="4"/>
      <c r="AB10374" s="4"/>
      <c r="AC10374" s="4"/>
      <c r="AD10374" s="4"/>
      <c r="AE10374" s="4"/>
      <c r="BA10374" s="13"/>
      <c r="BC10374" s="2"/>
      <c r="BD10374" s="2"/>
      <c r="BU10374" s="15"/>
      <c r="BV10374" s="6"/>
      <c r="BW10374" s="6"/>
      <c r="BX10374" s="16"/>
      <c r="BY10374" s="16"/>
      <c r="BZ10374" s="16"/>
      <c r="CA10374" s="16"/>
      <c r="CB10374" s="14"/>
    </row>
    <row r="10375" spans="1:80" s="9" customFormat="1" x14ac:dyDescent="0.2">
      <c r="A10375" s="16"/>
      <c r="B10375" s="16"/>
      <c r="C10375" s="16"/>
      <c r="D10375" s="16"/>
      <c r="E10375" s="16"/>
      <c r="F10375" s="3"/>
      <c r="G10375" s="3"/>
      <c r="H10375" s="3"/>
      <c r="I10375" s="3"/>
      <c r="J10375" s="2"/>
      <c r="M10375" s="10"/>
      <c r="N10375" s="2"/>
      <c r="O10375" s="3"/>
      <c r="P10375" s="11"/>
      <c r="Q10375" s="16"/>
      <c r="R10375" s="4"/>
      <c r="S10375" s="12"/>
      <c r="T10375" s="16"/>
      <c r="U10375" s="4"/>
      <c r="V10375" s="3"/>
      <c r="W10375" s="3"/>
      <c r="X10375" s="3"/>
      <c r="Y10375" s="3"/>
      <c r="Z10375" s="3"/>
      <c r="AA10375" s="4"/>
      <c r="AB10375" s="4"/>
      <c r="AC10375" s="4"/>
      <c r="AD10375" s="4"/>
      <c r="AE10375" s="4"/>
      <c r="BA10375" s="13"/>
      <c r="BC10375" s="2"/>
      <c r="BD10375" s="2"/>
      <c r="BU10375" s="15"/>
      <c r="BV10375" s="6"/>
      <c r="BW10375" s="6"/>
      <c r="BX10375" s="16"/>
      <c r="BY10375" s="16"/>
      <c r="BZ10375" s="16"/>
      <c r="CA10375" s="16"/>
      <c r="CB10375" s="14"/>
    </row>
    <row r="10376" spans="1:80" s="9" customFormat="1" x14ac:dyDescent="0.2">
      <c r="A10376" s="16"/>
      <c r="B10376" s="16"/>
      <c r="C10376" s="16"/>
      <c r="D10376" s="16"/>
      <c r="E10376" s="16"/>
      <c r="F10376" s="3"/>
      <c r="G10376" s="3"/>
      <c r="H10376" s="3"/>
      <c r="I10376" s="3"/>
      <c r="J10376" s="2"/>
      <c r="M10376" s="10"/>
      <c r="N10376" s="2"/>
      <c r="O10376" s="3"/>
      <c r="P10376" s="11"/>
      <c r="Q10376" s="16"/>
      <c r="R10376" s="4"/>
      <c r="S10376" s="12"/>
      <c r="T10376" s="16"/>
      <c r="U10376" s="4"/>
      <c r="V10376" s="3"/>
      <c r="W10376" s="3"/>
      <c r="X10376" s="3"/>
      <c r="Y10376" s="3"/>
      <c r="Z10376" s="3"/>
      <c r="AA10376" s="4"/>
      <c r="AB10376" s="4"/>
      <c r="AC10376" s="4"/>
      <c r="AD10376" s="4"/>
      <c r="AE10376" s="4"/>
      <c r="BA10376" s="13"/>
      <c r="BC10376" s="2"/>
      <c r="BD10376" s="2"/>
      <c r="BU10376" s="15"/>
      <c r="BV10376" s="6"/>
      <c r="BW10376" s="6"/>
      <c r="BX10376" s="16"/>
      <c r="BY10376" s="16"/>
      <c r="BZ10376" s="16"/>
      <c r="CA10376" s="16"/>
      <c r="CB10376" s="14"/>
    </row>
    <row r="10377" spans="1:80" s="9" customFormat="1" x14ac:dyDescent="0.2">
      <c r="A10377" s="16"/>
      <c r="B10377" s="16"/>
      <c r="C10377" s="16"/>
      <c r="D10377" s="16"/>
      <c r="E10377" s="16"/>
      <c r="F10377" s="3"/>
      <c r="G10377" s="3"/>
      <c r="H10377" s="3"/>
      <c r="I10377" s="3"/>
      <c r="J10377" s="2"/>
      <c r="M10377" s="10"/>
      <c r="N10377" s="2"/>
      <c r="O10377" s="3"/>
      <c r="P10377" s="11"/>
      <c r="Q10377" s="16"/>
      <c r="R10377" s="4"/>
      <c r="S10377" s="12"/>
      <c r="T10377" s="16"/>
      <c r="U10377" s="4"/>
      <c r="V10377" s="3"/>
      <c r="W10377" s="3"/>
      <c r="X10377" s="3"/>
      <c r="Y10377" s="3"/>
      <c r="Z10377" s="3"/>
      <c r="AA10377" s="4"/>
      <c r="AB10377" s="4"/>
      <c r="AC10377" s="4"/>
      <c r="AD10377" s="4"/>
      <c r="AE10377" s="4"/>
      <c r="BA10377" s="13"/>
      <c r="BC10377" s="2"/>
      <c r="BD10377" s="2"/>
      <c r="BU10377" s="15"/>
      <c r="BV10377" s="6"/>
      <c r="BW10377" s="6"/>
      <c r="BX10377" s="16"/>
      <c r="BY10377" s="16"/>
      <c r="BZ10377" s="16"/>
      <c r="CA10377" s="16"/>
      <c r="CB10377" s="14"/>
    </row>
    <row r="10378" spans="1:80" s="9" customFormat="1" x14ac:dyDescent="0.2">
      <c r="A10378" s="16"/>
      <c r="B10378" s="16"/>
      <c r="C10378" s="16"/>
      <c r="D10378" s="16"/>
      <c r="E10378" s="16"/>
      <c r="F10378" s="3"/>
      <c r="G10378" s="3"/>
      <c r="H10378" s="3"/>
      <c r="I10378" s="3"/>
      <c r="J10378" s="2"/>
      <c r="M10378" s="10"/>
      <c r="N10378" s="2"/>
      <c r="O10378" s="3"/>
      <c r="P10378" s="11"/>
      <c r="Q10378" s="16"/>
      <c r="R10378" s="4"/>
      <c r="S10378" s="12"/>
      <c r="T10378" s="16"/>
      <c r="U10378" s="4"/>
      <c r="V10378" s="3"/>
      <c r="W10378" s="3"/>
      <c r="X10378" s="3"/>
      <c r="Y10378" s="3"/>
      <c r="Z10378" s="3"/>
      <c r="AA10378" s="4"/>
      <c r="AB10378" s="4"/>
      <c r="AC10378" s="4"/>
      <c r="AD10378" s="4"/>
      <c r="AE10378" s="4"/>
      <c r="BA10378" s="13"/>
      <c r="BC10378" s="2"/>
      <c r="BD10378" s="2"/>
      <c r="BU10378" s="15"/>
      <c r="BV10378" s="6"/>
      <c r="BW10378" s="6"/>
      <c r="BX10378" s="16"/>
      <c r="BY10378" s="16"/>
      <c r="BZ10378" s="16"/>
      <c r="CA10378" s="16"/>
      <c r="CB10378" s="14"/>
    </row>
    <row r="10379" spans="1:80" s="9" customFormat="1" x14ac:dyDescent="0.2">
      <c r="A10379" s="16"/>
      <c r="B10379" s="16"/>
      <c r="C10379" s="16"/>
      <c r="D10379" s="16"/>
      <c r="E10379" s="16"/>
      <c r="F10379" s="3"/>
      <c r="G10379" s="3"/>
      <c r="H10379" s="3"/>
      <c r="I10379" s="3"/>
      <c r="J10379" s="2"/>
      <c r="M10379" s="10"/>
      <c r="N10379" s="2"/>
      <c r="O10379" s="3"/>
      <c r="P10379" s="11"/>
      <c r="Q10379" s="16"/>
      <c r="R10379" s="4"/>
      <c r="S10379" s="12"/>
      <c r="T10379" s="16"/>
      <c r="U10379" s="4"/>
      <c r="V10379" s="3"/>
      <c r="W10379" s="3"/>
      <c r="X10379" s="3"/>
      <c r="Y10379" s="3"/>
      <c r="Z10379" s="3"/>
      <c r="AA10379" s="4"/>
      <c r="AB10379" s="4"/>
      <c r="AC10379" s="4"/>
      <c r="AD10379" s="4"/>
      <c r="AE10379" s="4"/>
      <c r="BA10379" s="13"/>
      <c r="BC10379" s="2"/>
      <c r="BD10379" s="2"/>
      <c r="BU10379" s="15"/>
      <c r="BV10379" s="6"/>
      <c r="BW10379" s="6"/>
      <c r="BX10379" s="16"/>
      <c r="BY10379" s="16"/>
      <c r="BZ10379" s="16"/>
      <c r="CA10379" s="16"/>
      <c r="CB10379" s="14"/>
    </row>
    <row r="10380" spans="1:80" s="9" customFormat="1" x14ac:dyDescent="0.2">
      <c r="A10380" s="16"/>
      <c r="B10380" s="16"/>
      <c r="C10380" s="16"/>
      <c r="D10380" s="16"/>
      <c r="E10380" s="16"/>
      <c r="F10380" s="3"/>
      <c r="G10380" s="3"/>
      <c r="H10380" s="3"/>
      <c r="I10380" s="3"/>
      <c r="J10380" s="2"/>
      <c r="M10380" s="10"/>
      <c r="N10380" s="2"/>
      <c r="O10380" s="3"/>
      <c r="P10380" s="11"/>
      <c r="Q10380" s="16"/>
      <c r="R10380" s="4"/>
      <c r="S10380" s="12"/>
      <c r="T10380" s="16"/>
      <c r="U10380" s="4"/>
      <c r="V10380" s="3"/>
      <c r="W10380" s="3"/>
      <c r="X10380" s="3"/>
      <c r="Y10380" s="3"/>
      <c r="Z10380" s="3"/>
      <c r="AA10380" s="4"/>
      <c r="AB10380" s="4"/>
      <c r="AC10380" s="4"/>
      <c r="AD10380" s="4"/>
      <c r="AE10380" s="4"/>
      <c r="BA10380" s="13"/>
      <c r="BC10380" s="2"/>
      <c r="BD10380" s="2"/>
      <c r="BU10380" s="15"/>
      <c r="BV10380" s="6"/>
      <c r="BW10380" s="6"/>
      <c r="BX10380" s="16"/>
      <c r="BY10380" s="16"/>
      <c r="BZ10380" s="16"/>
      <c r="CA10380" s="16"/>
      <c r="CB10380" s="14"/>
    </row>
    <row r="10381" spans="1:80" s="9" customFormat="1" x14ac:dyDescent="0.2">
      <c r="A10381" s="16"/>
      <c r="B10381" s="16"/>
      <c r="C10381" s="16"/>
      <c r="D10381" s="16"/>
      <c r="E10381" s="16"/>
      <c r="F10381" s="3"/>
      <c r="G10381" s="3"/>
      <c r="H10381" s="3"/>
      <c r="I10381" s="3"/>
      <c r="J10381" s="2"/>
      <c r="M10381" s="10"/>
      <c r="N10381" s="2"/>
      <c r="O10381" s="3"/>
      <c r="P10381" s="11"/>
      <c r="Q10381" s="16"/>
      <c r="R10381" s="4"/>
      <c r="S10381" s="12"/>
      <c r="T10381" s="16"/>
      <c r="U10381" s="4"/>
      <c r="V10381" s="3"/>
      <c r="W10381" s="3"/>
      <c r="X10381" s="3"/>
      <c r="Y10381" s="3"/>
      <c r="Z10381" s="3"/>
      <c r="AA10381" s="4"/>
      <c r="AB10381" s="4"/>
      <c r="AC10381" s="4"/>
      <c r="AD10381" s="4"/>
      <c r="AE10381" s="4"/>
      <c r="BA10381" s="13"/>
      <c r="BC10381" s="2"/>
      <c r="BD10381" s="2"/>
      <c r="BU10381" s="15"/>
      <c r="BV10381" s="6"/>
      <c r="BW10381" s="6"/>
      <c r="BX10381" s="16"/>
      <c r="BY10381" s="16"/>
      <c r="BZ10381" s="16"/>
      <c r="CA10381" s="16"/>
      <c r="CB10381" s="14"/>
    </row>
    <row r="10382" spans="1:80" s="9" customFormat="1" x14ac:dyDescent="0.2">
      <c r="A10382" s="16"/>
      <c r="B10382" s="16"/>
      <c r="C10382" s="16"/>
      <c r="D10382" s="16"/>
      <c r="E10382" s="16"/>
      <c r="F10382" s="3"/>
      <c r="G10382" s="3"/>
      <c r="H10382" s="3"/>
      <c r="I10382" s="3"/>
      <c r="J10382" s="2"/>
      <c r="M10382" s="10"/>
      <c r="N10382" s="2"/>
      <c r="O10382" s="3"/>
      <c r="P10382" s="11"/>
      <c r="Q10382" s="16"/>
      <c r="R10382" s="4"/>
      <c r="S10382" s="12"/>
      <c r="T10382" s="16"/>
      <c r="U10382" s="4"/>
      <c r="V10382" s="3"/>
      <c r="W10382" s="3"/>
      <c r="X10382" s="3"/>
      <c r="Y10382" s="3"/>
      <c r="Z10382" s="3"/>
      <c r="AA10382" s="4"/>
      <c r="AB10382" s="4"/>
      <c r="AC10382" s="4"/>
      <c r="AD10382" s="4"/>
      <c r="AE10382" s="4"/>
      <c r="BA10382" s="13"/>
      <c r="BC10382" s="2"/>
      <c r="BD10382" s="2"/>
      <c r="BU10382" s="15"/>
      <c r="BV10382" s="6"/>
      <c r="BW10382" s="6"/>
      <c r="BX10382" s="16"/>
      <c r="BY10382" s="16"/>
      <c r="BZ10382" s="16"/>
      <c r="CA10382" s="16"/>
      <c r="CB10382" s="14"/>
    </row>
    <row r="10383" spans="1:80" s="9" customFormat="1" x14ac:dyDescent="0.2">
      <c r="A10383" s="16"/>
      <c r="B10383" s="16"/>
      <c r="C10383" s="16"/>
      <c r="D10383" s="16"/>
      <c r="E10383" s="16"/>
      <c r="F10383" s="3"/>
      <c r="G10383" s="3"/>
      <c r="H10383" s="3"/>
      <c r="I10383" s="3"/>
      <c r="J10383" s="2"/>
      <c r="M10383" s="10"/>
      <c r="N10383" s="2"/>
      <c r="O10383" s="3"/>
      <c r="P10383" s="11"/>
      <c r="Q10383" s="16"/>
      <c r="R10383" s="4"/>
      <c r="S10383" s="12"/>
      <c r="T10383" s="16"/>
      <c r="U10383" s="4"/>
      <c r="V10383" s="3"/>
      <c r="W10383" s="3"/>
      <c r="X10383" s="3"/>
      <c r="Y10383" s="3"/>
      <c r="Z10383" s="3"/>
      <c r="AA10383" s="4"/>
      <c r="AB10383" s="4"/>
      <c r="AC10383" s="4"/>
      <c r="AD10383" s="4"/>
      <c r="AE10383" s="4"/>
      <c r="BA10383" s="13"/>
      <c r="BC10383" s="2"/>
      <c r="BD10383" s="2"/>
      <c r="BU10383" s="15"/>
      <c r="BV10383" s="6"/>
      <c r="BW10383" s="6"/>
      <c r="BX10383" s="16"/>
      <c r="BY10383" s="16"/>
      <c r="BZ10383" s="16"/>
      <c r="CA10383" s="16"/>
      <c r="CB10383" s="14"/>
    </row>
    <row r="10384" spans="1:80" s="9" customFormat="1" x14ac:dyDescent="0.2">
      <c r="A10384" s="16"/>
      <c r="B10384" s="16"/>
      <c r="C10384" s="16"/>
      <c r="D10384" s="16"/>
      <c r="E10384" s="16"/>
      <c r="F10384" s="3"/>
      <c r="G10384" s="3"/>
      <c r="H10384" s="3"/>
      <c r="I10384" s="3"/>
      <c r="J10384" s="2"/>
      <c r="M10384" s="10"/>
      <c r="N10384" s="2"/>
      <c r="O10384" s="3"/>
      <c r="P10384" s="11"/>
      <c r="Q10384" s="16"/>
      <c r="R10384" s="4"/>
      <c r="S10384" s="12"/>
      <c r="T10384" s="16"/>
      <c r="U10384" s="4"/>
      <c r="V10384" s="3"/>
      <c r="W10384" s="3"/>
      <c r="X10384" s="3"/>
      <c r="Y10384" s="3"/>
      <c r="Z10384" s="3"/>
      <c r="AA10384" s="4"/>
      <c r="AB10384" s="4"/>
      <c r="AC10384" s="4"/>
      <c r="AD10384" s="4"/>
      <c r="AE10384" s="4"/>
      <c r="BA10384" s="13"/>
      <c r="BC10384" s="2"/>
      <c r="BD10384" s="2"/>
      <c r="BU10384" s="15"/>
      <c r="BV10384" s="6"/>
      <c r="BW10384" s="6"/>
      <c r="BX10384" s="16"/>
      <c r="BY10384" s="16"/>
      <c r="BZ10384" s="16"/>
      <c r="CA10384" s="16"/>
      <c r="CB10384" s="14"/>
    </row>
    <row r="10385" spans="1:80" s="9" customFormat="1" x14ac:dyDescent="0.2">
      <c r="A10385" s="16"/>
      <c r="B10385" s="16"/>
      <c r="C10385" s="16"/>
      <c r="D10385" s="16"/>
      <c r="E10385" s="16"/>
      <c r="F10385" s="3"/>
      <c r="G10385" s="3"/>
      <c r="H10385" s="3"/>
      <c r="I10385" s="3"/>
      <c r="J10385" s="2"/>
      <c r="M10385" s="10"/>
      <c r="N10385" s="2"/>
      <c r="O10385" s="3"/>
      <c r="P10385" s="11"/>
      <c r="Q10385" s="16"/>
      <c r="R10385" s="4"/>
      <c r="S10385" s="12"/>
      <c r="T10385" s="16"/>
      <c r="U10385" s="4"/>
      <c r="V10385" s="3"/>
      <c r="W10385" s="3"/>
      <c r="X10385" s="3"/>
      <c r="Y10385" s="3"/>
      <c r="Z10385" s="3"/>
      <c r="AA10385" s="4"/>
      <c r="AB10385" s="4"/>
      <c r="AC10385" s="4"/>
      <c r="AD10385" s="4"/>
      <c r="AE10385" s="4"/>
      <c r="BA10385" s="13"/>
      <c r="BC10385" s="2"/>
      <c r="BD10385" s="2"/>
      <c r="BU10385" s="15"/>
      <c r="BV10385" s="6"/>
      <c r="BW10385" s="6"/>
      <c r="BX10385" s="16"/>
      <c r="BY10385" s="16"/>
      <c r="BZ10385" s="16"/>
      <c r="CA10385" s="16"/>
      <c r="CB10385" s="14"/>
    </row>
    <row r="10386" spans="1:80" s="9" customFormat="1" x14ac:dyDescent="0.2">
      <c r="A10386" s="16"/>
      <c r="B10386" s="16"/>
      <c r="C10386" s="16"/>
      <c r="D10386" s="16"/>
      <c r="E10386" s="16"/>
      <c r="F10386" s="3"/>
      <c r="G10386" s="3"/>
      <c r="H10386" s="3"/>
      <c r="I10386" s="3"/>
      <c r="J10386" s="2"/>
      <c r="M10386" s="10"/>
      <c r="N10386" s="2"/>
      <c r="O10386" s="3"/>
      <c r="P10386" s="11"/>
      <c r="Q10386" s="16"/>
      <c r="R10386" s="4"/>
      <c r="S10386" s="12"/>
      <c r="T10386" s="16"/>
      <c r="U10386" s="4"/>
      <c r="V10386" s="3"/>
      <c r="W10386" s="3"/>
      <c r="X10386" s="3"/>
      <c r="Y10386" s="3"/>
      <c r="Z10386" s="3"/>
      <c r="AA10386" s="4"/>
      <c r="AB10386" s="4"/>
      <c r="AC10386" s="4"/>
      <c r="AD10386" s="4"/>
      <c r="AE10386" s="4"/>
      <c r="BA10386" s="13"/>
      <c r="BC10386" s="2"/>
      <c r="BD10386" s="2"/>
      <c r="BU10386" s="15"/>
      <c r="BV10386" s="6"/>
      <c r="BW10386" s="6"/>
      <c r="BX10386" s="16"/>
      <c r="BY10386" s="16"/>
      <c r="BZ10386" s="16"/>
      <c r="CA10386" s="16"/>
      <c r="CB10386" s="14"/>
    </row>
    <row r="10387" spans="1:80" s="9" customFormat="1" x14ac:dyDescent="0.2">
      <c r="A10387" s="16"/>
      <c r="B10387" s="16"/>
      <c r="C10387" s="16"/>
      <c r="D10387" s="16"/>
      <c r="E10387" s="16"/>
      <c r="F10387" s="3"/>
      <c r="G10387" s="3"/>
      <c r="H10387" s="3"/>
      <c r="I10387" s="3"/>
      <c r="J10387" s="2"/>
      <c r="M10387" s="10"/>
      <c r="N10387" s="2"/>
      <c r="O10387" s="3"/>
      <c r="P10387" s="11"/>
      <c r="Q10387" s="16"/>
      <c r="R10387" s="4"/>
      <c r="S10387" s="12"/>
      <c r="T10387" s="16"/>
      <c r="U10387" s="4"/>
      <c r="V10387" s="3"/>
      <c r="W10387" s="3"/>
      <c r="X10387" s="3"/>
      <c r="Y10387" s="3"/>
      <c r="Z10387" s="3"/>
      <c r="AA10387" s="4"/>
      <c r="AB10387" s="4"/>
      <c r="AC10387" s="4"/>
      <c r="AD10387" s="4"/>
      <c r="AE10387" s="4"/>
      <c r="BA10387" s="13"/>
      <c r="BC10387" s="2"/>
      <c r="BD10387" s="2"/>
      <c r="BU10387" s="15"/>
      <c r="BV10387" s="6"/>
      <c r="BW10387" s="6"/>
      <c r="BX10387" s="16"/>
      <c r="BY10387" s="16"/>
      <c r="BZ10387" s="16"/>
      <c r="CA10387" s="16"/>
      <c r="CB10387" s="14"/>
    </row>
    <row r="10388" spans="1:80" s="9" customFormat="1" x14ac:dyDescent="0.2">
      <c r="A10388" s="16"/>
      <c r="B10388" s="16"/>
      <c r="C10388" s="16"/>
      <c r="D10388" s="16"/>
      <c r="E10388" s="16"/>
      <c r="F10388" s="3"/>
      <c r="G10388" s="3"/>
      <c r="H10388" s="3"/>
      <c r="I10388" s="3"/>
      <c r="J10388" s="2"/>
      <c r="M10388" s="10"/>
      <c r="N10388" s="2"/>
      <c r="O10388" s="3"/>
      <c r="P10388" s="11"/>
      <c r="Q10388" s="16"/>
      <c r="R10388" s="4"/>
      <c r="S10388" s="12"/>
      <c r="T10388" s="16"/>
      <c r="U10388" s="4"/>
      <c r="V10388" s="3"/>
      <c r="W10388" s="3"/>
      <c r="X10388" s="3"/>
      <c r="Y10388" s="3"/>
      <c r="Z10388" s="3"/>
      <c r="AA10388" s="4"/>
      <c r="AB10388" s="4"/>
      <c r="AC10388" s="4"/>
      <c r="AD10388" s="4"/>
      <c r="AE10388" s="4"/>
      <c r="BA10388" s="13"/>
      <c r="BC10388" s="2"/>
      <c r="BD10388" s="2"/>
      <c r="BU10388" s="15"/>
      <c r="BV10388" s="6"/>
      <c r="BW10388" s="6"/>
      <c r="BX10388" s="16"/>
      <c r="BY10388" s="16"/>
      <c r="BZ10388" s="16"/>
      <c r="CA10388" s="16"/>
      <c r="CB10388" s="14"/>
    </row>
    <row r="10389" spans="1:80" s="9" customFormat="1" x14ac:dyDescent="0.2">
      <c r="A10389" s="16"/>
      <c r="B10389" s="16"/>
      <c r="C10389" s="16"/>
      <c r="D10389" s="16"/>
      <c r="E10389" s="16"/>
      <c r="F10389" s="3"/>
      <c r="G10389" s="3"/>
      <c r="H10389" s="3"/>
      <c r="I10389" s="3"/>
      <c r="J10389" s="2"/>
      <c r="M10389" s="10"/>
      <c r="N10389" s="2"/>
      <c r="O10389" s="3"/>
      <c r="P10389" s="11"/>
      <c r="Q10389" s="16"/>
      <c r="R10389" s="4"/>
      <c r="S10389" s="12"/>
      <c r="T10389" s="16"/>
      <c r="U10389" s="4"/>
      <c r="V10389" s="3"/>
      <c r="W10389" s="3"/>
      <c r="X10389" s="3"/>
      <c r="Y10389" s="3"/>
      <c r="Z10389" s="3"/>
      <c r="AA10389" s="4"/>
      <c r="AB10389" s="4"/>
      <c r="AC10389" s="4"/>
      <c r="AD10389" s="4"/>
      <c r="AE10389" s="4"/>
      <c r="BA10389" s="13"/>
      <c r="BC10389" s="2"/>
      <c r="BD10389" s="2"/>
      <c r="BU10389" s="15"/>
      <c r="BV10389" s="6"/>
      <c r="BW10389" s="6"/>
      <c r="BX10389" s="16"/>
      <c r="BY10389" s="16"/>
      <c r="BZ10389" s="16"/>
      <c r="CA10389" s="16"/>
      <c r="CB10389" s="14"/>
    </row>
    <row r="10390" spans="1:80" s="9" customFormat="1" x14ac:dyDescent="0.2">
      <c r="A10390" s="16"/>
      <c r="B10390" s="16"/>
      <c r="C10390" s="16"/>
      <c r="D10390" s="16"/>
      <c r="E10390" s="16"/>
      <c r="F10390" s="3"/>
      <c r="G10390" s="3"/>
      <c r="H10390" s="3"/>
      <c r="I10390" s="3"/>
      <c r="J10390" s="2"/>
      <c r="M10390" s="10"/>
      <c r="N10390" s="2"/>
      <c r="O10390" s="3"/>
      <c r="P10390" s="11"/>
      <c r="Q10390" s="16"/>
      <c r="R10390" s="4"/>
      <c r="S10390" s="12"/>
      <c r="T10390" s="16"/>
      <c r="U10390" s="4"/>
      <c r="V10390" s="3"/>
      <c r="W10390" s="3"/>
      <c r="X10390" s="3"/>
      <c r="Y10390" s="3"/>
      <c r="Z10390" s="3"/>
      <c r="AA10390" s="4"/>
      <c r="AB10390" s="4"/>
      <c r="AC10390" s="4"/>
      <c r="AD10390" s="4"/>
      <c r="AE10390" s="4"/>
      <c r="BA10390" s="13"/>
      <c r="BC10390" s="2"/>
      <c r="BD10390" s="2"/>
      <c r="BU10390" s="15"/>
      <c r="BV10390" s="6"/>
      <c r="BW10390" s="6"/>
      <c r="BX10390" s="16"/>
      <c r="BY10390" s="16"/>
      <c r="BZ10390" s="16"/>
      <c r="CA10390" s="16"/>
      <c r="CB10390" s="14"/>
    </row>
    <row r="10391" spans="1:80" s="9" customFormat="1" x14ac:dyDescent="0.2">
      <c r="A10391" s="16"/>
      <c r="B10391" s="16"/>
      <c r="C10391" s="16"/>
      <c r="D10391" s="16"/>
      <c r="E10391" s="16"/>
      <c r="F10391" s="3"/>
      <c r="G10391" s="3"/>
      <c r="H10391" s="3"/>
      <c r="I10391" s="3"/>
      <c r="J10391" s="2"/>
      <c r="M10391" s="10"/>
      <c r="N10391" s="2"/>
      <c r="O10391" s="3"/>
      <c r="P10391" s="11"/>
      <c r="Q10391" s="16"/>
      <c r="R10391" s="4"/>
      <c r="S10391" s="12"/>
      <c r="T10391" s="16"/>
      <c r="U10391" s="4"/>
      <c r="V10391" s="3"/>
      <c r="W10391" s="3"/>
      <c r="X10391" s="3"/>
      <c r="Y10391" s="3"/>
      <c r="Z10391" s="3"/>
      <c r="AA10391" s="4"/>
      <c r="AB10391" s="4"/>
      <c r="AC10391" s="4"/>
      <c r="AD10391" s="4"/>
      <c r="AE10391" s="4"/>
      <c r="BA10391" s="13"/>
      <c r="BC10391" s="2"/>
      <c r="BD10391" s="2"/>
      <c r="BU10391" s="15"/>
      <c r="BV10391" s="6"/>
      <c r="BW10391" s="6"/>
      <c r="BX10391" s="16"/>
      <c r="BY10391" s="16"/>
      <c r="BZ10391" s="16"/>
      <c r="CA10391" s="16"/>
      <c r="CB10391" s="14"/>
    </row>
    <row r="10392" spans="1:80" s="9" customFormat="1" x14ac:dyDescent="0.2">
      <c r="A10392" s="16"/>
      <c r="B10392" s="16"/>
      <c r="C10392" s="16"/>
      <c r="D10392" s="16"/>
      <c r="E10392" s="16"/>
      <c r="F10392" s="3"/>
      <c r="G10392" s="3"/>
      <c r="H10392" s="3"/>
      <c r="I10392" s="3"/>
      <c r="J10392" s="2"/>
      <c r="M10392" s="10"/>
      <c r="N10392" s="2"/>
      <c r="O10392" s="3"/>
      <c r="P10392" s="11"/>
      <c r="Q10392" s="16"/>
      <c r="R10392" s="4"/>
      <c r="S10392" s="12"/>
      <c r="T10392" s="16"/>
      <c r="U10392" s="4"/>
      <c r="V10392" s="3"/>
      <c r="W10392" s="3"/>
      <c r="X10392" s="3"/>
      <c r="Y10392" s="3"/>
      <c r="Z10392" s="3"/>
      <c r="AA10392" s="4"/>
      <c r="AB10392" s="4"/>
      <c r="AC10392" s="4"/>
      <c r="AD10392" s="4"/>
      <c r="AE10392" s="4"/>
      <c r="BA10392" s="13"/>
      <c r="BC10392" s="2"/>
      <c r="BD10392" s="2"/>
      <c r="BU10392" s="15"/>
      <c r="BV10392" s="6"/>
      <c r="BW10392" s="6"/>
      <c r="BX10392" s="16"/>
      <c r="BY10392" s="16"/>
      <c r="BZ10392" s="16"/>
      <c r="CA10392" s="16"/>
      <c r="CB10392" s="14"/>
    </row>
    <row r="10393" spans="1:80" s="9" customFormat="1" x14ac:dyDescent="0.2">
      <c r="A10393" s="16"/>
      <c r="B10393" s="16"/>
      <c r="C10393" s="16"/>
      <c r="D10393" s="16"/>
      <c r="E10393" s="16"/>
      <c r="F10393" s="3"/>
      <c r="G10393" s="3"/>
      <c r="H10393" s="3"/>
      <c r="I10393" s="3"/>
      <c r="J10393" s="2"/>
      <c r="M10393" s="10"/>
      <c r="N10393" s="2"/>
      <c r="O10393" s="3"/>
      <c r="P10393" s="11"/>
      <c r="Q10393" s="16"/>
      <c r="R10393" s="4"/>
      <c r="S10393" s="12"/>
      <c r="T10393" s="16"/>
      <c r="U10393" s="4"/>
      <c r="V10393" s="3"/>
      <c r="W10393" s="3"/>
      <c r="X10393" s="3"/>
      <c r="Y10393" s="3"/>
      <c r="Z10393" s="3"/>
      <c r="AA10393" s="4"/>
      <c r="AB10393" s="4"/>
      <c r="AC10393" s="4"/>
      <c r="AD10393" s="4"/>
      <c r="AE10393" s="4"/>
      <c r="BA10393" s="13"/>
      <c r="BC10393" s="2"/>
      <c r="BD10393" s="2"/>
      <c r="BU10393" s="15"/>
      <c r="BV10393" s="6"/>
      <c r="BW10393" s="6"/>
      <c r="BX10393" s="16"/>
      <c r="BY10393" s="16"/>
      <c r="BZ10393" s="16"/>
      <c r="CA10393" s="16"/>
      <c r="CB10393" s="14"/>
    </row>
    <row r="10394" spans="1:80" s="9" customFormat="1" x14ac:dyDescent="0.2">
      <c r="A10394" s="16"/>
      <c r="B10394" s="16"/>
      <c r="C10394" s="16"/>
      <c r="D10394" s="16"/>
      <c r="E10394" s="16"/>
      <c r="F10394" s="3"/>
      <c r="G10394" s="3"/>
      <c r="H10394" s="3"/>
      <c r="I10394" s="3"/>
      <c r="J10394" s="2"/>
      <c r="M10394" s="10"/>
      <c r="N10394" s="2"/>
      <c r="O10394" s="3"/>
      <c r="P10394" s="11"/>
      <c r="Q10394" s="16"/>
      <c r="R10394" s="4"/>
      <c r="S10394" s="12"/>
      <c r="T10394" s="16"/>
      <c r="U10394" s="4"/>
      <c r="V10394" s="3"/>
      <c r="W10394" s="3"/>
      <c r="X10394" s="3"/>
      <c r="Y10394" s="3"/>
      <c r="Z10394" s="3"/>
      <c r="AA10394" s="4"/>
      <c r="AB10394" s="4"/>
      <c r="AC10394" s="4"/>
      <c r="AD10394" s="4"/>
      <c r="AE10394" s="4"/>
      <c r="BA10394" s="13"/>
      <c r="BC10394" s="2"/>
      <c r="BD10394" s="2"/>
      <c r="BU10394" s="15"/>
      <c r="BV10394" s="6"/>
      <c r="BW10394" s="6"/>
      <c r="BX10394" s="16"/>
      <c r="BY10394" s="16"/>
      <c r="BZ10394" s="16"/>
      <c r="CA10394" s="16"/>
      <c r="CB10394" s="14"/>
    </row>
    <row r="10395" spans="1:80" s="9" customFormat="1" x14ac:dyDescent="0.2">
      <c r="A10395" s="16"/>
      <c r="B10395" s="16"/>
      <c r="C10395" s="16"/>
      <c r="D10395" s="16"/>
      <c r="E10395" s="16"/>
      <c r="F10395" s="3"/>
      <c r="G10395" s="3"/>
      <c r="H10395" s="3"/>
      <c r="I10395" s="3"/>
      <c r="J10395" s="2"/>
      <c r="M10395" s="10"/>
      <c r="N10395" s="2"/>
      <c r="O10395" s="3"/>
      <c r="P10395" s="11"/>
      <c r="Q10395" s="16"/>
      <c r="R10395" s="4"/>
      <c r="S10395" s="12"/>
      <c r="T10395" s="16"/>
      <c r="U10395" s="4"/>
      <c r="V10395" s="3"/>
      <c r="W10395" s="3"/>
      <c r="X10395" s="3"/>
      <c r="Y10395" s="3"/>
      <c r="Z10395" s="3"/>
      <c r="AA10395" s="4"/>
      <c r="AB10395" s="4"/>
      <c r="AC10395" s="4"/>
      <c r="AD10395" s="4"/>
      <c r="AE10395" s="4"/>
      <c r="BA10395" s="13"/>
      <c r="BC10395" s="2"/>
      <c r="BD10395" s="2"/>
      <c r="BU10395" s="15"/>
      <c r="BV10395" s="6"/>
      <c r="BW10395" s="6"/>
      <c r="BX10395" s="16"/>
      <c r="BY10395" s="16"/>
      <c r="BZ10395" s="16"/>
      <c r="CA10395" s="16"/>
      <c r="CB10395" s="14"/>
    </row>
    <row r="10396" spans="1:80" s="9" customFormat="1" x14ac:dyDescent="0.2">
      <c r="A10396" s="16"/>
      <c r="B10396" s="16"/>
      <c r="C10396" s="16"/>
      <c r="D10396" s="16"/>
      <c r="E10396" s="16"/>
      <c r="F10396" s="3"/>
      <c r="G10396" s="3"/>
      <c r="H10396" s="3"/>
      <c r="I10396" s="3"/>
      <c r="J10396" s="2"/>
      <c r="M10396" s="10"/>
      <c r="N10396" s="2"/>
      <c r="O10396" s="3"/>
      <c r="P10396" s="11"/>
      <c r="Q10396" s="16"/>
      <c r="R10396" s="4"/>
      <c r="S10396" s="12"/>
      <c r="T10396" s="16"/>
      <c r="U10396" s="4"/>
      <c r="V10396" s="3"/>
      <c r="W10396" s="3"/>
      <c r="X10396" s="3"/>
      <c r="Y10396" s="3"/>
      <c r="Z10396" s="3"/>
      <c r="AA10396" s="4"/>
      <c r="AB10396" s="4"/>
      <c r="AC10396" s="4"/>
      <c r="AD10396" s="4"/>
      <c r="AE10396" s="4"/>
      <c r="BA10396" s="13"/>
      <c r="BC10396" s="2"/>
      <c r="BD10396" s="2"/>
      <c r="BU10396" s="15"/>
      <c r="BV10396" s="6"/>
      <c r="BW10396" s="6"/>
      <c r="BX10396" s="16"/>
      <c r="BY10396" s="16"/>
      <c r="BZ10396" s="16"/>
      <c r="CA10396" s="16"/>
      <c r="CB10396" s="14"/>
    </row>
    <row r="10397" spans="1:80" s="9" customFormat="1" x14ac:dyDescent="0.2">
      <c r="A10397" s="16"/>
      <c r="B10397" s="16"/>
      <c r="C10397" s="16"/>
      <c r="D10397" s="16"/>
      <c r="E10397" s="16"/>
      <c r="F10397" s="3"/>
      <c r="G10397" s="3"/>
      <c r="H10397" s="3"/>
      <c r="I10397" s="3"/>
      <c r="J10397" s="2"/>
      <c r="M10397" s="10"/>
      <c r="N10397" s="2"/>
      <c r="O10397" s="3"/>
      <c r="P10397" s="11"/>
      <c r="Q10397" s="16"/>
      <c r="R10397" s="4"/>
      <c r="S10397" s="12"/>
      <c r="T10397" s="16"/>
      <c r="U10397" s="4"/>
      <c r="V10397" s="3"/>
      <c r="W10397" s="3"/>
      <c r="X10397" s="3"/>
      <c r="Y10397" s="3"/>
      <c r="Z10397" s="3"/>
      <c r="AA10397" s="4"/>
      <c r="AB10397" s="4"/>
      <c r="AC10397" s="4"/>
      <c r="AD10397" s="4"/>
      <c r="AE10397" s="4"/>
      <c r="BA10397" s="13"/>
      <c r="BC10397" s="2"/>
      <c r="BD10397" s="2"/>
      <c r="BU10397" s="15"/>
      <c r="BV10397" s="6"/>
      <c r="BW10397" s="6"/>
      <c r="BX10397" s="16"/>
      <c r="BY10397" s="16"/>
      <c r="BZ10397" s="16"/>
      <c r="CA10397" s="16"/>
      <c r="CB10397" s="14"/>
    </row>
    <row r="10398" spans="1:80" s="9" customFormat="1" x14ac:dyDescent="0.2">
      <c r="A10398" s="16"/>
      <c r="B10398" s="16"/>
      <c r="C10398" s="16"/>
      <c r="D10398" s="16"/>
      <c r="E10398" s="16"/>
      <c r="F10398" s="3"/>
      <c r="G10398" s="3"/>
      <c r="H10398" s="3"/>
      <c r="I10398" s="3"/>
      <c r="J10398" s="2"/>
      <c r="M10398" s="10"/>
      <c r="N10398" s="2"/>
      <c r="O10398" s="3"/>
      <c r="P10398" s="11"/>
      <c r="Q10398" s="16"/>
      <c r="R10398" s="4"/>
      <c r="S10398" s="12"/>
      <c r="T10398" s="16"/>
      <c r="U10398" s="4"/>
      <c r="V10398" s="3"/>
      <c r="W10398" s="3"/>
      <c r="X10398" s="3"/>
      <c r="Y10398" s="3"/>
      <c r="Z10398" s="3"/>
      <c r="AA10398" s="4"/>
      <c r="AB10398" s="4"/>
      <c r="AC10398" s="4"/>
      <c r="AD10398" s="4"/>
      <c r="AE10398" s="4"/>
      <c r="BA10398" s="13"/>
      <c r="BC10398" s="2"/>
      <c r="BD10398" s="2"/>
      <c r="BU10398" s="15"/>
      <c r="BV10398" s="6"/>
      <c r="BW10398" s="6"/>
      <c r="BX10398" s="16"/>
      <c r="BY10398" s="16"/>
      <c r="BZ10398" s="16"/>
      <c r="CA10398" s="16"/>
      <c r="CB10398" s="14"/>
    </row>
    <row r="10399" spans="1:80" s="9" customFormat="1" x14ac:dyDescent="0.2">
      <c r="A10399" s="16"/>
      <c r="B10399" s="16"/>
      <c r="C10399" s="16"/>
      <c r="D10399" s="16"/>
      <c r="E10399" s="16"/>
      <c r="F10399" s="3"/>
      <c r="G10399" s="3"/>
      <c r="H10399" s="3"/>
      <c r="I10399" s="3"/>
      <c r="J10399" s="2"/>
      <c r="M10399" s="10"/>
      <c r="N10399" s="2"/>
      <c r="O10399" s="3"/>
      <c r="P10399" s="11"/>
      <c r="Q10399" s="16"/>
      <c r="R10399" s="4"/>
      <c r="S10399" s="12"/>
      <c r="T10399" s="16"/>
      <c r="U10399" s="4"/>
      <c r="V10399" s="3"/>
      <c r="W10399" s="3"/>
      <c r="X10399" s="3"/>
      <c r="Y10399" s="3"/>
      <c r="Z10399" s="3"/>
      <c r="AA10399" s="4"/>
      <c r="AB10399" s="4"/>
      <c r="AC10399" s="4"/>
      <c r="AD10399" s="4"/>
      <c r="AE10399" s="4"/>
      <c r="BA10399" s="13"/>
      <c r="BC10399" s="2"/>
      <c r="BD10399" s="2"/>
      <c r="BU10399" s="15"/>
      <c r="BV10399" s="6"/>
      <c r="BW10399" s="6"/>
      <c r="BX10399" s="16"/>
      <c r="BY10399" s="16"/>
      <c r="BZ10399" s="16"/>
      <c r="CA10399" s="16"/>
      <c r="CB10399" s="14"/>
    </row>
    <row r="10400" spans="1:80" s="9" customFormat="1" x14ac:dyDescent="0.2">
      <c r="A10400" s="16"/>
      <c r="B10400" s="16"/>
      <c r="C10400" s="16"/>
      <c r="D10400" s="16"/>
      <c r="E10400" s="16"/>
      <c r="F10400" s="3"/>
      <c r="G10400" s="3"/>
      <c r="H10400" s="3"/>
      <c r="I10400" s="3"/>
      <c r="J10400" s="2"/>
      <c r="M10400" s="10"/>
      <c r="N10400" s="2"/>
      <c r="O10400" s="3"/>
      <c r="P10400" s="11"/>
      <c r="Q10400" s="16"/>
      <c r="R10400" s="4"/>
      <c r="S10400" s="12"/>
      <c r="T10400" s="16"/>
      <c r="U10400" s="4"/>
      <c r="V10400" s="3"/>
      <c r="W10400" s="3"/>
      <c r="X10400" s="3"/>
      <c r="Y10400" s="3"/>
      <c r="Z10400" s="3"/>
      <c r="AA10400" s="4"/>
      <c r="AB10400" s="4"/>
      <c r="AC10400" s="4"/>
      <c r="AD10400" s="4"/>
      <c r="AE10400" s="4"/>
      <c r="BA10400" s="13"/>
      <c r="BC10400" s="2"/>
      <c r="BD10400" s="2"/>
      <c r="BU10400" s="15"/>
      <c r="BV10400" s="6"/>
      <c r="BW10400" s="6"/>
      <c r="BX10400" s="16"/>
      <c r="BY10400" s="16"/>
      <c r="BZ10400" s="16"/>
      <c r="CA10400" s="16"/>
      <c r="CB10400" s="14"/>
    </row>
    <row r="10401" spans="1:80" s="9" customFormat="1" x14ac:dyDescent="0.2">
      <c r="A10401" s="16"/>
      <c r="B10401" s="16"/>
      <c r="C10401" s="16"/>
      <c r="D10401" s="16"/>
      <c r="E10401" s="16"/>
      <c r="F10401" s="3"/>
      <c r="G10401" s="3"/>
      <c r="H10401" s="3"/>
      <c r="I10401" s="3"/>
      <c r="J10401" s="2"/>
      <c r="M10401" s="10"/>
      <c r="N10401" s="2"/>
      <c r="O10401" s="3"/>
      <c r="P10401" s="11"/>
      <c r="Q10401" s="16"/>
      <c r="R10401" s="4"/>
      <c r="S10401" s="12"/>
      <c r="T10401" s="16"/>
      <c r="U10401" s="4"/>
      <c r="V10401" s="3"/>
      <c r="W10401" s="3"/>
      <c r="X10401" s="3"/>
      <c r="Y10401" s="3"/>
      <c r="Z10401" s="3"/>
      <c r="AA10401" s="4"/>
      <c r="AB10401" s="4"/>
      <c r="AC10401" s="4"/>
      <c r="AD10401" s="4"/>
      <c r="AE10401" s="4"/>
      <c r="BA10401" s="13"/>
      <c r="BC10401" s="2"/>
      <c r="BD10401" s="2"/>
      <c r="BU10401" s="15"/>
      <c r="BV10401" s="6"/>
      <c r="BW10401" s="6"/>
      <c r="BX10401" s="16"/>
      <c r="BY10401" s="16"/>
      <c r="BZ10401" s="16"/>
      <c r="CA10401" s="16"/>
      <c r="CB10401" s="14"/>
    </row>
    <row r="10402" spans="1:80" s="9" customFormat="1" x14ac:dyDescent="0.2">
      <c r="A10402" s="16"/>
      <c r="B10402" s="16"/>
      <c r="C10402" s="16"/>
      <c r="D10402" s="16"/>
      <c r="E10402" s="16"/>
      <c r="F10402" s="3"/>
      <c r="G10402" s="3"/>
      <c r="H10402" s="3"/>
      <c r="I10402" s="3"/>
      <c r="J10402" s="2"/>
      <c r="M10402" s="10"/>
      <c r="N10402" s="2"/>
      <c r="O10402" s="3"/>
      <c r="P10402" s="11"/>
      <c r="Q10402" s="16"/>
      <c r="R10402" s="4"/>
      <c r="S10402" s="12"/>
      <c r="T10402" s="16"/>
      <c r="U10402" s="4"/>
      <c r="V10402" s="3"/>
      <c r="W10402" s="3"/>
      <c r="X10402" s="3"/>
      <c r="Y10402" s="3"/>
      <c r="Z10402" s="3"/>
      <c r="AA10402" s="4"/>
      <c r="AB10402" s="4"/>
      <c r="AC10402" s="4"/>
      <c r="AD10402" s="4"/>
      <c r="AE10402" s="4"/>
      <c r="BA10402" s="13"/>
      <c r="BC10402" s="2"/>
      <c r="BD10402" s="2"/>
      <c r="BU10402" s="15"/>
      <c r="BV10402" s="6"/>
      <c r="BW10402" s="6"/>
      <c r="BX10402" s="16"/>
      <c r="BY10402" s="16"/>
      <c r="BZ10402" s="16"/>
      <c r="CA10402" s="16"/>
      <c r="CB10402" s="14"/>
    </row>
    <row r="10403" spans="1:80" s="9" customFormat="1" x14ac:dyDescent="0.2">
      <c r="A10403" s="16"/>
      <c r="B10403" s="16"/>
      <c r="C10403" s="16"/>
      <c r="D10403" s="16"/>
      <c r="E10403" s="16"/>
      <c r="F10403" s="3"/>
      <c r="G10403" s="3"/>
      <c r="H10403" s="3"/>
      <c r="I10403" s="3"/>
      <c r="J10403" s="2"/>
      <c r="M10403" s="10"/>
      <c r="N10403" s="2"/>
      <c r="O10403" s="3"/>
      <c r="P10403" s="11"/>
      <c r="Q10403" s="16"/>
      <c r="R10403" s="4"/>
      <c r="S10403" s="12"/>
      <c r="T10403" s="16"/>
      <c r="U10403" s="4"/>
      <c r="V10403" s="3"/>
      <c r="W10403" s="3"/>
      <c r="X10403" s="3"/>
      <c r="Y10403" s="3"/>
      <c r="Z10403" s="3"/>
      <c r="AA10403" s="4"/>
      <c r="AB10403" s="4"/>
      <c r="AC10403" s="4"/>
      <c r="AD10403" s="4"/>
      <c r="AE10403" s="4"/>
      <c r="BA10403" s="13"/>
      <c r="BC10403" s="2"/>
      <c r="BD10403" s="2"/>
      <c r="BU10403" s="15"/>
      <c r="BV10403" s="6"/>
      <c r="BW10403" s="6"/>
      <c r="BX10403" s="16"/>
      <c r="BY10403" s="16"/>
      <c r="BZ10403" s="16"/>
      <c r="CA10403" s="16"/>
      <c r="CB10403" s="14"/>
    </row>
    <row r="10404" spans="1:80" s="9" customFormat="1" x14ac:dyDescent="0.2">
      <c r="A10404" s="16"/>
      <c r="B10404" s="16"/>
      <c r="C10404" s="16"/>
      <c r="D10404" s="16"/>
      <c r="E10404" s="16"/>
      <c r="F10404" s="3"/>
      <c r="G10404" s="3"/>
      <c r="H10404" s="3"/>
      <c r="I10404" s="3"/>
      <c r="J10404" s="2"/>
      <c r="M10404" s="10"/>
      <c r="N10404" s="2"/>
      <c r="O10404" s="3"/>
      <c r="P10404" s="11"/>
      <c r="Q10404" s="16"/>
      <c r="R10404" s="4"/>
      <c r="S10404" s="12"/>
      <c r="T10404" s="16"/>
      <c r="U10404" s="4"/>
      <c r="V10404" s="3"/>
      <c r="W10404" s="3"/>
      <c r="X10404" s="3"/>
      <c r="Y10404" s="3"/>
      <c r="Z10404" s="3"/>
      <c r="AA10404" s="4"/>
      <c r="AB10404" s="4"/>
      <c r="AC10404" s="4"/>
      <c r="AD10404" s="4"/>
      <c r="AE10404" s="4"/>
      <c r="BA10404" s="13"/>
      <c r="BC10404" s="2"/>
      <c r="BD10404" s="2"/>
      <c r="BU10404" s="15"/>
      <c r="BV10404" s="6"/>
      <c r="BW10404" s="6"/>
      <c r="BX10404" s="16"/>
      <c r="BY10404" s="16"/>
      <c r="BZ10404" s="16"/>
      <c r="CA10404" s="16"/>
      <c r="CB10404" s="14"/>
    </row>
    <row r="10405" spans="1:80" s="9" customFormat="1" x14ac:dyDescent="0.2">
      <c r="A10405" s="16"/>
      <c r="B10405" s="16"/>
      <c r="C10405" s="16"/>
      <c r="D10405" s="16"/>
      <c r="E10405" s="16"/>
      <c r="F10405" s="3"/>
      <c r="G10405" s="3"/>
      <c r="H10405" s="3"/>
      <c r="I10405" s="3"/>
      <c r="J10405" s="2"/>
      <c r="M10405" s="10"/>
      <c r="N10405" s="2"/>
      <c r="O10405" s="3"/>
      <c r="P10405" s="11"/>
      <c r="Q10405" s="16"/>
      <c r="R10405" s="4"/>
      <c r="S10405" s="12"/>
      <c r="T10405" s="16"/>
      <c r="U10405" s="4"/>
      <c r="V10405" s="3"/>
      <c r="W10405" s="3"/>
      <c r="X10405" s="3"/>
      <c r="Y10405" s="3"/>
      <c r="Z10405" s="3"/>
      <c r="AA10405" s="4"/>
      <c r="AB10405" s="4"/>
      <c r="AC10405" s="4"/>
      <c r="AD10405" s="4"/>
      <c r="AE10405" s="4"/>
      <c r="BA10405" s="13"/>
      <c r="BC10405" s="2"/>
      <c r="BD10405" s="2"/>
      <c r="BU10405" s="15"/>
      <c r="BV10405" s="6"/>
      <c r="BW10405" s="6"/>
      <c r="BX10405" s="16"/>
      <c r="BY10405" s="16"/>
      <c r="BZ10405" s="16"/>
      <c r="CA10405" s="16"/>
      <c r="CB10405" s="14"/>
    </row>
    <row r="10406" spans="1:80" s="9" customFormat="1" x14ac:dyDescent="0.2">
      <c r="A10406" s="16"/>
      <c r="B10406" s="16"/>
      <c r="C10406" s="16"/>
      <c r="D10406" s="16"/>
      <c r="E10406" s="16"/>
      <c r="F10406" s="3"/>
      <c r="G10406" s="3"/>
      <c r="H10406" s="3"/>
      <c r="I10406" s="3"/>
      <c r="J10406" s="2"/>
      <c r="M10406" s="10"/>
      <c r="N10406" s="2"/>
      <c r="O10406" s="3"/>
      <c r="P10406" s="11"/>
      <c r="Q10406" s="16"/>
      <c r="R10406" s="4"/>
      <c r="S10406" s="12"/>
      <c r="T10406" s="16"/>
      <c r="U10406" s="4"/>
      <c r="V10406" s="3"/>
      <c r="W10406" s="3"/>
      <c r="X10406" s="3"/>
      <c r="Y10406" s="3"/>
      <c r="Z10406" s="3"/>
      <c r="AA10406" s="4"/>
      <c r="AB10406" s="4"/>
      <c r="AC10406" s="4"/>
      <c r="AD10406" s="4"/>
      <c r="AE10406" s="4"/>
      <c r="BA10406" s="13"/>
      <c r="BC10406" s="2"/>
      <c r="BD10406" s="2"/>
      <c r="BU10406" s="15"/>
      <c r="BV10406" s="6"/>
      <c r="BW10406" s="6"/>
      <c r="BX10406" s="16"/>
      <c r="BY10406" s="16"/>
      <c r="BZ10406" s="16"/>
      <c r="CA10406" s="16"/>
      <c r="CB10406" s="14"/>
    </row>
    <row r="10407" spans="1:80" s="9" customFormat="1" x14ac:dyDescent="0.2">
      <c r="A10407" s="16"/>
      <c r="B10407" s="16"/>
      <c r="C10407" s="16"/>
      <c r="D10407" s="16"/>
      <c r="E10407" s="16"/>
      <c r="F10407" s="3"/>
      <c r="G10407" s="3"/>
      <c r="H10407" s="3"/>
      <c r="I10407" s="3"/>
      <c r="J10407" s="2"/>
      <c r="M10407" s="10"/>
      <c r="N10407" s="2"/>
      <c r="O10407" s="3"/>
      <c r="P10407" s="11"/>
      <c r="Q10407" s="16"/>
      <c r="R10407" s="4"/>
      <c r="S10407" s="12"/>
      <c r="T10407" s="16"/>
      <c r="U10407" s="4"/>
      <c r="V10407" s="3"/>
      <c r="W10407" s="3"/>
      <c r="X10407" s="3"/>
      <c r="Y10407" s="3"/>
      <c r="Z10407" s="3"/>
      <c r="AA10407" s="4"/>
      <c r="AB10407" s="4"/>
      <c r="AC10407" s="4"/>
      <c r="AD10407" s="4"/>
      <c r="AE10407" s="4"/>
      <c r="BA10407" s="13"/>
      <c r="BC10407" s="2"/>
      <c r="BD10407" s="2"/>
      <c r="BU10407" s="15"/>
      <c r="BV10407" s="6"/>
      <c r="BW10407" s="6"/>
      <c r="BX10407" s="16"/>
      <c r="BY10407" s="16"/>
      <c r="BZ10407" s="16"/>
      <c r="CA10407" s="16"/>
      <c r="CB10407" s="14"/>
    </row>
    <row r="10408" spans="1:80" s="9" customFormat="1" x14ac:dyDescent="0.2">
      <c r="A10408" s="16"/>
      <c r="B10408" s="16"/>
      <c r="C10408" s="16"/>
      <c r="D10408" s="16"/>
      <c r="E10408" s="16"/>
      <c r="F10408" s="3"/>
      <c r="G10408" s="3"/>
      <c r="H10408" s="3"/>
      <c r="I10408" s="3"/>
      <c r="J10408" s="2"/>
      <c r="M10408" s="10"/>
      <c r="N10408" s="2"/>
      <c r="O10408" s="3"/>
      <c r="P10408" s="11"/>
      <c r="Q10408" s="16"/>
      <c r="R10408" s="4"/>
      <c r="S10408" s="12"/>
      <c r="T10408" s="16"/>
      <c r="U10408" s="4"/>
      <c r="V10408" s="3"/>
      <c r="W10408" s="3"/>
      <c r="X10408" s="3"/>
      <c r="Y10408" s="3"/>
      <c r="Z10408" s="3"/>
      <c r="AA10408" s="4"/>
      <c r="AB10408" s="4"/>
      <c r="AC10408" s="4"/>
      <c r="AD10408" s="4"/>
      <c r="AE10408" s="4"/>
      <c r="BA10408" s="13"/>
      <c r="BC10408" s="2"/>
      <c r="BD10408" s="2"/>
      <c r="BU10408" s="15"/>
      <c r="BV10408" s="6"/>
      <c r="BW10408" s="6"/>
      <c r="BX10408" s="16"/>
      <c r="BY10408" s="16"/>
      <c r="BZ10408" s="16"/>
      <c r="CA10408" s="16"/>
      <c r="CB10408" s="14"/>
    </row>
    <row r="10409" spans="1:80" s="9" customFormat="1" x14ac:dyDescent="0.2">
      <c r="A10409" s="16"/>
      <c r="B10409" s="16"/>
      <c r="C10409" s="16"/>
      <c r="D10409" s="16"/>
      <c r="E10409" s="16"/>
      <c r="F10409" s="3"/>
      <c r="G10409" s="3"/>
      <c r="H10409" s="3"/>
      <c r="I10409" s="3"/>
      <c r="J10409" s="2"/>
      <c r="M10409" s="10"/>
      <c r="N10409" s="2"/>
      <c r="O10409" s="3"/>
      <c r="P10409" s="11"/>
      <c r="Q10409" s="16"/>
      <c r="R10409" s="4"/>
      <c r="S10409" s="12"/>
      <c r="T10409" s="16"/>
      <c r="U10409" s="4"/>
      <c r="V10409" s="3"/>
      <c r="W10409" s="3"/>
      <c r="X10409" s="3"/>
      <c r="Y10409" s="3"/>
      <c r="Z10409" s="3"/>
      <c r="AA10409" s="4"/>
      <c r="AB10409" s="4"/>
      <c r="AC10409" s="4"/>
      <c r="AD10409" s="4"/>
      <c r="AE10409" s="4"/>
      <c r="BA10409" s="13"/>
      <c r="BC10409" s="2"/>
      <c r="BD10409" s="2"/>
      <c r="BU10409" s="15"/>
      <c r="BV10409" s="6"/>
      <c r="BW10409" s="6"/>
      <c r="BX10409" s="16"/>
      <c r="BY10409" s="16"/>
      <c r="BZ10409" s="16"/>
      <c r="CA10409" s="16"/>
      <c r="CB10409" s="14"/>
    </row>
    <row r="10410" spans="1:80" s="9" customFormat="1" x14ac:dyDescent="0.2">
      <c r="A10410" s="16"/>
      <c r="B10410" s="16"/>
      <c r="C10410" s="16"/>
      <c r="D10410" s="16"/>
      <c r="E10410" s="16"/>
      <c r="F10410" s="3"/>
      <c r="G10410" s="3"/>
      <c r="H10410" s="3"/>
      <c r="I10410" s="3"/>
      <c r="J10410" s="2"/>
      <c r="M10410" s="10"/>
      <c r="N10410" s="2"/>
      <c r="O10410" s="3"/>
      <c r="P10410" s="11"/>
      <c r="Q10410" s="16"/>
      <c r="R10410" s="4"/>
      <c r="S10410" s="12"/>
      <c r="T10410" s="16"/>
      <c r="U10410" s="4"/>
      <c r="V10410" s="3"/>
      <c r="W10410" s="3"/>
      <c r="X10410" s="3"/>
      <c r="Y10410" s="3"/>
      <c r="Z10410" s="3"/>
      <c r="AA10410" s="4"/>
      <c r="AB10410" s="4"/>
      <c r="AC10410" s="4"/>
      <c r="AD10410" s="4"/>
      <c r="AE10410" s="4"/>
      <c r="BA10410" s="13"/>
      <c r="BC10410" s="2"/>
      <c r="BD10410" s="2"/>
      <c r="BU10410" s="15"/>
      <c r="BV10410" s="6"/>
      <c r="BW10410" s="6"/>
      <c r="BX10410" s="16"/>
      <c r="BY10410" s="16"/>
      <c r="BZ10410" s="16"/>
      <c r="CA10410" s="16"/>
      <c r="CB10410" s="14"/>
    </row>
    <row r="10411" spans="1:80" s="9" customFormat="1" x14ac:dyDescent="0.2">
      <c r="A10411" s="16"/>
      <c r="B10411" s="16"/>
      <c r="C10411" s="16"/>
      <c r="D10411" s="16"/>
      <c r="E10411" s="16"/>
      <c r="F10411" s="3"/>
      <c r="G10411" s="3"/>
      <c r="H10411" s="3"/>
      <c r="I10411" s="3"/>
      <c r="J10411" s="2"/>
      <c r="M10411" s="10"/>
      <c r="N10411" s="2"/>
      <c r="O10411" s="3"/>
      <c r="P10411" s="11"/>
      <c r="Q10411" s="16"/>
      <c r="R10411" s="4"/>
      <c r="S10411" s="12"/>
      <c r="T10411" s="16"/>
      <c r="U10411" s="4"/>
      <c r="V10411" s="3"/>
      <c r="W10411" s="3"/>
      <c r="X10411" s="3"/>
      <c r="Y10411" s="3"/>
      <c r="Z10411" s="3"/>
      <c r="AA10411" s="4"/>
      <c r="AB10411" s="4"/>
      <c r="AC10411" s="4"/>
      <c r="AD10411" s="4"/>
      <c r="AE10411" s="4"/>
      <c r="BA10411" s="13"/>
      <c r="BC10411" s="2"/>
      <c r="BD10411" s="2"/>
      <c r="BU10411" s="15"/>
      <c r="BV10411" s="6"/>
      <c r="BW10411" s="6"/>
      <c r="BX10411" s="16"/>
      <c r="BY10411" s="16"/>
      <c r="BZ10411" s="16"/>
      <c r="CA10411" s="16"/>
      <c r="CB10411" s="14"/>
    </row>
    <row r="10412" spans="1:80" s="9" customFormat="1" x14ac:dyDescent="0.2">
      <c r="A10412" s="16"/>
      <c r="B10412" s="16"/>
      <c r="C10412" s="16"/>
      <c r="D10412" s="16"/>
      <c r="E10412" s="16"/>
      <c r="F10412" s="3"/>
      <c r="G10412" s="3"/>
      <c r="H10412" s="3"/>
      <c r="I10412" s="3"/>
      <c r="J10412" s="2"/>
      <c r="M10412" s="10"/>
      <c r="N10412" s="2"/>
      <c r="O10412" s="3"/>
      <c r="P10412" s="11"/>
      <c r="Q10412" s="16"/>
      <c r="R10412" s="4"/>
      <c r="S10412" s="12"/>
      <c r="T10412" s="16"/>
      <c r="U10412" s="4"/>
      <c r="V10412" s="3"/>
      <c r="W10412" s="3"/>
      <c r="X10412" s="3"/>
      <c r="Y10412" s="3"/>
      <c r="Z10412" s="3"/>
      <c r="AA10412" s="4"/>
      <c r="AB10412" s="4"/>
      <c r="AC10412" s="4"/>
      <c r="AD10412" s="4"/>
      <c r="AE10412" s="4"/>
      <c r="BA10412" s="13"/>
      <c r="BC10412" s="2"/>
      <c r="BD10412" s="2"/>
      <c r="BU10412" s="15"/>
      <c r="BV10412" s="6"/>
      <c r="BW10412" s="6"/>
      <c r="BX10412" s="16"/>
      <c r="BY10412" s="16"/>
      <c r="BZ10412" s="16"/>
      <c r="CA10412" s="16"/>
      <c r="CB10412" s="14"/>
    </row>
    <row r="10413" spans="1:80" s="9" customFormat="1" x14ac:dyDescent="0.2">
      <c r="A10413" s="16"/>
      <c r="B10413" s="16"/>
      <c r="C10413" s="16"/>
      <c r="D10413" s="16"/>
      <c r="E10413" s="16"/>
      <c r="F10413" s="3"/>
      <c r="G10413" s="3"/>
      <c r="H10413" s="3"/>
      <c r="I10413" s="3"/>
      <c r="J10413" s="2"/>
      <c r="M10413" s="10"/>
      <c r="N10413" s="2"/>
      <c r="O10413" s="3"/>
      <c r="P10413" s="11"/>
      <c r="Q10413" s="16"/>
      <c r="R10413" s="4"/>
      <c r="S10413" s="12"/>
      <c r="T10413" s="16"/>
      <c r="U10413" s="4"/>
      <c r="V10413" s="3"/>
      <c r="W10413" s="3"/>
      <c r="X10413" s="3"/>
      <c r="Y10413" s="3"/>
      <c r="Z10413" s="3"/>
      <c r="AA10413" s="4"/>
      <c r="AB10413" s="4"/>
      <c r="AC10413" s="4"/>
      <c r="AD10413" s="4"/>
      <c r="AE10413" s="4"/>
      <c r="BA10413" s="13"/>
      <c r="BC10413" s="2"/>
      <c r="BD10413" s="2"/>
      <c r="BU10413" s="15"/>
      <c r="BV10413" s="6"/>
      <c r="BW10413" s="6"/>
      <c r="BX10413" s="16"/>
      <c r="BY10413" s="16"/>
      <c r="BZ10413" s="16"/>
      <c r="CA10413" s="16"/>
      <c r="CB10413" s="14"/>
    </row>
    <row r="10414" spans="1:80" s="9" customFormat="1" x14ac:dyDescent="0.2">
      <c r="A10414" s="16"/>
      <c r="B10414" s="16"/>
      <c r="C10414" s="16"/>
      <c r="D10414" s="16"/>
      <c r="E10414" s="16"/>
      <c r="F10414" s="3"/>
      <c r="G10414" s="3"/>
      <c r="H10414" s="3"/>
      <c r="I10414" s="3"/>
      <c r="J10414" s="2"/>
      <c r="M10414" s="10"/>
      <c r="N10414" s="2"/>
      <c r="O10414" s="3"/>
      <c r="P10414" s="11"/>
      <c r="Q10414" s="16"/>
      <c r="R10414" s="4"/>
      <c r="S10414" s="12"/>
      <c r="T10414" s="16"/>
      <c r="U10414" s="4"/>
      <c r="V10414" s="3"/>
      <c r="W10414" s="3"/>
      <c r="X10414" s="3"/>
      <c r="Y10414" s="3"/>
      <c r="Z10414" s="3"/>
      <c r="AA10414" s="4"/>
      <c r="AB10414" s="4"/>
      <c r="AC10414" s="4"/>
      <c r="AD10414" s="4"/>
      <c r="AE10414" s="4"/>
      <c r="BA10414" s="13"/>
      <c r="BC10414" s="2"/>
      <c r="BD10414" s="2"/>
      <c r="BU10414" s="15"/>
      <c r="BV10414" s="6"/>
      <c r="BW10414" s="6"/>
      <c r="BX10414" s="16"/>
      <c r="BY10414" s="16"/>
      <c r="BZ10414" s="16"/>
      <c r="CA10414" s="16"/>
      <c r="CB10414" s="14"/>
    </row>
    <row r="10415" spans="1:80" s="9" customFormat="1" x14ac:dyDescent="0.2">
      <c r="A10415" s="16"/>
      <c r="B10415" s="16"/>
      <c r="C10415" s="16"/>
      <c r="D10415" s="16"/>
      <c r="E10415" s="16"/>
      <c r="F10415" s="3"/>
      <c r="G10415" s="3"/>
      <c r="H10415" s="3"/>
      <c r="I10415" s="3"/>
      <c r="J10415" s="2"/>
      <c r="M10415" s="10"/>
      <c r="N10415" s="2"/>
      <c r="O10415" s="3"/>
      <c r="P10415" s="11"/>
      <c r="Q10415" s="16"/>
      <c r="R10415" s="4"/>
      <c r="S10415" s="12"/>
      <c r="T10415" s="16"/>
      <c r="U10415" s="4"/>
      <c r="V10415" s="3"/>
      <c r="W10415" s="3"/>
      <c r="X10415" s="3"/>
      <c r="Y10415" s="3"/>
      <c r="Z10415" s="3"/>
      <c r="AA10415" s="4"/>
      <c r="AB10415" s="4"/>
      <c r="AC10415" s="4"/>
      <c r="AD10415" s="4"/>
      <c r="AE10415" s="4"/>
      <c r="BA10415" s="13"/>
      <c r="BC10415" s="2"/>
      <c r="BD10415" s="2"/>
      <c r="BU10415" s="15"/>
      <c r="BV10415" s="6"/>
      <c r="BW10415" s="6"/>
      <c r="BX10415" s="16"/>
      <c r="BY10415" s="16"/>
      <c r="BZ10415" s="16"/>
      <c r="CA10415" s="16"/>
      <c r="CB10415" s="14"/>
    </row>
    <row r="10416" spans="1:80" s="9" customFormat="1" x14ac:dyDescent="0.2">
      <c r="A10416" s="16"/>
      <c r="B10416" s="16"/>
      <c r="C10416" s="16"/>
      <c r="D10416" s="16"/>
      <c r="E10416" s="16"/>
      <c r="F10416" s="3"/>
      <c r="G10416" s="3"/>
      <c r="H10416" s="3"/>
      <c r="I10416" s="3"/>
      <c r="J10416" s="2"/>
      <c r="M10416" s="10"/>
      <c r="N10416" s="2"/>
      <c r="O10416" s="3"/>
      <c r="P10416" s="11"/>
      <c r="Q10416" s="16"/>
      <c r="R10416" s="4"/>
      <c r="S10416" s="12"/>
      <c r="T10416" s="16"/>
      <c r="U10416" s="4"/>
      <c r="V10416" s="3"/>
      <c r="W10416" s="3"/>
      <c r="X10416" s="3"/>
      <c r="Y10416" s="3"/>
      <c r="Z10416" s="3"/>
      <c r="AA10416" s="4"/>
      <c r="AB10416" s="4"/>
      <c r="AC10416" s="4"/>
      <c r="AD10416" s="4"/>
      <c r="AE10416" s="4"/>
      <c r="BA10416" s="13"/>
      <c r="BC10416" s="2"/>
      <c r="BD10416" s="2"/>
      <c r="BU10416" s="15"/>
      <c r="BV10416" s="6"/>
      <c r="BW10416" s="6"/>
      <c r="BX10416" s="16"/>
      <c r="BY10416" s="16"/>
      <c r="BZ10416" s="16"/>
      <c r="CA10416" s="16"/>
      <c r="CB10416" s="14"/>
    </row>
    <row r="10417" spans="1:80" s="9" customFormat="1" x14ac:dyDescent="0.2">
      <c r="A10417" s="16"/>
      <c r="B10417" s="16"/>
      <c r="C10417" s="16"/>
      <c r="D10417" s="16"/>
      <c r="E10417" s="16"/>
      <c r="F10417" s="3"/>
      <c r="G10417" s="3"/>
      <c r="H10417" s="3"/>
      <c r="I10417" s="3"/>
      <c r="J10417" s="2"/>
      <c r="M10417" s="10"/>
      <c r="N10417" s="2"/>
      <c r="O10417" s="3"/>
      <c r="P10417" s="11"/>
      <c r="Q10417" s="16"/>
      <c r="R10417" s="4"/>
      <c r="S10417" s="12"/>
      <c r="T10417" s="16"/>
      <c r="U10417" s="4"/>
      <c r="V10417" s="3"/>
      <c r="W10417" s="3"/>
      <c r="X10417" s="3"/>
      <c r="Y10417" s="3"/>
      <c r="Z10417" s="3"/>
      <c r="AA10417" s="4"/>
      <c r="AB10417" s="4"/>
      <c r="AC10417" s="4"/>
      <c r="AD10417" s="4"/>
      <c r="AE10417" s="4"/>
      <c r="BA10417" s="13"/>
      <c r="BC10417" s="2"/>
      <c r="BD10417" s="2"/>
      <c r="BU10417" s="15"/>
      <c r="BV10417" s="6"/>
      <c r="BW10417" s="6"/>
      <c r="BX10417" s="16"/>
      <c r="BY10417" s="16"/>
      <c r="BZ10417" s="16"/>
      <c r="CA10417" s="16"/>
      <c r="CB10417" s="14"/>
    </row>
    <row r="10418" spans="1:80" s="9" customFormat="1" x14ac:dyDescent="0.2">
      <c r="A10418" s="16"/>
      <c r="B10418" s="16"/>
      <c r="C10418" s="16"/>
      <c r="D10418" s="16"/>
      <c r="E10418" s="16"/>
      <c r="F10418" s="3"/>
      <c r="G10418" s="3"/>
      <c r="H10418" s="3"/>
      <c r="I10418" s="3"/>
      <c r="J10418" s="2"/>
      <c r="M10418" s="10"/>
      <c r="N10418" s="2"/>
      <c r="O10418" s="3"/>
      <c r="P10418" s="11"/>
      <c r="Q10418" s="16"/>
      <c r="R10418" s="4"/>
      <c r="S10418" s="12"/>
      <c r="T10418" s="16"/>
      <c r="U10418" s="4"/>
      <c r="V10418" s="3"/>
      <c r="W10418" s="3"/>
      <c r="X10418" s="3"/>
      <c r="Y10418" s="3"/>
      <c r="Z10418" s="3"/>
      <c r="AA10418" s="4"/>
      <c r="AB10418" s="4"/>
      <c r="AC10418" s="4"/>
      <c r="AD10418" s="4"/>
      <c r="AE10418" s="4"/>
      <c r="BA10418" s="13"/>
      <c r="BC10418" s="2"/>
      <c r="BD10418" s="2"/>
      <c r="BU10418" s="15"/>
      <c r="BV10418" s="6"/>
      <c r="BW10418" s="6"/>
      <c r="BX10418" s="16"/>
      <c r="BY10418" s="16"/>
      <c r="BZ10418" s="16"/>
      <c r="CA10418" s="16"/>
      <c r="CB10418" s="14"/>
    </row>
    <row r="10419" spans="1:80" s="9" customFormat="1" x14ac:dyDescent="0.2">
      <c r="A10419" s="16"/>
      <c r="B10419" s="16"/>
      <c r="C10419" s="16"/>
      <c r="D10419" s="16"/>
      <c r="E10419" s="16"/>
      <c r="F10419" s="3"/>
      <c r="G10419" s="3"/>
      <c r="H10419" s="3"/>
      <c r="I10419" s="3"/>
      <c r="J10419" s="2"/>
      <c r="M10419" s="10"/>
      <c r="N10419" s="2"/>
      <c r="O10419" s="3"/>
      <c r="P10419" s="11"/>
      <c r="Q10419" s="16"/>
      <c r="R10419" s="4"/>
      <c r="S10419" s="12"/>
      <c r="T10419" s="16"/>
      <c r="U10419" s="4"/>
      <c r="V10419" s="3"/>
      <c r="W10419" s="3"/>
      <c r="X10419" s="3"/>
      <c r="Y10419" s="3"/>
      <c r="Z10419" s="3"/>
      <c r="AA10419" s="4"/>
      <c r="AB10419" s="4"/>
      <c r="AC10419" s="4"/>
      <c r="AD10419" s="4"/>
      <c r="AE10419" s="4"/>
      <c r="BA10419" s="13"/>
      <c r="BC10419" s="2"/>
      <c r="BD10419" s="2"/>
      <c r="BU10419" s="15"/>
      <c r="BV10419" s="6"/>
      <c r="BW10419" s="6"/>
      <c r="BX10419" s="16"/>
      <c r="BY10419" s="16"/>
      <c r="BZ10419" s="16"/>
      <c r="CA10419" s="16"/>
      <c r="CB10419" s="14"/>
    </row>
    <row r="10420" spans="1:80" s="9" customFormat="1" x14ac:dyDescent="0.2">
      <c r="A10420" s="16"/>
      <c r="B10420" s="16"/>
      <c r="C10420" s="16"/>
      <c r="D10420" s="16"/>
      <c r="E10420" s="16"/>
      <c r="F10420" s="3"/>
      <c r="G10420" s="3"/>
      <c r="H10420" s="3"/>
      <c r="I10420" s="3"/>
      <c r="J10420" s="2"/>
      <c r="M10420" s="10"/>
      <c r="N10420" s="2"/>
      <c r="O10420" s="3"/>
      <c r="P10420" s="11"/>
      <c r="Q10420" s="16"/>
      <c r="R10420" s="4"/>
      <c r="S10420" s="12"/>
      <c r="T10420" s="16"/>
      <c r="U10420" s="4"/>
      <c r="V10420" s="3"/>
      <c r="W10420" s="3"/>
      <c r="X10420" s="3"/>
      <c r="Y10420" s="3"/>
      <c r="Z10420" s="3"/>
      <c r="AA10420" s="4"/>
      <c r="AB10420" s="4"/>
      <c r="AC10420" s="4"/>
      <c r="AD10420" s="4"/>
      <c r="AE10420" s="4"/>
      <c r="BA10420" s="13"/>
      <c r="BC10420" s="2"/>
      <c r="BD10420" s="2"/>
      <c r="BU10420" s="15"/>
      <c r="BV10420" s="6"/>
      <c r="BW10420" s="6"/>
      <c r="BX10420" s="16"/>
      <c r="BY10420" s="16"/>
      <c r="BZ10420" s="16"/>
      <c r="CA10420" s="16"/>
      <c r="CB10420" s="14"/>
    </row>
    <row r="10421" spans="1:80" s="9" customFormat="1" x14ac:dyDescent="0.2">
      <c r="A10421" s="16"/>
      <c r="B10421" s="16"/>
      <c r="C10421" s="16"/>
      <c r="D10421" s="16"/>
      <c r="E10421" s="16"/>
      <c r="F10421" s="3"/>
      <c r="G10421" s="3"/>
      <c r="H10421" s="3"/>
      <c r="I10421" s="3"/>
      <c r="J10421" s="2"/>
      <c r="M10421" s="10"/>
      <c r="N10421" s="2"/>
      <c r="O10421" s="3"/>
      <c r="P10421" s="11"/>
      <c r="Q10421" s="16"/>
      <c r="R10421" s="4"/>
      <c r="S10421" s="12"/>
      <c r="T10421" s="16"/>
      <c r="U10421" s="4"/>
      <c r="V10421" s="3"/>
      <c r="W10421" s="3"/>
      <c r="X10421" s="3"/>
      <c r="Y10421" s="3"/>
      <c r="Z10421" s="3"/>
      <c r="AA10421" s="4"/>
      <c r="AB10421" s="4"/>
      <c r="AC10421" s="4"/>
      <c r="AD10421" s="4"/>
      <c r="AE10421" s="4"/>
      <c r="BA10421" s="13"/>
      <c r="BC10421" s="2"/>
      <c r="BD10421" s="2"/>
      <c r="BU10421" s="15"/>
      <c r="BV10421" s="6"/>
      <c r="BW10421" s="6"/>
      <c r="BX10421" s="16"/>
      <c r="BY10421" s="16"/>
      <c r="BZ10421" s="16"/>
      <c r="CA10421" s="16"/>
      <c r="CB10421" s="14"/>
    </row>
    <row r="10422" spans="1:80" s="9" customFormat="1" x14ac:dyDescent="0.2">
      <c r="A10422" s="16"/>
      <c r="B10422" s="16"/>
      <c r="C10422" s="16"/>
      <c r="D10422" s="16"/>
      <c r="E10422" s="16"/>
      <c r="F10422" s="3"/>
      <c r="G10422" s="3"/>
      <c r="H10422" s="3"/>
      <c r="I10422" s="3"/>
      <c r="J10422" s="2"/>
      <c r="M10422" s="10"/>
      <c r="N10422" s="2"/>
      <c r="O10422" s="3"/>
      <c r="P10422" s="11"/>
      <c r="Q10422" s="16"/>
      <c r="R10422" s="4"/>
      <c r="S10422" s="12"/>
      <c r="T10422" s="16"/>
      <c r="U10422" s="4"/>
      <c r="V10422" s="3"/>
      <c r="W10422" s="3"/>
      <c r="X10422" s="3"/>
      <c r="Y10422" s="3"/>
      <c r="Z10422" s="3"/>
      <c r="AA10422" s="4"/>
      <c r="AB10422" s="4"/>
      <c r="AC10422" s="4"/>
      <c r="AD10422" s="4"/>
      <c r="AE10422" s="4"/>
      <c r="BA10422" s="13"/>
      <c r="BC10422" s="2"/>
      <c r="BD10422" s="2"/>
      <c r="BU10422" s="15"/>
      <c r="BV10422" s="6"/>
      <c r="BW10422" s="6"/>
      <c r="BX10422" s="16"/>
      <c r="BY10422" s="16"/>
      <c r="BZ10422" s="16"/>
      <c r="CA10422" s="16"/>
      <c r="CB10422" s="14"/>
    </row>
    <row r="10423" spans="1:80" s="9" customFormat="1" x14ac:dyDescent="0.2">
      <c r="A10423" s="16"/>
      <c r="B10423" s="16"/>
      <c r="C10423" s="16"/>
      <c r="D10423" s="16"/>
      <c r="E10423" s="16"/>
      <c r="F10423" s="3"/>
      <c r="G10423" s="3"/>
      <c r="H10423" s="3"/>
      <c r="I10423" s="3"/>
      <c r="J10423" s="2"/>
      <c r="M10423" s="10"/>
      <c r="N10423" s="2"/>
      <c r="O10423" s="3"/>
      <c r="P10423" s="11"/>
      <c r="Q10423" s="16"/>
      <c r="R10423" s="4"/>
      <c r="S10423" s="12"/>
      <c r="T10423" s="16"/>
      <c r="U10423" s="4"/>
      <c r="V10423" s="3"/>
      <c r="W10423" s="3"/>
      <c r="X10423" s="3"/>
      <c r="Y10423" s="3"/>
      <c r="Z10423" s="3"/>
      <c r="AA10423" s="4"/>
      <c r="AB10423" s="4"/>
      <c r="AC10423" s="4"/>
      <c r="AD10423" s="4"/>
      <c r="AE10423" s="4"/>
      <c r="BA10423" s="13"/>
      <c r="BC10423" s="2"/>
      <c r="BD10423" s="2"/>
      <c r="BU10423" s="15"/>
      <c r="BV10423" s="6"/>
      <c r="BW10423" s="6"/>
      <c r="BX10423" s="16"/>
      <c r="BY10423" s="16"/>
      <c r="BZ10423" s="16"/>
      <c r="CA10423" s="16"/>
      <c r="CB10423" s="14"/>
    </row>
    <row r="10424" spans="1:80" s="9" customFormat="1" x14ac:dyDescent="0.2">
      <c r="A10424" s="16"/>
      <c r="B10424" s="16"/>
      <c r="C10424" s="16"/>
      <c r="D10424" s="16"/>
      <c r="E10424" s="16"/>
      <c r="F10424" s="3"/>
      <c r="G10424" s="3"/>
      <c r="H10424" s="3"/>
      <c r="I10424" s="3"/>
      <c r="J10424" s="2"/>
      <c r="M10424" s="10"/>
      <c r="N10424" s="2"/>
      <c r="O10424" s="3"/>
      <c r="P10424" s="11"/>
      <c r="Q10424" s="16"/>
      <c r="R10424" s="4"/>
      <c r="S10424" s="12"/>
      <c r="T10424" s="16"/>
      <c r="U10424" s="4"/>
      <c r="V10424" s="3"/>
      <c r="W10424" s="3"/>
      <c r="X10424" s="3"/>
      <c r="Y10424" s="3"/>
      <c r="Z10424" s="3"/>
      <c r="AA10424" s="4"/>
      <c r="AB10424" s="4"/>
      <c r="AC10424" s="4"/>
      <c r="AD10424" s="4"/>
      <c r="AE10424" s="4"/>
      <c r="BA10424" s="13"/>
      <c r="BC10424" s="2"/>
      <c r="BD10424" s="2"/>
      <c r="BU10424" s="15"/>
      <c r="BV10424" s="6"/>
      <c r="BW10424" s="6"/>
      <c r="BX10424" s="16"/>
      <c r="BY10424" s="16"/>
      <c r="BZ10424" s="16"/>
      <c r="CA10424" s="16"/>
      <c r="CB10424" s="14"/>
    </row>
    <row r="10425" spans="1:80" s="9" customFormat="1" x14ac:dyDescent="0.2">
      <c r="A10425" s="16"/>
      <c r="B10425" s="16"/>
      <c r="C10425" s="16"/>
      <c r="D10425" s="16"/>
      <c r="E10425" s="16"/>
      <c r="F10425" s="3"/>
      <c r="G10425" s="3"/>
      <c r="H10425" s="3"/>
      <c r="I10425" s="3"/>
      <c r="J10425" s="2"/>
      <c r="M10425" s="10"/>
      <c r="N10425" s="2"/>
      <c r="O10425" s="3"/>
      <c r="P10425" s="11"/>
      <c r="Q10425" s="16"/>
      <c r="R10425" s="4"/>
      <c r="S10425" s="12"/>
      <c r="T10425" s="16"/>
      <c r="U10425" s="4"/>
      <c r="V10425" s="3"/>
      <c r="W10425" s="3"/>
      <c r="X10425" s="3"/>
      <c r="Y10425" s="3"/>
      <c r="Z10425" s="3"/>
      <c r="AA10425" s="4"/>
      <c r="AB10425" s="4"/>
      <c r="AC10425" s="4"/>
      <c r="AD10425" s="4"/>
      <c r="AE10425" s="4"/>
      <c r="BA10425" s="13"/>
      <c r="BC10425" s="2"/>
      <c r="BD10425" s="2"/>
      <c r="BU10425" s="15"/>
      <c r="BV10425" s="6"/>
      <c r="BW10425" s="6"/>
      <c r="BX10425" s="16"/>
      <c r="BY10425" s="16"/>
      <c r="BZ10425" s="16"/>
      <c r="CA10425" s="16"/>
      <c r="CB10425" s="14"/>
    </row>
    <row r="10426" spans="1:80" s="9" customFormat="1" x14ac:dyDescent="0.2">
      <c r="A10426" s="16"/>
      <c r="B10426" s="16"/>
      <c r="C10426" s="16"/>
      <c r="D10426" s="16"/>
      <c r="E10426" s="16"/>
      <c r="F10426" s="3"/>
      <c r="G10426" s="3"/>
      <c r="H10426" s="3"/>
      <c r="I10426" s="3"/>
      <c r="J10426" s="2"/>
      <c r="M10426" s="10"/>
      <c r="N10426" s="2"/>
      <c r="O10426" s="3"/>
      <c r="P10426" s="11"/>
      <c r="Q10426" s="16"/>
      <c r="R10426" s="4"/>
      <c r="S10426" s="12"/>
      <c r="T10426" s="16"/>
      <c r="U10426" s="4"/>
      <c r="V10426" s="3"/>
      <c r="W10426" s="3"/>
      <c r="X10426" s="3"/>
      <c r="Y10426" s="3"/>
      <c r="Z10426" s="3"/>
      <c r="AA10426" s="4"/>
      <c r="AB10426" s="4"/>
      <c r="AC10426" s="4"/>
      <c r="AD10426" s="4"/>
      <c r="AE10426" s="4"/>
      <c r="BA10426" s="13"/>
      <c r="BC10426" s="2"/>
      <c r="BD10426" s="2"/>
      <c r="BU10426" s="15"/>
      <c r="BV10426" s="6"/>
      <c r="BW10426" s="6"/>
      <c r="BX10426" s="16"/>
      <c r="BY10426" s="16"/>
      <c r="BZ10426" s="16"/>
      <c r="CA10426" s="16"/>
      <c r="CB10426" s="14"/>
    </row>
    <row r="10427" spans="1:80" s="9" customFormat="1" x14ac:dyDescent="0.2">
      <c r="A10427" s="16"/>
      <c r="B10427" s="16"/>
      <c r="C10427" s="16"/>
      <c r="D10427" s="16"/>
      <c r="E10427" s="16"/>
      <c r="F10427" s="3"/>
      <c r="G10427" s="3"/>
      <c r="H10427" s="3"/>
      <c r="I10427" s="3"/>
      <c r="J10427" s="2"/>
      <c r="M10427" s="10"/>
      <c r="N10427" s="2"/>
      <c r="O10427" s="3"/>
      <c r="P10427" s="11"/>
      <c r="Q10427" s="16"/>
      <c r="R10427" s="4"/>
      <c r="S10427" s="12"/>
      <c r="T10427" s="16"/>
      <c r="U10427" s="4"/>
      <c r="V10427" s="3"/>
      <c r="W10427" s="3"/>
      <c r="X10427" s="3"/>
      <c r="Y10427" s="3"/>
      <c r="Z10427" s="3"/>
      <c r="AA10427" s="4"/>
      <c r="AB10427" s="4"/>
      <c r="AC10427" s="4"/>
      <c r="AD10427" s="4"/>
      <c r="AE10427" s="4"/>
      <c r="BA10427" s="13"/>
      <c r="BC10427" s="2"/>
      <c r="BD10427" s="2"/>
      <c r="BU10427" s="15"/>
      <c r="BV10427" s="6"/>
      <c r="BW10427" s="6"/>
      <c r="BX10427" s="16"/>
      <c r="BY10427" s="16"/>
      <c r="BZ10427" s="16"/>
      <c r="CA10427" s="16"/>
      <c r="CB10427" s="14"/>
    </row>
    <row r="10428" spans="1:80" s="9" customFormat="1" x14ac:dyDescent="0.2">
      <c r="A10428" s="16"/>
      <c r="B10428" s="16"/>
      <c r="C10428" s="16"/>
      <c r="D10428" s="16"/>
      <c r="E10428" s="16"/>
      <c r="F10428" s="3"/>
      <c r="G10428" s="3"/>
      <c r="H10428" s="3"/>
      <c r="I10428" s="3"/>
      <c r="J10428" s="2"/>
      <c r="M10428" s="10"/>
      <c r="N10428" s="2"/>
      <c r="O10428" s="3"/>
      <c r="P10428" s="11"/>
      <c r="Q10428" s="16"/>
      <c r="R10428" s="4"/>
      <c r="S10428" s="12"/>
      <c r="T10428" s="16"/>
      <c r="U10428" s="4"/>
      <c r="V10428" s="3"/>
      <c r="W10428" s="3"/>
      <c r="X10428" s="3"/>
      <c r="Y10428" s="3"/>
      <c r="Z10428" s="3"/>
      <c r="AA10428" s="4"/>
      <c r="AB10428" s="4"/>
      <c r="AC10428" s="4"/>
      <c r="AD10428" s="4"/>
      <c r="AE10428" s="4"/>
      <c r="BA10428" s="13"/>
      <c r="BC10428" s="2"/>
      <c r="BD10428" s="2"/>
      <c r="BU10428" s="15"/>
      <c r="BV10428" s="6"/>
      <c r="BW10428" s="6"/>
      <c r="BX10428" s="16"/>
      <c r="BY10428" s="16"/>
      <c r="BZ10428" s="16"/>
      <c r="CA10428" s="16"/>
      <c r="CB10428" s="14"/>
    </row>
    <row r="10429" spans="1:80" s="9" customFormat="1" x14ac:dyDescent="0.2">
      <c r="A10429" s="16"/>
      <c r="B10429" s="16"/>
      <c r="C10429" s="16"/>
      <c r="D10429" s="16"/>
      <c r="E10429" s="16"/>
      <c r="F10429" s="3"/>
      <c r="G10429" s="3"/>
      <c r="H10429" s="3"/>
      <c r="I10429" s="3"/>
      <c r="J10429" s="2"/>
      <c r="M10429" s="10"/>
      <c r="N10429" s="2"/>
      <c r="O10429" s="3"/>
      <c r="P10429" s="11"/>
      <c r="Q10429" s="16"/>
      <c r="R10429" s="4"/>
      <c r="S10429" s="12"/>
      <c r="T10429" s="16"/>
      <c r="U10429" s="4"/>
      <c r="V10429" s="3"/>
      <c r="W10429" s="3"/>
      <c r="X10429" s="3"/>
      <c r="Y10429" s="3"/>
      <c r="Z10429" s="3"/>
      <c r="AA10429" s="4"/>
      <c r="AB10429" s="4"/>
      <c r="AC10429" s="4"/>
      <c r="AD10429" s="4"/>
      <c r="AE10429" s="4"/>
      <c r="BA10429" s="13"/>
      <c r="BC10429" s="2"/>
      <c r="BD10429" s="2"/>
      <c r="BU10429" s="15"/>
      <c r="BV10429" s="6"/>
      <c r="BW10429" s="6"/>
      <c r="BX10429" s="16"/>
      <c r="BY10429" s="16"/>
      <c r="BZ10429" s="16"/>
      <c r="CA10429" s="16"/>
      <c r="CB10429" s="14"/>
    </row>
    <row r="10430" spans="1:80" s="9" customFormat="1" x14ac:dyDescent="0.2">
      <c r="A10430" s="16"/>
      <c r="B10430" s="16"/>
      <c r="C10430" s="16"/>
      <c r="D10430" s="16"/>
      <c r="E10430" s="16"/>
      <c r="F10430" s="3"/>
      <c r="G10430" s="3"/>
      <c r="H10430" s="3"/>
      <c r="I10430" s="3"/>
      <c r="J10430" s="2"/>
      <c r="M10430" s="10"/>
      <c r="N10430" s="2"/>
      <c r="O10430" s="3"/>
      <c r="P10430" s="11"/>
      <c r="Q10430" s="16"/>
      <c r="R10430" s="4"/>
      <c r="S10430" s="12"/>
      <c r="T10430" s="16"/>
      <c r="U10430" s="4"/>
      <c r="V10430" s="3"/>
      <c r="W10430" s="3"/>
      <c r="X10430" s="3"/>
      <c r="Y10430" s="3"/>
      <c r="Z10430" s="3"/>
      <c r="AA10430" s="4"/>
      <c r="AB10430" s="4"/>
      <c r="AC10430" s="4"/>
      <c r="AD10430" s="4"/>
      <c r="AE10430" s="4"/>
      <c r="BA10430" s="13"/>
      <c r="BC10430" s="2"/>
      <c r="BD10430" s="2"/>
      <c r="BU10430" s="15"/>
      <c r="BV10430" s="6"/>
      <c r="BW10430" s="6"/>
      <c r="BX10430" s="16"/>
      <c r="BY10430" s="16"/>
      <c r="BZ10430" s="16"/>
      <c r="CA10430" s="16"/>
      <c r="CB10430" s="14"/>
    </row>
    <row r="10431" spans="1:80" s="9" customFormat="1" x14ac:dyDescent="0.2">
      <c r="A10431" s="16"/>
      <c r="B10431" s="16"/>
      <c r="C10431" s="16"/>
      <c r="D10431" s="16"/>
      <c r="E10431" s="16"/>
      <c r="F10431" s="3"/>
      <c r="G10431" s="3"/>
      <c r="H10431" s="3"/>
      <c r="I10431" s="3"/>
      <c r="J10431" s="2"/>
      <c r="M10431" s="10"/>
      <c r="N10431" s="2"/>
      <c r="O10431" s="3"/>
      <c r="P10431" s="11"/>
      <c r="Q10431" s="16"/>
      <c r="R10431" s="4"/>
      <c r="S10431" s="12"/>
      <c r="T10431" s="16"/>
      <c r="U10431" s="4"/>
      <c r="V10431" s="3"/>
      <c r="W10431" s="3"/>
      <c r="X10431" s="3"/>
      <c r="Y10431" s="3"/>
      <c r="Z10431" s="3"/>
      <c r="AA10431" s="4"/>
      <c r="AB10431" s="4"/>
      <c r="AC10431" s="4"/>
      <c r="AD10431" s="4"/>
      <c r="AE10431" s="4"/>
      <c r="BA10431" s="13"/>
      <c r="BC10431" s="2"/>
      <c r="BD10431" s="2"/>
      <c r="BU10431" s="15"/>
      <c r="BV10431" s="6"/>
      <c r="BW10431" s="6"/>
      <c r="BX10431" s="16"/>
      <c r="BY10431" s="16"/>
      <c r="BZ10431" s="16"/>
      <c r="CA10431" s="16"/>
      <c r="CB10431" s="14"/>
    </row>
    <row r="10432" spans="1:80" s="9" customFormat="1" x14ac:dyDescent="0.2">
      <c r="A10432" s="16"/>
      <c r="B10432" s="16"/>
      <c r="C10432" s="16"/>
      <c r="D10432" s="16"/>
      <c r="E10432" s="16"/>
      <c r="F10432" s="3"/>
      <c r="G10432" s="3"/>
      <c r="H10432" s="3"/>
      <c r="I10432" s="3"/>
      <c r="J10432" s="2"/>
      <c r="M10432" s="10"/>
      <c r="N10432" s="2"/>
      <c r="O10432" s="3"/>
      <c r="P10432" s="11"/>
      <c r="Q10432" s="16"/>
      <c r="R10432" s="4"/>
      <c r="S10432" s="12"/>
      <c r="T10432" s="16"/>
      <c r="U10432" s="4"/>
      <c r="V10432" s="3"/>
      <c r="W10432" s="3"/>
      <c r="X10432" s="3"/>
      <c r="Y10432" s="3"/>
      <c r="Z10432" s="3"/>
      <c r="AA10432" s="4"/>
      <c r="AB10432" s="4"/>
      <c r="AC10432" s="4"/>
      <c r="AD10432" s="4"/>
      <c r="AE10432" s="4"/>
      <c r="BA10432" s="13"/>
      <c r="BC10432" s="2"/>
      <c r="BD10432" s="2"/>
      <c r="BU10432" s="15"/>
      <c r="BV10432" s="6"/>
      <c r="BW10432" s="6"/>
      <c r="BX10432" s="16"/>
      <c r="BY10432" s="16"/>
      <c r="BZ10432" s="16"/>
      <c r="CA10432" s="16"/>
      <c r="CB10432" s="14"/>
    </row>
    <row r="10433" spans="1:80" s="9" customFormat="1" x14ac:dyDescent="0.2">
      <c r="A10433" s="16"/>
      <c r="B10433" s="16"/>
      <c r="C10433" s="16"/>
      <c r="D10433" s="16"/>
      <c r="E10433" s="16"/>
      <c r="F10433" s="3"/>
      <c r="G10433" s="3"/>
      <c r="H10433" s="3"/>
      <c r="I10433" s="3"/>
      <c r="J10433" s="2"/>
      <c r="M10433" s="10"/>
      <c r="N10433" s="2"/>
      <c r="O10433" s="3"/>
      <c r="P10433" s="11"/>
      <c r="Q10433" s="16"/>
      <c r="R10433" s="4"/>
      <c r="S10433" s="12"/>
      <c r="T10433" s="16"/>
      <c r="U10433" s="4"/>
      <c r="V10433" s="3"/>
      <c r="W10433" s="3"/>
      <c r="X10433" s="3"/>
      <c r="Y10433" s="3"/>
      <c r="Z10433" s="3"/>
      <c r="AA10433" s="4"/>
      <c r="AB10433" s="4"/>
      <c r="AC10433" s="4"/>
      <c r="AD10433" s="4"/>
      <c r="AE10433" s="4"/>
      <c r="BA10433" s="13"/>
      <c r="BC10433" s="2"/>
      <c r="BD10433" s="2"/>
      <c r="BU10433" s="15"/>
      <c r="BV10433" s="6"/>
      <c r="BW10433" s="6"/>
      <c r="BX10433" s="16"/>
      <c r="BY10433" s="16"/>
      <c r="BZ10433" s="16"/>
      <c r="CA10433" s="16"/>
      <c r="CB10433" s="14"/>
    </row>
    <row r="10434" spans="1:80" s="9" customFormat="1" x14ac:dyDescent="0.2">
      <c r="A10434" s="16"/>
      <c r="B10434" s="16"/>
      <c r="C10434" s="16"/>
      <c r="D10434" s="16"/>
      <c r="E10434" s="16"/>
      <c r="F10434" s="3"/>
      <c r="G10434" s="3"/>
      <c r="H10434" s="3"/>
      <c r="I10434" s="3"/>
      <c r="J10434" s="2"/>
      <c r="M10434" s="10"/>
      <c r="N10434" s="2"/>
      <c r="O10434" s="3"/>
      <c r="P10434" s="11"/>
      <c r="Q10434" s="16"/>
      <c r="R10434" s="4"/>
      <c r="S10434" s="12"/>
      <c r="T10434" s="16"/>
      <c r="U10434" s="4"/>
      <c r="V10434" s="3"/>
      <c r="W10434" s="3"/>
      <c r="X10434" s="3"/>
      <c r="Y10434" s="3"/>
      <c r="Z10434" s="3"/>
      <c r="AA10434" s="4"/>
      <c r="AB10434" s="4"/>
      <c r="AC10434" s="4"/>
      <c r="AD10434" s="4"/>
      <c r="AE10434" s="4"/>
      <c r="BA10434" s="13"/>
      <c r="BC10434" s="2"/>
      <c r="BD10434" s="2"/>
      <c r="BU10434" s="15"/>
      <c r="BV10434" s="6"/>
      <c r="BW10434" s="6"/>
      <c r="BX10434" s="16"/>
      <c r="BY10434" s="16"/>
      <c r="BZ10434" s="16"/>
      <c r="CA10434" s="16"/>
      <c r="CB10434" s="14"/>
    </row>
    <row r="10435" spans="1:80" s="9" customFormat="1" x14ac:dyDescent="0.2">
      <c r="A10435" s="16"/>
      <c r="B10435" s="16"/>
      <c r="C10435" s="16"/>
      <c r="D10435" s="16"/>
      <c r="E10435" s="16"/>
      <c r="F10435" s="3"/>
      <c r="G10435" s="3"/>
      <c r="H10435" s="3"/>
      <c r="I10435" s="3"/>
      <c r="J10435" s="2"/>
      <c r="M10435" s="10"/>
      <c r="N10435" s="2"/>
      <c r="O10435" s="3"/>
      <c r="P10435" s="11"/>
      <c r="Q10435" s="16"/>
      <c r="R10435" s="4"/>
      <c r="S10435" s="12"/>
      <c r="T10435" s="16"/>
      <c r="U10435" s="4"/>
      <c r="V10435" s="3"/>
      <c r="W10435" s="3"/>
      <c r="X10435" s="3"/>
      <c r="Y10435" s="3"/>
      <c r="Z10435" s="3"/>
      <c r="AA10435" s="4"/>
      <c r="AB10435" s="4"/>
      <c r="AC10435" s="4"/>
      <c r="AD10435" s="4"/>
      <c r="AE10435" s="4"/>
      <c r="BA10435" s="13"/>
      <c r="BC10435" s="2"/>
      <c r="BD10435" s="2"/>
      <c r="BU10435" s="15"/>
      <c r="BV10435" s="6"/>
      <c r="BW10435" s="6"/>
      <c r="BX10435" s="16"/>
      <c r="BY10435" s="16"/>
      <c r="BZ10435" s="16"/>
      <c r="CA10435" s="16"/>
      <c r="CB10435" s="14"/>
    </row>
    <row r="10436" spans="1:80" s="9" customFormat="1" x14ac:dyDescent="0.2">
      <c r="A10436" s="16"/>
      <c r="B10436" s="16"/>
      <c r="C10436" s="16"/>
      <c r="D10436" s="16"/>
      <c r="E10436" s="16"/>
      <c r="F10436" s="3"/>
      <c r="G10436" s="3"/>
      <c r="H10436" s="3"/>
      <c r="I10436" s="3"/>
      <c r="J10436" s="2"/>
      <c r="M10436" s="10"/>
      <c r="N10436" s="2"/>
      <c r="O10436" s="3"/>
      <c r="P10436" s="11"/>
      <c r="Q10436" s="16"/>
      <c r="R10436" s="4"/>
      <c r="S10436" s="12"/>
      <c r="T10436" s="16"/>
      <c r="U10436" s="4"/>
      <c r="V10436" s="3"/>
      <c r="W10436" s="3"/>
      <c r="X10436" s="3"/>
      <c r="Y10436" s="3"/>
      <c r="Z10436" s="3"/>
      <c r="AA10436" s="4"/>
      <c r="AB10436" s="4"/>
      <c r="AC10436" s="4"/>
      <c r="AD10436" s="4"/>
      <c r="AE10436" s="4"/>
      <c r="BA10436" s="13"/>
      <c r="BC10436" s="2"/>
      <c r="BD10436" s="2"/>
      <c r="BU10436" s="15"/>
      <c r="BV10436" s="6"/>
      <c r="BW10436" s="6"/>
      <c r="BX10436" s="16"/>
      <c r="BY10436" s="16"/>
      <c r="BZ10436" s="16"/>
      <c r="CA10436" s="16"/>
      <c r="CB10436" s="14"/>
    </row>
    <row r="10437" spans="1:80" s="9" customFormat="1" x14ac:dyDescent="0.2">
      <c r="A10437" s="16"/>
      <c r="B10437" s="16"/>
      <c r="C10437" s="16"/>
      <c r="D10437" s="16"/>
      <c r="E10437" s="16"/>
      <c r="F10437" s="3"/>
      <c r="G10437" s="3"/>
      <c r="H10437" s="3"/>
      <c r="I10437" s="3"/>
      <c r="J10437" s="2"/>
      <c r="M10437" s="10"/>
      <c r="N10437" s="2"/>
      <c r="O10437" s="3"/>
      <c r="P10437" s="11"/>
      <c r="Q10437" s="16"/>
      <c r="R10437" s="4"/>
      <c r="S10437" s="12"/>
      <c r="T10437" s="16"/>
      <c r="U10437" s="4"/>
      <c r="V10437" s="3"/>
      <c r="W10437" s="3"/>
      <c r="X10437" s="3"/>
      <c r="Y10437" s="3"/>
      <c r="Z10437" s="3"/>
      <c r="AA10437" s="4"/>
      <c r="AB10437" s="4"/>
      <c r="AC10437" s="4"/>
      <c r="AD10437" s="4"/>
      <c r="AE10437" s="4"/>
      <c r="BA10437" s="13"/>
      <c r="BC10437" s="2"/>
      <c r="BD10437" s="2"/>
      <c r="BU10437" s="15"/>
      <c r="BV10437" s="6"/>
      <c r="BW10437" s="6"/>
      <c r="BX10437" s="16"/>
      <c r="BY10437" s="16"/>
      <c r="BZ10437" s="16"/>
      <c r="CA10437" s="16"/>
      <c r="CB10437" s="14"/>
    </row>
    <row r="10438" spans="1:80" s="9" customFormat="1" x14ac:dyDescent="0.2">
      <c r="A10438" s="16"/>
      <c r="B10438" s="16"/>
      <c r="C10438" s="16"/>
      <c r="D10438" s="16"/>
      <c r="E10438" s="16"/>
      <c r="F10438" s="3"/>
      <c r="G10438" s="3"/>
      <c r="H10438" s="3"/>
      <c r="I10438" s="3"/>
      <c r="J10438" s="2"/>
      <c r="M10438" s="10"/>
      <c r="N10438" s="2"/>
      <c r="O10438" s="3"/>
      <c r="P10438" s="11"/>
      <c r="Q10438" s="16"/>
      <c r="R10438" s="4"/>
      <c r="S10438" s="12"/>
      <c r="T10438" s="16"/>
      <c r="U10438" s="4"/>
      <c r="V10438" s="3"/>
      <c r="W10438" s="3"/>
      <c r="X10438" s="3"/>
      <c r="Y10438" s="3"/>
      <c r="Z10438" s="3"/>
      <c r="AA10438" s="4"/>
      <c r="AB10438" s="4"/>
      <c r="AC10438" s="4"/>
      <c r="AD10438" s="4"/>
      <c r="AE10438" s="4"/>
      <c r="BA10438" s="13"/>
      <c r="BC10438" s="2"/>
      <c r="BD10438" s="2"/>
      <c r="BU10438" s="15"/>
      <c r="BV10438" s="6"/>
      <c r="BW10438" s="6"/>
      <c r="BX10438" s="16"/>
      <c r="BY10438" s="16"/>
      <c r="BZ10438" s="16"/>
      <c r="CA10438" s="16"/>
      <c r="CB10438" s="14"/>
    </row>
    <row r="10439" spans="1:80" s="9" customFormat="1" x14ac:dyDescent="0.2">
      <c r="A10439" s="16"/>
      <c r="B10439" s="16"/>
      <c r="C10439" s="16"/>
      <c r="D10439" s="16"/>
      <c r="E10439" s="16"/>
      <c r="F10439" s="3"/>
      <c r="G10439" s="3"/>
      <c r="H10439" s="3"/>
      <c r="I10439" s="3"/>
      <c r="J10439" s="2"/>
      <c r="M10439" s="10"/>
      <c r="N10439" s="2"/>
      <c r="O10439" s="3"/>
      <c r="P10439" s="11"/>
      <c r="Q10439" s="16"/>
      <c r="R10439" s="4"/>
      <c r="S10439" s="12"/>
      <c r="T10439" s="16"/>
      <c r="U10439" s="4"/>
      <c r="V10439" s="3"/>
      <c r="W10439" s="3"/>
      <c r="X10439" s="3"/>
      <c r="Y10439" s="3"/>
      <c r="Z10439" s="3"/>
      <c r="AA10439" s="4"/>
      <c r="AB10439" s="4"/>
      <c r="AC10439" s="4"/>
      <c r="AD10439" s="4"/>
      <c r="AE10439" s="4"/>
      <c r="BA10439" s="13"/>
      <c r="BC10439" s="2"/>
      <c r="BD10439" s="2"/>
      <c r="BU10439" s="15"/>
      <c r="BV10439" s="6"/>
      <c r="BW10439" s="6"/>
      <c r="BX10439" s="16"/>
      <c r="BY10439" s="16"/>
      <c r="BZ10439" s="16"/>
      <c r="CA10439" s="16"/>
      <c r="CB10439" s="14"/>
    </row>
    <row r="10440" spans="1:80" s="9" customFormat="1" x14ac:dyDescent="0.2">
      <c r="A10440" s="16"/>
      <c r="B10440" s="16"/>
      <c r="C10440" s="16"/>
      <c r="D10440" s="16"/>
      <c r="E10440" s="16"/>
      <c r="F10440" s="3"/>
      <c r="G10440" s="3"/>
      <c r="H10440" s="3"/>
      <c r="I10440" s="3"/>
      <c r="J10440" s="2"/>
      <c r="M10440" s="10"/>
      <c r="N10440" s="2"/>
      <c r="O10440" s="3"/>
      <c r="P10440" s="11"/>
      <c r="Q10440" s="16"/>
      <c r="R10440" s="4"/>
      <c r="S10440" s="12"/>
      <c r="T10440" s="16"/>
      <c r="U10440" s="4"/>
      <c r="V10440" s="3"/>
      <c r="W10440" s="3"/>
      <c r="X10440" s="3"/>
      <c r="Y10440" s="3"/>
      <c r="Z10440" s="3"/>
      <c r="AA10440" s="4"/>
      <c r="AB10440" s="4"/>
      <c r="AC10440" s="4"/>
      <c r="AD10440" s="4"/>
      <c r="AE10440" s="4"/>
      <c r="BA10440" s="13"/>
      <c r="BC10440" s="2"/>
      <c r="BD10440" s="2"/>
      <c r="BU10440" s="15"/>
      <c r="BV10440" s="6"/>
      <c r="BW10440" s="6"/>
      <c r="BX10440" s="16"/>
      <c r="BY10440" s="16"/>
      <c r="BZ10440" s="16"/>
      <c r="CA10440" s="16"/>
      <c r="CB10440" s="14"/>
    </row>
    <row r="10441" spans="1:80" s="9" customFormat="1" x14ac:dyDescent="0.2">
      <c r="A10441" s="16"/>
      <c r="B10441" s="16"/>
      <c r="C10441" s="16"/>
      <c r="D10441" s="16"/>
      <c r="E10441" s="16"/>
      <c r="F10441" s="3"/>
      <c r="G10441" s="3"/>
      <c r="H10441" s="3"/>
      <c r="I10441" s="3"/>
      <c r="J10441" s="2"/>
      <c r="M10441" s="10"/>
      <c r="N10441" s="2"/>
      <c r="O10441" s="3"/>
      <c r="P10441" s="11"/>
      <c r="Q10441" s="16"/>
      <c r="R10441" s="4"/>
      <c r="S10441" s="12"/>
      <c r="T10441" s="16"/>
      <c r="U10441" s="4"/>
      <c r="V10441" s="3"/>
      <c r="W10441" s="3"/>
      <c r="X10441" s="3"/>
      <c r="Y10441" s="3"/>
      <c r="Z10441" s="3"/>
      <c r="AA10441" s="4"/>
      <c r="AB10441" s="4"/>
      <c r="AC10441" s="4"/>
      <c r="AD10441" s="4"/>
      <c r="AE10441" s="4"/>
      <c r="BA10441" s="13"/>
      <c r="BC10441" s="2"/>
      <c r="BD10441" s="2"/>
      <c r="BU10441" s="15"/>
      <c r="BV10441" s="6"/>
      <c r="BW10441" s="6"/>
      <c r="BX10441" s="16"/>
      <c r="BY10441" s="16"/>
      <c r="BZ10441" s="16"/>
      <c r="CA10441" s="16"/>
      <c r="CB10441" s="14"/>
    </row>
    <row r="10442" spans="1:80" s="9" customFormat="1" x14ac:dyDescent="0.2">
      <c r="A10442" s="16"/>
      <c r="B10442" s="16"/>
      <c r="C10442" s="16"/>
      <c r="D10442" s="16"/>
      <c r="E10442" s="16"/>
      <c r="F10442" s="3"/>
      <c r="G10442" s="3"/>
      <c r="H10442" s="3"/>
      <c r="I10442" s="3"/>
      <c r="J10442" s="2"/>
      <c r="M10442" s="10"/>
      <c r="N10442" s="2"/>
      <c r="O10442" s="3"/>
      <c r="P10442" s="11"/>
      <c r="Q10442" s="16"/>
      <c r="R10442" s="4"/>
      <c r="S10442" s="12"/>
      <c r="T10442" s="16"/>
      <c r="U10442" s="4"/>
      <c r="V10442" s="3"/>
      <c r="W10442" s="3"/>
      <c r="X10442" s="3"/>
      <c r="Y10442" s="3"/>
      <c r="Z10442" s="3"/>
      <c r="AA10442" s="4"/>
      <c r="AB10442" s="4"/>
      <c r="AC10442" s="4"/>
      <c r="AD10442" s="4"/>
      <c r="AE10442" s="4"/>
      <c r="BA10442" s="13"/>
      <c r="BC10442" s="2"/>
      <c r="BD10442" s="2"/>
      <c r="BU10442" s="15"/>
      <c r="BV10442" s="6"/>
      <c r="BW10442" s="6"/>
      <c r="BX10442" s="16"/>
      <c r="BY10442" s="16"/>
      <c r="BZ10442" s="16"/>
      <c r="CA10442" s="16"/>
      <c r="CB10442" s="14"/>
    </row>
    <row r="10443" spans="1:80" s="9" customFormat="1" x14ac:dyDescent="0.2">
      <c r="A10443" s="16"/>
      <c r="B10443" s="16"/>
      <c r="C10443" s="16"/>
      <c r="D10443" s="16"/>
      <c r="E10443" s="16"/>
      <c r="F10443" s="3"/>
      <c r="G10443" s="3"/>
      <c r="H10443" s="3"/>
      <c r="I10443" s="3"/>
      <c r="J10443" s="2"/>
      <c r="M10443" s="10"/>
      <c r="N10443" s="2"/>
      <c r="O10443" s="3"/>
      <c r="P10443" s="11"/>
      <c r="Q10443" s="16"/>
      <c r="R10443" s="4"/>
      <c r="S10443" s="12"/>
      <c r="T10443" s="16"/>
      <c r="U10443" s="4"/>
      <c r="V10443" s="3"/>
      <c r="W10443" s="3"/>
      <c r="X10443" s="3"/>
      <c r="Y10443" s="3"/>
      <c r="Z10443" s="3"/>
      <c r="AA10443" s="4"/>
      <c r="AB10443" s="4"/>
      <c r="AC10443" s="4"/>
      <c r="AD10443" s="4"/>
      <c r="AE10443" s="4"/>
      <c r="BA10443" s="13"/>
      <c r="BC10443" s="2"/>
      <c r="BD10443" s="2"/>
      <c r="BU10443" s="15"/>
      <c r="BV10443" s="6"/>
      <c r="BW10443" s="6"/>
      <c r="BX10443" s="16"/>
      <c r="BY10443" s="16"/>
      <c r="BZ10443" s="16"/>
      <c r="CA10443" s="16"/>
      <c r="CB10443" s="14"/>
    </row>
    <row r="10444" spans="1:80" s="9" customFormat="1" x14ac:dyDescent="0.2">
      <c r="A10444" s="16"/>
      <c r="B10444" s="16"/>
      <c r="C10444" s="16"/>
      <c r="D10444" s="16"/>
      <c r="E10444" s="16"/>
      <c r="F10444" s="3"/>
      <c r="G10444" s="3"/>
      <c r="H10444" s="3"/>
      <c r="I10444" s="3"/>
      <c r="J10444" s="2"/>
      <c r="M10444" s="10"/>
      <c r="N10444" s="2"/>
      <c r="O10444" s="3"/>
      <c r="P10444" s="11"/>
      <c r="Q10444" s="16"/>
      <c r="R10444" s="4"/>
      <c r="S10444" s="12"/>
      <c r="T10444" s="16"/>
      <c r="U10444" s="4"/>
      <c r="V10444" s="3"/>
      <c r="W10444" s="3"/>
      <c r="X10444" s="3"/>
      <c r="Y10444" s="3"/>
      <c r="Z10444" s="3"/>
      <c r="AA10444" s="4"/>
      <c r="AB10444" s="4"/>
      <c r="AC10444" s="4"/>
      <c r="AD10444" s="4"/>
      <c r="AE10444" s="4"/>
      <c r="BA10444" s="13"/>
      <c r="BC10444" s="2"/>
      <c r="BD10444" s="2"/>
      <c r="BU10444" s="15"/>
      <c r="BV10444" s="6"/>
      <c r="BW10444" s="6"/>
      <c r="BX10444" s="16"/>
      <c r="BY10444" s="16"/>
      <c r="BZ10444" s="16"/>
      <c r="CA10444" s="16"/>
      <c r="CB10444" s="14"/>
    </row>
    <row r="10445" spans="1:80" s="9" customFormat="1" x14ac:dyDescent="0.2">
      <c r="A10445" s="16"/>
      <c r="B10445" s="16"/>
      <c r="C10445" s="16"/>
      <c r="D10445" s="16"/>
      <c r="E10445" s="16"/>
      <c r="F10445" s="3"/>
      <c r="G10445" s="3"/>
      <c r="H10445" s="3"/>
      <c r="I10445" s="3"/>
      <c r="J10445" s="2"/>
      <c r="M10445" s="10"/>
      <c r="N10445" s="2"/>
      <c r="O10445" s="3"/>
      <c r="P10445" s="11"/>
      <c r="Q10445" s="16"/>
      <c r="R10445" s="4"/>
      <c r="S10445" s="12"/>
      <c r="T10445" s="16"/>
      <c r="U10445" s="4"/>
      <c r="V10445" s="3"/>
      <c r="W10445" s="3"/>
      <c r="X10445" s="3"/>
      <c r="Y10445" s="3"/>
      <c r="Z10445" s="3"/>
      <c r="AA10445" s="4"/>
      <c r="AB10445" s="4"/>
      <c r="AC10445" s="4"/>
      <c r="AD10445" s="4"/>
      <c r="AE10445" s="4"/>
      <c r="BA10445" s="13"/>
      <c r="BC10445" s="2"/>
      <c r="BD10445" s="2"/>
      <c r="BU10445" s="15"/>
      <c r="BV10445" s="6"/>
      <c r="BW10445" s="6"/>
      <c r="BX10445" s="16"/>
      <c r="BY10445" s="16"/>
      <c r="BZ10445" s="16"/>
      <c r="CA10445" s="16"/>
      <c r="CB10445" s="14"/>
    </row>
    <row r="10446" spans="1:80" s="9" customFormat="1" x14ac:dyDescent="0.2">
      <c r="A10446" s="16"/>
      <c r="B10446" s="16"/>
      <c r="C10446" s="16"/>
      <c r="D10446" s="16"/>
      <c r="E10446" s="16"/>
      <c r="F10446" s="3"/>
      <c r="G10446" s="3"/>
      <c r="H10446" s="3"/>
      <c r="I10446" s="3"/>
      <c r="J10446" s="2"/>
      <c r="M10446" s="10"/>
      <c r="N10446" s="2"/>
      <c r="O10446" s="3"/>
      <c r="P10446" s="11"/>
      <c r="Q10446" s="16"/>
      <c r="R10446" s="4"/>
      <c r="S10446" s="12"/>
      <c r="T10446" s="16"/>
      <c r="U10446" s="4"/>
      <c r="V10446" s="3"/>
      <c r="W10446" s="3"/>
      <c r="X10446" s="3"/>
      <c r="Y10446" s="3"/>
      <c r="Z10446" s="3"/>
      <c r="AA10446" s="4"/>
      <c r="AB10446" s="4"/>
      <c r="AC10446" s="4"/>
      <c r="AD10446" s="4"/>
      <c r="AE10446" s="4"/>
      <c r="BA10446" s="13"/>
      <c r="BC10446" s="2"/>
      <c r="BD10446" s="2"/>
      <c r="BU10446" s="15"/>
      <c r="BV10446" s="6"/>
      <c r="BW10446" s="6"/>
      <c r="BX10446" s="16"/>
      <c r="BY10446" s="16"/>
      <c r="BZ10446" s="16"/>
      <c r="CA10446" s="16"/>
      <c r="CB10446" s="14"/>
    </row>
    <row r="10447" spans="1:80" s="9" customFormat="1" x14ac:dyDescent="0.2">
      <c r="A10447" s="16"/>
      <c r="B10447" s="16"/>
      <c r="C10447" s="16"/>
      <c r="D10447" s="16"/>
      <c r="E10447" s="16"/>
      <c r="F10447" s="3"/>
      <c r="G10447" s="3"/>
      <c r="H10447" s="3"/>
      <c r="I10447" s="3"/>
      <c r="J10447" s="2"/>
      <c r="M10447" s="10"/>
      <c r="N10447" s="2"/>
      <c r="O10447" s="3"/>
      <c r="P10447" s="11"/>
      <c r="Q10447" s="16"/>
      <c r="R10447" s="4"/>
      <c r="S10447" s="12"/>
      <c r="T10447" s="16"/>
      <c r="U10447" s="4"/>
      <c r="V10447" s="3"/>
      <c r="W10447" s="3"/>
      <c r="X10447" s="3"/>
      <c r="Y10447" s="3"/>
      <c r="Z10447" s="3"/>
      <c r="AA10447" s="4"/>
      <c r="AB10447" s="4"/>
      <c r="AC10447" s="4"/>
      <c r="AD10447" s="4"/>
      <c r="AE10447" s="4"/>
      <c r="BA10447" s="13"/>
      <c r="BC10447" s="2"/>
      <c r="BD10447" s="2"/>
      <c r="BU10447" s="15"/>
      <c r="BV10447" s="6"/>
      <c r="BW10447" s="6"/>
      <c r="BX10447" s="16"/>
      <c r="BY10447" s="16"/>
      <c r="BZ10447" s="16"/>
      <c r="CA10447" s="16"/>
      <c r="CB10447" s="14"/>
    </row>
    <row r="10448" spans="1:80" s="9" customFormat="1" x14ac:dyDescent="0.2">
      <c r="A10448" s="16"/>
      <c r="B10448" s="16"/>
      <c r="C10448" s="16"/>
      <c r="D10448" s="16"/>
      <c r="E10448" s="16"/>
      <c r="F10448" s="3"/>
      <c r="G10448" s="3"/>
      <c r="H10448" s="3"/>
      <c r="I10448" s="3"/>
      <c r="J10448" s="2"/>
      <c r="M10448" s="10"/>
      <c r="N10448" s="2"/>
      <c r="O10448" s="3"/>
      <c r="P10448" s="11"/>
      <c r="Q10448" s="16"/>
      <c r="R10448" s="4"/>
      <c r="S10448" s="12"/>
      <c r="T10448" s="16"/>
      <c r="U10448" s="4"/>
      <c r="V10448" s="3"/>
      <c r="W10448" s="3"/>
      <c r="X10448" s="3"/>
      <c r="Y10448" s="3"/>
      <c r="Z10448" s="3"/>
      <c r="AA10448" s="4"/>
      <c r="AB10448" s="4"/>
      <c r="AC10448" s="4"/>
      <c r="AD10448" s="4"/>
      <c r="AE10448" s="4"/>
      <c r="BA10448" s="13"/>
      <c r="BC10448" s="2"/>
      <c r="BD10448" s="2"/>
      <c r="BU10448" s="15"/>
      <c r="BV10448" s="6"/>
      <c r="BW10448" s="6"/>
      <c r="BX10448" s="16"/>
      <c r="BY10448" s="16"/>
      <c r="BZ10448" s="16"/>
      <c r="CA10448" s="16"/>
      <c r="CB10448" s="14"/>
    </row>
    <row r="10449" spans="1:80" s="9" customFormat="1" x14ac:dyDescent="0.2">
      <c r="A10449" s="16"/>
      <c r="B10449" s="16"/>
      <c r="C10449" s="16"/>
      <c r="D10449" s="16"/>
      <c r="E10449" s="16"/>
      <c r="F10449" s="3"/>
      <c r="G10449" s="3"/>
      <c r="H10449" s="3"/>
      <c r="I10449" s="3"/>
      <c r="J10449" s="2"/>
      <c r="M10449" s="10"/>
      <c r="N10449" s="2"/>
      <c r="O10449" s="3"/>
      <c r="P10449" s="11"/>
      <c r="Q10449" s="16"/>
      <c r="R10449" s="4"/>
      <c r="S10449" s="12"/>
      <c r="T10449" s="16"/>
      <c r="U10449" s="4"/>
      <c r="V10449" s="3"/>
      <c r="W10449" s="3"/>
      <c r="X10449" s="3"/>
      <c r="Y10449" s="3"/>
      <c r="Z10449" s="3"/>
      <c r="AA10449" s="4"/>
      <c r="AB10449" s="4"/>
      <c r="AC10449" s="4"/>
      <c r="AD10449" s="4"/>
      <c r="AE10449" s="4"/>
      <c r="BA10449" s="13"/>
      <c r="BC10449" s="2"/>
      <c r="BD10449" s="2"/>
      <c r="BU10449" s="15"/>
      <c r="BV10449" s="6"/>
      <c r="BW10449" s="6"/>
      <c r="BX10449" s="16"/>
      <c r="BY10449" s="16"/>
      <c r="BZ10449" s="16"/>
      <c r="CA10449" s="16"/>
      <c r="CB10449" s="14"/>
    </row>
    <row r="10450" spans="1:80" s="9" customFormat="1" x14ac:dyDescent="0.2">
      <c r="A10450" s="16"/>
      <c r="B10450" s="16"/>
      <c r="C10450" s="16"/>
      <c r="D10450" s="16"/>
      <c r="E10450" s="16"/>
      <c r="F10450" s="3"/>
      <c r="G10450" s="3"/>
      <c r="H10450" s="3"/>
      <c r="I10450" s="3"/>
      <c r="J10450" s="2"/>
      <c r="M10450" s="10"/>
      <c r="N10450" s="2"/>
      <c r="O10450" s="3"/>
      <c r="P10450" s="11"/>
      <c r="Q10450" s="16"/>
      <c r="R10450" s="4"/>
      <c r="S10450" s="12"/>
      <c r="T10450" s="16"/>
      <c r="U10450" s="4"/>
      <c r="V10450" s="3"/>
      <c r="W10450" s="3"/>
      <c r="X10450" s="3"/>
      <c r="Y10450" s="3"/>
      <c r="Z10450" s="3"/>
      <c r="AA10450" s="4"/>
      <c r="AB10450" s="4"/>
      <c r="AC10450" s="4"/>
      <c r="AD10450" s="4"/>
      <c r="AE10450" s="4"/>
      <c r="BA10450" s="13"/>
      <c r="BC10450" s="2"/>
      <c r="BD10450" s="2"/>
      <c r="BU10450" s="15"/>
      <c r="BV10450" s="6"/>
      <c r="BW10450" s="6"/>
      <c r="BX10450" s="16"/>
      <c r="BY10450" s="16"/>
      <c r="BZ10450" s="16"/>
      <c r="CA10450" s="16"/>
      <c r="CB10450" s="14"/>
    </row>
    <row r="10451" spans="1:80" s="9" customFormat="1" x14ac:dyDescent="0.2">
      <c r="A10451" s="16"/>
      <c r="B10451" s="16"/>
      <c r="C10451" s="16"/>
      <c r="D10451" s="16"/>
      <c r="E10451" s="16"/>
      <c r="F10451" s="3"/>
      <c r="G10451" s="3"/>
      <c r="H10451" s="3"/>
      <c r="I10451" s="3"/>
      <c r="J10451" s="2"/>
      <c r="M10451" s="10"/>
      <c r="N10451" s="2"/>
      <c r="O10451" s="3"/>
      <c r="P10451" s="11"/>
      <c r="Q10451" s="16"/>
      <c r="R10451" s="4"/>
      <c r="S10451" s="12"/>
      <c r="T10451" s="16"/>
      <c r="U10451" s="4"/>
      <c r="V10451" s="3"/>
      <c r="W10451" s="3"/>
      <c r="X10451" s="3"/>
      <c r="Y10451" s="3"/>
      <c r="Z10451" s="3"/>
      <c r="AA10451" s="4"/>
      <c r="AB10451" s="4"/>
      <c r="AC10451" s="4"/>
      <c r="AD10451" s="4"/>
      <c r="AE10451" s="4"/>
      <c r="BA10451" s="13"/>
      <c r="BC10451" s="2"/>
      <c r="BD10451" s="2"/>
      <c r="BU10451" s="15"/>
      <c r="BV10451" s="6"/>
      <c r="BW10451" s="6"/>
      <c r="BX10451" s="16"/>
      <c r="BY10451" s="16"/>
      <c r="BZ10451" s="16"/>
      <c r="CA10451" s="16"/>
      <c r="CB10451" s="14"/>
    </row>
    <row r="10452" spans="1:80" s="9" customFormat="1" x14ac:dyDescent="0.2">
      <c r="A10452" s="16"/>
      <c r="B10452" s="16"/>
      <c r="C10452" s="16"/>
      <c r="D10452" s="16"/>
      <c r="E10452" s="16"/>
      <c r="F10452" s="3"/>
      <c r="G10452" s="3"/>
      <c r="H10452" s="3"/>
      <c r="I10452" s="3"/>
      <c r="J10452" s="2"/>
      <c r="M10452" s="10"/>
      <c r="N10452" s="2"/>
      <c r="O10452" s="3"/>
      <c r="P10452" s="11"/>
      <c r="Q10452" s="16"/>
      <c r="R10452" s="4"/>
      <c r="S10452" s="12"/>
      <c r="T10452" s="16"/>
      <c r="U10452" s="4"/>
      <c r="V10452" s="3"/>
      <c r="W10452" s="3"/>
      <c r="X10452" s="3"/>
      <c r="Y10452" s="3"/>
      <c r="Z10452" s="3"/>
      <c r="AA10452" s="4"/>
      <c r="AB10452" s="4"/>
      <c r="AC10452" s="4"/>
      <c r="AD10452" s="4"/>
      <c r="AE10452" s="4"/>
      <c r="BA10452" s="13"/>
      <c r="BC10452" s="2"/>
      <c r="BD10452" s="2"/>
      <c r="BU10452" s="15"/>
      <c r="BV10452" s="6"/>
      <c r="BW10452" s="6"/>
      <c r="BX10452" s="16"/>
      <c r="BY10452" s="16"/>
      <c r="BZ10452" s="16"/>
      <c r="CA10452" s="16"/>
      <c r="CB10452" s="14"/>
    </row>
    <row r="10453" spans="1:80" s="9" customFormat="1" x14ac:dyDescent="0.2">
      <c r="A10453" s="16"/>
      <c r="B10453" s="16"/>
      <c r="C10453" s="16"/>
      <c r="D10453" s="16"/>
      <c r="E10453" s="16"/>
      <c r="F10453" s="3"/>
      <c r="G10453" s="3"/>
      <c r="H10453" s="3"/>
      <c r="I10453" s="3"/>
      <c r="J10453" s="2"/>
      <c r="M10453" s="10"/>
      <c r="N10453" s="2"/>
      <c r="O10453" s="3"/>
      <c r="P10453" s="11"/>
      <c r="Q10453" s="16"/>
      <c r="R10453" s="4"/>
      <c r="S10453" s="12"/>
      <c r="T10453" s="16"/>
      <c r="U10453" s="4"/>
      <c r="V10453" s="3"/>
      <c r="W10453" s="3"/>
      <c r="X10453" s="3"/>
      <c r="Y10453" s="3"/>
      <c r="Z10453" s="3"/>
      <c r="AA10453" s="4"/>
      <c r="AB10453" s="4"/>
      <c r="AC10453" s="4"/>
      <c r="AD10453" s="4"/>
      <c r="AE10453" s="4"/>
      <c r="BA10453" s="13"/>
      <c r="BC10453" s="2"/>
      <c r="BD10453" s="2"/>
      <c r="BU10453" s="15"/>
      <c r="BV10453" s="6"/>
      <c r="BW10453" s="6"/>
      <c r="BX10453" s="16"/>
      <c r="BY10453" s="16"/>
      <c r="BZ10453" s="16"/>
      <c r="CA10453" s="16"/>
      <c r="CB10453" s="14"/>
    </row>
    <row r="10454" spans="1:80" s="9" customFormat="1" x14ac:dyDescent="0.2">
      <c r="A10454" s="16"/>
      <c r="B10454" s="16"/>
      <c r="C10454" s="16"/>
      <c r="D10454" s="16"/>
      <c r="E10454" s="16"/>
      <c r="F10454" s="3"/>
      <c r="G10454" s="3"/>
      <c r="H10454" s="3"/>
      <c r="I10454" s="3"/>
      <c r="J10454" s="2"/>
      <c r="M10454" s="10"/>
      <c r="N10454" s="2"/>
      <c r="O10454" s="3"/>
      <c r="P10454" s="11"/>
      <c r="Q10454" s="16"/>
      <c r="R10454" s="4"/>
      <c r="S10454" s="12"/>
      <c r="T10454" s="16"/>
      <c r="U10454" s="4"/>
      <c r="V10454" s="3"/>
      <c r="W10454" s="3"/>
      <c r="X10454" s="3"/>
      <c r="Y10454" s="3"/>
      <c r="Z10454" s="3"/>
      <c r="AA10454" s="4"/>
      <c r="AB10454" s="4"/>
      <c r="AC10454" s="4"/>
      <c r="AD10454" s="4"/>
      <c r="AE10454" s="4"/>
      <c r="BA10454" s="13"/>
      <c r="BC10454" s="2"/>
      <c r="BD10454" s="2"/>
      <c r="BU10454" s="15"/>
      <c r="BV10454" s="6"/>
      <c r="BW10454" s="6"/>
      <c r="BX10454" s="16"/>
      <c r="BY10454" s="16"/>
      <c r="BZ10454" s="16"/>
      <c r="CA10454" s="16"/>
      <c r="CB10454" s="14"/>
    </row>
    <row r="10455" spans="1:80" s="9" customFormat="1" x14ac:dyDescent="0.2">
      <c r="A10455" s="16"/>
      <c r="B10455" s="16"/>
      <c r="C10455" s="16"/>
      <c r="D10455" s="16"/>
      <c r="E10455" s="16"/>
      <c r="F10455" s="3"/>
      <c r="G10455" s="3"/>
      <c r="H10455" s="3"/>
      <c r="I10455" s="3"/>
      <c r="J10455" s="2"/>
      <c r="M10455" s="10"/>
      <c r="N10455" s="2"/>
      <c r="O10455" s="3"/>
      <c r="P10455" s="11"/>
      <c r="Q10455" s="16"/>
      <c r="R10455" s="4"/>
      <c r="S10455" s="12"/>
      <c r="T10455" s="16"/>
      <c r="U10455" s="4"/>
      <c r="V10455" s="3"/>
      <c r="W10455" s="3"/>
      <c r="X10455" s="3"/>
      <c r="Y10455" s="3"/>
      <c r="Z10455" s="3"/>
      <c r="AA10455" s="4"/>
      <c r="AB10455" s="4"/>
      <c r="AC10455" s="4"/>
      <c r="AD10455" s="4"/>
      <c r="AE10455" s="4"/>
      <c r="BA10455" s="13"/>
      <c r="BC10455" s="2"/>
      <c r="BD10455" s="2"/>
      <c r="BU10455" s="15"/>
      <c r="BV10455" s="6"/>
      <c r="BW10455" s="6"/>
      <c r="BX10455" s="16"/>
      <c r="BY10455" s="16"/>
      <c r="BZ10455" s="16"/>
      <c r="CA10455" s="16"/>
      <c r="CB10455" s="14"/>
    </row>
    <row r="10456" spans="1:80" s="9" customFormat="1" x14ac:dyDescent="0.2">
      <c r="A10456" s="16"/>
      <c r="B10456" s="16"/>
      <c r="C10456" s="16"/>
      <c r="D10456" s="16"/>
      <c r="E10456" s="16"/>
      <c r="F10456" s="3"/>
      <c r="G10456" s="3"/>
      <c r="H10456" s="3"/>
      <c r="I10456" s="3"/>
      <c r="J10456" s="2"/>
      <c r="M10456" s="10"/>
      <c r="N10456" s="2"/>
      <c r="O10456" s="3"/>
      <c r="P10456" s="11"/>
      <c r="Q10456" s="16"/>
      <c r="R10456" s="4"/>
      <c r="S10456" s="12"/>
      <c r="T10456" s="16"/>
      <c r="U10456" s="4"/>
      <c r="V10456" s="3"/>
      <c r="W10456" s="3"/>
      <c r="X10456" s="3"/>
      <c r="Y10456" s="3"/>
      <c r="Z10456" s="3"/>
      <c r="AA10456" s="4"/>
      <c r="AB10456" s="4"/>
      <c r="AC10456" s="4"/>
      <c r="AD10456" s="4"/>
      <c r="AE10456" s="4"/>
      <c r="BA10456" s="13"/>
      <c r="BC10456" s="2"/>
      <c r="BD10456" s="2"/>
      <c r="BU10456" s="15"/>
      <c r="BV10456" s="6"/>
      <c r="BW10456" s="6"/>
      <c r="BX10456" s="16"/>
      <c r="BY10456" s="16"/>
      <c r="BZ10456" s="16"/>
      <c r="CA10456" s="16"/>
      <c r="CB10456" s="14"/>
    </row>
    <row r="10457" spans="1:80" s="9" customFormat="1" x14ac:dyDescent="0.2">
      <c r="A10457" s="16"/>
      <c r="B10457" s="16"/>
      <c r="C10457" s="16"/>
      <c r="D10457" s="16"/>
      <c r="E10457" s="16"/>
      <c r="F10457" s="3"/>
      <c r="G10457" s="3"/>
      <c r="H10457" s="3"/>
      <c r="I10457" s="3"/>
      <c r="J10457" s="2"/>
      <c r="M10457" s="10"/>
      <c r="N10457" s="2"/>
      <c r="O10457" s="3"/>
      <c r="P10457" s="11"/>
      <c r="Q10457" s="16"/>
      <c r="R10457" s="4"/>
      <c r="S10457" s="12"/>
      <c r="T10457" s="16"/>
      <c r="U10457" s="4"/>
      <c r="V10457" s="3"/>
      <c r="W10457" s="3"/>
      <c r="X10457" s="3"/>
      <c r="Y10457" s="3"/>
      <c r="Z10457" s="3"/>
      <c r="AA10457" s="4"/>
      <c r="AB10457" s="4"/>
      <c r="AC10457" s="4"/>
      <c r="AD10457" s="4"/>
      <c r="AE10457" s="4"/>
      <c r="BA10457" s="13"/>
      <c r="BC10457" s="2"/>
      <c r="BD10457" s="2"/>
      <c r="BU10457" s="15"/>
      <c r="BV10457" s="6"/>
      <c r="BW10457" s="6"/>
      <c r="BX10457" s="16"/>
      <c r="BY10457" s="16"/>
      <c r="BZ10457" s="16"/>
      <c r="CA10457" s="16"/>
      <c r="CB10457" s="14"/>
    </row>
    <row r="10458" spans="1:80" s="9" customFormat="1" x14ac:dyDescent="0.2">
      <c r="A10458" s="16"/>
      <c r="B10458" s="16"/>
      <c r="C10458" s="16"/>
      <c r="D10458" s="16"/>
      <c r="E10458" s="16"/>
      <c r="F10458" s="3"/>
      <c r="G10458" s="3"/>
      <c r="H10458" s="3"/>
      <c r="I10458" s="3"/>
      <c r="J10458" s="2"/>
      <c r="M10458" s="10"/>
      <c r="N10458" s="2"/>
      <c r="O10458" s="3"/>
      <c r="P10458" s="11"/>
      <c r="Q10458" s="16"/>
      <c r="R10458" s="4"/>
      <c r="S10458" s="12"/>
      <c r="T10458" s="16"/>
      <c r="U10458" s="4"/>
      <c r="V10458" s="3"/>
      <c r="W10458" s="3"/>
      <c r="X10458" s="3"/>
      <c r="Y10458" s="3"/>
      <c r="Z10458" s="3"/>
      <c r="AA10458" s="4"/>
      <c r="AB10458" s="4"/>
      <c r="AC10458" s="4"/>
      <c r="AD10458" s="4"/>
      <c r="AE10458" s="4"/>
      <c r="BA10458" s="13"/>
      <c r="BC10458" s="2"/>
      <c r="BD10458" s="2"/>
      <c r="BU10458" s="15"/>
      <c r="BV10458" s="6"/>
      <c r="BW10458" s="6"/>
      <c r="BX10458" s="16"/>
      <c r="BY10458" s="16"/>
      <c r="BZ10458" s="16"/>
      <c r="CA10458" s="16"/>
      <c r="CB10458" s="14"/>
    </row>
    <row r="10459" spans="1:80" s="9" customFormat="1" x14ac:dyDescent="0.2">
      <c r="A10459" s="16"/>
      <c r="B10459" s="16"/>
      <c r="C10459" s="16"/>
      <c r="D10459" s="16"/>
      <c r="E10459" s="16"/>
      <c r="F10459" s="3"/>
      <c r="G10459" s="3"/>
      <c r="H10459" s="3"/>
      <c r="I10459" s="3"/>
      <c r="J10459" s="2"/>
      <c r="M10459" s="10"/>
      <c r="N10459" s="2"/>
      <c r="O10459" s="3"/>
      <c r="P10459" s="11"/>
      <c r="Q10459" s="16"/>
      <c r="R10459" s="4"/>
      <c r="S10459" s="12"/>
      <c r="T10459" s="16"/>
      <c r="U10459" s="4"/>
      <c r="V10459" s="3"/>
      <c r="W10459" s="3"/>
      <c r="X10459" s="3"/>
      <c r="Y10459" s="3"/>
      <c r="Z10459" s="3"/>
      <c r="AA10459" s="4"/>
      <c r="AB10459" s="4"/>
      <c r="AC10459" s="4"/>
      <c r="AD10459" s="4"/>
      <c r="AE10459" s="4"/>
      <c r="BA10459" s="13"/>
      <c r="BC10459" s="2"/>
      <c r="BD10459" s="2"/>
      <c r="BU10459" s="15"/>
      <c r="BV10459" s="6"/>
      <c r="BW10459" s="6"/>
      <c r="BX10459" s="16"/>
      <c r="BY10459" s="16"/>
      <c r="BZ10459" s="16"/>
      <c r="CA10459" s="16"/>
      <c r="CB10459" s="14"/>
    </row>
    <row r="10460" spans="1:80" s="9" customFormat="1" x14ac:dyDescent="0.2">
      <c r="A10460" s="16"/>
      <c r="B10460" s="16"/>
      <c r="C10460" s="16"/>
      <c r="D10460" s="16"/>
      <c r="E10460" s="16"/>
      <c r="F10460" s="3"/>
      <c r="G10460" s="3"/>
      <c r="H10460" s="3"/>
      <c r="I10460" s="3"/>
      <c r="J10460" s="2"/>
      <c r="M10460" s="10"/>
      <c r="N10460" s="2"/>
      <c r="O10460" s="3"/>
      <c r="P10460" s="11"/>
      <c r="Q10460" s="16"/>
      <c r="R10460" s="4"/>
      <c r="S10460" s="12"/>
      <c r="T10460" s="16"/>
      <c r="U10460" s="4"/>
      <c r="V10460" s="3"/>
      <c r="W10460" s="3"/>
      <c r="X10460" s="3"/>
      <c r="Y10460" s="3"/>
      <c r="Z10460" s="3"/>
      <c r="AA10460" s="4"/>
      <c r="AB10460" s="4"/>
      <c r="AC10460" s="4"/>
      <c r="AD10460" s="4"/>
      <c r="AE10460" s="4"/>
      <c r="BA10460" s="13"/>
      <c r="BC10460" s="2"/>
      <c r="BD10460" s="2"/>
      <c r="BU10460" s="15"/>
      <c r="BV10460" s="6"/>
      <c r="BW10460" s="6"/>
      <c r="BX10460" s="16"/>
      <c r="BY10460" s="16"/>
      <c r="BZ10460" s="16"/>
      <c r="CA10460" s="16"/>
      <c r="CB10460" s="14"/>
    </row>
    <row r="10461" spans="1:80" s="9" customFormat="1" x14ac:dyDescent="0.2">
      <c r="A10461" s="16"/>
      <c r="B10461" s="16"/>
      <c r="C10461" s="16"/>
      <c r="D10461" s="16"/>
      <c r="E10461" s="16"/>
      <c r="F10461" s="3"/>
      <c r="G10461" s="3"/>
      <c r="H10461" s="3"/>
      <c r="I10461" s="3"/>
      <c r="J10461" s="2"/>
      <c r="M10461" s="10"/>
      <c r="N10461" s="2"/>
      <c r="O10461" s="3"/>
      <c r="P10461" s="11"/>
      <c r="Q10461" s="16"/>
      <c r="R10461" s="4"/>
      <c r="S10461" s="12"/>
      <c r="T10461" s="16"/>
      <c r="U10461" s="4"/>
      <c r="V10461" s="3"/>
      <c r="W10461" s="3"/>
      <c r="X10461" s="3"/>
      <c r="Y10461" s="3"/>
      <c r="Z10461" s="3"/>
      <c r="AA10461" s="4"/>
      <c r="AB10461" s="4"/>
      <c r="AC10461" s="4"/>
      <c r="AD10461" s="4"/>
      <c r="AE10461" s="4"/>
      <c r="BA10461" s="13"/>
      <c r="BC10461" s="2"/>
      <c r="BD10461" s="2"/>
      <c r="BU10461" s="15"/>
      <c r="BV10461" s="6"/>
      <c r="BW10461" s="6"/>
      <c r="BX10461" s="16"/>
      <c r="BY10461" s="16"/>
      <c r="BZ10461" s="16"/>
      <c r="CA10461" s="16"/>
      <c r="CB10461" s="14"/>
    </row>
    <row r="10462" spans="1:80" s="9" customFormat="1" x14ac:dyDescent="0.2">
      <c r="A10462" s="16"/>
      <c r="B10462" s="16"/>
      <c r="C10462" s="16"/>
      <c r="D10462" s="16"/>
      <c r="E10462" s="16"/>
      <c r="F10462" s="3"/>
      <c r="G10462" s="3"/>
      <c r="H10462" s="3"/>
      <c r="I10462" s="3"/>
      <c r="J10462" s="2"/>
      <c r="M10462" s="10"/>
      <c r="N10462" s="2"/>
      <c r="O10462" s="3"/>
      <c r="P10462" s="11"/>
      <c r="Q10462" s="16"/>
      <c r="R10462" s="4"/>
      <c r="S10462" s="12"/>
      <c r="T10462" s="16"/>
      <c r="U10462" s="4"/>
      <c r="V10462" s="3"/>
      <c r="W10462" s="3"/>
      <c r="X10462" s="3"/>
      <c r="Y10462" s="3"/>
      <c r="Z10462" s="3"/>
      <c r="AA10462" s="4"/>
      <c r="AB10462" s="4"/>
      <c r="AC10462" s="4"/>
      <c r="AD10462" s="4"/>
      <c r="AE10462" s="4"/>
      <c r="BA10462" s="13"/>
      <c r="BC10462" s="2"/>
      <c r="BD10462" s="2"/>
      <c r="BU10462" s="15"/>
      <c r="BV10462" s="6"/>
      <c r="BW10462" s="6"/>
      <c r="BX10462" s="16"/>
      <c r="BY10462" s="16"/>
      <c r="BZ10462" s="16"/>
      <c r="CA10462" s="16"/>
      <c r="CB10462" s="14"/>
    </row>
    <row r="10463" spans="1:80" s="9" customFormat="1" x14ac:dyDescent="0.2">
      <c r="A10463" s="16"/>
      <c r="B10463" s="16"/>
      <c r="C10463" s="16"/>
      <c r="D10463" s="16"/>
      <c r="E10463" s="16"/>
      <c r="F10463" s="3"/>
      <c r="G10463" s="3"/>
      <c r="H10463" s="3"/>
      <c r="I10463" s="3"/>
      <c r="J10463" s="2"/>
      <c r="M10463" s="10"/>
      <c r="N10463" s="2"/>
      <c r="O10463" s="3"/>
      <c r="P10463" s="11"/>
      <c r="Q10463" s="16"/>
      <c r="R10463" s="4"/>
      <c r="S10463" s="12"/>
      <c r="T10463" s="16"/>
      <c r="U10463" s="4"/>
      <c r="V10463" s="3"/>
      <c r="W10463" s="3"/>
      <c r="X10463" s="3"/>
      <c r="Y10463" s="3"/>
      <c r="Z10463" s="3"/>
      <c r="AA10463" s="4"/>
      <c r="AB10463" s="4"/>
      <c r="AC10463" s="4"/>
      <c r="AD10463" s="4"/>
      <c r="AE10463" s="4"/>
      <c r="BA10463" s="13"/>
      <c r="BC10463" s="2"/>
      <c r="BD10463" s="2"/>
      <c r="BU10463" s="15"/>
      <c r="BV10463" s="6"/>
      <c r="BW10463" s="6"/>
      <c r="BX10463" s="16"/>
      <c r="BY10463" s="16"/>
      <c r="BZ10463" s="16"/>
      <c r="CA10463" s="16"/>
      <c r="CB10463" s="14"/>
    </row>
    <row r="10464" spans="1:80" s="9" customFormat="1" x14ac:dyDescent="0.2">
      <c r="A10464" s="16"/>
      <c r="B10464" s="16"/>
      <c r="C10464" s="16"/>
      <c r="D10464" s="16"/>
      <c r="E10464" s="16"/>
      <c r="F10464" s="3"/>
      <c r="G10464" s="3"/>
      <c r="H10464" s="3"/>
      <c r="I10464" s="3"/>
      <c r="J10464" s="2"/>
      <c r="M10464" s="10"/>
      <c r="N10464" s="2"/>
      <c r="O10464" s="3"/>
      <c r="P10464" s="11"/>
      <c r="Q10464" s="16"/>
      <c r="R10464" s="4"/>
      <c r="S10464" s="12"/>
      <c r="T10464" s="16"/>
      <c r="U10464" s="4"/>
      <c r="V10464" s="3"/>
      <c r="W10464" s="3"/>
      <c r="X10464" s="3"/>
      <c r="Y10464" s="3"/>
      <c r="Z10464" s="3"/>
      <c r="AA10464" s="4"/>
      <c r="AB10464" s="4"/>
      <c r="AC10464" s="4"/>
      <c r="AD10464" s="4"/>
      <c r="AE10464" s="4"/>
      <c r="BA10464" s="13"/>
      <c r="BC10464" s="2"/>
      <c r="BD10464" s="2"/>
      <c r="BU10464" s="15"/>
      <c r="BV10464" s="6"/>
      <c r="BW10464" s="6"/>
      <c r="BX10464" s="16"/>
      <c r="BY10464" s="16"/>
      <c r="BZ10464" s="16"/>
      <c r="CA10464" s="16"/>
      <c r="CB10464" s="14"/>
    </row>
    <row r="10465" spans="1:80" s="9" customFormat="1" x14ac:dyDescent="0.2">
      <c r="A10465" s="16"/>
      <c r="B10465" s="16"/>
      <c r="C10465" s="16"/>
      <c r="D10465" s="16"/>
      <c r="E10465" s="16"/>
      <c r="F10465" s="3"/>
      <c r="G10465" s="3"/>
      <c r="H10465" s="3"/>
      <c r="I10465" s="3"/>
      <c r="J10465" s="2"/>
      <c r="M10465" s="10"/>
      <c r="N10465" s="2"/>
      <c r="O10465" s="3"/>
      <c r="P10465" s="11"/>
      <c r="Q10465" s="16"/>
      <c r="R10465" s="4"/>
      <c r="S10465" s="12"/>
      <c r="T10465" s="16"/>
      <c r="U10465" s="4"/>
      <c r="V10465" s="3"/>
      <c r="W10465" s="3"/>
      <c r="X10465" s="3"/>
      <c r="Y10465" s="3"/>
      <c r="Z10465" s="3"/>
      <c r="AA10465" s="4"/>
      <c r="AB10465" s="4"/>
      <c r="AC10465" s="4"/>
      <c r="AD10465" s="4"/>
      <c r="AE10465" s="4"/>
      <c r="BA10465" s="13"/>
      <c r="BC10465" s="2"/>
      <c r="BD10465" s="2"/>
      <c r="BU10465" s="15"/>
      <c r="BV10465" s="6"/>
      <c r="BW10465" s="6"/>
      <c r="BX10465" s="16"/>
      <c r="BY10465" s="16"/>
      <c r="BZ10465" s="16"/>
      <c r="CA10465" s="16"/>
      <c r="CB10465" s="14"/>
    </row>
    <row r="10466" spans="1:80" s="9" customFormat="1" x14ac:dyDescent="0.2">
      <c r="A10466" s="16"/>
      <c r="B10466" s="16"/>
      <c r="C10466" s="16"/>
      <c r="D10466" s="16"/>
      <c r="E10466" s="16"/>
      <c r="F10466" s="3"/>
      <c r="G10466" s="3"/>
      <c r="H10466" s="3"/>
      <c r="I10466" s="3"/>
      <c r="J10466" s="2"/>
      <c r="M10466" s="10"/>
      <c r="N10466" s="2"/>
      <c r="O10466" s="3"/>
      <c r="P10466" s="11"/>
      <c r="Q10466" s="16"/>
      <c r="R10466" s="4"/>
      <c r="S10466" s="12"/>
      <c r="T10466" s="16"/>
      <c r="U10466" s="4"/>
      <c r="V10466" s="3"/>
      <c r="W10466" s="3"/>
      <c r="X10466" s="3"/>
      <c r="Y10466" s="3"/>
      <c r="Z10466" s="3"/>
      <c r="AA10466" s="4"/>
      <c r="AB10466" s="4"/>
      <c r="AC10466" s="4"/>
      <c r="AD10466" s="4"/>
      <c r="AE10466" s="4"/>
      <c r="BA10466" s="13"/>
      <c r="BC10466" s="2"/>
      <c r="BD10466" s="2"/>
      <c r="BU10466" s="15"/>
      <c r="BV10466" s="6"/>
      <c r="BW10466" s="6"/>
      <c r="BX10466" s="16"/>
      <c r="BY10466" s="16"/>
      <c r="BZ10466" s="16"/>
      <c r="CA10466" s="16"/>
      <c r="CB10466" s="14"/>
    </row>
    <row r="10467" spans="1:80" s="9" customFormat="1" x14ac:dyDescent="0.2">
      <c r="A10467" s="16"/>
      <c r="B10467" s="16"/>
      <c r="C10467" s="16"/>
      <c r="D10467" s="16"/>
      <c r="E10467" s="16"/>
      <c r="F10467" s="3"/>
      <c r="G10467" s="3"/>
      <c r="H10467" s="3"/>
      <c r="I10467" s="3"/>
      <c r="J10467" s="2"/>
      <c r="M10467" s="10"/>
      <c r="N10467" s="2"/>
      <c r="O10467" s="3"/>
      <c r="P10467" s="11"/>
      <c r="Q10467" s="16"/>
      <c r="R10467" s="4"/>
      <c r="S10467" s="12"/>
      <c r="T10467" s="16"/>
      <c r="U10467" s="4"/>
      <c r="V10467" s="3"/>
      <c r="W10467" s="3"/>
      <c r="X10467" s="3"/>
      <c r="Y10467" s="3"/>
      <c r="Z10467" s="3"/>
      <c r="AA10467" s="4"/>
      <c r="AB10467" s="4"/>
      <c r="AC10467" s="4"/>
      <c r="AD10467" s="4"/>
      <c r="AE10467" s="4"/>
      <c r="BA10467" s="13"/>
      <c r="BC10467" s="2"/>
      <c r="BD10467" s="2"/>
      <c r="BU10467" s="15"/>
      <c r="BV10467" s="6"/>
      <c r="BW10467" s="6"/>
      <c r="BX10467" s="16"/>
      <c r="BY10467" s="16"/>
      <c r="BZ10467" s="16"/>
      <c r="CA10467" s="16"/>
      <c r="CB10467" s="14"/>
    </row>
    <row r="10468" spans="1:80" s="9" customFormat="1" x14ac:dyDescent="0.2">
      <c r="A10468" s="16"/>
      <c r="B10468" s="16"/>
      <c r="C10468" s="16"/>
      <c r="D10468" s="16"/>
      <c r="E10468" s="16"/>
      <c r="F10468" s="3"/>
      <c r="G10468" s="3"/>
      <c r="H10468" s="3"/>
      <c r="I10468" s="3"/>
      <c r="J10468" s="2"/>
      <c r="M10468" s="10"/>
      <c r="N10468" s="2"/>
      <c r="O10468" s="3"/>
      <c r="P10468" s="11"/>
      <c r="Q10468" s="16"/>
      <c r="R10468" s="4"/>
      <c r="S10468" s="12"/>
      <c r="T10468" s="16"/>
      <c r="U10468" s="4"/>
      <c r="V10468" s="3"/>
      <c r="W10468" s="3"/>
      <c r="X10468" s="3"/>
      <c r="Y10468" s="3"/>
      <c r="Z10468" s="3"/>
      <c r="AA10468" s="4"/>
      <c r="AB10468" s="4"/>
      <c r="AC10468" s="4"/>
      <c r="AD10468" s="4"/>
      <c r="AE10468" s="4"/>
      <c r="BA10468" s="13"/>
      <c r="BC10468" s="2"/>
      <c r="BD10468" s="2"/>
      <c r="BU10468" s="15"/>
      <c r="BV10468" s="6"/>
      <c r="BW10468" s="6"/>
      <c r="BX10468" s="16"/>
      <c r="BY10468" s="16"/>
      <c r="BZ10468" s="16"/>
      <c r="CA10468" s="16"/>
      <c r="CB10468" s="14"/>
    </row>
    <row r="10469" spans="1:80" s="9" customFormat="1" x14ac:dyDescent="0.2">
      <c r="A10469" s="16"/>
      <c r="B10469" s="16"/>
      <c r="C10469" s="16"/>
      <c r="D10469" s="16"/>
      <c r="E10469" s="16"/>
      <c r="F10469" s="3"/>
      <c r="G10469" s="3"/>
      <c r="H10469" s="3"/>
      <c r="I10469" s="3"/>
      <c r="J10469" s="2"/>
      <c r="M10469" s="10"/>
      <c r="N10469" s="2"/>
      <c r="O10469" s="3"/>
      <c r="P10469" s="11"/>
      <c r="Q10469" s="16"/>
      <c r="R10469" s="4"/>
      <c r="S10469" s="12"/>
      <c r="T10469" s="16"/>
      <c r="U10469" s="4"/>
      <c r="V10469" s="3"/>
      <c r="W10469" s="3"/>
      <c r="X10469" s="3"/>
      <c r="Y10469" s="3"/>
      <c r="Z10469" s="3"/>
      <c r="AA10469" s="4"/>
      <c r="AB10469" s="4"/>
      <c r="AC10469" s="4"/>
      <c r="AD10469" s="4"/>
      <c r="AE10469" s="4"/>
      <c r="BA10469" s="13"/>
      <c r="BC10469" s="2"/>
      <c r="BD10469" s="2"/>
      <c r="BU10469" s="15"/>
      <c r="BV10469" s="6"/>
      <c r="BW10469" s="6"/>
      <c r="BX10469" s="16"/>
      <c r="BY10469" s="16"/>
      <c r="BZ10469" s="16"/>
      <c r="CA10469" s="16"/>
      <c r="CB10469" s="14"/>
    </row>
    <row r="10470" spans="1:80" s="9" customFormat="1" x14ac:dyDescent="0.2">
      <c r="A10470" s="16"/>
      <c r="B10470" s="16"/>
      <c r="C10470" s="16"/>
      <c r="D10470" s="16"/>
      <c r="E10470" s="16"/>
      <c r="F10470" s="3"/>
      <c r="G10470" s="3"/>
      <c r="H10470" s="3"/>
      <c r="I10470" s="3"/>
      <c r="J10470" s="2"/>
      <c r="M10470" s="10"/>
      <c r="N10470" s="2"/>
      <c r="O10470" s="3"/>
      <c r="P10470" s="11"/>
      <c r="Q10470" s="16"/>
      <c r="R10470" s="4"/>
      <c r="S10470" s="12"/>
      <c r="T10470" s="16"/>
      <c r="U10470" s="4"/>
      <c r="V10470" s="3"/>
      <c r="W10470" s="3"/>
      <c r="X10470" s="3"/>
      <c r="Y10470" s="3"/>
      <c r="Z10470" s="3"/>
      <c r="AA10470" s="4"/>
      <c r="AB10470" s="4"/>
      <c r="AC10470" s="4"/>
      <c r="AD10470" s="4"/>
      <c r="AE10470" s="4"/>
      <c r="BA10470" s="13"/>
      <c r="BC10470" s="2"/>
      <c r="BD10470" s="2"/>
      <c r="BU10470" s="15"/>
      <c r="BV10470" s="6"/>
      <c r="BW10470" s="6"/>
      <c r="BX10470" s="16"/>
      <c r="BY10470" s="16"/>
      <c r="BZ10470" s="16"/>
      <c r="CA10470" s="16"/>
      <c r="CB10470" s="14"/>
    </row>
    <row r="10471" spans="1:80" s="9" customFormat="1" x14ac:dyDescent="0.2">
      <c r="A10471" s="16"/>
      <c r="B10471" s="16"/>
      <c r="C10471" s="16"/>
      <c r="D10471" s="16"/>
      <c r="E10471" s="16"/>
      <c r="F10471" s="3"/>
      <c r="G10471" s="3"/>
      <c r="H10471" s="3"/>
      <c r="I10471" s="3"/>
      <c r="J10471" s="2"/>
      <c r="M10471" s="10"/>
      <c r="N10471" s="2"/>
      <c r="O10471" s="3"/>
      <c r="P10471" s="11"/>
      <c r="Q10471" s="16"/>
      <c r="R10471" s="4"/>
      <c r="S10471" s="12"/>
      <c r="T10471" s="16"/>
      <c r="U10471" s="4"/>
      <c r="V10471" s="3"/>
      <c r="W10471" s="3"/>
      <c r="X10471" s="3"/>
      <c r="Y10471" s="3"/>
      <c r="Z10471" s="3"/>
      <c r="AA10471" s="4"/>
      <c r="AB10471" s="4"/>
      <c r="AC10471" s="4"/>
      <c r="AD10471" s="4"/>
      <c r="AE10471" s="4"/>
      <c r="BA10471" s="13"/>
      <c r="BC10471" s="2"/>
      <c r="BD10471" s="2"/>
      <c r="BU10471" s="15"/>
      <c r="BV10471" s="6"/>
      <c r="BW10471" s="6"/>
      <c r="BX10471" s="16"/>
      <c r="BY10471" s="16"/>
      <c r="BZ10471" s="16"/>
      <c r="CA10471" s="16"/>
      <c r="CB10471" s="14"/>
    </row>
    <row r="10472" spans="1:80" s="9" customFormat="1" x14ac:dyDescent="0.2">
      <c r="A10472" s="16"/>
      <c r="B10472" s="16"/>
      <c r="C10472" s="16"/>
      <c r="D10472" s="16"/>
      <c r="E10472" s="16"/>
      <c r="F10472" s="3"/>
      <c r="G10472" s="3"/>
      <c r="H10472" s="3"/>
      <c r="I10472" s="3"/>
      <c r="J10472" s="2"/>
      <c r="M10472" s="10"/>
      <c r="N10472" s="2"/>
      <c r="O10472" s="3"/>
      <c r="P10472" s="11"/>
      <c r="Q10472" s="16"/>
      <c r="R10472" s="4"/>
      <c r="S10472" s="12"/>
      <c r="T10472" s="16"/>
      <c r="U10472" s="4"/>
      <c r="V10472" s="3"/>
      <c r="W10472" s="3"/>
      <c r="X10472" s="3"/>
      <c r="Y10472" s="3"/>
      <c r="Z10472" s="3"/>
      <c r="AA10472" s="4"/>
      <c r="AB10472" s="4"/>
      <c r="AC10472" s="4"/>
      <c r="AD10472" s="4"/>
      <c r="AE10472" s="4"/>
      <c r="BA10472" s="13"/>
      <c r="BC10472" s="2"/>
      <c r="BD10472" s="2"/>
      <c r="BU10472" s="15"/>
      <c r="BV10472" s="6"/>
      <c r="BW10472" s="6"/>
      <c r="BX10472" s="16"/>
      <c r="BY10472" s="16"/>
      <c r="BZ10472" s="16"/>
      <c r="CA10472" s="16"/>
      <c r="CB10472" s="14"/>
    </row>
    <row r="10473" spans="1:80" s="9" customFormat="1" x14ac:dyDescent="0.2">
      <c r="A10473" s="16"/>
      <c r="B10473" s="16"/>
      <c r="C10473" s="16"/>
      <c r="D10473" s="16"/>
      <c r="E10473" s="16"/>
      <c r="F10473" s="3"/>
      <c r="G10473" s="3"/>
      <c r="H10473" s="3"/>
      <c r="I10473" s="3"/>
      <c r="J10473" s="2"/>
      <c r="M10473" s="10"/>
      <c r="N10473" s="2"/>
      <c r="O10473" s="3"/>
      <c r="P10473" s="11"/>
      <c r="Q10473" s="16"/>
      <c r="R10473" s="4"/>
      <c r="S10473" s="12"/>
      <c r="T10473" s="16"/>
      <c r="U10473" s="4"/>
      <c r="V10473" s="3"/>
      <c r="W10473" s="3"/>
      <c r="X10473" s="3"/>
      <c r="Y10473" s="3"/>
      <c r="Z10473" s="3"/>
      <c r="AA10473" s="4"/>
      <c r="AB10473" s="4"/>
      <c r="AC10473" s="4"/>
      <c r="AD10473" s="4"/>
      <c r="AE10473" s="4"/>
      <c r="BA10473" s="13"/>
      <c r="BC10473" s="2"/>
      <c r="BD10473" s="2"/>
      <c r="BU10473" s="15"/>
      <c r="BV10473" s="6"/>
      <c r="BW10473" s="6"/>
      <c r="BX10473" s="16"/>
      <c r="BY10473" s="16"/>
      <c r="BZ10473" s="16"/>
      <c r="CA10473" s="16"/>
      <c r="CB10473" s="14"/>
    </row>
    <row r="10474" spans="1:80" s="9" customFormat="1" x14ac:dyDescent="0.2">
      <c r="A10474" s="16"/>
      <c r="B10474" s="16"/>
      <c r="C10474" s="16"/>
      <c r="D10474" s="16"/>
      <c r="E10474" s="16"/>
      <c r="F10474" s="3"/>
      <c r="G10474" s="3"/>
      <c r="H10474" s="3"/>
      <c r="I10474" s="3"/>
      <c r="J10474" s="2"/>
      <c r="M10474" s="10"/>
      <c r="N10474" s="2"/>
      <c r="O10474" s="3"/>
      <c r="P10474" s="11"/>
      <c r="Q10474" s="16"/>
      <c r="R10474" s="4"/>
      <c r="S10474" s="12"/>
      <c r="T10474" s="16"/>
      <c r="U10474" s="4"/>
      <c r="V10474" s="3"/>
      <c r="W10474" s="3"/>
      <c r="X10474" s="3"/>
      <c r="Y10474" s="3"/>
      <c r="Z10474" s="3"/>
      <c r="AA10474" s="4"/>
      <c r="AB10474" s="4"/>
      <c r="AC10474" s="4"/>
      <c r="AD10474" s="4"/>
      <c r="AE10474" s="4"/>
      <c r="BA10474" s="13"/>
      <c r="BC10474" s="2"/>
      <c r="BD10474" s="2"/>
      <c r="BU10474" s="15"/>
      <c r="BV10474" s="6"/>
      <c r="BW10474" s="6"/>
      <c r="BX10474" s="16"/>
      <c r="BY10474" s="16"/>
      <c r="BZ10474" s="16"/>
      <c r="CA10474" s="16"/>
      <c r="CB10474" s="14"/>
    </row>
    <row r="10475" spans="1:80" s="9" customFormat="1" x14ac:dyDescent="0.2">
      <c r="A10475" s="16"/>
      <c r="B10475" s="16"/>
      <c r="C10475" s="16"/>
      <c r="D10475" s="16"/>
      <c r="E10475" s="16"/>
      <c r="F10475" s="3"/>
      <c r="G10475" s="3"/>
      <c r="H10475" s="3"/>
      <c r="I10475" s="3"/>
      <c r="J10475" s="2"/>
      <c r="M10475" s="10"/>
      <c r="N10475" s="2"/>
      <c r="O10475" s="3"/>
      <c r="P10475" s="11"/>
      <c r="Q10475" s="16"/>
      <c r="R10475" s="4"/>
      <c r="S10475" s="12"/>
      <c r="T10475" s="16"/>
      <c r="U10475" s="4"/>
      <c r="V10475" s="3"/>
      <c r="W10475" s="3"/>
      <c r="X10475" s="3"/>
      <c r="Y10475" s="3"/>
      <c r="Z10475" s="3"/>
      <c r="AA10475" s="4"/>
      <c r="AB10475" s="4"/>
      <c r="AC10475" s="4"/>
      <c r="AD10475" s="4"/>
      <c r="AE10475" s="4"/>
      <c r="BA10475" s="13"/>
      <c r="BC10475" s="2"/>
      <c r="BD10475" s="2"/>
      <c r="BU10475" s="15"/>
      <c r="BV10475" s="6"/>
      <c r="BW10475" s="6"/>
      <c r="BX10475" s="16"/>
      <c r="BY10475" s="16"/>
      <c r="BZ10475" s="16"/>
      <c r="CA10475" s="16"/>
      <c r="CB10475" s="14"/>
    </row>
    <row r="10476" spans="1:80" s="9" customFormat="1" x14ac:dyDescent="0.2">
      <c r="A10476" s="16"/>
      <c r="B10476" s="16"/>
      <c r="C10476" s="16"/>
      <c r="D10476" s="16"/>
      <c r="E10476" s="16"/>
      <c r="F10476" s="3"/>
      <c r="G10476" s="3"/>
      <c r="H10476" s="3"/>
      <c r="I10476" s="3"/>
      <c r="J10476" s="2"/>
      <c r="M10476" s="10"/>
      <c r="N10476" s="2"/>
      <c r="O10476" s="3"/>
      <c r="P10476" s="11"/>
      <c r="Q10476" s="16"/>
      <c r="R10476" s="4"/>
      <c r="S10476" s="12"/>
      <c r="T10476" s="16"/>
      <c r="U10476" s="4"/>
      <c r="V10476" s="3"/>
      <c r="W10476" s="3"/>
      <c r="X10476" s="3"/>
      <c r="Y10476" s="3"/>
      <c r="Z10476" s="3"/>
      <c r="AA10476" s="4"/>
      <c r="AB10476" s="4"/>
      <c r="AC10476" s="4"/>
      <c r="AD10476" s="4"/>
      <c r="AE10476" s="4"/>
      <c r="BA10476" s="13"/>
      <c r="BC10476" s="2"/>
      <c r="BD10476" s="2"/>
      <c r="BU10476" s="15"/>
      <c r="BV10476" s="6"/>
      <c r="BW10476" s="6"/>
      <c r="BX10476" s="16"/>
      <c r="BY10476" s="16"/>
      <c r="BZ10476" s="16"/>
      <c r="CA10476" s="16"/>
      <c r="CB10476" s="14"/>
    </row>
    <row r="10477" spans="1:80" s="9" customFormat="1" x14ac:dyDescent="0.2">
      <c r="A10477" s="16"/>
      <c r="B10477" s="16"/>
      <c r="C10477" s="16"/>
      <c r="D10477" s="16"/>
      <c r="E10477" s="16"/>
      <c r="F10477" s="3"/>
      <c r="G10477" s="3"/>
      <c r="H10477" s="3"/>
      <c r="I10477" s="3"/>
      <c r="J10477" s="2"/>
      <c r="M10477" s="10"/>
      <c r="N10477" s="2"/>
      <c r="O10477" s="3"/>
      <c r="P10477" s="11"/>
      <c r="Q10477" s="16"/>
      <c r="R10477" s="4"/>
      <c r="S10477" s="12"/>
      <c r="T10477" s="16"/>
      <c r="U10477" s="4"/>
      <c r="V10477" s="3"/>
      <c r="W10477" s="3"/>
      <c r="X10477" s="3"/>
      <c r="Y10477" s="3"/>
      <c r="Z10477" s="3"/>
      <c r="AA10477" s="4"/>
      <c r="AB10477" s="4"/>
      <c r="AC10477" s="4"/>
      <c r="AD10477" s="4"/>
      <c r="AE10477" s="4"/>
      <c r="BA10477" s="13"/>
      <c r="BC10477" s="2"/>
      <c r="BD10477" s="2"/>
      <c r="BU10477" s="15"/>
      <c r="BV10477" s="6"/>
      <c r="BW10477" s="6"/>
      <c r="BX10477" s="16"/>
      <c r="BY10477" s="16"/>
      <c r="BZ10477" s="16"/>
      <c r="CA10477" s="16"/>
      <c r="CB10477" s="14"/>
    </row>
    <row r="10478" spans="1:80" s="9" customFormat="1" x14ac:dyDescent="0.2">
      <c r="A10478" s="16"/>
      <c r="B10478" s="16"/>
      <c r="C10478" s="16"/>
      <c r="D10478" s="16"/>
      <c r="E10478" s="16"/>
      <c r="F10478" s="3"/>
      <c r="G10478" s="3"/>
      <c r="H10478" s="3"/>
      <c r="I10478" s="3"/>
      <c r="J10478" s="2"/>
      <c r="M10478" s="10"/>
      <c r="N10478" s="2"/>
      <c r="O10478" s="3"/>
      <c r="P10478" s="11"/>
      <c r="Q10478" s="16"/>
      <c r="R10478" s="4"/>
      <c r="S10478" s="12"/>
      <c r="T10478" s="16"/>
      <c r="U10478" s="4"/>
      <c r="V10478" s="3"/>
      <c r="W10478" s="3"/>
      <c r="X10478" s="3"/>
      <c r="Y10478" s="3"/>
      <c r="Z10478" s="3"/>
      <c r="AA10478" s="4"/>
      <c r="AB10478" s="4"/>
      <c r="AC10478" s="4"/>
      <c r="AD10478" s="4"/>
      <c r="AE10478" s="4"/>
      <c r="BA10478" s="13"/>
      <c r="BC10478" s="2"/>
      <c r="BD10478" s="2"/>
      <c r="BU10478" s="15"/>
      <c r="BV10478" s="6"/>
      <c r="BW10478" s="6"/>
      <c r="BX10478" s="16"/>
      <c r="BY10478" s="16"/>
      <c r="BZ10478" s="16"/>
      <c r="CA10478" s="16"/>
      <c r="CB10478" s="14"/>
    </row>
    <row r="10479" spans="1:80" s="9" customFormat="1" x14ac:dyDescent="0.2">
      <c r="A10479" s="16"/>
      <c r="B10479" s="16"/>
      <c r="C10479" s="16"/>
      <c r="D10479" s="16"/>
      <c r="E10479" s="16"/>
      <c r="F10479" s="3"/>
      <c r="G10479" s="3"/>
      <c r="H10479" s="3"/>
      <c r="I10479" s="3"/>
      <c r="J10479" s="2"/>
      <c r="M10479" s="10"/>
      <c r="N10479" s="2"/>
      <c r="O10479" s="3"/>
      <c r="P10479" s="11"/>
      <c r="Q10479" s="16"/>
      <c r="R10479" s="4"/>
      <c r="S10479" s="12"/>
      <c r="T10479" s="16"/>
      <c r="U10479" s="4"/>
      <c r="V10479" s="3"/>
      <c r="W10479" s="3"/>
      <c r="X10479" s="3"/>
      <c r="Y10479" s="3"/>
      <c r="Z10479" s="3"/>
      <c r="AA10479" s="4"/>
      <c r="AB10479" s="4"/>
      <c r="AC10479" s="4"/>
      <c r="AD10479" s="4"/>
      <c r="AE10479" s="4"/>
      <c r="BA10479" s="13"/>
      <c r="BC10479" s="2"/>
      <c r="BD10479" s="2"/>
      <c r="BU10479" s="15"/>
      <c r="BV10479" s="6"/>
      <c r="BW10479" s="6"/>
      <c r="BX10479" s="16"/>
      <c r="BY10479" s="16"/>
      <c r="BZ10479" s="16"/>
      <c r="CA10479" s="16"/>
      <c r="CB10479" s="14"/>
    </row>
    <row r="10480" spans="1:80" s="9" customFormat="1" x14ac:dyDescent="0.2">
      <c r="A10480" s="16"/>
      <c r="B10480" s="16"/>
      <c r="C10480" s="16"/>
      <c r="D10480" s="16"/>
      <c r="E10480" s="16"/>
      <c r="F10480" s="3"/>
      <c r="G10480" s="3"/>
      <c r="H10480" s="3"/>
      <c r="I10480" s="3"/>
      <c r="J10480" s="2"/>
      <c r="M10480" s="10"/>
      <c r="N10480" s="2"/>
      <c r="O10480" s="3"/>
      <c r="P10480" s="11"/>
      <c r="Q10480" s="16"/>
      <c r="R10480" s="4"/>
      <c r="S10480" s="12"/>
      <c r="T10480" s="16"/>
      <c r="U10480" s="4"/>
      <c r="V10480" s="3"/>
      <c r="W10480" s="3"/>
      <c r="X10480" s="3"/>
      <c r="Y10480" s="3"/>
      <c r="Z10480" s="3"/>
      <c r="AA10480" s="4"/>
      <c r="AB10480" s="4"/>
      <c r="AC10480" s="4"/>
      <c r="AD10480" s="4"/>
      <c r="AE10480" s="4"/>
      <c r="BA10480" s="13"/>
      <c r="BC10480" s="2"/>
      <c r="BD10480" s="2"/>
      <c r="BU10480" s="15"/>
      <c r="BV10480" s="6"/>
      <c r="BW10480" s="6"/>
      <c r="BX10480" s="16"/>
      <c r="BY10480" s="16"/>
      <c r="BZ10480" s="16"/>
      <c r="CA10480" s="16"/>
      <c r="CB10480" s="14"/>
    </row>
    <row r="10481" spans="1:80" s="9" customFormat="1" x14ac:dyDescent="0.2">
      <c r="A10481" s="16"/>
      <c r="B10481" s="16"/>
      <c r="C10481" s="16"/>
      <c r="D10481" s="16"/>
      <c r="E10481" s="16"/>
      <c r="F10481" s="3"/>
      <c r="G10481" s="3"/>
      <c r="H10481" s="3"/>
      <c r="I10481" s="3"/>
      <c r="J10481" s="2"/>
      <c r="M10481" s="10"/>
      <c r="N10481" s="2"/>
      <c r="O10481" s="3"/>
      <c r="P10481" s="11"/>
      <c r="Q10481" s="16"/>
      <c r="R10481" s="4"/>
      <c r="S10481" s="12"/>
      <c r="T10481" s="16"/>
      <c r="U10481" s="4"/>
      <c r="V10481" s="3"/>
      <c r="W10481" s="3"/>
      <c r="X10481" s="3"/>
      <c r="Y10481" s="3"/>
      <c r="Z10481" s="3"/>
      <c r="AA10481" s="4"/>
      <c r="AB10481" s="4"/>
      <c r="AC10481" s="4"/>
      <c r="AD10481" s="4"/>
      <c r="AE10481" s="4"/>
      <c r="BA10481" s="13"/>
      <c r="BC10481" s="2"/>
      <c r="BD10481" s="2"/>
      <c r="BU10481" s="15"/>
      <c r="BV10481" s="6"/>
      <c r="BW10481" s="6"/>
      <c r="BX10481" s="16"/>
      <c r="BY10481" s="16"/>
      <c r="BZ10481" s="16"/>
      <c r="CA10481" s="16"/>
      <c r="CB10481" s="14"/>
    </row>
    <row r="10482" spans="1:80" s="9" customFormat="1" x14ac:dyDescent="0.2">
      <c r="A10482" s="16"/>
      <c r="B10482" s="16"/>
      <c r="C10482" s="16"/>
      <c r="D10482" s="16"/>
      <c r="E10482" s="16"/>
      <c r="F10482" s="3"/>
      <c r="G10482" s="3"/>
      <c r="H10482" s="3"/>
      <c r="I10482" s="3"/>
      <c r="J10482" s="2"/>
      <c r="M10482" s="10"/>
      <c r="N10482" s="2"/>
      <c r="O10482" s="3"/>
      <c r="P10482" s="11"/>
      <c r="Q10482" s="16"/>
      <c r="R10482" s="4"/>
      <c r="S10482" s="12"/>
      <c r="T10482" s="16"/>
      <c r="U10482" s="4"/>
      <c r="V10482" s="3"/>
      <c r="W10482" s="3"/>
      <c r="X10482" s="3"/>
      <c r="Y10482" s="3"/>
      <c r="Z10482" s="3"/>
      <c r="AA10482" s="4"/>
      <c r="AB10482" s="4"/>
      <c r="AC10482" s="4"/>
      <c r="AD10482" s="4"/>
      <c r="AE10482" s="4"/>
      <c r="BA10482" s="13"/>
      <c r="BC10482" s="2"/>
      <c r="BD10482" s="2"/>
      <c r="BU10482" s="15"/>
      <c r="BV10482" s="6"/>
      <c r="BW10482" s="6"/>
      <c r="BX10482" s="16"/>
      <c r="BY10482" s="16"/>
      <c r="BZ10482" s="16"/>
      <c r="CA10482" s="16"/>
      <c r="CB10482" s="14"/>
    </row>
    <row r="10483" spans="1:80" s="9" customFormat="1" x14ac:dyDescent="0.2">
      <c r="A10483" s="16"/>
      <c r="B10483" s="16"/>
      <c r="C10483" s="16"/>
      <c r="D10483" s="16"/>
      <c r="E10483" s="16"/>
      <c r="F10483" s="3"/>
      <c r="G10483" s="3"/>
      <c r="H10483" s="3"/>
      <c r="I10483" s="3"/>
      <c r="J10483" s="2"/>
      <c r="M10483" s="10"/>
      <c r="N10483" s="2"/>
      <c r="O10483" s="3"/>
      <c r="P10483" s="11"/>
      <c r="Q10483" s="16"/>
      <c r="R10483" s="4"/>
      <c r="S10483" s="12"/>
      <c r="T10483" s="16"/>
      <c r="U10483" s="4"/>
      <c r="V10483" s="3"/>
      <c r="W10483" s="3"/>
      <c r="X10483" s="3"/>
      <c r="Y10483" s="3"/>
      <c r="Z10483" s="3"/>
      <c r="AA10483" s="4"/>
      <c r="AB10483" s="4"/>
      <c r="AC10483" s="4"/>
      <c r="AD10483" s="4"/>
      <c r="AE10483" s="4"/>
      <c r="BA10483" s="13"/>
      <c r="BC10483" s="2"/>
      <c r="BD10483" s="2"/>
      <c r="BU10483" s="15"/>
      <c r="BV10483" s="6"/>
      <c r="BW10483" s="6"/>
      <c r="BX10483" s="16"/>
      <c r="BY10483" s="16"/>
      <c r="BZ10483" s="16"/>
      <c r="CA10483" s="16"/>
      <c r="CB10483" s="14"/>
    </row>
    <row r="10484" spans="1:80" s="9" customFormat="1" x14ac:dyDescent="0.2">
      <c r="A10484" s="16"/>
      <c r="B10484" s="16"/>
      <c r="C10484" s="16"/>
      <c r="D10484" s="16"/>
      <c r="E10484" s="16"/>
      <c r="F10484" s="3"/>
      <c r="G10484" s="3"/>
      <c r="H10484" s="3"/>
      <c r="I10484" s="3"/>
      <c r="J10484" s="2"/>
      <c r="M10484" s="10"/>
      <c r="N10484" s="2"/>
      <c r="O10484" s="3"/>
      <c r="P10484" s="11"/>
      <c r="Q10484" s="16"/>
      <c r="R10484" s="4"/>
      <c r="S10484" s="12"/>
      <c r="T10484" s="16"/>
      <c r="U10484" s="4"/>
      <c r="V10484" s="3"/>
      <c r="W10484" s="3"/>
      <c r="X10484" s="3"/>
      <c r="Y10484" s="3"/>
      <c r="Z10484" s="3"/>
      <c r="AA10484" s="4"/>
      <c r="AB10484" s="4"/>
      <c r="AC10484" s="4"/>
      <c r="AD10484" s="4"/>
      <c r="AE10484" s="4"/>
      <c r="BA10484" s="13"/>
      <c r="BC10484" s="2"/>
      <c r="BD10484" s="2"/>
      <c r="BU10484" s="15"/>
      <c r="BV10484" s="6"/>
      <c r="BW10484" s="6"/>
      <c r="BX10484" s="16"/>
      <c r="BY10484" s="16"/>
      <c r="BZ10484" s="16"/>
      <c r="CA10484" s="16"/>
      <c r="CB10484" s="14"/>
    </row>
    <row r="10485" spans="1:80" s="9" customFormat="1" x14ac:dyDescent="0.2">
      <c r="A10485" s="16"/>
      <c r="B10485" s="16"/>
      <c r="C10485" s="16"/>
      <c r="D10485" s="16"/>
      <c r="E10485" s="16"/>
      <c r="F10485" s="3"/>
      <c r="G10485" s="3"/>
      <c r="H10485" s="3"/>
      <c r="I10485" s="3"/>
      <c r="J10485" s="2"/>
      <c r="M10485" s="10"/>
      <c r="N10485" s="2"/>
      <c r="O10485" s="3"/>
      <c r="P10485" s="11"/>
      <c r="Q10485" s="16"/>
      <c r="R10485" s="4"/>
      <c r="S10485" s="12"/>
      <c r="T10485" s="16"/>
      <c r="U10485" s="4"/>
      <c r="V10485" s="3"/>
      <c r="W10485" s="3"/>
      <c r="X10485" s="3"/>
      <c r="Y10485" s="3"/>
      <c r="Z10485" s="3"/>
      <c r="AA10485" s="4"/>
      <c r="AB10485" s="4"/>
      <c r="AC10485" s="4"/>
      <c r="AD10485" s="4"/>
      <c r="AE10485" s="4"/>
      <c r="BA10485" s="13"/>
      <c r="BC10485" s="2"/>
      <c r="BD10485" s="2"/>
      <c r="BU10485" s="15"/>
      <c r="BV10485" s="6"/>
      <c r="BW10485" s="6"/>
      <c r="BX10485" s="16"/>
      <c r="BY10485" s="16"/>
      <c r="BZ10485" s="16"/>
      <c r="CA10485" s="16"/>
      <c r="CB10485" s="14"/>
    </row>
    <row r="10486" spans="1:80" s="9" customFormat="1" x14ac:dyDescent="0.2">
      <c r="A10486" s="16"/>
      <c r="B10486" s="16"/>
      <c r="C10486" s="16"/>
      <c r="D10486" s="16"/>
      <c r="E10486" s="16"/>
      <c r="F10486" s="3"/>
      <c r="G10486" s="3"/>
      <c r="H10486" s="3"/>
      <c r="I10486" s="3"/>
      <c r="J10486" s="2"/>
      <c r="M10486" s="10"/>
      <c r="N10486" s="2"/>
      <c r="O10486" s="3"/>
      <c r="P10486" s="11"/>
      <c r="Q10486" s="16"/>
      <c r="R10486" s="4"/>
      <c r="S10486" s="12"/>
      <c r="T10486" s="16"/>
      <c r="U10486" s="4"/>
      <c r="V10486" s="3"/>
      <c r="W10486" s="3"/>
      <c r="X10486" s="3"/>
      <c r="Y10486" s="3"/>
      <c r="Z10486" s="3"/>
      <c r="AA10486" s="4"/>
      <c r="AB10486" s="4"/>
      <c r="AC10486" s="4"/>
      <c r="AD10486" s="4"/>
      <c r="AE10486" s="4"/>
      <c r="BA10486" s="13"/>
      <c r="BC10486" s="2"/>
      <c r="BD10486" s="2"/>
      <c r="BU10486" s="15"/>
      <c r="BV10486" s="6"/>
      <c r="BW10486" s="6"/>
      <c r="BX10486" s="16"/>
      <c r="BY10486" s="16"/>
      <c r="BZ10486" s="16"/>
      <c r="CA10486" s="16"/>
      <c r="CB10486" s="14"/>
    </row>
    <row r="10487" spans="1:80" s="9" customFormat="1" x14ac:dyDescent="0.2">
      <c r="A10487" s="16"/>
      <c r="B10487" s="16"/>
      <c r="C10487" s="16"/>
      <c r="D10487" s="16"/>
      <c r="E10487" s="16"/>
      <c r="F10487" s="3"/>
      <c r="G10487" s="3"/>
      <c r="H10487" s="3"/>
      <c r="I10487" s="3"/>
      <c r="J10487" s="2"/>
      <c r="M10487" s="10"/>
      <c r="N10487" s="2"/>
      <c r="O10487" s="3"/>
      <c r="P10487" s="11"/>
      <c r="Q10487" s="16"/>
      <c r="R10487" s="4"/>
      <c r="S10487" s="12"/>
      <c r="T10487" s="16"/>
      <c r="U10487" s="4"/>
      <c r="V10487" s="3"/>
      <c r="W10487" s="3"/>
      <c r="X10487" s="3"/>
      <c r="Y10487" s="3"/>
      <c r="Z10487" s="3"/>
      <c r="AA10487" s="4"/>
      <c r="AB10487" s="4"/>
      <c r="AC10487" s="4"/>
      <c r="AD10487" s="4"/>
      <c r="AE10487" s="4"/>
      <c r="BA10487" s="13"/>
      <c r="BC10487" s="2"/>
      <c r="BD10487" s="2"/>
      <c r="BU10487" s="15"/>
      <c r="BV10487" s="6"/>
      <c r="BW10487" s="6"/>
      <c r="BX10487" s="16"/>
      <c r="BY10487" s="16"/>
      <c r="BZ10487" s="16"/>
      <c r="CA10487" s="16"/>
      <c r="CB10487" s="14"/>
    </row>
    <row r="10488" spans="1:80" s="9" customFormat="1" x14ac:dyDescent="0.2">
      <c r="A10488" s="16"/>
      <c r="B10488" s="16"/>
      <c r="C10488" s="16"/>
      <c r="D10488" s="16"/>
      <c r="E10488" s="16"/>
      <c r="F10488" s="3"/>
      <c r="G10488" s="3"/>
      <c r="H10488" s="3"/>
      <c r="I10488" s="3"/>
      <c r="J10488" s="2"/>
      <c r="M10488" s="10"/>
      <c r="N10488" s="2"/>
      <c r="O10488" s="3"/>
      <c r="P10488" s="11"/>
      <c r="Q10488" s="16"/>
      <c r="R10488" s="4"/>
      <c r="S10488" s="12"/>
      <c r="T10488" s="16"/>
      <c r="U10488" s="4"/>
      <c r="V10488" s="3"/>
      <c r="W10488" s="3"/>
      <c r="X10488" s="3"/>
      <c r="Y10488" s="3"/>
      <c r="Z10488" s="3"/>
      <c r="AA10488" s="4"/>
      <c r="AB10488" s="4"/>
      <c r="AC10488" s="4"/>
      <c r="AD10488" s="4"/>
      <c r="AE10488" s="4"/>
      <c r="BA10488" s="13"/>
      <c r="BC10488" s="2"/>
      <c r="BD10488" s="2"/>
      <c r="BU10488" s="15"/>
      <c r="BV10488" s="6"/>
      <c r="BW10488" s="6"/>
      <c r="BX10488" s="16"/>
      <c r="BY10488" s="16"/>
      <c r="BZ10488" s="16"/>
      <c r="CA10488" s="16"/>
      <c r="CB10488" s="14"/>
    </row>
    <row r="10489" spans="1:80" s="9" customFormat="1" x14ac:dyDescent="0.2">
      <c r="A10489" s="16"/>
      <c r="B10489" s="16"/>
      <c r="C10489" s="16"/>
      <c r="D10489" s="16"/>
      <c r="E10489" s="16"/>
      <c r="F10489" s="3"/>
      <c r="G10489" s="3"/>
      <c r="H10489" s="3"/>
      <c r="I10489" s="3"/>
      <c r="J10489" s="2"/>
      <c r="M10489" s="10"/>
      <c r="N10489" s="2"/>
      <c r="O10489" s="3"/>
      <c r="P10489" s="11"/>
      <c r="Q10489" s="16"/>
      <c r="R10489" s="4"/>
      <c r="S10489" s="12"/>
      <c r="T10489" s="16"/>
      <c r="U10489" s="4"/>
      <c r="V10489" s="3"/>
      <c r="W10489" s="3"/>
      <c r="X10489" s="3"/>
      <c r="Y10489" s="3"/>
      <c r="Z10489" s="3"/>
      <c r="AA10489" s="4"/>
      <c r="AB10489" s="4"/>
      <c r="AC10489" s="4"/>
      <c r="AD10489" s="4"/>
      <c r="AE10489" s="4"/>
      <c r="BA10489" s="13"/>
      <c r="BC10489" s="2"/>
      <c r="BD10489" s="2"/>
      <c r="BU10489" s="15"/>
      <c r="BV10489" s="6"/>
      <c r="BW10489" s="6"/>
      <c r="BX10489" s="16"/>
      <c r="BY10489" s="16"/>
      <c r="BZ10489" s="16"/>
      <c r="CA10489" s="16"/>
      <c r="CB10489" s="14"/>
    </row>
    <row r="10490" spans="1:80" s="9" customFormat="1" x14ac:dyDescent="0.2">
      <c r="A10490" s="16"/>
      <c r="B10490" s="16"/>
      <c r="C10490" s="16"/>
      <c r="D10490" s="16"/>
      <c r="E10490" s="16"/>
      <c r="F10490" s="3"/>
      <c r="G10490" s="3"/>
      <c r="H10490" s="3"/>
      <c r="I10490" s="3"/>
      <c r="J10490" s="2"/>
      <c r="M10490" s="10"/>
      <c r="N10490" s="2"/>
      <c r="O10490" s="3"/>
      <c r="P10490" s="11"/>
      <c r="Q10490" s="16"/>
      <c r="R10490" s="4"/>
      <c r="S10490" s="12"/>
      <c r="T10490" s="16"/>
      <c r="U10490" s="4"/>
      <c r="V10490" s="3"/>
      <c r="W10490" s="3"/>
      <c r="X10490" s="3"/>
      <c r="Y10490" s="3"/>
      <c r="Z10490" s="3"/>
      <c r="AA10490" s="4"/>
      <c r="AB10490" s="4"/>
      <c r="AC10490" s="4"/>
      <c r="AD10490" s="4"/>
      <c r="AE10490" s="4"/>
      <c r="BA10490" s="13"/>
      <c r="BC10490" s="2"/>
      <c r="BD10490" s="2"/>
      <c r="BU10490" s="15"/>
      <c r="BV10490" s="6"/>
      <c r="BW10490" s="6"/>
      <c r="BX10490" s="16"/>
      <c r="BY10490" s="16"/>
      <c r="BZ10490" s="16"/>
      <c r="CA10490" s="16"/>
      <c r="CB10490" s="14"/>
    </row>
    <row r="10491" spans="1:80" s="9" customFormat="1" x14ac:dyDescent="0.2">
      <c r="A10491" s="16"/>
      <c r="B10491" s="16"/>
      <c r="C10491" s="16"/>
      <c r="D10491" s="16"/>
      <c r="E10491" s="16"/>
      <c r="F10491" s="3"/>
      <c r="G10491" s="3"/>
      <c r="H10491" s="3"/>
      <c r="I10491" s="3"/>
      <c r="J10491" s="2"/>
      <c r="M10491" s="10"/>
      <c r="N10491" s="2"/>
      <c r="O10491" s="3"/>
      <c r="P10491" s="11"/>
      <c r="Q10491" s="16"/>
      <c r="R10491" s="4"/>
      <c r="S10491" s="12"/>
      <c r="T10491" s="16"/>
      <c r="U10491" s="4"/>
      <c r="V10491" s="3"/>
      <c r="W10491" s="3"/>
      <c r="X10491" s="3"/>
      <c r="Y10491" s="3"/>
      <c r="Z10491" s="3"/>
      <c r="AA10491" s="4"/>
      <c r="AB10491" s="4"/>
      <c r="AC10491" s="4"/>
      <c r="AD10491" s="4"/>
      <c r="AE10491" s="4"/>
      <c r="BA10491" s="13"/>
      <c r="BC10491" s="2"/>
      <c r="BD10491" s="2"/>
      <c r="BU10491" s="15"/>
      <c r="BV10491" s="6"/>
      <c r="BW10491" s="6"/>
      <c r="BX10491" s="16"/>
      <c r="BY10491" s="16"/>
      <c r="BZ10491" s="16"/>
      <c r="CA10491" s="16"/>
      <c r="CB10491" s="14"/>
    </row>
    <row r="10492" spans="1:80" s="9" customFormat="1" x14ac:dyDescent="0.2">
      <c r="A10492" s="16"/>
      <c r="B10492" s="16"/>
      <c r="C10492" s="16"/>
      <c r="D10492" s="16"/>
      <c r="E10492" s="16"/>
      <c r="F10492" s="3"/>
      <c r="G10492" s="3"/>
      <c r="H10492" s="3"/>
      <c r="I10492" s="3"/>
      <c r="J10492" s="2"/>
      <c r="M10492" s="10"/>
      <c r="N10492" s="2"/>
      <c r="O10492" s="3"/>
      <c r="P10492" s="11"/>
      <c r="Q10492" s="16"/>
      <c r="R10492" s="4"/>
      <c r="S10492" s="12"/>
      <c r="T10492" s="16"/>
      <c r="U10492" s="4"/>
      <c r="V10492" s="3"/>
      <c r="W10492" s="3"/>
      <c r="X10492" s="3"/>
      <c r="Y10492" s="3"/>
      <c r="Z10492" s="3"/>
      <c r="AA10492" s="4"/>
      <c r="AB10492" s="4"/>
      <c r="AC10492" s="4"/>
      <c r="AD10492" s="4"/>
      <c r="AE10492" s="4"/>
      <c r="BA10492" s="13"/>
      <c r="BC10492" s="2"/>
      <c r="BD10492" s="2"/>
      <c r="BU10492" s="15"/>
      <c r="BV10492" s="6"/>
      <c r="BW10492" s="6"/>
      <c r="BX10492" s="16"/>
      <c r="BY10492" s="16"/>
      <c r="BZ10492" s="16"/>
      <c r="CA10492" s="16"/>
      <c r="CB10492" s="14"/>
    </row>
    <row r="10493" spans="1:80" s="9" customFormat="1" x14ac:dyDescent="0.2">
      <c r="A10493" s="16"/>
      <c r="B10493" s="16"/>
      <c r="C10493" s="16"/>
      <c r="D10493" s="16"/>
      <c r="E10493" s="16"/>
      <c r="F10493" s="3"/>
      <c r="G10493" s="3"/>
      <c r="H10493" s="3"/>
      <c r="I10493" s="3"/>
      <c r="J10493" s="2"/>
      <c r="M10493" s="10"/>
      <c r="N10493" s="2"/>
      <c r="O10493" s="3"/>
      <c r="P10493" s="11"/>
      <c r="Q10493" s="16"/>
      <c r="R10493" s="4"/>
      <c r="S10493" s="12"/>
      <c r="T10493" s="16"/>
      <c r="U10493" s="4"/>
      <c r="V10493" s="3"/>
      <c r="W10493" s="3"/>
      <c r="X10493" s="3"/>
      <c r="Y10493" s="3"/>
      <c r="Z10493" s="3"/>
      <c r="AA10493" s="4"/>
      <c r="AB10493" s="4"/>
      <c r="AC10493" s="4"/>
      <c r="AD10493" s="4"/>
      <c r="AE10493" s="4"/>
      <c r="BA10493" s="13"/>
      <c r="BC10493" s="2"/>
      <c r="BD10493" s="2"/>
      <c r="BU10493" s="15"/>
      <c r="BV10493" s="6"/>
      <c r="BW10493" s="6"/>
      <c r="BX10493" s="16"/>
      <c r="BY10493" s="16"/>
      <c r="BZ10493" s="16"/>
      <c r="CA10493" s="16"/>
      <c r="CB10493" s="14"/>
    </row>
    <row r="10494" spans="1:80" s="9" customFormat="1" x14ac:dyDescent="0.2">
      <c r="A10494" s="16"/>
      <c r="B10494" s="16"/>
      <c r="C10494" s="16"/>
      <c r="D10494" s="16"/>
      <c r="E10494" s="16"/>
      <c r="F10494" s="3"/>
      <c r="G10494" s="3"/>
      <c r="H10494" s="3"/>
      <c r="I10494" s="3"/>
      <c r="J10494" s="2"/>
      <c r="M10494" s="10"/>
      <c r="N10494" s="2"/>
      <c r="O10494" s="3"/>
      <c r="P10494" s="11"/>
      <c r="Q10494" s="16"/>
      <c r="R10494" s="4"/>
      <c r="S10494" s="12"/>
      <c r="T10494" s="16"/>
      <c r="U10494" s="4"/>
      <c r="V10494" s="3"/>
      <c r="W10494" s="3"/>
      <c r="X10494" s="3"/>
      <c r="Y10494" s="3"/>
      <c r="Z10494" s="3"/>
      <c r="AA10494" s="4"/>
      <c r="AB10494" s="4"/>
      <c r="AC10494" s="4"/>
      <c r="AD10494" s="4"/>
      <c r="AE10494" s="4"/>
      <c r="BA10494" s="13"/>
      <c r="BC10494" s="2"/>
      <c r="BD10494" s="2"/>
      <c r="BU10494" s="15"/>
      <c r="BV10494" s="6"/>
      <c r="BW10494" s="6"/>
      <c r="BX10494" s="16"/>
      <c r="BY10494" s="16"/>
      <c r="BZ10494" s="16"/>
      <c r="CA10494" s="16"/>
      <c r="CB10494" s="14"/>
    </row>
    <row r="10495" spans="1:80" s="9" customFormat="1" x14ac:dyDescent="0.2">
      <c r="A10495" s="16"/>
      <c r="B10495" s="16"/>
      <c r="C10495" s="16"/>
      <c r="D10495" s="16"/>
      <c r="E10495" s="16"/>
      <c r="F10495" s="3"/>
      <c r="G10495" s="3"/>
      <c r="H10495" s="3"/>
      <c r="I10495" s="3"/>
      <c r="J10495" s="2"/>
      <c r="M10495" s="10"/>
      <c r="N10495" s="2"/>
      <c r="O10495" s="3"/>
      <c r="P10495" s="11"/>
      <c r="Q10495" s="16"/>
      <c r="R10495" s="4"/>
      <c r="S10495" s="12"/>
      <c r="T10495" s="16"/>
      <c r="U10495" s="4"/>
      <c r="V10495" s="3"/>
      <c r="W10495" s="3"/>
      <c r="X10495" s="3"/>
      <c r="Y10495" s="3"/>
      <c r="Z10495" s="3"/>
      <c r="AA10495" s="4"/>
      <c r="AB10495" s="4"/>
      <c r="AC10495" s="4"/>
      <c r="AD10495" s="4"/>
      <c r="AE10495" s="4"/>
      <c r="BA10495" s="13"/>
      <c r="BC10495" s="2"/>
      <c r="BD10495" s="2"/>
      <c r="BU10495" s="15"/>
      <c r="BV10495" s="6"/>
      <c r="BW10495" s="6"/>
      <c r="BX10495" s="16"/>
      <c r="BY10495" s="16"/>
      <c r="BZ10495" s="16"/>
      <c r="CA10495" s="16"/>
      <c r="CB10495" s="14"/>
    </row>
    <row r="10496" spans="1:80" s="9" customFormat="1" x14ac:dyDescent="0.2">
      <c r="A10496" s="16"/>
      <c r="B10496" s="16"/>
      <c r="C10496" s="16"/>
      <c r="D10496" s="16"/>
      <c r="E10496" s="16"/>
      <c r="F10496" s="3"/>
      <c r="G10496" s="3"/>
      <c r="H10496" s="3"/>
      <c r="I10496" s="3"/>
      <c r="J10496" s="2"/>
      <c r="M10496" s="10"/>
      <c r="N10496" s="2"/>
      <c r="O10496" s="3"/>
      <c r="P10496" s="11"/>
      <c r="Q10496" s="16"/>
      <c r="R10496" s="4"/>
      <c r="S10496" s="12"/>
      <c r="T10496" s="16"/>
      <c r="U10496" s="4"/>
      <c r="V10496" s="3"/>
      <c r="W10496" s="3"/>
      <c r="X10496" s="3"/>
      <c r="Y10496" s="3"/>
      <c r="Z10496" s="3"/>
      <c r="AA10496" s="4"/>
      <c r="AB10496" s="4"/>
      <c r="AC10496" s="4"/>
      <c r="AD10496" s="4"/>
      <c r="AE10496" s="4"/>
      <c r="BA10496" s="13"/>
      <c r="BC10496" s="2"/>
      <c r="BD10496" s="2"/>
      <c r="BU10496" s="15"/>
      <c r="BV10496" s="6"/>
      <c r="BW10496" s="6"/>
      <c r="BX10496" s="16"/>
      <c r="BY10496" s="16"/>
      <c r="BZ10496" s="16"/>
      <c r="CA10496" s="16"/>
      <c r="CB10496" s="14"/>
    </row>
    <row r="10497" spans="1:80" s="9" customFormat="1" x14ac:dyDescent="0.2">
      <c r="A10497" s="16"/>
      <c r="B10497" s="16"/>
      <c r="C10497" s="16"/>
      <c r="D10497" s="16"/>
      <c r="E10497" s="16"/>
      <c r="F10497" s="3"/>
      <c r="G10497" s="3"/>
      <c r="H10497" s="3"/>
      <c r="I10497" s="3"/>
      <c r="J10497" s="2"/>
      <c r="M10497" s="10"/>
      <c r="N10497" s="2"/>
      <c r="O10497" s="3"/>
      <c r="P10497" s="11"/>
      <c r="Q10497" s="16"/>
      <c r="R10497" s="4"/>
      <c r="S10497" s="12"/>
      <c r="T10497" s="16"/>
      <c r="U10497" s="4"/>
      <c r="V10497" s="3"/>
      <c r="W10497" s="3"/>
      <c r="X10497" s="3"/>
      <c r="Y10497" s="3"/>
      <c r="Z10497" s="3"/>
      <c r="AA10497" s="4"/>
      <c r="AB10497" s="4"/>
      <c r="AC10497" s="4"/>
      <c r="AD10497" s="4"/>
      <c r="AE10497" s="4"/>
      <c r="BA10497" s="13"/>
      <c r="BC10497" s="2"/>
      <c r="BD10497" s="2"/>
      <c r="BU10497" s="15"/>
      <c r="BV10497" s="6"/>
      <c r="BW10497" s="6"/>
      <c r="BX10497" s="16"/>
      <c r="BY10497" s="16"/>
      <c r="BZ10497" s="16"/>
      <c r="CA10497" s="16"/>
      <c r="CB10497" s="14"/>
    </row>
    <row r="10498" spans="1:80" s="9" customFormat="1" x14ac:dyDescent="0.2">
      <c r="A10498" s="16"/>
      <c r="B10498" s="16"/>
      <c r="C10498" s="16"/>
      <c r="D10498" s="16"/>
      <c r="E10498" s="16"/>
      <c r="F10498" s="3"/>
      <c r="G10498" s="3"/>
      <c r="H10498" s="3"/>
      <c r="I10498" s="3"/>
      <c r="J10498" s="2"/>
      <c r="M10498" s="10"/>
      <c r="N10498" s="2"/>
      <c r="O10498" s="3"/>
      <c r="P10498" s="11"/>
      <c r="Q10498" s="16"/>
      <c r="R10498" s="4"/>
      <c r="S10498" s="12"/>
      <c r="T10498" s="16"/>
      <c r="U10498" s="4"/>
      <c r="V10498" s="3"/>
      <c r="W10498" s="3"/>
      <c r="X10498" s="3"/>
      <c r="Y10498" s="3"/>
      <c r="Z10498" s="3"/>
      <c r="AA10498" s="4"/>
      <c r="AB10498" s="4"/>
      <c r="AC10498" s="4"/>
      <c r="AD10498" s="4"/>
      <c r="AE10498" s="4"/>
      <c r="BA10498" s="13"/>
      <c r="BC10498" s="2"/>
      <c r="BD10498" s="2"/>
      <c r="BU10498" s="15"/>
      <c r="BV10498" s="6"/>
      <c r="BW10498" s="6"/>
      <c r="BX10498" s="16"/>
      <c r="BY10498" s="16"/>
      <c r="BZ10498" s="16"/>
      <c r="CA10498" s="16"/>
      <c r="CB10498" s="14"/>
    </row>
    <row r="10499" spans="1:80" s="9" customFormat="1" x14ac:dyDescent="0.2">
      <c r="A10499" s="16"/>
      <c r="B10499" s="16"/>
      <c r="C10499" s="16"/>
      <c r="D10499" s="16"/>
      <c r="E10499" s="16"/>
      <c r="F10499" s="3"/>
      <c r="G10499" s="3"/>
      <c r="H10499" s="3"/>
      <c r="I10499" s="3"/>
      <c r="J10499" s="2"/>
      <c r="M10499" s="10"/>
      <c r="N10499" s="2"/>
      <c r="O10499" s="3"/>
      <c r="P10499" s="11"/>
      <c r="Q10499" s="16"/>
      <c r="R10499" s="4"/>
      <c r="S10499" s="12"/>
      <c r="T10499" s="16"/>
      <c r="U10499" s="4"/>
      <c r="V10499" s="3"/>
      <c r="W10499" s="3"/>
      <c r="X10499" s="3"/>
      <c r="Y10499" s="3"/>
      <c r="Z10499" s="3"/>
      <c r="AA10499" s="4"/>
      <c r="AB10499" s="4"/>
      <c r="AC10499" s="4"/>
      <c r="AD10499" s="4"/>
      <c r="AE10499" s="4"/>
      <c r="BA10499" s="13"/>
      <c r="BC10499" s="2"/>
      <c r="BD10499" s="2"/>
      <c r="BU10499" s="15"/>
      <c r="BV10499" s="6"/>
      <c r="BW10499" s="6"/>
      <c r="BX10499" s="16"/>
      <c r="BY10499" s="16"/>
      <c r="BZ10499" s="16"/>
      <c r="CA10499" s="16"/>
      <c r="CB10499" s="14"/>
    </row>
    <row r="10500" spans="1:80" s="9" customFormat="1" x14ac:dyDescent="0.2">
      <c r="A10500" s="16"/>
      <c r="B10500" s="16"/>
      <c r="C10500" s="16"/>
      <c r="D10500" s="16"/>
      <c r="E10500" s="16"/>
      <c r="F10500" s="3"/>
      <c r="G10500" s="3"/>
      <c r="H10500" s="3"/>
      <c r="I10500" s="3"/>
      <c r="J10500" s="2"/>
      <c r="M10500" s="10"/>
      <c r="N10500" s="2"/>
      <c r="O10500" s="3"/>
      <c r="P10500" s="11"/>
      <c r="Q10500" s="16"/>
      <c r="R10500" s="4"/>
      <c r="S10500" s="12"/>
      <c r="T10500" s="16"/>
      <c r="U10500" s="4"/>
      <c r="V10500" s="3"/>
      <c r="W10500" s="3"/>
      <c r="X10500" s="3"/>
      <c r="Y10500" s="3"/>
      <c r="Z10500" s="3"/>
      <c r="AA10500" s="4"/>
      <c r="AB10500" s="4"/>
      <c r="AC10500" s="4"/>
      <c r="AD10500" s="4"/>
      <c r="AE10500" s="4"/>
      <c r="BA10500" s="13"/>
      <c r="BC10500" s="2"/>
      <c r="BD10500" s="2"/>
      <c r="BU10500" s="15"/>
      <c r="BV10500" s="6"/>
      <c r="BW10500" s="6"/>
      <c r="BX10500" s="16"/>
      <c r="BY10500" s="16"/>
      <c r="BZ10500" s="16"/>
      <c r="CA10500" s="16"/>
      <c r="CB10500" s="14"/>
    </row>
    <row r="10501" spans="1:80" s="9" customFormat="1" x14ac:dyDescent="0.2">
      <c r="A10501" s="16"/>
      <c r="B10501" s="16"/>
      <c r="C10501" s="16"/>
      <c r="D10501" s="16"/>
      <c r="E10501" s="16"/>
      <c r="F10501" s="3"/>
      <c r="G10501" s="3"/>
      <c r="H10501" s="3"/>
      <c r="I10501" s="3"/>
      <c r="J10501" s="2"/>
      <c r="M10501" s="10"/>
      <c r="N10501" s="2"/>
      <c r="O10501" s="3"/>
      <c r="P10501" s="11"/>
      <c r="Q10501" s="16"/>
      <c r="R10501" s="4"/>
      <c r="S10501" s="12"/>
      <c r="T10501" s="16"/>
      <c r="U10501" s="4"/>
      <c r="V10501" s="3"/>
      <c r="W10501" s="3"/>
      <c r="X10501" s="3"/>
      <c r="Y10501" s="3"/>
      <c r="Z10501" s="3"/>
      <c r="AA10501" s="4"/>
      <c r="AB10501" s="4"/>
      <c r="AC10501" s="4"/>
      <c r="AD10501" s="4"/>
      <c r="AE10501" s="4"/>
      <c r="BA10501" s="13"/>
      <c r="BC10501" s="2"/>
      <c r="BD10501" s="2"/>
      <c r="BU10501" s="15"/>
      <c r="BV10501" s="6"/>
      <c r="BW10501" s="6"/>
      <c r="BX10501" s="16"/>
      <c r="BY10501" s="16"/>
      <c r="BZ10501" s="16"/>
      <c r="CA10501" s="16"/>
      <c r="CB10501" s="14"/>
    </row>
    <row r="10502" spans="1:80" s="9" customFormat="1" x14ac:dyDescent="0.2">
      <c r="A10502" s="16"/>
      <c r="B10502" s="16"/>
      <c r="C10502" s="16"/>
      <c r="D10502" s="16"/>
      <c r="E10502" s="16"/>
      <c r="F10502" s="3"/>
      <c r="G10502" s="3"/>
      <c r="H10502" s="3"/>
      <c r="I10502" s="3"/>
      <c r="J10502" s="2"/>
      <c r="M10502" s="10"/>
      <c r="N10502" s="2"/>
      <c r="O10502" s="3"/>
      <c r="P10502" s="11"/>
      <c r="Q10502" s="16"/>
      <c r="R10502" s="4"/>
      <c r="S10502" s="12"/>
      <c r="T10502" s="16"/>
      <c r="U10502" s="4"/>
      <c r="V10502" s="3"/>
      <c r="W10502" s="3"/>
      <c r="X10502" s="3"/>
      <c r="Y10502" s="3"/>
      <c r="Z10502" s="3"/>
      <c r="AA10502" s="4"/>
      <c r="AB10502" s="4"/>
      <c r="AC10502" s="4"/>
      <c r="AD10502" s="4"/>
      <c r="AE10502" s="4"/>
      <c r="BA10502" s="13"/>
      <c r="BC10502" s="2"/>
      <c r="BD10502" s="2"/>
      <c r="BU10502" s="15"/>
      <c r="BV10502" s="6"/>
      <c r="BW10502" s="6"/>
      <c r="BX10502" s="16"/>
      <c r="BY10502" s="16"/>
      <c r="BZ10502" s="16"/>
      <c r="CA10502" s="16"/>
      <c r="CB10502" s="14"/>
    </row>
    <row r="10503" spans="1:80" s="9" customFormat="1" x14ac:dyDescent="0.2">
      <c r="A10503" s="16"/>
      <c r="B10503" s="16"/>
      <c r="C10503" s="16"/>
      <c r="D10503" s="16"/>
      <c r="E10503" s="16"/>
      <c r="F10503" s="3"/>
      <c r="G10503" s="3"/>
      <c r="H10503" s="3"/>
      <c r="I10503" s="3"/>
      <c r="J10503" s="2"/>
      <c r="M10503" s="10"/>
      <c r="N10503" s="2"/>
      <c r="O10503" s="3"/>
      <c r="P10503" s="11"/>
      <c r="Q10503" s="16"/>
      <c r="R10503" s="4"/>
      <c r="S10503" s="12"/>
      <c r="T10503" s="16"/>
      <c r="U10503" s="4"/>
      <c r="V10503" s="3"/>
      <c r="W10503" s="3"/>
      <c r="X10503" s="3"/>
      <c r="Y10503" s="3"/>
      <c r="Z10503" s="3"/>
      <c r="AA10503" s="4"/>
      <c r="AB10503" s="4"/>
      <c r="AC10503" s="4"/>
      <c r="AD10503" s="4"/>
      <c r="AE10503" s="4"/>
      <c r="BA10503" s="13"/>
      <c r="BC10503" s="2"/>
      <c r="BD10503" s="2"/>
      <c r="BU10503" s="15"/>
      <c r="BV10503" s="6"/>
      <c r="BW10503" s="6"/>
      <c r="BX10503" s="16"/>
      <c r="BY10503" s="16"/>
      <c r="BZ10503" s="16"/>
      <c r="CA10503" s="16"/>
      <c r="CB10503" s="14"/>
    </row>
    <row r="10504" spans="1:80" s="9" customFormat="1" x14ac:dyDescent="0.2">
      <c r="A10504" s="16"/>
      <c r="B10504" s="16"/>
      <c r="C10504" s="16"/>
      <c r="D10504" s="16"/>
      <c r="E10504" s="16"/>
      <c r="F10504" s="3"/>
      <c r="G10504" s="3"/>
      <c r="H10504" s="3"/>
      <c r="I10504" s="3"/>
      <c r="J10504" s="2"/>
      <c r="M10504" s="10"/>
      <c r="N10504" s="2"/>
      <c r="O10504" s="3"/>
      <c r="P10504" s="11"/>
      <c r="Q10504" s="16"/>
      <c r="R10504" s="4"/>
      <c r="S10504" s="12"/>
      <c r="T10504" s="16"/>
      <c r="U10504" s="4"/>
      <c r="V10504" s="3"/>
      <c r="W10504" s="3"/>
      <c r="X10504" s="3"/>
      <c r="Y10504" s="3"/>
      <c r="Z10504" s="3"/>
      <c r="AA10504" s="4"/>
      <c r="AB10504" s="4"/>
      <c r="AC10504" s="4"/>
      <c r="AD10504" s="4"/>
      <c r="AE10504" s="4"/>
      <c r="BA10504" s="13"/>
      <c r="BC10504" s="2"/>
      <c r="BD10504" s="2"/>
      <c r="BU10504" s="15"/>
      <c r="BV10504" s="6"/>
      <c r="BW10504" s="6"/>
      <c r="BX10504" s="16"/>
      <c r="BY10504" s="16"/>
      <c r="BZ10504" s="16"/>
      <c r="CA10504" s="16"/>
      <c r="CB10504" s="14"/>
    </row>
    <row r="10505" spans="1:80" s="9" customFormat="1" x14ac:dyDescent="0.2">
      <c r="A10505" s="16"/>
      <c r="B10505" s="16"/>
      <c r="C10505" s="16"/>
      <c r="D10505" s="16"/>
      <c r="E10505" s="16"/>
      <c r="F10505" s="3"/>
      <c r="G10505" s="3"/>
      <c r="H10505" s="3"/>
      <c r="I10505" s="3"/>
      <c r="J10505" s="2"/>
      <c r="M10505" s="10"/>
      <c r="N10505" s="2"/>
      <c r="O10505" s="3"/>
      <c r="P10505" s="11"/>
      <c r="Q10505" s="16"/>
      <c r="R10505" s="4"/>
      <c r="S10505" s="12"/>
      <c r="T10505" s="16"/>
      <c r="U10505" s="4"/>
      <c r="V10505" s="3"/>
      <c r="W10505" s="3"/>
      <c r="X10505" s="3"/>
      <c r="Y10505" s="3"/>
      <c r="Z10505" s="3"/>
      <c r="AA10505" s="4"/>
      <c r="AB10505" s="4"/>
      <c r="AC10505" s="4"/>
      <c r="AD10505" s="4"/>
      <c r="AE10505" s="4"/>
      <c r="BA10505" s="13"/>
      <c r="BC10505" s="2"/>
      <c r="BD10505" s="2"/>
      <c r="BU10505" s="15"/>
      <c r="BV10505" s="6"/>
      <c r="BW10505" s="6"/>
      <c r="BX10505" s="16"/>
      <c r="BY10505" s="16"/>
      <c r="BZ10505" s="16"/>
      <c r="CA10505" s="16"/>
      <c r="CB10505" s="14"/>
    </row>
    <row r="10506" spans="1:80" s="9" customFormat="1" x14ac:dyDescent="0.2">
      <c r="A10506" s="16"/>
      <c r="B10506" s="16"/>
      <c r="C10506" s="16"/>
      <c r="D10506" s="16"/>
      <c r="E10506" s="16"/>
      <c r="F10506" s="3"/>
      <c r="G10506" s="3"/>
      <c r="H10506" s="3"/>
      <c r="I10506" s="3"/>
      <c r="J10506" s="2"/>
      <c r="M10506" s="10"/>
      <c r="N10506" s="2"/>
      <c r="O10506" s="3"/>
      <c r="P10506" s="11"/>
      <c r="Q10506" s="16"/>
      <c r="R10506" s="4"/>
      <c r="S10506" s="12"/>
      <c r="T10506" s="16"/>
      <c r="U10506" s="4"/>
      <c r="V10506" s="3"/>
      <c r="W10506" s="3"/>
      <c r="X10506" s="3"/>
      <c r="Y10506" s="3"/>
      <c r="Z10506" s="3"/>
      <c r="AA10506" s="4"/>
      <c r="AB10506" s="4"/>
      <c r="AC10506" s="4"/>
      <c r="AD10506" s="4"/>
      <c r="AE10506" s="4"/>
      <c r="BA10506" s="13"/>
      <c r="BC10506" s="2"/>
      <c r="BD10506" s="2"/>
      <c r="BU10506" s="15"/>
      <c r="BV10506" s="6"/>
      <c r="BW10506" s="6"/>
      <c r="BX10506" s="16"/>
      <c r="BY10506" s="16"/>
      <c r="BZ10506" s="16"/>
      <c r="CA10506" s="16"/>
      <c r="CB10506" s="14"/>
    </row>
    <row r="10507" spans="1:80" s="9" customFormat="1" x14ac:dyDescent="0.2">
      <c r="A10507" s="16"/>
      <c r="B10507" s="16"/>
      <c r="C10507" s="16"/>
      <c r="D10507" s="16"/>
      <c r="E10507" s="16"/>
      <c r="F10507" s="3"/>
      <c r="G10507" s="3"/>
      <c r="H10507" s="3"/>
      <c r="I10507" s="3"/>
      <c r="J10507" s="2"/>
      <c r="M10507" s="10"/>
      <c r="N10507" s="2"/>
      <c r="O10507" s="3"/>
      <c r="P10507" s="11"/>
      <c r="Q10507" s="16"/>
      <c r="R10507" s="4"/>
      <c r="S10507" s="12"/>
      <c r="T10507" s="16"/>
      <c r="U10507" s="4"/>
      <c r="V10507" s="3"/>
      <c r="W10507" s="3"/>
      <c r="X10507" s="3"/>
      <c r="Y10507" s="3"/>
      <c r="Z10507" s="3"/>
      <c r="AA10507" s="4"/>
      <c r="AB10507" s="4"/>
      <c r="AC10507" s="4"/>
      <c r="AD10507" s="4"/>
      <c r="AE10507" s="4"/>
      <c r="BA10507" s="13"/>
      <c r="BC10507" s="2"/>
      <c r="BD10507" s="2"/>
      <c r="BU10507" s="15"/>
      <c r="BV10507" s="6"/>
      <c r="BW10507" s="6"/>
      <c r="BX10507" s="16"/>
      <c r="BY10507" s="16"/>
      <c r="BZ10507" s="16"/>
      <c r="CA10507" s="16"/>
      <c r="CB10507" s="14"/>
    </row>
    <row r="10508" spans="1:80" s="9" customFormat="1" x14ac:dyDescent="0.2">
      <c r="A10508" s="16"/>
      <c r="B10508" s="16"/>
      <c r="C10508" s="16"/>
      <c r="D10508" s="16"/>
      <c r="E10508" s="16"/>
      <c r="F10508" s="3"/>
      <c r="G10508" s="3"/>
      <c r="H10508" s="3"/>
      <c r="I10508" s="3"/>
      <c r="J10508" s="2"/>
      <c r="M10508" s="10"/>
      <c r="N10508" s="2"/>
      <c r="O10508" s="3"/>
      <c r="P10508" s="11"/>
      <c r="Q10508" s="16"/>
      <c r="R10508" s="4"/>
      <c r="S10508" s="12"/>
      <c r="T10508" s="16"/>
      <c r="U10508" s="4"/>
      <c r="V10508" s="3"/>
      <c r="W10508" s="3"/>
      <c r="X10508" s="3"/>
      <c r="Y10508" s="3"/>
      <c r="Z10508" s="3"/>
      <c r="AA10508" s="4"/>
      <c r="AB10508" s="4"/>
      <c r="AC10508" s="4"/>
      <c r="AD10508" s="4"/>
      <c r="AE10508" s="4"/>
      <c r="BA10508" s="13"/>
      <c r="BC10508" s="2"/>
      <c r="BD10508" s="2"/>
      <c r="BU10508" s="15"/>
      <c r="BV10508" s="6"/>
      <c r="BW10508" s="6"/>
      <c r="BX10508" s="16"/>
      <c r="BY10508" s="16"/>
      <c r="BZ10508" s="16"/>
      <c r="CA10508" s="16"/>
      <c r="CB10508" s="14"/>
    </row>
    <row r="10509" spans="1:80" s="9" customFormat="1" x14ac:dyDescent="0.2">
      <c r="A10509" s="16"/>
      <c r="B10509" s="16"/>
      <c r="C10509" s="16"/>
      <c r="D10509" s="16"/>
      <c r="E10509" s="16"/>
      <c r="F10509" s="3"/>
      <c r="G10509" s="3"/>
      <c r="H10509" s="3"/>
      <c r="I10509" s="3"/>
      <c r="J10509" s="2"/>
      <c r="M10509" s="10"/>
      <c r="N10509" s="2"/>
      <c r="O10509" s="3"/>
      <c r="P10509" s="11"/>
      <c r="Q10509" s="16"/>
      <c r="R10509" s="4"/>
      <c r="S10509" s="12"/>
      <c r="T10509" s="16"/>
      <c r="U10509" s="4"/>
      <c r="V10509" s="3"/>
      <c r="W10509" s="3"/>
      <c r="X10509" s="3"/>
      <c r="Y10509" s="3"/>
      <c r="Z10509" s="3"/>
      <c r="AA10509" s="4"/>
      <c r="AB10509" s="4"/>
      <c r="AC10509" s="4"/>
      <c r="AD10509" s="4"/>
      <c r="AE10509" s="4"/>
      <c r="BA10509" s="13"/>
      <c r="BC10509" s="2"/>
      <c r="BD10509" s="2"/>
      <c r="BU10509" s="15"/>
      <c r="BV10509" s="6"/>
      <c r="BW10509" s="6"/>
      <c r="BX10509" s="16"/>
      <c r="BY10509" s="16"/>
      <c r="BZ10509" s="16"/>
      <c r="CA10509" s="16"/>
      <c r="CB10509" s="14"/>
    </row>
    <row r="10510" spans="1:80" s="9" customFormat="1" x14ac:dyDescent="0.2">
      <c r="A10510" s="16"/>
      <c r="B10510" s="16"/>
      <c r="C10510" s="16"/>
      <c r="D10510" s="16"/>
      <c r="E10510" s="16"/>
      <c r="F10510" s="3"/>
      <c r="G10510" s="3"/>
      <c r="H10510" s="3"/>
      <c r="I10510" s="3"/>
      <c r="J10510" s="2"/>
      <c r="M10510" s="10"/>
      <c r="N10510" s="2"/>
      <c r="O10510" s="3"/>
      <c r="P10510" s="11"/>
      <c r="Q10510" s="16"/>
      <c r="R10510" s="4"/>
      <c r="S10510" s="12"/>
      <c r="T10510" s="16"/>
      <c r="U10510" s="4"/>
      <c r="V10510" s="3"/>
      <c r="W10510" s="3"/>
      <c r="X10510" s="3"/>
      <c r="Y10510" s="3"/>
      <c r="Z10510" s="3"/>
      <c r="AA10510" s="4"/>
      <c r="AB10510" s="4"/>
      <c r="AC10510" s="4"/>
      <c r="AD10510" s="4"/>
      <c r="AE10510" s="4"/>
      <c r="BA10510" s="13"/>
      <c r="BC10510" s="2"/>
      <c r="BD10510" s="2"/>
      <c r="BU10510" s="15"/>
      <c r="BV10510" s="6"/>
      <c r="BW10510" s="6"/>
      <c r="BX10510" s="16"/>
      <c r="BY10510" s="16"/>
      <c r="BZ10510" s="16"/>
      <c r="CA10510" s="16"/>
      <c r="CB10510" s="14"/>
    </row>
    <row r="10511" spans="1:80" s="9" customFormat="1" x14ac:dyDescent="0.2">
      <c r="A10511" s="16"/>
      <c r="B10511" s="16"/>
      <c r="C10511" s="16"/>
      <c r="D10511" s="16"/>
      <c r="E10511" s="16"/>
      <c r="F10511" s="3"/>
      <c r="G10511" s="3"/>
      <c r="H10511" s="3"/>
      <c r="I10511" s="3"/>
      <c r="J10511" s="2"/>
      <c r="M10511" s="10"/>
      <c r="N10511" s="2"/>
      <c r="O10511" s="3"/>
      <c r="P10511" s="11"/>
      <c r="Q10511" s="16"/>
      <c r="R10511" s="4"/>
      <c r="S10511" s="12"/>
      <c r="T10511" s="16"/>
      <c r="U10511" s="4"/>
      <c r="V10511" s="3"/>
      <c r="W10511" s="3"/>
      <c r="X10511" s="3"/>
      <c r="Y10511" s="3"/>
      <c r="Z10511" s="3"/>
      <c r="AA10511" s="4"/>
      <c r="AB10511" s="4"/>
      <c r="AC10511" s="4"/>
      <c r="AD10511" s="4"/>
      <c r="AE10511" s="4"/>
      <c r="BA10511" s="13"/>
      <c r="BC10511" s="2"/>
      <c r="BD10511" s="2"/>
      <c r="BU10511" s="15"/>
      <c r="BV10511" s="6"/>
      <c r="BW10511" s="6"/>
      <c r="BX10511" s="16"/>
      <c r="BY10511" s="16"/>
      <c r="BZ10511" s="16"/>
      <c r="CA10511" s="16"/>
      <c r="CB10511" s="14"/>
    </row>
    <row r="10512" spans="1:80" s="9" customFormat="1" x14ac:dyDescent="0.2">
      <c r="A10512" s="16"/>
      <c r="B10512" s="16"/>
      <c r="C10512" s="16"/>
      <c r="D10512" s="16"/>
      <c r="E10512" s="16"/>
      <c r="F10512" s="3"/>
      <c r="G10512" s="3"/>
      <c r="H10512" s="3"/>
      <c r="I10512" s="3"/>
      <c r="J10512" s="2"/>
      <c r="M10512" s="10"/>
      <c r="N10512" s="2"/>
      <c r="O10512" s="3"/>
      <c r="P10512" s="11"/>
      <c r="Q10512" s="16"/>
      <c r="R10512" s="4"/>
      <c r="S10512" s="12"/>
      <c r="T10512" s="16"/>
      <c r="U10512" s="4"/>
      <c r="V10512" s="3"/>
      <c r="W10512" s="3"/>
      <c r="X10512" s="3"/>
      <c r="Y10512" s="3"/>
      <c r="Z10512" s="3"/>
      <c r="AA10512" s="4"/>
      <c r="AB10512" s="4"/>
      <c r="AC10512" s="4"/>
      <c r="AD10512" s="4"/>
      <c r="AE10512" s="4"/>
      <c r="BA10512" s="13"/>
      <c r="BC10512" s="2"/>
      <c r="BD10512" s="2"/>
      <c r="BU10512" s="15"/>
      <c r="BV10512" s="6"/>
      <c r="BW10512" s="6"/>
      <c r="BX10512" s="16"/>
      <c r="BY10512" s="16"/>
      <c r="BZ10512" s="16"/>
      <c r="CA10512" s="16"/>
      <c r="CB10512" s="14"/>
    </row>
    <row r="10513" spans="1:80" s="9" customFormat="1" x14ac:dyDescent="0.2">
      <c r="A10513" s="16"/>
      <c r="B10513" s="16"/>
      <c r="C10513" s="16"/>
      <c r="D10513" s="16"/>
      <c r="E10513" s="16"/>
      <c r="F10513" s="3"/>
      <c r="G10513" s="3"/>
      <c r="H10513" s="3"/>
      <c r="I10513" s="3"/>
      <c r="J10513" s="2"/>
      <c r="M10513" s="10"/>
      <c r="N10513" s="2"/>
      <c r="O10513" s="3"/>
      <c r="P10513" s="11"/>
      <c r="Q10513" s="16"/>
      <c r="R10513" s="4"/>
      <c r="S10513" s="12"/>
      <c r="T10513" s="16"/>
      <c r="U10513" s="4"/>
      <c r="V10513" s="3"/>
      <c r="W10513" s="3"/>
      <c r="X10513" s="3"/>
      <c r="Y10513" s="3"/>
      <c r="Z10513" s="3"/>
      <c r="AA10513" s="4"/>
      <c r="AB10513" s="4"/>
      <c r="AC10513" s="4"/>
      <c r="AD10513" s="4"/>
      <c r="AE10513" s="4"/>
      <c r="BA10513" s="13"/>
      <c r="BC10513" s="2"/>
      <c r="BD10513" s="2"/>
      <c r="BU10513" s="15"/>
      <c r="BV10513" s="6"/>
      <c r="BW10513" s="6"/>
      <c r="BX10513" s="16"/>
      <c r="BY10513" s="16"/>
      <c r="BZ10513" s="16"/>
      <c r="CA10513" s="16"/>
      <c r="CB10513" s="14"/>
    </row>
    <row r="10514" spans="1:80" s="9" customFormat="1" x14ac:dyDescent="0.2">
      <c r="A10514" s="16"/>
      <c r="B10514" s="16"/>
      <c r="C10514" s="16"/>
      <c r="D10514" s="16"/>
      <c r="E10514" s="16"/>
      <c r="F10514" s="3"/>
      <c r="G10514" s="3"/>
      <c r="H10514" s="3"/>
      <c r="I10514" s="3"/>
      <c r="J10514" s="2"/>
      <c r="M10514" s="10"/>
      <c r="N10514" s="2"/>
      <c r="O10514" s="3"/>
      <c r="P10514" s="11"/>
      <c r="Q10514" s="16"/>
      <c r="R10514" s="4"/>
      <c r="S10514" s="12"/>
      <c r="T10514" s="16"/>
      <c r="U10514" s="4"/>
      <c r="V10514" s="3"/>
      <c r="W10514" s="3"/>
      <c r="X10514" s="3"/>
      <c r="Y10514" s="3"/>
      <c r="Z10514" s="3"/>
      <c r="AA10514" s="4"/>
      <c r="AB10514" s="4"/>
      <c r="AC10514" s="4"/>
      <c r="AD10514" s="4"/>
      <c r="AE10514" s="4"/>
      <c r="BA10514" s="13"/>
      <c r="BC10514" s="2"/>
      <c r="BD10514" s="2"/>
      <c r="BU10514" s="15"/>
      <c r="BV10514" s="6"/>
      <c r="BW10514" s="6"/>
      <c r="BX10514" s="16"/>
      <c r="BY10514" s="16"/>
      <c r="BZ10514" s="16"/>
      <c r="CA10514" s="16"/>
      <c r="CB10514" s="14"/>
    </row>
    <row r="10515" spans="1:80" s="9" customFormat="1" x14ac:dyDescent="0.2">
      <c r="A10515" s="16"/>
      <c r="B10515" s="16"/>
      <c r="C10515" s="16"/>
      <c r="D10515" s="16"/>
      <c r="E10515" s="16"/>
      <c r="F10515" s="3"/>
      <c r="G10515" s="3"/>
      <c r="H10515" s="3"/>
      <c r="I10515" s="3"/>
      <c r="J10515" s="2"/>
      <c r="M10515" s="10"/>
      <c r="N10515" s="2"/>
      <c r="O10515" s="3"/>
      <c r="P10515" s="11"/>
      <c r="Q10515" s="16"/>
      <c r="R10515" s="4"/>
      <c r="S10515" s="12"/>
      <c r="T10515" s="16"/>
      <c r="U10515" s="4"/>
      <c r="V10515" s="3"/>
      <c r="W10515" s="3"/>
      <c r="X10515" s="3"/>
      <c r="Y10515" s="3"/>
      <c r="Z10515" s="3"/>
      <c r="AA10515" s="4"/>
      <c r="AB10515" s="4"/>
      <c r="AC10515" s="4"/>
      <c r="AD10515" s="4"/>
      <c r="AE10515" s="4"/>
      <c r="BA10515" s="13"/>
      <c r="BC10515" s="2"/>
      <c r="BD10515" s="2"/>
      <c r="BU10515" s="15"/>
      <c r="BV10515" s="6"/>
      <c r="BW10515" s="6"/>
      <c r="BX10515" s="16"/>
      <c r="BY10515" s="16"/>
      <c r="BZ10515" s="16"/>
      <c r="CA10515" s="16"/>
      <c r="CB10515" s="14"/>
    </row>
    <row r="10516" spans="1:80" s="9" customFormat="1" x14ac:dyDescent="0.2">
      <c r="A10516" s="16"/>
      <c r="B10516" s="16"/>
      <c r="C10516" s="16"/>
      <c r="D10516" s="16"/>
      <c r="E10516" s="16"/>
      <c r="F10516" s="3"/>
      <c r="G10516" s="3"/>
      <c r="H10516" s="3"/>
      <c r="I10516" s="3"/>
      <c r="J10516" s="2"/>
      <c r="M10516" s="10"/>
      <c r="N10516" s="2"/>
      <c r="O10516" s="3"/>
      <c r="P10516" s="11"/>
      <c r="Q10516" s="16"/>
      <c r="R10516" s="4"/>
      <c r="S10516" s="12"/>
      <c r="T10516" s="16"/>
      <c r="U10516" s="4"/>
      <c r="V10516" s="3"/>
      <c r="W10516" s="3"/>
      <c r="X10516" s="3"/>
      <c r="Y10516" s="3"/>
      <c r="Z10516" s="3"/>
      <c r="AA10516" s="4"/>
      <c r="AB10516" s="4"/>
      <c r="AC10516" s="4"/>
      <c r="AD10516" s="4"/>
      <c r="AE10516" s="4"/>
      <c r="BA10516" s="13"/>
      <c r="BC10516" s="2"/>
      <c r="BD10516" s="2"/>
      <c r="BU10516" s="15"/>
      <c r="BV10516" s="6"/>
      <c r="BW10516" s="6"/>
      <c r="BX10516" s="16"/>
      <c r="BY10516" s="16"/>
      <c r="BZ10516" s="16"/>
      <c r="CA10516" s="16"/>
      <c r="CB10516" s="14"/>
    </row>
    <row r="10517" spans="1:80" s="9" customFormat="1" x14ac:dyDescent="0.2">
      <c r="A10517" s="16"/>
      <c r="B10517" s="16"/>
      <c r="C10517" s="16"/>
      <c r="D10517" s="16"/>
      <c r="E10517" s="16"/>
      <c r="F10517" s="3"/>
      <c r="G10517" s="3"/>
      <c r="H10517" s="3"/>
      <c r="I10517" s="3"/>
      <c r="J10517" s="2"/>
      <c r="M10517" s="10"/>
      <c r="N10517" s="2"/>
      <c r="O10517" s="3"/>
      <c r="P10517" s="11"/>
      <c r="Q10517" s="16"/>
      <c r="R10517" s="4"/>
      <c r="S10517" s="12"/>
      <c r="T10517" s="16"/>
      <c r="U10517" s="4"/>
      <c r="V10517" s="3"/>
      <c r="W10517" s="3"/>
      <c r="X10517" s="3"/>
      <c r="Y10517" s="3"/>
      <c r="Z10517" s="3"/>
      <c r="AA10517" s="4"/>
      <c r="AB10517" s="4"/>
      <c r="AC10517" s="4"/>
      <c r="AD10517" s="4"/>
      <c r="AE10517" s="4"/>
      <c r="BA10517" s="13"/>
      <c r="BC10517" s="2"/>
      <c r="BD10517" s="2"/>
      <c r="BU10517" s="15"/>
      <c r="BV10517" s="6"/>
      <c r="BW10517" s="6"/>
      <c r="BX10517" s="16"/>
      <c r="BY10517" s="16"/>
      <c r="BZ10517" s="16"/>
      <c r="CA10517" s="16"/>
      <c r="CB10517" s="14"/>
    </row>
    <row r="10518" spans="1:80" s="9" customFormat="1" x14ac:dyDescent="0.2">
      <c r="A10518" s="16"/>
      <c r="B10518" s="16"/>
      <c r="C10518" s="16"/>
      <c r="D10518" s="16"/>
      <c r="E10518" s="16"/>
      <c r="F10518" s="3"/>
      <c r="G10518" s="3"/>
      <c r="H10518" s="3"/>
      <c r="I10518" s="3"/>
      <c r="J10518" s="2"/>
      <c r="M10518" s="10"/>
      <c r="N10518" s="2"/>
      <c r="O10518" s="3"/>
      <c r="P10518" s="11"/>
      <c r="Q10518" s="16"/>
      <c r="R10518" s="4"/>
      <c r="S10518" s="12"/>
      <c r="T10518" s="16"/>
      <c r="U10518" s="4"/>
      <c r="V10518" s="3"/>
      <c r="W10518" s="3"/>
      <c r="X10518" s="3"/>
      <c r="Y10518" s="3"/>
      <c r="Z10518" s="3"/>
      <c r="AA10518" s="4"/>
      <c r="AB10518" s="4"/>
      <c r="AC10518" s="4"/>
      <c r="AD10518" s="4"/>
      <c r="AE10518" s="4"/>
      <c r="BA10518" s="13"/>
      <c r="BC10518" s="2"/>
      <c r="BD10518" s="2"/>
      <c r="BU10518" s="15"/>
      <c r="BV10518" s="6"/>
      <c r="BW10518" s="6"/>
      <c r="BX10518" s="16"/>
      <c r="BY10518" s="16"/>
      <c r="BZ10518" s="16"/>
      <c r="CA10518" s="16"/>
      <c r="CB10518" s="14"/>
    </row>
    <row r="10519" spans="1:80" s="9" customFormat="1" x14ac:dyDescent="0.2">
      <c r="A10519" s="16"/>
      <c r="B10519" s="16"/>
      <c r="C10519" s="16"/>
      <c r="D10519" s="16"/>
      <c r="E10519" s="16"/>
      <c r="F10519" s="3"/>
      <c r="G10519" s="3"/>
      <c r="H10519" s="3"/>
      <c r="I10519" s="3"/>
      <c r="J10519" s="2"/>
      <c r="M10519" s="10"/>
      <c r="N10519" s="2"/>
      <c r="O10519" s="3"/>
      <c r="P10519" s="11"/>
      <c r="Q10519" s="16"/>
      <c r="R10519" s="4"/>
      <c r="S10519" s="12"/>
      <c r="T10519" s="16"/>
      <c r="U10519" s="4"/>
      <c r="V10519" s="3"/>
      <c r="W10519" s="3"/>
      <c r="X10519" s="3"/>
      <c r="Y10519" s="3"/>
      <c r="Z10519" s="3"/>
      <c r="AA10519" s="4"/>
      <c r="AB10519" s="4"/>
      <c r="AC10519" s="4"/>
      <c r="AD10519" s="4"/>
      <c r="AE10519" s="4"/>
      <c r="BA10519" s="13"/>
      <c r="BC10519" s="2"/>
      <c r="BD10519" s="2"/>
      <c r="BU10519" s="15"/>
      <c r="BV10519" s="6"/>
      <c r="BW10519" s="6"/>
      <c r="BX10519" s="16"/>
      <c r="BY10519" s="16"/>
      <c r="BZ10519" s="16"/>
      <c r="CA10519" s="16"/>
      <c r="CB10519" s="14"/>
    </row>
    <row r="10520" spans="1:80" s="9" customFormat="1" x14ac:dyDescent="0.2">
      <c r="A10520" s="16"/>
      <c r="B10520" s="16"/>
      <c r="C10520" s="16"/>
      <c r="D10520" s="16"/>
      <c r="E10520" s="16"/>
      <c r="F10520" s="3"/>
      <c r="G10520" s="3"/>
      <c r="H10520" s="3"/>
      <c r="I10520" s="3"/>
      <c r="J10520" s="2"/>
      <c r="M10520" s="10"/>
      <c r="N10520" s="2"/>
      <c r="O10520" s="3"/>
      <c r="P10520" s="11"/>
      <c r="Q10520" s="16"/>
      <c r="R10520" s="4"/>
      <c r="S10520" s="12"/>
      <c r="T10520" s="16"/>
      <c r="U10520" s="4"/>
      <c r="V10520" s="3"/>
      <c r="W10520" s="3"/>
      <c r="X10520" s="3"/>
      <c r="Y10520" s="3"/>
      <c r="Z10520" s="3"/>
      <c r="AA10520" s="4"/>
      <c r="AB10520" s="4"/>
      <c r="AC10520" s="4"/>
      <c r="AD10520" s="4"/>
      <c r="AE10520" s="4"/>
      <c r="BA10520" s="13"/>
      <c r="BC10520" s="2"/>
      <c r="BD10520" s="2"/>
      <c r="BU10520" s="15"/>
      <c r="BV10520" s="6"/>
      <c r="BW10520" s="6"/>
      <c r="BX10520" s="16"/>
      <c r="BY10520" s="16"/>
      <c r="BZ10520" s="16"/>
      <c r="CA10520" s="16"/>
      <c r="CB10520" s="14"/>
    </row>
    <row r="10521" spans="1:80" s="9" customFormat="1" x14ac:dyDescent="0.2">
      <c r="A10521" s="16"/>
      <c r="B10521" s="16"/>
      <c r="C10521" s="16"/>
      <c r="D10521" s="16"/>
      <c r="E10521" s="16"/>
      <c r="F10521" s="3"/>
      <c r="G10521" s="3"/>
      <c r="H10521" s="3"/>
      <c r="I10521" s="3"/>
      <c r="J10521" s="2"/>
      <c r="M10521" s="10"/>
      <c r="N10521" s="2"/>
      <c r="O10521" s="3"/>
      <c r="P10521" s="11"/>
      <c r="Q10521" s="16"/>
      <c r="R10521" s="4"/>
      <c r="S10521" s="12"/>
      <c r="T10521" s="16"/>
      <c r="U10521" s="4"/>
      <c r="V10521" s="3"/>
      <c r="W10521" s="3"/>
      <c r="X10521" s="3"/>
      <c r="Y10521" s="3"/>
      <c r="Z10521" s="3"/>
      <c r="AA10521" s="4"/>
      <c r="AB10521" s="4"/>
      <c r="AC10521" s="4"/>
      <c r="AD10521" s="4"/>
      <c r="AE10521" s="4"/>
      <c r="BA10521" s="13"/>
      <c r="BC10521" s="2"/>
      <c r="BD10521" s="2"/>
      <c r="BU10521" s="15"/>
      <c r="BV10521" s="6"/>
      <c r="BW10521" s="6"/>
      <c r="BX10521" s="16"/>
      <c r="BY10521" s="16"/>
      <c r="BZ10521" s="16"/>
      <c r="CA10521" s="16"/>
      <c r="CB10521" s="14"/>
    </row>
    <row r="10522" spans="1:80" s="9" customFormat="1" x14ac:dyDescent="0.2">
      <c r="A10522" s="16"/>
      <c r="B10522" s="16"/>
      <c r="C10522" s="16"/>
      <c r="D10522" s="16"/>
      <c r="E10522" s="16"/>
      <c r="F10522" s="3"/>
      <c r="G10522" s="3"/>
      <c r="H10522" s="3"/>
      <c r="I10522" s="3"/>
      <c r="J10522" s="2"/>
      <c r="M10522" s="10"/>
      <c r="N10522" s="2"/>
      <c r="O10522" s="3"/>
      <c r="P10522" s="11"/>
      <c r="Q10522" s="16"/>
      <c r="R10522" s="4"/>
      <c r="S10522" s="12"/>
      <c r="T10522" s="16"/>
      <c r="U10522" s="4"/>
      <c r="V10522" s="3"/>
      <c r="W10522" s="3"/>
      <c r="X10522" s="3"/>
      <c r="Y10522" s="3"/>
      <c r="Z10522" s="3"/>
      <c r="AA10522" s="4"/>
      <c r="AB10522" s="4"/>
      <c r="AC10522" s="4"/>
      <c r="AD10522" s="4"/>
      <c r="AE10522" s="4"/>
      <c r="BA10522" s="13"/>
      <c r="BC10522" s="2"/>
      <c r="BD10522" s="2"/>
      <c r="BU10522" s="15"/>
      <c r="BV10522" s="6"/>
      <c r="BW10522" s="6"/>
      <c r="BX10522" s="16"/>
      <c r="BY10522" s="16"/>
      <c r="BZ10522" s="16"/>
      <c r="CA10522" s="16"/>
      <c r="CB10522" s="14"/>
    </row>
    <row r="10523" spans="1:80" s="9" customFormat="1" x14ac:dyDescent="0.2">
      <c r="A10523" s="16"/>
      <c r="B10523" s="16"/>
      <c r="C10523" s="16"/>
      <c r="D10523" s="16"/>
      <c r="E10523" s="16"/>
      <c r="F10523" s="3"/>
      <c r="G10523" s="3"/>
      <c r="H10523" s="3"/>
      <c r="I10523" s="3"/>
      <c r="J10523" s="2"/>
      <c r="M10523" s="10"/>
      <c r="N10523" s="2"/>
      <c r="O10523" s="3"/>
      <c r="P10523" s="11"/>
      <c r="Q10523" s="16"/>
      <c r="R10523" s="4"/>
      <c r="S10523" s="12"/>
      <c r="T10523" s="16"/>
      <c r="U10523" s="4"/>
      <c r="V10523" s="3"/>
      <c r="W10523" s="3"/>
      <c r="X10523" s="3"/>
      <c r="Y10523" s="3"/>
      <c r="Z10523" s="3"/>
      <c r="AA10523" s="4"/>
      <c r="AB10523" s="4"/>
      <c r="AC10523" s="4"/>
      <c r="AD10523" s="4"/>
      <c r="AE10523" s="4"/>
      <c r="BA10523" s="13"/>
      <c r="BC10523" s="2"/>
      <c r="BD10523" s="2"/>
      <c r="BU10523" s="15"/>
      <c r="BV10523" s="6"/>
      <c r="BW10523" s="6"/>
      <c r="BX10523" s="16"/>
      <c r="BY10523" s="16"/>
      <c r="BZ10523" s="16"/>
      <c r="CA10523" s="16"/>
      <c r="CB10523" s="14"/>
    </row>
    <row r="10524" spans="1:80" s="9" customFormat="1" x14ac:dyDescent="0.2">
      <c r="A10524" s="16"/>
      <c r="B10524" s="16"/>
      <c r="C10524" s="16"/>
      <c r="D10524" s="16"/>
      <c r="E10524" s="16"/>
      <c r="F10524" s="3"/>
      <c r="G10524" s="3"/>
      <c r="H10524" s="3"/>
      <c r="I10524" s="3"/>
      <c r="J10524" s="2"/>
      <c r="M10524" s="10"/>
      <c r="N10524" s="2"/>
      <c r="O10524" s="3"/>
      <c r="P10524" s="11"/>
      <c r="Q10524" s="16"/>
      <c r="R10524" s="4"/>
      <c r="S10524" s="12"/>
      <c r="T10524" s="16"/>
      <c r="U10524" s="4"/>
      <c r="V10524" s="3"/>
      <c r="W10524" s="3"/>
      <c r="X10524" s="3"/>
      <c r="Y10524" s="3"/>
      <c r="Z10524" s="3"/>
      <c r="AA10524" s="4"/>
      <c r="AB10524" s="4"/>
      <c r="AC10524" s="4"/>
      <c r="AD10524" s="4"/>
      <c r="AE10524" s="4"/>
      <c r="BA10524" s="13"/>
      <c r="BC10524" s="2"/>
      <c r="BD10524" s="2"/>
      <c r="BU10524" s="15"/>
      <c r="BV10524" s="6"/>
      <c r="BW10524" s="6"/>
      <c r="BX10524" s="16"/>
      <c r="BY10524" s="16"/>
      <c r="BZ10524" s="16"/>
      <c r="CA10524" s="16"/>
      <c r="CB10524" s="14"/>
    </row>
    <row r="10525" spans="1:80" s="9" customFormat="1" x14ac:dyDescent="0.2">
      <c r="A10525" s="16"/>
      <c r="B10525" s="16"/>
      <c r="C10525" s="16"/>
      <c r="D10525" s="16"/>
      <c r="E10525" s="16"/>
      <c r="F10525" s="3"/>
      <c r="G10525" s="3"/>
      <c r="H10525" s="3"/>
      <c r="I10525" s="3"/>
      <c r="J10525" s="2"/>
      <c r="M10525" s="10"/>
      <c r="N10525" s="2"/>
      <c r="O10525" s="3"/>
      <c r="P10525" s="11"/>
      <c r="Q10525" s="16"/>
      <c r="R10525" s="4"/>
      <c r="S10525" s="12"/>
      <c r="T10525" s="16"/>
      <c r="U10525" s="4"/>
      <c r="V10525" s="3"/>
      <c r="W10525" s="3"/>
      <c r="X10525" s="3"/>
      <c r="Y10525" s="3"/>
      <c r="Z10525" s="3"/>
      <c r="AA10525" s="4"/>
      <c r="AB10525" s="4"/>
      <c r="AC10525" s="4"/>
      <c r="AD10525" s="4"/>
      <c r="AE10525" s="4"/>
      <c r="BA10525" s="13"/>
      <c r="BC10525" s="2"/>
      <c r="BD10525" s="2"/>
      <c r="BU10525" s="15"/>
      <c r="BV10525" s="6"/>
      <c r="BW10525" s="6"/>
      <c r="BX10525" s="16"/>
      <c r="BY10525" s="16"/>
      <c r="BZ10525" s="16"/>
      <c r="CA10525" s="16"/>
      <c r="CB10525" s="14"/>
    </row>
    <row r="10526" spans="1:80" s="9" customFormat="1" x14ac:dyDescent="0.2">
      <c r="A10526" s="16"/>
      <c r="B10526" s="16"/>
      <c r="C10526" s="16"/>
      <c r="D10526" s="16"/>
      <c r="E10526" s="16"/>
      <c r="F10526" s="3"/>
      <c r="G10526" s="3"/>
      <c r="H10526" s="3"/>
      <c r="I10526" s="3"/>
      <c r="J10526" s="2"/>
      <c r="M10526" s="10"/>
      <c r="N10526" s="2"/>
      <c r="O10526" s="3"/>
      <c r="P10526" s="11"/>
      <c r="Q10526" s="16"/>
      <c r="R10526" s="4"/>
      <c r="S10526" s="12"/>
      <c r="T10526" s="16"/>
      <c r="U10526" s="4"/>
      <c r="V10526" s="3"/>
      <c r="W10526" s="3"/>
      <c r="X10526" s="3"/>
      <c r="Y10526" s="3"/>
      <c r="Z10526" s="3"/>
      <c r="AA10526" s="4"/>
      <c r="AB10526" s="4"/>
      <c r="AC10526" s="4"/>
      <c r="AD10526" s="4"/>
      <c r="AE10526" s="4"/>
      <c r="BA10526" s="13"/>
      <c r="BC10526" s="2"/>
      <c r="BD10526" s="2"/>
      <c r="BU10526" s="15"/>
      <c r="BV10526" s="6"/>
      <c r="BW10526" s="6"/>
      <c r="BX10526" s="16"/>
      <c r="BY10526" s="16"/>
      <c r="BZ10526" s="16"/>
      <c r="CA10526" s="16"/>
      <c r="CB10526" s="14"/>
    </row>
    <row r="10527" spans="1:80" s="9" customFormat="1" x14ac:dyDescent="0.2">
      <c r="A10527" s="16"/>
      <c r="B10527" s="16"/>
      <c r="C10527" s="16"/>
      <c r="D10527" s="16"/>
      <c r="E10527" s="16"/>
      <c r="F10527" s="3"/>
      <c r="G10527" s="3"/>
      <c r="H10527" s="3"/>
      <c r="I10527" s="3"/>
      <c r="J10527" s="2"/>
      <c r="M10527" s="10"/>
      <c r="N10527" s="2"/>
      <c r="O10527" s="3"/>
      <c r="P10527" s="11"/>
      <c r="Q10527" s="16"/>
      <c r="R10527" s="4"/>
      <c r="S10527" s="12"/>
      <c r="T10527" s="16"/>
      <c r="U10527" s="4"/>
      <c r="V10527" s="3"/>
      <c r="W10527" s="3"/>
      <c r="X10527" s="3"/>
      <c r="Y10527" s="3"/>
      <c r="Z10527" s="3"/>
      <c r="AA10527" s="4"/>
      <c r="AB10527" s="4"/>
      <c r="AC10527" s="4"/>
      <c r="AD10527" s="4"/>
      <c r="AE10527" s="4"/>
      <c r="BA10527" s="13"/>
      <c r="BC10527" s="2"/>
      <c r="BD10527" s="2"/>
      <c r="BU10527" s="15"/>
      <c r="BV10527" s="6"/>
      <c r="BW10527" s="6"/>
      <c r="BX10527" s="16"/>
      <c r="BY10527" s="16"/>
      <c r="BZ10527" s="16"/>
      <c r="CA10527" s="16"/>
      <c r="CB10527" s="14"/>
    </row>
    <row r="10528" spans="1:80" s="9" customFormat="1" x14ac:dyDescent="0.2">
      <c r="A10528" s="16"/>
      <c r="B10528" s="16"/>
      <c r="C10528" s="16"/>
      <c r="D10528" s="16"/>
      <c r="E10528" s="16"/>
      <c r="F10528" s="3"/>
      <c r="G10528" s="3"/>
      <c r="H10528" s="3"/>
      <c r="I10528" s="3"/>
      <c r="J10528" s="2"/>
      <c r="M10528" s="10"/>
      <c r="N10528" s="2"/>
      <c r="O10528" s="3"/>
      <c r="P10528" s="11"/>
      <c r="Q10528" s="16"/>
      <c r="R10528" s="4"/>
      <c r="S10528" s="12"/>
      <c r="T10528" s="16"/>
      <c r="U10528" s="4"/>
      <c r="V10528" s="3"/>
      <c r="W10528" s="3"/>
      <c r="X10528" s="3"/>
      <c r="Y10528" s="3"/>
      <c r="Z10528" s="3"/>
      <c r="AA10528" s="4"/>
      <c r="AB10528" s="4"/>
      <c r="AC10528" s="4"/>
      <c r="AD10528" s="4"/>
      <c r="AE10528" s="4"/>
      <c r="BA10528" s="13"/>
      <c r="BC10528" s="2"/>
      <c r="BD10528" s="2"/>
      <c r="BU10528" s="15"/>
      <c r="BV10528" s="6"/>
      <c r="BW10528" s="6"/>
      <c r="BX10528" s="16"/>
      <c r="BY10528" s="16"/>
      <c r="BZ10528" s="16"/>
      <c r="CA10528" s="16"/>
      <c r="CB10528" s="14"/>
    </row>
    <row r="10529" spans="1:80" s="9" customFormat="1" x14ac:dyDescent="0.2">
      <c r="A10529" s="16"/>
      <c r="B10529" s="16"/>
      <c r="C10529" s="16"/>
      <c r="D10529" s="16"/>
      <c r="E10529" s="16"/>
      <c r="F10529" s="3"/>
      <c r="G10529" s="3"/>
      <c r="H10529" s="3"/>
      <c r="I10529" s="3"/>
      <c r="J10529" s="2"/>
      <c r="M10529" s="10"/>
      <c r="N10529" s="2"/>
      <c r="O10529" s="3"/>
      <c r="P10529" s="11"/>
      <c r="Q10529" s="16"/>
      <c r="R10529" s="4"/>
      <c r="S10529" s="12"/>
      <c r="T10529" s="16"/>
      <c r="U10529" s="4"/>
      <c r="V10529" s="3"/>
      <c r="W10529" s="3"/>
      <c r="X10529" s="3"/>
      <c r="Y10529" s="3"/>
      <c r="Z10529" s="3"/>
      <c r="AA10529" s="4"/>
      <c r="AB10529" s="4"/>
      <c r="AC10529" s="4"/>
      <c r="AD10529" s="4"/>
      <c r="AE10529" s="4"/>
      <c r="BA10529" s="13"/>
      <c r="BC10529" s="2"/>
      <c r="BD10529" s="2"/>
      <c r="BU10529" s="15"/>
      <c r="BV10529" s="6"/>
      <c r="BW10529" s="6"/>
      <c r="BX10529" s="16"/>
      <c r="BY10529" s="16"/>
      <c r="BZ10529" s="16"/>
      <c r="CA10529" s="16"/>
      <c r="CB10529" s="14"/>
    </row>
    <row r="10530" spans="1:80" s="9" customFormat="1" x14ac:dyDescent="0.2">
      <c r="A10530" s="16"/>
      <c r="B10530" s="16"/>
      <c r="C10530" s="16"/>
      <c r="D10530" s="16"/>
      <c r="E10530" s="16"/>
      <c r="F10530" s="3"/>
      <c r="G10530" s="3"/>
      <c r="H10530" s="3"/>
      <c r="I10530" s="3"/>
      <c r="J10530" s="2"/>
      <c r="M10530" s="10"/>
      <c r="N10530" s="2"/>
      <c r="O10530" s="3"/>
      <c r="P10530" s="11"/>
      <c r="Q10530" s="16"/>
      <c r="R10530" s="4"/>
      <c r="S10530" s="12"/>
      <c r="T10530" s="16"/>
      <c r="U10530" s="4"/>
      <c r="V10530" s="3"/>
      <c r="W10530" s="3"/>
      <c r="X10530" s="3"/>
      <c r="Y10530" s="3"/>
      <c r="Z10530" s="3"/>
      <c r="AA10530" s="4"/>
      <c r="AB10530" s="4"/>
      <c r="AC10530" s="4"/>
      <c r="AD10530" s="4"/>
      <c r="AE10530" s="4"/>
      <c r="BA10530" s="13"/>
      <c r="BC10530" s="2"/>
      <c r="BD10530" s="2"/>
      <c r="BU10530" s="15"/>
      <c r="BV10530" s="6"/>
      <c r="BW10530" s="6"/>
      <c r="BX10530" s="16"/>
      <c r="BY10530" s="16"/>
      <c r="BZ10530" s="16"/>
      <c r="CA10530" s="16"/>
      <c r="CB10530" s="14"/>
    </row>
    <row r="10531" spans="1:80" s="9" customFormat="1" x14ac:dyDescent="0.2">
      <c r="A10531" s="16"/>
      <c r="B10531" s="16"/>
      <c r="C10531" s="16"/>
      <c r="D10531" s="16"/>
      <c r="E10531" s="16"/>
      <c r="F10531" s="3"/>
      <c r="G10531" s="3"/>
      <c r="H10531" s="3"/>
      <c r="I10531" s="3"/>
      <c r="J10531" s="2"/>
      <c r="M10531" s="10"/>
      <c r="N10531" s="2"/>
      <c r="O10531" s="3"/>
      <c r="P10531" s="11"/>
      <c r="Q10531" s="16"/>
      <c r="R10531" s="4"/>
      <c r="S10531" s="12"/>
      <c r="T10531" s="16"/>
      <c r="U10531" s="4"/>
      <c r="V10531" s="3"/>
      <c r="W10531" s="3"/>
      <c r="X10531" s="3"/>
      <c r="Y10531" s="3"/>
      <c r="Z10531" s="3"/>
      <c r="AA10531" s="4"/>
      <c r="AB10531" s="4"/>
      <c r="AC10531" s="4"/>
      <c r="AD10531" s="4"/>
      <c r="AE10531" s="4"/>
      <c r="BA10531" s="13"/>
      <c r="BC10531" s="2"/>
      <c r="BD10531" s="2"/>
      <c r="BU10531" s="15"/>
      <c r="BV10531" s="6"/>
      <c r="BW10531" s="6"/>
      <c r="BX10531" s="16"/>
      <c r="BY10531" s="16"/>
      <c r="BZ10531" s="16"/>
      <c r="CA10531" s="16"/>
      <c r="CB10531" s="14"/>
    </row>
    <row r="10532" spans="1:80" s="9" customFormat="1" x14ac:dyDescent="0.2">
      <c r="A10532" s="16"/>
      <c r="B10532" s="16"/>
      <c r="C10532" s="16"/>
      <c r="D10532" s="16"/>
      <c r="E10532" s="16"/>
      <c r="F10532" s="3"/>
      <c r="G10532" s="3"/>
      <c r="H10532" s="3"/>
      <c r="I10532" s="3"/>
      <c r="J10532" s="2"/>
      <c r="M10532" s="10"/>
      <c r="N10532" s="2"/>
      <c r="O10532" s="3"/>
      <c r="P10532" s="11"/>
      <c r="Q10532" s="16"/>
      <c r="R10532" s="4"/>
      <c r="S10532" s="12"/>
      <c r="T10532" s="16"/>
      <c r="U10532" s="4"/>
      <c r="V10532" s="3"/>
      <c r="W10532" s="3"/>
      <c r="X10532" s="3"/>
      <c r="Y10532" s="3"/>
      <c r="Z10532" s="3"/>
      <c r="AA10532" s="4"/>
      <c r="AB10532" s="4"/>
      <c r="AC10532" s="4"/>
      <c r="AD10532" s="4"/>
      <c r="AE10532" s="4"/>
      <c r="BA10532" s="13"/>
      <c r="BC10532" s="2"/>
      <c r="BD10532" s="2"/>
      <c r="BU10532" s="15"/>
      <c r="BV10532" s="6"/>
      <c r="BW10532" s="6"/>
      <c r="BX10532" s="16"/>
      <c r="BY10532" s="16"/>
      <c r="BZ10532" s="16"/>
      <c r="CA10532" s="16"/>
      <c r="CB10532" s="14"/>
    </row>
    <row r="10533" spans="1:80" s="9" customFormat="1" x14ac:dyDescent="0.2">
      <c r="A10533" s="16"/>
      <c r="B10533" s="16"/>
      <c r="C10533" s="16"/>
      <c r="D10533" s="16"/>
      <c r="E10533" s="16"/>
      <c r="F10533" s="3"/>
      <c r="G10533" s="3"/>
      <c r="H10533" s="3"/>
      <c r="I10533" s="3"/>
      <c r="J10533" s="2"/>
      <c r="M10533" s="10"/>
      <c r="N10533" s="2"/>
      <c r="O10533" s="3"/>
      <c r="P10533" s="11"/>
      <c r="Q10533" s="16"/>
      <c r="R10533" s="4"/>
      <c r="S10533" s="12"/>
      <c r="T10533" s="16"/>
      <c r="U10533" s="4"/>
      <c r="V10533" s="3"/>
      <c r="W10533" s="3"/>
      <c r="X10533" s="3"/>
      <c r="Y10533" s="3"/>
      <c r="Z10533" s="3"/>
      <c r="AA10533" s="4"/>
      <c r="AB10533" s="4"/>
      <c r="AC10533" s="4"/>
      <c r="AD10533" s="4"/>
      <c r="AE10533" s="4"/>
      <c r="BA10533" s="13"/>
      <c r="BC10533" s="2"/>
      <c r="BD10533" s="2"/>
      <c r="BU10533" s="15"/>
      <c r="BV10533" s="6"/>
      <c r="BW10533" s="6"/>
      <c r="BX10533" s="16"/>
      <c r="BY10533" s="16"/>
      <c r="BZ10533" s="16"/>
      <c r="CA10533" s="16"/>
      <c r="CB10533" s="14"/>
    </row>
    <row r="10534" spans="1:80" s="9" customFormat="1" x14ac:dyDescent="0.2">
      <c r="A10534" s="16"/>
      <c r="B10534" s="16"/>
      <c r="C10534" s="16"/>
      <c r="D10534" s="16"/>
      <c r="E10534" s="16"/>
      <c r="F10534" s="3"/>
      <c r="G10534" s="3"/>
      <c r="H10534" s="3"/>
      <c r="I10534" s="3"/>
      <c r="J10534" s="2"/>
      <c r="M10534" s="10"/>
      <c r="N10534" s="2"/>
      <c r="O10534" s="3"/>
      <c r="P10534" s="11"/>
      <c r="Q10534" s="16"/>
      <c r="R10534" s="4"/>
      <c r="S10534" s="12"/>
      <c r="T10534" s="16"/>
      <c r="U10534" s="4"/>
      <c r="V10534" s="3"/>
      <c r="W10534" s="3"/>
      <c r="X10534" s="3"/>
      <c r="Y10534" s="3"/>
      <c r="Z10534" s="3"/>
      <c r="AA10534" s="4"/>
      <c r="AB10534" s="4"/>
      <c r="AC10534" s="4"/>
      <c r="AD10534" s="4"/>
      <c r="AE10534" s="4"/>
      <c r="BA10534" s="13"/>
      <c r="BC10534" s="2"/>
      <c r="BD10534" s="2"/>
      <c r="BU10534" s="15"/>
      <c r="BV10534" s="6"/>
      <c r="BW10534" s="6"/>
      <c r="BX10534" s="16"/>
      <c r="BY10534" s="16"/>
      <c r="BZ10534" s="16"/>
      <c r="CA10534" s="16"/>
      <c r="CB10534" s="14"/>
    </row>
    <row r="10535" spans="1:80" s="9" customFormat="1" x14ac:dyDescent="0.2">
      <c r="A10535" s="16"/>
      <c r="B10535" s="16"/>
      <c r="C10535" s="16"/>
      <c r="D10535" s="16"/>
      <c r="E10535" s="16"/>
      <c r="F10535" s="3"/>
      <c r="G10535" s="3"/>
      <c r="H10535" s="3"/>
      <c r="I10535" s="3"/>
      <c r="J10535" s="2"/>
      <c r="M10535" s="10"/>
      <c r="N10535" s="2"/>
      <c r="O10535" s="3"/>
      <c r="P10535" s="11"/>
      <c r="Q10535" s="16"/>
      <c r="R10535" s="4"/>
      <c r="S10535" s="12"/>
      <c r="T10535" s="16"/>
      <c r="U10535" s="4"/>
      <c r="V10535" s="3"/>
      <c r="W10535" s="3"/>
      <c r="X10535" s="3"/>
      <c r="Y10535" s="3"/>
      <c r="Z10535" s="3"/>
      <c r="AA10535" s="4"/>
      <c r="AB10535" s="4"/>
      <c r="AC10535" s="4"/>
      <c r="AD10535" s="4"/>
      <c r="AE10535" s="4"/>
      <c r="BA10535" s="13"/>
      <c r="BC10535" s="2"/>
      <c r="BD10535" s="2"/>
      <c r="BU10535" s="15"/>
      <c r="BV10535" s="6"/>
      <c r="BW10535" s="6"/>
      <c r="BX10535" s="16"/>
      <c r="BY10535" s="16"/>
      <c r="BZ10535" s="16"/>
      <c r="CA10535" s="16"/>
      <c r="CB10535" s="14"/>
    </row>
    <row r="10536" spans="1:80" s="9" customFormat="1" x14ac:dyDescent="0.2">
      <c r="A10536" s="16"/>
      <c r="B10536" s="16"/>
      <c r="C10536" s="16"/>
      <c r="D10536" s="16"/>
      <c r="E10536" s="16"/>
      <c r="F10536" s="3"/>
      <c r="G10536" s="3"/>
      <c r="H10536" s="3"/>
      <c r="I10536" s="3"/>
      <c r="J10536" s="2"/>
      <c r="M10536" s="10"/>
      <c r="N10536" s="2"/>
      <c r="O10536" s="3"/>
      <c r="P10536" s="11"/>
      <c r="Q10536" s="16"/>
      <c r="R10536" s="4"/>
      <c r="S10536" s="12"/>
      <c r="T10536" s="16"/>
      <c r="U10536" s="4"/>
      <c r="V10536" s="3"/>
      <c r="W10536" s="3"/>
      <c r="X10536" s="3"/>
      <c r="Y10536" s="3"/>
      <c r="Z10536" s="3"/>
      <c r="AA10536" s="4"/>
      <c r="AB10536" s="4"/>
      <c r="AC10536" s="4"/>
      <c r="AD10536" s="4"/>
      <c r="AE10536" s="4"/>
      <c r="BA10536" s="13"/>
      <c r="BC10536" s="2"/>
      <c r="BD10536" s="2"/>
      <c r="BU10536" s="15"/>
      <c r="BV10536" s="6"/>
      <c r="BW10536" s="6"/>
      <c r="BX10536" s="16"/>
      <c r="BY10536" s="16"/>
      <c r="BZ10536" s="16"/>
      <c r="CA10536" s="16"/>
      <c r="CB10536" s="14"/>
    </row>
    <row r="10537" spans="1:80" s="9" customFormat="1" x14ac:dyDescent="0.2">
      <c r="A10537" s="16"/>
      <c r="B10537" s="16"/>
      <c r="C10537" s="16"/>
      <c r="D10537" s="16"/>
      <c r="E10537" s="16"/>
      <c r="F10537" s="3"/>
      <c r="G10537" s="3"/>
      <c r="H10537" s="3"/>
      <c r="I10537" s="3"/>
      <c r="J10537" s="2"/>
      <c r="M10537" s="10"/>
      <c r="N10537" s="2"/>
      <c r="O10537" s="3"/>
      <c r="P10537" s="11"/>
      <c r="Q10537" s="16"/>
      <c r="R10537" s="4"/>
      <c r="S10537" s="12"/>
      <c r="T10537" s="16"/>
      <c r="U10537" s="4"/>
      <c r="V10537" s="3"/>
      <c r="W10537" s="3"/>
      <c r="X10537" s="3"/>
      <c r="Y10537" s="3"/>
      <c r="Z10537" s="3"/>
      <c r="AA10537" s="4"/>
      <c r="AB10537" s="4"/>
      <c r="AC10537" s="4"/>
      <c r="AD10537" s="4"/>
      <c r="AE10537" s="4"/>
      <c r="BA10537" s="13"/>
      <c r="BC10537" s="2"/>
      <c r="BD10537" s="2"/>
      <c r="BU10537" s="15"/>
      <c r="BV10537" s="6"/>
      <c r="BW10537" s="6"/>
      <c r="BX10537" s="16"/>
      <c r="BY10537" s="16"/>
      <c r="BZ10537" s="16"/>
      <c r="CA10537" s="16"/>
      <c r="CB10537" s="14"/>
    </row>
    <row r="10538" spans="1:80" s="9" customFormat="1" x14ac:dyDescent="0.2">
      <c r="A10538" s="16"/>
      <c r="B10538" s="16"/>
      <c r="C10538" s="16"/>
      <c r="D10538" s="16"/>
      <c r="E10538" s="16"/>
      <c r="F10538" s="3"/>
      <c r="G10538" s="3"/>
      <c r="H10538" s="3"/>
      <c r="I10538" s="3"/>
      <c r="J10538" s="2"/>
      <c r="M10538" s="10"/>
      <c r="N10538" s="2"/>
      <c r="O10538" s="3"/>
      <c r="P10538" s="11"/>
      <c r="Q10538" s="16"/>
      <c r="R10538" s="4"/>
      <c r="S10538" s="12"/>
      <c r="T10538" s="16"/>
      <c r="U10538" s="4"/>
      <c r="V10538" s="3"/>
      <c r="W10538" s="3"/>
      <c r="X10538" s="3"/>
      <c r="Y10538" s="3"/>
      <c r="Z10538" s="3"/>
      <c r="AA10538" s="4"/>
      <c r="AB10538" s="4"/>
      <c r="AC10538" s="4"/>
      <c r="AD10538" s="4"/>
      <c r="AE10538" s="4"/>
      <c r="BA10538" s="13"/>
      <c r="BC10538" s="2"/>
      <c r="BD10538" s="2"/>
      <c r="BU10538" s="15"/>
      <c r="BV10538" s="6"/>
      <c r="BW10538" s="6"/>
      <c r="BX10538" s="16"/>
      <c r="BY10538" s="16"/>
      <c r="BZ10538" s="16"/>
      <c r="CA10538" s="16"/>
      <c r="CB10538" s="14"/>
    </row>
    <row r="10539" spans="1:80" s="9" customFormat="1" x14ac:dyDescent="0.2">
      <c r="A10539" s="16"/>
      <c r="B10539" s="16"/>
      <c r="C10539" s="16"/>
      <c r="D10539" s="16"/>
      <c r="E10539" s="16"/>
      <c r="F10539" s="3"/>
      <c r="G10539" s="3"/>
      <c r="H10539" s="3"/>
      <c r="I10539" s="3"/>
      <c r="J10539" s="2"/>
      <c r="M10539" s="10"/>
      <c r="N10539" s="2"/>
      <c r="O10539" s="3"/>
      <c r="P10539" s="11"/>
      <c r="Q10539" s="16"/>
      <c r="R10539" s="4"/>
      <c r="S10539" s="12"/>
      <c r="T10539" s="16"/>
      <c r="U10539" s="4"/>
      <c r="V10539" s="3"/>
      <c r="W10539" s="3"/>
      <c r="X10539" s="3"/>
      <c r="Y10539" s="3"/>
      <c r="Z10539" s="3"/>
      <c r="AA10539" s="4"/>
      <c r="AB10539" s="4"/>
      <c r="AC10539" s="4"/>
      <c r="AD10539" s="4"/>
      <c r="AE10539" s="4"/>
      <c r="BA10539" s="13"/>
      <c r="BC10539" s="2"/>
      <c r="BD10539" s="2"/>
      <c r="BU10539" s="15"/>
      <c r="BV10539" s="6"/>
      <c r="BW10539" s="6"/>
      <c r="BX10539" s="16"/>
      <c r="BY10539" s="16"/>
      <c r="BZ10539" s="16"/>
      <c r="CA10539" s="16"/>
      <c r="CB10539" s="14"/>
    </row>
    <row r="10540" spans="1:80" s="9" customFormat="1" x14ac:dyDescent="0.2">
      <c r="A10540" s="16"/>
      <c r="B10540" s="16"/>
      <c r="C10540" s="16"/>
      <c r="D10540" s="16"/>
      <c r="E10540" s="16"/>
      <c r="F10540" s="3"/>
      <c r="G10540" s="3"/>
      <c r="H10540" s="3"/>
      <c r="I10540" s="3"/>
      <c r="J10540" s="2"/>
      <c r="M10540" s="10"/>
      <c r="N10540" s="2"/>
      <c r="O10540" s="3"/>
      <c r="P10540" s="11"/>
      <c r="Q10540" s="16"/>
      <c r="R10540" s="4"/>
      <c r="S10540" s="12"/>
      <c r="T10540" s="16"/>
      <c r="U10540" s="4"/>
      <c r="V10540" s="3"/>
      <c r="W10540" s="3"/>
      <c r="X10540" s="3"/>
      <c r="Y10540" s="3"/>
      <c r="Z10540" s="3"/>
      <c r="AA10540" s="4"/>
      <c r="AB10540" s="4"/>
      <c r="AC10540" s="4"/>
      <c r="AD10540" s="4"/>
      <c r="AE10540" s="4"/>
      <c r="BA10540" s="13"/>
      <c r="BC10540" s="2"/>
      <c r="BD10540" s="2"/>
      <c r="BU10540" s="15"/>
      <c r="BV10540" s="6"/>
      <c r="BW10540" s="6"/>
      <c r="BX10540" s="16"/>
      <c r="BY10540" s="16"/>
      <c r="BZ10540" s="16"/>
      <c r="CA10540" s="16"/>
      <c r="CB10540" s="14"/>
    </row>
    <row r="10541" spans="1:80" s="9" customFormat="1" x14ac:dyDescent="0.2">
      <c r="A10541" s="16"/>
      <c r="B10541" s="16"/>
      <c r="C10541" s="16"/>
      <c r="D10541" s="16"/>
      <c r="E10541" s="16"/>
      <c r="F10541" s="3"/>
      <c r="G10541" s="3"/>
      <c r="H10541" s="3"/>
      <c r="I10541" s="3"/>
      <c r="J10541" s="2"/>
      <c r="M10541" s="10"/>
      <c r="N10541" s="2"/>
      <c r="O10541" s="3"/>
      <c r="P10541" s="11"/>
      <c r="Q10541" s="16"/>
      <c r="R10541" s="4"/>
      <c r="S10541" s="12"/>
      <c r="T10541" s="16"/>
      <c r="U10541" s="4"/>
      <c r="V10541" s="3"/>
      <c r="W10541" s="3"/>
      <c r="X10541" s="3"/>
      <c r="Y10541" s="3"/>
      <c r="Z10541" s="3"/>
      <c r="AA10541" s="4"/>
      <c r="AB10541" s="4"/>
      <c r="AC10541" s="4"/>
      <c r="AD10541" s="4"/>
      <c r="AE10541" s="4"/>
      <c r="BA10541" s="13"/>
      <c r="BC10541" s="2"/>
      <c r="BD10541" s="2"/>
      <c r="BU10541" s="15"/>
      <c r="BV10541" s="6"/>
      <c r="BW10541" s="6"/>
      <c r="BX10541" s="16"/>
      <c r="BY10541" s="16"/>
      <c r="BZ10541" s="16"/>
      <c r="CA10541" s="16"/>
      <c r="CB10541" s="14"/>
    </row>
    <row r="10542" spans="1:80" s="9" customFormat="1" x14ac:dyDescent="0.2">
      <c r="A10542" s="16"/>
      <c r="B10542" s="16"/>
      <c r="C10542" s="16"/>
      <c r="D10542" s="16"/>
      <c r="E10542" s="16"/>
      <c r="F10542" s="3"/>
      <c r="G10542" s="3"/>
      <c r="H10542" s="3"/>
      <c r="I10542" s="3"/>
      <c r="J10542" s="2"/>
      <c r="M10542" s="10"/>
      <c r="N10542" s="2"/>
      <c r="O10542" s="3"/>
      <c r="P10542" s="11"/>
      <c r="Q10542" s="16"/>
      <c r="R10542" s="4"/>
      <c r="S10542" s="12"/>
      <c r="T10542" s="16"/>
      <c r="U10542" s="4"/>
      <c r="V10542" s="3"/>
      <c r="W10542" s="3"/>
      <c r="X10542" s="3"/>
      <c r="Y10542" s="3"/>
      <c r="Z10542" s="3"/>
      <c r="AA10542" s="4"/>
      <c r="AB10542" s="4"/>
      <c r="AC10542" s="4"/>
      <c r="AD10542" s="4"/>
      <c r="AE10542" s="4"/>
      <c r="BA10542" s="13"/>
      <c r="BC10542" s="2"/>
      <c r="BD10542" s="2"/>
      <c r="BU10542" s="15"/>
      <c r="BV10542" s="6"/>
      <c r="BW10542" s="6"/>
      <c r="BX10542" s="16"/>
      <c r="BY10542" s="16"/>
      <c r="BZ10542" s="16"/>
      <c r="CA10542" s="16"/>
      <c r="CB10542" s="14"/>
    </row>
    <row r="10543" spans="1:80" s="9" customFormat="1" x14ac:dyDescent="0.2">
      <c r="A10543" s="16"/>
      <c r="B10543" s="16"/>
      <c r="C10543" s="16"/>
      <c r="D10543" s="16"/>
      <c r="E10543" s="16"/>
      <c r="F10543" s="3"/>
      <c r="G10543" s="3"/>
      <c r="H10543" s="3"/>
      <c r="I10543" s="3"/>
      <c r="J10543" s="2"/>
      <c r="M10543" s="10"/>
      <c r="N10543" s="2"/>
      <c r="O10543" s="3"/>
      <c r="P10543" s="11"/>
      <c r="Q10543" s="16"/>
      <c r="R10543" s="4"/>
      <c r="S10543" s="12"/>
      <c r="T10543" s="16"/>
      <c r="U10543" s="4"/>
      <c r="V10543" s="3"/>
      <c r="W10543" s="3"/>
      <c r="X10543" s="3"/>
      <c r="Y10543" s="3"/>
      <c r="Z10543" s="3"/>
      <c r="AA10543" s="4"/>
      <c r="AB10543" s="4"/>
      <c r="AC10543" s="4"/>
      <c r="AD10543" s="4"/>
      <c r="AE10543" s="4"/>
      <c r="BA10543" s="13"/>
      <c r="BC10543" s="2"/>
      <c r="BD10543" s="2"/>
      <c r="BU10543" s="15"/>
      <c r="BV10543" s="6"/>
      <c r="BW10543" s="6"/>
      <c r="BX10543" s="16"/>
      <c r="BY10543" s="16"/>
      <c r="BZ10543" s="16"/>
      <c r="CA10543" s="16"/>
      <c r="CB10543" s="14"/>
    </row>
    <row r="10544" spans="1:80" s="9" customFormat="1" x14ac:dyDescent="0.2">
      <c r="A10544" s="16"/>
      <c r="B10544" s="16"/>
      <c r="C10544" s="16"/>
      <c r="D10544" s="16"/>
      <c r="E10544" s="16"/>
      <c r="F10544" s="3"/>
      <c r="G10544" s="3"/>
      <c r="H10544" s="3"/>
      <c r="I10544" s="3"/>
      <c r="J10544" s="2"/>
      <c r="M10544" s="10"/>
      <c r="N10544" s="2"/>
      <c r="O10544" s="3"/>
      <c r="P10544" s="11"/>
      <c r="Q10544" s="16"/>
      <c r="R10544" s="4"/>
      <c r="S10544" s="12"/>
      <c r="T10544" s="16"/>
      <c r="U10544" s="4"/>
      <c r="V10544" s="3"/>
      <c r="W10544" s="3"/>
      <c r="X10544" s="3"/>
      <c r="Y10544" s="3"/>
      <c r="Z10544" s="3"/>
      <c r="AA10544" s="4"/>
      <c r="AB10544" s="4"/>
      <c r="AC10544" s="4"/>
      <c r="AD10544" s="4"/>
      <c r="AE10544" s="4"/>
      <c r="BA10544" s="13"/>
      <c r="BC10544" s="2"/>
      <c r="BD10544" s="2"/>
      <c r="BU10544" s="15"/>
      <c r="BV10544" s="6"/>
      <c r="BW10544" s="6"/>
      <c r="BX10544" s="16"/>
      <c r="BY10544" s="16"/>
      <c r="BZ10544" s="16"/>
      <c r="CA10544" s="16"/>
      <c r="CB10544" s="14"/>
    </row>
    <row r="10545" spans="1:80" s="9" customFormat="1" x14ac:dyDescent="0.2">
      <c r="A10545" s="16"/>
      <c r="B10545" s="16"/>
      <c r="C10545" s="16"/>
      <c r="D10545" s="16"/>
      <c r="E10545" s="16"/>
      <c r="F10545" s="3"/>
      <c r="G10545" s="3"/>
      <c r="H10545" s="3"/>
      <c r="I10545" s="3"/>
      <c r="J10545" s="2"/>
      <c r="M10545" s="10"/>
      <c r="N10545" s="2"/>
      <c r="O10545" s="3"/>
      <c r="P10545" s="11"/>
      <c r="Q10545" s="16"/>
      <c r="R10545" s="4"/>
      <c r="S10545" s="12"/>
      <c r="T10545" s="16"/>
      <c r="U10545" s="4"/>
      <c r="V10545" s="3"/>
      <c r="W10545" s="3"/>
      <c r="X10545" s="3"/>
      <c r="Y10545" s="3"/>
      <c r="Z10545" s="3"/>
      <c r="AA10545" s="4"/>
      <c r="AB10545" s="4"/>
      <c r="AC10545" s="4"/>
      <c r="AD10545" s="4"/>
      <c r="AE10545" s="4"/>
      <c r="BA10545" s="13"/>
      <c r="BC10545" s="2"/>
      <c r="BD10545" s="2"/>
      <c r="BU10545" s="15"/>
      <c r="BV10545" s="6"/>
      <c r="BW10545" s="6"/>
      <c r="BX10545" s="16"/>
      <c r="BY10545" s="16"/>
      <c r="BZ10545" s="16"/>
      <c r="CA10545" s="16"/>
      <c r="CB10545" s="14"/>
    </row>
    <row r="10546" spans="1:80" s="9" customFormat="1" x14ac:dyDescent="0.2">
      <c r="A10546" s="16"/>
      <c r="B10546" s="16"/>
      <c r="C10546" s="16"/>
      <c r="D10546" s="16"/>
      <c r="E10546" s="16"/>
      <c r="F10546" s="3"/>
      <c r="G10546" s="3"/>
      <c r="H10546" s="3"/>
      <c r="I10546" s="3"/>
      <c r="J10546" s="2"/>
      <c r="M10546" s="10"/>
      <c r="N10546" s="2"/>
      <c r="O10546" s="3"/>
      <c r="P10546" s="11"/>
      <c r="Q10546" s="16"/>
      <c r="R10546" s="4"/>
      <c r="S10546" s="12"/>
      <c r="T10546" s="16"/>
      <c r="U10546" s="4"/>
      <c r="V10546" s="3"/>
      <c r="W10546" s="3"/>
      <c r="X10546" s="3"/>
      <c r="Y10546" s="3"/>
      <c r="Z10546" s="3"/>
      <c r="AA10546" s="4"/>
      <c r="AB10546" s="4"/>
      <c r="AC10546" s="4"/>
      <c r="AD10546" s="4"/>
      <c r="AE10546" s="4"/>
      <c r="BA10546" s="13"/>
      <c r="BC10546" s="2"/>
      <c r="BD10546" s="2"/>
      <c r="BU10546" s="15"/>
      <c r="BV10546" s="6"/>
      <c r="BW10546" s="6"/>
      <c r="BX10546" s="16"/>
      <c r="BY10546" s="16"/>
      <c r="BZ10546" s="16"/>
      <c r="CA10546" s="16"/>
      <c r="CB10546" s="14"/>
    </row>
    <row r="10547" spans="1:80" s="9" customFormat="1" x14ac:dyDescent="0.2">
      <c r="A10547" s="16"/>
      <c r="B10547" s="16"/>
      <c r="C10547" s="16"/>
      <c r="D10547" s="16"/>
      <c r="E10547" s="16"/>
      <c r="F10547" s="3"/>
      <c r="G10547" s="3"/>
      <c r="H10547" s="3"/>
      <c r="I10547" s="3"/>
      <c r="J10547" s="2"/>
      <c r="M10547" s="10"/>
      <c r="N10547" s="2"/>
      <c r="O10547" s="3"/>
      <c r="P10547" s="11"/>
      <c r="Q10547" s="16"/>
      <c r="R10547" s="4"/>
      <c r="S10547" s="12"/>
      <c r="T10547" s="16"/>
      <c r="U10547" s="4"/>
      <c r="V10547" s="3"/>
      <c r="W10547" s="3"/>
      <c r="X10547" s="3"/>
      <c r="Y10547" s="3"/>
      <c r="Z10547" s="3"/>
      <c r="AA10547" s="4"/>
      <c r="AB10547" s="4"/>
      <c r="AC10547" s="4"/>
      <c r="AD10547" s="4"/>
      <c r="AE10547" s="4"/>
      <c r="BA10547" s="13"/>
      <c r="BC10547" s="2"/>
      <c r="BD10547" s="2"/>
      <c r="BU10547" s="15"/>
      <c r="BV10547" s="6"/>
      <c r="BW10547" s="6"/>
      <c r="BX10547" s="16"/>
      <c r="BY10547" s="16"/>
      <c r="BZ10547" s="16"/>
      <c r="CA10547" s="16"/>
      <c r="CB10547" s="14"/>
    </row>
    <row r="10548" spans="1:80" s="9" customFormat="1" x14ac:dyDescent="0.2">
      <c r="A10548" s="16"/>
      <c r="B10548" s="16"/>
      <c r="C10548" s="16"/>
      <c r="D10548" s="16"/>
      <c r="E10548" s="16"/>
      <c r="F10548" s="3"/>
      <c r="G10548" s="3"/>
      <c r="H10548" s="3"/>
      <c r="I10548" s="3"/>
      <c r="J10548" s="2"/>
      <c r="M10548" s="10"/>
      <c r="N10548" s="2"/>
      <c r="O10548" s="3"/>
      <c r="P10548" s="11"/>
      <c r="Q10548" s="16"/>
      <c r="R10548" s="4"/>
      <c r="S10548" s="12"/>
      <c r="T10548" s="16"/>
      <c r="U10548" s="4"/>
      <c r="V10548" s="3"/>
      <c r="W10548" s="3"/>
      <c r="X10548" s="3"/>
      <c r="Y10548" s="3"/>
      <c r="Z10548" s="3"/>
      <c r="AA10548" s="4"/>
      <c r="AB10548" s="4"/>
      <c r="AC10548" s="4"/>
      <c r="AD10548" s="4"/>
      <c r="AE10548" s="4"/>
      <c r="BA10548" s="13"/>
      <c r="BC10548" s="2"/>
      <c r="BD10548" s="2"/>
      <c r="BU10548" s="15"/>
      <c r="BV10548" s="6"/>
      <c r="BW10548" s="6"/>
      <c r="BX10548" s="16"/>
      <c r="BY10548" s="16"/>
      <c r="BZ10548" s="16"/>
      <c r="CA10548" s="16"/>
      <c r="CB10548" s="14"/>
    </row>
    <row r="10549" spans="1:80" s="9" customFormat="1" x14ac:dyDescent="0.2">
      <c r="A10549" s="16"/>
      <c r="B10549" s="16"/>
      <c r="C10549" s="16"/>
      <c r="D10549" s="16"/>
      <c r="E10549" s="16"/>
      <c r="F10549" s="3"/>
      <c r="G10549" s="3"/>
      <c r="H10549" s="3"/>
      <c r="I10549" s="3"/>
      <c r="J10549" s="2"/>
      <c r="M10549" s="10"/>
      <c r="N10549" s="2"/>
      <c r="O10549" s="3"/>
      <c r="P10549" s="11"/>
      <c r="Q10549" s="16"/>
      <c r="R10549" s="4"/>
      <c r="S10549" s="12"/>
      <c r="T10549" s="16"/>
      <c r="U10549" s="4"/>
      <c r="V10549" s="3"/>
      <c r="W10549" s="3"/>
      <c r="X10549" s="3"/>
      <c r="Y10549" s="3"/>
      <c r="Z10549" s="3"/>
      <c r="AA10549" s="4"/>
      <c r="AB10549" s="4"/>
      <c r="AC10549" s="4"/>
      <c r="AD10549" s="4"/>
      <c r="AE10549" s="4"/>
      <c r="BA10549" s="13"/>
      <c r="BC10549" s="2"/>
      <c r="BD10549" s="2"/>
      <c r="BU10549" s="15"/>
      <c r="BV10549" s="6"/>
      <c r="BW10549" s="6"/>
      <c r="BX10549" s="16"/>
      <c r="BY10549" s="16"/>
      <c r="BZ10549" s="16"/>
      <c r="CA10549" s="16"/>
      <c r="CB10549" s="14"/>
    </row>
    <row r="10550" spans="1:80" s="9" customFormat="1" x14ac:dyDescent="0.2">
      <c r="A10550" s="16"/>
      <c r="B10550" s="16"/>
      <c r="C10550" s="16"/>
      <c r="D10550" s="16"/>
      <c r="E10550" s="16"/>
      <c r="F10550" s="3"/>
      <c r="G10550" s="3"/>
      <c r="H10550" s="3"/>
      <c r="I10550" s="3"/>
      <c r="J10550" s="2"/>
      <c r="M10550" s="10"/>
      <c r="N10550" s="2"/>
      <c r="O10550" s="3"/>
      <c r="P10550" s="11"/>
      <c r="Q10550" s="16"/>
      <c r="R10550" s="4"/>
      <c r="S10550" s="12"/>
      <c r="T10550" s="16"/>
      <c r="U10550" s="4"/>
      <c r="V10550" s="3"/>
      <c r="W10550" s="3"/>
      <c r="X10550" s="3"/>
      <c r="Y10550" s="3"/>
      <c r="Z10550" s="3"/>
      <c r="AA10550" s="4"/>
      <c r="AB10550" s="4"/>
      <c r="AC10550" s="4"/>
      <c r="AD10550" s="4"/>
      <c r="AE10550" s="4"/>
      <c r="BA10550" s="13"/>
      <c r="BC10550" s="2"/>
      <c r="BD10550" s="2"/>
      <c r="BU10550" s="15"/>
      <c r="BV10550" s="6"/>
      <c r="BW10550" s="6"/>
      <c r="BX10550" s="16"/>
      <c r="BY10550" s="16"/>
      <c r="BZ10550" s="16"/>
      <c r="CA10550" s="16"/>
      <c r="CB10550" s="14"/>
    </row>
    <row r="10551" spans="1:80" s="9" customFormat="1" x14ac:dyDescent="0.2">
      <c r="A10551" s="16"/>
      <c r="B10551" s="16"/>
      <c r="C10551" s="16"/>
      <c r="D10551" s="16"/>
      <c r="E10551" s="16"/>
      <c r="F10551" s="3"/>
      <c r="G10551" s="3"/>
      <c r="H10551" s="3"/>
      <c r="I10551" s="3"/>
      <c r="J10551" s="2"/>
      <c r="M10551" s="10"/>
      <c r="N10551" s="2"/>
      <c r="O10551" s="3"/>
      <c r="P10551" s="11"/>
      <c r="Q10551" s="16"/>
      <c r="R10551" s="4"/>
      <c r="S10551" s="12"/>
      <c r="T10551" s="16"/>
      <c r="U10551" s="4"/>
      <c r="V10551" s="3"/>
      <c r="W10551" s="3"/>
      <c r="X10551" s="3"/>
      <c r="Y10551" s="3"/>
      <c r="Z10551" s="3"/>
      <c r="AA10551" s="4"/>
      <c r="AB10551" s="4"/>
      <c r="AC10551" s="4"/>
      <c r="AD10551" s="4"/>
      <c r="AE10551" s="4"/>
      <c r="BA10551" s="13"/>
      <c r="BC10551" s="2"/>
      <c r="BD10551" s="2"/>
      <c r="BU10551" s="15"/>
      <c r="BV10551" s="6"/>
      <c r="BW10551" s="6"/>
      <c r="BX10551" s="16"/>
      <c r="BY10551" s="16"/>
      <c r="BZ10551" s="16"/>
      <c r="CA10551" s="16"/>
      <c r="CB10551" s="14"/>
    </row>
    <row r="10552" spans="1:80" s="9" customFormat="1" x14ac:dyDescent="0.2">
      <c r="A10552" s="16"/>
      <c r="B10552" s="16"/>
      <c r="C10552" s="16"/>
      <c r="D10552" s="16"/>
      <c r="E10552" s="16"/>
      <c r="F10552" s="3"/>
      <c r="G10552" s="3"/>
      <c r="H10552" s="3"/>
      <c r="I10552" s="3"/>
      <c r="J10552" s="2"/>
      <c r="M10552" s="10"/>
      <c r="N10552" s="2"/>
      <c r="O10552" s="3"/>
      <c r="P10552" s="11"/>
      <c r="Q10552" s="16"/>
      <c r="R10552" s="4"/>
      <c r="S10552" s="12"/>
      <c r="T10552" s="16"/>
      <c r="U10552" s="4"/>
      <c r="V10552" s="3"/>
      <c r="W10552" s="3"/>
      <c r="X10552" s="3"/>
      <c r="Y10552" s="3"/>
      <c r="Z10552" s="3"/>
      <c r="AA10552" s="4"/>
      <c r="AB10552" s="4"/>
      <c r="AC10552" s="4"/>
      <c r="AD10552" s="4"/>
      <c r="AE10552" s="4"/>
      <c r="BA10552" s="13"/>
      <c r="BC10552" s="2"/>
      <c r="BD10552" s="2"/>
      <c r="BU10552" s="15"/>
      <c r="BV10552" s="6"/>
      <c r="BW10552" s="6"/>
      <c r="BX10552" s="16"/>
      <c r="BY10552" s="16"/>
      <c r="BZ10552" s="16"/>
      <c r="CA10552" s="16"/>
      <c r="CB10552" s="14"/>
    </row>
    <row r="10553" spans="1:80" s="9" customFormat="1" x14ac:dyDescent="0.2">
      <c r="A10553" s="16"/>
      <c r="B10553" s="16"/>
      <c r="C10553" s="16"/>
      <c r="D10553" s="16"/>
      <c r="E10553" s="16"/>
      <c r="F10553" s="3"/>
      <c r="G10553" s="3"/>
      <c r="H10553" s="3"/>
      <c r="I10553" s="3"/>
      <c r="J10553" s="2"/>
      <c r="M10553" s="10"/>
      <c r="N10553" s="2"/>
      <c r="O10553" s="3"/>
      <c r="P10553" s="11"/>
      <c r="Q10553" s="16"/>
      <c r="R10553" s="4"/>
      <c r="S10553" s="12"/>
      <c r="T10553" s="16"/>
      <c r="U10553" s="4"/>
      <c r="V10553" s="3"/>
      <c r="W10553" s="3"/>
      <c r="X10553" s="3"/>
      <c r="Y10553" s="3"/>
      <c r="Z10553" s="3"/>
      <c r="AA10553" s="4"/>
      <c r="AB10553" s="4"/>
      <c r="AC10553" s="4"/>
      <c r="AD10553" s="4"/>
      <c r="AE10553" s="4"/>
      <c r="BA10553" s="13"/>
      <c r="BC10553" s="2"/>
      <c r="BD10553" s="2"/>
      <c r="BU10553" s="15"/>
      <c r="BV10553" s="6"/>
      <c r="BW10553" s="6"/>
      <c r="BX10553" s="16"/>
      <c r="BY10553" s="16"/>
      <c r="BZ10553" s="16"/>
      <c r="CA10553" s="16"/>
      <c r="CB10553" s="14"/>
    </row>
    <row r="10554" spans="1:80" s="9" customFormat="1" x14ac:dyDescent="0.2">
      <c r="A10554" s="16"/>
      <c r="B10554" s="16"/>
      <c r="C10554" s="16"/>
      <c r="D10554" s="16"/>
      <c r="E10554" s="16"/>
      <c r="F10554" s="3"/>
      <c r="G10554" s="3"/>
      <c r="H10554" s="3"/>
      <c r="I10554" s="3"/>
      <c r="J10554" s="2"/>
      <c r="M10554" s="10"/>
      <c r="N10554" s="2"/>
      <c r="O10554" s="3"/>
      <c r="P10554" s="11"/>
      <c r="Q10554" s="16"/>
      <c r="R10554" s="4"/>
      <c r="S10554" s="12"/>
      <c r="T10554" s="16"/>
      <c r="U10554" s="4"/>
      <c r="V10554" s="3"/>
      <c r="W10554" s="3"/>
      <c r="X10554" s="3"/>
      <c r="Y10554" s="3"/>
      <c r="Z10554" s="3"/>
      <c r="AA10554" s="4"/>
      <c r="AB10554" s="4"/>
      <c r="AC10554" s="4"/>
      <c r="AD10554" s="4"/>
      <c r="AE10554" s="4"/>
      <c r="BA10554" s="13"/>
      <c r="BC10554" s="2"/>
      <c r="BD10554" s="2"/>
      <c r="BU10554" s="15"/>
      <c r="BV10554" s="6"/>
      <c r="BW10554" s="6"/>
      <c r="BX10554" s="16"/>
      <c r="BY10554" s="16"/>
      <c r="BZ10554" s="16"/>
      <c r="CA10554" s="16"/>
      <c r="CB10554" s="14"/>
    </row>
    <row r="10555" spans="1:80" s="9" customFormat="1" x14ac:dyDescent="0.2">
      <c r="A10555" s="16"/>
      <c r="B10555" s="16"/>
      <c r="C10555" s="16"/>
      <c r="D10555" s="16"/>
      <c r="E10555" s="16"/>
      <c r="F10555" s="3"/>
      <c r="G10555" s="3"/>
      <c r="H10555" s="3"/>
      <c r="I10555" s="3"/>
      <c r="J10555" s="2"/>
      <c r="M10555" s="10"/>
      <c r="N10555" s="2"/>
      <c r="O10555" s="3"/>
      <c r="P10555" s="11"/>
      <c r="Q10555" s="16"/>
      <c r="R10555" s="4"/>
      <c r="S10555" s="12"/>
      <c r="T10555" s="16"/>
      <c r="U10555" s="4"/>
      <c r="V10555" s="3"/>
      <c r="W10555" s="3"/>
      <c r="X10555" s="3"/>
      <c r="Y10555" s="3"/>
      <c r="Z10555" s="3"/>
      <c r="AA10555" s="4"/>
      <c r="AB10555" s="4"/>
      <c r="AC10555" s="4"/>
      <c r="AD10555" s="4"/>
      <c r="AE10555" s="4"/>
      <c r="BA10555" s="13"/>
      <c r="BC10555" s="2"/>
      <c r="BD10555" s="2"/>
      <c r="BU10555" s="15"/>
      <c r="BV10555" s="6"/>
      <c r="BW10555" s="6"/>
      <c r="BX10555" s="16"/>
      <c r="BY10555" s="16"/>
      <c r="BZ10555" s="16"/>
      <c r="CA10555" s="16"/>
      <c r="CB10555" s="14"/>
    </row>
    <row r="10556" spans="1:80" s="9" customFormat="1" x14ac:dyDescent="0.2">
      <c r="A10556" s="16"/>
      <c r="B10556" s="16"/>
      <c r="C10556" s="16"/>
      <c r="D10556" s="16"/>
      <c r="E10556" s="16"/>
      <c r="F10556" s="3"/>
      <c r="G10556" s="3"/>
      <c r="H10556" s="3"/>
      <c r="I10556" s="3"/>
      <c r="J10556" s="2"/>
      <c r="M10556" s="10"/>
      <c r="N10556" s="2"/>
      <c r="O10556" s="3"/>
      <c r="P10556" s="11"/>
      <c r="Q10556" s="16"/>
      <c r="R10556" s="4"/>
      <c r="S10556" s="12"/>
      <c r="T10556" s="16"/>
      <c r="U10556" s="4"/>
      <c r="V10556" s="3"/>
      <c r="W10556" s="3"/>
      <c r="X10556" s="3"/>
      <c r="Y10556" s="3"/>
      <c r="Z10556" s="3"/>
      <c r="AA10556" s="4"/>
      <c r="AB10556" s="4"/>
      <c r="AC10556" s="4"/>
      <c r="AD10556" s="4"/>
      <c r="AE10556" s="4"/>
      <c r="BA10556" s="13"/>
      <c r="BC10556" s="2"/>
      <c r="BD10556" s="2"/>
      <c r="BU10556" s="15"/>
      <c r="BV10556" s="6"/>
      <c r="BW10556" s="6"/>
      <c r="BX10556" s="16"/>
      <c r="BY10556" s="16"/>
      <c r="BZ10556" s="16"/>
      <c r="CA10556" s="16"/>
      <c r="CB10556" s="14"/>
    </row>
    <row r="10557" spans="1:80" s="9" customFormat="1" x14ac:dyDescent="0.2">
      <c r="A10557" s="16"/>
      <c r="B10557" s="16"/>
      <c r="C10557" s="16"/>
      <c r="D10557" s="16"/>
      <c r="E10557" s="16"/>
      <c r="F10557" s="3"/>
      <c r="G10557" s="3"/>
      <c r="H10557" s="3"/>
      <c r="I10557" s="3"/>
      <c r="J10557" s="2"/>
      <c r="M10557" s="10"/>
      <c r="N10557" s="2"/>
      <c r="O10557" s="3"/>
      <c r="P10557" s="11"/>
      <c r="Q10557" s="16"/>
      <c r="R10557" s="4"/>
      <c r="S10557" s="12"/>
      <c r="T10557" s="16"/>
      <c r="U10557" s="4"/>
      <c r="V10557" s="3"/>
      <c r="W10557" s="3"/>
      <c r="X10557" s="3"/>
      <c r="Y10557" s="3"/>
      <c r="Z10557" s="3"/>
      <c r="AA10557" s="4"/>
      <c r="AB10557" s="4"/>
      <c r="AC10557" s="4"/>
      <c r="AD10557" s="4"/>
      <c r="AE10557" s="4"/>
      <c r="BA10557" s="13"/>
      <c r="BC10557" s="2"/>
      <c r="BD10557" s="2"/>
      <c r="BU10557" s="15"/>
      <c r="BV10557" s="6"/>
      <c r="BW10557" s="6"/>
      <c r="BX10557" s="16"/>
      <c r="BY10557" s="16"/>
      <c r="BZ10557" s="16"/>
      <c r="CA10557" s="16"/>
      <c r="CB10557" s="14"/>
    </row>
    <row r="10558" spans="1:80" s="9" customFormat="1" x14ac:dyDescent="0.2">
      <c r="A10558" s="16"/>
      <c r="B10558" s="16"/>
      <c r="C10558" s="16"/>
      <c r="D10558" s="16"/>
      <c r="E10558" s="16"/>
      <c r="F10558" s="3"/>
      <c r="G10558" s="3"/>
      <c r="H10558" s="3"/>
      <c r="I10558" s="3"/>
      <c r="J10558" s="2"/>
      <c r="M10558" s="10"/>
      <c r="N10558" s="2"/>
      <c r="O10558" s="3"/>
      <c r="P10558" s="11"/>
      <c r="Q10558" s="16"/>
      <c r="R10558" s="4"/>
      <c r="S10558" s="12"/>
      <c r="T10558" s="16"/>
      <c r="U10558" s="4"/>
      <c r="V10558" s="3"/>
      <c r="W10558" s="3"/>
      <c r="X10558" s="3"/>
      <c r="Y10558" s="3"/>
      <c r="Z10558" s="3"/>
      <c r="AA10558" s="4"/>
      <c r="AB10558" s="4"/>
      <c r="AC10558" s="4"/>
      <c r="AD10558" s="4"/>
      <c r="AE10558" s="4"/>
      <c r="BA10558" s="13"/>
      <c r="BC10558" s="2"/>
      <c r="BD10558" s="2"/>
      <c r="BU10558" s="15"/>
      <c r="BV10558" s="6"/>
      <c r="BW10558" s="6"/>
      <c r="BX10558" s="16"/>
      <c r="BY10558" s="16"/>
      <c r="BZ10558" s="16"/>
      <c r="CA10558" s="16"/>
      <c r="CB10558" s="14"/>
    </row>
    <row r="10559" spans="1:80" s="9" customFormat="1" x14ac:dyDescent="0.2">
      <c r="A10559" s="16"/>
      <c r="B10559" s="16"/>
      <c r="C10559" s="16"/>
      <c r="D10559" s="16"/>
      <c r="E10559" s="16"/>
      <c r="F10559" s="3"/>
      <c r="G10559" s="3"/>
      <c r="H10559" s="3"/>
      <c r="I10559" s="3"/>
      <c r="J10559" s="2"/>
      <c r="M10559" s="10"/>
      <c r="N10559" s="2"/>
      <c r="O10559" s="3"/>
      <c r="P10559" s="11"/>
      <c r="Q10559" s="16"/>
      <c r="R10559" s="4"/>
      <c r="S10559" s="12"/>
      <c r="T10559" s="16"/>
      <c r="U10559" s="4"/>
      <c r="V10559" s="3"/>
      <c r="W10559" s="3"/>
      <c r="X10559" s="3"/>
      <c r="Y10559" s="3"/>
      <c r="Z10559" s="3"/>
      <c r="AA10559" s="4"/>
      <c r="AB10559" s="4"/>
      <c r="AC10559" s="4"/>
      <c r="AD10559" s="4"/>
      <c r="AE10559" s="4"/>
      <c r="BA10559" s="13"/>
      <c r="BC10559" s="2"/>
      <c r="BD10559" s="2"/>
      <c r="BU10559" s="15"/>
      <c r="BV10559" s="6"/>
      <c r="BW10559" s="6"/>
      <c r="BX10559" s="16"/>
      <c r="BY10559" s="16"/>
      <c r="BZ10559" s="16"/>
      <c r="CA10559" s="16"/>
      <c r="CB10559" s="14"/>
    </row>
    <row r="10560" spans="1:80" s="9" customFormat="1" x14ac:dyDescent="0.2">
      <c r="A10560" s="16"/>
      <c r="B10560" s="16"/>
      <c r="C10560" s="16"/>
      <c r="D10560" s="16"/>
      <c r="E10560" s="16"/>
      <c r="F10560" s="3"/>
      <c r="G10560" s="3"/>
      <c r="H10560" s="3"/>
      <c r="I10560" s="3"/>
      <c r="J10560" s="2"/>
      <c r="M10560" s="10"/>
      <c r="N10560" s="2"/>
      <c r="O10560" s="3"/>
      <c r="P10560" s="11"/>
      <c r="Q10560" s="16"/>
      <c r="R10560" s="4"/>
      <c r="S10560" s="12"/>
      <c r="T10560" s="16"/>
      <c r="U10560" s="4"/>
      <c r="V10560" s="3"/>
      <c r="W10560" s="3"/>
      <c r="X10560" s="3"/>
      <c r="Y10560" s="3"/>
      <c r="Z10560" s="3"/>
      <c r="AA10560" s="4"/>
      <c r="AB10560" s="4"/>
      <c r="AC10560" s="4"/>
      <c r="AD10560" s="4"/>
      <c r="AE10560" s="4"/>
      <c r="BA10560" s="13"/>
      <c r="BC10560" s="2"/>
      <c r="BD10560" s="2"/>
      <c r="BU10560" s="15"/>
      <c r="BV10560" s="6"/>
      <c r="BW10560" s="6"/>
      <c r="BX10560" s="16"/>
      <c r="BY10560" s="16"/>
      <c r="BZ10560" s="16"/>
      <c r="CA10560" s="16"/>
      <c r="CB10560" s="14"/>
    </row>
    <row r="10561" spans="1:80" s="9" customFormat="1" x14ac:dyDescent="0.2">
      <c r="A10561" s="16"/>
      <c r="B10561" s="16"/>
      <c r="C10561" s="16"/>
      <c r="D10561" s="16"/>
      <c r="E10561" s="16"/>
      <c r="F10561" s="3"/>
      <c r="G10561" s="3"/>
      <c r="H10561" s="3"/>
      <c r="I10561" s="3"/>
      <c r="J10561" s="2"/>
      <c r="M10561" s="10"/>
      <c r="N10561" s="2"/>
      <c r="O10561" s="3"/>
      <c r="P10561" s="11"/>
      <c r="Q10561" s="16"/>
      <c r="R10561" s="4"/>
      <c r="S10561" s="12"/>
      <c r="T10561" s="16"/>
      <c r="U10561" s="4"/>
      <c r="V10561" s="3"/>
      <c r="W10561" s="3"/>
      <c r="X10561" s="3"/>
      <c r="Y10561" s="3"/>
      <c r="Z10561" s="3"/>
      <c r="AA10561" s="4"/>
      <c r="AB10561" s="4"/>
      <c r="AC10561" s="4"/>
      <c r="AD10561" s="4"/>
      <c r="AE10561" s="4"/>
      <c r="BA10561" s="13"/>
      <c r="BC10561" s="2"/>
      <c r="BD10561" s="2"/>
      <c r="BU10561" s="15"/>
      <c r="BV10561" s="6"/>
      <c r="BW10561" s="6"/>
      <c r="BX10561" s="16"/>
      <c r="BY10561" s="16"/>
      <c r="BZ10561" s="16"/>
      <c r="CA10561" s="16"/>
      <c r="CB10561" s="14"/>
    </row>
    <row r="10562" spans="1:80" s="9" customFormat="1" x14ac:dyDescent="0.2">
      <c r="A10562" s="16"/>
      <c r="B10562" s="16"/>
      <c r="C10562" s="16"/>
      <c r="D10562" s="16"/>
      <c r="E10562" s="16"/>
      <c r="F10562" s="3"/>
      <c r="G10562" s="3"/>
      <c r="H10562" s="3"/>
      <c r="I10562" s="3"/>
      <c r="J10562" s="2"/>
      <c r="M10562" s="10"/>
      <c r="N10562" s="2"/>
      <c r="O10562" s="3"/>
      <c r="P10562" s="11"/>
      <c r="Q10562" s="16"/>
      <c r="R10562" s="4"/>
      <c r="S10562" s="12"/>
      <c r="T10562" s="16"/>
      <c r="U10562" s="4"/>
      <c r="V10562" s="3"/>
      <c r="W10562" s="3"/>
      <c r="X10562" s="3"/>
      <c r="Y10562" s="3"/>
      <c r="Z10562" s="3"/>
      <c r="AA10562" s="4"/>
      <c r="AB10562" s="4"/>
      <c r="AC10562" s="4"/>
      <c r="AD10562" s="4"/>
      <c r="AE10562" s="4"/>
      <c r="BA10562" s="13"/>
      <c r="BC10562" s="2"/>
      <c r="BD10562" s="2"/>
      <c r="BU10562" s="15"/>
      <c r="BV10562" s="6"/>
      <c r="BW10562" s="6"/>
      <c r="BX10562" s="16"/>
      <c r="BY10562" s="16"/>
      <c r="BZ10562" s="16"/>
      <c r="CA10562" s="16"/>
      <c r="CB10562" s="14"/>
    </row>
    <row r="10563" spans="1:80" s="9" customFormat="1" x14ac:dyDescent="0.2">
      <c r="A10563" s="16"/>
      <c r="B10563" s="16"/>
      <c r="C10563" s="16"/>
      <c r="D10563" s="16"/>
      <c r="E10563" s="16"/>
      <c r="F10563" s="3"/>
      <c r="G10563" s="3"/>
      <c r="H10563" s="3"/>
      <c r="I10563" s="3"/>
      <c r="J10563" s="2"/>
      <c r="M10563" s="10"/>
      <c r="N10563" s="2"/>
      <c r="O10563" s="3"/>
      <c r="P10563" s="11"/>
      <c r="Q10563" s="16"/>
      <c r="R10563" s="4"/>
      <c r="S10563" s="12"/>
      <c r="T10563" s="16"/>
      <c r="U10563" s="4"/>
      <c r="V10563" s="3"/>
      <c r="W10563" s="3"/>
      <c r="X10563" s="3"/>
      <c r="Y10563" s="3"/>
      <c r="Z10563" s="3"/>
      <c r="AA10563" s="4"/>
      <c r="AB10563" s="4"/>
      <c r="AC10563" s="4"/>
      <c r="AD10563" s="4"/>
      <c r="AE10563" s="4"/>
      <c r="BA10563" s="13"/>
      <c r="BC10563" s="2"/>
      <c r="BD10563" s="2"/>
      <c r="BU10563" s="15"/>
      <c r="BV10563" s="6"/>
      <c r="BW10563" s="6"/>
      <c r="BX10563" s="16"/>
      <c r="BY10563" s="16"/>
      <c r="BZ10563" s="16"/>
      <c r="CA10563" s="16"/>
      <c r="CB10563" s="14"/>
    </row>
    <row r="10564" spans="1:80" s="9" customFormat="1" x14ac:dyDescent="0.2">
      <c r="A10564" s="16"/>
      <c r="B10564" s="16"/>
      <c r="C10564" s="16"/>
      <c r="D10564" s="16"/>
      <c r="E10564" s="16"/>
      <c r="F10564" s="3"/>
      <c r="G10564" s="3"/>
      <c r="H10564" s="3"/>
      <c r="I10564" s="3"/>
      <c r="J10564" s="2"/>
      <c r="M10564" s="10"/>
      <c r="N10564" s="2"/>
      <c r="O10564" s="3"/>
      <c r="P10564" s="11"/>
      <c r="Q10564" s="16"/>
      <c r="R10564" s="4"/>
      <c r="S10564" s="12"/>
      <c r="T10564" s="16"/>
      <c r="U10564" s="4"/>
      <c r="V10564" s="3"/>
      <c r="W10564" s="3"/>
      <c r="X10564" s="3"/>
      <c r="Y10564" s="3"/>
      <c r="Z10564" s="3"/>
      <c r="AA10564" s="4"/>
      <c r="AB10564" s="4"/>
      <c r="AC10564" s="4"/>
      <c r="AD10564" s="4"/>
      <c r="AE10564" s="4"/>
      <c r="BA10564" s="13"/>
      <c r="BC10564" s="2"/>
      <c r="BD10564" s="2"/>
      <c r="BU10564" s="15"/>
      <c r="BV10564" s="6"/>
      <c r="BW10564" s="6"/>
      <c r="BX10564" s="16"/>
      <c r="BY10564" s="16"/>
      <c r="BZ10564" s="16"/>
      <c r="CA10564" s="16"/>
      <c r="CB10564" s="14"/>
    </row>
    <row r="10565" spans="1:80" s="9" customFormat="1" x14ac:dyDescent="0.2">
      <c r="A10565" s="16"/>
      <c r="B10565" s="16"/>
      <c r="C10565" s="16"/>
      <c r="D10565" s="16"/>
      <c r="E10565" s="16"/>
      <c r="F10565" s="3"/>
      <c r="G10565" s="3"/>
      <c r="H10565" s="3"/>
      <c r="I10565" s="3"/>
      <c r="J10565" s="2"/>
      <c r="M10565" s="10"/>
      <c r="N10565" s="2"/>
      <c r="O10565" s="3"/>
      <c r="P10565" s="11"/>
      <c r="Q10565" s="16"/>
      <c r="R10565" s="4"/>
      <c r="S10565" s="12"/>
      <c r="T10565" s="16"/>
      <c r="U10565" s="4"/>
      <c r="V10565" s="3"/>
      <c r="W10565" s="3"/>
      <c r="X10565" s="3"/>
      <c r="Y10565" s="3"/>
      <c r="Z10565" s="3"/>
      <c r="AA10565" s="4"/>
      <c r="AB10565" s="4"/>
      <c r="AC10565" s="4"/>
      <c r="AD10565" s="4"/>
      <c r="AE10565" s="4"/>
      <c r="BA10565" s="13"/>
      <c r="BC10565" s="2"/>
      <c r="BD10565" s="2"/>
      <c r="BU10565" s="15"/>
      <c r="BV10565" s="6"/>
      <c r="BW10565" s="6"/>
      <c r="BX10565" s="16"/>
      <c r="BY10565" s="16"/>
      <c r="BZ10565" s="16"/>
      <c r="CA10565" s="16"/>
      <c r="CB10565" s="14"/>
    </row>
    <row r="10566" spans="1:80" s="9" customFormat="1" x14ac:dyDescent="0.2">
      <c r="A10566" s="16"/>
      <c r="B10566" s="16"/>
      <c r="C10566" s="16"/>
      <c r="D10566" s="16"/>
      <c r="E10566" s="16"/>
      <c r="F10566" s="3"/>
      <c r="G10566" s="3"/>
      <c r="H10566" s="3"/>
      <c r="I10566" s="3"/>
      <c r="J10566" s="2"/>
      <c r="M10566" s="10"/>
      <c r="N10566" s="2"/>
      <c r="O10566" s="3"/>
      <c r="P10566" s="11"/>
      <c r="Q10566" s="16"/>
      <c r="R10566" s="4"/>
      <c r="S10566" s="12"/>
      <c r="T10566" s="16"/>
      <c r="U10566" s="4"/>
      <c r="V10566" s="3"/>
      <c r="W10566" s="3"/>
      <c r="X10566" s="3"/>
      <c r="Y10566" s="3"/>
      <c r="Z10566" s="3"/>
      <c r="AA10566" s="4"/>
      <c r="AB10566" s="4"/>
      <c r="AC10566" s="4"/>
      <c r="AD10566" s="4"/>
      <c r="AE10566" s="4"/>
      <c r="BA10566" s="13"/>
      <c r="BC10566" s="2"/>
      <c r="BD10566" s="2"/>
      <c r="BU10566" s="15"/>
      <c r="BV10566" s="6"/>
      <c r="BW10566" s="6"/>
      <c r="BX10566" s="16"/>
      <c r="BY10566" s="16"/>
      <c r="BZ10566" s="16"/>
      <c r="CA10566" s="16"/>
      <c r="CB10566" s="14"/>
    </row>
    <row r="10567" spans="1:80" s="9" customFormat="1" x14ac:dyDescent="0.2">
      <c r="A10567" s="16"/>
      <c r="B10567" s="16"/>
      <c r="C10567" s="16"/>
      <c r="D10567" s="16"/>
      <c r="E10567" s="16"/>
      <c r="F10567" s="3"/>
      <c r="G10567" s="3"/>
      <c r="H10567" s="3"/>
      <c r="I10567" s="3"/>
      <c r="J10567" s="2"/>
      <c r="M10567" s="10"/>
      <c r="N10567" s="2"/>
      <c r="O10567" s="3"/>
      <c r="P10567" s="11"/>
      <c r="Q10567" s="16"/>
      <c r="R10567" s="4"/>
      <c r="S10567" s="12"/>
      <c r="T10567" s="16"/>
      <c r="U10567" s="4"/>
      <c r="V10567" s="3"/>
      <c r="W10567" s="3"/>
      <c r="X10567" s="3"/>
      <c r="Y10567" s="3"/>
      <c r="Z10567" s="3"/>
      <c r="AA10567" s="4"/>
      <c r="AB10567" s="4"/>
      <c r="AC10567" s="4"/>
      <c r="AD10567" s="4"/>
      <c r="AE10567" s="4"/>
      <c r="BA10567" s="13"/>
      <c r="BC10567" s="2"/>
      <c r="BD10567" s="2"/>
      <c r="BU10567" s="15"/>
      <c r="BV10567" s="6"/>
      <c r="BW10567" s="6"/>
      <c r="BX10567" s="16"/>
      <c r="BY10567" s="16"/>
      <c r="BZ10567" s="16"/>
      <c r="CA10567" s="16"/>
      <c r="CB10567" s="14"/>
    </row>
    <row r="10568" spans="1:80" s="9" customFormat="1" x14ac:dyDescent="0.2">
      <c r="A10568" s="16"/>
      <c r="B10568" s="16"/>
      <c r="C10568" s="16"/>
      <c r="D10568" s="16"/>
      <c r="E10568" s="16"/>
      <c r="F10568" s="3"/>
      <c r="G10568" s="3"/>
      <c r="H10568" s="3"/>
      <c r="I10568" s="3"/>
      <c r="J10568" s="2"/>
      <c r="M10568" s="10"/>
      <c r="N10568" s="2"/>
      <c r="O10568" s="3"/>
      <c r="P10568" s="11"/>
      <c r="Q10568" s="16"/>
      <c r="R10568" s="4"/>
      <c r="S10568" s="12"/>
      <c r="T10568" s="16"/>
      <c r="U10568" s="4"/>
      <c r="V10568" s="3"/>
      <c r="W10568" s="3"/>
      <c r="X10568" s="3"/>
      <c r="Y10568" s="3"/>
      <c r="Z10568" s="3"/>
      <c r="AA10568" s="4"/>
      <c r="AB10568" s="4"/>
      <c r="AC10568" s="4"/>
      <c r="AD10568" s="4"/>
      <c r="AE10568" s="4"/>
      <c r="BA10568" s="13"/>
      <c r="BC10568" s="2"/>
      <c r="BD10568" s="2"/>
      <c r="BU10568" s="15"/>
      <c r="BV10568" s="6"/>
      <c r="BW10568" s="6"/>
      <c r="BX10568" s="16"/>
      <c r="BY10568" s="16"/>
      <c r="BZ10568" s="16"/>
      <c r="CA10568" s="16"/>
      <c r="CB10568" s="14"/>
    </row>
    <row r="10569" spans="1:80" s="9" customFormat="1" x14ac:dyDescent="0.2">
      <c r="A10569" s="16"/>
      <c r="B10569" s="16"/>
      <c r="C10569" s="16"/>
      <c r="D10569" s="16"/>
      <c r="E10569" s="16"/>
      <c r="F10569" s="3"/>
      <c r="G10569" s="3"/>
      <c r="H10569" s="3"/>
      <c r="I10569" s="3"/>
      <c r="J10569" s="2"/>
      <c r="M10569" s="10"/>
      <c r="N10569" s="2"/>
      <c r="O10569" s="3"/>
      <c r="P10569" s="11"/>
      <c r="Q10569" s="16"/>
      <c r="R10569" s="4"/>
      <c r="S10569" s="12"/>
      <c r="T10569" s="16"/>
      <c r="U10569" s="4"/>
      <c r="V10569" s="3"/>
      <c r="W10569" s="3"/>
      <c r="X10569" s="3"/>
      <c r="Y10569" s="3"/>
      <c r="Z10569" s="3"/>
      <c r="AA10569" s="4"/>
      <c r="AB10569" s="4"/>
      <c r="AC10569" s="4"/>
      <c r="AD10569" s="4"/>
      <c r="AE10569" s="4"/>
      <c r="BA10569" s="13"/>
      <c r="BC10569" s="2"/>
      <c r="BD10569" s="2"/>
      <c r="BU10569" s="15"/>
      <c r="BV10569" s="6"/>
      <c r="BW10569" s="6"/>
      <c r="BX10569" s="16"/>
      <c r="BY10569" s="16"/>
      <c r="BZ10569" s="16"/>
      <c r="CA10569" s="16"/>
      <c r="CB10569" s="14"/>
    </row>
    <row r="10570" spans="1:80" s="9" customFormat="1" x14ac:dyDescent="0.2">
      <c r="A10570" s="16"/>
      <c r="B10570" s="16"/>
      <c r="C10570" s="16"/>
      <c r="D10570" s="16"/>
      <c r="E10570" s="16"/>
      <c r="F10570" s="3"/>
      <c r="G10570" s="3"/>
      <c r="H10570" s="3"/>
      <c r="I10570" s="3"/>
      <c r="J10570" s="2"/>
      <c r="M10570" s="10"/>
      <c r="N10570" s="2"/>
      <c r="O10570" s="3"/>
      <c r="P10570" s="11"/>
      <c r="Q10570" s="16"/>
      <c r="R10570" s="4"/>
      <c r="S10570" s="12"/>
      <c r="T10570" s="16"/>
      <c r="U10570" s="4"/>
      <c r="V10570" s="3"/>
      <c r="W10570" s="3"/>
      <c r="X10570" s="3"/>
      <c r="Y10570" s="3"/>
      <c r="Z10570" s="3"/>
      <c r="AA10570" s="4"/>
      <c r="AB10570" s="4"/>
      <c r="AC10570" s="4"/>
      <c r="AD10570" s="4"/>
      <c r="AE10570" s="4"/>
      <c r="BA10570" s="13"/>
      <c r="BC10570" s="2"/>
      <c r="BD10570" s="2"/>
      <c r="BU10570" s="15"/>
      <c r="BV10570" s="6"/>
      <c r="BW10570" s="6"/>
      <c r="BX10570" s="16"/>
      <c r="BY10570" s="16"/>
      <c r="BZ10570" s="16"/>
      <c r="CA10570" s="16"/>
      <c r="CB10570" s="14"/>
    </row>
    <row r="10571" spans="1:80" s="9" customFormat="1" x14ac:dyDescent="0.2">
      <c r="A10571" s="16"/>
      <c r="B10571" s="16"/>
      <c r="C10571" s="16"/>
      <c r="D10571" s="16"/>
      <c r="E10571" s="16"/>
      <c r="F10571" s="3"/>
      <c r="G10571" s="3"/>
      <c r="H10571" s="3"/>
      <c r="I10571" s="3"/>
      <c r="J10571" s="2"/>
      <c r="M10571" s="10"/>
      <c r="N10571" s="2"/>
      <c r="O10571" s="3"/>
      <c r="P10571" s="11"/>
      <c r="Q10571" s="16"/>
      <c r="R10571" s="4"/>
      <c r="S10571" s="12"/>
      <c r="T10571" s="16"/>
      <c r="U10571" s="4"/>
      <c r="V10571" s="3"/>
      <c r="W10571" s="3"/>
      <c r="X10571" s="3"/>
      <c r="Y10571" s="3"/>
      <c r="Z10571" s="3"/>
      <c r="AA10571" s="4"/>
      <c r="AB10571" s="4"/>
      <c r="AC10571" s="4"/>
      <c r="AD10571" s="4"/>
      <c r="AE10571" s="4"/>
      <c r="BA10571" s="13"/>
      <c r="BC10571" s="2"/>
      <c r="BD10571" s="2"/>
      <c r="BU10571" s="15"/>
      <c r="BV10571" s="6"/>
      <c r="BW10571" s="6"/>
      <c r="BX10571" s="16"/>
      <c r="BY10571" s="16"/>
      <c r="BZ10571" s="16"/>
      <c r="CA10571" s="16"/>
      <c r="CB10571" s="14"/>
    </row>
    <row r="10572" spans="1:80" s="9" customFormat="1" x14ac:dyDescent="0.2">
      <c r="A10572" s="16"/>
      <c r="B10572" s="16"/>
      <c r="C10572" s="16"/>
      <c r="D10572" s="16"/>
      <c r="E10572" s="16"/>
      <c r="F10572" s="3"/>
      <c r="G10572" s="3"/>
      <c r="H10572" s="3"/>
      <c r="I10572" s="3"/>
      <c r="J10572" s="2"/>
      <c r="M10572" s="10"/>
      <c r="N10572" s="2"/>
      <c r="O10572" s="3"/>
      <c r="P10572" s="11"/>
      <c r="Q10572" s="16"/>
      <c r="R10572" s="4"/>
      <c r="S10572" s="12"/>
      <c r="T10572" s="16"/>
      <c r="U10572" s="4"/>
      <c r="V10572" s="3"/>
      <c r="W10572" s="3"/>
      <c r="X10572" s="3"/>
      <c r="Y10572" s="3"/>
      <c r="Z10572" s="3"/>
      <c r="AA10572" s="4"/>
      <c r="AB10572" s="4"/>
      <c r="AC10572" s="4"/>
      <c r="AD10572" s="4"/>
      <c r="AE10572" s="4"/>
      <c r="BA10572" s="13"/>
      <c r="BC10572" s="2"/>
      <c r="BD10572" s="2"/>
      <c r="BU10572" s="15"/>
      <c r="BV10572" s="6"/>
      <c r="BW10572" s="6"/>
      <c r="BX10572" s="16"/>
      <c r="BY10572" s="16"/>
      <c r="BZ10572" s="16"/>
      <c r="CA10572" s="16"/>
      <c r="CB10572" s="14"/>
    </row>
    <row r="10573" spans="1:80" s="9" customFormat="1" x14ac:dyDescent="0.2">
      <c r="A10573" s="16"/>
      <c r="B10573" s="16"/>
      <c r="C10573" s="16"/>
      <c r="D10573" s="16"/>
      <c r="E10573" s="16"/>
      <c r="F10573" s="3"/>
      <c r="G10573" s="3"/>
      <c r="H10573" s="3"/>
      <c r="I10573" s="3"/>
      <c r="J10573" s="2"/>
      <c r="M10573" s="10"/>
      <c r="N10573" s="2"/>
      <c r="O10573" s="3"/>
      <c r="P10573" s="11"/>
      <c r="Q10573" s="16"/>
      <c r="R10573" s="4"/>
      <c r="S10573" s="12"/>
      <c r="T10573" s="16"/>
      <c r="U10573" s="4"/>
      <c r="V10573" s="3"/>
      <c r="W10573" s="3"/>
      <c r="X10573" s="3"/>
      <c r="Y10573" s="3"/>
      <c r="Z10573" s="3"/>
      <c r="AA10573" s="4"/>
      <c r="AB10573" s="4"/>
      <c r="AC10573" s="4"/>
      <c r="AD10573" s="4"/>
      <c r="AE10573" s="4"/>
      <c r="BA10573" s="13"/>
      <c r="BC10573" s="2"/>
      <c r="BD10573" s="2"/>
      <c r="BU10573" s="15"/>
      <c r="BV10573" s="6"/>
      <c r="BW10573" s="6"/>
      <c r="BX10573" s="16"/>
      <c r="BY10573" s="16"/>
      <c r="BZ10573" s="16"/>
      <c r="CA10573" s="16"/>
      <c r="CB10573" s="14"/>
    </row>
    <row r="10574" spans="1:80" s="9" customFormat="1" x14ac:dyDescent="0.2">
      <c r="A10574" s="16"/>
      <c r="B10574" s="16"/>
      <c r="C10574" s="16"/>
      <c r="D10574" s="16"/>
      <c r="E10574" s="16"/>
      <c r="F10574" s="3"/>
      <c r="G10574" s="3"/>
      <c r="H10574" s="3"/>
      <c r="I10574" s="3"/>
      <c r="J10574" s="2"/>
      <c r="M10574" s="10"/>
      <c r="N10574" s="2"/>
      <c r="O10574" s="3"/>
      <c r="P10574" s="11"/>
      <c r="Q10574" s="16"/>
      <c r="R10574" s="4"/>
      <c r="S10574" s="12"/>
      <c r="T10574" s="16"/>
      <c r="U10574" s="4"/>
      <c r="V10574" s="3"/>
      <c r="W10574" s="3"/>
      <c r="X10574" s="3"/>
      <c r="Y10574" s="3"/>
      <c r="Z10574" s="3"/>
      <c r="AA10574" s="4"/>
      <c r="AB10574" s="4"/>
      <c r="AC10574" s="4"/>
      <c r="AD10574" s="4"/>
      <c r="AE10574" s="4"/>
      <c r="BA10574" s="13"/>
      <c r="BC10574" s="2"/>
      <c r="BD10574" s="2"/>
      <c r="BU10574" s="15"/>
      <c r="BV10574" s="6"/>
      <c r="BW10574" s="6"/>
      <c r="BX10574" s="16"/>
      <c r="BY10574" s="16"/>
      <c r="BZ10574" s="16"/>
      <c r="CA10574" s="16"/>
      <c r="CB10574" s="14"/>
    </row>
    <row r="10575" spans="1:80" s="9" customFormat="1" x14ac:dyDescent="0.2">
      <c r="A10575" s="16"/>
      <c r="B10575" s="16"/>
      <c r="C10575" s="16"/>
      <c r="D10575" s="16"/>
      <c r="E10575" s="16"/>
      <c r="F10575" s="3"/>
      <c r="G10575" s="3"/>
      <c r="H10575" s="3"/>
      <c r="I10575" s="3"/>
      <c r="J10575" s="2"/>
      <c r="M10575" s="10"/>
      <c r="N10575" s="2"/>
      <c r="O10575" s="3"/>
      <c r="P10575" s="11"/>
      <c r="Q10575" s="16"/>
      <c r="R10575" s="4"/>
      <c r="S10575" s="12"/>
      <c r="T10575" s="16"/>
      <c r="U10575" s="4"/>
      <c r="V10575" s="3"/>
      <c r="W10575" s="3"/>
      <c r="X10575" s="3"/>
      <c r="Y10575" s="3"/>
      <c r="Z10575" s="3"/>
      <c r="AA10575" s="4"/>
      <c r="AB10575" s="4"/>
      <c r="AC10575" s="4"/>
      <c r="AD10575" s="4"/>
      <c r="AE10575" s="4"/>
      <c r="BA10575" s="13"/>
      <c r="BC10575" s="2"/>
      <c r="BD10575" s="2"/>
      <c r="BU10575" s="15"/>
      <c r="BV10575" s="6"/>
      <c r="BW10575" s="6"/>
      <c r="BX10575" s="16"/>
      <c r="BY10575" s="16"/>
      <c r="BZ10575" s="16"/>
      <c r="CA10575" s="16"/>
      <c r="CB10575" s="14"/>
    </row>
    <row r="10576" spans="1:80" s="9" customFormat="1" x14ac:dyDescent="0.2">
      <c r="A10576" s="16"/>
      <c r="B10576" s="16"/>
      <c r="C10576" s="16"/>
      <c r="D10576" s="16"/>
      <c r="E10576" s="16"/>
      <c r="F10576" s="3"/>
      <c r="G10576" s="3"/>
      <c r="H10576" s="3"/>
      <c r="I10576" s="3"/>
      <c r="J10576" s="2"/>
      <c r="M10576" s="10"/>
      <c r="N10576" s="2"/>
      <c r="O10576" s="3"/>
      <c r="P10576" s="11"/>
      <c r="Q10576" s="16"/>
      <c r="R10576" s="4"/>
      <c r="S10576" s="12"/>
      <c r="T10576" s="16"/>
      <c r="U10576" s="4"/>
      <c r="V10576" s="3"/>
      <c r="W10576" s="3"/>
      <c r="X10576" s="3"/>
      <c r="Y10576" s="3"/>
      <c r="Z10576" s="3"/>
      <c r="AA10576" s="4"/>
      <c r="AB10576" s="4"/>
      <c r="AC10576" s="4"/>
      <c r="AD10576" s="4"/>
      <c r="AE10576" s="4"/>
      <c r="BA10576" s="13"/>
      <c r="BC10576" s="2"/>
      <c r="BD10576" s="2"/>
      <c r="BU10576" s="15"/>
      <c r="BV10576" s="6"/>
      <c r="BW10576" s="6"/>
      <c r="BX10576" s="16"/>
      <c r="BY10576" s="16"/>
      <c r="BZ10576" s="16"/>
      <c r="CA10576" s="16"/>
      <c r="CB10576" s="14"/>
    </row>
    <row r="10577" spans="1:80" s="9" customFormat="1" x14ac:dyDescent="0.2">
      <c r="A10577" s="16"/>
      <c r="B10577" s="16"/>
      <c r="C10577" s="16"/>
      <c r="D10577" s="16"/>
      <c r="E10577" s="16"/>
      <c r="F10577" s="3"/>
      <c r="G10577" s="3"/>
      <c r="H10577" s="3"/>
      <c r="I10577" s="3"/>
      <c r="J10577" s="2"/>
      <c r="M10577" s="10"/>
      <c r="N10577" s="2"/>
      <c r="O10577" s="3"/>
      <c r="P10577" s="11"/>
      <c r="Q10577" s="16"/>
      <c r="R10577" s="4"/>
      <c r="S10577" s="12"/>
      <c r="T10577" s="16"/>
      <c r="U10577" s="4"/>
      <c r="V10577" s="3"/>
      <c r="W10577" s="3"/>
      <c r="X10577" s="3"/>
      <c r="Y10577" s="3"/>
      <c r="Z10577" s="3"/>
      <c r="AA10577" s="4"/>
      <c r="AB10577" s="4"/>
      <c r="AC10577" s="4"/>
      <c r="AD10577" s="4"/>
      <c r="AE10577" s="4"/>
      <c r="BA10577" s="13"/>
      <c r="BC10577" s="2"/>
      <c r="BD10577" s="2"/>
      <c r="BU10577" s="15"/>
      <c r="BV10577" s="6"/>
      <c r="BW10577" s="6"/>
      <c r="BX10577" s="16"/>
      <c r="BY10577" s="16"/>
      <c r="BZ10577" s="16"/>
      <c r="CA10577" s="16"/>
      <c r="CB10577" s="14"/>
    </row>
    <row r="10578" spans="1:80" s="9" customFormat="1" x14ac:dyDescent="0.2">
      <c r="A10578" s="16"/>
      <c r="B10578" s="16"/>
      <c r="C10578" s="16"/>
      <c r="D10578" s="16"/>
      <c r="E10578" s="16"/>
      <c r="F10578" s="3"/>
      <c r="G10578" s="3"/>
      <c r="H10578" s="3"/>
      <c r="I10578" s="3"/>
      <c r="J10578" s="2"/>
      <c r="M10578" s="10"/>
      <c r="N10578" s="2"/>
      <c r="O10578" s="3"/>
      <c r="P10578" s="11"/>
      <c r="Q10578" s="16"/>
      <c r="R10578" s="4"/>
      <c r="S10578" s="12"/>
      <c r="T10578" s="16"/>
      <c r="U10578" s="4"/>
      <c r="V10578" s="3"/>
      <c r="W10578" s="3"/>
      <c r="X10578" s="3"/>
      <c r="Y10578" s="3"/>
      <c r="Z10578" s="3"/>
      <c r="AA10578" s="4"/>
      <c r="AB10578" s="4"/>
      <c r="AC10578" s="4"/>
      <c r="AD10578" s="4"/>
      <c r="AE10578" s="4"/>
      <c r="BA10578" s="13"/>
      <c r="BC10578" s="2"/>
      <c r="BD10578" s="2"/>
      <c r="BU10578" s="15"/>
      <c r="BV10578" s="6"/>
      <c r="BW10578" s="6"/>
      <c r="BX10578" s="16"/>
      <c r="BY10578" s="16"/>
      <c r="BZ10578" s="16"/>
      <c r="CA10578" s="16"/>
      <c r="CB10578" s="14"/>
    </row>
    <row r="10579" spans="1:80" s="9" customFormat="1" x14ac:dyDescent="0.2">
      <c r="A10579" s="16"/>
      <c r="B10579" s="16"/>
      <c r="C10579" s="16"/>
      <c r="D10579" s="16"/>
      <c r="E10579" s="16"/>
      <c r="F10579" s="3"/>
      <c r="G10579" s="3"/>
      <c r="H10579" s="3"/>
      <c r="I10579" s="3"/>
      <c r="J10579" s="2"/>
      <c r="M10579" s="10"/>
      <c r="N10579" s="2"/>
      <c r="O10579" s="3"/>
      <c r="P10579" s="11"/>
      <c r="Q10579" s="16"/>
      <c r="R10579" s="4"/>
      <c r="S10579" s="12"/>
      <c r="T10579" s="16"/>
      <c r="U10579" s="4"/>
      <c r="V10579" s="3"/>
      <c r="W10579" s="3"/>
      <c r="X10579" s="3"/>
      <c r="Y10579" s="3"/>
      <c r="Z10579" s="3"/>
      <c r="AA10579" s="4"/>
      <c r="AB10579" s="4"/>
      <c r="AC10579" s="4"/>
      <c r="AD10579" s="4"/>
      <c r="AE10579" s="4"/>
      <c r="BA10579" s="13"/>
      <c r="BC10579" s="2"/>
      <c r="BD10579" s="2"/>
      <c r="BU10579" s="15"/>
      <c r="BV10579" s="6"/>
      <c r="BW10579" s="6"/>
      <c r="BX10579" s="16"/>
      <c r="BY10579" s="16"/>
      <c r="BZ10579" s="16"/>
      <c r="CA10579" s="16"/>
      <c r="CB10579" s="14"/>
    </row>
    <row r="10580" spans="1:80" s="9" customFormat="1" x14ac:dyDescent="0.2">
      <c r="A10580" s="16"/>
      <c r="B10580" s="16"/>
      <c r="C10580" s="16"/>
      <c r="D10580" s="16"/>
      <c r="E10580" s="16"/>
      <c r="F10580" s="3"/>
      <c r="G10580" s="3"/>
      <c r="H10580" s="3"/>
      <c r="I10580" s="3"/>
      <c r="J10580" s="2"/>
      <c r="M10580" s="10"/>
      <c r="N10580" s="2"/>
      <c r="O10580" s="3"/>
      <c r="P10580" s="11"/>
      <c r="Q10580" s="16"/>
      <c r="R10580" s="4"/>
      <c r="S10580" s="12"/>
      <c r="T10580" s="16"/>
      <c r="U10580" s="4"/>
      <c r="V10580" s="3"/>
      <c r="W10580" s="3"/>
      <c r="X10580" s="3"/>
      <c r="Y10580" s="3"/>
      <c r="Z10580" s="3"/>
      <c r="AA10580" s="4"/>
      <c r="AB10580" s="4"/>
      <c r="AC10580" s="4"/>
      <c r="AD10580" s="4"/>
      <c r="AE10580" s="4"/>
      <c r="BA10580" s="13"/>
      <c r="BC10580" s="2"/>
      <c r="BD10580" s="2"/>
      <c r="BU10580" s="15"/>
      <c r="BV10580" s="6"/>
      <c r="BW10580" s="6"/>
      <c r="BX10580" s="16"/>
      <c r="BY10580" s="16"/>
      <c r="BZ10580" s="16"/>
      <c r="CA10580" s="16"/>
      <c r="CB10580" s="14"/>
    </row>
    <row r="10581" spans="1:80" s="9" customFormat="1" x14ac:dyDescent="0.2">
      <c r="A10581" s="16"/>
      <c r="B10581" s="16"/>
      <c r="C10581" s="16"/>
      <c r="D10581" s="16"/>
      <c r="E10581" s="16"/>
      <c r="F10581" s="3"/>
      <c r="G10581" s="3"/>
      <c r="H10581" s="3"/>
      <c r="I10581" s="3"/>
      <c r="J10581" s="2"/>
      <c r="M10581" s="10"/>
      <c r="N10581" s="2"/>
      <c r="O10581" s="3"/>
      <c r="P10581" s="11"/>
      <c r="Q10581" s="16"/>
      <c r="R10581" s="4"/>
      <c r="S10581" s="12"/>
      <c r="T10581" s="16"/>
      <c r="U10581" s="4"/>
      <c r="V10581" s="3"/>
      <c r="W10581" s="3"/>
      <c r="X10581" s="3"/>
      <c r="Y10581" s="3"/>
      <c r="Z10581" s="3"/>
      <c r="AA10581" s="4"/>
      <c r="AB10581" s="4"/>
      <c r="AC10581" s="4"/>
      <c r="AD10581" s="4"/>
      <c r="AE10581" s="4"/>
      <c r="BA10581" s="13"/>
      <c r="BC10581" s="2"/>
      <c r="BD10581" s="2"/>
      <c r="BU10581" s="15"/>
      <c r="BV10581" s="6"/>
      <c r="BW10581" s="6"/>
      <c r="BX10581" s="16"/>
      <c r="BY10581" s="16"/>
      <c r="BZ10581" s="16"/>
      <c r="CA10581" s="16"/>
      <c r="CB10581" s="14"/>
    </row>
    <row r="10582" spans="1:80" s="9" customFormat="1" x14ac:dyDescent="0.2">
      <c r="A10582" s="16"/>
      <c r="B10582" s="16"/>
      <c r="C10582" s="16"/>
      <c r="D10582" s="16"/>
      <c r="E10582" s="16"/>
      <c r="F10582" s="3"/>
      <c r="G10582" s="3"/>
      <c r="H10582" s="3"/>
      <c r="I10582" s="3"/>
      <c r="J10582" s="2"/>
      <c r="M10582" s="10"/>
      <c r="N10582" s="2"/>
      <c r="O10582" s="3"/>
      <c r="P10582" s="11"/>
      <c r="Q10582" s="16"/>
      <c r="R10582" s="4"/>
      <c r="S10582" s="12"/>
      <c r="T10582" s="16"/>
      <c r="U10582" s="4"/>
      <c r="V10582" s="3"/>
      <c r="W10582" s="3"/>
      <c r="X10582" s="3"/>
      <c r="Y10582" s="3"/>
      <c r="Z10582" s="3"/>
      <c r="AA10582" s="4"/>
      <c r="AB10582" s="4"/>
      <c r="AC10582" s="4"/>
      <c r="AD10582" s="4"/>
      <c r="AE10582" s="4"/>
      <c r="BA10582" s="13"/>
      <c r="BC10582" s="2"/>
      <c r="BD10582" s="2"/>
      <c r="BU10582" s="15"/>
      <c r="BV10582" s="6"/>
      <c r="BW10582" s="6"/>
      <c r="BX10582" s="16"/>
      <c r="BY10582" s="16"/>
      <c r="BZ10582" s="16"/>
      <c r="CA10582" s="16"/>
      <c r="CB10582" s="14"/>
    </row>
    <row r="10583" spans="1:80" s="9" customFormat="1" x14ac:dyDescent="0.2">
      <c r="A10583" s="16"/>
      <c r="B10583" s="16"/>
      <c r="C10583" s="16"/>
      <c r="D10583" s="16"/>
      <c r="E10583" s="16"/>
      <c r="F10583" s="3"/>
      <c r="G10583" s="3"/>
      <c r="H10583" s="3"/>
      <c r="I10583" s="3"/>
      <c r="J10583" s="2"/>
      <c r="M10583" s="10"/>
      <c r="N10583" s="2"/>
      <c r="O10583" s="3"/>
      <c r="P10583" s="11"/>
      <c r="Q10583" s="16"/>
      <c r="R10583" s="4"/>
      <c r="S10583" s="12"/>
      <c r="T10583" s="16"/>
      <c r="U10583" s="4"/>
      <c r="V10583" s="3"/>
      <c r="W10583" s="3"/>
      <c r="X10583" s="3"/>
      <c r="Y10583" s="3"/>
      <c r="Z10583" s="3"/>
      <c r="AA10583" s="4"/>
      <c r="AB10583" s="4"/>
      <c r="AC10583" s="4"/>
      <c r="AD10583" s="4"/>
      <c r="AE10583" s="4"/>
      <c r="BA10583" s="13"/>
      <c r="BC10583" s="2"/>
      <c r="BD10583" s="2"/>
      <c r="BU10583" s="15"/>
      <c r="BV10583" s="6"/>
      <c r="BW10583" s="6"/>
      <c r="BX10583" s="16"/>
      <c r="BY10583" s="16"/>
      <c r="BZ10583" s="16"/>
      <c r="CA10583" s="16"/>
      <c r="CB10583" s="14"/>
    </row>
    <row r="10584" spans="1:80" s="9" customFormat="1" x14ac:dyDescent="0.2">
      <c r="A10584" s="16"/>
      <c r="B10584" s="16"/>
      <c r="C10584" s="16"/>
      <c r="D10584" s="16"/>
      <c r="E10584" s="16"/>
      <c r="F10584" s="3"/>
      <c r="G10584" s="3"/>
      <c r="H10584" s="3"/>
      <c r="I10584" s="3"/>
      <c r="J10584" s="2"/>
      <c r="M10584" s="10"/>
      <c r="N10584" s="2"/>
      <c r="O10584" s="3"/>
      <c r="P10584" s="11"/>
      <c r="Q10584" s="16"/>
      <c r="R10584" s="4"/>
      <c r="S10584" s="12"/>
      <c r="T10584" s="16"/>
      <c r="U10584" s="4"/>
      <c r="V10584" s="3"/>
      <c r="W10584" s="3"/>
      <c r="X10584" s="3"/>
      <c r="Y10584" s="3"/>
      <c r="Z10584" s="3"/>
      <c r="AA10584" s="4"/>
      <c r="AB10584" s="4"/>
      <c r="AC10584" s="4"/>
      <c r="AD10584" s="4"/>
      <c r="AE10584" s="4"/>
      <c r="BA10584" s="13"/>
      <c r="BC10584" s="2"/>
      <c r="BD10584" s="2"/>
      <c r="BU10584" s="15"/>
      <c r="BV10584" s="6"/>
      <c r="BW10584" s="6"/>
      <c r="BX10584" s="16"/>
      <c r="BY10584" s="16"/>
      <c r="BZ10584" s="16"/>
      <c r="CA10584" s="16"/>
      <c r="CB10584" s="14"/>
    </row>
    <row r="10585" spans="1:80" s="9" customFormat="1" x14ac:dyDescent="0.2">
      <c r="A10585" s="16"/>
      <c r="B10585" s="16"/>
      <c r="C10585" s="16"/>
      <c r="D10585" s="16"/>
      <c r="E10585" s="16"/>
      <c r="F10585" s="3"/>
      <c r="G10585" s="3"/>
      <c r="H10585" s="3"/>
      <c r="I10585" s="3"/>
      <c r="J10585" s="2"/>
      <c r="M10585" s="10"/>
      <c r="N10585" s="2"/>
      <c r="O10585" s="3"/>
      <c r="P10585" s="11"/>
      <c r="Q10585" s="16"/>
      <c r="R10585" s="4"/>
      <c r="S10585" s="12"/>
      <c r="T10585" s="16"/>
      <c r="U10585" s="4"/>
      <c r="V10585" s="3"/>
      <c r="W10585" s="3"/>
      <c r="X10585" s="3"/>
      <c r="Y10585" s="3"/>
      <c r="Z10585" s="3"/>
      <c r="AA10585" s="4"/>
      <c r="AB10585" s="4"/>
      <c r="AC10585" s="4"/>
      <c r="AD10585" s="4"/>
      <c r="AE10585" s="4"/>
      <c r="BA10585" s="13"/>
      <c r="BC10585" s="2"/>
      <c r="BD10585" s="2"/>
      <c r="BU10585" s="15"/>
      <c r="BV10585" s="6"/>
      <c r="BW10585" s="6"/>
      <c r="BX10585" s="16"/>
      <c r="BY10585" s="16"/>
      <c r="BZ10585" s="16"/>
      <c r="CA10585" s="16"/>
      <c r="CB10585" s="14"/>
    </row>
    <row r="10586" spans="1:80" s="9" customFormat="1" x14ac:dyDescent="0.2">
      <c r="A10586" s="16"/>
      <c r="B10586" s="16"/>
      <c r="C10586" s="16"/>
      <c r="D10586" s="16"/>
      <c r="E10586" s="16"/>
      <c r="F10586" s="3"/>
      <c r="G10586" s="3"/>
      <c r="H10586" s="3"/>
      <c r="I10586" s="3"/>
      <c r="J10586" s="2"/>
      <c r="M10586" s="10"/>
      <c r="N10586" s="2"/>
      <c r="O10586" s="3"/>
      <c r="P10586" s="11"/>
      <c r="Q10586" s="16"/>
      <c r="R10586" s="4"/>
      <c r="S10586" s="12"/>
      <c r="T10586" s="16"/>
      <c r="U10586" s="4"/>
      <c r="V10586" s="3"/>
      <c r="W10586" s="3"/>
      <c r="X10586" s="3"/>
      <c r="Y10586" s="3"/>
      <c r="Z10586" s="3"/>
      <c r="AA10586" s="4"/>
      <c r="AB10586" s="4"/>
      <c r="AC10586" s="4"/>
      <c r="AD10586" s="4"/>
      <c r="AE10586" s="4"/>
      <c r="BA10586" s="13"/>
      <c r="BC10586" s="2"/>
      <c r="BD10586" s="2"/>
      <c r="BU10586" s="15"/>
      <c r="BV10586" s="6"/>
      <c r="BW10586" s="6"/>
      <c r="BX10586" s="16"/>
      <c r="BY10586" s="16"/>
      <c r="BZ10586" s="16"/>
      <c r="CA10586" s="16"/>
      <c r="CB10586" s="14"/>
    </row>
    <row r="10587" spans="1:80" s="9" customFormat="1" x14ac:dyDescent="0.2">
      <c r="A10587" s="16"/>
      <c r="B10587" s="16"/>
      <c r="C10587" s="16"/>
      <c r="D10587" s="16"/>
      <c r="E10587" s="16"/>
      <c r="F10587" s="3"/>
      <c r="G10587" s="3"/>
      <c r="H10587" s="3"/>
      <c r="I10587" s="3"/>
      <c r="J10587" s="2"/>
      <c r="M10587" s="10"/>
      <c r="N10587" s="2"/>
      <c r="O10587" s="3"/>
      <c r="P10587" s="11"/>
      <c r="Q10587" s="16"/>
      <c r="R10587" s="4"/>
      <c r="S10587" s="12"/>
      <c r="T10587" s="16"/>
      <c r="U10587" s="4"/>
      <c r="V10587" s="3"/>
      <c r="W10587" s="3"/>
      <c r="X10587" s="3"/>
      <c r="Y10587" s="3"/>
      <c r="Z10587" s="3"/>
      <c r="AA10587" s="4"/>
      <c r="AB10587" s="4"/>
      <c r="AC10587" s="4"/>
      <c r="AD10587" s="4"/>
      <c r="AE10587" s="4"/>
      <c r="BA10587" s="13"/>
      <c r="BC10587" s="2"/>
      <c r="BD10587" s="2"/>
      <c r="BU10587" s="15"/>
      <c r="BV10587" s="6"/>
      <c r="BW10587" s="6"/>
      <c r="BX10587" s="16"/>
      <c r="BY10587" s="16"/>
      <c r="BZ10587" s="16"/>
      <c r="CA10587" s="16"/>
      <c r="CB10587" s="14"/>
    </row>
    <row r="10588" spans="1:80" s="9" customFormat="1" x14ac:dyDescent="0.2">
      <c r="A10588" s="16"/>
      <c r="B10588" s="16"/>
      <c r="C10588" s="16"/>
      <c r="D10588" s="16"/>
      <c r="E10588" s="16"/>
      <c r="F10588" s="3"/>
      <c r="G10588" s="3"/>
      <c r="H10588" s="3"/>
      <c r="I10588" s="3"/>
      <c r="J10588" s="2"/>
      <c r="M10588" s="10"/>
      <c r="N10588" s="2"/>
      <c r="O10588" s="3"/>
      <c r="P10588" s="11"/>
      <c r="Q10588" s="16"/>
      <c r="R10588" s="4"/>
      <c r="S10588" s="12"/>
      <c r="T10588" s="16"/>
      <c r="U10588" s="4"/>
      <c r="V10588" s="3"/>
      <c r="W10588" s="3"/>
      <c r="X10588" s="3"/>
      <c r="Y10588" s="3"/>
      <c r="Z10588" s="3"/>
      <c r="AA10588" s="4"/>
      <c r="AB10588" s="4"/>
      <c r="AC10588" s="4"/>
      <c r="AD10588" s="4"/>
      <c r="AE10588" s="4"/>
      <c r="BA10588" s="13"/>
      <c r="BC10588" s="2"/>
      <c r="BD10588" s="2"/>
      <c r="BU10588" s="15"/>
      <c r="BV10588" s="6"/>
      <c r="BW10588" s="6"/>
      <c r="BX10588" s="16"/>
      <c r="BY10588" s="16"/>
      <c r="BZ10588" s="16"/>
      <c r="CA10588" s="16"/>
      <c r="CB10588" s="14"/>
    </row>
    <row r="10589" spans="1:80" s="9" customFormat="1" x14ac:dyDescent="0.2">
      <c r="A10589" s="16"/>
      <c r="B10589" s="16"/>
      <c r="C10589" s="16"/>
      <c r="D10589" s="16"/>
      <c r="E10589" s="16"/>
      <c r="F10589" s="3"/>
      <c r="G10589" s="3"/>
      <c r="H10589" s="3"/>
      <c r="I10589" s="3"/>
      <c r="J10589" s="2"/>
      <c r="M10589" s="10"/>
      <c r="N10589" s="2"/>
      <c r="O10589" s="3"/>
      <c r="P10589" s="11"/>
      <c r="Q10589" s="16"/>
      <c r="R10589" s="4"/>
      <c r="S10589" s="12"/>
      <c r="T10589" s="16"/>
      <c r="U10589" s="4"/>
      <c r="V10589" s="3"/>
      <c r="W10589" s="3"/>
      <c r="X10589" s="3"/>
      <c r="Y10589" s="3"/>
      <c r="Z10589" s="3"/>
      <c r="AA10589" s="4"/>
      <c r="AB10589" s="4"/>
      <c r="AC10589" s="4"/>
      <c r="AD10589" s="4"/>
      <c r="AE10589" s="4"/>
      <c r="BA10589" s="13"/>
      <c r="BC10589" s="2"/>
      <c r="BD10589" s="2"/>
      <c r="BU10589" s="15"/>
      <c r="BV10589" s="6"/>
      <c r="BW10589" s="6"/>
      <c r="BX10589" s="16"/>
      <c r="BY10589" s="16"/>
      <c r="BZ10589" s="16"/>
      <c r="CA10589" s="16"/>
      <c r="CB10589" s="14"/>
    </row>
    <row r="10590" spans="1:80" s="9" customFormat="1" x14ac:dyDescent="0.2">
      <c r="A10590" s="16"/>
      <c r="B10590" s="16"/>
      <c r="C10590" s="16"/>
      <c r="D10590" s="16"/>
      <c r="E10590" s="16"/>
      <c r="F10590" s="3"/>
      <c r="G10590" s="3"/>
      <c r="H10590" s="3"/>
      <c r="I10590" s="3"/>
      <c r="J10590" s="2"/>
      <c r="M10590" s="10"/>
      <c r="N10590" s="2"/>
      <c r="O10590" s="3"/>
      <c r="P10590" s="11"/>
      <c r="Q10590" s="16"/>
      <c r="R10590" s="4"/>
      <c r="S10590" s="12"/>
      <c r="T10590" s="16"/>
      <c r="U10590" s="4"/>
      <c r="V10590" s="3"/>
      <c r="W10590" s="3"/>
      <c r="X10590" s="3"/>
      <c r="Y10590" s="3"/>
      <c r="Z10590" s="3"/>
      <c r="AA10590" s="4"/>
      <c r="AB10590" s="4"/>
      <c r="AC10590" s="4"/>
      <c r="AD10590" s="4"/>
      <c r="AE10590" s="4"/>
      <c r="BA10590" s="13"/>
      <c r="BC10590" s="2"/>
      <c r="BD10590" s="2"/>
      <c r="BU10590" s="15"/>
      <c r="BV10590" s="6"/>
      <c r="BW10590" s="6"/>
      <c r="BX10590" s="16"/>
      <c r="BY10590" s="16"/>
      <c r="BZ10590" s="16"/>
      <c r="CA10590" s="16"/>
      <c r="CB10590" s="14"/>
    </row>
    <row r="10591" spans="1:80" s="9" customFormat="1" x14ac:dyDescent="0.2">
      <c r="A10591" s="16"/>
      <c r="B10591" s="16"/>
      <c r="C10591" s="16"/>
      <c r="D10591" s="16"/>
      <c r="E10591" s="16"/>
      <c r="F10591" s="3"/>
      <c r="G10591" s="3"/>
      <c r="H10591" s="3"/>
      <c r="I10591" s="3"/>
      <c r="J10591" s="2"/>
      <c r="M10591" s="10"/>
      <c r="N10591" s="2"/>
      <c r="O10591" s="3"/>
      <c r="P10591" s="11"/>
      <c r="Q10591" s="16"/>
      <c r="R10591" s="4"/>
      <c r="S10591" s="12"/>
      <c r="T10591" s="16"/>
      <c r="U10591" s="4"/>
      <c r="V10591" s="3"/>
      <c r="W10591" s="3"/>
      <c r="X10591" s="3"/>
      <c r="Y10591" s="3"/>
      <c r="Z10591" s="3"/>
      <c r="AA10591" s="4"/>
      <c r="AB10591" s="4"/>
      <c r="AC10591" s="4"/>
      <c r="AD10591" s="4"/>
      <c r="AE10591" s="4"/>
      <c r="BA10591" s="13"/>
      <c r="BC10591" s="2"/>
      <c r="BD10591" s="2"/>
      <c r="BU10591" s="15"/>
      <c r="BV10591" s="6"/>
      <c r="BW10591" s="6"/>
      <c r="BX10591" s="16"/>
      <c r="BY10591" s="16"/>
      <c r="BZ10591" s="16"/>
      <c r="CA10591" s="16"/>
      <c r="CB10591" s="14"/>
    </row>
    <row r="10592" spans="1:80" s="9" customFormat="1" x14ac:dyDescent="0.2">
      <c r="A10592" s="16"/>
      <c r="B10592" s="16"/>
      <c r="C10592" s="16"/>
      <c r="D10592" s="16"/>
      <c r="E10592" s="16"/>
      <c r="F10592" s="3"/>
      <c r="G10592" s="3"/>
      <c r="H10592" s="3"/>
      <c r="I10592" s="3"/>
      <c r="J10592" s="2"/>
      <c r="M10592" s="10"/>
      <c r="N10592" s="2"/>
      <c r="O10592" s="3"/>
      <c r="P10592" s="11"/>
      <c r="Q10592" s="16"/>
      <c r="R10592" s="4"/>
      <c r="S10592" s="12"/>
      <c r="T10592" s="16"/>
      <c r="U10592" s="4"/>
      <c r="V10592" s="3"/>
      <c r="W10592" s="3"/>
      <c r="X10592" s="3"/>
      <c r="Y10592" s="3"/>
      <c r="Z10592" s="3"/>
      <c r="AA10592" s="4"/>
      <c r="AB10592" s="4"/>
      <c r="AC10592" s="4"/>
      <c r="AD10592" s="4"/>
      <c r="AE10592" s="4"/>
      <c r="BA10592" s="13"/>
      <c r="BC10592" s="2"/>
      <c r="BD10592" s="2"/>
      <c r="BU10592" s="15"/>
      <c r="BV10592" s="6"/>
      <c r="BW10592" s="6"/>
      <c r="BX10592" s="16"/>
      <c r="BY10592" s="16"/>
      <c r="BZ10592" s="16"/>
      <c r="CA10592" s="16"/>
      <c r="CB10592" s="14"/>
    </row>
    <row r="10593" spans="1:80" s="9" customFormat="1" x14ac:dyDescent="0.2">
      <c r="A10593" s="16"/>
      <c r="B10593" s="16"/>
      <c r="C10593" s="16"/>
      <c r="D10593" s="16"/>
      <c r="E10593" s="16"/>
      <c r="F10593" s="3"/>
      <c r="G10593" s="3"/>
      <c r="H10593" s="3"/>
      <c r="I10593" s="3"/>
      <c r="J10593" s="2"/>
      <c r="M10593" s="10"/>
      <c r="N10593" s="2"/>
      <c r="O10593" s="3"/>
      <c r="P10593" s="11"/>
      <c r="Q10593" s="16"/>
      <c r="R10593" s="4"/>
      <c r="S10593" s="12"/>
      <c r="T10593" s="16"/>
      <c r="U10593" s="4"/>
      <c r="V10593" s="3"/>
      <c r="W10593" s="3"/>
      <c r="X10593" s="3"/>
      <c r="Y10593" s="3"/>
      <c r="Z10593" s="3"/>
      <c r="AA10593" s="4"/>
      <c r="AB10593" s="4"/>
      <c r="AC10593" s="4"/>
      <c r="AD10593" s="4"/>
      <c r="AE10593" s="4"/>
      <c r="BA10593" s="13"/>
      <c r="BC10593" s="2"/>
      <c r="BD10593" s="2"/>
      <c r="BU10593" s="15"/>
      <c r="BV10593" s="6"/>
      <c r="BW10593" s="6"/>
      <c r="BX10593" s="16"/>
      <c r="BY10593" s="16"/>
      <c r="BZ10593" s="16"/>
      <c r="CA10593" s="16"/>
      <c r="CB10593" s="14"/>
    </row>
    <row r="10594" spans="1:80" s="9" customFormat="1" x14ac:dyDescent="0.2">
      <c r="A10594" s="16"/>
      <c r="B10594" s="16"/>
      <c r="C10594" s="16"/>
      <c r="D10594" s="16"/>
      <c r="E10594" s="16"/>
      <c r="F10594" s="3"/>
      <c r="G10594" s="3"/>
      <c r="H10594" s="3"/>
      <c r="I10594" s="3"/>
      <c r="J10594" s="2"/>
      <c r="M10594" s="10"/>
      <c r="N10594" s="2"/>
      <c r="O10594" s="3"/>
      <c r="P10594" s="11"/>
      <c r="Q10594" s="16"/>
      <c r="R10594" s="4"/>
      <c r="S10594" s="12"/>
      <c r="T10594" s="16"/>
      <c r="U10594" s="4"/>
      <c r="V10594" s="3"/>
      <c r="W10594" s="3"/>
      <c r="X10594" s="3"/>
      <c r="Y10594" s="3"/>
      <c r="Z10594" s="3"/>
      <c r="AA10594" s="4"/>
      <c r="AB10594" s="4"/>
      <c r="AC10594" s="4"/>
      <c r="AD10594" s="4"/>
      <c r="AE10594" s="4"/>
      <c r="BA10594" s="13"/>
      <c r="BC10594" s="2"/>
      <c r="BD10594" s="2"/>
      <c r="BU10594" s="15"/>
      <c r="BV10594" s="6"/>
      <c r="BW10594" s="6"/>
      <c r="BX10594" s="16"/>
      <c r="BY10594" s="16"/>
      <c r="BZ10594" s="16"/>
      <c r="CA10594" s="16"/>
      <c r="CB10594" s="14"/>
    </row>
    <row r="10595" spans="1:80" s="9" customFormat="1" x14ac:dyDescent="0.2">
      <c r="A10595" s="16"/>
      <c r="B10595" s="16"/>
      <c r="C10595" s="16"/>
      <c r="D10595" s="16"/>
      <c r="E10595" s="16"/>
      <c r="F10595" s="3"/>
      <c r="G10595" s="3"/>
      <c r="H10595" s="3"/>
      <c r="I10595" s="3"/>
      <c r="J10595" s="2"/>
      <c r="M10595" s="10"/>
      <c r="N10595" s="2"/>
      <c r="O10595" s="3"/>
      <c r="P10595" s="11"/>
      <c r="Q10595" s="16"/>
      <c r="R10595" s="4"/>
      <c r="S10595" s="12"/>
      <c r="T10595" s="16"/>
      <c r="U10595" s="4"/>
      <c r="V10595" s="3"/>
      <c r="W10595" s="3"/>
      <c r="X10595" s="3"/>
      <c r="Y10595" s="3"/>
      <c r="Z10595" s="3"/>
      <c r="AA10595" s="4"/>
      <c r="AB10595" s="4"/>
      <c r="AC10595" s="4"/>
      <c r="AD10595" s="4"/>
      <c r="AE10595" s="4"/>
      <c r="BA10595" s="13"/>
      <c r="BC10595" s="2"/>
      <c r="BD10595" s="2"/>
      <c r="BU10595" s="15"/>
      <c r="BV10595" s="6"/>
      <c r="BW10595" s="6"/>
      <c r="BX10595" s="16"/>
      <c r="BY10595" s="16"/>
      <c r="BZ10595" s="16"/>
      <c r="CA10595" s="16"/>
      <c r="CB10595" s="14"/>
    </row>
    <row r="10596" spans="1:80" s="9" customFormat="1" x14ac:dyDescent="0.2">
      <c r="A10596" s="16"/>
      <c r="B10596" s="16"/>
      <c r="C10596" s="16"/>
      <c r="D10596" s="16"/>
      <c r="E10596" s="16"/>
      <c r="F10596" s="3"/>
      <c r="G10596" s="3"/>
      <c r="H10596" s="3"/>
      <c r="I10596" s="3"/>
      <c r="J10596" s="2"/>
      <c r="M10596" s="10"/>
      <c r="N10596" s="2"/>
      <c r="O10596" s="3"/>
      <c r="P10596" s="11"/>
      <c r="Q10596" s="16"/>
      <c r="R10596" s="4"/>
      <c r="S10596" s="12"/>
      <c r="T10596" s="16"/>
      <c r="U10596" s="4"/>
      <c r="V10596" s="3"/>
      <c r="W10596" s="3"/>
      <c r="X10596" s="3"/>
      <c r="Y10596" s="3"/>
      <c r="Z10596" s="3"/>
      <c r="AA10596" s="4"/>
      <c r="AB10596" s="4"/>
      <c r="AC10596" s="4"/>
      <c r="AD10596" s="4"/>
      <c r="AE10596" s="4"/>
      <c r="BA10596" s="13"/>
      <c r="BC10596" s="2"/>
      <c r="BD10596" s="2"/>
      <c r="BU10596" s="15"/>
      <c r="BV10596" s="6"/>
      <c r="BW10596" s="6"/>
      <c r="BX10596" s="16"/>
      <c r="BY10596" s="16"/>
      <c r="BZ10596" s="16"/>
      <c r="CA10596" s="16"/>
      <c r="CB10596" s="14"/>
    </row>
    <row r="10597" spans="1:80" s="9" customFormat="1" x14ac:dyDescent="0.2">
      <c r="A10597" s="16"/>
      <c r="B10597" s="16"/>
      <c r="C10597" s="16"/>
      <c r="D10597" s="16"/>
      <c r="E10597" s="16"/>
      <c r="F10597" s="3"/>
      <c r="G10597" s="3"/>
      <c r="H10597" s="3"/>
      <c r="I10597" s="3"/>
      <c r="J10597" s="2"/>
      <c r="M10597" s="10"/>
      <c r="N10597" s="2"/>
      <c r="O10597" s="3"/>
      <c r="P10597" s="11"/>
      <c r="Q10597" s="16"/>
      <c r="R10597" s="4"/>
      <c r="S10597" s="12"/>
      <c r="T10597" s="16"/>
      <c r="U10597" s="4"/>
      <c r="V10597" s="3"/>
      <c r="W10597" s="3"/>
      <c r="X10597" s="3"/>
      <c r="Y10597" s="3"/>
      <c r="Z10597" s="3"/>
      <c r="AA10597" s="4"/>
      <c r="AB10597" s="4"/>
      <c r="AC10597" s="4"/>
      <c r="AD10597" s="4"/>
      <c r="AE10597" s="4"/>
      <c r="BA10597" s="13"/>
      <c r="BC10597" s="2"/>
      <c r="BD10597" s="2"/>
      <c r="BU10597" s="15"/>
      <c r="BV10597" s="6"/>
      <c r="BW10597" s="6"/>
      <c r="BX10597" s="16"/>
      <c r="BY10597" s="16"/>
      <c r="BZ10597" s="16"/>
      <c r="CA10597" s="16"/>
      <c r="CB10597" s="14"/>
    </row>
    <row r="10598" spans="1:80" s="9" customFormat="1" x14ac:dyDescent="0.2">
      <c r="A10598" s="16"/>
      <c r="B10598" s="16"/>
      <c r="C10598" s="16"/>
      <c r="D10598" s="16"/>
      <c r="E10598" s="16"/>
      <c r="F10598" s="3"/>
      <c r="G10598" s="3"/>
      <c r="H10598" s="3"/>
      <c r="I10598" s="3"/>
      <c r="J10598" s="2"/>
      <c r="M10598" s="10"/>
      <c r="N10598" s="2"/>
      <c r="O10598" s="3"/>
      <c r="P10598" s="11"/>
      <c r="Q10598" s="16"/>
      <c r="R10598" s="4"/>
      <c r="S10598" s="12"/>
      <c r="T10598" s="16"/>
      <c r="U10598" s="4"/>
      <c r="V10598" s="3"/>
      <c r="W10598" s="3"/>
      <c r="X10598" s="3"/>
      <c r="Y10598" s="3"/>
      <c r="Z10598" s="3"/>
      <c r="AA10598" s="4"/>
      <c r="AB10598" s="4"/>
      <c r="AC10598" s="4"/>
      <c r="AD10598" s="4"/>
      <c r="AE10598" s="4"/>
      <c r="BA10598" s="13"/>
      <c r="BC10598" s="2"/>
      <c r="BD10598" s="2"/>
      <c r="BU10598" s="15"/>
      <c r="BV10598" s="6"/>
      <c r="BW10598" s="6"/>
      <c r="BX10598" s="16"/>
      <c r="BY10598" s="16"/>
      <c r="BZ10598" s="16"/>
      <c r="CA10598" s="16"/>
      <c r="CB10598" s="14"/>
    </row>
    <row r="10599" spans="1:80" s="9" customFormat="1" x14ac:dyDescent="0.2">
      <c r="A10599" s="16"/>
      <c r="B10599" s="16"/>
      <c r="C10599" s="16"/>
      <c r="D10599" s="16"/>
      <c r="E10599" s="16"/>
      <c r="F10599" s="3"/>
      <c r="G10599" s="3"/>
      <c r="H10599" s="3"/>
      <c r="I10599" s="3"/>
      <c r="J10599" s="2"/>
      <c r="M10599" s="10"/>
      <c r="N10599" s="2"/>
      <c r="O10599" s="3"/>
      <c r="P10599" s="11"/>
      <c r="Q10599" s="16"/>
      <c r="R10599" s="4"/>
      <c r="S10599" s="12"/>
      <c r="T10599" s="16"/>
      <c r="U10599" s="4"/>
      <c r="V10599" s="3"/>
      <c r="W10599" s="3"/>
      <c r="X10599" s="3"/>
      <c r="Y10599" s="3"/>
      <c r="Z10599" s="3"/>
      <c r="AA10599" s="4"/>
      <c r="AB10599" s="4"/>
      <c r="AC10599" s="4"/>
      <c r="AD10599" s="4"/>
      <c r="AE10599" s="4"/>
      <c r="BA10599" s="13"/>
      <c r="BC10599" s="2"/>
      <c r="BD10599" s="2"/>
      <c r="BU10599" s="15"/>
      <c r="BV10599" s="6"/>
      <c r="BW10599" s="6"/>
      <c r="BX10599" s="16"/>
      <c r="BY10599" s="16"/>
      <c r="BZ10599" s="16"/>
      <c r="CA10599" s="16"/>
      <c r="CB10599" s="14"/>
    </row>
    <row r="10600" spans="1:80" s="9" customFormat="1" x14ac:dyDescent="0.2">
      <c r="A10600" s="16"/>
      <c r="B10600" s="16"/>
      <c r="C10600" s="16"/>
      <c r="D10600" s="16"/>
      <c r="E10600" s="16"/>
      <c r="F10600" s="3"/>
      <c r="G10600" s="3"/>
      <c r="H10600" s="3"/>
      <c r="I10600" s="3"/>
      <c r="J10600" s="2"/>
      <c r="M10600" s="10"/>
      <c r="N10600" s="2"/>
      <c r="O10600" s="3"/>
      <c r="P10600" s="11"/>
      <c r="Q10600" s="16"/>
      <c r="R10600" s="4"/>
      <c r="S10600" s="12"/>
      <c r="T10600" s="16"/>
      <c r="U10600" s="4"/>
      <c r="V10600" s="3"/>
      <c r="W10600" s="3"/>
      <c r="X10600" s="3"/>
      <c r="Y10600" s="3"/>
      <c r="Z10600" s="3"/>
      <c r="AA10600" s="4"/>
      <c r="AB10600" s="4"/>
      <c r="AC10600" s="4"/>
      <c r="AD10600" s="4"/>
      <c r="AE10600" s="4"/>
      <c r="BA10600" s="13"/>
      <c r="BC10600" s="2"/>
      <c r="BD10600" s="2"/>
      <c r="BU10600" s="15"/>
      <c r="BV10600" s="6"/>
      <c r="BW10600" s="6"/>
      <c r="BX10600" s="16"/>
      <c r="BY10600" s="16"/>
      <c r="BZ10600" s="16"/>
      <c r="CA10600" s="16"/>
      <c r="CB10600" s="14"/>
    </row>
    <row r="10601" spans="1:80" s="9" customFormat="1" x14ac:dyDescent="0.2">
      <c r="A10601" s="16"/>
      <c r="B10601" s="16"/>
      <c r="C10601" s="16"/>
      <c r="D10601" s="16"/>
      <c r="E10601" s="16"/>
      <c r="F10601" s="3"/>
      <c r="G10601" s="3"/>
      <c r="H10601" s="3"/>
      <c r="I10601" s="3"/>
      <c r="J10601" s="2"/>
      <c r="M10601" s="10"/>
      <c r="N10601" s="2"/>
      <c r="O10601" s="3"/>
      <c r="P10601" s="11"/>
      <c r="Q10601" s="16"/>
      <c r="R10601" s="4"/>
      <c r="S10601" s="12"/>
      <c r="T10601" s="16"/>
      <c r="U10601" s="4"/>
      <c r="V10601" s="3"/>
      <c r="W10601" s="3"/>
      <c r="X10601" s="3"/>
      <c r="Y10601" s="3"/>
      <c r="Z10601" s="3"/>
      <c r="AA10601" s="4"/>
      <c r="AB10601" s="4"/>
      <c r="AC10601" s="4"/>
      <c r="AD10601" s="4"/>
      <c r="AE10601" s="4"/>
      <c r="BA10601" s="13"/>
      <c r="BC10601" s="2"/>
      <c r="BD10601" s="2"/>
      <c r="BU10601" s="15"/>
      <c r="BV10601" s="6"/>
      <c r="BW10601" s="6"/>
      <c r="BX10601" s="16"/>
      <c r="BY10601" s="16"/>
      <c r="BZ10601" s="16"/>
      <c r="CA10601" s="16"/>
      <c r="CB10601" s="14"/>
    </row>
    <row r="10602" spans="1:80" s="9" customFormat="1" x14ac:dyDescent="0.2">
      <c r="A10602" s="16"/>
      <c r="B10602" s="16"/>
      <c r="C10602" s="16"/>
      <c r="D10602" s="16"/>
      <c r="E10602" s="16"/>
      <c r="F10602" s="3"/>
      <c r="G10602" s="3"/>
      <c r="H10602" s="3"/>
      <c r="I10602" s="3"/>
      <c r="J10602" s="2"/>
      <c r="M10602" s="10"/>
      <c r="N10602" s="2"/>
      <c r="O10602" s="3"/>
      <c r="P10602" s="11"/>
      <c r="Q10602" s="16"/>
      <c r="R10602" s="4"/>
      <c r="S10602" s="12"/>
      <c r="T10602" s="16"/>
      <c r="U10602" s="4"/>
      <c r="V10602" s="3"/>
      <c r="W10602" s="3"/>
      <c r="X10602" s="3"/>
      <c r="Y10602" s="3"/>
      <c r="Z10602" s="3"/>
      <c r="AA10602" s="4"/>
      <c r="AB10602" s="4"/>
      <c r="AC10602" s="4"/>
      <c r="AD10602" s="4"/>
      <c r="AE10602" s="4"/>
      <c r="BA10602" s="13"/>
      <c r="BC10602" s="2"/>
      <c r="BD10602" s="2"/>
      <c r="BU10602" s="15"/>
      <c r="BV10602" s="6"/>
      <c r="BW10602" s="6"/>
      <c r="BX10602" s="16"/>
      <c r="BY10602" s="16"/>
      <c r="BZ10602" s="16"/>
      <c r="CA10602" s="16"/>
      <c r="CB10602" s="14"/>
    </row>
    <row r="10603" spans="1:80" s="9" customFormat="1" x14ac:dyDescent="0.2">
      <c r="A10603" s="16"/>
      <c r="B10603" s="16"/>
      <c r="C10603" s="16"/>
      <c r="D10603" s="16"/>
      <c r="E10603" s="16"/>
      <c r="F10603" s="3"/>
      <c r="G10603" s="3"/>
      <c r="H10603" s="3"/>
      <c r="I10603" s="3"/>
      <c r="J10603" s="2"/>
      <c r="M10603" s="10"/>
      <c r="N10603" s="2"/>
      <c r="O10603" s="3"/>
      <c r="P10603" s="11"/>
      <c r="Q10603" s="16"/>
      <c r="R10603" s="4"/>
      <c r="S10603" s="12"/>
      <c r="T10603" s="16"/>
      <c r="U10603" s="4"/>
      <c r="V10603" s="3"/>
      <c r="W10603" s="3"/>
      <c r="X10603" s="3"/>
      <c r="Y10603" s="3"/>
      <c r="Z10603" s="3"/>
      <c r="AA10603" s="4"/>
      <c r="AB10603" s="4"/>
      <c r="AC10603" s="4"/>
      <c r="AD10603" s="4"/>
      <c r="AE10603" s="4"/>
      <c r="BA10603" s="13"/>
      <c r="BC10603" s="2"/>
      <c r="BD10603" s="2"/>
      <c r="BU10603" s="15"/>
      <c r="BV10603" s="6"/>
      <c r="BW10603" s="6"/>
      <c r="BX10603" s="16"/>
      <c r="BY10603" s="16"/>
      <c r="BZ10603" s="16"/>
      <c r="CA10603" s="16"/>
      <c r="CB10603" s="14"/>
    </row>
    <row r="10604" spans="1:80" s="9" customFormat="1" x14ac:dyDescent="0.2">
      <c r="A10604" s="16"/>
      <c r="B10604" s="16"/>
      <c r="C10604" s="16"/>
      <c r="D10604" s="16"/>
      <c r="E10604" s="16"/>
      <c r="F10604" s="3"/>
      <c r="G10604" s="3"/>
      <c r="H10604" s="3"/>
      <c r="I10604" s="3"/>
      <c r="J10604" s="2"/>
      <c r="M10604" s="10"/>
      <c r="N10604" s="2"/>
      <c r="O10604" s="3"/>
      <c r="P10604" s="11"/>
      <c r="Q10604" s="16"/>
      <c r="R10604" s="4"/>
      <c r="S10604" s="12"/>
      <c r="T10604" s="16"/>
      <c r="U10604" s="4"/>
      <c r="V10604" s="3"/>
      <c r="W10604" s="3"/>
      <c r="X10604" s="3"/>
      <c r="Y10604" s="3"/>
      <c r="Z10604" s="3"/>
      <c r="AA10604" s="4"/>
      <c r="AB10604" s="4"/>
      <c r="AC10604" s="4"/>
      <c r="AD10604" s="4"/>
      <c r="AE10604" s="4"/>
      <c r="BA10604" s="13"/>
      <c r="BC10604" s="2"/>
      <c r="BD10604" s="2"/>
      <c r="BU10604" s="15"/>
      <c r="BV10604" s="6"/>
      <c r="BW10604" s="6"/>
      <c r="BX10604" s="16"/>
      <c r="BY10604" s="16"/>
      <c r="BZ10604" s="16"/>
      <c r="CA10604" s="16"/>
      <c r="CB10604" s="14"/>
    </row>
    <row r="10605" spans="1:80" s="9" customFormat="1" x14ac:dyDescent="0.2">
      <c r="A10605" s="16"/>
      <c r="B10605" s="16"/>
      <c r="C10605" s="16"/>
      <c r="D10605" s="16"/>
      <c r="E10605" s="16"/>
      <c r="F10605" s="3"/>
      <c r="G10605" s="3"/>
      <c r="H10605" s="3"/>
      <c r="I10605" s="3"/>
      <c r="J10605" s="2"/>
      <c r="M10605" s="10"/>
      <c r="N10605" s="2"/>
      <c r="O10605" s="3"/>
      <c r="P10605" s="11"/>
      <c r="Q10605" s="16"/>
      <c r="R10605" s="4"/>
      <c r="S10605" s="12"/>
      <c r="T10605" s="16"/>
      <c r="U10605" s="4"/>
      <c r="V10605" s="3"/>
      <c r="W10605" s="3"/>
      <c r="X10605" s="3"/>
      <c r="Y10605" s="3"/>
      <c r="Z10605" s="3"/>
      <c r="AA10605" s="4"/>
      <c r="AB10605" s="4"/>
      <c r="AC10605" s="4"/>
      <c r="AD10605" s="4"/>
      <c r="AE10605" s="4"/>
      <c r="BA10605" s="13"/>
      <c r="BC10605" s="2"/>
      <c r="BD10605" s="2"/>
      <c r="BU10605" s="15"/>
      <c r="BV10605" s="6"/>
      <c r="BW10605" s="6"/>
      <c r="BX10605" s="16"/>
      <c r="BY10605" s="16"/>
      <c r="BZ10605" s="16"/>
      <c r="CA10605" s="16"/>
      <c r="CB10605" s="14"/>
    </row>
    <row r="10606" spans="1:80" s="9" customFormat="1" x14ac:dyDescent="0.2">
      <c r="A10606" s="16"/>
      <c r="B10606" s="16"/>
      <c r="C10606" s="16"/>
      <c r="D10606" s="16"/>
      <c r="E10606" s="16"/>
      <c r="F10606" s="3"/>
      <c r="G10606" s="3"/>
      <c r="H10606" s="3"/>
      <c r="I10606" s="3"/>
      <c r="J10606" s="2"/>
      <c r="M10606" s="10"/>
      <c r="N10606" s="2"/>
      <c r="O10606" s="3"/>
      <c r="P10606" s="11"/>
      <c r="Q10606" s="16"/>
      <c r="R10606" s="4"/>
      <c r="S10606" s="12"/>
      <c r="T10606" s="16"/>
      <c r="U10606" s="4"/>
      <c r="V10606" s="3"/>
      <c r="W10606" s="3"/>
      <c r="X10606" s="3"/>
      <c r="Y10606" s="3"/>
      <c r="Z10606" s="3"/>
      <c r="AA10606" s="4"/>
      <c r="AB10606" s="4"/>
      <c r="AC10606" s="4"/>
      <c r="AD10606" s="4"/>
      <c r="AE10606" s="4"/>
      <c r="BA10606" s="13"/>
      <c r="BC10606" s="2"/>
      <c r="BD10606" s="2"/>
      <c r="BU10606" s="15"/>
      <c r="BV10606" s="6"/>
      <c r="BW10606" s="6"/>
      <c r="BX10606" s="16"/>
      <c r="BY10606" s="16"/>
      <c r="BZ10606" s="16"/>
      <c r="CA10606" s="16"/>
      <c r="CB10606" s="14"/>
    </row>
    <row r="10607" spans="1:80" s="9" customFormat="1" x14ac:dyDescent="0.2">
      <c r="A10607" s="16"/>
      <c r="B10607" s="16"/>
      <c r="C10607" s="16"/>
      <c r="D10607" s="16"/>
      <c r="E10607" s="16"/>
      <c r="F10607" s="3"/>
      <c r="G10607" s="3"/>
      <c r="H10607" s="3"/>
      <c r="I10607" s="3"/>
      <c r="J10607" s="2"/>
      <c r="M10607" s="10"/>
      <c r="N10607" s="2"/>
      <c r="O10607" s="3"/>
      <c r="P10607" s="11"/>
      <c r="Q10607" s="16"/>
      <c r="R10607" s="4"/>
      <c r="S10607" s="12"/>
      <c r="T10607" s="16"/>
      <c r="U10607" s="4"/>
      <c r="V10607" s="3"/>
      <c r="W10607" s="3"/>
      <c r="X10607" s="3"/>
      <c r="Y10607" s="3"/>
      <c r="Z10607" s="3"/>
      <c r="AA10607" s="4"/>
      <c r="AB10607" s="4"/>
      <c r="AC10607" s="4"/>
      <c r="AD10607" s="4"/>
      <c r="AE10607" s="4"/>
      <c r="BA10607" s="13"/>
      <c r="BC10607" s="2"/>
      <c r="BD10607" s="2"/>
      <c r="BU10607" s="15"/>
      <c r="BV10607" s="6"/>
      <c r="BW10607" s="6"/>
      <c r="BX10607" s="16"/>
      <c r="BY10607" s="16"/>
      <c r="BZ10607" s="16"/>
      <c r="CA10607" s="16"/>
      <c r="CB10607" s="14"/>
    </row>
    <row r="10608" spans="1:80" s="9" customFormat="1" x14ac:dyDescent="0.2">
      <c r="A10608" s="16"/>
      <c r="B10608" s="16"/>
      <c r="C10608" s="16"/>
      <c r="D10608" s="16"/>
      <c r="E10608" s="16"/>
      <c r="F10608" s="3"/>
      <c r="G10608" s="3"/>
      <c r="H10608" s="3"/>
      <c r="I10608" s="3"/>
      <c r="J10608" s="2"/>
      <c r="M10608" s="10"/>
      <c r="N10608" s="2"/>
      <c r="O10608" s="3"/>
      <c r="P10608" s="11"/>
      <c r="Q10608" s="16"/>
      <c r="R10608" s="4"/>
      <c r="S10608" s="12"/>
      <c r="T10608" s="16"/>
      <c r="U10608" s="4"/>
      <c r="V10608" s="3"/>
      <c r="W10608" s="3"/>
      <c r="X10608" s="3"/>
      <c r="Y10608" s="3"/>
      <c r="Z10608" s="3"/>
      <c r="AA10608" s="4"/>
      <c r="AB10608" s="4"/>
      <c r="AC10608" s="4"/>
      <c r="AD10608" s="4"/>
      <c r="AE10608" s="4"/>
      <c r="BA10608" s="13"/>
      <c r="BC10608" s="2"/>
      <c r="BD10608" s="2"/>
      <c r="BU10608" s="15"/>
      <c r="BV10608" s="6"/>
      <c r="BW10608" s="6"/>
      <c r="BX10608" s="16"/>
      <c r="BY10608" s="16"/>
      <c r="BZ10608" s="16"/>
      <c r="CA10608" s="16"/>
      <c r="CB10608" s="14"/>
    </row>
    <row r="10609" spans="1:80" s="9" customFormat="1" x14ac:dyDescent="0.2">
      <c r="A10609" s="16"/>
      <c r="B10609" s="16"/>
      <c r="C10609" s="16"/>
      <c r="D10609" s="16"/>
      <c r="E10609" s="16"/>
      <c r="F10609" s="3"/>
      <c r="G10609" s="3"/>
      <c r="H10609" s="3"/>
      <c r="I10609" s="3"/>
      <c r="J10609" s="2"/>
      <c r="M10609" s="10"/>
      <c r="N10609" s="2"/>
      <c r="O10609" s="3"/>
      <c r="P10609" s="11"/>
      <c r="Q10609" s="16"/>
      <c r="R10609" s="4"/>
      <c r="S10609" s="12"/>
      <c r="T10609" s="16"/>
      <c r="U10609" s="4"/>
      <c r="V10609" s="3"/>
      <c r="W10609" s="3"/>
      <c r="X10609" s="3"/>
      <c r="Y10609" s="3"/>
      <c r="Z10609" s="3"/>
      <c r="AA10609" s="4"/>
      <c r="AB10609" s="4"/>
      <c r="AC10609" s="4"/>
      <c r="AD10609" s="4"/>
      <c r="AE10609" s="4"/>
      <c r="BA10609" s="13"/>
      <c r="BC10609" s="2"/>
      <c r="BD10609" s="2"/>
      <c r="BU10609" s="15"/>
      <c r="BV10609" s="6"/>
      <c r="BW10609" s="6"/>
      <c r="BX10609" s="16"/>
      <c r="BY10609" s="16"/>
      <c r="BZ10609" s="16"/>
      <c r="CA10609" s="16"/>
      <c r="CB10609" s="14"/>
    </row>
    <row r="10610" spans="1:80" s="9" customFormat="1" x14ac:dyDescent="0.2">
      <c r="A10610" s="16"/>
      <c r="B10610" s="16"/>
      <c r="C10610" s="16"/>
      <c r="D10610" s="16"/>
      <c r="E10610" s="16"/>
      <c r="F10610" s="3"/>
      <c r="G10610" s="3"/>
      <c r="H10610" s="3"/>
      <c r="I10610" s="3"/>
      <c r="J10610" s="2"/>
      <c r="M10610" s="10"/>
      <c r="N10610" s="2"/>
      <c r="O10610" s="3"/>
      <c r="P10610" s="11"/>
      <c r="Q10610" s="16"/>
      <c r="R10610" s="4"/>
      <c r="S10610" s="12"/>
      <c r="T10610" s="16"/>
      <c r="U10610" s="4"/>
      <c r="V10610" s="3"/>
      <c r="W10610" s="3"/>
      <c r="X10610" s="3"/>
      <c r="Y10610" s="3"/>
      <c r="Z10610" s="3"/>
      <c r="AA10610" s="4"/>
      <c r="AB10610" s="4"/>
      <c r="AC10610" s="4"/>
      <c r="AD10610" s="4"/>
      <c r="AE10610" s="4"/>
      <c r="BA10610" s="13"/>
      <c r="BC10610" s="2"/>
      <c r="BD10610" s="2"/>
      <c r="BU10610" s="15"/>
      <c r="BV10610" s="6"/>
      <c r="BW10610" s="6"/>
      <c r="BX10610" s="16"/>
      <c r="BY10610" s="16"/>
      <c r="BZ10610" s="16"/>
      <c r="CA10610" s="16"/>
      <c r="CB10610" s="14"/>
    </row>
    <row r="10611" spans="1:80" s="9" customFormat="1" x14ac:dyDescent="0.2">
      <c r="A10611" s="16"/>
      <c r="B10611" s="16"/>
      <c r="C10611" s="16"/>
      <c r="D10611" s="16"/>
      <c r="E10611" s="16"/>
      <c r="F10611" s="3"/>
      <c r="G10611" s="3"/>
      <c r="H10611" s="3"/>
      <c r="I10611" s="3"/>
      <c r="J10611" s="2"/>
      <c r="M10611" s="10"/>
      <c r="N10611" s="2"/>
      <c r="O10611" s="3"/>
      <c r="P10611" s="11"/>
      <c r="Q10611" s="16"/>
      <c r="R10611" s="4"/>
      <c r="S10611" s="12"/>
      <c r="T10611" s="16"/>
      <c r="U10611" s="4"/>
      <c r="V10611" s="3"/>
      <c r="W10611" s="3"/>
      <c r="X10611" s="3"/>
      <c r="Y10611" s="3"/>
      <c r="Z10611" s="3"/>
      <c r="AA10611" s="4"/>
      <c r="AB10611" s="4"/>
      <c r="AC10611" s="4"/>
      <c r="AD10611" s="4"/>
      <c r="AE10611" s="4"/>
      <c r="BA10611" s="13"/>
      <c r="BC10611" s="2"/>
      <c r="BD10611" s="2"/>
      <c r="BU10611" s="15"/>
      <c r="BV10611" s="6"/>
      <c r="BW10611" s="6"/>
      <c r="BX10611" s="16"/>
      <c r="BY10611" s="16"/>
      <c r="BZ10611" s="16"/>
      <c r="CA10611" s="16"/>
      <c r="CB10611" s="14"/>
    </row>
    <row r="10612" spans="1:80" s="9" customFormat="1" x14ac:dyDescent="0.2">
      <c r="A10612" s="16"/>
      <c r="B10612" s="16"/>
      <c r="C10612" s="16"/>
      <c r="D10612" s="16"/>
      <c r="E10612" s="16"/>
      <c r="F10612" s="3"/>
      <c r="G10612" s="3"/>
      <c r="H10612" s="3"/>
      <c r="I10612" s="3"/>
      <c r="J10612" s="2"/>
      <c r="M10612" s="10"/>
      <c r="N10612" s="2"/>
      <c r="O10612" s="3"/>
      <c r="P10612" s="11"/>
      <c r="Q10612" s="16"/>
      <c r="R10612" s="4"/>
      <c r="S10612" s="12"/>
      <c r="T10612" s="16"/>
      <c r="U10612" s="4"/>
      <c r="V10612" s="3"/>
      <c r="W10612" s="3"/>
      <c r="X10612" s="3"/>
      <c r="Y10612" s="3"/>
      <c r="Z10612" s="3"/>
      <c r="AA10612" s="4"/>
      <c r="AB10612" s="4"/>
      <c r="AC10612" s="4"/>
      <c r="AD10612" s="4"/>
      <c r="AE10612" s="4"/>
      <c r="BA10612" s="13"/>
      <c r="BC10612" s="2"/>
      <c r="BD10612" s="2"/>
      <c r="BU10612" s="15"/>
      <c r="BV10612" s="6"/>
      <c r="BW10612" s="6"/>
      <c r="BX10612" s="16"/>
      <c r="BY10612" s="16"/>
      <c r="BZ10612" s="16"/>
      <c r="CA10612" s="16"/>
      <c r="CB10612" s="14"/>
    </row>
    <row r="10613" spans="1:80" s="9" customFormat="1" x14ac:dyDescent="0.2">
      <c r="A10613" s="16"/>
      <c r="B10613" s="16"/>
      <c r="C10613" s="16"/>
      <c r="D10613" s="16"/>
      <c r="E10613" s="16"/>
      <c r="F10613" s="3"/>
      <c r="G10613" s="3"/>
      <c r="H10613" s="3"/>
      <c r="I10613" s="3"/>
      <c r="J10613" s="2"/>
      <c r="M10613" s="10"/>
      <c r="N10613" s="2"/>
      <c r="O10613" s="3"/>
      <c r="P10613" s="11"/>
      <c r="Q10613" s="16"/>
      <c r="R10613" s="4"/>
      <c r="S10613" s="12"/>
      <c r="T10613" s="16"/>
      <c r="U10613" s="4"/>
      <c r="V10613" s="3"/>
      <c r="W10613" s="3"/>
      <c r="X10613" s="3"/>
      <c r="Y10613" s="3"/>
      <c r="Z10613" s="3"/>
      <c r="AA10613" s="4"/>
      <c r="AB10613" s="4"/>
      <c r="AC10613" s="4"/>
      <c r="AD10613" s="4"/>
      <c r="AE10613" s="4"/>
      <c r="BA10613" s="13"/>
      <c r="BC10613" s="2"/>
      <c r="BD10613" s="2"/>
      <c r="BU10613" s="15"/>
      <c r="BV10613" s="6"/>
      <c r="BW10613" s="6"/>
      <c r="BX10613" s="16"/>
      <c r="BY10613" s="16"/>
      <c r="BZ10613" s="16"/>
      <c r="CA10613" s="16"/>
      <c r="CB10613" s="14"/>
    </row>
    <row r="10614" spans="1:80" s="9" customFormat="1" x14ac:dyDescent="0.2">
      <c r="A10614" s="16"/>
      <c r="B10614" s="16"/>
      <c r="C10614" s="16"/>
      <c r="D10614" s="16"/>
      <c r="E10614" s="16"/>
      <c r="F10614" s="3"/>
      <c r="G10614" s="3"/>
      <c r="H10614" s="3"/>
      <c r="I10614" s="3"/>
      <c r="J10614" s="2"/>
      <c r="M10614" s="10"/>
      <c r="N10614" s="2"/>
      <c r="O10614" s="3"/>
      <c r="P10614" s="11"/>
      <c r="Q10614" s="16"/>
      <c r="R10614" s="4"/>
      <c r="S10614" s="12"/>
      <c r="T10614" s="16"/>
      <c r="U10614" s="4"/>
      <c r="V10614" s="3"/>
      <c r="W10614" s="3"/>
      <c r="X10614" s="3"/>
      <c r="Y10614" s="3"/>
      <c r="Z10614" s="3"/>
      <c r="AA10614" s="4"/>
      <c r="AB10614" s="4"/>
      <c r="AC10614" s="4"/>
      <c r="AD10614" s="4"/>
      <c r="AE10614" s="4"/>
      <c r="BA10614" s="13"/>
      <c r="BC10614" s="2"/>
      <c r="BD10614" s="2"/>
      <c r="BU10614" s="15"/>
      <c r="BV10614" s="6"/>
      <c r="BW10614" s="6"/>
      <c r="BX10614" s="16"/>
      <c r="BY10614" s="16"/>
      <c r="BZ10614" s="16"/>
      <c r="CA10614" s="16"/>
      <c r="CB10614" s="14"/>
    </row>
    <row r="10615" spans="1:80" s="9" customFormat="1" x14ac:dyDescent="0.2">
      <c r="A10615" s="16"/>
      <c r="B10615" s="16"/>
      <c r="C10615" s="16"/>
      <c r="D10615" s="16"/>
      <c r="E10615" s="16"/>
      <c r="F10615" s="3"/>
      <c r="G10615" s="3"/>
      <c r="H10615" s="3"/>
      <c r="I10615" s="3"/>
      <c r="J10615" s="2"/>
      <c r="M10615" s="10"/>
      <c r="N10615" s="2"/>
      <c r="O10615" s="3"/>
      <c r="P10615" s="11"/>
      <c r="Q10615" s="16"/>
      <c r="R10615" s="4"/>
      <c r="S10615" s="12"/>
      <c r="T10615" s="16"/>
      <c r="U10615" s="4"/>
      <c r="V10615" s="3"/>
      <c r="W10615" s="3"/>
      <c r="X10615" s="3"/>
      <c r="Y10615" s="3"/>
      <c r="Z10615" s="3"/>
      <c r="AA10615" s="4"/>
      <c r="AB10615" s="4"/>
      <c r="AC10615" s="4"/>
      <c r="AD10615" s="4"/>
      <c r="AE10615" s="4"/>
      <c r="BA10615" s="13"/>
      <c r="BC10615" s="2"/>
      <c r="BD10615" s="2"/>
      <c r="BU10615" s="15"/>
      <c r="BV10615" s="6"/>
      <c r="BW10615" s="6"/>
      <c r="BX10615" s="16"/>
      <c r="BY10615" s="16"/>
      <c r="BZ10615" s="16"/>
      <c r="CA10615" s="16"/>
      <c r="CB10615" s="14"/>
    </row>
    <row r="10616" spans="1:80" s="9" customFormat="1" x14ac:dyDescent="0.2">
      <c r="A10616" s="16"/>
      <c r="B10616" s="16"/>
      <c r="C10616" s="16"/>
      <c r="D10616" s="16"/>
      <c r="E10616" s="16"/>
      <c r="F10616" s="3"/>
      <c r="G10616" s="3"/>
      <c r="H10616" s="3"/>
      <c r="I10616" s="3"/>
      <c r="J10616" s="2"/>
      <c r="M10616" s="10"/>
      <c r="N10616" s="2"/>
      <c r="O10616" s="3"/>
      <c r="P10616" s="11"/>
      <c r="Q10616" s="16"/>
      <c r="R10616" s="4"/>
      <c r="S10616" s="12"/>
      <c r="T10616" s="16"/>
      <c r="U10616" s="4"/>
      <c r="V10616" s="3"/>
      <c r="W10616" s="3"/>
      <c r="X10616" s="3"/>
      <c r="Y10616" s="3"/>
      <c r="Z10616" s="3"/>
      <c r="AA10616" s="4"/>
      <c r="AB10616" s="4"/>
      <c r="AC10616" s="4"/>
      <c r="AD10616" s="4"/>
      <c r="AE10616" s="4"/>
      <c r="BA10616" s="13"/>
      <c r="BC10616" s="2"/>
      <c r="BD10616" s="2"/>
      <c r="BU10616" s="15"/>
      <c r="BV10616" s="6"/>
      <c r="BW10616" s="6"/>
      <c r="BX10616" s="16"/>
      <c r="BY10616" s="16"/>
      <c r="BZ10616" s="16"/>
      <c r="CA10616" s="16"/>
      <c r="CB10616" s="14"/>
    </row>
    <row r="10617" spans="1:80" s="9" customFormat="1" x14ac:dyDescent="0.2">
      <c r="A10617" s="16"/>
      <c r="B10617" s="16"/>
      <c r="C10617" s="16"/>
      <c r="D10617" s="16"/>
      <c r="E10617" s="16"/>
      <c r="F10617" s="3"/>
      <c r="G10617" s="3"/>
      <c r="H10617" s="3"/>
      <c r="I10617" s="3"/>
      <c r="J10617" s="2"/>
      <c r="M10617" s="10"/>
      <c r="N10617" s="2"/>
      <c r="O10617" s="3"/>
      <c r="P10617" s="11"/>
      <c r="Q10617" s="16"/>
      <c r="R10617" s="4"/>
      <c r="S10617" s="12"/>
      <c r="T10617" s="16"/>
      <c r="U10617" s="4"/>
      <c r="V10617" s="3"/>
      <c r="W10617" s="3"/>
      <c r="X10617" s="3"/>
      <c r="Y10617" s="3"/>
      <c r="Z10617" s="3"/>
      <c r="AA10617" s="4"/>
      <c r="AB10617" s="4"/>
      <c r="AC10617" s="4"/>
      <c r="AD10617" s="4"/>
      <c r="AE10617" s="4"/>
      <c r="BA10617" s="13"/>
      <c r="BC10617" s="2"/>
      <c r="BD10617" s="2"/>
      <c r="BU10617" s="15"/>
      <c r="BV10617" s="6"/>
      <c r="BW10617" s="6"/>
      <c r="BX10617" s="16"/>
      <c r="BY10617" s="16"/>
      <c r="BZ10617" s="16"/>
      <c r="CA10617" s="16"/>
      <c r="CB10617" s="14"/>
    </row>
    <row r="10618" spans="1:80" s="9" customFormat="1" x14ac:dyDescent="0.2">
      <c r="A10618" s="16"/>
      <c r="B10618" s="16"/>
      <c r="C10618" s="16"/>
      <c r="D10618" s="16"/>
      <c r="E10618" s="16"/>
      <c r="F10618" s="3"/>
      <c r="G10618" s="3"/>
      <c r="H10618" s="3"/>
      <c r="I10618" s="3"/>
      <c r="J10618" s="2"/>
      <c r="M10618" s="10"/>
      <c r="N10618" s="2"/>
      <c r="O10618" s="3"/>
      <c r="P10618" s="11"/>
      <c r="Q10618" s="16"/>
      <c r="R10618" s="4"/>
      <c r="S10618" s="12"/>
      <c r="T10618" s="16"/>
      <c r="U10618" s="4"/>
      <c r="V10618" s="3"/>
      <c r="W10618" s="3"/>
      <c r="X10618" s="3"/>
      <c r="Y10618" s="3"/>
      <c r="Z10618" s="3"/>
      <c r="AA10618" s="4"/>
      <c r="AB10618" s="4"/>
      <c r="AC10618" s="4"/>
      <c r="AD10618" s="4"/>
      <c r="AE10618" s="4"/>
      <c r="BA10618" s="13"/>
      <c r="BC10618" s="2"/>
      <c r="BD10618" s="2"/>
      <c r="BU10618" s="15"/>
      <c r="BV10618" s="6"/>
      <c r="BW10618" s="6"/>
      <c r="BX10618" s="16"/>
      <c r="BY10618" s="16"/>
      <c r="BZ10618" s="16"/>
      <c r="CA10618" s="16"/>
      <c r="CB10618" s="14"/>
    </row>
    <row r="10619" spans="1:80" s="9" customFormat="1" x14ac:dyDescent="0.2">
      <c r="A10619" s="16"/>
      <c r="B10619" s="16"/>
      <c r="C10619" s="16"/>
      <c r="D10619" s="16"/>
      <c r="E10619" s="16"/>
      <c r="F10619" s="3"/>
      <c r="G10619" s="3"/>
      <c r="H10619" s="3"/>
      <c r="I10619" s="3"/>
      <c r="J10619" s="2"/>
      <c r="M10619" s="10"/>
      <c r="N10619" s="2"/>
      <c r="O10619" s="3"/>
      <c r="P10619" s="11"/>
      <c r="Q10619" s="16"/>
      <c r="R10619" s="4"/>
      <c r="S10619" s="12"/>
      <c r="T10619" s="16"/>
      <c r="U10619" s="4"/>
      <c r="V10619" s="3"/>
      <c r="W10619" s="3"/>
      <c r="X10619" s="3"/>
      <c r="Y10619" s="3"/>
      <c r="Z10619" s="3"/>
      <c r="AA10619" s="4"/>
      <c r="AB10619" s="4"/>
      <c r="AC10619" s="4"/>
      <c r="AD10619" s="4"/>
      <c r="AE10619" s="4"/>
      <c r="BA10619" s="13"/>
      <c r="BC10619" s="2"/>
      <c r="BD10619" s="2"/>
      <c r="BU10619" s="15"/>
      <c r="BV10619" s="6"/>
      <c r="BW10619" s="6"/>
      <c r="BX10619" s="16"/>
      <c r="BY10619" s="16"/>
      <c r="BZ10619" s="16"/>
      <c r="CA10619" s="16"/>
      <c r="CB10619" s="14"/>
    </row>
    <row r="10620" spans="1:80" s="9" customFormat="1" x14ac:dyDescent="0.2">
      <c r="A10620" s="16"/>
      <c r="B10620" s="16"/>
      <c r="C10620" s="16"/>
      <c r="D10620" s="16"/>
      <c r="E10620" s="16"/>
      <c r="F10620" s="3"/>
      <c r="G10620" s="3"/>
      <c r="H10620" s="3"/>
      <c r="I10620" s="3"/>
      <c r="J10620" s="2"/>
      <c r="M10620" s="10"/>
      <c r="N10620" s="2"/>
      <c r="O10620" s="3"/>
      <c r="P10620" s="11"/>
      <c r="Q10620" s="16"/>
      <c r="R10620" s="4"/>
      <c r="S10620" s="12"/>
      <c r="T10620" s="16"/>
      <c r="U10620" s="4"/>
      <c r="V10620" s="3"/>
      <c r="W10620" s="3"/>
      <c r="X10620" s="3"/>
      <c r="Y10620" s="3"/>
      <c r="Z10620" s="3"/>
      <c r="AA10620" s="4"/>
      <c r="AB10620" s="4"/>
      <c r="AC10620" s="4"/>
      <c r="AD10620" s="4"/>
      <c r="AE10620" s="4"/>
      <c r="BA10620" s="13"/>
      <c r="BC10620" s="2"/>
      <c r="BD10620" s="2"/>
      <c r="BU10620" s="15"/>
      <c r="BV10620" s="6"/>
      <c r="BW10620" s="6"/>
      <c r="BX10620" s="16"/>
      <c r="BY10620" s="16"/>
      <c r="BZ10620" s="16"/>
      <c r="CA10620" s="16"/>
      <c r="CB10620" s="14"/>
    </row>
    <row r="10621" spans="1:80" s="9" customFormat="1" x14ac:dyDescent="0.2">
      <c r="A10621" s="16"/>
      <c r="B10621" s="16"/>
      <c r="C10621" s="16"/>
      <c r="D10621" s="16"/>
      <c r="E10621" s="16"/>
      <c r="F10621" s="3"/>
      <c r="G10621" s="3"/>
      <c r="H10621" s="3"/>
      <c r="I10621" s="3"/>
      <c r="J10621" s="2"/>
      <c r="M10621" s="10"/>
      <c r="N10621" s="2"/>
      <c r="O10621" s="3"/>
      <c r="P10621" s="11"/>
      <c r="Q10621" s="16"/>
      <c r="R10621" s="4"/>
      <c r="S10621" s="12"/>
      <c r="T10621" s="16"/>
      <c r="U10621" s="4"/>
      <c r="V10621" s="3"/>
      <c r="W10621" s="3"/>
      <c r="X10621" s="3"/>
      <c r="Y10621" s="3"/>
      <c r="Z10621" s="3"/>
      <c r="AA10621" s="4"/>
      <c r="AB10621" s="4"/>
      <c r="AC10621" s="4"/>
      <c r="AD10621" s="4"/>
      <c r="AE10621" s="4"/>
      <c r="BA10621" s="13"/>
      <c r="BC10621" s="2"/>
      <c r="BD10621" s="2"/>
      <c r="BU10621" s="15"/>
      <c r="BV10621" s="6"/>
      <c r="BW10621" s="6"/>
      <c r="BX10621" s="16"/>
      <c r="BY10621" s="16"/>
      <c r="BZ10621" s="16"/>
      <c r="CA10621" s="16"/>
      <c r="CB10621" s="14"/>
    </row>
    <row r="10622" spans="1:80" s="9" customFormat="1" x14ac:dyDescent="0.2">
      <c r="A10622" s="16"/>
      <c r="B10622" s="16"/>
      <c r="C10622" s="16"/>
      <c r="D10622" s="16"/>
      <c r="E10622" s="16"/>
      <c r="F10622" s="3"/>
      <c r="G10622" s="3"/>
      <c r="H10622" s="3"/>
      <c r="I10622" s="3"/>
      <c r="J10622" s="2"/>
      <c r="M10622" s="10"/>
      <c r="N10622" s="2"/>
      <c r="O10622" s="3"/>
      <c r="P10622" s="11"/>
      <c r="Q10622" s="16"/>
      <c r="R10622" s="4"/>
      <c r="S10622" s="12"/>
      <c r="T10622" s="16"/>
      <c r="U10622" s="4"/>
      <c r="V10622" s="3"/>
      <c r="W10622" s="3"/>
      <c r="X10622" s="3"/>
      <c r="Y10622" s="3"/>
      <c r="Z10622" s="3"/>
      <c r="AA10622" s="4"/>
      <c r="AB10622" s="4"/>
      <c r="AC10622" s="4"/>
      <c r="AD10622" s="4"/>
      <c r="AE10622" s="4"/>
      <c r="BA10622" s="13"/>
      <c r="BC10622" s="2"/>
      <c r="BD10622" s="2"/>
      <c r="BU10622" s="15"/>
      <c r="BV10622" s="6"/>
      <c r="BW10622" s="6"/>
      <c r="BX10622" s="16"/>
      <c r="BY10622" s="16"/>
      <c r="BZ10622" s="16"/>
      <c r="CA10622" s="16"/>
      <c r="CB10622" s="14"/>
    </row>
    <row r="10623" spans="1:80" s="9" customFormat="1" x14ac:dyDescent="0.2">
      <c r="A10623" s="16"/>
      <c r="B10623" s="16"/>
      <c r="C10623" s="16"/>
      <c r="D10623" s="16"/>
      <c r="E10623" s="16"/>
      <c r="F10623" s="3"/>
      <c r="G10623" s="3"/>
      <c r="H10623" s="3"/>
      <c r="I10623" s="3"/>
      <c r="J10623" s="2"/>
      <c r="M10623" s="10"/>
      <c r="N10623" s="2"/>
      <c r="O10623" s="3"/>
      <c r="P10623" s="11"/>
      <c r="Q10623" s="16"/>
      <c r="R10623" s="4"/>
      <c r="S10623" s="12"/>
      <c r="T10623" s="16"/>
      <c r="U10623" s="4"/>
      <c r="V10623" s="3"/>
      <c r="W10623" s="3"/>
      <c r="X10623" s="3"/>
      <c r="Y10623" s="3"/>
      <c r="Z10623" s="3"/>
      <c r="AA10623" s="4"/>
      <c r="AB10623" s="4"/>
      <c r="AC10623" s="4"/>
      <c r="AD10623" s="4"/>
      <c r="AE10623" s="4"/>
      <c r="BA10623" s="13"/>
      <c r="BC10623" s="2"/>
      <c r="BD10623" s="2"/>
      <c r="BU10623" s="15"/>
      <c r="BV10623" s="6"/>
      <c r="BW10623" s="6"/>
      <c r="BX10623" s="16"/>
      <c r="BY10623" s="16"/>
      <c r="BZ10623" s="16"/>
      <c r="CA10623" s="16"/>
      <c r="CB10623" s="14"/>
    </row>
    <row r="10624" spans="1:80" s="9" customFormat="1" x14ac:dyDescent="0.2">
      <c r="A10624" s="16"/>
      <c r="B10624" s="16"/>
      <c r="C10624" s="16"/>
      <c r="D10624" s="16"/>
      <c r="E10624" s="16"/>
      <c r="F10624" s="3"/>
      <c r="G10624" s="3"/>
      <c r="H10624" s="3"/>
      <c r="I10624" s="3"/>
      <c r="J10624" s="2"/>
      <c r="M10624" s="10"/>
      <c r="N10624" s="2"/>
      <c r="O10624" s="3"/>
      <c r="P10624" s="11"/>
      <c r="Q10624" s="16"/>
      <c r="R10624" s="4"/>
      <c r="S10624" s="12"/>
      <c r="T10624" s="16"/>
      <c r="U10624" s="4"/>
      <c r="V10624" s="3"/>
      <c r="W10624" s="3"/>
      <c r="X10624" s="3"/>
      <c r="Y10624" s="3"/>
      <c r="Z10624" s="3"/>
      <c r="AA10624" s="4"/>
      <c r="AB10624" s="4"/>
      <c r="AC10624" s="4"/>
      <c r="AD10624" s="4"/>
      <c r="AE10624" s="4"/>
      <c r="BA10624" s="13"/>
      <c r="BC10624" s="2"/>
      <c r="BD10624" s="2"/>
      <c r="BU10624" s="15"/>
      <c r="BV10624" s="6"/>
      <c r="BW10624" s="6"/>
      <c r="BX10624" s="16"/>
      <c r="BY10624" s="16"/>
      <c r="BZ10624" s="16"/>
      <c r="CA10624" s="16"/>
      <c r="CB10624" s="14"/>
    </row>
    <row r="10625" spans="1:80" s="9" customFormat="1" x14ac:dyDescent="0.2">
      <c r="A10625" s="16"/>
      <c r="B10625" s="16"/>
      <c r="C10625" s="16"/>
      <c r="D10625" s="16"/>
      <c r="E10625" s="16"/>
      <c r="F10625" s="3"/>
      <c r="G10625" s="3"/>
      <c r="H10625" s="3"/>
      <c r="I10625" s="3"/>
      <c r="J10625" s="2"/>
      <c r="M10625" s="10"/>
      <c r="N10625" s="2"/>
      <c r="O10625" s="3"/>
      <c r="P10625" s="11"/>
      <c r="Q10625" s="16"/>
      <c r="R10625" s="4"/>
      <c r="S10625" s="12"/>
      <c r="T10625" s="16"/>
      <c r="U10625" s="4"/>
      <c r="V10625" s="3"/>
      <c r="W10625" s="3"/>
      <c r="X10625" s="3"/>
      <c r="Y10625" s="3"/>
      <c r="Z10625" s="3"/>
      <c r="AA10625" s="4"/>
      <c r="AB10625" s="4"/>
      <c r="AC10625" s="4"/>
      <c r="AD10625" s="4"/>
      <c r="AE10625" s="4"/>
      <c r="BA10625" s="13"/>
      <c r="BC10625" s="2"/>
      <c r="BD10625" s="2"/>
      <c r="BU10625" s="15"/>
      <c r="BV10625" s="6"/>
      <c r="BW10625" s="6"/>
      <c r="BX10625" s="16"/>
      <c r="BY10625" s="16"/>
      <c r="BZ10625" s="16"/>
      <c r="CA10625" s="16"/>
      <c r="CB10625" s="14"/>
    </row>
    <row r="10626" spans="1:80" s="9" customFormat="1" x14ac:dyDescent="0.2">
      <c r="A10626" s="16"/>
      <c r="B10626" s="16"/>
      <c r="C10626" s="16"/>
      <c r="D10626" s="16"/>
      <c r="E10626" s="16"/>
      <c r="F10626" s="3"/>
      <c r="G10626" s="3"/>
      <c r="H10626" s="3"/>
      <c r="I10626" s="3"/>
      <c r="J10626" s="2"/>
      <c r="M10626" s="10"/>
      <c r="N10626" s="2"/>
      <c r="O10626" s="3"/>
      <c r="P10626" s="11"/>
      <c r="Q10626" s="16"/>
      <c r="R10626" s="4"/>
      <c r="S10626" s="12"/>
      <c r="T10626" s="16"/>
      <c r="U10626" s="4"/>
      <c r="V10626" s="3"/>
      <c r="W10626" s="3"/>
      <c r="X10626" s="3"/>
      <c r="Y10626" s="3"/>
      <c r="Z10626" s="3"/>
      <c r="AA10626" s="4"/>
      <c r="AB10626" s="4"/>
      <c r="AC10626" s="4"/>
      <c r="AD10626" s="4"/>
      <c r="AE10626" s="4"/>
      <c r="BA10626" s="13"/>
      <c r="BC10626" s="2"/>
      <c r="BD10626" s="2"/>
      <c r="BU10626" s="15"/>
      <c r="BV10626" s="6"/>
      <c r="BW10626" s="6"/>
      <c r="BX10626" s="16"/>
      <c r="BY10626" s="16"/>
      <c r="BZ10626" s="16"/>
      <c r="CA10626" s="16"/>
      <c r="CB10626" s="14"/>
    </row>
    <row r="10627" spans="1:80" s="9" customFormat="1" x14ac:dyDescent="0.2">
      <c r="A10627" s="16"/>
      <c r="B10627" s="16"/>
      <c r="C10627" s="16"/>
      <c r="D10627" s="16"/>
      <c r="E10627" s="16"/>
      <c r="F10627" s="3"/>
      <c r="G10627" s="3"/>
      <c r="H10627" s="3"/>
      <c r="I10627" s="3"/>
      <c r="J10627" s="2"/>
      <c r="M10627" s="10"/>
      <c r="N10627" s="2"/>
      <c r="O10627" s="3"/>
      <c r="P10627" s="11"/>
      <c r="Q10627" s="16"/>
      <c r="R10627" s="4"/>
      <c r="S10627" s="12"/>
      <c r="T10627" s="16"/>
      <c r="U10627" s="4"/>
      <c r="V10627" s="3"/>
      <c r="W10627" s="3"/>
      <c r="X10627" s="3"/>
      <c r="Y10627" s="3"/>
      <c r="Z10627" s="3"/>
      <c r="AA10627" s="4"/>
      <c r="AB10627" s="4"/>
      <c r="AC10627" s="4"/>
      <c r="AD10627" s="4"/>
      <c r="AE10627" s="4"/>
      <c r="BA10627" s="13"/>
      <c r="BC10627" s="2"/>
      <c r="BD10627" s="2"/>
      <c r="BU10627" s="15"/>
      <c r="BV10627" s="6"/>
      <c r="BW10627" s="6"/>
      <c r="BX10627" s="16"/>
      <c r="BY10627" s="16"/>
      <c r="BZ10627" s="16"/>
      <c r="CA10627" s="16"/>
      <c r="CB10627" s="14"/>
    </row>
    <row r="10628" spans="1:80" s="9" customFormat="1" x14ac:dyDescent="0.2">
      <c r="A10628" s="16"/>
      <c r="B10628" s="16"/>
      <c r="C10628" s="16"/>
      <c r="D10628" s="16"/>
      <c r="E10628" s="16"/>
      <c r="F10628" s="3"/>
      <c r="G10628" s="3"/>
      <c r="H10628" s="3"/>
      <c r="I10628" s="3"/>
      <c r="J10628" s="2"/>
      <c r="M10628" s="10"/>
      <c r="N10628" s="2"/>
      <c r="O10628" s="3"/>
      <c r="P10628" s="11"/>
      <c r="Q10628" s="16"/>
      <c r="R10628" s="4"/>
      <c r="S10628" s="12"/>
      <c r="T10628" s="16"/>
      <c r="U10628" s="4"/>
      <c r="V10628" s="3"/>
      <c r="W10628" s="3"/>
      <c r="X10628" s="3"/>
      <c r="Y10628" s="3"/>
      <c r="Z10628" s="3"/>
      <c r="AA10628" s="4"/>
      <c r="AB10628" s="4"/>
      <c r="AC10628" s="4"/>
      <c r="AD10628" s="4"/>
      <c r="AE10628" s="4"/>
      <c r="BA10628" s="13"/>
      <c r="BC10628" s="2"/>
      <c r="BD10628" s="2"/>
      <c r="BU10628" s="15"/>
      <c r="BV10628" s="6"/>
      <c r="BW10628" s="6"/>
      <c r="BX10628" s="16"/>
      <c r="BY10628" s="16"/>
      <c r="BZ10628" s="16"/>
      <c r="CA10628" s="16"/>
      <c r="CB10628" s="14"/>
    </row>
    <row r="10629" spans="1:80" s="9" customFormat="1" x14ac:dyDescent="0.2">
      <c r="A10629" s="16"/>
      <c r="B10629" s="16"/>
      <c r="C10629" s="16"/>
      <c r="D10629" s="16"/>
      <c r="E10629" s="16"/>
      <c r="F10629" s="3"/>
      <c r="G10629" s="3"/>
      <c r="H10629" s="3"/>
      <c r="I10629" s="3"/>
      <c r="J10629" s="2"/>
      <c r="M10629" s="10"/>
      <c r="N10629" s="2"/>
      <c r="O10629" s="3"/>
      <c r="P10629" s="11"/>
      <c r="Q10629" s="16"/>
      <c r="R10629" s="4"/>
      <c r="S10629" s="12"/>
      <c r="T10629" s="16"/>
      <c r="U10629" s="4"/>
      <c r="V10629" s="3"/>
      <c r="W10629" s="3"/>
      <c r="X10629" s="3"/>
      <c r="Y10629" s="3"/>
      <c r="Z10629" s="3"/>
      <c r="AA10629" s="4"/>
      <c r="AB10629" s="4"/>
      <c r="AC10629" s="4"/>
      <c r="AD10629" s="4"/>
      <c r="AE10629" s="4"/>
      <c r="BA10629" s="13"/>
      <c r="BC10629" s="2"/>
      <c r="BD10629" s="2"/>
      <c r="BU10629" s="15"/>
      <c r="BV10629" s="6"/>
      <c r="BW10629" s="6"/>
      <c r="BX10629" s="16"/>
      <c r="BY10629" s="16"/>
      <c r="BZ10629" s="16"/>
      <c r="CA10629" s="16"/>
      <c r="CB10629" s="14"/>
    </row>
    <row r="10630" spans="1:80" s="9" customFormat="1" x14ac:dyDescent="0.2">
      <c r="A10630" s="16"/>
      <c r="B10630" s="16"/>
      <c r="C10630" s="16"/>
      <c r="D10630" s="16"/>
      <c r="E10630" s="16"/>
      <c r="F10630" s="3"/>
      <c r="G10630" s="3"/>
      <c r="H10630" s="3"/>
      <c r="I10630" s="3"/>
      <c r="J10630" s="2"/>
      <c r="M10630" s="10"/>
      <c r="N10630" s="2"/>
      <c r="O10630" s="3"/>
      <c r="P10630" s="11"/>
      <c r="Q10630" s="16"/>
      <c r="R10630" s="4"/>
      <c r="S10630" s="12"/>
      <c r="T10630" s="16"/>
      <c r="U10630" s="4"/>
      <c r="V10630" s="3"/>
      <c r="W10630" s="3"/>
      <c r="X10630" s="3"/>
      <c r="Y10630" s="3"/>
      <c r="Z10630" s="3"/>
      <c r="AA10630" s="4"/>
      <c r="AB10630" s="4"/>
      <c r="AC10630" s="4"/>
      <c r="AD10630" s="4"/>
      <c r="AE10630" s="4"/>
      <c r="BA10630" s="13"/>
      <c r="BC10630" s="2"/>
      <c r="BD10630" s="2"/>
      <c r="BU10630" s="15"/>
      <c r="BV10630" s="6"/>
      <c r="BW10630" s="6"/>
      <c r="BX10630" s="16"/>
      <c r="BY10630" s="16"/>
      <c r="BZ10630" s="16"/>
      <c r="CA10630" s="16"/>
      <c r="CB10630" s="14"/>
    </row>
    <row r="10631" spans="1:80" s="9" customFormat="1" x14ac:dyDescent="0.2">
      <c r="A10631" s="16"/>
      <c r="B10631" s="16"/>
      <c r="C10631" s="16"/>
      <c r="D10631" s="16"/>
      <c r="E10631" s="16"/>
      <c r="F10631" s="3"/>
      <c r="G10631" s="3"/>
      <c r="H10631" s="3"/>
      <c r="I10631" s="3"/>
      <c r="J10631" s="2"/>
      <c r="M10631" s="10"/>
      <c r="N10631" s="2"/>
      <c r="O10631" s="3"/>
      <c r="P10631" s="11"/>
      <c r="Q10631" s="16"/>
      <c r="R10631" s="4"/>
      <c r="S10631" s="12"/>
      <c r="T10631" s="16"/>
      <c r="U10631" s="4"/>
      <c r="V10631" s="3"/>
      <c r="W10631" s="3"/>
      <c r="X10631" s="3"/>
      <c r="Y10631" s="3"/>
      <c r="Z10631" s="3"/>
      <c r="AA10631" s="4"/>
      <c r="AB10631" s="4"/>
      <c r="AC10631" s="4"/>
      <c r="AD10631" s="4"/>
      <c r="AE10631" s="4"/>
      <c r="BA10631" s="13"/>
      <c r="BC10631" s="2"/>
      <c r="BD10631" s="2"/>
      <c r="BU10631" s="15"/>
      <c r="BV10631" s="6"/>
      <c r="BW10631" s="6"/>
      <c r="BX10631" s="16"/>
      <c r="BY10631" s="16"/>
      <c r="BZ10631" s="16"/>
      <c r="CA10631" s="16"/>
      <c r="CB10631" s="14"/>
    </row>
    <row r="10632" spans="1:80" s="9" customFormat="1" x14ac:dyDescent="0.2">
      <c r="A10632" s="16"/>
      <c r="B10632" s="16"/>
      <c r="C10632" s="16"/>
      <c r="D10632" s="16"/>
      <c r="E10632" s="16"/>
      <c r="F10632" s="3"/>
      <c r="G10632" s="3"/>
      <c r="H10632" s="3"/>
      <c r="I10632" s="3"/>
      <c r="J10632" s="2"/>
      <c r="M10632" s="10"/>
      <c r="N10632" s="2"/>
      <c r="O10632" s="3"/>
      <c r="P10632" s="11"/>
      <c r="Q10632" s="16"/>
      <c r="R10632" s="4"/>
      <c r="S10632" s="12"/>
      <c r="T10632" s="16"/>
      <c r="U10632" s="4"/>
      <c r="V10632" s="3"/>
      <c r="W10632" s="3"/>
      <c r="X10632" s="3"/>
      <c r="Y10632" s="3"/>
      <c r="Z10632" s="3"/>
      <c r="AA10632" s="4"/>
      <c r="AB10632" s="4"/>
      <c r="AC10632" s="4"/>
      <c r="AD10632" s="4"/>
      <c r="AE10632" s="4"/>
      <c r="BA10632" s="13"/>
      <c r="BC10632" s="2"/>
      <c r="BD10632" s="2"/>
      <c r="BU10632" s="15"/>
      <c r="BV10632" s="6"/>
      <c r="BW10632" s="6"/>
      <c r="BX10632" s="16"/>
      <c r="BY10632" s="16"/>
      <c r="BZ10632" s="16"/>
      <c r="CA10632" s="16"/>
      <c r="CB10632" s="14"/>
    </row>
    <row r="10633" spans="1:80" s="9" customFormat="1" x14ac:dyDescent="0.2">
      <c r="A10633" s="16"/>
      <c r="B10633" s="16"/>
      <c r="C10633" s="16"/>
      <c r="D10633" s="16"/>
      <c r="E10633" s="16"/>
      <c r="F10633" s="3"/>
      <c r="G10633" s="3"/>
      <c r="H10633" s="3"/>
      <c r="I10633" s="3"/>
      <c r="J10633" s="2"/>
      <c r="M10633" s="10"/>
      <c r="N10633" s="2"/>
      <c r="O10633" s="3"/>
      <c r="P10633" s="11"/>
      <c r="Q10633" s="16"/>
      <c r="R10633" s="4"/>
      <c r="S10633" s="12"/>
      <c r="T10633" s="16"/>
      <c r="U10633" s="4"/>
      <c r="V10633" s="3"/>
      <c r="W10633" s="3"/>
      <c r="X10633" s="3"/>
      <c r="Y10633" s="3"/>
      <c r="Z10633" s="3"/>
      <c r="AA10633" s="4"/>
      <c r="AB10633" s="4"/>
      <c r="AC10633" s="4"/>
      <c r="AD10633" s="4"/>
      <c r="AE10633" s="4"/>
      <c r="BA10633" s="13"/>
      <c r="BC10633" s="2"/>
      <c r="BD10633" s="2"/>
      <c r="BU10633" s="15"/>
      <c r="BV10633" s="6"/>
      <c r="BW10633" s="6"/>
      <c r="BX10633" s="16"/>
      <c r="BY10633" s="16"/>
      <c r="BZ10633" s="16"/>
      <c r="CA10633" s="16"/>
      <c r="CB10633" s="14"/>
    </row>
    <row r="10634" spans="1:80" s="9" customFormat="1" x14ac:dyDescent="0.2">
      <c r="A10634" s="16"/>
      <c r="B10634" s="16"/>
      <c r="C10634" s="16"/>
      <c r="D10634" s="16"/>
      <c r="E10634" s="16"/>
      <c r="F10634" s="3"/>
      <c r="G10634" s="3"/>
      <c r="H10634" s="3"/>
      <c r="I10634" s="3"/>
      <c r="J10634" s="2"/>
      <c r="M10634" s="10"/>
      <c r="N10634" s="2"/>
      <c r="O10634" s="3"/>
      <c r="P10634" s="11"/>
      <c r="Q10634" s="16"/>
      <c r="R10634" s="4"/>
      <c r="S10634" s="12"/>
      <c r="T10634" s="16"/>
      <c r="U10634" s="4"/>
      <c r="V10634" s="3"/>
      <c r="W10634" s="3"/>
      <c r="X10634" s="3"/>
      <c r="Y10634" s="3"/>
      <c r="Z10634" s="3"/>
      <c r="AA10634" s="4"/>
      <c r="AB10634" s="4"/>
      <c r="AC10634" s="4"/>
      <c r="AD10634" s="4"/>
      <c r="AE10634" s="4"/>
      <c r="BA10634" s="13"/>
      <c r="BC10634" s="2"/>
      <c r="BD10634" s="2"/>
      <c r="BU10634" s="15"/>
      <c r="BV10634" s="6"/>
      <c r="BW10634" s="6"/>
      <c r="BX10634" s="16"/>
      <c r="BY10634" s="16"/>
      <c r="BZ10634" s="16"/>
      <c r="CA10634" s="16"/>
      <c r="CB10634" s="14"/>
    </row>
    <row r="10635" spans="1:80" s="9" customFormat="1" x14ac:dyDescent="0.2">
      <c r="A10635" s="16"/>
      <c r="B10635" s="16"/>
      <c r="C10635" s="16"/>
      <c r="D10635" s="16"/>
      <c r="E10635" s="16"/>
      <c r="F10635" s="3"/>
      <c r="G10635" s="3"/>
      <c r="H10635" s="3"/>
      <c r="I10635" s="3"/>
      <c r="J10635" s="2"/>
      <c r="M10635" s="10"/>
      <c r="N10635" s="2"/>
      <c r="O10635" s="3"/>
      <c r="P10635" s="11"/>
      <c r="Q10635" s="16"/>
      <c r="R10635" s="4"/>
      <c r="S10635" s="12"/>
      <c r="T10635" s="16"/>
      <c r="U10635" s="4"/>
      <c r="V10635" s="3"/>
      <c r="W10635" s="3"/>
      <c r="X10635" s="3"/>
      <c r="Y10635" s="3"/>
      <c r="Z10635" s="3"/>
      <c r="AA10635" s="4"/>
      <c r="AB10635" s="4"/>
      <c r="AC10635" s="4"/>
      <c r="AD10635" s="4"/>
      <c r="AE10635" s="4"/>
      <c r="BA10635" s="13"/>
      <c r="BC10635" s="2"/>
      <c r="BD10635" s="2"/>
      <c r="BU10635" s="15"/>
      <c r="BV10635" s="6"/>
      <c r="BW10635" s="6"/>
      <c r="BX10635" s="16"/>
      <c r="BY10635" s="16"/>
      <c r="BZ10635" s="16"/>
      <c r="CA10635" s="16"/>
      <c r="CB10635" s="14"/>
    </row>
    <row r="10636" spans="1:80" s="9" customFormat="1" x14ac:dyDescent="0.2">
      <c r="A10636" s="16"/>
      <c r="B10636" s="16"/>
      <c r="C10636" s="16"/>
      <c r="D10636" s="16"/>
      <c r="E10636" s="16"/>
      <c r="F10636" s="3"/>
      <c r="G10636" s="3"/>
      <c r="H10636" s="3"/>
      <c r="I10636" s="3"/>
      <c r="J10636" s="2"/>
      <c r="M10636" s="10"/>
      <c r="N10636" s="2"/>
      <c r="O10636" s="3"/>
      <c r="P10636" s="11"/>
      <c r="Q10636" s="16"/>
      <c r="R10636" s="4"/>
      <c r="S10636" s="12"/>
      <c r="T10636" s="16"/>
      <c r="U10636" s="4"/>
      <c r="V10636" s="3"/>
      <c r="W10636" s="3"/>
      <c r="X10636" s="3"/>
      <c r="Y10636" s="3"/>
      <c r="Z10636" s="3"/>
      <c r="AA10636" s="4"/>
      <c r="AB10636" s="4"/>
      <c r="AC10636" s="4"/>
      <c r="AD10636" s="4"/>
      <c r="AE10636" s="4"/>
      <c r="BA10636" s="13"/>
      <c r="BC10636" s="2"/>
      <c r="BD10636" s="2"/>
      <c r="BU10636" s="15"/>
      <c r="BV10636" s="6"/>
      <c r="BW10636" s="6"/>
      <c r="BX10636" s="16"/>
      <c r="BY10636" s="16"/>
      <c r="BZ10636" s="16"/>
      <c r="CA10636" s="16"/>
      <c r="CB10636" s="14"/>
    </row>
    <row r="10637" spans="1:80" s="9" customFormat="1" x14ac:dyDescent="0.2">
      <c r="A10637" s="16"/>
      <c r="B10637" s="16"/>
      <c r="C10637" s="16"/>
      <c r="D10637" s="16"/>
      <c r="E10637" s="16"/>
      <c r="F10637" s="3"/>
      <c r="G10637" s="3"/>
      <c r="H10637" s="3"/>
      <c r="I10637" s="3"/>
      <c r="J10637" s="2"/>
      <c r="M10637" s="10"/>
      <c r="N10637" s="2"/>
      <c r="O10637" s="3"/>
      <c r="P10637" s="11"/>
      <c r="Q10637" s="16"/>
      <c r="R10637" s="4"/>
      <c r="S10637" s="12"/>
      <c r="T10637" s="16"/>
      <c r="U10637" s="4"/>
      <c r="V10637" s="3"/>
      <c r="W10637" s="3"/>
      <c r="X10637" s="3"/>
      <c r="Y10637" s="3"/>
      <c r="Z10637" s="3"/>
      <c r="AA10637" s="4"/>
      <c r="AB10637" s="4"/>
      <c r="AC10637" s="4"/>
      <c r="AD10637" s="4"/>
      <c r="AE10637" s="4"/>
      <c r="BA10637" s="13"/>
      <c r="BC10637" s="2"/>
      <c r="BD10637" s="2"/>
      <c r="BU10637" s="15"/>
      <c r="BV10637" s="6"/>
      <c r="BW10637" s="6"/>
      <c r="BX10637" s="16"/>
      <c r="BY10637" s="16"/>
      <c r="BZ10637" s="16"/>
      <c r="CA10637" s="16"/>
      <c r="CB10637" s="14"/>
    </row>
    <row r="10638" spans="1:80" s="9" customFormat="1" x14ac:dyDescent="0.2">
      <c r="A10638" s="16"/>
      <c r="B10638" s="16"/>
      <c r="C10638" s="16"/>
      <c r="D10638" s="16"/>
      <c r="E10638" s="16"/>
      <c r="F10638" s="3"/>
      <c r="G10638" s="3"/>
      <c r="H10638" s="3"/>
      <c r="I10638" s="3"/>
      <c r="J10638" s="2"/>
      <c r="M10638" s="10"/>
      <c r="N10638" s="2"/>
      <c r="O10638" s="3"/>
      <c r="P10638" s="11"/>
      <c r="Q10638" s="16"/>
      <c r="R10638" s="4"/>
      <c r="S10638" s="12"/>
      <c r="T10638" s="16"/>
      <c r="U10638" s="4"/>
      <c r="V10638" s="3"/>
      <c r="W10638" s="3"/>
      <c r="X10638" s="3"/>
      <c r="Y10638" s="3"/>
      <c r="Z10638" s="3"/>
      <c r="AA10638" s="4"/>
      <c r="AB10638" s="4"/>
      <c r="AC10638" s="4"/>
      <c r="AD10638" s="4"/>
      <c r="AE10638" s="4"/>
      <c r="BA10638" s="13"/>
      <c r="BC10638" s="2"/>
      <c r="BD10638" s="2"/>
      <c r="BU10638" s="15"/>
      <c r="BV10638" s="6"/>
      <c r="BW10638" s="6"/>
      <c r="BX10638" s="16"/>
      <c r="BY10638" s="16"/>
      <c r="BZ10638" s="16"/>
      <c r="CA10638" s="16"/>
      <c r="CB10638" s="14"/>
    </row>
    <row r="10639" spans="1:80" s="9" customFormat="1" x14ac:dyDescent="0.2">
      <c r="A10639" s="16"/>
      <c r="B10639" s="16"/>
      <c r="C10639" s="16"/>
      <c r="D10639" s="16"/>
      <c r="E10639" s="16"/>
      <c r="F10639" s="3"/>
      <c r="G10639" s="3"/>
      <c r="H10639" s="3"/>
      <c r="I10639" s="3"/>
      <c r="J10639" s="2"/>
      <c r="M10639" s="10"/>
      <c r="N10639" s="2"/>
      <c r="O10639" s="3"/>
      <c r="P10639" s="11"/>
      <c r="Q10639" s="16"/>
      <c r="R10639" s="4"/>
      <c r="S10639" s="12"/>
      <c r="T10639" s="16"/>
      <c r="U10639" s="4"/>
      <c r="V10639" s="3"/>
      <c r="W10639" s="3"/>
      <c r="X10639" s="3"/>
      <c r="Y10639" s="3"/>
      <c r="Z10639" s="3"/>
      <c r="AA10639" s="4"/>
      <c r="AB10639" s="4"/>
      <c r="AC10639" s="4"/>
      <c r="AD10639" s="4"/>
      <c r="AE10639" s="4"/>
      <c r="BA10639" s="13"/>
      <c r="BC10639" s="2"/>
      <c r="BD10639" s="2"/>
      <c r="BU10639" s="15"/>
      <c r="BV10639" s="6"/>
      <c r="BW10639" s="6"/>
      <c r="BX10639" s="16"/>
      <c r="BY10639" s="16"/>
      <c r="BZ10639" s="16"/>
      <c r="CA10639" s="16"/>
      <c r="CB10639" s="14"/>
    </row>
    <row r="10640" spans="1:80" s="9" customFormat="1" x14ac:dyDescent="0.2">
      <c r="A10640" s="16"/>
      <c r="B10640" s="16"/>
      <c r="C10640" s="16"/>
      <c r="D10640" s="16"/>
      <c r="E10640" s="16"/>
      <c r="F10640" s="3"/>
      <c r="G10640" s="3"/>
      <c r="H10640" s="3"/>
      <c r="I10640" s="3"/>
      <c r="J10640" s="2"/>
      <c r="M10640" s="10"/>
      <c r="N10640" s="2"/>
      <c r="O10640" s="3"/>
      <c r="P10640" s="11"/>
      <c r="Q10640" s="16"/>
      <c r="R10640" s="4"/>
      <c r="S10640" s="12"/>
      <c r="T10640" s="16"/>
      <c r="U10640" s="4"/>
      <c r="V10640" s="3"/>
      <c r="W10640" s="3"/>
      <c r="X10640" s="3"/>
      <c r="Y10640" s="3"/>
      <c r="Z10640" s="3"/>
      <c r="AA10640" s="4"/>
      <c r="AB10640" s="4"/>
      <c r="AC10640" s="4"/>
      <c r="AD10640" s="4"/>
      <c r="AE10640" s="4"/>
      <c r="BA10640" s="13"/>
      <c r="BC10640" s="2"/>
      <c r="BD10640" s="2"/>
      <c r="BU10640" s="15"/>
      <c r="BV10640" s="6"/>
      <c r="BW10640" s="6"/>
      <c r="BX10640" s="16"/>
      <c r="BY10640" s="16"/>
      <c r="BZ10640" s="16"/>
      <c r="CA10640" s="16"/>
      <c r="CB10640" s="14"/>
    </row>
    <row r="10641" spans="1:80" s="9" customFormat="1" x14ac:dyDescent="0.2">
      <c r="A10641" s="16"/>
      <c r="B10641" s="16"/>
      <c r="C10641" s="16"/>
      <c r="D10641" s="16"/>
      <c r="E10641" s="16"/>
      <c r="F10641" s="3"/>
      <c r="G10641" s="3"/>
      <c r="H10641" s="3"/>
      <c r="I10641" s="3"/>
      <c r="J10641" s="2"/>
      <c r="M10641" s="10"/>
      <c r="N10641" s="2"/>
      <c r="O10641" s="3"/>
      <c r="P10641" s="11"/>
      <c r="Q10641" s="16"/>
      <c r="R10641" s="4"/>
      <c r="S10641" s="12"/>
      <c r="T10641" s="16"/>
      <c r="U10641" s="4"/>
      <c r="V10641" s="3"/>
      <c r="W10641" s="3"/>
      <c r="X10641" s="3"/>
      <c r="Y10641" s="3"/>
      <c r="Z10641" s="3"/>
      <c r="AA10641" s="4"/>
      <c r="AB10641" s="4"/>
      <c r="AC10641" s="4"/>
      <c r="AD10641" s="4"/>
      <c r="AE10641" s="4"/>
      <c r="BA10641" s="13"/>
      <c r="BC10641" s="2"/>
      <c r="BD10641" s="2"/>
      <c r="BU10641" s="15"/>
      <c r="BV10641" s="6"/>
      <c r="BW10641" s="6"/>
      <c r="BX10641" s="16"/>
      <c r="BY10641" s="16"/>
      <c r="BZ10641" s="16"/>
      <c r="CA10641" s="16"/>
      <c r="CB10641" s="14"/>
    </row>
    <row r="10642" spans="1:80" s="9" customFormat="1" x14ac:dyDescent="0.2">
      <c r="A10642" s="16"/>
      <c r="B10642" s="16"/>
      <c r="C10642" s="16"/>
      <c r="D10642" s="16"/>
      <c r="E10642" s="16"/>
      <c r="F10642" s="3"/>
      <c r="G10642" s="3"/>
      <c r="H10642" s="3"/>
      <c r="I10642" s="3"/>
      <c r="J10642" s="2"/>
      <c r="M10642" s="10"/>
      <c r="N10642" s="2"/>
      <c r="O10642" s="3"/>
      <c r="P10642" s="11"/>
      <c r="Q10642" s="16"/>
      <c r="R10642" s="4"/>
      <c r="S10642" s="12"/>
      <c r="T10642" s="16"/>
      <c r="U10642" s="4"/>
      <c r="V10642" s="3"/>
      <c r="W10642" s="3"/>
      <c r="X10642" s="3"/>
      <c r="Y10642" s="3"/>
      <c r="Z10642" s="3"/>
      <c r="AA10642" s="4"/>
      <c r="AB10642" s="4"/>
      <c r="AC10642" s="4"/>
      <c r="AD10642" s="4"/>
      <c r="AE10642" s="4"/>
      <c r="BA10642" s="13"/>
      <c r="BC10642" s="2"/>
      <c r="BD10642" s="2"/>
      <c r="BU10642" s="15"/>
      <c r="BV10642" s="6"/>
      <c r="BW10642" s="6"/>
      <c r="BX10642" s="16"/>
      <c r="BY10642" s="16"/>
      <c r="BZ10642" s="16"/>
      <c r="CA10642" s="16"/>
      <c r="CB10642" s="14"/>
    </row>
    <row r="10643" spans="1:80" s="9" customFormat="1" x14ac:dyDescent="0.2">
      <c r="A10643" s="16"/>
      <c r="B10643" s="16"/>
      <c r="C10643" s="16"/>
      <c r="D10643" s="16"/>
      <c r="E10643" s="16"/>
      <c r="F10643" s="3"/>
      <c r="G10643" s="3"/>
      <c r="H10643" s="3"/>
      <c r="I10643" s="3"/>
      <c r="J10643" s="2"/>
      <c r="M10643" s="10"/>
      <c r="N10643" s="2"/>
      <c r="O10643" s="3"/>
      <c r="P10643" s="11"/>
      <c r="Q10643" s="16"/>
      <c r="R10643" s="4"/>
      <c r="S10643" s="12"/>
      <c r="T10643" s="16"/>
      <c r="U10643" s="4"/>
      <c r="V10643" s="3"/>
      <c r="W10643" s="3"/>
      <c r="X10643" s="3"/>
      <c r="Y10643" s="3"/>
      <c r="Z10643" s="3"/>
      <c r="AA10643" s="4"/>
      <c r="AB10643" s="4"/>
      <c r="AC10643" s="4"/>
      <c r="AD10643" s="4"/>
      <c r="AE10643" s="4"/>
      <c r="BA10643" s="13"/>
      <c r="BC10643" s="2"/>
      <c r="BD10643" s="2"/>
      <c r="BU10643" s="15"/>
      <c r="BV10643" s="6"/>
      <c r="BW10643" s="6"/>
      <c r="BX10643" s="16"/>
      <c r="BY10643" s="16"/>
      <c r="BZ10643" s="16"/>
      <c r="CA10643" s="16"/>
      <c r="CB10643" s="14"/>
    </row>
    <row r="10644" spans="1:80" s="9" customFormat="1" x14ac:dyDescent="0.2">
      <c r="A10644" s="16"/>
      <c r="B10644" s="16"/>
      <c r="C10644" s="16"/>
      <c r="D10644" s="16"/>
      <c r="E10644" s="16"/>
      <c r="F10644" s="3"/>
      <c r="G10644" s="3"/>
      <c r="H10644" s="3"/>
      <c r="I10644" s="3"/>
      <c r="J10644" s="2"/>
      <c r="M10644" s="10"/>
      <c r="N10644" s="2"/>
      <c r="O10644" s="3"/>
      <c r="P10644" s="11"/>
      <c r="Q10644" s="16"/>
      <c r="R10644" s="4"/>
      <c r="S10644" s="12"/>
      <c r="T10644" s="16"/>
      <c r="U10644" s="4"/>
      <c r="V10644" s="3"/>
      <c r="W10644" s="3"/>
      <c r="X10644" s="3"/>
      <c r="Y10644" s="3"/>
      <c r="Z10644" s="3"/>
      <c r="AA10644" s="4"/>
      <c r="AB10644" s="4"/>
      <c r="AC10644" s="4"/>
      <c r="AD10644" s="4"/>
      <c r="AE10644" s="4"/>
      <c r="BA10644" s="13"/>
      <c r="BC10644" s="2"/>
      <c r="BD10644" s="2"/>
      <c r="BU10644" s="15"/>
      <c r="BV10644" s="6"/>
      <c r="BW10644" s="6"/>
      <c r="BX10644" s="16"/>
      <c r="BY10644" s="16"/>
      <c r="BZ10644" s="16"/>
      <c r="CA10644" s="16"/>
      <c r="CB10644" s="14"/>
    </row>
    <row r="10645" spans="1:80" s="9" customFormat="1" x14ac:dyDescent="0.2">
      <c r="A10645" s="16"/>
      <c r="B10645" s="16"/>
      <c r="C10645" s="16"/>
      <c r="D10645" s="16"/>
      <c r="E10645" s="16"/>
      <c r="F10645" s="3"/>
      <c r="G10645" s="3"/>
      <c r="H10645" s="3"/>
      <c r="I10645" s="3"/>
      <c r="J10645" s="2"/>
      <c r="M10645" s="10"/>
      <c r="N10645" s="2"/>
      <c r="O10645" s="3"/>
      <c r="P10645" s="11"/>
      <c r="Q10645" s="16"/>
      <c r="R10645" s="4"/>
      <c r="S10645" s="12"/>
      <c r="T10645" s="16"/>
      <c r="U10645" s="4"/>
      <c r="V10645" s="3"/>
      <c r="W10645" s="3"/>
      <c r="X10645" s="3"/>
      <c r="Y10645" s="3"/>
      <c r="Z10645" s="3"/>
      <c r="AA10645" s="4"/>
      <c r="AB10645" s="4"/>
      <c r="AC10645" s="4"/>
      <c r="AD10645" s="4"/>
      <c r="AE10645" s="4"/>
      <c r="BA10645" s="13"/>
      <c r="BC10645" s="2"/>
      <c r="BD10645" s="2"/>
      <c r="BU10645" s="15"/>
      <c r="BV10645" s="6"/>
      <c r="BW10645" s="6"/>
      <c r="BX10645" s="16"/>
      <c r="BY10645" s="16"/>
      <c r="BZ10645" s="16"/>
      <c r="CA10645" s="16"/>
      <c r="CB10645" s="14"/>
    </row>
    <row r="10646" spans="1:80" s="9" customFormat="1" x14ac:dyDescent="0.2">
      <c r="A10646" s="16"/>
      <c r="B10646" s="16"/>
      <c r="C10646" s="16"/>
      <c r="D10646" s="16"/>
      <c r="E10646" s="16"/>
      <c r="F10646" s="3"/>
      <c r="G10646" s="3"/>
      <c r="H10646" s="3"/>
      <c r="I10646" s="3"/>
      <c r="J10646" s="2"/>
      <c r="M10646" s="10"/>
      <c r="N10646" s="2"/>
      <c r="O10646" s="3"/>
      <c r="P10646" s="11"/>
      <c r="Q10646" s="16"/>
      <c r="R10646" s="4"/>
      <c r="S10646" s="12"/>
      <c r="T10646" s="16"/>
      <c r="U10646" s="4"/>
      <c r="V10646" s="3"/>
      <c r="W10646" s="3"/>
      <c r="X10646" s="3"/>
      <c r="Y10646" s="3"/>
      <c r="Z10646" s="3"/>
      <c r="AA10646" s="4"/>
      <c r="AB10646" s="4"/>
      <c r="AC10646" s="4"/>
      <c r="AD10646" s="4"/>
      <c r="AE10646" s="4"/>
      <c r="BA10646" s="13"/>
      <c r="BC10646" s="2"/>
      <c r="BD10646" s="2"/>
      <c r="BU10646" s="15"/>
      <c r="BV10646" s="6"/>
      <c r="BW10646" s="6"/>
      <c r="BX10646" s="16"/>
      <c r="BY10646" s="16"/>
      <c r="BZ10646" s="16"/>
      <c r="CA10646" s="16"/>
      <c r="CB10646" s="14"/>
    </row>
    <row r="10647" spans="1:80" s="9" customFormat="1" x14ac:dyDescent="0.2">
      <c r="A10647" s="16"/>
      <c r="B10647" s="16"/>
      <c r="C10647" s="16"/>
      <c r="D10647" s="16"/>
      <c r="E10647" s="16"/>
      <c r="F10647" s="3"/>
      <c r="G10647" s="3"/>
      <c r="H10647" s="3"/>
      <c r="I10647" s="3"/>
      <c r="J10647" s="2"/>
      <c r="M10647" s="10"/>
      <c r="N10647" s="2"/>
      <c r="O10647" s="3"/>
      <c r="P10647" s="11"/>
      <c r="Q10647" s="16"/>
      <c r="R10647" s="4"/>
      <c r="S10647" s="12"/>
      <c r="T10647" s="16"/>
      <c r="U10647" s="4"/>
      <c r="V10647" s="3"/>
      <c r="W10647" s="3"/>
      <c r="X10647" s="3"/>
      <c r="Y10647" s="3"/>
      <c r="Z10647" s="3"/>
      <c r="AA10647" s="4"/>
      <c r="AB10647" s="4"/>
      <c r="AC10647" s="4"/>
      <c r="AD10647" s="4"/>
      <c r="AE10647" s="4"/>
      <c r="BA10647" s="13"/>
      <c r="BC10647" s="2"/>
      <c r="BD10647" s="2"/>
      <c r="BU10647" s="15"/>
      <c r="BV10647" s="6"/>
      <c r="BW10647" s="6"/>
      <c r="BX10647" s="16"/>
      <c r="BY10647" s="16"/>
      <c r="BZ10647" s="16"/>
      <c r="CA10647" s="16"/>
      <c r="CB10647" s="14"/>
    </row>
    <row r="10648" spans="1:80" s="9" customFormat="1" x14ac:dyDescent="0.2">
      <c r="A10648" s="16"/>
      <c r="B10648" s="16"/>
      <c r="C10648" s="16"/>
      <c r="D10648" s="16"/>
      <c r="E10648" s="16"/>
      <c r="F10648" s="3"/>
      <c r="G10648" s="3"/>
      <c r="H10648" s="3"/>
      <c r="I10648" s="3"/>
      <c r="J10648" s="2"/>
      <c r="M10648" s="10"/>
      <c r="N10648" s="2"/>
      <c r="O10648" s="3"/>
      <c r="P10648" s="11"/>
      <c r="Q10648" s="16"/>
      <c r="R10648" s="4"/>
      <c r="S10648" s="12"/>
      <c r="T10648" s="16"/>
      <c r="U10648" s="4"/>
      <c r="V10648" s="3"/>
      <c r="W10648" s="3"/>
      <c r="X10648" s="3"/>
      <c r="Y10648" s="3"/>
      <c r="Z10648" s="3"/>
      <c r="AA10648" s="4"/>
      <c r="AB10648" s="4"/>
      <c r="AC10648" s="4"/>
      <c r="AD10648" s="4"/>
      <c r="AE10648" s="4"/>
      <c r="BA10648" s="13"/>
      <c r="BC10648" s="2"/>
      <c r="BD10648" s="2"/>
      <c r="BU10648" s="15"/>
      <c r="BV10648" s="6"/>
      <c r="BW10648" s="6"/>
      <c r="BX10648" s="16"/>
      <c r="BY10648" s="16"/>
      <c r="BZ10648" s="16"/>
      <c r="CA10648" s="16"/>
      <c r="CB10648" s="14"/>
    </row>
    <row r="10649" spans="1:80" s="9" customFormat="1" x14ac:dyDescent="0.2">
      <c r="A10649" s="16"/>
      <c r="B10649" s="16"/>
      <c r="C10649" s="16"/>
      <c r="D10649" s="16"/>
      <c r="E10649" s="16"/>
      <c r="F10649" s="3"/>
      <c r="G10649" s="3"/>
      <c r="H10649" s="3"/>
      <c r="I10649" s="3"/>
      <c r="J10649" s="2"/>
      <c r="M10649" s="10"/>
      <c r="N10649" s="2"/>
      <c r="O10649" s="3"/>
      <c r="P10649" s="11"/>
      <c r="Q10649" s="16"/>
      <c r="R10649" s="4"/>
      <c r="S10649" s="12"/>
      <c r="T10649" s="16"/>
      <c r="U10649" s="4"/>
      <c r="V10649" s="3"/>
      <c r="W10649" s="3"/>
      <c r="X10649" s="3"/>
      <c r="Y10649" s="3"/>
      <c r="Z10649" s="3"/>
      <c r="AA10649" s="4"/>
      <c r="AB10649" s="4"/>
      <c r="AC10649" s="4"/>
      <c r="AD10649" s="4"/>
      <c r="AE10649" s="4"/>
      <c r="BA10649" s="13"/>
      <c r="BC10649" s="2"/>
      <c r="BD10649" s="2"/>
      <c r="BU10649" s="15"/>
      <c r="BV10649" s="6"/>
      <c r="BW10649" s="6"/>
      <c r="BX10649" s="16"/>
      <c r="BY10649" s="16"/>
      <c r="BZ10649" s="16"/>
      <c r="CA10649" s="16"/>
      <c r="CB10649" s="14"/>
    </row>
    <row r="10650" spans="1:80" s="9" customFormat="1" x14ac:dyDescent="0.2">
      <c r="A10650" s="16"/>
      <c r="B10650" s="16"/>
      <c r="C10650" s="16"/>
      <c r="D10650" s="16"/>
      <c r="E10650" s="16"/>
      <c r="F10650" s="3"/>
      <c r="G10650" s="3"/>
      <c r="H10650" s="3"/>
      <c r="I10650" s="3"/>
      <c r="J10650" s="2"/>
      <c r="M10650" s="10"/>
      <c r="N10650" s="2"/>
      <c r="O10650" s="3"/>
      <c r="P10650" s="11"/>
      <c r="Q10650" s="16"/>
      <c r="R10650" s="4"/>
      <c r="S10650" s="12"/>
      <c r="T10650" s="16"/>
      <c r="U10650" s="4"/>
      <c r="V10650" s="3"/>
      <c r="W10650" s="3"/>
      <c r="X10650" s="3"/>
      <c r="Y10650" s="3"/>
      <c r="Z10650" s="3"/>
      <c r="AA10650" s="4"/>
      <c r="AB10650" s="4"/>
      <c r="AC10650" s="4"/>
      <c r="AD10650" s="4"/>
      <c r="AE10650" s="4"/>
      <c r="BA10650" s="13"/>
      <c r="BC10650" s="2"/>
      <c r="BD10650" s="2"/>
      <c r="BU10650" s="15"/>
      <c r="BV10650" s="6"/>
      <c r="BW10650" s="6"/>
      <c r="BX10650" s="16"/>
      <c r="BY10650" s="16"/>
      <c r="BZ10650" s="16"/>
      <c r="CA10650" s="16"/>
      <c r="CB10650" s="14"/>
    </row>
    <row r="10651" spans="1:80" s="9" customFormat="1" x14ac:dyDescent="0.2">
      <c r="A10651" s="16"/>
      <c r="B10651" s="16"/>
      <c r="C10651" s="16"/>
      <c r="D10651" s="16"/>
      <c r="E10651" s="16"/>
      <c r="F10651" s="3"/>
      <c r="G10651" s="3"/>
      <c r="H10651" s="3"/>
      <c r="I10651" s="3"/>
      <c r="J10651" s="2"/>
      <c r="M10651" s="10"/>
      <c r="N10651" s="2"/>
      <c r="O10651" s="3"/>
      <c r="P10651" s="11"/>
      <c r="Q10651" s="16"/>
      <c r="R10651" s="4"/>
      <c r="S10651" s="12"/>
      <c r="T10651" s="16"/>
      <c r="U10651" s="4"/>
      <c r="V10651" s="3"/>
      <c r="W10651" s="3"/>
      <c r="X10651" s="3"/>
      <c r="Y10651" s="3"/>
      <c r="Z10651" s="3"/>
      <c r="AA10651" s="4"/>
      <c r="AB10651" s="4"/>
      <c r="AC10651" s="4"/>
      <c r="AD10651" s="4"/>
      <c r="AE10651" s="4"/>
      <c r="BA10651" s="13"/>
      <c r="BC10651" s="2"/>
      <c r="BD10651" s="2"/>
      <c r="BU10651" s="15"/>
      <c r="BV10651" s="6"/>
      <c r="BW10651" s="6"/>
      <c r="BX10651" s="16"/>
      <c r="BY10651" s="16"/>
      <c r="BZ10651" s="16"/>
      <c r="CA10651" s="16"/>
      <c r="CB10651" s="14"/>
    </row>
    <row r="10652" spans="1:80" s="9" customFormat="1" x14ac:dyDescent="0.2">
      <c r="A10652" s="16"/>
      <c r="B10652" s="16"/>
      <c r="C10652" s="16"/>
      <c r="D10652" s="16"/>
      <c r="E10652" s="16"/>
      <c r="F10652" s="3"/>
      <c r="G10652" s="3"/>
      <c r="H10652" s="3"/>
      <c r="I10652" s="3"/>
      <c r="J10652" s="2"/>
      <c r="M10652" s="10"/>
      <c r="N10652" s="2"/>
      <c r="O10652" s="3"/>
      <c r="P10652" s="11"/>
      <c r="Q10652" s="16"/>
      <c r="R10652" s="4"/>
      <c r="S10652" s="12"/>
      <c r="T10652" s="16"/>
      <c r="U10652" s="4"/>
      <c r="V10652" s="3"/>
      <c r="W10652" s="3"/>
      <c r="X10652" s="3"/>
      <c r="Y10652" s="3"/>
      <c r="Z10652" s="3"/>
      <c r="AA10652" s="4"/>
      <c r="AB10652" s="4"/>
      <c r="AC10652" s="4"/>
      <c r="AD10652" s="4"/>
      <c r="AE10652" s="4"/>
      <c r="BA10652" s="13"/>
      <c r="BC10652" s="2"/>
      <c r="BD10652" s="2"/>
      <c r="BU10652" s="15"/>
      <c r="BV10652" s="6"/>
      <c r="BW10652" s="6"/>
      <c r="BX10652" s="16"/>
      <c r="BY10652" s="16"/>
      <c r="BZ10652" s="16"/>
      <c r="CA10652" s="16"/>
      <c r="CB10652" s="14"/>
    </row>
    <row r="10653" spans="1:80" s="9" customFormat="1" x14ac:dyDescent="0.2">
      <c r="A10653" s="16"/>
      <c r="B10653" s="16"/>
      <c r="C10653" s="16"/>
      <c r="D10653" s="16"/>
      <c r="E10653" s="16"/>
      <c r="F10653" s="3"/>
      <c r="G10653" s="3"/>
      <c r="H10653" s="3"/>
      <c r="I10653" s="3"/>
      <c r="J10653" s="2"/>
      <c r="M10653" s="10"/>
      <c r="N10653" s="2"/>
      <c r="O10653" s="3"/>
      <c r="P10653" s="11"/>
      <c r="Q10653" s="16"/>
      <c r="R10653" s="4"/>
      <c r="S10653" s="12"/>
      <c r="T10653" s="16"/>
      <c r="U10653" s="4"/>
      <c r="V10653" s="3"/>
      <c r="W10653" s="3"/>
      <c r="X10653" s="3"/>
      <c r="Y10653" s="3"/>
      <c r="Z10653" s="3"/>
      <c r="AA10653" s="4"/>
      <c r="AB10653" s="4"/>
      <c r="AC10653" s="4"/>
      <c r="AD10653" s="4"/>
      <c r="AE10653" s="4"/>
      <c r="BA10653" s="13"/>
      <c r="BC10653" s="2"/>
      <c r="BD10653" s="2"/>
      <c r="BU10653" s="15"/>
      <c r="BV10653" s="6"/>
      <c r="BW10653" s="6"/>
      <c r="BX10653" s="16"/>
      <c r="BY10653" s="16"/>
      <c r="BZ10653" s="16"/>
      <c r="CA10653" s="16"/>
      <c r="CB10653" s="14"/>
    </row>
    <row r="10654" spans="1:80" s="9" customFormat="1" x14ac:dyDescent="0.2">
      <c r="A10654" s="16"/>
      <c r="B10654" s="16"/>
      <c r="C10654" s="16"/>
      <c r="D10654" s="16"/>
      <c r="E10654" s="16"/>
      <c r="F10654" s="3"/>
      <c r="G10654" s="3"/>
      <c r="H10654" s="3"/>
      <c r="I10654" s="3"/>
      <c r="J10654" s="2"/>
      <c r="M10654" s="10"/>
      <c r="N10654" s="2"/>
      <c r="O10654" s="3"/>
      <c r="P10654" s="11"/>
      <c r="Q10654" s="16"/>
      <c r="R10654" s="4"/>
      <c r="S10654" s="12"/>
      <c r="T10654" s="16"/>
      <c r="U10654" s="4"/>
      <c r="V10654" s="3"/>
      <c r="W10654" s="3"/>
      <c r="X10654" s="3"/>
      <c r="Y10654" s="3"/>
      <c r="Z10654" s="3"/>
      <c r="AA10654" s="4"/>
      <c r="AB10654" s="4"/>
      <c r="AC10654" s="4"/>
      <c r="AD10654" s="4"/>
      <c r="AE10654" s="4"/>
      <c r="BA10654" s="13"/>
      <c r="BC10654" s="2"/>
      <c r="BD10654" s="2"/>
      <c r="BU10654" s="15"/>
      <c r="BV10654" s="6"/>
      <c r="BW10654" s="6"/>
      <c r="BX10654" s="16"/>
      <c r="BY10654" s="16"/>
      <c r="BZ10654" s="16"/>
      <c r="CA10654" s="16"/>
      <c r="CB10654" s="14"/>
    </row>
    <row r="10655" spans="1:80" s="9" customFormat="1" x14ac:dyDescent="0.2">
      <c r="A10655" s="16"/>
      <c r="B10655" s="16"/>
      <c r="C10655" s="16"/>
      <c r="D10655" s="16"/>
      <c r="E10655" s="16"/>
      <c r="F10655" s="3"/>
      <c r="G10655" s="3"/>
      <c r="H10655" s="3"/>
      <c r="I10655" s="3"/>
      <c r="J10655" s="2"/>
      <c r="M10655" s="10"/>
      <c r="N10655" s="2"/>
      <c r="O10655" s="3"/>
      <c r="P10655" s="11"/>
      <c r="Q10655" s="16"/>
      <c r="R10655" s="4"/>
      <c r="S10655" s="12"/>
      <c r="T10655" s="16"/>
      <c r="U10655" s="4"/>
      <c r="V10655" s="3"/>
      <c r="W10655" s="3"/>
      <c r="X10655" s="3"/>
      <c r="Y10655" s="3"/>
      <c r="Z10655" s="3"/>
      <c r="AA10655" s="4"/>
      <c r="AB10655" s="4"/>
      <c r="AC10655" s="4"/>
      <c r="AD10655" s="4"/>
      <c r="AE10655" s="4"/>
      <c r="BA10655" s="13"/>
      <c r="BC10655" s="2"/>
      <c r="BD10655" s="2"/>
      <c r="BU10655" s="15"/>
      <c r="BV10655" s="6"/>
      <c r="BW10655" s="6"/>
      <c r="BX10655" s="16"/>
      <c r="BY10655" s="16"/>
      <c r="BZ10655" s="16"/>
      <c r="CA10655" s="16"/>
      <c r="CB10655" s="14"/>
    </row>
    <row r="10656" spans="1:80" s="9" customFormat="1" x14ac:dyDescent="0.2">
      <c r="A10656" s="16"/>
      <c r="B10656" s="16"/>
      <c r="C10656" s="16"/>
      <c r="D10656" s="16"/>
      <c r="E10656" s="16"/>
      <c r="F10656" s="3"/>
      <c r="G10656" s="3"/>
      <c r="H10656" s="3"/>
      <c r="I10656" s="3"/>
      <c r="J10656" s="2"/>
      <c r="M10656" s="10"/>
      <c r="N10656" s="2"/>
      <c r="O10656" s="3"/>
      <c r="P10656" s="11"/>
      <c r="Q10656" s="16"/>
      <c r="R10656" s="4"/>
      <c r="S10656" s="12"/>
      <c r="T10656" s="16"/>
      <c r="U10656" s="4"/>
      <c r="V10656" s="3"/>
      <c r="W10656" s="3"/>
      <c r="X10656" s="3"/>
      <c r="Y10656" s="3"/>
      <c r="Z10656" s="3"/>
      <c r="AA10656" s="4"/>
      <c r="AB10656" s="4"/>
      <c r="AC10656" s="4"/>
      <c r="AD10656" s="4"/>
      <c r="AE10656" s="4"/>
      <c r="BA10656" s="13"/>
      <c r="BC10656" s="2"/>
      <c r="BD10656" s="2"/>
      <c r="BU10656" s="15"/>
      <c r="BV10656" s="6"/>
      <c r="BW10656" s="6"/>
      <c r="BX10656" s="16"/>
      <c r="BY10656" s="16"/>
      <c r="BZ10656" s="16"/>
      <c r="CA10656" s="16"/>
      <c r="CB10656" s="14"/>
    </row>
    <row r="10657" spans="1:80" s="9" customFormat="1" x14ac:dyDescent="0.2">
      <c r="A10657" s="16"/>
      <c r="B10657" s="16"/>
      <c r="C10657" s="16"/>
      <c r="D10657" s="16"/>
      <c r="E10657" s="16"/>
      <c r="F10657" s="3"/>
      <c r="G10657" s="3"/>
      <c r="H10657" s="3"/>
      <c r="I10657" s="3"/>
      <c r="J10657" s="2"/>
      <c r="M10657" s="10"/>
      <c r="N10657" s="2"/>
      <c r="O10657" s="3"/>
      <c r="P10657" s="11"/>
      <c r="Q10657" s="16"/>
      <c r="R10657" s="4"/>
      <c r="S10657" s="12"/>
      <c r="T10657" s="16"/>
      <c r="U10657" s="4"/>
      <c r="V10657" s="3"/>
      <c r="W10657" s="3"/>
      <c r="X10657" s="3"/>
      <c r="Y10657" s="3"/>
      <c r="Z10657" s="3"/>
      <c r="AA10657" s="4"/>
      <c r="AB10657" s="4"/>
      <c r="AC10657" s="4"/>
      <c r="AD10657" s="4"/>
      <c r="AE10657" s="4"/>
      <c r="BA10657" s="13"/>
      <c r="BC10657" s="2"/>
      <c r="BD10657" s="2"/>
      <c r="BU10657" s="15"/>
      <c r="BV10657" s="6"/>
      <c r="BW10657" s="6"/>
      <c r="BX10657" s="16"/>
      <c r="BY10657" s="16"/>
      <c r="BZ10657" s="16"/>
      <c r="CA10657" s="16"/>
      <c r="CB10657" s="14"/>
    </row>
    <row r="10658" spans="1:80" s="9" customFormat="1" x14ac:dyDescent="0.2">
      <c r="A10658" s="16"/>
      <c r="B10658" s="16"/>
      <c r="C10658" s="16"/>
      <c r="D10658" s="16"/>
      <c r="E10658" s="16"/>
      <c r="F10658" s="3"/>
      <c r="G10658" s="3"/>
      <c r="H10658" s="3"/>
      <c r="I10658" s="3"/>
      <c r="J10658" s="2"/>
      <c r="M10658" s="10"/>
      <c r="N10658" s="2"/>
      <c r="O10658" s="3"/>
      <c r="P10658" s="11"/>
      <c r="Q10658" s="16"/>
      <c r="R10658" s="4"/>
      <c r="S10658" s="12"/>
      <c r="T10658" s="16"/>
      <c r="U10658" s="4"/>
      <c r="V10658" s="3"/>
      <c r="W10658" s="3"/>
      <c r="X10658" s="3"/>
      <c r="Y10658" s="3"/>
      <c r="Z10658" s="3"/>
      <c r="AA10658" s="4"/>
      <c r="AB10658" s="4"/>
      <c r="AC10658" s="4"/>
      <c r="AD10658" s="4"/>
      <c r="AE10658" s="4"/>
      <c r="BA10658" s="13"/>
      <c r="BC10658" s="2"/>
      <c r="BD10658" s="2"/>
      <c r="BU10658" s="15"/>
      <c r="BV10658" s="6"/>
      <c r="BW10658" s="6"/>
      <c r="BX10658" s="16"/>
      <c r="BY10658" s="16"/>
      <c r="BZ10658" s="16"/>
      <c r="CA10658" s="16"/>
      <c r="CB10658" s="14"/>
    </row>
    <row r="10659" spans="1:80" s="9" customFormat="1" x14ac:dyDescent="0.2">
      <c r="A10659" s="16"/>
      <c r="B10659" s="16"/>
      <c r="C10659" s="16"/>
      <c r="D10659" s="16"/>
      <c r="E10659" s="16"/>
      <c r="F10659" s="3"/>
      <c r="G10659" s="3"/>
      <c r="H10659" s="3"/>
      <c r="I10659" s="3"/>
      <c r="J10659" s="2"/>
      <c r="M10659" s="10"/>
      <c r="N10659" s="2"/>
      <c r="O10659" s="3"/>
      <c r="P10659" s="11"/>
      <c r="Q10659" s="16"/>
      <c r="R10659" s="4"/>
      <c r="S10659" s="12"/>
      <c r="T10659" s="16"/>
      <c r="U10659" s="4"/>
      <c r="V10659" s="3"/>
      <c r="W10659" s="3"/>
      <c r="X10659" s="3"/>
      <c r="Y10659" s="3"/>
      <c r="Z10659" s="3"/>
      <c r="AA10659" s="4"/>
      <c r="AB10659" s="4"/>
      <c r="AC10659" s="4"/>
      <c r="AD10659" s="4"/>
      <c r="AE10659" s="4"/>
      <c r="BA10659" s="13"/>
      <c r="BC10659" s="2"/>
      <c r="BD10659" s="2"/>
      <c r="BU10659" s="15"/>
      <c r="BV10659" s="6"/>
      <c r="BW10659" s="6"/>
      <c r="BX10659" s="16"/>
      <c r="BY10659" s="16"/>
      <c r="BZ10659" s="16"/>
      <c r="CA10659" s="16"/>
      <c r="CB10659" s="14"/>
    </row>
    <row r="10660" spans="1:80" s="9" customFormat="1" x14ac:dyDescent="0.2">
      <c r="A10660" s="16"/>
      <c r="B10660" s="16"/>
      <c r="C10660" s="16"/>
      <c r="D10660" s="16"/>
      <c r="E10660" s="16"/>
      <c r="F10660" s="3"/>
      <c r="G10660" s="3"/>
      <c r="H10660" s="3"/>
      <c r="I10660" s="3"/>
      <c r="J10660" s="2"/>
      <c r="M10660" s="10"/>
      <c r="N10660" s="2"/>
      <c r="O10660" s="3"/>
      <c r="P10660" s="11"/>
      <c r="Q10660" s="16"/>
      <c r="R10660" s="4"/>
      <c r="S10660" s="12"/>
      <c r="T10660" s="16"/>
      <c r="U10660" s="4"/>
      <c r="V10660" s="3"/>
      <c r="W10660" s="3"/>
      <c r="X10660" s="3"/>
      <c r="Y10660" s="3"/>
      <c r="Z10660" s="3"/>
      <c r="AA10660" s="4"/>
      <c r="AB10660" s="4"/>
      <c r="AC10660" s="4"/>
      <c r="AD10660" s="4"/>
      <c r="AE10660" s="4"/>
      <c r="BA10660" s="13"/>
      <c r="BC10660" s="2"/>
      <c r="BD10660" s="2"/>
      <c r="BU10660" s="15"/>
      <c r="BV10660" s="6"/>
      <c r="BW10660" s="6"/>
      <c r="BX10660" s="16"/>
      <c r="BY10660" s="16"/>
      <c r="BZ10660" s="16"/>
      <c r="CA10660" s="16"/>
      <c r="CB10660" s="14"/>
    </row>
    <row r="10661" spans="1:80" s="9" customFormat="1" x14ac:dyDescent="0.2">
      <c r="A10661" s="16"/>
      <c r="B10661" s="16"/>
      <c r="C10661" s="16"/>
      <c r="D10661" s="16"/>
      <c r="E10661" s="16"/>
      <c r="F10661" s="3"/>
      <c r="G10661" s="3"/>
      <c r="H10661" s="3"/>
      <c r="I10661" s="3"/>
      <c r="J10661" s="2"/>
      <c r="M10661" s="10"/>
      <c r="N10661" s="2"/>
      <c r="O10661" s="3"/>
      <c r="P10661" s="11"/>
      <c r="Q10661" s="16"/>
      <c r="R10661" s="4"/>
      <c r="S10661" s="12"/>
      <c r="T10661" s="16"/>
      <c r="U10661" s="4"/>
      <c r="V10661" s="3"/>
      <c r="W10661" s="3"/>
      <c r="X10661" s="3"/>
      <c r="Y10661" s="3"/>
      <c r="Z10661" s="3"/>
      <c r="AA10661" s="4"/>
      <c r="AB10661" s="4"/>
      <c r="AC10661" s="4"/>
      <c r="AD10661" s="4"/>
      <c r="AE10661" s="4"/>
      <c r="BA10661" s="13"/>
      <c r="BC10661" s="2"/>
      <c r="BD10661" s="2"/>
      <c r="BU10661" s="15"/>
      <c r="BV10661" s="6"/>
      <c r="BW10661" s="6"/>
      <c r="BX10661" s="16"/>
      <c r="BY10661" s="16"/>
      <c r="BZ10661" s="16"/>
      <c r="CA10661" s="16"/>
      <c r="CB10661" s="14"/>
    </row>
    <row r="10662" spans="1:80" s="9" customFormat="1" x14ac:dyDescent="0.2">
      <c r="A10662" s="16"/>
      <c r="B10662" s="16"/>
      <c r="C10662" s="16"/>
      <c r="D10662" s="16"/>
      <c r="E10662" s="16"/>
      <c r="F10662" s="3"/>
      <c r="G10662" s="3"/>
      <c r="H10662" s="3"/>
      <c r="I10662" s="3"/>
      <c r="J10662" s="2"/>
      <c r="M10662" s="10"/>
      <c r="N10662" s="2"/>
      <c r="O10662" s="3"/>
      <c r="P10662" s="11"/>
      <c r="Q10662" s="16"/>
      <c r="R10662" s="4"/>
      <c r="S10662" s="12"/>
      <c r="T10662" s="16"/>
      <c r="U10662" s="4"/>
      <c r="V10662" s="3"/>
      <c r="W10662" s="3"/>
      <c r="X10662" s="3"/>
      <c r="Y10662" s="3"/>
      <c r="Z10662" s="3"/>
      <c r="AA10662" s="4"/>
      <c r="AB10662" s="4"/>
      <c r="AC10662" s="4"/>
      <c r="AD10662" s="4"/>
      <c r="AE10662" s="4"/>
      <c r="BA10662" s="13"/>
      <c r="BC10662" s="2"/>
      <c r="BD10662" s="2"/>
      <c r="BU10662" s="15"/>
      <c r="BV10662" s="6"/>
      <c r="BW10662" s="6"/>
      <c r="BX10662" s="16"/>
      <c r="BY10662" s="16"/>
      <c r="BZ10662" s="16"/>
      <c r="CA10662" s="16"/>
      <c r="CB10662" s="14"/>
    </row>
    <row r="10663" spans="1:80" s="9" customFormat="1" x14ac:dyDescent="0.2">
      <c r="A10663" s="16"/>
      <c r="B10663" s="16"/>
      <c r="C10663" s="16"/>
      <c r="D10663" s="16"/>
      <c r="E10663" s="16"/>
      <c r="F10663" s="3"/>
      <c r="G10663" s="3"/>
      <c r="H10663" s="3"/>
      <c r="I10663" s="3"/>
      <c r="J10663" s="2"/>
      <c r="M10663" s="10"/>
      <c r="N10663" s="2"/>
      <c r="O10663" s="3"/>
      <c r="P10663" s="11"/>
      <c r="Q10663" s="16"/>
      <c r="R10663" s="4"/>
      <c r="S10663" s="12"/>
      <c r="T10663" s="16"/>
      <c r="U10663" s="4"/>
      <c r="V10663" s="3"/>
      <c r="W10663" s="3"/>
      <c r="X10663" s="3"/>
      <c r="Y10663" s="3"/>
      <c r="Z10663" s="3"/>
      <c r="AA10663" s="4"/>
      <c r="AB10663" s="4"/>
      <c r="AC10663" s="4"/>
      <c r="AD10663" s="4"/>
      <c r="AE10663" s="4"/>
      <c r="BA10663" s="13"/>
      <c r="BC10663" s="2"/>
      <c r="BD10663" s="2"/>
      <c r="BU10663" s="15"/>
      <c r="BV10663" s="6"/>
      <c r="BW10663" s="6"/>
      <c r="BX10663" s="16"/>
      <c r="BY10663" s="16"/>
      <c r="BZ10663" s="16"/>
      <c r="CA10663" s="16"/>
      <c r="CB10663" s="14"/>
    </row>
    <row r="10664" spans="1:80" s="9" customFormat="1" x14ac:dyDescent="0.2">
      <c r="A10664" s="16"/>
      <c r="B10664" s="16"/>
      <c r="C10664" s="16"/>
      <c r="D10664" s="16"/>
      <c r="E10664" s="16"/>
      <c r="F10664" s="3"/>
      <c r="G10664" s="3"/>
      <c r="H10664" s="3"/>
      <c r="I10664" s="3"/>
      <c r="J10664" s="2"/>
      <c r="M10664" s="10"/>
      <c r="N10664" s="2"/>
      <c r="O10664" s="3"/>
      <c r="P10664" s="11"/>
      <c r="Q10664" s="16"/>
      <c r="R10664" s="4"/>
      <c r="S10664" s="12"/>
      <c r="T10664" s="16"/>
      <c r="U10664" s="4"/>
      <c r="V10664" s="3"/>
      <c r="W10664" s="3"/>
      <c r="X10664" s="3"/>
      <c r="Y10664" s="3"/>
      <c r="Z10664" s="3"/>
      <c r="AA10664" s="4"/>
      <c r="AB10664" s="4"/>
      <c r="AC10664" s="4"/>
      <c r="AD10664" s="4"/>
      <c r="AE10664" s="4"/>
      <c r="BA10664" s="13"/>
      <c r="BC10664" s="2"/>
      <c r="BD10664" s="2"/>
      <c r="BU10664" s="15"/>
      <c r="BV10664" s="6"/>
      <c r="BW10664" s="6"/>
      <c r="BX10664" s="16"/>
      <c r="BY10664" s="16"/>
      <c r="BZ10664" s="16"/>
      <c r="CA10664" s="16"/>
      <c r="CB10664" s="14"/>
    </row>
    <row r="10665" spans="1:80" s="9" customFormat="1" x14ac:dyDescent="0.2">
      <c r="A10665" s="16"/>
      <c r="B10665" s="16"/>
      <c r="C10665" s="16"/>
      <c r="D10665" s="16"/>
      <c r="E10665" s="16"/>
      <c r="F10665" s="3"/>
      <c r="G10665" s="3"/>
      <c r="H10665" s="3"/>
      <c r="I10665" s="3"/>
      <c r="J10665" s="2"/>
      <c r="M10665" s="10"/>
      <c r="N10665" s="2"/>
      <c r="O10665" s="3"/>
      <c r="P10665" s="11"/>
      <c r="Q10665" s="16"/>
      <c r="R10665" s="4"/>
      <c r="S10665" s="12"/>
      <c r="T10665" s="16"/>
      <c r="U10665" s="4"/>
      <c r="V10665" s="3"/>
      <c r="W10665" s="3"/>
      <c r="X10665" s="3"/>
      <c r="Y10665" s="3"/>
      <c r="Z10665" s="3"/>
      <c r="AA10665" s="4"/>
      <c r="AB10665" s="4"/>
      <c r="AC10665" s="4"/>
      <c r="AD10665" s="4"/>
      <c r="AE10665" s="4"/>
      <c r="BA10665" s="13"/>
      <c r="BC10665" s="2"/>
      <c r="BD10665" s="2"/>
      <c r="BU10665" s="15"/>
      <c r="BV10665" s="6"/>
      <c r="BW10665" s="6"/>
      <c r="BX10665" s="16"/>
      <c r="BY10665" s="16"/>
      <c r="BZ10665" s="16"/>
      <c r="CA10665" s="16"/>
      <c r="CB10665" s="14"/>
    </row>
    <row r="10666" spans="1:80" s="9" customFormat="1" x14ac:dyDescent="0.2">
      <c r="A10666" s="16"/>
      <c r="B10666" s="16"/>
      <c r="C10666" s="16"/>
      <c r="D10666" s="16"/>
      <c r="E10666" s="16"/>
      <c r="F10666" s="3"/>
      <c r="G10666" s="3"/>
      <c r="H10666" s="3"/>
      <c r="I10666" s="3"/>
      <c r="J10666" s="2"/>
      <c r="M10666" s="10"/>
      <c r="N10666" s="2"/>
      <c r="O10666" s="3"/>
      <c r="P10666" s="11"/>
      <c r="Q10666" s="16"/>
      <c r="R10666" s="4"/>
      <c r="S10666" s="12"/>
      <c r="T10666" s="16"/>
      <c r="U10666" s="4"/>
      <c r="V10666" s="3"/>
      <c r="W10666" s="3"/>
      <c r="X10666" s="3"/>
      <c r="Y10666" s="3"/>
      <c r="Z10666" s="3"/>
      <c r="AA10666" s="4"/>
      <c r="AB10666" s="4"/>
      <c r="AC10666" s="4"/>
      <c r="AD10666" s="4"/>
      <c r="AE10666" s="4"/>
      <c r="BA10666" s="13"/>
      <c r="BC10666" s="2"/>
      <c r="BD10666" s="2"/>
      <c r="BU10666" s="15"/>
      <c r="BV10666" s="6"/>
      <c r="BW10666" s="6"/>
      <c r="BX10666" s="16"/>
      <c r="BY10666" s="16"/>
      <c r="BZ10666" s="16"/>
      <c r="CA10666" s="16"/>
      <c r="CB10666" s="14"/>
    </row>
    <row r="10667" spans="1:80" s="9" customFormat="1" x14ac:dyDescent="0.2">
      <c r="A10667" s="16"/>
      <c r="B10667" s="16"/>
      <c r="C10667" s="16"/>
      <c r="D10667" s="16"/>
      <c r="E10667" s="16"/>
      <c r="F10667" s="3"/>
      <c r="G10667" s="3"/>
      <c r="H10667" s="3"/>
      <c r="I10667" s="3"/>
      <c r="J10667" s="2"/>
      <c r="M10667" s="10"/>
      <c r="N10667" s="2"/>
      <c r="O10667" s="3"/>
      <c r="P10667" s="11"/>
      <c r="Q10667" s="16"/>
      <c r="R10667" s="4"/>
      <c r="S10667" s="12"/>
      <c r="T10667" s="16"/>
      <c r="U10667" s="4"/>
      <c r="V10667" s="3"/>
      <c r="W10667" s="3"/>
      <c r="X10667" s="3"/>
      <c r="Y10667" s="3"/>
      <c r="Z10667" s="3"/>
      <c r="AA10667" s="4"/>
      <c r="AB10667" s="4"/>
      <c r="AC10667" s="4"/>
      <c r="AD10667" s="4"/>
      <c r="AE10667" s="4"/>
      <c r="BA10667" s="13"/>
      <c r="BC10667" s="2"/>
      <c r="BD10667" s="2"/>
      <c r="BU10667" s="15"/>
      <c r="BV10667" s="6"/>
      <c r="BW10667" s="6"/>
      <c r="BX10667" s="16"/>
      <c r="BY10667" s="16"/>
      <c r="BZ10667" s="16"/>
      <c r="CA10667" s="16"/>
      <c r="CB10667" s="14"/>
    </row>
    <row r="10668" spans="1:80" s="9" customFormat="1" x14ac:dyDescent="0.2">
      <c r="A10668" s="16"/>
      <c r="B10668" s="16"/>
      <c r="C10668" s="16"/>
      <c r="D10668" s="16"/>
      <c r="E10668" s="16"/>
      <c r="F10668" s="3"/>
      <c r="G10668" s="3"/>
      <c r="H10668" s="3"/>
      <c r="I10668" s="3"/>
      <c r="J10668" s="2"/>
      <c r="M10668" s="10"/>
      <c r="N10668" s="2"/>
      <c r="O10668" s="3"/>
      <c r="P10668" s="11"/>
      <c r="Q10668" s="16"/>
      <c r="R10668" s="4"/>
      <c r="S10668" s="12"/>
      <c r="T10668" s="16"/>
      <c r="U10668" s="4"/>
      <c r="V10668" s="3"/>
      <c r="W10668" s="3"/>
      <c r="X10668" s="3"/>
      <c r="Y10668" s="3"/>
      <c r="Z10668" s="3"/>
      <c r="AA10668" s="4"/>
      <c r="AB10668" s="4"/>
      <c r="AC10668" s="4"/>
      <c r="AD10668" s="4"/>
      <c r="AE10668" s="4"/>
      <c r="BA10668" s="13"/>
      <c r="BC10668" s="2"/>
      <c r="BD10668" s="2"/>
      <c r="BU10668" s="15"/>
      <c r="BV10668" s="6"/>
      <c r="BW10668" s="6"/>
      <c r="BX10668" s="16"/>
      <c r="BY10668" s="16"/>
      <c r="BZ10668" s="16"/>
      <c r="CA10668" s="16"/>
      <c r="CB10668" s="14"/>
    </row>
    <row r="10669" spans="1:80" s="9" customFormat="1" x14ac:dyDescent="0.2">
      <c r="A10669" s="16"/>
      <c r="B10669" s="16"/>
      <c r="C10669" s="16"/>
      <c r="D10669" s="16"/>
      <c r="E10669" s="16"/>
      <c r="F10669" s="3"/>
      <c r="G10669" s="3"/>
      <c r="H10669" s="3"/>
      <c r="I10669" s="3"/>
      <c r="J10669" s="2"/>
      <c r="M10669" s="10"/>
      <c r="N10669" s="2"/>
      <c r="O10669" s="3"/>
      <c r="P10669" s="11"/>
      <c r="Q10669" s="16"/>
      <c r="R10669" s="4"/>
      <c r="S10669" s="12"/>
      <c r="T10669" s="16"/>
      <c r="U10669" s="4"/>
      <c r="V10669" s="3"/>
      <c r="W10669" s="3"/>
      <c r="X10669" s="3"/>
      <c r="Y10669" s="3"/>
      <c r="Z10669" s="3"/>
      <c r="AA10669" s="4"/>
      <c r="AB10669" s="4"/>
      <c r="AC10669" s="4"/>
      <c r="AD10669" s="4"/>
      <c r="AE10669" s="4"/>
      <c r="BA10669" s="13"/>
      <c r="BC10669" s="2"/>
      <c r="BD10669" s="2"/>
      <c r="BU10669" s="15"/>
      <c r="BV10669" s="6"/>
      <c r="BW10669" s="6"/>
      <c r="BX10669" s="16"/>
      <c r="BY10669" s="16"/>
      <c r="BZ10669" s="16"/>
      <c r="CA10669" s="16"/>
      <c r="CB10669" s="14"/>
    </row>
    <row r="10670" spans="1:80" s="9" customFormat="1" x14ac:dyDescent="0.2">
      <c r="A10670" s="16"/>
      <c r="B10670" s="16"/>
      <c r="C10670" s="16"/>
      <c r="D10670" s="16"/>
      <c r="E10670" s="16"/>
      <c r="F10670" s="3"/>
      <c r="G10670" s="3"/>
      <c r="H10670" s="3"/>
      <c r="I10670" s="3"/>
      <c r="J10670" s="2"/>
      <c r="M10670" s="10"/>
      <c r="N10670" s="2"/>
      <c r="O10670" s="3"/>
      <c r="P10670" s="11"/>
      <c r="Q10670" s="16"/>
      <c r="R10670" s="4"/>
      <c r="S10670" s="12"/>
      <c r="T10670" s="16"/>
      <c r="U10670" s="4"/>
      <c r="V10670" s="3"/>
      <c r="W10670" s="3"/>
      <c r="X10670" s="3"/>
      <c r="Y10670" s="3"/>
      <c r="Z10670" s="3"/>
      <c r="AA10670" s="4"/>
      <c r="AB10670" s="4"/>
      <c r="AC10670" s="4"/>
      <c r="AD10670" s="4"/>
      <c r="AE10670" s="4"/>
      <c r="BA10670" s="13"/>
      <c r="BC10670" s="2"/>
      <c r="BD10670" s="2"/>
      <c r="BU10670" s="15"/>
      <c r="BV10670" s="6"/>
      <c r="BW10670" s="6"/>
      <c r="BX10670" s="16"/>
      <c r="BY10670" s="16"/>
      <c r="BZ10670" s="16"/>
      <c r="CA10670" s="16"/>
      <c r="CB10670" s="14"/>
    </row>
    <row r="10671" spans="1:80" s="9" customFormat="1" x14ac:dyDescent="0.2">
      <c r="A10671" s="16"/>
      <c r="B10671" s="16"/>
      <c r="C10671" s="16"/>
      <c r="D10671" s="16"/>
      <c r="E10671" s="16"/>
      <c r="F10671" s="3"/>
      <c r="G10671" s="3"/>
      <c r="H10671" s="3"/>
      <c r="I10671" s="3"/>
      <c r="J10671" s="2"/>
      <c r="M10671" s="10"/>
      <c r="N10671" s="2"/>
      <c r="O10671" s="3"/>
      <c r="P10671" s="11"/>
      <c r="Q10671" s="16"/>
      <c r="R10671" s="4"/>
      <c r="S10671" s="12"/>
      <c r="T10671" s="16"/>
      <c r="U10671" s="4"/>
      <c r="V10671" s="3"/>
      <c r="W10671" s="3"/>
      <c r="X10671" s="3"/>
      <c r="Y10671" s="3"/>
      <c r="Z10671" s="3"/>
      <c r="AA10671" s="4"/>
      <c r="AB10671" s="4"/>
      <c r="AC10671" s="4"/>
      <c r="AD10671" s="4"/>
      <c r="AE10671" s="4"/>
      <c r="BA10671" s="13"/>
      <c r="BC10671" s="2"/>
      <c r="BD10671" s="2"/>
      <c r="BU10671" s="15"/>
      <c r="BV10671" s="6"/>
      <c r="BW10671" s="6"/>
      <c r="BX10671" s="16"/>
      <c r="BY10671" s="16"/>
      <c r="BZ10671" s="16"/>
      <c r="CA10671" s="16"/>
      <c r="CB10671" s="14"/>
    </row>
    <row r="10672" spans="1:80" s="9" customFormat="1" x14ac:dyDescent="0.2">
      <c r="A10672" s="16"/>
      <c r="B10672" s="16"/>
      <c r="C10672" s="16"/>
      <c r="D10672" s="16"/>
      <c r="E10672" s="16"/>
      <c r="F10672" s="3"/>
      <c r="G10672" s="3"/>
      <c r="H10672" s="3"/>
      <c r="I10672" s="3"/>
      <c r="J10672" s="2"/>
      <c r="M10672" s="10"/>
      <c r="N10672" s="2"/>
      <c r="O10672" s="3"/>
      <c r="P10672" s="11"/>
      <c r="Q10672" s="16"/>
      <c r="R10672" s="4"/>
      <c r="S10672" s="12"/>
      <c r="T10672" s="16"/>
      <c r="U10672" s="4"/>
      <c r="V10672" s="3"/>
      <c r="W10672" s="3"/>
      <c r="X10672" s="3"/>
      <c r="Y10672" s="3"/>
      <c r="Z10672" s="3"/>
      <c r="AA10672" s="4"/>
      <c r="AB10672" s="4"/>
      <c r="AC10672" s="4"/>
      <c r="AD10672" s="4"/>
      <c r="AE10672" s="4"/>
      <c r="BA10672" s="13"/>
      <c r="BC10672" s="2"/>
      <c r="BD10672" s="2"/>
      <c r="BU10672" s="15"/>
      <c r="BV10672" s="6"/>
      <c r="BW10672" s="6"/>
      <c r="BX10672" s="16"/>
      <c r="BY10672" s="16"/>
      <c r="BZ10672" s="16"/>
      <c r="CA10672" s="16"/>
      <c r="CB10672" s="14"/>
    </row>
    <row r="10673" spans="1:80" s="9" customFormat="1" x14ac:dyDescent="0.2">
      <c r="A10673" s="16"/>
      <c r="B10673" s="16"/>
      <c r="C10673" s="16"/>
      <c r="D10673" s="16"/>
      <c r="E10673" s="16"/>
      <c r="F10673" s="3"/>
      <c r="G10673" s="3"/>
      <c r="H10673" s="3"/>
      <c r="I10673" s="3"/>
      <c r="J10673" s="2"/>
      <c r="M10673" s="10"/>
      <c r="N10673" s="2"/>
      <c r="O10673" s="3"/>
      <c r="P10673" s="11"/>
      <c r="Q10673" s="16"/>
      <c r="R10673" s="4"/>
      <c r="S10673" s="12"/>
      <c r="T10673" s="16"/>
      <c r="U10673" s="4"/>
      <c r="V10673" s="3"/>
      <c r="W10673" s="3"/>
      <c r="X10673" s="3"/>
      <c r="Y10673" s="3"/>
      <c r="Z10673" s="3"/>
      <c r="AA10673" s="4"/>
      <c r="AB10673" s="4"/>
      <c r="AC10673" s="4"/>
      <c r="AD10673" s="4"/>
      <c r="AE10673" s="4"/>
      <c r="BA10673" s="13"/>
      <c r="BC10673" s="2"/>
      <c r="BD10673" s="2"/>
      <c r="BU10673" s="15"/>
      <c r="BV10673" s="6"/>
      <c r="BW10673" s="6"/>
      <c r="BX10673" s="16"/>
      <c r="BY10673" s="16"/>
      <c r="BZ10673" s="16"/>
      <c r="CA10673" s="16"/>
      <c r="CB10673" s="14"/>
    </row>
    <row r="10674" spans="1:80" s="9" customFormat="1" x14ac:dyDescent="0.2">
      <c r="A10674" s="16"/>
      <c r="B10674" s="16"/>
      <c r="C10674" s="16"/>
      <c r="D10674" s="16"/>
      <c r="E10674" s="16"/>
      <c r="F10674" s="3"/>
      <c r="G10674" s="3"/>
      <c r="H10674" s="3"/>
      <c r="I10674" s="3"/>
      <c r="J10674" s="2"/>
      <c r="M10674" s="10"/>
      <c r="N10674" s="2"/>
      <c r="O10674" s="3"/>
      <c r="P10674" s="11"/>
      <c r="Q10674" s="16"/>
      <c r="R10674" s="4"/>
      <c r="S10674" s="12"/>
      <c r="T10674" s="16"/>
      <c r="U10674" s="4"/>
      <c r="V10674" s="3"/>
      <c r="W10674" s="3"/>
      <c r="X10674" s="3"/>
      <c r="Y10674" s="3"/>
      <c r="Z10674" s="3"/>
      <c r="AA10674" s="4"/>
      <c r="AB10674" s="4"/>
      <c r="AC10674" s="4"/>
      <c r="AD10674" s="4"/>
      <c r="AE10674" s="4"/>
      <c r="BA10674" s="13"/>
      <c r="BC10674" s="2"/>
      <c r="BD10674" s="2"/>
      <c r="BU10674" s="15"/>
      <c r="BV10674" s="6"/>
      <c r="BW10674" s="6"/>
      <c r="BX10674" s="16"/>
      <c r="BY10674" s="16"/>
      <c r="BZ10674" s="16"/>
      <c r="CA10674" s="16"/>
      <c r="CB10674" s="14"/>
    </row>
    <row r="10675" spans="1:80" s="9" customFormat="1" x14ac:dyDescent="0.2">
      <c r="A10675" s="16"/>
      <c r="B10675" s="16"/>
      <c r="C10675" s="16"/>
      <c r="D10675" s="16"/>
      <c r="E10675" s="16"/>
      <c r="F10675" s="3"/>
      <c r="G10675" s="3"/>
      <c r="H10675" s="3"/>
      <c r="I10675" s="3"/>
      <c r="J10675" s="2"/>
      <c r="M10675" s="10"/>
      <c r="N10675" s="2"/>
      <c r="O10675" s="3"/>
      <c r="P10675" s="11"/>
      <c r="Q10675" s="16"/>
      <c r="R10675" s="4"/>
      <c r="S10675" s="12"/>
      <c r="T10675" s="16"/>
      <c r="U10675" s="4"/>
      <c r="V10675" s="3"/>
      <c r="W10675" s="3"/>
      <c r="X10675" s="3"/>
      <c r="Y10675" s="3"/>
      <c r="Z10675" s="3"/>
      <c r="AA10675" s="4"/>
      <c r="AB10675" s="4"/>
      <c r="AC10675" s="4"/>
      <c r="AD10675" s="4"/>
      <c r="AE10675" s="4"/>
      <c r="BA10675" s="13"/>
      <c r="BC10675" s="2"/>
      <c r="BD10675" s="2"/>
      <c r="BU10675" s="15"/>
      <c r="BV10675" s="6"/>
      <c r="BW10675" s="6"/>
      <c r="BX10675" s="16"/>
      <c r="BY10675" s="16"/>
      <c r="BZ10675" s="16"/>
      <c r="CA10675" s="16"/>
      <c r="CB10675" s="14"/>
    </row>
    <row r="10676" spans="1:80" s="9" customFormat="1" x14ac:dyDescent="0.2">
      <c r="A10676" s="16"/>
      <c r="B10676" s="16"/>
      <c r="C10676" s="16"/>
      <c r="D10676" s="16"/>
      <c r="E10676" s="16"/>
      <c r="F10676" s="3"/>
      <c r="G10676" s="3"/>
      <c r="H10676" s="3"/>
      <c r="I10676" s="3"/>
      <c r="J10676" s="2"/>
      <c r="M10676" s="10"/>
      <c r="N10676" s="2"/>
      <c r="O10676" s="3"/>
      <c r="P10676" s="11"/>
      <c r="Q10676" s="16"/>
      <c r="R10676" s="4"/>
      <c r="S10676" s="12"/>
      <c r="T10676" s="16"/>
      <c r="U10676" s="4"/>
      <c r="V10676" s="3"/>
      <c r="W10676" s="3"/>
      <c r="X10676" s="3"/>
      <c r="Y10676" s="3"/>
      <c r="Z10676" s="3"/>
      <c r="AA10676" s="4"/>
      <c r="AB10676" s="4"/>
      <c r="AC10676" s="4"/>
      <c r="AD10676" s="4"/>
      <c r="AE10676" s="4"/>
      <c r="BA10676" s="13"/>
      <c r="BC10676" s="2"/>
      <c r="BD10676" s="2"/>
      <c r="BU10676" s="15"/>
      <c r="BV10676" s="6"/>
      <c r="BW10676" s="6"/>
      <c r="BX10676" s="16"/>
      <c r="BY10676" s="16"/>
      <c r="BZ10676" s="16"/>
      <c r="CA10676" s="16"/>
      <c r="CB10676" s="14"/>
    </row>
    <row r="10677" spans="1:80" s="9" customFormat="1" x14ac:dyDescent="0.2">
      <c r="A10677" s="16"/>
      <c r="B10677" s="16"/>
      <c r="C10677" s="16"/>
      <c r="D10677" s="16"/>
      <c r="E10677" s="16"/>
      <c r="F10677" s="3"/>
      <c r="G10677" s="3"/>
      <c r="H10677" s="3"/>
      <c r="I10677" s="3"/>
      <c r="J10677" s="2"/>
      <c r="M10677" s="10"/>
      <c r="N10677" s="2"/>
      <c r="O10677" s="3"/>
      <c r="P10677" s="11"/>
      <c r="Q10677" s="16"/>
      <c r="R10677" s="4"/>
      <c r="S10677" s="12"/>
      <c r="T10677" s="16"/>
      <c r="U10677" s="4"/>
      <c r="V10677" s="3"/>
      <c r="W10677" s="3"/>
      <c r="X10677" s="3"/>
      <c r="Y10677" s="3"/>
      <c r="Z10677" s="3"/>
      <c r="AA10677" s="4"/>
      <c r="AB10677" s="4"/>
      <c r="AC10677" s="4"/>
      <c r="AD10677" s="4"/>
      <c r="AE10677" s="4"/>
      <c r="BA10677" s="13"/>
      <c r="BC10677" s="2"/>
      <c r="BD10677" s="2"/>
      <c r="BU10677" s="15"/>
      <c r="BV10677" s="6"/>
      <c r="BW10677" s="6"/>
      <c r="BX10677" s="16"/>
      <c r="BY10677" s="16"/>
      <c r="BZ10677" s="16"/>
      <c r="CA10677" s="16"/>
      <c r="CB10677" s="14"/>
    </row>
    <row r="10678" spans="1:80" s="9" customFormat="1" x14ac:dyDescent="0.2">
      <c r="A10678" s="16"/>
      <c r="B10678" s="16"/>
      <c r="C10678" s="16"/>
      <c r="D10678" s="16"/>
      <c r="E10678" s="16"/>
      <c r="F10678" s="3"/>
      <c r="G10678" s="3"/>
      <c r="H10678" s="3"/>
      <c r="I10678" s="3"/>
      <c r="J10678" s="2"/>
      <c r="M10678" s="10"/>
      <c r="N10678" s="2"/>
      <c r="O10678" s="3"/>
      <c r="P10678" s="11"/>
      <c r="Q10678" s="16"/>
      <c r="R10678" s="4"/>
      <c r="S10678" s="12"/>
      <c r="T10678" s="16"/>
      <c r="U10678" s="4"/>
      <c r="V10678" s="3"/>
      <c r="W10678" s="3"/>
      <c r="X10678" s="3"/>
      <c r="Y10678" s="3"/>
      <c r="Z10678" s="3"/>
      <c r="AA10678" s="4"/>
      <c r="AB10678" s="4"/>
      <c r="AC10678" s="4"/>
      <c r="AD10678" s="4"/>
      <c r="AE10678" s="4"/>
      <c r="BA10678" s="13"/>
      <c r="BC10678" s="2"/>
      <c r="BD10678" s="2"/>
      <c r="BU10678" s="15"/>
      <c r="BV10678" s="6"/>
      <c r="BW10678" s="6"/>
      <c r="BX10678" s="16"/>
      <c r="BY10678" s="16"/>
      <c r="BZ10678" s="16"/>
      <c r="CA10678" s="16"/>
      <c r="CB10678" s="14"/>
    </row>
    <row r="10679" spans="1:80" s="9" customFormat="1" x14ac:dyDescent="0.2">
      <c r="A10679" s="16"/>
      <c r="B10679" s="16"/>
      <c r="C10679" s="16"/>
      <c r="D10679" s="16"/>
      <c r="E10679" s="16"/>
      <c r="F10679" s="3"/>
      <c r="G10679" s="3"/>
      <c r="H10679" s="3"/>
      <c r="I10679" s="3"/>
      <c r="J10679" s="2"/>
      <c r="M10679" s="10"/>
      <c r="N10679" s="2"/>
      <c r="O10679" s="3"/>
      <c r="P10679" s="11"/>
      <c r="Q10679" s="16"/>
      <c r="R10679" s="4"/>
      <c r="S10679" s="12"/>
      <c r="T10679" s="16"/>
      <c r="U10679" s="4"/>
      <c r="V10679" s="3"/>
      <c r="W10679" s="3"/>
      <c r="X10679" s="3"/>
      <c r="Y10679" s="3"/>
      <c r="Z10679" s="3"/>
      <c r="AA10679" s="4"/>
      <c r="AB10679" s="4"/>
      <c r="AC10679" s="4"/>
      <c r="AD10679" s="4"/>
      <c r="AE10679" s="4"/>
      <c r="BA10679" s="13"/>
      <c r="BC10679" s="2"/>
      <c r="BD10679" s="2"/>
      <c r="BU10679" s="15"/>
      <c r="BV10679" s="6"/>
      <c r="BW10679" s="6"/>
      <c r="BX10679" s="16"/>
      <c r="BY10679" s="16"/>
      <c r="BZ10679" s="16"/>
      <c r="CA10679" s="16"/>
      <c r="CB10679" s="14"/>
    </row>
    <row r="10680" spans="1:80" s="9" customFormat="1" x14ac:dyDescent="0.2">
      <c r="A10680" s="16"/>
      <c r="B10680" s="16"/>
      <c r="C10680" s="16"/>
      <c r="D10680" s="16"/>
      <c r="E10680" s="16"/>
      <c r="F10680" s="3"/>
      <c r="G10680" s="3"/>
      <c r="H10680" s="3"/>
      <c r="I10680" s="3"/>
      <c r="J10680" s="2"/>
      <c r="M10680" s="10"/>
      <c r="N10680" s="2"/>
      <c r="O10680" s="3"/>
      <c r="P10680" s="11"/>
      <c r="Q10680" s="16"/>
      <c r="R10680" s="4"/>
      <c r="S10680" s="12"/>
      <c r="T10680" s="16"/>
      <c r="U10680" s="4"/>
      <c r="V10680" s="3"/>
      <c r="W10680" s="3"/>
      <c r="X10680" s="3"/>
      <c r="Y10680" s="3"/>
      <c r="Z10680" s="3"/>
      <c r="AA10680" s="4"/>
      <c r="AB10680" s="4"/>
      <c r="AC10680" s="4"/>
      <c r="AD10680" s="4"/>
      <c r="AE10680" s="4"/>
      <c r="BA10680" s="13"/>
      <c r="BC10680" s="2"/>
      <c r="BD10680" s="2"/>
      <c r="BU10680" s="15"/>
      <c r="BV10680" s="6"/>
      <c r="BW10680" s="6"/>
      <c r="BX10680" s="16"/>
      <c r="BY10680" s="16"/>
      <c r="BZ10680" s="16"/>
      <c r="CA10680" s="16"/>
      <c r="CB10680" s="14"/>
    </row>
    <row r="10681" spans="1:80" s="9" customFormat="1" x14ac:dyDescent="0.2">
      <c r="A10681" s="16"/>
      <c r="B10681" s="16"/>
      <c r="C10681" s="16"/>
      <c r="D10681" s="16"/>
      <c r="E10681" s="16"/>
      <c r="F10681" s="3"/>
      <c r="G10681" s="3"/>
      <c r="H10681" s="3"/>
      <c r="I10681" s="3"/>
      <c r="J10681" s="2"/>
      <c r="M10681" s="10"/>
      <c r="N10681" s="2"/>
      <c r="O10681" s="3"/>
      <c r="P10681" s="11"/>
      <c r="Q10681" s="16"/>
      <c r="R10681" s="4"/>
      <c r="S10681" s="12"/>
      <c r="T10681" s="16"/>
      <c r="U10681" s="4"/>
      <c r="V10681" s="3"/>
      <c r="W10681" s="3"/>
      <c r="X10681" s="3"/>
      <c r="Y10681" s="3"/>
      <c r="Z10681" s="3"/>
      <c r="AA10681" s="4"/>
      <c r="AB10681" s="4"/>
      <c r="AC10681" s="4"/>
      <c r="AD10681" s="4"/>
      <c r="AE10681" s="4"/>
      <c r="BA10681" s="13"/>
      <c r="BC10681" s="2"/>
      <c r="BD10681" s="2"/>
      <c r="BU10681" s="15"/>
      <c r="BV10681" s="6"/>
      <c r="BW10681" s="6"/>
      <c r="BX10681" s="16"/>
      <c r="BY10681" s="16"/>
      <c r="BZ10681" s="16"/>
      <c r="CA10681" s="16"/>
      <c r="CB10681" s="14"/>
    </row>
    <row r="10682" spans="1:80" s="9" customFormat="1" x14ac:dyDescent="0.2">
      <c r="A10682" s="16"/>
      <c r="B10682" s="16"/>
      <c r="C10682" s="16"/>
      <c r="D10682" s="16"/>
      <c r="E10682" s="16"/>
      <c r="F10682" s="3"/>
      <c r="G10682" s="3"/>
      <c r="H10682" s="3"/>
      <c r="I10682" s="3"/>
      <c r="J10682" s="2"/>
      <c r="M10682" s="10"/>
      <c r="N10682" s="2"/>
      <c r="O10682" s="3"/>
      <c r="P10682" s="11"/>
      <c r="Q10682" s="16"/>
      <c r="R10682" s="4"/>
      <c r="S10682" s="12"/>
      <c r="T10682" s="16"/>
      <c r="U10682" s="4"/>
      <c r="V10682" s="3"/>
      <c r="W10682" s="3"/>
      <c r="X10682" s="3"/>
      <c r="Y10682" s="3"/>
      <c r="Z10682" s="3"/>
      <c r="AA10682" s="4"/>
      <c r="AB10682" s="4"/>
      <c r="AC10682" s="4"/>
      <c r="AD10682" s="4"/>
      <c r="AE10682" s="4"/>
      <c r="BA10682" s="13"/>
      <c r="BC10682" s="2"/>
      <c r="BD10682" s="2"/>
      <c r="BU10682" s="15"/>
      <c r="BV10682" s="6"/>
      <c r="BW10682" s="6"/>
      <c r="BX10682" s="16"/>
      <c r="BY10682" s="16"/>
      <c r="BZ10682" s="16"/>
      <c r="CA10682" s="16"/>
      <c r="CB10682" s="14"/>
    </row>
    <row r="10683" spans="1:80" s="9" customFormat="1" x14ac:dyDescent="0.2">
      <c r="A10683" s="16"/>
      <c r="B10683" s="16"/>
      <c r="C10683" s="16"/>
      <c r="D10683" s="16"/>
      <c r="E10683" s="16"/>
      <c r="F10683" s="3"/>
      <c r="G10683" s="3"/>
      <c r="H10683" s="3"/>
      <c r="I10683" s="3"/>
      <c r="J10683" s="2"/>
      <c r="M10683" s="10"/>
      <c r="N10683" s="2"/>
      <c r="O10683" s="3"/>
      <c r="P10683" s="11"/>
      <c r="Q10683" s="16"/>
      <c r="R10683" s="4"/>
      <c r="S10683" s="12"/>
      <c r="T10683" s="16"/>
      <c r="U10683" s="4"/>
      <c r="V10683" s="3"/>
      <c r="W10683" s="3"/>
      <c r="X10683" s="3"/>
      <c r="Y10683" s="3"/>
      <c r="Z10683" s="3"/>
      <c r="AA10683" s="4"/>
      <c r="AB10683" s="4"/>
      <c r="AC10683" s="4"/>
      <c r="AD10683" s="4"/>
      <c r="AE10683" s="4"/>
      <c r="BA10683" s="13"/>
      <c r="BC10683" s="2"/>
      <c r="BD10683" s="2"/>
      <c r="BU10683" s="15"/>
      <c r="BV10683" s="6"/>
      <c r="BW10683" s="6"/>
      <c r="BX10683" s="16"/>
      <c r="BY10683" s="16"/>
      <c r="BZ10683" s="16"/>
      <c r="CA10683" s="16"/>
      <c r="CB10683" s="14"/>
    </row>
    <row r="10684" spans="1:80" s="9" customFormat="1" x14ac:dyDescent="0.2">
      <c r="A10684" s="16"/>
      <c r="B10684" s="16"/>
      <c r="C10684" s="16"/>
      <c r="D10684" s="16"/>
      <c r="E10684" s="16"/>
      <c r="F10684" s="3"/>
      <c r="G10684" s="3"/>
      <c r="H10684" s="3"/>
      <c r="I10684" s="3"/>
      <c r="J10684" s="2"/>
      <c r="M10684" s="10"/>
      <c r="N10684" s="2"/>
      <c r="O10684" s="3"/>
      <c r="P10684" s="11"/>
      <c r="Q10684" s="16"/>
      <c r="R10684" s="4"/>
      <c r="S10684" s="12"/>
      <c r="T10684" s="16"/>
      <c r="U10684" s="4"/>
      <c r="V10684" s="3"/>
      <c r="W10684" s="3"/>
      <c r="X10684" s="3"/>
      <c r="Y10684" s="3"/>
      <c r="Z10684" s="3"/>
      <c r="AA10684" s="4"/>
      <c r="AB10684" s="4"/>
      <c r="AC10684" s="4"/>
      <c r="AD10684" s="4"/>
      <c r="AE10684" s="4"/>
      <c r="BA10684" s="13"/>
      <c r="BC10684" s="2"/>
      <c r="BD10684" s="2"/>
      <c r="BU10684" s="15"/>
      <c r="BV10684" s="6"/>
      <c r="BW10684" s="6"/>
      <c r="BX10684" s="16"/>
      <c r="BY10684" s="16"/>
      <c r="BZ10684" s="16"/>
      <c r="CA10684" s="16"/>
      <c r="CB10684" s="14"/>
    </row>
    <row r="10685" spans="1:80" s="9" customFormat="1" x14ac:dyDescent="0.2">
      <c r="A10685" s="16"/>
      <c r="B10685" s="16"/>
      <c r="C10685" s="16"/>
      <c r="D10685" s="16"/>
      <c r="E10685" s="16"/>
      <c r="F10685" s="3"/>
      <c r="G10685" s="3"/>
      <c r="H10685" s="3"/>
      <c r="I10685" s="3"/>
      <c r="J10685" s="2"/>
      <c r="M10685" s="10"/>
      <c r="N10685" s="2"/>
      <c r="O10685" s="3"/>
      <c r="P10685" s="11"/>
      <c r="Q10685" s="16"/>
      <c r="R10685" s="4"/>
      <c r="S10685" s="12"/>
      <c r="T10685" s="16"/>
      <c r="U10685" s="4"/>
      <c r="V10685" s="3"/>
      <c r="W10685" s="3"/>
      <c r="X10685" s="3"/>
      <c r="Y10685" s="3"/>
      <c r="Z10685" s="3"/>
      <c r="AA10685" s="4"/>
      <c r="AB10685" s="4"/>
      <c r="AC10685" s="4"/>
      <c r="AD10685" s="4"/>
      <c r="AE10685" s="4"/>
      <c r="BA10685" s="13"/>
      <c r="BC10685" s="2"/>
      <c r="BD10685" s="2"/>
      <c r="BU10685" s="15"/>
      <c r="BV10685" s="6"/>
      <c r="BW10685" s="6"/>
      <c r="BX10685" s="16"/>
      <c r="BY10685" s="16"/>
      <c r="BZ10685" s="16"/>
      <c r="CA10685" s="16"/>
      <c r="CB10685" s="14"/>
    </row>
    <row r="10686" spans="1:80" s="9" customFormat="1" x14ac:dyDescent="0.2">
      <c r="A10686" s="16"/>
      <c r="B10686" s="16"/>
      <c r="C10686" s="16"/>
      <c r="D10686" s="16"/>
      <c r="E10686" s="16"/>
      <c r="F10686" s="3"/>
      <c r="G10686" s="3"/>
      <c r="H10686" s="3"/>
      <c r="I10686" s="3"/>
      <c r="J10686" s="2"/>
      <c r="M10686" s="10"/>
      <c r="N10686" s="2"/>
      <c r="O10686" s="3"/>
      <c r="P10686" s="11"/>
      <c r="Q10686" s="16"/>
      <c r="R10686" s="4"/>
      <c r="S10686" s="12"/>
      <c r="T10686" s="16"/>
      <c r="U10686" s="4"/>
      <c r="V10686" s="3"/>
      <c r="W10686" s="3"/>
      <c r="X10686" s="3"/>
      <c r="Y10686" s="3"/>
      <c r="Z10686" s="3"/>
      <c r="AA10686" s="4"/>
      <c r="AB10686" s="4"/>
      <c r="AC10686" s="4"/>
      <c r="AD10686" s="4"/>
      <c r="AE10686" s="4"/>
      <c r="BA10686" s="13"/>
      <c r="BC10686" s="2"/>
      <c r="BD10686" s="2"/>
      <c r="BU10686" s="15"/>
      <c r="BV10686" s="6"/>
      <c r="BW10686" s="6"/>
      <c r="BX10686" s="16"/>
      <c r="BY10686" s="16"/>
      <c r="BZ10686" s="16"/>
      <c r="CA10686" s="16"/>
      <c r="CB10686" s="14"/>
    </row>
    <row r="10687" spans="1:80" s="9" customFormat="1" x14ac:dyDescent="0.2">
      <c r="A10687" s="16"/>
      <c r="B10687" s="16"/>
      <c r="C10687" s="16"/>
      <c r="D10687" s="16"/>
      <c r="E10687" s="16"/>
      <c r="F10687" s="3"/>
      <c r="G10687" s="3"/>
      <c r="H10687" s="3"/>
      <c r="I10687" s="3"/>
      <c r="J10687" s="2"/>
      <c r="M10687" s="10"/>
      <c r="N10687" s="2"/>
      <c r="O10687" s="3"/>
      <c r="P10687" s="11"/>
      <c r="Q10687" s="16"/>
      <c r="R10687" s="4"/>
      <c r="S10687" s="12"/>
      <c r="T10687" s="16"/>
      <c r="U10687" s="4"/>
      <c r="V10687" s="3"/>
      <c r="W10687" s="3"/>
      <c r="X10687" s="3"/>
      <c r="Y10687" s="3"/>
      <c r="Z10687" s="3"/>
      <c r="AA10687" s="4"/>
      <c r="AB10687" s="4"/>
      <c r="AC10687" s="4"/>
      <c r="AD10687" s="4"/>
      <c r="AE10687" s="4"/>
      <c r="BA10687" s="13"/>
      <c r="BC10687" s="2"/>
      <c r="BD10687" s="2"/>
      <c r="BU10687" s="15"/>
      <c r="BV10687" s="6"/>
      <c r="BW10687" s="6"/>
      <c r="BX10687" s="16"/>
      <c r="BY10687" s="16"/>
      <c r="BZ10687" s="16"/>
      <c r="CA10687" s="16"/>
      <c r="CB10687" s="14"/>
    </row>
    <row r="10688" spans="1:80" s="9" customFormat="1" x14ac:dyDescent="0.2">
      <c r="A10688" s="16"/>
      <c r="B10688" s="16"/>
      <c r="C10688" s="16"/>
      <c r="D10688" s="16"/>
      <c r="E10688" s="16"/>
      <c r="F10688" s="3"/>
      <c r="G10688" s="3"/>
      <c r="H10688" s="3"/>
      <c r="I10688" s="3"/>
      <c r="J10688" s="2"/>
      <c r="M10688" s="10"/>
      <c r="N10688" s="2"/>
      <c r="O10688" s="3"/>
      <c r="P10688" s="11"/>
      <c r="Q10688" s="16"/>
      <c r="R10688" s="4"/>
      <c r="S10688" s="12"/>
      <c r="T10688" s="16"/>
      <c r="U10688" s="4"/>
      <c r="V10688" s="3"/>
      <c r="W10688" s="3"/>
      <c r="X10688" s="3"/>
      <c r="Y10688" s="3"/>
      <c r="Z10688" s="3"/>
      <c r="AA10688" s="4"/>
      <c r="AB10688" s="4"/>
      <c r="AC10688" s="4"/>
      <c r="AD10688" s="4"/>
      <c r="AE10688" s="4"/>
      <c r="BA10688" s="13"/>
      <c r="BC10688" s="2"/>
      <c r="BD10688" s="2"/>
      <c r="BU10688" s="15"/>
      <c r="BV10688" s="6"/>
      <c r="BW10688" s="6"/>
      <c r="BX10688" s="16"/>
      <c r="BY10688" s="16"/>
      <c r="BZ10688" s="16"/>
      <c r="CA10688" s="16"/>
      <c r="CB10688" s="14"/>
    </row>
    <row r="10689" spans="1:80" s="9" customFormat="1" x14ac:dyDescent="0.2">
      <c r="A10689" s="16"/>
      <c r="B10689" s="16"/>
      <c r="C10689" s="16"/>
      <c r="D10689" s="16"/>
      <c r="E10689" s="16"/>
      <c r="F10689" s="3"/>
      <c r="G10689" s="3"/>
      <c r="H10689" s="3"/>
      <c r="I10689" s="3"/>
      <c r="J10689" s="2"/>
      <c r="M10689" s="10"/>
      <c r="N10689" s="2"/>
      <c r="O10689" s="3"/>
      <c r="P10689" s="11"/>
      <c r="Q10689" s="16"/>
      <c r="R10689" s="4"/>
      <c r="S10689" s="12"/>
      <c r="T10689" s="16"/>
      <c r="U10689" s="4"/>
      <c r="V10689" s="3"/>
      <c r="W10689" s="3"/>
      <c r="X10689" s="3"/>
      <c r="Y10689" s="3"/>
      <c r="Z10689" s="3"/>
      <c r="AA10689" s="4"/>
      <c r="AB10689" s="4"/>
      <c r="AC10689" s="4"/>
      <c r="AD10689" s="4"/>
      <c r="AE10689" s="4"/>
      <c r="BA10689" s="13"/>
      <c r="BC10689" s="2"/>
      <c r="BD10689" s="2"/>
      <c r="BU10689" s="15"/>
      <c r="BV10689" s="6"/>
      <c r="BW10689" s="6"/>
      <c r="BX10689" s="16"/>
      <c r="BY10689" s="16"/>
      <c r="BZ10689" s="16"/>
      <c r="CA10689" s="16"/>
      <c r="CB10689" s="14"/>
    </row>
    <row r="10690" spans="1:80" s="9" customFormat="1" x14ac:dyDescent="0.2">
      <c r="A10690" s="16"/>
      <c r="B10690" s="16"/>
      <c r="C10690" s="16"/>
      <c r="D10690" s="16"/>
      <c r="E10690" s="16"/>
      <c r="F10690" s="3"/>
      <c r="G10690" s="3"/>
      <c r="H10690" s="3"/>
      <c r="I10690" s="3"/>
      <c r="J10690" s="2"/>
      <c r="M10690" s="10"/>
      <c r="N10690" s="2"/>
      <c r="O10690" s="3"/>
      <c r="P10690" s="11"/>
      <c r="Q10690" s="16"/>
      <c r="R10690" s="4"/>
      <c r="S10690" s="12"/>
      <c r="T10690" s="16"/>
      <c r="U10690" s="4"/>
      <c r="V10690" s="3"/>
      <c r="W10690" s="3"/>
      <c r="X10690" s="3"/>
      <c r="Y10690" s="3"/>
      <c r="Z10690" s="3"/>
      <c r="AA10690" s="4"/>
      <c r="AB10690" s="4"/>
      <c r="AC10690" s="4"/>
      <c r="AD10690" s="4"/>
      <c r="AE10690" s="4"/>
      <c r="BA10690" s="13"/>
      <c r="BC10690" s="2"/>
      <c r="BD10690" s="2"/>
      <c r="BU10690" s="15"/>
      <c r="BV10690" s="6"/>
      <c r="BW10690" s="6"/>
      <c r="BX10690" s="16"/>
      <c r="BY10690" s="16"/>
      <c r="BZ10690" s="16"/>
      <c r="CA10690" s="16"/>
      <c r="CB10690" s="14"/>
    </row>
    <row r="10691" spans="1:80" s="9" customFormat="1" x14ac:dyDescent="0.2">
      <c r="A10691" s="16"/>
      <c r="B10691" s="16"/>
      <c r="C10691" s="16"/>
      <c r="D10691" s="16"/>
      <c r="E10691" s="16"/>
      <c r="F10691" s="3"/>
      <c r="G10691" s="3"/>
      <c r="H10691" s="3"/>
      <c r="I10691" s="3"/>
      <c r="J10691" s="2"/>
      <c r="M10691" s="10"/>
      <c r="N10691" s="2"/>
      <c r="O10691" s="3"/>
      <c r="P10691" s="11"/>
      <c r="Q10691" s="16"/>
      <c r="R10691" s="4"/>
      <c r="S10691" s="12"/>
      <c r="T10691" s="16"/>
      <c r="U10691" s="4"/>
      <c r="V10691" s="3"/>
      <c r="W10691" s="3"/>
      <c r="X10691" s="3"/>
      <c r="Y10691" s="3"/>
      <c r="Z10691" s="3"/>
      <c r="AA10691" s="4"/>
      <c r="AB10691" s="4"/>
      <c r="AC10691" s="4"/>
      <c r="AD10691" s="4"/>
      <c r="AE10691" s="4"/>
      <c r="BA10691" s="13"/>
      <c r="BC10691" s="2"/>
      <c r="BD10691" s="2"/>
      <c r="BU10691" s="15"/>
      <c r="BV10691" s="6"/>
      <c r="BW10691" s="6"/>
      <c r="BX10691" s="16"/>
      <c r="BY10691" s="16"/>
      <c r="BZ10691" s="16"/>
      <c r="CA10691" s="16"/>
      <c r="CB10691" s="14"/>
    </row>
    <row r="10692" spans="1:80" s="9" customFormat="1" x14ac:dyDescent="0.2">
      <c r="A10692" s="16"/>
      <c r="B10692" s="16"/>
      <c r="C10692" s="16"/>
      <c r="D10692" s="16"/>
      <c r="E10692" s="16"/>
      <c r="F10692" s="3"/>
      <c r="G10692" s="3"/>
      <c r="H10692" s="3"/>
      <c r="I10692" s="3"/>
      <c r="J10692" s="2"/>
      <c r="M10692" s="10"/>
      <c r="N10692" s="2"/>
      <c r="O10692" s="3"/>
      <c r="P10692" s="11"/>
      <c r="Q10692" s="16"/>
      <c r="R10692" s="4"/>
      <c r="S10692" s="12"/>
      <c r="T10692" s="16"/>
      <c r="U10692" s="4"/>
      <c r="V10692" s="3"/>
      <c r="W10692" s="3"/>
      <c r="X10692" s="3"/>
      <c r="Y10692" s="3"/>
      <c r="Z10692" s="3"/>
      <c r="AA10692" s="4"/>
      <c r="AB10692" s="4"/>
      <c r="AC10692" s="4"/>
      <c r="AD10692" s="4"/>
      <c r="AE10692" s="4"/>
      <c r="BA10692" s="13"/>
      <c r="BC10692" s="2"/>
      <c r="BD10692" s="2"/>
      <c r="BU10692" s="15"/>
      <c r="BV10692" s="6"/>
      <c r="BW10692" s="6"/>
      <c r="BX10692" s="16"/>
      <c r="BY10692" s="16"/>
      <c r="BZ10692" s="16"/>
      <c r="CA10692" s="16"/>
      <c r="CB10692" s="14"/>
    </row>
    <row r="10693" spans="1:80" s="9" customFormat="1" x14ac:dyDescent="0.2">
      <c r="A10693" s="16"/>
      <c r="B10693" s="16"/>
      <c r="C10693" s="16"/>
      <c r="D10693" s="16"/>
      <c r="E10693" s="16"/>
      <c r="F10693" s="3"/>
      <c r="G10693" s="3"/>
      <c r="H10693" s="3"/>
      <c r="I10693" s="3"/>
      <c r="J10693" s="2"/>
      <c r="M10693" s="10"/>
      <c r="N10693" s="2"/>
      <c r="O10693" s="3"/>
      <c r="P10693" s="11"/>
      <c r="Q10693" s="16"/>
      <c r="R10693" s="4"/>
      <c r="S10693" s="12"/>
      <c r="T10693" s="16"/>
      <c r="U10693" s="4"/>
      <c r="V10693" s="3"/>
      <c r="W10693" s="3"/>
      <c r="X10693" s="3"/>
      <c r="Y10693" s="3"/>
      <c r="Z10693" s="3"/>
      <c r="AA10693" s="4"/>
      <c r="AB10693" s="4"/>
      <c r="AC10693" s="4"/>
      <c r="AD10693" s="4"/>
      <c r="AE10693" s="4"/>
      <c r="BA10693" s="13"/>
      <c r="BC10693" s="2"/>
      <c r="BD10693" s="2"/>
      <c r="BU10693" s="15"/>
      <c r="BV10693" s="6"/>
      <c r="BW10693" s="6"/>
      <c r="BX10693" s="16"/>
      <c r="BY10693" s="16"/>
      <c r="BZ10693" s="16"/>
      <c r="CA10693" s="16"/>
      <c r="CB10693" s="14"/>
    </row>
    <row r="10694" spans="1:80" s="9" customFormat="1" x14ac:dyDescent="0.2">
      <c r="A10694" s="16"/>
      <c r="B10694" s="16"/>
      <c r="C10694" s="16"/>
      <c r="D10694" s="16"/>
      <c r="E10694" s="16"/>
      <c r="F10694" s="3"/>
      <c r="G10694" s="3"/>
      <c r="H10694" s="3"/>
      <c r="I10694" s="3"/>
      <c r="J10694" s="2"/>
      <c r="M10694" s="10"/>
      <c r="N10694" s="2"/>
      <c r="O10694" s="3"/>
      <c r="P10694" s="11"/>
      <c r="Q10694" s="16"/>
      <c r="R10694" s="4"/>
      <c r="S10694" s="12"/>
      <c r="T10694" s="16"/>
      <c r="U10694" s="4"/>
      <c r="V10694" s="3"/>
      <c r="W10694" s="3"/>
      <c r="X10694" s="3"/>
      <c r="Y10694" s="3"/>
      <c r="Z10694" s="3"/>
      <c r="AA10694" s="4"/>
      <c r="AB10694" s="4"/>
      <c r="AC10694" s="4"/>
      <c r="AD10694" s="4"/>
      <c r="AE10694" s="4"/>
      <c r="BA10694" s="13"/>
      <c r="BC10694" s="2"/>
      <c r="BD10694" s="2"/>
      <c r="BU10694" s="15"/>
      <c r="BV10694" s="6"/>
      <c r="BW10694" s="6"/>
      <c r="BX10694" s="16"/>
      <c r="BY10694" s="16"/>
      <c r="BZ10694" s="16"/>
      <c r="CA10694" s="16"/>
      <c r="CB10694" s="14"/>
    </row>
    <row r="10695" spans="1:80" s="9" customFormat="1" x14ac:dyDescent="0.2">
      <c r="A10695" s="16"/>
      <c r="B10695" s="16"/>
      <c r="C10695" s="16"/>
      <c r="D10695" s="16"/>
      <c r="E10695" s="16"/>
      <c r="F10695" s="3"/>
      <c r="G10695" s="3"/>
      <c r="H10695" s="3"/>
      <c r="I10695" s="3"/>
      <c r="J10695" s="2"/>
      <c r="M10695" s="10"/>
      <c r="N10695" s="2"/>
      <c r="O10695" s="3"/>
      <c r="P10695" s="11"/>
      <c r="Q10695" s="16"/>
      <c r="R10695" s="4"/>
      <c r="S10695" s="12"/>
      <c r="T10695" s="16"/>
      <c r="U10695" s="4"/>
      <c r="V10695" s="3"/>
      <c r="W10695" s="3"/>
      <c r="X10695" s="3"/>
      <c r="Y10695" s="3"/>
      <c r="Z10695" s="3"/>
      <c r="AA10695" s="4"/>
      <c r="AB10695" s="4"/>
      <c r="AC10695" s="4"/>
      <c r="AD10695" s="4"/>
      <c r="AE10695" s="4"/>
      <c r="BA10695" s="13"/>
      <c r="BC10695" s="2"/>
      <c r="BD10695" s="2"/>
      <c r="BU10695" s="15"/>
      <c r="BV10695" s="6"/>
      <c r="BW10695" s="6"/>
      <c r="BX10695" s="16"/>
      <c r="BY10695" s="16"/>
      <c r="BZ10695" s="16"/>
      <c r="CA10695" s="16"/>
      <c r="CB10695" s="14"/>
    </row>
    <row r="10696" spans="1:80" s="9" customFormat="1" x14ac:dyDescent="0.2">
      <c r="A10696" s="16"/>
      <c r="B10696" s="16"/>
      <c r="C10696" s="16"/>
      <c r="D10696" s="16"/>
      <c r="E10696" s="16"/>
      <c r="F10696" s="3"/>
      <c r="G10696" s="3"/>
      <c r="H10696" s="3"/>
      <c r="I10696" s="3"/>
      <c r="J10696" s="2"/>
      <c r="M10696" s="10"/>
      <c r="N10696" s="2"/>
      <c r="O10696" s="3"/>
      <c r="P10696" s="11"/>
      <c r="Q10696" s="16"/>
      <c r="R10696" s="4"/>
      <c r="S10696" s="12"/>
      <c r="T10696" s="16"/>
      <c r="U10696" s="4"/>
      <c r="V10696" s="3"/>
      <c r="W10696" s="3"/>
      <c r="X10696" s="3"/>
      <c r="Y10696" s="3"/>
      <c r="Z10696" s="3"/>
      <c r="AA10696" s="4"/>
      <c r="AB10696" s="4"/>
      <c r="AC10696" s="4"/>
      <c r="AD10696" s="4"/>
      <c r="AE10696" s="4"/>
      <c r="BA10696" s="13"/>
      <c r="BC10696" s="2"/>
      <c r="BD10696" s="2"/>
      <c r="BU10696" s="15"/>
      <c r="BV10696" s="6"/>
      <c r="BW10696" s="6"/>
      <c r="BX10696" s="16"/>
      <c r="BY10696" s="16"/>
      <c r="BZ10696" s="16"/>
      <c r="CA10696" s="16"/>
      <c r="CB10696" s="14"/>
    </row>
    <row r="10697" spans="1:80" s="9" customFormat="1" x14ac:dyDescent="0.2">
      <c r="A10697" s="16"/>
      <c r="B10697" s="16"/>
      <c r="C10697" s="16"/>
      <c r="D10697" s="16"/>
      <c r="E10697" s="16"/>
      <c r="F10697" s="3"/>
      <c r="G10697" s="3"/>
      <c r="H10697" s="3"/>
      <c r="I10697" s="3"/>
      <c r="J10697" s="2"/>
      <c r="M10697" s="10"/>
      <c r="N10697" s="2"/>
      <c r="O10697" s="3"/>
      <c r="P10697" s="11"/>
      <c r="Q10697" s="16"/>
      <c r="R10697" s="4"/>
      <c r="S10697" s="12"/>
      <c r="T10697" s="16"/>
      <c r="U10697" s="4"/>
      <c r="V10697" s="3"/>
      <c r="W10697" s="3"/>
      <c r="X10697" s="3"/>
      <c r="Y10697" s="3"/>
      <c r="Z10697" s="3"/>
      <c r="AA10697" s="4"/>
      <c r="AB10697" s="4"/>
      <c r="AC10697" s="4"/>
      <c r="AD10697" s="4"/>
      <c r="AE10697" s="4"/>
      <c r="BA10697" s="13"/>
      <c r="BC10697" s="2"/>
      <c r="BD10697" s="2"/>
      <c r="BU10697" s="15"/>
      <c r="BV10697" s="6"/>
      <c r="BW10697" s="6"/>
      <c r="BX10697" s="16"/>
      <c r="BY10697" s="16"/>
      <c r="BZ10697" s="16"/>
      <c r="CA10697" s="16"/>
      <c r="CB10697" s="14"/>
    </row>
    <row r="10698" spans="1:80" s="9" customFormat="1" x14ac:dyDescent="0.2">
      <c r="A10698" s="16"/>
      <c r="B10698" s="16"/>
      <c r="C10698" s="16"/>
      <c r="D10698" s="16"/>
      <c r="E10698" s="16"/>
      <c r="F10698" s="3"/>
      <c r="G10698" s="3"/>
      <c r="H10698" s="3"/>
      <c r="I10698" s="3"/>
      <c r="J10698" s="2"/>
      <c r="M10698" s="10"/>
      <c r="N10698" s="2"/>
      <c r="O10698" s="3"/>
      <c r="P10698" s="11"/>
      <c r="Q10698" s="16"/>
      <c r="R10698" s="4"/>
      <c r="S10698" s="12"/>
      <c r="T10698" s="16"/>
      <c r="U10698" s="4"/>
      <c r="V10698" s="3"/>
      <c r="W10698" s="3"/>
      <c r="X10698" s="3"/>
      <c r="Y10698" s="3"/>
      <c r="Z10698" s="3"/>
      <c r="AA10698" s="4"/>
      <c r="AB10698" s="4"/>
      <c r="AC10698" s="4"/>
      <c r="AD10698" s="4"/>
      <c r="AE10698" s="4"/>
      <c r="BA10698" s="13"/>
      <c r="BC10698" s="2"/>
      <c r="BD10698" s="2"/>
      <c r="BU10698" s="15"/>
      <c r="BV10698" s="6"/>
      <c r="BW10698" s="6"/>
      <c r="BX10698" s="16"/>
      <c r="BY10698" s="16"/>
      <c r="BZ10698" s="16"/>
      <c r="CA10698" s="16"/>
      <c r="CB10698" s="14"/>
    </row>
    <row r="10699" spans="1:80" s="9" customFormat="1" x14ac:dyDescent="0.2">
      <c r="A10699" s="16"/>
      <c r="B10699" s="16"/>
      <c r="C10699" s="16"/>
      <c r="D10699" s="16"/>
      <c r="E10699" s="16"/>
      <c r="F10699" s="3"/>
      <c r="G10699" s="3"/>
      <c r="H10699" s="3"/>
      <c r="I10699" s="3"/>
      <c r="J10699" s="2"/>
      <c r="M10699" s="10"/>
      <c r="N10699" s="2"/>
      <c r="O10699" s="3"/>
      <c r="P10699" s="11"/>
      <c r="Q10699" s="16"/>
      <c r="R10699" s="4"/>
      <c r="S10699" s="12"/>
      <c r="T10699" s="16"/>
      <c r="U10699" s="4"/>
      <c r="V10699" s="3"/>
      <c r="W10699" s="3"/>
      <c r="X10699" s="3"/>
      <c r="Y10699" s="3"/>
      <c r="Z10699" s="3"/>
      <c r="AA10699" s="4"/>
      <c r="AB10699" s="4"/>
      <c r="AC10699" s="4"/>
      <c r="AD10699" s="4"/>
      <c r="AE10699" s="4"/>
      <c r="BA10699" s="13"/>
      <c r="BC10699" s="2"/>
      <c r="BD10699" s="2"/>
      <c r="BU10699" s="15"/>
      <c r="BV10699" s="6"/>
      <c r="BW10699" s="6"/>
      <c r="BX10699" s="16"/>
      <c r="BY10699" s="16"/>
      <c r="BZ10699" s="16"/>
      <c r="CA10699" s="16"/>
      <c r="CB10699" s="14"/>
    </row>
    <row r="10700" spans="1:80" s="9" customFormat="1" x14ac:dyDescent="0.2">
      <c r="A10700" s="16"/>
      <c r="B10700" s="16"/>
      <c r="C10700" s="16"/>
      <c r="D10700" s="16"/>
      <c r="E10700" s="16"/>
      <c r="F10700" s="3"/>
      <c r="G10700" s="3"/>
      <c r="H10700" s="3"/>
      <c r="I10700" s="3"/>
      <c r="J10700" s="2"/>
      <c r="M10700" s="10"/>
      <c r="N10700" s="2"/>
      <c r="O10700" s="3"/>
      <c r="P10700" s="11"/>
      <c r="Q10700" s="16"/>
      <c r="R10700" s="4"/>
      <c r="S10700" s="12"/>
      <c r="T10700" s="16"/>
      <c r="U10700" s="4"/>
      <c r="V10700" s="3"/>
      <c r="W10700" s="3"/>
      <c r="X10700" s="3"/>
      <c r="Y10700" s="3"/>
      <c r="Z10700" s="3"/>
      <c r="AA10700" s="4"/>
      <c r="AB10700" s="4"/>
      <c r="AC10700" s="4"/>
      <c r="AD10700" s="4"/>
      <c r="AE10700" s="4"/>
      <c r="BA10700" s="13"/>
      <c r="BC10700" s="2"/>
      <c r="BD10700" s="2"/>
      <c r="BU10700" s="15"/>
      <c r="BV10700" s="6"/>
      <c r="BW10700" s="6"/>
      <c r="BX10700" s="16"/>
      <c r="BY10700" s="16"/>
      <c r="BZ10700" s="16"/>
      <c r="CA10700" s="16"/>
      <c r="CB10700" s="14"/>
    </row>
    <row r="10701" spans="1:80" s="9" customFormat="1" x14ac:dyDescent="0.2">
      <c r="A10701" s="16"/>
      <c r="B10701" s="16"/>
      <c r="C10701" s="16"/>
      <c r="D10701" s="16"/>
      <c r="E10701" s="16"/>
      <c r="F10701" s="3"/>
      <c r="G10701" s="3"/>
      <c r="H10701" s="3"/>
      <c r="I10701" s="3"/>
      <c r="J10701" s="2"/>
      <c r="M10701" s="10"/>
      <c r="N10701" s="2"/>
      <c r="O10701" s="3"/>
      <c r="P10701" s="11"/>
      <c r="Q10701" s="16"/>
      <c r="R10701" s="4"/>
      <c r="S10701" s="12"/>
      <c r="T10701" s="16"/>
      <c r="U10701" s="4"/>
      <c r="V10701" s="3"/>
      <c r="W10701" s="3"/>
      <c r="X10701" s="3"/>
      <c r="Y10701" s="3"/>
      <c r="Z10701" s="3"/>
      <c r="AA10701" s="4"/>
      <c r="AB10701" s="4"/>
      <c r="AC10701" s="4"/>
      <c r="AD10701" s="4"/>
      <c r="AE10701" s="4"/>
      <c r="BA10701" s="13"/>
      <c r="BC10701" s="2"/>
      <c r="BD10701" s="2"/>
      <c r="BU10701" s="15"/>
      <c r="BV10701" s="6"/>
      <c r="BW10701" s="6"/>
      <c r="BX10701" s="16"/>
      <c r="BY10701" s="16"/>
      <c r="BZ10701" s="16"/>
      <c r="CA10701" s="16"/>
      <c r="CB10701" s="14"/>
    </row>
    <row r="10702" spans="1:80" s="9" customFormat="1" x14ac:dyDescent="0.2">
      <c r="A10702" s="16"/>
      <c r="B10702" s="16"/>
      <c r="C10702" s="16"/>
      <c r="D10702" s="16"/>
      <c r="E10702" s="16"/>
      <c r="F10702" s="3"/>
      <c r="G10702" s="3"/>
      <c r="H10702" s="3"/>
      <c r="I10702" s="3"/>
      <c r="J10702" s="2"/>
      <c r="M10702" s="10"/>
      <c r="N10702" s="2"/>
      <c r="O10702" s="3"/>
      <c r="P10702" s="11"/>
      <c r="Q10702" s="16"/>
      <c r="R10702" s="4"/>
      <c r="S10702" s="12"/>
      <c r="T10702" s="16"/>
      <c r="U10702" s="4"/>
      <c r="V10702" s="3"/>
      <c r="W10702" s="3"/>
      <c r="X10702" s="3"/>
      <c r="Y10702" s="3"/>
      <c r="Z10702" s="3"/>
      <c r="AA10702" s="4"/>
      <c r="AB10702" s="4"/>
      <c r="AC10702" s="4"/>
      <c r="AD10702" s="4"/>
      <c r="AE10702" s="4"/>
      <c r="BA10702" s="13"/>
      <c r="BC10702" s="2"/>
      <c r="BD10702" s="2"/>
      <c r="BU10702" s="15"/>
      <c r="BV10702" s="6"/>
      <c r="BW10702" s="6"/>
      <c r="BX10702" s="16"/>
      <c r="BY10702" s="16"/>
      <c r="BZ10702" s="16"/>
      <c r="CA10702" s="16"/>
      <c r="CB10702" s="14"/>
    </row>
    <row r="10703" spans="1:80" s="9" customFormat="1" x14ac:dyDescent="0.2">
      <c r="A10703" s="16"/>
      <c r="B10703" s="16"/>
      <c r="C10703" s="16"/>
      <c r="D10703" s="16"/>
      <c r="E10703" s="16"/>
      <c r="F10703" s="3"/>
      <c r="G10703" s="3"/>
      <c r="H10703" s="3"/>
      <c r="I10703" s="3"/>
      <c r="J10703" s="2"/>
      <c r="M10703" s="10"/>
      <c r="N10703" s="2"/>
      <c r="O10703" s="3"/>
      <c r="P10703" s="11"/>
      <c r="Q10703" s="16"/>
      <c r="R10703" s="4"/>
      <c r="S10703" s="12"/>
      <c r="T10703" s="16"/>
      <c r="U10703" s="4"/>
      <c r="V10703" s="3"/>
      <c r="W10703" s="3"/>
      <c r="X10703" s="3"/>
      <c r="Y10703" s="3"/>
      <c r="Z10703" s="3"/>
      <c r="AA10703" s="4"/>
      <c r="AB10703" s="4"/>
      <c r="AC10703" s="4"/>
      <c r="AD10703" s="4"/>
      <c r="AE10703" s="4"/>
      <c r="BA10703" s="13"/>
      <c r="BC10703" s="2"/>
      <c r="BD10703" s="2"/>
      <c r="BU10703" s="15"/>
      <c r="BV10703" s="6"/>
      <c r="BW10703" s="6"/>
      <c r="BX10703" s="16"/>
      <c r="BY10703" s="16"/>
      <c r="BZ10703" s="16"/>
      <c r="CA10703" s="16"/>
      <c r="CB10703" s="14"/>
    </row>
    <row r="10704" spans="1:80" s="9" customFormat="1" x14ac:dyDescent="0.2">
      <c r="A10704" s="16"/>
      <c r="B10704" s="16"/>
      <c r="C10704" s="16"/>
      <c r="D10704" s="16"/>
      <c r="E10704" s="16"/>
      <c r="F10704" s="3"/>
      <c r="G10704" s="3"/>
      <c r="H10704" s="3"/>
      <c r="I10704" s="3"/>
      <c r="J10704" s="2"/>
      <c r="M10704" s="10"/>
      <c r="N10704" s="2"/>
      <c r="O10704" s="3"/>
      <c r="P10704" s="11"/>
      <c r="Q10704" s="16"/>
      <c r="R10704" s="4"/>
      <c r="S10704" s="12"/>
      <c r="T10704" s="16"/>
      <c r="U10704" s="4"/>
      <c r="V10704" s="3"/>
      <c r="W10704" s="3"/>
      <c r="X10704" s="3"/>
      <c r="Y10704" s="3"/>
      <c r="Z10704" s="3"/>
      <c r="AA10704" s="4"/>
      <c r="AB10704" s="4"/>
      <c r="AC10704" s="4"/>
      <c r="AD10704" s="4"/>
      <c r="AE10704" s="4"/>
      <c r="BA10704" s="13"/>
      <c r="BC10704" s="2"/>
      <c r="BD10704" s="2"/>
      <c r="BU10704" s="15"/>
      <c r="BV10704" s="6"/>
      <c r="BW10704" s="6"/>
      <c r="BX10704" s="16"/>
      <c r="BY10704" s="16"/>
      <c r="BZ10704" s="16"/>
      <c r="CA10704" s="16"/>
      <c r="CB10704" s="14"/>
    </row>
    <row r="10705" spans="1:80" s="9" customFormat="1" x14ac:dyDescent="0.2">
      <c r="A10705" s="16"/>
      <c r="B10705" s="16"/>
      <c r="C10705" s="16"/>
      <c r="D10705" s="16"/>
      <c r="E10705" s="16"/>
      <c r="F10705" s="3"/>
      <c r="G10705" s="3"/>
      <c r="H10705" s="3"/>
      <c r="I10705" s="3"/>
      <c r="J10705" s="2"/>
      <c r="M10705" s="10"/>
      <c r="N10705" s="2"/>
      <c r="O10705" s="3"/>
      <c r="P10705" s="11"/>
      <c r="Q10705" s="16"/>
      <c r="R10705" s="4"/>
      <c r="S10705" s="12"/>
      <c r="T10705" s="16"/>
      <c r="U10705" s="4"/>
      <c r="V10705" s="3"/>
      <c r="W10705" s="3"/>
      <c r="X10705" s="3"/>
      <c r="Y10705" s="3"/>
      <c r="Z10705" s="3"/>
      <c r="AA10705" s="4"/>
      <c r="AB10705" s="4"/>
      <c r="AC10705" s="4"/>
      <c r="AD10705" s="4"/>
      <c r="AE10705" s="4"/>
      <c r="BA10705" s="13"/>
      <c r="BC10705" s="2"/>
      <c r="BD10705" s="2"/>
      <c r="BU10705" s="15"/>
      <c r="BV10705" s="6"/>
      <c r="BW10705" s="6"/>
      <c r="BX10705" s="16"/>
      <c r="BY10705" s="16"/>
      <c r="BZ10705" s="16"/>
      <c r="CA10705" s="16"/>
      <c r="CB10705" s="14"/>
    </row>
    <row r="10706" spans="1:80" s="9" customFormat="1" x14ac:dyDescent="0.2">
      <c r="A10706" s="16"/>
      <c r="B10706" s="16"/>
      <c r="C10706" s="16"/>
      <c r="D10706" s="16"/>
      <c r="E10706" s="16"/>
      <c r="F10706" s="3"/>
      <c r="G10706" s="3"/>
      <c r="H10706" s="3"/>
      <c r="I10706" s="3"/>
      <c r="J10706" s="2"/>
      <c r="M10706" s="10"/>
      <c r="N10706" s="2"/>
      <c r="O10706" s="3"/>
      <c r="P10706" s="11"/>
      <c r="Q10706" s="16"/>
      <c r="R10706" s="4"/>
      <c r="S10706" s="12"/>
      <c r="T10706" s="16"/>
      <c r="U10706" s="4"/>
      <c r="V10706" s="3"/>
      <c r="W10706" s="3"/>
      <c r="X10706" s="3"/>
      <c r="Y10706" s="3"/>
      <c r="Z10706" s="3"/>
      <c r="AA10706" s="4"/>
      <c r="AB10706" s="4"/>
      <c r="AC10706" s="4"/>
      <c r="AD10706" s="4"/>
      <c r="AE10706" s="4"/>
      <c r="BA10706" s="13"/>
      <c r="BC10706" s="2"/>
      <c r="BD10706" s="2"/>
      <c r="BU10706" s="15"/>
      <c r="BV10706" s="6"/>
      <c r="BW10706" s="6"/>
      <c r="BX10706" s="16"/>
      <c r="BY10706" s="16"/>
      <c r="BZ10706" s="16"/>
      <c r="CA10706" s="16"/>
      <c r="CB10706" s="14"/>
    </row>
    <row r="10707" spans="1:80" s="9" customFormat="1" x14ac:dyDescent="0.2">
      <c r="A10707" s="16"/>
      <c r="B10707" s="16"/>
      <c r="C10707" s="16"/>
      <c r="D10707" s="16"/>
      <c r="E10707" s="16"/>
      <c r="F10707" s="3"/>
      <c r="G10707" s="3"/>
      <c r="H10707" s="3"/>
      <c r="I10707" s="3"/>
      <c r="J10707" s="2"/>
      <c r="M10707" s="10"/>
      <c r="N10707" s="2"/>
      <c r="O10707" s="3"/>
      <c r="P10707" s="11"/>
      <c r="Q10707" s="16"/>
      <c r="R10707" s="4"/>
      <c r="S10707" s="12"/>
      <c r="T10707" s="16"/>
      <c r="U10707" s="4"/>
      <c r="V10707" s="3"/>
      <c r="W10707" s="3"/>
      <c r="X10707" s="3"/>
      <c r="Y10707" s="3"/>
      <c r="Z10707" s="3"/>
      <c r="AA10707" s="4"/>
      <c r="AB10707" s="4"/>
      <c r="AC10707" s="4"/>
      <c r="AD10707" s="4"/>
      <c r="AE10707" s="4"/>
      <c r="BA10707" s="13"/>
      <c r="BC10707" s="2"/>
      <c r="BD10707" s="2"/>
      <c r="BU10707" s="15"/>
      <c r="BV10707" s="6"/>
      <c r="BW10707" s="6"/>
      <c r="BX10707" s="16"/>
      <c r="BY10707" s="16"/>
      <c r="BZ10707" s="16"/>
      <c r="CA10707" s="16"/>
      <c r="CB10707" s="14"/>
    </row>
    <row r="10708" spans="1:80" s="9" customFormat="1" x14ac:dyDescent="0.2">
      <c r="A10708" s="16"/>
      <c r="B10708" s="16"/>
      <c r="C10708" s="16"/>
      <c r="D10708" s="16"/>
      <c r="E10708" s="16"/>
      <c r="F10708" s="3"/>
      <c r="G10708" s="3"/>
      <c r="H10708" s="3"/>
      <c r="I10708" s="3"/>
      <c r="J10708" s="2"/>
      <c r="M10708" s="10"/>
      <c r="N10708" s="2"/>
      <c r="O10708" s="3"/>
      <c r="P10708" s="11"/>
      <c r="Q10708" s="16"/>
      <c r="R10708" s="4"/>
      <c r="S10708" s="12"/>
      <c r="T10708" s="16"/>
      <c r="U10708" s="4"/>
      <c r="V10708" s="3"/>
      <c r="W10708" s="3"/>
      <c r="X10708" s="3"/>
      <c r="Y10708" s="3"/>
      <c r="Z10708" s="3"/>
      <c r="AA10708" s="4"/>
      <c r="AB10708" s="4"/>
      <c r="AC10708" s="4"/>
      <c r="AD10708" s="4"/>
      <c r="AE10708" s="4"/>
      <c r="BA10708" s="13"/>
      <c r="BC10708" s="2"/>
      <c r="BD10708" s="2"/>
      <c r="BU10708" s="15"/>
      <c r="BV10708" s="6"/>
      <c r="BW10708" s="6"/>
      <c r="BX10708" s="16"/>
      <c r="BY10708" s="16"/>
      <c r="BZ10708" s="16"/>
      <c r="CA10708" s="16"/>
      <c r="CB10708" s="14"/>
    </row>
    <row r="10709" spans="1:80" s="9" customFormat="1" x14ac:dyDescent="0.2">
      <c r="A10709" s="16"/>
      <c r="B10709" s="16"/>
      <c r="C10709" s="16"/>
      <c r="D10709" s="16"/>
      <c r="E10709" s="16"/>
      <c r="F10709" s="3"/>
      <c r="G10709" s="3"/>
      <c r="H10709" s="3"/>
      <c r="I10709" s="3"/>
      <c r="J10709" s="2"/>
      <c r="M10709" s="10"/>
      <c r="N10709" s="2"/>
      <c r="O10709" s="3"/>
      <c r="P10709" s="11"/>
      <c r="Q10709" s="16"/>
      <c r="R10709" s="4"/>
      <c r="S10709" s="12"/>
      <c r="T10709" s="16"/>
      <c r="U10709" s="4"/>
      <c r="V10709" s="3"/>
      <c r="W10709" s="3"/>
      <c r="X10709" s="3"/>
      <c r="Y10709" s="3"/>
      <c r="Z10709" s="3"/>
      <c r="AA10709" s="4"/>
      <c r="AB10709" s="4"/>
      <c r="AC10709" s="4"/>
      <c r="AD10709" s="4"/>
      <c r="AE10709" s="4"/>
      <c r="BA10709" s="13"/>
      <c r="BC10709" s="2"/>
      <c r="BD10709" s="2"/>
      <c r="BU10709" s="15"/>
      <c r="BV10709" s="6"/>
      <c r="BW10709" s="6"/>
      <c r="BX10709" s="16"/>
      <c r="BY10709" s="16"/>
      <c r="BZ10709" s="16"/>
      <c r="CA10709" s="16"/>
      <c r="CB10709" s="14"/>
    </row>
    <row r="10710" spans="1:80" s="9" customFormat="1" x14ac:dyDescent="0.2">
      <c r="A10710" s="16"/>
      <c r="B10710" s="16"/>
      <c r="C10710" s="16"/>
      <c r="D10710" s="16"/>
      <c r="E10710" s="16"/>
      <c r="F10710" s="3"/>
      <c r="G10710" s="3"/>
      <c r="H10710" s="3"/>
      <c r="I10710" s="3"/>
      <c r="J10710" s="2"/>
      <c r="M10710" s="10"/>
      <c r="N10710" s="2"/>
      <c r="O10710" s="3"/>
      <c r="P10710" s="11"/>
      <c r="Q10710" s="16"/>
      <c r="R10710" s="4"/>
      <c r="S10710" s="12"/>
      <c r="T10710" s="16"/>
      <c r="U10710" s="4"/>
      <c r="V10710" s="3"/>
      <c r="W10710" s="3"/>
      <c r="X10710" s="3"/>
      <c r="Y10710" s="3"/>
      <c r="Z10710" s="3"/>
      <c r="AA10710" s="4"/>
      <c r="AB10710" s="4"/>
      <c r="AC10710" s="4"/>
      <c r="AD10710" s="4"/>
      <c r="AE10710" s="4"/>
      <c r="BA10710" s="13"/>
      <c r="BC10710" s="2"/>
      <c r="BD10710" s="2"/>
      <c r="BU10710" s="15"/>
      <c r="BV10710" s="6"/>
      <c r="BW10710" s="6"/>
      <c r="BX10710" s="16"/>
      <c r="BY10710" s="16"/>
      <c r="BZ10710" s="16"/>
      <c r="CA10710" s="16"/>
      <c r="CB10710" s="14"/>
    </row>
    <row r="10711" spans="1:80" s="9" customFormat="1" x14ac:dyDescent="0.2">
      <c r="A10711" s="16"/>
      <c r="B10711" s="16"/>
      <c r="C10711" s="16"/>
      <c r="D10711" s="16"/>
      <c r="E10711" s="16"/>
      <c r="F10711" s="3"/>
      <c r="G10711" s="3"/>
      <c r="H10711" s="3"/>
      <c r="I10711" s="3"/>
      <c r="J10711" s="2"/>
      <c r="M10711" s="10"/>
      <c r="N10711" s="2"/>
      <c r="O10711" s="3"/>
      <c r="P10711" s="11"/>
      <c r="Q10711" s="16"/>
      <c r="R10711" s="4"/>
      <c r="S10711" s="12"/>
      <c r="T10711" s="16"/>
      <c r="U10711" s="4"/>
      <c r="V10711" s="3"/>
      <c r="W10711" s="3"/>
      <c r="X10711" s="3"/>
      <c r="Y10711" s="3"/>
      <c r="Z10711" s="3"/>
      <c r="AA10711" s="4"/>
      <c r="AB10711" s="4"/>
      <c r="AC10711" s="4"/>
      <c r="AD10711" s="4"/>
      <c r="AE10711" s="4"/>
      <c r="BA10711" s="13"/>
      <c r="BC10711" s="2"/>
      <c r="BD10711" s="2"/>
      <c r="BU10711" s="15"/>
      <c r="BV10711" s="6"/>
      <c r="BW10711" s="6"/>
      <c r="BX10711" s="16"/>
      <c r="BY10711" s="16"/>
      <c r="BZ10711" s="16"/>
      <c r="CA10711" s="16"/>
      <c r="CB10711" s="14"/>
    </row>
    <row r="10712" spans="1:80" s="9" customFormat="1" x14ac:dyDescent="0.2">
      <c r="A10712" s="16"/>
      <c r="B10712" s="16"/>
      <c r="C10712" s="16"/>
      <c r="D10712" s="16"/>
      <c r="E10712" s="16"/>
      <c r="F10712" s="3"/>
      <c r="G10712" s="3"/>
      <c r="H10712" s="3"/>
      <c r="I10712" s="3"/>
      <c r="J10712" s="2"/>
      <c r="M10712" s="10"/>
      <c r="N10712" s="2"/>
      <c r="O10712" s="3"/>
      <c r="P10712" s="11"/>
      <c r="Q10712" s="16"/>
      <c r="R10712" s="4"/>
      <c r="S10712" s="12"/>
      <c r="T10712" s="16"/>
      <c r="U10712" s="4"/>
      <c r="V10712" s="3"/>
      <c r="W10712" s="3"/>
      <c r="X10712" s="3"/>
      <c r="Y10712" s="3"/>
      <c r="Z10712" s="3"/>
      <c r="AA10712" s="4"/>
      <c r="AB10712" s="4"/>
      <c r="AC10712" s="4"/>
      <c r="AD10712" s="4"/>
      <c r="AE10712" s="4"/>
      <c r="BA10712" s="13"/>
      <c r="BC10712" s="2"/>
      <c r="BD10712" s="2"/>
      <c r="BU10712" s="15"/>
      <c r="BV10712" s="6"/>
      <c r="BW10712" s="6"/>
      <c r="BX10712" s="16"/>
      <c r="BY10712" s="16"/>
      <c r="BZ10712" s="16"/>
      <c r="CA10712" s="16"/>
      <c r="CB10712" s="14"/>
    </row>
    <row r="10713" spans="1:80" s="9" customFormat="1" x14ac:dyDescent="0.2">
      <c r="A10713" s="16"/>
      <c r="B10713" s="16"/>
      <c r="C10713" s="16"/>
      <c r="D10713" s="16"/>
      <c r="E10713" s="16"/>
      <c r="F10713" s="3"/>
      <c r="G10713" s="3"/>
      <c r="H10713" s="3"/>
      <c r="I10713" s="3"/>
      <c r="J10713" s="2"/>
      <c r="M10713" s="10"/>
      <c r="N10713" s="2"/>
      <c r="O10713" s="3"/>
      <c r="P10713" s="11"/>
      <c r="Q10713" s="16"/>
      <c r="R10713" s="4"/>
      <c r="S10713" s="12"/>
      <c r="T10713" s="16"/>
      <c r="U10713" s="4"/>
      <c r="V10713" s="3"/>
      <c r="W10713" s="3"/>
      <c r="X10713" s="3"/>
      <c r="Y10713" s="3"/>
      <c r="Z10713" s="3"/>
      <c r="AA10713" s="4"/>
      <c r="AB10713" s="4"/>
      <c r="AC10713" s="4"/>
      <c r="AD10713" s="4"/>
      <c r="AE10713" s="4"/>
      <c r="BA10713" s="13"/>
      <c r="BC10713" s="2"/>
      <c r="BD10713" s="2"/>
      <c r="BU10713" s="15"/>
      <c r="BV10713" s="6"/>
      <c r="BW10713" s="6"/>
      <c r="BX10713" s="16"/>
      <c r="BY10713" s="16"/>
      <c r="BZ10713" s="16"/>
      <c r="CA10713" s="16"/>
      <c r="CB10713" s="14"/>
    </row>
    <row r="10714" spans="1:80" s="9" customFormat="1" x14ac:dyDescent="0.2">
      <c r="A10714" s="16"/>
      <c r="B10714" s="16"/>
      <c r="C10714" s="16"/>
      <c r="D10714" s="16"/>
      <c r="E10714" s="16"/>
      <c r="F10714" s="3"/>
      <c r="G10714" s="3"/>
      <c r="H10714" s="3"/>
      <c r="I10714" s="3"/>
      <c r="J10714" s="2"/>
      <c r="M10714" s="10"/>
      <c r="N10714" s="2"/>
      <c r="O10714" s="3"/>
      <c r="P10714" s="11"/>
      <c r="Q10714" s="16"/>
      <c r="R10714" s="4"/>
      <c r="S10714" s="12"/>
      <c r="T10714" s="16"/>
      <c r="U10714" s="4"/>
      <c r="V10714" s="3"/>
      <c r="W10714" s="3"/>
      <c r="X10714" s="3"/>
      <c r="Y10714" s="3"/>
      <c r="Z10714" s="3"/>
      <c r="AA10714" s="4"/>
      <c r="AB10714" s="4"/>
      <c r="AC10714" s="4"/>
      <c r="AD10714" s="4"/>
      <c r="AE10714" s="4"/>
      <c r="BA10714" s="13"/>
      <c r="BC10714" s="2"/>
      <c r="BD10714" s="2"/>
      <c r="BU10714" s="15"/>
      <c r="BV10714" s="6"/>
      <c r="BW10714" s="6"/>
      <c r="BX10714" s="16"/>
      <c r="BY10714" s="16"/>
      <c r="BZ10714" s="16"/>
      <c r="CA10714" s="16"/>
      <c r="CB10714" s="14"/>
    </row>
    <row r="10715" spans="1:80" s="9" customFormat="1" x14ac:dyDescent="0.2">
      <c r="A10715" s="16"/>
      <c r="B10715" s="16"/>
      <c r="C10715" s="16"/>
      <c r="D10715" s="16"/>
      <c r="E10715" s="16"/>
      <c r="F10715" s="3"/>
      <c r="G10715" s="3"/>
      <c r="H10715" s="3"/>
      <c r="I10715" s="3"/>
      <c r="J10715" s="2"/>
      <c r="M10715" s="10"/>
      <c r="N10715" s="2"/>
      <c r="O10715" s="3"/>
      <c r="P10715" s="11"/>
      <c r="Q10715" s="16"/>
      <c r="R10715" s="4"/>
      <c r="S10715" s="12"/>
      <c r="T10715" s="16"/>
      <c r="U10715" s="4"/>
      <c r="V10715" s="3"/>
      <c r="W10715" s="3"/>
      <c r="X10715" s="3"/>
      <c r="Y10715" s="3"/>
      <c r="Z10715" s="3"/>
      <c r="AA10715" s="4"/>
      <c r="AB10715" s="4"/>
      <c r="AC10715" s="4"/>
      <c r="AD10715" s="4"/>
      <c r="AE10715" s="4"/>
      <c r="BA10715" s="13"/>
      <c r="BC10715" s="2"/>
      <c r="BD10715" s="2"/>
      <c r="BU10715" s="15"/>
      <c r="BV10715" s="6"/>
      <c r="BW10715" s="6"/>
      <c r="BX10715" s="16"/>
      <c r="BY10715" s="16"/>
      <c r="BZ10715" s="16"/>
      <c r="CA10715" s="16"/>
      <c r="CB10715" s="14"/>
    </row>
    <row r="10716" spans="1:80" s="9" customFormat="1" x14ac:dyDescent="0.2">
      <c r="A10716" s="16"/>
      <c r="B10716" s="16"/>
      <c r="C10716" s="16"/>
      <c r="D10716" s="16"/>
      <c r="E10716" s="16"/>
      <c r="F10716" s="3"/>
      <c r="G10716" s="3"/>
      <c r="H10716" s="3"/>
      <c r="I10716" s="3"/>
      <c r="J10716" s="2"/>
      <c r="M10716" s="10"/>
      <c r="N10716" s="2"/>
      <c r="O10716" s="3"/>
      <c r="P10716" s="11"/>
      <c r="Q10716" s="16"/>
      <c r="R10716" s="4"/>
      <c r="S10716" s="12"/>
      <c r="T10716" s="16"/>
      <c r="U10716" s="4"/>
      <c r="V10716" s="3"/>
      <c r="W10716" s="3"/>
      <c r="X10716" s="3"/>
      <c r="Y10716" s="3"/>
      <c r="Z10716" s="3"/>
      <c r="AA10716" s="4"/>
      <c r="AB10716" s="4"/>
      <c r="AC10716" s="4"/>
      <c r="AD10716" s="4"/>
      <c r="AE10716" s="4"/>
      <c r="BA10716" s="13"/>
      <c r="BC10716" s="2"/>
      <c r="BD10716" s="2"/>
      <c r="BU10716" s="15"/>
      <c r="BV10716" s="6"/>
      <c r="BW10716" s="6"/>
      <c r="BX10716" s="16"/>
      <c r="BY10716" s="16"/>
      <c r="BZ10716" s="16"/>
      <c r="CA10716" s="16"/>
      <c r="CB10716" s="14"/>
    </row>
    <row r="10717" spans="1:80" s="9" customFormat="1" x14ac:dyDescent="0.2">
      <c r="A10717" s="16"/>
      <c r="B10717" s="16"/>
      <c r="C10717" s="16"/>
      <c r="D10717" s="16"/>
      <c r="E10717" s="16"/>
      <c r="F10717" s="3"/>
      <c r="G10717" s="3"/>
      <c r="H10717" s="3"/>
      <c r="I10717" s="3"/>
      <c r="J10717" s="2"/>
      <c r="M10717" s="10"/>
      <c r="N10717" s="2"/>
      <c r="O10717" s="3"/>
      <c r="P10717" s="11"/>
      <c r="Q10717" s="16"/>
      <c r="R10717" s="4"/>
      <c r="S10717" s="12"/>
      <c r="T10717" s="16"/>
      <c r="U10717" s="4"/>
      <c r="V10717" s="3"/>
      <c r="W10717" s="3"/>
      <c r="X10717" s="3"/>
      <c r="Y10717" s="3"/>
      <c r="Z10717" s="3"/>
      <c r="AA10717" s="4"/>
      <c r="AB10717" s="4"/>
      <c r="AC10717" s="4"/>
      <c r="AD10717" s="4"/>
      <c r="AE10717" s="4"/>
      <c r="BA10717" s="13"/>
      <c r="BC10717" s="2"/>
      <c r="BD10717" s="2"/>
      <c r="BU10717" s="15"/>
      <c r="BV10717" s="6"/>
      <c r="BW10717" s="6"/>
      <c r="BX10717" s="16"/>
      <c r="BY10717" s="16"/>
      <c r="BZ10717" s="16"/>
      <c r="CA10717" s="16"/>
      <c r="CB10717" s="14"/>
    </row>
    <row r="10718" spans="1:80" s="9" customFormat="1" x14ac:dyDescent="0.2">
      <c r="A10718" s="16"/>
      <c r="B10718" s="16"/>
      <c r="C10718" s="16"/>
      <c r="D10718" s="16"/>
      <c r="E10718" s="16"/>
      <c r="F10718" s="3"/>
      <c r="G10718" s="3"/>
      <c r="H10718" s="3"/>
      <c r="I10718" s="3"/>
      <c r="J10718" s="2"/>
      <c r="M10718" s="10"/>
      <c r="N10718" s="2"/>
      <c r="O10718" s="3"/>
      <c r="P10718" s="11"/>
      <c r="Q10718" s="16"/>
      <c r="R10718" s="4"/>
      <c r="S10718" s="12"/>
      <c r="T10718" s="16"/>
      <c r="U10718" s="4"/>
      <c r="V10718" s="3"/>
      <c r="W10718" s="3"/>
      <c r="X10718" s="3"/>
      <c r="Y10718" s="3"/>
      <c r="Z10718" s="3"/>
      <c r="AA10718" s="4"/>
      <c r="AB10718" s="4"/>
      <c r="AC10718" s="4"/>
      <c r="AD10718" s="4"/>
      <c r="AE10718" s="4"/>
      <c r="BA10718" s="13"/>
      <c r="BC10718" s="2"/>
      <c r="BD10718" s="2"/>
      <c r="BU10718" s="15"/>
      <c r="BV10718" s="6"/>
      <c r="BW10718" s="6"/>
      <c r="BX10718" s="16"/>
      <c r="BY10718" s="16"/>
      <c r="BZ10718" s="16"/>
      <c r="CA10718" s="16"/>
      <c r="CB10718" s="14"/>
    </row>
    <row r="10719" spans="1:80" s="9" customFormat="1" x14ac:dyDescent="0.2">
      <c r="A10719" s="16"/>
      <c r="B10719" s="16"/>
      <c r="C10719" s="16"/>
      <c r="D10719" s="16"/>
      <c r="E10719" s="16"/>
      <c r="F10719" s="3"/>
      <c r="G10719" s="3"/>
      <c r="H10719" s="3"/>
      <c r="I10719" s="3"/>
      <c r="J10719" s="2"/>
      <c r="M10719" s="10"/>
      <c r="N10719" s="2"/>
      <c r="O10719" s="3"/>
      <c r="P10719" s="11"/>
      <c r="Q10719" s="16"/>
      <c r="R10719" s="4"/>
      <c r="S10719" s="12"/>
      <c r="T10719" s="16"/>
      <c r="U10719" s="4"/>
      <c r="V10719" s="3"/>
      <c r="W10719" s="3"/>
      <c r="X10719" s="3"/>
      <c r="Y10719" s="3"/>
      <c r="Z10719" s="3"/>
      <c r="AA10719" s="4"/>
      <c r="AB10719" s="4"/>
      <c r="AC10719" s="4"/>
      <c r="AD10719" s="4"/>
      <c r="AE10719" s="4"/>
      <c r="BA10719" s="13"/>
      <c r="BC10719" s="2"/>
      <c r="BD10719" s="2"/>
      <c r="BU10719" s="15"/>
      <c r="BV10719" s="6"/>
      <c r="BW10719" s="6"/>
      <c r="BX10719" s="16"/>
      <c r="BY10719" s="16"/>
      <c r="BZ10719" s="16"/>
      <c r="CA10719" s="16"/>
      <c r="CB10719" s="14"/>
    </row>
    <row r="10720" spans="1:80" s="9" customFormat="1" x14ac:dyDescent="0.2">
      <c r="A10720" s="16"/>
      <c r="B10720" s="16"/>
      <c r="C10720" s="16"/>
      <c r="D10720" s="16"/>
      <c r="E10720" s="16"/>
      <c r="F10720" s="3"/>
      <c r="G10720" s="3"/>
      <c r="H10720" s="3"/>
      <c r="I10720" s="3"/>
      <c r="J10720" s="2"/>
      <c r="M10720" s="10"/>
      <c r="N10720" s="2"/>
      <c r="O10720" s="3"/>
      <c r="P10720" s="11"/>
      <c r="Q10720" s="16"/>
      <c r="R10720" s="4"/>
      <c r="S10720" s="12"/>
      <c r="T10720" s="16"/>
      <c r="U10720" s="4"/>
      <c r="V10720" s="3"/>
      <c r="W10720" s="3"/>
      <c r="X10720" s="3"/>
      <c r="Y10720" s="3"/>
      <c r="Z10720" s="3"/>
      <c r="AA10720" s="4"/>
      <c r="AB10720" s="4"/>
      <c r="AC10720" s="4"/>
      <c r="AD10720" s="4"/>
      <c r="AE10720" s="4"/>
      <c r="BA10720" s="13"/>
      <c r="BC10720" s="2"/>
      <c r="BD10720" s="2"/>
      <c r="BU10720" s="15"/>
      <c r="BV10720" s="6"/>
      <c r="BW10720" s="6"/>
      <c r="BX10720" s="16"/>
      <c r="BY10720" s="16"/>
      <c r="BZ10720" s="16"/>
      <c r="CA10720" s="16"/>
      <c r="CB10720" s="14"/>
    </row>
    <row r="10721" spans="1:80" s="9" customFormat="1" x14ac:dyDescent="0.2">
      <c r="A10721" s="16"/>
      <c r="B10721" s="16"/>
      <c r="C10721" s="16"/>
      <c r="D10721" s="16"/>
      <c r="E10721" s="16"/>
      <c r="F10721" s="3"/>
      <c r="G10721" s="3"/>
      <c r="H10721" s="3"/>
      <c r="I10721" s="3"/>
      <c r="J10721" s="2"/>
      <c r="M10721" s="10"/>
      <c r="N10721" s="2"/>
      <c r="O10721" s="3"/>
      <c r="P10721" s="11"/>
      <c r="Q10721" s="16"/>
      <c r="R10721" s="4"/>
      <c r="S10721" s="12"/>
      <c r="T10721" s="16"/>
      <c r="U10721" s="4"/>
      <c r="V10721" s="3"/>
      <c r="W10721" s="3"/>
      <c r="X10721" s="3"/>
      <c r="Y10721" s="3"/>
      <c r="Z10721" s="3"/>
      <c r="AA10721" s="4"/>
      <c r="AB10721" s="4"/>
      <c r="AC10721" s="4"/>
      <c r="AD10721" s="4"/>
      <c r="AE10721" s="4"/>
      <c r="BA10721" s="13"/>
      <c r="BC10721" s="2"/>
      <c r="BD10721" s="2"/>
      <c r="BU10721" s="15"/>
      <c r="BV10721" s="6"/>
      <c r="BW10721" s="6"/>
      <c r="BX10721" s="16"/>
      <c r="BY10721" s="16"/>
      <c r="BZ10721" s="16"/>
      <c r="CA10721" s="16"/>
      <c r="CB10721" s="14"/>
    </row>
    <row r="10722" spans="1:80" s="9" customFormat="1" x14ac:dyDescent="0.2">
      <c r="A10722" s="16"/>
      <c r="B10722" s="16"/>
      <c r="C10722" s="16"/>
      <c r="D10722" s="16"/>
      <c r="E10722" s="16"/>
      <c r="F10722" s="3"/>
      <c r="G10722" s="3"/>
      <c r="H10722" s="3"/>
      <c r="I10722" s="3"/>
      <c r="J10722" s="2"/>
      <c r="M10722" s="10"/>
      <c r="N10722" s="2"/>
      <c r="O10722" s="3"/>
      <c r="P10722" s="11"/>
      <c r="Q10722" s="16"/>
      <c r="R10722" s="4"/>
      <c r="S10722" s="12"/>
      <c r="T10722" s="16"/>
      <c r="U10722" s="4"/>
      <c r="V10722" s="3"/>
      <c r="W10722" s="3"/>
      <c r="X10722" s="3"/>
      <c r="Y10722" s="3"/>
      <c r="Z10722" s="3"/>
      <c r="AA10722" s="4"/>
      <c r="AB10722" s="4"/>
      <c r="AC10722" s="4"/>
      <c r="AD10722" s="4"/>
      <c r="AE10722" s="4"/>
      <c r="BA10722" s="13"/>
      <c r="BC10722" s="2"/>
      <c r="BD10722" s="2"/>
      <c r="BU10722" s="15"/>
      <c r="BV10722" s="6"/>
      <c r="BW10722" s="6"/>
      <c r="BX10722" s="16"/>
      <c r="BY10722" s="16"/>
      <c r="BZ10722" s="16"/>
      <c r="CA10722" s="16"/>
      <c r="CB10722" s="14"/>
    </row>
    <row r="10723" spans="1:80" s="9" customFormat="1" x14ac:dyDescent="0.2">
      <c r="A10723" s="16"/>
      <c r="B10723" s="16"/>
      <c r="C10723" s="16"/>
      <c r="D10723" s="16"/>
      <c r="E10723" s="16"/>
      <c r="F10723" s="3"/>
      <c r="G10723" s="3"/>
      <c r="H10723" s="3"/>
      <c r="I10723" s="3"/>
      <c r="J10723" s="2"/>
      <c r="M10723" s="10"/>
      <c r="N10723" s="2"/>
      <c r="O10723" s="3"/>
      <c r="P10723" s="11"/>
      <c r="Q10723" s="16"/>
      <c r="R10723" s="4"/>
      <c r="S10723" s="12"/>
      <c r="T10723" s="16"/>
      <c r="U10723" s="4"/>
      <c r="V10723" s="3"/>
      <c r="W10723" s="3"/>
      <c r="X10723" s="3"/>
      <c r="Y10723" s="3"/>
      <c r="Z10723" s="3"/>
      <c r="AA10723" s="4"/>
      <c r="AB10723" s="4"/>
      <c r="AC10723" s="4"/>
      <c r="AD10723" s="4"/>
      <c r="AE10723" s="4"/>
      <c r="BA10723" s="13"/>
      <c r="BC10723" s="2"/>
      <c r="BD10723" s="2"/>
      <c r="BU10723" s="15"/>
      <c r="BV10723" s="6"/>
      <c r="BW10723" s="6"/>
      <c r="BX10723" s="16"/>
      <c r="BY10723" s="16"/>
      <c r="BZ10723" s="16"/>
      <c r="CA10723" s="16"/>
      <c r="CB10723" s="14"/>
    </row>
    <row r="10724" spans="1:80" s="9" customFormat="1" x14ac:dyDescent="0.2">
      <c r="A10724" s="16"/>
      <c r="B10724" s="16"/>
      <c r="C10724" s="16"/>
      <c r="D10724" s="16"/>
      <c r="E10724" s="16"/>
      <c r="F10724" s="3"/>
      <c r="G10724" s="3"/>
      <c r="H10724" s="3"/>
      <c r="I10724" s="3"/>
      <c r="J10724" s="2"/>
      <c r="M10724" s="10"/>
      <c r="N10724" s="2"/>
      <c r="O10724" s="3"/>
      <c r="P10724" s="11"/>
      <c r="Q10724" s="16"/>
      <c r="R10724" s="4"/>
      <c r="S10724" s="12"/>
      <c r="T10724" s="16"/>
      <c r="U10724" s="4"/>
      <c r="V10724" s="3"/>
      <c r="W10724" s="3"/>
      <c r="X10724" s="3"/>
      <c r="Y10724" s="3"/>
      <c r="Z10724" s="3"/>
      <c r="AA10724" s="4"/>
      <c r="AB10724" s="4"/>
      <c r="AC10724" s="4"/>
      <c r="AD10724" s="4"/>
      <c r="AE10724" s="4"/>
      <c r="BA10724" s="13"/>
      <c r="BC10724" s="2"/>
      <c r="BD10724" s="2"/>
      <c r="BU10724" s="15"/>
      <c r="BV10724" s="6"/>
      <c r="BW10724" s="6"/>
      <c r="BX10724" s="16"/>
      <c r="BY10724" s="16"/>
      <c r="BZ10724" s="16"/>
      <c r="CA10724" s="16"/>
      <c r="CB10724" s="14"/>
    </row>
    <row r="10725" spans="1:80" s="9" customFormat="1" x14ac:dyDescent="0.2">
      <c r="A10725" s="16"/>
      <c r="B10725" s="16"/>
      <c r="C10725" s="16"/>
      <c r="D10725" s="16"/>
      <c r="E10725" s="16"/>
      <c r="F10725" s="3"/>
      <c r="G10725" s="3"/>
      <c r="H10725" s="3"/>
      <c r="I10725" s="3"/>
      <c r="J10725" s="2"/>
      <c r="M10725" s="10"/>
      <c r="N10725" s="2"/>
      <c r="O10725" s="3"/>
      <c r="P10725" s="11"/>
      <c r="Q10725" s="16"/>
      <c r="R10725" s="4"/>
      <c r="S10725" s="12"/>
      <c r="T10725" s="16"/>
      <c r="U10725" s="4"/>
      <c r="V10725" s="3"/>
      <c r="W10725" s="3"/>
      <c r="X10725" s="3"/>
      <c r="Y10725" s="3"/>
      <c r="Z10725" s="3"/>
      <c r="AA10725" s="4"/>
      <c r="AB10725" s="4"/>
      <c r="AC10725" s="4"/>
      <c r="AD10725" s="4"/>
      <c r="AE10725" s="4"/>
      <c r="BA10725" s="13"/>
      <c r="BC10725" s="2"/>
      <c r="BD10725" s="2"/>
      <c r="BU10725" s="15"/>
      <c r="BV10725" s="6"/>
      <c r="BW10725" s="6"/>
      <c r="BX10725" s="16"/>
      <c r="BY10725" s="16"/>
      <c r="BZ10725" s="16"/>
      <c r="CA10725" s="16"/>
      <c r="CB10725" s="14"/>
    </row>
    <row r="10726" spans="1:80" s="9" customFormat="1" x14ac:dyDescent="0.2">
      <c r="A10726" s="16"/>
      <c r="B10726" s="16"/>
      <c r="C10726" s="16"/>
      <c r="D10726" s="16"/>
      <c r="E10726" s="16"/>
      <c r="F10726" s="3"/>
      <c r="G10726" s="3"/>
      <c r="H10726" s="3"/>
      <c r="I10726" s="3"/>
      <c r="J10726" s="2"/>
      <c r="M10726" s="10"/>
      <c r="N10726" s="2"/>
      <c r="O10726" s="3"/>
      <c r="P10726" s="11"/>
      <c r="Q10726" s="16"/>
      <c r="R10726" s="4"/>
      <c r="S10726" s="12"/>
      <c r="T10726" s="16"/>
      <c r="U10726" s="4"/>
      <c r="V10726" s="3"/>
      <c r="W10726" s="3"/>
      <c r="X10726" s="3"/>
      <c r="Y10726" s="3"/>
      <c r="Z10726" s="3"/>
      <c r="AA10726" s="4"/>
      <c r="AB10726" s="4"/>
      <c r="AC10726" s="4"/>
      <c r="AD10726" s="4"/>
      <c r="AE10726" s="4"/>
      <c r="BA10726" s="13"/>
      <c r="BC10726" s="2"/>
      <c r="BD10726" s="2"/>
      <c r="BU10726" s="15"/>
      <c r="BV10726" s="6"/>
      <c r="BW10726" s="6"/>
      <c r="BX10726" s="16"/>
      <c r="BY10726" s="16"/>
      <c r="BZ10726" s="16"/>
      <c r="CA10726" s="16"/>
      <c r="CB10726" s="14"/>
    </row>
    <row r="10727" spans="1:80" s="9" customFormat="1" x14ac:dyDescent="0.2">
      <c r="A10727" s="16"/>
      <c r="B10727" s="16"/>
      <c r="C10727" s="16"/>
      <c r="D10727" s="16"/>
      <c r="E10727" s="16"/>
      <c r="F10727" s="3"/>
      <c r="G10727" s="3"/>
      <c r="H10727" s="3"/>
      <c r="I10727" s="3"/>
      <c r="J10727" s="2"/>
      <c r="M10727" s="10"/>
      <c r="N10727" s="2"/>
      <c r="O10727" s="3"/>
      <c r="P10727" s="11"/>
      <c r="Q10727" s="16"/>
      <c r="R10727" s="4"/>
      <c r="S10727" s="12"/>
      <c r="T10727" s="16"/>
      <c r="U10727" s="4"/>
      <c r="V10727" s="3"/>
      <c r="W10727" s="3"/>
      <c r="X10727" s="3"/>
      <c r="Y10727" s="3"/>
      <c r="Z10727" s="3"/>
      <c r="AA10727" s="4"/>
      <c r="AB10727" s="4"/>
      <c r="AC10727" s="4"/>
      <c r="AD10727" s="4"/>
      <c r="AE10727" s="4"/>
      <c r="BA10727" s="13"/>
      <c r="BC10727" s="2"/>
      <c r="BD10727" s="2"/>
      <c r="BU10727" s="15"/>
      <c r="BV10727" s="6"/>
      <c r="BW10727" s="6"/>
      <c r="BX10727" s="16"/>
      <c r="BY10727" s="16"/>
      <c r="BZ10727" s="16"/>
      <c r="CA10727" s="16"/>
      <c r="CB10727" s="14"/>
    </row>
    <row r="10728" spans="1:80" s="9" customFormat="1" x14ac:dyDescent="0.2">
      <c r="A10728" s="16"/>
      <c r="B10728" s="16"/>
      <c r="C10728" s="16"/>
      <c r="D10728" s="16"/>
      <c r="E10728" s="16"/>
      <c r="F10728" s="3"/>
      <c r="G10728" s="3"/>
      <c r="H10728" s="3"/>
      <c r="I10728" s="3"/>
      <c r="J10728" s="2"/>
      <c r="M10728" s="10"/>
      <c r="N10728" s="2"/>
      <c r="O10728" s="3"/>
      <c r="P10728" s="11"/>
      <c r="Q10728" s="16"/>
      <c r="R10728" s="4"/>
      <c r="S10728" s="12"/>
      <c r="T10728" s="16"/>
      <c r="U10728" s="4"/>
      <c r="V10728" s="3"/>
      <c r="W10728" s="3"/>
      <c r="X10728" s="3"/>
      <c r="Y10728" s="3"/>
      <c r="Z10728" s="3"/>
      <c r="AA10728" s="4"/>
      <c r="AB10728" s="4"/>
      <c r="AC10728" s="4"/>
      <c r="AD10728" s="4"/>
      <c r="AE10728" s="4"/>
      <c r="BA10728" s="13"/>
      <c r="BC10728" s="2"/>
      <c r="BD10728" s="2"/>
      <c r="BU10728" s="15"/>
      <c r="BV10728" s="6"/>
      <c r="BW10728" s="6"/>
      <c r="BX10728" s="16"/>
      <c r="BY10728" s="16"/>
      <c r="BZ10728" s="16"/>
      <c r="CA10728" s="16"/>
      <c r="CB10728" s="14"/>
    </row>
    <row r="10729" spans="1:80" s="9" customFormat="1" x14ac:dyDescent="0.2">
      <c r="A10729" s="16"/>
      <c r="B10729" s="16"/>
      <c r="C10729" s="16"/>
      <c r="D10729" s="16"/>
      <c r="E10729" s="16"/>
      <c r="F10729" s="3"/>
      <c r="G10729" s="3"/>
      <c r="H10729" s="3"/>
      <c r="I10729" s="3"/>
      <c r="J10729" s="2"/>
      <c r="M10729" s="10"/>
      <c r="N10729" s="2"/>
      <c r="O10729" s="3"/>
      <c r="P10729" s="11"/>
      <c r="Q10729" s="16"/>
      <c r="R10729" s="4"/>
      <c r="S10729" s="12"/>
      <c r="T10729" s="16"/>
      <c r="U10729" s="4"/>
      <c r="V10729" s="3"/>
      <c r="W10729" s="3"/>
      <c r="X10729" s="3"/>
      <c r="Y10729" s="3"/>
      <c r="Z10729" s="3"/>
      <c r="AA10729" s="4"/>
      <c r="AB10729" s="4"/>
      <c r="AC10729" s="4"/>
      <c r="AD10729" s="4"/>
      <c r="AE10729" s="4"/>
      <c r="BA10729" s="13"/>
      <c r="BC10729" s="2"/>
      <c r="BD10729" s="2"/>
      <c r="BU10729" s="15"/>
      <c r="BV10729" s="6"/>
      <c r="BW10729" s="6"/>
      <c r="BX10729" s="16"/>
      <c r="BY10729" s="16"/>
      <c r="BZ10729" s="16"/>
      <c r="CA10729" s="16"/>
      <c r="CB10729" s="14"/>
    </row>
    <row r="10730" spans="1:80" s="9" customFormat="1" x14ac:dyDescent="0.2">
      <c r="A10730" s="16"/>
      <c r="B10730" s="16"/>
      <c r="C10730" s="16"/>
      <c r="D10730" s="16"/>
      <c r="E10730" s="16"/>
      <c r="F10730" s="3"/>
      <c r="G10730" s="3"/>
      <c r="H10730" s="3"/>
      <c r="I10730" s="3"/>
      <c r="J10730" s="2"/>
      <c r="M10730" s="10"/>
      <c r="N10730" s="2"/>
      <c r="O10730" s="3"/>
      <c r="P10730" s="11"/>
      <c r="Q10730" s="16"/>
      <c r="R10730" s="4"/>
      <c r="S10730" s="12"/>
      <c r="T10730" s="16"/>
      <c r="U10730" s="4"/>
      <c r="V10730" s="3"/>
      <c r="W10730" s="3"/>
      <c r="X10730" s="3"/>
      <c r="Y10730" s="3"/>
      <c r="Z10730" s="3"/>
      <c r="AA10730" s="4"/>
      <c r="AB10730" s="4"/>
      <c r="AC10730" s="4"/>
      <c r="AD10730" s="4"/>
      <c r="AE10730" s="4"/>
      <c r="BA10730" s="13"/>
      <c r="BC10730" s="2"/>
      <c r="BD10730" s="2"/>
      <c r="BU10730" s="15"/>
      <c r="BV10730" s="6"/>
      <c r="BW10730" s="6"/>
      <c r="BX10730" s="16"/>
      <c r="BY10730" s="16"/>
      <c r="BZ10730" s="16"/>
      <c r="CA10730" s="16"/>
      <c r="CB10730" s="14"/>
    </row>
    <row r="10731" spans="1:80" s="9" customFormat="1" x14ac:dyDescent="0.2">
      <c r="A10731" s="16"/>
      <c r="B10731" s="16"/>
      <c r="C10731" s="16"/>
      <c r="D10731" s="16"/>
      <c r="E10731" s="16"/>
      <c r="F10731" s="3"/>
      <c r="G10731" s="3"/>
      <c r="H10731" s="3"/>
      <c r="I10731" s="3"/>
      <c r="J10731" s="2"/>
      <c r="M10731" s="10"/>
      <c r="N10731" s="2"/>
      <c r="O10731" s="3"/>
      <c r="P10731" s="11"/>
      <c r="Q10731" s="16"/>
      <c r="R10731" s="4"/>
      <c r="S10731" s="12"/>
      <c r="T10731" s="16"/>
      <c r="U10731" s="4"/>
      <c r="V10731" s="3"/>
      <c r="W10731" s="3"/>
      <c r="X10731" s="3"/>
      <c r="Y10731" s="3"/>
      <c r="Z10731" s="3"/>
      <c r="AA10731" s="4"/>
      <c r="AB10731" s="4"/>
      <c r="AC10731" s="4"/>
      <c r="AD10731" s="4"/>
      <c r="AE10731" s="4"/>
      <c r="BA10731" s="13"/>
      <c r="BC10731" s="2"/>
      <c r="BD10731" s="2"/>
      <c r="BU10731" s="15"/>
      <c r="BV10731" s="6"/>
      <c r="BW10731" s="6"/>
      <c r="BX10731" s="16"/>
      <c r="BY10731" s="16"/>
      <c r="BZ10731" s="16"/>
      <c r="CA10731" s="16"/>
      <c r="CB10731" s="14"/>
    </row>
    <row r="10732" spans="1:80" s="9" customFormat="1" x14ac:dyDescent="0.2">
      <c r="A10732" s="16"/>
      <c r="B10732" s="16"/>
      <c r="C10732" s="16"/>
      <c r="D10732" s="16"/>
      <c r="E10732" s="16"/>
      <c r="F10732" s="3"/>
      <c r="G10732" s="3"/>
      <c r="H10732" s="3"/>
      <c r="I10732" s="3"/>
      <c r="J10732" s="2"/>
      <c r="M10732" s="10"/>
      <c r="N10732" s="2"/>
      <c r="O10732" s="3"/>
      <c r="P10732" s="11"/>
      <c r="Q10732" s="16"/>
      <c r="R10732" s="4"/>
      <c r="S10732" s="12"/>
      <c r="T10732" s="16"/>
      <c r="U10732" s="4"/>
      <c r="V10732" s="3"/>
      <c r="W10732" s="3"/>
      <c r="X10732" s="3"/>
      <c r="Y10732" s="3"/>
      <c r="Z10732" s="3"/>
      <c r="AA10732" s="4"/>
      <c r="AB10732" s="4"/>
      <c r="AC10732" s="4"/>
      <c r="AD10732" s="4"/>
      <c r="AE10732" s="4"/>
      <c r="BA10732" s="13"/>
      <c r="BC10732" s="2"/>
      <c r="BD10732" s="2"/>
      <c r="BU10732" s="15"/>
      <c r="BV10732" s="6"/>
      <c r="BW10732" s="6"/>
      <c r="BX10732" s="16"/>
      <c r="BY10732" s="16"/>
      <c r="BZ10732" s="16"/>
      <c r="CA10732" s="16"/>
      <c r="CB10732" s="14"/>
    </row>
    <row r="10733" spans="1:80" s="9" customFormat="1" x14ac:dyDescent="0.2">
      <c r="A10733" s="16"/>
      <c r="B10733" s="16"/>
      <c r="C10733" s="16"/>
      <c r="D10733" s="16"/>
      <c r="E10733" s="16"/>
      <c r="F10733" s="3"/>
      <c r="G10733" s="3"/>
      <c r="H10733" s="3"/>
      <c r="I10733" s="3"/>
      <c r="J10733" s="2"/>
      <c r="M10733" s="10"/>
      <c r="N10733" s="2"/>
      <c r="O10733" s="3"/>
      <c r="P10733" s="11"/>
      <c r="Q10733" s="16"/>
      <c r="R10733" s="4"/>
      <c r="S10733" s="12"/>
      <c r="T10733" s="16"/>
      <c r="U10733" s="4"/>
      <c r="V10733" s="3"/>
      <c r="W10733" s="3"/>
      <c r="X10733" s="3"/>
      <c r="Y10733" s="3"/>
      <c r="Z10733" s="3"/>
      <c r="AA10733" s="4"/>
      <c r="AB10733" s="4"/>
      <c r="AC10733" s="4"/>
      <c r="AD10733" s="4"/>
      <c r="AE10733" s="4"/>
      <c r="BA10733" s="13"/>
      <c r="BC10733" s="2"/>
      <c r="BD10733" s="2"/>
      <c r="BU10733" s="15"/>
      <c r="BV10733" s="6"/>
      <c r="BW10733" s="6"/>
      <c r="BX10733" s="16"/>
      <c r="BY10733" s="16"/>
      <c r="BZ10733" s="16"/>
      <c r="CA10733" s="16"/>
      <c r="CB10733" s="14"/>
    </row>
    <row r="10734" spans="1:80" s="9" customFormat="1" x14ac:dyDescent="0.2">
      <c r="A10734" s="16"/>
      <c r="B10734" s="16"/>
      <c r="C10734" s="16"/>
      <c r="D10734" s="16"/>
      <c r="E10734" s="16"/>
      <c r="F10734" s="3"/>
      <c r="G10734" s="3"/>
      <c r="H10734" s="3"/>
      <c r="I10734" s="3"/>
      <c r="J10734" s="2"/>
      <c r="M10734" s="10"/>
      <c r="N10734" s="2"/>
      <c r="O10734" s="3"/>
      <c r="P10734" s="11"/>
      <c r="Q10734" s="16"/>
      <c r="R10734" s="4"/>
      <c r="S10734" s="12"/>
      <c r="T10734" s="16"/>
      <c r="U10734" s="4"/>
      <c r="V10734" s="3"/>
      <c r="W10734" s="3"/>
      <c r="X10734" s="3"/>
      <c r="Y10734" s="3"/>
      <c r="Z10734" s="3"/>
      <c r="AA10734" s="4"/>
      <c r="AB10734" s="4"/>
      <c r="AC10734" s="4"/>
      <c r="AD10734" s="4"/>
      <c r="AE10734" s="4"/>
      <c r="BA10734" s="13"/>
      <c r="BC10734" s="2"/>
      <c r="BD10734" s="2"/>
      <c r="BU10734" s="15"/>
      <c r="BV10734" s="6"/>
      <c r="BW10734" s="6"/>
      <c r="BX10734" s="16"/>
      <c r="BY10734" s="16"/>
      <c r="BZ10734" s="16"/>
      <c r="CA10734" s="16"/>
      <c r="CB10734" s="14"/>
    </row>
    <row r="10735" spans="1:80" s="9" customFormat="1" x14ac:dyDescent="0.2">
      <c r="A10735" s="16"/>
      <c r="B10735" s="16"/>
      <c r="C10735" s="16"/>
      <c r="D10735" s="16"/>
      <c r="E10735" s="16"/>
      <c r="F10735" s="3"/>
      <c r="G10735" s="3"/>
      <c r="H10735" s="3"/>
      <c r="I10735" s="3"/>
      <c r="J10735" s="2"/>
      <c r="M10735" s="10"/>
      <c r="N10735" s="2"/>
      <c r="O10735" s="3"/>
      <c r="P10735" s="11"/>
      <c r="Q10735" s="16"/>
      <c r="R10735" s="4"/>
      <c r="S10735" s="12"/>
      <c r="T10735" s="16"/>
      <c r="U10735" s="4"/>
      <c r="V10735" s="3"/>
      <c r="W10735" s="3"/>
      <c r="X10735" s="3"/>
      <c r="Y10735" s="3"/>
      <c r="Z10735" s="3"/>
      <c r="AA10735" s="4"/>
      <c r="AB10735" s="4"/>
      <c r="AC10735" s="4"/>
      <c r="AD10735" s="4"/>
      <c r="AE10735" s="4"/>
      <c r="BA10735" s="13"/>
      <c r="BC10735" s="2"/>
      <c r="BD10735" s="2"/>
      <c r="BU10735" s="15"/>
      <c r="BV10735" s="6"/>
      <c r="BW10735" s="6"/>
      <c r="BX10735" s="16"/>
      <c r="BY10735" s="16"/>
      <c r="BZ10735" s="16"/>
      <c r="CA10735" s="16"/>
      <c r="CB10735" s="14"/>
    </row>
    <row r="10736" spans="1:80" s="9" customFormat="1" x14ac:dyDescent="0.2">
      <c r="A10736" s="16"/>
      <c r="B10736" s="16"/>
      <c r="C10736" s="16"/>
      <c r="D10736" s="16"/>
      <c r="E10736" s="16"/>
      <c r="F10736" s="3"/>
      <c r="G10736" s="3"/>
      <c r="H10736" s="3"/>
      <c r="I10736" s="3"/>
      <c r="J10736" s="2"/>
      <c r="M10736" s="10"/>
      <c r="N10736" s="2"/>
      <c r="O10736" s="3"/>
      <c r="P10736" s="11"/>
      <c r="Q10736" s="16"/>
      <c r="R10736" s="4"/>
      <c r="S10736" s="12"/>
      <c r="T10736" s="16"/>
      <c r="U10736" s="4"/>
      <c r="V10736" s="3"/>
      <c r="W10736" s="3"/>
      <c r="X10736" s="3"/>
      <c r="Y10736" s="3"/>
      <c r="Z10736" s="3"/>
      <c r="AA10736" s="4"/>
      <c r="AB10736" s="4"/>
      <c r="AC10736" s="4"/>
      <c r="AD10736" s="4"/>
      <c r="AE10736" s="4"/>
      <c r="BA10736" s="13"/>
      <c r="BC10736" s="2"/>
      <c r="BD10736" s="2"/>
      <c r="BU10736" s="15"/>
      <c r="BV10736" s="6"/>
      <c r="BW10736" s="6"/>
      <c r="BX10736" s="16"/>
      <c r="BY10736" s="16"/>
      <c r="BZ10736" s="16"/>
      <c r="CA10736" s="16"/>
      <c r="CB10736" s="14"/>
    </row>
    <row r="10737" spans="1:80" s="9" customFormat="1" x14ac:dyDescent="0.2">
      <c r="A10737" s="16"/>
      <c r="B10737" s="16"/>
      <c r="C10737" s="16"/>
      <c r="D10737" s="16"/>
      <c r="E10737" s="16"/>
      <c r="F10737" s="3"/>
      <c r="G10737" s="3"/>
      <c r="H10737" s="3"/>
      <c r="I10737" s="3"/>
      <c r="J10737" s="2"/>
      <c r="M10737" s="10"/>
      <c r="N10737" s="2"/>
      <c r="O10737" s="3"/>
      <c r="P10737" s="11"/>
      <c r="Q10737" s="16"/>
      <c r="R10737" s="4"/>
      <c r="S10737" s="12"/>
      <c r="T10737" s="16"/>
      <c r="U10737" s="4"/>
      <c r="V10737" s="3"/>
      <c r="W10737" s="3"/>
      <c r="X10737" s="3"/>
      <c r="Y10737" s="3"/>
      <c r="Z10737" s="3"/>
      <c r="AA10737" s="4"/>
      <c r="AB10737" s="4"/>
      <c r="AC10737" s="4"/>
      <c r="AD10737" s="4"/>
      <c r="AE10737" s="4"/>
      <c r="BA10737" s="13"/>
      <c r="BC10737" s="2"/>
      <c r="BD10737" s="2"/>
      <c r="BU10737" s="15"/>
      <c r="BV10737" s="6"/>
      <c r="BW10737" s="6"/>
      <c r="BX10737" s="16"/>
      <c r="BY10737" s="16"/>
      <c r="BZ10737" s="16"/>
      <c r="CA10737" s="16"/>
      <c r="CB10737" s="14"/>
    </row>
    <row r="10738" spans="1:80" s="9" customFormat="1" x14ac:dyDescent="0.2">
      <c r="A10738" s="16"/>
      <c r="B10738" s="16"/>
      <c r="C10738" s="16"/>
      <c r="D10738" s="16"/>
      <c r="E10738" s="16"/>
      <c r="F10738" s="3"/>
      <c r="G10738" s="3"/>
      <c r="H10738" s="3"/>
      <c r="I10738" s="3"/>
      <c r="J10738" s="2"/>
      <c r="M10738" s="10"/>
      <c r="N10738" s="2"/>
      <c r="O10738" s="3"/>
      <c r="P10738" s="11"/>
      <c r="Q10738" s="16"/>
      <c r="R10738" s="4"/>
      <c r="S10738" s="12"/>
      <c r="T10738" s="16"/>
      <c r="U10738" s="4"/>
      <c r="V10738" s="3"/>
      <c r="W10738" s="3"/>
      <c r="X10738" s="3"/>
      <c r="Y10738" s="3"/>
      <c r="Z10738" s="3"/>
      <c r="AA10738" s="4"/>
      <c r="AB10738" s="4"/>
      <c r="AC10738" s="4"/>
      <c r="AD10738" s="4"/>
      <c r="AE10738" s="4"/>
      <c r="BA10738" s="13"/>
      <c r="BC10738" s="2"/>
      <c r="BD10738" s="2"/>
      <c r="BU10738" s="15"/>
      <c r="BV10738" s="6"/>
      <c r="BW10738" s="6"/>
      <c r="BX10738" s="16"/>
      <c r="BY10738" s="16"/>
      <c r="BZ10738" s="16"/>
      <c r="CA10738" s="16"/>
      <c r="CB10738" s="14"/>
    </row>
    <row r="10739" spans="1:80" s="9" customFormat="1" x14ac:dyDescent="0.2">
      <c r="A10739" s="16"/>
      <c r="B10739" s="16"/>
      <c r="C10739" s="16"/>
      <c r="D10739" s="16"/>
      <c r="E10739" s="16"/>
      <c r="F10739" s="3"/>
      <c r="G10739" s="3"/>
      <c r="H10739" s="3"/>
      <c r="I10739" s="3"/>
      <c r="J10739" s="2"/>
      <c r="M10739" s="10"/>
      <c r="N10739" s="2"/>
      <c r="O10739" s="3"/>
      <c r="P10739" s="11"/>
      <c r="Q10739" s="16"/>
      <c r="R10739" s="4"/>
      <c r="S10739" s="12"/>
      <c r="T10739" s="16"/>
      <c r="U10739" s="4"/>
      <c r="V10739" s="3"/>
      <c r="W10739" s="3"/>
      <c r="X10739" s="3"/>
      <c r="Y10739" s="3"/>
      <c r="Z10739" s="3"/>
      <c r="AA10739" s="4"/>
      <c r="AB10739" s="4"/>
      <c r="AC10739" s="4"/>
      <c r="AD10739" s="4"/>
      <c r="AE10739" s="4"/>
      <c r="BA10739" s="13"/>
      <c r="BC10739" s="2"/>
      <c r="BD10739" s="2"/>
      <c r="BU10739" s="15"/>
      <c r="BV10739" s="6"/>
      <c r="BW10739" s="6"/>
      <c r="BX10739" s="16"/>
      <c r="BY10739" s="16"/>
      <c r="BZ10739" s="16"/>
      <c r="CA10739" s="16"/>
      <c r="CB10739" s="14"/>
    </row>
    <row r="10740" spans="1:80" s="9" customFormat="1" x14ac:dyDescent="0.2">
      <c r="A10740" s="16"/>
      <c r="B10740" s="16"/>
      <c r="C10740" s="16"/>
      <c r="D10740" s="16"/>
      <c r="E10740" s="16"/>
      <c r="F10740" s="3"/>
      <c r="G10740" s="3"/>
      <c r="H10740" s="3"/>
      <c r="I10740" s="3"/>
      <c r="J10740" s="2"/>
      <c r="M10740" s="10"/>
      <c r="N10740" s="2"/>
      <c r="O10740" s="3"/>
      <c r="P10740" s="11"/>
      <c r="Q10740" s="16"/>
      <c r="R10740" s="4"/>
      <c r="S10740" s="12"/>
      <c r="T10740" s="16"/>
      <c r="U10740" s="4"/>
      <c r="V10740" s="3"/>
      <c r="W10740" s="3"/>
      <c r="X10740" s="3"/>
      <c r="Y10740" s="3"/>
      <c r="Z10740" s="3"/>
      <c r="AA10740" s="4"/>
      <c r="AB10740" s="4"/>
      <c r="AC10740" s="4"/>
      <c r="AD10740" s="4"/>
      <c r="AE10740" s="4"/>
      <c r="BA10740" s="13"/>
      <c r="BC10740" s="2"/>
      <c r="BD10740" s="2"/>
      <c r="BU10740" s="15"/>
      <c r="BV10740" s="6"/>
      <c r="BW10740" s="6"/>
      <c r="BX10740" s="16"/>
      <c r="BY10740" s="16"/>
      <c r="BZ10740" s="16"/>
      <c r="CA10740" s="16"/>
      <c r="CB10740" s="14"/>
    </row>
    <row r="10741" spans="1:80" s="9" customFormat="1" x14ac:dyDescent="0.2">
      <c r="A10741" s="16"/>
      <c r="B10741" s="16"/>
      <c r="C10741" s="16"/>
      <c r="D10741" s="16"/>
      <c r="E10741" s="16"/>
      <c r="F10741" s="3"/>
      <c r="G10741" s="3"/>
      <c r="H10741" s="3"/>
      <c r="I10741" s="3"/>
      <c r="J10741" s="2"/>
      <c r="M10741" s="10"/>
      <c r="N10741" s="2"/>
      <c r="O10741" s="3"/>
      <c r="P10741" s="11"/>
      <c r="Q10741" s="16"/>
      <c r="R10741" s="4"/>
      <c r="S10741" s="12"/>
      <c r="T10741" s="16"/>
      <c r="U10741" s="4"/>
      <c r="V10741" s="3"/>
      <c r="W10741" s="3"/>
      <c r="X10741" s="3"/>
      <c r="Y10741" s="3"/>
      <c r="Z10741" s="3"/>
      <c r="AA10741" s="4"/>
      <c r="AB10741" s="4"/>
      <c r="AC10741" s="4"/>
      <c r="AD10741" s="4"/>
      <c r="AE10741" s="4"/>
      <c r="BA10741" s="13"/>
      <c r="BC10741" s="2"/>
      <c r="BD10741" s="2"/>
      <c r="BU10741" s="15"/>
      <c r="BV10741" s="6"/>
      <c r="BW10741" s="6"/>
      <c r="BX10741" s="16"/>
      <c r="BY10741" s="16"/>
      <c r="BZ10741" s="16"/>
      <c r="CA10741" s="16"/>
      <c r="CB10741" s="14"/>
    </row>
    <row r="10742" spans="1:80" s="9" customFormat="1" x14ac:dyDescent="0.2">
      <c r="A10742" s="16"/>
      <c r="B10742" s="16"/>
      <c r="C10742" s="16"/>
      <c r="D10742" s="16"/>
      <c r="E10742" s="16"/>
      <c r="F10742" s="3"/>
      <c r="G10742" s="3"/>
      <c r="H10742" s="3"/>
      <c r="I10742" s="3"/>
      <c r="J10742" s="2"/>
      <c r="M10742" s="10"/>
      <c r="N10742" s="2"/>
      <c r="O10742" s="3"/>
      <c r="P10742" s="11"/>
      <c r="Q10742" s="16"/>
      <c r="R10742" s="4"/>
      <c r="S10742" s="12"/>
      <c r="T10742" s="16"/>
      <c r="U10742" s="4"/>
      <c r="V10742" s="3"/>
      <c r="W10742" s="3"/>
      <c r="X10742" s="3"/>
      <c r="Y10742" s="3"/>
      <c r="Z10742" s="3"/>
      <c r="AA10742" s="4"/>
      <c r="AB10742" s="4"/>
      <c r="AC10742" s="4"/>
      <c r="AD10742" s="4"/>
      <c r="AE10742" s="4"/>
      <c r="BA10742" s="13"/>
      <c r="BC10742" s="2"/>
      <c r="BD10742" s="2"/>
      <c r="BU10742" s="15"/>
      <c r="BV10742" s="6"/>
      <c r="BW10742" s="6"/>
      <c r="BX10742" s="16"/>
      <c r="BY10742" s="16"/>
      <c r="BZ10742" s="16"/>
      <c r="CA10742" s="16"/>
      <c r="CB10742" s="14"/>
    </row>
    <row r="10743" spans="1:80" s="9" customFormat="1" x14ac:dyDescent="0.2">
      <c r="A10743" s="16"/>
      <c r="B10743" s="16"/>
      <c r="C10743" s="16"/>
      <c r="D10743" s="16"/>
      <c r="E10743" s="16"/>
      <c r="F10743" s="3"/>
      <c r="G10743" s="3"/>
      <c r="H10743" s="3"/>
      <c r="I10743" s="3"/>
      <c r="J10743" s="2"/>
      <c r="M10743" s="10"/>
      <c r="N10743" s="2"/>
      <c r="O10743" s="3"/>
      <c r="P10743" s="11"/>
      <c r="Q10743" s="16"/>
      <c r="R10743" s="4"/>
      <c r="S10743" s="12"/>
      <c r="T10743" s="16"/>
      <c r="U10743" s="4"/>
      <c r="V10743" s="3"/>
      <c r="W10743" s="3"/>
      <c r="X10743" s="3"/>
      <c r="Y10743" s="3"/>
      <c r="Z10743" s="3"/>
      <c r="AA10743" s="4"/>
      <c r="AB10743" s="4"/>
      <c r="AC10743" s="4"/>
      <c r="AD10743" s="4"/>
      <c r="AE10743" s="4"/>
      <c r="BA10743" s="13"/>
      <c r="BC10743" s="2"/>
      <c r="BD10743" s="2"/>
      <c r="BU10743" s="15"/>
      <c r="BV10743" s="6"/>
      <c r="BW10743" s="6"/>
      <c r="BX10743" s="16"/>
      <c r="BY10743" s="16"/>
      <c r="BZ10743" s="16"/>
      <c r="CA10743" s="16"/>
      <c r="CB10743" s="14"/>
    </row>
    <row r="10744" spans="1:80" s="9" customFormat="1" x14ac:dyDescent="0.2">
      <c r="A10744" s="16"/>
      <c r="B10744" s="16"/>
      <c r="C10744" s="16"/>
      <c r="D10744" s="16"/>
      <c r="E10744" s="16"/>
      <c r="F10744" s="3"/>
      <c r="G10744" s="3"/>
      <c r="H10744" s="3"/>
      <c r="I10744" s="3"/>
      <c r="J10744" s="2"/>
      <c r="M10744" s="10"/>
      <c r="N10744" s="2"/>
      <c r="O10744" s="3"/>
      <c r="P10744" s="11"/>
      <c r="Q10744" s="16"/>
      <c r="R10744" s="4"/>
      <c r="S10744" s="12"/>
      <c r="T10744" s="16"/>
      <c r="U10744" s="4"/>
      <c r="V10744" s="3"/>
      <c r="W10744" s="3"/>
      <c r="X10744" s="3"/>
      <c r="Y10744" s="3"/>
      <c r="Z10744" s="3"/>
      <c r="AA10744" s="4"/>
      <c r="AB10744" s="4"/>
      <c r="AC10744" s="4"/>
      <c r="AD10744" s="4"/>
      <c r="AE10744" s="4"/>
      <c r="BA10744" s="13"/>
      <c r="BC10744" s="2"/>
      <c r="BD10744" s="2"/>
      <c r="BU10744" s="15"/>
      <c r="BV10744" s="6"/>
      <c r="BW10744" s="6"/>
      <c r="BX10744" s="16"/>
      <c r="BY10744" s="16"/>
      <c r="BZ10744" s="16"/>
      <c r="CA10744" s="16"/>
      <c r="CB10744" s="14"/>
    </row>
    <row r="10745" spans="1:80" s="9" customFormat="1" x14ac:dyDescent="0.2">
      <c r="A10745" s="16"/>
      <c r="B10745" s="16"/>
      <c r="C10745" s="16"/>
      <c r="D10745" s="16"/>
      <c r="E10745" s="16"/>
      <c r="F10745" s="3"/>
      <c r="G10745" s="3"/>
      <c r="H10745" s="3"/>
      <c r="I10745" s="3"/>
      <c r="J10745" s="2"/>
      <c r="M10745" s="10"/>
      <c r="N10745" s="2"/>
      <c r="O10745" s="3"/>
      <c r="P10745" s="11"/>
      <c r="Q10745" s="16"/>
      <c r="R10745" s="4"/>
      <c r="S10745" s="12"/>
      <c r="T10745" s="16"/>
      <c r="U10745" s="4"/>
      <c r="V10745" s="3"/>
      <c r="W10745" s="3"/>
      <c r="X10745" s="3"/>
      <c r="Y10745" s="3"/>
      <c r="Z10745" s="3"/>
      <c r="AA10745" s="4"/>
      <c r="AB10745" s="4"/>
      <c r="AC10745" s="4"/>
      <c r="AD10745" s="4"/>
      <c r="AE10745" s="4"/>
      <c r="BA10745" s="13"/>
      <c r="BC10745" s="2"/>
      <c r="BD10745" s="2"/>
      <c r="BU10745" s="15"/>
      <c r="BV10745" s="6"/>
      <c r="BW10745" s="6"/>
      <c r="BX10745" s="16"/>
      <c r="BY10745" s="16"/>
      <c r="BZ10745" s="16"/>
      <c r="CA10745" s="16"/>
      <c r="CB10745" s="14"/>
    </row>
    <row r="10746" spans="1:80" s="9" customFormat="1" x14ac:dyDescent="0.2">
      <c r="A10746" s="16"/>
      <c r="B10746" s="16"/>
      <c r="C10746" s="16"/>
      <c r="D10746" s="16"/>
      <c r="E10746" s="16"/>
      <c r="F10746" s="3"/>
      <c r="G10746" s="3"/>
      <c r="H10746" s="3"/>
      <c r="I10746" s="3"/>
      <c r="J10746" s="2"/>
      <c r="M10746" s="10"/>
      <c r="N10746" s="2"/>
      <c r="O10746" s="3"/>
      <c r="P10746" s="11"/>
      <c r="Q10746" s="16"/>
      <c r="R10746" s="4"/>
      <c r="S10746" s="12"/>
      <c r="T10746" s="16"/>
      <c r="U10746" s="4"/>
      <c r="V10746" s="3"/>
      <c r="W10746" s="3"/>
      <c r="X10746" s="3"/>
      <c r="Y10746" s="3"/>
      <c r="Z10746" s="3"/>
      <c r="AA10746" s="4"/>
      <c r="AB10746" s="4"/>
      <c r="AC10746" s="4"/>
      <c r="AD10746" s="4"/>
      <c r="AE10746" s="4"/>
      <c r="BA10746" s="13"/>
      <c r="BC10746" s="2"/>
      <c r="BD10746" s="2"/>
      <c r="BU10746" s="15"/>
      <c r="BV10746" s="6"/>
      <c r="BW10746" s="6"/>
      <c r="BX10746" s="16"/>
      <c r="BY10746" s="16"/>
      <c r="BZ10746" s="16"/>
      <c r="CA10746" s="16"/>
      <c r="CB10746" s="14"/>
    </row>
    <row r="10747" spans="1:80" s="9" customFormat="1" x14ac:dyDescent="0.2">
      <c r="A10747" s="16"/>
      <c r="B10747" s="16"/>
      <c r="C10747" s="16"/>
      <c r="D10747" s="16"/>
      <c r="E10747" s="16"/>
      <c r="F10747" s="3"/>
      <c r="G10747" s="3"/>
      <c r="H10747" s="3"/>
      <c r="I10747" s="3"/>
      <c r="J10747" s="2"/>
      <c r="M10747" s="10"/>
      <c r="N10747" s="2"/>
      <c r="O10747" s="3"/>
      <c r="P10747" s="11"/>
      <c r="Q10747" s="16"/>
      <c r="R10747" s="4"/>
      <c r="S10747" s="12"/>
      <c r="T10747" s="16"/>
      <c r="U10747" s="4"/>
      <c r="V10747" s="3"/>
      <c r="W10747" s="3"/>
      <c r="X10747" s="3"/>
      <c r="Y10747" s="3"/>
      <c r="Z10747" s="3"/>
      <c r="AA10747" s="4"/>
      <c r="AB10747" s="4"/>
      <c r="AC10747" s="4"/>
      <c r="AD10747" s="4"/>
      <c r="AE10747" s="4"/>
      <c r="BA10747" s="13"/>
      <c r="BC10747" s="2"/>
      <c r="BD10747" s="2"/>
      <c r="BU10747" s="15"/>
      <c r="BV10747" s="6"/>
      <c r="BW10747" s="6"/>
      <c r="BX10747" s="16"/>
      <c r="BY10747" s="16"/>
      <c r="BZ10747" s="16"/>
      <c r="CA10747" s="16"/>
      <c r="CB10747" s="14"/>
    </row>
    <row r="10748" spans="1:80" s="9" customFormat="1" x14ac:dyDescent="0.2">
      <c r="A10748" s="16"/>
      <c r="B10748" s="16"/>
      <c r="C10748" s="16"/>
      <c r="D10748" s="16"/>
      <c r="E10748" s="16"/>
      <c r="F10748" s="3"/>
      <c r="G10748" s="3"/>
      <c r="H10748" s="3"/>
      <c r="I10748" s="3"/>
      <c r="J10748" s="2"/>
      <c r="M10748" s="10"/>
      <c r="N10748" s="2"/>
      <c r="O10748" s="3"/>
      <c r="P10748" s="11"/>
      <c r="Q10748" s="16"/>
      <c r="R10748" s="4"/>
      <c r="S10748" s="12"/>
      <c r="T10748" s="16"/>
      <c r="U10748" s="4"/>
      <c r="V10748" s="3"/>
      <c r="W10748" s="3"/>
      <c r="X10748" s="3"/>
      <c r="Y10748" s="3"/>
      <c r="Z10748" s="3"/>
      <c r="AA10748" s="4"/>
      <c r="AB10748" s="4"/>
      <c r="AC10748" s="4"/>
      <c r="AD10748" s="4"/>
      <c r="AE10748" s="4"/>
      <c r="BA10748" s="13"/>
      <c r="BC10748" s="2"/>
      <c r="BD10748" s="2"/>
      <c r="BU10748" s="15"/>
      <c r="BV10748" s="6"/>
      <c r="BW10748" s="6"/>
      <c r="BX10748" s="16"/>
      <c r="BY10748" s="16"/>
      <c r="BZ10748" s="16"/>
      <c r="CA10748" s="16"/>
      <c r="CB10748" s="14"/>
    </row>
    <row r="10749" spans="1:80" s="9" customFormat="1" x14ac:dyDescent="0.2">
      <c r="A10749" s="16"/>
      <c r="B10749" s="16"/>
      <c r="C10749" s="16"/>
      <c r="D10749" s="16"/>
      <c r="E10749" s="16"/>
      <c r="F10749" s="3"/>
      <c r="G10749" s="3"/>
      <c r="H10749" s="3"/>
      <c r="I10749" s="3"/>
      <c r="J10749" s="2"/>
      <c r="M10749" s="10"/>
      <c r="N10749" s="2"/>
      <c r="O10749" s="3"/>
      <c r="P10749" s="11"/>
      <c r="Q10749" s="16"/>
      <c r="R10749" s="4"/>
      <c r="S10749" s="12"/>
      <c r="T10749" s="16"/>
      <c r="U10749" s="4"/>
      <c r="V10749" s="3"/>
      <c r="W10749" s="3"/>
      <c r="X10749" s="3"/>
      <c r="Y10749" s="3"/>
      <c r="Z10749" s="3"/>
      <c r="AA10749" s="4"/>
      <c r="AB10749" s="4"/>
      <c r="AC10749" s="4"/>
      <c r="AD10749" s="4"/>
      <c r="AE10749" s="4"/>
      <c r="BA10749" s="13"/>
      <c r="BC10749" s="2"/>
      <c r="BD10749" s="2"/>
      <c r="BU10749" s="15"/>
      <c r="BV10749" s="6"/>
      <c r="BW10749" s="6"/>
      <c r="BX10749" s="16"/>
      <c r="BY10749" s="16"/>
      <c r="BZ10749" s="16"/>
      <c r="CA10749" s="16"/>
      <c r="CB10749" s="14"/>
    </row>
    <row r="10750" spans="1:80" s="9" customFormat="1" x14ac:dyDescent="0.2">
      <c r="A10750" s="16"/>
      <c r="B10750" s="16"/>
      <c r="C10750" s="16"/>
      <c r="D10750" s="16"/>
      <c r="E10750" s="16"/>
      <c r="F10750" s="3"/>
      <c r="G10750" s="3"/>
      <c r="H10750" s="3"/>
      <c r="I10750" s="3"/>
      <c r="J10750" s="2"/>
      <c r="M10750" s="10"/>
      <c r="N10750" s="2"/>
      <c r="O10750" s="3"/>
      <c r="P10750" s="11"/>
      <c r="Q10750" s="16"/>
      <c r="R10750" s="4"/>
      <c r="S10750" s="12"/>
      <c r="T10750" s="16"/>
      <c r="U10750" s="4"/>
      <c r="V10750" s="3"/>
      <c r="W10750" s="3"/>
      <c r="X10750" s="3"/>
      <c r="Y10750" s="3"/>
      <c r="Z10750" s="3"/>
      <c r="AA10750" s="4"/>
      <c r="AB10750" s="4"/>
      <c r="AC10750" s="4"/>
      <c r="AD10750" s="4"/>
      <c r="AE10750" s="4"/>
      <c r="BA10750" s="13"/>
      <c r="BC10750" s="2"/>
      <c r="BD10750" s="2"/>
      <c r="BU10750" s="15"/>
      <c r="BV10750" s="6"/>
      <c r="BW10750" s="6"/>
      <c r="BX10750" s="16"/>
      <c r="BY10750" s="16"/>
      <c r="BZ10750" s="16"/>
      <c r="CA10750" s="16"/>
      <c r="CB10750" s="14"/>
    </row>
    <row r="10751" spans="1:80" s="9" customFormat="1" x14ac:dyDescent="0.2">
      <c r="A10751" s="16"/>
      <c r="B10751" s="16"/>
      <c r="C10751" s="16"/>
      <c r="D10751" s="16"/>
      <c r="E10751" s="16"/>
      <c r="F10751" s="3"/>
      <c r="G10751" s="3"/>
      <c r="H10751" s="3"/>
      <c r="I10751" s="3"/>
      <c r="J10751" s="2"/>
      <c r="M10751" s="10"/>
      <c r="N10751" s="2"/>
      <c r="O10751" s="3"/>
      <c r="P10751" s="11"/>
      <c r="Q10751" s="16"/>
      <c r="R10751" s="4"/>
      <c r="S10751" s="12"/>
      <c r="T10751" s="16"/>
      <c r="U10751" s="4"/>
      <c r="V10751" s="3"/>
      <c r="W10751" s="3"/>
      <c r="X10751" s="3"/>
      <c r="Y10751" s="3"/>
      <c r="Z10751" s="3"/>
      <c r="AA10751" s="4"/>
      <c r="AB10751" s="4"/>
      <c r="AC10751" s="4"/>
      <c r="AD10751" s="4"/>
      <c r="AE10751" s="4"/>
      <c r="BA10751" s="13"/>
      <c r="BC10751" s="2"/>
      <c r="BD10751" s="2"/>
      <c r="BU10751" s="15"/>
      <c r="BV10751" s="6"/>
      <c r="BW10751" s="6"/>
      <c r="BX10751" s="16"/>
      <c r="BY10751" s="16"/>
      <c r="BZ10751" s="16"/>
      <c r="CA10751" s="16"/>
      <c r="CB10751" s="14"/>
    </row>
    <row r="10752" spans="1:80" s="9" customFormat="1" x14ac:dyDescent="0.2">
      <c r="A10752" s="16"/>
      <c r="B10752" s="16"/>
      <c r="C10752" s="16"/>
      <c r="D10752" s="16"/>
      <c r="E10752" s="16"/>
      <c r="F10752" s="3"/>
      <c r="G10752" s="3"/>
      <c r="H10752" s="3"/>
      <c r="I10752" s="3"/>
      <c r="J10752" s="2"/>
      <c r="M10752" s="10"/>
      <c r="N10752" s="2"/>
      <c r="O10752" s="3"/>
      <c r="P10752" s="11"/>
      <c r="Q10752" s="16"/>
      <c r="R10752" s="4"/>
      <c r="S10752" s="12"/>
      <c r="T10752" s="16"/>
      <c r="U10752" s="4"/>
      <c r="V10752" s="3"/>
      <c r="W10752" s="3"/>
      <c r="X10752" s="3"/>
      <c r="Y10752" s="3"/>
      <c r="Z10752" s="3"/>
      <c r="AA10752" s="4"/>
      <c r="AB10752" s="4"/>
      <c r="AC10752" s="4"/>
      <c r="AD10752" s="4"/>
      <c r="AE10752" s="4"/>
      <c r="BA10752" s="13"/>
      <c r="BC10752" s="2"/>
      <c r="BD10752" s="2"/>
      <c r="BU10752" s="15"/>
      <c r="BV10752" s="6"/>
      <c r="BW10752" s="6"/>
      <c r="BX10752" s="16"/>
      <c r="BY10752" s="16"/>
      <c r="BZ10752" s="16"/>
      <c r="CA10752" s="16"/>
      <c r="CB10752" s="14"/>
    </row>
    <row r="10753" spans="1:80" s="9" customFormat="1" x14ac:dyDescent="0.2">
      <c r="A10753" s="16"/>
      <c r="B10753" s="16"/>
      <c r="C10753" s="16"/>
      <c r="D10753" s="16"/>
      <c r="E10753" s="16"/>
      <c r="F10753" s="3"/>
      <c r="G10753" s="3"/>
      <c r="H10753" s="3"/>
      <c r="I10753" s="3"/>
      <c r="J10753" s="2"/>
      <c r="M10753" s="10"/>
      <c r="N10753" s="2"/>
      <c r="O10753" s="3"/>
      <c r="P10753" s="11"/>
      <c r="Q10753" s="16"/>
      <c r="R10753" s="4"/>
      <c r="S10753" s="12"/>
      <c r="T10753" s="16"/>
      <c r="U10753" s="4"/>
      <c r="V10753" s="3"/>
      <c r="W10753" s="3"/>
      <c r="X10753" s="3"/>
      <c r="Y10753" s="3"/>
      <c r="Z10753" s="3"/>
      <c r="AA10753" s="4"/>
      <c r="AB10753" s="4"/>
      <c r="AC10753" s="4"/>
      <c r="AD10753" s="4"/>
      <c r="AE10753" s="4"/>
      <c r="BA10753" s="13"/>
      <c r="BC10753" s="2"/>
      <c r="BD10753" s="2"/>
      <c r="BU10753" s="15"/>
      <c r="BV10753" s="6"/>
      <c r="BW10753" s="6"/>
      <c r="BX10753" s="16"/>
      <c r="BY10753" s="16"/>
      <c r="BZ10753" s="16"/>
      <c r="CA10753" s="16"/>
      <c r="CB10753" s="14"/>
    </row>
    <row r="10754" spans="1:80" s="9" customFormat="1" x14ac:dyDescent="0.2">
      <c r="A10754" s="16"/>
      <c r="B10754" s="16"/>
      <c r="C10754" s="16"/>
      <c r="D10754" s="16"/>
      <c r="E10754" s="16"/>
      <c r="F10754" s="3"/>
      <c r="G10754" s="3"/>
      <c r="H10754" s="3"/>
      <c r="I10754" s="3"/>
      <c r="J10754" s="2"/>
      <c r="M10754" s="10"/>
      <c r="N10754" s="2"/>
      <c r="O10754" s="3"/>
      <c r="P10754" s="11"/>
      <c r="Q10754" s="16"/>
      <c r="R10754" s="4"/>
      <c r="S10754" s="12"/>
      <c r="T10754" s="16"/>
      <c r="U10754" s="4"/>
      <c r="V10754" s="3"/>
      <c r="W10754" s="3"/>
      <c r="X10754" s="3"/>
      <c r="Y10754" s="3"/>
      <c r="Z10754" s="3"/>
      <c r="AA10754" s="4"/>
      <c r="AB10754" s="4"/>
      <c r="AC10754" s="4"/>
      <c r="AD10754" s="4"/>
      <c r="AE10754" s="4"/>
      <c r="BA10754" s="13"/>
      <c r="BC10754" s="2"/>
      <c r="BD10754" s="2"/>
      <c r="BU10754" s="15"/>
      <c r="BV10754" s="6"/>
      <c r="BW10754" s="6"/>
      <c r="BX10754" s="16"/>
      <c r="BY10754" s="16"/>
      <c r="BZ10754" s="16"/>
      <c r="CA10754" s="16"/>
      <c r="CB10754" s="14"/>
    </row>
    <row r="10755" spans="1:80" s="9" customFormat="1" x14ac:dyDescent="0.2">
      <c r="A10755" s="16"/>
      <c r="B10755" s="16"/>
      <c r="C10755" s="16"/>
      <c r="D10755" s="16"/>
      <c r="E10755" s="16"/>
      <c r="F10755" s="3"/>
      <c r="G10755" s="3"/>
      <c r="H10755" s="3"/>
      <c r="I10755" s="3"/>
      <c r="J10755" s="2"/>
      <c r="M10755" s="10"/>
      <c r="N10755" s="2"/>
      <c r="O10755" s="3"/>
      <c r="P10755" s="11"/>
      <c r="Q10755" s="16"/>
      <c r="R10755" s="4"/>
      <c r="S10755" s="12"/>
      <c r="T10755" s="16"/>
      <c r="U10755" s="4"/>
      <c r="V10755" s="3"/>
      <c r="W10755" s="3"/>
      <c r="X10755" s="3"/>
      <c r="Y10755" s="3"/>
      <c r="Z10755" s="3"/>
      <c r="AA10755" s="4"/>
      <c r="AB10755" s="4"/>
      <c r="AC10755" s="4"/>
      <c r="AD10755" s="4"/>
      <c r="AE10755" s="4"/>
      <c r="BA10755" s="13"/>
      <c r="BC10755" s="2"/>
      <c r="BD10755" s="2"/>
      <c r="BU10755" s="15"/>
      <c r="BV10755" s="6"/>
      <c r="BW10755" s="6"/>
      <c r="BX10755" s="16"/>
      <c r="BY10755" s="16"/>
      <c r="BZ10755" s="16"/>
      <c r="CA10755" s="16"/>
      <c r="CB10755" s="14"/>
    </row>
    <row r="10756" spans="1:80" s="9" customFormat="1" x14ac:dyDescent="0.2">
      <c r="A10756" s="16"/>
      <c r="B10756" s="16"/>
      <c r="C10756" s="16"/>
      <c r="D10756" s="16"/>
      <c r="E10756" s="16"/>
      <c r="F10756" s="3"/>
      <c r="G10756" s="3"/>
      <c r="H10756" s="3"/>
      <c r="I10756" s="3"/>
      <c r="J10756" s="2"/>
      <c r="M10756" s="10"/>
      <c r="N10756" s="2"/>
      <c r="O10756" s="3"/>
      <c r="P10756" s="11"/>
      <c r="Q10756" s="16"/>
      <c r="R10756" s="4"/>
      <c r="S10756" s="12"/>
      <c r="T10756" s="16"/>
      <c r="U10756" s="4"/>
      <c r="V10756" s="3"/>
      <c r="W10756" s="3"/>
      <c r="X10756" s="3"/>
      <c r="Y10756" s="3"/>
      <c r="Z10756" s="3"/>
      <c r="AA10756" s="4"/>
      <c r="AB10756" s="4"/>
      <c r="AC10756" s="4"/>
      <c r="AD10756" s="4"/>
      <c r="AE10756" s="4"/>
      <c r="BA10756" s="13"/>
      <c r="BC10756" s="2"/>
      <c r="BD10756" s="2"/>
      <c r="BU10756" s="15"/>
      <c r="BV10756" s="6"/>
      <c r="BW10756" s="6"/>
      <c r="BX10756" s="16"/>
      <c r="BY10756" s="16"/>
      <c r="BZ10756" s="16"/>
      <c r="CA10756" s="16"/>
      <c r="CB10756" s="14"/>
    </row>
    <row r="10757" spans="1:80" s="9" customFormat="1" x14ac:dyDescent="0.2">
      <c r="A10757" s="16"/>
      <c r="B10757" s="16"/>
      <c r="C10757" s="16"/>
      <c r="D10757" s="16"/>
      <c r="E10757" s="16"/>
      <c r="F10757" s="3"/>
      <c r="G10757" s="3"/>
      <c r="H10757" s="3"/>
      <c r="I10757" s="3"/>
      <c r="J10757" s="2"/>
      <c r="M10757" s="10"/>
      <c r="N10757" s="2"/>
      <c r="O10757" s="3"/>
      <c r="P10757" s="11"/>
      <c r="Q10757" s="16"/>
      <c r="R10757" s="4"/>
      <c r="S10757" s="12"/>
      <c r="T10757" s="16"/>
      <c r="U10757" s="4"/>
      <c r="V10757" s="3"/>
      <c r="W10757" s="3"/>
      <c r="X10757" s="3"/>
      <c r="Y10757" s="3"/>
      <c r="Z10757" s="3"/>
      <c r="AA10757" s="4"/>
      <c r="AB10757" s="4"/>
      <c r="AC10757" s="4"/>
      <c r="AD10757" s="4"/>
      <c r="AE10757" s="4"/>
      <c r="BA10757" s="13"/>
      <c r="BC10757" s="2"/>
      <c r="BD10757" s="2"/>
      <c r="BU10757" s="15"/>
      <c r="BV10757" s="6"/>
      <c r="BW10757" s="6"/>
      <c r="BX10757" s="16"/>
      <c r="BY10757" s="16"/>
      <c r="BZ10757" s="16"/>
      <c r="CA10757" s="16"/>
      <c r="CB10757" s="14"/>
    </row>
    <row r="10758" spans="1:80" s="9" customFormat="1" x14ac:dyDescent="0.2">
      <c r="A10758" s="16"/>
      <c r="B10758" s="16"/>
      <c r="C10758" s="16"/>
      <c r="D10758" s="16"/>
      <c r="E10758" s="16"/>
      <c r="F10758" s="3"/>
      <c r="G10758" s="3"/>
      <c r="H10758" s="3"/>
      <c r="I10758" s="3"/>
      <c r="J10758" s="2"/>
      <c r="M10758" s="10"/>
      <c r="N10758" s="2"/>
      <c r="O10758" s="3"/>
      <c r="P10758" s="11"/>
      <c r="Q10758" s="16"/>
      <c r="R10758" s="4"/>
      <c r="S10758" s="12"/>
      <c r="T10758" s="16"/>
      <c r="U10758" s="4"/>
      <c r="V10758" s="3"/>
      <c r="W10758" s="3"/>
      <c r="X10758" s="3"/>
      <c r="Y10758" s="3"/>
      <c r="Z10758" s="3"/>
      <c r="AA10758" s="4"/>
      <c r="AB10758" s="4"/>
      <c r="AC10758" s="4"/>
      <c r="AD10758" s="4"/>
      <c r="AE10758" s="4"/>
      <c r="BA10758" s="13"/>
      <c r="BC10758" s="2"/>
      <c r="BD10758" s="2"/>
      <c r="BU10758" s="15"/>
      <c r="BV10758" s="6"/>
      <c r="BW10758" s="6"/>
      <c r="BX10758" s="16"/>
      <c r="BY10758" s="16"/>
      <c r="BZ10758" s="16"/>
      <c r="CA10758" s="16"/>
      <c r="CB10758" s="14"/>
    </row>
    <row r="10759" spans="1:80" s="9" customFormat="1" x14ac:dyDescent="0.2">
      <c r="A10759" s="16"/>
      <c r="B10759" s="16"/>
      <c r="C10759" s="16"/>
      <c r="D10759" s="16"/>
      <c r="E10759" s="16"/>
      <c r="F10759" s="3"/>
      <c r="G10759" s="3"/>
      <c r="H10759" s="3"/>
      <c r="I10759" s="3"/>
      <c r="J10759" s="2"/>
      <c r="M10759" s="10"/>
      <c r="N10759" s="2"/>
      <c r="O10759" s="3"/>
      <c r="P10759" s="11"/>
      <c r="Q10759" s="16"/>
      <c r="R10759" s="4"/>
      <c r="S10759" s="12"/>
      <c r="T10759" s="16"/>
      <c r="U10759" s="4"/>
      <c r="V10759" s="3"/>
      <c r="W10759" s="3"/>
      <c r="X10759" s="3"/>
      <c r="Y10759" s="3"/>
      <c r="Z10759" s="3"/>
      <c r="AA10759" s="4"/>
      <c r="AB10759" s="4"/>
      <c r="AC10759" s="4"/>
      <c r="AD10759" s="4"/>
      <c r="AE10759" s="4"/>
      <c r="BA10759" s="13"/>
      <c r="BC10759" s="2"/>
      <c r="BD10759" s="2"/>
      <c r="BU10759" s="15"/>
      <c r="BV10759" s="6"/>
      <c r="BW10759" s="6"/>
      <c r="BX10759" s="16"/>
      <c r="BY10759" s="16"/>
      <c r="BZ10759" s="16"/>
      <c r="CA10759" s="16"/>
      <c r="CB10759" s="14"/>
    </row>
    <row r="10760" spans="1:80" s="9" customFormat="1" x14ac:dyDescent="0.2">
      <c r="A10760" s="16"/>
      <c r="B10760" s="16"/>
      <c r="C10760" s="16"/>
      <c r="D10760" s="16"/>
      <c r="E10760" s="16"/>
      <c r="F10760" s="3"/>
      <c r="G10760" s="3"/>
      <c r="H10760" s="3"/>
      <c r="I10760" s="3"/>
      <c r="J10760" s="2"/>
      <c r="M10760" s="10"/>
      <c r="N10760" s="2"/>
      <c r="O10760" s="3"/>
      <c r="P10760" s="11"/>
      <c r="Q10760" s="16"/>
      <c r="R10760" s="4"/>
      <c r="S10760" s="12"/>
      <c r="T10760" s="16"/>
      <c r="U10760" s="4"/>
      <c r="V10760" s="3"/>
      <c r="W10760" s="3"/>
      <c r="X10760" s="3"/>
      <c r="Y10760" s="3"/>
      <c r="Z10760" s="3"/>
      <c r="AA10760" s="4"/>
      <c r="AB10760" s="4"/>
      <c r="AC10760" s="4"/>
      <c r="AD10760" s="4"/>
      <c r="AE10760" s="4"/>
      <c r="BA10760" s="13"/>
      <c r="BC10760" s="2"/>
      <c r="BD10760" s="2"/>
      <c r="BU10760" s="15"/>
      <c r="BV10760" s="6"/>
      <c r="BW10760" s="6"/>
      <c r="BX10760" s="16"/>
      <c r="BY10760" s="16"/>
      <c r="BZ10760" s="16"/>
      <c r="CA10760" s="16"/>
      <c r="CB10760" s="14"/>
    </row>
    <row r="10761" spans="1:80" s="9" customFormat="1" x14ac:dyDescent="0.2">
      <c r="A10761" s="16"/>
      <c r="B10761" s="16"/>
      <c r="C10761" s="16"/>
      <c r="D10761" s="16"/>
      <c r="E10761" s="16"/>
      <c r="F10761" s="3"/>
      <c r="G10761" s="3"/>
      <c r="H10761" s="3"/>
      <c r="I10761" s="3"/>
      <c r="J10761" s="2"/>
      <c r="M10761" s="10"/>
      <c r="N10761" s="2"/>
      <c r="O10761" s="3"/>
      <c r="P10761" s="11"/>
      <c r="Q10761" s="16"/>
      <c r="R10761" s="4"/>
      <c r="S10761" s="12"/>
      <c r="T10761" s="16"/>
      <c r="U10761" s="4"/>
      <c r="V10761" s="3"/>
      <c r="W10761" s="3"/>
      <c r="X10761" s="3"/>
      <c r="Y10761" s="3"/>
      <c r="Z10761" s="3"/>
      <c r="AA10761" s="4"/>
      <c r="AB10761" s="4"/>
      <c r="AC10761" s="4"/>
      <c r="AD10761" s="4"/>
      <c r="AE10761" s="4"/>
      <c r="BA10761" s="13"/>
      <c r="BC10761" s="2"/>
      <c r="BD10761" s="2"/>
      <c r="BU10761" s="15"/>
      <c r="BV10761" s="6"/>
      <c r="BW10761" s="6"/>
      <c r="BX10761" s="16"/>
      <c r="BY10761" s="16"/>
      <c r="BZ10761" s="16"/>
      <c r="CA10761" s="16"/>
      <c r="CB10761" s="14"/>
    </row>
    <row r="10762" spans="1:80" s="9" customFormat="1" x14ac:dyDescent="0.2">
      <c r="A10762" s="16"/>
      <c r="B10762" s="16"/>
      <c r="C10762" s="16"/>
      <c r="D10762" s="16"/>
      <c r="E10762" s="16"/>
      <c r="F10762" s="3"/>
      <c r="G10762" s="3"/>
      <c r="H10762" s="3"/>
      <c r="I10762" s="3"/>
      <c r="J10762" s="2"/>
      <c r="M10762" s="10"/>
      <c r="N10762" s="2"/>
      <c r="O10762" s="3"/>
      <c r="P10762" s="11"/>
      <c r="Q10762" s="16"/>
      <c r="R10762" s="4"/>
      <c r="S10762" s="12"/>
      <c r="T10762" s="16"/>
      <c r="U10762" s="4"/>
      <c r="V10762" s="3"/>
      <c r="W10762" s="3"/>
      <c r="X10762" s="3"/>
      <c r="Y10762" s="3"/>
      <c r="Z10762" s="3"/>
      <c r="AA10762" s="4"/>
      <c r="AB10762" s="4"/>
      <c r="AC10762" s="4"/>
      <c r="AD10762" s="4"/>
      <c r="AE10762" s="4"/>
      <c r="BA10762" s="13"/>
      <c r="BC10762" s="2"/>
      <c r="BD10762" s="2"/>
      <c r="BU10762" s="15"/>
      <c r="BV10762" s="6"/>
      <c r="BW10762" s="6"/>
      <c r="BX10762" s="16"/>
      <c r="BY10762" s="16"/>
      <c r="BZ10762" s="16"/>
      <c r="CA10762" s="16"/>
      <c r="CB10762" s="14"/>
    </row>
    <row r="10763" spans="1:80" s="9" customFormat="1" x14ac:dyDescent="0.2">
      <c r="A10763" s="16"/>
      <c r="B10763" s="16"/>
      <c r="C10763" s="16"/>
      <c r="D10763" s="16"/>
      <c r="E10763" s="16"/>
      <c r="F10763" s="3"/>
      <c r="G10763" s="3"/>
      <c r="H10763" s="3"/>
      <c r="I10763" s="3"/>
      <c r="J10763" s="2"/>
      <c r="M10763" s="10"/>
      <c r="N10763" s="2"/>
      <c r="O10763" s="3"/>
      <c r="P10763" s="11"/>
      <c r="Q10763" s="16"/>
      <c r="R10763" s="4"/>
      <c r="S10763" s="12"/>
      <c r="T10763" s="16"/>
      <c r="U10763" s="4"/>
      <c r="V10763" s="3"/>
      <c r="W10763" s="3"/>
      <c r="X10763" s="3"/>
      <c r="Y10763" s="3"/>
      <c r="Z10763" s="3"/>
      <c r="AA10763" s="4"/>
      <c r="AB10763" s="4"/>
      <c r="AC10763" s="4"/>
      <c r="AD10763" s="4"/>
      <c r="AE10763" s="4"/>
      <c r="BA10763" s="13"/>
      <c r="BC10763" s="2"/>
      <c r="BD10763" s="2"/>
      <c r="BU10763" s="15"/>
      <c r="BV10763" s="6"/>
      <c r="BW10763" s="6"/>
      <c r="BX10763" s="16"/>
      <c r="BY10763" s="16"/>
      <c r="BZ10763" s="16"/>
      <c r="CA10763" s="16"/>
      <c r="CB10763" s="14"/>
    </row>
    <row r="10764" spans="1:80" s="9" customFormat="1" x14ac:dyDescent="0.2">
      <c r="A10764" s="16"/>
      <c r="B10764" s="16"/>
      <c r="C10764" s="16"/>
      <c r="D10764" s="16"/>
      <c r="E10764" s="16"/>
      <c r="F10764" s="3"/>
      <c r="G10764" s="3"/>
      <c r="H10764" s="3"/>
      <c r="I10764" s="3"/>
      <c r="J10764" s="2"/>
      <c r="M10764" s="10"/>
      <c r="N10764" s="2"/>
      <c r="O10764" s="3"/>
      <c r="P10764" s="11"/>
      <c r="Q10764" s="16"/>
      <c r="R10764" s="4"/>
      <c r="S10764" s="12"/>
      <c r="T10764" s="16"/>
      <c r="U10764" s="4"/>
      <c r="V10764" s="3"/>
      <c r="W10764" s="3"/>
      <c r="X10764" s="3"/>
      <c r="Y10764" s="3"/>
      <c r="Z10764" s="3"/>
      <c r="AA10764" s="4"/>
      <c r="AB10764" s="4"/>
      <c r="AC10764" s="4"/>
      <c r="AD10764" s="4"/>
      <c r="AE10764" s="4"/>
      <c r="BA10764" s="13"/>
      <c r="BC10764" s="2"/>
      <c r="BD10764" s="2"/>
      <c r="BU10764" s="15"/>
      <c r="BV10764" s="6"/>
      <c r="BW10764" s="6"/>
      <c r="BX10764" s="16"/>
      <c r="BY10764" s="16"/>
      <c r="BZ10764" s="16"/>
      <c r="CA10764" s="16"/>
      <c r="CB10764" s="14"/>
    </row>
    <row r="10765" spans="1:80" s="9" customFormat="1" x14ac:dyDescent="0.2">
      <c r="A10765" s="16"/>
      <c r="B10765" s="16"/>
      <c r="C10765" s="16"/>
      <c r="D10765" s="16"/>
      <c r="E10765" s="16"/>
      <c r="F10765" s="3"/>
      <c r="G10765" s="3"/>
      <c r="H10765" s="3"/>
      <c r="I10765" s="3"/>
      <c r="J10765" s="2"/>
      <c r="M10765" s="10"/>
      <c r="N10765" s="2"/>
      <c r="O10765" s="3"/>
      <c r="P10765" s="11"/>
      <c r="Q10765" s="16"/>
      <c r="R10765" s="4"/>
      <c r="S10765" s="12"/>
      <c r="T10765" s="16"/>
      <c r="U10765" s="4"/>
      <c r="V10765" s="3"/>
      <c r="W10765" s="3"/>
      <c r="X10765" s="3"/>
      <c r="Y10765" s="3"/>
      <c r="Z10765" s="3"/>
      <c r="AA10765" s="4"/>
      <c r="AB10765" s="4"/>
      <c r="AC10765" s="4"/>
      <c r="AD10765" s="4"/>
      <c r="AE10765" s="4"/>
      <c r="BA10765" s="13"/>
      <c r="BC10765" s="2"/>
      <c r="BD10765" s="2"/>
      <c r="BU10765" s="15"/>
      <c r="BV10765" s="6"/>
      <c r="BW10765" s="6"/>
      <c r="BX10765" s="16"/>
      <c r="BY10765" s="16"/>
      <c r="BZ10765" s="16"/>
      <c r="CA10765" s="16"/>
      <c r="CB10765" s="14"/>
    </row>
    <row r="10766" spans="1:80" s="9" customFormat="1" x14ac:dyDescent="0.2">
      <c r="A10766" s="16"/>
      <c r="B10766" s="16"/>
      <c r="C10766" s="16"/>
      <c r="D10766" s="16"/>
      <c r="E10766" s="16"/>
      <c r="F10766" s="3"/>
      <c r="G10766" s="3"/>
      <c r="H10766" s="3"/>
      <c r="I10766" s="3"/>
      <c r="J10766" s="2"/>
      <c r="M10766" s="10"/>
      <c r="N10766" s="2"/>
      <c r="O10766" s="3"/>
      <c r="P10766" s="11"/>
      <c r="Q10766" s="16"/>
      <c r="R10766" s="4"/>
      <c r="S10766" s="12"/>
      <c r="T10766" s="16"/>
      <c r="U10766" s="4"/>
      <c r="V10766" s="3"/>
      <c r="W10766" s="3"/>
      <c r="X10766" s="3"/>
      <c r="Y10766" s="3"/>
      <c r="Z10766" s="3"/>
      <c r="AA10766" s="4"/>
      <c r="AB10766" s="4"/>
      <c r="AC10766" s="4"/>
      <c r="AD10766" s="4"/>
      <c r="AE10766" s="4"/>
      <c r="BA10766" s="13"/>
      <c r="BC10766" s="2"/>
      <c r="BD10766" s="2"/>
      <c r="BU10766" s="15"/>
      <c r="BV10766" s="6"/>
      <c r="BW10766" s="6"/>
      <c r="BX10766" s="16"/>
      <c r="BY10766" s="16"/>
      <c r="BZ10766" s="16"/>
      <c r="CA10766" s="16"/>
      <c r="CB10766" s="14"/>
    </row>
    <row r="10767" spans="1:80" s="9" customFormat="1" x14ac:dyDescent="0.2">
      <c r="A10767" s="16"/>
      <c r="B10767" s="16"/>
      <c r="C10767" s="16"/>
      <c r="D10767" s="16"/>
      <c r="E10767" s="16"/>
      <c r="F10767" s="3"/>
      <c r="G10767" s="3"/>
      <c r="H10767" s="3"/>
      <c r="I10767" s="3"/>
      <c r="J10767" s="2"/>
      <c r="M10767" s="10"/>
      <c r="N10767" s="2"/>
      <c r="O10767" s="3"/>
      <c r="P10767" s="11"/>
      <c r="Q10767" s="16"/>
      <c r="R10767" s="4"/>
      <c r="S10767" s="12"/>
      <c r="T10767" s="16"/>
      <c r="U10767" s="4"/>
      <c r="V10767" s="3"/>
      <c r="W10767" s="3"/>
      <c r="X10767" s="3"/>
      <c r="Y10767" s="3"/>
      <c r="Z10767" s="3"/>
      <c r="AA10767" s="4"/>
      <c r="AB10767" s="4"/>
      <c r="AC10767" s="4"/>
      <c r="AD10767" s="4"/>
      <c r="AE10767" s="4"/>
      <c r="BA10767" s="13"/>
      <c r="BC10767" s="2"/>
      <c r="BD10767" s="2"/>
      <c r="BU10767" s="15"/>
      <c r="BV10767" s="6"/>
      <c r="BW10767" s="6"/>
      <c r="BX10767" s="16"/>
      <c r="BY10767" s="16"/>
      <c r="BZ10767" s="16"/>
      <c r="CA10767" s="16"/>
      <c r="CB10767" s="14"/>
    </row>
    <row r="10768" spans="1:80" s="9" customFormat="1" x14ac:dyDescent="0.2">
      <c r="A10768" s="16"/>
      <c r="B10768" s="16"/>
      <c r="C10768" s="16"/>
      <c r="D10768" s="16"/>
      <c r="E10768" s="16"/>
      <c r="F10768" s="3"/>
      <c r="G10768" s="3"/>
      <c r="H10768" s="3"/>
      <c r="I10768" s="3"/>
      <c r="J10768" s="2"/>
      <c r="M10768" s="10"/>
      <c r="N10768" s="2"/>
      <c r="O10768" s="3"/>
      <c r="P10768" s="11"/>
      <c r="Q10768" s="16"/>
      <c r="R10768" s="4"/>
      <c r="S10768" s="12"/>
      <c r="T10768" s="16"/>
      <c r="U10768" s="4"/>
      <c r="V10768" s="3"/>
      <c r="W10768" s="3"/>
      <c r="X10768" s="3"/>
      <c r="Y10768" s="3"/>
      <c r="Z10768" s="3"/>
      <c r="AA10768" s="4"/>
      <c r="AB10768" s="4"/>
      <c r="AC10768" s="4"/>
      <c r="AD10768" s="4"/>
      <c r="AE10768" s="4"/>
      <c r="BA10768" s="13"/>
      <c r="BC10768" s="2"/>
      <c r="BD10768" s="2"/>
      <c r="BU10768" s="15"/>
      <c r="BV10768" s="6"/>
      <c r="BW10768" s="6"/>
      <c r="BX10768" s="16"/>
      <c r="BY10768" s="16"/>
      <c r="BZ10768" s="16"/>
      <c r="CA10768" s="16"/>
      <c r="CB10768" s="14"/>
    </row>
    <row r="10769" spans="1:80" s="9" customFormat="1" x14ac:dyDescent="0.2">
      <c r="A10769" s="16"/>
      <c r="B10769" s="16"/>
      <c r="C10769" s="16"/>
      <c r="D10769" s="16"/>
      <c r="E10769" s="16"/>
      <c r="F10769" s="3"/>
      <c r="G10769" s="3"/>
      <c r="H10769" s="3"/>
      <c r="I10769" s="3"/>
      <c r="J10769" s="2"/>
      <c r="M10769" s="10"/>
      <c r="N10769" s="2"/>
      <c r="O10769" s="3"/>
      <c r="P10769" s="11"/>
      <c r="Q10769" s="16"/>
      <c r="R10769" s="4"/>
      <c r="S10769" s="12"/>
      <c r="T10769" s="16"/>
      <c r="U10769" s="4"/>
      <c r="V10769" s="3"/>
      <c r="W10769" s="3"/>
      <c r="X10769" s="3"/>
      <c r="Y10769" s="3"/>
      <c r="Z10769" s="3"/>
      <c r="AA10769" s="4"/>
      <c r="AB10769" s="4"/>
      <c r="AC10769" s="4"/>
      <c r="AD10769" s="4"/>
      <c r="AE10769" s="4"/>
      <c r="BA10769" s="13"/>
      <c r="BC10769" s="2"/>
      <c r="BD10769" s="2"/>
      <c r="BU10769" s="15"/>
      <c r="BV10769" s="6"/>
      <c r="BW10769" s="6"/>
      <c r="BX10769" s="16"/>
      <c r="BY10769" s="16"/>
      <c r="BZ10769" s="16"/>
      <c r="CA10769" s="16"/>
      <c r="CB10769" s="14"/>
    </row>
    <row r="10770" spans="1:80" s="9" customFormat="1" x14ac:dyDescent="0.2">
      <c r="A10770" s="16"/>
      <c r="B10770" s="16"/>
      <c r="C10770" s="16"/>
      <c r="D10770" s="16"/>
      <c r="E10770" s="16"/>
      <c r="F10770" s="3"/>
      <c r="G10770" s="3"/>
      <c r="H10770" s="3"/>
      <c r="I10770" s="3"/>
      <c r="J10770" s="2"/>
      <c r="M10770" s="10"/>
      <c r="N10770" s="2"/>
      <c r="O10770" s="3"/>
      <c r="P10770" s="11"/>
      <c r="Q10770" s="16"/>
      <c r="R10770" s="4"/>
      <c r="S10770" s="12"/>
      <c r="T10770" s="16"/>
      <c r="U10770" s="4"/>
      <c r="V10770" s="3"/>
      <c r="W10770" s="3"/>
      <c r="X10770" s="3"/>
      <c r="Y10770" s="3"/>
      <c r="Z10770" s="3"/>
      <c r="AA10770" s="4"/>
      <c r="AB10770" s="4"/>
      <c r="AC10770" s="4"/>
      <c r="AD10770" s="4"/>
      <c r="AE10770" s="4"/>
      <c r="BA10770" s="13"/>
      <c r="BC10770" s="2"/>
      <c r="BD10770" s="2"/>
      <c r="BU10770" s="15"/>
      <c r="BV10770" s="6"/>
      <c r="BW10770" s="6"/>
      <c r="BX10770" s="16"/>
      <c r="BY10770" s="16"/>
      <c r="BZ10770" s="16"/>
      <c r="CA10770" s="16"/>
      <c r="CB10770" s="14"/>
    </row>
    <row r="10771" spans="1:80" s="9" customFormat="1" x14ac:dyDescent="0.2">
      <c r="A10771" s="16"/>
      <c r="B10771" s="16"/>
      <c r="C10771" s="16"/>
      <c r="D10771" s="16"/>
      <c r="E10771" s="16"/>
      <c r="F10771" s="3"/>
      <c r="G10771" s="3"/>
      <c r="H10771" s="3"/>
      <c r="I10771" s="3"/>
      <c r="J10771" s="2"/>
      <c r="M10771" s="10"/>
      <c r="N10771" s="2"/>
      <c r="O10771" s="3"/>
      <c r="P10771" s="11"/>
      <c r="Q10771" s="16"/>
      <c r="R10771" s="4"/>
      <c r="S10771" s="12"/>
      <c r="T10771" s="16"/>
      <c r="U10771" s="4"/>
      <c r="V10771" s="3"/>
      <c r="W10771" s="3"/>
      <c r="X10771" s="3"/>
      <c r="Y10771" s="3"/>
      <c r="Z10771" s="3"/>
      <c r="AA10771" s="4"/>
      <c r="AB10771" s="4"/>
      <c r="AC10771" s="4"/>
      <c r="AD10771" s="4"/>
      <c r="AE10771" s="4"/>
      <c r="BA10771" s="13"/>
      <c r="BC10771" s="2"/>
      <c r="BD10771" s="2"/>
      <c r="BU10771" s="15"/>
      <c r="BV10771" s="6"/>
      <c r="BW10771" s="6"/>
      <c r="BX10771" s="16"/>
      <c r="BY10771" s="16"/>
      <c r="BZ10771" s="16"/>
      <c r="CA10771" s="16"/>
      <c r="CB10771" s="14"/>
    </row>
    <row r="10772" spans="1:80" s="9" customFormat="1" x14ac:dyDescent="0.2">
      <c r="A10772" s="16"/>
      <c r="B10772" s="16"/>
      <c r="C10772" s="16"/>
      <c r="D10772" s="16"/>
      <c r="E10772" s="16"/>
      <c r="F10772" s="3"/>
      <c r="G10772" s="3"/>
      <c r="H10772" s="3"/>
      <c r="I10772" s="3"/>
      <c r="J10772" s="2"/>
      <c r="M10772" s="10"/>
      <c r="N10772" s="2"/>
      <c r="O10772" s="3"/>
      <c r="P10772" s="11"/>
      <c r="Q10772" s="16"/>
      <c r="R10772" s="4"/>
      <c r="S10772" s="12"/>
      <c r="T10772" s="16"/>
      <c r="U10772" s="4"/>
      <c r="V10772" s="3"/>
      <c r="W10772" s="3"/>
      <c r="X10772" s="3"/>
      <c r="Y10772" s="3"/>
      <c r="Z10772" s="3"/>
      <c r="AA10772" s="4"/>
      <c r="AB10772" s="4"/>
      <c r="AC10772" s="4"/>
      <c r="AD10772" s="4"/>
      <c r="AE10772" s="4"/>
      <c r="BA10772" s="13"/>
      <c r="BC10772" s="2"/>
      <c r="BD10772" s="2"/>
      <c r="BU10772" s="15"/>
      <c r="BV10772" s="6"/>
      <c r="BW10772" s="6"/>
      <c r="BX10772" s="16"/>
      <c r="BY10772" s="16"/>
      <c r="BZ10772" s="16"/>
      <c r="CA10772" s="16"/>
      <c r="CB10772" s="14"/>
    </row>
    <row r="10773" spans="1:80" s="9" customFormat="1" x14ac:dyDescent="0.2">
      <c r="A10773" s="16"/>
      <c r="B10773" s="16"/>
      <c r="C10773" s="16"/>
      <c r="D10773" s="16"/>
      <c r="E10773" s="16"/>
      <c r="F10773" s="3"/>
      <c r="G10773" s="3"/>
      <c r="H10773" s="3"/>
      <c r="I10773" s="3"/>
      <c r="J10773" s="2"/>
      <c r="M10773" s="10"/>
      <c r="N10773" s="2"/>
      <c r="O10773" s="3"/>
      <c r="P10773" s="11"/>
      <c r="Q10773" s="16"/>
      <c r="R10773" s="4"/>
      <c r="S10773" s="12"/>
      <c r="T10773" s="16"/>
      <c r="U10773" s="4"/>
      <c r="V10773" s="3"/>
      <c r="W10773" s="3"/>
      <c r="X10773" s="3"/>
      <c r="Y10773" s="3"/>
      <c r="Z10773" s="3"/>
      <c r="AA10773" s="4"/>
      <c r="AB10773" s="4"/>
      <c r="AC10773" s="4"/>
      <c r="AD10773" s="4"/>
      <c r="AE10773" s="4"/>
      <c r="BA10773" s="13"/>
      <c r="BC10773" s="2"/>
      <c r="BD10773" s="2"/>
      <c r="BU10773" s="15"/>
      <c r="BV10773" s="6"/>
      <c r="BW10773" s="6"/>
      <c r="BX10773" s="16"/>
      <c r="BY10773" s="16"/>
      <c r="BZ10773" s="16"/>
      <c r="CA10773" s="16"/>
      <c r="CB10773" s="14"/>
    </row>
    <row r="10774" spans="1:80" s="9" customFormat="1" x14ac:dyDescent="0.2">
      <c r="A10774" s="16"/>
      <c r="B10774" s="16"/>
      <c r="C10774" s="16"/>
      <c r="D10774" s="16"/>
      <c r="E10774" s="16"/>
      <c r="F10774" s="3"/>
      <c r="G10774" s="3"/>
      <c r="H10774" s="3"/>
      <c r="I10774" s="3"/>
      <c r="J10774" s="2"/>
      <c r="M10774" s="10"/>
      <c r="N10774" s="2"/>
      <c r="O10774" s="3"/>
      <c r="P10774" s="11"/>
      <c r="Q10774" s="16"/>
      <c r="R10774" s="4"/>
      <c r="S10774" s="12"/>
      <c r="T10774" s="16"/>
      <c r="U10774" s="4"/>
      <c r="V10774" s="3"/>
      <c r="W10774" s="3"/>
      <c r="X10774" s="3"/>
      <c r="Y10774" s="3"/>
      <c r="Z10774" s="3"/>
      <c r="AA10774" s="4"/>
      <c r="AB10774" s="4"/>
      <c r="AC10774" s="4"/>
      <c r="AD10774" s="4"/>
      <c r="AE10774" s="4"/>
      <c r="BA10774" s="13"/>
      <c r="BC10774" s="2"/>
      <c r="BD10774" s="2"/>
      <c r="BU10774" s="15"/>
      <c r="BV10774" s="6"/>
      <c r="BW10774" s="6"/>
      <c r="BX10774" s="16"/>
      <c r="BY10774" s="16"/>
      <c r="BZ10774" s="16"/>
      <c r="CA10774" s="16"/>
      <c r="CB10774" s="14"/>
    </row>
    <row r="10775" spans="1:80" s="9" customFormat="1" x14ac:dyDescent="0.2">
      <c r="A10775" s="16"/>
      <c r="B10775" s="16"/>
      <c r="C10775" s="16"/>
      <c r="D10775" s="16"/>
      <c r="E10775" s="16"/>
      <c r="F10775" s="3"/>
      <c r="G10775" s="3"/>
      <c r="H10775" s="3"/>
      <c r="I10775" s="3"/>
      <c r="J10775" s="2"/>
      <c r="M10775" s="10"/>
      <c r="N10775" s="2"/>
      <c r="O10775" s="3"/>
      <c r="P10775" s="11"/>
      <c r="Q10775" s="16"/>
      <c r="R10775" s="4"/>
      <c r="S10775" s="12"/>
      <c r="T10775" s="16"/>
      <c r="U10775" s="4"/>
      <c r="V10775" s="3"/>
      <c r="W10775" s="3"/>
      <c r="X10775" s="3"/>
      <c r="Y10775" s="3"/>
      <c r="Z10775" s="3"/>
      <c r="AA10775" s="4"/>
      <c r="AB10775" s="4"/>
      <c r="AC10775" s="4"/>
      <c r="AD10775" s="4"/>
      <c r="AE10775" s="4"/>
      <c r="BA10775" s="13"/>
      <c r="BC10775" s="2"/>
      <c r="BD10775" s="2"/>
      <c r="BU10775" s="15"/>
      <c r="BV10775" s="6"/>
      <c r="BW10775" s="6"/>
      <c r="BX10775" s="16"/>
      <c r="BY10775" s="16"/>
      <c r="BZ10775" s="16"/>
      <c r="CA10775" s="16"/>
      <c r="CB10775" s="14"/>
    </row>
    <row r="10776" spans="1:80" s="9" customFormat="1" x14ac:dyDescent="0.2">
      <c r="A10776" s="16"/>
      <c r="B10776" s="16"/>
      <c r="C10776" s="16"/>
      <c r="D10776" s="16"/>
      <c r="E10776" s="16"/>
      <c r="F10776" s="3"/>
      <c r="G10776" s="3"/>
      <c r="H10776" s="3"/>
      <c r="I10776" s="3"/>
      <c r="J10776" s="2"/>
      <c r="M10776" s="10"/>
      <c r="N10776" s="2"/>
      <c r="O10776" s="3"/>
      <c r="P10776" s="11"/>
      <c r="Q10776" s="16"/>
      <c r="R10776" s="4"/>
      <c r="S10776" s="12"/>
      <c r="T10776" s="16"/>
      <c r="U10776" s="4"/>
      <c r="V10776" s="3"/>
      <c r="W10776" s="3"/>
      <c r="X10776" s="3"/>
      <c r="Y10776" s="3"/>
      <c r="Z10776" s="3"/>
      <c r="AA10776" s="4"/>
      <c r="AB10776" s="4"/>
      <c r="AC10776" s="4"/>
      <c r="AD10776" s="4"/>
      <c r="AE10776" s="4"/>
      <c r="BA10776" s="13"/>
      <c r="BC10776" s="2"/>
      <c r="BD10776" s="2"/>
      <c r="BU10776" s="15"/>
      <c r="BV10776" s="6"/>
      <c r="BW10776" s="6"/>
      <c r="BX10776" s="16"/>
      <c r="BY10776" s="16"/>
      <c r="BZ10776" s="16"/>
      <c r="CA10776" s="16"/>
      <c r="CB10776" s="14"/>
    </row>
    <row r="10777" spans="1:80" s="9" customFormat="1" x14ac:dyDescent="0.2">
      <c r="A10777" s="16"/>
      <c r="B10777" s="16"/>
      <c r="C10777" s="16"/>
      <c r="D10777" s="16"/>
      <c r="E10777" s="16"/>
      <c r="F10777" s="3"/>
      <c r="G10777" s="3"/>
      <c r="H10777" s="3"/>
      <c r="I10777" s="3"/>
      <c r="J10777" s="2"/>
      <c r="M10777" s="10"/>
      <c r="N10777" s="2"/>
      <c r="O10777" s="3"/>
      <c r="P10777" s="11"/>
      <c r="Q10777" s="16"/>
      <c r="R10777" s="4"/>
      <c r="S10777" s="12"/>
      <c r="T10777" s="16"/>
      <c r="U10777" s="4"/>
      <c r="V10777" s="3"/>
      <c r="W10777" s="3"/>
      <c r="X10777" s="3"/>
      <c r="Y10777" s="3"/>
      <c r="Z10777" s="3"/>
      <c r="AA10777" s="4"/>
      <c r="AB10777" s="4"/>
      <c r="AC10777" s="4"/>
      <c r="AD10777" s="4"/>
      <c r="AE10777" s="4"/>
      <c r="BA10777" s="13"/>
      <c r="BC10777" s="2"/>
      <c r="BD10777" s="2"/>
      <c r="BU10777" s="15"/>
      <c r="BV10777" s="6"/>
      <c r="BW10777" s="6"/>
      <c r="BX10777" s="16"/>
      <c r="BY10777" s="16"/>
      <c r="BZ10777" s="16"/>
      <c r="CA10777" s="16"/>
      <c r="CB10777" s="14"/>
    </row>
    <row r="10778" spans="1:80" s="9" customFormat="1" x14ac:dyDescent="0.2">
      <c r="A10778" s="16"/>
      <c r="B10778" s="16"/>
      <c r="C10778" s="16"/>
      <c r="D10778" s="16"/>
      <c r="E10778" s="16"/>
      <c r="F10778" s="3"/>
      <c r="G10778" s="3"/>
      <c r="H10778" s="3"/>
      <c r="I10778" s="3"/>
      <c r="J10778" s="2"/>
      <c r="M10778" s="10"/>
      <c r="N10778" s="2"/>
      <c r="O10778" s="3"/>
      <c r="P10778" s="11"/>
      <c r="Q10778" s="16"/>
      <c r="R10778" s="4"/>
      <c r="S10778" s="12"/>
      <c r="T10778" s="16"/>
      <c r="U10778" s="4"/>
      <c r="V10778" s="3"/>
      <c r="W10778" s="3"/>
      <c r="X10778" s="3"/>
      <c r="Y10778" s="3"/>
      <c r="Z10778" s="3"/>
      <c r="AA10778" s="4"/>
      <c r="AB10778" s="4"/>
      <c r="AC10778" s="4"/>
      <c r="AD10778" s="4"/>
      <c r="AE10778" s="4"/>
      <c r="BA10778" s="13"/>
      <c r="BC10778" s="2"/>
      <c r="BD10778" s="2"/>
      <c r="BU10778" s="15"/>
      <c r="BV10778" s="6"/>
      <c r="BW10778" s="6"/>
      <c r="BX10778" s="16"/>
      <c r="BY10778" s="16"/>
      <c r="BZ10778" s="16"/>
      <c r="CA10778" s="16"/>
      <c r="CB10778" s="14"/>
    </row>
    <row r="10779" spans="1:80" s="9" customFormat="1" x14ac:dyDescent="0.2">
      <c r="A10779" s="16"/>
      <c r="B10779" s="16"/>
      <c r="C10779" s="16"/>
      <c r="D10779" s="16"/>
      <c r="E10779" s="16"/>
      <c r="F10779" s="3"/>
      <c r="G10779" s="3"/>
      <c r="H10779" s="3"/>
      <c r="I10779" s="3"/>
      <c r="J10779" s="2"/>
      <c r="M10779" s="10"/>
      <c r="N10779" s="2"/>
      <c r="O10779" s="3"/>
      <c r="P10779" s="11"/>
      <c r="Q10779" s="16"/>
      <c r="R10779" s="4"/>
      <c r="S10779" s="12"/>
      <c r="T10779" s="16"/>
      <c r="U10779" s="4"/>
      <c r="V10779" s="3"/>
      <c r="W10779" s="3"/>
      <c r="X10779" s="3"/>
      <c r="Y10779" s="3"/>
      <c r="Z10779" s="3"/>
      <c r="AA10779" s="4"/>
      <c r="AB10779" s="4"/>
      <c r="AC10779" s="4"/>
      <c r="AD10779" s="4"/>
      <c r="AE10779" s="4"/>
      <c r="BA10779" s="13"/>
      <c r="BC10779" s="2"/>
      <c r="BD10779" s="2"/>
      <c r="BU10779" s="15"/>
      <c r="BV10779" s="6"/>
      <c r="BW10779" s="6"/>
      <c r="BX10779" s="16"/>
      <c r="BY10779" s="16"/>
      <c r="BZ10779" s="16"/>
      <c r="CA10779" s="16"/>
      <c r="CB10779" s="14"/>
    </row>
    <row r="10780" spans="1:80" s="9" customFormat="1" x14ac:dyDescent="0.2">
      <c r="A10780" s="16"/>
      <c r="B10780" s="16"/>
      <c r="C10780" s="16"/>
      <c r="D10780" s="16"/>
      <c r="E10780" s="16"/>
      <c r="F10780" s="3"/>
      <c r="G10780" s="3"/>
      <c r="H10780" s="3"/>
      <c r="I10780" s="3"/>
      <c r="J10780" s="2"/>
      <c r="M10780" s="10"/>
      <c r="N10780" s="2"/>
      <c r="O10780" s="3"/>
      <c r="P10780" s="11"/>
      <c r="Q10780" s="16"/>
      <c r="R10780" s="4"/>
      <c r="S10780" s="12"/>
      <c r="T10780" s="16"/>
      <c r="U10780" s="4"/>
      <c r="V10780" s="3"/>
      <c r="W10780" s="3"/>
      <c r="X10780" s="3"/>
      <c r="Y10780" s="3"/>
      <c r="Z10780" s="3"/>
      <c r="AA10780" s="4"/>
      <c r="AB10780" s="4"/>
      <c r="AC10780" s="4"/>
      <c r="AD10780" s="4"/>
      <c r="AE10780" s="4"/>
      <c r="BA10780" s="13"/>
      <c r="BC10780" s="2"/>
      <c r="BD10780" s="2"/>
      <c r="BU10780" s="15"/>
      <c r="BV10780" s="6"/>
      <c r="BW10780" s="6"/>
      <c r="BX10780" s="16"/>
      <c r="BY10780" s="16"/>
      <c r="BZ10780" s="16"/>
      <c r="CA10780" s="16"/>
      <c r="CB10780" s="14"/>
    </row>
    <row r="10781" spans="1:80" s="9" customFormat="1" x14ac:dyDescent="0.2">
      <c r="A10781" s="16"/>
      <c r="B10781" s="16"/>
      <c r="C10781" s="16"/>
      <c r="D10781" s="16"/>
      <c r="E10781" s="16"/>
      <c r="F10781" s="3"/>
      <c r="G10781" s="3"/>
      <c r="H10781" s="3"/>
      <c r="I10781" s="3"/>
      <c r="J10781" s="2"/>
      <c r="M10781" s="10"/>
      <c r="N10781" s="2"/>
      <c r="O10781" s="3"/>
      <c r="P10781" s="11"/>
      <c r="Q10781" s="16"/>
      <c r="R10781" s="4"/>
      <c r="S10781" s="12"/>
      <c r="T10781" s="16"/>
      <c r="U10781" s="4"/>
      <c r="V10781" s="3"/>
      <c r="W10781" s="3"/>
      <c r="X10781" s="3"/>
      <c r="Y10781" s="3"/>
      <c r="Z10781" s="3"/>
      <c r="AA10781" s="4"/>
      <c r="AB10781" s="4"/>
      <c r="AC10781" s="4"/>
      <c r="AD10781" s="4"/>
      <c r="AE10781" s="4"/>
      <c r="BA10781" s="13"/>
      <c r="BC10781" s="2"/>
      <c r="BD10781" s="2"/>
      <c r="BU10781" s="15"/>
      <c r="BV10781" s="6"/>
      <c r="BW10781" s="6"/>
      <c r="BX10781" s="16"/>
      <c r="BY10781" s="16"/>
      <c r="BZ10781" s="16"/>
      <c r="CA10781" s="16"/>
      <c r="CB10781" s="14"/>
    </row>
    <row r="10782" spans="1:80" s="9" customFormat="1" x14ac:dyDescent="0.2">
      <c r="A10782" s="16"/>
      <c r="B10782" s="16"/>
      <c r="C10782" s="16"/>
      <c r="D10782" s="16"/>
      <c r="E10782" s="16"/>
      <c r="F10782" s="3"/>
      <c r="G10782" s="3"/>
      <c r="H10782" s="3"/>
      <c r="I10782" s="3"/>
      <c r="J10782" s="2"/>
      <c r="M10782" s="10"/>
      <c r="N10782" s="2"/>
      <c r="O10782" s="3"/>
      <c r="P10782" s="11"/>
      <c r="Q10782" s="16"/>
      <c r="R10782" s="4"/>
      <c r="S10782" s="12"/>
      <c r="T10782" s="16"/>
      <c r="U10782" s="4"/>
      <c r="V10782" s="3"/>
      <c r="W10782" s="3"/>
      <c r="X10782" s="3"/>
      <c r="Y10782" s="3"/>
      <c r="Z10782" s="3"/>
      <c r="AA10782" s="4"/>
      <c r="AB10782" s="4"/>
      <c r="AC10782" s="4"/>
      <c r="AD10782" s="4"/>
      <c r="AE10782" s="4"/>
      <c r="BA10782" s="13"/>
      <c r="BC10782" s="2"/>
      <c r="BD10782" s="2"/>
      <c r="BU10782" s="15"/>
      <c r="BV10782" s="6"/>
      <c r="BW10782" s="6"/>
      <c r="BX10782" s="16"/>
      <c r="BY10782" s="16"/>
      <c r="BZ10782" s="16"/>
      <c r="CA10782" s="16"/>
      <c r="CB10782" s="14"/>
    </row>
    <row r="10783" spans="1:80" s="9" customFormat="1" x14ac:dyDescent="0.2">
      <c r="A10783" s="16"/>
      <c r="B10783" s="16"/>
      <c r="C10783" s="16"/>
      <c r="D10783" s="16"/>
      <c r="E10783" s="16"/>
      <c r="F10783" s="3"/>
      <c r="G10783" s="3"/>
      <c r="H10783" s="3"/>
      <c r="I10783" s="3"/>
      <c r="J10783" s="2"/>
      <c r="M10783" s="10"/>
      <c r="N10783" s="2"/>
      <c r="O10783" s="3"/>
      <c r="P10783" s="11"/>
      <c r="Q10783" s="16"/>
      <c r="R10783" s="4"/>
      <c r="S10783" s="12"/>
      <c r="T10783" s="16"/>
      <c r="U10783" s="4"/>
      <c r="V10783" s="3"/>
      <c r="W10783" s="3"/>
      <c r="X10783" s="3"/>
      <c r="Y10783" s="3"/>
      <c r="Z10783" s="3"/>
      <c r="AA10783" s="4"/>
      <c r="AB10783" s="4"/>
      <c r="AC10783" s="4"/>
      <c r="AD10783" s="4"/>
      <c r="AE10783" s="4"/>
      <c r="BA10783" s="13"/>
      <c r="BC10783" s="2"/>
      <c r="BD10783" s="2"/>
      <c r="BU10783" s="15"/>
      <c r="BV10783" s="6"/>
      <c r="BW10783" s="6"/>
      <c r="BX10783" s="16"/>
      <c r="BY10783" s="16"/>
      <c r="BZ10783" s="16"/>
      <c r="CA10783" s="16"/>
      <c r="CB10783" s="14"/>
    </row>
    <row r="10784" spans="1:80" s="9" customFormat="1" x14ac:dyDescent="0.2">
      <c r="A10784" s="16"/>
      <c r="B10784" s="16"/>
      <c r="C10784" s="16"/>
      <c r="D10784" s="16"/>
      <c r="E10784" s="16"/>
      <c r="F10784" s="3"/>
      <c r="G10784" s="3"/>
      <c r="H10784" s="3"/>
      <c r="I10784" s="3"/>
      <c r="J10784" s="2"/>
      <c r="M10784" s="10"/>
      <c r="N10784" s="2"/>
      <c r="O10784" s="3"/>
      <c r="P10784" s="11"/>
      <c r="Q10784" s="16"/>
      <c r="R10784" s="4"/>
      <c r="S10784" s="12"/>
      <c r="T10784" s="16"/>
      <c r="U10784" s="4"/>
      <c r="V10784" s="3"/>
      <c r="W10784" s="3"/>
      <c r="X10784" s="3"/>
      <c r="Y10784" s="3"/>
      <c r="Z10784" s="3"/>
      <c r="AA10784" s="4"/>
      <c r="AB10784" s="4"/>
      <c r="AC10784" s="4"/>
      <c r="AD10784" s="4"/>
      <c r="AE10784" s="4"/>
      <c r="BA10784" s="13"/>
      <c r="BC10784" s="2"/>
      <c r="BD10784" s="2"/>
      <c r="BU10784" s="15"/>
      <c r="BV10784" s="6"/>
      <c r="BW10784" s="6"/>
      <c r="BX10784" s="16"/>
      <c r="BY10784" s="16"/>
      <c r="BZ10784" s="16"/>
      <c r="CA10784" s="16"/>
      <c r="CB10784" s="14"/>
    </row>
    <row r="10785" spans="1:80" s="9" customFormat="1" x14ac:dyDescent="0.2">
      <c r="A10785" s="16"/>
      <c r="B10785" s="16"/>
      <c r="C10785" s="16"/>
      <c r="D10785" s="16"/>
      <c r="E10785" s="16"/>
      <c r="F10785" s="3"/>
      <c r="G10785" s="3"/>
      <c r="H10785" s="3"/>
      <c r="I10785" s="3"/>
      <c r="J10785" s="2"/>
      <c r="M10785" s="10"/>
      <c r="N10785" s="2"/>
      <c r="O10785" s="3"/>
      <c r="P10785" s="11"/>
      <c r="Q10785" s="16"/>
      <c r="R10785" s="4"/>
      <c r="S10785" s="12"/>
      <c r="T10785" s="16"/>
      <c r="U10785" s="4"/>
      <c r="V10785" s="3"/>
      <c r="W10785" s="3"/>
      <c r="X10785" s="3"/>
      <c r="Y10785" s="3"/>
      <c r="Z10785" s="3"/>
      <c r="AA10785" s="4"/>
      <c r="AB10785" s="4"/>
      <c r="AC10785" s="4"/>
      <c r="AD10785" s="4"/>
      <c r="AE10785" s="4"/>
      <c r="BA10785" s="13"/>
      <c r="BC10785" s="2"/>
      <c r="BD10785" s="2"/>
      <c r="BU10785" s="15"/>
      <c r="BV10785" s="6"/>
      <c r="BW10785" s="6"/>
      <c r="BX10785" s="16"/>
      <c r="BY10785" s="16"/>
      <c r="BZ10785" s="16"/>
      <c r="CA10785" s="16"/>
      <c r="CB10785" s="14"/>
    </row>
    <row r="10786" spans="1:80" s="9" customFormat="1" x14ac:dyDescent="0.2">
      <c r="A10786" s="16"/>
      <c r="B10786" s="16"/>
      <c r="C10786" s="16"/>
      <c r="D10786" s="16"/>
      <c r="E10786" s="16"/>
      <c r="F10786" s="3"/>
      <c r="G10786" s="3"/>
      <c r="H10786" s="3"/>
      <c r="I10786" s="3"/>
      <c r="J10786" s="2"/>
      <c r="M10786" s="10"/>
      <c r="N10786" s="2"/>
      <c r="O10786" s="3"/>
      <c r="P10786" s="11"/>
      <c r="Q10786" s="16"/>
      <c r="R10786" s="4"/>
      <c r="S10786" s="12"/>
      <c r="T10786" s="16"/>
      <c r="U10786" s="4"/>
      <c r="V10786" s="3"/>
      <c r="W10786" s="3"/>
      <c r="X10786" s="3"/>
      <c r="Y10786" s="3"/>
      <c r="Z10786" s="3"/>
      <c r="AA10786" s="4"/>
      <c r="AB10786" s="4"/>
      <c r="AC10786" s="4"/>
      <c r="AD10786" s="4"/>
      <c r="AE10786" s="4"/>
      <c r="BA10786" s="13"/>
      <c r="BC10786" s="2"/>
      <c r="BD10786" s="2"/>
      <c r="BU10786" s="15"/>
      <c r="BV10786" s="6"/>
      <c r="BW10786" s="6"/>
      <c r="BX10786" s="16"/>
      <c r="BY10786" s="16"/>
      <c r="BZ10786" s="16"/>
      <c r="CA10786" s="16"/>
      <c r="CB10786" s="14"/>
    </row>
    <row r="10787" spans="1:80" s="9" customFormat="1" x14ac:dyDescent="0.2">
      <c r="A10787" s="16"/>
      <c r="B10787" s="16"/>
      <c r="C10787" s="16"/>
      <c r="D10787" s="16"/>
      <c r="E10787" s="16"/>
      <c r="F10787" s="3"/>
      <c r="G10787" s="3"/>
      <c r="H10787" s="3"/>
      <c r="I10787" s="3"/>
      <c r="J10787" s="2"/>
      <c r="M10787" s="10"/>
      <c r="N10787" s="2"/>
      <c r="O10787" s="3"/>
      <c r="P10787" s="11"/>
      <c r="Q10787" s="16"/>
      <c r="R10787" s="4"/>
      <c r="S10787" s="12"/>
      <c r="T10787" s="16"/>
      <c r="U10787" s="4"/>
      <c r="V10787" s="3"/>
      <c r="W10787" s="3"/>
      <c r="X10787" s="3"/>
      <c r="Y10787" s="3"/>
      <c r="Z10787" s="3"/>
      <c r="AA10787" s="4"/>
      <c r="AB10787" s="4"/>
      <c r="AC10787" s="4"/>
      <c r="AD10787" s="4"/>
      <c r="AE10787" s="4"/>
      <c r="BA10787" s="13"/>
      <c r="BC10787" s="2"/>
      <c r="BD10787" s="2"/>
      <c r="BU10787" s="15"/>
      <c r="BV10787" s="6"/>
      <c r="BW10787" s="6"/>
      <c r="BX10787" s="16"/>
      <c r="BY10787" s="16"/>
      <c r="BZ10787" s="16"/>
      <c r="CA10787" s="16"/>
      <c r="CB10787" s="14"/>
    </row>
    <row r="10788" spans="1:80" s="9" customFormat="1" x14ac:dyDescent="0.2">
      <c r="A10788" s="16"/>
      <c r="B10788" s="16"/>
      <c r="C10788" s="16"/>
      <c r="D10788" s="16"/>
      <c r="E10788" s="16"/>
      <c r="F10788" s="3"/>
      <c r="G10788" s="3"/>
      <c r="H10788" s="3"/>
      <c r="I10788" s="3"/>
      <c r="J10788" s="2"/>
      <c r="M10788" s="10"/>
      <c r="N10788" s="2"/>
      <c r="O10788" s="3"/>
      <c r="P10788" s="11"/>
      <c r="Q10788" s="16"/>
      <c r="R10788" s="4"/>
      <c r="S10788" s="12"/>
      <c r="T10788" s="16"/>
      <c r="U10788" s="4"/>
      <c r="V10788" s="3"/>
      <c r="W10788" s="3"/>
      <c r="X10788" s="3"/>
      <c r="Y10788" s="3"/>
      <c r="Z10788" s="3"/>
      <c r="AA10788" s="4"/>
      <c r="AB10788" s="4"/>
      <c r="AC10788" s="4"/>
      <c r="AD10788" s="4"/>
      <c r="AE10788" s="4"/>
      <c r="BA10788" s="13"/>
      <c r="BC10788" s="2"/>
      <c r="BD10788" s="2"/>
      <c r="BU10788" s="15"/>
      <c r="BV10788" s="6"/>
      <c r="BW10788" s="6"/>
      <c r="BX10788" s="16"/>
      <c r="BY10788" s="16"/>
      <c r="BZ10788" s="16"/>
      <c r="CA10788" s="16"/>
      <c r="CB10788" s="14"/>
    </row>
    <row r="10789" spans="1:80" s="9" customFormat="1" x14ac:dyDescent="0.2">
      <c r="A10789" s="16"/>
      <c r="B10789" s="16"/>
      <c r="C10789" s="16"/>
      <c r="D10789" s="16"/>
      <c r="E10789" s="16"/>
      <c r="F10789" s="3"/>
      <c r="G10789" s="3"/>
      <c r="H10789" s="3"/>
      <c r="I10789" s="3"/>
      <c r="J10789" s="2"/>
      <c r="M10789" s="10"/>
      <c r="N10789" s="2"/>
      <c r="O10789" s="3"/>
      <c r="P10789" s="11"/>
      <c r="Q10789" s="16"/>
      <c r="R10789" s="4"/>
      <c r="S10789" s="12"/>
      <c r="T10789" s="16"/>
      <c r="U10789" s="4"/>
      <c r="V10789" s="3"/>
      <c r="W10789" s="3"/>
      <c r="X10789" s="3"/>
      <c r="Y10789" s="3"/>
      <c r="Z10789" s="3"/>
      <c r="AA10789" s="4"/>
      <c r="AB10789" s="4"/>
      <c r="AC10789" s="4"/>
      <c r="AD10789" s="4"/>
      <c r="AE10789" s="4"/>
      <c r="BA10789" s="13"/>
      <c r="BC10789" s="2"/>
      <c r="BD10789" s="2"/>
      <c r="BU10789" s="15"/>
      <c r="BV10789" s="6"/>
      <c r="BW10789" s="6"/>
      <c r="BX10789" s="16"/>
      <c r="BY10789" s="16"/>
      <c r="BZ10789" s="16"/>
      <c r="CA10789" s="16"/>
      <c r="CB10789" s="14"/>
    </row>
    <row r="10790" spans="1:80" s="9" customFormat="1" x14ac:dyDescent="0.2">
      <c r="A10790" s="16"/>
      <c r="B10790" s="16"/>
      <c r="C10790" s="16"/>
      <c r="D10790" s="16"/>
      <c r="E10790" s="16"/>
      <c r="F10790" s="3"/>
      <c r="G10790" s="3"/>
      <c r="H10790" s="3"/>
      <c r="I10790" s="3"/>
      <c r="J10790" s="2"/>
      <c r="M10790" s="10"/>
      <c r="N10790" s="2"/>
      <c r="O10790" s="3"/>
      <c r="P10790" s="11"/>
      <c r="Q10790" s="16"/>
      <c r="R10790" s="4"/>
      <c r="S10790" s="12"/>
      <c r="T10790" s="16"/>
      <c r="U10790" s="4"/>
      <c r="V10790" s="3"/>
      <c r="W10790" s="3"/>
      <c r="X10790" s="3"/>
      <c r="Y10790" s="3"/>
      <c r="Z10790" s="3"/>
      <c r="AA10790" s="4"/>
      <c r="AB10790" s="4"/>
      <c r="AC10790" s="4"/>
      <c r="AD10790" s="4"/>
      <c r="AE10790" s="4"/>
      <c r="BA10790" s="13"/>
      <c r="BC10790" s="2"/>
      <c r="BD10790" s="2"/>
      <c r="BU10790" s="15"/>
      <c r="BV10790" s="6"/>
      <c r="BW10790" s="6"/>
      <c r="BX10790" s="16"/>
      <c r="BY10790" s="16"/>
      <c r="BZ10790" s="16"/>
      <c r="CA10790" s="16"/>
      <c r="CB10790" s="14"/>
    </row>
    <row r="10791" spans="1:80" s="9" customFormat="1" x14ac:dyDescent="0.2">
      <c r="A10791" s="16"/>
      <c r="B10791" s="16"/>
      <c r="C10791" s="16"/>
      <c r="D10791" s="16"/>
      <c r="E10791" s="16"/>
      <c r="F10791" s="3"/>
      <c r="G10791" s="3"/>
      <c r="H10791" s="3"/>
      <c r="I10791" s="3"/>
      <c r="J10791" s="2"/>
      <c r="M10791" s="10"/>
      <c r="N10791" s="2"/>
      <c r="O10791" s="3"/>
      <c r="P10791" s="11"/>
      <c r="Q10791" s="16"/>
      <c r="R10791" s="4"/>
      <c r="S10791" s="12"/>
      <c r="T10791" s="16"/>
      <c r="U10791" s="4"/>
      <c r="V10791" s="3"/>
      <c r="W10791" s="3"/>
      <c r="X10791" s="3"/>
      <c r="Y10791" s="3"/>
      <c r="Z10791" s="3"/>
      <c r="AA10791" s="4"/>
      <c r="AB10791" s="4"/>
      <c r="AC10791" s="4"/>
      <c r="AD10791" s="4"/>
      <c r="AE10791" s="4"/>
      <c r="BA10791" s="13"/>
      <c r="BC10791" s="2"/>
      <c r="BD10791" s="2"/>
      <c r="BU10791" s="15"/>
      <c r="BV10791" s="6"/>
      <c r="BW10791" s="6"/>
      <c r="BX10791" s="16"/>
      <c r="BY10791" s="16"/>
      <c r="BZ10791" s="16"/>
      <c r="CA10791" s="16"/>
      <c r="CB10791" s="14"/>
    </row>
    <row r="10792" spans="1:80" s="9" customFormat="1" x14ac:dyDescent="0.2">
      <c r="A10792" s="16"/>
      <c r="B10792" s="16"/>
      <c r="C10792" s="16"/>
      <c r="D10792" s="16"/>
      <c r="E10792" s="16"/>
      <c r="F10792" s="3"/>
      <c r="G10792" s="3"/>
      <c r="H10792" s="3"/>
      <c r="I10792" s="3"/>
      <c r="J10792" s="2"/>
      <c r="M10792" s="10"/>
      <c r="N10792" s="2"/>
      <c r="O10792" s="3"/>
      <c r="P10792" s="11"/>
      <c r="Q10792" s="16"/>
      <c r="R10792" s="4"/>
      <c r="S10792" s="12"/>
      <c r="T10792" s="16"/>
      <c r="U10792" s="4"/>
      <c r="V10792" s="3"/>
      <c r="W10792" s="3"/>
      <c r="X10792" s="3"/>
      <c r="Y10792" s="3"/>
      <c r="Z10792" s="3"/>
      <c r="AA10792" s="4"/>
      <c r="AB10792" s="4"/>
      <c r="AC10792" s="4"/>
      <c r="AD10792" s="4"/>
      <c r="AE10792" s="4"/>
      <c r="BA10792" s="13"/>
      <c r="BC10792" s="2"/>
      <c r="BD10792" s="2"/>
      <c r="BU10792" s="15"/>
      <c r="BV10792" s="6"/>
      <c r="BW10792" s="6"/>
      <c r="BX10792" s="16"/>
      <c r="BY10792" s="16"/>
      <c r="BZ10792" s="16"/>
      <c r="CA10792" s="16"/>
      <c r="CB10792" s="14"/>
    </row>
    <row r="10793" spans="1:80" s="9" customFormat="1" x14ac:dyDescent="0.2">
      <c r="A10793" s="16"/>
      <c r="B10793" s="16"/>
      <c r="C10793" s="16"/>
      <c r="D10793" s="16"/>
      <c r="E10793" s="16"/>
      <c r="F10793" s="3"/>
      <c r="G10793" s="3"/>
      <c r="H10793" s="3"/>
      <c r="I10793" s="3"/>
      <c r="J10793" s="2"/>
      <c r="M10793" s="10"/>
      <c r="N10793" s="2"/>
      <c r="O10793" s="3"/>
      <c r="P10793" s="11"/>
      <c r="Q10793" s="16"/>
      <c r="R10793" s="4"/>
      <c r="S10793" s="12"/>
      <c r="T10793" s="16"/>
      <c r="U10793" s="4"/>
      <c r="V10793" s="3"/>
      <c r="W10793" s="3"/>
      <c r="X10793" s="3"/>
      <c r="Y10793" s="3"/>
      <c r="Z10793" s="3"/>
      <c r="AA10793" s="4"/>
      <c r="AB10793" s="4"/>
      <c r="AC10793" s="4"/>
      <c r="AD10793" s="4"/>
      <c r="AE10793" s="4"/>
      <c r="BA10793" s="13"/>
      <c r="BC10793" s="2"/>
      <c r="BD10793" s="2"/>
      <c r="BU10793" s="15"/>
      <c r="BV10793" s="6"/>
      <c r="BW10793" s="6"/>
      <c r="BX10793" s="16"/>
      <c r="BY10793" s="16"/>
      <c r="BZ10793" s="16"/>
      <c r="CA10793" s="16"/>
      <c r="CB10793" s="14"/>
    </row>
    <row r="10794" spans="1:80" s="9" customFormat="1" x14ac:dyDescent="0.2">
      <c r="A10794" s="16"/>
      <c r="B10794" s="16"/>
      <c r="C10794" s="16"/>
      <c r="D10794" s="16"/>
      <c r="E10794" s="16"/>
      <c r="F10794" s="3"/>
      <c r="G10794" s="3"/>
      <c r="H10794" s="3"/>
      <c r="I10794" s="3"/>
      <c r="J10794" s="2"/>
      <c r="M10794" s="10"/>
      <c r="N10794" s="2"/>
      <c r="O10794" s="3"/>
      <c r="P10794" s="11"/>
      <c r="Q10794" s="16"/>
      <c r="R10794" s="4"/>
      <c r="S10794" s="12"/>
      <c r="T10794" s="16"/>
      <c r="U10794" s="4"/>
      <c r="V10794" s="3"/>
      <c r="W10794" s="3"/>
      <c r="X10794" s="3"/>
      <c r="Y10794" s="3"/>
      <c r="Z10794" s="3"/>
      <c r="AA10794" s="4"/>
      <c r="AB10794" s="4"/>
      <c r="AC10794" s="4"/>
      <c r="AD10794" s="4"/>
      <c r="AE10794" s="4"/>
      <c r="BA10794" s="13"/>
      <c r="BC10794" s="2"/>
      <c r="BD10794" s="2"/>
      <c r="BU10794" s="15"/>
      <c r="BV10794" s="6"/>
      <c r="BW10794" s="6"/>
      <c r="BX10794" s="16"/>
      <c r="BY10794" s="16"/>
      <c r="BZ10794" s="16"/>
      <c r="CA10794" s="16"/>
      <c r="CB10794" s="14"/>
    </row>
    <row r="10795" spans="1:80" s="9" customFormat="1" x14ac:dyDescent="0.2">
      <c r="A10795" s="16"/>
      <c r="B10795" s="16"/>
      <c r="C10795" s="16"/>
      <c r="D10795" s="16"/>
      <c r="E10795" s="16"/>
      <c r="F10795" s="3"/>
      <c r="G10795" s="3"/>
      <c r="H10795" s="3"/>
      <c r="I10795" s="3"/>
      <c r="J10795" s="2"/>
      <c r="M10795" s="10"/>
      <c r="N10795" s="2"/>
      <c r="O10795" s="3"/>
      <c r="P10795" s="11"/>
      <c r="Q10795" s="16"/>
      <c r="R10795" s="4"/>
      <c r="S10795" s="12"/>
      <c r="T10795" s="16"/>
      <c r="U10795" s="4"/>
      <c r="V10795" s="3"/>
      <c r="W10795" s="3"/>
      <c r="X10795" s="3"/>
      <c r="Y10795" s="3"/>
      <c r="Z10795" s="3"/>
      <c r="AA10795" s="4"/>
      <c r="AB10795" s="4"/>
      <c r="AC10795" s="4"/>
      <c r="AD10795" s="4"/>
      <c r="AE10795" s="4"/>
      <c r="BA10795" s="13"/>
      <c r="BC10795" s="2"/>
      <c r="BD10795" s="2"/>
      <c r="BU10795" s="15"/>
      <c r="BV10795" s="6"/>
      <c r="BW10795" s="6"/>
      <c r="BX10795" s="16"/>
      <c r="BY10795" s="16"/>
      <c r="BZ10795" s="16"/>
      <c r="CA10795" s="16"/>
      <c r="CB10795" s="14"/>
    </row>
    <row r="10796" spans="1:80" s="9" customFormat="1" x14ac:dyDescent="0.2">
      <c r="A10796" s="16"/>
      <c r="B10796" s="16"/>
      <c r="C10796" s="16"/>
      <c r="D10796" s="16"/>
      <c r="E10796" s="16"/>
      <c r="F10796" s="3"/>
      <c r="G10796" s="3"/>
      <c r="H10796" s="3"/>
      <c r="I10796" s="3"/>
      <c r="J10796" s="2"/>
      <c r="M10796" s="10"/>
      <c r="N10796" s="2"/>
      <c r="O10796" s="3"/>
      <c r="P10796" s="11"/>
      <c r="Q10796" s="16"/>
      <c r="R10796" s="4"/>
      <c r="S10796" s="12"/>
      <c r="T10796" s="16"/>
      <c r="U10796" s="4"/>
      <c r="V10796" s="3"/>
      <c r="W10796" s="3"/>
      <c r="X10796" s="3"/>
      <c r="Y10796" s="3"/>
      <c r="Z10796" s="3"/>
      <c r="AA10796" s="4"/>
      <c r="AB10796" s="4"/>
      <c r="AC10796" s="4"/>
      <c r="AD10796" s="4"/>
      <c r="AE10796" s="4"/>
      <c r="BA10796" s="13"/>
      <c r="BC10796" s="2"/>
      <c r="BD10796" s="2"/>
      <c r="BU10796" s="15"/>
      <c r="BV10796" s="6"/>
      <c r="BW10796" s="6"/>
      <c r="BX10796" s="16"/>
      <c r="BY10796" s="16"/>
      <c r="BZ10796" s="16"/>
      <c r="CA10796" s="16"/>
      <c r="CB10796" s="14"/>
    </row>
    <row r="10797" spans="1:80" s="9" customFormat="1" x14ac:dyDescent="0.2">
      <c r="A10797" s="16"/>
      <c r="B10797" s="16"/>
      <c r="C10797" s="16"/>
      <c r="D10797" s="16"/>
      <c r="E10797" s="16"/>
      <c r="F10797" s="3"/>
      <c r="G10797" s="3"/>
      <c r="H10797" s="3"/>
      <c r="I10797" s="3"/>
      <c r="J10797" s="2"/>
      <c r="M10797" s="10"/>
      <c r="N10797" s="2"/>
      <c r="O10797" s="3"/>
      <c r="P10797" s="11"/>
      <c r="Q10797" s="16"/>
      <c r="R10797" s="4"/>
      <c r="S10797" s="12"/>
      <c r="T10797" s="16"/>
      <c r="U10797" s="4"/>
      <c r="V10797" s="3"/>
      <c r="W10797" s="3"/>
      <c r="X10797" s="3"/>
      <c r="Y10797" s="3"/>
      <c r="Z10797" s="3"/>
      <c r="AA10797" s="4"/>
      <c r="AB10797" s="4"/>
      <c r="AC10797" s="4"/>
      <c r="AD10797" s="4"/>
      <c r="AE10797" s="4"/>
      <c r="BA10797" s="13"/>
      <c r="BC10797" s="2"/>
      <c r="BD10797" s="2"/>
      <c r="BU10797" s="15"/>
      <c r="BV10797" s="6"/>
      <c r="BW10797" s="6"/>
      <c r="BX10797" s="16"/>
      <c r="BY10797" s="16"/>
      <c r="BZ10797" s="16"/>
      <c r="CA10797" s="16"/>
      <c r="CB10797" s="14"/>
    </row>
    <row r="10798" spans="1:80" s="9" customFormat="1" x14ac:dyDescent="0.2">
      <c r="A10798" s="16"/>
      <c r="B10798" s="16"/>
      <c r="C10798" s="16"/>
      <c r="D10798" s="16"/>
      <c r="E10798" s="16"/>
      <c r="F10798" s="3"/>
      <c r="G10798" s="3"/>
      <c r="H10798" s="3"/>
      <c r="I10798" s="3"/>
      <c r="J10798" s="2"/>
      <c r="M10798" s="10"/>
      <c r="N10798" s="2"/>
      <c r="O10798" s="3"/>
      <c r="P10798" s="11"/>
      <c r="Q10798" s="16"/>
      <c r="R10798" s="4"/>
      <c r="S10798" s="12"/>
      <c r="T10798" s="16"/>
      <c r="U10798" s="4"/>
      <c r="V10798" s="3"/>
      <c r="W10798" s="3"/>
      <c r="X10798" s="3"/>
      <c r="Y10798" s="3"/>
      <c r="Z10798" s="3"/>
      <c r="AA10798" s="4"/>
      <c r="AB10798" s="4"/>
      <c r="AC10798" s="4"/>
      <c r="AD10798" s="4"/>
      <c r="AE10798" s="4"/>
      <c r="BA10798" s="13"/>
      <c r="BC10798" s="2"/>
      <c r="BD10798" s="2"/>
      <c r="BU10798" s="15"/>
      <c r="BV10798" s="6"/>
      <c r="BW10798" s="6"/>
      <c r="BX10798" s="16"/>
      <c r="BY10798" s="16"/>
      <c r="BZ10798" s="16"/>
      <c r="CA10798" s="16"/>
      <c r="CB10798" s="14"/>
    </row>
    <row r="10799" spans="1:80" s="9" customFormat="1" x14ac:dyDescent="0.2">
      <c r="A10799" s="16"/>
      <c r="B10799" s="16"/>
      <c r="C10799" s="16"/>
      <c r="D10799" s="16"/>
      <c r="E10799" s="16"/>
      <c r="F10799" s="3"/>
      <c r="G10799" s="3"/>
      <c r="H10799" s="3"/>
      <c r="I10799" s="3"/>
      <c r="J10799" s="2"/>
      <c r="M10799" s="10"/>
      <c r="N10799" s="2"/>
      <c r="O10799" s="3"/>
      <c r="P10799" s="11"/>
      <c r="Q10799" s="16"/>
      <c r="R10799" s="4"/>
      <c r="S10799" s="12"/>
      <c r="T10799" s="16"/>
      <c r="U10799" s="4"/>
      <c r="V10799" s="3"/>
      <c r="W10799" s="3"/>
      <c r="X10799" s="3"/>
      <c r="Y10799" s="3"/>
      <c r="Z10799" s="3"/>
      <c r="AA10799" s="4"/>
      <c r="AB10799" s="4"/>
      <c r="AC10799" s="4"/>
      <c r="AD10799" s="4"/>
      <c r="AE10799" s="4"/>
      <c r="BA10799" s="13"/>
      <c r="BC10799" s="2"/>
      <c r="BD10799" s="2"/>
      <c r="BU10799" s="15"/>
      <c r="BV10799" s="6"/>
      <c r="BW10799" s="6"/>
      <c r="BX10799" s="16"/>
      <c r="BY10799" s="16"/>
      <c r="BZ10799" s="16"/>
      <c r="CA10799" s="16"/>
      <c r="CB10799" s="14"/>
    </row>
    <row r="10800" spans="1:80" s="9" customFormat="1" x14ac:dyDescent="0.2">
      <c r="A10800" s="16"/>
      <c r="B10800" s="16"/>
      <c r="C10800" s="16"/>
      <c r="D10800" s="16"/>
      <c r="E10800" s="16"/>
      <c r="F10800" s="3"/>
      <c r="G10800" s="3"/>
      <c r="H10800" s="3"/>
      <c r="I10800" s="3"/>
      <c r="J10800" s="2"/>
      <c r="M10800" s="10"/>
      <c r="N10800" s="2"/>
      <c r="O10800" s="3"/>
      <c r="P10800" s="11"/>
      <c r="Q10800" s="16"/>
      <c r="R10800" s="4"/>
      <c r="S10800" s="12"/>
      <c r="T10800" s="16"/>
      <c r="U10800" s="4"/>
      <c r="V10800" s="3"/>
      <c r="W10800" s="3"/>
      <c r="X10800" s="3"/>
      <c r="Y10800" s="3"/>
      <c r="Z10800" s="3"/>
      <c r="AA10800" s="4"/>
      <c r="AB10800" s="4"/>
      <c r="AC10800" s="4"/>
      <c r="AD10800" s="4"/>
      <c r="AE10800" s="4"/>
      <c r="BA10800" s="13"/>
      <c r="BC10800" s="2"/>
      <c r="BD10800" s="2"/>
      <c r="BU10800" s="15"/>
      <c r="BV10800" s="6"/>
      <c r="BW10800" s="6"/>
      <c r="BX10800" s="16"/>
      <c r="BY10800" s="16"/>
      <c r="BZ10800" s="16"/>
      <c r="CA10800" s="16"/>
      <c r="CB10800" s="14"/>
    </row>
    <row r="10801" spans="1:80" s="9" customFormat="1" x14ac:dyDescent="0.2">
      <c r="A10801" s="16"/>
      <c r="B10801" s="16"/>
      <c r="C10801" s="16"/>
      <c r="D10801" s="16"/>
      <c r="E10801" s="16"/>
      <c r="F10801" s="3"/>
      <c r="G10801" s="3"/>
      <c r="H10801" s="3"/>
      <c r="I10801" s="3"/>
      <c r="J10801" s="2"/>
      <c r="M10801" s="10"/>
      <c r="N10801" s="2"/>
      <c r="O10801" s="3"/>
      <c r="P10801" s="11"/>
      <c r="Q10801" s="16"/>
      <c r="R10801" s="4"/>
      <c r="S10801" s="12"/>
      <c r="T10801" s="16"/>
      <c r="U10801" s="4"/>
      <c r="V10801" s="3"/>
      <c r="W10801" s="3"/>
      <c r="X10801" s="3"/>
      <c r="Y10801" s="3"/>
      <c r="Z10801" s="3"/>
      <c r="AA10801" s="4"/>
      <c r="AB10801" s="4"/>
      <c r="AC10801" s="4"/>
      <c r="AD10801" s="4"/>
      <c r="AE10801" s="4"/>
      <c r="BA10801" s="13"/>
      <c r="BC10801" s="2"/>
      <c r="BD10801" s="2"/>
      <c r="BU10801" s="15"/>
      <c r="BV10801" s="6"/>
      <c r="BW10801" s="6"/>
      <c r="BX10801" s="16"/>
      <c r="BY10801" s="16"/>
      <c r="BZ10801" s="16"/>
      <c r="CA10801" s="16"/>
      <c r="CB10801" s="14"/>
    </row>
    <row r="10802" spans="1:80" s="9" customFormat="1" x14ac:dyDescent="0.2">
      <c r="A10802" s="16"/>
      <c r="B10802" s="16"/>
      <c r="C10802" s="16"/>
      <c r="D10802" s="16"/>
      <c r="E10802" s="16"/>
      <c r="F10802" s="3"/>
      <c r="G10802" s="3"/>
      <c r="H10802" s="3"/>
      <c r="I10802" s="3"/>
      <c r="J10802" s="2"/>
      <c r="M10802" s="10"/>
      <c r="N10802" s="2"/>
      <c r="O10802" s="3"/>
      <c r="P10802" s="11"/>
      <c r="Q10802" s="16"/>
      <c r="R10802" s="4"/>
      <c r="S10802" s="12"/>
      <c r="T10802" s="16"/>
      <c r="U10802" s="4"/>
      <c r="V10802" s="3"/>
      <c r="W10802" s="3"/>
      <c r="X10802" s="3"/>
      <c r="Y10802" s="3"/>
      <c r="Z10802" s="3"/>
      <c r="AA10802" s="4"/>
      <c r="AB10802" s="4"/>
      <c r="AC10802" s="4"/>
      <c r="AD10802" s="4"/>
      <c r="AE10802" s="4"/>
      <c r="BA10802" s="13"/>
      <c r="BC10802" s="2"/>
      <c r="BD10802" s="2"/>
      <c r="BU10802" s="15"/>
      <c r="BV10802" s="6"/>
      <c r="BW10802" s="6"/>
      <c r="BX10802" s="16"/>
      <c r="BY10802" s="16"/>
      <c r="BZ10802" s="16"/>
      <c r="CA10802" s="16"/>
      <c r="CB10802" s="14"/>
    </row>
  </sheetData>
  <sortState ref="A2:CC18001">
    <sortCondition ref="CB2:CB18001"/>
    <sortCondition ref="F2:F18001"/>
    <sortCondition ref="M2:M18001"/>
    <sortCondition ref="P2:P1800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input06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Padilla Lab</cp:lastModifiedBy>
  <dcterms:created xsi:type="dcterms:W3CDTF">2014-03-13T11:51:26Z</dcterms:created>
  <dcterms:modified xsi:type="dcterms:W3CDTF">2014-09-11T21:42:06Z</dcterms:modified>
</cp:coreProperties>
</file>